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FIK" sheetId="1" r:id="rId4"/>
    <sheet state="visible" name="SLA" sheetId="2" r:id="rId5"/>
    <sheet state="visible" name="siteinfo" sheetId="3" r:id="rId6"/>
    <sheet state="visible" name="Cluster" sheetId="4" r:id="rId7"/>
    <sheet state="visible" name="Talis Full" sheetId="5" r:id="rId8"/>
    <sheet state="visible" name="Talis Mix" sheetId="6" r:id="rId9"/>
    <sheet state="visible" name="JS PRO" sheetId="7" r:id="rId10"/>
    <sheet state="visible" name="Potensi SP" sheetId="8" r:id="rId11"/>
    <sheet state="visible" name="Performa dibawah 95.5%" sheetId="9" r:id="rId12"/>
    <sheet state="visible" name="Daily Dibawah 95.5%" sheetId="10" r:id="rId13"/>
    <sheet state="visible" name="SLA 2 SEPT" sheetId="11" r:id="rId14"/>
  </sheets>
  <definedNames>
    <definedName hidden="1" localSheetId="1" name="_xlnm._FilterDatabase">SLA!$A$3:$AN$84</definedName>
    <definedName hidden="1" localSheetId="9" name="_xlnm._FilterDatabase">'Daily Dibawah 95.5%'!$A$3:$F$83</definedName>
  </definedNames>
  <calcPr/>
</workbook>
</file>

<file path=xl/sharedStrings.xml><?xml version="1.0" encoding="utf-8"?>
<sst xmlns="http://schemas.openxmlformats.org/spreadsheetml/2006/main" count="653" uniqueCount="323">
  <si>
    <t xml:space="preserve">DAILY SLA AVG BULAN DESEMBER  2025 </t>
  </si>
  <si>
    <t xml:space="preserve">Baterai </t>
  </si>
  <si>
    <t>Total Site</t>
  </si>
  <si>
    <t xml:space="preserve">AVG SLA </t>
  </si>
  <si>
    <t>Talis5 Full</t>
  </si>
  <si>
    <t>Talis5 Mix</t>
  </si>
  <si>
    <t>JS PRO</t>
  </si>
  <si>
    <t>TOTAL</t>
  </si>
  <si>
    <t>Penyebab AVG SLA masih dibawah 95.5%</t>
  </si>
  <si>
    <t>SNMP DOWN</t>
  </si>
  <si>
    <t xml:space="preserve">Problem VSAT
SNMP DOWN 
</t>
  </si>
  <si>
    <t>Insiden terbakar
Problem Vsat</t>
  </si>
  <si>
    <t>History GAMAS (Gangguan Masal)</t>
  </si>
  <si>
    <t>-</t>
  </si>
  <si>
    <t xml:space="preserve">
</t>
  </si>
  <si>
    <t>*Tracking SLA avg daily bulan Desember 2025*</t>
  </si>
  <si>
    <t>Tgl 1 -</t>
  </si>
  <si>
    <t>Trend SLA avg Bulan Desember 2025</t>
  </si>
  <si>
    <t>Minggu 1</t>
  </si>
  <si>
    <t>Minggu 2</t>
  </si>
  <si>
    <t>Minggu 3</t>
  </si>
  <si>
    <t>Minggu 4</t>
  </si>
  <si>
    <t>https://docs.google.com/spreadsheets/d/1klpLbbl5DSHbiNwz8jHPLPE8mhHRawTOKn795joTXFw/edit?usp=sharing</t>
  </si>
  <si>
    <t>https://docs.google.com/spreadsheets/d/1kKhKU9XrjDhGOu5EkNUWQOZ1ZrPel-YbUb4bQ-yS45E/edit?usp=sharing</t>
  </si>
  <si>
    <t>https://docs.google.com/spreadsheets/d/14NdKGXXCTg0qub1jKzLHUFBr4zihZv7E8Opl8Qs-mVQ/edit?usp=sharing</t>
  </si>
  <si>
    <t>https://docs.google.com/spreadsheets/d/1n0dpf0G-7VNAgPCdli5FretXgDsHqInvDDuy18Q4GxU/edit?usp=sharing</t>
  </si>
  <si>
    <t>https://docs.google.com/spreadsheets/d/1S1w4agYvLlhtsLplO3baSIN0JNorp1EPIBYmH8eocHE/edit?usp=sharing</t>
  </si>
  <si>
    <t>https://docs.google.com/spreadsheets/d/1oZzSU9oXVKRbWr-FIVz676poc89Gcv_l5o6W2jydiUs/edit?usp=sharing</t>
  </si>
  <si>
    <t>https://docs.google.com/spreadsheets/d/1SvfV6O2h_kUIZJJu5ZqtVGE-LAFnD2jb_RyFIq-aVU0/edit?usp=sharing</t>
  </si>
  <si>
    <t>NAMA SITE</t>
  </si>
  <si>
    <t>PROVINSI</t>
  </si>
  <si>
    <t>KODE SITE</t>
  </si>
  <si>
    <t>BATERAI TYPE</t>
  </si>
  <si>
    <t>Done
Instal (Talis)</t>
  </si>
  <si>
    <t>PIC</t>
  </si>
  <si>
    <t xml:space="preserve">PROBLEM </t>
  </si>
  <si>
    <t xml:space="preserve">SLA AVG </t>
  </si>
  <si>
    <t xml:space="preserve">Status </t>
  </si>
  <si>
    <t>MENARBU</t>
  </si>
  <si>
    <t>Vsat up down</t>
  </si>
  <si>
    <t>ISENEBUAI</t>
  </si>
  <si>
    <t>SNMP sudah up  (Done replace ehub)</t>
  </si>
  <si>
    <t>BOHA</t>
  </si>
  <si>
    <t xml:space="preserve">SOMO POWER ,  Vsat  sudah up, SNMP problem. done revit tgl 13-nov-25 site up snmp sudah up </t>
  </si>
  <si>
    <t>KOBROR</t>
  </si>
  <si>
    <t>Done revit tgl 6/10/25</t>
  </si>
  <si>
    <t>YABORE</t>
  </si>
  <si>
    <t>VSAT</t>
  </si>
  <si>
    <t>VSAT masih down , Done revit tgl 6/10/25</t>
  </si>
  <si>
    <t>INYORA</t>
  </si>
  <si>
    <t xml:space="preserve">VSAT </t>
  </si>
  <si>
    <t>VSAT masih down</t>
  </si>
  <si>
    <t>SUMAE</t>
  </si>
  <si>
    <t>Vsat sudah up</t>
  </si>
  <si>
    <t>TABANGAME</t>
  </si>
  <si>
    <t>Talis5 Mix (Migrasi pln)</t>
  </si>
  <si>
    <t>SOMO BTS , power up down done revit tgl 12-nov-25</t>
  </si>
  <si>
    <t>HUKUKECIL</t>
  </si>
  <si>
    <t>vsat sudh up</t>
  </si>
  <si>
    <t>RENIS</t>
  </si>
  <si>
    <t>Vsat up down sudah stabil</t>
  </si>
  <si>
    <t>ELIASA</t>
  </si>
  <si>
    <t>04 March 2025</t>
  </si>
  <si>
    <t>SNMP sudah up</t>
  </si>
  <si>
    <t>HONITETU</t>
  </si>
  <si>
    <t>AISA</t>
  </si>
  <si>
    <t>KOREWATARA</t>
  </si>
  <si>
    <t>OCIMALOLEO</t>
  </si>
  <si>
    <t>vsat sudah up</t>
  </si>
  <si>
    <t>WAYATIM</t>
  </si>
  <si>
    <t>Sudah up</t>
  </si>
  <si>
    <t>WARLOI</t>
  </si>
  <si>
    <t>RUMOY</t>
  </si>
  <si>
    <t>12 December 2024</t>
  </si>
  <si>
    <t>POWER-Tiket-onprogres</t>
  </si>
  <si>
    <t>SNMP masih down</t>
  </si>
  <si>
    <t>BORI</t>
  </si>
  <si>
    <t xml:space="preserve">Insiden Power Terbakar (Done donor), site sudah up </t>
  </si>
  <si>
    <t>MAKARORO</t>
  </si>
  <si>
    <t>15 December 2024</t>
  </si>
  <si>
    <t>POWER</t>
  </si>
  <si>
    <t>SNMP up down</t>
  </si>
  <si>
    <t>MAWE</t>
  </si>
  <si>
    <t>KAMPUNG BARU 1</t>
  </si>
  <si>
    <t>SNMP sudah UP</t>
  </si>
  <si>
    <t>NIAP</t>
  </si>
  <si>
    <t>04 August 2025</t>
  </si>
  <si>
    <t>SILANG</t>
  </si>
  <si>
    <t>16 January 2025</t>
  </si>
  <si>
    <t>SEKELY</t>
  </si>
  <si>
    <t>SOROWAN</t>
  </si>
  <si>
    <t>14 December 2024</t>
  </si>
  <si>
    <t>TUTUPA</t>
  </si>
  <si>
    <t>VSAT sudah up</t>
  </si>
  <si>
    <t>BOLDON</t>
  </si>
  <si>
    <t>Vsat Sudah up</t>
  </si>
  <si>
    <t>SAYORI SIKAMA</t>
  </si>
  <si>
    <t>06 August 2025</t>
  </si>
  <si>
    <t>NANIMORI</t>
  </si>
  <si>
    <t>10 August 2025</t>
  </si>
  <si>
    <t>MARANTUTUL</t>
  </si>
  <si>
    <t>TABAJAYA</t>
  </si>
  <si>
    <t>SOBIAR</t>
  </si>
  <si>
    <t>KLAYILI</t>
  </si>
  <si>
    <t>KAIREU</t>
  </si>
  <si>
    <t>MITAK KOLAM</t>
  </si>
  <si>
    <t>SOMO POWER Done revit(17 sept 25)</t>
  </si>
  <si>
    <t>ILILI</t>
  </si>
  <si>
    <t>SNMP sudah up ( Done replace)</t>
  </si>
  <si>
    <t>KARUAN</t>
  </si>
  <si>
    <t>6 sept 2025</t>
  </si>
  <si>
    <t>sudah up Done revit Talis5 Full ( tgl 6 sept 2025)</t>
  </si>
  <si>
    <t>MAIKOR</t>
  </si>
  <si>
    <t>14 May 2025</t>
  </si>
  <si>
    <t>Site sudah up</t>
  </si>
  <si>
    <t>TOSOA</t>
  </si>
  <si>
    <t>19 October 2024</t>
  </si>
  <si>
    <t>MAAN</t>
  </si>
  <si>
    <t>VSAT sudah up, SNMP up . site masih down</t>
  </si>
  <si>
    <t>MIRAFAN</t>
  </si>
  <si>
    <t>BEDARE</t>
  </si>
  <si>
    <t>HUHUA</t>
  </si>
  <si>
    <t>SOFYANIN</t>
  </si>
  <si>
    <t>05 December 2024</t>
  </si>
  <si>
    <t>NIJ</t>
  </si>
  <si>
    <t>SIRI-SIRI</t>
  </si>
  <si>
    <t>SUNEI</t>
  </si>
  <si>
    <t>KAINARA</t>
  </si>
  <si>
    <t>UPT SP2 PATLEAN</t>
  </si>
  <si>
    <t>SUMANO</t>
  </si>
  <si>
    <t>17 June 2025</t>
  </si>
  <si>
    <t xml:space="preserve">Vsat sudah up </t>
  </si>
  <si>
    <t>SARIAI</t>
  </si>
  <si>
    <t>SUKOWATI</t>
  </si>
  <si>
    <t>13 August 2024</t>
  </si>
  <si>
    <t>AISANDAMI</t>
  </si>
  <si>
    <t>SERA</t>
  </si>
  <si>
    <t>MARFENFEN</t>
  </si>
  <si>
    <t xml:space="preserve">Low batt , masih down </t>
  </si>
  <si>
    <t>SANDEI</t>
  </si>
  <si>
    <t>KAMAR</t>
  </si>
  <si>
    <t>VSAT SUDAH UP</t>
  </si>
  <si>
    <t>WERLUMDITY</t>
  </si>
  <si>
    <t>ATHABU</t>
  </si>
  <si>
    <t>LILI</t>
  </si>
  <si>
    <t>31 July 2025</t>
  </si>
  <si>
    <t>TOMARA</t>
  </si>
  <si>
    <t>24 December 2024</t>
  </si>
  <si>
    <t>TEINEMAN</t>
  </si>
  <si>
    <t>WAAN</t>
  </si>
  <si>
    <t>BUMI RAHMAT</t>
  </si>
  <si>
    <t>IMBU-IMBU</t>
  </si>
  <si>
    <t>MUWINBOW</t>
  </si>
  <si>
    <t>WOMBU</t>
  </si>
  <si>
    <t xml:space="preserve">SNMP flat (sudah normal) </t>
  </si>
  <si>
    <t>DOROLAMO 1</t>
  </si>
  <si>
    <t>NONDANG</t>
  </si>
  <si>
    <t>28 December 2024</t>
  </si>
  <si>
    <t>SUMA TINGGI</t>
  </si>
  <si>
    <t>29 December 2024</t>
  </si>
  <si>
    <t>POWER-Tiket</t>
  </si>
  <si>
    <t>SNMP sudh up done replace Ehub</t>
  </si>
  <si>
    <t>PURAGI</t>
  </si>
  <si>
    <t>SORRY</t>
  </si>
  <si>
    <t>SOSEPE</t>
  </si>
  <si>
    <t>SUMBER AGUNG</t>
  </si>
  <si>
    <t>TATANGAPU</t>
  </si>
  <si>
    <t>Talis5 Mix(migrasi pln)</t>
  </si>
  <si>
    <t>SOMO BTS Done revit 8-nov-25</t>
  </si>
  <si>
    <t>WASILEO</t>
  </si>
  <si>
    <t>SAKETA</t>
  </si>
  <si>
    <t>insiden terbakar site masih down</t>
  </si>
  <si>
    <t>KELO</t>
  </si>
  <si>
    <t>OHA</t>
  </si>
  <si>
    <t>SITE SUNDAYA PROJEK BAKTI TAHUN 2025</t>
  </si>
  <si>
    <t xml:space="preserve">TOTAL SITE </t>
  </si>
  <si>
    <t xml:space="preserve">BATERAI </t>
  </si>
  <si>
    <t>LIST SITE</t>
  </si>
  <si>
    <t>PAPUA</t>
  </si>
  <si>
    <t>TALIS5 FULL</t>
  </si>
  <si>
    <t>TALIS5 MIX</t>
  </si>
  <si>
    <t>TALIS5 MIX(MIGRASI PLN)</t>
  </si>
  <si>
    <t>MALUKU</t>
  </si>
  <si>
    <t>BATERAI</t>
  </si>
  <si>
    <t>TOTAL SITE</t>
  </si>
  <si>
    <t>PERSENTASE</t>
  </si>
  <si>
    <t>No</t>
  </si>
  <si>
    <t>Provinsi</t>
  </si>
  <si>
    <t>Kabupaten / Kota</t>
  </si>
  <si>
    <t>Center Point</t>
  </si>
  <si>
    <t>Kepulauan Riau</t>
  </si>
  <si>
    <t>Natuna</t>
  </si>
  <si>
    <t>Kepulauan Anambas</t>
  </si>
  <si>
    <t>Tarempa</t>
  </si>
  <si>
    <t>Maluku</t>
  </si>
  <si>
    <t>Maluku Barat Daya</t>
  </si>
  <si>
    <t>Wakpapapi/Saumlaki</t>
  </si>
  <si>
    <t>Kepulauan Tanimbar</t>
  </si>
  <si>
    <t>Kepulauan Aru</t>
  </si>
  <si>
    <t>Dobo</t>
  </si>
  <si>
    <t>Kepulauan Sula</t>
  </si>
  <si>
    <t>Sanana</t>
  </si>
  <si>
    <t>Seram Bagian Timur</t>
  </si>
  <si>
    <t>Bula</t>
  </si>
  <si>
    <t>Seram Bagian Barat</t>
  </si>
  <si>
    <t>Ambon</t>
  </si>
  <si>
    <t>Maluku Utara</t>
  </si>
  <si>
    <t>Halmahera Selatan</t>
  </si>
  <si>
    <t>Ternate/Bacan</t>
  </si>
  <si>
    <t>Halmahera Timur</t>
  </si>
  <si>
    <t>Haltim</t>
  </si>
  <si>
    <t>Halmahera Barat</t>
  </si>
  <si>
    <t>Nusa Tenggara Timur</t>
  </si>
  <si>
    <t>Kupang</t>
  </si>
  <si>
    <t>Soe/Atambua</t>
  </si>
  <si>
    <t>TOTAL NON PAPUA</t>
  </si>
  <si>
    <t>Papua Barat</t>
  </si>
  <si>
    <t>Sorsel / sorong</t>
  </si>
  <si>
    <t>Basecamp Kantor Sorong</t>
  </si>
  <si>
    <t>Teminabuan/Sorsel</t>
  </si>
  <si>
    <t>Maybrat</t>
  </si>
  <si>
    <t>Wondama &amp;Mansel</t>
  </si>
  <si>
    <t>Papua</t>
  </si>
  <si>
    <t>Mamberamo</t>
  </si>
  <si>
    <t>Mamberamo/Srui</t>
  </si>
  <si>
    <t>Asmat</t>
  </si>
  <si>
    <t>Asmat &amp; Nduga</t>
  </si>
  <si>
    <t>Jayapura</t>
  </si>
  <si>
    <t>Merauke/Wamena</t>
  </si>
  <si>
    <t>Nabire</t>
  </si>
  <si>
    <t>https://docs.google.com/spreadsheets/d/1Dxy1QCrdHtey6bTgAreH_-HSdvsVycgOWj8r7wFE9qo/edit?usp=sharing</t>
  </si>
  <si>
    <t>LINK RAW DATA</t>
  </si>
  <si>
    <t>https://docs.google.com/spreadsheets/d/1GFUfhivqP9iBBWcq2nUuYmIyrQoQL8pA3Nordh1HZQg/edit?usp=drive_link</t>
  </si>
  <si>
    <t>SITE</t>
  </si>
  <si>
    <t xml:space="preserve">BATERY </t>
  </si>
  <si>
    <t>SLA DAILY</t>
  </si>
  <si>
    <t>PROBLEM</t>
  </si>
  <si>
    <t>SOLUSI</t>
  </si>
  <si>
    <t>MITRA OM</t>
  </si>
  <si>
    <t>NOTED</t>
  </si>
  <si>
    <t xml:space="preserve">MAWE  JS PRO  100      </t>
  </si>
  <si>
    <t xml:space="preserve">SIRI-SIRI  JS PRO  100      </t>
  </si>
  <si>
    <t xml:space="preserve">NIAP  Talis5 Full  36,854      </t>
  </si>
  <si>
    <t xml:space="preserve">SUMAE  JS PRO  0      </t>
  </si>
  <si>
    <t xml:space="preserve">KARUAN  JS PRO  100      </t>
  </si>
  <si>
    <t xml:space="preserve">MITAK KOLAM  JS PRO  100      </t>
  </si>
  <si>
    <t xml:space="preserve">SEKELY  JS PRO  74,817      </t>
  </si>
  <si>
    <t xml:space="preserve">BOLDON  JS PRO  74,697      </t>
  </si>
  <si>
    <t xml:space="preserve">SOROWAN  Talis5 Full  78,819      </t>
  </si>
  <si>
    <t xml:space="preserve">KOBROR  JS PRO  74,673      </t>
  </si>
  <si>
    <t xml:space="preserve">HUKUKECIL  JS PRO  0      </t>
  </si>
  <si>
    <t xml:space="preserve">YABORE  JS PRO  0      </t>
  </si>
  <si>
    <t xml:space="preserve">ILILI  Talis5 Full  100      </t>
  </si>
  <si>
    <t xml:space="preserve">TUTUPA  JS PRO  100      </t>
  </si>
  <si>
    <t xml:space="preserve">WAYATIM  JS PRO  74,73      </t>
  </si>
  <si>
    <t xml:space="preserve">SAYORI SIKAMA  Talis5 Full  100      </t>
  </si>
  <si>
    <t xml:space="preserve">NANIMORI  Talis5 Full  74,993      </t>
  </si>
  <si>
    <t xml:space="preserve">KOREWATARA  JS PRO  74,699      </t>
  </si>
  <si>
    <t xml:space="preserve">MAKARORO  Talis5 Full  100      </t>
  </si>
  <si>
    <t xml:space="preserve">MARANTUTUL  JS PRO  87,152      </t>
  </si>
  <si>
    <t xml:space="preserve">TABAJAYA  JS PRO  100      </t>
  </si>
  <si>
    <t xml:space="preserve">SOBIAR  JS PRO  74,983      </t>
  </si>
  <si>
    <t xml:space="preserve">KLAYILI  Talis5 Full  100      </t>
  </si>
  <si>
    <t xml:space="preserve">KAIREU  JS PRO  61,971      </t>
  </si>
  <si>
    <t xml:space="preserve">BORI  JS PRO  100      </t>
  </si>
  <si>
    <t xml:space="preserve">LILI  JS PRO  100      </t>
  </si>
  <si>
    <t xml:space="preserve">TABANGAME  JS PRO  68,394      </t>
  </si>
  <si>
    <t xml:space="preserve">INYORA  JS PRO  0      </t>
  </si>
  <si>
    <t xml:space="preserve">KAMAR  Talis5 Mix  100      </t>
  </si>
  <si>
    <t xml:space="preserve">MAIKOR  JS PRO  100      </t>
  </si>
  <si>
    <t xml:space="preserve">OCIMALOLEO  JS PRO  100      </t>
  </si>
  <si>
    <t xml:space="preserve">MENARBU  JS PRO  94,79      </t>
  </si>
  <si>
    <t xml:space="preserve">RENIS  JS PRO  100      </t>
  </si>
  <si>
    <t xml:space="preserve">KAMPUNG BARU 1  JS PRO  49,672      </t>
  </si>
  <si>
    <t xml:space="preserve">MAAN  JS PRO  98,958      </t>
  </si>
  <si>
    <t xml:space="preserve">MIRAFAN  JS PRO  74,716      </t>
  </si>
  <si>
    <t xml:space="preserve">BEDARE  Talis5 Full  74,696      </t>
  </si>
  <si>
    <t xml:space="preserve">ELIASA  Talis5 Mix  0      </t>
  </si>
  <si>
    <t xml:space="preserve">HUHUA  JS PRO  100      </t>
  </si>
  <si>
    <t xml:space="preserve">SOFYANIN  Talis5 Mix  100      </t>
  </si>
  <si>
    <t xml:space="preserve">NIJ  JS PRO  100      </t>
  </si>
  <si>
    <t xml:space="preserve">BOHA  JS PRO  0      </t>
  </si>
  <si>
    <t xml:space="preserve">SUNEI  JS PRO  100      </t>
  </si>
  <si>
    <t xml:space="preserve">HONITETU  JS PRO  93,401      </t>
  </si>
  <si>
    <t xml:space="preserve">KAINARA  Talis5 Full  100      </t>
  </si>
  <si>
    <t xml:space="preserve">UPT SP2 PATLEAN  JS PRO  100      </t>
  </si>
  <si>
    <t xml:space="preserve">SUMANO  Talis5 Full  74,98      </t>
  </si>
  <si>
    <t xml:space="preserve">SARIAI  Talis5 Full  100      </t>
  </si>
  <si>
    <t xml:space="preserve">SUKOWATI  Talis5 Mix  74,678      </t>
  </si>
  <si>
    <t xml:space="preserve">AISANDAMI  JS PRO  100      </t>
  </si>
  <si>
    <t xml:space="preserve">TOSOA  Talis5 Full  73,087      </t>
  </si>
  <si>
    <t xml:space="preserve">SERA  Talis5 Full  100      </t>
  </si>
  <si>
    <t xml:space="preserve">MARFENFEN  JS PRO  100      </t>
  </si>
  <si>
    <t xml:space="preserve">WARLOI  JS PRO  74,653      </t>
  </si>
  <si>
    <t xml:space="preserve">SANDEI  Talis5 Full  74,982      </t>
  </si>
  <si>
    <t xml:space="preserve">SILANG  Talis5 Mix  100      </t>
  </si>
  <si>
    <t xml:space="preserve">WERLUMDITY  JS PRO  74,681      </t>
  </si>
  <si>
    <t xml:space="preserve">ATHABU  JS PRO  74,975      </t>
  </si>
  <si>
    <t xml:space="preserve">ISENEBUAI  Talis5 Full  71,862      </t>
  </si>
  <si>
    <t xml:space="preserve">TOMARA  Talis5 Full  100      </t>
  </si>
  <si>
    <t xml:space="preserve">TEINEMAN  JS PRO  61,892      </t>
  </si>
  <si>
    <t xml:space="preserve">RUMOY  Talis5 Full  39,277      </t>
  </si>
  <si>
    <t xml:space="preserve">WAAN  JS PRO  100      </t>
  </si>
  <si>
    <t xml:space="preserve">BUMI RAHMAT  JS PRO  100      </t>
  </si>
  <si>
    <t xml:space="preserve">IMBU-IMBU  JS PRO  74,813      </t>
  </si>
  <si>
    <t xml:space="preserve">MUWINBOW  JS PRO  78,819      </t>
  </si>
  <si>
    <t xml:space="preserve">WOMBU  JS PRO  61,876      </t>
  </si>
  <si>
    <t xml:space="preserve">DOROLAMO 1  JS PRO  100      </t>
  </si>
  <si>
    <t xml:space="preserve">NONDANG  Talis5 Mix  74,996      </t>
  </si>
  <si>
    <t xml:space="preserve">SUMA TINGGI  Talis5 Mix  100      </t>
  </si>
  <si>
    <t xml:space="preserve">PURAGI  JS PRO  100      </t>
  </si>
  <si>
    <t xml:space="preserve">SORRY  JS PRO  74,974      </t>
  </si>
  <si>
    <t xml:space="preserve">SOSEPE  JS PRO  49,82      </t>
  </si>
  <si>
    <t xml:space="preserve">SUMBER AGUNG  JS PRO  100      </t>
  </si>
  <si>
    <t xml:space="preserve">TATANGAPU  JS PRO  100      </t>
  </si>
  <si>
    <t xml:space="preserve">WASILEO  JS PRO  100      </t>
  </si>
  <si>
    <t xml:space="preserve">SAKETA  JS PRO  74,817      </t>
  </si>
  <si>
    <t xml:space="preserve">KELO  JS PRO  77,083      </t>
  </si>
  <si>
    <t xml:space="preserve">OHA  JS PRO  100      </t>
  </si>
  <si>
    <t>BATERY</t>
  </si>
  <si>
    <t xml:space="preserve">SLA </t>
  </si>
  <si>
    <t>CONFIRM INTERNAL ANTRIAN DATA LOG SUNDAYA</t>
  </si>
  <si>
    <t>FILE EXCEL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</si>
</sst>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
    <numFmt numFmtId="165" formatCode="d/m/yy"/>
    <numFmt numFmtId="166" formatCode="0.0%"/>
    <numFmt numFmtId="167" formatCode="d&quot;-&quot;mmm&quot;-&quot;yyyy"/>
    <numFmt numFmtId="168" formatCode="[$-409]d\-mmm\-yyyy"/>
    <numFmt numFmtId="169" formatCode="d-mmm-yyyy"/>
  </numFmts>
  <fonts count="26">
    <font>
      <sz val="10.0"/>
      <color rgb="FF000000"/>
      <name val="Arial"/>
      <scheme val="minor"/>
    </font>
    <font>
      <color theme="1"/>
      <name val="Arial"/>
      <scheme val="minor"/>
    </font>
    <font>
      <b/>
      <sz val="13.0"/>
      <color theme="1"/>
      <name val="Arial"/>
      <scheme val="minor"/>
    </font>
    <font>
      <b/>
      <sz val="15.0"/>
      <color theme="1"/>
      <name val="Arial"/>
      <scheme val="minor"/>
    </font>
    <font>
      <sz val="11.0"/>
      <color theme="1"/>
      <name val="Arial"/>
      <scheme val="minor"/>
    </font>
    <font>
      <b/>
      <sz val="10.0"/>
      <color theme="1"/>
      <name val="Arial"/>
      <scheme val="minor"/>
    </font>
    <font>
      <b/>
      <sz val="10.0"/>
      <color theme="1"/>
      <name val="Arial"/>
    </font>
    <font>
      <sz val="10.0"/>
      <color theme="1"/>
      <name val="Arial"/>
    </font>
    <font>
      <sz val="10.0"/>
      <color theme="1"/>
      <name val="Arial"/>
      <scheme val="minor"/>
    </font>
    <font/>
    <font>
      <b/>
      <color theme="1"/>
      <name val="Arial"/>
      <scheme val="minor"/>
    </font>
    <font>
      <sz val="11.0"/>
      <color theme="1"/>
      <name val="Calibri"/>
    </font>
    <font>
      <b/>
      <sz val="11.0"/>
      <color theme="1"/>
      <name val="Calibri"/>
    </font>
    <font>
      <u/>
      <sz val="11.0"/>
      <color rgb="FF0000FF"/>
      <name val="Calibri"/>
    </font>
    <font>
      <sz val="12.0"/>
      <color theme="1"/>
      <name val="Calibri"/>
    </font>
    <font>
      <b/>
      <sz val="12.0"/>
      <color theme="1"/>
      <name val="Arial"/>
      <scheme val="minor"/>
    </font>
    <font>
      <sz val="12.0"/>
      <color theme="1"/>
      <name val="Arial"/>
      <scheme val="minor"/>
    </font>
    <font>
      <b/>
      <sz val="12.0"/>
      <color theme="1"/>
      <name val="Tahoma"/>
    </font>
    <font>
      <sz val="12.0"/>
      <color theme="1"/>
      <name val="Tahoma"/>
    </font>
    <font>
      <sz val="12.0"/>
      <color rgb="FF434343"/>
      <name val="Tahoma"/>
    </font>
    <font>
      <b/>
      <u/>
      <sz val="11.0"/>
      <color rgb="FF0000FF"/>
      <name val="Calibri"/>
    </font>
    <font>
      <b/>
      <u/>
      <sz val="11.0"/>
      <color rgb="FF0000FF"/>
      <name val="Calibri"/>
    </font>
    <font>
      <b/>
      <u/>
      <sz val="11.0"/>
      <color rgb="FF0000FF"/>
      <name val="Calibri"/>
    </font>
    <font>
      <u/>
      <color rgb="FF0000FF"/>
    </font>
    <font>
      <u/>
      <color rgb="FF0000FF"/>
    </font>
    <font>
      <u/>
      <color rgb="FF0000FF"/>
    </font>
  </fonts>
  <fills count="11">
    <fill>
      <patternFill patternType="none"/>
    </fill>
    <fill>
      <patternFill patternType="lightGray"/>
    </fill>
    <fill>
      <patternFill patternType="solid">
        <fgColor rgb="FF8DB3E2"/>
        <bgColor rgb="FF8DB3E2"/>
      </patternFill>
    </fill>
    <fill>
      <patternFill patternType="solid">
        <fgColor rgb="FFA4C2F4"/>
        <bgColor rgb="FFA4C2F4"/>
      </patternFill>
    </fill>
    <fill>
      <patternFill patternType="solid">
        <fgColor rgb="FFC9DAF8"/>
        <bgColor rgb="FFC9DAF8"/>
      </patternFill>
    </fill>
    <fill>
      <patternFill patternType="solid">
        <fgColor rgb="FFFFD966"/>
        <bgColor rgb="FFFFD966"/>
      </patternFill>
    </fill>
    <fill>
      <patternFill patternType="solid">
        <fgColor rgb="FFFFFFFF"/>
        <bgColor rgb="FFFFFFFF"/>
      </patternFill>
    </fill>
    <fill>
      <patternFill patternType="solid">
        <fgColor rgb="FF6D9EEB"/>
        <bgColor rgb="FF6D9EEB"/>
      </patternFill>
    </fill>
    <fill>
      <patternFill patternType="solid">
        <fgColor rgb="FFF2F2F2"/>
        <bgColor rgb="FFF2F2F2"/>
      </patternFill>
    </fill>
    <fill>
      <patternFill patternType="solid">
        <fgColor rgb="FFEFEFEF"/>
        <bgColor rgb="FFEFEFEF"/>
      </patternFill>
    </fill>
    <fill>
      <patternFill patternType="solid">
        <fgColor rgb="FFFFE599"/>
        <bgColor rgb="FFFFE599"/>
      </patternFill>
    </fill>
  </fills>
  <borders count="38">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bottom style="thin">
        <color rgb="FFFFFFFF"/>
      </bottom>
    </border>
    <border>
      <bottom style="thin">
        <color rgb="FFFFFFFF"/>
      </bottom>
    </border>
    <border>
      <right style="thin">
        <color rgb="FF000000"/>
      </right>
      <bottom style="thin">
        <color rgb="FFFFFFFF"/>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rder>
    <border>
      <left style="thin">
        <color rgb="FFFFFFFF"/>
      </left>
      <right style="thin">
        <color rgb="FF000000"/>
      </right>
      <top style="thin">
        <color rgb="FFFFFFFF"/>
      </top>
    </border>
    <border>
      <right style="thin">
        <color rgb="FFFFFFFF"/>
      </right>
      <top style="thin">
        <color rgb="FFFFFFFF"/>
      </top>
    </border>
    <border>
      <left style="thin">
        <color rgb="FFFFFFFF"/>
      </left>
      <right style="thin">
        <color rgb="FFFFFFFF"/>
      </right>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s>
  <cellStyleXfs count="1">
    <xf borderId="0" fillId="0" fontId="0" numFmtId="0" applyAlignment="1" applyFont="1"/>
  </cellStyleXfs>
  <cellXfs count="229">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horizontal="left"/>
    </xf>
    <xf borderId="1" fillId="0" fontId="1" numFmtId="0" xfId="0" applyBorder="1" applyFont="1"/>
    <xf borderId="1" fillId="0" fontId="1" numFmtId="10" xfId="0" applyBorder="1" applyFont="1" applyNumberFormat="1"/>
    <xf borderId="2" fillId="2" fontId="2" numFmtId="0" xfId="0" applyAlignment="1" applyBorder="1" applyFill="1" applyFont="1">
      <alignment readingOrder="0"/>
    </xf>
    <xf borderId="3" fillId="2" fontId="2" numFmtId="0" xfId="0" applyAlignment="1" applyBorder="1" applyFont="1">
      <alignment readingOrder="0"/>
    </xf>
    <xf borderId="3" fillId="2" fontId="3" numFmtId="0" xfId="0" applyAlignment="1" applyBorder="1" applyFont="1">
      <alignment readingOrder="0"/>
    </xf>
    <xf borderId="4" fillId="2" fontId="3" numFmtId="0" xfId="0" applyAlignment="1" applyBorder="1" applyFont="1">
      <alignment readingOrder="0"/>
    </xf>
    <xf borderId="5" fillId="0" fontId="1" numFmtId="0" xfId="0" applyAlignment="1" applyBorder="1" applyFont="1">
      <alignment horizontal="left"/>
    </xf>
    <xf borderId="5" fillId="0" fontId="1" numFmtId="0" xfId="0" applyBorder="1" applyFont="1"/>
    <xf borderId="5" fillId="0" fontId="1" numFmtId="10" xfId="0" applyBorder="1" applyFont="1" applyNumberFormat="1"/>
    <xf borderId="2" fillId="0" fontId="4" numFmtId="0" xfId="0" applyAlignment="1" applyBorder="1" applyFont="1">
      <alignment shrinkToFit="0" vertical="top" wrapText="1"/>
    </xf>
    <xf borderId="6" fillId="3" fontId="5" numFmtId="0" xfId="0" applyAlignment="1" applyBorder="1" applyFill="1" applyFont="1">
      <alignment horizontal="left" readingOrder="0" shrinkToFit="0" vertical="center" wrapText="1"/>
    </xf>
    <xf borderId="6" fillId="3" fontId="5" numFmtId="0" xfId="0" applyAlignment="1" applyBorder="1" applyFont="1">
      <alignment horizontal="center" readingOrder="0" shrinkToFit="0" vertical="center" wrapText="1"/>
    </xf>
    <xf borderId="6" fillId="3" fontId="5" numFmtId="10" xfId="0" applyAlignment="1" applyBorder="1" applyFont="1" applyNumberFormat="1">
      <alignment horizontal="center" readingOrder="0" shrinkToFit="0" vertical="center" wrapText="1"/>
    </xf>
    <xf borderId="4" fillId="0" fontId="4" numFmtId="0" xfId="0" applyAlignment="1" applyBorder="1" applyFont="1">
      <alignment shrinkToFit="0" vertical="top" wrapText="1"/>
    </xf>
    <xf borderId="1" fillId="0" fontId="4" numFmtId="0" xfId="0" applyAlignment="1" applyBorder="1" applyFont="1">
      <alignment shrinkToFit="0" vertical="top" wrapText="1"/>
    </xf>
    <xf borderId="0" fillId="0" fontId="4" numFmtId="0" xfId="0" applyAlignment="1" applyFont="1">
      <alignment shrinkToFit="0" vertical="top" wrapText="1"/>
    </xf>
    <xf borderId="2" fillId="0" fontId="1" numFmtId="0" xfId="0" applyBorder="1" applyFont="1"/>
    <xf borderId="6" fillId="0" fontId="6" numFmtId="0" xfId="0" applyAlignment="1" applyBorder="1" applyFont="1">
      <alignment horizontal="left" readingOrder="0" vertical="center"/>
    </xf>
    <xf borderId="6" fillId="0" fontId="7" numFmtId="0" xfId="0" applyAlignment="1" applyBorder="1" applyFont="1">
      <alignment horizontal="center" vertical="center"/>
    </xf>
    <xf borderId="6" fillId="0" fontId="7" numFmtId="10" xfId="0" applyAlignment="1" applyBorder="1" applyFont="1" applyNumberFormat="1">
      <alignment horizontal="center" vertical="center"/>
    </xf>
    <xf borderId="4" fillId="0" fontId="1" numFmtId="0" xfId="0" applyBorder="1" applyFont="1"/>
    <xf borderId="6" fillId="0" fontId="6" numFmtId="0" xfId="0" applyAlignment="1" applyBorder="1" applyFont="1">
      <alignment horizontal="left" vertical="center"/>
    </xf>
    <xf borderId="7" fillId="0" fontId="8" numFmtId="0" xfId="0" applyAlignment="1" applyBorder="1" applyFont="1">
      <alignment horizontal="left"/>
    </xf>
    <xf borderId="8" fillId="0" fontId="9" numFmtId="0" xfId="0" applyBorder="1" applyFont="1"/>
    <xf borderId="9" fillId="0" fontId="9" numFmtId="0" xfId="0" applyBorder="1" applyFont="1"/>
    <xf borderId="6" fillId="4" fontId="8" numFmtId="0" xfId="0" applyAlignment="1" applyBorder="1" applyFill="1" applyFont="1">
      <alignment horizontal="left" readingOrder="0"/>
    </xf>
    <xf borderId="6" fillId="4" fontId="8" numFmtId="0" xfId="0" applyBorder="1" applyFont="1"/>
    <xf borderId="6" fillId="4" fontId="8" numFmtId="10" xfId="0" applyAlignment="1" applyBorder="1" applyFont="1" applyNumberFormat="1">
      <alignment readingOrder="0"/>
    </xf>
    <xf borderId="10" fillId="0" fontId="8" numFmtId="0" xfId="0" applyAlignment="1" applyBorder="1" applyFont="1">
      <alignment horizontal="left"/>
    </xf>
    <xf borderId="10" fillId="0" fontId="8" numFmtId="0" xfId="0" applyBorder="1" applyFont="1"/>
    <xf borderId="10" fillId="0" fontId="8" numFmtId="10" xfId="0" applyBorder="1" applyFont="1" applyNumberFormat="1"/>
    <xf borderId="7" fillId="4" fontId="5" numFmtId="0" xfId="0" applyAlignment="1" applyBorder="1" applyFont="1">
      <alignment readingOrder="0" shrinkToFit="0" vertical="top" wrapText="1"/>
    </xf>
    <xf borderId="7" fillId="0" fontId="8" numFmtId="0" xfId="0" applyAlignment="1" applyBorder="1" applyFont="1">
      <alignment readingOrder="0" shrinkToFit="0" vertical="top" wrapText="1"/>
    </xf>
    <xf borderId="10" fillId="0" fontId="1" numFmtId="0" xfId="0" applyAlignment="1" applyBorder="1" applyFont="1">
      <alignment horizontal="left"/>
    </xf>
    <xf borderId="10" fillId="0" fontId="1" numFmtId="0" xfId="0" applyBorder="1" applyFont="1"/>
    <xf borderId="10" fillId="0" fontId="1" numFmtId="10" xfId="0" applyBorder="1" applyFont="1" applyNumberFormat="1"/>
    <xf borderId="11" fillId="5" fontId="10" numFmtId="0" xfId="0" applyAlignment="1" applyBorder="1" applyFill="1" applyFont="1">
      <alignment horizontal="left" readingOrder="0"/>
    </xf>
    <xf borderId="12" fillId="5" fontId="10" numFmtId="0" xfId="0" applyBorder="1" applyFont="1"/>
    <xf borderId="13" fillId="5" fontId="10" numFmtId="10" xfId="0" applyBorder="1" applyFont="1" applyNumberFormat="1"/>
    <xf borderId="14" fillId="0" fontId="1" numFmtId="0" xfId="0" applyAlignment="1" applyBorder="1" applyFont="1">
      <alignment horizontal="left" readingOrder="0" shrinkToFit="0" wrapText="1"/>
    </xf>
    <xf borderId="15" fillId="0" fontId="9" numFmtId="0" xfId="0" applyBorder="1" applyFont="1"/>
    <xf borderId="16" fillId="0" fontId="9" numFmtId="0" xfId="0" applyBorder="1" applyFont="1"/>
    <xf borderId="17" fillId="0" fontId="1" numFmtId="0" xfId="0" applyAlignment="1" applyBorder="1" applyFont="1">
      <alignment horizontal="left" readingOrder="0" shrinkToFit="0" wrapText="1"/>
    </xf>
    <xf borderId="3" fillId="0" fontId="9" numFmtId="0" xfId="0" applyBorder="1" applyFont="1"/>
    <xf borderId="18" fillId="0" fontId="9" numFmtId="0" xfId="0" applyBorder="1" applyFont="1"/>
    <xf borderId="19" fillId="0" fontId="1" numFmtId="0" xfId="0" applyAlignment="1" applyBorder="1" applyFont="1">
      <alignment horizontal="left"/>
    </xf>
    <xf borderId="20" fillId="0" fontId="1" numFmtId="10" xfId="0" applyBorder="1" applyFont="1" applyNumberFormat="1"/>
    <xf borderId="21" fillId="0" fontId="1" numFmtId="0" xfId="0" applyAlignment="1" applyBorder="1" applyFont="1">
      <alignment horizontal="left"/>
    </xf>
    <xf borderId="22" fillId="0" fontId="1" numFmtId="10" xfId="0" applyBorder="1" applyFont="1" applyNumberFormat="1"/>
    <xf borderId="23" fillId="0" fontId="1" numFmtId="0" xfId="0" applyBorder="1" applyFont="1"/>
    <xf borderId="24" fillId="0" fontId="1" numFmtId="0" xfId="0" applyBorder="1" applyFont="1"/>
    <xf borderId="25" fillId="0" fontId="1" numFmtId="0" xfId="0" applyAlignment="1" applyBorder="1" applyFont="1">
      <alignment horizontal="left"/>
    </xf>
    <xf borderId="26" fillId="0" fontId="1" numFmtId="0" xfId="0" applyBorder="1" applyFont="1"/>
    <xf borderId="27" fillId="0" fontId="1" numFmtId="10" xfId="0" applyBorder="1" applyFont="1" applyNumberFormat="1"/>
    <xf borderId="5" fillId="0" fontId="1" numFmtId="0" xfId="0" applyAlignment="1" applyBorder="1" applyFont="1">
      <alignment horizontal="left" readingOrder="0"/>
    </xf>
    <xf borderId="1" fillId="0" fontId="1" numFmtId="0" xfId="0" applyAlignment="1" applyBorder="1" applyFont="1">
      <alignment horizontal="left" readingOrder="0"/>
    </xf>
    <xf borderId="1" fillId="0" fontId="1" numFmtId="164" xfId="0" applyAlignment="1" applyBorder="1" applyFont="1" applyNumberFormat="1">
      <alignment readingOrder="0"/>
    </xf>
    <xf borderId="1" fillId="0" fontId="1" numFmtId="165" xfId="0" applyAlignment="1" applyBorder="1" applyFont="1" applyNumberFormat="1">
      <alignment readingOrder="0"/>
    </xf>
    <xf borderId="1" fillId="0" fontId="1" numFmtId="0" xfId="0" applyBorder="1" applyFont="1"/>
    <xf borderId="1" fillId="0" fontId="1" numFmtId="0" xfId="0" applyAlignment="1" applyBorder="1" applyFont="1">
      <alignment readingOrder="0"/>
    </xf>
    <xf borderId="1" fillId="0" fontId="1" numFmtId="49" xfId="0" applyBorder="1" applyFont="1" applyNumberFormat="1"/>
    <xf borderId="1" fillId="0" fontId="1" numFmtId="4" xfId="0" applyAlignment="1" applyBorder="1" applyFont="1" applyNumberFormat="1">
      <alignment readingOrder="0"/>
    </xf>
    <xf borderId="1" fillId="0" fontId="1" numFmtId="4" xfId="0" applyBorder="1" applyFont="1" applyNumberFormat="1"/>
    <xf borderId="1" fillId="0" fontId="1" numFmtId="166" xfId="0" applyBorder="1" applyFont="1" applyNumberFormat="1"/>
    <xf borderId="0" fillId="0" fontId="11" numFmtId="0" xfId="0" applyAlignment="1" applyFont="1">
      <alignment vertical="top"/>
    </xf>
    <xf borderId="0" fillId="0" fontId="12" numFmtId="167" xfId="0" applyAlignment="1" applyFont="1" applyNumberFormat="1">
      <alignment horizontal="left" shrinkToFit="0" vertical="top" wrapText="0"/>
    </xf>
    <xf borderId="0" fillId="0" fontId="12" numFmtId="0" xfId="0" applyAlignment="1" applyFont="1">
      <alignment shrinkToFit="0" vertical="top" wrapText="0"/>
    </xf>
    <xf borderId="0" fillId="6" fontId="11" numFmtId="0" xfId="0" applyAlignment="1" applyFill="1" applyFont="1">
      <alignment vertical="bottom"/>
    </xf>
    <xf borderId="0" fillId="0" fontId="11" numFmtId="9" xfId="0" applyFont="1" applyNumberFormat="1"/>
    <xf borderId="0" fillId="0" fontId="11" numFmtId="0" xfId="0" applyAlignment="1" applyFont="1">
      <alignment vertical="bottom"/>
    </xf>
    <xf borderId="0" fillId="0" fontId="13"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readingOrder="0" shrinkToFit="0" vertical="bottom" wrapText="0"/>
    </xf>
    <xf borderId="6" fillId="0" fontId="11" numFmtId="0" xfId="0" applyAlignment="1" applyBorder="1" applyFont="1">
      <alignment vertical="bottom"/>
    </xf>
    <xf borderId="6" fillId="0" fontId="11" numFmtId="167" xfId="0" applyAlignment="1" applyBorder="1" applyFont="1" applyNumberFormat="1">
      <alignment horizontal="left" shrinkToFit="0" vertical="bottom" wrapText="0"/>
    </xf>
    <xf borderId="6" fillId="0" fontId="11" numFmtId="0" xfId="0" applyAlignment="1" applyBorder="1" applyFont="1">
      <alignment shrinkToFit="0" vertical="top" wrapText="0"/>
    </xf>
    <xf borderId="6" fillId="0" fontId="11" numFmtId="10" xfId="0" applyBorder="1" applyFont="1" applyNumberFormat="1"/>
    <xf borderId="7" fillId="0" fontId="14" numFmtId="9" xfId="0" applyAlignment="1" applyBorder="1" applyFont="1" applyNumberFormat="1">
      <alignment horizontal="center" vertical="bottom"/>
    </xf>
    <xf borderId="6" fillId="0" fontId="11" numFmtId="0" xfId="0" applyAlignment="1" applyBorder="1" applyFont="1">
      <alignment horizontal="center" shrinkToFit="0" vertical="top" wrapText="1"/>
    </xf>
    <xf borderId="6" fillId="0" fontId="12" numFmtId="0" xfId="0" applyAlignment="1" applyBorder="1" applyFont="1">
      <alignment horizontal="center" readingOrder="0" shrinkToFit="0" vertical="top" wrapText="1"/>
    </xf>
    <xf borderId="6" fillId="0" fontId="12" numFmtId="0" xfId="0" applyAlignment="1" applyBorder="1" applyFont="1">
      <alignment horizontal="center" shrinkToFit="0" vertical="top" wrapText="1"/>
    </xf>
    <xf borderId="6" fillId="0" fontId="12" numFmtId="167" xfId="0" applyAlignment="1" applyBorder="1" applyFont="1" applyNumberFormat="1">
      <alignment horizontal="left" shrinkToFit="0" vertical="top" wrapText="0"/>
    </xf>
    <xf borderId="6" fillId="0" fontId="12" numFmtId="0" xfId="0" applyAlignment="1" applyBorder="1" applyFont="1">
      <alignment horizontal="center" shrinkToFit="0" vertical="top" wrapText="0"/>
    </xf>
    <xf borderId="6" fillId="0" fontId="12" numFmtId="9" xfId="0" applyAlignment="1" applyBorder="1" applyFont="1" applyNumberFormat="1">
      <alignment horizontal="center" shrinkToFit="0" vertical="top" wrapText="1"/>
    </xf>
    <xf borderId="6" fillId="0" fontId="11" numFmtId="0" xfId="0" applyAlignment="1" applyBorder="1" applyFont="1">
      <alignment readingOrder="0" vertical="bottom"/>
    </xf>
    <xf borderId="6" fillId="0" fontId="11" numFmtId="167" xfId="0" applyAlignment="1" applyBorder="1" applyFont="1" applyNumberFormat="1">
      <alignment horizontal="left" readingOrder="0" shrinkToFit="0" vertical="bottom" wrapText="0"/>
    </xf>
    <xf borderId="6" fillId="0" fontId="11" numFmtId="0" xfId="0" applyAlignment="1" applyBorder="1" applyFont="1">
      <alignment readingOrder="0" shrinkToFit="0" vertical="top" wrapText="0"/>
    </xf>
    <xf borderId="6" fillId="0" fontId="11" numFmtId="9" xfId="0" applyAlignment="1" applyBorder="1" applyFont="1" applyNumberFormat="1">
      <alignment horizontal="center"/>
    </xf>
    <xf borderId="6" fillId="0" fontId="11" numFmtId="9" xfId="0" applyBorder="1" applyFont="1" applyNumberFormat="1"/>
    <xf borderId="6" fillId="0" fontId="11" numFmtId="9" xfId="0" applyAlignment="1" applyBorder="1" applyFont="1" applyNumberFormat="1">
      <alignment horizontal="right" vertical="top"/>
    </xf>
    <xf borderId="6" fillId="0" fontId="11" numFmtId="0" xfId="0" applyAlignment="1" applyBorder="1" applyFont="1">
      <alignment readingOrder="0" shrinkToFit="0" vertical="bottom" wrapText="0"/>
    </xf>
    <xf borderId="6" fillId="0" fontId="11" numFmtId="9" xfId="0" applyAlignment="1" applyBorder="1" applyFont="1" applyNumberFormat="1">
      <alignment vertical="bottom"/>
    </xf>
    <xf borderId="6" fillId="0" fontId="1" numFmtId="0" xfId="0" applyAlignment="1" applyBorder="1" applyFont="1">
      <alignment readingOrder="0"/>
    </xf>
    <xf borderId="6" fillId="0" fontId="11" numFmtId="167" xfId="0" applyAlignment="1" applyBorder="1" applyFont="1" applyNumberFormat="1">
      <alignment readingOrder="0" vertical="bottom"/>
    </xf>
    <xf borderId="6" fillId="0" fontId="11" numFmtId="0" xfId="0" applyAlignment="1" applyBorder="1" applyFont="1">
      <alignment readingOrder="0" vertical="top"/>
    </xf>
    <xf borderId="6" fillId="0" fontId="11" numFmtId="167" xfId="0" applyAlignment="1" applyBorder="1" applyFont="1" applyNumberFormat="1">
      <alignment horizontal="right" vertical="bottom"/>
    </xf>
    <xf borderId="6" fillId="0" fontId="11" numFmtId="167" xfId="0" applyAlignment="1" applyBorder="1" applyFont="1" applyNumberFormat="1">
      <alignment vertical="bottom"/>
    </xf>
    <xf borderId="6" fillId="0" fontId="11" numFmtId="0" xfId="0" applyAlignment="1" applyBorder="1" applyFont="1">
      <alignment vertical="top"/>
    </xf>
    <xf borderId="0" fillId="0" fontId="11" numFmtId="0" xfId="0" applyAlignment="1" applyFont="1">
      <alignment readingOrder="0" vertical="bottom"/>
    </xf>
    <xf borderId="6" fillId="0" fontId="11" numFmtId="167" xfId="0" applyAlignment="1" applyBorder="1" applyFont="1" applyNumberFormat="1">
      <alignment horizontal="right" readingOrder="0" vertical="bottom"/>
    </xf>
    <xf borderId="6" fillId="0" fontId="11" numFmtId="0" xfId="0" applyAlignment="1" applyBorder="1" applyFont="1">
      <alignment horizontal="left" readingOrder="0" shrinkToFit="0" vertical="bottom" wrapText="0"/>
    </xf>
    <xf borderId="6" fillId="0" fontId="11" numFmtId="0" xfId="0" applyAlignment="1" applyBorder="1" applyFont="1">
      <alignment shrinkToFit="0" vertical="bottom" wrapText="0"/>
    </xf>
    <xf borderId="0" fillId="0" fontId="1" numFmtId="0" xfId="0" applyFont="1"/>
    <xf borderId="0" fillId="0" fontId="1" numFmtId="167" xfId="0" applyFont="1" applyNumberFormat="1"/>
    <xf borderId="0" fillId="6" fontId="1" numFmtId="0" xfId="0" applyFont="1"/>
    <xf borderId="0" fillId="0" fontId="1" numFmtId="9" xfId="0" applyFont="1" applyNumberFormat="1"/>
    <xf borderId="0" fillId="0" fontId="1" numFmtId="167" xfId="0" applyAlignment="1" applyFont="1" applyNumberFormat="1">
      <alignment horizontal="left" shrinkToFit="0" wrapText="0"/>
    </xf>
    <xf borderId="0" fillId="0" fontId="1" numFmtId="0" xfId="0" applyAlignment="1" applyFont="1">
      <alignment shrinkToFit="0" wrapText="0"/>
    </xf>
    <xf borderId="0" fillId="0" fontId="15" numFmtId="0" xfId="0" applyAlignment="1" applyFont="1">
      <alignment readingOrder="0" shrinkToFit="0" wrapText="1"/>
    </xf>
    <xf borderId="0" fillId="0" fontId="1" numFmtId="0" xfId="0" applyAlignment="1" applyFont="1">
      <alignment shrinkToFit="0" vertical="center" wrapText="1"/>
    </xf>
    <xf borderId="0" fillId="4" fontId="10" numFmtId="0" xfId="0" applyAlignment="1" applyFont="1">
      <alignment readingOrder="0" shrinkToFit="0" vertical="center" wrapText="1"/>
    </xf>
    <xf borderId="0" fillId="4" fontId="10"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16" numFmtId="0" xfId="0" applyAlignment="1" applyFont="1">
      <alignment horizontal="center" vertical="center"/>
    </xf>
    <xf borderId="0" fillId="0" fontId="1" numFmtId="0" xfId="0" applyAlignment="1" applyFont="1">
      <alignment horizontal="left" readingOrder="0" vertical="center"/>
    </xf>
    <xf borderId="0" fillId="0" fontId="10" numFmtId="0" xfId="0" applyAlignment="1" applyFont="1">
      <alignment horizontal="center" vertical="center"/>
    </xf>
    <xf borderId="0" fillId="0" fontId="1" numFmtId="0" xfId="0" applyAlignment="1" applyFont="1">
      <alignment shrinkToFit="0" wrapText="1"/>
    </xf>
    <xf borderId="0" fillId="0" fontId="1" numFmtId="0" xfId="0" applyAlignment="1" applyFont="1">
      <alignment readingOrder="0" shrinkToFit="0" wrapText="1"/>
    </xf>
    <xf borderId="0" fillId="0" fontId="10" numFmtId="0" xfId="0" applyAlignment="1" applyFont="1">
      <alignment horizontal="center"/>
    </xf>
    <xf borderId="0" fillId="7" fontId="10" numFmtId="0" xfId="0" applyAlignment="1" applyFill="1" applyFont="1">
      <alignment readingOrder="0" shrinkToFit="0" wrapText="1"/>
    </xf>
    <xf borderId="0" fillId="7" fontId="10" numFmtId="0" xfId="0" applyAlignment="1" applyFont="1">
      <alignment horizontal="center"/>
    </xf>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xf>
    <xf borderId="0" fillId="4" fontId="1"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3" fontId="10"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166" xfId="0" applyAlignment="1" applyFont="1" applyNumberFormat="1">
      <alignment horizontal="left" shrinkToFit="0" wrapText="1"/>
    </xf>
    <xf borderId="0" fillId="0" fontId="1" numFmtId="166" xfId="0" applyAlignment="1" applyFont="1" applyNumberFormat="1">
      <alignment horizontal="left" shrinkToFit="0" vertical="center" wrapText="1"/>
    </xf>
    <xf borderId="0" fillId="0" fontId="10" numFmtId="9" xfId="0" applyAlignment="1" applyFont="1" applyNumberFormat="1">
      <alignment readingOrder="0" vertical="center"/>
    </xf>
    <xf borderId="0" fillId="0" fontId="10"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shrinkToFit="0" vertical="top" wrapText="0"/>
    </xf>
    <xf borderId="28" fillId="8" fontId="17" numFmtId="0" xfId="0" applyAlignment="1" applyBorder="1" applyFill="1" applyFont="1">
      <alignment horizontal="center" shrinkToFit="0" vertical="top" wrapText="0"/>
    </xf>
    <xf borderId="28" fillId="8" fontId="17" numFmtId="0" xfId="0" applyAlignment="1" applyBorder="1" applyFont="1">
      <alignment horizontal="center" shrinkToFit="0" vertical="top" wrapText="1"/>
    </xf>
    <xf borderId="29" fillId="8" fontId="11" numFmtId="0" xfId="0" applyAlignment="1" applyBorder="1" applyFont="1">
      <alignment shrinkToFit="0" vertical="top" wrapText="0"/>
    </xf>
    <xf borderId="29" fillId="8" fontId="11" numFmtId="0" xfId="0" applyAlignment="1" applyBorder="1" applyFont="1">
      <alignment shrinkToFit="0" vertical="top" wrapText="1"/>
    </xf>
    <xf borderId="30" fillId="0" fontId="18" numFmtId="0" xfId="0" applyAlignment="1" applyBorder="1" applyFont="1">
      <alignment horizontal="center" shrinkToFit="0" vertical="top" wrapText="0"/>
    </xf>
    <xf borderId="28" fillId="6" fontId="18" numFmtId="0" xfId="0" applyAlignment="1" applyBorder="1" applyFont="1">
      <alignment horizontal="center" shrinkToFit="0" vertical="top" wrapText="0"/>
    </xf>
    <xf borderId="6" fillId="6" fontId="18" numFmtId="0" xfId="0" applyAlignment="1" applyBorder="1" applyFont="1">
      <alignment horizontal="center" shrinkToFit="0" vertical="top" wrapText="0"/>
    </xf>
    <xf borderId="6" fillId="0" fontId="18" numFmtId="0" xfId="0" applyAlignment="1" applyBorder="1" applyFont="1">
      <alignment horizontal="center" shrinkToFit="0" vertical="top" wrapText="0"/>
    </xf>
    <xf borderId="6" fillId="0" fontId="18" numFmtId="0" xfId="0" applyAlignment="1" applyBorder="1" applyFont="1">
      <alignment shrinkToFit="0" vertical="top" wrapText="0"/>
    </xf>
    <xf borderId="31" fillId="0" fontId="11" numFmtId="0" xfId="0" applyAlignment="1" applyBorder="1" applyFont="1">
      <alignment shrinkToFit="0" vertical="top" wrapText="0"/>
    </xf>
    <xf borderId="30" fillId="6" fontId="18" numFmtId="0" xfId="0" applyAlignment="1" applyBorder="1" applyFont="1">
      <alignment shrinkToFit="0" vertical="top" wrapText="0"/>
    </xf>
    <xf borderId="32" fillId="0" fontId="11" numFmtId="0" xfId="0" applyAlignment="1" applyBorder="1" applyFont="1">
      <alignment shrinkToFit="0" vertical="top" wrapText="0"/>
    </xf>
    <xf borderId="31" fillId="0" fontId="9" numFmtId="0" xfId="0" applyBorder="1" applyFont="1"/>
    <xf borderId="6" fillId="6" fontId="18" numFmtId="0" xfId="0" applyAlignment="1" applyBorder="1" applyFont="1">
      <alignment shrinkToFit="0" vertical="top" wrapText="0"/>
    </xf>
    <xf borderId="31" fillId="6" fontId="11" numFmtId="0" xfId="0" applyAlignment="1" applyBorder="1" applyFont="1">
      <alignment shrinkToFit="0" vertical="top" wrapText="0"/>
    </xf>
    <xf borderId="30" fillId="6" fontId="18" numFmtId="0" xfId="0" applyAlignment="1" applyBorder="1" applyFont="1">
      <alignment horizontal="center" shrinkToFit="0" vertical="top" wrapText="0"/>
    </xf>
    <xf borderId="6" fillId="0" fontId="19" numFmtId="0" xfId="0" applyAlignment="1" applyBorder="1" applyFont="1">
      <alignment horizontal="center" shrinkToFit="0" vertical="top" wrapText="0"/>
    </xf>
    <xf borderId="6" fillId="6" fontId="19" numFmtId="0" xfId="0" applyAlignment="1" applyBorder="1" applyFont="1">
      <alignment horizontal="center" shrinkToFit="0" vertical="top" wrapText="0"/>
    </xf>
    <xf borderId="6" fillId="0" fontId="19" numFmtId="0" xfId="0" applyAlignment="1" applyBorder="1" applyFont="1">
      <alignment shrinkToFit="0" vertical="top" wrapText="0"/>
    </xf>
    <xf borderId="33" fillId="9" fontId="17" numFmtId="0" xfId="0" applyAlignment="1" applyBorder="1" applyFill="1" applyFont="1">
      <alignment shrinkToFit="0" vertical="top" wrapText="0"/>
    </xf>
    <xf borderId="34" fillId="9" fontId="11" numFmtId="0" xfId="0" applyAlignment="1" applyBorder="1" applyFont="1">
      <alignment shrinkToFit="0" vertical="top" wrapText="0"/>
    </xf>
    <xf borderId="35" fillId="9" fontId="11" numFmtId="0" xfId="0" applyAlignment="1" applyBorder="1" applyFont="1">
      <alignment shrinkToFit="0" vertical="top" wrapText="0"/>
    </xf>
    <xf borderId="36" fillId="0" fontId="11" numFmtId="0" xfId="0" applyAlignment="1" applyBorder="1" applyFont="1">
      <alignment shrinkToFit="0" vertical="top" wrapText="0"/>
    </xf>
    <xf borderId="37" fillId="0" fontId="11" numFmtId="0" xfId="0" applyAlignment="1" applyBorder="1" applyFont="1">
      <alignment shrinkToFit="0" vertical="top" wrapText="0"/>
    </xf>
    <xf borderId="37" fillId="6" fontId="11" numFmtId="0" xfId="0" applyAlignment="1" applyBorder="1" applyFont="1">
      <alignment shrinkToFit="0" vertical="top" wrapText="0"/>
    </xf>
    <xf borderId="8" fillId="0" fontId="11" numFmtId="0" xfId="0" applyAlignment="1" applyBorder="1" applyFont="1">
      <alignment shrinkToFit="0" vertical="top" wrapText="0"/>
    </xf>
    <xf borderId="9" fillId="6" fontId="11" numFmtId="0" xfId="0" applyAlignment="1" applyBorder="1" applyFont="1">
      <alignment shrinkToFit="0" vertical="top" wrapText="0"/>
    </xf>
    <xf borderId="6" fillId="0" fontId="12" numFmtId="0" xfId="0" applyAlignment="1" applyBorder="1" applyFont="1">
      <alignment horizontal="left" shrinkToFit="0" vertical="top" wrapText="1"/>
    </xf>
    <xf borderId="6" fillId="0" fontId="20" numFmtId="0" xfId="0" applyAlignment="1" applyBorder="1" applyFont="1">
      <alignment horizontal="left" readingOrder="0" shrinkToFit="0" vertical="top" wrapText="0"/>
    </xf>
    <xf borderId="6" fillId="0" fontId="12" numFmtId="9" xfId="0" applyAlignment="1" applyBorder="1" applyFont="1" applyNumberFormat="1">
      <alignment horizontal="left" shrinkToFit="0" vertical="top" wrapText="1"/>
    </xf>
    <xf borderId="6" fillId="0" fontId="12" numFmtId="9" xfId="0" applyAlignment="1" applyBorder="1" applyFont="1" applyNumberFormat="1">
      <alignment horizontal="left" readingOrder="0" shrinkToFit="0" vertical="top" wrapText="1"/>
    </xf>
    <xf borderId="6" fillId="0" fontId="12" numFmtId="3" xfId="0" applyAlignment="1" applyBorder="1" applyFont="1" applyNumberFormat="1">
      <alignment horizontal="center" readingOrder="0" shrinkToFit="0" vertical="top" wrapText="1"/>
    </xf>
    <xf borderId="6" fillId="0" fontId="1" numFmtId="0" xfId="0" applyAlignment="1" applyBorder="1" applyFont="1">
      <alignment horizontal="left"/>
    </xf>
    <xf borderId="6" fillId="0" fontId="1" numFmtId="0" xfId="0" applyAlignment="1" applyBorder="1" applyFont="1">
      <alignment horizontal="left" shrinkToFit="0" wrapText="0"/>
    </xf>
    <xf borderId="6" fillId="0" fontId="1" numFmtId="167" xfId="0" applyAlignment="1" applyBorder="1" applyFont="1" applyNumberFormat="1">
      <alignment horizontal="left" shrinkToFit="0" wrapText="1"/>
    </xf>
    <xf borderId="6" fillId="0" fontId="1" numFmtId="9" xfId="0" applyAlignment="1" applyBorder="1" applyFont="1" applyNumberFormat="1">
      <alignment horizontal="left"/>
    </xf>
    <xf borderId="0" fillId="0" fontId="1" numFmtId="9" xfId="0" applyAlignment="1" applyFont="1" applyNumberFormat="1">
      <alignment horizontal="left"/>
    </xf>
    <xf borderId="6" fillId="0" fontId="1" numFmtId="167" xfId="0" applyAlignment="1" applyBorder="1" applyFont="1" applyNumberFormat="1">
      <alignment horizontal="left" readingOrder="0" shrinkToFit="0" wrapText="1"/>
    </xf>
    <xf borderId="6" fillId="0" fontId="1" numFmtId="0" xfId="0" applyAlignment="1" applyBorder="1" applyFont="1">
      <alignment horizontal="left" readingOrder="0" shrinkToFit="0" wrapText="1"/>
    </xf>
    <xf borderId="6" fillId="0" fontId="1" numFmtId="0" xfId="0" applyBorder="1" applyFont="1"/>
    <xf borderId="6" fillId="0" fontId="1" numFmtId="0" xfId="0" applyAlignment="1" applyBorder="1" applyFont="1">
      <alignment shrinkToFit="0" wrapText="0"/>
    </xf>
    <xf borderId="6" fillId="0" fontId="1" numFmtId="167" xfId="0" applyAlignment="1" applyBorder="1" applyFont="1" applyNumberFormat="1">
      <alignment shrinkToFit="0" wrapText="1"/>
    </xf>
    <xf borderId="6" fillId="0" fontId="1" numFmtId="9" xfId="0" applyBorder="1" applyFont="1" applyNumberFormat="1"/>
    <xf borderId="6" fillId="0" fontId="1" numFmtId="0" xfId="0" applyAlignment="1" applyBorder="1" applyFont="1">
      <alignment shrinkToFit="0" wrapText="1"/>
    </xf>
    <xf borderId="6" fillId="0" fontId="12" numFmtId="0" xfId="0" applyAlignment="1" applyBorder="1" applyFont="1">
      <alignment horizontal="left" shrinkToFit="0" vertical="top" wrapText="1"/>
    </xf>
    <xf borderId="6" fillId="0" fontId="12" numFmtId="168" xfId="0" applyAlignment="1" applyBorder="1" applyFont="1" applyNumberFormat="1">
      <alignment horizontal="left" shrinkToFit="0" vertical="top" wrapText="1"/>
    </xf>
    <xf borderId="6" fillId="0" fontId="1" numFmtId="167" xfId="0" applyAlignment="1" applyBorder="1" applyFont="1" applyNumberFormat="1">
      <alignment horizontal="left"/>
    </xf>
    <xf borderId="6" fillId="0" fontId="1" numFmtId="0" xfId="0" applyAlignment="1" applyBorder="1" applyFont="1">
      <alignment horizontal="left" readingOrder="0"/>
    </xf>
    <xf borderId="6" fillId="0" fontId="1" numFmtId="167" xfId="0" applyAlignment="1" applyBorder="1" applyFont="1" applyNumberFormat="1">
      <alignment horizontal="left" readingOrder="0"/>
    </xf>
    <xf borderId="0" fillId="0" fontId="1" numFmtId="0" xfId="0" applyAlignment="1" applyFont="1">
      <alignment horizontal="left"/>
    </xf>
    <xf borderId="0" fillId="0" fontId="12" numFmtId="0" xfId="0" applyAlignment="1" applyFont="1">
      <alignment horizontal="left" shrinkToFit="0" vertical="top" wrapText="1"/>
    </xf>
    <xf borderId="0" fillId="0" fontId="21" numFmtId="0" xfId="0" applyAlignment="1" applyFont="1">
      <alignment horizontal="left" readingOrder="0" shrinkToFit="0" vertical="top" wrapText="0"/>
    </xf>
    <xf borderId="0" fillId="0" fontId="12" numFmtId="168" xfId="0" applyAlignment="1" applyFont="1" applyNumberFormat="1">
      <alignment horizontal="left" shrinkToFit="0" vertical="top" wrapText="1"/>
    </xf>
    <xf borderId="0" fillId="0" fontId="12" numFmtId="168" xfId="0" applyAlignment="1" applyFont="1" applyNumberFormat="1">
      <alignment horizontal="left" shrinkToFit="0" vertical="top" wrapText="0"/>
    </xf>
    <xf borderId="0" fillId="0" fontId="12" numFmtId="9" xfId="0" applyAlignment="1" applyFont="1" applyNumberFormat="1">
      <alignment horizontal="left" shrinkToFit="0" vertical="top" wrapText="1"/>
    </xf>
    <xf borderId="0" fillId="0" fontId="1" numFmtId="0" xfId="0" applyAlignment="1" applyFont="1">
      <alignment horizontal="left" shrinkToFit="0" wrapText="0"/>
    </xf>
    <xf borderId="0" fillId="0" fontId="1" numFmtId="167" xfId="0" applyAlignment="1" applyFont="1" applyNumberFormat="1">
      <alignment horizontal="left" readingOrder="0"/>
    </xf>
    <xf borderId="0" fillId="0" fontId="1" numFmtId="167" xfId="0" applyAlignment="1" applyFont="1" applyNumberFormat="1">
      <alignment horizontal="left"/>
    </xf>
    <xf borderId="0" fillId="0" fontId="1" numFmtId="0" xfId="0" applyAlignment="1" applyFont="1">
      <alignment shrinkToFit="0" wrapText="0"/>
    </xf>
    <xf borderId="0" fillId="0" fontId="22" numFmtId="0" xfId="0" applyAlignment="1" applyFont="1">
      <alignment horizontal="center" readingOrder="0" shrinkToFit="0" vertical="top" wrapText="0"/>
    </xf>
    <xf borderId="0" fillId="0" fontId="12" numFmtId="0" xfId="0" applyAlignment="1" applyFont="1">
      <alignment horizontal="center" shrinkToFit="0" vertical="top" wrapText="0"/>
    </xf>
    <xf borderId="0" fillId="0" fontId="12" numFmtId="167" xfId="0" applyAlignment="1" applyFont="1" applyNumberFormat="1">
      <alignment shrinkToFit="0" vertical="top" wrapText="0"/>
    </xf>
    <xf borderId="0" fillId="0" fontId="12" numFmtId="9" xfId="0" applyAlignment="1" applyFont="1" applyNumberFormat="1">
      <alignment horizontal="left" shrinkToFit="0" vertical="top" wrapText="0"/>
    </xf>
    <xf borderId="6" fillId="0" fontId="12" numFmtId="167" xfId="0" applyAlignment="1" applyBorder="1" applyFont="1" applyNumberFormat="1">
      <alignment horizontal="center" shrinkToFit="0" vertical="top" wrapText="1"/>
    </xf>
    <xf borderId="6" fillId="0" fontId="12" numFmtId="167" xfId="0" applyAlignment="1" applyBorder="1" applyFont="1" applyNumberFormat="1">
      <alignment shrinkToFit="0" vertical="top" wrapText="0"/>
    </xf>
    <xf borderId="6" fillId="0" fontId="12" numFmtId="9" xfId="0" applyAlignment="1" applyBorder="1" applyFont="1" applyNumberFormat="1">
      <alignment horizontal="center" shrinkToFit="0" vertical="top" wrapText="0"/>
    </xf>
    <xf borderId="6" fillId="0" fontId="12" numFmtId="3" xfId="0" applyAlignment="1" applyBorder="1" applyFont="1" applyNumberFormat="1">
      <alignment horizontal="center" shrinkToFit="0" vertical="top" wrapText="1"/>
    </xf>
    <xf borderId="0" fillId="0" fontId="1" numFmtId="0" xfId="0" applyAlignment="1" applyFont="1">
      <alignment horizontal="left" shrinkToFit="0" wrapText="0"/>
    </xf>
    <xf borderId="0" fillId="0" fontId="1" numFmtId="0" xfId="0" applyAlignment="1" applyFont="1">
      <alignment readingOrder="0"/>
    </xf>
    <xf borderId="0" fillId="0" fontId="23" numFmtId="0" xfId="0" applyAlignment="1" applyFont="1">
      <alignment horizontal="left" readingOrder="0" shrinkToFit="0" wrapText="0"/>
    </xf>
    <xf borderId="0" fillId="0" fontId="1" numFmtId="0" xfId="0" applyAlignment="1" applyFont="1">
      <alignment horizontal="left" shrinkToFit="0" wrapText="1"/>
    </xf>
    <xf borderId="0" fillId="0" fontId="10" numFmtId="0" xfId="0" applyAlignment="1" applyFont="1">
      <alignment horizontal="left" shrinkToFit="0" vertical="center"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167" xfId="0" applyAlignment="1" applyFont="1" applyNumberFormat="1">
      <alignment horizontal="left" readingOrder="0" shrinkToFit="0" vertical="top" wrapText="0"/>
    </xf>
    <xf borderId="0" fillId="0" fontId="1" numFmtId="9" xfId="0" applyAlignment="1" applyFont="1" applyNumberFormat="1">
      <alignment horizontal="left" shrinkToFit="0" vertical="top" wrapText="1"/>
    </xf>
    <xf borderId="0" fillId="0" fontId="1" numFmtId="167" xfId="0" applyAlignment="1" applyFont="1" applyNumberFormat="1">
      <alignment horizontal="left" shrinkToFit="0" vertical="top" wrapText="0"/>
    </xf>
    <xf borderId="0" fillId="0" fontId="1" numFmtId="169" xfId="0" applyAlignment="1" applyFont="1" applyNumberFormat="1">
      <alignment horizontal="left"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1" xfId="0" applyAlignment="1" applyFont="1" applyNumberFormat="1">
      <alignment horizontal="left" readingOrder="0" shrinkToFit="0" vertical="center" wrapText="0"/>
    </xf>
    <xf borderId="0" fillId="0" fontId="24" numFmtId="0" xfId="0" applyAlignment="1" applyFont="1">
      <alignment horizontal="left" readingOrder="0" shrinkToFit="0" vertical="center" wrapText="0"/>
    </xf>
    <xf borderId="0" fillId="10" fontId="10" numFmtId="0" xfId="0" applyAlignment="1" applyFill="1" applyFont="1">
      <alignment horizontal="left" readingOrder="0" shrinkToFit="0" vertical="center" wrapText="0"/>
    </xf>
    <xf borderId="0" fillId="10" fontId="10" numFmtId="1" xfId="0" applyAlignment="1" applyFont="1" applyNumberFormat="1">
      <alignment horizontal="left" readingOrder="0" shrinkToFit="0" vertical="center" wrapText="0"/>
    </xf>
    <xf borderId="0" fillId="0" fontId="1" numFmtId="1" xfId="0" applyAlignment="1" applyFont="1" applyNumberFormat="1">
      <alignment horizontal="left" shrinkToFit="0" vertical="center" wrapText="0"/>
    </xf>
    <xf borderId="0" fillId="0" fontId="25" numFmtId="0" xfId="0" applyAlignment="1" applyFont="1">
      <alignment horizontal="left" shrinkToFit="0" vertical="center" wrapText="0"/>
    </xf>
    <xf borderId="0" fillId="0" fontId="1" numFmtId="1" xfId="0" applyFont="1" applyNumberFormat="1"/>
    <xf borderId="0" fillId="0" fontId="1" numFmtId="0" xfId="0" applyAlignment="1" applyFont="1">
      <alignment horizontal="left" readingOrder="0" shrinkToFit="0" vertical="top" wrapText="0"/>
    </xf>
    <xf borderId="0" fillId="0" fontId="1" numFmtId="10" xfId="0" applyAlignment="1" applyFont="1" applyNumberFormat="1">
      <alignment horizontal="left" shrinkToFit="0" vertical="center" wrapText="1"/>
    </xf>
    <xf borderId="0" fillId="0" fontId="1" numFmtId="0" xfId="0" applyAlignment="1" applyFont="1">
      <alignment horizontal="left" shrinkToFit="0" vertical="top" wrapText="0"/>
    </xf>
  </cellXfs>
  <cellStyles count="1">
    <cellStyle xfId="0" name="Normal" builtinId="0"/>
  </cellStyles>
  <dxfs count="6">
    <dxf>
      <font/>
      <fill>
        <patternFill patternType="solid">
          <fgColor rgb="FFFFFF00"/>
          <bgColor rgb="FFFFFF00"/>
        </patternFill>
      </fill>
      <border/>
    </dxf>
    <dxf>
      <font/>
      <fill>
        <patternFill patternType="solid">
          <fgColor rgb="FFEA9999"/>
          <bgColor rgb="FFEA9999"/>
        </patternFill>
      </fill>
      <border/>
    </dxf>
    <dxf>
      <font/>
      <fill>
        <patternFill patternType="solid">
          <fgColor rgb="FFFF9900"/>
          <bgColor rgb="FFFF9900"/>
        </patternFill>
      </fill>
      <border/>
    </dxf>
    <dxf>
      <font/>
      <fill>
        <patternFill patternType="none"/>
      </fill>
      <border/>
    </dxf>
    <dxf>
      <font/>
      <fill>
        <patternFill patternType="solid">
          <fgColor rgb="FFFFFF00"/>
          <bgColor rgb="FFFFFF00"/>
        </patternFill>
      </fill>
      <border/>
    </dxf>
    <dxf>
      <font>
        <color rgb="FF0000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Trend SLA avg  4 minggu</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latin typeface="Arial"/>
                  </a:defRPr>
                </a:pPr>
              </a:p>
            </c:txPr>
            <c:showLegendKey val="0"/>
            <c:showVal val="1"/>
            <c:showCatName val="0"/>
            <c:showSerName val="0"/>
            <c:showPercent val="0"/>
            <c:showBubbleSize val="0"/>
          </c:dLbls>
          <c:trendline>
            <c:name>Garis tren </c:name>
            <c:spPr>
              <a:ln w="38100">
                <a:solidFill>
                  <a:srgbClr val="000000">
                    <a:alpha val="40000"/>
                  </a:srgbClr>
                </a:solidFill>
              </a:ln>
            </c:spPr>
            <c:trendlineType val="exp"/>
            <c:dispRSqr val="0"/>
            <c:dispEq val="0"/>
          </c:trendline>
          <c:cat>
            <c:strRef>
              <c:f>GRAFIK!$B$45:$B$48</c:f>
            </c:strRef>
          </c:cat>
          <c:val>
            <c:numRef>
              <c:f>GRAFIK!$C$45:$C$48</c:f>
              <c:numCache/>
            </c:numRef>
          </c:val>
        </c:ser>
        <c:axId val="233122660"/>
        <c:axId val="1427979504"/>
      </c:barChart>
      <c:catAx>
        <c:axId val="2331226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27979504"/>
      </c:catAx>
      <c:valAx>
        <c:axId val="1427979504"/>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312266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2</xdr:row>
      <xdr:rowOff>0</xdr:rowOff>
    </xdr:from>
    <xdr:ext cx="10601325" cy="1228725"/>
    <xdr:pic>
      <xdr:nvPicPr>
        <xdr:cNvPr id="1067957920"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428625</xdr:colOff>
      <xdr:row>20</xdr:row>
      <xdr:rowOff>123825</xdr:rowOff>
    </xdr:from>
    <xdr:ext cx="8305800" cy="2400300"/>
    <xdr:pic>
      <xdr:nvPicPr>
        <xdr:cNvPr id="1434120329"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xdr:colOff>
      <xdr:row>7</xdr:row>
      <xdr:rowOff>161925</xdr:rowOff>
    </xdr:from>
    <xdr:ext cx="10601325" cy="1228725"/>
    <xdr:pic>
      <xdr:nvPicPr>
        <xdr:cNvPr id="156915313" name="Chart3"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xdr:colOff>
      <xdr:row>11</xdr:row>
      <xdr:rowOff>485775</xdr:rowOff>
    </xdr:from>
    <xdr:ext cx="10601325" cy="1228725"/>
    <xdr:pic>
      <xdr:nvPicPr>
        <xdr:cNvPr id="1596871824" name="Chart4"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342900</xdr:colOff>
      <xdr:row>20</xdr:row>
      <xdr:rowOff>123825</xdr:rowOff>
    </xdr:from>
    <xdr:ext cx="3209925" cy="2400300"/>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klpLbbl5DSHbiNwz8jHPLPE8mhHRawTOKn795joTXFw/edit?usp=sharing" TargetMode="External"/><Relationship Id="rId2" Type="http://schemas.openxmlformats.org/officeDocument/2006/relationships/hyperlink" Target="https://docs.google.com/spreadsheets/d/1kKhKU9XrjDhGOu5EkNUWQOZ1ZrPel-YbUb4bQ-yS45E/edit?usp=sharing" TargetMode="External"/><Relationship Id="rId3" Type="http://schemas.openxmlformats.org/officeDocument/2006/relationships/hyperlink" Target="https://docs.google.com/spreadsheets/d/14NdKGXXCTg0qub1jKzLHUFBr4zihZv7E8Opl8Qs-mVQ/edit?usp=sharing" TargetMode="External"/><Relationship Id="rId4" Type="http://schemas.openxmlformats.org/officeDocument/2006/relationships/hyperlink" Target="https://docs.google.com/spreadsheets/d/1n0dpf0G-7VNAgPCdli5FretXgDsHqInvDDuy18Q4GxU/edit?usp=sharing" TargetMode="External"/><Relationship Id="rId5" Type="http://schemas.openxmlformats.org/officeDocument/2006/relationships/hyperlink" Target="https://docs.google.com/spreadsheets/d/1S1w4agYvLlhtsLplO3baSIN0JNorp1EPIBYmH8eocHE/edit?usp=sharing" TargetMode="External"/><Relationship Id="rId6" Type="http://schemas.openxmlformats.org/officeDocument/2006/relationships/hyperlink" Target="https://docs.google.com/spreadsheets/d/1oZzSU9oXVKRbWr-FIVz676poc89Gcv_l5o6W2jydiUs/edit?usp=sharing" TargetMode="External"/><Relationship Id="rId7" Type="http://schemas.openxmlformats.org/officeDocument/2006/relationships/hyperlink" Target="https://docs.google.com/spreadsheets/d/1SvfV6O2h_kUIZJJu5ZqtVGE-LAFnD2jb_RyFIq-aVU0/edit?usp=sharin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xy1QCrdHtey6bTgAreH_-HSdvsVycgOWj8r7wFE9qo/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Dxy1QCrdHtey6bTgAreH_-HSdvsVycgOWj8r7wFE9qo/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Dxy1QCrdHtey6bTgAreH_-HSdvsVycgOWj8r7wFE9qo/edit?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Dxy1QCrdHtey6bTgAreH_-HSdvsVycgOWj8r7wFE9qo/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Dxy1QCrdHtey6bTgAreH_-HSdvsVycgOWj8r7wFE9qo/edit?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GFUfhivqP9iBBWcq2nUuYmIyrQoQL8pA3Nordh1HZQg/edit?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0.0"/>
    <col customWidth="1" min="3" max="3" width="6.63"/>
    <col customWidth="1" min="4" max="4" width="12.13"/>
    <col customWidth="1" min="5" max="5" width="2.88"/>
    <col customWidth="1" min="14" max="14" width="14.38"/>
  </cols>
  <sheetData>
    <row r="1">
      <c r="A1" s="1"/>
      <c r="B1" s="2"/>
      <c r="C1" s="3"/>
      <c r="D1" s="4"/>
      <c r="E1" s="3"/>
      <c r="F1" s="5" t="s">
        <v>0</v>
      </c>
      <c r="G1" s="6"/>
      <c r="H1" s="6"/>
      <c r="I1" s="6"/>
      <c r="J1" s="7"/>
      <c r="K1" s="7"/>
      <c r="L1" s="7"/>
      <c r="M1" s="7"/>
      <c r="N1" s="8"/>
      <c r="O1" s="3"/>
      <c r="P1" s="3"/>
      <c r="Q1" s="3"/>
      <c r="R1" s="3"/>
      <c r="S1" s="3"/>
      <c r="T1" s="3"/>
      <c r="U1" s="3"/>
      <c r="V1" s="3"/>
      <c r="W1" s="3"/>
      <c r="X1" s="3"/>
      <c r="Y1" s="3"/>
      <c r="Z1" s="3"/>
      <c r="AA1" s="3"/>
    </row>
    <row r="2" ht="1.5" customHeight="1">
      <c r="A2" s="3"/>
      <c r="B2" s="9"/>
      <c r="C2" s="10"/>
      <c r="D2" s="11"/>
      <c r="E2" s="3"/>
      <c r="F2" s="3"/>
      <c r="G2" s="3"/>
      <c r="H2" s="3"/>
      <c r="I2" s="3"/>
      <c r="J2" s="3"/>
      <c r="K2" s="3"/>
      <c r="L2" s="3"/>
      <c r="M2" s="3"/>
      <c r="N2" s="3"/>
      <c r="O2" s="3"/>
      <c r="P2" s="3"/>
      <c r="Q2" s="3"/>
      <c r="R2" s="3"/>
      <c r="S2" s="3"/>
      <c r="T2" s="3"/>
      <c r="U2" s="3"/>
      <c r="V2" s="3"/>
      <c r="W2" s="3"/>
      <c r="X2" s="3"/>
      <c r="Y2" s="3"/>
      <c r="Z2" s="3"/>
      <c r="AA2" s="3"/>
    </row>
    <row r="3">
      <c r="A3" s="12"/>
      <c r="B3" s="13" t="s">
        <v>1</v>
      </c>
      <c r="C3" s="14" t="s">
        <v>2</v>
      </c>
      <c r="D3" s="15" t="s">
        <v>3</v>
      </c>
      <c r="E3" s="16"/>
      <c r="F3" s="17"/>
      <c r="G3" s="17"/>
      <c r="H3" s="17"/>
      <c r="I3" s="17"/>
      <c r="J3" s="17"/>
      <c r="K3" s="17"/>
      <c r="L3" s="17"/>
      <c r="M3" s="17"/>
      <c r="N3" s="17"/>
      <c r="O3" s="17"/>
      <c r="P3" s="17"/>
      <c r="Q3" s="17"/>
      <c r="R3" s="17"/>
      <c r="S3" s="17"/>
      <c r="T3" s="17"/>
      <c r="U3" s="17"/>
      <c r="V3" s="17"/>
      <c r="W3" s="17"/>
      <c r="X3" s="17"/>
      <c r="Y3" s="17"/>
      <c r="Z3" s="17"/>
      <c r="AA3" s="17"/>
      <c r="AB3" s="18"/>
      <c r="AC3" s="18"/>
      <c r="AD3" s="18"/>
      <c r="AE3" s="18"/>
      <c r="AF3" s="18"/>
      <c r="AG3" s="18"/>
      <c r="AH3" s="18"/>
      <c r="AI3" s="18"/>
      <c r="AJ3" s="18"/>
      <c r="AK3" s="18"/>
      <c r="AL3" s="18"/>
      <c r="AM3" s="18"/>
      <c r="AN3" s="18"/>
      <c r="AO3" s="18"/>
      <c r="AP3" s="18"/>
    </row>
    <row r="4">
      <c r="A4" s="19"/>
      <c r="B4" s="20" t="s">
        <v>4</v>
      </c>
      <c r="C4" s="21">
        <f>'Talis Full'!A1</f>
        <v>19</v>
      </c>
      <c r="D4" s="22">
        <f>AVERAGEIF(SLA!D:D,B4,SLA!H:H)</f>
        <v>0.9273005263</v>
      </c>
      <c r="E4" s="23"/>
      <c r="F4" s="3"/>
      <c r="G4" s="3"/>
      <c r="H4" s="3"/>
      <c r="I4" s="3"/>
      <c r="J4" s="3"/>
      <c r="K4" s="3"/>
      <c r="L4" s="3"/>
      <c r="M4" s="3"/>
      <c r="N4" s="3"/>
      <c r="O4" s="3"/>
      <c r="P4" s="3"/>
      <c r="Q4" s="3"/>
      <c r="R4" s="3"/>
      <c r="S4" s="3"/>
      <c r="T4" s="3"/>
      <c r="U4" s="3"/>
      <c r="V4" s="3"/>
      <c r="W4" s="3"/>
      <c r="X4" s="3"/>
      <c r="Y4" s="3"/>
      <c r="Z4" s="3"/>
      <c r="AA4" s="3"/>
    </row>
    <row r="5">
      <c r="A5" s="19"/>
      <c r="B5" s="24" t="s">
        <v>5</v>
      </c>
      <c r="C5" s="21">
        <f>'Talis Mix'!A1</f>
        <v>15</v>
      </c>
      <c r="D5" s="22">
        <f>AVERAGEIF(SLA!D:D,B5,SLA!H:H)</f>
        <v>0.814854881</v>
      </c>
      <c r="E5" s="23"/>
      <c r="F5" s="3"/>
      <c r="G5" s="3"/>
      <c r="H5" s="3"/>
      <c r="I5" s="3"/>
      <c r="J5" s="3"/>
      <c r="K5" s="3"/>
      <c r="L5" s="3"/>
      <c r="M5" s="3"/>
      <c r="N5" s="3"/>
      <c r="O5" s="3"/>
      <c r="P5" s="3"/>
      <c r="Q5" s="3"/>
      <c r="R5" s="3"/>
      <c r="S5" s="3"/>
      <c r="T5" s="3"/>
      <c r="U5" s="3"/>
      <c r="V5" s="3"/>
      <c r="W5" s="3"/>
      <c r="X5" s="3"/>
      <c r="Y5" s="3"/>
      <c r="Z5" s="3"/>
      <c r="AA5" s="3"/>
    </row>
    <row r="6">
      <c r="A6" s="19"/>
      <c r="B6" s="24" t="s">
        <v>6</v>
      </c>
      <c r="C6" s="21">
        <f>'JS PRO'!A1</f>
        <v>46</v>
      </c>
      <c r="D6" s="22">
        <f>AVERAGEIF(SLA!D:D,B6,SLA!H:H)</f>
        <v>0.9163822981</v>
      </c>
      <c r="E6" s="23"/>
      <c r="F6" s="3"/>
      <c r="G6" s="3"/>
      <c r="H6" s="3"/>
      <c r="I6" s="3"/>
      <c r="J6" s="3"/>
      <c r="K6" s="3"/>
      <c r="L6" s="3"/>
      <c r="M6" s="3"/>
      <c r="N6" s="3"/>
      <c r="O6" s="3"/>
      <c r="P6" s="3"/>
      <c r="Q6" s="3"/>
      <c r="R6" s="3"/>
      <c r="S6" s="3"/>
      <c r="T6" s="3"/>
      <c r="U6" s="3"/>
      <c r="V6" s="3"/>
      <c r="W6" s="3"/>
      <c r="X6" s="3"/>
      <c r="Y6" s="3"/>
      <c r="Z6" s="3"/>
      <c r="AA6" s="3"/>
    </row>
    <row r="7">
      <c r="A7" s="19"/>
      <c r="B7" s="25"/>
      <c r="C7" s="26"/>
      <c r="D7" s="27"/>
      <c r="E7" s="23"/>
      <c r="F7" s="3"/>
      <c r="G7" s="3"/>
      <c r="H7" s="3"/>
      <c r="I7" s="3"/>
      <c r="J7" s="3"/>
      <c r="K7" s="3"/>
      <c r="L7" s="3"/>
      <c r="M7" s="3"/>
      <c r="N7" s="3"/>
      <c r="O7" s="3"/>
      <c r="P7" s="3"/>
      <c r="Q7" s="3"/>
      <c r="R7" s="3"/>
      <c r="S7" s="3"/>
      <c r="T7" s="3"/>
      <c r="U7" s="3"/>
      <c r="V7" s="3"/>
      <c r="W7" s="3"/>
      <c r="X7" s="3"/>
      <c r="Y7" s="3"/>
      <c r="Z7" s="3"/>
      <c r="AA7" s="3"/>
    </row>
    <row r="8">
      <c r="A8" s="19"/>
      <c r="B8" s="28" t="s">
        <v>7</v>
      </c>
      <c r="C8" s="29">
        <f>SUM(C4:C6)</f>
        <v>80</v>
      </c>
      <c r="D8" s="30">
        <f>SLA!H2</f>
        <v>0.9068819286</v>
      </c>
      <c r="E8" s="3"/>
      <c r="F8" s="3"/>
      <c r="G8" s="3"/>
      <c r="H8" s="3"/>
      <c r="I8" s="3"/>
      <c r="J8" s="3"/>
      <c r="K8" s="3"/>
      <c r="L8" s="3"/>
      <c r="M8" s="3"/>
      <c r="N8" s="3"/>
      <c r="O8" s="3"/>
      <c r="P8" s="3"/>
      <c r="Q8" s="3"/>
      <c r="R8" s="3"/>
      <c r="S8" s="3"/>
      <c r="T8" s="3"/>
      <c r="U8" s="3"/>
      <c r="V8" s="3"/>
      <c r="W8" s="3"/>
      <c r="X8" s="3"/>
      <c r="Y8" s="3"/>
      <c r="Z8" s="3"/>
      <c r="AA8" s="3"/>
    </row>
    <row r="9">
      <c r="A9" s="3"/>
      <c r="B9" s="31"/>
      <c r="C9" s="32"/>
      <c r="D9" s="33"/>
      <c r="E9" s="3"/>
      <c r="F9" s="3"/>
      <c r="G9" s="3"/>
      <c r="H9" s="3"/>
      <c r="I9" s="3"/>
      <c r="J9" s="3"/>
      <c r="K9" s="3"/>
      <c r="L9" s="3"/>
      <c r="M9" s="3"/>
      <c r="N9" s="3"/>
      <c r="O9" s="3"/>
      <c r="P9" s="3"/>
      <c r="Q9" s="3"/>
      <c r="R9" s="3"/>
      <c r="S9" s="3"/>
      <c r="T9" s="3"/>
      <c r="U9" s="3"/>
      <c r="V9" s="3"/>
      <c r="W9" s="3"/>
      <c r="X9" s="3"/>
      <c r="Y9" s="3"/>
      <c r="Z9" s="3"/>
      <c r="AA9" s="3"/>
    </row>
    <row r="10">
      <c r="A10" s="19"/>
      <c r="B10" s="13" t="s">
        <v>1</v>
      </c>
      <c r="C10" s="34" t="s">
        <v>8</v>
      </c>
      <c r="D10" s="27"/>
      <c r="E10" s="23"/>
      <c r="F10" s="3"/>
      <c r="G10" s="3"/>
      <c r="H10" s="3"/>
      <c r="I10" s="3"/>
      <c r="J10" s="3"/>
      <c r="K10" s="3"/>
      <c r="L10" s="3"/>
      <c r="M10" s="3"/>
      <c r="N10" s="3"/>
      <c r="O10" s="3"/>
      <c r="P10" s="3"/>
      <c r="Q10" s="3"/>
      <c r="R10" s="3"/>
      <c r="S10" s="3"/>
      <c r="T10" s="3"/>
      <c r="U10" s="3"/>
      <c r="V10" s="3"/>
      <c r="W10" s="3"/>
      <c r="X10" s="3"/>
      <c r="Y10" s="3"/>
      <c r="Z10" s="3"/>
      <c r="AA10" s="3"/>
    </row>
    <row r="11">
      <c r="A11" s="19"/>
      <c r="B11" s="20" t="s">
        <v>4</v>
      </c>
      <c r="C11" s="35" t="s">
        <v>9</v>
      </c>
      <c r="D11" s="27"/>
      <c r="E11" s="23"/>
      <c r="F11" s="3"/>
      <c r="G11" s="3"/>
      <c r="H11" s="3"/>
      <c r="I11" s="3"/>
      <c r="J11" s="3"/>
      <c r="K11" s="3"/>
      <c r="L11" s="3"/>
      <c r="M11" s="3"/>
      <c r="N11" s="3"/>
      <c r="O11" s="3"/>
      <c r="P11" s="3"/>
      <c r="Q11" s="3"/>
      <c r="R11" s="3"/>
      <c r="S11" s="3"/>
      <c r="T11" s="3"/>
      <c r="U11" s="3"/>
      <c r="V11" s="3"/>
      <c r="W11" s="3"/>
      <c r="X11" s="3"/>
      <c r="Y11" s="3"/>
      <c r="Z11" s="3"/>
      <c r="AA11" s="3"/>
    </row>
    <row r="12" ht="39.75" customHeight="1">
      <c r="A12" s="19"/>
      <c r="B12" s="24" t="s">
        <v>5</v>
      </c>
      <c r="C12" s="35" t="s">
        <v>10</v>
      </c>
      <c r="D12" s="27"/>
      <c r="E12" s="23"/>
      <c r="F12" s="3"/>
      <c r="G12" s="3"/>
      <c r="H12" s="3"/>
      <c r="I12" s="3"/>
      <c r="J12" s="3"/>
      <c r="K12" s="3"/>
      <c r="L12" s="3"/>
      <c r="M12" s="3"/>
      <c r="N12" s="3"/>
      <c r="O12" s="3"/>
      <c r="P12" s="3"/>
      <c r="Q12" s="3"/>
      <c r="R12" s="3"/>
      <c r="S12" s="3"/>
      <c r="T12" s="3"/>
      <c r="U12" s="3"/>
      <c r="V12" s="3"/>
      <c r="W12" s="3"/>
      <c r="X12" s="3"/>
      <c r="Y12" s="3"/>
      <c r="Z12" s="3"/>
      <c r="AA12" s="3"/>
    </row>
    <row r="13">
      <c r="A13" s="19"/>
      <c r="B13" s="24" t="s">
        <v>6</v>
      </c>
      <c r="C13" s="35" t="s">
        <v>11</v>
      </c>
      <c r="D13" s="27"/>
      <c r="E13" s="23"/>
      <c r="F13" s="3"/>
      <c r="G13" s="3"/>
      <c r="H13" s="3"/>
      <c r="I13" s="3"/>
      <c r="J13" s="3"/>
      <c r="K13" s="3"/>
      <c r="L13" s="3"/>
      <c r="M13" s="3"/>
      <c r="N13" s="3"/>
      <c r="O13" s="3"/>
      <c r="P13" s="3"/>
      <c r="Q13" s="3"/>
      <c r="R13" s="3"/>
      <c r="S13" s="3"/>
      <c r="T13" s="3"/>
      <c r="U13" s="3"/>
      <c r="V13" s="3"/>
      <c r="W13" s="3"/>
      <c r="X13" s="3"/>
      <c r="Y13" s="3"/>
      <c r="Z13" s="3"/>
      <c r="AA13" s="3"/>
    </row>
    <row r="14">
      <c r="A14" s="3"/>
      <c r="B14" s="36"/>
      <c r="C14" s="37"/>
      <c r="D14" s="38"/>
      <c r="E14" s="3"/>
      <c r="F14" s="3"/>
      <c r="G14" s="3"/>
      <c r="H14" s="3"/>
      <c r="I14" s="3"/>
      <c r="J14" s="3"/>
      <c r="K14" s="3"/>
      <c r="L14" s="3"/>
      <c r="M14" s="3"/>
      <c r="N14" s="3"/>
      <c r="O14" s="3"/>
      <c r="P14" s="3"/>
      <c r="Q14" s="3"/>
      <c r="R14" s="3"/>
      <c r="S14" s="3"/>
      <c r="T14" s="3"/>
      <c r="U14" s="3"/>
      <c r="V14" s="3"/>
      <c r="W14" s="3"/>
      <c r="X14" s="3"/>
      <c r="Y14" s="3"/>
      <c r="Z14" s="3"/>
      <c r="AA14" s="3"/>
    </row>
    <row r="15">
      <c r="A15" s="19"/>
      <c r="B15" s="39" t="s">
        <v>12</v>
      </c>
      <c r="C15" s="40"/>
      <c r="D15" s="41"/>
      <c r="E15" s="23"/>
      <c r="F15" s="3"/>
      <c r="G15" s="3"/>
      <c r="H15" s="3"/>
      <c r="I15" s="3"/>
      <c r="J15" s="3"/>
      <c r="K15" s="3"/>
      <c r="L15" s="3"/>
      <c r="M15" s="3"/>
      <c r="N15" s="3"/>
      <c r="O15" s="3"/>
      <c r="P15" s="3"/>
      <c r="Q15" s="3"/>
      <c r="R15" s="3"/>
      <c r="S15" s="3"/>
      <c r="T15" s="3"/>
      <c r="U15" s="3"/>
      <c r="V15" s="3"/>
      <c r="W15" s="3"/>
      <c r="X15" s="3"/>
      <c r="Y15" s="3"/>
      <c r="Z15" s="3"/>
      <c r="AA15" s="3"/>
    </row>
    <row r="16">
      <c r="A16" s="19"/>
      <c r="B16" s="42" t="s">
        <v>13</v>
      </c>
      <c r="C16" s="43"/>
      <c r="D16" s="44"/>
      <c r="E16" s="23"/>
      <c r="F16" s="3"/>
      <c r="G16" s="3"/>
      <c r="H16" s="3"/>
      <c r="I16" s="3"/>
      <c r="J16" s="3"/>
      <c r="K16" s="3"/>
      <c r="L16" s="3"/>
      <c r="M16" s="3"/>
      <c r="N16" s="3"/>
      <c r="O16" s="3"/>
      <c r="P16" s="3"/>
      <c r="Q16" s="3"/>
      <c r="R16" s="3"/>
      <c r="S16" s="3"/>
      <c r="T16" s="3"/>
      <c r="U16" s="3"/>
      <c r="V16" s="3"/>
      <c r="W16" s="3"/>
      <c r="X16" s="3"/>
      <c r="Y16" s="3"/>
      <c r="Z16" s="3"/>
      <c r="AA16" s="3"/>
    </row>
    <row r="17">
      <c r="A17" s="19"/>
      <c r="B17" s="45"/>
      <c r="C17" s="46"/>
      <c r="D17" s="47"/>
      <c r="E17" s="23"/>
      <c r="F17" s="3"/>
      <c r="G17" s="3"/>
      <c r="H17" s="3"/>
      <c r="I17" s="3"/>
      <c r="J17" s="3"/>
      <c r="K17" s="3"/>
      <c r="L17" s="3"/>
      <c r="M17" s="3"/>
      <c r="N17" s="3"/>
      <c r="O17" s="3"/>
      <c r="P17" s="3"/>
      <c r="Q17" s="3"/>
      <c r="R17" s="3"/>
      <c r="S17" s="3"/>
      <c r="T17" s="3"/>
      <c r="U17" s="3"/>
      <c r="V17" s="3"/>
      <c r="W17" s="3"/>
      <c r="X17" s="3"/>
      <c r="Y17" s="3"/>
      <c r="Z17" s="3"/>
      <c r="AA17" s="3"/>
    </row>
    <row r="18">
      <c r="A18" s="19"/>
      <c r="B18" s="48"/>
      <c r="C18" s="3"/>
      <c r="D18" s="49"/>
      <c r="E18" s="23"/>
      <c r="F18" s="3"/>
      <c r="G18" s="3"/>
      <c r="H18" s="3"/>
      <c r="I18" s="3"/>
      <c r="J18" s="3"/>
      <c r="K18" s="3"/>
      <c r="L18" s="3"/>
      <c r="M18" s="3"/>
      <c r="N18" s="3"/>
      <c r="O18" s="3"/>
      <c r="P18" s="3"/>
      <c r="Q18" s="3"/>
      <c r="R18" s="3"/>
      <c r="S18" s="3"/>
      <c r="T18" s="3"/>
      <c r="U18" s="3"/>
      <c r="V18" s="3"/>
      <c r="W18" s="3"/>
      <c r="X18" s="3"/>
      <c r="Y18" s="3"/>
      <c r="Z18" s="3"/>
      <c r="AA18" s="3"/>
    </row>
    <row r="19">
      <c r="A19" s="19"/>
      <c r="B19" s="50"/>
      <c r="C19" s="10"/>
      <c r="D19" s="51"/>
      <c r="E19" s="52"/>
      <c r="F19" s="53"/>
      <c r="G19" s="10"/>
      <c r="H19" s="10"/>
      <c r="I19" s="10"/>
      <c r="J19" s="10"/>
      <c r="K19" s="3"/>
      <c r="L19" s="3"/>
      <c r="M19" s="3"/>
      <c r="N19" s="3"/>
      <c r="O19" s="3"/>
      <c r="P19" s="3"/>
      <c r="Q19" s="3"/>
      <c r="R19" s="3"/>
      <c r="S19" s="3"/>
      <c r="T19" s="3"/>
      <c r="U19" s="3"/>
      <c r="V19" s="3"/>
      <c r="W19" s="3"/>
      <c r="X19" s="3"/>
      <c r="Y19" s="3"/>
      <c r="Z19" s="3"/>
      <c r="AA19" s="3"/>
    </row>
    <row r="20" ht="1.5" customHeight="1">
      <c r="A20" s="19"/>
      <c r="B20" s="54"/>
      <c r="C20" s="55"/>
      <c r="D20" s="56"/>
      <c r="E20" s="23"/>
      <c r="F20" s="53"/>
      <c r="G20" s="53"/>
      <c r="H20" s="53"/>
      <c r="I20" s="53"/>
      <c r="J20" s="53"/>
      <c r="K20" s="3"/>
      <c r="L20" s="3"/>
      <c r="M20" s="3"/>
      <c r="N20" s="3"/>
      <c r="O20" s="3"/>
      <c r="P20" s="3"/>
      <c r="Q20" s="3"/>
      <c r="R20" s="3"/>
      <c r="S20" s="3"/>
      <c r="T20" s="3"/>
      <c r="U20" s="3"/>
      <c r="V20" s="3"/>
      <c r="W20" s="3"/>
      <c r="X20" s="3"/>
      <c r="Y20" s="3"/>
    </row>
    <row r="21">
      <c r="A21" s="19"/>
      <c r="B21" s="36"/>
      <c r="C21" s="37"/>
      <c r="D21" s="38"/>
      <c r="E21" s="10"/>
      <c r="F21" s="53"/>
      <c r="G21" s="53"/>
      <c r="H21" s="53"/>
      <c r="I21" s="53"/>
      <c r="J21" s="53"/>
      <c r="K21" s="3"/>
      <c r="L21" s="3"/>
      <c r="M21" s="3"/>
      <c r="N21" s="3"/>
      <c r="O21" s="3"/>
      <c r="P21" s="3"/>
      <c r="Q21" s="3"/>
      <c r="R21" s="3"/>
      <c r="S21" s="3"/>
      <c r="T21" s="3"/>
      <c r="U21" s="3"/>
      <c r="V21" s="3"/>
      <c r="W21" s="3"/>
      <c r="X21" s="3"/>
      <c r="Y21" s="3"/>
    </row>
    <row r="22">
      <c r="A22" s="19"/>
      <c r="B22" s="2"/>
      <c r="C22" s="3"/>
      <c r="D22" s="4"/>
      <c r="E22" s="3"/>
      <c r="F22" s="53"/>
      <c r="G22" s="53"/>
      <c r="H22" s="53"/>
      <c r="I22" s="53"/>
      <c r="J22" s="53"/>
      <c r="K22" s="3"/>
      <c r="L22" s="3"/>
      <c r="M22" s="3"/>
      <c r="N22" s="3"/>
      <c r="O22" s="3"/>
      <c r="P22" s="3"/>
      <c r="Q22" s="3"/>
      <c r="R22" s="3"/>
      <c r="S22" s="3"/>
      <c r="T22" s="3"/>
      <c r="U22" s="3"/>
      <c r="V22" s="3"/>
      <c r="W22" s="3"/>
      <c r="X22" s="3"/>
      <c r="Y22" s="3"/>
    </row>
    <row r="23">
      <c r="A23" s="19"/>
      <c r="B23" s="57" t="s">
        <v>14</v>
      </c>
      <c r="C23" s="10"/>
      <c r="D23" s="11"/>
      <c r="E23" s="10"/>
      <c r="F23" s="53"/>
      <c r="G23" s="53"/>
      <c r="H23" s="53"/>
      <c r="I23" s="53"/>
      <c r="J23" s="53"/>
      <c r="K23" s="3"/>
      <c r="L23" s="3"/>
      <c r="M23" s="3"/>
      <c r="N23" s="3"/>
      <c r="O23" s="3"/>
      <c r="P23" s="3"/>
      <c r="Q23" s="3"/>
      <c r="R23" s="3"/>
      <c r="S23" s="3"/>
      <c r="T23" s="3"/>
      <c r="U23" s="3"/>
      <c r="V23" s="3"/>
      <c r="W23" s="3"/>
      <c r="X23" s="3"/>
      <c r="Y23" s="3"/>
    </row>
    <row r="24">
      <c r="A24" s="3"/>
      <c r="B24" s="2"/>
      <c r="C24" s="3"/>
      <c r="D24" s="4"/>
      <c r="E24" s="3"/>
      <c r="F24" s="53"/>
      <c r="G24" s="53"/>
      <c r="H24" s="53"/>
      <c r="I24" s="53"/>
      <c r="J24" s="53"/>
      <c r="K24" s="3"/>
      <c r="L24" s="3"/>
      <c r="M24" s="3"/>
      <c r="N24" s="3"/>
      <c r="O24" s="3"/>
      <c r="P24" s="3"/>
      <c r="Q24" s="3"/>
      <c r="R24" s="3"/>
      <c r="S24" s="3"/>
      <c r="T24" s="3"/>
      <c r="U24" s="3"/>
      <c r="V24" s="3"/>
      <c r="W24" s="3"/>
      <c r="X24" s="3"/>
      <c r="Y24" s="3"/>
      <c r="Z24" s="3"/>
      <c r="AA24" s="3"/>
    </row>
    <row r="25">
      <c r="A25" s="3"/>
      <c r="B25" s="9"/>
      <c r="C25" s="10"/>
      <c r="D25" s="11"/>
      <c r="E25" s="10"/>
      <c r="F25" s="3"/>
      <c r="G25" s="3"/>
      <c r="H25" s="3"/>
      <c r="I25" s="3"/>
      <c r="J25" s="3"/>
      <c r="K25" s="3"/>
      <c r="L25" s="3"/>
      <c r="M25" s="3"/>
      <c r="N25" s="3"/>
      <c r="O25" s="3"/>
      <c r="P25" s="3"/>
      <c r="Q25" s="3"/>
      <c r="R25" s="3"/>
      <c r="S25" s="3"/>
      <c r="T25" s="3"/>
      <c r="U25" s="3"/>
      <c r="V25" s="3"/>
      <c r="W25" s="3"/>
      <c r="X25" s="3"/>
      <c r="Y25" s="3"/>
      <c r="Z25" s="3"/>
      <c r="AA25" s="3"/>
    </row>
    <row r="26">
      <c r="A26" s="3"/>
      <c r="B26" s="2"/>
      <c r="C26" s="3"/>
      <c r="D26" s="4"/>
      <c r="E26" s="3"/>
      <c r="F26" s="3"/>
      <c r="G26" s="3"/>
      <c r="H26" s="3"/>
      <c r="I26" s="3"/>
      <c r="J26" s="3"/>
      <c r="K26" s="3"/>
      <c r="L26" s="3"/>
      <c r="M26" s="3"/>
      <c r="N26" s="3"/>
      <c r="O26" s="3"/>
      <c r="P26" s="3"/>
      <c r="Q26" s="3"/>
      <c r="R26" s="3"/>
      <c r="S26" s="3"/>
      <c r="T26" s="3"/>
      <c r="U26" s="3"/>
      <c r="V26" s="3"/>
      <c r="W26" s="3"/>
      <c r="X26" s="3"/>
      <c r="Y26" s="3"/>
      <c r="Z26" s="3"/>
      <c r="AA26" s="3"/>
    </row>
    <row r="27">
      <c r="A27" s="3"/>
      <c r="B27" s="2"/>
      <c r="C27" s="3"/>
      <c r="D27" s="4"/>
      <c r="E27" s="3"/>
      <c r="F27" s="3"/>
      <c r="G27" s="3"/>
      <c r="H27" s="3"/>
      <c r="I27" s="3"/>
      <c r="J27" s="3"/>
      <c r="K27" s="3"/>
      <c r="L27" s="3"/>
      <c r="M27" s="3"/>
      <c r="N27" s="3"/>
      <c r="O27" s="3"/>
      <c r="P27" s="3"/>
      <c r="Q27" s="3"/>
      <c r="R27" s="3"/>
      <c r="S27" s="3"/>
      <c r="T27" s="3"/>
      <c r="U27" s="3"/>
      <c r="V27" s="3"/>
      <c r="W27" s="3"/>
      <c r="X27" s="3"/>
      <c r="Y27" s="3"/>
      <c r="Z27" s="3"/>
      <c r="AA27" s="3"/>
    </row>
    <row r="28">
      <c r="A28" s="3"/>
      <c r="B28" s="2"/>
      <c r="C28" s="3"/>
      <c r="D28" s="4"/>
      <c r="E28" s="3"/>
      <c r="F28" s="3"/>
      <c r="G28" s="3"/>
      <c r="H28" s="3"/>
      <c r="I28" s="3"/>
      <c r="J28" s="3"/>
      <c r="K28" s="3"/>
      <c r="L28" s="3"/>
      <c r="M28" s="3"/>
      <c r="N28" s="3"/>
      <c r="O28" s="3"/>
      <c r="P28" s="3"/>
      <c r="Q28" s="3"/>
      <c r="R28" s="3"/>
      <c r="S28" s="3"/>
      <c r="T28" s="3"/>
      <c r="U28" s="3"/>
      <c r="V28" s="3"/>
      <c r="W28" s="3"/>
      <c r="X28" s="3"/>
      <c r="Y28" s="3"/>
      <c r="Z28" s="3"/>
      <c r="AA28" s="3"/>
    </row>
    <row r="29">
      <c r="A29" s="3"/>
      <c r="B29" s="2"/>
      <c r="C29" s="3"/>
      <c r="D29" s="4"/>
      <c r="E29" s="3"/>
      <c r="F29" s="3"/>
      <c r="G29" s="3"/>
      <c r="H29" s="3"/>
      <c r="I29" s="3"/>
      <c r="J29" s="3"/>
      <c r="K29" s="3"/>
      <c r="L29" s="3"/>
      <c r="M29" s="3"/>
      <c r="N29" s="3"/>
      <c r="O29" s="3"/>
      <c r="P29" s="3"/>
      <c r="Q29" s="3"/>
      <c r="R29" s="3"/>
      <c r="S29" s="3"/>
      <c r="T29" s="3"/>
      <c r="U29" s="3"/>
      <c r="V29" s="3"/>
      <c r="W29" s="3"/>
      <c r="X29" s="3"/>
      <c r="Y29" s="3"/>
      <c r="Z29" s="3"/>
      <c r="AA29" s="3"/>
    </row>
    <row r="30">
      <c r="A30" s="3"/>
      <c r="B30" s="2"/>
      <c r="C30" s="3"/>
      <c r="D30" s="4"/>
      <c r="E30" s="3"/>
      <c r="F30" s="3"/>
      <c r="G30" s="3"/>
      <c r="H30" s="3"/>
      <c r="I30" s="3"/>
      <c r="J30" s="3"/>
      <c r="K30" s="3"/>
      <c r="L30" s="3"/>
      <c r="M30" s="3"/>
      <c r="N30" s="3"/>
      <c r="O30" s="3"/>
      <c r="P30" s="3"/>
      <c r="Q30" s="3"/>
      <c r="R30" s="3"/>
      <c r="S30" s="3"/>
      <c r="T30" s="3"/>
      <c r="U30" s="3"/>
      <c r="V30" s="3"/>
      <c r="W30" s="3"/>
      <c r="X30" s="3"/>
      <c r="Y30" s="3"/>
      <c r="Z30" s="3"/>
      <c r="AA30" s="3"/>
    </row>
    <row r="31">
      <c r="A31" s="3"/>
      <c r="B31" s="2"/>
      <c r="C31" s="3"/>
      <c r="D31" s="4"/>
      <c r="E31" s="3"/>
      <c r="F31" s="3"/>
      <c r="G31" s="3"/>
      <c r="H31" s="3"/>
      <c r="I31" s="3"/>
      <c r="J31" s="3"/>
      <c r="K31" s="3"/>
      <c r="L31" s="3"/>
      <c r="M31" s="3"/>
      <c r="N31" s="3"/>
      <c r="O31" s="3"/>
      <c r="P31" s="3"/>
      <c r="Q31" s="3"/>
      <c r="R31" s="3"/>
      <c r="S31" s="3"/>
      <c r="T31" s="3"/>
      <c r="U31" s="3"/>
      <c r="V31" s="3"/>
      <c r="W31" s="3"/>
      <c r="X31" s="3"/>
      <c r="Y31" s="3"/>
      <c r="Z31" s="3"/>
      <c r="AA31" s="3"/>
    </row>
    <row r="32">
      <c r="A32" s="3"/>
      <c r="B32" s="2"/>
      <c r="C32" s="3"/>
      <c r="D32" s="4"/>
      <c r="E32" s="3"/>
      <c r="F32" s="3"/>
      <c r="G32" s="3"/>
      <c r="H32" s="3"/>
      <c r="I32" s="3"/>
      <c r="J32" s="3"/>
      <c r="K32" s="3"/>
      <c r="L32" s="3"/>
      <c r="M32" s="3"/>
      <c r="N32" s="3"/>
      <c r="O32" s="3"/>
      <c r="P32" s="3"/>
      <c r="Q32" s="3"/>
      <c r="R32" s="3"/>
      <c r="S32" s="3"/>
      <c r="T32" s="3"/>
      <c r="U32" s="3"/>
      <c r="V32" s="3"/>
      <c r="W32" s="3"/>
      <c r="X32" s="3"/>
      <c r="Y32" s="3"/>
      <c r="Z32" s="3"/>
      <c r="AA32" s="3"/>
    </row>
    <row r="33">
      <c r="A33" s="3"/>
      <c r="B33" s="2"/>
      <c r="C33" s="3"/>
      <c r="D33" s="4"/>
      <c r="E33" s="3"/>
      <c r="F33" s="3"/>
      <c r="G33" s="3"/>
      <c r="H33" s="3"/>
      <c r="I33" s="3"/>
      <c r="J33" s="3"/>
      <c r="K33" s="3"/>
      <c r="L33" s="3"/>
      <c r="M33" s="3"/>
      <c r="N33" s="3"/>
      <c r="O33" s="3"/>
      <c r="P33" s="3"/>
      <c r="Q33" s="3"/>
      <c r="R33" s="3"/>
      <c r="S33" s="3"/>
      <c r="T33" s="3"/>
      <c r="U33" s="3"/>
      <c r="V33" s="3"/>
      <c r="W33" s="3"/>
      <c r="X33" s="3"/>
      <c r="Y33" s="3"/>
      <c r="Z33" s="3"/>
      <c r="AA33" s="3"/>
    </row>
    <row r="34">
      <c r="A34" s="3"/>
      <c r="B34" s="2"/>
      <c r="C34" s="3"/>
      <c r="D34" s="4"/>
      <c r="E34" s="3"/>
      <c r="F34" s="3"/>
      <c r="G34" s="3"/>
      <c r="H34" s="3"/>
      <c r="I34" s="3"/>
      <c r="J34" s="3"/>
      <c r="K34" s="3"/>
      <c r="L34" s="3"/>
      <c r="M34" s="3"/>
      <c r="N34" s="3"/>
      <c r="O34" s="3"/>
      <c r="P34" s="3"/>
      <c r="Q34" s="3"/>
      <c r="R34" s="3"/>
      <c r="S34" s="3"/>
      <c r="T34" s="3"/>
      <c r="U34" s="3"/>
      <c r="V34" s="3"/>
      <c r="W34" s="3"/>
      <c r="X34" s="3"/>
      <c r="Y34" s="3"/>
      <c r="Z34" s="3"/>
      <c r="AA34" s="3"/>
    </row>
    <row r="35">
      <c r="A35" s="3"/>
      <c r="B35" s="2"/>
      <c r="C35" s="3"/>
      <c r="D35" s="4"/>
      <c r="E35" s="3"/>
      <c r="F35" s="3"/>
      <c r="G35" s="3"/>
      <c r="H35" s="3"/>
      <c r="I35" s="3"/>
      <c r="J35" s="3"/>
      <c r="K35" s="3"/>
      <c r="L35" s="3"/>
      <c r="M35" s="3"/>
      <c r="N35" s="3"/>
      <c r="O35" s="3"/>
      <c r="P35" s="3"/>
      <c r="Q35" s="3"/>
      <c r="R35" s="3"/>
      <c r="S35" s="3"/>
      <c r="T35" s="3"/>
      <c r="U35" s="3"/>
      <c r="V35" s="3"/>
      <c r="W35" s="3"/>
      <c r="X35" s="3"/>
      <c r="Y35" s="3"/>
      <c r="Z35" s="3"/>
      <c r="AA35" s="3"/>
    </row>
    <row r="36">
      <c r="A36" s="3"/>
      <c r="B36" s="58" t="s">
        <v>15</v>
      </c>
      <c r="C36" s="3"/>
      <c r="D36" s="4"/>
      <c r="E36" s="3"/>
      <c r="F36" s="3"/>
      <c r="G36" s="3"/>
      <c r="H36" s="3"/>
      <c r="I36" s="3"/>
      <c r="J36" s="3"/>
      <c r="K36" s="3"/>
      <c r="L36" s="3"/>
      <c r="M36" s="3"/>
      <c r="N36" s="3"/>
      <c r="O36" s="3"/>
      <c r="P36" s="3"/>
      <c r="Q36" s="3"/>
      <c r="R36" s="3"/>
      <c r="S36" s="3"/>
      <c r="T36" s="3"/>
      <c r="U36" s="3"/>
      <c r="V36" s="3"/>
      <c r="W36" s="3"/>
      <c r="X36" s="3"/>
      <c r="Y36" s="3"/>
      <c r="Z36" s="3"/>
      <c r="AA36" s="3"/>
    </row>
    <row r="37">
      <c r="A37" s="3"/>
      <c r="B37" s="58" t="str">
        <f>H37&amp;" "&amp;G37&amp;" "&amp;"/"&amp;G38&amp;"/"&amp;G40</f>
        <v>Tgl 1 - 8 /12/2025</v>
      </c>
      <c r="C37" s="59"/>
      <c r="D37" s="4"/>
      <c r="E37" s="3"/>
      <c r="F37" s="60">
        <f>TODAY()</f>
        <v>45999</v>
      </c>
      <c r="G37" s="61">
        <f>DAY(F37)</f>
        <v>8</v>
      </c>
      <c r="H37" s="62" t="s">
        <v>16</v>
      </c>
      <c r="I37" s="63"/>
      <c r="J37" s="3"/>
      <c r="K37" s="3"/>
      <c r="L37" s="3"/>
      <c r="M37" s="3"/>
      <c r="N37" s="3"/>
      <c r="O37" s="3"/>
      <c r="P37" s="3"/>
      <c r="Q37" s="3"/>
      <c r="R37" s="3"/>
      <c r="S37" s="3"/>
      <c r="T37" s="3"/>
      <c r="U37" s="3"/>
      <c r="V37" s="3"/>
      <c r="W37" s="3"/>
      <c r="X37" s="3"/>
      <c r="Y37" s="3"/>
      <c r="Z37" s="3"/>
      <c r="AA37" s="3"/>
    </row>
    <row r="38">
      <c r="A38" s="3"/>
      <c r="B38" s="58" t="str">
        <f> "*"&amp;"80 site"&amp;"*" </f>
        <v>*80 site*</v>
      </c>
      <c r="C38" s="64" t="str">
        <f>"*" &amp; SUBSTITUTE(TEXT(F38, "0.00"), ".", ",") &amp; "%" &amp; "*"
</f>
        <v>*90,69%*</v>
      </c>
      <c r="D38" s="4"/>
      <c r="E38" s="3"/>
      <c r="F38" s="64">
        <f>D8*100</f>
        <v>90.68819286</v>
      </c>
      <c r="G38" s="3">
        <f>MONTH(F37)</f>
        <v>12</v>
      </c>
      <c r="H38" s="3"/>
      <c r="I38" s="3"/>
      <c r="J38" s="3"/>
      <c r="K38" s="3"/>
      <c r="L38" s="3"/>
      <c r="M38" s="3"/>
      <c r="N38" s="3"/>
      <c r="O38" s="3"/>
      <c r="P38" s="3"/>
      <c r="Q38" s="3"/>
      <c r="R38" s="3"/>
      <c r="S38" s="3"/>
      <c r="T38" s="3"/>
      <c r="U38" s="3"/>
      <c r="V38" s="3"/>
      <c r="W38" s="3"/>
      <c r="X38" s="3"/>
      <c r="Y38" s="3"/>
      <c r="Z38" s="3"/>
      <c r="AA38" s="3"/>
    </row>
    <row r="39">
      <c r="A39" s="3"/>
      <c r="B39" s="2"/>
      <c r="C39" s="64"/>
      <c r="D39" s="4"/>
      <c r="E39" s="3"/>
      <c r="F39" s="64"/>
      <c r="G39" s="3"/>
      <c r="H39" s="3"/>
      <c r="I39" s="3"/>
      <c r="J39" s="3"/>
      <c r="K39" s="3"/>
      <c r="L39" s="3"/>
      <c r="M39" s="3"/>
      <c r="N39" s="3"/>
      <c r="O39" s="3"/>
      <c r="P39" s="3"/>
      <c r="Q39" s="3"/>
      <c r="R39" s="3"/>
      <c r="S39" s="3"/>
      <c r="T39" s="3"/>
      <c r="U39" s="3"/>
      <c r="V39" s="3"/>
      <c r="W39" s="3"/>
      <c r="X39" s="3"/>
      <c r="Y39" s="3"/>
      <c r="Z39" s="3"/>
      <c r="AA39" s="3"/>
    </row>
    <row r="40">
      <c r="A40" s="3"/>
      <c r="B40" s="2" t="str">
        <f t="shared" ref="B40:B42" si="1">B4</f>
        <v>Talis5 Full</v>
      </c>
      <c r="C40" s="64" t="str">
        <f t="shared" ref="C40:C42" si="2">"*" &amp; SUBSTITUTE(TEXT(F40, "0.00"), ".", ",") &amp; "%" &amp; "*"
</f>
        <v>*92,73%*</v>
      </c>
      <c r="D40" s="4"/>
      <c r="E40" s="3"/>
      <c r="F40" s="64">
        <f t="shared" ref="F40:F42" si="3">D4*100</f>
        <v>92.73005263</v>
      </c>
      <c r="G40" s="3">
        <f>YEAR(F37)</f>
        <v>2025</v>
      </c>
      <c r="H40" s="3"/>
      <c r="I40" s="3"/>
      <c r="J40" s="3"/>
      <c r="K40" s="3"/>
      <c r="L40" s="3"/>
      <c r="M40" s="3"/>
      <c r="N40" s="3"/>
      <c r="O40" s="3"/>
      <c r="P40" s="3"/>
      <c r="Q40" s="3"/>
      <c r="R40" s="3"/>
      <c r="S40" s="3"/>
      <c r="T40" s="3"/>
      <c r="U40" s="3"/>
      <c r="V40" s="3"/>
      <c r="W40" s="3"/>
      <c r="X40" s="3"/>
      <c r="Y40" s="3"/>
      <c r="Z40" s="3"/>
      <c r="AA40" s="3"/>
    </row>
    <row r="41">
      <c r="A41" s="3"/>
      <c r="B41" s="2" t="str">
        <f t="shared" si="1"/>
        <v>Talis5 Mix</v>
      </c>
      <c r="C41" s="64" t="str">
        <f t="shared" si="2"/>
        <v>*81,49%*</v>
      </c>
      <c r="D41" s="4"/>
      <c r="E41" s="3"/>
      <c r="F41" s="65">
        <f t="shared" si="3"/>
        <v>81.4854881</v>
      </c>
      <c r="G41" s="3"/>
      <c r="H41" s="3"/>
      <c r="I41" s="3"/>
      <c r="J41" s="3"/>
      <c r="K41" s="3"/>
      <c r="L41" s="3"/>
      <c r="M41" s="3"/>
      <c r="N41" s="3"/>
      <c r="O41" s="3"/>
      <c r="P41" s="3"/>
      <c r="Q41" s="3"/>
      <c r="R41" s="3"/>
      <c r="S41" s="3"/>
      <c r="T41" s="3"/>
      <c r="U41" s="3"/>
      <c r="V41" s="3"/>
      <c r="W41" s="3"/>
      <c r="X41" s="3"/>
      <c r="Y41" s="3"/>
      <c r="Z41" s="3"/>
      <c r="AA41" s="3"/>
    </row>
    <row r="42">
      <c r="A42" s="3"/>
      <c r="B42" s="2" t="str">
        <f t="shared" si="1"/>
        <v>JS PRO</v>
      </c>
      <c r="C42" s="64" t="str">
        <f t="shared" si="2"/>
        <v>*91,64%*</v>
      </c>
      <c r="D42" s="4"/>
      <c r="E42" s="3"/>
      <c r="F42" s="65">
        <f t="shared" si="3"/>
        <v>91.63822981</v>
      </c>
      <c r="G42" s="3"/>
      <c r="H42" s="3"/>
      <c r="I42" s="3"/>
      <c r="J42" s="3"/>
      <c r="K42" s="3"/>
      <c r="L42" s="3"/>
      <c r="M42" s="3"/>
      <c r="N42" s="3"/>
      <c r="O42" s="3"/>
      <c r="P42" s="3"/>
      <c r="Q42" s="3"/>
      <c r="R42" s="3"/>
      <c r="S42" s="3"/>
      <c r="T42" s="3"/>
      <c r="U42" s="3"/>
      <c r="V42" s="3"/>
      <c r="W42" s="3"/>
      <c r="X42" s="3"/>
      <c r="Y42" s="3"/>
      <c r="Z42" s="3"/>
      <c r="AA42" s="3"/>
    </row>
    <row r="43">
      <c r="A43" s="3"/>
      <c r="B43" s="2"/>
      <c r="C43" s="64"/>
      <c r="D43" s="4"/>
      <c r="E43" s="3"/>
      <c r="F43" s="3"/>
      <c r="G43" s="3"/>
      <c r="H43" s="3"/>
      <c r="I43" s="3"/>
      <c r="J43" s="3"/>
      <c r="K43" s="3"/>
      <c r="L43" s="3"/>
      <c r="M43" s="3"/>
      <c r="N43" s="3"/>
      <c r="O43" s="3"/>
      <c r="P43" s="3"/>
      <c r="Q43" s="3"/>
      <c r="R43" s="3"/>
      <c r="S43" s="3"/>
      <c r="T43" s="3"/>
      <c r="U43" s="3"/>
      <c r="V43" s="3"/>
      <c r="W43" s="3"/>
      <c r="X43" s="3"/>
      <c r="Y43" s="3"/>
      <c r="Z43" s="3"/>
      <c r="AA43" s="3"/>
    </row>
    <row r="44">
      <c r="A44" s="3"/>
      <c r="B44" s="58" t="s">
        <v>17</v>
      </c>
      <c r="C44" s="3"/>
      <c r="D44" s="4"/>
      <c r="E44" s="3"/>
      <c r="F44" s="3"/>
      <c r="G44" s="3"/>
      <c r="H44" s="3"/>
      <c r="I44" s="3"/>
      <c r="J44" s="3"/>
      <c r="K44" s="3"/>
      <c r="L44" s="3"/>
      <c r="M44" s="3"/>
      <c r="N44" s="3"/>
      <c r="O44" s="3"/>
      <c r="P44" s="3"/>
      <c r="Q44" s="3"/>
      <c r="R44" s="3"/>
      <c r="S44" s="3"/>
      <c r="T44" s="3"/>
      <c r="U44" s="3"/>
      <c r="V44" s="3"/>
      <c r="W44" s="3"/>
      <c r="X44" s="3"/>
      <c r="Y44" s="3"/>
      <c r="Z44" s="3"/>
      <c r="AA44" s="3"/>
    </row>
    <row r="45">
      <c r="A45" s="3"/>
      <c r="B45" s="58" t="s">
        <v>18</v>
      </c>
      <c r="C45" s="66">
        <f>AVERAGE(SLA!J2:P2)</f>
        <v>0.9068819286</v>
      </c>
      <c r="D45" s="4"/>
      <c r="E45" s="3"/>
      <c r="F45" s="3"/>
      <c r="G45" s="3"/>
      <c r="H45" s="3"/>
      <c r="I45" s="3"/>
      <c r="J45" s="3"/>
      <c r="K45" s="3"/>
      <c r="L45" s="3"/>
      <c r="M45" s="3"/>
      <c r="N45" s="3"/>
      <c r="O45" s="3"/>
      <c r="P45" s="3"/>
      <c r="Q45" s="3"/>
      <c r="R45" s="3"/>
      <c r="S45" s="3"/>
      <c r="T45" s="3"/>
      <c r="U45" s="3"/>
      <c r="V45" s="3"/>
      <c r="W45" s="3"/>
      <c r="X45" s="3"/>
      <c r="Y45" s="3"/>
      <c r="Z45" s="3"/>
      <c r="AA45" s="3"/>
    </row>
    <row r="46">
      <c r="A46" s="3"/>
      <c r="B46" s="58" t="s">
        <v>19</v>
      </c>
      <c r="C46" s="66" t="str">
        <f>AVERAGE(SLA!Q2:W2)</f>
        <v>#DIV/0!</v>
      </c>
      <c r="D46" s="4"/>
      <c r="E46" s="3"/>
      <c r="F46" s="3"/>
      <c r="G46" s="3"/>
      <c r="H46" s="3"/>
      <c r="I46" s="3"/>
      <c r="J46" s="3"/>
      <c r="K46" s="3"/>
      <c r="L46" s="3"/>
      <c r="M46" s="3"/>
      <c r="N46" s="3"/>
      <c r="O46" s="3"/>
      <c r="P46" s="3"/>
      <c r="Q46" s="3"/>
      <c r="R46" s="3"/>
      <c r="S46" s="3"/>
      <c r="T46" s="3"/>
      <c r="U46" s="3"/>
      <c r="V46" s="3"/>
      <c r="W46" s="3"/>
      <c r="X46" s="3"/>
      <c r="Y46" s="3"/>
      <c r="Z46" s="3"/>
      <c r="AA46" s="3"/>
    </row>
    <row r="47">
      <c r="A47" s="3"/>
      <c r="B47" s="58" t="s">
        <v>20</v>
      </c>
      <c r="C47" s="66" t="str">
        <f>AVERAGE(SLA!X2:AD2)</f>
        <v>#DIV/0!</v>
      </c>
      <c r="D47" s="4"/>
      <c r="E47" s="3"/>
      <c r="F47" s="3"/>
      <c r="G47" s="3"/>
      <c r="H47" s="3"/>
      <c r="I47" s="3"/>
      <c r="J47" s="3"/>
      <c r="K47" s="3"/>
      <c r="L47" s="3"/>
      <c r="M47" s="3"/>
      <c r="N47" s="3"/>
      <c r="O47" s="3"/>
      <c r="P47" s="3"/>
      <c r="Q47" s="3"/>
      <c r="R47" s="3"/>
      <c r="S47" s="3"/>
      <c r="T47" s="3"/>
      <c r="U47" s="3"/>
      <c r="V47" s="3"/>
      <c r="W47" s="3"/>
      <c r="X47" s="3"/>
      <c r="Y47" s="3"/>
      <c r="Z47" s="3"/>
      <c r="AA47" s="3"/>
    </row>
    <row r="48">
      <c r="A48" s="3"/>
      <c r="B48" s="58" t="s">
        <v>21</v>
      </c>
      <c r="C48" s="3" t="str">
        <f>AVERAGE(SLA!AE2:AM2)</f>
        <v>#DIV/0!</v>
      </c>
      <c r="D48" s="4"/>
      <c r="E48" s="3"/>
      <c r="F48" s="3"/>
      <c r="G48" s="3"/>
      <c r="H48" s="3"/>
      <c r="I48" s="3"/>
      <c r="J48" s="3"/>
      <c r="K48" s="3"/>
      <c r="L48" s="3"/>
      <c r="M48" s="3"/>
      <c r="N48" s="3"/>
      <c r="O48" s="3"/>
      <c r="P48" s="3"/>
      <c r="Q48" s="3"/>
      <c r="R48" s="3"/>
      <c r="S48" s="3"/>
      <c r="T48" s="3"/>
      <c r="U48" s="3"/>
      <c r="V48" s="3"/>
      <c r="W48" s="3"/>
      <c r="X48" s="3"/>
      <c r="Y48" s="3"/>
      <c r="Z48" s="3"/>
      <c r="AA48" s="3"/>
    </row>
    <row r="49">
      <c r="A49" s="3"/>
      <c r="B49" s="2"/>
      <c r="C49" s="3"/>
      <c r="D49" s="4"/>
      <c r="E49" s="3"/>
      <c r="F49" s="3"/>
      <c r="G49" s="3"/>
      <c r="H49" s="3"/>
      <c r="I49" s="3"/>
      <c r="J49" s="3"/>
      <c r="K49" s="3"/>
      <c r="L49" s="3"/>
      <c r="M49" s="3"/>
      <c r="N49" s="3"/>
      <c r="O49" s="3"/>
      <c r="P49" s="3"/>
      <c r="Q49" s="3"/>
      <c r="R49" s="3"/>
      <c r="S49" s="3"/>
      <c r="T49" s="3"/>
      <c r="U49" s="3"/>
      <c r="V49" s="3"/>
      <c r="W49" s="3"/>
      <c r="X49" s="3"/>
      <c r="Y49" s="3"/>
      <c r="Z49" s="3"/>
      <c r="AA49" s="3"/>
    </row>
    <row r="50">
      <c r="A50" s="3"/>
      <c r="B50" s="2"/>
      <c r="C50" s="3"/>
      <c r="D50" s="4"/>
      <c r="E50" s="3"/>
      <c r="F50" s="3"/>
      <c r="G50" s="3"/>
      <c r="H50" s="3"/>
      <c r="I50" s="3"/>
      <c r="J50" s="3"/>
      <c r="K50" s="3"/>
      <c r="L50" s="3"/>
      <c r="M50" s="3"/>
      <c r="N50" s="3"/>
      <c r="O50" s="3"/>
      <c r="P50" s="3"/>
      <c r="Q50" s="3"/>
      <c r="R50" s="3"/>
      <c r="S50" s="3"/>
      <c r="T50" s="3"/>
      <c r="U50" s="3"/>
      <c r="V50" s="3"/>
      <c r="W50" s="3"/>
      <c r="X50" s="3"/>
      <c r="Y50" s="3"/>
      <c r="Z50" s="3"/>
      <c r="AA50" s="3"/>
    </row>
    <row r="51">
      <c r="A51" s="3"/>
      <c r="B51" s="2"/>
      <c r="C51" s="3"/>
      <c r="D51" s="4"/>
      <c r="E51" s="3"/>
      <c r="F51" s="3"/>
      <c r="G51" s="3"/>
      <c r="H51" s="3"/>
      <c r="I51" s="3"/>
      <c r="J51" s="3"/>
      <c r="K51" s="3"/>
      <c r="L51" s="3"/>
      <c r="M51" s="3"/>
      <c r="N51" s="3"/>
      <c r="O51" s="3"/>
      <c r="P51" s="3"/>
      <c r="Q51" s="3"/>
      <c r="R51" s="3"/>
      <c r="S51" s="3"/>
      <c r="T51" s="3"/>
      <c r="U51" s="3"/>
      <c r="V51" s="3"/>
      <c r="W51" s="3"/>
      <c r="X51" s="3"/>
      <c r="Y51" s="3"/>
      <c r="Z51" s="3"/>
      <c r="AA51" s="3"/>
    </row>
    <row r="52">
      <c r="A52" s="3"/>
      <c r="B52" s="2"/>
      <c r="C52" s="3"/>
      <c r="D52" s="4"/>
      <c r="E52" s="3"/>
      <c r="F52" s="3"/>
      <c r="G52" s="3"/>
      <c r="H52" s="3"/>
      <c r="I52" s="3"/>
      <c r="J52" s="3"/>
      <c r="K52" s="3"/>
      <c r="L52" s="3"/>
      <c r="M52" s="3"/>
      <c r="N52" s="3"/>
      <c r="O52" s="3"/>
      <c r="P52" s="3"/>
      <c r="Q52" s="3"/>
      <c r="R52" s="3"/>
      <c r="S52" s="3"/>
      <c r="T52" s="3"/>
      <c r="U52" s="3"/>
      <c r="V52" s="3"/>
      <c r="W52" s="3"/>
      <c r="X52" s="3"/>
      <c r="Y52" s="3"/>
      <c r="Z52" s="3"/>
      <c r="AA52" s="3"/>
    </row>
    <row r="53">
      <c r="A53" s="3"/>
      <c r="B53" s="2"/>
      <c r="C53" s="3"/>
      <c r="D53" s="4"/>
      <c r="E53" s="3"/>
      <c r="F53" s="3"/>
      <c r="G53" s="3"/>
      <c r="H53" s="3"/>
      <c r="I53" s="3"/>
      <c r="J53" s="3"/>
      <c r="K53" s="3"/>
      <c r="L53" s="3"/>
      <c r="M53" s="3"/>
      <c r="N53" s="3"/>
      <c r="O53" s="3"/>
      <c r="P53" s="3"/>
      <c r="Q53" s="3"/>
      <c r="R53" s="3"/>
      <c r="S53" s="3"/>
      <c r="T53" s="3"/>
      <c r="U53" s="3"/>
      <c r="V53" s="3"/>
      <c r="W53" s="3"/>
      <c r="X53" s="3"/>
      <c r="Y53" s="3"/>
      <c r="Z53" s="3"/>
      <c r="AA53" s="3"/>
    </row>
    <row r="54">
      <c r="A54" s="3"/>
      <c r="B54" s="2"/>
      <c r="C54" s="3"/>
      <c r="D54" s="4"/>
      <c r="E54" s="3"/>
      <c r="F54" s="3"/>
      <c r="G54" s="3"/>
      <c r="H54" s="3"/>
      <c r="I54" s="3"/>
      <c r="J54" s="3"/>
      <c r="K54" s="3"/>
      <c r="L54" s="3"/>
      <c r="M54" s="3"/>
      <c r="N54" s="3"/>
      <c r="O54" s="3"/>
      <c r="P54" s="3"/>
      <c r="Q54" s="3"/>
      <c r="R54" s="3"/>
      <c r="S54" s="3"/>
      <c r="T54" s="3"/>
      <c r="U54" s="3"/>
      <c r="V54" s="3"/>
      <c r="W54" s="3"/>
      <c r="X54" s="3"/>
      <c r="Y54" s="3"/>
      <c r="Z54" s="3"/>
      <c r="AA54" s="3"/>
    </row>
    <row r="55">
      <c r="A55" s="3"/>
      <c r="B55" s="2"/>
      <c r="C55" s="3"/>
      <c r="D55" s="4"/>
      <c r="E55" s="3"/>
      <c r="F55" s="3"/>
      <c r="G55" s="3"/>
      <c r="H55" s="3"/>
      <c r="I55" s="3"/>
      <c r="J55" s="3"/>
      <c r="K55" s="3"/>
      <c r="L55" s="3"/>
      <c r="M55" s="3"/>
      <c r="N55" s="3"/>
      <c r="O55" s="3"/>
      <c r="P55" s="3"/>
      <c r="Q55" s="3"/>
      <c r="R55" s="3"/>
      <c r="S55" s="3"/>
      <c r="T55" s="3"/>
      <c r="U55" s="3"/>
      <c r="V55" s="3"/>
      <c r="W55" s="3"/>
      <c r="X55" s="3"/>
      <c r="Y55" s="3"/>
      <c r="Z55" s="3"/>
      <c r="AA55" s="3"/>
    </row>
    <row r="56">
      <c r="A56" s="3"/>
      <c r="B56" s="2"/>
      <c r="C56" s="3"/>
      <c r="D56" s="4"/>
      <c r="E56" s="3"/>
      <c r="F56" s="3"/>
      <c r="G56" s="3"/>
      <c r="H56" s="3"/>
      <c r="I56" s="3"/>
      <c r="J56" s="3"/>
      <c r="K56" s="3"/>
      <c r="L56" s="3"/>
      <c r="M56" s="3"/>
      <c r="N56" s="3"/>
      <c r="O56" s="3"/>
      <c r="P56" s="3"/>
      <c r="Q56" s="3"/>
      <c r="R56" s="3"/>
      <c r="S56" s="3"/>
      <c r="T56" s="3"/>
      <c r="U56" s="3"/>
      <c r="V56" s="3"/>
      <c r="W56" s="3"/>
      <c r="X56" s="3"/>
      <c r="Y56" s="3"/>
      <c r="Z56" s="3"/>
      <c r="AA56" s="3"/>
    </row>
    <row r="57">
      <c r="A57" s="3"/>
      <c r="B57" s="2"/>
      <c r="C57" s="3"/>
      <c r="D57" s="4"/>
      <c r="E57" s="3"/>
      <c r="F57" s="3"/>
      <c r="G57" s="3"/>
      <c r="H57" s="3"/>
      <c r="I57" s="3"/>
      <c r="J57" s="3"/>
      <c r="K57" s="3"/>
      <c r="L57" s="3"/>
      <c r="M57" s="3"/>
      <c r="N57" s="3"/>
      <c r="O57" s="3"/>
      <c r="P57" s="3"/>
      <c r="Q57" s="3"/>
      <c r="R57" s="3"/>
      <c r="S57" s="3"/>
      <c r="T57" s="3"/>
      <c r="U57" s="3"/>
      <c r="V57" s="3"/>
      <c r="W57" s="3"/>
      <c r="X57" s="3"/>
      <c r="Y57" s="3"/>
      <c r="Z57" s="3"/>
      <c r="AA57" s="3"/>
    </row>
    <row r="58">
      <c r="A58" s="3"/>
      <c r="B58" s="2"/>
      <c r="C58" s="3"/>
      <c r="D58" s="4"/>
      <c r="E58" s="3"/>
      <c r="F58" s="3"/>
      <c r="G58" s="3"/>
      <c r="H58" s="3"/>
      <c r="I58" s="3"/>
      <c r="J58" s="3"/>
      <c r="K58" s="3"/>
      <c r="L58" s="3"/>
      <c r="M58" s="3"/>
      <c r="N58" s="3"/>
      <c r="O58" s="3"/>
      <c r="P58" s="3"/>
      <c r="Q58" s="3"/>
      <c r="R58" s="3"/>
      <c r="S58" s="3"/>
      <c r="T58" s="3"/>
      <c r="U58" s="3"/>
      <c r="V58" s="3"/>
      <c r="W58" s="3"/>
      <c r="X58" s="3"/>
      <c r="Y58" s="3"/>
      <c r="Z58" s="3"/>
      <c r="AA58" s="3"/>
    </row>
    <row r="59">
      <c r="A59" s="3"/>
      <c r="B59" s="2"/>
      <c r="C59" s="3"/>
      <c r="D59" s="4"/>
      <c r="E59" s="3"/>
      <c r="F59" s="3"/>
      <c r="G59" s="3"/>
      <c r="H59" s="3"/>
      <c r="I59" s="3"/>
      <c r="J59" s="3"/>
      <c r="K59" s="3"/>
      <c r="L59" s="3"/>
      <c r="M59" s="3"/>
      <c r="N59" s="3"/>
      <c r="O59" s="3"/>
      <c r="P59" s="3"/>
      <c r="Q59" s="3"/>
      <c r="R59" s="3"/>
      <c r="S59" s="3"/>
      <c r="T59" s="3"/>
      <c r="U59" s="3"/>
      <c r="V59" s="3"/>
      <c r="W59" s="3"/>
      <c r="X59" s="3"/>
      <c r="Y59" s="3"/>
      <c r="Z59" s="3"/>
      <c r="AA59" s="3"/>
    </row>
    <row r="60">
      <c r="A60" s="3"/>
      <c r="B60" s="2"/>
      <c r="C60" s="3"/>
      <c r="D60" s="4"/>
      <c r="E60" s="3"/>
      <c r="F60" s="3"/>
      <c r="G60" s="3"/>
      <c r="H60" s="3"/>
      <c r="I60" s="3"/>
      <c r="J60" s="3"/>
      <c r="K60" s="3"/>
      <c r="L60" s="3"/>
      <c r="M60" s="3"/>
      <c r="N60" s="3"/>
      <c r="O60" s="3"/>
      <c r="P60" s="3"/>
      <c r="Q60" s="3"/>
      <c r="R60" s="3"/>
      <c r="S60" s="3"/>
      <c r="T60" s="3"/>
      <c r="U60" s="3"/>
      <c r="V60" s="3"/>
      <c r="W60" s="3"/>
      <c r="X60" s="3"/>
      <c r="Y60" s="3"/>
      <c r="Z60" s="3"/>
      <c r="AA60" s="3"/>
    </row>
    <row r="61">
      <c r="A61" s="3"/>
      <c r="B61" s="2"/>
      <c r="C61" s="3"/>
      <c r="D61" s="4"/>
      <c r="E61" s="3"/>
      <c r="F61" s="3"/>
      <c r="G61" s="3"/>
      <c r="H61" s="3"/>
      <c r="I61" s="3"/>
      <c r="J61" s="3"/>
      <c r="K61" s="3"/>
      <c r="L61" s="3"/>
      <c r="M61" s="3"/>
      <c r="N61" s="3"/>
      <c r="O61" s="3"/>
      <c r="P61" s="3"/>
      <c r="Q61" s="3"/>
      <c r="R61" s="3"/>
      <c r="S61" s="3"/>
      <c r="T61" s="3"/>
      <c r="U61" s="3"/>
      <c r="V61" s="3"/>
      <c r="W61" s="3"/>
      <c r="X61" s="3"/>
      <c r="Y61" s="3"/>
      <c r="Z61" s="3"/>
      <c r="AA61" s="3"/>
    </row>
    <row r="62">
      <c r="A62" s="3"/>
      <c r="B62" s="2"/>
      <c r="C62" s="3"/>
      <c r="D62" s="4"/>
      <c r="E62" s="3"/>
      <c r="F62" s="3"/>
      <c r="G62" s="3"/>
      <c r="H62" s="3"/>
      <c r="I62" s="3"/>
      <c r="J62" s="3"/>
      <c r="K62" s="3"/>
      <c r="L62" s="3"/>
      <c r="M62" s="3"/>
      <c r="N62" s="3"/>
      <c r="O62" s="3"/>
      <c r="P62" s="3"/>
      <c r="Q62" s="3"/>
      <c r="R62" s="3"/>
      <c r="S62" s="3"/>
      <c r="T62" s="3"/>
      <c r="U62" s="3"/>
      <c r="V62" s="3"/>
      <c r="W62" s="3"/>
      <c r="X62" s="3"/>
      <c r="Y62" s="3"/>
      <c r="Z62" s="3"/>
      <c r="AA62" s="3"/>
    </row>
    <row r="63">
      <c r="A63" s="3"/>
      <c r="B63" s="2"/>
      <c r="C63" s="3"/>
      <c r="D63" s="4"/>
      <c r="E63" s="3"/>
      <c r="F63" s="3"/>
      <c r="G63" s="3"/>
      <c r="H63" s="3"/>
      <c r="I63" s="3"/>
      <c r="J63" s="3"/>
      <c r="K63" s="3"/>
      <c r="L63" s="3"/>
      <c r="M63" s="3"/>
      <c r="N63" s="3"/>
      <c r="O63" s="3"/>
      <c r="P63" s="3"/>
      <c r="Q63" s="3"/>
      <c r="R63" s="3"/>
      <c r="S63" s="3"/>
      <c r="T63" s="3"/>
      <c r="U63" s="3"/>
      <c r="V63" s="3"/>
      <c r="W63" s="3"/>
      <c r="X63" s="3"/>
      <c r="Y63" s="3"/>
      <c r="Z63" s="3"/>
      <c r="AA63" s="3"/>
    </row>
    <row r="64">
      <c r="A64" s="3"/>
      <c r="B64" s="2"/>
      <c r="C64" s="3"/>
      <c r="D64" s="4"/>
      <c r="E64" s="3"/>
      <c r="F64" s="3"/>
      <c r="G64" s="3"/>
      <c r="H64" s="3"/>
      <c r="I64" s="3"/>
      <c r="J64" s="3"/>
      <c r="K64" s="3"/>
      <c r="L64" s="3"/>
      <c r="M64" s="3"/>
      <c r="N64" s="3"/>
      <c r="O64" s="3"/>
      <c r="P64" s="3"/>
      <c r="Q64" s="3"/>
      <c r="R64" s="3"/>
      <c r="S64" s="3"/>
      <c r="T64" s="3"/>
      <c r="U64" s="3"/>
      <c r="V64" s="3"/>
      <c r="W64" s="3"/>
      <c r="X64" s="3"/>
      <c r="Y64" s="3"/>
      <c r="Z64" s="3"/>
      <c r="AA64" s="3"/>
    </row>
    <row r="65">
      <c r="A65" s="3"/>
      <c r="B65" s="2"/>
      <c r="C65" s="3"/>
      <c r="D65" s="4"/>
      <c r="E65" s="3"/>
      <c r="F65" s="3"/>
      <c r="G65" s="3"/>
      <c r="H65" s="3"/>
      <c r="I65" s="3"/>
      <c r="J65" s="3"/>
      <c r="K65" s="3"/>
      <c r="L65" s="3"/>
      <c r="M65" s="3"/>
      <c r="N65" s="3"/>
      <c r="O65" s="3"/>
      <c r="P65" s="3"/>
      <c r="Q65" s="3"/>
      <c r="R65" s="3"/>
      <c r="S65" s="3"/>
      <c r="T65" s="3"/>
      <c r="U65" s="3"/>
      <c r="V65" s="3"/>
      <c r="W65" s="3"/>
      <c r="X65" s="3"/>
      <c r="Y65" s="3"/>
      <c r="Z65" s="3"/>
      <c r="AA65" s="3"/>
    </row>
    <row r="66">
      <c r="A66" s="3"/>
      <c r="B66" s="2"/>
      <c r="C66" s="3"/>
      <c r="D66" s="4"/>
      <c r="E66" s="3"/>
      <c r="F66" s="3"/>
      <c r="G66" s="3"/>
      <c r="H66" s="3"/>
      <c r="I66" s="3"/>
      <c r="J66" s="3"/>
      <c r="K66" s="3"/>
      <c r="L66" s="3"/>
      <c r="M66" s="3"/>
      <c r="N66" s="3"/>
      <c r="O66" s="3"/>
      <c r="P66" s="3"/>
      <c r="Q66" s="3"/>
      <c r="R66" s="3"/>
      <c r="S66" s="3"/>
      <c r="T66" s="3"/>
      <c r="U66" s="3"/>
      <c r="V66" s="3"/>
      <c r="W66" s="3"/>
      <c r="X66" s="3"/>
      <c r="Y66" s="3"/>
      <c r="Z66" s="3"/>
      <c r="AA66" s="3"/>
    </row>
    <row r="67">
      <c r="A67" s="3"/>
      <c r="B67" s="2"/>
      <c r="C67" s="3"/>
      <c r="D67" s="4"/>
      <c r="E67" s="3"/>
      <c r="F67" s="3"/>
      <c r="G67" s="3"/>
      <c r="H67" s="3"/>
      <c r="I67" s="3"/>
      <c r="J67" s="3"/>
      <c r="K67" s="3"/>
      <c r="L67" s="3"/>
      <c r="M67" s="3"/>
      <c r="N67" s="3"/>
      <c r="O67" s="3"/>
      <c r="P67" s="3"/>
      <c r="Q67" s="3"/>
      <c r="R67" s="3"/>
      <c r="S67" s="3"/>
      <c r="T67" s="3"/>
      <c r="U67" s="3"/>
      <c r="V67" s="3"/>
      <c r="W67" s="3"/>
      <c r="X67" s="3"/>
      <c r="Y67" s="3"/>
      <c r="Z67" s="3"/>
      <c r="AA67" s="3"/>
    </row>
    <row r="68">
      <c r="A68" s="3"/>
      <c r="B68" s="2"/>
      <c r="C68" s="3"/>
      <c r="D68" s="4"/>
      <c r="E68" s="3"/>
      <c r="F68" s="3"/>
      <c r="G68" s="3"/>
      <c r="H68" s="3"/>
      <c r="I68" s="3"/>
      <c r="J68" s="3"/>
      <c r="K68" s="3"/>
      <c r="L68" s="3"/>
      <c r="M68" s="3"/>
      <c r="N68" s="3"/>
      <c r="O68" s="3"/>
      <c r="P68" s="3"/>
      <c r="Q68" s="3"/>
      <c r="R68" s="3"/>
      <c r="S68" s="3"/>
      <c r="T68" s="3"/>
      <c r="U68" s="3"/>
      <c r="V68" s="3"/>
      <c r="W68" s="3"/>
      <c r="X68" s="3"/>
      <c r="Y68" s="3"/>
      <c r="Z68" s="3"/>
      <c r="AA68" s="3"/>
    </row>
    <row r="69">
      <c r="A69" s="3"/>
      <c r="B69" s="2"/>
      <c r="C69" s="3"/>
      <c r="D69" s="4"/>
      <c r="E69" s="3"/>
      <c r="F69" s="3"/>
      <c r="G69" s="3"/>
      <c r="H69" s="3"/>
      <c r="I69" s="3"/>
      <c r="J69" s="3"/>
      <c r="K69" s="3"/>
      <c r="L69" s="3"/>
      <c r="M69" s="3"/>
      <c r="N69" s="3"/>
      <c r="O69" s="3"/>
      <c r="P69" s="3"/>
      <c r="Q69" s="3"/>
      <c r="R69" s="3"/>
      <c r="S69" s="3"/>
      <c r="T69" s="3"/>
      <c r="U69" s="3"/>
      <c r="V69" s="3"/>
      <c r="W69" s="3"/>
      <c r="X69" s="3"/>
      <c r="Y69" s="3"/>
      <c r="Z69" s="3"/>
      <c r="AA69" s="3"/>
    </row>
    <row r="70">
      <c r="A70" s="3"/>
      <c r="B70" s="2"/>
      <c r="C70" s="3"/>
      <c r="D70" s="4"/>
      <c r="E70" s="3"/>
      <c r="F70" s="3"/>
      <c r="G70" s="3"/>
      <c r="H70" s="3"/>
      <c r="I70" s="3"/>
      <c r="J70" s="3"/>
      <c r="K70" s="3"/>
      <c r="L70" s="3"/>
      <c r="M70" s="3"/>
      <c r="N70" s="3"/>
      <c r="O70" s="3"/>
      <c r="P70" s="3"/>
      <c r="Q70" s="3"/>
      <c r="R70" s="3"/>
      <c r="S70" s="3"/>
      <c r="T70" s="3"/>
      <c r="U70" s="3"/>
      <c r="V70" s="3"/>
      <c r="W70" s="3"/>
      <c r="X70" s="3"/>
      <c r="Y70" s="3"/>
      <c r="Z70" s="3"/>
      <c r="AA70" s="3"/>
    </row>
    <row r="71">
      <c r="A71" s="3"/>
      <c r="B71" s="2"/>
      <c r="C71" s="3"/>
      <c r="D71" s="4"/>
      <c r="E71" s="3"/>
      <c r="F71" s="3"/>
      <c r="G71" s="3"/>
      <c r="H71" s="3"/>
      <c r="I71" s="3"/>
      <c r="J71" s="3"/>
      <c r="K71" s="3"/>
      <c r="L71" s="3"/>
      <c r="M71" s="3"/>
      <c r="N71" s="3"/>
      <c r="O71" s="3"/>
      <c r="P71" s="3"/>
      <c r="Q71" s="3"/>
      <c r="R71" s="3"/>
      <c r="S71" s="3"/>
      <c r="T71" s="3"/>
      <c r="U71" s="3"/>
      <c r="V71" s="3"/>
      <c r="W71" s="3"/>
      <c r="X71" s="3"/>
      <c r="Y71" s="3"/>
      <c r="Z71" s="3"/>
      <c r="AA71" s="3"/>
    </row>
    <row r="72">
      <c r="A72" s="3"/>
      <c r="B72" s="2"/>
      <c r="C72" s="3"/>
      <c r="D72" s="4"/>
      <c r="E72" s="3"/>
      <c r="F72" s="3"/>
      <c r="G72" s="3"/>
      <c r="H72" s="3"/>
      <c r="I72" s="3"/>
      <c r="J72" s="3"/>
      <c r="K72" s="3"/>
      <c r="L72" s="3"/>
      <c r="M72" s="3"/>
      <c r="N72" s="3"/>
      <c r="O72" s="3"/>
      <c r="P72" s="3"/>
      <c r="Q72" s="3"/>
      <c r="R72" s="3"/>
      <c r="S72" s="3"/>
      <c r="T72" s="3"/>
      <c r="U72" s="3"/>
      <c r="V72" s="3"/>
      <c r="W72" s="3"/>
      <c r="X72" s="3"/>
      <c r="Y72" s="3"/>
      <c r="Z72" s="3"/>
      <c r="AA72" s="3"/>
    </row>
    <row r="73">
      <c r="A73" s="3"/>
      <c r="B73" s="2"/>
      <c r="C73" s="3"/>
      <c r="D73" s="4"/>
      <c r="E73" s="3"/>
      <c r="F73" s="3"/>
      <c r="G73" s="3"/>
      <c r="H73" s="3"/>
      <c r="I73" s="3"/>
      <c r="J73" s="3"/>
      <c r="K73" s="3"/>
      <c r="L73" s="3"/>
      <c r="M73" s="3"/>
      <c r="N73" s="3"/>
      <c r="O73" s="3"/>
      <c r="P73" s="3"/>
      <c r="Q73" s="3"/>
      <c r="R73" s="3"/>
      <c r="S73" s="3"/>
      <c r="T73" s="3"/>
      <c r="U73" s="3"/>
      <c r="V73" s="3"/>
      <c r="W73" s="3"/>
      <c r="X73" s="3"/>
      <c r="Y73" s="3"/>
      <c r="Z73" s="3"/>
      <c r="AA73" s="3"/>
    </row>
    <row r="74">
      <c r="A74" s="3"/>
      <c r="B74" s="2"/>
      <c r="C74" s="3"/>
      <c r="D74" s="4"/>
      <c r="E74" s="3"/>
      <c r="F74" s="3"/>
      <c r="G74" s="3"/>
      <c r="H74" s="3"/>
      <c r="I74" s="3"/>
      <c r="J74" s="3"/>
      <c r="K74" s="3"/>
      <c r="L74" s="3"/>
      <c r="M74" s="3"/>
      <c r="N74" s="3"/>
      <c r="O74" s="3"/>
      <c r="P74" s="3"/>
      <c r="Q74" s="3"/>
      <c r="R74" s="3"/>
      <c r="S74" s="3"/>
      <c r="T74" s="3"/>
      <c r="U74" s="3"/>
      <c r="V74" s="3"/>
      <c r="W74" s="3"/>
      <c r="X74" s="3"/>
      <c r="Y74" s="3"/>
      <c r="Z74" s="3"/>
      <c r="AA74" s="3"/>
    </row>
    <row r="75">
      <c r="A75" s="3"/>
      <c r="B75" s="2"/>
      <c r="C75" s="3"/>
      <c r="D75" s="4"/>
      <c r="E75" s="3"/>
      <c r="F75" s="3"/>
      <c r="G75" s="3"/>
      <c r="H75" s="3"/>
      <c r="I75" s="3"/>
      <c r="J75" s="3"/>
      <c r="K75" s="3"/>
      <c r="L75" s="3"/>
      <c r="M75" s="3"/>
      <c r="N75" s="3"/>
      <c r="O75" s="3"/>
      <c r="P75" s="3"/>
      <c r="Q75" s="3"/>
      <c r="R75" s="3"/>
      <c r="S75" s="3"/>
      <c r="T75" s="3"/>
      <c r="U75" s="3"/>
      <c r="V75" s="3"/>
      <c r="W75" s="3"/>
      <c r="X75" s="3"/>
      <c r="Y75" s="3"/>
      <c r="Z75" s="3"/>
      <c r="AA75" s="3"/>
    </row>
    <row r="76">
      <c r="A76" s="3"/>
      <c r="B76" s="2"/>
      <c r="C76" s="3"/>
      <c r="D76" s="4"/>
      <c r="E76" s="3"/>
      <c r="F76" s="3"/>
      <c r="G76" s="3"/>
      <c r="H76" s="3"/>
      <c r="I76" s="3"/>
      <c r="J76" s="3"/>
      <c r="K76" s="3"/>
      <c r="L76" s="3"/>
      <c r="M76" s="3"/>
      <c r="N76" s="3"/>
      <c r="O76" s="3"/>
      <c r="P76" s="3"/>
      <c r="Q76" s="3"/>
      <c r="R76" s="3"/>
      <c r="S76" s="3"/>
      <c r="T76" s="3"/>
      <c r="U76" s="3"/>
      <c r="V76" s="3"/>
      <c r="W76" s="3"/>
      <c r="X76" s="3"/>
      <c r="Y76" s="3"/>
      <c r="Z76" s="3"/>
      <c r="AA76" s="3"/>
    </row>
    <row r="77">
      <c r="A77" s="3"/>
      <c r="B77" s="2"/>
      <c r="C77" s="3"/>
      <c r="D77" s="4"/>
      <c r="E77" s="3"/>
      <c r="F77" s="3"/>
      <c r="G77" s="3"/>
      <c r="H77" s="3"/>
      <c r="I77" s="3"/>
      <c r="J77" s="3"/>
      <c r="K77" s="3"/>
      <c r="L77" s="3"/>
      <c r="M77" s="3"/>
      <c r="N77" s="3"/>
      <c r="O77" s="3"/>
      <c r="P77" s="3"/>
      <c r="Q77" s="3"/>
      <c r="R77" s="3"/>
      <c r="S77" s="3"/>
      <c r="T77" s="3"/>
      <c r="U77" s="3"/>
      <c r="V77" s="3"/>
      <c r="W77" s="3"/>
      <c r="X77" s="3"/>
      <c r="Y77" s="3"/>
      <c r="Z77" s="3"/>
      <c r="AA77" s="3"/>
    </row>
    <row r="78">
      <c r="A78" s="3"/>
      <c r="B78" s="2"/>
      <c r="C78" s="3"/>
      <c r="D78" s="4"/>
      <c r="E78" s="3"/>
      <c r="F78" s="3"/>
      <c r="G78" s="3"/>
      <c r="H78" s="3"/>
      <c r="I78" s="3"/>
      <c r="J78" s="3"/>
      <c r="K78" s="3"/>
      <c r="L78" s="3"/>
      <c r="M78" s="3"/>
      <c r="N78" s="3"/>
      <c r="O78" s="3"/>
      <c r="P78" s="3"/>
      <c r="Q78" s="3"/>
      <c r="R78" s="3"/>
      <c r="S78" s="3"/>
      <c r="T78" s="3"/>
      <c r="U78" s="3"/>
      <c r="V78" s="3"/>
      <c r="W78" s="3"/>
      <c r="X78" s="3"/>
      <c r="Y78" s="3"/>
      <c r="Z78" s="3"/>
      <c r="AA78" s="3"/>
    </row>
    <row r="79">
      <c r="A79" s="3"/>
      <c r="B79" s="2"/>
      <c r="C79" s="3"/>
      <c r="D79" s="4"/>
      <c r="E79" s="3"/>
      <c r="F79" s="3"/>
      <c r="G79" s="3"/>
      <c r="H79" s="3"/>
      <c r="I79" s="3"/>
      <c r="J79" s="3"/>
      <c r="K79" s="3"/>
      <c r="L79" s="3"/>
      <c r="M79" s="3"/>
      <c r="N79" s="3"/>
      <c r="O79" s="3"/>
      <c r="P79" s="3"/>
      <c r="Q79" s="3"/>
      <c r="R79" s="3"/>
      <c r="S79" s="3"/>
      <c r="T79" s="3"/>
      <c r="U79" s="3"/>
      <c r="V79" s="3"/>
      <c r="W79" s="3"/>
      <c r="X79" s="3"/>
      <c r="Y79" s="3"/>
      <c r="Z79" s="3"/>
      <c r="AA79" s="3"/>
    </row>
    <row r="80">
      <c r="A80" s="3"/>
      <c r="B80" s="2"/>
      <c r="C80" s="3"/>
      <c r="D80" s="4"/>
      <c r="E80" s="3"/>
      <c r="F80" s="3"/>
      <c r="G80" s="3"/>
      <c r="H80" s="3"/>
      <c r="I80" s="3"/>
      <c r="J80" s="3"/>
      <c r="K80" s="3"/>
      <c r="L80" s="3"/>
      <c r="M80" s="3"/>
      <c r="N80" s="3"/>
      <c r="O80" s="3"/>
      <c r="P80" s="3"/>
      <c r="Q80" s="3"/>
      <c r="R80" s="3"/>
      <c r="S80" s="3"/>
      <c r="T80" s="3"/>
      <c r="U80" s="3"/>
      <c r="V80" s="3"/>
      <c r="W80" s="3"/>
      <c r="X80" s="3"/>
      <c r="Y80" s="3"/>
      <c r="Z80" s="3"/>
      <c r="AA80" s="3"/>
    </row>
    <row r="81">
      <c r="A81" s="3"/>
      <c r="B81" s="2"/>
      <c r="C81" s="3"/>
      <c r="D81" s="4"/>
      <c r="E81" s="3"/>
      <c r="F81" s="3"/>
      <c r="G81" s="3"/>
      <c r="H81" s="3"/>
      <c r="I81" s="3"/>
      <c r="J81" s="3"/>
      <c r="K81" s="3"/>
      <c r="L81" s="3"/>
      <c r="M81" s="3"/>
      <c r="N81" s="3"/>
      <c r="O81" s="3"/>
      <c r="P81" s="3"/>
      <c r="Q81" s="3"/>
      <c r="R81" s="3"/>
      <c r="S81" s="3"/>
      <c r="T81" s="3"/>
      <c r="U81" s="3"/>
      <c r="V81" s="3"/>
      <c r="W81" s="3"/>
      <c r="X81" s="3"/>
      <c r="Y81" s="3"/>
      <c r="Z81" s="3"/>
      <c r="AA81" s="3"/>
    </row>
    <row r="82">
      <c r="A82" s="3"/>
      <c r="B82" s="2"/>
      <c r="C82" s="3"/>
      <c r="D82" s="4"/>
      <c r="E82" s="3"/>
      <c r="F82" s="3"/>
      <c r="G82" s="3"/>
      <c r="H82" s="3"/>
      <c r="I82" s="3"/>
      <c r="J82" s="3"/>
      <c r="K82" s="3"/>
      <c r="L82" s="3"/>
      <c r="M82" s="3"/>
      <c r="N82" s="3"/>
      <c r="O82" s="3"/>
      <c r="P82" s="3"/>
      <c r="Q82" s="3"/>
      <c r="R82" s="3"/>
      <c r="S82" s="3"/>
      <c r="T82" s="3"/>
      <c r="U82" s="3"/>
      <c r="V82" s="3"/>
      <c r="W82" s="3"/>
      <c r="X82" s="3"/>
      <c r="Y82" s="3"/>
      <c r="Z82" s="3"/>
      <c r="AA82" s="3"/>
    </row>
    <row r="83">
      <c r="A83" s="3"/>
      <c r="B83" s="2"/>
      <c r="C83" s="3"/>
      <c r="D83" s="4"/>
      <c r="E83" s="3"/>
      <c r="F83" s="3"/>
      <c r="G83" s="3"/>
      <c r="H83" s="3"/>
      <c r="I83" s="3"/>
      <c r="J83" s="3"/>
      <c r="K83" s="3"/>
      <c r="L83" s="3"/>
      <c r="M83" s="3"/>
      <c r="N83" s="3"/>
      <c r="O83" s="3"/>
      <c r="P83" s="3"/>
      <c r="Q83" s="3"/>
      <c r="R83" s="3"/>
      <c r="S83" s="3"/>
      <c r="T83" s="3"/>
      <c r="U83" s="3"/>
      <c r="V83" s="3"/>
      <c r="W83" s="3"/>
      <c r="X83" s="3"/>
      <c r="Y83" s="3"/>
      <c r="Z83" s="3"/>
      <c r="AA83" s="3"/>
    </row>
    <row r="84">
      <c r="A84" s="3"/>
      <c r="B84" s="2"/>
      <c r="C84" s="3"/>
      <c r="D84" s="4"/>
      <c r="E84" s="3"/>
      <c r="F84" s="3"/>
      <c r="G84" s="3"/>
      <c r="H84" s="3"/>
      <c r="I84" s="3"/>
      <c r="J84" s="3"/>
      <c r="K84" s="3"/>
      <c r="L84" s="3"/>
      <c r="M84" s="3"/>
      <c r="N84" s="3"/>
      <c r="O84" s="3"/>
      <c r="P84" s="3"/>
      <c r="Q84" s="3"/>
      <c r="R84" s="3"/>
      <c r="S84" s="3"/>
      <c r="T84" s="3"/>
      <c r="U84" s="3"/>
      <c r="V84" s="3"/>
      <c r="W84" s="3"/>
      <c r="X84" s="3"/>
      <c r="Y84" s="3"/>
      <c r="Z84" s="3"/>
      <c r="AA84" s="3"/>
    </row>
    <row r="85">
      <c r="A85" s="3"/>
      <c r="B85" s="2"/>
      <c r="C85" s="3"/>
      <c r="D85" s="4"/>
      <c r="E85" s="3"/>
      <c r="F85" s="3"/>
      <c r="G85" s="3"/>
      <c r="H85" s="3"/>
      <c r="I85" s="3"/>
      <c r="J85" s="3"/>
      <c r="K85" s="3"/>
      <c r="L85" s="3"/>
      <c r="M85" s="3"/>
      <c r="N85" s="3"/>
      <c r="O85" s="3"/>
      <c r="P85" s="3"/>
      <c r="Q85" s="3"/>
      <c r="R85" s="3"/>
      <c r="S85" s="3"/>
      <c r="T85" s="3"/>
      <c r="U85" s="3"/>
      <c r="V85" s="3"/>
      <c r="W85" s="3"/>
      <c r="X85" s="3"/>
      <c r="Y85" s="3"/>
      <c r="Z85" s="3"/>
      <c r="AA85" s="3"/>
    </row>
    <row r="86">
      <c r="A86" s="3"/>
      <c r="B86" s="2"/>
      <c r="C86" s="3"/>
      <c r="D86" s="4"/>
      <c r="E86" s="3"/>
      <c r="F86" s="3"/>
      <c r="G86" s="3"/>
      <c r="H86" s="3"/>
      <c r="I86" s="3"/>
      <c r="J86" s="3"/>
      <c r="K86" s="3"/>
      <c r="L86" s="3"/>
      <c r="M86" s="3"/>
      <c r="N86" s="3"/>
      <c r="O86" s="3"/>
      <c r="P86" s="3"/>
      <c r="Q86" s="3"/>
      <c r="R86" s="3"/>
      <c r="S86" s="3"/>
      <c r="T86" s="3"/>
      <c r="U86" s="3"/>
      <c r="V86" s="3"/>
      <c r="W86" s="3"/>
      <c r="X86" s="3"/>
      <c r="Y86" s="3"/>
      <c r="Z86" s="3"/>
      <c r="AA86" s="3"/>
    </row>
    <row r="87">
      <c r="A87" s="3"/>
      <c r="B87" s="2"/>
      <c r="C87" s="3"/>
      <c r="D87" s="4"/>
      <c r="E87" s="3"/>
      <c r="F87" s="3"/>
      <c r="G87" s="3"/>
      <c r="H87" s="3"/>
      <c r="I87" s="3"/>
      <c r="J87" s="3"/>
      <c r="K87" s="3"/>
      <c r="L87" s="3"/>
      <c r="M87" s="3"/>
      <c r="N87" s="3"/>
      <c r="O87" s="3"/>
      <c r="P87" s="3"/>
      <c r="Q87" s="3"/>
      <c r="R87" s="3"/>
      <c r="S87" s="3"/>
      <c r="T87" s="3"/>
      <c r="U87" s="3"/>
      <c r="V87" s="3"/>
      <c r="W87" s="3"/>
      <c r="X87" s="3"/>
      <c r="Y87" s="3"/>
      <c r="Z87" s="3"/>
      <c r="AA87" s="3"/>
    </row>
    <row r="88">
      <c r="A88" s="3"/>
      <c r="B88" s="2"/>
      <c r="C88" s="3"/>
      <c r="D88" s="4"/>
      <c r="E88" s="3"/>
      <c r="F88" s="3"/>
      <c r="G88" s="3"/>
      <c r="H88" s="3"/>
      <c r="I88" s="3"/>
      <c r="J88" s="3"/>
      <c r="K88" s="3"/>
      <c r="L88" s="3"/>
      <c r="M88" s="3"/>
      <c r="N88" s="3"/>
      <c r="O88" s="3"/>
      <c r="P88" s="3"/>
      <c r="Q88" s="3"/>
      <c r="R88" s="3"/>
      <c r="S88" s="3"/>
      <c r="T88" s="3"/>
      <c r="U88" s="3"/>
      <c r="V88" s="3"/>
      <c r="W88" s="3"/>
      <c r="X88" s="3"/>
      <c r="Y88" s="3"/>
      <c r="Z88" s="3"/>
      <c r="AA88" s="3"/>
    </row>
    <row r="89">
      <c r="A89" s="3"/>
      <c r="B89" s="2"/>
      <c r="C89" s="3"/>
      <c r="D89" s="4"/>
      <c r="E89" s="3"/>
      <c r="F89" s="3"/>
      <c r="G89" s="3"/>
      <c r="H89" s="3"/>
      <c r="I89" s="3"/>
      <c r="J89" s="3"/>
      <c r="K89" s="3"/>
      <c r="L89" s="3"/>
      <c r="M89" s="3"/>
      <c r="N89" s="3"/>
      <c r="O89" s="3"/>
      <c r="P89" s="3"/>
      <c r="Q89" s="3"/>
      <c r="R89" s="3"/>
      <c r="S89" s="3"/>
      <c r="T89" s="3"/>
      <c r="U89" s="3"/>
      <c r="V89" s="3"/>
      <c r="W89" s="3"/>
      <c r="X89" s="3"/>
      <c r="Y89" s="3"/>
      <c r="Z89" s="3"/>
      <c r="AA89" s="3"/>
    </row>
    <row r="90">
      <c r="A90" s="3"/>
      <c r="B90" s="2"/>
      <c r="C90" s="3"/>
      <c r="D90" s="4"/>
      <c r="E90" s="3"/>
      <c r="F90" s="3"/>
      <c r="G90" s="3"/>
      <c r="H90" s="3"/>
      <c r="I90" s="3"/>
      <c r="J90" s="3"/>
      <c r="K90" s="3"/>
      <c r="L90" s="3"/>
      <c r="M90" s="3"/>
      <c r="N90" s="3"/>
      <c r="O90" s="3"/>
      <c r="P90" s="3"/>
      <c r="Q90" s="3"/>
      <c r="R90" s="3"/>
      <c r="S90" s="3"/>
      <c r="T90" s="3"/>
      <c r="U90" s="3"/>
      <c r="V90" s="3"/>
      <c r="W90" s="3"/>
      <c r="X90" s="3"/>
      <c r="Y90" s="3"/>
      <c r="Z90" s="3"/>
      <c r="AA90" s="3"/>
    </row>
    <row r="91">
      <c r="A91" s="3"/>
      <c r="B91" s="2"/>
      <c r="C91" s="3"/>
      <c r="D91" s="4"/>
      <c r="E91" s="3"/>
      <c r="F91" s="3"/>
      <c r="G91" s="3"/>
      <c r="H91" s="3"/>
      <c r="I91" s="3"/>
      <c r="J91" s="3"/>
      <c r="K91" s="3"/>
      <c r="L91" s="3"/>
      <c r="M91" s="3"/>
      <c r="N91" s="3"/>
      <c r="O91" s="3"/>
      <c r="P91" s="3"/>
      <c r="Q91" s="3"/>
      <c r="R91" s="3"/>
      <c r="S91" s="3"/>
      <c r="T91" s="3"/>
      <c r="U91" s="3"/>
      <c r="V91" s="3"/>
      <c r="W91" s="3"/>
      <c r="X91" s="3"/>
      <c r="Y91" s="3"/>
      <c r="Z91" s="3"/>
      <c r="AA91" s="3"/>
    </row>
    <row r="92">
      <c r="A92" s="3"/>
      <c r="B92" s="2"/>
      <c r="C92" s="3"/>
      <c r="D92" s="4"/>
      <c r="E92" s="3"/>
      <c r="F92" s="3"/>
      <c r="G92" s="3"/>
      <c r="H92" s="3"/>
      <c r="I92" s="3"/>
      <c r="J92" s="3"/>
      <c r="K92" s="3"/>
      <c r="L92" s="3"/>
      <c r="M92" s="3"/>
      <c r="N92" s="3"/>
      <c r="O92" s="3"/>
      <c r="P92" s="3"/>
      <c r="Q92" s="3"/>
      <c r="R92" s="3"/>
      <c r="S92" s="3"/>
      <c r="T92" s="3"/>
      <c r="U92" s="3"/>
      <c r="V92" s="3"/>
      <c r="W92" s="3"/>
      <c r="X92" s="3"/>
      <c r="Y92" s="3"/>
      <c r="Z92" s="3"/>
      <c r="AA92" s="3"/>
    </row>
    <row r="93">
      <c r="A93" s="3"/>
      <c r="B93" s="2"/>
      <c r="C93" s="3"/>
      <c r="D93" s="4"/>
      <c r="E93" s="3"/>
      <c r="F93" s="3"/>
      <c r="G93" s="3"/>
      <c r="H93" s="3"/>
      <c r="I93" s="3"/>
      <c r="J93" s="3"/>
      <c r="K93" s="3"/>
      <c r="L93" s="3"/>
      <c r="M93" s="3"/>
      <c r="N93" s="3"/>
      <c r="O93" s="3"/>
      <c r="P93" s="3"/>
      <c r="Q93" s="3"/>
      <c r="R93" s="3"/>
      <c r="S93" s="3"/>
      <c r="T93" s="3"/>
      <c r="U93" s="3"/>
      <c r="V93" s="3"/>
      <c r="W93" s="3"/>
      <c r="X93" s="3"/>
      <c r="Y93" s="3"/>
      <c r="Z93" s="3"/>
      <c r="AA93" s="3"/>
    </row>
    <row r="94">
      <c r="A94" s="3"/>
      <c r="B94" s="2"/>
      <c r="C94" s="3"/>
      <c r="D94" s="4"/>
      <c r="E94" s="3"/>
      <c r="F94" s="3"/>
      <c r="G94" s="3"/>
      <c r="H94" s="3"/>
      <c r="I94" s="3"/>
      <c r="J94" s="3"/>
      <c r="K94" s="3"/>
      <c r="L94" s="3"/>
      <c r="M94" s="3"/>
      <c r="N94" s="3"/>
      <c r="O94" s="3"/>
      <c r="P94" s="3"/>
      <c r="Q94" s="3"/>
      <c r="R94" s="3"/>
      <c r="S94" s="3"/>
      <c r="T94" s="3"/>
      <c r="U94" s="3"/>
      <c r="V94" s="3"/>
      <c r="W94" s="3"/>
      <c r="X94" s="3"/>
      <c r="Y94" s="3"/>
      <c r="Z94" s="3"/>
      <c r="AA94" s="3"/>
    </row>
    <row r="95">
      <c r="A95" s="3"/>
      <c r="B95" s="2"/>
      <c r="C95" s="3"/>
      <c r="D95" s="4"/>
      <c r="E95" s="3"/>
      <c r="F95" s="3"/>
      <c r="G95" s="3"/>
      <c r="H95" s="3"/>
      <c r="I95" s="3"/>
      <c r="J95" s="3"/>
      <c r="K95" s="3"/>
      <c r="L95" s="3"/>
      <c r="M95" s="3"/>
      <c r="N95" s="3"/>
      <c r="O95" s="3"/>
      <c r="P95" s="3"/>
      <c r="Q95" s="3"/>
      <c r="R95" s="3"/>
      <c r="S95" s="3"/>
      <c r="T95" s="3"/>
      <c r="U95" s="3"/>
      <c r="V95" s="3"/>
      <c r="W95" s="3"/>
      <c r="X95" s="3"/>
      <c r="Y95" s="3"/>
      <c r="Z95" s="3"/>
      <c r="AA95" s="3"/>
    </row>
    <row r="96">
      <c r="A96" s="3"/>
      <c r="B96" s="2"/>
      <c r="C96" s="3"/>
      <c r="D96" s="4"/>
      <c r="E96" s="3"/>
      <c r="F96" s="3"/>
      <c r="G96" s="3"/>
      <c r="H96" s="3"/>
      <c r="I96" s="3"/>
      <c r="J96" s="3"/>
      <c r="K96" s="3"/>
      <c r="L96" s="3"/>
      <c r="M96" s="3"/>
      <c r="N96" s="3"/>
      <c r="O96" s="3"/>
      <c r="P96" s="3"/>
      <c r="Q96" s="3"/>
      <c r="R96" s="3"/>
      <c r="S96" s="3"/>
      <c r="T96" s="3"/>
      <c r="U96" s="3"/>
      <c r="V96" s="3"/>
      <c r="W96" s="3"/>
      <c r="X96" s="3"/>
      <c r="Y96" s="3"/>
      <c r="Z96" s="3"/>
      <c r="AA96" s="3"/>
    </row>
    <row r="97">
      <c r="A97" s="3"/>
      <c r="B97" s="2"/>
      <c r="C97" s="3"/>
      <c r="D97" s="4"/>
      <c r="E97" s="3"/>
      <c r="F97" s="3"/>
      <c r="G97" s="3"/>
      <c r="H97" s="3"/>
      <c r="I97" s="3"/>
      <c r="J97" s="3"/>
      <c r="K97" s="3"/>
      <c r="L97" s="3"/>
      <c r="M97" s="3"/>
      <c r="N97" s="3"/>
      <c r="O97" s="3"/>
      <c r="P97" s="3"/>
      <c r="Q97" s="3"/>
      <c r="R97" s="3"/>
      <c r="S97" s="3"/>
      <c r="T97" s="3"/>
      <c r="U97" s="3"/>
      <c r="V97" s="3"/>
      <c r="W97" s="3"/>
      <c r="X97" s="3"/>
      <c r="Y97" s="3"/>
      <c r="Z97" s="3"/>
      <c r="AA97" s="3"/>
    </row>
    <row r="98">
      <c r="A98" s="3"/>
      <c r="B98" s="2"/>
      <c r="C98" s="3"/>
      <c r="D98" s="4"/>
      <c r="E98" s="3"/>
      <c r="F98" s="3"/>
      <c r="G98" s="3"/>
      <c r="H98" s="3"/>
      <c r="I98" s="3"/>
      <c r="J98" s="3"/>
      <c r="K98" s="3"/>
      <c r="L98" s="3"/>
      <c r="M98" s="3"/>
      <c r="N98" s="3"/>
      <c r="O98" s="3"/>
      <c r="P98" s="3"/>
      <c r="Q98" s="3"/>
      <c r="R98" s="3"/>
      <c r="S98" s="3"/>
      <c r="T98" s="3"/>
      <c r="U98" s="3"/>
      <c r="V98" s="3"/>
      <c r="W98" s="3"/>
      <c r="X98" s="3"/>
      <c r="Y98" s="3"/>
      <c r="Z98" s="3"/>
      <c r="AA98" s="3"/>
    </row>
    <row r="99">
      <c r="A99" s="3"/>
      <c r="B99" s="2"/>
      <c r="C99" s="3"/>
      <c r="D99" s="4"/>
      <c r="E99" s="3"/>
      <c r="F99" s="3"/>
      <c r="G99" s="3"/>
      <c r="H99" s="3"/>
      <c r="I99" s="3"/>
      <c r="J99" s="3"/>
      <c r="K99" s="3"/>
      <c r="L99" s="3"/>
      <c r="M99" s="3"/>
      <c r="N99" s="3"/>
      <c r="O99" s="3"/>
      <c r="P99" s="3"/>
      <c r="Q99" s="3"/>
      <c r="R99" s="3"/>
      <c r="S99" s="3"/>
      <c r="T99" s="3"/>
      <c r="U99" s="3"/>
      <c r="V99" s="3"/>
      <c r="W99" s="3"/>
      <c r="X99" s="3"/>
      <c r="Y99" s="3"/>
      <c r="Z99" s="3"/>
      <c r="AA99" s="3"/>
    </row>
    <row r="100">
      <c r="A100" s="3"/>
      <c r="B100" s="2"/>
      <c r="C100" s="3"/>
      <c r="D100" s="4"/>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2"/>
      <c r="C101" s="3"/>
      <c r="D101" s="4"/>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2"/>
      <c r="C102" s="3"/>
      <c r="D102" s="4"/>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2"/>
      <c r="C103" s="3"/>
      <c r="D103" s="4"/>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2"/>
      <c r="C104" s="3"/>
      <c r="D104" s="4"/>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2"/>
      <c r="C105" s="3"/>
      <c r="D105" s="4"/>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2"/>
      <c r="C106" s="3"/>
      <c r="D106" s="4"/>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2"/>
      <c r="C107" s="3"/>
      <c r="D107" s="4"/>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2"/>
      <c r="C108" s="3"/>
      <c r="D108" s="4"/>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2"/>
      <c r="C109" s="3"/>
      <c r="D109" s="4"/>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2"/>
      <c r="C110" s="3"/>
      <c r="D110" s="4"/>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2"/>
      <c r="C111" s="3"/>
      <c r="D111" s="4"/>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2"/>
      <c r="C112" s="3"/>
      <c r="D112" s="4"/>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2"/>
      <c r="C113" s="3"/>
      <c r="D113" s="4"/>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2"/>
      <c r="C114" s="3"/>
      <c r="D114" s="4"/>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2"/>
      <c r="C115" s="3"/>
      <c r="D115" s="4"/>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2"/>
      <c r="C116" s="3"/>
      <c r="D116" s="4"/>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2"/>
      <c r="C117" s="3"/>
      <c r="D117" s="4"/>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2"/>
      <c r="C118" s="3"/>
      <c r="D118" s="4"/>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2"/>
      <c r="C119" s="3"/>
      <c r="D119" s="4"/>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2"/>
      <c r="C120" s="3"/>
      <c r="D120" s="4"/>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2"/>
      <c r="C121" s="3"/>
      <c r="D121" s="4"/>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2"/>
      <c r="C122" s="3"/>
      <c r="D122" s="4"/>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2"/>
      <c r="C123" s="3"/>
      <c r="D123" s="4"/>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2"/>
      <c r="C124" s="3"/>
      <c r="D124" s="4"/>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2"/>
      <c r="C125" s="3"/>
      <c r="D125" s="4"/>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2"/>
      <c r="C126" s="3"/>
      <c r="D126" s="4"/>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2"/>
      <c r="C127" s="3"/>
      <c r="D127" s="4"/>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2"/>
      <c r="C128" s="3"/>
      <c r="D128" s="4"/>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2"/>
      <c r="C129" s="3"/>
      <c r="D129" s="4"/>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2"/>
      <c r="C130" s="3"/>
      <c r="D130" s="4"/>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2"/>
      <c r="C131" s="3"/>
      <c r="D131" s="4"/>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2"/>
      <c r="C132" s="3"/>
      <c r="D132" s="4"/>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2"/>
      <c r="C133" s="3"/>
      <c r="D133" s="4"/>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2"/>
      <c r="C134" s="3"/>
      <c r="D134" s="4"/>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2"/>
      <c r="C135" s="3"/>
      <c r="D135" s="4"/>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2"/>
      <c r="C136" s="3"/>
      <c r="D136" s="4"/>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2"/>
      <c r="C137" s="3"/>
      <c r="D137" s="4"/>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2"/>
      <c r="C138" s="3"/>
      <c r="D138" s="4"/>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2"/>
      <c r="C139" s="3"/>
      <c r="D139" s="4"/>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2"/>
      <c r="C140" s="3"/>
      <c r="D140" s="4"/>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2"/>
      <c r="C141" s="3"/>
      <c r="D141" s="4"/>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2"/>
      <c r="C142" s="3"/>
      <c r="D142" s="4"/>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2"/>
      <c r="C143" s="3"/>
      <c r="D143" s="4"/>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2"/>
      <c r="C144" s="3"/>
      <c r="D144" s="4"/>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2"/>
      <c r="C145" s="3"/>
      <c r="D145" s="4"/>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2"/>
      <c r="C146" s="3"/>
      <c r="D146" s="4"/>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2"/>
      <c r="C147" s="3"/>
      <c r="D147" s="4"/>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2"/>
      <c r="C148" s="3"/>
      <c r="D148" s="4"/>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2"/>
      <c r="C149" s="3"/>
      <c r="D149" s="4"/>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2"/>
      <c r="C150" s="3"/>
      <c r="D150" s="4"/>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2"/>
      <c r="C151" s="3"/>
      <c r="D151" s="4"/>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2"/>
      <c r="C152" s="3"/>
      <c r="D152" s="4"/>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2"/>
      <c r="C153" s="3"/>
      <c r="D153" s="4"/>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2"/>
      <c r="C154" s="3"/>
      <c r="D154" s="4"/>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2"/>
      <c r="C155" s="3"/>
      <c r="D155" s="4"/>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2"/>
      <c r="C156" s="3"/>
      <c r="D156" s="4"/>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2"/>
      <c r="C157" s="3"/>
      <c r="D157" s="4"/>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2"/>
      <c r="C158" s="3"/>
      <c r="D158" s="4"/>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2"/>
      <c r="C159" s="3"/>
      <c r="D159" s="4"/>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2"/>
      <c r="C160" s="3"/>
      <c r="D160" s="4"/>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2"/>
      <c r="C161" s="3"/>
      <c r="D161" s="4"/>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2"/>
      <c r="C162" s="3"/>
      <c r="D162" s="4"/>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2"/>
      <c r="C163" s="3"/>
      <c r="D163" s="4"/>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2"/>
      <c r="C164" s="3"/>
      <c r="D164" s="4"/>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2"/>
      <c r="C165" s="3"/>
      <c r="D165" s="4"/>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2"/>
      <c r="C166" s="3"/>
      <c r="D166" s="4"/>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2"/>
      <c r="C167" s="3"/>
      <c r="D167" s="4"/>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2"/>
      <c r="C168" s="3"/>
      <c r="D168" s="4"/>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2"/>
      <c r="C169" s="3"/>
      <c r="D169" s="4"/>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2"/>
      <c r="C170" s="3"/>
      <c r="D170" s="4"/>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2"/>
      <c r="C171" s="3"/>
      <c r="D171" s="4"/>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2"/>
      <c r="C172" s="3"/>
      <c r="D172" s="4"/>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2"/>
      <c r="C173" s="3"/>
      <c r="D173" s="4"/>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2"/>
      <c r="C174" s="3"/>
      <c r="D174" s="4"/>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2"/>
      <c r="C175" s="3"/>
      <c r="D175" s="4"/>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2"/>
      <c r="C176" s="3"/>
      <c r="D176" s="4"/>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2"/>
      <c r="C177" s="3"/>
      <c r="D177" s="4"/>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2"/>
      <c r="C178" s="3"/>
      <c r="D178" s="4"/>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2"/>
      <c r="C179" s="3"/>
      <c r="D179" s="4"/>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2"/>
      <c r="C180" s="3"/>
      <c r="D180" s="4"/>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2"/>
      <c r="C181" s="3"/>
      <c r="D181" s="4"/>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2"/>
      <c r="C182" s="3"/>
      <c r="D182" s="4"/>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2"/>
      <c r="C183" s="3"/>
      <c r="D183" s="4"/>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2"/>
      <c r="C184" s="3"/>
      <c r="D184" s="4"/>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2"/>
      <c r="C185" s="3"/>
      <c r="D185" s="4"/>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2"/>
      <c r="C186" s="3"/>
      <c r="D186" s="4"/>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2"/>
      <c r="C187" s="3"/>
      <c r="D187" s="4"/>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2"/>
      <c r="C188" s="3"/>
      <c r="D188" s="4"/>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2"/>
      <c r="C189" s="3"/>
      <c r="D189" s="4"/>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2"/>
      <c r="C190" s="3"/>
      <c r="D190" s="4"/>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2"/>
      <c r="C191" s="3"/>
      <c r="D191" s="4"/>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2"/>
      <c r="C192" s="3"/>
      <c r="D192" s="4"/>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2"/>
      <c r="C193" s="3"/>
      <c r="D193" s="4"/>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2"/>
      <c r="C194" s="3"/>
      <c r="D194" s="4"/>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2"/>
      <c r="C195" s="3"/>
      <c r="D195" s="4"/>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2"/>
      <c r="C196" s="3"/>
      <c r="D196" s="4"/>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2"/>
      <c r="C197" s="3"/>
      <c r="D197" s="4"/>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2"/>
      <c r="C198" s="3"/>
      <c r="D198" s="4"/>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2"/>
      <c r="C199" s="3"/>
      <c r="D199" s="4"/>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2"/>
      <c r="C200" s="3"/>
      <c r="D200" s="4"/>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2"/>
      <c r="C201" s="3"/>
      <c r="D201" s="4"/>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2"/>
      <c r="C202" s="3"/>
      <c r="D202" s="4"/>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2"/>
      <c r="C203" s="3"/>
      <c r="D203" s="4"/>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2"/>
      <c r="C204" s="3"/>
      <c r="D204" s="4"/>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2"/>
      <c r="C205" s="3"/>
      <c r="D205" s="4"/>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2"/>
      <c r="C206" s="3"/>
      <c r="D206" s="4"/>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2"/>
      <c r="C207" s="3"/>
      <c r="D207" s="4"/>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2"/>
      <c r="C208" s="3"/>
      <c r="D208" s="4"/>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2"/>
      <c r="C209" s="3"/>
      <c r="D209" s="4"/>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2"/>
      <c r="C210" s="3"/>
      <c r="D210" s="4"/>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2"/>
      <c r="C211" s="3"/>
      <c r="D211" s="4"/>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2"/>
      <c r="C212" s="3"/>
      <c r="D212" s="4"/>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2"/>
      <c r="C213" s="3"/>
      <c r="D213" s="4"/>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2"/>
      <c r="C214" s="3"/>
      <c r="D214" s="4"/>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2"/>
      <c r="C215" s="3"/>
      <c r="D215" s="4"/>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2"/>
      <c r="C216" s="3"/>
      <c r="D216" s="4"/>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2"/>
      <c r="C217" s="3"/>
      <c r="D217" s="4"/>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2"/>
      <c r="C218" s="3"/>
      <c r="D218" s="4"/>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2"/>
      <c r="C219" s="3"/>
      <c r="D219" s="4"/>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2"/>
      <c r="C220" s="3"/>
      <c r="D220" s="4"/>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2"/>
      <c r="C221" s="3"/>
      <c r="D221" s="4"/>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2"/>
      <c r="C222" s="3"/>
      <c r="D222" s="4"/>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2"/>
      <c r="C223" s="3"/>
      <c r="D223" s="4"/>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2"/>
      <c r="C224" s="3"/>
      <c r="D224" s="4"/>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2"/>
      <c r="C225" s="3"/>
      <c r="D225" s="4"/>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2"/>
      <c r="C226" s="3"/>
      <c r="D226" s="4"/>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2"/>
      <c r="C227" s="3"/>
      <c r="D227" s="4"/>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2"/>
      <c r="C228" s="3"/>
      <c r="D228" s="4"/>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2"/>
      <c r="C229" s="3"/>
      <c r="D229" s="4"/>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2"/>
      <c r="C230" s="3"/>
      <c r="D230" s="4"/>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2"/>
      <c r="C231" s="3"/>
      <c r="D231" s="4"/>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2"/>
      <c r="C232" s="3"/>
      <c r="D232" s="4"/>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2"/>
      <c r="C233" s="3"/>
      <c r="D233" s="4"/>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2"/>
      <c r="C234" s="3"/>
      <c r="D234" s="4"/>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2"/>
      <c r="C235" s="3"/>
      <c r="D235" s="4"/>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2"/>
      <c r="C236" s="3"/>
      <c r="D236" s="4"/>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2"/>
      <c r="C237" s="3"/>
      <c r="D237" s="4"/>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2"/>
      <c r="C238" s="3"/>
      <c r="D238" s="4"/>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2"/>
      <c r="C239" s="3"/>
      <c r="D239" s="4"/>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2"/>
      <c r="C240" s="3"/>
      <c r="D240" s="4"/>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2"/>
      <c r="C241" s="3"/>
      <c r="D241" s="4"/>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2"/>
      <c r="C242" s="3"/>
      <c r="D242" s="4"/>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2"/>
      <c r="C243" s="3"/>
      <c r="D243" s="4"/>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2"/>
      <c r="C244" s="3"/>
      <c r="D244" s="4"/>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2"/>
      <c r="C245" s="3"/>
      <c r="D245" s="4"/>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2"/>
      <c r="C246" s="3"/>
      <c r="D246" s="4"/>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2"/>
      <c r="C247" s="3"/>
      <c r="D247" s="4"/>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2"/>
      <c r="C248" s="3"/>
      <c r="D248" s="4"/>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2"/>
      <c r="C249" s="3"/>
      <c r="D249" s="4"/>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2"/>
      <c r="C250" s="3"/>
      <c r="D250" s="4"/>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2"/>
      <c r="C251" s="3"/>
      <c r="D251" s="4"/>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2"/>
      <c r="C252" s="3"/>
      <c r="D252" s="4"/>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2"/>
      <c r="C253" s="3"/>
      <c r="D253" s="4"/>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2"/>
      <c r="C254" s="3"/>
      <c r="D254" s="4"/>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2"/>
      <c r="C255" s="3"/>
      <c r="D255" s="4"/>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2"/>
      <c r="C256" s="3"/>
      <c r="D256" s="4"/>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2"/>
      <c r="C257" s="3"/>
      <c r="D257" s="4"/>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2"/>
      <c r="C258" s="3"/>
      <c r="D258" s="4"/>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2"/>
      <c r="C259" s="3"/>
      <c r="D259" s="4"/>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2"/>
      <c r="C260" s="3"/>
      <c r="D260" s="4"/>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2"/>
      <c r="C261" s="3"/>
      <c r="D261" s="4"/>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2"/>
      <c r="C262" s="3"/>
      <c r="D262" s="4"/>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2"/>
      <c r="C263" s="3"/>
      <c r="D263" s="4"/>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2"/>
      <c r="C264" s="3"/>
      <c r="D264" s="4"/>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2"/>
      <c r="C265" s="3"/>
      <c r="D265" s="4"/>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2"/>
      <c r="C266" s="3"/>
      <c r="D266" s="4"/>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2"/>
      <c r="C267" s="3"/>
      <c r="D267" s="4"/>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2"/>
      <c r="C268" s="3"/>
      <c r="D268" s="4"/>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2"/>
      <c r="C269" s="3"/>
      <c r="D269" s="4"/>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2"/>
      <c r="C270" s="3"/>
      <c r="D270" s="4"/>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2"/>
      <c r="C271" s="3"/>
      <c r="D271" s="4"/>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2"/>
      <c r="C272" s="3"/>
      <c r="D272" s="4"/>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2"/>
      <c r="C273" s="3"/>
      <c r="D273" s="4"/>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2"/>
      <c r="C274" s="3"/>
      <c r="D274" s="4"/>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2"/>
      <c r="C275" s="3"/>
      <c r="D275" s="4"/>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2"/>
      <c r="C276" s="3"/>
      <c r="D276" s="4"/>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2"/>
      <c r="C277" s="3"/>
      <c r="D277" s="4"/>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2"/>
      <c r="C278" s="3"/>
      <c r="D278" s="4"/>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2"/>
      <c r="C279" s="3"/>
      <c r="D279" s="4"/>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2"/>
      <c r="C280" s="3"/>
      <c r="D280" s="4"/>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2"/>
      <c r="C281" s="3"/>
      <c r="D281" s="4"/>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2"/>
      <c r="C282" s="3"/>
      <c r="D282" s="4"/>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2"/>
      <c r="C283" s="3"/>
      <c r="D283" s="4"/>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2"/>
      <c r="C284" s="3"/>
      <c r="D284" s="4"/>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2"/>
      <c r="C285" s="3"/>
      <c r="D285" s="4"/>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2"/>
      <c r="C286" s="3"/>
      <c r="D286" s="4"/>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2"/>
      <c r="C287" s="3"/>
      <c r="D287" s="4"/>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2"/>
      <c r="C288" s="3"/>
      <c r="D288" s="4"/>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2"/>
      <c r="C289" s="3"/>
      <c r="D289" s="4"/>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2"/>
      <c r="C290" s="3"/>
      <c r="D290" s="4"/>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2"/>
      <c r="C291" s="3"/>
      <c r="D291" s="4"/>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2"/>
      <c r="C292" s="3"/>
      <c r="D292" s="4"/>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2"/>
      <c r="C293" s="3"/>
      <c r="D293" s="4"/>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2"/>
      <c r="C294" s="3"/>
      <c r="D294" s="4"/>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2"/>
      <c r="C295" s="3"/>
      <c r="D295" s="4"/>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2"/>
      <c r="C296" s="3"/>
      <c r="D296" s="4"/>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2"/>
      <c r="C297" s="3"/>
      <c r="D297" s="4"/>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2"/>
      <c r="C298" s="3"/>
      <c r="D298" s="4"/>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2"/>
      <c r="C299" s="3"/>
      <c r="D299" s="4"/>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2"/>
      <c r="C300" s="3"/>
      <c r="D300" s="4"/>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2"/>
      <c r="C301" s="3"/>
      <c r="D301" s="4"/>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2"/>
      <c r="C302" s="3"/>
      <c r="D302" s="4"/>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2"/>
      <c r="C303" s="3"/>
      <c r="D303" s="4"/>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2"/>
      <c r="C304" s="3"/>
      <c r="D304" s="4"/>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2"/>
      <c r="C305" s="3"/>
      <c r="D305" s="4"/>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2"/>
      <c r="C306" s="3"/>
      <c r="D306" s="4"/>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2"/>
      <c r="C307" s="3"/>
      <c r="D307" s="4"/>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2"/>
      <c r="C308" s="3"/>
      <c r="D308" s="4"/>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2"/>
      <c r="C309" s="3"/>
      <c r="D309" s="4"/>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2"/>
      <c r="C310" s="3"/>
      <c r="D310" s="4"/>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2"/>
      <c r="C311" s="3"/>
      <c r="D311" s="4"/>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2"/>
      <c r="C312" s="3"/>
      <c r="D312" s="4"/>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2"/>
      <c r="C313" s="3"/>
      <c r="D313" s="4"/>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2"/>
      <c r="C314" s="3"/>
      <c r="D314" s="4"/>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2"/>
      <c r="C315" s="3"/>
      <c r="D315" s="4"/>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2"/>
      <c r="C316" s="3"/>
      <c r="D316" s="4"/>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2"/>
      <c r="C317" s="3"/>
      <c r="D317" s="4"/>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2"/>
      <c r="C318" s="3"/>
      <c r="D318" s="4"/>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2"/>
      <c r="C319" s="3"/>
      <c r="D319" s="4"/>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2"/>
      <c r="C320" s="3"/>
      <c r="D320" s="4"/>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2"/>
      <c r="C321" s="3"/>
      <c r="D321" s="4"/>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2"/>
      <c r="C322" s="3"/>
      <c r="D322" s="4"/>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2"/>
      <c r="C323" s="3"/>
      <c r="D323" s="4"/>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2"/>
      <c r="C324" s="3"/>
      <c r="D324" s="4"/>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2"/>
      <c r="C325" s="3"/>
      <c r="D325" s="4"/>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2"/>
      <c r="C326" s="3"/>
      <c r="D326" s="4"/>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2"/>
      <c r="C327" s="3"/>
      <c r="D327" s="4"/>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2"/>
      <c r="C328" s="3"/>
      <c r="D328" s="4"/>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2"/>
      <c r="C329" s="3"/>
      <c r="D329" s="4"/>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2"/>
      <c r="C330" s="3"/>
      <c r="D330" s="4"/>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2"/>
      <c r="C331" s="3"/>
      <c r="D331" s="4"/>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2"/>
      <c r="C332" s="3"/>
      <c r="D332" s="4"/>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2"/>
      <c r="C333" s="3"/>
      <c r="D333" s="4"/>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2"/>
      <c r="C334" s="3"/>
      <c r="D334" s="4"/>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2"/>
      <c r="C335" s="3"/>
      <c r="D335" s="4"/>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2"/>
      <c r="C336" s="3"/>
      <c r="D336" s="4"/>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2"/>
      <c r="C337" s="3"/>
      <c r="D337" s="4"/>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2"/>
      <c r="C338" s="3"/>
      <c r="D338" s="4"/>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2"/>
      <c r="C339" s="3"/>
      <c r="D339" s="4"/>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2"/>
      <c r="C340" s="3"/>
      <c r="D340" s="4"/>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2"/>
      <c r="C341" s="3"/>
      <c r="D341" s="4"/>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2"/>
      <c r="C342" s="3"/>
      <c r="D342" s="4"/>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2"/>
      <c r="C343" s="3"/>
      <c r="D343" s="4"/>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2"/>
      <c r="C344" s="3"/>
      <c r="D344" s="4"/>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2"/>
      <c r="C345" s="3"/>
      <c r="D345" s="4"/>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2"/>
      <c r="C346" s="3"/>
      <c r="D346" s="4"/>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2"/>
      <c r="C347" s="3"/>
      <c r="D347" s="4"/>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2"/>
      <c r="C348" s="3"/>
      <c r="D348" s="4"/>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2"/>
      <c r="C349" s="3"/>
      <c r="D349" s="4"/>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2"/>
      <c r="C350" s="3"/>
      <c r="D350" s="4"/>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2"/>
      <c r="C351" s="3"/>
      <c r="D351" s="4"/>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2"/>
      <c r="C352" s="3"/>
      <c r="D352" s="4"/>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2"/>
      <c r="C353" s="3"/>
      <c r="D353" s="4"/>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2"/>
      <c r="C354" s="3"/>
      <c r="D354" s="4"/>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2"/>
      <c r="C355" s="3"/>
      <c r="D355" s="4"/>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2"/>
      <c r="C356" s="3"/>
      <c r="D356" s="4"/>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2"/>
      <c r="C357" s="3"/>
      <c r="D357" s="4"/>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2"/>
      <c r="C358" s="3"/>
      <c r="D358" s="4"/>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2"/>
      <c r="C359" s="3"/>
      <c r="D359" s="4"/>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2"/>
      <c r="C360" s="3"/>
      <c r="D360" s="4"/>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2"/>
      <c r="C361" s="3"/>
      <c r="D361" s="4"/>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2"/>
      <c r="C362" s="3"/>
      <c r="D362" s="4"/>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2"/>
      <c r="C363" s="3"/>
      <c r="D363" s="4"/>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2"/>
      <c r="C364" s="3"/>
      <c r="D364" s="4"/>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2"/>
      <c r="C365" s="3"/>
      <c r="D365" s="4"/>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2"/>
      <c r="C366" s="3"/>
      <c r="D366" s="4"/>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2"/>
      <c r="C367" s="3"/>
      <c r="D367" s="4"/>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2"/>
      <c r="C368" s="3"/>
      <c r="D368" s="4"/>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2"/>
      <c r="C369" s="3"/>
      <c r="D369" s="4"/>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2"/>
      <c r="C370" s="3"/>
      <c r="D370" s="4"/>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2"/>
      <c r="C371" s="3"/>
      <c r="D371" s="4"/>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2"/>
      <c r="C372" s="3"/>
      <c r="D372" s="4"/>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2"/>
      <c r="C373" s="3"/>
      <c r="D373" s="4"/>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2"/>
      <c r="C374" s="3"/>
      <c r="D374" s="4"/>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2"/>
      <c r="C375" s="3"/>
      <c r="D375" s="4"/>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2"/>
      <c r="C376" s="3"/>
      <c r="D376" s="4"/>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2"/>
      <c r="C377" s="3"/>
      <c r="D377" s="4"/>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2"/>
      <c r="C378" s="3"/>
      <c r="D378" s="4"/>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2"/>
      <c r="C379" s="3"/>
      <c r="D379" s="4"/>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2"/>
      <c r="C380" s="3"/>
      <c r="D380" s="4"/>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2"/>
      <c r="C381" s="3"/>
      <c r="D381" s="4"/>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2"/>
      <c r="C382" s="3"/>
      <c r="D382" s="4"/>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2"/>
      <c r="C383" s="3"/>
      <c r="D383" s="4"/>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2"/>
      <c r="C384" s="3"/>
      <c r="D384" s="4"/>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2"/>
      <c r="C385" s="3"/>
      <c r="D385" s="4"/>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2"/>
      <c r="C386" s="3"/>
      <c r="D386" s="4"/>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2"/>
      <c r="C387" s="3"/>
      <c r="D387" s="4"/>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2"/>
      <c r="C388" s="3"/>
      <c r="D388" s="4"/>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2"/>
      <c r="C389" s="3"/>
      <c r="D389" s="4"/>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2"/>
      <c r="C390" s="3"/>
      <c r="D390" s="4"/>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2"/>
      <c r="C391" s="3"/>
      <c r="D391" s="4"/>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2"/>
      <c r="C392" s="3"/>
      <c r="D392" s="4"/>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2"/>
      <c r="C393" s="3"/>
      <c r="D393" s="4"/>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2"/>
      <c r="C394" s="3"/>
      <c r="D394" s="4"/>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2"/>
      <c r="C395" s="3"/>
      <c r="D395" s="4"/>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2"/>
      <c r="C396" s="3"/>
      <c r="D396" s="4"/>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2"/>
      <c r="C397" s="3"/>
      <c r="D397" s="4"/>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2"/>
      <c r="C398" s="3"/>
      <c r="D398" s="4"/>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2"/>
      <c r="C399" s="3"/>
      <c r="D399" s="4"/>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2"/>
      <c r="C400" s="3"/>
      <c r="D400" s="4"/>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2"/>
      <c r="C401" s="3"/>
      <c r="D401" s="4"/>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2"/>
      <c r="C402" s="3"/>
      <c r="D402" s="4"/>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2"/>
      <c r="C403" s="3"/>
      <c r="D403" s="4"/>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2"/>
      <c r="C404" s="3"/>
      <c r="D404" s="4"/>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2"/>
      <c r="C405" s="3"/>
      <c r="D405" s="4"/>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2"/>
      <c r="C406" s="3"/>
      <c r="D406" s="4"/>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2"/>
      <c r="C407" s="3"/>
      <c r="D407" s="4"/>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2"/>
      <c r="C408" s="3"/>
      <c r="D408" s="4"/>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2"/>
      <c r="C409" s="3"/>
      <c r="D409" s="4"/>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2"/>
      <c r="C410" s="3"/>
      <c r="D410" s="4"/>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2"/>
      <c r="C411" s="3"/>
      <c r="D411" s="4"/>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2"/>
      <c r="C412" s="3"/>
      <c r="D412" s="4"/>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2"/>
      <c r="C413" s="3"/>
      <c r="D413" s="4"/>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2"/>
      <c r="C414" s="3"/>
      <c r="D414" s="4"/>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2"/>
      <c r="C415" s="3"/>
      <c r="D415" s="4"/>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2"/>
      <c r="C416" s="3"/>
      <c r="D416" s="4"/>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2"/>
      <c r="C417" s="3"/>
      <c r="D417" s="4"/>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2"/>
      <c r="C418" s="3"/>
      <c r="D418" s="4"/>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2"/>
      <c r="C419" s="3"/>
      <c r="D419" s="4"/>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2"/>
      <c r="C420" s="3"/>
      <c r="D420" s="4"/>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2"/>
      <c r="C421" s="3"/>
      <c r="D421" s="4"/>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2"/>
      <c r="C422" s="3"/>
      <c r="D422" s="4"/>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2"/>
      <c r="C423" s="3"/>
      <c r="D423" s="4"/>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2"/>
      <c r="C424" s="3"/>
      <c r="D424" s="4"/>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2"/>
      <c r="C425" s="3"/>
      <c r="D425" s="4"/>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2"/>
      <c r="C426" s="3"/>
      <c r="D426" s="4"/>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2"/>
      <c r="C427" s="3"/>
      <c r="D427" s="4"/>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2"/>
      <c r="C428" s="3"/>
      <c r="D428" s="4"/>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2"/>
      <c r="C429" s="3"/>
      <c r="D429" s="4"/>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2"/>
      <c r="C430" s="3"/>
      <c r="D430" s="4"/>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2"/>
      <c r="C431" s="3"/>
      <c r="D431" s="4"/>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2"/>
      <c r="C432" s="3"/>
      <c r="D432" s="4"/>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2"/>
      <c r="C433" s="3"/>
      <c r="D433" s="4"/>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2"/>
      <c r="C434" s="3"/>
      <c r="D434" s="4"/>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2"/>
      <c r="C435" s="3"/>
      <c r="D435" s="4"/>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2"/>
      <c r="C436" s="3"/>
      <c r="D436" s="4"/>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2"/>
      <c r="C437" s="3"/>
      <c r="D437" s="4"/>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2"/>
      <c r="C438" s="3"/>
      <c r="D438" s="4"/>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2"/>
      <c r="C439" s="3"/>
      <c r="D439" s="4"/>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2"/>
      <c r="C440" s="3"/>
      <c r="D440" s="4"/>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2"/>
      <c r="C441" s="3"/>
      <c r="D441" s="4"/>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2"/>
      <c r="C442" s="3"/>
      <c r="D442" s="4"/>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2"/>
      <c r="C443" s="3"/>
      <c r="D443" s="4"/>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2"/>
      <c r="C444" s="3"/>
      <c r="D444" s="4"/>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2"/>
      <c r="C445" s="3"/>
      <c r="D445" s="4"/>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2"/>
      <c r="C446" s="3"/>
      <c r="D446" s="4"/>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2"/>
      <c r="C447" s="3"/>
      <c r="D447" s="4"/>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2"/>
      <c r="C448" s="3"/>
      <c r="D448" s="4"/>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2"/>
      <c r="C449" s="3"/>
      <c r="D449" s="4"/>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2"/>
      <c r="C450" s="3"/>
      <c r="D450" s="4"/>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2"/>
      <c r="C451" s="3"/>
      <c r="D451" s="4"/>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2"/>
      <c r="C452" s="3"/>
      <c r="D452" s="4"/>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2"/>
      <c r="C453" s="3"/>
      <c r="D453" s="4"/>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2"/>
      <c r="C454" s="3"/>
      <c r="D454" s="4"/>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2"/>
      <c r="C455" s="3"/>
      <c r="D455" s="4"/>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2"/>
      <c r="C456" s="3"/>
      <c r="D456" s="4"/>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2"/>
      <c r="C457" s="3"/>
      <c r="D457" s="4"/>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2"/>
      <c r="C458" s="3"/>
      <c r="D458" s="4"/>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2"/>
      <c r="C459" s="3"/>
      <c r="D459" s="4"/>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2"/>
      <c r="C460" s="3"/>
      <c r="D460" s="4"/>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2"/>
      <c r="C461" s="3"/>
      <c r="D461" s="4"/>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2"/>
      <c r="C462" s="3"/>
      <c r="D462" s="4"/>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2"/>
      <c r="C463" s="3"/>
      <c r="D463" s="4"/>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2"/>
      <c r="C464" s="3"/>
      <c r="D464" s="4"/>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2"/>
      <c r="C465" s="3"/>
      <c r="D465" s="4"/>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2"/>
      <c r="C466" s="3"/>
      <c r="D466" s="4"/>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2"/>
      <c r="C467" s="3"/>
      <c r="D467" s="4"/>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2"/>
      <c r="C468" s="3"/>
      <c r="D468" s="4"/>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2"/>
      <c r="C469" s="3"/>
      <c r="D469" s="4"/>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2"/>
      <c r="C470" s="3"/>
      <c r="D470" s="4"/>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2"/>
      <c r="C471" s="3"/>
      <c r="D471" s="4"/>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2"/>
      <c r="C472" s="3"/>
      <c r="D472" s="4"/>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2"/>
      <c r="C473" s="3"/>
      <c r="D473" s="4"/>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2"/>
      <c r="C474" s="3"/>
      <c r="D474" s="4"/>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2"/>
      <c r="C475" s="3"/>
      <c r="D475" s="4"/>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2"/>
      <c r="C476" s="3"/>
      <c r="D476" s="4"/>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2"/>
      <c r="C477" s="3"/>
      <c r="D477" s="4"/>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2"/>
      <c r="C478" s="3"/>
      <c r="D478" s="4"/>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2"/>
      <c r="C479" s="3"/>
      <c r="D479" s="4"/>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2"/>
      <c r="C480" s="3"/>
      <c r="D480" s="4"/>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2"/>
      <c r="C481" s="3"/>
      <c r="D481" s="4"/>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2"/>
      <c r="C482" s="3"/>
      <c r="D482" s="4"/>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2"/>
      <c r="C483" s="3"/>
      <c r="D483" s="4"/>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2"/>
      <c r="C484" s="3"/>
      <c r="D484" s="4"/>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2"/>
      <c r="C485" s="3"/>
      <c r="D485" s="4"/>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2"/>
      <c r="C486" s="3"/>
      <c r="D486" s="4"/>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2"/>
      <c r="C487" s="3"/>
      <c r="D487" s="4"/>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2"/>
      <c r="C488" s="3"/>
      <c r="D488" s="4"/>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2"/>
      <c r="C489" s="3"/>
      <c r="D489" s="4"/>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2"/>
      <c r="C490" s="3"/>
      <c r="D490" s="4"/>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2"/>
      <c r="C491" s="3"/>
      <c r="D491" s="4"/>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2"/>
      <c r="C492" s="3"/>
      <c r="D492" s="4"/>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2"/>
      <c r="C493" s="3"/>
      <c r="D493" s="4"/>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2"/>
      <c r="C494" s="3"/>
      <c r="D494" s="4"/>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2"/>
      <c r="C495" s="3"/>
      <c r="D495" s="4"/>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2"/>
      <c r="C496" s="3"/>
      <c r="D496" s="4"/>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2"/>
      <c r="C497" s="3"/>
      <c r="D497" s="4"/>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2"/>
      <c r="C498" s="3"/>
      <c r="D498" s="4"/>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2"/>
      <c r="C499" s="3"/>
      <c r="D499" s="4"/>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2"/>
      <c r="C500" s="3"/>
      <c r="D500" s="4"/>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2"/>
      <c r="C501" s="3"/>
      <c r="D501" s="4"/>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2"/>
      <c r="C502" s="3"/>
      <c r="D502" s="4"/>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2"/>
      <c r="C503" s="3"/>
      <c r="D503" s="4"/>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2"/>
      <c r="C504" s="3"/>
      <c r="D504" s="4"/>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2"/>
      <c r="C505" s="3"/>
      <c r="D505" s="4"/>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2"/>
      <c r="C506" s="3"/>
      <c r="D506" s="4"/>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2"/>
      <c r="C507" s="3"/>
      <c r="D507" s="4"/>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2"/>
      <c r="C508" s="3"/>
      <c r="D508" s="4"/>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2"/>
      <c r="C509" s="3"/>
      <c r="D509" s="4"/>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2"/>
      <c r="C510" s="3"/>
      <c r="D510" s="4"/>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2"/>
      <c r="C511" s="3"/>
      <c r="D511" s="4"/>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2"/>
      <c r="C512" s="3"/>
      <c r="D512" s="4"/>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2"/>
      <c r="C513" s="3"/>
      <c r="D513" s="4"/>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2"/>
      <c r="C514" s="3"/>
      <c r="D514" s="4"/>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2"/>
      <c r="C515" s="3"/>
      <c r="D515" s="4"/>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2"/>
      <c r="C516" s="3"/>
      <c r="D516" s="4"/>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2"/>
      <c r="C517" s="3"/>
      <c r="D517" s="4"/>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2"/>
      <c r="C518" s="3"/>
      <c r="D518" s="4"/>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2"/>
      <c r="C519" s="3"/>
      <c r="D519" s="4"/>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2"/>
      <c r="C520" s="3"/>
      <c r="D520" s="4"/>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2"/>
      <c r="C521" s="3"/>
      <c r="D521" s="4"/>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2"/>
      <c r="C522" s="3"/>
      <c r="D522" s="4"/>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2"/>
      <c r="C523" s="3"/>
      <c r="D523" s="4"/>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2"/>
      <c r="C524" s="3"/>
      <c r="D524" s="4"/>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2"/>
      <c r="C525" s="3"/>
      <c r="D525" s="4"/>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2"/>
      <c r="C526" s="3"/>
      <c r="D526" s="4"/>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2"/>
      <c r="C527" s="3"/>
      <c r="D527" s="4"/>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2"/>
      <c r="C528" s="3"/>
      <c r="D528" s="4"/>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2"/>
      <c r="C529" s="3"/>
      <c r="D529" s="4"/>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2"/>
      <c r="C530" s="3"/>
      <c r="D530" s="4"/>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2"/>
      <c r="C531" s="3"/>
      <c r="D531" s="4"/>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2"/>
      <c r="C532" s="3"/>
      <c r="D532" s="4"/>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2"/>
      <c r="C533" s="3"/>
      <c r="D533" s="4"/>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2"/>
      <c r="C534" s="3"/>
      <c r="D534" s="4"/>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2"/>
      <c r="C535" s="3"/>
      <c r="D535" s="4"/>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2"/>
      <c r="C536" s="3"/>
      <c r="D536" s="4"/>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2"/>
      <c r="C537" s="3"/>
      <c r="D537" s="4"/>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2"/>
      <c r="C538" s="3"/>
      <c r="D538" s="4"/>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2"/>
      <c r="C539" s="3"/>
      <c r="D539" s="4"/>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2"/>
      <c r="C540" s="3"/>
      <c r="D540" s="4"/>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2"/>
      <c r="C541" s="3"/>
      <c r="D541" s="4"/>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2"/>
      <c r="C542" s="3"/>
      <c r="D542" s="4"/>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2"/>
      <c r="C543" s="3"/>
      <c r="D543" s="4"/>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2"/>
      <c r="C544" s="3"/>
      <c r="D544" s="4"/>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2"/>
      <c r="C545" s="3"/>
      <c r="D545" s="4"/>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2"/>
      <c r="C546" s="3"/>
      <c r="D546" s="4"/>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2"/>
      <c r="C547" s="3"/>
      <c r="D547" s="4"/>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2"/>
      <c r="C548" s="3"/>
      <c r="D548" s="4"/>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2"/>
      <c r="C549" s="3"/>
      <c r="D549" s="4"/>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2"/>
      <c r="C550" s="3"/>
      <c r="D550" s="4"/>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2"/>
      <c r="C551" s="3"/>
      <c r="D551" s="4"/>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2"/>
      <c r="C552" s="3"/>
      <c r="D552" s="4"/>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2"/>
      <c r="C553" s="3"/>
      <c r="D553" s="4"/>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2"/>
      <c r="C554" s="3"/>
      <c r="D554" s="4"/>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2"/>
      <c r="C555" s="3"/>
      <c r="D555" s="4"/>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2"/>
      <c r="C556" s="3"/>
      <c r="D556" s="4"/>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2"/>
      <c r="C557" s="3"/>
      <c r="D557" s="4"/>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2"/>
      <c r="C558" s="3"/>
      <c r="D558" s="4"/>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2"/>
      <c r="C559" s="3"/>
      <c r="D559" s="4"/>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2"/>
      <c r="C560" s="3"/>
      <c r="D560" s="4"/>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2"/>
      <c r="C561" s="3"/>
      <c r="D561" s="4"/>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2"/>
      <c r="C562" s="3"/>
      <c r="D562" s="4"/>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2"/>
      <c r="C563" s="3"/>
      <c r="D563" s="4"/>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2"/>
      <c r="C564" s="3"/>
      <c r="D564" s="4"/>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2"/>
      <c r="C565" s="3"/>
      <c r="D565" s="4"/>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2"/>
      <c r="C566" s="3"/>
      <c r="D566" s="4"/>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2"/>
      <c r="C567" s="3"/>
      <c r="D567" s="4"/>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2"/>
      <c r="C568" s="3"/>
      <c r="D568" s="4"/>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2"/>
      <c r="C569" s="3"/>
      <c r="D569" s="4"/>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2"/>
      <c r="C570" s="3"/>
      <c r="D570" s="4"/>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2"/>
      <c r="C571" s="3"/>
      <c r="D571" s="4"/>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2"/>
      <c r="C572" s="3"/>
      <c r="D572" s="4"/>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2"/>
      <c r="C573" s="3"/>
      <c r="D573" s="4"/>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2"/>
      <c r="C574" s="3"/>
      <c r="D574" s="4"/>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2"/>
      <c r="C575" s="3"/>
      <c r="D575" s="4"/>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2"/>
      <c r="C576" s="3"/>
      <c r="D576" s="4"/>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2"/>
      <c r="C577" s="3"/>
      <c r="D577" s="4"/>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2"/>
      <c r="C578" s="3"/>
      <c r="D578" s="4"/>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2"/>
      <c r="C579" s="3"/>
      <c r="D579" s="4"/>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2"/>
      <c r="C580" s="3"/>
      <c r="D580" s="4"/>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2"/>
      <c r="C581" s="3"/>
      <c r="D581" s="4"/>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2"/>
      <c r="C582" s="3"/>
      <c r="D582" s="4"/>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2"/>
      <c r="C583" s="3"/>
      <c r="D583" s="4"/>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2"/>
      <c r="C584" s="3"/>
      <c r="D584" s="4"/>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2"/>
      <c r="C585" s="3"/>
      <c r="D585" s="4"/>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2"/>
      <c r="C586" s="3"/>
      <c r="D586" s="4"/>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2"/>
      <c r="C587" s="3"/>
      <c r="D587" s="4"/>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2"/>
      <c r="C588" s="3"/>
      <c r="D588" s="4"/>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2"/>
      <c r="C589" s="3"/>
      <c r="D589" s="4"/>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2"/>
      <c r="C590" s="3"/>
      <c r="D590" s="4"/>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2"/>
      <c r="C591" s="3"/>
      <c r="D591" s="4"/>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2"/>
      <c r="C592" s="3"/>
      <c r="D592" s="4"/>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2"/>
      <c r="C593" s="3"/>
      <c r="D593" s="4"/>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2"/>
      <c r="C594" s="3"/>
      <c r="D594" s="4"/>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2"/>
      <c r="C595" s="3"/>
      <c r="D595" s="4"/>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2"/>
      <c r="C596" s="3"/>
      <c r="D596" s="4"/>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2"/>
      <c r="C597" s="3"/>
      <c r="D597" s="4"/>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2"/>
      <c r="C598" s="3"/>
      <c r="D598" s="4"/>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2"/>
      <c r="C599" s="3"/>
      <c r="D599" s="4"/>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2"/>
      <c r="C600" s="3"/>
      <c r="D600" s="4"/>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2"/>
      <c r="C601" s="3"/>
      <c r="D601" s="4"/>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2"/>
      <c r="C602" s="3"/>
      <c r="D602" s="4"/>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2"/>
      <c r="C603" s="3"/>
      <c r="D603" s="4"/>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2"/>
      <c r="C604" s="3"/>
      <c r="D604" s="4"/>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2"/>
      <c r="C605" s="3"/>
      <c r="D605" s="4"/>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2"/>
      <c r="C606" s="3"/>
      <c r="D606" s="4"/>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2"/>
      <c r="C607" s="3"/>
      <c r="D607" s="4"/>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2"/>
      <c r="C608" s="3"/>
      <c r="D608" s="4"/>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2"/>
      <c r="C609" s="3"/>
      <c r="D609" s="4"/>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2"/>
      <c r="C610" s="3"/>
      <c r="D610" s="4"/>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2"/>
      <c r="C611" s="3"/>
      <c r="D611" s="4"/>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2"/>
      <c r="C612" s="3"/>
      <c r="D612" s="4"/>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2"/>
      <c r="C613" s="3"/>
      <c r="D613" s="4"/>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2"/>
      <c r="C614" s="3"/>
      <c r="D614" s="4"/>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2"/>
      <c r="C615" s="3"/>
      <c r="D615" s="4"/>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2"/>
      <c r="C616" s="3"/>
      <c r="D616" s="4"/>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2"/>
      <c r="C617" s="3"/>
      <c r="D617" s="4"/>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2"/>
      <c r="C618" s="3"/>
      <c r="D618" s="4"/>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2"/>
      <c r="C619" s="3"/>
      <c r="D619" s="4"/>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2"/>
      <c r="C620" s="3"/>
      <c r="D620" s="4"/>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2"/>
      <c r="C621" s="3"/>
      <c r="D621" s="4"/>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2"/>
      <c r="C622" s="3"/>
      <c r="D622" s="4"/>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2"/>
      <c r="C623" s="3"/>
      <c r="D623" s="4"/>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2"/>
      <c r="C624" s="3"/>
      <c r="D624" s="4"/>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2"/>
      <c r="C625" s="3"/>
      <c r="D625" s="4"/>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2"/>
      <c r="C626" s="3"/>
      <c r="D626" s="4"/>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2"/>
      <c r="C627" s="3"/>
      <c r="D627" s="4"/>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2"/>
      <c r="C628" s="3"/>
      <c r="D628" s="4"/>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2"/>
      <c r="C629" s="3"/>
      <c r="D629" s="4"/>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2"/>
      <c r="C630" s="3"/>
      <c r="D630" s="4"/>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2"/>
      <c r="C631" s="3"/>
      <c r="D631" s="4"/>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2"/>
      <c r="C632" s="3"/>
      <c r="D632" s="4"/>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2"/>
      <c r="C633" s="3"/>
      <c r="D633" s="4"/>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2"/>
      <c r="C634" s="3"/>
      <c r="D634" s="4"/>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2"/>
      <c r="C635" s="3"/>
      <c r="D635" s="4"/>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2"/>
      <c r="C636" s="3"/>
      <c r="D636" s="4"/>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2"/>
      <c r="C637" s="3"/>
      <c r="D637" s="4"/>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2"/>
      <c r="C638" s="3"/>
      <c r="D638" s="4"/>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2"/>
      <c r="C639" s="3"/>
      <c r="D639" s="4"/>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2"/>
      <c r="C640" s="3"/>
      <c r="D640" s="4"/>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2"/>
      <c r="C641" s="3"/>
      <c r="D641" s="4"/>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2"/>
      <c r="C642" s="3"/>
      <c r="D642" s="4"/>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2"/>
      <c r="C643" s="3"/>
      <c r="D643" s="4"/>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2"/>
      <c r="C644" s="3"/>
      <c r="D644" s="4"/>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2"/>
      <c r="C645" s="3"/>
      <c r="D645" s="4"/>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2"/>
      <c r="C646" s="3"/>
      <c r="D646" s="4"/>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2"/>
      <c r="C647" s="3"/>
      <c r="D647" s="4"/>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2"/>
      <c r="C648" s="3"/>
      <c r="D648" s="4"/>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2"/>
      <c r="C649" s="3"/>
      <c r="D649" s="4"/>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2"/>
      <c r="C650" s="3"/>
      <c r="D650" s="4"/>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2"/>
      <c r="C651" s="3"/>
      <c r="D651" s="4"/>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2"/>
      <c r="C652" s="3"/>
      <c r="D652" s="4"/>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2"/>
      <c r="C653" s="3"/>
      <c r="D653" s="4"/>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2"/>
      <c r="C654" s="3"/>
      <c r="D654" s="4"/>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2"/>
      <c r="C655" s="3"/>
      <c r="D655" s="4"/>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2"/>
      <c r="C656" s="3"/>
      <c r="D656" s="4"/>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2"/>
      <c r="C657" s="3"/>
      <c r="D657" s="4"/>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2"/>
      <c r="C658" s="3"/>
      <c r="D658" s="4"/>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2"/>
      <c r="C659" s="3"/>
      <c r="D659" s="4"/>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2"/>
      <c r="C660" s="3"/>
      <c r="D660" s="4"/>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2"/>
      <c r="C661" s="3"/>
      <c r="D661" s="4"/>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2"/>
      <c r="C662" s="3"/>
      <c r="D662" s="4"/>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2"/>
      <c r="C663" s="3"/>
      <c r="D663" s="4"/>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2"/>
      <c r="C664" s="3"/>
      <c r="D664" s="4"/>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2"/>
      <c r="C665" s="3"/>
      <c r="D665" s="4"/>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2"/>
      <c r="C666" s="3"/>
      <c r="D666" s="4"/>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2"/>
      <c r="C667" s="3"/>
      <c r="D667" s="4"/>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2"/>
      <c r="C668" s="3"/>
      <c r="D668" s="4"/>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2"/>
      <c r="C669" s="3"/>
      <c r="D669" s="4"/>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2"/>
      <c r="C670" s="3"/>
      <c r="D670" s="4"/>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2"/>
      <c r="C671" s="3"/>
      <c r="D671" s="4"/>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2"/>
      <c r="C672" s="3"/>
      <c r="D672" s="4"/>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2"/>
      <c r="C673" s="3"/>
      <c r="D673" s="4"/>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2"/>
      <c r="C674" s="3"/>
      <c r="D674" s="4"/>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2"/>
      <c r="C675" s="3"/>
      <c r="D675" s="4"/>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2"/>
      <c r="C676" s="3"/>
      <c r="D676" s="4"/>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2"/>
      <c r="C677" s="3"/>
      <c r="D677" s="4"/>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2"/>
      <c r="C678" s="3"/>
      <c r="D678" s="4"/>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2"/>
      <c r="C679" s="3"/>
      <c r="D679" s="4"/>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2"/>
      <c r="C680" s="3"/>
      <c r="D680" s="4"/>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2"/>
      <c r="C681" s="3"/>
      <c r="D681" s="4"/>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2"/>
      <c r="C682" s="3"/>
      <c r="D682" s="4"/>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2"/>
      <c r="C683" s="3"/>
      <c r="D683" s="4"/>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2"/>
      <c r="C684" s="3"/>
      <c r="D684" s="4"/>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2"/>
      <c r="C685" s="3"/>
      <c r="D685" s="4"/>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2"/>
      <c r="C686" s="3"/>
      <c r="D686" s="4"/>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2"/>
      <c r="C687" s="3"/>
      <c r="D687" s="4"/>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2"/>
      <c r="C688" s="3"/>
      <c r="D688" s="4"/>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2"/>
      <c r="C689" s="3"/>
      <c r="D689" s="4"/>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2"/>
      <c r="C690" s="3"/>
      <c r="D690" s="4"/>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2"/>
      <c r="C691" s="3"/>
      <c r="D691" s="4"/>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2"/>
      <c r="C692" s="3"/>
      <c r="D692" s="4"/>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2"/>
      <c r="C693" s="3"/>
      <c r="D693" s="4"/>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2"/>
      <c r="C694" s="3"/>
      <c r="D694" s="4"/>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2"/>
      <c r="C695" s="3"/>
      <c r="D695" s="4"/>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2"/>
      <c r="C696" s="3"/>
      <c r="D696" s="4"/>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2"/>
      <c r="C697" s="3"/>
      <c r="D697" s="4"/>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2"/>
      <c r="C698" s="3"/>
      <c r="D698" s="4"/>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2"/>
      <c r="C699" s="3"/>
      <c r="D699" s="4"/>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2"/>
      <c r="C700" s="3"/>
      <c r="D700" s="4"/>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2"/>
      <c r="C701" s="3"/>
      <c r="D701" s="4"/>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2"/>
      <c r="C702" s="3"/>
      <c r="D702" s="4"/>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2"/>
      <c r="C703" s="3"/>
      <c r="D703" s="4"/>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2"/>
      <c r="C704" s="3"/>
      <c r="D704" s="4"/>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2"/>
      <c r="C705" s="3"/>
      <c r="D705" s="4"/>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2"/>
      <c r="C706" s="3"/>
      <c r="D706" s="4"/>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2"/>
      <c r="C707" s="3"/>
      <c r="D707" s="4"/>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2"/>
      <c r="C708" s="3"/>
      <c r="D708" s="4"/>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2"/>
      <c r="C709" s="3"/>
      <c r="D709" s="4"/>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2"/>
      <c r="C710" s="3"/>
      <c r="D710" s="4"/>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2"/>
      <c r="C711" s="3"/>
      <c r="D711" s="4"/>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2"/>
      <c r="C712" s="3"/>
      <c r="D712" s="4"/>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2"/>
      <c r="C713" s="3"/>
      <c r="D713" s="4"/>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2"/>
      <c r="C714" s="3"/>
      <c r="D714" s="4"/>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2"/>
      <c r="C715" s="3"/>
      <c r="D715" s="4"/>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2"/>
      <c r="C716" s="3"/>
      <c r="D716" s="4"/>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2"/>
      <c r="C717" s="3"/>
      <c r="D717" s="4"/>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2"/>
      <c r="C718" s="3"/>
      <c r="D718" s="4"/>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2"/>
      <c r="C719" s="3"/>
      <c r="D719" s="4"/>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2"/>
      <c r="C720" s="3"/>
      <c r="D720" s="4"/>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2"/>
      <c r="C721" s="3"/>
      <c r="D721" s="4"/>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2"/>
      <c r="C722" s="3"/>
      <c r="D722" s="4"/>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2"/>
      <c r="C723" s="3"/>
      <c r="D723" s="4"/>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2"/>
      <c r="C724" s="3"/>
      <c r="D724" s="4"/>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2"/>
      <c r="C725" s="3"/>
      <c r="D725" s="4"/>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2"/>
      <c r="C726" s="3"/>
      <c r="D726" s="4"/>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2"/>
      <c r="C727" s="3"/>
      <c r="D727" s="4"/>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2"/>
      <c r="C728" s="3"/>
      <c r="D728" s="4"/>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2"/>
      <c r="C729" s="3"/>
      <c r="D729" s="4"/>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2"/>
      <c r="C730" s="3"/>
      <c r="D730" s="4"/>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2"/>
      <c r="C731" s="3"/>
      <c r="D731" s="4"/>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2"/>
      <c r="C732" s="3"/>
      <c r="D732" s="4"/>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2"/>
      <c r="C733" s="3"/>
      <c r="D733" s="4"/>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2"/>
      <c r="C734" s="3"/>
      <c r="D734" s="4"/>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2"/>
      <c r="C735" s="3"/>
      <c r="D735" s="4"/>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2"/>
      <c r="C736" s="3"/>
      <c r="D736" s="4"/>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2"/>
      <c r="C737" s="3"/>
      <c r="D737" s="4"/>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2"/>
      <c r="C738" s="3"/>
      <c r="D738" s="4"/>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2"/>
      <c r="C739" s="3"/>
      <c r="D739" s="4"/>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2"/>
      <c r="C740" s="3"/>
      <c r="D740" s="4"/>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2"/>
      <c r="C741" s="3"/>
      <c r="D741" s="4"/>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2"/>
      <c r="C742" s="3"/>
      <c r="D742" s="4"/>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2"/>
      <c r="C743" s="3"/>
      <c r="D743" s="4"/>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2"/>
      <c r="C744" s="3"/>
      <c r="D744" s="4"/>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2"/>
      <c r="C745" s="3"/>
      <c r="D745" s="4"/>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2"/>
      <c r="C746" s="3"/>
      <c r="D746" s="4"/>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2"/>
      <c r="C747" s="3"/>
      <c r="D747" s="4"/>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2"/>
      <c r="C748" s="3"/>
      <c r="D748" s="4"/>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2"/>
      <c r="C749" s="3"/>
      <c r="D749" s="4"/>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2"/>
      <c r="C750" s="3"/>
      <c r="D750" s="4"/>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2"/>
      <c r="C751" s="3"/>
      <c r="D751" s="4"/>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2"/>
      <c r="C752" s="3"/>
      <c r="D752" s="4"/>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2"/>
      <c r="C753" s="3"/>
      <c r="D753" s="4"/>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2"/>
      <c r="C754" s="3"/>
      <c r="D754" s="4"/>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2"/>
      <c r="C755" s="3"/>
      <c r="D755" s="4"/>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2"/>
      <c r="C756" s="3"/>
      <c r="D756" s="4"/>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2"/>
      <c r="C757" s="3"/>
      <c r="D757" s="4"/>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2"/>
      <c r="C758" s="3"/>
      <c r="D758" s="4"/>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2"/>
      <c r="C759" s="3"/>
      <c r="D759" s="4"/>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2"/>
      <c r="C760" s="3"/>
      <c r="D760" s="4"/>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2"/>
      <c r="C761" s="3"/>
      <c r="D761" s="4"/>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2"/>
      <c r="C762" s="3"/>
      <c r="D762" s="4"/>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2"/>
      <c r="C763" s="3"/>
      <c r="D763" s="4"/>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2"/>
      <c r="C764" s="3"/>
      <c r="D764" s="4"/>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2"/>
      <c r="C765" s="3"/>
      <c r="D765" s="4"/>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2"/>
      <c r="C766" s="3"/>
      <c r="D766" s="4"/>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2"/>
      <c r="C767" s="3"/>
      <c r="D767" s="4"/>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2"/>
      <c r="C768" s="3"/>
      <c r="D768" s="4"/>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2"/>
      <c r="C769" s="3"/>
      <c r="D769" s="4"/>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2"/>
      <c r="C770" s="3"/>
      <c r="D770" s="4"/>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2"/>
      <c r="C771" s="3"/>
      <c r="D771" s="4"/>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2"/>
      <c r="C772" s="3"/>
      <c r="D772" s="4"/>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2"/>
      <c r="C773" s="3"/>
      <c r="D773" s="4"/>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2"/>
      <c r="C774" s="3"/>
      <c r="D774" s="4"/>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2"/>
      <c r="C775" s="3"/>
      <c r="D775" s="4"/>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2"/>
      <c r="C776" s="3"/>
      <c r="D776" s="4"/>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2"/>
      <c r="C777" s="3"/>
      <c r="D777" s="4"/>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2"/>
      <c r="C778" s="3"/>
      <c r="D778" s="4"/>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2"/>
      <c r="C779" s="3"/>
      <c r="D779" s="4"/>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2"/>
      <c r="C780" s="3"/>
      <c r="D780" s="4"/>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2"/>
      <c r="C781" s="3"/>
      <c r="D781" s="4"/>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2"/>
      <c r="C782" s="3"/>
      <c r="D782" s="4"/>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2"/>
      <c r="C783" s="3"/>
      <c r="D783" s="4"/>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2"/>
      <c r="C784" s="3"/>
      <c r="D784" s="4"/>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2"/>
      <c r="C785" s="3"/>
      <c r="D785" s="4"/>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2"/>
      <c r="C786" s="3"/>
      <c r="D786" s="4"/>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2"/>
      <c r="C787" s="3"/>
      <c r="D787" s="4"/>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2"/>
      <c r="C788" s="3"/>
      <c r="D788" s="4"/>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2"/>
      <c r="C789" s="3"/>
      <c r="D789" s="4"/>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2"/>
      <c r="C790" s="3"/>
      <c r="D790" s="4"/>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2"/>
      <c r="C791" s="3"/>
      <c r="D791" s="4"/>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2"/>
      <c r="C792" s="3"/>
      <c r="D792" s="4"/>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2"/>
      <c r="C793" s="3"/>
      <c r="D793" s="4"/>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2"/>
      <c r="C794" s="3"/>
      <c r="D794" s="4"/>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2"/>
      <c r="C795" s="3"/>
      <c r="D795" s="4"/>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2"/>
      <c r="C796" s="3"/>
      <c r="D796" s="4"/>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2"/>
      <c r="C797" s="3"/>
      <c r="D797" s="4"/>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2"/>
      <c r="C798" s="3"/>
      <c r="D798" s="4"/>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2"/>
      <c r="C799" s="3"/>
      <c r="D799" s="4"/>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2"/>
      <c r="C800" s="3"/>
      <c r="D800" s="4"/>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2"/>
      <c r="C801" s="3"/>
      <c r="D801" s="4"/>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2"/>
      <c r="C802" s="3"/>
      <c r="D802" s="4"/>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2"/>
      <c r="C803" s="3"/>
      <c r="D803" s="4"/>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2"/>
      <c r="C804" s="3"/>
      <c r="D804" s="4"/>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2"/>
      <c r="C805" s="3"/>
      <c r="D805" s="4"/>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2"/>
      <c r="C806" s="3"/>
      <c r="D806" s="4"/>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2"/>
      <c r="C807" s="3"/>
      <c r="D807" s="4"/>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2"/>
      <c r="C808" s="3"/>
      <c r="D808" s="4"/>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2"/>
      <c r="C809" s="3"/>
      <c r="D809" s="4"/>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2"/>
      <c r="C810" s="3"/>
      <c r="D810" s="4"/>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2"/>
      <c r="C811" s="3"/>
      <c r="D811" s="4"/>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2"/>
      <c r="C812" s="3"/>
      <c r="D812" s="4"/>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2"/>
      <c r="C813" s="3"/>
      <c r="D813" s="4"/>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2"/>
      <c r="C814" s="3"/>
      <c r="D814" s="4"/>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2"/>
      <c r="C815" s="3"/>
      <c r="D815" s="4"/>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2"/>
      <c r="C816" s="3"/>
      <c r="D816" s="4"/>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2"/>
      <c r="C817" s="3"/>
      <c r="D817" s="4"/>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2"/>
      <c r="C818" s="3"/>
      <c r="D818" s="4"/>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2"/>
      <c r="C819" s="3"/>
      <c r="D819" s="4"/>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2"/>
      <c r="C820" s="3"/>
      <c r="D820" s="4"/>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2"/>
      <c r="C821" s="3"/>
      <c r="D821" s="4"/>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2"/>
      <c r="C822" s="3"/>
      <c r="D822" s="4"/>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2"/>
      <c r="C823" s="3"/>
      <c r="D823" s="4"/>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2"/>
      <c r="C824" s="3"/>
      <c r="D824" s="4"/>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2"/>
      <c r="C825" s="3"/>
      <c r="D825" s="4"/>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2"/>
      <c r="C826" s="3"/>
      <c r="D826" s="4"/>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2"/>
      <c r="C827" s="3"/>
      <c r="D827" s="4"/>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2"/>
      <c r="C828" s="3"/>
      <c r="D828" s="4"/>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2"/>
      <c r="C829" s="3"/>
      <c r="D829" s="4"/>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2"/>
      <c r="C830" s="3"/>
      <c r="D830" s="4"/>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2"/>
      <c r="C831" s="3"/>
      <c r="D831" s="4"/>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2"/>
      <c r="C832" s="3"/>
      <c r="D832" s="4"/>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2"/>
      <c r="C833" s="3"/>
      <c r="D833" s="4"/>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2"/>
      <c r="C834" s="3"/>
      <c r="D834" s="4"/>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2"/>
      <c r="C835" s="3"/>
      <c r="D835" s="4"/>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2"/>
      <c r="C836" s="3"/>
      <c r="D836" s="4"/>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2"/>
      <c r="C837" s="3"/>
      <c r="D837" s="4"/>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2"/>
      <c r="C838" s="3"/>
      <c r="D838" s="4"/>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2"/>
      <c r="C839" s="3"/>
      <c r="D839" s="4"/>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2"/>
      <c r="C840" s="3"/>
      <c r="D840" s="4"/>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2"/>
      <c r="C841" s="3"/>
      <c r="D841" s="4"/>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2"/>
      <c r="C842" s="3"/>
      <c r="D842" s="4"/>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2"/>
      <c r="C843" s="3"/>
      <c r="D843" s="4"/>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2"/>
      <c r="C844" s="3"/>
      <c r="D844" s="4"/>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2"/>
      <c r="C845" s="3"/>
      <c r="D845" s="4"/>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2"/>
      <c r="C846" s="3"/>
      <c r="D846" s="4"/>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2"/>
      <c r="C847" s="3"/>
      <c r="D847" s="4"/>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2"/>
      <c r="C848" s="3"/>
      <c r="D848" s="4"/>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2"/>
      <c r="C849" s="3"/>
      <c r="D849" s="4"/>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2"/>
      <c r="C850" s="3"/>
      <c r="D850" s="4"/>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2"/>
      <c r="C851" s="3"/>
      <c r="D851" s="4"/>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2"/>
      <c r="C852" s="3"/>
      <c r="D852" s="4"/>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2"/>
      <c r="C853" s="3"/>
      <c r="D853" s="4"/>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2"/>
      <c r="C854" s="3"/>
      <c r="D854" s="4"/>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2"/>
      <c r="C855" s="3"/>
      <c r="D855" s="4"/>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2"/>
      <c r="C856" s="3"/>
      <c r="D856" s="4"/>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2"/>
      <c r="C857" s="3"/>
      <c r="D857" s="4"/>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2"/>
      <c r="C858" s="3"/>
      <c r="D858" s="4"/>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2"/>
      <c r="C859" s="3"/>
      <c r="D859" s="4"/>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2"/>
      <c r="C860" s="3"/>
      <c r="D860" s="4"/>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2"/>
      <c r="C861" s="3"/>
      <c r="D861" s="4"/>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2"/>
      <c r="C862" s="3"/>
      <c r="D862" s="4"/>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2"/>
      <c r="C863" s="3"/>
      <c r="D863" s="4"/>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2"/>
      <c r="C864" s="3"/>
      <c r="D864" s="4"/>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2"/>
      <c r="C865" s="3"/>
      <c r="D865" s="4"/>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2"/>
      <c r="C866" s="3"/>
      <c r="D866" s="4"/>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2"/>
      <c r="C867" s="3"/>
      <c r="D867" s="4"/>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2"/>
      <c r="C868" s="3"/>
      <c r="D868" s="4"/>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2"/>
      <c r="C869" s="3"/>
      <c r="D869" s="4"/>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2"/>
      <c r="C870" s="3"/>
      <c r="D870" s="4"/>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2"/>
      <c r="C871" s="3"/>
      <c r="D871" s="4"/>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2"/>
      <c r="C872" s="3"/>
      <c r="D872" s="4"/>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2"/>
      <c r="C873" s="3"/>
      <c r="D873" s="4"/>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2"/>
      <c r="C874" s="3"/>
      <c r="D874" s="4"/>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2"/>
      <c r="C875" s="3"/>
      <c r="D875" s="4"/>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2"/>
      <c r="C876" s="3"/>
      <c r="D876" s="4"/>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2"/>
      <c r="C877" s="3"/>
      <c r="D877" s="4"/>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2"/>
      <c r="C878" s="3"/>
      <c r="D878" s="4"/>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2"/>
      <c r="C879" s="3"/>
      <c r="D879" s="4"/>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2"/>
      <c r="C880" s="3"/>
      <c r="D880" s="4"/>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2"/>
      <c r="C881" s="3"/>
      <c r="D881" s="4"/>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2"/>
      <c r="C882" s="3"/>
      <c r="D882" s="4"/>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2"/>
      <c r="C883" s="3"/>
      <c r="D883" s="4"/>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2"/>
      <c r="C884" s="3"/>
      <c r="D884" s="4"/>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2"/>
      <c r="C885" s="3"/>
      <c r="D885" s="4"/>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2"/>
      <c r="C886" s="3"/>
      <c r="D886" s="4"/>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2"/>
      <c r="C887" s="3"/>
      <c r="D887" s="4"/>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2"/>
      <c r="C888" s="3"/>
      <c r="D888" s="4"/>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2"/>
      <c r="C889" s="3"/>
      <c r="D889" s="4"/>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2"/>
      <c r="C890" s="3"/>
      <c r="D890" s="4"/>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2"/>
      <c r="C891" s="3"/>
      <c r="D891" s="4"/>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2"/>
      <c r="C892" s="3"/>
      <c r="D892" s="4"/>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2"/>
      <c r="C893" s="3"/>
      <c r="D893" s="4"/>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2"/>
      <c r="C894" s="3"/>
      <c r="D894" s="4"/>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2"/>
      <c r="C895" s="3"/>
      <c r="D895" s="4"/>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2"/>
      <c r="C896" s="3"/>
      <c r="D896" s="4"/>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2"/>
      <c r="C897" s="3"/>
      <c r="D897" s="4"/>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2"/>
      <c r="C898" s="3"/>
      <c r="D898" s="4"/>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2"/>
      <c r="C899" s="3"/>
      <c r="D899" s="4"/>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2"/>
      <c r="C900" s="3"/>
      <c r="D900" s="4"/>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2"/>
      <c r="C901" s="3"/>
      <c r="D901" s="4"/>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2"/>
      <c r="C902" s="3"/>
      <c r="D902" s="4"/>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2"/>
      <c r="C903" s="3"/>
      <c r="D903" s="4"/>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2"/>
      <c r="C904" s="3"/>
      <c r="D904" s="4"/>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2"/>
      <c r="C905" s="3"/>
      <c r="D905" s="4"/>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2"/>
      <c r="C906" s="3"/>
      <c r="D906" s="4"/>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2"/>
      <c r="C907" s="3"/>
      <c r="D907" s="4"/>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2"/>
      <c r="C908" s="3"/>
      <c r="D908" s="4"/>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2"/>
      <c r="C909" s="3"/>
      <c r="D909" s="4"/>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2"/>
      <c r="C910" s="3"/>
      <c r="D910" s="4"/>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2"/>
      <c r="C911" s="3"/>
      <c r="D911" s="4"/>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2"/>
      <c r="C912" s="3"/>
      <c r="D912" s="4"/>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2"/>
      <c r="C913" s="3"/>
      <c r="D913" s="4"/>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2"/>
      <c r="C914" s="3"/>
      <c r="D914" s="4"/>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2"/>
      <c r="C915" s="3"/>
      <c r="D915" s="4"/>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2"/>
      <c r="C916" s="3"/>
      <c r="D916" s="4"/>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2"/>
      <c r="C917" s="3"/>
      <c r="D917" s="4"/>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2"/>
      <c r="C918" s="3"/>
      <c r="D918" s="4"/>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2"/>
      <c r="C919" s="3"/>
      <c r="D919" s="4"/>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2"/>
      <c r="C920" s="3"/>
      <c r="D920" s="4"/>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2"/>
      <c r="C921" s="3"/>
      <c r="D921" s="4"/>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2"/>
      <c r="C922" s="3"/>
      <c r="D922" s="4"/>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2"/>
      <c r="C923" s="3"/>
      <c r="D923" s="4"/>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2"/>
      <c r="C924" s="3"/>
      <c r="D924" s="4"/>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2"/>
      <c r="C925" s="3"/>
      <c r="D925" s="4"/>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2"/>
      <c r="C926" s="3"/>
      <c r="D926" s="4"/>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2"/>
      <c r="C927" s="3"/>
      <c r="D927" s="4"/>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2"/>
      <c r="C928" s="3"/>
      <c r="D928" s="4"/>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2"/>
      <c r="C929" s="3"/>
      <c r="D929" s="4"/>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2"/>
      <c r="C930" s="3"/>
      <c r="D930" s="4"/>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2"/>
      <c r="C931" s="3"/>
      <c r="D931" s="4"/>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2"/>
      <c r="C932" s="3"/>
      <c r="D932" s="4"/>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2"/>
      <c r="C933" s="3"/>
      <c r="D933" s="4"/>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2"/>
      <c r="C934" s="3"/>
      <c r="D934" s="4"/>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2"/>
      <c r="C935" s="3"/>
      <c r="D935" s="4"/>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2"/>
      <c r="C936" s="3"/>
      <c r="D936" s="4"/>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2"/>
      <c r="C937" s="3"/>
      <c r="D937" s="4"/>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2"/>
      <c r="C938" s="3"/>
      <c r="D938" s="4"/>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2"/>
      <c r="C939" s="3"/>
      <c r="D939" s="4"/>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2"/>
      <c r="C940" s="3"/>
      <c r="D940" s="4"/>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2"/>
      <c r="C941" s="3"/>
      <c r="D941" s="4"/>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2"/>
      <c r="C942" s="3"/>
      <c r="D942" s="4"/>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2"/>
      <c r="C943" s="3"/>
      <c r="D943" s="4"/>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2"/>
      <c r="C944" s="3"/>
      <c r="D944" s="4"/>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2"/>
      <c r="C945" s="3"/>
      <c r="D945" s="4"/>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2"/>
      <c r="C946" s="3"/>
      <c r="D946" s="4"/>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2"/>
      <c r="C947" s="3"/>
      <c r="D947" s="4"/>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2"/>
      <c r="C948" s="3"/>
      <c r="D948" s="4"/>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2"/>
      <c r="C949" s="3"/>
      <c r="D949" s="4"/>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2"/>
      <c r="C950" s="3"/>
      <c r="D950" s="4"/>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2"/>
      <c r="C951" s="3"/>
      <c r="D951" s="4"/>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2"/>
      <c r="C952" s="3"/>
      <c r="D952" s="4"/>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2"/>
      <c r="C953" s="3"/>
      <c r="D953" s="4"/>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2"/>
      <c r="C954" s="3"/>
      <c r="D954" s="4"/>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2"/>
      <c r="C955" s="3"/>
      <c r="D955" s="4"/>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2"/>
      <c r="C956" s="3"/>
      <c r="D956" s="4"/>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2"/>
      <c r="C957" s="3"/>
      <c r="D957" s="4"/>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2"/>
      <c r="C958" s="3"/>
      <c r="D958" s="4"/>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2"/>
      <c r="C959" s="3"/>
      <c r="D959" s="4"/>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2"/>
      <c r="C960" s="3"/>
      <c r="D960" s="4"/>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2"/>
      <c r="C961" s="3"/>
      <c r="D961" s="4"/>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2"/>
      <c r="C962" s="3"/>
      <c r="D962" s="4"/>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2"/>
      <c r="C963" s="3"/>
      <c r="D963" s="4"/>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2"/>
      <c r="C964" s="3"/>
      <c r="D964" s="4"/>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2"/>
      <c r="C965" s="3"/>
      <c r="D965" s="4"/>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2"/>
      <c r="C966" s="3"/>
      <c r="D966" s="4"/>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2"/>
      <c r="C967" s="3"/>
      <c r="D967" s="4"/>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2"/>
      <c r="C968" s="3"/>
      <c r="D968" s="4"/>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2"/>
      <c r="C969" s="3"/>
      <c r="D969" s="4"/>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2"/>
      <c r="C970" s="3"/>
      <c r="D970" s="4"/>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2"/>
      <c r="C971" s="3"/>
      <c r="D971" s="4"/>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2"/>
      <c r="C972" s="3"/>
      <c r="D972" s="4"/>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2"/>
      <c r="C973" s="3"/>
      <c r="D973" s="4"/>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2"/>
      <c r="C974" s="3"/>
      <c r="D974" s="4"/>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2"/>
      <c r="C975" s="3"/>
      <c r="D975" s="4"/>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2"/>
      <c r="C976" s="3"/>
      <c r="D976" s="4"/>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2"/>
      <c r="C977" s="3"/>
      <c r="D977" s="4"/>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2"/>
      <c r="C978" s="3"/>
      <c r="D978" s="4"/>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2"/>
      <c r="C979" s="3"/>
      <c r="D979" s="4"/>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2"/>
      <c r="C980" s="3"/>
      <c r="D980" s="4"/>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2"/>
      <c r="C981" s="3"/>
      <c r="D981" s="4"/>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2"/>
      <c r="C982" s="3"/>
      <c r="D982" s="4"/>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2"/>
      <c r="C983" s="3"/>
      <c r="D983" s="4"/>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2"/>
      <c r="C984" s="3"/>
      <c r="D984" s="4"/>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2"/>
      <c r="C985" s="3"/>
      <c r="D985" s="4"/>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2"/>
      <c r="C986" s="3"/>
      <c r="D986" s="4"/>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2"/>
      <c r="C987" s="3"/>
      <c r="D987" s="4"/>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2"/>
      <c r="C988" s="3"/>
      <c r="D988" s="4"/>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2"/>
      <c r="C989" s="3"/>
      <c r="D989" s="4"/>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2"/>
      <c r="C990" s="3"/>
      <c r="D990" s="4"/>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2"/>
      <c r="C991" s="3"/>
      <c r="D991" s="4"/>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2"/>
      <c r="C992" s="3"/>
      <c r="D992" s="4"/>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2"/>
      <c r="C993" s="3"/>
      <c r="D993" s="4"/>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2"/>
      <c r="C994" s="3"/>
      <c r="D994" s="4"/>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2"/>
      <c r="C995" s="3"/>
      <c r="D995" s="4"/>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2"/>
      <c r="C996" s="3"/>
      <c r="D996" s="4"/>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2"/>
      <c r="C997" s="3"/>
      <c r="D997" s="4"/>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2"/>
      <c r="C998" s="3"/>
      <c r="D998" s="4"/>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2"/>
      <c r="C999" s="3"/>
      <c r="D999" s="4"/>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2"/>
      <c r="C1000" s="3"/>
      <c r="D1000" s="4"/>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2"/>
      <c r="C1001" s="3"/>
      <c r="D1001" s="4"/>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2"/>
      <c r="C1002" s="3"/>
      <c r="D1002" s="4"/>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2"/>
      <c r="C1003" s="3"/>
      <c r="D1003" s="4"/>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7">
    <mergeCell ref="B7:D7"/>
    <mergeCell ref="C10:D10"/>
    <mergeCell ref="C11:D11"/>
    <mergeCell ref="C12:D12"/>
    <mergeCell ref="C13:D13"/>
    <mergeCell ref="B16:D16"/>
    <mergeCell ref="B17:D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2" max="2" width="14.38"/>
    <col customWidth="1" hidden="1" min="3" max="3" width="14.38"/>
    <col customWidth="1" min="4" max="4" width="17.63"/>
    <col customWidth="1" min="5" max="6" width="9.75"/>
    <col customWidth="1" min="7" max="7" width="20.0"/>
    <col customWidth="1" min="9" max="9" width="10.13"/>
    <col customWidth="1" min="10" max="10" width="6.88"/>
    <col customWidth="1" min="11" max="11" width="5.13"/>
    <col customWidth="1" min="12" max="14" width="6.5"/>
    <col customWidth="1" min="15" max="15" width="6.38"/>
    <col customWidth="1" min="16" max="16" width="6.5"/>
    <col customWidth="1" min="17" max="18" width="5.13"/>
    <col customWidth="1" min="19" max="25" width="5.38"/>
    <col customWidth="1" min="26" max="26" width="6.13"/>
    <col customWidth="1" min="27" max="33" width="5.38"/>
    <col customWidth="1" min="34" max="34" width="7.5"/>
    <col customWidth="1" min="35" max="40" width="5.38"/>
  </cols>
  <sheetData>
    <row r="1">
      <c r="A1" s="67"/>
      <c r="B1" s="67"/>
      <c r="C1" s="67"/>
      <c r="D1" s="67"/>
      <c r="E1" s="68"/>
      <c r="F1" s="69"/>
      <c r="G1" s="70"/>
      <c r="H1" s="71"/>
      <c r="I1" s="72"/>
      <c r="J1" s="73" t="s">
        <v>22</v>
      </c>
      <c r="K1" s="73" t="s">
        <v>23</v>
      </c>
      <c r="L1" s="73" t="s">
        <v>24</v>
      </c>
      <c r="M1" s="73" t="s">
        <v>25</v>
      </c>
      <c r="N1" s="73" t="s">
        <v>26</v>
      </c>
      <c r="O1" s="73" t="s">
        <v>27</v>
      </c>
      <c r="P1" s="73" t="s">
        <v>28</v>
      </c>
      <c r="Q1" s="74"/>
      <c r="R1" s="74"/>
      <c r="S1" s="74"/>
      <c r="T1" s="74"/>
      <c r="U1" s="74"/>
      <c r="V1" s="74"/>
      <c r="W1" s="74"/>
      <c r="X1" s="74"/>
      <c r="Y1" s="74"/>
      <c r="Z1" s="74"/>
      <c r="AA1" s="74"/>
      <c r="AB1" s="74"/>
      <c r="AC1" s="74"/>
      <c r="AD1" s="74"/>
      <c r="AE1" s="74"/>
      <c r="AF1" s="74"/>
      <c r="AG1" s="74"/>
      <c r="AH1" s="74"/>
      <c r="AI1" s="74"/>
      <c r="AJ1" s="74"/>
      <c r="AK1" s="74"/>
      <c r="AL1" s="75"/>
      <c r="AM1" s="74"/>
      <c r="AN1" s="75"/>
    </row>
    <row r="2">
      <c r="A2" s="76"/>
      <c r="B2" s="76"/>
      <c r="C2" s="76"/>
      <c r="D2" s="76"/>
      <c r="E2" s="77"/>
      <c r="F2" s="78"/>
      <c r="G2" s="76"/>
      <c r="H2" s="79">
        <f>AVERAGE(H4:H83)</f>
        <v>0.9068819286</v>
      </c>
      <c r="I2" s="76"/>
      <c r="J2" s="80">
        <f>AVERAGE(J4:J83)</f>
        <v>0.87714275</v>
      </c>
      <c r="K2" s="80">
        <f t="shared" ref="K2:AN2" si="1">IFERROR(AVERAGE(K4:K83), "")
</f>
        <v>0.891366875</v>
      </c>
      <c r="L2" s="80">
        <f t="shared" si="1"/>
        <v>0.90098425</v>
      </c>
      <c r="M2" s="80">
        <f t="shared" si="1"/>
        <v>0.89686075</v>
      </c>
      <c r="N2" s="80">
        <f t="shared" si="1"/>
        <v>0.91271475</v>
      </c>
      <c r="O2" s="80">
        <f t="shared" si="1"/>
        <v>0.934122375</v>
      </c>
      <c r="P2" s="80">
        <f t="shared" si="1"/>
        <v>0.93498175</v>
      </c>
      <c r="Q2" s="80" t="str">
        <f t="shared" si="1"/>
        <v/>
      </c>
      <c r="R2" s="80" t="str">
        <f t="shared" si="1"/>
        <v/>
      </c>
      <c r="S2" s="80" t="str">
        <f t="shared" si="1"/>
        <v/>
      </c>
      <c r="T2" s="80" t="str">
        <f t="shared" si="1"/>
        <v/>
      </c>
      <c r="U2" s="80" t="str">
        <f t="shared" si="1"/>
        <v/>
      </c>
      <c r="V2" s="80" t="str">
        <f t="shared" si="1"/>
        <v/>
      </c>
      <c r="W2" s="80" t="str">
        <f t="shared" si="1"/>
        <v/>
      </c>
      <c r="X2" s="80" t="str">
        <f t="shared" si="1"/>
        <v/>
      </c>
      <c r="Y2" s="80" t="str">
        <f t="shared" si="1"/>
        <v/>
      </c>
      <c r="Z2" s="80" t="str">
        <f t="shared" si="1"/>
        <v/>
      </c>
      <c r="AA2" s="80" t="str">
        <f t="shared" si="1"/>
        <v/>
      </c>
      <c r="AB2" s="80" t="str">
        <f t="shared" si="1"/>
        <v/>
      </c>
      <c r="AC2" s="80" t="str">
        <f t="shared" si="1"/>
        <v/>
      </c>
      <c r="AD2" s="80" t="str">
        <f t="shared" si="1"/>
        <v/>
      </c>
      <c r="AE2" s="80" t="str">
        <f t="shared" si="1"/>
        <v/>
      </c>
      <c r="AF2" s="80" t="str">
        <f t="shared" si="1"/>
        <v/>
      </c>
      <c r="AG2" s="80" t="str">
        <f t="shared" si="1"/>
        <v/>
      </c>
      <c r="AH2" s="80" t="str">
        <f t="shared" si="1"/>
        <v/>
      </c>
      <c r="AI2" s="80" t="str">
        <f t="shared" si="1"/>
        <v/>
      </c>
      <c r="AJ2" s="80" t="str">
        <f t="shared" si="1"/>
        <v/>
      </c>
      <c r="AK2" s="80" t="str">
        <f t="shared" si="1"/>
        <v/>
      </c>
      <c r="AL2" s="80" t="str">
        <f t="shared" si="1"/>
        <v/>
      </c>
      <c r="AM2" s="80" t="str">
        <f t="shared" si="1"/>
        <v/>
      </c>
      <c r="AN2" s="80" t="str">
        <f t="shared" si="1"/>
        <v/>
      </c>
    </row>
    <row r="3">
      <c r="A3" s="81" t="s">
        <v>29</v>
      </c>
      <c r="B3" s="82" t="s">
        <v>30</v>
      </c>
      <c r="C3" s="82" t="s">
        <v>31</v>
      </c>
      <c r="D3" s="83" t="s">
        <v>32</v>
      </c>
      <c r="E3" s="84" t="s">
        <v>33</v>
      </c>
      <c r="F3" s="85" t="s">
        <v>34</v>
      </c>
      <c r="G3" s="83" t="s">
        <v>35</v>
      </c>
      <c r="H3" s="86" t="s">
        <v>36</v>
      </c>
      <c r="I3" s="83" t="s">
        <v>37</v>
      </c>
      <c r="J3" s="82">
        <v>1.0</v>
      </c>
      <c r="K3" s="82">
        <v>2.0</v>
      </c>
      <c r="L3" s="83">
        <v>3.0</v>
      </c>
      <c r="M3" s="82">
        <v>4.0</v>
      </c>
      <c r="N3" s="82">
        <v>5.0</v>
      </c>
      <c r="O3" s="82">
        <v>6.0</v>
      </c>
      <c r="P3" s="83">
        <v>7.0</v>
      </c>
      <c r="Q3" s="82">
        <v>8.0</v>
      </c>
      <c r="R3" s="82">
        <v>9.0</v>
      </c>
      <c r="S3" s="83">
        <v>10.0</v>
      </c>
      <c r="T3" s="83">
        <v>11.0</v>
      </c>
      <c r="U3" s="83">
        <v>12.0</v>
      </c>
      <c r="V3" s="83">
        <v>13.0</v>
      </c>
      <c r="W3" s="83">
        <v>14.0</v>
      </c>
      <c r="X3" s="83">
        <v>15.0</v>
      </c>
      <c r="Y3" s="83">
        <v>16.0</v>
      </c>
      <c r="Z3" s="83">
        <v>17.0</v>
      </c>
      <c r="AA3" s="83">
        <v>18.0</v>
      </c>
      <c r="AB3" s="83">
        <v>19.0</v>
      </c>
      <c r="AC3" s="83">
        <v>20.0</v>
      </c>
      <c r="AD3" s="83">
        <v>21.0</v>
      </c>
      <c r="AE3" s="83">
        <v>22.0</v>
      </c>
      <c r="AF3" s="83">
        <v>23.0</v>
      </c>
      <c r="AG3" s="83">
        <v>24.0</v>
      </c>
      <c r="AH3" s="83">
        <v>25.0</v>
      </c>
      <c r="AI3" s="83">
        <v>26.0</v>
      </c>
      <c r="AJ3" s="83">
        <v>27.0</v>
      </c>
      <c r="AK3" s="83">
        <v>28.0</v>
      </c>
      <c r="AL3" s="83">
        <v>29.0</v>
      </c>
      <c r="AM3" s="83">
        <v>30.0</v>
      </c>
      <c r="AN3" s="83">
        <v>31.0</v>
      </c>
    </row>
    <row r="4">
      <c r="A4" s="76" t="s">
        <v>38</v>
      </c>
      <c r="B4" s="87" t="str">
        <f>IFERROR(__xludf.DUMMYFUNCTION("ARRAYFORMULA(
IF($A4:$A999="""",,
  IFERROR(
    VLOOKUP(
      $A4:$A999,
      IMPORTRANGE(""https://docs.google.com/spreadsheets/d/1jUDLKEvnGsveFGtPfyfL3lhFTzPXQlZPIsYZzU_WHfo/edit?usp=sharing"",""Sheet1!B2:F""),
      3,
      FALSE
    ),
  )
))"),"PAPUA BARAT")</f>
        <v>PAPUA BARAT</v>
      </c>
      <c r="C4" s="87" t="str">
        <f>IFERROR(__xludf.DUMMYFUNCTION("ARRAYFORMULA(
IF($A4:$A999="""",,
  IFERROR(
    VLOOKUP(
      $A4:$A999,
      IMPORTRANGE(""https://docs.google.com/spreadsheets/d/1jUDLKEvnGsveFGtPfyfL3lhFTzPXQlZPIsYZzU_WHfo/edit?usp=sharing"",""Sheet1!B2:Z""),
      25,
      FALSE
    ),
  )
))"),"JS27")</f>
        <v>JS27</v>
      </c>
      <c r="D4" s="87" t="s">
        <v>5</v>
      </c>
      <c r="E4" s="88">
        <v>45938.0</v>
      </c>
      <c r="F4" s="89"/>
      <c r="G4" s="87" t="s">
        <v>39</v>
      </c>
      <c r="H4" s="90">
        <f t="shared" ref="H4:H83" si="2">AVERAGE(J4:AN4)</f>
        <v>0.9637857143</v>
      </c>
      <c r="I4" s="91" t="str">
        <f t="shared" ref="I4:I15" si="3">IF(H4&lt;75%, "Potensi SP", "")</f>
        <v/>
      </c>
      <c r="J4" s="92">
        <f>IFERROR(__xludf.DUMMYFUNCTION("ARRAYFORMULA(
  IF($A4:$A999="""", """",
    IFNA(
      VLOOKUP(
        $A4:$A999,
        IMPORTRANGE(J1, ""Site OpExport!I:AS""),
        37,
        FALSE
      ) / 100,
      """"
    )
  )
)"),0.8541599999999999)</f>
        <v>0.85416</v>
      </c>
      <c r="K4" s="92">
        <f>IFERROR(__xludf.DUMMYFUNCTION("ARRAYFORMULA(
  IF($A4:$A999="""", """",
    IFNA(
      VLOOKUP(
        $A4:$A999,
        IMPORTRANGE(K1, ""Site OpExport!I:AS""),
        37,
        FALSE
      ) / 100,
      """"
    )
  )
)"),0.9791500000000001)</f>
        <v>0.97915</v>
      </c>
      <c r="L4" s="92">
        <f>IFERROR(__xludf.DUMMYFUNCTION("ARRAYFORMULA(
  IF($A4:$A999="""", """",
    IFNA(
      VLOOKUP(
        $A4:$A999,
        IMPORTRANGE(L1, ""Site OpExport!I:AS""),
        37,
        FALSE
      ) / 100,
      """"
    )
  )
)"),1.0)</f>
        <v>1</v>
      </c>
      <c r="M4" s="92">
        <f>IFERROR(__xludf.DUMMYFUNCTION("ARRAYFORMULA(
  IF($A4:$A999="""", """",
    IFNA(
      VLOOKUP(
        $A4:$A999,
        IMPORTRANGE(M1, ""Site OpExport!I:AS""),
        37,
        FALSE
      ) / 100,
      """"
    )
  )
)"),1.0)</f>
        <v>1</v>
      </c>
      <c r="N4" s="92">
        <f>IFERROR(__xludf.DUMMYFUNCTION("ARRAYFORMULA(
  IF($A4:$A999="""", """",
    IFNA(
      VLOOKUP(
        $A4:$A999,
        IMPORTRANGE(N1, ""Site OpExport!I:AS""),
        37,
        FALSE
      ) / 100,
      """"
    )
  )
)"),0.94098)</f>
        <v>0.94098</v>
      </c>
      <c r="O4" s="92">
        <f>IFERROR(__xludf.DUMMYFUNCTION("ARRAYFORMULA(
  IF($A4:$A999="""", """",
    IFNA(
      VLOOKUP(
        $A4:$A999,
        IMPORTRANGE(O1, ""Site OpExport!I:AS""),
        37,
        FALSE
      ) / 100,
      """"
    )
  )
)"),0.9756900000000001)</f>
        <v>0.97569</v>
      </c>
      <c r="P4" s="92">
        <f>IFERROR(__xludf.DUMMYFUNCTION("ARRAYFORMULA(
  IF($A4:$A999="""", """",
    IFNA(
      VLOOKUP(
        $A4:$A999,
        IMPORTRANGE(P1, ""Site OpExport!I:AS""),
        37,
        FALSE
      ) / 100,
      """"
    )
  )
)"),0.99652)</f>
        <v>0.99652</v>
      </c>
      <c r="Q4" s="92" t="str">
        <f>IFERROR(__xludf.DUMMYFUNCTION("ARRAYFORMULA(
  IF($A4:$A999="""", """",
    IFNA(
      VLOOKUP(
        $A4:$A999,
        IMPORTRANGE(Q1, ""Site OpExport!I:AS""),
        37,
        FALSE
      ) / 100,
      """"
    )
  )
)"),"")</f>
        <v/>
      </c>
      <c r="R4" s="92" t="str">
        <f>IFERROR(__xludf.DUMMYFUNCTION("ARRAYFORMULA(
  IF($A4:$A999="""", """",
    IFNA(
      VLOOKUP(
        $A4:$A999,
        IMPORTRANGE(R1, ""Site OpExport!I:AS""),
        37,
        FALSE
      ) / 100,
      """"
    )
  )
)"),"")</f>
        <v/>
      </c>
      <c r="S4" s="92" t="str">
        <f>IFERROR(__xludf.DUMMYFUNCTION("ARRAYFORMULA(
  IF($A4:$A999="""", """",
    IFNA(
      VLOOKUP(
        $A4:$A999,
        IMPORTRANGE(S1, ""Site OpExport!I:AS""),
        37,
        FALSE
      ) / 100,
      """"
    )
  )
)"),"")</f>
        <v/>
      </c>
      <c r="T4" s="92" t="str">
        <f>IFERROR(__xludf.DUMMYFUNCTION("ARRAYFORMULA(
  IF($A4:$A999="""", """",
    IFNA(
      VLOOKUP(
        $A4:$A999,
        IMPORTRANGE(T1, ""Site OpExport!I:AS""),
        37,
        FALSE
      ) / 100,
      """"
    )
  )
)"),"")</f>
        <v/>
      </c>
      <c r="U4" s="92" t="str">
        <f>IFERROR(__xludf.DUMMYFUNCTION("ARRAYFORMULA(
  IF($A4:$A999="""", """",
    IFNA(
      VLOOKUP(
        $A4:$A999,
        IMPORTRANGE(U1, ""Site OpExport!I:AS""),
        37,
        FALSE
      ) / 100,
      """"
    )
  )
)"),"")</f>
        <v/>
      </c>
      <c r="V4" s="92" t="str">
        <f>IFERROR(__xludf.DUMMYFUNCTION("ARRAYFORMULA(
  IF($A4:$A999="""", """",
    IFNA(
      VLOOKUP(
        $A4:$A999,
        IMPORTRANGE(V1, ""Site OpExport!I:AS""),
        37,
        FALSE
      ) / 100,
      """"
    )
  )
)"),"")</f>
        <v/>
      </c>
      <c r="W4" s="92" t="str">
        <f>IFERROR(__xludf.DUMMYFUNCTION("ARRAYFORMULA(
  IF($A4:$A999="""", """",
    IFNA(
      VLOOKUP(
        $A4:$A999,
        IMPORTRANGE(W1, ""Site OpExport!I:AS""),
        37,
        FALSE
      ) / 100,
      """"
    )
  )
)"),"")</f>
        <v/>
      </c>
      <c r="X4" s="92" t="str">
        <f>IFERROR(__xludf.DUMMYFUNCTION("ARRAYFORMULA(
  IF($A4:$A999="""", """",
    IFNA(
      VLOOKUP(
        $A4:$A999,
        IMPORTRANGE(X1, ""Site OpExport!I:AS""),
        37,
        FALSE
      ) / 100,
      """"
    )
  )
)"),"")</f>
        <v/>
      </c>
      <c r="Y4" s="92" t="str">
        <f>IFERROR(__xludf.DUMMYFUNCTION("ARRAYFORMULA(
  IF($A4:$A999="""", """",
    IFNA(
      VLOOKUP(
        $A4:$A999,
        IMPORTRANGE(Y1, ""Site OpExport!I:AS""),
        37,
        FALSE
      ) / 100,
      """"
    )
  )
)"),"")</f>
        <v/>
      </c>
      <c r="Z4" s="92" t="str">
        <f>IFERROR(__xludf.DUMMYFUNCTION("ARRAYFORMULA(
  IF($A4:$A999="""", """",
    IFNA(
      VLOOKUP(
        $A4:$A999,
        IMPORTRANGE(Z1, ""Site OpExport!I:AS""),
        37,
        FALSE
      ) / 100,
      """"
    )
  )
)"),"")</f>
        <v/>
      </c>
      <c r="AA4" s="92" t="str">
        <f>IFERROR(__xludf.DUMMYFUNCTION("ARRAYFORMULA(
  IF($A4:$A999="""", """",
    IFNA(
      VLOOKUP(
        $A4:$A999,
        IMPORTRANGE(AA1, ""Site OpExport!I:AS""),
        37,
        FALSE
      ) / 100,
      """"
    )
  )
)"),"")</f>
        <v/>
      </c>
      <c r="AB4" s="92" t="str">
        <f>IFERROR(__xludf.DUMMYFUNCTION("ARRAYFORMULA(
  IF($A4:$A999="""", """",
    IFNA(
      VLOOKUP(
        $A4:$A999,
        IMPORTRANGE(AB1, ""Site OpExport!I:AS""),
        37,
        FALSE
      ) / 100,
      """"
    )
  )
)"),"")</f>
        <v/>
      </c>
      <c r="AC4" s="92" t="str">
        <f>IFERROR(__xludf.DUMMYFUNCTION("ARRAYFORMULA(
  IF($A4:$A999="""", """",
    IFNA(
      VLOOKUP(
        $A4:$A999,
        IMPORTRANGE(AC1, ""Site OpExport!I:AS""),
        37,
        FALSE
      ) / 100,
      """"
    )
  )
)"),"")</f>
        <v/>
      </c>
      <c r="AD4" s="92" t="str">
        <f>IFERROR(__xludf.DUMMYFUNCTION("ARRAYFORMULA(
  IF($A4:$A999="""", """",
    IFNA(
      VLOOKUP(
        $A4:$A999,
        IMPORTRANGE(AD1, ""Site OpExport!I:AS""),
        37,
        FALSE
      ) / 100,
      """"
    )
  )
)"),"")</f>
        <v/>
      </c>
      <c r="AE4" s="92" t="str">
        <f>IFERROR(__xludf.DUMMYFUNCTION("ARRAYFORMULA(
  IF($A4:$A999="""", """",
    IFNA(
      VLOOKUP(
        $A4:$A999,
        IMPORTRANGE(AE1, ""Site OpExport!I:AS""),
        37,
        FALSE
      ) / 100,
      """"
    )
  )
)"),"")</f>
        <v/>
      </c>
      <c r="AF4" s="92" t="str">
        <f>IFERROR(__xludf.DUMMYFUNCTION("ARRAYFORMULA(
  IF($A4:$A999="""", """",
    IFNA(
      VLOOKUP(
        $A4:$A999,
        IMPORTRANGE(AF1, ""Site OpExport!I:AS""),
        37,
        FALSE
      ) / 100,
      """"
    )
  )
)"),"")</f>
        <v/>
      </c>
      <c r="AG4" s="92" t="str">
        <f>IFERROR(__xludf.DUMMYFUNCTION("ARRAYFORMULA(
  IF($A4:$A999="""", """",
    IFNA(
      VLOOKUP(
        $A4:$A999,
        IMPORTRANGE(AG1, ""Site OpExport!I:AS""),
        37,
        FALSE
      ) / 100,
      """"
    )
  )
)"),"")</f>
        <v/>
      </c>
      <c r="AH4" s="92" t="str">
        <f>IFERROR(__xludf.DUMMYFUNCTION("ARRAYFORMULA(
  IF($A4:$A999="""", """",
    IFNA(
      VLOOKUP(
        $A4:$A999,
        IMPORTRANGE(AH1, ""Site OpExport!I:AS""),
        37,
        FALSE
      ) / 100,
      """"
    )
  )
)"),"")</f>
        <v/>
      </c>
      <c r="AI4" s="92" t="str">
        <f>IFERROR(__xludf.DUMMYFUNCTION("ARRAYFORMULA(
  IF($A4:$A999="""", """",
    IFNA(
      VLOOKUP(
        $A4:$A999,
        IMPORTRANGE(AI1, ""Site OpExport!I:AS""),
        37,
        FALSE
      ) / 100,
      """"
    )
  )
)"),"")</f>
        <v/>
      </c>
      <c r="AJ4" s="92" t="str">
        <f>IFERROR(__xludf.DUMMYFUNCTION("ARRAYFORMULA(
  IF($A4:$A999="""", """",
    IFNA(
      VLOOKUP(
        $A4:$A999,
        IMPORTRANGE(AJ1, ""Site OpExport!I:AS""),
        37,
        FALSE
      ) / 100,
      """"
    )
  )
)"),"")</f>
        <v/>
      </c>
      <c r="AK4" s="92" t="str">
        <f>IFERROR(__xludf.DUMMYFUNCTION("ARRAYFORMULA(
  IF($A4:$A999="""", """",
    IFNA(
      VLOOKUP(
        $A4:$A999,
        IMPORTRANGE(AK1, ""Site OpExport!I:AS""),
        37,
        FALSE
      ) / 100,
      """"
    )
  )
)"),"")</f>
        <v/>
      </c>
      <c r="AL4" s="92" t="str">
        <f>IFERROR(__xludf.DUMMYFUNCTION("ARRAYFORMULA(
  IF($A4:$A999="""", """",
    IFNA(
      VLOOKUP(
        $A4:$A999,
        IMPORTRANGE(AL1, ""Site OpExport!I:AS""),
        37,
        FALSE
      ) / 100,
      """"
    )
  )
)"),"")</f>
        <v/>
      </c>
      <c r="AM4" s="92" t="str">
        <f>IFERROR(__xludf.DUMMYFUNCTION("ARRAYFORMULA(
  IF($A4:$A999="""", """",
    IFNA(
      VLOOKUP(
        $A4:$A999,
        IMPORTRANGE(AM1, ""Site OpExport!I:AS""),
        37,
        FALSE
      ) / 100,
      """"
    )
  )
)"),"")</f>
        <v/>
      </c>
      <c r="AN4" s="92" t="str">
        <f>IFERROR(__xludf.DUMMYFUNCTION("ARRAYFORMULA(
  IF($A4:$A999="""", """",
    IFNA(
      VLOOKUP(
        $A4:$A999,
        IMPORTRANGE(AN1, ""Site OpExport!I:AS""),
        37,
        FALSE
      ) / 100,
      """"
    )
  )
)"),"")</f>
        <v/>
      </c>
    </row>
    <row r="5">
      <c r="A5" s="76" t="s">
        <v>40</v>
      </c>
      <c r="B5" s="76" t="str">
        <f>IFERROR(__xludf.DUMMYFUNCTION("""COMPUTED_VALUE"""),"PAPUA BARAT")</f>
        <v>PAPUA BARAT</v>
      </c>
      <c r="C5" s="76" t="str">
        <f>IFERROR(__xludf.DUMMYFUNCTION("""COMPUTED_VALUE"""),"JS31")</f>
        <v>JS31</v>
      </c>
      <c r="D5" s="76" t="s">
        <v>4</v>
      </c>
      <c r="E5" s="77">
        <v>45626.0</v>
      </c>
      <c r="F5" s="93"/>
      <c r="G5" s="87" t="s">
        <v>41</v>
      </c>
      <c r="H5" s="90">
        <f t="shared" si="2"/>
        <v>0.9990042857</v>
      </c>
      <c r="I5" s="91" t="str">
        <f t="shared" si="3"/>
        <v/>
      </c>
      <c r="J5" s="92">
        <f>IFERROR(__xludf.DUMMYFUNCTION("""COMPUTED_VALUE"""),1.0)</f>
        <v>1</v>
      </c>
      <c r="K5" s="92">
        <f>IFERROR(__xludf.DUMMYFUNCTION("""COMPUTED_VALUE"""),1.0)</f>
        <v>1</v>
      </c>
      <c r="L5" s="92">
        <f>IFERROR(__xludf.DUMMYFUNCTION("""COMPUTED_VALUE"""),0.99651)</f>
        <v>0.99651</v>
      </c>
      <c r="M5" s="92">
        <f>IFERROR(__xludf.DUMMYFUNCTION("""COMPUTED_VALUE"""),1.0)</f>
        <v>1</v>
      </c>
      <c r="N5" s="92">
        <f>IFERROR(__xludf.DUMMYFUNCTION("""COMPUTED_VALUE"""),1.0)</f>
        <v>1</v>
      </c>
      <c r="O5" s="92">
        <f>IFERROR(__xludf.DUMMYFUNCTION("""COMPUTED_VALUE"""),1.0)</f>
        <v>1</v>
      </c>
      <c r="P5" s="92">
        <f>IFERROR(__xludf.DUMMYFUNCTION("""COMPUTED_VALUE"""),0.99652)</f>
        <v>0.99652</v>
      </c>
      <c r="Q5" s="92" t="str">
        <f>IFERROR(__xludf.DUMMYFUNCTION("""COMPUTED_VALUE"""),"")</f>
        <v/>
      </c>
      <c r="R5" s="92" t="str">
        <f>IFERROR(__xludf.DUMMYFUNCTION("""COMPUTED_VALUE"""),"")</f>
        <v/>
      </c>
      <c r="S5" s="92" t="str">
        <f>IFERROR(__xludf.DUMMYFUNCTION("""COMPUTED_VALUE"""),"")</f>
        <v/>
      </c>
      <c r="T5" s="92" t="str">
        <f>IFERROR(__xludf.DUMMYFUNCTION("""COMPUTED_VALUE"""),"")</f>
        <v/>
      </c>
      <c r="U5" s="92" t="str">
        <f>IFERROR(__xludf.DUMMYFUNCTION("""COMPUTED_VALUE"""),"")</f>
        <v/>
      </c>
      <c r="V5" s="92" t="str">
        <f>IFERROR(__xludf.DUMMYFUNCTION("""COMPUTED_VALUE"""),"")</f>
        <v/>
      </c>
      <c r="W5" s="92" t="str">
        <f>IFERROR(__xludf.DUMMYFUNCTION("""COMPUTED_VALUE"""),"")</f>
        <v/>
      </c>
      <c r="X5" s="91" t="str">
        <f>IFERROR(__xludf.DUMMYFUNCTION("""COMPUTED_VALUE"""),"")</f>
        <v/>
      </c>
      <c r="Y5" s="91" t="str">
        <f>IFERROR(__xludf.DUMMYFUNCTION("""COMPUTED_VALUE"""),"")</f>
        <v/>
      </c>
      <c r="Z5" s="91" t="str">
        <f>IFERROR(__xludf.DUMMYFUNCTION("""COMPUTED_VALUE"""),"")</f>
        <v/>
      </c>
      <c r="AA5" s="91" t="str">
        <f>IFERROR(__xludf.DUMMYFUNCTION("""COMPUTED_VALUE"""),"")</f>
        <v/>
      </c>
      <c r="AB5" s="91" t="str">
        <f>IFERROR(__xludf.DUMMYFUNCTION("""COMPUTED_VALUE"""),"")</f>
        <v/>
      </c>
      <c r="AC5" s="91" t="str">
        <f>IFERROR(__xludf.DUMMYFUNCTION("""COMPUTED_VALUE"""),"")</f>
        <v/>
      </c>
      <c r="AD5" s="91" t="str">
        <f>IFERROR(__xludf.DUMMYFUNCTION("""COMPUTED_VALUE"""),"")</f>
        <v/>
      </c>
      <c r="AE5" s="91" t="str">
        <f>IFERROR(__xludf.DUMMYFUNCTION("""COMPUTED_VALUE"""),"")</f>
        <v/>
      </c>
      <c r="AF5" s="91" t="str">
        <f>IFERROR(__xludf.DUMMYFUNCTION("""COMPUTED_VALUE"""),"")</f>
        <v/>
      </c>
      <c r="AG5" s="91" t="str">
        <f>IFERROR(__xludf.DUMMYFUNCTION("""COMPUTED_VALUE"""),"")</f>
        <v/>
      </c>
      <c r="AH5" s="91" t="str">
        <f>IFERROR(__xludf.DUMMYFUNCTION("""COMPUTED_VALUE"""),"")</f>
        <v/>
      </c>
      <c r="AI5" s="91" t="str">
        <f>IFERROR(__xludf.DUMMYFUNCTION("""COMPUTED_VALUE"""),"")</f>
        <v/>
      </c>
      <c r="AJ5" s="91" t="str">
        <f>IFERROR(__xludf.DUMMYFUNCTION("""COMPUTED_VALUE"""),"")</f>
        <v/>
      </c>
      <c r="AK5" s="91" t="str">
        <f>IFERROR(__xludf.DUMMYFUNCTION("""COMPUTED_VALUE"""),"")</f>
        <v/>
      </c>
      <c r="AL5" s="91" t="str">
        <f>IFERROR(__xludf.DUMMYFUNCTION("""COMPUTED_VALUE"""),"")</f>
        <v/>
      </c>
      <c r="AM5" s="94" t="str">
        <f>IFERROR(__xludf.DUMMYFUNCTION("""COMPUTED_VALUE"""),"")</f>
        <v/>
      </c>
      <c r="AN5" s="94" t="str">
        <f>IFERROR(__xludf.DUMMYFUNCTION("""COMPUTED_VALUE"""),"")</f>
        <v/>
      </c>
    </row>
    <row r="6">
      <c r="A6" s="76" t="s">
        <v>42</v>
      </c>
      <c r="B6" s="76" t="str">
        <f>IFERROR(__xludf.DUMMYFUNCTION("""COMPUTED_VALUE"""),"PAPUA SELATAN")</f>
        <v>PAPUA SELATAN</v>
      </c>
      <c r="C6" s="76" t="str">
        <f>IFERROR(__xludf.DUMMYFUNCTION("""COMPUTED_VALUE"""),"JS01")</f>
        <v>JS01</v>
      </c>
      <c r="D6" s="87" t="s">
        <v>5</v>
      </c>
      <c r="E6" s="88">
        <v>45974.0</v>
      </c>
      <c r="F6" s="89"/>
      <c r="G6" s="87" t="s">
        <v>43</v>
      </c>
      <c r="H6" s="90">
        <f t="shared" si="2"/>
        <v>1</v>
      </c>
      <c r="I6" s="91" t="str">
        <f t="shared" si="3"/>
        <v/>
      </c>
      <c r="J6" s="92">
        <f>IFERROR(__xludf.DUMMYFUNCTION("""COMPUTED_VALUE"""),1.0)</f>
        <v>1</v>
      </c>
      <c r="K6" s="92">
        <f>IFERROR(__xludf.DUMMYFUNCTION("""COMPUTED_VALUE"""),1.0)</f>
        <v>1</v>
      </c>
      <c r="L6" s="92">
        <f>IFERROR(__xludf.DUMMYFUNCTION("""COMPUTED_VALUE"""),1.0)</f>
        <v>1</v>
      </c>
      <c r="M6" s="92">
        <f>IFERROR(__xludf.DUMMYFUNCTION("""COMPUTED_VALUE"""),1.0)</f>
        <v>1</v>
      </c>
      <c r="N6" s="92">
        <f>IFERROR(__xludf.DUMMYFUNCTION("""COMPUTED_VALUE"""),1.0)</f>
        <v>1</v>
      </c>
      <c r="O6" s="92">
        <f>IFERROR(__xludf.DUMMYFUNCTION("""COMPUTED_VALUE"""),1.0)</f>
        <v>1</v>
      </c>
      <c r="P6" s="92">
        <f>IFERROR(__xludf.DUMMYFUNCTION("""COMPUTED_VALUE"""),1.0)</f>
        <v>1</v>
      </c>
      <c r="Q6" s="92" t="str">
        <f>IFERROR(__xludf.DUMMYFUNCTION("""COMPUTED_VALUE"""),"")</f>
        <v/>
      </c>
      <c r="R6" s="92" t="str">
        <f>IFERROR(__xludf.DUMMYFUNCTION("""COMPUTED_VALUE"""),"")</f>
        <v/>
      </c>
      <c r="S6" s="92" t="str">
        <f>IFERROR(__xludf.DUMMYFUNCTION("""COMPUTED_VALUE"""),"")</f>
        <v/>
      </c>
      <c r="T6" s="92" t="str">
        <f>IFERROR(__xludf.DUMMYFUNCTION("""COMPUTED_VALUE"""),"")</f>
        <v/>
      </c>
      <c r="U6" s="92" t="str">
        <f>IFERROR(__xludf.DUMMYFUNCTION("""COMPUTED_VALUE"""),"")</f>
        <v/>
      </c>
      <c r="V6" s="92" t="str">
        <f>IFERROR(__xludf.DUMMYFUNCTION("""COMPUTED_VALUE"""),"")</f>
        <v/>
      </c>
      <c r="W6" s="92" t="str">
        <f>IFERROR(__xludf.DUMMYFUNCTION("""COMPUTED_VALUE"""),"")</f>
        <v/>
      </c>
      <c r="X6" s="91" t="str">
        <f>IFERROR(__xludf.DUMMYFUNCTION("""COMPUTED_VALUE"""),"")</f>
        <v/>
      </c>
      <c r="Y6" s="91" t="str">
        <f>IFERROR(__xludf.DUMMYFUNCTION("""COMPUTED_VALUE"""),"")</f>
        <v/>
      </c>
      <c r="Z6" s="91" t="str">
        <f>IFERROR(__xludf.DUMMYFUNCTION("""COMPUTED_VALUE"""),"")</f>
        <v/>
      </c>
      <c r="AA6" s="91" t="str">
        <f>IFERROR(__xludf.DUMMYFUNCTION("""COMPUTED_VALUE"""),"")</f>
        <v/>
      </c>
      <c r="AB6" s="91" t="str">
        <f>IFERROR(__xludf.DUMMYFUNCTION("""COMPUTED_VALUE"""),"")</f>
        <v/>
      </c>
      <c r="AC6" s="91" t="str">
        <f>IFERROR(__xludf.DUMMYFUNCTION("""COMPUTED_VALUE"""),"")</f>
        <v/>
      </c>
      <c r="AD6" s="91" t="str">
        <f>IFERROR(__xludf.DUMMYFUNCTION("""COMPUTED_VALUE"""),"")</f>
        <v/>
      </c>
      <c r="AE6" s="91" t="str">
        <f>IFERROR(__xludf.DUMMYFUNCTION("""COMPUTED_VALUE"""),"")</f>
        <v/>
      </c>
      <c r="AF6" s="91" t="str">
        <f>IFERROR(__xludf.DUMMYFUNCTION("""COMPUTED_VALUE"""),"")</f>
        <v/>
      </c>
      <c r="AG6" s="91" t="str">
        <f>IFERROR(__xludf.DUMMYFUNCTION("""COMPUTED_VALUE"""),"")</f>
        <v/>
      </c>
      <c r="AH6" s="91" t="str">
        <f>IFERROR(__xludf.DUMMYFUNCTION("""COMPUTED_VALUE"""),"")</f>
        <v/>
      </c>
      <c r="AI6" s="91" t="str">
        <f>IFERROR(__xludf.DUMMYFUNCTION("""COMPUTED_VALUE"""),"")</f>
        <v/>
      </c>
      <c r="AJ6" s="91" t="str">
        <f>IFERROR(__xludf.DUMMYFUNCTION("""COMPUTED_VALUE"""),"")</f>
        <v/>
      </c>
      <c r="AK6" s="91" t="str">
        <f>IFERROR(__xludf.DUMMYFUNCTION("""COMPUTED_VALUE"""),"")</f>
        <v/>
      </c>
      <c r="AL6" s="91" t="str">
        <f>IFERROR(__xludf.DUMMYFUNCTION("""COMPUTED_VALUE"""),"")</f>
        <v/>
      </c>
      <c r="AM6" s="94" t="str">
        <f>IFERROR(__xludf.DUMMYFUNCTION("""COMPUTED_VALUE"""),"")</f>
        <v/>
      </c>
      <c r="AN6" s="94" t="str">
        <f>IFERROR(__xludf.DUMMYFUNCTION("""COMPUTED_VALUE"""),"")</f>
        <v/>
      </c>
    </row>
    <row r="7">
      <c r="A7" s="76" t="s">
        <v>44</v>
      </c>
      <c r="B7" s="87" t="str">
        <f>IFERROR(__xludf.DUMMYFUNCTION("""COMPUTED_VALUE"""),"MALUKU")</f>
        <v>MALUKU</v>
      </c>
      <c r="C7" s="87" t="str">
        <f>IFERROR(__xludf.DUMMYFUNCTION("""COMPUTED_VALUE"""),"JS33")</f>
        <v>JS33</v>
      </c>
      <c r="D7" s="87" t="s">
        <v>4</v>
      </c>
      <c r="E7" s="88">
        <v>45936.0</v>
      </c>
      <c r="F7" s="89"/>
      <c r="G7" s="87" t="s">
        <v>45</v>
      </c>
      <c r="H7" s="90">
        <f t="shared" si="2"/>
        <v>0.9980171429</v>
      </c>
      <c r="I7" s="91" t="str">
        <f t="shared" si="3"/>
        <v/>
      </c>
      <c r="J7" s="92">
        <f>IFERROR(__xludf.DUMMYFUNCTION("""COMPUTED_VALUE"""),1.0)</f>
        <v>1</v>
      </c>
      <c r="K7" s="92">
        <f>IFERROR(__xludf.DUMMYFUNCTION("""COMPUTED_VALUE"""),1.0)</f>
        <v>1</v>
      </c>
      <c r="L7" s="92">
        <f>IFERROR(__xludf.DUMMYFUNCTION("""COMPUTED_VALUE"""),0.98612)</f>
        <v>0.98612</v>
      </c>
      <c r="M7" s="92">
        <f>IFERROR(__xludf.DUMMYFUNCTION("""COMPUTED_VALUE"""),1.0)</f>
        <v>1</v>
      </c>
      <c r="N7" s="92">
        <f>IFERROR(__xludf.DUMMYFUNCTION("""COMPUTED_VALUE"""),1.0)</f>
        <v>1</v>
      </c>
      <c r="O7" s="92">
        <f>IFERROR(__xludf.DUMMYFUNCTION("""COMPUTED_VALUE"""),1.0)</f>
        <v>1</v>
      </c>
      <c r="P7" s="92">
        <f>IFERROR(__xludf.DUMMYFUNCTION("""COMPUTED_VALUE"""),1.0)</f>
        <v>1</v>
      </c>
      <c r="Q7" s="92" t="str">
        <f>IFERROR(__xludf.DUMMYFUNCTION("""COMPUTED_VALUE"""),"")</f>
        <v/>
      </c>
      <c r="R7" s="92" t="str">
        <f>IFERROR(__xludf.DUMMYFUNCTION("""COMPUTED_VALUE"""),"")</f>
        <v/>
      </c>
      <c r="S7" s="92" t="str">
        <f>IFERROR(__xludf.DUMMYFUNCTION("""COMPUTED_VALUE"""),"")</f>
        <v/>
      </c>
      <c r="T7" s="92" t="str">
        <f>IFERROR(__xludf.DUMMYFUNCTION("""COMPUTED_VALUE"""),"")</f>
        <v/>
      </c>
      <c r="U7" s="92" t="str">
        <f>IFERROR(__xludf.DUMMYFUNCTION("""COMPUTED_VALUE"""),"")</f>
        <v/>
      </c>
      <c r="V7" s="92" t="str">
        <f>IFERROR(__xludf.DUMMYFUNCTION("""COMPUTED_VALUE"""),"")</f>
        <v/>
      </c>
      <c r="W7" s="92" t="str">
        <f>IFERROR(__xludf.DUMMYFUNCTION("""COMPUTED_VALUE"""),"")</f>
        <v/>
      </c>
      <c r="X7" s="91" t="str">
        <f>IFERROR(__xludf.DUMMYFUNCTION("""COMPUTED_VALUE"""),"")</f>
        <v/>
      </c>
      <c r="Y7" s="91" t="str">
        <f>IFERROR(__xludf.DUMMYFUNCTION("""COMPUTED_VALUE"""),"")</f>
        <v/>
      </c>
      <c r="Z7" s="91" t="str">
        <f>IFERROR(__xludf.DUMMYFUNCTION("""COMPUTED_VALUE"""),"")</f>
        <v/>
      </c>
      <c r="AA7" s="91" t="str">
        <f>IFERROR(__xludf.DUMMYFUNCTION("""COMPUTED_VALUE"""),"")</f>
        <v/>
      </c>
      <c r="AB7" s="91" t="str">
        <f>IFERROR(__xludf.DUMMYFUNCTION("""COMPUTED_VALUE"""),"")</f>
        <v/>
      </c>
      <c r="AC7" s="91" t="str">
        <f>IFERROR(__xludf.DUMMYFUNCTION("""COMPUTED_VALUE"""),"")</f>
        <v/>
      </c>
      <c r="AD7" s="91" t="str">
        <f>IFERROR(__xludf.DUMMYFUNCTION("""COMPUTED_VALUE"""),"")</f>
        <v/>
      </c>
      <c r="AE7" s="91" t="str">
        <f>IFERROR(__xludf.DUMMYFUNCTION("""COMPUTED_VALUE"""),"")</f>
        <v/>
      </c>
      <c r="AF7" s="91" t="str">
        <f>IFERROR(__xludf.DUMMYFUNCTION("""COMPUTED_VALUE"""),"")</f>
        <v/>
      </c>
      <c r="AG7" s="91" t="str">
        <f>IFERROR(__xludf.DUMMYFUNCTION("""COMPUTED_VALUE"""),"")</f>
        <v/>
      </c>
      <c r="AH7" s="91" t="str">
        <f>IFERROR(__xludf.DUMMYFUNCTION("""COMPUTED_VALUE"""),"")</f>
        <v/>
      </c>
      <c r="AI7" s="91" t="str">
        <f>IFERROR(__xludf.DUMMYFUNCTION("""COMPUTED_VALUE"""),"")</f>
        <v/>
      </c>
      <c r="AJ7" s="91" t="str">
        <f>IFERROR(__xludf.DUMMYFUNCTION("""COMPUTED_VALUE"""),"")</f>
        <v/>
      </c>
      <c r="AK7" s="91" t="str">
        <f>IFERROR(__xludf.DUMMYFUNCTION("""COMPUTED_VALUE"""),"")</f>
        <v/>
      </c>
      <c r="AL7" s="91" t="str">
        <f>IFERROR(__xludf.DUMMYFUNCTION("""COMPUTED_VALUE"""),"")</f>
        <v/>
      </c>
      <c r="AM7" s="94" t="str">
        <f>IFERROR(__xludf.DUMMYFUNCTION("""COMPUTED_VALUE"""),"")</f>
        <v/>
      </c>
      <c r="AN7" s="94" t="str">
        <f>IFERROR(__xludf.DUMMYFUNCTION("""COMPUTED_VALUE"""),"")</f>
        <v/>
      </c>
    </row>
    <row r="8">
      <c r="A8" s="76" t="s">
        <v>46</v>
      </c>
      <c r="B8" s="87" t="str">
        <f>IFERROR(__xludf.DUMMYFUNCTION("""COMPUTED_VALUE"""),"PAPUA BARAT")</f>
        <v>PAPUA BARAT</v>
      </c>
      <c r="C8" s="87" t="str">
        <f>IFERROR(__xludf.DUMMYFUNCTION("""COMPUTED_VALUE"""),"JS17")</f>
        <v>JS17</v>
      </c>
      <c r="D8" s="87" t="s">
        <v>5</v>
      </c>
      <c r="E8" s="88">
        <v>45936.0</v>
      </c>
      <c r="F8" s="89" t="s">
        <v>47</v>
      </c>
      <c r="G8" s="87" t="s">
        <v>48</v>
      </c>
      <c r="H8" s="90">
        <f t="shared" si="2"/>
        <v>0</v>
      </c>
      <c r="I8" s="91" t="str">
        <f t="shared" si="3"/>
        <v>Potensi SP</v>
      </c>
      <c r="J8" s="92">
        <f>IFERROR(__xludf.DUMMYFUNCTION("""COMPUTED_VALUE"""),0.0)</f>
        <v>0</v>
      </c>
      <c r="K8" s="92">
        <f>IFERROR(__xludf.DUMMYFUNCTION("""COMPUTED_VALUE"""),0.0)</f>
        <v>0</v>
      </c>
      <c r="L8" s="92">
        <f>IFERROR(__xludf.DUMMYFUNCTION("""COMPUTED_VALUE"""),0.0)</f>
        <v>0</v>
      </c>
      <c r="M8" s="92">
        <f>IFERROR(__xludf.DUMMYFUNCTION("""COMPUTED_VALUE"""),0.0)</f>
        <v>0</v>
      </c>
      <c r="N8" s="92">
        <f>IFERROR(__xludf.DUMMYFUNCTION("""COMPUTED_VALUE"""),0.0)</f>
        <v>0</v>
      </c>
      <c r="O8" s="92">
        <f>IFERROR(__xludf.DUMMYFUNCTION("""COMPUTED_VALUE"""),0.0)</f>
        <v>0</v>
      </c>
      <c r="P8" s="92">
        <f>IFERROR(__xludf.DUMMYFUNCTION("""COMPUTED_VALUE"""),0.0)</f>
        <v>0</v>
      </c>
      <c r="Q8" s="92" t="str">
        <f>IFERROR(__xludf.DUMMYFUNCTION("""COMPUTED_VALUE"""),"")</f>
        <v/>
      </c>
      <c r="R8" s="92" t="str">
        <f>IFERROR(__xludf.DUMMYFUNCTION("""COMPUTED_VALUE"""),"")</f>
        <v/>
      </c>
      <c r="S8" s="92" t="str">
        <f>IFERROR(__xludf.DUMMYFUNCTION("""COMPUTED_VALUE"""),"")</f>
        <v/>
      </c>
      <c r="T8" s="92" t="str">
        <f>IFERROR(__xludf.DUMMYFUNCTION("""COMPUTED_VALUE"""),"")</f>
        <v/>
      </c>
      <c r="U8" s="92" t="str">
        <f>IFERROR(__xludf.DUMMYFUNCTION("""COMPUTED_VALUE"""),"")</f>
        <v/>
      </c>
      <c r="V8" s="92" t="str">
        <f>IFERROR(__xludf.DUMMYFUNCTION("""COMPUTED_VALUE"""),"")</f>
        <v/>
      </c>
      <c r="W8" s="92" t="str">
        <f>IFERROR(__xludf.DUMMYFUNCTION("""COMPUTED_VALUE"""),"")</f>
        <v/>
      </c>
      <c r="X8" s="91" t="str">
        <f>IFERROR(__xludf.DUMMYFUNCTION("""COMPUTED_VALUE"""),"")</f>
        <v/>
      </c>
      <c r="Y8" s="91" t="str">
        <f>IFERROR(__xludf.DUMMYFUNCTION("""COMPUTED_VALUE"""),"")</f>
        <v/>
      </c>
      <c r="Z8" s="91" t="str">
        <f>IFERROR(__xludf.DUMMYFUNCTION("""COMPUTED_VALUE"""),"")</f>
        <v/>
      </c>
      <c r="AA8" s="91" t="str">
        <f>IFERROR(__xludf.DUMMYFUNCTION("""COMPUTED_VALUE"""),"")</f>
        <v/>
      </c>
      <c r="AB8" s="91" t="str">
        <f>IFERROR(__xludf.DUMMYFUNCTION("""COMPUTED_VALUE"""),"")</f>
        <v/>
      </c>
      <c r="AC8" s="91" t="str">
        <f>IFERROR(__xludf.DUMMYFUNCTION("""COMPUTED_VALUE"""),"")</f>
        <v/>
      </c>
      <c r="AD8" s="91" t="str">
        <f>IFERROR(__xludf.DUMMYFUNCTION("""COMPUTED_VALUE"""),"")</f>
        <v/>
      </c>
      <c r="AE8" s="91" t="str">
        <f>IFERROR(__xludf.DUMMYFUNCTION("""COMPUTED_VALUE"""),"")</f>
        <v/>
      </c>
      <c r="AF8" s="91" t="str">
        <f>IFERROR(__xludf.DUMMYFUNCTION("""COMPUTED_VALUE"""),"")</f>
        <v/>
      </c>
      <c r="AG8" s="91" t="str">
        <f>IFERROR(__xludf.DUMMYFUNCTION("""COMPUTED_VALUE"""),"")</f>
        <v/>
      </c>
      <c r="AH8" s="91" t="str">
        <f>IFERROR(__xludf.DUMMYFUNCTION("""COMPUTED_VALUE"""),"")</f>
        <v/>
      </c>
      <c r="AI8" s="91" t="str">
        <f>IFERROR(__xludf.DUMMYFUNCTION("""COMPUTED_VALUE"""),"")</f>
        <v/>
      </c>
      <c r="AJ8" s="91" t="str">
        <f>IFERROR(__xludf.DUMMYFUNCTION("""COMPUTED_VALUE"""),"")</f>
        <v/>
      </c>
      <c r="AK8" s="91" t="str">
        <f>IFERROR(__xludf.DUMMYFUNCTION("""COMPUTED_VALUE"""),"")</f>
        <v/>
      </c>
      <c r="AL8" s="91" t="str">
        <f>IFERROR(__xludf.DUMMYFUNCTION("""COMPUTED_VALUE"""),"")</f>
        <v/>
      </c>
      <c r="AM8" s="94" t="str">
        <f>IFERROR(__xludf.DUMMYFUNCTION("""COMPUTED_VALUE"""),"")</f>
        <v/>
      </c>
      <c r="AN8" s="94" t="str">
        <f>IFERROR(__xludf.DUMMYFUNCTION("""COMPUTED_VALUE"""),"")</f>
        <v/>
      </c>
    </row>
    <row r="9">
      <c r="A9" s="76" t="s">
        <v>49</v>
      </c>
      <c r="B9" s="76" t="str">
        <f>IFERROR(__xludf.DUMMYFUNCTION("""COMPUTED_VALUE"""),"PAPUA BARAT")</f>
        <v>PAPUA BARAT</v>
      </c>
      <c r="C9" s="76" t="str">
        <f>IFERROR(__xludf.DUMMYFUNCTION("""COMPUTED_VALUE"""),"JS19")</f>
        <v>JS19</v>
      </c>
      <c r="D9" s="76" t="s">
        <v>6</v>
      </c>
      <c r="E9" s="77"/>
      <c r="F9" s="93" t="s">
        <v>50</v>
      </c>
      <c r="G9" s="87" t="s">
        <v>51</v>
      </c>
      <c r="H9" s="90">
        <f t="shared" si="2"/>
        <v>0</v>
      </c>
      <c r="I9" s="91" t="str">
        <f t="shared" si="3"/>
        <v>Potensi SP</v>
      </c>
      <c r="J9" s="92">
        <f>IFERROR(__xludf.DUMMYFUNCTION("""COMPUTED_VALUE"""),0.0)</f>
        <v>0</v>
      </c>
      <c r="K9" s="92">
        <f>IFERROR(__xludf.DUMMYFUNCTION("""COMPUTED_VALUE"""),0.0)</f>
        <v>0</v>
      </c>
      <c r="L9" s="92">
        <f>IFERROR(__xludf.DUMMYFUNCTION("""COMPUTED_VALUE"""),0.0)</f>
        <v>0</v>
      </c>
      <c r="M9" s="92">
        <f>IFERROR(__xludf.DUMMYFUNCTION("""COMPUTED_VALUE"""),0.0)</f>
        <v>0</v>
      </c>
      <c r="N9" s="92">
        <f>IFERROR(__xludf.DUMMYFUNCTION("""COMPUTED_VALUE"""),0.0)</f>
        <v>0</v>
      </c>
      <c r="O9" s="92">
        <f>IFERROR(__xludf.DUMMYFUNCTION("""COMPUTED_VALUE"""),0.0)</f>
        <v>0</v>
      </c>
      <c r="P9" s="92">
        <f>IFERROR(__xludf.DUMMYFUNCTION("""COMPUTED_VALUE"""),0.0)</f>
        <v>0</v>
      </c>
      <c r="Q9" s="92" t="str">
        <f>IFERROR(__xludf.DUMMYFUNCTION("""COMPUTED_VALUE"""),"")</f>
        <v/>
      </c>
      <c r="R9" s="92" t="str">
        <f>IFERROR(__xludf.DUMMYFUNCTION("""COMPUTED_VALUE"""),"")</f>
        <v/>
      </c>
      <c r="S9" s="92" t="str">
        <f>IFERROR(__xludf.DUMMYFUNCTION("""COMPUTED_VALUE"""),"")</f>
        <v/>
      </c>
      <c r="T9" s="92" t="str">
        <f>IFERROR(__xludf.DUMMYFUNCTION("""COMPUTED_VALUE"""),"")</f>
        <v/>
      </c>
      <c r="U9" s="92" t="str">
        <f>IFERROR(__xludf.DUMMYFUNCTION("""COMPUTED_VALUE"""),"")</f>
        <v/>
      </c>
      <c r="V9" s="92" t="str">
        <f>IFERROR(__xludf.DUMMYFUNCTION("""COMPUTED_VALUE"""),"")</f>
        <v/>
      </c>
      <c r="W9" s="92" t="str">
        <f>IFERROR(__xludf.DUMMYFUNCTION("""COMPUTED_VALUE"""),"")</f>
        <v/>
      </c>
      <c r="X9" s="91" t="str">
        <f>IFERROR(__xludf.DUMMYFUNCTION("""COMPUTED_VALUE"""),"")</f>
        <v/>
      </c>
      <c r="Y9" s="91" t="str">
        <f>IFERROR(__xludf.DUMMYFUNCTION("""COMPUTED_VALUE"""),"")</f>
        <v/>
      </c>
      <c r="Z9" s="91" t="str">
        <f>IFERROR(__xludf.DUMMYFUNCTION("""COMPUTED_VALUE"""),"")</f>
        <v/>
      </c>
      <c r="AA9" s="91" t="str">
        <f>IFERROR(__xludf.DUMMYFUNCTION("""COMPUTED_VALUE"""),"")</f>
        <v/>
      </c>
      <c r="AB9" s="91" t="str">
        <f>IFERROR(__xludf.DUMMYFUNCTION("""COMPUTED_VALUE"""),"")</f>
        <v/>
      </c>
      <c r="AC9" s="91" t="str">
        <f>IFERROR(__xludf.DUMMYFUNCTION("""COMPUTED_VALUE"""),"")</f>
        <v/>
      </c>
      <c r="AD9" s="91" t="str">
        <f>IFERROR(__xludf.DUMMYFUNCTION("""COMPUTED_VALUE"""),"")</f>
        <v/>
      </c>
      <c r="AE9" s="91" t="str">
        <f>IFERROR(__xludf.DUMMYFUNCTION("""COMPUTED_VALUE"""),"")</f>
        <v/>
      </c>
      <c r="AF9" s="91" t="str">
        <f>IFERROR(__xludf.DUMMYFUNCTION("""COMPUTED_VALUE"""),"")</f>
        <v/>
      </c>
      <c r="AG9" s="91" t="str">
        <f>IFERROR(__xludf.DUMMYFUNCTION("""COMPUTED_VALUE"""),"")</f>
        <v/>
      </c>
      <c r="AH9" s="91" t="str">
        <f>IFERROR(__xludf.DUMMYFUNCTION("""COMPUTED_VALUE"""),"")</f>
        <v/>
      </c>
      <c r="AI9" s="91" t="str">
        <f>IFERROR(__xludf.DUMMYFUNCTION("""COMPUTED_VALUE"""),"")</f>
        <v/>
      </c>
      <c r="AJ9" s="91" t="str">
        <f>IFERROR(__xludf.DUMMYFUNCTION("""COMPUTED_VALUE"""),"")</f>
        <v/>
      </c>
      <c r="AK9" s="91" t="str">
        <f>IFERROR(__xludf.DUMMYFUNCTION("""COMPUTED_VALUE"""),"")</f>
        <v/>
      </c>
      <c r="AL9" s="91" t="str">
        <f>IFERROR(__xludf.DUMMYFUNCTION("""COMPUTED_VALUE"""),"")</f>
        <v/>
      </c>
      <c r="AM9" s="94" t="str">
        <f>IFERROR(__xludf.DUMMYFUNCTION("""COMPUTED_VALUE"""),"")</f>
        <v/>
      </c>
      <c r="AN9" s="94" t="str">
        <f>IFERROR(__xludf.DUMMYFUNCTION("""COMPUTED_VALUE"""),"")</f>
        <v/>
      </c>
    </row>
    <row r="10">
      <c r="A10" s="76" t="s">
        <v>52</v>
      </c>
      <c r="B10" s="76" t="str">
        <f>IFERROR(__xludf.DUMMYFUNCTION("""COMPUTED_VALUE"""),"MALUKU UTARA")</f>
        <v>MALUKU UTARA</v>
      </c>
      <c r="C10" s="76" t="str">
        <f>IFERROR(__xludf.DUMMYFUNCTION("""COMPUTED_VALUE"""),"JS12")</f>
        <v>JS12</v>
      </c>
      <c r="D10" s="76" t="s">
        <v>6</v>
      </c>
      <c r="E10" s="87"/>
      <c r="F10" s="93"/>
      <c r="G10" s="95" t="s">
        <v>53</v>
      </c>
      <c r="H10" s="90">
        <f t="shared" si="2"/>
        <v>0.9985114286</v>
      </c>
      <c r="I10" s="91" t="str">
        <f t="shared" si="3"/>
        <v/>
      </c>
      <c r="J10" s="92">
        <f>IFERROR(__xludf.DUMMYFUNCTION("""COMPUTED_VALUE"""),1.0)</f>
        <v>1</v>
      </c>
      <c r="K10" s="92">
        <f>IFERROR(__xludf.DUMMYFUNCTION("""COMPUTED_VALUE"""),1.0)</f>
        <v>1</v>
      </c>
      <c r="L10" s="92">
        <f>IFERROR(__xludf.DUMMYFUNCTION("""COMPUTED_VALUE"""),0.98958)</f>
        <v>0.98958</v>
      </c>
      <c r="M10" s="92">
        <f>IFERROR(__xludf.DUMMYFUNCTION("""COMPUTED_VALUE"""),1.0)</f>
        <v>1</v>
      </c>
      <c r="N10" s="92">
        <f>IFERROR(__xludf.DUMMYFUNCTION("""COMPUTED_VALUE"""),1.0)</f>
        <v>1</v>
      </c>
      <c r="O10" s="92">
        <f>IFERROR(__xludf.DUMMYFUNCTION("""COMPUTED_VALUE"""),1.0)</f>
        <v>1</v>
      </c>
      <c r="P10" s="92">
        <f>IFERROR(__xludf.DUMMYFUNCTION("""COMPUTED_VALUE"""),1.0)</f>
        <v>1</v>
      </c>
      <c r="Q10" s="92" t="str">
        <f>IFERROR(__xludf.DUMMYFUNCTION("""COMPUTED_VALUE"""),"")</f>
        <v/>
      </c>
      <c r="R10" s="92" t="str">
        <f>IFERROR(__xludf.DUMMYFUNCTION("""COMPUTED_VALUE"""),"")</f>
        <v/>
      </c>
      <c r="S10" s="92" t="str">
        <f>IFERROR(__xludf.DUMMYFUNCTION("""COMPUTED_VALUE"""),"")</f>
        <v/>
      </c>
      <c r="T10" s="92" t="str">
        <f>IFERROR(__xludf.DUMMYFUNCTION("""COMPUTED_VALUE"""),"")</f>
        <v/>
      </c>
      <c r="U10" s="92" t="str">
        <f>IFERROR(__xludf.DUMMYFUNCTION("""COMPUTED_VALUE"""),"")</f>
        <v/>
      </c>
      <c r="V10" s="92" t="str">
        <f>IFERROR(__xludf.DUMMYFUNCTION("""COMPUTED_VALUE"""),"")</f>
        <v/>
      </c>
      <c r="W10" s="92" t="str">
        <f>IFERROR(__xludf.DUMMYFUNCTION("""COMPUTED_VALUE"""),"")</f>
        <v/>
      </c>
      <c r="X10" s="91" t="str">
        <f>IFERROR(__xludf.DUMMYFUNCTION("""COMPUTED_VALUE"""),"")</f>
        <v/>
      </c>
      <c r="Y10" s="91" t="str">
        <f>IFERROR(__xludf.DUMMYFUNCTION("""COMPUTED_VALUE"""),"")</f>
        <v/>
      </c>
      <c r="Z10" s="91" t="str">
        <f>IFERROR(__xludf.DUMMYFUNCTION("""COMPUTED_VALUE"""),"")</f>
        <v/>
      </c>
      <c r="AA10" s="91" t="str">
        <f>IFERROR(__xludf.DUMMYFUNCTION("""COMPUTED_VALUE"""),"")</f>
        <v/>
      </c>
      <c r="AB10" s="91" t="str">
        <f>IFERROR(__xludf.DUMMYFUNCTION("""COMPUTED_VALUE"""),"")</f>
        <v/>
      </c>
      <c r="AC10" s="91" t="str">
        <f>IFERROR(__xludf.DUMMYFUNCTION("""COMPUTED_VALUE"""),"")</f>
        <v/>
      </c>
      <c r="AD10" s="91" t="str">
        <f>IFERROR(__xludf.DUMMYFUNCTION("""COMPUTED_VALUE"""),"")</f>
        <v/>
      </c>
      <c r="AE10" s="91" t="str">
        <f>IFERROR(__xludf.DUMMYFUNCTION("""COMPUTED_VALUE"""),"")</f>
        <v/>
      </c>
      <c r="AF10" s="91" t="str">
        <f>IFERROR(__xludf.DUMMYFUNCTION("""COMPUTED_VALUE"""),"")</f>
        <v/>
      </c>
      <c r="AG10" s="91" t="str">
        <f>IFERROR(__xludf.DUMMYFUNCTION("""COMPUTED_VALUE"""),"")</f>
        <v/>
      </c>
      <c r="AH10" s="91" t="str">
        <f>IFERROR(__xludf.DUMMYFUNCTION("""COMPUTED_VALUE"""),"")</f>
        <v/>
      </c>
      <c r="AI10" s="91" t="str">
        <f>IFERROR(__xludf.DUMMYFUNCTION("""COMPUTED_VALUE"""),"")</f>
        <v/>
      </c>
      <c r="AJ10" s="91" t="str">
        <f>IFERROR(__xludf.DUMMYFUNCTION("""COMPUTED_VALUE"""),"")</f>
        <v/>
      </c>
      <c r="AK10" s="91" t="str">
        <f>IFERROR(__xludf.DUMMYFUNCTION("""COMPUTED_VALUE"""),"")</f>
        <v/>
      </c>
      <c r="AL10" s="91" t="str">
        <f>IFERROR(__xludf.DUMMYFUNCTION("""COMPUTED_VALUE"""),"")</f>
        <v/>
      </c>
      <c r="AM10" s="94" t="str">
        <f>IFERROR(__xludf.DUMMYFUNCTION("""COMPUTED_VALUE"""),"")</f>
        <v/>
      </c>
      <c r="AN10" s="94" t="str">
        <f>IFERROR(__xludf.DUMMYFUNCTION("""COMPUTED_VALUE"""),"")</f>
        <v/>
      </c>
    </row>
    <row r="11">
      <c r="A11" s="76" t="s">
        <v>54</v>
      </c>
      <c r="B11" s="76" t="str">
        <f>IFERROR(__xludf.DUMMYFUNCTION("""COMPUTED_VALUE"""),"MALUKU UTARA")</f>
        <v>MALUKU UTARA</v>
      </c>
      <c r="C11" s="76" t="str">
        <f>IFERROR(__xludf.DUMMYFUNCTION("""COMPUTED_VALUE"""),"JS13")</f>
        <v>JS13</v>
      </c>
      <c r="D11" s="87" t="s">
        <v>55</v>
      </c>
      <c r="E11" s="96">
        <v>45973.0</v>
      </c>
      <c r="F11" s="97"/>
      <c r="G11" s="87" t="s">
        <v>56</v>
      </c>
      <c r="H11" s="90">
        <f t="shared" si="2"/>
        <v>1</v>
      </c>
      <c r="I11" s="91" t="str">
        <f t="shared" si="3"/>
        <v/>
      </c>
      <c r="J11" s="92">
        <f>IFERROR(__xludf.DUMMYFUNCTION("""COMPUTED_VALUE"""),1.0)</f>
        <v>1</v>
      </c>
      <c r="K11" s="92">
        <f>IFERROR(__xludf.DUMMYFUNCTION("""COMPUTED_VALUE"""),1.0)</f>
        <v>1</v>
      </c>
      <c r="L11" s="92">
        <f>IFERROR(__xludf.DUMMYFUNCTION("""COMPUTED_VALUE"""),1.0)</f>
        <v>1</v>
      </c>
      <c r="M11" s="92">
        <f>IFERROR(__xludf.DUMMYFUNCTION("""COMPUTED_VALUE"""),1.0)</f>
        <v>1</v>
      </c>
      <c r="N11" s="92">
        <f>IFERROR(__xludf.DUMMYFUNCTION("""COMPUTED_VALUE"""),1.0)</f>
        <v>1</v>
      </c>
      <c r="O11" s="92">
        <f>IFERROR(__xludf.DUMMYFUNCTION("""COMPUTED_VALUE"""),1.0)</f>
        <v>1</v>
      </c>
      <c r="P11" s="92">
        <f>IFERROR(__xludf.DUMMYFUNCTION("""COMPUTED_VALUE"""),1.0)</f>
        <v>1</v>
      </c>
      <c r="Q11" s="92" t="str">
        <f>IFERROR(__xludf.DUMMYFUNCTION("""COMPUTED_VALUE"""),"")</f>
        <v/>
      </c>
      <c r="R11" s="92" t="str">
        <f>IFERROR(__xludf.DUMMYFUNCTION("""COMPUTED_VALUE"""),"")</f>
        <v/>
      </c>
      <c r="S11" s="92" t="str">
        <f>IFERROR(__xludf.DUMMYFUNCTION("""COMPUTED_VALUE"""),"")</f>
        <v/>
      </c>
      <c r="T11" s="92" t="str">
        <f>IFERROR(__xludf.DUMMYFUNCTION("""COMPUTED_VALUE"""),"")</f>
        <v/>
      </c>
      <c r="U11" s="92" t="str">
        <f>IFERROR(__xludf.DUMMYFUNCTION("""COMPUTED_VALUE"""),"")</f>
        <v/>
      </c>
      <c r="V11" s="92" t="str">
        <f>IFERROR(__xludf.DUMMYFUNCTION("""COMPUTED_VALUE"""),"")</f>
        <v/>
      </c>
      <c r="W11" s="92" t="str">
        <f>IFERROR(__xludf.DUMMYFUNCTION("""COMPUTED_VALUE"""),"")</f>
        <v/>
      </c>
      <c r="X11" s="91" t="str">
        <f>IFERROR(__xludf.DUMMYFUNCTION("""COMPUTED_VALUE"""),"")</f>
        <v/>
      </c>
      <c r="Y11" s="91" t="str">
        <f>IFERROR(__xludf.DUMMYFUNCTION("""COMPUTED_VALUE"""),"")</f>
        <v/>
      </c>
      <c r="Z11" s="91" t="str">
        <f>IFERROR(__xludf.DUMMYFUNCTION("""COMPUTED_VALUE"""),"")</f>
        <v/>
      </c>
      <c r="AA11" s="91" t="str">
        <f>IFERROR(__xludf.DUMMYFUNCTION("""COMPUTED_VALUE"""),"")</f>
        <v/>
      </c>
      <c r="AB11" s="91" t="str">
        <f>IFERROR(__xludf.DUMMYFUNCTION("""COMPUTED_VALUE"""),"")</f>
        <v/>
      </c>
      <c r="AC11" s="91" t="str">
        <f>IFERROR(__xludf.DUMMYFUNCTION("""COMPUTED_VALUE"""),"")</f>
        <v/>
      </c>
      <c r="AD11" s="91" t="str">
        <f>IFERROR(__xludf.DUMMYFUNCTION("""COMPUTED_VALUE"""),"")</f>
        <v/>
      </c>
      <c r="AE11" s="91" t="str">
        <f>IFERROR(__xludf.DUMMYFUNCTION("""COMPUTED_VALUE"""),"")</f>
        <v/>
      </c>
      <c r="AF11" s="91" t="str">
        <f>IFERROR(__xludf.DUMMYFUNCTION("""COMPUTED_VALUE"""),"")</f>
        <v/>
      </c>
      <c r="AG11" s="91" t="str">
        <f>IFERROR(__xludf.DUMMYFUNCTION("""COMPUTED_VALUE"""),"")</f>
        <v/>
      </c>
      <c r="AH11" s="91" t="str">
        <f>IFERROR(__xludf.DUMMYFUNCTION("""COMPUTED_VALUE"""),"")</f>
        <v/>
      </c>
      <c r="AI11" s="91" t="str">
        <f>IFERROR(__xludf.DUMMYFUNCTION("""COMPUTED_VALUE"""),"")</f>
        <v/>
      </c>
      <c r="AJ11" s="91" t="str">
        <f>IFERROR(__xludf.DUMMYFUNCTION("""COMPUTED_VALUE"""),"")</f>
        <v/>
      </c>
      <c r="AK11" s="91" t="str">
        <f>IFERROR(__xludf.DUMMYFUNCTION("""COMPUTED_VALUE"""),"")</f>
        <v/>
      </c>
      <c r="AL11" s="91" t="str">
        <f>IFERROR(__xludf.DUMMYFUNCTION("""COMPUTED_VALUE"""),"")</f>
        <v/>
      </c>
      <c r="AM11" s="94" t="str">
        <f>IFERROR(__xludf.DUMMYFUNCTION("""COMPUTED_VALUE"""),"")</f>
        <v/>
      </c>
      <c r="AN11" s="94" t="str">
        <f>IFERROR(__xludf.DUMMYFUNCTION("""COMPUTED_VALUE"""),"")</f>
        <v/>
      </c>
    </row>
    <row r="12">
      <c r="A12" s="76" t="s">
        <v>57</v>
      </c>
      <c r="B12" s="76" t="str">
        <f>IFERROR(__xludf.DUMMYFUNCTION("""COMPUTED_VALUE"""),"MALUKU")</f>
        <v>MALUKU</v>
      </c>
      <c r="C12" s="76" t="str">
        <f>IFERROR(__xludf.DUMMYFUNCTION("""COMPUTED_VALUE"""),"JS43")</f>
        <v>JS43</v>
      </c>
      <c r="D12" s="87" t="s">
        <v>5</v>
      </c>
      <c r="E12" s="88">
        <v>45968.0</v>
      </c>
      <c r="F12" s="93" t="s">
        <v>47</v>
      </c>
      <c r="G12" s="87" t="s">
        <v>58</v>
      </c>
      <c r="H12" s="90">
        <f t="shared" si="2"/>
        <v>0.4545028571</v>
      </c>
      <c r="I12" s="91" t="str">
        <f t="shared" si="3"/>
        <v>Potensi SP</v>
      </c>
      <c r="J12" s="92">
        <f>IFERROR(__xludf.DUMMYFUNCTION("""COMPUTED_VALUE"""),0.0)</f>
        <v>0</v>
      </c>
      <c r="K12" s="92">
        <f>IFERROR(__xludf.DUMMYFUNCTION("""COMPUTED_VALUE"""),0.0)</f>
        <v>0</v>
      </c>
      <c r="L12" s="92">
        <f>IFERROR(__xludf.DUMMYFUNCTION("""COMPUTED_VALUE"""),0.58431)</f>
        <v>0.58431</v>
      </c>
      <c r="M12" s="92">
        <f>IFERROR(__xludf.DUMMYFUNCTION("""COMPUTED_VALUE"""),0.47125)</f>
        <v>0.47125</v>
      </c>
      <c r="N12" s="92">
        <f>IFERROR(__xludf.DUMMYFUNCTION("""COMPUTED_VALUE"""),0.25791000000000003)</f>
        <v>0.25791</v>
      </c>
      <c r="O12" s="92">
        <f>IFERROR(__xludf.DUMMYFUNCTION("""COMPUTED_VALUE"""),0.8680500000000001)</f>
        <v>0.86805</v>
      </c>
      <c r="P12" s="92">
        <f>IFERROR(__xludf.DUMMYFUNCTION("""COMPUTED_VALUE"""),1.0)</f>
        <v>1</v>
      </c>
      <c r="Q12" s="92" t="str">
        <f>IFERROR(__xludf.DUMMYFUNCTION("""COMPUTED_VALUE"""),"")</f>
        <v/>
      </c>
      <c r="R12" s="92" t="str">
        <f>IFERROR(__xludf.DUMMYFUNCTION("""COMPUTED_VALUE"""),"")</f>
        <v/>
      </c>
      <c r="S12" s="92" t="str">
        <f>IFERROR(__xludf.DUMMYFUNCTION("""COMPUTED_VALUE"""),"")</f>
        <v/>
      </c>
      <c r="T12" s="92" t="str">
        <f>IFERROR(__xludf.DUMMYFUNCTION("""COMPUTED_VALUE"""),"")</f>
        <v/>
      </c>
      <c r="U12" s="92" t="str">
        <f>IFERROR(__xludf.DUMMYFUNCTION("""COMPUTED_VALUE"""),"")</f>
        <v/>
      </c>
      <c r="V12" s="92" t="str">
        <f>IFERROR(__xludf.DUMMYFUNCTION("""COMPUTED_VALUE"""),"")</f>
        <v/>
      </c>
      <c r="W12" s="92" t="str">
        <f>IFERROR(__xludf.DUMMYFUNCTION("""COMPUTED_VALUE"""),"")</f>
        <v/>
      </c>
      <c r="X12" s="91" t="str">
        <f>IFERROR(__xludf.DUMMYFUNCTION("""COMPUTED_VALUE"""),"")</f>
        <v/>
      </c>
      <c r="Y12" s="91" t="str">
        <f>IFERROR(__xludf.DUMMYFUNCTION("""COMPUTED_VALUE"""),"")</f>
        <v/>
      </c>
      <c r="Z12" s="91" t="str">
        <f>IFERROR(__xludf.DUMMYFUNCTION("""COMPUTED_VALUE"""),"")</f>
        <v/>
      </c>
      <c r="AA12" s="91" t="str">
        <f>IFERROR(__xludf.DUMMYFUNCTION("""COMPUTED_VALUE"""),"")</f>
        <v/>
      </c>
      <c r="AB12" s="91" t="str">
        <f>IFERROR(__xludf.DUMMYFUNCTION("""COMPUTED_VALUE"""),"")</f>
        <v/>
      </c>
      <c r="AC12" s="91" t="str">
        <f>IFERROR(__xludf.DUMMYFUNCTION("""COMPUTED_VALUE"""),"")</f>
        <v/>
      </c>
      <c r="AD12" s="91" t="str">
        <f>IFERROR(__xludf.DUMMYFUNCTION("""COMPUTED_VALUE"""),"")</f>
        <v/>
      </c>
      <c r="AE12" s="91" t="str">
        <f>IFERROR(__xludf.DUMMYFUNCTION("""COMPUTED_VALUE"""),"")</f>
        <v/>
      </c>
      <c r="AF12" s="91" t="str">
        <f>IFERROR(__xludf.DUMMYFUNCTION("""COMPUTED_VALUE"""),"")</f>
        <v/>
      </c>
      <c r="AG12" s="91" t="str">
        <f>IFERROR(__xludf.DUMMYFUNCTION("""COMPUTED_VALUE"""),"")</f>
        <v/>
      </c>
      <c r="AH12" s="91" t="str">
        <f>IFERROR(__xludf.DUMMYFUNCTION("""COMPUTED_VALUE"""),"")</f>
        <v/>
      </c>
      <c r="AI12" s="91" t="str">
        <f>IFERROR(__xludf.DUMMYFUNCTION("""COMPUTED_VALUE"""),"")</f>
        <v/>
      </c>
      <c r="AJ12" s="91" t="str">
        <f>IFERROR(__xludf.DUMMYFUNCTION("""COMPUTED_VALUE"""),"")</f>
        <v/>
      </c>
      <c r="AK12" s="91" t="str">
        <f>IFERROR(__xludf.DUMMYFUNCTION("""COMPUTED_VALUE"""),"")</f>
        <v/>
      </c>
      <c r="AL12" s="91" t="str">
        <f>IFERROR(__xludf.DUMMYFUNCTION("""COMPUTED_VALUE"""),"")</f>
        <v/>
      </c>
      <c r="AM12" s="91" t="str">
        <f>IFERROR(__xludf.DUMMYFUNCTION("""COMPUTED_VALUE"""),"")</f>
        <v/>
      </c>
      <c r="AN12" s="91" t="str">
        <f>IFERROR(__xludf.DUMMYFUNCTION("""COMPUTED_VALUE"""),"")</f>
        <v/>
      </c>
    </row>
    <row r="13">
      <c r="A13" s="76" t="s">
        <v>59</v>
      </c>
      <c r="B13" s="76" t="str">
        <f>IFERROR(__xludf.DUMMYFUNCTION("""COMPUTED_VALUE"""),"PAPUA BARAT")</f>
        <v>PAPUA BARAT</v>
      </c>
      <c r="C13" s="76" t="str">
        <f>IFERROR(__xludf.DUMMYFUNCTION("""COMPUTED_VALUE"""),"JS61")</f>
        <v>JS61</v>
      </c>
      <c r="D13" s="76" t="s">
        <v>6</v>
      </c>
      <c r="E13" s="77"/>
      <c r="F13" s="93" t="s">
        <v>47</v>
      </c>
      <c r="G13" s="87" t="s">
        <v>60</v>
      </c>
      <c r="H13" s="90">
        <f t="shared" si="2"/>
        <v>0.8105114286</v>
      </c>
      <c r="I13" s="91" t="str">
        <f t="shared" si="3"/>
        <v/>
      </c>
      <c r="J13" s="92">
        <f>IFERROR(__xludf.DUMMYFUNCTION("""COMPUTED_VALUE"""),0.6011099999999999)</f>
        <v>0.60111</v>
      </c>
      <c r="K13" s="92">
        <f>IFERROR(__xludf.DUMMYFUNCTION("""COMPUTED_VALUE"""),0.78083)</f>
        <v>0.78083</v>
      </c>
      <c r="L13" s="92">
        <f>IFERROR(__xludf.DUMMYFUNCTION("""COMPUTED_VALUE"""),0.79208)</f>
        <v>0.79208</v>
      </c>
      <c r="M13" s="92">
        <f>IFERROR(__xludf.DUMMYFUNCTION("""COMPUTED_VALUE"""),0.49956)</f>
        <v>0.49956</v>
      </c>
      <c r="N13" s="92">
        <f>IFERROR(__xludf.DUMMYFUNCTION("""COMPUTED_VALUE"""),1.0)</f>
        <v>1</v>
      </c>
      <c r="O13" s="92">
        <f>IFERROR(__xludf.DUMMYFUNCTION("""COMPUTED_VALUE"""),1.0)</f>
        <v>1</v>
      </c>
      <c r="P13" s="92">
        <f>IFERROR(__xludf.DUMMYFUNCTION("""COMPUTED_VALUE"""),1.0)</f>
        <v>1</v>
      </c>
      <c r="Q13" s="92" t="str">
        <f>IFERROR(__xludf.DUMMYFUNCTION("""COMPUTED_VALUE"""),"")</f>
        <v/>
      </c>
      <c r="R13" s="92" t="str">
        <f>IFERROR(__xludf.DUMMYFUNCTION("""COMPUTED_VALUE"""),"")</f>
        <v/>
      </c>
      <c r="S13" s="92" t="str">
        <f>IFERROR(__xludf.DUMMYFUNCTION("""COMPUTED_VALUE"""),"")</f>
        <v/>
      </c>
      <c r="T13" s="92" t="str">
        <f>IFERROR(__xludf.DUMMYFUNCTION("""COMPUTED_VALUE"""),"")</f>
        <v/>
      </c>
      <c r="U13" s="92" t="str">
        <f>IFERROR(__xludf.DUMMYFUNCTION("""COMPUTED_VALUE"""),"")</f>
        <v/>
      </c>
      <c r="V13" s="92" t="str">
        <f>IFERROR(__xludf.DUMMYFUNCTION("""COMPUTED_VALUE"""),"")</f>
        <v/>
      </c>
      <c r="W13" s="92" t="str">
        <f>IFERROR(__xludf.DUMMYFUNCTION("""COMPUTED_VALUE"""),"")</f>
        <v/>
      </c>
      <c r="X13" s="91" t="str">
        <f>IFERROR(__xludf.DUMMYFUNCTION("""COMPUTED_VALUE"""),"")</f>
        <v/>
      </c>
      <c r="Y13" s="91" t="str">
        <f>IFERROR(__xludf.DUMMYFUNCTION("""COMPUTED_VALUE"""),"")</f>
        <v/>
      </c>
      <c r="Z13" s="91" t="str">
        <f>IFERROR(__xludf.DUMMYFUNCTION("""COMPUTED_VALUE"""),"")</f>
        <v/>
      </c>
      <c r="AA13" s="91" t="str">
        <f>IFERROR(__xludf.DUMMYFUNCTION("""COMPUTED_VALUE"""),"")</f>
        <v/>
      </c>
      <c r="AB13" s="91" t="str">
        <f>IFERROR(__xludf.DUMMYFUNCTION("""COMPUTED_VALUE"""),"")</f>
        <v/>
      </c>
      <c r="AC13" s="91" t="str">
        <f>IFERROR(__xludf.DUMMYFUNCTION("""COMPUTED_VALUE"""),"")</f>
        <v/>
      </c>
      <c r="AD13" s="91" t="str">
        <f>IFERROR(__xludf.DUMMYFUNCTION("""COMPUTED_VALUE"""),"")</f>
        <v/>
      </c>
      <c r="AE13" s="91" t="str">
        <f>IFERROR(__xludf.DUMMYFUNCTION("""COMPUTED_VALUE"""),"")</f>
        <v/>
      </c>
      <c r="AF13" s="91" t="str">
        <f>IFERROR(__xludf.DUMMYFUNCTION("""COMPUTED_VALUE"""),"")</f>
        <v/>
      </c>
      <c r="AG13" s="91" t="str">
        <f>IFERROR(__xludf.DUMMYFUNCTION("""COMPUTED_VALUE"""),"")</f>
        <v/>
      </c>
      <c r="AH13" s="91" t="str">
        <f>IFERROR(__xludf.DUMMYFUNCTION("""COMPUTED_VALUE"""),"")</f>
        <v/>
      </c>
      <c r="AI13" s="91" t="str">
        <f>IFERROR(__xludf.DUMMYFUNCTION("""COMPUTED_VALUE"""),"")</f>
        <v/>
      </c>
      <c r="AJ13" s="91" t="str">
        <f>IFERROR(__xludf.DUMMYFUNCTION("""COMPUTED_VALUE"""),"")</f>
        <v/>
      </c>
      <c r="AK13" s="91" t="str">
        <f>IFERROR(__xludf.DUMMYFUNCTION("""COMPUTED_VALUE"""),"")</f>
        <v/>
      </c>
      <c r="AL13" s="91" t="str">
        <f>IFERROR(__xludf.DUMMYFUNCTION("""COMPUTED_VALUE"""),"")</f>
        <v/>
      </c>
      <c r="AM13" s="94" t="str">
        <f>IFERROR(__xludf.DUMMYFUNCTION("""COMPUTED_VALUE"""),"")</f>
        <v/>
      </c>
      <c r="AN13" s="94" t="str">
        <f>IFERROR(__xludf.DUMMYFUNCTION("""COMPUTED_VALUE"""),"")</f>
        <v/>
      </c>
    </row>
    <row r="14">
      <c r="A14" s="76" t="s">
        <v>61</v>
      </c>
      <c r="B14" s="76" t="str">
        <f>IFERROR(__xludf.DUMMYFUNCTION("""COMPUTED_VALUE"""),"MALUKU")</f>
        <v>MALUKU</v>
      </c>
      <c r="C14" s="76" t="str">
        <f>IFERROR(__xludf.DUMMYFUNCTION("""COMPUTED_VALUE"""),"JS34")</f>
        <v>JS34</v>
      </c>
      <c r="D14" s="76" t="s">
        <v>5</v>
      </c>
      <c r="E14" s="98" t="s">
        <v>62</v>
      </c>
      <c r="F14" s="97"/>
      <c r="G14" s="87" t="s">
        <v>63</v>
      </c>
      <c r="H14" s="90">
        <f t="shared" si="2"/>
        <v>1</v>
      </c>
      <c r="I14" s="91" t="str">
        <f t="shared" si="3"/>
        <v/>
      </c>
      <c r="J14" s="92">
        <f>IFERROR(__xludf.DUMMYFUNCTION("""COMPUTED_VALUE"""),1.0)</f>
        <v>1</v>
      </c>
      <c r="K14" s="92">
        <f>IFERROR(__xludf.DUMMYFUNCTION("""COMPUTED_VALUE"""),1.0)</f>
        <v>1</v>
      </c>
      <c r="L14" s="92">
        <f>IFERROR(__xludf.DUMMYFUNCTION("""COMPUTED_VALUE"""),1.0)</f>
        <v>1</v>
      </c>
      <c r="M14" s="92">
        <f>IFERROR(__xludf.DUMMYFUNCTION("""COMPUTED_VALUE"""),1.0)</f>
        <v>1</v>
      </c>
      <c r="N14" s="92">
        <f>IFERROR(__xludf.DUMMYFUNCTION("""COMPUTED_VALUE"""),1.0)</f>
        <v>1</v>
      </c>
      <c r="O14" s="92">
        <f>IFERROR(__xludf.DUMMYFUNCTION("""COMPUTED_VALUE"""),1.0)</f>
        <v>1</v>
      </c>
      <c r="P14" s="92">
        <f>IFERROR(__xludf.DUMMYFUNCTION("""COMPUTED_VALUE"""),1.0)</f>
        <v>1</v>
      </c>
      <c r="Q14" s="92" t="str">
        <f>IFERROR(__xludf.DUMMYFUNCTION("""COMPUTED_VALUE"""),"")</f>
        <v/>
      </c>
      <c r="R14" s="92" t="str">
        <f>IFERROR(__xludf.DUMMYFUNCTION("""COMPUTED_VALUE"""),"")</f>
        <v/>
      </c>
      <c r="S14" s="92" t="str">
        <f>IFERROR(__xludf.DUMMYFUNCTION("""COMPUTED_VALUE"""),"")</f>
        <v/>
      </c>
      <c r="T14" s="92" t="str">
        <f>IFERROR(__xludf.DUMMYFUNCTION("""COMPUTED_VALUE"""),"")</f>
        <v/>
      </c>
      <c r="U14" s="92" t="str">
        <f>IFERROR(__xludf.DUMMYFUNCTION("""COMPUTED_VALUE"""),"")</f>
        <v/>
      </c>
      <c r="V14" s="92" t="str">
        <f>IFERROR(__xludf.DUMMYFUNCTION("""COMPUTED_VALUE"""),"")</f>
        <v/>
      </c>
      <c r="W14" s="92" t="str">
        <f>IFERROR(__xludf.DUMMYFUNCTION("""COMPUTED_VALUE"""),"")</f>
        <v/>
      </c>
      <c r="X14" s="91" t="str">
        <f>IFERROR(__xludf.DUMMYFUNCTION("""COMPUTED_VALUE"""),"")</f>
        <v/>
      </c>
      <c r="Y14" s="91" t="str">
        <f>IFERROR(__xludf.DUMMYFUNCTION("""COMPUTED_VALUE"""),"")</f>
        <v/>
      </c>
      <c r="Z14" s="91" t="str">
        <f>IFERROR(__xludf.DUMMYFUNCTION("""COMPUTED_VALUE"""),"")</f>
        <v/>
      </c>
      <c r="AA14" s="91" t="str">
        <f>IFERROR(__xludf.DUMMYFUNCTION("""COMPUTED_VALUE"""),"")</f>
        <v/>
      </c>
      <c r="AB14" s="91" t="str">
        <f>IFERROR(__xludf.DUMMYFUNCTION("""COMPUTED_VALUE"""),"")</f>
        <v/>
      </c>
      <c r="AC14" s="91" t="str">
        <f>IFERROR(__xludf.DUMMYFUNCTION("""COMPUTED_VALUE"""),"")</f>
        <v/>
      </c>
      <c r="AD14" s="91" t="str">
        <f>IFERROR(__xludf.DUMMYFUNCTION("""COMPUTED_VALUE"""),"")</f>
        <v/>
      </c>
      <c r="AE14" s="91" t="str">
        <f>IFERROR(__xludf.DUMMYFUNCTION("""COMPUTED_VALUE"""),"")</f>
        <v/>
      </c>
      <c r="AF14" s="91" t="str">
        <f>IFERROR(__xludf.DUMMYFUNCTION("""COMPUTED_VALUE"""),"")</f>
        <v/>
      </c>
      <c r="AG14" s="91" t="str">
        <f>IFERROR(__xludf.DUMMYFUNCTION("""COMPUTED_VALUE"""),"")</f>
        <v/>
      </c>
      <c r="AH14" s="91" t="str">
        <f>IFERROR(__xludf.DUMMYFUNCTION("""COMPUTED_VALUE"""),"")</f>
        <v/>
      </c>
      <c r="AI14" s="91" t="str">
        <f>IFERROR(__xludf.DUMMYFUNCTION("""COMPUTED_VALUE"""),"")</f>
        <v/>
      </c>
      <c r="AJ14" s="91" t="str">
        <f>IFERROR(__xludf.DUMMYFUNCTION("""COMPUTED_VALUE"""),"")</f>
        <v/>
      </c>
      <c r="AK14" s="91" t="str">
        <f>IFERROR(__xludf.DUMMYFUNCTION("""COMPUTED_VALUE"""),"")</f>
        <v/>
      </c>
      <c r="AL14" s="91" t="str">
        <f>IFERROR(__xludf.DUMMYFUNCTION("""COMPUTED_VALUE"""),"")</f>
        <v/>
      </c>
      <c r="AM14" s="94" t="str">
        <f>IFERROR(__xludf.DUMMYFUNCTION("""COMPUTED_VALUE"""),"")</f>
        <v/>
      </c>
      <c r="AN14" s="94" t="str">
        <f>IFERROR(__xludf.DUMMYFUNCTION("""COMPUTED_VALUE"""),"")</f>
        <v/>
      </c>
    </row>
    <row r="15">
      <c r="A15" s="76" t="s">
        <v>64</v>
      </c>
      <c r="B15" s="76" t="str">
        <f>IFERROR(__xludf.DUMMYFUNCTION("""COMPUTED_VALUE"""),"MALUKU")</f>
        <v>MALUKU</v>
      </c>
      <c r="C15" s="76" t="str">
        <f>IFERROR(__xludf.DUMMYFUNCTION("""COMPUTED_VALUE"""),"JS42")</f>
        <v>JS42</v>
      </c>
      <c r="D15" s="87" t="s">
        <v>55</v>
      </c>
      <c r="E15" s="88">
        <v>45960.0</v>
      </c>
      <c r="F15" s="97"/>
      <c r="G15" s="87" t="s">
        <v>63</v>
      </c>
      <c r="H15" s="90">
        <f t="shared" si="2"/>
        <v>1</v>
      </c>
      <c r="I15" s="91" t="str">
        <f t="shared" si="3"/>
        <v/>
      </c>
      <c r="J15" s="92">
        <f>IFERROR(__xludf.DUMMYFUNCTION("""COMPUTED_VALUE"""),1.0)</f>
        <v>1</v>
      </c>
      <c r="K15" s="92">
        <f>IFERROR(__xludf.DUMMYFUNCTION("""COMPUTED_VALUE"""),1.0)</f>
        <v>1</v>
      </c>
      <c r="L15" s="92">
        <f>IFERROR(__xludf.DUMMYFUNCTION("""COMPUTED_VALUE"""),1.0)</f>
        <v>1</v>
      </c>
      <c r="M15" s="92">
        <f>IFERROR(__xludf.DUMMYFUNCTION("""COMPUTED_VALUE"""),1.0)</f>
        <v>1</v>
      </c>
      <c r="N15" s="92">
        <f>IFERROR(__xludf.DUMMYFUNCTION("""COMPUTED_VALUE"""),1.0)</f>
        <v>1</v>
      </c>
      <c r="O15" s="92">
        <f>IFERROR(__xludf.DUMMYFUNCTION("""COMPUTED_VALUE"""),1.0)</f>
        <v>1</v>
      </c>
      <c r="P15" s="92">
        <f>IFERROR(__xludf.DUMMYFUNCTION("""COMPUTED_VALUE"""),1.0)</f>
        <v>1</v>
      </c>
      <c r="Q15" s="92" t="str">
        <f>IFERROR(__xludf.DUMMYFUNCTION("""COMPUTED_VALUE"""),"")</f>
        <v/>
      </c>
      <c r="R15" s="92" t="str">
        <f>IFERROR(__xludf.DUMMYFUNCTION("""COMPUTED_VALUE"""),"")</f>
        <v/>
      </c>
      <c r="S15" s="92" t="str">
        <f>IFERROR(__xludf.DUMMYFUNCTION("""COMPUTED_VALUE"""),"")</f>
        <v/>
      </c>
      <c r="T15" s="92" t="str">
        <f>IFERROR(__xludf.DUMMYFUNCTION("""COMPUTED_VALUE"""),"")</f>
        <v/>
      </c>
      <c r="U15" s="92" t="str">
        <f>IFERROR(__xludf.DUMMYFUNCTION("""COMPUTED_VALUE"""),"")</f>
        <v/>
      </c>
      <c r="V15" s="92" t="str">
        <f>IFERROR(__xludf.DUMMYFUNCTION("""COMPUTED_VALUE"""),"")</f>
        <v/>
      </c>
      <c r="W15" s="92" t="str">
        <f>IFERROR(__xludf.DUMMYFUNCTION("""COMPUTED_VALUE"""),"")</f>
        <v/>
      </c>
      <c r="X15" s="91" t="str">
        <f>IFERROR(__xludf.DUMMYFUNCTION("""COMPUTED_VALUE"""),"")</f>
        <v/>
      </c>
      <c r="Y15" s="91" t="str">
        <f>IFERROR(__xludf.DUMMYFUNCTION("""COMPUTED_VALUE"""),"")</f>
        <v/>
      </c>
      <c r="Z15" s="91" t="str">
        <f>IFERROR(__xludf.DUMMYFUNCTION("""COMPUTED_VALUE"""),"")</f>
        <v/>
      </c>
      <c r="AA15" s="91" t="str">
        <f>IFERROR(__xludf.DUMMYFUNCTION("""COMPUTED_VALUE"""),"")</f>
        <v/>
      </c>
      <c r="AB15" s="91" t="str">
        <f>IFERROR(__xludf.DUMMYFUNCTION("""COMPUTED_VALUE"""),"")</f>
        <v/>
      </c>
      <c r="AC15" s="91" t="str">
        <f>IFERROR(__xludf.DUMMYFUNCTION("""COMPUTED_VALUE"""),"")</f>
        <v/>
      </c>
      <c r="AD15" s="91" t="str">
        <f>IFERROR(__xludf.DUMMYFUNCTION("""COMPUTED_VALUE"""),"")</f>
        <v/>
      </c>
      <c r="AE15" s="91" t="str">
        <f>IFERROR(__xludf.DUMMYFUNCTION("""COMPUTED_VALUE"""),"")</f>
        <v/>
      </c>
      <c r="AF15" s="91" t="str">
        <f>IFERROR(__xludf.DUMMYFUNCTION("""COMPUTED_VALUE"""),"")</f>
        <v/>
      </c>
      <c r="AG15" s="91" t="str">
        <f>IFERROR(__xludf.DUMMYFUNCTION("""COMPUTED_VALUE"""),"")</f>
        <v/>
      </c>
      <c r="AH15" s="91" t="str">
        <f>IFERROR(__xludf.DUMMYFUNCTION("""COMPUTED_VALUE"""),"")</f>
        <v/>
      </c>
      <c r="AI15" s="91" t="str">
        <f>IFERROR(__xludf.DUMMYFUNCTION("""COMPUTED_VALUE"""),"")</f>
        <v/>
      </c>
      <c r="AJ15" s="91" t="str">
        <f>IFERROR(__xludf.DUMMYFUNCTION("""COMPUTED_VALUE"""),"")</f>
        <v/>
      </c>
      <c r="AK15" s="91" t="str">
        <f>IFERROR(__xludf.DUMMYFUNCTION("""COMPUTED_VALUE"""),"")</f>
        <v/>
      </c>
      <c r="AL15" s="91" t="str">
        <f>IFERROR(__xludf.DUMMYFUNCTION("""COMPUTED_VALUE"""),"")</f>
        <v/>
      </c>
      <c r="AM15" s="94" t="str">
        <f>IFERROR(__xludf.DUMMYFUNCTION("""COMPUTED_VALUE"""),"")</f>
        <v/>
      </c>
      <c r="AN15" s="94" t="str">
        <f>IFERROR(__xludf.DUMMYFUNCTION("""COMPUTED_VALUE"""),"")</f>
        <v/>
      </c>
    </row>
    <row r="16">
      <c r="A16" s="76" t="s">
        <v>65</v>
      </c>
      <c r="B16" s="76" t="str">
        <f>IFERROR(__xludf.DUMMYFUNCTION("""COMPUTED_VALUE"""),"PAPUA BARAT")</f>
        <v>PAPUA BARAT</v>
      </c>
      <c r="C16" s="76" t="str">
        <f>IFERROR(__xludf.DUMMYFUNCTION("""COMPUTED_VALUE"""),"JS69")</f>
        <v>JS69</v>
      </c>
      <c r="D16" s="76" t="s">
        <v>6</v>
      </c>
      <c r="E16" s="99"/>
      <c r="F16" s="100"/>
      <c r="G16" s="87" t="s">
        <v>53</v>
      </c>
      <c r="H16" s="90">
        <f t="shared" si="2"/>
        <v>0.9985114286</v>
      </c>
      <c r="I16" s="91"/>
      <c r="J16" s="92">
        <f>IFERROR(__xludf.DUMMYFUNCTION("""COMPUTED_VALUE"""),0.99653)</f>
        <v>0.99653</v>
      </c>
      <c r="K16" s="92">
        <f>IFERROR(__xludf.DUMMYFUNCTION("""COMPUTED_VALUE"""),1.0)</f>
        <v>1</v>
      </c>
      <c r="L16" s="92">
        <f>IFERROR(__xludf.DUMMYFUNCTION("""COMPUTED_VALUE"""),1.0)</f>
        <v>1</v>
      </c>
      <c r="M16" s="92">
        <f>IFERROR(__xludf.DUMMYFUNCTION("""COMPUTED_VALUE"""),1.0)</f>
        <v>1</v>
      </c>
      <c r="N16" s="92">
        <f>IFERROR(__xludf.DUMMYFUNCTION("""COMPUTED_VALUE"""),0.9930500000000001)</f>
        <v>0.99305</v>
      </c>
      <c r="O16" s="92">
        <f>IFERROR(__xludf.DUMMYFUNCTION("""COMPUTED_VALUE"""),1.0)</f>
        <v>1</v>
      </c>
      <c r="P16" s="92">
        <f>IFERROR(__xludf.DUMMYFUNCTION("""COMPUTED_VALUE"""),1.0)</f>
        <v>1</v>
      </c>
      <c r="Q16" s="92" t="str">
        <f>IFERROR(__xludf.DUMMYFUNCTION("""COMPUTED_VALUE"""),"")</f>
        <v/>
      </c>
      <c r="R16" s="92" t="str">
        <f>IFERROR(__xludf.DUMMYFUNCTION("""COMPUTED_VALUE"""),"")</f>
        <v/>
      </c>
      <c r="S16" s="92" t="str">
        <f>IFERROR(__xludf.DUMMYFUNCTION("""COMPUTED_VALUE"""),"")</f>
        <v/>
      </c>
      <c r="T16" s="92" t="str">
        <f>IFERROR(__xludf.DUMMYFUNCTION("""COMPUTED_VALUE"""),"")</f>
        <v/>
      </c>
      <c r="U16" s="92" t="str">
        <f>IFERROR(__xludf.DUMMYFUNCTION("""COMPUTED_VALUE"""),"")</f>
        <v/>
      </c>
      <c r="V16" s="92" t="str">
        <f>IFERROR(__xludf.DUMMYFUNCTION("""COMPUTED_VALUE"""),"")</f>
        <v/>
      </c>
      <c r="W16" s="92" t="str">
        <f>IFERROR(__xludf.DUMMYFUNCTION("""COMPUTED_VALUE"""),"")</f>
        <v/>
      </c>
      <c r="X16" s="92" t="str">
        <f>IFERROR(__xludf.DUMMYFUNCTION("""COMPUTED_VALUE"""),"")</f>
        <v/>
      </c>
      <c r="Y16" s="92" t="str">
        <f>IFERROR(__xludf.DUMMYFUNCTION("""COMPUTED_VALUE"""),"")</f>
        <v/>
      </c>
      <c r="Z16" s="92" t="str">
        <f>IFERROR(__xludf.DUMMYFUNCTION("""COMPUTED_VALUE"""),"")</f>
        <v/>
      </c>
      <c r="AA16" s="92" t="str">
        <f>IFERROR(__xludf.DUMMYFUNCTION("""COMPUTED_VALUE"""),"")</f>
        <v/>
      </c>
      <c r="AB16" s="92" t="str">
        <f>IFERROR(__xludf.DUMMYFUNCTION("""COMPUTED_VALUE"""),"")</f>
        <v/>
      </c>
      <c r="AC16" s="92" t="str">
        <f>IFERROR(__xludf.DUMMYFUNCTION("""COMPUTED_VALUE"""),"")</f>
        <v/>
      </c>
      <c r="AD16" s="92" t="str">
        <f>IFERROR(__xludf.DUMMYFUNCTION("""COMPUTED_VALUE"""),"")</f>
        <v/>
      </c>
      <c r="AE16" s="92" t="str">
        <f>IFERROR(__xludf.DUMMYFUNCTION("""COMPUTED_VALUE"""),"")</f>
        <v/>
      </c>
      <c r="AF16" s="92" t="str">
        <f>IFERROR(__xludf.DUMMYFUNCTION("""COMPUTED_VALUE"""),"")</f>
        <v/>
      </c>
      <c r="AG16" s="92" t="str">
        <f>IFERROR(__xludf.DUMMYFUNCTION("""COMPUTED_VALUE"""),"")</f>
        <v/>
      </c>
      <c r="AH16" s="92" t="str">
        <f>IFERROR(__xludf.DUMMYFUNCTION("""COMPUTED_VALUE"""),"")</f>
        <v/>
      </c>
      <c r="AI16" s="92" t="str">
        <f>IFERROR(__xludf.DUMMYFUNCTION("""COMPUTED_VALUE"""),"")</f>
        <v/>
      </c>
      <c r="AJ16" s="92" t="str">
        <f>IFERROR(__xludf.DUMMYFUNCTION("""COMPUTED_VALUE"""),"")</f>
        <v/>
      </c>
      <c r="AK16" s="92" t="str">
        <f>IFERROR(__xludf.DUMMYFUNCTION("""COMPUTED_VALUE"""),"")</f>
        <v/>
      </c>
      <c r="AL16" s="92" t="str">
        <f>IFERROR(__xludf.DUMMYFUNCTION("""COMPUTED_VALUE"""),"")</f>
        <v/>
      </c>
      <c r="AM16" s="92" t="str">
        <f>IFERROR(__xludf.DUMMYFUNCTION("""COMPUTED_VALUE"""),"")</f>
        <v/>
      </c>
      <c r="AN16" s="92" t="str">
        <f>IFERROR(__xludf.DUMMYFUNCTION("""COMPUTED_VALUE"""),"")</f>
        <v/>
      </c>
    </row>
    <row r="17">
      <c r="A17" s="76" t="s">
        <v>66</v>
      </c>
      <c r="B17" s="76" t="str">
        <f>IFERROR(__xludf.DUMMYFUNCTION("""COMPUTED_VALUE"""),"PAPUA BARAT")</f>
        <v>PAPUA BARAT</v>
      </c>
      <c r="C17" s="76" t="str">
        <f>IFERROR(__xludf.DUMMYFUNCTION("""COMPUTED_VALUE"""),"JS87")</f>
        <v>JS87</v>
      </c>
      <c r="D17" s="76" t="s">
        <v>6</v>
      </c>
      <c r="E17" s="99"/>
      <c r="F17" s="76"/>
      <c r="G17" s="87" t="s">
        <v>63</v>
      </c>
      <c r="H17" s="90">
        <f t="shared" si="2"/>
        <v>0.9990057143</v>
      </c>
      <c r="I17" s="91" t="str">
        <f t="shared" ref="I17:I83" si="4">IF(H17&lt;75%, "Potensi SP", "")</f>
        <v/>
      </c>
      <c r="J17" s="92">
        <f>IFERROR(__xludf.DUMMYFUNCTION("""COMPUTED_VALUE"""),1.0)</f>
        <v>1</v>
      </c>
      <c r="K17" s="92">
        <f>IFERROR(__xludf.DUMMYFUNCTION("""COMPUTED_VALUE"""),0.99652)</f>
        <v>0.99652</v>
      </c>
      <c r="L17" s="92">
        <f>IFERROR(__xludf.DUMMYFUNCTION("""COMPUTED_VALUE"""),1.0)</f>
        <v>1</v>
      </c>
      <c r="M17" s="92">
        <f>IFERROR(__xludf.DUMMYFUNCTION("""COMPUTED_VALUE"""),1.0)</f>
        <v>1</v>
      </c>
      <c r="N17" s="92">
        <f>IFERROR(__xludf.DUMMYFUNCTION("""COMPUTED_VALUE"""),1.0)</f>
        <v>1</v>
      </c>
      <c r="O17" s="92">
        <f>IFERROR(__xludf.DUMMYFUNCTION("""COMPUTED_VALUE"""),1.0)</f>
        <v>1</v>
      </c>
      <c r="P17" s="92">
        <f>IFERROR(__xludf.DUMMYFUNCTION("""COMPUTED_VALUE"""),0.99652)</f>
        <v>0.99652</v>
      </c>
      <c r="Q17" s="92" t="str">
        <f>IFERROR(__xludf.DUMMYFUNCTION("""COMPUTED_VALUE"""),"")</f>
        <v/>
      </c>
      <c r="R17" s="92" t="str">
        <f>IFERROR(__xludf.DUMMYFUNCTION("""COMPUTED_VALUE"""),"")</f>
        <v/>
      </c>
      <c r="S17" s="92" t="str">
        <f>IFERROR(__xludf.DUMMYFUNCTION("""COMPUTED_VALUE"""),"")</f>
        <v/>
      </c>
      <c r="T17" s="92" t="str">
        <f>IFERROR(__xludf.DUMMYFUNCTION("""COMPUTED_VALUE"""),"")</f>
        <v/>
      </c>
      <c r="U17" s="92" t="str">
        <f>IFERROR(__xludf.DUMMYFUNCTION("""COMPUTED_VALUE"""),"")</f>
        <v/>
      </c>
      <c r="V17" s="92" t="str">
        <f>IFERROR(__xludf.DUMMYFUNCTION("""COMPUTED_VALUE"""),"")</f>
        <v/>
      </c>
      <c r="W17" s="92" t="str">
        <f>IFERROR(__xludf.DUMMYFUNCTION("""COMPUTED_VALUE"""),"")</f>
        <v/>
      </c>
      <c r="X17" s="91" t="str">
        <f>IFERROR(__xludf.DUMMYFUNCTION("""COMPUTED_VALUE"""),"")</f>
        <v/>
      </c>
      <c r="Y17" s="91" t="str">
        <f>IFERROR(__xludf.DUMMYFUNCTION("""COMPUTED_VALUE"""),"")</f>
        <v/>
      </c>
      <c r="Z17" s="91" t="str">
        <f>IFERROR(__xludf.DUMMYFUNCTION("""COMPUTED_VALUE"""),"")</f>
        <v/>
      </c>
      <c r="AA17" s="91" t="str">
        <f>IFERROR(__xludf.DUMMYFUNCTION("""COMPUTED_VALUE"""),"")</f>
        <v/>
      </c>
      <c r="AB17" s="91" t="str">
        <f>IFERROR(__xludf.DUMMYFUNCTION("""COMPUTED_VALUE"""),"")</f>
        <v/>
      </c>
      <c r="AC17" s="91" t="str">
        <f>IFERROR(__xludf.DUMMYFUNCTION("""COMPUTED_VALUE"""),"")</f>
        <v/>
      </c>
      <c r="AD17" s="91" t="str">
        <f>IFERROR(__xludf.DUMMYFUNCTION("""COMPUTED_VALUE"""),"")</f>
        <v/>
      </c>
      <c r="AE17" s="91" t="str">
        <f>IFERROR(__xludf.DUMMYFUNCTION("""COMPUTED_VALUE"""),"")</f>
        <v/>
      </c>
      <c r="AF17" s="91" t="str">
        <f>IFERROR(__xludf.DUMMYFUNCTION("""COMPUTED_VALUE"""),"")</f>
        <v/>
      </c>
      <c r="AG17" s="91" t="str">
        <f>IFERROR(__xludf.DUMMYFUNCTION("""COMPUTED_VALUE"""),"")</f>
        <v/>
      </c>
      <c r="AH17" s="91" t="str">
        <f>IFERROR(__xludf.DUMMYFUNCTION("""COMPUTED_VALUE"""),"")</f>
        <v/>
      </c>
      <c r="AI17" s="91" t="str">
        <f>IFERROR(__xludf.DUMMYFUNCTION("""COMPUTED_VALUE"""),"")</f>
        <v/>
      </c>
      <c r="AJ17" s="91" t="str">
        <f>IFERROR(__xludf.DUMMYFUNCTION("""COMPUTED_VALUE"""),"")</f>
        <v/>
      </c>
      <c r="AK17" s="91" t="str">
        <f>IFERROR(__xludf.DUMMYFUNCTION("""COMPUTED_VALUE"""),"")</f>
        <v/>
      </c>
      <c r="AL17" s="91" t="str">
        <f>IFERROR(__xludf.DUMMYFUNCTION("""COMPUTED_VALUE"""),"")</f>
        <v/>
      </c>
      <c r="AM17" s="94" t="str">
        <f>IFERROR(__xludf.DUMMYFUNCTION("""COMPUTED_VALUE"""),"")</f>
        <v/>
      </c>
      <c r="AN17" s="94" t="str">
        <f>IFERROR(__xludf.DUMMYFUNCTION("""COMPUTED_VALUE"""),"")</f>
        <v/>
      </c>
    </row>
    <row r="18">
      <c r="A18" s="76" t="s">
        <v>67</v>
      </c>
      <c r="B18" s="76" t="str">
        <f>IFERROR(__xludf.DUMMYFUNCTION("""COMPUTED_VALUE"""),"MALUKU UTARA")</f>
        <v>MALUKU UTARA</v>
      </c>
      <c r="C18" s="76" t="str">
        <f>IFERROR(__xludf.DUMMYFUNCTION("""COMPUTED_VALUE"""),"JS127")</f>
        <v>JS127</v>
      </c>
      <c r="D18" s="76" t="s">
        <v>6</v>
      </c>
      <c r="E18" s="99"/>
      <c r="F18" s="97" t="s">
        <v>47</v>
      </c>
      <c r="G18" s="87" t="s">
        <v>68</v>
      </c>
      <c r="H18" s="90">
        <f t="shared" si="2"/>
        <v>0.8819414286</v>
      </c>
      <c r="I18" s="91" t="str">
        <f t="shared" si="4"/>
        <v/>
      </c>
      <c r="J18" s="92">
        <f>IFERROR(__xludf.DUMMYFUNCTION("""COMPUTED_VALUE"""),1.0)</f>
        <v>1</v>
      </c>
      <c r="K18" s="92">
        <f>IFERROR(__xludf.DUMMYFUNCTION("""COMPUTED_VALUE"""),1.0)</f>
        <v>1</v>
      </c>
      <c r="L18" s="92">
        <f>IFERROR(__xludf.DUMMYFUNCTION("""COMPUTED_VALUE"""),1.0)</f>
        <v>1</v>
      </c>
      <c r="M18" s="92">
        <f>IFERROR(__xludf.DUMMYFUNCTION("""COMPUTED_VALUE"""),0.6556399999999999)</f>
        <v>0.65564</v>
      </c>
      <c r="N18" s="92">
        <f>IFERROR(__xludf.DUMMYFUNCTION("""COMPUTED_VALUE"""),0.51795)</f>
        <v>0.51795</v>
      </c>
      <c r="O18" s="92">
        <f>IFERROR(__xludf.DUMMYFUNCTION("""COMPUTED_VALUE"""),1.0)</f>
        <v>1</v>
      </c>
      <c r="P18" s="92">
        <f>IFERROR(__xludf.DUMMYFUNCTION("""COMPUTED_VALUE"""),1.0)</f>
        <v>1</v>
      </c>
      <c r="Q18" s="92" t="str">
        <f>IFERROR(__xludf.DUMMYFUNCTION("""COMPUTED_VALUE"""),"")</f>
        <v/>
      </c>
      <c r="R18" s="92" t="str">
        <f>IFERROR(__xludf.DUMMYFUNCTION("""COMPUTED_VALUE"""),"")</f>
        <v/>
      </c>
      <c r="S18" s="92" t="str">
        <f>IFERROR(__xludf.DUMMYFUNCTION("""COMPUTED_VALUE"""),"")</f>
        <v/>
      </c>
      <c r="T18" s="92" t="str">
        <f>IFERROR(__xludf.DUMMYFUNCTION("""COMPUTED_VALUE"""),"")</f>
        <v/>
      </c>
      <c r="U18" s="92" t="str">
        <f>IFERROR(__xludf.DUMMYFUNCTION("""COMPUTED_VALUE"""),"")</f>
        <v/>
      </c>
      <c r="V18" s="92" t="str">
        <f>IFERROR(__xludf.DUMMYFUNCTION("""COMPUTED_VALUE"""),"")</f>
        <v/>
      </c>
      <c r="W18" s="92" t="str">
        <f>IFERROR(__xludf.DUMMYFUNCTION("""COMPUTED_VALUE"""),"")</f>
        <v/>
      </c>
      <c r="X18" s="91" t="str">
        <f>IFERROR(__xludf.DUMMYFUNCTION("""COMPUTED_VALUE"""),"")</f>
        <v/>
      </c>
      <c r="Y18" s="91" t="str">
        <f>IFERROR(__xludf.DUMMYFUNCTION("""COMPUTED_VALUE"""),"")</f>
        <v/>
      </c>
      <c r="Z18" s="91" t="str">
        <f>IFERROR(__xludf.DUMMYFUNCTION("""COMPUTED_VALUE"""),"")</f>
        <v/>
      </c>
      <c r="AA18" s="91" t="str">
        <f>IFERROR(__xludf.DUMMYFUNCTION("""COMPUTED_VALUE"""),"")</f>
        <v/>
      </c>
      <c r="AB18" s="91" t="str">
        <f>IFERROR(__xludf.DUMMYFUNCTION("""COMPUTED_VALUE"""),"")</f>
        <v/>
      </c>
      <c r="AC18" s="91" t="str">
        <f>IFERROR(__xludf.DUMMYFUNCTION("""COMPUTED_VALUE"""),"")</f>
        <v/>
      </c>
      <c r="AD18" s="91" t="str">
        <f>IFERROR(__xludf.DUMMYFUNCTION("""COMPUTED_VALUE"""),"")</f>
        <v/>
      </c>
      <c r="AE18" s="91" t="str">
        <f>IFERROR(__xludf.DUMMYFUNCTION("""COMPUTED_VALUE"""),"")</f>
        <v/>
      </c>
      <c r="AF18" s="91" t="str">
        <f>IFERROR(__xludf.DUMMYFUNCTION("""COMPUTED_VALUE"""),"")</f>
        <v/>
      </c>
      <c r="AG18" s="91" t="str">
        <f>IFERROR(__xludf.DUMMYFUNCTION("""COMPUTED_VALUE"""),"")</f>
        <v/>
      </c>
      <c r="AH18" s="91" t="str">
        <f>IFERROR(__xludf.DUMMYFUNCTION("""COMPUTED_VALUE"""),"")</f>
        <v/>
      </c>
      <c r="AI18" s="91" t="str">
        <f>IFERROR(__xludf.DUMMYFUNCTION("""COMPUTED_VALUE"""),"")</f>
        <v/>
      </c>
      <c r="AJ18" s="91" t="str">
        <f>IFERROR(__xludf.DUMMYFUNCTION("""COMPUTED_VALUE"""),"")</f>
        <v/>
      </c>
      <c r="AK18" s="91" t="str">
        <f>IFERROR(__xludf.DUMMYFUNCTION("""COMPUTED_VALUE"""),"")</f>
        <v/>
      </c>
      <c r="AL18" s="91" t="str">
        <f>IFERROR(__xludf.DUMMYFUNCTION("""COMPUTED_VALUE"""),"")</f>
        <v/>
      </c>
      <c r="AM18" s="94" t="str">
        <f>IFERROR(__xludf.DUMMYFUNCTION("""COMPUTED_VALUE"""),"")</f>
        <v/>
      </c>
      <c r="AN18" s="94" t="str">
        <f>IFERROR(__xludf.DUMMYFUNCTION("""COMPUTED_VALUE"""),"")</f>
        <v/>
      </c>
    </row>
    <row r="19">
      <c r="A19" s="76" t="s">
        <v>69</v>
      </c>
      <c r="B19" s="76" t="str">
        <f>IFERROR(__xludf.DUMMYFUNCTION("""COMPUTED_VALUE"""),"MALUKU UTARA")</f>
        <v>MALUKU UTARA</v>
      </c>
      <c r="C19" s="76" t="str">
        <f>IFERROR(__xludf.DUMMYFUNCTION("""COMPUTED_VALUE"""),"JS10")</f>
        <v>JS10</v>
      </c>
      <c r="D19" s="76" t="s">
        <v>6</v>
      </c>
      <c r="E19" s="77"/>
      <c r="F19" s="97"/>
      <c r="G19" s="87" t="s">
        <v>70</v>
      </c>
      <c r="H19" s="90">
        <f t="shared" si="2"/>
        <v>1</v>
      </c>
      <c r="I19" s="91" t="str">
        <f t="shared" si="4"/>
        <v/>
      </c>
      <c r="J19" s="92">
        <f>IFERROR(__xludf.DUMMYFUNCTION("""COMPUTED_VALUE"""),1.0)</f>
        <v>1</v>
      </c>
      <c r="K19" s="92">
        <f>IFERROR(__xludf.DUMMYFUNCTION("""COMPUTED_VALUE"""),1.0)</f>
        <v>1</v>
      </c>
      <c r="L19" s="92">
        <f>IFERROR(__xludf.DUMMYFUNCTION("""COMPUTED_VALUE"""),1.0)</f>
        <v>1</v>
      </c>
      <c r="M19" s="92">
        <f>IFERROR(__xludf.DUMMYFUNCTION("""COMPUTED_VALUE"""),1.0)</f>
        <v>1</v>
      </c>
      <c r="N19" s="92">
        <f>IFERROR(__xludf.DUMMYFUNCTION("""COMPUTED_VALUE"""),1.0)</f>
        <v>1</v>
      </c>
      <c r="O19" s="92">
        <f>IFERROR(__xludf.DUMMYFUNCTION("""COMPUTED_VALUE"""),1.0)</f>
        <v>1</v>
      </c>
      <c r="P19" s="92">
        <f>IFERROR(__xludf.DUMMYFUNCTION("""COMPUTED_VALUE"""),1.0)</f>
        <v>1</v>
      </c>
      <c r="Q19" s="92" t="str">
        <f>IFERROR(__xludf.DUMMYFUNCTION("""COMPUTED_VALUE"""),"")</f>
        <v/>
      </c>
      <c r="R19" s="92" t="str">
        <f>IFERROR(__xludf.DUMMYFUNCTION("""COMPUTED_VALUE"""),"")</f>
        <v/>
      </c>
      <c r="S19" s="92" t="str">
        <f>IFERROR(__xludf.DUMMYFUNCTION("""COMPUTED_VALUE"""),"")</f>
        <v/>
      </c>
      <c r="T19" s="92" t="str">
        <f>IFERROR(__xludf.DUMMYFUNCTION("""COMPUTED_VALUE"""),"")</f>
        <v/>
      </c>
      <c r="U19" s="92" t="str">
        <f>IFERROR(__xludf.DUMMYFUNCTION("""COMPUTED_VALUE"""),"")</f>
        <v/>
      </c>
      <c r="V19" s="92" t="str">
        <f>IFERROR(__xludf.DUMMYFUNCTION("""COMPUTED_VALUE"""),"")</f>
        <v/>
      </c>
      <c r="W19" s="92" t="str">
        <f>IFERROR(__xludf.DUMMYFUNCTION("""COMPUTED_VALUE"""),"")</f>
        <v/>
      </c>
      <c r="X19" s="91" t="str">
        <f>IFERROR(__xludf.DUMMYFUNCTION("""COMPUTED_VALUE"""),"")</f>
        <v/>
      </c>
      <c r="Y19" s="91" t="str">
        <f>IFERROR(__xludf.DUMMYFUNCTION("""COMPUTED_VALUE"""),"")</f>
        <v/>
      </c>
      <c r="Z19" s="91" t="str">
        <f>IFERROR(__xludf.DUMMYFUNCTION("""COMPUTED_VALUE"""),"")</f>
        <v/>
      </c>
      <c r="AA19" s="91" t="str">
        <f>IFERROR(__xludf.DUMMYFUNCTION("""COMPUTED_VALUE"""),"")</f>
        <v/>
      </c>
      <c r="AB19" s="91" t="str">
        <f>IFERROR(__xludf.DUMMYFUNCTION("""COMPUTED_VALUE"""),"")</f>
        <v/>
      </c>
      <c r="AC19" s="91" t="str">
        <f>IFERROR(__xludf.DUMMYFUNCTION("""COMPUTED_VALUE"""),"")</f>
        <v/>
      </c>
      <c r="AD19" s="91" t="str">
        <f>IFERROR(__xludf.DUMMYFUNCTION("""COMPUTED_VALUE"""),"")</f>
        <v/>
      </c>
      <c r="AE19" s="91" t="str">
        <f>IFERROR(__xludf.DUMMYFUNCTION("""COMPUTED_VALUE"""),"")</f>
        <v/>
      </c>
      <c r="AF19" s="91" t="str">
        <f>IFERROR(__xludf.DUMMYFUNCTION("""COMPUTED_VALUE"""),"")</f>
        <v/>
      </c>
      <c r="AG19" s="91" t="str">
        <f>IFERROR(__xludf.DUMMYFUNCTION("""COMPUTED_VALUE"""),"")</f>
        <v/>
      </c>
      <c r="AH19" s="91" t="str">
        <f>IFERROR(__xludf.DUMMYFUNCTION("""COMPUTED_VALUE"""),"")</f>
        <v/>
      </c>
      <c r="AI19" s="91" t="str">
        <f>IFERROR(__xludf.DUMMYFUNCTION("""COMPUTED_VALUE"""),"")</f>
        <v/>
      </c>
      <c r="AJ19" s="91" t="str">
        <f>IFERROR(__xludf.DUMMYFUNCTION("""COMPUTED_VALUE"""),"")</f>
        <v/>
      </c>
      <c r="AK19" s="91" t="str">
        <f>IFERROR(__xludf.DUMMYFUNCTION("""COMPUTED_VALUE"""),"")</f>
        <v/>
      </c>
      <c r="AL19" s="91" t="str">
        <f>IFERROR(__xludf.DUMMYFUNCTION("""COMPUTED_VALUE"""),"")</f>
        <v/>
      </c>
      <c r="AM19" s="94" t="str">
        <f>IFERROR(__xludf.DUMMYFUNCTION("""COMPUTED_VALUE"""),"")</f>
        <v/>
      </c>
      <c r="AN19" s="94" t="str">
        <f>IFERROR(__xludf.DUMMYFUNCTION("""COMPUTED_VALUE"""),"")</f>
        <v/>
      </c>
    </row>
    <row r="20">
      <c r="A20" s="76" t="s">
        <v>71</v>
      </c>
      <c r="B20" s="76" t="str">
        <f>IFERROR(__xludf.DUMMYFUNCTION("""COMPUTED_VALUE"""),"MALUKU")</f>
        <v>MALUKU</v>
      </c>
      <c r="C20" s="76" t="str">
        <f>IFERROR(__xludf.DUMMYFUNCTION("""COMPUTED_VALUE"""),"JS28")</f>
        <v>JS28</v>
      </c>
      <c r="D20" s="76" t="s">
        <v>6</v>
      </c>
      <c r="E20" s="99"/>
      <c r="F20" s="76"/>
      <c r="G20" s="87" t="s">
        <v>63</v>
      </c>
      <c r="H20" s="90">
        <f t="shared" si="2"/>
        <v>1</v>
      </c>
      <c r="I20" s="91" t="str">
        <f t="shared" si="4"/>
        <v/>
      </c>
      <c r="J20" s="92">
        <f>IFERROR(__xludf.DUMMYFUNCTION("""COMPUTED_VALUE"""),1.0)</f>
        <v>1</v>
      </c>
      <c r="K20" s="92">
        <f>IFERROR(__xludf.DUMMYFUNCTION("""COMPUTED_VALUE"""),1.0)</f>
        <v>1</v>
      </c>
      <c r="L20" s="92">
        <f>IFERROR(__xludf.DUMMYFUNCTION("""COMPUTED_VALUE"""),1.0)</f>
        <v>1</v>
      </c>
      <c r="M20" s="92">
        <f>IFERROR(__xludf.DUMMYFUNCTION("""COMPUTED_VALUE"""),1.0)</f>
        <v>1</v>
      </c>
      <c r="N20" s="92">
        <f>IFERROR(__xludf.DUMMYFUNCTION("""COMPUTED_VALUE"""),1.0)</f>
        <v>1</v>
      </c>
      <c r="O20" s="92">
        <f>IFERROR(__xludf.DUMMYFUNCTION("""COMPUTED_VALUE"""),1.0)</f>
        <v>1</v>
      </c>
      <c r="P20" s="92">
        <f>IFERROR(__xludf.DUMMYFUNCTION("""COMPUTED_VALUE"""),1.0)</f>
        <v>1</v>
      </c>
      <c r="Q20" s="92" t="str">
        <f>IFERROR(__xludf.DUMMYFUNCTION("""COMPUTED_VALUE"""),"")</f>
        <v/>
      </c>
      <c r="R20" s="92" t="str">
        <f>IFERROR(__xludf.DUMMYFUNCTION("""COMPUTED_VALUE"""),"")</f>
        <v/>
      </c>
      <c r="S20" s="92" t="str">
        <f>IFERROR(__xludf.DUMMYFUNCTION("""COMPUTED_VALUE"""),"")</f>
        <v/>
      </c>
      <c r="T20" s="92" t="str">
        <f>IFERROR(__xludf.DUMMYFUNCTION("""COMPUTED_VALUE"""),"")</f>
        <v/>
      </c>
      <c r="U20" s="92" t="str">
        <f>IFERROR(__xludf.DUMMYFUNCTION("""COMPUTED_VALUE"""),"")</f>
        <v/>
      </c>
      <c r="V20" s="92" t="str">
        <f>IFERROR(__xludf.DUMMYFUNCTION("""COMPUTED_VALUE"""),"")</f>
        <v/>
      </c>
      <c r="W20" s="92" t="str">
        <f>IFERROR(__xludf.DUMMYFUNCTION("""COMPUTED_VALUE"""),"")</f>
        <v/>
      </c>
      <c r="X20" s="91" t="str">
        <f>IFERROR(__xludf.DUMMYFUNCTION("""COMPUTED_VALUE"""),"")</f>
        <v/>
      </c>
      <c r="Y20" s="91" t="str">
        <f>IFERROR(__xludf.DUMMYFUNCTION("""COMPUTED_VALUE"""),"")</f>
        <v/>
      </c>
      <c r="Z20" s="91" t="str">
        <f>IFERROR(__xludf.DUMMYFUNCTION("""COMPUTED_VALUE"""),"")</f>
        <v/>
      </c>
      <c r="AA20" s="91" t="str">
        <f>IFERROR(__xludf.DUMMYFUNCTION("""COMPUTED_VALUE"""),"")</f>
        <v/>
      </c>
      <c r="AB20" s="91" t="str">
        <f>IFERROR(__xludf.DUMMYFUNCTION("""COMPUTED_VALUE"""),"")</f>
        <v/>
      </c>
      <c r="AC20" s="91" t="str">
        <f>IFERROR(__xludf.DUMMYFUNCTION("""COMPUTED_VALUE"""),"")</f>
        <v/>
      </c>
      <c r="AD20" s="91" t="str">
        <f>IFERROR(__xludf.DUMMYFUNCTION("""COMPUTED_VALUE"""),"")</f>
        <v/>
      </c>
      <c r="AE20" s="91" t="str">
        <f>IFERROR(__xludf.DUMMYFUNCTION("""COMPUTED_VALUE"""),"")</f>
        <v/>
      </c>
      <c r="AF20" s="91" t="str">
        <f>IFERROR(__xludf.DUMMYFUNCTION("""COMPUTED_VALUE"""),"")</f>
        <v/>
      </c>
      <c r="AG20" s="91" t="str">
        <f>IFERROR(__xludf.DUMMYFUNCTION("""COMPUTED_VALUE"""),"")</f>
        <v/>
      </c>
      <c r="AH20" s="91" t="str">
        <f>IFERROR(__xludf.DUMMYFUNCTION("""COMPUTED_VALUE"""),"")</f>
        <v/>
      </c>
      <c r="AI20" s="91" t="str">
        <f>IFERROR(__xludf.DUMMYFUNCTION("""COMPUTED_VALUE"""),"")</f>
        <v/>
      </c>
      <c r="AJ20" s="91" t="str">
        <f>IFERROR(__xludf.DUMMYFUNCTION("""COMPUTED_VALUE"""),"")</f>
        <v/>
      </c>
      <c r="AK20" s="91" t="str">
        <f>IFERROR(__xludf.DUMMYFUNCTION("""COMPUTED_VALUE"""),"")</f>
        <v/>
      </c>
      <c r="AL20" s="91" t="str">
        <f>IFERROR(__xludf.DUMMYFUNCTION("""COMPUTED_VALUE"""),"")</f>
        <v/>
      </c>
      <c r="AM20" s="94" t="str">
        <f>IFERROR(__xludf.DUMMYFUNCTION("""COMPUTED_VALUE"""),"")</f>
        <v/>
      </c>
      <c r="AN20" s="94" t="str">
        <f>IFERROR(__xludf.DUMMYFUNCTION("""COMPUTED_VALUE"""),"")</f>
        <v/>
      </c>
    </row>
    <row r="21">
      <c r="A21" s="76" t="s">
        <v>72</v>
      </c>
      <c r="B21" s="76" t="str">
        <f>IFERROR(__xludf.DUMMYFUNCTION("""COMPUTED_VALUE"""),"MALUKU")</f>
        <v>MALUKU</v>
      </c>
      <c r="C21" s="76" t="str">
        <f>IFERROR(__xludf.DUMMYFUNCTION("""COMPUTED_VALUE"""),"JS97")</f>
        <v>JS97</v>
      </c>
      <c r="D21" s="76" t="s">
        <v>4</v>
      </c>
      <c r="E21" s="98" t="s">
        <v>73</v>
      </c>
      <c r="F21" s="87" t="s">
        <v>74</v>
      </c>
      <c r="G21" s="87" t="s">
        <v>75</v>
      </c>
      <c r="H21" s="90">
        <f t="shared" si="2"/>
        <v>0</v>
      </c>
      <c r="I21" s="91" t="str">
        <f t="shared" si="4"/>
        <v>Potensi SP</v>
      </c>
      <c r="J21" s="92">
        <f>IFERROR(__xludf.DUMMYFUNCTION("""COMPUTED_VALUE"""),0.0)</f>
        <v>0</v>
      </c>
      <c r="K21" s="92">
        <f>IFERROR(__xludf.DUMMYFUNCTION("""COMPUTED_VALUE"""),0.0)</f>
        <v>0</v>
      </c>
      <c r="L21" s="92">
        <f>IFERROR(__xludf.DUMMYFUNCTION("""COMPUTED_VALUE"""),0.0)</f>
        <v>0</v>
      </c>
      <c r="M21" s="92">
        <f>IFERROR(__xludf.DUMMYFUNCTION("""COMPUTED_VALUE"""),0.0)</f>
        <v>0</v>
      </c>
      <c r="N21" s="92">
        <f>IFERROR(__xludf.DUMMYFUNCTION("""COMPUTED_VALUE"""),0.0)</f>
        <v>0</v>
      </c>
      <c r="O21" s="92">
        <f>IFERROR(__xludf.DUMMYFUNCTION("""COMPUTED_VALUE"""),0.0)</f>
        <v>0</v>
      </c>
      <c r="P21" s="92">
        <f>IFERROR(__xludf.DUMMYFUNCTION("""COMPUTED_VALUE"""),0.0)</f>
        <v>0</v>
      </c>
      <c r="Q21" s="92" t="str">
        <f>IFERROR(__xludf.DUMMYFUNCTION("""COMPUTED_VALUE"""),"")</f>
        <v/>
      </c>
      <c r="R21" s="92" t="str">
        <f>IFERROR(__xludf.DUMMYFUNCTION("""COMPUTED_VALUE"""),"")</f>
        <v/>
      </c>
      <c r="S21" s="92" t="str">
        <f>IFERROR(__xludf.DUMMYFUNCTION("""COMPUTED_VALUE"""),"")</f>
        <v/>
      </c>
      <c r="T21" s="92" t="str">
        <f>IFERROR(__xludf.DUMMYFUNCTION("""COMPUTED_VALUE"""),"")</f>
        <v/>
      </c>
      <c r="U21" s="92" t="str">
        <f>IFERROR(__xludf.DUMMYFUNCTION("""COMPUTED_VALUE"""),"")</f>
        <v/>
      </c>
      <c r="V21" s="92" t="str">
        <f>IFERROR(__xludf.DUMMYFUNCTION("""COMPUTED_VALUE"""),"")</f>
        <v/>
      </c>
      <c r="W21" s="92" t="str">
        <f>IFERROR(__xludf.DUMMYFUNCTION("""COMPUTED_VALUE"""),"")</f>
        <v/>
      </c>
      <c r="X21" s="91" t="str">
        <f>IFERROR(__xludf.DUMMYFUNCTION("""COMPUTED_VALUE"""),"")</f>
        <v/>
      </c>
      <c r="Y21" s="91" t="str">
        <f>IFERROR(__xludf.DUMMYFUNCTION("""COMPUTED_VALUE"""),"")</f>
        <v/>
      </c>
      <c r="Z21" s="91" t="str">
        <f>IFERROR(__xludf.DUMMYFUNCTION("""COMPUTED_VALUE"""),"")</f>
        <v/>
      </c>
      <c r="AA21" s="91" t="str">
        <f>IFERROR(__xludf.DUMMYFUNCTION("""COMPUTED_VALUE"""),"")</f>
        <v/>
      </c>
      <c r="AB21" s="91" t="str">
        <f>IFERROR(__xludf.DUMMYFUNCTION("""COMPUTED_VALUE"""),"")</f>
        <v/>
      </c>
      <c r="AC21" s="91" t="str">
        <f>IFERROR(__xludf.DUMMYFUNCTION("""COMPUTED_VALUE"""),"")</f>
        <v/>
      </c>
      <c r="AD21" s="91" t="str">
        <f>IFERROR(__xludf.DUMMYFUNCTION("""COMPUTED_VALUE"""),"")</f>
        <v/>
      </c>
      <c r="AE21" s="91" t="str">
        <f>IFERROR(__xludf.DUMMYFUNCTION("""COMPUTED_VALUE"""),"")</f>
        <v/>
      </c>
      <c r="AF21" s="91" t="str">
        <f>IFERROR(__xludf.DUMMYFUNCTION("""COMPUTED_VALUE"""),"")</f>
        <v/>
      </c>
      <c r="AG21" s="91" t="str">
        <f>IFERROR(__xludf.DUMMYFUNCTION("""COMPUTED_VALUE"""),"")</f>
        <v/>
      </c>
      <c r="AH21" s="91" t="str">
        <f>IFERROR(__xludf.DUMMYFUNCTION("""COMPUTED_VALUE"""),"")</f>
        <v/>
      </c>
      <c r="AI21" s="91" t="str">
        <f>IFERROR(__xludf.DUMMYFUNCTION("""COMPUTED_VALUE"""),"")</f>
        <v/>
      </c>
      <c r="AJ21" s="91" t="str">
        <f>IFERROR(__xludf.DUMMYFUNCTION("""COMPUTED_VALUE"""),"")</f>
        <v/>
      </c>
      <c r="AK21" s="91" t="str">
        <f>IFERROR(__xludf.DUMMYFUNCTION("""COMPUTED_VALUE"""),"")</f>
        <v/>
      </c>
      <c r="AL21" s="91" t="str">
        <f>IFERROR(__xludf.DUMMYFUNCTION("""COMPUTED_VALUE"""),"")</f>
        <v/>
      </c>
      <c r="AM21" s="94" t="str">
        <f>IFERROR(__xludf.DUMMYFUNCTION("""COMPUTED_VALUE"""),"")</f>
        <v/>
      </c>
      <c r="AN21" s="94" t="str">
        <f>IFERROR(__xludf.DUMMYFUNCTION("""COMPUTED_VALUE"""),"")</f>
        <v/>
      </c>
    </row>
    <row r="22">
      <c r="A22" s="76" t="s">
        <v>76</v>
      </c>
      <c r="B22" s="76" t="str">
        <f>IFERROR(__xludf.DUMMYFUNCTION("""COMPUTED_VALUE"""),"PAPUA BARAT")</f>
        <v>PAPUA BARAT</v>
      </c>
      <c r="C22" s="76" t="str">
        <f>IFERROR(__xludf.DUMMYFUNCTION("""COMPUTED_VALUE"""),"JS50")</f>
        <v>JS50</v>
      </c>
      <c r="D22" s="76" t="s">
        <v>6</v>
      </c>
      <c r="E22" s="77"/>
      <c r="F22" s="89"/>
      <c r="G22" s="87" t="s">
        <v>77</v>
      </c>
      <c r="H22" s="90">
        <f t="shared" si="2"/>
        <v>0.9806528571</v>
      </c>
      <c r="I22" s="91" t="str">
        <f t="shared" si="4"/>
        <v/>
      </c>
      <c r="J22" s="92">
        <f>IFERROR(__xludf.DUMMYFUNCTION("""COMPUTED_VALUE"""),1.0)</f>
        <v>1</v>
      </c>
      <c r="K22" s="92">
        <f>IFERROR(__xludf.DUMMYFUNCTION("""COMPUTED_VALUE"""),1.0)</f>
        <v>1</v>
      </c>
      <c r="L22" s="92">
        <f>IFERROR(__xludf.DUMMYFUNCTION("""COMPUTED_VALUE"""),0.99652)</f>
        <v>0.99652</v>
      </c>
      <c r="M22" s="92">
        <f>IFERROR(__xludf.DUMMYFUNCTION("""COMPUTED_VALUE"""),0.8680500000000001)</f>
        <v>0.86805</v>
      </c>
      <c r="N22" s="92">
        <f>IFERROR(__xludf.DUMMYFUNCTION("""COMPUTED_VALUE"""),1.0)</f>
        <v>1</v>
      </c>
      <c r="O22" s="92">
        <f>IFERROR(__xludf.DUMMYFUNCTION("""COMPUTED_VALUE"""),1.0)</f>
        <v>1</v>
      </c>
      <c r="P22" s="92">
        <f>IFERROR(__xludf.DUMMYFUNCTION("""COMPUTED_VALUE"""),1.0)</f>
        <v>1</v>
      </c>
      <c r="Q22" s="92" t="str">
        <f>IFERROR(__xludf.DUMMYFUNCTION("""COMPUTED_VALUE"""),"")</f>
        <v/>
      </c>
      <c r="R22" s="92" t="str">
        <f>IFERROR(__xludf.DUMMYFUNCTION("""COMPUTED_VALUE"""),"")</f>
        <v/>
      </c>
      <c r="S22" s="92" t="str">
        <f>IFERROR(__xludf.DUMMYFUNCTION("""COMPUTED_VALUE"""),"")</f>
        <v/>
      </c>
      <c r="T22" s="92" t="str">
        <f>IFERROR(__xludf.DUMMYFUNCTION("""COMPUTED_VALUE"""),"")</f>
        <v/>
      </c>
      <c r="U22" s="92" t="str">
        <f>IFERROR(__xludf.DUMMYFUNCTION("""COMPUTED_VALUE"""),"")</f>
        <v/>
      </c>
      <c r="V22" s="92" t="str">
        <f>IFERROR(__xludf.DUMMYFUNCTION("""COMPUTED_VALUE"""),"")</f>
        <v/>
      </c>
      <c r="W22" s="92" t="str">
        <f>IFERROR(__xludf.DUMMYFUNCTION("""COMPUTED_VALUE"""),"")</f>
        <v/>
      </c>
      <c r="X22" s="92" t="str">
        <f>IFERROR(__xludf.DUMMYFUNCTION("""COMPUTED_VALUE"""),"")</f>
        <v/>
      </c>
      <c r="Y22" s="92" t="str">
        <f>IFERROR(__xludf.DUMMYFUNCTION("""COMPUTED_VALUE"""),"")</f>
        <v/>
      </c>
      <c r="Z22" s="92" t="str">
        <f>IFERROR(__xludf.DUMMYFUNCTION("""COMPUTED_VALUE"""),"")</f>
        <v/>
      </c>
      <c r="AA22" s="92" t="str">
        <f>IFERROR(__xludf.DUMMYFUNCTION("""COMPUTED_VALUE"""),"")</f>
        <v/>
      </c>
      <c r="AB22" s="92" t="str">
        <f>IFERROR(__xludf.DUMMYFUNCTION("""COMPUTED_VALUE"""),"")</f>
        <v/>
      </c>
      <c r="AC22" s="92" t="str">
        <f>IFERROR(__xludf.DUMMYFUNCTION("""COMPUTED_VALUE"""),"")</f>
        <v/>
      </c>
      <c r="AD22" s="92" t="str">
        <f>IFERROR(__xludf.DUMMYFUNCTION("""COMPUTED_VALUE"""),"")</f>
        <v/>
      </c>
      <c r="AE22" s="92" t="str">
        <f>IFERROR(__xludf.DUMMYFUNCTION("""COMPUTED_VALUE"""),"")</f>
        <v/>
      </c>
      <c r="AF22" s="92" t="str">
        <f>IFERROR(__xludf.DUMMYFUNCTION("""COMPUTED_VALUE"""),"")</f>
        <v/>
      </c>
      <c r="AG22" s="92" t="str">
        <f>IFERROR(__xludf.DUMMYFUNCTION("""COMPUTED_VALUE"""),"")</f>
        <v/>
      </c>
      <c r="AH22" s="92" t="str">
        <f>IFERROR(__xludf.DUMMYFUNCTION("""COMPUTED_VALUE"""),"")</f>
        <v/>
      </c>
      <c r="AI22" s="92" t="str">
        <f>IFERROR(__xludf.DUMMYFUNCTION("""COMPUTED_VALUE"""),"")</f>
        <v/>
      </c>
      <c r="AJ22" s="92" t="str">
        <f>IFERROR(__xludf.DUMMYFUNCTION("""COMPUTED_VALUE"""),"")</f>
        <v/>
      </c>
      <c r="AK22" s="92" t="str">
        <f>IFERROR(__xludf.DUMMYFUNCTION("""COMPUTED_VALUE"""),"")</f>
        <v/>
      </c>
      <c r="AL22" s="92" t="str">
        <f>IFERROR(__xludf.DUMMYFUNCTION("""COMPUTED_VALUE"""),"")</f>
        <v/>
      </c>
      <c r="AM22" s="92" t="str">
        <f>IFERROR(__xludf.DUMMYFUNCTION("""COMPUTED_VALUE"""),"")</f>
        <v/>
      </c>
      <c r="AN22" s="92" t="str">
        <f>IFERROR(__xludf.DUMMYFUNCTION("""COMPUTED_VALUE"""),"")</f>
        <v/>
      </c>
    </row>
    <row r="23">
      <c r="A23" s="76" t="s">
        <v>78</v>
      </c>
      <c r="B23" s="76" t="str">
        <f>IFERROR(__xludf.DUMMYFUNCTION("""COMPUTED_VALUE"""),"PAPUA BARAT")</f>
        <v>PAPUA BARAT</v>
      </c>
      <c r="C23" s="76" t="str">
        <f>IFERROR(__xludf.DUMMYFUNCTION("""COMPUTED_VALUE"""),"JS76")</f>
        <v>JS76</v>
      </c>
      <c r="D23" s="76" t="s">
        <v>4</v>
      </c>
      <c r="E23" s="77" t="s">
        <v>79</v>
      </c>
      <c r="F23" s="93" t="s">
        <v>80</v>
      </c>
      <c r="G23" s="101" t="s">
        <v>81</v>
      </c>
      <c r="H23" s="90">
        <f t="shared" si="2"/>
        <v>0.7563142857</v>
      </c>
      <c r="I23" s="91" t="str">
        <f t="shared" si="4"/>
        <v/>
      </c>
      <c r="J23" s="92">
        <f>IFERROR(__xludf.DUMMYFUNCTION("""COMPUTED_VALUE"""),0.0)</f>
        <v>0</v>
      </c>
      <c r="K23" s="92">
        <f>IFERROR(__xludf.DUMMYFUNCTION("""COMPUTED_VALUE"""),0.63798)</f>
        <v>0.63798</v>
      </c>
      <c r="L23" s="92">
        <f>IFERROR(__xludf.DUMMYFUNCTION("""COMPUTED_VALUE"""),1.0)</f>
        <v>1</v>
      </c>
      <c r="M23" s="92">
        <f>IFERROR(__xludf.DUMMYFUNCTION("""COMPUTED_VALUE"""),0.7569400000000001)</f>
        <v>0.75694</v>
      </c>
      <c r="N23" s="92">
        <f>IFERROR(__xludf.DUMMYFUNCTION("""COMPUTED_VALUE"""),0.89928)</f>
        <v>0.89928</v>
      </c>
      <c r="O23" s="92">
        <f>IFERROR(__xludf.DUMMYFUNCTION("""COMPUTED_VALUE"""),1.0)</f>
        <v>1</v>
      </c>
      <c r="P23" s="92">
        <f>IFERROR(__xludf.DUMMYFUNCTION("""COMPUTED_VALUE"""),1.0)</f>
        <v>1</v>
      </c>
      <c r="Q23" s="92" t="str">
        <f>IFERROR(__xludf.DUMMYFUNCTION("""COMPUTED_VALUE"""),"")</f>
        <v/>
      </c>
      <c r="R23" s="92" t="str">
        <f>IFERROR(__xludf.DUMMYFUNCTION("""COMPUTED_VALUE"""),"")</f>
        <v/>
      </c>
      <c r="S23" s="92" t="str">
        <f>IFERROR(__xludf.DUMMYFUNCTION("""COMPUTED_VALUE"""),"")</f>
        <v/>
      </c>
      <c r="T23" s="92" t="str">
        <f>IFERROR(__xludf.DUMMYFUNCTION("""COMPUTED_VALUE"""),"")</f>
        <v/>
      </c>
      <c r="U23" s="92" t="str">
        <f>IFERROR(__xludf.DUMMYFUNCTION("""COMPUTED_VALUE"""),"")</f>
        <v/>
      </c>
      <c r="V23" s="92" t="str">
        <f>IFERROR(__xludf.DUMMYFUNCTION("""COMPUTED_VALUE"""),"")</f>
        <v/>
      </c>
      <c r="W23" s="92" t="str">
        <f>IFERROR(__xludf.DUMMYFUNCTION("""COMPUTED_VALUE"""),"")</f>
        <v/>
      </c>
      <c r="X23" s="91" t="str">
        <f>IFERROR(__xludf.DUMMYFUNCTION("""COMPUTED_VALUE"""),"")</f>
        <v/>
      </c>
      <c r="Y23" s="91" t="str">
        <f>IFERROR(__xludf.DUMMYFUNCTION("""COMPUTED_VALUE"""),"")</f>
        <v/>
      </c>
      <c r="Z23" s="91" t="str">
        <f>IFERROR(__xludf.DUMMYFUNCTION("""COMPUTED_VALUE"""),"")</f>
        <v/>
      </c>
      <c r="AA23" s="91" t="str">
        <f>IFERROR(__xludf.DUMMYFUNCTION("""COMPUTED_VALUE"""),"")</f>
        <v/>
      </c>
      <c r="AB23" s="91" t="str">
        <f>IFERROR(__xludf.DUMMYFUNCTION("""COMPUTED_VALUE"""),"")</f>
        <v/>
      </c>
      <c r="AC23" s="91" t="str">
        <f>IFERROR(__xludf.DUMMYFUNCTION("""COMPUTED_VALUE"""),"")</f>
        <v/>
      </c>
      <c r="AD23" s="91" t="str">
        <f>IFERROR(__xludf.DUMMYFUNCTION("""COMPUTED_VALUE"""),"")</f>
        <v/>
      </c>
      <c r="AE23" s="91" t="str">
        <f>IFERROR(__xludf.DUMMYFUNCTION("""COMPUTED_VALUE"""),"")</f>
        <v/>
      </c>
      <c r="AF23" s="91" t="str">
        <f>IFERROR(__xludf.DUMMYFUNCTION("""COMPUTED_VALUE"""),"")</f>
        <v/>
      </c>
      <c r="AG23" s="91" t="str">
        <f>IFERROR(__xludf.DUMMYFUNCTION("""COMPUTED_VALUE"""),"")</f>
        <v/>
      </c>
      <c r="AH23" s="91" t="str">
        <f>IFERROR(__xludf.DUMMYFUNCTION("""COMPUTED_VALUE"""),"")</f>
        <v/>
      </c>
      <c r="AI23" s="91" t="str">
        <f>IFERROR(__xludf.DUMMYFUNCTION("""COMPUTED_VALUE"""),"")</f>
        <v/>
      </c>
      <c r="AJ23" s="91" t="str">
        <f>IFERROR(__xludf.DUMMYFUNCTION("""COMPUTED_VALUE"""),"")</f>
        <v/>
      </c>
      <c r="AK23" s="91" t="str">
        <f>IFERROR(__xludf.DUMMYFUNCTION("""COMPUTED_VALUE"""),"")</f>
        <v/>
      </c>
      <c r="AL23" s="91" t="str">
        <f>IFERROR(__xludf.DUMMYFUNCTION("""COMPUTED_VALUE"""),"")</f>
        <v/>
      </c>
      <c r="AM23" s="94" t="str">
        <f>IFERROR(__xludf.DUMMYFUNCTION("""COMPUTED_VALUE"""),"")</f>
        <v/>
      </c>
      <c r="AN23" s="94" t="str">
        <f>IFERROR(__xludf.DUMMYFUNCTION("""COMPUTED_VALUE"""),"")</f>
        <v/>
      </c>
    </row>
    <row r="24">
      <c r="A24" s="76" t="s">
        <v>82</v>
      </c>
      <c r="B24" s="76" t="str">
        <f>IFERROR(__xludf.DUMMYFUNCTION("""COMPUTED_VALUE"""),"PAPUA BARAT")</f>
        <v>PAPUA BARAT</v>
      </c>
      <c r="C24" s="76" t="str">
        <f>IFERROR(__xludf.DUMMYFUNCTION("""COMPUTED_VALUE"""),"JS53")</f>
        <v>JS53</v>
      </c>
      <c r="D24" s="76" t="s">
        <v>6</v>
      </c>
      <c r="E24" s="99"/>
      <c r="F24" s="100"/>
      <c r="G24" s="76"/>
      <c r="H24" s="90">
        <f t="shared" si="2"/>
        <v>0.9995014286</v>
      </c>
      <c r="I24" s="91" t="str">
        <f t="shared" si="4"/>
        <v/>
      </c>
      <c r="J24" s="92">
        <f>IFERROR(__xludf.DUMMYFUNCTION("""COMPUTED_VALUE"""),1.0)</f>
        <v>1</v>
      </c>
      <c r="K24" s="92">
        <f>IFERROR(__xludf.DUMMYFUNCTION("""COMPUTED_VALUE"""),1.0)</f>
        <v>1</v>
      </c>
      <c r="L24" s="92">
        <f>IFERROR(__xludf.DUMMYFUNCTION("""COMPUTED_VALUE"""),1.0)</f>
        <v>1</v>
      </c>
      <c r="M24" s="92">
        <f>IFERROR(__xludf.DUMMYFUNCTION("""COMPUTED_VALUE"""),1.0)</f>
        <v>1</v>
      </c>
      <c r="N24" s="92">
        <f>IFERROR(__xludf.DUMMYFUNCTION("""COMPUTED_VALUE"""),0.99651)</f>
        <v>0.99651</v>
      </c>
      <c r="O24" s="92">
        <f>IFERROR(__xludf.DUMMYFUNCTION("""COMPUTED_VALUE"""),1.0)</f>
        <v>1</v>
      </c>
      <c r="P24" s="92">
        <f>IFERROR(__xludf.DUMMYFUNCTION("""COMPUTED_VALUE"""),1.0)</f>
        <v>1</v>
      </c>
      <c r="Q24" s="92" t="str">
        <f>IFERROR(__xludf.DUMMYFUNCTION("""COMPUTED_VALUE"""),"")</f>
        <v/>
      </c>
      <c r="R24" s="92" t="str">
        <f>IFERROR(__xludf.DUMMYFUNCTION("""COMPUTED_VALUE"""),"")</f>
        <v/>
      </c>
      <c r="S24" s="92" t="str">
        <f>IFERROR(__xludf.DUMMYFUNCTION("""COMPUTED_VALUE"""),"")</f>
        <v/>
      </c>
      <c r="T24" s="92" t="str">
        <f>IFERROR(__xludf.DUMMYFUNCTION("""COMPUTED_VALUE"""),"")</f>
        <v/>
      </c>
      <c r="U24" s="92" t="str">
        <f>IFERROR(__xludf.DUMMYFUNCTION("""COMPUTED_VALUE"""),"")</f>
        <v/>
      </c>
      <c r="V24" s="92" t="str">
        <f>IFERROR(__xludf.DUMMYFUNCTION("""COMPUTED_VALUE"""),"")</f>
        <v/>
      </c>
      <c r="W24" s="92" t="str">
        <f>IFERROR(__xludf.DUMMYFUNCTION("""COMPUTED_VALUE"""),"")</f>
        <v/>
      </c>
      <c r="X24" s="91" t="str">
        <f>IFERROR(__xludf.DUMMYFUNCTION("""COMPUTED_VALUE"""),"")</f>
        <v/>
      </c>
      <c r="Y24" s="91" t="str">
        <f>IFERROR(__xludf.DUMMYFUNCTION("""COMPUTED_VALUE"""),"")</f>
        <v/>
      </c>
      <c r="Z24" s="91" t="str">
        <f>IFERROR(__xludf.DUMMYFUNCTION("""COMPUTED_VALUE"""),"")</f>
        <v/>
      </c>
      <c r="AA24" s="91" t="str">
        <f>IFERROR(__xludf.DUMMYFUNCTION("""COMPUTED_VALUE"""),"")</f>
        <v/>
      </c>
      <c r="AB24" s="91" t="str">
        <f>IFERROR(__xludf.DUMMYFUNCTION("""COMPUTED_VALUE"""),"")</f>
        <v/>
      </c>
      <c r="AC24" s="91" t="str">
        <f>IFERROR(__xludf.DUMMYFUNCTION("""COMPUTED_VALUE"""),"")</f>
        <v/>
      </c>
      <c r="AD24" s="91" t="str">
        <f>IFERROR(__xludf.DUMMYFUNCTION("""COMPUTED_VALUE"""),"")</f>
        <v/>
      </c>
      <c r="AE24" s="91" t="str">
        <f>IFERROR(__xludf.DUMMYFUNCTION("""COMPUTED_VALUE"""),"")</f>
        <v/>
      </c>
      <c r="AF24" s="91" t="str">
        <f>IFERROR(__xludf.DUMMYFUNCTION("""COMPUTED_VALUE"""),"")</f>
        <v/>
      </c>
      <c r="AG24" s="91" t="str">
        <f>IFERROR(__xludf.DUMMYFUNCTION("""COMPUTED_VALUE"""),"")</f>
        <v/>
      </c>
      <c r="AH24" s="91" t="str">
        <f>IFERROR(__xludf.DUMMYFUNCTION("""COMPUTED_VALUE"""),"")</f>
        <v/>
      </c>
      <c r="AI24" s="91" t="str">
        <f>IFERROR(__xludf.DUMMYFUNCTION("""COMPUTED_VALUE"""),"")</f>
        <v/>
      </c>
      <c r="AJ24" s="91" t="str">
        <f>IFERROR(__xludf.DUMMYFUNCTION("""COMPUTED_VALUE"""),"")</f>
        <v/>
      </c>
      <c r="AK24" s="91" t="str">
        <f>IFERROR(__xludf.DUMMYFUNCTION("""COMPUTED_VALUE"""),"")</f>
        <v/>
      </c>
      <c r="AL24" s="91" t="str">
        <f>IFERROR(__xludf.DUMMYFUNCTION("""COMPUTED_VALUE"""),"")</f>
        <v/>
      </c>
      <c r="AM24" s="94" t="str">
        <f>IFERROR(__xludf.DUMMYFUNCTION("""COMPUTED_VALUE"""),"")</f>
        <v/>
      </c>
      <c r="AN24" s="94" t="str">
        <f>IFERROR(__xludf.DUMMYFUNCTION("""COMPUTED_VALUE"""),"")</f>
        <v/>
      </c>
    </row>
    <row r="25">
      <c r="A25" s="76" t="s">
        <v>83</v>
      </c>
      <c r="B25" s="76" t="str">
        <f>IFERROR(__xludf.DUMMYFUNCTION("""COMPUTED_VALUE"""),"MALUKU UTARA")</f>
        <v>MALUKU UTARA</v>
      </c>
      <c r="C25" s="76" t="str">
        <f>IFERROR(__xludf.DUMMYFUNCTION("""COMPUTED_VALUE"""),"JS8")</f>
        <v>JS8</v>
      </c>
      <c r="D25" s="76" t="s">
        <v>6</v>
      </c>
      <c r="E25" s="99"/>
      <c r="F25" s="87"/>
      <c r="G25" s="87" t="s">
        <v>84</v>
      </c>
      <c r="H25" s="90">
        <f t="shared" si="2"/>
        <v>0.9990085714</v>
      </c>
      <c r="I25" s="91" t="str">
        <f t="shared" si="4"/>
        <v/>
      </c>
      <c r="J25" s="92">
        <f>IFERROR(__xludf.DUMMYFUNCTION("""COMPUTED_VALUE"""),1.0)</f>
        <v>1</v>
      </c>
      <c r="K25" s="92">
        <f>IFERROR(__xludf.DUMMYFUNCTION("""COMPUTED_VALUE"""),1.0)</f>
        <v>1</v>
      </c>
      <c r="L25" s="92">
        <f>IFERROR(__xludf.DUMMYFUNCTION("""COMPUTED_VALUE"""),1.0)</f>
        <v>1</v>
      </c>
      <c r="M25" s="92">
        <f>IFERROR(__xludf.DUMMYFUNCTION("""COMPUTED_VALUE"""),1.0)</f>
        <v>1</v>
      </c>
      <c r="N25" s="92">
        <f>IFERROR(__xludf.DUMMYFUNCTION("""COMPUTED_VALUE"""),0.9930599999999999)</f>
        <v>0.99306</v>
      </c>
      <c r="O25" s="92">
        <f>IFERROR(__xludf.DUMMYFUNCTION("""COMPUTED_VALUE"""),1.0)</f>
        <v>1</v>
      </c>
      <c r="P25" s="92">
        <f>IFERROR(__xludf.DUMMYFUNCTION("""COMPUTED_VALUE"""),1.0)</f>
        <v>1</v>
      </c>
      <c r="Q25" s="92" t="str">
        <f>IFERROR(__xludf.DUMMYFUNCTION("""COMPUTED_VALUE"""),"")</f>
        <v/>
      </c>
      <c r="R25" s="92" t="str">
        <f>IFERROR(__xludf.DUMMYFUNCTION("""COMPUTED_VALUE"""),"")</f>
        <v/>
      </c>
      <c r="S25" s="92" t="str">
        <f>IFERROR(__xludf.DUMMYFUNCTION("""COMPUTED_VALUE"""),"")</f>
        <v/>
      </c>
      <c r="T25" s="92" t="str">
        <f>IFERROR(__xludf.DUMMYFUNCTION("""COMPUTED_VALUE"""),"")</f>
        <v/>
      </c>
      <c r="U25" s="92" t="str">
        <f>IFERROR(__xludf.DUMMYFUNCTION("""COMPUTED_VALUE"""),"")</f>
        <v/>
      </c>
      <c r="V25" s="92" t="str">
        <f>IFERROR(__xludf.DUMMYFUNCTION("""COMPUTED_VALUE"""),"")</f>
        <v/>
      </c>
      <c r="W25" s="92" t="str">
        <f>IFERROR(__xludf.DUMMYFUNCTION("""COMPUTED_VALUE"""),"")</f>
        <v/>
      </c>
      <c r="X25" s="91" t="str">
        <f>IFERROR(__xludf.DUMMYFUNCTION("""COMPUTED_VALUE"""),"")</f>
        <v/>
      </c>
      <c r="Y25" s="91" t="str">
        <f>IFERROR(__xludf.DUMMYFUNCTION("""COMPUTED_VALUE"""),"")</f>
        <v/>
      </c>
      <c r="Z25" s="91" t="str">
        <f>IFERROR(__xludf.DUMMYFUNCTION("""COMPUTED_VALUE"""),"")</f>
        <v/>
      </c>
      <c r="AA25" s="91" t="str">
        <f>IFERROR(__xludf.DUMMYFUNCTION("""COMPUTED_VALUE"""),"")</f>
        <v/>
      </c>
      <c r="AB25" s="91" t="str">
        <f>IFERROR(__xludf.DUMMYFUNCTION("""COMPUTED_VALUE"""),"")</f>
        <v/>
      </c>
      <c r="AC25" s="91" t="str">
        <f>IFERROR(__xludf.DUMMYFUNCTION("""COMPUTED_VALUE"""),"")</f>
        <v/>
      </c>
      <c r="AD25" s="91" t="str">
        <f>IFERROR(__xludf.DUMMYFUNCTION("""COMPUTED_VALUE"""),"")</f>
        <v/>
      </c>
      <c r="AE25" s="91" t="str">
        <f>IFERROR(__xludf.DUMMYFUNCTION("""COMPUTED_VALUE"""),"")</f>
        <v/>
      </c>
      <c r="AF25" s="91" t="str">
        <f>IFERROR(__xludf.DUMMYFUNCTION("""COMPUTED_VALUE"""),"")</f>
        <v/>
      </c>
      <c r="AG25" s="91" t="str">
        <f>IFERROR(__xludf.DUMMYFUNCTION("""COMPUTED_VALUE"""),"")</f>
        <v/>
      </c>
      <c r="AH25" s="91" t="str">
        <f>IFERROR(__xludf.DUMMYFUNCTION("""COMPUTED_VALUE"""),"")</f>
        <v/>
      </c>
      <c r="AI25" s="91" t="str">
        <f>IFERROR(__xludf.DUMMYFUNCTION("""COMPUTED_VALUE"""),"")</f>
        <v/>
      </c>
      <c r="AJ25" s="91" t="str">
        <f>IFERROR(__xludf.DUMMYFUNCTION("""COMPUTED_VALUE"""),"")</f>
        <v/>
      </c>
      <c r="AK25" s="91" t="str">
        <f>IFERROR(__xludf.DUMMYFUNCTION("""COMPUTED_VALUE"""),"")</f>
        <v/>
      </c>
      <c r="AL25" s="91" t="str">
        <f>IFERROR(__xludf.DUMMYFUNCTION("""COMPUTED_VALUE"""),"")</f>
        <v/>
      </c>
      <c r="AM25" s="94" t="str">
        <f>IFERROR(__xludf.DUMMYFUNCTION("""COMPUTED_VALUE"""),"")</f>
        <v/>
      </c>
      <c r="AN25" s="94" t="str">
        <f>IFERROR(__xludf.DUMMYFUNCTION("""COMPUTED_VALUE"""),"")</f>
        <v/>
      </c>
    </row>
    <row r="26">
      <c r="A26" s="76" t="s">
        <v>85</v>
      </c>
      <c r="B26" s="76" t="str">
        <f>IFERROR(__xludf.DUMMYFUNCTION("""COMPUTED_VALUE"""),"PAPUA BARAT")</f>
        <v>PAPUA BARAT</v>
      </c>
      <c r="C26" s="76" t="str">
        <f>IFERROR(__xludf.DUMMYFUNCTION("""COMPUTED_VALUE"""),"JS26")</f>
        <v>JS26</v>
      </c>
      <c r="D26" s="76" t="s">
        <v>4</v>
      </c>
      <c r="E26" s="98" t="s">
        <v>86</v>
      </c>
      <c r="F26" s="97"/>
      <c r="G26" s="87" t="s">
        <v>84</v>
      </c>
      <c r="H26" s="90">
        <f t="shared" si="2"/>
        <v>1</v>
      </c>
      <c r="I26" s="91" t="str">
        <f t="shared" si="4"/>
        <v/>
      </c>
      <c r="J26" s="92">
        <f>IFERROR(__xludf.DUMMYFUNCTION("""COMPUTED_VALUE"""),1.0)</f>
        <v>1</v>
      </c>
      <c r="K26" s="92">
        <f>IFERROR(__xludf.DUMMYFUNCTION("""COMPUTED_VALUE"""),1.0)</f>
        <v>1</v>
      </c>
      <c r="L26" s="92">
        <f>IFERROR(__xludf.DUMMYFUNCTION("""COMPUTED_VALUE"""),1.0)</f>
        <v>1</v>
      </c>
      <c r="M26" s="92">
        <f>IFERROR(__xludf.DUMMYFUNCTION("""COMPUTED_VALUE"""),1.0)</f>
        <v>1</v>
      </c>
      <c r="N26" s="92">
        <f>IFERROR(__xludf.DUMMYFUNCTION("""COMPUTED_VALUE"""),1.0)</f>
        <v>1</v>
      </c>
      <c r="O26" s="92">
        <f>IFERROR(__xludf.DUMMYFUNCTION("""COMPUTED_VALUE"""),1.0)</f>
        <v>1</v>
      </c>
      <c r="P26" s="92">
        <f>IFERROR(__xludf.DUMMYFUNCTION("""COMPUTED_VALUE"""),1.0)</f>
        <v>1</v>
      </c>
      <c r="Q26" s="92" t="str">
        <f>IFERROR(__xludf.DUMMYFUNCTION("""COMPUTED_VALUE"""),"")</f>
        <v/>
      </c>
      <c r="R26" s="92" t="str">
        <f>IFERROR(__xludf.DUMMYFUNCTION("""COMPUTED_VALUE"""),"")</f>
        <v/>
      </c>
      <c r="S26" s="92" t="str">
        <f>IFERROR(__xludf.DUMMYFUNCTION("""COMPUTED_VALUE"""),"")</f>
        <v/>
      </c>
      <c r="T26" s="92" t="str">
        <f>IFERROR(__xludf.DUMMYFUNCTION("""COMPUTED_VALUE"""),"")</f>
        <v/>
      </c>
      <c r="U26" s="92" t="str">
        <f>IFERROR(__xludf.DUMMYFUNCTION("""COMPUTED_VALUE"""),"")</f>
        <v/>
      </c>
      <c r="V26" s="92" t="str">
        <f>IFERROR(__xludf.DUMMYFUNCTION("""COMPUTED_VALUE"""),"")</f>
        <v/>
      </c>
      <c r="W26" s="92" t="str">
        <f>IFERROR(__xludf.DUMMYFUNCTION("""COMPUTED_VALUE"""),"")</f>
        <v/>
      </c>
      <c r="X26" s="91" t="str">
        <f>IFERROR(__xludf.DUMMYFUNCTION("""COMPUTED_VALUE"""),"")</f>
        <v/>
      </c>
      <c r="Y26" s="91" t="str">
        <f>IFERROR(__xludf.DUMMYFUNCTION("""COMPUTED_VALUE"""),"")</f>
        <v/>
      </c>
      <c r="Z26" s="91" t="str">
        <f>IFERROR(__xludf.DUMMYFUNCTION("""COMPUTED_VALUE"""),"")</f>
        <v/>
      </c>
      <c r="AA26" s="91" t="str">
        <f>IFERROR(__xludf.DUMMYFUNCTION("""COMPUTED_VALUE"""),"")</f>
        <v/>
      </c>
      <c r="AB26" s="91" t="str">
        <f>IFERROR(__xludf.DUMMYFUNCTION("""COMPUTED_VALUE"""),"")</f>
        <v/>
      </c>
      <c r="AC26" s="91" t="str">
        <f>IFERROR(__xludf.DUMMYFUNCTION("""COMPUTED_VALUE"""),"")</f>
        <v/>
      </c>
      <c r="AD26" s="91" t="str">
        <f>IFERROR(__xludf.DUMMYFUNCTION("""COMPUTED_VALUE"""),"")</f>
        <v/>
      </c>
      <c r="AE26" s="91" t="str">
        <f>IFERROR(__xludf.DUMMYFUNCTION("""COMPUTED_VALUE"""),"")</f>
        <v/>
      </c>
      <c r="AF26" s="91" t="str">
        <f>IFERROR(__xludf.DUMMYFUNCTION("""COMPUTED_VALUE"""),"")</f>
        <v/>
      </c>
      <c r="AG26" s="91" t="str">
        <f>IFERROR(__xludf.DUMMYFUNCTION("""COMPUTED_VALUE"""),"")</f>
        <v/>
      </c>
      <c r="AH26" s="91" t="str">
        <f>IFERROR(__xludf.DUMMYFUNCTION("""COMPUTED_VALUE"""),"")</f>
        <v/>
      </c>
      <c r="AI26" s="91" t="str">
        <f>IFERROR(__xludf.DUMMYFUNCTION("""COMPUTED_VALUE"""),"")</f>
        <v/>
      </c>
      <c r="AJ26" s="91" t="str">
        <f>IFERROR(__xludf.DUMMYFUNCTION("""COMPUTED_VALUE"""),"")</f>
        <v/>
      </c>
      <c r="AK26" s="91" t="str">
        <f>IFERROR(__xludf.DUMMYFUNCTION("""COMPUTED_VALUE"""),"")</f>
        <v/>
      </c>
      <c r="AL26" s="91" t="str">
        <f>IFERROR(__xludf.DUMMYFUNCTION("""COMPUTED_VALUE"""),"")</f>
        <v/>
      </c>
      <c r="AM26" s="94" t="str">
        <f>IFERROR(__xludf.DUMMYFUNCTION("""COMPUTED_VALUE"""),"")</f>
        <v/>
      </c>
      <c r="AN26" s="94" t="str">
        <f>IFERROR(__xludf.DUMMYFUNCTION("""COMPUTED_VALUE"""),"")</f>
        <v/>
      </c>
    </row>
    <row r="27">
      <c r="A27" s="76" t="s">
        <v>87</v>
      </c>
      <c r="B27" s="76" t="str">
        <f>IFERROR(__xludf.DUMMYFUNCTION("""COMPUTED_VALUE"""),"MALUKU UTARA")</f>
        <v>MALUKU UTARA</v>
      </c>
      <c r="C27" s="76" t="str">
        <f>IFERROR(__xludf.DUMMYFUNCTION("""COMPUTED_VALUE"""),"JS07")</f>
        <v>JS07</v>
      </c>
      <c r="D27" s="76" t="s">
        <v>5</v>
      </c>
      <c r="E27" s="77" t="s">
        <v>88</v>
      </c>
      <c r="F27" s="93"/>
      <c r="G27" s="87" t="s">
        <v>84</v>
      </c>
      <c r="H27" s="90">
        <f t="shared" si="2"/>
        <v>1</v>
      </c>
      <c r="I27" s="91" t="str">
        <f t="shared" si="4"/>
        <v/>
      </c>
      <c r="J27" s="92">
        <f>IFERROR(__xludf.DUMMYFUNCTION("""COMPUTED_VALUE"""),1.0)</f>
        <v>1</v>
      </c>
      <c r="K27" s="92">
        <f>IFERROR(__xludf.DUMMYFUNCTION("""COMPUTED_VALUE"""),1.0)</f>
        <v>1</v>
      </c>
      <c r="L27" s="92">
        <f>IFERROR(__xludf.DUMMYFUNCTION("""COMPUTED_VALUE"""),1.0)</f>
        <v>1</v>
      </c>
      <c r="M27" s="92">
        <f>IFERROR(__xludf.DUMMYFUNCTION("""COMPUTED_VALUE"""),1.0)</f>
        <v>1</v>
      </c>
      <c r="N27" s="92">
        <f>IFERROR(__xludf.DUMMYFUNCTION("""COMPUTED_VALUE"""),1.0)</f>
        <v>1</v>
      </c>
      <c r="O27" s="92">
        <f>IFERROR(__xludf.DUMMYFUNCTION("""COMPUTED_VALUE"""),1.0)</f>
        <v>1</v>
      </c>
      <c r="P27" s="92">
        <f>IFERROR(__xludf.DUMMYFUNCTION("""COMPUTED_VALUE"""),1.0)</f>
        <v>1</v>
      </c>
      <c r="Q27" s="92" t="str">
        <f>IFERROR(__xludf.DUMMYFUNCTION("""COMPUTED_VALUE"""),"")</f>
        <v/>
      </c>
      <c r="R27" s="92" t="str">
        <f>IFERROR(__xludf.DUMMYFUNCTION("""COMPUTED_VALUE"""),"")</f>
        <v/>
      </c>
      <c r="S27" s="92" t="str">
        <f>IFERROR(__xludf.DUMMYFUNCTION("""COMPUTED_VALUE"""),"")</f>
        <v/>
      </c>
      <c r="T27" s="92" t="str">
        <f>IFERROR(__xludf.DUMMYFUNCTION("""COMPUTED_VALUE"""),"")</f>
        <v/>
      </c>
      <c r="U27" s="92" t="str">
        <f>IFERROR(__xludf.DUMMYFUNCTION("""COMPUTED_VALUE"""),"")</f>
        <v/>
      </c>
      <c r="V27" s="92" t="str">
        <f>IFERROR(__xludf.DUMMYFUNCTION("""COMPUTED_VALUE"""),"")</f>
        <v/>
      </c>
      <c r="W27" s="92" t="str">
        <f>IFERROR(__xludf.DUMMYFUNCTION("""COMPUTED_VALUE"""),"")</f>
        <v/>
      </c>
      <c r="X27" s="91" t="str">
        <f>IFERROR(__xludf.DUMMYFUNCTION("""COMPUTED_VALUE"""),"")</f>
        <v/>
      </c>
      <c r="Y27" s="91" t="str">
        <f>IFERROR(__xludf.DUMMYFUNCTION("""COMPUTED_VALUE"""),"")</f>
        <v/>
      </c>
      <c r="Z27" s="91" t="str">
        <f>IFERROR(__xludf.DUMMYFUNCTION("""COMPUTED_VALUE"""),"")</f>
        <v/>
      </c>
      <c r="AA27" s="91" t="str">
        <f>IFERROR(__xludf.DUMMYFUNCTION("""COMPUTED_VALUE"""),"")</f>
        <v/>
      </c>
      <c r="AB27" s="91" t="str">
        <f>IFERROR(__xludf.DUMMYFUNCTION("""COMPUTED_VALUE"""),"")</f>
        <v/>
      </c>
      <c r="AC27" s="91" t="str">
        <f>IFERROR(__xludf.DUMMYFUNCTION("""COMPUTED_VALUE"""),"")</f>
        <v/>
      </c>
      <c r="AD27" s="91" t="str">
        <f>IFERROR(__xludf.DUMMYFUNCTION("""COMPUTED_VALUE"""),"")</f>
        <v/>
      </c>
      <c r="AE27" s="91" t="str">
        <f>IFERROR(__xludf.DUMMYFUNCTION("""COMPUTED_VALUE"""),"")</f>
        <v/>
      </c>
      <c r="AF27" s="91" t="str">
        <f>IFERROR(__xludf.DUMMYFUNCTION("""COMPUTED_VALUE"""),"")</f>
        <v/>
      </c>
      <c r="AG27" s="91" t="str">
        <f>IFERROR(__xludf.DUMMYFUNCTION("""COMPUTED_VALUE"""),"")</f>
        <v/>
      </c>
      <c r="AH27" s="91" t="str">
        <f>IFERROR(__xludf.DUMMYFUNCTION("""COMPUTED_VALUE"""),"")</f>
        <v/>
      </c>
      <c r="AI27" s="91" t="str">
        <f>IFERROR(__xludf.DUMMYFUNCTION("""COMPUTED_VALUE"""),"")</f>
        <v/>
      </c>
      <c r="AJ27" s="91" t="str">
        <f>IFERROR(__xludf.DUMMYFUNCTION("""COMPUTED_VALUE"""),"")</f>
        <v/>
      </c>
      <c r="AK27" s="91" t="str">
        <f>IFERROR(__xludf.DUMMYFUNCTION("""COMPUTED_VALUE"""),"")</f>
        <v/>
      </c>
      <c r="AL27" s="91" t="str">
        <f>IFERROR(__xludf.DUMMYFUNCTION("""COMPUTED_VALUE"""),"")</f>
        <v/>
      </c>
      <c r="AM27" s="94" t="str">
        <f>IFERROR(__xludf.DUMMYFUNCTION("""COMPUTED_VALUE"""),"")</f>
        <v/>
      </c>
      <c r="AN27" s="94" t="str">
        <f>IFERROR(__xludf.DUMMYFUNCTION("""COMPUTED_VALUE"""),"")</f>
        <v/>
      </c>
    </row>
    <row r="28">
      <c r="A28" s="76" t="s">
        <v>89</v>
      </c>
      <c r="B28" s="76" t="str">
        <f>IFERROR(__xludf.DUMMYFUNCTION("""COMPUTED_VALUE"""),"MALUKU UTARA")</f>
        <v>MALUKU UTARA</v>
      </c>
      <c r="C28" s="76" t="str">
        <f>IFERROR(__xludf.DUMMYFUNCTION("""COMPUTED_VALUE"""),"JS119")</f>
        <v>JS119</v>
      </c>
      <c r="D28" s="76" t="s">
        <v>6</v>
      </c>
      <c r="E28" s="99"/>
      <c r="F28" s="97"/>
      <c r="G28" s="76"/>
      <c r="H28" s="90">
        <f t="shared" si="2"/>
        <v>1</v>
      </c>
      <c r="I28" s="91" t="str">
        <f t="shared" si="4"/>
        <v/>
      </c>
      <c r="J28" s="92">
        <f>IFERROR(__xludf.DUMMYFUNCTION("""COMPUTED_VALUE"""),1.0)</f>
        <v>1</v>
      </c>
      <c r="K28" s="92">
        <f>IFERROR(__xludf.DUMMYFUNCTION("""COMPUTED_VALUE"""),1.0)</f>
        <v>1</v>
      </c>
      <c r="L28" s="92">
        <f>IFERROR(__xludf.DUMMYFUNCTION("""COMPUTED_VALUE"""),1.0)</f>
        <v>1</v>
      </c>
      <c r="M28" s="92">
        <f>IFERROR(__xludf.DUMMYFUNCTION("""COMPUTED_VALUE"""),1.0)</f>
        <v>1</v>
      </c>
      <c r="N28" s="92">
        <f>IFERROR(__xludf.DUMMYFUNCTION("""COMPUTED_VALUE"""),1.0)</f>
        <v>1</v>
      </c>
      <c r="O28" s="92">
        <f>IFERROR(__xludf.DUMMYFUNCTION("""COMPUTED_VALUE"""),1.0)</f>
        <v>1</v>
      </c>
      <c r="P28" s="92">
        <f>IFERROR(__xludf.DUMMYFUNCTION("""COMPUTED_VALUE"""),1.0)</f>
        <v>1</v>
      </c>
      <c r="Q28" s="92" t="str">
        <f>IFERROR(__xludf.DUMMYFUNCTION("""COMPUTED_VALUE"""),"")</f>
        <v/>
      </c>
      <c r="R28" s="92" t="str">
        <f>IFERROR(__xludf.DUMMYFUNCTION("""COMPUTED_VALUE"""),"")</f>
        <v/>
      </c>
      <c r="S28" s="92" t="str">
        <f>IFERROR(__xludf.DUMMYFUNCTION("""COMPUTED_VALUE"""),"")</f>
        <v/>
      </c>
      <c r="T28" s="92" t="str">
        <f>IFERROR(__xludf.DUMMYFUNCTION("""COMPUTED_VALUE"""),"")</f>
        <v/>
      </c>
      <c r="U28" s="92" t="str">
        <f>IFERROR(__xludf.DUMMYFUNCTION("""COMPUTED_VALUE"""),"")</f>
        <v/>
      </c>
      <c r="V28" s="92" t="str">
        <f>IFERROR(__xludf.DUMMYFUNCTION("""COMPUTED_VALUE"""),"")</f>
        <v/>
      </c>
      <c r="W28" s="92" t="str">
        <f>IFERROR(__xludf.DUMMYFUNCTION("""COMPUTED_VALUE"""),"")</f>
        <v/>
      </c>
      <c r="X28" s="91" t="str">
        <f>IFERROR(__xludf.DUMMYFUNCTION("""COMPUTED_VALUE"""),"")</f>
        <v/>
      </c>
      <c r="Y28" s="91" t="str">
        <f>IFERROR(__xludf.DUMMYFUNCTION("""COMPUTED_VALUE"""),"")</f>
        <v/>
      </c>
      <c r="Z28" s="91" t="str">
        <f>IFERROR(__xludf.DUMMYFUNCTION("""COMPUTED_VALUE"""),"")</f>
        <v/>
      </c>
      <c r="AA28" s="91" t="str">
        <f>IFERROR(__xludf.DUMMYFUNCTION("""COMPUTED_VALUE"""),"")</f>
        <v/>
      </c>
      <c r="AB28" s="91" t="str">
        <f>IFERROR(__xludf.DUMMYFUNCTION("""COMPUTED_VALUE"""),"")</f>
        <v/>
      </c>
      <c r="AC28" s="91" t="str">
        <f>IFERROR(__xludf.DUMMYFUNCTION("""COMPUTED_VALUE"""),"")</f>
        <v/>
      </c>
      <c r="AD28" s="91" t="str">
        <f>IFERROR(__xludf.DUMMYFUNCTION("""COMPUTED_VALUE"""),"")</f>
        <v/>
      </c>
      <c r="AE28" s="91" t="str">
        <f>IFERROR(__xludf.DUMMYFUNCTION("""COMPUTED_VALUE"""),"")</f>
        <v/>
      </c>
      <c r="AF28" s="91" t="str">
        <f>IFERROR(__xludf.DUMMYFUNCTION("""COMPUTED_VALUE"""),"")</f>
        <v/>
      </c>
      <c r="AG28" s="91" t="str">
        <f>IFERROR(__xludf.DUMMYFUNCTION("""COMPUTED_VALUE"""),"")</f>
        <v/>
      </c>
      <c r="AH28" s="91" t="str">
        <f>IFERROR(__xludf.DUMMYFUNCTION("""COMPUTED_VALUE"""),"")</f>
        <v/>
      </c>
      <c r="AI28" s="91" t="str">
        <f>IFERROR(__xludf.DUMMYFUNCTION("""COMPUTED_VALUE"""),"")</f>
        <v/>
      </c>
      <c r="AJ28" s="91" t="str">
        <f>IFERROR(__xludf.DUMMYFUNCTION("""COMPUTED_VALUE"""),"")</f>
        <v/>
      </c>
      <c r="AK28" s="91" t="str">
        <f>IFERROR(__xludf.DUMMYFUNCTION("""COMPUTED_VALUE"""),"")</f>
        <v/>
      </c>
      <c r="AL28" s="91" t="str">
        <f>IFERROR(__xludf.DUMMYFUNCTION("""COMPUTED_VALUE"""),"")</f>
        <v/>
      </c>
      <c r="AM28" s="94" t="str">
        <f>IFERROR(__xludf.DUMMYFUNCTION("""COMPUTED_VALUE"""),"")</f>
        <v/>
      </c>
      <c r="AN28" s="94" t="str">
        <f>IFERROR(__xludf.DUMMYFUNCTION("""COMPUTED_VALUE"""),"")</f>
        <v/>
      </c>
    </row>
    <row r="29">
      <c r="A29" s="76" t="s">
        <v>90</v>
      </c>
      <c r="B29" s="76" t="str">
        <f>IFERROR(__xludf.DUMMYFUNCTION("""COMPUTED_VALUE"""),"PAPUA BARAT")</f>
        <v>PAPUA BARAT</v>
      </c>
      <c r="C29" s="76" t="str">
        <f>IFERROR(__xludf.DUMMYFUNCTION("""COMPUTED_VALUE"""),"JS89")</f>
        <v>JS89</v>
      </c>
      <c r="D29" s="76" t="s">
        <v>4</v>
      </c>
      <c r="E29" s="98" t="s">
        <v>91</v>
      </c>
      <c r="F29" s="87"/>
      <c r="G29" s="87"/>
      <c r="H29" s="90">
        <f t="shared" si="2"/>
        <v>1</v>
      </c>
      <c r="I29" s="91" t="str">
        <f t="shared" si="4"/>
        <v/>
      </c>
      <c r="J29" s="92">
        <f>IFERROR(__xludf.DUMMYFUNCTION("""COMPUTED_VALUE"""),1.0)</f>
        <v>1</v>
      </c>
      <c r="K29" s="92">
        <f>IFERROR(__xludf.DUMMYFUNCTION("""COMPUTED_VALUE"""),1.0)</f>
        <v>1</v>
      </c>
      <c r="L29" s="92">
        <f>IFERROR(__xludf.DUMMYFUNCTION("""COMPUTED_VALUE"""),1.0)</f>
        <v>1</v>
      </c>
      <c r="M29" s="92">
        <f>IFERROR(__xludf.DUMMYFUNCTION("""COMPUTED_VALUE"""),1.0)</f>
        <v>1</v>
      </c>
      <c r="N29" s="92">
        <f>IFERROR(__xludf.DUMMYFUNCTION("""COMPUTED_VALUE"""),1.0)</f>
        <v>1</v>
      </c>
      <c r="O29" s="92">
        <f>IFERROR(__xludf.DUMMYFUNCTION("""COMPUTED_VALUE"""),1.0)</f>
        <v>1</v>
      </c>
      <c r="P29" s="92">
        <f>IFERROR(__xludf.DUMMYFUNCTION("""COMPUTED_VALUE"""),1.0)</f>
        <v>1</v>
      </c>
      <c r="Q29" s="92" t="str">
        <f>IFERROR(__xludf.DUMMYFUNCTION("""COMPUTED_VALUE"""),"")</f>
        <v/>
      </c>
      <c r="R29" s="92" t="str">
        <f>IFERROR(__xludf.DUMMYFUNCTION("""COMPUTED_VALUE"""),"")</f>
        <v/>
      </c>
      <c r="S29" s="92" t="str">
        <f>IFERROR(__xludf.DUMMYFUNCTION("""COMPUTED_VALUE"""),"")</f>
        <v/>
      </c>
      <c r="T29" s="92" t="str">
        <f>IFERROR(__xludf.DUMMYFUNCTION("""COMPUTED_VALUE"""),"")</f>
        <v/>
      </c>
      <c r="U29" s="92" t="str">
        <f>IFERROR(__xludf.DUMMYFUNCTION("""COMPUTED_VALUE"""),"")</f>
        <v/>
      </c>
      <c r="V29" s="92" t="str">
        <f>IFERROR(__xludf.DUMMYFUNCTION("""COMPUTED_VALUE"""),"")</f>
        <v/>
      </c>
      <c r="W29" s="92" t="str">
        <f>IFERROR(__xludf.DUMMYFUNCTION("""COMPUTED_VALUE"""),"")</f>
        <v/>
      </c>
      <c r="X29" s="91" t="str">
        <f>IFERROR(__xludf.DUMMYFUNCTION("""COMPUTED_VALUE"""),"")</f>
        <v/>
      </c>
      <c r="Y29" s="91" t="str">
        <f>IFERROR(__xludf.DUMMYFUNCTION("""COMPUTED_VALUE"""),"")</f>
        <v/>
      </c>
      <c r="Z29" s="91" t="str">
        <f>IFERROR(__xludf.DUMMYFUNCTION("""COMPUTED_VALUE"""),"")</f>
        <v/>
      </c>
      <c r="AA29" s="91" t="str">
        <f>IFERROR(__xludf.DUMMYFUNCTION("""COMPUTED_VALUE"""),"")</f>
        <v/>
      </c>
      <c r="AB29" s="91" t="str">
        <f>IFERROR(__xludf.DUMMYFUNCTION("""COMPUTED_VALUE"""),"")</f>
        <v/>
      </c>
      <c r="AC29" s="91" t="str">
        <f>IFERROR(__xludf.DUMMYFUNCTION("""COMPUTED_VALUE"""),"")</f>
        <v/>
      </c>
      <c r="AD29" s="91" t="str">
        <f>IFERROR(__xludf.DUMMYFUNCTION("""COMPUTED_VALUE"""),"")</f>
        <v/>
      </c>
      <c r="AE29" s="91" t="str">
        <f>IFERROR(__xludf.DUMMYFUNCTION("""COMPUTED_VALUE"""),"")</f>
        <v/>
      </c>
      <c r="AF29" s="91" t="str">
        <f>IFERROR(__xludf.DUMMYFUNCTION("""COMPUTED_VALUE"""),"")</f>
        <v/>
      </c>
      <c r="AG29" s="91" t="str">
        <f>IFERROR(__xludf.DUMMYFUNCTION("""COMPUTED_VALUE"""),"")</f>
        <v/>
      </c>
      <c r="AH29" s="91" t="str">
        <f>IFERROR(__xludf.DUMMYFUNCTION("""COMPUTED_VALUE"""),"")</f>
        <v/>
      </c>
      <c r="AI29" s="91" t="str">
        <f>IFERROR(__xludf.DUMMYFUNCTION("""COMPUTED_VALUE"""),"")</f>
        <v/>
      </c>
      <c r="AJ29" s="91" t="str">
        <f>IFERROR(__xludf.DUMMYFUNCTION("""COMPUTED_VALUE"""),"")</f>
        <v/>
      </c>
      <c r="AK29" s="91" t="str">
        <f>IFERROR(__xludf.DUMMYFUNCTION("""COMPUTED_VALUE"""),"")</f>
        <v/>
      </c>
      <c r="AL29" s="91" t="str">
        <f>IFERROR(__xludf.DUMMYFUNCTION("""COMPUTED_VALUE"""),"")</f>
        <v/>
      </c>
      <c r="AM29" s="94" t="str">
        <f>IFERROR(__xludf.DUMMYFUNCTION("""COMPUTED_VALUE"""),"")</f>
        <v/>
      </c>
      <c r="AN29" s="94" t="str">
        <f>IFERROR(__xludf.DUMMYFUNCTION("""COMPUTED_VALUE"""),"")</f>
        <v/>
      </c>
    </row>
    <row r="30">
      <c r="A30" s="76" t="s">
        <v>92</v>
      </c>
      <c r="B30" s="76" t="str">
        <f>IFERROR(__xludf.DUMMYFUNCTION("""COMPUTED_VALUE"""),"MALUKU UTARA")</f>
        <v>MALUKU UTARA</v>
      </c>
      <c r="C30" s="76" t="str">
        <f>IFERROR(__xludf.DUMMYFUNCTION("""COMPUTED_VALUE"""),"JS16")</f>
        <v>JS16</v>
      </c>
      <c r="D30" s="76" t="s">
        <v>6</v>
      </c>
      <c r="E30" s="77"/>
      <c r="F30" s="78"/>
      <c r="G30" s="87" t="s">
        <v>93</v>
      </c>
      <c r="H30" s="90">
        <f t="shared" si="2"/>
        <v>0.9980142857</v>
      </c>
      <c r="I30" s="91" t="str">
        <f t="shared" si="4"/>
        <v/>
      </c>
      <c r="J30" s="92">
        <f>IFERROR(__xludf.DUMMYFUNCTION("""COMPUTED_VALUE"""),0.99652)</f>
        <v>0.99652</v>
      </c>
      <c r="K30" s="92">
        <f>IFERROR(__xludf.DUMMYFUNCTION("""COMPUTED_VALUE"""),1.0)</f>
        <v>1</v>
      </c>
      <c r="L30" s="92">
        <f>IFERROR(__xludf.DUMMYFUNCTION("""COMPUTED_VALUE"""),1.0)</f>
        <v>1</v>
      </c>
      <c r="M30" s="92">
        <f>IFERROR(__xludf.DUMMYFUNCTION("""COMPUTED_VALUE"""),1.0)</f>
        <v>1</v>
      </c>
      <c r="N30" s="92">
        <f>IFERROR(__xludf.DUMMYFUNCTION("""COMPUTED_VALUE"""),0.98958)</f>
        <v>0.98958</v>
      </c>
      <c r="O30" s="92">
        <f>IFERROR(__xludf.DUMMYFUNCTION("""COMPUTED_VALUE"""),1.0)</f>
        <v>1</v>
      </c>
      <c r="P30" s="92">
        <f>IFERROR(__xludf.DUMMYFUNCTION("""COMPUTED_VALUE"""),1.0)</f>
        <v>1</v>
      </c>
      <c r="Q30" s="92" t="str">
        <f>IFERROR(__xludf.DUMMYFUNCTION("""COMPUTED_VALUE"""),"")</f>
        <v/>
      </c>
      <c r="R30" s="92" t="str">
        <f>IFERROR(__xludf.DUMMYFUNCTION("""COMPUTED_VALUE"""),"")</f>
        <v/>
      </c>
      <c r="S30" s="92" t="str">
        <f>IFERROR(__xludf.DUMMYFUNCTION("""COMPUTED_VALUE"""),"")</f>
        <v/>
      </c>
      <c r="T30" s="92" t="str">
        <f>IFERROR(__xludf.DUMMYFUNCTION("""COMPUTED_VALUE"""),"")</f>
        <v/>
      </c>
      <c r="U30" s="92" t="str">
        <f>IFERROR(__xludf.DUMMYFUNCTION("""COMPUTED_VALUE"""),"")</f>
        <v/>
      </c>
      <c r="V30" s="92" t="str">
        <f>IFERROR(__xludf.DUMMYFUNCTION("""COMPUTED_VALUE"""),"")</f>
        <v/>
      </c>
      <c r="W30" s="92" t="str">
        <f>IFERROR(__xludf.DUMMYFUNCTION("""COMPUTED_VALUE"""),"")</f>
        <v/>
      </c>
      <c r="X30" s="91" t="str">
        <f>IFERROR(__xludf.DUMMYFUNCTION("""COMPUTED_VALUE"""),"")</f>
        <v/>
      </c>
      <c r="Y30" s="91" t="str">
        <f>IFERROR(__xludf.DUMMYFUNCTION("""COMPUTED_VALUE"""),"")</f>
        <v/>
      </c>
      <c r="Z30" s="91" t="str">
        <f>IFERROR(__xludf.DUMMYFUNCTION("""COMPUTED_VALUE"""),"")</f>
        <v/>
      </c>
      <c r="AA30" s="91" t="str">
        <f>IFERROR(__xludf.DUMMYFUNCTION("""COMPUTED_VALUE"""),"")</f>
        <v/>
      </c>
      <c r="AB30" s="91" t="str">
        <f>IFERROR(__xludf.DUMMYFUNCTION("""COMPUTED_VALUE"""),"")</f>
        <v/>
      </c>
      <c r="AC30" s="91" t="str">
        <f>IFERROR(__xludf.DUMMYFUNCTION("""COMPUTED_VALUE"""),"")</f>
        <v/>
      </c>
      <c r="AD30" s="91" t="str">
        <f>IFERROR(__xludf.DUMMYFUNCTION("""COMPUTED_VALUE"""),"")</f>
        <v/>
      </c>
      <c r="AE30" s="91" t="str">
        <f>IFERROR(__xludf.DUMMYFUNCTION("""COMPUTED_VALUE"""),"")</f>
        <v/>
      </c>
      <c r="AF30" s="91" t="str">
        <f>IFERROR(__xludf.DUMMYFUNCTION("""COMPUTED_VALUE"""),"")</f>
        <v/>
      </c>
      <c r="AG30" s="91" t="str">
        <f>IFERROR(__xludf.DUMMYFUNCTION("""COMPUTED_VALUE"""),"")</f>
        <v/>
      </c>
      <c r="AH30" s="91" t="str">
        <f>IFERROR(__xludf.DUMMYFUNCTION("""COMPUTED_VALUE"""),"")</f>
        <v/>
      </c>
      <c r="AI30" s="91" t="str">
        <f>IFERROR(__xludf.DUMMYFUNCTION("""COMPUTED_VALUE"""),"")</f>
        <v/>
      </c>
      <c r="AJ30" s="91" t="str">
        <f>IFERROR(__xludf.DUMMYFUNCTION("""COMPUTED_VALUE"""),"")</f>
        <v/>
      </c>
      <c r="AK30" s="91" t="str">
        <f>IFERROR(__xludf.DUMMYFUNCTION("""COMPUTED_VALUE"""),"")</f>
        <v/>
      </c>
      <c r="AL30" s="91" t="str">
        <f>IFERROR(__xludf.DUMMYFUNCTION("""COMPUTED_VALUE"""),"")</f>
        <v/>
      </c>
      <c r="AM30" s="94" t="str">
        <f>IFERROR(__xludf.DUMMYFUNCTION("""COMPUTED_VALUE"""),"")</f>
        <v/>
      </c>
      <c r="AN30" s="94" t="str">
        <f>IFERROR(__xludf.DUMMYFUNCTION("""COMPUTED_VALUE"""),"")</f>
        <v/>
      </c>
    </row>
    <row r="31">
      <c r="A31" s="76" t="s">
        <v>94</v>
      </c>
      <c r="B31" s="76" t="str">
        <f>IFERROR(__xludf.DUMMYFUNCTION("""COMPUTED_VALUE"""),"PAPUA BARAT")</f>
        <v>PAPUA BARAT</v>
      </c>
      <c r="C31" s="76" t="str">
        <f>IFERROR(__xludf.DUMMYFUNCTION("""COMPUTED_VALUE"""),"JS86")</f>
        <v>JS86</v>
      </c>
      <c r="D31" s="76" t="s">
        <v>6</v>
      </c>
      <c r="E31" s="99"/>
      <c r="F31" s="100"/>
      <c r="G31" s="87" t="s">
        <v>95</v>
      </c>
      <c r="H31" s="90">
        <f t="shared" si="2"/>
        <v>0.9697414286</v>
      </c>
      <c r="I31" s="91" t="str">
        <f t="shared" si="4"/>
        <v/>
      </c>
      <c r="J31" s="92">
        <f>IFERROR(__xludf.DUMMYFUNCTION("""COMPUTED_VALUE"""),1.0)</f>
        <v>1</v>
      </c>
      <c r="K31" s="92">
        <f>IFERROR(__xludf.DUMMYFUNCTION("""COMPUTED_VALUE"""),1.0)</f>
        <v>1</v>
      </c>
      <c r="L31" s="92">
        <f>IFERROR(__xludf.DUMMYFUNCTION("""COMPUTED_VALUE"""),0.7881900000000001)</f>
        <v>0.78819</v>
      </c>
      <c r="M31" s="92">
        <f>IFERROR(__xludf.DUMMYFUNCTION("""COMPUTED_VALUE"""),1.0)</f>
        <v>1</v>
      </c>
      <c r="N31" s="92">
        <f>IFERROR(__xludf.DUMMYFUNCTION("""COMPUTED_VALUE"""),1.0)</f>
        <v>1</v>
      </c>
      <c r="O31" s="92">
        <f>IFERROR(__xludf.DUMMYFUNCTION("""COMPUTED_VALUE"""),1.0)</f>
        <v>1</v>
      </c>
      <c r="P31" s="92">
        <f>IFERROR(__xludf.DUMMYFUNCTION("""COMPUTED_VALUE"""),1.0)</f>
        <v>1</v>
      </c>
      <c r="Q31" s="92" t="str">
        <f>IFERROR(__xludf.DUMMYFUNCTION("""COMPUTED_VALUE"""),"")</f>
        <v/>
      </c>
      <c r="R31" s="92" t="str">
        <f>IFERROR(__xludf.DUMMYFUNCTION("""COMPUTED_VALUE"""),"")</f>
        <v/>
      </c>
      <c r="S31" s="92" t="str">
        <f>IFERROR(__xludf.DUMMYFUNCTION("""COMPUTED_VALUE"""),"")</f>
        <v/>
      </c>
      <c r="T31" s="92" t="str">
        <f>IFERROR(__xludf.DUMMYFUNCTION("""COMPUTED_VALUE"""),"")</f>
        <v/>
      </c>
      <c r="U31" s="92" t="str">
        <f>IFERROR(__xludf.DUMMYFUNCTION("""COMPUTED_VALUE"""),"")</f>
        <v/>
      </c>
      <c r="V31" s="92" t="str">
        <f>IFERROR(__xludf.DUMMYFUNCTION("""COMPUTED_VALUE"""),"")</f>
        <v/>
      </c>
      <c r="W31" s="92" t="str">
        <f>IFERROR(__xludf.DUMMYFUNCTION("""COMPUTED_VALUE"""),"")</f>
        <v/>
      </c>
      <c r="X31" s="91" t="str">
        <f>IFERROR(__xludf.DUMMYFUNCTION("""COMPUTED_VALUE"""),"")</f>
        <v/>
      </c>
      <c r="Y31" s="91" t="str">
        <f>IFERROR(__xludf.DUMMYFUNCTION("""COMPUTED_VALUE"""),"")</f>
        <v/>
      </c>
      <c r="Z31" s="91" t="str">
        <f>IFERROR(__xludf.DUMMYFUNCTION("""COMPUTED_VALUE"""),"")</f>
        <v/>
      </c>
      <c r="AA31" s="91" t="str">
        <f>IFERROR(__xludf.DUMMYFUNCTION("""COMPUTED_VALUE"""),"")</f>
        <v/>
      </c>
      <c r="AB31" s="91" t="str">
        <f>IFERROR(__xludf.DUMMYFUNCTION("""COMPUTED_VALUE"""),"")</f>
        <v/>
      </c>
      <c r="AC31" s="91" t="str">
        <f>IFERROR(__xludf.DUMMYFUNCTION("""COMPUTED_VALUE"""),"")</f>
        <v/>
      </c>
      <c r="AD31" s="91" t="str">
        <f>IFERROR(__xludf.DUMMYFUNCTION("""COMPUTED_VALUE"""),"")</f>
        <v/>
      </c>
      <c r="AE31" s="91" t="str">
        <f>IFERROR(__xludf.DUMMYFUNCTION("""COMPUTED_VALUE"""),"")</f>
        <v/>
      </c>
      <c r="AF31" s="91" t="str">
        <f>IFERROR(__xludf.DUMMYFUNCTION("""COMPUTED_VALUE"""),"")</f>
        <v/>
      </c>
      <c r="AG31" s="91" t="str">
        <f>IFERROR(__xludf.DUMMYFUNCTION("""COMPUTED_VALUE"""),"")</f>
        <v/>
      </c>
      <c r="AH31" s="91" t="str">
        <f>IFERROR(__xludf.DUMMYFUNCTION("""COMPUTED_VALUE"""),"")</f>
        <v/>
      </c>
      <c r="AI31" s="91" t="str">
        <f>IFERROR(__xludf.DUMMYFUNCTION("""COMPUTED_VALUE"""),"")</f>
        <v/>
      </c>
      <c r="AJ31" s="91" t="str">
        <f>IFERROR(__xludf.DUMMYFUNCTION("""COMPUTED_VALUE"""),"")</f>
        <v/>
      </c>
      <c r="AK31" s="91" t="str">
        <f>IFERROR(__xludf.DUMMYFUNCTION("""COMPUTED_VALUE"""),"")</f>
        <v/>
      </c>
      <c r="AL31" s="91" t="str">
        <f>IFERROR(__xludf.DUMMYFUNCTION("""COMPUTED_VALUE"""),"")</f>
        <v/>
      </c>
      <c r="AM31" s="94" t="str">
        <f>IFERROR(__xludf.DUMMYFUNCTION("""COMPUTED_VALUE"""),"")</f>
        <v/>
      </c>
      <c r="AN31" s="94" t="str">
        <f>IFERROR(__xludf.DUMMYFUNCTION("""COMPUTED_VALUE"""),"")</f>
        <v/>
      </c>
    </row>
    <row r="32">
      <c r="A32" s="76" t="s">
        <v>96</v>
      </c>
      <c r="B32" s="76" t="str">
        <f>IFERROR(__xludf.DUMMYFUNCTION("""COMPUTED_VALUE"""),"PAPUA BARAT")</f>
        <v>PAPUA BARAT</v>
      </c>
      <c r="C32" s="76" t="str">
        <f>IFERROR(__xludf.DUMMYFUNCTION("""COMPUTED_VALUE"""),"JS23")</f>
        <v>JS23</v>
      </c>
      <c r="D32" s="76" t="s">
        <v>4</v>
      </c>
      <c r="E32" s="98" t="s">
        <v>97</v>
      </c>
      <c r="F32" s="76"/>
      <c r="G32" s="87"/>
      <c r="H32" s="90">
        <f t="shared" si="2"/>
        <v>1</v>
      </c>
      <c r="I32" s="91" t="str">
        <f t="shared" si="4"/>
        <v/>
      </c>
      <c r="J32" s="92">
        <f>IFERROR(__xludf.DUMMYFUNCTION("""COMPUTED_VALUE"""),1.0)</f>
        <v>1</v>
      </c>
      <c r="K32" s="92">
        <f>IFERROR(__xludf.DUMMYFUNCTION("""COMPUTED_VALUE"""),1.0)</f>
        <v>1</v>
      </c>
      <c r="L32" s="92">
        <f>IFERROR(__xludf.DUMMYFUNCTION("""COMPUTED_VALUE"""),1.0)</f>
        <v>1</v>
      </c>
      <c r="M32" s="92">
        <f>IFERROR(__xludf.DUMMYFUNCTION("""COMPUTED_VALUE"""),1.0)</f>
        <v>1</v>
      </c>
      <c r="N32" s="92">
        <f>IFERROR(__xludf.DUMMYFUNCTION("""COMPUTED_VALUE"""),1.0)</f>
        <v>1</v>
      </c>
      <c r="O32" s="92">
        <f>IFERROR(__xludf.DUMMYFUNCTION("""COMPUTED_VALUE"""),1.0)</f>
        <v>1</v>
      </c>
      <c r="P32" s="92">
        <f>IFERROR(__xludf.DUMMYFUNCTION("""COMPUTED_VALUE"""),1.0)</f>
        <v>1</v>
      </c>
      <c r="Q32" s="92" t="str">
        <f>IFERROR(__xludf.DUMMYFUNCTION("""COMPUTED_VALUE"""),"")</f>
        <v/>
      </c>
      <c r="R32" s="92" t="str">
        <f>IFERROR(__xludf.DUMMYFUNCTION("""COMPUTED_VALUE"""),"")</f>
        <v/>
      </c>
      <c r="S32" s="92" t="str">
        <f>IFERROR(__xludf.DUMMYFUNCTION("""COMPUTED_VALUE"""),"")</f>
        <v/>
      </c>
      <c r="T32" s="92" t="str">
        <f>IFERROR(__xludf.DUMMYFUNCTION("""COMPUTED_VALUE"""),"")</f>
        <v/>
      </c>
      <c r="U32" s="92" t="str">
        <f>IFERROR(__xludf.DUMMYFUNCTION("""COMPUTED_VALUE"""),"")</f>
        <v/>
      </c>
      <c r="V32" s="92" t="str">
        <f>IFERROR(__xludf.DUMMYFUNCTION("""COMPUTED_VALUE"""),"")</f>
        <v/>
      </c>
      <c r="W32" s="92" t="str">
        <f>IFERROR(__xludf.DUMMYFUNCTION("""COMPUTED_VALUE"""),"")</f>
        <v/>
      </c>
      <c r="X32" s="91" t="str">
        <f>IFERROR(__xludf.DUMMYFUNCTION("""COMPUTED_VALUE"""),"")</f>
        <v/>
      </c>
      <c r="Y32" s="91" t="str">
        <f>IFERROR(__xludf.DUMMYFUNCTION("""COMPUTED_VALUE"""),"")</f>
        <v/>
      </c>
      <c r="Z32" s="91" t="str">
        <f>IFERROR(__xludf.DUMMYFUNCTION("""COMPUTED_VALUE"""),"")</f>
        <v/>
      </c>
      <c r="AA32" s="91" t="str">
        <f>IFERROR(__xludf.DUMMYFUNCTION("""COMPUTED_VALUE"""),"")</f>
        <v/>
      </c>
      <c r="AB32" s="91" t="str">
        <f>IFERROR(__xludf.DUMMYFUNCTION("""COMPUTED_VALUE"""),"")</f>
        <v/>
      </c>
      <c r="AC32" s="91" t="str">
        <f>IFERROR(__xludf.DUMMYFUNCTION("""COMPUTED_VALUE"""),"")</f>
        <v/>
      </c>
      <c r="AD32" s="91" t="str">
        <f>IFERROR(__xludf.DUMMYFUNCTION("""COMPUTED_VALUE"""),"")</f>
        <v/>
      </c>
      <c r="AE32" s="91" t="str">
        <f>IFERROR(__xludf.DUMMYFUNCTION("""COMPUTED_VALUE"""),"")</f>
        <v/>
      </c>
      <c r="AF32" s="91" t="str">
        <f>IFERROR(__xludf.DUMMYFUNCTION("""COMPUTED_VALUE"""),"")</f>
        <v/>
      </c>
      <c r="AG32" s="91" t="str">
        <f>IFERROR(__xludf.DUMMYFUNCTION("""COMPUTED_VALUE"""),"")</f>
        <v/>
      </c>
      <c r="AH32" s="91" t="str">
        <f>IFERROR(__xludf.DUMMYFUNCTION("""COMPUTED_VALUE"""),"")</f>
        <v/>
      </c>
      <c r="AI32" s="91" t="str">
        <f>IFERROR(__xludf.DUMMYFUNCTION("""COMPUTED_VALUE"""),"")</f>
        <v/>
      </c>
      <c r="AJ32" s="91" t="str">
        <f>IFERROR(__xludf.DUMMYFUNCTION("""COMPUTED_VALUE"""),"")</f>
        <v/>
      </c>
      <c r="AK32" s="91" t="str">
        <f>IFERROR(__xludf.DUMMYFUNCTION("""COMPUTED_VALUE"""),"")</f>
        <v/>
      </c>
      <c r="AL32" s="91" t="str">
        <f>IFERROR(__xludf.DUMMYFUNCTION("""COMPUTED_VALUE"""),"")</f>
        <v/>
      </c>
      <c r="AM32" s="94" t="str">
        <f>IFERROR(__xludf.DUMMYFUNCTION("""COMPUTED_VALUE"""),"")</f>
        <v/>
      </c>
      <c r="AN32" s="94" t="str">
        <f>IFERROR(__xludf.DUMMYFUNCTION("""COMPUTED_VALUE"""),"")</f>
        <v/>
      </c>
    </row>
    <row r="33">
      <c r="A33" s="76" t="s">
        <v>98</v>
      </c>
      <c r="B33" s="87" t="str">
        <f>IFERROR(__xludf.DUMMYFUNCTION("""COMPUTED_VALUE"""),"PAPUA BARAT")</f>
        <v>PAPUA BARAT</v>
      </c>
      <c r="C33" s="87" t="str">
        <f>IFERROR(__xludf.DUMMYFUNCTION("""COMPUTED_VALUE"""),"JS11")</f>
        <v>JS11</v>
      </c>
      <c r="D33" s="87" t="s">
        <v>4</v>
      </c>
      <c r="E33" s="102" t="s">
        <v>99</v>
      </c>
      <c r="F33" s="76"/>
      <c r="G33" s="87"/>
      <c r="H33" s="90">
        <f t="shared" si="2"/>
        <v>1</v>
      </c>
      <c r="I33" s="91" t="str">
        <f t="shared" si="4"/>
        <v/>
      </c>
      <c r="J33" s="92">
        <f>IFERROR(__xludf.DUMMYFUNCTION("""COMPUTED_VALUE"""),1.0)</f>
        <v>1</v>
      </c>
      <c r="K33" s="92">
        <f>IFERROR(__xludf.DUMMYFUNCTION("""COMPUTED_VALUE"""),1.0)</f>
        <v>1</v>
      </c>
      <c r="L33" s="92">
        <f>IFERROR(__xludf.DUMMYFUNCTION("""COMPUTED_VALUE"""),1.0)</f>
        <v>1</v>
      </c>
      <c r="M33" s="92">
        <f>IFERROR(__xludf.DUMMYFUNCTION("""COMPUTED_VALUE"""),1.0)</f>
        <v>1</v>
      </c>
      <c r="N33" s="92">
        <f>IFERROR(__xludf.DUMMYFUNCTION("""COMPUTED_VALUE"""),1.0)</f>
        <v>1</v>
      </c>
      <c r="O33" s="92">
        <f>IFERROR(__xludf.DUMMYFUNCTION("""COMPUTED_VALUE"""),1.0)</f>
        <v>1</v>
      </c>
      <c r="P33" s="92">
        <f>IFERROR(__xludf.DUMMYFUNCTION("""COMPUTED_VALUE"""),1.0)</f>
        <v>1</v>
      </c>
      <c r="Q33" s="92" t="str">
        <f>IFERROR(__xludf.DUMMYFUNCTION("""COMPUTED_VALUE"""),"")</f>
        <v/>
      </c>
      <c r="R33" s="92" t="str">
        <f>IFERROR(__xludf.DUMMYFUNCTION("""COMPUTED_VALUE"""),"")</f>
        <v/>
      </c>
      <c r="S33" s="92" t="str">
        <f>IFERROR(__xludf.DUMMYFUNCTION("""COMPUTED_VALUE"""),"")</f>
        <v/>
      </c>
      <c r="T33" s="92" t="str">
        <f>IFERROR(__xludf.DUMMYFUNCTION("""COMPUTED_VALUE"""),"")</f>
        <v/>
      </c>
      <c r="U33" s="92" t="str">
        <f>IFERROR(__xludf.DUMMYFUNCTION("""COMPUTED_VALUE"""),"")</f>
        <v/>
      </c>
      <c r="V33" s="92" t="str">
        <f>IFERROR(__xludf.DUMMYFUNCTION("""COMPUTED_VALUE"""),"")</f>
        <v/>
      </c>
      <c r="W33" s="92" t="str">
        <f>IFERROR(__xludf.DUMMYFUNCTION("""COMPUTED_VALUE"""),"")</f>
        <v/>
      </c>
      <c r="X33" s="91" t="str">
        <f>IFERROR(__xludf.DUMMYFUNCTION("""COMPUTED_VALUE"""),"")</f>
        <v/>
      </c>
      <c r="Y33" s="91" t="str">
        <f>IFERROR(__xludf.DUMMYFUNCTION("""COMPUTED_VALUE"""),"")</f>
        <v/>
      </c>
      <c r="Z33" s="91" t="str">
        <f>IFERROR(__xludf.DUMMYFUNCTION("""COMPUTED_VALUE"""),"")</f>
        <v/>
      </c>
      <c r="AA33" s="91" t="str">
        <f>IFERROR(__xludf.DUMMYFUNCTION("""COMPUTED_VALUE"""),"")</f>
        <v/>
      </c>
      <c r="AB33" s="91" t="str">
        <f>IFERROR(__xludf.DUMMYFUNCTION("""COMPUTED_VALUE"""),"")</f>
        <v/>
      </c>
      <c r="AC33" s="91" t="str">
        <f>IFERROR(__xludf.DUMMYFUNCTION("""COMPUTED_VALUE"""),"")</f>
        <v/>
      </c>
      <c r="AD33" s="91" t="str">
        <f>IFERROR(__xludf.DUMMYFUNCTION("""COMPUTED_VALUE"""),"")</f>
        <v/>
      </c>
      <c r="AE33" s="91" t="str">
        <f>IFERROR(__xludf.DUMMYFUNCTION("""COMPUTED_VALUE"""),"")</f>
        <v/>
      </c>
      <c r="AF33" s="91" t="str">
        <f>IFERROR(__xludf.DUMMYFUNCTION("""COMPUTED_VALUE"""),"")</f>
        <v/>
      </c>
      <c r="AG33" s="91" t="str">
        <f>IFERROR(__xludf.DUMMYFUNCTION("""COMPUTED_VALUE"""),"")</f>
        <v/>
      </c>
      <c r="AH33" s="91" t="str">
        <f>IFERROR(__xludf.DUMMYFUNCTION("""COMPUTED_VALUE"""),"")</f>
        <v/>
      </c>
      <c r="AI33" s="91" t="str">
        <f>IFERROR(__xludf.DUMMYFUNCTION("""COMPUTED_VALUE"""),"")</f>
        <v/>
      </c>
      <c r="AJ33" s="91" t="str">
        <f>IFERROR(__xludf.DUMMYFUNCTION("""COMPUTED_VALUE"""),"")</f>
        <v/>
      </c>
      <c r="AK33" s="91" t="str">
        <f>IFERROR(__xludf.DUMMYFUNCTION("""COMPUTED_VALUE"""),"")</f>
        <v/>
      </c>
      <c r="AL33" s="91" t="str">
        <f>IFERROR(__xludf.DUMMYFUNCTION("""COMPUTED_VALUE"""),"")</f>
        <v/>
      </c>
      <c r="AM33" s="94" t="str">
        <f>IFERROR(__xludf.DUMMYFUNCTION("""COMPUTED_VALUE"""),"")</f>
        <v/>
      </c>
      <c r="AN33" s="94" t="str">
        <f>IFERROR(__xludf.DUMMYFUNCTION("""COMPUTED_VALUE"""),"")</f>
        <v/>
      </c>
    </row>
    <row r="34">
      <c r="A34" s="76" t="s">
        <v>100</v>
      </c>
      <c r="B34" s="76" t="str">
        <f>IFERROR(__xludf.DUMMYFUNCTION("""COMPUTED_VALUE"""),"MALUKU")</f>
        <v>MALUKU</v>
      </c>
      <c r="C34" s="76" t="str">
        <f>IFERROR(__xludf.DUMMYFUNCTION("""COMPUTED_VALUE"""),"JS47")</f>
        <v>JS47</v>
      </c>
      <c r="D34" s="76" t="s">
        <v>6</v>
      </c>
      <c r="E34" s="99"/>
      <c r="F34" s="76"/>
      <c r="G34" s="87"/>
      <c r="H34" s="90">
        <f t="shared" si="2"/>
        <v>0.9995028571</v>
      </c>
      <c r="I34" s="91" t="str">
        <f t="shared" si="4"/>
        <v/>
      </c>
      <c r="J34" s="92">
        <f>IFERROR(__xludf.DUMMYFUNCTION("""COMPUTED_VALUE"""),1.0)</f>
        <v>1</v>
      </c>
      <c r="K34" s="92">
        <f>IFERROR(__xludf.DUMMYFUNCTION("""COMPUTED_VALUE"""),1.0)</f>
        <v>1</v>
      </c>
      <c r="L34" s="92">
        <f>IFERROR(__xludf.DUMMYFUNCTION("""COMPUTED_VALUE"""),1.0)</f>
        <v>1</v>
      </c>
      <c r="M34" s="92">
        <f>IFERROR(__xludf.DUMMYFUNCTION("""COMPUTED_VALUE"""),0.99652)</f>
        <v>0.99652</v>
      </c>
      <c r="N34" s="92">
        <f>IFERROR(__xludf.DUMMYFUNCTION("""COMPUTED_VALUE"""),1.0)</f>
        <v>1</v>
      </c>
      <c r="O34" s="92">
        <f>IFERROR(__xludf.DUMMYFUNCTION("""COMPUTED_VALUE"""),1.0)</f>
        <v>1</v>
      </c>
      <c r="P34" s="92">
        <f>IFERROR(__xludf.DUMMYFUNCTION("""COMPUTED_VALUE"""),1.0)</f>
        <v>1</v>
      </c>
      <c r="Q34" s="92" t="str">
        <f>IFERROR(__xludf.DUMMYFUNCTION("""COMPUTED_VALUE"""),"")</f>
        <v/>
      </c>
      <c r="R34" s="92" t="str">
        <f>IFERROR(__xludf.DUMMYFUNCTION("""COMPUTED_VALUE"""),"")</f>
        <v/>
      </c>
      <c r="S34" s="92" t="str">
        <f>IFERROR(__xludf.DUMMYFUNCTION("""COMPUTED_VALUE"""),"")</f>
        <v/>
      </c>
      <c r="T34" s="92" t="str">
        <f>IFERROR(__xludf.DUMMYFUNCTION("""COMPUTED_VALUE"""),"")</f>
        <v/>
      </c>
      <c r="U34" s="92" t="str">
        <f>IFERROR(__xludf.DUMMYFUNCTION("""COMPUTED_VALUE"""),"")</f>
        <v/>
      </c>
      <c r="V34" s="92" t="str">
        <f>IFERROR(__xludf.DUMMYFUNCTION("""COMPUTED_VALUE"""),"")</f>
        <v/>
      </c>
      <c r="W34" s="92" t="str">
        <f>IFERROR(__xludf.DUMMYFUNCTION("""COMPUTED_VALUE"""),"")</f>
        <v/>
      </c>
      <c r="X34" s="91" t="str">
        <f>IFERROR(__xludf.DUMMYFUNCTION("""COMPUTED_VALUE"""),"")</f>
        <v/>
      </c>
      <c r="Y34" s="91" t="str">
        <f>IFERROR(__xludf.DUMMYFUNCTION("""COMPUTED_VALUE"""),"")</f>
        <v/>
      </c>
      <c r="Z34" s="91" t="str">
        <f>IFERROR(__xludf.DUMMYFUNCTION("""COMPUTED_VALUE"""),"")</f>
        <v/>
      </c>
      <c r="AA34" s="91" t="str">
        <f>IFERROR(__xludf.DUMMYFUNCTION("""COMPUTED_VALUE"""),"")</f>
        <v/>
      </c>
      <c r="AB34" s="91" t="str">
        <f>IFERROR(__xludf.DUMMYFUNCTION("""COMPUTED_VALUE"""),"")</f>
        <v/>
      </c>
      <c r="AC34" s="91" t="str">
        <f>IFERROR(__xludf.DUMMYFUNCTION("""COMPUTED_VALUE"""),"")</f>
        <v/>
      </c>
      <c r="AD34" s="91" t="str">
        <f>IFERROR(__xludf.DUMMYFUNCTION("""COMPUTED_VALUE"""),"")</f>
        <v/>
      </c>
      <c r="AE34" s="91" t="str">
        <f>IFERROR(__xludf.DUMMYFUNCTION("""COMPUTED_VALUE"""),"")</f>
        <v/>
      </c>
      <c r="AF34" s="91" t="str">
        <f>IFERROR(__xludf.DUMMYFUNCTION("""COMPUTED_VALUE"""),"")</f>
        <v/>
      </c>
      <c r="AG34" s="91" t="str">
        <f>IFERROR(__xludf.DUMMYFUNCTION("""COMPUTED_VALUE"""),"")</f>
        <v/>
      </c>
      <c r="AH34" s="91" t="str">
        <f>IFERROR(__xludf.DUMMYFUNCTION("""COMPUTED_VALUE"""),"")</f>
        <v/>
      </c>
      <c r="AI34" s="91" t="str">
        <f>IFERROR(__xludf.DUMMYFUNCTION("""COMPUTED_VALUE"""),"")</f>
        <v/>
      </c>
      <c r="AJ34" s="91" t="str">
        <f>IFERROR(__xludf.DUMMYFUNCTION("""COMPUTED_VALUE"""),"")</f>
        <v/>
      </c>
      <c r="AK34" s="91" t="str">
        <f>IFERROR(__xludf.DUMMYFUNCTION("""COMPUTED_VALUE"""),"")</f>
        <v/>
      </c>
      <c r="AL34" s="91" t="str">
        <f>IFERROR(__xludf.DUMMYFUNCTION("""COMPUTED_VALUE"""),"")</f>
        <v/>
      </c>
      <c r="AM34" s="94" t="str">
        <f>IFERROR(__xludf.DUMMYFUNCTION("""COMPUTED_VALUE"""),"")</f>
        <v/>
      </c>
      <c r="AN34" s="94" t="str">
        <f>IFERROR(__xludf.DUMMYFUNCTION("""COMPUTED_VALUE"""),"")</f>
        <v/>
      </c>
    </row>
    <row r="35">
      <c r="A35" s="76" t="s">
        <v>101</v>
      </c>
      <c r="B35" s="76" t="str">
        <f>IFERROR(__xludf.DUMMYFUNCTION("""COMPUTED_VALUE"""),"MALUKU UTARA")</f>
        <v>MALUKU UTARA</v>
      </c>
      <c r="C35" s="76" t="str">
        <f>IFERROR(__xludf.DUMMYFUNCTION("""COMPUTED_VALUE"""),"JS14")</f>
        <v>JS14</v>
      </c>
      <c r="D35" s="76" t="s">
        <v>6</v>
      </c>
      <c r="E35" s="99"/>
      <c r="F35" s="100"/>
      <c r="G35" s="87"/>
      <c r="H35" s="90">
        <f t="shared" si="2"/>
        <v>0.9955342857</v>
      </c>
      <c r="I35" s="91" t="str">
        <f t="shared" si="4"/>
        <v/>
      </c>
      <c r="J35" s="92">
        <f>IFERROR(__xludf.DUMMYFUNCTION("""COMPUTED_VALUE"""),0.97222)</f>
        <v>0.97222</v>
      </c>
      <c r="K35" s="92">
        <f>IFERROR(__xludf.DUMMYFUNCTION("""COMPUTED_VALUE"""),1.0)</f>
        <v>1</v>
      </c>
      <c r="L35" s="92">
        <f>IFERROR(__xludf.DUMMYFUNCTION("""COMPUTED_VALUE"""),1.0)</f>
        <v>1</v>
      </c>
      <c r="M35" s="92">
        <f>IFERROR(__xludf.DUMMYFUNCTION("""COMPUTED_VALUE"""),1.0)</f>
        <v>1</v>
      </c>
      <c r="N35" s="92">
        <f>IFERROR(__xludf.DUMMYFUNCTION("""COMPUTED_VALUE"""),0.99652)</f>
        <v>0.99652</v>
      </c>
      <c r="O35" s="92">
        <f>IFERROR(__xludf.DUMMYFUNCTION("""COMPUTED_VALUE"""),1.0)</f>
        <v>1</v>
      </c>
      <c r="P35" s="92">
        <f>IFERROR(__xludf.DUMMYFUNCTION("""COMPUTED_VALUE"""),1.0)</f>
        <v>1</v>
      </c>
      <c r="Q35" s="92" t="str">
        <f>IFERROR(__xludf.DUMMYFUNCTION("""COMPUTED_VALUE"""),"")</f>
        <v/>
      </c>
      <c r="R35" s="92" t="str">
        <f>IFERROR(__xludf.DUMMYFUNCTION("""COMPUTED_VALUE"""),"")</f>
        <v/>
      </c>
      <c r="S35" s="92" t="str">
        <f>IFERROR(__xludf.DUMMYFUNCTION("""COMPUTED_VALUE"""),"")</f>
        <v/>
      </c>
      <c r="T35" s="92" t="str">
        <f>IFERROR(__xludf.DUMMYFUNCTION("""COMPUTED_VALUE"""),"")</f>
        <v/>
      </c>
      <c r="U35" s="92" t="str">
        <f>IFERROR(__xludf.DUMMYFUNCTION("""COMPUTED_VALUE"""),"")</f>
        <v/>
      </c>
      <c r="V35" s="92" t="str">
        <f>IFERROR(__xludf.DUMMYFUNCTION("""COMPUTED_VALUE"""),"")</f>
        <v/>
      </c>
      <c r="W35" s="92" t="str">
        <f>IFERROR(__xludf.DUMMYFUNCTION("""COMPUTED_VALUE"""),"")</f>
        <v/>
      </c>
      <c r="X35" s="91" t="str">
        <f>IFERROR(__xludf.DUMMYFUNCTION("""COMPUTED_VALUE"""),"")</f>
        <v/>
      </c>
      <c r="Y35" s="91" t="str">
        <f>IFERROR(__xludf.DUMMYFUNCTION("""COMPUTED_VALUE"""),"")</f>
        <v/>
      </c>
      <c r="Z35" s="91" t="str">
        <f>IFERROR(__xludf.DUMMYFUNCTION("""COMPUTED_VALUE"""),"")</f>
        <v/>
      </c>
      <c r="AA35" s="91" t="str">
        <f>IFERROR(__xludf.DUMMYFUNCTION("""COMPUTED_VALUE"""),"")</f>
        <v/>
      </c>
      <c r="AB35" s="91" t="str">
        <f>IFERROR(__xludf.DUMMYFUNCTION("""COMPUTED_VALUE"""),"")</f>
        <v/>
      </c>
      <c r="AC35" s="91" t="str">
        <f>IFERROR(__xludf.DUMMYFUNCTION("""COMPUTED_VALUE"""),"")</f>
        <v/>
      </c>
      <c r="AD35" s="91" t="str">
        <f>IFERROR(__xludf.DUMMYFUNCTION("""COMPUTED_VALUE"""),"")</f>
        <v/>
      </c>
      <c r="AE35" s="91" t="str">
        <f>IFERROR(__xludf.DUMMYFUNCTION("""COMPUTED_VALUE"""),"")</f>
        <v/>
      </c>
      <c r="AF35" s="91" t="str">
        <f>IFERROR(__xludf.DUMMYFUNCTION("""COMPUTED_VALUE"""),"")</f>
        <v/>
      </c>
      <c r="AG35" s="91" t="str">
        <f>IFERROR(__xludf.DUMMYFUNCTION("""COMPUTED_VALUE"""),"")</f>
        <v/>
      </c>
      <c r="AH35" s="91" t="str">
        <f>IFERROR(__xludf.DUMMYFUNCTION("""COMPUTED_VALUE"""),"")</f>
        <v/>
      </c>
      <c r="AI35" s="91" t="str">
        <f>IFERROR(__xludf.DUMMYFUNCTION("""COMPUTED_VALUE"""),"")</f>
        <v/>
      </c>
      <c r="AJ35" s="91" t="str">
        <f>IFERROR(__xludf.DUMMYFUNCTION("""COMPUTED_VALUE"""),"")</f>
        <v/>
      </c>
      <c r="AK35" s="91" t="str">
        <f>IFERROR(__xludf.DUMMYFUNCTION("""COMPUTED_VALUE"""),"")</f>
        <v/>
      </c>
      <c r="AL35" s="91" t="str">
        <f>IFERROR(__xludf.DUMMYFUNCTION("""COMPUTED_VALUE"""),"")</f>
        <v/>
      </c>
      <c r="AM35" s="94" t="str">
        <f>IFERROR(__xludf.DUMMYFUNCTION("""COMPUTED_VALUE"""),"")</f>
        <v/>
      </c>
      <c r="AN35" s="94" t="str">
        <f>IFERROR(__xludf.DUMMYFUNCTION("""COMPUTED_VALUE"""),"")</f>
        <v/>
      </c>
    </row>
    <row r="36">
      <c r="A36" s="76" t="s">
        <v>102</v>
      </c>
      <c r="B36" s="76" t="str">
        <f>IFERROR(__xludf.DUMMYFUNCTION("""COMPUTED_VALUE"""),"PAPUA BARAT")</f>
        <v>PAPUA BARAT</v>
      </c>
      <c r="C36" s="76" t="str">
        <f>IFERROR(__xludf.DUMMYFUNCTION("""COMPUTED_VALUE"""),"JS09")</f>
        <v>JS09</v>
      </c>
      <c r="D36" s="76" t="s">
        <v>6</v>
      </c>
      <c r="E36" s="99"/>
      <c r="F36" s="76"/>
      <c r="G36" s="87"/>
      <c r="H36" s="90">
        <f t="shared" si="2"/>
        <v>1</v>
      </c>
      <c r="I36" s="91" t="str">
        <f t="shared" si="4"/>
        <v/>
      </c>
      <c r="J36" s="92">
        <f>IFERROR(__xludf.DUMMYFUNCTION("""COMPUTED_VALUE"""),1.0)</f>
        <v>1</v>
      </c>
      <c r="K36" s="92">
        <f>IFERROR(__xludf.DUMMYFUNCTION("""COMPUTED_VALUE"""),1.0)</f>
        <v>1</v>
      </c>
      <c r="L36" s="92">
        <f>IFERROR(__xludf.DUMMYFUNCTION("""COMPUTED_VALUE"""),1.0)</f>
        <v>1</v>
      </c>
      <c r="M36" s="92">
        <f>IFERROR(__xludf.DUMMYFUNCTION("""COMPUTED_VALUE"""),1.0)</f>
        <v>1</v>
      </c>
      <c r="N36" s="92">
        <f>IFERROR(__xludf.DUMMYFUNCTION("""COMPUTED_VALUE"""),1.0)</f>
        <v>1</v>
      </c>
      <c r="O36" s="92">
        <f>IFERROR(__xludf.DUMMYFUNCTION("""COMPUTED_VALUE"""),1.0)</f>
        <v>1</v>
      </c>
      <c r="P36" s="92">
        <f>IFERROR(__xludf.DUMMYFUNCTION("""COMPUTED_VALUE"""),1.0)</f>
        <v>1</v>
      </c>
      <c r="Q36" s="92" t="str">
        <f>IFERROR(__xludf.DUMMYFUNCTION("""COMPUTED_VALUE"""),"")</f>
        <v/>
      </c>
      <c r="R36" s="92" t="str">
        <f>IFERROR(__xludf.DUMMYFUNCTION("""COMPUTED_VALUE"""),"")</f>
        <v/>
      </c>
      <c r="S36" s="92" t="str">
        <f>IFERROR(__xludf.DUMMYFUNCTION("""COMPUTED_VALUE"""),"")</f>
        <v/>
      </c>
      <c r="T36" s="92" t="str">
        <f>IFERROR(__xludf.DUMMYFUNCTION("""COMPUTED_VALUE"""),"")</f>
        <v/>
      </c>
      <c r="U36" s="92" t="str">
        <f>IFERROR(__xludf.DUMMYFUNCTION("""COMPUTED_VALUE"""),"")</f>
        <v/>
      </c>
      <c r="V36" s="92" t="str">
        <f>IFERROR(__xludf.DUMMYFUNCTION("""COMPUTED_VALUE"""),"")</f>
        <v/>
      </c>
      <c r="W36" s="92" t="str">
        <f>IFERROR(__xludf.DUMMYFUNCTION("""COMPUTED_VALUE"""),"")</f>
        <v/>
      </c>
      <c r="X36" s="91" t="str">
        <f>IFERROR(__xludf.DUMMYFUNCTION("""COMPUTED_VALUE"""),"")</f>
        <v/>
      </c>
      <c r="Y36" s="91" t="str">
        <f>IFERROR(__xludf.DUMMYFUNCTION("""COMPUTED_VALUE"""),"")</f>
        <v/>
      </c>
      <c r="Z36" s="91" t="str">
        <f>IFERROR(__xludf.DUMMYFUNCTION("""COMPUTED_VALUE"""),"")</f>
        <v/>
      </c>
      <c r="AA36" s="91" t="str">
        <f>IFERROR(__xludf.DUMMYFUNCTION("""COMPUTED_VALUE"""),"")</f>
        <v/>
      </c>
      <c r="AB36" s="91" t="str">
        <f>IFERROR(__xludf.DUMMYFUNCTION("""COMPUTED_VALUE"""),"")</f>
        <v/>
      </c>
      <c r="AC36" s="91" t="str">
        <f>IFERROR(__xludf.DUMMYFUNCTION("""COMPUTED_VALUE"""),"")</f>
        <v/>
      </c>
      <c r="AD36" s="91" t="str">
        <f>IFERROR(__xludf.DUMMYFUNCTION("""COMPUTED_VALUE"""),"")</f>
        <v/>
      </c>
      <c r="AE36" s="91" t="str">
        <f>IFERROR(__xludf.DUMMYFUNCTION("""COMPUTED_VALUE"""),"")</f>
        <v/>
      </c>
      <c r="AF36" s="91" t="str">
        <f>IFERROR(__xludf.DUMMYFUNCTION("""COMPUTED_VALUE"""),"")</f>
        <v/>
      </c>
      <c r="AG36" s="91" t="str">
        <f>IFERROR(__xludf.DUMMYFUNCTION("""COMPUTED_VALUE"""),"")</f>
        <v/>
      </c>
      <c r="AH36" s="91" t="str">
        <f>IFERROR(__xludf.DUMMYFUNCTION("""COMPUTED_VALUE"""),"")</f>
        <v/>
      </c>
      <c r="AI36" s="91" t="str">
        <f>IFERROR(__xludf.DUMMYFUNCTION("""COMPUTED_VALUE"""),"")</f>
        <v/>
      </c>
      <c r="AJ36" s="91" t="str">
        <f>IFERROR(__xludf.DUMMYFUNCTION("""COMPUTED_VALUE"""),"")</f>
        <v/>
      </c>
      <c r="AK36" s="91" t="str">
        <f>IFERROR(__xludf.DUMMYFUNCTION("""COMPUTED_VALUE"""),"")</f>
        <v/>
      </c>
      <c r="AL36" s="91" t="str">
        <f>IFERROR(__xludf.DUMMYFUNCTION("""COMPUTED_VALUE"""),"")</f>
        <v/>
      </c>
      <c r="AM36" s="94" t="str">
        <f>IFERROR(__xludf.DUMMYFUNCTION("""COMPUTED_VALUE"""),"")</f>
        <v/>
      </c>
      <c r="AN36" s="94" t="str">
        <f>IFERROR(__xludf.DUMMYFUNCTION("""COMPUTED_VALUE"""),"")</f>
        <v/>
      </c>
    </row>
    <row r="37">
      <c r="A37" s="76" t="s">
        <v>103</v>
      </c>
      <c r="B37" s="76" t="str">
        <f>IFERROR(__xludf.DUMMYFUNCTION("""COMPUTED_VALUE"""),"PAPUA BARAT")</f>
        <v>PAPUA BARAT</v>
      </c>
      <c r="C37" s="76" t="str">
        <f>IFERROR(__xludf.DUMMYFUNCTION("""COMPUTED_VALUE"""),"JS107")</f>
        <v>JS107</v>
      </c>
      <c r="D37" s="76" t="s">
        <v>4</v>
      </c>
      <c r="E37" s="98">
        <v>45617.0</v>
      </c>
      <c r="F37" s="76"/>
      <c r="G37" s="87" t="s">
        <v>68</v>
      </c>
      <c r="H37" s="90">
        <f t="shared" si="2"/>
        <v>0.9693157143</v>
      </c>
      <c r="I37" s="91" t="str">
        <f t="shared" si="4"/>
        <v/>
      </c>
      <c r="J37" s="92">
        <f>IFERROR(__xludf.DUMMYFUNCTION("""COMPUTED_VALUE"""),1.0)</f>
        <v>1</v>
      </c>
      <c r="K37" s="92">
        <f>IFERROR(__xludf.DUMMYFUNCTION("""COMPUTED_VALUE"""),1.0)</f>
        <v>1</v>
      </c>
      <c r="L37" s="92">
        <f>IFERROR(__xludf.DUMMYFUNCTION("""COMPUTED_VALUE"""),0.78521)</f>
        <v>0.78521</v>
      </c>
      <c r="M37" s="92">
        <f>IFERROR(__xludf.DUMMYFUNCTION("""COMPUTED_VALUE"""),1.0)</f>
        <v>1</v>
      </c>
      <c r="N37" s="92">
        <f>IFERROR(__xludf.DUMMYFUNCTION("""COMPUTED_VALUE"""),1.0)</f>
        <v>1</v>
      </c>
      <c r="O37" s="92">
        <f>IFERROR(__xludf.DUMMYFUNCTION("""COMPUTED_VALUE"""),1.0)</f>
        <v>1</v>
      </c>
      <c r="P37" s="92">
        <f>IFERROR(__xludf.DUMMYFUNCTION("""COMPUTED_VALUE"""),1.0)</f>
        <v>1</v>
      </c>
      <c r="Q37" s="92" t="str">
        <f>IFERROR(__xludf.DUMMYFUNCTION("""COMPUTED_VALUE"""),"")</f>
        <v/>
      </c>
      <c r="R37" s="92" t="str">
        <f>IFERROR(__xludf.DUMMYFUNCTION("""COMPUTED_VALUE"""),"")</f>
        <v/>
      </c>
      <c r="S37" s="92" t="str">
        <f>IFERROR(__xludf.DUMMYFUNCTION("""COMPUTED_VALUE"""),"")</f>
        <v/>
      </c>
      <c r="T37" s="92" t="str">
        <f>IFERROR(__xludf.DUMMYFUNCTION("""COMPUTED_VALUE"""),"")</f>
        <v/>
      </c>
      <c r="U37" s="92" t="str">
        <f>IFERROR(__xludf.DUMMYFUNCTION("""COMPUTED_VALUE"""),"")</f>
        <v/>
      </c>
      <c r="V37" s="92" t="str">
        <f>IFERROR(__xludf.DUMMYFUNCTION("""COMPUTED_VALUE"""),"")</f>
        <v/>
      </c>
      <c r="W37" s="92" t="str">
        <f>IFERROR(__xludf.DUMMYFUNCTION("""COMPUTED_VALUE"""),"")</f>
        <v/>
      </c>
      <c r="X37" s="91" t="str">
        <f>IFERROR(__xludf.DUMMYFUNCTION("""COMPUTED_VALUE"""),"")</f>
        <v/>
      </c>
      <c r="Y37" s="91" t="str">
        <f>IFERROR(__xludf.DUMMYFUNCTION("""COMPUTED_VALUE"""),"")</f>
        <v/>
      </c>
      <c r="Z37" s="91" t="str">
        <f>IFERROR(__xludf.DUMMYFUNCTION("""COMPUTED_VALUE"""),"")</f>
        <v/>
      </c>
      <c r="AA37" s="91" t="str">
        <f>IFERROR(__xludf.DUMMYFUNCTION("""COMPUTED_VALUE"""),"")</f>
        <v/>
      </c>
      <c r="AB37" s="91" t="str">
        <f>IFERROR(__xludf.DUMMYFUNCTION("""COMPUTED_VALUE"""),"")</f>
        <v/>
      </c>
      <c r="AC37" s="91" t="str">
        <f>IFERROR(__xludf.DUMMYFUNCTION("""COMPUTED_VALUE"""),"")</f>
        <v/>
      </c>
      <c r="AD37" s="91" t="str">
        <f>IFERROR(__xludf.DUMMYFUNCTION("""COMPUTED_VALUE"""),"")</f>
        <v/>
      </c>
      <c r="AE37" s="91" t="str">
        <f>IFERROR(__xludf.DUMMYFUNCTION("""COMPUTED_VALUE"""),"")</f>
        <v/>
      </c>
      <c r="AF37" s="91" t="str">
        <f>IFERROR(__xludf.DUMMYFUNCTION("""COMPUTED_VALUE"""),"")</f>
        <v/>
      </c>
      <c r="AG37" s="91" t="str">
        <f>IFERROR(__xludf.DUMMYFUNCTION("""COMPUTED_VALUE"""),"")</f>
        <v/>
      </c>
      <c r="AH37" s="91" t="str">
        <f>IFERROR(__xludf.DUMMYFUNCTION("""COMPUTED_VALUE"""),"")</f>
        <v/>
      </c>
      <c r="AI37" s="91" t="str">
        <f>IFERROR(__xludf.DUMMYFUNCTION("""COMPUTED_VALUE"""),"")</f>
        <v/>
      </c>
      <c r="AJ37" s="91" t="str">
        <f>IFERROR(__xludf.DUMMYFUNCTION("""COMPUTED_VALUE"""),"")</f>
        <v/>
      </c>
      <c r="AK37" s="91" t="str">
        <f>IFERROR(__xludf.DUMMYFUNCTION("""COMPUTED_VALUE"""),"")</f>
        <v/>
      </c>
      <c r="AL37" s="91" t="str">
        <f>IFERROR(__xludf.DUMMYFUNCTION("""COMPUTED_VALUE"""),"")</f>
        <v/>
      </c>
      <c r="AM37" s="94" t="str">
        <f>IFERROR(__xludf.DUMMYFUNCTION("""COMPUTED_VALUE"""),"")</f>
        <v/>
      </c>
      <c r="AN37" s="94" t="str">
        <f>IFERROR(__xludf.DUMMYFUNCTION("""COMPUTED_VALUE"""),"")</f>
        <v/>
      </c>
    </row>
    <row r="38">
      <c r="A38" s="76" t="s">
        <v>104</v>
      </c>
      <c r="B38" s="76" t="str">
        <f>IFERROR(__xludf.DUMMYFUNCTION("""COMPUTED_VALUE"""),"MALUKU")</f>
        <v>MALUKU</v>
      </c>
      <c r="C38" s="76" t="str">
        <f>IFERROR(__xludf.DUMMYFUNCTION("""COMPUTED_VALUE"""),"JS128")</f>
        <v>JS128</v>
      </c>
      <c r="D38" s="76" t="s">
        <v>6</v>
      </c>
      <c r="E38" s="99"/>
      <c r="F38" s="87"/>
      <c r="G38" s="87"/>
      <c r="H38" s="90">
        <f t="shared" si="2"/>
        <v>1</v>
      </c>
      <c r="I38" s="91" t="str">
        <f t="shared" si="4"/>
        <v/>
      </c>
      <c r="J38" s="92">
        <f>IFERROR(__xludf.DUMMYFUNCTION("""COMPUTED_VALUE"""),1.0)</f>
        <v>1</v>
      </c>
      <c r="K38" s="92">
        <f>IFERROR(__xludf.DUMMYFUNCTION("""COMPUTED_VALUE"""),1.0)</f>
        <v>1</v>
      </c>
      <c r="L38" s="92">
        <f>IFERROR(__xludf.DUMMYFUNCTION("""COMPUTED_VALUE"""),1.0)</f>
        <v>1</v>
      </c>
      <c r="M38" s="92">
        <f>IFERROR(__xludf.DUMMYFUNCTION("""COMPUTED_VALUE"""),1.0)</f>
        <v>1</v>
      </c>
      <c r="N38" s="92">
        <f>IFERROR(__xludf.DUMMYFUNCTION("""COMPUTED_VALUE"""),1.0)</f>
        <v>1</v>
      </c>
      <c r="O38" s="92">
        <f>IFERROR(__xludf.DUMMYFUNCTION("""COMPUTED_VALUE"""),1.0)</f>
        <v>1</v>
      </c>
      <c r="P38" s="92">
        <f>IFERROR(__xludf.DUMMYFUNCTION("""COMPUTED_VALUE"""),1.0)</f>
        <v>1</v>
      </c>
      <c r="Q38" s="92" t="str">
        <f>IFERROR(__xludf.DUMMYFUNCTION("""COMPUTED_VALUE"""),"")</f>
        <v/>
      </c>
      <c r="R38" s="92" t="str">
        <f>IFERROR(__xludf.DUMMYFUNCTION("""COMPUTED_VALUE"""),"")</f>
        <v/>
      </c>
      <c r="S38" s="92" t="str">
        <f>IFERROR(__xludf.DUMMYFUNCTION("""COMPUTED_VALUE"""),"")</f>
        <v/>
      </c>
      <c r="T38" s="92" t="str">
        <f>IFERROR(__xludf.DUMMYFUNCTION("""COMPUTED_VALUE"""),"")</f>
        <v/>
      </c>
      <c r="U38" s="92" t="str">
        <f>IFERROR(__xludf.DUMMYFUNCTION("""COMPUTED_VALUE"""),"")</f>
        <v/>
      </c>
      <c r="V38" s="92" t="str">
        <f>IFERROR(__xludf.DUMMYFUNCTION("""COMPUTED_VALUE"""),"")</f>
        <v/>
      </c>
      <c r="W38" s="92" t="str">
        <f>IFERROR(__xludf.DUMMYFUNCTION("""COMPUTED_VALUE"""),"")</f>
        <v/>
      </c>
      <c r="X38" s="91" t="str">
        <f>IFERROR(__xludf.DUMMYFUNCTION("""COMPUTED_VALUE"""),"")</f>
        <v/>
      </c>
      <c r="Y38" s="91" t="str">
        <f>IFERROR(__xludf.DUMMYFUNCTION("""COMPUTED_VALUE"""),"")</f>
        <v/>
      </c>
      <c r="Z38" s="91" t="str">
        <f>IFERROR(__xludf.DUMMYFUNCTION("""COMPUTED_VALUE"""),"")</f>
        <v/>
      </c>
      <c r="AA38" s="91" t="str">
        <f>IFERROR(__xludf.DUMMYFUNCTION("""COMPUTED_VALUE"""),"")</f>
        <v/>
      </c>
      <c r="AB38" s="91" t="str">
        <f>IFERROR(__xludf.DUMMYFUNCTION("""COMPUTED_VALUE"""),"")</f>
        <v/>
      </c>
      <c r="AC38" s="91" t="str">
        <f>IFERROR(__xludf.DUMMYFUNCTION("""COMPUTED_VALUE"""),"")</f>
        <v/>
      </c>
      <c r="AD38" s="91" t="str">
        <f>IFERROR(__xludf.DUMMYFUNCTION("""COMPUTED_VALUE"""),"")</f>
        <v/>
      </c>
      <c r="AE38" s="91" t="str">
        <f>IFERROR(__xludf.DUMMYFUNCTION("""COMPUTED_VALUE"""),"")</f>
        <v/>
      </c>
      <c r="AF38" s="91" t="str">
        <f>IFERROR(__xludf.DUMMYFUNCTION("""COMPUTED_VALUE"""),"")</f>
        <v/>
      </c>
      <c r="AG38" s="91" t="str">
        <f>IFERROR(__xludf.DUMMYFUNCTION("""COMPUTED_VALUE"""),"")</f>
        <v/>
      </c>
      <c r="AH38" s="91" t="str">
        <f>IFERROR(__xludf.DUMMYFUNCTION("""COMPUTED_VALUE"""),"")</f>
        <v/>
      </c>
      <c r="AI38" s="91" t="str">
        <f>IFERROR(__xludf.DUMMYFUNCTION("""COMPUTED_VALUE"""),"")</f>
        <v/>
      </c>
      <c r="AJ38" s="91" t="str">
        <f>IFERROR(__xludf.DUMMYFUNCTION("""COMPUTED_VALUE"""),"")</f>
        <v/>
      </c>
      <c r="AK38" s="91" t="str">
        <f>IFERROR(__xludf.DUMMYFUNCTION("""COMPUTED_VALUE"""),"")</f>
        <v/>
      </c>
      <c r="AL38" s="91" t="str">
        <f>IFERROR(__xludf.DUMMYFUNCTION("""COMPUTED_VALUE"""),"")</f>
        <v/>
      </c>
      <c r="AM38" s="94" t="str">
        <f>IFERROR(__xludf.DUMMYFUNCTION("""COMPUTED_VALUE"""),"")</f>
        <v/>
      </c>
      <c r="AN38" s="94" t="str">
        <f>IFERROR(__xludf.DUMMYFUNCTION("""COMPUTED_VALUE"""),"")</f>
        <v/>
      </c>
    </row>
    <row r="39">
      <c r="A39" s="76" t="s">
        <v>105</v>
      </c>
      <c r="B39" s="87" t="str">
        <f>IFERROR(__xludf.DUMMYFUNCTION("""COMPUTED_VALUE"""),"MALUKU")</f>
        <v>MALUKU</v>
      </c>
      <c r="C39" s="87" t="str">
        <f>IFERROR(__xludf.DUMMYFUNCTION("""COMPUTED_VALUE"""),"JS44")</f>
        <v>JS44</v>
      </c>
      <c r="D39" s="87" t="s">
        <v>5</v>
      </c>
      <c r="E39" s="88">
        <v>45917.0</v>
      </c>
      <c r="F39" s="97"/>
      <c r="G39" s="87" t="s">
        <v>106</v>
      </c>
      <c r="H39" s="90">
        <f t="shared" si="2"/>
        <v>0.99305</v>
      </c>
      <c r="I39" s="91" t="str">
        <f t="shared" si="4"/>
        <v/>
      </c>
      <c r="J39" s="92">
        <f>IFERROR(__xludf.DUMMYFUNCTION("""COMPUTED_VALUE"""),0.9860899999999999)</f>
        <v>0.98609</v>
      </c>
      <c r="K39" s="92">
        <f>IFERROR(__xludf.DUMMYFUNCTION("""COMPUTED_VALUE"""),0.9930500000000001)</f>
        <v>0.99305</v>
      </c>
      <c r="L39" s="92">
        <f>IFERROR(__xludf.DUMMYFUNCTION("""COMPUTED_VALUE"""),1.0)</f>
        <v>1</v>
      </c>
      <c r="M39" s="92">
        <f>IFERROR(__xludf.DUMMYFUNCTION("""COMPUTED_VALUE"""),1.0)</f>
        <v>1</v>
      </c>
      <c r="N39" s="92">
        <f>IFERROR(__xludf.DUMMYFUNCTION("""COMPUTED_VALUE"""),0.98263)</f>
        <v>0.98263</v>
      </c>
      <c r="O39" s="92">
        <f>IFERROR(__xludf.DUMMYFUNCTION("""COMPUTED_VALUE"""),0.98958)</f>
        <v>0.98958</v>
      </c>
      <c r="P39" s="92">
        <f>IFERROR(__xludf.DUMMYFUNCTION("""COMPUTED_VALUE"""),1.0)</f>
        <v>1</v>
      </c>
      <c r="Q39" s="92" t="str">
        <f>IFERROR(__xludf.DUMMYFUNCTION("""COMPUTED_VALUE"""),"")</f>
        <v/>
      </c>
      <c r="R39" s="92" t="str">
        <f>IFERROR(__xludf.DUMMYFUNCTION("""COMPUTED_VALUE"""),"")</f>
        <v/>
      </c>
      <c r="S39" s="92" t="str">
        <f>IFERROR(__xludf.DUMMYFUNCTION("""COMPUTED_VALUE"""),"")</f>
        <v/>
      </c>
      <c r="T39" s="92" t="str">
        <f>IFERROR(__xludf.DUMMYFUNCTION("""COMPUTED_VALUE"""),"")</f>
        <v/>
      </c>
      <c r="U39" s="92" t="str">
        <f>IFERROR(__xludf.DUMMYFUNCTION("""COMPUTED_VALUE"""),"")</f>
        <v/>
      </c>
      <c r="V39" s="92" t="str">
        <f>IFERROR(__xludf.DUMMYFUNCTION("""COMPUTED_VALUE"""),"")</f>
        <v/>
      </c>
      <c r="W39" s="92" t="str">
        <f>IFERROR(__xludf.DUMMYFUNCTION("""COMPUTED_VALUE"""),"")</f>
        <v/>
      </c>
      <c r="X39" s="91" t="str">
        <f>IFERROR(__xludf.DUMMYFUNCTION("""COMPUTED_VALUE"""),"")</f>
        <v/>
      </c>
      <c r="Y39" s="91" t="str">
        <f>IFERROR(__xludf.DUMMYFUNCTION("""COMPUTED_VALUE"""),"")</f>
        <v/>
      </c>
      <c r="Z39" s="91" t="str">
        <f>IFERROR(__xludf.DUMMYFUNCTION("""COMPUTED_VALUE"""),"")</f>
        <v/>
      </c>
      <c r="AA39" s="91" t="str">
        <f>IFERROR(__xludf.DUMMYFUNCTION("""COMPUTED_VALUE"""),"")</f>
        <v/>
      </c>
      <c r="AB39" s="91" t="str">
        <f>IFERROR(__xludf.DUMMYFUNCTION("""COMPUTED_VALUE"""),"")</f>
        <v/>
      </c>
      <c r="AC39" s="91" t="str">
        <f>IFERROR(__xludf.DUMMYFUNCTION("""COMPUTED_VALUE"""),"")</f>
        <v/>
      </c>
      <c r="AD39" s="91" t="str">
        <f>IFERROR(__xludf.DUMMYFUNCTION("""COMPUTED_VALUE"""),"")</f>
        <v/>
      </c>
      <c r="AE39" s="91" t="str">
        <f>IFERROR(__xludf.DUMMYFUNCTION("""COMPUTED_VALUE"""),"")</f>
        <v/>
      </c>
      <c r="AF39" s="91" t="str">
        <f>IFERROR(__xludf.DUMMYFUNCTION("""COMPUTED_VALUE"""),"")</f>
        <v/>
      </c>
      <c r="AG39" s="91" t="str">
        <f>IFERROR(__xludf.DUMMYFUNCTION("""COMPUTED_VALUE"""),"")</f>
        <v/>
      </c>
      <c r="AH39" s="91" t="str">
        <f>IFERROR(__xludf.DUMMYFUNCTION("""COMPUTED_VALUE"""),"")</f>
        <v/>
      </c>
      <c r="AI39" s="91" t="str">
        <f>IFERROR(__xludf.DUMMYFUNCTION("""COMPUTED_VALUE"""),"")</f>
        <v/>
      </c>
      <c r="AJ39" s="91" t="str">
        <f>IFERROR(__xludf.DUMMYFUNCTION("""COMPUTED_VALUE"""),"")</f>
        <v/>
      </c>
      <c r="AK39" s="91" t="str">
        <f>IFERROR(__xludf.DUMMYFUNCTION("""COMPUTED_VALUE"""),"")</f>
        <v/>
      </c>
      <c r="AL39" s="91" t="str">
        <f>IFERROR(__xludf.DUMMYFUNCTION("""COMPUTED_VALUE"""),"")</f>
        <v/>
      </c>
      <c r="AM39" s="94" t="str">
        <f>IFERROR(__xludf.DUMMYFUNCTION("""COMPUTED_VALUE"""),"")</f>
        <v/>
      </c>
      <c r="AN39" s="94" t="str">
        <f>IFERROR(__xludf.DUMMYFUNCTION("""COMPUTED_VALUE"""),"")</f>
        <v/>
      </c>
    </row>
    <row r="40">
      <c r="A40" s="76" t="s">
        <v>107</v>
      </c>
      <c r="B40" s="76" t="str">
        <f>IFERROR(__xludf.DUMMYFUNCTION("""COMPUTED_VALUE"""),"MALUKU")</f>
        <v>MALUKU</v>
      </c>
      <c r="C40" s="76" t="str">
        <f>IFERROR(__xludf.DUMMYFUNCTION("""COMPUTED_VALUE"""),"JS106")</f>
        <v>JS106</v>
      </c>
      <c r="D40" s="76" t="s">
        <v>4</v>
      </c>
      <c r="E40" s="77" t="s">
        <v>91</v>
      </c>
      <c r="F40" s="93"/>
      <c r="G40" s="87" t="s">
        <v>108</v>
      </c>
      <c r="H40" s="90">
        <f t="shared" si="2"/>
        <v>0.9995014286</v>
      </c>
      <c r="I40" s="91" t="str">
        <f t="shared" si="4"/>
        <v/>
      </c>
      <c r="J40" s="92">
        <f>IFERROR(__xludf.DUMMYFUNCTION("""COMPUTED_VALUE"""),1.0)</f>
        <v>1</v>
      </c>
      <c r="K40" s="92">
        <f>IFERROR(__xludf.DUMMYFUNCTION("""COMPUTED_VALUE"""),1.0)</f>
        <v>1</v>
      </c>
      <c r="L40" s="92">
        <f>IFERROR(__xludf.DUMMYFUNCTION("""COMPUTED_VALUE"""),0.99651)</f>
        <v>0.99651</v>
      </c>
      <c r="M40" s="92">
        <f>IFERROR(__xludf.DUMMYFUNCTION("""COMPUTED_VALUE"""),1.0)</f>
        <v>1</v>
      </c>
      <c r="N40" s="92">
        <f>IFERROR(__xludf.DUMMYFUNCTION("""COMPUTED_VALUE"""),1.0)</f>
        <v>1</v>
      </c>
      <c r="O40" s="92">
        <f>IFERROR(__xludf.DUMMYFUNCTION("""COMPUTED_VALUE"""),1.0)</f>
        <v>1</v>
      </c>
      <c r="P40" s="92">
        <f>IFERROR(__xludf.DUMMYFUNCTION("""COMPUTED_VALUE"""),1.0)</f>
        <v>1</v>
      </c>
      <c r="Q40" s="92" t="str">
        <f>IFERROR(__xludf.DUMMYFUNCTION("""COMPUTED_VALUE"""),"")</f>
        <v/>
      </c>
      <c r="R40" s="92" t="str">
        <f>IFERROR(__xludf.DUMMYFUNCTION("""COMPUTED_VALUE"""),"")</f>
        <v/>
      </c>
      <c r="S40" s="92" t="str">
        <f>IFERROR(__xludf.DUMMYFUNCTION("""COMPUTED_VALUE"""),"")</f>
        <v/>
      </c>
      <c r="T40" s="92" t="str">
        <f>IFERROR(__xludf.DUMMYFUNCTION("""COMPUTED_VALUE"""),"")</f>
        <v/>
      </c>
      <c r="U40" s="92" t="str">
        <f>IFERROR(__xludf.DUMMYFUNCTION("""COMPUTED_VALUE"""),"")</f>
        <v/>
      </c>
      <c r="V40" s="92" t="str">
        <f>IFERROR(__xludf.DUMMYFUNCTION("""COMPUTED_VALUE"""),"")</f>
        <v/>
      </c>
      <c r="W40" s="92" t="str">
        <f>IFERROR(__xludf.DUMMYFUNCTION("""COMPUTED_VALUE"""),"")</f>
        <v/>
      </c>
      <c r="X40" s="91" t="str">
        <f>IFERROR(__xludf.DUMMYFUNCTION("""COMPUTED_VALUE"""),"")</f>
        <v/>
      </c>
      <c r="Y40" s="91" t="str">
        <f>IFERROR(__xludf.DUMMYFUNCTION("""COMPUTED_VALUE"""),"")</f>
        <v/>
      </c>
      <c r="Z40" s="91" t="str">
        <f>IFERROR(__xludf.DUMMYFUNCTION("""COMPUTED_VALUE"""),"")</f>
        <v/>
      </c>
      <c r="AA40" s="91" t="str">
        <f>IFERROR(__xludf.DUMMYFUNCTION("""COMPUTED_VALUE"""),"")</f>
        <v/>
      </c>
      <c r="AB40" s="91" t="str">
        <f>IFERROR(__xludf.DUMMYFUNCTION("""COMPUTED_VALUE"""),"")</f>
        <v/>
      </c>
      <c r="AC40" s="91" t="str">
        <f>IFERROR(__xludf.DUMMYFUNCTION("""COMPUTED_VALUE"""),"")</f>
        <v/>
      </c>
      <c r="AD40" s="91" t="str">
        <f>IFERROR(__xludf.DUMMYFUNCTION("""COMPUTED_VALUE"""),"")</f>
        <v/>
      </c>
      <c r="AE40" s="91" t="str">
        <f>IFERROR(__xludf.DUMMYFUNCTION("""COMPUTED_VALUE"""),"")</f>
        <v/>
      </c>
      <c r="AF40" s="91" t="str">
        <f>IFERROR(__xludf.DUMMYFUNCTION("""COMPUTED_VALUE"""),"")</f>
        <v/>
      </c>
      <c r="AG40" s="91" t="str">
        <f>IFERROR(__xludf.DUMMYFUNCTION("""COMPUTED_VALUE"""),"")</f>
        <v/>
      </c>
      <c r="AH40" s="91" t="str">
        <f>IFERROR(__xludf.DUMMYFUNCTION("""COMPUTED_VALUE"""),"")</f>
        <v/>
      </c>
      <c r="AI40" s="91" t="str">
        <f>IFERROR(__xludf.DUMMYFUNCTION("""COMPUTED_VALUE"""),"")</f>
        <v/>
      </c>
      <c r="AJ40" s="91" t="str">
        <f>IFERROR(__xludf.DUMMYFUNCTION("""COMPUTED_VALUE"""),"")</f>
        <v/>
      </c>
      <c r="AK40" s="91" t="str">
        <f>IFERROR(__xludf.DUMMYFUNCTION("""COMPUTED_VALUE"""),"")</f>
        <v/>
      </c>
      <c r="AL40" s="91" t="str">
        <f>IFERROR(__xludf.DUMMYFUNCTION("""COMPUTED_VALUE"""),"")</f>
        <v/>
      </c>
      <c r="AM40" s="94" t="str">
        <f>IFERROR(__xludf.DUMMYFUNCTION("""COMPUTED_VALUE"""),"")</f>
        <v/>
      </c>
      <c r="AN40" s="94" t="str">
        <f>IFERROR(__xludf.DUMMYFUNCTION("""COMPUTED_VALUE"""),"")</f>
        <v/>
      </c>
    </row>
    <row r="41">
      <c r="A41" s="76" t="s">
        <v>109</v>
      </c>
      <c r="B41" s="87" t="str">
        <f>IFERROR(__xludf.DUMMYFUNCTION("""COMPUTED_VALUE"""),"PAPUA BARAT")</f>
        <v>PAPUA BARAT</v>
      </c>
      <c r="C41" s="87" t="str">
        <f>IFERROR(__xludf.DUMMYFUNCTION("""COMPUTED_VALUE"""),"JS24")</f>
        <v>JS24</v>
      </c>
      <c r="D41" s="87" t="s">
        <v>4</v>
      </c>
      <c r="E41" s="103" t="s">
        <v>110</v>
      </c>
      <c r="F41" s="89"/>
      <c r="G41" s="87" t="s">
        <v>111</v>
      </c>
      <c r="H41" s="90">
        <f t="shared" si="2"/>
        <v>0.9955357143</v>
      </c>
      <c r="I41" s="91" t="str">
        <f t="shared" si="4"/>
        <v/>
      </c>
      <c r="J41" s="92">
        <f>IFERROR(__xludf.DUMMYFUNCTION("""COMPUTED_VALUE"""),0.96875)</f>
        <v>0.96875</v>
      </c>
      <c r="K41" s="92">
        <f>IFERROR(__xludf.DUMMYFUNCTION("""COMPUTED_VALUE"""),1.0)</f>
        <v>1</v>
      </c>
      <c r="L41" s="92">
        <f>IFERROR(__xludf.DUMMYFUNCTION("""COMPUTED_VALUE"""),1.0)</f>
        <v>1</v>
      </c>
      <c r="M41" s="92">
        <f>IFERROR(__xludf.DUMMYFUNCTION("""COMPUTED_VALUE"""),1.0)</f>
        <v>1</v>
      </c>
      <c r="N41" s="92">
        <f>IFERROR(__xludf.DUMMYFUNCTION("""COMPUTED_VALUE"""),1.0)</f>
        <v>1</v>
      </c>
      <c r="O41" s="92">
        <f>IFERROR(__xludf.DUMMYFUNCTION("""COMPUTED_VALUE"""),1.0)</f>
        <v>1</v>
      </c>
      <c r="P41" s="92">
        <f>IFERROR(__xludf.DUMMYFUNCTION("""COMPUTED_VALUE"""),1.0)</f>
        <v>1</v>
      </c>
      <c r="Q41" s="92" t="str">
        <f>IFERROR(__xludf.DUMMYFUNCTION("""COMPUTED_VALUE"""),"")</f>
        <v/>
      </c>
      <c r="R41" s="92" t="str">
        <f>IFERROR(__xludf.DUMMYFUNCTION("""COMPUTED_VALUE"""),"")</f>
        <v/>
      </c>
      <c r="S41" s="92" t="str">
        <f>IFERROR(__xludf.DUMMYFUNCTION("""COMPUTED_VALUE"""),"")</f>
        <v/>
      </c>
      <c r="T41" s="92" t="str">
        <f>IFERROR(__xludf.DUMMYFUNCTION("""COMPUTED_VALUE"""),"")</f>
        <v/>
      </c>
      <c r="U41" s="92" t="str">
        <f>IFERROR(__xludf.DUMMYFUNCTION("""COMPUTED_VALUE"""),"")</f>
        <v/>
      </c>
      <c r="V41" s="92" t="str">
        <f>IFERROR(__xludf.DUMMYFUNCTION("""COMPUTED_VALUE"""),"")</f>
        <v/>
      </c>
      <c r="W41" s="92" t="str">
        <f>IFERROR(__xludf.DUMMYFUNCTION("""COMPUTED_VALUE"""),"")</f>
        <v/>
      </c>
      <c r="X41" s="91" t="str">
        <f>IFERROR(__xludf.DUMMYFUNCTION("""COMPUTED_VALUE"""),"")</f>
        <v/>
      </c>
      <c r="Y41" s="91" t="str">
        <f>IFERROR(__xludf.DUMMYFUNCTION("""COMPUTED_VALUE"""),"")</f>
        <v/>
      </c>
      <c r="Z41" s="91" t="str">
        <f>IFERROR(__xludf.DUMMYFUNCTION("""COMPUTED_VALUE"""),"")</f>
        <v/>
      </c>
      <c r="AA41" s="91" t="str">
        <f>IFERROR(__xludf.DUMMYFUNCTION("""COMPUTED_VALUE"""),"")</f>
        <v/>
      </c>
      <c r="AB41" s="91" t="str">
        <f>IFERROR(__xludf.DUMMYFUNCTION("""COMPUTED_VALUE"""),"")</f>
        <v/>
      </c>
      <c r="AC41" s="91" t="str">
        <f>IFERROR(__xludf.DUMMYFUNCTION("""COMPUTED_VALUE"""),"")</f>
        <v/>
      </c>
      <c r="AD41" s="91" t="str">
        <f>IFERROR(__xludf.DUMMYFUNCTION("""COMPUTED_VALUE"""),"")</f>
        <v/>
      </c>
      <c r="AE41" s="91" t="str">
        <f>IFERROR(__xludf.DUMMYFUNCTION("""COMPUTED_VALUE"""),"")</f>
        <v/>
      </c>
      <c r="AF41" s="91" t="str">
        <f>IFERROR(__xludf.DUMMYFUNCTION("""COMPUTED_VALUE"""),"")</f>
        <v/>
      </c>
      <c r="AG41" s="91" t="str">
        <f>IFERROR(__xludf.DUMMYFUNCTION("""COMPUTED_VALUE"""),"")</f>
        <v/>
      </c>
      <c r="AH41" s="91" t="str">
        <f>IFERROR(__xludf.DUMMYFUNCTION("""COMPUTED_VALUE"""),"")</f>
        <v/>
      </c>
      <c r="AI41" s="91" t="str">
        <f>IFERROR(__xludf.DUMMYFUNCTION("""COMPUTED_VALUE"""),"")</f>
        <v/>
      </c>
      <c r="AJ41" s="91" t="str">
        <f>IFERROR(__xludf.DUMMYFUNCTION("""COMPUTED_VALUE"""),"")</f>
        <v/>
      </c>
      <c r="AK41" s="91" t="str">
        <f>IFERROR(__xludf.DUMMYFUNCTION("""COMPUTED_VALUE"""),"")</f>
        <v/>
      </c>
      <c r="AL41" s="91" t="str">
        <f>IFERROR(__xludf.DUMMYFUNCTION("""COMPUTED_VALUE"""),"")</f>
        <v/>
      </c>
      <c r="AM41" s="94" t="str">
        <f>IFERROR(__xludf.DUMMYFUNCTION("""COMPUTED_VALUE"""),"")</f>
        <v/>
      </c>
      <c r="AN41" s="94" t="str">
        <f>IFERROR(__xludf.DUMMYFUNCTION("""COMPUTED_VALUE"""),"")</f>
        <v/>
      </c>
    </row>
    <row r="42">
      <c r="A42" s="76" t="s">
        <v>112</v>
      </c>
      <c r="B42" s="87" t="str">
        <f>IFERROR(__xludf.DUMMYFUNCTION("""COMPUTED_VALUE"""),"MALUKU")</f>
        <v>MALUKU</v>
      </c>
      <c r="C42" s="87" t="str">
        <f>IFERROR(__xludf.DUMMYFUNCTION("""COMPUTED_VALUE"""),"JS41")</f>
        <v>JS41</v>
      </c>
      <c r="D42" s="87" t="s">
        <v>6</v>
      </c>
      <c r="E42" s="98" t="s">
        <v>113</v>
      </c>
      <c r="F42" s="97"/>
      <c r="G42" s="87" t="s">
        <v>114</v>
      </c>
      <c r="H42" s="90">
        <f t="shared" si="2"/>
        <v>1</v>
      </c>
      <c r="I42" s="91" t="str">
        <f t="shared" si="4"/>
        <v/>
      </c>
      <c r="J42" s="92">
        <f>IFERROR(__xludf.DUMMYFUNCTION("""COMPUTED_VALUE"""),1.0)</f>
        <v>1</v>
      </c>
      <c r="K42" s="92">
        <f>IFERROR(__xludf.DUMMYFUNCTION("""COMPUTED_VALUE"""),1.0)</f>
        <v>1</v>
      </c>
      <c r="L42" s="92">
        <f>IFERROR(__xludf.DUMMYFUNCTION("""COMPUTED_VALUE"""),1.0)</f>
        <v>1</v>
      </c>
      <c r="M42" s="92">
        <f>IFERROR(__xludf.DUMMYFUNCTION("""COMPUTED_VALUE"""),1.0)</f>
        <v>1</v>
      </c>
      <c r="N42" s="92">
        <f>IFERROR(__xludf.DUMMYFUNCTION("""COMPUTED_VALUE"""),1.0)</f>
        <v>1</v>
      </c>
      <c r="O42" s="92">
        <f>IFERROR(__xludf.DUMMYFUNCTION("""COMPUTED_VALUE"""),1.0)</f>
        <v>1</v>
      </c>
      <c r="P42" s="92">
        <f>IFERROR(__xludf.DUMMYFUNCTION("""COMPUTED_VALUE"""),1.0)</f>
        <v>1</v>
      </c>
      <c r="Q42" s="92" t="str">
        <f>IFERROR(__xludf.DUMMYFUNCTION("""COMPUTED_VALUE"""),"")</f>
        <v/>
      </c>
      <c r="R42" s="92" t="str">
        <f>IFERROR(__xludf.DUMMYFUNCTION("""COMPUTED_VALUE"""),"")</f>
        <v/>
      </c>
      <c r="S42" s="92" t="str">
        <f>IFERROR(__xludf.DUMMYFUNCTION("""COMPUTED_VALUE"""),"")</f>
        <v/>
      </c>
      <c r="T42" s="92" t="str">
        <f>IFERROR(__xludf.DUMMYFUNCTION("""COMPUTED_VALUE"""),"")</f>
        <v/>
      </c>
      <c r="U42" s="92" t="str">
        <f>IFERROR(__xludf.DUMMYFUNCTION("""COMPUTED_VALUE"""),"")</f>
        <v/>
      </c>
      <c r="V42" s="92" t="str">
        <f>IFERROR(__xludf.DUMMYFUNCTION("""COMPUTED_VALUE"""),"")</f>
        <v/>
      </c>
      <c r="W42" s="92" t="str">
        <f>IFERROR(__xludf.DUMMYFUNCTION("""COMPUTED_VALUE"""),"")</f>
        <v/>
      </c>
      <c r="X42" s="91" t="str">
        <f>IFERROR(__xludf.DUMMYFUNCTION("""COMPUTED_VALUE"""),"")</f>
        <v/>
      </c>
      <c r="Y42" s="91" t="str">
        <f>IFERROR(__xludf.DUMMYFUNCTION("""COMPUTED_VALUE"""),"")</f>
        <v/>
      </c>
      <c r="Z42" s="91" t="str">
        <f>IFERROR(__xludf.DUMMYFUNCTION("""COMPUTED_VALUE"""),"")</f>
        <v/>
      </c>
      <c r="AA42" s="91" t="str">
        <f>IFERROR(__xludf.DUMMYFUNCTION("""COMPUTED_VALUE"""),"")</f>
        <v/>
      </c>
      <c r="AB42" s="91" t="str">
        <f>IFERROR(__xludf.DUMMYFUNCTION("""COMPUTED_VALUE"""),"")</f>
        <v/>
      </c>
      <c r="AC42" s="91" t="str">
        <f>IFERROR(__xludf.DUMMYFUNCTION("""COMPUTED_VALUE"""),"")</f>
        <v/>
      </c>
      <c r="AD42" s="91" t="str">
        <f>IFERROR(__xludf.DUMMYFUNCTION("""COMPUTED_VALUE"""),"")</f>
        <v/>
      </c>
      <c r="AE42" s="91" t="str">
        <f>IFERROR(__xludf.DUMMYFUNCTION("""COMPUTED_VALUE"""),"")</f>
        <v/>
      </c>
      <c r="AF42" s="91" t="str">
        <f>IFERROR(__xludf.DUMMYFUNCTION("""COMPUTED_VALUE"""),"")</f>
        <v/>
      </c>
      <c r="AG42" s="91" t="str">
        <f>IFERROR(__xludf.DUMMYFUNCTION("""COMPUTED_VALUE"""),"")</f>
        <v/>
      </c>
      <c r="AH42" s="91" t="str">
        <f>IFERROR(__xludf.DUMMYFUNCTION("""COMPUTED_VALUE"""),"")</f>
        <v/>
      </c>
      <c r="AI42" s="91" t="str">
        <f>IFERROR(__xludf.DUMMYFUNCTION("""COMPUTED_VALUE"""),"")</f>
        <v/>
      </c>
      <c r="AJ42" s="91" t="str">
        <f>IFERROR(__xludf.DUMMYFUNCTION("""COMPUTED_VALUE"""),"")</f>
        <v/>
      </c>
      <c r="AK42" s="91" t="str">
        <f>IFERROR(__xludf.DUMMYFUNCTION("""COMPUTED_VALUE"""),"")</f>
        <v/>
      </c>
      <c r="AL42" s="91" t="str">
        <f>IFERROR(__xludf.DUMMYFUNCTION("""COMPUTED_VALUE"""),"")</f>
        <v/>
      </c>
      <c r="AM42" s="94" t="str">
        <f>IFERROR(__xludf.DUMMYFUNCTION("""COMPUTED_VALUE"""),"")</f>
        <v/>
      </c>
      <c r="AN42" s="94" t="str">
        <f>IFERROR(__xludf.DUMMYFUNCTION("""COMPUTED_VALUE"""),"")</f>
        <v/>
      </c>
    </row>
    <row r="43">
      <c r="A43" s="76" t="s">
        <v>115</v>
      </c>
      <c r="B43" s="76" t="str">
        <f>IFERROR(__xludf.DUMMYFUNCTION("""COMPUTED_VALUE"""),"MALUKU UTARA")</f>
        <v>MALUKU UTARA</v>
      </c>
      <c r="C43" s="76" t="str">
        <f>IFERROR(__xludf.DUMMYFUNCTION("""COMPUTED_VALUE"""),"JS122")</f>
        <v>JS122</v>
      </c>
      <c r="D43" s="76" t="s">
        <v>4</v>
      </c>
      <c r="E43" s="77" t="s">
        <v>116</v>
      </c>
      <c r="F43" s="93"/>
      <c r="G43" s="87" t="s">
        <v>93</v>
      </c>
      <c r="H43" s="90">
        <f t="shared" si="2"/>
        <v>0.9982614286</v>
      </c>
      <c r="I43" s="91" t="str">
        <f t="shared" si="4"/>
        <v/>
      </c>
      <c r="J43" s="92">
        <f>IFERROR(__xludf.DUMMYFUNCTION("""COMPUTED_VALUE"""),1.0)</f>
        <v>1</v>
      </c>
      <c r="K43" s="92">
        <f>IFERROR(__xludf.DUMMYFUNCTION("""COMPUTED_VALUE"""),0.9982500000000001)</f>
        <v>0.99825</v>
      </c>
      <c r="L43" s="92">
        <f>IFERROR(__xludf.DUMMYFUNCTION("""COMPUTED_VALUE"""),1.0)</f>
        <v>1</v>
      </c>
      <c r="M43" s="92">
        <f>IFERROR(__xludf.DUMMYFUNCTION("""COMPUTED_VALUE"""),1.0)</f>
        <v>1</v>
      </c>
      <c r="N43" s="92">
        <f>IFERROR(__xludf.DUMMYFUNCTION("""COMPUTED_VALUE"""),0.98958)</f>
        <v>0.98958</v>
      </c>
      <c r="O43" s="92">
        <f>IFERROR(__xludf.DUMMYFUNCTION("""COMPUTED_VALUE"""),1.0)</f>
        <v>1</v>
      </c>
      <c r="P43" s="92">
        <f>IFERROR(__xludf.DUMMYFUNCTION("""COMPUTED_VALUE"""),1.0)</f>
        <v>1</v>
      </c>
      <c r="Q43" s="92" t="str">
        <f>IFERROR(__xludf.DUMMYFUNCTION("""COMPUTED_VALUE"""),"")</f>
        <v/>
      </c>
      <c r="R43" s="92" t="str">
        <f>IFERROR(__xludf.DUMMYFUNCTION("""COMPUTED_VALUE"""),"")</f>
        <v/>
      </c>
      <c r="S43" s="92" t="str">
        <f>IFERROR(__xludf.DUMMYFUNCTION("""COMPUTED_VALUE"""),"")</f>
        <v/>
      </c>
      <c r="T43" s="92" t="str">
        <f>IFERROR(__xludf.DUMMYFUNCTION("""COMPUTED_VALUE"""),"")</f>
        <v/>
      </c>
      <c r="U43" s="92" t="str">
        <f>IFERROR(__xludf.DUMMYFUNCTION("""COMPUTED_VALUE"""),"")</f>
        <v/>
      </c>
      <c r="V43" s="92" t="str">
        <f>IFERROR(__xludf.DUMMYFUNCTION("""COMPUTED_VALUE"""),"")</f>
        <v/>
      </c>
      <c r="W43" s="92" t="str">
        <f>IFERROR(__xludf.DUMMYFUNCTION("""COMPUTED_VALUE"""),"")</f>
        <v/>
      </c>
      <c r="X43" s="91" t="str">
        <f>IFERROR(__xludf.DUMMYFUNCTION("""COMPUTED_VALUE"""),"")</f>
        <v/>
      </c>
      <c r="Y43" s="91" t="str">
        <f>IFERROR(__xludf.DUMMYFUNCTION("""COMPUTED_VALUE"""),"")</f>
        <v/>
      </c>
      <c r="Z43" s="91" t="str">
        <f>IFERROR(__xludf.DUMMYFUNCTION("""COMPUTED_VALUE"""),"")</f>
        <v/>
      </c>
      <c r="AA43" s="91" t="str">
        <f>IFERROR(__xludf.DUMMYFUNCTION("""COMPUTED_VALUE"""),"")</f>
        <v/>
      </c>
      <c r="AB43" s="91" t="str">
        <f>IFERROR(__xludf.DUMMYFUNCTION("""COMPUTED_VALUE"""),"")</f>
        <v/>
      </c>
      <c r="AC43" s="91" t="str">
        <f>IFERROR(__xludf.DUMMYFUNCTION("""COMPUTED_VALUE"""),"")</f>
        <v/>
      </c>
      <c r="AD43" s="91" t="str">
        <f>IFERROR(__xludf.DUMMYFUNCTION("""COMPUTED_VALUE"""),"")</f>
        <v/>
      </c>
      <c r="AE43" s="91" t="str">
        <f>IFERROR(__xludf.DUMMYFUNCTION("""COMPUTED_VALUE"""),"")</f>
        <v/>
      </c>
      <c r="AF43" s="91" t="str">
        <f>IFERROR(__xludf.DUMMYFUNCTION("""COMPUTED_VALUE"""),"")</f>
        <v/>
      </c>
      <c r="AG43" s="91" t="str">
        <f>IFERROR(__xludf.DUMMYFUNCTION("""COMPUTED_VALUE"""),"")</f>
        <v/>
      </c>
      <c r="AH43" s="91" t="str">
        <f>IFERROR(__xludf.DUMMYFUNCTION("""COMPUTED_VALUE"""),"")</f>
        <v/>
      </c>
      <c r="AI43" s="91" t="str">
        <f>IFERROR(__xludf.DUMMYFUNCTION("""COMPUTED_VALUE"""),"")</f>
        <v/>
      </c>
      <c r="AJ43" s="91" t="str">
        <f>IFERROR(__xludf.DUMMYFUNCTION("""COMPUTED_VALUE"""),"")</f>
        <v/>
      </c>
      <c r="AK43" s="91" t="str">
        <f>IFERROR(__xludf.DUMMYFUNCTION("""COMPUTED_VALUE"""),"")</f>
        <v/>
      </c>
      <c r="AL43" s="91" t="str">
        <f>IFERROR(__xludf.DUMMYFUNCTION("""COMPUTED_VALUE"""),"")</f>
        <v/>
      </c>
      <c r="AM43" s="94" t="str">
        <f>IFERROR(__xludf.DUMMYFUNCTION("""COMPUTED_VALUE"""),"")</f>
        <v/>
      </c>
      <c r="AN43" s="94" t="str">
        <f>IFERROR(__xludf.DUMMYFUNCTION("""COMPUTED_VALUE"""),"")</f>
        <v/>
      </c>
    </row>
    <row r="44">
      <c r="A44" s="76" t="s">
        <v>117</v>
      </c>
      <c r="B44" s="76" t="str">
        <f>IFERROR(__xludf.DUMMYFUNCTION("""COMPUTED_VALUE"""),"PAPUA BARAT")</f>
        <v>PAPUA BARAT</v>
      </c>
      <c r="C44" s="76" t="str">
        <f>IFERROR(__xludf.DUMMYFUNCTION("""COMPUTED_VALUE"""),"JS74")</f>
        <v>JS74</v>
      </c>
      <c r="D44" s="76" t="s">
        <v>6</v>
      </c>
      <c r="E44" s="99"/>
      <c r="F44" s="87" t="s">
        <v>47</v>
      </c>
      <c r="G44" s="87" t="s">
        <v>118</v>
      </c>
      <c r="H44" s="90">
        <f t="shared" si="2"/>
        <v>0.05515</v>
      </c>
      <c r="I44" s="91" t="str">
        <f t="shared" si="4"/>
        <v>Potensi SP</v>
      </c>
      <c r="J44" s="92">
        <f>IFERROR(__xludf.DUMMYFUNCTION("""COMPUTED_VALUE"""),0.035390000000000005)</f>
        <v>0.03539</v>
      </c>
      <c r="K44" s="92">
        <f>IFERROR(__xludf.DUMMYFUNCTION("""COMPUTED_VALUE"""),0.03471)</f>
        <v>0.03471</v>
      </c>
      <c r="L44" s="92">
        <f>IFERROR(__xludf.DUMMYFUNCTION("""COMPUTED_VALUE"""),0.09655)</f>
        <v>0.09655</v>
      </c>
      <c r="M44" s="92">
        <f>IFERROR(__xludf.DUMMYFUNCTION("""COMPUTED_VALUE"""),0.07011)</f>
        <v>0.07011</v>
      </c>
      <c r="N44" s="92">
        <f>IFERROR(__xludf.DUMMYFUNCTION("""COMPUTED_VALUE"""),0.10002000000000001)</f>
        <v>0.10002</v>
      </c>
      <c r="O44" s="92">
        <f>IFERROR(__xludf.DUMMYFUNCTION("""COMPUTED_VALUE"""),0.049269999999999994)</f>
        <v>0.04927</v>
      </c>
      <c r="P44" s="92">
        <f>IFERROR(__xludf.DUMMYFUNCTION("""COMPUTED_VALUE"""),0.0)</f>
        <v>0</v>
      </c>
      <c r="Q44" s="92" t="str">
        <f>IFERROR(__xludf.DUMMYFUNCTION("""COMPUTED_VALUE"""),"")</f>
        <v/>
      </c>
      <c r="R44" s="92" t="str">
        <f>IFERROR(__xludf.DUMMYFUNCTION("""COMPUTED_VALUE"""),"")</f>
        <v/>
      </c>
      <c r="S44" s="92" t="str">
        <f>IFERROR(__xludf.DUMMYFUNCTION("""COMPUTED_VALUE"""),"")</f>
        <v/>
      </c>
      <c r="T44" s="92" t="str">
        <f>IFERROR(__xludf.DUMMYFUNCTION("""COMPUTED_VALUE"""),"")</f>
        <v/>
      </c>
      <c r="U44" s="92" t="str">
        <f>IFERROR(__xludf.DUMMYFUNCTION("""COMPUTED_VALUE"""),"")</f>
        <v/>
      </c>
      <c r="V44" s="92" t="str">
        <f>IFERROR(__xludf.DUMMYFUNCTION("""COMPUTED_VALUE"""),"")</f>
        <v/>
      </c>
      <c r="W44" s="92" t="str">
        <f>IFERROR(__xludf.DUMMYFUNCTION("""COMPUTED_VALUE"""),"")</f>
        <v/>
      </c>
      <c r="X44" s="91" t="str">
        <f>IFERROR(__xludf.DUMMYFUNCTION("""COMPUTED_VALUE"""),"")</f>
        <v/>
      </c>
      <c r="Y44" s="91" t="str">
        <f>IFERROR(__xludf.DUMMYFUNCTION("""COMPUTED_VALUE"""),"")</f>
        <v/>
      </c>
      <c r="Z44" s="91" t="str">
        <f>IFERROR(__xludf.DUMMYFUNCTION("""COMPUTED_VALUE"""),"")</f>
        <v/>
      </c>
      <c r="AA44" s="91" t="str">
        <f>IFERROR(__xludf.DUMMYFUNCTION("""COMPUTED_VALUE"""),"")</f>
        <v/>
      </c>
      <c r="AB44" s="91" t="str">
        <f>IFERROR(__xludf.DUMMYFUNCTION("""COMPUTED_VALUE"""),"")</f>
        <v/>
      </c>
      <c r="AC44" s="91" t="str">
        <f>IFERROR(__xludf.DUMMYFUNCTION("""COMPUTED_VALUE"""),"")</f>
        <v/>
      </c>
      <c r="AD44" s="91" t="str">
        <f>IFERROR(__xludf.DUMMYFUNCTION("""COMPUTED_VALUE"""),"")</f>
        <v/>
      </c>
      <c r="AE44" s="91" t="str">
        <f>IFERROR(__xludf.DUMMYFUNCTION("""COMPUTED_VALUE"""),"")</f>
        <v/>
      </c>
      <c r="AF44" s="91" t="str">
        <f>IFERROR(__xludf.DUMMYFUNCTION("""COMPUTED_VALUE"""),"")</f>
        <v/>
      </c>
      <c r="AG44" s="91" t="str">
        <f>IFERROR(__xludf.DUMMYFUNCTION("""COMPUTED_VALUE"""),"")</f>
        <v/>
      </c>
      <c r="AH44" s="91" t="str">
        <f>IFERROR(__xludf.DUMMYFUNCTION("""COMPUTED_VALUE"""),"")</f>
        <v/>
      </c>
      <c r="AI44" s="91" t="str">
        <f>IFERROR(__xludf.DUMMYFUNCTION("""COMPUTED_VALUE"""),"")</f>
        <v/>
      </c>
      <c r="AJ44" s="91" t="str">
        <f>IFERROR(__xludf.DUMMYFUNCTION("""COMPUTED_VALUE"""),"")</f>
        <v/>
      </c>
      <c r="AK44" s="91" t="str">
        <f>IFERROR(__xludf.DUMMYFUNCTION("""COMPUTED_VALUE"""),"")</f>
        <v/>
      </c>
      <c r="AL44" s="91" t="str">
        <f>IFERROR(__xludf.DUMMYFUNCTION("""COMPUTED_VALUE"""),"")</f>
        <v/>
      </c>
      <c r="AM44" s="94" t="str">
        <f>IFERROR(__xludf.DUMMYFUNCTION("""COMPUTED_VALUE"""),"")</f>
        <v/>
      </c>
      <c r="AN44" s="94" t="str">
        <f>IFERROR(__xludf.DUMMYFUNCTION("""COMPUTED_VALUE"""),"")</f>
        <v/>
      </c>
    </row>
    <row r="45">
      <c r="A45" s="76" t="s">
        <v>119</v>
      </c>
      <c r="B45" s="76" t="str">
        <f>IFERROR(__xludf.DUMMYFUNCTION("""COMPUTED_VALUE"""),"PAPUA BARAT")</f>
        <v>PAPUA BARAT</v>
      </c>
      <c r="C45" s="76" t="str">
        <f>IFERROR(__xludf.DUMMYFUNCTION("""COMPUTED_VALUE"""),"JS81")</f>
        <v>JS81</v>
      </c>
      <c r="D45" s="76" t="s">
        <v>6</v>
      </c>
      <c r="E45" s="99"/>
      <c r="F45" s="76"/>
      <c r="G45" s="76"/>
      <c r="H45" s="90">
        <f t="shared" si="2"/>
        <v>1</v>
      </c>
      <c r="I45" s="91" t="str">
        <f t="shared" si="4"/>
        <v/>
      </c>
      <c r="J45" s="92">
        <f>IFERROR(__xludf.DUMMYFUNCTION("""COMPUTED_VALUE"""),1.0)</f>
        <v>1</v>
      </c>
      <c r="K45" s="92">
        <f>IFERROR(__xludf.DUMMYFUNCTION("""COMPUTED_VALUE"""),1.0)</f>
        <v>1</v>
      </c>
      <c r="L45" s="92">
        <f>IFERROR(__xludf.DUMMYFUNCTION("""COMPUTED_VALUE"""),1.0)</f>
        <v>1</v>
      </c>
      <c r="M45" s="92">
        <f>IFERROR(__xludf.DUMMYFUNCTION("""COMPUTED_VALUE"""),1.0)</f>
        <v>1</v>
      </c>
      <c r="N45" s="92">
        <f>IFERROR(__xludf.DUMMYFUNCTION("""COMPUTED_VALUE"""),1.0)</f>
        <v>1</v>
      </c>
      <c r="O45" s="92">
        <f>IFERROR(__xludf.DUMMYFUNCTION("""COMPUTED_VALUE"""),1.0)</f>
        <v>1</v>
      </c>
      <c r="P45" s="92">
        <f>IFERROR(__xludf.DUMMYFUNCTION("""COMPUTED_VALUE"""),1.0)</f>
        <v>1</v>
      </c>
      <c r="Q45" s="92" t="str">
        <f>IFERROR(__xludf.DUMMYFUNCTION("""COMPUTED_VALUE"""),"")</f>
        <v/>
      </c>
      <c r="R45" s="92" t="str">
        <f>IFERROR(__xludf.DUMMYFUNCTION("""COMPUTED_VALUE"""),"")</f>
        <v/>
      </c>
      <c r="S45" s="92" t="str">
        <f>IFERROR(__xludf.DUMMYFUNCTION("""COMPUTED_VALUE"""),"")</f>
        <v/>
      </c>
      <c r="T45" s="92" t="str">
        <f>IFERROR(__xludf.DUMMYFUNCTION("""COMPUTED_VALUE"""),"")</f>
        <v/>
      </c>
      <c r="U45" s="92" t="str">
        <f>IFERROR(__xludf.DUMMYFUNCTION("""COMPUTED_VALUE"""),"")</f>
        <v/>
      </c>
      <c r="V45" s="92" t="str">
        <f>IFERROR(__xludf.DUMMYFUNCTION("""COMPUTED_VALUE"""),"")</f>
        <v/>
      </c>
      <c r="W45" s="92" t="str">
        <f>IFERROR(__xludf.DUMMYFUNCTION("""COMPUTED_VALUE"""),"")</f>
        <v/>
      </c>
      <c r="X45" s="91" t="str">
        <f>IFERROR(__xludf.DUMMYFUNCTION("""COMPUTED_VALUE"""),"")</f>
        <v/>
      </c>
      <c r="Y45" s="91" t="str">
        <f>IFERROR(__xludf.DUMMYFUNCTION("""COMPUTED_VALUE"""),"")</f>
        <v/>
      </c>
      <c r="Z45" s="91" t="str">
        <f>IFERROR(__xludf.DUMMYFUNCTION("""COMPUTED_VALUE"""),"")</f>
        <v/>
      </c>
      <c r="AA45" s="91" t="str">
        <f>IFERROR(__xludf.DUMMYFUNCTION("""COMPUTED_VALUE"""),"")</f>
        <v/>
      </c>
      <c r="AB45" s="91" t="str">
        <f>IFERROR(__xludf.DUMMYFUNCTION("""COMPUTED_VALUE"""),"")</f>
        <v/>
      </c>
      <c r="AC45" s="91" t="str">
        <f>IFERROR(__xludf.DUMMYFUNCTION("""COMPUTED_VALUE"""),"")</f>
        <v/>
      </c>
      <c r="AD45" s="91" t="str">
        <f>IFERROR(__xludf.DUMMYFUNCTION("""COMPUTED_VALUE"""),"")</f>
        <v/>
      </c>
      <c r="AE45" s="91" t="str">
        <f>IFERROR(__xludf.DUMMYFUNCTION("""COMPUTED_VALUE"""),"")</f>
        <v/>
      </c>
      <c r="AF45" s="91" t="str">
        <f>IFERROR(__xludf.DUMMYFUNCTION("""COMPUTED_VALUE"""),"")</f>
        <v/>
      </c>
      <c r="AG45" s="91" t="str">
        <f>IFERROR(__xludf.DUMMYFUNCTION("""COMPUTED_VALUE"""),"")</f>
        <v/>
      </c>
      <c r="AH45" s="91" t="str">
        <f>IFERROR(__xludf.DUMMYFUNCTION("""COMPUTED_VALUE"""),"")</f>
        <v/>
      </c>
      <c r="AI45" s="91" t="str">
        <f>IFERROR(__xludf.DUMMYFUNCTION("""COMPUTED_VALUE"""),"")</f>
        <v/>
      </c>
      <c r="AJ45" s="91" t="str">
        <f>IFERROR(__xludf.DUMMYFUNCTION("""COMPUTED_VALUE"""),"")</f>
        <v/>
      </c>
      <c r="AK45" s="91" t="str">
        <f>IFERROR(__xludf.DUMMYFUNCTION("""COMPUTED_VALUE"""),"")</f>
        <v/>
      </c>
      <c r="AL45" s="91" t="str">
        <f>IFERROR(__xludf.DUMMYFUNCTION("""COMPUTED_VALUE"""),"")</f>
        <v/>
      </c>
      <c r="AM45" s="94" t="str">
        <f>IFERROR(__xludf.DUMMYFUNCTION("""COMPUTED_VALUE"""),"")</f>
        <v/>
      </c>
      <c r="AN45" s="94" t="str">
        <f>IFERROR(__xludf.DUMMYFUNCTION("""COMPUTED_VALUE"""),"")</f>
        <v/>
      </c>
    </row>
    <row r="46">
      <c r="A46" s="76" t="s">
        <v>120</v>
      </c>
      <c r="B46" s="76" t="str">
        <f>IFERROR(__xludf.DUMMYFUNCTION("""COMPUTED_VALUE"""),"PAPUA BARAT")</f>
        <v>PAPUA BARAT</v>
      </c>
      <c r="C46" s="76" t="str">
        <f>IFERROR(__xludf.DUMMYFUNCTION("""COMPUTED_VALUE"""),"JS82")</f>
        <v>JS82</v>
      </c>
      <c r="D46" s="76" t="s">
        <v>4</v>
      </c>
      <c r="E46" s="98">
        <v>45612.0</v>
      </c>
      <c r="F46" s="76"/>
      <c r="G46" s="87"/>
      <c r="H46" s="90">
        <f t="shared" si="2"/>
        <v>0.9647771429</v>
      </c>
      <c r="I46" s="91" t="str">
        <f t="shared" si="4"/>
        <v/>
      </c>
      <c r="J46" s="92">
        <f>IFERROR(__xludf.DUMMYFUNCTION("""COMPUTED_VALUE"""),0.9583400000000001)</f>
        <v>0.95834</v>
      </c>
      <c r="K46" s="92">
        <f>IFERROR(__xludf.DUMMYFUNCTION("""COMPUTED_VALUE"""),0.95832)</f>
        <v>0.95832</v>
      </c>
      <c r="L46" s="92">
        <f>IFERROR(__xludf.DUMMYFUNCTION("""COMPUTED_VALUE"""),0.96527)</f>
        <v>0.96527</v>
      </c>
      <c r="M46" s="92">
        <f>IFERROR(__xludf.DUMMYFUNCTION("""COMPUTED_VALUE"""),0.97222)</f>
        <v>0.97222</v>
      </c>
      <c r="N46" s="92">
        <f>IFERROR(__xludf.DUMMYFUNCTION("""COMPUTED_VALUE"""),0.9583400000000001)</f>
        <v>0.95834</v>
      </c>
      <c r="O46" s="92">
        <f>IFERROR(__xludf.DUMMYFUNCTION("""COMPUTED_VALUE"""),0.96527)</f>
        <v>0.96527</v>
      </c>
      <c r="P46" s="92">
        <f>IFERROR(__xludf.DUMMYFUNCTION("""COMPUTED_VALUE"""),0.97568)</f>
        <v>0.97568</v>
      </c>
      <c r="Q46" s="92" t="str">
        <f>IFERROR(__xludf.DUMMYFUNCTION("""COMPUTED_VALUE"""),"")</f>
        <v/>
      </c>
      <c r="R46" s="92" t="str">
        <f>IFERROR(__xludf.DUMMYFUNCTION("""COMPUTED_VALUE"""),"")</f>
        <v/>
      </c>
      <c r="S46" s="92" t="str">
        <f>IFERROR(__xludf.DUMMYFUNCTION("""COMPUTED_VALUE"""),"")</f>
        <v/>
      </c>
      <c r="T46" s="92" t="str">
        <f>IFERROR(__xludf.DUMMYFUNCTION("""COMPUTED_VALUE"""),"")</f>
        <v/>
      </c>
      <c r="U46" s="92" t="str">
        <f>IFERROR(__xludf.DUMMYFUNCTION("""COMPUTED_VALUE"""),"")</f>
        <v/>
      </c>
      <c r="V46" s="92" t="str">
        <f>IFERROR(__xludf.DUMMYFUNCTION("""COMPUTED_VALUE"""),"")</f>
        <v/>
      </c>
      <c r="W46" s="92" t="str">
        <f>IFERROR(__xludf.DUMMYFUNCTION("""COMPUTED_VALUE"""),"")</f>
        <v/>
      </c>
      <c r="X46" s="91" t="str">
        <f>IFERROR(__xludf.DUMMYFUNCTION("""COMPUTED_VALUE"""),"")</f>
        <v/>
      </c>
      <c r="Y46" s="91" t="str">
        <f>IFERROR(__xludf.DUMMYFUNCTION("""COMPUTED_VALUE"""),"")</f>
        <v/>
      </c>
      <c r="Z46" s="91" t="str">
        <f>IFERROR(__xludf.DUMMYFUNCTION("""COMPUTED_VALUE"""),"")</f>
        <v/>
      </c>
      <c r="AA46" s="91" t="str">
        <f>IFERROR(__xludf.DUMMYFUNCTION("""COMPUTED_VALUE"""),"")</f>
        <v/>
      </c>
      <c r="AB46" s="91" t="str">
        <f>IFERROR(__xludf.DUMMYFUNCTION("""COMPUTED_VALUE"""),"")</f>
        <v/>
      </c>
      <c r="AC46" s="91" t="str">
        <f>IFERROR(__xludf.DUMMYFUNCTION("""COMPUTED_VALUE"""),"")</f>
        <v/>
      </c>
      <c r="AD46" s="91" t="str">
        <f>IFERROR(__xludf.DUMMYFUNCTION("""COMPUTED_VALUE"""),"")</f>
        <v/>
      </c>
      <c r="AE46" s="91" t="str">
        <f>IFERROR(__xludf.DUMMYFUNCTION("""COMPUTED_VALUE"""),"")</f>
        <v/>
      </c>
      <c r="AF46" s="91" t="str">
        <f>IFERROR(__xludf.DUMMYFUNCTION("""COMPUTED_VALUE"""),"")</f>
        <v/>
      </c>
      <c r="AG46" s="91" t="str">
        <f>IFERROR(__xludf.DUMMYFUNCTION("""COMPUTED_VALUE"""),"")</f>
        <v/>
      </c>
      <c r="AH46" s="91" t="str">
        <f>IFERROR(__xludf.DUMMYFUNCTION("""COMPUTED_VALUE"""),"")</f>
        <v/>
      </c>
      <c r="AI46" s="91" t="str">
        <f>IFERROR(__xludf.DUMMYFUNCTION("""COMPUTED_VALUE"""),"")</f>
        <v/>
      </c>
      <c r="AJ46" s="91" t="str">
        <f>IFERROR(__xludf.DUMMYFUNCTION("""COMPUTED_VALUE"""),"")</f>
        <v/>
      </c>
      <c r="AK46" s="91" t="str">
        <f>IFERROR(__xludf.DUMMYFUNCTION("""COMPUTED_VALUE"""),"")</f>
        <v/>
      </c>
      <c r="AL46" s="91" t="str">
        <f>IFERROR(__xludf.DUMMYFUNCTION("""COMPUTED_VALUE"""),"")</f>
        <v/>
      </c>
      <c r="AM46" s="94" t="str">
        <f>IFERROR(__xludf.DUMMYFUNCTION("""COMPUTED_VALUE"""),"")</f>
        <v/>
      </c>
      <c r="AN46" s="94" t="str">
        <f>IFERROR(__xludf.DUMMYFUNCTION("""COMPUTED_VALUE"""),"")</f>
        <v/>
      </c>
    </row>
    <row r="47">
      <c r="A47" s="76" t="s">
        <v>121</v>
      </c>
      <c r="B47" s="76" t="str">
        <f>IFERROR(__xludf.DUMMYFUNCTION("""COMPUTED_VALUE"""),"MALUKU")</f>
        <v>MALUKU</v>
      </c>
      <c r="C47" s="76" t="str">
        <f>IFERROR(__xludf.DUMMYFUNCTION("""COMPUTED_VALUE"""),"JS55")</f>
        <v>JS55</v>
      </c>
      <c r="D47" s="76" t="s">
        <v>6</v>
      </c>
      <c r="E47" s="99"/>
      <c r="F47" s="76"/>
      <c r="G47" s="76"/>
      <c r="H47" s="90">
        <f t="shared" si="2"/>
        <v>1</v>
      </c>
      <c r="I47" s="91" t="str">
        <f t="shared" si="4"/>
        <v/>
      </c>
      <c r="J47" s="92">
        <f>IFERROR(__xludf.DUMMYFUNCTION("""COMPUTED_VALUE"""),1.0)</f>
        <v>1</v>
      </c>
      <c r="K47" s="92">
        <f>IFERROR(__xludf.DUMMYFUNCTION("""COMPUTED_VALUE"""),1.0)</f>
        <v>1</v>
      </c>
      <c r="L47" s="92">
        <f>IFERROR(__xludf.DUMMYFUNCTION("""COMPUTED_VALUE"""),1.0)</f>
        <v>1</v>
      </c>
      <c r="M47" s="92">
        <f>IFERROR(__xludf.DUMMYFUNCTION("""COMPUTED_VALUE"""),1.0)</f>
        <v>1</v>
      </c>
      <c r="N47" s="92">
        <f>IFERROR(__xludf.DUMMYFUNCTION("""COMPUTED_VALUE"""),1.0)</f>
        <v>1</v>
      </c>
      <c r="O47" s="92">
        <f>IFERROR(__xludf.DUMMYFUNCTION("""COMPUTED_VALUE"""),1.0)</f>
        <v>1</v>
      </c>
      <c r="P47" s="92">
        <f>IFERROR(__xludf.DUMMYFUNCTION("""COMPUTED_VALUE"""),1.0)</f>
        <v>1</v>
      </c>
      <c r="Q47" s="92" t="str">
        <f>IFERROR(__xludf.DUMMYFUNCTION("""COMPUTED_VALUE"""),"")</f>
        <v/>
      </c>
      <c r="R47" s="92" t="str">
        <f>IFERROR(__xludf.DUMMYFUNCTION("""COMPUTED_VALUE"""),"")</f>
        <v/>
      </c>
      <c r="S47" s="92" t="str">
        <f>IFERROR(__xludf.DUMMYFUNCTION("""COMPUTED_VALUE"""),"")</f>
        <v/>
      </c>
      <c r="T47" s="92" t="str">
        <f>IFERROR(__xludf.DUMMYFUNCTION("""COMPUTED_VALUE"""),"")</f>
        <v/>
      </c>
      <c r="U47" s="92" t="str">
        <f>IFERROR(__xludf.DUMMYFUNCTION("""COMPUTED_VALUE"""),"")</f>
        <v/>
      </c>
      <c r="V47" s="92" t="str">
        <f>IFERROR(__xludf.DUMMYFUNCTION("""COMPUTED_VALUE"""),"")</f>
        <v/>
      </c>
      <c r="W47" s="92" t="str">
        <f>IFERROR(__xludf.DUMMYFUNCTION("""COMPUTED_VALUE"""),"")</f>
        <v/>
      </c>
      <c r="X47" s="91" t="str">
        <f>IFERROR(__xludf.DUMMYFUNCTION("""COMPUTED_VALUE"""),"")</f>
        <v/>
      </c>
      <c r="Y47" s="91" t="str">
        <f>IFERROR(__xludf.DUMMYFUNCTION("""COMPUTED_VALUE"""),"")</f>
        <v/>
      </c>
      <c r="Z47" s="91" t="str">
        <f>IFERROR(__xludf.DUMMYFUNCTION("""COMPUTED_VALUE"""),"")</f>
        <v/>
      </c>
      <c r="AA47" s="91" t="str">
        <f>IFERROR(__xludf.DUMMYFUNCTION("""COMPUTED_VALUE"""),"")</f>
        <v/>
      </c>
      <c r="AB47" s="91" t="str">
        <f>IFERROR(__xludf.DUMMYFUNCTION("""COMPUTED_VALUE"""),"")</f>
        <v/>
      </c>
      <c r="AC47" s="91" t="str">
        <f>IFERROR(__xludf.DUMMYFUNCTION("""COMPUTED_VALUE"""),"")</f>
        <v/>
      </c>
      <c r="AD47" s="91" t="str">
        <f>IFERROR(__xludf.DUMMYFUNCTION("""COMPUTED_VALUE"""),"")</f>
        <v/>
      </c>
      <c r="AE47" s="91" t="str">
        <f>IFERROR(__xludf.DUMMYFUNCTION("""COMPUTED_VALUE"""),"")</f>
        <v/>
      </c>
      <c r="AF47" s="91" t="str">
        <f>IFERROR(__xludf.DUMMYFUNCTION("""COMPUTED_VALUE"""),"")</f>
        <v/>
      </c>
      <c r="AG47" s="91" t="str">
        <f>IFERROR(__xludf.DUMMYFUNCTION("""COMPUTED_VALUE"""),"")</f>
        <v/>
      </c>
      <c r="AH47" s="91" t="str">
        <f>IFERROR(__xludf.DUMMYFUNCTION("""COMPUTED_VALUE"""),"")</f>
        <v/>
      </c>
      <c r="AI47" s="91" t="str">
        <f>IFERROR(__xludf.DUMMYFUNCTION("""COMPUTED_VALUE"""),"")</f>
        <v/>
      </c>
      <c r="AJ47" s="91" t="str">
        <f>IFERROR(__xludf.DUMMYFUNCTION("""COMPUTED_VALUE"""),"")</f>
        <v/>
      </c>
      <c r="AK47" s="91" t="str">
        <f>IFERROR(__xludf.DUMMYFUNCTION("""COMPUTED_VALUE"""),"")</f>
        <v/>
      </c>
      <c r="AL47" s="91" t="str">
        <f>IFERROR(__xludf.DUMMYFUNCTION("""COMPUTED_VALUE"""),"")</f>
        <v/>
      </c>
      <c r="AM47" s="94" t="str">
        <f>IFERROR(__xludf.DUMMYFUNCTION("""COMPUTED_VALUE"""),"")</f>
        <v/>
      </c>
      <c r="AN47" s="94" t="str">
        <f>IFERROR(__xludf.DUMMYFUNCTION("""COMPUTED_VALUE"""),"")</f>
        <v/>
      </c>
    </row>
    <row r="48">
      <c r="A48" s="76" t="s">
        <v>122</v>
      </c>
      <c r="B48" s="76" t="str">
        <f>IFERROR(__xludf.DUMMYFUNCTION("""COMPUTED_VALUE"""),"MALUKU")</f>
        <v>MALUKU</v>
      </c>
      <c r="C48" s="76" t="str">
        <f>IFERROR(__xludf.DUMMYFUNCTION("""COMPUTED_VALUE"""),"JS48")</f>
        <v>JS48</v>
      </c>
      <c r="D48" s="76" t="s">
        <v>5</v>
      </c>
      <c r="E48" s="98" t="s">
        <v>123</v>
      </c>
      <c r="F48" s="100"/>
      <c r="G48" s="76"/>
      <c r="H48" s="90">
        <f t="shared" si="2"/>
        <v>0.9990071429</v>
      </c>
      <c r="I48" s="91" t="str">
        <f t="shared" si="4"/>
        <v/>
      </c>
      <c r="J48" s="92">
        <f>IFERROR(__xludf.DUMMYFUNCTION("""COMPUTED_VALUE"""),1.0)</f>
        <v>1</v>
      </c>
      <c r="K48" s="92">
        <f>IFERROR(__xludf.DUMMYFUNCTION("""COMPUTED_VALUE"""),1.0)</f>
        <v>1</v>
      </c>
      <c r="L48" s="92">
        <f>IFERROR(__xludf.DUMMYFUNCTION("""COMPUTED_VALUE"""),1.0)</f>
        <v>1</v>
      </c>
      <c r="M48" s="92">
        <f>IFERROR(__xludf.DUMMYFUNCTION("""COMPUTED_VALUE"""),0.9930500000000001)</f>
        <v>0.99305</v>
      </c>
      <c r="N48" s="92">
        <f>IFERROR(__xludf.DUMMYFUNCTION("""COMPUTED_VALUE"""),1.0)</f>
        <v>1</v>
      </c>
      <c r="O48" s="92">
        <f>IFERROR(__xludf.DUMMYFUNCTION("""COMPUTED_VALUE"""),1.0)</f>
        <v>1</v>
      </c>
      <c r="P48" s="92">
        <f>IFERROR(__xludf.DUMMYFUNCTION("""COMPUTED_VALUE"""),1.0)</f>
        <v>1</v>
      </c>
      <c r="Q48" s="92" t="str">
        <f>IFERROR(__xludf.DUMMYFUNCTION("""COMPUTED_VALUE"""),"")</f>
        <v/>
      </c>
      <c r="R48" s="92" t="str">
        <f>IFERROR(__xludf.DUMMYFUNCTION("""COMPUTED_VALUE"""),"")</f>
        <v/>
      </c>
      <c r="S48" s="92" t="str">
        <f>IFERROR(__xludf.DUMMYFUNCTION("""COMPUTED_VALUE"""),"")</f>
        <v/>
      </c>
      <c r="T48" s="92" t="str">
        <f>IFERROR(__xludf.DUMMYFUNCTION("""COMPUTED_VALUE"""),"")</f>
        <v/>
      </c>
      <c r="U48" s="92" t="str">
        <f>IFERROR(__xludf.DUMMYFUNCTION("""COMPUTED_VALUE"""),"")</f>
        <v/>
      </c>
      <c r="V48" s="92" t="str">
        <f>IFERROR(__xludf.DUMMYFUNCTION("""COMPUTED_VALUE"""),"")</f>
        <v/>
      </c>
      <c r="W48" s="92" t="str">
        <f>IFERROR(__xludf.DUMMYFUNCTION("""COMPUTED_VALUE"""),"")</f>
        <v/>
      </c>
      <c r="X48" s="91" t="str">
        <f>IFERROR(__xludf.DUMMYFUNCTION("""COMPUTED_VALUE"""),"")</f>
        <v/>
      </c>
      <c r="Y48" s="91" t="str">
        <f>IFERROR(__xludf.DUMMYFUNCTION("""COMPUTED_VALUE"""),"")</f>
        <v/>
      </c>
      <c r="Z48" s="91" t="str">
        <f>IFERROR(__xludf.DUMMYFUNCTION("""COMPUTED_VALUE"""),"")</f>
        <v/>
      </c>
      <c r="AA48" s="91" t="str">
        <f>IFERROR(__xludf.DUMMYFUNCTION("""COMPUTED_VALUE"""),"")</f>
        <v/>
      </c>
      <c r="AB48" s="91" t="str">
        <f>IFERROR(__xludf.DUMMYFUNCTION("""COMPUTED_VALUE"""),"")</f>
        <v/>
      </c>
      <c r="AC48" s="91" t="str">
        <f>IFERROR(__xludf.DUMMYFUNCTION("""COMPUTED_VALUE"""),"")</f>
        <v/>
      </c>
      <c r="AD48" s="91" t="str">
        <f>IFERROR(__xludf.DUMMYFUNCTION("""COMPUTED_VALUE"""),"")</f>
        <v/>
      </c>
      <c r="AE48" s="91" t="str">
        <f>IFERROR(__xludf.DUMMYFUNCTION("""COMPUTED_VALUE"""),"")</f>
        <v/>
      </c>
      <c r="AF48" s="91" t="str">
        <f>IFERROR(__xludf.DUMMYFUNCTION("""COMPUTED_VALUE"""),"")</f>
        <v/>
      </c>
      <c r="AG48" s="91" t="str">
        <f>IFERROR(__xludf.DUMMYFUNCTION("""COMPUTED_VALUE"""),"")</f>
        <v/>
      </c>
      <c r="AH48" s="91" t="str">
        <f>IFERROR(__xludf.DUMMYFUNCTION("""COMPUTED_VALUE"""),"")</f>
        <v/>
      </c>
      <c r="AI48" s="91" t="str">
        <f>IFERROR(__xludf.DUMMYFUNCTION("""COMPUTED_VALUE"""),"")</f>
        <v/>
      </c>
      <c r="AJ48" s="91" t="str">
        <f>IFERROR(__xludf.DUMMYFUNCTION("""COMPUTED_VALUE"""),"")</f>
        <v/>
      </c>
      <c r="AK48" s="91" t="str">
        <f>IFERROR(__xludf.DUMMYFUNCTION("""COMPUTED_VALUE"""),"")</f>
        <v/>
      </c>
      <c r="AL48" s="91" t="str">
        <f>IFERROR(__xludf.DUMMYFUNCTION("""COMPUTED_VALUE"""),"")</f>
        <v/>
      </c>
      <c r="AM48" s="94" t="str">
        <f>IFERROR(__xludf.DUMMYFUNCTION("""COMPUTED_VALUE"""),"")</f>
        <v/>
      </c>
      <c r="AN48" s="94" t="str">
        <f>IFERROR(__xludf.DUMMYFUNCTION("""COMPUTED_VALUE"""),"")</f>
        <v/>
      </c>
    </row>
    <row r="49">
      <c r="A49" s="76" t="s">
        <v>124</v>
      </c>
      <c r="B49" s="76" t="str">
        <f>IFERROR(__xludf.DUMMYFUNCTION("""COMPUTED_VALUE"""),"PAPUA BARAT")</f>
        <v>PAPUA BARAT</v>
      </c>
      <c r="C49" s="76" t="str">
        <f>IFERROR(__xludf.DUMMYFUNCTION("""COMPUTED_VALUE"""),"JS59")</f>
        <v>JS59</v>
      </c>
      <c r="D49" s="76" t="s">
        <v>6</v>
      </c>
      <c r="E49" s="99"/>
      <c r="F49" s="76"/>
      <c r="G49" s="76"/>
      <c r="H49" s="90">
        <f t="shared" si="2"/>
        <v>1</v>
      </c>
      <c r="I49" s="91" t="str">
        <f t="shared" si="4"/>
        <v/>
      </c>
      <c r="J49" s="92">
        <f>IFERROR(__xludf.DUMMYFUNCTION("""COMPUTED_VALUE"""),1.0)</f>
        <v>1</v>
      </c>
      <c r="K49" s="92">
        <f>IFERROR(__xludf.DUMMYFUNCTION("""COMPUTED_VALUE"""),1.0)</f>
        <v>1</v>
      </c>
      <c r="L49" s="92">
        <f>IFERROR(__xludf.DUMMYFUNCTION("""COMPUTED_VALUE"""),1.0)</f>
        <v>1</v>
      </c>
      <c r="M49" s="92">
        <f>IFERROR(__xludf.DUMMYFUNCTION("""COMPUTED_VALUE"""),1.0)</f>
        <v>1</v>
      </c>
      <c r="N49" s="92">
        <f>IFERROR(__xludf.DUMMYFUNCTION("""COMPUTED_VALUE"""),1.0)</f>
        <v>1</v>
      </c>
      <c r="O49" s="92">
        <f>IFERROR(__xludf.DUMMYFUNCTION("""COMPUTED_VALUE"""),1.0)</f>
        <v>1</v>
      </c>
      <c r="P49" s="92">
        <f>IFERROR(__xludf.DUMMYFUNCTION("""COMPUTED_VALUE"""),1.0)</f>
        <v>1</v>
      </c>
      <c r="Q49" s="92" t="str">
        <f>IFERROR(__xludf.DUMMYFUNCTION("""COMPUTED_VALUE"""),"")</f>
        <v/>
      </c>
      <c r="R49" s="92" t="str">
        <f>IFERROR(__xludf.DUMMYFUNCTION("""COMPUTED_VALUE"""),"")</f>
        <v/>
      </c>
      <c r="S49" s="92" t="str">
        <f>IFERROR(__xludf.DUMMYFUNCTION("""COMPUTED_VALUE"""),"")</f>
        <v/>
      </c>
      <c r="T49" s="92" t="str">
        <f>IFERROR(__xludf.DUMMYFUNCTION("""COMPUTED_VALUE"""),"")</f>
        <v/>
      </c>
      <c r="U49" s="92" t="str">
        <f>IFERROR(__xludf.DUMMYFUNCTION("""COMPUTED_VALUE"""),"")</f>
        <v/>
      </c>
      <c r="V49" s="92" t="str">
        <f>IFERROR(__xludf.DUMMYFUNCTION("""COMPUTED_VALUE"""),"")</f>
        <v/>
      </c>
      <c r="W49" s="92" t="str">
        <f>IFERROR(__xludf.DUMMYFUNCTION("""COMPUTED_VALUE"""),"")</f>
        <v/>
      </c>
      <c r="X49" s="91" t="str">
        <f>IFERROR(__xludf.DUMMYFUNCTION("""COMPUTED_VALUE"""),"")</f>
        <v/>
      </c>
      <c r="Y49" s="91" t="str">
        <f>IFERROR(__xludf.DUMMYFUNCTION("""COMPUTED_VALUE"""),"")</f>
        <v/>
      </c>
      <c r="Z49" s="91" t="str">
        <f>IFERROR(__xludf.DUMMYFUNCTION("""COMPUTED_VALUE"""),"")</f>
        <v/>
      </c>
      <c r="AA49" s="91" t="str">
        <f>IFERROR(__xludf.DUMMYFUNCTION("""COMPUTED_VALUE"""),"")</f>
        <v/>
      </c>
      <c r="AB49" s="91" t="str">
        <f>IFERROR(__xludf.DUMMYFUNCTION("""COMPUTED_VALUE"""),"")</f>
        <v/>
      </c>
      <c r="AC49" s="91" t="str">
        <f>IFERROR(__xludf.DUMMYFUNCTION("""COMPUTED_VALUE"""),"")</f>
        <v/>
      </c>
      <c r="AD49" s="91" t="str">
        <f>IFERROR(__xludf.DUMMYFUNCTION("""COMPUTED_VALUE"""),"")</f>
        <v/>
      </c>
      <c r="AE49" s="91" t="str">
        <f>IFERROR(__xludf.DUMMYFUNCTION("""COMPUTED_VALUE"""),"")</f>
        <v/>
      </c>
      <c r="AF49" s="91" t="str">
        <f>IFERROR(__xludf.DUMMYFUNCTION("""COMPUTED_VALUE"""),"")</f>
        <v/>
      </c>
      <c r="AG49" s="91" t="str">
        <f>IFERROR(__xludf.DUMMYFUNCTION("""COMPUTED_VALUE"""),"")</f>
        <v/>
      </c>
      <c r="AH49" s="91" t="str">
        <f>IFERROR(__xludf.DUMMYFUNCTION("""COMPUTED_VALUE"""),"")</f>
        <v/>
      </c>
      <c r="AI49" s="91" t="str">
        <f>IFERROR(__xludf.DUMMYFUNCTION("""COMPUTED_VALUE"""),"")</f>
        <v/>
      </c>
      <c r="AJ49" s="91" t="str">
        <f>IFERROR(__xludf.DUMMYFUNCTION("""COMPUTED_VALUE"""),"")</f>
        <v/>
      </c>
      <c r="AK49" s="91" t="str">
        <f>IFERROR(__xludf.DUMMYFUNCTION("""COMPUTED_VALUE"""),"")</f>
        <v/>
      </c>
      <c r="AL49" s="91" t="str">
        <f>IFERROR(__xludf.DUMMYFUNCTION("""COMPUTED_VALUE"""),"")</f>
        <v/>
      </c>
      <c r="AM49" s="94" t="str">
        <f>IFERROR(__xludf.DUMMYFUNCTION("""COMPUTED_VALUE"""),"")</f>
        <v/>
      </c>
      <c r="AN49" s="94" t="str">
        <f>IFERROR(__xludf.DUMMYFUNCTION("""COMPUTED_VALUE"""),"")</f>
        <v/>
      </c>
    </row>
    <row r="50">
      <c r="A50" s="76" t="s">
        <v>125</v>
      </c>
      <c r="B50" s="76" t="str">
        <f>IFERROR(__xludf.DUMMYFUNCTION("""COMPUTED_VALUE"""),"PAPUA BARAT")</f>
        <v>PAPUA BARAT</v>
      </c>
      <c r="C50" s="76" t="str">
        <f>IFERROR(__xludf.DUMMYFUNCTION("""COMPUTED_VALUE"""),"JS85")</f>
        <v>JS85</v>
      </c>
      <c r="D50" s="76" t="s">
        <v>6</v>
      </c>
      <c r="E50" s="77"/>
      <c r="F50" s="93"/>
      <c r="G50" s="87" t="s">
        <v>63</v>
      </c>
      <c r="H50" s="90">
        <f t="shared" si="2"/>
        <v>0.9925571429</v>
      </c>
      <c r="I50" s="91" t="str">
        <f t="shared" si="4"/>
        <v/>
      </c>
      <c r="J50" s="92">
        <f>IFERROR(__xludf.DUMMYFUNCTION("""COMPUTED_VALUE"""),0.9479000000000001)</f>
        <v>0.9479</v>
      </c>
      <c r="K50" s="92">
        <f>IFERROR(__xludf.DUMMYFUNCTION("""COMPUTED_VALUE"""),1.0)</f>
        <v>1</v>
      </c>
      <c r="L50" s="92">
        <f>IFERROR(__xludf.DUMMYFUNCTION("""COMPUTED_VALUE"""),1.0)</f>
        <v>1</v>
      </c>
      <c r="M50" s="92">
        <f>IFERROR(__xludf.DUMMYFUNCTION("""COMPUTED_VALUE"""),1.0)</f>
        <v>1</v>
      </c>
      <c r="N50" s="92">
        <f>IFERROR(__xludf.DUMMYFUNCTION("""COMPUTED_VALUE"""),1.0)</f>
        <v>1</v>
      </c>
      <c r="O50" s="92">
        <f>IFERROR(__xludf.DUMMYFUNCTION("""COMPUTED_VALUE"""),1.0)</f>
        <v>1</v>
      </c>
      <c r="P50" s="92">
        <f>IFERROR(__xludf.DUMMYFUNCTION("""COMPUTED_VALUE"""),1.0)</f>
        <v>1</v>
      </c>
      <c r="Q50" s="92" t="str">
        <f>IFERROR(__xludf.DUMMYFUNCTION("""COMPUTED_VALUE"""),"")</f>
        <v/>
      </c>
      <c r="R50" s="92" t="str">
        <f>IFERROR(__xludf.DUMMYFUNCTION("""COMPUTED_VALUE"""),"")</f>
        <v/>
      </c>
      <c r="S50" s="92" t="str">
        <f>IFERROR(__xludf.DUMMYFUNCTION("""COMPUTED_VALUE"""),"")</f>
        <v/>
      </c>
      <c r="T50" s="92" t="str">
        <f>IFERROR(__xludf.DUMMYFUNCTION("""COMPUTED_VALUE"""),"")</f>
        <v/>
      </c>
      <c r="U50" s="92" t="str">
        <f>IFERROR(__xludf.DUMMYFUNCTION("""COMPUTED_VALUE"""),"")</f>
        <v/>
      </c>
      <c r="V50" s="92" t="str">
        <f>IFERROR(__xludf.DUMMYFUNCTION("""COMPUTED_VALUE"""),"")</f>
        <v/>
      </c>
      <c r="W50" s="92" t="str">
        <f>IFERROR(__xludf.DUMMYFUNCTION("""COMPUTED_VALUE"""),"")</f>
        <v/>
      </c>
      <c r="X50" s="91" t="str">
        <f>IFERROR(__xludf.DUMMYFUNCTION("""COMPUTED_VALUE"""),"")</f>
        <v/>
      </c>
      <c r="Y50" s="91" t="str">
        <f>IFERROR(__xludf.DUMMYFUNCTION("""COMPUTED_VALUE"""),"")</f>
        <v/>
      </c>
      <c r="Z50" s="91" t="str">
        <f>IFERROR(__xludf.DUMMYFUNCTION("""COMPUTED_VALUE"""),"")</f>
        <v/>
      </c>
      <c r="AA50" s="91" t="str">
        <f>IFERROR(__xludf.DUMMYFUNCTION("""COMPUTED_VALUE"""),"")</f>
        <v/>
      </c>
      <c r="AB50" s="91" t="str">
        <f>IFERROR(__xludf.DUMMYFUNCTION("""COMPUTED_VALUE"""),"")</f>
        <v/>
      </c>
      <c r="AC50" s="91" t="str">
        <f>IFERROR(__xludf.DUMMYFUNCTION("""COMPUTED_VALUE"""),"")</f>
        <v/>
      </c>
      <c r="AD50" s="91" t="str">
        <f>IFERROR(__xludf.DUMMYFUNCTION("""COMPUTED_VALUE"""),"")</f>
        <v/>
      </c>
      <c r="AE50" s="91" t="str">
        <f>IFERROR(__xludf.DUMMYFUNCTION("""COMPUTED_VALUE"""),"")</f>
        <v/>
      </c>
      <c r="AF50" s="91" t="str">
        <f>IFERROR(__xludf.DUMMYFUNCTION("""COMPUTED_VALUE"""),"")</f>
        <v/>
      </c>
      <c r="AG50" s="91" t="str">
        <f>IFERROR(__xludf.DUMMYFUNCTION("""COMPUTED_VALUE"""),"")</f>
        <v/>
      </c>
      <c r="AH50" s="91" t="str">
        <f>IFERROR(__xludf.DUMMYFUNCTION("""COMPUTED_VALUE"""),"")</f>
        <v/>
      </c>
      <c r="AI50" s="91" t="str">
        <f>IFERROR(__xludf.DUMMYFUNCTION("""COMPUTED_VALUE"""),"")</f>
        <v/>
      </c>
      <c r="AJ50" s="91" t="str">
        <f>IFERROR(__xludf.DUMMYFUNCTION("""COMPUTED_VALUE"""),"")</f>
        <v/>
      </c>
      <c r="AK50" s="91" t="str">
        <f>IFERROR(__xludf.DUMMYFUNCTION("""COMPUTED_VALUE"""),"")</f>
        <v/>
      </c>
      <c r="AL50" s="91" t="str">
        <f>IFERROR(__xludf.DUMMYFUNCTION("""COMPUTED_VALUE"""),"")</f>
        <v/>
      </c>
      <c r="AM50" s="94" t="str">
        <f>IFERROR(__xludf.DUMMYFUNCTION("""COMPUTED_VALUE"""),"")</f>
        <v/>
      </c>
      <c r="AN50" s="94" t="str">
        <f>IFERROR(__xludf.DUMMYFUNCTION("""COMPUTED_VALUE"""),"")</f>
        <v/>
      </c>
    </row>
    <row r="51">
      <c r="A51" s="76" t="s">
        <v>126</v>
      </c>
      <c r="B51" s="76" t="str">
        <f>IFERROR(__xludf.DUMMYFUNCTION("""COMPUTED_VALUE"""),"PAPUA BARAT")</f>
        <v>PAPUA BARAT</v>
      </c>
      <c r="C51" s="76" t="str">
        <f>IFERROR(__xludf.DUMMYFUNCTION("""COMPUTED_VALUE"""),"JS35")</f>
        <v>JS35</v>
      </c>
      <c r="D51" s="76" t="s">
        <v>6</v>
      </c>
      <c r="E51" s="99"/>
      <c r="F51" s="76"/>
      <c r="G51" s="76"/>
      <c r="H51" s="90">
        <f t="shared" si="2"/>
        <v>1</v>
      </c>
      <c r="I51" s="91" t="str">
        <f t="shared" si="4"/>
        <v/>
      </c>
      <c r="J51" s="92">
        <f>IFERROR(__xludf.DUMMYFUNCTION("""COMPUTED_VALUE"""),1.0)</f>
        <v>1</v>
      </c>
      <c r="K51" s="92">
        <f>IFERROR(__xludf.DUMMYFUNCTION("""COMPUTED_VALUE"""),1.0)</f>
        <v>1</v>
      </c>
      <c r="L51" s="92">
        <f>IFERROR(__xludf.DUMMYFUNCTION("""COMPUTED_VALUE"""),1.0)</f>
        <v>1</v>
      </c>
      <c r="M51" s="92">
        <f>IFERROR(__xludf.DUMMYFUNCTION("""COMPUTED_VALUE"""),1.0)</f>
        <v>1</v>
      </c>
      <c r="N51" s="92">
        <f>IFERROR(__xludf.DUMMYFUNCTION("""COMPUTED_VALUE"""),1.0)</f>
        <v>1</v>
      </c>
      <c r="O51" s="92">
        <f>IFERROR(__xludf.DUMMYFUNCTION("""COMPUTED_VALUE"""),1.0)</f>
        <v>1</v>
      </c>
      <c r="P51" s="92">
        <f>IFERROR(__xludf.DUMMYFUNCTION("""COMPUTED_VALUE"""),1.0)</f>
        <v>1</v>
      </c>
      <c r="Q51" s="92" t="str">
        <f>IFERROR(__xludf.DUMMYFUNCTION("""COMPUTED_VALUE"""),"")</f>
        <v/>
      </c>
      <c r="R51" s="92" t="str">
        <f>IFERROR(__xludf.DUMMYFUNCTION("""COMPUTED_VALUE"""),"")</f>
        <v/>
      </c>
      <c r="S51" s="92" t="str">
        <f>IFERROR(__xludf.DUMMYFUNCTION("""COMPUTED_VALUE"""),"")</f>
        <v/>
      </c>
      <c r="T51" s="92" t="str">
        <f>IFERROR(__xludf.DUMMYFUNCTION("""COMPUTED_VALUE"""),"")</f>
        <v/>
      </c>
      <c r="U51" s="92" t="str">
        <f>IFERROR(__xludf.DUMMYFUNCTION("""COMPUTED_VALUE"""),"")</f>
        <v/>
      </c>
      <c r="V51" s="92" t="str">
        <f>IFERROR(__xludf.DUMMYFUNCTION("""COMPUTED_VALUE"""),"")</f>
        <v/>
      </c>
      <c r="W51" s="92" t="str">
        <f>IFERROR(__xludf.DUMMYFUNCTION("""COMPUTED_VALUE"""),"")</f>
        <v/>
      </c>
      <c r="X51" s="91" t="str">
        <f>IFERROR(__xludf.DUMMYFUNCTION("""COMPUTED_VALUE"""),"")</f>
        <v/>
      </c>
      <c r="Y51" s="91" t="str">
        <f>IFERROR(__xludf.DUMMYFUNCTION("""COMPUTED_VALUE"""),"")</f>
        <v/>
      </c>
      <c r="Z51" s="91" t="str">
        <f>IFERROR(__xludf.DUMMYFUNCTION("""COMPUTED_VALUE"""),"")</f>
        <v/>
      </c>
      <c r="AA51" s="91" t="str">
        <f>IFERROR(__xludf.DUMMYFUNCTION("""COMPUTED_VALUE"""),"")</f>
        <v/>
      </c>
      <c r="AB51" s="91" t="str">
        <f>IFERROR(__xludf.DUMMYFUNCTION("""COMPUTED_VALUE"""),"")</f>
        <v/>
      </c>
      <c r="AC51" s="91" t="str">
        <f>IFERROR(__xludf.DUMMYFUNCTION("""COMPUTED_VALUE"""),"")</f>
        <v/>
      </c>
      <c r="AD51" s="91" t="str">
        <f>IFERROR(__xludf.DUMMYFUNCTION("""COMPUTED_VALUE"""),"")</f>
        <v/>
      </c>
      <c r="AE51" s="91" t="str">
        <f>IFERROR(__xludf.DUMMYFUNCTION("""COMPUTED_VALUE"""),"")</f>
        <v/>
      </c>
      <c r="AF51" s="91" t="str">
        <f>IFERROR(__xludf.DUMMYFUNCTION("""COMPUTED_VALUE"""),"")</f>
        <v/>
      </c>
      <c r="AG51" s="91" t="str">
        <f>IFERROR(__xludf.DUMMYFUNCTION("""COMPUTED_VALUE"""),"")</f>
        <v/>
      </c>
      <c r="AH51" s="91" t="str">
        <f>IFERROR(__xludf.DUMMYFUNCTION("""COMPUTED_VALUE"""),"")</f>
        <v/>
      </c>
      <c r="AI51" s="91" t="str">
        <f>IFERROR(__xludf.DUMMYFUNCTION("""COMPUTED_VALUE"""),"")</f>
        <v/>
      </c>
      <c r="AJ51" s="91" t="str">
        <f>IFERROR(__xludf.DUMMYFUNCTION("""COMPUTED_VALUE"""),"")</f>
        <v/>
      </c>
      <c r="AK51" s="91" t="str">
        <f>IFERROR(__xludf.DUMMYFUNCTION("""COMPUTED_VALUE"""),"")</f>
        <v/>
      </c>
      <c r="AL51" s="91" t="str">
        <f>IFERROR(__xludf.DUMMYFUNCTION("""COMPUTED_VALUE"""),"")</f>
        <v/>
      </c>
      <c r="AM51" s="94" t="str">
        <f>IFERROR(__xludf.DUMMYFUNCTION("""COMPUTED_VALUE"""),"")</f>
        <v/>
      </c>
      <c r="AN51" s="94" t="str">
        <f>IFERROR(__xludf.DUMMYFUNCTION("""COMPUTED_VALUE"""),"")</f>
        <v/>
      </c>
    </row>
    <row r="52">
      <c r="A52" s="76" t="s">
        <v>127</v>
      </c>
      <c r="B52" s="76" t="str">
        <f>IFERROR(__xludf.DUMMYFUNCTION("""COMPUTED_VALUE"""),"MALUKU")</f>
        <v>MALUKU</v>
      </c>
      <c r="C52" s="76" t="str">
        <f>IFERROR(__xludf.DUMMYFUNCTION("""COMPUTED_VALUE"""),"JS22")</f>
        <v>JS22</v>
      </c>
      <c r="D52" s="76" t="s">
        <v>4</v>
      </c>
      <c r="E52" s="98">
        <v>45609.0</v>
      </c>
      <c r="F52" s="76"/>
      <c r="G52" s="76"/>
      <c r="H52" s="90">
        <f t="shared" si="2"/>
        <v>1</v>
      </c>
      <c r="I52" s="91" t="str">
        <f t="shared" si="4"/>
        <v/>
      </c>
      <c r="J52" s="92">
        <f>IFERROR(__xludf.DUMMYFUNCTION("""COMPUTED_VALUE"""),1.0)</f>
        <v>1</v>
      </c>
      <c r="K52" s="92">
        <f>IFERROR(__xludf.DUMMYFUNCTION("""COMPUTED_VALUE"""),1.0)</f>
        <v>1</v>
      </c>
      <c r="L52" s="92">
        <f>IFERROR(__xludf.DUMMYFUNCTION("""COMPUTED_VALUE"""),1.0)</f>
        <v>1</v>
      </c>
      <c r="M52" s="92">
        <f>IFERROR(__xludf.DUMMYFUNCTION("""COMPUTED_VALUE"""),1.0)</f>
        <v>1</v>
      </c>
      <c r="N52" s="92">
        <f>IFERROR(__xludf.DUMMYFUNCTION("""COMPUTED_VALUE"""),1.0)</f>
        <v>1</v>
      </c>
      <c r="O52" s="92">
        <f>IFERROR(__xludf.DUMMYFUNCTION("""COMPUTED_VALUE"""),1.0)</f>
        <v>1</v>
      </c>
      <c r="P52" s="92">
        <f>IFERROR(__xludf.DUMMYFUNCTION("""COMPUTED_VALUE"""),1.0)</f>
        <v>1</v>
      </c>
      <c r="Q52" s="92" t="str">
        <f>IFERROR(__xludf.DUMMYFUNCTION("""COMPUTED_VALUE"""),"")</f>
        <v/>
      </c>
      <c r="R52" s="92" t="str">
        <f>IFERROR(__xludf.DUMMYFUNCTION("""COMPUTED_VALUE"""),"")</f>
        <v/>
      </c>
      <c r="S52" s="92" t="str">
        <f>IFERROR(__xludf.DUMMYFUNCTION("""COMPUTED_VALUE"""),"")</f>
        <v/>
      </c>
      <c r="T52" s="92" t="str">
        <f>IFERROR(__xludf.DUMMYFUNCTION("""COMPUTED_VALUE"""),"")</f>
        <v/>
      </c>
      <c r="U52" s="92" t="str">
        <f>IFERROR(__xludf.DUMMYFUNCTION("""COMPUTED_VALUE"""),"")</f>
        <v/>
      </c>
      <c r="V52" s="92" t="str">
        <f>IFERROR(__xludf.DUMMYFUNCTION("""COMPUTED_VALUE"""),"")</f>
        <v/>
      </c>
      <c r="W52" s="92" t="str">
        <f>IFERROR(__xludf.DUMMYFUNCTION("""COMPUTED_VALUE"""),"")</f>
        <v/>
      </c>
      <c r="X52" s="91" t="str">
        <f>IFERROR(__xludf.DUMMYFUNCTION("""COMPUTED_VALUE"""),"")</f>
        <v/>
      </c>
      <c r="Y52" s="91" t="str">
        <f>IFERROR(__xludf.DUMMYFUNCTION("""COMPUTED_VALUE"""),"")</f>
        <v/>
      </c>
      <c r="Z52" s="91" t="str">
        <f>IFERROR(__xludf.DUMMYFUNCTION("""COMPUTED_VALUE"""),"")</f>
        <v/>
      </c>
      <c r="AA52" s="91" t="str">
        <f>IFERROR(__xludf.DUMMYFUNCTION("""COMPUTED_VALUE"""),"")</f>
        <v/>
      </c>
      <c r="AB52" s="91" t="str">
        <f>IFERROR(__xludf.DUMMYFUNCTION("""COMPUTED_VALUE"""),"")</f>
        <v/>
      </c>
      <c r="AC52" s="91" t="str">
        <f>IFERROR(__xludf.DUMMYFUNCTION("""COMPUTED_VALUE"""),"")</f>
        <v/>
      </c>
      <c r="AD52" s="91" t="str">
        <f>IFERROR(__xludf.DUMMYFUNCTION("""COMPUTED_VALUE"""),"")</f>
        <v/>
      </c>
      <c r="AE52" s="91" t="str">
        <f>IFERROR(__xludf.DUMMYFUNCTION("""COMPUTED_VALUE"""),"")</f>
        <v/>
      </c>
      <c r="AF52" s="91" t="str">
        <f>IFERROR(__xludf.DUMMYFUNCTION("""COMPUTED_VALUE"""),"")</f>
        <v/>
      </c>
      <c r="AG52" s="91" t="str">
        <f>IFERROR(__xludf.DUMMYFUNCTION("""COMPUTED_VALUE"""),"")</f>
        <v/>
      </c>
      <c r="AH52" s="91" t="str">
        <f>IFERROR(__xludf.DUMMYFUNCTION("""COMPUTED_VALUE"""),"")</f>
        <v/>
      </c>
      <c r="AI52" s="91" t="str">
        <f>IFERROR(__xludf.DUMMYFUNCTION("""COMPUTED_VALUE"""),"")</f>
        <v/>
      </c>
      <c r="AJ52" s="91" t="str">
        <f>IFERROR(__xludf.DUMMYFUNCTION("""COMPUTED_VALUE"""),"")</f>
        <v/>
      </c>
      <c r="AK52" s="91" t="str">
        <f>IFERROR(__xludf.DUMMYFUNCTION("""COMPUTED_VALUE"""),"")</f>
        <v/>
      </c>
      <c r="AL52" s="91" t="str">
        <f>IFERROR(__xludf.DUMMYFUNCTION("""COMPUTED_VALUE"""),"")</f>
        <v/>
      </c>
      <c r="AM52" s="94" t="str">
        <f>IFERROR(__xludf.DUMMYFUNCTION("""COMPUTED_VALUE"""),"")</f>
        <v/>
      </c>
      <c r="AN52" s="94" t="str">
        <f>IFERROR(__xludf.DUMMYFUNCTION("""COMPUTED_VALUE"""),"")</f>
        <v/>
      </c>
    </row>
    <row r="53">
      <c r="A53" s="76" t="s">
        <v>128</v>
      </c>
      <c r="B53" s="76" t="str">
        <f>IFERROR(__xludf.DUMMYFUNCTION("""COMPUTED_VALUE"""),"MALUKU UTARA")</f>
        <v>MALUKU UTARA</v>
      </c>
      <c r="C53" s="76" t="str">
        <f>IFERROR(__xludf.DUMMYFUNCTION("""COMPUTED_VALUE"""),"JS121")</f>
        <v>JS121</v>
      </c>
      <c r="D53" s="76" t="s">
        <v>6</v>
      </c>
      <c r="E53" s="99"/>
      <c r="F53" s="76"/>
      <c r="G53" s="76"/>
      <c r="H53" s="90">
        <f t="shared" si="2"/>
        <v>0.9940471429</v>
      </c>
      <c r="I53" s="91" t="str">
        <f t="shared" si="4"/>
        <v/>
      </c>
      <c r="J53" s="92">
        <f>IFERROR(__xludf.DUMMYFUNCTION("""COMPUTED_VALUE"""),1.0)</f>
        <v>1</v>
      </c>
      <c r="K53" s="92">
        <f>IFERROR(__xludf.DUMMYFUNCTION("""COMPUTED_VALUE"""),1.0)</f>
        <v>1</v>
      </c>
      <c r="L53" s="92">
        <f>IFERROR(__xludf.DUMMYFUNCTION("""COMPUTED_VALUE"""),1.0)</f>
        <v>1</v>
      </c>
      <c r="M53" s="92">
        <f>IFERROR(__xludf.DUMMYFUNCTION("""COMPUTED_VALUE"""),1.0)</f>
        <v>1</v>
      </c>
      <c r="N53" s="92">
        <f>IFERROR(__xludf.DUMMYFUNCTION("""COMPUTED_VALUE"""),0.95833)</f>
        <v>0.95833</v>
      </c>
      <c r="O53" s="92">
        <f>IFERROR(__xludf.DUMMYFUNCTION("""COMPUTED_VALUE"""),1.0)</f>
        <v>1</v>
      </c>
      <c r="P53" s="92">
        <f>IFERROR(__xludf.DUMMYFUNCTION("""COMPUTED_VALUE"""),1.0)</f>
        <v>1</v>
      </c>
      <c r="Q53" s="92" t="str">
        <f>IFERROR(__xludf.DUMMYFUNCTION("""COMPUTED_VALUE"""),"")</f>
        <v/>
      </c>
      <c r="R53" s="92" t="str">
        <f>IFERROR(__xludf.DUMMYFUNCTION("""COMPUTED_VALUE"""),"")</f>
        <v/>
      </c>
      <c r="S53" s="92" t="str">
        <f>IFERROR(__xludf.DUMMYFUNCTION("""COMPUTED_VALUE"""),"")</f>
        <v/>
      </c>
      <c r="T53" s="92" t="str">
        <f>IFERROR(__xludf.DUMMYFUNCTION("""COMPUTED_VALUE"""),"")</f>
        <v/>
      </c>
      <c r="U53" s="92" t="str">
        <f>IFERROR(__xludf.DUMMYFUNCTION("""COMPUTED_VALUE"""),"")</f>
        <v/>
      </c>
      <c r="V53" s="92" t="str">
        <f>IFERROR(__xludf.DUMMYFUNCTION("""COMPUTED_VALUE"""),"")</f>
        <v/>
      </c>
      <c r="W53" s="92" t="str">
        <f>IFERROR(__xludf.DUMMYFUNCTION("""COMPUTED_VALUE"""),"")</f>
        <v/>
      </c>
      <c r="X53" s="91" t="str">
        <f>IFERROR(__xludf.DUMMYFUNCTION("""COMPUTED_VALUE"""),"")</f>
        <v/>
      </c>
      <c r="Y53" s="91" t="str">
        <f>IFERROR(__xludf.DUMMYFUNCTION("""COMPUTED_VALUE"""),"")</f>
        <v/>
      </c>
      <c r="Z53" s="91" t="str">
        <f>IFERROR(__xludf.DUMMYFUNCTION("""COMPUTED_VALUE"""),"")</f>
        <v/>
      </c>
      <c r="AA53" s="91" t="str">
        <f>IFERROR(__xludf.DUMMYFUNCTION("""COMPUTED_VALUE"""),"")</f>
        <v/>
      </c>
      <c r="AB53" s="91" t="str">
        <f>IFERROR(__xludf.DUMMYFUNCTION("""COMPUTED_VALUE"""),"")</f>
        <v/>
      </c>
      <c r="AC53" s="91" t="str">
        <f>IFERROR(__xludf.DUMMYFUNCTION("""COMPUTED_VALUE"""),"")</f>
        <v/>
      </c>
      <c r="AD53" s="91" t="str">
        <f>IFERROR(__xludf.DUMMYFUNCTION("""COMPUTED_VALUE"""),"")</f>
        <v/>
      </c>
      <c r="AE53" s="91" t="str">
        <f>IFERROR(__xludf.DUMMYFUNCTION("""COMPUTED_VALUE"""),"")</f>
        <v/>
      </c>
      <c r="AF53" s="91" t="str">
        <f>IFERROR(__xludf.DUMMYFUNCTION("""COMPUTED_VALUE"""),"")</f>
        <v/>
      </c>
      <c r="AG53" s="91" t="str">
        <f>IFERROR(__xludf.DUMMYFUNCTION("""COMPUTED_VALUE"""),"")</f>
        <v/>
      </c>
      <c r="AH53" s="91" t="str">
        <f>IFERROR(__xludf.DUMMYFUNCTION("""COMPUTED_VALUE"""),"")</f>
        <v/>
      </c>
      <c r="AI53" s="91" t="str">
        <f>IFERROR(__xludf.DUMMYFUNCTION("""COMPUTED_VALUE"""),"")</f>
        <v/>
      </c>
      <c r="AJ53" s="91" t="str">
        <f>IFERROR(__xludf.DUMMYFUNCTION("""COMPUTED_VALUE"""),"")</f>
        <v/>
      </c>
      <c r="AK53" s="91" t="str">
        <f>IFERROR(__xludf.DUMMYFUNCTION("""COMPUTED_VALUE"""),"")</f>
        <v/>
      </c>
      <c r="AL53" s="91" t="str">
        <f>IFERROR(__xludf.DUMMYFUNCTION("""COMPUTED_VALUE"""),"")</f>
        <v/>
      </c>
      <c r="AM53" s="94" t="str">
        <f>IFERROR(__xludf.DUMMYFUNCTION("""COMPUTED_VALUE"""),"")</f>
        <v/>
      </c>
      <c r="AN53" s="94" t="str">
        <f>IFERROR(__xludf.DUMMYFUNCTION("""COMPUTED_VALUE"""),"")</f>
        <v/>
      </c>
    </row>
    <row r="54">
      <c r="A54" s="76" t="s">
        <v>129</v>
      </c>
      <c r="B54" s="76" t="str">
        <f>IFERROR(__xludf.DUMMYFUNCTION("""COMPUTED_VALUE"""),"PAPUA BARAT")</f>
        <v>PAPUA BARAT</v>
      </c>
      <c r="C54" s="76" t="str">
        <f>IFERROR(__xludf.DUMMYFUNCTION("""COMPUTED_VALUE"""),"JS78")</f>
        <v>JS78</v>
      </c>
      <c r="D54" s="76" t="s">
        <v>4</v>
      </c>
      <c r="E54" s="98" t="s">
        <v>130</v>
      </c>
      <c r="F54" s="76"/>
      <c r="G54" s="87" t="s">
        <v>131</v>
      </c>
      <c r="H54" s="90">
        <f t="shared" si="2"/>
        <v>0.9464171429</v>
      </c>
      <c r="I54" s="91" t="str">
        <f t="shared" si="4"/>
        <v/>
      </c>
      <c r="J54" s="92">
        <f>IFERROR(__xludf.DUMMYFUNCTION("""COMPUTED_VALUE"""),0.98958)</f>
        <v>0.98958</v>
      </c>
      <c r="K54" s="92">
        <f>IFERROR(__xludf.DUMMYFUNCTION("""COMPUTED_VALUE"""),0.9756900000000001)</f>
        <v>0.97569</v>
      </c>
      <c r="L54" s="92">
        <f>IFERROR(__xludf.DUMMYFUNCTION("""COMPUTED_VALUE"""),0.95829)</f>
        <v>0.95829</v>
      </c>
      <c r="M54" s="92">
        <f>IFERROR(__xludf.DUMMYFUNCTION("""COMPUTED_VALUE"""),0.96527)</f>
        <v>0.96527</v>
      </c>
      <c r="N54" s="92">
        <f>IFERROR(__xludf.DUMMYFUNCTION("""COMPUTED_VALUE"""),0.9166599999999999)</f>
        <v>0.91666</v>
      </c>
      <c r="O54" s="92">
        <f>IFERROR(__xludf.DUMMYFUNCTION("""COMPUTED_VALUE"""),0.9028)</f>
        <v>0.9028</v>
      </c>
      <c r="P54" s="92">
        <f>IFERROR(__xludf.DUMMYFUNCTION("""COMPUTED_VALUE"""),0.91663)</f>
        <v>0.91663</v>
      </c>
      <c r="Q54" s="92" t="str">
        <f>IFERROR(__xludf.DUMMYFUNCTION("""COMPUTED_VALUE"""),"")</f>
        <v/>
      </c>
      <c r="R54" s="92" t="str">
        <f>IFERROR(__xludf.DUMMYFUNCTION("""COMPUTED_VALUE"""),"")</f>
        <v/>
      </c>
      <c r="S54" s="92" t="str">
        <f>IFERROR(__xludf.DUMMYFUNCTION("""COMPUTED_VALUE"""),"")</f>
        <v/>
      </c>
      <c r="T54" s="92" t="str">
        <f>IFERROR(__xludf.DUMMYFUNCTION("""COMPUTED_VALUE"""),"")</f>
        <v/>
      </c>
      <c r="U54" s="92" t="str">
        <f>IFERROR(__xludf.DUMMYFUNCTION("""COMPUTED_VALUE"""),"")</f>
        <v/>
      </c>
      <c r="V54" s="92" t="str">
        <f>IFERROR(__xludf.DUMMYFUNCTION("""COMPUTED_VALUE"""),"")</f>
        <v/>
      </c>
      <c r="W54" s="92" t="str">
        <f>IFERROR(__xludf.DUMMYFUNCTION("""COMPUTED_VALUE"""),"")</f>
        <v/>
      </c>
      <c r="X54" s="91" t="str">
        <f>IFERROR(__xludf.DUMMYFUNCTION("""COMPUTED_VALUE"""),"")</f>
        <v/>
      </c>
      <c r="Y54" s="91" t="str">
        <f>IFERROR(__xludf.DUMMYFUNCTION("""COMPUTED_VALUE"""),"")</f>
        <v/>
      </c>
      <c r="Z54" s="91" t="str">
        <f>IFERROR(__xludf.DUMMYFUNCTION("""COMPUTED_VALUE"""),"")</f>
        <v/>
      </c>
      <c r="AA54" s="91" t="str">
        <f>IFERROR(__xludf.DUMMYFUNCTION("""COMPUTED_VALUE"""),"")</f>
        <v/>
      </c>
      <c r="AB54" s="91" t="str">
        <f>IFERROR(__xludf.DUMMYFUNCTION("""COMPUTED_VALUE"""),"")</f>
        <v/>
      </c>
      <c r="AC54" s="91" t="str">
        <f>IFERROR(__xludf.DUMMYFUNCTION("""COMPUTED_VALUE"""),"")</f>
        <v/>
      </c>
      <c r="AD54" s="91" t="str">
        <f>IFERROR(__xludf.DUMMYFUNCTION("""COMPUTED_VALUE"""),"")</f>
        <v/>
      </c>
      <c r="AE54" s="91" t="str">
        <f>IFERROR(__xludf.DUMMYFUNCTION("""COMPUTED_VALUE"""),"")</f>
        <v/>
      </c>
      <c r="AF54" s="91" t="str">
        <f>IFERROR(__xludf.DUMMYFUNCTION("""COMPUTED_VALUE"""),"")</f>
        <v/>
      </c>
      <c r="AG54" s="91" t="str">
        <f>IFERROR(__xludf.DUMMYFUNCTION("""COMPUTED_VALUE"""),"")</f>
        <v/>
      </c>
      <c r="AH54" s="91" t="str">
        <f>IFERROR(__xludf.DUMMYFUNCTION("""COMPUTED_VALUE"""),"")</f>
        <v/>
      </c>
      <c r="AI54" s="91" t="str">
        <f>IFERROR(__xludf.DUMMYFUNCTION("""COMPUTED_VALUE"""),"")</f>
        <v/>
      </c>
      <c r="AJ54" s="91" t="str">
        <f>IFERROR(__xludf.DUMMYFUNCTION("""COMPUTED_VALUE"""),"")</f>
        <v/>
      </c>
      <c r="AK54" s="91" t="str">
        <f>IFERROR(__xludf.DUMMYFUNCTION("""COMPUTED_VALUE"""),"")</f>
        <v/>
      </c>
      <c r="AL54" s="91" t="str">
        <f>IFERROR(__xludf.DUMMYFUNCTION("""COMPUTED_VALUE"""),"")</f>
        <v/>
      </c>
      <c r="AM54" s="94" t="str">
        <f>IFERROR(__xludf.DUMMYFUNCTION("""COMPUTED_VALUE"""),"")</f>
        <v/>
      </c>
      <c r="AN54" s="94" t="str">
        <f>IFERROR(__xludf.DUMMYFUNCTION("""COMPUTED_VALUE"""),"")</f>
        <v/>
      </c>
    </row>
    <row r="55">
      <c r="A55" s="76" t="s">
        <v>132</v>
      </c>
      <c r="B55" s="76" t="str">
        <f>IFERROR(__xludf.DUMMYFUNCTION("""COMPUTED_VALUE"""),"PAPUA BARAT")</f>
        <v>PAPUA BARAT</v>
      </c>
      <c r="C55" s="76" t="str">
        <f>IFERROR(__xludf.DUMMYFUNCTION("""COMPUTED_VALUE"""),"JS29")</f>
        <v>JS29</v>
      </c>
      <c r="D55" s="76" t="s">
        <v>4</v>
      </c>
      <c r="E55" s="98">
        <v>45625.0</v>
      </c>
      <c r="F55" s="76"/>
      <c r="G55" s="76"/>
      <c r="H55" s="90">
        <f t="shared" si="2"/>
        <v>1</v>
      </c>
      <c r="I55" s="91" t="str">
        <f t="shared" si="4"/>
        <v/>
      </c>
      <c r="J55" s="92">
        <f>IFERROR(__xludf.DUMMYFUNCTION("""COMPUTED_VALUE"""),1.0)</f>
        <v>1</v>
      </c>
      <c r="K55" s="92">
        <f>IFERROR(__xludf.DUMMYFUNCTION("""COMPUTED_VALUE"""),1.0)</f>
        <v>1</v>
      </c>
      <c r="L55" s="92">
        <f>IFERROR(__xludf.DUMMYFUNCTION("""COMPUTED_VALUE"""),1.0)</f>
        <v>1</v>
      </c>
      <c r="M55" s="92">
        <f>IFERROR(__xludf.DUMMYFUNCTION("""COMPUTED_VALUE"""),1.0)</f>
        <v>1</v>
      </c>
      <c r="N55" s="92">
        <f>IFERROR(__xludf.DUMMYFUNCTION("""COMPUTED_VALUE"""),1.0)</f>
        <v>1</v>
      </c>
      <c r="O55" s="92">
        <f>IFERROR(__xludf.DUMMYFUNCTION("""COMPUTED_VALUE"""),1.0)</f>
        <v>1</v>
      </c>
      <c r="P55" s="92">
        <f>IFERROR(__xludf.DUMMYFUNCTION("""COMPUTED_VALUE"""),1.0)</f>
        <v>1</v>
      </c>
      <c r="Q55" s="92" t="str">
        <f>IFERROR(__xludf.DUMMYFUNCTION("""COMPUTED_VALUE"""),"")</f>
        <v/>
      </c>
      <c r="R55" s="92" t="str">
        <f>IFERROR(__xludf.DUMMYFUNCTION("""COMPUTED_VALUE"""),"")</f>
        <v/>
      </c>
      <c r="S55" s="92" t="str">
        <f>IFERROR(__xludf.DUMMYFUNCTION("""COMPUTED_VALUE"""),"")</f>
        <v/>
      </c>
      <c r="T55" s="92" t="str">
        <f>IFERROR(__xludf.DUMMYFUNCTION("""COMPUTED_VALUE"""),"")</f>
        <v/>
      </c>
      <c r="U55" s="92" t="str">
        <f>IFERROR(__xludf.DUMMYFUNCTION("""COMPUTED_VALUE"""),"")</f>
        <v/>
      </c>
      <c r="V55" s="92" t="str">
        <f>IFERROR(__xludf.DUMMYFUNCTION("""COMPUTED_VALUE"""),"")</f>
        <v/>
      </c>
      <c r="W55" s="92" t="str">
        <f>IFERROR(__xludf.DUMMYFUNCTION("""COMPUTED_VALUE"""),"")</f>
        <v/>
      </c>
      <c r="X55" s="91" t="str">
        <f>IFERROR(__xludf.DUMMYFUNCTION("""COMPUTED_VALUE"""),"")</f>
        <v/>
      </c>
      <c r="Y55" s="91" t="str">
        <f>IFERROR(__xludf.DUMMYFUNCTION("""COMPUTED_VALUE"""),"")</f>
        <v/>
      </c>
      <c r="Z55" s="91" t="str">
        <f>IFERROR(__xludf.DUMMYFUNCTION("""COMPUTED_VALUE"""),"")</f>
        <v/>
      </c>
      <c r="AA55" s="91" t="str">
        <f>IFERROR(__xludf.DUMMYFUNCTION("""COMPUTED_VALUE"""),"")</f>
        <v/>
      </c>
      <c r="AB55" s="91" t="str">
        <f>IFERROR(__xludf.DUMMYFUNCTION("""COMPUTED_VALUE"""),"")</f>
        <v/>
      </c>
      <c r="AC55" s="91" t="str">
        <f>IFERROR(__xludf.DUMMYFUNCTION("""COMPUTED_VALUE"""),"")</f>
        <v/>
      </c>
      <c r="AD55" s="91" t="str">
        <f>IFERROR(__xludf.DUMMYFUNCTION("""COMPUTED_VALUE"""),"")</f>
        <v/>
      </c>
      <c r="AE55" s="91" t="str">
        <f>IFERROR(__xludf.DUMMYFUNCTION("""COMPUTED_VALUE"""),"")</f>
        <v/>
      </c>
      <c r="AF55" s="91" t="str">
        <f>IFERROR(__xludf.DUMMYFUNCTION("""COMPUTED_VALUE"""),"")</f>
        <v/>
      </c>
      <c r="AG55" s="91" t="str">
        <f>IFERROR(__xludf.DUMMYFUNCTION("""COMPUTED_VALUE"""),"")</f>
        <v/>
      </c>
      <c r="AH55" s="91" t="str">
        <f>IFERROR(__xludf.DUMMYFUNCTION("""COMPUTED_VALUE"""),"")</f>
        <v/>
      </c>
      <c r="AI55" s="91" t="str">
        <f>IFERROR(__xludf.DUMMYFUNCTION("""COMPUTED_VALUE"""),"")</f>
        <v/>
      </c>
      <c r="AJ55" s="91" t="str">
        <f>IFERROR(__xludf.DUMMYFUNCTION("""COMPUTED_VALUE"""),"")</f>
        <v/>
      </c>
      <c r="AK55" s="91" t="str">
        <f>IFERROR(__xludf.DUMMYFUNCTION("""COMPUTED_VALUE"""),"")</f>
        <v/>
      </c>
      <c r="AL55" s="91" t="str">
        <f>IFERROR(__xludf.DUMMYFUNCTION("""COMPUTED_VALUE"""),"")</f>
        <v/>
      </c>
      <c r="AM55" s="94" t="str">
        <f>IFERROR(__xludf.DUMMYFUNCTION("""COMPUTED_VALUE"""),"")</f>
        <v/>
      </c>
      <c r="AN55" s="94" t="str">
        <f>IFERROR(__xludf.DUMMYFUNCTION("""COMPUTED_VALUE"""),"")</f>
        <v/>
      </c>
    </row>
    <row r="56">
      <c r="A56" s="76" t="s">
        <v>133</v>
      </c>
      <c r="B56" s="76" t="str">
        <f>IFERROR(__xludf.DUMMYFUNCTION("""COMPUTED_VALUE"""),"MALUKU")</f>
        <v>MALUKU</v>
      </c>
      <c r="C56" s="76" t="str">
        <f>IFERROR(__xludf.DUMMYFUNCTION("""COMPUTED_VALUE"""),"JS54")</f>
        <v>JS54</v>
      </c>
      <c r="D56" s="76" t="s">
        <v>5</v>
      </c>
      <c r="E56" s="98" t="s">
        <v>134</v>
      </c>
      <c r="F56" s="76"/>
      <c r="G56" s="76"/>
      <c r="H56" s="90">
        <f t="shared" si="2"/>
        <v>1</v>
      </c>
      <c r="I56" s="91" t="str">
        <f t="shared" si="4"/>
        <v/>
      </c>
      <c r="J56" s="92">
        <f>IFERROR(__xludf.DUMMYFUNCTION("""COMPUTED_VALUE"""),1.0)</f>
        <v>1</v>
      </c>
      <c r="K56" s="92">
        <f>IFERROR(__xludf.DUMMYFUNCTION("""COMPUTED_VALUE"""),1.0)</f>
        <v>1</v>
      </c>
      <c r="L56" s="92">
        <f>IFERROR(__xludf.DUMMYFUNCTION("""COMPUTED_VALUE"""),1.0)</f>
        <v>1</v>
      </c>
      <c r="M56" s="92">
        <f>IFERROR(__xludf.DUMMYFUNCTION("""COMPUTED_VALUE"""),1.0)</f>
        <v>1</v>
      </c>
      <c r="N56" s="92">
        <f>IFERROR(__xludf.DUMMYFUNCTION("""COMPUTED_VALUE"""),1.0)</f>
        <v>1</v>
      </c>
      <c r="O56" s="92">
        <f>IFERROR(__xludf.DUMMYFUNCTION("""COMPUTED_VALUE"""),1.0)</f>
        <v>1</v>
      </c>
      <c r="P56" s="92">
        <f>IFERROR(__xludf.DUMMYFUNCTION("""COMPUTED_VALUE"""),1.0)</f>
        <v>1</v>
      </c>
      <c r="Q56" s="92" t="str">
        <f>IFERROR(__xludf.DUMMYFUNCTION("""COMPUTED_VALUE"""),"")</f>
        <v/>
      </c>
      <c r="R56" s="92" t="str">
        <f>IFERROR(__xludf.DUMMYFUNCTION("""COMPUTED_VALUE"""),"")</f>
        <v/>
      </c>
      <c r="S56" s="92" t="str">
        <f>IFERROR(__xludf.DUMMYFUNCTION("""COMPUTED_VALUE"""),"")</f>
        <v/>
      </c>
      <c r="T56" s="92" t="str">
        <f>IFERROR(__xludf.DUMMYFUNCTION("""COMPUTED_VALUE"""),"")</f>
        <v/>
      </c>
      <c r="U56" s="92" t="str">
        <f>IFERROR(__xludf.DUMMYFUNCTION("""COMPUTED_VALUE"""),"")</f>
        <v/>
      </c>
      <c r="V56" s="92" t="str">
        <f>IFERROR(__xludf.DUMMYFUNCTION("""COMPUTED_VALUE"""),"")</f>
        <v/>
      </c>
      <c r="W56" s="92" t="str">
        <f>IFERROR(__xludf.DUMMYFUNCTION("""COMPUTED_VALUE"""),"")</f>
        <v/>
      </c>
      <c r="X56" s="91" t="str">
        <f>IFERROR(__xludf.DUMMYFUNCTION("""COMPUTED_VALUE"""),"")</f>
        <v/>
      </c>
      <c r="Y56" s="91" t="str">
        <f>IFERROR(__xludf.DUMMYFUNCTION("""COMPUTED_VALUE"""),"")</f>
        <v/>
      </c>
      <c r="Z56" s="91" t="str">
        <f>IFERROR(__xludf.DUMMYFUNCTION("""COMPUTED_VALUE"""),"")</f>
        <v/>
      </c>
      <c r="AA56" s="91" t="str">
        <f>IFERROR(__xludf.DUMMYFUNCTION("""COMPUTED_VALUE"""),"")</f>
        <v/>
      </c>
      <c r="AB56" s="91" t="str">
        <f>IFERROR(__xludf.DUMMYFUNCTION("""COMPUTED_VALUE"""),"")</f>
        <v/>
      </c>
      <c r="AC56" s="91" t="str">
        <f>IFERROR(__xludf.DUMMYFUNCTION("""COMPUTED_VALUE"""),"")</f>
        <v/>
      </c>
      <c r="AD56" s="91" t="str">
        <f>IFERROR(__xludf.DUMMYFUNCTION("""COMPUTED_VALUE"""),"")</f>
        <v/>
      </c>
      <c r="AE56" s="91" t="str">
        <f>IFERROR(__xludf.DUMMYFUNCTION("""COMPUTED_VALUE"""),"")</f>
        <v/>
      </c>
      <c r="AF56" s="91" t="str">
        <f>IFERROR(__xludf.DUMMYFUNCTION("""COMPUTED_VALUE"""),"")</f>
        <v/>
      </c>
      <c r="AG56" s="91" t="str">
        <f>IFERROR(__xludf.DUMMYFUNCTION("""COMPUTED_VALUE"""),"")</f>
        <v/>
      </c>
      <c r="AH56" s="91" t="str">
        <f>IFERROR(__xludf.DUMMYFUNCTION("""COMPUTED_VALUE"""),"")</f>
        <v/>
      </c>
      <c r="AI56" s="91" t="str">
        <f>IFERROR(__xludf.DUMMYFUNCTION("""COMPUTED_VALUE"""),"")</f>
        <v/>
      </c>
      <c r="AJ56" s="91" t="str">
        <f>IFERROR(__xludf.DUMMYFUNCTION("""COMPUTED_VALUE"""),"")</f>
        <v/>
      </c>
      <c r="AK56" s="91" t="str">
        <f>IFERROR(__xludf.DUMMYFUNCTION("""COMPUTED_VALUE"""),"")</f>
        <v/>
      </c>
      <c r="AL56" s="91" t="str">
        <f>IFERROR(__xludf.DUMMYFUNCTION("""COMPUTED_VALUE"""),"")</f>
        <v/>
      </c>
      <c r="AM56" s="94" t="str">
        <f>IFERROR(__xludf.DUMMYFUNCTION("""COMPUTED_VALUE"""),"")</f>
        <v/>
      </c>
      <c r="AN56" s="94" t="str">
        <f>IFERROR(__xludf.DUMMYFUNCTION("""COMPUTED_VALUE"""),"")</f>
        <v/>
      </c>
    </row>
    <row r="57">
      <c r="A57" s="76" t="s">
        <v>135</v>
      </c>
      <c r="B57" s="76" t="str">
        <f>IFERROR(__xludf.DUMMYFUNCTION("""COMPUTED_VALUE"""),"PAPUA BARAT")</f>
        <v>PAPUA BARAT</v>
      </c>
      <c r="C57" s="76" t="str">
        <f>IFERROR(__xludf.DUMMYFUNCTION("""COMPUTED_VALUE"""),"JS36")</f>
        <v>JS36</v>
      </c>
      <c r="D57" s="76" t="s">
        <v>6</v>
      </c>
      <c r="E57" s="99"/>
      <c r="F57" s="76"/>
      <c r="G57" s="76"/>
      <c r="H57" s="90">
        <f t="shared" si="2"/>
        <v>1</v>
      </c>
      <c r="I57" s="91" t="str">
        <f t="shared" si="4"/>
        <v/>
      </c>
      <c r="J57" s="92">
        <f>IFERROR(__xludf.DUMMYFUNCTION("""COMPUTED_VALUE"""),1.0)</f>
        <v>1</v>
      </c>
      <c r="K57" s="92">
        <f>IFERROR(__xludf.DUMMYFUNCTION("""COMPUTED_VALUE"""),1.0)</f>
        <v>1</v>
      </c>
      <c r="L57" s="92">
        <f>IFERROR(__xludf.DUMMYFUNCTION("""COMPUTED_VALUE"""),1.0)</f>
        <v>1</v>
      </c>
      <c r="M57" s="92">
        <f>IFERROR(__xludf.DUMMYFUNCTION("""COMPUTED_VALUE"""),1.0)</f>
        <v>1</v>
      </c>
      <c r="N57" s="92">
        <f>IFERROR(__xludf.DUMMYFUNCTION("""COMPUTED_VALUE"""),1.0)</f>
        <v>1</v>
      </c>
      <c r="O57" s="92">
        <f>IFERROR(__xludf.DUMMYFUNCTION("""COMPUTED_VALUE"""),1.0)</f>
        <v>1</v>
      </c>
      <c r="P57" s="92">
        <f>IFERROR(__xludf.DUMMYFUNCTION("""COMPUTED_VALUE"""),1.0)</f>
        <v>1</v>
      </c>
      <c r="Q57" s="92" t="str">
        <f>IFERROR(__xludf.DUMMYFUNCTION("""COMPUTED_VALUE"""),"")</f>
        <v/>
      </c>
      <c r="R57" s="92" t="str">
        <f>IFERROR(__xludf.DUMMYFUNCTION("""COMPUTED_VALUE"""),"")</f>
        <v/>
      </c>
      <c r="S57" s="92" t="str">
        <f>IFERROR(__xludf.DUMMYFUNCTION("""COMPUTED_VALUE"""),"")</f>
        <v/>
      </c>
      <c r="T57" s="92" t="str">
        <f>IFERROR(__xludf.DUMMYFUNCTION("""COMPUTED_VALUE"""),"")</f>
        <v/>
      </c>
      <c r="U57" s="92" t="str">
        <f>IFERROR(__xludf.DUMMYFUNCTION("""COMPUTED_VALUE"""),"")</f>
        <v/>
      </c>
      <c r="V57" s="92" t="str">
        <f>IFERROR(__xludf.DUMMYFUNCTION("""COMPUTED_VALUE"""),"")</f>
        <v/>
      </c>
      <c r="W57" s="92" t="str">
        <f>IFERROR(__xludf.DUMMYFUNCTION("""COMPUTED_VALUE"""),"")</f>
        <v/>
      </c>
      <c r="X57" s="91" t="str">
        <f>IFERROR(__xludf.DUMMYFUNCTION("""COMPUTED_VALUE"""),"")</f>
        <v/>
      </c>
      <c r="Y57" s="91" t="str">
        <f>IFERROR(__xludf.DUMMYFUNCTION("""COMPUTED_VALUE"""),"")</f>
        <v/>
      </c>
      <c r="Z57" s="91" t="str">
        <f>IFERROR(__xludf.DUMMYFUNCTION("""COMPUTED_VALUE"""),"")</f>
        <v/>
      </c>
      <c r="AA57" s="91" t="str">
        <f>IFERROR(__xludf.DUMMYFUNCTION("""COMPUTED_VALUE"""),"")</f>
        <v/>
      </c>
      <c r="AB57" s="91" t="str">
        <f>IFERROR(__xludf.DUMMYFUNCTION("""COMPUTED_VALUE"""),"")</f>
        <v/>
      </c>
      <c r="AC57" s="91" t="str">
        <f>IFERROR(__xludf.DUMMYFUNCTION("""COMPUTED_VALUE"""),"")</f>
        <v/>
      </c>
      <c r="AD57" s="91" t="str">
        <f>IFERROR(__xludf.DUMMYFUNCTION("""COMPUTED_VALUE"""),"")</f>
        <v/>
      </c>
      <c r="AE57" s="91" t="str">
        <f>IFERROR(__xludf.DUMMYFUNCTION("""COMPUTED_VALUE"""),"")</f>
        <v/>
      </c>
      <c r="AF57" s="91" t="str">
        <f>IFERROR(__xludf.DUMMYFUNCTION("""COMPUTED_VALUE"""),"")</f>
        <v/>
      </c>
      <c r="AG57" s="91" t="str">
        <f>IFERROR(__xludf.DUMMYFUNCTION("""COMPUTED_VALUE"""),"")</f>
        <v/>
      </c>
      <c r="AH57" s="91" t="str">
        <f>IFERROR(__xludf.DUMMYFUNCTION("""COMPUTED_VALUE"""),"")</f>
        <v/>
      </c>
      <c r="AI57" s="91" t="str">
        <f>IFERROR(__xludf.DUMMYFUNCTION("""COMPUTED_VALUE"""),"")</f>
        <v/>
      </c>
      <c r="AJ57" s="91" t="str">
        <f>IFERROR(__xludf.DUMMYFUNCTION("""COMPUTED_VALUE"""),"")</f>
        <v/>
      </c>
      <c r="AK57" s="91" t="str">
        <f>IFERROR(__xludf.DUMMYFUNCTION("""COMPUTED_VALUE"""),"")</f>
        <v/>
      </c>
      <c r="AL57" s="91" t="str">
        <f>IFERROR(__xludf.DUMMYFUNCTION("""COMPUTED_VALUE"""),"")</f>
        <v/>
      </c>
      <c r="AM57" s="94" t="str">
        <f>IFERROR(__xludf.DUMMYFUNCTION("""COMPUTED_VALUE"""),"")</f>
        <v/>
      </c>
      <c r="AN57" s="94" t="str">
        <f>IFERROR(__xludf.DUMMYFUNCTION("""COMPUTED_VALUE"""),"")</f>
        <v/>
      </c>
    </row>
    <row r="58">
      <c r="A58" s="76" t="s">
        <v>136</v>
      </c>
      <c r="B58" s="87" t="str">
        <f>IFERROR(__xludf.DUMMYFUNCTION("""COMPUTED_VALUE"""),"MALUKU")</f>
        <v>MALUKU</v>
      </c>
      <c r="C58" s="87" t="str">
        <f>IFERROR(__xludf.DUMMYFUNCTION("""COMPUTED_VALUE"""),"JS102")</f>
        <v>JS102</v>
      </c>
      <c r="D58" s="87" t="s">
        <v>4</v>
      </c>
      <c r="E58" s="98">
        <v>45616.0</v>
      </c>
      <c r="F58" s="97"/>
      <c r="G58" s="87" t="s">
        <v>63</v>
      </c>
      <c r="H58" s="90">
        <f t="shared" si="2"/>
        <v>0.9915657143</v>
      </c>
      <c r="I58" s="91" t="str">
        <f t="shared" si="4"/>
        <v/>
      </c>
      <c r="J58" s="92">
        <f>IFERROR(__xludf.DUMMYFUNCTION("""COMPUTED_VALUE"""),1.0)</f>
        <v>1</v>
      </c>
      <c r="K58" s="92">
        <f>IFERROR(__xludf.DUMMYFUNCTION("""COMPUTED_VALUE"""),0.99652)</f>
        <v>0.99652</v>
      </c>
      <c r="L58" s="92">
        <f>IFERROR(__xludf.DUMMYFUNCTION("""COMPUTED_VALUE"""),1.0)</f>
        <v>1</v>
      </c>
      <c r="M58" s="92">
        <f>IFERROR(__xludf.DUMMYFUNCTION("""COMPUTED_VALUE"""),0.9514)</f>
        <v>0.9514</v>
      </c>
      <c r="N58" s="92">
        <f>IFERROR(__xludf.DUMMYFUNCTION("""COMPUTED_VALUE"""),0.99652)</f>
        <v>0.99652</v>
      </c>
      <c r="O58" s="92">
        <f>IFERROR(__xludf.DUMMYFUNCTION("""COMPUTED_VALUE"""),0.99652)</f>
        <v>0.99652</v>
      </c>
      <c r="P58" s="92">
        <f>IFERROR(__xludf.DUMMYFUNCTION("""COMPUTED_VALUE"""),1.0)</f>
        <v>1</v>
      </c>
      <c r="Q58" s="92" t="str">
        <f>IFERROR(__xludf.DUMMYFUNCTION("""COMPUTED_VALUE"""),"")</f>
        <v/>
      </c>
      <c r="R58" s="92" t="str">
        <f>IFERROR(__xludf.DUMMYFUNCTION("""COMPUTED_VALUE"""),"")</f>
        <v/>
      </c>
      <c r="S58" s="92" t="str">
        <f>IFERROR(__xludf.DUMMYFUNCTION("""COMPUTED_VALUE"""),"")</f>
        <v/>
      </c>
      <c r="T58" s="92" t="str">
        <f>IFERROR(__xludf.DUMMYFUNCTION("""COMPUTED_VALUE"""),"")</f>
        <v/>
      </c>
      <c r="U58" s="92" t="str">
        <f>IFERROR(__xludf.DUMMYFUNCTION("""COMPUTED_VALUE"""),"")</f>
        <v/>
      </c>
      <c r="V58" s="92" t="str">
        <f>IFERROR(__xludf.DUMMYFUNCTION("""COMPUTED_VALUE"""),"")</f>
        <v/>
      </c>
      <c r="W58" s="92" t="str">
        <f>IFERROR(__xludf.DUMMYFUNCTION("""COMPUTED_VALUE"""),"")</f>
        <v/>
      </c>
      <c r="X58" s="91" t="str">
        <f>IFERROR(__xludf.DUMMYFUNCTION("""COMPUTED_VALUE"""),"")</f>
        <v/>
      </c>
      <c r="Y58" s="91" t="str">
        <f>IFERROR(__xludf.DUMMYFUNCTION("""COMPUTED_VALUE"""),"")</f>
        <v/>
      </c>
      <c r="Z58" s="91" t="str">
        <f>IFERROR(__xludf.DUMMYFUNCTION("""COMPUTED_VALUE"""),"")</f>
        <v/>
      </c>
      <c r="AA58" s="91" t="str">
        <f>IFERROR(__xludf.DUMMYFUNCTION("""COMPUTED_VALUE"""),"")</f>
        <v/>
      </c>
      <c r="AB58" s="91" t="str">
        <f>IFERROR(__xludf.DUMMYFUNCTION("""COMPUTED_VALUE"""),"")</f>
        <v/>
      </c>
      <c r="AC58" s="91" t="str">
        <f>IFERROR(__xludf.DUMMYFUNCTION("""COMPUTED_VALUE"""),"")</f>
        <v/>
      </c>
      <c r="AD58" s="91" t="str">
        <f>IFERROR(__xludf.DUMMYFUNCTION("""COMPUTED_VALUE"""),"")</f>
        <v/>
      </c>
      <c r="AE58" s="91" t="str">
        <f>IFERROR(__xludf.DUMMYFUNCTION("""COMPUTED_VALUE"""),"")</f>
        <v/>
      </c>
      <c r="AF58" s="91" t="str">
        <f>IFERROR(__xludf.DUMMYFUNCTION("""COMPUTED_VALUE"""),"")</f>
        <v/>
      </c>
      <c r="AG58" s="91" t="str">
        <f>IFERROR(__xludf.DUMMYFUNCTION("""COMPUTED_VALUE"""),"")</f>
        <v/>
      </c>
      <c r="AH58" s="91" t="str">
        <f>IFERROR(__xludf.DUMMYFUNCTION("""COMPUTED_VALUE"""),"")</f>
        <v/>
      </c>
      <c r="AI58" s="91" t="str">
        <f>IFERROR(__xludf.DUMMYFUNCTION("""COMPUTED_VALUE"""),"")</f>
        <v/>
      </c>
      <c r="AJ58" s="91" t="str">
        <f>IFERROR(__xludf.DUMMYFUNCTION("""COMPUTED_VALUE"""),"")</f>
        <v/>
      </c>
      <c r="AK58" s="91" t="str">
        <f>IFERROR(__xludf.DUMMYFUNCTION("""COMPUTED_VALUE"""),"")</f>
        <v/>
      </c>
      <c r="AL58" s="91" t="str">
        <f>IFERROR(__xludf.DUMMYFUNCTION("""COMPUTED_VALUE"""),"")</f>
        <v/>
      </c>
      <c r="AM58" s="94" t="str">
        <f>IFERROR(__xludf.DUMMYFUNCTION("""COMPUTED_VALUE"""),"")</f>
        <v/>
      </c>
      <c r="AN58" s="94" t="str">
        <f>IFERROR(__xludf.DUMMYFUNCTION("""COMPUTED_VALUE"""),"")</f>
        <v/>
      </c>
    </row>
    <row r="59">
      <c r="A59" s="76" t="s">
        <v>137</v>
      </c>
      <c r="B59" s="76" t="str">
        <f>IFERROR(__xludf.DUMMYFUNCTION("""COMPUTED_VALUE"""),"MALUKU")</f>
        <v>MALUKU</v>
      </c>
      <c r="C59" s="76" t="str">
        <f>IFERROR(__xludf.DUMMYFUNCTION("""COMPUTED_VALUE"""),"JS18")</f>
        <v>JS18</v>
      </c>
      <c r="D59" s="76" t="s">
        <v>6</v>
      </c>
      <c r="E59" s="99"/>
      <c r="F59" s="87" t="s">
        <v>80</v>
      </c>
      <c r="G59" s="87" t="s">
        <v>138</v>
      </c>
      <c r="H59" s="90">
        <f t="shared" si="2"/>
        <v>0.6584514286</v>
      </c>
      <c r="I59" s="91" t="str">
        <f t="shared" si="4"/>
        <v>Potensi SP</v>
      </c>
      <c r="J59" s="92">
        <f>IFERROR(__xludf.DUMMYFUNCTION("""COMPUTED_VALUE"""),0.0)</f>
        <v>0</v>
      </c>
      <c r="K59" s="92">
        <f>IFERROR(__xludf.DUMMYFUNCTION("""COMPUTED_VALUE"""),0.0)</f>
        <v>0</v>
      </c>
      <c r="L59" s="92">
        <f>IFERROR(__xludf.DUMMYFUNCTION("""COMPUTED_VALUE"""),0.6091599999999999)</f>
        <v>0.60916</v>
      </c>
      <c r="M59" s="92">
        <f>IFERROR(__xludf.DUMMYFUNCTION("""COMPUTED_VALUE"""),1.0)</f>
        <v>1</v>
      </c>
      <c r="N59" s="92">
        <f>IFERROR(__xludf.DUMMYFUNCTION("""COMPUTED_VALUE"""),1.0)</f>
        <v>1</v>
      </c>
      <c r="O59" s="92">
        <f>IFERROR(__xludf.DUMMYFUNCTION("""COMPUTED_VALUE"""),1.0)</f>
        <v>1</v>
      </c>
      <c r="P59" s="92">
        <f>IFERROR(__xludf.DUMMYFUNCTION("""COMPUTED_VALUE"""),1.0)</f>
        <v>1</v>
      </c>
      <c r="Q59" s="92" t="str">
        <f>IFERROR(__xludf.DUMMYFUNCTION("""COMPUTED_VALUE"""),"")</f>
        <v/>
      </c>
      <c r="R59" s="92" t="str">
        <f>IFERROR(__xludf.DUMMYFUNCTION("""COMPUTED_VALUE"""),"")</f>
        <v/>
      </c>
      <c r="S59" s="92" t="str">
        <f>IFERROR(__xludf.DUMMYFUNCTION("""COMPUTED_VALUE"""),"")</f>
        <v/>
      </c>
      <c r="T59" s="92" t="str">
        <f>IFERROR(__xludf.DUMMYFUNCTION("""COMPUTED_VALUE"""),"")</f>
        <v/>
      </c>
      <c r="U59" s="92" t="str">
        <f>IFERROR(__xludf.DUMMYFUNCTION("""COMPUTED_VALUE"""),"")</f>
        <v/>
      </c>
      <c r="V59" s="92" t="str">
        <f>IFERROR(__xludf.DUMMYFUNCTION("""COMPUTED_VALUE"""),"")</f>
        <v/>
      </c>
      <c r="W59" s="92" t="str">
        <f>IFERROR(__xludf.DUMMYFUNCTION("""COMPUTED_VALUE"""),"")</f>
        <v/>
      </c>
      <c r="X59" s="91" t="str">
        <f>IFERROR(__xludf.DUMMYFUNCTION("""COMPUTED_VALUE"""),"")</f>
        <v/>
      </c>
      <c r="Y59" s="91" t="str">
        <f>IFERROR(__xludf.DUMMYFUNCTION("""COMPUTED_VALUE"""),"")</f>
        <v/>
      </c>
      <c r="Z59" s="91" t="str">
        <f>IFERROR(__xludf.DUMMYFUNCTION("""COMPUTED_VALUE"""),"")</f>
        <v/>
      </c>
      <c r="AA59" s="91" t="str">
        <f>IFERROR(__xludf.DUMMYFUNCTION("""COMPUTED_VALUE"""),"")</f>
        <v/>
      </c>
      <c r="AB59" s="91" t="str">
        <f>IFERROR(__xludf.DUMMYFUNCTION("""COMPUTED_VALUE"""),"")</f>
        <v/>
      </c>
      <c r="AC59" s="91" t="str">
        <f>IFERROR(__xludf.DUMMYFUNCTION("""COMPUTED_VALUE"""),"")</f>
        <v/>
      </c>
      <c r="AD59" s="91" t="str">
        <f>IFERROR(__xludf.DUMMYFUNCTION("""COMPUTED_VALUE"""),"")</f>
        <v/>
      </c>
      <c r="AE59" s="91" t="str">
        <f>IFERROR(__xludf.DUMMYFUNCTION("""COMPUTED_VALUE"""),"")</f>
        <v/>
      </c>
      <c r="AF59" s="91" t="str">
        <f>IFERROR(__xludf.DUMMYFUNCTION("""COMPUTED_VALUE"""),"")</f>
        <v/>
      </c>
      <c r="AG59" s="91" t="str">
        <f>IFERROR(__xludf.DUMMYFUNCTION("""COMPUTED_VALUE"""),"")</f>
        <v/>
      </c>
      <c r="AH59" s="91" t="str">
        <f>IFERROR(__xludf.DUMMYFUNCTION("""COMPUTED_VALUE"""),"")</f>
        <v/>
      </c>
      <c r="AI59" s="91" t="str">
        <f>IFERROR(__xludf.DUMMYFUNCTION("""COMPUTED_VALUE"""),"")</f>
        <v/>
      </c>
      <c r="AJ59" s="91" t="str">
        <f>IFERROR(__xludf.DUMMYFUNCTION("""COMPUTED_VALUE"""),"")</f>
        <v/>
      </c>
      <c r="AK59" s="91" t="str">
        <f>IFERROR(__xludf.DUMMYFUNCTION("""COMPUTED_VALUE"""),"")</f>
        <v/>
      </c>
      <c r="AL59" s="91" t="str">
        <f>IFERROR(__xludf.DUMMYFUNCTION("""COMPUTED_VALUE"""),"")</f>
        <v/>
      </c>
      <c r="AM59" s="94" t="str">
        <f>IFERROR(__xludf.DUMMYFUNCTION("""COMPUTED_VALUE"""),"")</f>
        <v/>
      </c>
      <c r="AN59" s="94" t="str">
        <f>IFERROR(__xludf.DUMMYFUNCTION("""COMPUTED_VALUE"""),"")</f>
        <v/>
      </c>
    </row>
    <row r="60">
      <c r="A60" s="76" t="s">
        <v>139</v>
      </c>
      <c r="B60" s="76" t="str">
        <f>IFERROR(__xludf.DUMMYFUNCTION("""COMPUTED_VALUE"""),"PAPUA BARAT")</f>
        <v>PAPUA BARAT</v>
      </c>
      <c r="C60" s="76" t="str">
        <f>IFERROR(__xludf.DUMMYFUNCTION("""COMPUTED_VALUE"""),"JS39")</f>
        <v>JS39</v>
      </c>
      <c r="D60" s="76" t="s">
        <v>4</v>
      </c>
      <c r="E60" s="98">
        <v>45615.0</v>
      </c>
      <c r="F60" s="97"/>
      <c r="G60" s="87"/>
      <c r="H60" s="90">
        <f t="shared" si="2"/>
        <v>1</v>
      </c>
      <c r="I60" s="91" t="str">
        <f t="shared" si="4"/>
        <v/>
      </c>
      <c r="J60" s="92">
        <f>IFERROR(__xludf.DUMMYFUNCTION("""COMPUTED_VALUE"""),1.0)</f>
        <v>1</v>
      </c>
      <c r="K60" s="92">
        <f>IFERROR(__xludf.DUMMYFUNCTION("""COMPUTED_VALUE"""),1.0)</f>
        <v>1</v>
      </c>
      <c r="L60" s="92">
        <f>IFERROR(__xludf.DUMMYFUNCTION("""COMPUTED_VALUE"""),1.0)</f>
        <v>1</v>
      </c>
      <c r="M60" s="92">
        <f>IFERROR(__xludf.DUMMYFUNCTION("""COMPUTED_VALUE"""),1.0)</f>
        <v>1</v>
      </c>
      <c r="N60" s="92">
        <f>IFERROR(__xludf.DUMMYFUNCTION("""COMPUTED_VALUE"""),1.0)</f>
        <v>1</v>
      </c>
      <c r="O60" s="92">
        <f>IFERROR(__xludf.DUMMYFUNCTION("""COMPUTED_VALUE"""),1.0)</f>
        <v>1</v>
      </c>
      <c r="P60" s="92">
        <f>IFERROR(__xludf.DUMMYFUNCTION("""COMPUTED_VALUE"""),1.0)</f>
        <v>1</v>
      </c>
      <c r="Q60" s="92" t="str">
        <f>IFERROR(__xludf.DUMMYFUNCTION("""COMPUTED_VALUE"""),"")</f>
        <v/>
      </c>
      <c r="R60" s="92" t="str">
        <f>IFERROR(__xludf.DUMMYFUNCTION("""COMPUTED_VALUE"""),"")</f>
        <v/>
      </c>
      <c r="S60" s="92" t="str">
        <f>IFERROR(__xludf.DUMMYFUNCTION("""COMPUTED_VALUE"""),"")</f>
        <v/>
      </c>
      <c r="T60" s="92" t="str">
        <f>IFERROR(__xludf.DUMMYFUNCTION("""COMPUTED_VALUE"""),"")</f>
        <v/>
      </c>
      <c r="U60" s="92" t="str">
        <f>IFERROR(__xludf.DUMMYFUNCTION("""COMPUTED_VALUE"""),"")</f>
        <v/>
      </c>
      <c r="V60" s="92" t="str">
        <f>IFERROR(__xludf.DUMMYFUNCTION("""COMPUTED_VALUE"""),"")</f>
        <v/>
      </c>
      <c r="W60" s="92" t="str">
        <f>IFERROR(__xludf.DUMMYFUNCTION("""COMPUTED_VALUE"""),"")</f>
        <v/>
      </c>
      <c r="X60" s="91" t="str">
        <f>IFERROR(__xludf.DUMMYFUNCTION("""COMPUTED_VALUE"""),"")</f>
        <v/>
      </c>
      <c r="Y60" s="91" t="str">
        <f>IFERROR(__xludf.DUMMYFUNCTION("""COMPUTED_VALUE"""),"")</f>
        <v/>
      </c>
      <c r="Z60" s="91" t="str">
        <f>IFERROR(__xludf.DUMMYFUNCTION("""COMPUTED_VALUE"""),"")</f>
        <v/>
      </c>
      <c r="AA60" s="91" t="str">
        <f>IFERROR(__xludf.DUMMYFUNCTION("""COMPUTED_VALUE"""),"")</f>
        <v/>
      </c>
      <c r="AB60" s="91" t="str">
        <f>IFERROR(__xludf.DUMMYFUNCTION("""COMPUTED_VALUE"""),"")</f>
        <v/>
      </c>
      <c r="AC60" s="91" t="str">
        <f>IFERROR(__xludf.DUMMYFUNCTION("""COMPUTED_VALUE"""),"")</f>
        <v/>
      </c>
      <c r="AD60" s="91" t="str">
        <f>IFERROR(__xludf.DUMMYFUNCTION("""COMPUTED_VALUE"""),"")</f>
        <v/>
      </c>
      <c r="AE60" s="91" t="str">
        <f>IFERROR(__xludf.DUMMYFUNCTION("""COMPUTED_VALUE"""),"")</f>
        <v/>
      </c>
      <c r="AF60" s="91" t="str">
        <f>IFERROR(__xludf.DUMMYFUNCTION("""COMPUTED_VALUE"""),"")</f>
        <v/>
      </c>
      <c r="AG60" s="91" t="str">
        <f>IFERROR(__xludf.DUMMYFUNCTION("""COMPUTED_VALUE"""),"")</f>
        <v/>
      </c>
      <c r="AH60" s="91" t="str">
        <f>IFERROR(__xludf.DUMMYFUNCTION("""COMPUTED_VALUE"""),"")</f>
        <v/>
      </c>
      <c r="AI60" s="91" t="str">
        <f>IFERROR(__xludf.DUMMYFUNCTION("""COMPUTED_VALUE"""),"")</f>
        <v/>
      </c>
      <c r="AJ60" s="91" t="str">
        <f>IFERROR(__xludf.DUMMYFUNCTION("""COMPUTED_VALUE"""),"")</f>
        <v/>
      </c>
      <c r="AK60" s="91" t="str">
        <f>IFERROR(__xludf.DUMMYFUNCTION("""COMPUTED_VALUE"""),"")</f>
        <v/>
      </c>
      <c r="AL60" s="91" t="str">
        <f>IFERROR(__xludf.DUMMYFUNCTION("""COMPUTED_VALUE"""),"")</f>
        <v/>
      </c>
      <c r="AM60" s="94" t="str">
        <f>IFERROR(__xludf.DUMMYFUNCTION("""COMPUTED_VALUE"""),"")</f>
        <v/>
      </c>
      <c r="AN60" s="94" t="str">
        <f>IFERROR(__xludf.DUMMYFUNCTION("""COMPUTED_VALUE"""),"")</f>
        <v/>
      </c>
    </row>
    <row r="61">
      <c r="A61" s="76" t="s">
        <v>140</v>
      </c>
      <c r="B61" s="76" t="str">
        <f>IFERROR(__xludf.DUMMYFUNCTION("""COMPUTED_VALUE"""),"MALUKU")</f>
        <v>MALUKU</v>
      </c>
      <c r="C61" s="76" t="str">
        <f>IFERROR(__xludf.DUMMYFUNCTION("""COMPUTED_VALUE"""),"JS103")</f>
        <v>JS103</v>
      </c>
      <c r="D61" s="76" t="s">
        <v>5</v>
      </c>
      <c r="E61" s="77">
        <v>45776.0</v>
      </c>
      <c r="F61" s="78"/>
      <c r="G61" s="87" t="s">
        <v>141</v>
      </c>
      <c r="H61" s="90">
        <f t="shared" si="2"/>
        <v>0.99305</v>
      </c>
      <c r="I61" s="91" t="str">
        <f t="shared" si="4"/>
        <v/>
      </c>
      <c r="J61" s="92">
        <f>IFERROR(__xludf.DUMMYFUNCTION("""COMPUTED_VALUE"""),0.9930599999999999)</f>
        <v>0.99306</v>
      </c>
      <c r="K61" s="92">
        <f>IFERROR(__xludf.DUMMYFUNCTION("""COMPUTED_VALUE"""),1.0)</f>
        <v>1</v>
      </c>
      <c r="L61" s="92">
        <f>IFERROR(__xludf.DUMMYFUNCTION("""COMPUTED_VALUE"""),0.99652)</f>
        <v>0.99652</v>
      </c>
      <c r="M61" s="92">
        <f>IFERROR(__xludf.DUMMYFUNCTION("""COMPUTED_VALUE"""),0.99652)</f>
        <v>0.99652</v>
      </c>
      <c r="N61" s="92">
        <f>IFERROR(__xludf.DUMMYFUNCTION("""COMPUTED_VALUE"""),0.98611)</f>
        <v>0.98611</v>
      </c>
      <c r="O61" s="92">
        <f>IFERROR(__xludf.DUMMYFUNCTION("""COMPUTED_VALUE"""),0.9860899999999999)</f>
        <v>0.98609</v>
      </c>
      <c r="P61" s="92">
        <f>IFERROR(__xludf.DUMMYFUNCTION("""COMPUTED_VALUE"""),0.9930500000000001)</f>
        <v>0.99305</v>
      </c>
      <c r="Q61" s="92" t="str">
        <f>IFERROR(__xludf.DUMMYFUNCTION("""COMPUTED_VALUE"""),"")</f>
        <v/>
      </c>
      <c r="R61" s="92" t="str">
        <f>IFERROR(__xludf.DUMMYFUNCTION("""COMPUTED_VALUE"""),"")</f>
        <v/>
      </c>
      <c r="S61" s="92" t="str">
        <f>IFERROR(__xludf.DUMMYFUNCTION("""COMPUTED_VALUE"""),"")</f>
        <v/>
      </c>
      <c r="T61" s="92" t="str">
        <f>IFERROR(__xludf.DUMMYFUNCTION("""COMPUTED_VALUE"""),"")</f>
        <v/>
      </c>
      <c r="U61" s="92" t="str">
        <f>IFERROR(__xludf.DUMMYFUNCTION("""COMPUTED_VALUE"""),"")</f>
        <v/>
      </c>
      <c r="V61" s="92" t="str">
        <f>IFERROR(__xludf.DUMMYFUNCTION("""COMPUTED_VALUE"""),"")</f>
        <v/>
      </c>
      <c r="W61" s="92" t="str">
        <f>IFERROR(__xludf.DUMMYFUNCTION("""COMPUTED_VALUE"""),"")</f>
        <v/>
      </c>
      <c r="X61" s="91" t="str">
        <f>IFERROR(__xludf.DUMMYFUNCTION("""COMPUTED_VALUE"""),"")</f>
        <v/>
      </c>
      <c r="Y61" s="91" t="str">
        <f>IFERROR(__xludf.DUMMYFUNCTION("""COMPUTED_VALUE"""),"")</f>
        <v/>
      </c>
      <c r="Z61" s="91" t="str">
        <f>IFERROR(__xludf.DUMMYFUNCTION("""COMPUTED_VALUE"""),"")</f>
        <v/>
      </c>
      <c r="AA61" s="91" t="str">
        <f>IFERROR(__xludf.DUMMYFUNCTION("""COMPUTED_VALUE"""),"")</f>
        <v/>
      </c>
      <c r="AB61" s="91" t="str">
        <f>IFERROR(__xludf.DUMMYFUNCTION("""COMPUTED_VALUE"""),"")</f>
        <v/>
      </c>
      <c r="AC61" s="91" t="str">
        <f>IFERROR(__xludf.DUMMYFUNCTION("""COMPUTED_VALUE"""),"")</f>
        <v/>
      </c>
      <c r="AD61" s="91" t="str">
        <f>IFERROR(__xludf.DUMMYFUNCTION("""COMPUTED_VALUE"""),"")</f>
        <v/>
      </c>
      <c r="AE61" s="91" t="str">
        <f>IFERROR(__xludf.DUMMYFUNCTION("""COMPUTED_VALUE"""),"")</f>
        <v/>
      </c>
      <c r="AF61" s="91" t="str">
        <f>IFERROR(__xludf.DUMMYFUNCTION("""COMPUTED_VALUE"""),"")</f>
        <v/>
      </c>
      <c r="AG61" s="91" t="str">
        <f>IFERROR(__xludf.DUMMYFUNCTION("""COMPUTED_VALUE"""),"")</f>
        <v/>
      </c>
      <c r="AH61" s="91" t="str">
        <f>IFERROR(__xludf.DUMMYFUNCTION("""COMPUTED_VALUE"""),"")</f>
        <v/>
      </c>
      <c r="AI61" s="91" t="str">
        <f>IFERROR(__xludf.DUMMYFUNCTION("""COMPUTED_VALUE"""),"")</f>
        <v/>
      </c>
      <c r="AJ61" s="91" t="str">
        <f>IFERROR(__xludf.DUMMYFUNCTION("""COMPUTED_VALUE"""),"")</f>
        <v/>
      </c>
      <c r="AK61" s="91" t="str">
        <f>IFERROR(__xludf.DUMMYFUNCTION("""COMPUTED_VALUE"""),"")</f>
        <v/>
      </c>
      <c r="AL61" s="91" t="str">
        <f>IFERROR(__xludf.DUMMYFUNCTION("""COMPUTED_VALUE"""),"")</f>
        <v/>
      </c>
      <c r="AM61" s="94" t="str">
        <f>IFERROR(__xludf.DUMMYFUNCTION("""COMPUTED_VALUE"""),"")</f>
        <v/>
      </c>
      <c r="AN61" s="94" t="str">
        <f>IFERROR(__xludf.DUMMYFUNCTION("""COMPUTED_VALUE"""),"")</f>
        <v/>
      </c>
    </row>
    <row r="62">
      <c r="A62" s="76" t="s">
        <v>142</v>
      </c>
      <c r="B62" s="76" t="str">
        <f>IFERROR(__xludf.DUMMYFUNCTION("""COMPUTED_VALUE"""),"MALUKU")</f>
        <v>MALUKU</v>
      </c>
      <c r="C62" s="76" t="str">
        <f>IFERROR(__xludf.DUMMYFUNCTION("""COMPUTED_VALUE"""),"JS49")</f>
        <v>JS49</v>
      </c>
      <c r="D62" s="76" t="s">
        <v>6</v>
      </c>
      <c r="E62" s="99"/>
      <c r="F62" s="100"/>
      <c r="G62" s="76"/>
      <c r="H62" s="90">
        <f t="shared" si="2"/>
        <v>1</v>
      </c>
      <c r="I62" s="91" t="str">
        <f t="shared" si="4"/>
        <v/>
      </c>
      <c r="J62" s="92">
        <f>IFERROR(__xludf.DUMMYFUNCTION("""COMPUTED_VALUE"""),1.0)</f>
        <v>1</v>
      </c>
      <c r="K62" s="92">
        <f>IFERROR(__xludf.DUMMYFUNCTION("""COMPUTED_VALUE"""),1.0)</f>
        <v>1</v>
      </c>
      <c r="L62" s="92">
        <f>IFERROR(__xludf.DUMMYFUNCTION("""COMPUTED_VALUE"""),1.0)</f>
        <v>1</v>
      </c>
      <c r="M62" s="92">
        <f>IFERROR(__xludf.DUMMYFUNCTION("""COMPUTED_VALUE"""),1.0)</f>
        <v>1</v>
      </c>
      <c r="N62" s="92">
        <f>IFERROR(__xludf.DUMMYFUNCTION("""COMPUTED_VALUE"""),1.0)</f>
        <v>1</v>
      </c>
      <c r="O62" s="92">
        <f>IFERROR(__xludf.DUMMYFUNCTION("""COMPUTED_VALUE"""),1.0)</f>
        <v>1</v>
      </c>
      <c r="P62" s="92">
        <f>IFERROR(__xludf.DUMMYFUNCTION("""COMPUTED_VALUE"""),1.0)</f>
        <v>1</v>
      </c>
      <c r="Q62" s="92" t="str">
        <f>IFERROR(__xludf.DUMMYFUNCTION("""COMPUTED_VALUE"""),"")</f>
        <v/>
      </c>
      <c r="R62" s="92" t="str">
        <f>IFERROR(__xludf.DUMMYFUNCTION("""COMPUTED_VALUE"""),"")</f>
        <v/>
      </c>
      <c r="S62" s="92" t="str">
        <f>IFERROR(__xludf.DUMMYFUNCTION("""COMPUTED_VALUE"""),"")</f>
        <v/>
      </c>
      <c r="T62" s="92" t="str">
        <f>IFERROR(__xludf.DUMMYFUNCTION("""COMPUTED_VALUE"""),"")</f>
        <v/>
      </c>
      <c r="U62" s="92" t="str">
        <f>IFERROR(__xludf.DUMMYFUNCTION("""COMPUTED_VALUE"""),"")</f>
        <v/>
      </c>
      <c r="V62" s="92" t="str">
        <f>IFERROR(__xludf.DUMMYFUNCTION("""COMPUTED_VALUE"""),"")</f>
        <v/>
      </c>
      <c r="W62" s="92" t="str">
        <f>IFERROR(__xludf.DUMMYFUNCTION("""COMPUTED_VALUE"""),"")</f>
        <v/>
      </c>
      <c r="X62" s="91" t="str">
        <f>IFERROR(__xludf.DUMMYFUNCTION("""COMPUTED_VALUE"""),"")</f>
        <v/>
      </c>
      <c r="Y62" s="91" t="str">
        <f>IFERROR(__xludf.DUMMYFUNCTION("""COMPUTED_VALUE"""),"")</f>
        <v/>
      </c>
      <c r="Z62" s="91" t="str">
        <f>IFERROR(__xludf.DUMMYFUNCTION("""COMPUTED_VALUE"""),"")</f>
        <v/>
      </c>
      <c r="AA62" s="91" t="str">
        <f>IFERROR(__xludf.DUMMYFUNCTION("""COMPUTED_VALUE"""),"")</f>
        <v/>
      </c>
      <c r="AB62" s="91" t="str">
        <f>IFERROR(__xludf.DUMMYFUNCTION("""COMPUTED_VALUE"""),"")</f>
        <v/>
      </c>
      <c r="AC62" s="91" t="str">
        <f>IFERROR(__xludf.DUMMYFUNCTION("""COMPUTED_VALUE"""),"")</f>
        <v/>
      </c>
      <c r="AD62" s="91" t="str">
        <f>IFERROR(__xludf.DUMMYFUNCTION("""COMPUTED_VALUE"""),"")</f>
        <v/>
      </c>
      <c r="AE62" s="91" t="str">
        <f>IFERROR(__xludf.DUMMYFUNCTION("""COMPUTED_VALUE"""),"")</f>
        <v/>
      </c>
      <c r="AF62" s="91" t="str">
        <f>IFERROR(__xludf.DUMMYFUNCTION("""COMPUTED_VALUE"""),"")</f>
        <v/>
      </c>
      <c r="AG62" s="91" t="str">
        <f>IFERROR(__xludf.DUMMYFUNCTION("""COMPUTED_VALUE"""),"")</f>
        <v/>
      </c>
      <c r="AH62" s="91" t="str">
        <f>IFERROR(__xludf.DUMMYFUNCTION("""COMPUTED_VALUE"""),"")</f>
        <v/>
      </c>
      <c r="AI62" s="91" t="str">
        <f>IFERROR(__xludf.DUMMYFUNCTION("""COMPUTED_VALUE"""),"")</f>
        <v/>
      </c>
      <c r="AJ62" s="91" t="str">
        <f>IFERROR(__xludf.DUMMYFUNCTION("""COMPUTED_VALUE"""),"")</f>
        <v/>
      </c>
      <c r="AK62" s="91" t="str">
        <f>IFERROR(__xludf.DUMMYFUNCTION("""COMPUTED_VALUE"""),"")</f>
        <v/>
      </c>
      <c r="AL62" s="91" t="str">
        <f>IFERROR(__xludf.DUMMYFUNCTION("""COMPUTED_VALUE"""),"")</f>
        <v/>
      </c>
      <c r="AM62" s="94" t="str">
        <f>IFERROR(__xludf.DUMMYFUNCTION("""COMPUTED_VALUE"""),"")</f>
        <v/>
      </c>
      <c r="AN62" s="94" t="str">
        <f>IFERROR(__xludf.DUMMYFUNCTION("""COMPUTED_VALUE"""),"")</f>
        <v/>
      </c>
    </row>
    <row r="63">
      <c r="A63" s="76" t="s">
        <v>143</v>
      </c>
      <c r="B63" s="76" t="str">
        <f>IFERROR(__xludf.DUMMYFUNCTION("""COMPUTED_VALUE"""),"PAPUA BARAT")</f>
        <v>PAPUA BARAT</v>
      </c>
      <c r="C63" s="76" t="str">
        <f>IFERROR(__xludf.DUMMYFUNCTION("""COMPUTED_VALUE"""),"JS63")</f>
        <v>JS63</v>
      </c>
      <c r="D63" s="76" t="s">
        <v>6</v>
      </c>
      <c r="E63" s="99"/>
      <c r="F63" s="76"/>
      <c r="G63" s="76"/>
      <c r="H63" s="90">
        <f t="shared" si="2"/>
        <v>1</v>
      </c>
      <c r="I63" s="91" t="str">
        <f t="shared" si="4"/>
        <v/>
      </c>
      <c r="J63" s="92">
        <f>IFERROR(__xludf.DUMMYFUNCTION("""COMPUTED_VALUE"""),1.0)</f>
        <v>1</v>
      </c>
      <c r="K63" s="92">
        <f>IFERROR(__xludf.DUMMYFUNCTION("""COMPUTED_VALUE"""),1.0)</f>
        <v>1</v>
      </c>
      <c r="L63" s="92">
        <f>IFERROR(__xludf.DUMMYFUNCTION("""COMPUTED_VALUE"""),1.0)</f>
        <v>1</v>
      </c>
      <c r="M63" s="92">
        <f>IFERROR(__xludf.DUMMYFUNCTION("""COMPUTED_VALUE"""),1.0)</f>
        <v>1</v>
      </c>
      <c r="N63" s="92">
        <f>IFERROR(__xludf.DUMMYFUNCTION("""COMPUTED_VALUE"""),1.0)</f>
        <v>1</v>
      </c>
      <c r="O63" s="92">
        <f>IFERROR(__xludf.DUMMYFUNCTION("""COMPUTED_VALUE"""),1.0)</f>
        <v>1</v>
      </c>
      <c r="P63" s="92">
        <f>IFERROR(__xludf.DUMMYFUNCTION("""COMPUTED_VALUE"""),1.0)</f>
        <v>1</v>
      </c>
      <c r="Q63" s="92" t="str">
        <f>IFERROR(__xludf.DUMMYFUNCTION("""COMPUTED_VALUE"""),"")</f>
        <v/>
      </c>
      <c r="R63" s="92" t="str">
        <f>IFERROR(__xludf.DUMMYFUNCTION("""COMPUTED_VALUE"""),"")</f>
        <v/>
      </c>
      <c r="S63" s="92" t="str">
        <f>IFERROR(__xludf.DUMMYFUNCTION("""COMPUTED_VALUE"""),"")</f>
        <v/>
      </c>
      <c r="T63" s="92" t="str">
        <f>IFERROR(__xludf.DUMMYFUNCTION("""COMPUTED_VALUE"""),"")</f>
        <v/>
      </c>
      <c r="U63" s="92" t="str">
        <f>IFERROR(__xludf.DUMMYFUNCTION("""COMPUTED_VALUE"""),"")</f>
        <v/>
      </c>
      <c r="V63" s="92" t="str">
        <f>IFERROR(__xludf.DUMMYFUNCTION("""COMPUTED_VALUE"""),"")</f>
        <v/>
      </c>
      <c r="W63" s="92" t="str">
        <f>IFERROR(__xludf.DUMMYFUNCTION("""COMPUTED_VALUE"""),"")</f>
        <v/>
      </c>
      <c r="X63" s="91" t="str">
        <f>IFERROR(__xludf.DUMMYFUNCTION("""COMPUTED_VALUE"""),"")</f>
        <v/>
      </c>
      <c r="Y63" s="91" t="str">
        <f>IFERROR(__xludf.DUMMYFUNCTION("""COMPUTED_VALUE"""),"")</f>
        <v/>
      </c>
      <c r="Z63" s="91" t="str">
        <f>IFERROR(__xludf.DUMMYFUNCTION("""COMPUTED_VALUE"""),"")</f>
        <v/>
      </c>
      <c r="AA63" s="91" t="str">
        <f>IFERROR(__xludf.DUMMYFUNCTION("""COMPUTED_VALUE"""),"")</f>
        <v/>
      </c>
      <c r="AB63" s="91" t="str">
        <f>IFERROR(__xludf.DUMMYFUNCTION("""COMPUTED_VALUE"""),"")</f>
        <v/>
      </c>
      <c r="AC63" s="91" t="str">
        <f>IFERROR(__xludf.DUMMYFUNCTION("""COMPUTED_VALUE"""),"")</f>
        <v/>
      </c>
      <c r="AD63" s="91" t="str">
        <f>IFERROR(__xludf.DUMMYFUNCTION("""COMPUTED_VALUE"""),"")</f>
        <v/>
      </c>
      <c r="AE63" s="91" t="str">
        <f>IFERROR(__xludf.DUMMYFUNCTION("""COMPUTED_VALUE"""),"")</f>
        <v/>
      </c>
      <c r="AF63" s="91" t="str">
        <f>IFERROR(__xludf.DUMMYFUNCTION("""COMPUTED_VALUE"""),"")</f>
        <v/>
      </c>
      <c r="AG63" s="91" t="str">
        <f>IFERROR(__xludf.DUMMYFUNCTION("""COMPUTED_VALUE"""),"")</f>
        <v/>
      </c>
      <c r="AH63" s="91" t="str">
        <f>IFERROR(__xludf.DUMMYFUNCTION("""COMPUTED_VALUE"""),"")</f>
        <v/>
      </c>
      <c r="AI63" s="91" t="str">
        <f>IFERROR(__xludf.DUMMYFUNCTION("""COMPUTED_VALUE"""),"")</f>
        <v/>
      </c>
      <c r="AJ63" s="91" t="str">
        <f>IFERROR(__xludf.DUMMYFUNCTION("""COMPUTED_VALUE"""),"")</f>
        <v/>
      </c>
      <c r="AK63" s="91" t="str">
        <f>IFERROR(__xludf.DUMMYFUNCTION("""COMPUTED_VALUE"""),"")</f>
        <v/>
      </c>
      <c r="AL63" s="91" t="str">
        <f>IFERROR(__xludf.DUMMYFUNCTION("""COMPUTED_VALUE"""),"")</f>
        <v/>
      </c>
      <c r="AM63" s="94" t="str">
        <f>IFERROR(__xludf.DUMMYFUNCTION("""COMPUTED_VALUE"""),"")</f>
        <v/>
      </c>
      <c r="AN63" s="94" t="str">
        <f>IFERROR(__xludf.DUMMYFUNCTION("""COMPUTED_VALUE"""),"")</f>
        <v/>
      </c>
    </row>
    <row r="64">
      <c r="A64" s="76" t="s">
        <v>144</v>
      </c>
      <c r="B64" s="87" t="str">
        <f>IFERROR(__xludf.DUMMYFUNCTION("""COMPUTED_VALUE"""),"MALUKU UTARA")</f>
        <v>MALUKU UTARA</v>
      </c>
      <c r="C64" s="87" t="str">
        <f>IFERROR(__xludf.DUMMYFUNCTION("""COMPUTED_VALUE"""),"JS124")</f>
        <v>JS124</v>
      </c>
      <c r="D64" s="87" t="s">
        <v>6</v>
      </c>
      <c r="E64" s="77" t="s">
        <v>145</v>
      </c>
      <c r="F64" s="104"/>
      <c r="G64" s="87" t="s">
        <v>93</v>
      </c>
      <c r="H64" s="90">
        <f t="shared" si="2"/>
        <v>0.9995042857</v>
      </c>
      <c r="I64" s="91" t="str">
        <f t="shared" si="4"/>
        <v/>
      </c>
      <c r="J64" s="92">
        <f>IFERROR(__xludf.DUMMYFUNCTION("""COMPUTED_VALUE"""),0.99653)</f>
        <v>0.99653</v>
      </c>
      <c r="K64" s="92">
        <f>IFERROR(__xludf.DUMMYFUNCTION("""COMPUTED_VALUE"""),1.0)</f>
        <v>1</v>
      </c>
      <c r="L64" s="92">
        <f>IFERROR(__xludf.DUMMYFUNCTION("""COMPUTED_VALUE"""),1.0)</f>
        <v>1</v>
      </c>
      <c r="M64" s="92">
        <f>IFERROR(__xludf.DUMMYFUNCTION("""COMPUTED_VALUE"""),1.0)</f>
        <v>1</v>
      </c>
      <c r="N64" s="92">
        <f>IFERROR(__xludf.DUMMYFUNCTION("""COMPUTED_VALUE"""),1.0)</f>
        <v>1</v>
      </c>
      <c r="O64" s="92">
        <f>IFERROR(__xludf.DUMMYFUNCTION("""COMPUTED_VALUE"""),1.0)</f>
        <v>1</v>
      </c>
      <c r="P64" s="92">
        <f>IFERROR(__xludf.DUMMYFUNCTION("""COMPUTED_VALUE"""),1.0)</f>
        <v>1</v>
      </c>
      <c r="Q64" s="92" t="str">
        <f>IFERROR(__xludf.DUMMYFUNCTION("""COMPUTED_VALUE"""),"")</f>
        <v/>
      </c>
      <c r="R64" s="92" t="str">
        <f>IFERROR(__xludf.DUMMYFUNCTION("""COMPUTED_VALUE"""),"")</f>
        <v/>
      </c>
      <c r="S64" s="92" t="str">
        <f>IFERROR(__xludf.DUMMYFUNCTION("""COMPUTED_VALUE"""),"")</f>
        <v/>
      </c>
      <c r="T64" s="92" t="str">
        <f>IFERROR(__xludf.DUMMYFUNCTION("""COMPUTED_VALUE"""),"")</f>
        <v/>
      </c>
      <c r="U64" s="92" t="str">
        <f>IFERROR(__xludf.DUMMYFUNCTION("""COMPUTED_VALUE"""),"")</f>
        <v/>
      </c>
      <c r="V64" s="92" t="str">
        <f>IFERROR(__xludf.DUMMYFUNCTION("""COMPUTED_VALUE"""),"")</f>
        <v/>
      </c>
      <c r="W64" s="92" t="str">
        <f>IFERROR(__xludf.DUMMYFUNCTION("""COMPUTED_VALUE"""),"")</f>
        <v/>
      </c>
      <c r="X64" s="91" t="str">
        <f>IFERROR(__xludf.DUMMYFUNCTION("""COMPUTED_VALUE"""),"")</f>
        <v/>
      </c>
      <c r="Y64" s="91" t="str">
        <f>IFERROR(__xludf.DUMMYFUNCTION("""COMPUTED_VALUE"""),"")</f>
        <v/>
      </c>
      <c r="Z64" s="91" t="str">
        <f>IFERROR(__xludf.DUMMYFUNCTION("""COMPUTED_VALUE"""),"")</f>
        <v/>
      </c>
      <c r="AA64" s="91" t="str">
        <f>IFERROR(__xludf.DUMMYFUNCTION("""COMPUTED_VALUE"""),"")</f>
        <v/>
      </c>
      <c r="AB64" s="91" t="str">
        <f>IFERROR(__xludf.DUMMYFUNCTION("""COMPUTED_VALUE"""),"")</f>
        <v/>
      </c>
      <c r="AC64" s="91" t="str">
        <f>IFERROR(__xludf.DUMMYFUNCTION("""COMPUTED_VALUE"""),"")</f>
        <v/>
      </c>
      <c r="AD64" s="91" t="str">
        <f>IFERROR(__xludf.DUMMYFUNCTION("""COMPUTED_VALUE"""),"")</f>
        <v/>
      </c>
      <c r="AE64" s="91" t="str">
        <f>IFERROR(__xludf.DUMMYFUNCTION("""COMPUTED_VALUE"""),"")</f>
        <v/>
      </c>
      <c r="AF64" s="91" t="str">
        <f>IFERROR(__xludf.DUMMYFUNCTION("""COMPUTED_VALUE"""),"")</f>
        <v/>
      </c>
      <c r="AG64" s="91" t="str">
        <f>IFERROR(__xludf.DUMMYFUNCTION("""COMPUTED_VALUE"""),"")</f>
        <v/>
      </c>
      <c r="AH64" s="91" t="str">
        <f>IFERROR(__xludf.DUMMYFUNCTION("""COMPUTED_VALUE"""),"")</f>
        <v/>
      </c>
      <c r="AI64" s="91" t="str">
        <f>IFERROR(__xludf.DUMMYFUNCTION("""COMPUTED_VALUE"""),"")</f>
        <v/>
      </c>
      <c r="AJ64" s="91" t="str">
        <f>IFERROR(__xludf.DUMMYFUNCTION("""COMPUTED_VALUE"""),"")</f>
        <v/>
      </c>
      <c r="AK64" s="91" t="str">
        <f>IFERROR(__xludf.DUMMYFUNCTION("""COMPUTED_VALUE"""),"")</f>
        <v/>
      </c>
      <c r="AL64" s="91" t="str">
        <f>IFERROR(__xludf.DUMMYFUNCTION("""COMPUTED_VALUE"""),"")</f>
        <v/>
      </c>
      <c r="AM64" s="94" t="str">
        <f>IFERROR(__xludf.DUMMYFUNCTION("""COMPUTED_VALUE"""),"")</f>
        <v/>
      </c>
      <c r="AN64" s="94" t="str">
        <f>IFERROR(__xludf.DUMMYFUNCTION("""COMPUTED_VALUE"""),"")</f>
        <v/>
      </c>
    </row>
    <row r="65">
      <c r="A65" s="76" t="s">
        <v>146</v>
      </c>
      <c r="B65" s="87" t="str">
        <f>IFERROR(__xludf.DUMMYFUNCTION("""COMPUTED_VALUE"""),"MALUKU UTARA")</f>
        <v>MALUKU UTARA</v>
      </c>
      <c r="C65" s="87" t="str">
        <f>IFERROR(__xludf.DUMMYFUNCTION("""COMPUTED_VALUE"""),"JS05")</f>
        <v>JS05</v>
      </c>
      <c r="D65" s="87" t="s">
        <v>4</v>
      </c>
      <c r="E65" s="98" t="s">
        <v>147</v>
      </c>
      <c r="F65" s="76"/>
      <c r="G65" s="76"/>
      <c r="H65" s="90">
        <f t="shared" si="2"/>
        <v>1</v>
      </c>
      <c r="I65" s="91" t="str">
        <f t="shared" si="4"/>
        <v/>
      </c>
      <c r="J65" s="92">
        <f>IFERROR(__xludf.DUMMYFUNCTION("""COMPUTED_VALUE"""),1.0)</f>
        <v>1</v>
      </c>
      <c r="K65" s="92">
        <f>IFERROR(__xludf.DUMMYFUNCTION("""COMPUTED_VALUE"""),1.0)</f>
        <v>1</v>
      </c>
      <c r="L65" s="92">
        <f>IFERROR(__xludf.DUMMYFUNCTION("""COMPUTED_VALUE"""),1.0)</f>
        <v>1</v>
      </c>
      <c r="M65" s="92">
        <f>IFERROR(__xludf.DUMMYFUNCTION("""COMPUTED_VALUE"""),1.0)</f>
        <v>1</v>
      </c>
      <c r="N65" s="92">
        <f>IFERROR(__xludf.DUMMYFUNCTION("""COMPUTED_VALUE"""),1.0)</f>
        <v>1</v>
      </c>
      <c r="O65" s="92">
        <f>IFERROR(__xludf.DUMMYFUNCTION("""COMPUTED_VALUE"""),1.0)</f>
        <v>1</v>
      </c>
      <c r="P65" s="92">
        <f>IFERROR(__xludf.DUMMYFUNCTION("""COMPUTED_VALUE"""),1.0)</f>
        <v>1</v>
      </c>
      <c r="Q65" s="92" t="str">
        <f>IFERROR(__xludf.DUMMYFUNCTION("""COMPUTED_VALUE"""),"")</f>
        <v/>
      </c>
      <c r="R65" s="92" t="str">
        <f>IFERROR(__xludf.DUMMYFUNCTION("""COMPUTED_VALUE"""),"")</f>
        <v/>
      </c>
      <c r="S65" s="92" t="str">
        <f>IFERROR(__xludf.DUMMYFUNCTION("""COMPUTED_VALUE"""),"")</f>
        <v/>
      </c>
      <c r="T65" s="92" t="str">
        <f>IFERROR(__xludf.DUMMYFUNCTION("""COMPUTED_VALUE"""),"")</f>
        <v/>
      </c>
      <c r="U65" s="92" t="str">
        <f>IFERROR(__xludf.DUMMYFUNCTION("""COMPUTED_VALUE"""),"")</f>
        <v/>
      </c>
      <c r="V65" s="92" t="str">
        <f>IFERROR(__xludf.DUMMYFUNCTION("""COMPUTED_VALUE"""),"")</f>
        <v/>
      </c>
      <c r="W65" s="92" t="str">
        <f>IFERROR(__xludf.DUMMYFUNCTION("""COMPUTED_VALUE"""),"")</f>
        <v/>
      </c>
      <c r="X65" s="91" t="str">
        <f>IFERROR(__xludf.DUMMYFUNCTION("""COMPUTED_VALUE"""),"")</f>
        <v/>
      </c>
      <c r="Y65" s="91" t="str">
        <f>IFERROR(__xludf.DUMMYFUNCTION("""COMPUTED_VALUE"""),"")</f>
        <v/>
      </c>
      <c r="Z65" s="91" t="str">
        <f>IFERROR(__xludf.DUMMYFUNCTION("""COMPUTED_VALUE"""),"")</f>
        <v/>
      </c>
      <c r="AA65" s="91" t="str">
        <f>IFERROR(__xludf.DUMMYFUNCTION("""COMPUTED_VALUE"""),"")</f>
        <v/>
      </c>
      <c r="AB65" s="91" t="str">
        <f>IFERROR(__xludf.DUMMYFUNCTION("""COMPUTED_VALUE"""),"")</f>
        <v/>
      </c>
      <c r="AC65" s="91" t="str">
        <f>IFERROR(__xludf.DUMMYFUNCTION("""COMPUTED_VALUE"""),"")</f>
        <v/>
      </c>
      <c r="AD65" s="91" t="str">
        <f>IFERROR(__xludf.DUMMYFUNCTION("""COMPUTED_VALUE"""),"")</f>
        <v/>
      </c>
      <c r="AE65" s="91" t="str">
        <f>IFERROR(__xludf.DUMMYFUNCTION("""COMPUTED_VALUE"""),"")</f>
        <v/>
      </c>
      <c r="AF65" s="91" t="str">
        <f>IFERROR(__xludf.DUMMYFUNCTION("""COMPUTED_VALUE"""),"")</f>
        <v/>
      </c>
      <c r="AG65" s="91" t="str">
        <f>IFERROR(__xludf.DUMMYFUNCTION("""COMPUTED_VALUE"""),"")</f>
        <v/>
      </c>
      <c r="AH65" s="91" t="str">
        <f>IFERROR(__xludf.DUMMYFUNCTION("""COMPUTED_VALUE"""),"")</f>
        <v/>
      </c>
      <c r="AI65" s="91" t="str">
        <f>IFERROR(__xludf.DUMMYFUNCTION("""COMPUTED_VALUE"""),"")</f>
        <v/>
      </c>
      <c r="AJ65" s="91" t="str">
        <f>IFERROR(__xludf.DUMMYFUNCTION("""COMPUTED_VALUE"""),"")</f>
        <v/>
      </c>
      <c r="AK65" s="91" t="str">
        <f>IFERROR(__xludf.DUMMYFUNCTION("""COMPUTED_VALUE"""),"")</f>
        <v/>
      </c>
      <c r="AL65" s="91" t="str">
        <f>IFERROR(__xludf.DUMMYFUNCTION("""COMPUTED_VALUE"""),"")</f>
        <v/>
      </c>
      <c r="AM65" s="94" t="str">
        <f>IFERROR(__xludf.DUMMYFUNCTION("""COMPUTED_VALUE"""),"")</f>
        <v/>
      </c>
      <c r="AN65" s="94" t="str">
        <f>IFERROR(__xludf.DUMMYFUNCTION("""COMPUTED_VALUE"""),"")</f>
        <v/>
      </c>
    </row>
    <row r="66">
      <c r="A66" s="76" t="s">
        <v>148</v>
      </c>
      <c r="B66" s="76" t="str">
        <f>IFERROR(__xludf.DUMMYFUNCTION("""COMPUTED_VALUE"""),"MALUKU")</f>
        <v>MALUKU</v>
      </c>
      <c r="C66" s="76" t="str">
        <f>IFERROR(__xludf.DUMMYFUNCTION("""COMPUTED_VALUE"""),"JS30")</f>
        <v>JS30</v>
      </c>
      <c r="D66" s="76" t="s">
        <v>6</v>
      </c>
      <c r="E66" s="99"/>
      <c r="F66" s="76"/>
      <c r="G66" s="76"/>
      <c r="H66" s="90">
        <f t="shared" si="2"/>
        <v>1</v>
      </c>
      <c r="I66" s="91" t="str">
        <f t="shared" si="4"/>
        <v/>
      </c>
      <c r="J66" s="92">
        <f>IFERROR(__xludf.DUMMYFUNCTION("""COMPUTED_VALUE"""),1.0)</f>
        <v>1</v>
      </c>
      <c r="K66" s="92">
        <f>IFERROR(__xludf.DUMMYFUNCTION("""COMPUTED_VALUE"""),1.0)</f>
        <v>1</v>
      </c>
      <c r="L66" s="92">
        <f>IFERROR(__xludf.DUMMYFUNCTION("""COMPUTED_VALUE"""),1.0)</f>
        <v>1</v>
      </c>
      <c r="M66" s="92">
        <f>IFERROR(__xludf.DUMMYFUNCTION("""COMPUTED_VALUE"""),1.0)</f>
        <v>1</v>
      </c>
      <c r="N66" s="92">
        <f>IFERROR(__xludf.DUMMYFUNCTION("""COMPUTED_VALUE"""),1.0)</f>
        <v>1</v>
      </c>
      <c r="O66" s="92">
        <f>IFERROR(__xludf.DUMMYFUNCTION("""COMPUTED_VALUE"""),1.0)</f>
        <v>1</v>
      </c>
      <c r="P66" s="92">
        <f>IFERROR(__xludf.DUMMYFUNCTION("""COMPUTED_VALUE"""),1.0)</f>
        <v>1</v>
      </c>
      <c r="Q66" s="92" t="str">
        <f>IFERROR(__xludf.DUMMYFUNCTION("""COMPUTED_VALUE"""),"")</f>
        <v/>
      </c>
      <c r="R66" s="92" t="str">
        <f>IFERROR(__xludf.DUMMYFUNCTION("""COMPUTED_VALUE"""),"")</f>
        <v/>
      </c>
      <c r="S66" s="92" t="str">
        <f>IFERROR(__xludf.DUMMYFUNCTION("""COMPUTED_VALUE"""),"")</f>
        <v/>
      </c>
      <c r="T66" s="92" t="str">
        <f>IFERROR(__xludf.DUMMYFUNCTION("""COMPUTED_VALUE"""),"")</f>
        <v/>
      </c>
      <c r="U66" s="92" t="str">
        <f>IFERROR(__xludf.DUMMYFUNCTION("""COMPUTED_VALUE"""),"")</f>
        <v/>
      </c>
      <c r="V66" s="92" t="str">
        <f>IFERROR(__xludf.DUMMYFUNCTION("""COMPUTED_VALUE"""),"")</f>
        <v/>
      </c>
      <c r="W66" s="92" t="str">
        <f>IFERROR(__xludf.DUMMYFUNCTION("""COMPUTED_VALUE"""),"")</f>
        <v/>
      </c>
      <c r="X66" s="91" t="str">
        <f>IFERROR(__xludf.DUMMYFUNCTION("""COMPUTED_VALUE"""),"")</f>
        <v/>
      </c>
      <c r="Y66" s="91" t="str">
        <f>IFERROR(__xludf.DUMMYFUNCTION("""COMPUTED_VALUE"""),"")</f>
        <v/>
      </c>
      <c r="Z66" s="91" t="str">
        <f>IFERROR(__xludf.DUMMYFUNCTION("""COMPUTED_VALUE"""),"")</f>
        <v/>
      </c>
      <c r="AA66" s="91" t="str">
        <f>IFERROR(__xludf.DUMMYFUNCTION("""COMPUTED_VALUE"""),"")</f>
        <v/>
      </c>
      <c r="AB66" s="91" t="str">
        <f>IFERROR(__xludf.DUMMYFUNCTION("""COMPUTED_VALUE"""),"")</f>
        <v/>
      </c>
      <c r="AC66" s="91" t="str">
        <f>IFERROR(__xludf.DUMMYFUNCTION("""COMPUTED_VALUE"""),"")</f>
        <v/>
      </c>
      <c r="AD66" s="91" t="str">
        <f>IFERROR(__xludf.DUMMYFUNCTION("""COMPUTED_VALUE"""),"")</f>
        <v/>
      </c>
      <c r="AE66" s="91" t="str">
        <f>IFERROR(__xludf.DUMMYFUNCTION("""COMPUTED_VALUE"""),"")</f>
        <v/>
      </c>
      <c r="AF66" s="91" t="str">
        <f>IFERROR(__xludf.DUMMYFUNCTION("""COMPUTED_VALUE"""),"")</f>
        <v/>
      </c>
      <c r="AG66" s="91" t="str">
        <f>IFERROR(__xludf.DUMMYFUNCTION("""COMPUTED_VALUE"""),"")</f>
        <v/>
      </c>
      <c r="AH66" s="91" t="str">
        <f>IFERROR(__xludf.DUMMYFUNCTION("""COMPUTED_VALUE"""),"")</f>
        <v/>
      </c>
      <c r="AI66" s="91" t="str">
        <f>IFERROR(__xludf.DUMMYFUNCTION("""COMPUTED_VALUE"""),"")</f>
        <v/>
      </c>
      <c r="AJ66" s="91" t="str">
        <f>IFERROR(__xludf.DUMMYFUNCTION("""COMPUTED_VALUE"""),"")</f>
        <v/>
      </c>
      <c r="AK66" s="91" t="str">
        <f>IFERROR(__xludf.DUMMYFUNCTION("""COMPUTED_VALUE"""),"")</f>
        <v/>
      </c>
      <c r="AL66" s="91" t="str">
        <f>IFERROR(__xludf.DUMMYFUNCTION("""COMPUTED_VALUE"""),"")</f>
        <v/>
      </c>
      <c r="AM66" s="94" t="str">
        <f>IFERROR(__xludf.DUMMYFUNCTION("""COMPUTED_VALUE"""),"")</f>
        <v/>
      </c>
      <c r="AN66" s="94" t="str">
        <f>IFERROR(__xludf.DUMMYFUNCTION("""COMPUTED_VALUE"""),"")</f>
        <v/>
      </c>
    </row>
    <row r="67">
      <c r="A67" s="76" t="s">
        <v>149</v>
      </c>
      <c r="B67" s="76" t="str">
        <f>IFERROR(__xludf.DUMMYFUNCTION("""COMPUTED_VALUE"""),"PAPUA SELATAN")</f>
        <v>PAPUA SELATAN</v>
      </c>
      <c r="C67" s="76" t="str">
        <f>IFERROR(__xludf.DUMMYFUNCTION("""COMPUTED_VALUE"""),"JS02")</f>
        <v>JS02</v>
      </c>
      <c r="D67" s="76" t="s">
        <v>6</v>
      </c>
      <c r="E67" s="88">
        <v>45975.0</v>
      </c>
      <c r="F67" s="89"/>
      <c r="G67" s="87" t="s">
        <v>93</v>
      </c>
      <c r="H67" s="90">
        <f t="shared" si="2"/>
        <v>1</v>
      </c>
      <c r="I67" s="91" t="str">
        <f t="shared" si="4"/>
        <v/>
      </c>
      <c r="J67" s="92">
        <f>IFERROR(__xludf.DUMMYFUNCTION("""COMPUTED_VALUE"""),1.0)</f>
        <v>1</v>
      </c>
      <c r="K67" s="92">
        <f>IFERROR(__xludf.DUMMYFUNCTION("""COMPUTED_VALUE"""),1.0)</f>
        <v>1</v>
      </c>
      <c r="L67" s="92">
        <f>IFERROR(__xludf.DUMMYFUNCTION("""COMPUTED_VALUE"""),1.0)</f>
        <v>1</v>
      </c>
      <c r="M67" s="92">
        <f>IFERROR(__xludf.DUMMYFUNCTION("""COMPUTED_VALUE"""),1.0)</f>
        <v>1</v>
      </c>
      <c r="N67" s="92">
        <f>IFERROR(__xludf.DUMMYFUNCTION("""COMPUTED_VALUE"""),1.0)</f>
        <v>1</v>
      </c>
      <c r="O67" s="92">
        <f>IFERROR(__xludf.DUMMYFUNCTION("""COMPUTED_VALUE"""),1.0)</f>
        <v>1</v>
      </c>
      <c r="P67" s="92">
        <f>IFERROR(__xludf.DUMMYFUNCTION("""COMPUTED_VALUE"""),1.0)</f>
        <v>1</v>
      </c>
      <c r="Q67" s="92" t="str">
        <f>IFERROR(__xludf.DUMMYFUNCTION("""COMPUTED_VALUE"""),"")</f>
        <v/>
      </c>
      <c r="R67" s="92" t="str">
        <f>IFERROR(__xludf.DUMMYFUNCTION("""COMPUTED_VALUE"""),"")</f>
        <v/>
      </c>
      <c r="S67" s="92" t="str">
        <f>IFERROR(__xludf.DUMMYFUNCTION("""COMPUTED_VALUE"""),"")</f>
        <v/>
      </c>
      <c r="T67" s="92" t="str">
        <f>IFERROR(__xludf.DUMMYFUNCTION("""COMPUTED_VALUE"""),"")</f>
        <v/>
      </c>
      <c r="U67" s="92" t="str">
        <f>IFERROR(__xludf.DUMMYFUNCTION("""COMPUTED_VALUE"""),"")</f>
        <v/>
      </c>
      <c r="V67" s="92" t="str">
        <f>IFERROR(__xludf.DUMMYFUNCTION("""COMPUTED_VALUE"""),"")</f>
        <v/>
      </c>
      <c r="W67" s="92" t="str">
        <f>IFERROR(__xludf.DUMMYFUNCTION("""COMPUTED_VALUE"""),"")</f>
        <v/>
      </c>
      <c r="X67" s="91" t="str">
        <f>IFERROR(__xludf.DUMMYFUNCTION("""COMPUTED_VALUE"""),"")</f>
        <v/>
      </c>
      <c r="Y67" s="91" t="str">
        <f>IFERROR(__xludf.DUMMYFUNCTION("""COMPUTED_VALUE"""),"")</f>
        <v/>
      </c>
      <c r="Z67" s="91" t="str">
        <f>IFERROR(__xludf.DUMMYFUNCTION("""COMPUTED_VALUE"""),"")</f>
        <v/>
      </c>
      <c r="AA67" s="91" t="str">
        <f>IFERROR(__xludf.DUMMYFUNCTION("""COMPUTED_VALUE"""),"")</f>
        <v/>
      </c>
      <c r="AB67" s="91" t="str">
        <f>IFERROR(__xludf.DUMMYFUNCTION("""COMPUTED_VALUE"""),"")</f>
        <v/>
      </c>
      <c r="AC67" s="91" t="str">
        <f>IFERROR(__xludf.DUMMYFUNCTION("""COMPUTED_VALUE"""),"")</f>
        <v/>
      </c>
      <c r="AD67" s="91" t="str">
        <f>IFERROR(__xludf.DUMMYFUNCTION("""COMPUTED_VALUE"""),"")</f>
        <v/>
      </c>
      <c r="AE67" s="91" t="str">
        <f>IFERROR(__xludf.DUMMYFUNCTION("""COMPUTED_VALUE"""),"")</f>
        <v/>
      </c>
      <c r="AF67" s="91" t="str">
        <f>IFERROR(__xludf.DUMMYFUNCTION("""COMPUTED_VALUE"""),"")</f>
        <v/>
      </c>
      <c r="AG67" s="91" t="str">
        <f>IFERROR(__xludf.DUMMYFUNCTION("""COMPUTED_VALUE"""),"")</f>
        <v/>
      </c>
      <c r="AH67" s="91" t="str">
        <f>IFERROR(__xludf.DUMMYFUNCTION("""COMPUTED_VALUE"""),"")</f>
        <v/>
      </c>
      <c r="AI67" s="91" t="str">
        <f>IFERROR(__xludf.DUMMYFUNCTION("""COMPUTED_VALUE"""),"")</f>
        <v/>
      </c>
      <c r="AJ67" s="91" t="str">
        <f>IFERROR(__xludf.DUMMYFUNCTION("""COMPUTED_VALUE"""),"")</f>
        <v/>
      </c>
      <c r="AK67" s="91" t="str">
        <f>IFERROR(__xludf.DUMMYFUNCTION("""COMPUTED_VALUE"""),"")</f>
        <v/>
      </c>
      <c r="AL67" s="91" t="str">
        <f>IFERROR(__xludf.DUMMYFUNCTION("""COMPUTED_VALUE"""),"")</f>
        <v/>
      </c>
      <c r="AM67" s="94" t="str">
        <f>IFERROR(__xludf.DUMMYFUNCTION("""COMPUTED_VALUE"""),"")</f>
        <v/>
      </c>
      <c r="AN67" s="94" t="str">
        <f>IFERROR(__xludf.DUMMYFUNCTION("""COMPUTED_VALUE"""),"")</f>
        <v/>
      </c>
    </row>
    <row r="68">
      <c r="A68" s="76" t="s">
        <v>150</v>
      </c>
      <c r="B68" s="76" t="str">
        <f>IFERROR(__xludf.DUMMYFUNCTION("""COMPUTED_VALUE"""),"MALUKU UTARA")</f>
        <v>MALUKU UTARA</v>
      </c>
      <c r="C68" s="76" t="str">
        <f>IFERROR(__xludf.DUMMYFUNCTION("""COMPUTED_VALUE"""),"JS120")</f>
        <v>JS120</v>
      </c>
      <c r="D68" s="76" t="s">
        <v>6</v>
      </c>
      <c r="E68" s="99"/>
      <c r="F68" s="100"/>
      <c r="G68" s="76"/>
      <c r="H68" s="90">
        <f t="shared" si="2"/>
        <v>1</v>
      </c>
      <c r="I68" s="91" t="str">
        <f t="shared" si="4"/>
        <v/>
      </c>
      <c r="J68" s="92">
        <f>IFERROR(__xludf.DUMMYFUNCTION("""COMPUTED_VALUE"""),1.0)</f>
        <v>1</v>
      </c>
      <c r="K68" s="92">
        <f>IFERROR(__xludf.DUMMYFUNCTION("""COMPUTED_VALUE"""),1.0)</f>
        <v>1</v>
      </c>
      <c r="L68" s="92">
        <f>IFERROR(__xludf.DUMMYFUNCTION("""COMPUTED_VALUE"""),1.0)</f>
        <v>1</v>
      </c>
      <c r="M68" s="92">
        <f>IFERROR(__xludf.DUMMYFUNCTION("""COMPUTED_VALUE"""),1.0)</f>
        <v>1</v>
      </c>
      <c r="N68" s="92">
        <f>IFERROR(__xludf.DUMMYFUNCTION("""COMPUTED_VALUE"""),1.0)</f>
        <v>1</v>
      </c>
      <c r="O68" s="92">
        <f>IFERROR(__xludf.DUMMYFUNCTION("""COMPUTED_VALUE"""),1.0)</f>
        <v>1</v>
      </c>
      <c r="P68" s="92">
        <f>IFERROR(__xludf.DUMMYFUNCTION("""COMPUTED_VALUE"""),1.0)</f>
        <v>1</v>
      </c>
      <c r="Q68" s="92" t="str">
        <f>IFERROR(__xludf.DUMMYFUNCTION("""COMPUTED_VALUE"""),"")</f>
        <v/>
      </c>
      <c r="R68" s="92" t="str">
        <f>IFERROR(__xludf.DUMMYFUNCTION("""COMPUTED_VALUE"""),"")</f>
        <v/>
      </c>
      <c r="S68" s="92" t="str">
        <f>IFERROR(__xludf.DUMMYFUNCTION("""COMPUTED_VALUE"""),"")</f>
        <v/>
      </c>
      <c r="T68" s="92" t="str">
        <f>IFERROR(__xludf.DUMMYFUNCTION("""COMPUTED_VALUE"""),"")</f>
        <v/>
      </c>
      <c r="U68" s="92" t="str">
        <f>IFERROR(__xludf.DUMMYFUNCTION("""COMPUTED_VALUE"""),"")</f>
        <v/>
      </c>
      <c r="V68" s="92" t="str">
        <f>IFERROR(__xludf.DUMMYFUNCTION("""COMPUTED_VALUE"""),"")</f>
        <v/>
      </c>
      <c r="W68" s="92" t="str">
        <f>IFERROR(__xludf.DUMMYFUNCTION("""COMPUTED_VALUE"""),"")</f>
        <v/>
      </c>
      <c r="X68" s="91" t="str">
        <f>IFERROR(__xludf.DUMMYFUNCTION("""COMPUTED_VALUE"""),"")</f>
        <v/>
      </c>
      <c r="Y68" s="91" t="str">
        <f>IFERROR(__xludf.DUMMYFUNCTION("""COMPUTED_VALUE"""),"")</f>
        <v/>
      </c>
      <c r="Z68" s="91" t="str">
        <f>IFERROR(__xludf.DUMMYFUNCTION("""COMPUTED_VALUE"""),"")</f>
        <v/>
      </c>
      <c r="AA68" s="91" t="str">
        <f>IFERROR(__xludf.DUMMYFUNCTION("""COMPUTED_VALUE"""),"")</f>
        <v/>
      </c>
      <c r="AB68" s="91" t="str">
        <f>IFERROR(__xludf.DUMMYFUNCTION("""COMPUTED_VALUE"""),"")</f>
        <v/>
      </c>
      <c r="AC68" s="91" t="str">
        <f>IFERROR(__xludf.DUMMYFUNCTION("""COMPUTED_VALUE"""),"")</f>
        <v/>
      </c>
      <c r="AD68" s="91" t="str">
        <f>IFERROR(__xludf.DUMMYFUNCTION("""COMPUTED_VALUE"""),"")</f>
        <v/>
      </c>
      <c r="AE68" s="91" t="str">
        <f>IFERROR(__xludf.DUMMYFUNCTION("""COMPUTED_VALUE"""),"")</f>
        <v/>
      </c>
      <c r="AF68" s="91" t="str">
        <f>IFERROR(__xludf.DUMMYFUNCTION("""COMPUTED_VALUE"""),"")</f>
        <v/>
      </c>
      <c r="AG68" s="91" t="str">
        <f>IFERROR(__xludf.DUMMYFUNCTION("""COMPUTED_VALUE"""),"")</f>
        <v/>
      </c>
      <c r="AH68" s="91" t="str">
        <f>IFERROR(__xludf.DUMMYFUNCTION("""COMPUTED_VALUE"""),"")</f>
        <v/>
      </c>
      <c r="AI68" s="91" t="str">
        <f>IFERROR(__xludf.DUMMYFUNCTION("""COMPUTED_VALUE"""),"")</f>
        <v/>
      </c>
      <c r="AJ68" s="91" t="str">
        <f>IFERROR(__xludf.DUMMYFUNCTION("""COMPUTED_VALUE"""),"")</f>
        <v/>
      </c>
      <c r="AK68" s="91" t="str">
        <f>IFERROR(__xludf.DUMMYFUNCTION("""COMPUTED_VALUE"""),"")</f>
        <v/>
      </c>
      <c r="AL68" s="91" t="str">
        <f>IFERROR(__xludf.DUMMYFUNCTION("""COMPUTED_VALUE"""),"")</f>
        <v/>
      </c>
      <c r="AM68" s="94" t="str">
        <f>IFERROR(__xludf.DUMMYFUNCTION("""COMPUTED_VALUE"""),"")</f>
        <v/>
      </c>
      <c r="AN68" s="94" t="str">
        <f>IFERROR(__xludf.DUMMYFUNCTION("""COMPUTED_VALUE"""),"")</f>
        <v/>
      </c>
    </row>
    <row r="69">
      <c r="A69" s="87" t="s">
        <v>151</v>
      </c>
      <c r="B69" s="76" t="str">
        <f>IFERROR(__xludf.DUMMYFUNCTION("""COMPUTED_VALUE"""),"MALUKU UTARA")</f>
        <v>MALUKU UTARA</v>
      </c>
      <c r="C69" s="76" t="str">
        <f>IFERROR(__xludf.DUMMYFUNCTION("""COMPUTED_VALUE"""),"JS131")</f>
        <v>JS131</v>
      </c>
      <c r="D69" s="76" t="s">
        <v>6</v>
      </c>
      <c r="E69" s="99"/>
      <c r="F69" s="76"/>
      <c r="G69" s="76"/>
      <c r="H69" s="90">
        <f t="shared" si="2"/>
        <v>1</v>
      </c>
      <c r="I69" s="91" t="str">
        <f t="shared" si="4"/>
        <v/>
      </c>
      <c r="J69" s="92">
        <f>IFERROR(__xludf.DUMMYFUNCTION("""COMPUTED_VALUE"""),1.0)</f>
        <v>1</v>
      </c>
      <c r="K69" s="92">
        <f>IFERROR(__xludf.DUMMYFUNCTION("""COMPUTED_VALUE"""),1.0)</f>
        <v>1</v>
      </c>
      <c r="L69" s="92">
        <f>IFERROR(__xludf.DUMMYFUNCTION("""COMPUTED_VALUE"""),1.0)</f>
        <v>1</v>
      </c>
      <c r="M69" s="92">
        <f>IFERROR(__xludf.DUMMYFUNCTION("""COMPUTED_VALUE"""),1.0)</f>
        <v>1</v>
      </c>
      <c r="N69" s="92">
        <f>IFERROR(__xludf.DUMMYFUNCTION("""COMPUTED_VALUE"""),1.0)</f>
        <v>1</v>
      </c>
      <c r="O69" s="92">
        <f>IFERROR(__xludf.DUMMYFUNCTION("""COMPUTED_VALUE"""),1.0)</f>
        <v>1</v>
      </c>
      <c r="P69" s="92">
        <f>IFERROR(__xludf.DUMMYFUNCTION("""COMPUTED_VALUE"""),1.0)</f>
        <v>1</v>
      </c>
      <c r="Q69" s="92" t="str">
        <f>IFERROR(__xludf.DUMMYFUNCTION("""COMPUTED_VALUE"""),"")</f>
        <v/>
      </c>
      <c r="R69" s="92" t="str">
        <f>IFERROR(__xludf.DUMMYFUNCTION("""COMPUTED_VALUE"""),"")</f>
        <v/>
      </c>
      <c r="S69" s="92" t="str">
        <f>IFERROR(__xludf.DUMMYFUNCTION("""COMPUTED_VALUE"""),"")</f>
        <v/>
      </c>
      <c r="T69" s="92" t="str">
        <f>IFERROR(__xludf.DUMMYFUNCTION("""COMPUTED_VALUE"""),"")</f>
        <v/>
      </c>
      <c r="U69" s="92" t="str">
        <f>IFERROR(__xludf.DUMMYFUNCTION("""COMPUTED_VALUE"""),"")</f>
        <v/>
      </c>
      <c r="V69" s="92" t="str">
        <f>IFERROR(__xludf.DUMMYFUNCTION("""COMPUTED_VALUE"""),"")</f>
        <v/>
      </c>
      <c r="W69" s="92" t="str">
        <f>IFERROR(__xludf.DUMMYFUNCTION("""COMPUTED_VALUE"""),"")</f>
        <v/>
      </c>
      <c r="X69" s="91" t="str">
        <f>IFERROR(__xludf.DUMMYFUNCTION("""COMPUTED_VALUE"""),"")</f>
        <v/>
      </c>
      <c r="Y69" s="91" t="str">
        <f>IFERROR(__xludf.DUMMYFUNCTION("""COMPUTED_VALUE"""),"")</f>
        <v/>
      </c>
      <c r="Z69" s="91" t="str">
        <f>IFERROR(__xludf.DUMMYFUNCTION("""COMPUTED_VALUE"""),"")</f>
        <v/>
      </c>
      <c r="AA69" s="91" t="str">
        <f>IFERROR(__xludf.DUMMYFUNCTION("""COMPUTED_VALUE"""),"")</f>
        <v/>
      </c>
      <c r="AB69" s="91" t="str">
        <f>IFERROR(__xludf.DUMMYFUNCTION("""COMPUTED_VALUE"""),"")</f>
        <v/>
      </c>
      <c r="AC69" s="91" t="str">
        <f>IFERROR(__xludf.DUMMYFUNCTION("""COMPUTED_VALUE"""),"")</f>
        <v/>
      </c>
      <c r="AD69" s="91" t="str">
        <f>IFERROR(__xludf.DUMMYFUNCTION("""COMPUTED_VALUE"""),"")</f>
        <v/>
      </c>
      <c r="AE69" s="91" t="str">
        <f>IFERROR(__xludf.DUMMYFUNCTION("""COMPUTED_VALUE"""),"")</f>
        <v/>
      </c>
      <c r="AF69" s="91" t="str">
        <f>IFERROR(__xludf.DUMMYFUNCTION("""COMPUTED_VALUE"""),"")</f>
        <v/>
      </c>
      <c r="AG69" s="91" t="str">
        <f>IFERROR(__xludf.DUMMYFUNCTION("""COMPUTED_VALUE"""),"")</f>
        <v/>
      </c>
      <c r="AH69" s="91" t="str">
        <f>IFERROR(__xludf.DUMMYFUNCTION("""COMPUTED_VALUE"""),"")</f>
        <v/>
      </c>
      <c r="AI69" s="91" t="str">
        <f>IFERROR(__xludf.DUMMYFUNCTION("""COMPUTED_VALUE"""),"")</f>
        <v/>
      </c>
      <c r="AJ69" s="91" t="str">
        <f>IFERROR(__xludf.DUMMYFUNCTION("""COMPUTED_VALUE"""),"")</f>
        <v/>
      </c>
      <c r="AK69" s="91" t="str">
        <f>IFERROR(__xludf.DUMMYFUNCTION("""COMPUTED_VALUE"""),"")</f>
        <v/>
      </c>
      <c r="AL69" s="91" t="str">
        <f>IFERROR(__xludf.DUMMYFUNCTION("""COMPUTED_VALUE"""),"")</f>
        <v/>
      </c>
      <c r="AM69" s="94" t="str">
        <f>IFERROR(__xludf.DUMMYFUNCTION("""COMPUTED_VALUE"""),"")</f>
        <v/>
      </c>
      <c r="AN69" s="94" t="str">
        <f>IFERROR(__xludf.DUMMYFUNCTION("""COMPUTED_VALUE"""),"")</f>
        <v/>
      </c>
    </row>
    <row r="70">
      <c r="A70" s="76" t="s">
        <v>152</v>
      </c>
      <c r="B70" s="76" t="str">
        <f>IFERROR(__xludf.DUMMYFUNCTION("""COMPUTED_VALUE"""),"PAPUA BARAT")</f>
        <v>PAPUA BARAT</v>
      </c>
      <c r="C70" s="76" t="str">
        <f>IFERROR(__xludf.DUMMYFUNCTION("""COMPUTED_VALUE"""),"JS37")</f>
        <v>JS37</v>
      </c>
      <c r="D70" s="76" t="s">
        <v>6</v>
      </c>
      <c r="E70" s="99"/>
      <c r="F70" s="76"/>
      <c r="G70" s="76"/>
      <c r="H70" s="90">
        <f t="shared" si="2"/>
        <v>1</v>
      </c>
      <c r="I70" s="91" t="str">
        <f t="shared" si="4"/>
        <v/>
      </c>
      <c r="J70" s="92">
        <f>IFERROR(__xludf.DUMMYFUNCTION("""COMPUTED_VALUE"""),1.0)</f>
        <v>1</v>
      </c>
      <c r="K70" s="92">
        <f>IFERROR(__xludf.DUMMYFUNCTION("""COMPUTED_VALUE"""),1.0)</f>
        <v>1</v>
      </c>
      <c r="L70" s="92">
        <f>IFERROR(__xludf.DUMMYFUNCTION("""COMPUTED_VALUE"""),1.0)</f>
        <v>1</v>
      </c>
      <c r="M70" s="92">
        <f>IFERROR(__xludf.DUMMYFUNCTION("""COMPUTED_VALUE"""),1.0)</f>
        <v>1</v>
      </c>
      <c r="N70" s="92">
        <f>IFERROR(__xludf.DUMMYFUNCTION("""COMPUTED_VALUE"""),1.0)</f>
        <v>1</v>
      </c>
      <c r="O70" s="92">
        <f>IFERROR(__xludf.DUMMYFUNCTION("""COMPUTED_VALUE"""),1.0)</f>
        <v>1</v>
      </c>
      <c r="P70" s="92">
        <f>IFERROR(__xludf.DUMMYFUNCTION("""COMPUTED_VALUE"""),1.0)</f>
        <v>1</v>
      </c>
      <c r="Q70" s="92" t="str">
        <f>IFERROR(__xludf.DUMMYFUNCTION("""COMPUTED_VALUE"""),"")</f>
        <v/>
      </c>
      <c r="R70" s="92" t="str">
        <f>IFERROR(__xludf.DUMMYFUNCTION("""COMPUTED_VALUE"""),"")</f>
        <v/>
      </c>
      <c r="S70" s="92" t="str">
        <f>IFERROR(__xludf.DUMMYFUNCTION("""COMPUTED_VALUE"""),"")</f>
        <v/>
      </c>
      <c r="T70" s="92" t="str">
        <f>IFERROR(__xludf.DUMMYFUNCTION("""COMPUTED_VALUE"""),"")</f>
        <v/>
      </c>
      <c r="U70" s="92" t="str">
        <f>IFERROR(__xludf.DUMMYFUNCTION("""COMPUTED_VALUE"""),"")</f>
        <v/>
      </c>
      <c r="V70" s="92" t="str">
        <f>IFERROR(__xludf.DUMMYFUNCTION("""COMPUTED_VALUE"""),"")</f>
        <v/>
      </c>
      <c r="W70" s="92" t="str">
        <f>IFERROR(__xludf.DUMMYFUNCTION("""COMPUTED_VALUE"""),"")</f>
        <v/>
      </c>
      <c r="X70" s="91" t="str">
        <f>IFERROR(__xludf.DUMMYFUNCTION("""COMPUTED_VALUE"""),"")</f>
        <v/>
      </c>
      <c r="Y70" s="91" t="str">
        <f>IFERROR(__xludf.DUMMYFUNCTION("""COMPUTED_VALUE"""),"")</f>
        <v/>
      </c>
      <c r="Z70" s="91" t="str">
        <f>IFERROR(__xludf.DUMMYFUNCTION("""COMPUTED_VALUE"""),"")</f>
        <v/>
      </c>
      <c r="AA70" s="91" t="str">
        <f>IFERROR(__xludf.DUMMYFUNCTION("""COMPUTED_VALUE"""),"")</f>
        <v/>
      </c>
      <c r="AB70" s="91" t="str">
        <f>IFERROR(__xludf.DUMMYFUNCTION("""COMPUTED_VALUE"""),"")</f>
        <v/>
      </c>
      <c r="AC70" s="91" t="str">
        <f>IFERROR(__xludf.DUMMYFUNCTION("""COMPUTED_VALUE"""),"")</f>
        <v/>
      </c>
      <c r="AD70" s="91" t="str">
        <f>IFERROR(__xludf.DUMMYFUNCTION("""COMPUTED_VALUE"""),"")</f>
        <v/>
      </c>
      <c r="AE70" s="91" t="str">
        <f>IFERROR(__xludf.DUMMYFUNCTION("""COMPUTED_VALUE"""),"")</f>
        <v/>
      </c>
      <c r="AF70" s="91" t="str">
        <f>IFERROR(__xludf.DUMMYFUNCTION("""COMPUTED_VALUE"""),"")</f>
        <v/>
      </c>
      <c r="AG70" s="91" t="str">
        <f>IFERROR(__xludf.DUMMYFUNCTION("""COMPUTED_VALUE"""),"")</f>
        <v/>
      </c>
      <c r="AH70" s="91" t="str">
        <f>IFERROR(__xludf.DUMMYFUNCTION("""COMPUTED_VALUE"""),"")</f>
        <v/>
      </c>
      <c r="AI70" s="91" t="str">
        <f>IFERROR(__xludf.DUMMYFUNCTION("""COMPUTED_VALUE"""),"")</f>
        <v/>
      </c>
      <c r="AJ70" s="91" t="str">
        <f>IFERROR(__xludf.DUMMYFUNCTION("""COMPUTED_VALUE"""),"")</f>
        <v/>
      </c>
      <c r="AK70" s="91" t="str">
        <f>IFERROR(__xludf.DUMMYFUNCTION("""COMPUTED_VALUE"""),"")</f>
        <v/>
      </c>
      <c r="AL70" s="91" t="str">
        <f>IFERROR(__xludf.DUMMYFUNCTION("""COMPUTED_VALUE"""),"")</f>
        <v/>
      </c>
      <c r="AM70" s="94" t="str">
        <f>IFERROR(__xludf.DUMMYFUNCTION("""COMPUTED_VALUE"""),"")</f>
        <v/>
      </c>
      <c r="AN70" s="94" t="str">
        <f>IFERROR(__xludf.DUMMYFUNCTION("""COMPUTED_VALUE"""),"")</f>
        <v/>
      </c>
    </row>
    <row r="71">
      <c r="A71" s="76" t="s">
        <v>153</v>
      </c>
      <c r="B71" s="76" t="str">
        <f>IFERROR(__xludf.DUMMYFUNCTION("""COMPUTED_VALUE"""),"PAPUA BARAT")</f>
        <v>PAPUA BARAT</v>
      </c>
      <c r="C71" s="76" t="str">
        <f>IFERROR(__xludf.DUMMYFUNCTION("""COMPUTED_VALUE"""),"JS21")</f>
        <v>JS21</v>
      </c>
      <c r="D71" s="76" t="s">
        <v>6</v>
      </c>
      <c r="E71" s="99"/>
      <c r="F71" s="97"/>
      <c r="G71" s="87" t="s">
        <v>154</v>
      </c>
      <c r="H71" s="90">
        <f t="shared" si="2"/>
        <v>1</v>
      </c>
      <c r="I71" s="91" t="str">
        <f t="shared" si="4"/>
        <v/>
      </c>
      <c r="J71" s="92">
        <f>IFERROR(__xludf.DUMMYFUNCTION("""COMPUTED_VALUE"""),1.0)</f>
        <v>1</v>
      </c>
      <c r="K71" s="92">
        <f>IFERROR(__xludf.DUMMYFUNCTION("""COMPUTED_VALUE"""),1.0)</f>
        <v>1</v>
      </c>
      <c r="L71" s="92">
        <f>IFERROR(__xludf.DUMMYFUNCTION("""COMPUTED_VALUE"""),1.0)</f>
        <v>1</v>
      </c>
      <c r="M71" s="92">
        <f>IFERROR(__xludf.DUMMYFUNCTION("""COMPUTED_VALUE"""),1.0)</f>
        <v>1</v>
      </c>
      <c r="N71" s="92">
        <f>IFERROR(__xludf.DUMMYFUNCTION("""COMPUTED_VALUE"""),1.0)</f>
        <v>1</v>
      </c>
      <c r="O71" s="92">
        <f>IFERROR(__xludf.DUMMYFUNCTION("""COMPUTED_VALUE"""),1.0)</f>
        <v>1</v>
      </c>
      <c r="P71" s="92">
        <f>IFERROR(__xludf.DUMMYFUNCTION("""COMPUTED_VALUE"""),1.0)</f>
        <v>1</v>
      </c>
      <c r="Q71" s="92" t="str">
        <f>IFERROR(__xludf.DUMMYFUNCTION("""COMPUTED_VALUE"""),"")</f>
        <v/>
      </c>
      <c r="R71" s="92" t="str">
        <f>IFERROR(__xludf.DUMMYFUNCTION("""COMPUTED_VALUE"""),"")</f>
        <v/>
      </c>
      <c r="S71" s="92" t="str">
        <f>IFERROR(__xludf.DUMMYFUNCTION("""COMPUTED_VALUE"""),"")</f>
        <v/>
      </c>
      <c r="T71" s="92" t="str">
        <f>IFERROR(__xludf.DUMMYFUNCTION("""COMPUTED_VALUE"""),"")</f>
        <v/>
      </c>
      <c r="U71" s="92" t="str">
        <f>IFERROR(__xludf.DUMMYFUNCTION("""COMPUTED_VALUE"""),"")</f>
        <v/>
      </c>
      <c r="V71" s="92" t="str">
        <f>IFERROR(__xludf.DUMMYFUNCTION("""COMPUTED_VALUE"""),"")</f>
        <v/>
      </c>
      <c r="W71" s="92" t="str">
        <f>IFERROR(__xludf.DUMMYFUNCTION("""COMPUTED_VALUE"""),"")</f>
        <v/>
      </c>
      <c r="X71" s="91" t="str">
        <f>IFERROR(__xludf.DUMMYFUNCTION("""COMPUTED_VALUE"""),"")</f>
        <v/>
      </c>
      <c r="Y71" s="91" t="str">
        <f>IFERROR(__xludf.DUMMYFUNCTION("""COMPUTED_VALUE"""),"")</f>
        <v/>
      </c>
      <c r="Z71" s="91" t="str">
        <f>IFERROR(__xludf.DUMMYFUNCTION("""COMPUTED_VALUE"""),"")</f>
        <v/>
      </c>
      <c r="AA71" s="91" t="str">
        <f>IFERROR(__xludf.DUMMYFUNCTION("""COMPUTED_VALUE"""),"")</f>
        <v/>
      </c>
      <c r="AB71" s="91" t="str">
        <f>IFERROR(__xludf.DUMMYFUNCTION("""COMPUTED_VALUE"""),"")</f>
        <v/>
      </c>
      <c r="AC71" s="91" t="str">
        <f>IFERROR(__xludf.DUMMYFUNCTION("""COMPUTED_VALUE"""),"")</f>
        <v/>
      </c>
      <c r="AD71" s="91" t="str">
        <f>IFERROR(__xludf.DUMMYFUNCTION("""COMPUTED_VALUE"""),"")</f>
        <v/>
      </c>
      <c r="AE71" s="91" t="str">
        <f>IFERROR(__xludf.DUMMYFUNCTION("""COMPUTED_VALUE"""),"")</f>
        <v/>
      </c>
      <c r="AF71" s="91" t="str">
        <f>IFERROR(__xludf.DUMMYFUNCTION("""COMPUTED_VALUE"""),"")</f>
        <v/>
      </c>
      <c r="AG71" s="91" t="str">
        <f>IFERROR(__xludf.DUMMYFUNCTION("""COMPUTED_VALUE"""),"")</f>
        <v/>
      </c>
      <c r="AH71" s="91" t="str">
        <f>IFERROR(__xludf.DUMMYFUNCTION("""COMPUTED_VALUE"""),"")</f>
        <v/>
      </c>
      <c r="AI71" s="91" t="str">
        <f>IFERROR(__xludf.DUMMYFUNCTION("""COMPUTED_VALUE"""),"")</f>
        <v/>
      </c>
      <c r="AJ71" s="91" t="str">
        <f>IFERROR(__xludf.DUMMYFUNCTION("""COMPUTED_VALUE"""),"")</f>
        <v/>
      </c>
      <c r="AK71" s="91" t="str">
        <f>IFERROR(__xludf.DUMMYFUNCTION("""COMPUTED_VALUE"""),"")</f>
        <v/>
      </c>
      <c r="AL71" s="91" t="str">
        <f>IFERROR(__xludf.DUMMYFUNCTION("""COMPUTED_VALUE"""),"")</f>
        <v/>
      </c>
      <c r="AM71" s="94" t="str">
        <f>IFERROR(__xludf.DUMMYFUNCTION("""COMPUTED_VALUE"""),"")</f>
        <v/>
      </c>
      <c r="AN71" s="94" t="str">
        <f>IFERROR(__xludf.DUMMYFUNCTION("""COMPUTED_VALUE"""),"")</f>
        <v/>
      </c>
    </row>
    <row r="72">
      <c r="A72" s="76" t="s">
        <v>155</v>
      </c>
      <c r="B72" s="76" t="str">
        <f>IFERROR(__xludf.DUMMYFUNCTION("""COMPUTED_VALUE"""),"MALUKU UTARA")</f>
        <v>MALUKU UTARA</v>
      </c>
      <c r="C72" s="76" t="str">
        <f>IFERROR(__xludf.DUMMYFUNCTION("""COMPUTED_VALUE"""),"JS130")</f>
        <v>JS130</v>
      </c>
      <c r="D72" s="76" t="s">
        <v>6</v>
      </c>
      <c r="E72" s="99"/>
      <c r="F72" s="76"/>
      <c r="G72" s="76"/>
      <c r="H72" s="90">
        <f t="shared" si="2"/>
        <v>0.9960314286</v>
      </c>
      <c r="I72" s="91" t="str">
        <f t="shared" si="4"/>
        <v/>
      </c>
      <c r="J72" s="92">
        <f>IFERROR(__xludf.DUMMYFUNCTION("""COMPUTED_VALUE"""),1.0)</f>
        <v>1</v>
      </c>
      <c r="K72" s="92">
        <f>IFERROR(__xludf.DUMMYFUNCTION("""COMPUTED_VALUE"""),1.0)</f>
        <v>1</v>
      </c>
      <c r="L72" s="92">
        <f>IFERROR(__xludf.DUMMYFUNCTION("""COMPUTED_VALUE"""),0.97222)</f>
        <v>0.97222</v>
      </c>
      <c r="M72" s="92">
        <f>IFERROR(__xludf.DUMMYFUNCTION("""COMPUTED_VALUE"""),1.0)</f>
        <v>1</v>
      </c>
      <c r="N72" s="92">
        <f>IFERROR(__xludf.DUMMYFUNCTION("""COMPUTED_VALUE"""),1.0)</f>
        <v>1</v>
      </c>
      <c r="O72" s="92">
        <f>IFERROR(__xludf.DUMMYFUNCTION("""COMPUTED_VALUE"""),1.0)</f>
        <v>1</v>
      </c>
      <c r="P72" s="92">
        <f>IFERROR(__xludf.DUMMYFUNCTION("""COMPUTED_VALUE"""),1.0)</f>
        <v>1</v>
      </c>
      <c r="Q72" s="92" t="str">
        <f>IFERROR(__xludf.DUMMYFUNCTION("""COMPUTED_VALUE"""),"")</f>
        <v/>
      </c>
      <c r="R72" s="92" t="str">
        <f>IFERROR(__xludf.DUMMYFUNCTION("""COMPUTED_VALUE"""),"")</f>
        <v/>
      </c>
      <c r="S72" s="92" t="str">
        <f>IFERROR(__xludf.DUMMYFUNCTION("""COMPUTED_VALUE"""),"")</f>
        <v/>
      </c>
      <c r="T72" s="92" t="str">
        <f>IFERROR(__xludf.DUMMYFUNCTION("""COMPUTED_VALUE"""),"")</f>
        <v/>
      </c>
      <c r="U72" s="92" t="str">
        <f>IFERROR(__xludf.DUMMYFUNCTION("""COMPUTED_VALUE"""),"")</f>
        <v/>
      </c>
      <c r="V72" s="92" t="str">
        <f>IFERROR(__xludf.DUMMYFUNCTION("""COMPUTED_VALUE"""),"")</f>
        <v/>
      </c>
      <c r="W72" s="92" t="str">
        <f>IFERROR(__xludf.DUMMYFUNCTION("""COMPUTED_VALUE"""),"")</f>
        <v/>
      </c>
      <c r="X72" s="91" t="str">
        <f>IFERROR(__xludf.DUMMYFUNCTION("""COMPUTED_VALUE"""),"")</f>
        <v/>
      </c>
      <c r="Y72" s="91" t="str">
        <f>IFERROR(__xludf.DUMMYFUNCTION("""COMPUTED_VALUE"""),"")</f>
        <v/>
      </c>
      <c r="Z72" s="91" t="str">
        <f>IFERROR(__xludf.DUMMYFUNCTION("""COMPUTED_VALUE"""),"")</f>
        <v/>
      </c>
      <c r="AA72" s="91" t="str">
        <f>IFERROR(__xludf.DUMMYFUNCTION("""COMPUTED_VALUE"""),"")</f>
        <v/>
      </c>
      <c r="AB72" s="91" t="str">
        <f>IFERROR(__xludf.DUMMYFUNCTION("""COMPUTED_VALUE"""),"")</f>
        <v/>
      </c>
      <c r="AC72" s="91" t="str">
        <f>IFERROR(__xludf.DUMMYFUNCTION("""COMPUTED_VALUE"""),"")</f>
        <v/>
      </c>
      <c r="AD72" s="91" t="str">
        <f>IFERROR(__xludf.DUMMYFUNCTION("""COMPUTED_VALUE"""),"")</f>
        <v/>
      </c>
      <c r="AE72" s="91" t="str">
        <f>IFERROR(__xludf.DUMMYFUNCTION("""COMPUTED_VALUE"""),"")</f>
        <v/>
      </c>
      <c r="AF72" s="91" t="str">
        <f>IFERROR(__xludf.DUMMYFUNCTION("""COMPUTED_VALUE"""),"")</f>
        <v/>
      </c>
      <c r="AG72" s="91" t="str">
        <f>IFERROR(__xludf.DUMMYFUNCTION("""COMPUTED_VALUE"""),"")</f>
        <v/>
      </c>
      <c r="AH72" s="91" t="str">
        <f>IFERROR(__xludf.DUMMYFUNCTION("""COMPUTED_VALUE"""),"")</f>
        <v/>
      </c>
      <c r="AI72" s="91" t="str">
        <f>IFERROR(__xludf.DUMMYFUNCTION("""COMPUTED_VALUE"""),"")</f>
        <v/>
      </c>
      <c r="AJ72" s="91" t="str">
        <f>IFERROR(__xludf.DUMMYFUNCTION("""COMPUTED_VALUE"""),"")</f>
        <v/>
      </c>
      <c r="AK72" s="91" t="str">
        <f>IFERROR(__xludf.DUMMYFUNCTION("""COMPUTED_VALUE"""),"")</f>
        <v/>
      </c>
      <c r="AL72" s="91" t="str">
        <f>IFERROR(__xludf.DUMMYFUNCTION("""COMPUTED_VALUE"""),"")</f>
        <v/>
      </c>
      <c r="AM72" s="94" t="str">
        <f>IFERROR(__xludf.DUMMYFUNCTION("""COMPUTED_VALUE"""),"")</f>
        <v/>
      </c>
      <c r="AN72" s="94" t="str">
        <f>IFERROR(__xludf.DUMMYFUNCTION("""COMPUTED_VALUE"""),"")</f>
        <v/>
      </c>
    </row>
    <row r="73">
      <c r="A73" s="76" t="s">
        <v>156</v>
      </c>
      <c r="B73" s="76" t="str">
        <f>IFERROR(__xludf.DUMMYFUNCTION("""COMPUTED_VALUE"""),"MALUKU UTARA")</f>
        <v>MALUKU UTARA</v>
      </c>
      <c r="C73" s="76" t="str">
        <f>IFERROR(__xludf.DUMMYFUNCTION("""COMPUTED_VALUE"""),"JS6")</f>
        <v>JS6</v>
      </c>
      <c r="D73" s="76" t="s">
        <v>5</v>
      </c>
      <c r="E73" s="98" t="s">
        <v>157</v>
      </c>
      <c r="F73" s="76"/>
      <c r="G73" s="76"/>
      <c r="H73" s="90">
        <f t="shared" si="2"/>
        <v>0.9995028571</v>
      </c>
      <c r="I73" s="91" t="str">
        <f t="shared" si="4"/>
        <v/>
      </c>
      <c r="J73" s="92">
        <f>IFERROR(__xludf.DUMMYFUNCTION("""COMPUTED_VALUE"""),1.0)</f>
        <v>1</v>
      </c>
      <c r="K73" s="92">
        <f>IFERROR(__xludf.DUMMYFUNCTION("""COMPUTED_VALUE"""),1.0)</f>
        <v>1</v>
      </c>
      <c r="L73" s="92">
        <f>IFERROR(__xludf.DUMMYFUNCTION("""COMPUTED_VALUE"""),1.0)</f>
        <v>1</v>
      </c>
      <c r="M73" s="92">
        <f>IFERROR(__xludf.DUMMYFUNCTION("""COMPUTED_VALUE"""),1.0)</f>
        <v>1</v>
      </c>
      <c r="N73" s="92">
        <f>IFERROR(__xludf.DUMMYFUNCTION("""COMPUTED_VALUE"""),1.0)</f>
        <v>1</v>
      </c>
      <c r="O73" s="92">
        <f>IFERROR(__xludf.DUMMYFUNCTION("""COMPUTED_VALUE"""),0.99652)</f>
        <v>0.99652</v>
      </c>
      <c r="P73" s="92">
        <f>IFERROR(__xludf.DUMMYFUNCTION("""COMPUTED_VALUE"""),1.0)</f>
        <v>1</v>
      </c>
      <c r="Q73" s="92" t="str">
        <f>IFERROR(__xludf.DUMMYFUNCTION("""COMPUTED_VALUE"""),"")</f>
        <v/>
      </c>
      <c r="R73" s="92" t="str">
        <f>IFERROR(__xludf.DUMMYFUNCTION("""COMPUTED_VALUE"""),"")</f>
        <v/>
      </c>
      <c r="S73" s="92" t="str">
        <f>IFERROR(__xludf.DUMMYFUNCTION("""COMPUTED_VALUE"""),"")</f>
        <v/>
      </c>
      <c r="T73" s="92" t="str">
        <f>IFERROR(__xludf.DUMMYFUNCTION("""COMPUTED_VALUE"""),"")</f>
        <v/>
      </c>
      <c r="U73" s="92" t="str">
        <f>IFERROR(__xludf.DUMMYFUNCTION("""COMPUTED_VALUE"""),"")</f>
        <v/>
      </c>
      <c r="V73" s="92" t="str">
        <f>IFERROR(__xludf.DUMMYFUNCTION("""COMPUTED_VALUE"""),"")</f>
        <v/>
      </c>
      <c r="W73" s="92" t="str">
        <f>IFERROR(__xludf.DUMMYFUNCTION("""COMPUTED_VALUE"""),"")</f>
        <v/>
      </c>
      <c r="X73" s="91" t="str">
        <f>IFERROR(__xludf.DUMMYFUNCTION("""COMPUTED_VALUE"""),"")</f>
        <v/>
      </c>
      <c r="Y73" s="91" t="str">
        <f>IFERROR(__xludf.DUMMYFUNCTION("""COMPUTED_VALUE"""),"")</f>
        <v/>
      </c>
      <c r="Z73" s="91" t="str">
        <f>IFERROR(__xludf.DUMMYFUNCTION("""COMPUTED_VALUE"""),"")</f>
        <v/>
      </c>
      <c r="AA73" s="91" t="str">
        <f>IFERROR(__xludf.DUMMYFUNCTION("""COMPUTED_VALUE"""),"")</f>
        <v/>
      </c>
      <c r="AB73" s="91" t="str">
        <f>IFERROR(__xludf.DUMMYFUNCTION("""COMPUTED_VALUE"""),"")</f>
        <v/>
      </c>
      <c r="AC73" s="91" t="str">
        <f>IFERROR(__xludf.DUMMYFUNCTION("""COMPUTED_VALUE"""),"")</f>
        <v/>
      </c>
      <c r="AD73" s="91" t="str">
        <f>IFERROR(__xludf.DUMMYFUNCTION("""COMPUTED_VALUE"""),"")</f>
        <v/>
      </c>
      <c r="AE73" s="91" t="str">
        <f>IFERROR(__xludf.DUMMYFUNCTION("""COMPUTED_VALUE"""),"")</f>
        <v/>
      </c>
      <c r="AF73" s="91" t="str">
        <f>IFERROR(__xludf.DUMMYFUNCTION("""COMPUTED_VALUE"""),"")</f>
        <v/>
      </c>
      <c r="AG73" s="91" t="str">
        <f>IFERROR(__xludf.DUMMYFUNCTION("""COMPUTED_VALUE"""),"")</f>
        <v/>
      </c>
      <c r="AH73" s="91" t="str">
        <f>IFERROR(__xludf.DUMMYFUNCTION("""COMPUTED_VALUE"""),"")</f>
        <v/>
      </c>
      <c r="AI73" s="91" t="str">
        <f>IFERROR(__xludf.DUMMYFUNCTION("""COMPUTED_VALUE"""),"")</f>
        <v/>
      </c>
      <c r="AJ73" s="91" t="str">
        <f>IFERROR(__xludf.DUMMYFUNCTION("""COMPUTED_VALUE"""),"")</f>
        <v/>
      </c>
      <c r="AK73" s="91" t="str">
        <f>IFERROR(__xludf.DUMMYFUNCTION("""COMPUTED_VALUE"""),"")</f>
        <v/>
      </c>
      <c r="AL73" s="91" t="str">
        <f>IFERROR(__xludf.DUMMYFUNCTION("""COMPUTED_VALUE"""),"")</f>
        <v/>
      </c>
      <c r="AM73" s="94" t="str">
        <f>IFERROR(__xludf.DUMMYFUNCTION("""COMPUTED_VALUE"""),"")</f>
        <v/>
      </c>
      <c r="AN73" s="94" t="str">
        <f>IFERROR(__xludf.DUMMYFUNCTION("""COMPUTED_VALUE"""),"")</f>
        <v/>
      </c>
    </row>
    <row r="74">
      <c r="A74" s="76" t="s">
        <v>158</v>
      </c>
      <c r="B74" s="76" t="str">
        <f>IFERROR(__xludf.DUMMYFUNCTION("""COMPUTED_VALUE"""),"MALUKU UTARA")</f>
        <v>MALUKU UTARA</v>
      </c>
      <c r="C74" s="76" t="str">
        <f>IFERROR(__xludf.DUMMYFUNCTION("""COMPUTED_VALUE"""),"JS15")</f>
        <v>JS15</v>
      </c>
      <c r="D74" s="76" t="s">
        <v>5</v>
      </c>
      <c r="E74" s="98" t="s">
        <v>159</v>
      </c>
      <c r="F74" s="87" t="s">
        <v>160</v>
      </c>
      <c r="G74" s="87" t="s">
        <v>161</v>
      </c>
      <c r="H74" s="90">
        <f t="shared" si="2"/>
        <v>0.37536</v>
      </c>
      <c r="I74" s="91" t="str">
        <f t="shared" si="4"/>
        <v>Potensi SP</v>
      </c>
      <c r="J74" s="92">
        <f>IFERROR(__xludf.DUMMYFUNCTION("""COMPUTED_VALUE"""),0.0)</f>
        <v>0</v>
      </c>
      <c r="K74" s="92">
        <f>IFERROR(__xludf.DUMMYFUNCTION("""COMPUTED_VALUE"""),0.0)</f>
        <v>0</v>
      </c>
      <c r="L74" s="92">
        <f>IFERROR(__xludf.DUMMYFUNCTION("""COMPUTED_VALUE"""),0.0)</f>
        <v>0</v>
      </c>
      <c r="M74" s="92">
        <f>IFERROR(__xludf.DUMMYFUNCTION("""COMPUTED_VALUE"""),0.0)</f>
        <v>0</v>
      </c>
      <c r="N74" s="92">
        <f>IFERROR(__xludf.DUMMYFUNCTION("""COMPUTED_VALUE"""),0.6275200000000001)</f>
        <v>0.62752</v>
      </c>
      <c r="O74" s="92">
        <f>IFERROR(__xludf.DUMMYFUNCTION("""COMPUTED_VALUE"""),1.0)</f>
        <v>1</v>
      </c>
      <c r="P74" s="92">
        <f>IFERROR(__xludf.DUMMYFUNCTION("""COMPUTED_VALUE"""),1.0)</f>
        <v>1</v>
      </c>
      <c r="Q74" s="92" t="str">
        <f>IFERROR(__xludf.DUMMYFUNCTION("""COMPUTED_VALUE"""),"")</f>
        <v/>
      </c>
      <c r="R74" s="92" t="str">
        <f>IFERROR(__xludf.DUMMYFUNCTION("""COMPUTED_VALUE"""),"")</f>
        <v/>
      </c>
      <c r="S74" s="92" t="str">
        <f>IFERROR(__xludf.DUMMYFUNCTION("""COMPUTED_VALUE"""),"")</f>
        <v/>
      </c>
      <c r="T74" s="92" t="str">
        <f>IFERROR(__xludf.DUMMYFUNCTION("""COMPUTED_VALUE"""),"")</f>
        <v/>
      </c>
      <c r="U74" s="92" t="str">
        <f>IFERROR(__xludf.DUMMYFUNCTION("""COMPUTED_VALUE"""),"")</f>
        <v/>
      </c>
      <c r="V74" s="92" t="str">
        <f>IFERROR(__xludf.DUMMYFUNCTION("""COMPUTED_VALUE"""),"")</f>
        <v/>
      </c>
      <c r="W74" s="92" t="str">
        <f>IFERROR(__xludf.DUMMYFUNCTION("""COMPUTED_VALUE"""),"")</f>
        <v/>
      </c>
      <c r="X74" s="91" t="str">
        <f>IFERROR(__xludf.DUMMYFUNCTION("""COMPUTED_VALUE"""),"")</f>
        <v/>
      </c>
      <c r="Y74" s="91" t="str">
        <f>IFERROR(__xludf.DUMMYFUNCTION("""COMPUTED_VALUE"""),"")</f>
        <v/>
      </c>
      <c r="Z74" s="91" t="str">
        <f>IFERROR(__xludf.DUMMYFUNCTION("""COMPUTED_VALUE"""),"")</f>
        <v/>
      </c>
      <c r="AA74" s="91" t="str">
        <f>IFERROR(__xludf.DUMMYFUNCTION("""COMPUTED_VALUE"""),"")</f>
        <v/>
      </c>
      <c r="AB74" s="91" t="str">
        <f>IFERROR(__xludf.DUMMYFUNCTION("""COMPUTED_VALUE"""),"")</f>
        <v/>
      </c>
      <c r="AC74" s="91" t="str">
        <f>IFERROR(__xludf.DUMMYFUNCTION("""COMPUTED_VALUE"""),"")</f>
        <v/>
      </c>
      <c r="AD74" s="91" t="str">
        <f>IFERROR(__xludf.DUMMYFUNCTION("""COMPUTED_VALUE"""),"")</f>
        <v/>
      </c>
      <c r="AE74" s="91" t="str">
        <f>IFERROR(__xludf.DUMMYFUNCTION("""COMPUTED_VALUE"""),"")</f>
        <v/>
      </c>
      <c r="AF74" s="91" t="str">
        <f>IFERROR(__xludf.DUMMYFUNCTION("""COMPUTED_VALUE"""),"")</f>
        <v/>
      </c>
      <c r="AG74" s="91" t="str">
        <f>IFERROR(__xludf.DUMMYFUNCTION("""COMPUTED_VALUE"""),"")</f>
        <v/>
      </c>
      <c r="AH74" s="91" t="str">
        <f>IFERROR(__xludf.DUMMYFUNCTION("""COMPUTED_VALUE"""),"")</f>
        <v/>
      </c>
      <c r="AI74" s="91" t="str">
        <f>IFERROR(__xludf.DUMMYFUNCTION("""COMPUTED_VALUE"""),"")</f>
        <v/>
      </c>
      <c r="AJ74" s="91" t="str">
        <f>IFERROR(__xludf.DUMMYFUNCTION("""COMPUTED_VALUE"""),"")</f>
        <v/>
      </c>
      <c r="AK74" s="91" t="str">
        <f>IFERROR(__xludf.DUMMYFUNCTION("""COMPUTED_VALUE"""),"")</f>
        <v/>
      </c>
      <c r="AL74" s="91" t="str">
        <f>IFERROR(__xludf.DUMMYFUNCTION("""COMPUTED_VALUE"""),"")</f>
        <v/>
      </c>
      <c r="AM74" s="94" t="str">
        <f>IFERROR(__xludf.DUMMYFUNCTION("""COMPUTED_VALUE"""),"")</f>
        <v/>
      </c>
      <c r="AN74" s="94" t="str">
        <f>IFERROR(__xludf.DUMMYFUNCTION("""COMPUTED_VALUE"""),"")</f>
        <v/>
      </c>
    </row>
    <row r="75">
      <c r="A75" s="76" t="s">
        <v>162</v>
      </c>
      <c r="B75" s="76" t="str">
        <f>IFERROR(__xludf.DUMMYFUNCTION("""COMPUTED_VALUE"""),"PAPUA BARAT")</f>
        <v>PAPUA BARAT</v>
      </c>
      <c r="C75" s="76" t="str">
        <f>IFERROR(__xludf.DUMMYFUNCTION("""COMPUTED_VALUE"""),"JS71")</f>
        <v>JS71</v>
      </c>
      <c r="D75" s="76" t="s">
        <v>6</v>
      </c>
      <c r="E75" s="99"/>
      <c r="F75" s="100"/>
      <c r="G75" s="76"/>
      <c r="H75" s="90">
        <f t="shared" si="2"/>
        <v>1</v>
      </c>
      <c r="I75" s="91" t="str">
        <f t="shared" si="4"/>
        <v/>
      </c>
      <c r="J75" s="92">
        <f>IFERROR(__xludf.DUMMYFUNCTION("""COMPUTED_VALUE"""),1.0)</f>
        <v>1</v>
      </c>
      <c r="K75" s="92">
        <f>IFERROR(__xludf.DUMMYFUNCTION("""COMPUTED_VALUE"""),1.0)</f>
        <v>1</v>
      </c>
      <c r="L75" s="92">
        <f>IFERROR(__xludf.DUMMYFUNCTION("""COMPUTED_VALUE"""),1.0)</f>
        <v>1</v>
      </c>
      <c r="M75" s="92">
        <f>IFERROR(__xludf.DUMMYFUNCTION("""COMPUTED_VALUE"""),1.0)</f>
        <v>1</v>
      </c>
      <c r="N75" s="92">
        <f>IFERROR(__xludf.DUMMYFUNCTION("""COMPUTED_VALUE"""),1.0)</f>
        <v>1</v>
      </c>
      <c r="O75" s="92">
        <f>IFERROR(__xludf.DUMMYFUNCTION("""COMPUTED_VALUE"""),1.0)</f>
        <v>1</v>
      </c>
      <c r="P75" s="92">
        <f>IFERROR(__xludf.DUMMYFUNCTION("""COMPUTED_VALUE"""),1.0)</f>
        <v>1</v>
      </c>
      <c r="Q75" s="92" t="str">
        <f>IFERROR(__xludf.DUMMYFUNCTION("""COMPUTED_VALUE"""),"")</f>
        <v/>
      </c>
      <c r="R75" s="92" t="str">
        <f>IFERROR(__xludf.DUMMYFUNCTION("""COMPUTED_VALUE"""),"")</f>
        <v/>
      </c>
      <c r="S75" s="92" t="str">
        <f>IFERROR(__xludf.DUMMYFUNCTION("""COMPUTED_VALUE"""),"")</f>
        <v/>
      </c>
      <c r="T75" s="92" t="str">
        <f>IFERROR(__xludf.DUMMYFUNCTION("""COMPUTED_VALUE"""),"")</f>
        <v/>
      </c>
      <c r="U75" s="92" t="str">
        <f>IFERROR(__xludf.DUMMYFUNCTION("""COMPUTED_VALUE"""),"")</f>
        <v/>
      </c>
      <c r="V75" s="92" t="str">
        <f>IFERROR(__xludf.DUMMYFUNCTION("""COMPUTED_VALUE"""),"")</f>
        <v/>
      </c>
      <c r="W75" s="92" t="str">
        <f>IFERROR(__xludf.DUMMYFUNCTION("""COMPUTED_VALUE"""),"")</f>
        <v/>
      </c>
      <c r="X75" s="91" t="str">
        <f>IFERROR(__xludf.DUMMYFUNCTION("""COMPUTED_VALUE"""),"")</f>
        <v/>
      </c>
      <c r="Y75" s="91" t="str">
        <f>IFERROR(__xludf.DUMMYFUNCTION("""COMPUTED_VALUE"""),"")</f>
        <v/>
      </c>
      <c r="Z75" s="91" t="str">
        <f>IFERROR(__xludf.DUMMYFUNCTION("""COMPUTED_VALUE"""),"")</f>
        <v/>
      </c>
      <c r="AA75" s="91" t="str">
        <f>IFERROR(__xludf.DUMMYFUNCTION("""COMPUTED_VALUE"""),"")</f>
        <v/>
      </c>
      <c r="AB75" s="91" t="str">
        <f>IFERROR(__xludf.DUMMYFUNCTION("""COMPUTED_VALUE"""),"")</f>
        <v/>
      </c>
      <c r="AC75" s="91" t="str">
        <f>IFERROR(__xludf.DUMMYFUNCTION("""COMPUTED_VALUE"""),"")</f>
        <v/>
      </c>
      <c r="AD75" s="91" t="str">
        <f>IFERROR(__xludf.DUMMYFUNCTION("""COMPUTED_VALUE"""),"")</f>
        <v/>
      </c>
      <c r="AE75" s="91" t="str">
        <f>IFERROR(__xludf.DUMMYFUNCTION("""COMPUTED_VALUE"""),"")</f>
        <v/>
      </c>
      <c r="AF75" s="91" t="str">
        <f>IFERROR(__xludf.DUMMYFUNCTION("""COMPUTED_VALUE"""),"")</f>
        <v/>
      </c>
      <c r="AG75" s="91" t="str">
        <f>IFERROR(__xludf.DUMMYFUNCTION("""COMPUTED_VALUE"""),"")</f>
        <v/>
      </c>
      <c r="AH75" s="91" t="str">
        <f>IFERROR(__xludf.DUMMYFUNCTION("""COMPUTED_VALUE"""),"")</f>
        <v/>
      </c>
      <c r="AI75" s="91" t="str">
        <f>IFERROR(__xludf.DUMMYFUNCTION("""COMPUTED_VALUE"""),"")</f>
        <v/>
      </c>
      <c r="AJ75" s="91" t="str">
        <f>IFERROR(__xludf.DUMMYFUNCTION("""COMPUTED_VALUE"""),"")</f>
        <v/>
      </c>
      <c r="AK75" s="91" t="str">
        <f>IFERROR(__xludf.DUMMYFUNCTION("""COMPUTED_VALUE"""),"")</f>
        <v/>
      </c>
      <c r="AL75" s="91" t="str">
        <f>IFERROR(__xludf.DUMMYFUNCTION("""COMPUTED_VALUE"""),"")</f>
        <v/>
      </c>
      <c r="AM75" s="94" t="str">
        <f>IFERROR(__xludf.DUMMYFUNCTION("""COMPUTED_VALUE"""),"")</f>
        <v/>
      </c>
      <c r="AN75" s="94" t="str">
        <f>IFERROR(__xludf.DUMMYFUNCTION("""COMPUTED_VALUE"""),"")</f>
        <v/>
      </c>
    </row>
    <row r="76">
      <c r="A76" s="76" t="s">
        <v>163</v>
      </c>
      <c r="B76" s="76" t="str">
        <f>IFERROR(__xludf.DUMMYFUNCTION("""COMPUTED_VALUE"""),"PAPUA BARAT")</f>
        <v>PAPUA BARAT</v>
      </c>
      <c r="C76" s="76" t="str">
        <f>IFERROR(__xludf.DUMMYFUNCTION("""COMPUTED_VALUE"""),"JS77")</f>
        <v>JS77</v>
      </c>
      <c r="D76" s="76" t="s">
        <v>6</v>
      </c>
      <c r="E76" s="99"/>
      <c r="F76" s="76"/>
      <c r="G76" s="87" t="s">
        <v>68</v>
      </c>
      <c r="H76" s="90">
        <f t="shared" si="2"/>
        <v>0.9598185714</v>
      </c>
      <c r="I76" s="91" t="str">
        <f t="shared" si="4"/>
        <v/>
      </c>
      <c r="J76" s="92">
        <f>IFERROR(__xludf.DUMMYFUNCTION("""COMPUTED_VALUE"""),1.0)</f>
        <v>1</v>
      </c>
      <c r="K76" s="92">
        <f>IFERROR(__xludf.DUMMYFUNCTION("""COMPUTED_VALUE"""),1.0)</f>
        <v>1</v>
      </c>
      <c r="L76" s="92">
        <f>IFERROR(__xludf.DUMMYFUNCTION("""COMPUTED_VALUE"""),0.95807)</f>
        <v>0.95807</v>
      </c>
      <c r="M76" s="92">
        <f>IFERROR(__xludf.DUMMYFUNCTION("""COMPUTED_VALUE"""),0.76414)</f>
        <v>0.76414</v>
      </c>
      <c r="N76" s="92">
        <f>IFERROR(__xludf.DUMMYFUNCTION("""COMPUTED_VALUE"""),0.99652)</f>
        <v>0.99652</v>
      </c>
      <c r="O76" s="92">
        <f>IFERROR(__xludf.DUMMYFUNCTION("""COMPUTED_VALUE"""),1.0)</f>
        <v>1</v>
      </c>
      <c r="P76" s="92">
        <f>IFERROR(__xludf.DUMMYFUNCTION("""COMPUTED_VALUE"""),1.0)</f>
        <v>1</v>
      </c>
      <c r="Q76" s="92" t="str">
        <f>IFERROR(__xludf.DUMMYFUNCTION("""COMPUTED_VALUE"""),"")</f>
        <v/>
      </c>
      <c r="R76" s="92" t="str">
        <f>IFERROR(__xludf.DUMMYFUNCTION("""COMPUTED_VALUE"""),"")</f>
        <v/>
      </c>
      <c r="S76" s="92" t="str">
        <f>IFERROR(__xludf.DUMMYFUNCTION("""COMPUTED_VALUE"""),"")</f>
        <v/>
      </c>
      <c r="T76" s="92" t="str">
        <f>IFERROR(__xludf.DUMMYFUNCTION("""COMPUTED_VALUE"""),"")</f>
        <v/>
      </c>
      <c r="U76" s="92" t="str">
        <f>IFERROR(__xludf.DUMMYFUNCTION("""COMPUTED_VALUE"""),"")</f>
        <v/>
      </c>
      <c r="V76" s="92" t="str">
        <f>IFERROR(__xludf.DUMMYFUNCTION("""COMPUTED_VALUE"""),"")</f>
        <v/>
      </c>
      <c r="W76" s="92" t="str">
        <f>IFERROR(__xludf.DUMMYFUNCTION("""COMPUTED_VALUE"""),"")</f>
        <v/>
      </c>
      <c r="X76" s="91" t="str">
        <f>IFERROR(__xludf.DUMMYFUNCTION("""COMPUTED_VALUE"""),"")</f>
        <v/>
      </c>
      <c r="Y76" s="91" t="str">
        <f>IFERROR(__xludf.DUMMYFUNCTION("""COMPUTED_VALUE"""),"")</f>
        <v/>
      </c>
      <c r="Z76" s="91" t="str">
        <f>IFERROR(__xludf.DUMMYFUNCTION("""COMPUTED_VALUE"""),"")</f>
        <v/>
      </c>
      <c r="AA76" s="91" t="str">
        <f>IFERROR(__xludf.DUMMYFUNCTION("""COMPUTED_VALUE"""),"")</f>
        <v/>
      </c>
      <c r="AB76" s="91" t="str">
        <f>IFERROR(__xludf.DUMMYFUNCTION("""COMPUTED_VALUE"""),"")</f>
        <v/>
      </c>
      <c r="AC76" s="91" t="str">
        <f>IFERROR(__xludf.DUMMYFUNCTION("""COMPUTED_VALUE"""),"")</f>
        <v/>
      </c>
      <c r="AD76" s="91" t="str">
        <f>IFERROR(__xludf.DUMMYFUNCTION("""COMPUTED_VALUE"""),"")</f>
        <v/>
      </c>
      <c r="AE76" s="91" t="str">
        <f>IFERROR(__xludf.DUMMYFUNCTION("""COMPUTED_VALUE"""),"")</f>
        <v/>
      </c>
      <c r="AF76" s="91" t="str">
        <f>IFERROR(__xludf.DUMMYFUNCTION("""COMPUTED_VALUE"""),"")</f>
        <v/>
      </c>
      <c r="AG76" s="91" t="str">
        <f>IFERROR(__xludf.DUMMYFUNCTION("""COMPUTED_VALUE"""),"")</f>
        <v/>
      </c>
      <c r="AH76" s="91" t="str">
        <f>IFERROR(__xludf.DUMMYFUNCTION("""COMPUTED_VALUE"""),"")</f>
        <v/>
      </c>
      <c r="AI76" s="91" t="str">
        <f>IFERROR(__xludf.DUMMYFUNCTION("""COMPUTED_VALUE"""),"")</f>
        <v/>
      </c>
      <c r="AJ76" s="91" t="str">
        <f>IFERROR(__xludf.DUMMYFUNCTION("""COMPUTED_VALUE"""),"")</f>
        <v/>
      </c>
      <c r="AK76" s="91" t="str">
        <f>IFERROR(__xludf.DUMMYFUNCTION("""COMPUTED_VALUE"""),"")</f>
        <v/>
      </c>
      <c r="AL76" s="91" t="str">
        <f>IFERROR(__xludf.DUMMYFUNCTION("""COMPUTED_VALUE"""),"")</f>
        <v/>
      </c>
      <c r="AM76" s="94" t="str">
        <f>IFERROR(__xludf.DUMMYFUNCTION("""COMPUTED_VALUE"""),"")</f>
        <v/>
      </c>
      <c r="AN76" s="94" t="str">
        <f>IFERROR(__xludf.DUMMYFUNCTION("""COMPUTED_VALUE"""),"")</f>
        <v/>
      </c>
    </row>
    <row r="77">
      <c r="A77" s="76" t="s">
        <v>164</v>
      </c>
      <c r="B77" s="76" t="str">
        <f>IFERROR(__xludf.DUMMYFUNCTION("""COMPUTED_VALUE"""),"MALUKU UTARA")</f>
        <v>MALUKU UTARA</v>
      </c>
      <c r="C77" s="76" t="str">
        <f>IFERROR(__xludf.DUMMYFUNCTION("""COMPUTED_VALUE"""),"JS116")</f>
        <v>JS116</v>
      </c>
      <c r="D77" s="76" t="s">
        <v>6</v>
      </c>
      <c r="E77" s="99"/>
      <c r="F77" s="76"/>
      <c r="G77" s="76"/>
      <c r="H77" s="90">
        <f t="shared" si="2"/>
        <v>0.9801557143</v>
      </c>
      <c r="I77" s="91" t="str">
        <f t="shared" si="4"/>
        <v/>
      </c>
      <c r="J77" s="92">
        <f>IFERROR(__xludf.DUMMYFUNCTION("""COMPUTED_VALUE"""),1.0)</f>
        <v>1</v>
      </c>
      <c r="K77" s="92">
        <f>IFERROR(__xludf.DUMMYFUNCTION("""COMPUTED_VALUE"""),1.0)</f>
        <v>1</v>
      </c>
      <c r="L77" s="92">
        <f>IFERROR(__xludf.DUMMYFUNCTION("""COMPUTED_VALUE"""),1.0)</f>
        <v>1</v>
      </c>
      <c r="M77" s="92">
        <f>IFERROR(__xludf.DUMMYFUNCTION("""COMPUTED_VALUE"""),0.86458)</f>
        <v>0.86458</v>
      </c>
      <c r="N77" s="92">
        <f>IFERROR(__xludf.DUMMYFUNCTION("""COMPUTED_VALUE"""),0.99651)</f>
        <v>0.99651</v>
      </c>
      <c r="O77" s="92">
        <f>IFERROR(__xludf.DUMMYFUNCTION("""COMPUTED_VALUE"""),1.0)</f>
        <v>1</v>
      </c>
      <c r="P77" s="92">
        <f>IFERROR(__xludf.DUMMYFUNCTION("""COMPUTED_VALUE"""),1.0)</f>
        <v>1</v>
      </c>
      <c r="Q77" s="92" t="str">
        <f>IFERROR(__xludf.DUMMYFUNCTION("""COMPUTED_VALUE"""),"")</f>
        <v/>
      </c>
      <c r="R77" s="92" t="str">
        <f>IFERROR(__xludf.DUMMYFUNCTION("""COMPUTED_VALUE"""),"")</f>
        <v/>
      </c>
      <c r="S77" s="92" t="str">
        <f>IFERROR(__xludf.DUMMYFUNCTION("""COMPUTED_VALUE"""),"")</f>
        <v/>
      </c>
      <c r="T77" s="92" t="str">
        <f>IFERROR(__xludf.DUMMYFUNCTION("""COMPUTED_VALUE"""),"")</f>
        <v/>
      </c>
      <c r="U77" s="92" t="str">
        <f>IFERROR(__xludf.DUMMYFUNCTION("""COMPUTED_VALUE"""),"")</f>
        <v/>
      </c>
      <c r="V77" s="92" t="str">
        <f>IFERROR(__xludf.DUMMYFUNCTION("""COMPUTED_VALUE"""),"")</f>
        <v/>
      </c>
      <c r="W77" s="92" t="str">
        <f>IFERROR(__xludf.DUMMYFUNCTION("""COMPUTED_VALUE"""),"")</f>
        <v/>
      </c>
      <c r="X77" s="91" t="str">
        <f>IFERROR(__xludf.DUMMYFUNCTION("""COMPUTED_VALUE"""),"")</f>
        <v/>
      </c>
      <c r="Y77" s="91" t="str">
        <f>IFERROR(__xludf.DUMMYFUNCTION("""COMPUTED_VALUE"""),"")</f>
        <v/>
      </c>
      <c r="Z77" s="91" t="str">
        <f>IFERROR(__xludf.DUMMYFUNCTION("""COMPUTED_VALUE"""),"")</f>
        <v/>
      </c>
      <c r="AA77" s="91" t="str">
        <f>IFERROR(__xludf.DUMMYFUNCTION("""COMPUTED_VALUE"""),"")</f>
        <v/>
      </c>
      <c r="AB77" s="91" t="str">
        <f>IFERROR(__xludf.DUMMYFUNCTION("""COMPUTED_VALUE"""),"")</f>
        <v/>
      </c>
      <c r="AC77" s="91" t="str">
        <f>IFERROR(__xludf.DUMMYFUNCTION("""COMPUTED_VALUE"""),"")</f>
        <v/>
      </c>
      <c r="AD77" s="91" t="str">
        <f>IFERROR(__xludf.DUMMYFUNCTION("""COMPUTED_VALUE"""),"")</f>
        <v/>
      </c>
      <c r="AE77" s="91" t="str">
        <f>IFERROR(__xludf.DUMMYFUNCTION("""COMPUTED_VALUE"""),"")</f>
        <v/>
      </c>
      <c r="AF77" s="91" t="str">
        <f>IFERROR(__xludf.DUMMYFUNCTION("""COMPUTED_VALUE"""),"")</f>
        <v/>
      </c>
      <c r="AG77" s="91" t="str">
        <f>IFERROR(__xludf.DUMMYFUNCTION("""COMPUTED_VALUE"""),"")</f>
        <v/>
      </c>
      <c r="AH77" s="91" t="str">
        <f>IFERROR(__xludf.DUMMYFUNCTION("""COMPUTED_VALUE"""),"")</f>
        <v/>
      </c>
      <c r="AI77" s="91" t="str">
        <f>IFERROR(__xludf.DUMMYFUNCTION("""COMPUTED_VALUE"""),"")</f>
        <v/>
      </c>
      <c r="AJ77" s="91" t="str">
        <f>IFERROR(__xludf.DUMMYFUNCTION("""COMPUTED_VALUE"""),"")</f>
        <v/>
      </c>
      <c r="AK77" s="91" t="str">
        <f>IFERROR(__xludf.DUMMYFUNCTION("""COMPUTED_VALUE"""),"")</f>
        <v/>
      </c>
      <c r="AL77" s="91" t="str">
        <f>IFERROR(__xludf.DUMMYFUNCTION("""COMPUTED_VALUE"""),"")</f>
        <v/>
      </c>
      <c r="AM77" s="94" t="str">
        <f>IFERROR(__xludf.DUMMYFUNCTION("""COMPUTED_VALUE"""),"")</f>
        <v/>
      </c>
      <c r="AN77" s="94" t="str">
        <f>IFERROR(__xludf.DUMMYFUNCTION("""COMPUTED_VALUE"""),"")</f>
        <v/>
      </c>
    </row>
    <row r="78">
      <c r="A78" s="76" t="s">
        <v>165</v>
      </c>
      <c r="B78" s="76" t="str">
        <f>IFERROR(__xludf.DUMMYFUNCTION("""COMPUTED_VALUE"""),"MALUKU")</f>
        <v>MALUKU</v>
      </c>
      <c r="C78" s="76" t="str">
        <f>IFERROR(__xludf.DUMMYFUNCTION("""COMPUTED_VALUE"""),"JS70")</f>
        <v>JS70</v>
      </c>
      <c r="D78" s="76" t="s">
        <v>6</v>
      </c>
      <c r="E78" s="99"/>
      <c r="F78" s="76"/>
      <c r="G78" s="76"/>
      <c r="H78" s="90">
        <f t="shared" si="2"/>
        <v>0.9995028571</v>
      </c>
      <c r="I78" s="91" t="str">
        <f t="shared" si="4"/>
        <v/>
      </c>
      <c r="J78" s="92">
        <f>IFERROR(__xludf.DUMMYFUNCTION("""COMPUTED_VALUE"""),1.0)</f>
        <v>1</v>
      </c>
      <c r="K78" s="92">
        <f>IFERROR(__xludf.DUMMYFUNCTION("""COMPUTED_VALUE"""),1.0)</f>
        <v>1</v>
      </c>
      <c r="L78" s="92">
        <f>IFERROR(__xludf.DUMMYFUNCTION("""COMPUTED_VALUE"""),1.0)</f>
        <v>1</v>
      </c>
      <c r="M78" s="92">
        <f>IFERROR(__xludf.DUMMYFUNCTION("""COMPUTED_VALUE"""),1.0)</f>
        <v>1</v>
      </c>
      <c r="N78" s="92">
        <f>IFERROR(__xludf.DUMMYFUNCTION("""COMPUTED_VALUE"""),0.99652)</f>
        <v>0.99652</v>
      </c>
      <c r="O78" s="92">
        <f>IFERROR(__xludf.DUMMYFUNCTION("""COMPUTED_VALUE"""),1.0)</f>
        <v>1</v>
      </c>
      <c r="P78" s="92">
        <f>IFERROR(__xludf.DUMMYFUNCTION("""COMPUTED_VALUE"""),1.0)</f>
        <v>1</v>
      </c>
      <c r="Q78" s="92" t="str">
        <f>IFERROR(__xludf.DUMMYFUNCTION("""COMPUTED_VALUE"""),"")</f>
        <v/>
      </c>
      <c r="R78" s="92" t="str">
        <f>IFERROR(__xludf.DUMMYFUNCTION("""COMPUTED_VALUE"""),"")</f>
        <v/>
      </c>
      <c r="S78" s="92" t="str">
        <f>IFERROR(__xludf.DUMMYFUNCTION("""COMPUTED_VALUE"""),"")</f>
        <v/>
      </c>
      <c r="T78" s="92" t="str">
        <f>IFERROR(__xludf.DUMMYFUNCTION("""COMPUTED_VALUE"""),"")</f>
        <v/>
      </c>
      <c r="U78" s="92" t="str">
        <f>IFERROR(__xludf.DUMMYFUNCTION("""COMPUTED_VALUE"""),"")</f>
        <v/>
      </c>
      <c r="V78" s="92" t="str">
        <f>IFERROR(__xludf.DUMMYFUNCTION("""COMPUTED_VALUE"""),"")</f>
        <v/>
      </c>
      <c r="W78" s="92" t="str">
        <f>IFERROR(__xludf.DUMMYFUNCTION("""COMPUTED_VALUE"""),"")</f>
        <v/>
      </c>
      <c r="X78" s="91" t="str">
        <f>IFERROR(__xludf.DUMMYFUNCTION("""COMPUTED_VALUE"""),"")</f>
        <v/>
      </c>
      <c r="Y78" s="91" t="str">
        <f>IFERROR(__xludf.DUMMYFUNCTION("""COMPUTED_VALUE"""),"")</f>
        <v/>
      </c>
      <c r="Z78" s="91" t="str">
        <f>IFERROR(__xludf.DUMMYFUNCTION("""COMPUTED_VALUE"""),"")</f>
        <v/>
      </c>
      <c r="AA78" s="91" t="str">
        <f>IFERROR(__xludf.DUMMYFUNCTION("""COMPUTED_VALUE"""),"")</f>
        <v/>
      </c>
      <c r="AB78" s="91" t="str">
        <f>IFERROR(__xludf.DUMMYFUNCTION("""COMPUTED_VALUE"""),"")</f>
        <v/>
      </c>
      <c r="AC78" s="91" t="str">
        <f>IFERROR(__xludf.DUMMYFUNCTION("""COMPUTED_VALUE"""),"")</f>
        <v/>
      </c>
      <c r="AD78" s="91" t="str">
        <f>IFERROR(__xludf.DUMMYFUNCTION("""COMPUTED_VALUE"""),"")</f>
        <v/>
      </c>
      <c r="AE78" s="91" t="str">
        <f>IFERROR(__xludf.DUMMYFUNCTION("""COMPUTED_VALUE"""),"")</f>
        <v/>
      </c>
      <c r="AF78" s="91" t="str">
        <f>IFERROR(__xludf.DUMMYFUNCTION("""COMPUTED_VALUE"""),"")</f>
        <v/>
      </c>
      <c r="AG78" s="91" t="str">
        <f>IFERROR(__xludf.DUMMYFUNCTION("""COMPUTED_VALUE"""),"")</f>
        <v/>
      </c>
      <c r="AH78" s="91" t="str">
        <f>IFERROR(__xludf.DUMMYFUNCTION("""COMPUTED_VALUE"""),"")</f>
        <v/>
      </c>
      <c r="AI78" s="91" t="str">
        <f>IFERROR(__xludf.DUMMYFUNCTION("""COMPUTED_VALUE"""),"")</f>
        <v/>
      </c>
      <c r="AJ78" s="91" t="str">
        <f>IFERROR(__xludf.DUMMYFUNCTION("""COMPUTED_VALUE"""),"")</f>
        <v/>
      </c>
      <c r="AK78" s="91" t="str">
        <f>IFERROR(__xludf.DUMMYFUNCTION("""COMPUTED_VALUE"""),"")</f>
        <v/>
      </c>
      <c r="AL78" s="91" t="str">
        <f>IFERROR(__xludf.DUMMYFUNCTION("""COMPUTED_VALUE"""),"")</f>
        <v/>
      </c>
      <c r="AM78" s="94" t="str">
        <f>IFERROR(__xludf.DUMMYFUNCTION("""COMPUTED_VALUE"""),"")</f>
        <v/>
      </c>
      <c r="AN78" s="94" t="str">
        <f>IFERROR(__xludf.DUMMYFUNCTION("""COMPUTED_VALUE"""),"")</f>
        <v/>
      </c>
    </row>
    <row r="79">
      <c r="A79" s="76" t="s">
        <v>166</v>
      </c>
      <c r="B79" s="76" t="str">
        <f>IFERROR(__xludf.DUMMYFUNCTION("""COMPUTED_VALUE"""),"MALUKU UTARA")</f>
        <v>MALUKU UTARA</v>
      </c>
      <c r="C79" s="76" t="str">
        <f>IFERROR(__xludf.DUMMYFUNCTION("""COMPUTED_VALUE"""),"JS126")</f>
        <v>JS126</v>
      </c>
      <c r="D79" s="87" t="s">
        <v>167</v>
      </c>
      <c r="E79" s="96">
        <v>45969.0</v>
      </c>
      <c r="F79" s="97"/>
      <c r="G79" s="87" t="s">
        <v>168</v>
      </c>
      <c r="H79" s="90">
        <f t="shared" si="2"/>
        <v>1</v>
      </c>
      <c r="I79" s="91" t="str">
        <f t="shared" si="4"/>
        <v/>
      </c>
      <c r="J79" s="92">
        <f>IFERROR(__xludf.DUMMYFUNCTION("""COMPUTED_VALUE"""),1.0)</f>
        <v>1</v>
      </c>
      <c r="K79" s="92">
        <f>IFERROR(__xludf.DUMMYFUNCTION("""COMPUTED_VALUE"""),1.0)</f>
        <v>1</v>
      </c>
      <c r="L79" s="92">
        <f>IFERROR(__xludf.DUMMYFUNCTION("""COMPUTED_VALUE"""),1.0)</f>
        <v>1</v>
      </c>
      <c r="M79" s="92">
        <f>IFERROR(__xludf.DUMMYFUNCTION("""COMPUTED_VALUE"""),1.0)</f>
        <v>1</v>
      </c>
      <c r="N79" s="92">
        <f>IFERROR(__xludf.DUMMYFUNCTION("""COMPUTED_VALUE"""),1.0)</f>
        <v>1</v>
      </c>
      <c r="O79" s="92">
        <f>IFERROR(__xludf.DUMMYFUNCTION("""COMPUTED_VALUE"""),1.0)</f>
        <v>1</v>
      </c>
      <c r="P79" s="92">
        <f>IFERROR(__xludf.DUMMYFUNCTION("""COMPUTED_VALUE"""),1.0)</f>
        <v>1</v>
      </c>
      <c r="Q79" s="92" t="str">
        <f>IFERROR(__xludf.DUMMYFUNCTION("""COMPUTED_VALUE"""),"")</f>
        <v/>
      </c>
      <c r="R79" s="92" t="str">
        <f>IFERROR(__xludf.DUMMYFUNCTION("""COMPUTED_VALUE"""),"")</f>
        <v/>
      </c>
      <c r="S79" s="92" t="str">
        <f>IFERROR(__xludf.DUMMYFUNCTION("""COMPUTED_VALUE"""),"")</f>
        <v/>
      </c>
      <c r="T79" s="92" t="str">
        <f>IFERROR(__xludf.DUMMYFUNCTION("""COMPUTED_VALUE"""),"")</f>
        <v/>
      </c>
      <c r="U79" s="92" t="str">
        <f>IFERROR(__xludf.DUMMYFUNCTION("""COMPUTED_VALUE"""),"")</f>
        <v/>
      </c>
      <c r="V79" s="92" t="str">
        <f>IFERROR(__xludf.DUMMYFUNCTION("""COMPUTED_VALUE"""),"")</f>
        <v/>
      </c>
      <c r="W79" s="92" t="str">
        <f>IFERROR(__xludf.DUMMYFUNCTION("""COMPUTED_VALUE"""),"")</f>
        <v/>
      </c>
      <c r="X79" s="91" t="str">
        <f>IFERROR(__xludf.DUMMYFUNCTION("""COMPUTED_VALUE"""),"")</f>
        <v/>
      </c>
      <c r="Y79" s="91" t="str">
        <f>IFERROR(__xludf.DUMMYFUNCTION("""COMPUTED_VALUE"""),"")</f>
        <v/>
      </c>
      <c r="Z79" s="91" t="str">
        <f>IFERROR(__xludf.DUMMYFUNCTION("""COMPUTED_VALUE"""),"")</f>
        <v/>
      </c>
      <c r="AA79" s="91" t="str">
        <f>IFERROR(__xludf.DUMMYFUNCTION("""COMPUTED_VALUE"""),"")</f>
        <v/>
      </c>
      <c r="AB79" s="91" t="str">
        <f>IFERROR(__xludf.DUMMYFUNCTION("""COMPUTED_VALUE"""),"")</f>
        <v/>
      </c>
      <c r="AC79" s="91" t="str">
        <f>IFERROR(__xludf.DUMMYFUNCTION("""COMPUTED_VALUE"""),"")</f>
        <v/>
      </c>
      <c r="AD79" s="91" t="str">
        <f>IFERROR(__xludf.DUMMYFUNCTION("""COMPUTED_VALUE"""),"")</f>
        <v/>
      </c>
      <c r="AE79" s="91" t="str">
        <f>IFERROR(__xludf.DUMMYFUNCTION("""COMPUTED_VALUE"""),"")</f>
        <v/>
      </c>
      <c r="AF79" s="91" t="str">
        <f>IFERROR(__xludf.DUMMYFUNCTION("""COMPUTED_VALUE"""),"")</f>
        <v/>
      </c>
      <c r="AG79" s="91" t="str">
        <f>IFERROR(__xludf.DUMMYFUNCTION("""COMPUTED_VALUE"""),"")</f>
        <v/>
      </c>
      <c r="AH79" s="91" t="str">
        <f>IFERROR(__xludf.DUMMYFUNCTION("""COMPUTED_VALUE"""),"")</f>
        <v/>
      </c>
      <c r="AI79" s="91" t="str">
        <f>IFERROR(__xludf.DUMMYFUNCTION("""COMPUTED_VALUE"""),"")</f>
        <v/>
      </c>
      <c r="AJ79" s="91" t="str">
        <f>IFERROR(__xludf.DUMMYFUNCTION("""COMPUTED_VALUE"""),"")</f>
        <v/>
      </c>
      <c r="AK79" s="91" t="str">
        <f>IFERROR(__xludf.DUMMYFUNCTION("""COMPUTED_VALUE"""),"")</f>
        <v/>
      </c>
      <c r="AL79" s="91" t="str">
        <f>IFERROR(__xludf.DUMMYFUNCTION("""COMPUTED_VALUE"""),"")</f>
        <v/>
      </c>
      <c r="AM79" s="94" t="str">
        <f>IFERROR(__xludf.DUMMYFUNCTION("""COMPUTED_VALUE"""),"")</f>
        <v/>
      </c>
      <c r="AN79" s="94" t="str">
        <f>IFERROR(__xludf.DUMMYFUNCTION("""COMPUTED_VALUE"""),"")</f>
        <v/>
      </c>
    </row>
    <row r="80">
      <c r="A80" s="76" t="s">
        <v>169</v>
      </c>
      <c r="B80" s="76" t="str">
        <f>IFERROR(__xludf.DUMMYFUNCTION("""COMPUTED_VALUE"""),"MALUKU UTARA")</f>
        <v>MALUKU UTARA</v>
      </c>
      <c r="C80" s="76" t="str">
        <f>IFERROR(__xludf.DUMMYFUNCTION("""COMPUTED_VALUE"""),"JS132")</f>
        <v>JS132</v>
      </c>
      <c r="D80" s="76" t="s">
        <v>6</v>
      </c>
      <c r="E80" s="99"/>
      <c r="F80" s="76"/>
      <c r="G80" s="76"/>
      <c r="H80" s="90">
        <f t="shared" si="2"/>
        <v>0.9950385714</v>
      </c>
      <c r="I80" s="91" t="str">
        <f t="shared" si="4"/>
        <v/>
      </c>
      <c r="J80" s="92">
        <f>IFERROR(__xludf.DUMMYFUNCTION("""COMPUTED_VALUE"""),0.96527)</f>
        <v>0.96527</v>
      </c>
      <c r="K80" s="92">
        <f>IFERROR(__xludf.DUMMYFUNCTION("""COMPUTED_VALUE"""),1.0)</f>
        <v>1</v>
      </c>
      <c r="L80" s="92">
        <f>IFERROR(__xludf.DUMMYFUNCTION("""COMPUTED_VALUE"""),1.0)</f>
        <v>1</v>
      </c>
      <c r="M80" s="92">
        <f>IFERROR(__xludf.DUMMYFUNCTION("""COMPUTED_VALUE"""),1.0)</f>
        <v>1</v>
      </c>
      <c r="N80" s="92">
        <f>IFERROR(__xludf.DUMMYFUNCTION("""COMPUTED_VALUE"""),1.0)</f>
        <v>1</v>
      </c>
      <c r="O80" s="92">
        <f>IFERROR(__xludf.DUMMYFUNCTION("""COMPUTED_VALUE"""),1.0)</f>
        <v>1</v>
      </c>
      <c r="P80" s="92">
        <f>IFERROR(__xludf.DUMMYFUNCTION("""COMPUTED_VALUE"""),1.0)</f>
        <v>1</v>
      </c>
      <c r="Q80" s="92" t="str">
        <f>IFERROR(__xludf.DUMMYFUNCTION("""COMPUTED_VALUE"""),"")</f>
        <v/>
      </c>
      <c r="R80" s="92" t="str">
        <f>IFERROR(__xludf.DUMMYFUNCTION("""COMPUTED_VALUE"""),"")</f>
        <v/>
      </c>
      <c r="S80" s="92" t="str">
        <f>IFERROR(__xludf.DUMMYFUNCTION("""COMPUTED_VALUE"""),"")</f>
        <v/>
      </c>
      <c r="T80" s="92" t="str">
        <f>IFERROR(__xludf.DUMMYFUNCTION("""COMPUTED_VALUE"""),"")</f>
        <v/>
      </c>
      <c r="U80" s="92" t="str">
        <f>IFERROR(__xludf.DUMMYFUNCTION("""COMPUTED_VALUE"""),"")</f>
        <v/>
      </c>
      <c r="V80" s="92" t="str">
        <f>IFERROR(__xludf.DUMMYFUNCTION("""COMPUTED_VALUE"""),"")</f>
        <v/>
      </c>
      <c r="W80" s="92" t="str">
        <f>IFERROR(__xludf.DUMMYFUNCTION("""COMPUTED_VALUE"""),"")</f>
        <v/>
      </c>
      <c r="X80" s="91" t="str">
        <f>IFERROR(__xludf.DUMMYFUNCTION("""COMPUTED_VALUE"""),"")</f>
        <v/>
      </c>
      <c r="Y80" s="91" t="str">
        <f>IFERROR(__xludf.DUMMYFUNCTION("""COMPUTED_VALUE"""),"")</f>
        <v/>
      </c>
      <c r="Z80" s="91" t="str">
        <f>IFERROR(__xludf.DUMMYFUNCTION("""COMPUTED_VALUE"""),"")</f>
        <v/>
      </c>
      <c r="AA80" s="91" t="str">
        <f>IFERROR(__xludf.DUMMYFUNCTION("""COMPUTED_VALUE"""),"")</f>
        <v/>
      </c>
      <c r="AB80" s="91" t="str">
        <f>IFERROR(__xludf.DUMMYFUNCTION("""COMPUTED_VALUE"""),"")</f>
        <v/>
      </c>
      <c r="AC80" s="91" t="str">
        <f>IFERROR(__xludf.DUMMYFUNCTION("""COMPUTED_VALUE"""),"")</f>
        <v/>
      </c>
      <c r="AD80" s="91" t="str">
        <f>IFERROR(__xludf.DUMMYFUNCTION("""COMPUTED_VALUE"""),"")</f>
        <v/>
      </c>
      <c r="AE80" s="91" t="str">
        <f>IFERROR(__xludf.DUMMYFUNCTION("""COMPUTED_VALUE"""),"")</f>
        <v/>
      </c>
      <c r="AF80" s="91" t="str">
        <f>IFERROR(__xludf.DUMMYFUNCTION("""COMPUTED_VALUE"""),"")</f>
        <v/>
      </c>
      <c r="AG80" s="91" t="str">
        <f>IFERROR(__xludf.DUMMYFUNCTION("""COMPUTED_VALUE"""),"")</f>
        <v/>
      </c>
      <c r="AH80" s="91" t="str">
        <f>IFERROR(__xludf.DUMMYFUNCTION("""COMPUTED_VALUE"""),"")</f>
        <v/>
      </c>
      <c r="AI80" s="91" t="str">
        <f>IFERROR(__xludf.DUMMYFUNCTION("""COMPUTED_VALUE"""),"")</f>
        <v/>
      </c>
      <c r="AJ80" s="91" t="str">
        <f>IFERROR(__xludf.DUMMYFUNCTION("""COMPUTED_VALUE"""),"")</f>
        <v/>
      </c>
      <c r="AK80" s="91" t="str">
        <f>IFERROR(__xludf.DUMMYFUNCTION("""COMPUTED_VALUE"""),"")</f>
        <v/>
      </c>
      <c r="AL80" s="91" t="str">
        <f>IFERROR(__xludf.DUMMYFUNCTION("""COMPUTED_VALUE"""),"")</f>
        <v/>
      </c>
      <c r="AM80" s="94" t="str">
        <f>IFERROR(__xludf.DUMMYFUNCTION("""COMPUTED_VALUE"""),"")</f>
        <v/>
      </c>
      <c r="AN80" s="94" t="str">
        <f>IFERROR(__xludf.DUMMYFUNCTION("""COMPUTED_VALUE"""),"")</f>
        <v/>
      </c>
    </row>
    <row r="81">
      <c r="A81" s="76" t="s">
        <v>170</v>
      </c>
      <c r="B81" s="76" t="str">
        <f>IFERROR(__xludf.DUMMYFUNCTION("""COMPUTED_VALUE"""),"MALUKU UTARA")</f>
        <v>MALUKU UTARA</v>
      </c>
      <c r="C81" s="76" t="str">
        <f>IFERROR(__xludf.DUMMYFUNCTION("""COMPUTED_VALUE"""),"JS129")</f>
        <v>JS129</v>
      </c>
      <c r="D81" s="76" t="s">
        <v>6</v>
      </c>
      <c r="E81" s="99"/>
      <c r="F81" s="87" t="s">
        <v>160</v>
      </c>
      <c r="G81" s="87" t="s">
        <v>171</v>
      </c>
      <c r="H81" s="90">
        <f t="shared" si="2"/>
        <v>0</v>
      </c>
      <c r="I81" s="91" t="str">
        <f t="shared" si="4"/>
        <v>Potensi SP</v>
      </c>
      <c r="J81" s="92">
        <f>IFERROR(__xludf.DUMMYFUNCTION("""COMPUTED_VALUE"""),0.0)</f>
        <v>0</v>
      </c>
      <c r="K81" s="92">
        <f>IFERROR(__xludf.DUMMYFUNCTION("""COMPUTED_VALUE"""),0.0)</f>
        <v>0</v>
      </c>
      <c r="L81" s="92">
        <f>IFERROR(__xludf.DUMMYFUNCTION("""COMPUTED_VALUE"""),0.0)</f>
        <v>0</v>
      </c>
      <c r="M81" s="92">
        <f>IFERROR(__xludf.DUMMYFUNCTION("""COMPUTED_VALUE"""),0.0)</f>
        <v>0</v>
      </c>
      <c r="N81" s="92">
        <f>IFERROR(__xludf.DUMMYFUNCTION("""COMPUTED_VALUE"""),0.0)</f>
        <v>0</v>
      </c>
      <c r="O81" s="92">
        <f>IFERROR(__xludf.DUMMYFUNCTION("""COMPUTED_VALUE"""),0.0)</f>
        <v>0</v>
      </c>
      <c r="P81" s="92">
        <f>IFERROR(__xludf.DUMMYFUNCTION("""COMPUTED_VALUE"""),0.0)</f>
        <v>0</v>
      </c>
      <c r="Q81" s="92" t="str">
        <f>IFERROR(__xludf.DUMMYFUNCTION("""COMPUTED_VALUE"""),"")</f>
        <v/>
      </c>
      <c r="R81" s="92" t="str">
        <f>IFERROR(__xludf.DUMMYFUNCTION("""COMPUTED_VALUE"""),"")</f>
        <v/>
      </c>
      <c r="S81" s="92" t="str">
        <f>IFERROR(__xludf.DUMMYFUNCTION("""COMPUTED_VALUE"""),"")</f>
        <v/>
      </c>
      <c r="T81" s="92" t="str">
        <f>IFERROR(__xludf.DUMMYFUNCTION("""COMPUTED_VALUE"""),"")</f>
        <v/>
      </c>
      <c r="U81" s="92" t="str">
        <f>IFERROR(__xludf.DUMMYFUNCTION("""COMPUTED_VALUE"""),"")</f>
        <v/>
      </c>
      <c r="V81" s="92" t="str">
        <f>IFERROR(__xludf.DUMMYFUNCTION("""COMPUTED_VALUE"""),"")</f>
        <v/>
      </c>
      <c r="W81" s="92" t="str">
        <f>IFERROR(__xludf.DUMMYFUNCTION("""COMPUTED_VALUE"""),"")</f>
        <v/>
      </c>
      <c r="X81" s="91" t="str">
        <f>IFERROR(__xludf.DUMMYFUNCTION("""COMPUTED_VALUE"""),"")</f>
        <v/>
      </c>
      <c r="Y81" s="91" t="str">
        <f>IFERROR(__xludf.DUMMYFUNCTION("""COMPUTED_VALUE"""),"")</f>
        <v/>
      </c>
      <c r="Z81" s="91" t="str">
        <f>IFERROR(__xludf.DUMMYFUNCTION("""COMPUTED_VALUE"""),"")</f>
        <v/>
      </c>
      <c r="AA81" s="91" t="str">
        <f>IFERROR(__xludf.DUMMYFUNCTION("""COMPUTED_VALUE"""),"")</f>
        <v/>
      </c>
      <c r="AB81" s="91" t="str">
        <f>IFERROR(__xludf.DUMMYFUNCTION("""COMPUTED_VALUE"""),"")</f>
        <v/>
      </c>
      <c r="AC81" s="91" t="str">
        <f>IFERROR(__xludf.DUMMYFUNCTION("""COMPUTED_VALUE"""),"")</f>
        <v/>
      </c>
      <c r="AD81" s="91" t="str">
        <f>IFERROR(__xludf.DUMMYFUNCTION("""COMPUTED_VALUE"""),"")</f>
        <v/>
      </c>
      <c r="AE81" s="91" t="str">
        <f>IFERROR(__xludf.DUMMYFUNCTION("""COMPUTED_VALUE"""),"")</f>
        <v/>
      </c>
      <c r="AF81" s="91" t="str">
        <f>IFERROR(__xludf.DUMMYFUNCTION("""COMPUTED_VALUE"""),"")</f>
        <v/>
      </c>
      <c r="AG81" s="91" t="str">
        <f>IFERROR(__xludf.DUMMYFUNCTION("""COMPUTED_VALUE"""),"")</f>
        <v/>
      </c>
      <c r="AH81" s="91" t="str">
        <f>IFERROR(__xludf.DUMMYFUNCTION("""COMPUTED_VALUE"""),"")</f>
        <v/>
      </c>
      <c r="AI81" s="91" t="str">
        <f>IFERROR(__xludf.DUMMYFUNCTION("""COMPUTED_VALUE"""),"")</f>
        <v/>
      </c>
      <c r="AJ81" s="91" t="str">
        <f>IFERROR(__xludf.DUMMYFUNCTION("""COMPUTED_VALUE"""),"")</f>
        <v/>
      </c>
      <c r="AK81" s="91" t="str">
        <f>IFERROR(__xludf.DUMMYFUNCTION("""COMPUTED_VALUE"""),"")</f>
        <v/>
      </c>
      <c r="AL81" s="91" t="str">
        <f>IFERROR(__xludf.DUMMYFUNCTION("""COMPUTED_VALUE"""),"")</f>
        <v/>
      </c>
      <c r="AM81" s="94" t="str">
        <f>IFERROR(__xludf.DUMMYFUNCTION("""COMPUTED_VALUE"""),"")</f>
        <v/>
      </c>
      <c r="AN81" s="94" t="str">
        <f>IFERROR(__xludf.DUMMYFUNCTION("""COMPUTED_VALUE"""),"")</f>
        <v/>
      </c>
    </row>
    <row r="82">
      <c r="A82" s="76" t="s">
        <v>172</v>
      </c>
      <c r="B82" s="76" t="str">
        <f>IFERROR(__xludf.DUMMYFUNCTION("""COMPUTED_VALUE"""),"MALUKU UTARA")</f>
        <v>MALUKU UTARA</v>
      </c>
      <c r="C82" s="76" t="str">
        <f>IFERROR(__xludf.DUMMYFUNCTION("""COMPUTED_VALUE"""),"JS118")</f>
        <v>JS118</v>
      </c>
      <c r="D82" s="76" t="s">
        <v>6</v>
      </c>
      <c r="E82" s="99"/>
      <c r="F82" s="100"/>
      <c r="G82" s="76"/>
      <c r="H82" s="90">
        <f t="shared" si="2"/>
        <v>1</v>
      </c>
      <c r="I82" s="91" t="str">
        <f t="shared" si="4"/>
        <v/>
      </c>
      <c r="J82" s="92">
        <f>IFERROR(__xludf.DUMMYFUNCTION("""COMPUTED_VALUE"""),1.0)</f>
        <v>1</v>
      </c>
      <c r="K82" s="92">
        <f>IFERROR(__xludf.DUMMYFUNCTION("""COMPUTED_VALUE"""),1.0)</f>
        <v>1</v>
      </c>
      <c r="L82" s="92">
        <f>IFERROR(__xludf.DUMMYFUNCTION("""COMPUTED_VALUE"""),1.0)</f>
        <v>1</v>
      </c>
      <c r="M82" s="92">
        <f>IFERROR(__xludf.DUMMYFUNCTION("""COMPUTED_VALUE"""),1.0)</f>
        <v>1</v>
      </c>
      <c r="N82" s="92">
        <f>IFERROR(__xludf.DUMMYFUNCTION("""COMPUTED_VALUE"""),1.0)</f>
        <v>1</v>
      </c>
      <c r="O82" s="92">
        <f>IFERROR(__xludf.DUMMYFUNCTION("""COMPUTED_VALUE"""),1.0)</f>
        <v>1</v>
      </c>
      <c r="P82" s="92">
        <f>IFERROR(__xludf.DUMMYFUNCTION("""COMPUTED_VALUE"""),1.0)</f>
        <v>1</v>
      </c>
      <c r="Q82" s="92" t="str">
        <f>IFERROR(__xludf.DUMMYFUNCTION("""COMPUTED_VALUE"""),"")</f>
        <v/>
      </c>
      <c r="R82" s="92" t="str">
        <f>IFERROR(__xludf.DUMMYFUNCTION("""COMPUTED_VALUE"""),"")</f>
        <v/>
      </c>
      <c r="S82" s="92" t="str">
        <f>IFERROR(__xludf.DUMMYFUNCTION("""COMPUTED_VALUE"""),"")</f>
        <v/>
      </c>
      <c r="T82" s="92" t="str">
        <f>IFERROR(__xludf.DUMMYFUNCTION("""COMPUTED_VALUE"""),"")</f>
        <v/>
      </c>
      <c r="U82" s="92" t="str">
        <f>IFERROR(__xludf.DUMMYFUNCTION("""COMPUTED_VALUE"""),"")</f>
        <v/>
      </c>
      <c r="V82" s="92" t="str">
        <f>IFERROR(__xludf.DUMMYFUNCTION("""COMPUTED_VALUE"""),"")</f>
        <v/>
      </c>
      <c r="W82" s="92" t="str">
        <f>IFERROR(__xludf.DUMMYFUNCTION("""COMPUTED_VALUE"""),"")</f>
        <v/>
      </c>
      <c r="X82" s="91" t="str">
        <f>IFERROR(__xludf.DUMMYFUNCTION("""COMPUTED_VALUE"""),"")</f>
        <v/>
      </c>
      <c r="Y82" s="91" t="str">
        <f>IFERROR(__xludf.DUMMYFUNCTION("""COMPUTED_VALUE"""),"")</f>
        <v/>
      </c>
      <c r="Z82" s="91" t="str">
        <f>IFERROR(__xludf.DUMMYFUNCTION("""COMPUTED_VALUE"""),"")</f>
        <v/>
      </c>
      <c r="AA82" s="91" t="str">
        <f>IFERROR(__xludf.DUMMYFUNCTION("""COMPUTED_VALUE"""),"")</f>
        <v/>
      </c>
      <c r="AB82" s="91" t="str">
        <f>IFERROR(__xludf.DUMMYFUNCTION("""COMPUTED_VALUE"""),"")</f>
        <v/>
      </c>
      <c r="AC82" s="91" t="str">
        <f>IFERROR(__xludf.DUMMYFUNCTION("""COMPUTED_VALUE"""),"")</f>
        <v/>
      </c>
      <c r="AD82" s="91" t="str">
        <f>IFERROR(__xludf.DUMMYFUNCTION("""COMPUTED_VALUE"""),"")</f>
        <v/>
      </c>
      <c r="AE82" s="91" t="str">
        <f>IFERROR(__xludf.DUMMYFUNCTION("""COMPUTED_VALUE"""),"")</f>
        <v/>
      </c>
      <c r="AF82" s="91" t="str">
        <f>IFERROR(__xludf.DUMMYFUNCTION("""COMPUTED_VALUE"""),"")</f>
        <v/>
      </c>
      <c r="AG82" s="91" t="str">
        <f>IFERROR(__xludf.DUMMYFUNCTION("""COMPUTED_VALUE"""),"")</f>
        <v/>
      </c>
      <c r="AH82" s="91" t="str">
        <f>IFERROR(__xludf.DUMMYFUNCTION("""COMPUTED_VALUE"""),"")</f>
        <v/>
      </c>
      <c r="AI82" s="91" t="str">
        <f>IFERROR(__xludf.DUMMYFUNCTION("""COMPUTED_VALUE"""),"")</f>
        <v/>
      </c>
      <c r="AJ82" s="91" t="str">
        <f>IFERROR(__xludf.DUMMYFUNCTION("""COMPUTED_VALUE"""),"")</f>
        <v/>
      </c>
      <c r="AK82" s="91" t="str">
        <f>IFERROR(__xludf.DUMMYFUNCTION("""COMPUTED_VALUE"""),"")</f>
        <v/>
      </c>
      <c r="AL82" s="91" t="str">
        <f>IFERROR(__xludf.DUMMYFUNCTION("""COMPUTED_VALUE"""),"")</f>
        <v/>
      </c>
      <c r="AM82" s="94" t="str">
        <f>IFERROR(__xludf.DUMMYFUNCTION("""COMPUTED_VALUE"""),"")</f>
        <v/>
      </c>
      <c r="AN82" s="94" t="str">
        <f>IFERROR(__xludf.DUMMYFUNCTION("""COMPUTED_VALUE"""),"")</f>
        <v/>
      </c>
    </row>
    <row r="83">
      <c r="A83" s="76" t="s">
        <v>173</v>
      </c>
      <c r="B83" s="76" t="str">
        <f>IFERROR(__xludf.DUMMYFUNCTION("""COMPUTED_VALUE"""),"MALUKU UTARA")</f>
        <v>MALUKU UTARA</v>
      </c>
      <c r="C83" s="76" t="str">
        <f>IFERROR(__xludf.DUMMYFUNCTION("""COMPUTED_VALUE"""),"JS125")</f>
        <v>JS125</v>
      </c>
      <c r="D83" s="76" t="s">
        <v>6</v>
      </c>
      <c r="E83" s="99"/>
      <c r="F83" s="87"/>
      <c r="G83" s="87" t="s">
        <v>39</v>
      </c>
      <c r="H83" s="90">
        <f t="shared" si="2"/>
        <v>0.8928914286</v>
      </c>
      <c r="I83" s="91" t="str">
        <f t="shared" si="4"/>
        <v/>
      </c>
      <c r="J83" s="92">
        <f>IFERROR(__xludf.DUMMYFUNCTION("""COMPUTED_VALUE"""),0.90997)</f>
        <v>0.90997</v>
      </c>
      <c r="K83" s="92">
        <f>IFERROR(__xludf.DUMMYFUNCTION("""COMPUTED_VALUE"""),0.95833)</f>
        <v>0.95833</v>
      </c>
      <c r="L83" s="92">
        <f>IFERROR(__xludf.DUMMYFUNCTION("""COMPUTED_VALUE"""),0.60763)</f>
        <v>0.60763</v>
      </c>
      <c r="M83" s="92">
        <f>IFERROR(__xludf.DUMMYFUNCTION("""COMPUTED_VALUE"""),0.92361)</f>
        <v>0.92361</v>
      </c>
      <c r="N83" s="92">
        <f>IFERROR(__xludf.DUMMYFUNCTION("""COMPUTED_VALUE"""),0.92708)</f>
        <v>0.92708</v>
      </c>
      <c r="O83" s="92">
        <f>IFERROR(__xludf.DUMMYFUNCTION("""COMPUTED_VALUE"""),1.0)</f>
        <v>1</v>
      </c>
      <c r="P83" s="92">
        <f>IFERROR(__xludf.DUMMYFUNCTION("""COMPUTED_VALUE"""),0.92362)</f>
        <v>0.92362</v>
      </c>
      <c r="Q83" s="92" t="str">
        <f>IFERROR(__xludf.DUMMYFUNCTION("""COMPUTED_VALUE"""),"")</f>
        <v/>
      </c>
      <c r="R83" s="92" t="str">
        <f>IFERROR(__xludf.DUMMYFUNCTION("""COMPUTED_VALUE"""),"")</f>
        <v/>
      </c>
      <c r="S83" s="92" t="str">
        <f>IFERROR(__xludf.DUMMYFUNCTION("""COMPUTED_VALUE"""),"")</f>
        <v/>
      </c>
      <c r="T83" s="92" t="str">
        <f>IFERROR(__xludf.DUMMYFUNCTION("""COMPUTED_VALUE"""),"")</f>
        <v/>
      </c>
      <c r="U83" s="92" t="str">
        <f>IFERROR(__xludf.DUMMYFUNCTION("""COMPUTED_VALUE"""),"")</f>
        <v/>
      </c>
      <c r="V83" s="92" t="str">
        <f>IFERROR(__xludf.DUMMYFUNCTION("""COMPUTED_VALUE"""),"")</f>
        <v/>
      </c>
      <c r="W83" s="92" t="str">
        <f>IFERROR(__xludf.DUMMYFUNCTION("""COMPUTED_VALUE"""),"")</f>
        <v/>
      </c>
      <c r="X83" s="91" t="str">
        <f>IFERROR(__xludf.DUMMYFUNCTION("""COMPUTED_VALUE"""),"")</f>
        <v/>
      </c>
      <c r="Y83" s="91" t="str">
        <f>IFERROR(__xludf.DUMMYFUNCTION("""COMPUTED_VALUE"""),"")</f>
        <v/>
      </c>
      <c r="Z83" s="91" t="str">
        <f>IFERROR(__xludf.DUMMYFUNCTION("""COMPUTED_VALUE"""),"")</f>
        <v/>
      </c>
      <c r="AA83" s="91" t="str">
        <f>IFERROR(__xludf.DUMMYFUNCTION("""COMPUTED_VALUE"""),"")</f>
        <v/>
      </c>
      <c r="AB83" s="91" t="str">
        <f>IFERROR(__xludf.DUMMYFUNCTION("""COMPUTED_VALUE"""),"")</f>
        <v/>
      </c>
      <c r="AC83" s="91" t="str">
        <f>IFERROR(__xludf.DUMMYFUNCTION("""COMPUTED_VALUE"""),"")</f>
        <v/>
      </c>
      <c r="AD83" s="91" t="str">
        <f>IFERROR(__xludf.DUMMYFUNCTION("""COMPUTED_VALUE"""),"")</f>
        <v/>
      </c>
      <c r="AE83" s="91" t="str">
        <f>IFERROR(__xludf.DUMMYFUNCTION("""COMPUTED_VALUE"""),"")</f>
        <v/>
      </c>
      <c r="AF83" s="91" t="str">
        <f>IFERROR(__xludf.DUMMYFUNCTION("""COMPUTED_VALUE"""),"")</f>
        <v/>
      </c>
      <c r="AG83" s="91" t="str">
        <f>IFERROR(__xludf.DUMMYFUNCTION("""COMPUTED_VALUE"""),"")</f>
        <v/>
      </c>
      <c r="AH83" s="91" t="str">
        <f>IFERROR(__xludf.DUMMYFUNCTION("""COMPUTED_VALUE"""),"")</f>
        <v/>
      </c>
      <c r="AI83" s="91" t="str">
        <f>IFERROR(__xludf.DUMMYFUNCTION("""COMPUTED_VALUE"""),"")</f>
        <v/>
      </c>
      <c r="AJ83" s="91" t="str">
        <f>IFERROR(__xludf.DUMMYFUNCTION("""COMPUTED_VALUE"""),"")</f>
        <v/>
      </c>
      <c r="AK83" s="91" t="str">
        <f>IFERROR(__xludf.DUMMYFUNCTION("""COMPUTED_VALUE"""),"")</f>
        <v/>
      </c>
      <c r="AL83" s="91" t="str">
        <f>IFERROR(__xludf.DUMMYFUNCTION("""COMPUTED_VALUE"""),"")</f>
        <v/>
      </c>
      <c r="AM83" s="94" t="str">
        <f>IFERROR(__xludf.DUMMYFUNCTION("""COMPUTED_VALUE"""),"")</f>
        <v/>
      </c>
      <c r="AN83" s="94" t="str">
        <f>IFERROR(__xludf.DUMMYFUNCTION("""COMPUTED_VALUE"""),"")</f>
        <v/>
      </c>
    </row>
    <row r="84">
      <c r="B84" s="105"/>
      <c r="C84" s="105"/>
      <c r="E84" s="106"/>
      <c r="G84" s="107"/>
      <c r="H84" s="108"/>
      <c r="J84" s="108" t="str">
        <f>IFERROR(__xludf.DUMMYFUNCTION("""COMPUTED_VALUE"""),"")</f>
        <v/>
      </c>
      <c r="K84" s="105" t="str">
        <f>IFERROR(__xludf.DUMMYFUNCTION("""COMPUTED_VALUE"""),"")</f>
        <v/>
      </c>
      <c r="L84" s="105" t="str">
        <f>IFERROR(__xludf.DUMMYFUNCTION("""COMPUTED_VALUE"""),"")</f>
        <v/>
      </c>
      <c r="M84" s="105" t="str">
        <f>IFERROR(__xludf.DUMMYFUNCTION("""COMPUTED_VALUE"""),"")</f>
        <v/>
      </c>
      <c r="N84" s="105" t="str">
        <f>IFERROR(__xludf.DUMMYFUNCTION("""COMPUTED_VALUE"""),"")</f>
        <v/>
      </c>
      <c r="O84" s="105" t="str">
        <f>IFERROR(__xludf.DUMMYFUNCTION("""COMPUTED_VALUE"""),"")</f>
        <v/>
      </c>
      <c r="P84" s="105" t="str">
        <f>IFERROR(__xludf.DUMMYFUNCTION("""COMPUTED_VALUE"""),"")</f>
        <v/>
      </c>
      <c r="Q84" s="105" t="str">
        <f>IFERROR(__xludf.DUMMYFUNCTION("""COMPUTED_VALUE"""),"")</f>
        <v/>
      </c>
      <c r="R84" s="105" t="str">
        <f>IFERROR(__xludf.DUMMYFUNCTION("""COMPUTED_VALUE"""),"")</f>
        <v/>
      </c>
      <c r="S84" s="105" t="str">
        <f>IFERROR(__xludf.DUMMYFUNCTION("""COMPUTED_VALUE"""),"")</f>
        <v/>
      </c>
      <c r="T84" s="105" t="str">
        <f>IFERROR(__xludf.DUMMYFUNCTION("""COMPUTED_VALUE"""),"")</f>
        <v/>
      </c>
      <c r="U84" s="105" t="str">
        <f>IFERROR(__xludf.DUMMYFUNCTION("""COMPUTED_VALUE"""),"")</f>
        <v/>
      </c>
      <c r="V84" s="105" t="str">
        <f>IFERROR(__xludf.DUMMYFUNCTION("""COMPUTED_VALUE"""),"")</f>
        <v/>
      </c>
      <c r="W84" s="105" t="str">
        <f>IFERROR(__xludf.DUMMYFUNCTION("""COMPUTED_VALUE"""),"")</f>
        <v/>
      </c>
      <c r="X84" s="105" t="str">
        <f>IFERROR(__xludf.DUMMYFUNCTION("""COMPUTED_VALUE"""),"")</f>
        <v/>
      </c>
      <c r="Y84" s="105" t="str">
        <f>IFERROR(__xludf.DUMMYFUNCTION("""COMPUTED_VALUE"""),"")</f>
        <v/>
      </c>
      <c r="Z84" s="105" t="str">
        <f>IFERROR(__xludf.DUMMYFUNCTION("""COMPUTED_VALUE"""),"")</f>
        <v/>
      </c>
      <c r="AA84" s="105" t="str">
        <f>IFERROR(__xludf.DUMMYFUNCTION("""COMPUTED_VALUE"""),"")</f>
        <v/>
      </c>
      <c r="AB84" s="105" t="str">
        <f>IFERROR(__xludf.DUMMYFUNCTION("""COMPUTED_VALUE"""),"")</f>
        <v/>
      </c>
      <c r="AC84" s="105" t="str">
        <f>IFERROR(__xludf.DUMMYFUNCTION("""COMPUTED_VALUE"""),"")</f>
        <v/>
      </c>
      <c r="AD84" s="105" t="str">
        <f>IFERROR(__xludf.DUMMYFUNCTION("""COMPUTED_VALUE"""),"")</f>
        <v/>
      </c>
      <c r="AE84" s="105" t="str">
        <f>IFERROR(__xludf.DUMMYFUNCTION("""COMPUTED_VALUE"""),"")</f>
        <v/>
      </c>
      <c r="AF84" s="105" t="str">
        <f>IFERROR(__xludf.DUMMYFUNCTION("""COMPUTED_VALUE"""),"")</f>
        <v/>
      </c>
      <c r="AG84" s="105" t="str">
        <f>IFERROR(__xludf.DUMMYFUNCTION("""COMPUTED_VALUE"""),"")</f>
        <v/>
      </c>
      <c r="AH84" s="105" t="str">
        <f>IFERROR(__xludf.DUMMYFUNCTION("""COMPUTED_VALUE"""),"")</f>
        <v/>
      </c>
      <c r="AI84" s="105" t="str">
        <f>IFERROR(__xludf.DUMMYFUNCTION("""COMPUTED_VALUE"""),"")</f>
        <v/>
      </c>
      <c r="AJ84" s="105" t="str">
        <f>IFERROR(__xludf.DUMMYFUNCTION("""COMPUTED_VALUE"""),"")</f>
        <v/>
      </c>
      <c r="AK84" s="105" t="str">
        <f>IFERROR(__xludf.DUMMYFUNCTION("""COMPUTED_VALUE"""),"")</f>
        <v/>
      </c>
      <c r="AL84" s="105" t="str">
        <f>IFERROR(__xludf.DUMMYFUNCTION("""COMPUTED_VALUE"""),"")</f>
        <v/>
      </c>
      <c r="AM84" s="105" t="str">
        <f>IFERROR(__xludf.DUMMYFUNCTION("""COMPUTED_VALUE"""),"")</f>
        <v/>
      </c>
      <c r="AN84" s="105" t="str">
        <f>IFERROR(__xludf.DUMMYFUNCTION("""COMPUTED_VALUE"""),"")</f>
        <v/>
      </c>
    </row>
    <row r="85">
      <c r="B85" s="105"/>
      <c r="C85" s="105"/>
      <c r="E85" s="109"/>
      <c r="F85" s="110"/>
      <c r="G85" s="107"/>
      <c r="H85" s="108"/>
      <c r="J85" s="108" t="str">
        <f>IFERROR(__xludf.DUMMYFUNCTION("""COMPUTED_VALUE"""),"")</f>
        <v/>
      </c>
      <c r="K85" s="105" t="str">
        <f>IFERROR(__xludf.DUMMYFUNCTION("""COMPUTED_VALUE"""),"")</f>
        <v/>
      </c>
      <c r="L85" s="105" t="str">
        <f>IFERROR(__xludf.DUMMYFUNCTION("""COMPUTED_VALUE"""),"")</f>
        <v/>
      </c>
      <c r="M85" s="105" t="str">
        <f>IFERROR(__xludf.DUMMYFUNCTION("""COMPUTED_VALUE"""),"")</f>
        <v/>
      </c>
      <c r="N85" s="105" t="str">
        <f>IFERROR(__xludf.DUMMYFUNCTION("""COMPUTED_VALUE"""),"")</f>
        <v/>
      </c>
      <c r="O85" s="105" t="str">
        <f>IFERROR(__xludf.DUMMYFUNCTION("""COMPUTED_VALUE"""),"")</f>
        <v/>
      </c>
      <c r="P85" s="105" t="str">
        <f>IFERROR(__xludf.DUMMYFUNCTION("""COMPUTED_VALUE"""),"")</f>
        <v/>
      </c>
      <c r="Q85" s="105" t="str">
        <f>IFERROR(__xludf.DUMMYFUNCTION("""COMPUTED_VALUE"""),"")</f>
        <v/>
      </c>
      <c r="R85" s="105" t="str">
        <f>IFERROR(__xludf.DUMMYFUNCTION("""COMPUTED_VALUE"""),"")</f>
        <v/>
      </c>
      <c r="S85" s="105" t="str">
        <f>IFERROR(__xludf.DUMMYFUNCTION("""COMPUTED_VALUE"""),"")</f>
        <v/>
      </c>
      <c r="T85" s="105" t="str">
        <f>IFERROR(__xludf.DUMMYFUNCTION("""COMPUTED_VALUE"""),"")</f>
        <v/>
      </c>
      <c r="U85" s="105" t="str">
        <f>IFERROR(__xludf.DUMMYFUNCTION("""COMPUTED_VALUE"""),"")</f>
        <v/>
      </c>
      <c r="V85" s="105" t="str">
        <f>IFERROR(__xludf.DUMMYFUNCTION("""COMPUTED_VALUE"""),"")</f>
        <v/>
      </c>
      <c r="W85" s="105" t="str">
        <f>IFERROR(__xludf.DUMMYFUNCTION("""COMPUTED_VALUE"""),"")</f>
        <v/>
      </c>
      <c r="X85" s="105" t="str">
        <f>IFERROR(__xludf.DUMMYFUNCTION("""COMPUTED_VALUE"""),"")</f>
        <v/>
      </c>
      <c r="Y85" s="105" t="str">
        <f>IFERROR(__xludf.DUMMYFUNCTION("""COMPUTED_VALUE"""),"")</f>
        <v/>
      </c>
      <c r="Z85" s="105" t="str">
        <f>IFERROR(__xludf.DUMMYFUNCTION("""COMPUTED_VALUE"""),"")</f>
        <v/>
      </c>
      <c r="AA85" s="105" t="str">
        <f>IFERROR(__xludf.DUMMYFUNCTION("""COMPUTED_VALUE"""),"")</f>
        <v/>
      </c>
      <c r="AB85" s="105" t="str">
        <f>IFERROR(__xludf.DUMMYFUNCTION("""COMPUTED_VALUE"""),"")</f>
        <v/>
      </c>
      <c r="AC85" s="105" t="str">
        <f>IFERROR(__xludf.DUMMYFUNCTION("""COMPUTED_VALUE"""),"")</f>
        <v/>
      </c>
      <c r="AD85" s="105" t="str">
        <f>IFERROR(__xludf.DUMMYFUNCTION("""COMPUTED_VALUE"""),"")</f>
        <v/>
      </c>
      <c r="AE85" s="105" t="str">
        <f>IFERROR(__xludf.DUMMYFUNCTION("""COMPUTED_VALUE"""),"")</f>
        <v/>
      </c>
      <c r="AF85" s="105" t="str">
        <f>IFERROR(__xludf.DUMMYFUNCTION("""COMPUTED_VALUE"""),"")</f>
        <v/>
      </c>
      <c r="AG85" s="105" t="str">
        <f>IFERROR(__xludf.DUMMYFUNCTION("""COMPUTED_VALUE"""),"")</f>
        <v/>
      </c>
      <c r="AH85" s="105" t="str">
        <f>IFERROR(__xludf.DUMMYFUNCTION("""COMPUTED_VALUE"""),"")</f>
        <v/>
      </c>
      <c r="AI85" s="105" t="str">
        <f>IFERROR(__xludf.DUMMYFUNCTION("""COMPUTED_VALUE"""),"")</f>
        <v/>
      </c>
      <c r="AJ85" s="105" t="str">
        <f>IFERROR(__xludf.DUMMYFUNCTION("""COMPUTED_VALUE"""),"")</f>
        <v/>
      </c>
      <c r="AK85" s="105" t="str">
        <f>IFERROR(__xludf.DUMMYFUNCTION("""COMPUTED_VALUE"""),"")</f>
        <v/>
      </c>
      <c r="AL85" s="105" t="str">
        <f>IFERROR(__xludf.DUMMYFUNCTION("""COMPUTED_VALUE"""),"")</f>
        <v/>
      </c>
      <c r="AM85" s="105" t="str">
        <f>IFERROR(__xludf.DUMMYFUNCTION("""COMPUTED_VALUE"""),"")</f>
        <v/>
      </c>
      <c r="AN85" s="105" t="str">
        <f>IFERROR(__xludf.DUMMYFUNCTION("""COMPUTED_VALUE"""),"")</f>
        <v/>
      </c>
    </row>
    <row r="86">
      <c r="B86" s="105"/>
      <c r="C86" s="105"/>
      <c r="E86" s="109"/>
      <c r="F86" s="110"/>
      <c r="G86" s="107"/>
      <c r="H86" s="108"/>
      <c r="J86" s="108" t="str">
        <f>IFERROR(__xludf.DUMMYFUNCTION("""COMPUTED_VALUE"""),"")</f>
        <v/>
      </c>
      <c r="K86" s="105" t="str">
        <f>IFERROR(__xludf.DUMMYFUNCTION("""COMPUTED_VALUE"""),"")</f>
        <v/>
      </c>
      <c r="L86" s="105" t="str">
        <f>IFERROR(__xludf.DUMMYFUNCTION("""COMPUTED_VALUE"""),"")</f>
        <v/>
      </c>
      <c r="M86" s="105" t="str">
        <f>IFERROR(__xludf.DUMMYFUNCTION("""COMPUTED_VALUE"""),"")</f>
        <v/>
      </c>
      <c r="N86" s="105" t="str">
        <f>IFERROR(__xludf.DUMMYFUNCTION("""COMPUTED_VALUE"""),"")</f>
        <v/>
      </c>
      <c r="O86" s="105" t="str">
        <f>IFERROR(__xludf.DUMMYFUNCTION("""COMPUTED_VALUE"""),"")</f>
        <v/>
      </c>
      <c r="P86" s="105" t="str">
        <f>IFERROR(__xludf.DUMMYFUNCTION("""COMPUTED_VALUE"""),"")</f>
        <v/>
      </c>
      <c r="Q86" s="105" t="str">
        <f>IFERROR(__xludf.DUMMYFUNCTION("""COMPUTED_VALUE"""),"")</f>
        <v/>
      </c>
      <c r="R86" s="105" t="str">
        <f>IFERROR(__xludf.DUMMYFUNCTION("""COMPUTED_VALUE"""),"")</f>
        <v/>
      </c>
      <c r="S86" s="105" t="str">
        <f>IFERROR(__xludf.DUMMYFUNCTION("""COMPUTED_VALUE"""),"")</f>
        <v/>
      </c>
      <c r="T86" s="105" t="str">
        <f>IFERROR(__xludf.DUMMYFUNCTION("""COMPUTED_VALUE"""),"")</f>
        <v/>
      </c>
      <c r="U86" s="105" t="str">
        <f>IFERROR(__xludf.DUMMYFUNCTION("""COMPUTED_VALUE"""),"")</f>
        <v/>
      </c>
      <c r="V86" s="105" t="str">
        <f>IFERROR(__xludf.DUMMYFUNCTION("""COMPUTED_VALUE"""),"")</f>
        <v/>
      </c>
      <c r="W86" s="105" t="str">
        <f>IFERROR(__xludf.DUMMYFUNCTION("""COMPUTED_VALUE"""),"")</f>
        <v/>
      </c>
      <c r="X86" s="105" t="str">
        <f>IFERROR(__xludf.DUMMYFUNCTION("""COMPUTED_VALUE"""),"")</f>
        <v/>
      </c>
      <c r="Y86" s="105" t="str">
        <f>IFERROR(__xludf.DUMMYFUNCTION("""COMPUTED_VALUE"""),"")</f>
        <v/>
      </c>
      <c r="Z86" s="105" t="str">
        <f>IFERROR(__xludf.DUMMYFUNCTION("""COMPUTED_VALUE"""),"")</f>
        <v/>
      </c>
      <c r="AA86" s="105" t="str">
        <f>IFERROR(__xludf.DUMMYFUNCTION("""COMPUTED_VALUE"""),"")</f>
        <v/>
      </c>
      <c r="AB86" s="105" t="str">
        <f>IFERROR(__xludf.DUMMYFUNCTION("""COMPUTED_VALUE"""),"")</f>
        <v/>
      </c>
      <c r="AC86" s="105" t="str">
        <f>IFERROR(__xludf.DUMMYFUNCTION("""COMPUTED_VALUE"""),"")</f>
        <v/>
      </c>
      <c r="AD86" s="105" t="str">
        <f>IFERROR(__xludf.DUMMYFUNCTION("""COMPUTED_VALUE"""),"")</f>
        <v/>
      </c>
      <c r="AE86" s="105" t="str">
        <f>IFERROR(__xludf.DUMMYFUNCTION("""COMPUTED_VALUE"""),"")</f>
        <v/>
      </c>
      <c r="AF86" s="105" t="str">
        <f>IFERROR(__xludf.DUMMYFUNCTION("""COMPUTED_VALUE"""),"")</f>
        <v/>
      </c>
      <c r="AG86" s="105" t="str">
        <f>IFERROR(__xludf.DUMMYFUNCTION("""COMPUTED_VALUE"""),"")</f>
        <v/>
      </c>
      <c r="AH86" s="105" t="str">
        <f>IFERROR(__xludf.DUMMYFUNCTION("""COMPUTED_VALUE"""),"")</f>
        <v/>
      </c>
      <c r="AI86" s="105" t="str">
        <f>IFERROR(__xludf.DUMMYFUNCTION("""COMPUTED_VALUE"""),"")</f>
        <v/>
      </c>
      <c r="AJ86" s="105" t="str">
        <f>IFERROR(__xludf.DUMMYFUNCTION("""COMPUTED_VALUE"""),"")</f>
        <v/>
      </c>
      <c r="AK86" s="105" t="str">
        <f>IFERROR(__xludf.DUMMYFUNCTION("""COMPUTED_VALUE"""),"")</f>
        <v/>
      </c>
      <c r="AL86" s="105" t="str">
        <f>IFERROR(__xludf.DUMMYFUNCTION("""COMPUTED_VALUE"""),"")</f>
        <v/>
      </c>
      <c r="AM86" s="105" t="str">
        <f>IFERROR(__xludf.DUMMYFUNCTION("""COMPUTED_VALUE"""),"")</f>
        <v/>
      </c>
      <c r="AN86" s="105" t="str">
        <f>IFERROR(__xludf.DUMMYFUNCTION("""COMPUTED_VALUE"""),"")</f>
        <v/>
      </c>
    </row>
    <row r="87">
      <c r="B87" s="105"/>
      <c r="C87" s="105"/>
      <c r="E87" s="109"/>
      <c r="F87" s="110"/>
      <c r="G87" s="107"/>
      <c r="H87" s="108"/>
      <c r="J87" s="108" t="str">
        <f>IFERROR(__xludf.DUMMYFUNCTION("""COMPUTED_VALUE"""),"")</f>
        <v/>
      </c>
      <c r="K87" s="105" t="str">
        <f>IFERROR(__xludf.DUMMYFUNCTION("""COMPUTED_VALUE"""),"")</f>
        <v/>
      </c>
      <c r="L87" s="105" t="str">
        <f>IFERROR(__xludf.DUMMYFUNCTION("""COMPUTED_VALUE"""),"")</f>
        <v/>
      </c>
      <c r="M87" s="105" t="str">
        <f>IFERROR(__xludf.DUMMYFUNCTION("""COMPUTED_VALUE"""),"")</f>
        <v/>
      </c>
      <c r="N87" s="105" t="str">
        <f>IFERROR(__xludf.DUMMYFUNCTION("""COMPUTED_VALUE"""),"")</f>
        <v/>
      </c>
      <c r="O87" s="105" t="str">
        <f>IFERROR(__xludf.DUMMYFUNCTION("""COMPUTED_VALUE"""),"")</f>
        <v/>
      </c>
      <c r="P87" s="105" t="str">
        <f>IFERROR(__xludf.DUMMYFUNCTION("""COMPUTED_VALUE"""),"")</f>
        <v/>
      </c>
      <c r="Q87" s="105" t="str">
        <f>IFERROR(__xludf.DUMMYFUNCTION("""COMPUTED_VALUE"""),"")</f>
        <v/>
      </c>
      <c r="R87" s="105" t="str">
        <f>IFERROR(__xludf.DUMMYFUNCTION("""COMPUTED_VALUE"""),"")</f>
        <v/>
      </c>
      <c r="S87" s="105" t="str">
        <f>IFERROR(__xludf.DUMMYFUNCTION("""COMPUTED_VALUE"""),"")</f>
        <v/>
      </c>
      <c r="T87" s="105" t="str">
        <f>IFERROR(__xludf.DUMMYFUNCTION("""COMPUTED_VALUE"""),"")</f>
        <v/>
      </c>
      <c r="U87" s="105" t="str">
        <f>IFERROR(__xludf.DUMMYFUNCTION("""COMPUTED_VALUE"""),"")</f>
        <v/>
      </c>
      <c r="V87" s="105" t="str">
        <f>IFERROR(__xludf.DUMMYFUNCTION("""COMPUTED_VALUE"""),"")</f>
        <v/>
      </c>
      <c r="W87" s="105" t="str">
        <f>IFERROR(__xludf.DUMMYFUNCTION("""COMPUTED_VALUE"""),"")</f>
        <v/>
      </c>
      <c r="X87" s="105" t="str">
        <f>IFERROR(__xludf.DUMMYFUNCTION("""COMPUTED_VALUE"""),"")</f>
        <v/>
      </c>
      <c r="Y87" s="105" t="str">
        <f>IFERROR(__xludf.DUMMYFUNCTION("""COMPUTED_VALUE"""),"")</f>
        <v/>
      </c>
      <c r="Z87" s="105" t="str">
        <f>IFERROR(__xludf.DUMMYFUNCTION("""COMPUTED_VALUE"""),"")</f>
        <v/>
      </c>
      <c r="AA87" s="105" t="str">
        <f>IFERROR(__xludf.DUMMYFUNCTION("""COMPUTED_VALUE"""),"")</f>
        <v/>
      </c>
      <c r="AB87" s="105" t="str">
        <f>IFERROR(__xludf.DUMMYFUNCTION("""COMPUTED_VALUE"""),"")</f>
        <v/>
      </c>
      <c r="AC87" s="105" t="str">
        <f>IFERROR(__xludf.DUMMYFUNCTION("""COMPUTED_VALUE"""),"")</f>
        <v/>
      </c>
      <c r="AD87" s="105" t="str">
        <f>IFERROR(__xludf.DUMMYFUNCTION("""COMPUTED_VALUE"""),"")</f>
        <v/>
      </c>
      <c r="AE87" s="105" t="str">
        <f>IFERROR(__xludf.DUMMYFUNCTION("""COMPUTED_VALUE"""),"")</f>
        <v/>
      </c>
      <c r="AF87" s="105" t="str">
        <f>IFERROR(__xludf.DUMMYFUNCTION("""COMPUTED_VALUE"""),"")</f>
        <v/>
      </c>
      <c r="AG87" s="105" t="str">
        <f>IFERROR(__xludf.DUMMYFUNCTION("""COMPUTED_VALUE"""),"")</f>
        <v/>
      </c>
      <c r="AH87" s="105" t="str">
        <f>IFERROR(__xludf.DUMMYFUNCTION("""COMPUTED_VALUE"""),"")</f>
        <v/>
      </c>
      <c r="AI87" s="105" t="str">
        <f>IFERROR(__xludf.DUMMYFUNCTION("""COMPUTED_VALUE"""),"")</f>
        <v/>
      </c>
      <c r="AJ87" s="105" t="str">
        <f>IFERROR(__xludf.DUMMYFUNCTION("""COMPUTED_VALUE"""),"")</f>
        <v/>
      </c>
      <c r="AK87" s="105" t="str">
        <f>IFERROR(__xludf.DUMMYFUNCTION("""COMPUTED_VALUE"""),"")</f>
        <v/>
      </c>
      <c r="AL87" s="105" t="str">
        <f>IFERROR(__xludf.DUMMYFUNCTION("""COMPUTED_VALUE"""),"")</f>
        <v/>
      </c>
      <c r="AM87" s="105" t="str">
        <f>IFERROR(__xludf.DUMMYFUNCTION("""COMPUTED_VALUE"""),"")</f>
        <v/>
      </c>
      <c r="AN87" s="105" t="str">
        <f>IFERROR(__xludf.DUMMYFUNCTION("""COMPUTED_VALUE"""),"")</f>
        <v/>
      </c>
    </row>
    <row r="88">
      <c r="B88" s="105"/>
      <c r="C88" s="105"/>
      <c r="E88" s="109"/>
      <c r="F88" s="110"/>
      <c r="G88" s="107"/>
      <c r="H88" s="108"/>
      <c r="J88" s="108" t="str">
        <f>IFERROR(__xludf.DUMMYFUNCTION("""COMPUTED_VALUE"""),"")</f>
        <v/>
      </c>
      <c r="K88" s="105" t="str">
        <f>IFERROR(__xludf.DUMMYFUNCTION("""COMPUTED_VALUE"""),"")</f>
        <v/>
      </c>
      <c r="L88" s="105" t="str">
        <f>IFERROR(__xludf.DUMMYFUNCTION("""COMPUTED_VALUE"""),"")</f>
        <v/>
      </c>
      <c r="M88" s="105" t="str">
        <f>IFERROR(__xludf.DUMMYFUNCTION("""COMPUTED_VALUE"""),"")</f>
        <v/>
      </c>
      <c r="N88" s="105" t="str">
        <f>IFERROR(__xludf.DUMMYFUNCTION("""COMPUTED_VALUE"""),"")</f>
        <v/>
      </c>
      <c r="O88" s="105" t="str">
        <f>IFERROR(__xludf.DUMMYFUNCTION("""COMPUTED_VALUE"""),"")</f>
        <v/>
      </c>
      <c r="P88" s="105" t="str">
        <f>IFERROR(__xludf.DUMMYFUNCTION("""COMPUTED_VALUE"""),"")</f>
        <v/>
      </c>
      <c r="Q88" s="105" t="str">
        <f>IFERROR(__xludf.DUMMYFUNCTION("""COMPUTED_VALUE"""),"")</f>
        <v/>
      </c>
      <c r="R88" s="105" t="str">
        <f>IFERROR(__xludf.DUMMYFUNCTION("""COMPUTED_VALUE"""),"")</f>
        <v/>
      </c>
      <c r="S88" s="105" t="str">
        <f>IFERROR(__xludf.DUMMYFUNCTION("""COMPUTED_VALUE"""),"")</f>
        <v/>
      </c>
      <c r="T88" s="105" t="str">
        <f>IFERROR(__xludf.DUMMYFUNCTION("""COMPUTED_VALUE"""),"")</f>
        <v/>
      </c>
      <c r="U88" s="105" t="str">
        <f>IFERROR(__xludf.DUMMYFUNCTION("""COMPUTED_VALUE"""),"")</f>
        <v/>
      </c>
      <c r="V88" s="105" t="str">
        <f>IFERROR(__xludf.DUMMYFUNCTION("""COMPUTED_VALUE"""),"")</f>
        <v/>
      </c>
      <c r="W88" s="105" t="str">
        <f>IFERROR(__xludf.DUMMYFUNCTION("""COMPUTED_VALUE"""),"")</f>
        <v/>
      </c>
      <c r="X88" s="105" t="str">
        <f>IFERROR(__xludf.DUMMYFUNCTION("""COMPUTED_VALUE"""),"")</f>
        <v/>
      </c>
      <c r="Y88" s="105" t="str">
        <f>IFERROR(__xludf.DUMMYFUNCTION("""COMPUTED_VALUE"""),"")</f>
        <v/>
      </c>
      <c r="Z88" s="105" t="str">
        <f>IFERROR(__xludf.DUMMYFUNCTION("""COMPUTED_VALUE"""),"")</f>
        <v/>
      </c>
      <c r="AA88" s="105" t="str">
        <f>IFERROR(__xludf.DUMMYFUNCTION("""COMPUTED_VALUE"""),"")</f>
        <v/>
      </c>
      <c r="AB88" s="105" t="str">
        <f>IFERROR(__xludf.DUMMYFUNCTION("""COMPUTED_VALUE"""),"")</f>
        <v/>
      </c>
      <c r="AC88" s="105" t="str">
        <f>IFERROR(__xludf.DUMMYFUNCTION("""COMPUTED_VALUE"""),"")</f>
        <v/>
      </c>
      <c r="AD88" s="105" t="str">
        <f>IFERROR(__xludf.DUMMYFUNCTION("""COMPUTED_VALUE"""),"")</f>
        <v/>
      </c>
      <c r="AE88" s="105" t="str">
        <f>IFERROR(__xludf.DUMMYFUNCTION("""COMPUTED_VALUE"""),"")</f>
        <v/>
      </c>
      <c r="AF88" s="105" t="str">
        <f>IFERROR(__xludf.DUMMYFUNCTION("""COMPUTED_VALUE"""),"")</f>
        <v/>
      </c>
      <c r="AG88" s="105" t="str">
        <f>IFERROR(__xludf.DUMMYFUNCTION("""COMPUTED_VALUE"""),"")</f>
        <v/>
      </c>
      <c r="AH88" s="105" t="str">
        <f>IFERROR(__xludf.DUMMYFUNCTION("""COMPUTED_VALUE"""),"")</f>
        <v/>
      </c>
      <c r="AI88" s="105" t="str">
        <f>IFERROR(__xludf.DUMMYFUNCTION("""COMPUTED_VALUE"""),"")</f>
        <v/>
      </c>
      <c r="AJ88" s="105" t="str">
        <f>IFERROR(__xludf.DUMMYFUNCTION("""COMPUTED_VALUE"""),"")</f>
        <v/>
      </c>
      <c r="AK88" s="105" t="str">
        <f>IFERROR(__xludf.DUMMYFUNCTION("""COMPUTED_VALUE"""),"")</f>
        <v/>
      </c>
      <c r="AL88" s="105" t="str">
        <f>IFERROR(__xludf.DUMMYFUNCTION("""COMPUTED_VALUE"""),"")</f>
        <v/>
      </c>
      <c r="AM88" s="105" t="str">
        <f>IFERROR(__xludf.DUMMYFUNCTION("""COMPUTED_VALUE"""),"")</f>
        <v/>
      </c>
      <c r="AN88" s="105" t="str">
        <f>IFERROR(__xludf.DUMMYFUNCTION("""COMPUTED_VALUE"""),"")</f>
        <v/>
      </c>
    </row>
    <row r="89">
      <c r="B89" s="105"/>
      <c r="C89" s="105"/>
      <c r="E89" s="109"/>
      <c r="F89" s="110"/>
      <c r="G89" s="107"/>
      <c r="H89" s="108"/>
      <c r="J89" s="108" t="str">
        <f>IFERROR(__xludf.DUMMYFUNCTION("""COMPUTED_VALUE"""),"")</f>
        <v/>
      </c>
      <c r="K89" s="105" t="str">
        <f>IFERROR(__xludf.DUMMYFUNCTION("""COMPUTED_VALUE"""),"")</f>
        <v/>
      </c>
      <c r="L89" s="105" t="str">
        <f>IFERROR(__xludf.DUMMYFUNCTION("""COMPUTED_VALUE"""),"")</f>
        <v/>
      </c>
      <c r="M89" s="105" t="str">
        <f>IFERROR(__xludf.DUMMYFUNCTION("""COMPUTED_VALUE"""),"")</f>
        <v/>
      </c>
      <c r="N89" s="105" t="str">
        <f>IFERROR(__xludf.DUMMYFUNCTION("""COMPUTED_VALUE"""),"")</f>
        <v/>
      </c>
      <c r="O89" s="105" t="str">
        <f>IFERROR(__xludf.DUMMYFUNCTION("""COMPUTED_VALUE"""),"")</f>
        <v/>
      </c>
      <c r="P89" s="105" t="str">
        <f>IFERROR(__xludf.DUMMYFUNCTION("""COMPUTED_VALUE"""),"")</f>
        <v/>
      </c>
      <c r="Q89" s="105" t="str">
        <f>IFERROR(__xludf.DUMMYFUNCTION("""COMPUTED_VALUE"""),"")</f>
        <v/>
      </c>
      <c r="R89" s="105" t="str">
        <f>IFERROR(__xludf.DUMMYFUNCTION("""COMPUTED_VALUE"""),"")</f>
        <v/>
      </c>
      <c r="S89" s="105" t="str">
        <f>IFERROR(__xludf.DUMMYFUNCTION("""COMPUTED_VALUE"""),"")</f>
        <v/>
      </c>
      <c r="T89" s="105" t="str">
        <f>IFERROR(__xludf.DUMMYFUNCTION("""COMPUTED_VALUE"""),"")</f>
        <v/>
      </c>
      <c r="U89" s="105" t="str">
        <f>IFERROR(__xludf.DUMMYFUNCTION("""COMPUTED_VALUE"""),"")</f>
        <v/>
      </c>
      <c r="V89" s="105" t="str">
        <f>IFERROR(__xludf.DUMMYFUNCTION("""COMPUTED_VALUE"""),"")</f>
        <v/>
      </c>
      <c r="W89" s="105" t="str">
        <f>IFERROR(__xludf.DUMMYFUNCTION("""COMPUTED_VALUE"""),"")</f>
        <v/>
      </c>
      <c r="X89" s="105" t="str">
        <f>IFERROR(__xludf.DUMMYFUNCTION("""COMPUTED_VALUE"""),"")</f>
        <v/>
      </c>
      <c r="Y89" s="105" t="str">
        <f>IFERROR(__xludf.DUMMYFUNCTION("""COMPUTED_VALUE"""),"")</f>
        <v/>
      </c>
      <c r="Z89" s="105" t="str">
        <f>IFERROR(__xludf.DUMMYFUNCTION("""COMPUTED_VALUE"""),"")</f>
        <v/>
      </c>
      <c r="AA89" s="105" t="str">
        <f>IFERROR(__xludf.DUMMYFUNCTION("""COMPUTED_VALUE"""),"")</f>
        <v/>
      </c>
      <c r="AB89" s="105" t="str">
        <f>IFERROR(__xludf.DUMMYFUNCTION("""COMPUTED_VALUE"""),"")</f>
        <v/>
      </c>
      <c r="AC89" s="105" t="str">
        <f>IFERROR(__xludf.DUMMYFUNCTION("""COMPUTED_VALUE"""),"")</f>
        <v/>
      </c>
      <c r="AD89" s="105" t="str">
        <f>IFERROR(__xludf.DUMMYFUNCTION("""COMPUTED_VALUE"""),"")</f>
        <v/>
      </c>
      <c r="AE89" s="105" t="str">
        <f>IFERROR(__xludf.DUMMYFUNCTION("""COMPUTED_VALUE"""),"")</f>
        <v/>
      </c>
      <c r="AF89" s="105" t="str">
        <f>IFERROR(__xludf.DUMMYFUNCTION("""COMPUTED_VALUE"""),"")</f>
        <v/>
      </c>
      <c r="AG89" s="105" t="str">
        <f>IFERROR(__xludf.DUMMYFUNCTION("""COMPUTED_VALUE"""),"")</f>
        <v/>
      </c>
      <c r="AH89" s="105" t="str">
        <f>IFERROR(__xludf.DUMMYFUNCTION("""COMPUTED_VALUE"""),"")</f>
        <v/>
      </c>
      <c r="AI89" s="105" t="str">
        <f>IFERROR(__xludf.DUMMYFUNCTION("""COMPUTED_VALUE"""),"")</f>
        <v/>
      </c>
      <c r="AJ89" s="105" t="str">
        <f>IFERROR(__xludf.DUMMYFUNCTION("""COMPUTED_VALUE"""),"")</f>
        <v/>
      </c>
      <c r="AK89" s="105" t="str">
        <f>IFERROR(__xludf.DUMMYFUNCTION("""COMPUTED_VALUE"""),"")</f>
        <v/>
      </c>
      <c r="AL89" s="105" t="str">
        <f>IFERROR(__xludf.DUMMYFUNCTION("""COMPUTED_VALUE"""),"")</f>
        <v/>
      </c>
      <c r="AM89" s="105" t="str">
        <f>IFERROR(__xludf.DUMMYFUNCTION("""COMPUTED_VALUE"""),"")</f>
        <v/>
      </c>
      <c r="AN89" s="105" t="str">
        <f>IFERROR(__xludf.DUMMYFUNCTION("""COMPUTED_VALUE"""),"")</f>
        <v/>
      </c>
    </row>
    <row r="90">
      <c r="B90" s="105"/>
      <c r="C90" s="105"/>
      <c r="E90" s="109"/>
      <c r="F90" s="110"/>
      <c r="G90" s="107"/>
      <c r="H90" s="108"/>
      <c r="J90" s="108" t="str">
        <f>IFERROR(__xludf.DUMMYFUNCTION("""COMPUTED_VALUE"""),"")</f>
        <v/>
      </c>
      <c r="K90" s="105" t="str">
        <f>IFERROR(__xludf.DUMMYFUNCTION("""COMPUTED_VALUE"""),"")</f>
        <v/>
      </c>
      <c r="L90" s="105" t="str">
        <f>IFERROR(__xludf.DUMMYFUNCTION("""COMPUTED_VALUE"""),"")</f>
        <v/>
      </c>
      <c r="M90" s="105" t="str">
        <f>IFERROR(__xludf.DUMMYFUNCTION("""COMPUTED_VALUE"""),"")</f>
        <v/>
      </c>
      <c r="N90" s="105" t="str">
        <f>IFERROR(__xludf.DUMMYFUNCTION("""COMPUTED_VALUE"""),"")</f>
        <v/>
      </c>
      <c r="O90" s="105" t="str">
        <f>IFERROR(__xludf.DUMMYFUNCTION("""COMPUTED_VALUE"""),"")</f>
        <v/>
      </c>
      <c r="P90" s="105" t="str">
        <f>IFERROR(__xludf.DUMMYFUNCTION("""COMPUTED_VALUE"""),"")</f>
        <v/>
      </c>
      <c r="Q90" s="105" t="str">
        <f>IFERROR(__xludf.DUMMYFUNCTION("""COMPUTED_VALUE"""),"")</f>
        <v/>
      </c>
      <c r="R90" s="105" t="str">
        <f>IFERROR(__xludf.DUMMYFUNCTION("""COMPUTED_VALUE"""),"")</f>
        <v/>
      </c>
      <c r="S90" s="105" t="str">
        <f>IFERROR(__xludf.DUMMYFUNCTION("""COMPUTED_VALUE"""),"")</f>
        <v/>
      </c>
      <c r="T90" s="105" t="str">
        <f>IFERROR(__xludf.DUMMYFUNCTION("""COMPUTED_VALUE"""),"")</f>
        <v/>
      </c>
      <c r="U90" s="105" t="str">
        <f>IFERROR(__xludf.DUMMYFUNCTION("""COMPUTED_VALUE"""),"")</f>
        <v/>
      </c>
      <c r="V90" s="105" t="str">
        <f>IFERROR(__xludf.DUMMYFUNCTION("""COMPUTED_VALUE"""),"")</f>
        <v/>
      </c>
      <c r="W90" s="105" t="str">
        <f>IFERROR(__xludf.DUMMYFUNCTION("""COMPUTED_VALUE"""),"")</f>
        <v/>
      </c>
      <c r="X90" s="105" t="str">
        <f>IFERROR(__xludf.DUMMYFUNCTION("""COMPUTED_VALUE"""),"")</f>
        <v/>
      </c>
      <c r="Y90" s="105" t="str">
        <f>IFERROR(__xludf.DUMMYFUNCTION("""COMPUTED_VALUE"""),"")</f>
        <v/>
      </c>
      <c r="Z90" s="105" t="str">
        <f>IFERROR(__xludf.DUMMYFUNCTION("""COMPUTED_VALUE"""),"")</f>
        <v/>
      </c>
      <c r="AA90" s="105" t="str">
        <f>IFERROR(__xludf.DUMMYFUNCTION("""COMPUTED_VALUE"""),"")</f>
        <v/>
      </c>
      <c r="AB90" s="105" t="str">
        <f>IFERROR(__xludf.DUMMYFUNCTION("""COMPUTED_VALUE"""),"")</f>
        <v/>
      </c>
      <c r="AC90" s="105" t="str">
        <f>IFERROR(__xludf.DUMMYFUNCTION("""COMPUTED_VALUE"""),"")</f>
        <v/>
      </c>
      <c r="AD90" s="105" t="str">
        <f>IFERROR(__xludf.DUMMYFUNCTION("""COMPUTED_VALUE"""),"")</f>
        <v/>
      </c>
      <c r="AE90" s="105" t="str">
        <f>IFERROR(__xludf.DUMMYFUNCTION("""COMPUTED_VALUE"""),"")</f>
        <v/>
      </c>
      <c r="AF90" s="105" t="str">
        <f>IFERROR(__xludf.DUMMYFUNCTION("""COMPUTED_VALUE"""),"")</f>
        <v/>
      </c>
      <c r="AG90" s="105" t="str">
        <f>IFERROR(__xludf.DUMMYFUNCTION("""COMPUTED_VALUE"""),"")</f>
        <v/>
      </c>
      <c r="AH90" s="105" t="str">
        <f>IFERROR(__xludf.DUMMYFUNCTION("""COMPUTED_VALUE"""),"")</f>
        <v/>
      </c>
      <c r="AI90" s="105" t="str">
        <f>IFERROR(__xludf.DUMMYFUNCTION("""COMPUTED_VALUE"""),"")</f>
        <v/>
      </c>
      <c r="AJ90" s="105" t="str">
        <f>IFERROR(__xludf.DUMMYFUNCTION("""COMPUTED_VALUE"""),"")</f>
        <v/>
      </c>
      <c r="AK90" s="105" t="str">
        <f>IFERROR(__xludf.DUMMYFUNCTION("""COMPUTED_VALUE"""),"")</f>
        <v/>
      </c>
      <c r="AL90" s="105" t="str">
        <f>IFERROR(__xludf.DUMMYFUNCTION("""COMPUTED_VALUE"""),"")</f>
        <v/>
      </c>
      <c r="AM90" s="105" t="str">
        <f>IFERROR(__xludf.DUMMYFUNCTION("""COMPUTED_VALUE"""),"")</f>
        <v/>
      </c>
      <c r="AN90" s="105" t="str">
        <f>IFERROR(__xludf.DUMMYFUNCTION("""COMPUTED_VALUE"""),"")</f>
        <v/>
      </c>
    </row>
    <row r="91">
      <c r="B91" s="105"/>
      <c r="C91" s="105"/>
      <c r="E91" s="109"/>
      <c r="F91" s="110"/>
      <c r="G91" s="107"/>
      <c r="H91" s="108"/>
      <c r="J91" s="108" t="str">
        <f>IFERROR(__xludf.DUMMYFUNCTION("""COMPUTED_VALUE"""),"")</f>
        <v/>
      </c>
      <c r="K91" s="105" t="str">
        <f>IFERROR(__xludf.DUMMYFUNCTION("""COMPUTED_VALUE"""),"")</f>
        <v/>
      </c>
      <c r="L91" s="105" t="str">
        <f>IFERROR(__xludf.DUMMYFUNCTION("""COMPUTED_VALUE"""),"")</f>
        <v/>
      </c>
      <c r="M91" s="105" t="str">
        <f>IFERROR(__xludf.DUMMYFUNCTION("""COMPUTED_VALUE"""),"")</f>
        <v/>
      </c>
      <c r="N91" s="105" t="str">
        <f>IFERROR(__xludf.DUMMYFUNCTION("""COMPUTED_VALUE"""),"")</f>
        <v/>
      </c>
      <c r="O91" s="105" t="str">
        <f>IFERROR(__xludf.DUMMYFUNCTION("""COMPUTED_VALUE"""),"")</f>
        <v/>
      </c>
      <c r="P91" s="105" t="str">
        <f>IFERROR(__xludf.DUMMYFUNCTION("""COMPUTED_VALUE"""),"")</f>
        <v/>
      </c>
      <c r="Q91" s="105" t="str">
        <f>IFERROR(__xludf.DUMMYFUNCTION("""COMPUTED_VALUE"""),"")</f>
        <v/>
      </c>
      <c r="R91" s="105" t="str">
        <f>IFERROR(__xludf.DUMMYFUNCTION("""COMPUTED_VALUE"""),"")</f>
        <v/>
      </c>
      <c r="S91" s="105" t="str">
        <f>IFERROR(__xludf.DUMMYFUNCTION("""COMPUTED_VALUE"""),"")</f>
        <v/>
      </c>
      <c r="T91" s="105" t="str">
        <f>IFERROR(__xludf.DUMMYFUNCTION("""COMPUTED_VALUE"""),"")</f>
        <v/>
      </c>
      <c r="U91" s="105" t="str">
        <f>IFERROR(__xludf.DUMMYFUNCTION("""COMPUTED_VALUE"""),"")</f>
        <v/>
      </c>
      <c r="V91" s="105" t="str">
        <f>IFERROR(__xludf.DUMMYFUNCTION("""COMPUTED_VALUE"""),"")</f>
        <v/>
      </c>
      <c r="W91" s="105" t="str">
        <f>IFERROR(__xludf.DUMMYFUNCTION("""COMPUTED_VALUE"""),"")</f>
        <v/>
      </c>
      <c r="X91" s="105" t="str">
        <f>IFERROR(__xludf.DUMMYFUNCTION("""COMPUTED_VALUE"""),"")</f>
        <v/>
      </c>
      <c r="Y91" s="105" t="str">
        <f>IFERROR(__xludf.DUMMYFUNCTION("""COMPUTED_VALUE"""),"")</f>
        <v/>
      </c>
      <c r="Z91" s="105" t="str">
        <f>IFERROR(__xludf.DUMMYFUNCTION("""COMPUTED_VALUE"""),"")</f>
        <v/>
      </c>
      <c r="AA91" s="105" t="str">
        <f>IFERROR(__xludf.DUMMYFUNCTION("""COMPUTED_VALUE"""),"")</f>
        <v/>
      </c>
      <c r="AB91" s="105" t="str">
        <f>IFERROR(__xludf.DUMMYFUNCTION("""COMPUTED_VALUE"""),"")</f>
        <v/>
      </c>
      <c r="AC91" s="105" t="str">
        <f>IFERROR(__xludf.DUMMYFUNCTION("""COMPUTED_VALUE"""),"")</f>
        <v/>
      </c>
      <c r="AD91" s="105" t="str">
        <f>IFERROR(__xludf.DUMMYFUNCTION("""COMPUTED_VALUE"""),"")</f>
        <v/>
      </c>
      <c r="AE91" s="105" t="str">
        <f>IFERROR(__xludf.DUMMYFUNCTION("""COMPUTED_VALUE"""),"")</f>
        <v/>
      </c>
      <c r="AF91" s="105" t="str">
        <f>IFERROR(__xludf.DUMMYFUNCTION("""COMPUTED_VALUE"""),"")</f>
        <v/>
      </c>
      <c r="AG91" s="105" t="str">
        <f>IFERROR(__xludf.DUMMYFUNCTION("""COMPUTED_VALUE"""),"")</f>
        <v/>
      </c>
      <c r="AH91" s="105" t="str">
        <f>IFERROR(__xludf.DUMMYFUNCTION("""COMPUTED_VALUE"""),"")</f>
        <v/>
      </c>
      <c r="AI91" s="105" t="str">
        <f>IFERROR(__xludf.DUMMYFUNCTION("""COMPUTED_VALUE"""),"")</f>
        <v/>
      </c>
      <c r="AJ91" s="105" t="str">
        <f>IFERROR(__xludf.DUMMYFUNCTION("""COMPUTED_VALUE"""),"")</f>
        <v/>
      </c>
      <c r="AK91" s="105" t="str">
        <f>IFERROR(__xludf.DUMMYFUNCTION("""COMPUTED_VALUE"""),"")</f>
        <v/>
      </c>
      <c r="AL91" s="105" t="str">
        <f>IFERROR(__xludf.DUMMYFUNCTION("""COMPUTED_VALUE"""),"")</f>
        <v/>
      </c>
      <c r="AM91" s="105" t="str">
        <f>IFERROR(__xludf.DUMMYFUNCTION("""COMPUTED_VALUE"""),"")</f>
        <v/>
      </c>
      <c r="AN91" s="105" t="str">
        <f>IFERROR(__xludf.DUMMYFUNCTION("""COMPUTED_VALUE"""),"")</f>
        <v/>
      </c>
    </row>
    <row r="92">
      <c r="B92" s="105"/>
      <c r="C92" s="105"/>
      <c r="E92" s="109"/>
      <c r="F92" s="110"/>
      <c r="G92" s="107"/>
      <c r="H92" s="108"/>
      <c r="J92" s="108" t="str">
        <f>IFERROR(__xludf.DUMMYFUNCTION("""COMPUTED_VALUE"""),"")</f>
        <v/>
      </c>
      <c r="K92" s="105" t="str">
        <f>IFERROR(__xludf.DUMMYFUNCTION("""COMPUTED_VALUE"""),"")</f>
        <v/>
      </c>
      <c r="L92" s="105" t="str">
        <f>IFERROR(__xludf.DUMMYFUNCTION("""COMPUTED_VALUE"""),"")</f>
        <v/>
      </c>
      <c r="M92" s="105" t="str">
        <f>IFERROR(__xludf.DUMMYFUNCTION("""COMPUTED_VALUE"""),"")</f>
        <v/>
      </c>
      <c r="N92" s="105" t="str">
        <f>IFERROR(__xludf.DUMMYFUNCTION("""COMPUTED_VALUE"""),"")</f>
        <v/>
      </c>
      <c r="O92" s="105" t="str">
        <f>IFERROR(__xludf.DUMMYFUNCTION("""COMPUTED_VALUE"""),"")</f>
        <v/>
      </c>
      <c r="P92" s="105" t="str">
        <f>IFERROR(__xludf.DUMMYFUNCTION("""COMPUTED_VALUE"""),"")</f>
        <v/>
      </c>
      <c r="Q92" s="105" t="str">
        <f>IFERROR(__xludf.DUMMYFUNCTION("""COMPUTED_VALUE"""),"")</f>
        <v/>
      </c>
      <c r="R92" s="105" t="str">
        <f>IFERROR(__xludf.DUMMYFUNCTION("""COMPUTED_VALUE"""),"")</f>
        <v/>
      </c>
      <c r="S92" s="105" t="str">
        <f>IFERROR(__xludf.DUMMYFUNCTION("""COMPUTED_VALUE"""),"")</f>
        <v/>
      </c>
      <c r="T92" s="105" t="str">
        <f>IFERROR(__xludf.DUMMYFUNCTION("""COMPUTED_VALUE"""),"")</f>
        <v/>
      </c>
      <c r="U92" s="105" t="str">
        <f>IFERROR(__xludf.DUMMYFUNCTION("""COMPUTED_VALUE"""),"")</f>
        <v/>
      </c>
      <c r="V92" s="105" t="str">
        <f>IFERROR(__xludf.DUMMYFUNCTION("""COMPUTED_VALUE"""),"")</f>
        <v/>
      </c>
      <c r="W92" s="105" t="str">
        <f>IFERROR(__xludf.DUMMYFUNCTION("""COMPUTED_VALUE"""),"")</f>
        <v/>
      </c>
      <c r="X92" s="105" t="str">
        <f>IFERROR(__xludf.DUMMYFUNCTION("""COMPUTED_VALUE"""),"")</f>
        <v/>
      </c>
      <c r="Y92" s="105" t="str">
        <f>IFERROR(__xludf.DUMMYFUNCTION("""COMPUTED_VALUE"""),"")</f>
        <v/>
      </c>
      <c r="Z92" s="105" t="str">
        <f>IFERROR(__xludf.DUMMYFUNCTION("""COMPUTED_VALUE"""),"")</f>
        <v/>
      </c>
      <c r="AA92" s="105" t="str">
        <f>IFERROR(__xludf.DUMMYFUNCTION("""COMPUTED_VALUE"""),"")</f>
        <v/>
      </c>
      <c r="AB92" s="105" t="str">
        <f>IFERROR(__xludf.DUMMYFUNCTION("""COMPUTED_VALUE"""),"")</f>
        <v/>
      </c>
      <c r="AC92" s="105" t="str">
        <f>IFERROR(__xludf.DUMMYFUNCTION("""COMPUTED_VALUE"""),"")</f>
        <v/>
      </c>
      <c r="AD92" s="105" t="str">
        <f>IFERROR(__xludf.DUMMYFUNCTION("""COMPUTED_VALUE"""),"")</f>
        <v/>
      </c>
      <c r="AE92" s="105" t="str">
        <f>IFERROR(__xludf.DUMMYFUNCTION("""COMPUTED_VALUE"""),"")</f>
        <v/>
      </c>
      <c r="AF92" s="105" t="str">
        <f>IFERROR(__xludf.DUMMYFUNCTION("""COMPUTED_VALUE"""),"")</f>
        <v/>
      </c>
      <c r="AG92" s="105" t="str">
        <f>IFERROR(__xludf.DUMMYFUNCTION("""COMPUTED_VALUE"""),"")</f>
        <v/>
      </c>
      <c r="AH92" s="105" t="str">
        <f>IFERROR(__xludf.DUMMYFUNCTION("""COMPUTED_VALUE"""),"")</f>
        <v/>
      </c>
      <c r="AI92" s="105" t="str">
        <f>IFERROR(__xludf.DUMMYFUNCTION("""COMPUTED_VALUE"""),"")</f>
        <v/>
      </c>
      <c r="AJ92" s="105" t="str">
        <f>IFERROR(__xludf.DUMMYFUNCTION("""COMPUTED_VALUE"""),"")</f>
        <v/>
      </c>
      <c r="AK92" s="105" t="str">
        <f>IFERROR(__xludf.DUMMYFUNCTION("""COMPUTED_VALUE"""),"")</f>
        <v/>
      </c>
      <c r="AL92" s="105" t="str">
        <f>IFERROR(__xludf.DUMMYFUNCTION("""COMPUTED_VALUE"""),"")</f>
        <v/>
      </c>
      <c r="AM92" s="105" t="str">
        <f>IFERROR(__xludf.DUMMYFUNCTION("""COMPUTED_VALUE"""),"")</f>
        <v/>
      </c>
      <c r="AN92" s="105" t="str">
        <f>IFERROR(__xludf.DUMMYFUNCTION("""COMPUTED_VALUE"""),"")</f>
        <v/>
      </c>
    </row>
    <row r="93">
      <c r="B93" s="105"/>
      <c r="C93" s="105"/>
      <c r="E93" s="109"/>
      <c r="F93" s="110"/>
      <c r="G93" s="107"/>
      <c r="H93" s="108"/>
      <c r="J93" s="108" t="str">
        <f>IFERROR(__xludf.DUMMYFUNCTION("""COMPUTED_VALUE"""),"")</f>
        <v/>
      </c>
      <c r="K93" s="105" t="str">
        <f>IFERROR(__xludf.DUMMYFUNCTION("""COMPUTED_VALUE"""),"")</f>
        <v/>
      </c>
      <c r="L93" s="105" t="str">
        <f>IFERROR(__xludf.DUMMYFUNCTION("""COMPUTED_VALUE"""),"")</f>
        <v/>
      </c>
      <c r="M93" s="105" t="str">
        <f>IFERROR(__xludf.DUMMYFUNCTION("""COMPUTED_VALUE"""),"")</f>
        <v/>
      </c>
      <c r="N93" s="105" t="str">
        <f>IFERROR(__xludf.DUMMYFUNCTION("""COMPUTED_VALUE"""),"")</f>
        <v/>
      </c>
      <c r="O93" s="105" t="str">
        <f>IFERROR(__xludf.DUMMYFUNCTION("""COMPUTED_VALUE"""),"")</f>
        <v/>
      </c>
      <c r="P93" s="105" t="str">
        <f>IFERROR(__xludf.DUMMYFUNCTION("""COMPUTED_VALUE"""),"")</f>
        <v/>
      </c>
      <c r="Q93" s="105" t="str">
        <f>IFERROR(__xludf.DUMMYFUNCTION("""COMPUTED_VALUE"""),"")</f>
        <v/>
      </c>
      <c r="R93" s="105" t="str">
        <f>IFERROR(__xludf.DUMMYFUNCTION("""COMPUTED_VALUE"""),"")</f>
        <v/>
      </c>
      <c r="S93" s="105" t="str">
        <f>IFERROR(__xludf.DUMMYFUNCTION("""COMPUTED_VALUE"""),"")</f>
        <v/>
      </c>
      <c r="T93" s="105" t="str">
        <f>IFERROR(__xludf.DUMMYFUNCTION("""COMPUTED_VALUE"""),"")</f>
        <v/>
      </c>
      <c r="U93" s="105" t="str">
        <f>IFERROR(__xludf.DUMMYFUNCTION("""COMPUTED_VALUE"""),"")</f>
        <v/>
      </c>
      <c r="V93" s="105" t="str">
        <f>IFERROR(__xludf.DUMMYFUNCTION("""COMPUTED_VALUE"""),"")</f>
        <v/>
      </c>
      <c r="W93" s="105" t="str">
        <f>IFERROR(__xludf.DUMMYFUNCTION("""COMPUTED_VALUE"""),"")</f>
        <v/>
      </c>
      <c r="X93" s="105" t="str">
        <f>IFERROR(__xludf.DUMMYFUNCTION("""COMPUTED_VALUE"""),"")</f>
        <v/>
      </c>
      <c r="Y93" s="105" t="str">
        <f>IFERROR(__xludf.DUMMYFUNCTION("""COMPUTED_VALUE"""),"")</f>
        <v/>
      </c>
      <c r="Z93" s="105" t="str">
        <f>IFERROR(__xludf.DUMMYFUNCTION("""COMPUTED_VALUE"""),"")</f>
        <v/>
      </c>
      <c r="AA93" s="105" t="str">
        <f>IFERROR(__xludf.DUMMYFUNCTION("""COMPUTED_VALUE"""),"")</f>
        <v/>
      </c>
      <c r="AB93" s="105" t="str">
        <f>IFERROR(__xludf.DUMMYFUNCTION("""COMPUTED_VALUE"""),"")</f>
        <v/>
      </c>
      <c r="AC93" s="105" t="str">
        <f>IFERROR(__xludf.DUMMYFUNCTION("""COMPUTED_VALUE"""),"")</f>
        <v/>
      </c>
      <c r="AD93" s="105" t="str">
        <f>IFERROR(__xludf.DUMMYFUNCTION("""COMPUTED_VALUE"""),"")</f>
        <v/>
      </c>
      <c r="AE93" s="105" t="str">
        <f>IFERROR(__xludf.DUMMYFUNCTION("""COMPUTED_VALUE"""),"")</f>
        <v/>
      </c>
      <c r="AF93" s="105" t="str">
        <f>IFERROR(__xludf.DUMMYFUNCTION("""COMPUTED_VALUE"""),"")</f>
        <v/>
      </c>
      <c r="AG93" s="105" t="str">
        <f>IFERROR(__xludf.DUMMYFUNCTION("""COMPUTED_VALUE"""),"")</f>
        <v/>
      </c>
      <c r="AH93" s="105" t="str">
        <f>IFERROR(__xludf.DUMMYFUNCTION("""COMPUTED_VALUE"""),"")</f>
        <v/>
      </c>
      <c r="AI93" s="105" t="str">
        <f>IFERROR(__xludf.DUMMYFUNCTION("""COMPUTED_VALUE"""),"")</f>
        <v/>
      </c>
      <c r="AJ93" s="105" t="str">
        <f>IFERROR(__xludf.DUMMYFUNCTION("""COMPUTED_VALUE"""),"")</f>
        <v/>
      </c>
      <c r="AK93" s="105" t="str">
        <f>IFERROR(__xludf.DUMMYFUNCTION("""COMPUTED_VALUE"""),"")</f>
        <v/>
      </c>
      <c r="AL93" s="105" t="str">
        <f>IFERROR(__xludf.DUMMYFUNCTION("""COMPUTED_VALUE"""),"")</f>
        <v/>
      </c>
      <c r="AM93" s="105" t="str">
        <f>IFERROR(__xludf.DUMMYFUNCTION("""COMPUTED_VALUE"""),"")</f>
        <v/>
      </c>
      <c r="AN93" s="105" t="str">
        <f>IFERROR(__xludf.DUMMYFUNCTION("""COMPUTED_VALUE"""),"")</f>
        <v/>
      </c>
    </row>
    <row r="94">
      <c r="B94" s="105"/>
      <c r="C94" s="105"/>
      <c r="E94" s="109"/>
      <c r="F94" s="110"/>
      <c r="G94" s="107"/>
      <c r="H94" s="108"/>
      <c r="J94" s="108" t="str">
        <f>IFERROR(__xludf.DUMMYFUNCTION("""COMPUTED_VALUE"""),"")</f>
        <v/>
      </c>
      <c r="K94" s="105" t="str">
        <f>IFERROR(__xludf.DUMMYFUNCTION("""COMPUTED_VALUE"""),"")</f>
        <v/>
      </c>
      <c r="L94" s="105" t="str">
        <f>IFERROR(__xludf.DUMMYFUNCTION("""COMPUTED_VALUE"""),"")</f>
        <v/>
      </c>
      <c r="M94" s="105" t="str">
        <f>IFERROR(__xludf.DUMMYFUNCTION("""COMPUTED_VALUE"""),"")</f>
        <v/>
      </c>
      <c r="N94" s="105" t="str">
        <f>IFERROR(__xludf.DUMMYFUNCTION("""COMPUTED_VALUE"""),"")</f>
        <v/>
      </c>
      <c r="O94" s="105" t="str">
        <f>IFERROR(__xludf.DUMMYFUNCTION("""COMPUTED_VALUE"""),"")</f>
        <v/>
      </c>
      <c r="P94" s="105" t="str">
        <f>IFERROR(__xludf.DUMMYFUNCTION("""COMPUTED_VALUE"""),"")</f>
        <v/>
      </c>
      <c r="Q94" s="105" t="str">
        <f>IFERROR(__xludf.DUMMYFUNCTION("""COMPUTED_VALUE"""),"")</f>
        <v/>
      </c>
      <c r="R94" s="105" t="str">
        <f>IFERROR(__xludf.DUMMYFUNCTION("""COMPUTED_VALUE"""),"")</f>
        <v/>
      </c>
      <c r="S94" s="105" t="str">
        <f>IFERROR(__xludf.DUMMYFUNCTION("""COMPUTED_VALUE"""),"")</f>
        <v/>
      </c>
      <c r="T94" s="105" t="str">
        <f>IFERROR(__xludf.DUMMYFUNCTION("""COMPUTED_VALUE"""),"")</f>
        <v/>
      </c>
      <c r="U94" s="105" t="str">
        <f>IFERROR(__xludf.DUMMYFUNCTION("""COMPUTED_VALUE"""),"")</f>
        <v/>
      </c>
      <c r="V94" s="105" t="str">
        <f>IFERROR(__xludf.DUMMYFUNCTION("""COMPUTED_VALUE"""),"")</f>
        <v/>
      </c>
      <c r="W94" s="105" t="str">
        <f>IFERROR(__xludf.DUMMYFUNCTION("""COMPUTED_VALUE"""),"")</f>
        <v/>
      </c>
      <c r="X94" s="105" t="str">
        <f>IFERROR(__xludf.DUMMYFUNCTION("""COMPUTED_VALUE"""),"")</f>
        <v/>
      </c>
      <c r="Y94" s="105" t="str">
        <f>IFERROR(__xludf.DUMMYFUNCTION("""COMPUTED_VALUE"""),"")</f>
        <v/>
      </c>
      <c r="Z94" s="105" t="str">
        <f>IFERROR(__xludf.DUMMYFUNCTION("""COMPUTED_VALUE"""),"")</f>
        <v/>
      </c>
      <c r="AA94" s="105" t="str">
        <f>IFERROR(__xludf.DUMMYFUNCTION("""COMPUTED_VALUE"""),"")</f>
        <v/>
      </c>
      <c r="AB94" s="105" t="str">
        <f>IFERROR(__xludf.DUMMYFUNCTION("""COMPUTED_VALUE"""),"")</f>
        <v/>
      </c>
      <c r="AC94" s="105" t="str">
        <f>IFERROR(__xludf.DUMMYFUNCTION("""COMPUTED_VALUE"""),"")</f>
        <v/>
      </c>
      <c r="AD94" s="105" t="str">
        <f>IFERROR(__xludf.DUMMYFUNCTION("""COMPUTED_VALUE"""),"")</f>
        <v/>
      </c>
      <c r="AE94" s="105" t="str">
        <f>IFERROR(__xludf.DUMMYFUNCTION("""COMPUTED_VALUE"""),"")</f>
        <v/>
      </c>
      <c r="AF94" s="105" t="str">
        <f>IFERROR(__xludf.DUMMYFUNCTION("""COMPUTED_VALUE"""),"")</f>
        <v/>
      </c>
      <c r="AG94" s="105" t="str">
        <f>IFERROR(__xludf.DUMMYFUNCTION("""COMPUTED_VALUE"""),"")</f>
        <v/>
      </c>
      <c r="AH94" s="105" t="str">
        <f>IFERROR(__xludf.DUMMYFUNCTION("""COMPUTED_VALUE"""),"")</f>
        <v/>
      </c>
      <c r="AI94" s="105" t="str">
        <f>IFERROR(__xludf.DUMMYFUNCTION("""COMPUTED_VALUE"""),"")</f>
        <v/>
      </c>
      <c r="AJ94" s="105" t="str">
        <f>IFERROR(__xludf.DUMMYFUNCTION("""COMPUTED_VALUE"""),"")</f>
        <v/>
      </c>
      <c r="AK94" s="105" t="str">
        <f>IFERROR(__xludf.DUMMYFUNCTION("""COMPUTED_VALUE"""),"")</f>
        <v/>
      </c>
      <c r="AL94" s="105" t="str">
        <f>IFERROR(__xludf.DUMMYFUNCTION("""COMPUTED_VALUE"""),"")</f>
        <v/>
      </c>
      <c r="AM94" s="105" t="str">
        <f>IFERROR(__xludf.DUMMYFUNCTION("""COMPUTED_VALUE"""),"")</f>
        <v/>
      </c>
      <c r="AN94" s="105" t="str">
        <f>IFERROR(__xludf.DUMMYFUNCTION("""COMPUTED_VALUE"""),"")</f>
        <v/>
      </c>
    </row>
    <row r="95">
      <c r="B95" s="105"/>
      <c r="C95" s="105"/>
      <c r="E95" s="109"/>
      <c r="F95" s="110"/>
      <c r="G95" s="107"/>
      <c r="H95" s="108"/>
      <c r="J95" s="108" t="str">
        <f>IFERROR(__xludf.DUMMYFUNCTION("""COMPUTED_VALUE"""),"")</f>
        <v/>
      </c>
      <c r="K95" s="105" t="str">
        <f>IFERROR(__xludf.DUMMYFUNCTION("""COMPUTED_VALUE"""),"")</f>
        <v/>
      </c>
      <c r="L95" s="105" t="str">
        <f>IFERROR(__xludf.DUMMYFUNCTION("""COMPUTED_VALUE"""),"")</f>
        <v/>
      </c>
      <c r="M95" s="105" t="str">
        <f>IFERROR(__xludf.DUMMYFUNCTION("""COMPUTED_VALUE"""),"")</f>
        <v/>
      </c>
      <c r="N95" s="105" t="str">
        <f>IFERROR(__xludf.DUMMYFUNCTION("""COMPUTED_VALUE"""),"")</f>
        <v/>
      </c>
      <c r="O95" s="105" t="str">
        <f>IFERROR(__xludf.DUMMYFUNCTION("""COMPUTED_VALUE"""),"")</f>
        <v/>
      </c>
      <c r="P95" s="105" t="str">
        <f>IFERROR(__xludf.DUMMYFUNCTION("""COMPUTED_VALUE"""),"")</f>
        <v/>
      </c>
      <c r="Q95" s="105" t="str">
        <f>IFERROR(__xludf.DUMMYFUNCTION("""COMPUTED_VALUE"""),"")</f>
        <v/>
      </c>
      <c r="R95" s="105" t="str">
        <f>IFERROR(__xludf.DUMMYFUNCTION("""COMPUTED_VALUE"""),"")</f>
        <v/>
      </c>
      <c r="S95" s="105" t="str">
        <f>IFERROR(__xludf.DUMMYFUNCTION("""COMPUTED_VALUE"""),"")</f>
        <v/>
      </c>
      <c r="T95" s="105" t="str">
        <f>IFERROR(__xludf.DUMMYFUNCTION("""COMPUTED_VALUE"""),"")</f>
        <v/>
      </c>
      <c r="U95" s="105" t="str">
        <f>IFERROR(__xludf.DUMMYFUNCTION("""COMPUTED_VALUE"""),"")</f>
        <v/>
      </c>
      <c r="V95" s="105" t="str">
        <f>IFERROR(__xludf.DUMMYFUNCTION("""COMPUTED_VALUE"""),"")</f>
        <v/>
      </c>
      <c r="W95" s="105" t="str">
        <f>IFERROR(__xludf.DUMMYFUNCTION("""COMPUTED_VALUE"""),"")</f>
        <v/>
      </c>
      <c r="X95" s="105" t="str">
        <f>IFERROR(__xludf.DUMMYFUNCTION("""COMPUTED_VALUE"""),"")</f>
        <v/>
      </c>
      <c r="Y95" s="105" t="str">
        <f>IFERROR(__xludf.DUMMYFUNCTION("""COMPUTED_VALUE"""),"")</f>
        <v/>
      </c>
      <c r="Z95" s="105" t="str">
        <f>IFERROR(__xludf.DUMMYFUNCTION("""COMPUTED_VALUE"""),"")</f>
        <v/>
      </c>
      <c r="AA95" s="105" t="str">
        <f>IFERROR(__xludf.DUMMYFUNCTION("""COMPUTED_VALUE"""),"")</f>
        <v/>
      </c>
      <c r="AB95" s="105" t="str">
        <f>IFERROR(__xludf.DUMMYFUNCTION("""COMPUTED_VALUE"""),"")</f>
        <v/>
      </c>
      <c r="AC95" s="105" t="str">
        <f>IFERROR(__xludf.DUMMYFUNCTION("""COMPUTED_VALUE"""),"")</f>
        <v/>
      </c>
      <c r="AD95" s="105" t="str">
        <f>IFERROR(__xludf.DUMMYFUNCTION("""COMPUTED_VALUE"""),"")</f>
        <v/>
      </c>
      <c r="AE95" s="105" t="str">
        <f>IFERROR(__xludf.DUMMYFUNCTION("""COMPUTED_VALUE"""),"")</f>
        <v/>
      </c>
      <c r="AF95" s="105" t="str">
        <f>IFERROR(__xludf.DUMMYFUNCTION("""COMPUTED_VALUE"""),"")</f>
        <v/>
      </c>
      <c r="AG95" s="105" t="str">
        <f>IFERROR(__xludf.DUMMYFUNCTION("""COMPUTED_VALUE"""),"")</f>
        <v/>
      </c>
      <c r="AH95" s="105" t="str">
        <f>IFERROR(__xludf.DUMMYFUNCTION("""COMPUTED_VALUE"""),"")</f>
        <v/>
      </c>
      <c r="AI95" s="105" t="str">
        <f>IFERROR(__xludf.DUMMYFUNCTION("""COMPUTED_VALUE"""),"")</f>
        <v/>
      </c>
      <c r="AJ95" s="105" t="str">
        <f>IFERROR(__xludf.DUMMYFUNCTION("""COMPUTED_VALUE"""),"")</f>
        <v/>
      </c>
      <c r="AK95" s="105" t="str">
        <f>IFERROR(__xludf.DUMMYFUNCTION("""COMPUTED_VALUE"""),"")</f>
        <v/>
      </c>
      <c r="AL95" s="105" t="str">
        <f>IFERROR(__xludf.DUMMYFUNCTION("""COMPUTED_VALUE"""),"")</f>
        <v/>
      </c>
      <c r="AM95" s="105" t="str">
        <f>IFERROR(__xludf.DUMMYFUNCTION("""COMPUTED_VALUE"""),"")</f>
        <v/>
      </c>
      <c r="AN95" s="105" t="str">
        <f>IFERROR(__xludf.DUMMYFUNCTION("""COMPUTED_VALUE"""),"")</f>
        <v/>
      </c>
    </row>
    <row r="96">
      <c r="B96" s="105"/>
      <c r="C96" s="105"/>
      <c r="E96" s="109"/>
      <c r="F96" s="110"/>
      <c r="G96" s="107"/>
      <c r="H96" s="108"/>
      <c r="J96" s="108" t="str">
        <f>IFERROR(__xludf.DUMMYFUNCTION("""COMPUTED_VALUE"""),"")</f>
        <v/>
      </c>
      <c r="K96" s="105" t="str">
        <f>IFERROR(__xludf.DUMMYFUNCTION("""COMPUTED_VALUE"""),"")</f>
        <v/>
      </c>
      <c r="L96" s="105" t="str">
        <f>IFERROR(__xludf.DUMMYFUNCTION("""COMPUTED_VALUE"""),"")</f>
        <v/>
      </c>
      <c r="M96" s="105" t="str">
        <f>IFERROR(__xludf.DUMMYFUNCTION("""COMPUTED_VALUE"""),"")</f>
        <v/>
      </c>
      <c r="N96" s="105" t="str">
        <f>IFERROR(__xludf.DUMMYFUNCTION("""COMPUTED_VALUE"""),"")</f>
        <v/>
      </c>
      <c r="O96" s="105" t="str">
        <f>IFERROR(__xludf.DUMMYFUNCTION("""COMPUTED_VALUE"""),"")</f>
        <v/>
      </c>
      <c r="P96" s="105" t="str">
        <f>IFERROR(__xludf.DUMMYFUNCTION("""COMPUTED_VALUE"""),"")</f>
        <v/>
      </c>
      <c r="Q96" s="105" t="str">
        <f>IFERROR(__xludf.DUMMYFUNCTION("""COMPUTED_VALUE"""),"")</f>
        <v/>
      </c>
      <c r="R96" s="105" t="str">
        <f>IFERROR(__xludf.DUMMYFUNCTION("""COMPUTED_VALUE"""),"")</f>
        <v/>
      </c>
      <c r="S96" s="105" t="str">
        <f>IFERROR(__xludf.DUMMYFUNCTION("""COMPUTED_VALUE"""),"")</f>
        <v/>
      </c>
      <c r="T96" s="105" t="str">
        <f>IFERROR(__xludf.DUMMYFUNCTION("""COMPUTED_VALUE"""),"")</f>
        <v/>
      </c>
      <c r="U96" s="105" t="str">
        <f>IFERROR(__xludf.DUMMYFUNCTION("""COMPUTED_VALUE"""),"")</f>
        <v/>
      </c>
      <c r="V96" s="105" t="str">
        <f>IFERROR(__xludf.DUMMYFUNCTION("""COMPUTED_VALUE"""),"")</f>
        <v/>
      </c>
      <c r="W96" s="105" t="str">
        <f>IFERROR(__xludf.DUMMYFUNCTION("""COMPUTED_VALUE"""),"")</f>
        <v/>
      </c>
      <c r="X96" s="105" t="str">
        <f>IFERROR(__xludf.DUMMYFUNCTION("""COMPUTED_VALUE"""),"")</f>
        <v/>
      </c>
      <c r="Y96" s="105" t="str">
        <f>IFERROR(__xludf.DUMMYFUNCTION("""COMPUTED_VALUE"""),"")</f>
        <v/>
      </c>
      <c r="Z96" s="105" t="str">
        <f>IFERROR(__xludf.DUMMYFUNCTION("""COMPUTED_VALUE"""),"")</f>
        <v/>
      </c>
      <c r="AA96" s="105" t="str">
        <f>IFERROR(__xludf.DUMMYFUNCTION("""COMPUTED_VALUE"""),"")</f>
        <v/>
      </c>
      <c r="AB96" s="105" t="str">
        <f>IFERROR(__xludf.DUMMYFUNCTION("""COMPUTED_VALUE"""),"")</f>
        <v/>
      </c>
      <c r="AC96" s="105" t="str">
        <f>IFERROR(__xludf.DUMMYFUNCTION("""COMPUTED_VALUE"""),"")</f>
        <v/>
      </c>
      <c r="AD96" s="105" t="str">
        <f>IFERROR(__xludf.DUMMYFUNCTION("""COMPUTED_VALUE"""),"")</f>
        <v/>
      </c>
      <c r="AE96" s="105" t="str">
        <f>IFERROR(__xludf.DUMMYFUNCTION("""COMPUTED_VALUE"""),"")</f>
        <v/>
      </c>
      <c r="AF96" s="105" t="str">
        <f>IFERROR(__xludf.DUMMYFUNCTION("""COMPUTED_VALUE"""),"")</f>
        <v/>
      </c>
      <c r="AG96" s="105" t="str">
        <f>IFERROR(__xludf.DUMMYFUNCTION("""COMPUTED_VALUE"""),"")</f>
        <v/>
      </c>
      <c r="AH96" s="105" t="str">
        <f>IFERROR(__xludf.DUMMYFUNCTION("""COMPUTED_VALUE"""),"")</f>
        <v/>
      </c>
      <c r="AI96" s="105" t="str">
        <f>IFERROR(__xludf.DUMMYFUNCTION("""COMPUTED_VALUE"""),"")</f>
        <v/>
      </c>
      <c r="AJ96" s="105" t="str">
        <f>IFERROR(__xludf.DUMMYFUNCTION("""COMPUTED_VALUE"""),"")</f>
        <v/>
      </c>
      <c r="AK96" s="105" t="str">
        <f>IFERROR(__xludf.DUMMYFUNCTION("""COMPUTED_VALUE"""),"")</f>
        <v/>
      </c>
      <c r="AL96" s="105" t="str">
        <f>IFERROR(__xludf.DUMMYFUNCTION("""COMPUTED_VALUE"""),"")</f>
        <v/>
      </c>
      <c r="AM96" s="105" t="str">
        <f>IFERROR(__xludf.DUMMYFUNCTION("""COMPUTED_VALUE"""),"")</f>
        <v/>
      </c>
      <c r="AN96" s="105" t="str">
        <f>IFERROR(__xludf.DUMMYFUNCTION("""COMPUTED_VALUE"""),"")</f>
        <v/>
      </c>
    </row>
    <row r="97">
      <c r="B97" s="105"/>
      <c r="C97" s="105"/>
      <c r="E97" s="109"/>
      <c r="F97" s="110"/>
      <c r="G97" s="107"/>
      <c r="H97" s="108"/>
      <c r="J97" s="108" t="str">
        <f>IFERROR(__xludf.DUMMYFUNCTION("""COMPUTED_VALUE"""),"")</f>
        <v/>
      </c>
      <c r="K97" s="105" t="str">
        <f>IFERROR(__xludf.DUMMYFUNCTION("""COMPUTED_VALUE"""),"")</f>
        <v/>
      </c>
      <c r="L97" s="105" t="str">
        <f>IFERROR(__xludf.DUMMYFUNCTION("""COMPUTED_VALUE"""),"")</f>
        <v/>
      </c>
      <c r="M97" s="105" t="str">
        <f>IFERROR(__xludf.DUMMYFUNCTION("""COMPUTED_VALUE"""),"")</f>
        <v/>
      </c>
      <c r="N97" s="105" t="str">
        <f>IFERROR(__xludf.DUMMYFUNCTION("""COMPUTED_VALUE"""),"")</f>
        <v/>
      </c>
      <c r="O97" s="105" t="str">
        <f>IFERROR(__xludf.DUMMYFUNCTION("""COMPUTED_VALUE"""),"")</f>
        <v/>
      </c>
      <c r="P97" s="105" t="str">
        <f>IFERROR(__xludf.DUMMYFUNCTION("""COMPUTED_VALUE"""),"")</f>
        <v/>
      </c>
      <c r="Q97" s="105" t="str">
        <f>IFERROR(__xludf.DUMMYFUNCTION("""COMPUTED_VALUE"""),"")</f>
        <v/>
      </c>
      <c r="R97" s="105" t="str">
        <f>IFERROR(__xludf.DUMMYFUNCTION("""COMPUTED_VALUE"""),"")</f>
        <v/>
      </c>
      <c r="S97" s="105" t="str">
        <f>IFERROR(__xludf.DUMMYFUNCTION("""COMPUTED_VALUE"""),"")</f>
        <v/>
      </c>
      <c r="T97" s="105" t="str">
        <f>IFERROR(__xludf.DUMMYFUNCTION("""COMPUTED_VALUE"""),"")</f>
        <v/>
      </c>
      <c r="U97" s="105" t="str">
        <f>IFERROR(__xludf.DUMMYFUNCTION("""COMPUTED_VALUE"""),"")</f>
        <v/>
      </c>
      <c r="V97" s="105" t="str">
        <f>IFERROR(__xludf.DUMMYFUNCTION("""COMPUTED_VALUE"""),"")</f>
        <v/>
      </c>
      <c r="W97" s="105" t="str">
        <f>IFERROR(__xludf.DUMMYFUNCTION("""COMPUTED_VALUE"""),"")</f>
        <v/>
      </c>
      <c r="X97" s="105" t="str">
        <f>IFERROR(__xludf.DUMMYFUNCTION("""COMPUTED_VALUE"""),"")</f>
        <v/>
      </c>
      <c r="Y97" s="105" t="str">
        <f>IFERROR(__xludf.DUMMYFUNCTION("""COMPUTED_VALUE"""),"")</f>
        <v/>
      </c>
      <c r="Z97" s="105" t="str">
        <f>IFERROR(__xludf.DUMMYFUNCTION("""COMPUTED_VALUE"""),"")</f>
        <v/>
      </c>
      <c r="AA97" s="105" t="str">
        <f>IFERROR(__xludf.DUMMYFUNCTION("""COMPUTED_VALUE"""),"")</f>
        <v/>
      </c>
      <c r="AB97" s="105" t="str">
        <f>IFERROR(__xludf.DUMMYFUNCTION("""COMPUTED_VALUE"""),"")</f>
        <v/>
      </c>
      <c r="AC97" s="105" t="str">
        <f>IFERROR(__xludf.DUMMYFUNCTION("""COMPUTED_VALUE"""),"")</f>
        <v/>
      </c>
      <c r="AD97" s="105" t="str">
        <f>IFERROR(__xludf.DUMMYFUNCTION("""COMPUTED_VALUE"""),"")</f>
        <v/>
      </c>
      <c r="AE97" s="105" t="str">
        <f>IFERROR(__xludf.DUMMYFUNCTION("""COMPUTED_VALUE"""),"")</f>
        <v/>
      </c>
      <c r="AF97" s="105" t="str">
        <f>IFERROR(__xludf.DUMMYFUNCTION("""COMPUTED_VALUE"""),"")</f>
        <v/>
      </c>
      <c r="AG97" s="105" t="str">
        <f>IFERROR(__xludf.DUMMYFUNCTION("""COMPUTED_VALUE"""),"")</f>
        <v/>
      </c>
      <c r="AH97" s="105" t="str">
        <f>IFERROR(__xludf.DUMMYFUNCTION("""COMPUTED_VALUE"""),"")</f>
        <v/>
      </c>
      <c r="AI97" s="105" t="str">
        <f>IFERROR(__xludf.DUMMYFUNCTION("""COMPUTED_VALUE"""),"")</f>
        <v/>
      </c>
      <c r="AJ97" s="105" t="str">
        <f>IFERROR(__xludf.DUMMYFUNCTION("""COMPUTED_VALUE"""),"")</f>
        <v/>
      </c>
      <c r="AK97" s="105" t="str">
        <f>IFERROR(__xludf.DUMMYFUNCTION("""COMPUTED_VALUE"""),"")</f>
        <v/>
      </c>
      <c r="AL97" s="105" t="str">
        <f>IFERROR(__xludf.DUMMYFUNCTION("""COMPUTED_VALUE"""),"")</f>
        <v/>
      </c>
      <c r="AM97" s="105" t="str">
        <f>IFERROR(__xludf.DUMMYFUNCTION("""COMPUTED_VALUE"""),"")</f>
        <v/>
      </c>
      <c r="AN97" s="105" t="str">
        <f>IFERROR(__xludf.DUMMYFUNCTION("""COMPUTED_VALUE"""),"")</f>
        <v/>
      </c>
    </row>
    <row r="98">
      <c r="B98" s="105"/>
      <c r="C98" s="105"/>
      <c r="E98" s="109"/>
      <c r="F98" s="110"/>
      <c r="G98" s="107"/>
      <c r="H98" s="108"/>
      <c r="J98" s="108" t="str">
        <f>IFERROR(__xludf.DUMMYFUNCTION("""COMPUTED_VALUE"""),"")</f>
        <v/>
      </c>
      <c r="K98" s="105" t="str">
        <f>IFERROR(__xludf.DUMMYFUNCTION("""COMPUTED_VALUE"""),"")</f>
        <v/>
      </c>
      <c r="L98" s="105" t="str">
        <f>IFERROR(__xludf.DUMMYFUNCTION("""COMPUTED_VALUE"""),"")</f>
        <v/>
      </c>
      <c r="M98" s="105" t="str">
        <f>IFERROR(__xludf.DUMMYFUNCTION("""COMPUTED_VALUE"""),"")</f>
        <v/>
      </c>
      <c r="N98" s="105" t="str">
        <f>IFERROR(__xludf.DUMMYFUNCTION("""COMPUTED_VALUE"""),"")</f>
        <v/>
      </c>
      <c r="O98" s="105" t="str">
        <f>IFERROR(__xludf.DUMMYFUNCTION("""COMPUTED_VALUE"""),"")</f>
        <v/>
      </c>
      <c r="P98" s="105" t="str">
        <f>IFERROR(__xludf.DUMMYFUNCTION("""COMPUTED_VALUE"""),"")</f>
        <v/>
      </c>
      <c r="Q98" s="105" t="str">
        <f>IFERROR(__xludf.DUMMYFUNCTION("""COMPUTED_VALUE"""),"")</f>
        <v/>
      </c>
      <c r="R98" s="105" t="str">
        <f>IFERROR(__xludf.DUMMYFUNCTION("""COMPUTED_VALUE"""),"")</f>
        <v/>
      </c>
      <c r="S98" s="105" t="str">
        <f>IFERROR(__xludf.DUMMYFUNCTION("""COMPUTED_VALUE"""),"")</f>
        <v/>
      </c>
      <c r="T98" s="105" t="str">
        <f>IFERROR(__xludf.DUMMYFUNCTION("""COMPUTED_VALUE"""),"")</f>
        <v/>
      </c>
      <c r="U98" s="105" t="str">
        <f>IFERROR(__xludf.DUMMYFUNCTION("""COMPUTED_VALUE"""),"")</f>
        <v/>
      </c>
      <c r="V98" s="105" t="str">
        <f>IFERROR(__xludf.DUMMYFUNCTION("""COMPUTED_VALUE"""),"")</f>
        <v/>
      </c>
      <c r="W98" s="105" t="str">
        <f>IFERROR(__xludf.DUMMYFUNCTION("""COMPUTED_VALUE"""),"")</f>
        <v/>
      </c>
      <c r="X98" s="105" t="str">
        <f>IFERROR(__xludf.DUMMYFUNCTION("""COMPUTED_VALUE"""),"")</f>
        <v/>
      </c>
      <c r="Y98" s="105" t="str">
        <f>IFERROR(__xludf.DUMMYFUNCTION("""COMPUTED_VALUE"""),"")</f>
        <v/>
      </c>
      <c r="Z98" s="105" t="str">
        <f>IFERROR(__xludf.DUMMYFUNCTION("""COMPUTED_VALUE"""),"")</f>
        <v/>
      </c>
      <c r="AA98" s="105" t="str">
        <f>IFERROR(__xludf.DUMMYFUNCTION("""COMPUTED_VALUE"""),"")</f>
        <v/>
      </c>
      <c r="AB98" s="105" t="str">
        <f>IFERROR(__xludf.DUMMYFUNCTION("""COMPUTED_VALUE"""),"")</f>
        <v/>
      </c>
      <c r="AC98" s="105" t="str">
        <f>IFERROR(__xludf.DUMMYFUNCTION("""COMPUTED_VALUE"""),"")</f>
        <v/>
      </c>
      <c r="AD98" s="105" t="str">
        <f>IFERROR(__xludf.DUMMYFUNCTION("""COMPUTED_VALUE"""),"")</f>
        <v/>
      </c>
      <c r="AE98" s="105" t="str">
        <f>IFERROR(__xludf.DUMMYFUNCTION("""COMPUTED_VALUE"""),"")</f>
        <v/>
      </c>
      <c r="AF98" s="105" t="str">
        <f>IFERROR(__xludf.DUMMYFUNCTION("""COMPUTED_VALUE"""),"")</f>
        <v/>
      </c>
      <c r="AG98" s="105" t="str">
        <f>IFERROR(__xludf.DUMMYFUNCTION("""COMPUTED_VALUE"""),"")</f>
        <v/>
      </c>
      <c r="AH98" s="105" t="str">
        <f>IFERROR(__xludf.DUMMYFUNCTION("""COMPUTED_VALUE"""),"")</f>
        <v/>
      </c>
      <c r="AI98" s="105" t="str">
        <f>IFERROR(__xludf.DUMMYFUNCTION("""COMPUTED_VALUE"""),"")</f>
        <v/>
      </c>
      <c r="AJ98" s="105" t="str">
        <f>IFERROR(__xludf.DUMMYFUNCTION("""COMPUTED_VALUE"""),"")</f>
        <v/>
      </c>
      <c r="AK98" s="105" t="str">
        <f>IFERROR(__xludf.DUMMYFUNCTION("""COMPUTED_VALUE"""),"")</f>
        <v/>
      </c>
      <c r="AL98" s="105" t="str">
        <f>IFERROR(__xludf.DUMMYFUNCTION("""COMPUTED_VALUE"""),"")</f>
        <v/>
      </c>
      <c r="AM98" s="105" t="str">
        <f>IFERROR(__xludf.DUMMYFUNCTION("""COMPUTED_VALUE"""),"")</f>
        <v/>
      </c>
      <c r="AN98" s="105" t="str">
        <f>IFERROR(__xludf.DUMMYFUNCTION("""COMPUTED_VALUE"""),"")</f>
        <v/>
      </c>
    </row>
    <row r="99">
      <c r="B99" s="105"/>
      <c r="C99" s="105"/>
      <c r="E99" s="109"/>
      <c r="F99" s="110"/>
      <c r="G99" s="107"/>
      <c r="H99" s="108"/>
      <c r="J99" s="108" t="str">
        <f>IFERROR(__xludf.DUMMYFUNCTION("""COMPUTED_VALUE"""),"")</f>
        <v/>
      </c>
      <c r="K99" s="105" t="str">
        <f>IFERROR(__xludf.DUMMYFUNCTION("""COMPUTED_VALUE"""),"")</f>
        <v/>
      </c>
      <c r="L99" s="105" t="str">
        <f>IFERROR(__xludf.DUMMYFUNCTION("""COMPUTED_VALUE"""),"")</f>
        <v/>
      </c>
      <c r="M99" s="105" t="str">
        <f>IFERROR(__xludf.DUMMYFUNCTION("""COMPUTED_VALUE"""),"")</f>
        <v/>
      </c>
      <c r="N99" s="105" t="str">
        <f>IFERROR(__xludf.DUMMYFUNCTION("""COMPUTED_VALUE"""),"")</f>
        <v/>
      </c>
      <c r="O99" s="105" t="str">
        <f>IFERROR(__xludf.DUMMYFUNCTION("""COMPUTED_VALUE"""),"")</f>
        <v/>
      </c>
      <c r="P99" s="105" t="str">
        <f>IFERROR(__xludf.DUMMYFUNCTION("""COMPUTED_VALUE"""),"")</f>
        <v/>
      </c>
      <c r="Q99" s="105" t="str">
        <f>IFERROR(__xludf.DUMMYFUNCTION("""COMPUTED_VALUE"""),"")</f>
        <v/>
      </c>
      <c r="R99" s="105" t="str">
        <f>IFERROR(__xludf.DUMMYFUNCTION("""COMPUTED_VALUE"""),"")</f>
        <v/>
      </c>
      <c r="S99" s="105" t="str">
        <f>IFERROR(__xludf.DUMMYFUNCTION("""COMPUTED_VALUE"""),"")</f>
        <v/>
      </c>
      <c r="T99" s="105" t="str">
        <f>IFERROR(__xludf.DUMMYFUNCTION("""COMPUTED_VALUE"""),"")</f>
        <v/>
      </c>
      <c r="U99" s="105" t="str">
        <f>IFERROR(__xludf.DUMMYFUNCTION("""COMPUTED_VALUE"""),"")</f>
        <v/>
      </c>
      <c r="V99" s="105" t="str">
        <f>IFERROR(__xludf.DUMMYFUNCTION("""COMPUTED_VALUE"""),"")</f>
        <v/>
      </c>
      <c r="W99" s="105" t="str">
        <f>IFERROR(__xludf.DUMMYFUNCTION("""COMPUTED_VALUE"""),"")</f>
        <v/>
      </c>
      <c r="X99" s="105" t="str">
        <f>IFERROR(__xludf.DUMMYFUNCTION("""COMPUTED_VALUE"""),"")</f>
        <v/>
      </c>
      <c r="Y99" s="105" t="str">
        <f>IFERROR(__xludf.DUMMYFUNCTION("""COMPUTED_VALUE"""),"")</f>
        <v/>
      </c>
      <c r="Z99" s="105" t="str">
        <f>IFERROR(__xludf.DUMMYFUNCTION("""COMPUTED_VALUE"""),"")</f>
        <v/>
      </c>
      <c r="AA99" s="105" t="str">
        <f>IFERROR(__xludf.DUMMYFUNCTION("""COMPUTED_VALUE"""),"")</f>
        <v/>
      </c>
      <c r="AB99" s="105" t="str">
        <f>IFERROR(__xludf.DUMMYFUNCTION("""COMPUTED_VALUE"""),"")</f>
        <v/>
      </c>
      <c r="AC99" s="105" t="str">
        <f>IFERROR(__xludf.DUMMYFUNCTION("""COMPUTED_VALUE"""),"")</f>
        <v/>
      </c>
      <c r="AD99" s="105" t="str">
        <f>IFERROR(__xludf.DUMMYFUNCTION("""COMPUTED_VALUE"""),"")</f>
        <v/>
      </c>
      <c r="AE99" s="105" t="str">
        <f>IFERROR(__xludf.DUMMYFUNCTION("""COMPUTED_VALUE"""),"")</f>
        <v/>
      </c>
      <c r="AF99" s="105" t="str">
        <f>IFERROR(__xludf.DUMMYFUNCTION("""COMPUTED_VALUE"""),"")</f>
        <v/>
      </c>
      <c r="AG99" s="105" t="str">
        <f>IFERROR(__xludf.DUMMYFUNCTION("""COMPUTED_VALUE"""),"")</f>
        <v/>
      </c>
      <c r="AH99" s="105" t="str">
        <f>IFERROR(__xludf.DUMMYFUNCTION("""COMPUTED_VALUE"""),"")</f>
        <v/>
      </c>
      <c r="AI99" s="105" t="str">
        <f>IFERROR(__xludf.DUMMYFUNCTION("""COMPUTED_VALUE"""),"")</f>
        <v/>
      </c>
      <c r="AJ99" s="105" t="str">
        <f>IFERROR(__xludf.DUMMYFUNCTION("""COMPUTED_VALUE"""),"")</f>
        <v/>
      </c>
      <c r="AK99" s="105" t="str">
        <f>IFERROR(__xludf.DUMMYFUNCTION("""COMPUTED_VALUE"""),"")</f>
        <v/>
      </c>
      <c r="AL99" s="105" t="str">
        <f>IFERROR(__xludf.DUMMYFUNCTION("""COMPUTED_VALUE"""),"")</f>
        <v/>
      </c>
      <c r="AM99" s="105" t="str">
        <f>IFERROR(__xludf.DUMMYFUNCTION("""COMPUTED_VALUE"""),"")</f>
        <v/>
      </c>
      <c r="AN99" s="105" t="str">
        <f>IFERROR(__xludf.DUMMYFUNCTION("""COMPUTED_VALUE"""),"")</f>
        <v/>
      </c>
    </row>
    <row r="100">
      <c r="B100" s="105"/>
      <c r="C100" s="105"/>
      <c r="E100" s="109"/>
      <c r="F100" s="110"/>
      <c r="G100" s="107"/>
      <c r="H100" s="108"/>
      <c r="J100" s="108" t="str">
        <f>IFERROR(__xludf.DUMMYFUNCTION("""COMPUTED_VALUE"""),"")</f>
        <v/>
      </c>
      <c r="K100" s="105" t="str">
        <f>IFERROR(__xludf.DUMMYFUNCTION("""COMPUTED_VALUE"""),"")</f>
        <v/>
      </c>
      <c r="L100" s="105" t="str">
        <f>IFERROR(__xludf.DUMMYFUNCTION("""COMPUTED_VALUE"""),"")</f>
        <v/>
      </c>
      <c r="M100" s="105" t="str">
        <f>IFERROR(__xludf.DUMMYFUNCTION("""COMPUTED_VALUE"""),"")</f>
        <v/>
      </c>
      <c r="N100" s="105" t="str">
        <f>IFERROR(__xludf.DUMMYFUNCTION("""COMPUTED_VALUE"""),"")</f>
        <v/>
      </c>
      <c r="O100" s="105" t="str">
        <f>IFERROR(__xludf.DUMMYFUNCTION("""COMPUTED_VALUE"""),"")</f>
        <v/>
      </c>
      <c r="P100" s="105" t="str">
        <f>IFERROR(__xludf.DUMMYFUNCTION("""COMPUTED_VALUE"""),"")</f>
        <v/>
      </c>
      <c r="Q100" s="105" t="str">
        <f>IFERROR(__xludf.DUMMYFUNCTION("""COMPUTED_VALUE"""),"")</f>
        <v/>
      </c>
      <c r="R100" s="105" t="str">
        <f>IFERROR(__xludf.DUMMYFUNCTION("""COMPUTED_VALUE"""),"")</f>
        <v/>
      </c>
      <c r="S100" s="105" t="str">
        <f>IFERROR(__xludf.DUMMYFUNCTION("""COMPUTED_VALUE"""),"")</f>
        <v/>
      </c>
      <c r="T100" s="105" t="str">
        <f>IFERROR(__xludf.DUMMYFUNCTION("""COMPUTED_VALUE"""),"")</f>
        <v/>
      </c>
      <c r="U100" s="105" t="str">
        <f>IFERROR(__xludf.DUMMYFUNCTION("""COMPUTED_VALUE"""),"")</f>
        <v/>
      </c>
      <c r="V100" s="105" t="str">
        <f>IFERROR(__xludf.DUMMYFUNCTION("""COMPUTED_VALUE"""),"")</f>
        <v/>
      </c>
      <c r="W100" s="105" t="str">
        <f>IFERROR(__xludf.DUMMYFUNCTION("""COMPUTED_VALUE"""),"")</f>
        <v/>
      </c>
      <c r="X100" s="105" t="str">
        <f>IFERROR(__xludf.DUMMYFUNCTION("""COMPUTED_VALUE"""),"")</f>
        <v/>
      </c>
      <c r="Y100" s="105" t="str">
        <f>IFERROR(__xludf.DUMMYFUNCTION("""COMPUTED_VALUE"""),"")</f>
        <v/>
      </c>
      <c r="Z100" s="105" t="str">
        <f>IFERROR(__xludf.DUMMYFUNCTION("""COMPUTED_VALUE"""),"")</f>
        <v/>
      </c>
      <c r="AA100" s="105" t="str">
        <f>IFERROR(__xludf.DUMMYFUNCTION("""COMPUTED_VALUE"""),"")</f>
        <v/>
      </c>
      <c r="AB100" s="105" t="str">
        <f>IFERROR(__xludf.DUMMYFUNCTION("""COMPUTED_VALUE"""),"")</f>
        <v/>
      </c>
      <c r="AC100" s="105" t="str">
        <f>IFERROR(__xludf.DUMMYFUNCTION("""COMPUTED_VALUE"""),"")</f>
        <v/>
      </c>
      <c r="AD100" s="105" t="str">
        <f>IFERROR(__xludf.DUMMYFUNCTION("""COMPUTED_VALUE"""),"")</f>
        <v/>
      </c>
      <c r="AE100" s="105" t="str">
        <f>IFERROR(__xludf.DUMMYFUNCTION("""COMPUTED_VALUE"""),"")</f>
        <v/>
      </c>
      <c r="AF100" s="105" t="str">
        <f>IFERROR(__xludf.DUMMYFUNCTION("""COMPUTED_VALUE"""),"")</f>
        <v/>
      </c>
      <c r="AG100" s="105" t="str">
        <f>IFERROR(__xludf.DUMMYFUNCTION("""COMPUTED_VALUE"""),"")</f>
        <v/>
      </c>
      <c r="AH100" s="105" t="str">
        <f>IFERROR(__xludf.DUMMYFUNCTION("""COMPUTED_VALUE"""),"")</f>
        <v/>
      </c>
      <c r="AI100" s="105" t="str">
        <f>IFERROR(__xludf.DUMMYFUNCTION("""COMPUTED_VALUE"""),"")</f>
        <v/>
      </c>
      <c r="AJ100" s="105" t="str">
        <f>IFERROR(__xludf.DUMMYFUNCTION("""COMPUTED_VALUE"""),"")</f>
        <v/>
      </c>
      <c r="AK100" s="105" t="str">
        <f>IFERROR(__xludf.DUMMYFUNCTION("""COMPUTED_VALUE"""),"")</f>
        <v/>
      </c>
      <c r="AL100" s="105" t="str">
        <f>IFERROR(__xludf.DUMMYFUNCTION("""COMPUTED_VALUE"""),"")</f>
        <v/>
      </c>
      <c r="AM100" s="105" t="str">
        <f>IFERROR(__xludf.DUMMYFUNCTION("""COMPUTED_VALUE"""),"")</f>
        <v/>
      </c>
      <c r="AN100" s="105" t="str">
        <f>IFERROR(__xludf.DUMMYFUNCTION("""COMPUTED_VALUE"""),"")</f>
        <v/>
      </c>
    </row>
    <row r="101">
      <c r="B101" s="105"/>
      <c r="C101" s="105"/>
      <c r="E101" s="109"/>
      <c r="F101" s="110"/>
      <c r="G101" s="107"/>
      <c r="H101" s="108"/>
      <c r="J101" s="108" t="str">
        <f>IFERROR(__xludf.DUMMYFUNCTION("""COMPUTED_VALUE"""),"")</f>
        <v/>
      </c>
      <c r="K101" s="105" t="str">
        <f>IFERROR(__xludf.DUMMYFUNCTION("""COMPUTED_VALUE"""),"")</f>
        <v/>
      </c>
      <c r="L101" s="105" t="str">
        <f>IFERROR(__xludf.DUMMYFUNCTION("""COMPUTED_VALUE"""),"")</f>
        <v/>
      </c>
      <c r="M101" s="105" t="str">
        <f>IFERROR(__xludf.DUMMYFUNCTION("""COMPUTED_VALUE"""),"")</f>
        <v/>
      </c>
      <c r="N101" s="105" t="str">
        <f>IFERROR(__xludf.DUMMYFUNCTION("""COMPUTED_VALUE"""),"")</f>
        <v/>
      </c>
      <c r="O101" s="105" t="str">
        <f>IFERROR(__xludf.DUMMYFUNCTION("""COMPUTED_VALUE"""),"")</f>
        <v/>
      </c>
      <c r="P101" s="105" t="str">
        <f>IFERROR(__xludf.DUMMYFUNCTION("""COMPUTED_VALUE"""),"")</f>
        <v/>
      </c>
      <c r="Q101" s="105" t="str">
        <f>IFERROR(__xludf.DUMMYFUNCTION("""COMPUTED_VALUE"""),"")</f>
        <v/>
      </c>
      <c r="R101" s="105" t="str">
        <f>IFERROR(__xludf.DUMMYFUNCTION("""COMPUTED_VALUE"""),"")</f>
        <v/>
      </c>
      <c r="S101" s="105" t="str">
        <f>IFERROR(__xludf.DUMMYFUNCTION("""COMPUTED_VALUE"""),"")</f>
        <v/>
      </c>
      <c r="T101" s="105" t="str">
        <f>IFERROR(__xludf.DUMMYFUNCTION("""COMPUTED_VALUE"""),"")</f>
        <v/>
      </c>
      <c r="U101" s="105" t="str">
        <f>IFERROR(__xludf.DUMMYFUNCTION("""COMPUTED_VALUE"""),"")</f>
        <v/>
      </c>
      <c r="V101" s="105" t="str">
        <f>IFERROR(__xludf.DUMMYFUNCTION("""COMPUTED_VALUE"""),"")</f>
        <v/>
      </c>
      <c r="W101" s="105" t="str">
        <f>IFERROR(__xludf.DUMMYFUNCTION("""COMPUTED_VALUE"""),"")</f>
        <v/>
      </c>
      <c r="X101" s="105" t="str">
        <f>IFERROR(__xludf.DUMMYFUNCTION("""COMPUTED_VALUE"""),"")</f>
        <v/>
      </c>
      <c r="Y101" s="105" t="str">
        <f>IFERROR(__xludf.DUMMYFUNCTION("""COMPUTED_VALUE"""),"")</f>
        <v/>
      </c>
      <c r="Z101" s="105" t="str">
        <f>IFERROR(__xludf.DUMMYFUNCTION("""COMPUTED_VALUE"""),"")</f>
        <v/>
      </c>
      <c r="AA101" s="105" t="str">
        <f>IFERROR(__xludf.DUMMYFUNCTION("""COMPUTED_VALUE"""),"")</f>
        <v/>
      </c>
      <c r="AB101" s="105" t="str">
        <f>IFERROR(__xludf.DUMMYFUNCTION("""COMPUTED_VALUE"""),"")</f>
        <v/>
      </c>
      <c r="AC101" s="105" t="str">
        <f>IFERROR(__xludf.DUMMYFUNCTION("""COMPUTED_VALUE"""),"")</f>
        <v/>
      </c>
      <c r="AD101" s="105" t="str">
        <f>IFERROR(__xludf.DUMMYFUNCTION("""COMPUTED_VALUE"""),"")</f>
        <v/>
      </c>
      <c r="AE101" s="105" t="str">
        <f>IFERROR(__xludf.DUMMYFUNCTION("""COMPUTED_VALUE"""),"")</f>
        <v/>
      </c>
      <c r="AF101" s="105" t="str">
        <f>IFERROR(__xludf.DUMMYFUNCTION("""COMPUTED_VALUE"""),"")</f>
        <v/>
      </c>
      <c r="AG101" s="105" t="str">
        <f>IFERROR(__xludf.DUMMYFUNCTION("""COMPUTED_VALUE"""),"")</f>
        <v/>
      </c>
      <c r="AH101" s="105" t="str">
        <f>IFERROR(__xludf.DUMMYFUNCTION("""COMPUTED_VALUE"""),"")</f>
        <v/>
      </c>
      <c r="AI101" s="105" t="str">
        <f>IFERROR(__xludf.DUMMYFUNCTION("""COMPUTED_VALUE"""),"")</f>
        <v/>
      </c>
      <c r="AJ101" s="105" t="str">
        <f>IFERROR(__xludf.DUMMYFUNCTION("""COMPUTED_VALUE"""),"")</f>
        <v/>
      </c>
      <c r="AK101" s="105" t="str">
        <f>IFERROR(__xludf.DUMMYFUNCTION("""COMPUTED_VALUE"""),"")</f>
        <v/>
      </c>
      <c r="AL101" s="105" t="str">
        <f>IFERROR(__xludf.DUMMYFUNCTION("""COMPUTED_VALUE"""),"")</f>
        <v/>
      </c>
      <c r="AM101" s="105" t="str">
        <f>IFERROR(__xludf.DUMMYFUNCTION("""COMPUTED_VALUE"""),"")</f>
        <v/>
      </c>
      <c r="AN101" s="105" t="str">
        <f>IFERROR(__xludf.DUMMYFUNCTION("""COMPUTED_VALUE"""),"")</f>
        <v/>
      </c>
    </row>
    <row r="102">
      <c r="B102" s="105"/>
      <c r="C102" s="105"/>
      <c r="E102" s="109"/>
      <c r="F102" s="110"/>
      <c r="G102" s="107"/>
      <c r="H102" s="108"/>
      <c r="J102" s="108" t="str">
        <f>IFERROR(__xludf.DUMMYFUNCTION("""COMPUTED_VALUE"""),"")</f>
        <v/>
      </c>
      <c r="K102" s="105" t="str">
        <f>IFERROR(__xludf.DUMMYFUNCTION("""COMPUTED_VALUE"""),"")</f>
        <v/>
      </c>
      <c r="L102" s="105" t="str">
        <f>IFERROR(__xludf.DUMMYFUNCTION("""COMPUTED_VALUE"""),"")</f>
        <v/>
      </c>
      <c r="M102" s="105" t="str">
        <f>IFERROR(__xludf.DUMMYFUNCTION("""COMPUTED_VALUE"""),"")</f>
        <v/>
      </c>
      <c r="N102" s="105" t="str">
        <f>IFERROR(__xludf.DUMMYFUNCTION("""COMPUTED_VALUE"""),"")</f>
        <v/>
      </c>
      <c r="O102" s="105" t="str">
        <f>IFERROR(__xludf.DUMMYFUNCTION("""COMPUTED_VALUE"""),"")</f>
        <v/>
      </c>
      <c r="P102" s="105" t="str">
        <f>IFERROR(__xludf.DUMMYFUNCTION("""COMPUTED_VALUE"""),"")</f>
        <v/>
      </c>
      <c r="Q102" s="105" t="str">
        <f>IFERROR(__xludf.DUMMYFUNCTION("""COMPUTED_VALUE"""),"")</f>
        <v/>
      </c>
      <c r="R102" s="105" t="str">
        <f>IFERROR(__xludf.DUMMYFUNCTION("""COMPUTED_VALUE"""),"")</f>
        <v/>
      </c>
      <c r="S102" s="105" t="str">
        <f>IFERROR(__xludf.DUMMYFUNCTION("""COMPUTED_VALUE"""),"")</f>
        <v/>
      </c>
      <c r="T102" s="105" t="str">
        <f>IFERROR(__xludf.DUMMYFUNCTION("""COMPUTED_VALUE"""),"")</f>
        <v/>
      </c>
      <c r="U102" s="105" t="str">
        <f>IFERROR(__xludf.DUMMYFUNCTION("""COMPUTED_VALUE"""),"")</f>
        <v/>
      </c>
      <c r="V102" s="105" t="str">
        <f>IFERROR(__xludf.DUMMYFUNCTION("""COMPUTED_VALUE"""),"")</f>
        <v/>
      </c>
      <c r="W102" s="105" t="str">
        <f>IFERROR(__xludf.DUMMYFUNCTION("""COMPUTED_VALUE"""),"")</f>
        <v/>
      </c>
      <c r="X102" s="105" t="str">
        <f>IFERROR(__xludf.DUMMYFUNCTION("""COMPUTED_VALUE"""),"")</f>
        <v/>
      </c>
      <c r="Y102" s="105" t="str">
        <f>IFERROR(__xludf.DUMMYFUNCTION("""COMPUTED_VALUE"""),"")</f>
        <v/>
      </c>
      <c r="Z102" s="105" t="str">
        <f>IFERROR(__xludf.DUMMYFUNCTION("""COMPUTED_VALUE"""),"")</f>
        <v/>
      </c>
      <c r="AA102" s="105" t="str">
        <f>IFERROR(__xludf.DUMMYFUNCTION("""COMPUTED_VALUE"""),"")</f>
        <v/>
      </c>
      <c r="AB102" s="105" t="str">
        <f>IFERROR(__xludf.DUMMYFUNCTION("""COMPUTED_VALUE"""),"")</f>
        <v/>
      </c>
      <c r="AC102" s="105" t="str">
        <f>IFERROR(__xludf.DUMMYFUNCTION("""COMPUTED_VALUE"""),"")</f>
        <v/>
      </c>
      <c r="AD102" s="105" t="str">
        <f>IFERROR(__xludf.DUMMYFUNCTION("""COMPUTED_VALUE"""),"")</f>
        <v/>
      </c>
      <c r="AE102" s="105" t="str">
        <f>IFERROR(__xludf.DUMMYFUNCTION("""COMPUTED_VALUE"""),"")</f>
        <v/>
      </c>
      <c r="AF102" s="105" t="str">
        <f>IFERROR(__xludf.DUMMYFUNCTION("""COMPUTED_VALUE"""),"")</f>
        <v/>
      </c>
      <c r="AG102" s="105" t="str">
        <f>IFERROR(__xludf.DUMMYFUNCTION("""COMPUTED_VALUE"""),"")</f>
        <v/>
      </c>
      <c r="AH102" s="105" t="str">
        <f>IFERROR(__xludf.DUMMYFUNCTION("""COMPUTED_VALUE"""),"")</f>
        <v/>
      </c>
      <c r="AI102" s="105" t="str">
        <f>IFERROR(__xludf.DUMMYFUNCTION("""COMPUTED_VALUE"""),"")</f>
        <v/>
      </c>
      <c r="AJ102" s="105" t="str">
        <f>IFERROR(__xludf.DUMMYFUNCTION("""COMPUTED_VALUE"""),"")</f>
        <v/>
      </c>
      <c r="AK102" s="105" t="str">
        <f>IFERROR(__xludf.DUMMYFUNCTION("""COMPUTED_VALUE"""),"")</f>
        <v/>
      </c>
      <c r="AL102" s="105" t="str">
        <f>IFERROR(__xludf.DUMMYFUNCTION("""COMPUTED_VALUE"""),"")</f>
        <v/>
      </c>
      <c r="AM102" s="105" t="str">
        <f>IFERROR(__xludf.DUMMYFUNCTION("""COMPUTED_VALUE"""),"")</f>
        <v/>
      </c>
      <c r="AN102" s="105" t="str">
        <f>IFERROR(__xludf.DUMMYFUNCTION("""COMPUTED_VALUE"""),"")</f>
        <v/>
      </c>
    </row>
    <row r="103">
      <c r="B103" s="105"/>
      <c r="C103" s="105"/>
      <c r="E103" s="109"/>
      <c r="F103" s="110"/>
      <c r="G103" s="107"/>
      <c r="H103" s="108"/>
      <c r="J103" s="108" t="str">
        <f>IFERROR(__xludf.DUMMYFUNCTION("""COMPUTED_VALUE"""),"")</f>
        <v/>
      </c>
      <c r="K103" s="105" t="str">
        <f>IFERROR(__xludf.DUMMYFUNCTION("""COMPUTED_VALUE"""),"")</f>
        <v/>
      </c>
      <c r="L103" s="105" t="str">
        <f>IFERROR(__xludf.DUMMYFUNCTION("""COMPUTED_VALUE"""),"")</f>
        <v/>
      </c>
      <c r="M103" s="105" t="str">
        <f>IFERROR(__xludf.DUMMYFUNCTION("""COMPUTED_VALUE"""),"")</f>
        <v/>
      </c>
      <c r="N103" s="105" t="str">
        <f>IFERROR(__xludf.DUMMYFUNCTION("""COMPUTED_VALUE"""),"")</f>
        <v/>
      </c>
      <c r="O103" s="105" t="str">
        <f>IFERROR(__xludf.DUMMYFUNCTION("""COMPUTED_VALUE"""),"")</f>
        <v/>
      </c>
      <c r="P103" s="105" t="str">
        <f>IFERROR(__xludf.DUMMYFUNCTION("""COMPUTED_VALUE"""),"")</f>
        <v/>
      </c>
      <c r="Q103" s="105" t="str">
        <f>IFERROR(__xludf.DUMMYFUNCTION("""COMPUTED_VALUE"""),"")</f>
        <v/>
      </c>
      <c r="R103" s="105" t="str">
        <f>IFERROR(__xludf.DUMMYFUNCTION("""COMPUTED_VALUE"""),"")</f>
        <v/>
      </c>
      <c r="S103" s="105" t="str">
        <f>IFERROR(__xludf.DUMMYFUNCTION("""COMPUTED_VALUE"""),"")</f>
        <v/>
      </c>
      <c r="T103" s="105" t="str">
        <f>IFERROR(__xludf.DUMMYFUNCTION("""COMPUTED_VALUE"""),"")</f>
        <v/>
      </c>
      <c r="U103" s="105" t="str">
        <f>IFERROR(__xludf.DUMMYFUNCTION("""COMPUTED_VALUE"""),"")</f>
        <v/>
      </c>
      <c r="V103" s="105" t="str">
        <f>IFERROR(__xludf.DUMMYFUNCTION("""COMPUTED_VALUE"""),"")</f>
        <v/>
      </c>
      <c r="W103" s="105" t="str">
        <f>IFERROR(__xludf.DUMMYFUNCTION("""COMPUTED_VALUE"""),"")</f>
        <v/>
      </c>
      <c r="X103" s="105" t="str">
        <f>IFERROR(__xludf.DUMMYFUNCTION("""COMPUTED_VALUE"""),"")</f>
        <v/>
      </c>
      <c r="Y103" s="105" t="str">
        <f>IFERROR(__xludf.DUMMYFUNCTION("""COMPUTED_VALUE"""),"")</f>
        <v/>
      </c>
      <c r="Z103" s="105" t="str">
        <f>IFERROR(__xludf.DUMMYFUNCTION("""COMPUTED_VALUE"""),"")</f>
        <v/>
      </c>
      <c r="AA103" s="105" t="str">
        <f>IFERROR(__xludf.DUMMYFUNCTION("""COMPUTED_VALUE"""),"")</f>
        <v/>
      </c>
      <c r="AB103" s="105" t="str">
        <f>IFERROR(__xludf.DUMMYFUNCTION("""COMPUTED_VALUE"""),"")</f>
        <v/>
      </c>
      <c r="AC103" s="105" t="str">
        <f>IFERROR(__xludf.DUMMYFUNCTION("""COMPUTED_VALUE"""),"")</f>
        <v/>
      </c>
      <c r="AD103" s="105" t="str">
        <f>IFERROR(__xludf.DUMMYFUNCTION("""COMPUTED_VALUE"""),"")</f>
        <v/>
      </c>
      <c r="AE103" s="105" t="str">
        <f>IFERROR(__xludf.DUMMYFUNCTION("""COMPUTED_VALUE"""),"")</f>
        <v/>
      </c>
      <c r="AF103" s="105" t="str">
        <f>IFERROR(__xludf.DUMMYFUNCTION("""COMPUTED_VALUE"""),"")</f>
        <v/>
      </c>
      <c r="AG103" s="105" t="str">
        <f>IFERROR(__xludf.DUMMYFUNCTION("""COMPUTED_VALUE"""),"")</f>
        <v/>
      </c>
      <c r="AH103" s="105" t="str">
        <f>IFERROR(__xludf.DUMMYFUNCTION("""COMPUTED_VALUE"""),"")</f>
        <v/>
      </c>
      <c r="AI103" s="105" t="str">
        <f>IFERROR(__xludf.DUMMYFUNCTION("""COMPUTED_VALUE"""),"")</f>
        <v/>
      </c>
      <c r="AJ103" s="105" t="str">
        <f>IFERROR(__xludf.DUMMYFUNCTION("""COMPUTED_VALUE"""),"")</f>
        <v/>
      </c>
      <c r="AK103" s="105" t="str">
        <f>IFERROR(__xludf.DUMMYFUNCTION("""COMPUTED_VALUE"""),"")</f>
        <v/>
      </c>
      <c r="AL103" s="105" t="str">
        <f>IFERROR(__xludf.DUMMYFUNCTION("""COMPUTED_VALUE"""),"")</f>
        <v/>
      </c>
      <c r="AM103" s="105" t="str">
        <f>IFERROR(__xludf.DUMMYFUNCTION("""COMPUTED_VALUE"""),"")</f>
        <v/>
      </c>
      <c r="AN103" s="105" t="str">
        <f>IFERROR(__xludf.DUMMYFUNCTION("""COMPUTED_VALUE"""),"")</f>
        <v/>
      </c>
    </row>
    <row r="104">
      <c r="B104" s="105"/>
      <c r="C104" s="105"/>
      <c r="E104" s="109"/>
      <c r="F104" s="110"/>
      <c r="G104" s="107"/>
      <c r="H104" s="108"/>
      <c r="J104" s="108" t="str">
        <f>IFERROR(__xludf.DUMMYFUNCTION("""COMPUTED_VALUE"""),"")</f>
        <v/>
      </c>
      <c r="K104" s="105" t="str">
        <f>IFERROR(__xludf.DUMMYFUNCTION("""COMPUTED_VALUE"""),"")</f>
        <v/>
      </c>
      <c r="L104" s="105" t="str">
        <f>IFERROR(__xludf.DUMMYFUNCTION("""COMPUTED_VALUE"""),"")</f>
        <v/>
      </c>
      <c r="M104" s="105" t="str">
        <f>IFERROR(__xludf.DUMMYFUNCTION("""COMPUTED_VALUE"""),"")</f>
        <v/>
      </c>
      <c r="N104" s="105" t="str">
        <f>IFERROR(__xludf.DUMMYFUNCTION("""COMPUTED_VALUE"""),"")</f>
        <v/>
      </c>
      <c r="O104" s="105" t="str">
        <f>IFERROR(__xludf.DUMMYFUNCTION("""COMPUTED_VALUE"""),"")</f>
        <v/>
      </c>
      <c r="P104" s="105" t="str">
        <f>IFERROR(__xludf.DUMMYFUNCTION("""COMPUTED_VALUE"""),"")</f>
        <v/>
      </c>
      <c r="Q104" s="105" t="str">
        <f>IFERROR(__xludf.DUMMYFUNCTION("""COMPUTED_VALUE"""),"")</f>
        <v/>
      </c>
      <c r="R104" s="105" t="str">
        <f>IFERROR(__xludf.DUMMYFUNCTION("""COMPUTED_VALUE"""),"")</f>
        <v/>
      </c>
      <c r="S104" s="105" t="str">
        <f>IFERROR(__xludf.DUMMYFUNCTION("""COMPUTED_VALUE"""),"")</f>
        <v/>
      </c>
      <c r="T104" s="105" t="str">
        <f>IFERROR(__xludf.DUMMYFUNCTION("""COMPUTED_VALUE"""),"")</f>
        <v/>
      </c>
      <c r="U104" s="105" t="str">
        <f>IFERROR(__xludf.DUMMYFUNCTION("""COMPUTED_VALUE"""),"")</f>
        <v/>
      </c>
      <c r="V104" s="105" t="str">
        <f>IFERROR(__xludf.DUMMYFUNCTION("""COMPUTED_VALUE"""),"")</f>
        <v/>
      </c>
      <c r="W104" s="105" t="str">
        <f>IFERROR(__xludf.DUMMYFUNCTION("""COMPUTED_VALUE"""),"")</f>
        <v/>
      </c>
      <c r="X104" s="105" t="str">
        <f>IFERROR(__xludf.DUMMYFUNCTION("""COMPUTED_VALUE"""),"")</f>
        <v/>
      </c>
      <c r="Y104" s="105" t="str">
        <f>IFERROR(__xludf.DUMMYFUNCTION("""COMPUTED_VALUE"""),"")</f>
        <v/>
      </c>
      <c r="Z104" s="105" t="str">
        <f>IFERROR(__xludf.DUMMYFUNCTION("""COMPUTED_VALUE"""),"")</f>
        <v/>
      </c>
      <c r="AA104" s="105" t="str">
        <f>IFERROR(__xludf.DUMMYFUNCTION("""COMPUTED_VALUE"""),"")</f>
        <v/>
      </c>
      <c r="AB104" s="105" t="str">
        <f>IFERROR(__xludf.DUMMYFUNCTION("""COMPUTED_VALUE"""),"")</f>
        <v/>
      </c>
      <c r="AC104" s="105" t="str">
        <f>IFERROR(__xludf.DUMMYFUNCTION("""COMPUTED_VALUE"""),"")</f>
        <v/>
      </c>
      <c r="AD104" s="105" t="str">
        <f>IFERROR(__xludf.DUMMYFUNCTION("""COMPUTED_VALUE"""),"")</f>
        <v/>
      </c>
      <c r="AE104" s="105" t="str">
        <f>IFERROR(__xludf.DUMMYFUNCTION("""COMPUTED_VALUE"""),"")</f>
        <v/>
      </c>
      <c r="AF104" s="105" t="str">
        <f>IFERROR(__xludf.DUMMYFUNCTION("""COMPUTED_VALUE"""),"")</f>
        <v/>
      </c>
      <c r="AG104" s="105" t="str">
        <f>IFERROR(__xludf.DUMMYFUNCTION("""COMPUTED_VALUE"""),"")</f>
        <v/>
      </c>
      <c r="AH104" s="105" t="str">
        <f>IFERROR(__xludf.DUMMYFUNCTION("""COMPUTED_VALUE"""),"")</f>
        <v/>
      </c>
      <c r="AI104" s="105" t="str">
        <f>IFERROR(__xludf.DUMMYFUNCTION("""COMPUTED_VALUE"""),"")</f>
        <v/>
      </c>
      <c r="AJ104" s="105" t="str">
        <f>IFERROR(__xludf.DUMMYFUNCTION("""COMPUTED_VALUE"""),"")</f>
        <v/>
      </c>
      <c r="AK104" s="105" t="str">
        <f>IFERROR(__xludf.DUMMYFUNCTION("""COMPUTED_VALUE"""),"")</f>
        <v/>
      </c>
      <c r="AL104" s="105" t="str">
        <f>IFERROR(__xludf.DUMMYFUNCTION("""COMPUTED_VALUE"""),"")</f>
        <v/>
      </c>
      <c r="AM104" s="105" t="str">
        <f>IFERROR(__xludf.DUMMYFUNCTION("""COMPUTED_VALUE"""),"")</f>
        <v/>
      </c>
      <c r="AN104" s="105" t="str">
        <f>IFERROR(__xludf.DUMMYFUNCTION("""COMPUTED_VALUE"""),"")</f>
        <v/>
      </c>
    </row>
    <row r="105">
      <c r="B105" s="105"/>
      <c r="C105" s="105"/>
      <c r="E105" s="109"/>
      <c r="F105" s="110"/>
      <c r="G105" s="107"/>
      <c r="H105" s="108"/>
      <c r="J105" s="108" t="str">
        <f>IFERROR(__xludf.DUMMYFUNCTION("""COMPUTED_VALUE"""),"")</f>
        <v/>
      </c>
      <c r="K105" s="105" t="str">
        <f>IFERROR(__xludf.DUMMYFUNCTION("""COMPUTED_VALUE"""),"")</f>
        <v/>
      </c>
      <c r="L105" s="105" t="str">
        <f>IFERROR(__xludf.DUMMYFUNCTION("""COMPUTED_VALUE"""),"")</f>
        <v/>
      </c>
      <c r="M105" s="105" t="str">
        <f>IFERROR(__xludf.DUMMYFUNCTION("""COMPUTED_VALUE"""),"")</f>
        <v/>
      </c>
      <c r="N105" s="105" t="str">
        <f>IFERROR(__xludf.DUMMYFUNCTION("""COMPUTED_VALUE"""),"")</f>
        <v/>
      </c>
      <c r="O105" s="105" t="str">
        <f>IFERROR(__xludf.DUMMYFUNCTION("""COMPUTED_VALUE"""),"")</f>
        <v/>
      </c>
      <c r="P105" s="105" t="str">
        <f>IFERROR(__xludf.DUMMYFUNCTION("""COMPUTED_VALUE"""),"")</f>
        <v/>
      </c>
      <c r="Q105" s="105" t="str">
        <f>IFERROR(__xludf.DUMMYFUNCTION("""COMPUTED_VALUE"""),"")</f>
        <v/>
      </c>
      <c r="R105" s="105" t="str">
        <f>IFERROR(__xludf.DUMMYFUNCTION("""COMPUTED_VALUE"""),"")</f>
        <v/>
      </c>
      <c r="S105" s="105" t="str">
        <f>IFERROR(__xludf.DUMMYFUNCTION("""COMPUTED_VALUE"""),"")</f>
        <v/>
      </c>
      <c r="T105" s="105" t="str">
        <f>IFERROR(__xludf.DUMMYFUNCTION("""COMPUTED_VALUE"""),"")</f>
        <v/>
      </c>
      <c r="U105" s="105" t="str">
        <f>IFERROR(__xludf.DUMMYFUNCTION("""COMPUTED_VALUE"""),"")</f>
        <v/>
      </c>
      <c r="V105" s="105" t="str">
        <f>IFERROR(__xludf.DUMMYFUNCTION("""COMPUTED_VALUE"""),"")</f>
        <v/>
      </c>
      <c r="W105" s="105" t="str">
        <f>IFERROR(__xludf.DUMMYFUNCTION("""COMPUTED_VALUE"""),"")</f>
        <v/>
      </c>
      <c r="X105" s="105" t="str">
        <f>IFERROR(__xludf.DUMMYFUNCTION("""COMPUTED_VALUE"""),"")</f>
        <v/>
      </c>
      <c r="Y105" s="105" t="str">
        <f>IFERROR(__xludf.DUMMYFUNCTION("""COMPUTED_VALUE"""),"")</f>
        <v/>
      </c>
      <c r="Z105" s="105" t="str">
        <f>IFERROR(__xludf.DUMMYFUNCTION("""COMPUTED_VALUE"""),"")</f>
        <v/>
      </c>
      <c r="AA105" s="105" t="str">
        <f>IFERROR(__xludf.DUMMYFUNCTION("""COMPUTED_VALUE"""),"")</f>
        <v/>
      </c>
      <c r="AB105" s="105" t="str">
        <f>IFERROR(__xludf.DUMMYFUNCTION("""COMPUTED_VALUE"""),"")</f>
        <v/>
      </c>
      <c r="AC105" s="105" t="str">
        <f>IFERROR(__xludf.DUMMYFUNCTION("""COMPUTED_VALUE"""),"")</f>
        <v/>
      </c>
      <c r="AD105" s="105" t="str">
        <f>IFERROR(__xludf.DUMMYFUNCTION("""COMPUTED_VALUE"""),"")</f>
        <v/>
      </c>
      <c r="AE105" s="105" t="str">
        <f>IFERROR(__xludf.DUMMYFUNCTION("""COMPUTED_VALUE"""),"")</f>
        <v/>
      </c>
      <c r="AF105" s="105" t="str">
        <f>IFERROR(__xludf.DUMMYFUNCTION("""COMPUTED_VALUE"""),"")</f>
        <v/>
      </c>
      <c r="AG105" s="105" t="str">
        <f>IFERROR(__xludf.DUMMYFUNCTION("""COMPUTED_VALUE"""),"")</f>
        <v/>
      </c>
      <c r="AH105" s="105" t="str">
        <f>IFERROR(__xludf.DUMMYFUNCTION("""COMPUTED_VALUE"""),"")</f>
        <v/>
      </c>
      <c r="AI105" s="105" t="str">
        <f>IFERROR(__xludf.DUMMYFUNCTION("""COMPUTED_VALUE"""),"")</f>
        <v/>
      </c>
      <c r="AJ105" s="105" t="str">
        <f>IFERROR(__xludf.DUMMYFUNCTION("""COMPUTED_VALUE"""),"")</f>
        <v/>
      </c>
      <c r="AK105" s="105" t="str">
        <f>IFERROR(__xludf.DUMMYFUNCTION("""COMPUTED_VALUE"""),"")</f>
        <v/>
      </c>
      <c r="AL105" s="105" t="str">
        <f>IFERROR(__xludf.DUMMYFUNCTION("""COMPUTED_VALUE"""),"")</f>
        <v/>
      </c>
      <c r="AM105" s="105" t="str">
        <f>IFERROR(__xludf.DUMMYFUNCTION("""COMPUTED_VALUE"""),"")</f>
        <v/>
      </c>
      <c r="AN105" s="105" t="str">
        <f>IFERROR(__xludf.DUMMYFUNCTION("""COMPUTED_VALUE"""),"")</f>
        <v/>
      </c>
    </row>
    <row r="106">
      <c r="B106" s="105"/>
      <c r="C106" s="105"/>
      <c r="E106" s="109"/>
      <c r="F106" s="110"/>
      <c r="G106" s="107"/>
      <c r="H106" s="108"/>
      <c r="J106" s="108" t="str">
        <f>IFERROR(__xludf.DUMMYFUNCTION("""COMPUTED_VALUE"""),"")</f>
        <v/>
      </c>
      <c r="K106" s="105" t="str">
        <f>IFERROR(__xludf.DUMMYFUNCTION("""COMPUTED_VALUE"""),"")</f>
        <v/>
      </c>
      <c r="L106" s="105" t="str">
        <f>IFERROR(__xludf.DUMMYFUNCTION("""COMPUTED_VALUE"""),"")</f>
        <v/>
      </c>
      <c r="M106" s="105" t="str">
        <f>IFERROR(__xludf.DUMMYFUNCTION("""COMPUTED_VALUE"""),"")</f>
        <v/>
      </c>
      <c r="N106" s="105" t="str">
        <f>IFERROR(__xludf.DUMMYFUNCTION("""COMPUTED_VALUE"""),"")</f>
        <v/>
      </c>
      <c r="O106" s="105" t="str">
        <f>IFERROR(__xludf.DUMMYFUNCTION("""COMPUTED_VALUE"""),"")</f>
        <v/>
      </c>
      <c r="P106" s="105" t="str">
        <f>IFERROR(__xludf.DUMMYFUNCTION("""COMPUTED_VALUE"""),"")</f>
        <v/>
      </c>
      <c r="Q106" s="105" t="str">
        <f>IFERROR(__xludf.DUMMYFUNCTION("""COMPUTED_VALUE"""),"")</f>
        <v/>
      </c>
      <c r="R106" s="105" t="str">
        <f>IFERROR(__xludf.DUMMYFUNCTION("""COMPUTED_VALUE"""),"")</f>
        <v/>
      </c>
      <c r="S106" s="105" t="str">
        <f>IFERROR(__xludf.DUMMYFUNCTION("""COMPUTED_VALUE"""),"")</f>
        <v/>
      </c>
      <c r="T106" s="105" t="str">
        <f>IFERROR(__xludf.DUMMYFUNCTION("""COMPUTED_VALUE"""),"")</f>
        <v/>
      </c>
      <c r="U106" s="105" t="str">
        <f>IFERROR(__xludf.DUMMYFUNCTION("""COMPUTED_VALUE"""),"")</f>
        <v/>
      </c>
      <c r="V106" s="105" t="str">
        <f>IFERROR(__xludf.DUMMYFUNCTION("""COMPUTED_VALUE"""),"")</f>
        <v/>
      </c>
      <c r="W106" s="105" t="str">
        <f>IFERROR(__xludf.DUMMYFUNCTION("""COMPUTED_VALUE"""),"")</f>
        <v/>
      </c>
      <c r="X106" s="105" t="str">
        <f>IFERROR(__xludf.DUMMYFUNCTION("""COMPUTED_VALUE"""),"")</f>
        <v/>
      </c>
      <c r="Y106" s="105" t="str">
        <f>IFERROR(__xludf.DUMMYFUNCTION("""COMPUTED_VALUE"""),"")</f>
        <v/>
      </c>
      <c r="Z106" s="105" t="str">
        <f>IFERROR(__xludf.DUMMYFUNCTION("""COMPUTED_VALUE"""),"")</f>
        <v/>
      </c>
      <c r="AA106" s="105" t="str">
        <f>IFERROR(__xludf.DUMMYFUNCTION("""COMPUTED_VALUE"""),"")</f>
        <v/>
      </c>
      <c r="AB106" s="105" t="str">
        <f>IFERROR(__xludf.DUMMYFUNCTION("""COMPUTED_VALUE"""),"")</f>
        <v/>
      </c>
      <c r="AC106" s="105" t="str">
        <f>IFERROR(__xludf.DUMMYFUNCTION("""COMPUTED_VALUE"""),"")</f>
        <v/>
      </c>
      <c r="AD106" s="105" t="str">
        <f>IFERROR(__xludf.DUMMYFUNCTION("""COMPUTED_VALUE"""),"")</f>
        <v/>
      </c>
      <c r="AE106" s="105" t="str">
        <f>IFERROR(__xludf.DUMMYFUNCTION("""COMPUTED_VALUE"""),"")</f>
        <v/>
      </c>
      <c r="AF106" s="105" t="str">
        <f>IFERROR(__xludf.DUMMYFUNCTION("""COMPUTED_VALUE"""),"")</f>
        <v/>
      </c>
      <c r="AG106" s="105" t="str">
        <f>IFERROR(__xludf.DUMMYFUNCTION("""COMPUTED_VALUE"""),"")</f>
        <v/>
      </c>
      <c r="AH106" s="105" t="str">
        <f>IFERROR(__xludf.DUMMYFUNCTION("""COMPUTED_VALUE"""),"")</f>
        <v/>
      </c>
      <c r="AI106" s="105" t="str">
        <f>IFERROR(__xludf.DUMMYFUNCTION("""COMPUTED_VALUE"""),"")</f>
        <v/>
      </c>
      <c r="AJ106" s="105" t="str">
        <f>IFERROR(__xludf.DUMMYFUNCTION("""COMPUTED_VALUE"""),"")</f>
        <v/>
      </c>
      <c r="AK106" s="105" t="str">
        <f>IFERROR(__xludf.DUMMYFUNCTION("""COMPUTED_VALUE"""),"")</f>
        <v/>
      </c>
      <c r="AL106" s="105" t="str">
        <f>IFERROR(__xludf.DUMMYFUNCTION("""COMPUTED_VALUE"""),"")</f>
        <v/>
      </c>
      <c r="AM106" s="105" t="str">
        <f>IFERROR(__xludf.DUMMYFUNCTION("""COMPUTED_VALUE"""),"")</f>
        <v/>
      </c>
      <c r="AN106" s="105" t="str">
        <f>IFERROR(__xludf.DUMMYFUNCTION("""COMPUTED_VALUE"""),"")</f>
        <v/>
      </c>
    </row>
    <row r="107">
      <c r="B107" s="105"/>
      <c r="C107" s="105"/>
      <c r="E107" s="109"/>
      <c r="F107" s="110"/>
      <c r="G107" s="107"/>
      <c r="H107" s="108"/>
      <c r="J107" s="108" t="str">
        <f>IFERROR(__xludf.DUMMYFUNCTION("""COMPUTED_VALUE"""),"")</f>
        <v/>
      </c>
      <c r="K107" s="105" t="str">
        <f>IFERROR(__xludf.DUMMYFUNCTION("""COMPUTED_VALUE"""),"")</f>
        <v/>
      </c>
      <c r="L107" s="105" t="str">
        <f>IFERROR(__xludf.DUMMYFUNCTION("""COMPUTED_VALUE"""),"")</f>
        <v/>
      </c>
      <c r="M107" s="105" t="str">
        <f>IFERROR(__xludf.DUMMYFUNCTION("""COMPUTED_VALUE"""),"")</f>
        <v/>
      </c>
      <c r="N107" s="105" t="str">
        <f>IFERROR(__xludf.DUMMYFUNCTION("""COMPUTED_VALUE"""),"")</f>
        <v/>
      </c>
      <c r="O107" s="105" t="str">
        <f>IFERROR(__xludf.DUMMYFUNCTION("""COMPUTED_VALUE"""),"")</f>
        <v/>
      </c>
      <c r="P107" s="105" t="str">
        <f>IFERROR(__xludf.DUMMYFUNCTION("""COMPUTED_VALUE"""),"")</f>
        <v/>
      </c>
      <c r="Q107" s="105" t="str">
        <f>IFERROR(__xludf.DUMMYFUNCTION("""COMPUTED_VALUE"""),"")</f>
        <v/>
      </c>
      <c r="R107" s="105" t="str">
        <f>IFERROR(__xludf.DUMMYFUNCTION("""COMPUTED_VALUE"""),"")</f>
        <v/>
      </c>
      <c r="S107" s="105" t="str">
        <f>IFERROR(__xludf.DUMMYFUNCTION("""COMPUTED_VALUE"""),"")</f>
        <v/>
      </c>
      <c r="T107" s="105" t="str">
        <f>IFERROR(__xludf.DUMMYFUNCTION("""COMPUTED_VALUE"""),"")</f>
        <v/>
      </c>
      <c r="U107" s="105" t="str">
        <f>IFERROR(__xludf.DUMMYFUNCTION("""COMPUTED_VALUE"""),"")</f>
        <v/>
      </c>
      <c r="V107" s="105" t="str">
        <f>IFERROR(__xludf.DUMMYFUNCTION("""COMPUTED_VALUE"""),"")</f>
        <v/>
      </c>
      <c r="W107" s="105" t="str">
        <f>IFERROR(__xludf.DUMMYFUNCTION("""COMPUTED_VALUE"""),"")</f>
        <v/>
      </c>
      <c r="X107" s="105" t="str">
        <f>IFERROR(__xludf.DUMMYFUNCTION("""COMPUTED_VALUE"""),"")</f>
        <v/>
      </c>
      <c r="Y107" s="105" t="str">
        <f>IFERROR(__xludf.DUMMYFUNCTION("""COMPUTED_VALUE"""),"")</f>
        <v/>
      </c>
      <c r="Z107" s="105" t="str">
        <f>IFERROR(__xludf.DUMMYFUNCTION("""COMPUTED_VALUE"""),"")</f>
        <v/>
      </c>
      <c r="AA107" s="105" t="str">
        <f>IFERROR(__xludf.DUMMYFUNCTION("""COMPUTED_VALUE"""),"")</f>
        <v/>
      </c>
      <c r="AB107" s="105" t="str">
        <f>IFERROR(__xludf.DUMMYFUNCTION("""COMPUTED_VALUE"""),"")</f>
        <v/>
      </c>
      <c r="AC107" s="105" t="str">
        <f>IFERROR(__xludf.DUMMYFUNCTION("""COMPUTED_VALUE"""),"")</f>
        <v/>
      </c>
      <c r="AD107" s="105" t="str">
        <f>IFERROR(__xludf.DUMMYFUNCTION("""COMPUTED_VALUE"""),"")</f>
        <v/>
      </c>
      <c r="AE107" s="105" t="str">
        <f>IFERROR(__xludf.DUMMYFUNCTION("""COMPUTED_VALUE"""),"")</f>
        <v/>
      </c>
      <c r="AF107" s="105" t="str">
        <f>IFERROR(__xludf.DUMMYFUNCTION("""COMPUTED_VALUE"""),"")</f>
        <v/>
      </c>
      <c r="AG107" s="105" t="str">
        <f>IFERROR(__xludf.DUMMYFUNCTION("""COMPUTED_VALUE"""),"")</f>
        <v/>
      </c>
      <c r="AH107" s="105" t="str">
        <f>IFERROR(__xludf.DUMMYFUNCTION("""COMPUTED_VALUE"""),"")</f>
        <v/>
      </c>
      <c r="AI107" s="105" t="str">
        <f>IFERROR(__xludf.DUMMYFUNCTION("""COMPUTED_VALUE"""),"")</f>
        <v/>
      </c>
      <c r="AJ107" s="105" t="str">
        <f>IFERROR(__xludf.DUMMYFUNCTION("""COMPUTED_VALUE"""),"")</f>
        <v/>
      </c>
      <c r="AK107" s="105" t="str">
        <f>IFERROR(__xludf.DUMMYFUNCTION("""COMPUTED_VALUE"""),"")</f>
        <v/>
      </c>
      <c r="AL107" s="105" t="str">
        <f>IFERROR(__xludf.DUMMYFUNCTION("""COMPUTED_VALUE"""),"")</f>
        <v/>
      </c>
      <c r="AM107" s="105" t="str">
        <f>IFERROR(__xludf.DUMMYFUNCTION("""COMPUTED_VALUE"""),"")</f>
        <v/>
      </c>
      <c r="AN107" s="105" t="str">
        <f>IFERROR(__xludf.DUMMYFUNCTION("""COMPUTED_VALUE"""),"")</f>
        <v/>
      </c>
    </row>
    <row r="108">
      <c r="B108" s="105"/>
      <c r="C108" s="105"/>
      <c r="E108" s="109"/>
      <c r="F108" s="110"/>
      <c r="G108" s="107"/>
      <c r="H108" s="108"/>
      <c r="J108" s="108" t="str">
        <f>IFERROR(__xludf.DUMMYFUNCTION("""COMPUTED_VALUE"""),"")</f>
        <v/>
      </c>
      <c r="K108" s="105" t="str">
        <f>IFERROR(__xludf.DUMMYFUNCTION("""COMPUTED_VALUE"""),"")</f>
        <v/>
      </c>
      <c r="L108" s="105" t="str">
        <f>IFERROR(__xludf.DUMMYFUNCTION("""COMPUTED_VALUE"""),"")</f>
        <v/>
      </c>
      <c r="M108" s="105" t="str">
        <f>IFERROR(__xludf.DUMMYFUNCTION("""COMPUTED_VALUE"""),"")</f>
        <v/>
      </c>
      <c r="N108" s="105" t="str">
        <f>IFERROR(__xludf.DUMMYFUNCTION("""COMPUTED_VALUE"""),"")</f>
        <v/>
      </c>
      <c r="O108" s="105" t="str">
        <f>IFERROR(__xludf.DUMMYFUNCTION("""COMPUTED_VALUE"""),"")</f>
        <v/>
      </c>
      <c r="P108" s="105" t="str">
        <f>IFERROR(__xludf.DUMMYFUNCTION("""COMPUTED_VALUE"""),"")</f>
        <v/>
      </c>
      <c r="Q108" s="105" t="str">
        <f>IFERROR(__xludf.DUMMYFUNCTION("""COMPUTED_VALUE"""),"")</f>
        <v/>
      </c>
      <c r="R108" s="105" t="str">
        <f>IFERROR(__xludf.DUMMYFUNCTION("""COMPUTED_VALUE"""),"")</f>
        <v/>
      </c>
      <c r="S108" s="105" t="str">
        <f>IFERROR(__xludf.DUMMYFUNCTION("""COMPUTED_VALUE"""),"")</f>
        <v/>
      </c>
      <c r="T108" s="105" t="str">
        <f>IFERROR(__xludf.DUMMYFUNCTION("""COMPUTED_VALUE"""),"")</f>
        <v/>
      </c>
      <c r="U108" s="105" t="str">
        <f>IFERROR(__xludf.DUMMYFUNCTION("""COMPUTED_VALUE"""),"")</f>
        <v/>
      </c>
      <c r="V108" s="105" t="str">
        <f>IFERROR(__xludf.DUMMYFUNCTION("""COMPUTED_VALUE"""),"")</f>
        <v/>
      </c>
      <c r="W108" s="105" t="str">
        <f>IFERROR(__xludf.DUMMYFUNCTION("""COMPUTED_VALUE"""),"")</f>
        <v/>
      </c>
      <c r="X108" s="105" t="str">
        <f>IFERROR(__xludf.DUMMYFUNCTION("""COMPUTED_VALUE"""),"")</f>
        <v/>
      </c>
      <c r="Y108" s="105" t="str">
        <f>IFERROR(__xludf.DUMMYFUNCTION("""COMPUTED_VALUE"""),"")</f>
        <v/>
      </c>
      <c r="Z108" s="105" t="str">
        <f>IFERROR(__xludf.DUMMYFUNCTION("""COMPUTED_VALUE"""),"")</f>
        <v/>
      </c>
      <c r="AA108" s="105" t="str">
        <f>IFERROR(__xludf.DUMMYFUNCTION("""COMPUTED_VALUE"""),"")</f>
        <v/>
      </c>
      <c r="AB108" s="105" t="str">
        <f>IFERROR(__xludf.DUMMYFUNCTION("""COMPUTED_VALUE"""),"")</f>
        <v/>
      </c>
      <c r="AC108" s="105" t="str">
        <f>IFERROR(__xludf.DUMMYFUNCTION("""COMPUTED_VALUE"""),"")</f>
        <v/>
      </c>
      <c r="AD108" s="105" t="str">
        <f>IFERROR(__xludf.DUMMYFUNCTION("""COMPUTED_VALUE"""),"")</f>
        <v/>
      </c>
      <c r="AE108" s="105" t="str">
        <f>IFERROR(__xludf.DUMMYFUNCTION("""COMPUTED_VALUE"""),"")</f>
        <v/>
      </c>
      <c r="AF108" s="105" t="str">
        <f>IFERROR(__xludf.DUMMYFUNCTION("""COMPUTED_VALUE"""),"")</f>
        <v/>
      </c>
      <c r="AG108" s="105" t="str">
        <f>IFERROR(__xludf.DUMMYFUNCTION("""COMPUTED_VALUE"""),"")</f>
        <v/>
      </c>
      <c r="AH108" s="105" t="str">
        <f>IFERROR(__xludf.DUMMYFUNCTION("""COMPUTED_VALUE"""),"")</f>
        <v/>
      </c>
      <c r="AI108" s="105" t="str">
        <f>IFERROR(__xludf.DUMMYFUNCTION("""COMPUTED_VALUE"""),"")</f>
        <v/>
      </c>
      <c r="AJ108" s="105" t="str">
        <f>IFERROR(__xludf.DUMMYFUNCTION("""COMPUTED_VALUE"""),"")</f>
        <v/>
      </c>
      <c r="AK108" s="105" t="str">
        <f>IFERROR(__xludf.DUMMYFUNCTION("""COMPUTED_VALUE"""),"")</f>
        <v/>
      </c>
      <c r="AL108" s="105" t="str">
        <f>IFERROR(__xludf.DUMMYFUNCTION("""COMPUTED_VALUE"""),"")</f>
        <v/>
      </c>
      <c r="AM108" s="105" t="str">
        <f>IFERROR(__xludf.DUMMYFUNCTION("""COMPUTED_VALUE"""),"")</f>
        <v/>
      </c>
      <c r="AN108" s="105" t="str">
        <f>IFERROR(__xludf.DUMMYFUNCTION("""COMPUTED_VALUE"""),"")</f>
        <v/>
      </c>
    </row>
    <row r="109">
      <c r="B109" s="105"/>
      <c r="C109" s="105"/>
      <c r="E109" s="109"/>
      <c r="F109" s="110"/>
      <c r="G109" s="107"/>
      <c r="H109" s="108"/>
      <c r="J109" s="108" t="str">
        <f>IFERROR(__xludf.DUMMYFUNCTION("""COMPUTED_VALUE"""),"")</f>
        <v/>
      </c>
      <c r="K109" s="105" t="str">
        <f>IFERROR(__xludf.DUMMYFUNCTION("""COMPUTED_VALUE"""),"")</f>
        <v/>
      </c>
      <c r="L109" s="105" t="str">
        <f>IFERROR(__xludf.DUMMYFUNCTION("""COMPUTED_VALUE"""),"")</f>
        <v/>
      </c>
      <c r="M109" s="105" t="str">
        <f>IFERROR(__xludf.DUMMYFUNCTION("""COMPUTED_VALUE"""),"")</f>
        <v/>
      </c>
      <c r="N109" s="105" t="str">
        <f>IFERROR(__xludf.DUMMYFUNCTION("""COMPUTED_VALUE"""),"")</f>
        <v/>
      </c>
      <c r="O109" s="105" t="str">
        <f>IFERROR(__xludf.DUMMYFUNCTION("""COMPUTED_VALUE"""),"")</f>
        <v/>
      </c>
      <c r="P109" s="105" t="str">
        <f>IFERROR(__xludf.DUMMYFUNCTION("""COMPUTED_VALUE"""),"")</f>
        <v/>
      </c>
      <c r="Q109" s="105" t="str">
        <f>IFERROR(__xludf.DUMMYFUNCTION("""COMPUTED_VALUE"""),"")</f>
        <v/>
      </c>
      <c r="R109" s="105" t="str">
        <f>IFERROR(__xludf.DUMMYFUNCTION("""COMPUTED_VALUE"""),"")</f>
        <v/>
      </c>
      <c r="S109" s="105" t="str">
        <f>IFERROR(__xludf.DUMMYFUNCTION("""COMPUTED_VALUE"""),"")</f>
        <v/>
      </c>
      <c r="T109" s="105" t="str">
        <f>IFERROR(__xludf.DUMMYFUNCTION("""COMPUTED_VALUE"""),"")</f>
        <v/>
      </c>
      <c r="U109" s="105" t="str">
        <f>IFERROR(__xludf.DUMMYFUNCTION("""COMPUTED_VALUE"""),"")</f>
        <v/>
      </c>
      <c r="V109" s="105" t="str">
        <f>IFERROR(__xludf.DUMMYFUNCTION("""COMPUTED_VALUE"""),"")</f>
        <v/>
      </c>
      <c r="W109" s="105" t="str">
        <f>IFERROR(__xludf.DUMMYFUNCTION("""COMPUTED_VALUE"""),"")</f>
        <v/>
      </c>
      <c r="X109" s="105" t="str">
        <f>IFERROR(__xludf.DUMMYFUNCTION("""COMPUTED_VALUE"""),"")</f>
        <v/>
      </c>
      <c r="Y109" s="105" t="str">
        <f>IFERROR(__xludf.DUMMYFUNCTION("""COMPUTED_VALUE"""),"")</f>
        <v/>
      </c>
      <c r="Z109" s="105" t="str">
        <f>IFERROR(__xludf.DUMMYFUNCTION("""COMPUTED_VALUE"""),"")</f>
        <v/>
      </c>
      <c r="AA109" s="105" t="str">
        <f>IFERROR(__xludf.DUMMYFUNCTION("""COMPUTED_VALUE"""),"")</f>
        <v/>
      </c>
      <c r="AB109" s="105" t="str">
        <f>IFERROR(__xludf.DUMMYFUNCTION("""COMPUTED_VALUE"""),"")</f>
        <v/>
      </c>
      <c r="AC109" s="105" t="str">
        <f>IFERROR(__xludf.DUMMYFUNCTION("""COMPUTED_VALUE"""),"")</f>
        <v/>
      </c>
      <c r="AD109" s="105" t="str">
        <f>IFERROR(__xludf.DUMMYFUNCTION("""COMPUTED_VALUE"""),"")</f>
        <v/>
      </c>
      <c r="AE109" s="105" t="str">
        <f>IFERROR(__xludf.DUMMYFUNCTION("""COMPUTED_VALUE"""),"")</f>
        <v/>
      </c>
      <c r="AF109" s="105" t="str">
        <f>IFERROR(__xludf.DUMMYFUNCTION("""COMPUTED_VALUE"""),"")</f>
        <v/>
      </c>
      <c r="AG109" s="105" t="str">
        <f>IFERROR(__xludf.DUMMYFUNCTION("""COMPUTED_VALUE"""),"")</f>
        <v/>
      </c>
      <c r="AH109" s="105" t="str">
        <f>IFERROR(__xludf.DUMMYFUNCTION("""COMPUTED_VALUE"""),"")</f>
        <v/>
      </c>
      <c r="AI109" s="105" t="str">
        <f>IFERROR(__xludf.DUMMYFUNCTION("""COMPUTED_VALUE"""),"")</f>
        <v/>
      </c>
      <c r="AJ109" s="105" t="str">
        <f>IFERROR(__xludf.DUMMYFUNCTION("""COMPUTED_VALUE"""),"")</f>
        <v/>
      </c>
      <c r="AK109" s="105" t="str">
        <f>IFERROR(__xludf.DUMMYFUNCTION("""COMPUTED_VALUE"""),"")</f>
        <v/>
      </c>
      <c r="AL109" s="105" t="str">
        <f>IFERROR(__xludf.DUMMYFUNCTION("""COMPUTED_VALUE"""),"")</f>
        <v/>
      </c>
      <c r="AM109" s="105" t="str">
        <f>IFERROR(__xludf.DUMMYFUNCTION("""COMPUTED_VALUE"""),"")</f>
        <v/>
      </c>
      <c r="AN109" s="105" t="str">
        <f>IFERROR(__xludf.DUMMYFUNCTION("""COMPUTED_VALUE"""),"")</f>
        <v/>
      </c>
    </row>
    <row r="110">
      <c r="B110" s="105"/>
      <c r="C110" s="105"/>
      <c r="E110" s="109"/>
      <c r="F110" s="110"/>
      <c r="G110" s="107"/>
      <c r="H110" s="108"/>
      <c r="J110" s="108" t="str">
        <f>IFERROR(__xludf.DUMMYFUNCTION("""COMPUTED_VALUE"""),"")</f>
        <v/>
      </c>
      <c r="K110" s="105" t="str">
        <f>IFERROR(__xludf.DUMMYFUNCTION("""COMPUTED_VALUE"""),"")</f>
        <v/>
      </c>
      <c r="L110" s="105" t="str">
        <f>IFERROR(__xludf.DUMMYFUNCTION("""COMPUTED_VALUE"""),"")</f>
        <v/>
      </c>
      <c r="M110" s="105" t="str">
        <f>IFERROR(__xludf.DUMMYFUNCTION("""COMPUTED_VALUE"""),"")</f>
        <v/>
      </c>
      <c r="N110" s="105" t="str">
        <f>IFERROR(__xludf.DUMMYFUNCTION("""COMPUTED_VALUE"""),"")</f>
        <v/>
      </c>
      <c r="O110" s="105" t="str">
        <f>IFERROR(__xludf.DUMMYFUNCTION("""COMPUTED_VALUE"""),"")</f>
        <v/>
      </c>
      <c r="P110" s="105" t="str">
        <f>IFERROR(__xludf.DUMMYFUNCTION("""COMPUTED_VALUE"""),"")</f>
        <v/>
      </c>
      <c r="Q110" s="105" t="str">
        <f>IFERROR(__xludf.DUMMYFUNCTION("""COMPUTED_VALUE"""),"")</f>
        <v/>
      </c>
      <c r="R110" s="105" t="str">
        <f>IFERROR(__xludf.DUMMYFUNCTION("""COMPUTED_VALUE"""),"")</f>
        <v/>
      </c>
      <c r="S110" s="105" t="str">
        <f>IFERROR(__xludf.DUMMYFUNCTION("""COMPUTED_VALUE"""),"")</f>
        <v/>
      </c>
      <c r="T110" s="105" t="str">
        <f>IFERROR(__xludf.DUMMYFUNCTION("""COMPUTED_VALUE"""),"")</f>
        <v/>
      </c>
      <c r="U110" s="105" t="str">
        <f>IFERROR(__xludf.DUMMYFUNCTION("""COMPUTED_VALUE"""),"")</f>
        <v/>
      </c>
      <c r="V110" s="105" t="str">
        <f>IFERROR(__xludf.DUMMYFUNCTION("""COMPUTED_VALUE"""),"")</f>
        <v/>
      </c>
      <c r="W110" s="105" t="str">
        <f>IFERROR(__xludf.DUMMYFUNCTION("""COMPUTED_VALUE"""),"")</f>
        <v/>
      </c>
      <c r="X110" s="105" t="str">
        <f>IFERROR(__xludf.DUMMYFUNCTION("""COMPUTED_VALUE"""),"")</f>
        <v/>
      </c>
      <c r="Y110" s="105" t="str">
        <f>IFERROR(__xludf.DUMMYFUNCTION("""COMPUTED_VALUE"""),"")</f>
        <v/>
      </c>
      <c r="Z110" s="105" t="str">
        <f>IFERROR(__xludf.DUMMYFUNCTION("""COMPUTED_VALUE"""),"")</f>
        <v/>
      </c>
      <c r="AA110" s="105" t="str">
        <f>IFERROR(__xludf.DUMMYFUNCTION("""COMPUTED_VALUE"""),"")</f>
        <v/>
      </c>
      <c r="AB110" s="105" t="str">
        <f>IFERROR(__xludf.DUMMYFUNCTION("""COMPUTED_VALUE"""),"")</f>
        <v/>
      </c>
      <c r="AC110" s="105" t="str">
        <f>IFERROR(__xludf.DUMMYFUNCTION("""COMPUTED_VALUE"""),"")</f>
        <v/>
      </c>
      <c r="AD110" s="105" t="str">
        <f>IFERROR(__xludf.DUMMYFUNCTION("""COMPUTED_VALUE"""),"")</f>
        <v/>
      </c>
      <c r="AE110" s="105" t="str">
        <f>IFERROR(__xludf.DUMMYFUNCTION("""COMPUTED_VALUE"""),"")</f>
        <v/>
      </c>
      <c r="AF110" s="105" t="str">
        <f>IFERROR(__xludf.DUMMYFUNCTION("""COMPUTED_VALUE"""),"")</f>
        <v/>
      </c>
      <c r="AG110" s="105" t="str">
        <f>IFERROR(__xludf.DUMMYFUNCTION("""COMPUTED_VALUE"""),"")</f>
        <v/>
      </c>
      <c r="AH110" s="105" t="str">
        <f>IFERROR(__xludf.DUMMYFUNCTION("""COMPUTED_VALUE"""),"")</f>
        <v/>
      </c>
      <c r="AI110" s="105" t="str">
        <f>IFERROR(__xludf.DUMMYFUNCTION("""COMPUTED_VALUE"""),"")</f>
        <v/>
      </c>
      <c r="AJ110" s="105" t="str">
        <f>IFERROR(__xludf.DUMMYFUNCTION("""COMPUTED_VALUE"""),"")</f>
        <v/>
      </c>
      <c r="AK110" s="105" t="str">
        <f>IFERROR(__xludf.DUMMYFUNCTION("""COMPUTED_VALUE"""),"")</f>
        <v/>
      </c>
      <c r="AL110" s="105" t="str">
        <f>IFERROR(__xludf.DUMMYFUNCTION("""COMPUTED_VALUE"""),"")</f>
        <v/>
      </c>
      <c r="AM110" s="105" t="str">
        <f>IFERROR(__xludf.DUMMYFUNCTION("""COMPUTED_VALUE"""),"")</f>
        <v/>
      </c>
      <c r="AN110" s="105" t="str">
        <f>IFERROR(__xludf.DUMMYFUNCTION("""COMPUTED_VALUE"""),"")</f>
        <v/>
      </c>
    </row>
    <row r="111">
      <c r="B111" s="105"/>
      <c r="C111" s="105"/>
      <c r="E111" s="109"/>
      <c r="F111" s="110"/>
      <c r="G111" s="107"/>
      <c r="H111" s="108"/>
      <c r="J111" s="108" t="str">
        <f>IFERROR(__xludf.DUMMYFUNCTION("""COMPUTED_VALUE"""),"")</f>
        <v/>
      </c>
      <c r="K111" s="105" t="str">
        <f>IFERROR(__xludf.DUMMYFUNCTION("""COMPUTED_VALUE"""),"")</f>
        <v/>
      </c>
      <c r="L111" s="105" t="str">
        <f>IFERROR(__xludf.DUMMYFUNCTION("""COMPUTED_VALUE"""),"")</f>
        <v/>
      </c>
      <c r="M111" s="105" t="str">
        <f>IFERROR(__xludf.DUMMYFUNCTION("""COMPUTED_VALUE"""),"")</f>
        <v/>
      </c>
      <c r="N111" s="105" t="str">
        <f>IFERROR(__xludf.DUMMYFUNCTION("""COMPUTED_VALUE"""),"")</f>
        <v/>
      </c>
      <c r="O111" s="105" t="str">
        <f>IFERROR(__xludf.DUMMYFUNCTION("""COMPUTED_VALUE"""),"")</f>
        <v/>
      </c>
      <c r="P111" s="105" t="str">
        <f>IFERROR(__xludf.DUMMYFUNCTION("""COMPUTED_VALUE"""),"")</f>
        <v/>
      </c>
      <c r="Q111" s="105" t="str">
        <f>IFERROR(__xludf.DUMMYFUNCTION("""COMPUTED_VALUE"""),"")</f>
        <v/>
      </c>
      <c r="R111" s="105" t="str">
        <f>IFERROR(__xludf.DUMMYFUNCTION("""COMPUTED_VALUE"""),"")</f>
        <v/>
      </c>
      <c r="S111" s="105" t="str">
        <f>IFERROR(__xludf.DUMMYFUNCTION("""COMPUTED_VALUE"""),"")</f>
        <v/>
      </c>
      <c r="T111" s="105" t="str">
        <f>IFERROR(__xludf.DUMMYFUNCTION("""COMPUTED_VALUE"""),"")</f>
        <v/>
      </c>
      <c r="U111" s="105" t="str">
        <f>IFERROR(__xludf.DUMMYFUNCTION("""COMPUTED_VALUE"""),"")</f>
        <v/>
      </c>
      <c r="V111" s="105" t="str">
        <f>IFERROR(__xludf.DUMMYFUNCTION("""COMPUTED_VALUE"""),"")</f>
        <v/>
      </c>
      <c r="W111" s="105" t="str">
        <f>IFERROR(__xludf.DUMMYFUNCTION("""COMPUTED_VALUE"""),"")</f>
        <v/>
      </c>
      <c r="X111" s="105" t="str">
        <f>IFERROR(__xludf.DUMMYFUNCTION("""COMPUTED_VALUE"""),"")</f>
        <v/>
      </c>
      <c r="Y111" s="105" t="str">
        <f>IFERROR(__xludf.DUMMYFUNCTION("""COMPUTED_VALUE"""),"")</f>
        <v/>
      </c>
      <c r="Z111" s="105" t="str">
        <f>IFERROR(__xludf.DUMMYFUNCTION("""COMPUTED_VALUE"""),"")</f>
        <v/>
      </c>
      <c r="AA111" s="105" t="str">
        <f>IFERROR(__xludf.DUMMYFUNCTION("""COMPUTED_VALUE"""),"")</f>
        <v/>
      </c>
      <c r="AB111" s="105" t="str">
        <f>IFERROR(__xludf.DUMMYFUNCTION("""COMPUTED_VALUE"""),"")</f>
        <v/>
      </c>
      <c r="AC111" s="105" t="str">
        <f>IFERROR(__xludf.DUMMYFUNCTION("""COMPUTED_VALUE"""),"")</f>
        <v/>
      </c>
      <c r="AD111" s="105" t="str">
        <f>IFERROR(__xludf.DUMMYFUNCTION("""COMPUTED_VALUE"""),"")</f>
        <v/>
      </c>
      <c r="AE111" s="105" t="str">
        <f>IFERROR(__xludf.DUMMYFUNCTION("""COMPUTED_VALUE"""),"")</f>
        <v/>
      </c>
      <c r="AF111" s="105" t="str">
        <f>IFERROR(__xludf.DUMMYFUNCTION("""COMPUTED_VALUE"""),"")</f>
        <v/>
      </c>
      <c r="AG111" s="105" t="str">
        <f>IFERROR(__xludf.DUMMYFUNCTION("""COMPUTED_VALUE"""),"")</f>
        <v/>
      </c>
      <c r="AH111" s="105" t="str">
        <f>IFERROR(__xludf.DUMMYFUNCTION("""COMPUTED_VALUE"""),"")</f>
        <v/>
      </c>
      <c r="AI111" s="105" t="str">
        <f>IFERROR(__xludf.DUMMYFUNCTION("""COMPUTED_VALUE"""),"")</f>
        <v/>
      </c>
      <c r="AJ111" s="105" t="str">
        <f>IFERROR(__xludf.DUMMYFUNCTION("""COMPUTED_VALUE"""),"")</f>
        <v/>
      </c>
      <c r="AK111" s="105" t="str">
        <f>IFERROR(__xludf.DUMMYFUNCTION("""COMPUTED_VALUE"""),"")</f>
        <v/>
      </c>
      <c r="AL111" s="105" t="str">
        <f>IFERROR(__xludf.DUMMYFUNCTION("""COMPUTED_VALUE"""),"")</f>
        <v/>
      </c>
      <c r="AM111" s="105" t="str">
        <f>IFERROR(__xludf.DUMMYFUNCTION("""COMPUTED_VALUE"""),"")</f>
        <v/>
      </c>
      <c r="AN111" s="105" t="str">
        <f>IFERROR(__xludf.DUMMYFUNCTION("""COMPUTED_VALUE"""),"")</f>
        <v/>
      </c>
    </row>
    <row r="112">
      <c r="B112" s="105"/>
      <c r="C112" s="105"/>
      <c r="E112" s="109"/>
      <c r="F112" s="110"/>
      <c r="G112" s="107"/>
      <c r="H112" s="108"/>
      <c r="J112" s="108" t="str">
        <f>IFERROR(__xludf.DUMMYFUNCTION("""COMPUTED_VALUE"""),"")</f>
        <v/>
      </c>
      <c r="K112" s="105" t="str">
        <f>IFERROR(__xludf.DUMMYFUNCTION("""COMPUTED_VALUE"""),"")</f>
        <v/>
      </c>
      <c r="L112" s="105" t="str">
        <f>IFERROR(__xludf.DUMMYFUNCTION("""COMPUTED_VALUE"""),"")</f>
        <v/>
      </c>
      <c r="M112" s="105" t="str">
        <f>IFERROR(__xludf.DUMMYFUNCTION("""COMPUTED_VALUE"""),"")</f>
        <v/>
      </c>
      <c r="N112" s="105" t="str">
        <f>IFERROR(__xludf.DUMMYFUNCTION("""COMPUTED_VALUE"""),"")</f>
        <v/>
      </c>
      <c r="O112" s="105" t="str">
        <f>IFERROR(__xludf.DUMMYFUNCTION("""COMPUTED_VALUE"""),"")</f>
        <v/>
      </c>
      <c r="P112" s="105" t="str">
        <f>IFERROR(__xludf.DUMMYFUNCTION("""COMPUTED_VALUE"""),"")</f>
        <v/>
      </c>
      <c r="Q112" s="105" t="str">
        <f>IFERROR(__xludf.DUMMYFUNCTION("""COMPUTED_VALUE"""),"")</f>
        <v/>
      </c>
      <c r="R112" s="105" t="str">
        <f>IFERROR(__xludf.DUMMYFUNCTION("""COMPUTED_VALUE"""),"")</f>
        <v/>
      </c>
      <c r="S112" s="105" t="str">
        <f>IFERROR(__xludf.DUMMYFUNCTION("""COMPUTED_VALUE"""),"")</f>
        <v/>
      </c>
      <c r="T112" s="105" t="str">
        <f>IFERROR(__xludf.DUMMYFUNCTION("""COMPUTED_VALUE"""),"")</f>
        <v/>
      </c>
      <c r="U112" s="105" t="str">
        <f>IFERROR(__xludf.DUMMYFUNCTION("""COMPUTED_VALUE"""),"")</f>
        <v/>
      </c>
      <c r="V112" s="105" t="str">
        <f>IFERROR(__xludf.DUMMYFUNCTION("""COMPUTED_VALUE"""),"")</f>
        <v/>
      </c>
      <c r="W112" s="105" t="str">
        <f>IFERROR(__xludf.DUMMYFUNCTION("""COMPUTED_VALUE"""),"")</f>
        <v/>
      </c>
      <c r="X112" s="105" t="str">
        <f>IFERROR(__xludf.DUMMYFUNCTION("""COMPUTED_VALUE"""),"")</f>
        <v/>
      </c>
      <c r="Y112" s="105" t="str">
        <f>IFERROR(__xludf.DUMMYFUNCTION("""COMPUTED_VALUE"""),"")</f>
        <v/>
      </c>
      <c r="Z112" s="105" t="str">
        <f>IFERROR(__xludf.DUMMYFUNCTION("""COMPUTED_VALUE"""),"")</f>
        <v/>
      </c>
      <c r="AA112" s="105" t="str">
        <f>IFERROR(__xludf.DUMMYFUNCTION("""COMPUTED_VALUE"""),"")</f>
        <v/>
      </c>
      <c r="AB112" s="105" t="str">
        <f>IFERROR(__xludf.DUMMYFUNCTION("""COMPUTED_VALUE"""),"")</f>
        <v/>
      </c>
      <c r="AC112" s="105" t="str">
        <f>IFERROR(__xludf.DUMMYFUNCTION("""COMPUTED_VALUE"""),"")</f>
        <v/>
      </c>
      <c r="AD112" s="105" t="str">
        <f>IFERROR(__xludf.DUMMYFUNCTION("""COMPUTED_VALUE"""),"")</f>
        <v/>
      </c>
      <c r="AE112" s="105" t="str">
        <f>IFERROR(__xludf.DUMMYFUNCTION("""COMPUTED_VALUE"""),"")</f>
        <v/>
      </c>
      <c r="AF112" s="105" t="str">
        <f>IFERROR(__xludf.DUMMYFUNCTION("""COMPUTED_VALUE"""),"")</f>
        <v/>
      </c>
      <c r="AG112" s="105" t="str">
        <f>IFERROR(__xludf.DUMMYFUNCTION("""COMPUTED_VALUE"""),"")</f>
        <v/>
      </c>
      <c r="AH112" s="105" t="str">
        <f>IFERROR(__xludf.DUMMYFUNCTION("""COMPUTED_VALUE"""),"")</f>
        <v/>
      </c>
      <c r="AI112" s="105" t="str">
        <f>IFERROR(__xludf.DUMMYFUNCTION("""COMPUTED_VALUE"""),"")</f>
        <v/>
      </c>
      <c r="AJ112" s="105" t="str">
        <f>IFERROR(__xludf.DUMMYFUNCTION("""COMPUTED_VALUE"""),"")</f>
        <v/>
      </c>
      <c r="AK112" s="105" t="str">
        <f>IFERROR(__xludf.DUMMYFUNCTION("""COMPUTED_VALUE"""),"")</f>
        <v/>
      </c>
      <c r="AL112" s="105" t="str">
        <f>IFERROR(__xludf.DUMMYFUNCTION("""COMPUTED_VALUE"""),"")</f>
        <v/>
      </c>
      <c r="AM112" s="105" t="str">
        <f>IFERROR(__xludf.DUMMYFUNCTION("""COMPUTED_VALUE"""),"")</f>
        <v/>
      </c>
      <c r="AN112" s="105" t="str">
        <f>IFERROR(__xludf.DUMMYFUNCTION("""COMPUTED_VALUE"""),"")</f>
        <v/>
      </c>
    </row>
    <row r="113">
      <c r="B113" s="105"/>
      <c r="C113" s="105"/>
      <c r="E113" s="109"/>
      <c r="F113" s="110"/>
      <c r="G113" s="107"/>
      <c r="H113" s="108"/>
      <c r="J113" s="108" t="str">
        <f>IFERROR(__xludf.DUMMYFUNCTION("""COMPUTED_VALUE"""),"")</f>
        <v/>
      </c>
      <c r="K113" s="105" t="str">
        <f>IFERROR(__xludf.DUMMYFUNCTION("""COMPUTED_VALUE"""),"")</f>
        <v/>
      </c>
      <c r="L113" s="105" t="str">
        <f>IFERROR(__xludf.DUMMYFUNCTION("""COMPUTED_VALUE"""),"")</f>
        <v/>
      </c>
      <c r="M113" s="105" t="str">
        <f>IFERROR(__xludf.DUMMYFUNCTION("""COMPUTED_VALUE"""),"")</f>
        <v/>
      </c>
      <c r="N113" s="105" t="str">
        <f>IFERROR(__xludf.DUMMYFUNCTION("""COMPUTED_VALUE"""),"")</f>
        <v/>
      </c>
      <c r="O113" s="105" t="str">
        <f>IFERROR(__xludf.DUMMYFUNCTION("""COMPUTED_VALUE"""),"")</f>
        <v/>
      </c>
      <c r="P113" s="105" t="str">
        <f>IFERROR(__xludf.DUMMYFUNCTION("""COMPUTED_VALUE"""),"")</f>
        <v/>
      </c>
      <c r="Q113" s="105" t="str">
        <f>IFERROR(__xludf.DUMMYFUNCTION("""COMPUTED_VALUE"""),"")</f>
        <v/>
      </c>
      <c r="R113" s="105" t="str">
        <f>IFERROR(__xludf.DUMMYFUNCTION("""COMPUTED_VALUE"""),"")</f>
        <v/>
      </c>
      <c r="S113" s="105" t="str">
        <f>IFERROR(__xludf.DUMMYFUNCTION("""COMPUTED_VALUE"""),"")</f>
        <v/>
      </c>
      <c r="T113" s="105" t="str">
        <f>IFERROR(__xludf.DUMMYFUNCTION("""COMPUTED_VALUE"""),"")</f>
        <v/>
      </c>
      <c r="U113" s="105" t="str">
        <f>IFERROR(__xludf.DUMMYFUNCTION("""COMPUTED_VALUE"""),"")</f>
        <v/>
      </c>
      <c r="V113" s="105" t="str">
        <f>IFERROR(__xludf.DUMMYFUNCTION("""COMPUTED_VALUE"""),"")</f>
        <v/>
      </c>
      <c r="W113" s="105" t="str">
        <f>IFERROR(__xludf.DUMMYFUNCTION("""COMPUTED_VALUE"""),"")</f>
        <v/>
      </c>
      <c r="X113" s="105" t="str">
        <f>IFERROR(__xludf.DUMMYFUNCTION("""COMPUTED_VALUE"""),"")</f>
        <v/>
      </c>
      <c r="Y113" s="105" t="str">
        <f>IFERROR(__xludf.DUMMYFUNCTION("""COMPUTED_VALUE"""),"")</f>
        <v/>
      </c>
      <c r="Z113" s="105" t="str">
        <f>IFERROR(__xludf.DUMMYFUNCTION("""COMPUTED_VALUE"""),"")</f>
        <v/>
      </c>
      <c r="AA113" s="105" t="str">
        <f>IFERROR(__xludf.DUMMYFUNCTION("""COMPUTED_VALUE"""),"")</f>
        <v/>
      </c>
      <c r="AB113" s="105" t="str">
        <f>IFERROR(__xludf.DUMMYFUNCTION("""COMPUTED_VALUE"""),"")</f>
        <v/>
      </c>
      <c r="AC113" s="105" t="str">
        <f>IFERROR(__xludf.DUMMYFUNCTION("""COMPUTED_VALUE"""),"")</f>
        <v/>
      </c>
      <c r="AD113" s="105" t="str">
        <f>IFERROR(__xludf.DUMMYFUNCTION("""COMPUTED_VALUE"""),"")</f>
        <v/>
      </c>
      <c r="AE113" s="105" t="str">
        <f>IFERROR(__xludf.DUMMYFUNCTION("""COMPUTED_VALUE"""),"")</f>
        <v/>
      </c>
      <c r="AF113" s="105" t="str">
        <f>IFERROR(__xludf.DUMMYFUNCTION("""COMPUTED_VALUE"""),"")</f>
        <v/>
      </c>
      <c r="AG113" s="105" t="str">
        <f>IFERROR(__xludf.DUMMYFUNCTION("""COMPUTED_VALUE"""),"")</f>
        <v/>
      </c>
      <c r="AH113" s="105" t="str">
        <f>IFERROR(__xludf.DUMMYFUNCTION("""COMPUTED_VALUE"""),"")</f>
        <v/>
      </c>
      <c r="AI113" s="105" t="str">
        <f>IFERROR(__xludf.DUMMYFUNCTION("""COMPUTED_VALUE"""),"")</f>
        <v/>
      </c>
      <c r="AJ113" s="105" t="str">
        <f>IFERROR(__xludf.DUMMYFUNCTION("""COMPUTED_VALUE"""),"")</f>
        <v/>
      </c>
      <c r="AK113" s="105" t="str">
        <f>IFERROR(__xludf.DUMMYFUNCTION("""COMPUTED_VALUE"""),"")</f>
        <v/>
      </c>
      <c r="AL113" s="105" t="str">
        <f>IFERROR(__xludf.DUMMYFUNCTION("""COMPUTED_VALUE"""),"")</f>
        <v/>
      </c>
      <c r="AM113" s="105" t="str">
        <f>IFERROR(__xludf.DUMMYFUNCTION("""COMPUTED_VALUE"""),"")</f>
        <v/>
      </c>
      <c r="AN113" s="105" t="str">
        <f>IFERROR(__xludf.DUMMYFUNCTION("""COMPUTED_VALUE"""),"")</f>
        <v/>
      </c>
    </row>
    <row r="114">
      <c r="B114" s="105"/>
      <c r="C114" s="105"/>
      <c r="E114" s="109"/>
      <c r="F114" s="110"/>
      <c r="G114" s="107"/>
      <c r="H114" s="108"/>
      <c r="J114" s="108" t="str">
        <f>IFERROR(__xludf.DUMMYFUNCTION("""COMPUTED_VALUE"""),"")</f>
        <v/>
      </c>
      <c r="K114" s="105" t="str">
        <f>IFERROR(__xludf.DUMMYFUNCTION("""COMPUTED_VALUE"""),"")</f>
        <v/>
      </c>
      <c r="L114" s="105" t="str">
        <f>IFERROR(__xludf.DUMMYFUNCTION("""COMPUTED_VALUE"""),"")</f>
        <v/>
      </c>
      <c r="M114" s="105" t="str">
        <f>IFERROR(__xludf.DUMMYFUNCTION("""COMPUTED_VALUE"""),"")</f>
        <v/>
      </c>
      <c r="N114" s="105" t="str">
        <f>IFERROR(__xludf.DUMMYFUNCTION("""COMPUTED_VALUE"""),"")</f>
        <v/>
      </c>
      <c r="O114" s="105" t="str">
        <f>IFERROR(__xludf.DUMMYFUNCTION("""COMPUTED_VALUE"""),"")</f>
        <v/>
      </c>
      <c r="P114" s="105" t="str">
        <f>IFERROR(__xludf.DUMMYFUNCTION("""COMPUTED_VALUE"""),"")</f>
        <v/>
      </c>
      <c r="Q114" s="105" t="str">
        <f>IFERROR(__xludf.DUMMYFUNCTION("""COMPUTED_VALUE"""),"")</f>
        <v/>
      </c>
      <c r="R114" s="105" t="str">
        <f>IFERROR(__xludf.DUMMYFUNCTION("""COMPUTED_VALUE"""),"")</f>
        <v/>
      </c>
      <c r="S114" s="105" t="str">
        <f>IFERROR(__xludf.DUMMYFUNCTION("""COMPUTED_VALUE"""),"")</f>
        <v/>
      </c>
      <c r="T114" s="105" t="str">
        <f>IFERROR(__xludf.DUMMYFUNCTION("""COMPUTED_VALUE"""),"")</f>
        <v/>
      </c>
      <c r="U114" s="105" t="str">
        <f>IFERROR(__xludf.DUMMYFUNCTION("""COMPUTED_VALUE"""),"")</f>
        <v/>
      </c>
      <c r="V114" s="105" t="str">
        <f>IFERROR(__xludf.DUMMYFUNCTION("""COMPUTED_VALUE"""),"")</f>
        <v/>
      </c>
      <c r="W114" s="105" t="str">
        <f>IFERROR(__xludf.DUMMYFUNCTION("""COMPUTED_VALUE"""),"")</f>
        <v/>
      </c>
      <c r="X114" s="105" t="str">
        <f>IFERROR(__xludf.DUMMYFUNCTION("""COMPUTED_VALUE"""),"")</f>
        <v/>
      </c>
      <c r="Y114" s="105" t="str">
        <f>IFERROR(__xludf.DUMMYFUNCTION("""COMPUTED_VALUE"""),"")</f>
        <v/>
      </c>
      <c r="Z114" s="105" t="str">
        <f>IFERROR(__xludf.DUMMYFUNCTION("""COMPUTED_VALUE"""),"")</f>
        <v/>
      </c>
      <c r="AA114" s="105" t="str">
        <f>IFERROR(__xludf.DUMMYFUNCTION("""COMPUTED_VALUE"""),"")</f>
        <v/>
      </c>
      <c r="AB114" s="105" t="str">
        <f>IFERROR(__xludf.DUMMYFUNCTION("""COMPUTED_VALUE"""),"")</f>
        <v/>
      </c>
      <c r="AC114" s="105" t="str">
        <f>IFERROR(__xludf.DUMMYFUNCTION("""COMPUTED_VALUE"""),"")</f>
        <v/>
      </c>
      <c r="AD114" s="105" t="str">
        <f>IFERROR(__xludf.DUMMYFUNCTION("""COMPUTED_VALUE"""),"")</f>
        <v/>
      </c>
      <c r="AE114" s="105" t="str">
        <f>IFERROR(__xludf.DUMMYFUNCTION("""COMPUTED_VALUE"""),"")</f>
        <v/>
      </c>
      <c r="AF114" s="105" t="str">
        <f>IFERROR(__xludf.DUMMYFUNCTION("""COMPUTED_VALUE"""),"")</f>
        <v/>
      </c>
      <c r="AG114" s="105" t="str">
        <f>IFERROR(__xludf.DUMMYFUNCTION("""COMPUTED_VALUE"""),"")</f>
        <v/>
      </c>
      <c r="AH114" s="105" t="str">
        <f>IFERROR(__xludf.DUMMYFUNCTION("""COMPUTED_VALUE"""),"")</f>
        <v/>
      </c>
      <c r="AI114" s="105" t="str">
        <f>IFERROR(__xludf.DUMMYFUNCTION("""COMPUTED_VALUE"""),"")</f>
        <v/>
      </c>
      <c r="AJ114" s="105" t="str">
        <f>IFERROR(__xludf.DUMMYFUNCTION("""COMPUTED_VALUE"""),"")</f>
        <v/>
      </c>
      <c r="AK114" s="105" t="str">
        <f>IFERROR(__xludf.DUMMYFUNCTION("""COMPUTED_VALUE"""),"")</f>
        <v/>
      </c>
      <c r="AL114" s="105" t="str">
        <f>IFERROR(__xludf.DUMMYFUNCTION("""COMPUTED_VALUE"""),"")</f>
        <v/>
      </c>
      <c r="AM114" s="105" t="str">
        <f>IFERROR(__xludf.DUMMYFUNCTION("""COMPUTED_VALUE"""),"")</f>
        <v/>
      </c>
      <c r="AN114" s="105" t="str">
        <f>IFERROR(__xludf.DUMMYFUNCTION("""COMPUTED_VALUE"""),"")</f>
        <v/>
      </c>
    </row>
    <row r="115">
      <c r="B115" s="105"/>
      <c r="C115" s="105"/>
      <c r="E115" s="109"/>
      <c r="F115" s="110"/>
      <c r="G115" s="107"/>
      <c r="H115" s="108"/>
      <c r="J115" s="108" t="str">
        <f>IFERROR(__xludf.DUMMYFUNCTION("""COMPUTED_VALUE"""),"")</f>
        <v/>
      </c>
      <c r="K115" s="105" t="str">
        <f>IFERROR(__xludf.DUMMYFUNCTION("""COMPUTED_VALUE"""),"")</f>
        <v/>
      </c>
      <c r="L115" s="105" t="str">
        <f>IFERROR(__xludf.DUMMYFUNCTION("""COMPUTED_VALUE"""),"")</f>
        <v/>
      </c>
      <c r="M115" s="105" t="str">
        <f>IFERROR(__xludf.DUMMYFUNCTION("""COMPUTED_VALUE"""),"")</f>
        <v/>
      </c>
      <c r="N115" s="105" t="str">
        <f>IFERROR(__xludf.DUMMYFUNCTION("""COMPUTED_VALUE"""),"")</f>
        <v/>
      </c>
      <c r="O115" s="105" t="str">
        <f>IFERROR(__xludf.DUMMYFUNCTION("""COMPUTED_VALUE"""),"")</f>
        <v/>
      </c>
      <c r="P115" s="105" t="str">
        <f>IFERROR(__xludf.DUMMYFUNCTION("""COMPUTED_VALUE"""),"")</f>
        <v/>
      </c>
      <c r="Q115" s="105" t="str">
        <f>IFERROR(__xludf.DUMMYFUNCTION("""COMPUTED_VALUE"""),"")</f>
        <v/>
      </c>
      <c r="R115" s="105" t="str">
        <f>IFERROR(__xludf.DUMMYFUNCTION("""COMPUTED_VALUE"""),"")</f>
        <v/>
      </c>
      <c r="S115" s="105" t="str">
        <f>IFERROR(__xludf.DUMMYFUNCTION("""COMPUTED_VALUE"""),"")</f>
        <v/>
      </c>
      <c r="T115" s="105" t="str">
        <f>IFERROR(__xludf.DUMMYFUNCTION("""COMPUTED_VALUE"""),"")</f>
        <v/>
      </c>
      <c r="U115" s="105" t="str">
        <f>IFERROR(__xludf.DUMMYFUNCTION("""COMPUTED_VALUE"""),"")</f>
        <v/>
      </c>
      <c r="V115" s="105" t="str">
        <f>IFERROR(__xludf.DUMMYFUNCTION("""COMPUTED_VALUE"""),"")</f>
        <v/>
      </c>
      <c r="W115" s="105" t="str">
        <f>IFERROR(__xludf.DUMMYFUNCTION("""COMPUTED_VALUE"""),"")</f>
        <v/>
      </c>
      <c r="X115" s="105" t="str">
        <f>IFERROR(__xludf.DUMMYFUNCTION("""COMPUTED_VALUE"""),"")</f>
        <v/>
      </c>
      <c r="Y115" s="105" t="str">
        <f>IFERROR(__xludf.DUMMYFUNCTION("""COMPUTED_VALUE"""),"")</f>
        <v/>
      </c>
      <c r="Z115" s="105" t="str">
        <f>IFERROR(__xludf.DUMMYFUNCTION("""COMPUTED_VALUE"""),"")</f>
        <v/>
      </c>
      <c r="AA115" s="105" t="str">
        <f>IFERROR(__xludf.DUMMYFUNCTION("""COMPUTED_VALUE"""),"")</f>
        <v/>
      </c>
      <c r="AB115" s="105" t="str">
        <f>IFERROR(__xludf.DUMMYFUNCTION("""COMPUTED_VALUE"""),"")</f>
        <v/>
      </c>
      <c r="AC115" s="105" t="str">
        <f>IFERROR(__xludf.DUMMYFUNCTION("""COMPUTED_VALUE"""),"")</f>
        <v/>
      </c>
      <c r="AD115" s="105" t="str">
        <f>IFERROR(__xludf.DUMMYFUNCTION("""COMPUTED_VALUE"""),"")</f>
        <v/>
      </c>
      <c r="AE115" s="105" t="str">
        <f>IFERROR(__xludf.DUMMYFUNCTION("""COMPUTED_VALUE"""),"")</f>
        <v/>
      </c>
      <c r="AF115" s="105" t="str">
        <f>IFERROR(__xludf.DUMMYFUNCTION("""COMPUTED_VALUE"""),"")</f>
        <v/>
      </c>
      <c r="AG115" s="105" t="str">
        <f>IFERROR(__xludf.DUMMYFUNCTION("""COMPUTED_VALUE"""),"")</f>
        <v/>
      </c>
      <c r="AH115" s="105" t="str">
        <f>IFERROR(__xludf.DUMMYFUNCTION("""COMPUTED_VALUE"""),"")</f>
        <v/>
      </c>
      <c r="AI115" s="105" t="str">
        <f>IFERROR(__xludf.DUMMYFUNCTION("""COMPUTED_VALUE"""),"")</f>
        <v/>
      </c>
      <c r="AJ115" s="105" t="str">
        <f>IFERROR(__xludf.DUMMYFUNCTION("""COMPUTED_VALUE"""),"")</f>
        <v/>
      </c>
      <c r="AK115" s="105" t="str">
        <f>IFERROR(__xludf.DUMMYFUNCTION("""COMPUTED_VALUE"""),"")</f>
        <v/>
      </c>
      <c r="AL115" s="105" t="str">
        <f>IFERROR(__xludf.DUMMYFUNCTION("""COMPUTED_VALUE"""),"")</f>
        <v/>
      </c>
      <c r="AM115" s="105" t="str">
        <f>IFERROR(__xludf.DUMMYFUNCTION("""COMPUTED_VALUE"""),"")</f>
        <v/>
      </c>
      <c r="AN115" s="105" t="str">
        <f>IFERROR(__xludf.DUMMYFUNCTION("""COMPUTED_VALUE"""),"")</f>
        <v/>
      </c>
    </row>
    <row r="116">
      <c r="B116" s="105"/>
      <c r="C116" s="105"/>
      <c r="E116" s="109"/>
      <c r="F116" s="110"/>
      <c r="G116" s="107"/>
      <c r="H116" s="108"/>
      <c r="J116" s="108" t="str">
        <f>IFERROR(__xludf.DUMMYFUNCTION("""COMPUTED_VALUE"""),"")</f>
        <v/>
      </c>
      <c r="K116" s="105" t="str">
        <f>IFERROR(__xludf.DUMMYFUNCTION("""COMPUTED_VALUE"""),"")</f>
        <v/>
      </c>
      <c r="L116" s="105" t="str">
        <f>IFERROR(__xludf.DUMMYFUNCTION("""COMPUTED_VALUE"""),"")</f>
        <v/>
      </c>
      <c r="M116" s="105" t="str">
        <f>IFERROR(__xludf.DUMMYFUNCTION("""COMPUTED_VALUE"""),"")</f>
        <v/>
      </c>
      <c r="N116" s="105" t="str">
        <f>IFERROR(__xludf.DUMMYFUNCTION("""COMPUTED_VALUE"""),"")</f>
        <v/>
      </c>
      <c r="O116" s="105" t="str">
        <f>IFERROR(__xludf.DUMMYFUNCTION("""COMPUTED_VALUE"""),"")</f>
        <v/>
      </c>
      <c r="P116" s="105" t="str">
        <f>IFERROR(__xludf.DUMMYFUNCTION("""COMPUTED_VALUE"""),"")</f>
        <v/>
      </c>
      <c r="Q116" s="105" t="str">
        <f>IFERROR(__xludf.DUMMYFUNCTION("""COMPUTED_VALUE"""),"")</f>
        <v/>
      </c>
      <c r="R116" s="105" t="str">
        <f>IFERROR(__xludf.DUMMYFUNCTION("""COMPUTED_VALUE"""),"")</f>
        <v/>
      </c>
      <c r="S116" s="105" t="str">
        <f>IFERROR(__xludf.DUMMYFUNCTION("""COMPUTED_VALUE"""),"")</f>
        <v/>
      </c>
      <c r="T116" s="105" t="str">
        <f>IFERROR(__xludf.DUMMYFUNCTION("""COMPUTED_VALUE"""),"")</f>
        <v/>
      </c>
      <c r="U116" s="105" t="str">
        <f>IFERROR(__xludf.DUMMYFUNCTION("""COMPUTED_VALUE"""),"")</f>
        <v/>
      </c>
      <c r="V116" s="105" t="str">
        <f>IFERROR(__xludf.DUMMYFUNCTION("""COMPUTED_VALUE"""),"")</f>
        <v/>
      </c>
      <c r="W116" s="105" t="str">
        <f>IFERROR(__xludf.DUMMYFUNCTION("""COMPUTED_VALUE"""),"")</f>
        <v/>
      </c>
      <c r="X116" s="105" t="str">
        <f>IFERROR(__xludf.DUMMYFUNCTION("""COMPUTED_VALUE"""),"")</f>
        <v/>
      </c>
      <c r="Y116" s="105" t="str">
        <f>IFERROR(__xludf.DUMMYFUNCTION("""COMPUTED_VALUE"""),"")</f>
        <v/>
      </c>
      <c r="Z116" s="105" t="str">
        <f>IFERROR(__xludf.DUMMYFUNCTION("""COMPUTED_VALUE"""),"")</f>
        <v/>
      </c>
      <c r="AA116" s="105" t="str">
        <f>IFERROR(__xludf.DUMMYFUNCTION("""COMPUTED_VALUE"""),"")</f>
        <v/>
      </c>
      <c r="AB116" s="105" t="str">
        <f>IFERROR(__xludf.DUMMYFUNCTION("""COMPUTED_VALUE"""),"")</f>
        <v/>
      </c>
      <c r="AC116" s="105" t="str">
        <f>IFERROR(__xludf.DUMMYFUNCTION("""COMPUTED_VALUE"""),"")</f>
        <v/>
      </c>
      <c r="AD116" s="105" t="str">
        <f>IFERROR(__xludf.DUMMYFUNCTION("""COMPUTED_VALUE"""),"")</f>
        <v/>
      </c>
      <c r="AE116" s="105" t="str">
        <f>IFERROR(__xludf.DUMMYFUNCTION("""COMPUTED_VALUE"""),"")</f>
        <v/>
      </c>
      <c r="AF116" s="105" t="str">
        <f>IFERROR(__xludf.DUMMYFUNCTION("""COMPUTED_VALUE"""),"")</f>
        <v/>
      </c>
      <c r="AG116" s="105" t="str">
        <f>IFERROR(__xludf.DUMMYFUNCTION("""COMPUTED_VALUE"""),"")</f>
        <v/>
      </c>
      <c r="AH116" s="105" t="str">
        <f>IFERROR(__xludf.DUMMYFUNCTION("""COMPUTED_VALUE"""),"")</f>
        <v/>
      </c>
      <c r="AI116" s="105" t="str">
        <f>IFERROR(__xludf.DUMMYFUNCTION("""COMPUTED_VALUE"""),"")</f>
        <v/>
      </c>
      <c r="AJ116" s="105" t="str">
        <f>IFERROR(__xludf.DUMMYFUNCTION("""COMPUTED_VALUE"""),"")</f>
        <v/>
      </c>
      <c r="AK116" s="105" t="str">
        <f>IFERROR(__xludf.DUMMYFUNCTION("""COMPUTED_VALUE"""),"")</f>
        <v/>
      </c>
      <c r="AL116" s="105" t="str">
        <f>IFERROR(__xludf.DUMMYFUNCTION("""COMPUTED_VALUE"""),"")</f>
        <v/>
      </c>
      <c r="AM116" s="105" t="str">
        <f>IFERROR(__xludf.DUMMYFUNCTION("""COMPUTED_VALUE"""),"")</f>
        <v/>
      </c>
      <c r="AN116" s="105" t="str">
        <f>IFERROR(__xludf.DUMMYFUNCTION("""COMPUTED_VALUE"""),"")</f>
        <v/>
      </c>
    </row>
    <row r="117">
      <c r="B117" s="105"/>
      <c r="C117" s="105"/>
      <c r="E117" s="109"/>
      <c r="F117" s="110"/>
      <c r="G117" s="107"/>
      <c r="H117" s="108"/>
      <c r="J117" s="108" t="str">
        <f>IFERROR(__xludf.DUMMYFUNCTION("""COMPUTED_VALUE"""),"")</f>
        <v/>
      </c>
      <c r="K117" s="105" t="str">
        <f>IFERROR(__xludf.DUMMYFUNCTION("""COMPUTED_VALUE"""),"")</f>
        <v/>
      </c>
      <c r="L117" s="105" t="str">
        <f>IFERROR(__xludf.DUMMYFUNCTION("""COMPUTED_VALUE"""),"")</f>
        <v/>
      </c>
      <c r="M117" s="105" t="str">
        <f>IFERROR(__xludf.DUMMYFUNCTION("""COMPUTED_VALUE"""),"")</f>
        <v/>
      </c>
      <c r="N117" s="105" t="str">
        <f>IFERROR(__xludf.DUMMYFUNCTION("""COMPUTED_VALUE"""),"")</f>
        <v/>
      </c>
      <c r="O117" s="105" t="str">
        <f>IFERROR(__xludf.DUMMYFUNCTION("""COMPUTED_VALUE"""),"")</f>
        <v/>
      </c>
      <c r="P117" s="105" t="str">
        <f>IFERROR(__xludf.DUMMYFUNCTION("""COMPUTED_VALUE"""),"")</f>
        <v/>
      </c>
      <c r="Q117" s="105" t="str">
        <f>IFERROR(__xludf.DUMMYFUNCTION("""COMPUTED_VALUE"""),"")</f>
        <v/>
      </c>
      <c r="R117" s="105" t="str">
        <f>IFERROR(__xludf.DUMMYFUNCTION("""COMPUTED_VALUE"""),"")</f>
        <v/>
      </c>
      <c r="S117" s="105" t="str">
        <f>IFERROR(__xludf.DUMMYFUNCTION("""COMPUTED_VALUE"""),"")</f>
        <v/>
      </c>
      <c r="T117" s="105" t="str">
        <f>IFERROR(__xludf.DUMMYFUNCTION("""COMPUTED_VALUE"""),"")</f>
        <v/>
      </c>
      <c r="U117" s="105" t="str">
        <f>IFERROR(__xludf.DUMMYFUNCTION("""COMPUTED_VALUE"""),"")</f>
        <v/>
      </c>
      <c r="V117" s="105" t="str">
        <f>IFERROR(__xludf.DUMMYFUNCTION("""COMPUTED_VALUE"""),"")</f>
        <v/>
      </c>
      <c r="W117" s="105" t="str">
        <f>IFERROR(__xludf.DUMMYFUNCTION("""COMPUTED_VALUE"""),"")</f>
        <v/>
      </c>
      <c r="X117" s="105" t="str">
        <f>IFERROR(__xludf.DUMMYFUNCTION("""COMPUTED_VALUE"""),"")</f>
        <v/>
      </c>
      <c r="Y117" s="105" t="str">
        <f>IFERROR(__xludf.DUMMYFUNCTION("""COMPUTED_VALUE"""),"")</f>
        <v/>
      </c>
      <c r="Z117" s="105" t="str">
        <f>IFERROR(__xludf.DUMMYFUNCTION("""COMPUTED_VALUE"""),"")</f>
        <v/>
      </c>
      <c r="AA117" s="105" t="str">
        <f>IFERROR(__xludf.DUMMYFUNCTION("""COMPUTED_VALUE"""),"")</f>
        <v/>
      </c>
      <c r="AB117" s="105" t="str">
        <f>IFERROR(__xludf.DUMMYFUNCTION("""COMPUTED_VALUE"""),"")</f>
        <v/>
      </c>
      <c r="AC117" s="105" t="str">
        <f>IFERROR(__xludf.DUMMYFUNCTION("""COMPUTED_VALUE"""),"")</f>
        <v/>
      </c>
      <c r="AD117" s="105" t="str">
        <f>IFERROR(__xludf.DUMMYFUNCTION("""COMPUTED_VALUE"""),"")</f>
        <v/>
      </c>
      <c r="AE117" s="105" t="str">
        <f>IFERROR(__xludf.DUMMYFUNCTION("""COMPUTED_VALUE"""),"")</f>
        <v/>
      </c>
      <c r="AF117" s="105" t="str">
        <f>IFERROR(__xludf.DUMMYFUNCTION("""COMPUTED_VALUE"""),"")</f>
        <v/>
      </c>
      <c r="AG117" s="105" t="str">
        <f>IFERROR(__xludf.DUMMYFUNCTION("""COMPUTED_VALUE"""),"")</f>
        <v/>
      </c>
      <c r="AH117" s="105" t="str">
        <f>IFERROR(__xludf.DUMMYFUNCTION("""COMPUTED_VALUE"""),"")</f>
        <v/>
      </c>
      <c r="AI117" s="105" t="str">
        <f>IFERROR(__xludf.DUMMYFUNCTION("""COMPUTED_VALUE"""),"")</f>
        <v/>
      </c>
      <c r="AJ117" s="105" t="str">
        <f>IFERROR(__xludf.DUMMYFUNCTION("""COMPUTED_VALUE"""),"")</f>
        <v/>
      </c>
      <c r="AK117" s="105" t="str">
        <f>IFERROR(__xludf.DUMMYFUNCTION("""COMPUTED_VALUE"""),"")</f>
        <v/>
      </c>
      <c r="AL117" s="105" t="str">
        <f>IFERROR(__xludf.DUMMYFUNCTION("""COMPUTED_VALUE"""),"")</f>
        <v/>
      </c>
      <c r="AM117" s="105" t="str">
        <f>IFERROR(__xludf.DUMMYFUNCTION("""COMPUTED_VALUE"""),"")</f>
        <v/>
      </c>
      <c r="AN117" s="105" t="str">
        <f>IFERROR(__xludf.DUMMYFUNCTION("""COMPUTED_VALUE"""),"")</f>
        <v/>
      </c>
    </row>
    <row r="118">
      <c r="B118" s="105"/>
      <c r="C118" s="105"/>
      <c r="E118" s="109"/>
      <c r="F118" s="110"/>
      <c r="G118" s="107"/>
      <c r="H118" s="108"/>
      <c r="J118" s="108" t="str">
        <f>IFERROR(__xludf.DUMMYFUNCTION("""COMPUTED_VALUE"""),"")</f>
        <v/>
      </c>
      <c r="K118" s="105" t="str">
        <f>IFERROR(__xludf.DUMMYFUNCTION("""COMPUTED_VALUE"""),"")</f>
        <v/>
      </c>
      <c r="L118" s="105" t="str">
        <f>IFERROR(__xludf.DUMMYFUNCTION("""COMPUTED_VALUE"""),"")</f>
        <v/>
      </c>
      <c r="M118" s="105" t="str">
        <f>IFERROR(__xludf.DUMMYFUNCTION("""COMPUTED_VALUE"""),"")</f>
        <v/>
      </c>
      <c r="N118" s="105" t="str">
        <f>IFERROR(__xludf.DUMMYFUNCTION("""COMPUTED_VALUE"""),"")</f>
        <v/>
      </c>
      <c r="O118" s="105" t="str">
        <f>IFERROR(__xludf.DUMMYFUNCTION("""COMPUTED_VALUE"""),"")</f>
        <v/>
      </c>
      <c r="P118" s="105" t="str">
        <f>IFERROR(__xludf.DUMMYFUNCTION("""COMPUTED_VALUE"""),"")</f>
        <v/>
      </c>
      <c r="Q118" s="105" t="str">
        <f>IFERROR(__xludf.DUMMYFUNCTION("""COMPUTED_VALUE"""),"")</f>
        <v/>
      </c>
      <c r="R118" s="105" t="str">
        <f>IFERROR(__xludf.DUMMYFUNCTION("""COMPUTED_VALUE"""),"")</f>
        <v/>
      </c>
      <c r="S118" s="105" t="str">
        <f>IFERROR(__xludf.DUMMYFUNCTION("""COMPUTED_VALUE"""),"")</f>
        <v/>
      </c>
      <c r="T118" s="105" t="str">
        <f>IFERROR(__xludf.DUMMYFUNCTION("""COMPUTED_VALUE"""),"")</f>
        <v/>
      </c>
      <c r="U118" s="105" t="str">
        <f>IFERROR(__xludf.DUMMYFUNCTION("""COMPUTED_VALUE"""),"")</f>
        <v/>
      </c>
      <c r="V118" s="105" t="str">
        <f>IFERROR(__xludf.DUMMYFUNCTION("""COMPUTED_VALUE"""),"")</f>
        <v/>
      </c>
      <c r="W118" s="105" t="str">
        <f>IFERROR(__xludf.DUMMYFUNCTION("""COMPUTED_VALUE"""),"")</f>
        <v/>
      </c>
      <c r="X118" s="105" t="str">
        <f>IFERROR(__xludf.DUMMYFUNCTION("""COMPUTED_VALUE"""),"")</f>
        <v/>
      </c>
      <c r="Y118" s="105" t="str">
        <f>IFERROR(__xludf.DUMMYFUNCTION("""COMPUTED_VALUE"""),"")</f>
        <v/>
      </c>
      <c r="Z118" s="105" t="str">
        <f>IFERROR(__xludf.DUMMYFUNCTION("""COMPUTED_VALUE"""),"")</f>
        <v/>
      </c>
      <c r="AA118" s="105" t="str">
        <f>IFERROR(__xludf.DUMMYFUNCTION("""COMPUTED_VALUE"""),"")</f>
        <v/>
      </c>
      <c r="AB118" s="105" t="str">
        <f>IFERROR(__xludf.DUMMYFUNCTION("""COMPUTED_VALUE"""),"")</f>
        <v/>
      </c>
      <c r="AC118" s="105" t="str">
        <f>IFERROR(__xludf.DUMMYFUNCTION("""COMPUTED_VALUE"""),"")</f>
        <v/>
      </c>
      <c r="AD118" s="105" t="str">
        <f>IFERROR(__xludf.DUMMYFUNCTION("""COMPUTED_VALUE"""),"")</f>
        <v/>
      </c>
      <c r="AE118" s="105" t="str">
        <f>IFERROR(__xludf.DUMMYFUNCTION("""COMPUTED_VALUE"""),"")</f>
        <v/>
      </c>
      <c r="AF118" s="105" t="str">
        <f>IFERROR(__xludf.DUMMYFUNCTION("""COMPUTED_VALUE"""),"")</f>
        <v/>
      </c>
      <c r="AG118" s="105" t="str">
        <f>IFERROR(__xludf.DUMMYFUNCTION("""COMPUTED_VALUE"""),"")</f>
        <v/>
      </c>
      <c r="AH118" s="105" t="str">
        <f>IFERROR(__xludf.DUMMYFUNCTION("""COMPUTED_VALUE"""),"")</f>
        <v/>
      </c>
      <c r="AI118" s="105" t="str">
        <f>IFERROR(__xludf.DUMMYFUNCTION("""COMPUTED_VALUE"""),"")</f>
        <v/>
      </c>
      <c r="AJ118" s="105" t="str">
        <f>IFERROR(__xludf.DUMMYFUNCTION("""COMPUTED_VALUE"""),"")</f>
        <v/>
      </c>
      <c r="AK118" s="105" t="str">
        <f>IFERROR(__xludf.DUMMYFUNCTION("""COMPUTED_VALUE"""),"")</f>
        <v/>
      </c>
      <c r="AL118" s="105" t="str">
        <f>IFERROR(__xludf.DUMMYFUNCTION("""COMPUTED_VALUE"""),"")</f>
        <v/>
      </c>
      <c r="AM118" s="105" t="str">
        <f>IFERROR(__xludf.DUMMYFUNCTION("""COMPUTED_VALUE"""),"")</f>
        <v/>
      </c>
      <c r="AN118" s="105" t="str">
        <f>IFERROR(__xludf.DUMMYFUNCTION("""COMPUTED_VALUE"""),"")</f>
        <v/>
      </c>
    </row>
    <row r="119">
      <c r="B119" s="105"/>
      <c r="C119" s="105"/>
      <c r="E119" s="109"/>
      <c r="F119" s="110"/>
      <c r="G119" s="107"/>
      <c r="H119" s="108"/>
      <c r="J119" s="108" t="str">
        <f>IFERROR(__xludf.DUMMYFUNCTION("""COMPUTED_VALUE"""),"")</f>
        <v/>
      </c>
      <c r="K119" s="105" t="str">
        <f>IFERROR(__xludf.DUMMYFUNCTION("""COMPUTED_VALUE"""),"")</f>
        <v/>
      </c>
      <c r="L119" s="105" t="str">
        <f>IFERROR(__xludf.DUMMYFUNCTION("""COMPUTED_VALUE"""),"")</f>
        <v/>
      </c>
      <c r="M119" s="105" t="str">
        <f>IFERROR(__xludf.DUMMYFUNCTION("""COMPUTED_VALUE"""),"")</f>
        <v/>
      </c>
      <c r="N119" s="105" t="str">
        <f>IFERROR(__xludf.DUMMYFUNCTION("""COMPUTED_VALUE"""),"")</f>
        <v/>
      </c>
      <c r="O119" s="105" t="str">
        <f>IFERROR(__xludf.DUMMYFUNCTION("""COMPUTED_VALUE"""),"")</f>
        <v/>
      </c>
      <c r="P119" s="105" t="str">
        <f>IFERROR(__xludf.DUMMYFUNCTION("""COMPUTED_VALUE"""),"")</f>
        <v/>
      </c>
      <c r="Q119" s="105" t="str">
        <f>IFERROR(__xludf.DUMMYFUNCTION("""COMPUTED_VALUE"""),"")</f>
        <v/>
      </c>
      <c r="R119" s="105" t="str">
        <f>IFERROR(__xludf.DUMMYFUNCTION("""COMPUTED_VALUE"""),"")</f>
        <v/>
      </c>
      <c r="S119" s="105" t="str">
        <f>IFERROR(__xludf.DUMMYFUNCTION("""COMPUTED_VALUE"""),"")</f>
        <v/>
      </c>
      <c r="T119" s="105" t="str">
        <f>IFERROR(__xludf.DUMMYFUNCTION("""COMPUTED_VALUE"""),"")</f>
        <v/>
      </c>
      <c r="U119" s="105" t="str">
        <f>IFERROR(__xludf.DUMMYFUNCTION("""COMPUTED_VALUE"""),"")</f>
        <v/>
      </c>
      <c r="V119" s="105" t="str">
        <f>IFERROR(__xludf.DUMMYFUNCTION("""COMPUTED_VALUE"""),"")</f>
        <v/>
      </c>
      <c r="W119" s="105" t="str">
        <f>IFERROR(__xludf.DUMMYFUNCTION("""COMPUTED_VALUE"""),"")</f>
        <v/>
      </c>
      <c r="X119" s="105" t="str">
        <f>IFERROR(__xludf.DUMMYFUNCTION("""COMPUTED_VALUE"""),"")</f>
        <v/>
      </c>
      <c r="Y119" s="105" t="str">
        <f>IFERROR(__xludf.DUMMYFUNCTION("""COMPUTED_VALUE"""),"")</f>
        <v/>
      </c>
      <c r="Z119" s="105" t="str">
        <f>IFERROR(__xludf.DUMMYFUNCTION("""COMPUTED_VALUE"""),"")</f>
        <v/>
      </c>
      <c r="AA119" s="105" t="str">
        <f>IFERROR(__xludf.DUMMYFUNCTION("""COMPUTED_VALUE"""),"")</f>
        <v/>
      </c>
      <c r="AB119" s="105" t="str">
        <f>IFERROR(__xludf.DUMMYFUNCTION("""COMPUTED_VALUE"""),"")</f>
        <v/>
      </c>
      <c r="AC119" s="105" t="str">
        <f>IFERROR(__xludf.DUMMYFUNCTION("""COMPUTED_VALUE"""),"")</f>
        <v/>
      </c>
      <c r="AD119" s="105" t="str">
        <f>IFERROR(__xludf.DUMMYFUNCTION("""COMPUTED_VALUE"""),"")</f>
        <v/>
      </c>
      <c r="AE119" s="105" t="str">
        <f>IFERROR(__xludf.DUMMYFUNCTION("""COMPUTED_VALUE"""),"")</f>
        <v/>
      </c>
      <c r="AF119" s="105" t="str">
        <f>IFERROR(__xludf.DUMMYFUNCTION("""COMPUTED_VALUE"""),"")</f>
        <v/>
      </c>
      <c r="AG119" s="105" t="str">
        <f>IFERROR(__xludf.DUMMYFUNCTION("""COMPUTED_VALUE"""),"")</f>
        <v/>
      </c>
      <c r="AH119" s="105" t="str">
        <f>IFERROR(__xludf.DUMMYFUNCTION("""COMPUTED_VALUE"""),"")</f>
        <v/>
      </c>
      <c r="AI119" s="105" t="str">
        <f>IFERROR(__xludf.DUMMYFUNCTION("""COMPUTED_VALUE"""),"")</f>
        <v/>
      </c>
      <c r="AJ119" s="105" t="str">
        <f>IFERROR(__xludf.DUMMYFUNCTION("""COMPUTED_VALUE"""),"")</f>
        <v/>
      </c>
      <c r="AK119" s="105" t="str">
        <f>IFERROR(__xludf.DUMMYFUNCTION("""COMPUTED_VALUE"""),"")</f>
        <v/>
      </c>
      <c r="AL119" s="105" t="str">
        <f>IFERROR(__xludf.DUMMYFUNCTION("""COMPUTED_VALUE"""),"")</f>
        <v/>
      </c>
      <c r="AM119" s="105" t="str">
        <f>IFERROR(__xludf.DUMMYFUNCTION("""COMPUTED_VALUE"""),"")</f>
        <v/>
      </c>
      <c r="AN119" s="105" t="str">
        <f>IFERROR(__xludf.DUMMYFUNCTION("""COMPUTED_VALUE"""),"")</f>
        <v/>
      </c>
    </row>
    <row r="120">
      <c r="B120" s="105"/>
      <c r="C120" s="105"/>
      <c r="E120" s="109"/>
      <c r="F120" s="110"/>
      <c r="G120" s="107"/>
      <c r="H120" s="108"/>
      <c r="J120" s="108" t="str">
        <f>IFERROR(__xludf.DUMMYFUNCTION("""COMPUTED_VALUE"""),"")</f>
        <v/>
      </c>
      <c r="K120" s="105" t="str">
        <f>IFERROR(__xludf.DUMMYFUNCTION("""COMPUTED_VALUE"""),"")</f>
        <v/>
      </c>
      <c r="L120" s="105" t="str">
        <f>IFERROR(__xludf.DUMMYFUNCTION("""COMPUTED_VALUE"""),"")</f>
        <v/>
      </c>
      <c r="M120" s="105" t="str">
        <f>IFERROR(__xludf.DUMMYFUNCTION("""COMPUTED_VALUE"""),"")</f>
        <v/>
      </c>
      <c r="N120" s="105" t="str">
        <f>IFERROR(__xludf.DUMMYFUNCTION("""COMPUTED_VALUE"""),"")</f>
        <v/>
      </c>
      <c r="O120" s="105" t="str">
        <f>IFERROR(__xludf.DUMMYFUNCTION("""COMPUTED_VALUE"""),"")</f>
        <v/>
      </c>
      <c r="P120" s="105" t="str">
        <f>IFERROR(__xludf.DUMMYFUNCTION("""COMPUTED_VALUE"""),"")</f>
        <v/>
      </c>
      <c r="Q120" s="105" t="str">
        <f>IFERROR(__xludf.DUMMYFUNCTION("""COMPUTED_VALUE"""),"")</f>
        <v/>
      </c>
      <c r="R120" s="105" t="str">
        <f>IFERROR(__xludf.DUMMYFUNCTION("""COMPUTED_VALUE"""),"")</f>
        <v/>
      </c>
      <c r="S120" s="105" t="str">
        <f>IFERROR(__xludf.DUMMYFUNCTION("""COMPUTED_VALUE"""),"")</f>
        <v/>
      </c>
      <c r="T120" s="105" t="str">
        <f>IFERROR(__xludf.DUMMYFUNCTION("""COMPUTED_VALUE"""),"")</f>
        <v/>
      </c>
      <c r="U120" s="105" t="str">
        <f>IFERROR(__xludf.DUMMYFUNCTION("""COMPUTED_VALUE"""),"")</f>
        <v/>
      </c>
      <c r="V120" s="105" t="str">
        <f>IFERROR(__xludf.DUMMYFUNCTION("""COMPUTED_VALUE"""),"")</f>
        <v/>
      </c>
      <c r="W120" s="105" t="str">
        <f>IFERROR(__xludf.DUMMYFUNCTION("""COMPUTED_VALUE"""),"")</f>
        <v/>
      </c>
      <c r="X120" s="105" t="str">
        <f>IFERROR(__xludf.DUMMYFUNCTION("""COMPUTED_VALUE"""),"")</f>
        <v/>
      </c>
      <c r="Y120" s="105" t="str">
        <f>IFERROR(__xludf.DUMMYFUNCTION("""COMPUTED_VALUE"""),"")</f>
        <v/>
      </c>
      <c r="Z120" s="105" t="str">
        <f>IFERROR(__xludf.DUMMYFUNCTION("""COMPUTED_VALUE"""),"")</f>
        <v/>
      </c>
      <c r="AA120" s="105" t="str">
        <f>IFERROR(__xludf.DUMMYFUNCTION("""COMPUTED_VALUE"""),"")</f>
        <v/>
      </c>
      <c r="AB120" s="105" t="str">
        <f>IFERROR(__xludf.DUMMYFUNCTION("""COMPUTED_VALUE"""),"")</f>
        <v/>
      </c>
      <c r="AC120" s="105" t="str">
        <f>IFERROR(__xludf.DUMMYFUNCTION("""COMPUTED_VALUE"""),"")</f>
        <v/>
      </c>
      <c r="AD120" s="105" t="str">
        <f>IFERROR(__xludf.DUMMYFUNCTION("""COMPUTED_VALUE"""),"")</f>
        <v/>
      </c>
      <c r="AE120" s="105" t="str">
        <f>IFERROR(__xludf.DUMMYFUNCTION("""COMPUTED_VALUE"""),"")</f>
        <v/>
      </c>
      <c r="AF120" s="105" t="str">
        <f>IFERROR(__xludf.DUMMYFUNCTION("""COMPUTED_VALUE"""),"")</f>
        <v/>
      </c>
      <c r="AG120" s="105" t="str">
        <f>IFERROR(__xludf.DUMMYFUNCTION("""COMPUTED_VALUE"""),"")</f>
        <v/>
      </c>
      <c r="AH120" s="105" t="str">
        <f>IFERROR(__xludf.DUMMYFUNCTION("""COMPUTED_VALUE"""),"")</f>
        <v/>
      </c>
      <c r="AI120" s="105" t="str">
        <f>IFERROR(__xludf.DUMMYFUNCTION("""COMPUTED_VALUE"""),"")</f>
        <v/>
      </c>
      <c r="AJ120" s="105" t="str">
        <f>IFERROR(__xludf.DUMMYFUNCTION("""COMPUTED_VALUE"""),"")</f>
        <v/>
      </c>
      <c r="AK120" s="105" t="str">
        <f>IFERROR(__xludf.DUMMYFUNCTION("""COMPUTED_VALUE"""),"")</f>
        <v/>
      </c>
      <c r="AL120" s="105" t="str">
        <f>IFERROR(__xludf.DUMMYFUNCTION("""COMPUTED_VALUE"""),"")</f>
        <v/>
      </c>
      <c r="AM120" s="105" t="str">
        <f>IFERROR(__xludf.DUMMYFUNCTION("""COMPUTED_VALUE"""),"")</f>
        <v/>
      </c>
      <c r="AN120" s="105" t="str">
        <f>IFERROR(__xludf.DUMMYFUNCTION("""COMPUTED_VALUE"""),"")</f>
        <v/>
      </c>
    </row>
    <row r="121">
      <c r="B121" s="105"/>
      <c r="C121" s="105"/>
      <c r="E121" s="109"/>
      <c r="F121" s="110"/>
      <c r="G121" s="107"/>
      <c r="H121" s="108"/>
      <c r="J121" s="108" t="str">
        <f>IFERROR(__xludf.DUMMYFUNCTION("""COMPUTED_VALUE"""),"")</f>
        <v/>
      </c>
      <c r="K121" s="105" t="str">
        <f>IFERROR(__xludf.DUMMYFUNCTION("""COMPUTED_VALUE"""),"")</f>
        <v/>
      </c>
      <c r="L121" s="105" t="str">
        <f>IFERROR(__xludf.DUMMYFUNCTION("""COMPUTED_VALUE"""),"")</f>
        <v/>
      </c>
      <c r="M121" s="105" t="str">
        <f>IFERROR(__xludf.DUMMYFUNCTION("""COMPUTED_VALUE"""),"")</f>
        <v/>
      </c>
      <c r="N121" s="105" t="str">
        <f>IFERROR(__xludf.DUMMYFUNCTION("""COMPUTED_VALUE"""),"")</f>
        <v/>
      </c>
      <c r="O121" s="105" t="str">
        <f>IFERROR(__xludf.DUMMYFUNCTION("""COMPUTED_VALUE"""),"")</f>
        <v/>
      </c>
      <c r="P121" s="105" t="str">
        <f>IFERROR(__xludf.DUMMYFUNCTION("""COMPUTED_VALUE"""),"")</f>
        <v/>
      </c>
      <c r="Q121" s="105" t="str">
        <f>IFERROR(__xludf.DUMMYFUNCTION("""COMPUTED_VALUE"""),"")</f>
        <v/>
      </c>
      <c r="R121" s="105" t="str">
        <f>IFERROR(__xludf.DUMMYFUNCTION("""COMPUTED_VALUE"""),"")</f>
        <v/>
      </c>
      <c r="S121" s="105" t="str">
        <f>IFERROR(__xludf.DUMMYFUNCTION("""COMPUTED_VALUE"""),"")</f>
        <v/>
      </c>
      <c r="T121" s="105" t="str">
        <f>IFERROR(__xludf.DUMMYFUNCTION("""COMPUTED_VALUE"""),"")</f>
        <v/>
      </c>
      <c r="U121" s="105" t="str">
        <f>IFERROR(__xludf.DUMMYFUNCTION("""COMPUTED_VALUE"""),"")</f>
        <v/>
      </c>
      <c r="V121" s="105" t="str">
        <f>IFERROR(__xludf.DUMMYFUNCTION("""COMPUTED_VALUE"""),"")</f>
        <v/>
      </c>
      <c r="W121" s="105" t="str">
        <f>IFERROR(__xludf.DUMMYFUNCTION("""COMPUTED_VALUE"""),"")</f>
        <v/>
      </c>
      <c r="X121" s="105" t="str">
        <f>IFERROR(__xludf.DUMMYFUNCTION("""COMPUTED_VALUE"""),"")</f>
        <v/>
      </c>
      <c r="Y121" s="105" t="str">
        <f>IFERROR(__xludf.DUMMYFUNCTION("""COMPUTED_VALUE"""),"")</f>
        <v/>
      </c>
      <c r="Z121" s="105" t="str">
        <f>IFERROR(__xludf.DUMMYFUNCTION("""COMPUTED_VALUE"""),"")</f>
        <v/>
      </c>
      <c r="AA121" s="105" t="str">
        <f>IFERROR(__xludf.DUMMYFUNCTION("""COMPUTED_VALUE"""),"")</f>
        <v/>
      </c>
      <c r="AB121" s="105" t="str">
        <f>IFERROR(__xludf.DUMMYFUNCTION("""COMPUTED_VALUE"""),"")</f>
        <v/>
      </c>
      <c r="AC121" s="105" t="str">
        <f>IFERROR(__xludf.DUMMYFUNCTION("""COMPUTED_VALUE"""),"")</f>
        <v/>
      </c>
      <c r="AD121" s="105" t="str">
        <f>IFERROR(__xludf.DUMMYFUNCTION("""COMPUTED_VALUE"""),"")</f>
        <v/>
      </c>
      <c r="AE121" s="105" t="str">
        <f>IFERROR(__xludf.DUMMYFUNCTION("""COMPUTED_VALUE"""),"")</f>
        <v/>
      </c>
      <c r="AF121" s="105" t="str">
        <f>IFERROR(__xludf.DUMMYFUNCTION("""COMPUTED_VALUE"""),"")</f>
        <v/>
      </c>
      <c r="AG121" s="105" t="str">
        <f>IFERROR(__xludf.DUMMYFUNCTION("""COMPUTED_VALUE"""),"")</f>
        <v/>
      </c>
      <c r="AH121" s="105" t="str">
        <f>IFERROR(__xludf.DUMMYFUNCTION("""COMPUTED_VALUE"""),"")</f>
        <v/>
      </c>
      <c r="AI121" s="105" t="str">
        <f>IFERROR(__xludf.DUMMYFUNCTION("""COMPUTED_VALUE"""),"")</f>
        <v/>
      </c>
      <c r="AJ121" s="105" t="str">
        <f>IFERROR(__xludf.DUMMYFUNCTION("""COMPUTED_VALUE"""),"")</f>
        <v/>
      </c>
      <c r="AK121" s="105" t="str">
        <f>IFERROR(__xludf.DUMMYFUNCTION("""COMPUTED_VALUE"""),"")</f>
        <v/>
      </c>
      <c r="AL121" s="105" t="str">
        <f>IFERROR(__xludf.DUMMYFUNCTION("""COMPUTED_VALUE"""),"")</f>
        <v/>
      </c>
      <c r="AM121" s="105" t="str">
        <f>IFERROR(__xludf.DUMMYFUNCTION("""COMPUTED_VALUE"""),"")</f>
        <v/>
      </c>
      <c r="AN121" s="105" t="str">
        <f>IFERROR(__xludf.DUMMYFUNCTION("""COMPUTED_VALUE"""),"")</f>
        <v/>
      </c>
    </row>
    <row r="122">
      <c r="B122" s="105"/>
      <c r="C122" s="105"/>
      <c r="E122" s="109"/>
      <c r="F122" s="110"/>
      <c r="G122" s="107"/>
      <c r="H122" s="108"/>
      <c r="J122" s="108" t="str">
        <f>IFERROR(__xludf.DUMMYFUNCTION("""COMPUTED_VALUE"""),"")</f>
        <v/>
      </c>
      <c r="K122" s="105" t="str">
        <f>IFERROR(__xludf.DUMMYFUNCTION("""COMPUTED_VALUE"""),"")</f>
        <v/>
      </c>
      <c r="L122" s="105" t="str">
        <f>IFERROR(__xludf.DUMMYFUNCTION("""COMPUTED_VALUE"""),"")</f>
        <v/>
      </c>
      <c r="M122" s="105" t="str">
        <f>IFERROR(__xludf.DUMMYFUNCTION("""COMPUTED_VALUE"""),"")</f>
        <v/>
      </c>
      <c r="N122" s="105" t="str">
        <f>IFERROR(__xludf.DUMMYFUNCTION("""COMPUTED_VALUE"""),"")</f>
        <v/>
      </c>
      <c r="O122" s="105" t="str">
        <f>IFERROR(__xludf.DUMMYFUNCTION("""COMPUTED_VALUE"""),"")</f>
        <v/>
      </c>
      <c r="P122" s="105" t="str">
        <f>IFERROR(__xludf.DUMMYFUNCTION("""COMPUTED_VALUE"""),"")</f>
        <v/>
      </c>
      <c r="Q122" s="105" t="str">
        <f>IFERROR(__xludf.DUMMYFUNCTION("""COMPUTED_VALUE"""),"")</f>
        <v/>
      </c>
      <c r="R122" s="105" t="str">
        <f>IFERROR(__xludf.DUMMYFUNCTION("""COMPUTED_VALUE"""),"")</f>
        <v/>
      </c>
      <c r="S122" s="105" t="str">
        <f>IFERROR(__xludf.DUMMYFUNCTION("""COMPUTED_VALUE"""),"")</f>
        <v/>
      </c>
      <c r="T122" s="105" t="str">
        <f>IFERROR(__xludf.DUMMYFUNCTION("""COMPUTED_VALUE"""),"")</f>
        <v/>
      </c>
      <c r="U122" s="105" t="str">
        <f>IFERROR(__xludf.DUMMYFUNCTION("""COMPUTED_VALUE"""),"")</f>
        <v/>
      </c>
      <c r="V122" s="105" t="str">
        <f>IFERROR(__xludf.DUMMYFUNCTION("""COMPUTED_VALUE"""),"")</f>
        <v/>
      </c>
      <c r="W122" s="105" t="str">
        <f>IFERROR(__xludf.DUMMYFUNCTION("""COMPUTED_VALUE"""),"")</f>
        <v/>
      </c>
      <c r="X122" s="105" t="str">
        <f>IFERROR(__xludf.DUMMYFUNCTION("""COMPUTED_VALUE"""),"")</f>
        <v/>
      </c>
      <c r="Y122" s="105" t="str">
        <f>IFERROR(__xludf.DUMMYFUNCTION("""COMPUTED_VALUE"""),"")</f>
        <v/>
      </c>
      <c r="Z122" s="105" t="str">
        <f>IFERROR(__xludf.DUMMYFUNCTION("""COMPUTED_VALUE"""),"")</f>
        <v/>
      </c>
      <c r="AA122" s="105" t="str">
        <f>IFERROR(__xludf.DUMMYFUNCTION("""COMPUTED_VALUE"""),"")</f>
        <v/>
      </c>
      <c r="AB122" s="105" t="str">
        <f>IFERROR(__xludf.DUMMYFUNCTION("""COMPUTED_VALUE"""),"")</f>
        <v/>
      </c>
      <c r="AC122" s="105" t="str">
        <f>IFERROR(__xludf.DUMMYFUNCTION("""COMPUTED_VALUE"""),"")</f>
        <v/>
      </c>
      <c r="AD122" s="105" t="str">
        <f>IFERROR(__xludf.DUMMYFUNCTION("""COMPUTED_VALUE"""),"")</f>
        <v/>
      </c>
      <c r="AE122" s="105" t="str">
        <f>IFERROR(__xludf.DUMMYFUNCTION("""COMPUTED_VALUE"""),"")</f>
        <v/>
      </c>
      <c r="AF122" s="105" t="str">
        <f>IFERROR(__xludf.DUMMYFUNCTION("""COMPUTED_VALUE"""),"")</f>
        <v/>
      </c>
      <c r="AG122" s="105" t="str">
        <f>IFERROR(__xludf.DUMMYFUNCTION("""COMPUTED_VALUE"""),"")</f>
        <v/>
      </c>
      <c r="AH122" s="105" t="str">
        <f>IFERROR(__xludf.DUMMYFUNCTION("""COMPUTED_VALUE"""),"")</f>
        <v/>
      </c>
      <c r="AI122" s="105" t="str">
        <f>IFERROR(__xludf.DUMMYFUNCTION("""COMPUTED_VALUE"""),"")</f>
        <v/>
      </c>
      <c r="AJ122" s="105" t="str">
        <f>IFERROR(__xludf.DUMMYFUNCTION("""COMPUTED_VALUE"""),"")</f>
        <v/>
      </c>
      <c r="AK122" s="105" t="str">
        <f>IFERROR(__xludf.DUMMYFUNCTION("""COMPUTED_VALUE"""),"")</f>
        <v/>
      </c>
      <c r="AL122" s="105" t="str">
        <f>IFERROR(__xludf.DUMMYFUNCTION("""COMPUTED_VALUE"""),"")</f>
        <v/>
      </c>
      <c r="AM122" s="105" t="str">
        <f>IFERROR(__xludf.DUMMYFUNCTION("""COMPUTED_VALUE"""),"")</f>
        <v/>
      </c>
      <c r="AN122" s="105" t="str">
        <f>IFERROR(__xludf.DUMMYFUNCTION("""COMPUTED_VALUE"""),"")</f>
        <v/>
      </c>
    </row>
    <row r="123">
      <c r="B123" s="105"/>
      <c r="C123" s="105"/>
      <c r="E123" s="109"/>
      <c r="F123" s="110"/>
      <c r="G123" s="107"/>
      <c r="H123" s="108"/>
      <c r="J123" s="108" t="str">
        <f>IFERROR(__xludf.DUMMYFUNCTION("""COMPUTED_VALUE"""),"")</f>
        <v/>
      </c>
      <c r="K123" s="105" t="str">
        <f>IFERROR(__xludf.DUMMYFUNCTION("""COMPUTED_VALUE"""),"")</f>
        <v/>
      </c>
      <c r="L123" s="105" t="str">
        <f>IFERROR(__xludf.DUMMYFUNCTION("""COMPUTED_VALUE"""),"")</f>
        <v/>
      </c>
      <c r="M123" s="105" t="str">
        <f>IFERROR(__xludf.DUMMYFUNCTION("""COMPUTED_VALUE"""),"")</f>
        <v/>
      </c>
      <c r="N123" s="105" t="str">
        <f>IFERROR(__xludf.DUMMYFUNCTION("""COMPUTED_VALUE"""),"")</f>
        <v/>
      </c>
      <c r="O123" s="105" t="str">
        <f>IFERROR(__xludf.DUMMYFUNCTION("""COMPUTED_VALUE"""),"")</f>
        <v/>
      </c>
      <c r="P123" s="105" t="str">
        <f>IFERROR(__xludf.DUMMYFUNCTION("""COMPUTED_VALUE"""),"")</f>
        <v/>
      </c>
      <c r="Q123" s="105" t="str">
        <f>IFERROR(__xludf.DUMMYFUNCTION("""COMPUTED_VALUE"""),"")</f>
        <v/>
      </c>
      <c r="R123" s="105" t="str">
        <f>IFERROR(__xludf.DUMMYFUNCTION("""COMPUTED_VALUE"""),"")</f>
        <v/>
      </c>
      <c r="S123" s="105" t="str">
        <f>IFERROR(__xludf.DUMMYFUNCTION("""COMPUTED_VALUE"""),"")</f>
        <v/>
      </c>
      <c r="T123" s="105" t="str">
        <f>IFERROR(__xludf.DUMMYFUNCTION("""COMPUTED_VALUE"""),"")</f>
        <v/>
      </c>
      <c r="U123" s="105" t="str">
        <f>IFERROR(__xludf.DUMMYFUNCTION("""COMPUTED_VALUE"""),"")</f>
        <v/>
      </c>
      <c r="V123" s="105" t="str">
        <f>IFERROR(__xludf.DUMMYFUNCTION("""COMPUTED_VALUE"""),"")</f>
        <v/>
      </c>
      <c r="W123" s="105" t="str">
        <f>IFERROR(__xludf.DUMMYFUNCTION("""COMPUTED_VALUE"""),"")</f>
        <v/>
      </c>
      <c r="X123" s="105" t="str">
        <f>IFERROR(__xludf.DUMMYFUNCTION("""COMPUTED_VALUE"""),"")</f>
        <v/>
      </c>
      <c r="Y123" s="105" t="str">
        <f>IFERROR(__xludf.DUMMYFUNCTION("""COMPUTED_VALUE"""),"")</f>
        <v/>
      </c>
      <c r="Z123" s="105" t="str">
        <f>IFERROR(__xludf.DUMMYFUNCTION("""COMPUTED_VALUE"""),"")</f>
        <v/>
      </c>
      <c r="AA123" s="105" t="str">
        <f>IFERROR(__xludf.DUMMYFUNCTION("""COMPUTED_VALUE"""),"")</f>
        <v/>
      </c>
      <c r="AB123" s="105" t="str">
        <f>IFERROR(__xludf.DUMMYFUNCTION("""COMPUTED_VALUE"""),"")</f>
        <v/>
      </c>
      <c r="AC123" s="105" t="str">
        <f>IFERROR(__xludf.DUMMYFUNCTION("""COMPUTED_VALUE"""),"")</f>
        <v/>
      </c>
      <c r="AD123" s="105" t="str">
        <f>IFERROR(__xludf.DUMMYFUNCTION("""COMPUTED_VALUE"""),"")</f>
        <v/>
      </c>
      <c r="AE123" s="105" t="str">
        <f>IFERROR(__xludf.DUMMYFUNCTION("""COMPUTED_VALUE"""),"")</f>
        <v/>
      </c>
      <c r="AF123" s="105" t="str">
        <f>IFERROR(__xludf.DUMMYFUNCTION("""COMPUTED_VALUE"""),"")</f>
        <v/>
      </c>
      <c r="AG123" s="105" t="str">
        <f>IFERROR(__xludf.DUMMYFUNCTION("""COMPUTED_VALUE"""),"")</f>
        <v/>
      </c>
      <c r="AH123" s="105" t="str">
        <f>IFERROR(__xludf.DUMMYFUNCTION("""COMPUTED_VALUE"""),"")</f>
        <v/>
      </c>
      <c r="AI123" s="105" t="str">
        <f>IFERROR(__xludf.DUMMYFUNCTION("""COMPUTED_VALUE"""),"")</f>
        <v/>
      </c>
      <c r="AJ123" s="105" t="str">
        <f>IFERROR(__xludf.DUMMYFUNCTION("""COMPUTED_VALUE"""),"")</f>
        <v/>
      </c>
      <c r="AK123" s="105" t="str">
        <f>IFERROR(__xludf.DUMMYFUNCTION("""COMPUTED_VALUE"""),"")</f>
        <v/>
      </c>
      <c r="AL123" s="105" t="str">
        <f>IFERROR(__xludf.DUMMYFUNCTION("""COMPUTED_VALUE"""),"")</f>
        <v/>
      </c>
      <c r="AM123" s="105" t="str">
        <f>IFERROR(__xludf.DUMMYFUNCTION("""COMPUTED_VALUE"""),"")</f>
        <v/>
      </c>
      <c r="AN123" s="105" t="str">
        <f>IFERROR(__xludf.DUMMYFUNCTION("""COMPUTED_VALUE"""),"")</f>
        <v/>
      </c>
    </row>
    <row r="124">
      <c r="B124" s="105"/>
      <c r="C124" s="105"/>
      <c r="E124" s="109"/>
      <c r="F124" s="110"/>
      <c r="G124" s="107"/>
      <c r="H124" s="108"/>
      <c r="J124" s="108" t="str">
        <f>IFERROR(__xludf.DUMMYFUNCTION("""COMPUTED_VALUE"""),"")</f>
        <v/>
      </c>
      <c r="K124" s="105" t="str">
        <f>IFERROR(__xludf.DUMMYFUNCTION("""COMPUTED_VALUE"""),"")</f>
        <v/>
      </c>
      <c r="L124" s="105" t="str">
        <f>IFERROR(__xludf.DUMMYFUNCTION("""COMPUTED_VALUE"""),"")</f>
        <v/>
      </c>
      <c r="M124" s="105" t="str">
        <f>IFERROR(__xludf.DUMMYFUNCTION("""COMPUTED_VALUE"""),"")</f>
        <v/>
      </c>
      <c r="N124" s="105" t="str">
        <f>IFERROR(__xludf.DUMMYFUNCTION("""COMPUTED_VALUE"""),"")</f>
        <v/>
      </c>
      <c r="O124" s="105" t="str">
        <f>IFERROR(__xludf.DUMMYFUNCTION("""COMPUTED_VALUE"""),"")</f>
        <v/>
      </c>
      <c r="P124" s="105" t="str">
        <f>IFERROR(__xludf.DUMMYFUNCTION("""COMPUTED_VALUE"""),"")</f>
        <v/>
      </c>
      <c r="Q124" s="105" t="str">
        <f>IFERROR(__xludf.DUMMYFUNCTION("""COMPUTED_VALUE"""),"")</f>
        <v/>
      </c>
      <c r="R124" s="105" t="str">
        <f>IFERROR(__xludf.DUMMYFUNCTION("""COMPUTED_VALUE"""),"")</f>
        <v/>
      </c>
      <c r="S124" s="105" t="str">
        <f>IFERROR(__xludf.DUMMYFUNCTION("""COMPUTED_VALUE"""),"")</f>
        <v/>
      </c>
      <c r="T124" s="105" t="str">
        <f>IFERROR(__xludf.DUMMYFUNCTION("""COMPUTED_VALUE"""),"")</f>
        <v/>
      </c>
      <c r="U124" s="105" t="str">
        <f>IFERROR(__xludf.DUMMYFUNCTION("""COMPUTED_VALUE"""),"")</f>
        <v/>
      </c>
      <c r="V124" s="105" t="str">
        <f>IFERROR(__xludf.DUMMYFUNCTION("""COMPUTED_VALUE"""),"")</f>
        <v/>
      </c>
      <c r="W124" s="105" t="str">
        <f>IFERROR(__xludf.DUMMYFUNCTION("""COMPUTED_VALUE"""),"")</f>
        <v/>
      </c>
      <c r="X124" s="105" t="str">
        <f>IFERROR(__xludf.DUMMYFUNCTION("""COMPUTED_VALUE"""),"")</f>
        <v/>
      </c>
      <c r="Y124" s="105" t="str">
        <f>IFERROR(__xludf.DUMMYFUNCTION("""COMPUTED_VALUE"""),"")</f>
        <v/>
      </c>
      <c r="Z124" s="105" t="str">
        <f>IFERROR(__xludf.DUMMYFUNCTION("""COMPUTED_VALUE"""),"")</f>
        <v/>
      </c>
      <c r="AA124" s="105" t="str">
        <f>IFERROR(__xludf.DUMMYFUNCTION("""COMPUTED_VALUE"""),"")</f>
        <v/>
      </c>
      <c r="AB124" s="105" t="str">
        <f>IFERROR(__xludf.DUMMYFUNCTION("""COMPUTED_VALUE"""),"")</f>
        <v/>
      </c>
      <c r="AC124" s="105" t="str">
        <f>IFERROR(__xludf.DUMMYFUNCTION("""COMPUTED_VALUE"""),"")</f>
        <v/>
      </c>
      <c r="AD124" s="105" t="str">
        <f>IFERROR(__xludf.DUMMYFUNCTION("""COMPUTED_VALUE"""),"")</f>
        <v/>
      </c>
      <c r="AE124" s="105" t="str">
        <f>IFERROR(__xludf.DUMMYFUNCTION("""COMPUTED_VALUE"""),"")</f>
        <v/>
      </c>
      <c r="AF124" s="105" t="str">
        <f>IFERROR(__xludf.DUMMYFUNCTION("""COMPUTED_VALUE"""),"")</f>
        <v/>
      </c>
      <c r="AG124" s="105" t="str">
        <f>IFERROR(__xludf.DUMMYFUNCTION("""COMPUTED_VALUE"""),"")</f>
        <v/>
      </c>
      <c r="AH124" s="105" t="str">
        <f>IFERROR(__xludf.DUMMYFUNCTION("""COMPUTED_VALUE"""),"")</f>
        <v/>
      </c>
      <c r="AI124" s="105" t="str">
        <f>IFERROR(__xludf.DUMMYFUNCTION("""COMPUTED_VALUE"""),"")</f>
        <v/>
      </c>
      <c r="AJ124" s="105" t="str">
        <f>IFERROR(__xludf.DUMMYFUNCTION("""COMPUTED_VALUE"""),"")</f>
        <v/>
      </c>
      <c r="AK124" s="105" t="str">
        <f>IFERROR(__xludf.DUMMYFUNCTION("""COMPUTED_VALUE"""),"")</f>
        <v/>
      </c>
      <c r="AL124" s="105" t="str">
        <f>IFERROR(__xludf.DUMMYFUNCTION("""COMPUTED_VALUE"""),"")</f>
        <v/>
      </c>
      <c r="AM124" s="105" t="str">
        <f>IFERROR(__xludf.DUMMYFUNCTION("""COMPUTED_VALUE"""),"")</f>
        <v/>
      </c>
      <c r="AN124" s="105" t="str">
        <f>IFERROR(__xludf.DUMMYFUNCTION("""COMPUTED_VALUE"""),"")</f>
        <v/>
      </c>
    </row>
    <row r="125">
      <c r="B125" s="105"/>
      <c r="C125" s="105"/>
      <c r="E125" s="109"/>
      <c r="F125" s="110"/>
      <c r="G125" s="107"/>
      <c r="H125" s="108"/>
      <c r="J125" s="108" t="str">
        <f>IFERROR(__xludf.DUMMYFUNCTION("""COMPUTED_VALUE"""),"")</f>
        <v/>
      </c>
      <c r="K125" s="105" t="str">
        <f>IFERROR(__xludf.DUMMYFUNCTION("""COMPUTED_VALUE"""),"")</f>
        <v/>
      </c>
      <c r="L125" s="105" t="str">
        <f>IFERROR(__xludf.DUMMYFUNCTION("""COMPUTED_VALUE"""),"")</f>
        <v/>
      </c>
      <c r="M125" s="105" t="str">
        <f>IFERROR(__xludf.DUMMYFUNCTION("""COMPUTED_VALUE"""),"")</f>
        <v/>
      </c>
      <c r="N125" s="105" t="str">
        <f>IFERROR(__xludf.DUMMYFUNCTION("""COMPUTED_VALUE"""),"")</f>
        <v/>
      </c>
      <c r="O125" s="105" t="str">
        <f>IFERROR(__xludf.DUMMYFUNCTION("""COMPUTED_VALUE"""),"")</f>
        <v/>
      </c>
      <c r="P125" s="105" t="str">
        <f>IFERROR(__xludf.DUMMYFUNCTION("""COMPUTED_VALUE"""),"")</f>
        <v/>
      </c>
      <c r="Q125" s="105" t="str">
        <f>IFERROR(__xludf.DUMMYFUNCTION("""COMPUTED_VALUE"""),"")</f>
        <v/>
      </c>
      <c r="R125" s="105" t="str">
        <f>IFERROR(__xludf.DUMMYFUNCTION("""COMPUTED_VALUE"""),"")</f>
        <v/>
      </c>
      <c r="S125" s="105" t="str">
        <f>IFERROR(__xludf.DUMMYFUNCTION("""COMPUTED_VALUE"""),"")</f>
        <v/>
      </c>
      <c r="T125" s="105" t="str">
        <f>IFERROR(__xludf.DUMMYFUNCTION("""COMPUTED_VALUE"""),"")</f>
        <v/>
      </c>
      <c r="U125" s="105" t="str">
        <f>IFERROR(__xludf.DUMMYFUNCTION("""COMPUTED_VALUE"""),"")</f>
        <v/>
      </c>
      <c r="V125" s="105" t="str">
        <f>IFERROR(__xludf.DUMMYFUNCTION("""COMPUTED_VALUE"""),"")</f>
        <v/>
      </c>
      <c r="W125" s="105" t="str">
        <f>IFERROR(__xludf.DUMMYFUNCTION("""COMPUTED_VALUE"""),"")</f>
        <v/>
      </c>
      <c r="X125" s="105" t="str">
        <f>IFERROR(__xludf.DUMMYFUNCTION("""COMPUTED_VALUE"""),"")</f>
        <v/>
      </c>
      <c r="Y125" s="105" t="str">
        <f>IFERROR(__xludf.DUMMYFUNCTION("""COMPUTED_VALUE"""),"")</f>
        <v/>
      </c>
      <c r="Z125" s="105" t="str">
        <f>IFERROR(__xludf.DUMMYFUNCTION("""COMPUTED_VALUE"""),"")</f>
        <v/>
      </c>
      <c r="AA125" s="105" t="str">
        <f>IFERROR(__xludf.DUMMYFUNCTION("""COMPUTED_VALUE"""),"")</f>
        <v/>
      </c>
      <c r="AB125" s="105" t="str">
        <f>IFERROR(__xludf.DUMMYFUNCTION("""COMPUTED_VALUE"""),"")</f>
        <v/>
      </c>
      <c r="AC125" s="105" t="str">
        <f>IFERROR(__xludf.DUMMYFUNCTION("""COMPUTED_VALUE"""),"")</f>
        <v/>
      </c>
      <c r="AD125" s="105" t="str">
        <f>IFERROR(__xludf.DUMMYFUNCTION("""COMPUTED_VALUE"""),"")</f>
        <v/>
      </c>
      <c r="AE125" s="105" t="str">
        <f>IFERROR(__xludf.DUMMYFUNCTION("""COMPUTED_VALUE"""),"")</f>
        <v/>
      </c>
      <c r="AF125" s="105" t="str">
        <f>IFERROR(__xludf.DUMMYFUNCTION("""COMPUTED_VALUE"""),"")</f>
        <v/>
      </c>
      <c r="AG125" s="105" t="str">
        <f>IFERROR(__xludf.DUMMYFUNCTION("""COMPUTED_VALUE"""),"")</f>
        <v/>
      </c>
      <c r="AH125" s="105" t="str">
        <f>IFERROR(__xludf.DUMMYFUNCTION("""COMPUTED_VALUE"""),"")</f>
        <v/>
      </c>
      <c r="AI125" s="105" t="str">
        <f>IFERROR(__xludf.DUMMYFUNCTION("""COMPUTED_VALUE"""),"")</f>
        <v/>
      </c>
      <c r="AJ125" s="105" t="str">
        <f>IFERROR(__xludf.DUMMYFUNCTION("""COMPUTED_VALUE"""),"")</f>
        <v/>
      </c>
      <c r="AK125" s="105" t="str">
        <f>IFERROR(__xludf.DUMMYFUNCTION("""COMPUTED_VALUE"""),"")</f>
        <v/>
      </c>
      <c r="AL125" s="105" t="str">
        <f>IFERROR(__xludf.DUMMYFUNCTION("""COMPUTED_VALUE"""),"")</f>
        <v/>
      </c>
      <c r="AM125" s="105" t="str">
        <f>IFERROR(__xludf.DUMMYFUNCTION("""COMPUTED_VALUE"""),"")</f>
        <v/>
      </c>
      <c r="AN125" s="105" t="str">
        <f>IFERROR(__xludf.DUMMYFUNCTION("""COMPUTED_VALUE"""),"")</f>
        <v/>
      </c>
    </row>
    <row r="126">
      <c r="B126" s="105"/>
      <c r="C126" s="105"/>
      <c r="E126" s="109"/>
      <c r="F126" s="110"/>
      <c r="G126" s="107"/>
      <c r="H126" s="108"/>
      <c r="J126" s="108" t="str">
        <f>IFERROR(__xludf.DUMMYFUNCTION("""COMPUTED_VALUE"""),"")</f>
        <v/>
      </c>
      <c r="K126" s="105" t="str">
        <f>IFERROR(__xludf.DUMMYFUNCTION("""COMPUTED_VALUE"""),"")</f>
        <v/>
      </c>
      <c r="L126" s="105" t="str">
        <f>IFERROR(__xludf.DUMMYFUNCTION("""COMPUTED_VALUE"""),"")</f>
        <v/>
      </c>
      <c r="M126" s="105" t="str">
        <f>IFERROR(__xludf.DUMMYFUNCTION("""COMPUTED_VALUE"""),"")</f>
        <v/>
      </c>
      <c r="N126" s="105" t="str">
        <f>IFERROR(__xludf.DUMMYFUNCTION("""COMPUTED_VALUE"""),"")</f>
        <v/>
      </c>
      <c r="O126" s="105" t="str">
        <f>IFERROR(__xludf.DUMMYFUNCTION("""COMPUTED_VALUE"""),"")</f>
        <v/>
      </c>
      <c r="P126" s="105" t="str">
        <f>IFERROR(__xludf.DUMMYFUNCTION("""COMPUTED_VALUE"""),"")</f>
        <v/>
      </c>
      <c r="Q126" s="105" t="str">
        <f>IFERROR(__xludf.DUMMYFUNCTION("""COMPUTED_VALUE"""),"")</f>
        <v/>
      </c>
      <c r="R126" s="105" t="str">
        <f>IFERROR(__xludf.DUMMYFUNCTION("""COMPUTED_VALUE"""),"")</f>
        <v/>
      </c>
      <c r="S126" s="105" t="str">
        <f>IFERROR(__xludf.DUMMYFUNCTION("""COMPUTED_VALUE"""),"")</f>
        <v/>
      </c>
      <c r="T126" s="105" t="str">
        <f>IFERROR(__xludf.DUMMYFUNCTION("""COMPUTED_VALUE"""),"")</f>
        <v/>
      </c>
      <c r="U126" s="105" t="str">
        <f>IFERROR(__xludf.DUMMYFUNCTION("""COMPUTED_VALUE"""),"")</f>
        <v/>
      </c>
      <c r="V126" s="105" t="str">
        <f>IFERROR(__xludf.DUMMYFUNCTION("""COMPUTED_VALUE"""),"")</f>
        <v/>
      </c>
      <c r="W126" s="105" t="str">
        <f>IFERROR(__xludf.DUMMYFUNCTION("""COMPUTED_VALUE"""),"")</f>
        <v/>
      </c>
      <c r="X126" s="105" t="str">
        <f>IFERROR(__xludf.DUMMYFUNCTION("""COMPUTED_VALUE"""),"")</f>
        <v/>
      </c>
      <c r="Y126" s="105" t="str">
        <f>IFERROR(__xludf.DUMMYFUNCTION("""COMPUTED_VALUE"""),"")</f>
        <v/>
      </c>
      <c r="Z126" s="105" t="str">
        <f>IFERROR(__xludf.DUMMYFUNCTION("""COMPUTED_VALUE"""),"")</f>
        <v/>
      </c>
      <c r="AA126" s="105" t="str">
        <f>IFERROR(__xludf.DUMMYFUNCTION("""COMPUTED_VALUE"""),"")</f>
        <v/>
      </c>
      <c r="AB126" s="105" t="str">
        <f>IFERROR(__xludf.DUMMYFUNCTION("""COMPUTED_VALUE"""),"")</f>
        <v/>
      </c>
      <c r="AC126" s="105" t="str">
        <f>IFERROR(__xludf.DUMMYFUNCTION("""COMPUTED_VALUE"""),"")</f>
        <v/>
      </c>
      <c r="AD126" s="105" t="str">
        <f>IFERROR(__xludf.DUMMYFUNCTION("""COMPUTED_VALUE"""),"")</f>
        <v/>
      </c>
      <c r="AE126" s="105" t="str">
        <f>IFERROR(__xludf.DUMMYFUNCTION("""COMPUTED_VALUE"""),"")</f>
        <v/>
      </c>
      <c r="AF126" s="105" t="str">
        <f>IFERROR(__xludf.DUMMYFUNCTION("""COMPUTED_VALUE"""),"")</f>
        <v/>
      </c>
      <c r="AG126" s="105" t="str">
        <f>IFERROR(__xludf.DUMMYFUNCTION("""COMPUTED_VALUE"""),"")</f>
        <v/>
      </c>
      <c r="AH126" s="105" t="str">
        <f>IFERROR(__xludf.DUMMYFUNCTION("""COMPUTED_VALUE"""),"")</f>
        <v/>
      </c>
      <c r="AI126" s="105" t="str">
        <f>IFERROR(__xludf.DUMMYFUNCTION("""COMPUTED_VALUE"""),"")</f>
        <v/>
      </c>
      <c r="AJ126" s="105" t="str">
        <f>IFERROR(__xludf.DUMMYFUNCTION("""COMPUTED_VALUE"""),"")</f>
        <v/>
      </c>
      <c r="AK126" s="105" t="str">
        <f>IFERROR(__xludf.DUMMYFUNCTION("""COMPUTED_VALUE"""),"")</f>
        <v/>
      </c>
      <c r="AL126" s="105" t="str">
        <f>IFERROR(__xludf.DUMMYFUNCTION("""COMPUTED_VALUE"""),"")</f>
        <v/>
      </c>
      <c r="AM126" s="105" t="str">
        <f>IFERROR(__xludf.DUMMYFUNCTION("""COMPUTED_VALUE"""),"")</f>
        <v/>
      </c>
      <c r="AN126" s="105" t="str">
        <f>IFERROR(__xludf.DUMMYFUNCTION("""COMPUTED_VALUE"""),"")</f>
        <v/>
      </c>
    </row>
    <row r="127">
      <c r="B127" s="105"/>
      <c r="C127" s="105"/>
      <c r="E127" s="109"/>
      <c r="F127" s="110"/>
      <c r="G127" s="107"/>
      <c r="H127" s="108"/>
      <c r="J127" s="108" t="str">
        <f>IFERROR(__xludf.DUMMYFUNCTION("""COMPUTED_VALUE"""),"")</f>
        <v/>
      </c>
      <c r="K127" s="105" t="str">
        <f>IFERROR(__xludf.DUMMYFUNCTION("""COMPUTED_VALUE"""),"")</f>
        <v/>
      </c>
      <c r="L127" s="105" t="str">
        <f>IFERROR(__xludf.DUMMYFUNCTION("""COMPUTED_VALUE"""),"")</f>
        <v/>
      </c>
      <c r="M127" s="105" t="str">
        <f>IFERROR(__xludf.DUMMYFUNCTION("""COMPUTED_VALUE"""),"")</f>
        <v/>
      </c>
      <c r="N127" s="105" t="str">
        <f>IFERROR(__xludf.DUMMYFUNCTION("""COMPUTED_VALUE"""),"")</f>
        <v/>
      </c>
      <c r="O127" s="105" t="str">
        <f>IFERROR(__xludf.DUMMYFUNCTION("""COMPUTED_VALUE"""),"")</f>
        <v/>
      </c>
      <c r="P127" s="105" t="str">
        <f>IFERROR(__xludf.DUMMYFUNCTION("""COMPUTED_VALUE"""),"")</f>
        <v/>
      </c>
      <c r="Q127" s="105" t="str">
        <f>IFERROR(__xludf.DUMMYFUNCTION("""COMPUTED_VALUE"""),"")</f>
        <v/>
      </c>
      <c r="R127" s="105" t="str">
        <f>IFERROR(__xludf.DUMMYFUNCTION("""COMPUTED_VALUE"""),"")</f>
        <v/>
      </c>
      <c r="S127" s="105" t="str">
        <f>IFERROR(__xludf.DUMMYFUNCTION("""COMPUTED_VALUE"""),"")</f>
        <v/>
      </c>
      <c r="T127" s="105" t="str">
        <f>IFERROR(__xludf.DUMMYFUNCTION("""COMPUTED_VALUE"""),"")</f>
        <v/>
      </c>
      <c r="U127" s="105" t="str">
        <f>IFERROR(__xludf.DUMMYFUNCTION("""COMPUTED_VALUE"""),"")</f>
        <v/>
      </c>
      <c r="V127" s="105" t="str">
        <f>IFERROR(__xludf.DUMMYFUNCTION("""COMPUTED_VALUE"""),"")</f>
        <v/>
      </c>
      <c r="W127" s="105" t="str">
        <f>IFERROR(__xludf.DUMMYFUNCTION("""COMPUTED_VALUE"""),"")</f>
        <v/>
      </c>
      <c r="X127" s="105" t="str">
        <f>IFERROR(__xludf.DUMMYFUNCTION("""COMPUTED_VALUE"""),"")</f>
        <v/>
      </c>
      <c r="Y127" s="105" t="str">
        <f>IFERROR(__xludf.DUMMYFUNCTION("""COMPUTED_VALUE"""),"")</f>
        <v/>
      </c>
      <c r="Z127" s="105" t="str">
        <f>IFERROR(__xludf.DUMMYFUNCTION("""COMPUTED_VALUE"""),"")</f>
        <v/>
      </c>
      <c r="AA127" s="105" t="str">
        <f>IFERROR(__xludf.DUMMYFUNCTION("""COMPUTED_VALUE"""),"")</f>
        <v/>
      </c>
      <c r="AB127" s="105" t="str">
        <f>IFERROR(__xludf.DUMMYFUNCTION("""COMPUTED_VALUE"""),"")</f>
        <v/>
      </c>
      <c r="AC127" s="105" t="str">
        <f>IFERROR(__xludf.DUMMYFUNCTION("""COMPUTED_VALUE"""),"")</f>
        <v/>
      </c>
      <c r="AD127" s="105" t="str">
        <f>IFERROR(__xludf.DUMMYFUNCTION("""COMPUTED_VALUE"""),"")</f>
        <v/>
      </c>
      <c r="AE127" s="105" t="str">
        <f>IFERROR(__xludf.DUMMYFUNCTION("""COMPUTED_VALUE"""),"")</f>
        <v/>
      </c>
      <c r="AF127" s="105" t="str">
        <f>IFERROR(__xludf.DUMMYFUNCTION("""COMPUTED_VALUE"""),"")</f>
        <v/>
      </c>
      <c r="AG127" s="105" t="str">
        <f>IFERROR(__xludf.DUMMYFUNCTION("""COMPUTED_VALUE"""),"")</f>
        <v/>
      </c>
      <c r="AH127" s="105" t="str">
        <f>IFERROR(__xludf.DUMMYFUNCTION("""COMPUTED_VALUE"""),"")</f>
        <v/>
      </c>
      <c r="AI127" s="105" t="str">
        <f>IFERROR(__xludf.DUMMYFUNCTION("""COMPUTED_VALUE"""),"")</f>
        <v/>
      </c>
      <c r="AJ127" s="105" t="str">
        <f>IFERROR(__xludf.DUMMYFUNCTION("""COMPUTED_VALUE"""),"")</f>
        <v/>
      </c>
      <c r="AK127" s="105" t="str">
        <f>IFERROR(__xludf.DUMMYFUNCTION("""COMPUTED_VALUE"""),"")</f>
        <v/>
      </c>
      <c r="AL127" s="105" t="str">
        <f>IFERROR(__xludf.DUMMYFUNCTION("""COMPUTED_VALUE"""),"")</f>
        <v/>
      </c>
      <c r="AM127" s="105" t="str">
        <f>IFERROR(__xludf.DUMMYFUNCTION("""COMPUTED_VALUE"""),"")</f>
        <v/>
      </c>
      <c r="AN127" s="105" t="str">
        <f>IFERROR(__xludf.DUMMYFUNCTION("""COMPUTED_VALUE"""),"")</f>
        <v/>
      </c>
    </row>
    <row r="128">
      <c r="B128" s="105"/>
      <c r="C128" s="105"/>
      <c r="E128" s="109"/>
      <c r="F128" s="110"/>
      <c r="G128" s="107"/>
      <c r="H128" s="108"/>
      <c r="J128" s="108" t="str">
        <f>IFERROR(__xludf.DUMMYFUNCTION("""COMPUTED_VALUE"""),"")</f>
        <v/>
      </c>
      <c r="K128" s="105" t="str">
        <f>IFERROR(__xludf.DUMMYFUNCTION("""COMPUTED_VALUE"""),"")</f>
        <v/>
      </c>
      <c r="L128" s="105" t="str">
        <f>IFERROR(__xludf.DUMMYFUNCTION("""COMPUTED_VALUE"""),"")</f>
        <v/>
      </c>
      <c r="M128" s="105" t="str">
        <f>IFERROR(__xludf.DUMMYFUNCTION("""COMPUTED_VALUE"""),"")</f>
        <v/>
      </c>
      <c r="N128" s="105" t="str">
        <f>IFERROR(__xludf.DUMMYFUNCTION("""COMPUTED_VALUE"""),"")</f>
        <v/>
      </c>
      <c r="O128" s="105" t="str">
        <f>IFERROR(__xludf.DUMMYFUNCTION("""COMPUTED_VALUE"""),"")</f>
        <v/>
      </c>
      <c r="P128" s="105" t="str">
        <f>IFERROR(__xludf.DUMMYFUNCTION("""COMPUTED_VALUE"""),"")</f>
        <v/>
      </c>
      <c r="Q128" s="105" t="str">
        <f>IFERROR(__xludf.DUMMYFUNCTION("""COMPUTED_VALUE"""),"")</f>
        <v/>
      </c>
      <c r="R128" s="105" t="str">
        <f>IFERROR(__xludf.DUMMYFUNCTION("""COMPUTED_VALUE"""),"")</f>
        <v/>
      </c>
      <c r="S128" s="105" t="str">
        <f>IFERROR(__xludf.DUMMYFUNCTION("""COMPUTED_VALUE"""),"")</f>
        <v/>
      </c>
      <c r="T128" s="105" t="str">
        <f>IFERROR(__xludf.DUMMYFUNCTION("""COMPUTED_VALUE"""),"")</f>
        <v/>
      </c>
      <c r="U128" s="105" t="str">
        <f>IFERROR(__xludf.DUMMYFUNCTION("""COMPUTED_VALUE"""),"")</f>
        <v/>
      </c>
      <c r="V128" s="105" t="str">
        <f>IFERROR(__xludf.DUMMYFUNCTION("""COMPUTED_VALUE"""),"")</f>
        <v/>
      </c>
      <c r="W128" s="105" t="str">
        <f>IFERROR(__xludf.DUMMYFUNCTION("""COMPUTED_VALUE"""),"")</f>
        <v/>
      </c>
      <c r="X128" s="105" t="str">
        <f>IFERROR(__xludf.DUMMYFUNCTION("""COMPUTED_VALUE"""),"")</f>
        <v/>
      </c>
      <c r="Y128" s="105" t="str">
        <f>IFERROR(__xludf.DUMMYFUNCTION("""COMPUTED_VALUE"""),"")</f>
        <v/>
      </c>
      <c r="Z128" s="105" t="str">
        <f>IFERROR(__xludf.DUMMYFUNCTION("""COMPUTED_VALUE"""),"")</f>
        <v/>
      </c>
      <c r="AA128" s="105" t="str">
        <f>IFERROR(__xludf.DUMMYFUNCTION("""COMPUTED_VALUE"""),"")</f>
        <v/>
      </c>
      <c r="AB128" s="105" t="str">
        <f>IFERROR(__xludf.DUMMYFUNCTION("""COMPUTED_VALUE"""),"")</f>
        <v/>
      </c>
      <c r="AC128" s="105" t="str">
        <f>IFERROR(__xludf.DUMMYFUNCTION("""COMPUTED_VALUE"""),"")</f>
        <v/>
      </c>
      <c r="AD128" s="105" t="str">
        <f>IFERROR(__xludf.DUMMYFUNCTION("""COMPUTED_VALUE"""),"")</f>
        <v/>
      </c>
      <c r="AE128" s="105" t="str">
        <f>IFERROR(__xludf.DUMMYFUNCTION("""COMPUTED_VALUE"""),"")</f>
        <v/>
      </c>
      <c r="AF128" s="105" t="str">
        <f>IFERROR(__xludf.DUMMYFUNCTION("""COMPUTED_VALUE"""),"")</f>
        <v/>
      </c>
      <c r="AG128" s="105" t="str">
        <f>IFERROR(__xludf.DUMMYFUNCTION("""COMPUTED_VALUE"""),"")</f>
        <v/>
      </c>
      <c r="AH128" s="105" t="str">
        <f>IFERROR(__xludf.DUMMYFUNCTION("""COMPUTED_VALUE"""),"")</f>
        <v/>
      </c>
      <c r="AI128" s="105" t="str">
        <f>IFERROR(__xludf.DUMMYFUNCTION("""COMPUTED_VALUE"""),"")</f>
        <v/>
      </c>
      <c r="AJ128" s="105" t="str">
        <f>IFERROR(__xludf.DUMMYFUNCTION("""COMPUTED_VALUE"""),"")</f>
        <v/>
      </c>
      <c r="AK128" s="105" t="str">
        <f>IFERROR(__xludf.DUMMYFUNCTION("""COMPUTED_VALUE"""),"")</f>
        <v/>
      </c>
      <c r="AL128" s="105" t="str">
        <f>IFERROR(__xludf.DUMMYFUNCTION("""COMPUTED_VALUE"""),"")</f>
        <v/>
      </c>
      <c r="AM128" s="105" t="str">
        <f>IFERROR(__xludf.DUMMYFUNCTION("""COMPUTED_VALUE"""),"")</f>
        <v/>
      </c>
      <c r="AN128" s="105" t="str">
        <f>IFERROR(__xludf.DUMMYFUNCTION("""COMPUTED_VALUE"""),"")</f>
        <v/>
      </c>
    </row>
    <row r="129">
      <c r="B129" s="105"/>
      <c r="C129" s="105"/>
      <c r="E129" s="109"/>
      <c r="F129" s="110"/>
      <c r="G129" s="107"/>
      <c r="H129" s="108"/>
      <c r="J129" s="108" t="str">
        <f>IFERROR(__xludf.DUMMYFUNCTION("""COMPUTED_VALUE"""),"")</f>
        <v/>
      </c>
      <c r="K129" s="105" t="str">
        <f>IFERROR(__xludf.DUMMYFUNCTION("""COMPUTED_VALUE"""),"")</f>
        <v/>
      </c>
      <c r="L129" s="105" t="str">
        <f>IFERROR(__xludf.DUMMYFUNCTION("""COMPUTED_VALUE"""),"")</f>
        <v/>
      </c>
      <c r="M129" s="105" t="str">
        <f>IFERROR(__xludf.DUMMYFUNCTION("""COMPUTED_VALUE"""),"")</f>
        <v/>
      </c>
      <c r="N129" s="105" t="str">
        <f>IFERROR(__xludf.DUMMYFUNCTION("""COMPUTED_VALUE"""),"")</f>
        <v/>
      </c>
      <c r="O129" s="105" t="str">
        <f>IFERROR(__xludf.DUMMYFUNCTION("""COMPUTED_VALUE"""),"")</f>
        <v/>
      </c>
      <c r="P129" s="105" t="str">
        <f>IFERROR(__xludf.DUMMYFUNCTION("""COMPUTED_VALUE"""),"")</f>
        <v/>
      </c>
      <c r="Q129" s="105" t="str">
        <f>IFERROR(__xludf.DUMMYFUNCTION("""COMPUTED_VALUE"""),"")</f>
        <v/>
      </c>
      <c r="R129" s="105" t="str">
        <f>IFERROR(__xludf.DUMMYFUNCTION("""COMPUTED_VALUE"""),"")</f>
        <v/>
      </c>
      <c r="S129" s="105" t="str">
        <f>IFERROR(__xludf.DUMMYFUNCTION("""COMPUTED_VALUE"""),"")</f>
        <v/>
      </c>
      <c r="T129" s="105" t="str">
        <f>IFERROR(__xludf.DUMMYFUNCTION("""COMPUTED_VALUE"""),"")</f>
        <v/>
      </c>
      <c r="U129" s="105" t="str">
        <f>IFERROR(__xludf.DUMMYFUNCTION("""COMPUTED_VALUE"""),"")</f>
        <v/>
      </c>
      <c r="V129" s="105" t="str">
        <f>IFERROR(__xludf.DUMMYFUNCTION("""COMPUTED_VALUE"""),"")</f>
        <v/>
      </c>
      <c r="W129" s="105" t="str">
        <f>IFERROR(__xludf.DUMMYFUNCTION("""COMPUTED_VALUE"""),"")</f>
        <v/>
      </c>
      <c r="X129" s="105" t="str">
        <f>IFERROR(__xludf.DUMMYFUNCTION("""COMPUTED_VALUE"""),"")</f>
        <v/>
      </c>
      <c r="Y129" s="105" t="str">
        <f>IFERROR(__xludf.DUMMYFUNCTION("""COMPUTED_VALUE"""),"")</f>
        <v/>
      </c>
      <c r="Z129" s="105" t="str">
        <f>IFERROR(__xludf.DUMMYFUNCTION("""COMPUTED_VALUE"""),"")</f>
        <v/>
      </c>
      <c r="AA129" s="105" t="str">
        <f>IFERROR(__xludf.DUMMYFUNCTION("""COMPUTED_VALUE"""),"")</f>
        <v/>
      </c>
      <c r="AB129" s="105" t="str">
        <f>IFERROR(__xludf.DUMMYFUNCTION("""COMPUTED_VALUE"""),"")</f>
        <v/>
      </c>
      <c r="AC129" s="105" t="str">
        <f>IFERROR(__xludf.DUMMYFUNCTION("""COMPUTED_VALUE"""),"")</f>
        <v/>
      </c>
      <c r="AD129" s="105" t="str">
        <f>IFERROR(__xludf.DUMMYFUNCTION("""COMPUTED_VALUE"""),"")</f>
        <v/>
      </c>
      <c r="AE129" s="105" t="str">
        <f>IFERROR(__xludf.DUMMYFUNCTION("""COMPUTED_VALUE"""),"")</f>
        <v/>
      </c>
      <c r="AF129" s="105" t="str">
        <f>IFERROR(__xludf.DUMMYFUNCTION("""COMPUTED_VALUE"""),"")</f>
        <v/>
      </c>
      <c r="AG129" s="105" t="str">
        <f>IFERROR(__xludf.DUMMYFUNCTION("""COMPUTED_VALUE"""),"")</f>
        <v/>
      </c>
      <c r="AH129" s="105" t="str">
        <f>IFERROR(__xludf.DUMMYFUNCTION("""COMPUTED_VALUE"""),"")</f>
        <v/>
      </c>
      <c r="AI129" s="105" t="str">
        <f>IFERROR(__xludf.DUMMYFUNCTION("""COMPUTED_VALUE"""),"")</f>
        <v/>
      </c>
      <c r="AJ129" s="105" t="str">
        <f>IFERROR(__xludf.DUMMYFUNCTION("""COMPUTED_VALUE"""),"")</f>
        <v/>
      </c>
      <c r="AK129" s="105" t="str">
        <f>IFERROR(__xludf.DUMMYFUNCTION("""COMPUTED_VALUE"""),"")</f>
        <v/>
      </c>
      <c r="AL129" s="105" t="str">
        <f>IFERROR(__xludf.DUMMYFUNCTION("""COMPUTED_VALUE"""),"")</f>
        <v/>
      </c>
      <c r="AM129" s="105" t="str">
        <f>IFERROR(__xludf.DUMMYFUNCTION("""COMPUTED_VALUE"""),"")</f>
        <v/>
      </c>
      <c r="AN129" s="105" t="str">
        <f>IFERROR(__xludf.DUMMYFUNCTION("""COMPUTED_VALUE"""),"")</f>
        <v/>
      </c>
    </row>
    <row r="130">
      <c r="B130" s="105"/>
      <c r="C130" s="105"/>
      <c r="E130" s="109"/>
      <c r="F130" s="110"/>
      <c r="G130" s="107"/>
      <c r="H130" s="108"/>
      <c r="J130" s="108" t="str">
        <f>IFERROR(__xludf.DUMMYFUNCTION("""COMPUTED_VALUE"""),"")</f>
        <v/>
      </c>
      <c r="K130" s="105" t="str">
        <f>IFERROR(__xludf.DUMMYFUNCTION("""COMPUTED_VALUE"""),"")</f>
        <v/>
      </c>
      <c r="L130" s="105" t="str">
        <f>IFERROR(__xludf.DUMMYFUNCTION("""COMPUTED_VALUE"""),"")</f>
        <v/>
      </c>
      <c r="M130" s="105" t="str">
        <f>IFERROR(__xludf.DUMMYFUNCTION("""COMPUTED_VALUE"""),"")</f>
        <v/>
      </c>
      <c r="N130" s="105" t="str">
        <f>IFERROR(__xludf.DUMMYFUNCTION("""COMPUTED_VALUE"""),"")</f>
        <v/>
      </c>
      <c r="O130" s="105" t="str">
        <f>IFERROR(__xludf.DUMMYFUNCTION("""COMPUTED_VALUE"""),"")</f>
        <v/>
      </c>
      <c r="P130" s="105" t="str">
        <f>IFERROR(__xludf.DUMMYFUNCTION("""COMPUTED_VALUE"""),"")</f>
        <v/>
      </c>
      <c r="Q130" s="105" t="str">
        <f>IFERROR(__xludf.DUMMYFUNCTION("""COMPUTED_VALUE"""),"")</f>
        <v/>
      </c>
      <c r="R130" s="105" t="str">
        <f>IFERROR(__xludf.DUMMYFUNCTION("""COMPUTED_VALUE"""),"")</f>
        <v/>
      </c>
      <c r="S130" s="105" t="str">
        <f>IFERROR(__xludf.DUMMYFUNCTION("""COMPUTED_VALUE"""),"")</f>
        <v/>
      </c>
      <c r="T130" s="105" t="str">
        <f>IFERROR(__xludf.DUMMYFUNCTION("""COMPUTED_VALUE"""),"")</f>
        <v/>
      </c>
      <c r="U130" s="105" t="str">
        <f>IFERROR(__xludf.DUMMYFUNCTION("""COMPUTED_VALUE"""),"")</f>
        <v/>
      </c>
      <c r="V130" s="105" t="str">
        <f>IFERROR(__xludf.DUMMYFUNCTION("""COMPUTED_VALUE"""),"")</f>
        <v/>
      </c>
      <c r="W130" s="105" t="str">
        <f>IFERROR(__xludf.DUMMYFUNCTION("""COMPUTED_VALUE"""),"")</f>
        <v/>
      </c>
      <c r="X130" s="105" t="str">
        <f>IFERROR(__xludf.DUMMYFUNCTION("""COMPUTED_VALUE"""),"")</f>
        <v/>
      </c>
      <c r="Y130" s="105" t="str">
        <f>IFERROR(__xludf.DUMMYFUNCTION("""COMPUTED_VALUE"""),"")</f>
        <v/>
      </c>
      <c r="Z130" s="105" t="str">
        <f>IFERROR(__xludf.DUMMYFUNCTION("""COMPUTED_VALUE"""),"")</f>
        <v/>
      </c>
      <c r="AA130" s="105" t="str">
        <f>IFERROR(__xludf.DUMMYFUNCTION("""COMPUTED_VALUE"""),"")</f>
        <v/>
      </c>
      <c r="AB130" s="105" t="str">
        <f>IFERROR(__xludf.DUMMYFUNCTION("""COMPUTED_VALUE"""),"")</f>
        <v/>
      </c>
      <c r="AC130" s="105" t="str">
        <f>IFERROR(__xludf.DUMMYFUNCTION("""COMPUTED_VALUE"""),"")</f>
        <v/>
      </c>
      <c r="AD130" s="105" t="str">
        <f>IFERROR(__xludf.DUMMYFUNCTION("""COMPUTED_VALUE"""),"")</f>
        <v/>
      </c>
      <c r="AE130" s="105" t="str">
        <f>IFERROR(__xludf.DUMMYFUNCTION("""COMPUTED_VALUE"""),"")</f>
        <v/>
      </c>
      <c r="AF130" s="105" t="str">
        <f>IFERROR(__xludf.DUMMYFUNCTION("""COMPUTED_VALUE"""),"")</f>
        <v/>
      </c>
      <c r="AG130" s="105" t="str">
        <f>IFERROR(__xludf.DUMMYFUNCTION("""COMPUTED_VALUE"""),"")</f>
        <v/>
      </c>
      <c r="AH130" s="105" t="str">
        <f>IFERROR(__xludf.DUMMYFUNCTION("""COMPUTED_VALUE"""),"")</f>
        <v/>
      </c>
      <c r="AI130" s="105" t="str">
        <f>IFERROR(__xludf.DUMMYFUNCTION("""COMPUTED_VALUE"""),"")</f>
        <v/>
      </c>
      <c r="AJ130" s="105" t="str">
        <f>IFERROR(__xludf.DUMMYFUNCTION("""COMPUTED_VALUE"""),"")</f>
        <v/>
      </c>
      <c r="AK130" s="105" t="str">
        <f>IFERROR(__xludf.DUMMYFUNCTION("""COMPUTED_VALUE"""),"")</f>
        <v/>
      </c>
      <c r="AL130" s="105" t="str">
        <f>IFERROR(__xludf.DUMMYFUNCTION("""COMPUTED_VALUE"""),"")</f>
        <v/>
      </c>
      <c r="AM130" s="105" t="str">
        <f>IFERROR(__xludf.DUMMYFUNCTION("""COMPUTED_VALUE"""),"")</f>
        <v/>
      </c>
      <c r="AN130" s="105" t="str">
        <f>IFERROR(__xludf.DUMMYFUNCTION("""COMPUTED_VALUE"""),"")</f>
        <v/>
      </c>
    </row>
    <row r="131">
      <c r="B131" s="105"/>
      <c r="C131" s="105"/>
      <c r="E131" s="109"/>
      <c r="F131" s="110"/>
      <c r="G131" s="107"/>
      <c r="H131" s="108"/>
      <c r="J131" s="108" t="str">
        <f>IFERROR(__xludf.DUMMYFUNCTION("""COMPUTED_VALUE"""),"")</f>
        <v/>
      </c>
      <c r="K131" s="105" t="str">
        <f>IFERROR(__xludf.DUMMYFUNCTION("""COMPUTED_VALUE"""),"")</f>
        <v/>
      </c>
      <c r="L131" s="105" t="str">
        <f>IFERROR(__xludf.DUMMYFUNCTION("""COMPUTED_VALUE"""),"")</f>
        <v/>
      </c>
      <c r="M131" s="105" t="str">
        <f>IFERROR(__xludf.DUMMYFUNCTION("""COMPUTED_VALUE"""),"")</f>
        <v/>
      </c>
      <c r="N131" s="105" t="str">
        <f>IFERROR(__xludf.DUMMYFUNCTION("""COMPUTED_VALUE"""),"")</f>
        <v/>
      </c>
      <c r="O131" s="105" t="str">
        <f>IFERROR(__xludf.DUMMYFUNCTION("""COMPUTED_VALUE"""),"")</f>
        <v/>
      </c>
      <c r="P131" s="105" t="str">
        <f>IFERROR(__xludf.DUMMYFUNCTION("""COMPUTED_VALUE"""),"")</f>
        <v/>
      </c>
      <c r="Q131" s="105" t="str">
        <f>IFERROR(__xludf.DUMMYFUNCTION("""COMPUTED_VALUE"""),"")</f>
        <v/>
      </c>
      <c r="R131" s="105" t="str">
        <f>IFERROR(__xludf.DUMMYFUNCTION("""COMPUTED_VALUE"""),"")</f>
        <v/>
      </c>
      <c r="S131" s="105" t="str">
        <f>IFERROR(__xludf.DUMMYFUNCTION("""COMPUTED_VALUE"""),"")</f>
        <v/>
      </c>
      <c r="T131" s="105" t="str">
        <f>IFERROR(__xludf.DUMMYFUNCTION("""COMPUTED_VALUE"""),"")</f>
        <v/>
      </c>
      <c r="U131" s="105" t="str">
        <f>IFERROR(__xludf.DUMMYFUNCTION("""COMPUTED_VALUE"""),"")</f>
        <v/>
      </c>
      <c r="V131" s="105" t="str">
        <f>IFERROR(__xludf.DUMMYFUNCTION("""COMPUTED_VALUE"""),"")</f>
        <v/>
      </c>
      <c r="W131" s="105" t="str">
        <f>IFERROR(__xludf.DUMMYFUNCTION("""COMPUTED_VALUE"""),"")</f>
        <v/>
      </c>
      <c r="X131" s="105" t="str">
        <f>IFERROR(__xludf.DUMMYFUNCTION("""COMPUTED_VALUE"""),"")</f>
        <v/>
      </c>
      <c r="Y131" s="105" t="str">
        <f>IFERROR(__xludf.DUMMYFUNCTION("""COMPUTED_VALUE"""),"")</f>
        <v/>
      </c>
      <c r="Z131" s="105" t="str">
        <f>IFERROR(__xludf.DUMMYFUNCTION("""COMPUTED_VALUE"""),"")</f>
        <v/>
      </c>
      <c r="AA131" s="105" t="str">
        <f>IFERROR(__xludf.DUMMYFUNCTION("""COMPUTED_VALUE"""),"")</f>
        <v/>
      </c>
      <c r="AB131" s="105" t="str">
        <f>IFERROR(__xludf.DUMMYFUNCTION("""COMPUTED_VALUE"""),"")</f>
        <v/>
      </c>
      <c r="AC131" s="105" t="str">
        <f>IFERROR(__xludf.DUMMYFUNCTION("""COMPUTED_VALUE"""),"")</f>
        <v/>
      </c>
      <c r="AD131" s="105" t="str">
        <f>IFERROR(__xludf.DUMMYFUNCTION("""COMPUTED_VALUE"""),"")</f>
        <v/>
      </c>
      <c r="AE131" s="105" t="str">
        <f>IFERROR(__xludf.DUMMYFUNCTION("""COMPUTED_VALUE"""),"")</f>
        <v/>
      </c>
      <c r="AF131" s="105" t="str">
        <f>IFERROR(__xludf.DUMMYFUNCTION("""COMPUTED_VALUE"""),"")</f>
        <v/>
      </c>
      <c r="AG131" s="105" t="str">
        <f>IFERROR(__xludf.DUMMYFUNCTION("""COMPUTED_VALUE"""),"")</f>
        <v/>
      </c>
      <c r="AH131" s="105" t="str">
        <f>IFERROR(__xludf.DUMMYFUNCTION("""COMPUTED_VALUE"""),"")</f>
        <v/>
      </c>
      <c r="AI131" s="105" t="str">
        <f>IFERROR(__xludf.DUMMYFUNCTION("""COMPUTED_VALUE"""),"")</f>
        <v/>
      </c>
      <c r="AJ131" s="105" t="str">
        <f>IFERROR(__xludf.DUMMYFUNCTION("""COMPUTED_VALUE"""),"")</f>
        <v/>
      </c>
      <c r="AK131" s="105" t="str">
        <f>IFERROR(__xludf.DUMMYFUNCTION("""COMPUTED_VALUE"""),"")</f>
        <v/>
      </c>
      <c r="AL131" s="105" t="str">
        <f>IFERROR(__xludf.DUMMYFUNCTION("""COMPUTED_VALUE"""),"")</f>
        <v/>
      </c>
      <c r="AM131" s="105" t="str">
        <f>IFERROR(__xludf.DUMMYFUNCTION("""COMPUTED_VALUE"""),"")</f>
        <v/>
      </c>
      <c r="AN131" s="105" t="str">
        <f>IFERROR(__xludf.DUMMYFUNCTION("""COMPUTED_VALUE"""),"")</f>
        <v/>
      </c>
    </row>
    <row r="132">
      <c r="B132" s="105"/>
      <c r="C132" s="105"/>
      <c r="E132" s="109"/>
      <c r="F132" s="110"/>
      <c r="G132" s="107"/>
      <c r="H132" s="108"/>
      <c r="J132" s="108" t="str">
        <f>IFERROR(__xludf.DUMMYFUNCTION("""COMPUTED_VALUE"""),"")</f>
        <v/>
      </c>
      <c r="K132" s="105" t="str">
        <f>IFERROR(__xludf.DUMMYFUNCTION("""COMPUTED_VALUE"""),"")</f>
        <v/>
      </c>
      <c r="L132" s="105" t="str">
        <f>IFERROR(__xludf.DUMMYFUNCTION("""COMPUTED_VALUE"""),"")</f>
        <v/>
      </c>
      <c r="M132" s="105" t="str">
        <f>IFERROR(__xludf.DUMMYFUNCTION("""COMPUTED_VALUE"""),"")</f>
        <v/>
      </c>
      <c r="N132" s="105" t="str">
        <f>IFERROR(__xludf.DUMMYFUNCTION("""COMPUTED_VALUE"""),"")</f>
        <v/>
      </c>
      <c r="O132" s="105" t="str">
        <f>IFERROR(__xludf.DUMMYFUNCTION("""COMPUTED_VALUE"""),"")</f>
        <v/>
      </c>
      <c r="P132" s="105" t="str">
        <f>IFERROR(__xludf.DUMMYFUNCTION("""COMPUTED_VALUE"""),"")</f>
        <v/>
      </c>
      <c r="Q132" s="105" t="str">
        <f>IFERROR(__xludf.DUMMYFUNCTION("""COMPUTED_VALUE"""),"")</f>
        <v/>
      </c>
      <c r="R132" s="105" t="str">
        <f>IFERROR(__xludf.DUMMYFUNCTION("""COMPUTED_VALUE"""),"")</f>
        <v/>
      </c>
      <c r="S132" s="105" t="str">
        <f>IFERROR(__xludf.DUMMYFUNCTION("""COMPUTED_VALUE"""),"")</f>
        <v/>
      </c>
      <c r="T132" s="105" t="str">
        <f>IFERROR(__xludf.DUMMYFUNCTION("""COMPUTED_VALUE"""),"")</f>
        <v/>
      </c>
      <c r="U132" s="105" t="str">
        <f>IFERROR(__xludf.DUMMYFUNCTION("""COMPUTED_VALUE"""),"")</f>
        <v/>
      </c>
      <c r="V132" s="105" t="str">
        <f>IFERROR(__xludf.DUMMYFUNCTION("""COMPUTED_VALUE"""),"")</f>
        <v/>
      </c>
      <c r="W132" s="105" t="str">
        <f>IFERROR(__xludf.DUMMYFUNCTION("""COMPUTED_VALUE"""),"")</f>
        <v/>
      </c>
      <c r="X132" s="105" t="str">
        <f>IFERROR(__xludf.DUMMYFUNCTION("""COMPUTED_VALUE"""),"")</f>
        <v/>
      </c>
      <c r="Y132" s="105" t="str">
        <f>IFERROR(__xludf.DUMMYFUNCTION("""COMPUTED_VALUE"""),"")</f>
        <v/>
      </c>
      <c r="Z132" s="105" t="str">
        <f>IFERROR(__xludf.DUMMYFUNCTION("""COMPUTED_VALUE"""),"")</f>
        <v/>
      </c>
      <c r="AA132" s="105" t="str">
        <f>IFERROR(__xludf.DUMMYFUNCTION("""COMPUTED_VALUE"""),"")</f>
        <v/>
      </c>
      <c r="AB132" s="105" t="str">
        <f>IFERROR(__xludf.DUMMYFUNCTION("""COMPUTED_VALUE"""),"")</f>
        <v/>
      </c>
      <c r="AC132" s="105" t="str">
        <f>IFERROR(__xludf.DUMMYFUNCTION("""COMPUTED_VALUE"""),"")</f>
        <v/>
      </c>
      <c r="AD132" s="105" t="str">
        <f>IFERROR(__xludf.DUMMYFUNCTION("""COMPUTED_VALUE"""),"")</f>
        <v/>
      </c>
      <c r="AE132" s="105" t="str">
        <f>IFERROR(__xludf.DUMMYFUNCTION("""COMPUTED_VALUE"""),"")</f>
        <v/>
      </c>
      <c r="AF132" s="105" t="str">
        <f>IFERROR(__xludf.DUMMYFUNCTION("""COMPUTED_VALUE"""),"")</f>
        <v/>
      </c>
      <c r="AG132" s="105" t="str">
        <f>IFERROR(__xludf.DUMMYFUNCTION("""COMPUTED_VALUE"""),"")</f>
        <v/>
      </c>
      <c r="AH132" s="105" t="str">
        <f>IFERROR(__xludf.DUMMYFUNCTION("""COMPUTED_VALUE"""),"")</f>
        <v/>
      </c>
      <c r="AI132" s="105" t="str">
        <f>IFERROR(__xludf.DUMMYFUNCTION("""COMPUTED_VALUE"""),"")</f>
        <v/>
      </c>
      <c r="AJ132" s="105" t="str">
        <f>IFERROR(__xludf.DUMMYFUNCTION("""COMPUTED_VALUE"""),"")</f>
        <v/>
      </c>
      <c r="AK132" s="105" t="str">
        <f>IFERROR(__xludf.DUMMYFUNCTION("""COMPUTED_VALUE"""),"")</f>
        <v/>
      </c>
      <c r="AL132" s="105" t="str">
        <f>IFERROR(__xludf.DUMMYFUNCTION("""COMPUTED_VALUE"""),"")</f>
        <v/>
      </c>
      <c r="AM132" s="105" t="str">
        <f>IFERROR(__xludf.DUMMYFUNCTION("""COMPUTED_VALUE"""),"")</f>
        <v/>
      </c>
      <c r="AN132" s="105" t="str">
        <f>IFERROR(__xludf.DUMMYFUNCTION("""COMPUTED_VALUE"""),"")</f>
        <v/>
      </c>
    </row>
    <row r="133">
      <c r="B133" s="105"/>
      <c r="C133" s="105"/>
      <c r="E133" s="109"/>
      <c r="F133" s="110"/>
      <c r="G133" s="107"/>
      <c r="H133" s="108"/>
      <c r="J133" s="108" t="str">
        <f>IFERROR(__xludf.DUMMYFUNCTION("""COMPUTED_VALUE"""),"")</f>
        <v/>
      </c>
      <c r="K133" s="105" t="str">
        <f>IFERROR(__xludf.DUMMYFUNCTION("""COMPUTED_VALUE"""),"")</f>
        <v/>
      </c>
      <c r="L133" s="105" t="str">
        <f>IFERROR(__xludf.DUMMYFUNCTION("""COMPUTED_VALUE"""),"")</f>
        <v/>
      </c>
      <c r="M133" s="105" t="str">
        <f>IFERROR(__xludf.DUMMYFUNCTION("""COMPUTED_VALUE"""),"")</f>
        <v/>
      </c>
      <c r="N133" s="105" t="str">
        <f>IFERROR(__xludf.DUMMYFUNCTION("""COMPUTED_VALUE"""),"")</f>
        <v/>
      </c>
      <c r="O133" s="105" t="str">
        <f>IFERROR(__xludf.DUMMYFUNCTION("""COMPUTED_VALUE"""),"")</f>
        <v/>
      </c>
      <c r="P133" s="105" t="str">
        <f>IFERROR(__xludf.DUMMYFUNCTION("""COMPUTED_VALUE"""),"")</f>
        <v/>
      </c>
      <c r="Q133" s="105" t="str">
        <f>IFERROR(__xludf.DUMMYFUNCTION("""COMPUTED_VALUE"""),"")</f>
        <v/>
      </c>
      <c r="R133" s="105" t="str">
        <f>IFERROR(__xludf.DUMMYFUNCTION("""COMPUTED_VALUE"""),"")</f>
        <v/>
      </c>
      <c r="S133" s="105" t="str">
        <f>IFERROR(__xludf.DUMMYFUNCTION("""COMPUTED_VALUE"""),"")</f>
        <v/>
      </c>
      <c r="T133" s="105" t="str">
        <f>IFERROR(__xludf.DUMMYFUNCTION("""COMPUTED_VALUE"""),"")</f>
        <v/>
      </c>
      <c r="U133" s="105" t="str">
        <f>IFERROR(__xludf.DUMMYFUNCTION("""COMPUTED_VALUE"""),"")</f>
        <v/>
      </c>
      <c r="V133" s="105" t="str">
        <f>IFERROR(__xludf.DUMMYFUNCTION("""COMPUTED_VALUE"""),"")</f>
        <v/>
      </c>
      <c r="W133" s="105" t="str">
        <f>IFERROR(__xludf.DUMMYFUNCTION("""COMPUTED_VALUE"""),"")</f>
        <v/>
      </c>
      <c r="X133" s="105" t="str">
        <f>IFERROR(__xludf.DUMMYFUNCTION("""COMPUTED_VALUE"""),"")</f>
        <v/>
      </c>
      <c r="Y133" s="105" t="str">
        <f>IFERROR(__xludf.DUMMYFUNCTION("""COMPUTED_VALUE"""),"")</f>
        <v/>
      </c>
      <c r="Z133" s="105" t="str">
        <f>IFERROR(__xludf.DUMMYFUNCTION("""COMPUTED_VALUE"""),"")</f>
        <v/>
      </c>
      <c r="AA133" s="105" t="str">
        <f>IFERROR(__xludf.DUMMYFUNCTION("""COMPUTED_VALUE"""),"")</f>
        <v/>
      </c>
      <c r="AB133" s="105" t="str">
        <f>IFERROR(__xludf.DUMMYFUNCTION("""COMPUTED_VALUE"""),"")</f>
        <v/>
      </c>
      <c r="AC133" s="105" t="str">
        <f>IFERROR(__xludf.DUMMYFUNCTION("""COMPUTED_VALUE"""),"")</f>
        <v/>
      </c>
      <c r="AD133" s="105" t="str">
        <f>IFERROR(__xludf.DUMMYFUNCTION("""COMPUTED_VALUE"""),"")</f>
        <v/>
      </c>
      <c r="AE133" s="105" t="str">
        <f>IFERROR(__xludf.DUMMYFUNCTION("""COMPUTED_VALUE"""),"")</f>
        <v/>
      </c>
      <c r="AF133" s="105" t="str">
        <f>IFERROR(__xludf.DUMMYFUNCTION("""COMPUTED_VALUE"""),"")</f>
        <v/>
      </c>
      <c r="AG133" s="105" t="str">
        <f>IFERROR(__xludf.DUMMYFUNCTION("""COMPUTED_VALUE"""),"")</f>
        <v/>
      </c>
      <c r="AH133" s="105" t="str">
        <f>IFERROR(__xludf.DUMMYFUNCTION("""COMPUTED_VALUE"""),"")</f>
        <v/>
      </c>
      <c r="AI133" s="105" t="str">
        <f>IFERROR(__xludf.DUMMYFUNCTION("""COMPUTED_VALUE"""),"")</f>
        <v/>
      </c>
      <c r="AJ133" s="105" t="str">
        <f>IFERROR(__xludf.DUMMYFUNCTION("""COMPUTED_VALUE"""),"")</f>
        <v/>
      </c>
      <c r="AK133" s="105" t="str">
        <f>IFERROR(__xludf.DUMMYFUNCTION("""COMPUTED_VALUE"""),"")</f>
        <v/>
      </c>
      <c r="AL133" s="105" t="str">
        <f>IFERROR(__xludf.DUMMYFUNCTION("""COMPUTED_VALUE"""),"")</f>
        <v/>
      </c>
      <c r="AM133" s="105" t="str">
        <f>IFERROR(__xludf.DUMMYFUNCTION("""COMPUTED_VALUE"""),"")</f>
        <v/>
      </c>
      <c r="AN133" s="105" t="str">
        <f>IFERROR(__xludf.DUMMYFUNCTION("""COMPUTED_VALUE"""),"")</f>
        <v/>
      </c>
    </row>
    <row r="134">
      <c r="B134" s="105"/>
      <c r="C134" s="105"/>
      <c r="E134" s="109"/>
      <c r="F134" s="110"/>
      <c r="G134" s="107"/>
      <c r="H134" s="108"/>
      <c r="J134" s="108" t="str">
        <f>IFERROR(__xludf.DUMMYFUNCTION("""COMPUTED_VALUE"""),"")</f>
        <v/>
      </c>
      <c r="K134" s="105" t="str">
        <f>IFERROR(__xludf.DUMMYFUNCTION("""COMPUTED_VALUE"""),"")</f>
        <v/>
      </c>
      <c r="L134" s="105" t="str">
        <f>IFERROR(__xludf.DUMMYFUNCTION("""COMPUTED_VALUE"""),"")</f>
        <v/>
      </c>
      <c r="M134" s="105" t="str">
        <f>IFERROR(__xludf.DUMMYFUNCTION("""COMPUTED_VALUE"""),"")</f>
        <v/>
      </c>
      <c r="N134" s="105" t="str">
        <f>IFERROR(__xludf.DUMMYFUNCTION("""COMPUTED_VALUE"""),"")</f>
        <v/>
      </c>
      <c r="O134" s="105" t="str">
        <f>IFERROR(__xludf.DUMMYFUNCTION("""COMPUTED_VALUE"""),"")</f>
        <v/>
      </c>
      <c r="P134" s="105" t="str">
        <f>IFERROR(__xludf.DUMMYFUNCTION("""COMPUTED_VALUE"""),"")</f>
        <v/>
      </c>
      <c r="Q134" s="105" t="str">
        <f>IFERROR(__xludf.DUMMYFUNCTION("""COMPUTED_VALUE"""),"")</f>
        <v/>
      </c>
      <c r="R134" s="105" t="str">
        <f>IFERROR(__xludf.DUMMYFUNCTION("""COMPUTED_VALUE"""),"")</f>
        <v/>
      </c>
      <c r="S134" s="105" t="str">
        <f>IFERROR(__xludf.DUMMYFUNCTION("""COMPUTED_VALUE"""),"")</f>
        <v/>
      </c>
      <c r="T134" s="105" t="str">
        <f>IFERROR(__xludf.DUMMYFUNCTION("""COMPUTED_VALUE"""),"")</f>
        <v/>
      </c>
      <c r="U134" s="105" t="str">
        <f>IFERROR(__xludf.DUMMYFUNCTION("""COMPUTED_VALUE"""),"")</f>
        <v/>
      </c>
      <c r="V134" s="105" t="str">
        <f>IFERROR(__xludf.DUMMYFUNCTION("""COMPUTED_VALUE"""),"")</f>
        <v/>
      </c>
      <c r="W134" s="105" t="str">
        <f>IFERROR(__xludf.DUMMYFUNCTION("""COMPUTED_VALUE"""),"")</f>
        <v/>
      </c>
      <c r="X134" s="105" t="str">
        <f>IFERROR(__xludf.DUMMYFUNCTION("""COMPUTED_VALUE"""),"")</f>
        <v/>
      </c>
      <c r="Y134" s="105" t="str">
        <f>IFERROR(__xludf.DUMMYFUNCTION("""COMPUTED_VALUE"""),"")</f>
        <v/>
      </c>
      <c r="Z134" s="105" t="str">
        <f>IFERROR(__xludf.DUMMYFUNCTION("""COMPUTED_VALUE"""),"")</f>
        <v/>
      </c>
      <c r="AA134" s="105" t="str">
        <f>IFERROR(__xludf.DUMMYFUNCTION("""COMPUTED_VALUE"""),"")</f>
        <v/>
      </c>
      <c r="AB134" s="105" t="str">
        <f>IFERROR(__xludf.DUMMYFUNCTION("""COMPUTED_VALUE"""),"")</f>
        <v/>
      </c>
      <c r="AC134" s="105" t="str">
        <f>IFERROR(__xludf.DUMMYFUNCTION("""COMPUTED_VALUE"""),"")</f>
        <v/>
      </c>
      <c r="AD134" s="105" t="str">
        <f>IFERROR(__xludf.DUMMYFUNCTION("""COMPUTED_VALUE"""),"")</f>
        <v/>
      </c>
      <c r="AE134" s="105" t="str">
        <f>IFERROR(__xludf.DUMMYFUNCTION("""COMPUTED_VALUE"""),"")</f>
        <v/>
      </c>
      <c r="AF134" s="105" t="str">
        <f>IFERROR(__xludf.DUMMYFUNCTION("""COMPUTED_VALUE"""),"")</f>
        <v/>
      </c>
      <c r="AG134" s="105" t="str">
        <f>IFERROR(__xludf.DUMMYFUNCTION("""COMPUTED_VALUE"""),"")</f>
        <v/>
      </c>
      <c r="AH134" s="105" t="str">
        <f>IFERROR(__xludf.DUMMYFUNCTION("""COMPUTED_VALUE"""),"")</f>
        <v/>
      </c>
      <c r="AI134" s="105" t="str">
        <f>IFERROR(__xludf.DUMMYFUNCTION("""COMPUTED_VALUE"""),"")</f>
        <v/>
      </c>
      <c r="AJ134" s="105" t="str">
        <f>IFERROR(__xludf.DUMMYFUNCTION("""COMPUTED_VALUE"""),"")</f>
        <v/>
      </c>
      <c r="AK134" s="105" t="str">
        <f>IFERROR(__xludf.DUMMYFUNCTION("""COMPUTED_VALUE"""),"")</f>
        <v/>
      </c>
      <c r="AL134" s="105" t="str">
        <f>IFERROR(__xludf.DUMMYFUNCTION("""COMPUTED_VALUE"""),"")</f>
        <v/>
      </c>
      <c r="AM134" s="105" t="str">
        <f>IFERROR(__xludf.DUMMYFUNCTION("""COMPUTED_VALUE"""),"")</f>
        <v/>
      </c>
      <c r="AN134" s="105" t="str">
        <f>IFERROR(__xludf.DUMMYFUNCTION("""COMPUTED_VALUE"""),"")</f>
        <v/>
      </c>
    </row>
    <row r="135">
      <c r="B135" s="105"/>
      <c r="C135" s="105"/>
      <c r="E135" s="109"/>
      <c r="F135" s="110"/>
      <c r="G135" s="107"/>
      <c r="H135" s="108"/>
      <c r="J135" s="108" t="str">
        <f>IFERROR(__xludf.DUMMYFUNCTION("""COMPUTED_VALUE"""),"")</f>
        <v/>
      </c>
      <c r="K135" s="105" t="str">
        <f>IFERROR(__xludf.DUMMYFUNCTION("""COMPUTED_VALUE"""),"")</f>
        <v/>
      </c>
      <c r="L135" s="105" t="str">
        <f>IFERROR(__xludf.DUMMYFUNCTION("""COMPUTED_VALUE"""),"")</f>
        <v/>
      </c>
      <c r="M135" s="105" t="str">
        <f>IFERROR(__xludf.DUMMYFUNCTION("""COMPUTED_VALUE"""),"")</f>
        <v/>
      </c>
      <c r="N135" s="105" t="str">
        <f>IFERROR(__xludf.DUMMYFUNCTION("""COMPUTED_VALUE"""),"")</f>
        <v/>
      </c>
      <c r="O135" s="105" t="str">
        <f>IFERROR(__xludf.DUMMYFUNCTION("""COMPUTED_VALUE"""),"")</f>
        <v/>
      </c>
      <c r="P135" s="105" t="str">
        <f>IFERROR(__xludf.DUMMYFUNCTION("""COMPUTED_VALUE"""),"")</f>
        <v/>
      </c>
      <c r="Q135" s="105" t="str">
        <f>IFERROR(__xludf.DUMMYFUNCTION("""COMPUTED_VALUE"""),"")</f>
        <v/>
      </c>
      <c r="R135" s="105" t="str">
        <f>IFERROR(__xludf.DUMMYFUNCTION("""COMPUTED_VALUE"""),"")</f>
        <v/>
      </c>
      <c r="S135" s="105" t="str">
        <f>IFERROR(__xludf.DUMMYFUNCTION("""COMPUTED_VALUE"""),"")</f>
        <v/>
      </c>
      <c r="T135" s="105" t="str">
        <f>IFERROR(__xludf.DUMMYFUNCTION("""COMPUTED_VALUE"""),"")</f>
        <v/>
      </c>
      <c r="U135" s="105" t="str">
        <f>IFERROR(__xludf.DUMMYFUNCTION("""COMPUTED_VALUE"""),"")</f>
        <v/>
      </c>
      <c r="V135" s="105" t="str">
        <f>IFERROR(__xludf.DUMMYFUNCTION("""COMPUTED_VALUE"""),"")</f>
        <v/>
      </c>
      <c r="W135" s="105" t="str">
        <f>IFERROR(__xludf.DUMMYFUNCTION("""COMPUTED_VALUE"""),"")</f>
        <v/>
      </c>
      <c r="X135" s="105" t="str">
        <f>IFERROR(__xludf.DUMMYFUNCTION("""COMPUTED_VALUE"""),"")</f>
        <v/>
      </c>
      <c r="Y135" s="105" t="str">
        <f>IFERROR(__xludf.DUMMYFUNCTION("""COMPUTED_VALUE"""),"")</f>
        <v/>
      </c>
      <c r="Z135" s="105" t="str">
        <f>IFERROR(__xludf.DUMMYFUNCTION("""COMPUTED_VALUE"""),"")</f>
        <v/>
      </c>
      <c r="AA135" s="105" t="str">
        <f>IFERROR(__xludf.DUMMYFUNCTION("""COMPUTED_VALUE"""),"")</f>
        <v/>
      </c>
      <c r="AB135" s="105" t="str">
        <f>IFERROR(__xludf.DUMMYFUNCTION("""COMPUTED_VALUE"""),"")</f>
        <v/>
      </c>
      <c r="AC135" s="105" t="str">
        <f>IFERROR(__xludf.DUMMYFUNCTION("""COMPUTED_VALUE"""),"")</f>
        <v/>
      </c>
      <c r="AD135" s="105" t="str">
        <f>IFERROR(__xludf.DUMMYFUNCTION("""COMPUTED_VALUE"""),"")</f>
        <v/>
      </c>
      <c r="AE135" s="105" t="str">
        <f>IFERROR(__xludf.DUMMYFUNCTION("""COMPUTED_VALUE"""),"")</f>
        <v/>
      </c>
      <c r="AF135" s="105" t="str">
        <f>IFERROR(__xludf.DUMMYFUNCTION("""COMPUTED_VALUE"""),"")</f>
        <v/>
      </c>
      <c r="AG135" s="105" t="str">
        <f>IFERROR(__xludf.DUMMYFUNCTION("""COMPUTED_VALUE"""),"")</f>
        <v/>
      </c>
      <c r="AH135" s="105" t="str">
        <f>IFERROR(__xludf.DUMMYFUNCTION("""COMPUTED_VALUE"""),"")</f>
        <v/>
      </c>
      <c r="AI135" s="105" t="str">
        <f>IFERROR(__xludf.DUMMYFUNCTION("""COMPUTED_VALUE"""),"")</f>
        <v/>
      </c>
      <c r="AJ135" s="105" t="str">
        <f>IFERROR(__xludf.DUMMYFUNCTION("""COMPUTED_VALUE"""),"")</f>
        <v/>
      </c>
      <c r="AK135" s="105" t="str">
        <f>IFERROR(__xludf.DUMMYFUNCTION("""COMPUTED_VALUE"""),"")</f>
        <v/>
      </c>
      <c r="AL135" s="105" t="str">
        <f>IFERROR(__xludf.DUMMYFUNCTION("""COMPUTED_VALUE"""),"")</f>
        <v/>
      </c>
      <c r="AM135" s="105" t="str">
        <f>IFERROR(__xludf.DUMMYFUNCTION("""COMPUTED_VALUE"""),"")</f>
        <v/>
      </c>
      <c r="AN135" s="105" t="str">
        <f>IFERROR(__xludf.DUMMYFUNCTION("""COMPUTED_VALUE"""),"")</f>
        <v/>
      </c>
    </row>
    <row r="136">
      <c r="B136" s="105"/>
      <c r="C136" s="105"/>
      <c r="E136" s="109"/>
      <c r="F136" s="110"/>
      <c r="G136" s="107"/>
      <c r="H136" s="108"/>
      <c r="J136" s="108" t="str">
        <f>IFERROR(__xludf.DUMMYFUNCTION("""COMPUTED_VALUE"""),"")</f>
        <v/>
      </c>
      <c r="K136" s="105" t="str">
        <f>IFERROR(__xludf.DUMMYFUNCTION("""COMPUTED_VALUE"""),"")</f>
        <v/>
      </c>
      <c r="L136" s="105" t="str">
        <f>IFERROR(__xludf.DUMMYFUNCTION("""COMPUTED_VALUE"""),"")</f>
        <v/>
      </c>
      <c r="M136" s="105" t="str">
        <f>IFERROR(__xludf.DUMMYFUNCTION("""COMPUTED_VALUE"""),"")</f>
        <v/>
      </c>
      <c r="N136" s="105" t="str">
        <f>IFERROR(__xludf.DUMMYFUNCTION("""COMPUTED_VALUE"""),"")</f>
        <v/>
      </c>
      <c r="O136" s="105" t="str">
        <f>IFERROR(__xludf.DUMMYFUNCTION("""COMPUTED_VALUE"""),"")</f>
        <v/>
      </c>
      <c r="P136" s="105" t="str">
        <f>IFERROR(__xludf.DUMMYFUNCTION("""COMPUTED_VALUE"""),"")</f>
        <v/>
      </c>
      <c r="Q136" s="105" t="str">
        <f>IFERROR(__xludf.DUMMYFUNCTION("""COMPUTED_VALUE"""),"")</f>
        <v/>
      </c>
      <c r="R136" s="105" t="str">
        <f>IFERROR(__xludf.DUMMYFUNCTION("""COMPUTED_VALUE"""),"")</f>
        <v/>
      </c>
      <c r="S136" s="105" t="str">
        <f>IFERROR(__xludf.DUMMYFUNCTION("""COMPUTED_VALUE"""),"")</f>
        <v/>
      </c>
      <c r="T136" s="105" t="str">
        <f>IFERROR(__xludf.DUMMYFUNCTION("""COMPUTED_VALUE"""),"")</f>
        <v/>
      </c>
      <c r="U136" s="105" t="str">
        <f>IFERROR(__xludf.DUMMYFUNCTION("""COMPUTED_VALUE"""),"")</f>
        <v/>
      </c>
      <c r="V136" s="105" t="str">
        <f>IFERROR(__xludf.DUMMYFUNCTION("""COMPUTED_VALUE"""),"")</f>
        <v/>
      </c>
      <c r="W136" s="105" t="str">
        <f>IFERROR(__xludf.DUMMYFUNCTION("""COMPUTED_VALUE"""),"")</f>
        <v/>
      </c>
      <c r="X136" s="105" t="str">
        <f>IFERROR(__xludf.DUMMYFUNCTION("""COMPUTED_VALUE"""),"")</f>
        <v/>
      </c>
      <c r="Y136" s="105" t="str">
        <f>IFERROR(__xludf.DUMMYFUNCTION("""COMPUTED_VALUE"""),"")</f>
        <v/>
      </c>
      <c r="Z136" s="105" t="str">
        <f>IFERROR(__xludf.DUMMYFUNCTION("""COMPUTED_VALUE"""),"")</f>
        <v/>
      </c>
      <c r="AA136" s="105" t="str">
        <f>IFERROR(__xludf.DUMMYFUNCTION("""COMPUTED_VALUE"""),"")</f>
        <v/>
      </c>
      <c r="AB136" s="105" t="str">
        <f>IFERROR(__xludf.DUMMYFUNCTION("""COMPUTED_VALUE"""),"")</f>
        <v/>
      </c>
      <c r="AC136" s="105" t="str">
        <f>IFERROR(__xludf.DUMMYFUNCTION("""COMPUTED_VALUE"""),"")</f>
        <v/>
      </c>
      <c r="AD136" s="105" t="str">
        <f>IFERROR(__xludf.DUMMYFUNCTION("""COMPUTED_VALUE"""),"")</f>
        <v/>
      </c>
      <c r="AE136" s="105" t="str">
        <f>IFERROR(__xludf.DUMMYFUNCTION("""COMPUTED_VALUE"""),"")</f>
        <v/>
      </c>
      <c r="AF136" s="105" t="str">
        <f>IFERROR(__xludf.DUMMYFUNCTION("""COMPUTED_VALUE"""),"")</f>
        <v/>
      </c>
      <c r="AG136" s="105" t="str">
        <f>IFERROR(__xludf.DUMMYFUNCTION("""COMPUTED_VALUE"""),"")</f>
        <v/>
      </c>
      <c r="AH136" s="105" t="str">
        <f>IFERROR(__xludf.DUMMYFUNCTION("""COMPUTED_VALUE"""),"")</f>
        <v/>
      </c>
      <c r="AI136" s="105" t="str">
        <f>IFERROR(__xludf.DUMMYFUNCTION("""COMPUTED_VALUE"""),"")</f>
        <v/>
      </c>
      <c r="AJ136" s="105" t="str">
        <f>IFERROR(__xludf.DUMMYFUNCTION("""COMPUTED_VALUE"""),"")</f>
        <v/>
      </c>
      <c r="AK136" s="105" t="str">
        <f>IFERROR(__xludf.DUMMYFUNCTION("""COMPUTED_VALUE"""),"")</f>
        <v/>
      </c>
      <c r="AL136" s="105" t="str">
        <f>IFERROR(__xludf.DUMMYFUNCTION("""COMPUTED_VALUE"""),"")</f>
        <v/>
      </c>
      <c r="AM136" s="105" t="str">
        <f>IFERROR(__xludf.DUMMYFUNCTION("""COMPUTED_VALUE"""),"")</f>
        <v/>
      </c>
      <c r="AN136" s="105" t="str">
        <f>IFERROR(__xludf.DUMMYFUNCTION("""COMPUTED_VALUE"""),"")</f>
        <v/>
      </c>
    </row>
    <row r="137">
      <c r="B137" s="105"/>
      <c r="C137" s="105"/>
      <c r="E137" s="109"/>
      <c r="F137" s="110"/>
      <c r="G137" s="107"/>
      <c r="H137" s="108"/>
      <c r="J137" s="108" t="str">
        <f>IFERROR(__xludf.DUMMYFUNCTION("""COMPUTED_VALUE"""),"")</f>
        <v/>
      </c>
      <c r="K137" s="105" t="str">
        <f>IFERROR(__xludf.DUMMYFUNCTION("""COMPUTED_VALUE"""),"")</f>
        <v/>
      </c>
      <c r="L137" s="105" t="str">
        <f>IFERROR(__xludf.DUMMYFUNCTION("""COMPUTED_VALUE"""),"")</f>
        <v/>
      </c>
      <c r="M137" s="105" t="str">
        <f>IFERROR(__xludf.DUMMYFUNCTION("""COMPUTED_VALUE"""),"")</f>
        <v/>
      </c>
      <c r="N137" s="105" t="str">
        <f>IFERROR(__xludf.DUMMYFUNCTION("""COMPUTED_VALUE"""),"")</f>
        <v/>
      </c>
      <c r="O137" s="105" t="str">
        <f>IFERROR(__xludf.DUMMYFUNCTION("""COMPUTED_VALUE"""),"")</f>
        <v/>
      </c>
      <c r="P137" s="105" t="str">
        <f>IFERROR(__xludf.DUMMYFUNCTION("""COMPUTED_VALUE"""),"")</f>
        <v/>
      </c>
      <c r="Q137" s="105" t="str">
        <f>IFERROR(__xludf.DUMMYFUNCTION("""COMPUTED_VALUE"""),"")</f>
        <v/>
      </c>
      <c r="R137" s="105" t="str">
        <f>IFERROR(__xludf.DUMMYFUNCTION("""COMPUTED_VALUE"""),"")</f>
        <v/>
      </c>
      <c r="S137" s="105" t="str">
        <f>IFERROR(__xludf.DUMMYFUNCTION("""COMPUTED_VALUE"""),"")</f>
        <v/>
      </c>
      <c r="T137" s="105" t="str">
        <f>IFERROR(__xludf.DUMMYFUNCTION("""COMPUTED_VALUE"""),"")</f>
        <v/>
      </c>
      <c r="U137" s="105" t="str">
        <f>IFERROR(__xludf.DUMMYFUNCTION("""COMPUTED_VALUE"""),"")</f>
        <v/>
      </c>
      <c r="V137" s="105" t="str">
        <f>IFERROR(__xludf.DUMMYFUNCTION("""COMPUTED_VALUE"""),"")</f>
        <v/>
      </c>
      <c r="W137" s="105" t="str">
        <f>IFERROR(__xludf.DUMMYFUNCTION("""COMPUTED_VALUE"""),"")</f>
        <v/>
      </c>
      <c r="X137" s="105" t="str">
        <f>IFERROR(__xludf.DUMMYFUNCTION("""COMPUTED_VALUE"""),"")</f>
        <v/>
      </c>
      <c r="Y137" s="105" t="str">
        <f>IFERROR(__xludf.DUMMYFUNCTION("""COMPUTED_VALUE"""),"")</f>
        <v/>
      </c>
      <c r="Z137" s="105" t="str">
        <f>IFERROR(__xludf.DUMMYFUNCTION("""COMPUTED_VALUE"""),"")</f>
        <v/>
      </c>
      <c r="AA137" s="105" t="str">
        <f>IFERROR(__xludf.DUMMYFUNCTION("""COMPUTED_VALUE"""),"")</f>
        <v/>
      </c>
      <c r="AB137" s="105" t="str">
        <f>IFERROR(__xludf.DUMMYFUNCTION("""COMPUTED_VALUE"""),"")</f>
        <v/>
      </c>
      <c r="AC137" s="105" t="str">
        <f>IFERROR(__xludf.DUMMYFUNCTION("""COMPUTED_VALUE"""),"")</f>
        <v/>
      </c>
      <c r="AD137" s="105" t="str">
        <f>IFERROR(__xludf.DUMMYFUNCTION("""COMPUTED_VALUE"""),"")</f>
        <v/>
      </c>
      <c r="AE137" s="105" t="str">
        <f>IFERROR(__xludf.DUMMYFUNCTION("""COMPUTED_VALUE"""),"")</f>
        <v/>
      </c>
      <c r="AF137" s="105" t="str">
        <f>IFERROR(__xludf.DUMMYFUNCTION("""COMPUTED_VALUE"""),"")</f>
        <v/>
      </c>
      <c r="AG137" s="105" t="str">
        <f>IFERROR(__xludf.DUMMYFUNCTION("""COMPUTED_VALUE"""),"")</f>
        <v/>
      </c>
      <c r="AH137" s="105" t="str">
        <f>IFERROR(__xludf.DUMMYFUNCTION("""COMPUTED_VALUE"""),"")</f>
        <v/>
      </c>
      <c r="AI137" s="105" t="str">
        <f>IFERROR(__xludf.DUMMYFUNCTION("""COMPUTED_VALUE"""),"")</f>
        <v/>
      </c>
      <c r="AJ137" s="105" t="str">
        <f>IFERROR(__xludf.DUMMYFUNCTION("""COMPUTED_VALUE"""),"")</f>
        <v/>
      </c>
      <c r="AK137" s="105" t="str">
        <f>IFERROR(__xludf.DUMMYFUNCTION("""COMPUTED_VALUE"""),"")</f>
        <v/>
      </c>
      <c r="AL137" s="105" t="str">
        <f>IFERROR(__xludf.DUMMYFUNCTION("""COMPUTED_VALUE"""),"")</f>
        <v/>
      </c>
      <c r="AM137" s="105" t="str">
        <f>IFERROR(__xludf.DUMMYFUNCTION("""COMPUTED_VALUE"""),"")</f>
        <v/>
      </c>
      <c r="AN137" s="105" t="str">
        <f>IFERROR(__xludf.DUMMYFUNCTION("""COMPUTED_VALUE"""),"")</f>
        <v/>
      </c>
    </row>
    <row r="138">
      <c r="B138" s="105"/>
      <c r="C138" s="105"/>
      <c r="E138" s="109"/>
      <c r="F138" s="110"/>
      <c r="G138" s="107"/>
      <c r="H138" s="108"/>
      <c r="J138" s="108" t="str">
        <f>IFERROR(__xludf.DUMMYFUNCTION("""COMPUTED_VALUE"""),"")</f>
        <v/>
      </c>
      <c r="K138" s="105" t="str">
        <f>IFERROR(__xludf.DUMMYFUNCTION("""COMPUTED_VALUE"""),"")</f>
        <v/>
      </c>
      <c r="L138" s="105" t="str">
        <f>IFERROR(__xludf.DUMMYFUNCTION("""COMPUTED_VALUE"""),"")</f>
        <v/>
      </c>
      <c r="M138" s="105" t="str">
        <f>IFERROR(__xludf.DUMMYFUNCTION("""COMPUTED_VALUE"""),"")</f>
        <v/>
      </c>
      <c r="N138" s="105" t="str">
        <f>IFERROR(__xludf.DUMMYFUNCTION("""COMPUTED_VALUE"""),"")</f>
        <v/>
      </c>
      <c r="O138" s="105" t="str">
        <f>IFERROR(__xludf.DUMMYFUNCTION("""COMPUTED_VALUE"""),"")</f>
        <v/>
      </c>
      <c r="P138" s="105" t="str">
        <f>IFERROR(__xludf.DUMMYFUNCTION("""COMPUTED_VALUE"""),"")</f>
        <v/>
      </c>
      <c r="Q138" s="105" t="str">
        <f>IFERROR(__xludf.DUMMYFUNCTION("""COMPUTED_VALUE"""),"")</f>
        <v/>
      </c>
      <c r="R138" s="105" t="str">
        <f>IFERROR(__xludf.DUMMYFUNCTION("""COMPUTED_VALUE"""),"")</f>
        <v/>
      </c>
      <c r="S138" s="105" t="str">
        <f>IFERROR(__xludf.DUMMYFUNCTION("""COMPUTED_VALUE"""),"")</f>
        <v/>
      </c>
      <c r="T138" s="105" t="str">
        <f>IFERROR(__xludf.DUMMYFUNCTION("""COMPUTED_VALUE"""),"")</f>
        <v/>
      </c>
      <c r="U138" s="105" t="str">
        <f>IFERROR(__xludf.DUMMYFUNCTION("""COMPUTED_VALUE"""),"")</f>
        <v/>
      </c>
      <c r="V138" s="105" t="str">
        <f>IFERROR(__xludf.DUMMYFUNCTION("""COMPUTED_VALUE"""),"")</f>
        <v/>
      </c>
      <c r="W138" s="105" t="str">
        <f>IFERROR(__xludf.DUMMYFUNCTION("""COMPUTED_VALUE"""),"")</f>
        <v/>
      </c>
      <c r="X138" s="105" t="str">
        <f>IFERROR(__xludf.DUMMYFUNCTION("""COMPUTED_VALUE"""),"")</f>
        <v/>
      </c>
      <c r="Y138" s="105" t="str">
        <f>IFERROR(__xludf.DUMMYFUNCTION("""COMPUTED_VALUE"""),"")</f>
        <v/>
      </c>
      <c r="Z138" s="105" t="str">
        <f>IFERROR(__xludf.DUMMYFUNCTION("""COMPUTED_VALUE"""),"")</f>
        <v/>
      </c>
      <c r="AA138" s="105" t="str">
        <f>IFERROR(__xludf.DUMMYFUNCTION("""COMPUTED_VALUE"""),"")</f>
        <v/>
      </c>
      <c r="AB138" s="105" t="str">
        <f>IFERROR(__xludf.DUMMYFUNCTION("""COMPUTED_VALUE"""),"")</f>
        <v/>
      </c>
      <c r="AC138" s="105" t="str">
        <f>IFERROR(__xludf.DUMMYFUNCTION("""COMPUTED_VALUE"""),"")</f>
        <v/>
      </c>
      <c r="AD138" s="105" t="str">
        <f>IFERROR(__xludf.DUMMYFUNCTION("""COMPUTED_VALUE"""),"")</f>
        <v/>
      </c>
      <c r="AE138" s="105" t="str">
        <f>IFERROR(__xludf.DUMMYFUNCTION("""COMPUTED_VALUE"""),"")</f>
        <v/>
      </c>
      <c r="AF138" s="105" t="str">
        <f>IFERROR(__xludf.DUMMYFUNCTION("""COMPUTED_VALUE"""),"")</f>
        <v/>
      </c>
      <c r="AG138" s="105" t="str">
        <f>IFERROR(__xludf.DUMMYFUNCTION("""COMPUTED_VALUE"""),"")</f>
        <v/>
      </c>
      <c r="AH138" s="105" t="str">
        <f>IFERROR(__xludf.DUMMYFUNCTION("""COMPUTED_VALUE"""),"")</f>
        <v/>
      </c>
      <c r="AI138" s="105" t="str">
        <f>IFERROR(__xludf.DUMMYFUNCTION("""COMPUTED_VALUE"""),"")</f>
        <v/>
      </c>
      <c r="AJ138" s="105" t="str">
        <f>IFERROR(__xludf.DUMMYFUNCTION("""COMPUTED_VALUE"""),"")</f>
        <v/>
      </c>
      <c r="AK138" s="105" t="str">
        <f>IFERROR(__xludf.DUMMYFUNCTION("""COMPUTED_VALUE"""),"")</f>
        <v/>
      </c>
      <c r="AL138" s="105" t="str">
        <f>IFERROR(__xludf.DUMMYFUNCTION("""COMPUTED_VALUE"""),"")</f>
        <v/>
      </c>
      <c r="AM138" s="105" t="str">
        <f>IFERROR(__xludf.DUMMYFUNCTION("""COMPUTED_VALUE"""),"")</f>
        <v/>
      </c>
      <c r="AN138" s="105" t="str">
        <f>IFERROR(__xludf.DUMMYFUNCTION("""COMPUTED_VALUE"""),"")</f>
        <v/>
      </c>
    </row>
    <row r="139">
      <c r="B139" s="105"/>
      <c r="C139" s="105"/>
      <c r="E139" s="109"/>
      <c r="F139" s="110"/>
      <c r="G139" s="107"/>
      <c r="H139" s="108"/>
      <c r="J139" s="108" t="str">
        <f>IFERROR(__xludf.DUMMYFUNCTION("""COMPUTED_VALUE"""),"")</f>
        <v/>
      </c>
      <c r="K139" s="105" t="str">
        <f>IFERROR(__xludf.DUMMYFUNCTION("""COMPUTED_VALUE"""),"")</f>
        <v/>
      </c>
      <c r="L139" s="105" t="str">
        <f>IFERROR(__xludf.DUMMYFUNCTION("""COMPUTED_VALUE"""),"")</f>
        <v/>
      </c>
      <c r="M139" s="105" t="str">
        <f>IFERROR(__xludf.DUMMYFUNCTION("""COMPUTED_VALUE"""),"")</f>
        <v/>
      </c>
      <c r="N139" s="105" t="str">
        <f>IFERROR(__xludf.DUMMYFUNCTION("""COMPUTED_VALUE"""),"")</f>
        <v/>
      </c>
      <c r="O139" s="105" t="str">
        <f>IFERROR(__xludf.DUMMYFUNCTION("""COMPUTED_VALUE"""),"")</f>
        <v/>
      </c>
      <c r="P139" s="105" t="str">
        <f>IFERROR(__xludf.DUMMYFUNCTION("""COMPUTED_VALUE"""),"")</f>
        <v/>
      </c>
      <c r="Q139" s="105" t="str">
        <f>IFERROR(__xludf.DUMMYFUNCTION("""COMPUTED_VALUE"""),"")</f>
        <v/>
      </c>
      <c r="R139" s="105" t="str">
        <f>IFERROR(__xludf.DUMMYFUNCTION("""COMPUTED_VALUE"""),"")</f>
        <v/>
      </c>
      <c r="S139" s="105" t="str">
        <f>IFERROR(__xludf.DUMMYFUNCTION("""COMPUTED_VALUE"""),"")</f>
        <v/>
      </c>
      <c r="T139" s="105" t="str">
        <f>IFERROR(__xludf.DUMMYFUNCTION("""COMPUTED_VALUE"""),"")</f>
        <v/>
      </c>
      <c r="U139" s="105" t="str">
        <f>IFERROR(__xludf.DUMMYFUNCTION("""COMPUTED_VALUE"""),"")</f>
        <v/>
      </c>
      <c r="V139" s="105" t="str">
        <f>IFERROR(__xludf.DUMMYFUNCTION("""COMPUTED_VALUE"""),"")</f>
        <v/>
      </c>
      <c r="W139" s="105" t="str">
        <f>IFERROR(__xludf.DUMMYFUNCTION("""COMPUTED_VALUE"""),"")</f>
        <v/>
      </c>
      <c r="X139" s="105" t="str">
        <f>IFERROR(__xludf.DUMMYFUNCTION("""COMPUTED_VALUE"""),"")</f>
        <v/>
      </c>
      <c r="Y139" s="105" t="str">
        <f>IFERROR(__xludf.DUMMYFUNCTION("""COMPUTED_VALUE"""),"")</f>
        <v/>
      </c>
      <c r="Z139" s="105" t="str">
        <f>IFERROR(__xludf.DUMMYFUNCTION("""COMPUTED_VALUE"""),"")</f>
        <v/>
      </c>
      <c r="AA139" s="105" t="str">
        <f>IFERROR(__xludf.DUMMYFUNCTION("""COMPUTED_VALUE"""),"")</f>
        <v/>
      </c>
      <c r="AB139" s="105" t="str">
        <f>IFERROR(__xludf.DUMMYFUNCTION("""COMPUTED_VALUE"""),"")</f>
        <v/>
      </c>
      <c r="AC139" s="105" t="str">
        <f>IFERROR(__xludf.DUMMYFUNCTION("""COMPUTED_VALUE"""),"")</f>
        <v/>
      </c>
      <c r="AD139" s="105" t="str">
        <f>IFERROR(__xludf.DUMMYFUNCTION("""COMPUTED_VALUE"""),"")</f>
        <v/>
      </c>
      <c r="AE139" s="105" t="str">
        <f>IFERROR(__xludf.DUMMYFUNCTION("""COMPUTED_VALUE"""),"")</f>
        <v/>
      </c>
      <c r="AF139" s="105" t="str">
        <f>IFERROR(__xludf.DUMMYFUNCTION("""COMPUTED_VALUE"""),"")</f>
        <v/>
      </c>
      <c r="AG139" s="105" t="str">
        <f>IFERROR(__xludf.DUMMYFUNCTION("""COMPUTED_VALUE"""),"")</f>
        <v/>
      </c>
      <c r="AH139" s="105" t="str">
        <f>IFERROR(__xludf.DUMMYFUNCTION("""COMPUTED_VALUE"""),"")</f>
        <v/>
      </c>
      <c r="AI139" s="105" t="str">
        <f>IFERROR(__xludf.DUMMYFUNCTION("""COMPUTED_VALUE"""),"")</f>
        <v/>
      </c>
      <c r="AJ139" s="105" t="str">
        <f>IFERROR(__xludf.DUMMYFUNCTION("""COMPUTED_VALUE"""),"")</f>
        <v/>
      </c>
      <c r="AK139" s="105" t="str">
        <f>IFERROR(__xludf.DUMMYFUNCTION("""COMPUTED_VALUE"""),"")</f>
        <v/>
      </c>
      <c r="AL139" s="105" t="str">
        <f>IFERROR(__xludf.DUMMYFUNCTION("""COMPUTED_VALUE"""),"")</f>
        <v/>
      </c>
      <c r="AM139" s="105" t="str">
        <f>IFERROR(__xludf.DUMMYFUNCTION("""COMPUTED_VALUE"""),"")</f>
        <v/>
      </c>
      <c r="AN139" s="105" t="str">
        <f>IFERROR(__xludf.DUMMYFUNCTION("""COMPUTED_VALUE"""),"")</f>
        <v/>
      </c>
    </row>
    <row r="140">
      <c r="B140" s="105"/>
      <c r="C140" s="105"/>
      <c r="E140" s="109"/>
      <c r="F140" s="110"/>
      <c r="G140" s="107"/>
      <c r="H140" s="108"/>
      <c r="J140" s="108" t="str">
        <f>IFERROR(__xludf.DUMMYFUNCTION("""COMPUTED_VALUE"""),"")</f>
        <v/>
      </c>
      <c r="K140" s="105" t="str">
        <f>IFERROR(__xludf.DUMMYFUNCTION("""COMPUTED_VALUE"""),"")</f>
        <v/>
      </c>
      <c r="L140" s="105" t="str">
        <f>IFERROR(__xludf.DUMMYFUNCTION("""COMPUTED_VALUE"""),"")</f>
        <v/>
      </c>
      <c r="M140" s="105" t="str">
        <f>IFERROR(__xludf.DUMMYFUNCTION("""COMPUTED_VALUE"""),"")</f>
        <v/>
      </c>
      <c r="N140" s="105" t="str">
        <f>IFERROR(__xludf.DUMMYFUNCTION("""COMPUTED_VALUE"""),"")</f>
        <v/>
      </c>
      <c r="O140" s="105" t="str">
        <f>IFERROR(__xludf.DUMMYFUNCTION("""COMPUTED_VALUE"""),"")</f>
        <v/>
      </c>
      <c r="P140" s="105" t="str">
        <f>IFERROR(__xludf.DUMMYFUNCTION("""COMPUTED_VALUE"""),"")</f>
        <v/>
      </c>
      <c r="Q140" s="105" t="str">
        <f>IFERROR(__xludf.DUMMYFUNCTION("""COMPUTED_VALUE"""),"")</f>
        <v/>
      </c>
      <c r="R140" s="105" t="str">
        <f>IFERROR(__xludf.DUMMYFUNCTION("""COMPUTED_VALUE"""),"")</f>
        <v/>
      </c>
      <c r="S140" s="105" t="str">
        <f>IFERROR(__xludf.DUMMYFUNCTION("""COMPUTED_VALUE"""),"")</f>
        <v/>
      </c>
      <c r="T140" s="105" t="str">
        <f>IFERROR(__xludf.DUMMYFUNCTION("""COMPUTED_VALUE"""),"")</f>
        <v/>
      </c>
      <c r="U140" s="105" t="str">
        <f>IFERROR(__xludf.DUMMYFUNCTION("""COMPUTED_VALUE"""),"")</f>
        <v/>
      </c>
      <c r="V140" s="105" t="str">
        <f>IFERROR(__xludf.DUMMYFUNCTION("""COMPUTED_VALUE"""),"")</f>
        <v/>
      </c>
      <c r="W140" s="105" t="str">
        <f>IFERROR(__xludf.DUMMYFUNCTION("""COMPUTED_VALUE"""),"")</f>
        <v/>
      </c>
      <c r="X140" s="105" t="str">
        <f>IFERROR(__xludf.DUMMYFUNCTION("""COMPUTED_VALUE"""),"")</f>
        <v/>
      </c>
      <c r="Y140" s="105" t="str">
        <f>IFERROR(__xludf.DUMMYFUNCTION("""COMPUTED_VALUE"""),"")</f>
        <v/>
      </c>
      <c r="Z140" s="105" t="str">
        <f>IFERROR(__xludf.DUMMYFUNCTION("""COMPUTED_VALUE"""),"")</f>
        <v/>
      </c>
      <c r="AA140" s="105" t="str">
        <f>IFERROR(__xludf.DUMMYFUNCTION("""COMPUTED_VALUE"""),"")</f>
        <v/>
      </c>
      <c r="AB140" s="105" t="str">
        <f>IFERROR(__xludf.DUMMYFUNCTION("""COMPUTED_VALUE"""),"")</f>
        <v/>
      </c>
      <c r="AC140" s="105" t="str">
        <f>IFERROR(__xludf.DUMMYFUNCTION("""COMPUTED_VALUE"""),"")</f>
        <v/>
      </c>
      <c r="AD140" s="105" t="str">
        <f>IFERROR(__xludf.DUMMYFUNCTION("""COMPUTED_VALUE"""),"")</f>
        <v/>
      </c>
      <c r="AE140" s="105" t="str">
        <f>IFERROR(__xludf.DUMMYFUNCTION("""COMPUTED_VALUE"""),"")</f>
        <v/>
      </c>
      <c r="AF140" s="105" t="str">
        <f>IFERROR(__xludf.DUMMYFUNCTION("""COMPUTED_VALUE"""),"")</f>
        <v/>
      </c>
      <c r="AG140" s="105" t="str">
        <f>IFERROR(__xludf.DUMMYFUNCTION("""COMPUTED_VALUE"""),"")</f>
        <v/>
      </c>
      <c r="AH140" s="105" t="str">
        <f>IFERROR(__xludf.DUMMYFUNCTION("""COMPUTED_VALUE"""),"")</f>
        <v/>
      </c>
      <c r="AI140" s="105" t="str">
        <f>IFERROR(__xludf.DUMMYFUNCTION("""COMPUTED_VALUE"""),"")</f>
        <v/>
      </c>
      <c r="AJ140" s="105" t="str">
        <f>IFERROR(__xludf.DUMMYFUNCTION("""COMPUTED_VALUE"""),"")</f>
        <v/>
      </c>
      <c r="AK140" s="105" t="str">
        <f>IFERROR(__xludf.DUMMYFUNCTION("""COMPUTED_VALUE"""),"")</f>
        <v/>
      </c>
      <c r="AL140" s="105" t="str">
        <f>IFERROR(__xludf.DUMMYFUNCTION("""COMPUTED_VALUE"""),"")</f>
        <v/>
      </c>
      <c r="AM140" s="105" t="str">
        <f>IFERROR(__xludf.DUMMYFUNCTION("""COMPUTED_VALUE"""),"")</f>
        <v/>
      </c>
      <c r="AN140" s="105" t="str">
        <f>IFERROR(__xludf.DUMMYFUNCTION("""COMPUTED_VALUE"""),"")</f>
        <v/>
      </c>
    </row>
    <row r="141">
      <c r="B141" s="105"/>
      <c r="C141" s="105"/>
      <c r="E141" s="109"/>
      <c r="F141" s="110"/>
      <c r="G141" s="107"/>
      <c r="H141" s="108"/>
      <c r="J141" s="108" t="str">
        <f>IFERROR(__xludf.DUMMYFUNCTION("""COMPUTED_VALUE"""),"")</f>
        <v/>
      </c>
      <c r="K141" s="105" t="str">
        <f>IFERROR(__xludf.DUMMYFUNCTION("""COMPUTED_VALUE"""),"")</f>
        <v/>
      </c>
      <c r="L141" s="105" t="str">
        <f>IFERROR(__xludf.DUMMYFUNCTION("""COMPUTED_VALUE"""),"")</f>
        <v/>
      </c>
      <c r="M141" s="105" t="str">
        <f>IFERROR(__xludf.DUMMYFUNCTION("""COMPUTED_VALUE"""),"")</f>
        <v/>
      </c>
      <c r="N141" s="105" t="str">
        <f>IFERROR(__xludf.DUMMYFUNCTION("""COMPUTED_VALUE"""),"")</f>
        <v/>
      </c>
      <c r="O141" s="105" t="str">
        <f>IFERROR(__xludf.DUMMYFUNCTION("""COMPUTED_VALUE"""),"")</f>
        <v/>
      </c>
      <c r="P141" s="105" t="str">
        <f>IFERROR(__xludf.DUMMYFUNCTION("""COMPUTED_VALUE"""),"")</f>
        <v/>
      </c>
      <c r="Q141" s="105" t="str">
        <f>IFERROR(__xludf.DUMMYFUNCTION("""COMPUTED_VALUE"""),"")</f>
        <v/>
      </c>
      <c r="R141" s="105" t="str">
        <f>IFERROR(__xludf.DUMMYFUNCTION("""COMPUTED_VALUE"""),"")</f>
        <v/>
      </c>
      <c r="S141" s="105" t="str">
        <f>IFERROR(__xludf.DUMMYFUNCTION("""COMPUTED_VALUE"""),"")</f>
        <v/>
      </c>
      <c r="T141" s="105" t="str">
        <f>IFERROR(__xludf.DUMMYFUNCTION("""COMPUTED_VALUE"""),"")</f>
        <v/>
      </c>
      <c r="U141" s="105" t="str">
        <f>IFERROR(__xludf.DUMMYFUNCTION("""COMPUTED_VALUE"""),"")</f>
        <v/>
      </c>
      <c r="V141" s="105" t="str">
        <f>IFERROR(__xludf.DUMMYFUNCTION("""COMPUTED_VALUE"""),"")</f>
        <v/>
      </c>
      <c r="W141" s="105" t="str">
        <f>IFERROR(__xludf.DUMMYFUNCTION("""COMPUTED_VALUE"""),"")</f>
        <v/>
      </c>
      <c r="X141" s="105" t="str">
        <f>IFERROR(__xludf.DUMMYFUNCTION("""COMPUTED_VALUE"""),"")</f>
        <v/>
      </c>
      <c r="Y141" s="105" t="str">
        <f>IFERROR(__xludf.DUMMYFUNCTION("""COMPUTED_VALUE"""),"")</f>
        <v/>
      </c>
      <c r="Z141" s="105" t="str">
        <f>IFERROR(__xludf.DUMMYFUNCTION("""COMPUTED_VALUE"""),"")</f>
        <v/>
      </c>
      <c r="AA141" s="105" t="str">
        <f>IFERROR(__xludf.DUMMYFUNCTION("""COMPUTED_VALUE"""),"")</f>
        <v/>
      </c>
      <c r="AB141" s="105" t="str">
        <f>IFERROR(__xludf.DUMMYFUNCTION("""COMPUTED_VALUE"""),"")</f>
        <v/>
      </c>
      <c r="AC141" s="105" t="str">
        <f>IFERROR(__xludf.DUMMYFUNCTION("""COMPUTED_VALUE"""),"")</f>
        <v/>
      </c>
      <c r="AD141" s="105" t="str">
        <f>IFERROR(__xludf.DUMMYFUNCTION("""COMPUTED_VALUE"""),"")</f>
        <v/>
      </c>
      <c r="AE141" s="105" t="str">
        <f>IFERROR(__xludf.DUMMYFUNCTION("""COMPUTED_VALUE"""),"")</f>
        <v/>
      </c>
      <c r="AF141" s="105" t="str">
        <f>IFERROR(__xludf.DUMMYFUNCTION("""COMPUTED_VALUE"""),"")</f>
        <v/>
      </c>
      <c r="AG141" s="105" t="str">
        <f>IFERROR(__xludf.DUMMYFUNCTION("""COMPUTED_VALUE"""),"")</f>
        <v/>
      </c>
      <c r="AH141" s="105" t="str">
        <f>IFERROR(__xludf.DUMMYFUNCTION("""COMPUTED_VALUE"""),"")</f>
        <v/>
      </c>
      <c r="AI141" s="105" t="str">
        <f>IFERROR(__xludf.DUMMYFUNCTION("""COMPUTED_VALUE"""),"")</f>
        <v/>
      </c>
      <c r="AJ141" s="105" t="str">
        <f>IFERROR(__xludf.DUMMYFUNCTION("""COMPUTED_VALUE"""),"")</f>
        <v/>
      </c>
      <c r="AK141" s="105" t="str">
        <f>IFERROR(__xludf.DUMMYFUNCTION("""COMPUTED_VALUE"""),"")</f>
        <v/>
      </c>
      <c r="AL141" s="105" t="str">
        <f>IFERROR(__xludf.DUMMYFUNCTION("""COMPUTED_VALUE"""),"")</f>
        <v/>
      </c>
      <c r="AM141" s="105" t="str">
        <f>IFERROR(__xludf.DUMMYFUNCTION("""COMPUTED_VALUE"""),"")</f>
        <v/>
      </c>
      <c r="AN141" s="105" t="str">
        <f>IFERROR(__xludf.DUMMYFUNCTION("""COMPUTED_VALUE"""),"")</f>
        <v/>
      </c>
    </row>
    <row r="142">
      <c r="B142" s="105"/>
      <c r="C142" s="105"/>
      <c r="E142" s="109"/>
      <c r="F142" s="110"/>
      <c r="G142" s="107"/>
      <c r="H142" s="108"/>
      <c r="J142" s="108" t="str">
        <f>IFERROR(__xludf.DUMMYFUNCTION("""COMPUTED_VALUE"""),"")</f>
        <v/>
      </c>
      <c r="K142" s="105" t="str">
        <f>IFERROR(__xludf.DUMMYFUNCTION("""COMPUTED_VALUE"""),"")</f>
        <v/>
      </c>
      <c r="L142" s="105" t="str">
        <f>IFERROR(__xludf.DUMMYFUNCTION("""COMPUTED_VALUE"""),"")</f>
        <v/>
      </c>
      <c r="M142" s="105" t="str">
        <f>IFERROR(__xludf.DUMMYFUNCTION("""COMPUTED_VALUE"""),"")</f>
        <v/>
      </c>
      <c r="N142" s="105" t="str">
        <f>IFERROR(__xludf.DUMMYFUNCTION("""COMPUTED_VALUE"""),"")</f>
        <v/>
      </c>
      <c r="O142" s="105" t="str">
        <f>IFERROR(__xludf.DUMMYFUNCTION("""COMPUTED_VALUE"""),"")</f>
        <v/>
      </c>
      <c r="P142" s="105" t="str">
        <f>IFERROR(__xludf.DUMMYFUNCTION("""COMPUTED_VALUE"""),"")</f>
        <v/>
      </c>
      <c r="Q142" s="105" t="str">
        <f>IFERROR(__xludf.DUMMYFUNCTION("""COMPUTED_VALUE"""),"")</f>
        <v/>
      </c>
      <c r="R142" s="105" t="str">
        <f>IFERROR(__xludf.DUMMYFUNCTION("""COMPUTED_VALUE"""),"")</f>
        <v/>
      </c>
      <c r="S142" s="105" t="str">
        <f>IFERROR(__xludf.DUMMYFUNCTION("""COMPUTED_VALUE"""),"")</f>
        <v/>
      </c>
      <c r="T142" s="105" t="str">
        <f>IFERROR(__xludf.DUMMYFUNCTION("""COMPUTED_VALUE"""),"")</f>
        <v/>
      </c>
      <c r="U142" s="105" t="str">
        <f>IFERROR(__xludf.DUMMYFUNCTION("""COMPUTED_VALUE"""),"")</f>
        <v/>
      </c>
      <c r="V142" s="105" t="str">
        <f>IFERROR(__xludf.DUMMYFUNCTION("""COMPUTED_VALUE"""),"")</f>
        <v/>
      </c>
      <c r="W142" s="105" t="str">
        <f>IFERROR(__xludf.DUMMYFUNCTION("""COMPUTED_VALUE"""),"")</f>
        <v/>
      </c>
      <c r="X142" s="105" t="str">
        <f>IFERROR(__xludf.DUMMYFUNCTION("""COMPUTED_VALUE"""),"")</f>
        <v/>
      </c>
      <c r="Y142" s="105" t="str">
        <f>IFERROR(__xludf.DUMMYFUNCTION("""COMPUTED_VALUE"""),"")</f>
        <v/>
      </c>
      <c r="Z142" s="105" t="str">
        <f>IFERROR(__xludf.DUMMYFUNCTION("""COMPUTED_VALUE"""),"")</f>
        <v/>
      </c>
      <c r="AA142" s="105" t="str">
        <f>IFERROR(__xludf.DUMMYFUNCTION("""COMPUTED_VALUE"""),"")</f>
        <v/>
      </c>
      <c r="AB142" s="105" t="str">
        <f>IFERROR(__xludf.DUMMYFUNCTION("""COMPUTED_VALUE"""),"")</f>
        <v/>
      </c>
      <c r="AC142" s="105" t="str">
        <f>IFERROR(__xludf.DUMMYFUNCTION("""COMPUTED_VALUE"""),"")</f>
        <v/>
      </c>
      <c r="AD142" s="105" t="str">
        <f>IFERROR(__xludf.DUMMYFUNCTION("""COMPUTED_VALUE"""),"")</f>
        <v/>
      </c>
      <c r="AE142" s="105" t="str">
        <f>IFERROR(__xludf.DUMMYFUNCTION("""COMPUTED_VALUE"""),"")</f>
        <v/>
      </c>
      <c r="AF142" s="105" t="str">
        <f>IFERROR(__xludf.DUMMYFUNCTION("""COMPUTED_VALUE"""),"")</f>
        <v/>
      </c>
      <c r="AG142" s="105" t="str">
        <f>IFERROR(__xludf.DUMMYFUNCTION("""COMPUTED_VALUE"""),"")</f>
        <v/>
      </c>
      <c r="AH142" s="105" t="str">
        <f>IFERROR(__xludf.DUMMYFUNCTION("""COMPUTED_VALUE"""),"")</f>
        <v/>
      </c>
      <c r="AI142" s="105" t="str">
        <f>IFERROR(__xludf.DUMMYFUNCTION("""COMPUTED_VALUE"""),"")</f>
        <v/>
      </c>
      <c r="AJ142" s="105" t="str">
        <f>IFERROR(__xludf.DUMMYFUNCTION("""COMPUTED_VALUE"""),"")</f>
        <v/>
      </c>
      <c r="AK142" s="105" t="str">
        <f>IFERROR(__xludf.DUMMYFUNCTION("""COMPUTED_VALUE"""),"")</f>
        <v/>
      </c>
      <c r="AL142" s="105" t="str">
        <f>IFERROR(__xludf.DUMMYFUNCTION("""COMPUTED_VALUE"""),"")</f>
        <v/>
      </c>
      <c r="AM142" s="105" t="str">
        <f>IFERROR(__xludf.DUMMYFUNCTION("""COMPUTED_VALUE"""),"")</f>
        <v/>
      </c>
      <c r="AN142" s="105" t="str">
        <f>IFERROR(__xludf.DUMMYFUNCTION("""COMPUTED_VALUE"""),"")</f>
        <v/>
      </c>
    </row>
    <row r="143">
      <c r="B143" s="105"/>
      <c r="C143" s="105"/>
      <c r="E143" s="109"/>
      <c r="F143" s="110"/>
      <c r="G143" s="107"/>
      <c r="H143" s="108"/>
      <c r="J143" s="108" t="str">
        <f>IFERROR(__xludf.DUMMYFUNCTION("""COMPUTED_VALUE"""),"")</f>
        <v/>
      </c>
      <c r="K143" s="105" t="str">
        <f>IFERROR(__xludf.DUMMYFUNCTION("""COMPUTED_VALUE"""),"")</f>
        <v/>
      </c>
      <c r="L143" s="105" t="str">
        <f>IFERROR(__xludf.DUMMYFUNCTION("""COMPUTED_VALUE"""),"")</f>
        <v/>
      </c>
      <c r="M143" s="105" t="str">
        <f>IFERROR(__xludf.DUMMYFUNCTION("""COMPUTED_VALUE"""),"")</f>
        <v/>
      </c>
      <c r="N143" s="105" t="str">
        <f>IFERROR(__xludf.DUMMYFUNCTION("""COMPUTED_VALUE"""),"")</f>
        <v/>
      </c>
      <c r="O143" s="105" t="str">
        <f>IFERROR(__xludf.DUMMYFUNCTION("""COMPUTED_VALUE"""),"")</f>
        <v/>
      </c>
      <c r="P143" s="105" t="str">
        <f>IFERROR(__xludf.DUMMYFUNCTION("""COMPUTED_VALUE"""),"")</f>
        <v/>
      </c>
      <c r="Q143" s="105" t="str">
        <f>IFERROR(__xludf.DUMMYFUNCTION("""COMPUTED_VALUE"""),"")</f>
        <v/>
      </c>
      <c r="R143" s="105" t="str">
        <f>IFERROR(__xludf.DUMMYFUNCTION("""COMPUTED_VALUE"""),"")</f>
        <v/>
      </c>
      <c r="S143" s="105" t="str">
        <f>IFERROR(__xludf.DUMMYFUNCTION("""COMPUTED_VALUE"""),"")</f>
        <v/>
      </c>
      <c r="T143" s="105" t="str">
        <f>IFERROR(__xludf.DUMMYFUNCTION("""COMPUTED_VALUE"""),"")</f>
        <v/>
      </c>
      <c r="U143" s="105" t="str">
        <f>IFERROR(__xludf.DUMMYFUNCTION("""COMPUTED_VALUE"""),"")</f>
        <v/>
      </c>
      <c r="V143" s="105" t="str">
        <f>IFERROR(__xludf.DUMMYFUNCTION("""COMPUTED_VALUE"""),"")</f>
        <v/>
      </c>
      <c r="W143" s="105" t="str">
        <f>IFERROR(__xludf.DUMMYFUNCTION("""COMPUTED_VALUE"""),"")</f>
        <v/>
      </c>
      <c r="X143" s="105" t="str">
        <f>IFERROR(__xludf.DUMMYFUNCTION("""COMPUTED_VALUE"""),"")</f>
        <v/>
      </c>
      <c r="Y143" s="105" t="str">
        <f>IFERROR(__xludf.DUMMYFUNCTION("""COMPUTED_VALUE"""),"")</f>
        <v/>
      </c>
      <c r="Z143" s="105" t="str">
        <f>IFERROR(__xludf.DUMMYFUNCTION("""COMPUTED_VALUE"""),"")</f>
        <v/>
      </c>
      <c r="AA143" s="105" t="str">
        <f>IFERROR(__xludf.DUMMYFUNCTION("""COMPUTED_VALUE"""),"")</f>
        <v/>
      </c>
      <c r="AB143" s="105" t="str">
        <f>IFERROR(__xludf.DUMMYFUNCTION("""COMPUTED_VALUE"""),"")</f>
        <v/>
      </c>
      <c r="AC143" s="105" t="str">
        <f>IFERROR(__xludf.DUMMYFUNCTION("""COMPUTED_VALUE"""),"")</f>
        <v/>
      </c>
      <c r="AD143" s="105" t="str">
        <f>IFERROR(__xludf.DUMMYFUNCTION("""COMPUTED_VALUE"""),"")</f>
        <v/>
      </c>
      <c r="AE143" s="105" t="str">
        <f>IFERROR(__xludf.DUMMYFUNCTION("""COMPUTED_VALUE"""),"")</f>
        <v/>
      </c>
      <c r="AF143" s="105" t="str">
        <f>IFERROR(__xludf.DUMMYFUNCTION("""COMPUTED_VALUE"""),"")</f>
        <v/>
      </c>
      <c r="AG143" s="105" t="str">
        <f>IFERROR(__xludf.DUMMYFUNCTION("""COMPUTED_VALUE"""),"")</f>
        <v/>
      </c>
      <c r="AH143" s="105" t="str">
        <f>IFERROR(__xludf.DUMMYFUNCTION("""COMPUTED_VALUE"""),"")</f>
        <v/>
      </c>
      <c r="AI143" s="105" t="str">
        <f>IFERROR(__xludf.DUMMYFUNCTION("""COMPUTED_VALUE"""),"")</f>
        <v/>
      </c>
      <c r="AJ143" s="105" t="str">
        <f>IFERROR(__xludf.DUMMYFUNCTION("""COMPUTED_VALUE"""),"")</f>
        <v/>
      </c>
      <c r="AK143" s="105" t="str">
        <f>IFERROR(__xludf.DUMMYFUNCTION("""COMPUTED_VALUE"""),"")</f>
        <v/>
      </c>
      <c r="AL143" s="105" t="str">
        <f>IFERROR(__xludf.DUMMYFUNCTION("""COMPUTED_VALUE"""),"")</f>
        <v/>
      </c>
      <c r="AM143" s="105" t="str">
        <f>IFERROR(__xludf.DUMMYFUNCTION("""COMPUTED_VALUE"""),"")</f>
        <v/>
      </c>
      <c r="AN143" s="105" t="str">
        <f>IFERROR(__xludf.DUMMYFUNCTION("""COMPUTED_VALUE"""),"")</f>
        <v/>
      </c>
    </row>
    <row r="144">
      <c r="B144" s="105"/>
      <c r="C144" s="105"/>
      <c r="E144" s="109"/>
      <c r="F144" s="110"/>
      <c r="G144" s="107"/>
      <c r="H144" s="108"/>
      <c r="J144" s="108" t="str">
        <f>IFERROR(__xludf.DUMMYFUNCTION("""COMPUTED_VALUE"""),"")</f>
        <v/>
      </c>
      <c r="K144" s="105" t="str">
        <f>IFERROR(__xludf.DUMMYFUNCTION("""COMPUTED_VALUE"""),"")</f>
        <v/>
      </c>
      <c r="L144" s="105" t="str">
        <f>IFERROR(__xludf.DUMMYFUNCTION("""COMPUTED_VALUE"""),"")</f>
        <v/>
      </c>
      <c r="M144" s="105" t="str">
        <f>IFERROR(__xludf.DUMMYFUNCTION("""COMPUTED_VALUE"""),"")</f>
        <v/>
      </c>
      <c r="N144" s="105" t="str">
        <f>IFERROR(__xludf.DUMMYFUNCTION("""COMPUTED_VALUE"""),"")</f>
        <v/>
      </c>
      <c r="O144" s="105" t="str">
        <f>IFERROR(__xludf.DUMMYFUNCTION("""COMPUTED_VALUE"""),"")</f>
        <v/>
      </c>
      <c r="P144" s="105" t="str">
        <f>IFERROR(__xludf.DUMMYFUNCTION("""COMPUTED_VALUE"""),"")</f>
        <v/>
      </c>
      <c r="Q144" s="105" t="str">
        <f>IFERROR(__xludf.DUMMYFUNCTION("""COMPUTED_VALUE"""),"")</f>
        <v/>
      </c>
      <c r="R144" s="105" t="str">
        <f>IFERROR(__xludf.DUMMYFUNCTION("""COMPUTED_VALUE"""),"")</f>
        <v/>
      </c>
      <c r="S144" s="105" t="str">
        <f>IFERROR(__xludf.DUMMYFUNCTION("""COMPUTED_VALUE"""),"")</f>
        <v/>
      </c>
      <c r="T144" s="105" t="str">
        <f>IFERROR(__xludf.DUMMYFUNCTION("""COMPUTED_VALUE"""),"")</f>
        <v/>
      </c>
      <c r="U144" s="105" t="str">
        <f>IFERROR(__xludf.DUMMYFUNCTION("""COMPUTED_VALUE"""),"")</f>
        <v/>
      </c>
      <c r="V144" s="105" t="str">
        <f>IFERROR(__xludf.DUMMYFUNCTION("""COMPUTED_VALUE"""),"")</f>
        <v/>
      </c>
      <c r="W144" s="105" t="str">
        <f>IFERROR(__xludf.DUMMYFUNCTION("""COMPUTED_VALUE"""),"")</f>
        <v/>
      </c>
      <c r="X144" s="105" t="str">
        <f>IFERROR(__xludf.DUMMYFUNCTION("""COMPUTED_VALUE"""),"")</f>
        <v/>
      </c>
      <c r="Y144" s="105" t="str">
        <f>IFERROR(__xludf.DUMMYFUNCTION("""COMPUTED_VALUE"""),"")</f>
        <v/>
      </c>
      <c r="Z144" s="105" t="str">
        <f>IFERROR(__xludf.DUMMYFUNCTION("""COMPUTED_VALUE"""),"")</f>
        <v/>
      </c>
      <c r="AA144" s="105" t="str">
        <f>IFERROR(__xludf.DUMMYFUNCTION("""COMPUTED_VALUE"""),"")</f>
        <v/>
      </c>
      <c r="AB144" s="105" t="str">
        <f>IFERROR(__xludf.DUMMYFUNCTION("""COMPUTED_VALUE"""),"")</f>
        <v/>
      </c>
      <c r="AC144" s="105" t="str">
        <f>IFERROR(__xludf.DUMMYFUNCTION("""COMPUTED_VALUE"""),"")</f>
        <v/>
      </c>
      <c r="AD144" s="105" t="str">
        <f>IFERROR(__xludf.DUMMYFUNCTION("""COMPUTED_VALUE"""),"")</f>
        <v/>
      </c>
      <c r="AE144" s="105" t="str">
        <f>IFERROR(__xludf.DUMMYFUNCTION("""COMPUTED_VALUE"""),"")</f>
        <v/>
      </c>
      <c r="AF144" s="105" t="str">
        <f>IFERROR(__xludf.DUMMYFUNCTION("""COMPUTED_VALUE"""),"")</f>
        <v/>
      </c>
      <c r="AG144" s="105" t="str">
        <f>IFERROR(__xludf.DUMMYFUNCTION("""COMPUTED_VALUE"""),"")</f>
        <v/>
      </c>
      <c r="AH144" s="105" t="str">
        <f>IFERROR(__xludf.DUMMYFUNCTION("""COMPUTED_VALUE"""),"")</f>
        <v/>
      </c>
      <c r="AI144" s="105" t="str">
        <f>IFERROR(__xludf.DUMMYFUNCTION("""COMPUTED_VALUE"""),"")</f>
        <v/>
      </c>
      <c r="AJ144" s="105" t="str">
        <f>IFERROR(__xludf.DUMMYFUNCTION("""COMPUTED_VALUE"""),"")</f>
        <v/>
      </c>
      <c r="AK144" s="105" t="str">
        <f>IFERROR(__xludf.DUMMYFUNCTION("""COMPUTED_VALUE"""),"")</f>
        <v/>
      </c>
      <c r="AL144" s="105" t="str">
        <f>IFERROR(__xludf.DUMMYFUNCTION("""COMPUTED_VALUE"""),"")</f>
        <v/>
      </c>
      <c r="AM144" s="105" t="str">
        <f>IFERROR(__xludf.DUMMYFUNCTION("""COMPUTED_VALUE"""),"")</f>
        <v/>
      </c>
      <c r="AN144" s="105" t="str">
        <f>IFERROR(__xludf.DUMMYFUNCTION("""COMPUTED_VALUE"""),"")</f>
        <v/>
      </c>
    </row>
    <row r="145">
      <c r="B145" s="105"/>
      <c r="C145" s="105"/>
      <c r="E145" s="109"/>
      <c r="F145" s="110"/>
      <c r="G145" s="107"/>
      <c r="H145" s="108"/>
      <c r="J145" s="108" t="str">
        <f>IFERROR(__xludf.DUMMYFUNCTION("""COMPUTED_VALUE"""),"")</f>
        <v/>
      </c>
      <c r="K145" s="105" t="str">
        <f>IFERROR(__xludf.DUMMYFUNCTION("""COMPUTED_VALUE"""),"")</f>
        <v/>
      </c>
      <c r="L145" s="105" t="str">
        <f>IFERROR(__xludf.DUMMYFUNCTION("""COMPUTED_VALUE"""),"")</f>
        <v/>
      </c>
      <c r="M145" s="105" t="str">
        <f>IFERROR(__xludf.DUMMYFUNCTION("""COMPUTED_VALUE"""),"")</f>
        <v/>
      </c>
      <c r="N145" s="105" t="str">
        <f>IFERROR(__xludf.DUMMYFUNCTION("""COMPUTED_VALUE"""),"")</f>
        <v/>
      </c>
      <c r="O145" s="105" t="str">
        <f>IFERROR(__xludf.DUMMYFUNCTION("""COMPUTED_VALUE"""),"")</f>
        <v/>
      </c>
      <c r="P145" s="105" t="str">
        <f>IFERROR(__xludf.DUMMYFUNCTION("""COMPUTED_VALUE"""),"")</f>
        <v/>
      </c>
      <c r="Q145" s="105" t="str">
        <f>IFERROR(__xludf.DUMMYFUNCTION("""COMPUTED_VALUE"""),"")</f>
        <v/>
      </c>
      <c r="R145" s="105" t="str">
        <f>IFERROR(__xludf.DUMMYFUNCTION("""COMPUTED_VALUE"""),"")</f>
        <v/>
      </c>
      <c r="S145" s="105" t="str">
        <f>IFERROR(__xludf.DUMMYFUNCTION("""COMPUTED_VALUE"""),"")</f>
        <v/>
      </c>
      <c r="T145" s="105" t="str">
        <f>IFERROR(__xludf.DUMMYFUNCTION("""COMPUTED_VALUE"""),"")</f>
        <v/>
      </c>
      <c r="U145" s="105" t="str">
        <f>IFERROR(__xludf.DUMMYFUNCTION("""COMPUTED_VALUE"""),"")</f>
        <v/>
      </c>
      <c r="V145" s="105" t="str">
        <f>IFERROR(__xludf.DUMMYFUNCTION("""COMPUTED_VALUE"""),"")</f>
        <v/>
      </c>
      <c r="W145" s="105" t="str">
        <f>IFERROR(__xludf.DUMMYFUNCTION("""COMPUTED_VALUE"""),"")</f>
        <v/>
      </c>
      <c r="X145" s="105" t="str">
        <f>IFERROR(__xludf.DUMMYFUNCTION("""COMPUTED_VALUE"""),"")</f>
        <v/>
      </c>
      <c r="Y145" s="105" t="str">
        <f>IFERROR(__xludf.DUMMYFUNCTION("""COMPUTED_VALUE"""),"")</f>
        <v/>
      </c>
      <c r="Z145" s="105" t="str">
        <f>IFERROR(__xludf.DUMMYFUNCTION("""COMPUTED_VALUE"""),"")</f>
        <v/>
      </c>
      <c r="AA145" s="105" t="str">
        <f>IFERROR(__xludf.DUMMYFUNCTION("""COMPUTED_VALUE"""),"")</f>
        <v/>
      </c>
      <c r="AB145" s="105" t="str">
        <f>IFERROR(__xludf.DUMMYFUNCTION("""COMPUTED_VALUE"""),"")</f>
        <v/>
      </c>
      <c r="AC145" s="105" t="str">
        <f>IFERROR(__xludf.DUMMYFUNCTION("""COMPUTED_VALUE"""),"")</f>
        <v/>
      </c>
      <c r="AD145" s="105" t="str">
        <f>IFERROR(__xludf.DUMMYFUNCTION("""COMPUTED_VALUE"""),"")</f>
        <v/>
      </c>
      <c r="AE145" s="105" t="str">
        <f>IFERROR(__xludf.DUMMYFUNCTION("""COMPUTED_VALUE"""),"")</f>
        <v/>
      </c>
      <c r="AF145" s="105" t="str">
        <f>IFERROR(__xludf.DUMMYFUNCTION("""COMPUTED_VALUE"""),"")</f>
        <v/>
      </c>
      <c r="AG145" s="105" t="str">
        <f>IFERROR(__xludf.DUMMYFUNCTION("""COMPUTED_VALUE"""),"")</f>
        <v/>
      </c>
      <c r="AH145" s="105" t="str">
        <f>IFERROR(__xludf.DUMMYFUNCTION("""COMPUTED_VALUE"""),"")</f>
        <v/>
      </c>
      <c r="AI145" s="105" t="str">
        <f>IFERROR(__xludf.DUMMYFUNCTION("""COMPUTED_VALUE"""),"")</f>
        <v/>
      </c>
      <c r="AJ145" s="105" t="str">
        <f>IFERROR(__xludf.DUMMYFUNCTION("""COMPUTED_VALUE"""),"")</f>
        <v/>
      </c>
      <c r="AK145" s="105" t="str">
        <f>IFERROR(__xludf.DUMMYFUNCTION("""COMPUTED_VALUE"""),"")</f>
        <v/>
      </c>
      <c r="AL145" s="105" t="str">
        <f>IFERROR(__xludf.DUMMYFUNCTION("""COMPUTED_VALUE"""),"")</f>
        <v/>
      </c>
      <c r="AM145" s="105" t="str">
        <f>IFERROR(__xludf.DUMMYFUNCTION("""COMPUTED_VALUE"""),"")</f>
        <v/>
      </c>
      <c r="AN145" s="105" t="str">
        <f>IFERROR(__xludf.DUMMYFUNCTION("""COMPUTED_VALUE"""),"")</f>
        <v/>
      </c>
    </row>
    <row r="146">
      <c r="B146" s="105"/>
      <c r="C146" s="105"/>
      <c r="E146" s="109"/>
      <c r="F146" s="110"/>
      <c r="G146" s="107"/>
      <c r="H146" s="108"/>
      <c r="J146" s="108" t="str">
        <f>IFERROR(__xludf.DUMMYFUNCTION("""COMPUTED_VALUE"""),"")</f>
        <v/>
      </c>
      <c r="K146" s="105" t="str">
        <f>IFERROR(__xludf.DUMMYFUNCTION("""COMPUTED_VALUE"""),"")</f>
        <v/>
      </c>
      <c r="L146" s="105" t="str">
        <f>IFERROR(__xludf.DUMMYFUNCTION("""COMPUTED_VALUE"""),"")</f>
        <v/>
      </c>
      <c r="M146" s="105" t="str">
        <f>IFERROR(__xludf.DUMMYFUNCTION("""COMPUTED_VALUE"""),"")</f>
        <v/>
      </c>
      <c r="N146" s="105" t="str">
        <f>IFERROR(__xludf.DUMMYFUNCTION("""COMPUTED_VALUE"""),"")</f>
        <v/>
      </c>
      <c r="O146" s="105" t="str">
        <f>IFERROR(__xludf.DUMMYFUNCTION("""COMPUTED_VALUE"""),"")</f>
        <v/>
      </c>
      <c r="P146" s="105" t="str">
        <f>IFERROR(__xludf.DUMMYFUNCTION("""COMPUTED_VALUE"""),"")</f>
        <v/>
      </c>
      <c r="Q146" s="105" t="str">
        <f>IFERROR(__xludf.DUMMYFUNCTION("""COMPUTED_VALUE"""),"")</f>
        <v/>
      </c>
      <c r="R146" s="105" t="str">
        <f>IFERROR(__xludf.DUMMYFUNCTION("""COMPUTED_VALUE"""),"")</f>
        <v/>
      </c>
      <c r="S146" s="105" t="str">
        <f>IFERROR(__xludf.DUMMYFUNCTION("""COMPUTED_VALUE"""),"")</f>
        <v/>
      </c>
      <c r="T146" s="105" t="str">
        <f>IFERROR(__xludf.DUMMYFUNCTION("""COMPUTED_VALUE"""),"")</f>
        <v/>
      </c>
      <c r="U146" s="105" t="str">
        <f>IFERROR(__xludf.DUMMYFUNCTION("""COMPUTED_VALUE"""),"")</f>
        <v/>
      </c>
      <c r="V146" s="105" t="str">
        <f>IFERROR(__xludf.DUMMYFUNCTION("""COMPUTED_VALUE"""),"")</f>
        <v/>
      </c>
      <c r="W146" s="105" t="str">
        <f>IFERROR(__xludf.DUMMYFUNCTION("""COMPUTED_VALUE"""),"")</f>
        <v/>
      </c>
      <c r="X146" s="105" t="str">
        <f>IFERROR(__xludf.DUMMYFUNCTION("""COMPUTED_VALUE"""),"")</f>
        <v/>
      </c>
      <c r="Y146" s="105" t="str">
        <f>IFERROR(__xludf.DUMMYFUNCTION("""COMPUTED_VALUE"""),"")</f>
        <v/>
      </c>
      <c r="Z146" s="105" t="str">
        <f>IFERROR(__xludf.DUMMYFUNCTION("""COMPUTED_VALUE"""),"")</f>
        <v/>
      </c>
      <c r="AA146" s="105" t="str">
        <f>IFERROR(__xludf.DUMMYFUNCTION("""COMPUTED_VALUE"""),"")</f>
        <v/>
      </c>
      <c r="AB146" s="105" t="str">
        <f>IFERROR(__xludf.DUMMYFUNCTION("""COMPUTED_VALUE"""),"")</f>
        <v/>
      </c>
      <c r="AC146" s="105" t="str">
        <f>IFERROR(__xludf.DUMMYFUNCTION("""COMPUTED_VALUE"""),"")</f>
        <v/>
      </c>
      <c r="AD146" s="105" t="str">
        <f>IFERROR(__xludf.DUMMYFUNCTION("""COMPUTED_VALUE"""),"")</f>
        <v/>
      </c>
      <c r="AE146" s="105" t="str">
        <f>IFERROR(__xludf.DUMMYFUNCTION("""COMPUTED_VALUE"""),"")</f>
        <v/>
      </c>
      <c r="AF146" s="105" t="str">
        <f>IFERROR(__xludf.DUMMYFUNCTION("""COMPUTED_VALUE"""),"")</f>
        <v/>
      </c>
      <c r="AG146" s="105" t="str">
        <f>IFERROR(__xludf.DUMMYFUNCTION("""COMPUTED_VALUE"""),"")</f>
        <v/>
      </c>
      <c r="AH146" s="105" t="str">
        <f>IFERROR(__xludf.DUMMYFUNCTION("""COMPUTED_VALUE"""),"")</f>
        <v/>
      </c>
      <c r="AI146" s="105" t="str">
        <f>IFERROR(__xludf.DUMMYFUNCTION("""COMPUTED_VALUE"""),"")</f>
        <v/>
      </c>
      <c r="AJ146" s="105" t="str">
        <f>IFERROR(__xludf.DUMMYFUNCTION("""COMPUTED_VALUE"""),"")</f>
        <v/>
      </c>
      <c r="AK146" s="105" t="str">
        <f>IFERROR(__xludf.DUMMYFUNCTION("""COMPUTED_VALUE"""),"")</f>
        <v/>
      </c>
      <c r="AL146" s="105" t="str">
        <f>IFERROR(__xludf.DUMMYFUNCTION("""COMPUTED_VALUE"""),"")</f>
        <v/>
      </c>
      <c r="AM146" s="105" t="str">
        <f>IFERROR(__xludf.DUMMYFUNCTION("""COMPUTED_VALUE"""),"")</f>
        <v/>
      </c>
      <c r="AN146" s="105" t="str">
        <f>IFERROR(__xludf.DUMMYFUNCTION("""COMPUTED_VALUE"""),"")</f>
        <v/>
      </c>
    </row>
    <row r="147">
      <c r="B147" s="105"/>
      <c r="C147" s="105"/>
      <c r="E147" s="109"/>
      <c r="F147" s="110"/>
      <c r="G147" s="107"/>
      <c r="H147" s="108"/>
      <c r="J147" s="108" t="str">
        <f>IFERROR(__xludf.DUMMYFUNCTION("""COMPUTED_VALUE"""),"")</f>
        <v/>
      </c>
      <c r="K147" s="105" t="str">
        <f>IFERROR(__xludf.DUMMYFUNCTION("""COMPUTED_VALUE"""),"")</f>
        <v/>
      </c>
      <c r="L147" s="105" t="str">
        <f>IFERROR(__xludf.DUMMYFUNCTION("""COMPUTED_VALUE"""),"")</f>
        <v/>
      </c>
      <c r="M147" s="105" t="str">
        <f>IFERROR(__xludf.DUMMYFUNCTION("""COMPUTED_VALUE"""),"")</f>
        <v/>
      </c>
      <c r="N147" s="105" t="str">
        <f>IFERROR(__xludf.DUMMYFUNCTION("""COMPUTED_VALUE"""),"")</f>
        <v/>
      </c>
      <c r="O147" s="105" t="str">
        <f>IFERROR(__xludf.DUMMYFUNCTION("""COMPUTED_VALUE"""),"")</f>
        <v/>
      </c>
      <c r="P147" s="105" t="str">
        <f>IFERROR(__xludf.DUMMYFUNCTION("""COMPUTED_VALUE"""),"")</f>
        <v/>
      </c>
      <c r="Q147" s="105" t="str">
        <f>IFERROR(__xludf.DUMMYFUNCTION("""COMPUTED_VALUE"""),"")</f>
        <v/>
      </c>
      <c r="R147" s="105" t="str">
        <f>IFERROR(__xludf.DUMMYFUNCTION("""COMPUTED_VALUE"""),"")</f>
        <v/>
      </c>
      <c r="S147" s="105" t="str">
        <f>IFERROR(__xludf.DUMMYFUNCTION("""COMPUTED_VALUE"""),"")</f>
        <v/>
      </c>
      <c r="T147" s="105" t="str">
        <f>IFERROR(__xludf.DUMMYFUNCTION("""COMPUTED_VALUE"""),"")</f>
        <v/>
      </c>
      <c r="U147" s="105" t="str">
        <f>IFERROR(__xludf.DUMMYFUNCTION("""COMPUTED_VALUE"""),"")</f>
        <v/>
      </c>
      <c r="V147" s="105" t="str">
        <f>IFERROR(__xludf.DUMMYFUNCTION("""COMPUTED_VALUE"""),"")</f>
        <v/>
      </c>
      <c r="W147" s="105" t="str">
        <f>IFERROR(__xludf.DUMMYFUNCTION("""COMPUTED_VALUE"""),"")</f>
        <v/>
      </c>
      <c r="X147" s="105" t="str">
        <f>IFERROR(__xludf.DUMMYFUNCTION("""COMPUTED_VALUE"""),"")</f>
        <v/>
      </c>
      <c r="Y147" s="105" t="str">
        <f>IFERROR(__xludf.DUMMYFUNCTION("""COMPUTED_VALUE"""),"")</f>
        <v/>
      </c>
      <c r="Z147" s="105" t="str">
        <f>IFERROR(__xludf.DUMMYFUNCTION("""COMPUTED_VALUE"""),"")</f>
        <v/>
      </c>
      <c r="AA147" s="105" t="str">
        <f>IFERROR(__xludf.DUMMYFUNCTION("""COMPUTED_VALUE"""),"")</f>
        <v/>
      </c>
      <c r="AB147" s="105" t="str">
        <f>IFERROR(__xludf.DUMMYFUNCTION("""COMPUTED_VALUE"""),"")</f>
        <v/>
      </c>
      <c r="AC147" s="105" t="str">
        <f>IFERROR(__xludf.DUMMYFUNCTION("""COMPUTED_VALUE"""),"")</f>
        <v/>
      </c>
      <c r="AD147" s="105" t="str">
        <f>IFERROR(__xludf.DUMMYFUNCTION("""COMPUTED_VALUE"""),"")</f>
        <v/>
      </c>
      <c r="AE147" s="105" t="str">
        <f>IFERROR(__xludf.DUMMYFUNCTION("""COMPUTED_VALUE"""),"")</f>
        <v/>
      </c>
      <c r="AF147" s="105" t="str">
        <f>IFERROR(__xludf.DUMMYFUNCTION("""COMPUTED_VALUE"""),"")</f>
        <v/>
      </c>
      <c r="AG147" s="105" t="str">
        <f>IFERROR(__xludf.DUMMYFUNCTION("""COMPUTED_VALUE"""),"")</f>
        <v/>
      </c>
      <c r="AH147" s="105" t="str">
        <f>IFERROR(__xludf.DUMMYFUNCTION("""COMPUTED_VALUE"""),"")</f>
        <v/>
      </c>
      <c r="AI147" s="105" t="str">
        <f>IFERROR(__xludf.DUMMYFUNCTION("""COMPUTED_VALUE"""),"")</f>
        <v/>
      </c>
      <c r="AJ147" s="105" t="str">
        <f>IFERROR(__xludf.DUMMYFUNCTION("""COMPUTED_VALUE"""),"")</f>
        <v/>
      </c>
      <c r="AK147" s="105" t="str">
        <f>IFERROR(__xludf.DUMMYFUNCTION("""COMPUTED_VALUE"""),"")</f>
        <v/>
      </c>
      <c r="AL147" s="105" t="str">
        <f>IFERROR(__xludf.DUMMYFUNCTION("""COMPUTED_VALUE"""),"")</f>
        <v/>
      </c>
      <c r="AM147" s="105" t="str">
        <f>IFERROR(__xludf.DUMMYFUNCTION("""COMPUTED_VALUE"""),"")</f>
        <v/>
      </c>
      <c r="AN147" s="105" t="str">
        <f>IFERROR(__xludf.DUMMYFUNCTION("""COMPUTED_VALUE"""),"")</f>
        <v/>
      </c>
    </row>
    <row r="148">
      <c r="B148" s="105"/>
      <c r="C148" s="105"/>
      <c r="E148" s="109"/>
      <c r="F148" s="110"/>
      <c r="G148" s="107"/>
      <c r="H148" s="108"/>
      <c r="J148" s="108" t="str">
        <f>IFERROR(__xludf.DUMMYFUNCTION("""COMPUTED_VALUE"""),"")</f>
        <v/>
      </c>
      <c r="K148" s="105" t="str">
        <f>IFERROR(__xludf.DUMMYFUNCTION("""COMPUTED_VALUE"""),"")</f>
        <v/>
      </c>
      <c r="L148" s="105" t="str">
        <f>IFERROR(__xludf.DUMMYFUNCTION("""COMPUTED_VALUE"""),"")</f>
        <v/>
      </c>
      <c r="M148" s="105" t="str">
        <f>IFERROR(__xludf.DUMMYFUNCTION("""COMPUTED_VALUE"""),"")</f>
        <v/>
      </c>
      <c r="N148" s="105" t="str">
        <f>IFERROR(__xludf.DUMMYFUNCTION("""COMPUTED_VALUE"""),"")</f>
        <v/>
      </c>
      <c r="O148" s="105" t="str">
        <f>IFERROR(__xludf.DUMMYFUNCTION("""COMPUTED_VALUE"""),"")</f>
        <v/>
      </c>
      <c r="P148" s="105" t="str">
        <f>IFERROR(__xludf.DUMMYFUNCTION("""COMPUTED_VALUE"""),"")</f>
        <v/>
      </c>
      <c r="Q148" s="105" t="str">
        <f>IFERROR(__xludf.DUMMYFUNCTION("""COMPUTED_VALUE"""),"")</f>
        <v/>
      </c>
      <c r="R148" s="105" t="str">
        <f>IFERROR(__xludf.DUMMYFUNCTION("""COMPUTED_VALUE"""),"")</f>
        <v/>
      </c>
      <c r="S148" s="105" t="str">
        <f>IFERROR(__xludf.DUMMYFUNCTION("""COMPUTED_VALUE"""),"")</f>
        <v/>
      </c>
      <c r="T148" s="105" t="str">
        <f>IFERROR(__xludf.DUMMYFUNCTION("""COMPUTED_VALUE"""),"")</f>
        <v/>
      </c>
      <c r="U148" s="105" t="str">
        <f>IFERROR(__xludf.DUMMYFUNCTION("""COMPUTED_VALUE"""),"")</f>
        <v/>
      </c>
      <c r="V148" s="105" t="str">
        <f>IFERROR(__xludf.DUMMYFUNCTION("""COMPUTED_VALUE"""),"")</f>
        <v/>
      </c>
      <c r="W148" s="105" t="str">
        <f>IFERROR(__xludf.DUMMYFUNCTION("""COMPUTED_VALUE"""),"")</f>
        <v/>
      </c>
      <c r="X148" s="105" t="str">
        <f>IFERROR(__xludf.DUMMYFUNCTION("""COMPUTED_VALUE"""),"")</f>
        <v/>
      </c>
      <c r="Y148" s="105" t="str">
        <f>IFERROR(__xludf.DUMMYFUNCTION("""COMPUTED_VALUE"""),"")</f>
        <v/>
      </c>
      <c r="Z148" s="105" t="str">
        <f>IFERROR(__xludf.DUMMYFUNCTION("""COMPUTED_VALUE"""),"")</f>
        <v/>
      </c>
      <c r="AA148" s="105" t="str">
        <f>IFERROR(__xludf.DUMMYFUNCTION("""COMPUTED_VALUE"""),"")</f>
        <v/>
      </c>
      <c r="AB148" s="105" t="str">
        <f>IFERROR(__xludf.DUMMYFUNCTION("""COMPUTED_VALUE"""),"")</f>
        <v/>
      </c>
      <c r="AC148" s="105" t="str">
        <f>IFERROR(__xludf.DUMMYFUNCTION("""COMPUTED_VALUE"""),"")</f>
        <v/>
      </c>
      <c r="AD148" s="105" t="str">
        <f>IFERROR(__xludf.DUMMYFUNCTION("""COMPUTED_VALUE"""),"")</f>
        <v/>
      </c>
      <c r="AE148" s="105" t="str">
        <f>IFERROR(__xludf.DUMMYFUNCTION("""COMPUTED_VALUE"""),"")</f>
        <v/>
      </c>
      <c r="AF148" s="105" t="str">
        <f>IFERROR(__xludf.DUMMYFUNCTION("""COMPUTED_VALUE"""),"")</f>
        <v/>
      </c>
      <c r="AG148" s="105" t="str">
        <f>IFERROR(__xludf.DUMMYFUNCTION("""COMPUTED_VALUE"""),"")</f>
        <v/>
      </c>
      <c r="AH148" s="105" t="str">
        <f>IFERROR(__xludf.DUMMYFUNCTION("""COMPUTED_VALUE"""),"")</f>
        <v/>
      </c>
      <c r="AI148" s="105" t="str">
        <f>IFERROR(__xludf.DUMMYFUNCTION("""COMPUTED_VALUE"""),"")</f>
        <v/>
      </c>
      <c r="AJ148" s="105" t="str">
        <f>IFERROR(__xludf.DUMMYFUNCTION("""COMPUTED_VALUE"""),"")</f>
        <v/>
      </c>
      <c r="AK148" s="105" t="str">
        <f>IFERROR(__xludf.DUMMYFUNCTION("""COMPUTED_VALUE"""),"")</f>
        <v/>
      </c>
      <c r="AL148" s="105" t="str">
        <f>IFERROR(__xludf.DUMMYFUNCTION("""COMPUTED_VALUE"""),"")</f>
        <v/>
      </c>
      <c r="AM148" s="105" t="str">
        <f>IFERROR(__xludf.DUMMYFUNCTION("""COMPUTED_VALUE"""),"")</f>
        <v/>
      </c>
      <c r="AN148" s="105" t="str">
        <f>IFERROR(__xludf.DUMMYFUNCTION("""COMPUTED_VALUE"""),"")</f>
        <v/>
      </c>
    </row>
    <row r="149">
      <c r="B149" s="105"/>
      <c r="C149" s="105"/>
      <c r="E149" s="109"/>
      <c r="F149" s="110"/>
      <c r="G149" s="107"/>
      <c r="H149" s="108"/>
      <c r="J149" s="108" t="str">
        <f>IFERROR(__xludf.DUMMYFUNCTION("""COMPUTED_VALUE"""),"")</f>
        <v/>
      </c>
      <c r="K149" s="105" t="str">
        <f>IFERROR(__xludf.DUMMYFUNCTION("""COMPUTED_VALUE"""),"")</f>
        <v/>
      </c>
      <c r="L149" s="105" t="str">
        <f>IFERROR(__xludf.DUMMYFUNCTION("""COMPUTED_VALUE"""),"")</f>
        <v/>
      </c>
      <c r="M149" s="105" t="str">
        <f>IFERROR(__xludf.DUMMYFUNCTION("""COMPUTED_VALUE"""),"")</f>
        <v/>
      </c>
      <c r="N149" s="105" t="str">
        <f>IFERROR(__xludf.DUMMYFUNCTION("""COMPUTED_VALUE"""),"")</f>
        <v/>
      </c>
      <c r="O149" s="105" t="str">
        <f>IFERROR(__xludf.DUMMYFUNCTION("""COMPUTED_VALUE"""),"")</f>
        <v/>
      </c>
      <c r="P149" s="105" t="str">
        <f>IFERROR(__xludf.DUMMYFUNCTION("""COMPUTED_VALUE"""),"")</f>
        <v/>
      </c>
      <c r="Q149" s="105" t="str">
        <f>IFERROR(__xludf.DUMMYFUNCTION("""COMPUTED_VALUE"""),"")</f>
        <v/>
      </c>
      <c r="R149" s="105" t="str">
        <f>IFERROR(__xludf.DUMMYFUNCTION("""COMPUTED_VALUE"""),"")</f>
        <v/>
      </c>
      <c r="S149" s="105" t="str">
        <f>IFERROR(__xludf.DUMMYFUNCTION("""COMPUTED_VALUE"""),"")</f>
        <v/>
      </c>
      <c r="T149" s="105" t="str">
        <f>IFERROR(__xludf.DUMMYFUNCTION("""COMPUTED_VALUE"""),"")</f>
        <v/>
      </c>
      <c r="U149" s="105" t="str">
        <f>IFERROR(__xludf.DUMMYFUNCTION("""COMPUTED_VALUE"""),"")</f>
        <v/>
      </c>
      <c r="V149" s="105" t="str">
        <f>IFERROR(__xludf.DUMMYFUNCTION("""COMPUTED_VALUE"""),"")</f>
        <v/>
      </c>
      <c r="W149" s="105" t="str">
        <f>IFERROR(__xludf.DUMMYFUNCTION("""COMPUTED_VALUE"""),"")</f>
        <v/>
      </c>
      <c r="X149" s="105" t="str">
        <f>IFERROR(__xludf.DUMMYFUNCTION("""COMPUTED_VALUE"""),"")</f>
        <v/>
      </c>
      <c r="Y149" s="105" t="str">
        <f>IFERROR(__xludf.DUMMYFUNCTION("""COMPUTED_VALUE"""),"")</f>
        <v/>
      </c>
      <c r="Z149" s="105" t="str">
        <f>IFERROR(__xludf.DUMMYFUNCTION("""COMPUTED_VALUE"""),"")</f>
        <v/>
      </c>
      <c r="AA149" s="105" t="str">
        <f>IFERROR(__xludf.DUMMYFUNCTION("""COMPUTED_VALUE"""),"")</f>
        <v/>
      </c>
      <c r="AB149" s="105" t="str">
        <f>IFERROR(__xludf.DUMMYFUNCTION("""COMPUTED_VALUE"""),"")</f>
        <v/>
      </c>
      <c r="AC149" s="105" t="str">
        <f>IFERROR(__xludf.DUMMYFUNCTION("""COMPUTED_VALUE"""),"")</f>
        <v/>
      </c>
      <c r="AD149" s="105" t="str">
        <f>IFERROR(__xludf.DUMMYFUNCTION("""COMPUTED_VALUE"""),"")</f>
        <v/>
      </c>
      <c r="AE149" s="105" t="str">
        <f>IFERROR(__xludf.DUMMYFUNCTION("""COMPUTED_VALUE"""),"")</f>
        <v/>
      </c>
      <c r="AF149" s="105" t="str">
        <f>IFERROR(__xludf.DUMMYFUNCTION("""COMPUTED_VALUE"""),"")</f>
        <v/>
      </c>
      <c r="AG149" s="105" t="str">
        <f>IFERROR(__xludf.DUMMYFUNCTION("""COMPUTED_VALUE"""),"")</f>
        <v/>
      </c>
      <c r="AH149" s="105" t="str">
        <f>IFERROR(__xludf.DUMMYFUNCTION("""COMPUTED_VALUE"""),"")</f>
        <v/>
      </c>
      <c r="AI149" s="105" t="str">
        <f>IFERROR(__xludf.DUMMYFUNCTION("""COMPUTED_VALUE"""),"")</f>
        <v/>
      </c>
      <c r="AJ149" s="105" t="str">
        <f>IFERROR(__xludf.DUMMYFUNCTION("""COMPUTED_VALUE"""),"")</f>
        <v/>
      </c>
      <c r="AK149" s="105" t="str">
        <f>IFERROR(__xludf.DUMMYFUNCTION("""COMPUTED_VALUE"""),"")</f>
        <v/>
      </c>
      <c r="AL149" s="105" t="str">
        <f>IFERROR(__xludf.DUMMYFUNCTION("""COMPUTED_VALUE"""),"")</f>
        <v/>
      </c>
      <c r="AM149" s="105" t="str">
        <f>IFERROR(__xludf.DUMMYFUNCTION("""COMPUTED_VALUE"""),"")</f>
        <v/>
      </c>
      <c r="AN149" s="105" t="str">
        <f>IFERROR(__xludf.DUMMYFUNCTION("""COMPUTED_VALUE"""),"")</f>
        <v/>
      </c>
    </row>
    <row r="150">
      <c r="B150" s="105"/>
      <c r="C150" s="105"/>
      <c r="E150" s="109"/>
      <c r="F150" s="110"/>
      <c r="G150" s="107"/>
      <c r="H150" s="108"/>
      <c r="J150" s="108" t="str">
        <f>IFERROR(__xludf.DUMMYFUNCTION("""COMPUTED_VALUE"""),"")</f>
        <v/>
      </c>
      <c r="K150" s="105" t="str">
        <f>IFERROR(__xludf.DUMMYFUNCTION("""COMPUTED_VALUE"""),"")</f>
        <v/>
      </c>
      <c r="L150" s="105" t="str">
        <f>IFERROR(__xludf.DUMMYFUNCTION("""COMPUTED_VALUE"""),"")</f>
        <v/>
      </c>
      <c r="M150" s="105" t="str">
        <f>IFERROR(__xludf.DUMMYFUNCTION("""COMPUTED_VALUE"""),"")</f>
        <v/>
      </c>
      <c r="N150" s="105" t="str">
        <f>IFERROR(__xludf.DUMMYFUNCTION("""COMPUTED_VALUE"""),"")</f>
        <v/>
      </c>
      <c r="O150" s="105" t="str">
        <f>IFERROR(__xludf.DUMMYFUNCTION("""COMPUTED_VALUE"""),"")</f>
        <v/>
      </c>
      <c r="P150" s="105" t="str">
        <f>IFERROR(__xludf.DUMMYFUNCTION("""COMPUTED_VALUE"""),"")</f>
        <v/>
      </c>
      <c r="Q150" s="105" t="str">
        <f>IFERROR(__xludf.DUMMYFUNCTION("""COMPUTED_VALUE"""),"")</f>
        <v/>
      </c>
      <c r="R150" s="105" t="str">
        <f>IFERROR(__xludf.DUMMYFUNCTION("""COMPUTED_VALUE"""),"")</f>
        <v/>
      </c>
      <c r="S150" s="105" t="str">
        <f>IFERROR(__xludf.DUMMYFUNCTION("""COMPUTED_VALUE"""),"")</f>
        <v/>
      </c>
      <c r="T150" s="105" t="str">
        <f>IFERROR(__xludf.DUMMYFUNCTION("""COMPUTED_VALUE"""),"")</f>
        <v/>
      </c>
      <c r="U150" s="105" t="str">
        <f>IFERROR(__xludf.DUMMYFUNCTION("""COMPUTED_VALUE"""),"")</f>
        <v/>
      </c>
      <c r="V150" s="105" t="str">
        <f>IFERROR(__xludf.DUMMYFUNCTION("""COMPUTED_VALUE"""),"")</f>
        <v/>
      </c>
      <c r="W150" s="105" t="str">
        <f>IFERROR(__xludf.DUMMYFUNCTION("""COMPUTED_VALUE"""),"")</f>
        <v/>
      </c>
      <c r="X150" s="105" t="str">
        <f>IFERROR(__xludf.DUMMYFUNCTION("""COMPUTED_VALUE"""),"")</f>
        <v/>
      </c>
      <c r="Y150" s="105" t="str">
        <f>IFERROR(__xludf.DUMMYFUNCTION("""COMPUTED_VALUE"""),"")</f>
        <v/>
      </c>
      <c r="Z150" s="105" t="str">
        <f>IFERROR(__xludf.DUMMYFUNCTION("""COMPUTED_VALUE"""),"")</f>
        <v/>
      </c>
      <c r="AA150" s="105" t="str">
        <f>IFERROR(__xludf.DUMMYFUNCTION("""COMPUTED_VALUE"""),"")</f>
        <v/>
      </c>
      <c r="AB150" s="105" t="str">
        <f>IFERROR(__xludf.DUMMYFUNCTION("""COMPUTED_VALUE"""),"")</f>
        <v/>
      </c>
      <c r="AC150" s="105" t="str">
        <f>IFERROR(__xludf.DUMMYFUNCTION("""COMPUTED_VALUE"""),"")</f>
        <v/>
      </c>
      <c r="AD150" s="105" t="str">
        <f>IFERROR(__xludf.DUMMYFUNCTION("""COMPUTED_VALUE"""),"")</f>
        <v/>
      </c>
      <c r="AE150" s="105" t="str">
        <f>IFERROR(__xludf.DUMMYFUNCTION("""COMPUTED_VALUE"""),"")</f>
        <v/>
      </c>
      <c r="AF150" s="105" t="str">
        <f>IFERROR(__xludf.DUMMYFUNCTION("""COMPUTED_VALUE"""),"")</f>
        <v/>
      </c>
      <c r="AG150" s="105" t="str">
        <f>IFERROR(__xludf.DUMMYFUNCTION("""COMPUTED_VALUE"""),"")</f>
        <v/>
      </c>
      <c r="AH150" s="105" t="str">
        <f>IFERROR(__xludf.DUMMYFUNCTION("""COMPUTED_VALUE"""),"")</f>
        <v/>
      </c>
      <c r="AI150" s="105" t="str">
        <f>IFERROR(__xludf.DUMMYFUNCTION("""COMPUTED_VALUE"""),"")</f>
        <v/>
      </c>
      <c r="AJ150" s="105" t="str">
        <f>IFERROR(__xludf.DUMMYFUNCTION("""COMPUTED_VALUE"""),"")</f>
        <v/>
      </c>
      <c r="AK150" s="105" t="str">
        <f>IFERROR(__xludf.DUMMYFUNCTION("""COMPUTED_VALUE"""),"")</f>
        <v/>
      </c>
      <c r="AL150" s="105" t="str">
        <f>IFERROR(__xludf.DUMMYFUNCTION("""COMPUTED_VALUE"""),"")</f>
        <v/>
      </c>
      <c r="AM150" s="105" t="str">
        <f>IFERROR(__xludf.DUMMYFUNCTION("""COMPUTED_VALUE"""),"")</f>
        <v/>
      </c>
      <c r="AN150" s="105" t="str">
        <f>IFERROR(__xludf.DUMMYFUNCTION("""COMPUTED_VALUE"""),"")</f>
        <v/>
      </c>
    </row>
    <row r="151">
      <c r="B151" s="105"/>
      <c r="C151" s="105"/>
      <c r="E151" s="109"/>
      <c r="F151" s="110"/>
      <c r="G151" s="107"/>
      <c r="H151" s="108"/>
      <c r="J151" s="108" t="str">
        <f>IFERROR(__xludf.DUMMYFUNCTION("""COMPUTED_VALUE"""),"")</f>
        <v/>
      </c>
      <c r="K151" s="105" t="str">
        <f>IFERROR(__xludf.DUMMYFUNCTION("""COMPUTED_VALUE"""),"")</f>
        <v/>
      </c>
      <c r="L151" s="105" t="str">
        <f>IFERROR(__xludf.DUMMYFUNCTION("""COMPUTED_VALUE"""),"")</f>
        <v/>
      </c>
      <c r="M151" s="105" t="str">
        <f>IFERROR(__xludf.DUMMYFUNCTION("""COMPUTED_VALUE"""),"")</f>
        <v/>
      </c>
      <c r="N151" s="105" t="str">
        <f>IFERROR(__xludf.DUMMYFUNCTION("""COMPUTED_VALUE"""),"")</f>
        <v/>
      </c>
      <c r="O151" s="105" t="str">
        <f>IFERROR(__xludf.DUMMYFUNCTION("""COMPUTED_VALUE"""),"")</f>
        <v/>
      </c>
      <c r="P151" s="105" t="str">
        <f>IFERROR(__xludf.DUMMYFUNCTION("""COMPUTED_VALUE"""),"")</f>
        <v/>
      </c>
      <c r="Q151" s="105" t="str">
        <f>IFERROR(__xludf.DUMMYFUNCTION("""COMPUTED_VALUE"""),"")</f>
        <v/>
      </c>
      <c r="R151" s="105" t="str">
        <f>IFERROR(__xludf.DUMMYFUNCTION("""COMPUTED_VALUE"""),"")</f>
        <v/>
      </c>
      <c r="S151" s="105" t="str">
        <f>IFERROR(__xludf.DUMMYFUNCTION("""COMPUTED_VALUE"""),"")</f>
        <v/>
      </c>
      <c r="T151" s="105" t="str">
        <f>IFERROR(__xludf.DUMMYFUNCTION("""COMPUTED_VALUE"""),"")</f>
        <v/>
      </c>
      <c r="U151" s="105" t="str">
        <f>IFERROR(__xludf.DUMMYFUNCTION("""COMPUTED_VALUE"""),"")</f>
        <v/>
      </c>
      <c r="V151" s="105" t="str">
        <f>IFERROR(__xludf.DUMMYFUNCTION("""COMPUTED_VALUE"""),"")</f>
        <v/>
      </c>
      <c r="W151" s="105" t="str">
        <f>IFERROR(__xludf.DUMMYFUNCTION("""COMPUTED_VALUE"""),"")</f>
        <v/>
      </c>
      <c r="X151" s="105" t="str">
        <f>IFERROR(__xludf.DUMMYFUNCTION("""COMPUTED_VALUE"""),"")</f>
        <v/>
      </c>
      <c r="Y151" s="105" t="str">
        <f>IFERROR(__xludf.DUMMYFUNCTION("""COMPUTED_VALUE"""),"")</f>
        <v/>
      </c>
      <c r="Z151" s="105" t="str">
        <f>IFERROR(__xludf.DUMMYFUNCTION("""COMPUTED_VALUE"""),"")</f>
        <v/>
      </c>
      <c r="AA151" s="105" t="str">
        <f>IFERROR(__xludf.DUMMYFUNCTION("""COMPUTED_VALUE"""),"")</f>
        <v/>
      </c>
      <c r="AB151" s="105" t="str">
        <f>IFERROR(__xludf.DUMMYFUNCTION("""COMPUTED_VALUE"""),"")</f>
        <v/>
      </c>
      <c r="AC151" s="105" t="str">
        <f>IFERROR(__xludf.DUMMYFUNCTION("""COMPUTED_VALUE"""),"")</f>
        <v/>
      </c>
      <c r="AD151" s="105" t="str">
        <f>IFERROR(__xludf.DUMMYFUNCTION("""COMPUTED_VALUE"""),"")</f>
        <v/>
      </c>
      <c r="AE151" s="105" t="str">
        <f>IFERROR(__xludf.DUMMYFUNCTION("""COMPUTED_VALUE"""),"")</f>
        <v/>
      </c>
      <c r="AF151" s="105" t="str">
        <f>IFERROR(__xludf.DUMMYFUNCTION("""COMPUTED_VALUE"""),"")</f>
        <v/>
      </c>
      <c r="AG151" s="105" t="str">
        <f>IFERROR(__xludf.DUMMYFUNCTION("""COMPUTED_VALUE"""),"")</f>
        <v/>
      </c>
      <c r="AH151" s="105" t="str">
        <f>IFERROR(__xludf.DUMMYFUNCTION("""COMPUTED_VALUE"""),"")</f>
        <v/>
      </c>
      <c r="AI151" s="105" t="str">
        <f>IFERROR(__xludf.DUMMYFUNCTION("""COMPUTED_VALUE"""),"")</f>
        <v/>
      </c>
      <c r="AJ151" s="105" t="str">
        <f>IFERROR(__xludf.DUMMYFUNCTION("""COMPUTED_VALUE"""),"")</f>
        <v/>
      </c>
      <c r="AK151" s="105" t="str">
        <f>IFERROR(__xludf.DUMMYFUNCTION("""COMPUTED_VALUE"""),"")</f>
        <v/>
      </c>
      <c r="AL151" s="105" t="str">
        <f>IFERROR(__xludf.DUMMYFUNCTION("""COMPUTED_VALUE"""),"")</f>
        <v/>
      </c>
      <c r="AM151" s="105" t="str">
        <f>IFERROR(__xludf.DUMMYFUNCTION("""COMPUTED_VALUE"""),"")</f>
        <v/>
      </c>
      <c r="AN151" s="105" t="str">
        <f>IFERROR(__xludf.DUMMYFUNCTION("""COMPUTED_VALUE"""),"")</f>
        <v/>
      </c>
    </row>
    <row r="152">
      <c r="B152" s="105"/>
      <c r="C152" s="105"/>
      <c r="E152" s="109"/>
      <c r="F152" s="110"/>
      <c r="G152" s="107"/>
      <c r="H152" s="108"/>
      <c r="J152" s="108" t="str">
        <f>IFERROR(__xludf.DUMMYFUNCTION("""COMPUTED_VALUE"""),"")</f>
        <v/>
      </c>
      <c r="K152" s="105" t="str">
        <f>IFERROR(__xludf.DUMMYFUNCTION("""COMPUTED_VALUE"""),"")</f>
        <v/>
      </c>
      <c r="L152" s="105" t="str">
        <f>IFERROR(__xludf.DUMMYFUNCTION("""COMPUTED_VALUE"""),"")</f>
        <v/>
      </c>
      <c r="M152" s="105" t="str">
        <f>IFERROR(__xludf.DUMMYFUNCTION("""COMPUTED_VALUE"""),"")</f>
        <v/>
      </c>
      <c r="N152" s="105" t="str">
        <f>IFERROR(__xludf.DUMMYFUNCTION("""COMPUTED_VALUE"""),"")</f>
        <v/>
      </c>
      <c r="O152" s="105" t="str">
        <f>IFERROR(__xludf.DUMMYFUNCTION("""COMPUTED_VALUE"""),"")</f>
        <v/>
      </c>
      <c r="P152" s="105" t="str">
        <f>IFERROR(__xludf.DUMMYFUNCTION("""COMPUTED_VALUE"""),"")</f>
        <v/>
      </c>
      <c r="Q152" s="105" t="str">
        <f>IFERROR(__xludf.DUMMYFUNCTION("""COMPUTED_VALUE"""),"")</f>
        <v/>
      </c>
      <c r="R152" s="105" t="str">
        <f>IFERROR(__xludf.DUMMYFUNCTION("""COMPUTED_VALUE"""),"")</f>
        <v/>
      </c>
      <c r="S152" s="105" t="str">
        <f>IFERROR(__xludf.DUMMYFUNCTION("""COMPUTED_VALUE"""),"")</f>
        <v/>
      </c>
      <c r="T152" s="105" t="str">
        <f>IFERROR(__xludf.DUMMYFUNCTION("""COMPUTED_VALUE"""),"")</f>
        <v/>
      </c>
      <c r="U152" s="105" t="str">
        <f>IFERROR(__xludf.DUMMYFUNCTION("""COMPUTED_VALUE"""),"")</f>
        <v/>
      </c>
      <c r="V152" s="105" t="str">
        <f>IFERROR(__xludf.DUMMYFUNCTION("""COMPUTED_VALUE"""),"")</f>
        <v/>
      </c>
      <c r="W152" s="105" t="str">
        <f>IFERROR(__xludf.DUMMYFUNCTION("""COMPUTED_VALUE"""),"")</f>
        <v/>
      </c>
      <c r="X152" s="105" t="str">
        <f>IFERROR(__xludf.DUMMYFUNCTION("""COMPUTED_VALUE"""),"")</f>
        <v/>
      </c>
      <c r="Y152" s="105" t="str">
        <f>IFERROR(__xludf.DUMMYFUNCTION("""COMPUTED_VALUE"""),"")</f>
        <v/>
      </c>
      <c r="Z152" s="105" t="str">
        <f>IFERROR(__xludf.DUMMYFUNCTION("""COMPUTED_VALUE"""),"")</f>
        <v/>
      </c>
      <c r="AA152" s="105" t="str">
        <f>IFERROR(__xludf.DUMMYFUNCTION("""COMPUTED_VALUE"""),"")</f>
        <v/>
      </c>
      <c r="AB152" s="105" t="str">
        <f>IFERROR(__xludf.DUMMYFUNCTION("""COMPUTED_VALUE"""),"")</f>
        <v/>
      </c>
      <c r="AC152" s="105" t="str">
        <f>IFERROR(__xludf.DUMMYFUNCTION("""COMPUTED_VALUE"""),"")</f>
        <v/>
      </c>
      <c r="AD152" s="105" t="str">
        <f>IFERROR(__xludf.DUMMYFUNCTION("""COMPUTED_VALUE"""),"")</f>
        <v/>
      </c>
      <c r="AE152" s="105" t="str">
        <f>IFERROR(__xludf.DUMMYFUNCTION("""COMPUTED_VALUE"""),"")</f>
        <v/>
      </c>
      <c r="AF152" s="105" t="str">
        <f>IFERROR(__xludf.DUMMYFUNCTION("""COMPUTED_VALUE"""),"")</f>
        <v/>
      </c>
      <c r="AG152" s="105" t="str">
        <f>IFERROR(__xludf.DUMMYFUNCTION("""COMPUTED_VALUE"""),"")</f>
        <v/>
      </c>
      <c r="AH152" s="105" t="str">
        <f>IFERROR(__xludf.DUMMYFUNCTION("""COMPUTED_VALUE"""),"")</f>
        <v/>
      </c>
      <c r="AI152" s="105" t="str">
        <f>IFERROR(__xludf.DUMMYFUNCTION("""COMPUTED_VALUE"""),"")</f>
        <v/>
      </c>
      <c r="AJ152" s="105" t="str">
        <f>IFERROR(__xludf.DUMMYFUNCTION("""COMPUTED_VALUE"""),"")</f>
        <v/>
      </c>
      <c r="AK152" s="105" t="str">
        <f>IFERROR(__xludf.DUMMYFUNCTION("""COMPUTED_VALUE"""),"")</f>
        <v/>
      </c>
      <c r="AL152" s="105" t="str">
        <f>IFERROR(__xludf.DUMMYFUNCTION("""COMPUTED_VALUE"""),"")</f>
        <v/>
      </c>
      <c r="AM152" s="105" t="str">
        <f>IFERROR(__xludf.DUMMYFUNCTION("""COMPUTED_VALUE"""),"")</f>
        <v/>
      </c>
      <c r="AN152" s="105" t="str">
        <f>IFERROR(__xludf.DUMMYFUNCTION("""COMPUTED_VALUE"""),"")</f>
        <v/>
      </c>
    </row>
    <row r="153">
      <c r="B153" s="105"/>
      <c r="C153" s="105"/>
      <c r="E153" s="109"/>
      <c r="F153" s="110"/>
      <c r="G153" s="107"/>
      <c r="H153" s="108"/>
      <c r="J153" s="108" t="str">
        <f>IFERROR(__xludf.DUMMYFUNCTION("""COMPUTED_VALUE"""),"")</f>
        <v/>
      </c>
      <c r="K153" s="105" t="str">
        <f>IFERROR(__xludf.DUMMYFUNCTION("""COMPUTED_VALUE"""),"")</f>
        <v/>
      </c>
      <c r="L153" s="105" t="str">
        <f>IFERROR(__xludf.DUMMYFUNCTION("""COMPUTED_VALUE"""),"")</f>
        <v/>
      </c>
      <c r="M153" s="105" t="str">
        <f>IFERROR(__xludf.DUMMYFUNCTION("""COMPUTED_VALUE"""),"")</f>
        <v/>
      </c>
      <c r="N153" s="105" t="str">
        <f>IFERROR(__xludf.DUMMYFUNCTION("""COMPUTED_VALUE"""),"")</f>
        <v/>
      </c>
      <c r="O153" s="105" t="str">
        <f>IFERROR(__xludf.DUMMYFUNCTION("""COMPUTED_VALUE"""),"")</f>
        <v/>
      </c>
      <c r="P153" s="105" t="str">
        <f>IFERROR(__xludf.DUMMYFUNCTION("""COMPUTED_VALUE"""),"")</f>
        <v/>
      </c>
      <c r="Q153" s="105" t="str">
        <f>IFERROR(__xludf.DUMMYFUNCTION("""COMPUTED_VALUE"""),"")</f>
        <v/>
      </c>
      <c r="R153" s="105" t="str">
        <f>IFERROR(__xludf.DUMMYFUNCTION("""COMPUTED_VALUE"""),"")</f>
        <v/>
      </c>
      <c r="S153" s="105" t="str">
        <f>IFERROR(__xludf.DUMMYFUNCTION("""COMPUTED_VALUE"""),"")</f>
        <v/>
      </c>
      <c r="T153" s="105" t="str">
        <f>IFERROR(__xludf.DUMMYFUNCTION("""COMPUTED_VALUE"""),"")</f>
        <v/>
      </c>
      <c r="U153" s="105" t="str">
        <f>IFERROR(__xludf.DUMMYFUNCTION("""COMPUTED_VALUE"""),"")</f>
        <v/>
      </c>
      <c r="V153" s="105" t="str">
        <f>IFERROR(__xludf.DUMMYFUNCTION("""COMPUTED_VALUE"""),"")</f>
        <v/>
      </c>
      <c r="W153" s="105" t="str">
        <f>IFERROR(__xludf.DUMMYFUNCTION("""COMPUTED_VALUE"""),"")</f>
        <v/>
      </c>
      <c r="X153" s="105" t="str">
        <f>IFERROR(__xludf.DUMMYFUNCTION("""COMPUTED_VALUE"""),"")</f>
        <v/>
      </c>
      <c r="Y153" s="105" t="str">
        <f>IFERROR(__xludf.DUMMYFUNCTION("""COMPUTED_VALUE"""),"")</f>
        <v/>
      </c>
      <c r="Z153" s="105" t="str">
        <f>IFERROR(__xludf.DUMMYFUNCTION("""COMPUTED_VALUE"""),"")</f>
        <v/>
      </c>
      <c r="AA153" s="105" t="str">
        <f>IFERROR(__xludf.DUMMYFUNCTION("""COMPUTED_VALUE"""),"")</f>
        <v/>
      </c>
      <c r="AB153" s="105" t="str">
        <f>IFERROR(__xludf.DUMMYFUNCTION("""COMPUTED_VALUE"""),"")</f>
        <v/>
      </c>
      <c r="AC153" s="105" t="str">
        <f>IFERROR(__xludf.DUMMYFUNCTION("""COMPUTED_VALUE"""),"")</f>
        <v/>
      </c>
      <c r="AD153" s="105" t="str">
        <f>IFERROR(__xludf.DUMMYFUNCTION("""COMPUTED_VALUE"""),"")</f>
        <v/>
      </c>
      <c r="AE153" s="105" t="str">
        <f>IFERROR(__xludf.DUMMYFUNCTION("""COMPUTED_VALUE"""),"")</f>
        <v/>
      </c>
      <c r="AF153" s="105" t="str">
        <f>IFERROR(__xludf.DUMMYFUNCTION("""COMPUTED_VALUE"""),"")</f>
        <v/>
      </c>
      <c r="AG153" s="105" t="str">
        <f>IFERROR(__xludf.DUMMYFUNCTION("""COMPUTED_VALUE"""),"")</f>
        <v/>
      </c>
      <c r="AH153" s="105" t="str">
        <f>IFERROR(__xludf.DUMMYFUNCTION("""COMPUTED_VALUE"""),"")</f>
        <v/>
      </c>
      <c r="AI153" s="105" t="str">
        <f>IFERROR(__xludf.DUMMYFUNCTION("""COMPUTED_VALUE"""),"")</f>
        <v/>
      </c>
      <c r="AJ153" s="105" t="str">
        <f>IFERROR(__xludf.DUMMYFUNCTION("""COMPUTED_VALUE"""),"")</f>
        <v/>
      </c>
      <c r="AK153" s="105" t="str">
        <f>IFERROR(__xludf.DUMMYFUNCTION("""COMPUTED_VALUE"""),"")</f>
        <v/>
      </c>
      <c r="AL153" s="105" t="str">
        <f>IFERROR(__xludf.DUMMYFUNCTION("""COMPUTED_VALUE"""),"")</f>
        <v/>
      </c>
      <c r="AM153" s="105" t="str">
        <f>IFERROR(__xludf.DUMMYFUNCTION("""COMPUTED_VALUE"""),"")</f>
        <v/>
      </c>
      <c r="AN153" s="105" t="str">
        <f>IFERROR(__xludf.DUMMYFUNCTION("""COMPUTED_VALUE"""),"")</f>
        <v/>
      </c>
    </row>
    <row r="154">
      <c r="B154" s="105"/>
      <c r="C154" s="105"/>
      <c r="E154" s="109"/>
      <c r="F154" s="110"/>
      <c r="G154" s="107"/>
      <c r="H154" s="108"/>
      <c r="J154" s="108" t="str">
        <f>IFERROR(__xludf.DUMMYFUNCTION("""COMPUTED_VALUE"""),"")</f>
        <v/>
      </c>
      <c r="K154" s="105" t="str">
        <f>IFERROR(__xludf.DUMMYFUNCTION("""COMPUTED_VALUE"""),"")</f>
        <v/>
      </c>
      <c r="L154" s="105" t="str">
        <f>IFERROR(__xludf.DUMMYFUNCTION("""COMPUTED_VALUE"""),"")</f>
        <v/>
      </c>
      <c r="M154" s="105" t="str">
        <f>IFERROR(__xludf.DUMMYFUNCTION("""COMPUTED_VALUE"""),"")</f>
        <v/>
      </c>
      <c r="N154" s="105" t="str">
        <f>IFERROR(__xludf.DUMMYFUNCTION("""COMPUTED_VALUE"""),"")</f>
        <v/>
      </c>
      <c r="O154" s="105" t="str">
        <f>IFERROR(__xludf.DUMMYFUNCTION("""COMPUTED_VALUE"""),"")</f>
        <v/>
      </c>
      <c r="P154" s="105" t="str">
        <f>IFERROR(__xludf.DUMMYFUNCTION("""COMPUTED_VALUE"""),"")</f>
        <v/>
      </c>
      <c r="Q154" s="105" t="str">
        <f>IFERROR(__xludf.DUMMYFUNCTION("""COMPUTED_VALUE"""),"")</f>
        <v/>
      </c>
      <c r="R154" s="105" t="str">
        <f>IFERROR(__xludf.DUMMYFUNCTION("""COMPUTED_VALUE"""),"")</f>
        <v/>
      </c>
      <c r="S154" s="105" t="str">
        <f>IFERROR(__xludf.DUMMYFUNCTION("""COMPUTED_VALUE"""),"")</f>
        <v/>
      </c>
      <c r="T154" s="105" t="str">
        <f>IFERROR(__xludf.DUMMYFUNCTION("""COMPUTED_VALUE"""),"")</f>
        <v/>
      </c>
      <c r="U154" s="105" t="str">
        <f>IFERROR(__xludf.DUMMYFUNCTION("""COMPUTED_VALUE"""),"")</f>
        <v/>
      </c>
      <c r="V154" s="105" t="str">
        <f>IFERROR(__xludf.DUMMYFUNCTION("""COMPUTED_VALUE"""),"")</f>
        <v/>
      </c>
      <c r="W154" s="105" t="str">
        <f>IFERROR(__xludf.DUMMYFUNCTION("""COMPUTED_VALUE"""),"")</f>
        <v/>
      </c>
      <c r="X154" s="105" t="str">
        <f>IFERROR(__xludf.DUMMYFUNCTION("""COMPUTED_VALUE"""),"")</f>
        <v/>
      </c>
      <c r="Y154" s="105" t="str">
        <f>IFERROR(__xludf.DUMMYFUNCTION("""COMPUTED_VALUE"""),"")</f>
        <v/>
      </c>
      <c r="Z154" s="105" t="str">
        <f>IFERROR(__xludf.DUMMYFUNCTION("""COMPUTED_VALUE"""),"")</f>
        <v/>
      </c>
      <c r="AA154" s="105" t="str">
        <f>IFERROR(__xludf.DUMMYFUNCTION("""COMPUTED_VALUE"""),"")</f>
        <v/>
      </c>
      <c r="AB154" s="105" t="str">
        <f>IFERROR(__xludf.DUMMYFUNCTION("""COMPUTED_VALUE"""),"")</f>
        <v/>
      </c>
      <c r="AC154" s="105" t="str">
        <f>IFERROR(__xludf.DUMMYFUNCTION("""COMPUTED_VALUE"""),"")</f>
        <v/>
      </c>
      <c r="AD154" s="105" t="str">
        <f>IFERROR(__xludf.DUMMYFUNCTION("""COMPUTED_VALUE"""),"")</f>
        <v/>
      </c>
      <c r="AE154" s="105" t="str">
        <f>IFERROR(__xludf.DUMMYFUNCTION("""COMPUTED_VALUE"""),"")</f>
        <v/>
      </c>
      <c r="AF154" s="105" t="str">
        <f>IFERROR(__xludf.DUMMYFUNCTION("""COMPUTED_VALUE"""),"")</f>
        <v/>
      </c>
      <c r="AG154" s="105" t="str">
        <f>IFERROR(__xludf.DUMMYFUNCTION("""COMPUTED_VALUE"""),"")</f>
        <v/>
      </c>
      <c r="AH154" s="105" t="str">
        <f>IFERROR(__xludf.DUMMYFUNCTION("""COMPUTED_VALUE"""),"")</f>
        <v/>
      </c>
      <c r="AI154" s="105" t="str">
        <f>IFERROR(__xludf.DUMMYFUNCTION("""COMPUTED_VALUE"""),"")</f>
        <v/>
      </c>
      <c r="AJ154" s="105" t="str">
        <f>IFERROR(__xludf.DUMMYFUNCTION("""COMPUTED_VALUE"""),"")</f>
        <v/>
      </c>
      <c r="AK154" s="105" t="str">
        <f>IFERROR(__xludf.DUMMYFUNCTION("""COMPUTED_VALUE"""),"")</f>
        <v/>
      </c>
      <c r="AL154" s="105" t="str">
        <f>IFERROR(__xludf.DUMMYFUNCTION("""COMPUTED_VALUE"""),"")</f>
        <v/>
      </c>
      <c r="AM154" s="105" t="str">
        <f>IFERROR(__xludf.DUMMYFUNCTION("""COMPUTED_VALUE"""),"")</f>
        <v/>
      </c>
      <c r="AN154" s="105" t="str">
        <f>IFERROR(__xludf.DUMMYFUNCTION("""COMPUTED_VALUE"""),"")</f>
        <v/>
      </c>
    </row>
    <row r="155">
      <c r="B155" s="105"/>
      <c r="C155" s="105"/>
      <c r="E155" s="109"/>
      <c r="F155" s="110"/>
      <c r="G155" s="107"/>
      <c r="H155" s="108"/>
      <c r="J155" s="108" t="str">
        <f>IFERROR(__xludf.DUMMYFUNCTION("""COMPUTED_VALUE"""),"")</f>
        <v/>
      </c>
      <c r="K155" s="105" t="str">
        <f>IFERROR(__xludf.DUMMYFUNCTION("""COMPUTED_VALUE"""),"")</f>
        <v/>
      </c>
      <c r="L155" s="105" t="str">
        <f>IFERROR(__xludf.DUMMYFUNCTION("""COMPUTED_VALUE"""),"")</f>
        <v/>
      </c>
      <c r="M155" s="105" t="str">
        <f>IFERROR(__xludf.DUMMYFUNCTION("""COMPUTED_VALUE"""),"")</f>
        <v/>
      </c>
      <c r="N155" s="105" t="str">
        <f>IFERROR(__xludf.DUMMYFUNCTION("""COMPUTED_VALUE"""),"")</f>
        <v/>
      </c>
      <c r="O155" s="105" t="str">
        <f>IFERROR(__xludf.DUMMYFUNCTION("""COMPUTED_VALUE"""),"")</f>
        <v/>
      </c>
      <c r="P155" s="105" t="str">
        <f>IFERROR(__xludf.DUMMYFUNCTION("""COMPUTED_VALUE"""),"")</f>
        <v/>
      </c>
      <c r="Q155" s="105" t="str">
        <f>IFERROR(__xludf.DUMMYFUNCTION("""COMPUTED_VALUE"""),"")</f>
        <v/>
      </c>
      <c r="R155" s="105" t="str">
        <f>IFERROR(__xludf.DUMMYFUNCTION("""COMPUTED_VALUE"""),"")</f>
        <v/>
      </c>
      <c r="S155" s="105" t="str">
        <f>IFERROR(__xludf.DUMMYFUNCTION("""COMPUTED_VALUE"""),"")</f>
        <v/>
      </c>
      <c r="T155" s="105" t="str">
        <f>IFERROR(__xludf.DUMMYFUNCTION("""COMPUTED_VALUE"""),"")</f>
        <v/>
      </c>
      <c r="U155" s="105" t="str">
        <f>IFERROR(__xludf.DUMMYFUNCTION("""COMPUTED_VALUE"""),"")</f>
        <v/>
      </c>
      <c r="V155" s="105" t="str">
        <f>IFERROR(__xludf.DUMMYFUNCTION("""COMPUTED_VALUE"""),"")</f>
        <v/>
      </c>
      <c r="W155" s="105" t="str">
        <f>IFERROR(__xludf.DUMMYFUNCTION("""COMPUTED_VALUE"""),"")</f>
        <v/>
      </c>
      <c r="X155" s="105" t="str">
        <f>IFERROR(__xludf.DUMMYFUNCTION("""COMPUTED_VALUE"""),"")</f>
        <v/>
      </c>
      <c r="Y155" s="105" t="str">
        <f>IFERROR(__xludf.DUMMYFUNCTION("""COMPUTED_VALUE"""),"")</f>
        <v/>
      </c>
      <c r="Z155" s="105" t="str">
        <f>IFERROR(__xludf.DUMMYFUNCTION("""COMPUTED_VALUE"""),"")</f>
        <v/>
      </c>
      <c r="AA155" s="105" t="str">
        <f>IFERROR(__xludf.DUMMYFUNCTION("""COMPUTED_VALUE"""),"")</f>
        <v/>
      </c>
      <c r="AB155" s="105" t="str">
        <f>IFERROR(__xludf.DUMMYFUNCTION("""COMPUTED_VALUE"""),"")</f>
        <v/>
      </c>
      <c r="AC155" s="105" t="str">
        <f>IFERROR(__xludf.DUMMYFUNCTION("""COMPUTED_VALUE"""),"")</f>
        <v/>
      </c>
      <c r="AD155" s="105" t="str">
        <f>IFERROR(__xludf.DUMMYFUNCTION("""COMPUTED_VALUE"""),"")</f>
        <v/>
      </c>
      <c r="AE155" s="105" t="str">
        <f>IFERROR(__xludf.DUMMYFUNCTION("""COMPUTED_VALUE"""),"")</f>
        <v/>
      </c>
      <c r="AF155" s="105" t="str">
        <f>IFERROR(__xludf.DUMMYFUNCTION("""COMPUTED_VALUE"""),"")</f>
        <v/>
      </c>
      <c r="AG155" s="105" t="str">
        <f>IFERROR(__xludf.DUMMYFUNCTION("""COMPUTED_VALUE"""),"")</f>
        <v/>
      </c>
      <c r="AH155" s="105" t="str">
        <f>IFERROR(__xludf.DUMMYFUNCTION("""COMPUTED_VALUE"""),"")</f>
        <v/>
      </c>
      <c r="AI155" s="105" t="str">
        <f>IFERROR(__xludf.DUMMYFUNCTION("""COMPUTED_VALUE"""),"")</f>
        <v/>
      </c>
      <c r="AJ155" s="105" t="str">
        <f>IFERROR(__xludf.DUMMYFUNCTION("""COMPUTED_VALUE"""),"")</f>
        <v/>
      </c>
      <c r="AK155" s="105" t="str">
        <f>IFERROR(__xludf.DUMMYFUNCTION("""COMPUTED_VALUE"""),"")</f>
        <v/>
      </c>
      <c r="AL155" s="105" t="str">
        <f>IFERROR(__xludf.DUMMYFUNCTION("""COMPUTED_VALUE"""),"")</f>
        <v/>
      </c>
      <c r="AM155" s="105" t="str">
        <f>IFERROR(__xludf.DUMMYFUNCTION("""COMPUTED_VALUE"""),"")</f>
        <v/>
      </c>
      <c r="AN155" s="105" t="str">
        <f>IFERROR(__xludf.DUMMYFUNCTION("""COMPUTED_VALUE"""),"")</f>
        <v/>
      </c>
    </row>
    <row r="156">
      <c r="B156" s="105"/>
      <c r="C156" s="105"/>
      <c r="E156" s="109"/>
      <c r="F156" s="110"/>
      <c r="G156" s="107"/>
      <c r="H156" s="108"/>
      <c r="J156" s="108" t="str">
        <f>IFERROR(__xludf.DUMMYFUNCTION("""COMPUTED_VALUE"""),"")</f>
        <v/>
      </c>
      <c r="K156" s="105" t="str">
        <f>IFERROR(__xludf.DUMMYFUNCTION("""COMPUTED_VALUE"""),"")</f>
        <v/>
      </c>
      <c r="L156" s="105" t="str">
        <f>IFERROR(__xludf.DUMMYFUNCTION("""COMPUTED_VALUE"""),"")</f>
        <v/>
      </c>
      <c r="M156" s="105" t="str">
        <f>IFERROR(__xludf.DUMMYFUNCTION("""COMPUTED_VALUE"""),"")</f>
        <v/>
      </c>
      <c r="N156" s="105" t="str">
        <f>IFERROR(__xludf.DUMMYFUNCTION("""COMPUTED_VALUE"""),"")</f>
        <v/>
      </c>
      <c r="O156" s="105" t="str">
        <f>IFERROR(__xludf.DUMMYFUNCTION("""COMPUTED_VALUE"""),"")</f>
        <v/>
      </c>
      <c r="P156" s="105" t="str">
        <f>IFERROR(__xludf.DUMMYFUNCTION("""COMPUTED_VALUE"""),"")</f>
        <v/>
      </c>
      <c r="Q156" s="105" t="str">
        <f>IFERROR(__xludf.DUMMYFUNCTION("""COMPUTED_VALUE"""),"")</f>
        <v/>
      </c>
      <c r="R156" s="105" t="str">
        <f>IFERROR(__xludf.DUMMYFUNCTION("""COMPUTED_VALUE"""),"")</f>
        <v/>
      </c>
      <c r="S156" s="105" t="str">
        <f>IFERROR(__xludf.DUMMYFUNCTION("""COMPUTED_VALUE"""),"")</f>
        <v/>
      </c>
      <c r="T156" s="105" t="str">
        <f>IFERROR(__xludf.DUMMYFUNCTION("""COMPUTED_VALUE"""),"")</f>
        <v/>
      </c>
      <c r="U156" s="105" t="str">
        <f>IFERROR(__xludf.DUMMYFUNCTION("""COMPUTED_VALUE"""),"")</f>
        <v/>
      </c>
      <c r="V156" s="105" t="str">
        <f>IFERROR(__xludf.DUMMYFUNCTION("""COMPUTED_VALUE"""),"")</f>
        <v/>
      </c>
      <c r="W156" s="105" t="str">
        <f>IFERROR(__xludf.DUMMYFUNCTION("""COMPUTED_VALUE"""),"")</f>
        <v/>
      </c>
      <c r="X156" s="105" t="str">
        <f>IFERROR(__xludf.DUMMYFUNCTION("""COMPUTED_VALUE"""),"")</f>
        <v/>
      </c>
      <c r="Y156" s="105" t="str">
        <f>IFERROR(__xludf.DUMMYFUNCTION("""COMPUTED_VALUE"""),"")</f>
        <v/>
      </c>
      <c r="Z156" s="105" t="str">
        <f>IFERROR(__xludf.DUMMYFUNCTION("""COMPUTED_VALUE"""),"")</f>
        <v/>
      </c>
      <c r="AA156" s="105" t="str">
        <f>IFERROR(__xludf.DUMMYFUNCTION("""COMPUTED_VALUE"""),"")</f>
        <v/>
      </c>
      <c r="AB156" s="105" t="str">
        <f>IFERROR(__xludf.DUMMYFUNCTION("""COMPUTED_VALUE"""),"")</f>
        <v/>
      </c>
      <c r="AC156" s="105" t="str">
        <f>IFERROR(__xludf.DUMMYFUNCTION("""COMPUTED_VALUE"""),"")</f>
        <v/>
      </c>
      <c r="AD156" s="105" t="str">
        <f>IFERROR(__xludf.DUMMYFUNCTION("""COMPUTED_VALUE"""),"")</f>
        <v/>
      </c>
      <c r="AE156" s="105" t="str">
        <f>IFERROR(__xludf.DUMMYFUNCTION("""COMPUTED_VALUE"""),"")</f>
        <v/>
      </c>
      <c r="AF156" s="105" t="str">
        <f>IFERROR(__xludf.DUMMYFUNCTION("""COMPUTED_VALUE"""),"")</f>
        <v/>
      </c>
      <c r="AG156" s="105" t="str">
        <f>IFERROR(__xludf.DUMMYFUNCTION("""COMPUTED_VALUE"""),"")</f>
        <v/>
      </c>
      <c r="AH156" s="105" t="str">
        <f>IFERROR(__xludf.DUMMYFUNCTION("""COMPUTED_VALUE"""),"")</f>
        <v/>
      </c>
      <c r="AI156" s="105" t="str">
        <f>IFERROR(__xludf.DUMMYFUNCTION("""COMPUTED_VALUE"""),"")</f>
        <v/>
      </c>
      <c r="AJ156" s="105" t="str">
        <f>IFERROR(__xludf.DUMMYFUNCTION("""COMPUTED_VALUE"""),"")</f>
        <v/>
      </c>
      <c r="AK156" s="105" t="str">
        <f>IFERROR(__xludf.DUMMYFUNCTION("""COMPUTED_VALUE"""),"")</f>
        <v/>
      </c>
      <c r="AL156" s="105" t="str">
        <f>IFERROR(__xludf.DUMMYFUNCTION("""COMPUTED_VALUE"""),"")</f>
        <v/>
      </c>
      <c r="AM156" s="105" t="str">
        <f>IFERROR(__xludf.DUMMYFUNCTION("""COMPUTED_VALUE"""),"")</f>
        <v/>
      </c>
      <c r="AN156" s="105" t="str">
        <f>IFERROR(__xludf.DUMMYFUNCTION("""COMPUTED_VALUE"""),"")</f>
        <v/>
      </c>
    </row>
    <row r="157">
      <c r="B157" s="105"/>
      <c r="C157" s="105"/>
      <c r="E157" s="109"/>
      <c r="F157" s="110"/>
      <c r="G157" s="107"/>
      <c r="H157" s="108"/>
      <c r="J157" s="108" t="str">
        <f>IFERROR(__xludf.DUMMYFUNCTION("""COMPUTED_VALUE"""),"")</f>
        <v/>
      </c>
      <c r="K157" s="105" t="str">
        <f>IFERROR(__xludf.DUMMYFUNCTION("""COMPUTED_VALUE"""),"")</f>
        <v/>
      </c>
      <c r="L157" s="105" t="str">
        <f>IFERROR(__xludf.DUMMYFUNCTION("""COMPUTED_VALUE"""),"")</f>
        <v/>
      </c>
      <c r="M157" s="105" t="str">
        <f>IFERROR(__xludf.DUMMYFUNCTION("""COMPUTED_VALUE"""),"")</f>
        <v/>
      </c>
      <c r="N157" s="105" t="str">
        <f>IFERROR(__xludf.DUMMYFUNCTION("""COMPUTED_VALUE"""),"")</f>
        <v/>
      </c>
      <c r="O157" s="105" t="str">
        <f>IFERROR(__xludf.DUMMYFUNCTION("""COMPUTED_VALUE"""),"")</f>
        <v/>
      </c>
      <c r="P157" s="105" t="str">
        <f>IFERROR(__xludf.DUMMYFUNCTION("""COMPUTED_VALUE"""),"")</f>
        <v/>
      </c>
      <c r="Q157" s="105" t="str">
        <f>IFERROR(__xludf.DUMMYFUNCTION("""COMPUTED_VALUE"""),"")</f>
        <v/>
      </c>
      <c r="R157" s="105" t="str">
        <f>IFERROR(__xludf.DUMMYFUNCTION("""COMPUTED_VALUE"""),"")</f>
        <v/>
      </c>
      <c r="S157" s="105" t="str">
        <f>IFERROR(__xludf.DUMMYFUNCTION("""COMPUTED_VALUE"""),"")</f>
        <v/>
      </c>
      <c r="T157" s="105" t="str">
        <f>IFERROR(__xludf.DUMMYFUNCTION("""COMPUTED_VALUE"""),"")</f>
        <v/>
      </c>
      <c r="U157" s="105" t="str">
        <f>IFERROR(__xludf.DUMMYFUNCTION("""COMPUTED_VALUE"""),"")</f>
        <v/>
      </c>
      <c r="V157" s="105" t="str">
        <f>IFERROR(__xludf.DUMMYFUNCTION("""COMPUTED_VALUE"""),"")</f>
        <v/>
      </c>
      <c r="W157" s="105" t="str">
        <f>IFERROR(__xludf.DUMMYFUNCTION("""COMPUTED_VALUE"""),"")</f>
        <v/>
      </c>
      <c r="X157" s="105" t="str">
        <f>IFERROR(__xludf.DUMMYFUNCTION("""COMPUTED_VALUE"""),"")</f>
        <v/>
      </c>
      <c r="Y157" s="105" t="str">
        <f>IFERROR(__xludf.DUMMYFUNCTION("""COMPUTED_VALUE"""),"")</f>
        <v/>
      </c>
      <c r="Z157" s="105" t="str">
        <f>IFERROR(__xludf.DUMMYFUNCTION("""COMPUTED_VALUE"""),"")</f>
        <v/>
      </c>
      <c r="AA157" s="105" t="str">
        <f>IFERROR(__xludf.DUMMYFUNCTION("""COMPUTED_VALUE"""),"")</f>
        <v/>
      </c>
      <c r="AB157" s="105" t="str">
        <f>IFERROR(__xludf.DUMMYFUNCTION("""COMPUTED_VALUE"""),"")</f>
        <v/>
      </c>
      <c r="AC157" s="105" t="str">
        <f>IFERROR(__xludf.DUMMYFUNCTION("""COMPUTED_VALUE"""),"")</f>
        <v/>
      </c>
      <c r="AD157" s="105" t="str">
        <f>IFERROR(__xludf.DUMMYFUNCTION("""COMPUTED_VALUE"""),"")</f>
        <v/>
      </c>
      <c r="AE157" s="105" t="str">
        <f>IFERROR(__xludf.DUMMYFUNCTION("""COMPUTED_VALUE"""),"")</f>
        <v/>
      </c>
      <c r="AF157" s="105" t="str">
        <f>IFERROR(__xludf.DUMMYFUNCTION("""COMPUTED_VALUE"""),"")</f>
        <v/>
      </c>
      <c r="AG157" s="105" t="str">
        <f>IFERROR(__xludf.DUMMYFUNCTION("""COMPUTED_VALUE"""),"")</f>
        <v/>
      </c>
      <c r="AH157" s="105" t="str">
        <f>IFERROR(__xludf.DUMMYFUNCTION("""COMPUTED_VALUE"""),"")</f>
        <v/>
      </c>
      <c r="AI157" s="105" t="str">
        <f>IFERROR(__xludf.DUMMYFUNCTION("""COMPUTED_VALUE"""),"")</f>
        <v/>
      </c>
      <c r="AJ157" s="105" t="str">
        <f>IFERROR(__xludf.DUMMYFUNCTION("""COMPUTED_VALUE"""),"")</f>
        <v/>
      </c>
      <c r="AK157" s="105" t="str">
        <f>IFERROR(__xludf.DUMMYFUNCTION("""COMPUTED_VALUE"""),"")</f>
        <v/>
      </c>
      <c r="AL157" s="105" t="str">
        <f>IFERROR(__xludf.DUMMYFUNCTION("""COMPUTED_VALUE"""),"")</f>
        <v/>
      </c>
      <c r="AM157" s="105" t="str">
        <f>IFERROR(__xludf.DUMMYFUNCTION("""COMPUTED_VALUE"""),"")</f>
        <v/>
      </c>
      <c r="AN157" s="105" t="str">
        <f>IFERROR(__xludf.DUMMYFUNCTION("""COMPUTED_VALUE"""),"")</f>
        <v/>
      </c>
    </row>
    <row r="158">
      <c r="B158" s="105"/>
      <c r="C158" s="105"/>
      <c r="E158" s="109"/>
      <c r="F158" s="110"/>
      <c r="G158" s="107"/>
      <c r="H158" s="108"/>
      <c r="J158" s="108" t="str">
        <f>IFERROR(__xludf.DUMMYFUNCTION("""COMPUTED_VALUE"""),"")</f>
        <v/>
      </c>
      <c r="K158" s="105" t="str">
        <f>IFERROR(__xludf.DUMMYFUNCTION("""COMPUTED_VALUE"""),"")</f>
        <v/>
      </c>
      <c r="L158" s="105" t="str">
        <f>IFERROR(__xludf.DUMMYFUNCTION("""COMPUTED_VALUE"""),"")</f>
        <v/>
      </c>
      <c r="M158" s="105" t="str">
        <f>IFERROR(__xludf.DUMMYFUNCTION("""COMPUTED_VALUE"""),"")</f>
        <v/>
      </c>
      <c r="N158" s="105" t="str">
        <f>IFERROR(__xludf.DUMMYFUNCTION("""COMPUTED_VALUE"""),"")</f>
        <v/>
      </c>
      <c r="O158" s="105" t="str">
        <f>IFERROR(__xludf.DUMMYFUNCTION("""COMPUTED_VALUE"""),"")</f>
        <v/>
      </c>
      <c r="P158" s="105" t="str">
        <f>IFERROR(__xludf.DUMMYFUNCTION("""COMPUTED_VALUE"""),"")</f>
        <v/>
      </c>
      <c r="Q158" s="105" t="str">
        <f>IFERROR(__xludf.DUMMYFUNCTION("""COMPUTED_VALUE"""),"")</f>
        <v/>
      </c>
      <c r="R158" s="105" t="str">
        <f>IFERROR(__xludf.DUMMYFUNCTION("""COMPUTED_VALUE"""),"")</f>
        <v/>
      </c>
      <c r="S158" s="105" t="str">
        <f>IFERROR(__xludf.DUMMYFUNCTION("""COMPUTED_VALUE"""),"")</f>
        <v/>
      </c>
      <c r="T158" s="105" t="str">
        <f>IFERROR(__xludf.DUMMYFUNCTION("""COMPUTED_VALUE"""),"")</f>
        <v/>
      </c>
      <c r="U158" s="105" t="str">
        <f>IFERROR(__xludf.DUMMYFUNCTION("""COMPUTED_VALUE"""),"")</f>
        <v/>
      </c>
      <c r="V158" s="105" t="str">
        <f>IFERROR(__xludf.DUMMYFUNCTION("""COMPUTED_VALUE"""),"")</f>
        <v/>
      </c>
      <c r="W158" s="105" t="str">
        <f>IFERROR(__xludf.DUMMYFUNCTION("""COMPUTED_VALUE"""),"")</f>
        <v/>
      </c>
      <c r="X158" s="105" t="str">
        <f>IFERROR(__xludf.DUMMYFUNCTION("""COMPUTED_VALUE"""),"")</f>
        <v/>
      </c>
      <c r="Y158" s="105" t="str">
        <f>IFERROR(__xludf.DUMMYFUNCTION("""COMPUTED_VALUE"""),"")</f>
        <v/>
      </c>
      <c r="Z158" s="105" t="str">
        <f>IFERROR(__xludf.DUMMYFUNCTION("""COMPUTED_VALUE"""),"")</f>
        <v/>
      </c>
      <c r="AA158" s="105" t="str">
        <f>IFERROR(__xludf.DUMMYFUNCTION("""COMPUTED_VALUE"""),"")</f>
        <v/>
      </c>
      <c r="AB158" s="105" t="str">
        <f>IFERROR(__xludf.DUMMYFUNCTION("""COMPUTED_VALUE"""),"")</f>
        <v/>
      </c>
      <c r="AC158" s="105" t="str">
        <f>IFERROR(__xludf.DUMMYFUNCTION("""COMPUTED_VALUE"""),"")</f>
        <v/>
      </c>
      <c r="AD158" s="105" t="str">
        <f>IFERROR(__xludf.DUMMYFUNCTION("""COMPUTED_VALUE"""),"")</f>
        <v/>
      </c>
      <c r="AE158" s="105" t="str">
        <f>IFERROR(__xludf.DUMMYFUNCTION("""COMPUTED_VALUE"""),"")</f>
        <v/>
      </c>
      <c r="AF158" s="105" t="str">
        <f>IFERROR(__xludf.DUMMYFUNCTION("""COMPUTED_VALUE"""),"")</f>
        <v/>
      </c>
      <c r="AG158" s="105" t="str">
        <f>IFERROR(__xludf.DUMMYFUNCTION("""COMPUTED_VALUE"""),"")</f>
        <v/>
      </c>
      <c r="AH158" s="105" t="str">
        <f>IFERROR(__xludf.DUMMYFUNCTION("""COMPUTED_VALUE"""),"")</f>
        <v/>
      </c>
      <c r="AI158" s="105" t="str">
        <f>IFERROR(__xludf.DUMMYFUNCTION("""COMPUTED_VALUE"""),"")</f>
        <v/>
      </c>
      <c r="AJ158" s="105" t="str">
        <f>IFERROR(__xludf.DUMMYFUNCTION("""COMPUTED_VALUE"""),"")</f>
        <v/>
      </c>
      <c r="AK158" s="105" t="str">
        <f>IFERROR(__xludf.DUMMYFUNCTION("""COMPUTED_VALUE"""),"")</f>
        <v/>
      </c>
      <c r="AL158" s="105" t="str">
        <f>IFERROR(__xludf.DUMMYFUNCTION("""COMPUTED_VALUE"""),"")</f>
        <v/>
      </c>
      <c r="AM158" s="105" t="str">
        <f>IFERROR(__xludf.DUMMYFUNCTION("""COMPUTED_VALUE"""),"")</f>
        <v/>
      </c>
      <c r="AN158" s="105" t="str">
        <f>IFERROR(__xludf.DUMMYFUNCTION("""COMPUTED_VALUE"""),"")</f>
        <v/>
      </c>
    </row>
    <row r="159">
      <c r="B159" s="105"/>
      <c r="C159" s="105"/>
      <c r="E159" s="109"/>
      <c r="F159" s="110"/>
      <c r="G159" s="107"/>
      <c r="H159" s="108"/>
      <c r="J159" s="108" t="str">
        <f>IFERROR(__xludf.DUMMYFUNCTION("""COMPUTED_VALUE"""),"")</f>
        <v/>
      </c>
      <c r="K159" s="105" t="str">
        <f>IFERROR(__xludf.DUMMYFUNCTION("""COMPUTED_VALUE"""),"")</f>
        <v/>
      </c>
      <c r="L159" s="105" t="str">
        <f>IFERROR(__xludf.DUMMYFUNCTION("""COMPUTED_VALUE"""),"")</f>
        <v/>
      </c>
      <c r="M159" s="105" t="str">
        <f>IFERROR(__xludf.DUMMYFUNCTION("""COMPUTED_VALUE"""),"")</f>
        <v/>
      </c>
      <c r="N159" s="105" t="str">
        <f>IFERROR(__xludf.DUMMYFUNCTION("""COMPUTED_VALUE"""),"")</f>
        <v/>
      </c>
      <c r="O159" s="105" t="str">
        <f>IFERROR(__xludf.DUMMYFUNCTION("""COMPUTED_VALUE"""),"")</f>
        <v/>
      </c>
      <c r="P159" s="105" t="str">
        <f>IFERROR(__xludf.DUMMYFUNCTION("""COMPUTED_VALUE"""),"")</f>
        <v/>
      </c>
      <c r="Q159" s="105" t="str">
        <f>IFERROR(__xludf.DUMMYFUNCTION("""COMPUTED_VALUE"""),"")</f>
        <v/>
      </c>
      <c r="R159" s="105" t="str">
        <f>IFERROR(__xludf.DUMMYFUNCTION("""COMPUTED_VALUE"""),"")</f>
        <v/>
      </c>
      <c r="S159" s="105" t="str">
        <f>IFERROR(__xludf.DUMMYFUNCTION("""COMPUTED_VALUE"""),"")</f>
        <v/>
      </c>
      <c r="T159" s="105" t="str">
        <f>IFERROR(__xludf.DUMMYFUNCTION("""COMPUTED_VALUE"""),"")</f>
        <v/>
      </c>
      <c r="U159" s="105" t="str">
        <f>IFERROR(__xludf.DUMMYFUNCTION("""COMPUTED_VALUE"""),"")</f>
        <v/>
      </c>
      <c r="V159" s="105" t="str">
        <f>IFERROR(__xludf.DUMMYFUNCTION("""COMPUTED_VALUE"""),"")</f>
        <v/>
      </c>
      <c r="W159" s="105" t="str">
        <f>IFERROR(__xludf.DUMMYFUNCTION("""COMPUTED_VALUE"""),"")</f>
        <v/>
      </c>
      <c r="X159" s="105" t="str">
        <f>IFERROR(__xludf.DUMMYFUNCTION("""COMPUTED_VALUE"""),"")</f>
        <v/>
      </c>
      <c r="Y159" s="105" t="str">
        <f>IFERROR(__xludf.DUMMYFUNCTION("""COMPUTED_VALUE"""),"")</f>
        <v/>
      </c>
      <c r="Z159" s="105" t="str">
        <f>IFERROR(__xludf.DUMMYFUNCTION("""COMPUTED_VALUE"""),"")</f>
        <v/>
      </c>
      <c r="AA159" s="105" t="str">
        <f>IFERROR(__xludf.DUMMYFUNCTION("""COMPUTED_VALUE"""),"")</f>
        <v/>
      </c>
      <c r="AB159" s="105" t="str">
        <f>IFERROR(__xludf.DUMMYFUNCTION("""COMPUTED_VALUE"""),"")</f>
        <v/>
      </c>
      <c r="AC159" s="105" t="str">
        <f>IFERROR(__xludf.DUMMYFUNCTION("""COMPUTED_VALUE"""),"")</f>
        <v/>
      </c>
      <c r="AD159" s="105" t="str">
        <f>IFERROR(__xludf.DUMMYFUNCTION("""COMPUTED_VALUE"""),"")</f>
        <v/>
      </c>
      <c r="AE159" s="105" t="str">
        <f>IFERROR(__xludf.DUMMYFUNCTION("""COMPUTED_VALUE"""),"")</f>
        <v/>
      </c>
      <c r="AF159" s="105" t="str">
        <f>IFERROR(__xludf.DUMMYFUNCTION("""COMPUTED_VALUE"""),"")</f>
        <v/>
      </c>
      <c r="AG159" s="105" t="str">
        <f>IFERROR(__xludf.DUMMYFUNCTION("""COMPUTED_VALUE"""),"")</f>
        <v/>
      </c>
      <c r="AH159" s="105" t="str">
        <f>IFERROR(__xludf.DUMMYFUNCTION("""COMPUTED_VALUE"""),"")</f>
        <v/>
      </c>
      <c r="AI159" s="105" t="str">
        <f>IFERROR(__xludf.DUMMYFUNCTION("""COMPUTED_VALUE"""),"")</f>
        <v/>
      </c>
      <c r="AJ159" s="105" t="str">
        <f>IFERROR(__xludf.DUMMYFUNCTION("""COMPUTED_VALUE"""),"")</f>
        <v/>
      </c>
      <c r="AK159" s="105" t="str">
        <f>IFERROR(__xludf.DUMMYFUNCTION("""COMPUTED_VALUE"""),"")</f>
        <v/>
      </c>
      <c r="AL159" s="105" t="str">
        <f>IFERROR(__xludf.DUMMYFUNCTION("""COMPUTED_VALUE"""),"")</f>
        <v/>
      </c>
      <c r="AM159" s="105" t="str">
        <f>IFERROR(__xludf.DUMMYFUNCTION("""COMPUTED_VALUE"""),"")</f>
        <v/>
      </c>
      <c r="AN159" s="105" t="str">
        <f>IFERROR(__xludf.DUMMYFUNCTION("""COMPUTED_VALUE"""),"")</f>
        <v/>
      </c>
    </row>
    <row r="160">
      <c r="B160" s="105"/>
      <c r="C160" s="105"/>
      <c r="E160" s="109"/>
      <c r="F160" s="110"/>
      <c r="G160" s="107"/>
      <c r="H160" s="108"/>
      <c r="J160" s="108" t="str">
        <f>IFERROR(__xludf.DUMMYFUNCTION("""COMPUTED_VALUE"""),"")</f>
        <v/>
      </c>
      <c r="K160" s="105" t="str">
        <f>IFERROR(__xludf.DUMMYFUNCTION("""COMPUTED_VALUE"""),"")</f>
        <v/>
      </c>
      <c r="L160" s="105" t="str">
        <f>IFERROR(__xludf.DUMMYFUNCTION("""COMPUTED_VALUE"""),"")</f>
        <v/>
      </c>
      <c r="M160" s="105" t="str">
        <f>IFERROR(__xludf.DUMMYFUNCTION("""COMPUTED_VALUE"""),"")</f>
        <v/>
      </c>
      <c r="N160" s="105" t="str">
        <f>IFERROR(__xludf.DUMMYFUNCTION("""COMPUTED_VALUE"""),"")</f>
        <v/>
      </c>
      <c r="O160" s="105" t="str">
        <f>IFERROR(__xludf.DUMMYFUNCTION("""COMPUTED_VALUE"""),"")</f>
        <v/>
      </c>
      <c r="P160" s="105" t="str">
        <f>IFERROR(__xludf.DUMMYFUNCTION("""COMPUTED_VALUE"""),"")</f>
        <v/>
      </c>
      <c r="Q160" s="105" t="str">
        <f>IFERROR(__xludf.DUMMYFUNCTION("""COMPUTED_VALUE"""),"")</f>
        <v/>
      </c>
      <c r="R160" s="105" t="str">
        <f>IFERROR(__xludf.DUMMYFUNCTION("""COMPUTED_VALUE"""),"")</f>
        <v/>
      </c>
      <c r="S160" s="105" t="str">
        <f>IFERROR(__xludf.DUMMYFUNCTION("""COMPUTED_VALUE"""),"")</f>
        <v/>
      </c>
      <c r="T160" s="105" t="str">
        <f>IFERROR(__xludf.DUMMYFUNCTION("""COMPUTED_VALUE"""),"")</f>
        <v/>
      </c>
      <c r="U160" s="105" t="str">
        <f>IFERROR(__xludf.DUMMYFUNCTION("""COMPUTED_VALUE"""),"")</f>
        <v/>
      </c>
      <c r="V160" s="105" t="str">
        <f>IFERROR(__xludf.DUMMYFUNCTION("""COMPUTED_VALUE"""),"")</f>
        <v/>
      </c>
      <c r="W160" s="105" t="str">
        <f>IFERROR(__xludf.DUMMYFUNCTION("""COMPUTED_VALUE"""),"")</f>
        <v/>
      </c>
      <c r="X160" s="105" t="str">
        <f>IFERROR(__xludf.DUMMYFUNCTION("""COMPUTED_VALUE"""),"")</f>
        <v/>
      </c>
      <c r="Y160" s="105" t="str">
        <f>IFERROR(__xludf.DUMMYFUNCTION("""COMPUTED_VALUE"""),"")</f>
        <v/>
      </c>
      <c r="Z160" s="105" t="str">
        <f>IFERROR(__xludf.DUMMYFUNCTION("""COMPUTED_VALUE"""),"")</f>
        <v/>
      </c>
      <c r="AA160" s="105" t="str">
        <f>IFERROR(__xludf.DUMMYFUNCTION("""COMPUTED_VALUE"""),"")</f>
        <v/>
      </c>
      <c r="AB160" s="105" t="str">
        <f>IFERROR(__xludf.DUMMYFUNCTION("""COMPUTED_VALUE"""),"")</f>
        <v/>
      </c>
      <c r="AC160" s="105" t="str">
        <f>IFERROR(__xludf.DUMMYFUNCTION("""COMPUTED_VALUE"""),"")</f>
        <v/>
      </c>
      <c r="AD160" s="105" t="str">
        <f>IFERROR(__xludf.DUMMYFUNCTION("""COMPUTED_VALUE"""),"")</f>
        <v/>
      </c>
      <c r="AE160" s="105" t="str">
        <f>IFERROR(__xludf.DUMMYFUNCTION("""COMPUTED_VALUE"""),"")</f>
        <v/>
      </c>
      <c r="AF160" s="105" t="str">
        <f>IFERROR(__xludf.DUMMYFUNCTION("""COMPUTED_VALUE"""),"")</f>
        <v/>
      </c>
      <c r="AG160" s="105" t="str">
        <f>IFERROR(__xludf.DUMMYFUNCTION("""COMPUTED_VALUE"""),"")</f>
        <v/>
      </c>
      <c r="AH160" s="105" t="str">
        <f>IFERROR(__xludf.DUMMYFUNCTION("""COMPUTED_VALUE"""),"")</f>
        <v/>
      </c>
      <c r="AI160" s="105" t="str">
        <f>IFERROR(__xludf.DUMMYFUNCTION("""COMPUTED_VALUE"""),"")</f>
        <v/>
      </c>
      <c r="AJ160" s="105" t="str">
        <f>IFERROR(__xludf.DUMMYFUNCTION("""COMPUTED_VALUE"""),"")</f>
        <v/>
      </c>
      <c r="AK160" s="105" t="str">
        <f>IFERROR(__xludf.DUMMYFUNCTION("""COMPUTED_VALUE"""),"")</f>
        <v/>
      </c>
      <c r="AL160" s="105" t="str">
        <f>IFERROR(__xludf.DUMMYFUNCTION("""COMPUTED_VALUE"""),"")</f>
        <v/>
      </c>
      <c r="AM160" s="105" t="str">
        <f>IFERROR(__xludf.DUMMYFUNCTION("""COMPUTED_VALUE"""),"")</f>
        <v/>
      </c>
      <c r="AN160" s="105" t="str">
        <f>IFERROR(__xludf.DUMMYFUNCTION("""COMPUTED_VALUE"""),"")</f>
        <v/>
      </c>
    </row>
    <row r="161">
      <c r="B161" s="105"/>
      <c r="C161" s="105"/>
      <c r="E161" s="109"/>
      <c r="F161" s="110"/>
      <c r="G161" s="107"/>
      <c r="H161" s="108"/>
      <c r="J161" s="108" t="str">
        <f>IFERROR(__xludf.DUMMYFUNCTION("""COMPUTED_VALUE"""),"")</f>
        <v/>
      </c>
      <c r="K161" s="105" t="str">
        <f>IFERROR(__xludf.DUMMYFUNCTION("""COMPUTED_VALUE"""),"")</f>
        <v/>
      </c>
      <c r="L161" s="105" t="str">
        <f>IFERROR(__xludf.DUMMYFUNCTION("""COMPUTED_VALUE"""),"")</f>
        <v/>
      </c>
      <c r="M161" s="105" t="str">
        <f>IFERROR(__xludf.DUMMYFUNCTION("""COMPUTED_VALUE"""),"")</f>
        <v/>
      </c>
      <c r="N161" s="105" t="str">
        <f>IFERROR(__xludf.DUMMYFUNCTION("""COMPUTED_VALUE"""),"")</f>
        <v/>
      </c>
      <c r="O161" s="105" t="str">
        <f>IFERROR(__xludf.DUMMYFUNCTION("""COMPUTED_VALUE"""),"")</f>
        <v/>
      </c>
      <c r="P161" s="105" t="str">
        <f>IFERROR(__xludf.DUMMYFUNCTION("""COMPUTED_VALUE"""),"")</f>
        <v/>
      </c>
      <c r="Q161" s="105" t="str">
        <f>IFERROR(__xludf.DUMMYFUNCTION("""COMPUTED_VALUE"""),"")</f>
        <v/>
      </c>
      <c r="R161" s="105" t="str">
        <f>IFERROR(__xludf.DUMMYFUNCTION("""COMPUTED_VALUE"""),"")</f>
        <v/>
      </c>
      <c r="S161" s="105" t="str">
        <f>IFERROR(__xludf.DUMMYFUNCTION("""COMPUTED_VALUE"""),"")</f>
        <v/>
      </c>
      <c r="T161" s="105" t="str">
        <f>IFERROR(__xludf.DUMMYFUNCTION("""COMPUTED_VALUE"""),"")</f>
        <v/>
      </c>
      <c r="U161" s="105" t="str">
        <f>IFERROR(__xludf.DUMMYFUNCTION("""COMPUTED_VALUE"""),"")</f>
        <v/>
      </c>
      <c r="V161" s="105" t="str">
        <f>IFERROR(__xludf.DUMMYFUNCTION("""COMPUTED_VALUE"""),"")</f>
        <v/>
      </c>
      <c r="W161" s="105" t="str">
        <f>IFERROR(__xludf.DUMMYFUNCTION("""COMPUTED_VALUE"""),"")</f>
        <v/>
      </c>
      <c r="X161" s="105" t="str">
        <f>IFERROR(__xludf.DUMMYFUNCTION("""COMPUTED_VALUE"""),"")</f>
        <v/>
      </c>
      <c r="Y161" s="105" t="str">
        <f>IFERROR(__xludf.DUMMYFUNCTION("""COMPUTED_VALUE"""),"")</f>
        <v/>
      </c>
      <c r="Z161" s="105" t="str">
        <f>IFERROR(__xludf.DUMMYFUNCTION("""COMPUTED_VALUE"""),"")</f>
        <v/>
      </c>
      <c r="AA161" s="105" t="str">
        <f>IFERROR(__xludf.DUMMYFUNCTION("""COMPUTED_VALUE"""),"")</f>
        <v/>
      </c>
      <c r="AB161" s="105" t="str">
        <f>IFERROR(__xludf.DUMMYFUNCTION("""COMPUTED_VALUE"""),"")</f>
        <v/>
      </c>
      <c r="AC161" s="105" t="str">
        <f>IFERROR(__xludf.DUMMYFUNCTION("""COMPUTED_VALUE"""),"")</f>
        <v/>
      </c>
      <c r="AD161" s="105" t="str">
        <f>IFERROR(__xludf.DUMMYFUNCTION("""COMPUTED_VALUE"""),"")</f>
        <v/>
      </c>
      <c r="AE161" s="105" t="str">
        <f>IFERROR(__xludf.DUMMYFUNCTION("""COMPUTED_VALUE"""),"")</f>
        <v/>
      </c>
      <c r="AF161" s="105" t="str">
        <f>IFERROR(__xludf.DUMMYFUNCTION("""COMPUTED_VALUE"""),"")</f>
        <v/>
      </c>
      <c r="AG161" s="105" t="str">
        <f>IFERROR(__xludf.DUMMYFUNCTION("""COMPUTED_VALUE"""),"")</f>
        <v/>
      </c>
      <c r="AH161" s="105" t="str">
        <f>IFERROR(__xludf.DUMMYFUNCTION("""COMPUTED_VALUE"""),"")</f>
        <v/>
      </c>
      <c r="AI161" s="105" t="str">
        <f>IFERROR(__xludf.DUMMYFUNCTION("""COMPUTED_VALUE"""),"")</f>
        <v/>
      </c>
      <c r="AJ161" s="105" t="str">
        <f>IFERROR(__xludf.DUMMYFUNCTION("""COMPUTED_VALUE"""),"")</f>
        <v/>
      </c>
      <c r="AK161" s="105" t="str">
        <f>IFERROR(__xludf.DUMMYFUNCTION("""COMPUTED_VALUE"""),"")</f>
        <v/>
      </c>
      <c r="AL161" s="105" t="str">
        <f>IFERROR(__xludf.DUMMYFUNCTION("""COMPUTED_VALUE"""),"")</f>
        <v/>
      </c>
      <c r="AM161" s="105" t="str">
        <f>IFERROR(__xludf.DUMMYFUNCTION("""COMPUTED_VALUE"""),"")</f>
        <v/>
      </c>
      <c r="AN161" s="105" t="str">
        <f>IFERROR(__xludf.DUMMYFUNCTION("""COMPUTED_VALUE"""),"")</f>
        <v/>
      </c>
    </row>
    <row r="162">
      <c r="B162" s="105"/>
      <c r="C162" s="105"/>
      <c r="E162" s="109"/>
      <c r="F162" s="110"/>
      <c r="G162" s="107"/>
      <c r="H162" s="108"/>
      <c r="J162" s="108" t="str">
        <f>IFERROR(__xludf.DUMMYFUNCTION("""COMPUTED_VALUE"""),"")</f>
        <v/>
      </c>
      <c r="K162" s="105" t="str">
        <f>IFERROR(__xludf.DUMMYFUNCTION("""COMPUTED_VALUE"""),"")</f>
        <v/>
      </c>
      <c r="L162" s="105" t="str">
        <f>IFERROR(__xludf.DUMMYFUNCTION("""COMPUTED_VALUE"""),"")</f>
        <v/>
      </c>
      <c r="M162" s="105" t="str">
        <f>IFERROR(__xludf.DUMMYFUNCTION("""COMPUTED_VALUE"""),"")</f>
        <v/>
      </c>
      <c r="N162" s="105" t="str">
        <f>IFERROR(__xludf.DUMMYFUNCTION("""COMPUTED_VALUE"""),"")</f>
        <v/>
      </c>
      <c r="O162" s="105" t="str">
        <f>IFERROR(__xludf.DUMMYFUNCTION("""COMPUTED_VALUE"""),"")</f>
        <v/>
      </c>
      <c r="P162" s="105" t="str">
        <f>IFERROR(__xludf.DUMMYFUNCTION("""COMPUTED_VALUE"""),"")</f>
        <v/>
      </c>
      <c r="Q162" s="105" t="str">
        <f>IFERROR(__xludf.DUMMYFUNCTION("""COMPUTED_VALUE"""),"")</f>
        <v/>
      </c>
      <c r="R162" s="105" t="str">
        <f>IFERROR(__xludf.DUMMYFUNCTION("""COMPUTED_VALUE"""),"")</f>
        <v/>
      </c>
      <c r="S162" s="105" t="str">
        <f>IFERROR(__xludf.DUMMYFUNCTION("""COMPUTED_VALUE"""),"")</f>
        <v/>
      </c>
      <c r="T162" s="105" t="str">
        <f>IFERROR(__xludf.DUMMYFUNCTION("""COMPUTED_VALUE"""),"")</f>
        <v/>
      </c>
      <c r="U162" s="105" t="str">
        <f>IFERROR(__xludf.DUMMYFUNCTION("""COMPUTED_VALUE"""),"")</f>
        <v/>
      </c>
      <c r="V162" s="105" t="str">
        <f>IFERROR(__xludf.DUMMYFUNCTION("""COMPUTED_VALUE"""),"")</f>
        <v/>
      </c>
      <c r="W162" s="105" t="str">
        <f>IFERROR(__xludf.DUMMYFUNCTION("""COMPUTED_VALUE"""),"")</f>
        <v/>
      </c>
      <c r="X162" s="105" t="str">
        <f>IFERROR(__xludf.DUMMYFUNCTION("""COMPUTED_VALUE"""),"")</f>
        <v/>
      </c>
      <c r="Y162" s="105" t="str">
        <f>IFERROR(__xludf.DUMMYFUNCTION("""COMPUTED_VALUE"""),"")</f>
        <v/>
      </c>
      <c r="Z162" s="105" t="str">
        <f>IFERROR(__xludf.DUMMYFUNCTION("""COMPUTED_VALUE"""),"")</f>
        <v/>
      </c>
      <c r="AA162" s="105" t="str">
        <f>IFERROR(__xludf.DUMMYFUNCTION("""COMPUTED_VALUE"""),"")</f>
        <v/>
      </c>
      <c r="AB162" s="105" t="str">
        <f>IFERROR(__xludf.DUMMYFUNCTION("""COMPUTED_VALUE"""),"")</f>
        <v/>
      </c>
      <c r="AC162" s="105" t="str">
        <f>IFERROR(__xludf.DUMMYFUNCTION("""COMPUTED_VALUE"""),"")</f>
        <v/>
      </c>
      <c r="AD162" s="105" t="str">
        <f>IFERROR(__xludf.DUMMYFUNCTION("""COMPUTED_VALUE"""),"")</f>
        <v/>
      </c>
      <c r="AE162" s="105" t="str">
        <f>IFERROR(__xludf.DUMMYFUNCTION("""COMPUTED_VALUE"""),"")</f>
        <v/>
      </c>
      <c r="AF162" s="105" t="str">
        <f>IFERROR(__xludf.DUMMYFUNCTION("""COMPUTED_VALUE"""),"")</f>
        <v/>
      </c>
      <c r="AG162" s="105" t="str">
        <f>IFERROR(__xludf.DUMMYFUNCTION("""COMPUTED_VALUE"""),"")</f>
        <v/>
      </c>
      <c r="AH162" s="105" t="str">
        <f>IFERROR(__xludf.DUMMYFUNCTION("""COMPUTED_VALUE"""),"")</f>
        <v/>
      </c>
      <c r="AI162" s="105" t="str">
        <f>IFERROR(__xludf.DUMMYFUNCTION("""COMPUTED_VALUE"""),"")</f>
        <v/>
      </c>
      <c r="AJ162" s="105" t="str">
        <f>IFERROR(__xludf.DUMMYFUNCTION("""COMPUTED_VALUE"""),"")</f>
        <v/>
      </c>
      <c r="AK162" s="105" t="str">
        <f>IFERROR(__xludf.DUMMYFUNCTION("""COMPUTED_VALUE"""),"")</f>
        <v/>
      </c>
      <c r="AL162" s="105" t="str">
        <f>IFERROR(__xludf.DUMMYFUNCTION("""COMPUTED_VALUE"""),"")</f>
        <v/>
      </c>
      <c r="AM162" s="105" t="str">
        <f>IFERROR(__xludf.DUMMYFUNCTION("""COMPUTED_VALUE"""),"")</f>
        <v/>
      </c>
      <c r="AN162" s="105" t="str">
        <f>IFERROR(__xludf.DUMMYFUNCTION("""COMPUTED_VALUE"""),"")</f>
        <v/>
      </c>
    </row>
    <row r="163">
      <c r="B163" s="105"/>
      <c r="C163" s="105"/>
      <c r="E163" s="109"/>
      <c r="F163" s="110"/>
      <c r="G163" s="107"/>
      <c r="H163" s="108"/>
      <c r="J163" s="108" t="str">
        <f>IFERROR(__xludf.DUMMYFUNCTION("""COMPUTED_VALUE"""),"")</f>
        <v/>
      </c>
      <c r="K163" s="105" t="str">
        <f>IFERROR(__xludf.DUMMYFUNCTION("""COMPUTED_VALUE"""),"")</f>
        <v/>
      </c>
      <c r="L163" s="105" t="str">
        <f>IFERROR(__xludf.DUMMYFUNCTION("""COMPUTED_VALUE"""),"")</f>
        <v/>
      </c>
      <c r="M163" s="105" t="str">
        <f>IFERROR(__xludf.DUMMYFUNCTION("""COMPUTED_VALUE"""),"")</f>
        <v/>
      </c>
      <c r="N163" s="105" t="str">
        <f>IFERROR(__xludf.DUMMYFUNCTION("""COMPUTED_VALUE"""),"")</f>
        <v/>
      </c>
      <c r="O163" s="105" t="str">
        <f>IFERROR(__xludf.DUMMYFUNCTION("""COMPUTED_VALUE"""),"")</f>
        <v/>
      </c>
      <c r="P163" s="105" t="str">
        <f>IFERROR(__xludf.DUMMYFUNCTION("""COMPUTED_VALUE"""),"")</f>
        <v/>
      </c>
      <c r="Q163" s="105" t="str">
        <f>IFERROR(__xludf.DUMMYFUNCTION("""COMPUTED_VALUE"""),"")</f>
        <v/>
      </c>
      <c r="R163" s="105" t="str">
        <f>IFERROR(__xludf.DUMMYFUNCTION("""COMPUTED_VALUE"""),"")</f>
        <v/>
      </c>
      <c r="S163" s="105" t="str">
        <f>IFERROR(__xludf.DUMMYFUNCTION("""COMPUTED_VALUE"""),"")</f>
        <v/>
      </c>
      <c r="T163" s="105" t="str">
        <f>IFERROR(__xludf.DUMMYFUNCTION("""COMPUTED_VALUE"""),"")</f>
        <v/>
      </c>
      <c r="U163" s="105" t="str">
        <f>IFERROR(__xludf.DUMMYFUNCTION("""COMPUTED_VALUE"""),"")</f>
        <v/>
      </c>
      <c r="V163" s="105" t="str">
        <f>IFERROR(__xludf.DUMMYFUNCTION("""COMPUTED_VALUE"""),"")</f>
        <v/>
      </c>
      <c r="W163" s="105" t="str">
        <f>IFERROR(__xludf.DUMMYFUNCTION("""COMPUTED_VALUE"""),"")</f>
        <v/>
      </c>
      <c r="X163" s="105" t="str">
        <f>IFERROR(__xludf.DUMMYFUNCTION("""COMPUTED_VALUE"""),"")</f>
        <v/>
      </c>
      <c r="Y163" s="105" t="str">
        <f>IFERROR(__xludf.DUMMYFUNCTION("""COMPUTED_VALUE"""),"")</f>
        <v/>
      </c>
      <c r="Z163" s="105" t="str">
        <f>IFERROR(__xludf.DUMMYFUNCTION("""COMPUTED_VALUE"""),"")</f>
        <v/>
      </c>
      <c r="AA163" s="105" t="str">
        <f>IFERROR(__xludf.DUMMYFUNCTION("""COMPUTED_VALUE"""),"")</f>
        <v/>
      </c>
      <c r="AB163" s="105" t="str">
        <f>IFERROR(__xludf.DUMMYFUNCTION("""COMPUTED_VALUE"""),"")</f>
        <v/>
      </c>
      <c r="AC163" s="105" t="str">
        <f>IFERROR(__xludf.DUMMYFUNCTION("""COMPUTED_VALUE"""),"")</f>
        <v/>
      </c>
      <c r="AD163" s="105" t="str">
        <f>IFERROR(__xludf.DUMMYFUNCTION("""COMPUTED_VALUE"""),"")</f>
        <v/>
      </c>
      <c r="AE163" s="105" t="str">
        <f>IFERROR(__xludf.DUMMYFUNCTION("""COMPUTED_VALUE"""),"")</f>
        <v/>
      </c>
      <c r="AF163" s="105" t="str">
        <f>IFERROR(__xludf.DUMMYFUNCTION("""COMPUTED_VALUE"""),"")</f>
        <v/>
      </c>
      <c r="AG163" s="105" t="str">
        <f>IFERROR(__xludf.DUMMYFUNCTION("""COMPUTED_VALUE"""),"")</f>
        <v/>
      </c>
      <c r="AH163" s="105" t="str">
        <f>IFERROR(__xludf.DUMMYFUNCTION("""COMPUTED_VALUE"""),"")</f>
        <v/>
      </c>
      <c r="AI163" s="105" t="str">
        <f>IFERROR(__xludf.DUMMYFUNCTION("""COMPUTED_VALUE"""),"")</f>
        <v/>
      </c>
      <c r="AJ163" s="105" t="str">
        <f>IFERROR(__xludf.DUMMYFUNCTION("""COMPUTED_VALUE"""),"")</f>
        <v/>
      </c>
      <c r="AK163" s="105" t="str">
        <f>IFERROR(__xludf.DUMMYFUNCTION("""COMPUTED_VALUE"""),"")</f>
        <v/>
      </c>
      <c r="AL163" s="105" t="str">
        <f>IFERROR(__xludf.DUMMYFUNCTION("""COMPUTED_VALUE"""),"")</f>
        <v/>
      </c>
      <c r="AM163" s="105" t="str">
        <f>IFERROR(__xludf.DUMMYFUNCTION("""COMPUTED_VALUE"""),"")</f>
        <v/>
      </c>
      <c r="AN163" s="105" t="str">
        <f>IFERROR(__xludf.DUMMYFUNCTION("""COMPUTED_VALUE"""),"")</f>
        <v/>
      </c>
    </row>
    <row r="164">
      <c r="B164" s="105"/>
      <c r="C164" s="105"/>
      <c r="E164" s="109"/>
      <c r="F164" s="110"/>
      <c r="G164" s="107"/>
      <c r="H164" s="108"/>
      <c r="J164" s="108" t="str">
        <f>IFERROR(__xludf.DUMMYFUNCTION("""COMPUTED_VALUE"""),"")</f>
        <v/>
      </c>
      <c r="K164" s="105" t="str">
        <f>IFERROR(__xludf.DUMMYFUNCTION("""COMPUTED_VALUE"""),"")</f>
        <v/>
      </c>
      <c r="L164" s="105" t="str">
        <f>IFERROR(__xludf.DUMMYFUNCTION("""COMPUTED_VALUE"""),"")</f>
        <v/>
      </c>
      <c r="M164" s="105" t="str">
        <f>IFERROR(__xludf.DUMMYFUNCTION("""COMPUTED_VALUE"""),"")</f>
        <v/>
      </c>
      <c r="N164" s="105" t="str">
        <f>IFERROR(__xludf.DUMMYFUNCTION("""COMPUTED_VALUE"""),"")</f>
        <v/>
      </c>
      <c r="O164" s="105" t="str">
        <f>IFERROR(__xludf.DUMMYFUNCTION("""COMPUTED_VALUE"""),"")</f>
        <v/>
      </c>
      <c r="P164" s="105" t="str">
        <f>IFERROR(__xludf.DUMMYFUNCTION("""COMPUTED_VALUE"""),"")</f>
        <v/>
      </c>
      <c r="Q164" s="105" t="str">
        <f>IFERROR(__xludf.DUMMYFUNCTION("""COMPUTED_VALUE"""),"")</f>
        <v/>
      </c>
      <c r="R164" s="105" t="str">
        <f>IFERROR(__xludf.DUMMYFUNCTION("""COMPUTED_VALUE"""),"")</f>
        <v/>
      </c>
      <c r="S164" s="105" t="str">
        <f>IFERROR(__xludf.DUMMYFUNCTION("""COMPUTED_VALUE"""),"")</f>
        <v/>
      </c>
      <c r="T164" s="105" t="str">
        <f>IFERROR(__xludf.DUMMYFUNCTION("""COMPUTED_VALUE"""),"")</f>
        <v/>
      </c>
      <c r="U164" s="105" t="str">
        <f>IFERROR(__xludf.DUMMYFUNCTION("""COMPUTED_VALUE"""),"")</f>
        <v/>
      </c>
      <c r="V164" s="105" t="str">
        <f>IFERROR(__xludf.DUMMYFUNCTION("""COMPUTED_VALUE"""),"")</f>
        <v/>
      </c>
      <c r="W164" s="105" t="str">
        <f>IFERROR(__xludf.DUMMYFUNCTION("""COMPUTED_VALUE"""),"")</f>
        <v/>
      </c>
      <c r="X164" s="105" t="str">
        <f>IFERROR(__xludf.DUMMYFUNCTION("""COMPUTED_VALUE"""),"")</f>
        <v/>
      </c>
      <c r="Y164" s="105" t="str">
        <f>IFERROR(__xludf.DUMMYFUNCTION("""COMPUTED_VALUE"""),"")</f>
        <v/>
      </c>
      <c r="Z164" s="105" t="str">
        <f>IFERROR(__xludf.DUMMYFUNCTION("""COMPUTED_VALUE"""),"")</f>
        <v/>
      </c>
      <c r="AA164" s="105" t="str">
        <f>IFERROR(__xludf.DUMMYFUNCTION("""COMPUTED_VALUE"""),"")</f>
        <v/>
      </c>
      <c r="AB164" s="105" t="str">
        <f>IFERROR(__xludf.DUMMYFUNCTION("""COMPUTED_VALUE"""),"")</f>
        <v/>
      </c>
      <c r="AC164" s="105" t="str">
        <f>IFERROR(__xludf.DUMMYFUNCTION("""COMPUTED_VALUE"""),"")</f>
        <v/>
      </c>
      <c r="AD164" s="105" t="str">
        <f>IFERROR(__xludf.DUMMYFUNCTION("""COMPUTED_VALUE"""),"")</f>
        <v/>
      </c>
      <c r="AE164" s="105" t="str">
        <f>IFERROR(__xludf.DUMMYFUNCTION("""COMPUTED_VALUE"""),"")</f>
        <v/>
      </c>
      <c r="AF164" s="105" t="str">
        <f>IFERROR(__xludf.DUMMYFUNCTION("""COMPUTED_VALUE"""),"")</f>
        <v/>
      </c>
      <c r="AG164" s="105" t="str">
        <f>IFERROR(__xludf.DUMMYFUNCTION("""COMPUTED_VALUE"""),"")</f>
        <v/>
      </c>
      <c r="AH164" s="105" t="str">
        <f>IFERROR(__xludf.DUMMYFUNCTION("""COMPUTED_VALUE"""),"")</f>
        <v/>
      </c>
      <c r="AI164" s="105" t="str">
        <f>IFERROR(__xludf.DUMMYFUNCTION("""COMPUTED_VALUE"""),"")</f>
        <v/>
      </c>
      <c r="AJ164" s="105" t="str">
        <f>IFERROR(__xludf.DUMMYFUNCTION("""COMPUTED_VALUE"""),"")</f>
        <v/>
      </c>
      <c r="AK164" s="105" t="str">
        <f>IFERROR(__xludf.DUMMYFUNCTION("""COMPUTED_VALUE"""),"")</f>
        <v/>
      </c>
      <c r="AL164" s="105" t="str">
        <f>IFERROR(__xludf.DUMMYFUNCTION("""COMPUTED_VALUE"""),"")</f>
        <v/>
      </c>
      <c r="AM164" s="105" t="str">
        <f>IFERROR(__xludf.DUMMYFUNCTION("""COMPUTED_VALUE"""),"")</f>
        <v/>
      </c>
      <c r="AN164" s="105" t="str">
        <f>IFERROR(__xludf.DUMMYFUNCTION("""COMPUTED_VALUE"""),"")</f>
        <v/>
      </c>
    </row>
    <row r="165">
      <c r="B165" s="105"/>
      <c r="C165" s="105"/>
      <c r="E165" s="109"/>
      <c r="F165" s="110"/>
      <c r="G165" s="107"/>
      <c r="H165" s="108"/>
      <c r="J165" s="108" t="str">
        <f>IFERROR(__xludf.DUMMYFUNCTION("""COMPUTED_VALUE"""),"")</f>
        <v/>
      </c>
      <c r="K165" s="105" t="str">
        <f>IFERROR(__xludf.DUMMYFUNCTION("""COMPUTED_VALUE"""),"")</f>
        <v/>
      </c>
      <c r="L165" s="105" t="str">
        <f>IFERROR(__xludf.DUMMYFUNCTION("""COMPUTED_VALUE"""),"")</f>
        <v/>
      </c>
      <c r="M165" s="105" t="str">
        <f>IFERROR(__xludf.DUMMYFUNCTION("""COMPUTED_VALUE"""),"")</f>
        <v/>
      </c>
      <c r="N165" s="105" t="str">
        <f>IFERROR(__xludf.DUMMYFUNCTION("""COMPUTED_VALUE"""),"")</f>
        <v/>
      </c>
      <c r="O165" s="105" t="str">
        <f>IFERROR(__xludf.DUMMYFUNCTION("""COMPUTED_VALUE"""),"")</f>
        <v/>
      </c>
      <c r="P165" s="105" t="str">
        <f>IFERROR(__xludf.DUMMYFUNCTION("""COMPUTED_VALUE"""),"")</f>
        <v/>
      </c>
      <c r="Q165" s="105" t="str">
        <f>IFERROR(__xludf.DUMMYFUNCTION("""COMPUTED_VALUE"""),"")</f>
        <v/>
      </c>
      <c r="R165" s="105" t="str">
        <f>IFERROR(__xludf.DUMMYFUNCTION("""COMPUTED_VALUE"""),"")</f>
        <v/>
      </c>
      <c r="S165" s="105" t="str">
        <f>IFERROR(__xludf.DUMMYFUNCTION("""COMPUTED_VALUE"""),"")</f>
        <v/>
      </c>
      <c r="T165" s="105" t="str">
        <f>IFERROR(__xludf.DUMMYFUNCTION("""COMPUTED_VALUE"""),"")</f>
        <v/>
      </c>
      <c r="U165" s="105" t="str">
        <f>IFERROR(__xludf.DUMMYFUNCTION("""COMPUTED_VALUE"""),"")</f>
        <v/>
      </c>
      <c r="V165" s="105" t="str">
        <f>IFERROR(__xludf.DUMMYFUNCTION("""COMPUTED_VALUE"""),"")</f>
        <v/>
      </c>
      <c r="W165" s="105" t="str">
        <f>IFERROR(__xludf.DUMMYFUNCTION("""COMPUTED_VALUE"""),"")</f>
        <v/>
      </c>
      <c r="X165" s="105" t="str">
        <f>IFERROR(__xludf.DUMMYFUNCTION("""COMPUTED_VALUE"""),"")</f>
        <v/>
      </c>
      <c r="Y165" s="105" t="str">
        <f>IFERROR(__xludf.DUMMYFUNCTION("""COMPUTED_VALUE"""),"")</f>
        <v/>
      </c>
      <c r="Z165" s="105" t="str">
        <f>IFERROR(__xludf.DUMMYFUNCTION("""COMPUTED_VALUE"""),"")</f>
        <v/>
      </c>
      <c r="AA165" s="105" t="str">
        <f>IFERROR(__xludf.DUMMYFUNCTION("""COMPUTED_VALUE"""),"")</f>
        <v/>
      </c>
      <c r="AB165" s="105" t="str">
        <f>IFERROR(__xludf.DUMMYFUNCTION("""COMPUTED_VALUE"""),"")</f>
        <v/>
      </c>
      <c r="AC165" s="105" t="str">
        <f>IFERROR(__xludf.DUMMYFUNCTION("""COMPUTED_VALUE"""),"")</f>
        <v/>
      </c>
      <c r="AD165" s="105" t="str">
        <f>IFERROR(__xludf.DUMMYFUNCTION("""COMPUTED_VALUE"""),"")</f>
        <v/>
      </c>
      <c r="AE165" s="105" t="str">
        <f>IFERROR(__xludf.DUMMYFUNCTION("""COMPUTED_VALUE"""),"")</f>
        <v/>
      </c>
      <c r="AF165" s="105" t="str">
        <f>IFERROR(__xludf.DUMMYFUNCTION("""COMPUTED_VALUE"""),"")</f>
        <v/>
      </c>
      <c r="AG165" s="105" t="str">
        <f>IFERROR(__xludf.DUMMYFUNCTION("""COMPUTED_VALUE"""),"")</f>
        <v/>
      </c>
      <c r="AH165" s="105" t="str">
        <f>IFERROR(__xludf.DUMMYFUNCTION("""COMPUTED_VALUE"""),"")</f>
        <v/>
      </c>
      <c r="AI165" s="105" t="str">
        <f>IFERROR(__xludf.DUMMYFUNCTION("""COMPUTED_VALUE"""),"")</f>
        <v/>
      </c>
      <c r="AJ165" s="105" t="str">
        <f>IFERROR(__xludf.DUMMYFUNCTION("""COMPUTED_VALUE"""),"")</f>
        <v/>
      </c>
      <c r="AK165" s="105" t="str">
        <f>IFERROR(__xludf.DUMMYFUNCTION("""COMPUTED_VALUE"""),"")</f>
        <v/>
      </c>
      <c r="AL165" s="105" t="str">
        <f>IFERROR(__xludf.DUMMYFUNCTION("""COMPUTED_VALUE"""),"")</f>
        <v/>
      </c>
      <c r="AM165" s="105" t="str">
        <f>IFERROR(__xludf.DUMMYFUNCTION("""COMPUTED_VALUE"""),"")</f>
        <v/>
      </c>
      <c r="AN165" s="105" t="str">
        <f>IFERROR(__xludf.DUMMYFUNCTION("""COMPUTED_VALUE"""),"")</f>
        <v/>
      </c>
    </row>
    <row r="166">
      <c r="B166" s="105"/>
      <c r="C166" s="105"/>
      <c r="E166" s="109"/>
      <c r="F166" s="110"/>
      <c r="G166" s="107"/>
      <c r="H166" s="108"/>
      <c r="J166" s="108" t="str">
        <f>IFERROR(__xludf.DUMMYFUNCTION("""COMPUTED_VALUE"""),"")</f>
        <v/>
      </c>
      <c r="K166" s="105" t="str">
        <f>IFERROR(__xludf.DUMMYFUNCTION("""COMPUTED_VALUE"""),"")</f>
        <v/>
      </c>
      <c r="L166" s="105" t="str">
        <f>IFERROR(__xludf.DUMMYFUNCTION("""COMPUTED_VALUE"""),"")</f>
        <v/>
      </c>
      <c r="M166" s="105" t="str">
        <f>IFERROR(__xludf.DUMMYFUNCTION("""COMPUTED_VALUE"""),"")</f>
        <v/>
      </c>
      <c r="N166" s="105" t="str">
        <f>IFERROR(__xludf.DUMMYFUNCTION("""COMPUTED_VALUE"""),"")</f>
        <v/>
      </c>
      <c r="O166" s="105" t="str">
        <f>IFERROR(__xludf.DUMMYFUNCTION("""COMPUTED_VALUE"""),"")</f>
        <v/>
      </c>
      <c r="P166" s="105" t="str">
        <f>IFERROR(__xludf.DUMMYFUNCTION("""COMPUTED_VALUE"""),"")</f>
        <v/>
      </c>
      <c r="Q166" s="105" t="str">
        <f>IFERROR(__xludf.DUMMYFUNCTION("""COMPUTED_VALUE"""),"")</f>
        <v/>
      </c>
      <c r="R166" s="105" t="str">
        <f>IFERROR(__xludf.DUMMYFUNCTION("""COMPUTED_VALUE"""),"")</f>
        <v/>
      </c>
      <c r="S166" s="105" t="str">
        <f>IFERROR(__xludf.DUMMYFUNCTION("""COMPUTED_VALUE"""),"")</f>
        <v/>
      </c>
      <c r="T166" s="105" t="str">
        <f>IFERROR(__xludf.DUMMYFUNCTION("""COMPUTED_VALUE"""),"")</f>
        <v/>
      </c>
      <c r="U166" s="105" t="str">
        <f>IFERROR(__xludf.DUMMYFUNCTION("""COMPUTED_VALUE"""),"")</f>
        <v/>
      </c>
      <c r="V166" s="105" t="str">
        <f>IFERROR(__xludf.DUMMYFUNCTION("""COMPUTED_VALUE"""),"")</f>
        <v/>
      </c>
      <c r="W166" s="105" t="str">
        <f>IFERROR(__xludf.DUMMYFUNCTION("""COMPUTED_VALUE"""),"")</f>
        <v/>
      </c>
      <c r="X166" s="105" t="str">
        <f>IFERROR(__xludf.DUMMYFUNCTION("""COMPUTED_VALUE"""),"")</f>
        <v/>
      </c>
      <c r="Y166" s="105" t="str">
        <f>IFERROR(__xludf.DUMMYFUNCTION("""COMPUTED_VALUE"""),"")</f>
        <v/>
      </c>
      <c r="Z166" s="105" t="str">
        <f>IFERROR(__xludf.DUMMYFUNCTION("""COMPUTED_VALUE"""),"")</f>
        <v/>
      </c>
      <c r="AA166" s="105" t="str">
        <f>IFERROR(__xludf.DUMMYFUNCTION("""COMPUTED_VALUE"""),"")</f>
        <v/>
      </c>
      <c r="AB166" s="105" t="str">
        <f>IFERROR(__xludf.DUMMYFUNCTION("""COMPUTED_VALUE"""),"")</f>
        <v/>
      </c>
      <c r="AC166" s="105" t="str">
        <f>IFERROR(__xludf.DUMMYFUNCTION("""COMPUTED_VALUE"""),"")</f>
        <v/>
      </c>
      <c r="AD166" s="105" t="str">
        <f>IFERROR(__xludf.DUMMYFUNCTION("""COMPUTED_VALUE"""),"")</f>
        <v/>
      </c>
      <c r="AE166" s="105" t="str">
        <f>IFERROR(__xludf.DUMMYFUNCTION("""COMPUTED_VALUE"""),"")</f>
        <v/>
      </c>
      <c r="AF166" s="105" t="str">
        <f>IFERROR(__xludf.DUMMYFUNCTION("""COMPUTED_VALUE"""),"")</f>
        <v/>
      </c>
      <c r="AG166" s="105" t="str">
        <f>IFERROR(__xludf.DUMMYFUNCTION("""COMPUTED_VALUE"""),"")</f>
        <v/>
      </c>
      <c r="AH166" s="105" t="str">
        <f>IFERROR(__xludf.DUMMYFUNCTION("""COMPUTED_VALUE"""),"")</f>
        <v/>
      </c>
      <c r="AI166" s="105" t="str">
        <f>IFERROR(__xludf.DUMMYFUNCTION("""COMPUTED_VALUE"""),"")</f>
        <v/>
      </c>
      <c r="AJ166" s="105" t="str">
        <f>IFERROR(__xludf.DUMMYFUNCTION("""COMPUTED_VALUE"""),"")</f>
        <v/>
      </c>
      <c r="AK166" s="105" t="str">
        <f>IFERROR(__xludf.DUMMYFUNCTION("""COMPUTED_VALUE"""),"")</f>
        <v/>
      </c>
      <c r="AL166" s="105" t="str">
        <f>IFERROR(__xludf.DUMMYFUNCTION("""COMPUTED_VALUE"""),"")</f>
        <v/>
      </c>
      <c r="AM166" s="105" t="str">
        <f>IFERROR(__xludf.DUMMYFUNCTION("""COMPUTED_VALUE"""),"")</f>
        <v/>
      </c>
      <c r="AN166" s="105" t="str">
        <f>IFERROR(__xludf.DUMMYFUNCTION("""COMPUTED_VALUE"""),"")</f>
        <v/>
      </c>
    </row>
    <row r="167">
      <c r="B167" s="105"/>
      <c r="C167" s="105"/>
      <c r="E167" s="109"/>
      <c r="F167" s="110"/>
      <c r="G167" s="107"/>
      <c r="H167" s="108"/>
      <c r="J167" s="108" t="str">
        <f>IFERROR(__xludf.DUMMYFUNCTION("""COMPUTED_VALUE"""),"")</f>
        <v/>
      </c>
      <c r="K167" s="105" t="str">
        <f>IFERROR(__xludf.DUMMYFUNCTION("""COMPUTED_VALUE"""),"")</f>
        <v/>
      </c>
      <c r="L167" s="105" t="str">
        <f>IFERROR(__xludf.DUMMYFUNCTION("""COMPUTED_VALUE"""),"")</f>
        <v/>
      </c>
      <c r="M167" s="105" t="str">
        <f>IFERROR(__xludf.DUMMYFUNCTION("""COMPUTED_VALUE"""),"")</f>
        <v/>
      </c>
      <c r="N167" s="105" t="str">
        <f>IFERROR(__xludf.DUMMYFUNCTION("""COMPUTED_VALUE"""),"")</f>
        <v/>
      </c>
      <c r="O167" s="105" t="str">
        <f>IFERROR(__xludf.DUMMYFUNCTION("""COMPUTED_VALUE"""),"")</f>
        <v/>
      </c>
      <c r="P167" s="105" t="str">
        <f>IFERROR(__xludf.DUMMYFUNCTION("""COMPUTED_VALUE"""),"")</f>
        <v/>
      </c>
      <c r="Q167" s="105" t="str">
        <f>IFERROR(__xludf.DUMMYFUNCTION("""COMPUTED_VALUE"""),"")</f>
        <v/>
      </c>
      <c r="R167" s="105" t="str">
        <f>IFERROR(__xludf.DUMMYFUNCTION("""COMPUTED_VALUE"""),"")</f>
        <v/>
      </c>
      <c r="S167" s="105" t="str">
        <f>IFERROR(__xludf.DUMMYFUNCTION("""COMPUTED_VALUE"""),"")</f>
        <v/>
      </c>
      <c r="T167" s="105" t="str">
        <f>IFERROR(__xludf.DUMMYFUNCTION("""COMPUTED_VALUE"""),"")</f>
        <v/>
      </c>
      <c r="U167" s="105" t="str">
        <f>IFERROR(__xludf.DUMMYFUNCTION("""COMPUTED_VALUE"""),"")</f>
        <v/>
      </c>
      <c r="V167" s="105" t="str">
        <f>IFERROR(__xludf.DUMMYFUNCTION("""COMPUTED_VALUE"""),"")</f>
        <v/>
      </c>
      <c r="W167" s="105" t="str">
        <f>IFERROR(__xludf.DUMMYFUNCTION("""COMPUTED_VALUE"""),"")</f>
        <v/>
      </c>
      <c r="X167" s="105" t="str">
        <f>IFERROR(__xludf.DUMMYFUNCTION("""COMPUTED_VALUE"""),"")</f>
        <v/>
      </c>
      <c r="Y167" s="105" t="str">
        <f>IFERROR(__xludf.DUMMYFUNCTION("""COMPUTED_VALUE"""),"")</f>
        <v/>
      </c>
      <c r="Z167" s="105" t="str">
        <f>IFERROR(__xludf.DUMMYFUNCTION("""COMPUTED_VALUE"""),"")</f>
        <v/>
      </c>
      <c r="AA167" s="105" t="str">
        <f>IFERROR(__xludf.DUMMYFUNCTION("""COMPUTED_VALUE"""),"")</f>
        <v/>
      </c>
      <c r="AB167" s="105" t="str">
        <f>IFERROR(__xludf.DUMMYFUNCTION("""COMPUTED_VALUE"""),"")</f>
        <v/>
      </c>
      <c r="AC167" s="105" t="str">
        <f>IFERROR(__xludf.DUMMYFUNCTION("""COMPUTED_VALUE"""),"")</f>
        <v/>
      </c>
      <c r="AD167" s="105" t="str">
        <f>IFERROR(__xludf.DUMMYFUNCTION("""COMPUTED_VALUE"""),"")</f>
        <v/>
      </c>
      <c r="AE167" s="105" t="str">
        <f>IFERROR(__xludf.DUMMYFUNCTION("""COMPUTED_VALUE"""),"")</f>
        <v/>
      </c>
      <c r="AF167" s="105" t="str">
        <f>IFERROR(__xludf.DUMMYFUNCTION("""COMPUTED_VALUE"""),"")</f>
        <v/>
      </c>
      <c r="AG167" s="105" t="str">
        <f>IFERROR(__xludf.DUMMYFUNCTION("""COMPUTED_VALUE"""),"")</f>
        <v/>
      </c>
      <c r="AH167" s="105" t="str">
        <f>IFERROR(__xludf.DUMMYFUNCTION("""COMPUTED_VALUE"""),"")</f>
        <v/>
      </c>
      <c r="AI167" s="105" t="str">
        <f>IFERROR(__xludf.DUMMYFUNCTION("""COMPUTED_VALUE"""),"")</f>
        <v/>
      </c>
      <c r="AJ167" s="105" t="str">
        <f>IFERROR(__xludf.DUMMYFUNCTION("""COMPUTED_VALUE"""),"")</f>
        <v/>
      </c>
      <c r="AK167" s="105" t="str">
        <f>IFERROR(__xludf.DUMMYFUNCTION("""COMPUTED_VALUE"""),"")</f>
        <v/>
      </c>
      <c r="AL167" s="105" t="str">
        <f>IFERROR(__xludf.DUMMYFUNCTION("""COMPUTED_VALUE"""),"")</f>
        <v/>
      </c>
      <c r="AM167" s="105" t="str">
        <f>IFERROR(__xludf.DUMMYFUNCTION("""COMPUTED_VALUE"""),"")</f>
        <v/>
      </c>
      <c r="AN167" s="105" t="str">
        <f>IFERROR(__xludf.DUMMYFUNCTION("""COMPUTED_VALUE"""),"")</f>
        <v/>
      </c>
    </row>
    <row r="168">
      <c r="B168" s="105"/>
      <c r="C168" s="105"/>
      <c r="E168" s="109"/>
      <c r="F168" s="110"/>
      <c r="G168" s="107"/>
      <c r="H168" s="108"/>
      <c r="J168" s="108" t="str">
        <f>IFERROR(__xludf.DUMMYFUNCTION("""COMPUTED_VALUE"""),"")</f>
        <v/>
      </c>
      <c r="K168" s="105" t="str">
        <f>IFERROR(__xludf.DUMMYFUNCTION("""COMPUTED_VALUE"""),"")</f>
        <v/>
      </c>
      <c r="L168" s="105" t="str">
        <f>IFERROR(__xludf.DUMMYFUNCTION("""COMPUTED_VALUE"""),"")</f>
        <v/>
      </c>
      <c r="M168" s="105" t="str">
        <f>IFERROR(__xludf.DUMMYFUNCTION("""COMPUTED_VALUE"""),"")</f>
        <v/>
      </c>
      <c r="N168" s="105" t="str">
        <f>IFERROR(__xludf.DUMMYFUNCTION("""COMPUTED_VALUE"""),"")</f>
        <v/>
      </c>
      <c r="O168" s="105" t="str">
        <f>IFERROR(__xludf.DUMMYFUNCTION("""COMPUTED_VALUE"""),"")</f>
        <v/>
      </c>
      <c r="P168" s="105" t="str">
        <f>IFERROR(__xludf.DUMMYFUNCTION("""COMPUTED_VALUE"""),"")</f>
        <v/>
      </c>
      <c r="Q168" s="105" t="str">
        <f>IFERROR(__xludf.DUMMYFUNCTION("""COMPUTED_VALUE"""),"")</f>
        <v/>
      </c>
      <c r="R168" s="105" t="str">
        <f>IFERROR(__xludf.DUMMYFUNCTION("""COMPUTED_VALUE"""),"")</f>
        <v/>
      </c>
      <c r="S168" s="105" t="str">
        <f>IFERROR(__xludf.DUMMYFUNCTION("""COMPUTED_VALUE"""),"")</f>
        <v/>
      </c>
      <c r="T168" s="105" t="str">
        <f>IFERROR(__xludf.DUMMYFUNCTION("""COMPUTED_VALUE"""),"")</f>
        <v/>
      </c>
      <c r="U168" s="105" t="str">
        <f>IFERROR(__xludf.DUMMYFUNCTION("""COMPUTED_VALUE"""),"")</f>
        <v/>
      </c>
      <c r="V168" s="105" t="str">
        <f>IFERROR(__xludf.DUMMYFUNCTION("""COMPUTED_VALUE"""),"")</f>
        <v/>
      </c>
      <c r="W168" s="105" t="str">
        <f>IFERROR(__xludf.DUMMYFUNCTION("""COMPUTED_VALUE"""),"")</f>
        <v/>
      </c>
      <c r="X168" s="105" t="str">
        <f>IFERROR(__xludf.DUMMYFUNCTION("""COMPUTED_VALUE"""),"")</f>
        <v/>
      </c>
      <c r="Y168" s="105" t="str">
        <f>IFERROR(__xludf.DUMMYFUNCTION("""COMPUTED_VALUE"""),"")</f>
        <v/>
      </c>
      <c r="Z168" s="105" t="str">
        <f>IFERROR(__xludf.DUMMYFUNCTION("""COMPUTED_VALUE"""),"")</f>
        <v/>
      </c>
      <c r="AA168" s="105" t="str">
        <f>IFERROR(__xludf.DUMMYFUNCTION("""COMPUTED_VALUE"""),"")</f>
        <v/>
      </c>
      <c r="AB168" s="105" t="str">
        <f>IFERROR(__xludf.DUMMYFUNCTION("""COMPUTED_VALUE"""),"")</f>
        <v/>
      </c>
      <c r="AC168" s="105" t="str">
        <f>IFERROR(__xludf.DUMMYFUNCTION("""COMPUTED_VALUE"""),"")</f>
        <v/>
      </c>
      <c r="AD168" s="105" t="str">
        <f>IFERROR(__xludf.DUMMYFUNCTION("""COMPUTED_VALUE"""),"")</f>
        <v/>
      </c>
      <c r="AE168" s="105" t="str">
        <f>IFERROR(__xludf.DUMMYFUNCTION("""COMPUTED_VALUE"""),"")</f>
        <v/>
      </c>
      <c r="AF168" s="105" t="str">
        <f>IFERROR(__xludf.DUMMYFUNCTION("""COMPUTED_VALUE"""),"")</f>
        <v/>
      </c>
      <c r="AG168" s="105" t="str">
        <f>IFERROR(__xludf.DUMMYFUNCTION("""COMPUTED_VALUE"""),"")</f>
        <v/>
      </c>
      <c r="AH168" s="105" t="str">
        <f>IFERROR(__xludf.DUMMYFUNCTION("""COMPUTED_VALUE"""),"")</f>
        <v/>
      </c>
      <c r="AI168" s="105" t="str">
        <f>IFERROR(__xludf.DUMMYFUNCTION("""COMPUTED_VALUE"""),"")</f>
        <v/>
      </c>
      <c r="AJ168" s="105" t="str">
        <f>IFERROR(__xludf.DUMMYFUNCTION("""COMPUTED_VALUE"""),"")</f>
        <v/>
      </c>
      <c r="AK168" s="105" t="str">
        <f>IFERROR(__xludf.DUMMYFUNCTION("""COMPUTED_VALUE"""),"")</f>
        <v/>
      </c>
      <c r="AL168" s="105" t="str">
        <f>IFERROR(__xludf.DUMMYFUNCTION("""COMPUTED_VALUE"""),"")</f>
        <v/>
      </c>
      <c r="AM168" s="105" t="str">
        <f>IFERROR(__xludf.DUMMYFUNCTION("""COMPUTED_VALUE"""),"")</f>
        <v/>
      </c>
      <c r="AN168" s="105" t="str">
        <f>IFERROR(__xludf.DUMMYFUNCTION("""COMPUTED_VALUE"""),"")</f>
        <v/>
      </c>
    </row>
    <row r="169">
      <c r="B169" s="105"/>
      <c r="C169" s="105"/>
      <c r="E169" s="109"/>
      <c r="F169" s="110"/>
      <c r="G169" s="107"/>
      <c r="H169" s="108"/>
      <c r="J169" s="108" t="str">
        <f>IFERROR(__xludf.DUMMYFUNCTION("""COMPUTED_VALUE"""),"")</f>
        <v/>
      </c>
      <c r="K169" s="105" t="str">
        <f>IFERROR(__xludf.DUMMYFUNCTION("""COMPUTED_VALUE"""),"")</f>
        <v/>
      </c>
      <c r="L169" s="105" t="str">
        <f>IFERROR(__xludf.DUMMYFUNCTION("""COMPUTED_VALUE"""),"")</f>
        <v/>
      </c>
      <c r="M169" s="105" t="str">
        <f>IFERROR(__xludf.DUMMYFUNCTION("""COMPUTED_VALUE"""),"")</f>
        <v/>
      </c>
      <c r="N169" s="105" t="str">
        <f>IFERROR(__xludf.DUMMYFUNCTION("""COMPUTED_VALUE"""),"")</f>
        <v/>
      </c>
      <c r="O169" s="105" t="str">
        <f>IFERROR(__xludf.DUMMYFUNCTION("""COMPUTED_VALUE"""),"")</f>
        <v/>
      </c>
      <c r="P169" s="105" t="str">
        <f>IFERROR(__xludf.DUMMYFUNCTION("""COMPUTED_VALUE"""),"")</f>
        <v/>
      </c>
      <c r="Q169" s="105" t="str">
        <f>IFERROR(__xludf.DUMMYFUNCTION("""COMPUTED_VALUE"""),"")</f>
        <v/>
      </c>
      <c r="R169" s="105" t="str">
        <f>IFERROR(__xludf.DUMMYFUNCTION("""COMPUTED_VALUE"""),"")</f>
        <v/>
      </c>
      <c r="S169" s="105" t="str">
        <f>IFERROR(__xludf.DUMMYFUNCTION("""COMPUTED_VALUE"""),"")</f>
        <v/>
      </c>
      <c r="T169" s="105" t="str">
        <f>IFERROR(__xludf.DUMMYFUNCTION("""COMPUTED_VALUE"""),"")</f>
        <v/>
      </c>
      <c r="U169" s="105" t="str">
        <f>IFERROR(__xludf.DUMMYFUNCTION("""COMPUTED_VALUE"""),"")</f>
        <v/>
      </c>
      <c r="V169" s="105" t="str">
        <f>IFERROR(__xludf.DUMMYFUNCTION("""COMPUTED_VALUE"""),"")</f>
        <v/>
      </c>
      <c r="W169" s="105" t="str">
        <f>IFERROR(__xludf.DUMMYFUNCTION("""COMPUTED_VALUE"""),"")</f>
        <v/>
      </c>
      <c r="X169" s="105" t="str">
        <f>IFERROR(__xludf.DUMMYFUNCTION("""COMPUTED_VALUE"""),"")</f>
        <v/>
      </c>
      <c r="Y169" s="105" t="str">
        <f>IFERROR(__xludf.DUMMYFUNCTION("""COMPUTED_VALUE"""),"")</f>
        <v/>
      </c>
      <c r="Z169" s="105" t="str">
        <f>IFERROR(__xludf.DUMMYFUNCTION("""COMPUTED_VALUE"""),"")</f>
        <v/>
      </c>
      <c r="AA169" s="105" t="str">
        <f>IFERROR(__xludf.DUMMYFUNCTION("""COMPUTED_VALUE"""),"")</f>
        <v/>
      </c>
      <c r="AB169" s="105" t="str">
        <f>IFERROR(__xludf.DUMMYFUNCTION("""COMPUTED_VALUE"""),"")</f>
        <v/>
      </c>
      <c r="AC169" s="105" t="str">
        <f>IFERROR(__xludf.DUMMYFUNCTION("""COMPUTED_VALUE"""),"")</f>
        <v/>
      </c>
      <c r="AD169" s="105" t="str">
        <f>IFERROR(__xludf.DUMMYFUNCTION("""COMPUTED_VALUE"""),"")</f>
        <v/>
      </c>
      <c r="AE169" s="105" t="str">
        <f>IFERROR(__xludf.DUMMYFUNCTION("""COMPUTED_VALUE"""),"")</f>
        <v/>
      </c>
      <c r="AF169" s="105" t="str">
        <f>IFERROR(__xludf.DUMMYFUNCTION("""COMPUTED_VALUE"""),"")</f>
        <v/>
      </c>
      <c r="AG169" s="105" t="str">
        <f>IFERROR(__xludf.DUMMYFUNCTION("""COMPUTED_VALUE"""),"")</f>
        <v/>
      </c>
      <c r="AH169" s="105" t="str">
        <f>IFERROR(__xludf.DUMMYFUNCTION("""COMPUTED_VALUE"""),"")</f>
        <v/>
      </c>
      <c r="AI169" s="105" t="str">
        <f>IFERROR(__xludf.DUMMYFUNCTION("""COMPUTED_VALUE"""),"")</f>
        <v/>
      </c>
      <c r="AJ169" s="105" t="str">
        <f>IFERROR(__xludf.DUMMYFUNCTION("""COMPUTED_VALUE"""),"")</f>
        <v/>
      </c>
      <c r="AK169" s="105" t="str">
        <f>IFERROR(__xludf.DUMMYFUNCTION("""COMPUTED_VALUE"""),"")</f>
        <v/>
      </c>
      <c r="AL169" s="105" t="str">
        <f>IFERROR(__xludf.DUMMYFUNCTION("""COMPUTED_VALUE"""),"")</f>
        <v/>
      </c>
      <c r="AM169" s="105" t="str">
        <f>IFERROR(__xludf.DUMMYFUNCTION("""COMPUTED_VALUE"""),"")</f>
        <v/>
      </c>
      <c r="AN169" s="105" t="str">
        <f>IFERROR(__xludf.DUMMYFUNCTION("""COMPUTED_VALUE"""),"")</f>
        <v/>
      </c>
    </row>
    <row r="170">
      <c r="B170" s="105"/>
      <c r="C170" s="105"/>
      <c r="E170" s="109"/>
      <c r="F170" s="110"/>
      <c r="G170" s="107"/>
      <c r="H170" s="108"/>
      <c r="J170" s="108" t="str">
        <f>IFERROR(__xludf.DUMMYFUNCTION("""COMPUTED_VALUE"""),"")</f>
        <v/>
      </c>
      <c r="K170" s="105" t="str">
        <f>IFERROR(__xludf.DUMMYFUNCTION("""COMPUTED_VALUE"""),"")</f>
        <v/>
      </c>
      <c r="L170" s="105" t="str">
        <f>IFERROR(__xludf.DUMMYFUNCTION("""COMPUTED_VALUE"""),"")</f>
        <v/>
      </c>
      <c r="M170" s="105" t="str">
        <f>IFERROR(__xludf.DUMMYFUNCTION("""COMPUTED_VALUE"""),"")</f>
        <v/>
      </c>
      <c r="N170" s="105" t="str">
        <f>IFERROR(__xludf.DUMMYFUNCTION("""COMPUTED_VALUE"""),"")</f>
        <v/>
      </c>
      <c r="O170" s="105" t="str">
        <f>IFERROR(__xludf.DUMMYFUNCTION("""COMPUTED_VALUE"""),"")</f>
        <v/>
      </c>
      <c r="P170" s="105" t="str">
        <f>IFERROR(__xludf.DUMMYFUNCTION("""COMPUTED_VALUE"""),"")</f>
        <v/>
      </c>
      <c r="Q170" s="105" t="str">
        <f>IFERROR(__xludf.DUMMYFUNCTION("""COMPUTED_VALUE"""),"")</f>
        <v/>
      </c>
      <c r="R170" s="105" t="str">
        <f>IFERROR(__xludf.DUMMYFUNCTION("""COMPUTED_VALUE"""),"")</f>
        <v/>
      </c>
      <c r="S170" s="105" t="str">
        <f>IFERROR(__xludf.DUMMYFUNCTION("""COMPUTED_VALUE"""),"")</f>
        <v/>
      </c>
      <c r="T170" s="105" t="str">
        <f>IFERROR(__xludf.DUMMYFUNCTION("""COMPUTED_VALUE"""),"")</f>
        <v/>
      </c>
      <c r="U170" s="105" t="str">
        <f>IFERROR(__xludf.DUMMYFUNCTION("""COMPUTED_VALUE"""),"")</f>
        <v/>
      </c>
      <c r="V170" s="105" t="str">
        <f>IFERROR(__xludf.DUMMYFUNCTION("""COMPUTED_VALUE"""),"")</f>
        <v/>
      </c>
      <c r="W170" s="105" t="str">
        <f>IFERROR(__xludf.DUMMYFUNCTION("""COMPUTED_VALUE"""),"")</f>
        <v/>
      </c>
      <c r="X170" s="105" t="str">
        <f>IFERROR(__xludf.DUMMYFUNCTION("""COMPUTED_VALUE"""),"")</f>
        <v/>
      </c>
      <c r="Y170" s="105" t="str">
        <f>IFERROR(__xludf.DUMMYFUNCTION("""COMPUTED_VALUE"""),"")</f>
        <v/>
      </c>
      <c r="Z170" s="105" t="str">
        <f>IFERROR(__xludf.DUMMYFUNCTION("""COMPUTED_VALUE"""),"")</f>
        <v/>
      </c>
      <c r="AA170" s="105" t="str">
        <f>IFERROR(__xludf.DUMMYFUNCTION("""COMPUTED_VALUE"""),"")</f>
        <v/>
      </c>
      <c r="AB170" s="105" t="str">
        <f>IFERROR(__xludf.DUMMYFUNCTION("""COMPUTED_VALUE"""),"")</f>
        <v/>
      </c>
      <c r="AC170" s="105" t="str">
        <f>IFERROR(__xludf.DUMMYFUNCTION("""COMPUTED_VALUE"""),"")</f>
        <v/>
      </c>
      <c r="AD170" s="105" t="str">
        <f>IFERROR(__xludf.DUMMYFUNCTION("""COMPUTED_VALUE"""),"")</f>
        <v/>
      </c>
      <c r="AE170" s="105" t="str">
        <f>IFERROR(__xludf.DUMMYFUNCTION("""COMPUTED_VALUE"""),"")</f>
        <v/>
      </c>
      <c r="AF170" s="105" t="str">
        <f>IFERROR(__xludf.DUMMYFUNCTION("""COMPUTED_VALUE"""),"")</f>
        <v/>
      </c>
      <c r="AG170" s="105" t="str">
        <f>IFERROR(__xludf.DUMMYFUNCTION("""COMPUTED_VALUE"""),"")</f>
        <v/>
      </c>
      <c r="AH170" s="105" t="str">
        <f>IFERROR(__xludf.DUMMYFUNCTION("""COMPUTED_VALUE"""),"")</f>
        <v/>
      </c>
      <c r="AI170" s="105" t="str">
        <f>IFERROR(__xludf.DUMMYFUNCTION("""COMPUTED_VALUE"""),"")</f>
        <v/>
      </c>
      <c r="AJ170" s="105" t="str">
        <f>IFERROR(__xludf.DUMMYFUNCTION("""COMPUTED_VALUE"""),"")</f>
        <v/>
      </c>
      <c r="AK170" s="105" t="str">
        <f>IFERROR(__xludf.DUMMYFUNCTION("""COMPUTED_VALUE"""),"")</f>
        <v/>
      </c>
      <c r="AL170" s="105" t="str">
        <f>IFERROR(__xludf.DUMMYFUNCTION("""COMPUTED_VALUE"""),"")</f>
        <v/>
      </c>
      <c r="AM170" s="105" t="str">
        <f>IFERROR(__xludf.DUMMYFUNCTION("""COMPUTED_VALUE"""),"")</f>
        <v/>
      </c>
      <c r="AN170" s="105" t="str">
        <f>IFERROR(__xludf.DUMMYFUNCTION("""COMPUTED_VALUE"""),"")</f>
        <v/>
      </c>
    </row>
    <row r="171">
      <c r="B171" s="105"/>
      <c r="C171" s="105"/>
      <c r="E171" s="109"/>
      <c r="F171" s="110"/>
      <c r="G171" s="107"/>
      <c r="H171" s="108"/>
      <c r="J171" s="108" t="str">
        <f>IFERROR(__xludf.DUMMYFUNCTION("""COMPUTED_VALUE"""),"")</f>
        <v/>
      </c>
      <c r="K171" s="105" t="str">
        <f>IFERROR(__xludf.DUMMYFUNCTION("""COMPUTED_VALUE"""),"")</f>
        <v/>
      </c>
      <c r="L171" s="105" t="str">
        <f>IFERROR(__xludf.DUMMYFUNCTION("""COMPUTED_VALUE"""),"")</f>
        <v/>
      </c>
      <c r="M171" s="105" t="str">
        <f>IFERROR(__xludf.DUMMYFUNCTION("""COMPUTED_VALUE"""),"")</f>
        <v/>
      </c>
      <c r="N171" s="105" t="str">
        <f>IFERROR(__xludf.DUMMYFUNCTION("""COMPUTED_VALUE"""),"")</f>
        <v/>
      </c>
      <c r="O171" s="105" t="str">
        <f>IFERROR(__xludf.DUMMYFUNCTION("""COMPUTED_VALUE"""),"")</f>
        <v/>
      </c>
      <c r="P171" s="105" t="str">
        <f>IFERROR(__xludf.DUMMYFUNCTION("""COMPUTED_VALUE"""),"")</f>
        <v/>
      </c>
      <c r="Q171" s="105" t="str">
        <f>IFERROR(__xludf.DUMMYFUNCTION("""COMPUTED_VALUE"""),"")</f>
        <v/>
      </c>
      <c r="R171" s="105" t="str">
        <f>IFERROR(__xludf.DUMMYFUNCTION("""COMPUTED_VALUE"""),"")</f>
        <v/>
      </c>
      <c r="S171" s="105" t="str">
        <f>IFERROR(__xludf.DUMMYFUNCTION("""COMPUTED_VALUE"""),"")</f>
        <v/>
      </c>
      <c r="T171" s="105" t="str">
        <f>IFERROR(__xludf.DUMMYFUNCTION("""COMPUTED_VALUE"""),"")</f>
        <v/>
      </c>
      <c r="U171" s="105" t="str">
        <f>IFERROR(__xludf.DUMMYFUNCTION("""COMPUTED_VALUE"""),"")</f>
        <v/>
      </c>
      <c r="V171" s="105" t="str">
        <f>IFERROR(__xludf.DUMMYFUNCTION("""COMPUTED_VALUE"""),"")</f>
        <v/>
      </c>
      <c r="W171" s="105" t="str">
        <f>IFERROR(__xludf.DUMMYFUNCTION("""COMPUTED_VALUE"""),"")</f>
        <v/>
      </c>
      <c r="X171" s="105" t="str">
        <f>IFERROR(__xludf.DUMMYFUNCTION("""COMPUTED_VALUE"""),"")</f>
        <v/>
      </c>
      <c r="Y171" s="105" t="str">
        <f>IFERROR(__xludf.DUMMYFUNCTION("""COMPUTED_VALUE"""),"")</f>
        <v/>
      </c>
      <c r="Z171" s="105" t="str">
        <f>IFERROR(__xludf.DUMMYFUNCTION("""COMPUTED_VALUE"""),"")</f>
        <v/>
      </c>
      <c r="AA171" s="105" t="str">
        <f>IFERROR(__xludf.DUMMYFUNCTION("""COMPUTED_VALUE"""),"")</f>
        <v/>
      </c>
      <c r="AB171" s="105" t="str">
        <f>IFERROR(__xludf.DUMMYFUNCTION("""COMPUTED_VALUE"""),"")</f>
        <v/>
      </c>
      <c r="AC171" s="105" t="str">
        <f>IFERROR(__xludf.DUMMYFUNCTION("""COMPUTED_VALUE"""),"")</f>
        <v/>
      </c>
      <c r="AD171" s="105" t="str">
        <f>IFERROR(__xludf.DUMMYFUNCTION("""COMPUTED_VALUE"""),"")</f>
        <v/>
      </c>
      <c r="AE171" s="105" t="str">
        <f>IFERROR(__xludf.DUMMYFUNCTION("""COMPUTED_VALUE"""),"")</f>
        <v/>
      </c>
      <c r="AF171" s="105" t="str">
        <f>IFERROR(__xludf.DUMMYFUNCTION("""COMPUTED_VALUE"""),"")</f>
        <v/>
      </c>
      <c r="AG171" s="105" t="str">
        <f>IFERROR(__xludf.DUMMYFUNCTION("""COMPUTED_VALUE"""),"")</f>
        <v/>
      </c>
      <c r="AH171" s="105" t="str">
        <f>IFERROR(__xludf.DUMMYFUNCTION("""COMPUTED_VALUE"""),"")</f>
        <v/>
      </c>
      <c r="AI171" s="105" t="str">
        <f>IFERROR(__xludf.DUMMYFUNCTION("""COMPUTED_VALUE"""),"")</f>
        <v/>
      </c>
      <c r="AJ171" s="105" t="str">
        <f>IFERROR(__xludf.DUMMYFUNCTION("""COMPUTED_VALUE"""),"")</f>
        <v/>
      </c>
      <c r="AK171" s="105" t="str">
        <f>IFERROR(__xludf.DUMMYFUNCTION("""COMPUTED_VALUE"""),"")</f>
        <v/>
      </c>
      <c r="AL171" s="105" t="str">
        <f>IFERROR(__xludf.DUMMYFUNCTION("""COMPUTED_VALUE"""),"")</f>
        <v/>
      </c>
      <c r="AM171" s="105" t="str">
        <f>IFERROR(__xludf.DUMMYFUNCTION("""COMPUTED_VALUE"""),"")</f>
        <v/>
      </c>
      <c r="AN171" s="105" t="str">
        <f>IFERROR(__xludf.DUMMYFUNCTION("""COMPUTED_VALUE"""),"")</f>
        <v/>
      </c>
    </row>
    <row r="172">
      <c r="B172" s="105"/>
      <c r="C172" s="105"/>
      <c r="E172" s="109"/>
      <c r="F172" s="110"/>
      <c r="G172" s="107"/>
      <c r="H172" s="108"/>
      <c r="J172" s="108" t="str">
        <f>IFERROR(__xludf.DUMMYFUNCTION("""COMPUTED_VALUE"""),"")</f>
        <v/>
      </c>
      <c r="K172" s="105" t="str">
        <f>IFERROR(__xludf.DUMMYFUNCTION("""COMPUTED_VALUE"""),"")</f>
        <v/>
      </c>
      <c r="L172" s="105" t="str">
        <f>IFERROR(__xludf.DUMMYFUNCTION("""COMPUTED_VALUE"""),"")</f>
        <v/>
      </c>
      <c r="M172" s="105" t="str">
        <f>IFERROR(__xludf.DUMMYFUNCTION("""COMPUTED_VALUE"""),"")</f>
        <v/>
      </c>
      <c r="N172" s="105" t="str">
        <f>IFERROR(__xludf.DUMMYFUNCTION("""COMPUTED_VALUE"""),"")</f>
        <v/>
      </c>
      <c r="O172" s="105" t="str">
        <f>IFERROR(__xludf.DUMMYFUNCTION("""COMPUTED_VALUE"""),"")</f>
        <v/>
      </c>
      <c r="P172" s="105" t="str">
        <f>IFERROR(__xludf.DUMMYFUNCTION("""COMPUTED_VALUE"""),"")</f>
        <v/>
      </c>
      <c r="Q172" s="105" t="str">
        <f>IFERROR(__xludf.DUMMYFUNCTION("""COMPUTED_VALUE"""),"")</f>
        <v/>
      </c>
      <c r="R172" s="105" t="str">
        <f>IFERROR(__xludf.DUMMYFUNCTION("""COMPUTED_VALUE"""),"")</f>
        <v/>
      </c>
      <c r="S172" s="105" t="str">
        <f>IFERROR(__xludf.DUMMYFUNCTION("""COMPUTED_VALUE"""),"")</f>
        <v/>
      </c>
      <c r="T172" s="105" t="str">
        <f>IFERROR(__xludf.DUMMYFUNCTION("""COMPUTED_VALUE"""),"")</f>
        <v/>
      </c>
      <c r="U172" s="105" t="str">
        <f>IFERROR(__xludf.DUMMYFUNCTION("""COMPUTED_VALUE"""),"")</f>
        <v/>
      </c>
      <c r="V172" s="105" t="str">
        <f>IFERROR(__xludf.DUMMYFUNCTION("""COMPUTED_VALUE"""),"")</f>
        <v/>
      </c>
      <c r="W172" s="105" t="str">
        <f>IFERROR(__xludf.DUMMYFUNCTION("""COMPUTED_VALUE"""),"")</f>
        <v/>
      </c>
      <c r="X172" s="105" t="str">
        <f>IFERROR(__xludf.DUMMYFUNCTION("""COMPUTED_VALUE"""),"")</f>
        <v/>
      </c>
      <c r="Y172" s="105" t="str">
        <f>IFERROR(__xludf.DUMMYFUNCTION("""COMPUTED_VALUE"""),"")</f>
        <v/>
      </c>
      <c r="Z172" s="105" t="str">
        <f>IFERROR(__xludf.DUMMYFUNCTION("""COMPUTED_VALUE"""),"")</f>
        <v/>
      </c>
      <c r="AA172" s="105" t="str">
        <f>IFERROR(__xludf.DUMMYFUNCTION("""COMPUTED_VALUE"""),"")</f>
        <v/>
      </c>
      <c r="AB172" s="105" t="str">
        <f>IFERROR(__xludf.DUMMYFUNCTION("""COMPUTED_VALUE"""),"")</f>
        <v/>
      </c>
      <c r="AC172" s="105" t="str">
        <f>IFERROR(__xludf.DUMMYFUNCTION("""COMPUTED_VALUE"""),"")</f>
        <v/>
      </c>
      <c r="AD172" s="105" t="str">
        <f>IFERROR(__xludf.DUMMYFUNCTION("""COMPUTED_VALUE"""),"")</f>
        <v/>
      </c>
      <c r="AE172" s="105" t="str">
        <f>IFERROR(__xludf.DUMMYFUNCTION("""COMPUTED_VALUE"""),"")</f>
        <v/>
      </c>
      <c r="AF172" s="105" t="str">
        <f>IFERROR(__xludf.DUMMYFUNCTION("""COMPUTED_VALUE"""),"")</f>
        <v/>
      </c>
      <c r="AG172" s="105" t="str">
        <f>IFERROR(__xludf.DUMMYFUNCTION("""COMPUTED_VALUE"""),"")</f>
        <v/>
      </c>
      <c r="AH172" s="105" t="str">
        <f>IFERROR(__xludf.DUMMYFUNCTION("""COMPUTED_VALUE"""),"")</f>
        <v/>
      </c>
      <c r="AI172" s="105" t="str">
        <f>IFERROR(__xludf.DUMMYFUNCTION("""COMPUTED_VALUE"""),"")</f>
        <v/>
      </c>
      <c r="AJ172" s="105" t="str">
        <f>IFERROR(__xludf.DUMMYFUNCTION("""COMPUTED_VALUE"""),"")</f>
        <v/>
      </c>
      <c r="AK172" s="105" t="str">
        <f>IFERROR(__xludf.DUMMYFUNCTION("""COMPUTED_VALUE"""),"")</f>
        <v/>
      </c>
      <c r="AL172" s="105" t="str">
        <f>IFERROR(__xludf.DUMMYFUNCTION("""COMPUTED_VALUE"""),"")</f>
        <v/>
      </c>
      <c r="AM172" s="105" t="str">
        <f>IFERROR(__xludf.DUMMYFUNCTION("""COMPUTED_VALUE"""),"")</f>
        <v/>
      </c>
      <c r="AN172" s="105" t="str">
        <f>IFERROR(__xludf.DUMMYFUNCTION("""COMPUTED_VALUE"""),"")</f>
        <v/>
      </c>
    </row>
    <row r="173">
      <c r="B173" s="105"/>
      <c r="C173" s="105"/>
      <c r="E173" s="109"/>
      <c r="F173" s="110"/>
      <c r="G173" s="107"/>
      <c r="H173" s="108"/>
      <c r="J173" s="108" t="str">
        <f>IFERROR(__xludf.DUMMYFUNCTION("""COMPUTED_VALUE"""),"")</f>
        <v/>
      </c>
      <c r="K173" s="105" t="str">
        <f>IFERROR(__xludf.DUMMYFUNCTION("""COMPUTED_VALUE"""),"")</f>
        <v/>
      </c>
      <c r="L173" s="105" t="str">
        <f>IFERROR(__xludf.DUMMYFUNCTION("""COMPUTED_VALUE"""),"")</f>
        <v/>
      </c>
      <c r="M173" s="105" t="str">
        <f>IFERROR(__xludf.DUMMYFUNCTION("""COMPUTED_VALUE"""),"")</f>
        <v/>
      </c>
      <c r="N173" s="105" t="str">
        <f>IFERROR(__xludf.DUMMYFUNCTION("""COMPUTED_VALUE"""),"")</f>
        <v/>
      </c>
      <c r="O173" s="105" t="str">
        <f>IFERROR(__xludf.DUMMYFUNCTION("""COMPUTED_VALUE"""),"")</f>
        <v/>
      </c>
      <c r="P173" s="105" t="str">
        <f>IFERROR(__xludf.DUMMYFUNCTION("""COMPUTED_VALUE"""),"")</f>
        <v/>
      </c>
      <c r="Q173" s="105" t="str">
        <f>IFERROR(__xludf.DUMMYFUNCTION("""COMPUTED_VALUE"""),"")</f>
        <v/>
      </c>
      <c r="R173" s="105" t="str">
        <f>IFERROR(__xludf.DUMMYFUNCTION("""COMPUTED_VALUE"""),"")</f>
        <v/>
      </c>
      <c r="S173" s="105" t="str">
        <f>IFERROR(__xludf.DUMMYFUNCTION("""COMPUTED_VALUE"""),"")</f>
        <v/>
      </c>
      <c r="T173" s="105" t="str">
        <f>IFERROR(__xludf.DUMMYFUNCTION("""COMPUTED_VALUE"""),"")</f>
        <v/>
      </c>
      <c r="U173" s="105" t="str">
        <f>IFERROR(__xludf.DUMMYFUNCTION("""COMPUTED_VALUE"""),"")</f>
        <v/>
      </c>
      <c r="V173" s="105" t="str">
        <f>IFERROR(__xludf.DUMMYFUNCTION("""COMPUTED_VALUE"""),"")</f>
        <v/>
      </c>
      <c r="W173" s="105" t="str">
        <f>IFERROR(__xludf.DUMMYFUNCTION("""COMPUTED_VALUE"""),"")</f>
        <v/>
      </c>
      <c r="X173" s="105" t="str">
        <f>IFERROR(__xludf.DUMMYFUNCTION("""COMPUTED_VALUE"""),"")</f>
        <v/>
      </c>
      <c r="Y173" s="105" t="str">
        <f>IFERROR(__xludf.DUMMYFUNCTION("""COMPUTED_VALUE"""),"")</f>
        <v/>
      </c>
      <c r="Z173" s="105" t="str">
        <f>IFERROR(__xludf.DUMMYFUNCTION("""COMPUTED_VALUE"""),"")</f>
        <v/>
      </c>
      <c r="AA173" s="105" t="str">
        <f>IFERROR(__xludf.DUMMYFUNCTION("""COMPUTED_VALUE"""),"")</f>
        <v/>
      </c>
      <c r="AB173" s="105" t="str">
        <f>IFERROR(__xludf.DUMMYFUNCTION("""COMPUTED_VALUE"""),"")</f>
        <v/>
      </c>
      <c r="AC173" s="105" t="str">
        <f>IFERROR(__xludf.DUMMYFUNCTION("""COMPUTED_VALUE"""),"")</f>
        <v/>
      </c>
      <c r="AD173" s="105" t="str">
        <f>IFERROR(__xludf.DUMMYFUNCTION("""COMPUTED_VALUE"""),"")</f>
        <v/>
      </c>
      <c r="AE173" s="105" t="str">
        <f>IFERROR(__xludf.DUMMYFUNCTION("""COMPUTED_VALUE"""),"")</f>
        <v/>
      </c>
      <c r="AF173" s="105" t="str">
        <f>IFERROR(__xludf.DUMMYFUNCTION("""COMPUTED_VALUE"""),"")</f>
        <v/>
      </c>
      <c r="AG173" s="105" t="str">
        <f>IFERROR(__xludf.DUMMYFUNCTION("""COMPUTED_VALUE"""),"")</f>
        <v/>
      </c>
      <c r="AH173" s="105" t="str">
        <f>IFERROR(__xludf.DUMMYFUNCTION("""COMPUTED_VALUE"""),"")</f>
        <v/>
      </c>
      <c r="AI173" s="105" t="str">
        <f>IFERROR(__xludf.DUMMYFUNCTION("""COMPUTED_VALUE"""),"")</f>
        <v/>
      </c>
      <c r="AJ173" s="105" t="str">
        <f>IFERROR(__xludf.DUMMYFUNCTION("""COMPUTED_VALUE"""),"")</f>
        <v/>
      </c>
      <c r="AK173" s="105" t="str">
        <f>IFERROR(__xludf.DUMMYFUNCTION("""COMPUTED_VALUE"""),"")</f>
        <v/>
      </c>
      <c r="AL173" s="105" t="str">
        <f>IFERROR(__xludf.DUMMYFUNCTION("""COMPUTED_VALUE"""),"")</f>
        <v/>
      </c>
      <c r="AM173" s="105" t="str">
        <f>IFERROR(__xludf.DUMMYFUNCTION("""COMPUTED_VALUE"""),"")</f>
        <v/>
      </c>
      <c r="AN173" s="105" t="str">
        <f>IFERROR(__xludf.DUMMYFUNCTION("""COMPUTED_VALUE"""),"")</f>
        <v/>
      </c>
    </row>
    <row r="174">
      <c r="B174" s="105"/>
      <c r="C174" s="105"/>
      <c r="E174" s="109"/>
      <c r="F174" s="110"/>
      <c r="G174" s="107"/>
      <c r="H174" s="108"/>
      <c r="J174" s="108" t="str">
        <f>IFERROR(__xludf.DUMMYFUNCTION("""COMPUTED_VALUE"""),"")</f>
        <v/>
      </c>
      <c r="K174" s="105" t="str">
        <f>IFERROR(__xludf.DUMMYFUNCTION("""COMPUTED_VALUE"""),"")</f>
        <v/>
      </c>
      <c r="L174" s="105" t="str">
        <f>IFERROR(__xludf.DUMMYFUNCTION("""COMPUTED_VALUE"""),"")</f>
        <v/>
      </c>
      <c r="M174" s="105" t="str">
        <f>IFERROR(__xludf.DUMMYFUNCTION("""COMPUTED_VALUE"""),"")</f>
        <v/>
      </c>
      <c r="N174" s="105" t="str">
        <f>IFERROR(__xludf.DUMMYFUNCTION("""COMPUTED_VALUE"""),"")</f>
        <v/>
      </c>
      <c r="O174" s="105" t="str">
        <f>IFERROR(__xludf.DUMMYFUNCTION("""COMPUTED_VALUE"""),"")</f>
        <v/>
      </c>
      <c r="P174" s="105" t="str">
        <f>IFERROR(__xludf.DUMMYFUNCTION("""COMPUTED_VALUE"""),"")</f>
        <v/>
      </c>
      <c r="Q174" s="105" t="str">
        <f>IFERROR(__xludf.DUMMYFUNCTION("""COMPUTED_VALUE"""),"")</f>
        <v/>
      </c>
      <c r="R174" s="105" t="str">
        <f>IFERROR(__xludf.DUMMYFUNCTION("""COMPUTED_VALUE"""),"")</f>
        <v/>
      </c>
      <c r="S174" s="105" t="str">
        <f>IFERROR(__xludf.DUMMYFUNCTION("""COMPUTED_VALUE"""),"")</f>
        <v/>
      </c>
      <c r="T174" s="105" t="str">
        <f>IFERROR(__xludf.DUMMYFUNCTION("""COMPUTED_VALUE"""),"")</f>
        <v/>
      </c>
      <c r="U174" s="105" t="str">
        <f>IFERROR(__xludf.DUMMYFUNCTION("""COMPUTED_VALUE"""),"")</f>
        <v/>
      </c>
      <c r="V174" s="105" t="str">
        <f>IFERROR(__xludf.DUMMYFUNCTION("""COMPUTED_VALUE"""),"")</f>
        <v/>
      </c>
      <c r="W174" s="105" t="str">
        <f>IFERROR(__xludf.DUMMYFUNCTION("""COMPUTED_VALUE"""),"")</f>
        <v/>
      </c>
      <c r="X174" s="105" t="str">
        <f>IFERROR(__xludf.DUMMYFUNCTION("""COMPUTED_VALUE"""),"")</f>
        <v/>
      </c>
      <c r="Y174" s="105" t="str">
        <f>IFERROR(__xludf.DUMMYFUNCTION("""COMPUTED_VALUE"""),"")</f>
        <v/>
      </c>
      <c r="Z174" s="105" t="str">
        <f>IFERROR(__xludf.DUMMYFUNCTION("""COMPUTED_VALUE"""),"")</f>
        <v/>
      </c>
      <c r="AA174" s="105" t="str">
        <f>IFERROR(__xludf.DUMMYFUNCTION("""COMPUTED_VALUE"""),"")</f>
        <v/>
      </c>
      <c r="AB174" s="105" t="str">
        <f>IFERROR(__xludf.DUMMYFUNCTION("""COMPUTED_VALUE"""),"")</f>
        <v/>
      </c>
      <c r="AC174" s="105" t="str">
        <f>IFERROR(__xludf.DUMMYFUNCTION("""COMPUTED_VALUE"""),"")</f>
        <v/>
      </c>
      <c r="AD174" s="105" t="str">
        <f>IFERROR(__xludf.DUMMYFUNCTION("""COMPUTED_VALUE"""),"")</f>
        <v/>
      </c>
      <c r="AE174" s="105" t="str">
        <f>IFERROR(__xludf.DUMMYFUNCTION("""COMPUTED_VALUE"""),"")</f>
        <v/>
      </c>
      <c r="AF174" s="105" t="str">
        <f>IFERROR(__xludf.DUMMYFUNCTION("""COMPUTED_VALUE"""),"")</f>
        <v/>
      </c>
      <c r="AG174" s="105" t="str">
        <f>IFERROR(__xludf.DUMMYFUNCTION("""COMPUTED_VALUE"""),"")</f>
        <v/>
      </c>
      <c r="AH174" s="105" t="str">
        <f>IFERROR(__xludf.DUMMYFUNCTION("""COMPUTED_VALUE"""),"")</f>
        <v/>
      </c>
      <c r="AI174" s="105" t="str">
        <f>IFERROR(__xludf.DUMMYFUNCTION("""COMPUTED_VALUE"""),"")</f>
        <v/>
      </c>
      <c r="AJ174" s="105" t="str">
        <f>IFERROR(__xludf.DUMMYFUNCTION("""COMPUTED_VALUE"""),"")</f>
        <v/>
      </c>
      <c r="AK174" s="105" t="str">
        <f>IFERROR(__xludf.DUMMYFUNCTION("""COMPUTED_VALUE"""),"")</f>
        <v/>
      </c>
      <c r="AL174" s="105" t="str">
        <f>IFERROR(__xludf.DUMMYFUNCTION("""COMPUTED_VALUE"""),"")</f>
        <v/>
      </c>
      <c r="AM174" s="105" t="str">
        <f>IFERROR(__xludf.DUMMYFUNCTION("""COMPUTED_VALUE"""),"")</f>
        <v/>
      </c>
      <c r="AN174" s="105" t="str">
        <f>IFERROR(__xludf.DUMMYFUNCTION("""COMPUTED_VALUE"""),"")</f>
        <v/>
      </c>
    </row>
    <row r="175">
      <c r="B175" s="105"/>
      <c r="C175" s="105"/>
      <c r="E175" s="109"/>
      <c r="F175" s="110"/>
      <c r="G175" s="107"/>
      <c r="H175" s="108"/>
      <c r="J175" s="108" t="str">
        <f>IFERROR(__xludf.DUMMYFUNCTION("""COMPUTED_VALUE"""),"")</f>
        <v/>
      </c>
      <c r="K175" s="105" t="str">
        <f>IFERROR(__xludf.DUMMYFUNCTION("""COMPUTED_VALUE"""),"")</f>
        <v/>
      </c>
      <c r="L175" s="105" t="str">
        <f>IFERROR(__xludf.DUMMYFUNCTION("""COMPUTED_VALUE"""),"")</f>
        <v/>
      </c>
      <c r="M175" s="105" t="str">
        <f>IFERROR(__xludf.DUMMYFUNCTION("""COMPUTED_VALUE"""),"")</f>
        <v/>
      </c>
      <c r="N175" s="105" t="str">
        <f>IFERROR(__xludf.DUMMYFUNCTION("""COMPUTED_VALUE"""),"")</f>
        <v/>
      </c>
      <c r="O175" s="105" t="str">
        <f>IFERROR(__xludf.DUMMYFUNCTION("""COMPUTED_VALUE"""),"")</f>
        <v/>
      </c>
      <c r="P175" s="105" t="str">
        <f>IFERROR(__xludf.DUMMYFUNCTION("""COMPUTED_VALUE"""),"")</f>
        <v/>
      </c>
      <c r="Q175" s="105" t="str">
        <f>IFERROR(__xludf.DUMMYFUNCTION("""COMPUTED_VALUE"""),"")</f>
        <v/>
      </c>
      <c r="R175" s="105" t="str">
        <f>IFERROR(__xludf.DUMMYFUNCTION("""COMPUTED_VALUE"""),"")</f>
        <v/>
      </c>
      <c r="S175" s="105" t="str">
        <f>IFERROR(__xludf.DUMMYFUNCTION("""COMPUTED_VALUE"""),"")</f>
        <v/>
      </c>
      <c r="T175" s="105" t="str">
        <f>IFERROR(__xludf.DUMMYFUNCTION("""COMPUTED_VALUE"""),"")</f>
        <v/>
      </c>
      <c r="U175" s="105" t="str">
        <f>IFERROR(__xludf.DUMMYFUNCTION("""COMPUTED_VALUE"""),"")</f>
        <v/>
      </c>
      <c r="V175" s="105" t="str">
        <f>IFERROR(__xludf.DUMMYFUNCTION("""COMPUTED_VALUE"""),"")</f>
        <v/>
      </c>
      <c r="W175" s="105" t="str">
        <f>IFERROR(__xludf.DUMMYFUNCTION("""COMPUTED_VALUE"""),"")</f>
        <v/>
      </c>
      <c r="X175" s="105" t="str">
        <f>IFERROR(__xludf.DUMMYFUNCTION("""COMPUTED_VALUE"""),"")</f>
        <v/>
      </c>
      <c r="Y175" s="105" t="str">
        <f>IFERROR(__xludf.DUMMYFUNCTION("""COMPUTED_VALUE"""),"")</f>
        <v/>
      </c>
      <c r="Z175" s="105" t="str">
        <f>IFERROR(__xludf.DUMMYFUNCTION("""COMPUTED_VALUE"""),"")</f>
        <v/>
      </c>
      <c r="AA175" s="105" t="str">
        <f>IFERROR(__xludf.DUMMYFUNCTION("""COMPUTED_VALUE"""),"")</f>
        <v/>
      </c>
      <c r="AB175" s="105" t="str">
        <f>IFERROR(__xludf.DUMMYFUNCTION("""COMPUTED_VALUE"""),"")</f>
        <v/>
      </c>
      <c r="AC175" s="105" t="str">
        <f>IFERROR(__xludf.DUMMYFUNCTION("""COMPUTED_VALUE"""),"")</f>
        <v/>
      </c>
      <c r="AD175" s="105" t="str">
        <f>IFERROR(__xludf.DUMMYFUNCTION("""COMPUTED_VALUE"""),"")</f>
        <v/>
      </c>
      <c r="AE175" s="105" t="str">
        <f>IFERROR(__xludf.DUMMYFUNCTION("""COMPUTED_VALUE"""),"")</f>
        <v/>
      </c>
      <c r="AF175" s="105" t="str">
        <f>IFERROR(__xludf.DUMMYFUNCTION("""COMPUTED_VALUE"""),"")</f>
        <v/>
      </c>
      <c r="AG175" s="105" t="str">
        <f>IFERROR(__xludf.DUMMYFUNCTION("""COMPUTED_VALUE"""),"")</f>
        <v/>
      </c>
      <c r="AH175" s="105" t="str">
        <f>IFERROR(__xludf.DUMMYFUNCTION("""COMPUTED_VALUE"""),"")</f>
        <v/>
      </c>
      <c r="AI175" s="105" t="str">
        <f>IFERROR(__xludf.DUMMYFUNCTION("""COMPUTED_VALUE"""),"")</f>
        <v/>
      </c>
      <c r="AJ175" s="105" t="str">
        <f>IFERROR(__xludf.DUMMYFUNCTION("""COMPUTED_VALUE"""),"")</f>
        <v/>
      </c>
      <c r="AK175" s="105" t="str">
        <f>IFERROR(__xludf.DUMMYFUNCTION("""COMPUTED_VALUE"""),"")</f>
        <v/>
      </c>
      <c r="AL175" s="105" t="str">
        <f>IFERROR(__xludf.DUMMYFUNCTION("""COMPUTED_VALUE"""),"")</f>
        <v/>
      </c>
      <c r="AM175" s="105" t="str">
        <f>IFERROR(__xludf.DUMMYFUNCTION("""COMPUTED_VALUE"""),"")</f>
        <v/>
      </c>
      <c r="AN175" s="105" t="str">
        <f>IFERROR(__xludf.DUMMYFUNCTION("""COMPUTED_VALUE"""),"")</f>
        <v/>
      </c>
    </row>
    <row r="176">
      <c r="B176" s="105"/>
      <c r="C176" s="105"/>
      <c r="E176" s="109"/>
      <c r="F176" s="110"/>
      <c r="G176" s="107"/>
      <c r="H176" s="108"/>
      <c r="J176" s="108" t="str">
        <f>IFERROR(__xludf.DUMMYFUNCTION("""COMPUTED_VALUE"""),"")</f>
        <v/>
      </c>
      <c r="K176" s="105" t="str">
        <f>IFERROR(__xludf.DUMMYFUNCTION("""COMPUTED_VALUE"""),"")</f>
        <v/>
      </c>
      <c r="L176" s="105" t="str">
        <f>IFERROR(__xludf.DUMMYFUNCTION("""COMPUTED_VALUE"""),"")</f>
        <v/>
      </c>
      <c r="M176" s="105" t="str">
        <f>IFERROR(__xludf.DUMMYFUNCTION("""COMPUTED_VALUE"""),"")</f>
        <v/>
      </c>
      <c r="N176" s="105" t="str">
        <f>IFERROR(__xludf.DUMMYFUNCTION("""COMPUTED_VALUE"""),"")</f>
        <v/>
      </c>
      <c r="O176" s="105" t="str">
        <f>IFERROR(__xludf.DUMMYFUNCTION("""COMPUTED_VALUE"""),"")</f>
        <v/>
      </c>
      <c r="P176" s="105" t="str">
        <f>IFERROR(__xludf.DUMMYFUNCTION("""COMPUTED_VALUE"""),"")</f>
        <v/>
      </c>
      <c r="Q176" s="105" t="str">
        <f>IFERROR(__xludf.DUMMYFUNCTION("""COMPUTED_VALUE"""),"")</f>
        <v/>
      </c>
      <c r="R176" s="105" t="str">
        <f>IFERROR(__xludf.DUMMYFUNCTION("""COMPUTED_VALUE"""),"")</f>
        <v/>
      </c>
      <c r="S176" s="105" t="str">
        <f>IFERROR(__xludf.DUMMYFUNCTION("""COMPUTED_VALUE"""),"")</f>
        <v/>
      </c>
      <c r="T176" s="105" t="str">
        <f>IFERROR(__xludf.DUMMYFUNCTION("""COMPUTED_VALUE"""),"")</f>
        <v/>
      </c>
      <c r="U176" s="105" t="str">
        <f>IFERROR(__xludf.DUMMYFUNCTION("""COMPUTED_VALUE"""),"")</f>
        <v/>
      </c>
      <c r="V176" s="105" t="str">
        <f>IFERROR(__xludf.DUMMYFUNCTION("""COMPUTED_VALUE"""),"")</f>
        <v/>
      </c>
      <c r="W176" s="105" t="str">
        <f>IFERROR(__xludf.DUMMYFUNCTION("""COMPUTED_VALUE"""),"")</f>
        <v/>
      </c>
      <c r="X176" s="105" t="str">
        <f>IFERROR(__xludf.DUMMYFUNCTION("""COMPUTED_VALUE"""),"")</f>
        <v/>
      </c>
      <c r="Y176" s="105" t="str">
        <f>IFERROR(__xludf.DUMMYFUNCTION("""COMPUTED_VALUE"""),"")</f>
        <v/>
      </c>
      <c r="Z176" s="105" t="str">
        <f>IFERROR(__xludf.DUMMYFUNCTION("""COMPUTED_VALUE"""),"")</f>
        <v/>
      </c>
      <c r="AA176" s="105" t="str">
        <f>IFERROR(__xludf.DUMMYFUNCTION("""COMPUTED_VALUE"""),"")</f>
        <v/>
      </c>
      <c r="AB176" s="105" t="str">
        <f>IFERROR(__xludf.DUMMYFUNCTION("""COMPUTED_VALUE"""),"")</f>
        <v/>
      </c>
      <c r="AC176" s="105" t="str">
        <f>IFERROR(__xludf.DUMMYFUNCTION("""COMPUTED_VALUE"""),"")</f>
        <v/>
      </c>
      <c r="AD176" s="105" t="str">
        <f>IFERROR(__xludf.DUMMYFUNCTION("""COMPUTED_VALUE"""),"")</f>
        <v/>
      </c>
      <c r="AE176" s="105" t="str">
        <f>IFERROR(__xludf.DUMMYFUNCTION("""COMPUTED_VALUE"""),"")</f>
        <v/>
      </c>
      <c r="AF176" s="105" t="str">
        <f>IFERROR(__xludf.DUMMYFUNCTION("""COMPUTED_VALUE"""),"")</f>
        <v/>
      </c>
      <c r="AG176" s="105" t="str">
        <f>IFERROR(__xludf.DUMMYFUNCTION("""COMPUTED_VALUE"""),"")</f>
        <v/>
      </c>
      <c r="AH176" s="105" t="str">
        <f>IFERROR(__xludf.DUMMYFUNCTION("""COMPUTED_VALUE"""),"")</f>
        <v/>
      </c>
      <c r="AI176" s="105" t="str">
        <f>IFERROR(__xludf.DUMMYFUNCTION("""COMPUTED_VALUE"""),"")</f>
        <v/>
      </c>
      <c r="AJ176" s="105" t="str">
        <f>IFERROR(__xludf.DUMMYFUNCTION("""COMPUTED_VALUE"""),"")</f>
        <v/>
      </c>
      <c r="AK176" s="105" t="str">
        <f>IFERROR(__xludf.DUMMYFUNCTION("""COMPUTED_VALUE"""),"")</f>
        <v/>
      </c>
      <c r="AL176" s="105" t="str">
        <f>IFERROR(__xludf.DUMMYFUNCTION("""COMPUTED_VALUE"""),"")</f>
        <v/>
      </c>
      <c r="AM176" s="105" t="str">
        <f>IFERROR(__xludf.DUMMYFUNCTION("""COMPUTED_VALUE"""),"")</f>
        <v/>
      </c>
      <c r="AN176" s="105" t="str">
        <f>IFERROR(__xludf.DUMMYFUNCTION("""COMPUTED_VALUE"""),"")</f>
        <v/>
      </c>
    </row>
    <row r="177">
      <c r="B177" s="105"/>
      <c r="C177" s="105"/>
      <c r="E177" s="109"/>
      <c r="F177" s="110"/>
      <c r="G177" s="107"/>
      <c r="H177" s="108"/>
      <c r="J177" s="108" t="str">
        <f>IFERROR(__xludf.DUMMYFUNCTION("""COMPUTED_VALUE"""),"")</f>
        <v/>
      </c>
      <c r="K177" s="105" t="str">
        <f>IFERROR(__xludf.DUMMYFUNCTION("""COMPUTED_VALUE"""),"")</f>
        <v/>
      </c>
      <c r="L177" s="105" t="str">
        <f>IFERROR(__xludf.DUMMYFUNCTION("""COMPUTED_VALUE"""),"")</f>
        <v/>
      </c>
      <c r="M177" s="105" t="str">
        <f>IFERROR(__xludf.DUMMYFUNCTION("""COMPUTED_VALUE"""),"")</f>
        <v/>
      </c>
      <c r="N177" s="105" t="str">
        <f>IFERROR(__xludf.DUMMYFUNCTION("""COMPUTED_VALUE"""),"")</f>
        <v/>
      </c>
      <c r="O177" s="105" t="str">
        <f>IFERROR(__xludf.DUMMYFUNCTION("""COMPUTED_VALUE"""),"")</f>
        <v/>
      </c>
      <c r="P177" s="105" t="str">
        <f>IFERROR(__xludf.DUMMYFUNCTION("""COMPUTED_VALUE"""),"")</f>
        <v/>
      </c>
      <c r="Q177" s="105" t="str">
        <f>IFERROR(__xludf.DUMMYFUNCTION("""COMPUTED_VALUE"""),"")</f>
        <v/>
      </c>
      <c r="R177" s="105" t="str">
        <f>IFERROR(__xludf.DUMMYFUNCTION("""COMPUTED_VALUE"""),"")</f>
        <v/>
      </c>
      <c r="S177" s="105" t="str">
        <f>IFERROR(__xludf.DUMMYFUNCTION("""COMPUTED_VALUE"""),"")</f>
        <v/>
      </c>
      <c r="T177" s="105" t="str">
        <f>IFERROR(__xludf.DUMMYFUNCTION("""COMPUTED_VALUE"""),"")</f>
        <v/>
      </c>
      <c r="U177" s="105" t="str">
        <f>IFERROR(__xludf.DUMMYFUNCTION("""COMPUTED_VALUE"""),"")</f>
        <v/>
      </c>
      <c r="V177" s="105" t="str">
        <f>IFERROR(__xludf.DUMMYFUNCTION("""COMPUTED_VALUE"""),"")</f>
        <v/>
      </c>
      <c r="W177" s="105" t="str">
        <f>IFERROR(__xludf.DUMMYFUNCTION("""COMPUTED_VALUE"""),"")</f>
        <v/>
      </c>
      <c r="X177" s="105" t="str">
        <f>IFERROR(__xludf.DUMMYFUNCTION("""COMPUTED_VALUE"""),"")</f>
        <v/>
      </c>
      <c r="Y177" s="105" t="str">
        <f>IFERROR(__xludf.DUMMYFUNCTION("""COMPUTED_VALUE"""),"")</f>
        <v/>
      </c>
      <c r="Z177" s="105" t="str">
        <f>IFERROR(__xludf.DUMMYFUNCTION("""COMPUTED_VALUE"""),"")</f>
        <v/>
      </c>
      <c r="AA177" s="105" t="str">
        <f>IFERROR(__xludf.DUMMYFUNCTION("""COMPUTED_VALUE"""),"")</f>
        <v/>
      </c>
      <c r="AB177" s="105" t="str">
        <f>IFERROR(__xludf.DUMMYFUNCTION("""COMPUTED_VALUE"""),"")</f>
        <v/>
      </c>
      <c r="AC177" s="105" t="str">
        <f>IFERROR(__xludf.DUMMYFUNCTION("""COMPUTED_VALUE"""),"")</f>
        <v/>
      </c>
      <c r="AD177" s="105" t="str">
        <f>IFERROR(__xludf.DUMMYFUNCTION("""COMPUTED_VALUE"""),"")</f>
        <v/>
      </c>
      <c r="AE177" s="105" t="str">
        <f>IFERROR(__xludf.DUMMYFUNCTION("""COMPUTED_VALUE"""),"")</f>
        <v/>
      </c>
      <c r="AF177" s="105" t="str">
        <f>IFERROR(__xludf.DUMMYFUNCTION("""COMPUTED_VALUE"""),"")</f>
        <v/>
      </c>
      <c r="AG177" s="105" t="str">
        <f>IFERROR(__xludf.DUMMYFUNCTION("""COMPUTED_VALUE"""),"")</f>
        <v/>
      </c>
      <c r="AH177" s="105" t="str">
        <f>IFERROR(__xludf.DUMMYFUNCTION("""COMPUTED_VALUE"""),"")</f>
        <v/>
      </c>
      <c r="AI177" s="105" t="str">
        <f>IFERROR(__xludf.DUMMYFUNCTION("""COMPUTED_VALUE"""),"")</f>
        <v/>
      </c>
      <c r="AJ177" s="105" t="str">
        <f>IFERROR(__xludf.DUMMYFUNCTION("""COMPUTED_VALUE"""),"")</f>
        <v/>
      </c>
      <c r="AK177" s="105" t="str">
        <f>IFERROR(__xludf.DUMMYFUNCTION("""COMPUTED_VALUE"""),"")</f>
        <v/>
      </c>
      <c r="AL177" s="105" t="str">
        <f>IFERROR(__xludf.DUMMYFUNCTION("""COMPUTED_VALUE"""),"")</f>
        <v/>
      </c>
      <c r="AM177" s="105" t="str">
        <f>IFERROR(__xludf.DUMMYFUNCTION("""COMPUTED_VALUE"""),"")</f>
        <v/>
      </c>
      <c r="AN177" s="105" t="str">
        <f>IFERROR(__xludf.DUMMYFUNCTION("""COMPUTED_VALUE"""),"")</f>
        <v/>
      </c>
    </row>
    <row r="178">
      <c r="B178" s="105"/>
      <c r="C178" s="105"/>
      <c r="E178" s="109"/>
      <c r="F178" s="110"/>
      <c r="G178" s="107"/>
      <c r="H178" s="108"/>
      <c r="J178" s="108" t="str">
        <f>IFERROR(__xludf.DUMMYFUNCTION("""COMPUTED_VALUE"""),"")</f>
        <v/>
      </c>
      <c r="K178" s="105" t="str">
        <f>IFERROR(__xludf.DUMMYFUNCTION("""COMPUTED_VALUE"""),"")</f>
        <v/>
      </c>
      <c r="L178" s="105" t="str">
        <f>IFERROR(__xludf.DUMMYFUNCTION("""COMPUTED_VALUE"""),"")</f>
        <v/>
      </c>
      <c r="M178" s="105" t="str">
        <f>IFERROR(__xludf.DUMMYFUNCTION("""COMPUTED_VALUE"""),"")</f>
        <v/>
      </c>
      <c r="N178" s="105" t="str">
        <f>IFERROR(__xludf.DUMMYFUNCTION("""COMPUTED_VALUE"""),"")</f>
        <v/>
      </c>
      <c r="O178" s="105" t="str">
        <f>IFERROR(__xludf.DUMMYFUNCTION("""COMPUTED_VALUE"""),"")</f>
        <v/>
      </c>
      <c r="P178" s="105" t="str">
        <f>IFERROR(__xludf.DUMMYFUNCTION("""COMPUTED_VALUE"""),"")</f>
        <v/>
      </c>
      <c r="Q178" s="105" t="str">
        <f>IFERROR(__xludf.DUMMYFUNCTION("""COMPUTED_VALUE"""),"")</f>
        <v/>
      </c>
      <c r="R178" s="105" t="str">
        <f>IFERROR(__xludf.DUMMYFUNCTION("""COMPUTED_VALUE"""),"")</f>
        <v/>
      </c>
      <c r="S178" s="105" t="str">
        <f>IFERROR(__xludf.DUMMYFUNCTION("""COMPUTED_VALUE"""),"")</f>
        <v/>
      </c>
      <c r="T178" s="105" t="str">
        <f>IFERROR(__xludf.DUMMYFUNCTION("""COMPUTED_VALUE"""),"")</f>
        <v/>
      </c>
      <c r="U178" s="105" t="str">
        <f>IFERROR(__xludf.DUMMYFUNCTION("""COMPUTED_VALUE"""),"")</f>
        <v/>
      </c>
      <c r="V178" s="105" t="str">
        <f>IFERROR(__xludf.DUMMYFUNCTION("""COMPUTED_VALUE"""),"")</f>
        <v/>
      </c>
      <c r="W178" s="105" t="str">
        <f>IFERROR(__xludf.DUMMYFUNCTION("""COMPUTED_VALUE"""),"")</f>
        <v/>
      </c>
      <c r="X178" s="105" t="str">
        <f>IFERROR(__xludf.DUMMYFUNCTION("""COMPUTED_VALUE"""),"")</f>
        <v/>
      </c>
      <c r="Y178" s="105" t="str">
        <f>IFERROR(__xludf.DUMMYFUNCTION("""COMPUTED_VALUE"""),"")</f>
        <v/>
      </c>
      <c r="Z178" s="105" t="str">
        <f>IFERROR(__xludf.DUMMYFUNCTION("""COMPUTED_VALUE"""),"")</f>
        <v/>
      </c>
      <c r="AA178" s="105" t="str">
        <f>IFERROR(__xludf.DUMMYFUNCTION("""COMPUTED_VALUE"""),"")</f>
        <v/>
      </c>
      <c r="AB178" s="105" t="str">
        <f>IFERROR(__xludf.DUMMYFUNCTION("""COMPUTED_VALUE"""),"")</f>
        <v/>
      </c>
      <c r="AC178" s="105" t="str">
        <f>IFERROR(__xludf.DUMMYFUNCTION("""COMPUTED_VALUE"""),"")</f>
        <v/>
      </c>
      <c r="AD178" s="105" t="str">
        <f>IFERROR(__xludf.DUMMYFUNCTION("""COMPUTED_VALUE"""),"")</f>
        <v/>
      </c>
      <c r="AE178" s="105" t="str">
        <f>IFERROR(__xludf.DUMMYFUNCTION("""COMPUTED_VALUE"""),"")</f>
        <v/>
      </c>
      <c r="AF178" s="105" t="str">
        <f>IFERROR(__xludf.DUMMYFUNCTION("""COMPUTED_VALUE"""),"")</f>
        <v/>
      </c>
      <c r="AG178" s="105" t="str">
        <f>IFERROR(__xludf.DUMMYFUNCTION("""COMPUTED_VALUE"""),"")</f>
        <v/>
      </c>
      <c r="AH178" s="105" t="str">
        <f>IFERROR(__xludf.DUMMYFUNCTION("""COMPUTED_VALUE"""),"")</f>
        <v/>
      </c>
      <c r="AI178" s="105" t="str">
        <f>IFERROR(__xludf.DUMMYFUNCTION("""COMPUTED_VALUE"""),"")</f>
        <v/>
      </c>
      <c r="AJ178" s="105" t="str">
        <f>IFERROR(__xludf.DUMMYFUNCTION("""COMPUTED_VALUE"""),"")</f>
        <v/>
      </c>
      <c r="AK178" s="105" t="str">
        <f>IFERROR(__xludf.DUMMYFUNCTION("""COMPUTED_VALUE"""),"")</f>
        <v/>
      </c>
      <c r="AL178" s="105" t="str">
        <f>IFERROR(__xludf.DUMMYFUNCTION("""COMPUTED_VALUE"""),"")</f>
        <v/>
      </c>
      <c r="AM178" s="105" t="str">
        <f>IFERROR(__xludf.DUMMYFUNCTION("""COMPUTED_VALUE"""),"")</f>
        <v/>
      </c>
      <c r="AN178" s="105" t="str">
        <f>IFERROR(__xludf.DUMMYFUNCTION("""COMPUTED_VALUE"""),"")</f>
        <v/>
      </c>
    </row>
    <row r="179">
      <c r="B179" s="105"/>
      <c r="C179" s="105"/>
      <c r="E179" s="109"/>
      <c r="F179" s="110"/>
      <c r="G179" s="107"/>
      <c r="H179" s="108"/>
      <c r="J179" s="108" t="str">
        <f>IFERROR(__xludf.DUMMYFUNCTION("""COMPUTED_VALUE"""),"")</f>
        <v/>
      </c>
      <c r="K179" s="105" t="str">
        <f>IFERROR(__xludf.DUMMYFUNCTION("""COMPUTED_VALUE"""),"")</f>
        <v/>
      </c>
      <c r="L179" s="105" t="str">
        <f>IFERROR(__xludf.DUMMYFUNCTION("""COMPUTED_VALUE"""),"")</f>
        <v/>
      </c>
      <c r="M179" s="105" t="str">
        <f>IFERROR(__xludf.DUMMYFUNCTION("""COMPUTED_VALUE"""),"")</f>
        <v/>
      </c>
      <c r="N179" s="105" t="str">
        <f>IFERROR(__xludf.DUMMYFUNCTION("""COMPUTED_VALUE"""),"")</f>
        <v/>
      </c>
      <c r="O179" s="105" t="str">
        <f>IFERROR(__xludf.DUMMYFUNCTION("""COMPUTED_VALUE"""),"")</f>
        <v/>
      </c>
      <c r="P179" s="105" t="str">
        <f>IFERROR(__xludf.DUMMYFUNCTION("""COMPUTED_VALUE"""),"")</f>
        <v/>
      </c>
      <c r="Q179" s="105" t="str">
        <f>IFERROR(__xludf.DUMMYFUNCTION("""COMPUTED_VALUE"""),"")</f>
        <v/>
      </c>
      <c r="R179" s="105" t="str">
        <f>IFERROR(__xludf.DUMMYFUNCTION("""COMPUTED_VALUE"""),"")</f>
        <v/>
      </c>
      <c r="S179" s="105" t="str">
        <f>IFERROR(__xludf.DUMMYFUNCTION("""COMPUTED_VALUE"""),"")</f>
        <v/>
      </c>
      <c r="T179" s="105" t="str">
        <f>IFERROR(__xludf.DUMMYFUNCTION("""COMPUTED_VALUE"""),"")</f>
        <v/>
      </c>
      <c r="U179" s="105" t="str">
        <f>IFERROR(__xludf.DUMMYFUNCTION("""COMPUTED_VALUE"""),"")</f>
        <v/>
      </c>
      <c r="V179" s="105" t="str">
        <f>IFERROR(__xludf.DUMMYFUNCTION("""COMPUTED_VALUE"""),"")</f>
        <v/>
      </c>
      <c r="W179" s="105" t="str">
        <f>IFERROR(__xludf.DUMMYFUNCTION("""COMPUTED_VALUE"""),"")</f>
        <v/>
      </c>
      <c r="X179" s="105" t="str">
        <f>IFERROR(__xludf.DUMMYFUNCTION("""COMPUTED_VALUE"""),"")</f>
        <v/>
      </c>
      <c r="Y179" s="105" t="str">
        <f>IFERROR(__xludf.DUMMYFUNCTION("""COMPUTED_VALUE"""),"")</f>
        <v/>
      </c>
      <c r="Z179" s="105" t="str">
        <f>IFERROR(__xludf.DUMMYFUNCTION("""COMPUTED_VALUE"""),"")</f>
        <v/>
      </c>
      <c r="AA179" s="105" t="str">
        <f>IFERROR(__xludf.DUMMYFUNCTION("""COMPUTED_VALUE"""),"")</f>
        <v/>
      </c>
      <c r="AB179" s="105" t="str">
        <f>IFERROR(__xludf.DUMMYFUNCTION("""COMPUTED_VALUE"""),"")</f>
        <v/>
      </c>
      <c r="AC179" s="105" t="str">
        <f>IFERROR(__xludf.DUMMYFUNCTION("""COMPUTED_VALUE"""),"")</f>
        <v/>
      </c>
      <c r="AD179" s="105" t="str">
        <f>IFERROR(__xludf.DUMMYFUNCTION("""COMPUTED_VALUE"""),"")</f>
        <v/>
      </c>
      <c r="AE179" s="105" t="str">
        <f>IFERROR(__xludf.DUMMYFUNCTION("""COMPUTED_VALUE"""),"")</f>
        <v/>
      </c>
      <c r="AF179" s="105" t="str">
        <f>IFERROR(__xludf.DUMMYFUNCTION("""COMPUTED_VALUE"""),"")</f>
        <v/>
      </c>
      <c r="AG179" s="105" t="str">
        <f>IFERROR(__xludf.DUMMYFUNCTION("""COMPUTED_VALUE"""),"")</f>
        <v/>
      </c>
      <c r="AH179" s="105" t="str">
        <f>IFERROR(__xludf.DUMMYFUNCTION("""COMPUTED_VALUE"""),"")</f>
        <v/>
      </c>
      <c r="AI179" s="105" t="str">
        <f>IFERROR(__xludf.DUMMYFUNCTION("""COMPUTED_VALUE"""),"")</f>
        <v/>
      </c>
      <c r="AJ179" s="105" t="str">
        <f>IFERROR(__xludf.DUMMYFUNCTION("""COMPUTED_VALUE"""),"")</f>
        <v/>
      </c>
      <c r="AK179" s="105" t="str">
        <f>IFERROR(__xludf.DUMMYFUNCTION("""COMPUTED_VALUE"""),"")</f>
        <v/>
      </c>
      <c r="AL179" s="105" t="str">
        <f>IFERROR(__xludf.DUMMYFUNCTION("""COMPUTED_VALUE"""),"")</f>
        <v/>
      </c>
      <c r="AM179" s="105" t="str">
        <f>IFERROR(__xludf.DUMMYFUNCTION("""COMPUTED_VALUE"""),"")</f>
        <v/>
      </c>
      <c r="AN179" s="105" t="str">
        <f>IFERROR(__xludf.DUMMYFUNCTION("""COMPUTED_VALUE"""),"")</f>
        <v/>
      </c>
    </row>
    <row r="180">
      <c r="B180" s="105"/>
      <c r="C180" s="105"/>
      <c r="E180" s="109"/>
      <c r="F180" s="110"/>
      <c r="G180" s="107"/>
      <c r="H180" s="108"/>
      <c r="J180" s="108" t="str">
        <f>IFERROR(__xludf.DUMMYFUNCTION("""COMPUTED_VALUE"""),"")</f>
        <v/>
      </c>
      <c r="K180" s="105" t="str">
        <f>IFERROR(__xludf.DUMMYFUNCTION("""COMPUTED_VALUE"""),"")</f>
        <v/>
      </c>
      <c r="L180" s="105" t="str">
        <f>IFERROR(__xludf.DUMMYFUNCTION("""COMPUTED_VALUE"""),"")</f>
        <v/>
      </c>
      <c r="M180" s="105" t="str">
        <f>IFERROR(__xludf.DUMMYFUNCTION("""COMPUTED_VALUE"""),"")</f>
        <v/>
      </c>
      <c r="N180" s="105" t="str">
        <f>IFERROR(__xludf.DUMMYFUNCTION("""COMPUTED_VALUE"""),"")</f>
        <v/>
      </c>
      <c r="O180" s="105" t="str">
        <f>IFERROR(__xludf.DUMMYFUNCTION("""COMPUTED_VALUE"""),"")</f>
        <v/>
      </c>
      <c r="P180" s="105" t="str">
        <f>IFERROR(__xludf.DUMMYFUNCTION("""COMPUTED_VALUE"""),"")</f>
        <v/>
      </c>
      <c r="Q180" s="105" t="str">
        <f>IFERROR(__xludf.DUMMYFUNCTION("""COMPUTED_VALUE"""),"")</f>
        <v/>
      </c>
      <c r="R180" s="105" t="str">
        <f>IFERROR(__xludf.DUMMYFUNCTION("""COMPUTED_VALUE"""),"")</f>
        <v/>
      </c>
      <c r="S180" s="105" t="str">
        <f>IFERROR(__xludf.DUMMYFUNCTION("""COMPUTED_VALUE"""),"")</f>
        <v/>
      </c>
      <c r="T180" s="105" t="str">
        <f>IFERROR(__xludf.DUMMYFUNCTION("""COMPUTED_VALUE"""),"")</f>
        <v/>
      </c>
      <c r="U180" s="105" t="str">
        <f>IFERROR(__xludf.DUMMYFUNCTION("""COMPUTED_VALUE"""),"")</f>
        <v/>
      </c>
      <c r="V180" s="105" t="str">
        <f>IFERROR(__xludf.DUMMYFUNCTION("""COMPUTED_VALUE"""),"")</f>
        <v/>
      </c>
      <c r="W180" s="105" t="str">
        <f>IFERROR(__xludf.DUMMYFUNCTION("""COMPUTED_VALUE"""),"")</f>
        <v/>
      </c>
      <c r="X180" s="105" t="str">
        <f>IFERROR(__xludf.DUMMYFUNCTION("""COMPUTED_VALUE"""),"")</f>
        <v/>
      </c>
      <c r="Y180" s="105" t="str">
        <f>IFERROR(__xludf.DUMMYFUNCTION("""COMPUTED_VALUE"""),"")</f>
        <v/>
      </c>
      <c r="Z180" s="105" t="str">
        <f>IFERROR(__xludf.DUMMYFUNCTION("""COMPUTED_VALUE"""),"")</f>
        <v/>
      </c>
      <c r="AA180" s="105" t="str">
        <f>IFERROR(__xludf.DUMMYFUNCTION("""COMPUTED_VALUE"""),"")</f>
        <v/>
      </c>
      <c r="AB180" s="105" t="str">
        <f>IFERROR(__xludf.DUMMYFUNCTION("""COMPUTED_VALUE"""),"")</f>
        <v/>
      </c>
      <c r="AC180" s="105" t="str">
        <f>IFERROR(__xludf.DUMMYFUNCTION("""COMPUTED_VALUE"""),"")</f>
        <v/>
      </c>
      <c r="AD180" s="105" t="str">
        <f>IFERROR(__xludf.DUMMYFUNCTION("""COMPUTED_VALUE"""),"")</f>
        <v/>
      </c>
      <c r="AE180" s="105" t="str">
        <f>IFERROR(__xludf.DUMMYFUNCTION("""COMPUTED_VALUE"""),"")</f>
        <v/>
      </c>
      <c r="AF180" s="105" t="str">
        <f>IFERROR(__xludf.DUMMYFUNCTION("""COMPUTED_VALUE"""),"")</f>
        <v/>
      </c>
      <c r="AG180" s="105" t="str">
        <f>IFERROR(__xludf.DUMMYFUNCTION("""COMPUTED_VALUE"""),"")</f>
        <v/>
      </c>
      <c r="AH180" s="105" t="str">
        <f>IFERROR(__xludf.DUMMYFUNCTION("""COMPUTED_VALUE"""),"")</f>
        <v/>
      </c>
      <c r="AI180" s="105" t="str">
        <f>IFERROR(__xludf.DUMMYFUNCTION("""COMPUTED_VALUE"""),"")</f>
        <v/>
      </c>
      <c r="AJ180" s="105" t="str">
        <f>IFERROR(__xludf.DUMMYFUNCTION("""COMPUTED_VALUE"""),"")</f>
        <v/>
      </c>
      <c r="AK180" s="105" t="str">
        <f>IFERROR(__xludf.DUMMYFUNCTION("""COMPUTED_VALUE"""),"")</f>
        <v/>
      </c>
      <c r="AL180" s="105" t="str">
        <f>IFERROR(__xludf.DUMMYFUNCTION("""COMPUTED_VALUE"""),"")</f>
        <v/>
      </c>
      <c r="AM180" s="105" t="str">
        <f>IFERROR(__xludf.DUMMYFUNCTION("""COMPUTED_VALUE"""),"")</f>
        <v/>
      </c>
      <c r="AN180" s="105" t="str">
        <f>IFERROR(__xludf.DUMMYFUNCTION("""COMPUTED_VALUE"""),"")</f>
        <v/>
      </c>
    </row>
    <row r="181">
      <c r="B181" s="105"/>
      <c r="C181" s="105"/>
      <c r="E181" s="109"/>
      <c r="F181" s="110"/>
      <c r="G181" s="107"/>
      <c r="H181" s="108"/>
      <c r="J181" s="108" t="str">
        <f>IFERROR(__xludf.DUMMYFUNCTION("""COMPUTED_VALUE"""),"")</f>
        <v/>
      </c>
      <c r="K181" s="105" t="str">
        <f>IFERROR(__xludf.DUMMYFUNCTION("""COMPUTED_VALUE"""),"")</f>
        <v/>
      </c>
      <c r="L181" s="105" t="str">
        <f>IFERROR(__xludf.DUMMYFUNCTION("""COMPUTED_VALUE"""),"")</f>
        <v/>
      </c>
      <c r="M181" s="105" t="str">
        <f>IFERROR(__xludf.DUMMYFUNCTION("""COMPUTED_VALUE"""),"")</f>
        <v/>
      </c>
      <c r="N181" s="105" t="str">
        <f>IFERROR(__xludf.DUMMYFUNCTION("""COMPUTED_VALUE"""),"")</f>
        <v/>
      </c>
      <c r="O181" s="105" t="str">
        <f>IFERROR(__xludf.DUMMYFUNCTION("""COMPUTED_VALUE"""),"")</f>
        <v/>
      </c>
      <c r="P181" s="105" t="str">
        <f>IFERROR(__xludf.DUMMYFUNCTION("""COMPUTED_VALUE"""),"")</f>
        <v/>
      </c>
      <c r="Q181" s="105" t="str">
        <f>IFERROR(__xludf.DUMMYFUNCTION("""COMPUTED_VALUE"""),"")</f>
        <v/>
      </c>
      <c r="R181" s="105" t="str">
        <f>IFERROR(__xludf.DUMMYFUNCTION("""COMPUTED_VALUE"""),"")</f>
        <v/>
      </c>
      <c r="S181" s="105" t="str">
        <f>IFERROR(__xludf.DUMMYFUNCTION("""COMPUTED_VALUE"""),"")</f>
        <v/>
      </c>
      <c r="T181" s="105" t="str">
        <f>IFERROR(__xludf.DUMMYFUNCTION("""COMPUTED_VALUE"""),"")</f>
        <v/>
      </c>
      <c r="U181" s="105" t="str">
        <f>IFERROR(__xludf.DUMMYFUNCTION("""COMPUTED_VALUE"""),"")</f>
        <v/>
      </c>
      <c r="V181" s="105" t="str">
        <f>IFERROR(__xludf.DUMMYFUNCTION("""COMPUTED_VALUE"""),"")</f>
        <v/>
      </c>
      <c r="W181" s="105" t="str">
        <f>IFERROR(__xludf.DUMMYFUNCTION("""COMPUTED_VALUE"""),"")</f>
        <v/>
      </c>
      <c r="X181" s="105" t="str">
        <f>IFERROR(__xludf.DUMMYFUNCTION("""COMPUTED_VALUE"""),"")</f>
        <v/>
      </c>
      <c r="Y181" s="105" t="str">
        <f>IFERROR(__xludf.DUMMYFUNCTION("""COMPUTED_VALUE"""),"")</f>
        <v/>
      </c>
      <c r="Z181" s="105" t="str">
        <f>IFERROR(__xludf.DUMMYFUNCTION("""COMPUTED_VALUE"""),"")</f>
        <v/>
      </c>
      <c r="AA181" s="105" t="str">
        <f>IFERROR(__xludf.DUMMYFUNCTION("""COMPUTED_VALUE"""),"")</f>
        <v/>
      </c>
      <c r="AB181" s="105" t="str">
        <f>IFERROR(__xludf.DUMMYFUNCTION("""COMPUTED_VALUE"""),"")</f>
        <v/>
      </c>
      <c r="AC181" s="105" t="str">
        <f>IFERROR(__xludf.DUMMYFUNCTION("""COMPUTED_VALUE"""),"")</f>
        <v/>
      </c>
      <c r="AD181" s="105" t="str">
        <f>IFERROR(__xludf.DUMMYFUNCTION("""COMPUTED_VALUE"""),"")</f>
        <v/>
      </c>
      <c r="AE181" s="105" t="str">
        <f>IFERROR(__xludf.DUMMYFUNCTION("""COMPUTED_VALUE"""),"")</f>
        <v/>
      </c>
      <c r="AF181" s="105" t="str">
        <f>IFERROR(__xludf.DUMMYFUNCTION("""COMPUTED_VALUE"""),"")</f>
        <v/>
      </c>
      <c r="AG181" s="105" t="str">
        <f>IFERROR(__xludf.DUMMYFUNCTION("""COMPUTED_VALUE"""),"")</f>
        <v/>
      </c>
      <c r="AH181" s="105" t="str">
        <f>IFERROR(__xludf.DUMMYFUNCTION("""COMPUTED_VALUE"""),"")</f>
        <v/>
      </c>
      <c r="AI181" s="105" t="str">
        <f>IFERROR(__xludf.DUMMYFUNCTION("""COMPUTED_VALUE"""),"")</f>
        <v/>
      </c>
      <c r="AJ181" s="105" t="str">
        <f>IFERROR(__xludf.DUMMYFUNCTION("""COMPUTED_VALUE"""),"")</f>
        <v/>
      </c>
      <c r="AK181" s="105" t="str">
        <f>IFERROR(__xludf.DUMMYFUNCTION("""COMPUTED_VALUE"""),"")</f>
        <v/>
      </c>
      <c r="AL181" s="105" t="str">
        <f>IFERROR(__xludf.DUMMYFUNCTION("""COMPUTED_VALUE"""),"")</f>
        <v/>
      </c>
      <c r="AM181" s="105" t="str">
        <f>IFERROR(__xludf.DUMMYFUNCTION("""COMPUTED_VALUE"""),"")</f>
        <v/>
      </c>
      <c r="AN181" s="105" t="str">
        <f>IFERROR(__xludf.DUMMYFUNCTION("""COMPUTED_VALUE"""),"")</f>
        <v/>
      </c>
    </row>
    <row r="182">
      <c r="B182" s="105"/>
      <c r="C182" s="105"/>
      <c r="E182" s="109"/>
      <c r="F182" s="110"/>
      <c r="G182" s="107"/>
      <c r="H182" s="108"/>
      <c r="J182" s="108" t="str">
        <f>IFERROR(__xludf.DUMMYFUNCTION("""COMPUTED_VALUE"""),"")</f>
        <v/>
      </c>
      <c r="K182" s="105" t="str">
        <f>IFERROR(__xludf.DUMMYFUNCTION("""COMPUTED_VALUE"""),"")</f>
        <v/>
      </c>
      <c r="L182" s="105" t="str">
        <f>IFERROR(__xludf.DUMMYFUNCTION("""COMPUTED_VALUE"""),"")</f>
        <v/>
      </c>
      <c r="M182" s="105" t="str">
        <f>IFERROR(__xludf.DUMMYFUNCTION("""COMPUTED_VALUE"""),"")</f>
        <v/>
      </c>
      <c r="N182" s="105" t="str">
        <f>IFERROR(__xludf.DUMMYFUNCTION("""COMPUTED_VALUE"""),"")</f>
        <v/>
      </c>
      <c r="O182" s="105" t="str">
        <f>IFERROR(__xludf.DUMMYFUNCTION("""COMPUTED_VALUE"""),"")</f>
        <v/>
      </c>
      <c r="P182" s="105" t="str">
        <f>IFERROR(__xludf.DUMMYFUNCTION("""COMPUTED_VALUE"""),"")</f>
        <v/>
      </c>
      <c r="Q182" s="105" t="str">
        <f>IFERROR(__xludf.DUMMYFUNCTION("""COMPUTED_VALUE"""),"")</f>
        <v/>
      </c>
      <c r="R182" s="105" t="str">
        <f>IFERROR(__xludf.DUMMYFUNCTION("""COMPUTED_VALUE"""),"")</f>
        <v/>
      </c>
      <c r="S182" s="105" t="str">
        <f>IFERROR(__xludf.DUMMYFUNCTION("""COMPUTED_VALUE"""),"")</f>
        <v/>
      </c>
      <c r="T182" s="105" t="str">
        <f>IFERROR(__xludf.DUMMYFUNCTION("""COMPUTED_VALUE"""),"")</f>
        <v/>
      </c>
      <c r="U182" s="105" t="str">
        <f>IFERROR(__xludf.DUMMYFUNCTION("""COMPUTED_VALUE"""),"")</f>
        <v/>
      </c>
      <c r="V182" s="105" t="str">
        <f>IFERROR(__xludf.DUMMYFUNCTION("""COMPUTED_VALUE"""),"")</f>
        <v/>
      </c>
      <c r="W182" s="105" t="str">
        <f>IFERROR(__xludf.DUMMYFUNCTION("""COMPUTED_VALUE"""),"")</f>
        <v/>
      </c>
      <c r="X182" s="105" t="str">
        <f>IFERROR(__xludf.DUMMYFUNCTION("""COMPUTED_VALUE"""),"")</f>
        <v/>
      </c>
      <c r="Y182" s="105" t="str">
        <f>IFERROR(__xludf.DUMMYFUNCTION("""COMPUTED_VALUE"""),"")</f>
        <v/>
      </c>
      <c r="Z182" s="105" t="str">
        <f>IFERROR(__xludf.DUMMYFUNCTION("""COMPUTED_VALUE"""),"")</f>
        <v/>
      </c>
      <c r="AA182" s="105" t="str">
        <f>IFERROR(__xludf.DUMMYFUNCTION("""COMPUTED_VALUE"""),"")</f>
        <v/>
      </c>
      <c r="AB182" s="105" t="str">
        <f>IFERROR(__xludf.DUMMYFUNCTION("""COMPUTED_VALUE"""),"")</f>
        <v/>
      </c>
      <c r="AC182" s="105" t="str">
        <f>IFERROR(__xludf.DUMMYFUNCTION("""COMPUTED_VALUE"""),"")</f>
        <v/>
      </c>
      <c r="AD182" s="105" t="str">
        <f>IFERROR(__xludf.DUMMYFUNCTION("""COMPUTED_VALUE"""),"")</f>
        <v/>
      </c>
      <c r="AE182" s="105" t="str">
        <f>IFERROR(__xludf.DUMMYFUNCTION("""COMPUTED_VALUE"""),"")</f>
        <v/>
      </c>
      <c r="AF182" s="105" t="str">
        <f>IFERROR(__xludf.DUMMYFUNCTION("""COMPUTED_VALUE"""),"")</f>
        <v/>
      </c>
      <c r="AG182" s="105" t="str">
        <f>IFERROR(__xludf.DUMMYFUNCTION("""COMPUTED_VALUE"""),"")</f>
        <v/>
      </c>
      <c r="AH182" s="105" t="str">
        <f>IFERROR(__xludf.DUMMYFUNCTION("""COMPUTED_VALUE"""),"")</f>
        <v/>
      </c>
      <c r="AI182" s="105" t="str">
        <f>IFERROR(__xludf.DUMMYFUNCTION("""COMPUTED_VALUE"""),"")</f>
        <v/>
      </c>
      <c r="AJ182" s="105" t="str">
        <f>IFERROR(__xludf.DUMMYFUNCTION("""COMPUTED_VALUE"""),"")</f>
        <v/>
      </c>
      <c r="AK182" s="105" t="str">
        <f>IFERROR(__xludf.DUMMYFUNCTION("""COMPUTED_VALUE"""),"")</f>
        <v/>
      </c>
      <c r="AL182" s="105" t="str">
        <f>IFERROR(__xludf.DUMMYFUNCTION("""COMPUTED_VALUE"""),"")</f>
        <v/>
      </c>
      <c r="AM182" s="105" t="str">
        <f>IFERROR(__xludf.DUMMYFUNCTION("""COMPUTED_VALUE"""),"")</f>
        <v/>
      </c>
      <c r="AN182" s="105" t="str">
        <f>IFERROR(__xludf.DUMMYFUNCTION("""COMPUTED_VALUE"""),"")</f>
        <v/>
      </c>
    </row>
    <row r="183">
      <c r="B183" s="105"/>
      <c r="C183" s="105"/>
      <c r="E183" s="109"/>
      <c r="F183" s="110"/>
      <c r="G183" s="107"/>
      <c r="H183" s="108"/>
      <c r="J183" s="108" t="str">
        <f>IFERROR(__xludf.DUMMYFUNCTION("""COMPUTED_VALUE"""),"")</f>
        <v/>
      </c>
      <c r="K183" s="105" t="str">
        <f>IFERROR(__xludf.DUMMYFUNCTION("""COMPUTED_VALUE"""),"")</f>
        <v/>
      </c>
      <c r="L183" s="105" t="str">
        <f>IFERROR(__xludf.DUMMYFUNCTION("""COMPUTED_VALUE"""),"")</f>
        <v/>
      </c>
      <c r="M183" s="105" t="str">
        <f>IFERROR(__xludf.DUMMYFUNCTION("""COMPUTED_VALUE"""),"")</f>
        <v/>
      </c>
      <c r="N183" s="105" t="str">
        <f>IFERROR(__xludf.DUMMYFUNCTION("""COMPUTED_VALUE"""),"")</f>
        <v/>
      </c>
      <c r="O183" s="105" t="str">
        <f>IFERROR(__xludf.DUMMYFUNCTION("""COMPUTED_VALUE"""),"")</f>
        <v/>
      </c>
      <c r="P183" s="105" t="str">
        <f>IFERROR(__xludf.DUMMYFUNCTION("""COMPUTED_VALUE"""),"")</f>
        <v/>
      </c>
      <c r="Q183" s="105" t="str">
        <f>IFERROR(__xludf.DUMMYFUNCTION("""COMPUTED_VALUE"""),"")</f>
        <v/>
      </c>
      <c r="R183" s="105" t="str">
        <f>IFERROR(__xludf.DUMMYFUNCTION("""COMPUTED_VALUE"""),"")</f>
        <v/>
      </c>
      <c r="S183" s="105" t="str">
        <f>IFERROR(__xludf.DUMMYFUNCTION("""COMPUTED_VALUE"""),"")</f>
        <v/>
      </c>
      <c r="T183" s="105" t="str">
        <f>IFERROR(__xludf.DUMMYFUNCTION("""COMPUTED_VALUE"""),"")</f>
        <v/>
      </c>
      <c r="U183" s="105" t="str">
        <f>IFERROR(__xludf.DUMMYFUNCTION("""COMPUTED_VALUE"""),"")</f>
        <v/>
      </c>
      <c r="V183" s="105" t="str">
        <f>IFERROR(__xludf.DUMMYFUNCTION("""COMPUTED_VALUE"""),"")</f>
        <v/>
      </c>
      <c r="W183" s="105" t="str">
        <f>IFERROR(__xludf.DUMMYFUNCTION("""COMPUTED_VALUE"""),"")</f>
        <v/>
      </c>
      <c r="X183" s="105" t="str">
        <f>IFERROR(__xludf.DUMMYFUNCTION("""COMPUTED_VALUE"""),"")</f>
        <v/>
      </c>
      <c r="Y183" s="105" t="str">
        <f>IFERROR(__xludf.DUMMYFUNCTION("""COMPUTED_VALUE"""),"")</f>
        <v/>
      </c>
      <c r="Z183" s="105" t="str">
        <f>IFERROR(__xludf.DUMMYFUNCTION("""COMPUTED_VALUE"""),"")</f>
        <v/>
      </c>
      <c r="AA183" s="105" t="str">
        <f>IFERROR(__xludf.DUMMYFUNCTION("""COMPUTED_VALUE"""),"")</f>
        <v/>
      </c>
      <c r="AB183" s="105" t="str">
        <f>IFERROR(__xludf.DUMMYFUNCTION("""COMPUTED_VALUE"""),"")</f>
        <v/>
      </c>
      <c r="AC183" s="105" t="str">
        <f>IFERROR(__xludf.DUMMYFUNCTION("""COMPUTED_VALUE"""),"")</f>
        <v/>
      </c>
      <c r="AD183" s="105" t="str">
        <f>IFERROR(__xludf.DUMMYFUNCTION("""COMPUTED_VALUE"""),"")</f>
        <v/>
      </c>
      <c r="AE183" s="105" t="str">
        <f>IFERROR(__xludf.DUMMYFUNCTION("""COMPUTED_VALUE"""),"")</f>
        <v/>
      </c>
      <c r="AF183" s="105" t="str">
        <f>IFERROR(__xludf.DUMMYFUNCTION("""COMPUTED_VALUE"""),"")</f>
        <v/>
      </c>
      <c r="AG183" s="105" t="str">
        <f>IFERROR(__xludf.DUMMYFUNCTION("""COMPUTED_VALUE"""),"")</f>
        <v/>
      </c>
      <c r="AH183" s="105" t="str">
        <f>IFERROR(__xludf.DUMMYFUNCTION("""COMPUTED_VALUE"""),"")</f>
        <v/>
      </c>
      <c r="AI183" s="105" t="str">
        <f>IFERROR(__xludf.DUMMYFUNCTION("""COMPUTED_VALUE"""),"")</f>
        <v/>
      </c>
      <c r="AJ183" s="105" t="str">
        <f>IFERROR(__xludf.DUMMYFUNCTION("""COMPUTED_VALUE"""),"")</f>
        <v/>
      </c>
      <c r="AK183" s="105" t="str">
        <f>IFERROR(__xludf.DUMMYFUNCTION("""COMPUTED_VALUE"""),"")</f>
        <v/>
      </c>
      <c r="AL183" s="105" t="str">
        <f>IFERROR(__xludf.DUMMYFUNCTION("""COMPUTED_VALUE"""),"")</f>
        <v/>
      </c>
      <c r="AM183" s="105" t="str">
        <f>IFERROR(__xludf.DUMMYFUNCTION("""COMPUTED_VALUE"""),"")</f>
        <v/>
      </c>
      <c r="AN183" s="105" t="str">
        <f>IFERROR(__xludf.DUMMYFUNCTION("""COMPUTED_VALUE"""),"")</f>
        <v/>
      </c>
    </row>
    <row r="184">
      <c r="B184" s="105"/>
      <c r="C184" s="105"/>
      <c r="E184" s="109"/>
      <c r="F184" s="110"/>
      <c r="G184" s="107"/>
      <c r="H184" s="108"/>
      <c r="J184" s="108" t="str">
        <f>IFERROR(__xludf.DUMMYFUNCTION("""COMPUTED_VALUE"""),"")</f>
        <v/>
      </c>
      <c r="K184" s="105" t="str">
        <f>IFERROR(__xludf.DUMMYFUNCTION("""COMPUTED_VALUE"""),"")</f>
        <v/>
      </c>
      <c r="L184" s="105" t="str">
        <f>IFERROR(__xludf.DUMMYFUNCTION("""COMPUTED_VALUE"""),"")</f>
        <v/>
      </c>
      <c r="M184" s="105" t="str">
        <f>IFERROR(__xludf.DUMMYFUNCTION("""COMPUTED_VALUE"""),"")</f>
        <v/>
      </c>
      <c r="N184" s="105" t="str">
        <f>IFERROR(__xludf.DUMMYFUNCTION("""COMPUTED_VALUE"""),"")</f>
        <v/>
      </c>
      <c r="O184" s="105" t="str">
        <f>IFERROR(__xludf.DUMMYFUNCTION("""COMPUTED_VALUE"""),"")</f>
        <v/>
      </c>
      <c r="P184" s="105" t="str">
        <f>IFERROR(__xludf.DUMMYFUNCTION("""COMPUTED_VALUE"""),"")</f>
        <v/>
      </c>
      <c r="Q184" s="105" t="str">
        <f>IFERROR(__xludf.DUMMYFUNCTION("""COMPUTED_VALUE"""),"")</f>
        <v/>
      </c>
      <c r="R184" s="105" t="str">
        <f>IFERROR(__xludf.DUMMYFUNCTION("""COMPUTED_VALUE"""),"")</f>
        <v/>
      </c>
      <c r="S184" s="105" t="str">
        <f>IFERROR(__xludf.DUMMYFUNCTION("""COMPUTED_VALUE"""),"")</f>
        <v/>
      </c>
      <c r="T184" s="105" t="str">
        <f>IFERROR(__xludf.DUMMYFUNCTION("""COMPUTED_VALUE"""),"")</f>
        <v/>
      </c>
      <c r="U184" s="105" t="str">
        <f>IFERROR(__xludf.DUMMYFUNCTION("""COMPUTED_VALUE"""),"")</f>
        <v/>
      </c>
      <c r="V184" s="105" t="str">
        <f>IFERROR(__xludf.DUMMYFUNCTION("""COMPUTED_VALUE"""),"")</f>
        <v/>
      </c>
      <c r="W184" s="105" t="str">
        <f>IFERROR(__xludf.DUMMYFUNCTION("""COMPUTED_VALUE"""),"")</f>
        <v/>
      </c>
      <c r="X184" s="105" t="str">
        <f>IFERROR(__xludf.DUMMYFUNCTION("""COMPUTED_VALUE"""),"")</f>
        <v/>
      </c>
      <c r="Y184" s="105" t="str">
        <f>IFERROR(__xludf.DUMMYFUNCTION("""COMPUTED_VALUE"""),"")</f>
        <v/>
      </c>
      <c r="Z184" s="105" t="str">
        <f>IFERROR(__xludf.DUMMYFUNCTION("""COMPUTED_VALUE"""),"")</f>
        <v/>
      </c>
      <c r="AA184" s="105" t="str">
        <f>IFERROR(__xludf.DUMMYFUNCTION("""COMPUTED_VALUE"""),"")</f>
        <v/>
      </c>
      <c r="AB184" s="105" t="str">
        <f>IFERROR(__xludf.DUMMYFUNCTION("""COMPUTED_VALUE"""),"")</f>
        <v/>
      </c>
      <c r="AC184" s="105" t="str">
        <f>IFERROR(__xludf.DUMMYFUNCTION("""COMPUTED_VALUE"""),"")</f>
        <v/>
      </c>
      <c r="AD184" s="105" t="str">
        <f>IFERROR(__xludf.DUMMYFUNCTION("""COMPUTED_VALUE"""),"")</f>
        <v/>
      </c>
      <c r="AE184" s="105" t="str">
        <f>IFERROR(__xludf.DUMMYFUNCTION("""COMPUTED_VALUE"""),"")</f>
        <v/>
      </c>
      <c r="AF184" s="105" t="str">
        <f>IFERROR(__xludf.DUMMYFUNCTION("""COMPUTED_VALUE"""),"")</f>
        <v/>
      </c>
      <c r="AG184" s="105" t="str">
        <f>IFERROR(__xludf.DUMMYFUNCTION("""COMPUTED_VALUE"""),"")</f>
        <v/>
      </c>
      <c r="AH184" s="105" t="str">
        <f>IFERROR(__xludf.DUMMYFUNCTION("""COMPUTED_VALUE"""),"")</f>
        <v/>
      </c>
      <c r="AI184" s="105" t="str">
        <f>IFERROR(__xludf.DUMMYFUNCTION("""COMPUTED_VALUE"""),"")</f>
        <v/>
      </c>
      <c r="AJ184" s="105" t="str">
        <f>IFERROR(__xludf.DUMMYFUNCTION("""COMPUTED_VALUE"""),"")</f>
        <v/>
      </c>
      <c r="AK184" s="105" t="str">
        <f>IFERROR(__xludf.DUMMYFUNCTION("""COMPUTED_VALUE"""),"")</f>
        <v/>
      </c>
      <c r="AL184" s="105" t="str">
        <f>IFERROR(__xludf.DUMMYFUNCTION("""COMPUTED_VALUE"""),"")</f>
        <v/>
      </c>
      <c r="AM184" s="105" t="str">
        <f>IFERROR(__xludf.DUMMYFUNCTION("""COMPUTED_VALUE"""),"")</f>
        <v/>
      </c>
      <c r="AN184" s="105" t="str">
        <f>IFERROR(__xludf.DUMMYFUNCTION("""COMPUTED_VALUE"""),"")</f>
        <v/>
      </c>
    </row>
    <row r="185">
      <c r="B185" s="105"/>
      <c r="C185" s="105"/>
      <c r="E185" s="109"/>
      <c r="F185" s="110"/>
      <c r="G185" s="107"/>
      <c r="H185" s="108"/>
      <c r="J185" s="108" t="str">
        <f>IFERROR(__xludf.DUMMYFUNCTION("""COMPUTED_VALUE"""),"")</f>
        <v/>
      </c>
      <c r="K185" s="105" t="str">
        <f>IFERROR(__xludf.DUMMYFUNCTION("""COMPUTED_VALUE"""),"")</f>
        <v/>
      </c>
      <c r="L185" s="105" t="str">
        <f>IFERROR(__xludf.DUMMYFUNCTION("""COMPUTED_VALUE"""),"")</f>
        <v/>
      </c>
      <c r="M185" s="105" t="str">
        <f>IFERROR(__xludf.DUMMYFUNCTION("""COMPUTED_VALUE"""),"")</f>
        <v/>
      </c>
      <c r="N185" s="105" t="str">
        <f>IFERROR(__xludf.DUMMYFUNCTION("""COMPUTED_VALUE"""),"")</f>
        <v/>
      </c>
      <c r="O185" s="105" t="str">
        <f>IFERROR(__xludf.DUMMYFUNCTION("""COMPUTED_VALUE"""),"")</f>
        <v/>
      </c>
      <c r="P185" s="105" t="str">
        <f>IFERROR(__xludf.DUMMYFUNCTION("""COMPUTED_VALUE"""),"")</f>
        <v/>
      </c>
      <c r="Q185" s="105" t="str">
        <f>IFERROR(__xludf.DUMMYFUNCTION("""COMPUTED_VALUE"""),"")</f>
        <v/>
      </c>
      <c r="R185" s="105" t="str">
        <f>IFERROR(__xludf.DUMMYFUNCTION("""COMPUTED_VALUE"""),"")</f>
        <v/>
      </c>
      <c r="S185" s="105" t="str">
        <f>IFERROR(__xludf.DUMMYFUNCTION("""COMPUTED_VALUE"""),"")</f>
        <v/>
      </c>
      <c r="T185" s="105" t="str">
        <f>IFERROR(__xludf.DUMMYFUNCTION("""COMPUTED_VALUE"""),"")</f>
        <v/>
      </c>
      <c r="U185" s="105" t="str">
        <f>IFERROR(__xludf.DUMMYFUNCTION("""COMPUTED_VALUE"""),"")</f>
        <v/>
      </c>
      <c r="V185" s="105" t="str">
        <f>IFERROR(__xludf.DUMMYFUNCTION("""COMPUTED_VALUE"""),"")</f>
        <v/>
      </c>
      <c r="W185" s="105" t="str">
        <f>IFERROR(__xludf.DUMMYFUNCTION("""COMPUTED_VALUE"""),"")</f>
        <v/>
      </c>
      <c r="X185" s="105" t="str">
        <f>IFERROR(__xludf.DUMMYFUNCTION("""COMPUTED_VALUE"""),"")</f>
        <v/>
      </c>
      <c r="Y185" s="105" t="str">
        <f>IFERROR(__xludf.DUMMYFUNCTION("""COMPUTED_VALUE"""),"")</f>
        <v/>
      </c>
      <c r="Z185" s="105" t="str">
        <f>IFERROR(__xludf.DUMMYFUNCTION("""COMPUTED_VALUE"""),"")</f>
        <v/>
      </c>
      <c r="AA185" s="105" t="str">
        <f>IFERROR(__xludf.DUMMYFUNCTION("""COMPUTED_VALUE"""),"")</f>
        <v/>
      </c>
      <c r="AB185" s="105" t="str">
        <f>IFERROR(__xludf.DUMMYFUNCTION("""COMPUTED_VALUE"""),"")</f>
        <v/>
      </c>
      <c r="AC185" s="105" t="str">
        <f>IFERROR(__xludf.DUMMYFUNCTION("""COMPUTED_VALUE"""),"")</f>
        <v/>
      </c>
      <c r="AD185" s="105" t="str">
        <f>IFERROR(__xludf.DUMMYFUNCTION("""COMPUTED_VALUE"""),"")</f>
        <v/>
      </c>
      <c r="AE185" s="105" t="str">
        <f>IFERROR(__xludf.DUMMYFUNCTION("""COMPUTED_VALUE"""),"")</f>
        <v/>
      </c>
      <c r="AF185" s="105" t="str">
        <f>IFERROR(__xludf.DUMMYFUNCTION("""COMPUTED_VALUE"""),"")</f>
        <v/>
      </c>
      <c r="AG185" s="105" t="str">
        <f>IFERROR(__xludf.DUMMYFUNCTION("""COMPUTED_VALUE"""),"")</f>
        <v/>
      </c>
      <c r="AH185" s="105" t="str">
        <f>IFERROR(__xludf.DUMMYFUNCTION("""COMPUTED_VALUE"""),"")</f>
        <v/>
      </c>
      <c r="AI185" s="105" t="str">
        <f>IFERROR(__xludf.DUMMYFUNCTION("""COMPUTED_VALUE"""),"")</f>
        <v/>
      </c>
      <c r="AJ185" s="105" t="str">
        <f>IFERROR(__xludf.DUMMYFUNCTION("""COMPUTED_VALUE"""),"")</f>
        <v/>
      </c>
      <c r="AK185" s="105" t="str">
        <f>IFERROR(__xludf.DUMMYFUNCTION("""COMPUTED_VALUE"""),"")</f>
        <v/>
      </c>
      <c r="AL185" s="105" t="str">
        <f>IFERROR(__xludf.DUMMYFUNCTION("""COMPUTED_VALUE"""),"")</f>
        <v/>
      </c>
      <c r="AM185" s="105" t="str">
        <f>IFERROR(__xludf.DUMMYFUNCTION("""COMPUTED_VALUE"""),"")</f>
        <v/>
      </c>
      <c r="AN185" s="105" t="str">
        <f>IFERROR(__xludf.DUMMYFUNCTION("""COMPUTED_VALUE"""),"")</f>
        <v/>
      </c>
    </row>
    <row r="186">
      <c r="B186" s="105"/>
      <c r="C186" s="105"/>
      <c r="E186" s="109"/>
      <c r="F186" s="110"/>
      <c r="G186" s="107"/>
      <c r="H186" s="108"/>
      <c r="J186" s="108" t="str">
        <f>IFERROR(__xludf.DUMMYFUNCTION("""COMPUTED_VALUE"""),"")</f>
        <v/>
      </c>
      <c r="K186" s="105" t="str">
        <f>IFERROR(__xludf.DUMMYFUNCTION("""COMPUTED_VALUE"""),"")</f>
        <v/>
      </c>
      <c r="L186" s="105" t="str">
        <f>IFERROR(__xludf.DUMMYFUNCTION("""COMPUTED_VALUE"""),"")</f>
        <v/>
      </c>
      <c r="M186" s="105" t="str">
        <f>IFERROR(__xludf.DUMMYFUNCTION("""COMPUTED_VALUE"""),"")</f>
        <v/>
      </c>
      <c r="N186" s="105" t="str">
        <f>IFERROR(__xludf.DUMMYFUNCTION("""COMPUTED_VALUE"""),"")</f>
        <v/>
      </c>
      <c r="O186" s="105" t="str">
        <f>IFERROR(__xludf.DUMMYFUNCTION("""COMPUTED_VALUE"""),"")</f>
        <v/>
      </c>
      <c r="P186" s="105" t="str">
        <f>IFERROR(__xludf.DUMMYFUNCTION("""COMPUTED_VALUE"""),"")</f>
        <v/>
      </c>
      <c r="Q186" s="105" t="str">
        <f>IFERROR(__xludf.DUMMYFUNCTION("""COMPUTED_VALUE"""),"")</f>
        <v/>
      </c>
      <c r="R186" s="105" t="str">
        <f>IFERROR(__xludf.DUMMYFUNCTION("""COMPUTED_VALUE"""),"")</f>
        <v/>
      </c>
      <c r="S186" s="105" t="str">
        <f>IFERROR(__xludf.DUMMYFUNCTION("""COMPUTED_VALUE"""),"")</f>
        <v/>
      </c>
      <c r="T186" s="105" t="str">
        <f>IFERROR(__xludf.DUMMYFUNCTION("""COMPUTED_VALUE"""),"")</f>
        <v/>
      </c>
      <c r="U186" s="105" t="str">
        <f>IFERROR(__xludf.DUMMYFUNCTION("""COMPUTED_VALUE"""),"")</f>
        <v/>
      </c>
      <c r="V186" s="105" t="str">
        <f>IFERROR(__xludf.DUMMYFUNCTION("""COMPUTED_VALUE"""),"")</f>
        <v/>
      </c>
      <c r="W186" s="105" t="str">
        <f>IFERROR(__xludf.DUMMYFUNCTION("""COMPUTED_VALUE"""),"")</f>
        <v/>
      </c>
      <c r="X186" s="105" t="str">
        <f>IFERROR(__xludf.DUMMYFUNCTION("""COMPUTED_VALUE"""),"")</f>
        <v/>
      </c>
      <c r="Y186" s="105" t="str">
        <f>IFERROR(__xludf.DUMMYFUNCTION("""COMPUTED_VALUE"""),"")</f>
        <v/>
      </c>
      <c r="Z186" s="105" t="str">
        <f>IFERROR(__xludf.DUMMYFUNCTION("""COMPUTED_VALUE"""),"")</f>
        <v/>
      </c>
      <c r="AA186" s="105" t="str">
        <f>IFERROR(__xludf.DUMMYFUNCTION("""COMPUTED_VALUE"""),"")</f>
        <v/>
      </c>
      <c r="AB186" s="105" t="str">
        <f>IFERROR(__xludf.DUMMYFUNCTION("""COMPUTED_VALUE"""),"")</f>
        <v/>
      </c>
      <c r="AC186" s="105" t="str">
        <f>IFERROR(__xludf.DUMMYFUNCTION("""COMPUTED_VALUE"""),"")</f>
        <v/>
      </c>
      <c r="AD186" s="105" t="str">
        <f>IFERROR(__xludf.DUMMYFUNCTION("""COMPUTED_VALUE"""),"")</f>
        <v/>
      </c>
      <c r="AE186" s="105" t="str">
        <f>IFERROR(__xludf.DUMMYFUNCTION("""COMPUTED_VALUE"""),"")</f>
        <v/>
      </c>
      <c r="AF186" s="105" t="str">
        <f>IFERROR(__xludf.DUMMYFUNCTION("""COMPUTED_VALUE"""),"")</f>
        <v/>
      </c>
      <c r="AG186" s="105" t="str">
        <f>IFERROR(__xludf.DUMMYFUNCTION("""COMPUTED_VALUE"""),"")</f>
        <v/>
      </c>
      <c r="AH186" s="105" t="str">
        <f>IFERROR(__xludf.DUMMYFUNCTION("""COMPUTED_VALUE"""),"")</f>
        <v/>
      </c>
      <c r="AI186" s="105" t="str">
        <f>IFERROR(__xludf.DUMMYFUNCTION("""COMPUTED_VALUE"""),"")</f>
        <v/>
      </c>
      <c r="AJ186" s="105" t="str">
        <f>IFERROR(__xludf.DUMMYFUNCTION("""COMPUTED_VALUE"""),"")</f>
        <v/>
      </c>
      <c r="AK186" s="105" t="str">
        <f>IFERROR(__xludf.DUMMYFUNCTION("""COMPUTED_VALUE"""),"")</f>
        <v/>
      </c>
      <c r="AL186" s="105" t="str">
        <f>IFERROR(__xludf.DUMMYFUNCTION("""COMPUTED_VALUE"""),"")</f>
        <v/>
      </c>
      <c r="AM186" s="105" t="str">
        <f>IFERROR(__xludf.DUMMYFUNCTION("""COMPUTED_VALUE"""),"")</f>
        <v/>
      </c>
      <c r="AN186" s="105" t="str">
        <f>IFERROR(__xludf.DUMMYFUNCTION("""COMPUTED_VALUE"""),"")</f>
        <v/>
      </c>
    </row>
    <row r="187">
      <c r="B187" s="105"/>
      <c r="C187" s="105"/>
      <c r="E187" s="109"/>
      <c r="F187" s="110"/>
      <c r="G187" s="107"/>
      <c r="H187" s="108"/>
      <c r="J187" s="108" t="str">
        <f>IFERROR(__xludf.DUMMYFUNCTION("""COMPUTED_VALUE"""),"")</f>
        <v/>
      </c>
      <c r="K187" s="105" t="str">
        <f>IFERROR(__xludf.DUMMYFUNCTION("""COMPUTED_VALUE"""),"")</f>
        <v/>
      </c>
      <c r="L187" s="105" t="str">
        <f>IFERROR(__xludf.DUMMYFUNCTION("""COMPUTED_VALUE"""),"")</f>
        <v/>
      </c>
      <c r="M187" s="105" t="str">
        <f>IFERROR(__xludf.DUMMYFUNCTION("""COMPUTED_VALUE"""),"")</f>
        <v/>
      </c>
      <c r="N187" s="105" t="str">
        <f>IFERROR(__xludf.DUMMYFUNCTION("""COMPUTED_VALUE"""),"")</f>
        <v/>
      </c>
      <c r="O187" s="105" t="str">
        <f>IFERROR(__xludf.DUMMYFUNCTION("""COMPUTED_VALUE"""),"")</f>
        <v/>
      </c>
      <c r="P187" s="105" t="str">
        <f>IFERROR(__xludf.DUMMYFUNCTION("""COMPUTED_VALUE"""),"")</f>
        <v/>
      </c>
      <c r="Q187" s="105" t="str">
        <f>IFERROR(__xludf.DUMMYFUNCTION("""COMPUTED_VALUE"""),"")</f>
        <v/>
      </c>
      <c r="R187" s="105" t="str">
        <f>IFERROR(__xludf.DUMMYFUNCTION("""COMPUTED_VALUE"""),"")</f>
        <v/>
      </c>
      <c r="S187" s="105" t="str">
        <f>IFERROR(__xludf.DUMMYFUNCTION("""COMPUTED_VALUE"""),"")</f>
        <v/>
      </c>
      <c r="T187" s="105" t="str">
        <f>IFERROR(__xludf.DUMMYFUNCTION("""COMPUTED_VALUE"""),"")</f>
        <v/>
      </c>
      <c r="U187" s="105" t="str">
        <f>IFERROR(__xludf.DUMMYFUNCTION("""COMPUTED_VALUE"""),"")</f>
        <v/>
      </c>
      <c r="V187" s="105" t="str">
        <f>IFERROR(__xludf.DUMMYFUNCTION("""COMPUTED_VALUE"""),"")</f>
        <v/>
      </c>
      <c r="W187" s="105" t="str">
        <f>IFERROR(__xludf.DUMMYFUNCTION("""COMPUTED_VALUE"""),"")</f>
        <v/>
      </c>
      <c r="X187" s="105" t="str">
        <f>IFERROR(__xludf.DUMMYFUNCTION("""COMPUTED_VALUE"""),"")</f>
        <v/>
      </c>
      <c r="Y187" s="105" t="str">
        <f>IFERROR(__xludf.DUMMYFUNCTION("""COMPUTED_VALUE"""),"")</f>
        <v/>
      </c>
      <c r="Z187" s="105" t="str">
        <f>IFERROR(__xludf.DUMMYFUNCTION("""COMPUTED_VALUE"""),"")</f>
        <v/>
      </c>
      <c r="AA187" s="105" t="str">
        <f>IFERROR(__xludf.DUMMYFUNCTION("""COMPUTED_VALUE"""),"")</f>
        <v/>
      </c>
      <c r="AB187" s="105" t="str">
        <f>IFERROR(__xludf.DUMMYFUNCTION("""COMPUTED_VALUE"""),"")</f>
        <v/>
      </c>
      <c r="AC187" s="105" t="str">
        <f>IFERROR(__xludf.DUMMYFUNCTION("""COMPUTED_VALUE"""),"")</f>
        <v/>
      </c>
      <c r="AD187" s="105" t="str">
        <f>IFERROR(__xludf.DUMMYFUNCTION("""COMPUTED_VALUE"""),"")</f>
        <v/>
      </c>
      <c r="AE187" s="105" t="str">
        <f>IFERROR(__xludf.DUMMYFUNCTION("""COMPUTED_VALUE"""),"")</f>
        <v/>
      </c>
      <c r="AF187" s="105" t="str">
        <f>IFERROR(__xludf.DUMMYFUNCTION("""COMPUTED_VALUE"""),"")</f>
        <v/>
      </c>
      <c r="AG187" s="105" t="str">
        <f>IFERROR(__xludf.DUMMYFUNCTION("""COMPUTED_VALUE"""),"")</f>
        <v/>
      </c>
      <c r="AH187" s="105" t="str">
        <f>IFERROR(__xludf.DUMMYFUNCTION("""COMPUTED_VALUE"""),"")</f>
        <v/>
      </c>
      <c r="AI187" s="105" t="str">
        <f>IFERROR(__xludf.DUMMYFUNCTION("""COMPUTED_VALUE"""),"")</f>
        <v/>
      </c>
      <c r="AJ187" s="105" t="str">
        <f>IFERROR(__xludf.DUMMYFUNCTION("""COMPUTED_VALUE"""),"")</f>
        <v/>
      </c>
      <c r="AK187" s="105" t="str">
        <f>IFERROR(__xludf.DUMMYFUNCTION("""COMPUTED_VALUE"""),"")</f>
        <v/>
      </c>
      <c r="AL187" s="105" t="str">
        <f>IFERROR(__xludf.DUMMYFUNCTION("""COMPUTED_VALUE"""),"")</f>
        <v/>
      </c>
      <c r="AM187" s="105" t="str">
        <f>IFERROR(__xludf.DUMMYFUNCTION("""COMPUTED_VALUE"""),"")</f>
        <v/>
      </c>
      <c r="AN187" s="105" t="str">
        <f>IFERROR(__xludf.DUMMYFUNCTION("""COMPUTED_VALUE"""),"")</f>
        <v/>
      </c>
    </row>
    <row r="188">
      <c r="B188" s="105"/>
      <c r="C188" s="105"/>
      <c r="E188" s="109"/>
      <c r="F188" s="110"/>
      <c r="G188" s="107"/>
      <c r="H188" s="108"/>
      <c r="J188" s="108" t="str">
        <f>IFERROR(__xludf.DUMMYFUNCTION("""COMPUTED_VALUE"""),"")</f>
        <v/>
      </c>
      <c r="K188" s="105" t="str">
        <f>IFERROR(__xludf.DUMMYFUNCTION("""COMPUTED_VALUE"""),"")</f>
        <v/>
      </c>
      <c r="L188" s="105" t="str">
        <f>IFERROR(__xludf.DUMMYFUNCTION("""COMPUTED_VALUE"""),"")</f>
        <v/>
      </c>
      <c r="M188" s="105" t="str">
        <f>IFERROR(__xludf.DUMMYFUNCTION("""COMPUTED_VALUE"""),"")</f>
        <v/>
      </c>
      <c r="N188" s="105" t="str">
        <f>IFERROR(__xludf.DUMMYFUNCTION("""COMPUTED_VALUE"""),"")</f>
        <v/>
      </c>
      <c r="O188" s="105" t="str">
        <f>IFERROR(__xludf.DUMMYFUNCTION("""COMPUTED_VALUE"""),"")</f>
        <v/>
      </c>
      <c r="P188" s="105" t="str">
        <f>IFERROR(__xludf.DUMMYFUNCTION("""COMPUTED_VALUE"""),"")</f>
        <v/>
      </c>
      <c r="Q188" s="105" t="str">
        <f>IFERROR(__xludf.DUMMYFUNCTION("""COMPUTED_VALUE"""),"")</f>
        <v/>
      </c>
      <c r="R188" s="105" t="str">
        <f>IFERROR(__xludf.DUMMYFUNCTION("""COMPUTED_VALUE"""),"")</f>
        <v/>
      </c>
      <c r="S188" s="105" t="str">
        <f>IFERROR(__xludf.DUMMYFUNCTION("""COMPUTED_VALUE"""),"")</f>
        <v/>
      </c>
      <c r="T188" s="105" t="str">
        <f>IFERROR(__xludf.DUMMYFUNCTION("""COMPUTED_VALUE"""),"")</f>
        <v/>
      </c>
      <c r="U188" s="105" t="str">
        <f>IFERROR(__xludf.DUMMYFUNCTION("""COMPUTED_VALUE"""),"")</f>
        <v/>
      </c>
      <c r="V188" s="105" t="str">
        <f>IFERROR(__xludf.DUMMYFUNCTION("""COMPUTED_VALUE"""),"")</f>
        <v/>
      </c>
      <c r="W188" s="105" t="str">
        <f>IFERROR(__xludf.DUMMYFUNCTION("""COMPUTED_VALUE"""),"")</f>
        <v/>
      </c>
      <c r="X188" s="105" t="str">
        <f>IFERROR(__xludf.DUMMYFUNCTION("""COMPUTED_VALUE"""),"")</f>
        <v/>
      </c>
      <c r="Y188" s="105" t="str">
        <f>IFERROR(__xludf.DUMMYFUNCTION("""COMPUTED_VALUE"""),"")</f>
        <v/>
      </c>
      <c r="Z188" s="105" t="str">
        <f>IFERROR(__xludf.DUMMYFUNCTION("""COMPUTED_VALUE"""),"")</f>
        <v/>
      </c>
      <c r="AA188" s="105" t="str">
        <f>IFERROR(__xludf.DUMMYFUNCTION("""COMPUTED_VALUE"""),"")</f>
        <v/>
      </c>
      <c r="AB188" s="105" t="str">
        <f>IFERROR(__xludf.DUMMYFUNCTION("""COMPUTED_VALUE"""),"")</f>
        <v/>
      </c>
      <c r="AC188" s="105" t="str">
        <f>IFERROR(__xludf.DUMMYFUNCTION("""COMPUTED_VALUE"""),"")</f>
        <v/>
      </c>
      <c r="AD188" s="105" t="str">
        <f>IFERROR(__xludf.DUMMYFUNCTION("""COMPUTED_VALUE"""),"")</f>
        <v/>
      </c>
      <c r="AE188" s="105" t="str">
        <f>IFERROR(__xludf.DUMMYFUNCTION("""COMPUTED_VALUE"""),"")</f>
        <v/>
      </c>
      <c r="AF188" s="105" t="str">
        <f>IFERROR(__xludf.DUMMYFUNCTION("""COMPUTED_VALUE"""),"")</f>
        <v/>
      </c>
      <c r="AG188" s="105" t="str">
        <f>IFERROR(__xludf.DUMMYFUNCTION("""COMPUTED_VALUE"""),"")</f>
        <v/>
      </c>
      <c r="AH188" s="105" t="str">
        <f>IFERROR(__xludf.DUMMYFUNCTION("""COMPUTED_VALUE"""),"")</f>
        <v/>
      </c>
      <c r="AI188" s="105" t="str">
        <f>IFERROR(__xludf.DUMMYFUNCTION("""COMPUTED_VALUE"""),"")</f>
        <v/>
      </c>
      <c r="AJ188" s="105" t="str">
        <f>IFERROR(__xludf.DUMMYFUNCTION("""COMPUTED_VALUE"""),"")</f>
        <v/>
      </c>
      <c r="AK188" s="105" t="str">
        <f>IFERROR(__xludf.DUMMYFUNCTION("""COMPUTED_VALUE"""),"")</f>
        <v/>
      </c>
      <c r="AL188" s="105" t="str">
        <f>IFERROR(__xludf.DUMMYFUNCTION("""COMPUTED_VALUE"""),"")</f>
        <v/>
      </c>
      <c r="AM188" s="105" t="str">
        <f>IFERROR(__xludf.DUMMYFUNCTION("""COMPUTED_VALUE"""),"")</f>
        <v/>
      </c>
      <c r="AN188" s="105" t="str">
        <f>IFERROR(__xludf.DUMMYFUNCTION("""COMPUTED_VALUE"""),"")</f>
        <v/>
      </c>
    </row>
    <row r="189">
      <c r="B189" s="105"/>
      <c r="C189" s="105"/>
      <c r="E189" s="109"/>
      <c r="F189" s="110"/>
      <c r="G189" s="107"/>
      <c r="H189" s="108"/>
      <c r="J189" s="108" t="str">
        <f>IFERROR(__xludf.DUMMYFUNCTION("""COMPUTED_VALUE"""),"")</f>
        <v/>
      </c>
      <c r="K189" s="105" t="str">
        <f>IFERROR(__xludf.DUMMYFUNCTION("""COMPUTED_VALUE"""),"")</f>
        <v/>
      </c>
      <c r="L189" s="105" t="str">
        <f>IFERROR(__xludf.DUMMYFUNCTION("""COMPUTED_VALUE"""),"")</f>
        <v/>
      </c>
      <c r="M189" s="105" t="str">
        <f>IFERROR(__xludf.DUMMYFUNCTION("""COMPUTED_VALUE"""),"")</f>
        <v/>
      </c>
      <c r="N189" s="105" t="str">
        <f>IFERROR(__xludf.DUMMYFUNCTION("""COMPUTED_VALUE"""),"")</f>
        <v/>
      </c>
      <c r="O189" s="105" t="str">
        <f>IFERROR(__xludf.DUMMYFUNCTION("""COMPUTED_VALUE"""),"")</f>
        <v/>
      </c>
      <c r="P189" s="105" t="str">
        <f>IFERROR(__xludf.DUMMYFUNCTION("""COMPUTED_VALUE"""),"")</f>
        <v/>
      </c>
      <c r="Q189" s="105" t="str">
        <f>IFERROR(__xludf.DUMMYFUNCTION("""COMPUTED_VALUE"""),"")</f>
        <v/>
      </c>
      <c r="R189" s="105" t="str">
        <f>IFERROR(__xludf.DUMMYFUNCTION("""COMPUTED_VALUE"""),"")</f>
        <v/>
      </c>
      <c r="S189" s="105" t="str">
        <f>IFERROR(__xludf.DUMMYFUNCTION("""COMPUTED_VALUE"""),"")</f>
        <v/>
      </c>
      <c r="T189" s="105" t="str">
        <f>IFERROR(__xludf.DUMMYFUNCTION("""COMPUTED_VALUE"""),"")</f>
        <v/>
      </c>
      <c r="U189" s="105" t="str">
        <f>IFERROR(__xludf.DUMMYFUNCTION("""COMPUTED_VALUE"""),"")</f>
        <v/>
      </c>
      <c r="V189" s="105" t="str">
        <f>IFERROR(__xludf.DUMMYFUNCTION("""COMPUTED_VALUE"""),"")</f>
        <v/>
      </c>
      <c r="W189" s="105" t="str">
        <f>IFERROR(__xludf.DUMMYFUNCTION("""COMPUTED_VALUE"""),"")</f>
        <v/>
      </c>
      <c r="X189" s="105" t="str">
        <f>IFERROR(__xludf.DUMMYFUNCTION("""COMPUTED_VALUE"""),"")</f>
        <v/>
      </c>
      <c r="Y189" s="105" t="str">
        <f>IFERROR(__xludf.DUMMYFUNCTION("""COMPUTED_VALUE"""),"")</f>
        <v/>
      </c>
      <c r="Z189" s="105" t="str">
        <f>IFERROR(__xludf.DUMMYFUNCTION("""COMPUTED_VALUE"""),"")</f>
        <v/>
      </c>
      <c r="AA189" s="105" t="str">
        <f>IFERROR(__xludf.DUMMYFUNCTION("""COMPUTED_VALUE"""),"")</f>
        <v/>
      </c>
      <c r="AB189" s="105" t="str">
        <f>IFERROR(__xludf.DUMMYFUNCTION("""COMPUTED_VALUE"""),"")</f>
        <v/>
      </c>
      <c r="AC189" s="105" t="str">
        <f>IFERROR(__xludf.DUMMYFUNCTION("""COMPUTED_VALUE"""),"")</f>
        <v/>
      </c>
      <c r="AD189" s="105" t="str">
        <f>IFERROR(__xludf.DUMMYFUNCTION("""COMPUTED_VALUE"""),"")</f>
        <v/>
      </c>
      <c r="AE189" s="105" t="str">
        <f>IFERROR(__xludf.DUMMYFUNCTION("""COMPUTED_VALUE"""),"")</f>
        <v/>
      </c>
      <c r="AF189" s="105" t="str">
        <f>IFERROR(__xludf.DUMMYFUNCTION("""COMPUTED_VALUE"""),"")</f>
        <v/>
      </c>
      <c r="AG189" s="105" t="str">
        <f>IFERROR(__xludf.DUMMYFUNCTION("""COMPUTED_VALUE"""),"")</f>
        <v/>
      </c>
      <c r="AH189" s="105" t="str">
        <f>IFERROR(__xludf.DUMMYFUNCTION("""COMPUTED_VALUE"""),"")</f>
        <v/>
      </c>
      <c r="AI189" s="105" t="str">
        <f>IFERROR(__xludf.DUMMYFUNCTION("""COMPUTED_VALUE"""),"")</f>
        <v/>
      </c>
      <c r="AJ189" s="105" t="str">
        <f>IFERROR(__xludf.DUMMYFUNCTION("""COMPUTED_VALUE"""),"")</f>
        <v/>
      </c>
      <c r="AK189" s="105" t="str">
        <f>IFERROR(__xludf.DUMMYFUNCTION("""COMPUTED_VALUE"""),"")</f>
        <v/>
      </c>
      <c r="AL189" s="105" t="str">
        <f>IFERROR(__xludf.DUMMYFUNCTION("""COMPUTED_VALUE"""),"")</f>
        <v/>
      </c>
      <c r="AM189" s="105" t="str">
        <f>IFERROR(__xludf.DUMMYFUNCTION("""COMPUTED_VALUE"""),"")</f>
        <v/>
      </c>
      <c r="AN189" s="105" t="str">
        <f>IFERROR(__xludf.DUMMYFUNCTION("""COMPUTED_VALUE"""),"")</f>
        <v/>
      </c>
    </row>
    <row r="190">
      <c r="B190" s="105"/>
      <c r="C190" s="105"/>
      <c r="E190" s="109"/>
      <c r="F190" s="110"/>
      <c r="G190" s="107"/>
      <c r="H190" s="108"/>
      <c r="J190" s="108" t="str">
        <f>IFERROR(__xludf.DUMMYFUNCTION("""COMPUTED_VALUE"""),"")</f>
        <v/>
      </c>
      <c r="K190" s="105" t="str">
        <f>IFERROR(__xludf.DUMMYFUNCTION("""COMPUTED_VALUE"""),"")</f>
        <v/>
      </c>
      <c r="L190" s="105" t="str">
        <f>IFERROR(__xludf.DUMMYFUNCTION("""COMPUTED_VALUE"""),"")</f>
        <v/>
      </c>
      <c r="M190" s="105" t="str">
        <f>IFERROR(__xludf.DUMMYFUNCTION("""COMPUTED_VALUE"""),"")</f>
        <v/>
      </c>
      <c r="N190" s="105" t="str">
        <f>IFERROR(__xludf.DUMMYFUNCTION("""COMPUTED_VALUE"""),"")</f>
        <v/>
      </c>
      <c r="O190" s="105" t="str">
        <f>IFERROR(__xludf.DUMMYFUNCTION("""COMPUTED_VALUE"""),"")</f>
        <v/>
      </c>
      <c r="P190" s="105" t="str">
        <f>IFERROR(__xludf.DUMMYFUNCTION("""COMPUTED_VALUE"""),"")</f>
        <v/>
      </c>
      <c r="Q190" s="105" t="str">
        <f>IFERROR(__xludf.DUMMYFUNCTION("""COMPUTED_VALUE"""),"")</f>
        <v/>
      </c>
      <c r="R190" s="105" t="str">
        <f>IFERROR(__xludf.DUMMYFUNCTION("""COMPUTED_VALUE"""),"")</f>
        <v/>
      </c>
      <c r="S190" s="105" t="str">
        <f>IFERROR(__xludf.DUMMYFUNCTION("""COMPUTED_VALUE"""),"")</f>
        <v/>
      </c>
      <c r="T190" s="105" t="str">
        <f>IFERROR(__xludf.DUMMYFUNCTION("""COMPUTED_VALUE"""),"")</f>
        <v/>
      </c>
      <c r="U190" s="105" t="str">
        <f>IFERROR(__xludf.DUMMYFUNCTION("""COMPUTED_VALUE"""),"")</f>
        <v/>
      </c>
      <c r="V190" s="105" t="str">
        <f>IFERROR(__xludf.DUMMYFUNCTION("""COMPUTED_VALUE"""),"")</f>
        <v/>
      </c>
      <c r="W190" s="105" t="str">
        <f>IFERROR(__xludf.DUMMYFUNCTION("""COMPUTED_VALUE"""),"")</f>
        <v/>
      </c>
      <c r="X190" s="105" t="str">
        <f>IFERROR(__xludf.DUMMYFUNCTION("""COMPUTED_VALUE"""),"")</f>
        <v/>
      </c>
      <c r="Y190" s="105" t="str">
        <f>IFERROR(__xludf.DUMMYFUNCTION("""COMPUTED_VALUE"""),"")</f>
        <v/>
      </c>
      <c r="Z190" s="105" t="str">
        <f>IFERROR(__xludf.DUMMYFUNCTION("""COMPUTED_VALUE"""),"")</f>
        <v/>
      </c>
      <c r="AA190" s="105" t="str">
        <f>IFERROR(__xludf.DUMMYFUNCTION("""COMPUTED_VALUE"""),"")</f>
        <v/>
      </c>
      <c r="AB190" s="105" t="str">
        <f>IFERROR(__xludf.DUMMYFUNCTION("""COMPUTED_VALUE"""),"")</f>
        <v/>
      </c>
      <c r="AC190" s="105" t="str">
        <f>IFERROR(__xludf.DUMMYFUNCTION("""COMPUTED_VALUE"""),"")</f>
        <v/>
      </c>
      <c r="AD190" s="105" t="str">
        <f>IFERROR(__xludf.DUMMYFUNCTION("""COMPUTED_VALUE"""),"")</f>
        <v/>
      </c>
      <c r="AE190" s="105" t="str">
        <f>IFERROR(__xludf.DUMMYFUNCTION("""COMPUTED_VALUE"""),"")</f>
        <v/>
      </c>
      <c r="AF190" s="105" t="str">
        <f>IFERROR(__xludf.DUMMYFUNCTION("""COMPUTED_VALUE"""),"")</f>
        <v/>
      </c>
      <c r="AG190" s="105" t="str">
        <f>IFERROR(__xludf.DUMMYFUNCTION("""COMPUTED_VALUE"""),"")</f>
        <v/>
      </c>
      <c r="AH190" s="105" t="str">
        <f>IFERROR(__xludf.DUMMYFUNCTION("""COMPUTED_VALUE"""),"")</f>
        <v/>
      </c>
      <c r="AI190" s="105" t="str">
        <f>IFERROR(__xludf.DUMMYFUNCTION("""COMPUTED_VALUE"""),"")</f>
        <v/>
      </c>
      <c r="AJ190" s="105" t="str">
        <f>IFERROR(__xludf.DUMMYFUNCTION("""COMPUTED_VALUE"""),"")</f>
        <v/>
      </c>
      <c r="AK190" s="105" t="str">
        <f>IFERROR(__xludf.DUMMYFUNCTION("""COMPUTED_VALUE"""),"")</f>
        <v/>
      </c>
      <c r="AL190" s="105" t="str">
        <f>IFERROR(__xludf.DUMMYFUNCTION("""COMPUTED_VALUE"""),"")</f>
        <v/>
      </c>
      <c r="AM190" s="105" t="str">
        <f>IFERROR(__xludf.DUMMYFUNCTION("""COMPUTED_VALUE"""),"")</f>
        <v/>
      </c>
      <c r="AN190" s="105" t="str">
        <f>IFERROR(__xludf.DUMMYFUNCTION("""COMPUTED_VALUE"""),"")</f>
        <v/>
      </c>
    </row>
    <row r="191">
      <c r="B191" s="105"/>
      <c r="C191" s="105"/>
      <c r="E191" s="109"/>
      <c r="F191" s="110"/>
      <c r="G191" s="107"/>
      <c r="H191" s="108"/>
      <c r="J191" s="108" t="str">
        <f>IFERROR(__xludf.DUMMYFUNCTION("""COMPUTED_VALUE"""),"")</f>
        <v/>
      </c>
      <c r="K191" s="105" t="str">
        <f>IFERROR(__xludf.DUMMYFUNCTION("""COMPUTED_VALUE"""),"")</f>
        <v/>
      </c>
      <c r="L191" s="105" t="str">
        <f>IFERROR(__xludf.DUMMYFUNCTION("""COMPUTED_VALUE"""),"")</f>
        <v/>
      </c>
      <c r="M191" s="105" t="str">
        <f>IFERROR(__xludf.DUMMYFUNCTION("""COMPUTED_VALUE"""),"")</f>
        <v/>
      </c>
      <c r="N191" s="105" t="str">
        <f>IFERROR(__xludf.DUMMYFUNCTION("""COMPUTED_VALUE"""),"")</f>
        <v/>
      </c>
      <c r="O191" s="105" t="str">
        <f>IFERROR(__xludf.DUMMYFUNCTION("""COMPUTED_VALUE"""),"")</f>
        <v/>
      </c>
      <c r="P191" s="105" t="str">
        <f>IFERROR(__xludf.DUMMYFUNCTION("""COMPUTED_VALUE"""),"")</f>
        <v/>
      </c>
      <c r="Q191" s="105" t="str">
        <f>IFERROR(__xludf.DUMMYFUNCTION("""COMPUTED_VALUE"""),"")</f>
        <v/>
      </c>
      <c r="R191" s="105" t="str">
        <f>IFERROR(__xludf.DUMMYFUNCTION("""COMPUTED_VALUE"""),"")</f>
        <v/>
      </c>
      <c r="S191" s="105" t="str">
        <f>IFERROR(__xludf.DUMMYFUNCTION("""COMPUTED_VALUE"""),"")</f>
        <v/>
      </c>
      <c r="T191" s="105" t="str">
        <f>IFERROR(__xludf.DUMMYFUNCTION("""COMPUTED_VALUE"""),"")</f>
        <v/>
      </c>
      <c r="U191" s="105" t="str">
        <f>IFERROR(__xludf.DUMMYFUNCTION("""COMPUTED_VALUE"""),"")</f>
        <v/>
      </c>
      <c r="V191" s="105" t="str">
        <f>IFERROR(__xludf.DUMMYFUNCTION("""COMPUTED_VALUE"""),"")</f>
        <v/>
      </c>
      <c r="W191" s="105" t="str">
        <f>IFERROR(__xludf.DUMMYFUNCTION("""COMPUTED_VALUE"""),"")</f>
        <v/>
      </c>
      <c r="X191" s="105" t="str">
        <f>IFERROR(__xludf.DUMMYFUNCTION("""COMPUTED_VALUE"""),"")</f>
        <v/>
      </c>
      <c r="Y191" s="105" t="str">
        <f>IFERROR(__xludf.DUMMYFUNCTION("""COMPUTED_VALUE"""),"")</f>
        <v/>
      </c>
      <c r="Z191" s="105" t="str">
        <f>IFERROR(__xludf.DUMMYFUNCTION("""COMPUTED_VALUE"""),"")</f>
        <v/>
      </c>
      <c r="AA191" s="105" t="str">
        <f>IFERROR(__xludf.DUMMYFUNCTION("""COMPUTED_VALUE"""),"")</f>
        <v/>
      </c>
      <c r="AB191" s="105" t="str">
        <f>IFERROR(__xludf.DUMMYFUNCTION("""COMPUTED_VALUE"""),"")</f>
        <v/>
      </c>
      <c r="AC191" s="105" t="str">
        <f>IFERROR(__xludf.DUMMYFUNCTION("""COMPUTED_VALUE"""),"")</f>
        <v/>
      </c>
      <c r="AD191" s="105" t="str">
        <f>IFERROR(__xludf.DUMMYFUNCTION("""COMPUTED_VALUE"""),"")</f>
        <v/>
      </c>
      <c r="AE191" s="105" t="str">
        <f>IFERROR(__xludf.DUMMYFUNCTION("""COMPUTED_VALUE"""),"")</f>
        <v/>
      </c>
      <c r="AF191" s="105" t="str">
        <f>IFERROR(__xludf.DUMMYFUNCTION("""COMPUTED_VALUE"""),"")</f>
        <v/>
      </c>
      <c r="AG191" s="105" t="str">
        <f>IFERROR(__xludf.DUMMYFUNCTION("""COMPUTED_VALUE"""),"")</f>
        <v/>
      </c>
      <c r="AH191" s="105" t="str">
        <f>IFERROR(__xludf.DUMMYFUNCTION("""COMPUTED_VALUE"""),"")</f>
        <v/>
      </c>
      <c r="AI191" s="105" t="str">
        <f>IFERROR(__xludf.DUMMYFUNCTION("""COMPUTED_VALUE"""),"")</f>
        <v/>
      </c>
      <c r="AJ191" s="105" t="str">
        <f>IFERROR(__xludf.DUMMYFUNCTION("""COMPUTED_VALUE"""),"")</f>
        <v/>
      </c>
      <c r="AK191" s="105" t="str">
        <f>IFERROR(__xludf.DUMMYFUNCTION("""COMPUTED_VALUE"""),"")</f>
        <v/>
      </c>
      <c r="AL191" s="105" t="str">
        <f>IFERROR(__xludf.DUMMYFUNCTION("""COMPUTED_VALUE"""),"")</f>
        <v/>
      </c>
      <c r="AM191" s="105" t="str">
        <f>IFERROR(__xludf.DUMMYFUNCTION("""COMPUTED_VALUE"""),"")</f>
        <v/>
      </c>
      <c r="AN191" s="105" t="str">
        <f>IFERROR(__xludf.DUMMYFUNCTION("""COMPUTED_VALUE"""),"")</f>
        <v/>
      </c>
    </row>
    <row r="192">
      <c r="B192" s="105"/>
      <c r="C192" s="105"/>
      <c r="E192" s="109"/>
      <c r="F192" s="110"/>
      <c r="G192" s="107"/>
      <c r="H192" s="108"/>
      <c r="J192" s="108" t="str">
        <f>IFERROR(__xludf.DUMMYFUNCTION("""COMPUTED_VALUE"""),"")</f>
        <v/>
      </c>
      <c r="K192" s="105" t="str">
        <f>IFERROR(__xludf.DUMMYFUNCTION("""COMPUTED_VALUE"""),"")</f>
        <v/>
      </c>
      <c r="L192" s="105" t="str">
        <f>IFERROR(__xludf.DUMMYFUNCTION("""COMPUTED_VALUE"""),"")</f>
        <v/>
      </c>
      <c r="M192" s="105" t="str">
        <f>IFERROR(__xludf.DUMMYFUNCTION("""COMPUTED_VALUE"""),"")</f>
        <v/>
      </c>
      <c r="N192" s="105" t="str">
        <f>IFERROR(__xludf.DUMMYFUNCTION("""COMPUTED_VALUE"""),"")</f>
        <v/>
      </c>
      <c r="O192" s="105" t="str">
        <f>IFERROR(__xludf.DUMMYFUNCTION("""COMPUTED_VALUE"""),"")</f>
        <v/>
      </c>
      <c r="P192" s="105" t="str">
        <f>IFERROR(__xludf.DUMMYFUNCTION("""COMPUTED_VALUE"""),"")</f>
        <v/>
      </c>
      <c r="Q192" s="105" t="str">
        <f>IFERROR(__xludf.DUMMYFUNCTION("""COMPUTED_VALUE"""),"")</f>
        <v/>
      </c>
      <c r="R192" s="105" t="str">
        <f>IFERROR(__xludf.DUMMYFUNCTION("""COMPUTED_VALUE"""),"")</f>
        <v/>
      </c>
      <c r="S192" s="105" t="str">
        <f>IFERROR(__xludf.DUMMYFUNCTION("""COMPUTED_VALUE"""),"")</f>
        <v/>
      </c>
      <c r="T192" s="105" t="str">
        <f>IFERROR(__xludf.DUMMYFUNCTION("""COMPUTED_VALUE"""),"")</f>
        <v/>
      </c>
      <c r="U192" s="105" t="str">
        <f>IFERROR(__xludf.DUMMYFUNCTION("""COMPUTED_VALUE"""),"")</f>
        <v/>
      </c>
      <c r="V192" s="105" t="str">
        <f>IFERROR(__xludf.DUMMYFUNCTION("""COMPUTED_VALUE"""),"")</f>
        <v/>
      </c>
      <c r="W192" s="105" t="str">
        <f>IFERROR(__xludf.DUMMYFUNCTION("""COMPUTED_VALUE"""),"")</f>
        <v/>
      </c>
      <c r="X192" s="105" t="str">
        <f>IFERROR(__xludf.DUMMYFUNCTION("""COMPUTED_VALUE"""),"")</f>
        <v/>
      </c>
      <c r="Y192" s="105" t="str">
        <f>IFERROR(__xludf.DUMMYFUNCTION("""COMPUTED_VALUE"""),"")</f>
        <v/>
      </c>
      <c r="Z192" s="105" t="str">
        <f>IFERROR(__xludf.DUMMYFUNCTION("""COMPUTED_VALUE"""),"")</f>
        <v/>
      </c>
      <c r="AA192" s="105" t="str">
        <f>IFERROR(__xludf.DUMMYFUNCTION("""COMPUTED_VALUE"""),"")</f>
        <v/>
      </c>
      <c r="AB192" s="105" t="str">
        <f>IFERROR(__xludf.DUMMYFUNCTION("""COMPUTED_VALUE"""),"")</f>
        <v/>
      </c>
      <c r="AC192" s="105" t="str">
        <f>IFERROR(__xludf.DUMMYFUNCTION("""COMPUTED_VALUE"""),"")</f>
        <v/>
      </c>
      <c r="AD192" s="105" t="str">
        <f>IFERROR(__xludf.DUMMYFUNCTION("""COMPUTED_VALUE"""),"")</f>
        <v/>
      </c>
      <c r="AE192" s="105" t="str">
        <f>IFERROR(__xludf.DUMMYFUNCTION("""COMPUTED_VALUE"""),"")</f>
        <v/>
      </c>
      <c r="AF192" s="105" t="str">
        <f>IFERROR(__xludf.DUMMYFUNCTION("""COMPUTED_VALUE"""),"")</f>
        <v/>
      </c>
      <c r="AG192" s="105" t="str">
        <f>IFERROR(__xludf.DUMMYFUNCTION("""COMPUTED_VALUE"""),"")</f>
        <v/>
      </c>
      <c r="AH192" s="105" t="str">
        <f>IFERROR(__xludf.DUMMYFUNCTION("""COMPUTED_VALUE"""),"")</f>
        <v/>
      </c>
      <c r="AI192" s="105" t="str">
        <f>IFERROR(__xludf.DUMMYFUNCTION("""COMPUTED_VALUE"""),"")</f>
        <v/>
      </c>
      <c r="AJ192" s="105" t="str">
        <f>IFERROR(__xludf.DUMMYFUNCTION("""COMPUTED_VALUE"""),"")</f>
        <v/>
      </c>
      <c r="AK192" s="105" t="str">
        <f>IFERROR(__xludf.DUMMYFUNCTION("""COMPUTED_VALUE"""),"")</f>
        <v/>
      </c>
      <c r="AL192" s="105" t="str">
        <f>IFERROR(__xludf.DUMMYFUNCTION("""COMPUTED_VALUE"""),"")</f>
        <v/>
      </c>
      <c r="AM192" s="105" t="str">
        <f>IFERROR(__xludf.DUMMYFUNCTION("""COMPUTED_VALUE"""),"")</f>
        <v/>
      </c>
      <c r="AN192" s="105" t="str">
        <f>IFERROR(__xludf.DUMMYFUNCTION("""COMPUTED_VALUE"""),"")</f>
        <v/>
      </c>
    </row>
    <row r="193">
      <c r="B193" s="105"/>
      <c r="C193" s="105"/>
      <c r="E193" s="109"/>
      <c r="F193" s="110"/>
      <c r="G193" s="107"/>
      <c r="H193" s="108"/>
      <c r="J193" s="108" t="str">
        <f>IFERROR(__xludf.DUMMYFUNCTION("""COMPUTED_VALUE"""),"")</f>
        <v/>
      </c>
      <c r="K193" s="105" t="str">
        <f>IFERROR(__xludf.DUMMYFUNCTION("""COMPUTED_VALUE"""),"")</f>
        <v/>
      </c>
      <c r="L193" s="105" t="str">
        <f>IFERROR(__xludf.DUMMYFUNCTION("""COMPUTED_VALUE"""),"")</f>
        <v/>
      </c>
      <c r="M193" s="105" t="str">
        <f>IFERROR(__xludf.DUMMYFUNCTION("""COMPUTED_VALUE"""),"")</f>
        <v/>
      </c>
      <c r="N193" s="105" t="str">
        <f>IFERROR(__xludf.DUMMYFUNCTION("""COMPUTED_VALUE"""),"")</f>
        <v/>
      </c>
      <c r="O193" s="105" t="str">
        <f>IFERROR(__xludf.DUMMYFUNCTION("""COMPUTED_VALUE"""),"")</f>
        <v/>
      </c>
      <c r="P193" s="105" t="str">
        <f>IFERROR(__xludf.DUMMYFUNCTION("""COMPUTED_VALUE"""),"")</f>
        <v/>
      </c>
      <c r="Q193" s="105" t="str">
        <f>IFERROR(__xludf.DUMMYFUNCTION("""COMPUTED_VALUE"""),"")</f>
        <v/>
      </c>
      <c r="R193" s="105" t="str">
        <f>IFERROR(__xludf.DUMMYFUNCTION("""COMPUTED_VALUE"""),"")</f>
        <v/>
      </c>
      <c r="S193" s="105" t="str">
        <f>IFERROR(__xludf.DUMMYFUNCTION("""COMPUTED_VALUE"""),"")</f>
        <v/>
      </c>
      <c r="T193" s="105" t="str">
        <f>IFERROR(__xludf.DUMMYFUNCTION("""COMPUTED_VALUE"""),"")</f>
        <v/>
      </c>
      <c r="U193" s="105" t="str">
        <f>IFERROR(__xludf.DUMMYFUNCTION("""COMPUTED_VALUE"""),"")</f>
        <v/>
      </c>
      <c r="V193" s="105" t="str">
        <f>IFERROR(__xludf.DUMMYFUNCTION("""COMPUTED_VALUE"""),"")</f>
        <v/>
      </c>
      <c r="W193" s="105" t="str">
        <f>IFERROR(__xludf.DUMMYFUNCTION("""COMPUTED_VALUE"""),"")</f>
        <v/>
      </c>
      <c r="X193" s="105" t="str">
        <f>IFERROR(__xludf.DUMMYFUNCTION("""COMPUTED_VALUE"""),"")</f>
        <v/>
      </c>
      <c r="Y193" s="105" t="str">
        <f>IFERROR(__xludf.DUMMYFUNCTION("""COMPUTED_VALUE"""),"")</f>
        <v/>
      </c>
      <c r="Z193" s="105" t="str">
        <f>IFERROR(__xludf.DUMMYFUNCTION("""COMPUTED_VALUE"""),"")</f>
        <v/>
      </c>
      <c r="AA193" s="105" t="str">
        <f>IFERROR(__xludf.DUMMYFUNCTION("""COMPUTED_VALUE"""),"")</f>
        <v/>
      </c>
      <c r="AB193" s="105" t="str">
        <f>IFERROR(__xludf.DUMMYFUNCTION("""COMPUTED_VALUE"""),"")</f>
        <v/>
      </c>
      <c r="AC193" s="105" t="str">
        <f>IFERROR(__xludf.DUMMYFUNCTION("""COMPUTED_VALUE"""),"")</f>
        <v/>
      </c>
      <c r="AD193" s="105" t="str">
        <f>IFERROR(__xludf.DUMMYFUNCTION("""COMPUTED_VALUE"""),"")</f>
        <v/>
      </c>
      <c r="AE193" s="105" t="str">
        <f>IFERROR(__xludf.DUMMYFUNCTION("""COMPUTED_VALUE"""),"")</f>
        <v/>
      </c>
      <c r="AF193" s="105" t="str">
        <f>IFERROR(__xludf.DUMMYFUNCTION("""COMPUTED_VALUE"""),"")</f>
        <v/>
      </c>
      <c r="AG193" s="105" t="str">
        <f>IFERROR(__xludf.DUMMYFUNCTION("""COMPUTED_VALUE"""),"")</f>
        <v/>
      </c>
      <c r="AH193" s="105" t="str">
        <f>IFERROR(__xludf.DUMMYFUNCTION("""COMPUTED_VALUE"""),"")</f>
        <v/>
      </c>
      <c r="AI193" s="105" t="str">
        <f>IFERROR(__xludf.DUMMYFUNCTION("""COMPUTED_VALUE"""),"")</f>
        <v/>
      </c>
      <c r="AJ193" s="105" t="str">
        <f>IFERROR(__xludf.DUMMYFUNCTION("""COMPUTED_VALUE"""),"")</f>
        <v/>
      </c>
      <c r="AK193" s="105" t="str">
        <f>IFERROR(__xludf.DUMMYFUNCTION("""COMPUTED_VALUE"""),"")</f>
        <v/>
      </c>
      <c r="AL193" s="105" t="str">
        <f>IFERROR(__xludf.DUMMYFUNCTION("""COMPUTED_VALUE"""),"")</f>
        <v/>
      </c>
      <c r="AM193" s="105" t="str">
        <f>IFERROR(__xludf.DUMMYFUNCTION("""COMPUTED_VALUE"""),"")</f>
        <v/>
      </c>
      <c r="AN193" s="105" t="str">
        <f>IFERROR(__xludf.DUMMYFUNCTION("""COMPUTED_VALUE"""),"")</f>
        <v/>
      </c>
    </row>
    <row r="194">
      <c r="B194" s="105"/>
      <c r="C194" s="105"/>
      <c r="E194" s="109"/>
      <c r="F194" s="110"/>
      <c r="G194" s="107"/>
      <c r="H194" s="108"/>
      <c r="J194" s="108" t="str">
        <f>IFERROR(__xludf.DUMMYFUNCTION("""COMPUTED_VALUE"""),"")</f>
        <v/>
      </c>
      <c r="K194" s="105" t="str">
        <f>IFERROR(__xludf.DUMMYFUNCTION("""COMPUTED_VALUE"""),"")</f>
        <v/>
      </c>
      <c r="L194" s="105" t="str">
        <f>IFERROR(__xludf.DUMMYFUNCTION("""COMPUTED_VALUE"""),"")</f>
        <v/>
      </c>
      <c r="M194" s="105" t="str">
        <f>IFERROR(__xludf.DUMMYFUNCTION("""COMPUTED_VALUE"""),"")</f>
        <v/>
      </c>
      <c r="N194" s="105" t="str">
        <f>IFERROR(__xludf.DUMMYFUNCTION("""COMPUTED_VALUE"""),"")</f>
        <v/>
      </c>
      <c r="O194" s="105" t="str">
        <f>IFERROR(__xludf.DUMMYFUNCTION("""COMPUTED_VALUE"""),"")</f>
        <v/>
      </c>
      <c r="P194" s="105" t="str">
        <f>IFERROR(__xludf.DUMMYFUNCTION("""COMPUTED_VALUE"""),"")</f>
        <v/>
      </c>
      <c r="Q194" s="105" t="str">
        <f>IFERROR(__xludf.DUMMYFUNCTION("""COMPUTED_VALUE"""),"")</f>
        <v/>
      </c>
      <c r="R194" s="105" t="str">
        <f>IFERROR(__xludf.DUMMYFUNCTION("""COMPUTED_VALUE"""),"")</f>
        <v/>
      </c>
      <c r="S194" s="105" t="str">
        <f>IFERROR(__xludf.DUMMYFUNCTION("""COMPUTED_VALUE"""),"")</f>
        <v/>
      </c>
      <c r="T194" s="105" t="str">
        <f>IFERROR(__xludf.DUMMYFUNCTION("""COMPUTED_VALUE"""),"")</f>
        <v/>
      </c>
      <c r="U194" s="105" t="str">
        <f>IFERROR(__xludf.DUMMYFUNCTION("""COMPUTED_VALUE"""),"")</f>
        <v/>
      </c>
      <c r="V194" s="105" t="str">
        <f>IFERROR(__xludf.DUMMYFUNCTION("""COMPUTED_VALUE"""),"")</f>
        <v/>
      </c>
      <c r="W194" s="105" t="str">
        <f>IFERROR(__xludf.DUMMYFUNCTION("""COMPUTED_VALUE"""),"")</f>
        <v/>
      </c>
      <c r="X194" s="105" t="str">
        <f>IFERROR(__xludf.DUMMYFUNCTION("""COMPUTED_VALUE"""),"")</f>
        <v/>
      </c>
      <c r="Y194" s="105" t="str">
        <f>IFERROR(__xludf.DUMMYFUNCTION("""COMPUTED_VALUE"""),"")</f>
        <v/>
      </c>
      <c r="Z194" s="105" t="str">
        <f>IFERROR(__xludf.DUMMYFUNCTION("""COMPUTED_VALUE"""),"")</f>
        <v/>
      </c>
      <c r="AA194" s="105" t="str">
        <f>IFERROR(__xludf.DUMMYFUNCTION("""COMPUTED_VALUE"""),"")</f>
        <v/>
      </c>
      <c r="AB194" s="105" t="str">
        <f>IFERROR(__xludf.DUMMYFUNCTION("""COMPUTED_VALUE"""),"")</f>
        <v/>
      </c>
      <c r="AC194" s="105" t="str">
        <f>IFERROR(__xludf.DUMMYFUNCTION("""COMPUTED_VALUE"""),"")</f>
        <v/>
      </c>
      <c r="AD194" s="105" t="str">
        <f>IFERROR(__xludf.DUMMYFUNCTION("""COMPUTED_VALUE"""),"")</f>
        <v/>
      </c>
      <c r="AE194" s="105" t="str">
        <f>IFERROR(__xludf.DUMMYFUNCTION("""COMPUTED_VALUE"""),"")</f>
        <v/>
      </c>
      <c r="AF194" s="105" t="str">
        <f>IFERROR(__xludf.DUMMYFUNCTION("""COMPUTED_VALUE"""),"")</f>
        <v/>
      </c>
      <c r="AG194" s="105" t="str">
        <f>IFERROR(__xludf.DUMMYFUNCTION("""COMPUTED_VALUE"""),"")</f>
        <v/>
      </c>
      <c r="AH194" s="105" t="str">
        <f>IFERROR(__xludf.DUMMYFUNCTION("""COMPUTED_VALUE"""),"")</f>
        <v/>
      </c>
      <c r="AI194" s="105" t="str">
        <f>IFERROR(__xludf.DUMMYFUNCTION("""COMPUTED_VALUE"""),"")</f>
        <v/>
      </c>
      <c r="AJ194" s="105" t="str">
        <f>IFERROR(__xludf.DUMMYFUNCTION("""COMPUTED_VALUE"""),"")</f>
        <v/>
      </c>
      <c r="AK194" s="105" t="str">
        <f>IFERROR(__xludf.DUMMYFUNCTION("""COMPUTED_VALUE"""),"")</f>
        <v/>
      </c>
      <c r="AL194" s="105" t="str">
        <f>IFERROR(__xludf.DUMMYFUNCTION("""COMPUTED_VALUE"""),"")</f>
        <v/>
      </c>
      <c r="AM194" s="105" t="str">
        <f>IFERROR(__xludf.DUMMYFUNCTION("""COMPUTED_VALUE"""),"")</f>
        <v/>
      </c>
      <c r="AN194" s="105" t="str">
        <f>IFERROR(__xludf.DUMMYFUNCTION("""COMPUTED_VALUE"""),"")</f>
        <v/>
      </c>
    </row>
    <row r="195">
      <c r="B195" s="105"/>
      <c r="C195" s="105"/>
      <c r="E195" s="109"/>
      <c r="F195" s="110"/>
      <c r="G195" s="107"/>
      <c r="H195" s="108"/>
      <c r="J195" s="108" t="str">
        <f>IFERROR(__xludf.DUMMYFUNCTION("""COMPUTED_VALUE"""),"")</f>
        <v/>
      </c>
      <c r="K195" s="105" t="str">
        <f>IFERROR(__xludf.DUMMYFUNCTION("""COMPUTED_VALUE"""),"")</f>
        <v/>
      </c>
      <c r="L195" s="105" t="str">
        <f>IFERROR(__xludf.DUMMYFUNCTION("""COMPUTED_VALUE"""),"")</f>
        <v/>
      </c>
      <c r="M195" s="105" t="str">
        <f>IFERROR(__xludf.DUMMYFUNCTION("""COMPUTED_VALUE"""),"")</f>
        <v/>
      </c>
      <c r="N195" s="105" t="str">
        <f>IFERROR(__xludf.DUMMYFUNCTION("""COMPUTED_VALUE"""),"")</f>
        <v/>
      </c>
      <c r="O195" s="105" t="str">
        <f>IFERROR(__xludf.DUMMYFUNCTION("""COMPUTED_VALUE"""),"")</f>
        <v/>
      </c>
      <c r="P195" s="105" t="str">
        <f>IFERROR(__xludf.DUMMYFUNCTION("""COMPUTED_VALUE"""),"")</f>
        <v/>
      </c>
      <c r="Q195" s="105" t="str">
        <f>IFERROR(__xludf.DUMMYFUNCTION("""COMPUTED_VALUE"""),"")</f>
        <v/>
      </c>
      <c r="R195" s="105" t="str">
        <f>IFERROR(__xludf.DUMMYFUNCTION("""COMPUTED_VALUE"""),"")</f>
        <v/>
      </c>
      <c r="S195" s="105" t="str">
        <f>IFERROR(__xludf.DUMMYFUNCTION("""COMPUTED_VALUE"""),"")</f>
        <v/>
      </c>
      <c r="T195" s="105" t="str">
        <f>IFERROR(__xludf.DUMMYFUNCTION("""COMPUTED_VALUE"""),"")</f>
        <v/>
      </c>
      <c r="U195" s="105" t="str">
        <f>IFERROR(__xludf.DUMMYFUNCTION("""COMPUTED_VALUE"""),"")</f>
        <v/>
      </c>
      <c r="V195" s="105" t="str">
        <f>IFERROR(__xludf.DUMMYFUNCTION("""COMPUTED_VALUE"""),"")</f>
        <v/>
      </c>
      <c r="W195" s="105" t="str">
        <f>IFERROR(__xludf.DUMMYFUNCTION("""COMPUTED_VALUE"""),"")</f>
        <v/>
      </c>
      <c r="X195" s="105" t="str">
        <f>IFERROR(__xludf.DUMMYFUNCTION("""COMPUTED_VALUE"""),"")</f>
        <v/>
      </c>
      <c r="Y195" s="105" t="str">
        <f>IFERROR(__xludf.DUMMYFUNCTION("""COMPUTED_VALUE"""),"")</f>
        <v/>
      </c>
      <c r="Z195" s="105" t="str">
        <f>IFERROR(__xludf.DUMMYFUNCTION("""COMPUTED_VALUE"""),"")</f>
        <v/>
      </c>
      <c r="AA195" s="105" t="str">
        <f>IFERROR(__xludf.DUMMYFUNCTION("""COMPUTED_VALUE"""),"")</f>
        <v/>
      </c>
      <c r="AB195" s="105" t="str">
        <f>IFERROR(__xludf.DUMMYFUNCTION("""COMPUTED_VALUE"""),"")</f>
        <v/>
      </c>
      <c r="AC195" s="105" t="str">
        <f>IFERROR(__xludf.DUMMYFUNCTION("""COMPUTED_VALUE"""),"")</f>
        <v/>
      </c>
      <c r="AD195" s="105" t="str">
        <f>IFERROR(__xludf.DUMMYFUNCTION("""COMPUTED_VALUE"""),"")</f>
        <v/>
      </c>
      <c r="AE195" s="105" t="str">
        <f>IFERROR(__xludf.DUMMYFUNCTION("""COMPUTED_VALUE"""),"")</f>
        <v/>
      </c>
      <c r="AF195" s="105" t="str">
        <f>IFERROR(__xludf.DUMMYFUNCTION("""COMPUTED_VALUE"""),"")</f>
        <v/>
      </c>
      <c r="AG195" s="105" t="str">
        <f>IFERROR(__xludf.DUMMYFUNCTION("""COMPUTED_VALUE"""),"")</f>
        <v/>
      </c>
      <c r="AH195" s="105" t="str">
        <f>IFERROR(__xludf.DUMMYFUNCTION("""COMPUTED_VALUE"""),"")</f>
        <v/>
      </c>
      <c r="AI195" s="105" t="str">
        <f>IFERROR(__xludf.DUMMYFUNCTION("""COMPUTED_VALUE"""),"")</f>
        <v/>
      </c>
      <c r="AJ195" s="105" t="str">
        <f>IFERROR(__xludf.DUMMYFUNCTION("""COMPUTED_VALUE"""),"")</f>
        <v/>
      </c>
      <c r="AK195" s="105" t="str">
        <f>IFERROR(__xludf.DUMMYFUNCTION("""COMPUTED_VALUE"""),"")</f>
        <v/>
      </c>
      <c r="AL195" s="105" t="str">
        <f>IFERROR(__xludf.DUMMYFUNCTION("""COMPUTED_VALUE"""),"")</f>
        <v/>
      </c>
      <c r="AM195" s="105" t="str">
        <f>IFERROR(__xludf.DUMMYFUNCTION("""COMPUTED_VALUE"""),"")</f>
        <v/>
      </c>
      <c r="AN195" s="105" t="str">
        <f>IFERROR(__xludf.DUMMYFUNCTION("""COMPUTED_VALUE"""),"")</f>
        <v/>
      </c>
    </row>
    <row r="196">
      <c r="B196" s="105"/>
      <c r="C196" s="105"/>
      <c r="E196" s="109"/>
      <c r="F196" s="110"/>
      <c r="G196" s="107"/>
      <c r="H196" s="108"/>
      <c r="J196" s="108" t="str">
        <f>IFERROR(__xludf.DUMMYFUNCTION("""COMPUTED_VALUE"""),"")</f>
        <v/>
      </c>
      <c r="K196" s="105" t="str">
        <f>IFERROR(__xludf.DUMMYFUNCTION("""COMPUTED_VALUE"""),"")</f>
        <v/>
      </c>
      <c r="L196" s="105" t="str">
        <f>IFERROR(__xludf.DUMMYFUNCTION("""COMPUTED_VALUE"""),"")</f>
        <v/>
      </c>
      <c r="M196" s="105" t="str">
        <f>IFERROR(__xludf.DUMMYFUNCTION("""COMPUTED_VALUE"""),"")</f>
        <v/>
      </c>
      <c r="N196" s="105" t="str">
        <f>IFERROR(__xludf.DUMMYFUNCTION("""COMPUTED_VALUE"""),"")</f>
        <v/>
      </c>
      <c r="O196" s="105" t="str">
        <f>IFERROR(__xludf.DUMMYFUNCTION("""COMPUTED_VALUE"""),"")</f>
        <v/>
      </c>
      <c r="P196" s="105" t="str">
        <f>IFERROR(__xludf.DUMMYFUNCTION("""COMPUTED_VALUE"""),"")</f>
        <v/>
      </c>
      <c r="Q196" s="105" t="str">
        <f>IFERROR(__xludf.DUMMYFUNCTION("""COMPUTED_VALUE"""),"")</f>
        <v/>
      </c>
      <c r="R196" s="105" t="str">
        <f>IFERROR(__xludf.DUMMYFUNCTION("""COMPUTED_VALUE"""),"")</f>
        <v/>
      </c>
      <c r="S196" s="105" t="str">
        <f>IFERROR(__xludf.DUMMYFUNCTION("""COMPUTED_VALUE"""),"")</f>
        <v/>
      </c>
      <c r="T196" s="105" t="str">
        <f>IFERROR(__xludf.DUMMYFUNCTION("""COMPUTED_VALUE"""),"")</f>
        <v/>
      </c>
      <c r="U196" s="105" t="str">
        <f>IFERROR(__xludf.DUMMYFUNCTION("""COMPUTED_VALUE"""),"")</f>
        <v/>
      </c>
      <c r="V196" s="105" t="str">
        <f>IFERROR(__xludf.DUMMYFUNCTION("""COMPUTED_VALUE"""),"")</f>
        <v/>
      </c>
      <c r="W196" s="105" t="str">
        <f>IFERROR(__xludf.DUMMYFUNCTION("""COMPUTED_VALUE"""),"")</f>
        <v/>
      </c>
      <c r="X196" s="105" t="str">
        <f>IFERROR(__xludf.DUMMYFUNCTION("""COMPUTED_VALUE"""),"")</f>
        <v/>
      </c>
      <c r="Y196" s="105" t="str">
        <f>IFERROR(__xludf.DUMMYFUNCTION("""COMPUTED_VALUE"""),"")</f>
        <v/>
      </c>
      <c r="Z196" s="105" t="str">
        <f>IFERROR(__xludf.DUMMYFUNCTION("""COMPUTED_VALUE"""),"")</f>
        <v/>
      </c>
      <c r="AA196" s="105" t="str">
        <f>IFERROR(__xludf.DUMMYFUNCTION("""COMPUTED_VALUE"""),"")</f>
        <v/>
      </c>
      <c r="AB196" s="105" t="str">
        <f>IFERROR(__xludf.DUMMYFUNCTION("""COMPUTED_VALUE"""),"")</f>
        <v/>
      </c>
      <c r="AC196" s="105" t="str">
        <f>IFERROR(__xludf.DUMMYFUNCTION("""COMPUTED_VALUE"""),"")</f>
        <v/>
      </c>
      <c r="AD196" s="105" t="str">
        <f>IFERROR(__xludf.DUMMYFUNCTION("""COMPUTED_VALUE"""),"")</f>
        <v/>
      </c>
      <c r="AE196" s="105" t="str">
        <f>IFERROR(__xludf.DUMMYFUNCTION("""COMPUTED_VALUE"""),"")</f>
        <v/>
      </c>
      <c r="AF196" s="105" t="str">
        <f>IFERROR(__xludf.DUMMYFUNCTION("""COMPUTED_VALUE"""),"")</f>
        <v/>
      </c>
      <c r="AG196" s="105" t="str">
        <f>IFERROR(__xludf.DUMMYFUNCTION("""COMPUTED_VALUE"""),"")</f>
        <v/>
      </c>
      <c r="AH196" s="105" t="str">
        <f>IFERROR(__xludf.DUMMYFUNCTION("""COMPUTED_VALUE"""),"")</f>
        <v/>
      </c>
      <c r="AI196" s="105" t="str">
        <f>IFERROR(__xludf.DUMMYFUNCTION("""COMPUTED_VALUE"""),"")</f>
        <v/>
      </c>
      <c r="AJ196" s="105" t="str">
        <f>IFERROR(__xludf.DUMMYFUNCTION("""COMPUTED_VALUE"""),"")</f>
        <v/>
      </c>
      <c r="AK196" s="105" t="str">
        <f>IFERROR(__xludf.DUMMYFUNCTION("""COMPUTED_VALUE"""),"")</f>
        <v/>
      </c>
      <c r="AL196" s="105" t="str">
        <f>IFERROR(__xludf.DUMMYFUNCTION("""COMPUTED_VALUE"""),"")</f>
        <v/>
      </c>
      <c r="AM196" s="105" t="str">
        <f>IFERROR(__xludf.DUMMYFUNCTION("""COMPUTED_VALUE"""),"")</f>
        <v/>
      </c>
      <c r="AN196" s="105" t="str">
        <f>IFERROR(__xludf.DUMMYFUNCTION("""COMPUTED_VALUE"""),"")</f>
        <v/>
      </c>
    </row>
    <row r="197">
      <c r="B197" s="105"/>
      <c r="C197" s="105"/>
      <c r="E197" s="109"/>
      <c r="F197" s="110"/>
      <c r="G197" s="107"/>
      <c r="H197" s="108"/>
      <c r="J197" s="108" t="str">
        <f>IFERROR(__xludf.DUMMYFUNCTION("""COMPUTED_VALUE"""),"")</f>
        <v/>
      </c>
      <c r="K197" s="105" t="str">
        <f>IFERROR(__xludf.DUMMYFUNCTION("""COMPUTED_VALUE"""),"")</f>
        <v/>
      </c>
      <c r="L197" s="105" t="str">
        <f>IFERROR(__xludf.DUMMYFUNCTION("""COMPUTED_VALUE"""),"")</f>
        <v/>
      </c>
      <c r="M197" s="105" t="str">
        <f>IFERROR(__xludf.DUMMYFUNCTION("""COMPUTED_VALUE"""),"")</f>
        <v/>
      </c>
      <c r="N197" s="105" t="str">
        <f>IFERROR(__xludf.DUMMYFUNCTION("""COMPUTED_VALUE"""),"")</f>
        <v/>
      </c>
      <c r="O197" s="105" t="str">
        <f>IFERROR(__xludf.DUMMYFUNCTION("""COMPUTED_VALUE"""),"")</f>
        <v/>
      </c>
      <c r="P197" s="105" t="str">
        <f>IFERROR(__xludf.DUMMYFUNCTION("""COMPUTED_VALUE"""),"")</f>
        <v/>
      </c>
      <c r="Q197" s="105" t="str">
        <f>IFERROR(__xludf.DUMMYFUNCTION("""COMPUTED_VALUE"""),"")</f>
        <v/>
      </c>
      <c r="R197" s="105" t="str">
        <f>IFERROR(__xludf.DUMMYFUNCTION("""COMPUTED_VALUE"""),"")</f>
        <v/>
      </c>
      <c r="S197" s="105" t="str">
        <f>IFERROR(__xludf.DUMMYFUNCTION("""COMPUTED_VALUE"""),"")</f>
        <v/>
      </c>
      <c r="T197" s="105" t="str">
        <f>IFERROR(__xludf.DUMMYFUNCTION("""COMPUTED_VALUE"""),"")</f>
        <v/>
      </c>
      <c r="U197" s="105" t="str">
        <f>IFERROR(__xludf.DUMMYFUNCTION("""COMPUTED_VALUE"""),"")</f>
        <v/>
      </c>
      <c r="V197" s="105" t="str">
        <f>IFERROR(__xludf.DUMMYFUNCTION("""COMPUTED_VALUE"""),"")</f>
        <v/>
      </c>
      <c r="W197" s="105" t="str">
        <f>IFERROR(__xludf.DUMMYFUNCTION("""COMPUTED_VALUE"""),"")</f>
        <v/>
      </c>
      <c r="X197" s="105" t="str">
        <f>IFERROR(__xludf.DUMMYFUNCTION("""COMPUTED_VALUE"""),"")</f>
        <v/>
      </c>
      <c r="Y197" s="105" t="str">
        <f>IFERROR(__xludf.DUMMYFUNCTION("""COMPUTED_VALUE"""),"")</f>
        <v/>
      </c>
      <c r="Z197" s="105" t="str">
        <f>IFERROR(__xludf.DUMMYFUNCTION("""COMPUTED_VALUE"""),"")</f>
        <v/>
      </c>
      <c r="AA197" s="105" t="str">
        <f>IFERROR(__xludf.DUMMYFUNCTION("""COMPUTED_VALUE"""),"")</f>
        <v/>
      </c>
      <c r="AB197" s="105" t="str">
        <f>IFERROR(__xludf.DUMMYFUNCTION("""COMPUTED_VALUE"""),"")</f>
        <v/>
      </c>
      <c r="AC197" s="105" t="str">
        <f>IFERROR(__xludf.DUMMYFUNCTION("""COMPUTED_VALUE"""),"")</f>
        <v/>
      </c>
      <c r="AD197" s="105" t="str">
        <f>IFERROR(__xludf.DUMMYFUNCTION("""COMPUTED_VALUE"""),"")</f>
        <v/>
      </c>
      <c r="AE197" s="105" t="str">
        <f>IFERROR(__xludf.DUMMYFUNCTION("""COMPUTED_VALUE"""),"")</f>
        <v/>
      </c>
      <c r="AF197" s="105" t="str">
        <f>IFERROR(__xludf.DUMMYFUNCTION("""COMPUTED_VALUE"""),"")</f>
        <v/>
      </c>
      <c r="AG197" s="105" t="str">
        <f>IFERROR(__xludf.DUMMYFUNCTION("""COMPUTED_VALUE"""),"")</f>
        <v/>
      </c>
      <c r="AH197" s="105" t="str">
        <f>IFERROR(__xludf.DUMMYFUNCTION("""COMPUTED_VALUE"""),"")</f>
        <v/>
      </c>
      <c r="AI197" s="105" t="str">
        <f>IFERROR(__xludf.DUMMYFUNCTION("""COMPUTED_VALUE"""),"")</f>
        <v/>
      </c>
      <c r="AJ197" s="105" t="str">
        <f>IFERROR(__xludf.DUMMYFUNCTION("""COMPUTED_VALUE"""),"")</f>
        <v/>
      </c>
      <c r="AK197" s="105" t="str">
        <f>IFERROR(__xludf.DUMMYFUNCTION("""COMPUTED_VALUE"""),"")</f>
        <v/>
      </c>
      <c r="AL197" s="105" t="str">
        <f>IFERROR(__xludf.DUMMYFUNCTION("""COMPUTED_VALUE"""),"")</f>
        <v/>
      </c>
      <c r="AM197" s="105" t="str">
        <f>IFERROR(__xludf.DUMMYFUNCTION("""COMPUTED_VALUE"""),"")</f>
        <v/>
      </c>
      <c r="AN197" s="105" t="str">
        <f>IFERROR(__xludf.DUMMYFUNCTION("""COMPUTED_VALUE"""),"")</f>
        <v/>
      </c>
    </row>
    <row r="198">
      <c r="B198" s="105"/>
      <c r="C198" s="105"/>
      <c r="E198" s="109"/>
      <c r="F198" s="110"/>
      <c r="G198" s="107"/>
      <c r="H198" s="108"/>
      <c r="J198" s="108" t="str">
        <f>IFERROR(__xludf.DUMMYFUNCTION("""COMPUTED_VALUE"""),"")</f>
        <v/>
      </c>
      <c r="K198" s="105" t="str">
        <f>IFERROR(__xludf.DUMMYFUNCTION("""COMPUTED_VALUE"""),"")</f>
        <v/>
      </c>
      <c r="L198" s="105" t="str">
        <f>IFERROR(__xludf.DUMMYFUNCTION("""COMPUTED_VALUE"""),"")</f>
        <v/>
      </c>
      <c r="M198" s="105" t="str">
        <f>IFERROR(__xludf.DUMMYFUNCTION("""COMPUTED_VALUE"""),"")</f>
        <v/>
      </c>
      <c r="N198" s="105" t="str">
        <f>IFERROR(__xludf.DUMMYFUNCTION("""COMPUTED_VALUE"""),"")</f>
        <v/>
      </c>
      <c r="O198" s="105" t="str">
        <f>IFERROR(__xludf.DUMMYFUNCTION("""COMPUTED_VALUE"""),"")</f>
        <v/>
      </c>
      <c r="P198" s="105" t="str">
        <f>IFERROR(__xludf.DUMMYFUNCTION("""COMPUTED_VALUE"""),"")</f>
        <v/>
      </c>
      <c r="Q198" s="105" t="str">
        <f>IFERROR(__xludf.DUMMYFUNCTION("""COMPUTED_VALUE"""),"")</f>
        <v/>
      </c>
      <c r="R198" s="105" t="str">
        <f>IFERROR(__xludf.DUMMYFUNCTION("""COMPUTED_VALUE"""),"")</f>
        <v/>
      </c>
      <c r="S198" s="105" t="str">
        <f>IFERROR(__xludf.DUMMYFUNCTION("""COMPUTED_VALUE"""),"")</f>
        <v/>
      </c>
      <c r="T198" s="105" t="str">
        <f>IFERROR(__xludf.DUMMYFUNCTION("""COMPUTED_VALUE"""),"")</f>
        <v/>
      </c>
      <c r="U198" s="105" t="str">
        <f>IFERROR(__xludf.DUMMYFUNCTION("""COMPUTED_VALUE"""),"")</f>
        <v/>
      </c>
      <c r="V198" s="105" t="str">
        <f>IFERROR(__xludf.DUMMYFUNCTION("""COMPUTED_VALUE"""),"")</f>
        <v/>
      </c>
      <c r="W198" s="105" t="str">
        <f>IFERROR(__xludf.DUMMYFUNCTION("""COMPUTED_VALUE"""),"")</f>
        <v/>
      </c>
      <c r="X198" s="105" t="str">
        <f>IFERROR(__xludf.DUMMYFUNCTION("""COMPUTED_VALUE"""),"")</f>
        <v/>
      </c>
      <c r="Y198" s="105" t="str">
        <f>IFERROR(__xludf.DUMMYFUNCTION("""COMPUTED_VALUE"""),"")</f>
        <v/>
      </c>
      <c r="Z198" s="105" t="str">
        <f>IFERROR(__xludf.DUMMYFUNCTION("""COMPUTED_VALUE"""),"")</f>
        <v/>
      </c>
      <c r="AA198" s="105" t="str">
        <f>IFERROR(__xludf.DUMMYFUNCTION("""COMPUTED_VALUE"""),"")</f>
        <v/>
      </c>
      <c r="AB198" s="105" t="str">
        <f>IFERROR(__xludf.DUMMYFUNCTION("""COMPUTED_VALUE"""),"")</f>
        <v/>
      </c>
      <c r="AC198" s="105" t="str">
        <f>IFERROR(__xludf.DUMMYFUNCTION("""COMPUTED_VALUE"""),"")</f>
        <v/>
      </c>
      <c r="AD198" s="105" t="str">
        <f>IFERROR(__xludf.DUMMYFUNCTION("""COMPUTED_VALUE"""),"")</f>
        <v/>
      </c>
      <c r="AE198" s="105" t="str">
        <f>IFERROR(__xludf.DUMMYFUNCTION("""COMPUTED_VALUE"""),"")</f>
        <v/>
      </c>
      <c r="AF198" s="105" t="str">
        <f>IFERROR(__xludf.DUMMYFUNCTION("""COMPUTED_VALUE"""),"")</f>
        <v/>
      </c>
      <c r="AG198" s="105" t="str">
        <f>IFERROR(__xludf.DUMMYFUNCTION("""COMPUTED_VALUE"""),"")</f>
        <v/>
      </c>
      <c r="AH198" s="105" t="str">
        <f>IFERROR(__xludf.DUMMYFUNCTION("""COMPUTED_VALUE"""),"")</f>
        <v/>
      </c>
      <c r="AI198" s="105" t="str">
        <f>IFERROR(__xludf.DUMMYFUNCTION("""COMPUTED_VALUE"""),"")</f>
        <v/>
      </c>
      <c r="AJ198" s="105" t="str">
        <f>IFERROR(__xludf.DUMMYFUNCTION("""COMPUTED_VALUE"""),"")</f>
        <v/>
      </c>
      <c r="AK198" s="105" t="str">
        <f>IFERROR(__xludf.DUMMYFUNCTION("""COMPUTED_VALUE"""),"")</f>
        <v/>
      </c>
      <c r="AL198" s="105" t="str">
        <f>IFERROR(__xludf.DUMMYFUNCTION("""COMPUTED_VALUE"""),"")</f>
        <v/>
      </c>
      <c r="AM198" s="105" t="str">
        <f>IFERROR(__xludf.DUMMYFUNCTION("""COMPUTED_VALUE"""),"")</f>
        <v/>
      </c>
      <c r="AN198" s="105" t="str">
        <f>IFERROR(__xludf.DUMMYFUNCTION("""COMPUTED_VALUE"""),"")</f>
        <v/>
      </c>
    </row>
    <row r="199">
      <c r="B199" s="105"/>
      <c r="C199" s="105"/>
      <c r="E199" s="109"/>
      <c r="F199" s="110"/>
      <c r="G199" s="107"/>
      <c r="H199" s="108"/>
      <c r="J199" s="108" t="str">
        <f>IFERROR(__xludf.DUMMYFUNCTION("""COMPUTED_VALUE"""),"")</f>
        <v/>
      </c>
      <c r="K199" s="105" t="str">
        <f>IFERROR(__xludf.DUMMYFUNCTION("""COMPUTED_VALUE"""),"")</f>
        <v/>
      </c>
      <c r="L199" s="105" t="str">
        <f>IFERROR(__xludf.DUMMYFUNCTION("""COMPUTED_VALUE"""),"")</f>
        <v/>
      </c>
      <c r="M199" s="105" t="str">
        <f>IFERROR(__xludf.DUMMYFUNCTION("""COMPUTED_VALUE"""),"")</f>
        <v/>
      </c>
      <c r="N199" s="105" t="str">
        <f>IFERROR(__xludf.DUMMYFUNCTION("""COMPUTED_VALUE"""),"")</f>
        <v/>
      </c>
      <c r="O199" s="105" t="str">
        <f>IFERROR(__xludf.DUMMYFUNCTION("""COMPUTED_VALUE"""),"")</f>
        <v/>
      </c>
      <c r="P199" s="105" t="str">
        <f>IFERROR(__xludf.DUMMYFUNCTION("""COMPUTED_VALUE"""),"")</f>
        <v/>
      </c>
      <c r="Q199" s="105" t="str">
        <f>IFERROR(__xludf.DUMMYFUNCTION("""COMPUTED_VALUE"""),"")</f>
        <v/>
      </c>
      <c r="R199" s="105" t="str">
        <f>IFERROR(__xludf.DUMMYFUNCTION("""COMPUTED_VALUE"""),"")</f>
        <v/>
      </c>
      <c r="S199" s="105" t="str">
        <f>IFERROR(__xludf.DUMMYFUNCTION("""COMPUTED_VALUE"""),"")</f>
        <v/>
      </c>
      <c r="T199" s="105" t="str">
        <f>IFERROR(__xludf.DUMMYFUNCTION("""COMPUTED_VALUE"""),"")</f>
        <v/>
      </c>
      <c r="U199" s="105" t="str">
        <f>IFERROR(__xludf.DUMMYFUNCTION("""COMPUTED_VALUE"""),"")</f>
        <v/>
      </c>
      <c r="V199" s="105" t="str">
        <f>IFERROR(__xludf.DUMMYFUNCTION("""COMPUTED_VALUE"""),"")</f>
        <v/>
      </c>
      <c r="W199" s="105" t="str">
        <f>IFERROR(__xludf.DUMMYFUNCTION("""COMPUTED_VALUE"""),"")</f>
        <v/>
      </c>
      <c r="X199" s="105" t="str">
        <f>IFERROR(__xludf.DUMMYFUNCTION("""COMPUTED_VALUE"""),"")</f>
        <v/>
      </c>
      <c r="Y199" s="105" t="str">
        <f>IFERROR(__xludf.DUMMYFUNCTION("""COMPUTED_VALUE"""),"")</f>
        <v/>
      </c>
      <c r="Z199" s="105" t="str">
        <f>IFERROR(__xludf.DUMMYFUNCTION("""COMPUTED_VALUE"""),"")</f>
        <v/>
      </c>
      <c r="AA199" s="105" t="str">
        <f>IFERROR(__xludf.DUMMYFUNCTION("""COMPUTED_VALUE"""),"")</f>
        <v/>
      </c>
      <c r="AB199" s="105" t="str">
        <f>IFERROR(__xludf.DUMMYFUNCTION("""COMPUTED_VALUE"""),"")</f>
        <v/>
      </c>
      <c r="AC199" s="105" t="str">
        <f>IFERROR(__xludf.DUMMYFUNCTION("""COMPUTED_VALUE"""),"")</f>
        <v/>
      </c>
      <c r="AD199" s="105" t="str">
        <f>IFERROR(__xludf.DUMMYFUNCTION("""COMPUTED_VALUE"""),"")</f>
        <v/>
      </c>
      <c r="AE199" s="105" t="str">
        <f>IFERROR(__xludf.DUMMYFUNCTION("""COMPUTED_VALUE"""),"")</f>
        <v/>
      </c>
      <c r="AF199" s="105" t="str">
        <f>IFERROR(__xludf.DUMMYFUNCTION("""COMPUTED_VALUE"""),"")</f>
        <v/>
      </c>
      <c r="AG199" s="105" t="str">
        <f>IFERROR(__xludf.DUMMYFUNCTION("""COMPUTED_VALUE"""),"")</f>
        <v/>
      </c>
      <c r="AH199" s="105" t="str">
        <f>IFERROR(__xludf.DUMMYFUNCTION("""COMPUTED_VALUE"""),"")</f>
        <v/>
      </c>
      <c r="AI199" s="105" t="str">
        <f>IFERROR(__xludf.DUMMYFUNCTION("""COMPUTED_VALUE"""),"")</f>
        <v/>
      </c>
      <c r="AJ199" s="105" t="str">
        <f>IFERROR(__xludf.DUMMYFUNCTION("""COMPUTED_VALUE"""),"")</f>
        <v/>
      </c>
      <c r="AK199" s="105" t="str">
        <f>IFERROR(__xludf.DUMMYFUNCTION("""COMPUTED_VALUE"""),"")</f>
        <v/>
      </c>
      <c r="AL199" s="105" t="str">
        <f>IFERROR(__xludf.DUMMYFUNCTION("""COMPUTED_VALUE"""),"")</f>
        <v/>
      </c>
      <c r="AM199" s="105" t="str">
        <f>IFERROR(__xludf.DUMMYFUNCTION("""COMPUTED_VALUE"""),"")</f>
        <v/>
      </c>
      <c r="AN199" s="105" t="str">
        <f>IFERROR(__xludf.DUMMYFUNCTION("""COMPUTED_VALUE"""),"")</f>
        <v/>
      </c>
    </row>
    <row r="200">
      <c r="B200" s="105"/>
      <c r="C200" s="105"/>
      <c r="E200" s="109"/>
      <c r="F200" s="110"/>
      <c r="G200" s="107"/>
      <c r="H200" s="108"/>
      <c r="J200" s="108" t="str">
        <f>IFERROR(__xludf.DUMMYFUNCTION("""COMPUTED_VALUE"""),"")</f>
        <v/>
      </c>
      <c r="K200" s="105" t="str">
        <f>IFERROR(__xludf.DUMMYFUNCTION("""COMPUTED_VALUE"""),"")</f>
        <v/>
      </c>
      <c r="L200" s="105" t="str">
        <f>IFERROR(__xludf.DUMMYFUNCTION("""COMPUTED_VALUE"""),"")</f>
        <v/>
      </c>
      <c r="M200" s="105" t="str">
        <f>IFERROR(__xludf.DUMMYFUNCTION("""COMPUTED_VALUE"""),"")</f>
        <v/>
      </c>
      <c r="N200" s="105" t="str">
        <f>IFERROR(__xludf.DUMMYFUNCTION("""COMPUTED_VALUE"""),"")</f>
        <v/>
      </c>
      <c r="O200" s="105" t="str">
        <f>IFERROR(__xludf.DUMMYFUNCTION("""COMPUTED_VALUE"""),"")</f>
        <v/>
      </c>
      <c r="P200" s="105" t="str">
        <f>IFERROR(__xludf.DUMMYFUNCTION("""COMPUTED_VALUE"""),"")</f>
        <v/>
      </c>
      <c r="Q200" s="105" t="str">
        <f>IFERROR(__xludf.DUMMYFUNCTION("""COMPUTED_VALUE"""),"")</f>
        <v/>
      </c>
      <c r="R200" s="105" t="str">
        <f>IFERROR(__xludf.DUMMYFUNCTION("""COMPUTED_VALUE"""),"")</f>
        <v/>
      </c>
      <c r="S200" s="105" t="str">
        <f>IFERROR(__xludf.DUMMYFUNCTION("""COMPUTED_VALUE"""),"")</f>
        <v/>
      </c>
      <c r="T200" s="105" t="str">
        <f>IFERROR(__xludf.DUMMYFUNCTION("""COMPUTED_VALUE"""),"")</f>
        <v/>
      </c>
      <c r="U200" s="105" t="str">
        <f>IFERROR(__xludf.DUMMYFUNCTION("""COMPUTED_VALUE"""),"")</f>
        <v/>
      </c>
      <c r="V200" s="105" t="str">
        <f>IFERROR(__xludf.DUMMYFUNCTION("""COMPUTED_VALUE"""),"")</f>
        <v/>
      </c>
      <c r="W200" s="105" t="str">
        <f>IFERROR(__xludf.DUMMYFUNCTION("""COMPUTED_VALUE"""),"")</f>
        <v/>
      </c>
      <c r="X200" s="105" t="str">
        <f>IFERROR(__xludf.DUMMYFUNCTION("""COMPUTED_VALUE"""),"")</f>
        <v/>
      </c>
      <c r="Y200" s="105" t="str">
        <f>IFERROR(__xludf.DUMMYFUNCTION("""COMPUTED_VALUE"""),"")</f>
        <v/>
      </c>
      <c r="Z200" s="105" t="str">
        <f>IFERROR(__xludf.DUMMYFUNCTION("""COMPUTED_VALUE"""),"")</f>
        <v/>
      </c>
      <c r="AA200" s="105" t="str">
        <f>IFERROR(__xludf.DUMMYFUNCTION("""COMPUTED_VALUE"""),"")</f>
        <v/>
      </c>
      <c r="AB200" s="105" t="str">
        <f>IFERROR(__xludf.DUMMYFUNCTION("""COMPUTED_VALUE"""),"")</f>
        <v/>
      </c>
      <c r="AC200" s="105" t="str">
        <f>IFERROR(__xludf.DUMMYFUNCTION("""COMPUTED_VALUE"""),"")</f>
        <v/>
      </c>
      <c r="AD200" s="105" t="str">
        <f>IFERROR(__xludf.DUMMYFUNCTION("""COMPUTED_VALUE"""),"")</f>
        <v/>
      </c>
      <c r="AE200" s="105" t="str">
        <f>IFERROR(__xludf.DUMMYFUNCTION("""COMPUTED_VALUE"""),"")</f>
        <v/>
      </c>
      <c r="AF200" s="105" t="str">
        <f>IFERROR(__xludf.DUMMYFUNCTION("""COMPUTED_VALUE"""),"")</f>
        <v/>
      </c>
      <c r="AG200" s="105" t="str">
        <f>IFERROR(__xludf.DUMMYFUNCTION("""COMPUTED_VALUE"""),"")</f>
        <v/>
      </c>
      <c r="AH200" s="105" t="str">
        <f>IFERROR(__xludf.DUMMYFUNCTION("""COMPUTED_VALUE"""),"")</f>
        <v/>
      </c>
      <c r="AI200" s="105" t="str">
        <f>IFERROR(__xludf.DUMMYFUNCTION("""COMPUTED_VALUE"""),"")</f>
        <v/>
      </c>
      <c r="AJ200" s="105" t="str">
        <f>IFERROR(__xludf.DUMMYFUNCTION("""COMPUTED_VALUE"""),"")</f>
        <v/>
      </c>
      <c r="AK200" s="105" t="str">
        <f>IFERROR(__xludf.DUMMYFUNCTION("""COMPUTED_VALUE"""),"")</f>
        <v/>
      </c>
      <c r="AL200" s="105" t="str">
        <f>IFERROR(__xludf.DUMMYFUNCTION("""COMPUTED_VALUE"""),"")</f>
        <v/>
      </c>
      <c r="AM200" s="105" t="str">
        <f>IFERROR(__xludf.DUMMYFUNCTION("""COMPUTED_VALUE"""),"")</f>
        <v/>
      </c>
      <c r="AN200" s="105" t="str">
        <f>IFERROR(__xludf.DUMMYFUNCTION("""COMPUTED_VALUE"""),"")</f>
        <v/>
      </c>
    </row>
    <row r="201">
      <c r="B201" s="105"/>
      <c r="C201" s="105"/>
      <c r="E201" s="109"/>
      <c r="F201" s="110"/>
      <c r="G201" s="107"/>
      <c r="H201" s="108"/>
      <c r="J201" s="108" t="str">
        <f>IFERROR(__xludf.DUMMYFUNCTION("""COMPUTED_VALUE"""),"")</f>
        <v/>
      </c>
      <c r="K201" s="105" t="str">
        <f>IFERROR(__xludf.DUMMYFUNCTION("""COMPUTED_VALUE"""),"")</f>
        <v/>
      </c>
      <c r="L201" s="105" t="str">
        <f>IFERROR(__xludf.DUMMYFUNCTION("""COMPUTED_VALUE"""),"")</f>
        <v/>
      </c>
      <c r="M201" s="105" t="str">
        <f>IFERROR(__xludf.DUMMYFUNCTION("""COMPUTED_VALUE"""),"")</f>
        <v/>
      </c>
      <c r="N201" s="105" t="str">
        <f>IFERROR(__xludf.DUMMYFUNCTION("""COMPUTED_VALUE"""),"")</f>
        <v/>
      </c>
      <c r="O201" s="105" t="str">
        <f>IFERROR(__xludf.DUMMYFUNCTION("""COMPUTED_VALUE"""),"")</f>
        <v/>
      </c>
      <c r="P201" s="105" t="str">
        <f>IFERROR(__xludf.DUMMYFUNCTION("""COMPUTED_VALUE"""),"")</f>
        <v/>
      </c>
      <c r="Q201" s="105" t="str">
        <f>IFERROR(__xludf.DUMMYFUNCTION("""COMPUTED_VALUE"""),"")</f>
        <v/>
      </c>
      <c r="R201" s="105" t="str">
        <f>IFERROR(__xludf.DUMMYFUNCTION("""COMPUTED_VALUE"""),"")</f>
        <v/>
      </c>
      <c r="S201" s="105" t="str">
        <f>IFERROR(__xludf.DUMMYFUNCTION("""COMPUTED_VALUE"""),"")</f>
        <v/>
      </c>
      <c r="T201" s="105" t="str">
        <f>IFERROR(__xludf.DUMMYFUNCTION("""COMPUTED_VALUE"""),"")</f>
        <v/>
      </c>
      <c r="U201" s="105" t="str">
        <f>IFERROR(__xludf.DUMMYFUNCTION("""COMPUTED_VALUE"""),"")</f>
        <v/>
      </c>
      <c r="V201" s="105" t="str">
        <f>IFERROR(__xludf.DUMMYFUNCTION("""COMPUTED_VALUE"""),"")</f>
        <v/>
      </c>
      <c r="W201" s="105" t="str">
        <f>IFERROR(__xludf.DUMMYFUNCTION("""COMPUTED_VALUE"""),"")</f>
        <v/>
      </c>
      <c r="X201" s="105" t="str">
        <f>IFERROR(__xludf.DUMMYFUNCTION("""COMPUTED_VALUE"""),"")</f>
        <v/>
      </c>
      <c r="Y201" s="105" t="str">
        <f>IFERROR(__xludf.DUMMYFUNCTION("""COMPUTED_VALUE"""),"")</f>
        <v/>
      </c>
      <c r="Z201" s="105" t="str">
        <f>IFERROR(__xludf.DUMMYFUNCTION("""COMPUTED_VALUE"""),"")</f>
        <v/>
      </c>
      <c r="AA201" s="105" t="str">
        <f>IFERROR(__xludf.DUMMYFUNCTION("""COMPUTED_VALUE"""),"")</f>
        <v/>
      </c>
      <c r="AB201" s="105" t="str">
        <f>IFERROR(__xludf.DUMMYFUNCTION("""COMPUTED_VALUE"""),"")</f>
        <v/>
      </c>
      <c r="AC201" s="105" t="str">
        <f>IFERROR(__xludf.DUMMYFUNCTION("""COMPUTED_VALUE"""),"")</f>
        <v/>
      </c>
      <c r="AD201" s="105" t="str">
        <f>IFERROR(__xludf.DUMMYFUNCTION("""COMPUTED_VALUE"""),"")</f>
        <v/>
      </c>
      <c r="AE201" s="105" t="str">
        <f>IFERROR(__xludf.DUMMYFUNCTION("""COMPUTED_VALUE"""),"")</f>
        <v/>
      </c>
      <c r="AF201" s="105" t="str">
        <f>IFERROR(__xludf.DUMMYFUNCTION("""COMPUTED_VALUE"""),"")</f>
        <v/>
      </c>
      <c r="AG201" s="105" t="str">
        <f>IFERROR(__xludf.DUMMYFUNCTION("""COMPUTED_VALUE"""),"")</f>
        <v/>
      </c>
      <c r="AH201" s="105" t="str">
        <f>IFERROR(__xludf.DUMMYFUNCTION("""COMPUTED_VALUE"""),"")</f>
        <v/>
      </c>
      <c r="AI201" s="105" t="str">
        <f>IFERROR(__xludf.DUMMYFUNCTION("""COMPUTED_VALUE"""),"")</f>
        <v/>
      </c>
      <c r="AJ201" s="105" t="str">
        <f>IFERROR(__xludf.DUMMYFUNCTION("""COMPUTED_VALUE"""),"")</f>
        <v/>
      </c>
      <c r="AK201" s="105" t="str">
        <f>IFERROR(__xludf.DUMMYFUNCTION("""COMPUTED_VALUE"""),"")</f>
        <v/>
      </c>
      <c r="AL201" s="105" t="str">
        <f>IFERROR(__xludf.DUMMYFUNCTION("""COMPUTED_VALUE"""),"")</f>
        <v/>
      </c>
      <c r="AM201" s="105" t="str">
        <f>IFERROR(__xludf.DUMMYFUNCTION("""COMPUTED_VALUE"""),"")</f>
        <v/>
      </c>
      <c r="AN201" s="105" t="str">
        <f>IFERROR(__xludf.DUMMYFUNCTION("""COMPUTED_VALUE"""),"")</f>
        <v/>
      </c>
    </row>
    <row r="202">
      <c r="B202" s="105"/>
      <c r="C202" s="105"/>
      <c r="E202" s="109"/>
      <c r="F202" s="110"/>
      <c r="G202" s="107"/>
      <c r="H202" s="108"/>
      <c r="J202" s="108" t="str">
        <f>IFERROR(__xludf.DUMMYFUNCTION("""COMPUTED_VALUE"""),"")</f>
        <v/>
      </c>
      <c r="K202" s="105" t="str">
        <f>IFERROR(__xludf.DUMMYFUNCTION("""COMPUTED_VALUE"""),"")</f>
        <v/>
      </c>
      <c r="L202" s="105" t="str">
        <f>IFERROR(__xludf.DUMMYFUNCTION("""COMPUTED_VALUE"""),"")</f>
        <v/>
      </c>
      <c r="M202" s="105" t="str">
        <f>IFERROR(__xludf.DUMMYFUNCTION("""COMPUTED_VALUE"""),"")</f>
        <v/>
      </c>
      <c r="N202" s="105" t="str">
        <f>IFERROR(__xludf.DUMMYFUNCTION("""COMPUTED_VALUE"""),"")</f>
        <v/>
      </c>
      <c r="O202" s="105" t="str">
        <f>IFERROR(__xludf.DUMMYFUNCTION("""COMPUTED_VALUE"""),"")</f>
        <v/>
      </c>
      <c r="P202" s="105" t="str">
        <f>IFERROR(__xludf.DUMMYFUNCTION("""COMPUTED_VALUE"""),"")</f>
        <v/>
      </c>
      <c r="Q202" s="105" t="str">
        <f>IFERROR(__xludf.DUMMYFUNCTION("""COMPUTED_VALUE"""),"")</f>
        <v/>
      </c>
      <c r="R202" s="105" t="str">
        <f>IFERROR(__xludf.DUMMYFUNCTION("""COMPUTED_VALUE"""),"")</f>
        <v/>
      </c>
      <c r="S202" s="105" t="str">
        <f>IFERROR(__xludf.DUMMYFUNCTION("""COMPUTED_VALUE"""),"")</f>
        <v/>
      </c>
      <c r="T202" s="105" t="str">
        <f>IFERROR(__xludf.DUMMYFUNCTION("""COMPUTED_VALUE"""),"")</f>
        <v/>
      </c>
      <c r="U202" s="105" t="str">
        <f>IFERROR(__xludf.DUMMYFUNCTION("""COMPUTED_VALUE"""),"")</f>
        <v/>
      </c>
      <c r="V202" s="105" t="str">
        <f>IFERROR(__xludf.DUMMYFUNCTION("""COMPUTED_VALUE"""),"")</f>
        <v/>
      </c>
      <c r="W202" s="105" t="str">
        <f>IFERROR(__xludf.DUMMYFUNCTION("""COMPUTED_VALUE"""),"")</f>
        <v/>
      </c>
      <c r="X202" s="105" t="str">
        <f>IFERROR(__xludf.DUMMYFUNCTION("""COMPUTED_VALUE"""),"")</f>
        <v/>
      </c>
      <c r="Y202" s="105" t="str">
        <f>IFERROR(__xludf.DUMMYFUNCTION("""COMPUTED_VALUE"""),"")</f>
        <v/>
      </c>
      <c r="Z202" s="105" t="str">
        <f>IFERROR(__xludf.DUMMYFUNCTION("""COMPUTED_VALUE"""),"")</f>
        <v/>
      </c>
      <c r="AA202" s="105" t="str">
        <f>IFERROR(__xludf.DUMMYFUNCTION("""COMPUTED_VALUE"""),"")</f>
        <v/>
      </c>
      <c r="AB202" s="105" t="str">
        <f>IFERROR(__xludf.DUMMYFUNCTION("""COMPUTED_VALUE"""),"")</f>
        <v/>
      </c>
      <c r="AC202" s="105" t="str">
        <f>IFERROR(__xludf.DUMMYFUNCTION("""COMPUTED_VALUE"""),"")</f>
        <v/>
      </c>
      <c r="AD202" s="105" t="str">
        <f>IFERROR(__xludf.DUMMYFUNCTION("""COMPUTED_VALUE"""),"")</f>
        <v/>
      </c>
      <c r="AE202" s="105" t="str">
        <f>IFERROR(__xludf.DUMMYFUNCTION("""COMPUTED_VALUE"""),"")</f>
        <v/>
      </c>
      <c r="AF202" s="105" t="str">
        <f>IFERROR(__xludf.DUMMYFUNCTION("""COMPUTED_VALUE"""),"")</f>
        <v/>
      </c>
      <c r="AG202" s="105" t="str">
        <f>IFERROR(__xludf.DUMMYFUNCTION("""COMPUTED_VALUE"""),"")</f>
        <v/>
      </c>
      <c r="AH202" s="105" t="str">
        <f>IFERROR(__xludf.DUMMYFUNCTION("""COMPUTED_VALUE"""),"")</f>
        <v/>
      </c>
      <c r="AI202" s="105" t="str">
        <f>IFERROR(__xludf.DUMMYFUNCTION("""COMPUTED_VALUE"""),"")</f>
        <v/>
      </c>
      <c r="AJ202" s="105" t="str">
        <f>IFERROR(__xludf.DUMMYFUNCTION("""COMPUTED_VALUE"""),"")</f>
        <v/>
      </c>
      <c r="AK202" s="105" t="str">
        <f>IFERROR(__xludf.DUMMYFUNCTION("""COMPUTED_VALUE"""),"")</f>
        <v/>
      </c>
      <c r="AL202" s="105" t="str">
        <f>IFERROR(__xludf.DUMMYFUNCTION("""COMPUTED_VALUE"""),"")</f>
        <v/>
      </c>
      <c r="AM202" s="105" t="str">
        <f>IFERROR(__xludf.DUMMYFUNCTION("""COMPUTED_VALUE"""),"")</f>
        <v/>
      </c>
      <c r="AN202" s="105" t="str">
        <f>IFERROR(__xludf.DUMMYFUNCTION("""COMPUTED_VALUE"""),"")</f>
        <v/>
      </c>
    </row>
    <row r="203">
      <c r="B203" s="105"/>
      <c r="C203" s="105"/>
      <c r="E203" s="109"/>
      <c r="F203" s="110"/>
      <c r="G203" s="107"/>
      <c r="H203" s="108"/>
      <c r="J203" s="108" t="str">
        <f>IFERROR(__xludf.DUMMYFUNCTION("""COMPUTED_VALUE"""),"")</f>
        <v/>
      </c>
      <c r="K203" s="105" t="str">
        <f>IFERROR(__xludf.DUMMYFUNCTION("""COMPUTED_VALUE"""),"")</f>
        <v/>
      </c>
      <c r="L203" s="105" t="str">
        <f>IFERROR(__xludf.DUMMYFUNCTION("""COMPUTED_VALUE"""),"")</f>
        <v/>
      </c>
      <c r="M203" s="105" t="str">
        <f>IFERROR(__xludf.DUMMYFUNCTION("""COMPUTED_VALUE"""),"")</f>
        <v/>
      </c>
      <c r="N203" s="105" t="str">
        <f>IFERROR(__xludf.DUMMYFUNCTION("""COMPUTED_VALUE"""),"")</f>
        <v/>
      </c>
      <c r="O203" s="105" t="str">
        <f>IFERROR(__xludf.DUMMYFUNCTION("""COMPUTED_VALUE"""),"")</f>
        <v/>
      </c>
      <c r="P203" s="105" t="str">
        <f>IFERROR(__xludf.DUMMYFUNCTION("""COMPUTED_VALUE"""),"")</f>
        <v/>
      </c>
      <c r="Q203" s="105" t="str">
        <f>IFERROR(__xludf.DUMMYFUNCTION("""COMPUTED_VALUE"""),"")</f>
        <v/>
      </c>
      <c r="R203" s="105" t="str">
        <f>IFERROR(__xludf.DUMMYFUNCTION("""COMPUTED_VALUE"""),"")</f>
        <v/>
      </c>
      <c r="S203" s="105" t="str">
        <f>IFERROR(__xludf.DUMMYFUNCTION("""COMPUTED_VALUE"""),"")</f>
        <v/>
      </c>
      <c r="T203" s="105" t="str">
        <f>IFERROR(__xludf.DUMMYFUNCTION("""COMPUTED_VALUE"""),"")</f>
        <v/>
      </c>
      <c r="U203" s="105" t="str">
        <f>IFERROR(__xludf.DUMMYFUNCTION("""COMPUTED_VALUE"""),"")</f>
        <v/>
      </c>
      <c r="V203" s="105" t="str">
        <f>IFERROR(__xludf.DUMMYFUNCTION("""COMPUTED_VALUE"""),"")</f>
        <v/>
      </c>
      <c r="W203" s="105" t="str">
        <f>IFERROR(__xludf.DUMMYFUNCTION("""COMPUTED_VALUE"""),"")</f>
        <v/>
      </c>
      <c r="X203" s="105" t="str">
        <f>IFERROR(__xludf.DUMMYFUNCTION("""COMPUTED_VALUE"""),"")</f>
        <v/>
      </c>
      <c r="Y203" s="105" t="str">
        <f>IFERROR(__xludf.DUMMYFUNCTION("""COMPUTED_VALUE"""),"")</f>
        <v/>
      </c>
      <c r="Z203" s="105" t="str">
        <f>IFERROR(__xludf.DUMMYFUNCTION("""COMPUTED_VALUE"""),"")</f>
        <v/>
      </c>
      <c r="AA203" s="105" t="str">
        <f>IFERROR(__xludf.DUMMYFUNCTION("""COMPUTED_VALUE"""),"")</f>
        <v/>
      </c>
      <c r="AB203" s="105" t="str">
        <f>IFERROR(__xludf.DUMMYFUNCTION("""COMPUTED_VALUE"""),"")</f>
        <v/>
      </c>
      <c r="AC203" s="105" t="str">
        <f>IFERROR(__xludf.DUMMYFUNCTION("""COMPUTED_VALUE"""),"")</f>
        <v/>
      </c>
      <c r="AD203" s="105" t="str">
        <f>IFERROR(__xludf.DUMMYFUNCTION("""COMPUTED_VALUE"""),"")</f>
        <v/>
      </c>
      <c r="AE203" s="105" t="str">
        <f>IFERROR(__xludf.DUMMYFUNCTION("""COMPUTED_VALUE"""),"")</f>
        <v/>
      </c>
      <c r="AF203" s="105" t="str">
        <f>IFERROR(__xludf.DUMMYFUNCTION("""COMPUTED_VALUE"""),"")</f>
        <v/>
      </c>
      <c r="AG203" s="105" t="str">
        <f>IFERROR(__xludf.DUMMYFUNCTION("""COMPUTED_VALUE"""),"")</f>
        <v/>
      </c>
      <c r="AH203" s="105" t="str">
        <f>IFERROR(__xludf.DUMMYFUNCTION("""COMPUTED_VALUE"""),"")</f>
        <v/>
      </c>
      <c r="AI203" s="105" t="str">
        <f>IFERROR(__xludf.DUMMYFUNCTION("""COMPUTED_VALUE"""),"")</f>
        <v/>
      </c>
      <c r="AJ203" s="105" t="str">
        <f>IFERROR(__xludf.DUMMYFUNCTION("""COMPUTED_VALUE"""),"")</f>
        <v/>
      </c>
      <c r="AK203" s="105" t="str">
        <f>IFERROR(__xludf.DUMMYFUNCTION("""COMPUTED_VALUE"""),"")</f>
        <v/>
      </c>
      <c r="AL203" s="105" t="str">
        <f>IFERROR(__xludf.DUMMYFUNCTION("""COMPUTED_VALUE"""),"")</f>
        <v/>
      </c>
      <c r="AM203" s="105" t="str">
        <f>IFERROR(__xludf.DUMMYFUNCTION("""COMPUTED_VALUE"""),"")</f>
        <v/>
      </c>
      <c r="AN203" s="105" t="str">
        <f>IFERROR(__xludf.DUMMYFUNCTION("""COMPUTED_VALUE"""),"")</f>
        <v/>
      </c>
    </row>
    <row r="204">
      <c r="B204" s="105"/>
      <c r="C204" s="105"/>
      <c r="E204" s="109"/>
      <c r="F204" s="110"/>
      <c r="G204" s="107"/>
      <c r="H204" s="108"/>
      <c r="J204" s="108" t="str">
        <f>IFERROR(__xludf.DUMMYFUNCTION("""COMPUTED_VALUE"""),"")</f>
        <v/>
      </c>
      <c r="K204" s="105" t="str">
        <f>IFERROR(__xludf.DUMMYFUNCTION("""COMPUTED_VALUE"""),"")</f>
        <v/>
      </c>
      <c r="L204" s="105" t="str">
        <f>IFERROR(__xludf.DUMMYFUNCTION("""COMPUTED_VALUE"""),"")</f>
        <v/>
      </c>
      <c r="M204" s="105" t="str">
        <f>IFERROR(__xludf.DUMMYFUNCTION("""COMPUTED_VALUE"""),"")</f>
        <v/>
      </c>
      <c r="N204" s="105" t="str">
        <f>IFERROR(__xludf.DUMMYFUNCTION("""COMPUTED_VALUE"""),"")</f>
        <v/>
      </c>
      <c r="O204" s="105" t="str">
        <f>IFERROR(__xludf.DUMMYFUNCTION("""COMPUTED_VALUE"""),"")</f>
        <v/>
      </c>
      <c r="P204" s="105" t="str">
        <f>IFERROR(__xludf.DUMMYFUNCTION("""COMPUTED_VALUE"""),"")</f>
        <v/>
      </c>
      <c r="Q204" s="105" t="str">
        <f>IFERROR(__xludf.DUMMYFUNCTION("""COMPUTED_VALUE"""),"")</f>
        <v/>
      </c>
      <c r="R204" s="105" t="str">
        <f>IFERROR(__xludf.DUMMYFUNCTION("""COMPUTED_VALUE"""),"")</f>
        <v/>
      </c>
      <c r="S204" s="105" t="str">
        <f>IFERROR(__xludf.DUMMYFUNCTION("""COMPUTED_VALUE"""),"")</f>
        <v/>
      </c>
      <c r="T204" s="105" t="str">
        <f>IFERROR(__xludf.DUMMYFUNCTION("""COMPUTED_VALUE"""),"")</f>
        <v/>
      </c>
      <c r="U204" s="105" t="str">
        <f>IFERROR(__xludf.DUMMYFUNCTION("""COMPUTED_VALUE"""),"")</f>
        <v/>
      </c>
      <c r="V204" s="105" t="str">
        <f>IFERROR(__xludf.DUMMYFUNCTION("""COMPUTED_VALUE"""),"")</f>
        <v/>
      </c>
      <c r="W204" s="105" t="str">
        <f>IFERROR(__xludf.DUMMYFUNCTION("""COMPUTED_VALUE"""),"")</f>
        <v/>
      </c>
      <c r="X204" s="105" t="str">
        <f>IFERROR(__xludf.DUMMYFUNCTION("""COMPUTED_VALUE"""),"")</f>
        <v/>
      </c>
      <c r="Y204" s="105" t="str">
        <f>IFERROR(__xludf.DUMMYFUNCTION("""COMPUTED_VALUE"""),"")</f>
        <v/>
      </c>
      <c r="Z204" s="105" t="str">
        <f>IFERROR(__xludf.DUMMYFUNCTION("""COMPUTED_VALUE"""),"")</f>
        <v/>
      </c>
      <c r="AA204" s="105" t="str">
        <f>IFERROR(__xludf.DUMMYFUNCTION("""COMPUTED_VALUE"""),"")</f>
        <v/>
      </c>
      <c r="AB204" s="105" t="str">
        <f>IFERROR(__xludf.DUMMYFUNCTION("""COMPUTED_VALUE"""),"")</f>
        <v/>
      </c>
      <c r="AC204" s="105" t="str">
        <f>IFERROR(__xludf.DUMMYFUNCTION("""COMPUTED_VALUE"""),"")</f>
        <v/>
      </c>
      <c r="AD204" s="105" t="str">
        <f>IFERROR(__xludf.DUMMYFUNCTION("""COMPUTED_VALUE"""),"")</f>
        <v/>
      </c>
      <c r="AE204" s="105" t="str">
        <f>IFERROR(__xludf.DUMMYFUNCTION("""COMPUTED_VALUE"""),"")</f>
        <v/>
      </c>
      <c r="AF204" s="105" t="str">
        <f>IFERROR(__xludf.DUMMYFUNCTION("""COMPUTED_VALUE"""),"")</f>
        <v/>
      </c>
      <c r="AG204" s="105" t="str">
        <f>IFERROR(__xludf.DUMMYFUNCTION("""COMPUTED_VALUE"""),"")</f>
        <v/>
      </c>
      <c r="AH204" s="105" t="str">
        <f>IFERROR(__xludf.DUMMYFUNCTION("""COMPUTED_VALUE"""),"")</f>
        <v/>
      </c>
      <c r="AI204" s="105" t="str">
        <f>IFERROR(__xludf.DUMMYFUNCTION("""COMPUTED_VALUE"""),"")</f>
        <v/>
      </c>
      <c r="AJ204" s="105" t="str">
        <f>IFERROR(__xludf.DUMMYFUNCTION("""COMPUTED_VALUE"""),"")</f>
        <v/>
      </c>
      <c r="AK204" s="105" t="str">
        <f>IFERROR(__xludf.DUMMYFUNCTION("""COMPUTED_VALUE"""),"")</f>
        <v/>
      </c>
      <c r="AL204" s="105" t="str">
        <f>IFERROR(__xludf.DUMMYFUNCTION("""COMPUTED_VALUE"""),"")</f>
        <v/>
      </c>
      <c r="AM204" s="105" t="str">
        <f>IFERROR(__xludf.DUMMYFUNCTION("""COMPUTED_VALUE"""),"")</f>
        <v/>
      </c>
      <c r="AN204" s="105" t="str">
        <f>IFERROR(__xludf.DUMMYFUNCTION("""COMPUTED_VALUE"""),"")</f>
        <v/>
      </c>
    </row>
    <row r="205">
      <c r="B205" s="105"/>
      <c r="C205" s="105"/>
      <c r="E205" s="109"/>
      <c r="F205" s="110"/>
      <c r="G205" s="107"/>
      <c r="H205" s="108"/>
      <c r="J205" s="108" t="str">
        <f>IFERROR(__xludf.DUMMYFUNCTION("""COMPUTED_VALUE"""),"")</f>
        <v/>
      </c>
      <c r="K205" s="105" t="str">
        <f>IFERROR(__xludf.DUMMYFUNCTION("""COMPUTED_VALUE"""),"")</f>
        <v/>
      </c>
      <c r="L205" s="105" t="str">
        <f>IFERROR(__xludf.DUMMYFUNCTION("""COMPUTED_VALUE"""),"")</f>
        <v/>
      </c>
      <c r="M205" s="105" t="str">
        <f>IFERROR(__xludf.DUMMYFUNCTION("""COMPUTED_VALUE"""),"")</f>
        <v/>
      </c>
      <c r="N205" s="105" t="str">
        <f>IFERROR(__xludf.DUMMYFUNCTION("""COMPUTED_VALUE"""),"")</f>
        <v/>
      </c>
      <c r="O205" s="105" t="str">
        <f>IFERROR(__xludf.DUMMYFUNCTION("""COMPUTED_VALUE"""),"")</f>
        <v/>
      </c>
      <c r="P205" s="105" t="str">
        <f>IFERROR(__xludf.DUMMYFUNCTION("""COMPUTED_VALUE"""),"")</f>
        <v/>
      </c>
      <c r="Q205" s="105" t="str">
        <f>IFERROR(__xludf.DUMMYFUNCTION("""COMPUTED_VALUE"""),"")</f>
        <v/>
      </c>
      <c r="R205" s="105" t="str">
        <f>IFERROR(__xludf.DUMMYFUNCTION("""COMPUTED_VALUE"""),"")</f>
        <v/>
      </c>
      <c r="S205" s="105" t="str">
        <f>IFERROR(__xludf.DUMMYFUNCTION("""COMPUTED_VALUE"""),"")</f>
        <v/>
      </c>
      <c r="T205" s="105" t="str">
        <f>IFERROR(__xludf.DUMMYFUNCTION("""COMPUTED_VALUE"""),"")</f>
        <v/>
      </c>
      <c r="U205" s="105" t="str">
        <f>IFERROR(__xludf.DUMMYFUNCTION("""COMPUTED_VALUE"""),"")</f>
        <v/>
      </c>
      <c r="V205" s="105" t="str">
        <f>IFERROR(__xludf.DUMMYFUNCTION("""COMPUTED_VALUE"""),"")</f>
        <v/>
      </c>
      <c r="W205" s="105" t="str">
        <f>IFERROR(__xludf.DUMMYFUNCTION("""COMPUTED_VALUE"""),"")</f>
        <v/>
      </c>
      <c r="X205" s="105" t="str">
        <f>IFERROR(__xludf.DUMMYFUNCTION("""COMPUTED_VALUE"""),"")</f>
        <v/>
      </c>
      <c r="Y205" s="105" t="str">
        <f>IFERROR(__xludf.DUMMYFUNCTION("""COMPUTED_VALUE"""),"")</f>
        <v/>
      </c>
      <c r="Z205" s="105" t="str">
        <f>IFERROR(__xludf.DUMMYFUNCTION("""COMPUTED_VALUE"""),"")</f>
        <v/>
      </c>
      <c r="AA205" s="105" t="str">
        <f>IFERROR(__xludf.DUMMYFUNCTION("""COMPUTED_VALUE"""),"")</f>
        <v/>
      </c>
      <c r="AB205" s="105" t="str">
        <f>IFERROR(__xludf.DUMMYFUNCTION("""COMPUTED_VALUE"""),"")</f>
        <v/>
      </c>
      <c r="AC205" s="105" t="str">
        <f>IFERROR(__xludf.DUMMYFUNCTION("""COMPUTED_VALUE"""),"")</f>
        <v/>
      </c>
      <c r="AD205" s="105" t="str">
        <f>IFERROR(__xludf.DUMMYFUNCTION("""COMPUTED_VALUE"""),"")</f>
        <v/>
      </c>
      <c r="AE205" s="105" t="str">
        <f>IFERROR(__xludf.DUMMYFUNCTION("""COMPUTED_VALUE"""),"")</f>
        <v/>
      </c>
      <c r="AF205" s="105" t="str">
        <f>IFERROR(__xludf.DUMMYFUNCTION("""COMPUTED_VALUE"""),"")</f>
        <v/>
      </c>
      <c r="AG205" s="105" t="str">
        <f>IFERROR(__xludf.DUMMYFUNCTION("""COMPUTED_VALUE"""),"")</f>
        <v/>
      </c>
      <c r="AH205" s="105" t="str">
        <f>IFERROR(__xludf.DUMMYFUNCTION("""COMPUTED_VALUE"""),"")</f>
        <v/>
      </c>
      <c r="AI205" s="105" t="str">
        <f>IFERROR(__xludf.DUMMYFUNCTION("""COMPUTED_VALUE"""),"")</f>
        <v/>
      </c>
      <c r="AJ205" s="105" t="str">
        <f>IFERROR(__xludf.DUMMYFUNCTION("""COMPUTED_VALUE"""),"")</f>
        <v/>
      </c>
      <c r="AK205" s="105" t="str">
        <f>IFERROR(__xludf.DUMMYFUNCTION("""COMPUTED_VALUE"""),"")</f>
        <v/>
      </c>
      <c r="AL205" s="105" t="str">
        <f>IFERROR(__xludf.DUMMYFUNCTION("""COMPUTED_VALUE"""),"")</f>
        <v/>
      </c>
      <c r="AM205" s="105" t="str">
        <f>IFERROR(__xludf.DUMMYFUNCTION("""COMPUTED_VALUE"""),"")</f>
        <v/>
      </c>
      <c r="AN205" s="105" t="str">
        <f>IFERROR(__xludf.DUMMYFUNCTION("""COMPUTED_VALUE"""),"")</f>
        <v/>
      </c>
    </row>
    <row r="206">
      <c r="B206" s="105"/>
      <c r="C206" s="105"/>
      <c r="E206" s="109"/>
      <c r="F206" s="110"/>
      <c r="G206" s="107"/>
      <c r="H206" s="108"/>
      <c r="J206" s="108" t="str">
        <f>IFERROR(__xludf.DUMMYFUNCTION("""COMPUTED_VALUE"""),"")</f>
        <v/>
      </c>
      <c r="K206" s="105" t="str">
        <f>IFERROR(__xludf.DUMMYFUNCTION("""COMPUTED_VALUE"""),"")</f>
        <v/>
      </c>
      <c r="L206" s="105" t="str">
        <f>IFERROR(__xludf.DUMMYFUNCTION("""COMPUTED_VALUE"""),"")</f>
        <v/>
      </c>
      <c r="M206" s="105" t="str">
        <f>IFERROR(__xludf.DUMMYFUNCTION("""COMPUTED_VALUE"""),"")</f>
        <v/>
      </c>
      <c r="N206" s="105" t="str">
        <f>IFERROR(__xludf.DUMMYFUNCTION("""COMPUTED_VALUE"""),"")</f>
        <v/>
      </c>
      <c r="O206" s="105" t="str">
        <f>IFERROR(__xludf.DUMMYFUNCTION("""COMPUTED_VALUE"""),"")</f>
        <v/>
      </c>
      <c r="P206" s="105" t="str">
        <f>IFERROR(__xludf.DUMMYFUNCTION("""COMPUTED_VALUE"""),"")</f>
        <v/>
      </c>
      <c r="Q206" s="105" t="str">
        <f>IFERROR(__xludf.DUMMYFUNCTION("""COMPUTED_VALUE"""),"")</f>
        <v/>
      </c>
      <c r="R206" s="105" t="str">
        <f>IFERROR(__xludf.DUMMYFUNCTION("""COMPUTED_VALUE"""),"")</f>
        <v/>
      </c>
      <c r="S206" s="105" t="str">
        <f>IFERROR(__xludf.DUMMYFUNCTION("""COMPUTED_VALUE"""),"")</f>
        <v/>
      </c>
      <c r="T206" s="105" t="str">
        <f>IFERROR(__xludf.DUMMYFUNCTION("""COMPUTED_VALUE"""),"")</f>
        <v/>
      </c>
      <c r="U206" s="105" t="str">
        <f>IFERROR(__xludf.DUMMYFUNCTION("""COMPUTED_VALUE"""),"")</f>
        <v/>
      </c>
      <c r="V206" s="105" t="str">
        <f>IFERROR(__xludf.DUMMYFUNCTION("""COMPUTED_VALUE"""),"")</f>
        <v/>
      </c>
      <c r="W206" s="105" t="str">
        <f>IFERROR(__xludf.DUMMYFUNCTION("""COMPUTED_VALUE"""),"")</f>
        <v/>
      </c>
      <c r="X206" s="105" t="str">
        <f>IFERROR(__xludf.DUMMYFUNCTION("""COMPUTED_VALUE"""),"")</f>
        <v/>
      </c>
      <c r="Y206" s="105" t="str">
        <f>IFERROR(__xludf.DUMMYFUNCTION("""COMPUTED_VALUE"""),"")</f>
        <v/>
      </c>
      <c r="Z206" s="105" t="str">
        <f>IFERROR(__xludf.DUMMYFUNCTION("""COMPUTED_VALUE"""),"")</f>
        <v/>
      </c>
      <c r="AA206" s="105" t="str">
        <f>IFERROR(__xludf.DUMMYFUNCTION("""COMPUTED_VALUE"""),"")</f>
        <v/>
      </c>
      <c r="AB206" s="105" t="str">
        <f>IFERROR(__xludf.DUMMYFUNCTION("""COMPUTED_VALUE"""),"")</f>
        <v/>
      </c>
      <c r="AC206" s="105" t="str">
        <f>IFERROR(__xludf.DUMMYFUNCTION("""COMPUTED_VALUE"""),"")</f>
        <v/>
      </c>
      <c r="AD206" s="105" t="str">
        <f>IFERROR(__xludf.DUMMYFUNCTION("""COMPUTED_VALUE"""),"")</f>
        <v/>
      </c>
      <c r="AE206" s="105" t="str">
        <f>IFERROR(__xludf.DUMMYFUNCTION("""COMPUTED_VALUE"""),"")</f>
        <v/>
      </c>
      <c r="AF206" s="105" t="str">
        <f>IFERROR(__xludf.DUMMYFUNCTION("""COMPUTED_VALUE"""),"")</f>
        <v/>
      </c>
      <c r="AG206" s="105" t="str">
        <f>IFERROR(__xludf.DUMMYFUNCTION("""COMPUTED_VALUE"""),"")</f>
        <v/>
      </c>
      <c r="AH206" s="105" t="str">
        <f>IFERROR(__xludf.DUMMYFUNCTION("""COMPUTED_VALUE"""),"")</f>
        <v/>
      </c>
      <c r="AI206" s="105" t="str">
        <f>IFERROR(__xludf.DUMMYFUNCTION("""COMPUTED_VALUE"""),"")</f>
        <v/>
      </c>
      <c r="AJ206" s="105" t="str">
        <f>IFERROR(__xludf.DUMMYFUNCTION("""COMPUTED_VALUE"""),"")</f>
        <v/>
      </c>
      <c r="AK206" s="105" t="str">
        <f>IFERROR(__xludf.DUMMYFUNCTION("""COMPUTED_VALUE"""),"")</f>
        <v/>
      </c>
      <c r="AL206" s="105" t="str">
        <f>IFERROR(__xludf.DUMMYFUNCTION("""COMPUTED_VALUE"""),"")</f>
        <v/>
      </c>
      <c r="AM206" s="105" t="str">
        <f>IFERROR(__xludf.DUMMYFUNCTION("""COMPUTED_VALUE"""),"")</f>
        <v/>
      </c>
      <c r="AN206" s="105" t="str">
        <f>IFERROR(__xludf.DUMMYFUNCTION("""COMPUTED_VALUE"""),"")</f>
        <v/>
      </c>
    </row>
    <row r="207">
      <c r="B207" s="105"/>
      <c r="C207" s="105"/>
      <c r="E207" s="109"/>
      <c r="F207" s="110"/>
      <c r="G207" s="107"/>
      <c r="H207" s="108"/>
      <c r="J207" s="108" t="str">
        <f>IFERROR(__xludf.DUMMYFUNCTION("""COMPUTED_VALUE"""),"")</f>
        <v/>
      </c>
      <c r="K207" s="105" t="str">
        <f>IFERROR(__xludf.DUMMYFUNCTION("""COMPUTED_VALUE"""),"")</f>
        <v/>
      </c>
      <c r="L207" s="105" t="str">
        <f>IFERROR(__xludf.DUMMYFUNCTION("""COMPUTED_VALUE"""),"")</f>
        <v/>
      </c>
      <c r="M207" s="105" t="str">
        <f>IFERROR(__xludf.DUMMYFUNCTION("""COMPUTED_VALUE"""),"")</f>
        <v/>
      </c>
      <c r="N207" s="105" t="str">
        <f>IFERROR(__xludf.DUMMYFUNCTION("""COMPUTED_VALUE"""),"")</f>
        <v/>
      </c>
      <c r="O207" s="105" t="str">
        <f>IFERROR(__xludf.DUMMYFUNCTION("""COMPUTED_VALUE"""),"")</f>
        <v/>
      </c>
      <c r="P207" s="105" t="str">
        <f>IFERROR(__xludf.DUMMYFUNCTION("""COMPUTED_VALUE"""),"")</f>
        <v/>
      </c>
      <c r="Q207" s="105" t="str">
        <f>IFERROR(__xludf.DUMMYFUNCTION("""COMPUTED_VALUE"""),"")</f>
        <v/>
      </c>
      <c r="R207" s="105" t="str">
        <f>IFERROR(__xludf.DUMMYFUNCTION("""COMPUTED_VALUE"""),"")</f>
        <v/>
      </c>
      <c r="S207" s="105" t="str">
        <f>IFERROR(__xludf.DUMMYFUNCTION("""COMPUTED_VALUE"""),"")</f>
        <v/>
      </c>
      <c r="T207" s="105" t="str">
        <f>IFERROR(__xludf.DUMMYFUNCTION("""COMPUTED_VALUE"""),"")</f>
        <v/>
      </c>
      <c r="U207" s="105" t="str">
        <f>IFERROR(__xludf.DUMMYFUNCTION("""COMPUTED_VALUE"""),"")</f>
        <v/>
      </c>
      <c r="V207" s="105" t="str">
        <f>IFERROR(__xludf.DUMMYFUNCTION("""COMPUTED_VALUE"""),"")</f>
        <v/>
      </c>
      <c r="W207" s="105" t="str">
        <f>IFERROR(__xludf.DUMMYFUNCTION("""COMPUTED_VALUE"""),"")</f>
        <v/>
      </c>
      <c r="X207" s="105" t="str">
        <f>IFERROR(__xludf.DUMMYFUNCTION("""COMPUTED_VALUE"""),"")</f>
        <v/>
      </c>
      <c r="Y207" s="105" t="str">
        <f>IFERROR(__xludf.DUMMYFUNCTION("""COMPUTED_VALUE"""),"")</f>
        <v/>
      </c>
      <c r="Z207" s="105" t="str">
        <f>IFERROR(__xludf.DUMMYFUNCTION("""COMPUTED_VALUE"""),"")</f>
        <v/>
      </c>
      <c r="AA207" s="105" t="str">
        <f>IFERROR(__xludf.DUMMYFUNCTION("""COMPUTED_VALUE"""),"")</f>
        <v/>
      </c>
      <c r="AB207" s="105" t="str">
        <f>IFERROR(__xludf.DUMMYFUNCTION("""COMPUTED_VALUE"""),"")</f>
        <v/>
      </c>
      <c r="AC207" s="105" t="str">
        <f>IFERROR(__xludf.DUMMYFUNCTION("""COMPUTED_VALUE"""),"")</f>
        <v/>
      </c>
      <c r="AD207" s="105" t="str">
        <f>IFERROR(__xludf.DUMMYFUNCTION("""COMPUTED_VALUE"""),"")</f>
        <v/>
      </c>
      <c r="AE207" s="105" t="str">
        <f>IFERROR(__xludf.DUMMYFUNCTION("""COMPUTED_VALUE"""),"")</f>
        <v/>
      </c>
      <c r="AF207" s="105" t="str">
        <f>IFERROR(__xludf.DUMMYFUNCTION("""COMPUTED_VALUE"""),"")</f>
        <v/>
      </c>
      <c r="AG207" s="105" t="str">
        <f>IFERROR(__xludf.DUMMYFUNCTION("""COMPUTED_VALUE"""),"")</f>
        <v/>
      </c>
      <c r="AH207" s="105" t="str">
        <f>IFERROR(__xludf.DUMMYFUNCTION("""COMPUTED_VALUE"""),"")</f>
        <v/>
      </c>
      <c r="AI207" s="105" t="str">
        <f>IFERROR(__xludf.DUMMYFUNCTION("""COMPUTED_VALUE"""),"")</f>
        <v/>
      </c>
      <c r="AJ207" s="105" t="str">
        <f>IFERROR(__xludf.DUMMYFUNCTION("""COMPUTED_VALUE"""),"")</f>
        <v/>
      </c>
      <c r="AK207" s="105" t="str">
        <f>IFERROR(__xludf.DUMMYFUNCTION("""COMPUTED_VALUE"""),"")</f>
        <v/>
      </c>
      <c r="AL207" s="105" t="str">
        <f>IFERROR(__xludf.DUMMYFUNCTION("""COMPUTED_VALUE"""),"")</f>
        <v/>
      </c>
      <c r="AM207" s="105" t="str">
        <f>IFERROR(__xludf.DUMMYFUNCTION("""COMPUTED_VALUE"""),"")</f>
        <v/>
      </c>
      <c r="AN207" s="105" t="str">
        <f>IFERROR(__xludf.DUMMYFUNCTION("""COMPUTED_VALUE"""),"")</f>
        <v/>
      </c>
    </row>
    <row r="208">
      <c r="B208" s="105"/>
      <c r="C208" s="105"/>
      <c r="E208" s="109"/>
      <c r="F208" s="110"/>
      <c r="G208" s="107"/>
      <c r="H208" s="108"/>
      <c r="J208" s="108" t="str">
        <f>IFERROR(__xludf.DUMMYFUNCTION("""COMPUTED_VALUE"""),"")</f>
        <v/>
      </c>
      <c r="K208" s="105" t="str">
        <f>IFERROR(__xludf.DUMMYFUNCTION("""COMPUTED_VALUE"""),"")</f>
        <v/>
      </c>
      <c r="L208" s="105" t="str">
        <f>IFERROR(__xludf.DUMMYFUNCTION("""COMPUTED_VALUE"""),"")</f>
        <v/>
      </c>
      <c r="M208" s="105" t="str">
        <f>IFERROR(__xludf.DUMMYFUNCTION("""COMPUTED_VALUE"""),"")</f>
        <v/>
      </c>
      <c r="N208" s="105" t="str">
        <f>IFERROR(__xludf.DUMMYFUNCTION("""COMPUTED_VALUE"""),"")</f>
        <v/>
      </c>
      <c r="O208" s="105" t="str">
        <f>IFERROR(__xludf.DUMMYFUNCTION("""COMPUTED_VALUE"""),"")</f>
        <v/>
      </c>
      <c r="P208" s="105" t="str">
        <f>IFERROR(__xludf.DUMMYFUNCTION("""COMPUTED_VALUE"""),"")</f>
        <v/>
      </c>
      <c r="Q208" s="105" t="str">
        <f>IFERROR(__xludf.DUMMYFUNCTION("""COMPUTED_VALUE"""),"")</f>
        <v/>
      </c>
      <c r="R208" s="105" t="str">
        <f>IFERROR(__xludf.DUMMYFUNCTION("""COMPUTED_VALUE"""),"")</f>
        <v/>
      </c>
      <c r="S208" s="105" t="str">
        <f>IFERROR(__xludf.DUMMYFUNCTION("""COMPUTED_VALUE"""),"")</f>
        <v/>
      </c>
      <c r="T208" s="105" t="str">
        <f>IFERROR(__xludf.DUMMYFUNCTION("""COMPUTED_VALUE"""),"")</f>
        <v/>
      </c>
      <c r="U208" s="105" t="str">
        <f>IFERROR(__xludf.DUMMYFUNCTION("""COMPUTED_VALUE"""),"")</f>
        <v/>
      </c>
      <c r="V208" s="105" t="str">
        <f>IFERROR(__xludf.DUMMYFUNCTION("""COMPUTED_VALUE"""),"")</f>
        <v/>
      </c>
      <c r="W208" s="105" t="str">
        <f>IFERROR(__xludf.DUMMYFUNCTION("""COMPUTED_VALUE"""),"")</f>
        <v/>
      </c>
      <c r="X208" s="105" t="str">
        <f>IFERROR(__xludf.DUMMYFUNCTION("""COMPUTED_VALUE"""),"")</f>
        <v/>
      </c>
      <c r="Y208" s="105" t="str">
        <f>IFERROR(__xludf.DUMMYFUNCTION("""COMPUTED_VALUE"""),"")</f>
        <v/>
      </c>
      <c r="Z208" s="105" t="str">
        <f>IFERROR(__xludf.DUMMYFUNCTION("""COMPUTED_VALUE"""),"")</f>
        <v/>
      </c>
      <c r="AA208" s="105" t="str">
        <f>IFERROR(__xludf.DUMMYFUNCTION("""COMPUTED_VALUE"""),"")</f>
        <v/>
      </c>
      <c r="AB208" s="105" t="str">
        <f>IFERROR(__xludf.DUMMYFUNCTION("""COMPUTED_VALUE"""),"")</f>
        <v/>
      </c>
      <c r="AC208" s="105" t="str">
        <f>IFERROR(__xludf.DUMMYFUNCTION("""COMPUTED_VALUE"""),"")</f>
        <v/>
      </c>
      <c r="AD208" s="105" t="str">
        <f>IFERROR(__xludf.DUMMYFUNCTION("""COMPUTED_VALUE"""),"")</f>
        <v/>
      </c>
      <c r="AE208" s="105" t="str">
        <f>IFERROR(__xludf.DUMMYFUNCTION("""COMPUTED_VALUE"""),"")</f>
        <v/>
      </c>
      <c r="AF208" s="105" t="str">
        <f>IFERROR(__xludf.DUMMYFUNCTION("""COMPUTED_VALUE"""),"")</f>
        <v/>
      </c>
      <c r="AG208" s="105" t="str">
        <f>IFERROR(__xludf.DUMMYFUNCTION("""COMPUTED_VALUE"""),"")</f>
        <v/>
      </c>
      <c r="AH208" s="105" t="str">
        <f>IFERROR(__xludf.DUMMYFUNCTION("""COMPUTED_VALUE"""),"")</f>
        <v/>
      </c>
      <c r="AI208" s="105" t="str">
        <f>IFERROR(__xludf.DUMMYFUNCTION("""COMPUTED_VALUE"""),"")</f>
        <v/>
      </c>
      <c r="AJ208" s="105" t="str">
        <f>IFERROR(__xludf.DUMMYFUNCTION("""COMPUTED_VALUE"""),"")</f>
        <v/>
      </c>
      <c r="AK208" s="105" t="str">
        <f>IFERROR(__xludf.DUMMYFUNCTION("""COMPUTED_VALUE"""),"")</f>
        <v/>
      </c>
      <c r="AL208" s="105" t="str">
        <f>IFERROR(__xludf.DUMMYFUNCTION("""COMPUTED_VALUE"""),"")</f>
        <v/>
      </c>
      <c r="AM208" s="105" t="str">
        <f>IFERROR(__xludf.DUMMYFUNCTION("""COMPUTED_VALUE"""),"")</f>
        <v/>
      </c>
      <c r="AN208" s="105" t="str">
        <f>IFERROR(__xludf.DUMMYFUNCTION("""COMPUTED_VALUE"""),"")</f>
        <v/>
      </c>
    </row>
    <row r="209">
      <c r="B209" s="105"/>
      <c r="C209" s="105"/>
      <c r="E209" s="109"/>
      <c r="F209" s="110"/>
      <c r="G209" s="107"/>
      <c r="H209" s="108"/>
      <c r="J209" s="108" t="str">
        <f>IFERROR(__xludf.DUMMYFUNCTION("""COMPUTED_VALUE"""),"")</f>
        <v/>
      </c>
      <c r="K209" s="105" t="str">
        <f>IFERROR(__xludf.DUMMYFUNCTION("""COMPUTED_VALUE"""),"")</f>
        <v/>
      </c>
      <c r="L209" s="105" t="str">
        <f>IFERROR(__xludf.DUMMYFUNCTION("""COMPUTED_VALUE"""),"")</f>
        <v/>
      </c>
      <c r="M209" s="105" t="str">
        <f>IFERROR(__xludf.DUMMYFUNCTION("""COMPUTED_VALUE"""),"")</f>
        <v/>
      </c>
      <c r="N209" s="105" t="str">
        <f>IFERROR(__xludf.DUMMYFUNCTION("""COMPUTED_VALUE"""),"")</f>
        <v/>
      </c>
      <c r="O209" s="105" t="str">
        <f>IFERROR(__xludf.DUMMYFUNCTION("""COMPUTED_VALUE"""),"")</f>
        <v/>
      </c>
      <c r="P209" s="105" t="str">
        <f>IFERROR(__xludf.DUMMYFUNCTION("""COMPUTED_VALUE"""),"")</f>
        <v/>
      </c>
      <c r="Q209" s="105" t="str">
        <f>IFERROR(__xludf.DUMMYFUNCTION("""COMPUTED_VALUE"""),"")</f>
        <v/>
      </c>
      <c r="R209" s="105" t="str">
        <f>IFERROR(__xludf.DUMMYFUNCTION("""COMPUTED_VALUE"""),"")</f>
        <v/>
      </c>
      <c r="S209" s="105" t="str">
        <f>IFERROR(__xludf.DUMMYFUNCTION("""COMPUTED_VALUE"""),"")</f>
        <v/>
      </c>
      <c r="T209" s="105" t="str">
        <f>IFERROR(__xludf.DUMMYFUNCTION("""COMPUTED_VALUE"""),"")</f>
        <v/>
      </c>
      <c r="U209" s="105" t="str">
        <f>IFERROR(__xludf.DUMMYFUNCTION("""COMPUTED_VALUE"""),"")</f>
        <v/>
      </c>
      <c r="V209" s="105" t="str">
        <f>IFERROR(__xludf.DUMMYFUNCTION("""COMPUTED_VALUE"""),"")</f>
        <v/>
      </c>
      <c r="W209" s="105" t="str">
        <f>IFERROR(__xludf.DUMMYFUNCTION("""COMPUTED_VALUE"""),"")</f>
        <v/>
      </c>
      <c r="X209" s="105" t="str">
        <f>IFERROR(__xludf.DUMMYFUNCTION("""COMPUTED_VALUE"""),"")</f>
        <v/>
      </c>
      <c r="Y209" s="105" t="str">
        <f>IFERROR(__xludf.DUMMYFUNCTION("""COMPUTED_VALUE"""),"")</f>
        <v/>
      </c>
      <c r="Z209" s="105" t="str">
        <f>IFERROR(__xludf.DUMMYFUNCTION("""COMPUTED_VALUE"""),"")</f>
        <v/>
      </c>
      <c r="AA209" s="105" t="str">
        <f>IFERROR(__xludf.DUMMYFUNCTION("""COMPUTED_VALUE"""),"")</f>
        <v/>
      </c>
      <c r="AB209" s="105" t="str">
        <f>IFERROR(__xludf.DUMMYFUNCTION("""COMPUTED_VALUE"""),"")</f>
        <v/>
      </c>
      <c r="AC209" s="105" t="str">
        <f>IFERROR(__xludf.DUMMYFUNCTION("""COMPUTED_VALUE"""),"")</f>
        <v/>
      </c>
      <c r="AD209" s="105" t="str">
        <f>IFERROR(__xludf.DUMMYFUNCTION("""COMPUTED_VALUE"""),"")</f>
        <v/>
      </c>
      <c r="AE209" s="105" t="str">
        <f>IFERROR(__xludf.DUMMYFUNCTION("""COMPUTED_VALUE"""),"")</f>
        <v/>
      </c>
      <c r="AF209" s="105" t="str">
        <f>IFERROR(__xludf.DUMMYFUNCTION("""COMPUTED_VALUE"""),"")</f>
        <v/>
      </c>
      <c r="AG209" s="105" t="str">
        <f>IFERROR(__xludf.DUMMYFUNCTION("""COMPUTED_VALUE"""),"")</f>
        <v/>
      </c>
      <c r="AH209" s="105" t="str">
        <f>IFERROR(__xludf.DUMMYFUNCTION("""COMPUTED_VALUE"""),"")</f>
        <v/>
      </c>
      <c r="AI209" s="105" t="str">
        <f>IFERROR(__xludf.DUMMYFUNCTION("""COMPUTED_VALUE"""),"")</f>
        <v/>
      </c>
      <c r="AJ209" s="105" t="str">
        <f>IFERROR(__xludf.DUMMYFUNCTION("""COMPUTED_VALUE"""),"")</f>
        <v/>
      </c>
      <c r="AK209" s="105" t="str">
        <f>IFERROR(__xludf.DUMMYFUNCTION("""COMPUTED_VALUE"""),"")</f>
        <v/>
      </c>
      <c r="AL209" s="105" t="str">
        <f>IFERROR(__xludf.DUMMYFUNCTION("""COMPUTED_VALUE"""),"")</f>
        <v/>
      </c>
      <c r="AM209" s="105" t="str">
        <f>IFERROR(__xludf.DUMMYFUNCTION("""COMPUTED_VALUE"""),"")</f>
        <v/>
      </c>
      <c r="AN209" s="105" t="str">
        <f>IFERROR(__xludf.DUMMYFUNCTION("""COMPUTED_VALUE"""),"")</f>
        <v/>
      </c>
    </row>
    <row r="210">
      <c r="B210" s="105"/>
      <c r="C210" s="105"/>
      <c r="E210" s="109"/>
      <c r="F210" s="110"/>
      <c r="G210" s="107"/>
      <c r="H210" s="108"/>
      <c r="J210" s="108" t="str">
        <f>IFERROR(__xludf.DUMMYFUNCTION("""COMPUTED_VALUE"""),"")</f>
        <v/>
      </c>
      <c r="K210" s="105" t="str">
        <f>IFERROR(__xludf.DUMMYFUNCTION("""COMPUTED_VALUE"""),"")</f>
        <v/>
      </c>
      <c r="L210" s="105" t="str">
        <f>IFERROR(__xludf.DUMMYFUNCTION("""COMPUTED_VALUE"""),"")</f>
        <v/>
      </c>
      <c r="M210" s="105" t="str">
        <f>IFERROR(__xludf.DUMMYFUNCTION("""COMPUTED_VALUE"""),"")</f>
        <v/>
      </c>
      <c r="N210" s="105" t="str">
        <f>IFERROR(__xludf.DUMMYFUNCTION("""COMPUTED_VALUE"""),"")</f>
        <v/>
      </c>
      <c r="O210" s="105" t="str">
        <f>IFERROR(__xludf.DUMMYFUNCTION("""COMPUTED_VALUE"""),"")</f>
        <v/>
      </c>
      <c r="P210" s="105" t="str">
        <f>IFERROR(__xludf.DUMMYFUNCTION("""COMPUTED_VALUE"""),"")</f>
        <v/>
      </c>
      <c r="Q210" s="105" t="str">
        <f>IFERROR(__xludf.DUMMYFUNCTION("""COMPUTED_VALUE"""),"")</f>
        <v/>
      </c>
      <c r="R210" s="105" t="str">
        <f>IFERROR(__xludf.DUMMYFUNCTION("""COMPUTED_VALUE"""),"")</f>
        <v/>
      </c>
      <c r="S210" s="105" t="str">
        <f>IFERROR(__xludf.DUMMYFUNCTION("""COMPUTED_VALUE"""),"")</f>
        <v/>
      </c>
      <c r="T210" s="105" t="str">
        <f>IFERROR(__xludf.DUMMYFUNCTION("""COMPUTED_VALUE"""),"")</f>
        <v/>
      </c>
      <c r="U210" s="105" t="str">
        <f>IFERROR(__xludf.DUMMYFUNCTION("""COMPUTED_VALUE"""),"")</f>
        <v/>
      </c>
      <c r="V210" s="105" t="str">
        <f>IFERROR(__xludf.DUMMYFUNCTION("""COMPUTED_VALUE"""),"")</f>
        <v/>
      </c>
      <c r="W210" s="105" t="str">
        <f>IFERROR(__xludf.DUMMYFUNCTION("""COMPUTED_VALUE"""),"")</f>
        <v/>
      </c>
      <c r="X210" s="105" t="str">
        <f>IFERROR(__xludf.DUMMYFUNCTION("""COMPUTED_VALUE"""),"")</f>
        <v/>
      </c>
      <c r="Y210" s="105" t="str">
        <f>IFERROR(__xludf.DUMMYFUNCTION("""COMPUTED_VALUE"""),"")</f>
        <v/>
      </c>
      <c r="Z210" s="105" t="str">
        <f>IFERROR(__xludf.DUMMYFUNCTION("""COMPUTED_VALUE"""),"")</f>
        <v/>
      </c>
      <c r="AA210" s="105" t="str">
        <f>IFERROR(__xludf.DUMMYFUNCTION("""COMPUTED_VALUE"""),"")</f>
        <v/>
      </c>
      <c r="AB210" s="105" t="str">
        <f>IFERROR(__xludf.DUMMYFUNCTION("""COMPUTED_VALUE"""),"")</f>
        <v/>
      </c>
      <c r="AC210" s="105" t="str">
        <f>IFERROR(__xludf.DUMMYFUNCTION("""COMPUTED_VALUE"""),"")</f>
        <v/>
      </c>
      <c r="AD210" s="105" t="str">
        <f>IFERROR(__xludf.DUMMYFUNCTION("""COMPUTED_VALUE"""),"")</f>
        <v/>
      </c>
      <c r="AE210" s="105" t="str">
        <f>IFERROR(__xludf.DUMMYFUNCTION("""COMPUTED_VALUE"""),"")</f>
        <v/>
      </c>
      <c r="AF210" s="105" t="str">
        <f>IFERROR(__xludf.DUMMYFUNCTION("""COMPUTED_VALUE"""),"")</f>
        <v/>
      </c>
      <c r="AG210" s="105" t="str">
        <f>IFERROR(__xludf.DUMMYFUNCTION("""COMPUTED_VALUE"""),"")</f>
        <v/>
      </c>
      <c r="AH210" s="105" t="str">
        <f>IFERROR(__xludf.DUMMYFUNCTION("""COMPUTED_VALUE"""),"")</f>
        <v/>
      </c>
      <c r="AI210" s="105" t="str">
        <f>IFERROR(__xludf.DUMMYFUNCTION("""COMPUTED_VALUE"""),"")</f>
        <v/>
      </c>
      <c r="AJ210" s="105" t="str">
        <f>IFERROR(__xludf.DUMMYFUNCTION("""COMPUTED_VALUE"""),"")</f>
        <v/>
      </c>
      <c r="AK210" s="105" t="str">
        <f>IFERROR(__xludf.DUMMYFUNCTION("""COMPUTED_VALUE"""),"")</f>
        <v/>
      </c>
      <c r="AL210" s="105" t="str">
        <f>IFERROR(__xludf.DUMMYFUNCTION("""COMPUTED_VALUE"""),"")</f>
        <v/>
      </c>
      <c r="AM210" s="105" t="str">
        <f>IFERROR(__xludf.DUMMYFUNCTION("""COMPUTED_VALUE"""),"")</f>
        <v/>
      </c>
      <c r="AN210" s="105" t="str">
        <f>IFERROR(__xludf.DUMMYFUNCTION("""COMPUTED_VALUE"""),"")</f>
        <v/>
      </c>
    </row>
    <row r="211">
      <c r="B211" s="105"/>
      <c r="C211" s="105"/>
      <c r="E211" s="109"/>
      <c r="F211" s="110"/>
      <c r="G211" s="107"/>
      <c r="H211" s="108"/>
      <c r="J211" s="108" t="str">
        <f>IFERROR(__xludf.DUMMYFUNCTION("""COMPUTED_VALUE"""),"")</f>
        <v/>
      </c>
      <c r="K211" s="105" t="str">
        <f>IFERROR(__xludf.DUMMYFUNCTION("""COMPUTED_VALUE"""),"")</f>
        <v/>
      </c>
      <c r="L211" s="105" t="str">
        <f>IFERROR(__xludf.DUMMYFUNCTION("""COMPUTED_VALUE"""),"")</f>
        <v/>
      </c>
      <c r="M211" s="105" t="str">
        <f>IFERROR(__xludf.DUMMYFUNCTION("""COMPUTED_VALUE"""),"")</f>
        <v/>
      </c>
      <c r="N211" s="105" t="str">
        <f>IFERROR(__xludf.DUMMYFUNCTION("""COMPUTED_VALUE"""),"")</f>
        <v/>
      </c>
      <c r="O211" s="105" t="str">
        <f>IFERROR(__xludf.DUMMYFUNCTION("""COMPUTED_VALUE"""),"")</f>
        <v/>
      </c>
      <c r="P211" s="105" t="str">
        <f>IFERROR(__xludf.DUMMYFUNCTION("""COMPUTED_VALUE"""),"")</f>
        <v/>
      </c>
      <c r="Q211" s="105" t="str">
        <f>IFERROR(__xludf.DUMMYFUNCTION("""COMPUTED_VALUE"""),"")</f>
        <v/>
      </c>
      <c r="R211" s="105" t="str">
        <f>IFERROR(__xludf.DUMMYFUNCTION("""COMPUTED_VALUE"""),"")</f>
        <v/>
      </c>
      <c r="S211" s="105" t="str">
        <f>IFERROR(__xludf.DUMMYFUNCTION("""COMPUTED_VALUE"""),"")</f>
        <v/>
      </c>
      <c r="T211" s="105" t="str">
        <f>IFERROR(__xludf.DUMMYFUNCTION("""COMPUTED_VALUE"""),"")</f>
        <v/>
      </c>
      <c r="U211" s="105" t="str">
        <f>IFERROR(__xludf.DUMMYFUNCTION("""COMPUTED_VALUE"""),"")</f>
        <v/>
      </c>
      <c r="V211" s="105" t="str">
        <f>IFERROR(__xludf.DUMMYFUNCTION("""COMPUTED_VALUE"""),"")</f>
        <v/>
      </c>
      <c r="W211" s="105" t="str">
        <f>IFERROR(__xludf.DUMMYFUNCTION("""COMPUTED_VALUE"""),"")</f>
        <v/>
      </c>
      <c r="X211" s="105" t="str">
        <f>IFERROR(__xludf.DUMMYFUNCTION("""COMPUTED_VALUE"""),"")</f>
        <v/>
      </c>
      <c r="Y211" s="105" t="str">
        <f>IFERROR(__xludf.DUMMYFUNCTION("""COMPUTED_VALUE"""),"")</f>
        <v/>
      </c>
      <c r="Z211" s="105" t="str">
        <f>IFERROR(__xludf.DUMMYFUNCTION("""COMPUTED_VALUE"""),"")</f>
        <v/>
      </c>
      <c r="AA211" s="105" t="str">
        <f>IFERROR(__xludf.DUMMYFUNCTION("""COMPUTED_VALUE"""),"")</f>
        <v/>
      </c>
      <c r="AB211" s="105" t="str">
        <f>IFERROR(__xludf.DUMMYFUNCTION("""COMPUTED_VALUE"""),"")</f>
        <v/>
      </c>
      <c r="AC211" s="105" t="str">
        <f>IFERROR(__xludf.DUMMYFUNCTION("""COMPUTED_VALUE"""),"")</f>
        <v/>
      </c>
      <c r="AD211" s="105" t="str">
        <f>IFERROR(__xludf.DUMMYFUNCTION("""COMPUTED_VALUE"""),"")</f>
        <v/>
      </c>
      <c r="AE211" s="105" t="str">
        <f>IFERROR(__xludf.DUMMYFUNCTION("""COMPUTED_VALUE"""),"")</f>
        <v/>
      </c>
      <c r="AF211" s="105" t="str">
        <f>IFERROR(__xludf.DUMMYFUNCTION("""COMPUTED_VALUE"""),"")</f>
        <v/>
      </c>
      <c r="AG211" s="105" t="str">
        <f>IFERROR(__xludf.DUMMYFUNCTION("""COMPUTED_VALUE"""),"")</f>
        <v/>
      </c>
      <c r="AH211" s="105" t="str">
        <f>IFERROR(__xludf.DUMMYFUNCTION("""COMPUTED_VALUE"""),"")</f>
        <v/>
      </c>
      <c r="AI211" s="105" t="str">
        <f>IFERROR(__xludf.DUMMYFUNCTION("""COMPUTED_VALUE"""),"")</f>
        <v/>
      </c>
      <c r="AJ211" s="105" t="str">
        <f>IFERROR(__xludf.DUMMYFUNCTION("""COMPUTED_VALUE"""),"")</f>
        <v/>
      </c>
      <c r="AK211" s="105" t="str">
        <f>IFERROR(__xludf.DUMMYFUNCTION("""COMPUTED_VALUE"""),"")</f>
        <v/>
      </c>
      <c r="AL211" s="105" t="str">
        <f>IFERROR(__xludf.DUMMYFUNCTION("""COMPUTED_VALUE"""),"")</f>
        <v/>
      </c>
      <c r="AM211" s="105" t="str">
        <f>IFERROR(__xludf.DUMMYFUNCTION("""COMPUTED_VALUE"""),"")</f>
        <v/>
      </c>
      <c r="AN211" s="105" t="str">
        <f>IFERROR(__xludf.DUMMYFUNCTION("""COMPUTED_VALUE"""),"")</f>
        <v/>
      </c>
    </row>
    <row r="212">
      <c r="B212" s="105"/>
      <c r="C212" s="105"/>
      <c r="E212" s="109"/>
      <c r="F212" s="110"/>
      <c r="G212" s="107"/>
      <c r="H212" s="108"/>
      <c r="J212" s="108" t="str">
        <f>IFERROR(__xludf.DUMMYFUNCTION("""COMPUTED_VALUE"""),"")</f>
        <v/>
      </c>
      <c r="K212" s="105" t="str">
        <f>IFERROR(__xludf.DUMMYFUNCTION("""COMPUTED_VALUE"""),"")</f>
        <v/>
      </c>
      <c r="L212" s="105" t="str">
        <f>IFERROR(__xludf.DUMMYFUNCTION("""COMPUTED_VALUE"""),"")</f>
        <v/>
      </c>
      <c r="M212" s="105" t="str">
        <f>IFERROR(__xludf.DUMMYFUNCTION("""COMPUTED_VALUE"""),"")</f>
        <v/>
      </c>
      <c r="N212" s="105" t="str">
        <f>IFERROR(__xludf.DUMMYFUNCTION("""COMPUTED_VALUE"""),"")</f>
        <v/>
      </c>
      <c r="O212" s="105" t="str">
        <f>IFERROR(__xludf.DUMMYFUNCTION("""COMPUTED_VALUE"""),"")</f>
        <v/>
      </c>
      <c r="P212" s="105" t="str">
        <f>IFERROR(__xludf.DUMMYFUNCTION("""COMPUTED_VALUE"""),"")</f>
        <v/>
      </c>
      <c r="Q212" s="105" t="str">
        <f>IFERROR(__xludf.DUMMYFUNCTION("""COMPUTED_VALUE"""),"")</f>
        <v/>
      </c>
      <c r="R212" s="105" t="str">
        <f>IFERROR(__xludf.DUMMYFUNCTION("""COMPUTED_VALUE"""),"")</f>
        <v/>
      </c>
      <c r="S212" s="105" t="str">
        <f>IFERROR(__xludf.DUMMYFUNCTION("""COMPUTED_VALUE"""),"")</f>
        <v/>
      </c>
      <c r="T212" s="105" t="str">
        <f>IFERROR(__xludf.DUMMYFUNCTION("""COMPUTED_VALUE"""),"")</f>
        <v/>
      </c>
      <c r="U212" s="105" t="str">
        <f>IFERROR(__xludf.DUMMYFUNCTION("""COMPUTED_VALUE"""),"")</f>
        <v/>
      </c>
      <c r="V212" s="105" t="str">
        <f>IFERROR(__xludf.DUMMYFUNCTION("""COMPUTED_VALUE"""),"")</f>
        <v/>
      </c>
      <c r="W212" s="105" t="str">
        <f>IFERROR(__xludf.DUMMYFUNCTION("""COMPUTED_VALUE"""),"")</f>
        <v/>
      </c>
      <c r="X212" s="105" t="str">
        <f>IFERROR(__xludf.DUMMYFUNCTION("""COMPUTED_VALUE"""),"")</f>
        <v/>
      </c>
      <c r="Y212" s="105" t="str">
        <f>IFERROR(__xludf.DUMMYFUNCTION("""COMPUTED_VALUE"""),"")</f>
        <v/>
      </c>
      <c r="Z212" s="105" t="str">
        <f>IFERROR(__xludf.DUMMYFUNCTION("""COMPUTED_VALUE"""),"")</f>
        <v/>
      </c>
      <c r="AA212" s="105" t="str">
        <f>IFERROR(__xludf.DUMMYFUNCTION("""COMPUTED_VALUE"""),"")</f>
        <v/>
      </c>
      <c r="AB212" s="105" t="str">
        <f>IFERROR(__xludf.DUMMYFUNCTION("""COMPUTED_VALUE"""),"")</f>
        <v/>
      </c>
      <c r="AC212" s="105" t="str">
        <f>IFERROR(__xludf.DUMMYFUNCTION("""COMPUTED_VALUE"""),"")</f>
        <v/>
      </c>
      <c r="AD212" s="105" t="str">
        <f>IFERROR(__xludf.DUMMYFUNCTION("""COMPUTED_VALUE"""),"")</f>
        <v/>
      </c>
      <c r="AE212" s="105" t="str">
        <f>IFERROR(__xludf.DUMMYFUNCTION("""COMPUTED_VALUE"""),"")</f>
        <v/>
      </c>
      <c r="AF212" s="105" t="str">
        <f>IFERROR(__xludf.DUMMYFUNCTION("""COMPUTED_VALUE"""),"")</f>
        <v/>
      </c>
      <c r="AG212" s="105" t="str">
        <f>IFERROR(__xludf.DUMMYFUNCTION("""COMPUTED_VALUE"""),"")</f>
        <v/>
      </c>
      <c r="AH212" s="105" t="str">
        <f>IFERROR(__xludf.DUMMYFUNCTION("""COMPUTED_VALUE"""),"")</f>
        <v/>
      </c>
      <c r="AI212" s="105" t="str">
        <f>IFERROR(__xludf.DUMMYFUNCTION("""COMPUTED_VALUE"""),"")</f>
        <v/>
      </c>
      <c r="AJ212" s="105" t="str">
        <f>IFERROR(__xludf.DUMMYFUNCTION("""COMPUTED_VALUE"""),"")</f>
        <v/>
      </c>
      <c r="AK212" s="105" t="str">
        <f>IFERROR(__xludf.DUMMYFUNCTION("""COMPUTED_VALUE"""),"")</f>
        <v/>
      </c>
      <c r="AL212" s="105" t="str">
        <f>IFERROR(__xludf.DUMMYFUNCTION("""COMPUTED_VALUE"""),"")</f>
        <v/>
      </c>
      <c r="AM212" s="105" t="str">
        <f>IFERROR(__xludf.DUMMYFUNCTION("""COMPUTED_VALUE"""),"")</f>
        <v/>
      </c>
      <c r="AN212" s="105" t="str">
        <f>IFERROR(__xludf.DUMMYFUNCTION("""COMPUTED_VALUE"""),"")</f>
        <v/>
      </c>
    </row>
    <row r="213">
      <c r="B213" s="105"/>
      <c r="C213" s="105"/>
      <c r="E213" s="109"/>
      <c r="F213" s="110"/>
      <c r="G213" s="107"/>
      <c r="H213" s="108"/>
      <c r="J213" s="108" t="str">
        <f>IFERROR(__xludf.DUMMYFUNCTION("""COMPUTED_VALUE"""),"")</f>
        <v/>
      </c>
      <c r="K213" s="105" t="str">
        <f>IFERROR(__xludf.DUMMYFUNCTION("""COMPUTED_VALUE"""),"")</f>
        <v/>
      </c>
      <c r="L213" s="105" t="str">
        <f>IFERROR(__xludf.DUMMYFUNCTION("""COMPUTED_VALUE"""),"")</f>
        <v/>
      </c>
      <c r="M213" s="105" t="str">
        <f>IFERROR(__xludf.DUMMYFUNCTION("""COMPUTED_VALUE"""),"")</f>
        <v/>
      </c>
      <c r="N213" s="105" t="str">
        <f>IFERROR(__xludf.DUMMYFUNCTION("""COMPUTED_VALUE"""),"")</f>
        <v/>
      </c>
      <c r="O213" s="105" t="str">
        <f>IFERROR(__xludf.DUMMYFUNCTION("""COMPUTED_VALUE"""),"")</f>
        <v/>
      </c>
      <c r="P213" s="105" t="str">
        <f>IFERROR(__xludf.DUMMYFUNCTION("""COMPUTED_VALUE"""),"")</f>
        <v/>
      </c>
      <c r="Q213" s="105" t="str">
        <f>IFERROR(__xludf.DUMMYFUNCTION("""COMPUTED_VALUE"""),"")</f>
        <v/>
      </c>
      <c r="R213" s="105" t="str">
        <f>IFERROR(__xludf.DUMMYFUNCTION("""COMPUTED_VALUE"""),"")</f>
        <v/>
      </c>
      <c r="S213" s="105" t="str">
        <f>IFERROR(__xludf.DUMMYFUNCTION("""COMPUTED_VALUE"""),"")</f>
        <v/>
      </c>
      <c r="T213" s="105" t="str">
        <f>IFERROR(__xludf.DUMMYFUNCTION("""COMPUTED_VALUE"""),"")</f>
        <v/>
      </c>
      <c r="U213" s="105" t="str">
        <f>IFERROR(__xludf.DUMMYFUNCTION("""COMPUTED_VALUE"""),"")</f>
        <v/>
      </c>
      <c r="V213" s="105" t="str">
        <f>IFERROR(__xludf.DUMMYFUNCTION("""COMPUTED_VALUE"""),"")</f>
        <v/>
      </c>
      <c r="W213" s="105" t="str">
        <f>IFERROR(__xludf.DUMMYFUNCTION("""COMPUTED_VALUE"""),"")</f>
        <v/>
      </c>
      <c r="X213" s="105" t="str">
        <f>IFERROR(__xludf.DUMMYFUNCTION("""COMPUTED_VALUE"""),"")</f>
        <v/>
      </c>
      <c r="Y213" s="105" t="str">
        <f>IFERROR(__xludf.DUMMYFUNCTION("""COMPUTED_VALUE"""),"")</f>
        <v/>
      </c>
      <c r="Z213" s="105" t="str">
        <f>IFERROR(__xludf.DUMMYFUNCTION("""COMPUTED_VALUE"""),"")</f>
        <v/>
      </c>
      <c r="AA213" s="105" t="str">
        <f>IFERROR(__xludf.DUMMYFUNCTION("""COMPUTED_VALUE"""),"")</f>
        <v/>
      </c>
      <c r="AB213" s="105" t="str">
        <f>IFERROR(__xludf.DUMMYFUNCTION("""COMPUTED_VALUE"""),"")</f>
        <v/>
      </c>
      <c r="AC213" s="105" t="str">
        <f>IFERROR(__xludf.DUMMYFUNCTION("""COMPUTED_VALUE"""),"")</f>
        <v/>
      </c>
      <c r="AD213" s="105" t="str">
        <f>IFERROR(__xludf.DUMMYFUNCTION("""COMPUTED_VALUE"""),"")</f>
        <v/>
      </c>
      <c r="AE213" s="105" t="str">
        <f>IFERROR(__xludf.DUMMYFUNCTION("""COMPUTED_VALUE"""),"")</f>
        <v/>
      </c>
      <c r="AF213" s="105" t="str">
        <f>IFERROR(__xludf.DUMMYFUNCTION("""COMPUTED_VALUE"""),"")</f>
        <v/>
      </c>
      <c r="AG213" s="105" t="str">
        <f>IFERROR(__xludf.DUMMYFUNCTION("""COMPUTED_VALUE"""),"")</f>
        <v/>
      </c>
      <c r="AH213" s="105" t="str">
        <f>IFERROR(__xludf.DUMMYFUNCTION("""COMPUTED_VALUE"""),"")</f>
        <v/>
      </c>
      <c r="AI213" s="105" t="str">
        <f>IFERROR(__xludf.DUMMYFUNCTION("""COMPUTED_VALUE"""),"")</f>
        <v/>
      </c>
      <c r="AJ213" s="105" t="str">
        <f>IFERROR(__xludf.DUMMYFUNCTION("""COMPUTED_VALUE"""),"")</f>
        <v/>
      </c>
      <c r="AK213" s="105" t="str">
        <f>IFERROR(__xludf.DUMMYFUNCTION("""COMPUTED_VALUE"""),"")</f>
        <v/>
      </c>
      <c r="AL213" s="105" t="str">
        <f>IFERROR(__xludf.DUMMYFUNCTION("""COMPUTED_VALUE"""),"")</f>
        <v/>
      </c>
      <c r="AM213" s="105" t="str">
        <f>IFERROR(__xludf.DUMMYFUNCTION("""COMPUTED_VALUE"""),"")</f>
        <v/>
      </c>
      <c r="AN213" s="105" t="str">
        <f>IFERROR(__xludf.DUMMYFUNCTION("""COMPUTED_VALUE"""),"")</f>
        <v/>
      </c>
    </row>
    <row r="214">
      <c r="B214" s="105"/>
      <c r="C214" s="105"/>
      <c r="E214" s="109"/>
      <c r="F214" s="110"/>
      <c r="G214" s="107"/>
      <c r="H214" s="108"/>
      <c r="J214" s="108" t="str">
        <f>IFERROR(__xludf.DUMMYFUNCTION("""COMPUTED_VALUE"""),"")</f>
        <v/>
      </c>
      <c r="K214" s="105" t="str">
        <f>IFERROR(__xludf.DUMMYFUNCTION("""COMPUTED_VALUE"""),"")</f>
        <v/>
      </c>
      <c r="L214" s="105" t="str">
        <f>IFERROR(__xludf.DUMMYFUNCTION("""COMPUTED_VALUE"""),"")</f>
        <v/>
      </c>
      <c r="M214" s="105" t="str">
        <f>IFERROR(__xludf.DUMMYFUNCTION("""COMPUTED_VALUE"""),"")</f>
        <v/>
      </c>
      <c r="N214" s="105" t="str">
        <f>IFERROR(__xludf.DUMMYFUNCTION("""COMPUTED_VALUE"""),"")</f>
        <v/>
      </c>
      <c r="O214" s="105" t="str">
        <f>IFERROR(__xludf.DUMMYFUNCTION("""COMPUTED_VALUE"""),"")</f>
        <v/>
      </c>
      <c r="P214" s="105" t="str">
        <f>IFERROR(__xludf.DUMMYFUNCTION("""COMPUTED_VALUE"""),"")</f>
        <v/>
      </c>
      <c r="Q214" s="105" t="str">
        <f>IFERROR(__xludf.DUMMYFUNCTION("""COMPUTED_VALUE"""),"")</f>
        <v/>
      </c>
      <c r="R214" s="105" t="str">
        <f>IFERROR(__xludf.DUMMYFUNCTION("""COMPUTED_VALUE"""),"")</f>
        <v/>
      </c>
      <c r="S214" s="105" t="str">
        <f>IFERROR(__xludf.DUMMYFUNCTION("""COMPUTED_VALUE"""),"")</f>
        <v/>
      </c>
      <c r="T214" s="105" t="str">
        <f>IFERROR(__xludf.DUMMYFUNCTION("""COMPUTED_VALUE"""),"")</f>
        <v/>
      </c>
      <c r="U214" s="105" t="str">
        <f>IFERROR(__xludf.DUMMYFUNCTION("""COMPUTED_VALUE"""),"")</f>
        <v/>
      </c>
      <c r="V214" s="105" t="str">
        <f>IFERROR(__xludf.DUMMYFUNCTION("""COMPUTED_VALUE"""),"")</f>
        <v/>
      </c>
      <c r="W214" s="105" t="str">
        <f>IFERROR(__xludf.DUMMYFUNCTION("""COMPUTED_VALUE"""),"")</f>
        <v/>
      </c>
      <c r="X214" s="105" t="str">
        <f>IFERROR(__xludf.DUMMYFUNCTION("""COMPUTED_VALUE"""),"")</f>
        <v/>
      </c>
      <c r="Y214" s="105" t="str">
        <f>IFERROR(__xludf.DUMMYFUNCTION("""COMPUTED_VALUE"""),"")</f>
        <v/>
      </c>
      <c r="Z214" s="105" t="str">
        <f>IFERROR(__xludf.DUMMYFUNCTION("""COMPUTED_VALUE"""),"")</f>
        <v/>
      </c>
      <c r="AA214" s="105" t="str">
        <f>IFERROR(__xludf.DUMMYFUNCTION("""COMPUTED_VALUE"""),"")</f>
        <v/>
      </c>
      <c r="AB214" s="105" t="str">
        <f>IFERROR(__xludf.DUMMYFUNCTION("""COMPUTED_VALUE"""),"")</f>
        <v/>
      </c>
      <c r="AC214" s="105" t="str">
        <f>IFERROR(__xludf.DUMMYFUNCTION("""COMPUTED_VALUE"""),"")</f>
        <v/>
      </c>
      <c r="AD214" s="105" t="str">
        <f>IFERROR(__xludf.DUMMYFUNCTION("""COMPUTED_VALUE"""),"")</f>
        <v/>
      </c>
      <c r="AE214" s="105" t="str">
        <f>IFERROR(__xludf.DUMMYFUNCTION("""COMPUTED_VALUE"""),"")</f>
        <v/>
      </c>
      <c r="AF214" s="105" t="str">
        <f>IFERROR(__xludf.DUMMYFUNCTION("""COMPUTED_VALUE"""),"")</f>
        <v/>
      </c>
      <c r="AG214" s="105" t="str">
        <f>IFERROR(__xludf.DUMMYFUNCTION("""COMPUTED_VALUE"""),"")</f>
        <v/>
      </c>
      <c r="AH214" s="105" t="str">
        <f>IFERROR(__xludf.DUMMYFUNCTION("""COMPUTED_VALUE"""),"")</f>
        <v/>
      </c>
      <c r="AI214" s="105" t="str">
        <f>IFERROR(__xludf.DUMMYFUNCTION("""COMPUTED_VALUE"""),"")</f>
        <v/>
      </c>
      <c r="AJ214" s="105" t="str">
        <f>IFERROR(__xludf.DUMMYFUNCTION("""COMPUTED_VALUE"""),"")</f>
        <v/>
      </c>
      <c r="AK214" s="105" t="str">
        <f>IFERROR(__xludf.DUMMYFUNCTION("""COMPUTED_VALUE"""),"")</f>
        <v/>
      </c>
      <c r="AL214" s="105" t="str">
        <f>IFERROR(__xludf.DUMMYFUNCTION("""COMPUTED_VALUE"""),"")</f>
        <v/>
      </c>
      <c r="AM214" s="105" t="str">
        <f>IFERROR(__xludf.DUMMYFUNCTION("""COMPUTED_VALUE"""),"")</f>
        <v/>
      </c>
      <c r="AN214" s="105" t="str">
        <f>IFERROR(__xludf.DUMMYFUNCTION("""COMPUTED_VALUE"""),"")</f>
        <v/>
      </c>
    </row>
    <row r="215">
      <c r="B215" s="105"/>
      <c r="C215" s="105"/>
      <c r="E215" s="109"/>
      <c r="F215" s="110"/>
      <c r="G215" s="107"/>
      <c r="H215" s="108"/>
      <c r="J215" s="108" t="str">
        <f>IFERROR(__xludf.DUMMYFUNCTION("""COMPUTED_VALUE"""),"")</f>
        <v/>
      </c>
      <c r="K215" s="105" t="str">
        <f>IFERROR(__xludf.DUMMYFUNCTION("""COMPUTED_VALUE"""),"")</f>
        <v/>
      </c>
      <c r="L215" s="105" t="str">
        <f>IFERROR(__xludf.DUMMYFUNCTION("""COMPUTED_VALUE"""),"")</f>
        <v/>
      </c>
      <c r="M215" s="105" t="str">
        <f>IFERROR(__xludf.DUMMYFUNCTION("""COMPUTED_VALUE"""),"")</f>
        <v/>
      </c>
      <c r="N215" s="105" t="str">
        <f>IFERROR(__xludf.DUMMYFUNCTION("""COMPUTED_VALUE"""),"")</f>
        <v/>
      </c>
      <c r="O215" s="105" t="str">
        <f>IFERROR(__xludf.DUMMYFUNCTION("""COMPUTED_VALUE"""),"")</f>
        <v/>
      </c>
      <c r="P215" s="105" t="str">
        <f>IFERROR(__xludf.DUMMYFUNCTION("""COMPUTED_VALUE"""),"")</f>
        <v/>
      </c>
      <c r="Q215" s="105" t="str">
        <f>IFERROR(__xludf.DUMMYFUNCTION("""COMPUTED_VALUE"""),"")</f>
        <v/>
      </c>
      <c r="R215" s="105" t="str">
        <f>IFERROR(__xludf.DUMMYFUNCTION("""COMPUTED_VALUE"""),"")</f>
        <v/>
      </c>
      <c r="S215" s="105" t="str">
        <f>IFERROR(__xludf.DUMMYFUNCTION("""COMPUTED_VALUE"""),"")</f>
        <v/>
      </c>
      <c r="T215" s="105" t="str">
        <f>IFERROR(__xludf.DUMMYFUNCTION("""COMPUTED_VALUE"""),"")</f>
        <v/>
      </c>
      <c r="U215" s="105" t="str">
        <f>IFERROR(__xludf.DUMMYFUNCTION("""COMPUTED_VALUE"""),"")</f>
        <v/>
      </c>
      <c r="V215" s="105" t="str">
        <f>IFERROR(__xludf.DUMMYFUNCTION("""COMPUTED_VALUE"""),"")</f>
        <v/>
      </c>
      <c r="W215" s="105" t="str">
        <f>IFERROR(__xludf.DUMMYFUNCTION("""COMPUTED_VALUE"""),"")</f>
        <v/>
      </c>
      <c r="X215" s="105" t="str">
        <f>IFERROR(__xludf.DUMMYFUNCTION("""COMPUTED_VALUE"""),"")</f>
        <v/>
      </c>
      <c r="Y215" s="105" t="str">
        <f>IFERROR(__xludf.DUMMYFUNCTION("""COMPUTED_VALUE"""),"")</f>
        <v/>
      </c>
      <c r="Z215" s="105" t="str">
        <f>IFERROR(__xludf.DUMMYFUNCTION("""COMPUTED_VALUE"""),"")</f>
        <v/>
      </c>
      <c r="AA215" s="105" t="str">
        <f>IFERROR(__xludf.DUMMYFUNCTION("""COMPUTED_VALUE"""),"")</f>
        <v/>
      </c>
      <c r="AB215" s="105" t="str">
        <f>IFERROR(__xludf.DUMMYFUNCTION("""COMPUTED_VALUE"""),"")</f>
        <v/>
      </c>
      <c r="AC215" s="105" t="str">
        <f>IFERROR(__xludf.DUMMYFUNCTION("""COMPUTED_VALUE"""),"")</f>
        <v/>
      </c>
      <c r="AD215" s="105" t="str">
        <f>IFERROR(__xludf.DUMMYFUNCTION("""COMPUTED_VALUE"""),"")</f>
        <v/>
      </c>
      <c r="AE215" s="105" t="str">
        <f>IFERROR(__xludf.DUMMYFUNCTION("""COMPUTED_VALUE"""),"")</f>
        <v/>
      </c>
      <c r="AF215" s="105" t="str">
        <f>IFERROR(__xludf.DUMMYFUNCTION("""COMPUTED_VALUE"""),"")</f>
        <v/>
      </c>
      <c r="AG215" s="105" t="str">
        <f>IFERROR(__xludf.DUMMYFUNCTION("""COMPUTED_VALUE"""),"")</f>
        <v/>
      </c>
      <c r="AH215" s="105" t="str">
        <f>IFERROR(__xludf.DUMMYFUNCTION("""COMPUTED_VALUE"""),"")</f>
        <v/>
      </c>
      <c r="AI215" s="105" t="str">
        <f>IFERROR(__xludf.DUMMYFUNCTION("""COMPUTED_VALUE"""),"")</f>
        <v/>
      </c>
      <c r="AJ215" s="105" t="str">
        <f>IFERROR(__xludf.DUMMYFUNCTION("""COMPUTED_VALUE"""),"")</f>
        <v/>
      </c>
      <c r="AK215" s="105" t="str">
        <f>IFERROR(__xludf.DUMMYFUNCTION("""COMPUTED_VALUE"""),"")</f>
        <v/>
      </c>
      <c r="AL215" s="105" t="str">
        <f>IFERROR(__xludf.DUMMYFUNCTION("""COMPUTED_VALUE"""),"")</f>
        <v/>
      </c>
      <c r="AM215" s="105" t="str">
        <f>IFERROR(__xludf.DUMMYFUNCTION("""COMPUTED_VALUE"""),"")</f>
        <v/>
      </c>
      <c r="AN215" s="105" t="str">
        <f>IFERROR(__xludf.DUMMYFUNCTION("""COMPUTED_VALUE"""),"")</f>
        <v/>
      </c>
    </row>
    <row r="216">
      <c r="B216" s="105"/>
      <c r="C216" s="105"/>
      <c r="E216" s="109"/>
      <c r="F216" s="110"/>
      <c r="G216" s="107"/>
      <c r="H216" s="108"/>
      <c r="J216" s="108" t="str">
        <f>IFERROR(__xludf.DUMMYFUNCTION("""COMPUTED_VALUE"""),"")</f>
        <v/>
      </c>
      <c r="K216" s="105" t="str">
        <f>IFERROR(__xludf.DUMMYFUNCTION("""COMPUTED_VALUE"""),"")</f>
        <v/>
      </c>
      <c r="L216" s="105" t="str">
        <f>IFERROR(__xludf.DUMMYFUNCTION("""COMPUTED_VALUE"""),"")</f>
        <v/>
      </c>
      <c r="M216" s="105" t="str">
        <f>IFERROR(__xludf.DUMMYFUNCTION("""COMPUTED_VALUE"""),"")</f>
        <v/>
      </c>
      <c r="N216" s="105" t="str">
        <f>IFERROR(__xludf.DUMMYFUNCTION("""COMPUTED_VALUE"""),"")</f>
        <v/>
      </c>
      <c r="O216" s="105" t="str">
        <f>IFERROR(__xludf.DUMMYFUNCTION("""COMPUTED_VALUE"""),"")</f>
        <v/>
      </c>
      <c r="P216" s="105" t="str">
        <f>IFERROR(__xludf.DUMMYFUNCTION("""COMPUTED_VALUE"""),"")</f>
        <v/>
      </c>
      <c r="Q216" s="105" t="str">
        <f>IFERROR(__xludf.DUMMYFUNCTION("""COMPUTED_VALUE"""),"")</f>
        <v/>
      </c>
      <c r="R216" s="105" t="str">
        <f>IFERROR(__xludf.DUMMYFUNCTION("""COMPUTED_VALUE"""),"")</f>
        <v/>
      </c>
      <c r="S216" s="105" t="str">
        <f>IFERROR(__xludf.DUMMYFUNCTION("""COMPUTED_VALUE"""),"")</f>
        <v/>
      </c>
      <c r="T216" s="105" t="str">
        <f>IFERROR(__xludf.DUMMYFUNCTION("""COMPUTED_VALUE"""),"")</f>
        <v/>
      </c>
      <c r="U216" s="105" t="str">
        <f>IFERROR(__xludf.DUMMYFUNCTION("""COMPUTED_VALUE"""),"")</f>
        <v/>
      </c>
      <c r="V216" s="105" t="str">
        <f>IFERROR(__xludf.DUMMYFUNCTION("""COMPUTED_VALUE"""),"")</f>
        <v/>
      </c>
      <c r="W216" s="105" t="str">
        <f>IFERROR(__xludf.DUMMYFUNCTION("""COMPUTED_VALUE"""),"")</f>
        <v/>
      </c>
      <c r="X216" s="105" t="str">
        <f>IFERROR(__xludf.DUMMYFUNCTION("""COMPUTED_VALUE"""),"")</f>
        <v/>
      </c>
      <c r="Y216" s="105" t="str">
        <f>IFERROR(__xludf.DUMMYFUNCTION("""COMPUTED_VALUE"""),"")</f>
        <v/>
      </c>
      <c r="Z216" s="105" t="str">
        <f>IFERROR(__xludf.DUMMYFUNCTION("""COMPUTED_VALUE"""),"")</f>
        <v/>
      </c>
      <c r="AA216" s="105" t="str">
        <f>IFERROR(__xludf.DUMMYFUNCTION("""COMPUTED_VALUE"""),"")</f>
        <v/>
      </c>
      <c r="AB216" s="105" t="str">
        <f>IFERROR(__xludf.DUMMYFUNCTION("""COMPUTED_VALUE"""),"")</f>
        <v/>
      </c>
      <c r="AC216" s="105" t="str">
        <f>IFERROR(__xludf.DUMMYFUNCTION("""COMPUTED_VALUE"""),"")</f>
        <v/>
      </c>
      <c r="AD216" s="105" t="str">
        <f>IFERROR(__xludf.DUMMYFUNCTION("""COMPUTED_VALUE"""),"")</f>
        <v/>
      </c>
      <c r="AE216" s="105" t="str">
        <f>IFERROR(__xludf.DUMMYFUNCTION("""COMPUTED_VALUE"""),"")</f>
        <v/>
      </c>
      <c r="AF216" s="105" t="str">
        <f>IFERROR(__xludf.DUMMYFUNCTION("""COMPUTED_VALUE"""),"")</f>
        <v/>
      </c>
      <c r="AG216" s="105" t="str">
        <f>IFERROR(__xludf.DUMMYFUNCTION("""COMPUTED_VALUE"""),"")</f>
        <v/>
      </c>
      <c r="AH216" s="105" t="str">
        <f>IFERROR(__xludf.DUMMYFUNCTION("""COMPUTED_VALUE"""),"")</f>
        <v/>
      </c>
      <c r="AI216" s="105" t="str">
        <f>IFERROR(__xludf.DUMMYFUNCTION("""COMPUTED_VALUE"""),"")</f>
        <v/>
      </c>
      <c r="AJ216" s="105" t="str">
        <f>IFERROR(__xludf.DUMMYFUNCTION("""COMPUTED_VALUE"""),"")</f>
        <v/>
      </c>
      <c r="AK216" s="105" t="str">
        <f>IFERROR(__xludf.DUMMYFUNCTION("""COMPUTED_VALUE"""),"")</f>
        <v/>
      </c>
      <c r="AL216" s="105" t="str">
        <f>IFERROR(__xludf.DUMMYFUNCTION("""COMPUTED_VALUE"""),"")</f>
        <v/>
      </c>
      <c r="AM216" s="105" t="str">
        <f>IFERROR(__xludf.DUMMYFUNCTION("""COMPUTED_VALUE"""),"")</f>
        <v/>
      </c>
      <c r="AN216" s="105" t="str">
        <f>IFERROR(__xludf.DUMMYFUNCTION("""COMPUTED_VALUE"""),"")</f>
        <v/>
      </c>
    </row>
    <row r="217">
      <c r="B217" s="105"/>
      <c r="C217" s="105"/>
      <c r="E217" s="109"/>
      <c r="F217" s="110"/>
      <c r="G217" s="107"/>
      <c r="H217" s="108"/>
      <c r="J217" s="108" t="str">
        <f>IFERROR(__xludf.DUMMYFUNCTION("""COMPUTED_VALUE"""),"")</f>
        <v/>
      </c>
      <c r="K217" s="105" t="str">
        <f>IFERROR(__xludf.DUMMYFUNCTION("""COMPUTED_VALUE"""),"")</f>
        <v/>
      </c>
      <c r="L217" s="105" t="str">
        <f>IFERROR(__xludf.DUMMYFUNCTION("""COMPUTED_VALUE"""),"")</f>
        <v/>
      </c>
      <c r="M217" s="105" t="str">
        <f>IFERROR(__xludf.DUMMYFUNCTION("""COMPUTED_VALUE"""),"")</f>
        <v/>
      </c>
      <c r="N217" s="105" t="str">
        <f>IFERROR(__xludf.DUMMYFUNCTION("""COMPUTED_VALUE"""),"")</f>
        <v/>
      </c>
      <c r="O217" s="105" t="str">
        <f>IFERROR(__xludf.DUMMYFUNCTION("""COMPUTED_VALUE"""),"")</f>
        <v/>
      </c>
      <c r="P217" s="105" t="str">
        <f>IFERROR(__xludf.DUMMYFUNCTION("""COMPUTED_VALUE"""),"")</f>
        <v/>
      </c>
      <c r="Q217" s="105" t="str">
        <f>IFERROR(__xludf.DUMMYFUNCTION("""COMPUTED_VALUE"""),"")</f>
        <v/>
      </c>
      <c r="R217" s="105" t="str">
        <f>IFERROR(__xludf.DUMMYFUNCTION("""COMPUTED_VALUE"""),"")</f>
        <v/>
      </c>
      <c r="S217" s="105" t="str">
        <f>IFERROR(__xludf.DUMMYFUNCTION("""COMPUTED_VALUE"""),"")</f>
        <v/>
      </c>
      <c r="T217" s="105" t="str">
        <f>IFERROR(__xludf.DUMMYFUNCTION("""COMPUTED_VALUE"""),"")</f>
        <v/>
      </c>
      <c r="U217" s="105" t="str">
        <f>IFERROR(__xludf.DUMMYFUNCTION("""COMPUTED_VALUE"""),"")</f>
        <v/>
      </c>
      <c r="V217" s="105" t="str">
        <f>IFERROR(__xludf.DUMMYFUNCTION("""COMPUTED_VALUE"""),"")</f>
        <v/>
      </c>
      <c r="W217" s="105" t="str">
        <f>IFERROR(__xludf.DUMMYFUNCTION("""COMPUTED_VALUE"""),"")</f>
        <v/>
      </c>
      <c r="X217" s="105" t="str">
        <f>IFERROR(__xludf.DUMMYFUNCTION("""COMPUTED_VALUE"""),"")</f>
        <v/>
      </c>
      <c r="Y217" s="105" t="str">
        <f>IFERROR(__xludf.DUMMYFUNCTION("""COMPUTED_VALUE"""),"")</f>
        <v/>
      </c>
      <c r="Z217" s="105" t="str">
        <f>IFERROR(__xludf.DUMMYFUNCTION("""COMPUTED_VALUE"""),"")</f>
        <v/>
      </c>
      <c r="AA217" s="105" t="str">
        <f>IFERROR(__xludf.DUMMYFUNCTION("""COMPUTED_VALUE"""),"")</f>
        <v/>
      </c>
      <c r="AB217" s="105" t="str">
        <f>IFERROR(__xludf.DUMMYFUNCTION("""COMPUTED_VALUE"""),"")</f>
        <v/>
      </c>
      <c r="AC217" s="105" t="str">
        <f>IFERROR(__xludf.DUMMYFUNCTION("""COMPUTED_VALUE"""),"")</f>
        <v/>
      </c>
      <c r="AD217" s="105" t="str">
        <f>IFERROR(__xludf.DUMMYFUNCTION("""COMPUTED_VALUE"""),"")</f>
        <v/>
      </c>
      <c r="AE217" s="105" t="str">
        <f>IFERROR(__xludf.DUMMYFUNCTION("""COMPUTED_VALUE"""),"")</f>
        <v/>
      </c>
      <c r="AF217" s="105" t="str">
        <f>IFERROR(__xludf.DUMMYFUNCTION("""COMPUTED_VALUE"""),"")</f>
        <v/>
      </c>
      <c r="AG217" s="105" t="str">
        <f>IFERROR(__xludf.DUMMYFUNCTION("""COMPUTED_VALUE"""),"")</f>
        <v/>
      </c>
      <c r="AH217" s="105" t="str">
        <f>IFERROR(__xludf.DUMMYFUNCTION("""COMPUTED_VALUE"""),"")</f>
        <v/>
      </c>
      <c r="AI217" s="105" t="str">
        <f>IFERROR(__xludf.DUMMYFUNCTION("""COMPUTED_VALUE"""),"")</f>
        <v/>
      </c>
      <c r="AJ217" s="105" t="str">
        <f>IFERROR(__xludf.DUMMYFUNCTION("""COMPUTED_VALUE"""),"")</f>
        <v/>
      </c>
      <c r="AK217" s="105" t="str">
        <f>IFERROR(__xludf.DUMMYFUNCTION("""COMPUTED_VALUE"""),"")</f>
        <v/>
      </c>
      <c r="AL217" s="105" t="str">
        <f>IFERROR(__xludf.DUMMYFUNCTION("""COMPUTED_VALUE"""),"")</f>
        <v/>
      </c>
      <c r="AM217" s="105" t="str">
        <f>IFERROR(__xludf.DUMMYFUNCTION("""COMPUTED_VALUE"""),"")</f>
        <v/>
      </c>
      <c r="AN217" s="105" t="str">
        <f>IFERROR(__xludf.DUMMYFUNCTION("""COMPUTED_VALUE"""),"")</f>
        <v/>
      </c>
    </row>
    <row r="218">
      <c r="B218" s="105"/>
      <c r="C218" s="105"/>
      <c r="E218" s="109"/>
      <c r="F218" s="110"/>
      <c r="G218" s="107"/>
      <c r="H218" s="108"/>
      <c r="J218" s="108" t="str">
        <f>IFERROR(__xludf.DUMMYFUNCTION("""COMPUTED_VALUE"""),"")</f>
        <v/>
      </c>
      <c r="K218" s="105" t="str">
        <f>IFERROR(__xludf.DUMMYFUNCTION("""COMPUTED_VALUE"""),"")</f>
        <v/>
      </c>
      <c r="L218" s="105" t="str">
        <f>IFERROR(__xludf.DUMMYFUNCTION("""COMPUTED_VALUE"""),"")</f>
        <v/>
      </c>
      <c r="M218" s="105" t="str">
        <f>IFERROR(__xludf.DUMMYFUNCTION("""COMPUTED_VALUE"""),"")</f>
        <v/>
      </c>
      <c r="N218" s="105" t="str">
        <f>IFERROR(__xludf.DUMMYFUNCTION("""COMPUTED_VALUE"""),"")</f>
        <v/>
      </c>
      <c r="O218" s="105" t="str">
        <f>IFERROR(__xludf.DUMMYFUNCTION("""COMPUTED_VALUE"""),"")</f>
        <v/>
      </c>
      <c r="P218" s="105" t="str">
        <f>IFERROR(__xludf.DUMMYFUNCTION("""COMPUTED_VALUE"""),"")</f>
        <v/>
      </c>
      <c r="Q218" s="105" t="str">
        <f>IFERROR(__xludf.DUMMYFUNCTION("""COMPUTED_VALUE"""),"")</f>
        <v/>
      </c>
      <c r="R218" s="105" t="str">
        <f>IFERROR(__xludf.DUMMYFUNCTION("""COMPUTED_VALUE"""),"")</f>
        <v/>
      </c>
      <c r="S218" s="105" t="str">
        <f>IFERROR(__xludf.DUMMYFUNCTION("""COMPUTED_VALUE"""),"")</f>
        <v/>
      </c>
      <c r="T218" s="105" t="str">
        <f>IFERROR(__xludf.DUMMYFUNCTION("""COMPUTED_VALUE"""),"")</f>
        <v/>
      </c>
      <c r="U218" s="105" t="str">
        <f>IFERROR(__xludf.DUMMYFUNCTION("""COMPUTED_VALUE"""),"")</f>
        <v/>
      </c>
      <c r="V218" s="105" t="str">
        <f>IFERROR(__xludf.DUMMYFUNCTION("""COMPUTED_VALUE"""),"")</f>
        <v/>
      </c>
      <c r="W218" s="105" t="str">
        <f>IFERROR(__xludf.DUMMYFUNCTION("""COMPUTED_VALUE"""),"")</f>
        <v/>
      </c>
      <c r="X218" s="105" t="str">
        <f>IFERROR(__xludf.DUMMYFUNCTION("""COMPUTED_VALUE"""),"")</f>
        <v/>
      </c>
      <c r="Y218" s="105" t="str">
        <f>IFERROR(__xludf.DUMMYFUNCTION("""COMPUTED_VALUE"""),"")</f>
        <v/>
      </c>
      <c r="Z218" s="105" t="str">
        <f>IFERROR(__xludf.DUMMYFUNCTION("""COMPUTED_VALUE"""),"")</f>
        <v/>
      </c>
      <c r="AA218" s="105" t="str">
        <f>IFERROR(__xludf.DUMMYFUNCTION("""COMPUTED_VALUE"""),"")</f>
        <v/>
      </c>
      <c r="AB218" s="105" t="str">
        <f>IFERROR(__xludf.DUMMYFUNCTION("""COMPUTED_VALUE"""),"")</f>
        <v/>
      </c>
      <c r="AC218" s="105" t="str">
        <f>IFERROR(__xludf.DUMMYFUNCTION("""COMPUTED_VALUE"""),"")</f>
        <v/>
      </c>
      <c r="AD218" s="105" t="str">
        <f>IFERROR(__xludf.DUMMYFUNCTION("""COMPUTED_VALUE"""),"")</f>
        <v/>
      </c>
      <c r="AE218" s="105" t="str">
        <f>IFERROR(__xludf.DUMMYFUNCTION("""COMPUTED_VALUE"""),"")</f>
        <v/>
      </c>
      <c r="AF218" s="105" t="str">
        <f>IFERROR(__xludf.DUMMYFUNCTION("""COMPUTED_VALUE"""),"")</f>
        <v/>
      </c>
      <c r="AG218" s="105" t="str">
        <f>IFERROR(__xludf.DUMMYFUNCTION("""COMPUTED_VALUE"""),"")</f>
        <v/>
      </c>
      <c r="AH218" s="105" t="str">
        <f>IFERROR(__xludf.DUMMYFUNCTION("""COMPUTED_VALUE"""),"")</f>
        <v/>
      </c>
      <c r="AI218" s="105" t="str">
        <f>IFERROR(__xludf.DUMMYFUNCTION("""COMPUTED_VALUE"""),"")</f>
        <v/>
      </c>
      <c r="AJ218" s="105" t="str">
        <f>IFERROR(__xludf.DUMMYFUNCTION("""COMPUTED_VALUE"""),"")</f>
        <v/>
      </c>
      <c r="AK218" s="105" t="str">
        <f>IFERROR(__xludf.DUMMYFUNCTION("""COMPUTED_VALUE"""),"")</f>
        <v/>
      </c>
      <c r="AL218" s="105" t="str">
        <f>IFERROR(__xludf.DUMMYFUNCTION("""COMPUTED_VALUE"""),"")</f>
        <v/>
      </c>
      <c r="AM218" s="105" t="str">
        <f>IFERROR(__xludf.DUMMYFUNCTION("""COMPUTED_VALUE"""),"")</f>
        <v/>
      </c>
      <c r="AN218" s="105" t="str">
        <f>IFERROR(__xludf.DUMMYFUNCTION("""COMPUTED_VALUE"""),"")</f>
        <v/>
      </c>
    </row>
    <row r="219">
      <c r="B219" s="105"/>
      <c r="C219" s="105"/>
      <c r="E219" s="109"/>
      <c r="F219" s="110"/>
      <c r="G219" s="107"/>
      <c r="H219" s="108"/>
      <c r="J219" s="108" t="str">
        <f>IFERROR(__xludf.DUMMYFUNCTION("""COMPUTED_VALUE"""),"")</f>
        <v/>
      </c>
      <c r="K219" s="105" t="str">
        <f>IFERROR(__xludf.DUMMYFUNCTION("""COMPUTED_VALUE"""),"")</f>
        <v/>
      </c>
      <c r="L219" s="105" t="str">
        <f>IFERROR(__xludf.DUMMYFUNCTION("""COMPUTED_VALUE"""),"")</f>
        <v/>
      </c>
      <c r="M219" s="105" t="str">
        <f>IFERROR(__xludf.DUMMYFUNCTION("""COMPUTED_VALUE"""),"")</f>
        <v/>
      </c>
      <c r="N219" s="105" t="str">
        <f>IFERROR(__xludf.DUMMYFUNCTION("""COMPUTED_VALUE"""),"")</f>
        <v/>
      </c>
      <c r="O219" s="105" t="str">
        <f>IFERROR(__xludf.DUMMYFUNCTION("""COMPUTED_VALUE"""),"")</f>
        <v/>
      </c>
      <c r="P219" s="105" t="str">
        <f>IFERROR(__xludf.DUMMYFUNCTION("""COMPUTED_VALUE"""),"")</f>
        <v/>
      </c>
      <c r="Q219" s="105" t="str">
        <f>IFERROR(__xludf.DUMMYFUNCTION("""COMPUTED_VALUE"""),"")</f>
        <v/>
      </c>
      <c r="R219" s="105" t="str">
        <f>IFERROR(__xludf.DUMMYFUNCTION("""COMPUTED_VALUE"""),"")</f>
        <v/>
      </c>
      <c r="S219" s="105" t="str">
        <f>IFERROR(__xludf.DUMMYFUNCTION("""COMPUTED_VALUE"""),"")</f>
        <v/>
      </c>
      <c r="T219" s="105" t="str">
        <f>IFERROR(__xludf.DUMMYFUNCTION("""COMPUTED_VALUE"""),"")</f>
        <v/>
      </c>
      <c r="U219" s="105" t="str">
        <f>IFERROR(__xludf.DUMMYFUNCTION("""COMPUTED_VALUE"""),"")</f>
        <v/>
      </c>
      <c r="V219" s="105" t="str">
        <f>IFERROR(__xludf.DUMMYFUNCTION("""COMPUTED_VALUE"""),"")</f>
        <v/>
      </c>
      <c r="W219" s="105" t="str">
        <f>IFERROR(__xludf.DUMMYFUNCTION("""COMPUTED_VALUE"""),"")</f>
        <v/>
      </c>
      <c r="X219" s="105" t="str">
        <f>IFERROR(__xludf.DUMMYFUNCTION("""COMPUTED_VALUE"""),"")</f>
        <v/>
      </c>
      <c r="Y219" s="105" t="str">
        <f>IFERROR(__xludf.DUMMYFUNCTION("""COMPUTED_VALUE"""),"")</f>
        <v/>
      </c>
      <c r="Z219" s="105" t="str">
        <f>IFERROR(__xludf.DUMMYFUNCTION("""COMPUTED_VALUE"""),"")</f>
        <v/>
      </c>
      <c r="AA219" s="105" t="str">
        <f>IFERROR(__xludf.DUMMYFUNCTION("""COMPUTED_VALUE"""),"")</f>
        <v/>
      </c>
      <c r="AB219" s="105" t="str">
        <f>IFERROR(__xludf.DUMMYFUNCTION("""COMPUTED_VALUE"""),"")</f>
        <v/>
      </c>
      <c r="AC219" s="105" t="str">
        <f>IFERROR(__xludf.DUMMYFUNCTION("""COMPUTED_VALUE"""),"")</f>
        <v/>
      </c>
      <c r="AD219" s="105" t="str">
        <f>IFERROR(__xludf.DUMMYFUNCTION("""COMPUTED_VALUE"""),"")</f>
        <v/>
      </c>
      <c r="AE219" s="105" t="str">
        <f>IFERROR(__xludf.DUMMYFUNCTION("""COMPUTED_VALUE"""),"")</f>
        <v/>
      </c>
      <c r="AF219" s="105" t="str">
        <f>IFERROR(__xludf.DUMMYFUNCTION("""COMPUTED_VALUE"""),"")</f>
        <v/>
      </c>
      <c r="AG219" s="105" t="str">
        <f>IFERROR(__xludf.DUMMYFUNCTION("""COMPUTED_VALUE"""),"")</f>
        <v/>
      </c>
      <c r="AH219" s="105" t="str">
        <f>IFERROR(__xludf.DUMMYFUNCTION("""COMPUTED_VALUE"""),"")</f>
        <v/>
      </c>
      <c r="AI219" s="105" t="str">
        <f>IFERROR(__xludf.DUMMYFUNCTION("""COMPUTED_VALUE"""),"")</f>
        <v/>
      </c>
      <c r="AJ219" s="105" t="str">
        <f>IFERROR(__xludf.DUMMYFUNCTION("""COMPUTED_VALUE"""),"")</f>
        <v/>
      </c>
      <c r="AK219" s="105" t="str">
        <f>IFERROR(__xludf.DUMMYFUNCTION("""COMPUTED_VALUE"""),"")</f>
        <v/>
      </c>
      <c r="AL219" s="105" t="str">
        <f>IFERROR(__xludf.DUMMYFUNCTION("""COMPUTED_VALUE"""),"")</f>
        <v/>
      </c>
      <c r="AM219" s="105" t="str">
        <f>IFERROR(__xludf.DUMMYFUNCTION("""COMPUTED_VALUE"""),"")</f>
        <v/>
      </c>
      <c r="AN219" s="105" t="str">
        <f>IFERROR(__xludf.DUMMYFUNCTION("""COMPUTED_VALUE"""),"")</f>
        <v/>
      </c>
    </row>
    <row r="220">
      <c r="B220" s="105"/>
      <c r="C220" s="105"/>
      <c r="E220" s="109"/>
      <c r="F220" s="110"/>
      <c r="G220" s="107"/>
      <c r="H220" s="108"/>
      <c r="J220" s="108" t="str">
        <f>IFERROR(__xludf.DUMMYFUNCTION("""COMPUTED_VALUE"""),"")</f>
        <v/>
      </c>
      <c r="K220" s="105" t="str">
        <f>IFERROR(__xludf.DUMMYFUNCTION("""COMPUTED_VALUE"""),"")</f>
        <v/>
      </c>
      <c r="L220" s="105" t="str">
        <f>IFERROR(__xludf.DUMMYFUNCTION("""COMPUTED_VALUE"""),"")</f>
        <v/>
      </c>
      <c r="M220" s="105" t="str">
        <f>IFERROR(__xludf.DUMMYFUNCTION("""COMPUTED_VALUE"""),"")</f>
        <v/>
      </c>
      <c r="N220" s="105" t="str">
        <f>IFERROR(__xludf.DUMMYFUNCTION("""COMPUTED_VALUE"""),"")</f>
        <v/>
      </c>
      <c r="O220" s="105" t="str">
        <f>IFERROR(__xludf.DUMMYFUNCTION("""COMPUTED_VALUE"""),"")</f>
        <v/>
      </c>
      <c r="P220" s="105" t="str">
        <f>IFERROR(__xludf.DUMMYFUNCTION("""COMPUTED_VALUE"""),"")</f>
        <v/>
      </c>
      <c r="Q220" s="105" t="str">
        <f>IFERROR(__xludf.DUMMYFUNCTION("""COMPUTED_VALUE"""),"")</f>
        <v/>
      </c>
      <c r="R220" s="105" t="str">
        <f>IFERROR(__xludf.DUMMYFUNCTION("""COMPUTED_VALUE"""),"")</f>
        <v/>
      </c>
      <c r="S220" s="105" t="str">
        <f>IFERROR(__xludf.DUMMYFUNCTION("""COMPUTED_VALUE"""),"")</f>
        <v/>
      </c>
      <c r="T220" s="105" t="str">
        <f>IFERROR(__xludf.DUMMYFUNCTION("""COMPUTED_VALUE"""),"")</f>
        <v/>
      </c>
      <c r="U220" s="105" t="str">
        <f>IFERROR(__xludf.DUMMYFUNCTION("""COMPUTED_VALUE"""),"")</f>
        <v/>
      </c>
      <c r="V220" s="105" t="str">
        <f>IFERROR(__xludf.DUMMYFUNCTION("""COMPUTED_VALUE"""),"")</f>
        <v/>
      </c>
      <c r="W220" s="105" t="str">
        <f>IFERROR(__xludf.DUMMYFUNCTION("""COMPUTED_VALUE"""),"")</f>
        <v/>
      </c>
      <c r="X220" s="105" t="str">
        <f>IFERROR(__xludf.DUMMYFUNCTION("""COMPUTED_VALUE"""),"")</f>
        <v/>
      </c>
      <c r="Y220" s="105" t="str">
        <f>IFERROR(__xludf.DUMMYFUNCTION("""COMPUTED_VALUE"""),"")</f>
        <v/>
      </c>
      <c r="Z220" s="105" t="str">
        <f>IFERROR(__xludf.DUMMYFUNCTION("""COMPUTED_VALUE"""),"")</f>
        <v/>
      </c>
      <c r="AA220" s="105" t="str">
        <f>IFERROR(__xludf.DUMMYFUNCTION("""COMPUTED_VALUE"""),"")</f>
        <v/>
      </c>
      <c r="AB220" s="105" t="str">
        <f>IFERROR(__xludf.DUMMYFUNCTION("""COMPUTED_VALUE"""),"")</f>
        <v/>
      </c>
      <c r="AC220" s="105" t="str">
        <f>IFERROR(__xludf.DUMMYFUNCTION("""COMPUTED_VALUE"""),"")</f>
        <v/>
      </c>
      <c r="AD220" s="105" t="str">
        <f>IFERROR(__xludf.DUMMYFUNCTION("""COMPUTED_VALUE"""),"")</f>
        <v/>
      </c>
      <c r="AE220" s="105" t="str">
        <f>IFERROR(__xludf.DUMMYFUNCTION("""COMPUTED_VALUE"""),"")</f>
        <v/>
      </c>
      <c r="AF220" s="105" t="str">
        <f>IFERROR(__xludf.DUMMYFUNCTION("""COMPUTED_VALUE"""),"")</f>
        <v/>
      </c>
      <c r="AG220" s="105" t="str">
        <f>IFERROR(__xludf.DUMMYFUNCTION("""COMPUTED_VALUE"""),"")</f>
        <v/>
      </c>
      <c r="AH220" s="105" t="str">
        <f>IFERROR(__xludf.DUMMYFUNCTION("""COMPUTED_VALUE"""),"")</f>
        <v/>
      </c>
      <c r="AI220" s="105" t="str">
        <f>IFERROR(__xludf.DUMMYFUNCTION("""COMPUTED_VALUE"""),"")</f>
        <v/>
      </c>
      <c r="AJ220" s="105" t="str">
        <f>IFERROR(__xludf.DUMMYFUNCTION("""COMPUTED_VALUE"""),"")</f>
        <v/>
      </c>
      <c r="AK220" s="105" t="str">
        <f>IFERROR(__xludf.DUMMYFUNCTION("""COMPUTED_VALUE"""),"")</f>
        <v/>
      </c>
      <c r="AL220" s="105" t="str">
        <f>IFERROR(__xludf.DUMMYFUNCTION("""COMPUTED_VALUE"""),"")</f>
        <v/>
      </c>
      <c r="AM220" s="105" t="str">
        <f>IFERROR(__xludf.DUMMYFUNCTION("""COMPUTED_VALUE"""),"")</f>
        <v/>
      </c>
      <c r="AN220" s="105" t="str">
        <f>IFERROR(__xludf.DUMMYFUNCTION("""COMPUTED_VALUE"""),"")</f>
        <v/>
      </c>
    </row>
    <row r="221">
      <c r="B221" s="105"/>
      <c r="C221" s="105"/>
      <c r="E221" s="109"/>
      <c r="F221" s="110"/>
      <c r="G221" s="107"/>
      <c r="H221" s="108"/>
      <c r="J221" s="108" t="str">
        <f>IFERROR(__xludf.DUMMYFUNCTION("""COMPUTED_VALUE"""),"")</f>
        <v/>
      </c>
      <c r="K221" s="105" t="str">
        <f>IFERROR(__xludf.DUMMYFUNCTION("""COMPUTED_VALUE"""),"")</f>
        <v/>
      </c>
      <c r="L221" s="105" t="str">
        <f>IFERROR(__xludf.DUMMYFUNCTION("""COMPUTED_VALUE"""),"")</f>
        <v/>
      </c>
      <c r="M221" s="105" t="str">
        <f>IFERROR(__xludf.DUMMYFUNCTION("""COMPUTED_VALUE"""),"")</f>
        <v/>
      </c>
      <c r="N221" s="105" t="str">
        <f>IFERROR(__xludf.DUMMYFUNCTION("""COMPUTED_VALUE"""),"")</f>
        <v/>
      </c>
      <c r="O221" s="105" t="str">
        <f>IFERROR(__xludf.DUMMYFUNCTION("""COMPUTED_VALUE"""),"")</f>
        <v/>
      </c>
      <c r="P221" s="105" t="str">
        <f>IFERROR(__xludf.DUMMYFUNCTION("""COMPUTED_VALUE"""),"")</f>
        <v/>
      </c>
      <c r="Q221" s="105" t="str">
        <f>IFERROR(__xludf.DUMMYFUNCTION("""COMPUTED_VALUE"""),"")</f>
        <v/>
      </c>
      <c r="R221" s="105" t="str">
        <f>IFERROR(__xludf.DUMMYFUNCTION("""COMPUTED_VALUE"""),"")</f>
        <v/>
      </c>
      <c r="S221" s="105" t="str">
        <f>IFERROR(__xludf.DUMMYFUNCTION("""COMPUTED_VALUE"""),"")</f>
        <v/>
      </c>
      <c r="T221" s="105" t="str">
        <f>IFERROR(__xludf.DUMMYFUNCTION("""COMPUTED_VALUE"""),"")</f>
        <v/>
      </c>
      <c r="U221" s="105" t="str">
        <f>IFERROR(__xludf.DUMMYFUNCTION("""COMPUTED_VALUE"""),"")</f>
        <v/>
      </c>
      <c r="V221" s="105" t="str">
        <f>IFERROR(__xludf.DUMMYFUNCTION("""COMPUTED_VALUE"""),"")</f>
        <v/>
      </c>
      <c r="W221" s="105" t="str">
        <f>IFERROR(__xludf.DUMMYFUNCTION("""COMPUTED_VALUE"""),"")</f>
        <v/>
      </c>
      <c r="X221" s="105" t="str">
        <f>IFERROR(__xludf.DUMMYFUNCTION("""COMPUTED_VALUE"""),"")</f>
        <v/>
      </c>
      <c r="Y221" s="105" t="str">
        <f>IFERROR(__xludf.DUMMYFUNCTION("""COMPUTED_VALUE"""),"")</f>
        <v/>
      </c>
      <c r="Z221" s="105" t="str">
        <f>IFERROR(__xludf.DUMMYFUNCTION("""COMPUTED_VALUE"""),"")</f>
        <v/>
      </c>
      <c r="AA221" s="105" t="str">
        <f>IFERROR(__xludf.DUMMYFUNCTION("""COMPUTED_VALUE"""),"")</f>
        <v/>
      </c>
      <c r="AB221" s="105" t="str">
        <f>IFERROR(__xludf.DUMMYFUNCTION("""COMPUTED_VALUE"""),"")</f>
        <v/>
      </c>
      <c r="AC221" s="105" t="str">
        <f>IFERROR(__xludf.DUMMYFUNCTION("""COMPUTED_VALUE"""),"")</f>
        <v/>
      </c>
      <c r="AD221" s="105" t="str">
        <f>IFERROR(__xludf.DUMMYFUNCTION("""COMPUTED_VALUE"""),"")</f>
        <v/>
      </c>
      <c r="AE221" s="105" t="str">
        <f>IFERROR(__xludf.DUMMYFUNCTION("""COMPUTED_VALUE"""),"")</f>
        <v/>
      </c>
      <c r="AF221" s="105" t="str">
        <f>IFERROR(__xludf.DUMMYFUNCTION("""COMPUTED_VALUE"""),"")</f>
        <v/>
      </c>
      <c r="AG221" s="105" t="str">
        <f>IFERROR(__xludf.DUMMYFUNCTION("""COMPUTED_VALUE"""),"")</f>
        <v/>
      </c>
      <c r="AH221" s="105" t="str">
        <f>IFERROR(__xludf.DUMMYFUNCTION("""COMPUTED_VALUE"""),"")</f>
        <v/>
      </c>
      <c r="AI221" s="105" t="str">
        <f>IFERROR(__xludf.DUMMYFUNCTION("""COMPUTED_VALUE"""),"")</f>
        <v/>
      </c>
      <c r="AJ221" s="105" t="str">
        <f>IFERROR(__xludf.DUMMYFUNCTION("""COMPUTED_VALUE"""),"")</f>
        <v/>
      </c>
      <c r="AK221" s="105" t="str">
        <f>IFERROR(__xludf.DUMMYFUNCTION("""COMPUTED_VALUE"""),"")</f>
        <v/>
      </c>
      <c r="AL221" s="105" t="str">
        <f>IFERROR(__xludf.DUMMYFUNCTION("""COMPUTED_VALUE"""),"")</f>
        <v/>
      </c>
      <c r="AM221" s="105" t="str">
        <f>IFERROR(__xludf.DUMMYFUNCTION("""COMPUTED_VALUE"""),"")</f>
        <v/>
      </c>
      <c r="AN221" s="105" t="str">
        <f>IFERROR(__xludf.DUMMYFUNCTION("""COMPUTED_VALUE"""),"")</f>
        <v/>
      </c>
    </row>
    <row r="222">
      <c r="B222" s="105"/>
      <c r="C222" s="105"/>
      <c r="E222" s="109"/>
      <c r="F222" s="110"/>
      <c r="G222" s="107"/>
      <c r="H222" s="108"/>
      <c r="J222" s="108" t="str">
        <f>IFERROR(__xludf.DUMMYFUNCTION("""COMPUTED_VALUE"""),"")</f>
        <v/>
      </c>
      <c r="K222" s="105" t="str">
        <f>IFERROR(__xludf.DUMMYFUNCTION("""COMPUTED_VALUE"""),"")</f>
        <v/>
      </c>
      <c r="L222" s="105" t="str">
        <f>IFERROR(__xludf.DUMMYFUNCTION("""COMPUTED_VALUE"""),"")</f>
        <v/>
      </c>
      <c r="M222" s="105" t="str">
        <f>IFERROR(__xludf.DUMMYFUNCTION("""COMPUTED_VALUE"""),"")</f>
        <v/>
      </c>
      <c r="N222" s="105" t="str">
        <f>IFERROR(__xludf.DUMMYFUNCTION("""COMPUTED_VALUE"""),"")</f>
        <v/>
      </c>
      <c r="O222" s="105" t="str">
        <f>IFERROR(__xludf.DUMMYFUNCTION("""COMPUTED_VALUE"""),"")</f>
        <v/>
      </c>
      <c r="P222" s="105" t="str">
        <f>IFERROR(__xludf.DUMMYFUNCTION("""COMPUTED_VALUE"""),"")</f>
        <v/>
      </c>
      <c r="Q222" s="105" t="str">
        <f>IFERROR(__xludf.DUMMYFUNCTION("""COMPUTED_VALUE"""),"")</f>
        <v/>
      </c>
      <c r="R222" s="105" t="str">
        <f>IFERROR(__xludf.DUMMYFUNCTION("""COMPUTED_VALUE"""),"")</f>
        <v/>
      </c>
      <c r="S222" s="105" t="str">
        <f>IFERROR(__xludf.DUMMYFUNCTION("""COMPUTED_VALUE"""),"")</f>
        <v/>
      </c>
      <c r="T222" s="105" t="str">
        <f>IFERROR(__xludf.DUMMYFUNCTION("""COMPUTED_VALUE"""),"")</f>
        <v/>
      </c>
      <c r="U222" s="105" t="str">
        <f>IFERROR(__xludf.DUMMYFUNCTION("""COMPUTED_VALUE"""),"")</f>
        <v/>
      </c>
      <c r="V222" s="105" t="str">
        <f>IFERROR(__xludf.DUMMYFUNCTION("""COMPUTED_VALUE"""),"")</f>
        <v/>
      </c>
      <c r="W222" s="105" t="str">
        <f>IFERROR(__xludf.DUMMYFUNCTION("""COMPUTED_VALUE"""),"")</f>
        <v/>
      </c>
      <c r="X222" s="105" t="str">
        <f>IFERROR(__xludf.DUMMYFUNCTION("""COMPUTED_VALUE"""),"")</f>
        <v/>
      </c>
      <c r="Y222" s="105" t="str">
        <f>IFERROR(__xludf.DUMMYFUNCTION("""COMPUTED_VALUE"""),"")</f>
        <v/>
      </c>
      <c r="Z222" s="105" t="str">
        <f>IFERROR(__xludf.DUMMYFUNCTION("""COMPUTED_VALUE"""),"")</f>
        <v/>
      </c>
      <c r="AA222" s="105" t="str">
        <f>IFERROR(__xludf.DUMMYFUNCTION("""COMPUTED_VALUE"""),"")</f>
        <v/>
      </c>
      <c r="AB222" s="105" t="str">
        <f>IFERROR(__xludf.DUMMYFUNCTION("""COMPUTED_VALUE"""),"")</f>
        <v/>
      </c>
      <c r="AC222" s="105" t="str">
        <f>IFERROR(__xludf.DUMMYFUNCTION("""COMPUTED_VALUE"""),"")</f>
        <v/>
      </c>
      <c r="AD222" s="105" t="str">
        <f>IFERROR(__xludf.DUMMYFUNCTION("""COMPUTED_VALUE"""),"")</f>
        <v/>
      </c>
      <c r="AE222" s="105" t="str">
        <f>IFERROR(__xludf.DUMMYFUNCTION("""COMPUTED_VALUE"""),"")</f>
        <v/>
      </c>
      <c r="AF222" s="105" t="str">
        <f>IFERROR(__xludf.DUMMYFUNCTION("""COMPUTED_VALUE"""),"")</f>
        <v/>
      </c>
      <c r="AG222" s="105" t="str">
        <f>IFERROR(__xludf.DUMMYFUNCTION("""COMPUTED_VALUE"""),"")</f>
        <v/>
      </c>
      <c r="AH222" s="105" t="str">
        <f>IFERROR(__xludf.DUMMYFUNCTION("""COMPUTED_VALUE"""),"")</f>
        <v/>
      </c>
      <c r="AI222" s="105" t="str">
        <f>IFERROR(__xludf.DUMMYFUNCTION("""COMPUTED_VALUE"""),"")</f>
        <v/>
      </c>
      <c r="AJ222" s="105" t="str">
        <f>IFERROR(__xludf.DUMMYFUNCTION("""COMPUTED_VALUE"""),"")</f>
        <v/>
      </c>
      <c r="AK222" s="105" t="str">
        <f>IFERROR(__xludf.DUMMYFUNCTION("""COMPUTED_VALUE"""),"")</f>
        <v/>
      </c>
      <c r="AL222" s="105" t="str">
        <f>IFERROR(__xludf.DUMMYFUNCTION("""COMPUTED_VALUE"""),"")</f>
        <v/>
      </c>
      <c r="AM222" s="105" t="str">
        <f>IFERROR(__xludf.DUMMYFUNCTION("""COMPUTED_VALUE"""),"")</f>
        <v/>
      </c>
      <c r="AN222" s="105" t="str">
        <f>IFERROR(__xludf.DUMMYFUNCTION("""COMPUTED_VALUE"""),"")</f>
        <v/>
      </c>
    </row>
    <row r="223">
      <c r="B223" s="105"/>
      <c r="C223" s="105"/>
      <c r="E223" s="109"/>
      <c r="F223" s="110"/>
      <c r="G223" s="107"/>
      <c r="H223" s="108"/>
      <c r="J223" s="108" t="str">
        <f>IFERROR(__xludf.DUMMYFUNCTION("""COMPUTED_VALUE"""),"")</f>
        <v/>
      </c>
      <c r="K223" s="105" t="str">
        <f>IFERROR(__xludf.DUMMYFUNCTION("""COMPUTED_VALUE"""),"")</f>
        <v/>
      </c>
      <c r="L223" s="105" t="str">
        <f>IFERROR(__xludf.DUMMYFUNCTION("""COMPUTED_VALUE"""),"")</f>
        <v/>
      </c>
      <c r="M223" s="105" t="str">
        <f>IFERROR(__xludf.DUMMYFUNCTION("""COMPUTED_VALUE"""),"")</f>
        <v/>
      </c>
      <c r="N223" s="105" t="str">
        <f>IFERROR(__xludf.DUMMYFUNCTION("""COMPUTED_VALUE"""),"")</f>
        <v/>
      </c>
      <c r="O223" s="105" t="str">
        <f>IFERROR(__xludf.DUMMYFUNCTION("""COMPUTED_VALUE"""),"")</f>
        <v/>
      </c>
      <c r="P223" s="105" t="str">
        <f>IFERROR(__xludf.DUMMYFUNCTION("""COMPUTED_VALUE"""),"")</f>
        <v/>
      </c>
      <c r="Q223" s="105" t="str">
        <f>IFERROR(__xludf.DUMMYFUNCTION("""COMPUTED_VALUE"""),"")</f>
        <v/>
      </c>
      <c r="R223" s="105" t="str">
        <f>IFERROR(__xludf.DUMMYFUNCTION("""COMPUTED_VALUE"""),"")</f>
        <v/>
      </c>
      <c r="S223" s="105" t="str">
        <f>IFERROR(__xludf.DUMMYFUNCTION("""COMPUTED_VALUE"""),"")</f>
        <v/>
      </c>
      <c r="T223" s="105" t="str">
        <f>IFERROR(__xludf.DUMMYFUNCTION("""COMPUTED_VALUE"""),"")</f>
        <v/>
      </c>
      <c r="U223" s="105" t="str">
        <f>IFERROR(__xludf.DUMMYFUNCTION("""COMPUTED_VALUE"""),"")</f>
        <v/>
      </c>
      <c r="V223" s="105" t="str">
        <f>IFERROR(__xludf.DUMMYFUNCTION("""COMPUTED_VALUE"""),"")</f>
        <v/>
      </c>
      <c r="W223" s="105" t="str">
        <f>IFERROR(__xludf.DUMMYFUNCTION("""COMPUTED_VALUE"""),"")</f>
        <v/>
      </c>
      <c r="X223" s="105" t="str">
        <f>IFERROR(__xludf.DUMMYFUNCTION("""COMPUTED_VALUE"""),"")</f>
        <v/>
      </c>
      <c r="Y223" s="105" t="str">
        <f>IFERROR(__xludf.DUMMYFUNCTION("""COMPUTED_VALUE"""),"")</f>
        <v/>
      </c>
      <c r="Z223" s="105" t="str">
        <f>IFERROR(__xludf.DUMMYFUNCTION("""COMPUTED_VALUE"""),"")</f>
        <v/>
      </c>
      <c r="AA223" s="105" t="str">
        <f>IFERROR(__xludf.DUMMYFUNCTION("""COMPUTED_VALUE"""),"")</f>
        <v/>
      </c>
      <c r="AB223" s="105" t="str">
        <f>IFERROR(__xludf.DUMMYFUNCTION("""COMPUTED_VALUE"""),"")</f>
        <v/>
      </c>
      <c r="AC223" s="105" t="str">
        <f>IFERROR(__xludf.DUMMYFUNCTION("""COMPUTED_VALUE"""),"")</f>
        <v/>
      </c>
      <c r="AD223" s="105" t="str">
        <f>IFERROR(__xludf.DUMMYFUNCTION("""COMPUTED_VALUE"""),"")</f>
        <v/>
      </c>
      <c r="AE223" s="105" t="str">
        <f>IFERROR(__xludf.DUMMYFUNCTION("""COMPUTED_VALUE"""),"")</f>
        <v/>
      </c>
      <c r="AF223" s="105" t="str">
        <f>IFERROR(__xludf.DUMMYFUNCTION("""COMPUTED_VALUE"""),"")</f>
        <v/>
      </c>
      <c r="AG223" s="105" t="str">
        <f>IFERROR(__xludf.DUMMYFUNCTION("""COMPUTED_VALUE"""),"")</f>
        <v/>
      </c>
      <c r="AH223" s="105" t="str">
        <f>IFERROR(__xludf.DUMMYFUNCTION("""COMPUTED_VALUE"""),"")</f>
        <v/>
      </c>
      <c r="AI223" s="105" t="str">
        <f>IFERROR(__xludf.DUMMYFUNCTION("""COMPUTED_VALUE"""),"")</f>
        <v/>
      </c>
      <c r="AJ223" s="105" t="str">
        <f>IFERROR(__xludf.DUMMYFUNCTION("""COMPUTED_VALUE"""),"")</f>
        <v/>
      </c>
      <c r="AK223" s="105" t="str">
        <f>IFERROR(__xludf.DUMMYFUNCTION("""COMPUTED_VALUE"""),"")</f>
        <v/>
      </c>
      <c r="AL223" s="105" t="str">
        <f>IFERROR(__xludf.DUMMYFUNCTION("""COMPUTED_VALUE"""),"")</f>
        <v/>
      </c>
      <c r="AM223" s="105" t="str">
        <f>IFERROR(__xludf.DUMMYFUNCTION("""COMPUTED_VALUE"""),"")</f>
        <v/>
      </c>
      <c r="AN223" s="105" t="str">
        <f>IFERROR(__xludf.DUMMYFUNCTION("""COMPUTED_VALUE"""),"")</f>
        <v/>
      </c>
    </row>
    <row r="224">
      <c r="B224" s="105"/>
      <c r="C224" s="105"/>
      <c r="E224" s="109"/>
      <c r="F224" s="110"/>
      <c r="G224" s="107"/>
      <c r="H224" s="108"/>
      <c r="J224" s="108" t="str">
        <f>IFERROR(__xludf.DUMMYFUNCTION("""COMPUTED_VALUE"""),"")</f>
        <v/>
      </c>
      <c r="K224" s="105" t="str">
        <f>IFERROR(__xludf.DUMMYFUNCTION("""COMPUTED_VALUE"""),"")</f>
        <v/>
      </c>
      <c r="L224" s="105" t="str">
        <f>IFERROR(__xludf.DUMMYFUNCTION("""COMPUTED_VALUE"""),"")</f>
        <v/>
      </c>
      <c r="M224" s="105" t="str">
        <f>IFERROR(__xludf.DUMMYFUNCTION("""COMPUTED_VALUE"""),"")</f>
        <v/>
      </c>
      <c r="N224" s="105" t="str">
        <f>IFERROR(__xludf.DUMMYFUNCTION("""COMPUTED_VALUE"""),"")</f>
        <v/>
      </c>
      <c r="O224" s="105" t="str">
        <f>IFERROR(__xludf.DUMMYFUNCTION("""COMPUTED_VALUE"""),"")</f>
        <v/>
      </c>
      <c r="P224" s="105" t="str">
        <f>IFERROR(__xludf.DUMMYFUNCTION("""COMPUTED_VALUE"""),"")</f>
        <v/>
      </c>
      <c r="Q224" s="105" t="str">
        <f>IFERROR(__xludf.DUMMYFUNCTION("""COMPUTED_VALUE"""),"")</f>
        <v/>
      </c>
      <c r="R224" s="105" t="str">
        <f>IFERROR(__xludf.DUMMYFUNCTION("""COMPUTED_VALUE"""),"")</f>
        <v/>
      </c>
      <c r="S224" s="105" t="str">
        <f>IFERROR(__xludf.DUMMYFUNCTION("""COMPUTED_VALUE"""),"")</f>
        <v/>
      </c>
      <c r="T224" s="105" t="str">
        <f>IFERROR(__xludf.DUMMYFUNCTION("""COMPUTED_VALUE"""),"")</f>
        <v/>
      </c>
      <c r="U224" s="105" t="str">
        <f>IFERROR(__xludf.DUMMYFUNCTION("""COMPUTED_VALUE"""),"")</f>
        <v/>
      </c>
      <c r="V224" s="105" t="str">
        <f>IFERROR(__xludf.DUMMYFUNCTION("""COMPUTED_VALUE"""),"")</f>
        <v/>
      </c>
      <c r="W224" s="105" t="str">
        <f>IFERROR(__xludf.DUMMYFUNCTION("""COMPUTED_VALUE"""),"")</f>
        <v/>
      </c>
      <c r="X224" s="105" t="str">
        <f>IFERROR(__xludf.DUMMYFUNCTION("""COMPUTED_VALUE"""),"")</f>
        <v/>
      </c>
      <c r="Y224" s="105" t="str">
        <f>IFERROR(__xludf.DUMMYFUNCTION("""COMPUTED_VALUE"""),"")</f>
        <v/>
      </c>
      <c r="Z224" s="105" t="str">
        <f>IFERROR(__xludf.DUMMYFUNCTION("""COMPUTED_VALUE"""),"")</f>
        <v/>
      </c>
      <c r="AA224" s="105" t="str">
        <f>IFERROR(__xludf.DUMMYFUNCTION("""COMPUTED_VALUE"""),"")</f>
        <v/>
      </c>
      <c r="AB224" s="105" t="str">
        <f>IFERROR(__xludf.DUMMYFUNCTION("""COMPUTED_VALUE"""),"")</f>
        <v/>
      </c>
      <c r="AC224" s="105" t="str">
        <f>IFERROR(__xludf.DUMMYFUNCTION("""COMPUTED_VALUE"""),"")</f>
        <v/>
      </c>
      <c r="AD224" s="105" t="str">
        <f>IFERROR(__xludf.DUMMYFUNCTION("""COMPUTED_VALUE"""),"")</f>
        <v/>
      </c>
      <c r="AE224" s="105" t="str">
        <f>IFERROR(__xludf.DUMMYFUNCTION("""COMPUTED_VALUE"""),"")</f>
        <v/>
      </c>
      <c r="AF224" s="105" t="str">
        <f>IFERROR(__xludf.DUMMYFUNCTION("""COMPUTED_VALUE"""),"")</f>
        <v/>
      </c>
      <c r="AG224" s="105" t="str">
        <f>IFERROR(__xludf.DUMMYFUNCTION("""COMPUTED_VALUE"""),"")</f>
        <v/>
      </c>
      <c r="AH224" s="105" t="str">
        <f>IFERROR(__xludf.DUMMYFUNCTION("""COMPUTED_VALUE"""),"")</f>
        <v/>
      </c>
      <c r="AI224" s="105" t="str">
        <f>IFERROR(__xludf.DUMMYFUNCTION("""COMPUTED_VALUE"""),"")</f>
        <v/>
      </c>
      <c r="AJ224" s="105" t="str">
        <f>IFERROR(__xludf.DUMMYFUNCTION("""COMPUTED_VALUE"""),"")</f>
        <v/>
      </c>
      <c r="AK224" s="105" t="str">
        <f>IFERROR(__xludf.DUMMYFUNCTION("""COMPUTED_VALUE"""),"")</f>
        <v/>
      </c>
      <c r="AL224" s="105" t="str">
        <f>IFERROR(__xludf.DUMMYFUNCTION("""COMPUTED_VALUE"""),"")</f>
        <v/>
      </c>
      <c r="AM224" s="105" t="str">
        <f>IFERROR(__xludf.DUMMYFUNCTION("""COMPUTED_VALUE"""),"")</f>
        <v/>
      </c>
      <c r="AN224" s="105" t="str">
        <f>IFERROR(__xludf.DUMMYFUNCTION("""COMPUTED_VALUE"""),"")</f>
        <v/>
      </c>
    </row>
    <row r="225">
      <c r="B225" s="105"/>
      <c r="C225" s="105"/>
      <c r="E225" s="109"/>
      <c r="F225" s="110"/>
      <c r="G225" s="107"/>
      <c r="H225" s="108"/>
      <c r="J225" s="108" t="str">
        <f>IFERROR(__xludf.DUMMYFUNCTION("""COMPUTED_VALUE"""),"")</f>
        <v/>
      </c>
      <c r="K225" s="105" t="str">
        <f>IFERROR(__xludf.DUMMYFUNCTION("""COMPUTED_VALUE"""),"")</f>
        <v/>
      </c>
      <c r="L225" s="105" t="str">
        <f>IFERROR(__xludf.DUMMYFUNCTION("""COMPUTED_VALUE"""),"")</f>
        <v/>
      </c>
      <c r="M225" s="105" t="str">
        <f>IFERROR(__xludf.DUMMYFUNCTION("""COMPUTED_VALUE"""),"")</f>
        <v/>
      </c>
      <c r="N225" s="105" t="str">
        <f>IFERROR(__xludf.DUMMYFUNCTION("""COMPUTED_VALUE"""),"")</f>
        <v/>
      </c>
      <c r="O225" s="105" t="str">
        <f>IFERROR(__xludf.DUMMYFUNCTION("""COMPUTED_VALUE"""),"")</f>
        <v/>
      </c>
      <c r="P225" s="105" t="str">
        <f>IFERROR(__xludf.DUMMYFUNCTION("""COMPUTED_VALUE"""),"")</f>
        <v/>
      </c>
      <c r="Q225" s="105" t="str">
        <f>IFERROR(__xludf.DUMMYFUNCTION("""COMPUTED_VALUE"""),"")</f>
        <v/>
      </c>
      <c r="R225" s="105" t="str">
        <f>IFERROR(__xludf.DUMMYFUNCTION("""COMPUTED_VALUE"""),"")</f>
        <v/>
      </c>
      <c r="S225" s="105" t="str">
        <f>IFERROR(__xludf.DUMMYFUNCTION("""COMPUTED_VALUE"""),"")</f>
        <v/>
      </c>
      <c r="T225" s="105" t="str">
        <f>IFERROR(__xludf.DUMMYFUNCTION("""COMPUTED_VALUE"""),"")</f>
        <v/>
      </c>
      <c r="U225" s="105" t="str">
        <f>IFERROR(__xludf.DUMMYFUNCTION("""COMPUTED_VALUE"""),"")</f>
        <v/>
      </c>
      <c r="V225" s="105" t="str">
        <f>IFERROR(__xludf.DUMMYFUNCTION("""COMPUTED_VALUE"""),"")</f>
        <v/>
      </c>
      <c r="W225" s="105" t="str">
        <f>IFERROR(__xludf.DUMMYFUNCTION("""COMPUTED_VALUE"""),"")</f>
        <v/>
      </c>
      <c r="X225" s="105" t="str">
        <f>IFERROR(__xludf.DUMMYFUNCTION("""COMPUTED_VALUE"""),"")</f>
        <v/>
      </c>
      <c r="Y225" s="105" t="str">
        <f>IFERROR(__xludf.DUMMYFUNCTION("""COMPUTED_VALUE"""),"")</f>
        <v/>
      </c>
      <c r="Z225" s="105" t="str">
        <f>IFERROR(__xludf.DUMMYFUNCTION("""COMPUTED_VALUE"""),"")</f>
        <v/>
      </c>
      <c r="AA225" s="105" t="str">
        <f>IFERROR(__xludf.DUMMYFUNCTION("""COMPUTED_VALUE"""),"")</f>
        <v/>
      </c>
      <c r="AB225" s="105" t="str">
        <f>IFERROR(__xludf.DUMMYFUNCTION("""COMPUTED_VALUE"""),"")</f>
        <v/>
      </c>
      <c r="AC225" s="105" t="str">
        <f>IFERROR(__xludf.DUMMYFUNCTION("""COMPUTED_VALUE"""),"")</f>
        <v/>
      </c>
      <c r="AD225" s="105" t="str">
        <f>IFERROR(__xludf.DUMMYFUNCTION("""COMPUTED_VALUE"""),"")</f>
        <v/>
      </c>
      <c r="AE225" s="105" t="str">
        <f>IFERROR(__xludf.DUMMYFUNCTION("""COMPUTED_VALUE"""),"")</f>
        <v/>
      </c>
      <c r="AF225" s="105" t="str">
        <f>IFERROR(__xludf.DUMMYFUNCTION("""COMPUTED_VALUE"""),"")</f>
        <v/>
      </c>
      <c r="AG225" s="105" t="str">
        <f>IFERROR(__xludf.DUMMYFUNCTION("""COMPUTED_VALUE"""),"")</f>
        <v/>
      </c>
      <c r="AH225" s="105" t="str">
        <f>IFERROR(__xludf.DUMMYFUNCTION("""COMPUTED_VALUE"""),"")</f>
        <v/>
      </c>
      <c r="AI225" s="105" t="str">
        <f>IFERROR(__xludf.DUMMYFUNCTION("""COMPUTED_VALUE"""),"")</f>
        <v/>
      </c>
      <c r="AJ225" s="105" t="str">
        <f>IFERROR(__xludf.DUMMYFUNCTION("""COMPUTED_VALUE"""),"")</f>
        <v/>
      </c>
      <c r="AK225" s="105" t="str">
        <f>IFERROR(__xludf.DUMMYFUNCTION("""COMPUTED_VALUE"""),"")</f>
        <v/>
      </c>
      <c r="AL225" s="105" t="str">
        <f>IFERROR(__xludf.DUMMYFUNCTION("""COMPUTED_VALUE"""),"")</f>
        <v/>
      </c>
      <c r="AM225" s="105" t="str">
        <f>IFERROR(__xludf.DUMMYFUNCTION("""COMPUTED_VALUE"""),"")</f>
        <v/>
      </c>
      <c r="AN225" s="105" t="str">
        <f>IFERROR(__xludf.DUMMYFUNCTION("""COMPUTED_VALUE"""),"")</f>
        <v/>
      </c>
    </row>
    <row r="226">
      <c r="B226" s="105"/>
      <c r="C226" s="105"/>
      <c r="E226" s="109"/>
      <c r="F226" s="110"/>
      <c r="G226" s="107"/>
      <c r="H226" s="108"/>
      <c r="J226" s="108" t="str">
        <f>IFERROR(__xludf.DUMMYFUNCTION("""COMPUTED_VALUE"""),"")</f>
        <v/>
      </c>
      <c r="K226" s="105" t="str">
        <f>IFERROR(__xludf.DUMMYFUNCTION("""COMPUTED_VALUE"""),"")</f>
        <v/>
      </c>
      <c r="L226" s="105" t="str">
        <f>IFERROR(__xludf.DUMMYFUNCTION("""COMPUTED_VALUE"""),"")</f>
        <v/>
      </c>
      <c r="M226" s="105" t="str">
        <f>IFERROR(__xludf.DUMMYFUNCTION("""COMPUTED_VALUE"""),"")</f>
        <v/>
      </c>
      <c r="N226" s="105" t="str">
        <f>IFERROR(__xludf.DUMMYFUNCTION("""COMPUTED_VALUE"""),"")</f>
        <v/>
      </c>
      <c r="O226" s="105" t="str">
        <f>IFERROR(__xludf.DUMMYFUNCTION("""COMPUTED_VALUE"""),"")</f>
        <v/>
      </c>
      <c r="P226" s="105" t="str">
        <f>IFERROR(__xludf.DUMMYFUNCTION("""COMPUTED_VALUE"""),"")</f>
        <v/>
      </c>
      <c r="Q226" s="105" t="str">
        <f>IFERROR(__xludf.DUMMYFUNCTION("""COMPUTED_VALUE"""),"")</f>
        <v/>
      </c>
      <c r="R226" s="105" t="str">
        <f>IFERROR(__xludf.DUMMYFUNCTION("""COMPUTED_VALUE"""),"")</f>
        <v/>
      </c>
      <c r="S226" s="105" t="str">
        <f>IFERROR(__xludf.DUMMYFUNCTION("""COMPUTED_VALUE"""),"")</f>
        <v/>
      </c>
      <c r="T226" s="105" t="str">
        <f>IFERROR(__xludf.DUMMYFUNCTION("""COMPUTED_VALUE"""),"")</f>
        <v/>
      </c>
      <c r="U226" s="105" t="str">
        <f>IFERROR(__xludf.DUMMYFUNCTION("""COMPUTED_VALUE"""),"")</f>
        <v/>
      </c>
      <c r="V226" s="105" t="str">
        <f>IFERROR(__xludf.DUMMYFUNCTION("""COMPUTED_VALUE"""),"")</f>
        <v/>
      </c>
      <c r="W226" s="105" t="str">
        <f>IFERROR(__xludf.DUMMYFUNCTION("""COMPUTED_VALUE"""),"")</f>
        <v/>
      </c>
      <c r="X226" s="105" t="str">
        <f>IFERROR(__xludf.DUMMYFUNCTION("""COMPUTED_VALUE"""),"")</f>
        <v/>
      </c>
      <c r="Y226" s="105" t="str">
        <f>IFERROR(__xludf.DUMMYFUNCTION("""COMPUTED_VALUE"""),"")</f>
        <v/>
      </c>
      <c r="Z226" s="105" t="str">
        <f>IFERROR(__xludf.DUMMYFUNCTION("""COMPUTED_VALUE"""),"")</f>
        <v/>
      </c>
      <c r="AA226" s="105" t="str">
        <f>IFERROR(__xludf.DUMMYFUNCTION("""COMPUTED_VALUE"""),"")</f>
        <v/>
      </c>
      <c r="AB226" s="105" t="str">
        <f>IFERROR(__xludf.DUMMYFUNCTION("""COMPUTED_VALUE"""),"")</f>
        <v/>
      </c>
      <c r="AC226" s="105" t="str">
        <f>IFERROR(__xludf.DUMMYFUNCTION("""COMPUTED_VALUE"""),"")</f>
        <v/>
      </c>
      <c r="AD226" s="105" t="str">
        <f>IFERROR(__xludf.DUMMYFUNCTION("""COMPUTED_VALUE"""),"")</f>
        <v/>
      </c>
      <c r="AE226" s="105" t="str">
        <f>IFERROR(__xludf.DUMMYFUNCTION("""COMPUTED_VALUE"""),"")</f>
        <v/>
      </c>
      <c r="AF226" s="105" t="str">
        <f>IFERROR(__xludf.DUMMYFUNCTION("""COMPUTED_VALUE"""),"")</f>
        <v/>
      </c>
      <c r="AG226" s="105" t="str">
        <f>IFERROR(__xludf.DUMMYFUNCTION("""COMPUTED_VALUE"""),"")</f>
        <v/>
      </c>
      <c r="AH226" s="105" t="str">
        <f>IFERROR(__xludf.DUMMYFUNCTION("""COMPUTED_VALUE"""),"")</f>
        <v/>
      </c>
      <c r="AI226" s="105" t="str">
        <f>IFERROR(__xludf.DUMMYFUNCTION("""COMPUTED_VALUE"""),"")</f>
        <v/>
      </c>
      <c r="AJ226" s="105" t="str">
        <f>IFERROR(__xludf.DUMMYFUNCTION("""COMPUTED_VALUE"""),"")</f>
        <v/>
      </c>
      <c r="AK226" s="105" t="str">
        <f>IFERROR(__xludf.DUMMYFUNCTION("""COMPUTED_VALUE"""),"")</f>
        <v/>
      </c>
      <c r="AL226" s="105" t="str">
        <f>IFERROR(__xludf.DUMMYFUNCTION("""COMPUTED_VALUE"""),"")</f>
        <v/>
      </c>
      <c r="AM226" s="105" t="str">
        <f>IFERROR(__xludf.DUMMYFUNCTION("""COMPUTED_VALUE"""),"")</f>
        <v/>
      </c>
      <c r="AN226" s="105" t="str">
        <f>IFERROR(__xludf.DUMMYFUNCTION("""COMPUTED_VALUE"""),"")</f>
        <v/>
      </c>
    </row>
    <row r="227">
      <c r="B227" s="105"/>
      <c r="C227" s="105"/>
      <c r="E227" s="109"/>
      <c r="F227" s="110"/>
      <c r="G227" s="107"/>
      <c r="H227" s="108"/>
      <c r="J227" s="108" t="str">
        <f>IFERROR(__xludf.DUMMYFUNCTION("""COMPUTED_VALUE"""),"")</f>
        <v/>
      </c>
      <c r="K227" s="105" t="str">
        <f>IFERROR(__xludf.DUMMYFUNCTION("""COMPUTED_VALUE"""),"")</f>
        <v/>
      </c>
      <c r="L227" s="105" t="str">
        <f>IFERROR(__xludf.DUMMYFUNCTION("""COMPUTED_VALUE"""),"")</f>
        <v/>
      </c>
      <c r="M227" s="105" t="str">
        <f>IFERROR(__xludf.DUMMYFUNCTION("""COMPUTED_VALUE"""),"")</f>
        <v/>
      </c>
      <c r="N227" s="105" t="str">
        <f>IFERROR(__xludf.DUMMYFUNCTION("""COMPUTED_VALUE"""),"")</f>
        <v/>
      </c>
      <c r="O227" s="105" t="str">
        <f>IFERROR(__xludf.DUMMYFUNCTION("""COMPUTED_VALUE"""),"")</f>
        <v/>
      </c>
      <c r="P227" s="105" t="str">
        <f>IFERROR(__xludf.DUMMYFUNCTION("""COMPUTED_VALUE"""),"")</f>
        <v/>
      </c>
      <c r="Q227" s="105" t="str">
        <f>IFERROR(__xludf.DUMMYFUNCTION("""COMPUTED_VALUE"""),"")</f>
        <v/>
      </c>
      <c r="R227" s="105" t="str">
        <f>IFERROR(__xludf.DUMMYFUNCTION("""COMPUTED_VALUE"""),"")</f>
        <v/>
      </c>
      <c r="S227" s="105" t="str">
        <f>IFERROR(__xludf.DUMMYFUNCTION("""COMPUTED_VALUE"""),"")</f>
        <v/>
      </c>
      <c r="T227" s="105" t="str">
        <f>IFERROR(__xludf.DUMMYFUNCTION("""COMPUTED_VALUE"""),"")</f>
        <v/>
      </c>
      <c r="U227" s="105" t="str">
        <f>IFERROR(__xludf.DUMMYFUNCTION("""COMPUTED_VALUE"""),"")</f>
        <v/>
      </c>
      <c r="V227" s="105" t="str">
        <f>IFERROR(__xludf.DUMMYFUNCTION("""COMPUTED_VALUE"""),"")</f>
        <v/>
      </c>
      <c r="W227" s="105" t="str">
        <f>IFERROR(__xludf.DUMMYFUNCTION("""COMPUTED_VALUE"""),"")</f>
        <v/>
      </c>
      <c r="X227" s="105" t="str">
        <f>IFERROR(__xludf.DUMMYFUNCTION("""COMPUTED_VALUE"""),"")</f>
        <v/>
      </c>
      <c r="Y227" s="105" t="str">
        <f>IFERROR(__xludf.DUMMYFUNCTION("""COMPUTED_VALUE"""),"")</f>
        <v/>
      </c>
      <c r="Z227" s="105" t="str">
        <f>IFERROR(__xludf.DUMMYFUNCTION("""COMPUTED_VALUE"""),"")</f>
        <v/>
      </c>
      <c r="AA227" s="105" t="str">
        <f>IFERROR(__xludf.DUMMYFUNCTION("""COMPUTED_VALUE"""),"")</f>
        <v/>
      </c>
      <c r="AB227" s="105" t="str">
        <f>IFERROR(__xludf.DUMMYFUNCTION("""COMPUTED_VALUE"""),"")</f>
        <v/>
      </c>
      <c r="AC227" s="105" t="str">
        <f>IFERROR(__xludf.DUMMYFUNCTION("""COMPUTED_VALUE"""),"")</f>
        <v/>
      </c>
      <c r="AD227" s="105" t="str">
        <f>IFERROR(__xludf.DUMMYFUNCTION("""COMPUTED_VALUE"""),"")</f>
        <v/>
      </c>
      <c r="AE227" s="105" t="str">
        <f>IFERROR(__xludf.DUMMYFUNCTION("""COMPUTED_VALUE"""),"")</f>
        <v/>
      </c>
      <c r="AF227" s="105" t="str">
        <f>IFERROR(__xludf.DUMMYFUNCTION("""COMPUTED_VALUE"""),"")</f>
        <v/>
      </c>
      <c r="AG227" s="105" t="str">
        <f>IFERROR(__xludf.DUMMYFUNCTION("""COMPUTED_VALUE"""),"")</f>
        <v/>
      </c>
      <c r="AH227" s="105" t="str">
        <f>IFERROR(__xludf.DUMMYFUNCTION("""COMPUTED_VALUE"""),"")</f>
        <v/>
      </c>
      <c r="AI227" s="105" t="str">
        <f>IFERROR(__xludf.DUMMYFUNCTION("""COMPUTED_VALUE"""),"")</f>
        <v/>
      </c>
      <c r="AJ227" s="105" t="str">
        <f>IFERROR(__xludf.DUMMYFUNCTION("""COMPUTED_VALUE"""),"")</f>
        <v/>
      </c>
      <c r="AK227" s="105" t="str">
        <f>IFERROR(__xludf.DUMMYFUNCTION("""COMPUTED_VALUE"""),"")</f>
        <v/>
      </c>
      <c r="AL227" s="105" t="str">
        <f>IFERROR(__xludf.DUMMYFUNCTION("""COMPUTED_VALUE"""),"")</f>
        <v/>
      </c>
      <c r="AM227" s="105" t="str">
        <f>IFERROR(__xludf.DUMMYFUNCTION("""COMPUTED_VALUE"""),"")</f>
        <v/>
      </c>
      <c r="AN227" s="105" t="str">
        <f>IFERROR(__xludf.DUMMYFUNCTION("""COMPUTED_VALUE"""),"")</f>
        <v/>
      </c>
    </row>
    <row r="228">
      <c r="B228" s="105"/>
      <c r="C228" s="105"/>
      <c r="E228" s="109"/>
      <c r="F228" s="110"/>
      <c r="G228" s="107"/>
      <c r="H228" s="108"/>
      <c r="J228" s="108" t="str">
        <f>IFERROR(__xludf.DUMMYFUNCTION("""COMPUTED_VALUE"""),"")</f>
        <v/>
      </c>
      <c r="K228" s="105" t="str">
        <f>IFERROR(__xludf.DUMMYFUNCTION("""COMPUTED_VALUE"""),"")</f>
        <v/>
      </c>
      <c r="L228" s="105" t="str">
        <f>IFERROR(__xludf.DUMMYFUNCTION("""COMPUTED_VALUE"""),"")</f>
        <v/>
      </c>
      <c r="M228" s="105" t="str">
        <f>IFERROR(__xludf.DUMMYFUNCTION("""COMPUTED_VALUE"""),"")</f>
        <v/>
      </c>
      <c r="N228" s="105" t="str">
        <f>IFERROR(__xludf.DUMMYFUNCTION("""COMPUTED_VALUE"""),"")</f>
        <v/>
      </c>
      <c r="O228" s="105" t="str">
        <f>IFERROR(__xludf.DUMMYFUNCTION("""COMPUTED_VALUE"""),"")</f>
        <v/>
      </c>
      <c r="P228" s="105" t="str">
        <f>IFERROR(__xludf.DUMMYFUNCTION("""COMPUTED_VALUE"""),"")</f>
        <v/>
      </c>
      <c r="Q228" s="105" t="str">
        <f>IFERROR(__xludf.DUMMYFUNCTION("""COMPUTED_VALUE"""),"")</f>
        <v/>
      </c>
      <c r="R228" s="105" t="str">
        <f>IFERROR(__xludf.DUMMYFUNCTION("""COMPUTED_VALUE"""),"")</f>
        <v/>
      </c>
      <c r="S228" s="105" t="str">
        <f>IFERROR(__xludf.DUMMYFUNCTION("""COMPUTED_VALUE"""),"")</f>
        <v/>
      </c>
      <c r="T228" s="105" t="str">
        <f>IFERROR(__xludf.DUMMYFUNCTION("""COMPUTED_VALUE"""),"")</f>
        <v/>
      </c>
      <c r="U228" s="105" t="str">
        <f>IFERROR(__xludf.DUMMYFUNCTION("""COMPUTED_VALUE"""),"")</f>
        <v/>
      </c>
      <c r="V228" s="105" t="str">
        <f>IFERROR(__xludf.DUMMYFUNCTION("""COMPUTED_VALUE"""),"")</f>
        <v/>
      </c>
      <c r="W228" s="105" t="str">
        <f>IFERROR(__xludf.DUMMYFUNCTION("""COMPUTED_VALUE"""),"")</f>
        <v/>
      </c>
      <c r="X228" s="105" t="str">
        <f>IFERROR(__xludf.DUMMYFUNCTION("""COMPUTED_VALUE"""),"")</f>
        <v/>
      </c>
      <c r="Y228" s="105" t="str">
        <f>IFERROR(__xludf.DUMMYFUNCTION("""COMPUTED_VALUE"""),"")</f>
        <v/>
      </c>
      <c r="Z228" s="105" t="str">
        <f>IFERROR(__xludf.DUMMYFUNCTION("""COMPUTED_VALUE"""),"")</f>
        <v/>
      </c>
      <c r="AA228" s="105" t="str">
        <f>IFERROR(__xludf.DUMMYFUNCTION("""COMPUTED_VALUE"""),"")</f>
        <v/>
      </c>
      <c r="AB228" s="105" t="str">
        <f>IFERROR(__xludf.DUMMYFUNCTION("""COMPUTED_VALUE"""),"")</f>
        <v/>
      </c>
      <c r="AC228" s="105" t="str">
        <f>IFERROR(__xludf.DUMMYFUNCTION("""COMPUTED_VALUE"""),"")</f>
        <v/>
      </c>
      <c r="AD228" s="105" t="str">
        <f>IFERROR(__xludf.DUMMYFUNCTION("""COMPUTED_VALUE"""),"")</f>
        <v/>
      </c>
      <c r="AE228" s="105" t="str">
        <f>IFERROR(__xludf.DUMMYFUNCTION("""COMPUTED_VALUE"""),"")</f>
        <v/>
      </c>
      <c r="AF228" s="105" t="str">
        <f>IFERROR(__xludf.DUMMYFUNCTION("""COMPUTED_VALUE"""),"")</f>
        <v/>
      </c>
      <c r="AG228" s="105" t="str">
        <f>IFERROR(__xludf.DUMMYFUNCTION("""COMPUTED_VALUE"""),"")</f>
        <v/>
      </c>
      <c r="AH228" s="105" t="str">
        <f>IFERROR(__xludf.DUMMYFUNCTION("""COMPUTED_VALUE"""),"")</f>
        <v/>
      </c>
      <c r="AI228" s="105" t="str">
        <f>IFERROR(__xludf.DUMMYFUNCTION("""COMPUTED_VALUE"""),"")</f>
        <v/>
      </c>
      <c r="AJ228" s="105" t="str">
        <f>IFERROR(__xludf.DUMMYFUNCTION("""COMPUTED_VALUE"""),"")</f>
        <v/>
      </c>
      <c r="AK228" s="105" t="str">
        <f>IFERROR(__xludf.DUMMYFUNCTION("""COMPUTED_VALUE"""),"")</f>
        <v/>
      </c>
      <c r="AL228" s="105" t="str">
        <f>IFERROR(__xludf.DUMMYFUNCTION("""COMPUTED_VALUE"""),"")</f>
        <v/>
      </c>
      <c r="AM228" s="105" t="str">
        <f>IFERROR(__xludf.DUMMYFUNCTION("""COMPUTED_VALUE"""),"")</f>
        <v/>
      </c>
      <c r="AN228" s="105" t="str">
        <f>IFERROR(__xludf.DUMMYFUNCTION("""COMPUTED_VALUE"""),"")</f>
        <v/>
      </c>
    </row>
    <row r="229">
      <c r="B229" s="105"/>
      <c r="C229" s="105"/>
      <c r="E229" s="109"/>
      <c r="F229" s="110"/>
      <c r="G229" s="107"/>
      <c r="H229" s="108"/>
      <c r="J229" s="108" t="str">
        <f>IFERROR(__xludf.DUMMYFUNCTION("""COMPUTED_VALUE"""),"")</f>
        <v/>
      </c>
      <c r="K229" s="105" t="str">
        <f>IFERROR(__xludf.DUMMYFUNCTION("""COMPUTED_VALUE"""),"")</f>
        <v/>
      </c>
      <c r="L229" s="105" t="str">
        <f>IFERROR(__xludf.DUMMYFUNCTION("""COMPUTED_VALUE"""),"")</f>
        <v/>
      </c>
      <c r="M229" s="105" t="str">
        <f>IFERROR(__xludf.DUMMYFUNCTION("""COMPUTED_VALUE"""),"")</f>
        <v/>
      </c>
      <c r="N229" s="105" t="str">
        <f>IFERROR(__xludf.DUMMYFUNCTION("""COMPUTED_VALUE"""),"")</f>
        <v/>
      </c>
      <c r="O229" s="105" t="str">
        <f>IFERROR(__xludf.DUMMYFUNCTION("""COMPUTED_VALUE"""),"")</f>
        <v/>
      </c>
      <c r="P229" s="105" t="str">
        <f>IFERROR(__xludf.DUMMYFUNCTION("""COMPUTED_VALUE"""),"")</f>
        <v/>
      </c>
      <c r="Q229" s="105" t="str">
        <f>IFERROR(__xludf.DUMMYFUNCTION("""COMPUTED_VALUE"""),"")</f>
        <v/>
      </c>
      <c r="R229" s="105" t="str">
        <f>IFERROR(__xludf.DUMMYFUNCTION("""COMPUTED_VALUE"""),"")</f>
        <v/>
      </c>
      <c r="S229" s="105" t="str">
        <f>IFERROR(__xludf.DUMMYFUNCTION("""COMPUTED_VALUE"""),"")</f>
        <v/>
      </c>
      <c r="T229" s="105" t="str">
        <f>IFERROR(__xludf.DUMMYFUNCTION("""COMPUTED_VALUE"""),"")</f>
        <v/>
      </c>
      <c r="U229" s="105" t="str">
        <f>IFERROR(__xludf.DUMMYFUNCTION("""COMPUTED_VALUE"""),"")</f>
        <v/>
      </c>
      <c r="V229" s="105" t="str">
        <f>IFERROR(__xludf.DUMMYFUNCTION("""COMPUTED_VALUE"""),"")</f>
        <v/>
      </c>
      <c r="W229" s="105" t="str">
        <f>IFERROR(__xludf.DUMMYFUNCTION("""COMPUTED_VALUE"""),"")</f>
        <v/>
      </c>
      <c r="X229" s="105" t="str">
        <f>IFERROR(__xludf.DUMMYFUNCTION("""COMPUTED_VALUE"""),"")</f>
        <v/>
      </c>
      <c r="Y229" s="105" t="str">
        <f>IFERROR(__xludf.DUMMYFUNCTION("""COMPUTED_VALUE"""),"")</f>
        <v/>
      </c>
      <c r="Z229" s="105" t="str">
        <f>IFERROR(__xludf.DUMMYFUNCTION("""COMPUTED_VALUE"""),"")</f>
        <v/>
      </c>
      <c r="AA229" s="105" t="str">
        <f>IFERROR(__xludf.DUMMYFUNCTION("""COMPUTED_VALUE"""),"")</f>
        <v/>
      </c>
      <c r="AB229" s="105" t="str">
        <f>IFERROR(__xludf.DUMMYFUNCTION("""COMPUTED_VALUE"""),"")</f>
        <v/>
      </c>
      <c r="AC229" s="105" t="str">
        <f>IFERROR(__xludf.DUMMYFUNCTION("""COMPUTED_VALUE"""),"")</f>
        <v/>
      </c>
      <c r="AD229" s="105" t="str">
        <f>IFERROR(__xludf.DUMMYFUNCTION("""COMPUTED_VALUE"""),"")</f>
        <v/>
      </c>
      <c r="AE229" s="105" t="str">
        <f>IFERROR(__xludf.DUMMYFUNCTION("""COMPUTED_VALUE"""),"")</f>
        <v/>
      </c>
      <c r="AF229" s="105" t="str">
        <f>IFERROR(__xludf.DUMMYFUNCTION("""COMPUTED_VALUE"""),"")</f>
        <v/>
      </c>
      <c r="AG229" s="105" t="str">
        <f>IFERROR(__xludf.DUMMYFUNCTION("""COMPUTED_VALUE"""),"")</f>
        <v/>
      </c>
      <c r="AH229" s="105" t="str">
        <f>IFERROR(__xludf.DUMMYFUNCTION("""COMPUTED_VALUE"""),"")</f>
        <v/>
      </c>
      <c r="AI229" s="105" t="str">
        <f>IFERROR(__xludf.DUMMYFUNCTION("""COMPUTED_VALUE"""),"")</f>
        <v/>
      </c>
      <c r="AJ229" s="105" t="str">
        <f>IFERROR(__xludf.DUMMYFUNCTION("""COMPUTED_VALUE"""),"")</f>
        <v/>
      </c>
      <c r="AK229" s="105" t="str">
        <f>IFERROR(__xludf.DUMMYFUNCTION("""COMPUTED_VALUE"""),"")</f>
        <v/>
      </c>
      <c r="AL229" s="105" t="str">
        <f>IFERROR(__xludf.DUMMYFUNCTION("""COMPUTED_VALUE"""),"")</f>
        <v/>
      </c>
      <c r="AM229" s="105" t="str">
        <f>IFERROR(__xludf.DUMMYFUNCTION("""COMPUTED_VALUE"""),"")</f>
        <v/>
      </c>
      <c r="AN229" s="105" t="str">
        <f>IFERROR(__xludf.DUMMYFUNCTION("""COMPUTED_VALUE"""),"")</f>
        <v/>
      </c>
    </row>
    <row r="230">
      <c r="B230" s="105"/>
      <c r="C230" s="105"/>
      <c r="E230" s="109"/>
      <c r="F230" s="110"/>
      <c r="G230" s="107"/>
      <c r="H230" s="108"/>
      <c r="J230" s="108" t="str">
        <f>IFERROR(__xludf.DUMMYFUNCTION("""COMPUTED_VALUE"""),"")</f>
        <v/>
      </c>
      <c r="K230" s="105" t="str">
        <f>IFERROR(__xludf.DUMMYFUNCTION("""COMPUTED_VALUE"""),"")</f>
        <v/>
      </c>
      <c r="L230" s="105" t="str">
        <f>IFERROR(__xludf.DUMMYFUNCTION("""COMPUTED_VALUE"""),"")</f>
        <v/>
      </c>
      <c r="M230" s="105" t="str">
        <f>IFERROR(__xludf.DUMMYFUNCTION("""COMPUTED_VALUE"""),"")</f>
        <v/>
      </c>
      <c r="N230" s="105" t="str">
        <f>IFERROR(__xludf.DUMMYFUNCTION("""COMPUTED_VALUE"""),"")</f>
        <v/>
      </c>
      <c r="O230" s="105" t="str">
        <f>IFERROR(__xludf.DUMMYFUNCTION("""COMPUTED_VALUE"""),"")</f>
        <v/>
      </c>
      <c r="P230" s="105" t="str">
        <f>IFERROR(__xludf.DUMMYFUNCTION("""COMPUTED_VALUE"""),"")</f>
        <v/>
      </c>
      <c r="Q230" s="105" t="str">
        <f>IFERROR(__xludf.DUMMYFUNCTION("""COMPUTED_VALUE"""),"")</f>
        <v/>
      </c>
      <c r="R230" s="105" t="str">
        <f>IFERROR(__xludf.DUMMYFUNCTION("""COMPUTED_VALUE"""),"")</f>
        <v/>
      </c>
      <c r="S230" s="105" t="str">
        <f>IFERROR(__xludf.DUMMYFUNCTION("""COMPUTED_VALUE"""),"")</f>
        <v/>
      </c>
      <c r="T230" s="105" t="str">
        <f>IFERROR(__xludf.DUMMYFUNCTION("""COMPUTED_VALUE"""),"")</f>
        <v/>
      </c>
      <c r="U230" s="105" t="str">
        <f>IFERROR(__xludf.DUMMYFUNCTION("""COMPUTED_VALUE"""),"")</f>
        <v/>
      </c>
      <c r="V230" s="105" t="str">
        <f>IFERROR(__xludf.DUMMYFUNCTION("""COMPUTED_VALUE"""),"")</f>
        <v/>
      </c>
      <c r="W230" s="105" t="str">
        <f>IFERROR(__xludf.DUMMYFUNCTION("""COMPUTED_VALUE"""),"")</f>
        <v/>
      </c>
      <c r="X230" s="105" t="str">
        <f>IFERROR(__xludf.DUMMYFUNCTION("""COMPUTED_VALUE"""),"")</f>
        <v/>
      </c>
      <c r="Y230" s="105" t="str">
        <f>IFERROR(__xludf.DUMMYFUNCTION("""COMPUTED_VALUE"""),"")</f>
        <v/>
      </c>
      <c r="Z230" s="105" t="str">
        <f>IFERROR(__xludf.DUMMYFUNCTION("""COMPUTED_VALUE"""),"")</f>
        <v/>
      </c>
      <c r="AA230" s="105" t="str">
        <f>IFERROR(__xludf.DUMMYFUNCTION("""COMPUTED_VALUE"""),"")</f>
        <v/>
      </c>
      <c r="AB230" s="105" t="str">
        <f>IFERROR(__xludf.DUMMYFUNCTION("""COMPUTED_VALUE"""),"")</f>
        <v/>
      </c>
      <c r="AC230" s="105" t="str">
        <f>IFERROR(__xludf.DUMMYFUNCTION("""COMPUTED_VALUE"""),"")</f>
        <v/>
      </c>
      <c r="AD230" s="105" t="str">
        <f>IFERROR(__xludf.DUMMYFUNCTION("""COMPUTED_VALUE"""),"")</f>
        <v/>
      </c>
      <c r="AE230" s="105" t="str">
        <f>IFERROR(__xludf.DUMMYFUNCTION("""COMPUTED_VALUE"""),"")</f>
        <v/>
      </c>
      <c r="AF230" s="105" t="str">
        <f>IFERROR(__xludf.DUMMYFUNCTION("""COMPUTED_VALUE"""),"")</f>
        <v/>
      </c>
      <c r="AG230" s="105" t="str">
        <f>IFERROR(__xludf.DUMMYFUNCTION("""COMPUTED_VALUE"""),"")</f>
        <v/>
      </c>
      <c r="AH230" s="105" t="str">
        <f>IFERROR(__xludf.DUMMYFUNCTION("""COMPUTED_VALUE"""),"")</f>
        <v/>
      </c>
      <c r="AI230" s="105" t="str">
        <f>IFERROR(__xludf.DUMMYFUNCTION("""COMPUTED_VALUE"""),"")</f>
        <v/>
      </c>
      <c r="AJ230" s="105" t="str">
        <f>IFERROR(__xludf.DUMMYFUNCTION("""COMPUTED_VALUE"""),"")</f>
        <v/>
      </c>
      <c r="AK230" s="105" t="str">
        <f>IFERROR(__xludf.DUMMYFUNCTION("""COMPUTED_VALUE"""),"")</f>
        <v/>
      </c>
      <c r="AL230" s="105" t="str">
        <f>IFERROR(__xludf.DUMMYFUNCTION("""COMPUTED_VALUE"""),"")</f>
        <v/>
      </c>
      <c r="AM230" s="105" t="str">
        <f>IFERROR(__xludf.DUMMYFUNCTION("""COMPUTED_VALUE"""),"")</f>
        <v/>
      </c>
      <c r="AN230" s="105" t="str">
        <f>IFERROR(__xludf.DUMMYFUNCTION("""COMPUTED_VALUE"""),"")</f>
        <v/>
      </c>
    </row>
    <row r="231">
      <c r="B231" s="105"/>
      <c r="C231" s="105"/>
      <c r="E231" s="109"/>
      <c r="F231" s="110"/>
      <c r="G231" s="107"/>
      <c r="H231" s="108"/>
      <c r="J231" s="108" t="str">
        <f>IFERROR(__xludf.DUMMYFUNCTION("""COMPUTED_VALUE"""),"")</f>
        <v/>
      </c>
      <c r="K231" s="105" t="str">
        <f>IFERROR(__xludf.DUMMYFUNCTION("""COMPUTED_VALUE"""),"")</f>
        <v/>
      </c>
      <c r="L231" s="105" t="str">
        <f>IFERROR(__xludf.DUMMYFUNCTION("""COMPUTED_VALUE"""),"")</f>
        <v/>
      </c>
      <c r="M231" s="105" t="str">
        <f>IFERROR(__xludf.DUMMYFUNCTION("""COMPUTED_VALUE"""),"")</f>
        <v/>
      </c>
      <c r="N231" s="105" t="str">
        <f>IFERROR(__xludf.DUMMYFUNCTION("""COMPUTED_VALUE"""),"")</f>
        <v/>
      </c>
      <c r="O231" s="105" t="str">
        <f>IFERROR(__xludf.DUMMYFUNCTION("""COMPUTED_VALUE"""),"")</f>
        <v/>
      </c>
      <c r="P231" s="105" t="str">
        <f>IFERROR(__xludf.DUMMYFUNCTION("""COMPUTED_VALUE"""),"")</f>
        <v/>
      </c>
      <c r="Q231" s="105" t="str">
        <f>IFERROR(__xludf.DUMMYFUNCTION("""COMPUTED_VALUE"""),"")</f>
        <v/>
      </c>
      <c r="R231" s="105" t="str">
        <f>IFERROR(__xludf.DUMMYFUNCTION("""COMPUTED_VALUE"""),"")</f>
        <v/>
      </c>
      <c r="S231" s="105" t="str">
        <f>IFERROR(__xludf.DUMMYFUNCTION("""COMPUTED_VALUE"""),"")</f>
        <v/>
      </c>
      <c r="T231" s="105" t="str">
        <f>IFERROR(__xludf.DUMMYFUNCTION("""COMPUTED_VALUE"""),"")</f>
        <v/>
      </c>
      <c r="U231" s="105" t="str">
        <f>IFERROR(__xludf.DUMMYFUNCTION("""COMPUTED_VALUE"""),"")</f>
        <v/>
      </c>
      <c r="V231" s="105" t="str">
        <f>IFERROR(__xludf.DUMMYFUNCTION("""COMPUTED_VALUE"""),"")</f>
        <v/>
      </c>
      <c r="W231" s="105" t="str">
        <f>IFERROR(__xludf.DUMMYFUNCTION("""COMPUTED_VALUE"""),"")</f>
        <v/>
      </c>
      <c r="X231" s="105" t="str">
        <f>IFERROR(__xludf.DUMMYFUNCTION("""COMPUTED_VALUE"""),"")</f>
        <v/>
      </c>
      <c r="Y231" s="105" t="str">
        <f>IFERROR(__xludf.DUMMYFUNCTION("""COMPUTED_VALUE"""),"")</f>
        <v/>
      </c>
      <c r="Z231" s="105" t="str">
        <f>IFERROR(__xludf.DUMMYFUNCTION("""COMPUTED_VALUE"""),"")</f>
        <v/>
      </c>
      <c r="AA231" s="105" t="str">
        <f>IFERROR(__xludf.DUMMYFUNCTION("""COMPUTED_VALUE"""),"")</f>
        <v/>
      </c>
      <c r="AB231" s="105" t="str">
        <f>IFERROR(__xludf.DUMMYFUNCTION("""COMPUTED_VALUE"""),"")</f>
        <v/>
      </c>
      <c r="AC231" s="105" t="str">
        <f>IFERROR(__xludf.DUMMYFUNCTION("""COMPUTED_VALUE"""),"")</f>
        <v/>
      </c>
      <c r="AD231" s="105" t="str">
        <f>IFERROR(__xludf.DUMMYFUNCTION("""COMPUTED_VALUE"""),"")</f>
        <v/>
      </c>
      <c r="AE231" s="105" t="str">
        <f>IFERROR(__xludf.DUMMYFUNCTION("""COMPUTED_VALUE"""),"")</f>
        <v/>
      </c>
      <c r="AF231" s="105" t="str">
        <f>IFERROR(__xludf.DUMMYFUNCTION("""COMPUTED_VALUE"""),"")</f>
        <v/>
      </c>
      <c r="AG231" s="105" t="str">
        <f>IFERROR(__xludf.DUMMYFUNCTION("""COMPUTED_VALUE"""),"")</f>
        <v/>
      </c>
      <c r="AH231" s="105" t="str">
        <f>IFERROR(__xludf.DUMMYFUNCTION("""COMPUTED_VALUE"""),"")</f>
        <v/>
      </c>
      <c r="AI231" s="105" t="str">
        <f>IFERROR(__xludf.DUMMYFUNCTION("""COMPUTED_VALUE"""),"")</f>
        <v/>
      </c>
      <c r="AJ231" s="105" t="str">
        <f>IFERROR(__xludf.DUMMYFUNCTION("""COMPUTED_VALUE"""),"")</f>
        <v/>
      </c>
      <c r="AK231" s="105" t="str">
        <f>IFERROR(__xludf.DUMMYFUNCTION("""COMPUTED_VALUE"""),"")</f>
        <v/>
      </c>
      <c r="AL231" s="105" t="str">
        <f>IFERROR(__xludf.DUMMYFUNCTION("""COMPUTED_VALUE"""),"")</f>
        <v/>
      </c>
      <c r="AM231" s="105" t="str">
        <f>IFERROR(__xludf.DUMMYFUNCTION("""COMPUTED_VALUE"""),"")</f>
        <v/>
      </c>
      <c r="AN231" s="105" t="str">
        <f>IFERROR(__xludf.DUMMYFUNCTION("""COMPUTED_VALUE"""),"")</f>
        <v/>
      </c>
    </row>
    <row r="232">
      <c r="B232" s="105"/>
      <c r="C232" s="105"/>
      <c r="E232" s="109"/>
      <c r="F232" s="110"/>
      <c r="G232" s="107"/>
      <c r="H232" s="108"/>
      <c r="J232" s="108" t="str">
        <f>IFERROR(__xludf.DUMMYFUNCTION("""COMPUTED_VALUE"""),"")</f>
        <v/>
      </c>
      <c r="K232" s="105" t="str">
        <f>IFERROR(__xludf.DUMMYFUNCTION("""COMPUTED_VALUE"""),"")</f>
        <v/>
      </c>
      <c r="L232" s="105" t="str">
        <f>IFERROR(__xludf.DUMMYFUNCTION("""COMPUTED_VALUE"""),"")</f>
        <v/>
      </c>
      <c r="M232" s="105" t="str">
        <f>IFERROR(__xludf.DUMMYFUNCTION("""COMPUTED_VALUE"""),"")</f>
        <v/>
      </c>
      <c r="N232" s="105" t="str">
        <f>IFERROR(__xludf.DUMMYFUNCTION("""COMPUTED_VALUE"""),"")</f>
        <v/>
      </c>
      <c r="O232" s="105" t="str">
        <f>IFERROR(__xludf.DUMMYFUNCTION("""COMPUTED_VALUE"""),"")</f>
        <v/>
      </c>
      <c r="P232" s="105" t="str">
        <f>IFERROR(__xludf.DUMMYFUNCTION("""COMPUTED_VALUE"""),"")</f>
        <v/>
      </c>
      <c r="Q232" s="105" t="str">
        <f>IFERROR(__xludf.DUMMYFUNCTION("""COMPUTED_VALUE"""),"")</f>
        <v/>
      </c>
      <c r="R232" s="105" t="str">
        <f>IFERROR(__xludf.DUMMYFUNCTION("""COMPUTED_VALUE"""),"")</f>
        <v/>
      </c>
      <c r="S232" s="105" t="str">
        <f>IFERROR(__xludf.DUMMYFUNCTION("""COMPUTED_VALUE"""),"")</f>
        <v/>
      </c>
      <c r="T232" s="105" t="str">
        <f>IFERROR(__xludf.DUMMYFUNCTION("""COMPUTED_VALUE"""),"")</f>
        <v/>
      </c>
      <c r="U232" s="105" t="str">
        <f>IFERROR(__xludf.DUMMYFUNCTION("""COMPUTED_VALUE"""),"")</f>
        <v/>
      </c>
      <c r="V232" s="105" t="str">
        <f>IFERROR(__xludf.DUMMYFUNCTION("""COMPUTED_VALUE"""),"")</f>
        <v/>
      </c>
      <c r="W232" s="105" t="str">
        <f>IFERROR(__xludf.DUMMYFUNCTION("""COMPUTED_VALUE"""),"")</f>
        <v/>
      </c>
      <c r="X232" s="105" t="str">
        <f>IFERROR(__xludf.DUMMYFUNCTION("""COMPUTED_VALUE"""),"")</f>
        <v/>
      </c>
      <c r="Y232" s="105" t="str">
        <f>IFERROR(__xludf.DUMMYFUNCTION("""COMPUTED_VALUE"""),"")</f>
        <v/>
      </c>
      <c r="Z232" s="105" t="str">
        <f>IFERROR(__xludf.DUMMYFUNCTION("""COMPUTED_VALUE"""),"")</f>
        <v/>
      </c>
      <c r="AA232" s="105" t="str">
        <f>IFERROR(__xludf.DUMMYFUNCTION("""COMPUTED_VALUE"""),"")</f>
        <v/>
      </c>
      <c r="AB232" s="105" t="str">
        <f>IFERROR(__xludf.DUMMYFUNCTION("""COMPUTED_VALUE"""),"")</f>
        <v/>
      </c>
      <c r="AC232" s="105" t="str">
        <f>IFERROR(__xludf.DUMMYFUNCTION("""COMPUTED_VALUE"""),"")</f>
        <v/>
      </c>
      <c r="AD232" s="105" t="str">
        <f>IFERROR(__xludf.DUMMYFUNCTION("""COMPUTED_VALUE"""),"")</f>
        <v/>
      </c>
      <c r="AE232" s="105" t="str">
        <f>IFERROR(__xludf.DUMMYFUNCTION("""COMPUTED_VALUE"""),"")</f>
        <v/>
      </c>
      <c r="AF232" s="105" t="str">
        <f>IFERROR(__xludf.DUMMYFUNCTION("""COMPUTED_VALUE"""),"")</f>
        <v/>
      </c>
      <c r="AG232" s="105" t="str">
        <f>IFERROR(__xludf.DUMMYFUNCTION("""COMPUTED_VALUE"""),"")</f>
        <v/>
      </c>
      <c r="AH232" s="105" t="str">
        <f>IFERROR(__xludf.DUMMYFUNCTION("""COMPUTED_VALUE"""),"")</f>
        <v/>
      </c>
      <c r="AI232" s="105" t="str">
        <f>IFERROR(__xludf.DUMMYFUNCTION("""COMPUTED_VALUE"""),"")</f>
        <v/>
      </c>
      <c r="AJ232" s="105" t="str">
        <f>IFERROR(__xludf.DUMMYFUNCTION("""COMPUTED_VALUE"""),"")</f>
        <v/>
      </c>
      <c r="AK232" s="105" t="str">
        <f>IFERROR(__xludf.DUMMYFUNCTION("""COMPUTED_VALUE"""),"")</f>
        <v/>
      </c>
      <c r="AL232" s="105" t="str">
        <f>IFERROR(__xludf.DUMMYFUNCTION("""COMPUTED_VALUE"""),"")</f>
        <v/>
      </c>
      <c r="AM232" s="105" t="str">
        <f>IFERROR(__xludf.DUMMYFUNCTION("""COMPUTED_VALUE"""),"")</f>
        <v/>
      </c>
      <c r="AN232" s="105" t="str">
        <f>IFERROR(__xludf.DUMMYFUNCTION("""COMPUTED_VALUE"""),"")</f>
        <v/>
      </c>
    </row>
    <row r="233">
      <c r="B233" s="105"/>
      <c r="C233" s="105"/>
      <c r="E233" s="109"/>
      <c r="F233" s="110"/>
      <c r="G233" s="107"/>
      <c r="H233" s="108"/>
      <c r="J233" s="108" t="str">
        <f>IFERROR(__xludf.DUMMYFUNCTION("""COMPUTED_VALUE"""),"")</f>
        <v/>
      </c>
      <c r="K233" s="105" t="str">
        <f>IFERROR(__xludf.DUMMYFUNCTION("""COMPUTED_VALUE"""),"")</f>
        <v/>
      </c>
      <c r="L233" s="105" t="str">
        <f>IFERROR(__xludf.DUMMYFUNCTION("""COMPUTED_VALUE"""),"")</f>
        <v/>
      </c>
      <c r="M233" s="105" t="str">
        <f>IFERROR(__xludf.DUMMYFUNCTION("""COMPUTED_VALUE"""),"")</f>
        <v/>
      </c>
      <c r="N233" s="105" t="str">
        <f>IFERROR(__xludf.DUMMYFUNCTION("""COMPUTED_VALUE"""),"")</f>
        <v/>
      </c>
      <c r="O233" s="105" t="str">
        <f>IFERROR(__xludf.DUMMYFUNCTION("""COMPUTED_VALUE"""),"")</f>
        <v/>
      </c>
      <c r="P233" s="105" t="str">
        <f>IFERROR(__xludf.DUMMYFUNCTION("""COMPUTED_VALUE"""),"")</f>
        <v/>
      </c>
      <c r="Q233" s="105" t="str">
        <f>IFERROR(__xludf.DUMMYFUNCTION("""COMPUTED_VALUE"""),"")</f>
        <v/>
      </c>
      <c r="R233" s="105" t="str">
        <f>IFERROR(__xludf.DUMMYFUNCTION("""COMPUTED_VALUE"""),"")</f>
        <v/>
      </c>
      <c r="S233" s="105" t="str">
        <f>IFERROR(__xludf.DUMMYFUNCTION("""COMPUTED_VALUE"""),"")</f>
        <v/>
      </c>
      <c r="T233" s="105" t="str">
        <f>IFERROR(__xludf.DUMMYFUNCTION("""COMPUTED_VALUE"""),"")</f>
        <v/>
      </c>
      <c r="U233" s="105" t="str">
        <f>IFERROR(__xludf.DUMMYFUNCTION("""COMPUTED_VALUE"""),"")</f>
        <v/>
      </c>
      <c r="V233" s="105" t="str">
        <f>IFERROR(__xludf.DUMMYFUNCTION("""COMPUTED_VALUE"""),"")</f>
        <v/>
      </c>
      <c r="W233" s="105" t="str">
        <f>IFERROR(__xludf.DUMMYFUNCTION("""COMPUTED_VALUE"""),"")</f>
        <v/>
      </c>
      <c r="X233" s="105" t="str">
        <f>IFERROR(__xludf.DUMMYFUNCTION("""COMPUTED_VALUE"""),"")</f>
        <v/>
      </c>
      <c r="Y233" s="105" t="str">
        <f>IFERROR(__xludf.DUMMYFUNCTION("""COMPUTED_VALUE"""),"")</f>
        <v/>
      </c>
      <c r="Z233" s="105" t="str">
        <f>IFERROR(__xludf.DUMMYFUNCTION("""COMPUTED_VALUE"""),"")</f>
        <v/>
      </c>
      <c r="AA233" s="105" t="str">
        <f>IFERROR(__xludf.DUMMYFUNCTION("""COMPUTED_VALUE"""),"")</f>
        <v/>
      </c>
      <c r="AB233" s="105" t="str">
        <f>IFERROR(__xludf.DUMMYFUNCTION("""COMPUTED_VALUE"""),"")</f>
        <v/>
      </c>
      <c r="AC233" s="105" t="str">
        <f>IFERROR(__xludf.DUMMYFUNCTION("""COMPUTED_VALUE"""),"")</f>
        <v/>
      </c>
      <c r="AD233" s="105" t="str">
        <f>IFERROR(__xludf.DUMMYFUNCTION("""COMPUTED_VALUE"""),"")</f>
        <v/>
      </c>
      <c r="AE233" s="105" t="str">
        <f>IFERROR(__xludf.DUMMYFUNCTION("""COMPUTED_VALUE"""),"")</f>
        <v/>
      </c>
      <c r="AF233" s="105" t="str">
        <f>IFERROR(__xludf.DUMMYFUNCTION("""COMPUTED_VALUE"""),"")</f>
        <v/>
      </c>
      <c r="AG233" s="105" t="str">
        <f>IFERROR(__xludf.DUMMYFUNCTION("""COMPUTED_VALUE"""),"")</f>
        <v/>
      </c>
      <c r="AH233" s="105" t="str">
        <f>IFERROR(__xludf.DUMMYFUNCTION("""COMPUTED_VALUE"""),"")</f>
        <v/>
      </c>
      <c r="AI233" s="105" t="str">
        <f>IFERROR(__xludf.DUMMYFUNCTION("""COMPUTED_VALUE"""),"")</f>
        <v/>
      </c>
      <c r="AJ233" s="105" t="str">
        <f>IFERROR(__xludf.DUMMYFUNCTION("""COMPUTED_VALUE"""),"")</f>
        <v/>
      </c>
      <c r="AK233" s="105" t="str">
        <f>IFERROR(__xludf.DUMMYFUNCTION("""COMPUTED_VALUE"""),"")</f>
        <v/>
      </c>
      <c r="AL233" s="105" t="str">
        <f>IFERROR(__xludf.DUMMYFUNCTION("""COMPUTED_VALUE"""),"")</f>
        <v/>
      </c>
      <c r="AM233" s="105" t="str">
        <f>IFERROR(__xludf.DUMMYFUNCTION("""COMPUTED_VALUE"""),"")</f>
        <v/>
      </c>
      <c r="AN233" s="105" t="str">
        <f>IFERROR(__xludf.DUMMYFUNCTION("""COMPUTED_VALUE"""),"")</f>
        <v/>
      </c>
    </row>
    <row r="234">
      <c r="B234" s="105"/>
      <c r="C234" s="105"/>
      <c r="E234" s="109"/>
      <c r="F234" s="110"/>
      <c r="G234" s="107"/>
      <c r="H234" s="108"/>
      <c r="J234" s="108" t="str">
        <f>IFERROR(__xludf.DUMMYFUNCTION("""COMPUTED_VALUE"""),"")</f>
        <v/>
      </c>
      <c r="K234" s="105" t="str">
        <f>IFERROR(__xludf.DUMMYFUNCTION("""COMPUTED_VALUE"""),"")</f>
        <v/>
      </c>
      <c r="L234" s="105" t="str">
        <f>IFERROR(__xludf.DUMMYFUNCTION("""COMPUTED_VALUE"""),"")</f>
        <v/>
      </c>
      <c r="M234" s="105" t="str">
        <f>IFERROR(__xludf.DUMMYFUNCTION("""COMPUTED_VALUE"""),"")</f>
        <v/>
      </c>
      <c r="N234" s="105" t="str">
        <f>IFERROR(__xludf.DUMMYFUNCTION("""COMPUTED_VALUE"""),"")</f>
        <v/>
      </c>
      <c r="O234" s="105" t="str">
        <f>IFERROR(__xludf.DUMMYFUNCTION("""COMPUTED_VALUE"""),"")</f>
        <v/>
      </c>
      <c r="P234" s="105" t="str">
        <f>IFERROR(__xludf.DUMMYFUNCTION("""COMPUTED_VALUE"""),"")</f>
        <v/>
      </c>
      <c r="Q234" s="105" t="str">
        <f>IFERROR(__xludf.DUMMYFUNCTION("""COMPUTED_VALUE"""),"")</f>
        <v/>
      </c>
      <c r="R234" s="105" t="str">
        <f>IFERROR(__xludf.DUMMYFUNCTION("""COMPUTED_VALUE"""),"")</f>
        <v/>
      </c>
      <c r="S234" s="105" t="str">
        <f>IFERROR(__xludf.DUMMYFUNCTION("""COMPUTED_VALUE"""),"")</f>
        <v/>
      </c>
      <c r="T234" s="105" t="str">
        <f>IFERROR(__xludf.DUMMYFUNCTION("""COMPUTED_VALUE"""),"")</f>
        <v/>
      </c>
      <c r="U234" s="105" t="str">
        <f>IFERROR(__xludf.DUMMYFUNCTION("""COMPUTED_VALUE"""),"")</f>
        <v/>
      </c>
      <c r="V234" s="105" t="str">
        <f>IFERROR(__xludf.DUMMYFUNCTION("""COMPUTED_VALUE"""),"")</f>
        <v/>
      </c>
      <c r="W234" s="105" t="str">
        <f>IFERROR(__xludf.DUMMYFUNCTION("""COMPUTED_VALUE"""),"")</f>
        <v/>
      </c>
      <c r="X234" s="105" t="str">
        <f>IFERROR(__xludf.DUMMYFUNCTION("""COMPUTED_VALUE"""),"")</f>
        <v/>
      </c>
      <c r="Y234" s="105" t="str">
        <f>IFERROR(__xludf.DUMMYFUNCTION("""COMPUTED_VALUE"""),"")</f>
        <v/>
      </c>
      <c r="Z234" s="105" t="str">
        <f>IFERROR(__xludf.DUMMYFUNCTION("""COMPUTED_VALUE"""),"")</f>
        <v/>
      </c>
      <c r="AA234" s="105" t="str">
        <f>IFERROR(__xludf.DUMMYFUNCTION("""COMPUTED_VALUE"""),"")</f>
        <v/>
      </c>
      <c r="AB234" s="105" t="str">
        <f>IFERROR(__xludf.DUMMYFUNCTION("""COMPUTED_VALUE"""),"")</f>
        <v/>
      </c>
      <c r="AC234" s="105" t="str">
        <f>IFERROR(__xludf.DUMMYFUNCTION("""COMPUTED_VALUE"""),"")</f>
        <v/>
      </c>
      <c r="AD234" s="105" t="str">
        <f>IFERROR(__xludf.DUMMYFUNCTION("""COMPUTED_VALUE"""),"")</f>
        <v/>
      </c>
      <c r="AE234" s="105" t="str">
        <f>IFERROR(__xludf.DUMMYFUNCTION("""COMPUTED_VALUE"""),"")</f>
        <v/>
      </c>
      <c r="AF234" s="105" t="str">
        <f>IFERROR(__xludf.DUMMYFUNCTION("""COMPUTED_VALUE"""),"")</f>
        <v/>
      </c>
      <c r="AG234" s="105" t="str">
        <f>IFERROR(__xludf.DUMMYFUNCTION("""COMPUTED_VALUE"""),"")</f>
        <v/>
      </c>
      <c r="AH234" s="105" t="str">
        <f>IFERROR(__xludf.DUMMYFUNCTION("""COMPUTED_VALUE"""),"")</f>
        <v/>
      </c>
      <c r="AI234" s="105" t="str">
        <f>IFERROR(__xludf.DUMMYFUNCTION("""COMPUTED_VALUE"""),"")</f>
        <v/>
      </c>
      <c r="AJ234" s="105" t="str">
        <f>IFERROR(__xludf.DUMMYFUNCTION("""COMPUTED_VALUE"""),"")</f>
        <v/>
      </c>
      <c r="AK234" s="105" t="str">
        <f>IFERROR(__xludf.DUMMYFUNCTION("""COMPUTED_VALUE"""),"")</f>
        <v/>
      </c>
      <c r="AL234" s="105" t="str">
        <f>IFERROR(__xludf.DUMMYFUNCTION("""COMPUTED_VALUE"""),"")</f>
        <v/>
      </c>
      <c r="AM234" s="105" t="str">
        <f>IFERROR(__xludf.DUMMYFUNCTION("""COMPUTED_VALUE"""),"")</f>
        <v/>
      </c>
      <c r="AN234" s="105" t="str">
        <f>IFERROR(__xludf.DUMMYFUNCTION("""COMPUTED_VALUE"""),"")</f>
        <v/>
      </c>
    </row>
    <row r="235">
      <c r="B235" s="105"/>
      <c r="C235" s="105"/>
      <c r="E235" s="109"/>
      <c r="F235" s="110"/>
      <c r="G235" s="107"/>
      <c r="H235" s="108"/>
      <c r="J235" s="108" t="str">
        <f>IFERROR(__xludf.DUMMYFUNCTION("""COMPUTED_VALUE"""),"")</f>
        <v/>
      </c>
      <c r="K235" s="105" t="str">
        <f>IFERROR(__xludf.DUMMYFUNCTION("""COMPUTED_VALUE"""),"")</f>
        <v/>
      </c>
      <c r="L235" s="105" t="str">
        <f>IFERROR(__xludf.DUMMYFUNCTION("""COMPUTED_VALUE"""),"")</f>
        <v/>
      </c>
      <c r="M235" s="105" t="str">
        <f>IFERROR(__xludf.DUMMYFUNCTION("""COMPUTED_VALUE"""),"")</f>
        <v/>
      </c>
      <c r="N235" s="105" t="str">
        <f>IFERROR(__xludf.DUMMYFUNCTION("""COMPUTED_VALUE"""),"")</f>
        <v/>
      </c>
      <c r="O235" s="105" t="str">
        <f>IFERROR(__xludf.DUMMYFUNCTION("""COMPUTED_VALUE"""),"")</f>
        <v/>
      </c>
      <c r="P235" s="105" t="str">
        <f>IFERROR(__xludf.DUMMYFUNCTION("""COMPUTED_VALUE"""),"")</f>
        <v/>
      </c>
      <c r="Q235" s="105" t="str">
        <f>IFERROR(__xludf.DUMMYFUNCTION("""COMPUTED_VALUE"""),"")</f>
        <v/>
      </c>
      <c r="R235" s="105" t="str">
        <f>IFERROR(__xludf.DUMMYFUNCTION("""COMPUTED_VALUE"""),"")</f>
        <v/>
      </c>
      <c r="S235" s="105" t="str">
        <f>IFERROR(__xludf.DUMMYFUNCTION("""COMPUTED_VALUE"""),"")</f>
        <v/>
      </c>
      <c r="T235" s="105" t="str">
        <f>IFERROR(__xludf.DUMMYFUNCTION("""COMPUTED_VALUE"""),"")</f>
        <v/>
      </c>
      <c r="U235" s="105" t="str">
        <f>IFERROR(__xludf.DUMMYFUNCTION("""COMPUTED_VALUE"""),"")</f>
        <v/>
      </c>
      <c r="V235" s="105" t="str">
        <f>IFERROR(__xludf.DUMMYFUNCTION("""COMPUTED_VALUE"""),"")</f>
        <v/>
      </c>
      <c r="W235" s="105" t="str">
        <f>IFERROR(__xludf.DUMMYFUNCTION("""COMPUTED_VALUE"""),"")</f>
        <v/>
      </c>
      <c r="X235" s="105" t="str">
        <f>IFERROR(__xludf.DUMMYFUNCTION("""COMPUTED_VALUE"""),"")</f>
        <v/>
      </c>
      <c r="Y235" s="105" t="str">
        <f>IFERROR(__xludf.DUMMYFUNCTION("""COMPUTED_VALUE"""),"")</f>
        <v/>
      </c>
      <c r="Z235" s="105" t="str">
        <f>IFERROR(__xludf.DUMMYFUNCTION("""COMPUTED_VALUE"""),"")</f>
        <v/>
      </c>
      <c r="AA235" s="105" t="str">
        <f>IFERROR(__xludf.DUMMYFUNCTION("""COMPUTED_VALUE"""),"")</f>
        <v/>
      </c>
      <c r="AB235" s="105" t="str">
        <f>IFERROR(__xludf.DUMMYFUNCTION("""COMPUTED_VALUE"""),"")</f>
        <v/>
      </c>
      <c r="AC235" s="105" t="str">
        <f>IFERROR(__xludf.DUMMYFUNCTION("""COMPUTED_VALUE"""),"")</f>
        <v/>
      </c>
      <c r="AD235" s="105" t="str">
        <f>IFERROR(__xludf.DUMMYFUNCTION("""COMPUTED_VALUE"""),"")</f>
        <v/>
      </c>
      <c r="AE235" s="105" t="str">
        <f>IFERROR(__xludf.DUMMYFUNCTION("""COMPUTED_VALUE"""),"")</f>
        <v/>
      </c>
      <c r="AF235" s="105" t="str">
        <f>IFERROR(__xludf.DUMMYFUNCTION("""COMPUTED_VALUE"""),"")</f>
        <v/>
      </c>
      <c r="AG235" s="105" t="str">
        <f>IFERROR(__xludf.DUMMYFUNCTION("""COMPUTED_VALUE"""),"")</f>
        <v/>
      </c>
      <c r="AH235" s="105" t="str">
        <f>IFERROR(__xludf.DUMMYFUNCTION("""COMPUTED_VALUE"""),"")</f>
        <v/>
      </c>
      <c r="AI235" s="105" t="str">
        <f>IFERROR(__xludf.DUMMYFUNCTION("""COMPUTED_VALUE"""),"")</f>
        <v/>
      </c>
      <c r="AJ235" s="105" t="str">
        <f>IFERROR(__xludf.DUMMYFUNCTION("""COMPUTED_VALUE"""),"")</f>
        <v/>
      </c>
      <c r="AK235" s="105" t="str">
        <f>IFERROR(__xludf.DUMMYFUNCTION("""COMPUTED_VALUE"""),"")</f>
        <v/>
      </c>
      <c r="AL235" s="105" t="str">
        <f>IFERROR(__xludf.DUMMYFUNCTION("""COMPUTED_VALUE"""),"")</f>
        <v/>
      </c>
      <c r="AM235" s="105" t="str">
        <f>IFERROR(__xludf.DUMMYFUNCTION("""COMPUTED_VALUE"""),"")</f>
        <v/>
      </c>
      <c r="AN235" s="105" t="str">
        <f>IFERROR(__xludf.DUMMYFUNCTION("""COMPUTED_VALUE"""),"")</f>
        <v/>
      </c>
    </row>
    <row r="236">
      <c r="B236" s="105"/>
      <c r="C236" s="105"/>
      <c r="E236" s="109"/>
      <c r="F236" s="110"/>
      <c r="G236" s="107"/>
      <c r="H236" s="108"/>
      <c r="J236" s="108" t="str">
        <f>IFERROR(__xludf.DUMMYFUNCTION("""COMPUTED_VALUE"""),"")</f>
        <v/>
      </c>
      <c r="K236" s="105" t="str">
        <f>IFERROR(__xludf.DUMMYFUNCTION("""COMPUTED_VALUE"""),"")</f>
        <v/>
      </c>
      <c r="L236" s="105" t="str">
        <f>IFERROR(__xludf.DUMMYFUNCTION("""COMPUTED_VALUE"""),"")</f>
        <v/>
      </c>
      <c r="M236" s="105" t="str">
        <f>IFERROR(__xludf.DUMMYFUNCTION("""COMPUTED_VALUE"""),"")</f>
        <v/>
      </c>
      <c r="N236" s="105" t="str">
        <f>IFERROR(__xludf.DUMMYFUNCTION("""COMPUTED_VALUE"""),"")</f>
        <v/>
      </c>
      <c r="O236" s="105" t="str">
        <f>IFERROR(__xludf.DUMMYFUNCTION("""COMPUTED_VALUE"""),"")</f>
        <v/>
      </c>
      <c r="P236" s="105" t="str">
        <f>IFERROR(__xludf.DUMMYFUNCTION("""COMPUTED_VALUE"""),"")</f>
        <v/>
      </c>
      <c r="Q236" s="105" t="str">
        <f>IFERROR(__xludf.DUMMYFUNCTION("""COMPUTED_VALUE"""),"")</f>
        <v/>
      </c>
      <c r="R236" s="105" t="str">
        <f>IFERROR(__xludf.DUMMYFUNCTION("""COMPUTED_VALUE"""),"")</f>
        <v/>
      </c>
      <c r="S236" s="105" t="str">
        <f>IFERROR(__xludf.DUMMYFUNCTION("""COMPUTED_VALUE"""),"")</f>
        <v/>
      </c>
      <c r="T236" s="105" t="str">
        <f>IFERROR(__xludf.DUMMYFUNCTION("""COMPUTED_VALUE"""),"")</f>
        <v/>
      </c>
      <c r="U236" s="105" t="str">
        <f>IFERROR(__xludf.DUMMYFUNCTION("""COMPUTED_VALUE"""),"")</f>
        <v/>
      </c>
      <c r="V236" s="105" t="str">
        <f>IFERROR(__xludf.DUMMYFUNCTION("""COMPUTED_VALUE"""),"")</f>
        <v/>
      </c>
      <c r="W236" s="105" t="str">
        <f>IFERROR(__xludf.DUMMYFUNCTION("""COMPUTED_VALUE"""),"")</f>
        <v/>
      </c>
      <c r="X236" s="105" t="str">
        <f>IFERROR(__xludf.DUMMYFUNCTION("""COMPUTED_VALUE"""),"")</f>
        <v/>
      </c>
      <c r="Y236" s="105" t="str">
        <f>IFERROR(__xludf.DUMMYFUNCTION("""COMPUTED_VALUE"""),"")</f>
        <v/>
      </c>
      <c r="Z236" s="105" t="str">
        <f>IFERROR(__xludf.DUMMYFUNCTION("""COMPUTED_VALUE"""),"")</f>
        <v/>
      </c>
      <c r="AA236" s="105" t="str">
        <f>IFERROR(__xludf.DUMMYFUNCTION("""COMPUTED_VALUE"""),"")</f>
        <v/>
      </c>
      <c r="AB236" s="105" t="str">
        <f>IFERROR(__xludf.DUMMYFUNCTION("""COMPUTED_VALUE"""),"")</f>
        <v/>
      </c>
      <c r="AC236" s="105" t="str">
        <f>IFERROR(__xludf.DUMMYFUNCTION("""COMPUTED_VALUE"""),"")</f>
        <v/>
      </c>
      <c r="AD236" s="105" t="str">
        <f>IFERROR(__xludf.DUMMYFUNCTION("""COMPUTED_VALUE"""),"")</f>
        <v/>
      </c>
      <c r="AE236" s="105" t="str">
        <f>IFERROR(__xludf.DUMMYFUNCTION("""COMPUTED_VALUE"""),"")</f>
        <v/>
      </c>
      <c r="AF236" s="105" t="str">
        <f>IFERROR(__xludf.DUMMYFUNCTION("""COMPUTED_VALUE"""),"")</f>
        <v/>
      </c>
      <c r="AG236" s="105" t="str">
        <f>IFERROR(__xludf.DUMMYFUNCTION("""COMPUTED_VALUE"""),"")</f>
        <v/>
      </c>
      <c r="AH236" s="105" t="str">
        <f>IFERROR(__xludf.DUMMYFUNCTION("""COMPUTED_VALUE"""),"")</f>
        <v/>
      </c>
      <c r="AI236" s="105" t="str">
        <f>IFERROR(__xludf.DUMMYFUNCTION("""COMPUTED_VALUE"""),"")</f>
        <v/>
      </c>
      <c r="AJ236" s="105" t="str">
        <f>IFERROR(__xludf.DUMMYFUNCTION("""COMPUTED_VALUE"""),"")</f>
        <v/>
      </c>
      <c r="AK236" s="105" t="str">
        <f>IFERROR(__xludf.DUMMYFUNCTION("""COMPUTED_VALUE"""),"")</f>
        <v/>
      </c>
      <c r="AL236" s="105" t="str">
        <f>IFERROR(__xludf.DUMMYFUNCTION("""COMPUTED_VALUE"""),"")</f>
        <v/>
      </c>
      <c r="AM236" s="105" t="str">
        <f>IFERROR(__xludf.DUMMYFUNCTION("""COMPUTED_VALUE"""),"")</f>
        <v/>
      </c>
      <c r="AN236" s="105" t="str">
        <f>IFERROR(__xludf.DUMMYFUNCTION("""COMPUTED_VALUE"""),"")</f>
        <v/>
      </c>
    </row>
    <row r="237">
      <c r="B237" s="105"/>
      <c r="C237" s="105"/>
      <c r="E237" s="109"/>
      <c r="F237" s="110"/>
      <c r="G237" s="107"/>
      <c r="H237" s="108"/>
      <c r="J237" s="108" t="str">
        <f>IFERROR(__xludf.DUMMYFUNCTION("""COMPUTED_VALUE"""),"")</f>
        <v/>
      </c>
      <c r="K237" s="105" t="str">
        <f>IFERROR(__xludf.DUMMYFUNCTION("""COMPUTED_VALUE"""),"")</f>
        <v/>
      </c>
      <c r="L237" s="105" t="str">
        <f>IFERROR(__xludf.DUMMYFUNCTION("""COMPUTED_VALUE"""),"")</f>
        <v/>
      </c>
      <c r="M237" s="105" t="str">
        <f>IFERROR(__xludf.DUMMYFUNCTION("""COMPUTED_VALUE"""),"")</f>
        <v/>
      </c>
      <c r="N237" s="105" t="str">
        <f>IFERROR(__xludf.DUMMYFUNCTION("""COMPUTED_VALUE"""),"")</f>
        <v/>
      </c>
      <c r="O237" s="105" t="str">
        <f>IFERROR(__xludf.DUMMYFUNCTION("""COMPUTED_VALUE"""),"")</f>
        <v/>
      </c>
      <c r="P237" s="105" t="str">
        <f>IFERROR(__xludf.DUMMYFUNCTION("""COMPUTED_VALUE"""),"")</f>
        <v/>
      </c>
      <c r="Q237" s="105" t="str">
        <f>IFERROR(__xludf.DUMMYFUNCTION("""COMPUTED_VALUE"""),"")</f>
        <v/>
      </c>
      <c r="R237" s="105" t="str">
        <f>IFERROR(__xludf.DUMMYFUNCTION("""COMPUTED_VALUE"""),"")</f>
        <v/>
      </c>
      <c r="S237" s="105" t="str">
        <f>IFERROR(__xludf.DUMMYFUNCTION("""COMPUTED_VALUE"""),"")</f>
        <v/>
      </c>
      <c r="T237" s="105" t="str">
        <f>IFERROR(__xludf.DUMMYFUNCTION("""COMPUTED_VALUE"""),"")</f>
        <v/>
      </c>
      <c r="U237" s="105" t="str">
        <f>IFERROR(__xludf.DUMMYFUNCTION("""COMPUTED_VALUE"""),"")</f>
        <v/>
      </c>
      <c r="V237" s="105" t="str">
        <f>IFERROR(__xludf.DUMMYFUNCTION("""COMPUTED_VALUE"""),"")</f>
        <v/>
      </c>
      <c r="W237" s="105" t="str">
        <f>IFERROR(__xludf.DUMMYFUNCTION("""COMPUTED_VALUE"""),"")</f>
        <v/>
      </c>
      <c r="X237" s="105" t="str">
        <f>IFERROR(__xludf.DUMMYFUNCTION("""COMPUTED_VALUE"""),"")</f>
        <v/>
      </c>
      <c r="Y237" s="105" t="str">
        <f>IFERROR(__xludf.DUMMYFUNCTION("""COMPUTED_VALUE"""),"")</f>
        <v/>
      </c>
      <c r="Z237" s="105" t="str">
        <f>IFERROR(__xludf.DUMMYFUNCTION("""COMPUTED_VALUE"""),"")</f>
        <v/>
      </c>
      <c r="AA237" s="105" t="str">
        <f>IFERROR(__xludf.DUMMYFUNCTION("""COMPUTED_VALUE"""),"")</f>
        <v/>
      </c>
      <c r="AB237" s="105" t="str">
        <f>IFERROR(__xludf.DUMMYFUNCTION("""COMPUTED_VALUE"""),"")</f>
        <v/>
      </c>
      <c r="AC237" s="105" t="str">
        <f>IFERROR(__xludf.DUMMYFUNCTION("""COMPUTED_VALUE"""),"")</f>
        <v/>
      </c>
      <c r="AD237" s="105" t="str">
        <f>IFERROR(__xludf.DUMMYFUNCTION("""COMPUTED_VALUE"""),"")</f>
        <v/>
      </c>
      <c r="AE237" s="105" t="str">
        <f>IFERROR(__xludf.DUMMYFUNCTION("""COMPUTED_VALUE"""),"")</f>
        <v/>
      </c>
      <c r="AF237" s="105" t="str">
        <f>IFERROR(__xludf.DUMMYFUNCTION("""COMPUTED_VALUE"""),"")</f>
        <v/>
      </c>
      <c r="AG237" s="105" t="str">
        <f>IFERROR(__xludf.DUMMYFUNCTION("""COMPUTED_VALUE"""),"")</f>
        <v/>
      </c>
      <c r="AH237" s="105" t="str">
        <f>IFERROR(__xludf.DUMMYFUNCTION("""COMPUTED_VALUE"""),"")</f>
        <v/>
      </c>
      <c r="AI237" s="105" t="str">
        <f>IFERROR(__xludf.DUMMYFUNCTION("""COMPUTED_VALUE"""),"")</f>
        <v/>
      </c>
      <c r="AJ237" s="105" t="str">
        <f>IFERROR(__xludf.DUMMYFUNCTION("""COMPUTED_VALUE"""),"")</f>
        <v/>
      </c>
      <c r="AK237" s="105" t="str">
        <f>IFERROR(__xludf.DUMMYFUNCTION("""COMPUTED_VALUE"""),"")</f>
        <v/>
      </c>
      <c r="AL237" s="105" t="str">
        <f>IFERROR(__xludf.DUMMYFUNCTION("""COMPUTED_VALUE"""),"")</f>
        <v/>
      </c>
      <c r="AM237" s="105" t="str">
        <f>IFERROR(__xludf.DUMMYFUNCTION("""COMPUTED_VALUE"""),"")</f>
        <v/>
      </c>
      <c r="AN237" s="105" t="str">
        <f>IFERROR(__xludf.DUMMYFUNCTION("""COMPUTED_VALUE"""),"")</f>
        <v/>
      </c>
    </row>
    <row r="238">
      <c r="B238" s="105"/>
      <c r="C238" s="105"/>
      <c r="E238" s="109"/>
      <c r="F238" s="110"/>
      <c r="G238" s="107"/>
      <c r="H238" s="108"/>
      <c r="J238" s="108" t="str">
        <f>IFERROR(__xludf.DUMMYFUNCTION("""COMPUTED_VALUE"""),"")</f>
        <v/>
      </c>
      <c r="K238" s="105" t="str">
        <f>IFERROR(__xludf.DUMMYFUNCTION("""COMPUTED_VALUE"""),"")</f>
        <v/>
      </c>
      <c r="L238" s="105" t="str">
        <f>IFERROR(__xludf.DUMMYFUNCTION("""COMPUTED_VALUE"""),"")</f>
        <v/>
      </c>
      <c r="M238" s="105" t="str">
        <f>IFERROR(__xludf.DUMMYFUNCTION("""COMPUTED_VALUE"""),"")</f>
        <v/>
      </c>
      <c r="N238" s="105" t="str">
        <f>IFERROR(__xludf.DUMMYFUNCTION("""COMPUTED_VALUE"""),"")</f>
        <v/>
      </c>
      <c r="O238" s="105" t="str">
        <f>IFERROR(__xludf.DUMMYFUNCTION("""COMPUTED_VALUE"""),"")</f>
        <v/>
      </c>
      <c r="P238" s="105" t="str">
        <f>IFERROR(__xludf.DUMMYFUNCTION("""COMPUTED_VALUE"""),"")</f>
        <v/>
      </c>
      <c r="Q238" s="105" t="str">
        <f>IFERROR(__xludf.DUMMYFUNCTION("""COMPUTED_VALUE"""),"")</f>
        <v/>
      </c>
      <c r="R238" s="105" t="str">
        <f>IFERROR(__xludf.DUMMYFUNCTION("""COMPUTED_VALUE"""),"")</f>
        <v/>
      </c>
      <c r="S238" s="105" t="str">
        <f>IFERROR(__xludf.DUMMYFUNCTION("""COMPUTED_VALUE"""),"")</f>
        <v/>
      </c>
      <c r="T238" s="105" t="str">
        <f>IFERROR(__xludf.DUMMYFUNCTION("""COMPUTED_VALUE"""),"")</f>
        <v/>
      </c>
      <c r="U238" s="105" t="str">
        <f>IFERROR(__xludf.DUMMYFUNCTION("""COMPUTED_VALUE"""),"")</f>
        <v/>
      </c>
      <c r="V238" s="105" t="str">
        <f>IFERROR(__xludf.DUMMYFUNCTION("""COMPUTED_VALUE"""),"")</f>
        <v/>
      </c>
      <c r="W238" s="105" t="str">
        <f>IFERROR(__xludf.DUMMYFUNCTION("""COMPUTED_VALUE"""),"")</f>
        <v/>
      </c>
      <c r="X238" s="105" t="str">
        <f>IFERROR(__xludf.DUMMYFUNCTION("""COMPUTED_VALUE"""),"")</f>
        <v/>
      </c>
      <c r="Y238" s="105" t="str">
        <f>IFERROR(__xludf.DUMMYFUNCTION("""COMPUTED_VALUE"""),"")</f>
        <v/>
      </c>
      <c r="Z238" s="105" t="str">
        <f>IFERROR(__xludf.DUMMYFUNCTION("""COMPUTED_VALUE"""),"")</f>
        <v/>
      </c>
      <c r="AA238" s="105" t="str">
        <f>IFERROR(__xludf.DUMMYFUNCTION("""COMPUTED_VALUE"""),"")</f>
        <v/>
      </c>
      <c r="AB238" s="105" t="str">
        <f>IFERROR(__xludf.DUMMYFUNCTION("""COMPUTED_VALUE"""),"")</f>
        <v/>
      </c>
      <c r="AC238" s="105" t="str">
        <f>IFERROR(__xludf.DUMMYFUNCTION("""COMPUTED_VALUE"""),"")</f>
        <v/>
      </c>
      <c r="AD238" s="105" t="str">
        <f>IFERROR(__xludf.DUMMYFUNCTION("""COMPUTED_VALUE"""),"")</f>
        <v/>
      </c>
      <c r="AE238" s="105" t="str">
        <f>IFERROR(__xludf.DUMMYFUNCTION("""COMPUTED_VALUE"""),"")</f>
        <v/>
      </c>
      <c r="AF238" s="105" t="str">
        <f>IFERROR(__xludf.DUMMYFUNCTION("""COMPUTED_VALUE"""),"")</f>
        <v/>
      </c>
      <c r="AG238" s="105" t="str">
        <f>IFERROR(__xludf.DUMMYFUNCTION("""COMPUTED_VALUE"""),"")</f>
        <v/>
      </c>
      <c r="AH238" s="105" t="str">
        <f>IFERROR(__xludf.DUMMYFUNCTION("""COMPUTED_VALUE"""),"")</f>
        <v/>
      </c>
      <c r="AI238" s="105" t="str">
        <f>IFERROR(__xludf.DUMMYFUNCTION("""COMPUTED_VALUE"""),"")</f>
        <v/>
      </c>
      <c r="AJ238" s="105" t="str">
        <f>IFERROR(__xludf.DUMMYFUNCTION("""COMPUTED_VALUE"""),"")</f>
        <v/>
      </c>
      <c r="AK238" s="105" t="str">
        <f>IFERROR(__xludf.DUMMYFUNCTION("""COMPUTED_VALUE"""),"")</f>
        <v/>
      </c>
      <c r="AL238" s="105" t="str">
        <f>IFERROR(__xludf.DUMMYFUNCTION("""COMPUTED_VALUE"""),"")</f>
        <v/>
      </c>
      <c r="AM238" s="105" t="str">
        <f>IFERROR(__xludf.DUMMYFUNCTION("""COMPUTED_VALUE"""),"")</f>
        <v/>
      </c>
      <c r="AN238" s="105" t="str">
        <f>IFERROR(__xludf.DUMMYFUNCTION("""COMPUTED_VALUE"""),"")</f>
        <v/>
      </c>
    </row>
    <row r="239">
      <c r="B239" s="105"/>
      <c r="C239" s="105"/>
      <c r="E239" s="109"/>
      <c r="F239" s="110"/>
      <c r="G239" s="107"/>
      <c r="H239" s="108"/>
      <c r="J239" s="108" t="str">
        <f>IFERROR(__xludf.DUMMYFUNCTION("""COMPUTED_VALUE"""),"")</f>
        <v/>
      </c>
      <c r="K239" s="105" t="str">
        <f>IFERROR(__xludf.DUMMYFUNCTION("""COMPUTED_VALUE"""),"")</f>
        <v/>
      </c>
      <c r="L239" s="105" t="str">
        <f>IFERROR(__xludf.DUMMYFUNCTION("""COMPUTED_VALUE"""),"")</f>
        <v/>
      </c>
      <c r="M239" s="105" t="str">
        <f>IFERROR(__xludf.DUMMYFUNCTION("""COMPUTED_VALUE"""),"")</f>
        <v/>
      </c>
      <c r="N239" s="105" t="str">
        <f>IFERROR(__xludf.DUMMYFUNCTION("""COMPUTED_VALUE"""),"")</f>
        <v/>
      </c>
      <c r="O239" s="105" t="str">
        <f>IFERROR(__xludf.DUMMYFUNCTION("""COMPUTED_VALUE"""),"")</f>
        <v/>
      </c>
      <c r="P239" s="105" t="str">
        <f>IFERROR(__xludf.DUMMYFUNCTION("""COMPUTED_VALUE"""),"")</f>
        <v/>
      </c>
      <c r="Q239" s="105" t="str">
        <f>IFERROR(__xludf.DUMMYFUNCTION("""COMPUTED_VALUE"""),"")</f>
        <v/>
      </c>
      <c r="R239" s="105" t="str">
        <f>IFERROR(__xludf.DUMMYFUNCTION("""COMPUTED_VALUE"""),"")</f>
        <v/>
      </c>
      <c r="S239" s="105" t="str">
        <f>IFERROR(__xludf.DUMMYFUNCTION("""COMPUTED_VALUE"""),"")</f>
        <v/>
      </c>
      <c r="T239" s="105" t="str">
        <f>IFERROR(__xludf.DUMMYFUNCTION("""COMPUTED_VALUE"""),"")</f>
        <v/>
      </c>
      <c r="U239" s="105" t="str">
        <f>IFERROR(__xludf.DUMMYFUNCTION("""COMPUTED_VALUE"""),"")</f>
        <v/>
      </c>
      <c r="V239" s="105" t="str">
        <f>IFERROR(__xludf.DUMMYFUNCTION("""COMPUTED_VALUE"""),"")</f>
        <v/>
      </c>
      <c r="W239" s="105" t="str">
        <f>IFERROR(__xludf.DUMMYFUNCTION("""COMPUTED_VALUE"""),"")</f>
        <v/>
      </c>
      <c r="X239" s="105" t="str">
        <f>IFERROR(__xludf.DUMMYFUNCTION("""COMPUTED_VALUE"""),"")</f>
        <v/>
      </c>
      <c r="Y239" s="105" t="str">
        <f>IFERROR(__xludf.DUMMYFUNCTION("""COMPUTED_VALUE"""),"")</f>
        <v/>
      </c>
      <c r="Z239" s="105" t="str">
        <f>IFERROR(__xludf.DUMMYFUNCTION("""COMPUTED_VALUE"""),"")</f>
        <v/>
      </c>
      <c r="AA239" s="105" t="str">
        <f>IFERROR(__xludf.DUMMYFUNCTION("""COMPUTED_VALUE"""),"")</f>
        <v/>
      </c>
      <c r="AB239" s="105" t="str">
        <f>IFERROR(__xludf.DUMMYFUNCTION("""COMPUTED_VALUE"""),"")</f>
        <v/>
      </c>
      <c r="AC239" s="105" t="str">
        <f>IFERROR(__xludf.DUMMYFUNCTION("""COMPUTED_VALUE"""),"")</f>
        <v/>
      </c>
      <c r="AD239" s="105" t="str">
        <f>IFERROR(__xludf.DUMMYFUNCTION("""COMPUTED_VALUE"""),"")</f>
        <v/>
      </c>
      <c r="AE239" s="105" t="str">
        <f>IFERROR(__xludf.DUMMYFUNCTION("""COMPUTED_VALUE"""),"")</f>
        <v/>
      </c>
      <c r="AF239" s="105" t="str">
        <f>IFERROR(__xludf.DUMMYFUNCTION("""COMPUTED_VALUE"""),"")</f>
        <v/>
      </c>
      <c r="AG239" s="105" t="str">
        <f>IFERROR(__xludf.DUMMYFUNCTION("""COMPUTED_VALUE"""),"")</f>
        <v/>
      </c>
      <c r="AH239" s="105" t="str">
        <f>IFERROR(__xludf.DUMMYFUNCTION("""COMPUTED_VALUE"""),"")</f>
        <v/>
      </c>
      <c r="AI239" s="105" t="str">
        <f>IFERROR(__xludf.DUMMYFUNCTION("""COMPUTED_VALUE"""),"")</f>
        <v/>
      </c>
      <c r="AJ239" s="105" t="str">
        <f>IFERROR(__xludf.DUMMYFUNCTION("""COMPUTED_VALUE"""),"")</f>
        <v/>
      </c>
      <c r="AK239" s="105" t="str">
        <f>IFERROR(__xludf.DUMMYFUNCTION("""COMPUTED_VALUE"""),"")</f>
        <v/>
      </c>
      <c r="AL239" s="105" t="str">
        <f>IFERROR(__xludf.DUMMYFUNCTION("""COMPUTED_VALUE"""),"")</f>
        <v/>
      </c>
      <c r="AM239" s="105" t="str">
        <f>IFERROR(__xludf.DUMMYFUNCTION("""COMPUTED_VALUE"""),"")</f>
        <v/>
      </c>
      <c r="AN239" s="105" t="str">
        <f>IFERROR(__xludf.DUMMYFUNCTION("""COMPUTED_VALUE"""),"")</f>
        <v/>
      </c>
    </row>
    <row r="240">
      <c r="B240" s="105"/>
      <c r="C240" s="105"/>
      <c r="E240" s="109"/>
      <c r="F240" s="110"/>
      <c r="G240" s="107"/>
      <c r="H240" s="108"/>
      <c r="J240" s="108" t="str">
        <f>IFERROR(__xludf.DUMMYFUNCTION("""COMPUTED_VALUE"""),"")</f>
        <v/>
      </c>
      <c r="K240" s="105" t="str">
        <f>IFERROR(__xludf.DUMMYFUNCTION("""COMPUTED_VALUE"""),"")</f>
        <v/>
      </c>
      <c r="L240" s="105" t="str">
        <f>IFERROR(__xludf.DUMMYFUNCTION("""COMPUTED_VALUE"""),"")</f>
        <v/>
      </c>
      <c r="M240" s="105" t="str">
        <f>IFERROR(__xludf.DUMMYFUNCTION("""COMPUTED_VALUE"""),"")</f>
        <v/>
      </c>
      <c r="N240" s="105" t="str">
        <f>IFERROR(__xludf.DUMMYFUNCTION("""COMPUTED_VALUE"""),"")</f>
        <v/>
      </c>
      <c r="O240" s="105" t="str">
        <f>IFERROR(__xludf.DUMMYFUNCTION("""COMPUTED_VALUE"""),"")</f>
        <v/>
      </c>
      <c r="P240" s="105" t="str">
        <f>IFERROR(__xludf.DUMMYFUNCTION("""COMPUTED_VALUE"""),"")</f>
        <v/>
      </c>
      <c r="Q240" s="105" t="str">
        <f>IFERROR(__xludf.DUMMYFUNCTION("""COMPUTED_VALUE"""),"")</f>
        <v/>
      </c>
      <c r="R240" s="105" t="str">
        <f>IFERROR(__xludf.DUMMYFUNCTION("""COMPUTED_VALUE"""),"")</f>
        <v/>
      </c>
      <c r="S240" s="105" t="str">
        <f>IFERROR(__xludf.DUMMYFUNCTION("""COMPUTED_VALUE"""),"")</f>
        <v/>
      </c>
      <c r="T240" s="105" t="str">
        <f>IFERROR(__xludf.DUMMYFUNCTION("""COMPUTED_VALUE"""),"")</f>
        <v/>
      </c>
      <c r="U240" s="105" t="str">
        <f>IFERROR(__xludf.DUMMYFUNCTION("""COMPUTED_VALUE"""),"")</f>
        <v/>
      </c>
      <c r="V240" s="105" t="str">
        <f>IFERROR(__xludf.DUMMYFUNCTION("""COMPUTED_VALUE"""),"")</f>
        <v/>
      </c>
      <c r="W240" s="105" t="str">
        <f>IFERROR(__xludf.DUMMYFUNCTION("""COMPUTED_VALUE"""),"")</f>
        <v/>
      </c>
      <c r="X240" s="105" t="str">
        <f>IFERROR(__xludf.DUMMYFUNCTION("""COMPUTED_VALUE"""),"")</f>
        <v/>
      </c>
      <c r="Y240" s="105" t="str">
        <f>IFERROR(__xludf.DUMMYFUNCTION("""COMPUTED_VALUE"""),"")</f>
        <v/>
      </c>
      <c r="Z240" s="105" t="str">
        <f>IFERROR(__xludf.DUMMYFUNCTION("""COMPUTED_VALUE"""),"")</f>
        <v/>
      </c>
      <c r="AA240" s="105" t="str">
        <f>IFERROR(__xludf.DUMMYFUNCTION("""COMPUTED_VALUE"""),"")</f>
        <v/>
      </c>
      <c r="AB240" s="105" t="str">
        <f>IFERROR(__xludf.DUMMYFUNCTION("""COMPUTED_VALUE"""),"")</f>
        <v/>
      </c>
      <c r="AC240" s="105" t="str">
        <f>IFERROR(__xludf.DUMMYFUNCTION("""COMPUTED_VALUE"""),"")</f>
        <v/>
      </c>
      <c r="AD240" s="105" t="str">
        <f>IFERROR(__xludf.DUMMYFUNCTION("""COMPUTED_VALUE"""),"")</f>
        <v/>
      </c>
      <c r="AE240" s="105" t="str">
        <f>IFERROR(__xludf.DUMMYFUNCTION("""COMPUTED_VALUE"""),"")</f>
        <v/>
      </c>
      <c r="AF240" s="105" t="str">
        <f>IFERROR(__xludf.DUMMYFUNCTION("""COMPUTED_VALUE"""),"")</f>
        <v/>
      </c>
      <c r="AG240" s="105" t="str">
        <f>IFERROR(__xludf.DUMMYFUNCTION("""COMPUTED_VALUE"""),"")</f>
        <v/>
      </c>
      <c r="AH240" s="105" t="str">
        <f>IFERROR(__xludf.DUMMYFUNCTION("""COMPUTED_VALUE"""),"")</f>
        <v/>
      </c>
      <c r="AI240" s="105" t="str">
        <f>IFERROR(__xludf.DUMMYFUNCTION("""COMPUTED_VALUE"""),"")</f>
        <v/>
      </c>
      <c r="AJ240" s="105" t="str">
        <f>IFERROR(__xludf.DUMMYFUNCTION("""COMPUTED_VALUE"""),"")</f>
        <v/>
      </c>
      <c r="AK240" s="105" t="str">
        <f>IFERROR(__xludf.DUMMYFUNCTION("""COMPUTED_VALUE"""),"")</f>
        <v/>
      </c>
      <c r="AL240" s="105" t="str">
        <f>IFERROR(__xludf.DUMMYFUNCTION("""COMPUTED_VALUE"""),"")</f>
        <v/>
      </c>
      <c r="AM240" s="105" t="str">
        <f>IFERROR(__xludf.DUMMYFUNCTION("""COMPUTED_VALUE"""),"")</f>
        <v/>
      </c>
      <c r="AN240" s="105" t="str">
        <f>IFERROR(__xludf.DUMMYFUNCTION("""COMPUTED_VALUE"""),"")</f>
        <v/>
      </c>
    </row>
    <row r="241">
      <c r="B241" s="105"/>
      <c r="C241" s="105"/>
      <c r="E241" s="109"/>
      <c r="F241" s="110"/>
      <c r="G241" s="107"/>
      <c r="H241" s="108"/>
      <c r="J241" s="108" t="str">
        <f>IFERROR(__xludf.DUMMYFUNCTION("""COMPUTED_VALUE"""),"")</f>
        <v/>
      </c>
      <c r="K241" s="105" t="str">
        <f>IFERROR(__xludf.DUMMYFUNCTION("""COMPUTED_VALUE"""),"")</f>
        <v/>
      </c>
      <c r="L241" s="105" t="str">
        <f>IFERROR(__xludf.DUMMYFUNCTION("""COMPUTED_VALUE"""),"")</f>
        <v/>
      </c>
      <c r="M241" s="105" t="str">
        <f>IFERROR(__xludf.DUMMYFUNCTION("""COMPUTED_VALUE"""),"")</f>
        <v/>
      </c>
      <c r="N241" s="105" t="str">
        <f>IFERROR(__xludf.DUMMYFUNCTION("""COMPUTED_VALUE"""),"")</f>
        <v/>
      </c>
      <c r="O241" s="105" t="str">
        <f>IFERROR(__xludf.DUMMYFUNCTION("""COMPUTED_VALUE"""),"")</f>
        <v/>
      </c>
      <c r="P241" s="105" t="str">
        <f>IFERROR(__xludf.DUMMYFUNCTION("""COMPUTED_VALUE"""),"")</f>
        <v/>
      </c>
      <c r="Q241" s="105" t="str">
        <f>IFERROR(__xludf.DUMMYFUNCTION("""COMPUTED_VALUE"""),"")</f>
        <v/>
      </c>
      <c r="R241" s="105" t="str">
        <f>IFERROR(__xludf.DUMMYFUNCTION("""COMPUTED_VALUE"""),"")</f>
        <v/>
      </c>
      <c r="S241" s="105" t="str">
        <f>IFERROR(__xludf.DUMMYFUNCTION("""COMPUTED_VALUE"""),"")</f>
        <v/>
      </c>
      <c r="T241" s="105" t="str">
        <f>IFERROR(__xludf.DUMMYFUNCTION("""COMPUTED_VALUE"""),"")</f>
        <v/>
      </c>
      <c r="U241" s="105" t="str">
        <f>IFERROR(__xludf.DUMMYFUNCTION("""COMPUTED_VALUE"""),"")</f>
        <v/>
      </c>
      <c r="V241" s="105" t="str">
        <f>IFERROR(__xludf.DUMMYFUNCTION("""COMPUTED_VALUE"""),"")</f>
        <v/>
      </c>
      <c r="W241" s="105" t="str">
        <f>IFERROR(__xludf.DUMMYFUNCTION("""COMPUTED_VALUE"""),"")</f>
        <v/>
      </c>
      <c r="X241" s="105" t="str">
        <f>IFERROR(__xludf.DUMMYFUNCTION("""COMPUTED_VALUE"""),"")</f>
        <v/>
      </c>
      <c r="Y241" s="105" t="str">
        <f>IFERROR(__xludf.DUMMYFUNCTION("""COMPUTED_VALUE"""),"")</f>
        <v/>
      </c>
      <c r="Z241" s="105" t="str">
        <f>IFERROR(__xludf.DUMMYFUNCTION("""COMPUTED_VALUE"""),"")</f>
        <v/>
      </c>
      <c r="AA241" s="105" t="str">
        <f>IFERROR(__xludf.DUMMYFUNCTION("""COMPUTED_VALUE"""),"")</f>
        <v/>
      </c>
      <c r="AB241" s="105" t="str">
        <f>IFERROR(__xludf.DUMMYFUNCTION("""COMPUTED_VALUE"""),"")</f>
        <v/>
      </c>
      <c r="AC241" s="105" t="str">
        <f>IFERROR(__xludf.DUMMYFUNCTION("""COMPUTED_VALUE"""),"")</f>
        <v/>
      </c>
      <c r="AD241" s="105" t="str">
        <f>IFERROR(__xludf.DUMMYFUNCTION("""COMPUTED_VALUE"""),"")</f>
        <v/>
      </c>
      <c r="AE241" s="105" t="str">
        <f>IFERROR(__xludf.DUMMYFUNCTION("""COMPUTED_VALUE"""),"")</f>
        <v/>
      </c>
      <c r="AF241" s="105" t="str">
        <f>IFERROR(__xludf.DUMMYFUNCTION("""COMPUTED_VALUE"""),"")</f>
        <v/>
      </c>
      <c r="AG241" s="105" t="str">
        <f>IFERROR(__xludf.DUMMYFUNCTION("""COMPUTED_VALUE"""),"")</f>
        <v/>
      </c>
      <c r="AH241" s="105" t="str">
        <f>IFERROR(__xludf.DUMMYFUNCTION("""COMPUTED_VALUE"""),"")</f>
        <v/>
      </c>
      <c r="AI241" s="105" t="str">
        <f>IFERROR(__xludf.DUMMYFUNCTION("""COMPUTED_VALUE"""),"")</f>
        <v/>
      </c>
      <c r="AJ241" s="105" t="str">
        <f>IFERROR(__xludf.DUMMYFUNCTION("""COMPUTED_VALUE"""),"")</f>
        <v/>
      </c>
      <c r="AK241" s="105" t="str">
        <f>IFERROR(__xludf.DUMMYFUNCTION("""COMPUTED_VALUE"""),"")</f>
        <v/>
      </c>
      <c r="AL241" s="105" t="str">
        <f>IFERROR(__xludf.DUMMYFUNCTION("""COMPUTED_VALUE"""),"")</f>
        <v/>
      </c>
      <c r="AM241" s="105" t="str">
        <f>IFERROR(__xludf.DUMMYFUNCTION("""COMPUTED_VALUE"""),"")</f>
        <v/>
      </c>
      <c r="AN241" s="105" t="str">
        <f>IFERROR(__xludf.DUMMYFUNCTION("""COMPUTED_VALUE"""),"")</f>
        <v/>
      </c>
    </row>
    <row r="242">
      <c r="B242" s="105"/>
      <c r="C242" s="105"/>
      <c r="E242" s="109"/>
      <c r="F242" s="110"/>
      <c r="G242" s="107"/>
      <c r="H242" s="108"/>
      <c r="J242" s="108" t="str">
        <f>IFERROR(__xludf.DUMMYFUNCTION("""COMPUTED_VALUE"""),"")</f>
        <v/>
      </c>
      <c r="K242" s="105" t="str">
        <f>IFERROR(__xludf.DUMMYFUNCTION("""COMPUTED_VALUE"""),"")</f>
        <v/>
      </c>
      <c r="L242" s="105" t="str">
        <f>IFERROR(__xludf.DUMMYFUNCTION("""COMPUTED_VALUE"""),"")</f>
        <v/>
      </c>
      <c r="M242" s="105" t="str">
        <f>IFERROR(__xludf.DUMMYFUNCTION("""COMPUTED_VALUE"""),"")</f>
        <v/>
      </c>
      <c r="N242" s="105" t="str">
        <f>IFERROR(__xludf.DUMMYFUNCTION("""COMPUTED_VALUE"""),"")</f>
        <v/>
      </c>
      <c r="O242" s="105" t="str">
        <f>IFERROR(__xludf.DUMMYFUNCTION("""COMPUTED_VALUE"""),"")</f>
        <v/>
      </c>
      <c r="P242" s="105" t="str">
        <f>IFERROR(__xludf.DUMMYFUNCTION("""COMPUTED_VALUE"""),"")</f>
        <v/>
      </c>
      <c r="Q242" s="105" t="str">
        <f>IFERROR(__xludf.DUMMYFUNCTION("""COMPUTED_VALUE"""),"")</f>
        <v/>
      </c>
      <c r="R242" s="105" t="str">
        <f>IFERROR(__xludf.DUMMYFUNCTION("""COMPUTED_VALUE"""),"")</f>
        <v/>
      </c>
      <c r="S242" s="105" t="str">
        <f>IFERROR(__xludf.DUMMYFUNCTION("""COMPUTED_VALUE"""),"")</f>
        <v/>
      </c>
      <c r="T242" s="105" t="str">
        <f>IFERROR(__xludf.DUMMYFUNCTION("""COMPUTED_VALUE"""),"")</f>
        <v/>
      </c>
      <c r="U242" s="105" t="str">
        <f>IFERROR(__xludf.DUMMYFUNCTION("""COMPUTED_VALUE"""),"")</f>
        <v/>
      </c>
      <c r="V242" s="105" t="str">
        <f>IFERROR(__xludf.DUMMYFUNCTION("""COMPUTED_VALUE"""),"")</f>
        <v/>
      </c>
      <c r="W242" s="105" t="str">
        <f>IFERROR(__xludf.DUMMYFUNCTION("""COMPUTED_VALUE"""),"")</f>
        <v/>
      </c>
      <c r="X242" s="105" t="str">
        <f>IFERROR(__xludf.DUMMYFUNCTION("""COMPUTED_VALUE"""),"")</f>
        <v/>
      </c>
      <c r="Y242" s="105" t="str">
        <f>IFERROR(__xludf.DUMMYFUNCTION("""COMPUTED_VALUE"""),"")</f>
        <v/>
      </c>
      <c r="Z242" s="105" t="str">
        <f>IFERROR(__xludf.DUMMYFUNCTION("""COMPUTED_VALUE"""),"")</f>
        <v/>
      </c>
      <c r="AA242" s="105" t="str">
        <f>IFERROR(__xludf.DUMMYFUNCTION("""COMPUTED_VALUE"""),"")</f>
        <v/>
      </c>
      <c r="AB242" s="105" t="str">
        <f>IFERROR(__xludf.DUMMYFUNCTION("""COMPUTED_VALUE"""),"")</f>
        <v/>
      </c>
      <c r="AC242" s="105" t="str">
        <f>IFERROR(__xludf.DUMMYFUNCTION("""COMPUTED_VALUE"""),"")</f>
        <v/>
      </c>
      <c r="AD242" s="105" t="str">
        <f>IFERROR(__xludf.DUMMYFUNCTION("""COMPUTED_VALUE"""),"")</f>
        <v/>
      </c>
      <c r="AE242" s="105" t="str">
        <f>IFERROR(__xludf.DUMMYFUNCTION("""COMPUTED_VALUE"""),"")</f>
        <v/>
      </c>
      <c r="AF242" s="105" t="str">
        <f>IFERROR(__xludf.DUMMYFUNCTION("""COMPUTED_VALUE"""),"")</f>
        <v/>
      </c>
      <c r="AG242" s="105" t="str">
        <f>IFERROR(__xludf.DUMMYFUNCTION("""COMPUTED_VALUE"""),"")</f>
        <v/>
      </c>
      <c r="AH242" s="105" t="str">
        <f>IFERROR(__xludf.DUMMYFUNCTION("""COMPUTED_VALUE"""),"")</f>
        <v/>
      </c>
      <c r="AI242" s="105" t="str">
        <f>IFERROR(__xludf.DUMMYFUNCTION("""COMPUTED_VALUE"""),"")</f>
        <v/>
      </c>
      <c r="AJ242" s="105" t="str">
        <f>IFERROR(__xludf.DUMMYFUNCTION("""COMPUTED_VALUE"""),"")</f>
        <v/>
      </c>
      <c r="AK242" s="105" t="str">
        <f>IFERROR(__xludf.DUMMYFUNCTION("""COMPUTED_VALUE"""),"")</f>
        <v/>
      </c>
      <c r="AL242" s="105" t="str">
        <f>IFERROR(__xludf.DUMMYFUNCTION("""COMPUTED_VALUE"""),"")</f>
        <v/>
      </c>
      <c r="AM242" s="105" t="str">
        <f>IFERROR(__xludf.DUMMYFUNCTION("""COMPUTED_VALUE"""),"")</f>
        <v/>
      </c>
      <c r="AN242" s="105" t="str">
        <f>IFERROR(__xludf.DUMMYFUNCTION("""COMPUTED_VALUE"""),"")</f>
        <v/>
      </c>
    </row>
    <row r="243">
      <c r="B243" s="105"/>
      <c r="C243" s="105"/>
      <c r="E243" s="109"/>
      <c r="F243" s="110"/>
      <c r="G243" s="107"/>
      <c r="H243" s="108"/>
      <c r="J243" s="108" t="str">
        <f>IFERROR(__xludf.DUMMYFUNCTION("""COMPUTED_VALUE"""),"")</f>
        <v/>
      </c>
      <c r="K243" s="105" t="str">
        <f>IFERROR(__xludf.DUMMYFUNCTION("""COMPUTED_VALUE"""),"")</f>
        <v/>
      </c>
      <c r="L243" s="105" t="str">
        <f>IFERROR(__xludf.DUMMYFUNCTION("""COMPUTED_VALUE"""),"")</f>
        <v/>
      </c>
      <c r="M243" s="105" t="str">
        <f>IFERROR(__xludf.DUMMYFUNCTION("""COMPUTED_VALUE"""),"")</f>
        <v/>
      </c>
      <c r="N243" s="105" t="str">
        <f>IFERROR(__xludf.DUMMYFUNCTION("""COMPUTED_VALUE"""),"")</f>
        <v/>
      </c>
      <c r="O243" s="105" t="str">
        <f>IFERROR(__xludf.DUMMYFUNCTION("""COMPUTED_VALUE"""),"")</f>
        <v/>
      </c>
      <c r="P243" s="105" t="str">
        <f>IFERROR(__xludf.DUMMYFUNCTION("""COMPUTED_VALUE"""),"")</f>
        <v/>
      </c>
      <c r="Q243" s="105" t="str">
        <f>IFERROR(__xludf.DUMMYFUNCTION("""COMPUTED_VALUE"""),"")</f>
        <v/>
      </c>
      <c r="R243" s="105" t="str">
        <f>IFERROR(__xludf.DUMMYFUNCTION("""COMPUTED_VALUE"""),"")</f>
        <v/>
      </c>
      <c r="S243" s="105" t="str">
        <f>IFERROR(__xludf.DUMMYFUNCTION("""COMPUTED_VALUE"""),"")</f>
        <v/>
      </c>
      <c r="T243" s="105" t="str">
        <f>IFERROR(__xludf.DUMMYFUNCTION("""COMPUTED_VALUE"""),"")</f>
        <v/>
      </c>
      <c r="U243" s="105" t="str">
        <f>IFERROR(__xludf.DUMMYFUNCTION("""COMPUTED_VALUE"""),"")</f>
        <v/>
      </c>
      <c r="V243" s="105" t="str">
        <f>IFERROR(__xludf.DUMMYFUNCTION("""COMPUTED_VALUE"""),"")</f>
        <v/>
      </c>
      <c r="W243" s="105" t="str">
        <f>IFERROR(__xludf.DUMMYFUNCTION("""COMPUTED_VALUE"""),"")</f>
        <v/>
      </c>
      <c r="X243" s="105" t="str">
        <f>IFERROR(__xludf.DUMMYFUNCTION("""COMPUTED_VALUE"""),"")</f>
        <v/>
      </c>
      <c r="Y243" s="105" t="str">
        <f>IFERROR(__xludf.DUMMYFUNCTION("""COMPUTED_VALUE"""),"")</f>
        <v/>
      </c>
      <c r="Z243" s="105" t="str">
        <f>IFERROR(__xludf.DUMMYFUNCTION("""COMPUTED_VALUE"""),"")</f>
        <v/>
      </c>
      <c r="AA243" s="105" t="str">
        <f>IFERROR(__xludf.DUMMYFUNCTION("""COMPUTED_VALUE"""),"")</f>
        <v/>
      </c>
      <c r="AB243" s="105" t="str">
        <f>IFERROR(__xludf.DUMMYFUNCTION("""COMPUTED_VALUE"""),"")</f>
        <v/>
      </c>
      <c r="AC243" s="105" t="str">
        <f>IFERROR(__xludf.DUMMYFUNCTION("""COMPUTED_VALUE"""),"")</f>
        <v/>
      </c>
      <c r="AD243" s="105" t="str">
        <f>IFERROR(__xludf.DUMMYFUNCTION("""COMPUTED_VALUE"""),"")</f>
        <v/>
      </c>
      <c r="AE243" s="105" t="str">
        <f>IFERROR(__xludf.DUMMYFUNCTION("""COMPUTED_VALUE"""),"")</f>
        <v/>
      </c>
      <c r="AF243" s="105" t="str">
        <f>IFERROR(__xludf.DUMMYFUNCTION("""COMPUTED_VALUE"""),"")</f>
        <v/>
      </c>
      <c r="AG243" s="105" t="str">
        <f>IFERROR(__xludf.DUMMYFUNCTION("""COMPUTED_VALUE"""),"")</f>
        <v/>
      </c>
      <c r="AH243" s="105" t="str">
        <f>IFERROR(__xludf.DUMMYFUNCTION("""COMPUTED_VALUE"""),"")</f>
        <v/>
      </c>
      <c r="AI243" s="105" t="str">
        <f>IFERROR(__xludf.DUMMYFUNCTION("""COMPUTED_VALUE"""),"")</f>
        <v/>
      </c>
      <c r="AJ243" s="105" t="str">
        <f>IFERROR(__xludf.DUMMYFUNCTION("""COMPUTED_VALUE"""),"")</f>
        <v/>
      </c>
      <c r="AK243" s="105" t="str">
        <f>IFERROR(__xludf.DUMMYFUNCTION("""COMPUTED_VALUE"""),"")</f>
        <v/>
      </c>
      <c r="AL243" s="105" t="str">
        <f>IFERROR(__xludf.DUMMYFUNCTION("""COMPUTED_VALUE"""),"")</f>
        <v/>
      </c>
      <c r="AM243" s="105" t="str">
        <f>IFERROR(__xludf.DUMMYFUNCTION("""COMPUTED_VALUE"""),"")</f>
        <v/>
      </c>
      <c r="AN243" s="105" t="str">
        <f>IFERROR(__xludf.DUMMYFUNCTION("""COMPUTED_VALUE"""),"")</f>
        <v/>
      </c>
    </row>
    <row r="244">
      <c r="B244" s="105"/>
      <c r="C244" s="105"/>
      <c r="E244" s="109"/>
      <c r="F244" s="110"/>
      <c r="G244" s="107"/>
      <c r="H244" s="108"/>
      <c r="J244" s="108" t="str">
        <f>IFERROR(__xludf.DUMMYFUNCTION("""COMPUTED_VALUE"""),"")</f>
        <v/>
      </c>
      <c r="K244" s="105" t="str">
        <f>IFERROR(__xludf.DUMMYFUNCTION("""COMPUTED_VALUE"""),"")</f>
        <v/>
      </c>
      <c r="L244" s="105" t="str">
        <f>IFERROR(__xludf.DUMMYFUNCTION("""COMPUTED_VALUE"""),"")</f>
        <v/>
      </c>
      <c r="M244" s="105" t="str">
        <f>IFERROR(__xludf.DUMMYFUNCTION("""COMPUTED_VALUE"""),"")</f>
        <v/>
      </c>
      <c r="N244" s="105" t="str">
        <f>IFERROR(__xludf.DUMMYFUNCTION("""COMPUTED_VALUE"""),"")</f>
        <v/>
      </c>
      <c r="O244" s="105" t="str">
        <f>IFERROR(__xludf.DUMMYFUNCTION("""COMPUTED_VALUE"""),"")</f>
        <v/>
      </c>
      <c r="P244" s="105" t="str">
        <f>IFERROR(__xludf.DUMMYFUNCTION("""COMPUTED_VALUE"""),"")</f>
        <v/>
      </c>
      <c r="Q244" s="105" t="str">
        <f>IFERROR(__xludf.DUMMYFUNCTION("""COMPUTED_VALUE"""),"")</f>
        <v/>
      </c>
      <c r="R244" s="105" t="str">
        <f>IFERROR(__xludf.DUMMYFUNCTION("""COMPUTED_VALUE"""),"")</f>
        <v/>
      </c>
      <c r="S244" s="105" t="str">
        <f>IFERROR(__xludf.DUMMYFUNCTION("""COMPUTED_VALUE"""),"")</f>
        <v/>
      </c>
      <c r="T244" s="105" t="str">
        <f>IFERROR(__xludf.DUMMYFUNCTION("""COMPUTED_VALUE"""),"")</f>
        <v/>
      </c>
      <c r="U244" s="105" t="str">
        <f>IFERROR(__xludf.DUMMYFUNCTION("""COMPUTED_VALUE"""),"")</f>
        <v/>
      </c>
      <c r="V244" s="105" t="str">
        <f>IFERROR(__xludf.DUMMYFUNCTION("""COMPUTED_VALUE"""),"")</f>
        <v/>
      </c>
      <c r="W244" s="105" t="str">
        <f>IFERROR(__xludf.DUMMYFUNCTION("""COMPUTED_VALUE"""),"")</f>
        <v/>
      </c>
      <c r="X244" s="105" t="str">
        <f>IFERROR(__xludf.DUMMYFUNCTION("""COMPUTED_VALUE"""),"")</f>
        <v/>
      </c>
      <c r="Y244" s="105" t="str">
        <f>IFERROR(__xludf.DUMMYFUNCTION("""COMPUTED_VALUE"""),"")</f>
        <v/>
      </c>
      <c r="Z244" s="105" t="str">
        <f>IFERROR(__xludf.DUMMYFUNCTION("""COMPUTED_VALUE"""),"")</f>
        <v/>
      </c>
      <c r="AA244" s="105" t="str">
        <f>IFERROR(__xludf.DUMMYFUNCTION("""COMPUTED_VALUE"""),"")</f>
        <v/>
      </c>
      <c r="AB244" s="105" t="str">
        <f>IFERROR(__xludf.DUMMYFUNCTION("""COMPUTED_VALUE"""),"")</f>
        <v/>
      </c>
      <c r="AC244" s="105" t="str">
        <f>IFERROR(__xludf.DUMMYFUNCTION("""COMPUTED_VALUE"""),"")</f>
        <v/>
      </c>
      <c r="AD244" s="105" t="str">
        <f>IFERROR(__xludf.DUMMYFUNCTION("""COMPUTED_VALUE"""),"")</f>
        <v/>
      </c>
      <c r="AE244" s="105" t="str">
        <f>IFERROR(__xludf.DUMMYFUNCTION("""COMPUTED_VALUE"""),"")</f>
        <v/>
      </c>
      <c r="AF244" s="105" t="str">
        <f>IFERROR(__xludf.DUMMYFUNCTION("""COMPUTED_VALUE"""),"")</f>
        <v/>
      </c>
      <c r="AG244" s="105" t="str">
        <f>IFERROR(__xludf.DUMMYFUNCTION("""COMPUTED_VALUE"""),"")</f>
        <v/>
      </c>
      <c r="AH244" s="105" t="str">
        <f>IFERROR(__xludf.DUMMYFUNCTION("""COMPUTED_VALUE"""),"")</f>
        <v/>
      </c>
      <c r="AI244" s="105" t="str">
        <f>IFERROR(__xludf.DUMMYFUNCTION("""COMPUTED_VALUE"""),"")</f>
        <v/>
      </c>
      <c r="AJ244" s="105" t="str">
        <f>IFERROR(__xludf.DUMMYFUNCTION("""COMPUTED_VALUE"""),"")</f>
        <v/>
      </c>
      <c r="AK244" s="105" t="str">
        <f>IFERROR(__xludf.DUMMYFUNCTION("""COMPUTED_VALUE"""),"")</f>
        <v/>
      </c>
      <c r="AL244" s="105" t="str">
        <f>IFERROR(__xludf.DUMMYFUNCTION("""COMPUTED_VALUE"""),"")</f>
        <v/>
      </c>
      <c r="AM244" s="105" t="str">
        <f>IFERROR(__xludf.DUMMYFUNCTION("""COMPUTED_VALUE"""),"")</f>
        <v/>
      </c>
      <c r="AN244" s="105" t="str">
        <f>IFERROR(__xludf.DUMMYFUNCTION("""COMPUTED_VALUE"""),"")</f>
        <v/>
      </c>
    </row>
    <row r="245">
      <c r="B245" s="105"/>
      <c r="C245" s="105"/>
      <c r="E245" s="109"/>
      <c r="F245" s="110"/>
      <c r="G245" s="107"/>
      <c r="H245" s="108"/>
      <c r="J245" s="108" t="str">
        <f>IFERROR(__xludf.DUMMYFUNCTION("""COMPUTED_VALUE"""),"")</f>
        <v/>
      </c>
      <c r="K245" s="105" t="str">
        <f>IFERROR(__xludf.DUMMYFUNCTION("""COMPUTED_VALUE"""),"")</f>
        <v/>
      </c>
      <c r="L245" s="105" t="str">
        <f>IFERROR(__xludf.DUMMYFUNCTION("""COMPUTED_VALUE"""),"")</f>
        <v/>
      </c>
      <c r="M245" s="105" t="str">
        <f>IFERROR(__xludf.DUMMYFUNCTION("""COMPUTED_VALUE"""),"")</f>
        <v/>
      </c>
      <c r="N245" s="105" t="str">
        <f>IFERROR(__xludf.DUMMYFUNCTION("""COMPUTED_VALUE"""),"")</f>
        <v/>
      </c>
      <c r="O245" s="105" t="str">
        <f>IFERROR(__xludf.DUMMYFUNCTION("""COMPUTED_VALUE"""),"")</f>
        <v/>
      </c>
      <c r="P245" s="105" t="str">
        <f>IFERROR(__xludf.DUMMYFUNCTION("""COMPUTED_VALUE"""),"")</f>
        <v/>
      </c>
      <c r="Q245" s="105" t="str">
        <f>IFERROR(__xludf.DUMMYFUNCTION("""COMPUTED_VALUE"""),"")</f>
        <v/>
      </c>
      <c r="R245" s="105" t="str">
        <f>IFERROR(__xludf.DUMMYFUNCTION("""COMPUTED_VALUE"""),"")</f>
        <v/>
      </c>
      <c r="S245" s="105" t="str">
        <f>IFERROR(__xludf.DUMMYFUNCTION("""COMPUTED_VALUE"""),"")</f>
        <v/>
      </c>
      <c r="T245" s="105" t="str">
        <f>IFERROR(__xludf.DUMMYFUNCTION("""COMPUTED_VALUE"""),"")</f>
        <v/>
      </c>
      <c r="U245" s="105" t="str">
        <f>IFERROR(__xludf.DUMMYFUNCTION("""COMPUTED_VALUE"""),"")</f>
        <v/>
      </c>
      <c r="V245" s="105" t="str">
        <f>IFERROR(__xludf.DUMMYFUNCTION("""COMPUTED_VALUE"""),"")</f>
        <v/>
      </c>
      <c r="W245" s="105" t="str">
        <f>IFERROR(__xludf.DUMMYFUNCTION("""COMPUTED_VALUE"""),"")</f>
        <v/>
      </c>
      <c r="X245" s="105" t="str">
        <f>IFERROR(__xludf.DUMMYFUNCTION("""COMPUTED_VALUE"""),"")</f>
        <v/>
      </c>
      <c r="Y245" s="105" t="str">
        <f>IFERROR(__xludf.DUMMYFUNCTION("""COMPUTED_VALUE"""),"")</f>
        <v/>
      </c>
      <c r="Z245" s="105" t="str">
        <f>IFERROR(__xludf.DUMMYFUNCTION("""COMPUTED_VALUE"""),"")</f>
        <v/>
      </c>
      <c r="AA245" s="105" t="str">
        <f>IFERROR(__xludf.DUMMYFUNCTION("""COMPUTED_VALUE"""),"")</f>
        <v/>
      </c>
      <c r="AB245" s="105" t="str">
        <f>IFERROR(__xludf.DUMMYFUNCTION("""COMPUTED_VALUE"""),"")</f>
        <v/>
      </c>
      <c r="AC245" s="105" t="str">
        <f>IFERROR(__xludf.DUMMYFUNCTION("""COMPUTED_VALUE"""),"")</f>
        <v/>
      </c>
      <c r="AD245" s="105" t="str">
        <f>IFERROR(__xludf.DUMMYFUNCTION("""COMPUTED_VALUE"""),"")</f>
        <v/>
      </c>
      <c r="AE245" s="105" t="str">
        <f>IFERROR(__xludf.DUMMYFUNCTION("""COMPUTED_VALUE"""),"")</f>
        <v/>
      </c>
      <c r="AF245" s="105" t="str">
        <f>IFERROR(__xludf.DUMMYFUNCTION("""COMPUTED_VALUE"""),"")</f>
        <v/>
      </c>
      <c r="AG245" s="105" t="str">
        <f>IFERROR(__xludf.DUMMYFUNCTION("""COMPUTED_VALUE"""),"")</f>
        <v/>
      </c>
      <c r="AH245" s="105" t="str">
        <f>IFERROR(__xludf.DUMMYFUNCTION("""COMPUTED_VALUE"""),"")</f>
        <v/>
      </c>
      <c r="AI245" s="105" t="str">
        <f>IFERROR(__xludf.DUMMYFUNCTION("""COMPUTED_VALUE"""),"")</f>
        <v/>
      </c>
      <c r="AJ245" s="105" t="str">
        <f>IFERROR(__xludf.DUMMYFUNCTION("""COMPUTED_VALUE"""),"")</f>
        <v/>
      </c>
      <c r="AK245" s="105" t="str">
        <f>IFERROR(__xludf.DUMMYFUNCTION("""COMPUTED_VALUE"""),"")</f>
        <v/>
      </c>
      <c r="AL245" s="105" t="str">
        <f>IFERROR(__xludf.DUMMYFUNCTION("""COMPUTED_VALUE"""),"")</f>
        <v/>
      </c>
      <c r="AM245" s="105" t="str">
        <f>IFERROR(__xludf.DUMMYFUNCTION("""COMPUTED_VALUE"""),"")</f>
        <v/>
      </c>
      <c r="AN245" s="105" t="str">
        <f>IFERROR(__xludf.DUMMYFUNCTION("""COMPUTED_VALUE"""),"")</f>
        <v/>
      </c>
    </row>
    <row r="246">
      <c r="B246" s="105"/>
      <c r="C246" s="105"/>
      <c r="E246" s="109"/>
      <c r="F246" s="110"/>
      <c r="G246" s="107"/>
      <c r="H246" s="108"/>
      <c r="J246" s="108" t="str">
        <f>IFERROR(__xludf.DUMMYFUNCTION("""COMPUTED_VALUE"""),"")</f>
        <v/>
      </c>
      <c r="K246" s="105" t="str">
        <f>IFERROR(__xludf.DUMMYFUNCTION("""COMPUTED_VALUE"""),"")</f>
        <v/>
      </c>
      <c r="L246" s="105" t="str">
        <f>IFERROR(__xludf.DUMMYFUNCTION("""COMPUTED_VALUE"""),"")</f>
        <v/>
      </c>
      <c r="M246" s="105" t="str">
        <f>IFERROR(__xludf.DUMMYFUNCTION("""COMPUTED_VALUE"""),"")</f>
        <v/>
      </c>
      <c r="N246" s="105" t="str">
        <f>IFERROR(__xludf.DUMMYFUNCTION("""COMPUTED_VALUE"""),"")</f>
        <v/>
      </c>
      <c r="O246" s="105" t="str">
        <f>IFERROR(__xludf.DUMMYFUNCTION("""COMPUTED_VALUE"""),"")</f>
        <v/>
      </c>
      <c r="P246" s="105" t="str">
        <f>IFERROR(__xludf.DUMMYFUNCTION("""COMPUTED_VALUE"""),"")</f>
        <v/>
      </c>
      <c r="Q246" s="105" t="str">
        <f>IFERROR(__xludf.DUMMYFUNCTION("""COMPUTED_VALUE"""),"")</f>
        <v/>
      </c>
      <c r="R246" s="105" t="str">
        <f>IFERROR(__xludf.DUMMYFUNCTION("""COMPUTED_VALUE"""),"")</f>
        <v/>
      </c>
      <c r="S246" s="105" t="str">
        <f>IFERROR(__xludf.DUMMYFUNCTION("""COMPUTED_VALUE"""),"")</f>
        <v/>
      </c>
      <c r="T246" s="105" t="str">
        <f>IFERROR(__xludf.DUMMYFUNCTION("""COMPUTED_VALUE"""),"")</f>
        <v/>
      </c>
      <c r="U246" s="105" t="str">
        <f>IFERROR(__xludf.DUMMYFUNCTION("""COMPUTED_VALUE"""),"")</f>
        <v/>
      </c>
      <c r="V246" s="105" t="str">
        <f>IFERROR(__xludf.DUMMYFUNCTION("""COMPUTED_VALUE"""),"")</f>
        <v/>
      </c>
      <c r="W246" s="105" t="str">
        <f>IFERROR(__xludf.DUMMYFUNCTION("""COMPUTED_VALUE"""),"")</f>
        <v/>
      </c>
      <c r="X246" s="105" t="str">
        <f>IFERROR(__xludf.DUMMYFUNCTION("""COMPUTED_VALUE"""),"")</f>
        <v/>
      </c>
      <c r="Y246" s="105" t="str">
        <f>IFERROR(__xludf.DUMMYFUNCTION("""COMPUTED_VALUE"""),"")</f>
        <v/>
      </c>
      <c r="Z246" s="105" t="str">
        <f>IFERROR(__xludf.DUMMYFUNCTION("""COMPUTED_VALUE"""),"")</f>
        <v/>
      </c>
      <c r="AA246" s="105" t="str">
        <f>IFERROR(__xludf.DUMMYFUNCTION("""COMPUTED_VALUE"""),"")</f>
        <v/>
      </c>
      <c r="AB246" s="105" t="str">
        <f>IFERROR(__xludf.DUMMYFUNCTION("""COMPUTED_VALUE"""),"")</f>
        <v/>
      </c>
      <c r="AC246" s="105" t="str">
        <f>IFERROR(__xludf.DUMMYFUNCTION("""COMPUTED_VALUE"""),"")</f>
        <v/>
      </c>
      <c r="AD246" s="105" t="str">
        <f>IFERROR(__xludf.DUMMYFUNCTION("""COMPUTED_VALUE"""),"")</f>
        <v/>
      </c>
      <c r="AE246" s="105" t="str">
        <f>IFERROR(__xludf.DUMMYFUNCTION("""COMPUTED_VALUE"""),"")</f>
        <v/>
      </c>
      <c r="AF246" s="105" t="str">
        <f>IFERROR(__xludf.DUMMYFUNCTION("""COMPUTED_VALUE"""),"")</f>
        <v/>
      </c>
      <c r="AG246" s="105" t="str">
        <f>IFERROR(__xludf.DUMMYFUNCTION("""COMPUTED_VALUE"""),"")</f>
        <v/>
      </c>
      <c r="AH246" s="105" t="str">
        <f>IFERROR(__xludf.DUMMYFUNCTION("""COMPUTED_VALUE"""),"")</f>
        <v/>
      </c>
      <c r="AI246" s="105" t="str">
        <f>IFERROR(__xludf.DUMMYFUNCTION("""COMPUTED_VALUE"""),"")</f>
        <v/>
      </c>
      <c r="AJ246" s="105" t="str">
        <f>IFERROR(__xludf.DUMMYFUNCTION("""COMPUTED_VALUE"""),"")</f>
        <v/>
      </c>
      <c r="AK246" s="105" t="str">
        <f>IFERROR(__xludf.DUMMYFUNCTION("""COMPUTED_VALUE"""),"")</f>
        <v/>
      </c>
      <c r="AL246" s="105" t="str">
        <f>IFERROR(__xludf.DUMMYFUNCTION("""COMPUTED_VALUE"""),"")</f>
        <v/>
      </c>
      <c r="AM246" s="105" t="str">
        <f>IFERROR(__xludf.DUMMYFUNCTION("""COMPUTED_VALUE"""),"")</f>
        <v/>
      </c>
      <c r="AN246" s="105" t="str">
        <f>IFERROR(__xludf.DUMMYFUNCTION("""COMPUTED_VALUE"""),"")</f>
        <v/>
      </c>
    </row>
    <row r="247">
      <c r="B247" s="105"/>
      <c r="C247" s="105"/>
      <c r="E247" s="109"/>
      <c r="F247" s="110"/>
      <c r="G247" s="107"/>
      <c r="H247" s="108"/>
      <c r="J247" s="108" t="str">
        <f>IFERROR(__xludf.DUMMYFUNCTION("""COMPUTED_VALUE"""),"")</f>
        <v/>
      </c>
      <c r="K247" s="105" t="str">
        <f>IFERROR(__xludf.DUMMYFUNCTION("""COMPUTED_VALUE"""),"")</f>
        <v/>
      </c>
      <c r="L247" s="105" t="str">
        <f>IFERROR(__xludf.DUMMYFUNCTION("""COMPUTED_VALUE"""),"")</f>
        <v/>
      </c>
      <c r="M247" s="105" t="str">
        <f>IFERROR(__xludf.DUMMYFUNCTION("""COMPUTED_VALUE"""),"")</f>
        <v/>
      </c>
      <c r="N247" s="105" t="str">
        <f>IFERROR(__xludf.DUMMYFUNCTION("""COMPUTED_VALUE"""),"")</f>
        <v/>
      </c>
      <c r="O247" s="105" t="str">
        <f>IFERROR(__xludf.DUMMYFUNCTION("""COMPUTED_VALUE"""),"")</f>
        <v/>
      </c>
      <c r="P247" s="105" t="str">
        <f>IFERROR(__xludf.DUMMYFUNCTION("""COMPUTED_VALUE"""),"")</f>
        <v/>
      </c>
      <c r="Q247" s="105" t="str">
        <f>IFERROR(__xludf.DUMMYFUNCTION("""COMPUTED_VALUE"""),"")</f>
        <v/>
      </c>
      <c r="R247" s="105" t="str">
        <f>IFERROR(__xludf.DUMMYFUNCTION("""COMPUTED_VALUE"""),"")</f>
        <v/>
      </c>
      <c r="S247" s="105" t="str">
        <f>IFERROR(__xludf.DUMMYFUNCTION("""COMPUTED_VALUE"""),"")</f>
        <v/>
      </c>
      <c r="T247" s="105" t="str">
        <f>IFERROR(__xludf.DUMMYFUNCTION("""COMPUTED_VALUE"""),"")</f>
        <v/>
      </c>
      <c r="U247" s="105" t="str">
        <f>IFERROR(__xludf.DUMMYFUNCTION("""COMPUTED_VALUE"""),"")</f>
        <v/>
      </c>
      <c r="V247" s="105" t="str">
        <f>IFERROR(__xludf.DUMMYFUNCTION("""COMPUTED_VALUE"""),"")</f>
        <v/>
      </c>
      <c r="W247" s="105" t="str">
        <f>IFERROR(__xludf.DUMMYFUNCTION("""COMPUTED_VALUE"""),"")</f>
        <v/>
      </c>
      <c r="X247" s="105" t="str">
        <f>IFERROR(__xludf.DUMMYFUNCTION("""COMPUTED_VALUE"""),"")</f>
        <v/>
      </c>
      <c r="Y247" s="105" t="str">
        <f>IFERROR(__xludf.DUMMYFUNCTION("""COMPUTED_VALUE"""),"")</f>
        <v/>
      </c>
      <c r="Z247" s="105" t="str">
        <f>IFERROR(__xludf.DUMMYFUNCTION("""COMPUTED_VALUE"""),"")</f>
        <v/>
      </c>
      <c r="AA247" s="105" t="str">
        <f>IFERROR(__xludf.DUMMYFUNCTION("""COMPUTED_VALUE"""),"")</f>
        <v/>
      </c>
      <c r="AB247" s="105" t="str">
        <f>IFERROR(__xludf.DUMMYFUNCTION("""COMPUTED_VALUE"""),"")</f>
        <v/>
      </c>
      <c r="AC247" s="105" t="str">
        <f>IFERROR(__xludf.DUMMYFUNCTION("""COMPUTED_VALUE"""),"")</f>
        <v/>
      </c>
      <c r="AD247" s="105" t="str">
        <f>IFERROR(__xludf.DUMMYFUNCTION("""COMPUTED_VALUE"""),"")</f>
        <v/>
      </c>
      <c r="AE247" s="105" t="str">
        <f>IFERROR(__xludf.DUMMYFUNCTION("""COMPUTED_VALUE"""),"")</f>
        <v/>
      </c>
      <c r="AF247" s="105" t="str">
        <f>IFERROR(__xludf.DUMMYFUNCTION("""COMPUTED_VALUE"""),"")</f>
        <v/>
      </c>
      <c r="AG247" s="105" t="str">
        <f>IFERROR(__xludf.DUMMYFUNCTION("""COMPUTED_VALUE"""),"")</f>
        <v/>
      </c>
      <c r="AH247" s="105" t="str">
        <f>IFERROR(__xludf.DUMMYFUNCTION("""COMPUTED_VALUE"""),"")</f>
        <v/>
      </c>
      <c r="AI247" s="105" t="str">
        <f>IFERROR(__xludf.DUMMYFUNCTION("""COMPUTED_VALUE"""),"")</f>
        <v/>
      </c>
      <c r="AJ247" s="105" t="str">
        <f>IFERROR(__xludf.DUMMYFUNCTION("""COMPUTED_VALUE"""),"")</f>
        <v/>
      </c>
      <c r="AK247" s="105" t="str">
        <f>IFERROR(__xludf.DUMMYFUNCTION("""COMPUTED_VALUE"""),"")</f>
        <v/>
      </c>
      <c r="AL247" s="105" t="str">
        <f>IFERROR(__xludf.DUMMYFUNCTION("""COMPUTED_VALUE"""),"")</f>
        <v/>
      </c>
      <c r="AM247" s="105" t="str">
        <f>IFERROR(__xludf.DUMMYFUNCTION("""COMPUTED_VALUE"""),"")</f>
        <v/>
      </c>
      <c r="AN247" s="105" t="str">
        <f>IFERROR(__xludf.DUMMYFUNCTION("""COMPUTED_VALUE"""),"")</f>
        <v/>
      </c>
    </row>
    <row r="248">
      <c r="B248" s="105"/>
      <c r="C248" s="105"/>
      <c r="E248" s="109"/>
      <c r="F248" s="110"/>
      <c r="G248" s="107"/>
      <c r="H248" s="108"/>
      <c r="J248" s="108" t="str">
        <f>IFERROR(__xludf.DUMMYFUNCTION("""COMPUTED_VALUE"""),"")</f>
        <v/>
      </c>
      <c r="K248" s="105" t="str">
        <f>IFERROR(__xludf.DUMMYFUNCTION("""COMPUTED_VALUE"""),"")</f>
        <v/>
      </c>
      <c r="L248" s="105" t="str">
        <f>IFERROR(__xludf.DUMMYFUNCTION("""COMPUTED_VALUE"""),"")</f>
        <v/>
      </c>
      <c r="M248" s="105" t="str">
        <f>IFERROR(__xludf.DUMMYFUNCTION("""COMPUTED_VALUE"""),"")</f>
        <v/>
      </c>
      <c r="N248" s="105" t="str">
        <f>IFERROR(__xludf.DUMMYFUNCTION("""COMPUTED_VALUE"""),"")</f>
        <v/>
      </c>
      <c r="O248" s="105" t="str">
        <f>IFERROR(__xludf.DUMMYFUNCTION("""COMPUTED_VALUE"""),"")</f>
        <v/>
      </c>
      <c r="P248" s="105" t="str">
        <f>IFERROR(__xludf.DUMMYFUNCTION("""COMPUTED_VALUE"""),"")</f>
        <v/>
      </c>
      <c r="Q248" s="105" t="str">
        <f>IFERROR(__xludf.DUMMYFUNCTION("""COMPUTED_VALUE"""),"")</f>
        <v/>
      </c>
      <c r="R248" s="105" t="str">
        <f>IFERROR(__xludf.DUMMYFUNCTION("""COMPUTED_VALUE"""),"")</f>
        <v/>
      </c>
      <c r="S248" s="105" t="str">
        <f>IFERROR(__xludf.DUMMYFUNCTION("""COMPUTED_VALUE"""),"")</f>
        <v/>
      </c>
      <c r="T248" s="105" t="str">
        <f>IFERROR(__xludf.DUMMYFUNCTION("""COMPUTED_VALUE"""),"")</f>
        <v/>
      </c>
      <c r="U248" s="105" t="str">
        <f>IFERROR(__xludf.DUMMYFUNCTION("""COMPUTED_VALUE"""),"")</f>
        <v/>
      </c>
      <c r="V248" s="105" t="str">
        <f>IFERROR(__xludf.DUMMYFUNCTION("""COMPUTED_VALUE"""),"")</f>
        <v/>
      </c>
      <c r="W248" s="105" t="str">
        <f>IFERROR(__xludf.DUMMYFUNCTION("""COMPUTED_VALUE"""),"")</f>
        <v/>
      </c>
      <c r="X248" s="105" t="str">
        <f>IFERROR(__xludf.DUMMYFUNCTION("""COMPUTED_VALUE"""),"")</f>
        <v/>
      </c>
      <c r="Y248" s="105" t="str">
        <f>IFERROR(__xludf.DUMMYFUNCTION("""COMPUTED_VALUE"""),"")</f>
        <v/>
      </c>
      <c r="Z248" s="105" t="str">
        <f>IFERROR(__xludf.DUMMYFUNCTION("""COMPUTED_VALUE"""),"")</f>
        <v/>
      </c>
      <c r="AA248" s="105" t="str">
        <f>IFERROR(__xludf.DUMMYFUNCTION("""COMPUTED_VALUE"""),"")</f>
        <v/>
      </c>
      <c r="AB248" s="105" t="str">
        <f>IFERROR(__xludf.DUMMYFUNCTION("""COMPUTED_VALUE"""),"")</f>
        <v/>
      </c>
      <c r="AC248" s="105" t="str">
        <f>IFERROR(__xludf.DUMMYFUNCTION("""COMPUTED_VALUE"""),"")</f>
        <v/>
      </c>
      <c r="AD248" s="105" t="str">
        <f>IFERROR(__xludf.DUMMYFUNCTION("""COMPUTED_VALUE"""),"")</f>
        <v/>
      </c>
      <c r="AE248" s="105" t="str">
        <f>IFERROR(__xludf.DUMMYFUNCTION("""COMPUTED_VALUE"""),"")</f>
        <v/>
      </c>
      <c r="AF248" s="105" t="str">
        <f>IFERROR(__xludf.DUMMYFUNCTION("""COMPUTED_VALUE"""),"")</f>
        <v/>
      </c>
      <c r="AG248" s="105" t="str">
        <f>IFERROR(__xludf.DUMMYFUNCTION("""COMPUTED_VALUE"""),"")</f>
        <v/>
      </c>
      <c r="AH248" s="105" t="str">
        <f>IFERROR(__xludf.DUMMYFUNCTION("""COMPUTED_VALUE"""),"")</f>
        <v/>
      </c>
      <c r="AI248" s="105" t="str">
        <f>IFERROR(__xludf.DUMMYFUNCTION("""COMPUTED_VALUE"""),"")</f>
        <v/>
      </c>
      <c r="AJ248" s="105" t="str">
        <f>IFERROR(__xludf.DUMMYFUNCTION("""COMPUTED_VALUE"""),"")</f>
        <v/>
      </c>
      <c r="AK248" s="105" t="str">
        <f>IFERROR(__xludf.DUMMYFUNCTION("""COMPUTED_VALUE"""),"")</f>
        <v/>
      </c>
      <c r="AL248" s="105" t="str">
        <f>IFERROR(__xludf.DUMMYFUNCTION("""COMPUTED_VALUE"""),"")</f>
        <v/>
      </c>
      <c r="AM248" s="105" t="str">
        <f>IFERROR(__xludf.DUMMYFUNCTION("""COMPUTED_VALUE"""),"")</f>
        <v/>
      </c>
      <c r="AN248" s="105" t="str">
        <f>IFERROR(__xludf.DUMMYFUNCTION("""COMPUTED_VALUE"""),"")</f>
        <v/>
      </c>
    </row>
    <row r="249">
      <c r="B249" s="105"/>
      <c r="C249" s="105"/>
      <c r="E249" s="109"/>
      <c r="F249" s="110"/>
      <c r="G249" s="107"/>
      <c r="H249" s="108"/>
      <c r="J249" s="108" t="str">
        <f>IFERROR(__xludf.DUMMYFUNCTION("""COMPUTED_VALUE"""),"")</f>
        <v/>
      </c>
      <c r="K249" s="105" t="str">
        <f>IFERROR(__xludf.DUMMYFUNCTION("""COMPUTED_VALUE"""),"")</f>
        <v/>
      </c>
      <c r="L249" s="105" t="str">
        <f>IFERROR(__xludf.DUMMYFUNCTION("""COMPUTED_VALUE"""),"")</f>
        <v/>
      </c>
      <c r="M249" s="105" t="str">
        <f>IFERROR(__xludf.DUMMYFUNCTION("""COMPUTED_VALUE"""),"")</f>
        <v/>
      </c>
      <c r="N249" s="105" t="str">
        <f>IFERROR(__xludf.DUMMYFUNCTION("""COMPUTED_VALUE"""),"")</f>
        <v/>
      </c>
      <c r="O249" s="105" t="str">
        <f>IFERROR(__xludf.DUMMYFUNCTION("""COMPUTED_VALUE"""),"")</f>
        <v/>
      </c>
      <c r="P249" s="105" t="str">
        <f>IFERROR(__xludf.DUMMYFUNCTION("""COMPUTED_VALUE"""),"")</f>
        <v/>
      </c>
      <c r="Q249" s="105" t="str">
        <f>IFERROR(__xludf.DUMMYFUNCTION("""COMPUTED_VALUE"""),"")</f>
        <v/>
      </c>
      <c r="R249" s="105" t="str">
        <f>IFERROR(__xludf.DUMMYFUNCTION("""COMPUTED_VALUE"""),"")</f>
        <v/>
      </c>
      <c r="S249" s="105" t="str">
        <f>IFERROR(__xludf.DUMMYFUNCTION("""COMPUTED_VALUE"""),"")</f>
        <v/>
      </c>
      <c r="T249" s="105" t="str">
        <f>IFERROR(__xludf.DUMMYFUNCTION("""COMPUTED_VALUE"""),"")</f>
        <v/>
      </c>
      <c r="U249" s="105" t="str">
        <f>IFERROR(__xludf.DUMMYFUNCTION("""COMPUTED_VALUE"""),"")</f>
        <v/>
      </c>
      <c r="V249" s="105" t="str">
        <f>IFERROR(__xludf.DUMMYFUNCTION("""COMPUTED_VALUE"""),"")</f>
        <v/>
      </c>
      <c r="W249" s="105" t="str">
        <f>IFERROR(__xludf.DUMMYFUNCTION("""COMPUTED_VALUE"""),"")</f>
        <v/>
      </c>
      <c r="X249" s="105" t="str">
        <f>IFERROR(__xludf.DUMMYFUNCTION("""COMPUTED_VALUE"""),"")</f>
        <v/>
      </c>
      <c r="Y249" s="105" t="str">
        <f>IFERROR(__xludf.DUMMYFUNCTION("""COMPUTED_VALUE"""),"")</f>
        <v/>
      </c>
      <c r="Z249" s="105" t="str">
        <f>IFERROR(__xludf.DUMMYFUNCTION("""COMPUTED_VALUE"""),"")</f>
        <v/>
      </c>
      <c r="AA249" s="105" t="str">
        <f>IFERROR(__xludf.DUMMYFUNCTION("""COMPUTED_VALUE"""),"")</f>
        <v/>
      </c>
      <c r="AB249" s="105" t="str">
        <f>IFERROR(__xludf.DUMMYFUNCTION("""COMPUTED_VALUE"""),"")</f>
        <v/>
      </c>
      <c r="AC249" s="105" t="str">
        <f>IFERROR(__xludf.DUMMYFUNCTION("""COMPUTED_VALUE"""),"")</f>
        <v/>
      </c>
      <c r="AD249" s="105" t="str">
        <f>IFERROR(__xludf.DUMMYFUNCTION("""COMPUTED_VALUE"""),"")</f>
        <v/>
      </c>
      <c r="AE249" s="105" t="str">
        <f>IFERROR(__xludf.DUMMYFUNCTION("""COMPUTED_VALUE"""),"")</f>
        <v/>
      </c>
      <c r="AF249" s="105" t="str">
        <f>IFERROR(__xludf.DUMMYFUNCTION("""COMPUTED_VALUE"""),"")</f>
        <v/>
      </c>
      <c r="AG249" s="105" t="str">
        <f>IFERROR(__xludf.DUMMYFUNCTION("""COMPUTED_VALUE"""),"")</f>
        <v/>
      </c>
      <c r="AH249" s="105" t="str">
        <f>IFERROR(__xludf.DUMMYFUNCTION("""COMPUTED_VALUE"""),"")</f>
        <v/>
      </c>
      <c r="AI249" s="105" t="str">
        <f>IFERROR(__xludf.DUMMYFUNCTION("""COMPUTED_VALUE"""),"")</f>
        <v/>
      </c>
      <c r="AJ249" s="105" t="str">
        <f>IFERROR(__xludf.DUMMYFUNCTION("""COMPUTED_VALUE"""),"")</f>
        <v/>
      </c>
      <c r="AK249" s="105" t="str">
        <f>IFERROR(__xludf.DUMMYFUNCTION("""COMPUTED_VALUE"""),"")</f>
        <v/>
      </c>
      <c r="AL249" s="105" t="str">
        <f>IFERROR(__xludf.DUMMYFUNCTION("""COMPUTED_VALUE"""),"")</f>
        <v/>
      </c>
      <c r="AM249" s="105" t="str">
        <f>IFERROR(__xludf.DUMMYFUNCTION("""COMPUTED_VALUE"""),"")</f>
        <v/>
      </c>
      <c r="AN249" s="105" t="str">
        <f>IFERROR(__xludf.DUMMYFUNCTION("""COMPUTED_VALUE"""),"")</f>
        <v/>
      </c>
    </row>
    <row r="250">
      <c r="B250" s="105"/>
      <c r="C250" s="105"/>
      <c r="E250" s="109"/>
      <c r="F250" s="110"/>
      <c r="G250" s="107"/>
      <c r="H250" s="108"/>
      <c r="J250" s="108" t="str">
        <f>IFERROR(__xludf.DUMMYFUNCTION("""COMPUTED_VALUE"""),"")</f>
        <v/>
      </c>
      <c r="K250" s="105" t="str">
        <f>IFERROR(__xludf.DUMMYFUNCTION("""COMPUTED_VALUE"""),"")</f>
        <v/>
      </c>
      <c r="L250" s="105" t="str">
        <f>IFERROR(__xludf.DUMMYFUNCTION("""COMPUTED_VALUE"""),"")</f>
        <v/>
      </c>
      <c r="M250" s="105" t="str">
        <f>IFERROR(__xludf.DUMMYFUNCTION("""COMPUTED_VALUE"""),"")</f>
        <v/>
      </c>
      <c r="N250" s="105" t="str">
        <f>IFERROR(__xludf.DUMMYFUNCTION("""COMPUTED_VALUE"""),"")</f>
        <v/>
      </c>
      <c r="O250" s="105" t="str">
        <f>IFERROR(__xludf.DUMMYFUNCTION("""COMPUTED_VALUE"""),"")</f>
        <v/>
      </c>
      <c r="P250" s="105" t="str">
        <f>IFERROR(__xludf.DUMMYFUNCTION("""COMPUTED_VALUE"""),"")</f>
        <v/>
      </c>
      <c r="Q250" s="105" t="str">
        <f>IFERROR(__xludf.DUMMYFUNCTION("""COMPUTED_VALUE"""),"")</f>
        <v/>
      </c>
      <c r="R250" s="105" t="str">
        <f>IFERROR(__xludf.DUMMYFUNCTION("""COMPUTED_VALUE"""),"")</f>
        <v/>
      </c>
      <c r="S250" s="105" t="str">
        <f>IFERROR(__xludf.DUMMYFUNCTION("""COMPUTED_VALUE"""),"")</f>
        <v/>
      </c>
      <c r="T250" s="105" t="str">
        <f>IFERROR(__xludf.DUMMYFUNCTION("""COMPUTED_VALUE"""),"")</f>
        <v/>
      </c>
      <c r="U250" s="105" t="str">
        <f>IFERROR(__xludf.DUMMYFUNCTION("""COMPUTED_VALUE"""),"")</f>
        <v/>
      </c>
      <c r="V250" s="105" t="str">
        <f>IFERROR(__xludf.DUMMYFUNCTION("""COMPUTED_VALUE"""),"")</f>
        <v/>
      </c>
      <c r="W250" s="105" t="str">
        <f>IFERROR(__xludf.DUMMYFUNCTION("""COMPUTED_VALUE"""),"")</f>
        <v/>
      </c>
      <c r="X250" s="105" t="str">
        <f>IFERROR(__xludf.DUMMYFUNCTION("""COMPUTED_VALUE"""),"")</f>
        <v/>
      </c>
      <c r="Y250" s="105" t="str">
        <f>IFERROR(__xludf.DUMMYFUNCTION("""COMPUTED_VALUE"""),"")</f>
        <v/>
      </c>
      <c r="Z250" s="105" t="str">
        <f>IFERROR(__xludf.DUMMYFUNCTION("""COMPUTED_VALUE"""),"")</f>
        <v/>
      </c>
      <c r="AA250" s="105" t="str">
        <f>IFERROR(__xludf.DUMMYFUNCTION("""COMPUTED_VALUE"""),"")</f>
        <v/>
      </c>
      <c r="AB250" s="105" t="str">
        <f>IFERROR(__xludf.DUMMYFUNCTION("""COMPUTED_VALUE"""),"")</f>
        <v/>
      </c>
      <c r="AC250" s="105" t="str">
        <f>IFERROR(__xludf.DUMMYFUNCTION("""COMPUTED_VALUE"""),"")</f>
        <v/>
      </c>
      <c r="AD250" s="105" t="str">
        <f>IFERROR(__xludf.DUMMYFUNCTION("""COMPUTED_VALUE"""),"")</f>
        <v/>
      </c>
      <c r="AE250" s="105" t="str">
        <f>IFERROR(__xludf.DUMMYFUNCTION("""COMPUTED_VALUE"""),"")</f>
        <v/>
      </c>
      <c r="AF250" s="105" t="str">
        <f>IFERROR(__xludf.DUMMYFUNCTION("""COMPUTED_VALUE"""),"")</f>
        <v/>
      </c>
      <c r="AG250" s="105" t="str">
        <f>IFERROR(__xludf.DUMMYFUNCTION("""COMPUTED_VALUE"""),"")</f>
        <v/>
      </c>
      <c r="AH250" s="105" t="str">
        <f>IFERROR(__xludf.DUMMYFUNCTION("""COMPUTED_VALUE"""),"")</f>
        <v/>
      </c>
      <c r="AI250" s="105" t="str">
        <f>IFERROR(__xludf.DUMMYFUNCTION("""COMPUTED_VALUE"""),"")</f>
        <v/>
      </c>
      <c r="AJ250" s="105" t="str">
        <f>IFERROR(__xludf.DUMMYFUNCTION("""COMPUTED_VALUE"""),"")</f>
        <v/>
      </c>
      <c r="AK250" s="105" t="str">
        <f>IFERROR(__xludf.DUMMYFUNCTION("""COMPUTED_VALUE"""),"")</f>
        <v/>
      </c>
      <c r="AL250" s="105" t="str">
        <f>IFERROR(__xludf.DUMMYFUNCTION("""COMPUTED_VALUE"""),"")</f>
        <v/>
      </c>
      <c r="AM250" s="105" t="str">
        <f>IFERROR(__xludf.DUMMYFUNCTION("""COMPUTED_VALUE"""),"")</f>
        <v/>
      </c>
      <c r="AN250" s="105" t="str">
        <f>IFERROR(__xludf.DUMMYFUNCTION("""COMPUTED_VALUE"""),"")</f>
        <v/>
      </c>
    </row>
    <row r="251">
      <c r="B251" s="105"/>
      <c r="C251" s="105"/>
      <c r="E251" s="109"/>
      <c r="F251" s="110"/>
      <c r="G251" s="107"/>
      <c r="H251" s="108"/>
      <c r="J251" s="108" t="str">
        <f>IFERROR(__xludf.DUMMYFUNCTION("""COMPUTED_VALUE"""),"")</f>
        <v/>
      </c>
      <c r="K251" s="105" t="str">
        <f>IFERROR(__xludf.DUMMYFUNCTION("""COMPUTED_VALUE"""),"")</f>
        <v/>
      </c>
      <c r="L251" s="105" t="str">
        <f>IFERROR(__xludf.DUMMYFUNCTION("""COMPUTED_VALUE"""),"")</f>
        <v/>
      </c>
      <c r="M251" s="105" t="str">
        <f>IFERROR(__xludf.DUMMYFUNCTION("""COMPUTED_VALUE"""),"")</f>
        <v/>
      </c>
      <c r="N251" s="105" t="str">
        <f>IFERROR(__xludf.DUMMYFUNCTION("""COMPUTED_VALUE"""),"")</f>
        <v/>
      </c>
      <c r="O251" s="105" t="str">
        <f>IFERROR(__xludf.DUMMYFUNCTION("""COMPUTED_VALUE"""),"")</f>
        <v/>
      </c>
      <c r="P251" s="105" t="str">
        <f>IFERROR(__xludf.DUMMYFUNCTION("""COMPUTED_VALUE"""),"")</f>
        <v/>
      </c>
      <c r="Q251" s="105" t="str">
        <f>IFERROR(__xludf.DUMMYFUNCTION("""COMPUTED_VALUE"""),"")</f>
        <v/>
      </c>
      <c r="R251" s="105" t="str">
        <f>IFERROR(__xludf.DUMMYFUNCTION("""COMPUTED_VALUE"""),"")</f>
        <v/>
      </c>
      <c r="S251" s="105" t="str">
        <f>IFERROR(__xludf.DUMMYFUNCTION("""COMPUTED_VALUE"""),"")</f>
        <v/>
      </c>
      <c r="T251" s="105" t="str">
        <f>IFERROR(__xludf.DUMMYFUNCTION("""COMPUTED_VALUE"""),"")</f>
        <v/>
      </c>
      <c r="U251" s="105" t="str">
        <f>IFERROR(__xludf.DUMMYFUNCTION("""COMPUTED_VALUE"""),"")</f>
        <v/>
      </c>
      <c r="V251" s="105" t="str">
        <f>IFERROR(__xludf.DUMMYFUNCTION("""COMPUTED_VALUE"""),"")</f>
        <v/>
      </c>
      <c r="W251" s="105" t="str">
        <f>IFERROR(__xludf.DUMMYFUNCTION("""COMPUTED_VALUE"""),"")</f>
        <v/>
      </c>
      <c r="X251" s="105" t="str">
        <f>IFERROR(__xludf.DUMMYFUNCTION("""COMPUTED_VALUE"""),"")</f>
        <v/>
      </c>
      <c r="Y251" s="105" t="str">
        <f>IFERROR(__xludf.DUMMYFUNCTION("""COMPUTED_VALUE"""),"")</f>
        <v/>
      </c>
      <c r="Z251" s="105" t="str">
        <f>IFERROR(__xludf.DUMMYFUNCTION("""COMPUTED_VALUE"""),"")</f>
        <v/>
      </c>
      <c r="AA251" s="105" t="str">
        <f>IFERROR(__xludf.DUMMYFUNCTION("""COMPUTED_VALUE"""),"")</f>
        <v/>
      </c>
      <c r="AB251" s="105" t="str">
        <f>IFERROR(__xludf.DUMMYFUNCTION("""COMPUTED_VALUE"""),"")</f>
        <v/>
      </c>
      <c r="AC251" s="105" t="str">
        <f>IFERROR(__xludf.DUMMYFUNCTION("""COMPUTED_VALUE"""),"")</f>
        <v/>
      </c>
      <c r="AD251" s="105" t="str">
        <f>IFERROR(__xludf.DUMMYFUNCTION("""COMPUTED_VALUE"""),"")</f>
        <v/>
      </c>
      <c r="AE251" s="105" t="str">
        <f>IFERROR(__xludf.DUMMYFUNCTION("""COMPUTED_VALUE"""),"")</f>
        <v/>
      </c>
      <c r="AF251" s="105" t="str">
        <f>IFERROR(__xludf.DUMMYFUNCTION("""COMPUTED_VALUE"""),"")</f>
        <v/>
      </c>
      <c r="AG251" s="105" t="str">
        <f>IFERROR(__xludf.DUMMYFUNCTION("""COMPUTED_VALUE"""),"")</f>
        <v/>
      </c>
      <c r="AH251" s="105" t="str">
        <f>IFERROR(__xludf.DUMMYFUNCTION("""COMPUTED_VALUE"""),"")</f>
        <v/>
      </c>
      <c r="AI251" s="105" t="str">
        <f>IFERROR(__xludf.DUMMYFUNCTION("""COMPUTED_VALUE"""),"")</f>
        <v/>
      </c>
      <c r="AJ251" s="105" t="str">
        <f>IFERROR(__xludf.DUMMYFUNCTION("""COMPUTED_VALUE"""),"")</f>
        <v/>
      </c>
      <c r="AK251" s="105" t="str">
        <f>IFERROR(__xludf.DUMMYFUNCTION("""COMPUTED_VALUE"""),"")</f>
        <v/>
      </c>
      <c r="AL251" s="105" t="str">
        <f>IFERROR(__xludf.DUMMYFUNCTION("""COMPUTED_VALUE"""),"")</f>
        <v/>
      </c>
      <c r="AM251" s="105" t="str">
        <f>IFERROR(__xludf.DUMMYFUNCTION("""COMPUTED_VALUE"""),"")</f>
        <v/>
      </c>
      <c r="AN251" s="105" t="str">
        <f>IFERROR(__xludf.DUMMYFUNCTION("""COMPUTED_VALUE"""),"")</f>
        <v/>
      </c>
    </row>
    <row r="252">
      <c r="B252" s="105"/>
      <c r="C252" s="105"/>
      <c r="E252" s="109"/>
      <c r="F252" s="110"/>
      <c r="G252" s="107"/>
      <c r="H252" s="108"/>
      <c r="J252" s="108" t="str">
        <f>IFERROR(__xludf.DUMMYFUNCTION("""COMPUTED_VALUE"""),"")</f>
        <v/>
      </c>
      <c r="K252" s="105" t="str">
        <f>IFERROR(__xludf.DUMMYFUNCTION("""COMPUTED_VALUE"""),"")</f>
        <v/>
      </c>
      <c r="L252" s="105" t="str">
        <f>IFERROR(__xludf.DUMMYFUNCTION("""COMPUTED_VALUE"""),"")</f>
        <v/>
      </c>
      <c r="M252" s="105" t="str">
        <f>IFERROR(__xludf.DUMMYFUNCTION("""COMPUTED_VALUE"""),"")</f>
        <v/>
      </c>
      <c r="N252" s="105" t="str">
        <f>IFERROR(__xludf.DUMMYFUNCTION("""COMPUTED_VALUE"""),"")</f>
        <v/>
      </c>
      <c r="O252" s="105" t="str">
        <f>IFERROR(__xludf.DUMMYFUNCTION("""COMPUTED_VALUE"""),"")</f>
        <v/>
      </c>
      <c r="P252" s="105" t="str">
        <f>IFERROR(__xludf.DUMMYFUNCTION("""COMPUTED_VALUE"""),"")</f>
        <v/>
      </c>
      <c r="Q252" s="105" t="str">
        <f>IFERROR(__xludf.DUMMYFUNCTION("""COMPUTED_VALUE"""),"")</f>
        <v/>
      </c>
      <c r="R252" s="105" t="str">
        <f>IFERROR(__xludf.DUMMYFUNCTION("""COMPUTED_VALUE"""),"")</f>
        <v/>
      </c>
      <c r="S252" s="105" t="str">
        <f>IFERROR(__xludf.DUMMYFUNCTION("""COMPUTED_VALUE"""),"")</f>
        <v/>
      </c>
      <c r="T252" s="105" t="str">
        <f>IFERROR(__xludf.DUMMYFUNCTION("""COMPUTED_VALUE"""),"")</f>
        <v/>
      </c>
      <c r="U252" s="105" t="str">
        <f>IFERROR(__xludf.DUMMYFUNCTION("""COMPUTED_VALUE"""),"")</f>
        <v/>
      </c>
      <c r="V252" s="105" t="str">
        <f>IFERROR(__xludf.DUMMYFUNCTION("""COMPUTED_VALUE"""),"")</f>
        <v/>
      </c>
      <c r="W252" s="105" t="str">
        <f>IFERROR(__xludf.DUMMYFUNCTION("""COMPUTED_VALUE"""),"")</f>
        <v/>
      </c>
      <c r="X252" s="105" t="str">
        <f>IFERROR(__xludf.DUMMYFUNCTION("""COMPUTED_VALUE"""),"")</f>
        <v/>
      </c>
      <c r="Y252" s="105" t="str">
        <f>IFERROR(__xludf.DUMMYFUNCTION("""COMPUTED_VALUE"""),"")</f>
        <v/>
      </c>
      <c r="Z252" s="105" t="str">
        <f>IFERROR(__xludf.DUMMYFUNCTION("""COMPUTED_VALUE"""),"")</f>
        <v/>
      </c>
      <c r="AA252" s="105" t="str">
        <f>IFERROR(__xludf.DUMMYFUNCTION("""COMPUTED_VALUE"""),"")</f>
        <v/>
      </c>
      <c r="AB252" s="105" t="str">
        <f>IFERROR(__xludf.DUMMYFUNCTION("""COMPUTED_VALUE"""),"")</f>
        <v/>
      </c>
      <c r="AC252" s="105" t="str">
        <f>IFERROR(__xludf.DUMMYFUNCTION("""COMPUTED_VALUE"""),"")</f>
        <v/>
      </c>
      <c r="AD252" s="105" t="str">
        <f>IFERROR(__xludf.DUMMYFUNCTION("""COMPUTED_VALUE"""),"")</f>
        <v/>
      </c>
      <c r="AE252" s="105" t="str">
        <f>IFERROR(__xludf.DUMMYFUNCTION("""COMPUTED_VALUE"""),"")</f>
        <v/>
      </c>
      <c r="AF252" s="105" t="str">
        <f>IFERROR(__xludf.DUMMYFUNCTION("""COMPUTED_VALUE"""),"")</f>
        <v/>
      </c>
      <c r="AG252" s="105" t="str">
        <f>IFERROR(__xludf.DUMMYFUNCTION("""COMPUTED_VALUE"""),"")</f>
        <v/>
      </c>
      <c r="AH252" s="105" t="str">
        <f>IFERROR(__xludf.DUMMYFUNCTION("""COMPUTED_VALUE"""),"")</f>
        <v/>
      </c>
      <c r="AI252" s="105" t="str">
        <f>IFERROR(__xludf.DUMMYFUNCTION("""COMPUTED_VALUE"""),"")</f>
        <v/>
      </c>
      <c r="AJ252" s="105" t="str">
        <f>IFERROR(__xludf.DUMMYFUNCTION("""COMPUTED_VALUE"""),"")</f>
        <v/>
      </c>
      <c r="AK252" s="105" t="str">
        <f>IFERROR(__xludf.DUMMYFUNCTION("""COMPUTED_VALUE"""),"")</f>
        <v/>
      </c>
      <c r="AL252" s="105" t="str">
        <f>IFERROR(__xludf.DUMMYFUNCTION("""COMPUTED_VALUE"""),"")</f>
        <v/>
      </c>
      <c r="AM252" s="105" t="str">
        <f>IFERROR(__xludf.DUMMYFUNCTION("""COMPUTED_VALUE"""),"")</f>
        <v/>
      </c>
      <c r="AN252" s="105" t="str">
        <f>IFERROR(__xludf.DUMMYFUNCTION("""COMPUTED_VALUE"""),"")</f>
        <v/>
      </c>
    </row>
    <row r="253">
      <c r="B253" s="105"/>
      <c r="C253" s="105"/>
      <c r="E253" s="109"/>
      <c r="F253" s="110"/>
      <c r="G253" s="107"/>
      <c r="H253" s="108"/>
      <c r="J253" s="108" t="str">
        <f>IFERROR(__xludf.DUMMYFUNCTION("""COMPUTED_VALUE"""),"")</f>
        <v/>
      </c>
      <c r="K253" s="105" t="str">
        <f>IFERROR(__xludf.DUMMYFUNCTION("""COMPUTED_VALUE"""),"")</f>
        <v/>
      </c>
      <c r="L253" s="105" t="str">
        <f>IFERROR(__xludf.DUMMYFUNCTION("""COMPUTED_VALUE"""),"")</f>
        <v/>
      </c>
      <c r="M253" s="105" t="str">
        <f>IFERROR(__xludf.DUMMYFUNCTION("""COMPUTED_VALUE"""),"")</f>
        <v/>
      </c>
      <c r="N253" s="105" t="str">
        <f>IFERROR(__xludf.DUMMYFUNCTION("""COMPUTED_VALUE"""),"")</f>
        <v/>
      </c>
      <c r="O253" s="105" t="str">
        <f>IFERROR(__xludf.DUMMYFUNCTION("""COMPUTED_VALUE"""),"")</f>
        <v/>
      </c>
      <c r="P253" s="105" t="str">
        <f>IFERROR(__xludf.DUMMYFUNCTION("""COMPUTED_VALUE"""),"")</f>
        <v/>
      </c>
      <c r="Q253" s="105" t="str">
        <f>IFERROR(__xludf.DUMMYFUNCTION("""COMPUTED_VALUE"""),"")</f>
        <v/>
      </c>
      <c r="R253" s="105" t="str">
        <f>IFERROR(__xludf.DUMMYFUNCTION("""COMPUTED_VALUE"""),"")</f>
        <v/>
      </c>
      <c r="S253" s="105" t="str">
        <f>IFERROR(__xludf.DUMMYFUNCTION("""COMPUTED_VALUE"""),"")</f>
        <v/>
      </c>
      <c r="T253" s="105" t="str">
        <f>IFERROR(__xludf.DUMMYFUNCTION("""COMPUTED_VALUE"""),"")</f>
        <v/>
      </c>
      <c r="U253" s="105" t="str">
        <f>IFERROR(__xludf.DUMMYFUNCTION("""COMPUTED_VALUE"""),"")</f>
        <v/>
      </c>
      <c r="V253" s="105" t="str">
        <f>IFERROR(__xludf.DUMMYFUNCTION("""COMPUTED_VALUE"""),"")</f>
        <v/>
      </c>
      <c r="W253" s="105" t="str">
        <f>IFERROR(__xludf.DUMMYFUNCTION("""COMPUTED_VALUE"""),"")</f>
        <v/>
      </c>
      <c r="X253" s="105" t="str">
        <f>IFERROR(__xludf.DUMMYFUNCTION("""COMPUTED_VALUE"""),"")</f>
        <v/>
      </c>
      <c r="Y253" s="105" t="str">
        <f>IFERROR(__xludf.DUMMYFUNCTION("""COMPUTED_VALUE"""),"")</f>
        <v/>
      </c>
      <c r="Z253" s="105" t="str">
        <f>IFERROR(__xludf.DUMMYFUNCTION("""COMPUTED_VALUE"""),"")</f>
        <v/>
      </c>
      <c r="AA253" s="105" t="str">
        <f>IFERROR(__xludf.DUMMYFUNCTION("""COMPUTED_VALUE"""),"")</f>
        <v/>
      </c>
      <c r="AB253" s="105" t="str">
        <f>IFERROR(__xludf.DUMMYFUNCTION("""COMPUTED_VALUE"""),"")</f>
        <v/>
      </c>
      <c r="AC253" s="105" t="str">
        <f>IFERROR(__xludf.DUMMYFUNCTION("""COMPUTED_VALUE"""),"")</f>
        <v/>
      </c>
      <c r="AD253" s="105" t="str">
        <f>IFERROR(__xludf.DUMMYFUNCTION("""COMPUTED_VALUE"""),"")</f>
        <v/>
      </c>
      <c r="AE253" s="105" t="str">
        <f>IFERROR(__xludf.DUMMYFUNCTION("""COMPUTED_VALUE"""),"")</f>
        <v/>
      </c>
      <c r="AF253" s="105" t="str">
        <f>IFERROR(__xludf.DUMMYFUNCTION("""COMPUTED_VALUE"""),"")</f>
        <v/>
      </c>
      <c r="AG253" s="105" t="str">
        <f>IFERROR(__xludf.DUMMYFUNCTION("""COMPUTED_VALUE"""),"")</f>
        <v/>
      </c>
      <c r="AH253" s="105" t="str">
        <f>IFERROR(__xludf.DUMMYFUNCTION("""COMPUTED_VALUE"""),"")</f>
        <v/>
      </c>
      <c r="AI253" s="105" t="str">
        <f>IFERROR(__xludf.DUMMYFUNCTION("""COMPUTED_VALUE"""),"")</f>
        <v/>
      </c>
      <c r="AJ253" s="105" t="str">
        <f>IFERROR(__xludf.DUMMYFUNCTION("""COMPUTED_VALUE"""),"")</f>
        <v/>
      </c>
      <c r="AK253" s="105" t="str">
        <f>IFERROR(__xludf.DUMMYFUNCTION("""COMPUTED_VALUE"""),"")</f>
        <v/>
      </c>
      <c r="AL253" s="105" t="str">
        <f>IFERROR(__xludf.DUMMYFUNCTION("""COMPUTED_VALUE"""),"")</f>
        <v/>
      </c>
      <c r="AM253" s="105" t="str">
        <f>IFERROR(__xludf.DUMMYFUNCTION("""COMPUTED_VALUE"""),"")</f>
        <v/>
      </c>
      <c r="AN253" s="105" t="str">
        <f>IFERROR(__xludf.DUMMYFUNCTION("""COMPUTED_VALUE"""),"")</f>
        <v/>
      </c>
    </row>
    <row r="254">
      <c r="B254" s="105"/>
      <c r="C254" s="105"/>
      <c r="E254" s="109"/>
      <c r="F254" s="110"/>
      <c r="G254" s="107"/>
      <c r="H254" s="108"/>
      <c r="J254" s="108" t="str">
        <f>IFERROR(__xludf.DUMMYFUNCTION("""COMPUTED_VALUE"""),"")</f>
        <v/>
      </c>
      <c r="K254" s="105" t="str">
        <f>IFERROR(__xludf.DUMMYFUNCTION("""COMPUTED_VALUE"""),"")</f>
        <v/>
      </c>
      <c r="L254" s="105" t="str">
        <f>IFERROR(__xludf.DUMMYFUNCTION("""COMPUTED_VALUE"""),"")</f>
        <v/>
      </c>
      <c r="M254" s="105" t="str">
        <f>IFERROR(__xludf.DUMMYFUNCTION("""COMPUTED_VALUE"""),"")</f>
        <v/>
      </c>
      <c r="N254" s="105" t="str">
        <f>IFERROR(__xludf.DUMMYFUNCTION("""COMPUTED_VALUE"""),"")</f>
        <v/>
      </c>
      <c r="O254" s="105" t="str">
        <f>IFERROR(__xludf.DUMMYFUNCTION("""COMPUTED_VALUE"""),"")</f>
        <v/>
      </c>
      <c r="P254" s="105" t="str">
        <f>IFERROR(__xludf.DUMMYFUNCTION("""COMPUTED_VALUE"""),"")</f>
        <v/>
      </c>
      <c r="Q254" s="105" t="str">
        <f>IFERROR(__xludf.DUMMYFUNCTION("""COMPUTED_VALUE"""),"")</f>
        <v/>
      </c>
      <c r="R254" s="105" t="str">
        <f>IFERROR(__xludf.DUMMYFUNCTION("""COMPUTED_VALUE"""),"")</f>
        <v/>
      </c>
      <c r="S254" s="105" t="str">
        <f>IFERROR(__xludf.DUMMYFUNCTION("""COMPUTED_VALUE"""),"")</f>
        <v/>
      </c>
      <c r="T254" s="105" t="str">
        <f>IFERROR(__xludf.DUMMYFUNCTION("""COMPUTED_VALUE"""),"")</f>
        <v/>
      </c>
      <c r="U254" s="105" t="str">
        <f>IFERROR(__xludf.DUMMYFUNCTION("""COMPUTED_VALUE"""),"")</f>
        <v/>
      </c>
      <c r="V254" s="105" t="str">
        <f>IFERROR(__xludf.DUMMYFUNCTION("""COMPUTED_VALUE"""),"")</f>
        <v/>
      </c>
      <c r="W254" s="105" t="str">
        <f>IFERROR(__xludf.DUMMYFUNCTION("""COMPUTED_VALUE"""),"")</f>
        <v/>
      </c>
      <c r="X254" s="105" t="str">
        <f>IFERROR(__xludf.DUMMYFUNCTION("""COMPUTED_VALUE"""),"")</f>
        <v/>
      </c>
      <c r="Y254" s="105" t="str">
        <f>IFERROR(__xludf.DUMMYFUNCTION("""COMPUTED_VALUE"""),"")</f>
        <v/>
      </c>
      <c r="Z254" s="105" t="str">
        <f>IFERROR(__xludf.DUMMYFUNCTION("""COMPUTED_VALUE"""),"")</f>
        <v/>
      </c>
      <c r="AA254" s="105" t="str">
        <f>IFERROR(__xludf.DUMMYFUNCTION("""COMPUTED_VALUE"""),"")</f>
        <v/>
      </c>
      <c r="AB254" s="105" t="str">
        <f>IFERROR(__xludf.DUMMYFUNCTION("""COMPUTED_VALUE"""),"")</f>
        <v/>
      </c>
      <c r="AC254" s="105" t="str">
        <f>IFERROR(__xludf.DUMMYFUNCTION("""COMPUTED_VALUE"""),"")</f>
        <v/>
      </c>
      <c r="AD254" s="105" t="str">
        <f>IFERROR(__xludf.DUMMYFUNCTION("""COMPUTED_VALUE"""),"")</f>
        <v/>
      </c>
      <c r="AE254" s="105" t="str">
        <f>IFERROR(__xludf.DUMMYFUNCTION("""COMPUTED_VALUE"""),"")</f>
        <v/>
      </c>
      <c r="AF254" s="105" t="str">
        <f>IFERROR(__xludf.DUMMYFUNCTION("""COMPUTED_VALUE"""),"")</f>
        <v/>
      </c>
      <c r="AG254" s="105" t="str">
        <f>IFERROR(__xludf.DUMMYFUNCTION("""COMPUTED_VALUE"""),"")</f>
        <v/>
      </c>
      <c r="AH254" s="105" t="str">
        <f>IFERROR(__xludf.DUMMYFUNCTION("""COMPUTED_VALUE"""),"")</f>
        <v/>
      </c>
      <c r="AI254" s="105" t="str">
        <f>IFERROR(__xludf.DUMMYFUNCTION("""COMPUTED_VALUE"""),"")</f>
        <v/>
      </c>
      <c r="AJ254" s="105" t="str">
        <f>IFERROR(__xludf.DUMMYFUNCTION("""COMPUTED_VALUE"""),"")</f>
        <v/>
      </c>
      <c r="AK254" s="105" t="str">
        <f>IFERROR(__xludf.DUMMYFUNCTION("""COMPUTED_VALUE"""),"")</f>
        <v/>
      </c>
      <c r="AL254" s="105" t="str">
        <f>IFERROR(__xludf.DUMMYFUNCTION("""COMPUTED_VALUE"""),"")</f>
        <v/>
      </c>
      <c r="AM254" s="105" t="str">
        <f>IFERROR(__xludf.DUMMYFUNCTION("""COMPUTED_VALUE"""),"")</f>
        <v/>
      </c>
      <c r="AN254" s="105" t="str">
        <f>IFERROR(__xludf.DUMMYFUNCTION("""COMPUTED_VALUE"""),"")</f>
        <v/>
      </c>
    </row>
    <row r="255">
      <c r="B255" s="105"/>
      <c r="C255" s="105"/>
      <c r="E255" s="109"/>
      <c r="F255" s="110"/>
      <c r="G255" s="107"/>
      <c r="H255" s="108"/>
      <c r="J255" s="108" t="str">
        <f>IFERROR(__xludf.DUMMYFUNCTION("""COMPUTED_VALUE"""),"")</f>
        <v/>
      </c>
      <c r="K255" s="105" t="str">
        <f>IFERROR(__xludf.DUMMYFUNCTION("""COMPUTED_VALUE"""),"")</f>
        <v/>
      </c>
      <c r="L255" s="105" t="str">
        <f>IFERROR(__xludf.DUMMYFUNCTION("""COMPUTED_VALUE"""),"")</f>
        <v/>
      </c>
      <c r="M255" s="105" t="str">
        <f>IFERROR(__xludf.DUMMYFUNCTION("""COMPUTED_VALUE"""),"")</f>
        <v/>
      </c>
      <c r="N255" s="105" t="str">
        <f>IFERROR(__xludf.DUMMYFUNCTION("""COMPUTED_VALUE"""),"")</f>
        <v/>
      </c>
      <c r="O255" s="105" t="str">
        <f>IFERROR(__xludf.DUMMYFUNCTION("""COMPUTED_VALUE"""),"")</f>
        <v/>
      </c>
      <c r="P255" s="105" t="str">
        <f>IFERROR(__xludf.DUMMYFUNCTION("""COMPUTED_VALUE"""),"")</f>
        <v/>
      </c>
      <c r="Q255" s="105" t="str">
        <f>IFERROR(__xludf.DUMMYFUNCTION("""COMPUTED_VALUE"""),"")</f>
        <v/>
      </c>
      <c r="R255" s="105" t="str">
        <f>IFERROR(__xludf.DUMMYFUNCTION("""COMPUTED_VALUE"""),"")</f>
        <v/>
      </c>
      <c r="S255" s="105" t="str">
        <f>IFERROR(__xludf.DUMMYFUNCTION("""COMPUTED_VALUE"""),"")</f>
        <v/>
      </c>
      <c r="T255" s="105" t="str">
        <f>IFERROR(__xludf.DUMMYFUNCTION("""COMPUTED_VALUE"""),"")</f>
        <v/>
      </c>
      <c r="U255" s="105" t="str">
        <f>IFERROR(__xludf.DUMMYFUNCTION("""COMPUTED_VALUE"""),"")</f>
        <v/>
      </c>
      <c r="V255" s="105" t="str">
        <f>IFERROR(__xludf.DUMMYFUNCTION("""COMPUTED_VALUE"""),"")</f>
        <v/>
      </c>
      <c r="W255" s="105" t="str">
        <f>IFERROR(__xludf.DUMMYFUNCTION("""COMPUTED_VALUE"""),"")</f>
        <v/>
      </c>
      <c r="X255" s="105" t="str">
        <f>IFERROR(__xludf.DUMMYFUNCTION("""COMPUTED_VALUE"""),"")</f>
        <v/>
      </c>
      <c r="Y255" s="105" t="str">
        <f>IFERROR(__xludf.DUMMYFUNCTION("""COMPUTED_VALUE"""),"")</f>
        <v/>
      </c>
      <c r="Z255" s="105" t="str">
        <f>IFERROR(__xludf.DUMMYFUNCTION("""COMPUTED_VALUE"""),"")</f>
        <v/>
      </c>
      <c r="AA255" s="105" t="str">
        <f>IFERROR(__xludf.DUMMYFUNCTION("""COMPUTED_VALUE"""),"")</f>
        <v/>
      </c>
      <c r="AB255" s="105" t="str">
        <f>IFERROR(__xludf.DUMMYFUNCTION("""COMPUTED_VALUE"""),"")</f>
        <v/>
      </c>
      <c r="AC255" s="105" t="str">
        <f>IFERROR(__xludf.DUMMYFUNCTION("""COMPUTED_VALUE"""),"")</f>
        <v/>
      </c>
      <c r="AD255" s="105" t="str">
        <f>IFERROR(__xludf.DUMMYFUNCTION("""COMPUTED_VALUE"""),"")</f>
        <v/>
      </c>
      <c r="AE255" s="105" t="str">
        <f>IFERROR(__xludf.DUMMYFUNCTION("""COMPUTED_VALUE"""),"")</f>
        <v/>
      </c>
      <c r="AF255" s="105" t="str">
        <f>IFERROR(__xludf.DUMMYFUNCTION("""COMPUTED_VALUE"""),"")</f>
        <v/>
      </c>
      <c r="AG255" s="105" t="str">
        <f>IFERROR(__xludf.DUMMYFUNCTION("""COMPUTED_VALUE"""),"")</f>
        <v/>
      </c>
      <c r="AH255" s="105" t="str">
        <f>IFERROR(__xludf.DUMMYFUNCTION("""COMPUTED_VALUE"""),"")</f>
        <v/>
      </c>
      <c r="AI255" s="105" t="str">
        <f>IFERROR(__xludf.DUMMYFUNCTION("""COMPUTED_VALUE"""),"")</f>
        <v/>
      </c>
      <c r="AJ255" s="105" t="str">
        <f>IFERROR(__xludf.DUMMYFUNCTION("""COMPUTED_VALUE"""),"")</f>
        <v/>
      </c>
      <c r="AK255" s="105" t="str">
        <f>IFERROR(__xludf.DUMMYFUNCTION("""COMPUTED_VALUE"""),"")</f>
        <v/>
      </c>
      <c r="AL255" s="105" t="str">
        <f>IFERROR(__xludf.DUMMYFUNCTION("""COMPUTED_VALUE"""),"")</f>
        <v/>
      </c>
      <c r="AM255" s="105" t="str">
        <f>IFERROR(__xludf.DUMMYFUNCTION("""COMPUTED_VALUE"""),"")</f>
        <v/>
      </c>
      <c r="AN255" s="105" t="str">
        <f>IFERROR(__xludf.DUMMYFUNCTION("""COMPUTED_VALUE"""),"")</f>
        <v/>
      </c>
    </row>
    <row r="256">
      <c r="B256" s="105"/>
      <c r="C256" s="105"/>
      <c r="E256" s="109"/>
      <c r="F256" s="110"/>
      <c r="G256" s="107"/>
      <c r="H256" s="108"/>
      <c r="J256" s="108" t="str">
        <f>IFERROR(__xludf.DUMMYFUNCTION("""COMPUTED_VALUE"""),"")</f>
        <v/>
      </c>
      <c r="K256" s="105" t="str">
        <f>IFERROR(__xludf.DUMMYFUNCTION("""COMPUTED_VALUE"""),"")</f>
        <v/>
      </c>
      <c r="L256" s="105" t="str">
        <f>IFERROR(__xludf.DUMMYFUNCTION("""COMPUTED_VALUE"""),"")</f>
        <v/>
      </c>
      <c r="M256" s="105" t="str">
        <f>IFERROR(__xludf.DUMMYFUNCTION("""COMPUTED_VALUE"""),"")</f>
        <v/>
      </c>
      <c r="N256" s="105" t="str">
        <f>IFERROR(__xludf.DUMMYFUNCTION("""COMPUTED_VALUE"""),"")</f>
        <v/>
      </c>
      <c r="O256" s="105" t="str">
        <f>IFERROR(__xludf.DUMMYFUNCTION("""COMPUTED_VALUE"""),"")</f>
        <v/>
      </c>
      <c r="P256" s="105" t="str">
        <f>IFERROR(__xludf.DUMMYFUNCTION("""COMPUTED_VALUE"""),"")</f>
        <v/>
      </c>
      <c r="Q256" s="105" t="str">
        <f>IFERROR(__xludf.DUMMYFUNCTION("""COMPUTED_VALUE"""),"")</f>
        <v/>
      </c>
      <c r="R256" s="105" t="str">
        <f>IFERROR(__xludf.DUMMYFUNCTION("""COMPUTED_VALUE"""),"")</f>
        <v/>
      </c>
      <c r="S256" s="105" t="str">
        <f>IFERROR(__xludf.DUMMYFUNCTION("""COMPUTED_VALUE"""),"")</f>
        <v/>
      </c>
      <c r="T256" s="105" t="str">
        <f>IFERROR(__xludf.DUMMYFUNCTION("""COMPUTED_VALUE"""),"")</f>
        <v/>
      </c>
      <c r="U256" s="105" t="str">
        <f>IFERROR(__xludf.DUMMYFUNCTION("""COMPUTED_VALUE"""),"")</f>
        <v/>
      </c>
      <c r="V256" s="105" t="str">
        <f>IFERROR(__xludf.DUMMYFUNCTION("""COMPUTED_VALUE"""),"")</f>
        <v/>
      </c>
      <c r="W256" s="105" t="str">
        <f>IFERROR(__xludf.DUMMYFUNCTION("""COMPUTED_VALUE"""),"")</f>
        <v/>
      </c>
      <c r="X256" s="105" t="str">
        <f>IFERROR(__xludf.DUMMYFUNCTION("""COMPUTED_VALUE"""),"")</f>
        <v/>
      </c>
      <c r="Y256" s="105" t="str">
        <f>IFERROR(__xludf.DUMMYFUNCTION("""COMPUTED_VALUE"""),"")</f>
        <v/>
      </c>
      <c r="Z256" s="105" t="str">
        <f>IFERROR(__xludf.DUMMYFUNCTION("""COMPUTED_VALUE"""),"")</f>
        <v/>
      </c>
      <c r="AA256" s="105" t="str">
        <f>IFERROR(__xludf.DUMMYFUNCTION("""COMPUTED_VALUE"""),"")</f>
        <v/>
      </c>
      <c r="AB256" s="105" t="str">
        <f>IFERROR(__xludf.DUMMYFUNCTION("""COMPUTED_VALUE"""),"")</f>
        <v/>
      </c>
      <c r="AC256" s="105" t="str">
        <f>IFERROR(__xludf.DUMMYFUNCTION("""COMPUTED_VALUE"""),"")</f>
        <v/>
      </c>
      <c r="AD256" s="105" t="str">
        <f>IFERROR(__xludf.DUMMYFUNCTION("""COMPUTED_VALUE"""),"")</f>
        <v/>
      </c>
      <c r="AE256" s="105" t="str">
        <f>IFERROR(__xludf.DUMMYFUNCTION("""COMPUTED_VALUE"""),"")</f>
        <v/>
      </c>
      <c r="AF256" s="105" t="str">
        <f>IFERROR(__xludf.DUMMYFUNCTION("""COMPUTED_VALUE"""),"")</f>
        <v/>
      </c>
      <c r="AG256" s="105" t="str">
        <f>IFERROR(__xludf.DUMMYFUNCTION("""COMPUTED_VALUE"""),"")</f>
        <v/>
      </c>
      <c r="AH256" s="105" t="str">
        <f>IFERROR(__xludf.DUMMYFUNCTION("""COMPUTED_VALUE"""),"")</f>
        <v/>
      </c>
      <c r="AI256" s="105" t="str">
        <f>IFERROR(__xludf.DUMMYFUNCTION("""COMPUTED_VALUE"""),"")</f>
        <v/>
      </c>
      <c r="AJ256" s="105" t="str">
        <f>IFERROR(__xludf.DUMMYFUNCTION("""COMPUTED_VALUE"""),"")</f>
        <v/>
      </c>
      <c r="AK256" s="105" t="str">
        <f>IFERROR(__xludf.DUMMYFUNCTION("""COMPUTED_VALUE"""),"")</f>
        <v/>
      </c>
      <c r="AL256" s="105" t="str">
        <f>IFERROR(__xludf.DUMMYFUNCTION("""COMPUTED_VALUE"""),"")</f>
        <v/>
      </c>
      <c r="AM256" s="105" t="str">
        <f>IFERROR(__xludf.DUMMYFUNCTION("""COMPUTED_VALUE"""),"")</f>
        <v/>
      </c>
      <c r="AN256" s="105" t="str">
        <f>IFERROR(__xludf.DUMMYFUNCTION("""COMPUTED_VALUE"""),"")</f>
        <v/>
      </c>
    </row>
    <row r="257">
      <c r="B257" s="105"/>
      <c r="C257" s="105"/>
      <c r="E257" s="109"/>
      <c r="F257" s="110"/>
      <c r="G257" s="107"/>
      <c r="H257" s="108"/>
      <c r="J257" s="108" t="str">
        <f>IFERROR(__xludf.DUMMYFUNCTION("""COMPUTED_VALUE"""),"")</f>
        <v/>
      </c>
      <c r="K257" s="105" t="str">
        <f>IFERROR(__xludf.DUMMYFUNCTION("""COMPUTED_VALUE"""),"")</f>
        <v/>
      </c>
      <c r="L257" s="105" t="str">
        <f>IFERROR(__xludf.DUMMYFUNCTION("""COMPUTED_VALUE"""),"")</f>
        <v/>
      </c>
      <c r="M257" s="105" t="str">
        <f>IFERROR(__xludf.DUMMYFUNCTION("""COMPUTED_VALUE"""),"")</f>
        <v/>
      </c>
      <c r="N257" s="105" t="str">
        <f>IFERROR(__xludf.DUMMYFUNCTION("""COMPUTED_VALUE"""),"")</f>
        <v/>
      </c>
      <c r="O257" s="105" t="str">
        <f>IFERROR(__xludf.DUMMYFUNCTION("""COMPUTED_VALUE"""),"")</f>
        <v/>
      </c>
      <c r="P257" s="105" t="str">
        <f>IFERROR(__xludf.DUMMYFUNCTION("""COMPUTED_VALUE"""),"")</f>
        <v/>
      </c>
      <c r="Q257" s="105" t="str">
        <f>IFERROR(__xludf.DUMMYFUNCTION("""COMPUTED_VALUE"""),"")</f>
        <v/>
      </c>
      <c r="R257" s="105" t="str">
        <f>IFERROR(__xludf.DUMMYFUNCTION("""COMPUTED_VALUE"""),"")</f>
        <v/>
      </c>
      <c r="S257" s="105" t="str">
        <f>IFERROR(__xludf.DUMMYFUNCTION("""COMPUTED_VALUE"""),"")</f>
        <v/>
      </c>
      <c r="T257" s="105" t="str">
        <f>IFERROR(__xludf.DUMMYFUNCTION("""COMPUTED_VALUE"""),"")</f>
        <v/>
      </c>
      <c r="U257" s="105" t="str">
        <f>IFERROR(__xludf.DUMMYFUNCTION("""COMPUTED_VALUE"""),"")</f>
        <v/>
      </c>
      <c r="V257" s="105" t="str">
        <f>IFERROR(__xludf.DUMMYFUNCTION("""COMPUTED_VALUE"""),"")</f>
        <v/>
      </c>
      <c r="W257" s="105" t="str">
        <f>IFERROR(__xludf.DUMMYFUNCTION("""COMPUTED_VALUE"""),"")</f>
        <v/>
      </c>
      <c r="X257" s="105" t="str">
        <f>IFERROR(__xludf.DUMMYFUNCTION("""COMPUTED_VALUE"""),"")</f>
        <v/>
      </c>
      <c r="Y257" s="105" t="str">
        <f>IFERROR(__xludf.DUMMYFUNCTION("""COMPUTED_VALUE"""),"")</f>
        <v/>
      </c>
      <c r="Z257" s="105" t="str">
        <f>IFERROR(__xludf.DUMMYFUNCTION("""COMPUTED_VALUE"""),"")</f>
        <v/>
      </c>
      <c r="AA257" s="105" t="str">
        <f>IFERROR(__xludf.DUMMYFUNCTION("""COMPUTED_VALUE"""),"")</f>
        <v/>
      </c>
      <c r="AB257" s="105" t="str">
        <f>IFERROR(__xludf.DUMMYFUNCTION("""COMPUTED_VALUE"""),"")</f>
        <v/>
      </c>
      <c r="AC257" s="105" t="str">
        <f>IFERROR(__xludf.DUMMYFUNCTION("""COMPUTED_VALUE"""),"")</f>
        <v/>
      </c>
      <c r="AD257" s="105" t="str">
        <f>IFERROR(__xludf.DUMMYFUNCTION("""COMPUTED_VALUE"""),"")</f>
        <v/>
      </c>
      <c r="AE257" s="105" t="str">
        <f>IFERROR(__xludf.DUMMYFUNCTION("""COMPUTED_VALUE"""),"")</f>
        <v/>
      </c>
      <c r="AF257" s="105" t="str">
        <f>IFERROR(__xludf.DUMMYFUNCTION("""COMPUTED_VALUE"""),"")</f>
        <v/>
      </c>
      <c r="AG257" s="105" t="str">
        <f>IFERROR(__xludf.DUMMYFUNCTION("""COMPUTED_VALUE"""),"")</f>
        <v/>
      </c>
      <c r="AH257" s="105" t="str">
        <f>IFERROR(__xludf.DUMMYFUNCTION("""COMPUTED_VALUE"""),"")</f>
        <v/>
      </c>
      <c r="AI257" s="105" t="str">
        <f>IFERROR(__xludf.DUMMYFUNCTION("""COMPUTED_VALUE"""),"")</f>
        <v/>
      </c>
      <c r="AJ257" s="105" t="str">
        <f>IFERROR(__xludf.DUMMYFUNCTION("""COMPUTED_VALUE"""),"")</f>
        <v/>
      </c>
      <c r="AK257" s="105" t="str">
        <f>IFERROR(__xludf.DUMMYFUNCTION("""COMPUTED_VALUE"""),"")</f>
        <v/>
      </c>
      <c r="AL257" s="105" t="str">
        <f>IFERROR(__xludf.DUMMYFUNCTION("""COMPUTED_VALUE"""),"")</f>
        <v/>
      </c>
      <c r="AM257" s="105" t="str">
        <f>IFERROR(__xludf.DUMMYFUNCTION("""COMPUTED_VALUE"""),"")</f>
        <v/>
      </c>
      <c r="AN257" s="105" t="str">
        <f>IFERROR(__xludf.DUMMYFUNCTION("""COMPUTED_VALUE"""),"")</f>
        <v/>
      </c>
    </row>
    <row r="258">
      <c r="B258" s="105"/>
      <c r="C258" s="105"/>
      <c r="E258" s="109"/>
      <c r="F258" s="110"/>
      <c r="G258" s="107"/>
      <c r="H258" s="108"/>
      <c r="J258" s="108" t="str">
        <f>IFERROR(__xludf.DUMMYFUNCTION("""COMPUTED_VALUE"""),"")</f>
        <v/>
      </c>
      <c r="K258" s="105" t="str">
        <f>IFERROR(__xludf.DUMMYFUNCTION("""COMPUTED_VALUE"""),"")</f>
        <v/>
      </c>
      <c r="L258" s="105" t="str">
        <f>IFERROR(__xludf.DUMMYFUNCTION("""COMPUTED_VALUE"""),"")</f>
        <v/>
      </c>
      <c r="M258" s="105" t="str">
        <f>IFERROR(__xludf.DUMMYFUNCTION("""COMPUTED_VALUE"""),"")</f>
        <v/>
      </c>
      <c r="N258" s="105" t="str">
        <f>IFERROR(__xludf.DUMMYFUNCTION("""COMPUTED_VALUE"""),"")</f>
        <v/>
      </c>
      <c r="O258" s="105" t="str">
        <f>IFERROR(__xludf.DUMMYFUNCTION("""COMPUTED_VALUE"""),"")</f>
        <v/>
      </c>
      <c r="P258" s="105" t="str">
        <f>IFERROR(__xludf.DUMMYFUNCTION("""COMPUTED_VALUE"""),"")</f>
        <v/>
      </c>
      <c r="Q258" s="105" t="str">
        <f>IFERROR(__xludf.DUMMYFUNCTION("""COMPUTED_VALUE"""),"")</f>
        <v/>
      </c>
      <c r="R258" s="105" t="str">
        <f>IFERROR(__xludf.DUMMYFUNCTION("""COMPUTED_VALUE"""),"")</f>
        <v/>
      </c>
      <c r="S258" s="105" t="str">
        <f>IFERROR(__xludf.DUMMYFUNCTION("""COMPUTED_VALUE"""),"")</f>
        <v/>
      </c>
      <c r="T258" s="105" t="str">
        <f>IFERROR(__xludf.DUMMYFUNCTION("""COMPUTED_VALUE"""),"")</f>
        <v/>
      </c>
      <c r="U258" s="105" t="str">
        <f>IFERROR(__xludf.DUMMYFUNCTION("""COMPUTED_VALUE"""),"")</f>
        <v/>
      </c>
      <c r="V258" s="105" t="str">
        <f>IFERROR(__xludf.DUMMYFUNCTION("""COMPUTED_VALUE"""),"")</f>
        <v/>
      </c>
      <c r="W258" s="105" t="str">
        <f>IFERROR(__xludf.DUMMYFUNCTION("""COMPUTED_VALUE"""),"")</f>
        <v/>
      </c>
      <c r="X258" s="105" t="str">
        <f>IFERROR(__xludf.DUMMYFUNCTION("""COMPUTED_VALUE"""),"")</f>
        <v/>
      </c>
      <c r="Y258" s="105" t="str">
        <f>IFERROR(__xludf.DUMMYFUNCTION("""COMPUTED_VALUE"""),"")</f>
        <v/>
      </c>
      <c r="Z258" s="105" t="str">
        <f>IFERROR(__xludf.DUMMYFUNCTION("""COMPUTED_VALUE"""),"")</f>
        <v/>
      </c>
      <c r="AA258" s="105" t="str">
        <f>IFERROR(__xludf.DUMMYFUNCTION("""COMPUTED_VALUE"""),"")</f>
        <v/>
      </c>
      <c r="AB258" s="105" t="str">
        <f>IFERROR(__xludf.DUMMYFUNCTION("""COMPUTED_VALUE"""),"")</f>
        <v/>
      </c>
      <c r="AC258" s="105" t="str">
        <f>IFERROR(__xludf.DUMMYFUNCTION("""COMPUTED_VALUE"""),"")</f>
        <v/>
      </c>
      <c r="AD258" s="105" t="str">
        <f>IFERROR(__xludf.DUMMYFUNCTION("""COMPUTED_VALUE"""),"")</f>
        <v/>
      </c>
      <c r="AE258" s="105" t="str">
        <f>IFERROR(__xludf.DUMMYFUNCTION("""COMPUTED_VALUE"""),"")</f>
        <v/>
      </c>
      <c r="AF258" s="105" t="str">
        <f>IFERROR(__xludf.DUMMYFUNCTION("""COMPUTED_VALUE"""),"")</f>
        <v/>
      </c>
      <c r="AG258" s="105" t="str">
        <f>IFERROR(__xludf.DUMMYFUNCTION("""COMPUTED_VALUE"""),"")</f>
        <v/>
      </c>
      <c r="AH258" s="105" t="str">
        <f>IFERROR(__xludf.DUMMYFUNCTION("""COMPUTED_VALUE"""),"")</f>
        <v/>
      </c>
      <c r="AI258" s="105" t="str">
        <f>IFERROR(__xludf.DUMMYFUNCTION("""COMPUTED_VALUE"""),"")</f>
        <v/>
      </c>
      <c r="AJ258" s="105" t="str">
        <f>IFERROR(__xludf.DUMMYFUNCTION("""COMPUTED_VALUE"""),"")</f>
        <v/>
      </c>
      <c r="AK258" s="105" t="str">
        <f>IFERROR(__xludf.DUMMYFUNCTION("""COMPUTED_VALUE"""),"")</f>
        <v/>
      </c>
      <c r="AL258" s="105" t="str">
        <f>IFERROR(__xludf.DUMMYFUNCTION("""COMPUTED_VALUE"""),"")</f>
        <v/>
      </c>
      <c r="AM258" s="105" t="str">
        <f>IFERROR(__xludf.DUMMYFUNCTION("""COMPUTED_VALUE"""),"")</f>
        <v/>
      </c>
      <c r="AN258" s="105" t="str">
        <f>IFERROR(__xludf.DUMMYFUNCTION("""COMPUTED_VALUE"""),"")</f>
        <v/>
      </c>
    </row>
    <row r="259">
      <c r="B259" s="105"/>
      <c r="C259" s="105"/>
      <c r="E259" s="109"/>
      <c r="F259" s="110"/>
      <c r="G259" s="107"/>
      <c r="H259" s="108"/>
      <c r="J259" s="108" t="str">
        <f>IFERROR(__xludf.DUMMYFUNCTION("""COMPUTED_VALUE"""),"")</f>
        <v/>
      </c>
      <c r="K259" s="105" t="str">
        <f>IFERROR(__xludf.DUMMYFUNCTION("""COMPUTED_VALUE"""),"")</f>
        <v/>
      </c>
      <c r="L259" s="105" t="str">
        <f>IFERROR(__xludf.DUMMYFUNCTION("""COMPUTED_VALUE"""),"")</f>
        <v/>
      </c>
      <c r="M259" s="105" t="str">
        <f>IFERROR(__xludf.DUMMYFUNCTION("""COMPUTED_VALUE"""),"")</f>
        <v/>
      </c>
      <c r="N259" s="105" t="str">
        <f>IFERROR(__xludf.DUMMYFUNCTION("""COMPUTED_VALUE"""),"")</f>
        <v/>
      </c>
      <c r="O259" s="105" t="str">
        <f>IFERROR(__xludf.DUMMYFUNCTION("""COMPUTED_VALUE"""),"")</f>
        <v/>
      </c>
      <c r="P259" s="105" t="str">
        <f>IFERROR(__xludf.DUMMYFUNCTION("""COMPUTED_VALUE"""),"")</f>
        <v/>
      </c>
      <c r="Q259" s="105" t="str">
        <f>IFERROR(__xludf.DUMMYFUNCTION("""COMPUTED_VALUE"""),"")</f>
        <v/>
      </c>
      <c r="R259" s="105" t="str">
        <f>IFERROR(__xludf.DUMMYFUNCTION("""COMPUTED_VALUE"""),"")</f>
        <v/>
      </c>
      <c r="S259" s="105" t="str">
        <f>IFERROR(__xludf.DUMMYFUNCTION("""COMPUTED_VALUE"""),"")</f>
        <v/>
      </c>
      <c r="T259" s="105" t="str">
        <f>IFERROR(__xludf.DUMMYFUNCTION("""COMPUTED_VALUE"""),"")</f>
        <v/>
      </c>
      <c r="U259" s="105" t="str">
        <f>IFERROR(__xludf.DUMMYFUNCTION("""COMPUTED_VALUE"""),"")</f>
        <v/>
      </c>
      <c r="V259" s="105" t="str">
        <f>IFERROR(__xludf.DUMMYFUNCTION("""COMPUTED_VALUE"""),"")</f>
        <v/>
      </c>
      <c r="W259" s="105" t="str">
        <f>IFERROR(__xludf.DUMMYFUNCTION("""COMPUTED_VALUE"""),"")</f>
        <v/>
      </c>
      <c r="X259" s="105" t="str">
        <f>IFERROR(__xludf.DUMMYFUNCTION("""COMPUTED_VALUE"""),"")</f>
        <v/>
      </c>
      <c r="Y259" s="105" t="str">
        <f>IFERROR(__xludf.DUMMYFUNCTION("""COMPUTED_VALUE"""),"")</f>
        <v/>
      </c>
      <c r="Z259" s="105" t="str">
        <f>IFERROR(__xludf.DUMMYFUNCTION("""COMPUTED_VALUE"""),"")</f>
        <v/>
      </c>
      <c r="AA259" s="105" t="str">
        <f>IFERROR(__xludf.DUMMYFUNCTION("""COMPUTED_VALUE"""),"")</f>
        <v/>
      </c>
      <c r="AB259" s="105" t="str">
        <f>IFERROR(__xludf.DUMMYFUNCTION("""COMPUTED_VALUE"""),"")</f>
        <v/>
      </c>
      <c r="AC259" s="105" t="str">
        <f>IFERROR(__xludf.DUMMYFUNCTION("""COMPUTED_VALUE"""),"")</f>
        <v/>
      </c>
      <c r="AD259" s="105" t="str">
        <f>IFERROR(__xludf.DUMMYFUNCTION("""COMPUTED_VALUE"""),"")</f>
        <v/>
      </c>
      <c r="AE259" s="105" t="str">
        <f>IFERROR(__xludf.DUMMYFUNCTION("""COMPUTED_VALUE"""),"")</f>
        <v/>
      </c>
      <c r="AF259" s="105" t="str">
        <f>IFERROR(__xludf.DUMMYFUNCTION("""COMPUTED_VALUE"""),"")</f>
        <v/>
      </c>
      <c r="AG259" s="105" t="str">
        <f>IFERROR(__xludf.DUMMYFUNCTION("""COMPUTED_VALUE"""),"")</f>
        <v/>
      </c>
      <c r="AH259" s="105" t="str">
        <f>IFERROR(__xludf.DUMMYFUNCTION("""COMPUTED_VALUE"""),"")</f>
        <v/>
      </c>
      <c r="AI259" s="105" t="str">
        <f>IFERROR(__xludf.DUMMYFUNCTION("""COMPUTED_VALUE"""),"")</f>
        <v/>
      </c>
      <c r="AJ259" s="105" t="str">
        <f>IFERROR(__xludf.DUMMYFUNCTION("""COMPUTED_VALUE"""),"")</f>
        <v/>
      </c>
      <c r="AK259" s="105" t="str">
        <f>IFERROR(__xludf.DUMMYFUNCTION("""COMPUTED_VALUE"""),"")</f>
        <v/>
      </c>
      <c r="AL259" s="105" t="str">
        <f>IFERROR(__xludf.DUMMYFUNCTION("""COMPUTED_VALUE"""),"")</f>
        <v/>
      </c>
      <c r="AM259" s="105" t="str">
        <f>IFERROR(__xludf.DUMMYFUNCTION("""COMPUTED_VALUE"""),"")</f>
        <v/>
      </c>
      <c r="AN259" s="105" t="str">
        <f>IFERROR(__xludf.DUMMYFUNCTION("""COMPUTED_VALUE"""),"")</f>
        <v/>
      </c>
    </row>
    <row r="260">
      <c r="B260" s="105"/>
      <c r="C260" s="105"/>
      <c r="E260" s="109"/>
      <c r="F260" s="110"/>
      <c r="G260" s="107"/>
      <c r="H260" s="108"/>
      <c r="J260" s="108" t="str">
        <f>IFERROR(__xludf.DUMMYFUNCTION("""COMPUTED_VALUE"""),"")</f>
        <v/>
      </c>
      <c r="K260" s="105" t="str">
        <f>IFERROR(__xludf.DUMMYFUNCTION("""COMPUTED_VALUE"""),"")</f>
        <v/>
      </c>
      <c r="L260" s="105" t="str">
        <f>IFERROR(__xludf.DUMMYFUNCTION("""COMPUTED_VALUE"""),"")</f>
        <v/>
      </c>
      <c r="M260" s="105" t="str">
        <f>IFERROR(__xludf.DUMMYFUNCTION("""COMPUTED_VALUE"""),"")</f>
        <v/>
      </c>
      <c r="N260" s="105" t="str">
        <f>IFERROR(__xludf.DUMMYFUNCTION("""COMPUTED_VALUE"""),"")</f>
        <v/>
      </c>
      <c r="O260" s="105" t="str">
        <f>IFERROR(__xludf.DUMMYFUNCTION("""COMPUTED_VALUE"""),"")</f>
        <v/>
      </c>
      <c r="P260" s="105" t="str">
        <f>IFERROR(__xludf.DUMMYFUNCTION("""COMPUTED_VALUE"""),"")</f>
        <v/>
      </c>
      <c r="Q260" s="105" t="str">
        <f>IFERROR(__xludf.DUMMYFUNCTION("""COMPUTED_VALUE"""),"")</f>
        <v/>
      </c>
      <c r="R260" s="105" t="str">
        <f>IFERROR(__xludf.DUMMYFUNCTION("""COMPUTED_VALUE"""),"")</f>
        <v/>
      </c>
      <c r="S260" s="105" t="str">
        <f>IFERROR(__xludf.DUMMYFUNCTION("""COMPUTED_VALUE"""),"")</f>
        <v/>
      </c>
      <c r="T260" s="105" t="str">
        <f>IFERROR(__xludf.DUMMYFUNCTION("""COMPUTED_VALUE"""),"")</f>
        <v/>
      </c>
      <c r="U260" s="105" t="str">
        <f>IFERROR(__xludf.DUMMYFUNCTION("""COMPUTED_VALUE"""),"")</f>
        <v/>
      </c>
      <c r="V260" s="105" t="str">
        <f>IFERROR(__xludf.DUMMYFUNCTION("""COMPUTED_VALUE"""),"")</f>
        <v/>
      </c>
      <c r="W260" s="105" t="str">
        <f>IFERROR(__xludf.DUMMYFUNCTION("""COMPUTED_VALUE"""),"")</f>
        <v/>
      </c>
      <c r="X260" s="105" t="str">
        <f>IFERROR(__xludf.DUMMYFUNCTION("""COMPUTED_VALUE"""),"")</f>
        <v/>
      </c>
      <c r="Y260" s="105" t="str">
        <f>IFERROR(__xludf.DUMMYFUNCTION("""COMPUTED_VALUE"""),"")</f>
        <v/>
      </c>
      <c r="Z260" s="105" t="str">
        <f>IFERROR(__xludf.DUMMYFUNCTION("""COMPUTED_VALUE"""),"")</f>
        <v/>
      </c>
      <c r="AA260" s="105" t="str">
        <f>IFERROR(__xludf.DUMMYFUNCTION("""COMPUTED_VALUE"""),"")</f>
        <v/>
      </c>
      <c r="AB260" s="105" t="str">
        <f>IFERROR(__xludf.DUMMYFUNCTION("""COMPUTED_VALUE"""),"")</f>
        <v/>
      </c>
      <c r="AC260" s="105" t="str">
        <f>IFERROR(__xludf.DUMMYFUNCTION("""COMPUTED_VALUE"""),"")</f>
        <v/>
      </c>
      <c r="AD260" s="105" t="str">
        <f>IFERROR(__xludf.DUMMYFUNCTION("""COMPUTED_VALUE"""),"")</f>
        <v/>
      </c>
      <c r="AE260" s="105" t="str">
        <f>IFERROR(__xludf.DUMMYFUNCTION("""COMPUTED_VALUE"""),"")</f>
        <v/>
      </c>
      <c r="AF260" s="105" t="str">
        <f>IFERROR(__xludf.DUMMYFUNCTION("""COMPUTED_VALUE"""),"")</f>
        <v/>
      </c>
      <c r="AG260" s="105" t="str">
        <f>IFERROR(__xludf.DUMMYFUNCTION("""COMPUTED_VALUE"""),"")</f>
        <v/>
      </c>
      <c r="AH260" s="105" t="str">
        <f>IFERROR(__xludf.DUMMYFUNCTION("""COMPUTED_VALUE"""),"")</f>
        <v/>
      </c>
      <c r="AI260" s="105" t="str">
        <f>IFERROR(__xludf.DUMMYFUNCTION("""COMPUTED_VALUE"""),"")</f>
        <v/>
      </c>
      <c r="AJ260" s="105" t="str">
        <f>IFERROR(__xludf.DUMMYFUNCTION("""COMPUTED_VALUE"""),"")</f>
        <v/>
      </c>
      <c r="AK260" s="105" t="str">
        <f>IFERROR(__xludf.DUMMYFUNCTION("""COMPUTED_VALUE"""),"")</f>
        <v/>
      </c>
      <c r="AL260" s="105" t="str">
        <f>IFERROR(__xludf.DUMMYFUNCTION("""COMPUTED_VALUE"""),"")</f>
        <v/>
      </c>
      <c r="AM260" s="105" t="str">
        <f>IFERROR(__xludf.DUMMYFUNCTION("""COMPUTED_VALUE"""),"")</f>
        <v/>
      </c>
      <c r="AN260" s="105" t="str">
        <f>IFERROR(__xludf.DUMMYFUNCTION("""COMPUTED_VALUE"""),"")</f>
        <v/>
      </c>
    </row>
    <row r="261">
      <c r="B261" s="105"/>
      <c r="C261" s="105"/>
      <c r="E261" s="109"/>
      <c r="F261" s="110"/>
      <c r="G261" s="107"/>
      <c r="H261" s="108"/>
      <c r="J261" s="108" t="str">
        <f>IFERROR(__xludf.DUMMYFUNCTION("""COMPUTED_VALUE"""),"")</f>
        <v/>
      </c>
      <c r="K261" s="105" t="str">
        <f>IFERROR(__xludf.DUMMYFUNCTION("""COMPUTED_VALUE"""),"")</f>
        <v/>
      </c>
      <c r="L261" s="105" t="str">
        <f>IFERROR(__xludf.DUMMYFUNCTION("""COMPUTED_VALUE"""),"")</f>
        <v/>
      </c>
      <c r="M261" s="105" t="str">
        <f>IFERROR(__xludf.DUMMYFUNCTION("""COMPUTED_VALUE"""),"")</f>
        <v/>
      </c>
      <c r="N261" s="105" t="str">
        <f>IFERROR(__xludf.DUMMYFUNCTION("""COMPUTED_VALUE"""),"")</f>
        <v/>
      </c>
      <c r="O261" s="105" t="str">
        <f>IFERROR(__xludf.DUMMYFUNCTION("""COMPUTED_VALUE"""),"")</f>
        <v/>
      </c>
      <c r="P261" s="105" t="str">
        <f>IFERROR(__xludf.DUMMYFUNCTION("""COMPUTED_VALUE"""),"")</f>
        <v/>
      </c>
      <c r="Q261" s="105" t="str">
        <f>IFERROR(__xludf.DUMMYFUNCTION("""COMPUTED_VALUE"""),"")</f>
        <v/>
      </c>
      <c r="R261" s="105" t="str">
        <f>IFERROR(__xludf.DUMMYFUNCTION("""COMPUTED_VALUE"""),"")</f>
        <v/>
      </c>
      <c r="S261" s="105" t="str">
        <f>IFERROR(__xludf.DUMMYFUNCTION("""COMPUTED_VALUE"""),"")</f>
        <v/>
      </c>
      <c r="T261" s="105" t="str">
        <f>IFERROR(__xludf.DUMMYFUNCTION("""COMPUTED_VALUE"""),"")</f>
        <v/>
      </c>
      <c r="U261" s="105" t="str">
        <f>IFERROR(__xludf.DUMMYFUNCTION("""COMPUTED_VALUE"""),"")</f>
        <v/>
      </c>
      <c r="V261" s="105" t="str">
        <f>IFERROR(__xludf.DUMMYFUNCTION("""COMPUTED_VALUE"""),"")</f>
        <v/>
      </c>
      <c r="W261" s="105" t="str">
        <f>IFERROR(__xludf.DUMMYFUNCTION("""COMPUTED_VALUE"""),"")</f>
        <v/>
      </c>
      <c r="X261" s="105" t="str">
        <f>IFERROR(__xludf.DUMMYFUNCTION("""COMPUTED_VALUE"""),"")</f>
        <v/>
      </c>
      <c r="Y261" s="105" t="str">
        <f>IFERROR(__xludf.DUMMYFUNCTION("""COMPUTED_VALUE"""),"")</f>
        <v/>
      </c>
      <c r="Z261" s="105" t="str">
        <f>IFERROR(__xludf.DUMMYFUNCTION("""COMPUTED_VALUE"""),"")</f>
        <v/>
      </c>
      <c r="AA261" s="105" t="str">
        <f>IFERROR(__xludf.DUMMYFUNCTION("""COMPUTED_VALUE"""),"")</f>
        <v/>
      </c>
      <c r="AB261" s="105" t="str">
        <f>IFERROR(__xludf.DUMMYFUNCTION("""COMPUTED_VALUE"""),"")</f>
        <v/>
      </c>
      <c r="AC261" s="105" t="str">
        <f>IFERROR(__xludf.DUMMYFUNCTION("""COMPUTED_VALUE"""),"")</f>
        <v/>
      </c>
      <c r="AD261" s="105" t="str">
        <f>IFERROR(__xludf.DUMMYFUNCTION("""COMPUTED_VALUE"""),"")</f>
        <v/>
      </c>
      <c r="AE261" s="105" t="str">
        <f>IFERROR(__xludf.DUMMYFUNCTION("""COMPUTED_VALUE"""),"")</f>
        <v/>
      </c>
      <c r="AF261" s="105" t="str">
        <f>IFERROR(__xludf.DUMMYFUNCTION("""COMPUTED_VALUE"""),"")</f>
        <v/>
      </c>
      <c r="AG261" s="105" t="str">
        <f>IFERROR(__xludf.DUMMYFUNCTION("""COMPUTED_VALUE"""),"")</f>
        <v/>
      </c>
      <c r="AH261" s="105" t="str">
        <f>IFERROR(__xludf.DUMMYFUNCTION("""COMPUTED_VALUE"""),"")</f>
        <v/>
      </c>
      <c r="AI261" s="105" t="str">
        <f>IFERROR(__xludf.DUMMYFUNCTION("""COMPUTED_VALUE"""),"")</f>
        <v/>
      </c>
      <c r="AJ261" s="105" t="str">
        <f>IFERROR(__xludf.DUMMYFUNCTION("""COMPUTED_VALUE"""),"")</f>
        <v/>
      </c>
      <c r="AK261" s="105" t="str">
        <f>IFERROR(__xludf.DUMMYFUNCTION("""COMPUTED_VALUE"""),"")</f>
        <v/>
      </c>
      <c r="AL261" s="105" t="str">
        <f>IFERROR(__xludf.DUMMYFUNCTION("""COMPUTED_VALUE"""),"")</f>
        <v/>
      </c>
      <c r="AM261" s="105" t="str">
        <f>IFERROR(__xludf.DUMMYFUNCTION("""COMPUTED_VALUE"""),"")</f>
        <v/>
      </c>
      <c r="AN261" s="105" t="str">
        <f>IFERROR(__xludf.DUMMYFUNCTION("""COMPUTED_VALUE"""),"")</f>
        <v/>
      </c>
    </row>
    <row r="262">
      <c r="B262" s="105"/>
      <c r="C262" s="105"/>
      <c r="E262" s="109"/>
      <c r="F262" s="110"/>
      <c r="G262" s="107"/>
      <c r="H262" s="108"/>
      <c r="J262" s="108" t="str">
        <f>IFERROR(__xludf.DUMMYFUNCTION("""COMPUTED_VALUE"""),"")</f>
        <v/>
      </c>
      <c r="K262" s="105" t="str">
        <f>IFERROR(__xludf.DUMMYFUNCTION("""COMPUTED_VALUE"""),"")</f>
        <v/>
      </c>
      <c r="L262" s="105" t="str">
        <f>IFERROR(__xludf.DUMMYFUNCTION("""COMPUTED_VALUE"""),"")</f>
        <v/>
      </c>
      <c r="M262" s="105" t="str">
        <f>IFERROR(__xludf.DUMMYFUNCTION("""COMPUTED_VALUE"""),"")</f>
        <v/>
      </c>
      <c r="N262" s="105" t="str">
        <f>IFERROR(__xludf.DUMMYFUNCTION("""COMPUTED_VALUE"""),"")</f>
        <v/>
      </c>
      <c r="O262" s="105" t="str">
        <f>IFERROR(__xludf.DUMMYFUNCTION("""COMPUTED_VALUE"""),"")</f>
        <v/>
      </c>
      <c r="P262" s="105" t="str">
        <f>IFERROR(__xludf.DUMMYFUNCTION("""COMPUTED_VALUE"""),"")</f>
        <v/>
      </c>
      <c r="Q262" s="105" t="str">
        <f>IFERROR(__xludf.DUMMYFUNCTION("""COMPUTED_VALUE"""),"")</f>
        <v/>
      </c>
      <c r="R262" s="105" t="str">
        <f>IFERROR(__xludf.DUMMYFUNCTION("""COMPUTED_VALUE"""),"")</f>
        <v/>
      </c>
      <c r="S262" s="105" t="str">
        <f>IFERROR(__xludf.DUMMYFUNCTION("""COMPUTED_VALUE"""),"")</f>
        <v/>
      </c>
      <c r="T262" s="105" t="str">
        <f>IFERROR(__xludf.DUMMYFUNCTION("""COMPUTED_VALUE"""),"")</f>
        <v/>
      </c>
      <c r="U262" s="105" t="str">
        <f>IFERROR(__xludf.DUMMYFUNCTION("""COMPUTED_VALUE"""),"")</f>
        <v/>
      </c>
      <c r="V262" s="105" t="str">
        <f>IFERROR(__xludf.DUMMYFUNCTION("""COMPUTED_VALUE"""),"")</f>
        <v/>
      </c>
      <c r="W262" s="105" t="str">
        <f>IFERROR(__xludf.DUMMYFUNCTION("""COMPUTED_VALUE"""),"")</f>
        <v/>
      </c>
      <c r="X262" s="105" t="str">
        <f>IFERROR(__xludf.DUMMYFUNCTION("""COMPUTED_VALUE"""),"")</f>
        <v/>
      </c>
      <c r="Y262" s="105" t="str">
        <f>IFERROR(__xludf.DUMMYFUNCTION("""COMPUTED_VALUE"""),"")</f>
        <v/>
      </c>
      <c r="Z262" s="105" t="str">
        <f>IFERROR(__xludf.DUMMYFUNCTION("""COMPUTED_VALUE"""),"")</f>
        <v/>
      </c>
      <c r="AA262" s="105" t="str">
        <f>IFERROR(__xludf.DUMMYFUNCTION("""COMPUTED_VALUE"""),"")</f>
        <v/>
      </c>
      <c r="AB262" s="105" t="str">
        <f>IFERROR(__xludf.DUMMYFUNCTION("""COMPUTED_VALUE"""),"")</f>
        <v/>
      </c>
      <c r="AC262" s="105" t="str">
        <f>IFERROR(__xludf.DUMMYFUNCTION("""COMPUTED_VALUE"""),"")</f>
        <v/>
      </c>
      <c r="AD262" s="105" t="str">
        <f>IFERROR(__xludf.DUMMYFUNCTION("""COMPUTED_VALUE"""),"")</f>
        <v/>
      </c>
      <c r="AE262" s="105" t="str">
        <f>IFERROR(__xludf.DUMMYFUNCTION("""COMPUTED_VALUE"""),"")</f>
        <v/>
      </c>
      <c r="AF262" s="105" t="str">
        <f>IFERROR(__xludf.DUMMYFUNCTION("""COMPUTED_VALUE"""),"")</f>
        <v/>
      </c>
      <c r="AG262" s="105" t="str">
        <f>IFERROR(__xludf.DUMMYFUNCTION("""COMPUTED_VALUE"""),"")</f>
        <v/>
      </c>
      <c r="AH262" s="105" t="str">
        <f>IFERROR(__xludf.DUMMYFUNCTION("""COMPUTED_VALUE"""),"")</f>
        <v/>
      </c>
      <c r="AI262" s="105" t="str">
        <f>IFERROR(__xludf.DUMMYFUNCTION("""COMPUTED_VALUE"""),"")</f>
        <v/>
      </c>
      <c r="AJ262" s="105" t="str">
        <f>IFERROR(__xludf.DUMMYFUNCTION("""COMPUTED_VALUE"""),"")</f>
        <v/>
      </c>
      <c r="AK262" s="105" t="str">
        <f>IFERROR(__xludf.DUMMYFUNCTION("""COMPUTED_VALUE"""),"")</f>
        <v/>
      </c>
      <c r="AL262" s="105" t="str">
        <f>IFERROR(__xludf.DUMMYFUNCTION("""COMPUTED_VALUE"""),"")</f>
        <v/>
      </c>
      <c r="AM262" s="105" t="str">
        <f>IFERROR(__xludf.DUMMYFUNCTION("""COMPUTED_VALUE"""),"")</f>
        <v/>
      </c>
      <c r="AN262" s="105" t="str">
        <f>IFERROR(__xludf.DUMMYFUNCTION("""COMPUTED_VALUE"""),"")</f>
        <v/>
      </c>
    </row>
    <row r="263">
      <c r="B263" s="105"/>
      <c r="C263" s="105"/>
      <c r="E263" s="109"/>
      <c r="F263" s="110"/>
      <c r="G263" s="107"/>
      <c r="H263" s="108"/>
      <c r="J263" s="108" t="str">
        <f>IFERROR(__xludf.DUMMYFUNCTION("""COMPUTED_VALUE"""),"")</f>
        <v/>
      </c>
      <c r="K263" s="105" t="str">
        <f>IFERROR(__xludf.DUMMYFUNCTION("""COMPUTED_VALUE"""),"")</f>
        <v/>
      </c>
      <c r="L263" s="105" t="str">
        <f>IFERROR(__xludf.DUMMYFUNCTION("""COMPUTED_VALUE"""),"")</f>
        <v/>
      </c>
      <c r="M263" s="105" t="str">
        <f>IFERROR(__xludf.DUMMYFUNCTION("""COMPUTED_VALUE"""),"")</f>
        <v/>
      </c>
      <c r="N263" s="105" t="str">
        <f>IFERROR(__xludf.DUMMYFUNCTION("""COMPUTED_VALUE"""),"")</f>
        <v/>
      </c>
      <c r="O263" s="105" t="str">
        <f>IFERROR(__xludf.DUMMYFUNCTION("""COMPUTED_VALUE"""),"")</f>
        <v/>
      </c>
      <c r="P263" s="105" t="str">
        <f>IFERROR(__xludf.DUMMYFUNCTION("""COMPUTED_VALUE"""),"")</f>
        <v/>
      </c>
      <c r="Q263" s="105" t="str">
        <f>IFERROR(__xludf.DUMMYFUNCTION("""COMPUTED_VALUE"""),"")</f>
        <v/>
      </c>
      <c r="R263" s="105" t="str">
        <f>IFERROR(__xludf.DUMMYFUNCTION("""COMPUTED_VALUE"""),"")</f>
        <v/>
      </c>
      <c r="S263" s="105" t="str">
        <f>IFERROR(__xludf.DUMMYFUNCTION("""COMPUTED_VALUE"""),"")</f>
        <v/>
      </c>
      <c r="T263" s="105" t="str">
        <f>IFERROR(__xludf.DUMMYFUNCTION("""COMPUTED_VALUE"""),"")</f>
        <v/>
      </c>
      <c r="U263" s="105" t="str">
        <f>IFERROR(__xludf.DUMMYFUNCTION("""COMPUTED_VALUE"""),"")</f>
        <v/>
      </c>
      <c r="V263" s="105" t="str">
        <f>IFERROR(__xludf.DUMMYFUNCTION("""COMPUTED_VALUE"""),"")</f>
        <v/>
      </c>
      <c r="W263" s="105" t="str">
        <f>IFERROR(__xludf.DUMMYFUNCTION("""COMPUTED_VALUE"""),"")</f>
        <v/>
      </c>
      <c r="X263" s="105" t="str">
        <f>IFERROR(__xludf.DUMMYFUNCTION("""COMPUTED_VALUE"""),"")</f>
        <v/>
      </c>
      <c r="Y263" s="105" t="str">
        <f>IFERROR(__xludf.DUMMYFUNCTION("""COMPUTED_VALUE"""),"")</f>
        <v/>
      </c>
      <c r="Z263" s="105" t="str">
        <f>IFERROR(__xludf.DUMMYFUNCTION("""COMPUTED_VALUE"""),"")</f>
        <v/>
      </c>
      <c r="AA263" s="105" t="str">
        <f>IFERROR(__xludf.DUMMYFUNCTION("""COMPUTED_VALUE"""),"")</f>
        <v/>
      </c>
      <c r="AB263" s="105" t="str">
        <f>IFERROR(__xludf.DUMMYFUNCTION("""COMPUTED_VALUE"""),"")</f>
        <v/>
      </c>
      <c r="AC263" s="105" t="str">
        <f>IFERROR(__xludf.DUMMYFUNCTION("""COMPUTED_VALUE"""),"")</f>
        <v/>
      </c>
      <c r="AD263" s="105" t="str">
        <f>IFERROR(__xludf.DUMMYFUNCTION("""COMPUTED_VALUE"""),"")</f>
        <v/>
      </c>
      <c r="AE263" s="105" t="str">
        <f>IFERROR(__xludf.DUMMYFUNCTION("""COMPUTED_VALUE"""),"")</f>
        <v/>
      </c>
      <c r="AF263" s="105" t="str">
        <f>IFERROR(__xludf.DUMMYFUNCTION("""COMPUTED_VALUE"""),"")</f>
        <v/>
      </c>
      <c r="AG263" s="105" t="str">
        <f>IFERROR(__xludf.DUMMYFUNCTION("""COMPUTED_VALUE"""),"")</f>
        <v/>
      </c>
      <c r="AH263" s="105" t="str">
        <f>IFERROR(__xludf.DUMMYFUNCTION("""COMPUTED_VALUE"""),"")</f>
        <v/>
      </c>
      <c r="AI263" s="105" t="str">
        <f>IFERROR(__xludf.DUMMYFUNCTION("""COMPUTED_VALUE"""),"")</f>
        <v/>
      </c>
      <c r="AJ263" s="105" t="str">
        <f>IFERROR(__xludf.DUMMYFUNCTION("""COMPUTED_VALUE"""),"")</f>
        <v/>
      </c>
      <c r="AK263" s="105" t="str">
        <f>IFERROR(__xludf.DUMMYFUNCTION("""COMPUTED_VALUE"""),"")</f>
        <v/>
      </c>
      <c r="AL263" s="105" t="str">
        <f>IFERROR(__xludf.DUMMYFUNCTION("""COMPUTED_VALUE"""),"")</f>
        <v/>
      </c>
      <c r="AM263" s="105" t="str">
        <f>IFERROR(__xludf.DUMMYFUNCTION("""COMPUTED_VALUE"""),"")</f>
        <v/>
      </c>
      <c r="AN263" s="105" t="str">
        <f>IFERROR(__xludf.DUMMYFUNCTION("""COMPUTED_VALUE"""),"")</f>
        <v/>
      </c>
    </row>
    <row r="264">
      <c r="B264" s="105"/>
      <c r="C264" s="105"/>
      <c r="E264" s="109"/>
      <c r="F264" s="110"/>
      <c r="G264" s="107"/>
      <c r="H264" s="108"/>
      <c r="J264" s="108" t="str">
        <f>IFERROR(__xludf.DUMMYFUNCTION("""COMPUTED_VALUE"""),"")</f>
        <v/>
      </c>
      <c r="K264" s="105" t="str">
        <f>IFERROR(__xludf.DUMMYFUNCTION("""COMPUTED_VALUE"""),"")</f>
        <v/>
      </c>
      <c r="L264" s="105" t="str">
        <f>IFERROR(__xludf.DUMMYFUNCTION("""COMPUTED_VALUE"""),"")</f>
        <v/>
      </c>
      <c r="M264" s="105" t="str">
        <f>IFERROR(__xludf.DUMMYFUNCTION("""COMPUTED_VALUE"""),"")</f>
        <v/>
      </c>
      <c r="N264" s="105" t="str">
        <f>IFERROR(__xludf.DUMMYFUNCTION("""COMPUTED_VALUE"""),"")</f>
        <v/>
      </c>
      <c r="O264" s="105" t="str">
        <f>IFERROR(__xludf.DUMMYFUNCTION("""COMPUTED_VALUE"""),"")</f>
        <v/>
      </c>
      <c r="P264" s="105" t="str">
        <f>IFERROR(__xludf.DUMMYFUNCTION("""COMPUTED_VALUE"""),"")</f>
        <v/>
      </c>
      <c r="Q264" s="105" t="str">
        <f>IFERROR(__xludf.DUMMYFUNCTION("""COMPUTED_VALUE"""),"")</f>
        <v/>
      </c>
      <c r="R264" s="105" t="str">
        <f>IFERROR(__xludf.DUMMYFUNCTION("""COMPUTED_VALUE"""),"")</f>
        <v/>
      </c>
      <c r="S264" s="105" t="str">
        <f>IFERROR(__xludf.DUMMYFUNCTION("""COMPUTED_VALUE"""),"")</f>
        <v/>
      </c>
      <c r="T264" s="105" t="str">
        <f>IFERROR(__xludf.DUMMYFUNCTION("""COMPUTED_VALUE"""),"")</f>
        <v/>
      </c>
      <c r="U264" s="105" t="str">
        <f>IFERROR(__xludf.DUMMYFUNCTION("""COMPUTED_VALUE"""),"")</f>
        <v/>
      </c>
      <c r="V264" s="105" t="str">
        <f>IFERROR(__xludf.DUMMYFUNCTION("""COMPUTED_VALUE"""),"")</f>
        <v/>
      </c>
      <c r="W264" s="105" t="str">
        <f>IFERROR(__xludf.DUMMYFUNCTION("""COMPUTED_VALUE"""),"")</f>
        <v/>
      </c>
      <c r="X264" s="105" t="str">
        <f>IFERROR(__xludf.DUMMYFUNCTION("""COMPUTED_VALUE"""),"")</f>
        <v/>
      </c>
      <c r="Y264" s="105" t="str">
        <f>IFERROR(__xludf.DUMMYFUNCTION("""COMPUTED_VALUE"""),"")</f>
        <v/>
      </c>
      <c r="Z264" s="105" t="str">
        <f>IFERROR(__xludf.DUMMYFUNCTION("""COMPUTED_VALUE"""),"")</f>
        <v/>
      </c>
      <c r="AA264" s="105" t="str">
        <f>IFERROR(__xludf.DUMMYFUNCTION("""COMPUTED_VALUE"""),"")</f>
        <v/>
      </c>
      <c r="AB264" s="105" t="str">
        <f>IFERROR(__xludf.DUMMYFUNCTION("""COMPUTED_VALUE"""),"")</f>
        <v/>
      </c>
      <c r="AC264" s="105" t="str">
        <f>IFERROR(__xludf.DUMMYFUNCTION("""COMPUTED_VALUE"""),"")</f>
        <v/>
      </c>
      <c r="AD264" s="105" t="str">
        <f>IFERROR(__xludf.DUMMYFUNCTION("""COMPUTED_VALUE"""),"")</f>
        <v/>
      </c>
      <c r="AE264" s="105" t="str">
        <f>IFERROR(__xludf.DUMMYFUNCTION("""COMPUTED_VALUE"""),"")</f>
        <v/>
      </c>
      <c r="AF264" s="105" t="str">
        <f>IFERROR(__xludf.DUMMYFUNCTION("""COMPUTED_VALUE"""),"")</f>
        <v/>
      </c>
      <c r="AG264" s="105" t="str">
        <f>IFERROR(__xludf.DUMMYFUNCTION("""COMPUTED_VALUE"""),"")</f>
        <v/>
      </c>
      <c r="AH264" s="105" t="str">
        <f>IFERROR(__xludf.DUMMYFUNCTION("""COMPUTED_VALUE"""),"")</f>
        <v/>
      </c>
      <c r="AI264" s="105" t="str">
        <f>IFERROR(__xludf.DUMMYFUNCTION("""COMPUTED_VALUE"""),"")</f>
        <v/>
      </c>
      <c r="AJ264" s="105" t="str">
        <f>IFERROR(__xludf.DUMMYFUNCTION("""COMPUTED_VALUE"""),"")</f>
        <v/>
      </c>
      <c r="AK264" s="105" t="str">
        <f>IFERROR(__xludf.DUMMYFUNCTION("""COMPUTED_VALUE"""),"")</f>
        <v/>
      </c>
      <c r="AL264" s="105" t="str">
        <f>IFERROR(__xludf.DUMMYFUNCTION("""COMPUTED_VALUE"""),"")</f>
        <v/>
      </c>
      <c r="AM264" s="105" t="str">
        <f>IFERROR(__xludf.DUMMYFUNCTION("""COMPUTED_VALUE"""),"")</f>
        <v/>
      </c>
      <c r="AN264" s="105" t="str">
        <f>IFERROR(__xludf.DUMMYFUNCTION("""COMPUTED_VALUE"""),"")</f>
        <v/>
      </c>
    </row>
    <row r="265">
      <c r="B265" s="105"/>
      <c r="C265" s="105"/>
      <c r="E265" s="109"/>
      <c r="F265" s="110"/>
      <c r="G265" s="107"/>
      <c r="H265" s="108"/>
      <c r="J265" s="108" t="str">
        <f>IFERROR(__xludf.DUMMYFUNCTION("""COMPUTED_VALUE"""),"")</f>
        <v/>
      </c>
      <c r="K265" s="105" t="str">
        <f>IFERROR(__xludf.DUMMYFUNCTION("""COMPUTED_VALUE"""),"")</f>
        <v/>
      </c>
      <c r="L265" s="105" t="str">
        <f>IFERROR(__xludf.DUMMYFUNCTION("""COMPUTED_VALUE"""),"")</f>
        <v/>
      </c>
      <c r="M265" s="105" t="str">
        <f>IFERROR(__xludf.DUMMYFUNCTION("""COMPUTED_VALUE"""),"")</f>
        <v/>
      </c>
      <c r="N265" s="105" t="str">
        <f>IFERROR(__xludf.DUMMYFUNCTION("""COMPUTED_VALUE"""),"")</f>
        <v/>
      </c>
      <c r="O265" s="105" t="str">
        <f>IFERROR(__xludf.DUMMYFUNCTION("""COMPUTED_VALUE"""),"")</f>
        <v/>
      </c>
      <c r="P265" s="105" t="str">
        <f>IFERROR(__xludf.DUMMYFUNCTION("""COMPUTED_VALUE"""),"")</f>
        <v/>
      </c>
      <c r="Q265" s="105" t="str">
        <f>IFERROR(__xludf.DUMMYFUNCTION("""COMPUTED_VALUE"""),"")</f>
        <v/>
      </c>
      <c r="R265" s="105" t="str">
        <f>IFERROR(__xludf.DUMMYFUNCTION("""COMPUTED_VALUE"""),"")</f>
        <v/>
      </c>
      <c r="S265" s="105" t="str">
        <f>IFERROR(__xludf.DUMMYFUNCTION("""COMPUTED_VALUE"""),"")</f>
        <v/>
      </c>
      <c r="T265" s="105" t="str">
        <f>IFERROR(__xludf.DUMMYFUNCTION("""COMPUTED_VALUE"""),"")</f>
        <v/>
      </c>
      <c r="U265" s="105" t="str">
        <f>IFERROR(__xludf.DUMMYFUNCTION("""COMPUTED_VALUE"""),"")</f>
        <v/>
      </c>
      <c r="V265" s="105" t="str">
        <f>IFERROR(__xludf.DUMMYFUNCTION("""COMPUTED_VALUE"""),"")</f>
        <v/>
      </c>
      <c r="W265" s="105" t="str">
        <f>IFERROR(__xludf.DUMMYFUNCTION("""COMPUTED_VALUE"""),"")</f>
        <v/>
      </c>
      <c r="X265" s="105" t="str">
        <f>IFERROR(__xludf.DUMMYFUNCTION("""COMPUTED_VALUE"""),"")</f>
        <v/>
      </c>
      <c r="Y265" s="105" t="str">
        <f>IFERROR(__xludf.DUMMYFUNCTION("""COMPUTED_VALUE"""),"")</f>
        <v/>
      </c>
      <c r="Z265" s="105" t="str">
        <f>IFERROR(__xludf.DUMMYFUNCTION("""COMPUTED_VALUE"""),"")</f>
        <v/>
      </c>
      <c r="AA265" s="105" t="str">
        <f>IFERROR(__xludf.DUMMYFUNCTION("""COMPUTED_VALUE"""),"")</f>
        <v/>
      </c>
      <c r="AB265" s="105" t="str">
        <f>IFERROR(__xludf.DUMMYFUNCTION("""COMPUTED_VALUE"""),"")</f>
        <v/>
      </c>
      <c r="AC265" s="105" t="str">
        <f>IFERROR(__xludf.DUMMYFUNCTION("""COMPUTED_VALUE"""),"")</f>
        <v/>
      </c>
      <c r="AD265" s="105" t="str">
        <f>IFERROR(__xludf.DUMMYFUNCTION("""COMPUTED_VALUE"""),"")</f>
        <v/>
      </c>
      <c r="AE265" s="105" t="str">
        <f>IFERROR(__xludf.DUMMYFUNCTION("""COMPUTED_VALUE"""),"")</f>
        <v/>
      </c>
      <c r="AF265" s="105" t="str">
        <f>IFERROR(__xludf.DUMMYFUNCTION("""COMPUTED_VALUE"""),"")</f>
        <v/>
      </c>
      <c r="AG265" s="105" t="str">
        <f>IFERROR(__xludf.DUMMYFUNCTION("""COMPUTED_VALUE"""),"")</f>
        <v/>
      </c>
      <c r="AH265" s="105" t="str">
        <f>IFERROR(__xludf.DUMMYFUNCTION("""COMPUTED_VALUE"""),"")</f>
        <v/>
      </c>
      <c r="AI265" s="105" t="str">
        <f>IFERROR(__xludf.DUMMYFUNCTION("""COMPUTED_VALUE"""),"")</f>
        <v/>
      </c>
      <c r="AJ265" s="105" t="str">
        <f>IFERROR(__xludf.DUMMYFUNCTION("""COMPUTED_VALUE"""),"")</f>
        <v/>
      </c>
      <c r="AK265" s="105" t="str">
        <f>IFERROR(__xludf.DUMMYFUNCTION("""COMPUTED_VALUE"""),"")</f>
        <v/>
      </c>
      <c r="AL265" s="105" t="str">
        <f>IFERROR(__xludf.DUMMYFUNCTION("""COMPUTED_VALUE"""),"")</f>
        <v/>
      </c>
      <c r="AM265" s="105" t="str">
        <f>IFERROR(__xludf.DUMMYFUNCTION("""COMPUTED_VALUE"""),"")</f>
        <v/>
      </c>
      <c r="AN265" s="105" t="str">
        <f>IFERROR(__xludf.DUMMYFUNCTION("""COMPUTED_VALUE"""),"")</f>
        <v/>
      </c>
    </row>
    <row r="266">
      <c r="B266" s="105"/>
      <c r="C266" s="105"/>
      <c r="E266" s="109"/>
      <c r="F266" s="110"/>
      <c r="G266" s="107"/>
      <c r="H266" s="108"/>
      <c r="J266" s="108" t="str">
        <f>IFERROR(__xludf.DUMMYFUNCTION("""COMPUTED_VALUE"""),"")</f>
        <v/>
      </c>
      <c r="K266" s="105" t="str">
        <f>IFERROR(__xludf.DUMMYFUNCTION("""COMPUTED_VALUE"""),"")</f>
        <v/>
      </c>
      <c r="L266" s="105" t="str">
        <f>IFERROR(__xludf.DUMMYFUNCTION("""COMPUTED_VALUE"""),"")</f>
        <v/>
      </c>
      <c r="M266" s="105" t="str">
        <f>IFERROR(__xludf.DUMMYFUNCTION("""COMPUTED_VALUE"""),"")</f>
        <v/>
      </c>
      <c r="N266" s="105" t="str">
        <f>IFERROR(__xludf.DUMMYFUNCTION("""COMPUTED_VALUE"""),"")</f>
        <v/>
      </c>
      <c r="O266" s="105" t="str">
        <f>IFERROR(__xludf.DUMMYFUNCTION("""COMPUTED_VALUE"""),"")</f>
        <v/>
      </c>
      <c r="P266" s="105" t="str">
        <f>IFERROR(__xludf.DUMMYFUNCTION("""COMPUTED_VALUE"""),"")</f>
        <v/>
      </c>
      <c r="Q266" s="105" t="str">
        <f>IFERROR(__xludf.DUMMYFUNCTION("""COMPUTED_VALUE"""),"")</f>
        <v/>
      </c>
      <c r="R266" s="105" t="str">
        <f>IFERROR(__xludf.DUMMYFUNCTION("""COMPUTED_VALUE"""),"")</f>
        <v/>
      </c>
      <c r="S266" s="105" t="str">
        <f>IFERROR(__xludf.DUMMYFUNCTION("""COMPUTED_VALUE"""),"")</f>
        <v/>
      </c>
      <c r="T266" s="105" t="str">
        <f>IFERROR(__xludf.DUMMYFUNCTION("""COMPUTED_VALUE"""),"")</f>
        <v/>
      </c>
      <c r="U266" s="105" t="str">
        <f>IFERROR(__xludf.DUMMYFUNCTION("""COMPUTED_VALUE"""),"")</f>
        <v/>
      </c>
      <c r="V266" s="105" t="str">
        <f>IFERROR(__xludf.DUMMYFUNCTION("""COMPUTED_VALUE"""),"")</f>
        <v/>
      </c>
      <c r="W266" s="105" t="str">
        <f>IFERROR(__xludf.DUMMYFUNCTION("""COMPUTED_VALUE"""),"")</f>
        <v/>
      </c>
      <c r="X266" s="105" t="str">
        <f>IFERROR(__xludf.DUMMYFUNCTION("""COMPUTED_VALUE"""),"")</f>
        <v/>
      </c>
      <c r="Y266" s="105" t="str">
        <f>IFERROR(__xludf.DUMMYFUNCTION("""COMPUTED_VALUE"""),"")</f>
        <v/>
      </c>
      <c r="Z266" s="105" t="str">
        <f>IFERROR(__xludf.DUMMYFUNCTION("""COMPUTED_VALUE"""),"")</f>
        <v/>
      </c>
      <c r="AA266" s="105" t="str">
        <f>IFERROR(__xludf.DUMMYFUNCTION("""COMPUTED_VALUE"""),"")</f>
        <v/>
      </c>
      <c r="AB266" s="105" t="str">
        <f>IFERROR(__xludf.DUMMYFUNCTION("""COMPUTED_VALUE"""),"")</f>
        <v/>
      </c>
      <c r="AC266" s="105" t="str">
        <f>IFERROR(__xludf.DUMMYFUNCTION("""COMPUTED_VALUE"""),"")</f>
        <v/>
      </c>
      <c r="AD266" s="105" t="str">
        <f>IFERROR(__xludf.DUMMYFUNCTION("""COMPUTED_VALUE"""),"")</f>
        <v/>
      </c>
      <c r="AE266" s="105" t="str">
        <f>IFERROR(__xludf.DUMMYFUNCTION("""COMPUTED_VALUE"""),"")</f>
        <v/>
      </c>
      <c r="AF266" s="105" t="str">
        <f>IFERROR(__xludf.DUMMYFUNCTION("""COMPUTED_VALUE"""),"")</f>
        <v/>
      </c>
      <c r="AG266" s="105" t="str">
        <f>IFERROR(__xludf.DUMMYFUNCTION("""COMPUTED_VALUE"""),"")</f>
        <v/>
      </c>
      <c r="AH266" s="105" t="str">
        <f>IFERROR(__xludf.DUMMYFUNCTION("""COMPUTED_VALUE"""),"")</f>
        <v/>
      </c>
      <c r="AI266" s="105" t="str">
        <f>IFERROR(__xludf.DUMMYFUNCTION("""COMPUTED_VALUE"""),"")</f>
        <v/>
      </c>
      <c r="AJ266" s="105" t="str">
        <f>IFERROR(__xludf.DUMMYFUNCTION("""COMPUTED_VALUE"""),"")</f>
        <v/>
      </c>
      <c r="AK266" s="105" t="str">
        <f>IFERROR(__xludf.DUMMYFUNCTION("""COMPUTED_VALUE"""),"")</f>
        <v/>
      </c>
      <c r="AL266" s="105" t="str">
        <f>IFERROR(__xludf.DUMMYFUNCTION("""COMPUTED_VALUE"""),"")</f>
        <v/>
      </c>
      <c r="AM266" s="105" t="str">
        <f>IFERROR(__xludf.DUMMYFUNCTION("""COMPUTED_VALUE"""),"")</f>
        <v/>
      </c>
      <c r="AN266" s="105" t="str">
        <f>IFERROR(__xludf.DUMMYFUNCTION("""COMPUTED_VALUE"""),"")</f>
        <v/>
      </c>
    </row>
    <row r="267">
      <c r="B267" s="105"/>
      <c r="C267" s="105"/>
      <c r="E267" s="109"/>
      <c r="F267" s="110"/>
      <c r="G267" s="107"/>
      <c r="H267" s="108"/>
      <c r="J267" s="108" t="str">
        <f>IFERROR(__xludf.DUMMYFUNCTION("""COMPUTED_VALUE"""),"")</f>
        <v/>
      </c>
      <c r="K267" s="105" t="str">
        <f>IFERROR(__xludf.DUMMYFUNCTION("""COMPUTED_VALUE"""),"")</f>
        <v/>
      </c>
      <c r="L267" s="105" t="str">
        <f>IFERROR(__xludf.DUMMYFUNCTION("""COMPUTED_VALUE"""),"")</f>
        <v/>
      </c>
      <c r="M267" s="105" t="str">
        <f>IFERROR(__xludf.DUMMYFUNCTION("""COMPUTED_VALUE"""),"")</f>
        <v/>
      </c>
      <c r="N267" s="105" t="str">
        <f>IFERROR(__xludf.DUMMYFUNCTION("""COMPUTED_VALUE"""),"")</f>
        <v/>
      </c>
      <c r="O267" s="105" t="str">
        <f>IFERROR(__xludf.DUMMYFUNCTION("""COMPUTED_VALUE"""),"")</f>
        <v/>
      </c>
      <c r="P267" s="105" t="str">
        <f>IFERROR(__xludf.DUMMYFUNCTION("""COMPUTED_VALUE"""),"")</f>
        <v/>
      </c>
      <c r="Q267" s="105" t="str">
        <f>IFERROR(__xludf.DUMMYFUNCTION("""COMPUTED_VALUE"""),"")</f>
        <v/>
      </c>
      <c r="R267" s="105" t="str">
        <f>IFERROR(__xludf.DUMMYFUNCTION("""COMPUTED_VALUE"""),"")</f>
        <v/>
      </c>
      <c r="S267" s="105" t="str">
        <f>IFERROR(__xludf.DUMMYFUNCTION("""COMPUTED_VALUE"""),"")</f>
        <v/>
      </c>
      <c r="T267" s="105" t="str">
        <f>IFERROR(__xludf.DUMMYFUNCTION("""COMPUTED_VALUE"""),"")</f>
        <v/>
      </c>
      <c r="U267" s="105" t="str">
        <f>IFERROR(__xludf.DUMMYFUNCTION("""COMPUTED_VALUE"""),"")</f>
        <v/>
      </c>
      <c r="V267" s="105" t="str">
        <f>IFERROR(__xludf.DUMMYFUNCTION("""COMPUTED_VALUE"""),"")</f>
        <v/>
      </c>
      <c r="W267" s="105" t="str">
        <f>IFERROR(__xludf.DUMMYFUNCTION("""COMPUTED_VALUE"""),"")</f>
        <v/>
      </c>
      <c r="X267" s="105" t="str">
        <f>IFERROR(__xludf.DUMMYFUNCTION("""COMPUTED_VALUE"""),"")</f>
        <v/>
      </c>
      <c r="Y267" s="105" t="str">
        <f>IFERROR(__xludf.DUMMYFUNCTION("""COMPUTED_VALUE"""),"")</f>
        <v/>
      </c>
      <c r="Z267" s="105" t="str">
        <f>IFERROR(__xludf.DUMMYFUNCTION("""COMPUTED_VALUE"""),"")</f>
        <v/>
      </c>
      <c r="AA267" s="105" t="str">
        <f>IFERROR(__xludf.DUMMYFUNCTION("""COMPUTED_VALUE"""),"")</f>
        <v/>
      </c>
      <c r="AB267" s="105" t="str">
        <f>IFERROR(__xludf.DUMMYFUNCTION("""COMPUTED_VALUE"""),"")</f>
        <v/>
      </c>
      <c r="AC267" s="105" t="str">
        <f>IFERROR(__xludf.DUMMYFUNCTION("""COMPUTED_VALUE"""),"")</f>
        <v/>
      </c>
      <c r="AD267" s="105" t="str">
        <f>IFERROR(__xludf.DUMMYFUNCTION("""COMPUTED_VALUE"""),"")</f>
        <v/>
      </c>
      <c r="AE267" s="105" t="str">
        <f>IFERROR(__xludf.DUMMYFUNCTION("""COMPUTED_VALUE"""),"")</f>
        <v/>
      </c>
      <c r="AF267" s="105" t="str">
        <f>IFERROR(__xludf.DUMMYFUNCTION("""COMPUTED_VALUE"""),"")</f>
        <v/>
      </c>
      <c r="AG267" s="105" t="str">
        <f>IFERROR(__xludf.DUMMYFUNCTION("""COMPUTED_VALUE"""),"")</f>
        <v/>
      </c>
      <c r="AH267" s="105" t="str">
        <f>IFERROR(__xludf.DUMMYFUNCTION("""COMPUTED_VALUE"""),"")</f>
        <v/>
      </c>
      <c r="AI267" s="105" t="str">
        <f>IFERROR(__xludf.DUMMYFUNCTION("""COMPUTED_VALUE"""),"")</f>
        <v/>
      </c>
      <c r="AJ267" s="105" t="str">
        <f>IFERROR(__xludf.DUMMYFUNCTION("""COMPUTED_VALUE"""),"")</f>
        <v/>
      </c>
      <c r="AK267" s="105" t="str">
        <f>IFERROR(__xludf.DUMMYFUNCTION("""COMPUTED_VALUE"""),"")</f>
        <v/>
      </c>
      <c r="AL267" s="105" t="str">
        <f>IFERROR(__xludf.DUMMYFUNCTION("""COMPUTED_VALUE"""),"")</f>
        <v/>
      </c>
      <c r="AM267" s="105" t="str">
        <f>IFERROR(__xludf.DUMMYFUNCTION("""COMPUTED_VALUE"""),"")</f>
        <v/>
      </c>
      <c r="AN267" s="105" t="str">
        <f>IFERROR(__xludf.DUMMYFUNCTION("""COMPUTED_VALUE"""),"")</f>
        <v/>
      </c>
    </row>
    <row r="268">
      <c r="B268" s="105"/>
      <c r="C268" s="105"/>
      <c r="E268" s="109"/>
      <c r="F268" s="110"/>
      <c r="G268" s="107"/>
      <c r="H268" s="108"/>
      <c r="J268" s="108" t="str">
        <f>IFERROR(__xludf.DUMMYFUNCTION("""COMPUTED_VALUE"""),"")</f>
        <v/>
      </c>
      <c r="K268" s="105" t="str">
        <f>IFERROR(__xludf.DUMMYFUNCTION("""COMPUTED_VALUE"""),"")</f>
        <v/>
      </c>
      <c r="L268" s="105" t="str">
        <f>IFERROR(__xludf.DUMMYFUNCTION("""COMPUTED_VALUE"""),"")</f>
        <v/>
      </c>
      <c r="M268" s="105" t="str">
        <f>IFERROR(__xludf.DUMMYFUNCTION("""COMPUTED_VALUE"""),"")</f>
        <v/>
      </c>
      <c r="N268" s="105" t="str">
        <f>IFERROR(__xludf.DUMMYFUNCTION("""COMPUTED_VALUE"""),"")</f>
        <v/>
      </c>
      <c r="O268" s="105" t="str">
        <f>IFERROR(__xludf.DUMMYFUNCTION("""COMPUTED_VALUE"""),"")</f>
        <v/>
      </c>
      <c r="P268" s="105" t="str">
        <f>IFERROR(__xludf.DUMMYFUNCTION("""COMPUTED_VALUE"""),"")</f>
        <v/>
      </c>
      <c r="Q268" s="105" t="str">
        <f>IFERROR(__xludf.DUMMYFUNCTION("""COMPUTED_VALUE"""),"")</f>
        <v/>
      </c>
      <c r="R268" s="105" t="str">
        <f>IFERROR(__xludf.DUMMYFUNCTION("""COMPUTED_VALUE"""),"")</f>
        <v/>
      </c>
      <c r="S268" s="105" t="str">
        <f>IFERROR(__xludf.DUMMYFUNCTION("""COMPUTED_VALUE"""),"")</f>
        <v/>
      </c>
      <c r="T268" s="105" t="str">
        <f>IFERROR(__xludf.DUMMYFUNCTION("""COMPUTED_VALUE"""),"")</f>
        <v/>
      </c>
      <c r="U268" s="105" t="str">
        <f>IFERROR(__xludf.DUMMYFUNCTION("""COMPUTED_VALUE"""),"")</f>
        <v/>
      </c>
      <c r="V268" s="105" t="str">
        <f>IFERROR(__xludf.DUMMYFUNCTION("""COMPUTED_VALUE"""),"")</f>
        <v/>
      </c>
      <c r="W268" s="105" t="str">
        <f>IFERROR(__xludf.DUMMYFUNCTION("""COMPUTED_VALUE"""),"")</f>
        <v/>
      </c>
      <c r="X268" s="105" t="str">
        <f>IFERROR(__xludf.DUMMYFUNCTION("""COMPUTED_VALUE"""),"")</f>
        <v/>
      </c>
      <c r="Y268" s="105" t="str">
        <f>IFERROR(__xludf.DUMMYFUNCTION("""COMPUTED_VALUE"""),"")</f>
        <v/>
      </c>
      <c r="Z268" s="105" t="str">
        <f>IFERROR(__xludf.DUMMYFUNCTION("""COMPUTED_VALUE"""),"")</f>
        <v/>
      </c>
      <c r="AA268" s="105" t="str">
        <f>IFERROR(__xludf.DUMMYFUNCTION("""COMPUTED_VALUE"""),"")</f>
        <v/>
      </c>
      <c r="AB268" s="105" t="str">
        <f>IFERROR(__xludf.DUMMYFUNCTION("""COMPUTED_VALUE"""),"")</f>
        <v/>
      </c>
      <c r="AC268" s="105" t="str">
        <f>IFERROR(__xludf.DUMMYFUNCTION("""COMPUTED_VALUE"""),"")</f>
        <v/>
      </c>
      <c r="AD268" s="105" t="str">
        <f>IFERROR(__xludf.DUMMYFUNCTION("""COMPUTED_VALUE"""),"")</f>
        <v/>
      </c>
      <c r="AE268" s="105" t="str">
        <f>IFERROR(__xludf.DUMMYFUNCTION("""COMPUTED_VALUE"""),"")</f>
        <v/>
      </c>
      <c r="AF268" s="105" t="str">
        <f>IFERROR(__xludf.DUMMYFUNCTION("""COMPUTED_VALUE"""),"")</f>
        <v/>
      </c>
      <c r="AG268" s="105" t="str">
        <f>IFERROR(__xludf.DUMMYFUNCTION("""COMPUTED_VALUE"""),"")</f>
        <v/>
      </c>
      <c r="AH268" s="105" t="str">
        <f>IFERROR(__xludf.DUMMYFUNCTION("""COMPUTED_VALUE"""),"")</f>
        <v/>
      </c>
      <c r="AI268" s="105" t="str">
        <f>IFERROR(__xludf.DUMMYFUNCTION("""COMPUTED_VALUE"""),"")</f>
        <v/>
      </c>
      <c r="AJ268" s="105" t="str">
        <f>IFERROR(__xludf.DUMMYFUNCTION("""COMPUTED_VALUE"""),"")</f>
        <v/>
      </c>
      <c r="AK268" s="105" t="str">
        <f>IFERROR(__xludf.DUMMYFUNCTION("""COMPUTED_VALUE"""),"")</f>
        <v/>
      </c>
      <c r="AL268" s="105" t="str">
        <f>IFERROR(__xludf.DUMMYFUNCTION("""COMPUTED_VALUE"""),"")</f>
        <v/>
      </c>
      <c r="AM268" s="105" t="str">
        <f>IFERROR(__xludf.DUMMYFUNCTION("""COMPUTED_VALUE"""),"")</f>
        <v/>
      </c>
      <c r="AN268" s="105" t="str">
        <f>IFERROR(__xludf.DUMMYFUNCTION("""COMPUTED_VALUE"""),"")</f>
        <v/>
      </c>
    </row>
    <row r="269">
      <c r="B269" s="105"/>
      <c r="C269" s="105"/>
      <c r="E269" s="109"/>
      <c r="F269" s="110"/>
      <c r="G269" s="107"/>
      <c r="H269" s="108"/>
      <c r="J269" s="108" t="str">
        <f>IFERROR(__xludf.DUMMYFUNCTION("""COMPUTED_VALUE"""),"")</f>
        <v/>
      </c>
      <c r="K269" s="105" t="str">
        <f>IFERROR(__xludf.DUMMYFUNCTION("""COMPUTED_VALUE"""),"")</f>
        <v/>
      </c>
      <c r="L269" s="105" t="str">
        <f>IFERROR(__xludf.DUMMYFUNCTION("""COMPUTED_VALUE"""),"")</f>
        <v/>
      </c>
      <c r="M269" s="105" t="str">
        <f>IFERROR(__xludf.DUMMYFUNCTION("""COMPUTED_VALUE"""),"")</f>
        <v/>
      </c>
      <c r="N269" s="105" t="str">
        <f>IFERROR(__xludf.DUMMYFUNCTION("""COMPUTED_VALUE"""),"")</f>
        <v/>
      </c>
      <c r="O269" s="105" t="str">
        <f>IFERROR(__xludf.DUMMYFUNCTION("""COMPUTED_VALUE"""),"")</f>
        <v/>
      </c>
      <c r="P269" s="105" t="str">
        <f>IFERROR(__xludf.DUMMYFUNCTION("""COMPUTED_VALUE"""),"")</f>
        <v/>
      </c>
      <c r="Q269" s="105" t="str">
        <f>IFERROR(__xludf.DUMMYFUNCTION("""COMPUTED_VALUE"""),"")</f>
        <v/>
      </c>
      <c r="R269" s="105" t="str">
        <f>IFERROR(__xludf.DUMMYFUNCTION("""COMPUTED_VALUE"""),"")</f>
        <v/>
      </c>
      <c r="S269" s="105" t="str">
        <f>IFERROR(__xludf.DUMMYFUNCTION("""COMPUTED_VALUE"""),"")</f>
        <v/>
      </c>
      <c r="T269" s="105" t="str">
        <f>IFERROR(__xludf.DUMMYFUNCTION("""COMPUTED_VALUE"""),"")</f>
        <v/>
      </c>
      <c r="U269" s="105" t="str">
        <f>IFERROR(__xludf.DUMMYFUNCTION("""COMPUTED_VALUE"""),"")</f>
        <v/>
      </c>
      <c r="V269" s="105" t="str">
        <f>IFERROR(__xludf.DUMMYFUNCTION("""COMPUTED_VALUE"""),"")</f>
        <v/>
      </c>
      <c r="W269" s="105" t="str">
        <f>IFERROR(__xludf.DUMMYFUNCTION("""COMPUTED_VALUE"""),"")</f>
        <v/>
      </c>
      <c r="X269" s="105" t="str">
        <f>IFERROR(__xludf.DUMMYFUNCTION("""COMPUTED_VALUE"""),"")</f>
        <v/>
      </c>
      <c r="Y269" s="105" t="str">
        <f>IFERROR(__xludf.DUMMYFUNCTION("""COMPUTED_VALUE"""),"")</f>
        <v/>
      </c>
      <c r="Z269" s="105" t="str">
        <f>IFERROR(__xludf.DUMMYFUNCTION("""COMPUTED_VALUE"""),"")</f>
        <v/>
      </c>
      <c r="AA269" s="105" t="str">
        <f>IFERROR(__xludf.DUMMYFUNCTION("""COMPUTED_VALUE"""),"")</f>
        <v/>
      </c>
      <c r="AB269" s="105" t="str">
        <f>IFERROR(__xludf.DUMMYFUNCTION("""COMPUTED_VALUE"""),"")</f>
        <v/>
      </c>
      <c r="AC269" s="105" t="str">
        <f>IFERROR(__xludf.DUMMYFUNCTION("""COMPUTED_VALUE"""),"")</f>
        <v/>
      </c>
      <c r="AD269" s="105" t="str">
        <f>IFERROR(__xludf.DUMMYFUNCTION("""COMPUTED_VALUE"""),"")</f>
        <v/>
      </c>
      <c r="AE269" s="105" t="str">
        <f>IFERROR(__xludf.DUMMYFUNCTION("""COMPUTED_VALUE"""),"")</f>
        <v/>
      </c>
      <c r="AF269" s="105" t="str">
        <f>IFERROR(__xludf.DUMMYFUNCTION("""COMPUTED_VALUE"""),"")</f>
        <v/>
      </c>
      <c r="AG269" s="105" t="str">
        <f>IFERROR(__xludf.DUMMYFUNCTION("""COMPUTED_VALUE"""),"")</f>
        <v/>
      </c>
      <c r="AH269" s="105" t="str">
        <f>IFERROR(__xludf.DUMMYFUNCTION("""COMPUTED_VALUE"""),"")</f>
        <v/>
      </c>
      <c r="AI269" s="105" t="str">
        <f>IFERROR(__xludf.DUMMYFUNCTION("""COMPUTED_VALUE"""),"")</f>
        <v/>
      </c>
      <c r="AJ269" s="105" t="str">
        <f>IFERROR(__xludf.DUMMYFUNCTION("""COMPUTED_VALUE"""),"")</f>
        <v/>
      </c>
      <c r="AK269" s="105" t="str">
        <f>IFERROR(__xludf.DUMMYFUNCTION("""COMPUTED_VALUE"""),"")</f>
        <v/>
      </c>
      <c r="AL269" s="105" t="str">
        <f>IFERROR(__xludf.DUMMYFUNCTION("""COMPUTED_VALUE"""),"")</f>
        <v/>
      </c>
      <c r="AM269" s="105" t="str">
        <f>IFERROR(__xludf.DUMMYFUNCTION("""COMPUTED_VALUE"""),"")</f>
        <v/>
      </c>
      <c r="AN269" s="105" t="str">
        <f>IFERROR(__xludf.DUMMYFUNCTION("""COMPUTED_VALUE"""),"")</f>
        <v/>
      </c>
    </row>
    <row r="270">
      <c r="B270" s="105"/>
      <c r="C270" s="105"/>
      <c r="E270" s="109"/>
      <c r="F270" s="110"/>
      <c r="G270" s="107"/>
      <c r="H270" s="108"/>
      <c r="J270" s="108" t="str">
        <f>IFERROR(__xludf.DUMMYFUNCTION("""COMPUTED_VALUE"""),"")</f>
        <v/>
      </c>
      <c r="K270" s="105" t="str">
        <f>IFERROR(__xludf.DUMMYFUNCTION("""COMPUTED_VALUE"""),"")</f>
        <v/>
      </c>
      <c r="L270" s="105" t="str">
        <f>IFERROR(__xludf.DUMMYFUNCTION("""COMPUTED_VALUE"""),"")</f>
        <v/>
      </c>
      <c r="M270" s="105" t="str">
        <f>IFERROR(__xludf.DUMMYFUNCTION("""COMPUTED_VALUE"""),"")</f>
        <v/>
      </c>
      <c r="N270" s="105" t="str">
        <f>IFERROR(__xludf.DUMMYFUNCTION("""COMPUTED_VALUE"""),"")</f>
        <v/>
      </c>
      <c r="O270" s="105" t="str">
        <f>IFERROR(__xludf.DUMMYFUNCTION("""COMPUTED_VALUE"""),"")</f>
        <v/>
      </c>
      <c r="P270" s="105" t="str">
        <f>IFERROR(__xludf.DUMMYFUNCTION("""COMPUTED_VALUE"""),"")</f>
        <v/>
      </c>
      <c r="Q270" s="105" t="str">
        <f>IFERROR(__xludf.DUMMYFUNCTION("""COMPUTED_VALUE"""),"")</f>
        <v/>
      </c>
      <c r="R270" s="105" t="str">
        <f>IFERROR(__xludf.DUMMYFUNCTION("""COMPUTED_VALUE"""),"")</f>
        <v/>
      </c>
      <c r="S270" s="105" t="str">
        <f>IFERROR(__xludf.DUMMYFUNCTION("""COMPUTED_VALUE"""),"")</f>
        <v/>
      </c>
      <c r="T270" s="105" t="str">
        <f>IFERROR(__xludf.DUMMYFUNCTION("""COMPUTED_VALUE"""),"")</f>
        <v/>
      </c>
      <c r="U270" s="105" t="str">
        <f>IFERROR(__xludf.DUMMYFUNCTION("""COMPUTED_VALUE"""),"")</f>
        <v/>
      </c>
      <c r="V270" s="105" t="str">
        <f>IFERROR(__xludf.DUMMYFUNCTION("""COMPUTED_VALUE"""),"")</f>
        <v/>
      </c>
      <c r="W270" s="105" t="str">
        <f>IFERROR(__xludf.DUMMYFUNCTION("""COMPUTED_VALUE"""),"")</f>
        <v/>
      </c>
      <c r="X270" s="105" t="str">
        <f>IFERROR(__xludf.DUMMYFUNCTION("""COMPUTED_VALUE"""),"")</f>
        <v/>
      </c>
      <c r="Y270" s="105" t="str">
        <f>IFERROR(__xludf.DUMMYFUNCTION("""COMPUTED_VALUE"""),"")</f>
        <v/>
      </c>
      <c r="Z270" s="105" t="str">
        <f>IFERROR(__xludf.DUMMYFUNCTION("""COMPUTED_VALUE"""),"")</f>
        <v/>
      </c>
      <c r="AA270" s="105" t="str">
        <f>IFERROR(__xludf.DUMMYFUNCTION("""COMPUTED_VALUE"""),"")</f>
        <v/>
      </c>
      <c r="AB270" s="105" t="str">
        <f>IFERROR(__xludf.DUMMYFUNCTION("""COMPUTED_VALUE"""),"")</f>
        <v/>
      </c>
      <c r="AC270" s="105" t="str">
        <f>IFERROR(__xludf.DUMMYFUNCTION("""COMPUTED_VALUE"""),"")</f>
        <v/>
      </c>
      <c r="AD270" s="105" t="str">
        <f>IFERROR(__xludf.DUMMYFUNCTION("""COMPUTED_VALUE"""),"")</f>
        <v/>
      </c>
      <c r="AE270" s="105" t="str">
        <f>IFERROR(__xludf.DUMMYFUNCTION("""COMPUTED_VALUE"""),"")</f>
        <v/>
      </c>
      <c r="AF270" s="105" t="str">
        <f>IFERROR(__xludf.DUMMYFUNCTION("""COMPUTED_VALUE"""),"")</f>
        <v/>
      </c>
      <c r="AG270" s="105" t="str">
        <f>IFERROR(__xludf.DUMMYFUNCTION("""COMPUTED_VALUE"""),"")</f>
        <v/>
      </c>
      <c r="AH270" s="105" t="str">
        <f>IFERROR(__xludf.DUMMYFUNCTION("""COMPUTED_VALUE"""),"")</f>
        <v/>
      </c>
      <c r="AI270" s="105" t="str">
        <f>IFERROR(__xludf.DUMMYFUNCTION("""COMPUTED_VALUE"""),"")</f>
        <v/>
      </c>
      <c r="AJ270" s="105" t="str">
        <f>IFERROR(__xludf.DUMMYFUNCTION("""COMPUTED_VALUE"""),"")</f>
        <v/>
      </c>
      <c r="AK270" s="105" t="str">
        <f>IFERROR(__xludf.DUMMYFUNCTION("""COMPUTED_VALUE"""),"")</f>
        <v/>
      </c>
      <c r="AL270" s="105" t="str">
        <f>IFERROR(__xludf.DUMMYFUNCTION("""COMPUTED_VALUE"""),"")</f>
        <v/>
      </c>
      <c r="AM270" s="105" t="str">
        <f>IFERROR(__xludf.DUMMYFUNCTION("""COMPUTED_VALUE"""),"")</f>
        <v/>
      </c>
      <c r="AN270" s="105" t="str">
        <f>IFERROR(__xludf.DUMMYFUNCTION("""COMPUTED_VALUE"""),"")</f>
        <v/>
      </c>
    </row>
    <row r="271">
      <c r="B271" s="105"/>
      <c r="C271" s="105"/>
      <c r="E271" s="109"/>
      <c r="F271" s="110"/>
      <c r="G271" s="107"/>
      <c r="H271" s="108"/>
      <c r="J271" s="108" t="str">
        <f>IFERROR(__xludf.DUMMYFUNCTION("""COMPUTED_VALUE"""),"")</f>
        <v/>
      </c>
      <c r="K271" s="105" t="str">
        <f>IFERROR(__xludf.DUMMYFUNCTION("""COMPUTED_VALUE"""),"")</f>
        <v/>
      </c>
      <c r="L271" s="105" t="str">
        <f>IFERROR(__xludf.DUMMYFUNCTION("""COMPUTED_VALUE"""),"")</f>
        <v/>
      </c>
      <c r="M271" s="105" t="str">
        <f>IFERROR(__xludf.DUMMYFUNCTION("""COMPUTED_VALUE"""),"")</f>
        <v/>
      </c>
      <c r="N271" s="105" t="str">
        <f>IFERROR(__xludf.DUMMYFUNCTION("""COMPUTED_VALUE"""),"")</f>
        <v/>
      </c>
      <c r="O271" s="105" t="str">
        <f>IFERROR(__xludf.DUMMYFUNCTION("""COMPUTED_VALUE"""),"")</f>
        <v/>
      </c>
      <c r="P271" s="105" t="str">
        <f>IFERROR(__xludf.DUMMYFUNCTION("""COMPUTED_VALUE"""),"")</f>
        <v/>
      </c>
      <c r="Q271" s="105" t="str">
        <f>IFERROR(__xludf.DUMMYFUNCTION("""COMPUTED_VALUE"""),"")</f>
        <v/>
      </c>
      <c r="R271" s="105" t="str">
        <f>IFERROR(__xludf.DUMMYFUNCTION("""COMPUTED_VALUE"""),"")</f>
        <v/>
      </c>
      <c r="S271" s="105" t="str">
        <f>IFERROR(__xludf.DUMMYFUNCTION("""COMPUTED_VALUE"""),"")</f>
        <v/>
      </c>
      <c r="T271" s="105" t="str">
        <f>IFERROR(__xludf.DUMMYFUNCTION("""COMPUTED_VALUE"""),"")</f>
        <v/>
      </c>
      <c r="U271" s="105" t="str">
        <f>IFERROR(__xludf.DUMMYFUNCTION("""COMPUTED_VALUE"""),"")</f>
        <v/>
      </c>
      <c r="V271" s="105" t="str">
        <f>IFERROR(__xludf.DUMMYFUNCTION("""COMPUTED_VALUE"""),"")</f>
        <v/>
      </c>
      <c r="W271" s="105" t="str">
        <f>IFERROR(__xludf.DUMMYFUNCTION("""COMPUTED_VALUE"""),"")</f>
        <v/>
      </c>
      <c r="X271" s="105" t="str">
        <f>IFERROR(__xludf.DUMMYFUNCTION("""COMPUTED_VALUE"""),"")</f>
        <v/>
      </c>
      <c r="Y271" s="105" t="str">
        <f>IFERROR(__xludf.DUMMYFUNCTION("""COMPUTED_VALUE"""),"")</f>
        <v/>
      </c>
      <c r="Z271" s="105" t="str">
        <f>IFERROR(__xludf.DUMMYFUNCTION("""COMPUTED_VALUE"""),"")</f>
        <v/>
      </c>
      <c r="AA271" s="105" t="str">
        <f>IFERROR(__xludf.DUMMYFUNCTION("""COMPUTED_VALUE"""),"")</f>
        <v/>
      </c>
      <c r="AB271" s="105" t="str">
        <f>IFERROR(__xludf.DUMMYFUNCTION("""COMPUTED_VALUE"""),"")</f>
        <v/>
      </c>
      <c r="AC271" s="105" t="str">
        <f>IFERROR(__xludf.DUMMYFUNCTION("""COMPUTED_VALUE"""),"")</f>
        <v/>
      </c>
      <c r="AD271" s="105" t="str">
        <f>IFERROR(__xludf.DUMMYFUNCTION("""COMPUTED_VALUE"""),"")</f>
        <v/>
      </c>
      <c r="AE271" s="105" t="str">
        <f>IFERROR(__xludf.DUMMYFUNCTION("""COMPUTED_VALUE"""),"")</f>
        <v/>
      </c>
      <c r="AF271" s="105" t="str">
        <f>IFERROR(__xludf.DUMMYFUNCTION("""COMPUTED_VALUE"""),"")</f>
        <v/>
      </c>
      <c r="AG271" s="105" t="str">
        <f>IFERROR(__xludf.DUMMYFUNCTION("""COMPUTED_VALUE"""),"")</f>
        <v/>
      </c>
      <c r="AH271" s="105" t="str">
        <f>IFERROR(__xludf.DUMMYFUNCTION("""COMPUTED_VALUE"""),"")</f>
        <v/>
      </c>
      <c r="AI271" s="105" t="str">
        <f>IFERROR(__xludf.DUMMYFUNCTION("""COMPUTED_VALUE"""),"")</f>
        <v/>
      </c>
      <c r="AJ271" s="105" t="str">
        <f>IFERROR(__xludf.DUMMYFUNCTION("""COMPUTED_VALUE"""),"")</f>
        <v/>
      </c>
      <c r="AK271" s="105" t="str">
        <f>IFERROR(__xludf.DUMMYFUNCTION("""COMPUTED_VALUE"""),"")</f>
        <v/>
      </c>
      <c r="AL271" s="105" t="str">
        <f>IFERROR(__xludf.DUMMYFUNCTION("""COMPUTED_VALUE"""),"")</f>
        <v/>
      </c>
      <c r="AM271" s="105" t="str">
        <f>IFERROR(__xludf.DUMMYFUNCTION("""COMPUTED_VALUE"""),"")</f>
        <v/>
      </c>
      <c r="AN271" s="105" t="str">
        <f>IFERROR(__xludf.DUMMYFUNCTION("""COMPUTED_VALUE"""),"")</f>
        <v/>
      </c>
    </row>
    <row r="272">
      <c r="B272" s="105"/>
      <c r="C272" s="105"/>
      <c r="E272" s="109"/>
      <c r="F272" s="110"/>
      <c r="G272" s="107"/>
      <c r="H272" s="108"/>
      <c r="J272" s="108" t="str">
        <f>IFERROR(__xludf.DUMMYFUNCTION("""COMPUTED_VALUE"""),"")</f>
        <v/>
      </c>
      <c r="K272" s="105" t="str">
        <f>IFERROR(__xludf.DUMMYFUNCTION("""COMPUTED_VALUE"""),"")</f>
        <v/>
      </c>
      <c r="L272" s="105" t="str">
        <f>IFERROR(__xludf.DUMMYFUNCTION("""COMPUTED_VALUE"""),"")</f>
        <v/>
      </c>
      <c r="M272" s="105" t="str">
        <f>IFERROR(__xludf.DUMMYFUNCTION("""COMPUTED_VALUE"""),"")</f>
        <v/>
      </c>
      <c r="N272" s="105" t="str">
        <f>IFERROR(__xludf.DUMMYFUNCTION("""COMPUTED_VALUE"""),"")</f>
        <v/>
      </c>
      <c r="O272" s="105" t="str">
        <f>IFERROR(__xludf.DUMMYFUNCTION("""COMPUTED_VALUE"""),"")</f>
        <v/>
      </c>
      <c r="P272" s="105" t="str">
        <f>IFERROR(__xludf.DUMMYFUNCTION("""COMPUTED_VALUE"""),"")</f>
        <v/>
      </c>
      <c r="Q272" s="105" t="str">
        <f>IFERROR(__xludf.DUMMYFUNCTION("""COMPUTED_VALUE"""),"")</f>
        <v/>
      </c>
      <c r="R272" s="105" t="str">
        <f>IFERROR(__xludf.DUMMYFUNCTION("""COMPUTED_VALUE"""),"")</f>
        <v/>
      </c>
      <c r="S272" s="105" t="str">
        <f>IFERROR(__xludf.DUMMYFUNCTION("""COMPUTED_VALUE"""),"")</f>
        <v/>
      </c>
      <c r="T272" s="105" t="str">
        <f>IFERROR(__xludf.DUMMYFUNCTION("""COMPUTED_VALUE"""),"")</f>
        <v/>
      </c>
      <c r="U272" s="105" t="str">
        <f>IFERROR(__xludf.DUMMYFUNCTION("""COMPUTED_VALUE"""),"")</f>
        <v/>
      </c>
      <c r="V272" s="105" t="str">
        <f>IFERROR(__xludf.DUMMYFUNCTION("""COMPUTED_VALUE"""),"")</f>
        <v/>
      </c>
      <c r="W272" s="105" t="str">
        <f>IFERROR(__xludf.DUMMYFUNCTION("""COMPUTED_VALUE"""),"")</f>
        <v/>
      </c>
      <c r="X272" s="105" t="str">
        <f>IFERROR(__xludf.DUMMYFUNCTION("""COMPUTED_VALUE"""),"")</f>
        <v/>
      </c>
      <c r="Y272" s="105" t="str">
        <f>IFERROR(__xludf.DUMMYFUNCTION("""COMPUTED_VALUE"""),"")</f>
        <v/>
      </c>
      <c r="Z272" s="105" t="str">
        <f>IFERROR(__xludf.DUMMYFUNCTION("""COMPUTED_VALUE"""),"")</f>
        <v/>
      </c>
      <c r="AA272" s="105" t="str">
        <f>IFERROR(__xludf.DUMMYFUNCTION("""COMPUTED_VALUE"""),"")</f>
        <v/>
      </c>
      <c r="AB272" s="105" t="str">
        <f>IFERROR(__xludf.DUMMYFUNCTION("""COMPUTED_VALUE"""),"")</f>
        <v/>
      </c>
      <c r="AC272" s="105" t="str">
        <f>IFERROR(__xludf.DUMMYFUNCTION("""COMPUTED_VALUE"""),"")</f>
        <v/>
      </c>
      <c r="AD272" s="105" t="str">
        <f>IFERROR(__xludf.DUMMYFUNCTION("""COMPUTED_VALUE"""),"")</f>
        <v/>
      </c>
      <c r="AE272" s="105" t="str">
        <f>IFERROR(__xludf.DUMMYFUNCTION("""COMPUTED_VALUE"""),"")</f>
        <v/>
      </c>
      <c r="AF272" s="105" t="str">
        <f>IFERROR(__xludf.DUMMYFUNCTION("""COMPUTED_VALUE"""),"")</f>
        <v/>
      </c>
      <c r="AG272" s="105" t="str">
        <f>IFERROR(__xludf.DUMMYFUNCTION("""COMPUTED_VALUE"""),"")</f>
        <v/>
      </c>
      <c r="AH272" s="105" t="str">
        <f>IFERROR(__xludf.DUMMYFUNCTION("""COMPUTED_VALUE"""),"")</f>
        <v/>
      </c>
      <c r="AI272" s="105" t="str">
        <f>IFERROR(__xludf.DUMMYFUNCTION("""COMPUTED_VALUE"""),"")</f>
        <v/>
      </c>
      <c r="AJ272" s="105" t="str">
        <f>IFERROR(__xludf.DUMMYFUNCTION("""COMPUTED_VALUE"""),"")</f>
        <v/>
      </c>
      <c r="AK272" s="105" t="str">
        <f>IFERROR(__xludf.DUMMYFUNCTION("""COMPUTED_VALUE"""),"")</f>
        <v/>
      </c>
      <c r="AL272" s="105" t="str">
        <f>IFERROR(__xludf.DUMMYFUNCTION("""COMPUTED_VALUE"""),"")</f>
        <v/>
      </c>
      <c r="AM272" s="105" t="str">
        <f>IFERROR(__xludf.DUMMYFUNCTION("""COMPUTED_VALUE"""),"")</f>
        <v/>
      </c>
      <c r="AN272" s="105" t="str">
        <f>IFERROR(__xludf.DUMMYFUNCTION("""COMPUTED_VALUE"""),"")</f>
        <v/>
      </c>
    </row>
    <row r="273">
      <c r="B273" s="105"/>
      <c r="C273" s="105"/>
      <c r="E273" s="109"/>
      <c r="F273" s="110"/>
      <c r="G273" s="107"/>
      <c r="H273" s="108"/>
      <c r="J273" s="108" t="str">
        <f>IFERROR(__xludf.DUMMYFUNCTION("""COMPUTED_VALUE"""),"")</f>
        <v/>
      </c>
      <c r="K273" s="105" t="str">
        <f>IFERROR(__xludf.DUMMYFUNCTION("""COMPUTED_VALUE"""),"")</f>
        <v/>
      </c>
      <c r="L273" s="105" t="str">
        <f>IFERROR(__xludf.DUMMYFUNCTION("""COMPUTED_VALUE"""),"")</f>
        <v/>
      </c>
      <c r="M273" s="105" t="str">
        <f>IFERROR(__xludf.DUMMYFUNCTION("""COMPUTED_VALUE"""),"")</f>
        <v/>
      </c>
      <c r="N273" s="105" t="str">
        <f>IFERROR(__xludf.DUMMYFUNCTION("""COMPUTED_VALUE"""),"")</f>
        <v/>
      </c>
      <c r="O273" s="105" t="str">
        <f>IFERROR(__xludf.DUMMYFUNCTION("""COMPUTED_VALUE"""),"")</f>
        <v/>
      </c>
      <c r="P273" s="105" t="str">
        <f>IFERROR(__xludf.DUMMYFUNCTION("""COMPUTED_VALUE"""),"")</f>
        <v/>
      </c>
      <c r="Q273" s="105" t="str">
        <f>IFERROR(__xludf.DUMMYFUNCTION("""COMPUTED_VALUE"""),"")</f>
        <v/>
      </c>
      <c r="R273" s="105" t="str">
        <f>IFERROR(__xludf.DUMMYFUNCTION("""COMPUTED_VALUE"""),"")</f>
        <v/>
      </c>
      <c r="S273" s="105" t="str">
        <f>IFERROR(__xludf.DUMMYFUNCTION("""COMPUTED_VALUE"""),"")</f>
        <v/>
      </c>
      <c r="T273" s="105" t="str">
        <f>IFERROR(__xludf.DUMMYFUNCTION("""COMPUTED_VALUE"""),"")</f>
        <v/>
      </c>
      <c r="U273" s="105" t="str">
        <f>IFERROR(__xludf.DUMMYFUNCTION("""COMPUTED_VALUE"""),"")</f>
        <v/>
      </c>
      <c r="V273" s="105" t="str">
        <f>IFERROR(__xludf.DUMMYFUNCTION("""COMPUTED_VALUE"""),"")</f>
        <v/>
      </c>
      <c r="W273" s="105" t="str">
        <f>IFERROR(__xludf.DUMMYFUNCTION("""COMPUTED_VALUE"""),"")</f>
        <v/>
      </c>
      <c r="X273" s="105" t="str">
        <f>IFERROR(__xludf.DUMMYFUNCTION("""COMPUTED_VALUE"""),"")</f>
        <v/>
      </c>
      <c r="Y273" s="105" t="str">
        <f>IFERROR(__xludf.DUMMYFUNCTION("""COMPUTED_VALUE"""),"")</f>
        <v/>
      </c>
      <c r="Z273" s="105" t="str">
        <f>IFERROR(__xludf.DUMMYFUNCTION("""COMPUTED_VALUE"""),"")</f>
        <v/>
      </c>
      <c r="AA273" s="105" t="str">
        <f>IFERROR(__xludf.DUMMYFUNCTION("""COMPUTED_VALUE"""),"")</f>
        <v/>
      </c>
      <c r="AB273" s="105" t="str">
        <f>IFERROR(__xludf.DUMMYFUNCTION("""COMPUTED_VALUE"""),"")</f>
        <v/>
      </c>
      <c r="AC273" s="105" t="str">
        <f>IFERROR(__xludf.DUMMYFUNCTION("""COMPUTED_VALUE"""),"")</f>
        <v/>
      </c>
      <c r="AD273" s="105" t="str">
        <f>IFERROR(__xludf.DUMMYFUNCTION("""COMPUTED_VALUE"""),"")</f>
        <v/>
      </c>
      <c r="AE273" s="105" t="str">
        <f>IFERROR(__xludf.DUMMYFUNCTION("""COMPUTED_VALUE"""),"")</f>
        <v/>
      </c>
      <c r="AF273" s="105" t="str">
        <f>IFERROR(__xludf.DUMMYFUNCTION("""COMPUTED_VALUE"""),"")</f>
        <v/>
      </c>
      <c r="AG273" s="105" t="str">
        <f>IFERROR(__xludf.DUMMYFUNCTION("""COMPUTED_VALUE"""),"")</f>
        <v/>
      </c>
      <c r="AH273" s="105" t="str">
        <f>IFERROR(__xludf.DUMMYFUNCTION("""COMPUTED_VALUE"""),"")</f>
        <v/>
      </c>
      <c r="AI273" s="105" t="str">
        <f>IFERROR(__xludf.DUMMYFUNCTION("""COMPUTED_VALUE"""),"")</f>
        <v/>
      </c>
      <c r="AJ273" s="105" t="str">
        <f>IFERROR(__xludf.DUMMYFUNCTION("""COMPUTED_VALUE"""),"")</f>
        <v/>
      </c>
      <c r="AK273" s="105" t="str">
        <f>IFERROR(__xludf.DUMMYFUNCTION("""COMPUTED_VALUE"""),"")</f>
        <v/>
      </c>
      <c r="AL273" s="105" t="str">
        <f>IFERROR(__xludf.DUMMYFUNCTION("""COMPUTED_VALUE"""),"")</f>
        <v/>
      </c>
      <c r="AM273" s="105" t="str">
        <f>IFERROR(__xludf.DUMMYFUNCTION("""COMPUTED_VALUE"""),"")</f>
        <v/>
      </c>
      <c r="AN273" s="105" t="str">
        <f>IFERROR(__xludf.DUMMYFUNCTION("""COMPUTED_VALUE"""),"")</f>
        <v/>
      </c>
    </row>
    <row r="274">
      <c r="B274" s="105"/>
      <c r="C274" s="105"/>
      <c r="E274" s="109"/>
      <c r="F274" s="110"/>
      <c r="G274" s="107"/>
      <c r="H274" s="108"/>
      <c r="J274" s="108" t="str">
        <f>IFERROR(__xludf.DUMMYFUNCTION("""COMPUTED_VALUE"""),"")</f>
        <v/>
      </c>
      <c r="K274" s="105" t="str">
        <f>IFERROR(__xludf.DUMMYFUNCTION("""COMPUTED_VALUE"""),"")</f>
        <v/>
      </c>
      <c r="L274" s="105" t="str">
        <f>IFERROR(__xludf.DUMMYFUNCTION("""COMPUTED_VALUE"""),"")</f>
        <v/>
      </c>
      <c r="M274" s="105" t="str">
        <f>IFERROR(__xludf.DUMMYFUNCTION("""COMPUTED_VALUE"""),"")</f>
        <v/>
      </c>
      <c r="N274" s="105" t="str">
        <f>IFERROR(__xludf.DUMMYFUNCTION("""COMPUTED_VALUE"""),"")</f>
        <v/>
      </c>
      <c r="O274" s="105" t="str">
        <f>IFERROR(__xludf.DUMMYFUNCTION("""COMPUTED_VALUE"""),"")</f>
        <v/>
      </c>
      <c r="P274" s="105" t="str">
        <f>IFERROR(__xludf.DUMMYFUNCTION("""COMPUTED_VALUE"""),"")</f>
        <v/>
      </c>
      <c r="Q274" s="105" t="str">
        <f>IFERROR(__xludf.DUMMYFUNCTION("""COMPUTED_VALUE"""),"")</f>
        <v/>
      </c>
      <c r="R274" s="105" t="str">
        <f>IFERROR(__xludf.DUMMYFUNCTION("""COMPUTED_VALUE"""),"")</f>
        <v/>
      </c>
      <c r="S274" s="105" t="str">
        <f>IFERROR(__xludf.DUMMYFUNCTION("""COMPUTED_VALUE"""),"")</f>
        <v/>
      </c>
      <c r="T274" s="105" t="str">
        <f>IFERROR(__xludf.DUMMYFUNCTION("""COMPUTED_VALUE"""),"")</f>
        <v/>
      </c>
      <c r="U274" s="105" t="str">
        <f>IFERROR(__xludf.DUMMYFUNCTION("""COMPUTED_VALUE"""),"")</f>
        <v/>
      </c>
      <c r="V274" s="105" t="str">
        <f>IFERROR(__xludf.DUMMYFUNCTION("""COMPUTED_VALUE"""),"")</f>
        <v/>
      </c>
      <c r="W274" s="105" t="str">
        <f>IFERROR(__xludf.DUMMYFUNCTION("""COMPUTED_VALUE"""),"")</f>
        <v/>
      </c>
      <c r="X274" s="105" t="str">
        <f>IFERROR(__xludf.DUMMYFUNCTION("""COMPUTED_VALUE"""),"")</f>
        <v/>
      </c>
      <c r="Y274" s="105" t="str">
        <f>IFERROR(__xludf.DUMMYFUNCTION("""COMPUTED_VALUE"""),"")</f>
        <v/>
      </c>
      <c r="Z274" s="105" t="str">
        <f>IFERROR(__xludf.DUMMYFUNCTION("""COMPUTED_VALUE"""),"")</f>
        <v/>
      </c>
      <c r="AA274" s="105" t="str">
        <f>IFERROR(__xludf.DUMMYFUNCTION("""COMPUTED_VALUE"""),"")</f>
        <v/>
      </c>
      <c r="AB274" s="105" t="str">
        <f>IFERROR(__xludf.DUMMYFUNCTION("""COMPUTED_VALUE"""),"")</f>
        <v/>
      </c>
      <c r="AC274" s="105" t="str">
        <f>IFERROR(__xludf.DUMMYFUNCTION("""COMPUTED_VALUE"""),"")</f>
        <v/>
      </c>
      <c r="AD274" s="105" t="str">
        <f>IFERROR(__xludf.DUMMYFUNCTION("""COMPUTED_VALUE"""),"")</f>
        <v/>
      </c>
      <c r="AE274" s="105" t="str">
        <f>IFERROR(__xludf.DUMMYFUNCTION("""COMPUTED_VALUE"""),"")</f>
        <v/>
      </c>
      <c r="AF274" s="105" t="str">
        <f>IFERROR(__xludf.DUMMYFUNCTION("""COMPUTED_VALUE"""),"")</f>
        <v/>
      </c>
      <c r="AG274" s="105" t="str">
        <f>IFERROR(__xludf.DUMMYFUNCTION("""COMPUTED_VALUE"""),"")</f>
        <v/>
      </c>
      <c r="AH274" s="105" t="str">
        <f>IFERROR(__xludf.DUMMYFUNCTION("""COMPUTED_VALUE"""),"")</f>
        <v/>
      </c>
      <c r="AI274" s="105" t="str">
        <f>IFERROR(__xludf.DUMMYFUNCTION("""COMPUTED_VALUE"""),"")</f>
        <v/>
      </c>
      <c r="AJ274" s="105" t="str">
        <f>IFERROR(__xludf.DUMMYFUNCTION("""COMPUTED_VALUE"""),"")</f>
        <v/>
      </c>
      <c r="AK274" s="105" t="str">
        <f>IFERROR(__xludf.DUMMYFUNCTION("""COMPUTED_VALUE"""),"")</f>
        <v/>
      </c>
      <c r="AL274" s="105" t="str">
        <f>IFERROR(__xludf.DUMMYFUNCTION("""COMPUTED_VALUE"""),"")</f>
        <v/>
      </c>
      <c r="AM274" s="105" t="str">
        <f>IFERROR(__xludf.DUMMYFUNCTION("""COMPUTED_VALUE"""),"")</f>
        <v/>
      </c>
      <c r="AN274" s="105" t="str">
        <f>IFERROR(__xludf.DUMMYFUNCTION("""COMPUTED_VALUE"""),"")</f>
        <v/>
      </c>
    </row>
    <row r="275">
      <c r="B275" s="105"/>
      <c r="C275" s="105"/>
      <c r="E275" s="109"/>
      <c r="F275" s="110"/>
      <c r="G275" s="107"/>
      <c r="H275" s="108"/>
      <c r="J275" s="108" t="str">
        <f>IFERROR(__xludf.DUMMYFUNCTION("""COMPUTED_VALUE"""),"")</f>
        <v/>
      </c>
      <c r="K275" s="105" t="str">
        <f>IFERROR(__xludf.DUMMYFUNCTION("""COMPUTED_VALUE"""),"")</f>
        <v/>
      </c>
      <c r="L275" s="105" t="str">
        <f>IFERROR(__xludf.DUMMYFUNCTION("""COMPUTED_VALUE"""),"")</f>
        <v/>
      </c>
      <c r="M275" s="105" t="str">
        <f>IFERROR(__xludf.DUMMYFUNCTION("""COMPUTED_VALUE"""),"")</f>
        <v/>
      </c>
      <c r="N275" s="105" t="str">
        <f>IFERROR(__xludf.DUMMYFUNCTION("""COMPUTED_VALUE"""),"")</f>
        <v/>
      </c>
      <c r="O275" s="105" t="str">
        <f>IFERROR(__xludf.DUMMYFUNCTION("""COMPUTED_VALUE"""),"")</f>
        <v/>
      </c>
      <c r="P275" s="105" t="str">
        <f>IFERROR(__xludf.DUMMYFUNCTION("""COMPUTED_VALUE"""),"")</f>
        <v/>
      </c>
      <c r="Q275" s="105" t="str">
        <f>IFERROR(__xludf.DUMMYFUNCTION("""COMPUTED_VALUE"""),"")</f>
        <v/>
      </c>
      <c r="R275" s="105" t="str">
        <f>IFERROR(__xludf.DUMMYFUNCTION("""COMPUTED_VALUE"""),"")</f>
        <v/>
      </c>
      <c r="S275" s="105" t="str">
        <f>IFERROR(__xludf.DUMMYFUNCTION("""COMPUTED_VALUE"""),"")</f>
        <v/>
      </c>
      <c r="T275" s="105" t="str">
        <f>IFERROR(__xludf.DUMMYFUNCTION("""COMPUTED_VALUE"""),"")</f>
        <v/>
      </c>
      <c r="U275" s="105" t="str">
        <f>IFERROR(__xludf.DUMMYFUNCTION("""COMPUTED_VALUE"""),"")</f>
        <v/>
      </c>
      <c r="V275" s="105" t="str">
        <f>IFERROR(__xludf.DUMMYFUNCTION("""COMPUTED_VALUE"""),"")</f>
        <v/>
      </c>
      <c r="W275" s="105" t="str">
        <f>IFERROR(__xludf.DUMMYFUNCTION("""COMPUTED_VALUE"""),"")</f>
        <v/>
      </c>
      <c r="X275" s="105" t="str">
        <f>IFERROR(__xludf.DUMMYFUNCTION("""COMPUTED_VALUE"""),"")</f>
        <v/>
      </c>
      <c r="Y275" s="105" t="str">
        <f>IFERROR(__xludf.DUMMYFUNCTION("""COMPUTED_VALUE"""),"")</f>
        <v/>
      </c>
      <c r="Z275" s="105" t="str">
        <f>IFERROR(__xludf.DUMMYFUNCTION("""COMPUTED_VALUE"""),"")</f>
        <v/>
      </c>
      <c r="AA275" s="105" t="str">
        <f>IFERROR(__xludf.DUMMYFUNCTION("""COMPUTED_VALUE"""),"")</f>
        <v/>
      </c>
      <c r="AB275" s="105" t="str">
        <f>IFERROR(__xludf.DUMMYFUNCTION("""COMPUTED_VALUE"""),"")</f>
        <v/>
      </c>
      <c r="AC275" s="105" t="str">
        <f>IFERROR(__xludf.DUMMYFUNCTION("""COMPUTED_VALUE"""),"")</f>
        <v/>
      </c>
      <c r="AD275" s="105" t="str">
        <f>IFERROR(__xludf.DUMMYFUNCTION("""COMPUTED_VALUE"""),"")</f>
        <v/>
      </c>
      <c r="AE275" s="105" t="str">
        <f>IFERROR(__xludf.DUMMYFUNCTION("""COMPUTED_VALUE"""),"")</f>
        <v/>
      </c>
      <c r="AF275" s="105" t="str">
        <f>IFERROR(__xludf.DUMMYFUNCTION("""COMPUTED_VALUE"""),"")</f>
        <v/>
      </c>
      <c r="AG275" s="105" t="str">
        <f>IFERROR(__xludf.DUMMYFUNCTION("""COMPUTED_VALUE"""),"")</f>
        <v/>
      </c>
      <c r="AH275" s="105" t="str">
        <f>IFERROR(__xludf.DUMMYFUNCTION("""COMPUTED_VALUE"""),"")</f>
        <v/>
      </c>
      <c r="AI275" s="105" t="str">
        <f>IFERROR(__xludf.DUMMYFUNCTION("""COMPUTED_VALUE"""),"")</f>
        <v/>
      </c>
      <c r="AJ275" s="105" t="str">
        <f>IFERROR(__xludf.DUMMYFUNCTION("""COMPUTED_VALUE"""),"")</f>
        <v/>
      </c>
      <c r="AK275" s="105" t="str">
        <f>IFERROR(__xludf.DUMMYFUNCTION("""COMPUTED_VALUE"""),"")</f>
        <v/>
      </c>
      <c r="AL275" s="105" t="str">
        <f>IFERROR(__xludf.DUMMYFUNCTION("""COMPUTED_VALUE"""),"")</f>
        <v/>
      </c>
      <c r="AM275" s="105" t="str">
        <f>IFERROR(__xludf.DUMMYFUNCTION("""COMPUTED_VALUE"""),"")</f>
        <v/>
      </c>
      <c r="AN275" s="105" t="str">
        <f>IFERROR(__xludf.DUMMYFUNCTION("""COMPUTED_VALUE"""),"")</f>
        <v/>
      </c>
    </row>
    <row r="276">
      <c r="B276" s="105"/>
      <c r="C276" s="105"/>
      <c r="E276" s="109"/>
      <c r="F276" s="110"/>
      <c r="G276" s="107"/>
      <c r="H276" s="108"/>
      <c r="J276" s="108" t="str">
        <f>IFERROR(__xludf.DUMMYFUNCTION("""COMPUTED_VALUE"""),"")</f>
        <v/>
      </c>
      <c r="K276" s="105" t="str">
        <f>IFERROR(__xludf.DUMMYFUNCTION("""COMPUTED_VALUE"""),"")</f>
        <v/>
      </c>
      <c r="L276" s="105" t="str">
        <f>IFERROR(__xludf.DUMMYFUNCTION("""COMPUTED_VALUE"""),"")</f>
        <v/>
      </c>
      <c r="M276" s="105" t="str">
        <f>IFERROR(__xludf.DUMMYFUNCTION("""COMPUTED_VALUE"""),"")</f>
        <v/>
      </c>
      <c r="N276" s="105" t="str">
        <f>IFERROR(__xludf.DUMMYFUNCTION("""COMPUTED_VALUE"""),"")</f>
        <v/>
      </c>
      <c r="O276" s="105" t="str">
        <f>IFERROR(__xludf.DUMMYFUNCTION("""COMPUTED_VALUE"""),"")</f>
        <v/>
      </c>
      <c r="P276" s="105" t="str">
        <f>IFERROR(__xludf.DUMMYFUNCTION("""COMPUTED_VALUE"""),"")</f>
        <v/>
      </c>
      <c r="Q276" s="105" t="str">
        <f>IFERROR(__xludf.DUMMYFUNCTION("""COMPUTED_VALUE"""),"")</f>
        <v/>
      </c>
      <c r="R276" s="105" t="str">
        <f>IFERROR(__xludf.DUMMYFUNCTION("""COMPUTED_VALUE"""),"")</f>
        <v/>
      </c>
      <c r="S276" s="105" t="str">
        <f>IFERROR(__xludf.DUMMYFUNCTION("""COMPUTED_VALUE"""),"")</f>
        <v/>
      </c>
      <c r="T276" s="105" t="str">
        <f>IFERROR(__xludf.DUMMYFUNCTION("""COMPUTED_VALUE"""),"")</f>
        <v/>
      </c>
      <c r="U276" s="105" t="str">
        <f>IFERROR(__xludf.DUMMYFUNCTION("""COMPUTED_VALUE"""),"")</f>
        <v/>
      </c>
      <c r="V276" s="105" t="str">
        <f>IFERROR(__xludf.DUMMYFUNCTION("""COMPUTED_VALUE"""),"")</f>
        <v/>
      </c>
      <c r="W276" s="105" t="str">
        <f>IFERROR(__xludf.DUMMYFUNCTION("""COMPUTED_VALUE"""),"")</f>
        <v/>
      </c>
      <c r="X276" s="105" t="str">
        <f>IFERROR(__xludf.DUMMYFUNCTION("""COMPUTED_VALUE"""),"")</f>
        <v/>
      </c>
      <c r="Y276" s="105" t="str">
        <f>IFERROR(__xludf.DUMMYFUNCTION("""COMPUTED_VALUE"""),"")</f>
        <v/>
      </c>
      <c r="Z276" s="105" t="str">
        <f>IFERROR(__xludf.DUMMYFUNCTION("""COMPUTED_VALUE"""),"")</f>
        <v/>
      </c>
      <c r="AA276" s="105" t="str">
        <f>IFERROR(__xludf.DUMMYFUNCTION("""COMPUTED_VALUE"""),"")</f>
        <v/>
      </c>
      <c r="AB276" s="105" t="str">
        <f>IFERROR(__xludf.DUMMYFUNCTION("""COMPUTED_VALUE"""),"")</f>
        <v/>
      </c>
      <c r="AC276" s="105" t="str">
        <f>IFERROR(__xludf.DUMMYFUNCTION("""COMPUTED_VALUE"""),"")</f>
        <v/>
      </c>
      <c r="AD276" s="105" t="str">
        <f>IFERROR(__xludf.DUMMYFUNCTION("""COMPUTED_VALUE"""),"")</f>
        <v/>
      </c>
      <c r="AE276" s="105" t="str">
        <f>IFERROR(__xludf.DUMMYFUNCTION("""COMPUTED_VALUE"""),"")</f>
        <v/>
      </c>
      <c r="AF276" s="105" t="str">
        <f>IFERROR(__xludf.DUMMYFUNCTION("""COMPUTED_VALUE"""),"")</f>
        <v/>
      </c>
      <c r="AG276" s="105" t="str">
        <f>IFERROR(__xludf.DUMMYFUNCTION("""COMPUTED_VALUE"""),"")</f>
        <v/>
      </c>
      <c r="AH276" s="105" t="str">
        <f>IFERROR(__xludf.DUMMYFUNCTION("""COMPUTED_VALUE"""),"")</f>
        <v/>
      </c>
      <c r="AI276" s="105" t="str">
        <f>IFERROR(__xludf.DUMMYFUNCTION("""COMPUTED_VALUE"""),"")</f>
        <v/>
      </c>
      <c r="AJ276" s="105" t="str">
        <f>IFERROR(__xludf.DUMMYFUNCTION("""COMPUTED_VALUE"""),"")</f>
        <v/>
      </c>
      <c r="AK276" s="105" t="str">
        <f>IFERROR(__xludf.DUMMYFUNCTION("""COMPUTED_VALUE"""),"")</f>
        <v/>
      </c>
      <c r="AL276" s="105" t="str">
        <f>IFERROR(__xludf.DUMMYFUNCTION("""COMPUTED_VALUE"""),"")</f>
        <v/>
      </c>
      <c r="AM276" s="105" t="str">
        <f>IFERROR(__xludf.DUMMYFUNCTION("""COMPUTED_VALUE"""),"")</f>
        <v/>
      </c>
      <c r="AN276" s="105" t="str">
        <f>IFERROR(__xludf.DUMMYFUNCTION("""COMPUTED_VALUE"""),"")</f>
        <v/>
      </c>
    </row>
    <row r="277">
      <c r="B277" s="105"/>
      <c r="C277" s="105"/>
      <c r="E277" s="109"/>
      <c r="F277" s="110"/>
      <c r="G277" s="107"/>
      <c r="H277" s="108"/>
      <c r="J277" s="108" t="str">
        <f>IFERROR(__xludf.DUMMYFUNCTION("""COMPUTED_VALUE"""),"")</f>
        <v/>
      </c>
      <c r="K277" s="105" t="str">
        <f>IFERROR(__xludf.DUMMYFUNCTION("""COMPUTED_VALUE"""),"")</f>
        <v/>
      </c>
      <c r="L277" s="105" t="str">
        <f>IFERROR(__xludf.DUMMYFUNCTION("""COMPUTED_VALUE"""),"")</f>
        <v/>
      </c>
      <c r="M277" s="105" t="str">
        <f>IFERROR(__xludf.DUMMYFUNCTION("""COMPUTED_VALUE"""),"")</f>
        <v/>
      </c>
      <c r="N277" s="105" t="str">
        <f>IFERROR(__xludf.DUMMYFUNCTION("""COMPUTED_VALUE"""),"")</f>
        <v/>
      </c>
      <c r="O277" s="105" t="str">
        <f>IFERROR(__xludf.DUMMYFUNCTION("""COMPUTED_VALUE"""),"")</f>
        <v/>
      </c>
      <c r="P277" s="105" t="str">
        <f>IFERROR(__xludf.DUMMYFUNCTION("""COMPUTED_VALUE"""),"")</f>
        <v/>
      </c>
      <c r="Q277" s="105" t="str">
        <f>IFERROR(__xludf.DUMMYFUNCTION("""COMPUTED_VALUE"""),"")</f>
        <v/>
      </c>
      <c r="R277" s="105" t="str">
        <f>IFERROR(__xludf.DUMMYFUNCTION("""COMPUTED_VALUE"""),"")</f>
        <v/>
      </c>
      <c r="S277" s="105" t="str">
        <f>IFERROR(__xludf.DUMMYFUNCTION("""COMPUTED_VALUE"""),"")</f>
        <v/>
      </c>
      <c r="T277" s="105" t="str">
        <f>IFERROR(__xludf.DUMMYFUNCTION("""COMPUTED_VALUE"""),"")</f>
        <v/>
      </c>
      <c r="U277" s="105" t="str">
        <f>IFERROR(__xludf.DUMMYFUNCTION("""COMPUTED_VALUE"""),"")</f>
        <v/>
      </c>
      <c r="V277" s="105" t="str">
        <f>IFERROR(__xludf.DUMMYFUNCTION("""COMPUTED_VALUE"""),"")</f>
        <v/>
      </c>
      <c r="W277" s="105" t="str">
        <f>IFERROR(__xludf.DUMMYFUNCTION("""COMPUTED_VALUE"""),"")</f>
        <v/>
      </c>
      <c r="X277" s="105" t="str">
        <f>IFERROR(__xludf.DUMMYFUNCTION("""COMPUTED_VALUE"""),"")</f>
        <v/>
      </c>
      <c r="Y277" s="105" t="str">
        <f>IFERROR(__xludf.DUMMYFUNCTION("""COMPUTED_VALUE"""),"")</f>
        <v/>
      </c>
      <c r="Z277" s="105" t="str">
        <f>IFERROR(__xludf.DUMMYFUNCTION("""COMPUTED_VALUE"""),"")</f>
        <v/>
      </c>
      <c r="AA277" s="105" t="str">
        <f>IFERROR(__xludf.DUMMYFUNCTION("""COMPUTED_VALUE"""),"")</f>
        <v/>
      </c>
      <c r="AB277" s="105" t="str">
        <f>IFERROR(__xludf.DUMMYFUNCTION("""COMPUTED_VALUE"""),"")</f>
        <v/>
      </c>
      <c r="AC277" s="105" t="str">
        <f>IFERROR(__xludf.DUMMYFUNCTION("""COMPUTED_VALUE"""),"")</f>
        <v/>
      </c>
      <c r="AD277" s="105" t="str">
        <f>IFERROR(__xludf.DUMMYFUNCTION("""COMPUTED_VALUE"""),"")</f>
        <v/>
      </c>
      <c r="AE277" s="105" t="str">
        <f>IFERROR(__xludf.DUMMYFUNCTION("""COMPUTED_VALUE"""),"")</f>
        <v/>
      </c>
      <c r="AF277" s="105" t="str">
        <f>IFERROR(__xludf.DUMMYFUNCTION("""COMPUTED_VALUE"""),"")</f>
        <v/>
      </c>
      <c r="AG277" s="105" t="str">
        <f>IFERROR(__xludf.DUMMYFUNCTION("""COMPUTED_VALUE"""),"")</f>
        <v/>
      </c>
      <c r="AH277" s="105" t="str">
        <f>IFERROR(__xludf.DUMMYFUNCTION("""COMPUTED_VALUE"""),"")</f>
        <v/>
      </c>
      <c r="AI277" s="105" t="str">
        <f>IFERROR(__xludf.DUMMYFUNCTION("""COMPUTED_VALUE"""),"")</f>
        <v/>
      </c>
      <c r="AJ277" s="105" t="str">
        <f>IFERROR(__xludf.DUMMYFUNCTION("""COMPUTED_VALUE"""),"")</f>
        <v/>
      </c>
      <c r="AK277" s="105" t="str">
        <f>IFERROR(__xludf.DUMMYFUNCTION("""COMPUTED_VALUE"""),"")</f>
        <v/>
      </c>
      <c r="AL277" s="105" t="str">
        <f>IFERROR(__xludf.DUMMYFUNCTION("""COMPUTED_VALUE"""),"")</f>
        <v/>
      </c>
      <c r="AM277" s="105" t="str">
        <f>IFERROR(__xludf.DUMMYFUNCTION("""COMPUTED_VALUE"""),"")</f>
        <v/>
      </c>
      <c r="AN277" s="105" t="str">
        <f>IFERROR(__xludf.DUMMYFUNCTION("""COMPUTED_VALUE"""),"")</f>
        <v/>
      </c>
    </row>
    <row r="278">
      <c r="B278" s="105"/>
      <c r="C278" s="105"/>
      <c r="E278" s="109"/>
      <c r="F278" s="110"/>
      <c r="G278" s="107"/>
      <c r="H278" s="108"/>
      <c r="J278" s="108" t="str">
        <f>IFERROR(__xludf.DUMMYFUNCTION("""COMPUTED_VALUE"""),"")</f>
        <v/>
      </c>
      <c r="K278" s="105" t="str">
        <f>IFERROR(__xludf.DUMMYFUNCTION("""COMPUTED_VALUE"""),"")</f>
        <v/>
      </c>
      <c r="L278" s="105" t="str">
        <f>IFERROR(__xludf.DUMMYFUNCTION("""COMPUTED_VALUE"""),"")</f>
        <v/>
      </c>
      <c r="M278" s="105" t="str">
        <f>IFERROR(__xludf.DUMMYFUNCTION("""COMPUTED_VALUE"""),"")</f>
        <v/>
      </c>
      <c r="N278" s="105" t="str">
        <f>IFERROR(__xludf.DUMMYFUNCTION("""COMPUTED_VALUE"""),"")</f>
        <v/>
      </c>
      <c r="O278" s="105" t="str">
        <f>IFERROR(__xludf.DUMMYFUNCTION("""COMPUTED_VALUE"""),"")</f>
        <v/>
      </c>
      <c r="P278" s="105" t="str">
        <f>IFERROR(__xludf.DUMMYFUNCTION("""COMPUTED_VALUE"""),"")</f>
        <v/>
      </c>
      <c r="Q278" s="105" t="str">
        <f>IFERROR(__xludf.DUMMYFUNCTION("""COMPUTED_VALUE"""),"")</f>
        <v/>
      </c>
      <c r="R278" s="105" t="str">
        <f>IFERROR(__xludf.DUMMYFUNCTION("""COMPUTED_VALUE"""),"")</f>
        <v/>
      </c>
      <c r="S278" s="105" t="str">
        <f>IFERROR(__xludf.DUMMYFUNCTION("""COMPUTED_VALUE"""),"")</f>
        <v/>
      </c>
      <c r="T278" s="105" t="str">
        <f>IFERROR(__xludf.DUMMYFUNCTION("""COMPUTED_VALUE"""),"")</f>
        <v/>
      </c>
      <c r="U278" s="105" t="str">
        <f>IFERROR(__xludf.DUMMYFUNCTION("""COMPUTED_VALUE"""),"")</f>
        <v/>
      </c>
      <c r="V278" s="105" t="str">
        <f>IFERROR(__xludf.DUMMYFUNCTION("""COMPUTED_VALUE"""),"")</f>
        <v/>
      </c>
      <c r="W278" s="105" t="str">
        <f>IFERROR(__xludf.DUMMYFUNCTION("""COMPUTED_VALUE"""),"")</f>
        <v/>
      </c>
      <c r="X278" s="105" t="str">
        <f>IFERROR(__xludf.DUMMYFUNCTION("""COMPUTED_VALUE"""),"")</f>
        <v/>
      </c>
      <c r="Y278" s="105" t="str">
        <f>IFERROR(__xludf.DUMMYFUNCTION("""COMPUTED_VALUE"""),"")</f>
        <v/>
      </c>
      <c r="Z278" s="105" t="str">
        <f>IFERROR(__xludf.DUMMYFUNCTION("""COMPUTED_VALUE"""),"")</f>
        <v/>
      </c>
      <c r="AA278" s="105" t="str">
        <f>IFERROR(__xludf.DUMMYFUNCTION("""COMPUTED_VALUE"""),"")</f>
        <v/>
      </c>
      <c r="AB278" s="105" t="str">
        <f>IFERROR(__xludf.DUMMYFUNCTION("""COMPUTED_VALUE"""),"")</f>
        <v/>
      </c>
      <c r="AC278" s="105" t="str">
        <f>IFERROR(__xludf.DUMMYFUNCTION("""COMPUTED_VALUE"""),"")</f>
        <v/>
      </c>
      <c r="AD278" s="105" t="str">
        <f>IFERROR(__xludf.DUMMYFUNCTION("""COMPUTED_VALUE"""),"")</f>
        <v/>
      </c>
      <c r="AE278" s="105" t="str">
        <f>IFERROR(__xludf.DUMMYFUNCTION("""COMPUTED_VALUE"""),"")</f>
        <v/>
      </c>
      <c r="AF278" s="105" t="str">
        <f>IFERROR(__xludf.DUMMYFUNCTION("""COMPUTED_VALUE"""),"")</f>
        <v/>
      </c>
      <c r="AG278" s="105" t="str">
        <f>IFERROR(__xludf.DUMMYFUNCTION("""COMPUTED_VALUE"""),"")</f>
        <v/>
      </c>
      <c r="AH278" s="105" t="str">
        <f>IFERROR(__xludf.DUMMYFUNCTION("""COMPUTED_VALUE"""),"")</f>
        <v/>
      </c>
      <c r="AI278" s="105" t="str">
        <f>IFERROR(__xludf.DUMMYFUNCTION("""COMPUTED_VALUE"""),"")</f>
        <v/>
      </c>
      <c r="AJ278" s="105" t="str">
        <f>IFERROR(__xludf.DUMMYFUNCTION("""COMPUTED_VALUE"""),"")</f>
        <v/>
      </c>
      <c r="AK278" s="105" t="str">
        <f>IFERROR(__xludf.DUMMYFUNCTION("""COMPUTED_VALUE"""),"")</f>
        <v/>
      </c>
      <c r="AL278" s="105" t="str">
        <f>IFERROR(__xludf.DUMMYFUNCTION("""COMPUTED_VALUE"""),"")</f>
        <v/>
      </c>
      <c r="AM278" s="105" t="str">
        <f>IFERROR(__xludf.DUMMYFUNCTION("""COMPUTED_VALUE"""),"")</f>
        <v/>
      </c>
      <c r="AN278" s="105" t="str">
        <f>IFERROR(__xludf.DUMMYFUNCTION("""COMPUTED_VALUE"""),"")</f>
        <v/>
      </c>
    </row>
    <row r="279">
      <c r="B279" s="105"/>
      <c r="C279" s="105"/>
      <c r="E279" s="109"/>
      <c r="F279" s="110"/>
      <c r="G279" s="107"/>
      <c r="H279" s="108"/>
      <c r="J279" s="108" t="str">
        <f>IFERROR(__xludf.DUMMYFUNCTION("""COMPUTED_VALUE"""),"")</f>
        <v/>
      </c>
      <c r="K279" s="105" t="str">
        <f>IFERROR(__xludf.DUMMYFUNCTION("""COMPUTED_VALUE"""),"")</f>
        <v/>
      </c>
      <c r="L279" s="105" t="str">
        <f>IFERROR(__xludf.DUMMYFUNCTION("""COMPUTED_VALUE"""),"")</f>
        <v/>
      </c>
      <c r="M279" s="105" t="str">
        <f>IFERROR(__xludf.DUMMYFUNCTION("""COMPUTED_VALUE"""),"")</f>
        <v/>
      </c>
      <c r="N279" s="105" t="str">
        <f>IFERROR(__xludf.DUMMYFUNCTION("""COMPUTED_VALUE"""),"")</f>
        <v/>
      </c>
      <c r="O279" s="105" t="str">
        <f>IFERROR(__xludf.DUMMYFUNCTION("""COMPUTED_VALUE"""),"")</f>
        <v/>
      </c>
      <c r="P279" s="105" t="str">
        <f>IFERROR(__xludf.DUMMYFUNCTION("""COMPUTED_VALUE"""),"")</f>
        <v/>
      </c>
      <c r="Q279" s="105" t="str">
        <f>IFERROR(__xludf.DUMMYFUNCTION("""COMPUTED_VALUE"""),"")</f>
        <v/>
      </c>
      <c r="R279" s="105" t="str">
        <f>IFERROR(__xludf.DUMMYFUNCTION("""COMPUTED_VALUE"""),"")</f>
        <v/>
      </c>
      <c r="S279" s="105" t="str">
        <f>IFERROR(__xludf.DUMMYFUNCTION("""COMPUTED_VALUE"""),"")</f>
        <v/>
      </c>
      <c r="T279" s="105" t="str">
        <f>IFERROR(__xludf.DUMMYFUNCTION("""COMPUTED_VALUE"""),"")</f>
        <v/>
      </c>
      <c r="U279" s="105" t="str">
        <f>IFERROR(__xludf.DUMMYFUNCTION("""COMPUTED_VALUE"""),"")</f>
        <v/>
      </c>
      <c r="V279" s="105" t="str">
        <f>IFERROR(__xludf.DUMMYFUNCTION("""COMPUTED_VALUE"""),"")</f>
        <v/>
      </c>
      <c r="W279" s="105" t="str">
        <f>IFERROR(__xludf.DUMMYFUNCTION("""COMPUTED_VALUE"""),"")</f>
        <v/>
      </c>
      <c r="X279" s="105" t="str">
        <f>IFERROR(__xludf.DUMMYFUNCTION("""COMPUTED_VALUE"""),"")</f>
        <v/>
      </c>
      <c r="Y279" s="105" t="str">
        <f>IFERROR(__xludf.DUMMYFUNCTION("""COMPUTED_VALUE"""),"")</f>
        <v/>
      </c>
      <c r="Z279" s="105" t="str">
        <f>IFERROR(__xludf.DUMMYFUNCTION("""COMPUTED_VALUE"""),"")</f>
        <v/>
      </c>
      <c r="AA279" s="105" t="str">
        <f>IFERROR(__xludf.DUMMYFUNCTION("""COMPUTED_VALUE"""),"")</f>
        <v/>
      </c>
      <c r="AB279" s="105" t="str">
        <f>IFERROR(__xludf.DUMMYFUNCTION("""COMPUTED_VALUE"""),"")</f>
        <v/>
      </c>
      <c r="AC279" s="105" t="str">
        <f>IFERROR(__xludf.DUMMYFUNCTION("""COMPUTED_VALUE"""),"")</f>
        <v/>
      </c>
      <c r="AD279" s="105" t="str">
        <f>IFERROR(__xludf.DUMMYFUNCTION("""COMPUTED_VALUE"""),"")</f>
        <v/>
      </c>
      <c r="AE279" s="105" t="str">
        <f>IFERROR(__xludf.DUMMYFUNCTION("""COMPUTED_VALUE"""),"")</f>
        <v/>
      </c>
      <c r="AF279" s="105" t="str">
        <f>IFERROR(__xludf.DUMMYFUNCTION("""COMPUTED_VALUE"""),"")</f>
        <v/>
      </c>
      <c r="AG279" s="105" t="str">
        <f>IFERROR(__xludf.DUMMYFUNCTION("""COMPUTED_VALUE"""),"")</f>
        <v/>
      </c>
      <c r="AH279" s="105" t="str">
        <f>IFERROR(__xludf.DUMMYFUNCTION("""COMPUTED_VALUE"""),"")</f>
        <v/>
      </c>
      <c r="AI279" s="105" t="str">
        <f>IFERROR(__xludf.DUMMYFUNCTION("""COMPUTED_VALUE"""),"")</f>
        <v/>
      </c>
      <c r="AJ279" s="105" t="str">
        <f>IFERROR(__xludf.DUMMYFUNCTION("""COMPUTED_VALUE"""),"")</f>
        <v/>
      </c>
      <c r="AK279" s="105" t="str">
        <f>IFERROR(__xludf.DUMMYFUNCTION("""COMPUTED_VALUE"""),"")</f>
        <v/>
      </c>
      <c r="AL279" s="105" t="str">
        <f>IFERROR(__xludf.DUMMYFUNCTION("""COMPUTED_VALUE"""),"")</f>
        <v/>
      </c>
      <c r="AM279" s="105" t="str">
        <f>IFERROR(__xludf.DUMMYFUNCTION("""COMPUTED_VALUE"""),"")</f>
        <v/>
      </c>
      <c r="AN279" s="105" t="str">
        <f>IFERROR(__xludf.DUMMYFUNCTION("""COMPUTED_VALUE"""),"")</f>
        <v/>
      </c>
    </row>
    <row r="280">
      <c r="B280" s="105"/>
      <c r="C280" s="105"/>
      <c r="E280" s="109"/>
      <c r="F280" s="110"/>
      <c r="G280" s="107"/>
      <c r="H280" s="108"/>
      <c r="J280" s="108" t="str">
        <f>IFERROR(__xludf.DUMMYFUNCTION("""COMPUTED_VALUE"""),"")</f>
        <v/>
      </c>
      <c r="K280" s="105" t="str">
        <f>IFERROR(__xludf.DUMMYFUNCTION("""COMPUTED_VALUE"""),"")</f>
        <v/>
      </c>
      <c r="L280" s="105" t="str">
        <f>IFERROR(__xludf.DUMMYFUNCTION("""COMPUTED_VALUE"""),"")</f>
        <v/>
      </c>
      <c r="M280" s="105" t="str">
        <f>IFERROR(__xludf.DUMMYFUNCTION("""COMPUTED_VALUE"""),"")</f>
        <v/>
      </c>
      <c r="N280" s="105" t="str">
        <f>IFERROR(__xludf.DUMMYFUNCTION("""COMPUTED_VALUE"""),"")</f>
        <v/>
      </c>
      <c r="O280" s="105" t="str">
        <f>IFERROR(__xludf.DUMMYFUNCTION("""COMPUTED_VALUE"""),"")</f>
        <v/>
      </c>
      <c r="P280" s="105" t="str">
        <f>IFERROR(__xludf.DUMMYFUNCTION("""COMPUTED_VALUE"""),"")</f>
        <v/>
      </c>
      <c r="Q280" s="105" t="str">
        <f>IFERROR(__xludf.DUMMYFUNCTION("""COMPUTED_VALUE"""),"")</f>
        <v/>
      </c>
      <c r="R280" s="105" t="str">
        <f>IFERROR(__xludf.DUMMYFUNCTION("""COMPUTED_VALUE"""),"")</f>
        <v/>
      </c>
      <c r="S280" s="105" t="str">
        <f>IFERROR(__xludf.DUMMYFUNCTION("""COMPUTED_VALUE"""),"")</f>
        <v/>
      </c>
      <c r="T280" s="105" t="str">
        <f>IFERROR(__xludf.DUMMYFUNCTION("""COMPUTED_VALUE"""),"")</f>
        <v/>
      </c>
      <c r="U280" s="105" t="str">
        <f>IFERROR(__xludf.DUMMYFUNCTION("""COMPUTED_VALUE"""),"")</f>
        <v/>
      </c>
      <c r="V280" s="105" t="str">
        <f>IFERROR(__xludf.DUMMYFUNCTION("""COMPUTED_VALUE"""),"")</f>
        <v/>
      </c>
      <c r="W280" s="105" t="str">
        <f>IFERROR(__xludf.DUMMYFUNCTION("""COMPUTED_VALUE"""),"")</f>
        <v/>
      </c>
      <c r="X280" s="105" t="str">
        <f>IFERROR(__xludf.DUMMYFUNCTION("""COMPUTED_VALUE"""),"")</f>
        <v/>
      </c>
      <c r="Y280" s="105" t="str">
        <f>IFERROR(__xludf.DUMMYFUNCTION("""COMPUTED_VALUE"""),"")</f>
        <v/>
      </c>
      <c r="Z280" s="105" t="str">
        <f>IFERROR(__xludf.DUMMYFUNCTION("""COMPUTED_VALUE"""),"")</f>
        <v/>
      </c>
      <c r="AA280" s="105" t="str">
        <f>IFERROR(__xludf.DUMMYFUNCTION("""COMPUTED_VALUE"""),"")</f>
        <v/>
      </c>
      <c r="AB280" s="105" t="str">
        <f>IFERROR(__xludf.DUMMYFUNCTION("""COMPUTED_VALUE"""),"")</f>
        <v/>
      </c>
      <c r="AC280" s="105" t="str">
        <f>IFERROR(__xludf.DUMMYFUNCTION("""COMPUTED_VALUE"""),"")</f>
        <v/>
      </c>
      <c r="AD280" s="105" t="str">
        <f>IFERROR(__xludf.DUMMYFUNCTION("""COMPUTED_VALUE"""),"")</f>
        <v/>
      </c>
      <c r="AE280" s="105" t="str">
        <f>IFERROR(__xludf.DUMMYFUNCTION("""COMPUTED_VALUE"""),"")</f>
        <v/>
      </c>
      <c r="AF280" s="105" t="str">
        <f>IFERROR(__xludf.DUMMYFUNCTION("""COMPUTED_VALUE"""),"")</f>
        <v/>
      </c>
      <c r="AG280" s="105" t="str">
        <f>IFERROR(__xludf.DUMMYFUNCTION("""COMPUTED_VALUE"""),"")</f>
        <v/>
      </c>
      <c r="AH280" s="105" t="str">
        <f>IFERROR(__xludf.DUMMYFUNCTION("""COMPUTED_VALUE"""),"")</f>
        <v/>
      </c>
      <c r="AI280" s="105" t="str">
        <f>IFERROR(__xludf.DUMMYFUNCTION("""COMPUTED_VALUE"""),"")</f>
        <v/>
      </c>
      <c r="AJ280" s="105" t="str">
        <f>IFERROR(__xludf.DUMMYFUNCTION("""COMPUTED_VALUE"""),"")</f>
        <v/>
      </c>
      <c r="AK280" s="105" t="str">
        <f>IFERROR(__xludf.DUMMYFUNCTION("""COMPUTED_VALUE"""),"")</f>
        <v/>
      </c>
      <c r="AL280" s="105" t="str">
        <f>IFERROR(__xludf.DUMMYFUNCTION("""COMPUTED_VALUE"""),"")</f>
        <v/>
      </c>
      <c r="AM280" s="105" t="str">
        <f>IFERROR(__xludf.DUMMYFUNCTION("""COMPUTED_VALUE"""),"")</f>
        <v/>
      </c>
      <c r="AN280" s="105" t="str">
        <f>IFERROR(__xludf.DUMMYFUNCTION("""COMPUTED_VALUE"""),"")</f>
        <v/>
      </c>
    </row>
    <row r="281">
      <c r="B281" s="105"/>
      <c r="C281" s="105"/>
      <c r="E281" s="109"/>
      <c r="F281" s="110"/>
      <c r="G281" s="107"/>
      <c r="H281" s="108"/>
      <c r="J281" s="108" t="str">
        <f>IFERROR(__xludf.DUMMYFUNCTION("""COMPUTED_VALUE"""),"")</f>
        <v/>
      </c>
      <c r="K281" s="105" t="str">
        <f>IFERROR(__xludf.DUMMYFUNCTION("""COMPUTED_VALUE"""),"")</f>
        <v/>
      </c>
      <c r="L281" s="105" t="str">
        <f>IFERROR(__xludf.DUMMYFUNCTION("""COMPUTED_VALUE"""),"")</f>
        <v/>
      </c>
      <c r="M281" s="105" t="str">
        <f>IFERROR(__xludf.DUMMYFUNCTION("""COMPUTED_VALUE"""),"")</f>
        <v/>
      </c>
      <c r="N281" s="105" t="str">
        <f>IFERROR(__xludf.DUMMYFUNCTION("""COMPUTED_VALUE"""),"")</f>
        <v/>
      </c>
      <c r="O281" s="105" t="str">
        <f>IFERROR(__xludf.DUMMYFUNCTION("""COMPUTED_VALUE"""),"")</f>
        <v/>
      </c>
      <c r="P281" s="105" t="str">
        <f>IFERROR(__xludf.DUMMYFUNCTION("""COMPUTED_VALUE"""),"")</f>
        <v/>
      </c>
      <c r="Q281" s="105" t="str">
        <f>IFERROR(__xludf.DUMMYFUNCTION("""COMPUTED_VALUE"""),"")</f>
        <v/>
      </c>
      <c r="R281" s="105" t="str">
        <f>IFERROR(__xludf.DUMMYFUNCTION("""COMPUTED_VALUE"""),"")</f>
        <v/>
      </c>
      <c r="S281" s="105" t="str">
        <f>IFERROR(__xludf.DUMMYFUNCTION("""COMPUTED_VALUE"""),"")</f>
        <v/>
      </c>
      <c r="T281" s="105" t="str">
        <f>IFERROR(__xludf.DUMMYFUNCTION("""COMPUTED_VALUE"""),"")</f>
        <v/>
      </c>
      <c r="U281" s="105" t="str">
        <f>IFERROR(__xludf.DUMMYFUNCTION("""COMPUTED_VALUE"""),"")</f>
        <v/>
      </c>
      <c r="V281" s="105" t="str">
        <f>IFERROR(__xludf.DUMMYFUNCTION("""COMPUTED_VALUE"""),"")</f>
        <v/>
      </c>
      <c r="W281" s="105" t="str">
        <f>IFERROR(__xludf.DUMMYFUNCTION("""COMPUTED_VALUE"""),"")</f>
        <v/>
      </c>
      <c r="X281" s="105" t="str">
        <f>IFERROR(__xludf.DUMMYFUNCTION("""COMPUTED_VALUE"""),"")</f>
        <v/>
      </c>
      <c r="Y281" s="105" t="str">
        <f>IFERROR(__xludf.DUMMYFUNCTION("""COMPUTED_VALUE"""),"")</f>
        <v/>
      </c>
      <c r="Z281" s="105" t="str">
        <f>IFERROR(__xludf.DUMMYFUNCTION("""COMPUTED_VALUE"""),"")</f>
        <v/>
      </c>
      <c r="AA281" s="105" t="str">
        <f>IFERROR(__xludf.DUMMYFUNCTION("""COMPUTED_VALUE"""),"")</f>
        <v/>
      </c>
      <c r="AB281" s="105" t="str">
        <f>IFERROR(__xludf.DUMMYFUNCTION("""COMPUTED_VALUE"""),"")</f>
        <v/>
      </c>
      <c r="AC281" s="105" t="str">
        <f>IFERROR(__xludf.DUMMYFUNCTION("""COMPUTED_VALUE"""),"")</f>
        <v/>
      </c>
      <c r="AD281" s="105" t="str">
        <f>IFERROR(__xludf.DUMMYFUNCTION("""COMPUTED_VALUE"""),"")</f>
        <v/>
      </c>
      <c r="AE281" s="105" t="str">
        <f>IFERROR(__xludf.DUMMYFUNCTION("""COMPUTED_VALUE"""),"")</f>
        <v/>
      </c>
      <c r="AF281" s="105" t="str">
        <f>IFERROR(__xludf.DUMMYFUNCTION("""COMPUTED_VALUE"""),"")</f>
        <v/>
      </c>
      <c r="AG281" s="105" t="str">
        <f>IFERROR(__xludf.DUMMYFUNCTION("""COMPUTED_VALUE"""),"")</f>
        <v/>
      </c>
      <c r="AH281" s="105" t="str">
        <f>IFERROR(__xludf.DUMMYFUNCTION("""COMPUTED_VALUE"""),"")</f>
        <v/>
      </c>
      <c r="AI281" s="105" t="str">
        <f>IFERROR(__xludf.DUMMYFUNCTION("""COMPUTED_VALUE"""),"")</f>
        <v/>
      </c>
      <c r="AJ281" s="105" t="str">
        <f>IFERROR(__xludf.DUMMYFUNCTION("""COMPUTED_VALUE"""),"")</f>
        <v/>
      </c>
      <c r="AK281" s="105" t="str">
        <f>IFERROR(__xludf.DUMMYFUNCTION("""COMPUTED_VALUE"""),"")</f>
        <v/>
      </c>
      <c r="AL281" s="105" t="str">
        <f>IFERROR(__xludf.DUMMYFUNCTION("""COMPUTED_VALUE"""),"")</f>
        <v/>
      </c>
      <c r="AM281" s="105" t="str">
        <f>IFERROR(__xludf.DUMMYFUNCTION("""COMPUTED_VALUE"""),"")</f>
        <v/>
      </c>
      <c r="AN281" s="105" t="str">
        <f>IFERROR(__xludf.DUMMYFUNCTION("""COMPUTED_VALUE"""),"")</f>
        <v/>
      </c>
    </row>
    <row r="282">
      <c r="B282" s="105"/>
      <c r="C282" s="105"/>
      <c r="E282" s="109"/>
      <c r="F282" s="110"/>
      <c r="G282" s="107"/>
      <c r="H282" s="108"/>
      <c r="J282" s="108" t="str">
        <f>IFERROR(__xludf.DUMMYFUNCTION("""COMPUTED_VALUE"""),"")</f>
        <v/>
      </c>
      <c r="K282" s="105" t="str">
        <f>IFERROR(__xludf.DUMMYFUNCTION("""COMPUTED_VALUE"""),"")</f>
        <v/>
      </c>
      <c r="L282" s="105" t="str">
        <f>IFERROR(__xludf.DUMMYFUNCTION("""COMPUTED_VALUE"""),"")</f>
        <v/>
      </c>
      <c r="M282" s="105" t="str">
        <f>IFERROR(__xludf.DUMMYFUNCTION("""COMPUTED_VALUE"""),"")</f>
        <v/>
      </c>
      <c r="N282" s="105" t="str">
        <f>IFERROR(__xludf.DUMMYFUNCTION("""COMPUTED_VALUE"""),"")</f>
        <v/>
      </c>
      <c r="O282" s="105" t="str">
        <f>IFERROR(__xludf.DUMMYFUNCTION("""COMPUTED_VALUE"""),"")</f>
        <v/>
      </c>
      <c r="P282" s="105" t="str">
        <f>IFERROR(__xludf.DUMMYFUNCTION("""COMPUTED_VALUE"""),"")</f>
        <v/>
      </c>
      <c r="Q282" s="105" t="str">
        <f>IFERROR(__xludf.DUMMYFUNCTION("""COMPUTED_VALUE"""),"")</f>
        <v/>
      </c>
      <c r="R282" s="105" t="str">
        <f>IFERROR(__xludf.DUMMYFUNCTION("""COMPUTED_VALUE"""),"")</f>
        <v/>
      </c>
      <c r="S282" s="105" t="str">
        <f>IFERROR(__xludf.DUMMYFUNCTION("""COMPUTED_VALUE"""),"")</f>
        <v/>
      </c>
      <c r="T282" s="105" t="str">
        <f>IFERROR(__xludf.DUMMYFUNCTION("""COMPUTED_VALUE"""),"")</f>
        <v/>
      </c>
      <c r="U282" s="105" t="str">
        <f>IFERROR(__xludf.DUMMYFUNCTION("""COMPUTED_VALUE"""),"")</f>
        <v/>
      </c>
      <c r="V282" s="105" t="str">
        <f>IFERROR(__xludf.DUMMYFUNCTION("""COMPUTED_VALUE"""),"")</f>
        <v/>
      </c>
      <c r="W282" s="105" t="str">
        <f>IFERROR(__xludf.DUMMYFUNCTION("""COMPUTED_VALUE"""),"")</f>
        <v/>
      </c>
      <c r="X282" s="105" t="str">
        <f>IFERROR(__xludf.DUMMYFUNCTION("""COMPUTED_VALUE"""),"")</f>
        <v/>
      </c>
      <c r="Y282" s="105" t="str">
        <f>IFERROR(__xludf.DUMMYFUNCTION("""COMPUTED_VALUE"""),"")</f>
        <v/>
      </c>
      <c r="Z282" s="105" t="str">
        <f>IFERROR(__xludf.DUMMYFUNCTION("""COMPUTED_VALUE"""),"")</f>
        <v/>
      </c>
      <c r="AA282" s="105" t="str">
        <f>IFERROR(__xludf.DUMMYFUNCTION("""COMPUTED_VALUE"""),"")</f>
        <v/>
      </c>
      <c r="AB282" s="105" t="str">
        <f>IFERROR(__xludf.DUMMYFUNCTION("""COMPUTED_VALUE"""),"")</f>
        <v/>
      </c>
      <c r="AC282" s="105" t="str">
        <f>IFERROR(__xludf.DUMMYFUNCTION("""COMPUTED_VALUE"""),"")</f>
        <v/>
      </c>
      <c r="AD282" s="105" t="str">
        <f>IFERROR(__xludf.DUMMYFUNCTION("""COMPUTED_VALUE"""),"")</f>
        <v/>
      </c>
      <c r="AE282" s="105" t="str">
        <f>IFERROR(__xludf.DUMMYFUNCTION("""COMPUTED_VALUE"""),"")</f>
        <v/>
      </c>
      <c r="AF282" s="105" t="str">
        <f>IFERROR(__xludf.DUMMYFUNCTION("""COMPUTED_VALUE"""),"")</f>
        <v/>
      </c>
      <c r="AG282" s="105" t="str">
        <f>IFERROR(__xludf.DUMMYFUNCTION("""COMPUTED_VALUE"""),"")</f>
        <v/>
      </c>
      <c r="AH282" s="105" t="str">
        <f>IFERROR(__xludf.DUMMYFUNCTION("""COMPUTED_VALUE"""),"")</f>
        <v/>
      </c>
      <c r="AI282" s="105" t="str">
        <f>IFERROR(__xludf.DUMMYFUNCTION("""COMPUTED_VALUE"""),"")</f>
        <v/>
      </c>
      <c r="AJ282" s="105" t="str">
        <f>IFERROR(__xludf.DUMMYFUNCTION("""COMPUTED_VALUE"""),"")</f>
        <v/>
      </c>
      <c r="AK282" s="105" t="str">
        <f>IFERROR(__xludf.DUMMYFUNCTION("""COMPUTED_VALUE"""),"")</f>
        <v/>
      </c>
      <c r="AL282" s="105" t="str">
        <f>IFERROR(__xludf.DUMMYFUNCTION("""COMPUTED_VALUE"""),"")</f>
        <v/>
      </c>
      <c r="AM282" s="105" t="str">
        <f>IFERROR(__xludf.DUMMYFUNCTION("""COMPUTED_VALUE"""),"")</f>
        <v/>
      </c>
      <c r="AN282" s="105" t="str">
        <f>IFERROR(__xludf.DUMMYFUNCTION("""COMPUTED_VALUE"""),"")</f>
        <v/>
      </c>
    </row>
    <row r="283">
      <c r="B283" s="105"/>
      <c r="C283" s="105"/>
      <c r="E283" s="109"/>
      <c r="F283" s="110"/>
      <c r="G283" s="107"/>
      <c r="H283" s="108"/>
      <c r="J283" s="108" t="str">
        <f>IFERROR(__xludf.DUMMYFUNCTION("""COMPUTED_VALUE"""),"")</f>
        <v/>
      </c>
      <c r="K283" s="105" t="str">
        <f>IFERROR(__xludf.DUMMYFUNCTION("""COMPUTED_VALUE"""),"")</f>
        <v/>
      </c>
      <c r="L283" s="105" t="str">
        <f>IFERROR(__xludf.DUMMYFUNCTION("""COMPUTED_VALUE"""),"")</f>
        <v/>
      </c>
      <c r="M283" s="105" t="str">
        <f>IFERROR(__xludf.DUMMYFUNCTION("""COMPUTED_VALUE"""),"")</f>
        <v/>
      </c>
      <c r="N283" s="105" t="str">
        <f>IFERROR(__xludf.DUMMYFUNCTION("""COMPUTED_VALUE"""),"")</f>
        <v/>
      </c>
      <c r="O283" s="105" t="str">
        <f>IFERROR(__xludf.DUMMYFUNCTION("""COMPUTED_VALUE"""),"")</f>
        <v/>
      </c>
      <c r="P283" s="105" t="str">
        <f>IFERROR(__xludf.DUMMYFUNCTION("""COMPUTED_VALUE"""),"")</f>
        <v/>
      </c>
      <c r="Q283" s="105" t="str">
        <f>IFERROR(__xludf.DUMMYFUNCTION("""COMPUTED_VALUE"""),"")</f>
        <v/>
      </c>
      <c r="R283" s="105" t="str">
        <f>IFERROR(__xludf.DUMMYFUNCTION("""COMPUTED_VALUE"""),"")</f>
        <v/>
      </c>
      <c r="S283" s="105" t="str">
        <f>IFERROR(__xludf.DUMMYFUNCTION("""COMPUTED_VALUE"""),"")</f>
        <v/>
      </c>
      <c r="T283" s="105" t="str">
        <f>IFERROR(__xludf.DUMMYFUNCTION("""COMPUTED_VALUE"""),"")</f>
        <v/>
      </c>
      <c r="U283" s="105" t="str">
        <f>IFERROR(__xludf.DUMMYFUNCTION("""COMPUTED_VALUE"""),"")</f>
        <v/>
      </c>
      <c r="V283" s="105" t="str">
        <f>IFERROR(__xludf.DUMMYFUNCTION("""COMPUTED_VALUE"""),"")</f>
        <v/>
      </c>
      <c r="W283" s="105" t="str">
        <f>IFERROR(__xludf.DUMMYFUNCTION("""COMPUTED_VALUE"""),"")</f>
        <v/>
      </c>
      <c r="X283" s="105" t="str">
        <f>IFERROR(__xludf.DUMMYFUNCTION("""COMPUTED_VALUE"""),"")</f>
        <v/>
      </c>
      <c r="Y283" s="105" t="str">
        <f>IFERROR(__xludf.DUMMYFUNCTION("""COMPUTED_VALUE"""),"")</f>
        <v/>
      </c>
      <c r="Z283" s="105" t="str">
        <f>IFERROR(__xludf.DUMMYFUNCTION("""COMPUTED_VALUE"""),"")</f>
        <v/>
      </c>
      <c r="AA283" s="105" t="str">
        <f>IFERROR(__xludf.DUMMYFUNCTION("""COMPUTED_VALUE"""),"")</f>
        <v/>
      </c>
      <c r="AB283" s="105" t="str">
        <f>IFERROR(__xludf.DUMMYFUNCTION("""COMPUTED_VALUE"""),"")</f>
        <v/>
      </c>
      <c r="AC283" s="105" t="str">
        <f>IFERROR(__xludf.DUMMYFUNCTION("""COMPUTED_VALUE"""),"")</f>
        <v/>
      </c>
      <c r="AD283" s="105" t="str">
        <f>IFERROR(__xludf.DUMMYFUNCTION("""COMPUTED_VALUE"""),"")</f>
        <v/>
      </c>
      <c r="AE283" s="105" t="str">
        <f>IFERROR(__xludf.DUMMYFUNCTION("""COMPUTED_VALUE"""),"")</f>
        <v/>
      </c>
      <c r="AF283" s="105" t="str">
        <f>IFERROR(__xludf.DUMMYFUNCTION("""COMPUTED_VALUE"""),"")</f>
        <v/>
      </c>
      <c r="AG283" s="105" t="str">
        <f>IFERROR(__xludf.DUMMYFUNCTION("""COMPUTED_VALUE"""),"")</f>
        <v/>
      </c>
      <c r="AH283" s="105" t="str">
        <f>IFERROR(__xludf.DUMMYFUNCTION("""COMPUTED_VALUE"""),"")</f>
        <v/>
      </c>
      <c r="AI283" s="105" t="str">
        <f>IFERROR(__xludf.DUMMYFUNCTION("""COMPUTED_VALUE"""),"")</f>
        <v/>
      </c>
      <c r="AJ283" s="105" t="str">
        <f>IFERROR(__xludf.DUMMYFUNCTION("""COMPUTED_VALUE"""),"")</f>
        <v/>
      </c>
      <c r="AK283" s="105" t="str">
        <f>IFERROR(__xludf.DUMMYFUNCTION("""COMPUTED_VALUE"""),"")</f>
        <v/>
      </c>
      <c r="AL283" s="105" t="str">
        <f>IFERROR(__xludf.DUMMYFUNCTION("""COMPUTED_VALUE"""),"")</f>
        <v/>
      </c>
      <c r="AM283" s="105" t="str">
        <f>IFERROR(__xludf.DUMMYFUNCTION("""COMPUTED_VALUE"""),"")</f>
        <v/>
      </c>
      <c r="AN283" s="105" t="str">
        <f>IFERROR(__xludf.DUMMYFUNCTION("""COMPUTED_VALUE"""),"")</f>
        <v/>
      </c>
    </row>
    <row r="284">
      <c r="B284" s="105"/>
      <c r="C284" s="105"/>
      <c r="E284" s="109"/>
      <c r="F284" s="110"/>
      <c r="G284" s="107"/>
      <c r="H284" s="108"/>
      <c r="J284" s="108" t="str">
        <f>IFERROR(__xludf.DUMMYFUNCTION("""COMPUTED_VALUE"""),"")</f>
        <v/>
      </c>
      <c r="K284" s="105" t="str">
        <f>IFERROR(__xludf.DUMMYFUNCTION("""COMPUTED_VALUE"""),"")</f>
        <v/>
      </c>
      <c r="L284" s="105" t="str">
        <f>IFERROR(__xludf.DUMMYFUNCTION("""COMPUTED_VALUE"""),"")</f>
        <v/>
      </c>
      <c r="M284" s="105" t="str">
        <f>IFERROR(__xludf.DUMMYFUNCTION("""COMPUTED_VALUE"""),"")</f>
        <v/>
      </c>
      <c r="N284" s="105" t="str">
        <f>IFERROR(__xludf.DUMMYFUNCTION("""COMPUTED_VALUE"""),"")</f>
        <v/>
      </c>
      <c r="O284" s="105" t="str">
        <f>IFERROR(__xludf.DUMMYFUNCTION("""COMPUTED_VALUE"""),"")</f>
        <v/>
      </c>
      <c r="P284" s="105" t="str">
        <f>IFERROR(__xludf.DUMMYFUNCTION("""COMPUTED_VALUE"""),"")</f>
        <v/>
      </c>
      <c r="Q284" s="105" t="str">
        <f>IFERROR(__xludf.DUMMYFUNCTION("""COMPUTED_VALUE"""),"")</f>
        <v/>
      </c>
      <c r="R284" s="105" t="str">
        <f>IFERROR(__xludf.DUMMYFUNCTION("""COMPUTED_VALUE"""),"")</f>
        <v/>
      </c>
      <c r="S284" s="105" t="str">
        <f>IFERROR(__xludf.DUMMYFUNCTION("""COMPUTED_VALUE"""),"")</f>
        <v/>
      </c>
      <c r="T284" s="105" t="str">
        <f>IFERROR(__xludf.DUMMYFUNCTION("""COMPUTED_VALUE"""),"")</f>
        <v/>
      </c>
      <c r="U284" s="105" t="str">
        <f>IFERROR(__xludf.DUMMYFUNCTION("""COMPUTED_VALUE"""),"")</f>
        <v/>
      </c>
      <c r="V284" s="105" t="str">
        <f>IFERROR(__xludf.DUMMYFUNCTION("""COMPUTED_VALUE"""),"")</f>
        <v/>
      </c>
      <c r="W284" s="105" t="str">
        <f>IFERROR(__xludf.DUMMYFUNCTION("""COMPUTED_VALUE"""),"")</f>
        <v/>
      </c>
      <c r="X284" s="105" t="str">
        <f>IFERROR(__xludf.DUMMYFUNCTION("""COMPUTED_VALUE"""),"")</f>
        <v/>
      </c>
      <c r="Y284" s="105" t="str">
        <f>IFERROR(__xludf.DUMMYFUNCTION("""COMPUTED_VALUE"""),"")</f>
        <v/>
      </c>
      <c r="Z284" s="105" t="str">
        <f>IFERROR(__xludf.DUMMYFUNCTION("""COMPUTED_VALUE"""),"")</f>
        <v/>
      </c>
      <c r="AA284" s="105" t="str">
        <f>IFERROR(__xludf.DUMMYFUNCTION("""COMPUTED_VALUE"""),"")</f>
        <v/>
      </c>
      <c r="AB284" s="105" t="str">
        <f>IFERROR(__xludf.DUMMYFUNCTION("""COMPUTED_VALUE"""),"")</f>
        <v/>
      </c>
      <c r="AC284" s="105" t="str">
        <f>IFERROR(__xludf.DUMMYFUNCTION("""COMPUTED_VALUE"""),"")</f>
        <v/>
      </c>
      <c r="AD284" s="105" t="str">
        <f>IFERROR(__xludf.DUMMYFUNCTION("""COMPUTED_VALUE"""),"")</f>
        <v/>
      </c>
      <c r="AE284" s="105" t="str">
        <f>IFERROR(__xludf.DUMMYFUNCTION("""COMPUTED_VALUE"""),"")</f>
        <v/>
      </c>
      <c r="AF284" s="105" t="str">
        <f>IFERROR(__xludf.DUMMYFUNCTION("""COMPUTED_VALUE"""),"")</f>
        <v/>
      </c>
      <c r="AG284" s="105" t="str">
        <f>IFERROR(__xludf.DUMMYFUNCTION("""COMPUTED_VALUE"""),"")</f>
        <v/>
      </c>
      <c r="AH284" s="105" t="str">
        <f>IFERROR(__xludf.DUMMYFUNCTION("""COMPUTED_VALUE"""),"")</f>
        <v/>
      </c>
      <c r="AI284" s="105" t="str">
        <f>IFERROR(__xludf.DUMMYFUNCTION("""COMPUTED_VALUE"""),"")</f>
        <v/>
      </c>
      <c r="AJ284" s="105" t="str">
        <f>IFERROR(__xludf.DUMMYFUNCTION("""COMPUTED_VALUE"""),"")</f>
        <v/>
      </c>
      <c r="AK284" s="105" t="str">
        <f>IFERROR(__xludf.DUMMYFUNCTION("""COMPUTED_VALUE"""),"")</f>
        <v/>
      </c>
      <c r="AL284" s="105" t="str">
        <f>IFERROR(__xludf.DUMMYFUNCTION("""COMPUTED_VALUE"""),"")</f>
        <v/>
      </c>
      <c r="AM284" s="105" t="str">
        <f>IFERROR(__xludf.DUMMYFUNCTION("""COMPUTED_VALUE"""),"")</f>
        <v/>
      </c>
      <c r="AN284" s="105" t="str">
        <f>IFERROR(__xludf.DUMMYFUNCTION("""COMPUTED_VALUE"""),"")</f>
        <v/>
      </c>
    </row>
    <row r="285">
      <c r="B285" s="105"/>
      <c r="C285" s="105"/>
      <c r="E285" s="109"/>
      <c r="F285" s="110"/>
      <c r="G285" s="107"/>
      <c r="H285" s="108"/>
      <c r="J285" s="108" t="str">
        <f>IFERROR(__xludf.DUMMYFUNCTION("""COMPUTED_VALUE"""),"")</f>
        <v/>
      </c>
      <c r="K285" s="105" t="str">
        <f>IFERROR(__xludf.DUMMYFUNCTION("""COMPUTED_VALUE"""),"")</f>
        <v/>
      </c>
      <c r="L285" s="105" t="str">
        <f>IFERROR(__xludf.DUMMYFUNCTION("""COMPUTED_VALUE"""),"")</f>
        <v/>
      </c>
      <c r="M285" s="105" t="str">
        <f>IFERROR(__xludf.DUMMYFUNCTION("""COMPUTED_VALUE"""),"")</f>
        <v/>
      </c>
      <c r="N285" s="105" t="str">
        <f>IFERROR(__xludf.DUMMYFUNCTION("""COMPUTED_VALUE"""),"")</f>
        <v/>
      </c>
      <c r="O285" s="105" t="str">
        <f>IFERROR(__xludf.DUMMYFUNCTION("""COMPUTED_VALUE"""),"")</f>
        <v/>
      </c>
      <c r="P285" s="105" t="str">
        <f>IFERROR(__xludf.DUMMYFUNCTION("""COMPUTED_VALUE"""),"")</f>
        <v/>
      </c>
      <c r="Q285" s="105" t="str">
        <f>IFERROR(__xludf.DUMMYFUNCTION("""COMPUTED_VALUE"""),"")</f>
        <v/>
      </c>
      <c r="R285" s="105" t="str">
        <f>IFERROR(__xludf.DUMMYFUNCTION("""COMPUTED_VALUE"""),"")</f>
        <v/>
      </c>
      <c r="S285" s="105" t="str">
        <f>IFERROR(__xludf.DUMMYFUNCTION("""COMPUTED_VALUE"""),"")</f>
        <v/>
      </c>
      <c r="T285" s="105" t="str">
        <f>IFERROR(__xludf.DUMMYFUNCTION("""COMPUTED_VALUE"""),"")</f>
        <v/>
      </c>
      <c r="U285" s="105" t="str">
        <f>IFERROR(__xludf.DUMMYFUNCTION("""COMPUTED_VALUE"""),"")</f>
        <v/>
      </c>
      <c r="V285" s="105" t="str">
        <f>IFERROR(__xludf.DUMMYFUNCTION("""COMPUTED_VALUE"""),"")</f>
        <v/>
      </c>
      <c r="W285" s="105" t="str">
        <f>IFERROR(__xludf.DUMMYFUNCTION("""COMPUTED_VALUE"""),"")</f>
        <v/>
      </c>
      <c r="X285" s="105" t="str">
        <f>IFERROR(__xludf.DUMMYFUNCTION("""COMPUTED_VALUE"""),"")</f>
        <v/>
      </c>
      <c r="Y285" s="105" t="str">
        <f>IFERROR(__xludf.DUMMYFUNCTION("""COMPUTED_VALUE"""),"")</f>
        <v/>
      </c>
      <c r="Z285" s="105" t="str">
        <f>IFERROR(__xludf.DUMMYFUNCTION("""COMPUTED_VALUE"""),"")</f>
        <v/>
      </c>
      <c r="AA285" s="105" t="str">
        <f>IFERROR(__xludf.DUMMYFUNCTION("""COMPUTED_VALUE"""),"")</f>
        <v/>
      </c>
      <c r="AB285" s="105" t="str">
        <f>IFERROR(__xludf.DUMMYFUNCTION("""COMPUTED_VALUE"""),"")</f>
        <v/>
      </c>
      <c r="AC285" s="105" t="str">
        <f>IFERROR(__xludf.DUMMYFUNCTION("""COMPUTED_VALUE"""),"")</f>
        <v/>
      </c>
      <c r="AD285" s="105" t="str">
        <f>IFERROR(__xludf.DUMMYFUNCTION("""COMPUTED_VALUE"""),"")</f>
        <v/>
      </c>
      <c r="AE285" s="105" t="str">
        <f>IFERROR(__xludf.DUMMYFUNCTION("""COMPUTED_VALUE"""),"")</f>
        <v/>
      </c>
      <c r="AF285" s="105" t="str">
        <f>IFERROR(__xludf.DUMMYFUNCTION("""COMPUTED_VALUE"""),"")</f>
        <v/>
      </c>
      <c r="AG285" s="105" t="str">
        <f>IFERROR(__xludf.DUMMYFUNCTION("""COMPUTED_VALUE"""),"")</f>
        <v/>
      </c>
      <c r="AH285" s="105" t="str">
        <f>IFERROR(__xludf.DUMMYFUNCTION("""COMPUTED_VALUE"""),"")</f>
        <v/>
      </c>
      <c r="AI285" s="105" t="str">
        <f>IFERROR(__xludf.DUMMYFUNCTION("""COMPUTED_VALUE"""),"")</f>
        <v/>
      </c>
      <c r="AJ285" s="105" t="str">
        <f>IFERROR(__xludf.DUMMYFUNCTION("""COMPUTED_VALUE"""),"")</f>
        <v/>
      </c>
      <c r="AK285" s="105" t="str">
        <f>IFERROR(__xludf.DUMMYFUNCTION("""COMPUTED_VALUE"""),"")</f>
        <v/>
      </c>
      <c r="AL285" s="105" t="str">
        <f>IFERROR(__xludf.DUMMYFUNCTION("""COMPUTED_VALUE"""),"")</f>
        <v/>
      </c>
      <c r="AM285" s="105" t="str">
        <f>IFERROR(__xludf.DUMMYFUNCTION("""COMPUTED_VALUE"""),"")</f>
        <v/>
      </c>
      <c r="AN285" s="105" t="str">
        <f>IFERROR(__xludf.DUMMYFUNCTION("""COMPUTED_VALUE"""),"")</f>
        <v/>
      </c>
    </row>
    <row r="286">
      <c r="B286" s="105"/>
      <c r="C286" s="105"/>
      <c r="E286" s="109"/>
      <c r="F286" s="110"/>
      <c r="G286" s="107"/>
      <c r="H286" s="108"/>
      <c r="J286" s="108" t="str">
        <f>IFERROR(__xludf.DUMMYFUNCTION("""COMPUTED_VALUE"""),"")</f>
        <v/>
      </c>
      <c r="K286" s="105" t="str">
        <f>IFERROR(__xludf.DUMMYFUNCTION("""COMPUTED_VALUE"""),"")</f>
        <v/>
      </c>
      <c r="L286" s="105" t="str">
        <f>IFERROR(__xludf.DUMMYFUNCTION("""COMPUTED_VALUE"""),"")</f>
        <v/>
      </c>
      <c r="M286" s="105" t="str">
        <f>IFERROR(__xludf.DUMMYFUNCTION("""COMPUTED_VALUE"""),"")</f>
        <v/>
      </c>
      <c r="N286" s="105" t="str">
        <f>IFERROR(__xludf.DUMMYFUNCTION("""COMPUTED_VALUE"""),"")</f>
        <v/>
      </c>
      <c r="O286" s="105" t="str">
        <f>IFERROR(__xludf.DUMMYFUNCTION("""COMPUTED_VALUE"""),"")</f>
        <v/>
      </c>
      <c r="P286" s="105" t="str">
        <f>IFERROR(__xludf.DUMMYFUNCTION("""COMPUTED_VALUE"""),"")</f>
        <v/>
      </c>
      <c r="Q286" s="105" t="str">
        <f>IFERROR(__xludf.DUMMYFUNCTION("""COMPUTED_VALUE"""),"")</f>
        <v/>
      </c>
      <c r="R286" s="105" t="str">
        <f>IFERROR(__xludf.DUMMYFUNCTION("""COMPUTED_VALUE"""),"")</f>
        <v/>
      </c>
      <c r="S286" s="105" t="str">
        <f>IFERROR(__xludf.DUMMYFUNCTION("""COMPUTED_VALUE"""),"")</f>
        <v/>
      </c>
      <c r="T286" s="105" t="str">
        <f>IFERROR(__xludf.DUMMYFUNCTION("""COMPUTED_VALUE"""),"")</f>
        <v/>
      </c>
      <c r="U286" s="105" t="str">
        <f>IFERROR(__xludf.DUMMYFUNCTION("""COMPUTED_VALUE"""),"")</f>
        <v/>
      </c>
      <c r="V286" s="105" t="str">
        <f>IFERROR(__xludf.DUMMYFUNCTION("""COMPUTED_VALUE"""),"")</f>
        <v/>
      </c>
      <c r="W286" s="105" t="str">
        <f>IFERROR(__xludf.DUMMYFUNCTION("""COMPUTED_VALUE"""),"")</f>
        <v/>
      </c>
      <c r="X286" s="105" t="str">
        <f>IFERROR(__xludf.DUMMYFUNCTION("""COMPUTED_VALUE"""),"")</f>
        <v/>
      </c>
      <c r="Y286" s="105" t="str">
        <f>IFERROR(__xludf.DUMMYFUNCTION("""COMPUTED_VALUE"""),"")</f>
        <v/>
      </c>
      <c r="Z286" s="105" t="str">
        <f>IFERROR(__xludf.DUMMYFUNCTION("""COMPUTED_VALUE"""),"")</f>
        <v/>
      </c>
      <c r="AA286" s="105" t="str">
        <f>IFERROR(__xludf.DUMMYFUNCTION("""COMPUTED_VALUE"""),"")</f>
        <v/>
      </c>
      <c r="AB286" s="105" t="str">
        <f>IFERROR(__xludf.DUMMYFUNCTION("""COMPUTED_VALUE"""),"")</f>
        <v/>
      </c>
      <c r="AC286" s="105" t="str">
        <f>IFERROR(__xludf.DUMMYFUNCTION("""COMPUTED_VALUE"""),"")</f>
        <v/>
      </c>
      <c r="AD286" s="105" t="str">
        <f>IFERROR(__xludf.DUMMYFUNCTION("""COMPUTED_VALUE"""),"")</f>
        <v/>
      </c>
      <c r="AE286" s="105" t="str">
        <f>IFERROR(__xludf.DUMMYFUNCTION("""COMPUTED_VALUE"""),"")</f>
        <v/>
      </c>
      <c r="AF286" s="105" t="str">
        <f>IFERROR(__xludf.DUMMYFUNCTION("""COMPUTED_VALUE"""),"")</f>
        <v/>
      </c>
      <c r="AG286" s="105" t="str">
        <f>IFERROR(__xludf.DUMMYFUNCTION("""COMPUTED_VALUE"""),"")</f>
        <v/>
      </c>
      <c r="AH286" s="105" t="str">
        <f>IFERROR(__xludf.DUMMYFUNCTION("""COMPUTED_VALUE"""),"")</f>
        <v/>
      </c>
      <c r="AI286" s="105" t="str">
        <f>IFERROR(__xludf.DUMMYFUNCTION("""COMPUTED_VALUE"""),"")</f>
        <v/>
      </c>
      <c r="AJ286" s="105" t="str">
        <f>IFERROR(__xludf.DUMMYFUNCTION("""COMPUTED_VALUE"""),"")</f>
        <v/>
      </c>
      <c r="AK286" s="105" t="str">
        <f>IFERROR(__xludf.DUMMYFUNCTION("""COMPUTED_VALUE"""),"")</f>
        <v/>
      </c>
      <c r="AL286" s="105" t="str">
        <f>IFERROR(__xludf.DUMMYFUNCTION("""COMPUTED_VALUE"""),"")</f>
        <v/>
      </c>
      <c r="AM286" s="105" t="str">
        <f>IFERROR(__xludf.DUMMYFUNCTION("""COMPUTED_VALUE"""),"")</f>
        <v/>
      </c>
      <c r="AN286" s="105" t="str">
        <f>IFERROR(__xludf.DUMMYFUNCTION("""COMPUTED_VALUE"""),"")</f>
        <v/>
      </c>
    </row>
    <row r="287">
      <c r="B287" s="105"/>
      <c r="C287" s="105"/>
      <c r="E287" s="109"/>
      <c r="F287" s="110"/>
      <c r="G287" s="107"/>
      <c r="H287" s="108"/>
      <c r="J287" s="108" t="str">
        <f>IFERROR(__xludf.DUMMYFUNCTION("""COMPUTED_VALUE"""),"")</f>
        <v/>
      </c>
      <c r="K287" s="105" t="str">
        <f>IFERROR(__xludf.DUMMYFUNCTION("""COMPUTED_VALUE"""),"")</f>
        <v/>
      </c>
      <c r="L287" s="105" t="str">
        <f>IFERROR(__xludf.DUMMYFUNCTION("""COMPUTED_VALUE"""),"")</f>
        <v/>
      </c>
      <c r="M287" s="105" t="str">
        <f>IFERROR(__xludf.DUMMYFUNCTION("""COMPUTED_VALUE"""),"")</f>
        <v/>
      </c>
      <c r="N287" s="105" t="str">
        <f>IFERROR(__xludf.DUMMYFUNCTION("""COMPUTED_VALUE"""),"")</f>
        <v/>
      </c>
      <c r="O287" s="105" t="str">
        <f>IFERROR(__xludf.DUMMYFUNCTION("""COMPUTED_VALUE"""),"")</f>
        <v/>
      </c>
      <c r="P287" s="105" t="str">
        <f>IFERROR(__xludf.DUMMYFUNCTION("""COMPUTED_VALUE"""),"")</f>
        <v/>
      </c>
      <c r="Q287" s="105" t="str">
        <f>IFERROR(__xludf.DUMMYFUNCTION("""COMPUTED_VALUE"""),"")</f>
        <v/>
      </c>
      <c r="R287" s="105" t="str">
        <f>IFERROR(__xludf.DUMMYFUNCTION("""COMPUTED_VALUE"""),"")</f>
        <v/>
      </c>
      <c r="S287" s="105" t="str">
        <f>IFERROR(__xludf.DUMMYFUNCTION("""COMPUTED_VALUE"""),"")</f>
        <v/>
      </c>
      <c r="T287" s="105" t="str">
        <f>IFERROR(__xludf.DUMMYFUNCTION("""COMPUTED_VALUE"""),"")</f>
        <v/>
      </c>
      <c r="U287" s="105" t="str">
        <f>IFERROR(__xludf.DUMMYFUNCTION("""COMPUTED_VALUE"""),"")</f>
        <v/>
      </c>
      <c r="V287" s="105" t="str">
        <f>IFERROR(__xludf.DUMMYFUNCTION("""COMPUTED_VALUE"""),"")</f>
        <v/>
      </c>
      <c r="W287" s="105" t="str">
        <f>IFERROR(__xludf.DUMMYFUNCTION("""COMPUTED_VALUE"""),"")</f>
        <v/>
      </c>
      <c r="X287" s="105" t="str">
        <f>IFERROR(__xludf.DUMMYFUNCTION("""COMPUTED_VALUE"""),"")</f>
        <v/>
      </c>
      <c r="Y287" s="105" t="str">
        <f>IFERROR(__xludf.DUMMYFUNCTION("""COMPUTED_VALUE"""),"")</f>
        <v/>
      </c>
      <c r="Z287" s="105" t="str">
        <f>IFERROR(__xludf.DUMMYFUNCTION("""COMPUTED_VALUE"""),"")</f>
        <v/>
      </c>
      <c r="AA287" s="105" t="str">
        <f>IFERROR(__xludf.DUMMYFUNCTION("""COMPUTED_VALUE"""),"")</f>
        <v/>
      </c>
      <c r="AB287" s="105" t="str">
        <f>IFERROR(__xludf.DUMMYFUNCTION("""COMPUTED_VALUE"""),"")</f>
        <v/>
      </c>
      <c r="AC287" s="105" t="str">
        <f>IFERROR(__xludf.DUMMYFUNCTION("""COMPUTED_VALUE"""),"")</f>
        <v/>
      </c>
      <c r="AD287" s="105" t="str">
        <f>IFERROR(__xludf.DUMMYFUNCTION("""COMPUTED_VALUE"""),"")</f>
        <v/>
      </c>
      <c r="AE287" s="105" t="str">
        <f>IFERROR(__xludf.DUMMYFUNCTION("""COMPUTED_VALUE"""),"")</f>
        <v/>
      </c>
      <c r="AF287" s="105" t="str">
        <f>IFERROR(__xludf.DUMMYFUNCTION("""COMPUTED_VALUE"""),"")</f>
        <v/>
      </c>
      <c r="AG287" s="105" t="str">
        <f>IFERROR(__xludf.DUMMYFUNCTION("""COMPUTED_VALUE"""),"")</f>
        <v/>
      </c>
      <c r="AH287" s="105" t="str">
        <f>IFERROR(__xludf.DUMMYFUNCTION("""COMPUTED_VALUE"""),"")</f>
        <v/>
      </c>
      <c r="AI287" s="105" t="str">
        <f>IFERROR(__xludf.DUMMYFUNCTION("""COMPUTED_VALUE"""),"")</f>
        <v/>
      </c>
      <c r="AJ287" s="105" t="str">
        <f>IFERROR(__xludf.DUMMYFUNCTION("""COMPUTED_VALUE"""),"")</f>
        <v/>
      </c>
      <c r="AK287" s="105" t="str">
        <f>IFERROR(__xludf.DUMMYFUNCTION("""COMPUTED_VALUE"""),"")</f>
        <v/>
      </c>
      <c r="AL287" s="105" t="str">
        <f>IFERROR(__xludf.DUMMYFUNCTION("""COMPUTED_VALUE"""),"")</f>
        <v/>
      </c>
      <c r="AM287" s="105" t="str">
        <f>IFERROR(__xludf.DUMMYFUNCTION("""COMPUTED_VALUE"""),"")</f>
        <v/>
      </c>
      <c r="AN287" s="105" t="str">
        <f>IFERROR(__xludf.DUMMYFUNCTION("""COMPUTED_VALUE"""),"")</f>
        <v/>
      </c>
    </row>
    <row r="288">
      <c r="B288" s="105"/>
      <c r="C288" s="105"/>
      <c r="E288" s="109"/>
      <c r="F288" s="110"/>
      <c r="G288" s="107"/>
      <c r="H288" s="108"/>
      <c r="J288" s="108" t="str">
        <f>IFERROR(__xludf.DUMMYFUNCTION("""COMPUTED_VALUE"""),"")</f>
        <v/>
      </c>
      <c r="K288" s="105" t="str">
        <f>IFERROR(__xludf.DUMMYFUNCTION("""COMPUTED_VALUE"""),"")</f>
        <v/>
      </c>
      <c r="L288" s="105" t="str">
        <f>IFERROR(__xludf.DUMMYFUNCTION("""COMPUTED_VALUE"""),"")</f>
        <v/>
      </c>
      <c r="M288" s="105" t="str">
        <f>IFERROR(__xludf.DUMMYFUNCTION("""COMPUTED_VALUE"""),"")</f>
        <v/>
      </c>
      <c r="N288" s="105" t="str">
        <f>IFERROR(__xludf.DUMMYFUNCTION("""COMPUTED_VALUE"""),"")</f>
        <v/>
      </c>
      <c r="O288" s="105" t="str">
        <f>IFERROR(__xludf.DUMMYFUNCTION("""COMPUTED_VALUE"""),"")</f>
        <v/>
      </c>
      <c r="P288" s="105" t="str">
        <f>IFERROR(__xludf.DUMMYFUNCTION("""COMPUTED_VALUE"""),"")</f>
        <v/>
      </c>
      <c r="Q288" s="105" t="str">
        <f>IFERROR(__xludf.DUMMYFUNCTION("""COMPUTED_VALUE"""),"")</f>
        <v/>
      </c>
      <c r="R288" s="105" t="str">
        <f>IFERROR(__xludf.DUMMYFUNCTION("""COMPUTED_VALUE"""),"")</f>
        <v/>
      </c>
      <c r="S288" s="105" t="str">
        <f>IFERROR(__xludf.DUMMYFUNCTION("""COMPUTED_VALUE"""),"")</f>
        <v/>
      </c>
      <c r="T288" s="105" t="str">
        <f>IFERROR(__xludf.DUMMYFUNCTION("""COMPUTED_VALUE"""),"")</f>
        <v/>
      </c>
      <c r="U288" s="105" t="str">
        <f>IFERROR(__xludf.DUMMYFUNCTION("""COMPUTED_VALUE"""),"")</f>
        <v/>
      </c>
      <c r="V288" s="105" t="str">
        <f>IFERROR(__xludf.DUMMYFUNCTION("""COMPUTED_VALUE"""),"")</f>
        <v/>
      </c>
      <c r="W288" s="105" t="str">
        <f>IFERROR(__xludf.DUMMYFUNCTION("""COMPUTED_VALUE"""),"")</f>
        <v/>
      </c>
      <c r="X288" s="105" t="str">
        <f>IFERROR(__xludf.DUMMYFUNCTION("""COMPUTED_VALUE"""),"")</f>
        <v/>
      </c>
      <c r="Y288" s="105" t="str">
        <f>IFERROR(__xludf.DUMMYFUNCTION("""COMPUTED_VALUE"""),"")</f>
        <v/>
      </c>
      <c r="Z288" s="105" t="str">
        <f>IFERROR(__xludf.DUMMYFUNCTION("""COMPUTED_VALUE"""),"")</f>
        <v/>
      </c>
      <c r="AA288" s="105" t="str">
        <f>IFERROR(__xludf.DUMMYFUNCTION("""COMPUTED_VALUE"""),"")</f>
        <v/>
      </c>
      <c r="AB288" s="105" t="str">
        <f>IFERROR(__xludf.DUMMYFUNCTION("""COMPUTED_VALUE"""),"")</f>
        <v/>
      </c>
      <c r="AC288" s="105" t="str">
        <f>IFERROR(__xludf.DUMMYFUNCTION("""COMPUTED_VALUE"""),"")</f>
        <v/>
      </c>
      <c r="AD288" s="105" t="str">
        <f>IFERROR(__xludf.DUMMYFUNCTION("""COMPUTED_VALUE"""),"")</f>
        <v/>
      </c>
      <c r="AE288" s="105" t="str">
        <f>IFERROR(__xludf.DUMMYFUNCTION("""COMPUTED_VALUE"""),"")</f>
        <v/>
      </c>
      <c r="AF288" s="105" t="str">
        <f>IFERROR(__xludf.DUMMYFUNCTION("""COMPUTED_VALUE"""),"")</f>
        <v/>
      </c>
      <c r="AG288" s="105" t="str">
        <f>IFERROR(__xludf.DUMMYFUNCTION("""COMPUTED_VALUE"""),"")</f>
        <v/>
      </c>
      <c r="AH288" s="105" t="str">
        <f>IFERROR(__xludf.DUMMYFUNCTION("""COMPUTED_VALUE"""),"")</f>
        <v/>
      </c>
      <c r="AI288" s="105" t="str">
        <f>IFERROR(__xludf.DUMMYFUNCTION("""COMPUTED_VALUE"""),"")</f>
        <v/>
      </c>
      <c r="AJ288" s="105" t="str">
        <f>IFERROR(__xludf.DUMMYFUNCTION("""COMPUTED_VALUE"""),"")</f>
        <v/>
      </c>
      <c r="AK288" s="105" t="str">
        <f>IFERROR(__xludf.DUMMYFUNCTION("""COMPUTED_VALUE"""),"")</f>
        <v/>
      </c>
      <c r="AL288" s="105" t="str">
        <f>IFERROR(__xludf.DUMMYFUNCTION("""COMPUTED_VALUE"""),"")</f>
        <v/>
      </c>
      <c r="AM288" s="105" t="str">
        <f>IFERROR(__xludf.DUMMYFUNCTION("""COMPUTED_VALUE"""),"")</f>
        <v/>
      </c>
      <c r="AN288" s="105" t="str">
        <f>IFERROR(__xludf.DUMMYFUNCTION("""COMPUTED_VALUE"""),"")</f>
        <v/>
      </c>
    </row>
    <row r="289">
      <c r="B289" s="105"/>
      <c r="C289" s="105"/>
      <c r="E289" s="109"/>
      <c r="F289" s="110"/>
      <c r="G289" s="107"/>
      <c r="H289" s="108"/>
      <c r="J289" s="108" t="str">
        <f>IFERROR(__xludf.DUMMYFUNCTION("""COMPUTED_VALUE"""),"")</f>
        <v/>
      </c>
      <c r="K289" s="105" t="str">
        <f>IFERROR(__xludf.DUMMYFUNCTION("""COMPUTED_VALUE"""),"")</f>
        <v/>
      </c>
      <c r="L289" s="105" t="str">
        <f>IFERROR(__xludf.DUMMYFUNCTION("""COMPUTED_VALUE"""),"")</f>
        <v/>
      </c>
      <c r="M289" s="105" t="str">
        <f>IFERROR(__xludf.DUMMYFUNCTION("""COMPUTED_VALUE"""),"")</f>
        <v/>
      </c>
      <c r="N289" s="105" t="str">
        <f>IFERROR(__xludf.DUMMYFUNCTION("""COMPUTED_VALUE"""),"")</f>
        <v/>
      </c>
      <c r="O289" s="105" t="str">
        <f>IFERROR(__xludf.DUMMYFUNCTION("""COMPUTED_VALUE"""),"")</f>
        <v/>
      </c>
      <c r="P289" s="105" t="str">
        <f>IFERROR(__xludf.DUMMYFUNCTION("""COMPUTED_VALUE"""),"")</f>
        <v/>
      </c>
      <c r="Q289" s="105" t="str">
        <f>IFERROR(__xludf.DUMMYFUNCTION("""COMPUTED_VALUE"""),"")</f>
        <v/>
      </c>
      <c r="R289" s="105" t="str">
        <f>IFERROR(__xludf.DUMMYFUNCTION("""COMPUTED_VALUE"""),"")</f>
        <v/>
      </c>
      <c r="S289" s="105" t="str">
        <f>IFERROR(__xludf.DUMMYFUNCTION("""COMPUTED_VALUE"""),"")</f>
        <v/>
      </c>
      <c r="T289" s="105" t="str">
        <f>IFERROR(__xludf.DUMMYFUNCTION("""COMPUTED_VALUE"""),"")</f>
        <v/>
      </c>
      <c r="U289" s="105" t="str">
        <f>IFERROR(__xludf.DUMMYFUNCTION("""COMPUTED_VALUE"""),"")</f>
        <v/>
      </c>
      <c r="V289" s="105" t="str">
        <f>IFERROR(__xludf.DUMMYFUNCTION("""COMPUTED_VALUE"""),"")</f>
        <v/>
      </c>
      <c r="W289" s="105" t="str">
        <f>IFERROR(__xludf.DUMMYFUNCTION("""COMPUTED_VALUE"""),"")</f>
        <v/>
      </c>
      <c r="X289" s="105" t="str">
        <f>IFERROR(__xludf.DUMMYFUNCTION("""COMPUTED_VALUE"""),"")</f>
        <v/>
      </c>
      <c r="Y289" s="105" t="str">
        <f>IFERROR(__xludf.DUMMYFUNCTION("""COMPUTED_VALUE"""),"")</f>
        <v/>
      </c>
      <c r="Z289" s="105" t="str">
        <f>IFERROR(__xludf.DUMMYFUNCTION("""COMPUTED_VALUE"""),"")</f>
        <v/>
      </c>
      <c r="AA289" s="105" t="str">
        <f>IFERROR(__xludf.DUMMYFUNCTION("""COMPUTED_VALUE"""),"")</f>
        <v/>
      </c>
      <c r="AB289" s="105" t="str">
        <f>IFERROR(__xludf.DUMMYFUNCTION("""COMPUTED_VALUE"""),"")</f>
        <v/>
      </c>
      <c r="AC289" s="105" t="str">
        <f>IFERROR(__xludf.DUMMYFUNCTION("""COMPUTED_VALUE"""),"")</f>
        <v/>
      </c>
      <c r="AD289" s="105" t="str">
        <f>IFERROR(__xludf.DUMMYFUNCTION("""COMPUTED_VALUE"""),"")</f>
        <v/>
      </c>
      <c r="AE289" s="105" t="str">
        <f>IFERROR(__xludf.DUMMYFUNCTION("""COMPUTED_VALUE"""),"")</f>
        <v/>
      </c>
      <c r="AF289" s="105" t="str">
        <f>IFERROR(__xludf.DUMMYFUNCTION("""COMPUTED_VALUE"""),"")</f>
        <v/>
      </c>
      <c r="AG289" s="105" t="str">
        <f>IFERROR(__xludf.DUMMYFUNCTION("""COMPUTED_VALUE"""),"")</f>
        <v/>
      </c>
      <c r="AH289" s="105" t="str">
        <f>IFERROR(__xludf.DUMMYFUNCTION("""COMPUTED_VALUE"""),"")</f>
        <v/>
      </c>
      <c r="AI289" s="105" t="str">
        <f>IFERROR(__xludf.DUMMYFUNCTION("""COMPUTED_VALUE"""),"")</f>
        <v/>
      </c>
      <c r="AJ289" s="105" t="str">
        <f>IFERROR(__xludf.DUMMYFUNCTION("""COMPUTED_VALUE"""),"")</f>
        <v/>
      </c>
      <c r="AK289" s="105" t="str">
        <f>IFERROR(__xludf.DUMMYFUNCTION("""COMPUTED_VALUE"""),"")</f>
        <v/>
      </c>
      <c r="AL289" s="105" t="str">
        <f>IFERROR(__xludf.DUMMYFUNCTION("""COMPUTED_VALUE"""),"")</f>
        <v/>
      </c>
      <c r="AM289" s="105" t="str">
        <f>IFERROR(__xludf.DUMMYFUNCTION("""COMPUTED_VALUE"""),"")</f>
        <v/>
      </c>
      <c r="AN289" s="105" t="str">
        <f>IFERROR(__xludf.DUMMYFUNCTION("""COMPUTED_VALUE"""),"")</f>
        <v/>
      </c>
    </row>
    <row r="290">
      <c r="B290" s="105"/>
      <c r="C290" s="105"/>
      <c r="E290" s="109"/>
      <c r="F290" s="110"/>
      <c r="G290" s="107"/>
      <c r="H290" s="108"/>
      <c r="J290" s="108" t="str">
        <f>IFERROR(__xludf.DUMMYFUNCTION("""COMPUTED_VALUE"""),"")</f>
        <v/>
      </c>
      <c r="K290" s="105" t="str">
        <f>IFERROR(__xludf.DUMMYFUNCTION("""COMPUTED_VALUE"""),"")</f>
        <v/>
      </c>
      <c r="L290" s="105" t="str">
        <f>IFERROR(__xludf.DUMMYFUNCTION("""COMPUTED_VALUE"""),"")</f>
        <v/>
      </c>
      <c r="M290" s="105" t="str">
        <f>IFERROR(__xludf.DUMMYFUNCTION("""COMPUTED_VALUE"""),"")</f>
        <v/>
      </c>
      <c r="N290" s="105" t="str">
        <f>IFERROR(__xludf.DUMMYFUNCTION("""COMPUTED_VALUE"""),"")</f>
        <v/>
      </c>
      <c r="O290" s="105" t="str">
        <f>IFERROR(__xludf.DUMMYFUNCTION("""COMPUTED_VALUE"""),"")</f>
        <v/>
      </c>
      <c r="P290" s="105" t="str">
        <f>IFERROR(__xludf.DUMMYFUNCTION("""COMPUTED_VALUE"""),"")</f>
        <v/>
      </c>
      <c r="Q290" s="105" t="str">
        <f>IFERROR(__xludf.DUMMYFUNCTION("""COMPUTED_VALUE"""),"")</f>
        <v/>
      </c>
      <c r="R290" s="105" t="str">
        <f>IFERROR(__xludf.DUMMYFUNCTION("""COMPUTED_VALUE"""),"")</f>
        <v/>
      </c>
      <c r="S290" s="105" t="str">
        <f>IFERROR(__xludf.DUMMYFUNCTION("""COMPUTED_VALUE"""),"")</f>
        <v/>
      </c>
      <c r="T290" s="105" t="str">
        <f>IFERROR(__xludf.DUMMYFUNCTION("""COMPUTED_VALUE"""),"")</f>
        <v/>
      </c>
      <c r="U290" s="105" t="str">
        <f>IFERROR(__xludf.DUMMYFUNCTION("""COMPUTED_VALUE"""),"")</f>
        <v/>
      </c>
      <c r="V290" s="105" t="str">
        <f>IFERROR(__xludf.DUMMYFUNCTION("""COMPUTED_VALUE"""),"")</f>
        <v/>
      </c>
      <c r="W290" s="105" t="str">
        <f>IFERROR(__xludf.DUMMYFUNCTION("""COMPUTED_VALUE"""),"")</f>
        <v/>
      </c>
      <c r="X290" s="105" t="str">
        <f>IFERROR(__xludf.DUMMYFUNCTION("""COMPUTED_VALUE"""),"")</f>
        <v/>
      </c>
      <c r="Y290" s="105" t="str">
        <f>IFERROR(__xludf.DUMMYFUNCTION("""COMPUTED_VALUE"""),"")</f>
        <v/>
      </c>
      <c r="Z290" s="105" t="str">
        <f>IFERROR(__xludf.DUMMYFUNCTION("""COMPUTED_VALUE"""),"")</f>
        <v/>
      </c>
      <c r="AA290" s="105" t="str">
        <f>IFERROR(__xludf.DUMMYFUNCTION("""COMPUTED_VALUE"""),"")</f>
        <v/>
      </c>
      <c r="AB290" s="105" t="str">
        <f>IFERROR(__xludf.DUMMYFUNCTION("""COMPUTED_VALUE"""),"")</f>
        <v/>
      </c>
      <c r="AC290" s="105" t="str">
        <f>IFERROR(__xludf.DUMMYFUNCTION("""COMPUTED_VALUE"""),"")</f>
        <v/>
      </c>
      <c r="AD290" s="105" t="str">
        <f>IFERROR(__xludf.DUMMYFUNCTION("""COMPUTED_VALUE"""),"")</f>
        <v/>
      </c>
      <c r="AE290" s="105" t="str">
        <f>IFERROR(__xludf.DUMMYFUNCTION("""COMPUTED_VALUE"""),"")</f>
        <v/>
      </c>
      <c r="AF290" s="105" t="str">
        <f>IFERROR(__xludf.DUMMYFUNCTION("""COMPUTED_VALUE"""),"")</f>
        <v/>
      </c>
      <c r="AG290" s="105" t="str">
        <f>IFERROR(__xludf.DUMMYFUNCTION("""COMPUTED_VALUE"""),"")</f>
        <v/>
      </c>
      <c r="AH290" s="105" t="str">
        <f>IFERROR(__xludf.DUMMYFUNCTION("""COMPUTED_VALUE"""),"")</f>
        <v/>
      </c>
      <c r="AI290" s="105" t="str">
        <f>IFERROR(__xludf.DUMMYFUNCTION("""COMPUTED_VALUE"""),"")</f>
        <v/>
      </c>
      <c r="AJ290" s="105" t="str">
        <f>IFERROR(__xludf.DUMMYFUNCTION("""COMPUTED_VALUE"""),"")</f>
        <v/>
      </c>
      <c r="AK290" s="105" t="str">
        <f>IFERROR(__xludf.DUMMYFUNCTION("""COMPUTED_VALUE"""),"")</f>
        <v/>
      </c>
      <c r="AL290" s="105" t="str">
        <f>IFERROR(__xludf.DUMMYFUNCTION("""COMPUTED_VALUE"""),"")</f>
        <v/>
      </c>
      <c r="AM290" s="105" t="str">
        <f>IFERROR(__xludf.DUMMYFUNCTION("""COMPUTED_VALUE"""),"")</f>
        <v/>
      </c>
      <c r="AN290" s="105" t="str">
        <f>IFERROR(__xludf.DUMMYFUNCTION("""COMPUTED_VALUE"""),"")</f>
        <v/>
      </c>
    </row>
    <row r="291">
      <c r="B291" s="105"/>
      <c r="C291" s="105"/>
      <c r="E291" s="109"/>
      <c r="F291" s="110"/>
      <c r="G291" s="107"/>
      <c r="H291" s="108"/>
      <c r="J291" s="108" t="str">
        <f>IFERROR(__xludf.DUMMYFUNCTION("""COMPUTED_VALUE"""),"")</f>
        <v/>
      </c>
      <c r="K291" s="105" t="str">
        <f>IFERROR(__xludf.DUMMYFUNCTION("""COMPUTED_VALUE"""),"")</f>
        <v/>
      </c>
      <c r="L291" s="105" t="str">
        <f>IFERROR(__xludf.DUMMYFUNCTION("""COMPUTED_VALUE"""),"")</f>
        <v/>
      </c>
      <c r="M291" s="105" t="str">
        <f>IFERROR(__xludf.DUMMYFUNCTION("""COMPUTED_VALUE"""),"")</f>
        <v/>
      </c>
      <c r="N291" s="105" t="str">
        <f>IFERROR(__xludf.DUMMYFUNCTION("""COMPUTED_VALUE"""),"")</f>
        <v/>
      </c>
      <c r="O291" s="105" t="str">
        <f>IFERROR(__xludf.DUMMYFUNCTION("""COMPUTED_VALUE"""),"")</f>
        <v/>
      </c>
      <c r="P291" s="105" t="str">
        <f>IFERROR(__xludf.DUMMYFUNCTION("""COMPUTED_VALUE"""),"")</f>
        <v/>
      </c>
      <c r="Q291" s="105" t="str">
        <f>IFERROR(__xludf.DUMMYFUNCTION("""COMPUTED_VALUE"""),"")</f>
        <v/>
      </c>
      <c r="R291" s="105" t="str">
        <f>IFERROR(__xludf.DUMMYFUNCTION("""COMPUTED_VALUE"""),"")</f>
        <v/>
      </c>
      <c r="S291" s="105" t="str">
        <f>IFERROR(__xludf.DUMMYFUNCTION("""COMPUTED_VALUE"""),"")</f>
        <v/>
      </c>
      <c r="T291" s="105" t="str">
        <f>IFERROR(__xludf.DUMMYFUNCTION("""COMPUTED_VALUE"""),"")</f>
        <v/>
      </c>
      <c r="U291" s="105" t="str">
        <f>IFERROR(__xludf.DUMMYFUNCTION("""COMPUTED_VALUE"""),"")</f>
        <v/>
      </c>
      <c r="V291" s="105" t="str">
        <f>IFERROR(__xludf.DUMMYFUNCTION("""COMPUTED_VALUE"""),"")</f>
        <v/>
      </c>
      <c r="W291" s="105" t="str">
        <f>IFERROR(__xludf.DUMMYFUNCTION("""COMPUTED_VALUE"""),"")</f>
        <v/>
      </c>
      <c r="X291" s="105" t="str">
        <f>IFERROR(__xludf.DUMMYFUNCTION("""COMPUTED_VALUE"""),"")</f>
        <v/>
      </c>
      <c r="Y291" s="105" t="str">
        <f>IFERROR(__xludf.DUMMYFUNCTION("""COMPUTED_VALUE"""),"")</f>
        <v/>
      </c>
      <c r="Z291" s="105" t="str">
        <f>IFERROR(__xludf.DUMMYFUNCTION("""COMPUTED_VALUE"""),"")</f>
        <v/>
      </c>
      <c r="AA291" s="105" t="str">
        <f>IFERROR(__xludf.DUMMYFUNCTION("""COMPUTED_VALUE"""),"")</f>
        <v/>
      </c>
      <c r="AB291" s="105" t="str">
        <f>IFERROR(__xludf.DUMMYFUNCTION("""COMPUTED_VALUE"""),"")</f>
        <v/>
      </c>
      <c r="AC291" s="105" t="str">
        <f>IFERROR(__xludf.DUMMYFUNCTION("""COMPUTED_VALUE"""),"")</f>
        <v/>
      </c>
      <c r="AD291" s="105" t="str">
        <f>IFERROR(__xludf.DUMMYFUNCTION("""COMPUTED_VALUE"""),"")</f>
        <v/>
      </c>
      <c r="AE291" s="105" t="str">
        <f>IFERROR(__xludf.DUMMYFUNCTION("""COMPUTED_VALUE"""),"")</f>
        <v/>
      </c>
      <c r="AF291" s="105" t="str">
        <f>IFERROR(__xludf.DUMMYFUNCTION("""COMPUTED_VALUE"""),"")</f>
        <v/>
      </c>
      <c r="AG291" s="105" t="str">
        <f>IFERROR(__xludf.DUMMYFUNCTION("""COMPUTED_VALUE"""),"")</f>
        <v/>
      </c>
      <c r="AH291" s="105" t="str">
        <f>IFERROR(__xludf.DUMMYFUNCTION("""COMPUTED_VALUE"""),"")</f>
        <v/>
      </c>
      <c r="AI291" s="105" t="str">
        <f>IFERROR(__xludf.DUMMYFUNCTION("""COMPUTED_VALUE"""),"")</f>
        <v/>
      </c>
      <c r="AJ291" s="105" t="str">
        <f>IFERROR(__xludf.DUMMYFUNCTION("""COMPUTED_VALUE"""),"")</f>
        <v/>
      </c>
      <c r="AK291" s="105" t="str">
        <f>IFERROR(__xludf.DUMMYFUNCTION("""COMPUTED_VALUE"""),"")</f>
        <v/>
      </c>
      <c r="AL291" s="105" t="str">
        <f>IFERROR(__xludf.DUMMYFUNCTION("""COMPUTED_VALUE"""),"")</f>
        <v/>
      </c>
      <c r="AM291" s="105" t="str">
        <f>IFERROR(__xludf.DUMMYFUNCTION("""COMPUTED_VALUE"""),"")</f>
        <v/>
      </c>
      <c r="AN291" s="105" t="str">
        <f>IFERROR(__xludf.DUMMYFUNCTION("""COMPUTED_VALUE"""),"")</f>
        <v/>
      </c>
    </row>
    <row r="292">
      <c r="B292" s="105"/>
      <c r="C292" s="105"/>
      <c r="E292" s="109"/>
      <c r="F292" s="110"/>
      <c r="G292" s="107"/>
      <c r="H292" s="108"/>
      <c r="J292" s="108" t="str">
        <f>IFERROR(__xludf.DUMMYFUNCTION("""COMPUTED_VALUE"""),"")</f>
        <v/>
      </c>
      <c r="K292" s="105" t="str">
        <f>IFERROR(__xludf.DUMMYFUNCTION("""COMPUTED_VALUE"""),"")</f>
        <v/>
      </c>
      <c r="L292" s="105" t="str">
        <f>IFERROR(__xludf.DUMMYFUNCTION("""COMPUTED_VALUE"""),"")</f>
        <v/>
      </c>
      <c r="M292" s="105" t="str">
        <f>IFERROR(__xludf.DUMMYFUNCTION("""COMPUTED_VALUE"""),"")</f>
        <v/>
      </c>
      <c r="N292" s="105" t="str">
        <f>IFERROR(__xludf.DUMMYFUNCTION("""COMPUTED_VALUE"""),"")</f>
        <v/>
      </c>
      <c r="O292" s="105" t="str">
        <f>IFERROR(__xludf.DUMMYFUNCTION("""COMPUTED_VALUE"""),"")</f>
        <v/>
      </c>
      <c r="P292" s="105" t="str">
        <f>IFERROR(__xludf.DUMMYFUNCTION("""COMPUTED_VALUE"""),"")</f>
        <v/>
      </c>
      <c r="Q292" s="105" t="str">
        <f>IFERROR(__xludf.DUMMYFUNCTION("""COMPUTED_VALUE"""),"")</f>
        <v/>
      </c>
      <c r="R292" s="105" t="str">
        <f>IFERROR(__xludf.DUMMYFUNCTION("""COMPUTED_VALUE"""),"")</f>
        <v/>
      </c>
      <c r="S292" s="105" t="str">
        <f>IFERROR(__xludf.DUMMYFUNCTION("""COMPUTED_VALUE"""),"")</f>
        <v/>
      </c>
      <c r="T292" s="105" t="str">
        <f>IFERROR(__xludf.DUMMYFUNCTION("""COMPUTED_VALUE"""),"")</f>
        <v/>
      </c>
      <c r="U292" s="105" t="str">
        <f>IFERROR(__xludf.DUMMYFUNCTION("""COMPUTED_VALUE"""),"")</f>
        <v/>
      </c>
      <c r="V292" s="105" t="str">
        <f>IFERROR(__xludf.DUMMYFUNCTION("""COMPUTED_VALUE"""),"")</f>
        <v/>
      </c>
      <c r="W292" s="105" t="str">
        <f>IFERROR(__xludf.DUMMYFUNCTION("""COMPUTED_VALUE"""),"")</f>
        <v/>
      </c>
      <c r="X292" s="105" t="str">
        <f>IFERROR(__xludf.DUMMYFUNCTION("""COMPUTED_VALUE"""),"")</f>
        <v/>
      </c>
      <c r="Y292" s="105" t="str">
        <f>IFERROR(__xludf.DUMMYFUNCTION("""COMPUTED_VALUE"""),"")</f>
        <v/>
      </c>
      <c r="Z292" s="105" t="str">
        <f>IFERROR(__xludf.DUMMYFUNCTION("""COMPUTED_VALUE"""),"")</f>
        <v/>
      </c>
      <c r="AA292" s="105" t="str">
        <f>IFERROR(__xludf.DUMMYFUNCTION("""COMPUTED_VALUE"""),"")</f>
        <v/>
      </c>
      <c r="AB292" s="105" t="str">
        <f>IFERROR(__xludf.DUMMYFUNCTION("""COMPUTED_VALUE"""),"")</f>
        <v/>
      </c>
      <c r="AC292" s="105" t="str">
        <f>IFERROR(__xludf.DUMMYFUNCTION("""COMPUTED_VALUE"""),"")</f>
        <v/>
      </c>
      <c r="AD292" s="105" t="str">
        <f>IFERROR(__xludf.DUMMYFUNCTION("""COMPUTED_VALUE"""),"")</f>
        <v/>
      </c>
      <c r="AE292" s="105" t="str">
        <f>IFERROR(__xludf.DUMMYFUNCTION("""COMPUTED_VALUE"""),"")</f>
        <v/>
      </c>
      <c r="AF292" s="105" t="str">
        <f>IFERROR(__xludf.DUMMYFUNCTION("""COMPUTED_VALUE"""),"")</f>
        <v/>
      </c>
      <c r="AG292" s="105" t="str">
        <f>IFERROR(__xludf.DUMMYFUNCTION("""COMPUTED_VALUE"""),"")</f>
        <v/>
      </c>
      <c r="AH292" s="105" t="str">
        <f>IFERROR(__xludf.DUMMYFUNCTION("""COMPUTED_VALUE"""),"")</f>
        <v/>
      </c>
      <c r="AI292" s="105" t="str">
        <f>IFERROR(__xludf.DUMMYFUNCTION("""COMPUTED_VALUE"""),"")</f>
        <v/>
      </c>
      <c r="AJ292" s="105" t="str">
        <f>IFERROR(__xludf.DUMMYFUNCTION("""COMPUTED_VALUE"""),"")</f>
        <v/>
      </c>
      <c r="AK292" s="105" t="str">
        <f>IFERROR(__xludf.DUMMYFUNCTION("""COMPUTED_VALUE"""),"")</f>
        <v/>
      </c>
      <c r="AL292" s="105" t="str">
        <f>IFERROR(__xludf.DUMMYFUNCTION("""COMPUTED_VALUE"""),"")</f>
        <v/>
      </c>
      <c r="AM292" s="105" t="str">
        <f>IFERROR(__xludf.DUMMYFUNCTION("""COMPUTED_VALUE"""),"")</f>
        <v/>
      </c>
      <c r="AN292" s="105" t="str">
        <f>IFERROR(__xludf.DUMMYFUNCTION("""COMPUTED_VALUE"""),"")</f>
        <v/>
      </c>
    </row>
    <row r="293">
      <c r="B293" s="105"/>
      <c r="C293" s="105"/>
      <c r="E293" s="109"/>
      <c r="F293" s="110"/>
      <c r="G293" s="107"/>
      <c r="H293" s="108"/>
      <c r="J293" s="108" t="str">
        <f>IFERROR(__xludf.DUMMYFUNCTION("""COMPUTED_VALUE"""),"")</f>
        <v/>
      </c>
      <c r="K293" s="105" t="str">
        <f>IFERROR(__xludf.DUMMYFUNCTION("""COMPUTED_VALUE"""),"")</f>
        <v/>
      </c>
      <c r="L293" s="105" t="str">
        <f>IFERROR(__xludf.DUMMYFUNCTION("""COMPUTED_VALUE"""),"")</f>
        <v/>
      </c>
      <c r="M293" s="105" t="str">
        <f>IFERROR(__xludf.DUMMYFUNCTION("""COMPUTED_VALUE"""),"")</f>
        <v/>
      </c>
      <c r="N293" s="105" t="str">
        <f>IFERROR(__xludf.DUMMYFUNCTION("""COMPUTED_VALUE"""),"")</f>
        <v/>
      </c>
      <c r="O293" s="105" t="str">
        <f>IFERROR(__xludf.DUMMYFUNCTION("""COMPUTED_VALUE"""),"")</f>
        <v/>
      </c>
      <c r="P293" s="105" t="str">
        <f>IFERROR(__xludf.DUMMYFUNCTION("""COMPUTED_VALUE"""),"")</f>
        <v/>
      </c>
      <c r="Q293" s="105" t="str">
        <f>IFERROR(__xludf.DUMMYFUNCTION("""COMPUTED_VALUE"""),"")</f>
        <v/>
      </c>
      <c r="R293" s="105" t="str">
        <f>IFERROR(__xludf.DUMMYFUNCTION("""COMPUTED_VALUE"""),"")</f>
        <v/>
      </c>
      <c r="S293" s="105" t="str">
        <f>IFERROR(__xludf.DUMMYFUNCTION("""COMPUTED_VALUE"""),"")</f>
        <v/>
      </c>
      <c r="T293" s="105" t="str">
        <f>IFERROR(__xludf.DUMMYFUNCTION("""COMPUTED_VALUE"""),"")</f>
        <v/>
      </c>
      <c r="U293" s="105" t="str">
        <f>IFERROR(__xludf.DUMMYFUNCTION("""COMPUTED_VALUE"""),"")</f>
        <v/>
      </c>
      <c r="V293" s="105" t="str">
        <f>IFERROR(__xludf.DUMMYFUNCTION("""COMPUTED_VALUE"""),"")</f>
        <v/>
      </c>
      <c r="W293" s="105" t="str">
        <f>IFERROR(__xludf.DUMMYFUNCTION("""COMPUTED_VALUE"""),"")</f>
        <v/>
      </c>
      <c r="X293" s="105" t="str">
        <f>IFERROR(__xludf.DUMMYFUNCTION("""COMPUTED_VALUE"""),"")</f>
        <v/>
      </c>
      <c r="Y293" s="105" t="str">
        <f>IFERROR(__xludf.DUMMYFUNCTION("""COMPUTED_VALUE"""),"")</f>
        <v/>
      </c>
      <c r="Z293" s="105" t="str">
        <f>IFERROR(__xludf.DUMMYFUNCTION("""COMPUTED_VALUE"""),"")</f>
        <v/>
      </c>
      <c r="AA293" s="105" t="str">
        <f>IFERROR(__xludf.DUMMYFUNCTION("""COMPUTED_VALUE"""),"")</f>
        <v/>
      </c>
      <c r="AB293" s="105" t="str">
        <f>IFERROR(__xludf.DUMMYFUNCTION("""COMPUTED_VALUE"""),"")</f>
        <v/>
      </c>
      <c r="AC293" s="105" t="str">
        <f>IFERROR(__xludf.DUMMYFUNCTION("""COMPUTED_VALUE"""),"")</f>
        <v/>
      </c>
      <c r="AD293" s="105" t="str">
        <f>IFERROR(__xludf.DUMMYFUNCTION("""COMPUTED_VALUE"""),"")</f>
        <v/>
      </c>
      <c r="AE293" s="105" t="str">
        <f>IFERROR(__xludf.DUMMYFUNCTION("""COMPUTED_VALUE"""),"")</f>
        <v/>
      </c>
      <c r="AF293" s="105" t="str">
        <f>IFERROR(__xludf.DUMMYFUNCTION("""COMPUTED_VALUE"""),"")</f>
        <v/>
      </c>
      <c r="AG293" s="105" t="str">
        <f>IFERROR(__xludf.DUMMYFUNCTION("""COMPUTED_VALUE"""),"")</f>
        <v/>
      </c>
      <c r="AH293" s="105" t="str">
        <f>IFERROR(__xludf.DUMMYFUNCTION("""COMPUTED_VALUE"""),"")</f>
        <v/>
      </c>
      <c r="AI293" s="105" t="str">
        <f>IFERROR(__xludf.DUMMYFUNCTION("""COMPUTED_VALUE"""),"")</f>
        <v/>
      </c>
      <c r="AJ293" s="105" t="str">
        <f>IFERROR(__xludf.DUMMYFUNCTION("""COMPUTED_VALUE"""),"")</f>
        <v/>
      </c>
      <c r="AK293" s="105" t="str">
        <f>IFERROR(__xludf.DUMMYFUNCTION("""COMPUTED_VALUE"""),"")</f>
        <v/>
      </c>
      <c r="AL293" s="105" t="str">
        <f>IFERROR(__xludf.DUMMYFUNCTION("""COMPUTED_VALUE"""),"")</f>
        <v/>
      </c>
      <c r="AM293" s="105" t="str">
        <f>IFERROR(__xludf.DUMMYFUNCTION("""COMPUTED_VALUE"""),"")</f>
        <v/>
      </c>
      <c r="AN293" s="105" t="str">
        <f>IFERROR(__xludf.DUMMYFUNCTION("""COMPUTED_VALUE"""),"")</f>
        <v/>
      </c>
    </row>
    <row r="294">
      <c r="B294" s="105"/>
      <c r="C294" s="105"/>
      <c r="E294" s="109"/>
      <c r="F294" s="110"/>
      <c r="G294" s="107"/>
      <c r="H294" s="108"/>
      <c r="J294" s="108" t="str">
        <f>IFERROR(__xludf.DUMMYFUNCTION("""COMPUTED_VALUE"""),"")</f>
        <v/>
      </c>
      <c r="K294" s="105" t="str">
        <f>IFERROR(__xludf.DUMMYFUNCTION("""COMPUTED_VALUE"""),"")</f>
        <v/>
      </c>
      <c r="L294" s="105" t="str">
        <f>IFERROR(__xludf.DUMMYFUNCTION("""COMPUTED_VALUE"""),"")</f>
        <v/>
      </c>
      <c r="M294" s="105" t="str">
        <f>IFERROR(__xludf.DUMMYFUNCTION("""COMPUTED_VALUE"""),"")</f>
        <v/>
      </c>
      <c r="N294" s="105" t="str">
        <f>IFERROR(__xludf.DUMMYFUNCTION("""COMPUTED_VALUE"""),"")</f>
        <v/>
      </c>
      <c r="O294" s="105" t="str">
        <f>IFERROR(__xludf.DUMMYFUNCTION("""COMPUTED_VALUE"""),"")</f>
        <v/>
      </c>
      <c r="P294" s="105" t="str">
        <f>IFERROR(__xludf.DUMMYFUNCTION("""COMPUTED_VALUE"""),"")</f>
        <v/>
      </c>
      <c r="Q294" s="105" t="str">
        <f>IFERROR(__xludf.DUMMYFUNCTION("""COMPUTED_VALUE"""),"")</f>
        <v/>
      </c>
      <c r="R294" s="105" t="str">
        <f>IFERROR(__xludf.DUMMYFUNCTION("""COMPUTED_VALUE"""),"")</f>
        <v/>
      </c>
      <c r="S294" s="105" t="str">
        <f>IFERROR(__xludf.DUMMYFUNCTION("""COMPUTED_VALUE"""),"")</f>
        <v/>
      </c>
      <c r="T294" s="105" t="str">
        <f>IFERROR(__xludf.DUMMYFUNCTION("""COMPUTED_VALUE"""),"")</f>
        <v/>
      </c>
      <c r="U294" s="105" t="str">
        <f>IFERROR(__xludf.DUMMYFUNCTION("""COMPUTED_VALUE"""),"")</f>
        <v/>
      </c>
      <c r="V294" s="105" t="str">
        <f>IFERROR(__xludf.DUMMYFUNCTION("""COMPUTED_VALUE"""),"")</f>
        <v/>
      </c>
      <c r="W294" s="105" t="str">
        <f>IFERROR(__xludf.DUMMYFUNCTION("""COMPUTED_VALUE"""),"")</f>
        <v/>
      </c>
      <c r="X294" s="105" t="str">
        <f>IFERROR(__xludf.DUMMYFUNCTION("""COMPUTED_VALUE"""),"")</f>
        <v/>
      </c>
      <c r="Y294" s="105" t="str">
        <f>IFERROR(__xludf.DUMMYFUNCTION("""COMPUTED_VALUE"""),"")</f>
        <v/>
      </c>
      <c r="Z294" s="105" t="str">
        <f>IFERROR(__xludf.DUMMYFUNCTION("""COMPUTED_VALUE"""),"")</f>
        <v/>
      </c>
      <c r="AA294" s="105" t="str">
        <f>IFERROR(__xludf.DUMMYFUNCTION("""COMPUTED_VALUE"""),"")</f>
        <v/>
      </c>
      <c r="AB294" s="105" t="str">
        <f>IFERROR(__xludf.DUMMYFUNCTION("""COMPUTED_VALUE"""),"")</f>
        <v/>
      </c>
      <c r="AC294" s="105" t="str">
        <f>IFERROR(__xludf.DUMMYFUNCTION("""COMPUTED_VALUE"""),"")</f>
        <v/>
      </c>
      <c r="AD294" s="105" t="str">
        <f>IFERROR(__xludf.DUMMYFUNCTION("""COMPUTED_VALUE"""),"")</f>
        <v/>
      </c>
      <c r="AE294" s="105" t="str">
        <f>IFERROR(__xludf.DUMMYFUNCTION("""COMPUTED_VALUE"""),"")</f>
        <v/>
      </c>
      <c r="AF294" s="105" t="str">
        <f>IFERROR(__xludf.DUMMYFUNCTION("""COMPUTED_VALUE"""),"")</f>
        <v/>
      </c>
      <c r="AG294" s="105" t="str">
        <f>IFERROR(__xludf.DUMMYFUNCTION("""COMPUTED_VALUE"""),"")</f>
        <v/>
      </c>
      <c r="AH294" s="105" t="str">
        <f>IFERROR(__xludf.DUMMYFUNCTION("""COMPUTED_VALUE"""),"")</f>
        <v/>
      </c>
      <c r="AI294" s="105" t="str">
        <f>IFERROR(__xludf.DUMMYFUNCTION("""COMPUTED_VALUE"""),"")</f>
        <v/>
      </c>
      <c r="AJ294" s="105" t="str">
        <f>IFERROR(__xludf.DUMMYFUNCTION("""COMPUTED_VALUE"""),"")</f>
        <v/>
      </c>
      <c r="AK294" s="105" t="str">
        <f>IFERROR(__xludf.DUMMYFUNCTION("""COMPUTED_VALUE"""),"")</f>
        <v/>
      </c>
      <c r="AL294" s="105" t="str">
        <f>IFERROR(__xludf.DUMMYFUNCTION("""COMPUTED_VALUE"""),"")</f>
        <v/>
      </c>
      <c r="AM294" s="105" t="str">
        <f>IFERROR(__xludf.DUMMYFUNCTION("""COMPUTED_VALUE"""),"")</f>
        <v/>
      </c>
      <c r="AN294" s="105" t="str">
        <f>IFERROR(__xludf.DUMMYFUNCTION("""COMPUTED_VALUE"""),"")</f>
        <v/>
      </c>
    </row>
    <row r="295">
      <c r="B295" s="105"/>
      <c r="C295" s="105"/>
      <c r="E295" s="109"/>
      <c r="F295" s="110"/>
      <c r="G295" s="107"/>
      <c r="H295" s="108"/>
      <c r="J295" s="108" t="str">
        <f>IFERROR(__xludf.DUMMYFUNCTION("""COMPUTED_VALUE"""),"")</f>
        <v/>
      </c>
      <c r="K295" s="105" t="str">
        <f>IFERROR(__xludf.DUMMYFUNCTION("""COMPUTED_VALUE"""),"")</f>
        <v/>
      </c>
      <c r="L295" s="105" t="str">
        <f>IFERROR(__xludf.DUMMYFUNCTION("""COMPUTED_VALUE"""),"")</f>
        <v/>
      </c>
      <c r="M295" s="105" t="str">
        <f>IFERROR(__xludf.DUMMYFUNCTION("""COMPUTED_VALUE"""),"")</f>
        <v/>
      </c>
      <c r="N295" s="105" t="str">
        <f>IFERROR(__xludf.DUMMYFUNCTION("""COMPUTED_VALUE"""),"")</f>
        <v/>
      </c>
      <c r="O295" s="105" t="str">
        <f>IFERROR(__xludf.DUMMYFUNCTION("""COMPUTED_VALUE"""),"")</f>
        <v/>
      </c>
      <c r="P295" s="105" t="str">
        <f>IFERROR(__xludf.DUMMYFUNCTION("""COMPUTED_VALUE"""),"")</f>
        <v/>
      </c>
      <c r="Q295" s="105" t="str">
        <f>IFERROR(__xludf.DUMMYFUNCTION("""COMPUTED_VALUE"""),"")</f>
        <v/>
      </c>
      <c r="R295" s="105" t="str">
        <f>IFERROR(__xludf.DUMMYFUNCTION("""COMPUTED_VALUE"""),"")</f>
        <v/>
      </c>
      <c r="S295" s="105" t="str">
        <f>IFERROR(__xludf.DUMMYFUNCTION("""COMPUTED_VALUE"""),"")</f>
        <v/>
      </c>
      <c r="T295" s="105" t="str">
        <f>IFERROR(__xludf.DUMMYFUNCTION("""COMPUTED_VALUE"""),"")</f>
        <v/>
      </c>
      <c r="U295" s="105" t="str">
        <f>IFERROR(__xludf.DUMMYFUNCTION("""COMPUTED_VALUE"""),"")</f>
        <v/>
      </c>
      <c r="V295" s="105" t="str">
        <f>IFERROR(__xludf.DUMMYFUNCTION("""COMPUTED_VALUE"""),"")</f>
        <v/>
      </c>
      <c r="W295" s="105" t="str">
        <f>IFERROR(__xludf.DUMMYFUNCTION("""COMPUTED_VALUE"""),"")</f>
        <v/>
      </c>
      <c r="X295" s="105" t="str">
        <f>IFERROR(__xludf.DUMMYFUNCTION("""COMPUTED_VALUE"""),"")</f>
        <v/>
      </c>
      <c r="Y295" s="105" t="str">
        <f>IFERROR(__xludf.DUMMYFUNCTION("""COMPUTED_VALUE"""),"")</f>
        <v/>
      </c>
      <c r="Z295" s="105" t="str">
        <f>IFERROR(__xludf.DUMMYFUNCTION("""COMPUTED_VALUE"""),"")</f>
        <v/>
      </c>
      <c r="AA295" s="105" t="str">
        <f>IFERROR(__xludf.DUMMYFUNCTION("""COMPUTED_VALUE"""),"")</f>
        <v/>
      </c>
      <c r="AB295" s="105" t="str">
        <f>IFERROR(__xludf.DUMMYFUNCTION("""COMPUTED_VALUE"""),"")</f>
        <v/>
      </c>
      <c r="AC295" s="105" t="str">
        <f>IFERROR(__xludf.DUMMYFUNCTION("""COMPUTED_VALUE"""),"")</f>
        <v/>
      </c>
      <c r="AD295" s="105" t="str">
        <f>IFERROR(__xludf.DUMMYFUNCTION("""COMPUTED_VALUE"""),"")</f>
        <v/>
      </c>
      <c r="AE295" s="105" t="str">
        <f>IFERROR(__xludf.DUMMYFUNCTION("""COMPUTED_VALUE"""),"")</f>
        <v/>
      </c>
      <c r="AF295" s="105" t="str">
        <f>IFERROR(__xludf.DUMMYFUNCTION("""COMPUTED_VALUE"""),"")</f>
        <v/>
      </c>
      <c r="AG295" s="105" t="str">
        <f>IFERROR(__xludf.DUMMYFUNCTION("""COMPUTED_VALUE"""),"")</f>
        <v/>
      </c>
      <c r="AH295" s="105" t="str">
        <f>IFERROR(__xludf.DUMMYFUNCTION("""COMPUTED_VALUE"""),"")</f>
        <v/>
      </c>
      <c r="AI295" s="105" t="str">
        <f>IFERROR(__xludf.DUMMYFUNCTION("""COMPUTED_VALUE"""),"")</f>
        <v/>
      </c>
      <c r="AJ295" s="105" t="str">
        <f>IFERROR(__xludf.DUMMYFUNCTION("""COMPUTED_VALUE"""),"")</f>
        <v/>
      </c>
      <c r="AK295" s="105" t="str">
        <f>IFERROR(__xludf.DUMMYFUNCTION("""COMPUTED_VALUE"""),"")</f>
        <v/>
      </c>
      <c r="AL295" s="105" t="str">
        <f>IFERROR(__xludf.DUMMYFUNCTION("""COMPUTED_VALUE"""),"")</f>
        <v/>
      </c>
      <c r="AM295" s="105" t="str">
        <f>IFERROR(__xludf.DUMMYFUNCTION("""COMPUTED_VALUE"""),"")</f>
        <v/>
      </c>
      <c r="AN295" s="105" t="str">
        <f>IFERROR(__xludf.DUMMYFUNCTION("""COMPUTED_VALUE"""),"")</f>
        <v/>
      </c>
    </row>
    <row r="296">
      <c r="B296" s="105"/>
      <c r="C296" s="105"/>
      <c r="E296" s="109"/>
      <c r="F296" s="110"/>
      <c r="G296" s="107"/>
      <c r="H296" s="108"/>
      <c r="J296" s="108" t="str">
        <f>IFERROR(__xludf.DUMMYFUNCTION("""COMPUTED_VALUE"""),"")</f>
        <v/>
      </c>
      <c r="K296" s="105" t="str">
        <f>IFERROR(__xludf.DUMMYFUNCTION("""COMPUTED_VALUE"""),"")</f>
        <v/>
      </c>
      <c r="L296" s="105" t="str">
        <f>IFERROR(__xludf.DUMMYFUNCTION("""COMPUTED_VALUE"""),"")</f>
        <v/>
      </c>
      <c r="M296" s="105" t="str">
        <f>IFERROR(__xludf.DUMMYFUNCTION("""COMPUTED_VALUE"""),"")</f>
        <v/>
      </c>
      <c r="N296" s="105" t="str">
        <f>IFERROR(__xludf.DUMMYFUNCTION("""COMPUTED_VALUE"""),"")</f>
        <v/>
      </c>
      <c r="O296" s="105" t="str">
        <f>IFERROR(__xludf.DUMMYFUNCTION("""COMPUTED_VALUE"""),"")</f>
        <v/>
      </c>
      <c r="P296" s="105" t="str">
        <f>IFERROR(__xludf.DUMMYFUNCTION("""COMPUTED_VALUE"""),"")</f>
        <v/>
      </c>
      <c r="Q296" s="105" t="str">
        <f>IFERROR(__xludf.DUMMYFUNCTION("""COMPUTED_VALUE"""),"")</f>
        <v/>
      </c>
      <c r="R296" s="105" t="str">
        <f>IFERROR(__xludf.DUMMYFUNCTION("""COMPUTED_VALUE"""),"")</f>
        <v/>
      </c>
      <c r="S296" s="105" t="str">
        <f>IFERROR(__xludf.DUMMYFUNCTION("""COMPUTED_VALUE"""),"")</f>
        <v/>
      </c>
      <c r="T296" s="105" t="str">
        <f>IFERROR(__xludf.DUMMYFUNCTION("""COMPUTED_VALUE"""),"")</f>
        <v/>
      </c>
      <c r="U296" s="105" t="str">
        <f>IFERROR(__xludf.DUMMYFUNCTION("""COMPUTED_VALUE"""),"")</f>
        <v/>
      </c>
      <c r="V296" s="105" t="str">
        <f>IFERROR(__xludf.DUMMYFUNCTION("""COMPUTED_VALUE"""),"")</f>
        <v/>
      </c>
      <c r="W296" s="105" t="str">
        <f>IFERROR(__xludf.DUMMYFUNCTION("""COMPUTED_VALUE"""),"")</f>
        <v/>
      </c>
      <c r="X296" s="105" t="str">
        <f>IFERROR(__xludf.DUMMYFUNCTION("""COMPUTED_VALUE"""),"")</f>
        <v/>
      </c>
      <c r="Y296" s="105" t="str">
        <f>IFERROR(__xludf.DUMMYFUNCTION("""COMPUTED_VALUE"""),"")</f>
        <v/>
      </c>
      <c r="Z296" s="105" t="str">
        <f>IFERROR(__xludf.DUMMYFUNCTION("""COMPUTED_VALUE"""),"")</f>
        <v/>
      </c>
      <c r="AA296" s="105" t="str">
        <f>IFERROR(__xludf.DUMMYFUNCTION("""COMPUTED_VALUE"""),"")</f>
        <v/>
      </c>
      <c r="AB296" s="105" t="str">
        <f>IFERROR(__xludf.DUMMYFUNCTION("""COMPUTED_VALUE"""),"")</f>
        <v/>
      </c>
      <c r="AC296" s="105" t="str">
        <f>IFERROR(__xludf.DUMMYFUNCTION("""COMPUTED_VALUE"""),"")</f>
        <v/>
      </c>
      <c r="AD296" s="105" t="str">
        <f>IFERROR(__xludf.DUMMYFUNCTION("""COMPUTED_VALUE"""),"")</f>
        <v/>
      </c>
      <c r="AE296" s="105" t="str">
        <f>IFERROR(__xludf.DUMMYFUNCTION("""COMPUTED_VALUE"""),"")</f>
        <v/>
      </c>
      <c r="AF296" s="105" t="str">
        <f>IFERROR(__xludf.DUMMYFUNCTION("""COMPUTED_VALUE"""),"")</f>
        <v/>
      </c>
      <c r="AG296" s="105" t="str">
        <f>IFERROR(__xludf.DUMMYFUNCTION("""COMPUTED_VALUE"""),"")</f>
        <v/>
      </c>
      <c r="AH296" s="105" t="str">
        <f>IFERROR(__xludf.DUMMYFUNCTION("""COMPUTED_VALUE"""),"")</f>
        <v/>
      </c>
      <c r="AI296" s="105" t="str">
        <f>IFERROR(__xludf.DUMMYFUNCTION("""COMPUTED_VALUE"""),"")</f>
        <v/>
      </c>
      <c r="AJ296" s="105" t="str">
        <f>IFERROR(__xludf.DUMMYFUNCTION("""COMPUTED_VALUE"""),"")</f>
        <v/>
      </c>
      <c r="AK296" s="105" t="str">
        <f>IFERROR(__xludf.DUMMYFUNCTION("""COMPUTED_VALUE"""),"")</f>
        <v/>
      </c>
      <c r="AL296" s="105" t="str">
        <f>IFERROR(__xludf.DUMMYFUNCTION("""COMPUTED_VALUE"""),"")</f>
        <v/>
      </c>
      <c r="AM296" s="105" t="str">
        <f>IFERROR(__xludf.DUMMYFUNCTION("""COMPUTED_VALUE"""),"")</f>
        <v/>
      </c>
      <c r="AN296" s="105" t="str">
        <f>IFERROR(__xludf.DUMMYFUNCTION("""COMPUTED_VALUE"""),"")</f>
        <v/>
      </c>
    </row>
    <row r="297">
      <c r="B297" s="105"/>
      <c r="C297" s="105"/>
      <c r="E297" s="109"/>
      <c r="F297" s="110"/>
      <c r="G297" s="107"/>
      <c r="H297" s="108"/>
      <c r="J297" s="108" t="str">
        <f>IFERROR(__xludf.DUMMYFUNCTION("""COMPUTED_VALUE"""),"")</f>
        <v/>
      </c>
      <c r="K297" s="105" t="str">
        <f>IFERROR(__xludf.DUMMYFUNCTION("""COMPUTED_VALUE"""),"")</f>
        <v/>
      </c>
      <c r="L297" s="105" t="str">
        <f>IFERROR(__xludf.DUMMYFUNCTION("""COMPUTED_VALUE"""),"")</f>
        <v/>
      </c>
      <c r="M297" s="105" t="str">
        <f>IFERROR(__xludf.DUMMYFUNCTION("""COMPUTED_VALUE"""),"")</f>
        <v/>
      </c>
      <c r="N297" s="105" t="str">
        <f>IFERROR(__xludf.DUMMYFUNCTION("""COMPUTED_VALUE"""),"")</f>
        <v/>
      </c>
      <c r="O297" s="105" t="str">
        <f>IFERROR(__xludf.DUMMYFUNCTION("""COMPUTED_VALUE"""),"")</f>
        <v/>
      </c>
      <c r="P297" s="105" t="str">
        <f>IFERROR(__xludf.DUMMYFUNCTION("""COMPUTED_VALUE"""),"")</f>
        <v/>
      </c>
      <c r="Q297" s="105" t="str">
        <f>IFERROR(__xludf.DUMMYFUNCTION("""COMPUTED_VALUE"""),"")</f>
        <v/>
      </c>
      <c r="R297" s="105" t="str">
        <f>IFERROR(__xludf.DUMMYFUNCTION("""COMPUTED_VALUE"""),"")</f>
        <v/>
      </c>
      <c r="S297" s="105" t="str">
        <f>IFERROR(__xludf.DUMMYFUNCTION("""COMPUTED_VALUE"""),"")</f>
        <v/>
      </c>
      <c r="T297" s="105" t="str">
        <f>IFERROR(__xludf.DUMMYFUNCTION("""COMPUTED_VALUE"""),"")</f>
        <v/>
      </c>
      <c r="U297" s="105" t="str">
        <f>IFERROR(__xludf.DUMMYFUNCTION("""COMPUTED_VALUE"""),"")</f>
        <v/>
      </c>
      <c r="V297" s="105" t="str">
        <f>IFERROR(__xludf.DUMMYFUNCTION("""COMPUTED_VALUE"""),"")</f>
        <v/>
      </c>
      <c r="W297" s="105" t="str">
        <f>IFERROR(__xludf.DUMMYFUNCTION("""COMPUTED_VALUE"""),"")</f>
        <v/>
      </c>
      <c r="X297" s="105" t="str">
        <f>IFERROR(__xludf.DUMMYFUNCTION("""COMPUTED_VALUE"""),"")</f>
        <v/>
      </c>
      <c r="Y297" s="105" t="str">
        <f>IFERROR(__xludf.DUMMYFUNCTION("""COMPUTED_VALUE"""),"")</f>
        <v/>
      </c>
      <c r="Z297" s="105" t="str">
        <f>IFERROR(__xludf.DUMMYFUNCTION("""COMPUTED_VALUE"""),"")</f>
        <v/>
      </c>
      <c r="AA297" s="105" t="str">
        <f>IFERROR(__xludf.DUMMYFUNCTION("""COMPUTED_VALUE"""),"")</f>
        <v/>
      </c>
      <c r="AB297" s="105" t="str">
        <f>IFERROR(__xludf.DUMMYFUNCTION("""COMPUTED_VALUE"""),"")</f>
        <v/>
      </c>
      <c r="AC297" s="105" t="str">
        <f>IFERROR(__xludf.DUMMYFUNCTION("""COMPUTED_VALUE"""),"")</f>
        <v/>
      </c>
      <c r="AD297" s="105" t="str">
        <f>IFERROR(__xludf.DUMMYFUNCTION("""COMPUTED_VALUE"""),"")</f>
        <v/>
      </c>
      <c r="AE297" s="105" t="str">
        <f>IFERROR(__xludf.DUMMYFUNCTION("""COMPUTED_VALUE"""),"")</f>
        <v/>
      </c>
      <c r="AF297" s="105" t="str">
        <f>IFERROR(__xludf.DUMMYFUNCTION("""COMPUTED_VALUE"""),"")</f>
        <v/>
      </c>
      <c r="AG297" s="105" t="str">
        <f>IFERROR(__xludf.DUMMYFUNCTION("""COMPUTED_VALUE"""),"")</f>
        <v/>
      </c>
      <c r="AH297" s="105" t="str">
        <f>IFERROR(__xludf.DUMMYFUNCTION("""COMPUTED_VALUE"""),"")</f>
        <v/>
      </c>
      <c r="AI297" s="105" t="str">
        <f>IFERROR(__xludf.DUMMYFUNCTION("""COMPUTED_VALUE"""),"")</f>
        <v/>
      </c>
      <c r="AJ297" s="105" t="str">
        <f>IFERROR(__xludf.DUMMYFUNCTION("""COMPUTED_VALUE"""),"")</f>
        <v/>
      </c>
      <c r="AK297" s="105" t="str">
        <f>IFERROR(__xludf.DUMMYFUNCTION("""COMPUTED_VALUE"""),"")</f>
        <v/>
      </c>
      <c r="AL297" s="105" t="str">
        <f>IFERROR(__xludf.DUMMYFUNCTION("""COMPUTED_VALUE"""),"")</f>
        <v/>
      </c>
      <c r="AM297" s="105" t="str">
        <f>IFERROR(__xludf.DUMMYFUNCTION("""COMPUTED_VALUE"""),"")</f>
        <v/>
      </c>
      <c r="AN297" s="105" t="str">
        <f>IFERROR(__xludf.DUMMYFUNCTION("""COMPUTED_VALUE"""),"")</f>
        <v/>
      </c>
    </row>
    <row r="298">
      <c r="B298" s="105"/>
      <c r="C298" s="105"/>
      <c r="E298" s="109"/>
      <c r="F298" s="110"/>
      <c r="G298" s="107"/>
      <c r="H298" s="108"/>
      <c r="J298" s="108" t="str">
        <f>IFERROR(__xludf.DUMMYFUNCTION("""COMPUTED_VALUE"""),"")</f>
        <v/>
      </c>
      <c r="K298" s="105" t="str">
        <f>IFERROR(__xludf.DUMMYFUNCTION("""COMPUTED_VALUE"""),"")</f>
        <v/>
      </c>
      <c r="L298" s="105" t="str">
        <f>IFERROR(__xludf.DUMMYFUNCTION("""COMPUTED_VALUE"""),"")</f>
        <v/>
      </c>
      <c r="M298" s="105" t="str">
        <f>IFERROR(__xludf.DUMMYFUNCTION("""COMPUTED_VALUE"""),"")</f>
        <v/>
      </c>
      <c r="N298" s="105" t="str">
        <f>IFERROR(__xludf.DUMMYFUNCTION("""COMPUTED_VALUE"""),"")</f>
        <v/>
      </c>
      <c r="O298" s="105" t="str">
        <f>IFERROR(__xludf.DUMMYFUNCTION("""COMPUTED_VALUE"""),"")</f>
        <v/>
      </c>
      <c r="P298" s="105" t="str">
        <f>IFERROR(__xludf.DUMMYFUNCTION("""COMPUTED_VALUE"""),"")</f>
        <v/>
      </c>
      <c r="Q298" s="105" t="str">
        <f>IFERROR(__xludf.DUMMYFUNCTION("""COMPUTED_VALUE"""),"")</f>
        <v/>
      </c>
      <c r="R298" s="105" t="str">
        <f>IFERROR(__xludf.DUMMYFUNCTION("""COMPUTED_VALUE"""),"")</f>
        <v/>
      </c>
      <c r="S298" s="105" t="str">
        <f>IFERROR(__xludf.DUMMYFUNCTION("""COMPUTED_VALUE"""),"")</f>
        <v/>
      </c>
      <c r="T298" s="105" t="str">
        <f>IFERROR(__xludf.DUMMYFUNCTION("""COMPUTED_VALUE"""),"")</f>
        <v/>
      </c>
      <c r="U298" s="105" t="str">
        <f>IFERROR(__xludf.DUMMYFUNCTION("""COMPUTED_VALUE"""),"")</f>
        <v/>
      </c>
      <c r="V298" s="105" t="str">
        <f>IFERROR(__xludf.DUMMYFUNCTION("""COMPUTED_VALUE"""),"")</f>
        <v/>
      </c>
      <c r="W298" s="105" t="str">
        <f>IFERROR(__xludf.DUMMYFUNCTION("""COMPUTED_VALUE"""),"")</f>
        <v/>
      </c>
      <c r="X298" s="105" t="str">
        <f>IFERROR(__xludf.DUMMYFUNCTION("""COMPUTED_VALUE"""),"")</f>
        <v/>
      </c>
      <c r="Y298" s="105" t="str">
        <f>IFERROR(__xludf.DUMMYFUNCTION("""COMPUTED_VALUE"""),"")</f>
        <v/>
      </c>
      <c r="Z298" s="105" t="str">
        <f>IFERROR(__xludf.DUMMYFUNCTION("""COMPUTED_VALUE"""),"")</f>
        <v/>
      </c>
      <c r="AA298" s="105" t="str">
        <f>IFERROR(__xludf.DUMMYFUNCTION("""COMPUTED_VALUE"""),"")</f>
        <v/>
      </c>
      <c r="AB298" s="105" t="str">
        <f>IFERROR(__xludf.DUMMYFUNCTION("""COMPUTED_VALUE"""),"")</f>
        <v/>
      </c>
      <c r="AC298" s="105" t="str">
        <f>IFERROR(__xludf.DUMMYFUNCTION("""COMPUTED_VALUE"""),"")</f>
        <v/>
      </c>
      <c r="AD298" s="105" t="str">
        <f>IFERROR(__xludf.DUMMYFUNCTION("""COMPUTED_VALUE"""),"")</f>
        <v/>
      </c>
      <c r="AE298" s="105" t="str">
        <f>IFERROR(__xludf.DUMMYFUNCTION("""COMPUTED_VALUE"""),"")</f>
        <v/>
      </c>
      <c r="AF298" s="105" t="str">
        <f>IFERROR(__xludf.DUMMYFUNCTION("""COMPUTED_VALUE"""),"")</f>
        <v/>
      </c>
      <c r="AG298" s="105" t="str">
        <f>IFERROR(__xludf.DUMMYFUNCTION("""COMPUTED_VALUE"""),"")</f>
        <v/>
      </c>
      <c r="AH298" s="105" t="str">
        <f>IFERROR(__xludf.DUMMYFUNCTION("""COMPUTED_VALUE"""),"")</f>
        <v/>
      </c>
      <c r="AI298" s="105" t="str">
        <f>IFERROR(__xludf.DUMMYFUNCTION("""COMPUTED_VALUE"""),"")</f>
        <v/>
      </c>
      <c r="AJ298" s="105" t="str">
        <f>IFERROR(__xludf.DUMMYFUNCTION("""COMPUTED_VALUE"""),"")</f>
        <v/>
      </c>
      <c r="AK298" s="105" t="str">
        <f>IFERROR(__xludf.DUMMYFUNCTION("""COMPUTED_VALUE"""),"")</f>
        <v/>
      </c>
      <c r="AL298" s="105" t="str">
        <f>IFERROR(__xludf.DUMMYFUNCTION("""COMPUTED_VALUE"""),"")</f>
        <v/>
      </c>
      <c r="AM298" s="105" t="str">
        <f>IFERROR(__xludf.DUMMYFUNCTION("""COMPUTED_VALUE"""),"")</f>
        <v/>
      </c>
      <c r="AN298" s="105" t="str">
        <f>IFERROR(__xludf.DUMMYFUNCTION("""COMPUTED_VALUE"""),"")</f>
        <v/>
      </c>
    </row>
    <row r="299">
      <c r="B299" s="105"/>
      <c r="C299" s="105"/>
      <c r="E299" s="109"/>
      <c r="F299" s="110"/>
      <c r="G299" s="107"/>
      <c r="H299" s="108"/>
      <c r="J299" s="108" t="str">
        <f>IFERROR(__xludf.DUMMYFUNCTION("""COMPUTED_VALUE"""),"")</f>
        <v/>
      </c>
      <c r="K299" s="105" t="str">
        <f>IFERROR(__xludf.DUMMYFUNCTION("""COMPUTED_VALUE"""),"")</f>
        <v/>
      </c>
      <c r="L299" s="105" t="str">
        <f>IFERROR(__xludf.DUMMYFUNCTION("""COMPUTED_VALUE"""),"")</f>
        <v/>
      </c>
      <c r="M299" s="105" t="str">
        <f>IFERROR(__xludf.DUMMYFUNCTION("""COMPUTED_VALUE"""),"")</f>
        <v/>
      </c>
      <c r="N299" s="105" t="str">
        <f>IFERROR(__xludf.DUMMYFUNCTION("""COMPUTED_VALUE"""),"")</f>
        <v/>
      </c>
      <c r="O299" s="105" t="str">
        <f>IFERROR(__xludf.DUMMYFUNCTION("""COMPUTED_VALUE"""),"")</f>
        <v/>
      </c>
      <c r="P299" s="105" t="str">
        <f>IFERROR(__xludf.DUMMYFUNCTION("""COMPUTED_VALUE"""),"")</f>
        <v/>
      </c>
      <c r="Q299" s="105" t="str">
        <f>IFERROR(__xludf.DUMMYFUNCTION("""COMPUTED_VALUE"""),"")</f>
        <v/>
      </c>
      <c r="R299" s="105" t="str">
        <f>IFERROR(__xludf.DUMMYFUNCTION("""COMPUTED_VALUE"""),"")</f>
        <v/>
      </c>
      <c r="S299" s="105" t="str">
        <f>IFERROR(__xludf.DUMMYFUNCTION("""COMPUTED_VALUE"""),"")</f>
        <v/>
      </c>
      <c r="T299" s="105" t="str">
        <f>IFERROR(__xludf.DUMMYFUNCTION("""COMPUTED_VALUE"""),"")</f>
        <v/>
      </c>
      <c r="U299" s="105" t="str">
        <f>IFERROR(__xludf.DUMMYFUNCTION("""COMPUTED_VALUE"""),"")</f>
        <v/>
      </c>
      <c r="V299" s="105" t="str">
        <f>IFERROR(__xludf.DUMMYFUNCTION("""COMPUTED_VALUE"""),"")</f>
        <v/>
      </c>
      <c r="W299" s="105" t="str">
        <f>IFERROR(__xludf.DUMMYFUNCTION("""COMPUTED_VALUE"""),"")</f>
        <v/>
      </c>
      <c r="X299" s="105" t="str">
        <f>IFERROR(__xludf.DUMMYFUNCTION("""COMPUTED_VALUE"""),"")</f>
        <v/>
      </c>
      <c r="Y299" s="105" t="str">
        <f>IFERROR(__xludf.DUMMYFUNCTION("""COMPUTED_VALUE"""),"")</f>
        <v/>
      </c>
      <c r="Z299" s="105" t="str">
        <f>IFERROR(__xludf.DUMMYFUNCTION("""COMPUTED_VALUE"""),"")</f>
        <v/>
      </c>
      <c r="AA299" s="105" t="str">
        <f>IFERROR(__xludf.DUMMYFUNCTION("""COMPUTED_VALUE"""),"")</f>
        <v/>
      </c>
      <c r="AB299" s="105" t="str">
        <f>IFERROR(__xludf.DUMMYFUNCTION("""COMPUTED_VALUE"""),"")</f>
        <v/>
      </c>
      <c r="AC299" s="105" t="str">
        <f>IFERROR(__xludf.DUMMYFUNCTION("""COMPUTED_VALUE"""),"")</f>
        <v/>
      </c>
      <c r="AD299" s="105" t="str">
        <f>IFERROR(__xludf.DUMMYFUNCTION("""COMPUTED_VALUE"""),"")</f>
        <v/>
      </c>
      <c r="AE299" s="105" t="str">
        <f>IFERROR(__xludf.DUMMYFUNCTION("""COMPUTED_VALUE"""),"")</f>
        <v/>
      </c>
      <c r="AF299" s="105" t="str">
        <f>IFERROR(__xludf.DUMMYFUNCTION("""COMPUTED_VALUE"""),"")</f>
        <v/>
      </c>
      <c r="AG299" s="105" t="str">
        <f>IFERROR(__xludf.DUMMYFUNCTION("""COMPUTED_VALUE"""),"")</f>
        <v/>
      </c>
      <c r="AH299" s="105" t="str">
        <f>IFERROR(__xludf.DUMMYFUNCTION("""COMPUTED_VALUE"""),"")</f>
        <v/>
      </c>
      <c r="AI299" s="105" t="str">
        <f>IFERROR(__xludf.DUMMYFUNCTION("""COMPUTED_VALUE"""),"")</f>
        <v/>
      </c>
      <c r="AJ299" s="105" t="str">
        <f>IFERROR(__xludf.DUMMYFUNCTION("""COMPUTED_VALUE"""),"")</f>
        <v/>
      </c>
      <c r="AK299" s="105" t="str">
        <f>IFERROR(__xludf.DUMMYFUNCTION("""COMPUTED_VALUE"""),"")</f>
        <v/>
      </c>
      <c r="AL299" s="105" t="str">
        <f>IFERROR(__xludf.DUMMYFUNCTION("""COMPUTED_VALUE"""),"")</f>
        <v/>
      </c>
      <c r="AM299" s="105" t="str">
        <f>IFERROR(__xludf.DUMMYFUNCTION("""COMPUTED_VALUE"""),"")</f>
        <v/>
      </c>
      <c r="AN299" s="105" t="str">
        <f>IFERROR(__xludf.DUMMYFUNCTION("""COMPUTED_VALUE"""),"")</f>
        <v/>
      </c>
    </row>
    <row r="300">
      <c r="B300" s="105"/>
      <c r="C300" s="105"/>
      <c r="E300" s="109"/>
      <c r="F300" s="110"/>
      <c r="G300" s="107"/>
      <c r="H300" s="108"/>
      <c r="J300" s="108" t="str">
        <f>IFERROR(__xludf.DUMMYFUNCTION("""COMPUTED_VALUE"""),"")</f>
        <v/>
      </c>
      <c r="K300" s="105" t="str">
        <f>IFERROR(__xludf.DUMMYFUNCTION("""COMPUTED_VALUE"""),"")</f>
        <v/>
      </c>
      <c r="L300" s="105" t="str">
        <f>IFERROR(__xludf.DUMMYFUNCTION("""COMPUTED_VALUE"""),"")</f>
        <v/>
      </c>
      <c r="M300" s="105" t="str">
        <f>IFERROR(__xludf.DUMMYFUNCTION("""COMPUTED_VALUE"""),"")</f>
        <v/>
      </c>
      <c r="N300" s="105" t="str">
        <f>IFERROR(__xludf.DUMMYFUNCTION("""COMPUTED_VALUE"""),"")</f>
        <v/>
      </c>
      <c r="O300" s="105" t="str">
        <f>IFERROR(__xludf.DUMMYFUNCTION("""COMPUTED_VALUE"""),"")</f>
        <v/>
      </c>
      <c r="P300" s="105" t="str">
        <f>IFERROR(__xludf.DUMMYFUNCTION("""COMPUTED_VALUE"""),"")</f>
        <v/>
      </c>
      <c r="Q300" s="105" t="str">
        <f>IFERROR(__xludf.DUMMYFUNCTION("""COMPUTED_VALUE"""),"")</f>
        <v/>
      </c>
      <c r="R300" s="105" t="str">
        <f>IFERROR(__xludf.DUMMYFUNCTION("""COMPUTED_VALUE"""),"")</f>
        <v/>
      </c>
      <c r="S300" s="105" t="str">
        <f>IFERROR(__xludf.DUMMYFUNCTION("""COMPUTED_VALUE"""),"")</f>
        <v/>
      </c>
      <c r="T300" s="105" t="str">
        <f>IFERROR(__xludf.DUMMYFUNCTION("""COMPUTED_VALUE"""),"")</f>
        <v/>
      </c>
      <c r="U300" s="105" t="str">
        <f>IFERROR(__xludf.DUMMYFUNCTION("""COMPUTED_VALUE"""),"")</f>
        <v/>
      </c>
      <c r="V300" s="105" t="str">
        <f>IFERROR(__xludf.DUMMYFUNCTION("""COMPUTED_VALUE"""),"")</f>
        <v/>
      </c>
      <c r="W300" s="105" t="str">
        <f>IFERROR(__xludf.DUMMYFUNCTION("""COMPUTED_VALUE"""),"")</f>
        <v/>
      </c>
      <c r="X300" s="105" t="str">
        <f>IFERROR(__xludf.DUMMYFUNCTION("""COMPUTED_VALUE"""),"")</f>
        <v/>
      </c>
      <c r="Y300" s="105" t="str">
        <f>IFERROR(__xludf.DUMMYFUNCTION("""COMPUTED_VALUE"""),"")</f>
        <v/>
      </c>
      <c r="Z300" s="105" t="str">
        <f>IFERROR(__xludf.DUMMYFUNCTION("""COMPUTED_VALUE"""),"")</f>
        <v/>
      </c>
      <c r="AA300" s="105" t="str">
        <f>IFERROR(__xludf.DUMMYFUNCTION("""COMPUTED_VALUE"""),"")</f>
        <v/>
      </c>
      <c r="AB300" s="105" t="str">
        <f>IFERROR(__xludf.DUMMYFUNCTION("""COMPUTED_VALUE"""),"")</f>
        <v/>
      </c>
      <c r="AC300" s="105" t="str">
        <f>IFERROR(__xludf.DUMMYFUNCTION("""COMPUTED_VALUE"""),"")</f>
        <v/>
      </c>
      <c r="AD300" s="105" t="str">
        <f>IFERROR(__xludf.DUMMYFUNCTION("""COMPUTED_VALUE"""),"")</f>
        <v/>
      </c>
      <c r="AE300" s="105" t="str">
        <f>IFERROR(__xludf.DUMMYFUNCTION("""COMPUTED_VALUE"""),"")</f>
        <v/>
      </c>
      <c r="AF300" s="105" t="str">
        <f>IFERROR(__xludf.DUMMYFUNCTION("""COMPUTED_VALUE"""),"")</f>
        <v/>
      </c>
      <c r="AG300" s="105" t="str">
        <f>IFERROR(__xludf.DUMMYFUNCTION("""COMPUTED_VALUE"""),"")</f>
        <v/>
      </c>
      <c r="AH300" s="105" t="str">
        <f>IFERROR(__xludf.DUMMYFUNCTION("""COMPUTED_VALUE"""),"")</f>
        <v/>
      </c>
      <c r="AI300" s="105" t="str">
        <f>IFERROR(__xludf.DUMMYFUNCTION("""COMPUTED_VALUE"""),"")</f>
        <v/>
      </c>
      <c r="AJ300" s="105" t="str">
        <f>IFERROR(__xludf.DUMMYFUNCTION("""COMPUTED_VALUE"""),"")</f>
        <v/>
      </c>
      <c r="AK300" s="105" t="str">
        <f>IFERROR(__xludf.DUMMYFUNCTION("""COMPUTED_VALUE"""),"")</f>
        <v/>
      </c>
      <c r="AL300" s="105" t="str">
        <f>IFERROR(__xludf.DUMMYFUNCTION("""COMPUTED_VALUE"""),"")</f>
        <v/>
      </c>
      <c r="AM300" s="105" t="str">
        <f>IFERROR(__xludf.DUMMYFUNCTION("""COMPUTED_VALUE"""),"")</f>
        <v/>
      </c>
      <c r="AN300" s="105" t="str">
        <f>IFERROR(__xludf.DUMMYFUNCTION("""COMPUTED_VALUE"""),"")</f>
        <v/>
      </c>
    </row>
    <row r="301">
      <c r="B301" s="105"/>
      <c r="C301" s="105"/>
      <c r="E301" s="109"/>
      <c r="F301" s="110"/>
      <c r="G301" s="107"/>
      <c r="H301" s="108"/>
      <c r="J301" s="108" t="str">
        <f>IFERROR(__xludf.DUMMYFUNCTION("""COMPUTED_VALUE"""),"")</f>
        <v/>
      </c>
      <c r="K301" s="105" t="str">
        <f>IFERROR(__xludf.DUMMYFUNCTION("""COMPUTED_VALUE"""),"")</f>
        <v/>
      </c>
      <c r="L301" s="105" t="str">
        <f>IFERROR(__xludf.DUMMYFUNCTION("""COMPUTED_VALUE"""),"")</f>
        <v/>
      </c>
      <c r="M301" s="105" t="str">
        <f>IFERROR(__xludf.DUMMYFUNCTION("""COMPUTED_VALUE"""),"")</f>
        <v/>
      </c>
      <c r="N301" s="105" t="str">
        <f>IFERROR(__xludf.DUMMYFUNCTION("""COMPUTED_VALUE"""),"")</f>
        <v/>
      </c>
      <c r="O301" s="105" t="str">
        <f>IFERROR(__xludf.DUMMYFUNCTION("""COMPUTED_VALUE"""),"")</f>
        <v/>
      </c>
      <c r="P301" s="105" t="str">
        <f>IFERROR(__xludf.DUMMYFUNCTION("""COMPUTED_VALUE"""),"")</f>
        <v/>
      </c>
      <c r="Q301" s="105" t="str">
        <f>IFERROR(__xludf.DUMMYFUNCTION("""COMPUTED_VALUE"""),"")</f>
        <v/>
      </c>
      <c r="R301" s="105" t="str">
        <f>IFERROR(__xludf.DUMMYFUNCTION("""COMPUTED_VALUE"""),"")</f>
        <v/>
      </c>
      <c r="S301" s="105" t="str">
        <f>IFERROR(__xludf.DUMMYFUNCTION("""COMPUTED_VALUE"""),"")</f>
        <v/>
      </c>
      <c r="T301" s="105" t="str">
        <f>IFERROR(__xludf.DUMMYFUNCTION("""COMPUTED_VALUE"""),"")</f>
        <v/>
      </c>
      <c r="U301" s="105" t="str">
        <f>IFERROR(__xludf.DUMMYFUNCTION("""COMPUTED_VALUE"""),"")</f>
        <v/>
      </c>
      <c r="V301" s="105" t="str">
        <f>IFERROR(__xludf.DUMMYFUNCTION("""COMPUTED_VALUE"""),"")</f>
        <v/>
      </c>
      <c r="W301" s="105" t="str">
        <f>IFERROR(__xludf.DUMMYFUNCTION("""COMPUTED_VALUE"""),"")</f>
        <v/>
      </c>
      <c r="X301" s="105" t="str">
        <f>IFERROR(__xludf.DUMMYFUNCTION("""COMPUTED_VALUE"""),"")</f>
        <v/>
      </c>
      <c r="Y301" s="105" t="str">
        <f>IFERROR(__xludf.DUMMYFUNCTION("""COMPUTED_VALUE"""),"")</f>
        <v/>
      </c>
      <c r="Z301" s="105" t="str">
        <f>IFERROR(__xludf.DUMMYFUNCTION("""COMPUTED_VALUE"""),"")</f>
        <v/>
      </c>
      <c r="AA301" s="105" t="str">
        <f>IFERROR(__xludf.DUMMYFUNCTION("""COMPUTED_VALUE"""),"")</f>
        <v/>
      </c>
      <c r="AB301" s="105" t="str">
        <f>IFERROR(__xludf.DUMMYFUNCTION("""COMPUTED_VALUE"""),"")</f>
        <v/>
      </c>
      <c r="AC301" s="105" t="str">
        <f>IFERROR(__xludf.DUMMYFUNCTION("""COMPUTED_VALUE"""),"")</f>
        <v/>
      </c>
      <c r="AD301" s="105" t="str">
        <f>IFERROR(__xludf.DUMMYFUNCTION("""COMPUTED_VALUE"""),"")</f>
        <v/>
      </c>
      <c r="AE301" s="105" t="str">
        <f>IFERROR(__xludf.DUMMYFUNCTION("""COMPUTED_VALUE"""),"")</f>
        <v/>
      </c>
      <c r="AF301" s="105" t="str">
        <f>IFERROR(__xludf.DUMMYFUNCTION("""COMPUTED_VALUE"""),"")</f>
        <v/>
      </c>
      <c r="AG301" s="105" t="str">
        <f>IFERROR(__xludf.DUMMYFUNCTION("""COMPUTED_VALUE"""),"")</f>
        <v/>
      </c>
      <c r="AH301" s="105" t="str">
        <f>IFERROR(__xludf.DUMMYFUNCTION("""COMPUTED_VALUE"""),"")</f>
        <v/>
      </c>
      <c r="AI301" s="105" t="str">
        <f>IFERROR(__xludf.DUMMYFUNCTION("""COMPUTED_VALUE"""),"")</f>
        <v/>
      </c>
      <c r="AJ301" s="105" t="str">
        <f>IFERROR(__xludf.DUMMYFUNCTION("""COMPUTED_VALUE"""),"")</f>
        <v/>
      </c>
      <c r="AK301" s="105" t="str">
        <f>IFERROR(__xludf.DUMMYFUNCTION("""COMPUTED_VALUE"""),"")</f>
        <v/>
      </c>
      <c r="AL301" s="105" t="str">
        <f>IFERROR(__xludf.DUMMYFUNCTION("""COMPUTED_VALUE"""),"")</f>
        <v/>
      </c>
      <c r="AM301" s="105" t="str">
        <f>IFERROR(__xludf.DUMMYFUNCTION("""COMPUTED_VALUE"""),"")</f>
        <v/>
      </c>
      <c r="AN301" s="105" t="str">
        <f>IFERROR(__xludf.DUMMYFUNCTION("""COMPUTED_VALUE"""),"")</f>
        <v/>
      </c>
    </row>
    <row r="302">
      <c r="B302" s="105"/>
      <c r="C302" s="105"/>
      <c r="E302" s="109"/>
      <c r="F302" s="110"/>
      <c r="G302" s="107"/>
      <c r="H302" s="108"/>
      <c r="J302" s="108" t="str">
        <f>IFERROR(__xludf.DUMMYFUNCTION("""COMPUTED_VALUE"""),"")</f>
        <v/>
      </c>
      <c r="K302" s="105" t="str">
        <f>IFERROR(__xludf.DUMMYFUNCTION("""COMPUTED_VALUE"""),"")</f>
        <v/>
      </c>
      <c r="L302" s="105" t="str">
        <f>IFERROR(__xludf.DUMMYFUNCTION("""COMPUTED_VALUE"""),"")</f>
        <v/>
      </c>
      <c r="M302" s="105" t="str">
        <f>IFERROR(__xludf.DUMMYFUNCTION("""COMPUTED_VALUE"""),"")</f>
        <v/>
      </c>
      <c r="N302" s="105" t="str">
        <f>IFERROR(__xludf.DUMMYFUNCTION("""COMPUTED_VALUE"""),"")</f>
        <v/>
      </c>
      <c r="O302" s="105" t="str">
        <f>IFERROR(__xludf.DUMMYFUNCTION("""COMPUTED_VALUE"""),"")</f>
        <v/>
      </c>
      <c r="P302" s="105" t="str">
        <f>IFERROR(__xludf.DUMMYFUNCTION("""COMPUTED_VALUE"""),"")</f>
        <v/>
      </c>
      <c r="Q302" s="105" t="str">
        <f>IFERROR(__xludf.DUMMYFUNCTION("""COMPUTED_VALUE"""),"")</f>
        <v/>
      </c>
      <c r="R302" s="105" t="str">
        <f>IFERROR(__xludf.DUMMYFUNCTION("""COMPUTED_VALUE"""),"")</f>
        <v/>
      </c>
      <c r="S302" s="105" t="str">
        <f>IFERROR(__xludf.DUMMYFUNCTION("""COMPUTED_VALUE"""),"")</f>
        <v/>
      </c>
      <c r="T302" s="105" t="str">
        <f>IFERROR(__xludf.DUMMYFUNCTION("""COMPUTED_VALUE"""),"")</f>
        <v/>
      </c>
      <c r="U302" s="105" t="str">
        <f>IFERROR(__xludf.DUMMYFUNCTION("""COMPUTED_VALUE"""),"")</f>
        <v/>
      </c>
      <c r="V302" s="105" t="str">
        <f>IFERROR(__xludf.DUMMYFUNCTION("""COMPUTED_VALUE"""),"")</f>
        <v/>
      </c>
      <c r="W302" s="105" t="str">
        <f>IFERROR(__xludf.DUMMYFUNCTION("""COMPUTED_VALUE"""),"")</f>
        <v/>
      </c>
      <c r="X302" s="105" t="str">
        <f>IFERROR(__xludf.DUMMYFUNCTION("""COMPUTED_VALUE"""),"")</f>
        <v/>
      </c>
      <c r="Y302" s="105" t="str">
        <f>IFERROR(__xludf.DUMMYFUNCTION("""COMPUTED_VALUE"""),"")</f>
        <v/>
      </c>
      <c r="Z302" s="105" t="str">
        <f>IFERROR(__xludf.DUMMYFUNCTION("""COMPUTED_VALUE"""),"")</f>
        <v/>
      </c>
      <c r="AA302" s="105" t="str">
        <f>IFERROR(__xludf.DUMMYFUNCTION("""COMPUTED_VALUE"""),"")</f>
        <v/>
      </c>
      <c r="AB302" s="105" t="str">
        <f>IFERROR(__xludf.DUMMYFUNCTION("""COMPUTED_VALUE"""),"")</f>
        <v/>
      </c>
      <c r="AC302" s="105" t="str">
        <f>IFERROR(__xludf.DUMMYFUNCTION("""COMPUTED_VALUE"""),"")</f>
        <v/>
      </c>
      <c r="AD302" s="105" t="str">
        <f>IFERROR(__xludf.DUMMYFUNCTION("""COMPUTED_VALUE"""),"")</f>
        <v/>
      </c>
      <c r="AE302" s="105" t="str">
        <f>IFERROR(__xludf.DUMMYFUNCTION("""COMPUTED_VALUE"""),"")</f>
        <v/>
      </c>
      <c r="AF302" s="105" t="str">
        <f>IFERROR(__xludf.DUMMYFUNCTION("""COMPUTED_VALUE"""),"")</f>
        <v/>
      </c>
      <c r="AG302" s="105" t="str">
        <f>IFERROR(__xludf.DUMMYFUNCTION("""COMPUTED_VALUE"""),"")</f>
        <v/>
      </c>
      <c r="AH302" s="105" t="str">
        <f>IFERROR(__xludf.DUMMYFUNCTION("""COMPUTED_VALUE"""),"")</f>
        <v/>
      </c>
      <c r="AI302" s="105" t="str">
        <f>IFERROR(__xludf.DUMMYFUNCTION("""COMPUTED_VALUE"""),"")</f>
        <v/>
      </c>
      <c r="AJ302" s="105" t="str">
        <f>IFERROR(__xludf.DUMMYFUNCTION("""COMPUTED_VALUE"""),"")</f>
        <v/>
      </c>
      <c r="AK302" s="105" t="str">
        <f>IFERROR(__xludf.DUMMYFUNCTION("""COMPUTED_VALUE"""),"")</f>
        <v/>
      </c>
      <c r="AL302" s="105" t="str">
        <f>IFERROR(__xludf.DUMMYFUNCTION("""COMPUTED_VALUE"""),"")</f>
        <v/>
      </c>
      <c r="AM302" s="105" t="str">
        <f>IFERROR(__xludf.DUMMYFUNCTION("""COMPUTED_VALUE"""),"")</f>
        <v/>
      </c>
      <c r="AN302" s="105" t="str">
        <f>IFERROR(__xludf.DUMMYFUNCTION("""COMPUTED_VALUE"""),"")</f>
        <v/>
      </c>
    </row>
    <row r="303">
      <c r="B303" s="105"/>
      <c r="C303" s="105"/>
      <c r="E303" s="109"/>
      <c r="F303" s="110"/>
      <c r="G303" s="107"/>
      <c r="H303" s="108"/>
      <c r="J303" s="108" t="str">
        <f>IFERROR(__xludf.DUMMYFUNCTION("""COMPUTED_VALUE"""),"")</f>
        <v/>
      </c>
      <c r="K303" s="105" t="str">
        <f>IFERROR(__xludf.DUMMYFUNCTION("""COMPUTED_VALUE"""),"")</f>
        <v/>
      </c>
      <c r="L303" s="105" t="str">
        <f>IFERROR(__xludf.DUMMYFUNCTION("""COMPUTED_VALUE"""),"")</f>
        <v/>
      </c>
      <c r="M303" s="105" t="str">
        <f>IFERROR(__xludf.DUMMYFUNCTION("""COMPUTED_VALUE"""),"")</f>
        <v/>
      </c>
      <c r="N303" s="105" t="str">
        <f>IFERROR(__xludf.DUMMYFUNCTION("""COMPUTED_VALUE"""),"")</f>
        <v/>
      </c>
      <c r="O303" s="105" t="str">
        <f>IFERROR(__xludf.DUMMYFUNCTION("""COMPUTED_VALUE"""),"")</f>
        <v/>
      </c>
      <c r="P303" s="105" t="str">
        <f>IFERROR(__xludf.DUMMYFUNCTION("""COMPUTED_VALUE"""),"")</f>
        <v/>
      </c>
      <c r="Q303" s="105" t="str">
        <f>IFERROR(__xludf.DUMMYFUNCTION("""COMPUTED_VALUE"""),"")</f>
        <v/>
      </c>
      <c r="R303" s="105" t="str">
        <f>IFERROR(__xludf.DUMMYFUNCTION("""COMPUTED_VALUE"""),"")</f>
        <v/>
      </c>
      <c r="S303" s="105" t="str">
        <f>IFERROR(__xludf.DUMMYFUNCTION("""COMPUTED_VALUE"""),"")</f>
        <v/>
      </c>
      <c r="T303" s="105" t="str">
        <f>IFERROR(__xludf.DUMMYFUNCTION("""COMPUTED_VALUE"""),"")</f>
        <v/>
      </c>
      <c r="U303" s="105" t="str">
        <f>IFERROR(__xludf.DUMMYFUNCTION("""COMPUTED_VALUE"""),"")</f>
        <v/>
      </c>
      <c r="V303" s="105" t="str">
        <f>IFERROR(__xludf.DUMMYFUNCTION("""COMPUTED_VALUE"""),"")</f>
        <v/>
      </c>
      <c r="W303" s="105" t="str">
        <f>IFERROR(__xludf.DUMMYFUNCTION("""COMPUTED_VALUE"""),"")</f>
        <v/>
      </c>
      <c r="X303" s="105" t="str">
        <f>IFERROR(__xludf.DUMMYFUNCTION("""COMPUTED_VALUE"""),"")</f>
        <v/>
      </c>
      <c r="Y303" s="105" t="str">
        <f>IFERROR(__xludf.DUMMYFUNCTION("""COMPUTED_VALUE"""),"")</f>
        <v/>
      </c>
      <c r="Z303" s="105" t="str">
        <f>IFERROR(__xludf.DUMMYFUNCTION("""COMPUTED_VALUE"""),"")</f>
        <v/>
      </c>
      <c r="AA303" s="105" t="str">
        <f>IFERROR(__xludf.DUMMYFUNCTION("""COMPUTED_VALUE"""),"")</f>
        <v/>
      </c>
      <c r="AB303" s="105" t="str">
        <f>IFERROR(__xludf.DUMMYFUNCTION("""COMPUTED_VALUE"""),"")</f>
        <v/>
      </c>
      <c r="AC303" s="105" t="str">
        <f>IFERROR(__xludf.DUMMYFUNCTION("""COMPUTED_VALUE"""),"")</f>
        <v/>
      </c>
      <c r="AD303" s="105" t="str">
        <f>IFERROR(__xludf.DUMMYFUNCTION("""COMPUTED_VALUE"""),"")</f>
        <v/>
      </c>
      <c r="AE303" s="105" t="str">
        <f>IFERROR(__xludf.DUMMYFUNCTION("""COMPUTED_VALUE"""),"")</f>
        <v/>
      </c>
      <c r="AF303" s="105" t="str">
        <f>IFERROR(__xludf.DUMMYFUNCTION("""COMPUTED_VALUE"""),"")</f>
        <v/>
      </c>
      <c r="AG303" s="105" t="str">
        <f>IFERROR(__xludf.DUMMYFUNCTION("""COMPUTED_VALUE"""),"")</f>
        <v/>
      </c>
      <c r="AH303" s="105" t="str">
        <f>IFERROR(__xludf.DUMMYFUNCTION("""COMPUTED_VALUE"""),"")</f>
        <v/>
      </c>
      <c r="AI303" s="105" t="str">
        <f>IFERROR(__xludf.DUMMYFUNCTION("""COMPUTED_VALUE"""),"")</f>
        <v/>
      </c>
      <c r="AJ303" s="105" t="str">
        <f>IFERROR(__xludf.DUMMYFUNCTION("""COMPUTED_VALUE"""),"")</f>
        <v/>
      </c>
      <c r="AK303" s="105" t="str">
        <f>IFERROR(__xludf.DUMMYFUNCTION("""COMPUTED_VALUE"""),"")</f>
        <v/>
      </c>
      <c r="AL303" s="105" t="str">
        <f>IFERROR(__xludf.DUMMYFUNCTION("""COMPUTED_VALUE"""),"")</f>
        <v/>
      </c>
      <c r="AM303" s="105" t="str">
        <f>IFERROR(__xludf.DUMMYFUNCTION("""COMPUTED_VALUE"""),"")</f>
        <v/>
      </c>
      <c r="AN303" s="105" t="str">
        <f>IFERROR(__xludf.DUMMYFUNCTION("""COMPUTED_VALUE"""),"")</f>
        <v/>
      </c>
    </row>
    <row r="304">
      <c r="B304" s="105"/>
      <c r="C304" s="105"/>
      <c r="E304" s="109"/>
      <c r="F304" s="110"/>
      <c r="G304" s="107"/>
      <c r="H304" s="108"/>
      <c r="J304" s="108" t="str">
        <f>IFERROR(__xludf.DUMMYFUNCTION("""COMPUTED_VALUE"""),"")</f>
        <v/>
      </c>
      <c r="K304" s="105" t="str">
        <f>IFERROR(__xludf.DUMMYFUNCTION("""COMPUTED_VALUE"""),"")</f>
        <v/>
      </c>
      <c r="L304" s="105" t="str">
        <f>IFERROR(__xludf.DUMMYFUNCTION("""COMPUTED_VALUE"""),"")</f>
        <v/>
      </c>
      <c r="M304" s="105" t="str">
        <f>IFERROR(__xludf.DUMMYFUNCTION("""COMPUTED_VALUE"""),"")</f>
        <v/>
      </c>
      <c r="N304" s="105" t="str">
        <f>IFERROR(__xludf.DUMMYFUNCTION("""COMPUTED_VALUE"""),"")</f>
        <v/>
      </c>
      <c r="O304" s="105" t="str">
        <f>IFERROR(__xludf.DUMMYFUNCTION("""COMPUTED_VALUE"""),"")</f>
        <v/>
      </c>
      <c r="P304" s="105" t="str">
        <f>IFERROR(__xludf.DUMMYFUNCTION("""COMPUTED_VALUE"""),"")</f>
        <v/>
      </c>
      <c r="Q304" s="105" t="str">
        <f>IFERROR(__xludf.DUMMYFUNCTION("""COMPUTED_VALUE"""),"")</f>
        <v/>
      </c>
      <c r="R304" s="105" t="str">
        <f>IFERROR(__xludf.DUMMYFUNCTION("""COMPUTED_VALUE"""),"")</f>
        <v/>
      </c>
      <c r="S304" s="105" t="str">
        <f>IFERROR(__xludf.DUMMYFUNCTION("""COMPUTED_VALUE"""),"")</f>
        <v/>
      </c>
      <c r="T304" s="105" t="str">
        <f>IFERROR(__xludf.DUMMYFUNCTION("""COMPUTED_VALUE"""),"")</f>
        <v/>
      </c>
      <c r="U304" s="105" t="str">
        <f>IFERROR(__xludf.DUMMYFUNCTION("""COMPUTED_VALUE"""),"")</f>
        <v/>
      </c>
      <c r="V304" s="105" t="str">
        <f>IFERROR(__xludf.DUMMYFUNCTION("""COMPUTED_VALUE"""),"")</f>
        <v/>
      </c>
      <c r="W304" s="105" t="str">
        <f>IFERROR(__xludf.DUMMYFUNCTION("""COMPUTED_VALUE"""),"")</f>
        <v/>
      </c>
      <c r="X304" s="105" t="str">
        <f>IFERROR(__xludf.DUMMYFUNCTION("""COMPUTED_VALUE"""),"")</f>
        <v/>
      </c>
      <c r="Y304" s="105" t="str">
        <f>IFERROR(__xludf.DUMMYFUNCTION("""COMPUTED_VALUE"""),"")</f>
        <v/>
      </c>
      <c r="Z304" s="105" t="str">
        <f>IFERROR(__xludf.DUMMYFUNCTION("""COMPUTED_VALUE"""),"")</f>
        <v/>
      </c>
      <c r="AA304" s="105" t="str">
        <f>IFERROR(__xludf.DUMMYFUNCTION("""COMPUTED_VALUE"""),"")</f>
        <v/>
      </c>
      <c r="AB304" s="105" t="str">
        <f>IFERROR(__xludf.DUMMYFUNCTION("""COMPUTED_VALUE"""),"")</f>
        <v/>
      </c>
      <c r="AC304" s="105" t="str">
        <f>IFERROR(__xludf.DUMMYFUNCTION("""COMPUTED_VALUE"""),"")</f>
        <v/>
      </c>
      <c r="AD304" s="105" t="str">
        <f>IFERROR(__xludf.DUMMYFUNCTION("""COMPUTED_VALUE"""),"")</f>
        <v/>
      </c>
      <c r="AE304" s="105" t="str">
        <f>IFERROR(__xludf.DUMMYFUNCTION("""COMPUTED_VALUE"""),"")</f>
        <v/>
      </c>
      <c r="AF304" s="105" t="str">
        <f>IFERROR(__xludf.DUMMYFUNCTION("""COMPUTED_VALUE"""),"")</f>
        <v/>
      </c>
      <c r="AG304" s="105" t="str">
        <f>IFERROR(__xludf.DUMMYFUNCTION("""COMPUTED_VALUE"""),"")</f>
        <v/>
      </c>
      <c r="AH304" s="105" t="str">
        <f>IFERROR(__xludf.DUMMYFUNCTION("""COMPUTED_VALUE"""),"")</f>
        <v/>
      </c>
      <c r="AI304" s="105" t="str">
        <f>IFERROR(__xludf.DUMMYFUNCTION("""COMPUTED_VALUE"""),"")</f>
        <v/>
      </c>
      <c r="AJ304" s="105" t="str">
        <f>IFERROR(__xludf.DUMMYFUNCTION("""COMPUTED_VALUE"""),"")</f>
        <v/>
      </c>
      <c r="AK304" s="105" t="str">
        <f>IFERROR(__xludf.DUMMYFUNCTION("""COMPUTED_VALUE"""),"")</f>
        <v/>
      </c>
      <c r="AL304" s="105" t="str">
        <f>IFERROR(__xludf.DUMMYFUNCTION("""COMPUTED_VALUE"""),"")</f>
        <v/>
      </c>
      <c r="AM304" s="105" t="str">
        <f>IFERROR(__xludf.DUMMYFUNCTION("""COMPUTED_VALUE"""),"")</f>
        <v/>
      </c>
      <c r="AN304" s="105" t="str">
        <f>IFERROR(__xludf.DUMMYFUNCTION("""COMPUTED_VALUE"""),"")</f>
        <v/>
      </c>
    </row>
    <row r="305">
      <c r="B305" s="105"/>
      <c r="C305" s="105"/>
      <c r="E305" s="109"/>
      <c r="F305" s="110"/>
      <c r="G305" s="107"/>
      <c r="H305" s="108"/>
      <c r="J305" s="108" t="str">
        <f>IFERROR(__xludf.DUMMYFUNCTION("""COMPUTED_VALUE"""),"")</f>
        <v/>
      </c>
      <c r="K305" s="105" t="str">
        <f>IFERROR(__xludf.DUMMYFUNCTION("""COMPUTED_VALUE"""),"")</f>
        <v/>
      </c>
      <c r="L305" s="105" t="str">
        <f>IFERROR(__xludf.DUMMYFUNCTION("""COMPUTED_VALUE"""),"")</f>
        <v/>
      </c>
      <c r="M305" s="105" t="str">
        <f>IFERROR(__xludf.DUMMYFUNCTION("""COMPUTED_VALUE"""),"")</f>
        <v/>
      </c>
      <c r="N305" s="105" t="str">
        <f>IFERROR(__xludf.DUMMYFUNCTION("""COMPUTED_VALUE"""),"")</f>
        <v/>
      </c>
      <c r="O305" s="105" t="str">
        <f>IFERROR(__xludf.DUMMYFUNCTION("""COMPUTED_VALUE"""),"")</f>
        <v/>
      </c>
      <c r="P305" s="105" t="str">
        <f>IFERROR(__xludf.DUMMYFUNCTION("""COMPUTED_VALUE"""),"")</f>
        <v/>
      </c>
      <c r="Q305" s="105" t="str">
        <f>IFERROR(__xludf.DUMMYFUNCTION("""COMPUTED_VALUE"""),"")</f>
        <v/>
      </c>
      <c r="R305" s="105" t="str">
        <f>IFERROR(__xludf.DUMMYFUNCTION("""COMPUTED_VALUE"""),"")</f>
        <v/>
      </c>
      <c r="S305" s="105" t="str">
        <f>IFERROR(__xludf.DUMMYFUNCTION("""COMPUTED_VALUE"""),"")</f>
        <v/>
      </c>
      <c r="T305" s="105" t="str">
        <f>IFERROR(__xludf.DUMMYFUNCTION("""COMPUTED_VALUE"""),"")</f>
        <v/>
      </c>
      <c r="U305" s="105" t="str">
        <f>IFERROR(__xludf.DUMMYFUNCTION("""COMPUTED_VALUE"""),"")</f>
        <v/>
      </c>
      <c r="V305" s="105" t="str">
        <f>IFERROR(__xludf.DUMMYFUNCTION("""COMPUTED_VALUE"""),"")</f>
        <v/>
      </c>
      <c r="W305" s="105" t="str">
        <f>IFERROR(__xludf.DUMMYFUNCTION("""COMPUTED_VALUE"""),"")</f>
        <v/>
      </c>
      <c r="X305" s="105" t="str">
        <f>IFERROR(__xludf.DUMMYFUNCTION("""COMPUTED_VALUE"""),"")</f>
        <v/>
      </c>
      <c r="Y305" s="105" t="str">
        <f>IFERROR(__xludf.DUMMYFUNCTION("""COMPUTED_VALUE"""),"")</f>
        <v/>
      </c>
      <c r="Z305" s="105" t="str">
        <f>IFERROR(__xludf.DUMMYFUNCTION("""COMPUTED_VALUE"""),"")</f>
        <v/>
      </c>
      <c r="AA305" s="105" t="str">
        <f>IFERROR(__xludf.DUMMYFUNCTION("""COMPUTED_VALUE"""),"")</f>
        <v/>
      </c>
      <c r="AB305" s="105" t="str">
        <f>IFERROR(__xludf.DUMMYFUNCTION("""COMPUTED_VALUE"""),"")</f>
        <v/>
      </c>
      <c r="AC305" s="105" t="str">
        <f>IFERROR(__xludf.DUMMYFUNCTION("""COMPUTED_VALUE"""),"")</f>
        <v/>
      </c>
      <c r="AD305" s="105" t="str">
        <f>IFERROR(__xludf.DUMMYFUNCTION("""COMPUTED_VALUE"""),"")</f>
        <v/>
      </c>
      <c r="AE305" s="105" t="str">
        <f>IFERROR(__xludf.DUMMYFUNCTION("""COMPUTED_VALUE"""),"")</f>
        <v/>
      </c>
      <c r="AF305" s="105" t="str">
        <f>IFERROR(__xludf.DUMMYFUNCTION("""COMPUTED_VALUE"""),"")</f>
        <v/>
      </c>
      <c r="AG305" s="105" t="str">
        <f>IFERROR(__xludf.DUMMYFUNCTION("""COMPUTED_VALUE"""),"")</f>
        <v/>
      </c>
      <c r="AH305" s="105" t="str">
        <f>IFERROR(__xludf.DUMMYFUNCTION("""COMPUTED_VALUE"""),"")</f>
        <v/>
      </c>
      <c r="AI305" s="105" t="str">
        <f>IFERROR(__xludf.DUMMYFUNCTION("""COMPUTED_VALUE"""),"")</f>
        <v/>
      </c>
      <c r="AJ305" s="105" t="str">
        <f>IFERROR(__xludf.DUMMYFUNCTION("""COMPUTED_VALUE"""),"")</f>
        <v/>
      </c>
      <c r="AK305" s="105" t="str">
        <f>IFERROR(__xludf.DUMMYFUNCTION("""COMPUTED_VALUE"""),"")</f>
        <v/>
      </c>
      <c r="AL305" s="105" t="str">
        <f>IFERROR(__xludf.DUMMYFUNCTION("""COMPUTED_VALUE"""),"")</f>
        <v/>
      </c>
      <c r="AM305" s="105" t="str">
        <f>IFERROR(__xludf.DUMMYFUNCTION("""COMPUTED_VALUE"""),"")</f>
        <v/>
      </c>
      <c r="AN305" s="105" t="str">
        <f>IFERROR(__xludf.DUMMYFUNCTION("""COMPUTED_VALUE"""),"")</f>
        <v/>
      </c>
    </row>
    <row r="306">
      <c r="B306" s="105"/>
      <c r="C306" s="105"/>
      <c r="E306" s="109"/>
      <c r="F306" s="110"/>
      <c r="G306" s="107"/>
      <c r="H306" s="108"/>
      <c r="J306" s="108" t="str">
        <f>IFERROR(__xludf.DUMMYFUNCTION("""COMPUTED_VALUE"""),"")</f>
        <v/>
      </c>
      <c r="K306" s="105" t="str">
        <f>IFERROR(__xludf.DUMMYFUNCTION("""COMPUTED_VALUE"""),"")</f>
        <v/>
      </c>
      <c r="L306" s="105" t="str">
        <f>IFERROR(__xludf.DUMMYFUNCTION("""COMPUTED_VALUE"""),"")</f>
        <v/>
      </c>
      <c r="M306" s="105" t="str">
        <f>IFERROR(__xludf.DUMMYFUNCTION("""COMPUTED_VALUE"""),"")</f>
        <v/>
      </c>
      <c r="N306" s="105" t="str">
        <f>IFERROR(__xludf.DUMMYFUNCTION("""COMPUTED_VALUE"""),"")</f>
        <v/>
      </c>
      <c r="O306" s="105" t="str">
        <f>IFERROR(__xludf.DUMMYFUNCTION("""COMPUTED_VALUE"""),"")</f>
        <v/>
      </c>
      <c r="P306" s="105" t="str">
        <f>IFERROR(__xludf.DUMMYFUNCTION("""COMPUTED_VALUE"""),"")</f>
        <v/>
      </c>
      <c r="Q306" s="105" t="str">
        <f>IFERROR(__xludf.DUMMYFUNCTION("""COMPUTED_VALUE"""),"")</f>
        <v/>
      </c>
      <c r="R306" s="105" t="str">
        <f>IFERROR(__xludf.DUMMYFUNCTION("""COMPUTED_VALUE"""),"")</f>
        <v/>
      </c>
      <c r="S306" s="105" t="str">
        <f>IFERROR(__xludf.DUMMYFUNCTION("""COMPUTED_VALUE"""),"")</f>
        <v/>
      </c>
      <c r="T306" s="105" t="str">
        <f>IFERROR(__xludf.DUMMYFUNCTION("""COMPUTED_VALUE"""),"")</f>
        <v/>
      </c>
      <c r="U306" s="105" t="str">
        <f>IFERROR(__xludf.DUMMYFUNCTION("""COMPUTED_VALUE"""),"")</f>
        <v/>
      </c>
      <c r="V306" s="105" t="str">
        <f>IFERROR(__xludf.DUMMYFUNCTION("""COMPUTED_VALUE"""),"")</f>
        <v/>
      </c>
      <c r="W306" s="105" t="str">
        <f>IFERROR(__xludf.DUMMYFUNCTION("""COMPUTED_VALUE"""),"")</f>
        <v/>
      </c>
      <c r="X306" s="105" t="str">
        <f>IFERROR(__xludf.DUMMYFUNCTION("""COMPUTED_VALUE"""),"")</f>
        <v/>
      </c>
      <c r="Y306" s="105" t="str">
        <f>IFERROR(__xludf.DUMMYFUNCTION("""COMPUTED_VALUE"""),"")</f>
        <v/>
      </c>
      <c r="Z306" s="105" t="str">
        <f>IFERROR(__xludf.DUMMYFUNCTION("""COMPUTED_VALUE"""),"")</f>
        <v/>
      </c>
      <c r="AA306" s="105" t="str">
        <f>IFERROR(__xludf.DUMMYFUNCTION("""COMPUTED_VALUE"""),"")</f>
        <v/>
      </c>
      <c r="AB306" s="105" t="str">
        <f>IFERROR(__xludf.DUMMYFUNCTION("""COMPUTED_VALUE"""),"")</f>
        <v/>
      </c>
      <c r="AC306" s="105" t="str">
        <f>IFERROR(__xludf.DUMMYFUNCTION("""COMPUTED_VALUE"""),"")</f>
        <v/>
      </c>
      <c r="AD306" s="105" t="str">
        <f>IFERROR(__xludf.DUMMYFUNCTION("""COMPUTED_VALUE"""),"")</f>
        <v/>
      </c>
      <c r="AE306" s="105" t="str">
        <f>IFERROR(__xludf.DUMMYFUNCTION("""COMPUTED_VALUE"""),"")</f>
        <v/>
      </c>
      <c r="AF306" s="105" t="str">
        <f>IFERROR(__xludf.DUMMYFUNCTION("""COMPUTED_VALUE"""),"")</f>
        <v/>
      </c>
      <c r="AG306" s="105" t="str">
        <f>IFERROR(__xludf.DUMMYFUNCTION("""COMPUTED_VALUE"""),"")</f>
        <v/>
      </c>
      <c r="AH306" s="105" t="str">
        <f>IFERROR(__xludf.DUMMYFUNCTION("""COMPUTED_VALUE"""),"")</f>
        <v/>
      </c>
      <c r="AI306" s="105" t="str">
        <f>IFERROR(__xludf.DUMMYFUNCTION("""COMPUTED_VALUE"""),"")</f>
        <v/>
      </c>
      <c r="AJ306" s="105" t="str">
        <f>IFERROR(__xludf.DUMMYFUNCTION("""COMPUTED_VALUE"""),"")</f>
        <v/>
      </c>
      <c r="AK306" s="105" t="str">
        <f>IFERROR(__xludf.DUMMYFUNCTION("""COMPUTED_VALUE"""),"")</f>
        <v/>
      </c>
      <c r="AL306" s="105" t="str">
        <f>IFERROR(__xludf.DUMMYFUNCTION("""COMPUTED_VALUE"""),"")</f>
        <v/>
      </c>
      <c r="AM306" s="105" t="str">
        <f>IFERROR(__xludf.DUMMYFUNCTION("""COMPUTED_VALUE"""),"")</f>
        <v/>
      </c>
      <c r="AN306" s="105" t="str">
        <f>IFERROR(__xludf.DUMMYFUNCTION("""COMPUTED_VALUE"""),"")</f>
        <v/>
      </c>
    </row>
    <row r="307">
      <c r="B307" s="105"/>
      <c r="C307" s="105"/>
      <c r="E307" s="109"/>
      <c r="F307" s="110"/>
      <c r="G307" s="107"/>
      <c r="H307" s="108"/>
      <c r="J307" s="108" t="str">
        <f>IFERROR(__xludf.DUMMYFUNCTION("""COMPUTED_VALUE"""),"")</f>
        <v/>
      </c>
      <c r="K307" s="105" t="str">
        <f>IFERROR(__xludf.DUMMYFUNCTION("""COMPUTED_VALUE"""),"")</f>
        <v/>
      </c>
      <c r="L307" s="105" t="str">
        <f>IFERROR(__xludf.DUMMYFUNCTION("""COMPUTED_VALUE"""),"")</f>
        <v/>
      </c>
      <c r="M307" s="105" t="str">
        <f>IFERROR(__xludf.DUMMYFUNCTION("""COMPUTED_VALUE"""),"")</f>
        <v/>
      </c>
      <c r="N307" s="105" t="str">
        <f>IFERROR(__xludf.DUMMYFUNCTION("""COMPUTED_VALUE"""),"")</f>
        <v/>
      </c>
      <c r="O307" s="105" t="str">
        <f>IFERROR(__xludf.DUMMYFUNCTION("""COMPUTED_VALUE"""),"")</f>
        <v/>
      </c>
      <c r="P307" s="105" t="str">
        <f>IFERROR(__xludf.DUMMYFUNCTION("""COMPUTED_VALUE"""),"")</f>
        <v/>
      </c>
      <c r="Q307" s="105" t="str">
        <f>IFERROR(__xludf.DUMMYFUNCTION("""COMPUTED_VALUE"""),"")</f>
        <v/>
      </c>
      <c r="R307" s="105" t="str">
        <f>IFERROR(__xludf.DUMMYFUNCTION("""COMPUTED_VALUE"""),"")</f>
        <v/>
      </c>
      <c r="S307" s="105" t="str">
        <f>IFERROR(__xludf.DUMMYFUNCTION("""COMPUTED_VALUE"""),"")</f>
        <v/>
      </c>
      <c r="T307" s="105" t="str">
        <f>IFERROR(__xludf.DUMMYFUNCTION("""COMPUTED_VALUE"""),"")</f>
        <v/>
      </c>
      <c r="U307" s="105" t="str">
        <f>IFERROR(__xludf.DUMMYFUNCTION("""COMPUTED_VALUE"""),"")</f>
        <v/>
      </c>
      <c r="V307" s="105" t="str">
        <f>IFERROR(__xludf.DUMMYFUNCTION("""COMPUTED_VALUE"""),"")</f>
        <v/>
      </c>
      <c r="W307" s="105" t="str">
        <f>IFERROR(__xludf.DUMMYFUNCTION("""COMPUTED_VALUE"""),"")</f>
        <v/>
      </c>
      <c r="X307" s="105" t="str">
        <f>IFERROR(__xludf.DUMMYFUNCTION("""COMPUTED_VALUE"""),"")</f>
        <v/>
      </c>
      <c r="Y307" s="105" t="str">
        <f>IFERROR(__xludf.DUMMYFUNCTION("""COMPUTED_VALUE"""),"")</f>
        <v/>
      </c>
      <c r="Z307" s="105" t="str">
        <f>IFERROR(__xludf.DUMMYFUNCTION("""COMPUTED_VALUE"""),"")</f>
        <v/>
      </c>
      <c r="AA307" s="105" t="str">
        <f>IFERROR(__xludf.DUMMYFUNCTION("""COMPUTED_VALUE"""),"")</f>
        <v/>
      </c>
      <c r="AB307" s="105" t="str">
        <f>IFERROR(__xludf.DUMMYFUNCTION("""COMPUTED_VALUE"""),"")</f>
        <v/>
      </c>
      <c r="AC307" s="105" t="str">
        <f>IFERROR(__xludf.DUMMYFUNCTION("""COMPUTED_VALUE"""),"")</f>
        <v/>
      </c>
      <c r="AD307" s="105" t="str">
        <f>IFERROR(__xludf.DUMMYFUNCTION("""COMPUTED_VALUE"""),"")</f>
        <v/>
      </c>
      <c r="AE307" s="105" t="str">
        <f>IFERROR(__xludf.DUMMYFUNCTION("""COMPUTED_VALUE"""),"")</f>
        <v/>
      </c>
      <c r="AF307" s="105" t="str">
        <f>IFERROR(__xludf.DUMMYFUNCTION("""COMPUTED_VALUE"""),"")</f>
        <v/>
      </c>
      <c r="AG307" s="105" t="str">
        <f>IFERROR(__xludf.DUMMYFUNCTION("""COMPUTED_VALUE"""),"")</f>
        <v/>
      </c>
      <c r="AH307" s="105" t="str">
        <f>IFERROR(__xludf.DUMMYFUNCTION("""COMPUTED_VALUE"""),"")</f>
        <v/>
      </c>
      <c r="AI307" s="105" t="str">
        <f>IFERROR(__xludf.DUMMYFUNCTION("""COMPUTED_VALUE"""),"")</f>
        <v/>
      </c>
      <c r="AJ307" s="105" t="str">
        <f>IFERROR(__xludf.DUMMYFUNCTION("""COMPUTED_VALUE"""),"")</f>
        <v/>
      </c>
      <c r="AK307" s="105" t="str">
        <f>IFERROR(__xludf.DUMMYFUNCTION("""COMPUTED_VALUE"""),"")</f>
        <v/>
      </c>
      <c r="AL307" s="105" t="str">
        <f>IFERROR(__xludf.DUMMYFUNCTION("""COMPUTED_VALUE"""),"")</f>
        <v/>
      </c>
      <c r="AM307" s="105" t="str">
        <f>IFERROR(__xludf.DUMMYFUNCTION("""COMPUTED_VALUE"""),"")</f>
        <v/>
      </c>
      <c r="AN307" s="105" t="str">
        <f>IFERROR(__xludf.DUMMYFUNCTION("""COMPUTED_VALUE"""),"")</f>
        <v/>
      </c>
    </row>
    <row r="308">
      <c r="B308" s="105"/>
      <c r="C308" s="105"/>
      <c r="E308" s="109"/>
      <c r="F308" s="110"/>
      <c r="G308" s="107"/>
      <c r="H308" s="108"/>
      <c r="J308" s="108" t="str">
        <f>IFERROR(__xludf.DUMMYFUNCTION("""COMPUTED_VALUE"""),"")</f>
        <v/>
      </c>
      <c r="K308" s="105" t="str">
        <f>IFERROR(__xludf.DUMMYFUNCTION("""COMPUTED_VALUE"""),"")</f>
        <v/>
      </c>
      <c r="L308" s="105" t="str">
        <f>IFERROR(__xludf.DUMMYFUNCTION("""COMPUTED_VALUE"""),"")</f>
        <v/>
      </c>
      <c r="M308" s="105" t="str">
        <f>IFERROR(__xludf.DUMMYFUNCTION("""COMPUTED_VALUE"""),"")</f>
        <v/>
      </c>
      <c r="N308" s="105" t="str">
        <f>IFERROR(__xludf.DUMMYFUNCTION("""COMPUTED_VALUE"""),"")</f>
        <v/>
      </c>
      <c r="O308" s="105" t="str">
        <f>IFERROR(__xludf.DUMMYFUNCTION("""COMPUTED_VALUE"""),"")</f>
        <v/>
      </c>
      <c r="P308" s="105" t="str">
        <f>IFERROR(__xludf.DUMMYFUNCTION("""COMPUTED_VALUE"""),"")</f>
        <v/>
      </c>
      <c r="Q308" s="105" t="str">
        <f>IFERROR(__xludf.DUMMYFUNCTION("""COMPUTED_VALUE"""),"")</f>
        <v/>
      </c>
      <c r="R308" s="105" t="str">
        <f>IFERROR(__xludf.DUMMYFUNCTION("""COMPUTED_VALUE"""),"")</f>
        <v/>
      </c>
      <c r="S308" s="105" t="str">
        <f>IFERROR(__xludf.DUMMYFUNCTION("""COMPUTED_VALUE"""),"")</f>
        <v/>
      </c>
      <c r="T308" s="105" t="str">
        <f>IFERROR(__xludf.DUMMYFUNCTION("""COMPUTED_VALUE"""),"")</f>
        <v/>
      </c>
      <c r="U308" s="105" t="str">
        <f>IFERROR(__xludf.DUMMYFUNCTION("""COMPUTED_VALUE"""),"")</f>
        <v/>
      </c>
      <c r="V308" s="105" t="str">
        <f>IFERROR(__xludf.DUMMYFUNCTION("""COMPUTED_VALUE"""),"")</f>
        <v/>
      </c>
      <c r="W308" s="105" t="str">
        <f>IFERROR(__xludf.DUMMYFUNCTION("""COMPUTED_VALUE"""),"")</f>
        <v/>
      </c>
      <c r="X308" s="105" t="str">
        <f>IFERROR(__xludf.DUMMYFUNCTION("""COMPUTED_VALUE"""),"")</f>
        <v/>
      </c>
      <c r="Y308" s="105" t="str">
        <f>IFERROR(__xludf.DUMMYFUNCTION("""COMPUTED_VALUE"""),"")</f>
        <v/>
      </c>
      <c r="Z308" s="105" t="str">
        <f>IFERROR(__xludf.DUMMYFUNCTION("""COMPUTED_VALUE"""),"")</f>
        <v/>
      </c>
      <c r="AA308" s="105" t="str">
        <f>IFERROR(__xludf.DUMMYFUNCTION("""COMPUTED_VALUE"""),"")</f>
        <v/>
      </c>
      <c r="AB308" s="105" t="str">
        <f>IFERROR(__xludf.DUMMYFUNCTION("""COMPUTED_VALUE"""),"")</f>
        <v/>
      </c>
      <c r="AC308" s="105" t="str">
        <f>IFERROR(__xludf.DUMMYFUNCTION("""COMPUTED_VALUE"""),"")</f>
        <v/>
      </c>
      <c r="AD308" s="105" t="str">
        <f>IFERROR(__xludf.DUMMYFUNCTION("""COMPUTED_VALUE"""),"")</f>
        <v/>
      </c>
      <c r="AE308" s="105" t="str">
        <f>IFERROR(__xludf.DUMMYFUNCTION("""COMPUTED_VALUE"""),"")</f>
        <v/>
      </c>
      <c r="AF308" s="105" t="str">
        <f>IFERROR(__xludf.DUMMYFUNCTION("""COMPUTED_VALUE"""),"")</f>
        <v/>
      </c>
      <c r="AG308" s="105" t="str">
        <f>IFERROR(__xludf.DUMMYFUNCTION("""COMPUTED_VALUE"""),"")</f>
        <v/>
      </c>
      <c r="AH308" s="105" t="str">
        <f>IFERROR(__xludf.DUMMYFUNCTION("""COMPUTED_VALUE"""),"")</f>
        <v/>
      </c>
      <c r="AI308" s="105" t="str">
        <f>IFERROR(__xludf.DUMMYFUNCTION("""COMPUTED_VALUE"""),"")</f>
        <v/>
      </c>
      <c r="AJ308" s="105" t="str">
        <f>IFERROR(__xludf.DUMMYFUNCTION("""COMPUTED_VALUE"""),"")</f>
        <v/>
      </c>
      <c r="AK308" s="105" t="str">
        <f>IFERROR(__xludf.DUMMYFUNCTION("""COMPUTED_VALUE"""),"")</f>
        <v/>
      </c>
      <c r="AL308" s="105" t="str">
        <f>IFERROR(__xludf.DUMMYFUNCTION("""COMPUTED_VALUE"""),"")</f>
        <v/>
      </c>
      <c r="AM308" s="105" t="str">
        <f>IFERROR(__xludf.DUMMYFUNCTION("""COMPUTED_VALUE"""),"")</f>
        <v/>
      </c>
      <c r="AN308" s="105" t="str">
        <f>IFERROR(__xludf.DUMMYFUNCTION("""COMPUTED_VALUE"""),"")</f>
        <v/>
      </c>
    </row>
    <row r="309">
      <c r="B309" s="105"/>
      <c r="C309" s="105"/>
      <c r="E309" s="109"/>
      <c r="F309" s="110"/>
      <c r="G309" s="107"/>
      <c r="H309" s="108"/>
      <c r="J309" s="108" t="str">
        <f>IFERROR(__xludf.DUMMYFUNCTION("""COMPUTED_VALUE"""),"")</f>
        <v/>
      </c>
      <c r="K309" s="105" t="str">
        <f>IFERROR(__xludf.DUMMYFUNCTION("""COMPUTED_VALUE"""),"")</f>
        <v/>
      </c>
      <c r="L309" s="105" t="str">
        <f>IFERROR(__xludf.DUMMYFUNCTION("""COMPUTED_VALUE"""),"")</f>
        <v/>
      </c>
      <c r="M309" s="105" t="str">
        <f>IFERROR(__xludf.DUMMYFUNCTION("""COMPUTED_VALUE"""),"")</f>
        <v/>
      </c>
      <c r="N309" s="105" t="str">
        <f>IFERROR(__xludf.DUMMYFUNCTION("""COMPUTED_VALUE"""),"")</f>
        <v/>
      </c>
      <c r="O309" s="105" t="str">
        <f>IFERROR(__xludf.DUMMYFUNCTION("""COMPUTED_VALUE"""),"")</f>
        <v/>
      </c>
      <c r="P309" s="105" t="str">
        <f>IFERROR(__xludf.DUMMYFUNCTION("""COMPUTED_VALUE"""),"")</f>
        <v/>
      </c>
      <c r="Q309" s="105" t="str">
        <f>IFERROR(__xludf.DUMMYFUNCTION("""COMPUTED_VALUE"""),"")</f>
        <v/>
      </c>
      <c r="R309" s="105" t="str">
        <f>IFERROR(__xludf.DUMMYFUNCTION("""COMPUTED_VALUE"""),"")</f>
        <v/>
      </c>
      <c r="S309" s="105" t="str">
        <f>IFERROR(__xludf.DUMMYFUNCTION("""COMPUTED_VALUE"""),"")</f>
        <v/>
      </c>
      <c r="T309" s="105" t="str">
        <f>IFERROR(__xludf.DUMMYFUNCTION("""COMPUTED_VALUE"""),"")</f>
        <v/>
      </c>
      <c r="U309" s="105" t="str">
        <f>IFERROR(__xludf.DUMMYFUNCTION("""COMPUTED_VALUE"""),"")</f>
        <v/>
      </c>
      <c r="V309" s="105" t="str">
        <f>IFERROR(__xludf.DUMMYFUNCTION("""COMPUTED_VALUE"""),"")</f>
        <v/>
      </c>
      <c r="W309" s="105" t="str">
        <f>IFERROR(__xludf.DUMMYFUNCTION("""COMPUTED_VALUE"""),"")</f>
        <v/>
      </c>
      <c r="X309" s="105" t="str">
        <f>IFERROR(__xludf.DUMMYFUNCTION("""COMPUTED_VALUE"""),"")</f>
        <v/>
      </c>
      <c r="Y309" s="105" t="str">
        <f>IFERROR(__xludf.DUMMYFUNCTION("""COMPUTED_VALUE"""),"")</f>
        <v/>
      </c>
      <c r="Z309" s="105" t="str">
        <f>IFERROR(__xludf.DUMMYFUNCTION("""COMPUTED_VALUE"""),"")</f>
        <v/>
      </c>
      <c r="AA309" s="105" t="str">
        <f>IFERROR(__xludf.DUMMYFUNCTION("""COMPUTED_VALUE"""),"")</f>
        <v/>
      </c>
      <c r="AB309" s="105" t="str">
        <f>IFERROR(__xludf.DUMMYFUNCTION("""COMPUTED_VALUE"""),"")</f>
        <v/>
      </c>
      <c r="AC309" s="105" t="str">
        <f>IFERROR(__xludf.DUMMYFUNCTION("""COMPUTED_VALUE"""),"")</f>
        <v/>
      </c>
      <c r="AD309" s="105" t="str">
        <f>IFERROR(__xludf.DUMMYFUNCTION("""COMPUTED_VALUE"""),"")</f>
        <v/>
      </c>
      <c r="AE309" s="105" t="str">
        <f>IFERROR(__xludf.DUMMYFUNCTION("""COMPUTED_VALUE"""),"")</f>
        <v/>
      </c>
      <c r="AF309" s="105" t="str">
        <f>IFERROR(__xludf.DUMMYFUNCTION("""COMPUTED_VALUE"""),"")</f>
        <v/>
      </c>
      <c r="AG309" s="105" t="str">
        <f>IFERROR(__xludf.DUMMYFUNCTION("""COMPUTED_VALUE"""),"")</f>
        <v/>
      </c>
      <c r="AH309" s="105" t="str">
        <f>IFERROR(__xludf.DUMMYFUNCTION("""COMPUTED_VALUE"""),"")</f>
        <v/>
      </c>
      <c r="AI309" s="105" t="str">
        <f>IFERROR(__xludf.DUMMYFUNCTION("""COMPUTED_VALUE"""),"")</f>
        <v/>
      </c>
      <c r="AJ309" s="105" t="str">
        <f>IFERROR(__xludf.DUMMYFUNCTION("""COMPUTED_VALUE"""),"")</f>
        <v/>
      </c>
      <c r="AK309" s="105" t="str">
        <f>IFERROR(__xludf.DUMMYFUNCTION("""COMPUTED_VALUE"""),"")</f>
        <v/>
      </c>
      <c r="AL309" s="105" t="str">
        <f>IFERROR(__xludf.DUMMYFUNCTION("""COMPUTED_VALUE"""),"")</f>
        <v/>
      </c>
      <c r="AM309" s="105" t="str">
        <f>IFERROR(__xludf.DUMMYFUNCTION("""COMPUTED_VALUE"""),"")</f>
        <v/>
      </c>
      <c r="AN309" s="105" t="str">
        <f>IFERROR(__xludf.DUMMYFUNCTION("""COMPUTED_VALUE"""),"")</f>
        <v/>
      </c>
    </row>
    <row r="310">
      <c r="B310" s="105"/>
      <c r="C310" s="105"/>
      <c r="E310" s="109"/>
      <c r="F310" s="110"/>
      <c r="G310" s="107"/>
      <c r="H310" s="108"/>
      <c r="J310" s="108" t="str">
        <f>IFERROR(__xludf.DUMMYFUNCTION("""COMPUTED_VALUE"""),"")</f>
        <v/>
      </c>
      <c r="K310" s="105" t="str">
        <f>IFERROR(__xludf.DUMMYFUNCTION("""COMPUTED_VALUE"""),"")</f>
        <v/>
      </c>
      <c r="L310" s="105" t="str">
        <f>IFERROR(__xludf.DUMMYFUNCTION("""COMPUTED_VALUE"""),"")</f>
        <v/>
      </c>
      <c r="M310" s="105" t="str">
        <f>IFERROR(__xludf.DUMMYFUNCTION("""COMPUTED_VALUE"""),"")</f>
        <v/>
      </c>
      <c r="N310" s="105" t="str">
        <f>IFERROR(__xludf.DUMMYFUNCTION("""COMPUTED_VALUE"""),"")</f>
        <v/>
      </c>
      <c r="O310" s="105" t="str">
        <f>IFERROR(__xludf.DUMMYFUNCTION("""COMPUTED_VALUE"""),"")</f>
        <v/>
      </c>
      <c r="P310" s="105" t="str">
        <f>IFERROR(__xludf.DUMMYFUNCTION("""COMPUTED_VALUE"""),"")</f>
        <v/>
      </c>
      <c r="Q310" s="105" t="str">
        <f>IFERROR(__xludf.DUMMYFUNCTION("""COMPUTED_VALUE"""),"")</f>
        <v/>
      </c>
      <c r="R310" s="105" t="str">
        <f>IFERROR(__xludf.DUMMYFUNCTION("""COMPUTED_VALUE"""),"")</f>
        <v/>
      </c>
      <c r="S310" s="105" t="str">
        <f>IFERROR(__xludf.DUMMYFUNCTION("""COMPUTED_VALUE"""),"")</f>
        <v/>
      </c>
      <c r="T310" s="105" t="str">
        <f>IFERROR(__xludf.DUMMYFUNCTION("""COMPUTED_VALUE"""),"")</f>
        <v/>
      </c>
      <c r="U310" s="105" t="str">
        <f>IFERROR(__xludf.DUMMYFUNCTION("""COMPUTED_VALUE"""),"")</f>
        <v/>
      </c>
      <c r="V310" s="105" t="str">
        <f>IFERROR(__xludf.DUMMYFUNCTION("""COMPUTED_VALUE"""),"")</f>
        <v/>
      </c>
      <c r="W310" s="105" t="str">
        <f>IFERROR(__xludf.DUMMYFUNCTION("""COMPUTED_VALUE"""),"")</f>
        <v/>
      </c>
      <c r="X310" s="105" t="str">
        <f>IFERROR(__xludf.DUMMYFUNCTION("""COMPUTED_VALUE"""),"")</f>
        <v/>
      </c>
      <c r="Y310" s="105" t="str">
        <f>IFERROR(__xludf.DUMMYFUNCTION("""COMPUTED_VALUE"""),"")</f>
        <v/>
      </c>
      <c r="Z310" s="105" t="str">
        <f>IFERROR(__xludf.DUMMYFUNCTION("""COMPUTED_VALUE"""),"")</f>
        <v/>
      </c>
      <c r="AA310" s="105" t="str">
        <f>IFERROR(__xludf.DUMMYFUNCTION("""COMPUTED_VALUE"""),"")</f>
        <v/>
      </c>
      <c r="AB310" s="105" t="str">
        <f>IFERROR(__xludf.DUMMYFUNCTION("""COMPUTED_VALUE"""),"")</f>
        <v/>
      </c>
      <c r="AC310" s="105" t="str">
        <f>IFERROR(__xludf.DUMMYFUNCTION("""COMPUTED_VALUE"""),"")</f>
        <v/>
      </c>
      <c r="AD310" s="105" t="str">
        <f>IFERROR(__xludf.DUMMYFUNCTION("""COMPUTED_VALUE"""),"")</f>
        <v/>
      </c>
      <c r="AE310" s="105" t="str">
        <f>IFERROR(__xludf.DUMMYFUNCTION("""COMPUTED_VALUE"""),"")</f>
        <v/>
      </c>
      <c r="AF310" s="105" t="str">
        <f>IFERROR(__xludf.DUMMYFUNCTION("""COMPUTED_VALUE"""),"")</f>
        <v/>
      </c>
      <c r="AG310" s="105" t="str">
        <f>IFERROR(__xludf.DUMMYFUNCTION("""COMPUTED_VALUE"""),"")</f>
        <v/>
      </c>
      <c r="AH310" s="105" t="str">
        <f>IFERROR(__xludf.DUMMYFUNCTION("""COMPUTED_VALUE"""),"")</f>
        <v/>
      </c>
      <c r="AI310" s="105" t="str">
        <f>IFERROR(__xludf.DUMMYFUNCTION("""COMPUTED_VALUE"""),"")</f>
        <v/>
      </c>
      <c r="AJ310" s="105" t="str">
        <f>IFERROR(__xludf.DUMMYFUNCTION("""COMPUTED_VALUE"""),"")</f>
        <v/>
      </c>
      <c r="AK310" s="105" t="str">
        <f>IFERROR(__xludf.DUMMYFUNCTION("""COMPUTED_VALUE"""),"")</f>
        <v/>
      </c>
      <c r="AL310" s="105" t="str">
        <f>IFERROR(__xludf.DUMMYFUNCTION("""COMPUTED_VALUE"""),"")</f>
        <v/>
      </c>
      <c r="AM310" s="105" t="str">
        <f>IFERROR(__xludf.DUMMYFUNCTION("""COMPUTED_VALUE"""),"")</f>
        <v/>
      </c>
      <c r="AN310" s="105" t="str">
        <f>IFERROR(__xludf.DUMMYFUNCTION("""COMPUTED_VALUE"""),"")</f>
        <v/>
      </c>
    </row>
    <row r="311">
      <c r="B311" s="105"/>
      <c r="C311" s="105"/>
      <c r="E311" s="109"/>
      <c r="F311" s="110"/>
      <c r="G311" s="107"/>
      <c r="H311" s="108"/>
      <c r="J311" s="108" t="str">
        <f>IFERROR(__xludf.DUMMYFUNCTION("""COMPUTED_VALUE"""),"")</f>
        <v/>
      </c>
      <c r="K311" s="105" t="str">
        <f>IFERROR(__xludf.DUMMYFUNCTION("""COMPUTED_VALUE"""),"")</f>
        <v/>
      </c>
      <c r="L311" s="105" t="str">
        <f>IFERROR(__xludf.DUMMYFUNCTION("""COMPUTED_VALUE"""),"")</f>
        <v/>
      </c>
      <c r="M311" s="105" t="str">
        <f>IFERROR(__xludf.DUMMYFUNCTION("""COMPUTED_VALUE"""),"")</f>
        <v/>
      </c>
      <c r="N311" s="105" t="str">
        <f>IFERROR(__xludf.DUMMYFUNCTION("""COMPUTED_VALUE"""),"")</f>
        <v/>
      </c>
      <c r="O311" s="105" t="str">
        <f>IFERROR(__xludf.DUMMYFUNCTION("""COMPUTED_VALUE"""),"")</f>
        <v/>
      </c>
      <c r="P311" s="105" t="str">
        <f>IFERROR(__xludf.DUMMYFUNCTION("""COMPUTED_VALUE"""),"")</f>
        <v/>
      </c>
      <c r="Q311" s="105" t="str">
        <f>IFERROR(__xludf.DUMMYFUNCTION("""COMPUTED_VALUE"""),"")</f>
        <v/>
      </c>
      <c r="R311" s="105" t="str">
        <f>IFERROR(__xludf.DUMMYFUNCTION("""COMPUTED_VALUE"""),"")</f>
        <v/>
      </c>
      <c r="S311" s="105" t="str">
        <f>IFERROR(__xludf.DUMMYFUNCTION("""COMPUTED_VALUE"""),"")</f>
        <v/>
      </c>
      <c r="T311" s="105" t="str">
        <f>IFERROR(__xludf.DUMMYFUNCTION("""COMPUTED_VALUE"""),"")</f>
        <v/>
      </c>
      <c r="U311" s="105" t="str">
        <f>IFERROR(__xludf.DUMMYFUNCTION("""COMPUTED_VALUE"""),"")</f>
        <v/>
      </c>
      <c r="V311" s="105" t="str">
        <f>IFERROR(__xludf.DUMMYFUNCTION("""COMPUTED_VALUE"""),"")</f>
        <v/>
      </c>
      <c r="W311" s="105" t="str">
        <f>IFERROR(__xludf.DUMMYFUNCTION("""COMPUTED_VALUE"""),"")</f>
        <v/>
      </c>
      <c r="X311" s="105" t="str">
        <f>IFERROR(__xludf.DUMMYFUNCTION("""COMPUTED_VALUE"""),"")</f>
        <v/>
      </c>
      <c r="Y311" s="105" t="str">
        <f>IFERROR(__xludf.DUMMYFUNCTION("""COMPUTED_VALUE"""),"")</f>
        <v/>
      </c>
      <c r="Z311" s="105" t="str">
        <f>IFERROR(__xludf.DUMMYFUNCTION("""COMPUTED_VALUE"""),"")</f>
        <v/>
      </c>
      <c r="AA311" s="105" t="str">
        <f>IFERROR(__xludf.DUMMYFUNCTION("""COMPUTED_VALUE"""),"")</f>
        <v/>
      </c>
      <c r="AB311" s="105" t="str">
        <f>IFERROR(__xludf.DUMMYFUNCTION("""COMPUTED_VALUE"""),"")</f>
        <v/>
      </c>
      <c r="AC311" s="105" t="str">
        <f>IFERROR(__xludf.DUMMYFUNCTION("""COMPUTED_VALUE"""),"")</f>
        <v/>
      </c>
      <c r="AD311" s="105" t="str">
        <f>IFERROR(__xludf.DUMMYFUNCTION("""COMPUTED_VALUE"""),"")</f>
        <v/>
      </c>
      <c r="AE311" s="105" t="str">
        <f>IFERROR(__xludf.DUMMYFUNCTION("""COMPUTED_VALUE"""),"")</f>
        <v/>
      </c>
      <c r="AF311" s="105" t="str">
        <f>IFERROR(__xludf.DUMMYFUNCTION("""COMPUTED_VALUE"""),"")</f>
        <v/>
      </c>
      <c r="AG311" s="105" t="str">
        <f>IFERROR(__xludf.DUMMYFUNCTION("""COMPUTED_VALUE"""),"")</f>
        <v/>
      </c>
      <c r="AH311" s="105" t="str">
        <f>IFERROR(__xludf.DUMMYFUNCTION("""COMPUTED_VALUE"""),"")</f>
        <v/>
      </c>
      <c r="AI311" s="105" t="str">
        <f>IFERROR(__xludf.DUMMYFUNCTION("""COMPUTED_VALUE"""),"")</f>
        <v/>
      </c>
      <c r="AJ311" s="105" t="str">
        <f>IFERROR(__xludf.DUMMYFUNCTION("""COMPUTED_VALUE"""),"")</f>
        <v/>
      </c>
      <c r="AK311" s="105" t="str">
        <f>IFERROR(__xludf.DUMMYFUNCTION("""COMPUTED_VALUE"""),"")</f>
        <v/>
      </c>
      <c r="AL311" s="105" t="str">
        <f>IFERROR(__xludf.DUMMYFUNCTION("""COMPUTED_VALUE"""),"")</f>
        <v/>
      </c>
      <c r="AM311" s="105" t="str">
        <f>IFERROR(__xludf.DUMMYFUNCTION("""COMPUTED_VALUE"""),"")</f>
        <v/>
      </c>
      <c r="AN311" s="105" t="str">
        <f>IFERROR(__xludf.DUMMYFUNCTION("""COMPUTED_VALUE"""),"")</f>
        <v/>
      </c>
    </row>
    <row r="312">
      <c r="B312" s="105"/>
      <c r="C312" s="105"/>
      <c r="E312" s="109"/>
      <c r="F312" s="110"/>
      <c r="G312" s="107"/>
      <c r="H312" s="108"/>
      <c r="J312" s="108" t="str">
        <f>IFERROR(__xludf.DUMMYFUNCTION("""COMPUTED_VALUE"""),"")</f>
        <v/>
      </c>
      <c r="K312" s="105" t="str">
        <f>IFERROR(__xludf.DUMMYFUNCTION("""COMPUTED_VALUE"""),"")</f>
        <v/>
      </c>
      <c r="L312" s="105" t="str">
        <f>IFERROR(__xludf.DUMMYFUNCTION("""COMPUTED_VALUE"""),"")</f>
        <v/>
      </c>
      <c r="M312" s="105" t="str">
        <f>IFERROR(__xludf.DUMMYFUNCTION("""COMPUTED_VALUE"""),"")</f>
        <v/>
      </c>
      <c r="N312" s="105" t="str">
        <f>IFERROR(__xludf.DUMMYFUNCTION("""COMPUTED_VALUE"""),"")</f>
        <v/>
      </c>
      <c r="O312" s="105" t="str">
        <f>IFERROR(__xludf.DUMMYFUNCTION("""COMPUTED_VALUE"""),"")</f>
        <v/>
      </c>
      <c r="P312" s="105" t="str">
        <f>IFERROR(__xludf.DUMMYFUNCTION("""COMPUTED_VALUE"""),"")</f>
        <v/>
      </c>
      <c r="Q312" s="105" t="str">
        <f>IFERROR(__xludf.DUMMYFUNCTION("""COMPUTED_VALUE"""),"")</f>
        <v/>
      </c>
      <c r="R312" s="105" t="str">
        <f>IFERROR(__xludf.DUMMYFUNCTION("""COMPUTED_VALUE"""),"")</f>
        <v/>
      </c>
      <c r="S312" s="105" t="str">
        <f>IFERROR(__xludf.DUMMYFUNCTION("""COMPUTED_VALUE"""),"")</f>
        <v/>
      </c>
      <c r="T312" s="105" t="str">
        <f>IFERROR(__xludf.DUMMYFUNCTION("""COMPUTED_VALUE"""),"")</f>
        <v/>
      </c>
      <c r="U312" s="105" t="str">
        <f>IFERROR(__xludf.DUMMYFUNCTION("""COMPUTED_VALUE"""),"")</f>
        <v/>
      </c>
      <c r="V312" s="105" t="str">
        <f>IFERROR(__xludf.DUMMYFUNCTION("""COMPUTED_VALUE"""),"")</f>
        <v/>
      </c>
      <c r="W312" s="105" t="str">
        <f>IFERROR(__xludf.DUMMYFUNCTION("""COMPUTED_VALUE"""),"")</f>
        <v/>
      </c>
      <c r="X312" s="105" t="str">
        <f>IFERROR(__xludf.DUMMYFUNCTION("""COMPUTED_VALUE"""),"")</f>
        <v/>
      </c>
      <c r="Y312" s="105" t="str">
        <f>IFERROR(__xludf.DUMMYFUNCTION("""COMPUTED_VALUE"""),"")</f>
        <v/>
      </c>
      <c r="Z312" s="105" t="str">
        <f>IFERROR(__xludf.DUMMYFUNCTION("""COMPUTED_VALUE"""),"")</f>
        <v/>
      </c>
      <c r="AA312" s="105" t="str">
        <f>IFERROR(__xludf.DUMMYFUNCTION("""COMPUTED_VALUE"""),"")</f>
        <v/>
      </c>
      <c r="AB312" s="105" t="str">
        <f>IFERROR(__xludf.DUMMYFUNCTION("""COMPUTED_VALUE"""),"")</f>
        <v/>
      </c>
      <c r="AC312" s="105" t="str">
        <f>IFERROR(__xludf.DUMMYFUNCTION("""COMPUTED_VALUE"""),"")</f>
        <v/>
      </c>
      <c r="AD312" s="105" t="str">
        <f>IFERROR(__xludf.DUMMYFUNCTION("""COMPUTED_VALUE"""),"")</f>
        <v/>
      </c>
      <c r="AE312" s="105" t="str">
        <f>IFERROR(__xludf.DUMMYFUNCTION("""COMPUTED_VALUE"""),"")</f>
        <v/>
      </c>
      <c r="AF312" s="105" t="str">
        <f>IFERROR(__xludf.DUMMYFUNCTION("""COMPUTED_VALUE"""),"")</f>
        <v/>
      </c>
      <c r="AG312" s="105" t="str">
        <f>IFERROR(__xludf.DUMMYFUNCTION("""COMPUTED_VALUE"""),"")</f>
        <v/>
      </c>
      <c r="AH312" s="105" t="str">
        <f>IFERROR(__xludf.DUMMYFUNCTION("""COMPUTED_VALUE"""),"")</f>
        <v/>
      </c>
      <c r="AI312" s="105" t="str">
        <f>IFERROR(__xludf.DUMMYFUNCTION("""COMPUTED_VALUE"""),"")</f>
        <v/>
      </c>
      <c r="AJ312" s="105" t="str">
        <f>IFERROR(__xludf.DUMMYFUNCTION("""COMPUTED_VALUE"""),"")</f>
        <v/>
      </c>
      <c r="AK312" s="105" t="str">
        <f>IFERROR(__xludf.DUMMYFUNCTION("""COMPUTED_VALUE"""),"")</f>
        <v/>
      </c>
      <c r="AL312" s="105" t="str">
        <f>IFERROR(__xludf.DUMMYFUNCTION("""COMPUTED_VALUE"""),"")</f>
        <v/>
      </c>
      <c r="AM312" s="105" t="str">
        <f>IFERROR(__xludf.DUMMYFUNCTION("""COMPUTED_VALUE"""),"")</f>
        <v/>
      </c>
      <c r="AN312" s="105" t="str">
        <f>IFERROR(__xludf.DUMMYFUNCTION("""COMPUTED_VALUE"""),"")</f>
        <v/>
      </c>
    </row>
    <row r="313">
      <c r="B313" s="105"/>
      <c r="C313" s="105"/>
      <c r="E313" s="109"/>
      <c r="F313" s="110"/>
      <c r="G313" s="107"/>
      <c r="H313" s="108"/>
      <c r="J313" s="108" t="str">
        <f>IFERROR(__xludf.DUMMYFUNCTION("""COMPUTED_VALUE"""),"")</f>
        <v/>
      </c>
      <c r="K313" s="105" t="str">
        <f>IFERROR(__xludf.DUMMYFUNCTION("""COMPUTED_VALUE"""),"")</f>
        <v/>
      </c>
      <c r="L313" s="105" t="str">
        <f>IFERROR(__xludf.DUMMYFUNCTION("""COMPUTED_VALUE"""),"")</f>
        <v/>
      </c>
      <c r="M313" s="105" t="str">
        <f>IFERROR(__xludf.DUMMYFUNCTION("""COMPUTED_VALUE"""),"")</f>
        <v/>
      </c>
      <c r="N313" s="105" t="str">
        <f>IFERROR(__xludf.DUMMYFUNCTION("""COMPUTED_VALUE"""),"")</f>
        <v/>
      </c>
      <c r="O313" s="105" t="str">
        <f>IFERROR(__xludf.DUMMYFUNCTION("""COMPUTED_VALUE"""),"")</f>
        <v/>
      </c>
      <c r="P313" s="105" t="str">
        <f>IFERROR(__xludf.DUMMYFUNCTION("""COMPUTED_VALUE"""),"")</f>
        <v/>
      </c>
      <c r="Q313" s="105" t="str">
        <f>IFERROR(__xludf.DUMMYFUNCTION("""COMPUTED_VALUE"""),"")</f>
        <v/>
      </c>
      <c r="R313" s="105" t="str">
        <f>IFERROR(__xludf.DUMMYFUNCTION("""COMPUTED_VALUE"""),"")</f>
        <v/>
      </c>
      <c r="S313" s="105" t="str">
        <f>IFERROR(__xludf.DUMMYFUNCTION("""COMPUTED_VALUE"""),"")</f>
        <v/>
      </c>
      <c r="T313" s="105" t="str">
        <f>IFERROR(__xludf.DUMMYFUNCTION("""COMPUTED_VALUE"""),"")</f>
        <v/>
      </c>
      <c r="U313" s="105" t="str">
        <f>IFERROR(__xludf.DUMMYFUNCTION("""COMPUTED_VALUE"""),"")</f>
        <v/>
      </c>
      <c r="V313" s="105" t="str">
        <f>IFERROR(__xludf.DUMMYFUNCTION("""COMPUTED_VALUE"""),"")</f>
        <v/>
      </c>
      <c r="W313" s="105" t="str">
        <f>IFERROR(__xludf.DUMMYFUNCTION("""COMPUTED_VALUE"""),"")</f>
        <v/>
      </c>
      <c r="X313" s="105" t="str">
        <f>IFERROR(__xludf.DUMMYFUNCTION("""COMPUTED_VALUE"""),"")</f>
        <v/>
      </c>
      <c r="Y313" s="105" t="str">
        <f>IFERROR(__xludf.DUMMYFUNCTION("""COMPUTED_VALUE"""),"")</f>
        <v/>
      </c>
      <c r="Z313" s="105" t="str">
        <f>IFERROR(__xludf.DUMMYFUNCTION("""COMPUTED_VALUE"""),"")</f>
        <v/>
      </c>
      <c r="AA313" s="105" t="str">
        <f>IFERROR(__xludf.DUMMYFUNCTION("""COMPUTED_VALUE"""),"")</f>
        <v/>
      </c>
      <c r="AB313" s="105" t="str">
        <f>IFERROR(__xludf.DUMMYFUNCTION("""COMPUTED_VALUE"""),"")</f>
        <v/>
      </c>
      <c r="AC313" s="105" t="str">
        <f>IFERROR(__xludf.DUMMYFUNCTION("""COMPUTED_VALUE"""),"")</f>
        <v/>
      </c>
      <c r="AD313" s="105" t="str">
        <f>IFERROR(__xludf.DUMMYFUNCTION("""COMPUTED_VALUE"""),"")</f>
        <v/>
      </c>
      <c r="AE313" s="105" t="str">
        <f>IFERROR(__xludf.DUMMYFUNCTION("""COMPUTED_VALUE"""),"")</f>
        <v/>
      </c>
      <c r="AF313" s="105" t="str">
        <f>IFERROR(__xludf.DUMMYFUNCTION("""COMPUTED_VALUE"""),"")</f>
        <v/>
      </c>
      <c r="AG313" s="105" t="str">
        <f>IFERROR(__xludf.DUMMYFUNCTION("""COMPUTED_VALUE"""),"")</f>
        <v/>
      </c>
      <c r="AH313" s="105" t="str">
        <f>IFERROR(__xludf.DUMMYFUNCTION("""COMPUTED_VALUE"""),"")</f>
        <v/>
      </c>
      <c r="AI313" s="105" t="str">
        <f>IFERROR(__xludf.DUMMYFUNCTION("""COMPUTED_VALUE"""),"")</f>
        <v/>
      </c>
      <c r="AJ313" s="105" t="str">
        <f>IFERROR(__xludf.DUMMYFUNCTION("""COMPUTED_VALUE"""),"")</f>
        <v/>
      </c>
      <c r="AK313" s="105" t="str">
        <f>IFERROR(__xludf.DUMMYFUNCTION("""COMPUTED_VALUE"""),"")</f>
        <v/>
      </c>
      <c r="AL313" s="105" t="str">
        <f>IFERROR(__xludf.DUMMYFUNCTION("""COMPUTED_VALUE"""),"")</f>
        <v/>
      </c>
      <c r="AM313" s="105" t="str">
        <f>IFERROR(__xludf.DUMMYFUNCTION("""COMPUTED_VALUE"""),"")</f>
        <v/>
      </c>
      <c r="AN313" s="105" t="str">
        <f>IFERROR(__xludf.DUMMYFUNCTION("""COMPUTED_VALUE"""),"")</f>
        <v/>
      </c>
    </row>
    <row r="314">
      <c r="B314" s="105"/>
      <c r="C314" s="105"/>
      <c r="E314" s="109"/>
      <c r="F314" s="110"/>
      <c r="G314" s="107"/>
      <c r="H314" s="108"/>
      <c r="J314" s="108" t="str">
        <f>IFERROR(__xludf.DUMMYFUNCTION("""COMPUTED_VALUE"""),"")</f>
        <v/>
      </c>
      <c r="K314" s="105" t="str">
        <f>IFERROR(__xludf.DUMMYFUNCTION("""COMPUTED_VALUE"""),"")</f>
        <v/>
      </c>
      <c r="L314" s="105" t="str">
        <f>IFERROR(__xludf.DUMMYFUNCTION("""COMPUTED_VALUE"""),"")</f>
        <v/>
      </c>
      <c r="M314" s="105" t="str">
        <f>IFERROR(__xludf.DUMMYFUNCTION("""COMPUTED_VALUE"""),"")</f>
        <v/>
      </c>
      <c r="N314" s="105" t="str">
        <f>IFERROR(__xludf.DUMMYFUNCTION("""COMPUTED_VALUE"""),"")</f>
        <v/>
      </c>
      <c r="O314" s="105" t="str">
        <f>IFERROR(__xludf.DUMMYFUNCTION("""COMPUTED_VALUE"""),"")</f>
        <v/>
      </c>
      <c r="P314" s="105" t="str">
        <f>IFERROR(__xludf.DUMMYFUNCTION("""COMPUTED_VALUE"""),"")</f>
        <v/>
      </c>
      <c r="Q314" s="105" t="str">
        <f>IFERROR(__xludf.DUMMYFUNCTION("""COMPUTED_VALUE"""),"")</f>
        <v/>
      </c>
      <c r="R314" s="105" t="str">
        <f>IFERROR(__xludf.DUMMYFUNCTION("""COMPUTED_VALUE"""),"")</f>
        <v/>
      </c>
      <c r="S314" s="105" t="str">
        <f>IFERROR(__xludf.DUMMYFUNCTION("""COMPUTED_VALUE"""),"")</f>
        <v/>
      </c>
      <c r="T314" s="105" t="str">
        <f>IFERROR(__xludf.DUMMYFUNCTION("""COMPUTED_VALUE"""),"")</f>
        <v/>
      </c>
      <c r="U314" s="105" t="str">
        <f>IFERROR(__xludf.DUMMYFUNCTION("""COMPUTED_VALUE"""),"")</f>
        <v/>
      </c>
      <c r="V314" s="105" t="str">
        <f>IFERROR(__xludf.DUMMYFUNCTION("""COMPUTED_VALUE"""),"")</f>
        <v/>
      </c>
      <c r="W314" s="105" t="str">
        <f>IFERROR(__xludf.DUMMYFUNCTION("""COMPUTED_VALUE"""),"")</f>
        <v/>
      </c>
      <c r="X314" s="105" t="str">
        <f>IFERROR(__xludf.DUMMYFUNCTION("""COMPUTED_VALUE"""),"")</f>
        <v/>
      </c>
      <c r="Y314" s="105" t="str">
        <f>IFERROR(__xludf.DUMMYFUNCTION("""COMPUTED_VALUE"""),"")</f>
        <v/>
      </c>
      <c r="Z314" s="105" t="str">
        <f>IFERROR(__xludf.DUMMYFUNCTION("""COMPUTED_VALUE"""),"")</f>
        <v/>
      </c>
      <c r="AA314" s="105" t="str">
        <f>IFERROR(__xludf.DUMMYFUNCTION("""COMPUTED_VALUE"""),"")</f>
        <v/>
      </c>
      <c r="AB314" s="105" t="str">
        <f>IFERROR(__xludf.DUMMYFUNCTION("""COMPUTED_VALUE"""),"")</f>
        <v/>
      </c>
      <c r="AC314" s="105" t="str">
        <f>IFERROR(__xludf.DUMMYFUNCTION("""COMPUTED_VALUE"""),"")</f>
        <v/>
      </c>
      <c r="AD314" s="105" t="str">
        <f>IFERROR(__xludf.DUMMYFUNCTION("""COMPUTED_VALUE"""),"")</f>
        <v/>
      </c>
      <c r="AE314" s="105" t="str">
        <f>IFERROR(__xludf.DUMMYFUNCTION("""COMPUTED_VALUE"""),"")</f>
        <v/>
      </c>
      <c r="AF314" s="105" t="str">
        <f>IFERROR(__xludf.DUMMYFUNCTION("""COMPUTED_VALUE"""),"")</f>
        <v/>
      </c>
      <c r="AG314" s="105" t="str">
        <f>IFERROR(__xludf.DUMMYFUNCTION("""COMPUTED_VALUE"""),"")</f>
        <v/>
      </c>
      <c r="AH314" s="105" t="str">
        <f>IFERROR(__xludf.DUMMYFUNCTION("""COMPUTED_VALUE"""),"")</f>
        <v/>
      </c>
      <c r="AI314" s="105" t="str">
        <f>IFERROR(__xludf.DUMMYFUNCTION("""COMPUTED_VALUE"""),"")</f>
        <v/>
      </c>
      <c r="AJ314" s="105" t="str">
        <f>IFERROR(__xludf.DUMMYFUNCTION("""COMPUTED_VALUE"""),"")</f>
        <v/>
      </c>
      <c r="AK314" s="105" t="str">
        <f>IFERROR(__xludf.DUMMYFUNCTION("""COMPUTED_VALUE"""),"")</f>
        <v/>
      </c>
      <c r="AL314" s="105" t="str">
        <f>IFERROR(__xludf.DUMMYFUNCTION("""COMPUTED_VALUE"""),"")</f>
        <v/>
      </c>
      <c r="AM314" s="105" t="str">
        <f>IFERROR(__xludf.DUMMYFUNCTION("""COMPUTED_VALUE"""),"")</f>
        <v/>
      </c>
      <c r="AN314" s="105" t="str">
        <f>IFERROR(__xludf.DUMMYFUNCTION("""COMPUTED_VALUE"""),"")</f>
        <v/>
      </c>
    </row>
    <row r="315">
      <c r="B315" s="105"/>
      <c r="C315" s="105"/>
      <c r="E315" s="109"/>
      <c r="F315" s="110"/>
      <c r="G315" s="107"/>
      <c r="H315" s="108"/>
      <c r="J315" s="108" t="str">
        <f>IFERROR(__xludf.DUMMYFUNCTION("""COMPUTED_VALUE"""),"")</f>
        <v/>
      </c>
      <c r="K315" s="105" t="str">
        <f>IFERROR(__xludf.DUMMYFUNCTION("""COMPUTED_VALUE"""),"")</f>
        <v/>
      </c>
      <c r="L315" s="105" t="str">
        <f>IFERROR(__xludf.DUMMYFUNCTION("""COMPUTED_VALUE"""),"")</f>
        <v/>
      </c>
      <c r="M315" s="105" t="str">
        <f>IFERROR(__xludf.DUMMYFUNCTION("""COMPUTED_VALUE"""),"")</f>
        <v/>
      </c>
      <c r="N315" s="105" t="str">
        <f>IFERROR(__xludf.DUMMYFUNCTION("""COMPUTED_VALUE"""),"")</f>
        <v/>
      </c>
      <c r="O315" s="105" t="str">
        <f>IFERROR(__xludf.DUMMYFUNCTION("""COMPUTED_VALUE"""),"")</f>
        <v/>
      </c>
      <c r="P315" s="105" t="str">
        <f>IFERROR(__xludf.DUMMYFUNCTION("""COMPUTED_VALUE"""),"")</f>
        <v/>
      </c>
      <c r="Q315" s="105" t="str">
        <f>IFERROR(__xludf.DUMMYFUNCTION("""COMPUTED_VALUE"""),"")</f>
        <v/>
      </c>
      <c r="R315" s="105" t="str">
        <f>IFERROR(__xludf.DUMMYFUNCTION("""COMPUTED_VALUE"""),"")</f>
        <v/>
      </c>
      <c r="S315" s="105" t="str">
        <f>IFERROR(__xludf.DUMMYFUNCTION("""COMPUTED_VALUE"""),"")</f>
        <v/>
      </c>
      <c r="T315" s="105" t="str">
        <f>IFERROR(__xludf.DUMMYFUNCTION("""COMPUTED_VALUE"""),"")</f>
        <v/>
      </c>
      <c r="U315" s="105" t="str">
        <f>IFERROR(__xludf.DUMMYFUNCTION("""COMPUTED_VALUE"""),"")</f>
        <v/>
      </c>
      <c r="V315" s="105" t="str">
        <f>IFERROR(__xludf.DUMMYFUNCTION("""COMPUTED_VALUE"""),"")</f>
        <v/>
      </c>
      <c r="W315" s="105" t="str">
        <f>IFERROR(__xludf.DUMMYFUNCTION("""COMPUTED_VALUE"""),"")</f>
        <v/>
      </c>
      <c r="X315" s="105" t="str">
        <f>IFERROR(__xludf.DUMMYFUNCTION("""COMPUTED_VALUE"""),"")</f>
        <v/>
      </c>
      <c r="Y315" s="105" t="str">
        <f>IFERROR(__xludf.DUMMYFUNCTION("""COMPUTED_VALUE"""),"")</f>
        <v/>
      </c>
      <c r="Z315" s="105" t="str">
        <f>IFERROR(__xludf.DUMMYFUNCTION("""COMPUTED_VALUE"""),"")</f>
        <v/>
      </c>
      <c r="AA315" s="105" t="str">
        <f>IFERROR(__xludf.DUMMYFUNCTION("""COMPUTED_VALUE"""),"")</f>
        <v/>
      </c>
      <c r="AB315" s="105" t="str">
        <f>IFERROR(__xludf.DUMMYFUNCTION("""COMPUTED_VALUE"""),"")</f>
        <v/>
      </c>
      <c r="AC315" s="105" t="str">
        <f>IFERROR(__xludf.DUMMYFUNCTION("""COMPUTED_VALUE"""),"")</f>
        <v/>
      </c>
      <c r="AD315" s="105" t="str">
        <f>IFERROR(__xludf.DUMMYFUNCTION("""COMPUTED_VALUE"""),"")</f>
        <v/>
      </c>
      <c r="AE315" s="105" t="str">
        <f>IFERROR(__xludf.DUMMYFUNCTION("""COMPUTED_VALUE"""),"")</f>
        <v/>
      </c>
      <c r="AF315" s="105" t="str">
        <f>IFERROR(__xludf.DUMMYFUNCTION("""COMPUTED_VALUE"""),"")</f>
        <v/>
      </c>
      <c r="AG315" s="105" t="str">
        <f>IFERROR(__xludf.DUMMYFUNCTION("""COMPUTED_VALUE"""),"")</f>
        <v/>
      </c>
      <c r="AH315" s="105" t="str">
        <f>IFERROR(__xludf.DUMMYFUNCTION("""COMPUTED_VALUE"""),"")</f>
        <v/>
      </c>
      <c r="AI315" s="105" t="str">
        <f>IFERROR(__xludf.DUMMYFUNCTION("""COMPUTED_VALUE"""),"")</f>
        <v/>
      </c>
      <c r="AJ315" s="105" t="str">
        <f>IFERROR(__xludf.DUMMYFUNCTION("""COMPUTED_VALUE"""),"")</f>
        <v/>
      </c>
      <c r="AK315" s="105" t="str">
        <f>IFERROR(__xludf.DUMMYFUNCTION("""COMPUTED_VALUE"""),"")</f>
        <v/>
      </c>
      <c r="AL315" s="105" t="str">
        <f>IFERROR(__xludf.DUMMYFUNCTION("""COMPUTED_VALUE"""),"")</f>
        <v/>
      </c>
      <c r="AM315" s="105" t="str">
        <f>IFERROR(__xludf.DUMMYFUNCTION("""COMPUTED_VALUE"""),"")</f>
        <v/>
      </c>
      <c r="AN315" s="105" t="str">
        <f>IFERROR(__xludf.DUMMYFUNCTION("""COMPUTED_VALUE"""),"")</f>
        <v/>
      </c>
    </row>
    <row r="316">
      <c r="B316" s="105"/>
      <c r="C316" s="105"/>
      <c r="E316" s="109"/>
      <c r="F316" s="110"/>
      <c r="G316" s="107"/>
      <c r="H316" s="108"/>
      <c r="J316" s="108" t="str">
        <f>IFERROR(__xludf.DUMMYFUNCTION("""COMPUTED_VALUE"""),"")</f>
        <v/>
      </c>
      <c r="K316" s="105" t="str">
        <f>IFERROR(__xludf.DUMMYFUNCTION("""COMPUTED_VALUE"""),"")</f>
        <v/>
      </c>
      <c r="L316" s="105" t="str">
        <f>IFERROR(__xludf.DUMMYFUNCTION("""COMPUTED_VALUE"""),"")</f>
        <v/>
      </c>
      <c r="M316" s="105" t="str">
        <f>IFERROR(__xludf.DUMMYFUNCTION("""COMPUTED_VALUE"""),"")</f>
        <v/>
      </c>
      <c r="N316" s="105" t="str">
        <f>IFERROR(__xludf.DUMMYFUNCTION("""COMPUTED_VALUE"""),"")</f>
        <v/>
      </c>
      <c r="O316" s="105" t="str">
        <f>IFERROR(__xludf.DUMMYFUNCTION("""COMPUTED_VALUE"""),"")</f>
        <v/>
      </c>
      <c r="P316" s="105" t="str">
        <f>IFERROR(__xludf.DUMMYFUNCTION("""COMPUTED_VALUE"""),"")</f>
        <v/>
      </c>
      <c r="Q316" s="105" t="str">
        <f>IFERROR(__xludf.DUMMYFUNCTION("""COMPUTED_VALUE"""),"")</f>
        <v/>
      </c>
      <c r="R316" s="105" t="str">
        <f>IFERROR(__xludf.DUMMYFUNCTION("""COMPUTED_VALUE"""),"")</f>
        <v/>
      </c>
      <c r="S316" s="105" t="str">
        <f>IFERROR(__xludf.DUMMYFUNCTION("""COMPUTED_VALUE"""),"")</f>
        <v/>
      </c>
      <c r="T316" s="105" t="str">
        <f>IFERROR(__xludf.DUMMYFUNCTION("""COMPUTED_VALUE"""),"")</f>
        <v/>
      </c>
      <c r="U316" s="105" t="str">
        <f>IFERROR(__xludf.DUMMYFUNCTION("""COMPUTED_VALUE"""),"")</f>
        <v/>
      </c>
      <c r="V316" s="105" t="str">
        <f>IFERROR(__xludf.DUMMYFUNCTION("""COMPUTED_VALUE"""),"")</f>
        <v/>
      </c>
      <c r="W316" s="105" t="str">
        <f>IFERROR(__xludf.DUMMYFUNCTION("""COMPUTED_VALUE"""),"")</f>
        <v/>
      </c>
      <c r="X316" s="105" t="str">
        <f>IFERROR(__xludf.DUMMYFUNCTION("""COMPUTED_VALUE"""),"")</f>
        <v/>
      </c>
      <c r="Y316" s="105" t="str">
        <f>IFERROR(__xludf.DUMMYFUNCTION("""COMPUTED_VALUE"""),"")</f>
        <v/>
      </c>
      <c r="Z316" s="105" t="str">
        <f>IFERROR(__xludf.DUMMYFUNCTION("""COMPUTED_VALUE"""),"")</f>
        <v/>
      </c>
      <c r="AA316" s="105" t="str">
        <f>IFERROR(__xludf.DUMMYFUNCTION("""COMPUTED_VALUE"""),"")</f>
        <v/>
      </c>
      <c r="AB316" s="105" t="str">
        <f>IFERROR(__xludf.DUMMYFUNCTION("""COMPUTED_VALUE"""),"")</f>
        <v/>
      </c>
      <c r="AC316" s="105" t="str">
        <f>IFERROR(__xludf.DUMMYFUNCTION("""COMPUTED_VALUE"""),"")</f>
        <v/>
      </c>
      <c r="AD316" s="105" t="str">
        <f>IFERROR(__xludf.DUMMYFUNCTION("""COMPUTED_VALUE"""),"")</f>
        <v/>
      </c>
      <c r="AE316" s="105" t="str">
        <f>IFERROR(__xludf.DUMMYFUNCTION("""COMPUTED_VALUE"""),"")</f>
        <v/>
      </c>
      <c r="AF316" s="105" t="str">
        <f>IFERROR(__xludf.DUMMYFUNCTION("""COMPUTED_VALUE"""),"")</f>
        <v/>
      </c>
      <c r="AG316" s="105" t="str">
        <f>IFERROR(__xludf.DUMMYFUNCTION("""COMPUTED_VALUE"""),"")</f>
        <v/>
      </c>
      <c r="AH316" s="105" t="str">
        <f>IFERROR(__xludf.DUMMYFUNCTION("""COMPUTED_VALUE"""),"")</f>
        <v/>
      </c>
      <c r="AI316" s="105" t="str">
        <f>IFERROR(__xludf.DUMMYFUNCTION("""COMPUTED_VALUE"""),"")</f>
        <v/>
      </c>
      <c r="AJ316" s="105" t="str">
        <f>IFERROR(__xludf.DUMMYFUNCTION("""COMPUTED_VALUE"""),"")</f>
        <v/>
      </c>
      <c r="AK316" s="105" t="str">
        <f>IFERROR(__xludf.DUMMYFUNCTION("""COMPUTED_VALUE"""),"")</f>
        <v/>
      </c>
      <c r="AL316" s="105" t="str">
        <f>IFERROR(__xludf.DUMMYFUNCTION("""COMPUTED_VALUE"""),"")</f>
        <v/>
      </c>
      <c r="AM316" s="105" t="str">
        <f>IFERROR(__xludf.DUMMYFUNCTION("""COMPUTED_VALUE"""),"")</f>
        <v/>
      </c>
      <c r="AN316" s="105" t="str">
        <f>IFERROR(__xludf.DUMMYFUNCTION("""COMPUTED_VALUE"""),"")</f>
        <v/>
      </c>
    </row>
    <row r="317">
      <c r="B317" s="105"/>
      <c r="C317" s="105"/>
      <c r="E317" s="109"/>
      <c r="F317" s="110"/>
      <c r="G317" s="107"/>
      <c r="H317" s="108"/>
      <c r="J317" s="108" t="str">
        <f>IFERROR(__xludf.DUMMYFUNCTION("""COMPUTED_VALUE"""),"")</f>
        <v/>
      </c>
      <c r="K317" s="105" t="str">
        <f>IFERROR(__xludf.DUMMYFUNCTION("""COMPUTED_VALUE"""),"")</f>
        <v/>
      </c>
      <c r="L317" s="105" t="str">
        <f>IFERROR(__xludf.DUMMYFUNCTION("""COMPUTED_VALUE"""),"")</f>
        <v/>
      </c>
      <c r="M317" s="105" t="str">
        <f>IFERROR(__xludf.DUMMYFUNCTION("""COMPUTED_VALUE"""),"")</f>
        <v/>
      </c>
      <c r="N317" s="105" t="str">
        <f>IFERROR(__xludf.DUMMYFUNCTION("""COMPUTED_VALUE"""),"")</f>
        <v/>
      </c>
      <c r="O317" s="105" t="str">
        <f>IFERROR(__xludf.DUMMYFUNCTION("""COMPUTED_VALUE"""),"")</f>
        <v/>
      </c>
      <c r="P317" s="105" t="str">
        <f>IFERROR(__xludf.DUMMYFUNCTION("""COMPUTED_VALUE"""),"")</f>
        <v/>
      </c>
      <c r="Q317" s="105" t="str">
        <f>IFERROR(__xludf.DUMMYFUNCTION("""COMPUTED_VALUE"""),"")</f>
        <v/>
      </c>
      <c r="R317" s="105" t="str">
        <f>IFERROR(__xludf.DUMMYFUNCTION("""COMPUTED_VALUE"""),"")</f>
        <v/>
      </c>
      <c r="S317" s="105" t="str">
        <f>IFERROR(__xludf.DUMMYFUNCTION("""COMPUTED_VALUE"""),"")</f>
        <v/>
      </c>
      <c r="T317" s="105" t="str">
        <f>IFERROR(__xludf.DUMMYFUNCTION("""COMPUTED_VALUE"""),"")</f>
        <v/>
      </c>
      <c r="U317" s="105" t="str">
        <f>IFERROR(__xludf.DUMMYFUNCTION("""COMPUTED_VALUE"""),"")</f>
        <v/>
      </c>
      <c r="V317" s="105" t="str">
        <f>IFERROR(__xludf.DUMMYFUNCTION("""COMPUTED_VALUE"""),"")</f>
        <v/>
      </c>
      <c r="W317" s="105" t="str">
        <f>IFERROR(__xludf.DUMMYFUNCTION("""COMPUTED_VALUE"""),"")</f>
        <v/>
      </c>
      <c r="X317" s="105" t="str">
        <f>IFERROR(__xludf.DUMMYFUNCTION("""COMPUTED_VALUE"""),"")</f>
        <v/>
      </c>
      <c r="Y317" s="105" t="str">
        <f>IFERROR(__xludf.DUMMYFUNCTION("""COMPUTED_VALUE"""),"")</f>
        <v/>
      </c>
      <c r="Z317" s="105" t="str">
        <f>IFERROR(__xludf.DUMMYFUNCTION("""COMPUTED_VALUE"""),"")</f>
        <v/>
      </c>
      <c r="AA317" s="105" t="str">
        <f>IFERROR(__xludf.DUMMYFUNCTION("""COMPUTED_VALUE"""),"")</f>
        <v/>
      </c>
      <c r="AB317" s="105" t="str">
        <f>IFERROR(__xludf.DUMMYFUNCTION("""COMPUTED_VALUE"""),"")</f>
        <v/>
      </c>
      <c r="AC317" s="105" t="str">
        <f>IFERROR(__xludf.DUMMYFUNCTION("""COMPUTED_VALUE"""),"")</f>
        <v/>
      </c>
      <c r="AD317" s="105" t="str">
        <f>IFERROR(__xludf.DUMMYFUNCTION("""COMPUTED_VALUE"""),"")</f>
        <v/>
      </c>
      <c r="AE317" s="105" t="str">
        <f>IFERROR(__xludf.DUMMYFUNCTION("""COMPUTED_VALUE"""),"")</f>
        <v/>
      </c>
      <c r="AF317" s="105" t="str">
        <f>IFERROR(__xludf.DUMMYFUNCTION("""COMPUTED_VALUE"""),"")</f>
        <v/>
      </c>
      <c r="AG317" s="105" t="str">
        <f>IFERROR(__xludf.DUMMYFUNCTION("""COMPUTED_VALUE"""),"")</f>
        <v/>
      </c>
      <c r="AH317" s="105" t="str">
        <f>IFERROR(__xludf.DUMMYFUNCTION("""COMPUTED_VALUE"""),"")</f>
        <v/>
      </c>
      <c r="AI317" s="105" t="str">
        <f>IFERROR(__xludf.DUMMYFUNCTION("""COMPUTED_VALUE"""),"")</f>
        <v/>
      </c>
      <c r="AJ317" s="105" t="str">
        <f>IFERROR(__xludf.DUMMYFUNCTION("""COMPUTED_VALUE"""),"")</f>
        <v/>
      </c>
      <c r="AK317" s="105" t="str">
        <f>IFERROR(__xludf.DUMMYFUNCTION("""COMPUTED_VALUE"""),"")</f>
        <v/>
      </c>
      <c r="AL317" s="105" t="str">
        <f>IFERROR(__xludf.DUMMYFUNCTION("""COMPUTED_VALUE"""),"")</f>
        <v/>
      </c>
      <c r="AM317" s="105" t="str">
        <f>IFERROR(__xludf.DUMMYFUNCTION("""COMPUTED_VALUE"""),"")</f>
        <v/>
      </c>
      <c r="AN317" s="105" t="str">
        <f>IFERROR(__xludf.DUMMYFUNCTION("""COMPUTED_VALUE"""),"")</f>
        <v/>
      </c>
    </row>
    <row r="318">
      <c r="B318" s="105"/>
      <c r="C318" s="105"/>
      <c r="E318" s="109"/>
      <c r="F318" s="110"/>
      <c r="G318" s="107"/>
      <c r="H318" s="108"/>
      <c r="J318" s="108" t="str">
        <f>IFERROR(__xludf.DUMMYFUNCTION("""COMPUTED_VALUE"""),"")</f>
        <v/>
      </c>
      <c r="K318" s="105" t="str">
        <f>IFERROR(__xludf.DUMMYFUNCTION("""COMPUTED_VALUE"""),"")</f>
        <v/>
      </c>
      <c r="L318" s="105" t="str">
        <f>IFERROR(__xludf.DUMMYFUNCTION("""COMPUTED_VALUE"""),"")</f>
        <v/>
      </c>
      <c r="M318" s="105" t="str">
        <f>IFERROR(__xludf.DUMMYFUNCTION("""COMPUTED_VALUE"""),"")</f>
        <v/>
      </c>
      <c r="N318" s="105" t="str">
        <f>IFERROR(__xludf.DUMMYFUNCTION("""COMPUTED_VALUE"""),"")</f>
        <v/>
      </c>
      <c r="O318" s="105" t="str">
        <f>IFERROR(__xludf.DUMMYFUNCTION("""COMPUTED_VALUE"""),"")</f>
        <v/>
      </c>
      <c r="P318" s="105" t="str">
        <f>IFERROR(__xludf.DUMMYFUNCTION("""COMPUTED_VALUE"""),"")</f>
        <v/>
      </c>
      <c r="Q318" s="105" t="str">
        <f>IFERROR(__xludf.DUMMYFUNCTION("""COMPUTED_VALUE"""),"")</f>
        <v/>
      </c>
      <c r="R318" s="105" t="str">
        <f>IFERROR(__xludf.DUMMYFUNCTION("""COMPUTED_VALUE"""),"")</f>
        <v/>
      </c>
      <c r="S318" s="105" t="str">
        <f>IFERROR(__xludf.DUMMYFUNCTION("""COMPUTED_VALUE"""),"")</f>
        <v/>
      </c>
      <c r="T318" s="105" t="str">
        <f>IFERROR(__xludf.DUMMYFUNCTION("""COMPUTED_VALUE"""),"")</f>
        <v/>
      </c>
      <c r="U318" s="105" t="str">
        <f>IFERROR(__xludf.DUMMYFUNCTION("""COMPUTED_VALUE"""),"")</f>
        <v/>
      </c>
      <c r="V318" s="105" t="str">
        <f>IFERROR(__xludf.DUMMYFUNCTION("""COMPUTED_VALUE"""),"")</f>
        <v/>
      </c>
      <c r="W318" s="105" t="str">
        <f>IFERROR(__xludf.DUMMYFUNCTION("""COMPUTED_VALUE"""),"")</f>
        <v/>
      </c>
      <c r="X318" s="105" t="str">
        <f>IFERROR(__xludf.DUMMYFUNCTION("""COMPUTED_VALUE"""),"")</f>
        <v/>
      </c>
      <c r="Y318" s="105" t="str">
        <f>IFERROR(__xludf.DUMMYFUNCTION("""COMPUTED_VALUE"""),"")</f>
        <v/>
      </c>
      <c r="Z318" s="105" t="str">
        <f>IFERROR(__xludf.DUMMYFUNCTION("""COMPUTED_VALUE"""),"")</f>
        <v/>
      </c>
      <c r="AA318" s="105" t="str">
        <f>IFERROR(__xludf.DUMMYFUNCTION("""COMPUTED_VALUE"""),"")</f>
        <v/>
      </c>
      <c r="AB318" s="105" t="str">
        <f>IFERROR(__xludf.DUMMYFUNCTION("""COMPUTED_VALUE"""),"")</f>
        <v/>
      </c>
      <c r="AC318" s="105" t="str">
        <f>IFERROR(__xludf.DUMMYFUNCTION("""COMPUTED_VALUE"""),"")</f>
        <v/>
      </c>
      <c r="AD318" s="105" t="str">
        <f>IFERROR(__xludf.DUMMYFUNCTION("""COMPUTED_VALUE"""),"")</f>
        <v/>
      </c>
      <c r="AE318" s="105" t="str">
        <f>IFERROR(__xludf.DUMMYFUNCTION("""COMPUTED_VALUE"""),"")</f>
        <v/>
      </c>
      <c r="AF318" s="105" t="str">
        <f>IFERROR(__xludf.DUMMYFUNCTION("""COMPUTED_VALUE"""),"")</f>
        <v/>
      </c>
      <c r="AG318" s="105" t="str">
        <f>IFERROR(__xludf.DUMMYFUNCTION("""COMPUTED_VALUE"""),"")</f>
        <v/>
      </c>
      <c r="AH318" s="105" t="str">
        <f>IFERROR(__xludf.DUMMYFUNCTION("""COMPUTED_VALUE"""),"")</f>
        <v/>
      </c>
      <c r="AI318" s="105" t="str">
        <f>IFERROR(__xludf.DUMMYFUNCTION("""COMPUTED_VALUE"""),"")</f>
        <v/>
      </c>
      <c r="AJ318" s="105" t="str">
        <f>IFERROR(__xludf.DUMMYFUNCTION("""COMPUTED_VALUE"""),"")</f>
        <v/>
      </c>
      <c r="AK318" s="105" t="str">
        <f>IFERROR(__xludf.DUMMYFUNCTION("""COMPUTED_VALUE"""),"")</f>
        <v/>
      </c>
      <c r="AL318" s="105" t="str">
        <f>IFERROR(__xludf.DUMMYFUNCTION("""COMPUTED_VALUE"""),"")</f>
        <v/>
      </c>
      <c r="AM318" s="105" t="str">
        <f>IFERROR(__xludf.DUMMYFUNCTION("""COMPUTED_VALUE"""),"")</f>
        <v/>
      </c>
      <c r="AN318" s="105" t="str">
        <f>IFERROR(__xludf.DUMMYFUNCTION("""COMPUTED_VALUE"""),"")</f>
        <v/>
      </c>
    </row>
    <row r="319">
      <c r="B319" s="105"/>
      <c r="C319" s="105"/>
      <c r="E319" s="109"/>
      <c r="F319" s="110"/>
      <c r="G319" s="107"/>
      <c r="H319" s="108"/>
      <c r="J319" s="108" t="str">
        <f>IFERROR(__xludf.DUMMYFUNCTION("""COMPUTED_VALUE"""),"")</f>
        <v/>
      </c>
      <c r="K319" s="105" t="str">
        <f>IFERROR(__xludf.DUMMYFUNCTION("""COMPUTED_VALUE"""),"")</f>
        <v/>
      </c>
      <c r="L319" s="105" t="str">
        <f>IFERROR(__xludf.DUMMYFUNCTION("""COMPUTED_VALUE"""),"")</f>
        <v/>
      </c>
      <c r="M319" s="105" t="str">
        <f>IFERROR(__xludf.DUMMYFUNCTION("""COMPUTED_VALUE"""),"")</f>
        <v/>
      </c>
      <c r="N319" s="105" t="str">
        <f>IFERROR(__xludf.DUMMYFUNCTION("""COMPUTED_VALUE"""),"")</f>
        <v/>
      </c>
      <c r="O319" s="105" t="str">
        <f>IFERROR(__xludf.DUMMYFUNCTION("""COMPUTED_VALUE"""),"")</f>
        <v/>
      </c>
      <c r="P319" s="105" t="str">
        <f>IFERROR(__xludf.DUMMYFUNCTION("""COMPUTED_VALUE"""),"")</f>
        <v/>
      </c>
      <c r="Q319" s="105" t="str">
        <f>IFERROR(__xludf.DUMMYFUNCTION("""COMPUTED_VALUE"""),"")</f>
        <v/>
      </c>
      <c r="R319" s="105" t="str">
        <f>IFERROR(__xludf.DUMMYFUNCTION("""COMPUTED_VALUE"""),"")</f>
        <v/>
      </c>
      <c r="S319" s="105" t="str">
        <f>IFERROR(__xludf.DUMMYFUNCTION("""COMPUTED_VALUE"""),"")</f>
        <v/>
      </c>
      <c r="T319" s="105" t="str">
        <f>IFERROR(__xludf.DUMMYFUNCTION("""COMPUTED_VALUE"""),"")</f>
        <v/>
      </c>
      <c r="U319" s="105" t="str">
        <f>IFERROR(__xludf.DUMMYFUNCTION("""COMPUTED_VALUE"""),"")</f>
        <v/>
      </c>
      <c r="V319" s="105" t="str">
        <f>IFERROR(__xludf.DUMMYFUNCTION("""COMPUTED_VALUE"""),"")</f>
        <v/>
      </c>
      <c r="W319" s="105" t="str">
        <f>IFERROR(__xludf.DUMMYFUNCTION("""COMPUTED_VALUE"""),"")</f>
        <v/>
      </c>
      <c r="X319" s="105" t="str">
        <f>IFERROR(__xludf.DUMMYFUNCTION("""COMPUTED_VALUE"""),"")</f>
        <v/>
      </c>
      <c r="Y319" s="105" t="str">
        <f>IFERROR(__xludf.DUMMYFUNCTION("""COMPUTED_VALUE"""),"")</f>
        <v/>
      </c>
      <c r="Z319" s="105" t="str">
        <f>IFERROR(__xludf.DUMMYFUNCTION("""COMPUTED_VALUE"""),"")</f>
        <v/>
      </c>
      <c r="AA319" s="105" t="str">
        <f>IFERROR(__xludf.DUMMYFUNCTION("""COMPUTED_VALUE"""),"")</f>
        <v/>
      </c>
      <c r="AB319" s="105" t="str">
        <f>IFERROR(__xludf.DUMMYFUNCTION("""COMPUTED_VALUE"""),"")</f>
        <v/>
      </c>
      <c r="AC319" s="105" t="str">
        <f>IFERROR(__xludf.DUMMYFUNCTION("""COMPUTED_VALUE"""),"")</f>
        <v/>
      </c>
      <c r="AD319" s="105" t="str">
        <f>IFERROR(__xludf.DUMMYFUNCTION("""COMPUTED_VALUE"""),"")</f>
        <v/>
      </c>
      <c r="AE319" s="105" t="str">
        <f>IFERROR(__xludf.DUMMYFUNCTION("""COMPUTED_VALUE"""),"")</f>
        <v/>
      </c>
      <c r="AF319" s="105" t="str">
        <f>IFERROR(__xludf.DUMMYFUNCTION("""COMPUTED_VALUE"""),"")</f>
        <v/>
      </c>
      <c r="AG319" s="105" t="str">
        <f>IFERROR(__xludf.DUMMYFUNCTION("""COMPUTED_VALUE"""),"")</f>
        <v/>
      </c>
      <c r="AH319" s="105" t="str">
        <f>IFERROR(__xludf.DUMMYFUNCTION("""COMPUTED_VALUE"""),"")</f>
        <v/>
      </c>
      <c r="AI319" s="105" t="str">
        <f>IFERROR(__xludf.DUMMYFUNCTION("""COMPUTED_VALUE"""),"")</f>
        <v/>
      </c>
      <c r="AJ319" s="105" t="str">
        <f>IFERROR(__xludf.DUMMYFUNCTION("""COMPUTED_VALUE"""),"")</f>
        <v/>
      </c>
      <c r="AK319" s="105" t="str">
        <f>IFERROR(__xludf.DUMMYFUNCTION("""COMPUTED_VALUE"""),"")</f>
        <v/>
      </c>
      <c r="AL319" s="105" t="str">
        <f>IFERROR(__xludf.DUMMYFUNCTION("""COMPUTED_VALUE"""),"")</f>
        <v/>
      </c>
      <c r="AM319" s="105" t="str">
        <f>IFERROR(__xludf.DUMMYFUNCTION("""COMPUTED_VALUE"""),"")</f>
        <v/>
      </c>
      <c r="AN319" s="105" t="str">
        <f>IFERROR(__xludf.DUMMYFUNCTION("""COMPUTED_VALUE"""),"")</f>
        <v/>
      </c>
    </row>
    <row r="320">
      <c r="B320" s="105"/>
      <c r="C320" s="105"/>
      <c r="E320" s="109"/>
      <c r="F320" s="110"/>
      <c r="G320" s="107"/>
      <c r="H320" s="108"/>
      <c r="J320" s="108" t="str">
        <f>IFERROR(__xludf.DUMMYFUNCTION("""COMPUTED_VALUE"""),"")</f>
        <v/>
      </c>
      <c r="K320" s="105" t="str">
        <f>IFERROR(__xludf.DUMMYFUNCTION("""COMPUTED_VALUE"""),"")</f>
        <v/>
      </c>
      <c r="L320" s="105" t="str">
        <f>IFERROR(__xludf.DUMMYFUNCTION("""COMPUTED_VALUE"""),"")</f>
        <v/>
      </c>
      <c r="M320" s="105" t="str">
        <f>IFERROR(__xludf.DUMMYFUNCTION("""COMPUTED_VALUE"""),"")</f>
        <v/>
      </c>
      <c r="N320" s="105" t="str">
        <f>IFERROR(__xludf.DUMMYFUNCTION("""COMPUTED_VALUE"""),"")</f>
        <v/>
      </c>
      <c r="O320" s="105" t="str">
        <f>IFERROR(__xludf.DUMMYFUNCTION("""COMPUTED_VALUE"""),"")</f>
        <v/>
      </c>
      <c r="P320" s="105" t="str">
        <f>IFERROR(__xludf.DUMMYFUNCTION("""COMPUTED_VALUE"""),"")</f>
        <v/>
      </c>
      <c r="Q320" s="105" t="str">
        <f>IFERROR(__xludf.DUMMYFUNCTION("""COMPUTED_VALUE"""),"")</f>
        <v/>
      </c>
      <c r="R320" s="105" t="str">
        <f>IFERROR(__xludf.DUMMYFUNCTION("""COMPUTED_VALUE"""),"")</f>
        <v/>
      </c>
      <c r="S320" s="105" t="str">
        <f>IFERROR(__xludf.DUMMYFUNCTION("""COMPUTED_VALUE"""),"")</f>
        <v/>
      </c>
      <c r="T320" s="105" t="str">
        <f>IFERROR(__xludf.DUMMYFUNCTION("""COMPUTED_VALUE"""),"")</f>
        <v/>
      </c>
      <c r="U320" s="105" t="str">
        <f>IFERROR(__xludf.DUMMYFUNCTION("""COMPUTED_VALUE"""),"")</f>
        <v/>
      </c>
      <c r="V320" s="105" t="str">
        <f>IFERROR(__xludf.DUMMYFUNCTION("""COMPUTED_VALUE"""),"")</f>
        <v/>
      </c>
      <c r="W320" s="105" t="str">
        <f>IFERROR(__xludf.DUMMYFUNCTION("""COMPUTED_VALUE"""),"")</f>
        <v/>
      </c>
      <c r="X320" s="105" t="str">
        <f>IFERROR(__xludf.DUMMYFUNCTION("""COMPUTED_VALUE"""),"")</f>
        <v/>
      </c>
      <c r="Y320" s="105" t="str">
        <f>IFERROR(__xludf.DUMMYFUNCTION("""COMPUTED_VALUE"""),"")</f>
        <v/>
      </c>
      <c r="Z320" s="105" t="str">
        <f>IFERROR(__xludf.DUMMYFUNCTION("""COMPUTED_VALUE"""),"")</f>
        <v/>
      </c>
      <c r="AA320" s="105" t="str">
        <f>IFERROR(__xludf.DUMMYFUNCTION("""COMPUTED_VALUE"""),"")</f>
        <v/>
      </c>
      <c r="AB320" s="105" t="str">
        <f>IFERROR(__xludf.DUMMYFUNCTION("""COMPUTED_VALUE"""),"")</f>
        <v/>
      </c>
      <c r="AC320" s="105" t="str">
        <f>IFERROR(__xludf.DUMMYFUNCTION("""COMPUTED_VALUE"""),"")</f>
        <v/>
      </c>
      <c r="AD320" s="105" t="str">
        <f>IFERROR(__xludf.DUMMYFUNCTION("""COMPUTED_VALUE"""),"")</f>
        <v/>
      </c>
      <c r="AE320" s="105" t="str">
        <f>IFERROR(__xludf.DUMMYFUNCTION("""COMPUTED_VALUE"""),"")</f>
        <v/>
      </c>
      <c r="AF320" s="105" t="str">
        <f>IFERROR(__xludf.DUMMYFUNCTION("""COMPUTED_VALUE"""),"")</f>
        <v/>
      </c>
      <c r="AG320" s="105" t="str">
        <f>IFERROR(__xludf.DUMMYFUNCTION("""COMPUTED_VALUE"""),"")</f>
        <v/>
      </c>
      <c r="AH320" s="105" t="str">
        <f>IFERROR(__xludf.DUMMYFUNCTION("""COMPUTED_VALUE"""),"")</f>
        <v/>
      </c>
      <c r="AI320" s="105" t="str">
        <f>IFERROR(__xludf.DUMMYFUNCTION("""COMPUTED_VALUE"""),"")</f>
        <v/>
      </c>
      <c r="AJ320" s="105" t="str">
        <f>IFERROR(__xludf.DUMMYFUNCTION("""COMPUTED_VALUE"""),"")</f>
        <v/>
      </c>
      <c r="AK320" s="105" t="str">
        <f>IFERROR(__xludf.DUMMYFUNCTION("""COMPUTED_VALUE"""),"")</f>
        <v/>
      </c>
      <c r="AL320" s="105" t="str">
        <f>IFERROR(__xludf.DUMMYFUNCTION("""COMPUTED_VALUE"""),"")</f>
        <v/>
      </c>
      <c r="AM320" s="105" t="str">
        <f>IFERROR(__xludf.DUMMYFUNCTION("""COMPUTED_VALUE"""),"")</f>
        <v/>
      </c>
      <c r="AN320" s="105" t="str">
        <f>IFERROR(__xludf.DUMMYFUNCTION("""COMPUTED_VALUE"""),"")</f>
        <v/>
      </c>
    </row>
    <row r="321">
      <c r="B321" s="105"/>
      <c r="C321" s="105"/>
      <c r="E321" s="109"/>
      <c r="F321" s="110"/>
      <c r="G321" s="107"/>
      <c r="H321" s="108"/>
      <c r="J321" s="108" t="str">
        <f>IFERROR(__xludf.DUMMYFUNCTION("""COMPUTED_VALUE"""),"")</f>
        <v/>
      </c>
      <c r="K321" s="105" t="str">
        <f>IFERROR(__xludf.DUMMYFUNCTION("""COMPUTED_VALUE"""),"")</f>
        <v/>
      </c>
      <c r="L321" s="105" t="str">
        <f>IFERROR(__xludf.DUMMYFUNCTION("""COMPUTED_VALUE"""),"")</f>
        <v/>
      </c>
      <c r="M321" s="105" t="str">
        <f>IFERROR(__xludf.DUMMYFUNCTION("""COMPUTED_VALUE"""),"")</f>
        <v/>
      </c>
      <c r="N321" s="105" t="str">
        <f>IFERROR(__xludf.DUMMYFUNCTION("""COMPUTED_VALUE"""),"")</f>
        <v/>
      </c>
      <c r="O321" s="105" t="str">
        <f>IFERROR(__xludf.DUMMYFUNCTION("""COMPUTED_VALUE"""),"")</f>
        <v/>
      </c>
      <c r="P321" s="105" t="str">
        <f>IFERROR(__xludf.DUMMYFUNCTION("""COMPUTED_VALUE"""),"")</f>
        <v/>
      </c>
      <c r="Q321" s="105" t="str">
        <f>IFERROR(__xludf.DUMMYFUNCTION("""COMPUTED_VALUE"""),"")</f>
        <v/>
      </c>
      <c r="R321" s="105" t="str">
        <f>IFERROR(__xludf.DUMMYFUNCTION("""COMPUTED_VALUE"""),"")</f>
        <v/>
      </c>
      <c r="S321" s="105" t="str">
        <f>IFERROR(__xludf.DUMMYFUNCTION("""COMPUTED_VALUE"""),"")</f>
        <v/>
      </c>
      <c r="T321" s="105" t="str">
        <f>IFERROR(__xludf.DUMMYFUNCTION("""COMPUTED_VALUE"""),"")</f>
        <v/>
      </c>
      <c r="U321" s="105" t="str">
        <f>IFERROR(__xludf.DUMMYFUNCTION("""COMPUTED_VALUE"""),"")</f>
        <v/>
      </c>
      <c r="V321" s="105" t="str">
        <f>IFERROR(__xludf.DUMMYFUNCTION("""COMPUTED_VALUE"""),"")</f>
        <v/>
      </c>
      <c r="W321" s="105" t="str">
        <f>IFERROR(__xludf.DUMMYFUNCTION("""COMPUTED_VALUE"""),"")</f>
        <v/>
      </c>
      <c r="X321" s="105" t="str">
        <f>IFERROR(__xludf.DUMMYFUNCTION("""COMPUTED_VALUE"""),"")</f>
        <v/>
      </c>
      <c r="Y321" s="105" t="str">
        <f>IFERROR(__xludf.DUMMYFUNCTION("""COMPUTED_VALUE"""),"")</f>
        <v/>
      </c>
      <c r="Z321" s="105" t="str">
        <f>IFERROR(__xludf.DUMMYFUNCTION("""COMPUTED_VALUE"""),"")</f>
        <v/>
      </c>
      <c r="AA321" s="105" t="str">
        <f>IFERROR(__xludf.DUMMYFUNCTION("""COMPUTED_VALUE"""),"")</f>
        <v/>
      </c>
      <c r="AB321" s="105" t="str">
        <f>IFERROR(__xludf.DUMMYFUNCTION("""COMPUTED_VALUE"""),"")</f>
        <v/>
      </c>
      <c r="AC321" s="105" t="str">
        <f>IFERROR(__xludf.DUMMYFUNCTION("""COMPUTED_VALUE"""),"")</f>
        <v/>
      </c>
      <c r="AD321" s="105" t="str">
        <f>IFERROR(__xludf.DUMMYFUNCTION("""COMPUTED_VALUE"""),"")</f>
        <v/>
      </c>
      <c r="AE321" s="105" t="str">
        <f>IFERROR(__xludf.DUMMYFUNCTION("""COMPUTED_VALUE"""),"")</f>
        <v/>
      </c>
      <c r="AF321" s="105" t="str">
        <f>IFERROR(__xludf.DUMMYFUNCTION("""COMPUTED_VALUE"""),"")</f>
        <v/>
      </c>
      <c r="AG321" s="105" t="str">
        <f>IFERROR(__xludf.DUMMYFUNCTION("""COMPUTED_VALUE"""),"")</f>
        <v/>
      </c>
      <c r="AH321" s="105" t="str">
        <f>IFERROR(__xludf.DUMMYFUNCTION("""COMPUTED_VALUE"""),"")</f>
        <v/>
      </c>
      <c r="AI321" s="105" t="str">
        <f>IFERROR(__xludf.DUMMYFUNCTION("""COMPUTED_VALUE"""),"")</f>
        <v/>
      </c>
      <c r="AJ321" s="105" t="str">
        <f>IFERROR(__xludf.DUMMYFUNCTION("""COMPUTED_VALUE"""),"")</f>
        <v/>
      </c>
      <c r="AK321" s="105" t="str">
        <f>IFERROR(__xludf.DUMMYFUNCTION("""COMPUTED_VALUE"""),"")</f>
        <v/>
      </c>
      <c r="AL321" s="105" t="str">
        <f>IFERROR(__xludf.DUMMYFUNCTION("""COMPUTED_VALUE"""),"")</f>
        <v/>
      </c>
      <c r="AM321" s="105" t="str">
        <f>IFERROR(__xludf.DUMMYFUNCTION("""COMPUTED_VALUE"""),"")</f>
        <v/>
      </c>
      <c r="AN321" s="105" t="str">
        <f>IFERROR(__xludf.DUMMYFUNCTION("""COMPUTED_VALUE"""),"")</f>
        <v/>
      </c>
    </row>
    <row r="322">
      <c r="B322" s="105"/>
      <c r="C322" s="105"/>
      <c r="E322" s="109"/>
      <c r="F322" s="110"/>
      <c r="G322" s="107"/>
      <c r="H322" s="108"/>
      <c r="J322" s="108" t="str">
        <f>IFERROR(__xludf.DUMMYFUNCTION("""COMPUTED_VALUE"""),"")</f>
        <v/>
      </c>
      <c r="K322" s="105" t="str">
        <f>IFERROR(__xludf.DUMMYFUNCTION("""COMPUTED_VALUE"""),"")</f>
        <v/>
      </c>
      <c r="L322" s="105" t="str">
        <f>IFERROR(__xludf.DUMMYFUNCTION("""COMPUTED_VALUE"""),"")</f>
        <v/>
      </c>
      <c r="M322" s="105" t="str">
        <f>IFERROR(__xludf.DUMMYFUNCTION("""COMPUTED_VALUE"""),"")</f>
        <v/>
      </c>
      <c r="N322" s="105" t="str">
        <f>IFERROR(__xludf.DUMMYFUNCTION("""COMPUTED_VALUE"""),"")</f>
        <v/>
      </c>
      <c r="O322" s="105" t="str">
        <f>IFERROR(__xludf.DUMMYFUNCTION("""COMPUTED_VALUE"""),"")</f>
        <v/>
      </c>
      <c r="P322" s="105" t="str">
        <f>IFERROR(__xludf.DUMMYFUNCTION("""COMPUTED_VALUE"""),"")</f>
        <v/>
      </c>
      <c r="Q322" s="105" t="str">
        <f>IFERROR(__xludf.DUMMYFUNCTION("""COMPUTED_VALUE"""),"")</f>
        <v/>
      </c>
      <c r="R322" s="105" t="str">
        <f>IFERROR(__xludf.DUMMYFUNCTION("""COMPUTED_VALUE"""),"")</f>
        <v/>
      </c>
      <c r="S322" s="105" t="str">
        <f>IFERROR(__xludf.DUMMYFUNCTION("""COMPUTED_VALUE"""),"")</f>
        <v/>
      </c>
      <c r="T322" s="105" t="str">
        <f>IFERROR(__xludf.DUMMYFUNCTION("""COMPUTED_VALUE"""),"")</f>
        <v/>
      </c>
      <c r="U322" s="105" t="str">
        <f>IFERROR(__xludf.DUMMYFUNCTION("""COMPUTED_VALUE"""),"")</f>
        <v/>
      </c>
      <c r="V322" s="105" t="str">
        <f>IFERROR(__xludf.DUMMYFUNCTION("""COMPUTED_VALUE"""),"")</f>
        <v/>
      </c>
      <c r="W322" s="105" t="str">
        <f>IFERROR(__xludf.DUMMYFUNCTION("""COMPUTED_VALUE"""),"")</f>
        <v/>
      </c>
      <c r="X322" s="105" t="str">
        <f>IFERROR(__xludf.DUMMYFUNCTION("""COMPUTED_VALUE"""),"")</f>
        <v/>
      </c>
      <c r="Y322" s="105" t="str">
        <f>IFERROR(__xludf.DUMMYFUNCTION("""COMPUTED_VALUE"""),"")</f>
        <v/>
      </c>
      <c r="Z322" s="105" t="str">
        <f>IFERROR(__xludf.DUMMYFUNCTION("""COMPUTED_VALUE"""),"")</f>
        <v/>
      </c>
      <c r="AA322" s="105" t="str">
        <f>IFERROR(__xludf.DUMMYFUNCTION("""COMPUTED_VALUE"""),"")</f>
        <v/>
      </c>
      <c r="AB322" s="105" t="str">
        <f>IFERROR(__xludf.DUMMYFUNCTION("""COMPUTED_VALUE"""),"")</f>
        <v/>
      </c>
      <c r="AC322" s="105" t="str">
        <f>IFERROR(__xludf.DUMMYFUNCTION("""COMPUTED_VALUE"""),"")</f>
        <v/>
      </c>
      <c r="AD322" s="105" t="str">
        <f>IFERROR(__xludf.DUMMYFUNCTION("""COMPUTED_VALUE"""),"")</f>
        <v/>
      </c>
      <c r="AE322" s="105" t="str">
        <f>IFERROR(__xludf.DUMMYFUNCTION("""COMPUTED_VALUE"""),"")</f>
        <v/>
      </c>
      <c r="AF322" s="105" t="str">
        <f>IFERROR(__xludf.DUMMYFUNCTION("""COMPUTED_VALUE"""),"")</f>
        <v/>
      </c>
      <c r="AG322" s="105" t="str">
        <f>IFERROR(__xludf.DUMMYFUNCTION("""COMPUTED_VALUE"""),"")</f>
        <v/>
      </c>
      <c r="AH322" s="105" t="str">
        <f>IFERROR(__xludf.DUMMYFUNCTION("""COMPUTED_VALUE"""),"")</f>
        <v/>
      </c>
      <c r="AI322" s="105" t="str">
        <f>IFERROR(__xludf.DUMMYFUNCTION("""COMPUTED_VALUE"""),"")</f>
        <v/>
      </c>
      <c r="AJ322" s="105" t="str">
        <f>IFERROR(__xludf.DUMMYFUNCTION("""COMPUTED_VALUE"""),"")</f>
        <v/>
      </c>
      <c r="AK322" s="105" t="str">
        <f>IFERROR(__xludf.DUMMYFUNCTION("""COMPUTED_VALUE"""),"")</f>
        <v/>
      </c>
      <c r="AL322" s="105" t="str">
        <f>IFERROR(__xludf.DUMMYFUNCTION("""COMPUTED_VALUE"""),"")</f>
        <v/>
      </c>
      <c r="AM322" s="105" t="str">
        <f>IFERROR(__xludf.DUMMYFUNCTION("""COMPUTED_VALUE"""),"")</f>
        <v/>
      </c>
      <c r="AN322" s="105" t="str">
        <f>IFERROR(__xludf.DUMMYFUNCTION("""COMPUTED_VALUE"""),"")</f>
        <v/>
      </c>
    </row>
    <row r="323">
      <c r="B323" s="105"/>
      <c r="C323" s="105"/>
      <c r="E323" s="109"/>
      <c r="F323" s="110"/>
      <c r="G323" s="107"/>
      <c r="H323" s="108"/>
      <c r="J323" s="108" t="str">
        <f>IFERROR(__xludf.DUMMYFUNCTION("""COMPUTED_VALUE"""),"")</f>
        <v/>
      </c>
      <c r="K323" s="105" t="str">
        <f>IFERROR(__xludf.DUMMYFUNCTION("""COMPUTED_VALUE"""),"")</f>
        <v/>
      </c>
      <c r="L323" s="105" t="str">
        <f>IFERROR(__xludf.DUMMYFUNCTION("""COMPUTED_VALUE"""),"")</f>
        <v/>
      </c>
      <c r="M323" s="105" t="str">
        <f>IFERROR(__xludf.DUMMYFUNCTION("""COMPUTED_VALUE"""),"")</f>
        <v/>
      </c>
      <c r="N323" s="105" t="str">
        <f>IFERROR(__xludf.DUMMYFUNCTION("""COMPUTED_VALUE"""),"")</f>
        <v/>
      </c>
      <c r="O323" s="105" t="str">
        <f>IFERROR(__xludf.DUMMYFUNCTION("""COMPUTED_VALUE"""),"")</f>
        <v/>
      </c>
      <c r="P323" s="105" t="str">
        <f>IFERROR(__xludf.DUMMYFUNCTION("""COMPUTED_VALUE"""),"")</f>
        <v/>
      </c>
      <c r="Q323" s="105" t="str">
        <f>IFERROR(__xludf.DUMMYFUNCTION("""COMPUTED_VALUE"""),"")</f>
        <v/>
      </c>
      <c r="R323" s="105" t="str">
        <f>IFERROR(__xludf.DUMMYFUNCTION("""COMPUTED_VALUE"""),"")</f>
        <v/>
      </c>
      <c r="S323" s="105" t="str">
        <f>IFERROR(__xludf.DUMMYFUNCTION("""COMPUTED_VALUE"""),"")</f>
        <v/>
      </c>
      <c r="T323" s="105" t="str">
        <f>IFERROR(__xludf.DUMMYFUNCTION("""COMPUTED_VALUE"""),"")</f>
        <v/>
      </c>
      <c r="U323" s="105" t="str">
        <f>IFERROR(__xludf.DUMMYFUNCTION("""COMPUTED_VALUE"""),"")</f>
        <v/>
      </c>
      <c r="V323" s="105" t="str">
        <f>IFERROR(__xludf.DUMMYFUNCTION("""COMPUTED_VALUE"""),"")</f>
        <v/>
      </c>
      <c r="W323" s="105" t="str">
        <f>IFERROR(__xludf.DUMMYFUNCTION("""COMPUTED_VALUE"""),"")</f>
        <v/>
      </c>
      <c r="X323" s="105" t="str">
        <f>IFERROR(__xludf.DUMMYFUNCTION("""COMPUTED_VALUE"""),"")</f>
        <v/>
      </c>
      <c r="Y323" s="105" t="str">
        <f>IFERROR(__xludf.DUMMYFUNCTION("""COMPUTED_VALUE"""),"")</f>
        <v/>
      </c>
      <c r="Z323" s="105" t="str">
        <f>IFERROR(__xludf.DUMMYFUNCTION("""COMPUTED_VALUE"""),"")</f>
        <v/>
      </c>
      <c r="AA323" s="105" t="str">
        <f>IFERROR(__xludf.DUMMYFUNCTION("""COMPUTED_VALUE"""),"")</f>
        <v/>
      </c>
      <c r="AB323" s="105" t="str">
        <f>IFERROR(__xludf.DUMMYFUNCTION("""COMPUTED_VALUE"""),"")</f>
        <v/>
      </c>
      <c r="AC323" s="105" t="str">
        <f>IFERROR(__xludf.DUMMYFUNCTION("""COMPUTED_VALUE"""),"")</f>
        <v/>
      </c>
      <c r="AD323" s="105" t="str">
        <f>IFERROR(__xludf.DUMMYFUNCTION("""COMPUTED_VALUE"""),"")</f>
        <v/>
      </c>
      <c r="AE323" s="105" t="str">
        <f>IFERROR(__xludf.DUMMYFUNCTION("""COMPUTED_VALUE"""),"")</f>
        <v/>
      </c>
      <c r="AF323" s="105" t="str">
        <f>IFERROR(__xludf.DUMMYFUNCTION("""COMPUTED_VALUE"""),"")</f>
        <v/>
      </c>
      <c r="AG323" s="105" t="str">
        <f>IFERROR(__xludf.DUMMYFUNCTION("""COMPUTED_VALUE"""),"")</f>
        <v/>
      </c>
      <c r="AH323" s="105" t="str">
        <f>IFERROR(__xludf.DUMMYFUNCTION("""COMPUTED_VALUE"""),"")</f>
        <v/>
      </c>
      <c r="AI323" s="105" t="str">
        <f>IFERROR(__xludf.DUMMYFUNCTION("""COMPUTED_VALUE"""),"")</f>
        <v/>
      </c>
      <c r="AJ323" s="105" t="str">
        <f>IFERROR(__xludf.DUMMYFUNCTION("""COMPUTED_VALUE"""),"")</f>
        <v/>
      </c>
      <c r="AK323" s="105" t="str">
        <f>IFERROR(__xludf.DUMMYFUNCTION("""COMPUTED_VALUE"""),"")</f>
        <v/>
      </c>
      <c r="AL323" s="105" t="str">
        <f>IFERROR(__xludf.DUMMYFUNCTION("""COMPUTED_VALUE"""),"")</f>
        <v/>
      </c>
      <c r="AM323" s="105" t="str">
        <f>IFERROR(__xludf.DUMMYFUNCTION("""COMPUTED_VALUE"""),"")</f>
        <v/>
      </c>
      <c r="AN323" s="105" t="str">
        <f>IFERROR(__xludf.DUMMYFUNCTION("""COMPUTED_VALUE"""),"")</f>
        <v/>
      </c>
    </row>
    <row r="324">
      <c r="B324" s="105"/>
      <c r="C324" s="105"/>
      <c r="E324" s="109"/>
      <c r="F324" s="110"/>
      <c r="G324" s="107"/>
      <c r="H324" s="108"/>
      <c r="J324" s="108" t="str">
        <f>IFERROR(__xludf.DUMMYFUNCTION("""COMPUTED_VALUE"""),"")</f>
        <v/>
      </c>
      <c r="K324" s="105" t="str">
        <f>IFERROR(__xludf.DUMMYFUNCTION("""COMPUTED_VALUE"""),"")</f>
        <v/>
      </c>
      <c r="L324" s="105" t="str">
        <f>IFERROR(__xludf.DUMMYFUNCTION("""COMPUTED_VALUE"""),"")</f>
        <v/>
      </c>
      <c r="M324" s="105" t="str">
        <f>IFERROR(__xludf.DUMMYFUNCTION("""COMPUTED_VALUE"""),"")</f>
        <v/>
      </c>
      <c r="N324" s="105" t="str">
        <f>IFERROR(__xludf.DUMMYFUNCTION("""COMPUTED_VALUE"""),"")</f>
        <v/>
      </c>
      <c r="O324" s="105" t="str">
        <f>IFERROR(__xludf.DUMMYFUNCTION("""COMPUTED_VALUE"""),"")</f>
        <v/>
      </c>
      <c r="P324" s="105" t="str">
        <f>IFERROR(__xludf.DUMMYFUNCTION("""COMPUTED_VALUE"""),"")</f>
        <v/>
      </c>
      <c r="Q324" s="105" t="str">
        <f>IFERROR(__xludf.DUMMYFUNCTION("""COMPUTED_VALUE"""),"")</f>
        <v/>
      </c>
      <c r="R324" s="105" t="str">
        <f>IFERROR(__xludf.DUMMYFUNCTION("""COMPUTED_VALUE"""),"")</f>
        <v/>
      </c>
      <c r="S324" s="105" t="str">
        <f>IFERROR(__xludf.DUMMYFUNCTION("""COMPUTED_VALUE"""),"")</f>
        <v/>
      </c>
      <c r="T324" s="105" t="str">
        <f>IFERROR(__xludf.DUMMYFUNCTION("""COMPUTED_VALUE"""),"")</f>
        <v/>
      </c>
      <c r="U324" s="105" t="str">
        <f>IFERROR(__xludf.DUMMYFUNCTION("""COMPUTED_VALUE"""),"")</f>
        <v/>
      </c>
      <c r="V324" s="105" t="str">
        <f>IFERROR(__xludf.DUMMYFUNCTION("""COMPUTED_VALUE"""),"")</f>
        <v/>
      </c>
      <c r="W324" s="105" t="str">
        <f>IFERROR(__xludf.DUMMYFUNCTION("""COMPUTED_VALUE"""),"")</f>
        <v/>
      </c>
      <c r="X324" s="105" t="str">
        <f>IFERROR(__xludf.DUMMYFUNCTION("""COMPUTED_VALUE"""),"")</f>
        <v/>
      </c>
      <c r="Y324" s="105" t="str">
        <f>IFERROR(__xludf.DUMMYFUNCTION("""COMPUTED_VALUE"""),"")</f>
        <v/>
      </c>
      <c r="Z324" s="105" t="str">
        <f>IFERROR(__xludf.DUMMYFUNCTION("""COMPUTED_VALUE"""),"")</f>
        <v/>
      </c>
      <c r="AA324" s="105" t="str">
        <f>IFERROR(__xludf.DUMMYFUNCTION("""COMPUTED_VALUE"""),"")</f>
        <v/>
      </c>
      <c r="AB324" s="105" t="str">
        <f>IFERROR(__xludf.DUMMYFUNCTION("""COMPUTED_VALUE"""),"")</f>
        <v/>
      </c>
      <c r="AC324" s="105" t="str">
        <f>IFERROR(__xludf.DUMMYFUNCTION("""COMPUTED_VALUE"""),"")</f>
        <v/>
      </c>
      <c r="AD324" s="105" t="str">
        <f>IFERROR(__xludf.DUMMYFUNCTION("""COMPUTED_VALUE"""),"")</f>
        <v/>
      </c>
      <c r="AE324" s="105" t="str">
        <f>IFERROR(__xludf.DUMMYFUNCTION("""COMPUTED_VALUE"""),"")</f>
        <v/>
      </c>
      <c r="AF324" s="105" t="str">
        <f>IFERROR(__xludf.DUMMYFUNCTION("""COMPUTED_VALUE"""),"")</f>
        <v/>
      </c>
      <c r="AG324" s="105" t="str">
        <f>IFERROR(__xludf.DUMMYFUNCTION("""COMPUTED_VALUE"""),"")</f>
        <v/>
      </c>
      <c r="AH324" s="105" t="str">
        <f>IFERROR(__xludf.DUMMYFUNCTION("""COMPUTED_VALUE"""),"")</f>
        <v/>
      </c>
      <c r="AI324" s="105" t="str">
        <f>IFERROR(__xludf.DUMMYFUNCTION("""COMPUTED_VALUE"""),"")</f>
        <v/>
      </c>
      <c r="AJ324" s="105" t="str">
        <f>IFERROR(__xludf.DUMMYFUNCTION("""COMPUTED_VALUE"""),"")</f>
        <v/>
      </c>
      <c r="AK324" s="105" t="str">
        <f>IFERROR(__xludf.DUMMYFUNCTION("""COMPUTED_VALUE"""),"")</f>
        <v/>
      </c>
      <c r="AL324" s="105" t="str">
        <f>IFERROR(__xludf.DUMMYFUNCTION("""COMPUTED_VALUE"""),"")</f>
        <v/>
      </c>
      <c r="AM324" s="105" t="str">
        <f>IFERROR(__xludf.DUMMYFUNCTION("""COMPUTED_VALUE"""),"")</f>
        <v/>
      </c>
      <c r="AN324" s="105" t="str">
        <f>IFERROR(__xludf.DUMMYFUNCTION("""COMPUTED_VALUE"""),"")</f>
        <v/>
      </c>
    </row>
    <row r="325">
      <c r="B325" s="105"/>
      <c r="C325" s="105"/>
      <c r="E325" s="109"/>
      <c r="F325" s="110"/>
      <c r="G325" s="107"/>
      <c r="H325" s="108"/>
      <c r="J325" s="108" t="str">
        <f>IFERROR(__xludf.DUMMYFUNCTION("""COMPUTED_VALUE"""),"")</f>
        <v/>
      </c>
      <c r="K325" s="105" t="str">
        <f>IFERROR(__xludf.DUMMYFUNCTION("""COMPUTED_VALUE"""),"")</f>
        <v/>
      </c>
      <c r="L325" s="105" t="str">
        <f>IFERROR(__xludf.DUMMYFUNCTION("""COMPUTED_VALUE"""),"")</f>
        <v/>
      </c>
      <c r="M325" s="105" t="str">
        <f>IFERROR(__xludf.DUMMYFUNCTION("""COMPUTED_VALUE"""),"")</f>
        <v/>
      </c>
      <c r="N325" s="105" t="str">
        <f>IFERROR(__xludf.DUMMYFUNCTION("""COMPUTED_VALUE"""),"")</f>
        <v/>
      </c>
      <c r="O325" s="105" t="str">
        <f>IFERROR(__xludf.DUMMYFUNCTION("""COMPUTED_VALUE"""),"")</f>
        <v/>
      </c>
      <c r="P325" s="105" t="str">
        <f>IFERROR(__xludf.DUMMYFUNCTION("""COMPUTED_VALUE"""),"")</f>
        <v/>
      </c>
      <c r="Q325" s="105" t="str">
        <f>IFERROR(__xludf.DUMMYFUNCTION("""COMPUTED_VALUE"""),"")</f>
        <v/>
      </c>
      <c r="R325" s="105" t="str">
        <f>IFERROR(__xludf.DUMMYFUNCTION("""COMPUTED_VALUE"""),"")</f>
        <v/>
      </c>
      <c r="S325" s="105" t="str">
        <f>IFERROR(__xludf.DUMMYFUNCTION("""COMPUTED_VALUE"""),"")</f>
        <v/>
      </c>
      <c r="T325" s="105" t="str">
        <f>IFERROR(__xludf.DUMMYFUNCTION("""COMPUTED_VALUE"""),"")</f>
        <v/>
      </c>
      <c r="U325" s="105" t="str">
        <f>IFERROR(__xludf.DUMMYFUNCTION("""COMPUTED_VALUE"""),"")</f>
        <v/>
      </c>
      <c r="V325" s="105" t="str">
        <f>IFERROR(__xludf.DUMMYFUNCTION("""COMPUTED_VALUE"""),"")</f>
        <v/>
      </c>
      <c r="W325" s="105" t="str">
        <f>IFERROR(__xludf.DUMMYFUNCTION("""COMPUTED_VALUE"""),"")</f>
        <v/>
      </c>
      <c r="X325" s="105" t="str">
        <f>IFERROR(__xludf.DUMMYFUNCTION("""COMPUTED_VALUE"""),"")</f>
        <v/>
      </c>
      <c r="Y325" s="105" t="str">
        <f>IFERROR(__xludf.DUMMYFUNCTION("""COMPUTED_VALUE"""),"")</f>
        <v/>
      </c>
      <c r="Z325" s="105" t="str">
        <f>IFERROR(__xludf.DUMMYFUNCTION("""COMPUTED_VALUE"""),"")</f>
        <v/>
      </c>
      <c r="AA325" s="105" t="str">
        <f>IFERROR(__xludf.DUMMYFUNCTION("""COMPUTED_VALUE"""),"")</f>
        <v/>
      </c>
      <c r="AB325" s="105" t="str">
        <f>IFERROR(__xludf.DUMMYFUNCTION("""COMPUTED_VALUE"""),"")</f>
        <v/>
      </c>
      <c r="AC325" s="105" t="str">
        <f>IFERROR(__xludf.DUMMYFUNCTION("""COMPUTED_VALUE"""),"")</f>
        <v/>
      </c>
      <c r="AD325" s="105" t="str">
        <f>IFERROR(__xludf.DUMMYFUNCTION("""COMPUTED_VALUE"""),"")</f>
        <v/>
      </c>
      <c r="AE325" s="105" t="str">
        <f>IFERROR(__xludf.DUMMYFUNCTION("""COMPUTED_VALUE"""),"")</f>
        <v/>
      </c>
      <c r="AF325" s="105" t="str">
        <f>IFERROR(__xludf.DUMMYFUNCTION("""COMPUTED_VALUE"""),"")</f>
        <v/>
      </c>
      <c r="AG325" s="105" t="str">
        <f>IFERROR(__xludf.DUMMYFUNCTION("""COMPUTED_VALUE"""),"")</f>
        <v/>
      </c>
      <c r="AH325" s="105" t="str">
        <f>IFERROR(__xludf.DUMMYFUNCTION("""COMPUTED_VALUE"""),"")</f>
        <v/>
      </c>
      <c r="AI325" s="105" t="str">
        <f>IFERROR(__xludf.DUMMYFUNCTION("""COMPUTED_VALUE"""),"")</f>
        <v/>
      </c>
      <c r="AJ325" s="105" t="str">
        <f>IFERROR(__xludf.DUMMYFUNCTION("""COMPUTED_VALUE"""),"")</f>
        <v/>
      </c>
      <c r="AK325" s="105" t="str">
        <f>IFERROR(__xludf.DUMMYFUNCTION("""COMPUTED_VALUE"""),"")</f>
        <v/>
      </c>
      <c r="AL325" s="105" t="str">
        <f>IFERROR(__xludf.DUMMYFUNCTION("""COMPUTED_VALUE"""),"")</f>
        <v/>
      </c>
      <c r="AM325" s="105" t="str">
        <f>IFERROR(__xludf.DUMMYFUNCTION("""COMPUTED_VALUE"""),"")</f>
        <v/>
      </c>
      <c r="AN325" s="105" t="str">
        <f>IFERROR(__xludf.DUMMYFUNCTION("""COMPUTED_VALUE"""),"")</f>
        <v/>
      </c>
    </row>
    <row r="326">
      <c r="B326" s="105"/>
      <c r="C326" s="105"/>
      <c r="E326" s="109"/>
      <c r="F326" s="110"/>
      <c r="G326" s="107"/>
      <c r="H326" s="108"/>
      <c r="J326" s="108" t="str">
        <f>IFERROR(__xludf.DUMMYFUNCTION("""COMPUTED_VALUE"""),"")</f>
        <v/>
      </c>
      <c r="K326" s="105" t="str">
        <f>IFERROR(__xludf.DUMMYFUNCTION("""COMPUTED_VALUE"""),"")</f>
        <v/>
      </c>
      <c r="L326" s="105" t="str">
        <f>IFERROR(__xludf.DUMMYFUNCTION("""COMPUTED_VALUE"""),"")</f>
        <v/>
      </c>
      <c r="M326" s="105" t="str">
        <f>IFERROR(__xludf.DUMMYFUNCTION("""COMPUTED_VALUE"""),"")</f>
        <v/>
      </c>
      <c r="N326" s="105" t="str">
        <f>IFERROR(__xludf.DUMMYFUNCTION("""COMPUTED_VALUE"""),"")</f>
        <v/>
      </c>
      <c r="O326" s="105" t="str">
        <f>IFERROR(__xludf.DUMMYFUNCTION("""COMPUTED_VALUE"""),"")</f>
        <v/>
      </c>
      <c r="P326" s="105" t="str">
        <f>IFERROR(__xludf.DUMMYFUNCTION("""COMPUTED_VALUE"""),"")</f>
        <v/>
      </c>
      <c r="Q326" s="105" t="str">
        <f>IFERROR(__xludf.DUMMYFUNCTION("""COMPUTED_VALUE"""),"")</f>
        <v/>
      </c>
      <c r="R326" s="105" t="str">
        <f>IFERROR(__xludf.DUMMYFUNCTION("""COMPUTED_VALUE"""),"")</f>
        <v/>
      </c>
      <c r="S326" s="105" t="str">
        <f>IFERROR(__xludf.DUMMYFUNCTION("""COMPUTED_VALUE"""),"")</f>
        <v/>
      </c>
      <c r="T326" s="105" t="str">
        <f>IFERROR(__xludf.DUMMYFUNCTION("""COMPUTED_VALUE"""),"")</f>
        <v/>
      </c>
      <c r="U326" s="105" t="str">
        <f>IFERROR(__xludf.DUMMYFUNCTION("""COMPUTED_VALUE"""),"")</f>
        <v/>
      </c>
      <c r="V326" s="105" t="str">
        <f>IFERROR(__xludf.DUMMYFUNCTION("""COMPUTED_VALUE"""),"")</f>
        <v/>
      </c>
      <c r="W326" s="105" t="str">
        <f>IFERROR(__xludf.DUMMYFUNCTION("""COMPUTED_VALUE"""),"")</f>
        <v/>
      </c>
      <c r="X326" s="105" t="str">
        <f>IFERROR(__xludf.DUMMYFUNCTION("""COMPUTED_VALUE"""),"")</f>
        <v/>
      </c>
      <c r="Y326" s="105" t="str">
        <f>IFERROR(__xludf.DUMMYFUNCTION("""COMPUTED_VALUE"""),"")</f>
        <v/>
      </c>
      <c r="Z326" s="105" t="str">
        <f>IFERROR(__xludf.DUMMYFUNCTION("""COMPUTED_VALUE"""),"")</f>
        <v/>
      </c>
      <c r="AA326" s="105" t="str">
        <f>IFERROR(__xludf.DUMMYFUNCTION("""COMPUTED_VALUE"""),"")</f>
        <v/>
      </c>
      <c r="AB326" s="105" t="str">
        <f>IFERROR(__xludf.DUMMYFUNCTION("""COMPUTED_VALUE"""),"")</f>
        <v/>
      </c>
      <c r="AC326" s="105" t="str">
        <f>IFERROR(__xludf.DUMMYFUNCTION("""COMPUTED_VALUE"""),"")</f>
        <v/>
      </c>
      <c r="AD326" s="105" t="str">
        <f>IFERROR(__xludf.DUMMYFUNCTION("""COMPUTED_VALUE"""),"")</f>
        <v/>
      </c>
      <c r="AE326" s="105" t="str">
        <f>IFERROR(__xludf.DUMMYFUNCTION("""COMPUTED_VALUE"""),"")</f>
        <v/>
      </c>
      <c r="AF326" s="105" t="str">
        <f>IFERROR(__xludf.DUMMYFUNCTION("""COMPUTED_VALUE"""),"")</f>
        <v/>
      </c>
      <c r="AG326" s="105" t="str">
        <f>IFERROR(__xludf.DUMMYFUNCTION("""COMPUTED_VALUE"""),"")</f>
        <v/>
      </c>
      <c r="AH326" s="105" t="str">
        <f>IFERROR(__xludf.DUMMYFUNCTION("""COMPUTED_VALUE"""),"")</f>
        <v/>
      </c>
      <c r="AI326" s="105" t="str">
        <f>IFERROR(__xludf.DUMMYFUNCTION("""COMPUTED_VALUE"""),"")</f>
        <v/>
      </c>
      <c r="AJ326" s="105" t="str">
        <f>IFERROR(__xludf.DUMMYFUNCTION("""COMPUTED_VALUE"""),"")</f>
        <v/>
      </c>
      <c r="AK326" s="105" t="str">
        <f>IFERROR(__xludf.DUMMYFUNCTION("""COMPUTED_VALUE"""),"")</f>
        <v/>
      </c>
      <c r="AL326" s="105" t="str">
        <f>IFERROR(__xludf.DUMMYFUNCTION("""COMPUTED_VALUE"""),"")</f>
        <v/>
      </c>
      <c r="AM326" s="105" t="str">
        <f>IFERROR(__xludf.DUMMYFUNCTION("""COMPUTED_VALUE"""),"")</f>
        <v/>
      </c>
      <c r="AN326" s="105" t="str">
        <f>IFERROR(__xludf.DUMMYFUNCTION("""COMPUTED_VALUE"""),"")</f>
        <v/>
      </c>
    </row>
    <row r="327">
      <c r="B327" s="105"/>
      <c r="C327" s="105"/>
      <c r="E327" s="109"/>
      <c r="F327" s="110"/>
      <c r="G327" s="107"/>
      <c r="H327" s="108"/>
      <c r="J327" s="108" t="str">
        <f>IFERROR(__xludf.DUMMYFUNCTION("""COMPUTED_VALUE"""),"")</f>
        <v/>
      </c>
      <c r="K327" s="105" t="str">
        <f>IFERROR(__xludf.DUMMYFUNCTION("""COMPUTED_VALUE"""),"")</f>
        <v/>
      </c>
      <c r="L327" s="105" t="str">
        <f>IFERROR(__xludf.DUMMYFUNCTION("""COMPUTED_VALUE"""),"")</f>
        <v/>
      </c>
      <c r="M327" s="105" t="str">
        <f>IFERROR(__xludf.DUMMYFUNCTION("""COMPUTED_VALUE"""),"")</f>
        <v/>
      </c>
      <c r="N327" s="105" t="str">
        <f>IFERROR(__xludf.DUMMYFUNCTION("""COMPUTED_VALUE"""),"")</f>
        <v/>
      </c>
      <c r="O327" s="105" t="str">
        <f>IFERROR(__xludf.DUMMYFUNCTION("""COMPUTED_VALUE"""),"")</f>
        <v/>
      </c>
      <c r="P327" s="105" t="str">
        <f>IFERROR(__xludf.DUMMYFUNCTION("""COMPUTED_VALUE"""),"")</f>
        <v/>
      </c>
      <c r="Q327" s="105" t="str">
        <f>IFERROR(__xludf.DUMMYFUNCTION("""COMPUTED_VALUE"""),"")</f>
        <v/>
      </c>
      <c r="R327" s="105" t="str">
        <f>IFERROR(__xludf.DUMMYFUNCTION("""COMPUTED_VALUE"""),"")</f>
        <v/>
      </c>
      <c r="S327" s="105" t="str">
        <f>IFERROR(__xludf.DUMMYFUNCTION("""COMPUTED_VALUE"""),"")</f>
        <v/>
      </c>
      <c r="T327" s="105" t="str">
        <f>IFERROR(__xludf.DUMMYFUNCTION("""COMPUTED_VALUE"""),"")</f>
        <v/>
      </c>
      <c r="U327" s="105" t="str">
        <f>IFERROR(__xludf.DUMMYFUNCTION("""COMPUTED_VALUE"""),"")</f>
        <v/>
      </c>
      <c r="V327" s="105" t="str">
        <f>IFERROR(__xludf.DUMMYFUNCTION("""COMPUTED_VALUE"""),"")</f>
        <v/>
      </c>
      <c r="W327" s="105" t="str">
        <f>IFERROR(__xludf.DUMMYFUNCTION("""COMPUTED_VALUE"""),"")</f>
        <v/>
      </c>
      <c r="X327" s="105" t="str">
        <f>IFERROR(__xludf.DUMMYFUNCTION("""COMPUTED_VALUE"""),"")</f>
        <v/>
      </c>
      <c r="Y327" s="105" t="str">
        <f>IFERROR(__xludf.DUMMYFUNCTION("""COMPUTED_VALUE"""),"")</f>
        <v/>
      </c>
      <c r="Z327" s="105" t="str">
        <f>IFERROR(__xludf.DUMMYFUNCTION("""COMPUTED_VALUE"""),"")</f>
        <v/>
      </c>
      <c r="AA327" s="105" t="str">
        <f>IFERROR(__xludf.DUMMYFUNCTION("""COMPUTED_VALUE"""),"")</f>
        <v/>
      </c>
      <c r="AB327" s="105" t="str">
        <f>IFERROR(__xludf.DUMMYFUNCTION("""COMPUTED_VALUE"""),"")</f>
        <v/>
      </c>
      <c r="AC327" s="105" t="str">
        <f>IFERROR(__xludf.DUMMYFUNCTION("""COMPUTED_VALUE"""),"")</f>
        <v/>
      </c>
      <c r="AD327" s="105" t="str">
        <f>IFERROR(__xludf.DUMMYFUNCTION("""COMPUTED_VALUE"""),"")</f>
        <v/>
      </c>
      <c r="AE327" s="105" t="str">
        <f>IFERROR(__xludf.DUMMYFUNCTION("""COMPUTED_VALUE"""),"")</f>
        <v/>
      </c>
      <c r="AF327" s="105" t="str">
        <f>IFERROR(__xludf.DUMMYFUNCTION("""COMPUTED_VALUE"""),"")</f>
        <v/>
      </c>
      <c r="AG327" s="105" t="str">
        <f>IFERROR(__xludf.DUMMYFUNCTION("""COMPUTED_VALUE"""),"")</f>
        <v/>
      </c>
      <c r="AH327" s="105" t="str">
        <f>IFERROR(__xludf.DUMMYFUNCTION("""COMPUTED_VALUE"""),"")</f>
        <v/>
      </c>
      <c r="AI327" s="105" t="str">
        <f>IFERROR(__xludf.DUMMYFUNCTION("""COMPUTED_VALUE"""),"")</f>
        <v/>
      </c>
      <c r="AJ327" s="105" t="str">
        <f>IFERROR(__xludf.DUMMYFUNCTION("""COMPUTED_VALUE"""),"")</f>
        <v/>
      </c>
      <c r="AK327" s="105" t="str">
        <f>IFERROR(__xludf.DUMMYFUNCTION("""COMPUTED_VALUE"""),"")</f>
        <v/>
      </c>
      <c r="AL327" s="105" t="str">
        <f>IFERROR(__xludf.DUMMYFUNCTION("""COMPUTED_VALUE"""),"")</f>
        <v/>
      </c>
      <c r="AM327" s="105" t="str">
        <f>IFERROR(__xludf.DUMMYFUNCTION("""COMPUTED_VALUE"""),"")</f>
        <v/>
      </c>
      <c r="AN327" s="105" t="str">
        <f>IFERROR(__xludf.DUMMYFUNCTION("""COMPUTED_VALUE"""),"")</f>
        <v/>
      </c>
    </row>
    <row r="328">
      <c r="B328" s="105"/>
      <c r="C328" s="105"/>
      <c r="E328" s="109"/>
      <c r="F328" s="110"/>
      <c r="G328" s="107"/>
      <c r="H328" s="108"/>
      <c r="J328" s="108" t="str">
        <f>IFERROR(__xludf.DUMMYFUNCTION("""COMPUTED_VALUE"""),"")</f>
        <v/>
      </c>
      <c r="K328" s="105" t="str">
        <f>IFERROR(__xludf.DUMMYFUNCTION("""COMPUTED_VALUE"""),"")</f>
        <v/>
      </c>
      <c r="L328" s="105" t="str">
        <f>IFERROR(__xludf.DUMMYFUNCTION("""COMPUTED_VALUE"""),"")</f>
        <v/>
      </c>
      <c r="M328" s="105" t="str">
        <f>IFERROR(__xludf.DUMMYFUNCTION("""COMPUTED_VALUE"""),"")</f>
        <v/>
      </c>
      <c r="N328" s="105" t="str">
        <f>IFERROR(__xludf.DUMMYFUNCTION("""COMPUTED_VALUE"""),"")</f>
        <v/>
      </c>
      <c r="O328" s="105" t="str">
        <f>IFERROR(__xludf.DUMMYFUNCTION("""COMPUTED_VALUE"""),"")</f>
        <v/>
      </c>
      <c r="P328" s="105" t="str">
        <f>IFERROR(__xludf.DUMMYFUNCTION("""COMPUTED_VALUE"""),"")</f>
        <v/>
      </c>
      <c r="Q328" s="105" t="str">
        <f>IFERROR(__xludf.DUMMYFUNCTION("""COMPUTED_VALUE"""),"")</f>
        <v/>
      </c>
      <c r="R328" s="105" t="str">
        <f>IFERROR(__xludf.DUMMYFUNCTION("""COMPUTED_VALUE"""),"")</f>
        <v/>
      </c>
      <c r="S328" s="105" t="str">
        <f>IFERROR(__xludf.DUMMYFUNCTION("""COMPUTED_VALUE"""),"")</f>
        <v/>
      </c>
      <c r="T328" s="105" t="str">
        <f>IFERROR(__xludf.DUMMYFUNCTION("""COMPUTED_VALUE"""),"")</f>
        <v/>
      </c>
      <c r="U328" s="105" t="str">
        <f>IFERROR(__xludf.DUMMYFUNCTION("""COMPUTED_VALUE"""),"")</f>
        <v/>
      </c>
      <c r="V328" s="105" t="str">
        <f>IFERROR(__xludf.DUMMYFUNCTION("""COMPUTED_VALUE"""),"")</f>
        <v/>
      </c>
      <c r="W328" s="105" t="str">
        <f>IFERROR(__xludf.DUMMYFUNCTION("""COMPUTED_VALUE"""),"")</f>
        <v/>
      </c>
      <c r="X328" s="105" t="str">
        <f>IFERROR(__xludf.DUMMYFUNCTION("""COMPUTED_VALUE"""),"")</f>
        <v/>
      </c>
      <c r="Y328" s="105" t="str">
        <f>IFERROR(__xludf.DUMMYFUNCTION("""COMPUTED_VALUE"""),"")</f>
        <v/>
      </c>
      <c r="Z328" s="105" t="str">
        <f>IFERROR(__xludf.DUMMYFUNCTION("""COMPUTED_VALUE"""),"")</f>
        <v/>
      </c>
      <c r="AA328" s="105" t="str">
        <f>IFERROR(__xludf.DUMMYFUNCTION("""COMPUTED_VALUE"""),"")</f>
        <v/>
      </c>
      <c r="AB328" s="105" t="str">
        <f>IFERROR(__xludf.DUMMYFUNCTION("""COMPUTED_VALUE"""),"")</f>
        <v/>
      </c>
      <c r="AC328" s="105" t="str">
        <f>IFERROR(__xludf.DUMMYFUNCTION("""COMPUTED_VALUE"""),"")</f>
        <v/>
      </c>
      <c r="AD328" s="105" t="str">
        <f>IFERROR(__xludf.DUMMYFUNCTION("""COMPUTED_VALUE"""),"")</f>
        <v/>
      </c>
      <c r="AE328" s="105" t="str">
        <f>IFERROR(__xludf.DUMMYFUNCTION("""COMPUTED_VALUE"""),"")</f>
        <v/>
      </c>
      <c r="AF328" s="105" t="str">
        <f>IFERROR(__xludf.DUMMYFUNCTION("""COMPUTED_VALUE"""),"")</f>
        <v/>
      </c>
      <c r="AG328" s="105" t="str">
        <f>IFERROR(__xludf.DUMMYFUNCTION("""COMPUTED_VALUE"""),"")</f>
        <v/>
      </c>
      <c r="AH328" s="105" t="str">
        <f>IFERROR(__xludf.DUMMYFUNCTION("""COMPUTED_VALUE"""),"")</f>
        <v/>
      </c>
      <c r="AI328" s="105" t="str">
        <f>IFERROR(__xludf.DUMMYFUNCTION("""COMPUTED_VALUE"""),"")</f>
        <v/>
      </c>
      <c r="AJ328" s="105" t="str">
        <f>IFERROR(__xludf.DUMMYFUNCTION("""COMPUTED_VALUE"""),"")</f>
        <v/>
      </c>
      <c r="AK328" s="105" t="str">
        <f>IFERROR(__xludf.DUMMYFUNCTION("""COMPUTED_VALUE"""),"")</f>
        <v/>
      </c>
      <c r="AL328" s="105" t="str">
        <f>IFERROR(__xludf.DUMMYFUNCTION("""COMPUTED_VALUE"""),"")</f>
        <v/>
      </c>
      <c r="AM328" s="105" t="str">
        <f>IFERROR(__xludf.DUMMYFUNCTION("""COMPUTED_VALUE"""),"")</f>
        <v/>
      </c>
      <c r="AN328" s="105" t="str">
        <f>IFERROR(__xludf.DUMMYFUNCTION("""COMPUTED_VALUE"""),"")</f>
        <v/>
      </c>
    </row>
    <row r="329">
      <c r="B329" s="105"/>
      <c r="C329" s="105"/>
      <c r="E329" s="109"/>
      <c r="F329" s="110"/>
      <c r="G329" s="107"/>
      <c r="H329" s="108"/>
      <c r="J329" s="108" t="str">
        <f>IFERROR(__xludf.DUMMYFUNCTION("""COMPUTED_VALUE"""),"")</f>
        <v/>
      </c>
      <c r="K329" s="105" t="str">
        <f>IFERROR(__xludf.DUMMYFUNCTION("""COMPUTED_VALUE"""),"")</f>
        <v/>
      </c>
      <c r="L329" s="105" t="str">
        <f>IFERROR(__xludf.DUMMYFUNCTION("""COMPUTED_VALUE"""),"")</f>
        <v/>
      </c>
      <c r="M329" s="105" t="str">
        <f>IFERROR(__xludf.DUMMYFUNCTION("""COMPUTED_VALUE"""),"")</f>
        <v/>
      </c>
      <c r="N329" s="105" t="str">
        <f>IFERROR(__xludf.DUMMYFUNCTION("""COMPUTED_VALUE"""),"")</f>
        <v/>
      </c>
      <c r="O329" s="105" t="str">
        <f>IFERROR(__xludf.DUMMYFUNCTION("""COMPUTED_VALUE"""),"")</f>
        <v/>
      </c>
      <c r="P329" s="105" t="str">
        <f>IFERROR(__xludf.DUMMYFUNCTION("""COMPUTED_VALUE"""),"")</f>
        <v/>
      </c>
      <c r="Q329" s="105" t="str">
        <f>IFERROR(__xludf.DUMMYFUNCTION("""COMPUTED_VALUE"""),"")</f>
        <v/>
      </c>
      <c r="R329" s="105" t="str">
        <f>IFERROR(__xludf.DUMMYFUNCTION("""COMPUTED_VALUE"""),"")</f>
        <v/>
      </c>
      <c r="S329" s="105" t="str">
        <f>IFERROR(__xludf.DUMMYFUNCTION("""COMPUTED_VALUE"""),"")</f>
        <v/>
      </c>
      <c r="T329" s="105" t="str">
        <f>IFERROR(__xludf.DUMMYFUNCTION("""COMPUTED_VALUE"""),"")</f>
        <v/>
      </c>
      <c r="U329" s="105" t="str">
        <f>IFERROR(__xludf.DUMMYFUNCTION("""COMPUTED_VALUE"""),"")</f>
        <v/>
      </c>
      <c r="V329" s="105" t="str">
        <f>IFERROR(__xludf.DUMMYFUNCTION("""COMPUTED_VALUE"""),"")</f>
        <v/>
      </c>
      <c r="W329" s="105" t="str">
        <f>IFERROR(__xludf.DUMMYFUNCTION("""COMPUTED_VALUE"""),"")</f>
        <v/>
      </c>
      <c r="X329" s="105" t="str">
        <f>IFERROR(__xludf.DUMMYFUNCTION("""COMPUTED_VALUE"""),"")</f>
        <v/>
      </c>
      <c r="Y329" s="105" t="str">
        <f>IFERROR(__xludf.DUMMYFUNCTION("""COMPUTED_VALUE"""),"")</f>
        <v/>
      </c>
      <c r="Z329" s="105" t="str">
        <f>IFERROR(__xludf.DUMMYFUNCTION("""COMPUTED_VALUE"""),"")</f>
        <v/>
      </c>
      <c r="AA329" s="105" t="str">
        <f>IFERROR(__xludf.DUMMYFUNCTION("""COMPUTED_VALUE"""),"")</f>
        <v/>
      </c>
      <c r="AB329" s="105" t="str">
        <f>IFERROR(__xludf.DUMMYFUNCTION("""COMPUTED_VALUE"""),"")</f>
        <v/>
      </c>
      <c r="AC329" s="105" t="str">
        <f>IFERROR(__xludf.DUMMYFUNCTION("""COMPUTED_VALUE"""),"")</f>
        <v/>
      </c>
      <c r="AD329" s="105" t="str">
        <f>IFERROR(__xludf.DUMMYFUNCTION("""COMPUTED_VALUE"""),"")</f>
        <v/>
      </c>
      <c r="AE329" s="105" t="str">
        <f>IFERROR(__xludf.DUMMYFUNCTION("""COMPUTED_VALUE"""),"")</f>
        <v/>
      </c>
      <c r="AF329" s="105" t="str">
        <f>IFERROR(__xludf.DUMMYFUNCTION("""COMPUTED_VALUE"""),"")</f>
        <v/>
      </c>
      <c r="AG329" s="105" t="str">
        <f>IFERROR(__xludf.DUMMYFUNCTION("""COMPUTED_VALUE"""),"")</f>
        <v/>
      </c>
      <c r="AH329" s="105" t="str">
        <f>IFERROR(__xludf.DUMMYFUNCTION("""COMPUTED_VALUE"""),"")</f>
        <v/>
      </c>
      <c r="AI329" s="105" t="str">
        <f>IFERROR(__xludf.DUMMYFUNCTION("""COMPUTED_VALUE"""),"")</f>
        <v/>
      </c>
      <c r="AJ329" s="105" t="str">
        <f>IFERROR(__xludf.DUMMYFUNCTION("""COMPUTED_VALUE"""),"")</f>
        <v/>
      </c>
      <c r="AK329" s="105" t="str">
        <f>IFERROR(__xludf.DUMMYFUNCTION("""COMPUTED_VALUE"""),"")</f>
        <v/>
      </c>
      <c r="AL329" s="105" t="str">
        <f>IFERROR(__xludf.DUMMYFUNCTION("""COMPUTED_VALUE"""),"")</f>
        <v/>
      </c>
      <c r="AM329" s="105" t="str">
        <f>IFERROR(__xludf.DUMMYFUNCTION("""COMPUTED_VALUE"""),"")</f>
        <v/>
      </c>
      <c r="AN329" s="105" t="str">
        <f>IFERROR(__xludf.DUMMYFUNCTION("""COMPUTED_VALUE"""),"")</f>
        <v/>
      </c>
    </row>
    <row r="330">
      <c r="B330" s="105"/>
      <c r="C330" s="105"/>
      <c r="E330" s="109"/>
      <c r="F330" s="110"/>
      <c r="G330" s="107"/>
      <c r="H330" s="108"/>
      <c r="J330" s="108" t="str">
        <f>IFERROR(__xludf.DUMMYFUNCTION("""COMPUTED_VALUE"""),"")</f>
        <v/>
      </c>
      <c r="K330" s="105" t="str">
        <f>IFERROR(__xludf.DUMMYFUNCTION("""COMPUTED_VALUE"""),"")</f>
        <v/>
      </c>
      <c r="L330" s="105" t="str">
        <f>IFERROR(__xludf.DUMMYFUNCTION("""COMPUTED_VALUE"""),"")</f>
        <v/>
      </c>
      <c r="M330" s="105" t="str">
        <f>IFERROR(__xludf.DUMMYFUNCTION("""COMPUTED_VALUE"""),"")</f>
        <v/>
      </c>
      <c r="N330" s="105" t="str">
        <f>IFERROR(__xludf.DUMMYFUNCTION("""COMPUTED_VALUE"""),"")</f>
        <v/>
      </c>
      <c r="O330" s="105" t="str">
        <f>IFERROR(__xludf.DUMMYFUNCTION("""COMPUTED_VALUE"""),"")</f>
        <v/>
      </c>
      <c r="P330" s="105" t="str">
        <f>IFERROR(__xludf.DUMMYFUNCTION("""COMPUTED_VALUE"""),"")</f>
        <v/>
      </c>
      <c r="Q330" s="105" t="str">
        <f>IFERROR(__xludf.DUMMYFUNCTION("""COMPUTED_VALUE"""),"")</f>
        <v/>
      </c>
      <c r="R330" s="105" t="str">
        <f>IFERROR(__xludf.DUMMYFUNCTION("""COMPUTED_VALUE"""),"")</f>
        <v/>
      </c>
      <c r="S330" s="105" t="str">
        <f>IFERROR(__xludf.DUMMYFUNCTION("""COMPUTED_VALUE"""),"")</f>
        <v/>
      </c>
      <c r="T330" s="105" t="str">
        <f>IFERROR(__xludf.DUMMYFUNCTION("""COMPUTED_VALUE"""),"")</f>
        <v/>
      </c>
      <c r="U330" s="105" t="str">
        <f>IFERROR(__xludf.DUMMYFUNCTION("""COMPUTED_VALUE"""),"")</f>
        <v/>
      </c>
      <c r="V330" s="105" t="str">
        <f>IFERROR(__xludf.DUMMYFUNCTION("""COMPUTED_VALUE"""),"")</f>
        <v/>
      </c>
      <c r="W330" s="105" t="str">
        <f>IFERROR(__xludf.DUMMYFUNCTION("""COMPUTED_VALUE"""),"")</f>
        <v/>
      </c>
      <c r="X330" s="105" t="str">
        <f>IFERROR(__xludf.DUMMYFUNCTION("""COMPUTED_VALUE"""),"")</f>
        <v/>
      </c>
      <c r="Y330" s="105" t="str">
        <f>IFERROR(__xludf.DUMMYFUNCTION("""COMPUTED_VALUE"""),"")</f>
        <v/>
      </c>
      <c r="Z330" s="105" t="str">
        <f>IFERROR(__xludf.DUMMYFUNCTION("""COMPUTED_VALUE"""),"")</f>
        <v/>
      </c>
      <c r="AA330" s="105" t="str">
        <f>IFERROR(__xludf.DUMMYFUNCTION("""COMPUTED_VALUE"""),"")</f>
        <v/>
      </c>
      <c r="AB330" s="105" t="str">
        <f>IFERROR(__xludf.DUMMYFUNCTION("""COMPUTED_VALUE"""),"")</f>
        <v/>
      </c>
      <c r="AC330" s="105" t="str">
        <f>IFERROR(__xludf.DUMMYFUNCTION("""COMPUTED_VALUE"""),"")</f>
        <v/>
      </c>
      <c r="AD330" s="105" t="str">
        <f>IFERROR(__xludf.DUMMYFUNCTION("""COMPUTED_VALUE"""),"")</f>
        <v/>
      </c>
      <c r="AE330" s="105" t="str">
        <f>IFERROR(__xludf.DUMMYFUNCTION("""COMPUTED_VALUE"""),"")</f>
        <v/>
      </c>
      <c r="AF330" s="105" t="str">
        <f>IFERROR(__xludf.DUMMYFUNCTION("""COMPUTED_VALUE"""),"")</f>
        <v/>
      </c>
      <c r="AG330" s="105" t="str">
        <f>IFERROR(__xludf.DUMMYFUNCTION("""COMPUTED_VALUE"""),"")</f>
        <v/>
      </c>
      <c r="AH330" s="105" t="str">
        <f>IFERROR(__xludf.DUMMYFUNCTION("""COMPUTED_VALUE"""),"")</f>
        <v/>
      </c>
      <c r="AI330" s="105" t="str">
        <f>IFERROR(__xludf.DUMMYFUNCTION("""COMPUTED_VALUE"""),"")</f>
        <v/>
      </c>
      <c r="AJ330" s="105" t="str">
        <f>IFERROR(__xludf.DUMMYFUNCTION("""COMPUTED_VALUE"""),"")</f>
        <v/>
      </c>
      <c r="AK330" s="105" t="str">
        <f>IFERROR(__xludf.DUMMYFUNCTION("""COMPUTED_VALUE"""),"")</f>
        <v/>
      </c>
      <c r="AL330" s="105" t="str">
        <f>IFERROR(__xludf.DUMMYFUNCTION("""COMPUTED_VALUE"""),"")</f>
        <v/>
      </c>
      <c r="AM330" s="105" t="str">
        <f>IFERROR(__xludf.DUMMYFUNCTION("""COMPUTED_VALUE"""),"")</f>
        <v/>
      </c>
      <c r="AN330" s="105" t="str">
        <f>IFERROR(__xludf.DUMMYFUNCTION("""COMPUTED_VALUE"""),"")</f>
        <v/>
      </c>
    </row>
    <row r="331">
      <c r="B331" s="105"/>
      <c r="C331" s="105"/>
      <c r="E331" s="109"/>
      <c r="F331" s="110"/>
      <c r="G331" s="107"/>
      <c r="H331" s="108"/>
      <c r="J331" s="108" t="str">
        <f>IFERROR(__xludf.DUMMYFUNCTION("""COMPUTED_VALUE"""),"")</f>
        <v/>
      </c>
      <c r="K331" s="105" t="str">
        <f>IFERROR(__xludf.DUMMYFUNCTION("""COMPUTED_VALUE"""),"")</f>
        <v/>
      </c>
      <c r="L331" s="105" t="str">
        <f>IFERROR(__xludf.DUMMYFUNCTION("""COMPUTED_VALUE"""),"")</f>
        <v/>
      </c>
      <c r="M331" s="105" t="str">
        <f>IFERROR(__xludf.DUMMYFUNCTION("""COMPUTED_VALUE"""),"")</f>
        <v/>
      </c>
      <c r="N331" s="105" t="str">
        <f>IFERROR(__xludf.DUMMYFUNCTION("""COMPUTED_VALUE"""),"")</f>
        <v/>
      </c>
      <c r="O331" s="105" t="str">
        <f>IFERROR(__xludf.DUMMYFUNCTION("""COMPUTED_VALUE"""),"")</f>
        <v/>
      </c>
      <c r="P331" s="105" t="str">
        <f>IFERROR(__xludf.DUMMYFUNCTION("""COMPUTED_VALUE"""),"")</f>
        <v/>
      </c>
      <c r="Q331" s="105" t="str">
        <f>IFERROR(__xludf.DUMMYFUNCTION("""COMPUTED_VALUE"""),"")</f>
        <v/>
      </c>
      <c r="R331" s="105" t="str">
        <f>IFERROR(__xludf.DUMMYFUNCTION("""COMPUTED_VALUE"""),"")</f>
        <v/>
      </c>
      <c r="S331" s="105" t="str">
        <f>IFERROR(__xludf.DUMMYFUNCTION("""COMPUTED_VALUE"""),"")</f>
        <v/>
      </c>
      <c r="T331" s="105" t="str">
        <f>IFERROR(__xludf.DUMMYFUNCTION("""COMPUTED_VALUE"""),"")</f>
        <v/>
      </c>
      <c r="U331" s="105" t="str">
        <f>IFERROR(__xludf.DUMMYFUNCTION("""COMPUTED_VALUE"""),"")</f>
        <v/>
      </c>
      <c r="V331" s="105" t="str">
        <f>IFERROR(__xludf.DUMMYFUNCTION("""COMPUTED_VALUE"""),"")</f>
        <v/>
      </c>
      <c r="W331" s="105" t="str">
        <f>IFERROR(__xludf.DUMMYFUNCTION("""COMPUTED_VALUE"""),"")</f>
        <v/>
      </c>
      <c r="X331" s="105" t="str">
        <f>IFERROR(__xludf.DUMMYFUNCTION("""COMPUTED_VALUE"""),"")</f>
        <v/>
      </c>
      <c r="Y331" s="105" t="str">
        <f>IFERROR(__xludf.DUMMYFUNCTION("""COMPUTED_VALUE"""),"")</f>
        <v/>
      </c>
      <c r="Z331" s="105" t="str">
        <f>IFERROR(__xludf.DUMMYFUNCTION("""COMPUTED_VALUE"""),"")</f>
        <v/>
      </c>
      <c r="AA331" s="105" t="str">
        <f>IFERROR(__xludf.DUMMYFUNCTION("""COMPUTED_VALUE"""),"")</f>
        <v/>
      </c>
      <c r="AB331" s="105" t="str">
        <f>IFERROR(__xludf.DUMMYFUNCTION("""COMPUTED_VALUE"""),"")</f>
        <v/>
      </c>
      <c r="AC331" s="105" t="str">
        <f>IFERROR(__xludf.DUMMYFUNCTION("""COMPUTED_VALUE"""),"")</f>
        <v/>
      </c>
      <c r="AD331" s="105" t="str">
        <f>IFERROR(__xludf.DUMMYFUNCTION("""COMPUTED_VALUE"""),"")</f>
        <v/>
      </c>
      <c r="AE331" s="105" t="str">
        <f>IFERROR(__xludf.DUMMYFUNCTION("""COMPUTED_VALUE"""),"")</f>
        <v/>
      </c>
      <c r="AF331" s="105" t="str">
        <f>IFERROR(__xludf.DUMMYFUNCTION("""COMPUTED_VALUE"""),"")</f>
        <v/>
      </c>
      <c r="AG331" s="105" t="str">
        <f>IFERROR(__xludf.DUMMYFUNCTION("""COMPUTED_VALUE"""),"")</f>
        <v/>
      </c>
      <c r="AH331" s="105" t="str">
        <f>IFERROR(__xludf.DUMMYFUNCTION("""COMPUTED_VALUE"""),"")</f>
        <v/>
      </c>
      <c r="AI331" s="105" t="str">
        <f>IFERROR(__xludf.DUMMYFUNCTION("""COMPUTED_VALUE"""),"")</f>
        <v/>
      </c>
      <c r="AJ331" s="105" t="str">
        <f>IFERROR(__xludf.DUMMYFUNCTION("""COMPUTED_VALUE"""),"")</f>
        <v/>
      </c>
      <c r="AK331" s="105" t="str">
        <f>IFERROR(__xludf.DUMMYFUNCTION("""COMPUTED_VALUE"""),"")</f>
        <v/>
      </c>
      <c r="AL331" s="105" t="str">
        <f>IFERROR(__xludf.DUMMYFUNCTION("""COMPUTED_VALUE"""),"")</f>
        <v/>
      </c>
      <c r="AM331" s="105" t="str">
        <f>IFERROR(__xludf.DUMMYFUNCTION("""COMPUTED_VALUE"""),"")</f>
        <v/>
      </c>
      <c r="AN331" s="105" t="str">
        <f>IFERROR(__xludf.DUMMYFUNCTION("""COMPUTED_VALUE"""),"")</f>
        <v/>
      </c>
    </row>
    <row r="332">
      <c r="B332" s="105"/>
      <c r="C332" s="105"/>
      <c r="E332" s="109"/>
      <c r="F332" s="110"/>
      <c r="G332" s="107"/>
      <c r="H332" s="108"/>
      <c r="J332" s="108" t="str">
        <f>IFERROR(__xludf.DUMMYFUNCTION("""COMPUTED_VALUE"""),"")</f>
        <v/>
      </c>
      <c r="K332" s="105" t="str">
        <f>IFERROR(__xludf.DUMMYFUNCTION("""COMPUTED_VALUE"""),"")</f>
        <v/>
      </c>
      <c r="L332" s="105" t="str">
        <f>IFERROR(__xludf.DUMMYFUNCTION("""COMPUTED_VALUE"""),"")</f>
        <v/>
      </c>
      <c r="M332" s="105" t="str">
        <f>IFERROR(__xludf.DUMMYFUNCTION("""COMPUTED_VALUE"""),"")</f>
        <v/>
      </c>
      <c r="N332" s="105" t="str">
        <f>IFERROR(__xludf.DUMMYFUNCTION("""COMPUTED_VALUE"""),"")</f>
        <v/>
      </c>
      <c r="O332" s="105" t="str">
        <f>IFERROR(__xludf.DUMMYFUNCTION("""COMPUTED_VALUE"""),"")</f>
        <v/>
      </c>
      <c r="P332" s="105" t="str">
        <f>IFERROR(__xludf.DUMMYFUNCTION("""COMPUTED_VALUE"""),"")</f>
        <v/>
      </c>
      <c r="Q332" s="105" t="str">
        <f>IFERROR(__xludf.DUMMYFUNCTION("""COMPUTED_VALUE"""),"")</f>
        <v/>
      </c>
      <c r="R332" s="105" t="str">
        <f>IFERROR(__xludf.DUMMYFUNCTION("""COMPUTED_VALUE"""),"")</f>
        <v/>
      </c>
      <c r="S332" s="105" t="str">
        <f>IFERROR(__xludf.DUMMYFUNCTION("""COMPUTED_VALUE"""),"")</f>
        <v/>
      </c>
      <c r="T332" s="105" t="str">
        <f>IFERROR(__xludf.DUMMYFUNCTION("""COMPUTED_VALUE"""),"")</f>
        <v/>
      </c>
      <c r="U332" s="105" t="str">
        <f>IFERROR(__xludf.DUMMYFUNCTION("""COMPUTED_VALUE"""),"")</f>
        <v/>
      </c>
      <c r="V332" s="105" t="str">
        <f>IFERROR(__xludf.DUMMYFUNCTION("""COMPUTED_VALUE"""),"")</f>
        <v/>
      </c>
      <c r="W332" s="105" t="str">
        <f>IFERROR(__xludf.DUMMYFUNCTION("""COMPUTED_VALUE"""),"")</f>
        <v/>
      </c>
      <c r="X332" s="105" t="str">
        <f>IFERROR(__xludf.DUMMYFUNCTION("""COMPUTED_VALUE"""),"")</f>
        <v/>
      </c>
      <c r="Y332" s="105" t="str">
        <f>IFERROR(__xludf.DUMMYFUNCTION("""COMPUTED_VALUE"""),"")</f>
        <v/>
      </c>
      <c r="Z332" s="105" t="str">
        <f>IFERROR(__xludf.DUMMYFUNCTION("""COMPUTED_VALUE"""),"")</f>
        <v/>
      </c>
      <c r="AA332" s="105" t="str">
        <f>IFERROR(__xludf.DUMMYFUNCTION("""COMPUTED_VALUE"""),"")</f>
        <v/>
      </c>
      <c r="AB332" s="105" t="str">
        <f>IFERROR(__xludf.DUMMYFUNCTION("""COMPUTED_VALUE"""),"")</f>
        <v/>
      </c>
      <c r="AC332" s="105" t="str">
        <f>IFERROR(__xludf.DUMMYFUNCTION("""COMPUTED_VALUE"""),"")</f>
        <v/>
      </c>
      <c r="AD332" s="105" t="str">
        <f>IFERROR(__xludf.DUMMYFUNCTION("""COMPUTED_VALUE"""),"")</f>
        <v/>
      </c>
      <c r="AE332" s="105" t="str">
        <f>IFERROR(__xludf.DUMMYFUNCTION("""COMPUTED_VALUE"""),"")</f>
        <v/>
      </c>
      <c r="AF332" s="105" t="str">
        <f>IFERROR(__xludf.DUMMYFUNCTION("""COMPUTED_VALUE"""),"")</f>
        <v/>
      </c>
      <c r="AG332" s="105" t="str">
        <f>IFERROR(__xludf.DUMMYFUNCTION("""COMPUTED_VALUE"""),"")</f>
        <v/>
      </c>
      <c r="AH332" s="105" t="str">
        <f>IFERROR(__xludf.DUMMYFUNCTION("""COMPUTED_VALUE"""),"")</f>
        <v/>
      </c>
      <c r="AI332" s="105" t="str">
        <f>IFERROR(__xludf.DUMMYFUNCTION("""COMPUTED_VALUE"""),"")</f>
        <v/>
      </c>
      <c r="AJ332" s="105" t="str">
        <f>IFERROR(__xludf.DUMMYFUNCTION("""COMPUTED_VALUE"""),"")</f>
        <v/>
      </c>
      <c r="AK332" s="105" t="str">
        <f>IFERROR(__xludf.DUMMYFUNCTION("""COMPUTED_VALUE"""),"")</f>
        <v/>
      </c>
      <c r="AL332" s="105" t="str">
        <f>IFERROR(__xludf.DUMMYFUNCTION("""COMPUTED_VALUE"""),"")</f>
        <v/>
      </c>
      <c r="AM332" s="105" t="str">
        <f>IFERROR(__xludf.DUMMYFUNCTION("""COMPUTED_VALUE"""),"")</f>
        <v/>
      </c>
      <c r="AN332" s="105" t="str">
        <f>IFERROR(__xludf.DUMMYFUNCTION("""COMPUTED_VALUE"""),"")</f>
        <v/>
      </c>
    </row>
    <row r="333">
      <c r="B333" s="105"/>
      <c r="C333" s="105"/>
      <c r="E333" s="109"/>
      <c r="F333" s="110"/>
      <c r="G333" s="107"/>
      <c r="H333" s="108"/>
      <c r="J333" s="108" t="str">
        <f>IFERROR(__xludf.DUMMYFUNCTION("""COMPUTED_VALUE"""),"")</f>
        <v/>
      </c>
      <c r="K333" s="105" t="str">
        <f>IFERROR(__xludf.DUMMYFUNCTION("""COMPUTED_VALUE"""),"")</f>
        <v/>
      </c>
      <c r="L333" s="105" t="str">
        <f>IFERROR(__xludf.DUMMYFUNCTION("""COMPUTED_VALUE"""),"")</f>
        <v/>
      </c>
      <c r="M333" s="105" t="str">
        <f>IFERROR(__xludf.DUMMYFUNCTION("""COMPUTED_VALUE"""),"")</f>
        <v/>
      </c>
      <c r="N333" s="105" t="str">
        <f>IFERROR(__xludf.DUMMYFUNCTION("""COMPUTED_VALUE"""),"")</f>
        <v/>
      </c>
      <c r="O333" s="105" t="str">
        <f>IFERROR(__xludf.DUMMYFUNCTION("""COMPUTED_VALUE"""),"")</f>
        <v/>
      </c>
      <c r="P333" s="105" t="str">
        <f>IFERROR(__xludf.DUMMYFUNCTION("""COMPUTED_VALUE"""),"")</f>
        <v/>
      </c>
      <c r="Q333" s="105" t="str">
        <f>IFERROR(__xludf.DUMMYFUNCTION("""COMPUTED_VALUE"""),"")</f>
        <v/>
      </c>
      <c r="R333" s="105" t="str">
        <f>IFERROR(__xludf.DUMMYFUNCTION("""COMPUTED_VALUE"""),"")</f>
        <v/>
      </c>
      <c r="S333" s="105" t="str">
        <f>IFERROR(__xludf.DUMMYFUNCTION("""COMPUTED_VALUE"""),"")</f>
        <v/>
      </c>
      <c r="T333" s="105" t="str">
        <f>IFERROR(__xludf.DUMMYFUNCTION("""COMPUTED_VALUE"""),"")</f>
        <v/>
      </c>
      <c r="U333" s="105" t="str">
        <f>IFERROR(__xludf.DUMMYFUNCTION("""COMPUTED_VALUE"""),"")</f>
        <v/>
      </c>
      <c r="V333" s="105" t="str">
        <f>IFERROR(__xludf.DUMMYFUNCTION("""COMPUTED_VALUE"""),"")</f>
        <v/>
      </c>
      <c r="W333" s="105" t="str">
        <f>IFERROR(__xludf.DUMMYFUNCTION("""COMPUTED_VALUE"""),"")</f>
        <v/>
      </c>
      <c r="X333" s="105" t="str">
        <f>IFERROR(__xludf.DUMMYFUNCTION("""COMPUTED_VALUE"""),"")</f>
        <v/>
      </c>
      <c r="Y333" s="105" t="str">
        <f>IFERROR(__xludf.DUMMYFUNCTION("""COMPUTED_VALUE"""),"")</f>
        <v/>
      </c>
      <c r="Z333" s="105" t="str">
        <f>IFERROR(__xludf.DUMMYFUNCTION("""COMPUTED_VALUE"""),"")</f>
        <v/>
      </c>
      <c r="AA333" s="105" t="str">
        <f>IFERROR(__xludf.DUMMYFUNCTION("""COMPUTED_VALUE"""),"")</f>
        <v/>
      </c>
      <c r="AB333" s="105" t="str">
        <f>IFERROR(__xludf.DUMMYFUNCTION("""COMPUTED_VALUE"""),"")</f>
        <v/>
      </c>
      <c r="AC333" s="105" t="str">
        <f>IFERROR(__xludf.DUMMYFUNCTION("""COMPUTED_VALUE"""),"")</f>
        <v/>
      </c>
      <c r="AD333" s="105" t="str">
        <f>IFERROR(__xludf.DUMMYFUNCTION("""COMPUTED_VALUE"""),"")</f>
        <v/>
      </c>
      <c r="AE333" s="105" t="str">
        <f>IFERROR(__xludf.DUMMYFUNCTION("""COMPUTED_VALUE"""),"")</f>
        <v/>
      </c>
      <c r="AF333" s="105" t="str">
        <f>IFERROR(__xludf.DUMMYFUNCTION("""COMPUTED_VALUE"""),"")</f>
        <v/>
      </c>
      <c r="AG333" s="105" t="str">
        <f>IFERROR(__xludf.DUMMYFUNCTION("""COMPUTED_VALUE"""),"")</f>
        <v/>
      </c>
      <c r="AH333" s="105" t="str">
        <f>IFERROR(__xludf.DUMMYFUNCTION("""COMPUTED_VALUE"""),"")</f>
        <v/>
      </c>
      <c r="AI333" s="105" t="str">
        <f>IFERROR(__xludf.DUMMYFUNCTION("""COMPUTED_VALUE"""),"")</f>
        <v/>
      </c>
      <c r="AJ333" s="105" t="str">
        <f>IFERROR(__xludf.DUMMYFUNCTION("""COMPUTED_VALUE"""),"")</f>
        <v/>
      </c>
      <c r="AK333" s="105" t="str">
        <f>IFERROR(__xludf.DUMMYFUNCTION("""COMPUTED_VALUE"""),"")</f>
        <v/>
      </c>
      <c r="AL333" s="105" t="str">
        <f>IFERROR(__xludf.DUMMYFUNCTION("""COMPUTED_VALUE"""),"")</f>
        <v/>
      </c>
      <c r="AM333" s="105" t="str">
        <f>IFERROR(__xludf.DUMMYFUNCTION("""COMPUTED_VALUE"""),"")</f>
        <v/>
      </c>
      <c r="AN333" s="105" t="str">
        <f>IFERROR(__xludf.DUMMYFUNCTION("""COMPUTED_VALUE"""),"")</f>
        <v/>
      </c>
    </row>
    <row r="334">
      <c r="B334" s="105"/>
      <c r="C334" s="105"/>
      <c r="E334" s="109"/>
      <c r="F334" s="110"/>
      <c r="G334" s="107"/>
      <c r="H334" s="108"/>
      <c r="J334" s="108" t="str">
        <f>IFERROR(__xludf.DUMMYFUNCTION("""COMPUTED_VALUE"""),"")</f>
        <v/>
      </c>
      <c r="K334" s="105" t="str">
        <f>IFERROR(__xludf.DUMMYFUNCTION("""COMPUTED_VALUE"""),"")</f>
        <v/>
      </c>
      <c r="L334" s="105" t="str">
        <f>IFERROR(__xludf.DUMMYFUNCTION("""COMPUTED_VALUE"""),"")</f>
        <v/>
      </c>
      <c r="M334" s="105" t="str">
        <f>IFERROR(__xludf.DUMMYFUNCTION("""COMPUTED_VALUE"""),"")</f>
        <v/>
      </c>
      <c r="N334" s="105" t="str">
        <f>IFERROR(__xludf.DUMMYFUNCTION("""COMPUTED_VALUE"""),"")</f>
        <v/>
      </c>
      <c r="O334" s="105" t="str">
        <f>IFERROR(__xludf.DUMMYFUNCTION("""COMPUTED_VALUE"""),"")</f>
        <v/>
      </c>
      <c r="P334" s="105" t="str">
        <f>IFERROR(__xludf.DUMMYFUNCTION("""COMPUTED_VALUE"""),"")</f>
        <v/>
      </c>
      <c r="Q334" s="105" t="str">
        <f>IFERROR(__xludf.DUMMYFUNCTION("""COMPUTED_VALUE"""),"")</f>
        <v/>
      </c>
      <c r="R334" s="105" t="str">
        <f>IFERROR(__xludf.DUMMYFUNCTION("""COMPUTED_VALUE"""),"")</f>
        <v/>
      </c>
      <c r="S334" s="105" t="str">
        <f>IFERROR(__xludf.DUMMYFUNCTION("""COMPUTED_VALUE"""),"")</f>
        <v/>
      </c>
      <c r="T334" s="105" t="str">
        <f>IFERROR(__xludf.DUMMYFUNCTION("""COMPUTED_VALUE"""),"")</f>
        <v/>
      </c>
      <c r="U334" s="105" t="str">
        <f>IFERROR(__xludf.DUMMYFUNCTION("""COMPUTED_VALUE"""),"")</f>
        <v/>
      </c>
      <c r="V334" s="105" t="str">
        <f>IFERROR(__xludf.DUMMYFUNCTION("""COMPUTED_VALUE"""),"")</f>
        <v/>
      </c>
      <c r="W334" s="105" t="str">
        <f>IFERROR(__xludf.DUMMYFUNCTION("""COMPUTED_VALUE"""),"")</f>
        <v/>
      </c>
      <c r="X334" s="105" t="str">
        <f>IFERROR(__xludf.DUMMYFUNCTION("""COMPUTED_VALUE"""),"")</f>
        <v/>
      </c>
      <c r="Y334" s="105" t="str">
        <f>IFERROR(__xludf.DUMMYFUNCTION("""COMPUTED_VALUE"""),"")</f>
        <v/>
      </c>
      <c r="Z334" s="105" t="str">
        <f>IFERROR(__xludf.DUMMYFUNCTION("""COMPUTED_VALUE"""),"")</f>
        <v/>
      </c>
      <c r="AA334" s="105" t="str">
        <f>IFERROR(__xludf.DUMMYFUNCTION("""COMPUTED_VALUE"""),"")</f>
        <v/>
      </c>
      <c r="AB334" s="105" t="str">
        <f>IFERROR(__xludf.DUMMYFUNCTION("""COMPUTED_VALUE"""),"")</f>
        <v/>
      </c>
      <c r="AC334" s="105" t="str">
        <f>IFERROR(__xludf.DUMMYFUNCTION("""COMPUTED_VALUE"""),"")</f>
        <v/>
      </c>
      <c r="AD334" s="105" t="str">
        <f>IFERROR(__xludf.DUMMYFUNCTION("""COMPUTED_VALUE"""),"")</f>
        <v/>
      </c>
      <c r="AE334" s="105" t="str">
        <f>IFERROR(__xludf.DUMMYFUNCTION("""COMPUTED_VALUE"""),"")</f>
        <v/>
      </c>
      <c r="AF334" s="105" t="str">
        <f>IFERROR(__xludf.DUMMYFUNCTION("""COMPUTED_VALUE"""),"")</f>
        <v/>
      </c>
      <c r="AG334" s="105" t="str">
        <f>IFERROR(__xludf.DUMMYFUNCTION("""COMPUTED_VALUE"""),"")</f>
        <v/>
      </c>
      <c r="AH334" s="105" t="str">
        <f>IFERROR(__xludf.DUMMYFUNCTION("""COMPUTED_VALUE"""),"")</f>
        <v/>
      </c>
      <c r="AI334" s="105" t="str">
        <f>IFERROR(__xludf.DUMMYFUNCTION("""COMPUTED_VALUE"""),"")</f>
        <v/>
      </c>
      <c r="AJ334" s="105" t="str">
        <f>IFERROR(__xludf.DUMMYFUNCTION("""COMPUTED_VALUE"""),"")</f>
        <v/>
      </c>
      <c r="AK334" s="105" t="str">
        <f>IFERROR(__xludf.DUMMYFUNCTION("""COMPUTED_VALUE"""),"")</f>
        <v/>
      </c>
      <c r="AL334" s="105" t="str">
        <f>IFERROR(__xludf.DUMMYFUNCTION("""COMPUTED_VALUE"""),"")</f>
        <v/>
      </c>
      <c r="AM334" s="105" t="str">
        <f>IFERROR(__xludf.DUMMYFUNCTION("""COMPUTED_VALUE"""),"")</f>
        <v/>
      </c>
      <c r="AN334" s="105" t="str">
        <f>IFERROR(__xludf.DUMMYFUNCTION("""COMPUTED_VALUE"""),"")</f>
        <v/>
      </c>
    </row>
    <row r="335">
      <c r="B335" s="105"/>
      <c r="C335" s="105"/>
      <c r="E335" s="109"/>
      <c r="F335" s="110"/>
      <c r="G335" s="107"/>
      <c r="H335" s="108"/>
      <c r="J335" s="108" t="str">
        <f>IFERROR(__xludf.DUMMYFUNCTION("""COMPUTED_VALUE"""),"")</f>
        <v/>
      </c>
      <c r="K335" s="105" t="str">
        <f>IFERROR(__xludf.DUMMYFUNCTION("""COMPUTED_VALUE"""),"")</f>
        <v/>
      </c>
      <c r="L335" s="105" t="str">
        <f>IFERROR(__xludf.DUMMYFUNCTION("""COMPUTED_VALUE"""),"")</f>
        <v/>
      </c>
      <c r="M335" s="105" t="str">
        <f>IFERROR(__xludf.DUMMYFUNCTION("""COMPUTED_VALUE"""),"")</f>
        <v/>
      </c>
      <c r="N335" s="105" t="str">
        <f>IFERROR(__xludf.DUMMYFUNCTION("""COMPUTED_VALUE"""),"")</f>
        <v/>
      </c>
      <c r="O335" s="105" t="str">
        <f>IFERROR(__xludf.DUMMYFUNCTION("""COMPUTED_VALUE"""),"")</f>
        <v/>
      </c>
      <c r="P335" s="105" t="str">
        <f>IFERROR(__xludf.DUMMYFUNCTION("""COMPUTED_VALUE"""),"")</f>
        <v/>
      </c>
      <c r="Q335" s="105" t="str">
        <f>IFERROR(__xludf.DUMMYFUNCTION("""COMPUTED_VALUE"""),"")</f>
        <v/>
      </c>
      <c r="R335" s="105" t="str">
        <f>IFERROR(__xludf.DUMMYFUNCTION("""COMPUTED_VALUE"""),"")</f>
        <v/>
      </c>
      <c r="S335" s="105" t="str">
        <f>IFERROR(__xludf.DUMMYFUNCTION("""COMPUTED_VALUE"""),"")</f>
        <v/>
      </c>
      <c r="T335" s="105" t="str">
        <f>IFERROR(__xludf.DUMMYFUNCTION("""COMPUTED_VALUE"""),"")</f>
        <v/>
      </c>
      <c r="U335" s="105" t="str">
        <f>IFERROR(__xludf.DUMMYFUNCTION("""COMPUTED_VALUE"""),"")</f>
        <v/>
      </c>
      <c r="V335" s="105" t="str">
        <f>IFERROR(__xludf.DUMMYFUNCTION("""COMPUTED_VALUE"""),"")</f>
        <v/>
      </c>
      <c r="W335" s="105" t="str">
        <f>IFERROR(__xludf.DUMMYFUNCTION("""COMPUTED_VALUE"""),"")</f>
        <v/>
      </c>
      <c r="X335" s="105" t="str">
        <f>IFERROR(__xludf.DUMMYFUNCTION("""COMPUTED_VALUE"""),"")</f>
        <v/>
      </c>
      <c r="Y335" s="105" t="str">
        <f>IFERROR(__xludf.DUMMYFUNCTION("""COMPUTED_VALUE"""),"")</f>
        <v/>
      </c>
      <c r="Z335" s="105" t="str">
        <f>IFERROR(__xludf.DUMMYFUNCTION("""COMPUTED_VALUE"""),"")</f>
        <v/>
      </c>
      <c r="AA335" s="105" t="str">
        <f>IFERROR(__xludf.DUMMYFUNCTION("""COMPUTED_VALUE"""),"")</f>
        <v/>
      </c>
      <c r="AB335" s="105" t="str">
        <f>IFERROR(__xludf.DUMMYFUNCTION("""COMPUTED_VALUE"""),"")</f>
        <v/>
      </c>
      <c r="AC335" s="105" t="str">
        <f>IFERROR(__xludf.DUMMYFUNCTION("""COMPUTED_VALUE"""),"")</f>
        <v/>
      </c>
      <c r="AD335" s="105" t="str">
        <f>IFERROR(__xludf.DUMMYFUNCTION("""COMPUTED_VALUE"""),"")</f>
        <v/>
      </c>
      <c r="AE335" s="105" t="str">
        <f>IFERROR(__xludf.DUMMYFUNCTION("""COMPUTED_VALUE"""),"")</f>
        <v/>
      </c>
      <c r="AF335" s="105" t="str">
        <f>IFERROR(__xludf.DUMMYFUNCTION("""COMPUTED_VALUE"""),"")</f>
        <v/>
      </c>
      <c r="AG335" s="105" t="str">
        <f>IFERROR(__xludf.DUMMYFUNCTION("""COMPUTED_VALUE"""),"")</f>
        <v/>
      </c>
      <c r="AH335" s="105" t="str">
        <f>IFERROR(__xludf.DUMMYFUNCTION("""COMPUTED_VALUE"""),"")</f>
        <v/>
      </c>
      <c r="AI335" s="105" t="str">
        <f>IFERROR(__xludf.DUMMYFUNCTION("""COMPUTED_VALUE"""),"")</f>
        <v/>
      </c>
      <c r="AJ335" s="105" t="str">
        <f>IFERROR(__xludf.DUMMYFUNCTION("""COMPUTED_VALUE"""),"")</f>
        <v/>
      </c>
      <c r="AK335" s="105" t="str">
        <f>IFERROR(__xludf.DUMMYFUNCTION("""COMPUTED_VALUE"""),"")</f>
        <v/>
      </c>
      <c r="AL335" s="105" t="str">
        <f>IFERROR(__xludf.DUMMYFUNCTION("""COMPUTED_VALUE"""),"")</f>
        <v/>
      </c>
      <c r="AM335" s="105" t="str">
        <f>IFERROR(__xludf.DUMMYFUNCTION("""COMPUTED_VALUE"""),"")</f>
        <v/>
      </c>
      <c r="AN335" s="105" t="str">
        <f>IFERROR(__xludf.DUMMYFUNCTION("""COMPUTED_VALUE"""),"")</f>
        <v/>
      </c>
    </row>
    <row r="336">
      <c r="B336" s="105"/>
      <c r="C336" s="105"/>
      <c r="E336" s="109"/>
      <c r="F336" s="110"/>
      <c r="G336" s="107"/>
      <c r="H336" s="108"/>
      <c r="J336" s="108" t="str">
        <f>IFERROR(__xludf.DUMMYFUNCTION("""COMPUTED_VALUE"""),"")</f>
        <v/>
      </c>
      <c r="K336" s="105" t="str">
        <f>IFERROR(__xludf.DUMMYFUNCTION("""COMPUTED_VALUE"""),"")</f>
        <v/>
      </c>
      <c r="L336" s="105" t="str">
        <f>IFERROR(__xludf.DUMMYFUNCTION("""COMPUTED_VALUE"""),"")</f>
        <v/>
      </c>
      <c r="M336" s="105" t="str">
        <f>IFERROR(__xludf.DUMMYFUNCTION("""COMPUTED_VALUE"""),"")</f>
        <v/>
      </c>
      <c r="N336" s="105" t="str">
        <f>IFERROR(__xludf.DUMMYFUNCTION("""COMPUTED_VALUE"""),"")</f>
        <v/>
      </c>
      <c r="O336" s="105" t="str">
        <f>IFERROR(__xludf.DUMMYFUNCTION("""COMPUTED_VALUE"""),"")</f>
        <v/>
      </c>
      <c r="P336" s="105" t="str">
        <f>IFERROR(__xludf.DUMMYFUNCTION("""COMPUTED_VALUE"""),"")</f>
        <v/>
      </c>
      <c r="Q336" s="105" t="str">
        <f>IFERROR(__xludf.DUMMYFUNCTION("""COMPUTED_VALUE"""),"")</f>
        <v/>
      </c>
      <c r="R336" s="105" t="str">
        <f>IFERROR(__xludf.DUMMYFUNCTION("""COMPUTED_VALUE"""),"")</f>
        <v/>
      </c>
      <c r="S336" s="105" t="str">
        <f>IFERROR(__xludf.DUMMYFUNCTION("""COMPUTED_VALUE"""),"")</f>
        <v/>
      </c>
      <c r="T336" s="105" t="str">
        <f>IFERROR(__xludf.DUMMYFUNCTION("""COMPUTED_VALUE"""),"")</f>
        <v/>
      </c>
      <c r="U336" s="105" t="str">
        <f>IFERROR(__xludf.DUMMYFUNCTION("""COMPUTED_VALUE"""),"")</f>
        <v/>
      </c>
      <c r="V336" s="105" t="str">
        <f>IFERROR(__xludf.DUMMYFUNCTION("""COMPUTED_VALUE"""),"")</f>
        <v/>
      </c>
      <c r="W336" s="105" t="str">
        <f>IFERROR(__xludf.DUMMYFUNCTION("""COMPUTED_VALUE"""),"")</f>
        <v/>
      </c>
      <c r="X336" s="105" t="str">
        <f>IFERROR(__xludf.DUMMYFUNCTION("""COMPUTED_VALUE"""),"")</f>
        <v/>
      </c>
      <c r="Y336" s="105" t="str">
        <f>IFERROR(__xludf.DUMMYFUNCTION("""COMPUTED_VALUE"""),"")</f>
        <v/>
      </c>
      <c r="Z336" s="105" t="str">
        <f>IFERROR(__xludf.DUMMYFUNCTION("""COMPUTED_VALUE"""),"")</f>
        <v/>
      </c>
      <c r="AA336" s="105" t="str">
        <f>IFERROR(__xludf.DUMMYFUNCTION("""COMPUTED_VALUE"""),"")</f>
        <v/>
      </c>
      <c r="AB336" s="105" t="str">
        <f>IFERROR(__xludf.DUMMYFUNCTION("""COMPUTED_VALUE"""),"")</f>
        <v/>
      </c>
      <c r="AC336" s="105" t="str">
        <f>IFERROR(__xludf.DUMMYFUNCTION("""COMPUTED_VALUE"""),"")</f>
        <v/>
      </c>
      <c r="AD336" s="105" t="str">
        <f>IFERROR(__xludf.DUMMYFUNCTION("""COMPUTED_VALUE"""),"")</f>
        <v/>
      </c>
      <c r="AE336" s="105" t="str">
        <f>IFERROR(__xludf.DUMMYFUNCTION("""COMPUTED_VALUE"""),"")</f>
        <v/>
      </c>
      <c r="AF336" s="105" t="str">
        <f>IFERROR(__xludf.DUMMYFUNCTION("""COMPUTED_VALUE"""),"")</f>
        <v/>
      </c>
      <c r="AG336" s="105" t="str">
        <f>IFERROR(__xludf.DUMMYFUNCTION("""COMPUTED_VALUE"""),"")</f>
        <v/>
      </c>
      <c r="AH336" s="105" t="str">
        <f>IFERROR(__xludf.DUMMYFUNCTION("""COMPUTED_VALUE"""),"")</f>
        <v/>
      </c>
      <c r="AI336" s="105" t="str">
        <f>IFERROR(__xludf.DUMMYFUNCTION("""COMPUTED_VALUE"""),"")</f>
        <v/>
      </c>
      <c r="AJ336" s="105" t="str">
        <f>IFERROR(__xludf.DUMMYFUNCTION("""COMPUTED_VALUE"""),"")</f>
        <v/>
      </c>
      <c r="AK336" s="105" t="str">
        <f>IFERROR(__xludf.DUMMYFUNCTION("""COMPUTED_VALUE"""),"")</f>
        <v/>
      </c>
      <c r="AL336" s="105" t="str">
        <f>IFERROR(__xludf.DUMMYFUNCTION("""COMPUTED_VALUE"""),"")</f>
        <v/>
      </c>
      <c r="AM336" s="105" t="str">
        <f>IFERROR(__xludf.DUMMYFUNCTION("""COMPUTED_VALUE"""),"")</f>
        <v/>
      </c>
      <c r="AN336" s="105" t="str">
        <f>IFERROR(__xludf.DUMMYFUNCTION("""COMPUTED_VALUE"""),"")</f>
        <v/>
      </c>
    </row>
    <row r="337">
      <c r="B337" s="105"/>
      <c r="C337" s="105"/>
      <c r="E337" s="109"/>
      <c r="F337" s="110"/>
      <c r="G337" s="107"/>
      <c r="H337" s="108"/>
      <c r="J337" s="108" t="str">
        <f>IFERROR(__xludf.DUMMYFUNCTION("""COMPUTED_VALUE"""),"")</f>
        <v/>
      </c>
      <c r="K337" s="105" t="str">
        <f>IFERROR(__xludf.DUMMYFUNCTION("""COMPUTED_VALUE"""),"")</f>
        <v/>
      </c>
      <c r="L337" s="105" t="str">
        <f>IFERROR(__xludf.DUMMYFUNCTION("""COMPUTED_VALUE"""),"")</f>
        <v/>
      </c>
      <c r="M337" s="105" t="str">
        <f>IFERROR(__xludf.DUMMYFUNCTION("""COMPUTED_VALUE"""),"")</f>
        <v/>
      </c>
      <c r="N337" s="105" t="str">
        <f>IFERROR(__xludf.DUMMYFUNCTION("""COMPUTED_VALUE"""),"")</f>
        <v/>
      </c>
      <c r="O337" s="105" t="str">
        <f>IFERROR(__xludf.DUMMYFUNCTION("""COMPUTED_VALUE"""),"")</f>
        <v/>
      </c>
      <c r="P337" s="105" t="str">
        <f>IFERROR(__xludf.DUMMYFUNCTION("""COMPUTED_VALUE"""),"")</f>
        <v/>
      </c>
      <c r="Q337" s="105" t="str">
        <f>IFERROR(__xludf.DUMMYFUNCTION("""COMPUTED_VALUE"""),"")</f>
        <v/>
      </c>
      <c r="R337" s="105" t="str">
        <f>IFERROR(__xludf.DUMMYFUNCTION("""COMPUTED_VALUE"""),"")</f>
        <v/>
      </c>
      <c r="S337" s="105" t="str">
        <f>IFERROR(__xludf.DUMMYFUNCTION("""COMPUTED_VALUE"""),"")</f>
        <v/>
      </c>
      <c r="T337" s="105" t="str">
        <f>IFERROR(__xludf.DUMMYFUNCTION("""COMPUTED_VALUE"""),"")</f>
        <v/>
      </c>
      <c r="U337" s="105" t="str">
        <f>IFERROR(__xludf.DUMMYFUNCTION("""COMPUTED_VALUE"""),"")</f>
        <v/>
      </c>
      <c r="V337" s="105" t="str">
        <f>IFERROR(__xludf.DUMMYFUNCTION("""COMPUTED_VALUE"""),"")</f>
        <v/>
      </c>
      <c r="W337" s="105" t="str">
        <f>IFERROR(__xludf.DUMMYFUNCTION("""COMPUTED_VALUE"""),"")</f>
        <v/>
      </c>
      <c r="X337" s="105" t="str">
        <f>IFERROR(__xludf.DUMMYFUNCTION("""COMPUTED_VALUE"""),"")</f>
        <v/>
      </c>
      <c r="Y337" s="105" t="str">
        <f>IFERROR(__xludf.DUMMYFUNCTION("""COMPUTED_VALUE"""),"")</f>
        <v/>
      </c>
      <c r="Z337" s="105" t="str">
        <f>IFERROR(__xludf.DUMMYFUNCTION("""COMPUTED_VALUE"""),"")</f>
        <v/>
      </c>
      <c r="AA337" s="105" t="str">
        <f>IFERROR(__xludf.DUMMYFUNCTION("""COMPUTED_VALUE"""),"")</f>
        <v/>
      </c>
      <c r="AB337" s="105" t="str">
        <f>IFERROR(__xludf.DUMMYFUNCTION("""COMPUTED_VALUE"""),"")</f>
        <v/>
      </c>
      <c r="AC337" s="105" t="str">
        <f>IFERROR(__xludf.DUMMYFUNCTION("""COMPUTED_VALUE"""),"")</f>
        <v/>
      </c>
      <c r="AD337" s="105" t="str">
        <f>IFERROR(__xludf.DUMMYFUNCTION("""COMPUTED_VALUE"""),"")</f>
        <v/>
      </c>
      <c r="AE337" s="105" t="str">
        <f>IFERROR(__xludf.DUMMYFUNCTION("""COMPUTED_VALUE"""),"")</f>
        <v/>
      </c>
      <c r="AF337" s="105" t="str">
        <f>IFERROR(__xludf.DUMMYFUNCTION("""COMPUTED_VALUE"""),"")</f>
        <v/>
      </c>
      <c r="AG337" s="105" t="str">
        <f>IFERROR(__xludf.DUMMYFUNCTION("""COMPUTED_VALUE"""),"")</f>
        <v/>
      </c>
      <c r="AH337" s="105" t="str">
        <f>IFERROR(__xludf.DUMMYFUNCTION("""COMPUTED_VALUE"""),"")</f>
        <v/>
      </c>
      <c r="AI337" s="105" t="str">
        <f>IFERROR(__xludf.DUMMYFUNCTION("""COMPUTED_VALUE"""),"")</f>
        <v/>
      </c>
      <c r="AJ337" s="105" t="str">
        <f>IFERROR(__xludf.DUMMYFUNCTION("""COMPUTED_VALUE"""),"")</f>
        <v/>
      </c>
      <c r="AK337" s="105" t="str">
        <f>IFERROR(__xludf.DUMMYFUNCTION("""COMPUTED_VALUE"""),"")</f>
        <v/>
      </c>
      <c r="AL337" s="105" t="str">
        <f>IFERROR(__xludf.DUMMYFUNCTION("""COMPUTED_VALUE"""),"")</f>
        <v/>
      </c>
      <c r="AM337" s="105" t="str">
        <f>IFERROR(__xludf.DUMMYFUNCTION("""COMPUTED_VALUE"""),"")</f>
        <v/>
      </c>
      <c r="AN337" s="105" t="str">
        <f>IFERROR(__xludf.DUMMYFUNCTION("""COMPUTED_VALUE"""),"")</f>
        <v/>
      </c>
    </row>
    <row r="338">
      <c r="B338" s="105"/>
      <c r="C338" s="105"/>
      <c r="E338" s="109"/>
      <c r="F338" s="110"/>
      <c r="G338" s="107"/>
      <c r="H338" s="108"/>
      <c r="J338" s="108" t="str">
        <f>IFERROR(__xludf.DUMMYFUNCTION("""COMPUTED_VALUE"""),"")</f>
        <v/>
      </c>
      <c r="K338" s="105" t="str">
        <f>IFERROR(__xludf.DUMMYFUNCTION("""COMPUTED_VALUE"""),"")</f>
        <v/>
      </c>
      <c r="L338" s="105" t="str">
        <f>IFERROR(__xludf.DUMMYFUNCTION("""COMPUTED_VALUE"""),"")</f>
        <v/>
      </c>
      <c r="M338" s="105" t="str">
        <f>IFERROR(__xludf.DUMMYFUNCTION("""COMPUTED_VALUE"""),"")</f>
        <v/>
      </c>
      <c r="N338" s="105" t="str">
        <f>IFERROR(__xludf.DUMMYFUNCTION("""COMPUTED_VALUE"""),"")</f>
        <v/>
      </c>
      <c r="O338" s="105" t="str">
        <f>IFERROR(__xludf.DUMMYFUNCTION("""COMPUTED_VALUE"""),"")</f>
        <v/>
      </c>
      <c r="P338" s="105" t="str">
        <f>IFERROR(__xludf.DUMMYFUNCTION("""COMPUTED_VALUE"""),"")</f>
        <v/>
      </c>
      <c r="Q338" s="105" t="str">
        <f>IFERROR(__xludf.DUMMYFUNCTION("""COMPUTED_VALUE"""),"")</f>
        <v/>
      </c>
      <c r="R338" s="105" t="str">
        <f>IFERROR(__xludf.DUMMYFUNCTION("""COMPUTED_VALUE"""),"")</f>
        <v/>
      </c>
      <c r="S338" s="105" t="str">
        <f>IFERROR(__xludf.DUMMYFUNCTION("""COMPUTED_VALUE"""),"")</f>
        <v/>
      </c>
      <c r="T338" s="105" t="str">
        <f>IFERROR(__xludf.DUMMYFUNCTION("""COMPUTED_VALUE"""),"")</f>
        <v/>
      </c>
      <c r="U338" s="105" t="str">
        <f>IFERROR(__xludf.DUMMYFUNCTION("""COMPUTED_VALUE"""),"")</f>
        <v/>
      </c>
      <c r="V338" s="105" t="str">
        <f>IFERROR(__xludf.DUMMYFUNCTION("""COMPUTED_VALUE"""),"")</f>
        <v/>
      </c>
      <c r="W338" s="105" t="str">
        <f>IFERROR(__xludf.DUMMYFUNCTION("""COMPUTED_VALUE"""),"")</f>
        <v/>
      </c>
      <c r="X338" s="105" t="str">
        <f>IFERROR(__xludf.DUMMYFUNCTION("""COMPUTED_VALUE"""),"")</f>
        <v/>
      </c>
      <c r="Y338" s="105" t="str">
        <f>IFERROR(__xludf.DUMMYFUNCTION("""COMPUTED_VALUE"""),"")</f>
        <v/>
      </c>
      <c r="Z338" s="105" t="str">
        <f>IFERROR(__xludf.DUMMYFUNCTION("""COMPUTED_VALUE"""),"")</f>
        <v/>
      </c>
      <c r="AA338" s="105" t="str">
        <f>IFERROR(__xludf.DUMMYFUNCTION("""COMPUTED_VALUE"""),"")</f>
        <v/>
      </c>
      <c r="AB338" s="105" t="str">
        <f>IFERROR(__xludf.DUMMYFUNCTION("""COMPUTED_VALUE"""),"")</f>
        <v/>
      </c>
      <c r="AC338" s="105" t="str">
        <f>IFERROR(__xludf.DUMMYFUNCTION("""COMPUTED_VALUE"""),"")</f>
        <v/>
      </c>
      <c r="AD338" s="105" t="str">
        <f>IFERROR(__xludf.DUMMYFUNCTION("""COMPUTED_VALUE"""),"")</f>
        <v/>
      </c>
      <c r="AE338" s="105" t="str">
        <f>IFERROR(__xludf.DUMMYFUNCTION("""COMPUTED_VALUE"""),"")</f>
        <v/>
      </c>
      <c r="AF338" s="105" t="str">
        <f>IFERROR(__xludf.DUMMYFUNCTION("""COMPUTED_VALUE"""),"")</f>
        <v/>
      </c>
      <c r="AG338" s="105" t="str">
        <f>IFERROR(__xludf.DUMMYFUNCTION("""COMPUTED_VALUE"""),"")</f>
        <v/>
      </c>
      <c r="AH338" s="105" t="str">
        <f>IFERROR(__xludf.DUMMYFUNCTION("""COMPUTED_VALUE"""),"")</f>
        <v/>
      </c>
      <c r="AI338" s="105" t="str">
        <f>IFERROR(__xludf.DUMMYFUNCTION("""COMPUTED_VALUE"""),"")</f>
        <v/>
      </c>
      <c r="AJ338" s="105" t="str">
        <f>IFERROR(__xludf.DUMMYFUNCTION("""COMPUTED_VALUE"""),"")</f>
        <v/>
      </c>
      <c r="AK338" s="105" t="str">
        <f>IFERROR(__xludf.DUMMYFUNCTION("""COMPUTED_VALUE"""),"")</f>
        <v/>
      </c>
      <c r="AL338" s="105" t="str">
        <f>IFERROR(__xludf.DUMMYFUNCTION("""COMPUTED_VALUE"""),"")</f>
        <v/>
      </c>
      <c r="AM338" s="105" t="str">
        <f>IFERROR(__xludf.DUMMYFUNCTION("""COMPUTED_VALUE"""),"")</f>
        <v/>
      </c>
      <c r="AN338" s="105" t="str">
        <f>IFERROR(__xludf.DUMMYFUNCTION("""COMPUTED_VALUE"""),"")</f>
        <v/>
      </c>
    </row>
    <row r="339">
      <c r="B339" s="105"/>
      <c r="C339" s="105"/>
      <c r="E339" s="109"/>
      <c r="F339" s="110"/>
      <c r="G339" s="107"/>
      <c r="H339" s="108"/>
      <c r="J339" s="108" t="str">
        <f>IFERROR(__xludf.DUMMYFUNCTION("""COMPUTED_VALUE"""),"")</f>
        <v/>
      </c>
      <c r="K339" s="105" t="str">
        <f>IFERROR(__xludf.DUMMYFUNCTION("""COMPUTED_VALUE"""),"")</f>
        <v/>
      </c>
      <c r="L339" s="105" t="str">
        <f>IFERROR(__xludf.DUMMYFUNCTION("""COMPUTED_VALUE"""),"")</f>
        <v/>
      </c>
      <c r="M339" s="105" t="str">
        <f>IFERROR(__xludf.DUMMYFUNCTION("""COMPUTED_VALUE"""),"")</f>
        <v/>
      </c>
      <c r="N339" s="105" t="str">
        <f>IFERROR(__xludf.DUMMYFUNCTION("""COMPUTED_VALUE"""),"")</f>
        <v/>
      </c>
      <c r="O339" s="105" t="str">
        <f>IFERROR(__xludf.DUMMYFUNCTION("""COMPUTED_VALUE"""),"")</f>
        <v/>
      </c>
      <c r="P339" s="105" t="str">
        <f>IFERROR(__xludf.DUMMYFUNCTION("""COMPUTED_VALUE"""),"")</f>
        <v/>
      </c>
      <c r="Q339" s="105" t="str">
        <f>IFERROR(__xludf.DUMMYFUNCTION("""COMPUTED_VALUE"""),"")</f>
        <v/>
      </c>
      <c r="R339" s="105" t="str">
        <f>IFERROR(__xludf.DUMMYFUNCTION("""COMPUTED_VALUE"""),"")</f>
        <v/>
      </c>
      <c r="S339" s="105" t="str">
        <f>IFERROR(__xludf.DUMMYFUNCTION("""COMPUTED_VALUE"""),"")</f>
        <v/>
      </c>
      <c r="T339" s="105" t="str">
        <f>IFERROR(__xludf.DUMMYFUNCTION("""COMPUTED_VALUE"""),"")</f>
        <v/>
      </c>
      <c r="U339" s="105" t="str">
        <f>IFERROR(__xludf.DUMMYFUNCTION("""COMPUTED_VALUE"""),"")</f>
        <v/>
      </c>
      <c r="V339" s="105" t="str">
        <f>IFERROR(__xludf.DUMMYFUNCTION("""COMPUTED_VALUE"""),"")</f>
        <v/>
      </c>
      <c r="W339" s="105" t="str">
        <f>IFERROR(__xludf.DUMMYFUNCTION("""COMPUTED_VALUE"""),"")</f>
        <v/>
      </c>
      <c r="X339" s="105" t="str">
        <f>IFERROR(__xludf.DUMMYFUNCTION("""COMPUTED_VALUE"""),"")</f>
        <v/>
      </c>
      <c r="Y339" s="105" t="str">
        <f>IFERROR(__xludf.DUMMYFUNCTION("""COMPUTED_VALUE"""),"")</f>
        <v/>
      </c>
      <c r="Z339" s="105" t="str">
        <f>IFERROR(__xludf.DUMMYFUNCTION("""COMPUTED_VALUE"""),"")</f>
        <v/>
      </c>
      <c r="AA339" s="105" t="str">
        <f>IFERROR(__xludf.DUMMYFUNCTION("""COMPUTED_VALUE"""),"")</f>
        <v/>
      </c>
      <c r="AB339" s="105" t="str">
        <f>IFERROR(__xludf.DUMMYFUNCTION("""COMPUTED_VALUE"""),"")</f>
        <v/>
      </c>
      <c r="AC339" s="105" t="str">
        <f>IFERROR(__xludf.DUMMYFUNCTION("""COMPUTED_VALUE"""),"")</f>
        <v/>
      </c>
      <c r="AD339" s="105" t="str">
        <f>IFERROR(__xludf.DUMMYFUNCTION("""COMPUTED_VALUE"""),"")</f>
        <v/>
      </c>
      <c r="AE339" s="105" t="str">
        <f>IFERROR(__xludf.DUMMYFUNCTION("""COMPUTED_VALUE"""),"")</f>
        <v/>
      </c>
      <c r="AF339" s="105" t="str">
        <f>IFERROR(__xludf.DUMMYFUNCTION("""COMPUTED_VALUE"""),"")</f>
        <v/>
      </c>
      <c r="AG339" s="105" t="str">
        <f>IFERROR(__xludf.DUMMYFUNCTION("""COMPUTED_VALUE"""),"")</f>
        <v/>
      </c>
      <c r="AH339" s="105" t="str">
        <f>IFERROR(__xludf.DUMMYFUNCTION("""COMPUTED_VALUE"""),"")</f>
        <v/>
      </c>
      <c r="AI339" s="105" t="str">
        <f>IFERROR(__xludf.DUMMYFUNCTION("""COMPUTED_VALUE"""),"")</f>
        <v/>
      </c>
      <c r="AJ339" s="105" t="str">
        <f>IFERROR(__xludf.DUMMYFUNCTION("""COMPUTED_VALUE"""),"")</f>
        <v/>
      </c>
      <c r="AK339" s="105" t="str">
        <f>IFERROR(__xludf.DUMMYFUNCTION("""COMPUTED_VALUE"""),"")</f>
        <v/>
      </c>
      <c r="AL339" s="105" t="str">
        <f>IFERROR(__xludf.DUMMYFUNCTION("""COMPUTED_VALUE"""),"")</f>
        <v/>
      </c>
      <c r="AM339" s="105" t="str">
        <f>IFERROR(__xludf.DUMMYFUNCTION("""COMPUTED_VALUE"""),"")</f>
        <v/>
      </c>
      <c r="AN339" s="105" t="str">
        <f>IFERROR(__xludf.DUMMYFUNCTION("""COMPUTED_VALUE"""),"")</f>
        <v/>
      </c>
    </row>
    <row r="340">
      <c r="B340" s="105"/>
      <c r="C340" s="105"/>
      <c r="E340" s="109"/>
      <c r="F340" s="110"/>
      <c r="G340" s="107"/>
      <c r="H340" s="108"/>
      <c r="J340" s="108" t="str">
        <f>IFERROR(__xludf.DUMMYFUNCTION("""COMPUTED_VALUE"""),"")</f>
        <v/>
      </c>
      <c r="K340" s="105" t="str">
        <f>IFERROR(__xludf.DUMMYFUNCTION("""COMPUTED_VALUE"""),"")</f>
        <v/>
      </c>
      <c r="L340" s="105" t="str">
        <f>IFERROR(__xludf.DUMMYFUNCTION("""COMPUTED_VALUE"""),"")</f>
        <v/>
      </c>
      <c r="M340" s="105" t="str">
        <f>IFERROR(__xludf.DUMMYFUNCTION("""COMPUTED_VALUE"""),"")</f>
        <v/>
      </c>
      <c r="N340" s="105" t="str">
        <f>IFERROR(__xludf.DUMMYFUNCTION("""COMPUTED_VALUE"""),"")</f>
        <v/>
      </c>
      <c r="O340" s="105" t="str">
        <f>IFERROR(__xludf.DUMMYFUNCTION("""COMPUTED_VALUE"""),"")</f>
        <v/>
      </c>
      <c r="P340" s="105" t="str">
        <f>IFERROR(__xludf.DUMMYFUNCTION("""COMPUTED_VALUE"""),"")</f>
        <v/>
      </c>
      <c r="Q340" s="105" t="str">
        <f>IFERROR(__xludf.DUMMYFUNCTION("""COMPUTED_VALUE"""),"")</f>
        <v/>
      </c>
      <c r="R340" s="105" t="str">
        <f>IFERROR(__xludf.DUMMYFUNCTION("""COMPUTED_VALUE"""),"")</f>
        <v/>
      </c>
      <c r="S340" s="105" t="str">
        <f>IFERROR(__xludf.DUMMYFUNCTION("""COMPUTED_VALUE"""),"")</f>
        <v/>
      </c>
      <c r="T340" s="105" t="str">
        <f>IFERROR(__xludf.DUMMYFUNCTION("""COMPUTED_VALUE"""),"")</f>
        <v/>
      </c>
      <c r="U340" s="105" t="str">
        <f>IFERROR(__xludf.DUMMYFUNCTION("""COMPUTED_VALUE"""),"")</f>
        <v/>
      </c>
      <c r="V340" s="105" t="str">
        <f>IFERROR(__xludf.DUMMYFUNCTION("""COMPUTED_VALUE"""),"")</f>
        <v/>
      </c>
      <c r="W340" s="105" t="str">
        <f>IFERROR(__xludf.DUMMYFUNCTION("""COMPUTED_VALUE"""),"")</f>
        <v/>
      </c>
      <c r="X340" s="105" t="str">
        <f>IFERROR(__xludf.DUMMYFUNCTION("""COMPUTED_VALUE"""),"")</f>
        <v/>
      </c>
      <c r="Y340" s="105" t="str">
        <f>IFERROR(__xludf.DUMMYFUNCTION("""COMPUTED_VALUE"""),"")</f>
        <v/>
      </c>
      <c r="Z340" s="105" t="str">
        <f>IFERROR(__xludf.DUMMYFUNCTION("""COMPUTED_VALUE"""),"")</f>
        <v/>
      </c>
      <c r="AA340" s="105" t="str">
        <f>IFERROR(__xludf.DUMMYFUNCTION("""COMPUTED_VALUE"""),"")</f>
        <v/>
      </c>
      <c r="AB340" s="105" t="str">
        <f>IFERROR(__xludf.DUMMYFUNCTION("""COMPUTED_VALUE"""),"")</f>
        <v/>
      </c>
      <c r="AC340" s="105" t="str">
        <f>IFERROR(__xludf.DUMMYFUNCTION("""COMPUTED_VALUE"""),"")</f>
        <v/>
      </c>
      <c r="AD340" s="105" t="str">
        <f>IFERROR(__xludf.DUMMYFUNCTION("""COMPUTED_VALUE"""),"")</f>
        <v/>
      </c>
      <c r="AE340" s="105" t="str">
        <f>IFERROR(__xludf.DUMMYFUNCTION("""COMPUTED_VALUE"""),"")</f>
        <v/>
      </c>
      <c r="AF340" s="105" t="str">
        <f>IFERROR(__xludf.DUMMYFUNCTION("""COMPUTED_VALUE"""),"")</f>
        <v/>
      </c>
      <c r="AG340" s="105" t="str">
        <f>IFERROR(__xludf.DUMMYFUNCTION("""COMPUTED_VALUE"""),"")</f>
        <v/>
      </c>
      <c r="AH340" s="105" t="str">
        <f>IFERROR(__xludf.DUMMYFUNCTION("""COMPUTED_VALUE"""),"")</f>
        <v/>
      </c>
      <c r="AI340" s="105" t="str">
        <f>IFERROR(__xludf.DUMMYFUNCTION("""COMPUTED_VALUE"""),"")</f>
        <v/>
      </c>
      <c r="AJ340" s="105" t="str">
        <f>IFERROR(__xludf.DUMMYFUNCTION("""COMPUTED_VALUE"""),"")</f>
        <v/>
      </c>
      <c r="AK340" s="105" t="str">
        <f>IFERROR(__xludf.DUMMYFUNCTION("""COMPUTED_VALUE"""),"")</f>
        <v/>
      </c>
      <c r="AL340" s="105" t="str">
        <f>IFERROR(__xludf.DUMMYFUNCTION("""COMPUTED_VALUE"""),"")</f>
        <v/>
      </c>
      <c r="AM340" s="105" t="str">
        <f>IFERROR(__xludf.DUMMYFUNCTION("""COMPUTED_VALUE"""),"")</f>
        <v/>
      </c>
      <c r="AN340" s="105" t="str">
        <f>IFERROR(__xludf.DUMMYFUNCTION("""COMPUTED_VALUE"""),"")</f>
        <v/>
      </c>
    </row>
    <row r="341">
      <c r="B341" s="105"/>
      <c r="C341" s="105"/>
      <c r="E341" s="109"/>
      <c r="F341" s="110"/>
      <c r="G341" s="107"/>
      <c r="H341" s="108"/>
      <c r="J341" s="108" t="str">
        <f>IFERROR(__xludf.DUMMYFUNCTION("""COMPUTED_VALUE"""),"")</f>
        <v/>
      </c>
      <c r="K341" s="105" t="str">
        <f>IFERROR(__xludf.DUMMYFUNCTION("""COMPUTED_VALUE"""),"")</f>
        <v/>
      </c>
      <c r="L341" s="105" t="str">
        <f>IFERROR(__xludf.DUMMYFUNCTION("""COMPUTED_VALUE"""),"")</f>
        <v/>
      </c>
      <c r="M341" s="105" t="str">
        <f>IFERROR(__xludf.DUMMYFUNCTION("""COMPUTED_VALUE"""),"")</f>
        <v/>
      </c>
      <c r="N341" s="105" t="str">
        <f>IFERROR(__xludf.DUMMYFUNCTION("""COMPUTED_VALUE"""),"")</f>
        <v/>
      </c>
      <c r="O341" s="105" t="str">
        <f>IFERROR(__xludf.DUMMYFUNCTION("""COMPUTED_VALUE"""),"")</f>
        <v/>
      </c>
      <c r="P341" s="105" t="str">
        <f>IFERROR(__xludf.DUMMYFUNCTION("""COMPUTED_VALUE"""),"")</f>
        <v/>
      </c>
      <c r="Q341" s="105" t="str">
        <f>IFERROR(__xludf.DUMMYFUNCTION("""COMPUTED_VALUE"""),"")</f>
        <v/>
      </c>
      <c r="R341" s="105" t="str">
        <f>IFERROR(__xludf.DUMMYFUNCTION("""COMPUTED_VALUE"""),"")</f>
        <v/>
      </c>
      <c r="S341" s="105" t="str">
        <f>IFERROR(__xludf.DUMMYFUNCTION("""COMPUTED_VALUE"""),"")</f>
        <v/>
      </c>
      <c r="T341" s="105" t="str">
        <f>IFERROR(__xludf.DUMMYFUNCTION("""COMPUTED_VALUE"""),"")</f>
        <v/>
      </c>
      <c r="U341" s="105" t="str">
        <f>IFERROR(__xludf.DUMMYFUNCTION("""COMPUTED_VALUE"""),"")</f>
        <v/>
      </c>
      <c r="V341" s="105" t="str">
        <f>IFERROR(__xludf.DUMMYFUNCTION("""COMPUTED_VALUE"""),"")</f>
        <v/>
      </c>
      <c r="W341" s="105" t="str">
        <f>IFERROR(__xludf.DUMMYFUNCTION("""COMPUTED_VALUE"""),"")</f>
        <v/>
      </c>
      <c r="X341" s="105" t="str">
        <f>IFERROR(__xludf.DUMMYFUNCTION("""COMPUTED_VALUE"""),"")</f>
        <v/>
      </c>
      <c r="Y341" s="105" t="str">
        <f>IFERROR(__xludf.DUMMYFUNCTION("""COMPUTED_VALUE"""),"")</f>
        <v/>
      </c>
      <c r="Z341" s="105" t="str">
        <f>IFERROR(__xludf.DUMMYFUNCTION("""COMPUTED_VALUE"""),"")</f>
        <v/>
      </c>
      <c r="AA341" s="105" t="str">
        <f>IFERROR(__xludf.DUMMYFUNCTION("""COMPUTED_VALUE"""),"")</f>
        <v/>
      </c>
      <c r="AB341" s="105" t="str">
        <f>IFERROR(__xludf.DUMMYFUNCTION("""COMPUTED_VALUE"""),"")</f>
        <v/>
      </c>
      <c r="AC341" s="105" t="str">
        <f>IFERROR(__xludf.DUMMYFUNCTION("""COMPUTED_VALUE"""),"")</f>
        <v/>
      </c>
      <c r="AD341" s="105" t="str">
        <f>IFERROR(__xludf.DUMMYFUNCTION("""COMPUTED_VALUE"""),"")</f>
        <v/>
      </c>
      <c r="AE341" s="105" t="str">
        <f>IFERROR(__xludf.DUMMYFUNCTION("""COMPUTED_VALUE"""),"")</f>
        <v/>
      </c>
      <c r="AF341" s="105" t="str">
        <f>IFERROR(__xludf.DUMMYFUNCTION("""COMPUTED_VALUE"""),"")</f>
        <v/>
      </c>
      <c r="AG341" s="105" t="str">
        <f>IFERROR(__xludf.DUMMYFUNCTION("""COMPUTED_VALUE"""),"")</f>
        <v/>
      </c>
      <c r="AH341" s="105" t="str">
        <f>IFERROR(__xludf.DUMMYFUNCTION("""COMPUTED_VALUE"""),"")</f>
        <v/>
      </c>
      <c r="AI341" s="105" t="str">
        <f>IFERROR(__xludf.DUMMYFUNCTION("""COMPUTED_VALUE"""),"")</f>
        <v/>
      </c>
      <c r="AJ341" s="105" t="str">
        <f>IFERROR(__xludf.DUMMYFUNCTION("""COMPUTED_VALUE"""),"")</f>
        <v/>
      </c>
      <c r="AK341" s="105" t="str">
        <f>IFERROR(__xludf.DUMMYFUNCTION("""COMPUTED_VALUE"""),"")</f>
        <v/>
      </c>
      <c r="AL341" s="105" t="str">
        <f>IFERROR(__xludf.DUMMYFUNCTION("""COMPUTED_VALUE"""),"")</f>
        <v/>
      </c>
      <c r="AM341" s="105" t="str">
        <f>IFERROR(__xludf.DUMMYFUNCTION("""COMPUTED_VALUE"""),"")</f>
        <v/>
      </c>
      <c r="AN341" s="105" t="str">
        <f>IFERROR(__xludf.DUMMYFUNCTION("""COMPUTED_VALUE"""),"")</f>
        <v/>
      </c>
    </row>
    <row r="342">
      <c r="B342" s="105"/>
      <c r="C342" s="105"/>
      <c r="E342" s="109"/>
      <c r="F342" s="110"/>
      <c r="G342" s="107"/>
      <c r="H342" s="108"/>
      <c r="J342" s="108" t="str">
        <f>IFERROR(__xludf.DUMMYFUNCTION("""COMPUTED_VALUE"""),"")</f>
        <v/>
      </c>
      <c r="K342" s="105" t="str">
        <f>IFERROR(__xludf.DUMMYFUNCTION("""COMPUTED_VALUE"""),"")</f>
        <v/>
      </c>
      <c r="L342" s="105" t="str">
        <f>IFERROR(__xludf.DUMMYFUNCTION("""COMPUTED_VALUE"""),"")</f>
        <v/>
      </c>
      <c r="M342" s="105" t="str">
        <f>IFERROR(__xludf.DUMMYFUNCTION("""COMPUTED_VALUE"""),"")</f>
        <v/>
      </c>
      <c r="N342" s="105" t="str">
        <f>IFERROR(__xludf.DUMMYFUNCTION("""COMPUTED_VALUE"""),"")</f>
        <v/>
      </c>
      <c r="O342" s="105" t="str">
        <f>IFERROR(__xludf.DUMMYFUNCTION("""COMPUTED_VALUE"""),"")</f>
        <v/>
      </c>
      <c r="P342" s="105" t="str">
        <f>IFERROR(__xludf.DUMMYFUNCTION("""COMPUTED_VALUE"""),"")</f>
        <v/>
      </c>
      <c r="Q342" s="105" t="str">
        <f>IFERROR(__xludf.DUMMYFUNCTION("""COMPUTED_VALUE"""),"")</f>
        <v/>
      </c>
      <c r="R342" s="105" t="str">
        <f>IFERROR(__xludf.DUMMYFUNCTION("""COMPUTED_VALUE"""),"")</f>
        <v/>
      </c>
      <c r="S342" s="105" t="str">
        <f>IFERROR(__xludf.DUMMYFUNCTION("""COMPUTED_VALUE"""),"")</f>
        <v/>
      </c>
      <c r="T342" s="105" t="str">
        <f>IFERROR(__xludf.DUMMYFUNCTION("""COMPUTED_VALUE"""),"")</f>
        <v/>
      </c>
      <c r="U342" s="105" t="str">
        <f>IFERROR(__xludf.DUMMYFUNCTION("""COMPUTED_VALUE"""),"")</f>
        <v/>
      </c>
      <c r="V342" s="105" t="str">
        <f>IFERROR(__xludf.DUMMYFUNCTION("""COMPUTED_VALUE"""),"")</f>
        <v/>
      </c>
      <c r="W342" s="105" t="str">
        <f>IFERROR(__xludf.DUMMYFUNCTION("""COMPUTED_VALUE"""),"")</f>
        <v/>
      </c>
      <c r="X342" s="105" t="str">
        <f>IFERROR(__xludf.DUMMYFUNCTION("""COMPUTED_VALUE"""),"")</f>
        <v/>
      </c>
      <c r="Y342" s="105" t="str">
        <f>IFERROR(__xludf.DUMMYFUNCTION("""COMPUTED_VALUE"""),"")</f>
        <v/>
      </c>
      <c r="Z342" s="105" t="str">
        <f>IFERROR(__xludf.DUMMYFUNCTION("""COMPUTED_VALUE"""),"")</f>
        <v/>
      </c>
      <c r="AA342" s="105" t="str">
        <f>IFERROR(__xludf.DUMMYFUNCTION("""COMPUTED_VALUE"""),"")</f>
        <v/>
      </c>
      <c r="AB342" s="105" t="str">
        <f>IFERROR(__xludf.DUMMYFUNCTION("""COMPUTED_VALUE"""),"")</f>
        <v/>
      </c>
      <c r="AC342" s="105" t="str">
        <f>IFERROR(__xludf.DUMMYFUNCTION("""COMPUTED_VALUE"""),"")</f>
        <v/>
      </c>
      <c r="AD342" s="105" t="str">
        <f>IFERROR(__xludf.DUMMYFUNCTION("""COMPUTED_VALUE"""),"")</f>
        <v/>
      </c>
      <c r="AE342" s="105" t="str">
        <f>IFERROR(__xludf.DUMMYFUNCTION("""COMPUTED_VALUE"""),"")</f>
        <v/>
      </c>
      <c r="AF342" s="105" t="str">
        <f>IFERROR(__xludf.DUMMYFUNCTION("""COMPUTED_VALUE"""),"")</f>
        <v/>
      </c>
      <c r="AG342" s="105" t="str">
        <f>IFERROR(__xludf.DUMMYFUNCTION("""COMPUTED_VALUE"""),"")</f>
        <v/>
      </c>
      <c r="AH342" s="105" t="str">
        <f>IFERROR(__xludf.DUMMYFUNCTION("""COMPUTED_VALUE"""),"")</f>
        <v/>
      </c>
      <c r="AI342" s="105" t="str">
        <f>IFERROR(__xludf.DUMMYFUNCTION("""COMPUTED_VALUE"""),"")</f>
        <v/>
      </c>
      <c r="AJ342" s="105" t="str">
        <f>IFERROR(__xludf.DUMMYFUNCTION("""COMPUTED_VALUE"""),"")</f>
        <v/>
      </c>
      <c r="AK342" s="105" t="str">
        <f>IFERROR(__xludf.DUMMYFUNCTION("""COMPUTED_VALUE"""),"")</f>
        <v/>
      </c>
      <c r="AL342" s="105" t="str">
        <f>IFERROR(__xludf.DUMMYFUNCTION("""COMPUTED_VALUE"""),"")</f>
        <v/>
      </c>
      <c r="AM342" s="105" t="str">
        <f>IFERROR(__xludf.DUMMYFUNCTION("""COMPUTED_VALUE"""),"")</f>
        <v/>
      </c>
      <c r="AN342" s="105" t="str">
        <f>IFERROR(__xludf.DUMMYFUNCTION("""COMPUTED_VALUE"""),"")</f>
        <v/>
      </c>
    </row>
    <row r="343">
      <c r="B343" s="105"/>
      <c r="C343" s="105"/>
      <c r="E343" s="109"/>
      <c r="F343" s="110"/>
      <c r="G343" s="107"/>
      <c r="H343" s="108"/>
      <c r="J343" s="108" t="str">
        <f>IFERROR(__xludf.DUMMYFUNCTION("""COMPUTED_VALUE"""),"")</f>
        <v/>
      </c>
      <c r="K343" s="105" t="str">
        <f>IFERROR(__xludf.DUMMYFUNCTION("""COMPUTED_VALUE"""),"")</f>
        <v/>
      </c>
      <c r="L343" s="105" t="str">
        <f>IFERROR(__xludf.DUMMYFUNCTION("""COMPUTED_VALUE"""),"")</f>
        <v/>
      </c>
      <c r="M343" s="105" t="str">
        <f>IFERROR(__xludf.DUMMYFUNCTION("""COMPUTED_VALUE"""),"")</f>
        <v/>
      </c>
      <c r="N343" s="105" t="str">
        <f>IFERROR(__xludf.DUMMYFUNCTION("""COMPUTED_VALUE"""),"")</f>
        <v/>
      </c>
      <c r="O343" s="105" t="str">
        <f>IFERROR(__xludf.DUMMYFUNCTION("""COMPUTED_VALUE"""),"")</f>
        <v/>
      </c>
      <c r="P343" s="105" t="str">
        <f>IFERROR(__xludf.DUMMYFUNCTION("""COMPUTED_VALUE"""),"")</f>
        <v/>
      </c>
      <c r="Q343" s="105" t="str">
        <f>IFERROR(__xludf.DUMMYFUNCTION("""COMPUTED_VALUE"""),"")</f>
        <v/>
      </c>
      <c r="R343" s="105" t="str">
        <f>IFERROR(__xludf.DUMMYFUNCTION("""COMPUTED_VALUE"""),"")</f>
        <v/>
      </c>
      <c r="S343" s="105" t="str">
        <f>IFERROR(__xludf.DUMMYFUNCTION("""COMPUTED_VALUE"""),"")</f>
        <v/>
      </c>
      <c r="T343" s="105" t="str">
        <f>IFERROR(__xludf.DUMMYFUNCTION("""COMPUTED_VALUE"""),"")</f>
        <v/>
      </c>
      <c r="U343" s="105" t="str">
        <f>IFERROR(__xludf.DUMMYFUNCTION("""COMPUTED_VALUE"""),"")</f>
        <v/>
      </c>
      <c r="V343" s="105" t="str">
        <f>IFERROR(__xludf.DUMMYFUNCTION("""COMPUTED_VALUE"""),"")</f>
        <v/>
      </c>
      <c r="W343" s="105" t="str">
        <f>IFERROR(__xludf.DUMMYFUNCTION("""COMPUTED_VALUE"""),"")</f>
        <v/>
      </c>
      <c r="X343" s="105" t="str">
        <f>IFERROR(__xludf.DUMMYFUNCTION("""COMPUTED_VALUE"""),"")</f>
        <v/>
      </c>
      <c r="Y343" s="105" t="str">
        <f>IFERROR(__xludf.DUMMYFUNCTION("""COMPUTED_VALUE"""),"")</f>
        <v/>
      </c>
      <c r="Z343" s="105" t="str">
        <f>IFERROR(__xludf.DUMMYFUNCTION("""COMPUTED_VALUE"""),"")</f>
        <v/>
      </c>
      <c r="AA343" s="105" t="str">
        <f>IFERROR(__xludf.DUMMYFUNCTION("""COMPUTED_VALUE"""),"")</f>
        <v/>
      </c>
      <c r="AB343" s="105" t="str">
        <f>IFERROR(__xludf.DUMMYFUNCTION("""COMPUTED_VALUE"""),"")</f>
        <v/>
      </c>
      <c r="AC343" s="105" t="str">
        <f>IFERROR(__xludf.DUMMYFUNCTION("""COMPUTED_VALUE"""),"")</f>
        <v/>
      </c>
      <c r="AD343" s="105" t="str">
        <f>IFERROR(__xludf.DUMMYFUNCTION("""COMPUTED_VALUE"""),"")</f>
        <v/>
      </c>
      <c r="AE343" s="105" t="str">
        <f>IFERROR(__xludf.DUMMYFUNCTION("""COMPUTED_VALUE"""),"")</f>
        <v/>
      </c>
      <c r="AF343" s="105" t="str">
        <f>IFERROR(__xludf.DUMMYFUNCTION("""COMPUTED_VALUE"""),"")</f>
        <v/>
      </c>
      <c r="AG343" s="105" t="str">
        <f>IFERROR(__xludf.DUMMYFUNCTION("""COMPUTED_VALUE"""),"")</f>
        <v/>
      </c>
      <c r="AH343" s="105" t="str">
        <f>IFERROR(__xludf.DUMMYFUNCTION("""COMPUTED_VALUE"""),"")</f>
        <v/>
      </c>
      <c r="AI343" s="105" t="str">
        <f>IFERROR(__xludf.DUMMYFUNCTION("""COMPUTED_VALUE"""),"")</f>
        <v/>
      </c>
      <c r="AJ343" s="105" t="str">
        <f>IFERROR(__xludf.DUMMYFUNCTION("""COMPUTED_VALUE"""),"")</f>
        <v/>
      </c>
      <c r="AK343" s="105" t="str">
        <f>IFERROR(__xludf.DUMMYFUNCTION("""COMPUTED_VALUE"""),"")</f>
        <v/>
      </c>
      <c r="AL343" s="105" t="str">
        <f>IFERROR(__xludf.DUMMYFUNCTION("""COMPUTED_VALUE"""),"")</f>
        <v/>
      </c>
      <c r="AM343" s="105" t="str">
        <f>IFERROR(__xludf.DUMMYFUNCTION("""COMPUTED_VALUE"""),"")</f>
        <v/>
      </c>
      <c r="AN343" s="105" t="str">
        <f>IFERROR(__xludf.DUMMYFUNCTION("""COMPUTED_VALUE"""),"")</f>
        <v/>
      </c>
    </row>
    <row r="344">
      <c r="B344" s="105"/>
      <c r="C344" s="105"/>
      <c r="E344" s="109"/>
      <c r="F344" s="110"/>
      <c r="G344" s="107"/>
      <c r="H344" s="108"/>
      <c r="J344" s="108" t="str">
        <f>IFERROR(__xludf.DUMMYFUNCTION("""COMPUTED_VALUE"""),"")</f>
        <v/>
      </c>
      <c r="K344" s="105" t="str">
        <f>IFERROR(__xludf.DUMMYFUNCTION("""COMPUTED_VALUE"""),"")</f>
        <v/>
      </c>
      <c r="L344" s="105" t="str">
        <f>IFERROR(__xludf.DUMMYFUNCTION("""COMPUTED_VALUE"""),"")</f>
        <v/>
      </c>
      <c r="M344" s="105" t="str">
        <f>IFERROR(__xludf.DUMMYFUNCTION("""COMPUTED_VALUE"""),"")</f>
        <v/>
      </c>
      <c r="N344" s="105" t="str">
        <f>IFERROR(__xludf.DUMMYFUNCTION("""COMPUTED_VALUE"""),"")</f>
        <v/>
      </c>
      <c r="O344" s="105" t="str">
        <f>IFERROR(__xludf.DUMMYFUNCTION("""COMPUTED_VALUE"""),"")</f>
        <v/>
      </c>
      <c r="P344" s="105" t="str">
        <f>IFERROR(__xludf.DUMMYFUNCTION("""COMPUTED_VALUE"""),"")</f>
        <v/>
      </c>
      <c r="Q344" s="105" t="str">
        <f>IFERROR(__xludf.DUMMYFUNCTION("""COMPUTED_VALUE"""),"")</f>
        <v/>
      </c>
      <c r="R344" s="105" t="str">
        <f>IFERROR(__xludf.DUMMYFUNCTION("""COMPUTED_VALUE"""),"")</f>
        <v/>
      </c>
      <c r="S344" s="105" t="str">
        <f>IFERROR(__xludf.DUMMYFUNCTION("""COMPUTED_VALUE"""),"")</f>
        <v/>
      </c>
      <c r="T344" s="105" t="str">
        <f>IFERROR(__xludf.DUMMYFUNCTION("""COMPUTED_VALUE"""),"")</f>
        <v/>
      </c>
      <c r="U344" s="105" t="str">
        <f>IFERROR(__xludf.DUMMYFUNCTION("""COMPUTED_VALUE"""),"")</f>
        <v/>
      </c>
      <c r="V344" s="105" t="str">
        <f>IFERROR(__xludf.DUMMYFUNCTION("""COMPUTED_VALUE"""),"")</f>
        <v/>
      </c>
      <c r="W344" s="105" t="str">
        <f>IFERROR(__xludf.DUMMYFUNCTION("""COMPUTED_VALUE"""),"")</f>
        <v/>
      </c>
      <c r="X344" s="105" t="str">
        <f>IFERROR(__xludf.DUMMYFUNCTION("""COMPUTED_VALUE"""),"")</f>
        <v/>
      </c>
      <c r="Y344" s="105" t="str">
        <f>IFERROR(__xludf.DUMMYFUNCTION("""COMPUTED_VALUE"""),"")</f>
        <v/>
      </c>
      <c r="Z344" s="105" t="str">
        <f>IFERROR(__xludf.DUMMYFUNCTION("""COMPUTED_VALUE"""),"")</f>
        <v/>
      </c>
      <c r="AA344" s="105" t="str">
        <f>IFERROR(__xludf.DUMMYFUNCTION("""COMPUTED_VALUE"""),"")</f>
        <v/>
      </c>
      <c r="AB344" s="105" t="str">
        <f>IFERROR(__xludf.DUMMYFUNCTION("""COMPUTED_VALUE"""),"")</f>
        <v/>
      </c>
      <c r="AC344" s="105" t="str">
        <f>IFERROR(__xludf.DUMMYFUNCTION("""COMPUTED_VALUE"""),"")</f>
        <v/>
      </c>
      <c r="AD344" s="105" t="str">
        <f>IFERROR(__xludf.DUMMYFUNCTION("""COMPUTED_VALUE"""),"")</f>
        <v/>
      </c>
      <c r="AE344" s="105" t="str">
        <f>IFERROR(__xludf.DUMMYFUNCTION("""COMPUTED_VALUE"""),"")</f>
        <v/>
      </c>
      <c r="AF344" s="105" t="str">
        <f>IFERROR(__xludf.DUMMYFUNCTION("""COMPUTED_VALUE"""),"")</f>
        <v/>
      </c>
      <c r="AG344" s="105" t="str">
        <f>IFERROR(__xludf.DUMMYFUNCTION("""COMPUTED_VALUE"""),"")</f>
        <v/>
      </c>
      <c r="AH344" s="105" t="str">
        <f>IFERROR(__xludf.DUMMYFUNCTION("""COMPUTED_VALUE"""),"")</f>
        <v/>
      </c>
      <c r="AI344" s="105" t="str">
        <f>IFERROR(__xludf.DUMMYFUNCTION("""COMPUTED_VALUE"""),"")</f>
        <v/>
      </c>
      <c r="AJ344" s="105" t="str">
        <f>IFERROR(__xludf.DUMMYFUNCTION("""COMPUTED_VALUE"""),"")</f>
        <v/>
      </c>
      <c r="AK344" s="105" t="str">
        <f>IFERROR(__xludf.DUMMYFUNCTION("""COMPUTED_VALUE"""),"")</f>
        <v/>
      </c>
      <c r="AL344" s="105" t="str">
        <f>IFERROR(__xludf.DUMMYFUNCTION("""COMPUTED_VALUE"""),"")</f>
        <v/>
      </c>
      <c r="AM344" s="105" t="str">
        <f>IFERROR(__xludf.DUMMYFUNCTION("""COMPUTED_VALUE"""),"")</f>
        <v/>
      </c>
      <c r="AN344" s="105" t="str">
        <f>IFERROR(__xludf.DUMMYFUNCTION("""COMPUTED_VALUE"""),"")</f>
        <v/>
      </c>
    </row>
    <row r="345">
      <c r="B345" s="105"/>
      <c r="C345" s="105"/>
      <c r="E345" s="109"/>
      <c r="F345" s="110"/>
      <c r="G345" s="107"/>
      <c r="H345" s="108"/>
      <c r="J345" s="108" t="str">
        <f>IFERROR(__xludf.DUMMYFUNCTION("""COMPUTED_VALUE"""),"")</f>
        <v/>
      </c>
      <c r="K345" s="105" t="str">
        <f>IFERROR(__xludf.DUMMYFUNCTION("""COMPUTED_VALUE"""),"")</f>
        <v/>
      </c>
      <c r="L345" s="105" t="str">
        <f>IFERROR(__xludf.DUMMYFUNCTION("""COMPUTED_VALUE"""),"")</f>
        <v/>
      </c>
      <c r="M345" s="105" t="str">
        <f>IFERROR(__xludf.DUMMYFUNCTION("""COMPUTED_VALUE"""),"")</f>
        <v/>
      </c>
      <c r="N345" s="105" t="str">
        <f>IFERROR(__xludf.DUMMYFUNCTION("""COMPUTED_VALUE"""),"")</f>
        <v/>
      </c>
      <c r="O345" s="105" t="str">
        <f>IFERROR(__xludf.DUMMYFUNCTION("""COMPUTED_VALUE"""),"")</f>
        <v/>
      </c>
      <c r="P345" s="105" t="str">
        <f>IFERROR(__xludf.DUMMYFUNCTION("""COMPUTED_VALUE"""),"")</f>
        <v/>
      </c>
      <c r="Q345" s="105" t="str">
        <f>IFERROR(__xludf.DUMMYFUNCTION("""COMPUTED_VALUE"""),"")</f>
        <v/>
      </c>
      <c r="R345" s="105" t="str">
        <f>IFERROR(__xludf.DUMMYFUNCTION("""COMPUTED_VALUE"""),"")</f>
        <v/>
      </c>
      <c r="S345" s="105" t="str">
        <f>IFERROR(__xludf.DUMMYFUNCTION("""COMPUTED_VALUE"""),"")</f>
        <v/>
      </c>
      <c r="T345" s="105" t="str">
        <f>IFERROR(__xludf.DUMMYFUNCTION("""COMPUTED_VALUE"""),"")</f>
        <v/>
      </c>
      <c r="U345" s="105" t="str">
        <f>IFERROR(__xludf.DUMMYFUNCTION("""COMPUTED_VALUE"""),"")</f>
        <v/>
      </c>
      <c r="V345" s="105" t="str">
        <f>IFERROR(__xludf.DUMMYFUNCTION("""COMPUTED_VALUE"""),"")</f>
        <v/>
      </c>
      <c r="W345" s="105" t="str">
        <f>IFERROR(__xludf.DUMMYFUNCTION("""COMPUTED_VALUE"""),"")</f>
        <v/>
      </c>
      <c r="X345" s="105" t="str">
        <f>IFERROR(__xludf.DUMMYFUNCTION("""COMPUTED_VALUE"""),"")</f>
        <v/>
      </c>
      <c r="Y345" s="105" t="str">
        <f>IFERROR(__xludf.DUMMYFUNCTION("""COMPUTED_VALUE"""),"")</f>
        <v/>
      </c>
      <c r="Z345" s="105" t="str">
        <f>IFERROR(__xludf.DUMMYFUNCTION("""COMPUTED_VALUE"""),"")</f>
        <v/>
      </c>
      <c r="AA345" s="105" t="str">
        <f>IFERROR(__xludf.DUMMYFUNCTION("""COMPUTED_VALUE"""),"")</f>
        <v/>
      </c>
      <c r="AB345" s="105" t="str">
        <f>IFERROR(__xludf.DUMMYFUNCTION("""COMPUTED_VALUE"""),"")</f>
        <v/>
      </c>
      <c r="AC345" s="105" t="str">
        <f>IFERROR(__xludf.DUMMYFUNCTION("""COMPUTED_VALUE"""),"")</f>
        <v/>
      </c>
      <c r="AD345" s="105" t="str">
        <f>IFERROR(__xludf.DUMMYFUNCTION("""COMPUTED_VALUE"""),"")</f>
        <v/>
      </c>
      <c r="AE345" s="105" t="str">
        <f>IFERROR(__xludf.DUMMYFUNCTION("""COMPUTED_VALUE"""),"")</f>
        <v/>
      </c>
      <c r="AF345" s="105" t="str">
        <f>IFERROR(__xludf.DUMMYFUNCTION("""COMPUTED_VALUE"""),"")</f>
        <v/>
      </c>
      <c r="AG345" s="105" t="str">
        <f>IFERROR(__xludf.DUMMYFUNCTION("""COMPUTED_VALUE"""),"")</f>
        <v/>
      </c>
      <c r="AH345" s="105" t="str">
        <f>IFERROR(__xludf.DUMMYFUNCTION("""COMPUTED_VALUE"""),"")</f>
        <v/>
      </c>
      <c r="AI345" s="105" t="str">
        <f>IFERROR(__xludf.DUMMYFUNCTION("""COMPUTED_VALUE"""),"")</f>
        <v/>
      </c>
      <c r="AJ345" s="105" t="str">
        <f>IFERROR(__xludf.DUMMYFUNCTION("""COMPUTED_VALUE"""),"")</f>
        <v/>
      </c>
      <c r="AK345" s="105" t="str">
        <f>IFERROR(__xludf.DUMMYFUNCTION("""COMPUTED_VALUE"""),"")</f>
        <v/>
      </c>
      <c r="AL345" s="105" t="str">
        <f>IFERROR(__xludf.DUMMYFUNCTION("""COMPUTED_VALUE"""),"")</f>
        <v/>
      </c>
      <c r="AM345" s="105" t="str">
        <f>IFERROR(__xludf.DUMMYFUNCTION("""COMPUTED_VALUE"""),"")</f>
        <v/>
      </c>
      <c r="AN345" s="105" t="str">
        <f>IFERROR(__xludf.DUMMYFUNCTION("""COMPUTED_VALUE"""),"")</f>
        <v/>
      </c>
    </row>
    <row r="346">
      <c r="B346" s="105"/>
      <c r="C346" s="105"/>
      <c r="E346" s="109"/>
      <c r="F346" s="110"/>
      <c r="G346" s="107"/>
      <c r="H346" s="108"/>
      <c r="J346" s="108" t="str">
        <f>IFERROR(__xludf.DUMMYFUNCTION("""COMPUTED_VALUE"""),"")</f>
        <v/>
      </c>
      <c r="K346" s="105" t="str">
        <f>IFERROR(__xludf.DUMMYFUNCTION("""COMPUTED_VALUE"""),"")</f>
        <v/>
      </c>
      <c r="L346" s="105" t="str">
        <f>IFERROR(__xludf.DUMMYFUNCTION("""COMPUTED_VALUE"""),"")</f>
        <v/>
      </c>
      <c r="M346" s="105" t="str">
        <f>IFERROR(__xludf.DUMMYFUNCTION("""COMPUTED_VALUE"""),"")</f>
        <v/>
      </c>
      <c r="N346" s="105" t="str">
        <f>IFERROR(__xludf.DUMMYFUNCTION("""COMPUTED_VALUE"""),"")</f>
        <v/>
      </c>
      <c r="O346" s="105" t="str">
        <f>IFERROR(__xludf.DUMMYFUNCTION("""COMPUTED_VALUE"""),"")</f>
        <v/>
      </c>
      <c r="P346" s="105" t="str">
        <f>IFERROR(__xludf.DUMMYFUNCTION("""COMPUTED_VALUE"""),"")</f>
        <v/>
      </c>
      <c r="Q346" s="105" t="str">
        <f>IFERROR(__xludf.DUMMYFUNCTION("""COMPUTED_VALUE"""),"")</f>
        <v/>
      </c>
      <c r="R346" s="105" t="str">
        <f>IFERROR(__xludf.DUMMYFUNCTION("""COMPUTED_VALUE"""),"")</f>
        <v/>
      </c>
      <c r="S346" s="105" t="str">
        <f>IFERROR(__xludf.DUMMYFUNCTION("""COMPUTED_VALUE"""),"")</f>
        <v/>
      </c>
      <c r="T346" s="105" t="str">
        <f>IFERROR(__xludf.DUMMYFUNCTION("""COMPUTED_VALUE"""),"")</f>
        <v/>
      </c>
      <c r="U346" s="105" t="str">
        <f>IFERROR(__xludf.DUMMYFUNCTION("""COMPUTED_VALUE"""),"")</f>
        <v/>
      </c>
      <c r="V346" s="105" t="str">
        <f>IFERROR(__xludf.DUMMYFUNCTION("""COMPUTED_VALUE"""),"")</f>
        <v/>
      </c>
      <c r="W346" s="105" t="str">
        <f>IFERROR(__xludf.DUMMYFUNCTION("""COMPUTED_VALUE"""),"")</f>
        <v/>
      </c>
      <c r="X346" s="105" t="str">
        <f>IFERROR(__xludf.DUMMYFUNCTION("""COMPUTED_VALUE"""),"")</f>
        <v/>
      </c>
      <c r="Y346" s="105" t="str">
        <f>IFERROR(__xludf.DUMMYFUNCTION("""COMPUTED_VALUE"""),"")</f>
        <v/>
      </c>
      <c r="Z346" s="105" t="str">
        <f>IFERROR(__xludf.DUMMYFUNCTION("""COMPUTED_VALUE"""),"")</f>
        <v/>
      </c>
      <c r="AA346" s="105" t="str">
        <f>IFERROR(__xludf.DUMMYFUNCTION("""COMPUTED_VALUE"""),"")</f>
        <v/>
      </c>
      <c r="AB346" s="105" t="str">
        <f>IFERROR(__xludf.DUMMYFUNCTION("""COMPUTED_VALUE"""),"")</f>
        <v/>
      </c>
      <c r="AC346" s="105" t="str">
        <f>IFERROR(__xludf.DUMMYFUNCTION("""COMPUTED_VALUE"""),"")</f>
        <v/>
      </c>
      <c r="AD346" s="105" t="str">
        <f>IFERROR(__xludf.DUMMYFUNCTION("""COMPUTED_VALUE"""),"")</f>
        <v/>
      </c>
      <c r="AE346" s="105" t="str">
        <f>IFERROR(__xludf.DUMMYFUNCTION("""COMPUTED_VALUE"""),"")</f>
        <v/>
      </c>
      <c r="AF346" s="105" t="str">
        <f>IFERROR(__xludf.DUMMYFUNCTION("""COMPUTED_VALUE"""),"")</f>
        <v/>
      </c>
      <c r="AG346" s="105" t="str">
        <f>IFERROR(__xludf.DUMMYFUNCTION("""COMPUTED_VALUE"""),"")</f>
        <v/>
      </c>
      <c r="AH346" s="105" t="str">
        <f>IFERROR(__xludf.DUMMYFUNCTION("""COMPUTED_VALUE"""),"")</f>
        <v/>
      </c>
      <c r="AI346" s="105" t="str">
        <f>IFERROR(__xludf.DUMMYFUNCTION("""COMPUTED_VALUE"""),"")</f>
        <v/>
      </c>
      <c r="AJ346" s="105" t="str">
        <f>IFERROR(__xludf.DUMMYFUNCTION("""COMPUTED_VALUE"""),"")</f>
        <v/>
      </c>
      <c r="AK346" s="105" t="str">
        <f>IFERROR(__xludf.DUMMYFUNCTION("""COMPUTED_VALUE"""),"")</f>
        <v/>
      </c>
      <c r="AL346" s="105" t="str">
        <f>IFERROR(__xludf.DUMMYFUNCTION("""COMPUTED_VALUE"""),"")</f>
        <v/>
      </c>
      <c r="AM346" s="105" t="str">
        <f>IFERROR(__xludf.DUMMYFUNCTION("""COMPUTED_VALUE"""),"")</f>
        <v/>
      </c>
      <c r="AN346" s="105" t="str">
        <f>IFERROR(__xludf.DUMMYFUNCTION("""COMPUTED_VALUE"""),"")</f>
        <v/>
      </c>
    </row>
    <row r="347">
      <c r="B347" s="105"/>
      <c r="C347" s="105"/>
      <c r="E347" s="109"/>
      <c r="F347" s="110"/>
      <c r="G347" s="107"/>
      <c r="H347" s="108"/>
      <c r="J347" s="108" t="str">
        <f>IFERROR(__xludf.DUMMYFUNCTION("""COMPUTED_VALUE"""),"")</f>
        <v/>
      </c>
      <c r="K347" s="105" t="str">
        <f>IFERROR(__xludf.DUMMYFUNCTION("""COMPUTED_VALUE"""),"")</f>
        <v/>
      </c>
      <c r="L347" s="105" t="str">
        <f>IFERROR(__xludf.DUMMYFUNCTION("""COMPUTED_VALUE"""),"")</f>
        <v/>
      </c>
      <c r="M347" s="105" t="str">
        <f>IFERROR(__xludf.DUMMYFUNCTION("""COMPUTED_VALUE"""),"")</f>
        <v/>
      </c>
      <c r="N347" s="105" t="str">
        <f>IFERROR(__xludf.DUMMYFUNCTION("""COMPUTED_VALUE"""),"")</f>
        <v/>
      </c>
      <c r="O347" s="105" t="str">
        <f>IFERROR(__xludf.DUMMYFUNCTION("""COMPUTED_VALUE"""),"")</f>
        <v/>
      </c>
      <c r="P347" s="105" t="str">
        <f>IFERROR(__xludf.DUMMYFUNCTION("""COMPUTED_VALUE"""),"")</f>
        <v/>
      </c>
      <c r="Q347" s="105" t="str">
        <f>IFERROR(__xludf.DUMMYFUNCTION("""COMPUTED_VALUE"""),"")</f>
        <v/>
      </c>
      <c r="R347" s="105" t="str">
        <f>IFERROR(__xludf.DUMMYFUNCTION("""COMPUTED_VALUE"""),"")</f>
        <v/>
      </c>
      <c r="S347" s="105" t="str">
        <f>IFERROR(__xludf.DUMMYFUNCTION("""COMPUTED_VALUE"""),"")</f>
        <v/>
      </c>
      <c r="T347" s="105" t="str">
        <f>IFERROR(__xludf.DUMMYFUNCTION("""COMPUTED_VALUE"""),"")</f>
        <v/>
      </c>
      <c r="U347" s="105" t="str">
        <f>IFERROR(__xludf.DUMMYFUNCTION("""COMPUTED_VALUE"""),"")</f>
        <v/>
      </c>
      <c r="V347" s="105" t="str">
        <f>IFERROR(__xludf.DUMMYFUNCTION("""COMPUTED_VALUE"""),"")</f>
        <v/>
      </c>
      <c r="W347" s="105" t="str">
        <f>IFERROR(__xludf.DUMMYFUNCTION("""COMPUTED_VALUE"""),"")</f>
        <v/>
      </c>
      <c r="X347" s="105" t="str">
        <f>IFERROR(__xludf.DUMMYFUNCTION("""COMPUTED_VALUE"""),"")</f>
        <v/>
      </c>
      <c r="Y347" s="105" t="str">
        <f>IFERROR(__xludf.DUMMYFUNCTION("""COMPUTED_VALUE"""),"")</f>
        <v/>
      </c>
      <c r="Z347" s="105" t="str">
        <f>IFERROR(__xludf.DUMMYFUNCTION("""COMPUTED_VALUE"""),"")</f>
        <v/>
      </c>
      <c r="AA347" s="105" t="str">
        <f>IFERROR(__xludf.DUMMYFUNCTION("""COMPUTED_VALUE"""),"")</f>
        <v/>
      </c>
      <c r="AB347" s="105" t="str">
        <f>IFERROR(__xludf.DUMMYFUNCTION("""COMPUTED_VALUE"""),"")</f>
        <v/>
      </c>
      <c r="AC347" s="105" t="str">
        <f>IFERROR(__xludf.DUMMYFUNCTION("""COMPUTED_VALUE"""),"")</f>
        <v/>
      </c>
      <c r="AD347" s="105" t="str">
        <f>IFERROR(__xludf.DUMMYFUNCTION("""COMPUTED_VALUE"""),"")</f>
        <v/>
      </c>
      <c r="AE347" s="105" t="str">
        <f>IFERROR(__xludf.DUMMYFUNCTION("""COMPUTED_VALUE"""),"")</f>
        <v/>
      </c>
      <c r="AF347" s="105" t="str">
        <f>IFERROR(__xludf.DUMMYFUNCTION("""COMPUTED_VALUE"""),"")</f>
        <v/>
      </c>
      <c r="AG347" s="105" t="str">
        <f>IFERROR(__xludf.DUMMYFUNCTION("""COMPUTED_VALUE"""),"")</f>
        <v/>
      </c>
      <c r="AH347" s="105" t="str">
        <f>IFERROR(__xludf.DUMMYFUNCTION("""COMPUTED_VALUE"""),"")</f>
        <v/>
      </c>
      <c r="AI347" s="105" t="str">
        <f>IFERROR(__xludf.DUMMYFUNCTION("""COMPUTED_VALUE"""),"")</f>
        <v/>
      </c>
      <c r="AJ347" s="105" t="str">
        <f>IFERROR(__xludf.DUMMYFUNCTION("""COMPUTED_VALUE"""),"")</f>
        <v/>
      </c>
      <c r="AK347" s="105" t="str">
        <f>IFERROR(__xludf.DUMMYFUNCTION("""COMPUTED_VALUE"""),"")</f>
        <v/>
      </c>
      <c r="AL347" s="105" t="str">
        <f>IFERROR(__xludf.DUMMYFUNCTION("""COMPUTED_VALUE"""),"")</f>
        <v/>
      </c>
      <c r="AM347" s="105" t="str">
        <f>IFERROR(__xludf.DUMMYFUNCTION("""COMPUTED_VALUE"""),"")</f>
        <v/>
      </c>
      <c r="AN347" s="105" t="str">
        <f>IFERROR(__xludf.DUMMYFUNCTION("""COMPUTED_VALUE"""),"")</f>
        <v/>
      </c>
    </row>
    <row r="348">
      <c r="B348" s="105"/>
      <c r="C348" s="105"/>
      <c r="E348" s="109"/>
      <c r="F348" s="110"/>
      <c r="G348" s="107"/>
      <c r="H348" s="108"/>
      <c r="J348" s="108" t="str">
        <f>IFERROR(__xludf.DUMMYFUNCTION("""COMPUTED_VALUE"""),"")</f>
        <v/>
      </c>
      <c r="K348" s="105" t="str">
        <f>IFERROR(__xludf.DUMMYFUNCTION("""COMPUTED_VALUE"""),"")</f>
        <v/>
      </c>
      <c r="L348" s="105" t="str">
        <f>IFERROR(__xludf.DUMMYFUNCTION("""COMPUTED_VALUE"""),"")</f>
        <v/>
      </c>
      <c r="M348" s="105" t="str">
        <f>IFERROR(__xludf.DUMMYFUNCTION("""COMPUTED_VALUE"""),"")</f>
        <v/>
      </c>
      <c r="N348" s="105" t="str">
        <f>IFERROR(__xludf.DUMMYFUNCTION("""COMPUTED_VALUE"""),"")</f>
        <v/>
      </c>
      <c r="O348" s="105" t="str">
        <f>IFERROR(__xludf.DUMMYFUNCTION("""COMPUTED_VALUE"""),"")</f>
        <v/>
      </c>
      <c r="P348" s="105" t="str">
        <f>IFERROR(__xludf.DUMMYFUNCTION("""COMPUTED_VALUE"""),"")</f>
        <v/>
      </c>
      <c r="Q348" s="105" t="str">
        <f>IFERROR(__xludf.DUMMYFUNCTION("""COMPUTED_VALUE"""),"")</f>
        <v/>
      </c>
      <c r="R348" s="105" t="str">
        <f>IFERROR(__xludf.DUMMYFUNCTION("""COMPUTED_VALUE"""),"")</f>
        <v/>
      </c>
      <c r="S348" s="105" t="str">
        <f>IFERROR(__xludf.DUMMYFUNCTION("""COMPUTED_VALUE"""),"")</f>
        <v/>
      </c>
      <c r="T348" s="105" t="str">
        <f>IFERROR(__xludf.DUMMYFUNCTION("""COMPUTED_VALUE"""),"")</f>
        <v/>
      </c>
      <c r="U348" s="105" t="str">
        <f>IFERROR(__xludf.DUMMYFUNCTION("""COMPUTED_VALUE"""),"")</f>
        <v/>
      </c>
      <c r="V348" s="105" t="str">
        <f>IFERROR(__xludf.DUMMYFUNCTION("""COMPUTED_VALUE"""),"")</f>
        <v/>
      </c>
      <c r="W348" s="105" t="str">
        <f>IFERROR(__xludf.DUMMYFUNCTION("""COMPUTED_VALUE"""),"")</f>
        <v/>
      </c>
      <c r="X348" s="105" t="str">
        <f>IFERROR(__xludf.DUMMYFUNCTION("""COMPUTED_VALUE"""),"")</f>
        <v/>
      </c>
      <c r="Y348" s="105" t="str">
        <f>IFERROR(__xludf.DUMMYFUNCTION("""COMPUTED_VALUE"""),"")</f>
        <v/>
      </c>
      <c r="Z348" s="105" t="str">
        <f>IFERROR(__xludf.DUMMYFUNCTION("""COMPUTED_VALUE"""),"")</f>
        <v/>
      </c>
      <c r="AA348" s="105" t="str">
        <f>IFERROR(__xludf.DUMMYFUNCTION("""COMPUTED_VALUE"""),"")</f>
        <v/>
      </c>
      <c r="AB348" s="105" t="str">
        <f>IFERROR(__xludf.DUMMYFUNCTION("""COMPUTED_VALUE"""),"")</f>
        <v/>
      </c>
      <c r="AC348" s="105" t="str">
        <f>IFERROR(__xludf.DUMMYFUNCTION("""COMPUTED_VALUE"""),"")</f>
        <v/>
      </c>
      <c r="AD348" s="105" t="str">
        <f>IFERROR(__xludf.DUMMYFUNCTION("""COMPUTED_VALUE"""),"")</f>
        <v/>
      </c>
      <c r="AE348" s="105" t="str">
        <f>IFERROR(__xludf.DUMMYFUNCTION("""COMPUTED_VALUE"""),"")</f>
        <v/>
      </c>
      <c r="AF348" s="105" t="str">
        <f>IFERROR(__xludf.DUMMYFUNCTION("""COMPUTED_VALUE"""),"")</f>
        <v/>
      </c>
      <c r="AG348" s="105" t="str">
        <f>IFERROR(__xludf.DUMMYFUNCTION("""COMPUTED_VALUE"""),"")</f>
        <v/>
      </c>
      <c r="AH348" s="105" t="str">
        <f>IFERROR(__xludf.DUMMYFUNCTION("""COMPUTED_VALUE"""),"")</f>
        <v/>
      </c>
      <c r="AI348" s="105" t="str">
        <f>IFERROR(__xludf.DUMMYFUNCTION("""COMPUTED_VALUE"""),"")</f>
        <v/>
      </c>
      <c r="AJ348" s="105" t="str">
        <f>IFERROR(__xludf.DUMMYFUNCTION("""COMPUTED_VALUE"""),"")</f>
        <v/>
      </c>
      <c r="AK348" s="105" t="str">
        <f>IFERROR(__xludf.DUMMYFUNCTION("""COMPUTED_VALUE"""),"")</f>
        <v/>
      </c>
      <c r="AL348" s="105" t="str">
        <f>IFERROR(__xludf.DUMMYFUNCTION("""COMPUTED_VALUE"""),"")</f>
        <v/>
      </c>
      <c r="AM348" s="105" t="str">
        <f>IFERROR(__xludf.DUMMYFUNCTION("""COMPUTED_VALUE"""),"")</f>
        <v/>
      </c>
      <c r="AN348" s="105" t="str">
        <f>IFERROR(__xludf.DUMMYFUNCTION("""COMPUTED_VALUE"""),"")</f>
        <v/>
      </c>
    </row>
    <row r="349">
      <c r="B349" s="105"/>
      <c r="C349" s="105"/>
      <c r="E349" s="109"/>
      <c r="F349" s="110"/>
      <c r="G349" s="107"/>
      <c r="H349" s="108"/>
      <c r="J349" s="108" t="str">
        <f>IFERROR(__xludf.DUMMYFUNCTION("""COMPUTED_VALUE"""),"")</f>
        <v/>
      </c>
      <c r="K349" s="105" t="str">
        <f>IFERROR(__xludf.DUMMYFUNCTION("""COMPUTED_VALUE"""),"")</f>
        <v/>
      </c>
      <c r="L349" s="105" t="str">
        <f>IFERROR(__xludf.DUMMYFUNCTION("""COMPUTED_VALUE"""),"")</f>
        <v/>
      </c>
      <c r="M349" s="105" t="str">
        <f>IFERROR(__xludf.DUMMYFUNCTION("""COMPUTED_VALUE"""),"")</f>
        <v/>
      </c>
      <c r="N349" s="105" t="str">
        <f>IFERROR(__xludf.DUMMYFUNCTION("""COMPUTED_VALUE"""),"")</f>
        <v/>
      </c>
      <c r="O349" s="105" t="str">
        <f>IFERROR(__xludf.DUMMYFUNCTION("""COMPUTED_VALUE"""),"")</f>
        <v/>
      </c>
      <c r="P349" s="105" t="str">
        <f>IFERROR(__xludf.DUMMYFUNCTION("""COMPUTED_VALUE"""),"")</f>
        <v/>
      </c>
      <c r="Q349" s="105" t="str">
        <f>IFERROR(__xludf.DUMMYFUNCTION("""COMPUTED_VALUE"""),"")</f>
        <v/>
      </c>
      <c r="R349" s="105" t="str">
        <f>IFERROR(__xludf.DUMMYFUNCTION("""COMPUTED_VALUE"""),"")</f>
        <v/>
      </c>
      <c r="S349" s="105" t="str">
        <f>IFERROR(__xludf.DUMMYFUNCTION("""COMPUTED_VALUE"""),"")</f>
        <v/>
      </c>
      <c r="T349" s="105" t="str">
        <f>IFERROR(__xludf.DUMMYFUNCTION("""COMPUTED_VALUE"""),"")</f>
        <v/>
      </c>
      <c r="U349" s="105" t="str">
        <f>IFERROR(__xludf.DUMMYFUNCTION("""COMPUTED_VALUE"""),"")</f>
        <v/>
      </c>
      <c r="V349" s="105" t="str">
        <f>IFERROR(__xludf.DUMMYFUNCTION("""COMPUTED_VALUE"""),"")</f>
        <v/>
      </c>
      <c r="W349" s="105" t="str">
        <f>IFERROR(__xludf.DUMMYFUNCTION("""COMPUTED_VALUE"""),"")</f>
        <v/>
      </c>
      <c r="X349" s="105" t="str">
        <f>IFERROR(__xludf.DUMMYFUNCTION("""COMPUTED_VALUE"""),"")</f>
        <v/>
      </c>
      <c r="Y349" s="105" t="str">
        <f>IFERROR(__xludf.DUMMYFUNCTION("""COMPUTED_VALUE"""),"")</f>
        <v/>
      </c>
      <c r="Z349" s="105" t="str">
        <f>IFERROR(__xludf.DUMMYFUNCTION("""COMPUTED_VALUE"""),"")</f>
        <v/>
      </c>
      <c r="AA349" s="105" t="str">
        <f>IFERROR(__xludf.DUMMYFUNCTION("""COMPUTED_VALUE"""),"")</f>
        <v/>
      </c>
      <c r="AB349" s="105" t="str">
        <f>IFERROR(__xludf.DUMMYFUNCTION("""COMPUTED_VALUE"""),"")</f>
        <v/>
      </c>
      <c r="AC349" s="105" t="str">
        <f>IFERROR(__xludf.DUMMYFUNCTION("""COMPUTED_VALUE"""),"")</f>
        <v/>
      </c>
      <c r="AD349" s="105" t="str">
        <f>IFERROR(__xludf.DUMMYFUNCTION("""COMPUTED_VALUE"""),"")</f>
        <v/>
      </c>
      <c r="AE349" s="105" t="str">
        <f>IFERROR(__xludf.DUMMYFUNCTION("""COMPUTED_VALUE"""),"")</f>
        <v/>
      </c>
      <c r="AF349" s="105" t="str">
        <f>IFERROR(__xludf.DUMMYFUNCTION("""COMPUTED_VALUE"""),"")</f>
        <v/>
      </c>
      <c r="AG349" s="105" t="str">
        <f>IFERROR(__xludf.DUMMYFUNCTION("""COMPUTED_VALUE"""),"")</f>
        <v/>
      </c>
      <c r="AH349" s="105" t="str">
        <f>IFERROR(__xludf.DUMMYFUNCTION("""COMPUTED_VALUE"""),"")</f>
        <v/>
      </c>
      <c r="AI349" s="105" t="str">
        <f>IFERROR(__xludf.DUMMYFUNCTION("""COMPUTED_VALUE"""),"")</f>
        <v/>
      </c>
      <c r="AJ349" s="105" t="str">
        <f>IFERROR(__xludf.DUMMYFUNCTION("""COMPUTED_VALUE"""),"")</f>
        <v/>
      </c>
      <c r="AK349" s="105" t="str">
        <f>IFERROR(__xludf.DUMMYFUNCTION("""COMPUTED_VALUE"""),"")</f>
        <v/>
      </c>
      <c r="AL349" s="105" t="str">
        <f>IFERROR(__xludf.DUMMYFUNCTION("""COMPUTED_VALUE"""),"")</f>
        <v/>
      </c>
      <c r="AM349" s="105" t="str">
        <f>IFERROR(__xludf.DUMMYFUNCTION("""COMPUTED_VALUE"""),"")</f>
        <v/>
      </c>
      <c r="AN349" s="105" t="str">
        <f>IFERROR(__xludf.DUMMYFUNCTION("""COMPUTED_VALUE"""),"")</f>
        <v/>
      </c>
    </row>
    <row r="350">
      <c r="B350" s="105"/>
      <c r="C350" s="105"/>
      <c r="E350" s="109"/>
      <c r="F350" s="110"/>
      <c r="G350" s="107"/>
      <c r="H350" s="108"/>
      <c r="J350" s="108" t="str">
        <f>IFERROR(__xludf.DUMMYFUNCTION("""COMPUTED_VALUE"""),"")</f>
        <v/>
      </c>
      <c r="K350" s="105" t="str">
        <f>IFERROR(__xludf.DUMMYFUNCTION("""COMPUTED_VALUE"""),"")</f>
        <v/>
      </c>
      <c r="L350" s="105" t="str">
        <f>IFERROR(__xludf.DUMMYFUNCTION("""COMPUTED_VALUE"""),"")</f>
        <v/>
      </c>
      <c r="M350" s="105" t="str">
        <f>IFERROR(__xludf.DUMMYFUNCTION("""COMPUTED_VALUE"""),"")</f>
        <v/>
      </c>
      <c r="N350" s="105" t="str">
        <f>IFERROR(__xludf.DUMMYFUNCTION("""COMPUTED_VALUE"""),"")</f>
        <v/>
      </c>
      <c r="O350" s="105" t="str">
        <f>IFERROR(__xludf.DUMMYFUNCTION("""COMPUTED_VALUE"""),"")</f>
        <v/>
      </c>
      <c r="P350" s="105" t="str">
        <f>IFERROR(__xludf.DUMMYFUNCTION("""COMPUTED_VALUE"""),"")</f>
        <v/>
      </c>
      <c r="Q350" s="105" t="str">
        <f>IFERROR(__xludf.DUMMYFUNCTION("""COMPUTED_VALUE"""),"")</f>
        <v/>
      </c>
      <c r="R350" s="105" t="str">
        <f>IFERROR(__xludf.DUMMYFUNCTION("""COMPUTED_VALUE"""),"")</f>
        <v/>
      </c>
      <c r="S350" s="105" t="str">
        <f>IFERROR(__xludf.DUMMYFUNCTION("""COMPUTED_VALUE"""),"")</f>
        <v/>
      </c>
      <c r="T350" s="105" t="str">
        <f>IFERROR(__xludf.DUMMYFUNCTION("""COMPUTED_VALUE"""),"")</f>
        <v/>
      </c>
      <c r="U350" s="105" t="str">
        <f>IFERROR(__xludf.DUMMYFUNCTION("""COMPUTED_VALUE"""),"")</f>
        <v/>
      </c>
      <c r="V350" s="105" t="str">
        <f>IFERROR(__xludf.DUMMYFUNCTION("""COMPUTED_VALUE"""),"")</f>
        <v/>
      </c>
      <c r="W350" s="105" t="str">
        <f>IFERROR(__xludf.DUMMYFUNCTION("""COMPUTED_VALUE"""),"")</f>
        <v/>
      </c>
      <c r="X350" s="105" t="str">
        <f>IFERROR(__xludf.DUMMYFUNCTION("""COMPUTED_VALUE"""),"")</f>
        <v/>
      </c>
      <c r="Y350" s="105" t="str">
        <f>IFERROR(__xludf.DUMMYFUNCTION("""COMPUTED_VALUE"""),"")</f>
        <v/>
      </c>
      <c r="Z350" s="105" t="str">
        <f>IFERROR(__xludf.DUMMYFUNCTION("""COMPUTED_VALUE"""),"")</f>
        <v/>
      </c>
      <c r="AA350" s="105" t="str">
        <f>IFERROR(__xludf.DUMMYFUNCTION("""COMPUTED_VALUE"""),"")</f>
        <v/>
      </c>
      <c r="AB350" s="105" t="str">
        <f>IFERROR(__xludf.DUMMYFUNCTION("""COMPUTED_VALUE"""),"")</f>
        <v/>
      </c>
      <c r="AC350" s="105" t="str">
        <f>IFERROR(__xludf.DUMMYFUNCTION("""COMPUTED_VALUE"""),"")</f>
        <v/>
      </c>
      <c r="AD350" s="105" t="str">
        <f>IFERROR(__xludf.DUMMYFUNCTION("""COMPUTED_VALUE"""),"")</f>
        <v/>
      </c>
      <c r="AE350" s="105" t="str">
        <f>IFERROR(__xludf.DUMMYFUNCTION("""COMPUTED_VALUE"""),"")</f>
        <v/>
      </c>
      <c r="AF350" s="105" t="str">
        <f>IFERROR(__xludf.DUMMYFUNCTION("""COMPUTED_VALUE"""),"")</f>
        <v/>
      </c>
      <c r="AG350" s="105" t="str">
        <f>IFERROR(__xludf.DUMMYFUNCTION("""COMPUTED_VALUE"""),"")</f>
        <v/>
      </c>
      <c r="AH350" s="105" t="str">
        <f>IFERROR(__xludf.DUMMYFUNCTION("""COMPUTED_VALUE"""),"")</f>
        <v/>
      </c>
      <c r="AI350" s="105" t="str">
        <f>IFERROR(__xludf.DUMMYFUNCTION("""COMPUTED_VALUE"""),"")</f>
        <v/>
      </c>
      <c r="AJ350" s="105" t="str">
        <f>IFERROR(__xludf.DUMMYFUNCTION("""COMPUTED_VALUE"""),"")</f>
        <v/>
      </c>
      <c r="AK350" s="105" t="str">
        <f>IFERROR(__xludf.DUMMYFUNCTION("""COMPUTED_VALUE"""),"")</f>
        <v/>
      </c>
      <c r="AL350" s="105" t="str">
        <f>IFERROR(__xludf.DUMMYFUNCTION("""COMPUTED_VALUE"""),"")</f>
        <v/>
      </c>
      <c r="AM350" s="105" t="str">
        <f>IFERROR(__xludf.DUMMYFUNCTION("""COMPUTED_VALUE"""),"")</f>
        <v/>
      </c>
      <c r="AN350" s="105" t="str">
        <f>IFERROR(__xludf.DUMMYFUNCTION("""COMPUTED_VALUE"""),"")</f>
        <v/>
      </c>
    </row>
    <row r="351">
      <c r="B351" s="105"/>
      <c r="C351" s="105"/>
      <c r="E351" s="109"/>
      <c r="F351" s="110"/>
      <c r="G351" s="107"/>
      <c r="H351" s="108"/>
      <c r="J351" s="108" t="str">
        <f>IFERROR(__xludf.DUMMYFUNCTION("""COMPUTED_VALUE"""),"")</f>
        <v/>
      </c>
      <c r="K351" s="105" t="str">
        <f>IFERROR(__xludf.DUMMYFUNCTION("""COMPUTED_VALUE"""),"")</f>
        <v/>
      </c>
      <c r="L351" s="105" t="str">
        <f>IFERROR(__xludf.DUMMYFUNCTION("""COMPUTED_VALUE"""),"")</f>
        <v/>
      </c>
      <c r="M351" s="105" t="str">
        <f>IFERROR(__xludf.DUMMYFUNCTION("""COMPUTED_VALUE"""),"")</f>
        <v/>
      </c>
      <c r="N351" s="105" t="str">
        <f>IFERROR(__xludf.DUMMYFUNCTION("""COMPUTED_VALUE"""),"")</f>
        <v/>
      </c>
      <c r="O351" s="105" t="str">
        <f>IFERROR(__xludf.DUMMYFUNCTION("""COMPUTED_VALUE"""),"")</f>
        <v/>
      </c>
      <c r="P351" s="105" t="str">
        <f>IFERROR(__xludf.DUMMYFUNCTION("""COMPUTED_VALUE"""),"")</f>
        <v/>
      </c>
      <c r="Q351" s="105" t="str">
        <f>IFERROR(__xludf.DUMMYFUNCTION("""COMPUTED_VALUE"""),"")</f>
        <v/>
      </c>
      <c r="R351" s="105" t="str">
        <f>IFERROR(__xludf.DUMMYFUNCTION("""COMPUTED_VALUE"""),"")</f>
        <v/>
      </c>
      <c r="S351" s="105" t="str">
        <f>IFERROR(__xludf.DUMMYFUNCTION("""COMPUTED_VALUE"""),"")</f>
        <v/>
      </c>
      <c r="T351" s="105" t="str">
        <f>IFERROR(__xludf.DUMMYFUNCTION("""COMPUTED_VALUE"""),"")</f>
        <v/>
      </c>
      <c r="U351" s="105" t="str">
        <f>IFERROR(__xludf.DUMMYFUNCTION("""COMPUTED_VALUE"""),"")</f>
        <v/>
      </c>
      <c r="V351" s="105" t="str">
        <f>IFERROR(__xludf.DUMMYFUNCTION("""COMPUTED_VALUE"""),"")</f>
        <v/>
      </c>
      <c r="W351" s="105" t="str">
        <f>IFERROR(__xludf.DUMMYFUNCTION("""COMPUTED_VALUE"""),"")</f>
        <v/>
      </c>
      <c r="X351" s="105" t="str">
        <f>IFERROR(__xludf.DUMMYFUNCTION("""COMPUTED_VALUE"""),"")</f>
        <v/>
      </c>
      <c r="Y351" s="105" t="str">
        <f>IFERROR(__xludf.DUMMYFUNCTION("""COMPUTED_VALUE"""),"")</f>
        <v/>
      </c>
      <c r="Z351" s="105" t="str">
        <f>IFERROR(__xludf.DUMMYFUNCTION("""COMPUTED_VALUE"""),"")</f>
        <v/>
      </c>
      <c r="AA351" s="105" t="str">
        <f>IFERROR(__xludf.DUMMYFUNCTION("""COMPUTED_VALUE"""),"")</f>
        <v/>
      </c>
      <c r="AB351" s="105" t="str">
        <f>IFERROR(__xludf.DUMMYFUNCTION("""COMPUTED_VALUE"""),"")</f>
        <v/>
      </c>
      <c r="AC351" s="105" t="str">
        <f>IFERROR(__xludf.DUMMYFUNCTION("""COMPUTED_VALUE"""),"")</f>
        <v/>
      </c>
      <c r="AD351" s="105" t="str">
        <f>IFERROR(__xludf.DUMMYFUNCTION("""COMPUTED_VALUE"""),"")</f>
        <v/>
      </c>
      <c r="AE351" s="105" t="str">
        <f>IFERROR(__xludf.DUMMYFUNCTION("""COMPUTED_VALUE"""),"")</f>
        <v/>
      </c>
      <c r="AF351" s="105" t="str">
        <f>IFERROR(__xludf.DUMMYFUNCTION("""COMPUTED_VALUE"""),"")</f>
        <v/>
      </c>
      <c r="AG351" s="105" t="str">
        <f>IFERROR(__xludf.DUMMYFUNCTION("""COMPUTED_VALUE"""),"")</f>
        <v/>
      </c>
      <c r="AH351" s="105" t="str">
        <f>IFERROR(__xludf.DUMMYFUNCTION("""COMPUTED_VALUE"""),"")</f>
        <v/>
      </c>
      <c r="AI351" s="105" t="str">
        <f>IFERROR(__xludf.DUMMYFUNCTION("""COMPUTED_VALUE"""),"")</f>
        <v/>
      </c>
      <c r="AJ351" s="105" t="str">
        <f>IFERROR(__xludf.DUMMYFUNCTION("""COMPUTED_VALUE"""),"")</f>
        <v/>
      </c>
      <c r="AK351" s="105" t="str">
        <f>IFERROR(__xludf.DUMMYFUNCTION("""COMPUTED_VALUE"""),"")</f>
        <v/>
      </c>
      <c r="AL351" s="105" t="str">
        <f>IFERROR(__xludf.DUMMYFUNCTION("""COMPUTED_VALUE"""),"")</f>
        <v/>
      </c>
      <c r="AM351" s="105" t="str">
        <f>IFERROR(__xludf.DUMMYFUNCTION("""COMPUTED_VALUE"""),"")</f>
        <v/>
      </c>
      <c r="AN351" s="105" t="str">
        <f>IFERROR(__xludf.DUMMYFUNCTION("""COMPUTED_VALUE"""),"")</f>
        <v/>
      </c>
    </row>
    <row r="352">
      <c r="B352" s="105"/>
      <c r="C352" s="105"/>
      <c r="E352" s="109"/>
      <c r="F352" s="110"/>
      <c r="G352" s="107"/>
      <c r="H352" s="108"/>
      <c r="J352" s="108" t="str">
        <f>IFERROR(__xludf.DUMMYFUNCTION("""COMPUTED_VALUE"""),"")</f>
        <v/>
      </c>
      <c r="K352" s="105" t="str">
        <f>IFERROR(__xludf.DUMMYFUNCTION("""COMPUTED_VALUE"""),"")</f>
        <v/>
      </c>
      <c r="L352" s="105" t="str">
        <f>IFERROR(__xludf.DUMMYFUNCTION("""COMPUTED_VALUE"""),"")</f>
        <v/>
      </c>
      <c r="M352" s="105" t="str">
        <f>IFERROR(__xludf.DUMMYFUNCTION("""COMPUTED_VALUE"""),"")</f>
        <v/>
      </c>
      <c r="N352" s="105" t="str">
        <f>IFERROR(__xludf.DUMMYFUNCTION("""COMPUTED_VALUE"""),"")</f>
        <v/>
      </c>
      <c r="O352" s="105" t="str">
        <f>IFERROR(__xludf.DUMMYFUNCTION("""COMPUTED_VALUE"""),"")</f>
        <v/>
      </c>
      <c r="P352" s="105" t="str">
        <f>IFERROR(__xludf.DUMMYFUNCTION("""COMPUTED_VALUE"""),"")</f>
        <v/>
      </c>
      <c r="Q352" s="105" t="str">
        <f>IFERROR(__xludf.DUMMYFUNCTION("""COMPUTED_VALUE"""),"")</f>
        <v/>
      </c>
      <c r="R352" s="105" t="str">
        <f>IFERROR(__xludf.DUMMYFUNCTION("""COMPUTED_VALUE"""),"")</f>
        <v/>
      </c>
      <c r="S352" s="105" t="str">
        <f>IFERROR(__xludf.DUMMYFUNCTION("""COMPUTED_VALUE"""),"")</f>
        <v/>
      </c>
      <c r="T352" s="105" t="str">
        <f>IFERROR(__xludf.DUMMYFUNCTION("""COMPUTED_VALUE"""),"")</f>
        <v/>
      </c>
      <c r="U352" s="105" t="str">
        <f>IFERROR(__xludf.DUMMYFUNCTION("""COMPUTED_VALUE"""),"")</f>
        <v/>
      </c>
      <c r="V352" s="105" t="str">
        <f>IFERROR(__xludf.DUMMYFUNCTION("""COMPUTED_VALUE"""),"")</f>
        <v/>
      </c>
      <c r="W352" s="105" t="str">
        <f>IFERROR(__xludf.DUMMYFUNCTION("""COMPUTED_VALUE"""),"")</f>
        <v/>
      </c>
      <c r="X352" s="105" t="str">
        <f>IFERROR(__xludf.DUMMYFUNCTION("""COMPUTED_VALUE"""),"")</f>
        <v/>
      </c>
      <c r="Y352" s="105" t="str">
        <f>IFERROR(__xludf.DUMMYFUNCTION("""COMPUTED_VALUE"""),"")</f>
        <v/>
      </c>
      <c r="Z352" s="105" t="str">
        <f>IFERROR(__xludf.DUMMYFUNCTION("""COMPUTED_VALUE"""),"")</f>
        <v/>
      </c>
      <c r="AA352" s="105" t="str">
        <f>IFERROR(__xludf.DUMMYFUNCTION("""COMPUTED_VALUE"""),"")</f>
        <v/>
      </c>
      <c r="AB352" s="105" t="str">
        <f>IFERROR(__xludf.DUMMYFUNCTION("""COMPUTED_VALUE"""),"")</f>
        <v/>
      </c>
      <c r="AC352" s="105" t="str">
        <f>IFERROR(__xludf.DUMMYFUNCTION("""COMPUTED_VALUE"""),"")</f>
        <v/>
      </c>
      <c r="AD352" s="105" t="str">
        <f>IFERROR(__xludf.DUMMYFUNCTION("""COMPUTED_VALUE"""),"")</f>
        <v/>
      </c>
      <c r="AE352" s="105" t="str">
        <f>IFERROR(__xludf.DUMMYFUNCTION("""COMPUTED_VALUE"""),"")</f>
        <v/>
      </c>
      <c r="AF352" s="105" t="str">
        <f>IFERROR(__xludf.DUMMYFUNCTION("""COMPUTED_VALUE"""),"")</f>
        <v/>
      </c>
      <c r="AG352" s="105" t="str">
        <f>IFERROR(__xludf.DUMMYFUNCTION("""COMPUTED_VALUE"""),"")</f>
        <v/>
      </c>
      <c r="AH352" s="105" t="str">
        <f>IFERROR(__xludf.DUMMYFUNCTION("""COMPUTED_VALUE"""),"")</f>
        <v/>
      </c>
      <c r="AI352" s="105" t="str">
        <f>IFERROR(__xludf.DUMMYFUNCTION("""COMPUTED_VALUE"""),"")</f>
        <v/>
      </c>
      <c r="AJ352" s="105" t="str">
        <f>IFERROR(__xludf.DUMMYFUNCTION("""COMPUTED_VALUE"""),"")</f>
        <v/>
      </c>
      <c r="AK352" s="105" t="str">
        <f>IFERROR(__xludf.DUMMYFUNCTION("""COMPUTED_VALUE"""),"")</f>
        <v/>
      </c>
      <c r="AL352" s="105" t="str">
        <f>IFERROR(__xludf.DUMMYFUNCTION("""COMPUTED_VALUE"""),"")</f>
        <v/>
      </c>
      <c r="AM352" s="105" t="str">
        <f>IFERROR(__xludf.DUMMYFUNCTION("""COMPUTED_VALUE"""),"")</f>
        <v/>
      </c>
      <c r="AN352" s="105" t="str">
        <f>IFERROR(__xludf.DUMMYFUNCTION("""COMPUTED_VALUE"""),"")</f>
        <v/>
      </c>
    </row>
    <row r="353">
      <c r="B353" s="105"/>
      <c r="C353" s="105"/>
      <c r="E353" s="109"/>
      <c r="F353" s="110"/>
      <c r="G353" s="107"/>
      <c r="H353" s="108"/>
      <c r="J353" s="108" t="str">
        <f>IFERROR(__xludf.DUMMYFUNCTION("""COMPUTED_VALUE"""),"")</f>
        <v/>
      </c>
      <c r="K353" s="105" t="str">
        <f>IFERROR(__xludf.DUMMYFUNCTION("""COMPUTED_VALUE"""),"")</f>
        <v/>
      </c>
      <c r="L353" s="105" t="str">
        <f>IFERROR(__xludf.DUMMYFUNCTION("""COMPUTED_VALUE"""),"")</f>
        <v/>
      </c>
      <c r="M353" s="105" t="str">
        <f>IFERROR(__xludf.DUMMYFUNCTION("""COMPUTED_VALUE"""),"")</f>
        <v/>
      </c>
      <c r="N353" s="105" t="str">
        <f>IFERROR(__xludf.DUMMYFUNCTION("""COMPUTED_VALUE"""),"")</f>
        <v/>
      </c>
      <c r="O353" s="105" t="str">
        <f>IFERROR(__xludf.DUMMYFUNCTION("""COMPUTED_VALUE"""),"")</f>
        <v/>
      </c>
      <c r="P353" s="105" t="str">
        <f>IFERROR(__xludf.DUMMYFUNCTION("""COMPUTED_VALUE"""),"")</f>
        <v/>
      </c>
      <c r="Q353" s="105" t="str">
        <f>IFERROR(__xludf.DUMMYFUNCTION("""COMPUTED_VALUE"""),"")</f>
        <v/>
      </c>
      <c r="R353" s="105" t="str">
        <f>IFERROR(__xludf.DUMMYFUNCTION("""COMPUTED_VALUE"""),"")</f>
        <v/>
      </c>
      <c r="S353" s="105" t="str">
        <f>IFERROR(__xludf.DUMMYFUNCTION("""COMPUTED_VALUE"""),"")</f>
        <v/>
      </c>
      <c r="T353" s="105" t="str">
        <f>IFERROR(__xludf.DUMMYFUNCTION("""COMPUTED_VALUE"""),"")</f>
        <v/>
      </c>
      <c r="U353" s="105" t="str">
        <f>IFERROR(__xludf.DUMMYFUNCTION("""COMPUTED_VALUE"""),"")</f>
        <v/>
      </c>
      <c r="V353" s="105" t="str">
        <f>IFERROR(__xludf.DUMMYFUNCTION("""COMPUTED_VALUE"""),"")</f>
        <v/>
      </c>
      <c r="W353" s="105" t="str">
        <f>IFERROR(__xludf.DUMMYFUNCTION("""COMPUTED_VALUE"""),"")</f>
        <v/>
      </c>
      <c r="X353" s="105" t="str">
        <f>IFERROR(__xludf.DUMMYFUNCTION("""COMPUTED_VALUE"""),"")</f>
        <v/>
      </c>
      <c r="Y353" s="105" t="str">
        <f>IFERROR(__xludf.DUMMYFUNCTION("""COMPUTED_VALUE"""),"")</f>
        <v/>
      </c>
      <c r="Z353" s="105" t="str">
        <f>IFERROR(__xludf.DUMMYFUNCTION("""COMPUTED_VALUE"""),"")</f>
        <v/>
      </c>
      <c r="AA353" s="105" t="str">
        <f>IFERROR(__xludf.DUMMYFUNCTION("""COMPUTED_VALUE"""),"")</f>
        <v/>
      </c>
      <c r="AB353" s="105" t="str">
        <f>IFERROR(__xludf.DUMMYFUNCTION("""COMPUTED_VALUE"""),"")</f>
        <v/>
      </c>
      <c r="AC353" s="105" t="str">
        <f>IFERROR(__xludf.DUMMYFUNCTION("""COMPUTED_VALUE"""),"")</f>
        <v/>
      </c>
      <c r="AD353" s="105" t="str">
        <f>IFERROR(__xludf.DUMMYFUNCTION("""COMPUTED_VALUE"""),"")</f>
        <v/>
      </c>
      <c r="AE353" s="105" t="str">
        <f>IFERROR(__xludf.DUMMYFUNCTION("""COMPUTED_VALUE"""),"")</f>
        <v/>
      </c>
      <c r="AF353" s="105" t="str">
        <f>IFERROR(__xludf.DUMMYFUNCTION("""COMPUTED_VALUE"""),"")</f>
        <v/>
      </c>
      <c r="AG353" s="105" t="str">
        <f>IFERROR(__xludf.DUMMYFUNCTION("""COMPUTED_VALUE"""),"")</f>
        <v/>
      </c>
      <c r="AH353" s="105" t="str">
        <f>IFERROR(__xludf.DUMMYFUNCTION("""COMPUTED_VALUE"""),"")</f>
        <v/>
      </c>
      <c r="AI353" s="105" t="str">
        <f>IFERROR(__xludf.DUMMYFUNCTION("""COMPUTED_VALUE"""),"")</f>
        <v/>
      </c>
      <c r="AJ353" s="105" t="str">
        <f>IFERROR(__xludf.DUMMYFUNCTION("""COMPUTED_VALUE"""),"")</f>
        <v/>
      </c>
      <c r="AK353" s="105" t="str">
        <f>IFERROR(__xludf.DUMMYFUNCTION("""COMPUTED_VALUE"""),"")</f>
        <v/>
      </c>
      <c r="AL353" s="105" t="str">
        <f>IFERROR(__xludf.DUMMYFUNCTION("""COMPUTED_VALUE"""),"")</f>
        <v/>
      </c>
      <c r="AM353" s="105" t="str">
        <f>IFERROR(__xludf.DUMMYFUNCTION("""COMPUTED_VALUE"""),"")</f>
        <v/>
      </c>
      <c r="AN353" s="105" t="str">
        <f>IFERROR(__xludf.DUMMYFUNCTION("""COMPUTED_VALUE"""),"")</f>
        <v/>
      </c>
    </row>
    <row r="354">
      <c r="B354" s="105"/>
      <c r="C354" s="105"/>
      <c r="E354" s="109"/>
      <c r="F354" s="110"/>
      <c r="G354" s="107"/>
      <c r="H354" s="108"/>
      <c r="J354" s="108" t="str">
        <f>IFERROR(__xludf.DUMMYFUNCTION("""COMPUTED_VALUE"""),"")</f>
        <v/>
      </c>
      <c r="K354" s="105" t="str">
        <f>IFERROR(__xludf.DUMMYFUNCTION("""COMPUTED_VALUE"""),"")</f>
        <v/>
      </c>
      <c r="L354" s="105" t="str">
        <f>IFERROR(__xludf.DUMMYFUNCTION("""COMPUTED_VALUE"""),"")</f>
        <v/>
      </c>
      <c r="M354" s="105" t="str">
        <f>IFERROR(__xludf.DUMMYFUNCTION("""COMPUTED_VALUE"""),"")</f>
        <v/>
      </c>
      <c r="N354" s="105" t="str">
        <f>IFERROR(__xludf.DUMMYFUNCTION("""COMPUTED_VALUE"""),"")</f>
        <v/>
      </c>
      <c r="O354" s="105" t="str">
        <f>IFERROR(__xludf.DUMMYFUNCTION("""COMPUTED_VALUE"""),"")</f>
        <v/>
      </c>
      <c r="P354" s="105" t="str">
        <f>IFERROR(__xludf.DUMMYFUNCTION("""COMPUTED_VALUE"""),"")</f>
        <v/>
      </c>
      <c r="Q354" s="105" t="str">
        <f>IFERROR(__xludf.DUMMYFUNCTION("""COMPUTED_VALUE"""),"")</f>
        <v/>
      </c>
      <c r="R354" s="105" t="str">
        <f>IFERROR(__xludf.DUMMYFUNCTION("""COMPUTED_VALUE"""),"")</f>
        <v/>
      </c>
      <c r="S354" s="105" t="str">
        <f>IFERROR(__xludf.DUMMYFUNCTION("""COMPUTED_VALUE"""),"")</f>
        <v/>
      </c>
      <c r="T354" s="105" t="str">
        <f>IFERROR(__xludf.DUMMYFUNCTION("""COMPUTED_VALUE"""),"")</f>
        <v/>
      </c>
      <c r="U354" s="105" t="str">
        <f>IFERROR(__xludf.DUMMYFUNCTION("""COMPUTED_VALUE"""),"")</f>
        <v/>
      </c>
      <c r="V354" s="105" t="str">
        <f>IFERROR(__xludf.DUMMYFUNCTION("""COMPUTED_VALUE"""),"")</f>
        <v/>
      </c>
      <c r="W354" s="105" t="str">
        <f>IFERROR(__xludf.DUMMYFUNCTION("""COMPUTED_VALUE"""),"")</f>
        <v/>
      </c>
      <c r="X354" s="105" t="str">
        <f>IFERROR(__xludf.DUMMYFUNCTION("""COMPUTED_VALUE"""),"")</f>
        <v/>
      </c>
      <c r="Y354" s="105" t="str">
        <f>IFERROR(__xludf.DUMMYFUNCTION("""COMPUTED_VALUE"""),"")</f>
        <v/>
      </c>
      <c r="Z354" s="105" t="str">
        <f>IFERROR(__xludf.DUMMYFUNCTION("""COMPUTED_VALUE"""),"")</f>
        <v/>
      </c>
      <c r="AA354" s="105" t="str">
        <f>IFERROR(__xludf.DUMMYFUNCTION("""COMPUTED_VALUE"""),"")</f>
        <v/>
      </c>
      <c r="AB354" s="105" t="str">
        <f>IFERROR(__xludf.DUMMYFUNCTION("""COMPUTED_VALUE"""),"")</f>
        <v/>
      </c>
      <c r="AC354" s="105" t="str">
        <f>IFERROR(__xludf.DUMMYFUNCTION("""COMPUTED_VALUE"""),"")</f>
        <v/>
      </c>
      <c r="AD354" s="105" t="str">
        <f>IFERROR(__xludf.DUMMYFUNCTION("""COMPUTED_VALUE"""),"")</f>
        <v/>
      </c>
      <c r="AE354" s="105" t="str">
        <f>IFERROR(__xludf.DUMMYFUNCTION("""COMPUTED_VALUE"""),"")</f>
        <v/>
      </c>
      <c r="AF354" s="105" t="str">
        <f>IFERROR(__xludf.DUMMYFUNCTION("""COMPUTED_VALUE"""),"")</f>
        <v/>
      </c>
      <c r="AG354" s="105" t="str">
        <f>IFERROR(__xludf.DUMMYFUNCTION("""COMPUTED_VALUE"""),"")</f>
        <v/>
      </c>
      <c r="AH354" s="105" t="str">
        <f>IFERROR(__xludf.DUMMYFUNCTION("""COMPUTED_VALUE"""),"")</f>
        <v/>
      </c>
      <c r="AI354" s="105" t="str">
        <f>IFERROR(__xludf.DUMMYFUNCTION("""COMPUTED_VALUE"""),"")</f>
        <v/>
      </c>
      <c r="AJ354" s="105" t="str">
        <f>IFERROR(__xludf.DUMMYFUNCTION("""COMPUTED_VALUE"""),"")</f>
        <v/>
      </c>
      <c r="AK354" s="105" t="str">
        <f>IFERROR(__xludf.DUMMYFUNCTION("""COMPUTED_VALUE"""),"")</f>
        <v/>
      </c>
      <c r="AL354" s="105" t="str">
        <f>IFERROR(__xludf.DUMMYFUNCTION("""COMPUTED_VALUE"""),"")</f>
        <v/>
      </c>
      <c r="AM354" s="105" t="str">
        <f>IFERROR(__xludf.DUMMYFUNCTION("""COMPUTED_VALUE"""),"")</f>
        <v/>
      </c>
      <c r="AN354" s="105" t="str">
        <f>IFERROR(__xludf.DUMMYFUNCTION("""COMPUTED_VALUE"""),"")</f>
        <v/>
      </c>
    </row>
    <row r="355">
      <c r="B355" s="105"/>
      <c r="C355" s="105"/>
      <c r="E355" s="109"/>
      <c r="F355" s="110"/>
      <c r="G355" s="107"/>
      <c r="H355" s="108"/>
      <c r="J355" s="108" t="str">
        <f>IFERROR(__xludf.DUMMYFUNCTION("""COMPUTED_VALUE"""),"")</f>
        <v/>
      </c>
      <c r="K355" s="105" t="str">
        <f>IFERROR(__xludf.DUMMYFUNCTION("""COMPUTED_VALUE"""),"")</f>
        <v/>
      </c>
      <c r="L355" s="105" t="str">
        <f>IFERROR(__xludf.DUMMYFUNCTION("""COMPUTED_VALUE"""),"")</f>
        <v/>
      </c>
      <c r="M355" s="105" t="str">
        <f>IFERROR(__xludf.DUMMYFUNCTION("""COMPUTED_VALUE"""),"")</f>
        <v/>
      </c>
      <c r="N355" s="105" t="str">
        <f>IFERROR(__xludf.DUMMYFUNCTION("""COMPUTED_VALUE"""),"")</f>
        <v/>
      </c>
      <c r="O355" s="105" t="str">
        <f>IFERROR(__xludf.DUMMYFUNCTION("""COMPUTED_VALUE"""),"")</f>
        <v/>
      </c>
      <c r="P355" s="105" t="str">
        <f>IFERROR(__xludf.DUMMYFUNCTION("""COMPUTED_VALUE"""),"")</f>
        <v/>
      </c>
      <c r="Q355" s="105" t="str">
        <f>IFERROR(__xludf.DUMMYFUNCTION("""COMPUTED_VALUE"""),"")</f>
        <v/>
      </c>
      <c r="R355" s="105" t="str">
        <f>IFERROR(__xludf.DUMMYFUNCTION("""COMPUTED_VALUE"""),"")</f>
        <v/>
      </c>
      <c r="S355" s="105" t="str">
        <f>IFERROR(__xludf.DUMMYFUNCTION("""COMPUTED_VALUE"""),"")</f>
        <v/>
      </c>
      <c r="T355" s="105" t="str">
        <f>IFERROR(__xludf.DUMMYFUNCTION("""COMPUTED_VALUE"""),"")</f>
        <v/>
      </c>
      <c r="U355" s="105" t="str">
        <f>IFERROR(__xludf.DUMMYFUNCTION("""COMPUTED_VALUE"""),"")</f>
        <v/>
      </c>
      <c r="V355" s="105" t="str">
        <f>IFERROR(__xludf.DUMMYFUNCTION("""COMPUTED_VALUE"""),"")</f>
        <v/>
      </c>
      <c r="W355" s="105" t="str">
        <f>IFERROR(__xludf.DUMMYFUNCTION("""COMPUTED_VALUE"""),"")</f>
        <v/>
      </c>
      <c r="X355" s="105" t="str">
        <f>IFERROR(__xludf.DUMMYFUNCTION("""COMPUTED_VALUE"""),"")</f>
        <v/>
      </c>
      <c r="Y355" s="105" t="str">
        <f>IFERROR(__xludf.DUMMYFUNCTION("""COMPUTED_VALUE"""),"")</f>
        <v/>
      </c>
      <c r="Z355" s="105" t="str">
        <f>IFERROR(__xludf.DUMMYFUNCTION("""COMPUTED_VALUE"""),"")</f>
        <v/>
      </c>
      <c r="AA355" s="105" t="str">
        <f>IFERROR(__xludf.DUMMYFUNCTION("""COMPUTED_VALUE"""),"")</f>
        <v/>
      </c>
      <c r="AB355" s="105" t="str">
        <f>IFERROR(__xludf.DUMMYFUNCTION("""COMPUTED_VALUE"""),"")</f>
        <v/>
      </c>
      <c r="AC355" s="105" t="str">
        <f>IFERROR(__xludf.DUMMYFUNCTION("""COMPUTED_VALUE"""),"")</f>
        <v/>
      </c>
      <c r="AD355" s="105" t="str">
        <f>IFERROR(__xludf.DUMMYFUNCTION("""COMPUTED_VALUE"""),"")</f>
        <v/>
      </c>
      <c r="AE355" s="105" t="str">
        <f>IFERROR(__xludf.DUMMYFUNCTION("""COMPUTED_VALUE"""),"")</f>
        <v/>
      </c>
      <c r="AF355" s="105" t="str">
        <f>IFERROR(__xludf.DUMMYFUNCTION("""COMPUTED_VALUE"""),"")</f>
        <v/>
      </c>
      <c r="AG355" s="105" t="str">
        <f>IFERROR(__xludf.DUMMYFUNCTION("""COMPUTED_VALUE"""),"")</f>
        <v/>
      </c>
      <c r="AH355" s="105" t="str">
        <f>IFERROR(__xludf.DUMMYFUNCTION("""COMPUTED_VALUE"""),"")</f>
        <v/>
      </c>
      <c r="AI355" s="105" t="str">
        <f>IFERROR(__xludf.DUMMYFUNCTION("""COMPUTED_VALUE"""),"")</f>
        <v/>
      </c>
      <c r="AJ355" s="105" t="str">
        <f>IFERROR(__xludf.DUMMYFUNCTION("""COMPUTED_VALUE"""),"")</f>
        <v/>
      </c>
      <c r="AK355" s="105" t="str">
        <f>IFERROR(__xludf.DUMMYFUNCTION("""COMPUTED_VALUE"""),"")</f>
        <v/>
      </c>
      <c r="AL355" s="105" t="str">
        <f>IFERROR(__xludf.DUMMYFUNCTION("""COMPUTED_VALUE"""),"")</f>
        <v/>
      </c>
      <c r="AM355" s="105" t="str">
        <f>IFERROR(__xludf.DUMMYFUNCTION("""COMPUTED_VALUE"""),"")</f>
        <v/>
      </c>
      <c r="AN355" s="105" t="str">
        <f>IFERROR(__xludf.DUMMYFUNCTION("""COMPUTED_VALUE"""),"")</f>
        <v/>
      </c>
    </row>
    <row r="356">
      <c r="B356" s="105"/>
      <c r="C356" s="105"/>
      <c r="E356" s="109"/>
      <c r="F356" s="110"/>
      <c r="G356" s="107"/>
      <c r="H356" s="108"/>
      <c r="J356" s="108" t="str">
        <f>IFERROR(__xludf.DUMMYFUNCTION("""COMPUTED_VALUE"""),"")</f>
        <v/>
      </c>
      <c r="K356" s="105" t="str">
        <f>IFERROR(__xludf.DUMMYFUNCTION("""COMPUTED_VALUE"""),"")</f>
        <v/>
      </c>
      <c r="L356" s="105" t="str">
        <f>IFERROR(__xludf.DUMMYFUNCTION("""COMPUTED_VALUE"""),"")</f>
        <v/>
      </c>
      <c r="M356" s="105" t="str">
        <f>IFERROR(__xludf.DUMMYFUNCTION("""COMPUTED_VALUE"""),"")</f>
        <v/>
      </c>
      <c r="N356" s="105" t="str">
        <f>IFERROR(__xludf.DUMMYFUNCTION("""COMPUTED_VALUE"""),"")</f>
        <v/>
      </c>
      <c r="O356" s="105" t="str">
        <f>IFERROR(__xludf.DUMMYFUNCTION("""COMPUTED_VALUE"""),"")</f>
        <v/>
      </c>
      <c r="P356" s="105" t="str">
        <f>IFERROR(__xludf.DUMMYFUNCTION("""COMPUTED_VALUE"""),"")</f>
        <v/>
      </c>
      <c r="Q356" s="105" t="str">
        <f>IFERROR(__xludf.DUMMYFUNCTION("""COMPUTED_VALUE"""),"")</f>
        <v/>
      </c>
      <c r="R356" s="105" t="str">
        <f>IFERROR(__xludf.DUMMYFUNCTION("""COMPUTED_VALUE"""),"")</f>
        <v/>
      </c>
      <c r="S356" s="105" t="str">
        <f>IFERROR(__xludf.DUMMYFUNCTION("""COMPUTED_VALUE"""),"")</f>
        <v/>
      </c>
      <c r="T356" s="105" t="str">
        <f>IFERROR(__xludf.DUMMYFUNCTION("""COMPUTED_VALUE"""),"")</f>
        <v/>
      </c>
      <c r="U356" s="105" t="str">
        <f>IFERROR(__xludf.DUMMYFUNCTION("""COMPUTED_VALUE"""),"")</f>
        <v/>
      </c>
      <c r="V356" s="105" t="str">
        <f>IFERROR(__xludf.DUMMYFUNCTION("""COMPUTED_VALUE"""),"")</f>
        <v/>
      </c>
      <c r="W356" s="105" t="str">
        <f>IFERROR(__xludf.DUMMYFUNCTION("""COMPUTED_VALUE"""),"")</f>
        <v/>
      </c>
      <c r="X356" s="105" t="str">
        <f>IFERROR(__xludf.DUMMYFUNCTION("""COMPUTED_VALUE"""),"")</f>
        <v/>
      </c>
      <c r="Y356" s="105" t="str">
        <f>IFERROR(__xludf.DUMMYFUNCTION("""COMPUTED_VALUE"""),"")</f>
        <v/>
      </c>
      <c r="Z356" s="105" t="str">
        <f>IFERROR(__xludf.DUMMYFUNCTION("""COMPUTED_VALUE"""),"")</f>
        <v/>
      </c>
      <c r="AA356" s="105" t="str">
        <f>IFERROR(__xludf.DUMMYFUNCTION("""COMPUTED_VALUE"""),"")</f>
        <v/>
      </c>
      <c r="AB356" s="105" t="str">
        <f>IFERROR(__xludf.DUMMYFUNCTION("""COMPUTED_VALUE"""),"")</f>
        <v/>
      </c>
      <c r="AC356" s="105" t="str">
        <f>IFERROR(__xludf.DUMMYFUNCTION("""COMPUTED_VALUE"""),"")</f>
        <v/>
      </c>
      <c r="AD356" s="105" t="str">
        <f>IFERROR(__xludf.DUMMYFUNCTION("""COMPUTED_VALUE"""),"")</f>
        <v/>
      </c>
      <c r="AE356" s="105" t="str">
        <f>IFERROR(__xludf.DUMMYFUNCTION("""COMPUTED_VALUE"""),"")</f>
        <v/>
      </c>
      <c r="AF356" s="105" t="str">
        <f>IFERROR(__xludf.DUMMYFUNCTION("""COMPUTED_VALUE"""),"")</f>
        <v/>
      </c>
      <c r="AG356" s="105" t="str">
        <f>IFERROR(__xludf.DUMMYFUNCTION("""COMPUTED_VALUE"""),"")</f>
        <v/>
      </c>
      <c r="AH356" s="105" t="str">
        <f>IFERROR(__xludf.DUMMYFUNCTION("""COMPUTED_VALUE"""),"")</f>
        <v/>
      </c>
      <c r="AI356" s="105" t="str">
        <f>IFERROR(__xludf.DUMMYFUNCTION("""COMPUTED_VALUE"""),"")</f>
        <v/>
      </c>
      <c r="AJ356" s="105" t="str">
        <f>IFERROR(__xludf.DUMMYFUNCTION("""COMPUTED_VALUE"""),"")</f>
        <v/>
      </c>
      <c r="AK356" s="105" t="str">
        <f>IFERROR(__xludf.DUMMYFUNCTION("""COMPUTED_VALUE"""),"")</f>
        <v/>
      </c>
      <c r="AL356" s="105" t="str">
        <f>IFERROR(__xludf.DUMMYFUNCTION("""COMPUTED_VALUE"""),"")</f>
        <v/>
      </c>
      <c r="AM356" s="105" t="str">
        <f>IFERROR(__xludf.DUMMYFUNCTION("""COMPUTED_VALUE"""),"")</f>
        <v/>
      </c>
      <c r="AN356" s="105" t="str">
        <f>IFERROR(__xludf.DUMMYFUNCTION("""COMPUTED_VALUE"""),"")</f>
        <v/>
      </c>
    </row>
    <row r="357">
      <c r="B357" s="105"/>
      <c r="C357" s="105"/>
      <c r="E357" s="109"/>
      <c r="F357" s="110"/>
      <c r="G357" s="107"/>
      <c r="H357" s="108"/>
      <c r="J357" s="108" t="str">
        <f>IFERROR(__xludf.DUMMYFUNCTION("""COMPUTED_VALUE"""),"")</f>
        <v/>
      </c>
      <c r="K357" s="105" t="str">
        <f>IFERROR(__xludf.DUMMYFUNCTION("""COMPUTED_VALUE"""),"")</f>
        <v/>
      </c>
      <c r="L357" s="105" t="str">
        <f>IFERROR(__xludf.DUMMYFUNCTION("""COMPUTED_VALUE"""),"")</f>
        <v/>
      </c>
      <c r="M357" s="105" t="str">
        <f>IFERROR(__xludf.DUMMYFUNCTION("""COMPUTED_VALUE"""),"")</f>
        <v/>
      </c>
      <c r="N357" s="105" t="str">
        <f>IFERROR(__xludf.DUMMYFUNCTION("""COMPUTED_VALUE"""),"")</f>
        <v/>
      </c>
      <c r="O357" s="105" t="str">
        <f>IFERROR(__xludf.DUMMYFUNCTION("""COMPUTED_VALUE"""),"")</f>
        <v/>
      </c>
      <c r="P357" s="105" t="str">
        <f>IFERROR(__xludf.DUMMYFUNCTION("""COMPUTED_VALUE"""),"")</f>
        <v/>
      </c>
      <c r="Q357" s="105" t="str">
        <f>IFERROR(__xludf.DUMMYFUNCTION("""COMPUTED_VALUE"""),"")</f>
        <v/>
      </c>
      <c r="R357" s="105" t="str">
        <f>IFERROR(__xludf.DUMMYFUNCTION("""COMPUTED_VALUE"""),"")</f>
        <v/>
      </c>
      <c r="S357" s="105" t="str">
        <f>IFERROR(__xludf.DUMMYFUNCTION("""COMPUTED_VALUE"""),"")</f>
        <v/>
      </c>
      <c r="T357" s="105" t="str">
        <f>IFERROR(__xludf.DUMMYFUNCTION("""COMPUTED_VALUE"""),"")</f>
        <v/>
      </c>
      <c r="U357" s="105" t="str">
        <f>IFERROR(__xludf.DUMMYFUNCTION("""COMPUTED_VALUE"""),"")</f>
        <v/>
      </c>
      <c r="V357" s="105" t="str">
        <f>IFERROR(__xludf.DUMMYFUNCTION("""COMPUTED_VALUE"""),"")</f>
        <v/>
      </c>
      <c r="W357" s="105" t="str">
        <f>IFERROR(__xludf.DUMMYFUNCTION("""COMPUTED_VALUE"""),"")</f>
        <v/>
      </c>
      <c r="X357" s="105" t="str">
        <f>IFERROR(__xludf.DUMMYFUNCTION("""COMPUTED_VALUE"""),"")</f>
        <v/>
      </c>
      <c r="Y357" s="105" t="str">
        <f>IFERROR(__xludf.DUMMYFUNCTION("""COMPUTED_VALUE"""),"")</f>
        <v/>
      </c>
      <c r="Z357" s="105" t="str">
        <f>IFERROR(__xludf.DUMMYFUNCTION("""COMPUTED_VALUE"""),"")</f>
        <v/>
      </c>
      <c r="AA357" s="105" t="str">
        <f>IFERROR(__xludf.DUMMYFUNCTION("""COMPUTED_VALUE"""),"")</f>
        <v/>
      </c>
      <c r="AB357" s="105" t="str">
        <f>IFERROR(__xludf.DUMMYFUNCTION("""COMPUTED_VALUE"""),"")</f>
        <v/>
      </c>
      <c r="AC357" s="105" t="str">
        <f>IFERROR(__xludf.DUMMYFUNCTION("""COMPUTED_VALUE"""),"")</f>
        <v/>
      </c>
      <c r="AD357" s="105" t="str">
        <f>IFERROR(__xludf.DUMMYFUNCTION("""COMPUTED_VALUE"""),"")</f>
        <v/>
      </c>
      <c r="AE357" s="105" t="str">
        <f>IFERROR(__xludf.DUMMYFUNCTION("""COMPUTED_VALUE"""),"")</f>
        <v/>
      </c>
      <c r="AF357" s="105" t="str">
        <f>IFERROR(__xludf.DUMMYFUNCTION("""COMPUTED_VALUE"""),"")</f>
        <v/>
      </c>
      <c r="AG357" s="105" t="str">
        <f>IFERROR(__xludf.DUMMYFUNCTION("""COMPUTED_VALUE"""),"")</f>
        <v/>
      </c>
      <c r="AH357" s="105" t="str">
        <f>IFERROR(__xludf.DUMMYFUNCTION("""COMPUTED_VALUE"""),"")</f>
        <v/>
      </c>
      <c r="AI357" s="105" t="str">
        <f>IFERROR(__xludf.DUMMYFUNCTION("""COMPUTED_VALUE"""),"")</f>
        <v/>
      </c>
      <c r="AJ357" s="105" t="str">
        <f>IFERROR(__xludf.DUMMYFUNCTION("""COMPUTED_VALUE"""),"")</f>
        <v/>
      </c>
      <c r="AK357" s="105" t="str">
        <f>IFERROR(__xludf.DUMMYFUNCTION("""COMPUTED_VALUE"""),"")</f>
        <v/>
      </c>
      <c r="AL357" s="105" t="str">
        <f>IFERROR(__xludf.DUMMYFUNCTION("""COMPUTED_VALUE"""),"")</f>
        <v/>
      </c>
      <c r="AM357" s="105" t="str">
        <f>IFERROR(__xludf.DUMMYFUNCTION("""COMPUTED_VALUE"""),"")</f>
        <v/>
      </c>
      <c r="AN357" s="105" t="str">
        <f>IFERROR(__xludf.DUMMYFUNCTION("""COMPUTED_VALUE"""),"")</f>
        <v/>
      </c>
    </row>
    <row r="358">
      <c r="B358" s="105"/>
      <c r="C358" s="105"/>
      <c r="E358" s="109"/>
      <c r="F358" s="110"/>
      <c r="G358" s="107"/>
      <c r="H358" s="108"/>
      <c r="J358" s="108" t="str">
        <f>IFERROR(__xludf.DUMMYFUNCTION("""COMPUTED_VALUE"""),"")</f>
        <v/>
      </c>
      <c r="K358" s="105" t="str">
        <f>IFERROR(__xludf.DUMMYFUNCTION("""COMPUTED_VALUE"""),"")</f>
        <v/>
      </c>
      <c r="L358" s="105" t="str">
        <f>IFERROR(__xludf.DUMMYFUNCTION("""COMPUTED_VALUE"""),"")</f>
        <v/>
      </c>
      <c r="M358" s="105" t="str">
        <f>IFERROR(__xludf.DUMMYFUNCTION("""COMPUTED_VALUE"""),"")</f>
        <v/>
      </c>
      <c r="N358" s="105" t="str">
        <f>IFERROR(__xludf.DUMMYFUNCTION("""COMPUTED_VALUE"""),"")</f>
        <v/>
      </c>
      <c r="O358" s="105" t="str">
        <f>IFERROR(__xludf.DUMMYFUNCTION("""COMPUTED_VALUE"""),"")</f>
        <v/>
      </c>
      <c r="P358" s="105" t="str">
        <f>IFERROR(__xludf.DUMMYFUNCTION("""COMPUTED_VALUE"""),"")</f>
        <v/>
      </c>
      <c r="Q358" s="105" t="str">
        <f>IFERROR(__xludf.DUMMYFUNCTION("""COMPUTED_VALUE"""),"")</f>
        <v/>
      </c>
      <c r="R358" s="105" t="str">
        <f>IFERROR(__xludf.DUMMYFUNCTION("""COMPUTED_VALUE"""),"")</f>
        <v/>
      </c>
      <c r="S358" s="105" t="str">
        <f>IFERROR(__xludf.DUMMYFUNCTION("""COMPUTED_VALUE"""),"")</f>
        <v/>
      </c>
      <c r="T358" s="105" t="str">
        <f>IFERROR(__xludf.DUMMYFUNCTION("""COMPUTED_VALUE"""),"")</f>
        <v/>
      </c>
      <c r="U358" s="105" t="str">
        <f>IFERROR(__xludf.DUMMYFUNCTION("""COMPUTED_VALUE"""),"")</f>
        <v/>
      </c>
      <c r="V358" s="105" t="str">
        <f>IFERROR(__xludf.DUMMYFUNCTION("""COMPUTED_VALUE"""),"")</f>
        <v/>
      </c>
      <c r="W358" s="105" t="str">
        <f>IFERROR(__xludf.DUMMYFUNCTION("""COMPUTED_VALUE"""),"")</f>
        <v/>
      </c>
      <c r="X358" s="105" t="str">
        <f>IFERROR(__xludf.DUMMYFUNCTION("""COMPUTED_VALUE"""),"")</f>
        <v/>
      </c>
      <c r="Y358" s="105" t="str">
        <f>IFERROR(__xludf.DUMMYFUNCTION("""COMPUTED_VALUE"""),"")</f>
        <v/>
      </c>
      <c r="Z358" s="105" t="str">
        <f>IFERROR(__xludf.DUMMYFUNCTION("""COMPUTED_VALUE"""),"")</f>
        <v/>
      </c>
      <c r="AA358" s="105" t="str">
        <f>IFERROR(__xludf.DUMMYFUNCTION("""COMPUTED_VALUE"""),"")</f>
        <v/>
      </c>
      <c r="AB358" s="105" t="str">
        <f>IFERROR(__xludf.DUMMYFUNCTION("""COMPUTED_VALUE"""),"")</f>
        <v/>
      </c>
      <c r="AC358" s="105" t="str">
        <f>IFERROR(__xludf.DUMMYFUNCTION("""COMPUTED_VALUE"""),"")</f>
        <v/>
      </c>
      <c r="AD358" s="105" t="str">
        <f>IFERROR(__xludf.DUMMYFUNCTION("""COMPUTED_VALUE"""),"")</f>
        <v/>
      </c>
      <c r="AE358" s="105" t="str">
        <f>IFERROR(__xludf.DUMMYFUNCTION("""COMPUTED_VALUE"""),"")</f>
        <v/>
      </c>
      <c r="AF358" s="105" t="str">
        <f>IFERROR(__xludf.DUMMYFUNCTION("""COMPUTED_VALUE"""),"")</f>
        <v/>
      </c>
      <c r="AG358" s="105" t="str">
        <f>IFERROR(__xludf.DUMMYFUNCTION("""COMPUTED_VALUE"""),"")</f>
        <v/>
      </c>
      <c r="AH358" s="105" t="str">
        <f>IFERROR(__xludf.DUMMYFUNCTION("""COMPUTED_VALUE"""),"")</f>
        <v/>
      </c>
      <c r="AI358" s="105" t="str">
        <f>IFERROR(__xludf.DUMMYFUNCTION("""COMPUTED_VALUE"""),"")</f>
        <v/>
      </c>
      <c r="AJ358" s="105" t="str">
        <f>IFERROR(__xludf.DUMMYFUNCTION("""COMPUTED_VALUE"""),"")</f>
        <v/>
      </c>
      <c r="AK358" s="105" t="str">
        <f>IFERROR(__xludf.DUMMYFUNCTION("""COMPUTED_VALUE"""),"")</f>
        <v/>
      </c>
      <c r="AL358" s="105" t="str">
        <f>IFERROR(__xludf.DUMMYFUNCTION("""COMPUTED_VALUE"""),"")</f>
        <v/>
      </c>
      <c r="AM358" s="105" t="str">
        <f>IFERROR(__xludf.DUMMYFUNCTION("""COMPUTED_VALUE"""),"")</f>
        <v/>
      </c>
      <c r="AN358" s="105" t="str">
        <f>IFERROR(__xludf.DUMMYFUNCTION("""COMPUTED_VALUE"""),"")</f>
        <v/>
      </c>
    </row>
    <row r="359">
      <c r="B359" s="105"/>
      <c r="C359" s="105"/>
      <c r="E359" s="109"/>
      <c r="F359" s="110"/>
      <c r="G359" s="107"/>
      <c r="H359" s="108"/>
      <c r="J359" s="108" t="str">
        <f>IFERROR(__xludf.DUMMYFUNCTION("""COMPUTED_VALUE"""),"")</f>
        <v/>
      </c>
      <c r="K359" s="105" t="str">
        <f>IFERROR(__xludf.DUMMYFUNCTION("""COMPUTED_VALUE"""),"")</f>
        <v/>
      </c>
      <c r="L359" s="105" t="str">
        <f>IFERROR(__xludf.DUMMYFUNCTION("""COMPUTED_VALUE"""),"")</f>
        <v/>
      </c>
      <c r="M359" s="105" t="str">
        <f>IFERROR(__xludf.DUMMYFUNCTION("""COMPUTED_VALUE"""),"")</f>
        <v/>
      </c>
      <c r="N359" s="105" t="str">
        <f>IFERROR(__xludf.DUMMYFUNCTION("""COMPUTED_VALUE"""),"")</f>
        <v/>
      </c>
      <c r="O359" s="105" t="str">
        <f>IFERROR(__xludf.DUMMYFUNCTION("""COMPUTED_VALUE"""),"")</f>
        <v/>
      </c>
      <c r="P359" s="105" t="str">
        <f>IFERROR(__xludf.DUMMYFUNCTION("""COMPUTED_VALUE"""),"")</f>
        <v/>
      </c>
      <c r="Q359" s="105" t="str">
        <f>IFERROR(__xludf.DUMMYFUNCTION("""COMPUTED_VALUE"""),"")</f>
        <v/>
      </c>
      <c r="R359" s="105" t="str">
        <f>IFERROR(__xludf.DUMMYFUNCTION("""COMPUTED_VALUE"""),"")</f>
        <v/>
      </c>
      <c r="S359" s="105" t="str">
        <f>IFERROR(__xludf.DUMMYFUNCTION("""COMPUTED_VALUE"""),"")</f>
        <v/>
      </c>
      <c r="T359" s="105" t="str">
        <f>IFERROR(__xludf.DUMMYFUNCTION("""COMPUTED_VALUE"""),"")</f>
        <v/>
      </c>
      <c r="U359" s="105" t="str">
        <f>IFERROR(__xludf.DUMMYFUNCTION("""COMPUTED_VALUE"""),"")</f>
        <v/>
      </c>
      <c r="V359" s="105" t="str">
        <f>IFERROR(__xludf.DUMMYFUNCTION("""COMPUTED_VALUE"""),"")</f>
        <v/>
      </c>
      <c r="W359" s="105" t="str">
        <f>IFERROR(__xludf.DUMMYFUNCTION("""COMPUTED_VALUE"""),"")</f>
        <v/>
      </c>
      <c r="X359" s="105" t="str">
        <f>IFERROR(__xludf.DUMMYFUNCTION("""COMPUTED_VALUE"""),"")</f>
        <v/>
      </c>
      <c r="Y359" s="105" t="str">
        <f>IFERROR(__xludf.DUMMYFUNCTION("""COMPUTED_VALUE"""),"")</f>
        <v/>
      </c>
      <c r="Z359" s="105" t="str">
        <f>IFERROR(__xludf.DUMMYFUNCTION("""COMPUTED_VALUE"""),"")</f>
        <v/>
      </c>
      <c r="AA359" s="105" t="str">
        <f>IFERROR(__xludf.DUMMYFUNCTION("""COMPUTED_VALUE"""),"")</f>
        <v/>
      </c>
      <c r="AB359" s="105" t="str">
        <f>IFERROR(__xludf.DUMMYFUNCTION("""COMPUTED_VALUE"""),"")</f>
        <v/>
      </c>
      <c r="AC359" s="105" t="str">
        <f>IFERROR(__xludf.DUMMYFUNCTION("""COMPUTED_VALUE"""),"")</f>
        <v/>
      </c>
      <c r="AD359" s="105" t="str">
        <f>IFERROR(__xludf.DUMMYFUNCTION("""COMPUTED_VALUE"""),"")</f>
        <v/>
      </c>
      <c r="AE359" s="105" t="str">
        <f>IFERROR(__xludf.DUMMYFUNCTION("""COMPUTED_VALUE"""),"")</f>
        <v/>
      </c>
      <c r="AF359" s="105" t="str">
        <f>IFERROR(__xludf.DUMMYFUNCTION("""COMPUTED_VALUE"""),"")</f>
        <v/>
      </c>
      <c r="AG359" s="105" t="str">
        <f>IFERROR(__xludf.DUMMYFUNCTION("""COMPUTED_VALUE"""),"")</f>
        <v/>
      </c>
      <c r="AH359" s="105" t="str">
        <f>IFERROR(__xludf.DUMMYFUNCTION("""COMPUTED_VALUE"""),"")</f>
        <v/>
      </c>
      <c r="AI359" s="105" t="str">
        <f>IFERROR(__xludf.DUMMYFUNCTION("""COMPUTED_VALUE"""),"")</f>
        <v/>
      </c>
      <c r="AJ359" s="105" t="str">
        <f>IFERROR(__xludf.DUMMYFUNCTION("""COMPUTED_VALUE"""),"")</f>
        <v/>
      </c>
      <c r="AK359" s="105" t="str">
        <f>IFERROR(__xludf.DUMMYFUNCTION("""COMPUTED_VALUE"""),"")</f>
        <v/>
      </c>
      <c r="AL359" s="105" t="str">
        <f>IFERROR(__xludf.DUMMYFUNCTION("""COMPUTED_VALUE"""),"")</f>
        <v/>
      </c>
      <c r="AM359" s="105" t="str">
        <f>IFERROR(__xludf.DUMMYFUNCTION("""COMPUTED_VALUE"""),"")</f>
        <v/>
      </c>
      <c r="AN359" s="105" t="str">
        <f>IFERROR(__xludf.DUMMYFUNCTION("""COMPUTED_VALUE"""),"")</f>
        <v/>
      </c>
    </row>
    <row r="360">
      <c r="B360" s="105"/>
      <c r="C360" s="105"/>
      <c r="E360" s="109"/>
      <c r="F360" s="110"/>
      <c r="G360" s="107"/>
      <c r="H360" s="108"/>
      <c r="J360" s="108" t="str">
        <f>IFERROR(__xludf.DUMMYFUNCTION("""COMPUTED_VALUE"""),"")</f>
        <v/>
      </c>
      <c r="K360" s="105" t="str">
        <f>IFERROR(__xludf.DUMMYFUNCTION("""COMPUTED_VALUE"""),"")</f>
        <v/>
      </c>
      <c r="L360" s="105" t="str">
        <f>IFERROR(__xludf.DUMMYFUNCTION("""COMPUTED_VALUE"""),"")</f>
        <v/>
      </c>
      <c r="M360" s="105" t="str">
        <f>IFERROR(__xludf.DUMMYFUNCTION("""COMPUTED_VALUE"""),"")</f>
        <v/>
      </c>
      <c r="N360" s="105" t="str">
        <f>IFERROR(__xludf.DUMMYFUNCTION("""COMPUTED_VALUE"""),"")</f>
        <v/>
      </c>
      <c r="O360" s="105" t="str">
        <f>IFERROR(__xludf.DUMMYFUNCTION("""COMPUTED_VALUE"""),"")</f>
        <v/>
      </c>
      <c r="P360" s="105" t="str">
        <f>IFERROR(__xludf.DUMMYFUNCTION("""COMPUTED_VALUE"""),"")</f>
        <v/>
      </c>
      <c r="Q360" s="105" t="str">
        <f>IFERROR(__xludf.DUMMYFUNCTION("""COMPUTED_VALUE"""),"")</f>
        <v/>
      </c>
      <c r="R360" s="105" t="str">
        <f>IFERROR(__xludf.DUMMYFUNCTION("""COMPUTED_VALUE"""),"")</f>
        <v/>
      </c>
      <c r="S360" s="105" t="str">
        <f>IFERROR(__xludf.DUMMYFUNCTION("""COMPUTED_VALUE"""),"")</f>
        <v/>
      </c>
      <c r="T360" s="105" t="str">
        <f>IFERROR(__xludf.DUMMYFUNCTION("""COMPUTED_VALUE"""),"")</f>
        <v/>
      </c>
      <c r="U360" s="105" t="str">
        <f>IFERROR(__xludf.DUMMYFUNCTION("""COMPUTED_VALUE"""),"")</f>
        <v/>
      </c>
      <c r="V360" s="105" t="str">
        <f>IFERROR(__xludf.DUMMYFUNCTION("""COMPUTED_VALUE"""),"")</f>
        <v/>
      </c>
      <c r="W360" s="105" t="str">
        <f>IFERROR(__xludf.DUMMYFUNCTION("""COMPUTED_VALUE"""),"")</f>
        <v/>
      </c>
      <c r="X360" s="105" t="str">
        <f>IFERROR(__xludf.DUMMYFUNCTION("""COMPUTED_VALUE"""),"")</f>
        <v/>
      </c>
      <c r="Y360" s="105" t="str">
        <f>IFERROR(__xludf.DUMMYFUNCTION("""COMPUTED_VALUE"""),"")</f>
        <v/>
      </c>
      <c r="Z360" s="105" t="str">
        <f>IFERROR(__xludf.DUMMYFUNCTION("""COMPUTED_VALUE"""),"")</f>
        <v/>
      </c>
      <c r="AA360" s="105" t="str">
        <f>IFERROR(__xludf.DUMMYFUNCTION("""COMPUTED_VALUE"""),"")</f>
        <v/>
      </c>
      <c r="AB360" s="105" t="str">
        <f>IFERROR(__xludf.DUMMYFUNCTION("""COMPUTED_VALUE"""),"")</f>
        <v/>
      </c>
      <c r="AC360" s="105" t="str">
        <f>IFERROR(__xludf.DUMMYFUNCTION("""COMPUTED_VALUE"""),"")</f>
        <v/>
      </c>
      <c r="AD360" s="105" t="str">
        <f>IFERROR(__xludf.DUMMYFUNCTION("""COMPUTED_VALUE"""),"")</f>
        <v/>
      </c>
      <c r="AE360" s="105" t="str">
        <f>IFERROR(__xludf.DUMMYFUNCTION("""COMPUTED_VALUE"""),"")</f>
        <v/>
      </c>
      <c r="AF360" s="105" t="str">
        <f>IFERROR(__xludf.DUMMYFUNCTION("""COMPUTED_VALUE"""),"")</f>
        <v/>
      </c>
      <c r="AG360" s="105" t="str">
        <f>IFERROR(__xludf.DUMMYFUNCTION("""COMPUTED_VALUE"""),"")</f>
        <v/>
      </c>
      <c r="AH360" s="105" t="str">
        <f>IFERROR(__xludf.DUMMYFUNCTION("""COMPUTED_VALUE"""),"")</f>
        <v/>
      </c>
      <c r="AI360" s="105" t="str">
        <f>IFERROR(__xludf.DUMMYFUNCTION("""COMPUTED_VALUE"""),"")</f>
        <v/>
      </c>
      <c r="AJ360" s="105" t="str">
        <f>IFERROR(__xludf.DUMMYFUNCTION("""COMPUTED_VALUE"""),"")</f>
        <v/>
      </c>
      <c r="AK360" s="105" t="str">
        <f>IFERROR(__xludf.DUMMYFUNCTION("""COMPUTED_VALUE"""),"")</f>
        <v/>
      </c>
      <c r="AL360" s="105" t="str">
        <f>IFERROR(__xludf.DUMMYFUNCTION("""COMPUTED_VALUE"""),"")</f>
        <v/>
      </c>
      <c r="AM360" s="105" t="str">
        <f>IFERROR(__xludf.DUMMYFUNCTION("""COMPUTED_VALUE"""),"")</f>
        <v/>
      </c>
      <c r="AN360" s="105" t="str">
        <f>IFERROR(__xludf.DUMMYFUNCTION("""COMPUTED_VALUE"""),"")</f>
        <v/>
      </c>
    </row>
    <row r="361">
      <c r="B361" s="105"/>
      <c r="C361" s="105"/>
      <c r="E361" s="109"/>
      <c r="F361" s="110"/>
      <c r="G361" s="107"/>
      <c r="H361" s="108"/>
      <c r="J361" s="108" t="str">
        <f>IFERROR(__xludf.DUMMYFUNCTION("""COMPUTED_VALUE"""),"")</f>
        <v/>
      </c>
      <c r="K361" s="105" t="str">
        <f>IFERROR(__xludf.DUMMYFUNCTION("""COMPUTED_VALUE"""),"")</f>
        <v/>
      </c>
      <c r="L361" s="105" t="str">
        <f>IFERROR(__xludf.DUMMYFUNCTION("""COMPUTED_VALUE"""),"")</f>
        <v/>
      </c>
      <c r="M361" s="105" t="str">
        <f>IFERROR(__xludf.DUMMYFUNCTION("""COMPUTED_VALUE"""),"")</f>
        <v/>
      </c>
      <c r="N361" s="105" t="str">
        <f>IFERROR(__xludf.DUMMYFUNCTION("""COMPUTED_VALUE"""),"")</f>
        <v/>
      </c>
      <c r="O361" s="105" t="str">
        <f>IFERROR(__xludf.DUMMYFUNCTION("""COMPUTED_VALUE"""),"")</f>
        <v/>
      </c>
      <c r="P361" s="105" t="str">
        <f>IFERROR(__xludf.DUMMYFUNCTION("""COMPUTED_VALUE"""),"")</f>
        <v/>
      </c>
      <c r="Q361" s="105" t="str">
        <f>IFERROR(__xludf.DUMMYFUNCTION("""COMPUTED_VALUE"""),"")</f>
        <v/>
      </c>
      <c r="R361" s="105" t="str">
        <f>IFERROR(__xludf.DUMMYFUNCTION("""COMPUTED_VALUE"""),"")</f>
        <v/>
      </c>
      <c r="S361" s="105" t="str">
        <f>IFERROR(__xludf.DUMMYFUNCTION("""COMPUTED_VALUE"""),"")</f>
        <v/>
      </c>
      <c r="T361" s="105" t="str">
        <f>IFERROR(__xludf.DUMMYFUNCTION("""COMPUTED_VALUE"""),"")</f>
        <v/>
      </c>
      <c r="U361" s="105" t="str">
        <f>IFERROR(__xludf.DUMMYFUNCTION("""COMPUTED_VALUE"""),"")</f>
        <v/>
      </c>
      <c r="V361" s="105" t="str">
        <f>IFERROR(__xludf.DUMMYFUNCTION("""COMPUTED_VALUE"""),"")</f>
        <v/>
      </c>
      <c r="W361" s="105" t="str">
        <f>IFERROR(__xludf.DUMMYFUNCTION("""COMPUTED_VALUE"""),"")</f>
        <v/>
      </c>
      <c r="X361" s="105" t="str">
        <f>IFERROR(__xludf.DUMMYFUNCTION("""COMPUTED_VALUE"""),"")</f>
        <v/>
      </c>
      <c r="Y361" s="105" t="str">
        <f>IFERROR(__xludf.DUMMYFUNCTION("""COMPUTED_VALUE"""),"")</f>
        <v/>
      </c>
      <c r="Z361" s="105" t="str">
        <f>IFERROR(__xludf.DUMMYFUNCTION("""COMPUTED_VALUE"""),"")</f>
        <v/>
      </c>
      <c r="AA361" s="105" t="str">
        <f>IFERROR(__xludf.DUMMYFUNCTION("""COMPUTED_VALUE"""),"")</f>
        <v/>
      </c>
      <c r="AB361" s="105" t="str">
        <f>IFERROR(__xludf.DUMMYFUNCTION("""COMPUTED_VALUE"""),"")</f>
        <v/>
      </c>
      <c r="AC361" s="105" t="str">
        <f>IFERROR(__xludf.DUMMYFUNCTION("""COMPUTED_VALUE"""),"")</f>
        <v/>
      </c>
      <c r="AD361" s="105" t="str">
        <f>IFERROR(__xludf.DUMMYFUNCTION("""COMPUTED_VALUE"""),"")</f>
        <v/>
      </c>
      <c r="AE361" s="105" t="str">
        <f>IFERROR(__xludf.DUMMYFUNCTION("""COMPUTED_VALUE"""),"")</f>
        <v/>
      </c>
      <c r="AF361" s="105" t="str">
        <f>IFERROR(__xludf.DUMMYFUNCTION("""COMPUTED_VALUE"""),"")</f>
        <v/>
      </c>
      <c r="AG361" s="105" t="str">
        <f>IFERROR(__xludf.DUMMYFUNCTION("""COMPUTED_VALUE"""),"")</f>
        <v/>
      </c>
      <c r="AH361" s="105" t="str">
        <f>IFERROR(__xludf.DUMMYFUNCTION("""COMPUTED_VALUE"""),"")</f>
        <v/>
      </c>
      <c r="AI361" s="105" t="str">
        <f>IFERROR(__xludf.DUMMYFUNCTION("""COMPUTED_VALUE"""),"")</f>
        <v/>
      </c>
      <c r="AJ361" s="105" t="str">
        <f>IFERROR(__xludf.DUMMYFUNCTION("""COMPUTED_VALUE"""),"")</f>
        <v/>
      </c>
      <c r="AK361" s="105" t="str">
        <f>IFERROR(__xludf.DUMMYFUNCTION("""COMPUTED_VALUE"""),"")</f>
        <v/>
      </c>
      <c r="AL361" s="105" t="str">
        <f>IFERROR(__xludf.DUMMYFUNCTION("""COMPUTED_VALUE"""),"")</f>
        <v/>
      </c>
      <c r="AM361" s="105" t="str">
        <f>IFERROR(__xludf.DUMMYFUNCTION("""COMPUTED_VALUE"""),"")</f>
        <v/>
      </c>
      <c r="AN361" s="105" t="str">
        <f>IFERROR(__xludf.DUMMYFUNCTION("""COMPUTED_VALUE"""),"")</f>
        <v/>
      </c>
    </row>
    <row r="362">
      <c r="B362" s="105"/>
      <c r="C362" s="105"/>
      <c r="E362" s="109"/>
      <c r="F362" s="110"/>
      <c r="G362" s="107"/>
      <c r="H362" s="108"/>
      <c r="J362" s="108" t="str">
        <f>IFERROR(__xludf.DUMMYFUNCTION("""COMPUTED_VALUE"""),"")</f>
        <v/>
      </c>
      <c r="K362" s="105" t="str">
        <f>IFERROR(__xludf.DUMMYFUNCTION("""COMPUTED_VALUE"""),"")</f>
        <v/>
      </c>
      <c r="L362" s="105" t="str">
        <f>IFERROR(__xludf.DUMMYFUNCTION("""COMPUTED_VALUE"""),"")</f>
        <v/>
      </c>
      <c r="M362" s="105" t="str">
        <f>IFERROR(__xludf.DUMMYFUNCTION("""COMPUTED_VALUE"""),"")</f>
        <v/>
      </c>
      <c r="N362" s="105" t="str">
        <f>IFERROR(__xludf.DUMMYFUNCTION("""COMPUTED_VALUE"""),"")</f>
        <v/>
      </c>
      <c r="O362" s="105" t="str">
        <f>IFERROR(__xludf.DUMMYFUNCTION("""COMPUTED_VALUE"""),"")</f>
        <v/>
      </c>
      <c r="P362" s="105" t="str">
        <f>IFERROR(__xludf.DUMMYFUNCTION("""COMPUTED_VALUE"""),"")</f>
        <v/>
      </c>
      <c r="Q362" s="105" t="str">
        <f>IFERROR(__xludf.DUMMYFUNCTION("""COMPUTED_VALUE"""),"")</f>
        <v/>
      </c>
      <c r="R362" s="105" t="str">
        <f>IFERROR(__xludf.DUMMYFUNCTION("""COMPUTED_VALUE"""),"")</f>
        <v/>
      </c>
      <c r="S362" s="105" t="str">
        <f>IFERROR(__xludf.DUMMYFUNCTION("""COMPUTED_VALUE"""),"")</f>
        <v/>
      </c>
      <c r="T362" s="105" t="str">
        <f>IFERROR(__xludf.DUMMYFUNCTION("""COMPUTED_VALUE"""),"")</f>
        <v/>
      </c>
      <c r="U362" s="105" t="str">
        <f>IFERROR(__xludf.DUMMYFUNCTION("""COMPUTED_VALUE"""),"")</f>
        <v/>
      </c>
      <c r="V362" s="105" t="str">
        <f>IFERROR(__xludf.DUMMYFUNCTION("""COMPUTED_VALUE"""),"")</f>
        <v/>
      </c>
      <c r="W362" s="105" t="str">
        <f>IFERROR(__xludf.DUMMYFUNCTION("""COMPUTED_VALUE"""),"")</f>
        <v/>
      </c>
      <c r="X362" s="105" t="str">
        <f>IFERROR(__xludf.DUMMYFUNCTION("""COMPUTED_VALUE"""),"")</f>
        <v/>
      </c>
      <c r="Y362" s="105" t="str">
        <f>IFERROR(__xludf.DUMMYFUNCTION("""COMPUTED_VALUE"""),"")</f>
        <v/>
      </c>
      <c r="Z362" s="105" t="str">
        <f>IFERROR(__xludf.DUMMYFUNCTION("""COMPUTED_VALUE"""),"")</f>
        <v/>
      </c>
      <c r="AA362" s="105" t="str">
        <f>IFERROR(__xludf.DUMMYFUNCTION("""COMPUTED_VALUE"""),"")</f>
        <v/>
      </c>
      <c r="AB362" s="105" t="str">
        <f>IFERROR(__xludf.DUMMYFUNCTION("""COMPUTED_VALUE"""),"")</f>
        <v/>
      </c>
      <c r="AC362" s="105" t="str">
        <f>IFERROR(__xludf.DUMMYFUNCTION("""COMPUTED_VALUE"""),"")</f>
        <v/>
      </c>
      <c r="AD362" s="105" t="str">
        <f>IFERROR(__xludf.DUMMYFUNCTION("""COMPUTED_VALUE"""),"")</f>
        <v/>
      </c>
      <c r="AE362" s="105" t="str">
        <f>IFERROR(__xludf.DUMMYFUNCTION("""COMPUTED_VALUE"""),"")</f>
        <v/>
      </c>
      <c r="AF362" s="105" t="str">
        <f>IFERROR(__xludf.DUMMYFUNCTION("""COMPUTED_VALUE"""),"")</f>
        <v/>
      </c>
      <c r="AG362" s="105" t="str">
        <f>IFERROR(__xludf.DUMMYFUNCTION("""COMPUTED_VALUE"""),"")</f>
        <v/>
      </c>
      <c r="AH362" s="105" t="str">
        <f>IFERROR(__xludf.DUMMYFUNCTION("""COMPUTED_VALUE"""),"")</f>
        <v/>
      </c>
      <c r="AI362" s="105" t="str">
        <f>IFERROR(__xludf.DUMMYFUNCTION("""COMPUTED_VALUE"""),"")</f>
        <v/>
      </c>
      <c r="AJ362" s="105" t="str">
        <f>IFERROR(__xludf.DUMMYFUNCTION("""COMPUTED_VALUE"""),"")</f>
        <v/>
      </c>
      <c r="AK362" s="105" t="str">
        <f>IFERROR(__xludf.DUMMYFUNCTION("""COMPUTED_VALUE"""),"")</f>
        <v/>
      </c>
      <c r="AL362" s="105" t="str">
        <f>IFERROR(__xludf.DUMMYFUNCTION("""COMPUTED_VALUE"""),"")</f>
        <v/>
      </c>
      <c r="AM362" s="105" t="str">
        <f>IFERROR(__xludf.DUMMYFUNCTION("""COMPUTED_VALUE"""),"")</f>
        <v/>
      </c>
      <c r="AN362" s="105" t="str">
        <f>IFERROR(__xludf.DUMMYFUNCTION("""COMPUTED_VALUE"""),"")</f>
        <v/>
      </c>
    </row>
    <row r="363">
      <c r="B363" s="105"/>
      <c r="C363" s="105"/>
      <c r="E363" s="109"/>
      <c r="F363" s="110"/>
      <c r="G363" s="107"/>
      <c r="H363" s="108"/>
      <c r="J363" s="108" t="str">
        <f>IFERROR(__xludf.DUMMYFUNCTION("""COMPUTED_VALUE"""),"")</f>
        <v/>
      </c>
      <c r="K363" s="105" t="str">
        <f>IFERROR(__xludf.DUMMYFUNCTION("""COMPUTED_VALUE"""),"")</f>
        <v/>
      </c>
      <c r="L363" s="105" t="str">
        <f>IFERROR(__xludf.DUMMYFUNCTION("""COMPUTED_VALUE"""),"")</f>
        <v/>
      </c>
      <c r="M363" s="105" t="str">
        <f>IFERROR(__xludf.DUMMYFUNCTION("""COMPUTED_VALUE"""),"")</f>
        <v/>
      </c>
      <c r="N363" s="105" t="str">
        <f>IFERROR(__xludf.DUMMYFUNCTION("""COMPUTED_VALUE"""),"")</f>
        <v/>
      </c>
      <c r="O363" s="105" t="str">
        <f>IFERROR(__xludf.DUMMYFUNCTION("""COMPUTED_VALUE"""),"")</f>
        <v/>
      </c>
      <c r="P363" s="105" t="str">
        <f>IFERROR(__xludf.DUMMYFUNCTION("""COMPUTED_VALUE"""),"")</f>
        <v/>
      </c>
      <c r="Q363" s="105" t="str">
        <f>IFERROR(__xludf.DUMMYFUNCTION("""COMPUTED_VALUE"""),"")</f>
        <v/>
      </c>
      <c r="R363" s="105" t="str">
        <f>IFERROR(__xludf.DUMMYFUNCTION("""COMPUTED_VALUE"""),"")</f>
        <v/>
      </c>
      <c r="S363" s="105" t="str">
        <f>IFERROR(__xludf.DUMMYFUNCTION("""COMPUTED_VALUE"""),"")</f>
        <v/>
      </c>
      <c r="T363" s="105" t="str">
        <f>IFERROR(__xludf.DUMMYFUNCTION("""COMPUTED_VALUE"""),"")</f>
        <v/>
      </c>
      <c r="U363" s="105" t="str">
        <f>IFERROR(__xludf.DUMMYFUNCTION("""COMPUTED_VALUE"""),"")</f>
        <v/>
      </c>
      <c r="V363" s="105" t="str">
        <f>IFERROR(__xludf.DUMMYFUNCTION("""COMPUTED_VALUE"""),"")</f>
        <v/>
      </c>
      <c r="W363" s="105" t="str">
        <f>IFERROR(__xludf.DUMMYFUNCTION("""COMPUTED_VALUE"""),"")</f>
        <v/>
      </c>
      <c r="X363" s="105" t="str">
        <f>IFERROR(__xludf.DUMMYFUNCTION("""COMPUTED_VALUE"""),"")</f>
        <v/>
      </c>
      <c r="Y363" s="105" t="str">
        <f>IFERROR(__xludf.DUMMYFUNCTION("""COMPUTED_VALUE"""),"")</f>
        <v/>
      </c>
      <c r="Z363" s="105" t="str">
        <f>IFERROR(__xludf.DUMMYFUNCTION("""COMPUTED_VALUE"""),"")</f>
        <v/>
      </c>
      <c r="AA363" s="105" t="str">
        <f>IFERROR(__xludf.DUMMYFUNCTION("""COMPUTED_VALUE"""),"")</f>
        <v/>
      </c>
      <c r="AB363" s="105" t="str">
        <f>IFERROR(__xludf.DUMMYFUNCTION("""COMPUTED_VALUE"""),"")</f>
        <v/>
      </c>
      <c r="AC363" s="105" t="str">
        <f>IFERROR(__xludf.DUMMYFUNCTION("""COMPUTED_VALUE"""),"")</f>
        <v/>
      </c>
      <c r="AD363" s="105" t="str">
        <f>IFERROR(__xludf.DUMMYFUNCTION("""COMPUTED_VALUE"""),"")</f>
        <v/>
      </c>
      <c r="AE363" s="105" t="str">
        <f>IFERROR(__xludf.DUMMYFUNCTION("""COMPUTED_VALUE"""),"")</f>
        <v/>
      </c>
      <c r="AF363" s="105" t="str">
        <f>IFERROR(__xludf.DUMMYFUNCTION("""COMPUTED_VALUE"""),"")</f>
        <v/>
      </c>
      <c r="AG363" s="105" t="str">
        <f>IFERROR(__xludf.DUMMYFUNCTION("""COMPUTED_VALUE"""),"")</f>
        <v/>
      </c>
      <c r="AH363" s="105" t="str">
        <f>IFERROR(__xludf.DUMMYFUNCTION("""COMPUTED_VALUE"""),"")</f>
        <v/>
      </c>
      <c r="AI363" s="105" t="str">
        <f>IFERROR(__xludf.DUMMYFUNCTION("""COMPUTED_VALUE"""),"")</f>
        <v/>
      </c>
      <c r="AJ363" s="105" t="str">
        <f>IFERROR(__xludf.DUMMYFUNCTION("""COMPUTED_VALUE"""),"")</f>
        <v/>
      </c>
      <c r="AK363" s="105" t="str">
        <f>IFERROR(__xludf.DUMMYFUNCTION("""COMPUTED_VALUE"""),"")</f>
        <v/>
      </c>
      <c r="AL363" s="105" t="str">
        <f>IFERROR(__xludf.DUMMYFUNCTION("""COMPUTED_VALUE"""),"")</f>
        <v/>
      </c>
      <c r="AM363" s="105" t="str">
        <f>IFERROR(__xludf.DUMMYFUNCTION("""COMPUTED_VALUE"""),"")</f>
        <v/>
      </c>
      <c r="AN363" s="105" t="str">
        <f>IFERROR(__xludf.DUMMYFUNCTION("""COMPUTED_VALUE"""),"")</f>
        <v/>
      </c>
    </row>
    <row r="364">
      <c r="B364" s="105"/>
      <c r="C364" s="105"/>
      <c r="E364" s="109"/>
      <c r="F364" s="110"/>
      <c r="G364" s="107"/>
      <c r="H364" s="108"/>
      <c r="J364" s="108" t="str">
        <f>IFERROR(__xludf.DUMMYFUNCTION("""COMPUTED_VALUE"""),"")</f>
        <v/>
      </c>
      <c r="K364" s="105" t="str">
        <f>IFERROR(__xludf.DUMMYFUNCTION("""COMPUTED_VALUE"""),"")</f>
        <v/>
      </c>
      <c r="L364" s="105" t="str">
        <f>IFERROR(__xludf.DUMMYFUNCTION("""COMPUTED_VALUE"""),"")</f>
        <v/>
      </c>
      <c r="M364" s="105" t="str">
        <f>IFERROR(__xludf.DUMMYFUNCTION("""COMPUTED_VALUE"""),"")</f>
        <v/>
      </c>
      <c r="N364" s="105" t="str">
        <f>IFERROR(__xludf.DUMMYFUNCTION("""COMPUTED_VALUE"""),"")</f>
        <v/>
      </c>
      <c r="O364" s="105" t="str">
        <f>IFERROR(__xludf.DUMMYFUNCTION("""COMPUTED_VALUE"""),"")</f>
        <v/>
      </c>
      <c r="P364" s="105" t="str">
        <f>IFERROR(__xludf.DUMMYFUNCTION("""COMPUTED_VALUE"""),"")</f>
        <v/>
      </c>
      <c r="Q364" s="105" t="str">
        <f>IFERROR(__xludf.DUMMYFUNCTION("""COMPUTED_VALUE"""),"")</f>
        <v/>
      </c>
      <c r="R364" s="105" t="str">
        <f>IFERROR(__xludf.DUMMYFUNCTION("""COMPUTED_VALUE"""),"")</f>
        <v/>
      </c>
      <c r="S364" s="105" t="str">
        <f>IFERROR(__xludf.DUMMYFUNCTION("""COMPUTED_VALUE"""),"")</f>
        <v/>
      </c>
      <c r="T364" s="105" t="str">
        <f>IFERROR(__xludf.DUMMYFUNCTION("""COMPUTED_VALUE"""),"")</f>
        <v/>
      </c>
      <c r="U364" s="105" t="str">
        <f>IFERROR(__xludf.DUMMYFUNCTION("""COMPUTED_VALUE"""),"")</f>
        <v/>
      </c>
      <c r="V364" s="105" t="str">
        <f>IFERROR(__xludf.DUMMYFUNCTION("""COMPUTED_VALUE"""),"")</f>
        <v/>
      </c>
      <c r="W364" s="105" t="str">
        <f>IFERROR(__xludf.DUMMYFUNCTION("""COMPUTED_VALUE"""),"")</f>
        <v/>
      </c>
      <c r="X364" s="105" t="str">
        <f>IFERROR(__xludf.DUMMYFUNCTION("""COMPUTED_VALUE"""),"")</f>
        <v/>
      </c>
      <c r="Y364" s="105" t="str">
        <f>IFERROR(__xludf.DUMMYFUNCTION("""COMPUTED_VALUE"""),"")</f>
        <v/>
      </c>
      <c r="Z364" s="105" t="str">
        <f>IFERROR(__xludf.DUMMYFUNCTION("""COMPUTED_VALUE"""),"")</f>
        <v/>
      </c>
      <c r="AA364" s="105" t="str">
        <f>IFERROR(__xludf.DUMMYFUNCTION("""COMPUTED_VALUE"""),"")</f>
        <v/>
      </c>
      <c r="AB364" s="105" t="str">
        <f>IFERROR(__xludf.DUMMYFUNCTION("""COMPUTED_VALUE"""),"")</f>
        <v/>
      </c>
      <c r="AC364" s="105" t="str">
        <f>IFERROR(__xludf.DUMMYFUNCTION("""COMPUTED_VALUE"""),"")</f>
        <v/>
      </c>
      <c r="AD364" s="105" t="str">
        <f>IFERROR(__xludf.DUMMYFUNCTION("""COMPUTED_VALUE"""),"")</f>
        <v/>
      </c>
      <c r="AE364" s="105" t="str">
        <f>IFERROR(__xludf.DUMMYFUNCTION("""COMPUTED_VALUE"""),"")</f>
        <v/>
      </c>
      <c r="AF364" s="105" t="str">
        <f>IFERROR(__xludf.DUMMYFUNCTION("""COMPUTED_VALUE"""),"")</f>
        <v/>
      </c>
      <c r="AG364" s="105" t="str">
        <f>IFERROR(__xludf.DUMMYFUNCTION("""COMPUTED_VALUE"""),"")</f>
        <v/>
      </c>
      <c r="AH364" s="105" t="str">
        <f>IFERROR(__xludf.DUMMYFUNCTION("""COMPUTED_VALUE"""),"")</f>
        <v/>
      </c>
      <c r="AI364" s="105" t="str">
        <f>IFERROR(__xludf.DUMMYFUNCTION("""COMPUTED_VALUE"""),"")</f>
        <v/>
      </c>
      <c r="AJ364" s="105" t="str">
        <f>IFERROR(__xludf.DUMMYFUNCTION("""COMPUTED_VALUE"""),"")</f>
        <v/>
      </c>
      <c r="AK364" s="105" t="str">
        <f>IFERROR(__xludf.DUMMYFUNCTION("""COMPUTED_VALUE"""),"")</f>
        <v/>
      </c>
      <c r="AL364" s="105" t="str">
        <f>IFERROR(__xludf.DUMMYFUNCTION("""COMPUTED_VALUE"""),"")</f>
        <v/>
      </c>
      <c r="AM364" s="105" t="str">
        <f>IFERROR(__xludf.DUMMYFUNCTION("""COMPUTED_VALUE"""),"")</f>
        <v/>
      </c>
      <c r="AN364" s="105" t="str">
        <f>IFERROR(__xludf.DUMMYFUNCTION("""COMPUTED_VALUE"""),"")</f>
        <v/>
      </c>
    </row>
    <row r="365">
      <c r="B365" s="105"/>
      <c r="C365" s="105"/>
      <c r="E365" s="109"/>
      <c r="F365" s="110"/>
      <c r="G365" s="107"/>
      <c r="H365" s="108"/>
      <c r="J365" s="108" t="str">
        <f>IFERROR(__xludf.DUMMYFUNCTION("""COMPUTED_VALUE"""),"")</f>
        <v/>
      </c>
      <c r="K365" s="105" t="str">
        <f>IFERROR(__xludf.DUMMYFUNCTION("""COMPUTED_VALUE"""),"")</f>
        <v/>
      </c>
      <c r="L365" s="105" t="str">
        <f>IFERROR(__xludf.DUMMYFUNCTION("""COMPUTED_VALUE"""),"")</f>
        <v/>
      </c>
      <c r="M365" s="105" t="str">
        <f>IFERROR(__xludf.DUMMYFUNCTION("""COMPUTED_VALUE"""),"")</f>
        <v/>
      </c>
      <c r="N365" s="105" t="str">
        <f>IFERROR(__xludf.DUMMYFUNCTION("""COMPUTED_VALUE"""),"")</f>
        <v/>
      </c>
      <c r="O365" s="105" t="str">
        <f>IFERROR(__xludf.DUMMYFUNCTION("""COMPUTED_VALUE"""),"")</f>
        <v/>
      </c>
      <c r="P365" s="105" t="str">
        <f>IFERROR(__xludf.DUMMYFUNCTION("""COMPUTED_VALUE"""),"")</f>
        <v/>
      </c>
      <c r="Q365" s="105" t="str">
        <f>IFERROR(__xludf.DUMMYFUNCTION("""COMPUTED_VALUE"""),"")</f>
        <v/>
      </c>
      <c r="R365" s="105" t="str">
        <f>IFERROR(__xludf.DUMMYFUNCTION("""COMPUTED_VALUE"""),"")</f>
        <v/>
      </c>
      <c r="S365" s="105" t="str">
        <f>IFERROR(__xludf.DUMMYFUNCTION("""COMPUTED_VALUE"""),"")</f>
        <v/>
      </c>
      <c r="T365" s="105" t="str">
        <f>IFERROR(__xludf.DUMMYFUNCTION("""COMPUTED_VALUE"""),"")</f>
        <v/>
      </c>
      <c r="U365" s="105" t="str">
        <f>IFERROR(__xludf.DUMMYFUNCTION("""COMPUTED_VALUE"""),"")</f>
        <v/>
      </c>
      <c r="V365" s="105" t="str">
        <f>IFERROR(__xludf.DUMMYFUNCTION("""COMPUTED_VALUE"""),"")</f>
        <v/>
      </c>
      <c r="W365" s="105" t="str">
        <f>IFERROR(__xludf.DUMMYFUNCTION("""COMPUTED_VALUE"""),"")</f>
        <v/>
      </c>
      <c r="X365" s="105" t="str">
        <f>IFERROR(__xludf.DUMMYFUNCTION("""COMPUTED_VALUE"""),"")</f>
        <v/>
      </c>
      <c r="Y365" s="105" t="str">
        <f>IFERROR(__xludf.DUMMYFUNCTION("""COMPUTED_VALUE"""),"")</f>
        <v/>
      </c>
      <c r="Z365" s="105" t="str">
        <f>IFERROR(__xludf.DUMMYFUNCTION("""COMPUTED_VALUE"""),"")</f>
        <v/>
      </c>
      <c r="AA365" s="105" t="str">
        <f>IFERROR(__xludf.DUMMYFUNCTION("""COMPUTED_VALUE"""),"")</f>
        <v/>
      </c>
      <c r="AB365" s="105" t="str">
        <f>IFERROR(__xludf.DUMMYFUNCTION("""COMPUTED_VALUE"""),"")</f>
        <v/>
      </c>
      <c r="AC365" s="105" t="str">
        <f>IFERROR(__xludf.DUMMYFUNCTION("""COMPUTED_VALUE"""),"")</f>
        <v/>
      </c>
      <c r="AD365" s="105" t="str">
        <f>IFERROR(__xludf.DUMMYFUNCTION("""COMPUTED_VALUE"""),"")</f>
        <v/>
      </c>
      <c r="AE365" s="105" t="str">
        <f>IFERROR(__xludf.DUMMYFUNCTION("""COMPUTED_VALUE"""),"")</f>
        <v/>
      </c>
      <c r="AF365" s="105" t="str">
        <f>IFERROR(__xludf.DUMMYFUNCTION("""COMPUTED_VALUE"""),"")</f>
        <v/>
      </c>
      <c r="AG365" s="105" t="str">
        <f>IFERROR(__xludf.DUMMYFUNCTION("""COMPUTED_VALUE"""),"")</f>
        <v/>
      </c>
      <c r="AH365" s="105" t="str">
        <f>IFERROR(__xludf.DUMMYFUNCTION("""COMPUTED_VALUE"""),"")</f>
        <v/>
      </c>
      <c r="AI365" s="105" t="str">
        <f>IFERROR(__xludf.DUMMYFUNCTION("""COMPUTED_VALUE"""),"")</f>
        <v/>
      </c>
      <c r="AJ365" s="105" t="str">
        <f>IFERROR(__xludf.DUMMYFUNCTION("""COMPUTED_VALUE"""),"")</f>
        <v/>
      </c>
      <c r="AK365" s="105" t="str">
        <f>IFERROR(__xludf.DUMMYFUNCTION("""COMPUTED_VALUE"""),"")</f>
        <v/>
      </c>
      <c r="AL365" s="105" t="str">
        <f>IFERROR(__xludf.DUMMYFUNCTION("""COMPUTED_VALUE"""),"")</f>
        <v/>
      </c>
      <c r="AM365" s="105" t="str">
        <f>IFERROR(__xludf.DUMMYFUNCTION("""COMPUTED_VALUE"""),"")</f>
        <v/>
      </c>
      <c r="AN365" s="105" t="str">
        <f>IFERROR(__xludf.DUMMYFUNCTION("""COMPUTED_VALUE"""),"")</f>
        <v/>
      </c>
    </row>
    <row r="366">
      <c r="B366" s="105"/>
      <c r="C366" s="105"/>
      <c r="E366" s="109"/>
      <c r="F366" s="110"/>
      <c r="G366" s="107"/>
      <c r="H366" s="108"/>
      <c r="J366" s="108" t="str">
        <f>IFERROR(__xludf.DUMMYFUNCTION("""COMPUTED_VALUE"""),"")</f>
        <v/>
      </c>
      <c r="K366" s="105" t="str">
        <f>IFERROR(__xludf.DUMMYFUNCTION("""COMPUTED_VALUE"""),"")</f>
        <v/>
      </c>
      <c r="L366" s="105" t="str">
        <f>IFERROR(__xludf.DUMMYFUNCTION("""COMPUTED_VALUE"""),"")</f>
        <v/>
      </c>
      <c r="M366" s="105" t="str">
        <f>IFERROR(__xludf.DUMMYFUNCTION("""COMPUTED_VALUE"""),"")</f>
        <v/>
      </c>
      <c r="N366" s="105" t="str">
        <f>IFERROR(__xludf.DUMMYFUNCTION("""COMPUTED_VALUE"""),"")</f>
        <v/>
      </c>
      <c r="O366" s="105" t="str">
        <f>IFERROR(__xludf.DUMMYFUNCTION("""COMPUTED_VALUE"""),"")</f>
        <v/>
      </c>
      <c r="P366" s="105" t="str">
        <f>IFERROR(__xludf.DUMMYFUNCTION("""COMPUTED_VALUE"""),"")</f>
        <v/>
      </c>
      <c r="Q366" s="105" t="str">
        <f>IFERROR(__xludf.DUMMYFUNCTION("""COMPUTED_VALUE"""),"")</f>
        <v/>
      </c>
      <c r="R366" s="105" t="str">
        <f>IFERROR(__xludf.DUMMYFUNCTION("""COMPUTED_VALUE"""),"")</f>
        <v/>
      </c>
      <c r="S366" s="105" t="str">
        <f>IFERROR(__xludf.DUMMYFUNCTION("""COMPUTED_VALUE"""),"")</f>
        <v/>
      </c>
      <c r="T366" s="105" t="str">
        <f>IFERROR(__xludf.DUMMYFUNCTION("""COMPUTED_VALUE"""),"")</f>
        <v/>
      </c>
      <c r="U366" s="105" t="str">
        <f>IFERROR(__xludf.DUMMYFUNCTION("""COMPUTED_VALUE"""),"")</f>
        <v/>
      </c>
      <c r="V366" s="105" t="str">
        <f>IFERROR(__xludf.DUMMYFUNCTION("""COMPUTED_VALUE"""),"")</f>
        <v/>
      </c>
      <c r="W366" s="105" t="str">
        <f>IFERROR(__xludf.DUMMYFUNCTION("""COMPUTED_VALUE"""),"")</f>
        <v/>
      </c>
      <c r="X366" s="105" t="str">
        <f>IFERROR(__xludf.DUMMYFUNCTION("""COMPUTED_VALUE"""),"")</f>
        <v/>
      </c>
      <c r="Y366" s="105" t="str">
        <f>IFERROR(__xludf.DUMMYFUNCTION("""COMPUTED_VALUE"""),"")</f>
        <v/>
      </c>
      <c r="Z366" s="105" t="str">
        <f>IFERROR(__xludf.DUMMYFUNCTION("""COMPUTED_VALUE"""),"")</f>
        <v/>
      </c>
      <c r="AA366" s="105" t="str">
        <f>IFERROR(__xludf.DUMMYFUNCTION("""COMPUTED_VALUE"""),"")</f>
        <v/>
      </c>
      <c r="AB366" s="105" t="str">
        <f>IFERROR(__xludf.DUMMYFUNCTION("""COMPUTED_VALUE"""),"")</f>
        <v/>
      </c>
      <c r="AC366" s="105" t="str">
        <f>IFERROR(__xludf.DUMMYFUNCTION("""COMPUTED_VALUE"""),"")</f>
        <v/>
      </c>
      <c r="AD366" s="105" t="str">
        <f>IFERROR(__xludf.DUMMYFUNCTION("""COMPUTED_VALUE"""),"")</f>
        <v/>
      </c>
      <c r="AE366" s="105" t="str">
        <f>IFERROR(__xludf.DUMMYFUNCTION("""COMPUTED_VALUE"""),"")</f>
        <v/>
      </c>
      <c r="AF366" s="105" t="str">
        <f>IFERROR(__xludf.DUMMYFUNCTION("""COMPUTED_VALUE"""),"")</f>
        <v/>
      </c>
      <c r="AG366" s="105" t="str">
        <f>IFERROR(__xludf.DUMMYFUNCTION("""COMPUTED_VALUE"""),"")</f>
        <v/>
      </c>
      <c r="AH366" s="105" t="str">
        <f>IFERROR(__xludf.DUMMYFUNCTION("""COMPUTED_VALUE"""),"")</f>
        <v/>
      </c>
      <c r="AI366" s="105" t="str">
        <f>IFERROR(__xludf.DUMMYFUNCTION("""COMPUTED_VALUE"""),"")</f>
        <v/>
      </c>
      <c r="AJ366" s="105" t="str">
        <f>IFERROR(__xludf.DUMMYFUNCTION("""COMPUTED_VALUE"""),"")</f>
        <v/>
      </c>
      <c r="AK366" s="105" t="str">
        <f>IFERROR(__xludf.DUMMYFUNCTION("""COMPUTED_VALUE"""),"")</f>
        <v/>
      </c>
      <c r="AL366" s="105" t="str">
        <f>IFERROR(__xludf.DUMMYFUNCTION("""COMPUTED_VALUE"""),"")</f>
        <v/>
      </c>
      <c r="AM366" s="105" t="str">
        <f>IFERROR(__xludf.DUMMYFUNCTION("""COMPUTED_VALUE"""),"")</f>
        <v/>
      </c>
      <c r="AN366" s="105" t="str">
        <f>IFERROR(__xludf.DUMMYFUNCTION("""COMPUTED_VALUE"""),"")</f>
        <v/>
      </c>
    </row>
    <row r="367">
      <c r="B367" s="105"/>
      <c r="C367" s="105"/>
      <c r="E367" s="109"/>
      <c r="F367" s="110"/>
      <c r="G367" s="107"/>
      <c r="H367" s="108"/>
      <c r="J367" s="108" t="str">
        <f>IFERROR(__xludf.DUMMYFUNCTION("""COMPUTED_VALUE"""),"")</f>
        <v/>
      </c>
      <c r="K367" s="105" t="str">
        <f>IFERROR(__xludf.DUMMYFUNCTION("""COMPUTED_VALUE"""),"")</f>
        <v/>
      </c>
      <c r="L367" s="105" t="str">
        <f>IFERROR(__xludf.DUMMYFUNCTION("""COMPUTED_VALUE"""),"")</f>
        <v/>
      </c>
      <c r="M367" s="105" t="str">
        <f>IFERROR(__xludf.DUMMYFUNCTION("""COMPUTED_VALUE"""),"")</f>
        <v/>
      </c>
      <c r="N367" s="105" t="str">
        <f>IFERROR(__xludf.DUMMYFUNCTION("""COMPUTED_VALUE"""),"")</f>
        <v/>
      </c>
      <c r="O367" s="105" t="str">
        <f>IFERROR(__xludf.DUMMYFUNCTION("""COMPUTED_VALUE"""),"")</f>
        <v/>
      </c>
      <c r="P367" s="105" t="str">
        <f>IFERROR(__xludf.DUMMYFUNCTION("""COMPUTED_VALUE"""),"")</f>
        <v/>
      </c>
      <c r="Q367" s="105" t="str">
        <f>IFERROR(__xludf.DUMMYFUNCTION("""COMPUTED_VALUE"""),"")</f>
        <v/>
      </c>
      <c r="R367" s="105" t="str">
        <f>IFERROR(__xludf.DUMMYFUNCTION("""COMPUTED_VALUE"""),"")</f>
        <v/>
      </c>
      <c r="S367" s="105" t="str">
        <f>IFERROR(__xludf.DUMMYFUNCTION("""COMPUTED_VALUE"""),"")</f>
        <v/>
      </c>
      <c r="T367" s="105" t="str">
        <f>IFERROR(__xludf.DUMMYFUNCTION("""COMPUTED_VALUE"""),"")</f>
        <v/>
      </c>
      <c r="U367" s="105" t="str">
        <f>IFERROR(__xludf.DUMMYFUNCTION("""COMPUTED_VALUE"""),"")</f>
        <v/>
      </c>
      <c r="V367" s="105" t="str">
        <f>IFERROR(__xludf.DUMMYFUNCTION("""COMPUTED_VALUE"""),"")</f>
        <v/>
      </c>
      <c r="W367" s="105" t="str">
        <f>IFERROR(__xludf.DUMMYFUNCTION("""COMPUTED_VALUE"""),"")</f>
        <v/>
      </c>
      <c r="X367" s="105" t="str">
        <f>IFERROR(__xludf.DUMMYFUNCTION("""COMPUTED_VALUE"""),"")</f>
        <v/>
      </c>
      <c r="Y367" s="105" t="str">
        <f>IFERROR(__xludf.DUMMYFUNCTION("""COMPUTED_VALUE"""),"")</f>
        <v/>
      </c>
      <c r="Z367" s="105" t="str">
        <f>IFERROR(__xludf.DUMMYFUNCTION("""COMPUTED_VALUE"""),"")</f>
        <v/>
      </c>
      <c r="AA367" s="105" t="str">
        <f>IFERROR(__xludf.DUMMYFUNCTION("""COMPUTED_VALUE"""),"")</f>
        <v/>
      </c>
      <c r="AB367" s="105" t="str">
        <f>IFERROR(__xludf.DUMMYFUNCTION("""COMPUTED_VALUE"""),"")</f>
        <v/>
      </c>
      <c r="AC367" s="105" t="str">
        <f>IFERROR(__xludf.DUMMYFUNCTION("""COMPUTED_VALUE"""),"")</f>
        <v/>
      </c>
      <c r="AD367" s="105" t="str">
        <f>IFERROR(__xludf.DUMMYFUNCTION("""COMPUTED_VALUE"""),"")</f>
        <v/>
      </c>
      <c r="AE367" s="105" t="str">
        <f>IFERROR(__xludf.DUMMYFUNCTION("""COMPUTED_VALUE"""),"")</f>
        <v/>
      </c>
      <c r="AF367" s="105" t="str">
        <f>IFERROR(__xludf.DUMMYFUNCTION("""COMPUTED_VALUE"""),"")</f>
        <v/>
      </c>
      <c r="AG367" s="105" t="str">
        <f>IFERROR(__xludf.DUMMYFUNCTION("""COMPUTED_VALUE"""),"")</f>
        <v/>
      </c>
      <c r="AH367" s="105" t="str">
        <f>IFERROR(__xludf.DUMMYFUNCTION("""COMPUTED_VALUE"""),"")</f>
        <v/>
      </c>
      <c r="AI367" s="105" t="str">
        <f>IFERROR(__xludf.DUMMYFUNCTION("""COMPUTED_VALUE"""),"")</f>
        <v/>
      </c>
      <c r="AJ367" s="105" t="str">
        <f>IFERROR(__xludf.DUMMYFUNCTION("""COMPUTED_VALUE"""),"")</f>
        <v/>
      </c>
      <c r="AK367" s="105" t="str">
        <f>IFERROR(__xludf.DUMMYFUNCTION("""COMPUTED_VALUE"""),"")</f>
        <v/>
      </c>
      <c r="AL367" s="105" t="str">
        <f>IFERROR(__xludf.DUMMYFUNCTION("""COMPUTED_VALUE"""),"")</f>
        <v/>
      </c>
      <c r="AM367" s="105" t="str">
        <f>IFERROR(__xludf.DUMMYFUNCTION("""COMPUTED_VALUE"""),"")</f>
        <v/>
      </c>
      <c r="AN367" s="105" t="str">
        <f>IFERROR(__xludf.DUMMYFUNCTION("""COMPUTED_VALUE"""),"")</f>
        <v/>
      </c>
    </row>
    <row r="368">
      <c r="B368" s="105"/>
      <c r="C368" s="105"/>
      <c r="E368" s="109"/>
      <c r="F368" s="110"/>
      <c r="G368" s="107"/>
      <c r="H368" s="108"/>
      <c r="J368" s="108" t="str">
        <f>IFERROR(__xludf.DUMMYFUNCTION("""COMPUTED_VALUE"""),"")</f>
        <v/>
      </c>
      <c r="K368" s="105" t="str">
        <f>IFERROR(__xludf.DUMMYFUNCTION("""COMPUTED_VALUE"""),"")</f>
        <v/>
      </c>
      <c r="L368" s="105" t="str">
        <f>IFERROR(__xludf.DUMMYFUNCTION("""COMPUTED_VALUE"""),"")</f>
        <v/>
      </c>
      <c r="M368" s="105" t="str">
        <f>IFERROR(__xludf.DUMMYFUNCTION("""COMPUTED_VALUE"""),"")</f>
        <v/>
      </c>
      <c r="N368" s="105" t="str">
        <f>IFERROR(__xludf.DUMMYFUNCTION("""COMPUTED_VALUE"""),"")</f>
        <v/>
      </c>
      <c r="O368" s="105" t="str">
        <f>IFERROR(__xludf.DUMMYFUNCTION("""COMPUTED_VALUE"""),"")</f>
        <v/>
      </c>
      <c r="P368" s="105" t="str">
        <f>IFERROR(__xludf.DUMMYFUNCTION("""COMPUTED_VALUE"""),"")</f>
        <v/>
      </c>
      <c r="Q368" s="105" t="str">
        <f>IFERROR(__xludf.DUMMYFUNCTION("""COMPUTED_VALUE"""),"")</f>
        <v/>
      </c>
      <c r="R368" s="105" t="str">
        <f>IFERROR(__xludf.DUMMYFUNCTION("""COMPUTED_VALUE"""),"")</f>
        <v/>
      </c>
      <c r="S368" s="105" t="str">
        <f>IFERROR(__xludf.DUMMYFUNCTION("""COMPUTED_VALUE"""),"")</f>
        <v/>
      </c>
      <c r="T368" s="105" t="str">
        <f>IFERROR(__xludf.DUMMYFUNCTION("""COMPUTED_VALUE"""),"")</f>
        <v/>
      </c>
      <c r="U368" s="105" t="str">
        <f>IFERROR(__xludf.DUMMYFUNCTION("""COMPUTED_VALUE"""),"")</f>
        <v/>
      </c>
      <c r="V368" s="105" t="str">
        <f>IFERROR(__xludf.DUMMYFUNCTION("""COMPUTED_VALUE"""),"")</f>
        <v/>
      </c>
      <c r="W368" s="105" t="str">
        <f>IFERROR(__xludf.DUMMYFUNCTION("""COMPUTED_VALUE"""),"")</f>
        <v/>
      </c>
      <c r="X368" s="105" t="str">
        <f>IFERROR(__xludf.DUMMYFUNCTION("""COMPUTED_VALUE"""),"")</f>
        <v/>
      </c>
      <c r="Y368" s="105" t="str">
        <f>IFERROR(__xludf.DUMMYFUNCTION("""COMPUTED_VALUE"""),"")</f>
        <v/>
      </c>
      <c r="Z368" s="105" t="str">
        <f>IFERROR(__xludf.DUMMYFUNCTION("""COMPUTED_VALUE"""),"")</f>
        <v/>
      </c>
      <c r="AA368" s="105" t="str">
        <f>IFERROR(__xludf.DUMMYFUNCTION("""COMPUTED_VALUE"""),"")</f>
        <v/>
      </c>
      <c r="AB368" s="105" t="str">
        <f>IFERROR(__xludf.DUMMYFUNCTION("""COMPUTED_VALUE"""),"")</f>
        <v/>
      </c>
      <c r="AC368" s="105" t="str">
        <f>IFERROR(__xludf.DUMMYFUNCTION("""COMPUTED_VALUE"""),"")</f>
        <v/>
      </c>
      <c r="AD368" s="105" t="str">
        <f>IFERROR(__xludf.DUMMYFUNCTION("""COMPUTED_VALUE"""),"")</f>
        <v/>
      </c>
      <c r="AE368" s="105" t="str">
        <f>IFERROR(__xludf.DUMMYFUNCTION("""COMPUTED_VALUE"""),"")</f>
        <v/>
      </c>
      <c r="AF368" s="105" t="str">
        <f>IFERROR(__xludf.DUMMYFUNCTION("""COMPUTED_VALUE"""),"")</f>
        <v/>
      </c>
      <c r="AG368" s="105" t="str">
        <f>IFERROR(__xludf.DUMMYFUNCTION("""COMPUTED_VALUE"""),"")</f>
        <v/>
      </c>
      <c r="AH368" s="105" t="str">
        <f>IFERROR(__xludf.DUMMYFUNCTION("""COMPUTED_VALUE"""),"")</f>
        <v/>
      </c>
      <c r="AI368" s="105" t="str">
        <f>IFERROR(__xludf.DUMMYFUNCTION("""COMPUTED_VALUE"""),"")</f>
        <v/>
      </c>
      <c r="AJ368" s="105" t="str">
        <f>IFERROR(__xludf.DUMMYFUNCTION("""COMPUTED_VALUE"""),"")</f>
        <v/>
      </c>
      <c r="AK368" s="105" t="str">
        <f>IFERROR(__xludf.DUMMYFUNCTION("""COMPUTED_VALUE"""),"")</f>
        <v/>
      </c>
      <c r="AL368" s="105" t="str">
        <f>IFERROR(__xludf.DUMMYFUNCTION("""COMPUTED_VALUE"""),"")</f>
        <v/>
      </c>
      <c r="AM368" s="105" t="str">
        <f>IFERROR(__xludf.DUMMYFUNCTION("""COMPUTED_VALUE"""),"")</f>
        <v/>
      </c>
      <c r="AN368" s="105" t="str">
        <f>IFERROR(__xludf.DUMMYFUNCTION("""COMPUTED_VALUE"""),"")</f>
        <v/>
      </c>
    </row>
    <row r="369">
      <c r="B369" s="105"/>
      <c r="C369" s="105"/>
      <c r="E369" s="109"/>
      <c r="F369" s="110"/>
      <c r="G369" s="107"/>
      <c r="H369" s="108"/>
      <c r="J369" s="108" t="str">
        <f>IFERROR(__xludf.DUMMYFUNCTION("""COMPUTED_VALUE"""),"")</f>
        <v/>
      </c>
      <c r="K369" s="105" t="str">
        <f>IFERROR(__xludf.DUMMYFUNCTION("""COMPUTED_VALUE"""),"")</f>
        <v/>
      </c>
      <c r="L369" s="105" t="str">
        <f>IFERROR(__xludf.DUMMYFUNCTION("""COMPUTED_VALUE"""),"")</f>
        <v/>
      </c>
      <c r="M369" s="105" t="str">
        <f>IFERROR(__xludf.DUMMYFUNCTION("""COMPUTED_VALUE"""),"")</f>
        <v/>
      </c>
      <c r="N369" s="105" t="str">
        <f>IFERROR(__xludf.DUMMYFUNCTION("""COMPUTED_VALUE"""),"")</f>
        <v/>
      </c>
      <c r="O369" s="105" t="str">
        <f>IFERROR(__xludf.DUMMYFUNCTION("""COMPUTED_VALUE"""),"")</f>
        <v/>
      </c>
      <c r="P369" s="105" t="str">
        <f>IFERROR(__xludf.DUMMYFUNCTION("""COMPUTED_VALUE"""),"")</f>
        <v/>
      </c>
      <c r="Q369" s="105" t="str">
        <f>IFERROR(__xludf.DUMMYFUNCTION("""COMPUTED_VALUE"""),"")</f>
        <v/>
      </c>
      <c r="R369" s="105" t="str">
        <f>IFERROR(__xludf.DUMMYFUNCTION("""COMPUTED_VALUE"""),"")</f>
        <v/>
      </c>
      <c r="S369" s="105" t="str">
        <f>IFERROR(__xludf.DUMMYFUNCTION("""COMPUTED_VALUE"""),"")</f>
        <v/>
      </c>
      <c r="T369" s="105" t="str">
        <f>IFERROR(__xludf.DUMMYFUNCTION("""COMPUTED_VALUE"""),"")</f>
        <v/>
      </c>
      <c r="U369" s="105" t="str">
        <f>IFERROR(__xludf.DUMMYFUNCTION("""COMPUTED_VALUE"""),"")</f>
        <v/>
      </c>
      <c r="V369" s="105" t="str">
        <f>IFERROR(__xludf.DUMMYFUNCTION("""COMPUTED_VALUE"""),"")</f>
        <v/>
      </c>
      <c r="W369" s="105" t="str">
        <f>IFERROR(__xludf.DUMMYFUNCTION("""COMPUTED_VALUE"""),"")</f>
        <v/>
      </c>
      <c r="X369" s="105" t="str">
        <f>IFERROR(__xludf.DUMMYFUNCTION("""COMPUTED_VALUE"""),"")</f>
        <v/>
      </c>
      <c r="Y369" s="105" t="str">
        <f>IFERROR(__xludf.DUMMYFUNCTION("""COMPUTED_VALUE"""),"")</f>
        <v/>
      </c>
      <c r="Z369" s="105" t="str">
        <f>IFERROR(__xludf.DUMMYFUNCTION("""COMPUTED_VALUE"""),"")</f>
        <v/>
      </c>
      <c r="AA369" s="105" t="str">
        <f>IFERROR(__xludf.DUMMYFUNCTION("""COMPUTED_VALUE"""),"")</f>
        <v/>
      </c>
      <c r="AB369" s="105" t="str">
        <f>IFERROR(__xludf.DUMMYFUNCTION("""COMPUTED_VALUE"""),"")</f>
        <v/>
      </c>
      <c r="AC369" s="105" t="str">
        <f>IFERROR(__xludf.DUMMYFUNCTION("""COMPUTED_VALUE"""),"")</f>
        <v/>
      </c>
      <c r="AD369" s="105" t="str">
        <f>IFERROR(__xludf.DUMMYFUNCTION("""COMPUTED_VALUE"""),"")</f>
        <v/>
      </c>
      <c r="AE369" s="105" t="str">
        <f>IFERROR(__xludf.DUMMYFUNCTION("""COMPUTED_VALUE"""),"")</f>
        <v/>
      </c>
      <c r="AF369" s="105" t="str">
        <f>IFERROR(__xludf.DUMMYFUNCTION("""COMPUTED_VALUE"""),"")</f>
        <v/>
      </c>
      <c r="AG369" s="105" t="str">
        <f>IFERROR(__xludf.DUMMYFUNCTION("""COMPUTED_VALUE"""),"")</f>
        <v/>
      </c>
      <c r="AH369" s="105" t="str">
        <f>IFERROR(__xludf.DUMMYFUNCTION("""COMPUTED_VALUE"""),"")</f>
        <v/>
      </c>
      <c r="AI369" s="105" t="str">
        <f>IFERROR(__xludf.DUMMYFUNCTION("""COMPUTED_VALUE"""),"")</f>
        <v/>
      </c>
      <c r="AJ369" s="105" t="str">
        <f>IFERROR(__xludf.DUMMYFUNCTION("""COMPUTED_VALUE"""),"")</f>
        <v/>
      </c>
      <c r="AK369" s="105" t="str">
        <f>IFERROR(__xludf.DUMMYFUNCTION("""COMPUTED_VALUE"""),"")</f>
        <v/>
      </c>
      <c r="AL369" s="105" t="str">
        <f>IFERROR(__xludf.DUMMYFUNCTION("""COMPUTED_VALUE"""),"")</f>
        <v/>
      </c>
      <c r="AM369" s="105" t="str">
        <f>IFERROR(__xludf.DUMMYFUNCTION("""COMPUTED_VALUE"""),"")</f>
        <v/>
      </c>
      <c r="AN369" s="105" t="str">
        <f>IFERROR(__xludf.DUMMYFUNCTION("""COMPUTED_VALUE"""),"")</f>
        <v/>
      </c>
    </row>
    <row r="370">
      <c r="B370" s="105"/>
      <c r="C370" s="105"/>
      <c r="E370" s="109"/>
      <c r="F370" s="110"/>
      <c r="G370" s="107"/>
      <c r="H370" s="108"/>
      <c r="J370" s="108" t="str">
        <f>IFERROR(__xludf.DUMMYFUNCTION("""COMPUTED_VALUE"""),"")</f>
        <v/>
      </c>
      <c r="K370" s="105" t="str">
        <f>IFERROR(__xludf.DUMMYFUNCTION("""COMPUTED_VALUE"""),"")</f>
        <v/>
      </c>
      <c r="L370" s="105" t="str">
        <f>IFERROR(__xludf.DUMMYFUNCTION("""COMPUTED_VALUE"""),"")</f>
        <v/>
      </c>
      <c r="M370" s="105" t="str">
        <f>IFERROR(__xludf.DUMMYFUNCTION("""COMPUTED_VALUE"""),"")</f>
        <v/>
      </c>
      <c r="N370" s="105" t="str">
        <f>IFERROR(__xludf.DUMMYFUNCTION("""COMPUTED_VALUE"""),"")</f>
        <v/>
      </c>
      <c r="O370" s="105" t="str">
        <f>IFERROR(__xludf.DUMMYFUNCTION("""COMPUTED_VALUE"""),"")</f>
        <v/>
      </c>
      <c r="P370" s="105" t="str">
        <f>IFERROR(__xludf.DUMMYFUNCTION("""COMPUTED_VALUE"""),"")</f>
        <v/>
      </c>
      <c r="Q370" s="105" t="str">
        <f>IFERROR(__xludf.DUMMYFUNCTION("""COMPUTED_VALUE"""),"")</f>
        <v/>
      </c>
      <c r="R370" s="105" t="str">
        <f>IFERROR(__xludf.DUMMYFUNCTION("""COMPUTED_VALUE"""),"")</f>
        <v/>
      </c>
      <c r="S370" s="105" t="str">
        <f>IFERROR(__xludf.DUMMYFUNCTION("""COMPUTED_VALUE"""),"")</f>
        <v/>
      </c>
      <c r="T370" s="105" t="str">
        <f>IFERROR(__xludf.DUMMYFUNCTION("""COMPUTED_VALUE"""),"")</f>
        <v/>
      </c>
      <c r="U370" s="105" t="str">
        <f>IFERROR(__xludf.DUMMYFUNCTION("""COMPUTED_VALUE"""),"")</f>
        <v/>
      </c>
      <c r="V370" s="105" t="str">
        <f>IFERROR(__xludf.DUMMYFUNCTION("""COMPUTED_VALUE"""),"")</f>
        <v/>
      </c>
      <c r="W370" s="105" t="str">
        <f>IFERROR(__xludf.DUMMYFUNCTION("""COMPUTED_VALUE"""),"")</f>
        <v/>
      </c>
      <c r="X370" s="105" t="str">
        <f>IFERROR(__xludf.DUMMYFUNCTION("""COMPUTED_VALUE"""),"")</f>
        <v/>
      </c>
      <c r="Y370" s="105" t="str">
        <f>IFERROR(__xludf.DUMMYFUNCTION("""COMPUTED_VALUE"""),"")</f>
        <v/>
      </c>
      <c r="Z370" s="105" t="str">
        <f>IFERROR(__xludf.DUMMYFUNCTION("""COMPUTED_VALUE"""),"")</f>
        <v/>
      </c>
      <c r="AA370" s="105" t="str">
        <f>IFERROR(__xludf.DUMMYFUNCTION("""COMPUTED_VALUE"""),"")</f>
        <v/>
      </c>
      <c r="AB370" s="105" t="str">
        <f>IFERROR(__xludf.DUMMYFUNCTION("""COMPUTED_VALUE"""),"")</f>
        <v/>
      </c>
      <c r="AC370" s="105" t="str">
        <f>IFERROR(__xludf.DUMMYFUNCTION("""COMPUTED_VALUE"""),"")</f>
        <v/>
      </c>
      <c r="AD370" s="105" t="str">
        <f>IFERROR(__xludf.DUMMYFUNCTION("""COMPUTED_VALUE"""),"")</f>
        <v/>
      </c>
      <c r="AE370" s="105" t="str">
        <f>IFERROR(__xludf.DUMMYFUNCTION("""COMPUTED_VALUE"""),"")</f>
        <v/>
      </c>
      <c r="AF370" s="105" t="str">
        <f>IFERROR(__xludf.DUMMYFUNCTION("""COMPUTED_VALUE"""),"")</f>
        <v/>
      </c>
      <c r="AG370" s="105" t="str">
        <f>IFERROR(__xludf.DUMMYFUNCTION("""COMPUTED_VALUE"""),"")</f>
        <v/>
      </c>
      <c r="AH370" s="105" t="str">
        <f>IFERROR(__xludf.DUMMYFUNCTION("""COMPUTED_VALUE"""),"")</f>
        <v/>
      </c>
      <c r="AI370" s="105" t="str">
        <f>IFERROR(__xludf.DUMMYFUNCTION("""COMPUTED_VALUE"""),"")</f>
        <v/>
      </c>
      <c r="AJ370" s="105" t="str">
        <f>IFERROR(__xludf.DUMMYFUNCTION("""COMPUTED_VALUE"""),"")</f>
        <v/>
      </c>
      <c r="AK370" s="105" t="str">
        <f>IFERROR(__xludf.DUMMYFUNCTION("""COMPUTED_VALUE"""),"")</f>
        <v/>
      </c>
      <c r="AL370" s="105" t="str">
        <f>IFERROR(__xludf.DUMMYFUNCTION("""COMPUTED_VALUE"""),"")</f>
        <v/>
      </c>
      <c r="AM370" s="105" t="str">
        <f>IFERROR(__xludf.DUMMYFUNCTION("""COMPUTED_VALUE"""),"")</f>
        <v/>
      </c>
      <c r="AN370" s="105" t="str">
        <f>IFERROR(__xludf.DUMMYFUNCTION("""COMPUTED_VALUE"""),"")</f>
        <v/>
      </c>
    </row>
    <row r="371">
      <c r="B371" s="105"/>
      <c r="C371" s="105"/>
      <c r="E371" s="109"/>
      <c r="F371" s="110"/>
      <c r="G371" s="107"/>
      <c r="H371" s="108"/>
      <c r="J371" s="108" t="str">
        <f>IFERROR(__xludf.DUMMYFUNCTION("""COMPUTED_VALUE"""),"")</f>
        <v/>
      </c>
      <c r="K371" s="105" t="str">
        <f>IFERROR(__xludf.DUMMYFUNCTION("""COMPUTED_VALUE"""),"")</f>
        <v/>
      </c>
      <c r="L371" s="105" t="str">
        <f>IFERROR(__xludf.DUMMYFUNCTION("""COMPUTED_VALUE"""),"")</f>
        <v/>
      </c>
      <c r="M371" s="105" t="str">
        <f>IFERROR(__xludf.DUMMYFUNCTION("""COMPUTED_VALUE"""),"")</f>
        <v/>
      </c>
      <c r="N371" s="105" t="str">
        <f>IFERROR(__xludf.DUMMYFUNCTION("""COMPUTED_VALUE"""),"")</f>
        <v/>
      </c>
      <c r="O371" s="105" t="str">
        <f>IFERROR(__xludf.DUMMYFUNCTION("""COMPUTED_VALUE"""),"")</f>
        <v/>
      </c>
      <c r="P371" s="105" t="str">
        <f>IFERROR(__xludf.DUMMYFUNCTION("""COMPUTED_VALUE"""),"")</f>
        <v/>
      </c>
      <c r="Q371" s="105" t="str">
        <f>IFERROR(__xludf.DUMMYFUNCTION("""COMPUTED_VALUE"""),"")</f>
        <v/>
      </c>
      <c r="R371" s="105" t="str">
        <f>IFERROR(__xludf.DUMMYFUNCTION("""COMPUTED_VALUE"""),"")</f>
        <v/>
      </c>
      <c r="S371" s="105" t="str">
        <f>IFERROR(__xludf.DUMMYFUNCTION("""COMPUTED_VALUE"""),"")</f>
        <v/>
      </c>
      <c r="T371" s="105" t="str">
        <f>IFERROR(__xludf.DUMMYFUNCTION("""COMPUTED_VALUE"""),"")</f>
        <v/>
      </c>
      <c r="U371" s="105" t="str">
        <f>IFERROR(__xludf.DUMMYFUNCTION("""COMPUTED_VALUE"""),"")</f>
        <v/>
      </c>
      <c r="V371" s="105" t="str">
        <f>IFERROR(__xludf.DUMMYFUNCTION("""COMPUTED_VALUE"""),"")</f>
        <v/>
      </c>
      <c r="W371" s="105" t="str">
        <f>IFERROR(__xludf.DUMMYFUNCTION("""COMPUTED_VALUE"""),"")</f>
        <v/>
      </c>
      <c r="X371" s="105" t="str">
        <f>IFERROR(__xludf.DUMMYFUNCTION("""COMPUTED_VALUE"""),"")</f>
        <v/>
      </c>
      <c r="Y371" s="105" t="str">
        <f>IFERROR(__xludf.DUMMYFUNCTION("""COMPUTED_VALUE"""),"")</f>
        <v/>
      </c>
      <c r="Z371" s="105" t="str">
        <f>IFERROR(__xludf.DUMMYFUNCTION("""COMPUTED_VALUE"""),"")</f>
        <v/>
      </c>
      <c r="AA371" s="105" t="str">
        <f>IFERROR(__xludf.DUMMYFUNCTION("""COMPUTED_VALUE"""),"")</f>
        <v/>
      </c>
      <c r="AB371" s="105" t="str">
        <f>IFERROR(__xludf.DUMMYFUNCTION("""COMPUTED_VALUE"""),"")</f>
        <v/>
      </c>
      <c r="AC371" s="105" t="str">
        <f>IFERROR(__xludf.DUMMYFUNCTION("""COMPUTED_VALUE"""),"")</f>
        <v/>
      </c>
      <c r="AD371" s="105" t="str">
        <f>IFERROR(__xludf.DUMMYFUNCTION("""COMPUTED_VALUE"""),"")</f>
        <v/>
      </c>
      <c r="AE371" s="105" t="str">
        <f>IFERROR(__xludf.DUMMYFUNCTION("""COMPUTED_VALUE"""),"")</f>
        <v/>
      </c>
      <c r="AF371" s="105" t="str">
        <f>IFERROR(__xludf.DUMMYFUNCTION("""COMPUTED_VALUE"""),"")</f>
        <v/>
      </c>
      <c r="AG371" s="105" t="str">
        <f>IFERROR(__xludf.DUMMYFUNCTION("""COMPUTED_VALUE"""),"")</f>
        <v/>
      </c>
      <c r="AH371" s="105" t="str">
        <f>IFERROR(__xludf.DUMMYFUNCTION("""COMPUTED_VALUE"""),"")</f>
        <v/>
      </c>
      <c r="AI371" s="105" t="str">
        <f>IFERROR(__xludf.DUMMYFUNCTION("""COMPUTED_VALUE"""),"")</f>
        <v/>
      </c>
      <c r="AJ371" s="105" t="str">
        <f>IFERROR(__xludf.DUMMYFUNCTION("""COMPUTED_VALUE"""),"")</f>
        <v/>
      </c>
      <c r="AK371" s="105" t="str">
        <f>IFERROR(__xludf.DUMMYFUNCTION("""COMPUTED_VALUE"""),"")</f>
        <v/>
      </c>
      <c r="AL371" s="105" t="str">
        <f>IFERROR(__xludf.DUMMYFUNCTION("""COMPUTED_VALUE"""),"")</f>
        <v/>
      </c>
      <c r="AM371" s="105" t="str">
        <f>IFERROR(__xludf.DUMMYFUNCTION("""COMPUTED_VALUE"""),"")</f>
        <v/>
      </c>
      <c r="AN371" s="105" t="str">
        <f>IFERROR(__xludf.DUMMYFUNCTION("""COMPUTED_VALUE"""),"")</f>
        <v/>
      </c>
    </row>
    <row r="372">
      <c r="B372" s="105"/>
      <c r="C372" s="105"/>
      <c r="E372" s="109"/>
      <c r="F372" s="110"/>
      <c r="G372" s="107"/>
      <c r="H372" s="108"/>
      <c r="J372" s="108" t="str">
        <f>IFERROR(__xludf.DUMMYFUNCTION("""COMPUTED_VALUE"""),"")</f>
        <v/>
      </c>
      <c r="K372" s="105" t="str">
        <f>IFERROR(__xludf.DUMMYFUNCTION("""COMPUTED_VALUE"""),"")</f>
        <v/>
      </c>
      <c r="L372" s="105" t="str">
        <f>IFERROR(__xludf.DUMMYFUNCTION("""COMPUTED_VALUE"""),"")</f>
        <v/>
      </c>
      <c r="M372" s="105" t="str">
        <f>IFERROR(__xludf.DUMMYFUNCTION("""COMPUTED_VALUE"""),"")</f>
        <v/>
      </c>
      <c r="N372" s="105" t="str">
        <f>IFERROR(__xludf.DUMMYFUNCTION("""COMPUTED_VALUE"""),"")</f>
        <v/>
      </c>
      <c r="O372" s="105" t="str">
        <f>IFERROR(__xludf.DUMMYFUNCTION("""COMPUTED_VALUE"""),"")</f>
        <v/>
      </c>
      <c r="P372" s="105" t="str">
        <f>IFERROR(__xludf.DUMMYFUNCTION("""COMPUTED_VALUE"""),"")</f>
        <v/>
      </c>
      <c r="Q372" s="105" t="str">
        <f>IFERROR(__xludf.DUMMYFUNCTION("""COMPUTED_VALUE"""),"")</f>
        <v/>
      </c>
      <c r="R372" s="105" t="str">
        <f>IFERROR(__xludf.DUMMYFUNCTION("""COMPUTED_VALUE"""),"")</f>
        <v/>
      </c>
      <c r="S372" s="105" t="str">
        <f>IFERROR(__xludf.DUMMYFUNCTION("""COMPUTED_VALUE"""),"")</f>
        <v/>
      </c>
      <c r="T372" s="105" t="str">
        <f>IFERROR(__xludf.DUMMYFUNCTION("""COMPUTED_VALUE"""),"")</f>
        <v/>
      </c>
      <c r="U372" s="105" t="str">
        <f>IFERROR(__xludf.DUMMYFUNCTION("""COMPUTED_VALUE"""),"")</f>
        <v/>
      </c>
      <c r="V372" s="105" t="str">
        <f>IFERROR(__xludf.DUMMYFUNCTION("""COMPUTED_VALUE"""),"")</f>
        <v/>
      </c>
      <c r="W372" s="105" t="str">
        <f>IFERROR(__xludf.DUMMYFUNCTION("""COMPUTED_VALUE"""),"")</f>
        <v/>
      </c>
      <c r="X372" s="105" t="str">
        <f>IFERROR(__xludf.DUMMYFUNCTION("""COMPUTED_VALUE"""),"")</f>
        <v/>
      </c>
      <c r="Y372" s="105" t="str">
        <f>IFERROR(__xludf.DUMMYFUNCTION("""COMPUTED_VALUE"""),"")</f>
        <v/>
      </c>
      <c r="Z372" s="105" t="str">
        <f>IFERROR(__xludf.DUMMYFUNCTION("""COMPUTED_VALUE"""),"")</f>
        <v/>
      </c>
      <c r="AA372" s="105" t="str">
        <f>IFERROR(__xludf.DUMMYFUNCTION("""COMPUTED_VALUE"""),"")</f>
        <v/>
      </c>
      <c r="AB372" s="105" t="str">
        <f>IFERROR(__xludf.DUMMYFUNCTION("""COMPUTED_VALUE"""),"")</f>
        <v/>
      </c>
      <c r="AC372" s="105" t="str">
        <f>IFERROR(__xludf.DUMMYFUNCTION("""COMPUTED_VALUE"""),"")</f>
        <v/>
      </c>
      <c r="AD372" s="105" t="str">
        <f>IFERROR(__xludf.DUMMYFUNCTION("""COMPUTED_VALUE"""),"")</f>
        <v/>
      </c>
      <c r="AE372" s="105" t="str">
        <f>IFERROR(__xludf.DUMMYFUNCTION("""COMPUTED_VALUE"""),"")</f>
        <v/>
      </c>
      <c r="AF372" s="105" t="str">
        <f>IFERROR(__xludf.DUMMYFUNCTION("""COMPUTED_VALUE"""),"")</f>
        <v/>
      </c>
      <c r="AG372" s="105" t="str">
        <f>IFERROR(__xludf.DUMMYFUNCTION("""COMPUTED_VALUE"""),"")</f>
        <v/>
      </c>
      <c r="AH372" s="105" t="str">
        <f>IFERROR(__xludf.DUMMYFUNCTION("""COMPUTED_VALUE"""),"")</f>
        <v/>
      </c>
      <c r="AI372" s="105" t="str">
        <f>IFERROR(__xludf.DUMMYFUNCTION("""COMPUTED_VALUE"""),"")</f>
        <v/>
      </c>
      <c r="AJ372" s="105" t="str">
        <f>IFERROR(__xludf.DUMMYFUNCTION("""COMPUTED_VALUE"""),"")</f>
        <v/>
      </c>
      <c r="AK372" s="105" t="str">
        <f>IFERROR(__xludf.DUMMYFUNCTION("""COMPUTED_VALUE"""),"")</f>
        <v/>
      </c>
      <c r="AL372" s="105" t="str">
        <f>IFERROR(__xludf.DUMMYFUNCTION("""COMPUTED_VALUE"""),"")</f>
        <v/>
      </c>
      <c r="AM372" s="105" t="str">
        <f>IFERROR(__xludf.DUMMYFUNCTION("""COMPUTED_VALUE"""),"")</f>
        <v/>
      </c>
      <c r="AN372" s="105" t="str">
        <f>IFERROR(__xludf.DUMMYFUNCTION("""COMPUTED_VALUE"""),"")</f>
        <v/>
      </c>
    </row>
    <row r="373">
      <c r="B373" s="105"/>
      <c r="C373" s="105"/>
      <c r="E373" s="109"/>
      <c r="F373" s="110"/>
      <c r="G373" s="107"/>
      <c r="H373" s="108"/>
      <c r="J373" s="108" t="str">
        <f>IFERROR(__xludf.DUMMYFUNCTION("""COMPUTED_VALUE"""),"")</f>
        <v/>
      </c>
      <c r="K373" s="105" t="str">
        <f>IFERROR(__xludf.DUMMYFUNCTION("""COMPUTED_VALUE"""),"")</f>
        <v/>
      </c>
      <c r="L373" s="105" t="str">
        <f>IFERROR(__xludf.DUMMYFUNCTION("""COMPUTED_VALUE"""),"")</f>
        <v/>
      </c>
      <c r="M373" s="105" t="str">
        <f>IFERROR(__xludf.DUMMYFUNCTION("""COMPUTED_VALUE"""),"")</f>
        <v/>
      </c>
      <c r="N373" s="105" t="str">
        <f>IFERROR(__xludf.DUMMYFUNCTION("""COMPUTED_VALUE"""),"")</f>
        <v/>
      </c>
      <c r="O373" s="105" t="str">
        <f>IFERROR(__xludf.DUMMYFUNCTION("""COMPUTED_VALUE"""),"")</f>
        <v/>
      </c>
      <c r="P373" s="105" t="str">
        <f>IFERROR(__xludf.DUMMYFUNCTION("""COMPUTED_VALUE"""),"")</f>
        <v/>
      </c>
      <c r="Q373" s="105" t="str">
        <f>IFERROR(__xludf.DUMMYFUNCTION("""COMPUTED_VALUE"""),"")</f>
        <v/>
      </c>
      <c r="R373" s="105" t="str">
        <f>IFERROR(__xludf.DUMMYFUNCTION("""COMPUTED_VALUE"""),"")</f>
        <v/>
      </c>
      <c r="S373" s="105" t="str">
        <f>IFERROR(__xludf.DUMMYFUNCTION("""COMPUTED_VALUE"""),"")</f>
        <v/>
      </c>
      <c r="T373" s="105" t="str">
        <f>IFERROR(__xludf.DUMMYFUNCTION("""COMPUTED_VALUE"""),"")</f>
        <v/>
      </c>
      <c r="U373" s="105" t="str">
        <f>IFERROR(__xludf.DUMMYFUNCTION("""COMPUTED_VALUE"""),"")</f>
        <v/>
      </c>
      <c r="V373" s="105" t="str">
        <f>IFERROR(__xludf.DUMMYFUNCTION("""COMPUTED_VALUE"""),"")</f>
        <v/>
      </c>
      <c r="W373" s="105" t="str">
        <f>IFERROR(__xludf.DUMMYFUNCTION("""COMPUTED_VALUE"""),"")</f>
        <v/>
      </c>
      <c r="X373" s="105" t="str">
        <f>IFERROR(__xludf.DUMMYFUNCTION("""COMPUTED_VALUE"""),"")</f>
        <v/>
      </c>
      <c r="Y373" s="105" t="str">
        <f>IFERROR(__xludf.DUMMYFUNCTION("""COMPUTED_VALUE"""),"")</f>
        <v/>
      </c>
      <c r="Z373" s="105" t="str">
        <f>IFERROR(__xludf.DUMMYFUNCTION("""COMPUTED_VALUE"""),"")</f>
        <v/>
      </c>
      <c r="AA373" s="105" t="str">
        <f>IFERROR(__xludf.DUMMYFUNCTION("""COMPUTED_VALUE"""),"")</f>
        <v/>
      </c>
      <c r="AB373" s="105" t="str">
        <f>IFERROR(__xludf.DUMMYFUNCTION("""COMPUTED_VALUE"""),"")</f>
        <v/>
      </c>
      <c r="AC373" s="105" t="str">
        <f>IFERROR(__xludf.DUMMYFUNCTION("""COMPUTED_VALUE"""),"")</f>
        <v/>
      </c>
      <c r="AD373" s="105" t="str">
        <f>IFERROR(__xludf.DUMMYFUNCTION("""COMPUTED_VALUE"""),"")</f>
        <v/>
      </c>
      <c r="AE373" s="105" t="str">
        <f>IFERROR(__xludf.DUMMYFUNCTION("""COMPUTED_VALUE"""),"")</f>
        <v/>
      </c>
      <c r="AF373" s="105" t="str">
        <f>IFERROR(__xludf.DUMMYFUNCTION("""COMPUTED_VALUE"""),"")</f>
        <v/>
      </c>
      <c r="AG373" s="105" t="str">
        <f>IFERROR(__xludf.DUMMYFUNCTION("""COMPUTED_VALUE"""),"")</f>
        <v/>
      </c>
      <c r="AH373" s="105" t="str">
        <f>IFERROR(__xludf.DUMMYFUNCTION("""COMPUTED_VALUE"""),"")</f>
        <v/>
      </c>
      <c r="AI373" s="105" t="str">
        <f>IFERROR(__xludf.DUMMYFUNCTION("""COMPUTED_VALUE"""),"")</f>
        <v/>
      </c>
      <c r="AJ373" s="105" t="str">
        <f>IFERROR(__xludf.DUMMYFUNCTION("""COMPUTED_VALUE"""),"")</f>
        <v/>
      </c>
      <c r="AK373" s="105" t="str">
        <f>IFERROR(__xludf.DUMMYFUNCTION("""COMPUTED_VALUE"""),"")</f>
        <v/>
      </c>
      <c r="AL373" s="105" t="str">
        <f>IFERROR(__xludf.DUMMYFUNCTION("""COMPUTED_VALUE"""),"")</f>
        <v/>
      </c>
      <c r="AM373" s="105" t="str">
        <f>IFERROR(__xludf.DUMMYFUNCTION("""COMPUTED_VALUE"""),"")</f>
        <v/>
      </c>
      <c r="AN373" s="105" t="str">
        <f>IFERROR(__xludf.DUMMYFUNCTION("""COMPUTED_VALUE"""),"")</f>
        <v/>
      </c>
    </row>
    <row r="374">
      <c r="B374" s="105"/>
      <c r="C374" s="105"/>
      <c r="E374" s="109"/>
      <c r="F374" s="110"/>
      <c r="G374" s="107"/>
      <c r="H374" s="108"/>
      <c r="J374" s="108" t="str">
        <f>IFERROR(__xludf.DUMMYFUNCTION("""COMPUTED_VALUE"""),"")</f>
        <v/>
      </c>
      <c r="K374" s="105" t="str">
        <f>IFERROR(__xludf.DUMMYFUNCTION("""COMPUTED_VALUE"""),"")</f>
        <v/>
      </c>
      <c r="L374" s="105" t="str">
        <f>IFERROR(__xludf.DUMMYFUNCTION("""COMPUTED_VALUE"""),"")</f>
        <v/>
      </c>
      <c r="M374" s="105" t="str">
        <f>IFERROR(__xludf.DUMMYFUNCTION("""COMPUTED_VALUE"""),"")</f>
        <v/>
      </c>
      <c r="N374" s="105" t="str">
        <f>IFERROR(__xludf.DUMMYFUNCTION("""COMPUTED_VALUE"""),"")</f>
        <v/>
      </c>
      <c r="O374" s="105" t="str">
        <f>IFERROR(__xludf.DUMMYFUNCTION("""COMPUTED_VALUE"""),"")</f>
        <v/>
      </c>
      <c r="P374" s="105" t="str">
        <f>IFERROR(__xludf.DUMMYFUNCTION("""COMPUTED_VALUE"""),"")</f>
        <v/>
      </c>
      <c r="Q374" s="105" t="str">
        <f>IFERROR(__xludf.DUMMYFUNCTION("""COMPUTED_VALUE"""),"")</f>
        <v/>
      </c>
      <c r="R374" s="105" t="str">
        <f>IFERROR(__xludf.DUMMYFUNCTION("""COMPUTED_VALUE"""),"")</f>
        <v/>
      </c>
      <c r="S374" s="105" t="str">
        <f>IFERROR(__xludf.DUMMYFUNCTION("""COMPUTED_VALUE"""),"")</f>
        <v/>
      </c>
      <c r="T374" s="105" t="str">
        <f>IFERROR(__xludf.DUMMYFUNCTION("""COMPUTED_VALUE"""),"")</f>
        <v/>
      </c>
      <c r="U374" s="105" t="str">
        <f>IFERROR(__xludf.DUMMYFUNCTION("""COMPUTED_VALUE"""),"")</f>
        <v/>
      </c>
      <c r="V374" s="105" t="str">
        <f>IFERROR(__xludf.DUMMYFUNCTION("""COMPUTED_VALUE"""),"")</f>
        <v/>
      </c>
      <c r="W374" s="105" t="str">
        <f>IFERROR(__xludf.DUMMYFUNCTION("""COMPUTED_VALUE"""),"")</f>
        <v/>
      </c>
      <c r="X374" s="105" t="str">
        <f>IFERROR(__xludf.DUMMYFUNCTION("""COMPUTED_VALUE"""),"")</f>
        <v/>
      </c>
      <c r="Y374" s="105" t="str">
        <f>IFERROR(__xludf.DUMMYFUNCTION("""COMPUTED_VALUE"""),"")</f>
        <v/>
      </c>
      <c r="Z374" s="105" t="str">
        <f>IFERROR(__xludf.DUMMYFUNCTION("""COMPUTED_VALUE"""),"")</f>
        <v/>
      </c>
      <c r="AA374" s="105" t="str">
        <f>IFERROR(__xludf.DUMMYFUNCTION("""COMPUTED_VALUE"""),"")</f>
        <v/>
      </c>
      <c r="AB374" s="105" t="str">
        <f>IFERROR(__xludf.DUMMYFUNCTION("""COMPUTED_VALUE"""),"")</f>
        <v/>
      </c>
      <c r="AC374" s="105" t="str">
        <f>IFERROR(__xludf.DUMMYFUNCTION("""COMPUTED_VALUE"""),"")</f>
        <v/>
      </c>
      <c r="AD374" s="105" t="str">
        <f>IFERROR(__xludf.DUMMYFUNCTION("""COMPUTED_VALUE"""),"")</f>
        <v/>
      </c>
      <c r="AE374" s="105" t="str">
        <f>IFERROR(__xludf.DUMMYFUNCTION("""COMPUTED_VALUE"""),"")</f>
        <v/>
      </c>
      <c r="AF374" s="105" t="str">
        <f>IFERROR(__xludf.DUMMYFUNCTION("""COMPUTED_VALUE"""),"")</f>
        <v/>
      </c>
      <c r="AG374" s="105" t="str">
        <f>IFERROR(__xludf.DUMMYFUNCTION("""COMPUTED_VALUE"""),"")</f>
        <v/>
      </c>
      <c r="AH374" s="105" t="str">
        <f>IFERROR(__xludf.DUMMYFUNCTION("""COMPUTED_VALUE"""),"")</f>
        <v/>
      </c>
      <c r="AI374" s="105" t="str">
        <f>IFERROR(__xludf.DUMMYFUNCTION("""COMPUTED_VALUE"""),"")</f>
        <v/>
      </c>
      <c r="AJ374" s="105" t="str">
        <f>IFERROR(__xludf.DUMMYFUNCTION("""COMPUTED_VALUE"""),"")</f>
        <v/>
      </c>
      <c r="AK374" s="105" t="str">
        <f>IFERROR(__xludf.DUMMYFUNCTION("""COMPUTED_VALUE"""),"")</f>
        <v/>
      </c>
      <c r="AL374" s="105" t="str">
        <f>IFERROR(__xludf.DUMMYFUNCTION("""COMPUTED_VALUE"""),"")</f>
        <v/>
      </c>
      <c r="AM374" s="105" t="str">
        <f>IFERROR(__xludf.DUMMYFUNCTION("""COMPUTED_VALUE"""),"")</f>
        <v/>
      </c>
      <c r="AN374" s="105" t="str">
        <f>IFERROR(__xludf.DUMMYFUNCTION("""COMPUTED_VALUE"""),"")</f>
        <v/>
      </c>
    </row>
    <row r="375">
      <c r="B375" s="105"/>
      <c r="C375" s="105"/>
      <c r="E375" s="109"/>
      <c r="F375" s="110"/>
      <c r="G375" s="107"/>
      <c r="H375" s="108"/>
      <c r="J375" s="108" t="str">
        <f>IFERROR(__xludf.DUMMYFUNCTION("""COMPUTED_VALUE"""),"")</f>
        <v/>
      </c>
      <c r="K375" s="105" t="str">
        <f>IFERROR(__xludf.DUMMYFUNCTION("""COMPUTED_VALUE"""),"")</f>
        <v/>
      </c>
      <c r="L375" s="105" t="str">
        <f>IFERROR(__xludf.DUMMYFUNCTION("""COMPUTED_VALUE"""),"")</f>
        <v/>
      </c>
      <c r="M375" s="105" t="str">
        <f>IFERROR(__xludf.DUMMYFUNCTION("""COMPUTED_VALUE"""),"")</f>
        <v/>
      </c>
      <c r="N375" s="105" t="str">
        <f>IFERROR(__xludf.DUMMYFUNCTION("""COMPUTED_VALUE"""),"")</f>
        <v/>
      </c>
      <c r="O375" s="105" t="str">
        <f>IFERROR(__xludf.DUMMYFUNCTION("""COMPUTED_VALUE"""),"")</f>
        <v/>
      </c>
      <c r="P375" s="105" t="str">
        <f>IFERROR(__xludf.DUMMYFUNCTION("""COMPUTED_VALUE"""),"")</f>
        <v/>
      </c>
      <c r="Q375" s="105" t="str">
        <f>IFERROR(__xludf.DUMMYFUNCTION("""COMPUTED_VALUE"""),"")</f>
        <v/>
      </c>
      <c r="R375" s="105" t="str">
        <f>IFERROR(__xludf.DUMMYFUNCTION("""COMPUTED_VALUE"""),"")</f>
        <v/>
      </c>
      <c r="S375" s="105" t="str">
        <f>IFERROR(__xludf.DUMMYFUNCTION("""COMPUTED_VALUE"""),"")</f>
        <v/>
      </c>
      <c r="T375" s="105" t="str">
        <f>IFERROR(__xludf.DUMMYFUNCTION("""COMPUTED_VALUE"""),"")</f>
        <v/>
      </c>
      <c r="U375" s="105" t="str">
        <f>IFERROR(__xludf.DUMMYFUNCTION("""COMPUTED_VALUE"""),"")</f>
        <v/>
      </c>
      <c r="V375" s="105" t="str">
        <f>IFERROR(__xludf.DUMMYFUNCTION("""COMPUTED_VALUE"""),"")</f>
        <v/>
      </c>
      <c r="W375" s="105" t="str">
        <f>IFERROR(__xludf.DUMMYFUNCTION("""COMPUTED_VALUE"""),"")</f>
        <v/>
      </c>
      <c r="X375" s="105" t="str">
        <f>IFERROR(__xludf.DUMMYFUNCTION("""COMPUTED_VALUE"""),"")</f>
        <v/>
      </c>
      <c r="Y375" s="105" t="str">
        <f>IFERROR(__xludf.DUMMYFUNCTION("""COMPUTED_VALUE"""),"")</f>
        <v/>
      </c>
      <c r="Z375" s="105" t="str">
        <f>IFERROR(__xludf.DUMMYFUNCTION("""COMPUTED_VALUE"""),"")</f>
        <v/>
      </c>
      <c r="AA375" s="105" t="str">
        <f>IFERROR(__xludf.DUMMYFUNCTION("""COMPUTED_VALUE"""),"")</f>
        <v/>
      </c>
      <c r="AB375" s="105" t="str">
        <f>IFERROR(__xludf.DUMMYFUNCTION("""COMPUTED_VALUE"""),"")</f>
        <v/>
      </c>
      <c r="AC375" s="105" t="str">
        <f>IFERROR(__xludf.DUMMYFUNCTION("""COMPUTED_VALUE"""),"")</f>
        <v/>
      </c>
      <c r="AD375" s="105" t="str">
        <f>IFERROR(__xludf.DUMMYFUNCTION("""COMPUTED_VALUE"""),"")</f>
        <v/>
      </c>
      <c r="AE375" s="105" t="str">
        <f>IFERROR(__xludf.DUMMYFUNCTION("""COMPUTED_VALUE"""),"")</f>
        <v/>
      </c>
      <c r="AF375" s="105" t="str">
        <f>IFERROR(__xludf.DUMMYFUNCTION("""COMPUTED_VALUE"""),"")</f>
        <v/>
      </c>
      <c r="AG375" s="105" t="str">
        <f>IFERROR(__xludf.DUMMYFUNCTION("""COMPUTED_VALUE"""),"")</f>
        <v/>
      </c>
      <c r="AH375" s="105" t="str">
        <f>IFERROR(__xludf.DUMMYFUNCTION("""COMPUTED_VALUE"""),"")</f>
        <v/>
      </c>
      <c r="AI375" s="105" t="str">
        <f>IFERROR(__xludf.DUMMYFUNCTION("""COMPUTED_VALUE"""),"")</f>
        <v/>
      </c>
      <c r="AJ375" s="105" t="str">
        <f>IFERROR(__xludf.DUMMYFUNCTION("""COMPUTED_VALUE"""),"")</f>
        <v/>
      </c>
      <c r="AK375" s="105" t="str">
        <f>IFERROR(__xludf.DUMMYFUNCTION("""COMPUTED_VALUE"""),"")</f>
        <v/>
      </c>
      <c r="AL375" s="105" t="str">
        <f>IFERROR(__xludf.DUMMYFUNCTION("""COMPUTED_VALUE"""),"")</f>
        <v/>
      </c>
      <c r="AM375" s="105" t="str">
        <f>IFERROR(__xludf.DUMMYFUNCTION("""COMPUTED_VALUE"""),"")</f>
        <v/>
      </c>
      <c r="AN375" s="105" t="str">
        <f>IFERROR(__xludf.DUMMYFUNCTION("""COMPUTED_VALUE"""),"")</f>
        <v/>
      </c>
    </row>
    <row r="376">
      <c r="B376" s="105"/>
      <c r="C376" s="105"/>
      <c r="E376" s="109"/>
      <c r="F376" s="110"/>
      <c r="G376" s="107"/>
      <c r="H376" s="108"/>
      <c r="J376" s="108" t="str">
        <f>IFERROR(__xludf.DUMMYFUNCTION("""COMPUTED_VALUE"""),"")</f>
        <v/>
      </c>
      <c r="K376" s="105" t="str">
        <f>IFERROR(__xludf.DUMMYFUNCTION("""COMPUTED_VALUE"""),"")</f>
        <v/>
      </c>
      <c r="L376" s="105" t="str">
        <f>IFERROR(__xludf.DUMMYFUNCTION("""COMPUTED_VALUE"""),"")</f>
        <v/>
      </c>
      <c r="M376" s="105" t="str">
        <f>IFERROR(__xludf.DUMMYFUNCTION("""COMPUTED_VALUE"""),"")</f>
        <v/>
      </c>
      <c r="N376" s="105" t="str">
        <f>IFERROR(__xludf.DUMMYFUNCTION("""COMPUTED_VALUE"""),"")</f>
        <v/>
      </c>
      <c r="O376" s="105" t="str">
        <f>IFERROR(__xludf.DUMMYFUNCTION("""COMPUTED_VALUE"""),"")</f>
        <v/>
      </c>
      <c r="P376" s="105" t="str">
        <f>IFERROR(__xludf.DUMMYFUNCTION("""COMPUTED_VALUE"""),"")</f>
        <v/>
      </c>
      <c r="Q376" s="105" t="str">
        <f>IFERROR(__xludf.DUMMYFUNCTION("""COMPUTED_VALUE"""),"")</f>
        <v/>
      </c>
      <c r="R376" s="105" t="str">
        <f>IFERROR(__xludf.DUMMYFUNCTION("""COMPUTED_VALUE"""),"")</f>
        <v/>
      </c>
      <c r="S376" s="105" t="str">
        <f>IFERROR(__xludf.DUMMYFUNCTION("""COMPUTED_VALUE"""),"")</f>
        <v/>
      </c>
      <c r="T376" s="105" t="str">
        <f>IFERROR(__xludf.DUMMYFUNCTION("""COMPUTED_VALUE"""),"")</f>
        <v/>
      </c>
      <c r="U376" s="105" t="str">
        <f>IFERROR(__xludf.DUMMYFUNCTION("""COMPUTED_VALUE"""),"")</f>
        <v/>
      </c>
      <c r="V376" s="105" t="str">
        <f>IFERROR(__xludf.DUMMYFUNCTION("""COMPUTED_VALUE"""),"")</f>
        <v/>
      </c>
      <c r="W376" s="105" t="str">
        <f>IFERROR(__xludf.DUMMYFUNCTION("""COMPUTED_VALUE"""),"")</f>
        <v/>
      </c>
      <c r="X376" s="105" t="str">
        <f>IFERROR(__xludf.DUMMYFUNCTION("""COMPUTED_VALUE"""),"")</f>
        <v/>
      </c>
      <c r="Y376" s="105" t="str">
        <f>IFERROR(__xludf.DUMMYFUNCTION("""COMPUTED_VALUE"""),"")</f>
        <v/>
      </c>
      <c r="Z376" s="105" t="str">
        <f>IFERROR(__xludf.DUMMYFUNCTION("""COMPUTED_VALUE"""),"")</f>
        <v/>
      </c>
      <c r="AA376" s="105" t="str">
        <f>IFERROR(__xludf.DUMMYFUNCTION("""COMPUTED_VALUE"""),"")</f>
        <v/>
      </c>
      <c r="AB376" s="105" t="str">
        <f>IFERROR(__xludf.DUMMYFUNCTION("""COMPUTED_VALUE"""),"")</f>
        <v/>
      </c>
      <c r="AC376" s="105" t="str">
        <f>IFERROR(__xludf.DUMMYFUNCTION("""COMPUTED_VALUE"""),"")</f>
        <v/>
      </c>
      <c r="AD376" s="105" t="str">
        <f>IFERROR(__xludf.DUMMYFUNCTION("""COMPUTED_VALUE"""),"")</f>
        <v/>
      </c>
      <c r="AE376" s="105" t="str">
        <f>IFERROR(__xludf.DUMMYFUNCTION("""COMPUTED_VALUE"""),"")</f>
        <v/>
      </c>
      <c r="AF376" s="105" t="str">
        <f>IFERROR(__xludf.DUMMYFUNCTION("""COMPUTED_VALUE"""),"")</f>
        <v/>
      </c>
      <c r="AG376" s="105" t="str">
        <f>IFERROR(__xludf.DUMMYFUNCTION("""COMPUTED_VALUE"""),"")</f>
        <v/>
      </c>
      <c r="AH376" s="105" t="str">
        <f>IFERROR(__xludf.DUMMYFUNCTION("""COMPUTED_VALUE"""),"")</f>
        <v/>
      </c>
      <c r="AI376" s="105" t="str">
        <f>IFERROR(__xludf.DUMMYFUNCTION("""COMPUTED_VALUE"""),"")</f>
        <v/>
      </c>
      <c r="AJ376" s="105" t="str">
        <f>IFERROR(__xludf.DUMMYFUNCTION("""COMPUTED_VALUE"""),"")</f>
        <v/>
      </c>
      <c r="AK376" s="105" t="str">
        <f>IFERROR(__xludf.DUMMYFUNCTION("""COMPUTED_VALUE"""),"")</f>
        <v/>
      </c>
      <c r="AL376" s="105" t="str">
        <f>IFERROR(__xludf.DUMMYFUNCTION("""COMPUTED_VALUE"""),"")</f>
        <v/>
      </c>
      <c r="AM376" s="105" t="str">
        <f>IFERROR(__xludf.DUMMYFUNCTION("""COMPUTED_VALUE"""),"")</f>
        <v/>
      </c>
      <c r="AN376" s="105" t="str">
        <f>IFERROR(__xludf.DUMMYFUNCTION("""COMPUTED_VALUE"""),"")</f>
        <v/>
      </c>
    </row>
    <row r="377">
      <c r="B377" s="105"/>
      <c r="C377" s="105"/>
      <c r="E377" s="109"/>
      <c r="F377" s="110"/>
      <c r="G377" s="107"/>
      <c r="H377" s="108"/>
      <c r="J377" s="108" t="str">
        <f>IFERROR(__xludf.DUMMYFUNCTION("""COMPUTED_VALUE"""),"")</f>
        <v/>
      </c>
      <c r="K377" s="105" t="str">
        <f>IFERROR(__xludf.DUMMYFUNCTION("""COMPUTED_VALUE"""),"")</f>
        <v/>
      </c>
      <c r="L377" s="105" t="str">
        <f>IFERROR(__xludf.DUMMYFUNCTION("""COMPUTED_VALUE"""),"")</f>
        <v/>
      </c>
      <c r="M377" s="105" t="str">
        <f>IFERROR(__xludf.DUMMYFUNCTION("""COMPUTED_VALUE"""),"")</f>
        <v/>
      </c>
      <c r="N377" s="105" t="str">
        <f>IFERROR(__xludf.DUMMYFUNCTION("""COMPUTED_VALUE"""),"")</f>
        <v/>
      </c>
      <c r="O377" s="105" t="str">
        <f>IFERROR(__xludf.DUMMYFUNCTION("""COMPUTED_VALUE"""),"")</f>
        <v/>
      </c>
      <c r="P377" s="105" t="str">
        <f>IFERROR(__xludf.DUMMYFUNCTION("""COMPUTED_VALUE"""),"")</f>
        <v/>
      </c>
      <c r="Q377" s="105" t="str">
        <f>IFERROR(__xludf.DUMMYFUNCTION("""COMPUTED_VALUE"""),"")</f>
        <v/>
      </c>
      <c r="R377" s="105" t="str">
        <f>IFERROR(__xludf.DUMMYFUNCTION("""COMPUTED_VALUE"""),"")</f>
        <v/>
      </c>
      <c r="S377" s="105" t="str">
        <f>IFERROR(__xludf.DUMMYFUNCTION("""COMPUTED_VALUE"""),"")</f>
        <v/>
      </c>
      <c r="T377" s="105" t="str">
        <f>IFERROR(__xludf.DUMMYFUNCTION("""COMPUTED_VALUE"""),"")</f>
        <v/>
      </c>
      <c r="U377" s="105" t="str">
        <f>IFERROR(__xludf.DUMMYFUNCTION("""COMPUTED_VALUE"""),"")</f>
        <v/>
      </c>
      <c r="V377" s="105" t="str">
        <f>IFERROR(__xludf.DUMMYFUNCTION("""COMPUTED_VALUE"""),"")</f>
        <v/>
      </c>
      <c r="W377" s="105" t="str">
        <f>IFERROR(__xludf.DUMMYFUNCTION("""COMPUTED_VALUE"""),"")</f>
        <v/>
      </c>
      <c r="X377" s="105" t="str">
        <f>IFERROR(__xludf.DUMMYFUNCTION("""COMPUTED_VALUE"""),"")</f>
        <v/>
      </c>
      <c r="Y377" s="105" t="str">
        <f>IFERROR(__xludf.DUMMYFUNCTION("""COMPUTED_VALUE"""),"")</f>
        <v/>
      </c>
      <c r="Z377" s="105" t="str">
        <f>IFERROR(__xludf.DUMMYFUNCTION("""COMPUTED_VALUE"""),"")</f>
        <v/>
      </c>
      <c r="AA377" s="105" t="str">
        <f>IFERROR(__xludf.DUMMYFUNCTION("""COMPUTED_VALUE"""),"")</f>
        <v/>
      </c>
      <c r="AB377" s="105" t="str">
        <f>IFERROR(__xludf.DUMMYFUNCTION("""COMPUTED_VALUE"""),"")</f>
        <v/>
      </c>
      <c r="AC377" s="105" t="str">
        <f>IFERROR(__xludf.DUMMYFUNCTION("""COMPUTED_VALUE"""),"")</f>
        <v/>
      </c>
      <c r="AD377" s="105" t="str">
        <f>IFERROR(__xludf.DUMMYFUNCTION("""COMPUTED_VALUE"""),"")</f>
        <v/>
      </c>
      <c r="AE377" s="105" t="str">
        <f>IFERROR(__xludf.DUMMYFUNCTION("""COMPUTED_VALUE"""),"")</f>
        <v/>
      </c>
      <c r="AF377" s="105" t="str">
        <f>IFERROR(__xludf.DUMMYFUNCTION("""COMPUTED_VALUE"""),"")</f>
        <v/>
      </c>
      <c r="AG377" s="105" t="str">
        <f>IFERROR(__xludf.DUMMYFUNCTION("""COMPUTED_VALUE"""),"")</f>
        <v/>
      </c>
      <c r="AH377" s="105" t="str">
        <f>IFERROR(__xludf.DUMMYFUNCTION("""COMPUTED_VALUE"""),"")</f>
        <v/>
      </c>
      <c r="AI377" s="105" t="str">
        <f>IFERROR(__xludf.DUMMYFUNCTION("""COMPUTED_VALUE"""),"")</f>
        <v/>
      </c>
      <c r="AJ377" s="105" t="str">
        <f>IFERROR(__xludf.DUMMYFUNCTION("""COMPUTED_VALUE"""),"")</f>
        <v/>
      </c>
      <c r="AK377" s="105" t="str">
        <f>IFERROR(__xludf.DUMMYFUNCTION("""COMPUTED_VALUE"""),"")</f>
        <v/>
      </c>
      <c r="AL377" s="105" t="str">
        <f>IFERROR(__xludf.DUMMYFUNCTION("""COMPUTED_VALUE"""),"")</f>
        <v/>
      </c>
      <c r="AM377" s="105" t="str">
        <f>IFERROR(__xludf.DUMMYFUNCTION("""COMPUTED_VALUE"""),"")</f>
        <v/>
      </c>
      <c r="AN377" s="105" t="str">
        <f>IFERROR(__xludf.DUMMYFUNCTION("""COMPUTED_VALUE"""),"")</f>
        <v/>
      </c>
    </row>
    <row r="378">
      <c r="B378" s="105"/>
      <c r="C378" s="105"/>
      <c r="E378" s="109"/>
      <c r="F378" s="110"/>
      <c r="G378" s="107"/>
      <c r="H378" s="108"/>
      <c r="J378" s="108" t="str">
        <f>IFERROR(__xludf.DUMMYFUNCTION("""COMPUTED_VALUE"""),"")</f>
        <v/>
      </c>
      <c r="K378" s="105" t="str">
        <f>IFERROR(__xludf.DUMMYFUNCTION("""COMPUTED_VALUE"""),"")</f>
        <v/>
      </c>
      <c r="L378" s="105" t="str">
        <f>IFERROR(__xludf.DUMMYFUNCTION("""COMPUTED_VALUE"""),"")</f>
        <v/>
      </c>
      <c r="M378" s="105" t="str">
        <f>IFERROR(__xludf.DUMMYFUNCTION("""COMPUTED_VALUE"""),"")</f>
        <v/>
      </c>
      <c r="N378" s="105" t="str">
        <f>IFERROR(__xludf.DUMMYFUNCTION("""COMPUTED_VALUE"""),"")</f>
        <v/>
      </c>
      <c r="O378" s="105" t="str">
        <f>IFERROR(__xludf.DUMMYFUNCTION("""COMPUTED_VALUE"""),"")</f>
        <v/>
      </c>
      <c r="P378" s="105" t="str">
        <f>IFERROR(__xludf.DUMMYFUNCTION("""COMPUTED_VALUE"""),"")</f>
        <v/>
      </c>
      <c r="Q378" s="105" t="str">
        <f>IFERROR(__xludf.DUMMYFUNCTION("""COMPUTED_VALUE"""),"")</f>
        <v/>
      </c>
      <c r="R378" s="105" t="str">
        <f>IFERROR(__xludf.DUMMYFUNCTION("""COMPUTED_VALUE"""),"")</f>
        <v/>
      </c>
      <c r="S378" s="105" t="str">
        <f>IFERROR(__xludf.DUMMYFUNCTION("""COMPUTED_VALUE"""),"")</f>
        <v/>
      </c>
      <c r="T378" s="105" t="str">
        <f>IFERROR(__xludf.DUMMYFUNCTION("""COMPUTED_VALUE"""),"")</f>
        <v/>
      </c>
      <c r="U378" s="105" t="str">
        <f>IFERROR(__xludf.DUMMYFUNCTION("""COMPUTED_VALUE"""),"")</f>
        <v/>
      </c>
      <c r="V378" s="105" t="str">
        <f>IFERROR(__xludf.DUMMYFUNCTION("""COMPUTED_VALUE"""),"")</f>
        <v/>
      </c>
      <c r="W378" s="105" t="str">
        <f>IFERROR(__xludf.DUMMYFUNCTION("""COMPUTED_VALUE"""),"")</f>
        <v/>
      </c>
      <c r="X378" s="105" t="str">
        <f>IFERROR(__xludf.DUMMYFUNCTION("""COMPUTED_VALUE"""),"")</f>
        <v/>
      </c>
      <c r="Y378" s="105" t="str">
        <f>IFERROR(__xludf.DUMMYFUNCTION("""COMPUTED_VALUE"""),"")</f>
        <v/>
      </c>
      <c r="Z378" s="105" t="str">
        <f>IFERROR(__xludf.DUMMYFUNCTION("""COMPUTED_VALUE"""),"")</f>
        <v/>
      </c>
      <c r="AA378" s="105" t="str">
        <f>IFERROR(__xludf.DUMMYFUNCTION("""COMPUTED_VALUE"""),"")</f>
        <v/>
      </c>
      <c r="AB378" s="105" t="str">
        <f>IFERROR(__xludf.DUMMYFUNCTION("""COMPUTED_VALUE"""),"")</f>
        <v/>
      </c>
      <c r="AC378" s="105" t="str">
        <f>IFERROR(__xludf.DUMMYFUNCTION("""COMPUTED_VALUE"""),"")</f>
        <v/>
      </c>
      <c r="AD378" s="105" t="str">
        <f>IFERROR(__xludf.DUMMYFUNCTION("""COMPUTED_VALUE"""),"")</f>
        <v/>
      </c>
      <c r="AE378" s="105" t="str">
        <f>IFERROR(__xludf.DUMMYFUNCTION("""COMPUTED_VALUE"""),"")</f>
        <v/>
      </c>
      <c r="AF378" s="105" t="str">
        <f>IFERROR(__xludf.DUMMYFUNCTION("""COMPUTED_VALUE"""),"")</f>
        <v/>
      </c>
      <c r="AG378" s="105" t="str">
        <f>IFERROR(__xludf.DUMMYFUNCTION("""COMPUTED_VALUE"""),"")</f>
        <v/>
      </c>
      <c r="AH378" s="105" t="str">
        <f>IFERROR(__xludf.DUMMYFUNCTION("""COMPUTED_VALUE"""),"")</f>
        <v/>
      </c>
      <c r="AI378" s="105" t="str">
        <f>IFERROR(__xludf.DUMMYFUNCTION("""COMPUTED_VALUE"""),"")</f>
        <v/>
      </c>
      <c r="AJ378" s="105" t="str">
        <f>IFERROR(__xludf.DUMMYFUNCTION("""COMPUTED_VALUE"""),"")</f>
        <v/>
      </c>
      <c r="AK378" s="105" t="str">
        <f>IFERROR(__xludf.DUMMYFUNCTION("""COMPUTED_VALUE"""),"")</f>
        <v/>
      </c>
      <c r="AL378" s="105" t="str">
        <f>IFERROR(__xludf.DUMMYFUNCTION("""COMPUTED_VALUE"""),"")</f>
        <v/>
      </c>
      <c r="AM378" s="105" t="str">
        <f>IFERROR(__xludf.DUMMYFUNCTION("""COMPUTED_VALUE"""),"")</f>
        <v/>
      </c>
      <c r="AN378" s="105" t="str">
        <f>IFERROR(__xludf.DUMMYFUNCTION("""COMPUTED_VALUE"""),"")</f>
        <v/>
      </c>
    </row>
    <row r="379">
      <c r="B379" s="105"/>
      <c r="C379" s="105"/>
      <c r="E379" s="109"/>
      <c r="F379" s="110"/>
      <c r="G379" s="107"/>
      <c r="H379" s="108"/>
      <c r="J379" s="108" t="str">
        <f>IFERROR(__xludf.DUMMYFUNCTION("""COMPUTED_VALUE"""),"")</f>
        <v/>
      </c>
      <c r="K379" s="105" t="str">
        <f>IFERROR(__xludf.DUMMYFUNCTION("""COMPUTED_VALUE"""),"")</f>
        <v/>
      </c>
      <c r="L379" s="105" t="str">
        <f>IFERROR(__xludf.DUMMYFUNCTION("""COMPUTED_VALUE"""),"")</f>
        <v/>
      </c>
      <c r="M379" s="105" t="str">
        <f>IFERROR(__xludf.DUMMYFUNCTION("""COMPUTED_VALUE"""),"")</f>
        <v/>
      </c>
      <c r="N379" s="105" t="str">
        <f>IFERROR(__xludf.DUMMYFUNCTION("""COMPUTED_VALUE"""),"")</f>
        <v/>
      </c>
      <c r="O379" s="105" t="str">
        <f>IFERROR(__xludf.DUMMYFUNCTION("""COMPUTED_VALUE"""),"")</f>
        <v/>
      </c>
      <c r="P379" s="105" t="str">
        <f>IFERROR(__xludf.DUMMYFUNCTION("""COMPUTED_VALUE"""),"")</f>
        <v/>
      </c>
      <c r="Q379" s="105" t="str">
        <f>IFERROR(__xludf.DUMMYFUNCTION("""COMPUTED_VALUE"""),"")</f>
        <v/>
      </c>
      <c r="R379" s="105" t="str">
        <f>IFERROR(__xludf.DUMMYFUNCTION("""COMPUTED_VALUE"""),"")</f>
        <v/>
      </c>
      <c r="S379" s="105" t="str">
        <f>IFERROR(__xludf.DUMMYFUNCTION("""COMPUTED_VALUE"""),"")</f>
        <v/>
      </c>
      <c r="T379" s="105" t="str">
        <f>IFERROR(__xludf.DUMMYFUNCTION("""COMPUTED_VALUE"""),"")</f>
        <v/>
      </c>
      <c r="U379" s="105" t="str">
        <f>IFERROR(__xludf.DUMMYFUNCTION("""COMPUTED_VALUE"""),"")</f>
        <v/>
      </c>
      <c r="V379" s="105" t="str">
        <f>IFERROR(__xludf.DUMMYFUNCTION("""COMPUTED_VALUE"""),"")</f>
        <v/>
      </c>
      <c r="W379" s="105" t="str">
        <f>IFERROR(__xludf.DUMMYFUNCTION("""COMPUTED_VALUE"""),"")</f>
        <v/>
      </c>
      <c r="X379" s="105" t="str">
        <f>IFERROR(__xludf.DUMMYFUNCTION("""COMPUTED_VALUE"""),"")</f>
        <v/>
      </c>
      <c r="Y379" s="105" t="str">
        <f>IFERROR(__xludf.DUMMYFUNCTION("""COMPUTED_VALUE"""),"")</f>
        <v/>
      </c>
      <c r="Z379" s="105" t="str">
        <f>IFERROR(__xludf.DUMMYFUNCTION("""COMPUTED_VALUE"""),"")</f>
        <v/>
      </c>
      <c r="AA379" s="105" t="str">
        <f>IFERROR(__xludf.DUMMYFUNCTION("""COMPUTED_VALUE"""),"")</f>
        <v/>
      </c>
      <c r="AB379" s="105" t="str">
        <f>IFERROR(__xludf.DUMMYFUNCTION("""COMPUTED_VALUE"""),"")</f>
        <v/>
      </c>
      <c r="AC379" s="105" t="str">
        <f>IFERROR(__xludf.DUMMYFUNCTION("""COMPUTED_VALUE"""),"")</f>
        <v/>
      </c>
      <c r="AD379" s="105" t="str">
        <f>IFERROR(__xludf.DUMMYFUNCTION("""COMPUTED_VALUE"""),"")</f>
        <v/>
      </c>
      <c r="AE379" s="105" t="str">
        <f>IFERROR(__xludf.DUMMYFUNCTION("""COMPUTED_VALUE"""),"")</f>
        <v/>
      </c>
      <c r="AF379" s="105" t="str">
        <f>IFERROR(__xludf.DUMMYFUNCTION("""COMPUTED_VALUE"""),"")</f>
        <v/>
      </c>
      <c r="AG379" s="105" t="str">
        <f>IFERROR(__xludf.DUMMYFUNCTION("""COMPUTED_VALUE"""),"")</f>
        <v/>
      </c>
      <c r="AH379" s="105" t="str">
        <f>IFERROR(__xludf.DUMMYFUNCTION("""COMPUTED_VALUE"""),"")</f>
        <v/>
      </c>
      <c r="AI379" s="105" t="str">
        <f>IFERROR(__xludf.DUMMYFUNCTION("""COMPUTED_VALUE"""),"")</f>
        <v/>
      </c>
      <c r="AJ379" s="105" t="str">
        <f>IFERROR(__xludf.DUMMYFUNCTION("""COMPUTED_VALUE"""),"")</f>
        <v/>
      </c>
      <c r="AK379" s="105" t="str">
        <f>IFERROR(__xludf.DUMMYFUNCTION("""COMPUTED_VALUE"""),"")</f>
        <v/>
      </c>
      <c r="AL379" s="105" t="str">
        <f>IFERROR(__xludf.DUMMYFUNCTION("""COMPUTED_VALUE"""),"")</f>
        <v/>
      </c>
      <c r="AM379" s="105" t="str">
        <f>IFERROR(__xludf.DUMMYFUNCTION("""COMPUTED_VALUE"""),"")</f>
        <v/>
      </c>
      <c r="AN379" s="105" t="str">
        <f>IFERROR(__xludf.DUMMYFUNCTION("""COMPUTED_VALUE"""),"")</f>
        <v/>
      </c>
    </row>
    <row r="380">
      <c r="B380" s="105"/>
      <c r="C380" s="105"/>
      <c r="E380" s="109"/>
      <c r="F380" s="110"/>
      <c r="G380" s="107"/>
      <c r="H380" s="108"/>
      <c r="J380" s="108" t="str">
        <f>IFERROR(__xludf.DUMMYFUNCTION("""COMPUTED_VALUE"""),"")</f>
        <v/>
      </c>
      <c r="K380" s="105" t="str">
        <f>IFERROR(__xludf.DUMMYFUNCTION("""COMPUTED_VALUE"""),"")</f>
        <v/>
      </c>
      <c r="L380" s="105" t="str">
        <f>IFERROR(__xludf.DUMMYFUNCTION("""COMPUTED_VALUE"""),"")</f>
        <v/>
      </c>
      <c r="M380" s="105" t="str">
        <f>IFERROR(__xludf.DUMMYFUNCTION("""COMPUTED_VALUE"""),"")</f>
        <v/>
      </c>
      <c r="N380" s="105" t="str">
        <f>IFERROR(__xludf.DUMMYFUNCTION("""COMPUTED_VALUE"""),"")</f>
        <v/>
      </c>
      <c r="O380" s="105" t="str">
        <f>IFERROR(__xludf.DUMMYFUNCTION("""COMPUTED_VALUE"""),"")</f>
        <v/>
      </c>
      <c r="P380" s="105" t="str">
        <f>IFERROR(__xludf.DUMMYFUNCTION("""COMPUTED_VALUE"""),"")</f>
        <v/>
      </c>
      <c r="Q380" s="105" t="str">
        <f>IFERROR(__xludf.DUMMYFUNCTION("""COMPUTED_VALUE"""),"")</f>
        <v/>
      </c>
      <c r="R380" s="105" t="str">
        <f>IFERROR(__xludf.DUMMYFUNCTION("""COMPUTED_VALUE"""),"")</f>
        <v/>
      </c>
      <c r="S380" s="105" t="str">
        <f>IFERROR(__xludf.DUMMYFUNCTION("""COMPUTED_VALUE"""),"")</f>
        <v/>
      </c>
      <c r="T380" s="105" t="str">
        <f>IFERROR(__xludf.DUMMYFUNCTION("""COMPUTED_VALUE"""),"")</f>
        <v/>
      </c>
      <c r="U380" s="105" t="str">
        <f>IFERROR(__xludf.DUMMYFUNCTION("""COMPUTED_VALUE"""),"")</f>
        <v/>
      </c>
      <c r="V380" s="105" t="str">
        <f>IFERROR(__xludf.DUMMYFUNCTION("""COMPUTED_VALUE"""),"")</f>
        <v/>
      </c>
      <c r="W380" s="105" t="str">
        <f>IFERROR(__xludf.DUMMYFUNCTION("""COMPUTED_VALUE"""),"")</f>
        <v/>
      </c>
      <c r="X380" s="105" t="str">
        <f>IFERROR(__xludf.DUMMYFUNCTION("""COMPUTED_VALUE"""),"")</f>
        <v/>
      </c>
      <c r="Y380" s="105" t="str">
        <f>IFERROR(__xludf.DUMMYFUNCTION("""COMPUTED_VALUE"""),"")</f>
        <v/>
      </c>
      <c r="Z380" s="105" t="str">
        <f>IFERROR(__xludf.DUMMYFUNCTION("""COMPUTED_VALUE"""),"")</f>
        <v/>
      </c>
      <c r="AA380" s="105" t="str">
        <f>IFERROR(__xludf.DUMMYFUNCTION("""COMPUTED_VALUE"""),"")</f>
        <v/>
      </c>
      <c r="AB380" s="105" t="str">
        <f>IFERROR(__xludf.DUMMYFUNCTION("""COMPUTED_VALUE"""),"")</f>
        <v/>
      </c>
      <c r="AC380" s="105" t="str">
        <f>IFERROR(__xludf.DUMMYFUNCTION("""COMPUTED_VALUE"""),"")</f>
        <v/>
      </c>
      <c r="AD380" s="105" t="str">
        <f>IFERROR(__xludf.DUMMYFUNCTION("""COMPUTED_VALUE"""),"")</f>
        <v/>
      </c>
      <c r="AE380" s="105" t="str">
        <f>IFERROR(__xludf.DUMMYFUNCTION("""COMPUTED_VALUE"""),"")</f>
        <v/>
      </c>
      <c r="AF380" s="105" t="str">
        <f>IFERROR(__xludf.DUMMYFUNCTION("""COMPUTED_VALUE"""),"")</f>
        <v/>
      </c>
      <c r="AG380" s="105" t="str">
        <f>IFERROR(__xludf.DUMMYFUNCTION("""COMPUTED_VALUE"""),"")</f>
        <v/>
      </c>
      <c r="AH380" s="105" t="str">
        <f>IFERROR(__xludf.DUMMYFUNCTION("""COMPUTED_VALUE"""),"")</f>
        <v/>
      </c>
      <c r="AI380" s="105" t="str">
        <f>IFERROR(__xludf.DUMMYFUNCTION("""COMPUTED_VALUE"""),"")</f>
        <v/>
      </c>
      <c r="AJ380" s="105" t="str">
        <f>IFERROR(__xludf.DUMMYFUNCTION("""COMPUTED_VALUE"""),"")</f>
        <v/>
      </c>
      <c r="AK380" s="105" t="str">
        <f>IFERROR(__xludf.DUMMYFUNCTION("""COMPUTED_VALUE"""),"")</f>
        <v/>
      </c>
      <c r="AL380" s="105" t="str">
        <f>IFERROR(__xludf.DUMMYFUNCTION("""COMPUTED_VALUE"""),"")</f>
        <v/>
      </c>
      <c r="AM380" s="105" t="str">
        <f>IFERROR(__xludf.DUMMYFUNCTION("""COMPUTED_VALUE"""),"")</f>
        <v/>
      </c>
      <c r="AN380" s="105" t="str">
        <f>IFERROR(__xludf.DUMMYFUNCTION("""COMPUTED_VALUE"""),"")</f>
        <v/>
      </c>
    </row>
    <row r="381">
      <c r="B381" s="105"/>
      <c r="C381" s="105"/>
      <c r="E381" s="109"/>
      <c r="F381" s="110"/>
      <c r="G381" s="107"/>
      <c r="H381" s="108"/>
      <c r="J381" s="108" t="str">
        <f>IFERROR(__xludf.DUMMYFUNCTION("""COMPUTED_VALUE"""),"")</f>
        <v/>
      </c>
      <c r="K381" s="105" t="str">
        <f>IFERROR(__xludf.DUMMYFUNCTION("""COMPUTED_VALUE"""),"")</f>
        <v/>
      </c>
      <c r="L381" s="105" t="str">
        <f>IFERROR(__xludf.DUMMYFUNCTION("""COMPUTED_VALUE"""),"")</f>
        <v/>
      </c>
      <c r="M381" s="105" t="str">
        <f>IFERROR(__xludf.DUMMYFUNCTION("""COMPUTED_VALUE"""),"")</f>
        <v/>
      </c>
      <c r="N381" s="105" t="str">
        <f>IFERROR(__xludf.DUMMYFUNCTION("""COMPUTED_VALUE"""),"")</f>
        <v/>
      </c>
      <c r="O381" s="105" t="str">
        <f>IFERROR(__xludf.DUMMYFUNCTION("""COMPUTED_VALUE"""),"")</f>
        <v/>
      </c>
      <c r="P381" s="105" t="str">
        <f>IFERROR(__xludf.DUMMYFUNCTION("""COMPUTED_VALUE"""),"")</f>
        <v/>
      </c>
      <c r="Q381" s="105" t="str">
        <f>IFERROR(__xludf.DUMMYFUNCTION("""COMPUTED_VALUE"""),"")</f>
        <v/>
      </c>
      <c r="R381" s="105" t="str">
        <f>IFERROR(__xludf.DUMMYFUNCTION("""COMPUTED_VALUE"""),"")</f>
        <v/>
      </c>
      <c r="S381" s="105" t="str">
        <f>IFERROR(__xludf.DUMMYFUNCTION("""COMPUTED_VALUE"""),"")</f>
        <v/>
      </c>
      <c r="T381" s="105" t="str">
        <f>IFERROR(__xludf.DUMMYFUNCTION("""COMPUTED_VALUE"""),"")</f>
        <v/>
      </c>
      <c r="U381" s="105" t="str">
        <f>IFERROR(__xludf.DUMMYFUNCTION("""COMPUTED_VALUE"""),"")</f>
        <v/>
      </c>
      <c r="V381" s="105" t="str">
        <f>IFERROR(__xludf.DUMMYFUNCTION("""COMPUTED_VALUE"""),"")</f>
        <v/>
      </c>
      <c r="W381" s="105" t="str">
        <f>IFERROR(__xludf.DUMMYFUNCTION("""COMPUTED_VALUE"""),"")</f>
        <v/>
      </c>
      <c r="X381" s="105" t="str">
        <f>IFERROR(__xludf.DUMMYFUNCTION("""COMPUTED_VALUE"""),"")</f>
        <v/>
      </c>
      <c r="Y381" s="105" t="str">
        <f>IFERROR(__xludf.DUMMYFUNCTION("""COMPUTED_VALUE"""),"")</f>
        <v/>
      </c>
      <c r="Z381" s="105" t="str">
        <f>IFERROR(__xludf.DUMMYFUNCTION("""COMPUTED_VALUE"""),"")</f>
        <v/>
      </c>
      <c r="AA381" s="105" t="str">
        <f>IFERROR(__xludf.DUMMYFUNCTION("""COMPUTED_VALUE"""),"")</f>
        <v/>
      </c>
      <c r="AB381" s="105" t="str">
        <f>IFERROR(__xludf.DUMMYFUNCTION("""COMPUTED_VALUE"""),"")</f>
        <v/>
      </c>
      <c r="AC381" s="105" t="str">
        <f>IFERROR(__xludf.DUMMYFUNCTION("""COMPUTED_VALUE"""),"")</f>
        <v/>
      </c>
      <c r="AD381" s="105" t="str">
        <f>IFERROR(__xludf.DUMMYFUNCTION("""COMPUTED_VALUE"""),"")</f>
        <v/>
      </c>
      <c r="AE381" s="105" t="str">
        <f>IFERROR(__xludf.DUMMYFUNCTION("""COMPUTED_VALUE"""),"")</f>
        <v/>
      </c>
      <c r="AF381" s="105" t="str">
        <f>IFERROR(__xludf.DUMMYFUNCTION("""COMPUTED_VALUE"""),"")</f>
        <v/>
      </c>
      <c r="AG381" s="105" t="str">
        <f>IFERROR(__xludf.DUMMYFUNCTION("""COMPUTED_VALUE"""),"")</f>
        <v/>
      </c>
      <c r="AH381" s="105" t="str">
        <f>IFERROR(__xludf.DUMMYFUNCTION("""COMPUTED_VALUE"""),"")</f>
        <v/>
      </c>
      <c r="AI381" s="105" t="str">
        <f>IFERROR(__xludf.DUMMYFUNCTION("""COMPUTED_VALUE"""),"")</f>
        <v/>
      </c>
      <c r="AJ381" s="105" t="str">
        <f>IFERROR(__xludf.DUMMYFUNCTION("""COMPUTED_VALUE"""),"")</f>
        <v/>
      </c>
      <c r="AK381" s="105" t="str">
        <f>IFERROR(__xludf.DUMMYFUNCTION("""COMPUTED_VALUE"""),"")</f>
        <v/>
      </c>
      <c r="AL381" s="105" t="str">
        <f>IFERROR(__xludf.DUMMYFUNCTION("""COMPUTED_VALUE"""),"")</f>
        <v/>
      </c>
      <c r="AM381" s="105" t="str">
        <f>IFERROR(__xludf.DUMMYFUNCTION("""COMPUTED_VALUE"""),"")</f>
        <v/>
      </c>
      <c r="AN381" s="105" t="str">
        <f>IFERROR(__xludf.DUMMYFUNCTION("""COMPUTED_VALUE"""),"")</f>
        <v/>
      </c>
    </row>
    <row r="382">
      <c r="B382" s="105"/>
      <c r="C382" s="105"/>
      <c r="E382" s="109"/>
      <c r="F382" s="110"/>
      <c r="G382" s="107"/>
      <c r="H382" s="108"/>
      <c r="J382" s="108" t="str">
        <f>IFERROR(__xludf.DUMMYFUNCTION("""COMPUTED_VALUE"""),"")</f>
        <v/>
      </c>
      <c r="K382" s="105" t="str">
        <f>IFERROR(__xludf.DUMMYFUNCTION("""COMPUTED_VALUE"""),"")</f>
        <v/>
      </c>
      <c r="L382" s="105" t="str">
        <f>IFERROR(__xludf.DUMMYFUNCTION("""COMPUTED_VALUE"""),"")</f>
        <v/>
      </c>
      <c r="M382" s="105" t="str">
        <f>IFERROR(__xludf.DUMMYFUNCTION("""COMPUTED_VALUE"""),"")</f>
        <v/>
      </c>
      <c r="N382" s="105" t="str">
        <f>IFERROR(__xludf.DUMMYFUNCTION("""COMPUTED_VALUE"""),"")</f>
        <v/>
      </c>
      <c r="O382" s="105" t="str">
        <f>IFERROR(__xludf.DUMMYFUNCTION("""COMPUTED_VALUE"""),"")</f>
        <v/>
      </c>
      <c r="P382" s="105" t="str">
        <f>IFERROR(__xludf.DUMMYFUNCTION("""COMPUTED_VALUE"""),"")</f>
        <v/>
      </c>
      <c r="Q382" s="105" t="str">
        <f>IFERROR(__xludf.DUMMYFUNCTION("""COMPUTED_VALUE"""),"")</f>
        <v/>
      </c>
      <c r="R382" s="105" t="str">
        <f>IFERROR(__xludf.DUMMYFUNCTION("""COMPUTED_VALUE"""),"")</f>
        <v/>
      </c>
      <c r="S382" s="105" t="str">
        <f>IFERROR(__xludf.DUMMYFUNCTION("""COMPUTED_VALUE"""),"")</f>
        <v/>
      </c>
      <c r="T382" s="105" t="str">
        <f>IFERROR(__xludf.DUMMYFUNCTION("""COMPUTED_VALUE"""),"")</f>
        <v/>
      </c>
      <c r="U382" s="105" t="str">
        <f>IFERROR(__xludf.DUMMYFUNCTION("""COMPUTED_VALUE"""),"")</f>
        <v/>
      </c>
      <c r="V382" s="105" t="str">
        <f>IFERROR(__xludf.DUMMYFUNCTION("""COMPUTED_VALUE"""),"")</f>
        <v/>
      </c>
      <c r="W382" s="105" t="str">
        <f>IFERROR(__xludf.DUMMYFUNCTION("""COMPUTED_VALUE"""),"")</f>
        <v/>
      </c>
      <c r="X382" s="105" t="str">
        <f>IFERROR(__xludf.DUMMYFUNCTION("""COMPUTED_VALUE"""),"")</f>
        <v/>
      </c>
      <c r="Y382" s="105" t="str">
        <f>IFERROR(__xludf.DUMMYFUNCTION("""COMPUTED_VALUE"""),"")</f>
        <v/>
      </c>
      <c r="Z382" s="105" t="str">
        <f>IFERROR(__xludf.DUMMYFUNCTION("""COMPUTED_VALUE"""),"")</f>
        <v/>
      </c>
      <c r="AA382" s="105" t="str">
        <f>IFERROR(__xludf.DUMMYFUNCTION("""COMPUTED_VALUE"""),"")</f>
        <v/>
      </c>
      <c r="AB382" s="105" t="str">
        <f>IFERROR(__xludf.DUMMYFUNCTION("""COMPUTED_VALUE"""),"")</f>
        <v/>
      </c>
      <c r="AC382" s="105" t="str">
        <f>IFERROR(__xludf.DUMMYFUNCTION("""COMPUTED_VALUE"""),"")</f>
        <v/>
      </c>
      <c r="AD382" s="105" t="str">
        <f>IFERROR(__xludf.DUMMYFUNCTION("""COMPUTED_VALUE"""),"")</f>
        <v/>
      </c>
      <c r="AE382" s="105" t="str">
        <f>IFERROR(__xludf.DUMMYFUNCTION("""COMPUTED_VALUE"""),"")</f>
        <v/>
      </c>
      <c r="AF382" s="105" t="str">
        <f>IFERROR(__xludf.DUMMYFUNCTION("""COMPUTED_VALUE"""),"")</f>
        <v/>
      </c>
      <c r="AG382" s="105" t="str">
        <f>IFERROR(__xludf.DUMMYFUNCTION("""COMPUTED_VALUE"""),"")</f>
        <v/>
      </c>
      <c r="AH382" s="105" t="str">
        <f>IFERROR(__xludf.DUMMYFUNCTION("""COMPUTED_VALUE"""),"")</f>
        <v/>
      </c>
      <c r="AI382" s="105" t="str">
        <f>IFERROR(__xludf.DUMMYFUNCTION("""COMPUTED_VALUE"""),"")</f>
        <v/>
      </c>
      <c r="AJ382" s="105" t="str">
        <f>IFERROR(__xludf.DUMMYFUNCTION("""COMPUTED_VALUE"""),"")</f>
        <v/>
      </c>
      <c r="AK382" s="105" t="str">
        <f>IFERROR(__xludf.DUMMYFUNCTION("""COMPUTED_VALUE"""),"")</f>
        <v/>
      </c>
      <c r="AL382" s="105" t="str">
        <f>IFERROR(__xludf.DUMMYFUNCTION("""COMPUTED_VALUE"""),"")</f>
        <v/>
      </c>
      <c r="AM382" s="105" t="str">
        <f>IFERROR(__xludf.DUMMYFUNCTION("""COMPUTED_VALUE"""),"")</f>
        <v/>
      </c>
      <c r="AN382" s="105" t="str">
        <f>IFERROR(__xludf.DUMMYFUNCTION("""COMPUTED_VALUE"""),"")</f>
        <v/>
      </c>
    </row>
    <row r="383">
      <c r="B383" s="105"/>
      <c r="C383" s="105"/>
      <c r="E383" s="109"/>
      <c r="F383" s="110"/>
      <c r="G383" s="107"/>
      <c r="H383" s="108"/>
      <c r="J383" s="108" t="str">
        <f>IFERROR(__xludf.DUMMYFUNCTION("""COMPUTED_VALUE"""),"")</f>
        <v/>
      </c>
      <c r="K383" s="105" t="str">
        <f>IFERROR(__xludf.DUMMYFUNCTION("""COMPUTED_VALUE"""),"")</f>
        <v/>
      </c>
      <c r="L383" s="105" t="str">
        <f>IFERROR(__xludf.DUMMYFUNCTION("""COMPUTED_VALUE"""),"")</f>
        <v/>
      </c>
      <c r="M383" s="105" t="str">
        <f>IFERROR(__xludf.DUMMYFUNCTION("""COMPUTED_VALUE"""),"")</f>
        <v/>
      </c>
      <c r="N383" s="105" t="str">
        <f>IFERROR(__xludf.DUMMYFUNCTION("""COMPUTED_VALUE"""),"")</f>
        <v/>
      </c>
      <c r="O383" s="105" t="str">
        <f>IFERROR(__xludf.DUMMYFUNCTION("""COMPUTED_VALUE"""),"")</f>
        <v/>
      </c>
      <c r="P383" s="105" t="str">
        <f>IFERROR(__xludf.DUMMYFUNCTION("""COMPUTED_VALUE"""),"")</f>
        <v/>
      </c>
      <c r="Q383" s="105" t="str">
        <f>IFERROR(__xludf.DUMMYFUNCTION("""COMPUTED_VALUE"""),"")</f>
        <v/>
      </c>
      <c r="R383" s="105" t="str">
        <f>IFERROR(__xludf.DUMMYFUNCTION("""COMPUTED_VALUE"""),"")</f>
        <v/>
      </c>
      <c r="S383" s="105" t="str">
        <f>IFERROR(__xludf.DUMMYFUNCTION("""COMPUTED_VALUE"""),"")</f>
        <v/>
      </c>
      <c r="T383" s="105" t="str">
        <f>IFERROR(__xludf.DUMMYFUNCTION("""COMPUTED_VALUE"""),"")</f>
        <v/>
      </c>
      <c r="U383" s="105" t="str">
        <f>IFERROR(__xludf.DUMMYFUNCTION("""COMPUTED_VALUE"""),"")</f>
        <v/>
      </c>
      <c r="V383" s="105" t="str">
        <f>IFERROR(__xludf.DUMMYFUNCTION("""COMPUTED_VALUE"""),"")</f>
        <v/>
      </c>
      <c r="W383" s="105" t="str">
        <f>IFERROR(__xludf.DUMMYFUNCTION("""COMPUTED_VALUE"""),"")</f>
        <v/>
      </c>
      <c r="X383" s="105" t="str">
        <f>IFERROR(__xludf.DUMMYFUNCTION("""COMPUTED_VALUE"""),"")</f>
        <v/>
      </c>
      <c r="Y383" s="105" t="str">
        <f>IFERROR(__xludf.DUMMYFUNCTION("""COMPUTED_VALUE"""),"")</f>
        <v/>
      </c>
      <c r="Z383" s="105" t="str">
        <f>IFERROR(__xludf.DUMMYFUNCTION("""COMPUTED_VALUE"""),"")</f>
        <v/>
      </c>
      <c r="AA383" s="105" t="str">
        <f>IFERROR(__xludf.DUMMYFUNCTION("""COMPUTED_VALUE"""),"")</f>
        <v/>
      </c>
      <c r="AB383" s="105" t="str">
        <f>IFERROR(__xludf.DUMMYFUNCTION("""COMPUTED_VALUE"""),"")</f>
        <v/>
      </c>
      <c r="AC383" s="105" t="str">
        <f>IFERROR(__xludf.DUMMYFUNCTION("""COMPUTED_VALUE"""),"")</f>
        <v/>
      </c>
      <c r="AD383" s="105" t="str">
        <f>IFERROR(__xludf.DUMMYFUNCTION("""COMPUTED_VALUE"""),"")</f>
        <v/>
      </c>
      <c r="AE383" s="105" t="str">
        <f>IFERROR(__xludf.DUMMYFUNCTION("""COMPUTED_VALUE"""),"")</f>
        <v/>
      </c>
      <c r="AF383" s="105" t="str">
        <f>IFERROR(__xludf.DUMMYFUNCTION("""COMPUTED_VALUE"""),"")</f>
        <v/>
      </c>
      <c r="AG383" s="105" t="str">
        <f>IFERROR(__xludf.DUMMYFUNCTION("""COMPUTED_VALUE"""),"")</f>
        <v/>
      </c>
      <c r="AH383" s="105" t="str">
        <f>IFERROR(__xludf.DUMMYFUNCTION("""COMPUTED_VALUE"""),"")</f>
        <v/>
      </c>
      <c r="AI383" s="105" t="str">
        <f>IFERROR(__xludf.DUMMYFUNCTION("""COMPUTED_VALUE"""),"")</f>
        <v/>
      </c>
      <c r="AJ383" s="105" t="str">
        <f>IFERROR(__xludf.DUMMYFUNCTION("""COMPUTED_VALUE"""),"")</f>
        <v/>
      </c>
      <c r="AK383" s="105" t="str">
        <f>IFERROR(__xludf.DUMMYFUNCTION("""COMPUTED_VALUE"""),"")</f>
        <v/>
      </c>
      <c r="AL383" s="105" t="str">
        <f>IFERROR(__xludf.DUMMYFUNCTION("""COMPUTED_VALUE"""),"")</f>
        <v/>
      </c>
      <c r="AM383" s="105" t="str">
        <f>IFERROR(__xludf.DUMMYFUNCTION("""COMPUTED_VALUE"""),"")</f>
        <v/>
      </c>
      <c r="AN383" s="105" t="str">
        <f>IFERROR(__xludf.DUMMYFUNCTION("""COMPUTED_VALUE"""),"")</f>
        <v/>
      </c>
    </row>
    <row r="384">
      <c r="B384" s="105"/>
      <c r="C384" s="105"/>
      <c r="E384" s="109"/>
      <c r="F384" s="110"/>
      <c r="G384" s="107"/>
      <c r="H384" s="108"/>
      <c r="J384" s="108" t="str">
        <f>IFERROR(__xludf.DUMMYFUNCTION("""COMPUTED_VALUE"""),"")</f>
        <v/>
      </c>
      <c r="K384" s="105" t="str">
        <f>IFERROR(__xludf.DUMMYFUNCTION("""COMPUTED_VALUE"""),"")</f>
        <v/>
      </c>
      <c r="L384" s="105" t="str">
        <f>IFERROR(__xludf.DUMMYFUNCTION("""COMPUTED_VALUE"""),"")</f>
        <v/>
      </c>
      <c r="M384" s="105" t="str">
        <f>IFERROR(__xludf.DUMMYFUNCTION("""COMPUTED_VALUE"""),"")</f>
        <v/>
      </c>
      <c r="N384" s="105" t="str">
        <f>IFERROR(__xludf.DUMMYFUNCTION("""COMPUTED_VALUE"""),"")</f>
        <v/>
      </c>
      <c r="O384" s="105" t="str">
        <f>IFERROR(__xludf.DUMMYFUNCTION("""COMPUTED_VALUE"""),"")</f>
        <v/>
      </c>
      <c r="P384" s="105" t="str">
        <f>IFERROR(__xludf.DUMMYFUNCTION("""COMPUTED_VALUE"""),"")</f>
        <v/>
      </c>
      <c r="Q384" s="105" t="str">
        <f>IFERROR(__xludf.DUMMYFUNCTION("""COMPUTED_VALUE"""),"")</f>
        <v/>
      </c>
      <c r="R384" s="105" t="str">
        <f>IFERROR(__xludf.DUMMYFUNCTION("""COMPUTED_VALUE"""),"")</f>
        <v/>
      </c>
      <c r="S384" s="105" t="str">
        <f>IFERROR(__xludf.DUMMYFUNCTION("""COMPUTED_VALUE"""),"")</f>
        <v/>
      </c>
      <c r="T384" s="105" t="str">
        <f>IFERROR(__xludf.DUMMYFUNCTION("""COMPUTED_VALUE"""),"")</f>
        <v/>
      </c>
      <c r="U384" s="105" t="str">
        <f>IFERROR(__xludf.DUMMYFUNCTION("""COMPUTED_VALUE"""),"")</f>
        <v/>
      </c>
      <c r="V384" s="105" t="str">
        <f>IFERROR(__xludf.DUMMYFUNCTION("""COMPUTED_VALUE"""),"")</f>
        <v/>
      </c>
      <c r="W384" s="105" t="str">
        <f>IFERROR(__xludf.DUMMYFUNCTION("""COMPUTED_VALUE"""),"")</f>
        <v/>
      </c>
      <c r="X384" s="105" t="str">
        <f>IFERROR(__xludf.DUMMYFUNCTION("""COMPUTED_VALUE"""),"")</f>
        <v/>
      </c>
      <c r="Y384" s="105" t="str">
        <f>IFERROR(__xludf.DUMMYFUNCTION("""COMPUTED_VALUE"""),"")</f>
        <v/>
      </c>
      <c r="Z384" s="105" t="str">
        <f>IFERROR(__xludf.DUMMYFUNCTION("""COMPUTED_VALUE"""),"")</f>
        <v/>
      </c>
      <c r="AA384" s="105" t="str">
        <f>IFERROR(__xludf.DUMMYFUNCTION("""COMPUTED_VALUE"""),"")</f>
        <v/>
      </c>
      <c r="AB384" s="105" t="str">
        <f>IFERROR(__xludf.DUMMYFUNCTION("""COMPUTED_VALUE"""),"")</f>
        <v/>
      </c>
      <c r="AC384" s="105" t="str">
        <f>IFERROR(__xludf.DUMMYFUNCTION("""COMPUTED_VALUE"""),"")</f>
        <v/>
      </c>
      <c r="AD384" s="105" t="str">
        <f>IFERROR(__xludf.DUMMYFUNCTION("""COMPUTED_VALUE"""),"")</f>
        <v/>
      </c>
      <c r="AE384" s="105" t="str">
        <f>IFERROR(__xludf.DUMMYFUNCTION("""COMPUTED_VALUE"""),"")</f>
        <v/>
      </c>
      <c r="AF384" s="105" t="str">
        <f>IFERROR(__xludf.DUMMYFUNCTION("""COMPUTED_VALUE"""),"")</f>
        <v/>
      </c>
      <c r="AG384" s="105" t="str">
        <f>IFERROR(__xludf.DUMMYFUNCTION("""COMPUTED_VALUE"""),"")</f>
        <v/>
      </c>
      <c r="AH384" s="105" t="str">
        <f>IFERROR(__xludf.DUMMYFUNCTION("""COMPUTED_VALUE"""),"")</f>
        <v/>
      </c>
      <c r="AI384" s="105" t="str">
        <f>IFERROR(__xludf.DUMMYFUNCTION("""COMPUTED_VALUE"""),"")</f>
        <v/>
      </c>
      <c r="AJ384" s="105" t="str">
        <f>IFERROR(__xludf.DUMMYFUNCTION("""COMPUTED_VALUE"""),"")</f>
        <v/>
      </c>
      <c r="AK384" s="105" t="str">
        <f>IFERROR(__xludf.DUMMYFUNCTION("""COMPUTED_VALUE"""),"")</f>
        <v/>
      </c>
      <c r="AL384" s="105" t="str">
        <f>IFERROR(__xludf.DUMMYFUNCTION("""COMPUTED_VALUE"""),"")</f>
        <v/>
      </c>
      <c r="AM384" s="105" t="str">
        <f>IFERROR(__xludf.DUMMYFUNCTION("""COMPUTED_VALUE"""),"")</f>
        <v/>
      </c>
      <c r="AN384" s="105" t="str">
        <f>IFERROR(__xludf.DUMMYFUNCTION("""COMPUTED_VALUE"""),"")</f>
        <v/>
      </c>
    </row>
    <row r="385">
      <c r="B385" s="105"/>
      <c r="C385" s="105"/>
      <c r="E385" s="109"/>
      <c r="F385" s="110"/>
      <c r="G385" s="107"/>
      <c r="H385" s="108"/>
      <c r="J385" s="108" t="str">
        <f>IFERROR(__xludf.DUMMYFUNCTION("""COMPUTED_VALUE"""),"")</f>
        <v/>
      </c>
      <c r="K385" s="105" t="str">
        <f>IFERROR(__xludf.DUMMYFUNCTION("""COMPUTED_VALUE"""),"")</f>
        <v/>
      </c>
      <c r="L385" s="105" t="str">
        <f>IFERROR(__xludf.DUMMYFUNCTION("""COMPUTED_VALUE"""),"")</f>
        <v/>
      </c>
      <c r="M385" s="105" t="str">
        <f>IFERROR(__xludf.DUMMYFUNCTION("""COMPUTED_VALUE"""),"")</f>
        <v/>
      </c>
      <c r="N385" s="105" t="str">
        <f>IFERROR(__xludf.DUMMYFUNCTION("""COMPUTED_VALUE"""),"")</f>
        <v/>
      </c>
      <c r="O385" s="105" t="str">
        <f>IFERROR(__xludf.DUMMYFUNCTION("""COMPUTED_VALUE"""),"")</f>
        <v/>
      </c>
      <c r="P385" s="105" t="str">
        <f>IFERROR(__xludf.DUMMYFUNCTION("""COMPUTED_VALUE"""),"")</f>
        <v/>
      </c>
      <c r="Q385" s="105" t="str">
        <f>IFERROR(__xludf.DUMMYFUNCTION("""COMPUTED_VALUE"""),"")</f>
        <v/>
      </c>
      <c r="R385" s="105" t="str">
        <f>IFERROR(__xludf.DUMMYFUNCTION("""COMPUTED_VALUE"""),"")</f>
        <v/>
      </c>
      <c r="S385" s="105" t="str">
        <f>IFERROR(__xludf.DUMMYFUNCTION("""COMPUTED_VALUE"""),"")</f>
        <v/>
      </c>
      <c r="T385" s="105" t="str">
        <f>IFERROR(__xludf.DUMMYFUNCTION("""COMPUTED_VALUE"""),"")</f>
        <v/>
      </c>
      <c r="U385" s="105" t="str">
        <f>IFERROR(__xludf.DUMMYFUNCTION("""COMPUTED_VALUE"""),"")</f>
        <v/>
      </c>
      <c r="V385" s="105" t="str">
        <f>IFERROR(__xludf.DUMMYFUNCTION("""COMPUTED_VALUE"""),"")</f>
        <v/>
      </c>
      <c r="W385" s="105" t="str">
        <f>IFERROR(__xludf.DUMMYFUNCTION("""COMPUTED_VALUE"""),"")</f>
        <v/>
      </c>
      <c r="X385" s="105" t="str">
        <f>IFERROR(__xludf.DUMMYFUNCTION("""COMPUTED_VALUE"""),"")</f>
        <v/>
      </c>
      <c r="Y385" s="105" t="str">
        <f>IFERROR(__xludf.DUMMYFUNCTION("""COMPUTED_VALUE"""),"")</f>
        <v/>
      </c>
      <c r="Z385" s="105" t="str">
        <f>IFERROR(__xludf.DUMMYFUNCTION("""COMPUTED_VALUE"""),"")</f>
        <v/>
      </c>
      <c r="AA385" s="105" t="str">
        <f>IFERROR(__xludf.DUMMYFUNCTION("""COMPUTED_VALUE"""),"")</f>
        <v/>
      </c>
      <c r="AB385" s="105" t="str">
        <f>IFERROR(__xludf.DUMMYFUNCTION("""COMPUTED_VALUE"""),"")</f>
        <v/>
      </c>
      <c r="AC385" s="105" t="str">
        <f>IFERROR(__xludf.DUMMYFUNCTION("""COMPUTED_VALUE"""),"")</f>
        <v/>
      </c>
      <c r="AD385" s="105" t="str">
        <f>IFERROR(__xludf.DUMMYFUNCTION("""COMPUTED_VALUE"""),"")</f>
        <v/>
      </c>
      <c r="AE385" s="105" t="str">
        <f>IFERROR(__xludf.DUMMYFUNCTION("""COMPUTED_VALUE"""),"")</f>
        <v/>
      </c>
      <c r="AF385" s="105" t="str">
        <f>IFERROR(__xludf.DUMMYFUNCTION("""COMPUTED_VALUE"""),"")</f>
        <v/>
      </c>
      <c r="AG385" s="105" t="str">
        <f>IFERROR(__xludf.DUMMYFUNCTION("""COMPUTED_VALUE"""),"")</f>
        <v/>
      </c>
      <c r="AH385" s="105" t="str">
        <f>IFERROR(__xludf.DUMMYFUNCTION("""COMPUTED_VALUE"""),"")</f>
        <v/>
      </c>
      <c r="AI385" s="105" t="str">
        <f>IFERROR(__xludf.DUMMYFUNCTION("""COMPUTED_VALUE"""),"")</f>
        <v/>
      </c>
      <c r="AJ385" s="105" t="str">
        <f>IFERROR(__xludf.DUMMYFUNCTION("""COMPUTED_VALUE"""),"")</f>
        <v/>
      </c>
      <c r="AK385" s="105" t="str">
        <f>IFERROR(__xludf.DUMMYFUNCTION("""COMPUTED_VALUE"""),"")</f>
        <v/>
      </c>
      <c r="AL385" s="105" t="str">
        <f>IFERROR(__xludf.DUMMYFUNCTION("""COMPUTED_VALUE"""),"")</f>
        <v/>
      </c>
      <c r="AM385" s="105" t="str">
        <f>IFERROR(__xludf.DUMMYFUNCTION("""COMPUTED_VALUE"""),"")</f>
        <v/>
      </c>
      <c r="AN385" s="105" t="str">
        <f>IFERROR(__xludf.DUMMYFUNCTION("""COMPUTED_VALUE"""),"")</f>
        <v/>
      </c>
    </row>
    <row r="386">
      <c r="B386" s="105"/>
      <c r="C386" s="105"/>
      <c r="E386" s="109"/>
      <c r="F386" s="110"/>
      <c r="G386" s="107"/>
      <c r="H386" s="108"/>
      <c r="J386" s="108" t="str">
        <f>IFERROR(__xludf.DUMMYFUNCTION("""COMPUTED_VALUE"""),"")</f>
        <v/>
      </c>
      <c r="K386" s="105" t="str">
        <f>IFERROR(__xludf.DUMMYFUNCTION("""COMPUTED_VALUE"""),"")</f>
        <v/>
      </c>
      <c r="L386" s="105" t="str">
        <f>IFERROR(__xludf.DUMMYFUNCTION("""COMPUTED_VALUE"""),"")</f>
        <v/>
      </c>
      <c r="M386" s="105" t="str">
        <f>IFERROR(__xludf.DUMMYFUNCTION("""COMPUTED_VALUE"""),"")</f>
        <v/>
      </c>
      <c r="N386" s="105" t="str">
        <f>IFERROR(__xludf.DUMMYFUNCTION("""COMPUTED_VALUE"""),"")</f>
        <v/>
      </c>
      <c r="O386" s="105" t="str">
        <f>IFERROR(__xludf.DUMMYFUNCTION("""COMPUTED_VALUE"""),"")</f>
        <v/>
      </c>
      <c r="P386" s="105" t="str">
        <f>IFERROR(__xludf.DUMMYFUNCTION("""COMPUTED_VALUE"""),"")</f>
        <v/>
      </c>
      <c r="Q386" s="105" t="str">
        <f>IFERROR(__xludf.DUMMYFUNCTION("""COMPUTED_VALUE"""),"")</f>
        <v/>
      </c>
      <c r="R386" s="105" t="str">
        <f>IFERROR(__xludf.DUMMYFUNCTION("""COMPUTED_VALUE"""),"")</f>
        <v/>
      </c>
      <c r="S386" s="105" t="str">
        <f>IFERROR(__xludf.DUMMYFUNCTION("""COMPUTED_VALUE"""),"")</f>
        <v/>
      </c>
      <c r="T386" s="105" t="str">
        <f>IFERROR(__xludf.DUMMYFUNCTION("""COMPUTED_VALUE"""),"")</f>
        <v/>
      </c>
      <c r="U386" s="105" t="str">
        <f>IFERROR(__xludf.DUMMYFUNCTION("""COMPUTED_VALUE"""),"")</f>
        <v/>
      </c>
      <c r="V386" s="105" t="str">
        <f>IFERROR(__xludf.DUMMYFUNCTION("""COMPUTED_VALUE"""),"")</f>
        <v/>
      </c>
      <c r="W386" s="105" t="str">
        <f>IFERROR(__xludf.DUMMYFUNCTION("""COMPUTED_VALUE"""),"")</f>
        <v/>
      </c>
      <c r="X386" s="105" t="str">
        <f>IFERROR(__xludf.DUMMYFUNCTION("""COMPUTED_VALUE"""),"")</f>
        <v/>
      </c>
      <c r="Y386" s="105" t="str">
        <f>IFERROR(__xludf.DUMMYFUNCTION("""COMPUTED_VALUE"""),"")</f>
        <v/>
      </c>
      <c r="Z386" s="105" t="str">
        <f>IFERROR(__xludf.DUMMYFUNCTION("""COMPUTED_VALUE"""),"")</f>
        <v/>
      </c>
      <c r="AA386" s="105" t="str">
        <f>IFERROR(__xludf.DUMMYFUNCTION("""COMPUTED_VALUE"""),"")</f>
        <v/>
      </c>
      <c r="AB386" s="105" t="str">
        <f>IFERROR(__xludf.DUMMYFUNCTION("""COMPUTED_VALUE"""),"")</f>
        <v/>
      </c>
      <c r="AC386" s="105" t="str">
        <f>IFERROR(__xludf.DUMMYFUNCTION("""COMPUTED_VALUE"""),"")</f>
        <v/>
      </c>
      <c r="AD386" s="105" t="str">
        <f>IFERROR(__xludf.DUMMYFUNCTION("""COMPUTED_VALUE"""),"")</f>
        <v/>
      </c>
      <c r="AE386" s="105" t="str">
        <f>IFERROR(__xludf.DUMMYFUNCTION("""COMPUTED_VALUE"""),"")</f>
        <v/>
      </c>
      <c r="AF386" s="105" t="str">
        <f>IFERROR(__xludf.DUMMYFUNCTION("""COMPUTED_VALUE"""),"")</f>
        <v/>
      </c>
      <c r="AG386" s="105" t="str">
        <f>IFERROR(__xludf.DUMMYFUNCTION("""COMPUTED_VALUE"""),"")</f>
        <v/>
      </c>
      <c r="AH386" s="105" t="str">
        <f>IFERROR(__xludf.DUMMYFUNCTION("""COMPUTED_VALUE"""),"")</f>
        <v/>
      </c>
      <c r="AI386" s="105" t="str">
        <f>IFERROR(__xludf.DUMMYFUNCTION("""COMPUTED_VALUE"""),"")</f>
        <v/>
      </c>
      <c r="AJ386" s="105" t="str">
        <f>IFERROR(__xludf.DUMMYFUNCTION("""COMPUTED_VALUE"""),"")</f>
        <v/>
      </c>
      <c r="AK386" s="105" t="str">
        <f>IFERROR(__xludf.DUMMYFUNCTION("""COMPUTED_VALUE"""),"")</f>
        <v/>
      </c>
      <c r="AL386" s="105" t="str">
        <f>IFERROR(__xludf.DUMMYFUNCTION("""COMPUTED_VALUE"""),"")</f>
        <v/>
      </c>
      <c r="AM386" s="105" t="str">
        <f>IFERROR(__xludf.DUMMYFUNCTION("""COMPUTED_VALUE"""),"")</f>
        <v/>
      </c>
      <c r="AN386" s="105" t="str">
        <f>IFERROR(__xludf.DUMMYFUNCTION("""COMPUTED_VALUE"""),"")</f>
        <v/>
      </c>
    </row>
    <row r="387">
      <c r="B387" s="105"/>
      <c r="C387" s="105"/>
      <c r="E387" s="109"/>
      <c r="F387" s="110"/>
      <c r="G387" s="107"/>
      <c r="H387" s="108"/>
      <c r="J387" s="108" t="str">
        <f>IFERROR(__xludf.DUMMYFUNCTION("""COMPUTED_VALUE"""),"")</f>
        <v/>
      </c>
      <c r="K387" s="105" t="str">
        <f>IFERROR(__xludf.DUMMYFUNCTION("""COMPUTED_VALUE"""),"")</f>
        <v/>
      </c>
      <c r="L387" s="105" t="str">
        <f>IFERROR(__xludf.DUMMYFUNCTION("""COMPUTED_VALUE"""),"")</f>
        <v/>
      </c>
      <c r="M387" s="105" t="str">
        <f>IFERROR(__xludf.DUMMYFUNCTION("""COMPUTED_VALUE"""),"")</f>
        <v/>
      </c>
      <c r="N387" s="105" t="str">
        <f>IFERROR(__xludf.DUMMYFUNCTION("""COMPUTED_VALUE"""),"")</f>
        <v/>
      </c>
      <c r="O387" s="105" t="str">
        <f>IFERROR(__xludf.DUMMYFUNCTION("""COMPUTED_VALUE"""),"")</f>
        <v/>
      </c>
      <c r="P387" s="105" t="str">
        <f>IFERROR(__xludf.DUMMYFUNCTION("""COMPUTED_VALUE"""),"")</f>
        <v/>
      </c>
      <c r="Q387" s="105" t="str">
        <f>IFERROR(__xludf.DUMMYFUNCTION("""COMPUTED_VALUE"""),"")</f>
        <v/>
      </c>
      <c r="R387" s="105" t="str">
        <f>IFERROR(__xludf.DUMMYFUNCTION("""COMPUTED_VALUE"""),"")</f>
        <v/>
      </c>
      <c r="S387" s="105" t="str">
        <f>IFERROR(__xludf.DUMMYFUNCTION("""COMPUTED_VALUE"""),"")</f>
        <v/>
      </c>
      <c r="T387" s="105" t="str">
        <f>IFERROR(__xludf.DUMMYFUNCTION("""COMPUTED_VALUE"""),"")</f>
        <v/>
      </c>
      <c r="U387" s="105" t="str">
        <f>IFERROR(__xludf.DUMMYFUNCTION("""COMPUTED_VALUE"""),"")</f>
        <v/>
      </c>
      <c r="V387" s="105" t="str">
        <f>IFERROR(__xludf.DUMMYFUNCTION("""COMPUTED_VALUE"""),"")</f>
        <v/>
      </c>
      <c r="W387" s="105" t="str">
        <f>IFERROR(__xludf.DUMMYFUNCTION("""COMPUTED_VALUE"""),"")</f>
        <v/>
      </c>
      <c r="X387" s="105" t="str">
        <f>IFERROR(__xludf.DUMMYFUNCTION("""COMPUTED_VALUE"""),"")</f>
        <v/>
      </c>
      <c r="Y387" s="105" t="str">
        <f>IFERROR(__xludf.DUMMYFUNCTION("""COMPUTED_VALUE"""),"")</f>
        <v/>
      </c>
      <c r="Z387" s="105" t="str">
        <f>IFERROR(__xludf.DUMMYFUNCTION("""COMPUTED_VALUE"""),"")</f>
        <v/>
      </c>
      <c r="AA387" s="105" t="str">
        <f>IFERROR(__xludf.DUMMYFUNCTION("""COMPUTED_VALUE"""),"")</f>
        <v/>
      </c>
      <c r="AB387" s="105" t="str">
        <f>IFERROR(__xludf.DUMMYFUNCTION("""COMPUTED_VALUE"""),"")</f>
        <v/>
      </c>
      <c r="AC387" s="105" t="str">
        <f>IFERROR(__xludf.DUMMYFUNCTION("""COMPUTED_VALUE"""),"")</f>
        <v/>
      </c>
      <c r="AD387" s="105" t="str">
        <f>IFERROR(__xludf.DUMMYFUNCTION("""COMPUTED_VALUE"""),"")</f>
        <v/>
      </c>
      <c r="AE387" s="105" t="str">
        <f>IFERROR(__xludf.DUMMYFUNCTION("""COMPUTED_VALUE"""),"")</f>
        <v/>
      </c>
      <c r="AF387" s="105" t="str">
        <f>IFERROR(__xludf.DUMMYFUNCTION("""COMPUTED_VALUE"""),"")</f>
        <v/>
      </c>
      <c r="AG387" s="105" t="str">
        <f>IFERROR(__xludf.DUMMYFUNCTION("""COMPUTED_VALUE"""),"")</f>
        <v/>
      </c>
      <c r="AH387" s="105" t="str">
        <f>IFERROR(__xludf.DUMMYFUNCTION("""COMPUTED_VALUE"""),"")</f>
        <v/>
      </c>
      <c r="AI387" s="105" t="str">
        <f>IFERROR(__xludf.DUMMYFUNCTION("""COMPUTED_VALUE"""),"")</f>
        <v/>
      </c>
      <c r="AJ387" s="105" t="str">
        <f>IFERROR(__xludf.DUMMYFUNCTION("""COMPUTED_VALUE"""),"")</f>
        <v/>
      </c>
      <c r="AK387" s="105" t="str">
        <f>IFERROR(__xludf.DUMMYFUNCTION("""COMPUTED_VALUE"""),"")</f>
        <v/>
      </c>
      <c r="AL387" s="105" t="str">
        <f>IFERROR(__xludf.DUMMYFUNCTION("""COMPUTED_VALUE"""),"")</f>
        <v/>
      </c>
      <c r="AM387" s="105" t="str">
        <f>IFERROR(__xludf.DUMMYFUNCTION("""COMPUTED_VALUE"""),"")</f>
        <v/>
      </c>
      <c r="AN387" s="105" t="str">
        <f>IFERROR(__xludf.DUMMYFUNCTION("""COMPUTED_VALUE"""),"")</f>
        <v/>
      </c>
    </row>
    <row r="388">
      <c r="B388" s="105"/>
      <c r="C388" s="105"/>
      <c r="E388" s="109"/>
      <c r="F388" s="110"/>
      <c r="G388" s="107"/>
      <c r="H388" s="108"/>
      <c r="J388" s="108" t="str">
        <f>IFERROR(__xludf.DUMMYFUNCTION("""COMPUTED_VALUE"""),"")</f>
        <v/>
      </c>
      <c r="K388" s="105" t="str">
        <f>IFERROR(__xludf.DUMMYFUNCTION("""COMPUTED_VALUE"""),"")</f>
        <v/>
      </c>
      <c r="L388" s="105" t="str">
        <f>IFERROR(__xludf.DUMMYFUNCTION("""COMPUTED_VALUE"""),"")</f>
        <v/>
      </c>
      <c r="M388" s="105" t="str">
        <f>IFERROR(__xludf.DUMMYFUNCTION("""COMPUTED_VALUE"""),"")</f>
        <v/>
      </c>
      <c r="N388" s="105" t="str">
        <f>IFERROR(__xludf.DUMMYFUNCTION("""COMPUTED_VALUE"""),"")</f>
        <v/>
      </c>
      <c r="O388" s="105" t="str">
        <f>IFERROR(__xludf.DUMMYFUNCTION("""COMPUTED_VALUE"""),"")</f>
        <v/>
      </c>
      <c r="P388" s="105" t="str">
        <f>IFERROR(__xludf.DUMMYFUNCTION("""COMPUTED_VALUE"""),"")</f>
        <v/>
      </c>
      <c r="Q388" s="105" t="str">
        <f>IFERROR(__xludf.DUMMYFUNCTION("""COMPUTED_VALUE"""),"")</f>
        <v/>
      </c>
      <c r="R388" s="105" t="str">
        <f>IFERROR(__xludf.DUMMYFUNCTION("""COMPUTED_VALUE"""),"")</f>
        <v/>
      </c>
      <c r="S388" s="105" t="str">
        <f>IFERROR(__xludf.DUMMYFUNCTION("""COMPUTED_VALUE"""),"")</f>
        <v/>
      </c>
      <c r="T388" s="105" t="str">
        <f>IFERROR(__xludf.DUMMYFUNCTION("""COMPUTED_VALUE"""),"")</f>
        <v/>
      </c>
      <c r="U388" s="105" t="str">
        <f>IFERROR(__xludf.DUMMYFUNCTION("""COMPUTED_VALUE"""),"")</f>
        <v/>
      </c>
      <c r="V388" s="105" t="str">
        <f>IFERROR(__xludf.DUMMYFUNCTION("""COMPUTED_VALUE"""),"")</f>
        <v/>
      </c>
      <c r="W388" s="105" t="str">
        <f>IFERROR(__xludf.DUMMYFUNCTION("""COMPUTED_VALUE"""),"")</f>
        <v/>
      </c>
      <c r="X388" s="105" t="str">
        <f>IFERROR(__xludf.DUMMYFUNCTION("""COMPUTED_VALUE"""),"")</f>
        <v/>
      </c>
      <c r="Y388" s="105" t="str">
        <f>IFERROR(__xludf.DUMMYFUNCTION("""COMPUTED_VALUE"""),"")</f>
        <v/>
      </c>
      <c r="Z388" s="105" t="str">
        <f>IFERROR(__xludf.DUMMYFUNCTION("""COMPUTED_VALUE"""),"")</f>
        <v/>
      </c>
      <c r="AA388" s="105" t="str">
        <f>IFERROR(__xludf.DUMMYFUNCTION("""COMPUTED_VALUE"""),"")</f>
        <v/>
      </c>
      <c r="AB388" s="105" t="str">
        <f>IFERROR(__xludf.DUMMYFUNCTION("""COMPUTED_VALUE"""),"")</f>
        <v/>
      </c>
      <c r="AC388" s="105" t="str">
        <f>IFERROR(__xludf.DUMMYFUNCTION("""COMPUTED_VALUE"""),"")</f>
        <v/>
      </c>
      <c r="AD388" s="105" t="str">
        <f>IFERROR(__xludf.DUMMYFUNCTION("""COMPUTED_VALUE"""),"")</f>
        <v/>
      </c>
      <c r="AE388" s="105" t="str">
        <f>IFERROR(__xludf.DUMMYFUNCTION("""COMPUTED_VALUE"""),"")</f>
        <v/>
      </c>
      <c r="AF388" s="105" t="str">
        <f>IFERROR(__xludf.DUMMYFUNCTION("""COMPUTED_VALUE"""),"")</f>
        <v/>
      </c>
      <c r="AG388" s="105" t="str">
        <f>IFERROR(__xludf.DUMMYFUNCTION("""COMPUTED_VALUE"""),"")</f>
        <v/>
      </c>
      <c r="AH388" s="105" t="str">
        <f>IFERROR(__xludf.DUMMYFUNCTION("""COMPUTED_VALUE"""),"")</f>
        <v/>
      </c>
      <c r="AI388" s="105" t="str">
        <f>IFERROR(__xludf.DUMMYFUNCTION("""COMPUTED_VALUE"""),"")</f>
        <v/>
      </c>
      <c r="AJ388" s="105" t="str">
        <f>IFERROR(__xludf.DUMMYFUNCTION("""COMPUTED_VALUE"""),"")</f>
        <v/>
      </c>
      <c r="AK388" s="105" t="str">
        <f>IFERROR(__xludf.DUMMYFUNCTION("""COMPUTED_VALUE"""),"")</f>
        <v/>
      </c>
      <c r="AL388" s="105" t="str">
        <f>IFERROR(__xludf.DUMMYFUNCTION("""COMPUTED_VALUE"""),"")</f>
        <v/>
      </c>
      <c r="AM388" s="105" t="str">
        <f>IFERROR(__xludf.DUMMYFUNCTION("""COMPUTED_VALUE"""),"")</f>
        <v/>
      </c>
      <c r="AN388" s="105" t="str">
        <f>IFERROR(__xludf.DUMMYFUNCTION("""COMPUTED_VALUE"""),"")</f>
        <v/>
      </c>
    </row>
    <row r="389">
      <c r="B389" s="105"/>
      <c r="C389" s="105"/>
      <c r="E389" s="109"/>
      <c r="F389" s="110"/>
      <c r="G389" s="107"/>
      <c r="H389" s="108"/>
      <c r="J389" s="108" t="str">
        <f>IFERROR(__xludf.DUMMYFUNCTION("""COMPUTED_VALUE"""),"")</f>
        <v/>
      </c>
      <c r="K389" s="105" t="str">
        <f>IFERROR(__xludf.DUMMYFUNCTION("""COMPUTED_VALUE"""),"")</f>
        <v/>
      </c>
      <c r="L389" s="105" t="str">
        <f>IFERROR(__xludf.DUMMYFUNCTION("""COMPUTED_VALUE"""),"")</f>
        <v/>
      </c>
      <c r="M389" s="105" t="str">
        <f>IFERROR(__xludf.DUMMYFUNCTION("""COMPUTED_VALUE"""),"")</f>
        <v/>
      </c>
      <c r="N389" s="105" t="str">
        <f>IFERROR(__xludf.DUMMYFUNCTION("""COMPUTED_VALUE"""),"")</f>
        <v/>
      </c>
      <c r="O389" s="105" t="str">
        <f>IFERROR(__xludf.DUMMYFUNCTION("""COMPUTED_VALUE"""),"")</f>
        <v/>
      </c>
      <c r="P389" s="105" t="str">
        <f>IFERROR(__xludf.DUMMYFUNCTION("""COMPUTED_VALUE"""),"")</f>
        <v/>
      </c>
      <c r="Q389" s="105" t="str">
        <f>IFERROR(__xludf.DUMMYFUNCTION("""COMPUTED_VALUE"""),"")</f>
        <v/>
      </c>
      <c r="R389" s="105" t="str">
        <f>IFERROR(__xludf.DUMMYFUNCTION("""COMPUTED_VALUE"""),"")</f>
        <v/>
      </c>
      <c r="S389" s="105" t="str">
        <f>IFERROR(__xludf.DUMMYFUNCTION("""COMPUTED_VALUE"""),"")</f>
        <v/>
      </c>
      <c r="T389" s="105" t="str">
        <f>IFERROR(__xludf.DUMMYFUNCTION("""COMPUTED_VALUE"""),"")</f>
        <v/>
      </c>
      <c r="U389" s="105" t="str">
        <f>IFERROR(__xludf.DUMMYFUNCTION("""COMPUTED_VALUE"""),"")</f>
        <v/>
      </c>
      <c r="V389" s="105" t="str">
        <f>IFERROR(__xludf.DUMMYFUNCTION("""COMPUTED_VALUE"""),"")</f>
        <v/>
      </c>
      <c r="W389" s="105" t="str">
        <f>IFERROR(__xludf.DUMMYFUNCTION("""COMPUTED_VALUE"""),"")</f>
        <v/>
      </c>
      <c r="X389" s="105" t="str">
        <f>IFERROR(__xludf.DUMMYFUNCTION("""COMPUTED_VALUE"""),"")</f>
        <v/>
      </c>
      <c r="Y389" s="105" t="str">
        <f>IFERROR(__xludf.DUMMYFUNCTION("""COMPUTED_VALUE"""),"")</f>
        <v/>
      </c>
      <c r="Z389" s="105" t="str">
        <f>IFERROR(__xludf.DUMMYFUNCTION("""COMPUTED_VALUE"""),"")</f>
        <v/>
      </c>
      <c r="AA389" s="105" t="str">
        <f>IFERROR(__xludf.DUMMYFUNCTION("""COMPUTED_VALUE"""),"")</f>
        <v/>
      </c>
      <c r="AB389" s="105" t="str">
        <f>IFERROR(__xludf.DUMMYFUNCTION("""COMPUTED_VALUE"""),"")</f>
        <v/>
      </c>
      <c r="AC389" s="105" t="str">
        <f>IFERROR(__xludf.DUMMYFUNCTION("""COMPUTED_VALUE"""),"")</f>
        <v/>
      </c>
      <c r="AD389" s="105" t="str">
        <f>IFERROR(__xludf.DUMMYFUNCTION("""COMPUTED_VALUE"""),"")</f>
        <v/>
      </c>
      <c r="AE389" s="105" t="str">
        <f>IFERROR(__xludf.DUMMYFUNCTION("""COMPUTED_VALUE"""),"")</f>
        <v/>
      </c>
      <c r="AF389" s="105" t="str">
        <f>IFERROR(__xludf.DUMMYFUNCTION("""COMPUTED_VALUE"""),"")</f>
        <v/>
      </c>
      <c r="AG389" s="105" t="str">
        <f>IFERROR(__xludf.DUMMYFUNCTION("""COMPUTED_VALUE"""),"")</f>
        <v/>
      </c>
      <c r="AH389" s="105" t="str">
        <f>IFERROR(__xludf.DUMMYFUNCTION("""COMPUTED_VALUE"""),"")</f>
        <v/>
      </c>
      <c r="AI389" s="105" t="str">
        <f>IFERROR(__xludf.DUMMYFUNCTION("""COMPUTED_VALUE"""),"")</f>
        <v/>
      </c>
      <c r="AJ389" s="105" t="str">
        <f>IFERROR(__xludf.DUMMYFUNCTION("""COMPUTED_VALUE"""),"")</f>
        <v/>
      </c>
      <c r="AK389" s="105" t="str">
        <f>IFERROR(__xludf.DUMMYFUNCTION("""COMPUTED_VALUE"""),"")</f>
        <v/>
      </c>
      <c r="AL389" s="105" t="str">
        <f>IFERROR(__xludf.DUMMYFUNCTION("""COMPUTED_VALUE"""),"")</f>
        <v/>
      </c>
      <c r="AM389" s="105" t="str">
        <f>IFERROR(__xludf.DUMMYFUNCTION("""COMPUTED_VALUE"""),"")</f>
        <v/>
      </c>
      <c r="AN389" s="105" t="str">
        <f>IFERROR(__xludf.DUMMYFUNCTION("""COMPUTED_VALUE"""),"")</f>
        <v/>
      </c>
    </row>
    <row r="390">
      <c r="B390" s="105"/>
      <c r="C390" s="105"/>
      <c r="E390" s="109"/>
      <c r="F390" s="110"/>
      <c r="G390" s="107"/>
      <c r="H390" s="108"/>
      <c r="J390" s="108" t="str">
        <f>IFERROR(__xludf.DUMMYFUNCTION("""COMPUTED_VALUE"""),"")</f>
        <v/>
      </c>
      <c r="K390" s="105" t="str">
        <f>IFERROR(__xludf.DUMMYFUNCTION("""COMPUTED_VALUE"""),"")</f>
        <v/>
      </c>
      <c r="L390" s="105" t="str">
        <f>IFERROR(__xludf.DUMMYFUNCTION("""COMPUTED_VALUE"""),"")</f>
        <v/>
      </c>
      <c r="M390" s="105" t="str">
        <f>IFERROR(__xludf.DUMMYFUNCTION("""COMPUTED_VALUE"""),"")</f>
        <v/>
      </c>
      <c r="N390" s="105" t="str">
        <f>IFERROR(__xludf.DUMMYFUNCTION("""COMPUTED_VALUE"""),"")</f>
        <v/>
      </c>
      <c r="O390" s="105" t="str">
        <f>IFERROR(__xludf.DUMMYFUNCTION("""COMPUTED_VALUE"""),"")</f>
        <v/>
      </c>
      <c r="P390" s="105" t="str">
        <f>IFERROR(__xludf.DUMMYFUNCTION("""COMPUTED_VALUE"""),"")</f>
        <v/>
      </c>
      <c r="Q390" s="105" t="str">
        <f>IFERROR(__xludf.DUMMYFUNCTION("""COMPUTED_VALUE"""),"")</f>
        <v/>
      </c>
      <c r="R390" s="105" t="str">
        <f>IFERROR(__xludf.DUMMYFUNCTION("""COMPUTED_VALUE"""),"")</f>
        <v/>
      </c>
      <c r="S390" s="105" t="str">
        <f>IFERROR(__xludf.DUMMYFUNCTION("""COMPUTED_VALUE"""),"")</f>
        <v/>
      </c>
      <c r="T390" s="105" t="str">
        <f>IFERROR(__xludf.DUMMYFUNCTION("""COMPUTED_VALUE"""),"")</f>
        <v/>
      </c>
      <c r="U390" s="105" t="str">
        <f>IFERROR(__xludf.DUMMYFUNCTION("""COMPUTED_VALUE"""),"")</f>
        <v/>
      </c>
      <c r="V390" s="105" t="str">
        <f>IFERROR(__xludf.DUMMYFUNCTION("""COMPUTED_VALUE"""),"")</f>
        <v/>
      </c>
      <c r="W390" s="105" t="str">
        <f>IFERROR(__xludf.DUMMYFUNCTION("""COMPUTED_VALUE"""),"")</f>
        <v/>
      </c>
      <c r="X390" s="105" t="str">
        <f>IFERROR(__xludf.DUMMYFUNCTION("""COMPUTED_VALUE"""),"")</f>
        <v/>
      </c>
      <c r="Y390" s="105" t="str">
        <f>IFERROR(__xludf.DUMMYFUNCTION("""COMPUTED_VALUE"""),"")</f>
        <v/>
      </c>
      <c r="Z390" s="105" t="str">
        <f>IFERROR(__xludf.DUMMYFUNCTION("""COMPUTED_VALUE"""),"")</f>
        <v/>
      </c>
      <c r="AA390" s="105" t="str">
        <f>IFERROR(__xludf.DUMMYFUNCTION("""COMPUTED_VALUE"""),"")</f>
        <v/>
      </c>
      <c r="AB390" s="105" t="str">
        <f>IFERROR(__xludf.DUMMYFUNCTION("""COMPUTED_VALUE"""),"")</f>
        <v/>
      </c>
      <c r="AC390" s="105" t="str">
        <f>IFERROR(__xludf.DUMMYFUNCTION("""COMPUTED_VALUE"""),"")</f>
        <v/>
      </c>
      <c r="AD390" s="105" t="str">
        <f>IFERROR(__xludf.DUMMYFUNCTION("""COMPUTED_VALUE"""),"")</f>
        <v/>
      </c>
      <c r="AE390" s="105" t="str">
        <f>IFERROR(__xludf.DUMMYFUNCTION("""COMPUTED_VALUE"""),"")</f>
        <v/>
      </c>
      <c r="AF390" s="105" t="str">
        <f>IFERROR(__xludf.DUMMYFUNCTION("""COMPUTED_VALUE"""),"")</f>
        <v/>
      </c>
      <c r="AG390" s="105" t="str">
        <f>IFERROR(__xludf.DUMMYFUNCTION("""COMPUTED_VALUE"""),"")</f>
        <v/>
      </c>
      <c r="AH390" s="105" t="str">
        <f>IFERROR(__xludf.DUMMYFUNCTION("""COMPUTED_VALUE"""),"")</f>
        <v/>
      </c>
      <c r="AI390" s="105" t="str">
        <f>IFERROR(__xludf.DUMMYFUNCTION("""COMPUTED_VALUE"""),"")</f>
        <v/>
      </c>
      <c r="AJ390" s="105" t="str">
        <f>IFERROR(__xludf.DUMMYFUNCTION("""COMPUTED_VALUE"""),"")</f>
        <v/>
      </c>
      <c r="AK390" s="105" t="str">
        <f>IFERROR(__xludf.DUMMYFUNCTION("""COMPUTED_VALUE"""),"")</f>
        <v/>
      </c>
      <c r="AL390" s="105" t="str">
        <f>IFERROR(__xludf.DUMMYFUNCTION("""COMPUTED_VALUE"""),"")</f>
        <v/>
      </c>
      <c r="AM390" s="105" t="str">
        <f>IFERROR(__xludf.DUMMYFUNCTION("""COMPUTED_VALUE"""),"")</f>
        <v/>
      </c>
      <c r="AN390" s="105" t="str">
        <f>IFERROR(__xludf.DUMMYFUNCTION("""COMPUTED_VALUE"""),"")</f>
        <v/>
      </c>
    </row>
    <row r="391">
      <c r="B391" s="105"/>
      <c r="C391" s="105"/>
      <c r="E391" s="109"/>
      <c r="F391" s="110"/>
      <c r="G391" s="107"/>
      <c r="H391" s="108"/>
      <c r="J391" s="108" t="str">
        <f>IFERROR(__xludf.DUMMYFUNCTION("""COMPUTED_VALUE"""),"")</f>
        <v/>
      </c>
      <c r="K391" s="105" t="str">
        <f>IFERROR(__xludf.DUMMYFUNCTION("""COMPUTED_VALUE"""),"")</f>
        <v/>
      </c>
      <c r="L391" s="105" t="str">
        <f>IFERROR(__xludf.DUMMYFUNCTION("""COMPUTED_VALUE"""),"")</f>
        <v/>
      </c>
      <c r="M391" s="105" t="str">
        <f>IFERROR(__xludf.DUMMYFUNCTION("""COMPUTED_VALUE"""),"")</f>
        <v/>
      </c>
      <c r="N391" s="105" t="str">
        <f>IFERROR(__xludf.DUMMYFUNCTION("""COMPUTED_VALUE"""),"")</f>
        <v/>
      </c>
      <c r="O391" s="105" t="str">
        <f>IFERROR(__xludf.DUMMYFUNCTION("""COMPUTED_VALUE"""),"")</f>
        <v/>
      </c>
      <c r="P391" s="105" t="str">
        <f>IFERROR(__xludf.DUMMYFUNCTION("""COMPUTED_VALUE"""),"")</f>
        <v/>
      </c>
      <c r="Q391" s="105" t="str">
        <f>IFERROR(__xludf.DUMMYFUNCTION("""COMPUTED_VALUE"""),"")</f>
        <v/>
      </c>
      <c r="R391" s="105" t="str">
        <f>IFERROR(__xludf.DUMMYFUNCTION("""COMPUTED_VALUE"""),"")</f>
        <v/>
      </c>
      <c r="S391" s="105" t="str">
        <f>IFERROR(__xludf.DUMMYFUNCTION("""COMPUTED_VALUE"""),"")</f>
        <v/>
      </c>
      <c r="T391" s="105" t="str">
        <f>IFERROR(__xludf.DUMMYFUNCTION("""COMPUTED_VALUE"""),"")</f>
        <v/>
      </c>
      <c r="U391" s="105" t="str">
        <f>IFERROR(__xludf.DUMMYFUNCTION("""COMPUTED_VALUE"""),"")</f>
        <v/>
      </c>
      <c r="V391" s="105" t="str">
        <f>IFERROR(__xludf.DUMMYFUNCTION("""COMPUTED_VALUE"""),"")</f>
        <v/>
      </c>
      <c r="W391" s="105" t="str">
        <f>IFERROR(__xludf.DUMMYFUNCTION("""COMPUTED_VALUE"""),"")</f>
        <v/>
      </c>
      <c r="X391" s="105" t="str">
        <f>IFERROR(__xludf.DUMMYFUNCTION("""COMPUTED_VALUE"""),"")</f>
        <v/>
      </c>
      <c r="Y391" s="105" t="str">
        <f>IFERROR(__xludf.DUMMYFUNCTION("""COMPUTED_VALUE"""),"")</f>
        <v/>
      </c>
      <c r="Z391" s="105" t="str">
        <f>IFERROR(__xludf.DUMMYFUNCTION("""COMPUTED_VALUE"""),"")</f>
        <v/>
      </c>
      <c r="AA391" s="105" t="str">
        <f>IFERROR(__xludf.DUMMYFUNCTION("""COMPUTED_VALUE"""),"")</f>
        <v/>
      </c>
      <c r="AB391" s="105" t="str">
        <f>IFERROR(__xludf.DUMMYFUNCTION("""COMPUTED_VALUE"""),"")</f>
        <v/>
      </c>
      <c r="AC391" s="105" t="str">
        <f>IFERROR(__xludf.DUMMYFUNCTION("""COMPUTED_VALUE"""),"")</f>
        <v/>
      </c>
      <c r="AD391" s="105" t="str">
        <f>IFERROR(__xludf.DUMMYFUNCTION("""COMPUTED_VALUE"""),"")</f>
        <v/>
      </c>
      <c r="AE391" s="105" t="str">
        <f>IFERROR(__xludf.DUMMYFUNCTION("""COMPUTED_VALUE"""),"")</f>
        <v/>
      </c>
      <c r="AF391" s="105" t="str">
        <f>IFERROR(__xludf.DUMMYFUNCTION("""COMPUTED_VALUE"""),"")</f>
        <v/>
      </c>
      <c r="AG391" s="105" t="str">
        <f>IFERROR(__xludf.DUMMYFUNCTION("""COMPUTED_VALUE"""),"")</f>
        <v/>
      </c>
      <c r="AH391" s="105" t="str">
        <f>IFERROR(__xludf.DUMMYFUNCTION("""COMPUTED_VALUE"""),"")</f>
        <v/>
      </c>
      <c r="AI391" s="105" t="str">
        <f>IFERROR(__xludf.DUMMYFUNCTION("""COMPUTED_VALUE"""),"")</f>
        <v/>
      </c>
      <c r="AJ391" s="105" t="str">
        <f>IFERROR(__xludf.DUMMYFUNCTION("""COMPUTED_VALUE"""),"")</f>
        <v/>
      </c>
      <c r="AK391" s="105" t="str">
        <f>IFERROR(__xludf.DUMMYFUNCTION("""COMPUTED_VALUE"""),"")</f>
        <v/>
      </c>
      <c r="AL391" s="105" t="str">
        <f>IFERROR(__xludf.DUMMYFUNCTION("""COMPUTED_VALUE"""),"")</f>
        <v/>
      </c>
      <c r="AM391" s="105" t="str">
        <f>IFERROR(__xludf.DUMMYFUNCTION("""COMPUTED_VALUE"""),"")</f>
        <v/>
      </c>
      <c r="AN391" s="105" t="str">
        <f>IFERROR(__xludf.DUMMYFUNCTION("""COMPUTED_VALUE"""),"")</f>
        <v/>
      </c>
    </row>
    <row r="392">
      <c r="B392" s="105"/>
      <c r="C392" s="105"/>
      <c r="E392" s="109"/>
      <c r="F392" s="110"/>
      <c r="G392" s="107"/>
      <c r="H392" s="108"/>
      <c r="J392" s="108" t="str">
        <f>IFERROR(__xludf.DUMMYFUNCTION("""COMPUTED_VALUE"""),"")</f>
        <v/>
      </c>
      <c r="K392" s="105" t="str">
        <f>IFERROR(__xludf.DUMMYFUNCTION("""COMPUTED_VALUE"""),"")</f>
        <v/>
      </c>
      <c r="L392" s="105" t="str">
        <f>IFERROR(__xludf.DUMMYFUNCTION("""COMPUTED_VALUE"""),"")</f>
        <v/>
      </c>
      <c r="M392" s="105" t="str">
        <f>IFERROR(__xludf.DUMMYFUNCTION("""COMPUTED_VALUE"""),"")</f>
        <v/>
      </c>
      <c r="N392" s="105" t="str">
        <f>IFERROR(__xludf.DUMMYFUNCTION("""COMPUTED_VALUE"""),"")</f>
        <v/>
      </c>
      <c r="O392" s="105" t="str">
        <f>IFERROR(__xludf.DUMMYFUNCTION("""COMPUTED_VALUE"""),"")</f>
        <v/>
      </c>
      <c r="P392" s="105" t="str">
        <f>IFERROR(__xludf.DUMMYFUNCTION("""COMPUTED_VALUE"""),"")</f>
        <v/>
      </c>
      <c r="Q392" s="105" t="str">
        <f>IFERROR(__xludf.DUMMYFUNCTION("""COMPUTED_VALUE"""),"")</f>
        <v/>
      </c>
      <c r="R392" s="105" t="str">
        <f>IFERROR(__xludf.DUMMYFUNCTION("""COMPUTED_VALUE"""),"")</f>
        <v/>
      </c>
      <c r="S392" s="105" t="str">
        <f>IFERROR(__xludf.DUMMYFUNCTION("""COMPUTED_VALUE"""),"")</f>
        <v/>
      </c>
      <c r="T392" s="105" t="str">
        <f>IFERROR(__xludf.DUMMYFUNCTION("""COMPUTED_VALUE"""),"")</f>
        <v/>
      </c>
      <c r="U392" s="105" t="str">
        <f>IFERROR(__xludf.DUMMYFUNCTION("""COMPUTED_VALUE"""),"")</f>
        <v/>
      </c>
      <c r="V392" s="105" t="str">
        <f>IFERROR(__xludf.DUMMYFUNCTION("""COMPUTED_VALUE"""),"")</f>
        <v/>
      </c>
      <c r="W392" s="105" t="str">
        <f>IFERROR(__xludf.DUMMYFUNCTION("""COMPUTED_VALUE"""),"")</f>
        <v/>
      </c>
      <c r="X392" s="105" t="str">
        <f>IFERROR(__xludf.DUMMYFUNCTION("""COMPUTED_VALUE"""),"")</f>
        <v/>
      </c>
      <c r="Y392" s="105" t="str">
        <f>IFERROR(__xludf.DUMMYFUNCTION("""COMPUTED_VALUE"""),"")</f>
        <v/>
      </c>
      <c r="Z392" s="105" t="str">
        <f>IFERROR(__xludf.DUMMYFUNCTION("""COMPUTED_VALUE"""),"")</f>
        <v/>
      </c>
      <c r="AA392" s="105" t="str">
        <f>IFERROR(__xludf.DUMMYFUNCTION("""COMPUTED_VALUE"""),"")</f>
        <v/>
      </c>
      <c r="AB392" s="105" t="str">
        <f>IFERROR(__xludf.DUMMYFUNCTION("""COMPUTED_VALUE"""),"")</f>
        <v/>
      </c>
      <c r="AC392" s="105" t="str">
        <f>IFERROR(__xludf.DUMMYFUNCTION("""COMPUTED_VALUE"""),"")</f>
        <v/>
      </c>
      <c r="AD392" s="105" t="str">
        <f>IFERROR(__xludf.DUMMYFUNCTION("""COMPUTED_VALUE"""),"")</f>
        <v/>
      </c>
      <c r="AE392" s="105" t="str">
        <f>IFERROR(__xludf.DUMMYFUNCTION("""COMPUTED_VALUE"""),"")</f>
        <v/>
      </c>
      <c r="AF392" s="105" t="str">
        <f>IFERROR(__xludf.DUMMYFUNCTION("""COMPUTED_VALUE"""),"")</f>
        <v/>
      </c>
      <c r="AG392" s="105" t="str">
        <f>IFERROR(__xludf.DUMMYFUNCTION("""COMPUTED_VALUE"""),"")</f>
        <v/>
      </c>
      <c r="AH392" s="105" t="str">
        <f>IFERROR(__xludf.DUMMYFUNCTION("""COMPUTED_VALUE"""),"")</f>
        <v/>
      </c>
      <c r="AI392" s="105" t="str">
        <f>IFERROR(__xludf.DUMMYFUNCTION("""COMPUTED_VALUE"""),"")</f>
        <v/>
      </c>
      <c r="AJ392" s="105" t="str">
        <f>IFERROR(__xludf.DUMMYFUNCTION("""COMPUTED_VALUE"""),"")</f>
        <v/>
      </c>
      <c r="AK392" s="105" t="str">
        <f>IFERROR(__xludf.DUMMYFUNCTION("""COMPUTED_VALUE"""),"")</f>
        <v/>
      </c>
      <c r="AL392" s="105" t="str">
        <f>IFERROR(__xludf.DUMMYFUNCTION("""COMPUTED_VALUE"""),"")</f>
        <v/>
      </c>
      <c r="AM392" s="105" t="str">
        <f>IFERROR(__xludf.DUMMYFUNCTION("""COMPUTED_VALUE"""),"")</f>
        <v/>
      </c>
      <c r="AN392" s="105" t="str">
        <f>IFERROR(__xludf.DUMMYFUNCTION("""COMPUTED_VALUE"""),"")</f>
        <v/>
      </c>
    </row>
    <row r="393">
      <c r="B393" s="105"/>
      <c r="C393" s="105"/>
      <c r="E393" s="109"/>
      <c r="F393" s="110"/>
      <c r="G393" s="107"/>
      <c r="H393" s="108"/>
      <c r="J393" s="108" t="str">
        <f>IFERROR(__xludf.DUMMYFUNCTION("""COMPUTED_VALUE"""),"")</f>
        <v/>
      </c>
      <c r="K393" s="105" t="str">
        <f>IFERROR(__xludf.DUMMYFUNCTION("""COMPUTED_VALUE"""),"")</f>
        <v/>
      </c>
      <c r="L393" s="105" t="str">
        <f>IFERROR(__xludf.DUMMYFUNCTION("""COMPUTED_VALUE"""),"")</f>
        <v/>
      </c>
      <c r="M393" s="105" t="str">
        <f>IFERROR(__xludf.DUMMYFUNCTION("""COMPUTED_VALUE"""),"")</f>
        <v/>
      </c>
      <c r="N393" s="105" t="str">
        <f>IFERROR(__xludf.DUMMYFUNCTION("""COMPUTED_VALUE"""),"")</f>
        <v/>
      </c>
      <c r="O393" s="105" t="str">
        <f>IFERROR(__xludf.DUMMYFUNCTION("""COMPUTED_VALUE"""),"")</f>
        <v/>
      </c>
      <c r="P393" s="105" t="str">
        <f>IFERROR(__xludf.DUMMYFUNCTION("""COMPUTED_VALUE"""),"")</f>
        <v/>
      </c>
      <c r="Q393" s="105" t="str">
        <f>IFERROR(__xludf.DUMMYFUNCTION("""COMPUTED_VALUE"""),"")</f>
        <v/>
      </c>
      <c r="R393" s="105" t="str">
        <f>IFERROR(__xludf.DUMMYFUNCTION("""COMPUTED_VALUE"""),"")</f>
        <v/>
      </c>
      <c r="S393" s="105" t="str">
        <f>IFERROR(__xludf.DUMMYFUNCTION("""COMPUTED_VALUE"""),"")</f>
        <v/>
      </c>
      <c r="T393" s="105" t="str">
        <f>IFERROR(__xludf.DUMMYFUNCTION("""COMPUTED_VALUE"""),"")</f>
        <v/>
      </c>
      <c r="U393" s="105" t="str">
        <f>IFERROR(__xludf.DUMMYFUNCTION("""COMPUTED_VALUE"""),"")</f>
        <v/>
      </c>
      <c r="V393" s="105" t="str">
        <f>IFERROR(__xludf.DUMMYFUNCTION("""COMPUTED_VALUE"""),"")</f>
        <v/>
      </c>
      <c r="W393" s="105" t="str">
        <f>IFERROR(__xludf.DUMMYFUNCTION("""COMPUTED_VALUE"""),"")</f>
        <v/>
      </c>
      <c r="X393" s="105" t="str">
        <f>IFERROR(__xludf.DUMMYFUNCTION("""COMPUTED_VALUE"""),"")</f>
        <v/>
      </c>
      <c r="Y393" s="105" t="str">
        <f>IFERROR(__xludf.DUMMYFUNCTION("""COMPUTED_VALUE"""),"")</f>
        <v/>
      </c>
      <c r="Z393" s="105" t="str">
        <f>IFERROR(__xludf.DUMMYFUNCTION("""COMPUTED_VALUE"""),"")</f>
        <v/>
      </c>
      <c r="AA393" s="105" t="str">
        <f>IFERROR(__xludf.DUMMYFUNCTION("""COMPUTED_VALUE"""),"")</f>
        <v/>
      </c>
      <c r="AB393" s="105" t="str">
        <f>IFERROR(__xludf.DUMMYFUNCTION("""COMPUTED_VALUE"""),"")</f>
        <v/>
      </c>
      <c r="AC393" s="105" t="str">
        <f>IFERROR(__xludf.DUMMYFUNCTION("""COMPUTED_VALUE"""),"")</f>
        <v/>
      </c>
      <c r="AD393" s="105" t="str">
        <f>IFERROR(__xludf.DUMMYFUNCTION("""COMPUTED_VALUE"""),"")</f>
        <v/>
      </c>
      <c r="AE393" s="105" t="str">
        <f>IFERROR(__xludf.DUMMYFUNCTION("""COMPUTED_VALUE"""),"")</f>
        <v/>
      </c>
      <c r="AF393" s="105" t="str">
        <f>IFERROR(__xludf.DUMMYFUNCTION("""COMPUTED_VALUE"""),"")</f>
        <v/>
      </c>
      <c r="AG393" s="105" t="str">
        <f>IFERROR(__xludf.DUMMYFUNCTION("""COMPUTED_VALUE"""),"")</f>
        <v/>
      </c>
      <c r="AH393" s="105" t="str">
        <f>IFERROR(__xludf.DUMMYFUNCTION("""COMPUTED_VALUE"""),"")</f>
        <v/>
      </c>
      <c r="AI393" s="105" t="str">
        <f>IFERROR(__xludf.DUMMYFUNCTION("""COMPUTED_VALUE"""),"")</f>
        <v/>
      </c>
      <c r="AJ393" s="105" t="str">
        <f>IFERROR(__xludf.DUMMYFUNCTION("""COMPUTED_VALUE"""),"")</f>
        <v/>
      </c>
      <c r="AK393" s="105" t="str">
        <f>IFERROR(__xludf.DUMMYFUNCTION("""COMPUTED_VALUE"""),"")</f>
        <v/>
      </c>
      <c r="AL393" s="105" t="str">
        <f>IFERROR(__xludf.DUMMYFUNCTION("""COMPUTED_VALUE"""),"")</f>
        <v/>
      </c>
      <c r="AM393" s="105" t="str">
        <f>IFERROR(__xludf.DUMMYFUNCTION("""COMPUTED_VALUE"""),"")</f>
        <v/>
      </c>
      <c r="AN393" s="105" t="str">
        <f>IFERROR(__xludf.DUMMYFUNCTION("""COMPUTED_VALUE"""),"")</f>
        <v/>
      </c>
    </row>
    <row r="394">
      <c r="B394" s="105"/>
      <c r="C394" s="105"/>
      <c r="E394" s="109"/>
      <c r="F394" s="110"/>
      <c r="G394" s="107"/>
      <c r="H394" s="108"/>
      <c r="J394" s="108" t="str">
        <f>IFERROR(__xludf.DUMMYFUNCTION("""COMPUTED_VALUE"""),"")</f>
        <v/>
      </c>
      <c r="K394" s="105" t="str">
        <f>IFERROR(__xludf.DUMMYFUNCTION("""COMPUTED_VALUE"""),"")</f>
        <v/>
      </c>
      <c r="L394" s="105" t="str">
        <f>IFERROR(__xludf.DUMMYFUNCTION("""COMPUTED_VALUE"""),"")</f>
        <v/>
      </c>
      <c r="M394" s="105" t="str">
        <f>IFERROR(__xludf.DUMMYFUNCTION("""COMPUTED_VALUE"""),"")</f>
        <v/>
      </c>
      <c r="N394" s="105" t="str">
        <f>IFERROR(__xludf.DUMMYFUNCTION("""COMPUTED_VALUE"""),"")</f>
        <v/>
      </c>
      <c r="O394" s="105" t="str">
        <f>IFERROR(__xludf.DUMMYFUNCTION("""COMPUTED_VALUE"""),"")</f>
        <v/>
      </c>
      <c r="P394" s="105" t="str">
        <f>IFERROR(__xludf.DUMMYFUNCTION("""COMPUTED_VALUE"""),"")</f>
        <v/>
      </c>
      <c r="Q394" s="105" t="str">
        <f>IFERROR(__xludf.DUMMYFUNCTION("""COMPUTED_VALUE"""),"")</f>
        <v/>
      </c>
      <c r="R394" s="105" t="str">
        <f>IFERROR(__xludf.DUMMYFUNCTION("""COMPUTED_VALUE"""),"")</f>
        <v/>
      </c>
      <c r="S394" s="105" t="str">
        <f>IFERROR(__xludf.DUMMYFUNCTION("""COMPUTED_VALUE"""),"")</f>
        <v/>
      </c>
      <c r="T394" s="105" t="str">
        <f>IFERROR(__xludf.DUMMYFUNCTION("""COMPUTED_VALUE"""),"")</f>
        <v/>
      </c>
      <c r="U394" s="105" t="str">
        <f>IFERROR(__xludf.DUMMYFUNCTION("""COMPUTED_VALUE"""),"")</f>
        <v/>
      </c>
      <c r="V394" s="105" t="str">
        <f>IFERROR(__xludf.DUMMYFUNCTION("""COMPUTED_VALUE"""),"")</f>
        <v/>
      </c>
      <c r="W394" s="105" t="str">
        <f>IFERROR(__xludf.DUMMYFUNCTION("""COMPUTED_VALUE"""),"")</f>
        <v/>
      </c>
      <c r="X394" s="105" t="str">
        <f>IFERROR(__xludf.DUMMYFUNCTION("""COMPUTED_VALUE"""),"")</f>
        <v/>
      </c>
      <c r="Y394" s="105" t="str">
        <f>IFERROR(__xludf.DUMMYFUNCTION("""COMPUTED_VALUE"""),"")</f>
        <v/>
      </c>
      <c r="Z394" s="105" t="str">
        <f>IFERROR(__xludf.DUMMYFUNCTION("""COMPUTED_VALUE"""),"")</f>
        <v/>
      </c>
      <c r="AA394" s="105" t="str">
        <f>IFERROR(__xludf.DUMMYFUNCTION("""COMPUTED_VALUE"""),"")</f>
        <v/>
      </c>
      <c r="AB394" s="105" t="str">
        <f>IFERROR(__xludf.DUMMYFUNCTION("""COMPUTED_VALUE"""),"")</f>
        <v/>
      </c>
      <c r="AC394" s="105" t="str">
        <f>IFERROR(__xludf.DUMMYFUNCTION("""COMPUTED_VALUE"""),"")</f>
        <v/>
      </c>
      <c r="AD394" s="105" t="str">
        <f>IFERROR(__xludf.DUMMYFUNCTION("""COMPUTED_VALUE"""),"")</f>
        <v/>
      </c>
      <c r="AE394" s="105" t="str">
        <f>IFERROR(__xludf.DUMMYFUNCTION("""COMPUTED_VALUE"""),"")</f>
        <v/>
      </c>
      <c r="AF394" s="105" t="str">
        <f>IFERROR(__xludf.DUMMYFUNCTION("""COMPUTED_VALUE"""),"")</f>
        <v/>
      </c>
      <c r="AG394" s="105" t="str">
        <f>IFERROR(__xludf.DUMMYFUNCTION("""COMPUTED_VALUE"""),"")</f>
        <v/>
      </c>
      <c r="AH394" s="105" t="str">
        <f>IFERROR(__xludf.DUMMYFUNCTION("""COMPUTED_VALUE"""),"")</f>
        <v/>
      </c>
      <c r="AI394" s="105" t="str">
        <f>IFERROR(__xludf.DUMMYFUNCTION("""COMPUTED_VALUE"""),"")</f>
        <v/>
      </c>
      <c r="AJ394" s="105" t="str">
        <f>IFERROR(__xludf.DUMMYFUNCTION("""COMPUTED_VALUE"""),"")</f>
        <v/>
      </c>
      <c r="AK394" s="105" t="str">
        <f>IFERROR(__xludf.DUMMYFUNCTION("""COMPUTED_VALUE"""),"")</f>
        <v/>
      </c>
      <c r="AL394" s="105" t="str">
        <f>IFERROR(__xludf.DUMMYFUNCTION("""COMPUTED_VALUE"""),"")</f>
        <v/>
      </c>
      <c r="AM394" s="105" t="str">
        <f>IFERROR(__xludf.DUMMYFUNCTION("""COMPUTED_VALUE"""),"")</f>
        <v/>
      </c>
      <c r="AN394" s="105" t="str">
        <f>IFERROR(__xludf.DUMMYFUNCTION("""COMPUTED_VALUE"""),"")</f>
        <v/>
      </c>
    </row>
    <row r="395">
      <c r="B395" s="105"/>
      <c r="C395" s="105"/>
      <c r="E395" s="109"/>
      <c r="F395" s="110"/>
      <c r="G395" s="107"/>
      <c r="H395" s="108"/>
      <c r="J395" s="108" t="str">
        <f>IFERROR(__xludf.DUMMYFUNCTION("""COMPUTED_VALUE"""),"")</f>
        <v/>
      </c>
      <c r="K395" s="105" t="str">
        <f>IFERROR(__xludf.DUMMYFUNCTION("""COMPUTED_VALUE"""),"")</f>
        <v/>
      </c>
      <c r="L395" s="105" t="str">
        <f>IFERROR(__xludf.DUMMYFUNCTION("""COMPUTED_VALUE"""),"")</f>
        <v/>
      </c>
      <c r="M395" s="105" t="str">
        <f>IFERROR(__xludf.DUMMYFUNCTION("""COMPUTED_VALUE"""),"")</f>
        <v/>
      </c>
      <c r="N395" s="105" t="str">
        <f>IFERROR(__xludf.DUMMYFUNCTION("""COMPUTED_VALUE"""),"")</f>
        <v/>
      </c>
      <c r="O395" s="105" t="str">
        <f>IFERROR(__xludf.DUMMYFUNCTION("""COMPUTED_VALUE"""),"")</f>
        <v/>
      </c>
      <c r="P395" s="105" t="str">
        <f>IFERROR(__xludf.DUMMYFUNCTION("""COMPUTED_VALUE"""),"")</f>
        <v/>
      </c>
      <c r="Q395" s="105" t="str">
        <f>IFERROR(__xludf.DUMMYFUNCTION("""COMPUTED_VALUE"""),"")</f>
        <v/>
      </c>
      <c r="R395" s="105" t="str">
        <f>IFERROR(__xludf.DUMMYFUNCTION("""COMPUTED_VALUE"""),"")</f>
        <v/>
      </c>
      <c r="S395" s="105" t="str">
        <f>IFERROR(__xludf.DUMMYFUNCTION("""COMPUTED_VALUE"""),"")</f>
        <v/>
      </c>
      <c r="T395" s="105" t="str">
        <f>IFERROR(__xludf.DUMMYFUNCTION("""COMPUTED_VALUE"""),"")</f>
        <v/>
      </c>
      <c r="U395" s="105" t="str">
        <f>IFERROR(__xludf.DUMMYFUNCTION("""COMPUTED_VALUE"""),"")</f>
        <v/>
      </c>
      <c r="V395" s="105" t="str">
        <f>IFERROR(__xludf.DUMMYFUNCTION("""COMPUTED_VALUE"""),"")</f>
        <v/>
      </c>
      <c r="W395" s="105" t="str">
        <f>IFERROR(__xludf.DUMMYFUNCTION("""COMPUTED_VALUE"""),"")</f>
        <v/>
      </c>
      <c r="X395" s="105" t="str">
        <f>IFERROR(__xludf.DUMMYFUNCTION("""COMPUTED_VALUE"""),"")</f>
        <v/>
      </c>
      <c r="Y395" s="105" t="str">
        <f>IFERROR(__xludf.DUMMYFUNCTION("""COMPUTED_VALUE"""),"")</f>
        <v/>
      </c>
      <c r="Z395" s="105" t="str">
        <f>IFERROR(__xludf.DUMMYFUNCTION("""COMPUTED_VALUE"""),"")</f>
        <v/>
      </c>
      <c r="AA395" s="105" t="str">
        <f>IFERROR(__xludf.DUMMYFUNCTION("""COMPUTED_VALUE"""),"")</f>
        <v/>
      </c>
      <c r="AB395" s="105" t="str">
        <f>IFERROR(__xludf.DUMMYFUNCTION("""COMPUTED_VALUE"""),"")</f>
        <v/>
      </c>
      <c r="AC395" s="105" t="str">
        <f>IFERROR(__xludf.DUMMYFUNCTION("""COMPUTED_VALUE"""),"")</f>
        <v/>
      </c>
      <c r="AD395" s="105" t="str">
        <f>IFERROR(__xludf.DUMMYFUNCTION("""COMPUTED_VALUE"""),"")</f>
        <v/>
      </c>
      <c r="AE395" s="105" t="str">
        <f>IFERROR(__xludf.DUMMYFUNCTION("""COMPUTED_VALUE"""),"")</f>
        <v/>
      </c>
      <c r="AF395" s="105" t="str">
        <f>IFERROR(__xludf.DUMMYFUNCTION("""COMPUTED_VALUE"""),"")</f>
        <v/>
      </c>
      <c r="AG395" s="105" t="str">
        <f>IFERROR(__xludf.DUMMYFUNCTION("""COMPUTED_VALUE"""),"")</f>
        <v/>
      </c>
      <c r="AH395" s="105" t="str">
        <f>IFERROR(__xludf.DUMMYFUNCTION("""COMPUTED_VALUE"""),"")</f>
        <v/>
      </c>
      <c r="AI395" s="105" t="str">
        <f>IFERROR(__xludf.DUMMYFUNCTION("""COMPUTED_VALUE"""),"")</f>
        <v/>
      </c>
      <c r="AJ395" s="105" t="str">
        <f>IFERROR(__xludf.DUMMYFUNCTION("""COMPUTED_VALUE"""),"")</f>
        <v/>
      </c>
      <c r="AK395" s="105" t="str">
        <f>IFERROR(__xludf.DUMMYFUNCTION("""COMPUTED_VALUE"""),"")</f>
        <v/>
      </c>
      <c r="AL395" s="105" t="str">
        <f>IFERROR(__xludf.DUMMYFUNCTION("""COMPUTED_VALUE"""),"")</f>
        <v/>
      </c>
      <c r="AM395" s="105" t="str">
        <f>IFERROR(__xludf.DUMMYFUNCTION("""COMPUTED_VALUE"""),"")</f>
        <v/>
      </c>
      <c r="AN395" s="105" t="str">
        <f>IFERROR(__xludf.DUMMYFUNCTION("""COMPUTED_VALUE"""),"")</f>
        <v/>
      </c>
    </row>
    <row r="396">
      <c r="B396" s="105"/>
      <c r="C396" s="105"/>
      <c r="E396" s="109"/>
      <c r="F396" s="110"/>
      <c r="G396" s="107"/>
      <c r="H396" s="108"/>
      <c r="J396" s="108" t="str">
        <f>IFERROR(__xludf.DUMMYFUNCTION("""COMPUTED_VALUE"""),"")</f>
        <v/>
      </c>
      <c r="K396" s="105" t="str">
        <f>IFERROR(__xludf.DUMMYFUNCTION("""COMPUTED_VALUE"""),"")</f>
        <v/>
      </c>
      <c r="L396" s="105" t="str">
        <f>IFERROR(__xludf.DUMMYFUNCTION("""COMPUTED_VALUE"""),"")</f>
        <v/>
      </c>
      <c r="M396" s="105" t="str">
        <f>IFERROR(__xludf.DUMMYFUNCTION("""COMPUTED_VALUE"""),"")</f>
        <v/>
      </c>
      <c r="N396" s="105" t="str">
        <f>IFERROR(__xludf.DUMMYFUNCTION("""COMPUTED_VALUE"""),"")</f>
        <v/>
      </c>
      <c r="O396" s="105" t="str">
        <f>IFERROR(__xludf.DUMMYFUNCTION("""COMPUTED_VALUE"""),"")</f>
        <v/>
      </c>
      <c r="P396" s="105" t="str">
        <f>IFERROR(__xludf.DUMMYFUNCTION("""COMPUTED_VALUE"""),"")</f>
        <v/>
      </c>
      <c r="Q396" s="105" t="str">
        <f>IFERROR(__xludf.DUMMYFUNCTION("""COMPUTED_VALUE"""),"")</f>
        <v/>
      </c>
      <c r="R396" s="105" t="str">
        <f>IFERROR(__xludf.DUMMYFUNCTION("""COMPUTED_VALUE"""),"")</f>
        <v/>
      </c>
      <c r="S396" s="105" t="str">
        <f>IFERROR(__xludf.DUMMYFUNCTION("""COMPUTED_VALUE"""),"")</f>
        <v/>
      </c>
      <c r="T396" s="105" t="str">
        <f>IFERROR(__xludf.DUMMYFUNCTION("""COMPUTED_VALUE"""),"")</f>
        <v/>
      </c>
      <c r="U396" s="105" t="str">
        <f>IFERROR(__xludf.DUMMYFUNCTION("""COMPUTED_VALUE"""),"")</f>
        <v/>
      </c>
      <c r="V396" s="105" t="str">
        <f>IFERROR(__xludf.DUMMYFUNCTION("""COMPUTED_VALUE"""),"")</f>
        <v/>
      </c>
      <c r="W396" s="105" t="str">
        <f>IFERROR(__xludf.DUMMYFUNCTION("""COMPUTED_VALUE"""),"")</f>
        <v/>
      </c>
      <c r="X396" s="105" t="str">
        <f>IFERROR(__xludf.DUMMYFUNCTION("""COMPUTED_VALUE"""),"")</f>
        <v/>
      </c>
      <c r="Y396" s="105" t="str">
        <f>IFERROR(__xludf.DUMMYFUNCTION("""COMPUTED_VALUE"""),"")</f>
        <v/>
      </c>
      <c r="Z396" s="105" t="str">
        <f>IFERROR(__xludf.DUMMYFUNCTION("""COMPUTED_VALUE"""),"")</f>
        <v/>
      </c>
      <c r="AA396" s="105" t="str">
        <f>IFERROR(__xludf.DUMMYFUNCTION("""COMPUTED_VALUE"""),"")</f>
        <v/>
      </c>
      <c r="AB396" s="105" t="str">
        <f>IFERROR(__xludf.DUMMYFUNCTION("""COMPUTED_VALUE"""),"")</f>
        <v/>
      </c>
      <c r="AC396" s="105" t="str">
        <f>IFERROR(__xludf.DUMMYFUNCTION("""COMPUTED_VALUE"""),"")</f>
        <v/>
      </c>
      <c r="AD396" s="105" t="str">
        <f>IFERROR(__xludf.DUMMYFUNCTION("""COMPUTED_VALUE"""),"")</f>
        <v/>
      </c>
      <c r="AE396" s="105" t="str">
        <f>IFERROR(__xludf.DUMMYFUNCTION("""COMPUTED_VALUE"""),"")</f>
        <v/>
      </c>
      <c r="AF396" s="105" t="str">
        <f>IFERROR(__xludf.DUMMYFUNCTION("""COMPUTED_VALUE"""),"")</f>
        <v/>
      </c>
      <c r="AG396" s="105" t="str">
        <f>IFERROR(__xludf.DUMMYFUNCTION("""COMPUTED_VALUE"""),"")</f>
        <v/>
      </c>
      <c r="AH396" s="105" t="str">
        <f>IFERROR(__xludf.DUMMYFUNCTION("""COMPUTED_VALUE"""),"")</f>
        <v/>
      </c>
      <c r="AI396" s="105" t="str">
        <f>IFERROR(__xludf.DUMMYFUNCTION("""COMPUTED_VALUE"""),"")</f>
        <v/>
      </c>
      <c r="AJ396" s="105" t="str">
        <f>IFERROR(__xludf.DUMMYFUNCTION("""COMPUTED_VALUE"""),"")</f>
        <v/>
      </c>
      <c r="AK396" s="105" t="str">
        <f>IFERROR(__xludf.DUMMYFUNCTION("""COMPUTED_VALUE"""),"")</f>
        <v/>
      </c>
      <c r="AL396" s="105" t="str">
        <f>IFERROR(__xludf.DUMMYFUNCTION("""COMPUTED_VALUE"""),"")</f>
        <v/>
      </c>
      <c r="AM396" s="105" t="str">
        <f>IFERROR(__xludf.DUMMYFUNCTION("""COMPUTED_VALUE"""),"")</f>
        <v/>
      </c>
      <c r="AN396" s="105" t="str">
        <f>IFERROR(__xludf.DUMMYFUNCTION("""COMPUTED_VALUE"""),"")</f>
        <v/>
      </c>
    </row>
    <row r="397">
      <c r="B397" s="105"/>
      <c r="C397" s="105"/>
      <c r="E397" s="109"/>
      <c r="F397" s="110"/>
      <c r="G397" s="107"/>
      <c r="H397" s="108"/>
      <c r="J397" s="108" t="str">
        <f>IFERROR(__xludf.DUMMYFUNCTION("""COMPUTED_VALUE"""),"")</f>
        <v/>
      </c>
      <c r="K397" s="105" t="str">
        <f>IFERROR(__xludf.DUMMYFUNCTION("""COMPUTED_VALUE"""),"")</f>
        <v/>
      </c>
      <c r="L397" s="105" t="str">
        <f>IFERROR(__xludf.DUMMYFUNCTION("""COMPUTED_VALUE"""),"")</f>
        <v/>
      </c>
      <c r="M397" s="105" t="str">
        <f>IFERROR(__xludf.DUMMYFUNCTION("""COMPUTED_VALUE"""),"")</f>
        <v/>
      </c>
      <c r="N397" s="105" t="str">
        <f>IFERROR(__xludf.DUMMYFUNCTION("""COMPUTED_VALUE"""),"")</f>
        <v/>
      </c>
      <c r="O397" s="105" t="str">
        <f>IFERROR(__xludf.DUMMYFUNCTION("""COMPUTED_VALUE"""),"")</f>
        <v/>
      </c>
      <c r="P397" s="105" t="str">
        <f>IFERROR(__xludf.DUMMYFUNCTION("""COMPUTED_VALUE"""),"")</f>
        <v/>
      </c>
      <c r="Q397" s="105" t="str">
        <f>IFERROR(__xludf.DUMMYFUNCTION("""COMPUTED_VALUE"""),"")</f>
        <v/>
      </c>
      <c r="R397" s="105" t="str">
        <f>IFERROR(__xludf.DUMMYFUNCTION("""COMPUTED_VALUE"""),"")</f>
        <v/>
      </c>
      <c r="S397" s="105" t="str">
        <f>IFERROR(__xludf.DUMMYFUNCTION("""COMPUTED_VALUE"""),"")</f>
        <v/>
      </c>
      <c r="T397" s="105" t="str">
        <f>IFERROR(__xludf.DUMMYFUNCTION("""COMPUTED_VALUE"""),"")</f>
        <v/>
      </c>
      <c r="U397" s="105" t="str">
        <f>IFERROR(__xludf.DUMMYFUNCTION("""COMPUTED_VALUE"""),"")</f>
        <v/>
      </c>
      <c r="V397" s="105" t="str">
        <f>IFERROR(__xludf.DUMMYFUNCTION("""COMPUTED_VALUE"""),"")</f>
        <v/>
      </c>
      <c r="W397" s="105" t="str">
        <f>IFERROR(__xludf.DUMMYFUNCTION("""COMPUTED_VALUE"""),"")</f>
        <v/>
      </c>
      <c r="X397" s="105" t="str">
        <f>IFERROR(__xludf.DUMMYFUNCTION("""COMPUTED_VALUE"""),"")</f>
        <v/>
      </c>
      <c r="Y397" s="105" t="str">
        <f>IFERROR(__xludf.DUMMYFUNCTION("""COMPUTED_VALUE"""),"")</f>
        <v/>
      </c>
      <c r="Z397" s="105" t="str">
        <f>IFERROR(__xludf.DUMMYFUNCTION("""COMPUTED_VALUE"""),"")</f>
        <v/>
      </c>
      <c r="AA397" s="105" t="str">
        <f>IFERROR(__xludf.DUMMYFUNCTION("""COMPUTED_VALUE"""),"")</f>
        <v/>
      </c>
      <c r="AB397" s="105" t="str">
        <f>IFERROR(__xludf.DUMMYFUNCTION("""COMPUTED_VALUE"""),"")</f>
        <v/>
      </c>
      <c r="AC397" s="105" t="str">
        <f>IFERROR(__xludf.DUMMYFUNCTION("""COMPUTED_VALUE"""),"")</f>
        <v/>
      </c>
      <c r="AD397" s="105" t="str">
        <f>IFERROR(__xludf.DUMMYFUNCTION("""COMPUTED_VALUE"""),"")</f>
        <v/>
      </c>
      <c r="AE397" s="105" t="str">
        <f>IFERROR(__xludf.DUMMYFUNCTION("""COMPUTED_VALUE"""),"")</f>
        <v/>
      </c>
      <c r="AF397" s="105" t="str">
        <f>IFERROR(__xludf.DUMMYFUNCTION("""COMPUTED_VALUE"""),"")</f>
        <v/>
      </c>
      <c r="AG397" s="105" t="str">
        <f>IFERROR(__xludf.DUMMYFUNCTION("""COMPUTED_VALUE"""),"")</f>
        <v/>
      </c>
      <c r="AH397" s="105" t="str">
        <f>IFERROR(__xludf.DUMMYFUNCTION("""COMPUTED_VALUE"""),"")</f>
        <v/>
      </c>
      <c r="AI397" s="105" t="str">
        <f>IFERROR(__xludf.DUMMYFUNCTION("""COMPUTED_VALUE"""),"")</f>
        <v/>
      </c>
      <c r="AJ397" s="105" t="str">
        <f>IFERROR(__xludf.DUMMYFUNCTION("""COMPUTED_VALUE"""),"")</f>
        <v/>
      </c>
      <c r="AK397" s="105" t="str">
        <f>IFERROR(__xludf.DUMMYFUNCTION("""COMPUTED_VALUE"""),"")</f>
        <v/>
      </c>
      <c r="AL397" s="105" t="str">
        <f>IFERROR(__xludf.DUMMYFUNCTION("""COMPUTED_VALUE"""),"")</f>
        <v/>
      </c>
      <c r="AM397" s="105" t="str">
        <f>IFERROR(__xludf.DUMMYFUNCTION("""COMPUTED_VALUE"""),"")</f>
        <v/>
      </c>
      <c r="AN397" s="105" t="str">
        <f>IFERROR(__xludf.DUMMYFUNCTION("""COMPUTED_VALUE"""),"")</f>
        <v/>
      </c>
    </row>
    <row r="398">
      <c r="B398" s="105"/>
      <c r="C398" s="105"/>
      <c r="E398" s="109"/>
      <c r="F398" s="110"/>
      <c r="G398" s="107"/>
      <c r="H398" s="108"/>
      <c r="J398" s="108" t="str">
        <f>IFERROR(__xludf.DUMMYFUNCTION("""COMPUTED_VALUE"""),"")</f>
        <v/>
      </c>
      <c r="K398" s="105" t="str">
        <f>IFERROR(__xludf.DUMMYFUNCTION("""COMPUTED_VALUE"""),"")</f>
        <v/>
      </c>
      <c r="L398" s="105" t="str">
        <f>IFERROR(__xludf.DUMMYFUNCTION("""COMPUTED_VALUE"""),"")</f>
        <v/>
      </c>
      <c r="M398" s="105" t="str">
        <f>IFERROR(__xludf.DUMMYFUNCTION("""COMPUTED_VALUE"""),"")</f>
        <v/>
      </c>
      <c r="N398" s="105" t="str">
        <f>IFERROR(__xludf.DUMMYFUNCTION("""COMPUTED_VALUE"""),"")</f>
        <v/>
      </c>
      <c r="O398" s="105" t="str">
        <f>IFERROR(__xludf.DUMMYFUNCTION("""COMPUTED_VALUE"""),"")</f>
        <v/>
      </c>
      <c r="P398" s="105" t="str">
        <f>IFERROR(__xludf.DUMMYFUNCTION("""COMPUTED_VALUE"""),"")</f>
        <v/>
      </c>
      <c r="Q398" s="105" t="str">
        <f>IFERROR(__xludf.DUMMYFUNCTION("""COMPUTED_VALUE"""),"")</f>
        <v/>
      </c>
      <c r="R398" s="105" t="str">
        <f>IFERROR(__xludf.DUMMYFUNCTION("""COMPUTED_VALUE"""),"")</f>
        <v/>
      </c>
      <c r="S398" s="105" t="str">
        <f>IFERROR(__xludf.DUMMYFUNCTION("""COMPUTED_VALUE"""),"")</f>
        <v/>
      </c>
      <c r="T398" s="105" t="str">
        <f>IFERROR(__xludf.DUMMYFUNCTION("""COMPUTED_VALUE"""),"")</f>
        <v/>
      </c>
      <c r="U398" s="105" t="str">
        <f>IFERROR(__xludf.DUMMYFUNCTION("""COMPUTED_VALUE"""),"")</f>
        <v/>
      </c>
      <c r="V398" s="105" t="str">
        <f>IFERROR(__xludf.DUMMYFUNCTION("""COMPUTED_VALUE"""),"")</f>
        <v/>
      </c>
      <c r="W398" s="105" t="str">
        <f>IFERROR(__xludf.DUMMYFUNCTION("""COMPUTED_VALUE"""),"")</f>
        <v/>
      </c>
      <c r="X398" s="105" t="str">
        <f>IFERROR(__xludf.DUMMYFUNCTION("""COMPUTED_VALUE"""),"")</f>
        <v/>
      </c>
      <c r="Y398" s="105" t="str">
        <f>IFERROR(__xludf.DUMMYFUNCTION("""COMPUTED_VALUE"""),"")</f>
        <v/>
      </c>
      <c r="Z398" s="105" t="str">
        <f>IFERROR(__xludf.DUMMYFUNCTION("""COMPUTED_VALUE"""),"")</f>
        <v/>
      </c>
      <c r="AA398" s="105" t="str">
        <f>IFERROR(__xludf.DUMMYFUNCTION("""COMPUTED_VALUE"""),"")</f>
        <v/>
      </c>
      <c r="AB398" s="105" t="str">
        <f>IFERROR(__xludf.DUMMYFUNCTION("""COMPUTED_VALUE"""),"")</f>
        <v/>
      </c>
      <c r="AC398" s="105" t="str">
        <f>IFERROR(__xludf.DUMMYFUNCTION("""COMPUTED_VALUE"""),"")</f>
        <v/>
      </c>
      <c r="AD398" s="105" t="str">
        <f>IFERROR(__xludf.DUMMYFUNCTION("""COMPUTED_VALUE"""),"")</f>
        <v/>
      </c>
      <c r="AE398" s="105" t="str">
        <f>IFERROR(__xludf.DUMMYFUNCTION("""COMPUTED_VALUE"""),"")</f>
        <v/>
      </c>
      <c r="AF398" s="105" t="str">
        <f>IFERROR(__xludf.DUMMYFUNCTION("""COMPUTED_VALUE"""),"")</f>
        <v/>
      </c>
      <c r="AG398" s="105" t="str">
        <f>IFERROR(__xludf.DUMMYFUNCTION("""COMPUTED_VALUE"""),"")</f>
        <v/>
      </c>
      <c r="AH398" s="105" t="str">
        <f>IFERROR(__xludf.DUMMYFUNCTION("""COMPUTED_VALUE"""),"")</f>
        <v/>
      </c>
      <c r="AI398" s="105" t="str">
        <f>IFERROR(__xludf.DUMMYFUNCTION("""COMPUTED_VALUE"""),"")</f>
        <v/>
      </c>
      <c r="AJ398" s="105" t="str">
        <f>IFERROR(__xludf.DUMMYFUNCTION("""COMPUTED_VALUE"""),"")</f>
        <v/>
      </c>
      <c r="AK398" s="105" t="str">
        <f>IFERROR(__xludf.DUMMYFUNCTION("""COMPUTED_VALUE"""),"")</f>
        <v/>
      </c>
      <c r="AL398" s="105" t="str">
        <f>IFERROR(__xludf.DUMMYFUNCTION("""COMPUTED_VALUE"""),"")</f>
        <v/>
      </c>
      <c r="AM398" s="105" t="str">
        <f>IFERROR(__xludf.DUMMYFUNCTION("""COMPUTED_VALUE"""),"")</f>
        <v/>
      </c>
      <c r="AN398" s="105" t="str">
        <f>IFERROR(__xludf.DUMMYFUNCTION("""COMPUTED_VALUE"""),"")</f>
        <v/>
      </c>
    </row>
    <row r="399">
      <c r="B399" s="105"/>
      <c r="C399" s="105"/>
      <c r="E399" s="109"/>
      <c r="F399" s="110"/>
      <c r="G399" s="107"/>
      <c r="H399" s="108"/>
      <c r="J399" s="108" t="str">
        <f>IFERROR(__xludf.DUMMYFUNCTION("""COMPUTED_VALUE"""),"")</f>
        <v/>
      </c>
      <c r="K399" s="105" t="str">
        <f>IFERROR(__xludf.DUMMYFUNCTION("""COMPUTED_VALUE"""),"")</f>
        <v/>
      </c>
      <c r="L399" s="105" t="str">
        <f>IFERROR(__xludf.DUMMYFUNCTION("""COMPUTED_VALUE"""),"")</f>
        <v/>
      </c>
      <c r="M399" s="105" t="str">
        <f>IFERROR(__xludf.DUMMYFUNCTION("""COMPUTED_VALUE"""),"")</f>
        <v/>
      </c>
      <c r="N399" s="105" t="str">
        <f>IFERROR(__xludf.DUMMYFUNCTION("""COMPUTED_VALUE"""),"")</f>
        <v/>
      </c>
      <c r="O399" s="105" t="str">
        <f>IFERROR(__xludf.DUMMYFUNCTION("""COMPUTED_VALUE"""),"")</f>
        <v/>
      </c>
      <c r="P399" s="105" t="str">
        <f>IFERROR(__xludf.DUMMYFUNCTION("""COMPUTED_VALUE"""),"")</f>
        <v/>
      </c>
      <c r="Q399" s="105" t="str">
        <f>IFERROR(__xludf.DUMMYFUNCTION("""COMPUTED_VALUE"""),"")</f>
        <v/>
      </c>
      <c r="R399" s="105" t="str">
        <f>IFERROR(__xludf.DUMMYFUNCTION("""COMPUTED_VALUE"""),"")</f>
        <v/>
      </c>
      <c r="S399" s="105" t="str">
        <f>IFERROR(__xludf.DUMMYFUNCTION("""COMPUTED_VALUE"""),"")</f>
        <v/>
      </c>
      <c r="T399" s="105" t="str">
        <f>IFERROR(__xludf.DUMMYFUNCTION("""COMPUTED_VALUE"""),"")</f>
        <v/>
      </c>
      <c r="U399" s="105" t="str">
        <f>IFERROR(__xludf.DUMMYFUNCTION("""COMPUTED_VALUE"""),"")</f>
        <v/>
      </c>
      <c r="V399" s="105" t="str">
        <f>IFERROR(__xludf.DUMMYFUNCTION("""COMPUTED_VALUE"""),"")</f>
        <v/>
      </c>
      <c r="W399" s="105" t="str">
        <f>IFERROR(__xludf.DUMMYFUNCTION("""COMPUTED_VALUE"""),"")</f>
        <v/>
      </c>
      <c r="X399" s="105" t="str">
        <f>IFERROR(__xludf.DUMMYFUNCTION("""COMPUTED_VALUE"""),"")</f>
        <v/>
      </c>
      <c r="Y399" s="105" t="str">
        <f>IFERROR(__xludf.DUMMYFUNCTION("""COMPUTED_VALUE"""),"")</f>
        <v/>
      </c>
      <c r="Z399" s="105" t="str">
        <f>IFERROR(__xludf.DUMMYFUNCTION("""COMPUTED_VALUE"""),"")</f>
        <v/>
      </c>
      <c r="AA399" s="105" t="str">
        <f>IFERROR(__xludf.DUMMYFUNCTION("""COMPUTED_VALUE"""),"")</f>
        <v/>
      </c>
      <c r="AB399" s="105" t="str">
        <f>IFERROR(__xludf.DUMMYFUNCTION("""COMPUTED_VALUE"""),"")</f>
        <v/>
      </c>
      <c r="AC399" s="105" t="str">
        <f>IFERROR(__xludf.DUMMYFUNCTION("""COMPUTED_VALUE"""),"")</f>
        <v/>
      </c>
      <c r="AD399" s="105" t="str">
        <f>IFERROR(__xludf.DUMMYFUNCTION("""COMPUTED_VALUE"""),"")</f>
        <v/>
      </c>
      <c r="AE399" s="105" t="str">
        <f>IFERROR(__xludf.DUMMYFUNCTION("""COMPUTED_VALUE"""),"")</f>
        <v/>
      </c>
      <c r="AF399" s="105" t="str">
        <f>IFERROR(__xludf.DUMMYFUNCTION("""COMPUTED_VALUE"""),"")</f>
        <v/>
      </c>
      <c r="AG399" s="105" t="str">
        <f>IFERROR(__xludf.DUMMYFUNCTION("""COMPUTED_VALUE"""),"")</f>
        <v/>
      </c>
      <c r="AH399" s="105" t="str">
        <f>IFERROR(__xludf.DUMMYFUNCTION("""COMPUTED_VALUE"""),"")</f>
        <v/>
      </c>
      <c r="AI399" s="105" t="str">
        <f>IFERROR(__xludf.DUMMYFUNCTION("""COMPUTED_VALUE"""),"")</f>
        <v/>
      </c>
      <c r="AJ399" s="105" t="str">
        <f>IFERROR(__xludf.DUMMYFUNCTION("""COMPUTED_VALUE"""),"")</f>
        <v/>
      </c>
      <c r="AK399" s="105" t="str">
        <f>IFERROR(__xludf.DUMMYFUNCTION("""COMPUTED_VALUE"""),"")</f>
        <v/>
      </c>
      <c r="AL399" s="105" t="str">
        <f>IFERROR(__xludf.DUMMYFUNCTION("""COMPUTED_VALUE"""),"")</f>
        <v/>
      </c>
      <c r="AM399" s="105" t="str">
        <f>IFERROR(__xludf.DUMMYFUNCTION("""COMPUTED_VALUE"""),"")</f>
        <v/>
      </c>
      <c r="AN399" s="105" t="str">
        <f>IFERROR(__xludf.DUMMYFUNCTION("""COMPUTED_VALUE"""),"")</f>
        <v/>
      </c>
    </row>
    <row r="400">
      <c r="B400" s="105"/>
      <c r="C400" s="105"/>
      <c r="E400" s="109"/>
      <c r="F400" s="110"/>
      <c r="G400" s="107"/>
      <c r="H400" s="108"/>
      <c r="J400" s="108" t="str">
        <f>IFERROR(__xludf.DUMMYFUNCTION("""COMPUTED_VALUE"""),"")</f>
        <v/>
      </c>
      <c r="K400" s="105" t="str">
        <f>IFERROR(__xludf.DUMMYFUNCTION("""COMPUTED_VALUE"""),"")</f>
        <v/>
      </c>
      <c r="L400" s="105" t="str">
        <f>IFERROR(__xludf.DUMMYFUNCTION("""COMPUTED_VALUE"""),"")</f>
        <v/>
      </c>
      <c r="M400" s="105" t="str">
        <f>IFERROR(__xludf.DUMMYFUNCTION("""COMPUTED_VALUE"""),"")</f>
        <v/>
      </c>
      <c r="N400" s="105" t="str">
        <f>IFERROR(__xludf.DUMMYFUNCTION("""COMPUTED_VALUE"""),"")</f>
        <v/>
      </c>
      <c r="O400" s="105" t="str">
        <f>IFERROR(__xludf.DUMMYFUNCTION("""COMPUTED_VALUE"""),"")</f>
        <v/>
      </c>
      <c r="P400" s="105" t="str">
        <f>IFERROR(__xludf.DUMMYFUNCTION("""COMPUTED_VALUE"""),"")</f>
        <v/>
      </c>
      <c r="Q400" s="105" t="str">
        <f>IFERROR(__xludf.DUMMYFUNCTION("""COMPUTED_VALUE"""),"")</f>
        <v/>
      </c>
      <c r="R400" s="105" t="str">
        <f>IFERROR(__xludf.DUMMYFUNCTION("""COMPUTED_VALUE"""),"")</f>
        <v/>
      </c>
      <c r="S400" s="105" t="str">
        <f>IFERROR(__xludf.DUMMYFUNCTION("""COMPUTED_VALUE"""),"")</f>
        <v/>
      </c>
      <c r="T400" s="105" t="str">
        <f>IFERROR(__xludf.DUMMYFUNCTION("""COMPUTED_VALUE"""),"")</f>
        <v/>
      </c>
      <c r="U400" s="105" t="str">
        <f>IFERROR(__xludf.DUMMYFUNCTION("""COMPUTED_VALUE"""),"")</f>
        <v/>
      </c>
      <c r="V400" s="105" t="str">
        <f>IFERROR(__xludf.DUMMYFUNCTION("""COMPUTED_VALUE"""),"")</f>
        <v/>
      </c>
      <c r="W400" s="105" t="str">
        <f>IFERROR(__xludf.DUMMYFUNCTION("""COMPUTED_VALUE"""),"")</f>
        <v/>
      </c>
      <c r="X400" s="105" t="str">
        <f>IFERROR(__xludf.DUMMYFUNCTION("""COMPUTED_VALUE"""),"")</f>
        <v/>
      </c>
      <c r="Y400" s="105" t="str">
        <f>IFERROR(__xludf.DUMMYFUNCTION("""COMPUTED_VALUE"""),"")</f>
        <v/>
      </c>
      <c r="Z400" s="105" t="str">
        <f>IFERROR(__xludf.DUMMYFUNCTION("""COMPUTED_VALUE"""),"")</f>
        <v/>
      </c>
      <c r="AA400" s="105" t="str">
        <f>IFERROR(__xludf.DUMMYFUNCTION("""COMPUTED_VALUE"""),"")</f>
        <v/>
      </c>
      <c r="AB400" s="105" t="str">
        <f>IFERROR(__xludf.DUMMYFUNCTION("""COMPUTED_VALUE"""),"")</f>
        <v/>
      </c>
      <c r="AC400" s="105" t="str">
        <f>IFERROR(__xludf.DUMMYFUNCTION("""COMPUTED_VALUE"""),"")</f>
        <v/>
      </c>
      <c r="AD400" s="105" t="str">
        <f>IFERROR(__xludf.DUMMYFUNCTION("""COMPUTED_VALUE"""),"")</f>
        <v/>
      </c>
      <c r="AE400" s="105" t="str">
        <f>IFERROR(__xludf.DUMMYFUNCTION("""COMPUTED_VALUE"""),"")</f>
        <v/>
      </c>
      <c r="AF400" s="105" t="str">
        <f>IFERROR(__xludf.DUMMYFUNCTION("""COMPUTED_VALUE"""),"")</f>
        <v/>
      </c>
      <c r="AG400" s="105" t="str">
        <f>IFERROR(__xludf.DUMMYFUNCTION("""COMPUTED_VALUE"""),"")</f>
        <v/>
      </c>
      <c r="AH400" s="105" t="str">
        <f>IFERROR(__xludf.DUMMYFUNCTION("""COMPUTED_VALUE"""),"")</f>
        <v/>
      </c>
      <c r="AI400" s="105" t="str">
        <f>IFERROR(__xludf.DUMMYFUNCTION("""COMPUTED_VALUE"""),"")</f>
        <v/>
      </c>
      <c r="AJ400" s="105" t="str">
        <f>IFERROR(__xludf.DUMMYFUNCTION("""COMPUTED_VALUE"""),"")</f>
        <v/>
      </c>
      <c r="AK400" s="105" t="str">
        <f>IFERROR(__xludf.DUMMYFUNCTION("""COMPUTED_VALUE"""),"")</f>
        <v/>
      </c>
      <c r="AL400" s="105" t="str">
        <f>IFERROR(__xludf.DUMMYFUNCTION("""COMPUTED_VALUE"""),"")</f>
        <v/>
      </c>
      <c r="AM400" s="105" t="str">
        <f>IFERROR(__xludf.DUMMYFUNCTION("""COMPUTED_VALUE"""),"")</f>
        <v/>
      </c>
      <c r="AN400" s="105" t="str">
        <f>IFERROR(__xludf.DUMMYFUNCTION("""COMPUTED_VALUE"""),"")</f>
        <v/>
      </c>
    </row>
    <row r="401">
      <c r="B401" s="105"/>
      <c r="C401" s="105"/>
      <c r="E401" s="109"/>
      <c r="F401" s="110"/>
      <c r="G401" s="107"/>
      <c r="H401" s="108"/>
      <c r="J401" s="108" t="str">
        <f>IFERROR(__xludf.DUMMYFUNCTION("""COMPUTED_VALUE"""),"")</f>
        <v/>
      </c>
      <c r="K401" s="105" t="str">
        <f>IFERROR(__xludf.DUMMYFUNCTION("""COMPUTED_VALUE"""),"")</f>
        <v/>
      </c>
      <c r="L401" s="105" t="str">
        <f>IFERROR(__xludf.DUMMYFUNCTION("""COMPUTED_VALUE"""),"")</f>
        <v/>
      </c>
      <c r="M401" s="105" t="str">
        <f>IFERROR(__xludf.DUMMYFUNCTION("""COMPUTED_VALUE"""),"")</f>
        <v/>
      </c>
      <c r="N401" s="105" t="str">
        <f>IFERROR(__xludf.DUMMYFUNCTION("""COMPUTED_VALUE"""),"")</f>
        <v/>
      </c>
      <c r="O401" s="105" t="str">
        <f>IFERROR(__xludf.DUMMYFUNCTION("""COMPUTED_VALUE"""),"")</f>
        <v/>
      </c>
      <c r="P401" s="105" t="str">
        <f>IFERROR(__xludf.DUMMYFUNCTION("""COMPUTED_VALUE"""),"")</f>
        <v/>
      </c>
      <c r="Q401" s="105" t="str">
        <f>IFERROR(__xludf.DUMMYFUNCTION("""COMPUTED_VALUE"""),"")</f>
        <v/>
      </c>
      <c r="R401" s="105" t="str">
        <f>IFERROR(__xludf.DUMMYFUNCTION("""COMPUTED_VALUE"""),"")</f>
        <v/>
      </c>
      <c r="S401" s="105" t="str">
        <f>IFERROR(__xludf.DUMMYFUNCTION("""COMPUTED_VALUE"""),"")</f>
        <v/>
      </c>
      <c r="T401" s="105" t="str">
        <f>IFERROR(__xludf.DUMMYFUNCTION("""COMPUTED_VALUE"""),"")</f>
        <v/>
      </c>
      <c r="U401" s="105" t="str">
        <f>IFERROR(__xludf.DUMMYFUNCTION("""COMPUTED_VALUE"""),"")</f>
        <v/>
      </c>
      <c r="V401" s="105" t="str">
        <f>IFERROR(__xludf.DUMMYFUNCTION("""COMPUTED_VALUE"""),"")</f>
        <v/>
      </c>
      <c r="W401" s="105" t="str">
        <f>IFERROR(__xludf.DUMMYFUNCTION("""COMPUTED_VALUE"""),"")</f>
        <v/>
      </c>
      <c r="X401" s="105" t="str">
        <f>IFERROR(__xludf.DUMMYFUNCTION("""COMPUTED_VALUE"""),"")</f>
        <v/>
      </c>
      <c r="Y401" s="105" t="str">
        <f>IFERROR(__xludf.DUMMYFUNCTION("""COMPUTED_VALUE"""),"")</f>
        <v/>
      </c>
      <c r="Z401" s="105" t="str">
        <f>IFERROR(__xludf.DUMMYFUNCTION("""COMPUTED_VALUE"""),"")</f>
        <v/>
      </c>
      <c r="AA401" s="105" t="str">
        <f>IFERROR(__xludf.DUMMYFUNCTION("""COMPUTED_VALUE"""),"")</f>
        <v/>
      </c>
      <c r="AB401" s="105" t="str">
        <f>IFERROR(__xludf.DUMMYFUNCTION("""COMPUTED_VALUE"""),"")</f>
        <v/>
      </c>
      <c r="AC401" s="105" t="str">
        <f>IFERROR(__xludf.DUMMYFUNCTION("""COMPUTED_VALUE"""),"")</f>
        <v/>
      </c>
      <c r="AD401" s="105" t="str">
        <f>IFERROR(__xludf.DUMMYFUNCTION("""COMPUTED_VALUE"""),"")</f>
        <v/>
      </c>
      <c r="AE401" s="105" t="str">
        <f>IFERROR(__xludf.DUMMYFUNCTION("""COMPUTED_VALUE"""),"")</f>
        <v/>
      </c>
      <c r="AF401" s="105" t="str">
        <f>IFERROR(__xludf.DUMMYFUNCTION("""COMPUTED_VALUE"""),"")</f>
        <v/>
      </c>
      <c r="AG401" s="105" t="str">
        <f>IFERROR(__xludf.DUMMYFUNCTION("""COMPUTED_VALUE"""),"")</f>
        <v/>
      </c>
      <c r="AH401" s="105" t="str">
        <f>IFERROR(__xludf.DUMMYFUNCTION("""COMPUTED_VALUE"""),"")</f>
        <v/>
      </c>
      <c r="AI401" s="105" t="str">
        <f>IFERROR(__xludf.DUMMYFUNCTION("""COMPUTED_VALUE"""),"")</f>
        <v/>
      </c>
      <c r="AJ401" s="105" t="str">
        <f>IFERROR(__xludf.DUMMYFUNCTION("""COMPUTED_VALUE"""),"")</f>
        <v/>
      </c>
      <c r="AK401" s="105" t="str">
        <f>IFERROR(__xludf.DUMMYFUNCTION("""COMPUTED_VALUE"""),"")</f>
        <v/>
      </c>
      <c r="AL401" s="105" t="str">
        <f>IFERROR(__xludf.DUMMYFUNCTION("""COMPUTED_VALUE"""),"")</f>
        <v/>
      </c>
      <c r="AM401" s="105" t="str">
        <f>IFERROR(__xludf.DUMMYFUNCTION("""COMPUTED_VALUE"""),"")</f>
        <v/>
      </c>
      <c r="AN401" s="105" t="str">
        <f>IFERROR(__xludf.DUMMYFUNCTION("""COMPUTED_VALUE"""),"")</f>
        <v/>
      </c>
    </row>
    <row r="402">
      <c r="B402" s="105"/>
      <c r="C402" s="105"/>
      <c r="E402" s="109"/>
      <c r="F402" s="110"/>
      <c r="G402" s="107"/>
      <c r="H402" s="108"/>
      <c r="J402" s="108" t="str">
        <f>IFERROR(__xludf.DUMMYFUNCTION("""COMPUTED_VALUE"""),"")</f>
        <v/>
      </c>
      <c r="K402" s="105" t="str">
        <f>IFERROR(__xludf.DUMMYFUNCTION("""COMPUTED_VALUE"""),"")</f>
        <v/>
      </c>
      <c r="L402" s="105" t="str">
        <f>IFERROR(__xludf.DUMMYFUNCTION("""COMPUTED_VALUE"""),"")</f>
        <v/>
      </c>
      <c r="M402" s="105" t="str">
        <f>IFERROR(__xludf.DUMMYFUNCTION("""COMPUTED_VALUE"""),"")</f>
        <v/>
      </c>
      <c r="N402" s="105" t="str">
        <f>IFERROR(__xludf.DUMMYFUNCTION("""COMPUTED_VALUE"""),"")</f>
        <v/>
      </c>
      <c r="O402" s="105" t="str">
        <f>IFERROR(__xludf.DUMMYFUNCTION("""COMPUTED_VALUE"""),"")</f>
        <v/>
      </c>
      <c r="P402" s="105" t="str">
        <f>IFERROR(__xludf.DUMMYFUNCTION("""COMPUTED_VALUE"""),"")</f>
        <v/>
      </c>
      <c r="Q402" s="105" t="str">
        <f>IFERROR(__xludf.DUMMYFUNCTION("""COMPUTED_VALUE"""),"")</f>
        <v/>
      </c>
      <c r="R402" s="105" t="str">
        <f>IFERROR(__xludf.DUMMYFUNCTION("""COMPUTED_VALUE"""),"")</f>
        <v/>
      </c>
      <c r="S402" s="105" t="str">
        <f>IFERROR(__xludf.DUMMYFUNCTION("""COMPUTED_VALUE"""),"")</f>
        <v/>
      </c>
      <c r="T402" s="105" t="str">
        <f>IFERROR(__xludf.DUMMYFUNCTION("""COMPUTED_VALUE"""),"")</f>
        <v/>
      </c>
      <c r="U402" s="105" t="str">
        <f>IFERROR(__xludf.DUMMYFUNCTION("""COMPUTED_VALUE"""),"")</f>
        <v/>
      </c>
      <c r="V402" s="105" t="str">
        <f>IFERROR(__xludf.DUMMYFUNCTION("""COMPUTED_VALUE"""),"")</f>
        <v/>
      </c>
      <c r="W402" s="105" t="str">
        <f>IFERROR(__xludf.DUMMYFUNCTION("""COMPUTED_VALUE"""),"")</f>
        <v/>
      </c>
      <c r="X402" s="105" t="str">
        <f>IFERROR(__xludf.DUMMYFUNCTION("""COMPUTED_VALUE"""),"")</f>
        <v/>
      </c>
      <c r="Y402" s="105" t="str">
        <f>IFERROR(__xludf.DUMMYFUNCTION("""COMPUTED_VALUE"""),"")</f>
        <v/>
      </c>
      <c r="Z402" s="105" t="str">
        <f>IFERROR(__xludf.DUMMYFUNCTION("""COMPUTED_VALUE"""),"")</f>
        <v/>
      </c>
      <c r="AA402" s="105" t="str">
        <f>IFERROR(__xludf.DUMMYFUNCTION("""COMPUTED_VALUE"""),"")</f>
        <v/>
      </c>
      <c r="AB402" s="105" t="str">
        <f>IFERROR(__xludf.DUMMYFUNCTION("""COMPUTED_VALUE"""),"")</f>
        <v/>
      </c>
      <c r="AC402" s="105" t="str">
        <f>IFERROR(__xludf.DUMMYFUNCTION("""COMPUTED_VALUE"""),"")</f>
        <v/>
      </c>
      <c r="AD402" s="105" t="str">
        <f>IFERROR(__xludf.DUMMYFUNCTION("""COMPUTED_VALUE"""),"")</f>
        <v/>
      </c>
      <c r="AE402" s="105" t="str">
        <f>IFERROR(__xludf.DUMMYFUNCTION("""COMPUTED_VALUE"""),"")</f>
        <v/>
      </c>
      <c r="AF402" s="105" t="str">
        <f>IFERROR(__xludf.DUMMYFUNCTION("""COMPUTED_VALUE"""),"")</f>
        <v/>
      </c>
      <c r="AG402" s="105" t="str">
        <f>IFERROR(__xludf.DUMMYFUNCTION("""COMPUTED_VALUE"""),"")</f>
        <v/>
      </c>
      <c r="AH402" s="105" t="str">
        <f>IFERROR(__xludf.DUMMYFUNCTION("""COMPUTED_VALUE"""),"")</f>
        <v/>
      </c>
      <c r="AI402" s="105" t="str">
        <f>IFERROR(__xludf.DUMMYFUNCTION("""COMPUTED_VALUE"""),"")</f>
        <v/>
      </c>
      <c r="AJ402" s="105" t="str">
        <f>IFERROR(__xludf.DUMMYFUNCTION("""COMPUTED_VALUE"""),"")</f>
        <v/>
      </c>
      <c r="AK402" s="105" t="str">
        <f>IFERROR(__xludf.DUMMYFUNCTION("""COMPUTED_VALUE"""),"")</f>
        <v/>
      </c>
      <c r="AL402" s="105" t="str">
        <f>IFERROR(__xludf.DUMMYFUNCTION("""COMPUTED_VALUE"""),"")</f>
        <v/>
      </c>
      <c r="AM402" s="105" t="str">
        <f>IFERROR(__xludf.DUMMYFUNCTION("""COMPUTED_VALUE"""),"")</f>
        <v/>
      </c>
      <c r="AN402" s="105" t="str">
        <f>IFERROR(__xludf.DUMMYFUNCTION("""COMPUTED_VALUE"""),"")</f>
        <v/>
      </c>
    </row>
    <row r="403">
      <c r="B403" s="105"/>
      <c r="C403" s="105"/>
      <c r="E403" s="109"/>
      <c r="F403" s="110"/>
      <c r="G403" s="107"/>
      <c r="H403" s="108"/>
      <c r="J403" s="108" t="str">
        <f>IFERROR(__xludf.DUMMYFUNCTION("""COMPUTED_VALUE"""),"")</f>
        <v/>
      </c>
      <c r="K403" s="105" t="str">
        <f>IFERROR(__xludf.DUMMYFUNCTION("""COMPUTED_VALUE"""),"")</f>
        <v/>
      </c>
      <c r="L403" s="105" t="str">
        <f>IFERROR(__xludf.DUMMYFUNCTION("""COMPUTED_VALUE"""),"")</f>
        <v/>
      </c>
      <c r="M403" s="105" t="str">
        <f>IFERROR(__xludf.DUMMYFUNCTION("""COMPUTED_VALUE"""),"")</f>
        <v/>
      </c>
      <c r="N403" s="105" t="str">
        <f>IFERROR(__xludf.DUMMYFUNCTION("""COMPUTED_VALUE"""),"")</f>
        <v/>
      </c>
      <c r="O403" s="105" t="str">
        <f>IFERROR(__xludf.DUMMYFUNCTION("""COMPUTED_VALUE"""),"")</f>
        <v/>
      </c>
      <c r="P403" s="105" t="str">
        <f>IFERROR(__xludf.DUMMYFUNCTION("""COMPUTED_VALUE"""),"")</f>
        <v/>
      </c>
      <c r="Q403" s="105" t="str">
        <f>IFERROR(__xludf.DUMMYFUNCTION("""COMPUTED_VALUE"""),"")</f>
        <v/>
      </c>
      <c r="R403" s="105" t="str">
        <f>IFERROR(__xludf.DUMMYFUNCTION("""COMPUTED_VALUE"""),"")</f>
        <v/>
      </c>
      <c r="S403" s="105" t="str">
        <f>IFERROR(__xludf.DUMMYFUNCTION("""COMPUTED_VALUE"""),"")</f>
        <v/>
      </c>
      <c r="T403" s="105" t="str">
        <f>IFERROR(__xludf.DUMMYFUNCTION("""COMPUTED_VALUE"""),"")</f>
        <v/>
      </c>
      <c r="U403" s="105" t="str">
        <f>IFERROR(__xludf.DUMMYFUNCTION("""COMPUTED_VALUE"""),"")</f>
        <v/>
      </c>
      <c r="V403" s="105" t="str">
        <f>IFERROR(__xludf.DUMMYFUNCTION("""COMPUTED_VALUE"""),"")</f>
        <v/>
      </c>
      <c r="W403" s="105" t="str">
        <f>IFERROR(__xludf.DUMMYFUNCTION("""COMPUTED_VALUE"""),"")</f>
        <v/>
      </c>
      <c r="X403" s="105" t="str">
        <f>IFERROR(__xludf.DUMMYFUNCTION("""COMPUTED_VALUE"""),"")</f>
        <v/>
      </c>
      <c r="Y403" s="105" t="str">
        <f>IFERROR(__xludf.DUMMYFUNCTION("""COMPUTED_VALUE"""),"")</f>
        <v/>
      </c>
      <c r="Z403" s="105" t="str">
        <f>IFERROR(__xludf.DUMMYFUNCTION("""COMPUTED_VALUE"""),"")</f>
        <v/>
      </c>
      <c r="AA403" s="105" t="str">
        <f>IFERROR(__xludf.DUMMYFUNCTION("""COMPUTED_VALUE"""),"")</f>
        <v/>
      </c>
      <c r="AB403" s="105" t="str">
        <f>IFERROR(__xludf.DUMMYFUNCTION("""COMPUTED_VALUE"""),"")</f>
        <v/>
      </c>
      <c r="AC403" s="105" t="str">
        <f>IFERROR(__xludf.DUMMYFUNCTION("""COMPUTED_VALUE"""),"")</f>
        <v/>
      </c>
      <c r="AD403" s="105" t="str">
        <f>IFERROR(__xludf.DUMMYFUNCTION("""COMPUTED_VALUE"""),"")</f>
        <v/>
      </c>
      <c r="AE403" s="105" t="str">
        <f>IFERROR(__xludf.DUMMYFUNCTION("""COMPUTED_VALUE"""),"")</f>
        <v/>
      </c>
      <c r="AF403" s="105" t="str">
        <f>IFERROR(__xludf.DUMMYFUNCTION("""COMPUTED_VALUE"""),"")</f>
        <v/>
      </c>
      <c r="AG403" s="105" t="str">
        <f>IFERROR(__xludf.DUMMYFUNCTION("""COMPUTED_VALUE"""),"")</f>
        <v/>
      </c>
      <c r="AH403" s="105" t="str">
        <f>IFERROR(__xludf.DUMMYFUNCTION("""COMPUTED_VALUE"""),"")</f>
        <v/>
      </c>
      <c r="AI403" s="105" t="str">
        <f>IFERROR(__xludf.DUMMYFUNCTION("""COMPUTED_VALUE"""),"")</f>
        <v/>
      </c>
      <c r="AJ403" s="105" t="str">
        <f>IFERROR(__xludf.DUMMYFUNCTION("""COMPUTED_VALUE"""),"")</f>
        <v/>
      </c>
      <c r="AK403" s="105" t="str">
        <f>IFERROR(__xludf.DUMMYFUNCTION("""COMPUTED_VALUE"""),"")</f>
        <v/>
      </c>
      <c r="AL403" s="105" t="str">
        <f>IFERROR(__xludf.DUMMYFUNCTION("""COMPUTED_VALUE"""),"")</f>
        <v/>
      </c>
      <c r="AM403" s="105" t="str">
        <f>IFERROR(__xludf.DUMMYFUNCTION("""COMPUTED_VALUE"""),"")</f>
        <v/>
      </c>
      <c r="AN403" s="105" t="str">
        <f>IFERROR(__xludf.DUMMYFUNCTION("""COMPUTED_VALUE"""),"")</f>
        <v/>
      </c>
    </row>
    <row r="404">
      <c r="B404" s="105"/>
      <c r="C404" s="105"/>
      <c r="E404" s="109"/>
      <c r="F404" s="110"/>
      <c r="G404" s="107"/>
      <c r="H404" s="108"/>
      <c r="J404" s="108" t="str">
        <f>IFERROR(__xludf.DUMMYFUNCTION("""COMPUTED_VALUE"""),"")</f>
        <v/>
      </c>
      <c r="K404" s="105" t="str">
        <f>IFERROR(__xludf.DUMMYFUNCTION("""COMPUTED_VALUE"""),"")</f>
        <v/>
      </c>
      <c r="L404" s="105" t="str">
        <f>IFERROR(__xludf.DUMMYFUNCTION("""COMPUTED_VALUE"""),"")</f>
        <v/>
      </c>
      <c r="M404" s="105" t="str">
        <f>IFERROR(__xludf.DUMMYFUNCTION("""COMPUTED_VALUE"""),"")</f>
        <v/>
      </c>
      <c r="N404" s="105" t="str">
        <f>IFERROR(__xludf.DUMMYFUNCTION("""COMPUTED_VALUE"""),"")</f>
        <v/>
      </c>
      <c r="O404" s="105" t="str">
        <f>IFERROR(__xludf.DUMMYFUNCTION("""COMPUTED_VALUE"""),"")</f>
        <v/>
      </c>
      <c r="P404" s="105" t="str">
        <f>IFERROR(__xludf.DUMMYFUNCTION("""COMPUTED_VALUE"""),"")</f>
        <v/>
      </c>
      <c r="Q404" s="105" t="str">
        <f>IFERROR(__xludf.DUMMYFUNCTION("""COMPUTED_VALUE"""),"")</f>
        <v/>
      </c>
      <c r="R404" s="105" t="str">
        <f>IFERROR(__xludf.DUMMYFUNCTION("""COMPUTED_VALUE"""),"")</f>
        <v/>
      </c>
      <c r="S404" s="105" t="str">
        <f>IFERROR(__xludf.DUMMYFUNCTION("""COMPUTED_VALUE"""),"")</f>
        <v/>
      </c>
      <c r="T404" s="105" t="str">
        <f>IFERROR(__xludf.DUMMYFUNCTION("""COMPUTED_VALUE"""),"")</f>
        <v/>
      </c>
      <c r="U404" s="105" t="str">
        <f>IFERROR(__xludf.DUMMYFUNCTION("""COMPUTED_VALUE"""),"")</f>
        <v/>
      </c>
      <c r="V404" s="105" t="str">
        <f>IFERROR(__xludf.DUMMYFUNCTION("""COMPUTED_VALUE"""),"")</f>
        <v/>
      </c>
      <c r="W404" s="105" t="str">
        <f>IFERROR(__xludf.DUMMYFUNCTION("""COMPUTED_VALUE"""),"")</f>
        <v/>
      </c>
      <c r="X404" s="105" t="str">
        <f>IFERROR(__xludf.DUMMYFUNCTION("""COMPUTED_VALUE"""),"")</f>
        <v/>
      </c>
      <c r="Y404" s="105" t="str">
        <f>IFERROR(__xludf.DUMMYFUNCTION("""COMPUTED_VALUE"""),"")</f>
        <v/>
      </c>
      <c r="Z404" s="105" t="str">
        <f>IFERROR(__xludf.DUMMYFUNCTION("""COMPUTED_VALUE"""),"")</f>
        <v/>
      </c>
      <c r="AA404" s="105" t="str">
        <f>IFERROR(__xludf.DUMMYFUNCTION("""COMPUTED_VALUE"""),"")</f>
        <v/>
      </c>
      <c r="AB404" s="105" t="str">
        <f>IFERROR(__xludf.DUMMYFUNCTION("""COMPUTED_VALUE"""),"")</f>
        <v/>
      </c>
      <c r="AC404" s="105" t="str">
        <f>IFERROR(__xludf.DUMMYFUNCTION("""COMPUTED_VALUE"""),"")</f>
        <v/>
      </c>
      <c r="AD404" s="105" t="str">
        <f>IFERROR(__xludf.DUMMYFUNCTION("""COMPUTED_VALUE"""),"")</f>
        <v/>
      </c>
      <c r="AE404" s="105" t="str">
        <f>IFERROR(__xludf.DUMMYFUNCTION("""COMPUTED_VALUE"""),"")</f>
        <v/>
      </c>
      <c r="AF404" s="105" t="str">
        <f>IFERROR(__xludf.DUMMYFUNCTION("""COMPUTED_VALUE"""),"")</f>
        <v/>
      </c>
      <c r="AG404" s="105" t="str">
        <f>IFERROR(__xludf.DUMMYFUNCTION("""COMPUTED_VALUE"""),"")</f>
        <v/>
      </c>
      <c r="AH404" s="105" t="str">
        <f>IFERROR(__xludf.DUMMYFUNCTION("""COMPUTED_VALUE"""),"")</f>
        <v/>
      </c>
      <c r="AI404" s="105" t="str">
        <f>IFERROR(__xludf.DUMMYFUNCTION("""COMPUTED_VALUE"""),"")</f>
        <v/>
      </c>
      <c r="AJ404" s="105" t="str">
        <f>IFERROR(__xludf.DUMMYFUNCTION("""COMPUTED_VALUE"""),"")</f>
        <v/>
      </c>
      <c r="AK404" s="105" t="str">
        <f>IFERROR(__xludf.DUMMYFUNCTION("""COMPUTED_VALUE"""),"")</f>
        <v/>
      </c>
      <c r="AL404" s="105" t="str">
        <f>IFERROR(__xludf.DUMMYFUNCTION("""COMPUTED_VALUE"""),"")</f>
        <v/>
      </c>
      <c r="AM404" s="105" t="str">
        <f>IFERROR(__xludf.DUMMYFUNCTION("""COMPUTED_VALUE"""),"")</f>
        <v/>
      </c>
      <c r="AN404" s="105" t="str">
        <f>IFERROR(__xludf.DUMMYFUNCTION("""COMPUTED_VALUE"""),"")</f>
        <v/>
      </c>
    </row>
    <row r="405">
      <c r="B405" s="105"/>
      <c r="C405" s="105"/>
      <c r="E405" s="109"/>
      <c r="F405" s="110"/>
      <c r="G405" s="107"/>
      <c r="H405" s="108"/>
      <c r="J405" s="108" t="str">
        <f>IFERROR(__xludf.DUMMYFUNCTION("""COMPUTED_VALUE"""),"")</f>
        <v/>
      </c>
      <c r="K405" s="105" t="str">
        <f>IFERROR(__xludf.DUMMYFUNCTION("""COMPUTED_VALUE"""),"")</f>
        <v/>
      </c>
      <c r="L405" s="105" t="str">
        <f>IFERROR(__xludf.DUMMYFUNCTION("""COMPUTED_VALUE"""),"")</f>
        <v/>
      </c>
      <c r="M405" s="105" t="str">
        <f>IFERROR(__xludf.DUMMYFUNCTION("""COMPUTED_VALUE"""),"")</f>
        <v/>
      </c>
      <c r="N405" s="105" t="str">
        <f>IFERROR(__xludf.DUMMYFUNCTION("""COMPUTED_VALUE"""),"")</f>
        <v/>
      </c>
      <c r="O405" s="105" t="str">
        <f>IFERROR(__xludf.DUMMYFUNCTION("""COMPUTED_VALUE"""),"")</f>
        <v/>
      </c>
      <c r="P405" s="105" t="str">
        <f>IFERROR(__xludf.DUMMYFUNCTION("""COMPUTED_VALUE"""),"")</f>
        <v/>
      </c>
      <c r="Q405" s="105" t="str">
        <f>IFERROR(__xludf.DUMMYFUNCTION("""COMPUTED_VALUE"""),"")</f>
        <v/>
      </c>
      <c r="R405" s="105" t="str">
        <f>IFERROR(__xludf.DUMMYFUNCTION("""COMPUTED_VALUE"""),"")</f>
        <v/>
      </c>
      <c r="S405" s="105" t="str">
        <f>IFERROR(__xludf.DUMMYFUNCTION("""COMPUTED_VALUE"""),"")</f>
        <v/>
      </c>
      <c r="T405" s="105" t="str">
        <f>IFERROR(__xludf.DUMMYFUNCTION("""COMPUTED_VALUE"""),"")</f>
        <v/>
      </c>
      <c r="U405" s="105" t="str">
        <f>IFERROR(__xludf.DUMMYFUNCTION("""COMPUTED_VALUE"""),"")</f>
        <v/>
      </c>
      <c r="V405" s="105" t="str">
        <f>IFERROR(__xludf.DUMMYFUNCTION("""COMPUTED_VALUE"""),"")</f>
        <v/>
      </c>
      <c r="W405" s="105" t="str">
        <f>IFERROR(__xludf.DUMMYFUNCTION("""COMPUTED_VALUE"""),"")</f>
        <v/>
      </c>
      <c r="X405" s="105" t="str">
        <f>IFERROR(__xludf.DUMMYFUNCTION("""COMPUTED_VALUE"""),"")</f>
        <v/>
      </c>
      <c r="Y405" s="105" t="str">
        <f>IFERROR(__xludf.DUMMYFUNCTION("""COMPUTED_VALUE"""),"")</f>
        <v/>
      </c>
      <c r="Z405" s="105" t="str">
        <f>IFERROR(__xludf.DUMMYFUNCTION("""COMPUTED_VALUE"""),"")</f>
        <v/>
      </c>
      <c r="AA405" s="105" t="str">
        <f>IFERROR(__xludf.DUMMYFUNCTION("""COMPUTED_VALUE"""),"")</f>
        <v/>
      </c>
      <c r="AB405" s="105" t="str">
        <f>IFERROR(__xludf.DUMMYFUNCTION("""COMPUTED_VALUE"""),"")</f>
        <v/>
      </c>
      <c r="AC405" s="105" t="str">
        <f>IFERROR(__xludf.DUMMYFUNCTION("""COMPUTED_VALUE"""),"")</f>
        <v/>
      </c>
      <c r="AD405" s="105" t="str">
        <f>IFERROR(__xludf.DUMMYFUNCTION("""COMPUTED_VALUE"""),"")</f>
        <v/>
      </c>
      <c r="AE405" s="105" t="str">
        <f>IFERROR(__xludf.DUMMYFUNCTION("""COMPUTED_VALUE"""),"")</f>
        <v/>
      </c>
      <c r="AF405" s="105" t="str">
        <f>IFERROR(__xludf.DUMMYFUNCTION("""COMPUTED_VALUE"""),"")</f>
        <v/>
      </c>
      <c r="AG405" s="105" t="str">
        <f>IFERROR(__xludf.DUMMYFUNCTION("""COMPUTED_VALUE"""),"")</f>
        <v/>
      </c>
      <c r="AH405" s="105" t="str">
        <f>IFERROR(__xludf.DUMMYFUNCTION("""COMPUTED_VALUE"""),"")</f>
        <v/>
      </c>
      <c r="AI405" s="105" t="str">
        <f>IFERROR(__xludf.DUMMYFUNCTION("""COMPUTED_VALUE"""),"")</f>
        <v/>
      </c>
      <c r="AJ405" s="105" t="str">
        <f>IFERROR(__xludf.DUMMYFUNCTION("""COMPUTED_VALUE"""),"")</f>
        <v/>
      </c>
      <c r="AK405" s="105" t="str">
        <f>IFERROR(__xludf.DUMMYFUNCTION("""COMPUTED_VALUE"""),"")</f>
        <v/>
      </c>
      <c r="AL405" s="105" t="str">
        <f>IFERROR(__xludf.DUMMYFUNCTION("""COMPUTED_VALUE"""),"")</f>
        <v/>
      </c>
      <c r="AM405" s="105" t="str">
        <f>IFERROR(__xludf.DUMMYFUNCTION("""COMPUTED_VALUE"""),"")</f>
        <v/>
      </c>
      <c r="AN405" s="105" t="str">
        <f>IFERROR(__xludf.DUMMYFUNCTION("""COMPUTED_VALUE"""),"")</f>
        <v/>
      </c>
    </row>
    <row r="406">
      <c r="B406" s="105"/>
      <c r="C406" s="105"/>
      <c r="E406" s="109"/>
      <c r="F406" s="110"/>
      <c r="G406" s="107"/>
      <c r="H406" s="108"/>
      <c r="J406" s="108" t="str">
        <f>IFERROR(__xludf.DUMMYFUNCTION("""COMPUTED_VALUE"""),"")</f>
        <v/>
      </c>
      <c r="K406" s="105" t="str">
        <f>IFERROR(__xludf.DUMMYFUNCTION("""COMPUTED_VALUE"""),"")</f>
        <v/>
      </c>
      <c r="L406" s="105" t="str">
        <f>IFERROR(__xludf.DUMMYFUNCTION("""COMPUTED_VALUE"""),"")</f>
        <v/>
      </c>
      <c r="M406" s="105" t="str">
        <f>IFERROR(__xludf.DUMMYFUNCTION("""COMPUTED_VALUE"""),"")</f>
        <v/>
      </c>
      <c r="N406" s="105" t="str">
        <f>IFERROR(__xludf.DUMMYFUNCTION("""COMPUTED_VALUE"""),"")</f>
        <v/>
      </c>
      <c r="O406" s="105" t="str">
        <f>IFERROR(__xludf.DUMMYFUNCTION("""COMPUTED_VALUE"""),"")</f>
        <v/>
      </c>
      <c r="P406" s="105" t="str">
        <f>IFERROR(__xludf.DUMMYFUNCTION("""COMPUTED_VALUE"""),"")</f>
        <v/>
      </c>
      <c r="Q406" s="105" t="str">
        <f>IFERROR(__xludf.DUMMYFUNCTION("""COMPUTED_VALUE"""),"")</f>
        <v/>
      </c>
      <c r="R406" s="105" t="str">
        <f>IFERROR(__xludf.DUMMYFUNCTION("""COMPUTED_VALUE"""),"")</f>
        <v/>
      </c>
      <c r="S406" s="105" t="str">
        <f>IFERROR(__xludf.DUMMYFUNCTION("""COMPUTED_VALUE"""),"")</f>
        <v/>
      </c>
      <c r="T406" s="105" t="str">
        <f>IFERROR(__xludf.DUMMYFUNCTION("""COMPUTED_VALUE"""),"")</f>
        <v/>
      </c>
      <c r="U406" s="105" t="str">
        <f>IFERROR(__xludf.DUMMYFUNCTION("""COMPUTED_VALUE"""),"")</f>
        <v/>
      </c>
      <c r="V406" s="105" t="str">
        <f>IFERROR(__xludf.DUMMYFUNCTION("""COMPUTED_VALUE"""),"")</f>
        <v/>
      </c>
      <c r="W406" s="105" t="str">
        <f>IFERROR(__xludf.DUMMYFUNCTION("""COMPUTED_VALUE"""),"")</f>
        <v/>
      </c>
      <c r="X406" s="105" t="str">
        <f>IFERROR(__xludf.DUMMYFUNCTION("""COMPUTED_VALUE"""),"")</f>
        <v/>
      </c>
      <c r="Y406" s="105" t="str">
        <f>IFERROR(__xludf.DUMMYFUNCTION("""COMPUTED_VALUE"""),"")</f>
        <v/>
      </c>
      <c r="Z406" s="105" t="str">
        <f>IFERROR(__xludf.DUMMYFUNCTION("""COMPUTED_VALUE"""),"")</f>
        <v/>
      </c>
      <c r="AA406" s="105" t="str">
        <f>IFERROR(__xludf.DUMMYFUNCTION("""COMPUTED_VALUE"""),"")</f>
        <v/>
      </c>
      <c r="AB406" s="105" t="str">
        <f>IFERROR(__xludf.DUMMYFUNCTION("""COMPUTED_VALUE"""),"")</f>
        <v/>
      </c>
      <c r="AC406" s="105" t="str">
        <f>IFERROR(__xludf.DUMMYFUNCTION("""COMPUTED_VALUE"""),"")</f>
        <v/>
      </c>
      <c r="AD406" s="105" t="str">
        <f>IFERROR(__xludf.DUMMYFUNCTION("""COMPUTED_VALUE"""),"")</f>
        <v/>
      </c>
      <c r="AE406" s="105" t="str">
        <f>IFERROR(__xludf.DUMMYFUNCTION("""COMPUTED_VALUE"""),"")</f>
        <v/>
      </c>
      <c r="AF406" s="105" t="str">
        <f>IFERROR(__xludf.DUMMYFUNCTION("""COMPUTED_VALUE"""),"")</f>
        <v/>
      </c>
      <c r="AG406" s="105" t="str">
        <f>IFERROR(__xludf.DUMMYFUNCTION("""COMPUTED_VALUE"""),"")</f>
        <v/>
      </c>
      <c r="AH406" s="105" t="str">
        <f>IFERROR(__xludf.DUMMYFUNCTION("""COMPUTED_VALUE"""),"")</f>
        <v/>
      </c>
      <c r="AI406" s="105" t="str">
        <f>IFERROR(__xludf.DUMMYFUNCTION("""COMPUTED_VALUE"""),"")</f>
        <v/>
      </c>
      <c r="AJ406" s="105" t="str">
        <f>IFERROR(__xludf.DUMMYFUNCTION("""COMPUTED_VALUE"""),"")</f>
        <v/>
      </c>
      <c r="AK406" s="105" t="str">
        <f>IFERROR(__xludf.DUMMYFUNCTION("""COMPUTED_VALUE"""),"")</f>
        <v/>
      </c>
      <c r="AL406" s="105" t="str">
        <f>IFERROR(__xludf.DUMMYFUNCTION("""COMPUTED_VALUE"""),"")</f>
        <v/>
      </c>
      <c r="AM406" s="105" t="str">
        <f>IFERROR(__xludf.DUMMYFUNCTION("""COMPUTED_VALUE"""),"")</f>
        <v/>
      </c>
      <c r="AN406" s="105" t="str">
        <f>IFERROR(__xludf.DUMMYFUNCTION("""COMPUTED_VALUE"""),"")</f>
        <v/>
      </c>
    </row>
    <row r="407">
      <c r="B407" s="105"/>
      <c r="C407" s="105"/>
      <c r="E407" s="109"/>
      <c r="F407" s="110"/>
      <c r="G407" s="107"/>
      <c r="H407" s="108"/>
      <c r="J407" s="108" t="str">
        <f>IFERROR(__xludf.DUMMYFUNCTION("""COMPUTED_VALUE"""),"")</f>
        <v/>
      </c>
      <c r="K407" s="105" t="str">
        <f>IFERROR(__xludf.DUMMYFUNCTION("""COMPUTED_VALUE"""),"")</f>
        <v/>
      </c>
      <c r="L407" s="105" t="str">
        <f>IFERROR(__xludf.DUMMYFUNCTION("""COMPUTED_VALUE"""),"")</f>
        <v/>
      </c>
      <c r="M407" s="105" t="str">
        <f>IFERROR(__xludf.DUMMYFUNCTION("""COMPUTED_VALUE"""),"")</f>
        <v/>
      </c>
      <c r="N407" s="105" t="str">
        <f>IFERROR(__xludf.DUMMYFUNCTION("""COMPUTED_VALUE"""),"")</f>
        <v/>
      </c>
      <c r="O407" s="105" t="str">
        <f>IFERROR(__xludf.DUMMYFUNCTION("""COMPUTED_VALUE"""),"")</f>
        <v/>
      </c>
      <c r="P407" s="105" t="str">
        <f>IFERROR(__xludf.DUMMYFUNCTION("""COMPUTED_VALUE"""),"")</f>
        <v/>
      </c>
      <c r="Q407" s="105" t="str">
        <f>IFERROR(__xludf.DUMMYFUNCTION("""COMPUTED_VALUE"""),"")</f>
        <v/>
      </c>
      <c r="R407" s="105" t="str">
        <f>IFERROR(__xludf.DUMMYFUNCTION("""COMPUTED_VALUE"""),"")</f>
        <v/>
      </c>
      <c r="S407" s="105" t="str">
        <f>IFERROR(__xludf.DUMMYFUNCTION("""COMPUTED_VALUE"""),"")</f>
        <v/>
      </c>
      <c r="T407" s="105" t="str">
        <f>IFERROR(__xludf.DUMMYFUNCTION("""COMPUTED_VALUE"""),"")</f>
        <v/>
      </c>
      <c r="U407" s="105" t="str">
        <f>IFERROR(__xludf.DUMMYFUNCTION("""COMPUTED_VALUE"""),"")</f>
        <v/>
      </c>
      <c r="V407" s="105" t="str">
        <f>IFERROR(__xludf.DUMMYFUNCTION("""COMPUTED_VALUE"""),"")</f>
        <v/>
      </c>
      <c r="W407" s="105" t="str">
        <f>IFERROR(__xludf.DUMMYFUNCTION("""COMPUTED_VALUE"""),"")</f>
        <v/>
      </c>
      <c r="X407" s="105" t="str">
        <f>IFERROR(__xludf.DUMMYFUNCTION("""COMPUTED_VALUE"""),"")</f>
        <v/>
      </c>
      <c r="Y407" s="105" t="str">
        <f>IFERROR(__xludf.DUMMYFUNCTION("""COMPUTED_VALUE"""),"")</f>
        <v/>
      </c>
      <c r="Z407" s="105" t="str">
        <f>IFERROR(__xludf.DUMMYFUNCTION("""COMPUTED_VALUE"""),"")</f>
        <v/>
      </c>
      <c r="AA407" s="105" t="str">
        <f>IFERROR(__xludf.DUMMYFUNCTION("""COMPUTED_VALUE"""),"")</f>
        <v/>
      </c>
      <c r="AB407" s="105" t="str">
        <f>IFERROR(__xludf.DUMMYFUNCTION("""COMPUTED_VALUE"""),"")</f>
        <v/>
      </c>
      <c r="AC407" s="105" t="str">
        <f>IFERROR(__xludf.DUMMYFUNCTION("""COMPUTED_VALUE"""),"")</f>
        <v/>
      </c>
      <c r="AD407" s="105" t="str">
        <f>IFERROR(__xludf.DUMMYFUNCTION("""COMPUTED_VALUE"""),"")</f>
        <v/>
      </c>
      <c r="AE407" s="105" t="str">
        <f>IFERROR(__xludf.DUMMYFUNCTION("""COMPUTED_VALUE"""),"")</f>
        <v/>
      </c>
      <c r="AF407" s="105" t="str">
        <f>IFERROR(__xludf.DUMMYFUNCTION("""COMPUTED_VALUE"""),"")</f>
        <v/>
      </c>
      <c r="AG407" s="105" t="str">
        <f>IFERROR(__xludf.DUMMYFUNCTION("""COMPUTED_VALUE"""),"")</f>
        <v/>
      </c>
      <c r="AH407" s="105" t="str">
        <f>IFERROR(__xludf.DUMMYFUNCTION("""COMPUTED_VALUE"""),"")</f>
        <v/>
      </c>
      <c r="AI407" s="105" t="str">
        <f>IFERROR(__xludf.DUMMYFUNCTION("""COMPUTED_VALUE"""),"")</f>
        <v/>
      </c>
      <c r="AJ407" s="105" t="str">
        <f>IFERROR(__xludf.DUMMYFUNCTION("""COMPUTED_VALUE"""),"")</f>
        <v/>
      </c>
      <c r="AK407" s="105" t="str">
        <f>IFERROR(__xludf.DUMMYFUNCTION("""COMPUTED_VALUE"""),"")</f>
        <v/>
      </c>
      <c r="AL407" s="105" t="str">
        <f>IFERROR(__xludf.DUMMYFUNCTION("""COMPUTED_VALUE"""),"")</f>
        <v/>
      </c>
      <c r="AM407" s="105" t="str">
        <f>IFERROR(__xludf.DUMMYFUNCTION("""COMPUTED_VALUE"""),"")</f>
        <v/>
      </c>
      <c r="AN407" s="105" t="str">
        <f>IFERROR(__xludf.DUMMYFUNCTION("""COMPUTED_VALUE"""),"")</f>
        <v/>
      </c>
    </row>
    <row r="408">
      <c r="B408" s="105"/>
      <c r="C408" s="105"/>
      <c r="E408" s="109"/>
      <c r="F408" s="110"/>
      <c r="G408" s="107"/>
      <c r="H408" s="108"/>
      <c r="J408" s="108" t="str">
        <f>IFERROR(__xludf.DUMMYFUNCTION("""COMPUTED_VALUE"""),"")</f>
        <v/>
      </c>
      <c r="K408" s="105" t="str">
        <f>IFERROR(__xludf.DUMMYFUNCTION("""COMPUTED_VALUE"""),"")</f>
        <v/>
      </c>
      <c r="L408" s="105" t="str">
        <f>IFERROR(__xludf.DUMMYFUNCTION("""COMPUTED_VALUE"""),"")</f>
        <v/>
      </c>
      <c r="M408" s="105" t="str">
        <f>IFERROR(__xludf.DUMMYFUNCTION("""COMPUTED_VALUE"""),"")</f>
        <v/>
      </c>
      <c r="N408" s="105" t="str">
        <f>IFERROR(__xludf.DUMMYFUNCTION("""COMPUTED_VALUE"""),"")</f>
        <v/>
      </c>
      <c r="O408" s="105" t="str">
        <f>IFERROR(__xludf.DUMMYFUNCTION("""COMPUTED_VALUE"""),"")</f>
        <v/>
      </c>
      <c r="P408" s="105" t="str">
        <f>IFERROR(__xludf.DUMMYFUNCTION("""COMPUTED_VALUE"""),"")</f>
        <v/>
      </c>
      <c r="Q408" s="105" t="str">
        <f>IFERROR(__xludf.DUMMYFUNCTION("""COMPUTED_VALUE"""),"")</f>
        <v/>
      </c>
      <c r="R408" s="105" t="str">
        <f>IFERROR(__xludf.DUMMYFUNCTION("""COMPUTED_VALUE"""),"")</f>
        <v/>
      </c>
      <c r="S408" s="105" t="str">
        <f>IFERROR(__xludf.DUMMYFUNCTION("""COMPUTED_VALUE"""),"")</f>
        <v/>
      </c>
      <c r="T408" s="105" t="str">
        <f>IFERROR(__xludf.DUMMYFUNCTION("""COMPUTED_VALUE"""),"")</f>
        <v/>
      </c>
      <c r="U408" s="105" t="str">
        <f>IFERROR(__xludf.DUMMYFUNCTION("""COMPUTED_VALUE"""),"")</f>
        <v/>
      </c>
      <c r="V408" s="105" t="str">
        <f>IFERROR(__xludf.DUMMYFUNCTION("""COMPUTED_VALUE"""),"")</f>
        <v/>
      </c>
      <c r="W408" s="105" t="str">
        <f>IFERROR(__xludf.DUMMYFUNCTION("""COMPUTED_VALUE"""),"")</f>
        <v/>
      </c>
      <c r="X408" s="105" t="str">
        <f>IFERROR(__xludf.DUMMYFUNCTION("""COMPUTED_VALUE"""),"")</f>
        <v/>
      </c>
      <c r="Y408" s="105" t="str">
        <f>IFERROR(__xludf.DUMMYFUNCTION("""COMPUTED_VALUE"""),"")</f>
        <v/>
      </c>
      <c r="Z408" s="105" t="str">
        <f>IFERROR(__xludf.DUMMYFUNCTION("""COMPUTED_VALUE"""),"")</f>
        <v/>
      </c>
      <c r="AA408" s="105" t="str">
        <f>IFERROR(__xludf.DUMMYFUNCTION("""COMPUTED_VALUE"""),"")</f>
        <v/>
      </c>
      <c r="AB408" s="105" t="str">
        <f>IFERROR(__xludf.DUMMYFUNCTION("""COMPUTED_VALUE"""),"")</f>
        <v/>
      </c>
      <c r="AC408" s="105" t="str">
        <f>IFERROR(__xludf.DUMMYFUNCTION("""COMPUTED_VALUE"""),"")</f>
        <v/>
      </c>
      <c r="AD408" s="105" t="str">
        <f>IFERROR(__xludf.DUMMYFUNCTION("""COMPUTED_VALUE"""),"")</f>
        <v/>
      </c>
      <c r="AE408" s="105" t="str">
        <f>IFERROR(__xludf.DUMMYFUNCTION("""COMPUTED_VALUE"""),"")</f>
        <v/>
      </c>
      <c r="AF408" s="105" t="str">
        <f>IFERROR(__xludf.DUMMYFUNCTION("""COMPUTED_VALUE"""),"")</f>
        <v/>
      </c>
      <c r="AG408" s="105" t="str">
        <f>IFERROR(__xludf.DUMMYFUNCTION("""COMPUTED_VALUE"""),"")</f>
        <v/>
      </c>
      <c r="AH408" s="105" t="str">
        <f>IFERROR(__xludf.DUMMYFUNCTION("""COMPUTED_VALUE"""),"")</f>
        <v/>
      </c>
      <c r="AI408" s="105" t="str">
        <f>IFERROR(__xludf.DUMMYFUNCTION("""COMPUTED_VALUE"""),"")</f>
        <v/>
      </c>
      <c r="AJ408" s="105" t="str">
        <f>IFERROR(__xludf.DUMMYFUNCTION("""COMPUTED_VALUE"""),"")</f>
        <v/>
      </c>
      <c r="AK408" s="105" t="str">
        <f>IFERROR(__xludf.DUMMYFUNCTION("""COMPUTED_VALUE"""),"")</f>
        <v/>
      </c>
      <c r="AL408" s="105" t="str">
        <f>IFERROR(__xludf.DUMMYFUNCTION("""COMPUTED_VALUE"""),"")</f>
        <v/>
      </c>
      <c r="AM408" s="105" t="str">
        <f>IFERROR(__xludf.DUMMYFUNCTION("""COMPUTED_VALUE"""),"")</f>
        <v/>
      </c>
      <c r="AN408" s="105" t="str">
        <f>IFERROR(__xludf.DUMMYFUNCTION("""COMPUTED_VALUE"""),"")</f>
        <v/>
      </c>
    </row>
    <row r="409">
      <c r="B409" s="105"/>
      <c r="C409" s="105"/>
      <c r="E409" s="109"/>
      <c r="F409" s="110"/>
      <c r="G409" s="107"/>
      <c r="H409" s="108"/>
      <c r="J409" s="108" t="str">
        <f>IFERROR(__xludf.DUMMYFUNCTION("""COMPUTED_VALUE"""),"")</f>
        <v/>
      </c>
      <c r="K409" s="105" t="str">
        <f>IFERROR(__xludf.DUMMYFUNCTION("""COMPUTED_VALUE"""),"")</f>
        <v/>
      </c>
      <c r="L409" s="105" t="str">
        <f>IFERROR(__xludf.DUMMYFUNCTION("""COMPUTED_VALUE"""),"")</f>
        <v/>
      </c>
      <c r="M409" s="105" t="str">
        <f>IFERROR(__xludf.DUMMYFUNCTION("""COMPUTED_VALUE"""),"")</f>
        <v/>
      </c>
      <c r="N409" s="105" t="str">
        <f>IFERROR(__xludf.DUMMYFUNCTION("""COMPUTED_VALUE"""),"")</f>
        <v/>
      </c>
      <c r="O409" s="105" t="str">
        <f>IFERROR(__xludf.DUMMYFUNCTION("""COMPUTED_VALUE"""),"")</f>
        <v/>
      </c>
      <c r="P409" s="105" t="str">
        <f>IFERROR(__xludf.DUMMYFUNCTION("""COMPUTED_VALUE"""),"")</f>
        <v/>
      </c>
      <c r="Q409" s="105" t="str">
        <f>IFERROR(__xludf.DUMMYFUNCTION("""COMPUTED_VALUE"""),"")</f>
        <v/>
      </c>
      <c r="R409" s="105" t="str">
        <f>IFERROR(__xludf.DUMMYFUNCTION("""COMPUTED_VALUE"""),"")</f>
        <v/>
      </c>
      <c r="S409" s="105" t="str">
        <f>IFERROR(__xludf.DUMMYFUNCTION("""COMPUTED_VALUE"""),"")</f>
        <v/>
      </c>
      <c r="T409" s="105" t="str">
        <f>IFERROR(__xludf.DUMMYFUNCTION("""COMPUTED_VALUE"""),"")</f>
        <v/>
      </c>
      <c r="U409" s="105" t="str">
        <f>IFERROR(__xludf.DUMMYFUNCTION("""COMPUTED_VALUE"""),"")</f>
        <v/>
      </c>
      <c r="V409" s="105" t="str">
        <f>IFERROR(__xludf.DUMMYFUNCTION("""COMPUTED_VALUE"""),"")</f>
        <v/>
      </c>
      <c r="W409" s="105" t="str">
        <f>IFERROR(__xludf.DUMMYFUNCTION("""COMPUTED_VALUE"""),"")</f>
        <v/>
      </c>
      <c r="X409" s="105" t="str">
        <f>IFERROR(__xludf.DUMMYFUNCTION("""COMPUTED_VALUE"""),"")</f>
        <v/>
      </c>
      <c r="Y409" s="105" t="str">
        <f>IFERROR(__xludf.DUMMYFUNCTION("""COMPUTED_VALUE"""),"")</f>
        <v/>
      </c>
      <c r="Z409" s="105" t="str">
        <f>IFERROR(__xludf.DUMMYFUNCTION("""COMPUTED_VALUE"""),"")</f>
        <v/>
      </c>
      <c r="AA409" s="105" t="str">
        <f>IFERROR(__xludf.DUMMYFUNCTION("""COMPUTED_VALUE"""),"")</f>
        <v/>
      </c>
      <c r="AB409" s="105" t="str">
        <f>IFERROR(__xludf.DUMMYFUNCTION("""COMPUTED_VALUE"""),"")</f>
        <v/>
      </c>
      <c r="AC409" s="105" t="str">
        <f>IFERROR(__xludf.DUMMYFUNCTION("""COMPUTED_VALUE"""),"")</f>
        <v/>
      </c>
      <c r="AD409" s="105" t="str">
        <f>IFERROR(__xludf.DUMMYFUNCTION("""COMPUTED_VALUE"""),"")</f>
        <v/>
      </c>
      <c r="AE409" s="105" t="str">
        <f>IFERROR(__xludf.DUMMYFUNCTION("""COMPUTED_VALUE"""),"")</f>
        <v/>
      </c>
      <c r="AF409" s="105" t="str">
        <f>IFERROR(__xludf.DUMMYFUNCTION("""COMPUTED_VALUE"""),"")</f>
        <v/>
      </c>
      <c r="AG409" s="105" t="str">
        <f>IFERROR(__xludf.DUMMYFUNCTION("""COMPUTED_VALUE"""),"")</f>
        <v/>
      </c>
      <c r="AH409" s="105" t="str">
        <f>IFERROR(__xludf.DUMMYFUNCTION("""COMPUTED_VALUE"""),"")</f>
        <v/>
      </c>
      <c r="AI409" s="105" t="str">
        <f>IFERROR(__xludf.DUMMYFUNCTION("""COMPUTED_VALUE"""),"")</f>
        <v/>
      </c>
      <c r="AJ409" s="105" t="str">
        <f>IFERROR(__xludf.DUMMYFUNCTION("""COMPUTED_VALUE"""),"")</f>
        <v/>
      </c>
      <c r="AK409" s="105" t="str">
        <f>IFERROR(__xludf.DUMMYFUNCTION("""COMPUTED_VALUE"""),"")</f>
        <v/>
      </c>
      <c r="AL409" s="105" t="str">
        <f>IFERROR(__xludf.DUMMYFUNCTION("""COMPUTED_VALUE"""),"")</f>
        <v/>
      </c>
      <c r="AM409" s="105" t="str">
        <f>IFERROR(__xludf.DUMMYFUNCTION("""COMPUTED_VALUE"""),"")</f>
        <v/>
      </c>
      <c r="AN409" s="105" t="str">
        <f>IFERROR(__xludf.DUMMYFUNCTION("""COMPUTED_VALUE"""),"")</f>
        <v/>
      </c>
    </row>
    <row r="410">
      <c r="B410" s="105"/>
      <c r="C410" s="105"/>
      <c r="E410" s="109"/>
      <c r="F410" s="110"/>
      <c r="G410" s="107"/>
      <c r="H410" s="108"/>
      <c r="J410" s="108" t="str">
        <f>IFERROR(__xludf.DUMMYFUNCTION("""COMPUTED_VALUE"""),"")</f>
        <v/>
      </c>
      <c r="K410" s="105" t="str">
        <f>IFERROR(__xludf.DUMMYFUNCTION("""COMPUTED_VALUE"""),"")</f>
        <v/>
      </c>
      <c r="L410" s="105" t="str">
        <f>IFERROR(__xludf.DUMMYFUNCTION("""COMPUTED_VALUE"""),"")</f>
        <v/>
      </c>
      <c r="M410" s="105" t="str">
        <f>IFERROR(__xludf.DUMMYFUNCTION("""COMPUTED_VALUE"""),"")</f>
        <v/>
      </c>
      <c r="N410" s="105" t="str">
        <f>IFERROR(__xludf.DUMMYFUNCTION("""COMPUTED_VALUE"""),"")</f>
        <v/>
      </c>
      <c r="O410" s="105" t="str">
        <f>IFERROR(__xludf.DUMMYFUNCTION("""COMPUTED_VALUE"""),"")</f>
        <v/>
      </c>
      <c r="P410" s="105" t="str">
        <f>IFERROR(__xludf.DUMMYFUNCTION("""COMPUTED_VALUE"""),"")</f>
        <v/>
      </c>
      <c r="Q410" s="105" t="str">
        <f>IFERROR(__xludf.DUMMYFUNCTION("""COMPUTED_VALUE"""),"")</f>
        <v/>
      </c>
      <c r="R410" s="105" t="str">
        <f>IFERROR(__xludf.DUMMYFUNCTION("""COMPUTED_VALUE"""),"")</f>
        <v/>
      </c>
      <c r="S410" s="105" t="str">
        <f>IFERROR(__xludf.DUMMYFUNCTION("""COMPUTED_VALUE"""),"")</f>
        <v/>
      </c>
      <c r="T410" s="105" t="str">
        <f>IFERROR(__xludf.DUMMYFUNCTION("""COMPUTED_VALUE"""),"")</f>
        <v/>
      </c>
      <c r="U410" s="105" t="str">
        <f>IFERROR(__xludf.DUMMYFUNCTION("""COMPUTED_VALUE"""),"")</f>
        <v/>
      </c>
      <c r="V410" s="105" t="str">
        <f>IFERROR(__xludf.DUMMYFUNCTION("""COMPUTED_VALUE"""),"")</f>
        <v/>
      </c>
      <c r="W410" s="105" t="str">
        <f>IFERROR(__xludf.DUMMYFUNCTION("""COMPUTED_VALUE"""),"")</f>
        <v/>
      </c>
      <c r="X410" s="105" t="str">
        <f>IFERROR(__xludf.DUMMYFUNCTION("""COMPUTED_VALUE"""),"")</f>
        <v/>
      </c>
      <c r="Y410" s="105" t="str">
        <f>IFERROR(__xludf.DUMMYFUNCTION("""COMPUTED_VALUE"""),"")</f>
        <v/>
      </c>
      <c r="Z410" s="105" t="str">
        <f>IFERROR(__xludf.DUMMYFUNCTION("""COMPUTED_VALUE"""),"")</f>
        <v/>
      </c>
      <c r="AA410" s="105" t="str">
        <f>IFERROR(__xludf.DUMMYFUNCTION("""COMPUTED_VALUE"""),"")</f>
        <v/>
      </c>
      <c r="AB410" s="105" t="str">
        <f>IFERROR(__xludf.DUMMYFUNCTION("""COMPUTED_VALUE"""),"")</f>
        <v/>
      </c>
      <c r="AC410" s="105" t="str">
        <f>IFERROR(__xludf.DUMMYFUNCTION("""COMPUTED_VALUE"""),"")</f>
        <v/>
      </c>
      <c r="AD410" s="105" t="str">
        <f>IFERROR(__xludf.DUMMYFUNCTION("""COMPUTED_VALUE"""),"")</f>
        <v/>
      </c>
      <c r="AE410" s="105" t="str">
        <f>IFERROR(__xludf.DUMMYFUNCTION("""COMPUTED_VALUE"""),"")</f>
        <v/>
      </c>
      <c r="AF410" s="105" t="str">
        <f>IFERROR(__xludf.DUMMYFUNCTION("""COMPUTED_VALUE"""),"")</f>
        <v/>
      </c>
      <c r="AG410" s="105" t="str">
        <f>IFERROR(__xludf.DUMMYFUNCTION("""COMPUTED_VALUE"""),"")</f>
        <v/>
      </c>
      <c r="AH410" s="105" t="str">
        <f>IFERROR(__xludf.DUMMYFUNCTION("""COMPUTED_VALUE"""),"")</f>
        <v/>
      </c>
      <c r="AI410" s="105" t="str">
        <f>IFERROR(__xludf.DUMMYFUNCTION("""COMPUTED_VALUE"""),"")</f>
        <v/>
      </c>
      <c r="AJ410" s="105" t="str">
        <f>IFERROR(__xludf.DUMMYFUNCTION("""COMPUTED_VALUE"""),"")</f>
        <v/>
      </c>
      <c r="AK410" s="105" t="str">
        <f>IFERROR(__xludf.DUMMYFUNCTION("""COMPUTED_VALUE"""),"")</f>
        <v/>
      </c>
      <c r="AL410" s="105" t="str">
        <f>IFERROR(__xludf.DUMMYFUNCTION("""COMPUTED_VALUE"""),"")</f>
        <v/>
      </c>
      <c r="AM410" s="105" t="str">
        <f>IFERROR(__xludf.DUMMYFUNCTION("""COMPUTED_VALUE"""),"")</f>
        <v/>
      </c>
      <c r="AN410" s="105" t="str">
        <f>IFERROR(__xludf.DUMMYFUNCTION("""COMPUTED_VALUE"""),"")</f>
        <v/>
      </c>
    </row>
    <row r="411">
      <c r="B411" s="105"/>
      <c r="C411" s="105"/>
      <c r="E411" s="109"/>
      <c r="F411" s="110"/>
      <c r="G411" s="107"/>
      <c r="H411" s="108"/>
      <c r="J411" s="108" t="str">
        <f>IFERROR(__xludf.DUMMYFUNCTION("""COMPUTED_VALUE"""),"")</f>
        <v/>
      </c>
      <c r="K411" s="105" t="str">
        <f>IFERROR(__xludf.DUMMYFUNCTION("""COMPUTED_VALUE"""),"")</f>
        <v/>
      </c>
      <c r="L411" s="105" t="str">
        <f>IFERROR(__xludf.DUMMYFUNCTION("""COMPUTED_VALUE"""),"")</f>
        <v/>
      </c>
      <c r="M411" s="105" t="str">
        <f>IFERROR(__xludf.DUMMYFUNCTION("""COMPUTED_VALUE"""),"")</f>
        <v/>
      </c>
      <c r="N411" s="105" t="str">
        <f>IFERROR(__xludf.DUMMYFUNCTION("""COMPUTED_VALUE"""),"")</f>
        <v/>
      </c>
      <c r="O411" s="105" t="str">
        <f>IFERROR(__xludf.DUMMYFUNCTION("""COMPUTED_VALUE"""),"")</f>
        <v/>
      </c>
      <c r="P411" s="105" t="str">
        <f>IFERROR(__xludf.DUMMYFUNCTION("""COMPUTED_VALUE"""),"")</f>
        <v/>
      </c>
      <c r="Q411" s="105" t="str">
        <f>IFERROR(__xludf.DUMMYFUNCTION("""COMPUTED_VALUE"""),"")</f>
        <v/>
      </c>
      <c r="R411" s="105" t="str">
        <f>IFERROR(__xludf.DUMMYFUNCTION("""COMPUTED_VALUE"""),"")</f>
        <v/>
      </c>
      <c r="S411" s="105" t="str">
        <f>IFERROR(__xludf.DUMMYFUNCTION("""COMPUTED_VALUE"""),"")</f>
        <v/>
      </c>
      <c r="T411" s="105" t="str">
        <f>IFERROR(__xludf.DUMMYFUNCTION("""COMPUTED_VALUE"""),"")</f>
        <v/>
      </c>
      <c r="U411" s="105" t="str">
        <f>IFERROR(__xludf.DUMMYFUNCTION("""COMPUTED_VALUE"""),"")</f>
        <v/>
      </c>
      <c r="V411" s="105" t="str">
        <f>IFERROR(__xludf.DUMMYFUNCTION("""COMPUTED_VALUE"""),"")</f>
        <v/>
      </c>
      <c r="W411" s="105" t="str">
        <f>IFERROR(__xludf.DUMMYFUNCTION("""COMPUTED_VALUE"""),"")</f>
        <v/>
      </c>
      <c r="X411" s="105" t="str">
        <f>IFERROR(__xludf.DUMMYFUNCTION("""COMPUTED_VALUE"""),"")</f>
        <v/>
      </c>
      <c r="Y411" s="105" t="str">
        <f>IFERROR(__xludf.DUMMYFUNCTION("""COMPUTED_VALUE"""),"")</f>
        <v/>
      </c>
      <c r="Z411" s="105" t="str">
        <f>IFERROR(__xludf.DUMMYFUNCTION("""COMPUTED_VALUE"""),"")</f>
        <v/>
      </c>
      <c r="AA411" s="105" t="str">
        <f>IFERROR(__xludf.DUMMYFUNCTION("""COMPUTED_VALUE"""),"")</f>
        <v/>
      </c>
      <c r="AB411" s="105" t="str">
        <f>IFERROR(__xludf.DUMMYFUNCTION("""COMPUTED_VALUE"""),"")</f>
        <v/>
      </c>
      <c r="AC411" s="105" t="str">
        <f>IFERROR(__xludf.DUMMYFUNCTION("""COMPUTED_VALUE"""),"")</f>
        <v/>
      </c>
      <c r="AD411" s="105" t="str">
        <f>IFERROR(__xludf.DUMMYFUNCTION("""COMPUTED_VALUE"""),"")</f>
        <v/>
      </c>
      <c r="AE411" s="105" t="str">
        <f>IFERROR(__xludf.DUMMYFUNCTION("""COMPUTED_VALUE"""),"")</f>
        <v/>
      </c>
      <c r="AF411" s="105" t="str">
        <f>IFERROR(__xludf.DUMMYFUNCTION("""COMPUTED_VALUE"""),"")</f>
        <v/>
      </c>
      <c r="AG411" s="105" t="str">
        <f>IFERROR(__xludf.DUMMYFUNCTION("""COMPUTED_VALUE"""),"")</f>
        <v/>
      </c>
      <c r="AH411" s="105" t="str">
        <f>IFERROR(__xludf.DUMMYFUNCTION("""COMPUTED_VALUE"""),"")</f>
        <v/>
      </c>
      <c r="AI411" s="105" t="str">
        <f>IFERROR(__xludf.DUMMYFUNCTION("""COMPUTED_VALUE"""),"")</f>
        <v/>
      </c>
      <c r="AJ411" s="105" t="str">
        <f>IFERROR(__xludf.DUMMYFUNCTION("""COMPUTED_VALUE"""),"")</f>
        <v/>
      </c>
      <c r="AK411" s="105" t="str">
        <f>IFERROR(__xludf.DUMMYFUNCTION("""COMPUTED_VALUE"""),"")</f>
        <v/>
      </c>
      <c r="AL411" s="105" t="str">
        <f>IFERROR(__xludf.DUMMYFUNCTION("""COMPUTED_VALUE"""),"")</f>
        <v/>
      </c>
      <c r="AM411" s="105" t="str">
        <f>IFERROR(__xludf.DUMMYFUNCTION("""COMPUTED_VALUE"""),"")</f>
        <v/>
      </c>
      <c r="AN411" s="105" t="str">
        <f>IFERROR(__xludf.DUMMYFUNCTION("""COMPUTED_VALUE"""),"")</f>
        <v/>
      </c>
    </row>
    <row r="412">
      <c r="B412" s="105"/>
      <c r="C412" s="105"/>
      <c r="E412" s="109"/>
      <c r="F412" s="110"/>
      <c r="G412" s="107"/>
      <c r="H412" s="108"/>
      <c r="J412" s="108" t="str">
        <f>IFERROR(__xludf.DUMMYFUNCTION("""COMPUTED_VALUE"""),"")</f>
        <v/>
      </c>
      <c r="K412" s="105" t="str">
        <f>IFERROR(__xludf.DUMMYFUNCTION("""COMPUTED_VALUE"""),"")</f>
        <v/>
      </c>
      <c r="L412" s="105" t="str">
        <f>IFERROR(__xludf.DUMMYFUNCTION("""COMPUTED_VALUE"""),"")</f>
        <v/>
      </c>
      <c r="M412" s="105" t="str">
        <f>IFERROR(__xludf.DUMMYFUNCTION("""COMPUTED_VALUE"""),"")</f>
        <v/>
      </c>
      <c r="N412" s="105" t="str">
        <f>IFERROR(__xludf.DUMMYFUNCTION("""COMPUTED_VALUE"""),"")</f>
        <v/>
      </c>
      <c r="O412" s="105" t="str">
        <f>IFERROR(__xludf.DUMMYFUNCTION("""COMPUTED_VALUE"""),"")</f>
        <v/>
      </c>
      <c r="P412" s="105" t="str">
        <f>IFERROR(__xludf.DUMMYFUNCTION("""COMPUTED_VALUE"""),"")</f>
        <v/>
      </c>
      <c r="Q412" s="105" t="str">
        <f>IFERROR(__xludf.DUMMYFUNCTION("""COMPUTED_VALUE"""),"")</f>
        <v/>
      </c>
      <c r="R412" s="105" t="str">
        <f>IFERROR(__xludf.DUMMYFUNCTION("""COMPUTED_VALUE"""),"")</f>
        <v/>
      </c>
      <c r="S412" s="105" t="str">
        <f>IFERROR(__xludf.DUMMYFUNCTION("""COMPUTED_VALUE"""),"")</f>
        <v/>
      </c>
      <c r="T412" s="105" t="str">
        <f>IFERROR(__xludf.DUMMYFUNCTION("""COMPUTED_VALUE"""),"")</f>
        <v/>
      </c>
      <c r="U412" s="105" t="str">
        <f>IFERROR(__xludf.DUMMYFUNCTION("""COMPUTED_VALUE"""),"")</f>
        <v/>
      </c>
      <c r="V412" s="105" t="str">
        <f>IFERROR(__xludf.DUMMYFUNCTION("""COMPUTED_VALUE"""),"")</f>
        <v/>
      </c>
      <c r="W412" s="105" t="str">
        <f>IFERROR(__xludf.DUMMYFUNCTION("""COMPUTED_VALUE"""),"")</f>
        <v/>
      </c>
      <c r="X412" s="105" t="str">
        <f>IFERROR(__xludf.DUMMYFUNCTION("""COMPUTED_VALUE"""),"")</f>
        <v/>
      </c>
      <c r="Y412" s="105" t="str">
        <f>IFERROR(__xludf.DUMMYFUNCTION("""COMPUTED_VALUE"""),"")</f>
        <v/>
      </c>
      <c r="Z412" s="105" t="str">
        <f>IFERROR(__xludf.DUMMYFUNCTION("""COMPUTED_VALUE"""),"")</f>
        <v/>
      </c>
      <c r="AA412" s="105" t="str">
        <f>IFERROR(__xludf.DUMMYFUNCTION("""COMPUTED_VALUE"""),"")</f>
        <v/>
      </c>
      <c r="AB412" s="105" t="str">
        <f>IFERROR(__xludf.DUMMYFUNCTION("""COMPUTED_VALUE"""),"")</f>
        <v/>
      </c>
      <c r="AC412" s="105" t="str">
        <f>IFERROR(__xludf.DUMMYFUNCTION("""COMPUTED_VALUE"""),"")</f>
        <v/>
      </c>
      <c r="AD412" s="105" t="str">
        <f>IFERROR(__xludf.DUMMYFUNCTION("""COMPUTED_VALUE"""),"")</f>
        <v/>
      </c>
      <c r="AE412" s="105" t="str">
        <f>IFERROR(__xludf.DUMMYFUNCTION("""COMPUTED_VALUE"""),"")</f>
        <v/>
      </c>
      <c r="AF412" s="105" t="str">
        <f>IFERROR(__xludf.DUMMYFUNCTION("""COMPUTED_VALUE"""),"")</f>
        <v/>
      </c>
      <c r="AG412" s="105" t="str">
        <f>IFERROR(__xludf.DUMMYFUNCTION("""COMPUTED_VALUE"""),"")</f>
        <v/>
      </c>
      <c r="AH412" s="105" t="str">
        <f>IFERROR(__xludf.DUMMYFUNCTION("""COMPUTED_VALUE"""),"")</f>
        <v/>
      </c>
      <c r="AI412" s="105" t="str">
        <f>IFERROR(__xludf.DUMMYFUNCTION("""COMPUTED_VALUE"""),"")</f>
        <v/>
      </c>
      <c r="AJ412" s="105" t="str">
        <f>IFERROR(__xludf.DUMMYFUNCTION("""COMPUTED_VALUE"""),"")</f>
        <v/>
      </c>
      <c r="AK412" s="105" t="str">
        <f>IFERROR(__xludf.DUMMYFUNCTION("""COMPUTED_VALUE"""),"")</f>
        <v/>
      </c>
      <c r="AL412" s="105" t="str">
        <f>IFERROR(__xludf.DUMMYFUNCTION("""COMPUTED_VALUE"""),"")</f>
        <v/>
      </c>
      <c r="AM412" s="105" t="str">
        <f>IFERROR(__xludf.DUMMYFUNCTION("""COMPUTED_VALUE"""),"")</f>
        <v/>
      </c>
      <c r="AN412" s="105" t="str">
        <f>IFERROR(__xludf.DUMMYFUNCTION("""COMPUTED_VALUE"""),"")</f>
        <v/>
      </c>
    </row>
    <row r="413">
      <c r="B413" s="105"/>
      <c r="C413" s="105"/>
      <c r="E413" s="109"/>
      <c r="F413" s="110"/>
      <c r="G413" s="107"/>
      <c r="H413" s="108"/>
      <c r="J413" s="108" t="str">
        <f>IFERROR(__xludf.DUMMYFUNCTION("""COMPUTED_VALUE"""),"")</f>
        <v/>
      </c>
      <c r="K413" s="105" t="str">
        <f>IFERROR(__xludf.DUMMYFUNCTION("""COMPUTED_VALUE"""),"")</f>
        <v/>
      </c>
      <c r="L413" s="105" t="str">
        <f>IFERROR(__xludf.DUMMYFUNCTION("""COMPUTED_VALUE"""),"")</f>
        <v/>
      </c>
      <c r="M413" s="105" t="str">
        <f>IFERROR(__xludf.DUMMYFUNCTION("""COMPUTED_VALUE"""),"")</f>
        <v/>
      </c>
      <c r="N413" s="105" t="str">
        <f>IFERROR(__xludf.DUMMYFUNCTION("""COMPUTED_VALUE"""),"")</f>
        <v/>
      </c>
      <c r="O413" s="105" t="str">
        <f>IFERROR(__xludf.DUMMYFUNCTION("""COMPUTED_VALUE"""),"")</f>
        <v/>
      </c>
      <c r="P413" s="105" t="str">
        <f>IFERROR(__xludf.DUMMYFUNCTION("""COMPUTED_VALUE"""),"")</f>
        <v/>
      </c>
      <c r="Q413" s="105" t="str">
        <f>IFERROR(__xludf.DUMMYFUNCTION("""COMPUTED_VALUE"""),"")</f>
        <v/>
      </c>
      <c r="R413" s="105" t="str">
        <f>IFERROR(__xludf.DUMMYFUNCTION("""COMPUTED_VALUE"""),"")</f>
        <v/>
      </c>
      <c r="S413" s="105" t="str">
        <f>IFERROR(__xludf.DUMMYFUNCTION("""COMPUTED_VALUE"""),"")</f>
        <v/>
      </c>
      <c r="T413" s="105" t="str">
        <f>IFERROR(__xludf.DUMMYFUNCTION("""COMPUTED_VALUE"""),"")</f>
        <v/>
      </c>
      <c r="U413" s="105" t="str">
        <f>IFERROR(__xludf.DUMMYFUNCTION("""COMPUTED_VALUE"""),"")</f>
        <v/>
      </c>
      <c r="V413" s="105" t="str">
        <f>IFERROR(__xludf.DUMMYFUNCTION("""COMPUTED_VALUE"""),"")</f>
        <v/>
      </c>
      <c r="W413" s="105" t="str">
        <f>IFERROR(__xludf.DUMMYFUNCTION("""COMPUTED_VALUE"""),"")</f>
        <v/>
      </c>
      <c r="X413" s="105" t="str">
        <f>IFERROR(__xludf.DUMMYFUNCTION("""COMPUTED_VALUE"""),"")</f>
        <v/>
      </c>
      <c r="Y413" s="105" t="str">
        <f>IFERROR(__xludf.DUMMYFUNCTION("""COMPUTED_VALUE"""),"")</f>
        <v/>
      </c>
      <c r="Z413" s="105" t="str">
        <f>IFERROR(__xludf.DUMMYFUNCTION("""COMPUTED_VALUE"""),"")</f>
        <v/>
      </c>
      <c r="AA413" s="105" t="str">
        <f>IFERROR(__xludf.DUMMYFUNCTION("""COMPUTED_VALUE"""),"")</f>
        <v/>
      </c>
      <c r="AB413" s="105" t="str">
        <f>IFERROR(__xludf.DUMMYFUNCTION("""COMPUTED_VALUE"""),"")</f>
        <v/>
      </c>
      <c r="AC413" s="105" t="str">
        <f>IFERROR(__xludf.DUMMYFUNCTION("""COMPUTED_VALUE"""),"")</f>
        <v/>
      </c>
      <c r="AD413" s="105" t="str">
        <f>IFERROR(__xludf.DUMMYFUNCTION("""COMPUTED_VALUE"""),"")</f>
        <v/>
      </c>
      <c r="AE413" s="105" t="str">
        <f>IFERROR(__xludf.DUMMYFUNCTION("""COMPUTED_VALUE"""),"")</f>
        <v/>
      </c>
      <c r="AF413" s="105" t="str">
        <f>IFERROR(__xludf.DUMMYFUNCTION("""COMPUTED_VALUE"""),"")</f>
        <v/>
      </c>
      <c r="AG413" s="105" t="str">
        <f>IFERROR(__xludf.DUMMYFUNCTION("""COMPUTED_VALUE"""),"")</f>
        <v/>
      </c>
      <c r="AH413" s="105" t="str">
        <f>IFERROR(__xludf.DUMMYFUNCTION("""COMPUTED_VALUE"""),"")</f>
        <v/>
      </c>
      <c r="AI413" s="105" t="str">
        <f>IFERROR(__xludf.DUMMYFUNCTION("""COMPUTED_VALUE"""),"")</f>
        <v/>
      </c>
      <c r="AJ413" s="105" t="str">
        <f>IFERROR(__xludf.DUMMYFUNCTION("""COMPUTED_VALUE"""),"")</f>
        <v/>
      </c>
      <c r="AK413" s="105" t="str">
        <f>IFERROR(__xludf.DUMMYFUNCTION("""COMPUTED_VALUE"""),"")</f>
        <v/>
      </c>
      <c r="AL413" s="105" t="str">
        <f>IFERROR(__xludf.DUMMYFUNCTION("""COMPUTED_VALUE"""),"")</f>
        <v/>
      </c>
      <c r="AM413" s="105" t="str">
        <f>IFERROR(__xludf.DUMMYFUNCTION("""COMPUTED_VALUE"""),"")</f>
        <v/>
      </c>
      <c r="AN413" s="105" t="str">
        <f>IFERROR(__xludf.DUMMYFUNCTION("""COMPUTED_VALUE"""),"")</f>
        <v/>
      </c>
    </row>
    <row r="414">
      <c r="B414" s="105"/>
      <c r="C414" s="105"/>
      <c r="E414" s="109"/>
      <c r="F414" s="110"/>
      <c r="G414" s="107"/>
      <c r="H414" s="108"/>
      <c r="J414" s="108" t="str">
        <f>IFERROR(__xludf.DUMMYFUNCTION("""COMPUTED_VALUE"""),"")</f>
        <v/>
      </c>
      <c r="K414" s="105" t="str">
        <f>IFERROR(__xludf.DUMMYFUNCTION("""COMPUTED_VALUE"""),"")</f>
        <v/>
      </c>
      <c r="L414" s="105" t="str">
        <f>IFERROR(__xludf.DUMMYFUNCTION("""COMPUTED_VALUE"""),"")</f>
        <v/>
      </c>
      <c r="M414" s="105" t="str">
        <f>IFERROR(__xludf.DUMMYFUNCTION("""COMPUTED_VALUE"""),"")</f>
        <v/>
      </c>
      <c r="N414" s="105" t="str">
        <f>IFERROR(__xludf.DUMMYFUNCTION("""COMPUTED_VALUE"""),"")</f>
        <v/>
      </c>
      <c r="O414" s="105" t="str">
        <f>IFERROR(__xludf.DUMMYFUNCTION("""COMPUTED_VALUE"""),"")</f>
        <v/>
      </c>
      <c r="P414" s="105" t="str">
        <f>IFERROR(__xludf.DUMMYFUNCTION("""COMPUTED_VALUE"""),"")</f>
        <v/>
      </c>
      <c r="Q414" s="105" t="str">
        <f>IFERROR(__xludf.DUMMYFUNCTION("""COMPUTED_VALUE"""),"")</f>
        <v/>
      </c>
      <c r="R414" s="105" t="str">
        <f>IFERROR(__xludf.DUMMYFUNCTION("""COMPUTED_VALUE"""),"")</f>
        <v/>
      </c>
      <c r="S414" s="105" t="str">
        <f>IFERROR(__xludf.DUMMYFUNCTION("""COMPUTED_VALUE"""),"")</f>
        <v/>
      </c>
      <c r="T414" s="105" t="str">
        <f>IFERROR(__xludf.DUMMYFUNCTION("""COMPUTED_VALUE"""),"")</f>
        <v/>
      </c>
      <c r="U414" s="105" t="str">
        <f>IFERROR(__xludf.DUMMYFUNCTION("""COMPUTED_VALUE"""),"")</f>
        <v/>
      </c>
      <c r="V414" s="105" t="str">
        <f>IFERROR(__xludf.DUMMYFUNCTION("""COMPUTED_VALUE"""),"")</f>
        <v/>
      </c>
      <c r="W414" s="105" t="str">
        <f>IFERROR(__xludf.DUMMYFUNCTION("""COMPUTED_VALUE"""),"")</f>
        <v/>
      </c>
      <c r="X414" s="105" t="str">
        <f>IFERROR(__xludf.DUMMYFUNCTION("""COMPUTED_VALUE"""),"")</f>
        <v/>
      </c>
      <c r="Y414" s="105" t="str">
        <f>IFERROR(__xludf.DUMMYFUNCTION("""COMPUTED_VALUE"""),"")</f>
        <v/>
      </c>
      <c r="Z414" s="105" t="str">
        <f>IFERROR(__xludf.DUMMYFUNCTION("""COMPUTED_VALUE"""),"")</f>
        <v/>
      </c>
      <c r="AA414" s="105" t="str">
        <f>IFERROR(__xludf.DUMMYFUNCTION("""COMPUTED_VALUE"""),"")</f>
        <v/>
      </c>
      <c r="AB414" s="105" t="str">
        <f>IFERROR(__xludf.DUMMYFUNCTION("""COMPUTED_VALUE"""),"")</f>
        <v/>
      </c>
      <c r="AC414" s="105" t="str">
        <f>IFERROR(__xludf.DUMMYFUNCTION("""COMPUTED_VALUE"""),"")</f>
        <v/>
      </c>
      <c r="AD414" s="105" t="str">
        <f>IFERROR(__xludf.DUMMYFUNCTION("""COMPUTED_VALUE"""),"")</f>
        <v/>
      </c>
      <c r="AE414" s="105" t="str">
        <f>IFERROR(__xludf.DUMMYFUNCTION("""COMPUTED_VALUE"""),"")</f>
        <v/>
      </c>
      <c r="AF414" s="105" t="str">
        <f>IFERROR(__xludf.DUMMYFUNCTION("""COMPUTED_VALUE"""),"")</f>
        <v/>
      </c>
      <c r="AG414" s="105" t="str">
        <f>IFERROR(__xludf.DUMMYFUNCTION("""COMPUTED_VALUE"""),"")</f>
        <v/>
      </c>
      <c r="AH414" s="105" t="str">
        <f>IFERROR(__xludf.DUMMYFUNCTION("""COMPUTED_VALUE"""),"")</f>
        <v/>
      </c>
      <c r="AI414" s="105" t="str">
        <f>IFERROR(__xludf.DUMMYFUNCTION("""COMPUTED_VALUE"""),"")</f>
        <v/>
      </c>
      <c r="AJ414" s="105" t="str">
        <f>IFERROR(__xludf.DUMMYFUNCTION("""COMPUTED_VALUE"""),"")</f>
        <v/>
      </c>
      <c r="AK414" s="105" t="str">
        <f>IFERROR(__xludf.DUMMYFUNCTION("""COMPUTED_VALUE"""),"")</f>
        <v/>
      </c>
      <c r="AL414" s="105" t="str">
        <f>IFERROR(__xludf.DUMMYFUNCTION("""COMPUTED_VALUE"""),"")</f>
        <v/>
      </c>
      <c r="AM414" s="105" t="str">
        <f>IFERROR(__xludf.DUMMYFUNCTION("""COMPUTED_VALUE"""),"")</f>
        <v/>
      </c>
      <c r="AN414" s="105" t="str">
        <f>IFERROR(__xludf.DUMMYFUNCTION("""COMPUTED_VALUE"""),"")</f>
        <v/>
      </c>
    </row>
    <row r="415">
      <c r="B415" s="105"/>
      <c r="C415" s="105"/>
      <c r="E415" s="109"/>
      <c r="F415" s="110"/>
      <c r="G415" s="107"/>
      <c r="H415" s="108"/>
      <c r="J415" s="108" t="str">
        <f>IFERROR(__xludf.DUMMYFUNCTION("""COMPUTED_VALUE"""),"")</f>
        <v/>
      </c>
      <c r="K415" s="105" t="str">
        <f>IFERROR(__xludf.DUMMYFUNCTION("""COMPUTED_VALUE"""),"")</f>
        <v/>
      </c>
      <c r="L415" s="105" t="str">
        <f>IFERROR(__xludf.DUMMYFUNCTION("""COMPUTED_VALUE"""),"")</f>
        <v/>
      </c>
      <c r="M415" s="105" t="str">
        <f>IFERROR(__xludf.DUMMYFUNCTION("""COMPUTED_VALUE"""),"")</f>
        <v/>
      </c>
      <c r="N415" s="105" t="str">
        <f>IFERROR(__xludf.DUMMYFUNCTION("""COMPUTED_VALUE"""),"")</f>
        <v/>
      </c>
      <c r="O415" s="105" t="str">
        <f>IFERROR(__xludf.DUMMYFUNCTION("""COMPUTED_VALUE"""),"")</f>
        <v/>
      </c>
      <c r="P415" s="105" t="str">
        <f>IFERROR(__xludf.DUMMYFUNCTION("""COMPUTED_VALUE"""),"")</f>
        <v/>
      </c>
      <c r="Q415" s="105" t="str">
        <f>IFERROR(__xludf.DUMMYFUNCTION("""COMPUTED_VALUE"""),"")</f>
        <v/>
      </c>
      <c r="R415" s="105" t="str">
        <f>IFERROR(__xludf.DUMMYFUNCTION("""COMPUTED_VALUE"""),"")</f>
        <v/>
      </c>
      <c r="S415" s="105" t="str">
        <f>IFERROR(__xludf.DUMMYFUNCTION("""COMPUTED_VALUE"""),"")</f>
        <v/>
      </c>
      <c r="T415" s="105" t="str">
        <f>IFERROR(__xludf.DUMMYFUNCTION("""COMPUTED_VALUE"""),"")</f>
        <v/>
      </c>
      <c r="U415" s="105" t="str">
        <f>IFERROR(__xludf.DUMMYFUNCTION("""COMPUTED_VALUE"""),"")</f>
        <v/>
      </c>
      <c r="V415" s="105" t="str">
        <f>IFERROR(__xludf.DUMMYFUNCTION("""COMPUTED_VALUE"""),"")</f>
        <v/>
      </c>
      <c r="W415" s="105" t="str">
        <f>IFERROR(__xludf.DUMMYFUNCTION("""COMPUTED_VALUE"""),"")</f>
        <v/>
      </c>
      <c r="X415" s="105" t="str">
        <f>IFERROR(__xludf.DUMMYFUNCTION("""COMPUTED_VALUE"""),"")</f>
        <v/>
      </c>
      <c r="Y415" s="105" t="str">
        <f>IFERROR(__xludf.DUMMYFUNCTION("""COMPUTED_VALUE"""),"")</f>
        <v/>
      </c>
      <c r="Z415" s="105" t="str">
        <f>IFERROR(__xludf.DUMMYFUNCTION("""COMPUTED_VALUE"""),"")</f>
        <v/>
      </c>
      <c r="AA415" s="105" t="str">
        <f>IFERROR(__xludf.DUMMYFUNCTION("""COMPUTED_VALUE"""),"")</f>
        <v/>
      </c>
      <c r="AB415" s="105" t="str">
        <f>IFERROR(__xludf.DUMMYFUNCTION("""COMPUTED_VALUE"""),"")</f>
        <v/>
      </c>
      <c r="AC415" s="105" t="str">
        <f>IFERROR(__xludf.DUMMYFUNCTION("""COMPUTED_VALUE"""),"")</f>
        <v/>
      </c>
      <c r="AD415" s="105" t="str">
        <f>IFERROR(__xludf.DUMMYFUNCTION("""COMPUTED_VALUE"""),"")</f>
        <v/>
      </c>
      <c r="AE415" s="105" t="str">
        <f>IFERROR(__xludf.DUMMYFUNCTION("""COMPUTED_VALUE"""),"")</f>
        <v/>
      </c>
      <c r="AF415" s="105" t="str">
        <f>IFERROR(__xludf.DUMMYFUNCTION("""COMPUTED_VALUE"""),"")</f>
        <v/>
      </c>
      <c r="AG415" s="105" t="str">
        <f>IFERROR(__xludf.DUMMYFUNCTION("""COMPUTED_VALUE"""),"")</f>
        <v/>
      </c>
      <c r="AH415" s="105" t="str">
        <f>IFERROR(__xludf.DUMMYFUNCTION("""COMPUTED_VALUE"""),"")</f>
        <v/>
      </c>
      <c r="AI415" s="105" t="str">
        <f>IFERROR(__xludf.DUMMYFUNCTION("""COMPUTED_VALUE"""),"")</f>
        <v/>
      </c>
      <c r="AJ415" s="105" t="str">
        <f>IFERROR(__xludf.DUMMYFUNCTION("""COMPUTED_VALUE"""),"")</f>
        <v/>
      </c>
      <c r="AK415" s="105" t="str">
        <f>IFERROR(__xludf.DUMMYFUNCTION("""COMPUTED_VALUE"""),"")</f>
        <v/>
      </c>
      <c r="AL415" s="105" t="str">
        <f>IFERROR(__xludf.DUMMYFUNCTION("""COMPUTED_VALUE"""),"")</f>
        <v/>
      </c>
      <c r="AM415" s="105" t="str">
        <f>IFERROR(__xludf.DUMMYFUNCTION("""COMPUTED_VALUE"""),"")</f>
        <v/>
      </c>
      <c r="AN415" s="105" t="str">
        <f>IFERROR(__xludf.DUMMYFUNCTION("""COMPUTED_VALUE"""),"")</f>
        <v/>
      </c>
    </row>
    <row r="416">
      <c r="B416" s="105"/>
      <c r="C416" s="105"/>
      <c r="E416" s="109"/>
      <c r="F416" s="110"/>
      <c r="G416" s="107"/>
      <c r="H416" s="108"/>
      <c r="J416" s="108" t="str">
        <f>IFERROR(__xludf.DUMMYFUNCTION("""COMPUTED_VALUE"""),"")</f>
        <v/>
      </c>
      <c r="K416" s="105" t="str">
        <f>IFERROR(__xludf.DUMMYFUNCTION("""COMPUTED_VALUE"""),"")</f>
        <v/>
      </c>
      <c r="L416" s="105" t="str">
        <f>IFERROR(__xludf.DUMMYFUNCTION("""COMPUTED_VALUE"""),"")</f>
        <v/>
      </c>
      <c r="M416" s="105" t="str">
        <f>IFERROR(__xludf.DUMMYFUNCTION("""COMPUTED_VALUE"""),"")</f>
        <v/>
      </c>
      <c r="N416" s="105" t="str">
        <f>IFERROR(__xludf.DUMMYFUNCTION("""COMPUTED_VALUE"""),"")</f>
        <v/>
      </c>
      <c r="O416" s="105" t="str">
        <f>IFERROR(__xludf.DUMMYFUNCTION("""COMPUTED_VALUE"""),"")</f>
        <v/>
      </c>
      <c r="P416" s="105" t="str">
        <f>IFERROR(__xludf.DUMMYFUNCTION("""COMPUTED_VALUE"""),"")</f>
        <v/>
      </c>
      <c r="Q416" s="105" t="str">
        <f>IFERROR(__xludf.DUMMYFUNCTION("""COMPUTED_VALUE"""),"")</f>
        <v/>
      </c>
      <c r="R416" s="105" t="str">
        <f>IFERROR(__xludf.DUMMYFUNCTION("""COMPUTED_VALUE"""),"")</f>
        <v/>
      </c>
      <c r="S416" s="105" t="str">
        <f>IFERROR(__xludf.DUMMYFUNCTION("""COMPUTED_VALUE"""),"")</f>
        <v/>
      </c>
      <c r="T416" s="105" t="str">
        <f>IFERROR(__xludf.DUMMYFUNCTION("""COMPUTED_VALUE"""),"")</f>
        <v/>
      </c>
      <c r="U416" s="105" t="str">
        <f>IFERROR(__xludf.DUMMYFUNCTION("""COMPUTED_VALUE"""),"")</f>
        <v/>
      </c>
      <c r="V416" s="105" t="str">
        <f>IFERROR(__xludf.DUMMYFUNCTION("""COMPUTED_VALUE"""),"")</f>
        <v/>
      </c>
      <c r="W416" s="105" t="str">
        <f>IFERROR(__xludf.DUMMYFUNCTION("""COMPUTED_VALUE"""),"")</f>
        <v/>
      </c>
      <c r="X416" s="105" t="str">
        <f>IFERROR(__xludf.DUMMYFUNCTION("""COMPUTED_VALUE"""),"")</f>
        <v/>
      </c>
      <c r="Y416" s="105" t="str">
        <f>IFERROR(__xludf.DUMMYFUNCTION("""COMPUTED_VALUE"""),"")</f>
        <v/>
      </c>
      <c r="Z416" s="105" t="str">
        <f>IFERROR(__xludf.DUMMYFUNCTION("""COMPUTED_VALUE"""),"")</f>
        <v/>
      </c>
      <c r="AA416" s="105" t="str">
        <f>IFERROR(__xludf.DUMMYFUNCTION("""COMPUTED_VALUE"""),"")</f>
        <v/>
      </c>
      <c r="AB416" s="105" t="str">
        <f>IFERROR(__xludf.DUMMYFUNCTION("""COMPUTED_VALUE"""),"")</f>
        <v/>
      </c>
      <c r="AC416" s="105" t="str">
        <f>IFERROR(__xludf.DUMMYFUNCTION("""COMPUTED_VALUE"""),"")</f>
        <v/>
      </c>
      <c r="AD416" s="105" t="str">
        <f>IFERROR(__xludf.DUMMYFUNCTION("""COMPUTED_VALUE"""),"")</f>
        <v/>
      </c>
      <c r="AE416" s="105" t="str">
        <f>IFERROR(__xludf.DUMMYFUNCTION("""COMPUTED_VALUE"""),"")</f>
        <v/>
      </c>
      <c r="AF416" s="105" t="str">
        <f>IFERROR(__xludf.DUMMYFUNCTION("""COMPUTED_VALUE"""),"")</f>
        <v/>
      </c>
      <c r="AG416" s="105" t="str">
        <f>IFERROR(__xludf.DUMMYFUNCTION("""COMPUTED_VALUE"""),"")</f>
        <v/>
      </c>
      <c r="AH416" s="105" t="str">
        <f>IFERROR(__xludf.DUMMYFUNCTION("""COMPUTED_VALUE"""),"")</f>
        <v/>
      </c>
      <c r="AI416" s="105" t="str">
        <f>IFERROR(__xludf.DUMMYFUNCTION("""COMPUTED_VALUE"""),"")</f>
        <v/>
      </c>
      <c r="AJ416" s="105" t="str">
        <f>IFERROR(__xludf.DUMMYFUNCTION("""COMPUTED_VALUE"""),"")</f>
        <v/>
      </c>
      <c r="AK416" s="105" t="str">
        <f>IFERROR(__xludf.DUMMYFUNCTION("""COMPUTED_VALUE"""),"")</f>
        <v/>
      </c>
      <c r="AL416" s="105" t="str">
        <f>IFERROR(__xludf.DUMMYFUNCTION("""COMPUTED_VALUE"""),"")</f>
        <v/>
      </c>
      <c r="AM416" s="105" t="str">
        <f>IFERROR(__xludf.DUMMYFUNCTION("""COMPUTED_VALUE"""),"")</f>
        <v/>
      </c>
      <c r="AN416" s="105" t="str">
        <f>IFERROR(__xludf.DUMMYFUNCTION("""COMPUTED_VALUE"""),"")</f>
        <v/>
      </c>
    </row>
    <row r="417">
      <c r="B417" s="105"/>
      <c r="C417" s="105"/>
      <c r="E417" s="109"/>
      <c r="F417" s="110"/>
      <c r="G417" s="107"/>
      <c r="H417" s="108"/>
      <c r="J417" s="108" t="str">
        <f>IFERROR(__xludf.DUMMYFUNCTION("""COMPUTED_VALUE"""),"")</f>
        <v/>
      </c>
      <c r="K417" s="105" t="str">
        <f>IFERROR(__xludf.DUMMYFUNCTION("""COMPUTED_VALUE"""),"")</f>
        <v/>
      </c>
      <c r="L417" s="105" t="str">
        <f>IFERROR(__xludf.DUMMYFUNCTION("""COMPUTED_VALUE"""),"")</f>
        <v/>
      </c>
      <c r="M417" s="105" t="str">
        <f>IFERROR(__xludf.DUMMYFUNCTION("""COMPUTED_VALUE"""),"")</f>
        <v/>
      </c>
      <c r="N417" s="105" t="str">
        <f>IFERROR(__xludf.DUMMYFUNCTION("""COMPUTED_VALUE"""),"")</f>
        <v/>
      </c>
      <c r="O417" s="105" t="str">
        <f>IFERROR(__xludf.DUMMYFUNCTION("""COMPUTED_VALUE"""),"")</f>
        <v/>
      </c>
      <c r="P417" s="105" t="str">
        <f>IFERROR(__xludf.DUMMYFUNCTION("""COMPUTED_VALUE"""),"")</f>
        <v/>
      </c>
      <c r="Q417" s="105" t="str">
        <f>IFERROR(__xludf.DUMMYFUNCTION("""COMPUTED_VALUE"""),"")</f>
        <v/>
      </c>
      <c r="R417" s="105" t="str">
        <f>IFERROR(__xludf.DUMMYFUNCTION("""COMPUTED_VALUE"""),"")</f>
        <v/>
      </c>
      <c r="S417" s="105" t="str">
        <f>IFERROR(__xludf.DUMMYFUNCTION("""COMPUTED_VALUE"""),"")</f>
        <v/>
      </c>
      <c r="T417" s="105" t="str">
        <f>IFERROR(__xludf.DUMMYFUNCTION("""COMPUTED_VALUE"""),"")</f>
        <v/>
      </c>
      <c r="U417" s="105" t="str">
        <f>IFERROR(__xludf.DUMMYFUNCTION("""COMPUTED_VALUE"""),"")</f>
        <v/>
      </c>
      <c r="V417" s="105" t="str">
        <f>IFERROR(__xludf.DUMMYFUNCTION("""COMPUTED_VALUE"""),"")</f>
        <v/>
      </c>
      <c r="W417" s="105" t="str">
        <f>IFERROR(__xludf.DUMMYFUNCTION("""COMPUTED_VALUE"""),"")</f>
        <v/>
      </c>
      <c r="X417" s="105" t="str">
        <f>IFERROR(__xludf.DUMMYFUNCTION("""COMPUTED_VALUE"""),"")</f>
        <v/>
      </c>
      <c r="Y417" s="105" t="str">
        <f>IFERROR(__xludf.DUMMYFUNCTION("""COMPUTED_VALUE"""),"")</f>
        <v/>
      </c>
      <c r="Z417" s="105" t="str">
        <f>IFERROR(__xludf.DUMMYFUNCTION("""COMPUTED_VALUE"""),"")</f>
        <v/>
      </c>
      <c r="AA417" s="105" t="str">
        <f>IFERROR(__xludf.DUMMYFUNCTION("""COMPUTED_VALUE"""),"")</f>
        <v/>
      </c>
      <c r="AB417" s="105" t="str">
        <f>IFERROR(__xludf.DUMMYFUNCTION("""COMPUTED_VALUE"""),"")</f>
        <v/>
      </c>
      <c r="AC417" s="105" t="str">
        <f>IFERROR(__xludf.DUMMYFUNCTION("""COMPUTED_VALUE"""),"")</f>
        <v/>
      </c>
      <c r="AD417" s="105" t="str">
        <f>IFERROR(__xludf.DUMMYFUNCTION("""COMPUTED_VALUE"""),"")</f>
        <v/>
      </c>
      <c r="AE417" s="105" t="str">
        <f>IFERROR(__xludf.DUMMYFUNCTION("""COMPUTED_VALUE"""),"")</f>
        <v/>
      </c>
      <c r="AF417" s="105" t="str">
        <f>IFERROR(__xludf.DUMMYFUNCTION("""COMPUTED_VALUE"""),"")</f>
        <v/>
      </c>
      <c r="AG417" s="105" t="str">
        <f>IFERROR(__xludf.DUMMYFUNCTION("""COMPUTED_VALUE"""),"")</f>
        <v/>
      </c>
      <c r="AH417" s="105" t="str">
        <f>IFERROR(__xludf.DUMMYFUNCTION("""COMPUTED_VALUE"""),"")</f>
        <v/>
      </c>
      <c r="AI417" s="105" t="str">
        <f>IFERROR(__xludf.DUMMYFUNCTION("""COMPUTED_VALUE"""),"")</f>
        <v/>
      </c>
      <c r="AJ417" s="105" t="str">
        <f>IFERROR(__xludf.DUMMYFUNCTION("""COMPUTED_VALUE"""),"")</f>
        <v/>
      </c>
      <c r="AK417" s="105" t="str">
        <f>IFERROR(__xludf.DUMMYFUNCTION("""COMPUTED_VALUE"""),"")</f>
        <v/>
      </c>
      <c r="AL417" s="105" t="str">
        <f>IFERROR(__xludf.DUMMYFUNCTION("""COMPUTED_VALUE"""),"")</f>
        <v/>
      </c>
      <c r="AM417" s="105" t="str">
        <f>IFERROR(__xludf.DUMMYFUNCTION("""COMPUTED_VALUE"""),"")</f>
        <v/>
      </c>
      <c r="AN417" s="105" t="str">
        <f>IFERROR(__xludf.DUMMYFUNCTION("""COMPUTED_VALUE"""),"")</f>
        <v/>
      </c>
    </row>
    <row r="418">
      <c r="B418" s="105"/>
      <c r="C418" s="105"/>
      <c r="E418" s="109"/>
      <c r="F418" s="110"/>
      <c r="G418" s="107"/>
      <c r="H418" s="108"/>
      <c r="J418" s="108" t="str">
        <f>IFERROR(__xludf.DUMMYFUNCTION("""COMPUTED_VALUE"""),"")</f>
        <v/>
      </c>
      <c r="K418" s="105" t="str">
        <f>IFERROR(__xludf.DUMMYFUNCTION("""COMPUTED_VALUE"""),"")</f>
        <v/>
      </c>
      <c r="L418" s="105" t="str">
        <f>IFERROR(__xludf.DUMMYFUNCTION("""COMPUTED_VALUE"""),"")</f>
        <v/>
      </c>
      <c r="M418" s="105" t="str">
        <f>IFERROR(__xludf.DUMMYFUNCTION("""COMPUTED_VALUE"""),"")</f>
        <v/>
      </c>
      <c r="N418" s="105" t="str">
        <f>IFERROR(__xludf.DUMMYFUNCTION("""COMPUTED_VALUE"""),"")</f>
        <v/>
      </c>
      <c r="O418" s="105" t="str">
        <f>IFERROR(__xludf.DUMMYFUNCTION("""COMPUTED_VALUE"""),"")</f>
        <v/>
      </c>
      <c r="P418" s="105" t="str">
        <f>IFERROR(__xludf.DUMMYFUNCTION("""COMPUTED_VALUE"""),"")</f>
        <v/>
      </c>
      <c r="Q418" s="105" t="str">
        <f>IFERROR(__xludf.DUMMYFUNCTION("""COMPUTED_VALUE"""),"")</f>
        <v/>
      </c>
      <c r="R418" s="105" t="str">
        <f>IFERROR(__xludf.DUMMYFUNCTION("""COMPUTED_VALUE"""),"")</f>
        <v/>
      </c>
      <c r="S418" s="105" t="str">
        <f>IFERROR(__xludf.DUMMYFUNCTION("""COMPUTED_VALUE"""),"")</f>
        <v/>
      </c>
      <c r="T418" s="105" t="str">
        <f>IFERROR(__xludf.DUMMYFUNCTION("""COMPUTED_VALUE"""),"")</f>
        <v/>
      </c>
      <c r="U418" s="105" t="str">
        <f>IFERROR(__xludf.DUMMYFUNCTION("""COMPUTED_VALUE"""),"")</f>
        <v/>
      </c>
      <c r="V418" s="105" t="str">
        <f>IFERROR(__xludf.DUMMYFUNCTION("""COMPUTED_VALUE"""),"")</f>
        <v/>
      </c>
      <c r="W418" s="105" t="str">
        <f>IFERROR(__xludf.DUMMYFUNCTION("""COMPUTED_VALUE"""),"")</f>
        <v/>
      </c>
      <c r="X418" s="105" t="str">
        <f>IFERROR(__xludf.DUMMYFUNCTION("""COMPUTED_VALUE"""),"")</f>
        <v/>
      </c>
      <c r="Y418" s="105" t="str">
        <f>IFERROR(__xludf.DUMMYFUNCTION("""COMPUTED_VALUE"""),"")</f>
        <v/>
      </c>
      <c r="Z418" s="105" t="str">
        <f>IFERROR(__xludf.DUMMYFUNCTION("""COMPUTED_VALUE"""),"")</f>
        <v/>
      </c>
      <c r="AA418" s="105" t="str">
        <f>IFERROR(__xludf.DUMMYFUNCTION("""COMPUTED_VALUE"""),"")</f>
        <v/>
      </c>
      <c r="AB418" s="105" t="str">
        <f>IFERROR(__xludf.DUMMYFUNCTION("""COMPUTED_VALUE"""),"")</f>
        <v/>
      </c>
      <c r="AC418" s="105" t="str">
        <f>IFERROR(__xludf.DUMMYFUNCTION("""COMPUTED_VALUE"""),"")</f>
        <v/>
      </c>
      <c r="AD418" s="105" t="str">
        <f>IFERROR(__xludf.DUMMYFUNCTION("""COMPUTED_VALUE"""),"")</f>
        <v/>
      </c>
      <c r="AE418" s="105" t="str">
        <f>IFERROR(__xludf.DUMMYFUNCTION("""COMPUTED_VALUE"""),"")</f>
        <v/>
      </c>
      <c r="AF418" s="105" t="str">
        <f>IFERROR(__xludf.DUMMYFUNCTION("""COMPUTED_VALUE"""),"")</f>
        <v/>
      </c>
      <c r="AG418" s="105" t="str">
        <f>IFERROR(__xludf.DUMMYFUNCTION("""COMPUTED_VALUE"""),"")</f>
        <v/>
      </c>
      <c r="AH418" s="105" t="str">
        <f>IFERROR(__xludf.DUMMYFUNCTION("""COMPUTED_VALUE"""),"")</f>
        <v/>
      </c>
      <c r="AI418" s="105" t="str">
        <f>IFERROR(__xludf.DUMMYFUNCTION("""COMPUTED_VALUE"""),"")</f>
        <v/>
      </c>
      <c r="AJ418" s="105" t="str">
        <f>IFERROR(__xludf.DUMMYFUNCTION("""COMPUTED_VALUE"""),"")</f>
        <v/>
      </c>
      <c r="AK418" s="105" t="str">
        <f>IFERROR(__xludf.DUMMYFUNCTION("""COMPUTED_VALUE"""),"")</f>
        <v/>
      </c>
      <c r="AL418" s="105" t="str">
        <f>IFERROR(__xludf.DUMMYFUNCTION("""COMPUTED_VALUE"""),"")</f>
        <v/>
      </c>
      <c r="AM418" s="105" t="str">
        <f>IFERROR(__xludf.DUMMYFUNCTION("""COMPUTED_VALUE"""),"")</f>
        <v/>
      </c>
      <c r="AN418" s="105" t="str">
        <f>IFERROR(__xludf.DUMMYFUNCTION("""COMPUTED_VALUE"""),"")</f>
        <v/>
      </c>
    </row>
    <row r="419">
      <c r="B419" s="105"/>
      <c r="C419" s="105"/>
      <c r="E419" s="109"/>
      <c r="F419" s="110"/>
      <c r="G419" s="107"/>
      <c r="H419" s="108"/>
      <c r="J419" s="108" t="str">
        <f>IFERROR(__xludf.DUMMYFUNCTION("""COMPUTED_VALUE"""),"")</f>
        <v/>
      </c>
      <c r="K419" s="105" t="str">
        <f>IFERROR(__xludf.DUMMYFUNCTION("""COMPUTED_VALUE"""),"")</f>
        <v/>
      </c>
      <c r="L419" s="105" t="str">
        <f>IFERROR(__xludf.DUMMYFUNCTION("""COMPUTED_VALUE"""),"")</f>
        <v/>
      </c>
      <c r="M419" s="105" t="str">
        <f>IFERROR(__xludf.DUMMYFUNCTION("""COMPUTED_VALUE"""),"")</f>
        <v/>
      </c>
      <c r="N419" s="105" t="str">
        <f>IFERROR(__xludf.DUMMYFUNCTION("""COMPUTED_VALUE"""),"")</f>
        <v/>
      </c>
      <c r="O419" s="105" t="str">
        <f>IFERROR(__xludf.DUMMYFUNCTION("""COMPUTED_VALUE"""),"")</f>
        <v/>
      </c>
      <c r="P419" s="105" t="str">
        <f>IFERROR(__xludf.DUMMYFUNCTION("""COMPUTED_VALUE"""),"")</f>
        <v/>
      </c>
      <c r="Q419" s="105" t="str">
        <f>IFERROR(__xludf.DUMMYFUNCTION("""COMPUTED_VALUE"""),"")</f>
        <v/>
      </c>
      <c r="R419" s="105" t="str">
        <f>IFERROR(__xludf.DUMMYFUNCTION("""COMPUTED_VALUE"""),"")</f>
        <v/>
      </c>
      <c r="S419" s="105" t="str">
        <f>IFERROR(__xludf.DUMMYFUNCTION("""COMPUTED_VALUE"""),"")</f>
        <v/>
      </c>
      <c r="T419" s="105" t="str">
        <f>IFERROR(__xludf.DUMMYFUNCTION("""COMPUTED_VALUE"""),"")</f>
        <v/>
      </c>
      <c r="U419" s="105" t="str">
        <f>IFERROR(__xludf.DUMMYFUNCTION("""COMPUTED_VALUE"""),"")</f>
        <v/>
      </c>
      <c r="V419" s="105" t="str">
        <f>IFERROR(__xludf.DUMMYFUNCTION("""COMPUTED_VALUE"""),"")</f>
        <v/>
      </c>
      <c r="W419" s="105" t="str">
        <f>IFERROR(__xludf.DUMMYFUNCTION("""COMPUTED_VALUE"""),"")</f>
        <v/>
      </c>
      <c r="X419" s="105" t="str">
        <f>IFERROR(__xludf.DUMMYFUNCTION("""COMPUTED_VALUE"""),"")</f>
        <v/>
      </c>
      <c r="Y419" s="105" t="str">
        <f>IFERROR(__xludf.DUMMYFUNCTION("""COMPUTED_VALUE"""),"")</f>
        <v/>
      </c>
      <c r="Z419" s="105" t="str">
        <f>IFERROR(__xludf.DUMMYFUNCTION("""COMPUTED_VALUE"""),"")</f>
        <v/>
      </c>
      <c r="AA419" s="105" t="str">
        <f>IFERROR(__xludf.DUMMYFUNCTION("""COMPUTED_VALUE"""),"")</f>
        <v/>
      </c>
      <c r="AB419" s="105" t="str">
        <f>IFERROR(__xludf.DUMMYFUNCTION("""COMPUTED_VALUE"""),"")</f>
        <v/>
      </c>
      <c r="AC419" s="105" t="str">
        <f>IFERROR(__xludf.DUMMYFUNCTION("""COMPUTED_VALUE"""),"")</f>
        <v/>
      </c>
      <c r="AD419" s="105" t="str">
        <f>IFERROR(__xludf.DUMMYFUNCTION("""COMPUTED_VALUE"""),"")</f>
        <v/>
      </c>
      <c r="AE419" s="105" t="str">
        <f>IFERROR(__xludf.DUMMYFUNCTION("""COMPUTED_VALUE"""),"")</f>
        <v/>
      </c>
      <c r="AF419" s="105" t="str">
        <f>IFERROR(__xludf.DUMMYFUNCTION("""COMPUTED_VALUE"""),"")</f>
        <v/>
      </c>
      <c r="AG419" s="105" t="str">
        <f>IFERROR(__xludf.DUMMYFUNCTION("""COMPUTED_VALUE"""),"")</f>
        <v/>
      </c>
      <c r="AH419" s="105" t="str">
        <f>IFERROR(__xludf.DUMMYFUNCTION("""COMPUTED_VALUE"""),"")</f>
        <v/>
      </c>
      <c r="AI419" s="105" t="str">
        <f>IFERROR(__xludf.DUMMYFUNCTION("""COMPUTED_VALUE"""),"")</f>
        <v/>
      </c>
      <c r="AJ419" s="105" t="str">
        <f>IFERROR(__xludf.DUMMYFUNCTION("""COMPUTED_VALUE"""),"")</f>
        <v/>
      </c>
      <c r="AK419" s="105" t="str">
        <f>IFERROR(__xludf.DUMMYFUNCTION("""COMPUTED_VALUE"""),"")</f>
        <v/>
      </c>
      <c r="AL419" s="105" t="str">
        <f>IFERROR(__xludf.DUMMYFUNCTION("""COMPUTED_VALUE"""),"")</f>
        <v/>
      </c>
      <c r="AM419" s="105" t="str">
        <f>IFERROR(__xludf.DUMMYFUNCTION("""COMPUTED_VALUE"""),"")</f>
        <v/>
      </c>
      <c r="AN419" s="105" t="str">
        <f>IFERROR(__xludf.DUMMYFUNCTION("""COMPUTED_VALUE"""),"")</f>
        <v/>
      </c>
    </row>
    <row r="420">
      <c r="B420" s="105"/>
      <c r="C420" s="105"/>
      <c r="E420" s="109"/>
      <c r="F420" s="110"/>
      <c r="G420" s="107"/>
      <c r="H420" s="108"/>
      <c r="J420" s="108" t="str">
        <f>IFERROR(__xludf.DUMMYFUNCTION("""COMPUTED_VALUE"""),"")</f>
        <v/>
      </c>
      <c r="K420" s="105" t="str">
        <f>IFERROR(__xludf.DUMMYFUNCTION("""COMPUTED_VALUE"""),"")</f>
        <v/>
      </c>
      <c r="L420" s="105" t="str">
        <f>IFERROR(__xludf.DUMMYFUNCTION("""COMPUTED_VALUE"""),"")</f>
        <v/>
      </c>
      <c r="M420" s="105" t="str">
        <f>IFERROR(__xludf.DUMMYFUNCTION("""COMPUTED_VALUE"""),"")</f>
        <v/>
      </c>
      <c r="N420" s="105" t="str">
        <f>IFERROR(__xludf.DUMMYFUNCTION("""COMPUTED_VALUE"""),"")</f>
        <v/>
      </c>
      <c r="O420" s="105" t="str">
        <f>IFERROR(__xludf.DUMMYFUNCTION("""COMPUTED_VALUE"""),"")</f>
        <v/>
      </c>
      <c r="P420" s="105" t="str">
        <f>IFERROR(__xludf.DUMMYFUNCTION("""COMPUTED_VALUE"""),"")</f>
        <v/>
      </c>
      <c r="Q420" s="105" t="str">
        <f>IFERROR(__xludf.DUMMYFUNCTION("""COMPUTED_VALUE"""),"")</f>
        <v/>
      </c>
      <c r="R420" s="105" t="str">
        <f>IFERROR(__xludf.DUMMYFUNCTION("""COMPUTED_VALUE"""),"")</f>
        <v/>
      </c>
      <c r="S420" s="105" t="str">
        <f>IFERROR(__xludf.DUMMYFUNCTION("""COMPUTED_VALUE"""),"")</f>
        <v/>
      </c>
      <c r="T420" s="105" t="str">
        <f>IFERROR(__xludf.DUMMYFUNCTION("""COMPUTED_VALUE"""),"")</f>
        <v/>
      </c>
      <c r="U420" s="105" t="str">
        <f>IFERROR(__xludf.DUMMYFUNCTION("""COMPUTED_VALUE"""),"")</f>
        <v/>
      </c>
      <c r="V420" s="105" t="str">
        <f>IFERROR(__xludf.DUMMYFUNCTION("""COMPUTED_VALUE"""),"")</f>
        <v/>
      </c>
      <c r="W420" s="105" t="str">
        <f>IFERROR(__xludf.DUMMYFUNCTION("""COMPUTED_VALUE"""),"")</f>
        <v/>
      </c>
      <c r="X420" s="105" t="str">
        <f>IFERROR(__xludf.DUMMYFUNCTION("""COMPUTED_VALUE"""),"")</f>
        <v/>
      </c>
      <c r="Y420" s="105" t="str">
        <f>IFERROR(__xludf.DUMMYFUNCTION("""COMPUTED_VALUE"""),"")</f>
        <v/>
      </c>
      <c r="Z420" s="105" t="str">
        <f>IFERROR(__xludf.DUMMYFUNCTION("""COMPUTED_VALUE"""),"")</f>
        <v/>
      </c>
      <c r="AA420" s="105" t="str">
        <f>IFERROR(__xludf.DUMMYFUNCTION("""COMPUTED_VALUE"""),"")</f>
        <v/>
      </c>
      <c r="AB420" s="105" t="str">
        <f>IFERROR(__xludf.DUMMYFUNCTION("""COMPUTED_VALUE"""),"")</f>
        <v/>
      </c>
      <c r="AC420" s="105" t="str">
        <f>IFERROR(__xludf.DUMMYFUNCTION("""COMPUTED_VALUE"""),"")</f>
        <v/>
      </c>
      <c r="AD420" s="105" t="str">
        <f>IFERROR(__xludf.DUMMYFUNCTION("""COMPUTED_VALUE"""),"")</f>
        <v/>
      </c>
      <c r="AE420" s="105" t="str">
        <f>IFERROR(__xludf.DUMMYFUNCTION("""COMPUTED_VALUE"""),"")</f>
        <v/>
      </c>
      <c r="AF420" s="105" t="str">
        <f>IFERROR(__xludf.DUMMYFUNCTION("""COMPUTED_VALUE"""),"")</f>
        <v/>
      </c>
      <c r="AG420" s="105" t="str">
        <f>IFERROR(__xludf.DUMMYFUNCTION("""COMPUTED_VALUE"""),"")</f>
        <v/>
      </c>
      <c r="AH420" s="105" t="str">
        <f>IFERROR(__xludf.DUMMYFUNCTION("""COMPUTED_VALUE"""),"")</f>
        <v/>
      </c>
      <c r="AI420" s="105" t="str">
        <f>IFERROR(__xludf.DUMMYFUNCTION("""COMPUTED_VALUE"""),"")</f>
        <v/>
      </c>
      <c r="AJ420" s="105" t="str">
        <f>IFERROR(__xludf.DUMMYFUNCTION("""COMPUTED_VALUE"""),"")</f>
        <v/>
      </c>
      <c r="AK420" s="105" t="str">
        <f>IFERROR(__xludf.DUMMYFUNCTION("""COMPUTED_VALUE"""),"")</f>
        <v/>
      </c>
      <c r="AL420" s="105" t="str">
        <f>IFERROR(__xludf.DUMMYFUNCTION("""COMPUTED_VALUE"""),"")</f>
        <v/>
      </c>
      <c r="AM420" s="105" t="str">
        <f>IFERROR(__xludf.DUMMYFUNCTION("""COMPUTED_VALUE"""),"")</f>
        <v/>
      </c>
      <c r="AN420" s="105" t="str">
        <f>IFERROR(__xludf.DUMMYFUNCTION("""COMPUTED_VALUE"""),"")</f>
        <v/>
      </c>
    </row>
    <row r="421">
      <c r="B421" s="105"/>
      <c r="C421" s="105"/>
      <c r="E421" s="109"/>
      <c r="F421" s="110"/>
      <c r="G421" s="107"/>
      <c r="H421" s="108"/>
      <c r="J421" s="108" t="str">
        <f>IFERROR(__xludf.DUMMYFUNCTION("""COMPUTED_VALUE"""),"")</f>
        <v/>
      </c>
      <c r="K421" s="105" t="str">
        <f>IFERROR(__xludf.DUMMYFUNCTION("""COMPUTED_VALUE"""),"")</f>
        <v/>
      </c>
      <c r="L421" s="105" t="str">
        <f>IFERROR(__xludf.DUMMYFUNCTION("""COMPUTED_VALUE"""),"")</f>
        <v/>
      </c>
      <c r="M421" s="105" t="str">
        <f>IFERROR(__xludf.DUMMYFUNCTION("""COMPUTED_VALUE"""),"")</f>
        <v/>
      </c>
      <c r="N421" s="105" t="str">
        <f>IFERROR(__xludf.DUMMYFUNCTION("""COMPUTED_VALUE"""),"")</f>
        <v/>
      </c>
      <c r="O421" s="105" t="str">
        <f>IFERROR(__xludf.DUMMYFUNCTION("""COMPUTED_VALUE"""),"")</f>
        <v/>
      </c>
      <c r="P421" s="105" t="str">
        <f>IFERROR(__xludf.DUMMYFUNCTION("""COMPUTED_VALUE"""),"")</f>
        <v/>
      </c>
      <c r="Q421" s="105" t="str">
        <f>IFERROR(__xludf.DUMMYFUNCTION("""COMPUTED_VALUE"""),"")</f>
        <v/>
      </c>
      <c r="R421" s="105" t="str">
        <f>IFERROR(__xludf.DUMMYFUNCTION("""COMPUTED_VALUE"""),"")</f>
        <v/>
      </c>
      <c r="S421" s="105" t="str">
        <f>IFERROR(__xludf.DUMMYFUNCTION("""COMPUTED_VALUE"""),"")</f>
        <v/>
      </c>
      <c r="T421" s="105" t="str">
        <f>IFERROR(__xludf.DUMMYFUNCTION("""COMPUTED_VALUE"""),"")</f>
        <v/>
      </c>
      <c r="U421" s="105" t="str">
        <f>IFERROR(__xludf.DUMMYFUNCTION("""COMPUTED_VALUE"""),"")</f>
        <v/>
      </c>
      <c r="V421" s="105" t="str">
        <f>IFERROR(__xludf.DUMMYFUNCTION("""COMPUTED_VALUE"""),"")</f>
        <v/>
      </c>
      <c r="W421" s="105" t="str">
        <f>IFERROR(__xludf.DUMMYFUNCTION("""COMPUTED_VALUE"""),"")</f>
        <v/>
      </c>
      <c r="X421" s="105" t="str">
        <f>IFERROR(__xludf.DUMMYFUNCTION("""COMPUTED_VALUE"""),"")</f>
        <v/>
      </c>
      <c r="Y421" s="105" t="str">
        <f>IFERROR(__xludf.DUMMYFUNCTION("""COMPUTED_VALUE"""),"")</f>
        <v/>
      </c>
      <c r="Z421" s="105" t="str">
        <f>IFERROR(__xludf.DUMMYFUNCTION("""COMPUTED_VALUE"""),"")</f>
        <v/>
      </c>
      <c r="AA421" s="105" t="str">
        <f>IFERROR(__xludf.DUMMYFUNCTION("""COMPUTED_VALUE"""),"")</f>
        <v/>
      </c>
      <c r="AB421" s="105" t="str">
        <f>IFERROR(__xludf.DUMMYFUNCTION("""COMPUTED_VALUE"""),"")</f>
        <v/>
      </c>
      <c r="AC421" s="105" t="str">
        <f>IFERROR(__xludf.DUMMYFUNCTION("""COMPUTED_VALUE"""),"")</f>
        <v/>
      </c>
      <c r="AD421" s="105" t="str">
        <f>IFERROR(__xludf.DUMMYFUNCTION("""COMPUTED_VALUE"""),"")</f>
        <v/>
      </c>
      <c r="AE421" s="105" t="str">
        <f>IFERROR(__xludf.DUMMYFUNCTION("""COMPUTED_VALUE"""),"")</f>
        <v/>
      </c>
      <c r="AF421" s="105" t="str">
        <f>IFERROR(__xludf.DUMMYFUNCTION("""COMPUTED_VALUE"""),"")</f>
        <v/>
      </c>
      <c r="AG421" s="105" t="str">
        <f>IFERROR(__xludf.DUMMYFUNCTION("""COMPUTED_VALUE"""),"")</f>
        <v/>
      </c>
      <c r="AH421" s="105" t="str">
        <f>IFERROR(__xludf.DUMMYFUNCTION("""COMPUTED_VALUE"""),"")</f>
        <v/>
      </c>
      <c r="AI421" s="105" t="str">
        <f>IFERROR(__xludf.DUMMYFUNCTION("""COMPUTED_VALUE"""),"")</f>
        <v/>
      </c>
      <c r="AJ421" s="105" t="str">
        <f>IFERROR(__xludf.DUMMYFUNCTION("""COMPUTED_VALUE"""),"")</f>
        <v/>
      </c>
      <c r="AK421" s="105" t="str">
        <f>IFERROR(__xludf.DUMMYFUNCTION("""COMPUTED_VALUE"""),"")</f>
        <v/>
      </c>
      <c r="AL421" s="105" t="str">
        <f>IFERROR(__xludf.DUMMYFUNCTION("""COMPUTED_VALUE"""),"")</f>
        <v/>
      </c>
      <c r="AM421" s="105" t="str">
        <f>IFERROR(__xludf.DUMMYFUNCTION("""COMPUTED_VALUE"""),"")</f>
        <v/>
      </c>
      <c r="AN421" s="105" t="str">
        <f>IFERROR(__xludf.DUMMYFUNCTION("""COMPUTED_VALUE"""),"")</f>
        <v/>
      </c>
    </row>
    <row r="422">
      <c r="B422" s="105"/>
      <c r="C422" s="105"/>
      <c r="E422" s="109"/>
      <c r="F422" s="110"/>
      <c r="G422" s="107"/>
      <c r="H422" s="108"/>
      <c r="J422" s="108" t="str">
        <f>IFERROR(__xludf.DUMMYFUNCTION("""COMPUTED_VALUE"""),"")</f>
        <v/>
      </c>
      <c r="K422" s="105" t="str">
        <f>IFERROR(__xludf.DUMMYFUNCTION("""COMPUTED_VALUE"""),"")</f>
        <v/>
      </c>
      <c r="L422" s="105" t="str">
        <f>IFERROR(__xludf.DUMMYFUNCTION("""COMPUTED_VALUE"""),"")</f>
        <v/>
      </c>
      <c r="M422" s="105" t="str">
        <f>IFERROR(__xludf.DUMMYFUNCTION("""COMPUTED_VALUE"""),"")</f>
        <v/>
      </c>
      <c r="N422" s="105" t="str">
        <f>IFERROR(__xludf.DUMMYFUNCTION("""COMPUTED_VALUE"""),"")</f>
        <v/>
      </c>
      <c r="O422" s="105" t="str">
        <f>IFERROR(__xludf.DUMMYFUNCTION("""COMPUTED_VALUE"""),"")</f>
        <v/>
      </c>
      <c r="P422" s="105" t="str">
        <f>IFERROR(__xludf.DUMMYFUNCTION("""COMPUTED_VALUE"""),"")</f>
        <v/>
      </c>
      <c r="Q422" s="105" t="str">
        <f>IFERROR(__xludf.DUMMYFUNCTION("""COMPUTED_VALUE"""),"")</f>
        <v/>
      </c>
      <c r="R422" s="105" t="str">
        <f>IFERROR(__xludf.DUMMYFUNCTION("""COMPUTED_VALUE"""),"")</f>
        <v/>
      </c>
      <c r="S422" s="105" t="str">
        <f>IFERROR(__xludf.DUMMYFUNCTION("""COMPUTED_VALUE"""),"")</f>
        <v/>
      </c>
      <c r="T422" s="105" t="str">
        <f>IFERROR(__xludf.DUMMYFUNCTION("""COMPUTED_VALUE"""),"")</f>
        <v/>
      </c>
      <c r="U422" s="105" t="str">
        <f>IFERROR(__xludf.DUMMYFUNCTION("""COMPUTED_VALUE"""),"")</f>
        <v/>
      </c>
      <c r="V422" s="105" t="str">
        <f>IFERROR(__xludf.DUMMYFUNCTION("""COMPUTED_VALUE"""),"")</f>
        <v/>
      </c>
      <c r="W422" s="105" t="str">
        <f>IFERROR(__xludf.DUMMYFUNCTION("""COMPUTED_VALUE"""),"")</f>
        <v/>
      </c>
      <c r="X422" s="105" t="str">
        <f>IFERROR(__xludf.DUMMYFUNCTION("""COMPUTED_VALUE"""),"")</f>
        <v/>
      </c>
      <c r="Y422" s="105" t="str">
        <f>IFERROR(__xludf.DUMMYFUNCTION("""COMPUTED_VALUE"""),"")</f>
        <v/>
      </c>
      <c r="Z422" s="105" t="str">
        <f>IFERROR(__xludf.DUMMYFUNCTION("""COMPUTED_VALUE"""),"")</f>
        <v/>
      </c>
      <c r="AA422" s="105" t="str">
        <f>IFERROR(__xludf.DUMMYFUNCTION("""COMPUTED_VALUE"""),"")</f>
        <v/>
      </c>
      <c r="AB422" s="105" t="str">
        <f>IFERROR(__xludf.DUMMYFUNCTION("""COMPUTED_VALUE"""),"")</f>
        <v/>
      </c>
      <c r="AC422" s="105" t="str">
        <f>IFERROR(__xludf.DUMMYFUNCTION("""COMPUTED_VALUE"""),"")</f>
        <v/>
      </c>
      <c r="AD422" s="105" t="str">
        <f>IFERROR(__xludf.DUMMYFUNCTION("""COMPUTED_VALUE"""),"")</f>
        <v/>
      </c>
      <c r="AE422" s="105" t="str">
        <f>IFERROR(__xludf.DUMMYFUNCTION("""COMPUTED_VALUE"""),"")</f>
        <v/>
      </c>
      <c r="AF422" s="105" t="str">
        <f>IFERROR(__xludf.DUMMYFUNCTION("""COMPUTED_VALUE"""),"")</f>
        <v/>
      </c>
      <c r="AG422" s="105" t="str">
        <f>IFERROR(__xludf.DUMMYFUNCTION("""COMPUTED_VALUE"""),"")</f>
        <v/>
      </c>
      <c r="AH422" s="105" t="str">
        <f>IFERROR(__xludf.DUMMYFUNCTION("""COMPUTED_VALUE"""),"")</f>
        <v/>
      </c>
      <c r="AI422" s="105" t="str">
        <f>IFERROR(__xludf.DUMMYFUNCTION("""COMPUTED_VALUE"""),"")</f>
        <v/>
      </c>
      <c r="AJ422" s="105" t="str">
        <f>IFERROR(__xludf.DUMMYFUNCTION("""COMPUTED_VALUE"""),"")</f>
        <v/>
      </c>
      <c r="AK422" s="105" t="str">
        <f>IFERROR(__xludf.DUMMYFUNCTION("""COMPUTED_VALUE"""),"")</f>
        <v/>
      </c>
      <c r="AL422" s="105" t="str">
        <f>IFERROR(__xludf.DUMMYFUNCTION("""COMPUTED_VALUE"""),"")</f>
        <v/>
      </c>
      <c r="AM422" s="105" t="str">
        <f>IFERROR(__xludf.DUMMYFUNCTION("""COMPUTED_VALUE"""),"")</f>
        <v/>
      </c>
      <c r="AN422" s="105" t="str">
        <f>IFERROR(__xludf.DUMMYFUNCTION("""COMPUTED_VALUE"""),"")</f>
        <v/>
      </c>
    </row>
    <row r="423">
      <c r="B423" s="105"/>
      <c r="C423" s="105"/>
      <c r="E423" s="109"/>
      <c r="F423" s="110"/>
      <c r="G423" s="107"/>
      <c r="H423" s="108"/>
      <c r="J423" s="108" t="str">
        <f>IFERROR(__xludf.DUMMYFUNCTION("""COMPUTED_VALUE"""),"")</f>
        <v/>
      </c>
      <c r="K423" s="105" t="str">
        <f>IFERROR(__xludf.DUMMYFUNCTION("""COMPUTED_VALUE"""),"")</f>
        <v/>
      </c>
      <c r="L423" s="105" t="str">
        <f>IFERROR(__xludf.DUMMYFUNCTION("""COMPUTED_VALUE"""),"")</f>
        <v/>
      </c>
      <c r="M423" s="105" t="str">
        <f>IFERROR(__xludf.DUMMYFUNCTION("""COMPUTED_VALUE"""),"")</f>
        <v/>
      </c>
      <c r="N423" s="105" t="str">
        <f>IFERROR(__xludf.DUMMYFUNCTION("""COMPUTED_VALUE"""),"")</f>
        <v/>
      </c>
      <c r="O423" s="105" t="str">
        <f>IFERROR(__xludf.DUMMYFUNCTION("""COMPUTED_VALUE"""),"")</f>
        <v/>
      </c>
      <c r="P423" s="105" t="str">
        <f>IFERROR(__xludf.DUMMYFUNCTION("""COMPUTED_VALUE"""),"")</f>
        <v/>
      </c>
      <c r="Q423" s="105" t="str">
        <f>IFERROR(__xludf.DUMMYFUNCTION("""COMPUTED_VALUE"""),"")</f>
        <v/>
      </c>
      <c r="R423" s="105" t="str">
        <f>IFERROR(__xludf.DUMMYFUNCTION("""COMPUTED_VALUE"""),"")</f>
        <v/>
      </c>
      <c r="S423" s="105" t="str">
        <f>IFERROR(__xludf.DUMMYFUNCTION("""COMPUTED_VALUE"""),"")</f>
        <v/>
      </c>
      <c r="T423" s="105" t="str">
        <f>IFERROR(__xludf.DUMMYFUNCTION("""COMPUTED_VALUE"""),"")</f>
        <v/>
      </c>
      <c r="U423" s="105" t="str">
        <f>IFERROR(__xludf.DUMMYFUNCTION("""COMPUTED_VALUE"""),"")</f>
        <v/>
      </c>
      <c r="V423" s="105" t="str">
        <f>IFERROR(__xludf.DUMMYFUNCTION("""COMPUTED_VALUE"""),"")</f>
        <v/>
      </c>
      <c r="W423" s="105" t="str">
        <f>IFERROR(__xludf.DUMMYFUNCTION("""COMPUTED_VALUE"""),"")</f>
        <v/>
      </c>
      <c r="X423" s="105" t="str">
        <f>IFERROR(__xludf.DUMMYFUNCTION("""COMPUTED_VALUE"""),"")</f>
        <v/>
      </c>
      <c r="Y423" s="105" t="str">
        <f>IFERROR(__xludf.DUMMYFUNCTION("""COMPUTED_VALUE"""),"")</f>
        <v/>
      </c>
      <c r="Z423" s="105" t="str">
        <f>IFERROR(__xludf.DUMMYFUNCTION("""COMPUTED_VALUE"""),"")</f>
        <v/>
      </c>
      <c r="AA423" s="105" t="str">
        <f>IFERROR(__xludf.DUMMYFUNCTION("""COMPUTED_VALUE"""),"")</f>
        <v/>
      </c>
      <c r="AB423" s="105" t="str">
        <f>IFERROR(__xludf.DUMMYFUNCTION("""COMPUTED_VALUE"""),"")</f>
        <v/>
      </c>
      <c r="AC423" s="105" t="str">
        <f>IFERROR(__xludf.DUMMYFUNCTION("""COMPUTED_VALUE"""),"")</f>
        <v/>
      </c>
      <c r="AD423" s="105" t="str">
        <f>IFERROR(__xludf.DUMMYFUNCTION("""COMPUTED_VALUE"""),"")</f>
        <v/>
      </c>
      <c r="AE423" s="105" t="str">
        <f>IFERROR(__xludf.DUMMYFUNCTION("""COMPUTED_VALUE"""),"")</f>
        <v/>
      </c>
      <c r="AF423" s="105" t="str">
        <f>IFERROR(__xludf.DUMMYFUNCTION("""COMPUTED_VALUE"""),"")</f>
        <v/>
      </c>
      <c r="AG423" s="105" t="str">
        <f>IFERROR(__xludf.DUMMYFUNCTION("""COMPUTED_VALUE"""),"")</f>
        <v/>
      </c>
      <c r="AH423" s="105" t="str">
        <f>IFERROR(__xludf.DUMMYFUNCTION("""COMPUTED_VALUE"""),"")</f>
        <v/>
      </c>
      <c r="AI423" s="105" t="str">
        <f>IFERROR(__xludf.DUMMYFUNCTION("""COMPUTED_VALUE"""),"")</f>
        <v/>
      </c>
      <c r="AJ423" s="105" t="str">
        <f>IFERROR(__xludf.DUMMYFUNCTION("""COMPUTED_VALUE"""),"")</f>
        <v/>
      </c>
      <c r="AK423" s="105" t="str">
        <f>IFERROR(__xludf.DUMMYFUNCTION("""COMPUTED_VALUE"""),"")</f>
        <v/>
      </c>
      <c r="AL423" s="105" t="str">
        <f>IFERROR(__xludf.DUMMYFUNCTION("""COMPUTED_VALUE"""),"")</f>
        <v/>
      </c>
      <c r="AM423" s="105" t="str">
        <f>IFERROR(__xludf.DUMMYFUNCTION("""COMPUTED_VALUE"""),"")</f>
        <v/>
      </c>
      <c r="AN423" s="105" t="str">
        <f>IFERROR(__xludf.DUMMYFUNCTION("""COMPUTED_VALUE"""),"")</f>
        <v/>
      </c>
    </row>
    <row r="424">
      <c r="B424" s="105"/>
      <c r="C424" s="105"/>
      <c r="E424" s="109"/>
      <c r="F424" s="110"/>
      <c r="G424" s="107"/>
      <c r="H424" s="108"/>
      <c r="J424" s="108" t="str">
        <f>IFERROR(__xludf.DUMMYFUNCTION("""COMPUTED_VALUE"""),"")</f>
        <v/>
      </c>
      <c r="K424" s="105" t="str">
        <f>IFERROR(__xludf.DUMMYFUNCTION("""COMPUTED_VALUE"""),"")</f>
        <v/>
      </c>
      <c r="L424" s="105" t="str">
        <f>IFERROR(__xludf.DUMMYFUNCTION("""COMPUTED_VALUE"""),"")</f>
        <v/>
      </c>
      <c r="M424" s="105" t="str">
        <f>IFERROR(__xludf.DUMMYFUNCTION("""COMPUTED_VALUE"""),"")</f>
        <v/>
      </c>
      <c r="N424" s="105" t="str">
        <f>IFERROR(__xludf.DUMMYFUNCTION("""COMPUTED_VALUE"""),"")</f>
        <v/>
      </c>
      <c r="O424" s="105" t="str">
        <f>IFERROR(__xludf.DUMMYFUNCTION("""COMPUTED_VALUE"""),"")</f>
        <v/>
      </c>
      <c r="P424" s="105" t="str">
        <f>IFERROR(__xludf.DUMMYFUNCTION("""COMPUTED_VALUE"""),"")</f>
        <v/>
      </c>
      <c r="Q424" s="105" t="str">
        <f>IFERROR(__xludf.DUMMYFUNCTION("""COMPUTED_VALUE"""),"")</f>
        <v/>
      </c>
      <c r="R424" s="105" t="str">
        <f>IFERROR(__xludf.DUMMYFUNCTION("""COMPUTED_VALUE"""),"")</f>
        <v/>
      </c>
      <c r="S424" s="105" t="str">
        <f>IFERROR(__xludf.DUMMYFUNCTION("""COMPUTED_VALUE"""),"")</f>
        <v/>
      </c>
      <c r="T424" s="105" t="str">
        <f>IFERROR(__xludf.DUMMYFUNCTION("""COMPUTED_VALUE"""),"")</f>
        <v/>
      </c>
      <c r="U424" s="105" t="str">
        <f>IFERROR(__xludf.DUMMYFUNCTION("""COMPUTED_VALUE"""),"")</f>
        <v/>
      </c>
      <c r="V424" s="105" t="str">
        <f>IFERROR(__xludf.DUMMYFUNCTION("""COMPUTED_VALUE"""),"")</f>
        <v/>
      </c>
      <c r="W424" s="105" t="str">
        <f>IFERROR(__xludf.DUMMYFUNCTION("""COMPUTED_VALUE"""),"")</f>
        <v/>
      </c>
      <c r="X424" s="105" t="str">
        <f>IFERROR(__xludf.DUMMYFUNCTION("""COMPUTED_VALUE"""),"")</f>
        <v/>
      </c>
      <c r="Y424" s="105" t="str">
        <f>IFERROR(__xludf.DUMMYFUNCTION("""COMPUTED_VALUE"""),"")</f>
        <v/>
      </c>
      <c r="Z424" s="105" t="str">
        <f>IFERROR(__xludf.DUMMYFUNCTION("""COMPUTED_VALUE"""),"")</f>
        <v/>
      </c>
      <c r="AA424" s="105" t="str">
        <f>IFERROR(__xludf.DUMMYFUNCTION("""COMPUTED_VALUE"""),"")</f>
        <v/>
      </c>
      <c r="AB424" s="105" t="str">
        <f>IFERROR(__xludf.DUMMYFUNCTION("""COMPUTED_VALUE"""),"")</f>
        <v/>
      </c>
      <c r="AC424" s="105" t="str">
        <f>IFERROR(__xludf.DUMMYFUNCTION("""COMPUTED_VALUE"""),"")</f>
        <v/>
      </c>
      <c r="AD424" s="105" t="str">
        <f>IFERROR(__xludf.DUMMYFUNCTION("""COMPUTED_VALUE"""),"")</f>
        <v/>
      </c>
      <c r="AE424" s="105" t="str">
        <f>IFERROR(__xludf.DUMMYFUNCTION("""COMPUTED_VALUE"""),"")</f>
        <v/>
      </c>
      <c r="AF424" s="105" t="str">
        <f>IFERROR(__xludf.DUMMYFUNCTION("""COMPUTED_VALUE"""),"")</f>
        <v/>
      </c>
      <c r="AG424" s="105" t="str">
        <f>IFERROR(__xludf.DUMMYFUNCTION("""COMPUTED_VALUE"""),"")</f>
        <v/>
      </c>
      <c r="AH424" s="105" t="str">
        <f>IFERROR(__xludf.DUMMYFUNCTION("""COMPUTED_VALUE"""),"")</f>
        <v/>
      </c>
      <c r="AI424" s="105" t="str">
        <f>IFERROR(__xludf.DUMMYFUNCTION("""COMPUTED_VALUE"""),"")</f>
        <v/>
      </c>
      <c r="AJ424" s="105" t="str">
        <f>IFERROR(__xludf.DUMMYFUNCTION("""COMPUTED_VALUE"""),"")</f>
        <v/>
      </c>
      <c r="AK424" s="105" t="str">
        <f>IFERROR(__xludf.DUMMYFUNCTION("""COMPUTED_VALUE"""),"")</f>
        <v/>
      </c>
      <c r="AL424" s="105" t="str">
        <f>IFERROR(__xludf.DUMMYFUNCTION("""COMPUTED_VALUE"""),"")</f>
        <v/>
      </c>
      <c r="AM424" s="105" t="str">
        <f>IFERROR(__xludf.DUMMYFUNCTION("""COMPUTED_VALUE"""),"")</f>
        <v/>
      </c>
      <c r="AN424" s="105" t="str">
        <f>IFERROR(__xludf.DUMMYFUNCTION("""COMPUTED_VALUE"""),"")</f>
        <v/>
      </c>
    </row>
    <row r="425">
      <c r="B425" s="105"/>
      <c r="C425" s="105"/>
      <c r="E425" s="109"/>
      <c r="F425" s="110"/>
      <c r="G425" s="107"/>
      <c r="H425" s="108"/>
      <c r="J425" s="108" t="str">
        <f>IFERROR(__xludf.DUMMYFUNCTION("""COMPUTED_VALUE"""),"")</f>
        <v/>
      </c>
      <c r="K425" s="105" t="str">
        <f>IFERROR(__xludf.DUMMYFUNCTION("""COMPUTED_VALUE"""),"")</f>
        <v/>
      </c>
      <c r="L425" s="105" t="str">
        <f>IFERROR(__xludf.DUMMYFUNCTION("""COMPUTED_VALUE"""),"")</f>
        <v/>
      </c>
      <c r="M425" s="105" t="str">
        <f>IFERROR(__xludf.DUMMYFUNCTION("""COMPUTED_VALUE"""),"")</f>
        <v/>
      </c>
      <c r="N425" s="105" t="str">
        <f>IFERROR(__xludf.DUMMYFUNCTION("""COMPUTED_VALUE"""),"")</f>
        <v/>
      </c>
      <c r="O425" s="105" t="str">
        <f>IFERROR(__xludf.DUMMYFUNCTION("""COMPUTED_VALUE"""),"")</f>
        <v/>
      </c>
      <c r="P425" s="105" t="str">
        <f>IFERROR(__xludf.DUMMYFUNCTION("""COMPUTED_VALUE"""),"")</f>
        <v/>
      </c>
      <c r="Q425" s="105" t="str">
        <f>IFERROR(__xludf.DUMMYFUNCTION("""COMPUTED_VALUE"""),"")</f>
        <v/>
      </c>
      <c r="R425" s="105" t="str">
        <f>IFERROR(__xludf.DUMMYFUNCTION("""COMPUTED_VALUE"""),"")</f>
        <v/>
      </c>
      <c r="S425" s="105" t="str">
        <f>IFERROR(__xludf.DUMMYFUNCTION("""COMPUTED_VALUE"""),"")</f>
        <v/>
      </c>
      <c r="T425" s="105" t="str">
        <f>IFERROR(__xludf.DUMMYFUNCTION("""COMPUTED_VALUE"""),"")</f>
        <v/>
      </c>
      <c r="U425" s="105" t="str">
        <f>IFERROR(__xludf.DUMMYFUNCTION("""COMPUTED_VALUE"""),"")</f>
        <v/>
      </c>
      <c r="V425" s="105" t="str">
        <f>IFERROR(__xludf.DUMMYFUNCTION("""COMPUTED_VALUE"""),"")</f>
        <v/>
      </c>
      <c r="W425" s="105" t="str">
        <f>IFERROR(__xludf.DUMMYFUNCTION("""COMPUTED_VALUE"""),"")</f>
        <v/>
      </c>
      <c r="X425" s="105" t="str">
        <f>IFERROR(__xludf.DUMMYFUNCTION("""COMPUTED_VALUE"""),"")</f>
        <v/>
      </c>
      <c r="Y425" s="105" t="str">
        <f>IFERROR(__xludf.DUMMYFUNCTION("""COMPUTED_VALUE"""),"")</f>
        <v/>
      </c>
      <c r="Z425" s="105" t="str">
        <f>IFERROR(__xludf.DUMMYFUNCTION("""COMPUTED_VALUE"""),"")</f>
        <v/>
      </c>
      <c r="AA425" s="105" t="str">
        <f>IFERROR(__xludf.DUMMYFUNCTION("""COMPUTED_VALUE"""),"")</f>
        <v/>
      </c>
      <c r="AB425" s="105" t="str">
        <f>IFERROR(__xludf.DUMMYFUNCTION("""COMPUTED_VALUE"""),"")</f>
        <v/>
      </c>
      <c r="AC425" s="105" t="str">
        <f>IFERROR(__xludf.DUMMYFUNCTION("""COMPUTED_VALUE"""),"")</f>
        <v/>
      </c>
      <c r="AD425" s="105" t="str">
        <f>IFERROR(__xludf.DUMMYFUNCTION("""COMPUTED_VALUE"""),"")</f>
        <v/>
      </c>
      <c r="AE425" s="105" t="str">
        <f>IFERROR(__xludf.DUMMYFUNCTION("""COMPUTED_VALUE"""),"")</f>
        <v/>
      </c>
      <c r="AF425" s="105" t="str">
        <f>IFERROR(__xludf.DUMMYFUNCTION("""COMPUTED_VALUE"""),"")</f>
        <v/>
      </c>
      <c r="AG425" s="105" t="str">
        <f>IFERROR(__xludf.DUMMYFUNCTION("""COMPUTED_VALUE"""),"")</f>
        <v/>
      </c>
      <c r="AH425" s="105" t="str">
        <f>IFERROR(__xludf.DUMMYFUNCTION("""COMPUTED_VALUE"""),"")</f>
        <v/>
      </c>
      <c r="AI425" s="105" t="str">
        <f>IFERROR(__xludf.DUMMYFUNCTION("""COMPUTED_VALUE"""),"")</f>
        <v/>
      </c>
      <c r="AJ425" s="105" t="str">
        <f>IFERROR(__xludf.DUMMYFUNCTION("""COMPUTED_VALUE"""),"")</f>
        <v/>
      </c>
      <c r="AK425" s="105" t="str">
        <f>IFERROR(__xludf.DUMMYFUNCTION("""COMPUTED_VALUE"""),"")</f>
        <v/>
      </c>
      <c r="AL425" s="105" t="str">
        <f>IFERROR(__xludf.DUMMYFUNCTION("""COMPUTED_VALUE"""),"")</f>
        <v/>
      </c>
      <c r="AM425" s="105" t="str">
        <f>IFERROR(__xludf.DUMMYFUNCTION("""COMPUTED_VALUE"""),"")</f>
        <v/>
      </c>
      <c r="AN425" s="105" t="str">
        <f>IFERROR(__xludf.DUMMYFUNCTION("""COMPUTED_VALUE"""),"")</f>
        <v/>
      </c>
    </row>
    <row r="426">
      <c r="B426" s="105"/>
      <c r="C426" s="105"/>
      <c r="E426" s="109"/>
      <c r="F426" s="110"/>
      <c r="G426" s="107"/>
      <c r="H426" s="108"/>
      <c r="J426" s="108" t="str">
        <f>IFERROR(__xludf.DUMMYFUNCTION("""COMPUTED_VALUE"""),"")</f>
        <v/>
      </c>
      <c r="K426" s="105" t="str">
        <f>IFERROR(__xludf.DUMMYFUNCTION("""COMPUTED_VALUE"""),"")</f>
        <v/>
      </c>
      <c r="L426" s="105" t="str">
        <f>IFERROR(__xludf.DUMMYFUNCTION("""COMPUTED_VALUE"""),"")</f>
        <v/>
      </c>
      <c r="M426" s="105" t="str">
        <f>IFERROR(__xludf.DUMMYFUNCTION("""COMPUTED_VALUE"""),"")</f>
        <v/>
      </c>
      <c r="N426" s="105" t="str">
        <f>IFERROR(__xludf.DUMMYFUNCTION("""COMPUTED_VALUE"""),"")</f>
        <v/>
      </c>
      <c r="O426" s="105" t="str">
        <f>IFERROR(__xludf.DUMMYFUNCTION("""COMPUTED_VALUE"""),"")</f>
        <v/>
      </c>
      <c r="P426" s="105" t="str">
        <f>IFERROR(__xludf.DUMMYFUNCTION("""COMPUTED_VALUE"""),"")</f>
        <v/>
      </c>
      <c r="Q426" s="105" t="str">
        <f>IFERROR(__xludf.DUMMYFUNCTION("""COMPUTED_VALUE"""),"")</f>
        <v/>
      </c>
      <c r="R426" s="105" t="str">
        <f>IFERROR(__xludf.DUMMYFUNCTION("""COMPUTED_VALUE"""),"")</f>
        <v/>
      </c>
      <c r="S426" s="105" t="str">
        <f>IFERROR(__xludf.DUMMYFUNCTION("""COMPUTED_VALUE"""),"")</f>
        <v/>
      </c>
      <c r="T426" s="105" t="str">
        <f>IFERROR(__xludf.DUMMYFUNCTION("""COMPUTED_VALUE"""),"")</f>
        <v/>
      </c>
      <c r="U426" s="105" t="str">
        <f>IFERROR(__xludf.DUMMYFUNCTION("""COMPUTED_VALUE"""),"")</f>
        <v/>
      </c>
      <c r="V426" s="105" t="str">
        <f>IFERROR(__xludf.DUMMYFUNCTION("""COMPUTED_VALUE"""),"")</f>
        <v/>
      </c>
      <c r="W426" s="105" t="str">
        <f>IFERROR(__xludf.DUMMYFUNCTION("""COMPUTED_VALUE"""),"")</f>
        <v/>
      </c>
      <c r="X426" s="105" t="str">
        <f>IFERROR(__xludf.DUMMYFUNCTION("""COMPUTED_VALUE"""),"")</f>
        <v/>
      </c>
      <c r="Y426" s="105" t="str">
        <f>IFERROR(__xludf.DUMMYFUNCTION("""COMPUTED_VALUE"""),"")</f>
        <v/>
      </c>
      <c r="Z426" s="105" t="str">
        <f>IFERROR(__xludf.DUMMYFUNCTION("""COMPUTED_VALUE"""),"")</f>
        <v/>
      </c>
      <c r="AA426" s="105" t="str">
        <f>IFERROR(__xludf.DUMMYFUNCTION("""COMPUTED_VALUE"""),"")</f>
        <v/>
      </c>
      <c r="AB426" s="105" t="str">
        <f>IFERROR(__xludf.DUMMYFUNCTION("""COMPUTED_VALUE"""),"")</f>
        <v/>
      </c>
      <c r="AC426" s="105" t="str">
        <f>IFERROR(__xludf.DUMMYFUNCTION("""COMPUTED_VALUE"""),"")</f>
        <v/>
      </c>
      <c r="AD426" s="105" t="str">
        <f>IFERROR(__xludf.DUMMYFUNCTION("""COMPUTED_VALUE"""),"")</f>
        <v/>
      </c>
      <c r="AE426" s="105" t="str">
        <f>IFERROR(__xludf.DUMMYFUNCTION("""COMPUTED_VALUE"""),"")</f>
        <v/>
      </c>
      <c r="AF426" s="105" t="str">
        <f>IFERROR(__xludf.DUMMYFUNCTION("""COMPUTED_VALUE"""),"")</f>
        <v/>
      </c>
      <c r="AG426" s="105" t="str">
        <f>IFERROR(__xludf.DUMMYFUNCTION("""COMPUTED_VALUE"""),"")</f>
        <v/>
      </c>
      <c r="AH426" s="105" t="str">
        <f>IFERROR(__xludf.DUMMYFUNCTION("""COMPUTED_VALUE"""),"")</f>
        <v/>
      </c>
      <c r="AI426" s="105" t="str">
        <f>IFERROR(__xludf.DUMMYFUNCTION("""COMPUTED_VALUE"""),"")</f>
        <v/>
      </c>
      <c r="AJ426" s="105" t="str">
        <f>IFERROR(__xludf.DUMMYFUNCTION("""COMPUTED_VALUE"""),"")</f>
        <v/>
      </c>
      <c r="AK426" s="105" t="str">
        <f>IFERROR(__xludf.DUMMYFUNCTION("""COMPUTED_VALUE"""),"")</f>
        <v/>
      </c>
      <c r="AL426" s="105" t="str">
        <f>IFERROR(__xludf.DUMMYFUNCTION("""COMPUTED_VALUE"""),"")</f>
        <v/>
      </c>
      <c r="AM426" s="105" t="str">
        <f>IFERROR(__xludf.DUMMYFUNCTION("""COMPUTED_VALUE"""),"")</f>
        <v/>
      </c>
      <c r="AN426" s="105" t="str">
        <f>IFERROR(__xludf.DUMMYFUNCTION("""COMPUTED_VALUE"""),"")</f>
        <v/>
      </c>
    </row>
    <row r="427">
      <c r="B427" s="105"/>
      <c r="C427" s="105"/>
      <c r="E427" s="109"/>
      <c r="F427" s="110"/>
      <c r="G427" s="107"/>
      <c r="H427" s="108"/>
      <c r="J427" s="108" t="str">
        <f>IFERROR(__xludf.DUMMYFUNCTION("""COMPUTED_VALUE"""),"")</f>
        <v/>
      </c>
      <c r="K427" s="105" t="str">
        <f>IFERROR(__xludf.DUMMYFUNCTION("""COMPUTED_VALUE"""),"")</f>
        <v/>
      </c>
      <c r="L427" s="105" t="str">
        <f>IFERROR(__xludf.DUMMYFUNCTION("""COMPUTED_VALUE"""),"")</f>
        <v/>
      </c>
      <c r="M427" s="105" t="str">
        <f>IFERROR(__xludf.DUMMYFUNCTION("""COMPUTED_VALUE"""),"")</f>
        <v/>
      </c>
      <c r="N427" s="105" t="str">
        <f>IFERROR(__xludf.DUMMYFUNCTION("""COMPUTED_VALUE"""),"")</f>
        <v/>
      </c>
      <c r="O427" s="105" t="str">
        <f>IFERROR(__xludf.DUMMYFUNCTION("""COMPUTED_VALUE"""),"")</f>
        <v/>
      </c>
      <c r="P427" s="105" t="str">
        <f>IFERROR(__xludf.DUMMYFUNCTION("""COMPUTED_VALUE"""),"")</f>
        <v/>
      </c>
      <c r="Q427" s="105" t="str">
        <f>IFERROR(__xludf.DUMMYFUNCTION("""COMPUTED_VALUE"""),"")</f>
        <v/>
      </c>
      <c r="R427" s="105" t="str">
        <f>IFERROR(__xludf.DUMMYFUNCTION("""COMPUTED_VALUE"""),"")</f>
        <v/>
      </c>
      <c r="S427" s="105" t="str">
        <f>IFERROR(__xludf.DUMMYFUNCTION("""COMPUTED_VALUE"""),"")</f>
        <v/>
      </c>
      <c r="T427" s="105" t="str">
        <f>IFERROR(__xludf.DUMMYFUNCTION("""COMPUTED_VALUE"""),"")</f>
        <v/>
      </c>
      <c r="U427" s="105" t="str">
        <f>IFERROR(__xludf.DUMMYFUNCTION("""COMPUTED_VALUE"""),"")</f>
        <v/>
      </c>
      <c r="V427" s="105" t="str">
        <f>IFERROR(__xludf.DUMMYFUNCTION("""COMPUTED_VALUE"""),"")</f>
        <v/>
      </c>
      <c r="W427" s="105" t="str">
        <f>IFERROR(__xludf.DUMMYFUNCTION("""COMPUTED_VALUE"""),"")</f>
        <v/>
      </c>
      <c r="X427" s="105" t="str">
        <f>IFERROR(__xludf.DUMMYFUNCTION("""COMPUTED_VALUE"""),"")</f>
        <v/>
      </c>
      <c r="Y427" s="105" t="str">
        <f>IFERROR(__xludf.DUMMYFUNCTION("""COMPUTED_VALUE"""),"")</f>
        <v/>
      </c>
      <c r="Z427" s="105" t="str">
        <f>IFERROR(__xludf.DUMMYFUNCTION("""COMPUTED_VALUE"""),"")</f>
        <v/>
      </c>
      <c r="AA427" s="105" t="str">
        <f>IFERROR(__xludf.DUMMYFUNCTION("""COMPUTED_VALUE"""),"")</f>
        <v/>
      </c>
      <c r="AB427" s="105" t="str">
        <f>IFERROR(__xludf.DUMMYFUNCTION("""COMPUTED_VALUE"""),"")</f>
        <v/>
      </c>
      <c r="AC427" s="105" t="str">
        <f>IFERROR(__xludf.DUMMYFUNCTION("""COMPUTED_VALUE"""),"")</f>
        <v/>
      </c>
      <c r="AD427" s="105" t="str">
        <f>IFERROR(__xludf.DUMMYFUNCTION("""COMPUTED_VALUE"""),"")</f>
        <v/>
      </c>
      <c r="AE427" s="105" t="str">
        <f>IFERROR(__xludf.DUMMYFUNCTION("""COMPUTED_VALUE"""),"")</f>
        <v/>
      </c>
      <c r="AF427" s="105" t="str">
        <f>IFERROR(__xludf.DUMMYFUNCTION("""COMPUTED_VALUE"""),"")</f>
        <v/>
      </c>
      <c r="AG427" s="105" t="str">
        <f>IFERROR(__xludf.DUMMYFUNCTION("""COMPUTED_VALUE"""),"")</f>
        <v/>
      </c>
      <c r="AH427" s="105" t="str">
        <f>IFERROR(__xludf.DUMMYFUNCTION("""COMPUTED_VALUE"""),"")</f>
        <v/>
      </c>
      <c r="AI427" s="105" t="str">
        <f>IFERROR(__xludf.DUMMYFUNCTION("""COMPUTED_VALUE"""),"")</f>
        <v/>
      </c>
      <c r="AJ427" s="105" t="str">
        <f>IFERROR(__xludf.DUMMYFUNCTION("""COMPUTED_VALUE"""),"")</f>
        <v/>
      </c>
      <c r="AK427" s="105" t="str">
        <f>IFERROR(__xludf.DUMMYFUNCTION("""COMPUTED_VALUE"""),"")</f>
        <v/>
      </c>
      <c r="AL427" s="105" t="str">
        <f>IFERROR(__xludf.DUMMYFUNCTION("""COMPUTED_VALUE"""),"")</f>
        <v/>
      </c>
      <c r="AM427" s="105" t="str">
        <f>IFERROR(__xludf.DUMMYFUNCTION("""COMPUTED_VALUE"""),"")</f>
        <v/>
      </c>
      <c r="AN427" s="105" t="str">
        <f>IFERROR(__xludf.DUMMYFUNCTION("""COMPUTED_VALUE"""),"")</f>
        <v/>
      </c>
    </row>
    <row r="428">
      <c r="B428" s="105"/>
      <c r="C428" s="105"/>
      <c r="E428" s="109"/>
      <c r="F428" s="110"/>
      <c r="G428" s="107"/>
      <c r="H428" s="108"/>
      <c r="J428" s="108" t="str">
        <f>IFERROR(__xludf.DUMMYFUNCTION("""COMPUTED_VALUE"""),"")</f>
        <v/>
      </c>
      <c r="K428" s="105" t="str">
        <f>IFERROR(__xludf.DUMMYFUNCTION("""COMPUTED_VALUE"""),"")</f>
        <v/>
      </c>
      <c r="L428" s="105" t="str">
        <f>IFERROR(__xludf.DUMMYFUNCTION("""COMPUTED_VALUE"""),"")</f>
        <v/>
      </c>
      <c r="M428" s="105" t="str">
        <f>IFERROR(__xludf.DUMMYFUNCTION("""COMPUTED_VALUE"""),"")</f>
        <v/>
      </c>
      <c r="N428" s="105" t="str">
        <f>IFERROR(__xludf.DUMMYFUNCTION("""COMPUTED_VALUE"""),"")</f>
        <v/>
      </c>
      <c r="O428" s="105" t="str">
        <f>IFERROR(__xludf.DUMMYFUNCTION("""COMPUTED_VALUE"""),"")</f>
        <v/>
      </c>
      <c r="P428" s="105" t="str">
        <f>IFERROR(__xludf.DUMMYFUNCTION("""COMPUTED_VALUE"""),"")</f>
        <v/>
      </c>
      <c r="Q428" s="105" t="str">
        <f>IFERROR(__xludf.DUMMYFUNCTION("""COMPUTED_VALUE"""),"")</f>
        <v/>
      </c>
      <c r="R428" s="105" t="str">
        <f>IFERROR(__xludf.DUMMYFUNCTION("""COMPUTED_VALUE"""),"")</f>
        <v/>
      </c>
      <c r="S428" s="105" t="str">
        <f>IFERROR(__xludf.DUMMYFUNCTION("""COMPUTED_VALUE"""),"")</f>
        <v/>
      </c>
      <c r="T428" s="105" t="str">
        <f>IFERROR(__xludf.DUMMYFUNCTION("""COMPUTED_VALUE"""),"")</f>
        <v/>
      </c>
      <c r="U428" s="105" t="str">
        <f>IFERROR(__xludf.DUMMYFUNCTION("""COMPUTED_VALUE"""),"")</f>
        <v/>
      </c>
      <c r="V428" s="105" t="str">
        <f>IFERROR(__xludf.DUMMYFUNCTION("""COMPUTED_VALUE"""),"")</f>
        <v/>
      </c>
      <c r="W428" s="105" t="str">
        <f>IFERROR(__xludf.DUMMYFUNCTION("""COMPUTED_VALUE"""),"")</f>
        <v/>
      </c>
      <c r="X428" s="105" t="str">
        <f>IFERROR(__xludf.DUMMYFUNCTION("""COMPUTED_VALUE"""),"")</f>
        <v/>
      </c>
      <c r="Y428" s="105" t="str">
        <f>IFERROR(__xludf.DUMMYFUNCTION("""COMPUTED_VALUE"""),"")</f>
        <v/>
      </c>
      <c r="Z428" s="105" t="str">
        <f>IFERROR(__xludf.DUMMYFUNCTION("""COMPUTED_VALUE"""),"")</f>
        <v/>
      </c>
      <c r="AA428" s="105" t="str">
        <f>IFERROR(__xludf.DUMMYFUNCTION("""COMPUTED_VALUE"""),"")</f>
        <v/>
      </c>
      <c r="AB428" s="105" t="str">
        <f>IFERROR(__xludf.DUMMYFUNCTION("""COMPUTED_VALUE"""),"")</f>
        <v/>
      </c>
      <c r="AC428" s="105" t="str">
        <f>IFERROR(__xludf.DUMMYFUNCTION("""COMPUTED_VALUE"""),"")</f>
        <v/>
      </c>
      <c r="AD428" s="105" t="str">
        <f>IFERROR(__xludf.DUMMYFUNCTION("""COMPUTED_VALUE"""),"")</f>
        <v/>
      </c>
      <c r="AE428" s="105" t="str">
        <f>IFERROR(__xludf.DUMMYFUNCTION("""COMPUTED_VALUE"""),"")</f>
        <v/>
      </c>
      <c r="AF428" s="105" t="str">
        <f>IFERROR(__xludf.DUMMYFUNCTION("""COMPUTED_VALUE"""),"")</f>
        <v/>
      </c>
      <c r="AG428" s="105" t="str">
        <f>IFERROR(__xludf.DUMMYFUNCTION("""COMPUTED_VALUE"""),"")</f>
        <v/>
      </c>
      <c r="AH428" s="105" t="str">
        <f>IFERROR(__xludf.DUMMYFUNCTION("""COMPUTED_VALUE"""),"")</f>
        <v/>
      </c>
      <c r="AI428" s="105" t="str">
        <f>IFERROR(__xludf.DUMMYFUNCTION("""COMPUTED_VALUE"""),"")</f>
        <v/>
      </c>
      <c r="AJ428" s="105" t="str">
        <f>IFERROR(__xludf.DUMMYFUNCTION("""COMPUTED_VALUE"""),"")</f>
        <v/>
      </c>
      <c r="AK428" s="105" t="str">
        <f>IFERROR(__xludf.DUMMYFUNCTION("""COMPUTED_VALUE"""),"")</f>
        <v/>
      </c>
      <c r="AL428" s="105" t="str">
        <f>IFERROR(__xludf.DUMMYFUNCTION("""COMPUTED_VALUE"""),"")</f>
        <v/>
      </c>
      <c r="AM428" s="105" t="str">
        <f>IFERROR(__xludf.DUMMYFUNCTION("""COMPUTED_VALUE"""),"")</f>
        <v/>
      </c>
      <c r="AN428" s="105" t="str">
        <f>IFERROR(__xludf.DUMMYFUNCTION("""COMPUTED_VALUE"""),"")</f>
        <v/>
      </c>
    </row>
    <row r="429">
      <c r="B429" s="105"/>
      <c r="C429" s="105"/>
      <c r="E429" s="109"/>
      <c r="F429" s="110"/>
      <c r="G429" s="107"/>
      <c r="H429" s="108"/>
      <c r="J429" s="108" t="str">
        <f>IFERROR(__xludf.DUMMYFUNCTION("""COMPUTED_VALUE"""),"")</f>
        <v/>
      </c>
      <c r="K429" s="105" t="str">
        <f>IFERROR(__xludf.DUMMYFUNCTION("""COMPUTED_VALUE"""),"")</f>
        <v/>
      </c>
      <c r="L429" s="105" t="str">
        <f>IFERROR(__xludf.DUMMYFUNCTION("""COMPUTED_VALUE"""),"")</f>
        <v/>
      </c>
      <c r="M429" s="105" t="str">
        <f>IFERROR(__xludf.DUMMYFUNCTION("""COMPUTED_VALUE"""),"")</f>
        <v/>
      </c>
      <c r="N429" s="105" t="str">
        <f>IFERROR(__xludf.DUMMYFUNCTION("""COMPUTED_VALUE"""),"")</f>
        <v/>
      </c>
      <c r="O429" s="105" t="str">
        <f>IFERROR(__xludf.DUMMYFUNCTION("""COMPUTED_VALUE"""),"")</f>
        <v/>
      </c>
      <c r="P429" s="105" t="str">
        <f>IFERROR(__xludf.DUMMYFUNCTION("""COMPUTED_VALUE"""),"")</f>
        <v/>
      </c>
      <c r="Q429" s="105" t="str">
        <f>IFERROR(__xludf.DUMMYFUNCTION("""COMPUTED_VALUE"""),"")</f>
        <v/>
      </c>
      <c r="R429" s="105" t="str">
        <f>IFERROR(__xludf.DUMMYFUNCTION("""COMPUTED_VALUE"""),"")</f>
        <v/>
      </c>
      <c r="S429" s="105" t="str">
        <f>IFERROR(__xludf.DUMMYFUNCTION("""COMPUTED_VALUE"""),"")</f>
        <v/>
      </c>
      <c r="T429" s="105" t="str">
        <f>IFERROR(__xludf.DUMMYFUNCTION("""COMPUTED_VALUE"""),"")</f>
        <v/>
      </c>
      <c r="U429" s="105" t="str">
        <f>IFERROR(__xludf.DUMMYFUNCTION("""COMPUTED_VALUE"""),"")</f>
        <v/>
      </c>
      <c r="V429" s="105" t="str">
        <f>IFERROR(__xludf.DUMMYFUNCTION("""COMPUTED_VALUE"""),"")</f>
        <v/>
      </c>
      <c r="W429" s="105" t="str">
        <f>IFERROR(__xludf.DUMMYFUNCTION("""COMPUTED_VALUE"""),"")</f>
        <v/>
      </c>
      <c r="X429" s="105" t="str">
        <f>IFERROR(__xludf.DUMMYFUNCTION("""COMPUTED_VALUE"""),"")</f>
        <v/>
      </c>
      <c r="Y429" s="105" t="str">
        <f>IFERROR(__xludf.DUMMYFUNCTION("""COMPUTED_VALUE"""),"")</f>
        <v/>
      </c>
      <c r="Z429" s="105" t="str">
        <f>IFERROR(__xludf.DUMMYFUNCTION("""COMPUTED_VALUE"""),"")</f>
        <v/>
      </c>
      <c r="AA429" s="105" t="str">
        <f>IFERROR(__xludf.DUMMYFUNCTION("""COMPUTED_VALUE"""),"")</f>
        <v/>
      </c>
      <c r="AB429" s="105" t="str">
        <f>IFERROR(__xludf.DUMMYFUNCTION("""COMPUTED_VALUE"""),"")</f>
        <v/>
      </c>
      <c r="AC429" s="105" t="str">
        <f>IFERROR(__xludf.DUMMYFUNCTION("""COMPUTED_VALUE"""),"")</f>
        <v/>
      </c>
      <c r="AD429" s="105" t="str">
        <f>IFERROR(__xludf.DUMMYFUNCTION("""COMPUTED_VALUE"""),"")</f>
        <v/>
      </c>
      <c r="AE429" s="105" t="str">
        <f>IFERROR(__xludf.DUMMYFUNCTION("""COMPUTED_VALUE"""),"")</f>
        <v/>
      </c>
      <c r="AF429" s="105" t="str">
        <f>IFERROR(__xludf.DUMMYFUNCTION("""COMPUTED_VALUE"""),"")</f>
        <v/>
      </c>
      <c r="AG429" s="105" t="str">
        <f>IFERROR(__xludf.DUMMYFUNCTION("""COMPUTED_VALUE"""),"")</f>
        <v/>
      </c>
      <c r="AH429" s="105" t="str">
        <f>IFERROR(__xludf.DUMMYFUNCTION("""COMPUTED_VALUE"""),"")</f>
        <v/>
      </c>
      <c r="AI429" s="105" t="str">
        <f>IFERROR(__xludf.DUMMYFUNCTION("""COMPUTED_VALUE"""),"")</f>
        <v/>
      </c>
      <c r="AJ429" s="105" t="str">
        <f>IFERROR(__xludf.DUMMYFUNCTION("""COMPUTED_VALUE"""),"")</f>
        <v/>
      </c>
      <c r="AK429" s="105" t="str">
        <f>IFERROR(__xludf.DUMMYFUNCTION("""COMPUTED_VALUE"""),"")</f>
        <v/>
      </c>
      <c r="AL429" s="105" t="str">
        <f>IFERROR(__xludf.DUMMYFUNCTION("""COMPUTED_VALUE"""),"")</f>
        <v/>
      </c>
      <c r="AM429" s="105" t="str">
        <f>IFERROR(__xludf.DUMMYFUNCTION("""COMPUTED_VALUE"""),"")</f>
        <v/>
      </c>
      <c r="AN429" s="105" t="str">
        <f>IFERROR(__xludf.DUMMYFUNCTION("""COMPUTED_VALUE"""),"")</f>
        <v/>
      </c>
    </row>
    <row r="430">
      <c r="B430" s="105"/>
      <c r="C430" s="105"/>
      <c r="E430" s="109"/>
      <c r="F430" s="110"/>
      <c r="G430" s="107"/>
      <c r="H430" s="108"/>
      <c r="J430" s="108" t="str">
        <f>IFERROR(__xludf.DUMMYFUNCTION("""COMPUTED_VALUE"""),"")</f>
        <v/>
      </c>
      <c r="K430" s="105" t="str">
        <f>IFERROR(__xludf.DUMMYFUNCTION("""COMPUTED_VALUE"""),"")</f>
        <v/>
      </c>
      <c r="L430" s="105" t="str">
        <f>IFERROR(__xludf.DUMMYFUNCTION("""COMPUTED_VALUE"""),"")</f>
        <v/>
      </c>
      <c r="M430" s="105" t="str">
        <f>IFERROR(__xludf.DUMMYFUNCTION("""COMPUTED_VALUE"""),"")</f>
        <v/>
      </c>
      <c r="N430" s="105" t="str">
        <f>IFERROR(__xludf.DUMMYFUNCTION("""COMPUTED_VALUE"""),"")</f>
        <v/>
      </c>
      <c r="O430" s="105" t="str">
        <f>IFERROR(__xludf.DUMMYFUNCTION("""COMPUTED_VALUE"""),"")</f>
        <v/>
      </c>
      <c r="P430" s="105" t="str">
        <f>IFERROR(__xludf.DUMMYFUNCTION("""COMPUTED_VALUE"""),"")</f>
        <v/>
      </c>
      <c r="Q430" s="105" t="str">
        <f>IFERROR(__xludf.DUMMYFUNCTION("""COMPUTED_VALUE"""),"")</f>
        <v/>
      </c>
      <c r="R430" s="105" t="str">
        <f>IFERROR(__xludf.DUMMYFUNCTION("""COMPUTED_VALUE"""),"")</f>
        <v/>
      </c>
      <c r="S430" s="105" t="str">
        <f>IFERROR(__xludf.DUMMYFUNCTION("""COMPUTED_VALUE"""),"")</f>
        <v/>
      </c>
      <c r="T430" s="105" t="str">
        <f>IFERROR(__xludf.DUMMYFUNCTION("""COMPUTED_VALUE"""),"")</f>
        <v/>
      </c>
      <c r="U430" s="105" t="str">
        <f>IFERROR(__xludf.DUMMYFUNCTION("""COMPUTED_VALUE"""),"")</f>
        <v/>
      </c>
      <c r="V430" s="105" t="str">
        <f>IFERROR(__xludf.DUMMYFUNCTION("""COMPUTED_VALUE"""),"")</f>
        <v/>
      </c>
      <c r="W430" s="105" t="str">
        <f>IFERROR(__xludf.DUMMYFUNCTION("""COMPUTED_VALUE"""),"")</f>
        <v/>
      </c>
      <c r="X430" s="105" t="str">
        <f>IFERROR(__xludf.DUMMYFUNCTION("""COMPUTED_VALUE"""),"")</f>
        <v/>
      </c>
      <c r="Y430" s="105" t="str">
        <f>IFERROR(__xludf.DUMMYFUNCTION("""COMPUTED_VALUE"""),"")</f>
        <v/>
      </c>
      <c r="Z430" s="105" t="str">
        <f>IFERROR(__xludf.DUMMYFUNCTION("""COMPUTED_VALUE"""),"")</f>
        <v/>
      </c>
      <c r="AA430" s="105" t="str">
        <f>IFERROR(__xludf.DUMMYFUNCTION("""COMPUTED_VALUE"""),"")</f>
        <v/>
      </c>
      <c r="AB430" s="105" t="str">
        <f>IFERROR(__xludf.DUMMYFUNCTION("""COMPUTED_VALUE"""),"")</f>
        <v/>
      </c>
      <c r="AC430" s="105" t="str">
        <f>IFERROR(__xludf.DUMMYFUNCTION("""COMPUTED_VALUE"""),"")</f>
        <v/>
      </c>
      <c r="AD430" s="105" t="str">
        <f>IFERROR(__xludf.DUMMYFUNCTION("""COMPUTED_VALUE"""),"")</f>
        <v/>
      </c>
      <c r="AE430" s="105" t="str">
        <f>IFERROR(__xludf.DUMMYFUNCTION("""COMPUTED_VALUE"""),"")</f>
        <v/>
      </c>
      <c r="AF430" s="105" t="str">
        <f>IFERROR(__xludf.DUMMYFUNCTION("""COMPUTED_VALUE"""),"")</f>
        <v/>
      </c>
      <c r="AG430" s="105" t="str">
        <f>IFERROR(__xludf.DUMMYFUNCTION("""COMPUTED_VALUE"""),"")</f>
        <v/>
      </c>
      <c r="AH430" s="105" t="str">
        <f>IFERROR(__xludf.DUMMYFUNCTION("""COMPUTED_VALUE"""),"")</f>
        <v/>
      </c>
      <c r="AI430" s="105" t="str">
        <f>IFERROR(__xludf.DUMMYFUNCTION("""COMPUTED_VALUE"""),"")</f>
        <v/>
      </c>
      <c r="AJ430" s="105" t="str">
        <f>IFERROR(__xludf.DUMMYFUNCTION("""COMPUTED_VALUE"""),"")</f>
        <v/>
      </c>
      <c r="AK430" s="105" t="str">
        <f>IFERROR(__xludf.DUMMYFUNCTION("""COMPUTED_VALUE"""),"")</f>
        <v/>
      </c>
      <c r="AL430" s="105" t="str">
        <f>IFERROR(__xludf.DUMMYFUNCTION("""COMPUTED_VALUE"""),"")</f>
        <v/>
      </c>
      <c r="AM430" s="105" t="str">
        <f>IFERROR(__xludf.DUMMYFUNCTION("""COMPUTED_VALUE"""),"")</f>
        <v/>
      </c>
      <c r="AN430" s="105" t="str">
        <f>IFERROR(__xludf.DUMMYFUNCTION("""COMPUTED_VALUE"""),"")</f>
        <v/>
      </c>
    </row>
    <row r="431">
      <c r="B431" s="105"/>
      <c r="C431" s="105"/>
      <c r="E431" s="109"/>
      <c r="F431" s="110"/>
      <c r="G431" s="107"/>
      <c r="H431" s="108"/>
      <c r="J431" s="108" t="str">
        <f>IFERROR(__xludf.DUMMYFUNCTION("""COMPUTED_VALUE"""),"")</f>
        <v/>
      </c>
      <c r="K431" s="105" t="str">
        <f>IFERROR(__xludf.DUMMYFUNCTION("""COMPUTED_VALUE"""),"")</f>
        <v/>
      </c>
      <c r="L431" s="105" t="str">
        <f>IFERROR(__xludf.DUMMYFUNCTION("""COMPUTED_VALUE"""),"")</f>
        <v/>
      </c>
      <c r="M431" s="105" t="str">
        <f>IFERROR(__xludf.DUMMYFUNCTION("""COMPUTED_VALUE"""),"")</f>
        <v/>
      </c>
      <c r="N431" s="105" t="str">
        <f>IFERROR(__xludf.DUMMYFUNCTION("""COMPUTED_VALUE"""),"")</f>
        <v/>
      </c>
      <c r="O431" s="105" t="str">
        <f>IFERROR(__xludf.DUMMYFUNCTION("""COMPUTED_VALUE"""),"")</f>
        <v/>
      </c>
      <c r="P431" s="105" t="str">
        <f>IFERROR(__xludf.DUMMYFUNCTION("""COMPUTED_VALUE"""),"")</f>
        <v/>
      </c>
      <c r="Q431" s="105" t="str">
        <f>IFERROR(__xludf.DUMMYFUNCTION("""COMPUTED_VALUE"""),"")</f>
        <v/>
      </c>
      <c r="R431" s="105" t="str">
        <f>IFERROR(__xludf.DUMMYFUNCTION("""COMPUTED_VALUE"""),"")</f>
        <v/>
      </c>
      <c r="S431" s="105" t="str">
        <f>IFERROR(__xludf.DUMMYFUNCTION("""COMPUTED_VALUE"""),"")</f>
        <v/>
      </c>
      <c r="T431" s="105" t="str">
        <f>IFERROR(__xludf.DUMMYFUNCTION("""COMPUTED_VALUE"""),"")</f>
        <v/>
      </c>
      <c r="U431" s="105" t="str">
        <f>IFERROR(__xludf.DUMMYFUNCTION("""COMPUTED_VALUE"""),"")</f>
        <v/>
      </c>
      <c r="V431" s="105" t="str">
        <f>IFERROR(__xludf.DUMMYFUNCTION("""COMPUTED_VALUE"""),"")</f>
        <v/>
      </c>
      <c r="W431" s="105" t="str">
        <f>IFERROR(__xludf.DUMMYFUNCTION("""COMPUTED_VALUE"""),"")</f>
        <v/>
      </c>
      <c r="X431" s="105" t="str">
        <f>IFERROR(__xludf.DUMMYFUNCTION("""COMPUTED_VALUE"""),"")</f>
        <v/>
      </c>
      <c r="Y431" s="105" t="str">
        <f>IFERROR(__xludf.DUMMYFUNCTION("""COMPUTED_VALUE"""),"")</f>
        <v/>
      </c>
      <c r="Z431" s="105" t="str">
        <f>IFERROR(__xludf.DUMMYFUNCTION("""COMPUTED_VALUE"""),"")</f>
        <v/>
      </c>
      <c r="AA431" s="105" t="str">
        <f>IFERROR(__xludf.DUMMYFUNCTION("""COMPUTED_VALUE"""),"")</f>
        <v/>
      </c>
      <c r="AB431" s="105" t="str">
        <f>IFERROR(__xludf.DUMMYFUNCTION("""COMPUTED_VALUE"""),"")</f>
        <v/>
      </c>
      <c r="AC431" s="105" t="str">
        <f>IFERROR(__xludf.DUMMYFUNCTION("""COMPUTED_VALUE"""),"")</f>
        <v/>
      </c>
      <c r="AD431" s="105" t="str">
        <f>IFERROR(__xludf.DUMMYFUNCTION("""COMPUTED_VALUE"""),"")</f>
        <v/>
      </c>
      <c r="AE431" s="105" t="str">
        <f>IFERROR(__xludf.DUMMYFUNCTION("""COMPUTED_VALUE"""),"")</f>
        <v/>
      </c>
      <c r="AF431" s="105" t="str">
        <f>IFERROR(__xludf.DUMMYFUNCTION("""COMPUTED_VALUE"""),"")</f>
        <v/>
      </c>
      <c r="AG431" s="105" t="str">
        <f>IFERROR(__xludf.DUMMYFUNCTION("""COMPUTED_VALUE"""),"")</f>
        <v/>
      </c>
      <c r="AH431" s="105" t="str">
        <f>IFERROR(__xludf.DUMMYFUNCTION("""COMPUTED_VALUE"""),"")</f>
        <v/>
      </c>
      <c r="AI431" s="105" t="str">
        <f>IFERROR(__xludf.DUMMYFUNCTION("""COMPUTED_VALUE"""),"")</f>
        <v/>
      </c>
      <c r="AJ431" s="105" t="str">
        <f>IFERROR(__xludf.DUMMYFUNCTION("""COMPUTED_VALUE"""),"")</f>
        <v/>
      </c>
      <c r="AK431" s="105" t="str">
        <f>IFERROR(__xludf.DUMMYFUNCTION("""COMPUTED_VALUE"""),"")</f>
        <v/>
      </c>
      <c r="AL431" s="105" t="str">
        <f>IFERROR(__xludf.DUMMYFUNCTION("""COMPUTED_VALUE"""),"")</f>
        <v/>
      </c>
      <c r="AM431" s="105" t="str">
        <f>IFERROR(__xludf.DUMMYFUNCTION("""COMPUTED_VALUE"""),"")</f>
        <v/>
      </c>
      <c r="AN431" s="105" t="str">
        <f>IFERROR(__xludf.DUMMYFUNCTION("""COMPUTED_VALUE"""),"")</f>
        <v/>
      </c>
    </row>
    <row r="432">
      <c r="B432" s="105"/>
      <c r="C432" s="105"/>
      <c r="E432" s="109"/>
      <c r="F432" s="110"/>
      <c r="G432" s="107"/>
      <c r="H432" s="108"/>
      <c r="J432" s="108" t="str">
        <f>IFERROR(__xludf.DUMMYFUNCTION("""COMPUTED_VALUE"""),"")</f>
        <v/>
      </c>
      <c r="K432" s="105" t="str">
        <f>IFERROR(__xludf.DUMMYFUNCTION("""COMPUTED_VALUE"""),"")</f>
        <v/>
      </c>
      <c r="L432" s="105" t="str">
        <f>IFERROR(__xludf.DUMMYFUNCTION("""COMPUTED_VALUE"""),"")</f>
        <v/>
      </c>
      <c r="M432" s="105" t="str">
        <f>IFERROR(__xludf.DUMMYFUNCTION("""COMPUTED_VALUE"""),"")</f>
        <v/>
      </c>
      <c r="N432" s="105" t="str">
        <f>IFERROR(__xludf.DUMMYFUNCTION("""COMPUTED_VALUE"""),"")</f>
        <v/>
      </c>
      <c r="O432" s="105" t="str">
        <f>IFERROR(__xludf.DUMMYFUNCTION("""COMPUTED_VALUE"""),"")</f>
        <v/>
      </c>
      <c r="P432" s="105" t="str">
        <f>IFERROR(__xludf.DUMMYFUNCTION("""COMPUTED_VALUE"""),"")</f>
        <v/>
      </c>
      <c r="Q432" s="105" t="str">
        <f>IFERROR(__xludf.DUMMYFUNCTION("""COMPUTED_VALUE"""),"")</f>
        <v/>
      </c>
      <c r="R432" s="105" t="str">
        <f>IFERROR(__xludf.DUMMYFUNCTION("""COMPUTED_VALUE"""),"")</f>
        <v/>
      </c>
      <c r="S432" s="105" t="str">
        <f>IFERROR(__xludf.DUMMYFUNCTION("""COMPUTED_VALUE"""),"")</f>
        <v/>
      </c>
      <c r="T432" s="105" t="str">
        <f>IFERROR(__xludf.DUMMYFUNCTION("""COMPUTED_VALUE"""),"")</f>
        <v/>
      </c>
      <c r="U432" s="105" t="str">
        <f>IFERROR(__xludf.DUMMYFUNCTION("""COMPUTED_VALUE"""),"")</f>
        <v/>
      </c>
      <c r="V432" s="105" t="str">
        <f>IFERROR(__xludf.DUMMYFUNCTION("""COMPUTED_VALUE"""),"")</f>
        <v/>
      </c>
      <c r="W432" s="105" t="str">
        <f>IFERROR(__xludf.DUMMYFUNCTION("""COMPUTED_VALUE"""),"")</f>
        <v/>
      </c>
      <c r="X432" s="105" t="str">
        <f>IFERROR(__xludf.DUMMYFUNCTION("""COMPUTED_VALUE"""),"")</f>
        <v/>
      </c>
      <c r="Y432" s="105" t="str">
        <f>IFERROR(__xludf.DUMMYFUNCTION("""COMPUTED_VALUE"""),"")</f>
        <v/>
      </c>
      <c r="Z432" s="105" t="str">
        <f>IFERROR(__xludf.DUMMYFUNCTION("""COMPUTED_VALUE"""),"")</f>
        <v/>
      </c>
      <c r="AA432" s="105" t="str">
        <f>IFERROR(__xludf.DUMMYFUNCTION("""COMPUTED_VALUE"""),"")</f>
        <v/>
      </c>
      <c r="AB432" s="105" t="str">
        <f>IFERROR(__xludf.DUMMYFUNCTION("""COMPUTED_VALUE"""),"")</f>
        <v/>
      </c>
      <c r="AC432" s="105" t="str">
        <f>IFERROR(__xludf.DUMMYFUNCTION("""COMPUTED_VALUE"""),"")</f>
        <v/>
      </c>
      <c r="AD432" s="105" t="str">
        <f>IFERROR(__xludf.DUMMYFUNCTION("""COMPUTED_VALUE"""),"")</f>
        <v/>
      </c>
      <c r="AE432" s="105" t="str">
        <f>IFERROR(__xludf.DUMMYFUNCTION("""COMPUTED_VALUE"""),"")</f>
        <v/>
      </c>
      <c r="AF432" s="105" t="str">
        <f>IFERROR(__xludf.DUMMYFUNCTION("""COMPUTED_VALUE"""),"")</f>
        <v/>
      </c>
      <c r="AG432" s="105" t="str">
        <f>IFERROR(__xludf.DUMMYFUNCTION("""COMPUTED_VALUE"""),"")</f>
        <v/>
      </c>
      <c r="AH432" s="105" t="str">
        <f>IFERROR(__xludf.DUMMYFUNCTION("""COMPUTED_VALUE"""),"")</f>
        <v/>
      </c>
      <c r="AI432" s="105" t="str">
        <f>IFERROR(__xludf.DUMMYFUNCTION("""COMPUTED_VALUE"""),"")</f>
        <v/>
      </c>
      <c r="AJ432" s="105" t="str">
        <f>IFERROR(__xludf.DUMMYFUNCTION("""COMPUTED_VALUE"""),"")</f>
        <v/>
      </c>
      <c r="AK432" s="105" t="str">
        <f>IFERROR(__xludf.DUMMYFUNCTION("""COMPUTED_VALUE"""),"")</f>
        <v/>
      </c>
      <c r="AL432" s="105" t="str">
        <f>IFERROR(__xludf.DUMMYFUNCTION("""COMPUTED_VALUE"""),"")</f>
        <v/>
      </c>
      <c r="AM432" s="105" t="str">
        <f>IFERROR(__xludf.DUMMYFUNCTION("""COMPUTED_VALUE"""),"")</f>
        <v/>
      </c>
      <c r="AN432" s="105" t="str">
        <f>IFERROR(__xludf.DUMMYFUNCTION("""COMPUTED_VALUE"""),"")</f>
        <v/>
      </c>
    </row>
    <row r="433">
      <c r="B433" s="105"/>
      <c r="C433" s="105"/>
      <c r="E433" s="109"/>
      <c r="F433" s="110"/>
      <c r="G433" s="107"/>
      <c r="H433" s="108"/>
      <c r="J433" s="108" t="str">
        <f>IFERROR(__xludf.DUMMYFUNCTION("""COMPUTED_VALUE"""),"")</f>
        <v/>
      </c>
      <c r="K433" s="105" t="str">
        <f>IFERROR(__xludf.DUMMYFUNCTION("""COMPUTED_VALUE"""),"")</f>
        <v/>
      </c>
      <c r="L433" s="105" t="str">
        <f>IFERROR(__xludf.DUMMYFUNCTION("""COMPUTED_VALUE"""),"")</f>
        <v/>
      </c>
      <c r="M433" s="105" t="str">
        <f>IFERROR(__xludf.DUMMYFUNCTION("""COMPUTED_VALUE"""),"")</f>
        <v/>
      </c>
      <c r="N433" s="105" t="str">
        <f>IFERROR(__xludf.DUMMYFUNCTION("""COMPUTED_VALUE"""),"")</f>
        <v/>
      </c>
      <c r="O433" s="105" t="str">
        <f>IFERROR(__xludf.DUMMYFUNCTION("""COMPUTED_VALUE"""),"")</f>
        <v/>
      </c>
      <c r="P433" s="105" t="str">
        <f>IFERROR(__xludf.DUMMYFUNCTION("""COMPUTED_VALUE"""),"")</f>
        <v/>
      </c>
      <c r="Q433" s="105" t="str">
        <f>IFERROR(__xludf.DUMMYFUNCTION("""COMPUTED_VALUE"""),"")</f>
        <v/>
      </c>
      <c r="R433" s="105" t="str">
        <f>IFERROR(__xludf.DUMMYFUNCTION("""COMPUTED_VALUE"""),"")</f>
        <v/>
      </c>
      <c r="S433" s="105" t="str">
        <f>IFERROR(__xludf.DUMMYFUNCTION("""COMPUTED_VALUE"""),"")</f>
        <v/>
      </c>
      <c r="T433" s="105" t="str">
        <f>IFERROR(__xludf.DUMMYFUNCTION("""COMPUTED_VALUE"""),"")</f>
        <v/>
      </c>
      <c r="U433" s="105" t="str">
        <f>IFERROR(__xludf.DUMMYFUNCTION("""COMPUTED_VALUE"""),"")</f>
        <v/>
      </c>
      <c r="V433" s="105" t="str">
        <f>IFERROR(__xludf.DUMMYFUNCTION("""COMPUTED_VALUE"""),"")</f>
        <v/>
      </c>
      <c r="W433" s="105" t="str">
        <f>IFERROR(__xludf.DUMMYFUNCTION("""COMPUTED_VALUE"""),"")</f>
        <v/>
      </c>
      <c r="X433" s="105" t="str">
        <f>IFERROR(__xludf.DUMMYFUNCTION("""COMPUTED_VALUE"""),"")</f>
        <v/>
      </c>
      <c r="Y433" s="105" t="str">
        <f>IFERROR(__xludf.DUMMYFUNCTION("""COMPUTED_VALUE"""),"")</f>
        <v/>
      </c>
      <c r="Z433" s="105" t="str">
        <f>IFERROR(__xludf.DUMMYFUNCTION("""COMPUTED_VALUE"""),"")</f>
        <v/>
      </c>
      <c r="AA433" s="105" t="str">
        <f>IFERROR(__xludf.DUMMYFUNCTION("""COMPUTED_VALUE"""),"")</f>
        <v/>
      </c>
      <c r="AB433" s="105" t="str">
        <f>IFERROR(__xludf.DUMMYFUNCTION("""COMPUTED_VALUE"""),"")</f>
        <v/>
      </c>
      <c r="AC433" s="105" t="str">
        <f>IFERROR(__xludf.DUMMYFUNCTION("""COMPUTED_VALUE"""),"")</f>
        <v/>
      </c>
      <c r="AD433" s="105" t="str">
        <f>IFERROR(__xludf.DUMMYFUNCTION("""COMPUTED_VALUE"""),"")</f>
        <v/>
      </c>
      <c r="AE433" s="105" t="str">
        <f>IFERROR(__xludf.DUMMYFUNCTION("""COMPUTED_VALUE"""),"")</f>
        <v/>
      </c>
      <c r="AF433" s="105" t="str">
        <f>IFERROR(__xludf.DUMMYFUNCTION("""COMPUTED_VALUE"""),"")</f>
        <v/>
      </c>
      <c r="AG433" s="105" t="str">
        <f>IFERROR(__xludf.DUMMYFUNCTION("""COMPUTED_VALUE"""),"")</f>
        <v/>
      </c>
      <c r="AH433" s="105" t="str">
        <f>IFERROR(__xludf.DUMMYFUNCTION("""COMPUTED_VALUE"""),"")</f>
        <v/>
      </c>
      <c r="AI433" s="105" t="str">
        <f>IFERROR(__xludf.DUMMYFUNCTION("""COMPUTED_VALUE"""),"")</f>
        <v/>
      </c>
      <c r="AJ433" s="105" t="str">
        <f>IFERROR(__xludf.DUMMYFUNCTION("""COMPUTED_VALUE"""),"")</f>
        <v/>
      </c>
      <c r="AK433" s="105" t="str">
        <f>IFERROR(__xludf.DUMMYFUNCTION("""COMPUTED_VALUE"""),"")</f>
        <v/>
      </c>
      <c r="AL433" s="105" t="str">
        <f>IFERROR(__xludf.DUMMYFUNCTION("""COMPUTED_VALUE"""),"")</f>
        <v/>
      </c>
      <c r="AM433" s="105" t="str">
        <f>IFERROR(__xludf.DUMMYFUNCTION("""COMPUTED_VALUE"""),"")</f>
        <v/>
      </c>
      <c r="AN433" s="105" t="str">
        <f>IFERROR(__xludf.DUMMYFUNCTION("""COMPUTED_VALUE"""),"")</f>
        <v/>
      </c>
    </row>
    <row r="434">
      <c r="B434" s="105"/>
      <c r="C434" s="105"/>
      <c r="E434" s="109"/>
      <c r="F434" s="110"/>
      <c r="G434" s="107"/>
      <c r="H434" s="108"/>
      <c r="J434" s="108" t="str">
        <f>IFERROR(__xludf.DUMMYFUNCTION("""COMPUTED_VALUE"""),"")</f>
        <v/>
      </c>
      <c r="K434" s="105" t="str">
        <f>IFERROR(__xludf.DUMMYFUNCTION("""COMPUTED_VALUE"""),"")</f>
        <v/>
      </c>
      <c r="L434" s="105" t="str">
        <f>IFERROR(__xludf.DUMMYFUNCTION("""COMPUTED_VALUE"""),"")</f>
        <v/>
      </c>
      <c r="M434" s="105" t="str">
        <f>IFERROR(__xludf.DUMMYFUNCTION("""COMPUTED_VALUE"""),"")</f>
        <v/>
      </c>
      <c r="N434" s="105" t="str">
        <f>IFERROR(__xludf.DUMMYFUNCTION("""COMPUTED_VALUE"""),"")</f>
        <v/>
      </c>
      <c r="O434" s="105" t="str">
        <f>IFERROR(__xludf.DUMMYFUNCTION("""COMPUTED_VALUE"""),"")</f>
        <v/>
      </c>
      <c r="P434" s="105" t="str">
        <f>IFERROR(__xludf.DUMMYFUNCTION("""COMPUTED_VALUE"""),"")</f>
        <v/>
      </c>
      <c r="Q434" s="105" t="str">
        <f>IFERROR(__xludf.DUMMYFUNCTION("""COMPUTED_VALUE"""),"")</f>
        <v/>
      </c>
      <c r="R434" s="105" t="str">
        <f>IFERROR(__xludf.DUMMYFUNCTION("""COMPUTED_VALUE"""),"")</f>
        <v/>
      </c>
      <c r="S434" s="105" t="str">
        <f>IFERROR(__xludf.DUMMYFUNCTION("""COMPUTED_VALUE"""),"")</f>
        <v/>
      </c>
      <c r="T434" s="105" t="str">
        <f>IFERROR(__xludf.DUMMYFUNCTION("""COMPUTED_VALUE"""),"")</f>
        <v/>
      </c>
      <c r="U434" s="105" t="str">
        <f>IFERROR(__xludf.DUMMYFUNCTION("""COMPUTED_VALUE"""),"")</f>
        <v/>
      </c>
      <c r="V434" s="105" t="str">
        <f>IFERROR(__xludf.DUMMYFUNCTION("""COMPUTED_VALUE"""),"")</f>
        <v/>
      </c>
      <c r="W434" s="105" t="str">
        <f>IFERROR(__xludf.DUMMYFUNCTION("""COMPUTED_VALUE"""),"")</f>
        <v/>
      </c>
      <c r="X434" s="105" t="str">
        <f>IFERROR(__xludf.DUMMYFUNCTION("""COMPUTED_VALUE"""),"")</f>
        <v/>
      </c>
      <c r="Y434" s="105" t="str">
        <f>IFERROR(__xludf.DUMMYFUNCTION("""COMPUTED_VALUE"""),"")</f>
        <v/>
      </c>
      <c r="Z434" s="105" t="str">
        <f>IFERROR(__xludf.DUMMYFUNCTION("""COMPUTED_VALUE"""),"")</f>
        <v/>
      </c>
      <c r="AA434" s="105" t="str">
        <f>IFERROR(__xludf.DUMMYFUNCTION("""COMPUTED_VALUE"""),"")</f>
        <v/>
      </c>
      <c r="AB434" s="105" t="str">
        <f>IFERROR(__xludf.DUMMYFUNCTION("""COMPUTED_VALUE"""),"")</f>
        <v/>
      </c>
      <c r="AC434" s="105" t="str">
        <f>IFERROR(__xludf.DUMMYFUNCTION("""COMPUTED_VALUE"""),"")</f>
        <v/>
      </c>
      <c r="AD434" s="105" t="str">
        <f>IFERROR(__xludf.DUMMYFUNCTION("""COMPUTED_VALUE"""),"")</f>
        <v/>
      </c>
      <c r="AE434" s="105" t="str">
        <f>IFERROR(__xludf.DUMMYFUNCTION("""COMPUTED_VALUE"""),"")</f>
        <v/>
      </c>
      <c r="AF434" s="105" t="str">
        <f>IFERROR(__xludf.DUMMYFUNCTION("""COMPUTED_VALUE"""),"")</f>
        <v/>
      </c>
      <c r="AG434" s="105" t="str">
        <f>IFERROR(__xludf.DUMMYFUNCTION("""COMPUTED_VALUE"""),"")</f>
        <v/>
      </c>
      <c r="AH434" s="105" t="str">
        <f>IFERROR(__xludf.DUMMYFUNCTION("""COMPUTED_VALUE"""),"")</f>
        <v/>
      </c>
      <c r="AI434" s="105" t="str">
        <f>IFERROR(__xludf.DUMMYFUNCTION("""COMPUTED_VALUE"""),"")</f>
        <v/>
      </c>
      <c r="AJ434" s="105" t="str">
        <f>IFERROR(__xludf.DUMMYFUNCTION("""COMPUTED_VALUE"""),"")</f>
        <v/>
      </c>
      <c r="AK434" s="105" t="str">
        <f>IFERROR(__xludf.DUMMYFUNCTION("""COMPUTED_VALUE"""),"")</f>
        <v/>
      </c>
      <c r="AL434" s="105" t="str">
        <f>IFERROR(__xludf.DUMMYFUNCTION("""COMPUTED_VALUE"""),"")</f>
        <v/>
      </c>
      <c r="AM434" s="105" t="str">
        <f>IFERROR(__xludf.DUMMYFUNCTION("""COMPUTED_VALUE"""),"")</f>
        <v/>
      </c>
      <c r="AN434" s="105" t="str">
        <f>IFERROR(__xludf.DUMMYFUNCTION("""COMPUTED_VALUE"""),"")</f>
        <v/>
      </c>
    </row>
    <row r="435">
      <c r="B435" s="105"/>
      <c r="C435" s="105"/>
      <c r="E435" s="109"/>
      <c r="F435" s="110"/>
      <c r="G435" s="107"/>
      <c r="H435" s="108"/>
      <c r="J435" s="108" t="str">
        <f>IFERROR(__xludf.DUMMYFUNCTION("""COMPUTED_VALUE"""),"")</f>
        <v/>
      </c>
      <c r="K435" s="105" t="str">
        <f>IFERROR(__xludf.DUMMYFUNCTION("""COMPUTED_VALUE"""),"")</f>
        <v/>
      </c>
      <c r="L435" s="105" t="str">
        <f>IFERROR(__xludf.DUMMYFUNCTION("""COMPUTED_VALUE"""),"")</f>
        <v/>
      </c>
      <c r="M435" s="105" t="str">
        <f>IFERROR(__xludf.DUMMYFUNCTION("""COMPUTED_VALUE"""),"")</f>
        <v/>
      </c>
      <c r="N435" s="105" t="str">
        <f>IFERROR(__xludf.DUMMYFUNCTION("""COMPUTED_VALUE"""),"")</f>
        <v/>
      </c>
      <c r="O435" s="105" t="str">
        <f>IFERROR(__xludf.DUMMYFUNCTION("""COMPUTED_VALUE"""),"")</f>
        <v/>
      </c>
      <c r="P435" s="105" t="str">
        <f>IFERROR(__xludf.DUMMYFUNCTION("""COMPUTED_VALUE"""),"")</f>
        <v/>
      </c>
      <c r="Q435" s="105" t="str">
        <f>IFERROR(__xludf.DUMMYFUNCTION("""COMPUTED_VALUE"""),"")</f>
        <v/>
      </c>
      <c r="R435" s="105" t="str">
        <f>IFERROR(__xludf.DUMMYFUNCTION("""COMPUTED_VALUE"""),"")</f>
        <v/>
      </c>
      <c r="S435" s="105" t="str">
        <f>IFERROR(__xludf.DUMMYFUNCTION("""COMPUTED_VALUE"""),"")</f>
        <v/>
      </c>
      <c r="T435" s="105" t="str">
        <f>IFERROR(__xludf.DUMMYFUNCTION("""COMPUTED_VALUE"""),"")</f>
        <v/>
      </c>
      <c r="U435" s="105" t="str">
        <f>IFERROR(__xludf.DUMMYFUNCTION("""COMPUTED_VALUE"""),"")</f>
        <v/>
      </c>
      <c r="V435" s="105" t="str">
        <f>IFERROR(__xludf.DUMMYFUNCTION("""COMPUTED_VALUE"""),"")</f>
        <v/>
      </c>
      <c r="W435" s="105" t="str">
        <f>IFERROR(__xludf.DUMMYFUNCTION("""COMPUTED_VALUE"""),"")</f>
        <v/>
      </c>
      <c r="X435" s="105" t="str">
        <f>IFERROR(__xludf.DUMMYFUNCTION("""COMPUTED_VALUE"""),"")</f>
        <v/>
      </c>
      <c r="Y435" s="105" t="str">
        <f>IFERROR(__xludf.DUMMYFUNCTION("""COMPUTED_VALUE"""),"")</f>
        <v/>
      </c>
      <c r="Z435" s="105" t="str">
        <f>IFERROR(__xludf.DUMMYFUNCTION("""COMPUTED_VALUE"""),"")</f>
        <v/>
      </c>
      <c r="AA435" s="105" t="str">
        <f>IFERROR(__xludf.DUMMYFUNCTION("""COMPUTED_VALUE"""),"")</f>
        <v/>
      </c>
      <c r="AB435" s="105" t="str">
        <f>IFERROR(__xludf.DUMMYFUNCTION("""COMPUTED_VALUE"""),"")</f>
        <v/>
      </c>
      <c r="AC435" s="105" t="str">
        <f>IFERROR(__xludf.DUMMYFUNCTION("""COMPUTED_VALUE"""),"")</f>
        <v/>
      </c>
      <c r="AD435" s="105" t="str">
        <f>IFERROR(__xludf.DUMMYFUNCTION("""COMPUTED_VALUE"""),"")</f>
        <v/>
      </c>
      <c r="AE435" s="105" t="str">
        <f>IFERROR(__xludf.DUMMYFUNCTION("""COMPUTED_VALUE"""),"")</f>
        <v/>
      </c>
      <c r="AF435" s="105" t="str">
        <f>IFERROR(__xludf.DUMMYFUNCTION("""COMPUTED_VALUE"""),"")</f>
        <v/>
      </c>
      <c r="AG435" s="105" t="str">
        <f>IFERROR(__xludf.DUMMYFUNCTION("""COMPUTED_VALUE"""),"")</f>
        <v/>
      </c>
      <c r="AH435" s="105" t="str">
        <f>IFERROR(__xludf.DUMMYFUNCTION("""COMPUTED_VALUE"""),"")</f>
        <v/>
      </c>
      <c r="AI435" s="105" t="str">
        <f>IFERROR(__xludf.DUMMYFUNCTION("""COMPUTED_VALUE"""),"")</f>
        <v/>
      </c>
      <c r="AJ435" s="105" t="str">
        <f>IFERROR(__xludf.DUMMYFUNCTION("""COMPUTED_VALUE"""),"")</f>
        <v/>
      </c>
      <c r="AK435" s="105" t="str">
        <f>IFERROR(__xludf.DUMMYFUNCTION("""COMPUTED_VALUE"""),"")</f>
        <v/>
      </c>
      <c r="AL435" s="105" t="str">
        <f>IFERROR(__xludf.DUMMYFUNCTION("""COMPUTED_VALUE"""),"")</f>
        <v/>
      </c>
      <c r="AM435" s="105" t="str">
        <f>IFERROR(__xludf.DUMMYFUNCTION("""COMPUTED_VALUE"""),"")</f>
        <v/>
      </c>
      <c r="AN435" s="105" t="str">
        <f>IFERROR(__xludf.DUMMYFUNCTION("""COMPUTED_VALUE"""),"")</f>
        <v/>
      </c>
    </row>
    <row r="436">
      <c r="B436" s="105"/>
      <c r="C436" s="105"/>
      <c r="E436" s="109"/>
      <c r="F436" s="110"/>
      <c r="G436" s="107"/>
      <c r="H436" s="108"/>
      <c r="J436" s="108" t="str">
        <f>IFERROR(__xludf.DUMMYFUNCTION("""COMPUTED_VALUE"""),"")</f>
        <v/>
      </c>
      <c r="K436" s="105" t="str">
        <f>IFERROR(__xludf.DUMMYFUNCTION("""COMPUTED_VALUE"""),"")</f>
        <v/>
      </c>
      <c r="L436" s="105" t="str">
        <f>IFERROR(__xludf.DUMMYFUNCTION("""COMPUTED_VALUE"""),"")</f>
        <v/>
      </c>
      <c r="M436" s="105" t="str">
        <f>IFERROR(__xludf.DUMMYFUNCTION("""COMPUTED_VALUE"""),"")</f>
        <v/>
      </c>
      <c r="N436" s="105" t="str">
        <f>IFERROR(__xludf.DUMMYFUNCTION("""COMPUTED_VALUE"""),"")</f>
        <v/>
      </c>
      <c r="O436" s="105" t="str">
        <f>IFERROR(__xludf.DUMMYFUNCTION("""COMPUTED_VALUE"""),"")</f>
        <v/>
      </c>
      <c r="P436" s="105" t="str">
        <f>IFERROR(__xludf.DUMMYFUNCTION("""COMPUTED_VALUE"""),"")</f>
        <v/>
      </c>
      <c r="Q436" s="105" t="str">
        <f>IFERROR(__xludf.DUMMYFUNCTION("""COMPUTED_VALUE"""),"")</f>
        <v/>
      </c>
      <c r="R436" s="105" t="str">
        <f>IFERROR(__xludf.DUMMYFUNCTION("""COMPUTED_VALUE"""),"")</f>
        <v/>
      </c>
      <c r="S436" s="105" t="str">
        <f>IFERROR(__xludf.DUMMYFUNCTION("""COMPUTED_VALUE"""),"")</f>
        <v/>
      </c>
      <c r="T436" s="105" t="str">
        <f>IFERROR(__xludf.DUMMYFUNCTION("""COMPUTED_VALUE"""),"")</f>
        <v/>
      </c>
      <c r="U436" s="105" t="str">
        <f>IFERROR(__xludf.DUMMYFUNCTION("""COMPUTED_VALUE"""),"")</f>
        <v/>
      </c>
      <c r="V436" s="105" t="str">
        <f>IFERROR(__xludf.DUMMYFUNCTION("""COMPUTED_VALUE"""),"")</f>
        <v/>
      </c>
      <c r="W436" s="105" t="str">
        <f>IFERROR(__xludf.DUMMYFUNCTION("""COMPUTED_VALUE"""),"")</f>
        <v/>
      </c>
      <c r="X436" s="105" t="str">
        <f>IFERROR(__xludf.DUMMYFUNCTION("""COMPUTED_VALUE"""),"")</f>
        <v/>
      </c>
      <c r="Y436" s="105" t="str">
        <f>IFERROR(__xludf.DUMMYFUNCTION("""COMPUTED_VALUE"""),"")</f>
        <v/>
      </c>
      <c r="Z436" s="105" t="str">
        <f>IFERROR(__xludf.DUMMYFUNCTION("""COMPUTED_VALUE"""),"")</f>
        <v/>
      </c>
      <c r="AA436" s="105" t="str">
        <f>IFERROR(__xludf.DUMMYFUNCTION("""COMPUTED_VALUE"""),"")</f>
        <v/>
      </c>
      <c r="AB436" s="105" t="str">
        <f>IFERROR(__xludf.DUMMYFUNCTION("""COMPUTED_VALUE"""),"")</f>
        <v/>
      </c>
      <c r="AC436" s="105" t="str">
        <f>IFERROR(__xludf.DUMMYFUNCTION("""COMPUTED_VALUE"""),"")</f>
        <v/>
      </c>
      <c r="AD436" s="105" t="str">
        <f>IFERROR(__xludf.DUMMYFUNCTION("""COMPUTED_VALUE"""),"")</f>
        <v/>
      </c>
      <c r="AE436" s="105" t="str">
        <f>IFERROR(__xludf.DUMMYFUNCTION("""COMPUTED_VALUE"""),"")</f>
        <v/>
      </c>
      <c r="AF436" s="105" t="str">
        <f>IFERROR(__xludf.DUMMYFUNCTION("""COMPUTED_VALUE"""),"")</f>
        <v/>
      </c>
      <c r="AG436" s="105" t="str">
        <f>IFERROR(__xludf.DUMMYFUNCTION("""COMPUTED_VALUE"""),"")</f>
        <v/>
      </c>
      <c r="AH436" s="105" t="str">
        <f>IFERROR(__xludf.DUMMYFUNCTION("""COMPUTED_VALUE"""),"")</f>
        <v/>
      </c>
      <c r="AI436" s="105" t="str">
        <f>IFERROR(__xludf.DUMMYFUNCTION("""COMPUTED_VALUE"""),"")</f>
        <v/>
      </c>
      <c r="AJ436" s="105" t="str">
        <f>IFERROR(__xludf.DUMMYFUNCTION("""COMPUTED_VALUE"""),"")</f>
        <v/>
      </c>
      <c r="AK436" s="105" t="str">
        <f>IFERROR(__xludf.DUMMYFUNCTION("""COMPUTED_VALUE"""),"")</f>
        <v/>
      </c>
      <c r="AL436" s="105" t="str">
        <f>IFERROR(__xludf.DUMMYFUNCTION("""COMPUTED_VALUE"""),"")</f>
        <v/>
      </c>
      <c r="AM436" s="105" t="str">
        <f>IFERROR(__xludf.DUMMYFUNCTION("""COMPUTED_VALUE"""),"")</f>
        <v/>
      </c>
      <c r="AN436" s="105" t="str">
        <f>IFERROR(__xludf.DUMMYFUNCTION("""COMPUTED_VALUE"""),"")</f>
        <v/>
      </c>
    </row>
    <row r="437">
      <c r="B437" s="105"/>
      <c r="C437" s="105"/>
      <c r="E437" s="109"/>
      <c r="F437" s="110"/>
      <c r="G437" s="107"/>
      <c r="H437" s="108"/>
      <c r="J437" s="108" t="str">
        <f>IFERROR(__xludf.DUMMYFUNCTION("""COMPUTED_VALUE"""),"")</f>
        <v/>
      </c>
      <c r="K437" s="105" t="str">
        <f>IFERROR(__xludf.DUMMYFUNCTION("""COMPUTED_VALUE"""),"")</f>
        <v/>
      </c>
      <c r="L437" s="105" t="str">
        <f>IFERROR(__xludf.DUMMYFUNCTION("""COMPUTED_VALUE"""),"")</f>
        <v/>
      </c>
      <c r="M437" s="105" t="str">
        <f>IFERROR(__xludf.DUMMYFUNCTION("""COMPUTED_VALUE"""),"")</f>
        <v/>
      </c>
      <c r="N437" s="105" t="str">
        <f>IFERROR(__xludf.DUMMYFUNCTION("""COMPUTED_VALUE"""),"")</f>
        <v/>
      </c>
      <c r="O437" s="105" t="str">
        <f>IFERROR(__xludf.DUMMYFUNCTION("""COMPUTED_VALUE"""),"")</f>
        <v/>
      </c>
      <c r="P437" s="105" t="str">
        <f>IFERROR(__xludf.DUMMYFUNCTION("""COMPUTED_VALUE"""),"")</f>
        <v/>
      </c>
      <c r="Q437" s="105" t="str">
        <f>IFERROR(__xludf.DUMMYFUNCTION("""COMPUTED_VALUE"""),"")</f>
        <v/>
      </c>
      <c r="R437" s="105" t="str">
        <f>IFERROR(__xludf.DUMMYFUNCTION("""COMPUTED_VALUE"""),"")</f>
        <v/>
      </c>
      <c r="S437" s="105" t="str">
        <f>IFERROR(__xludf.DUMMYFUNCTION("""COMPUTED_VALUE"""),"")</f>
        <v/>
      </c>
      <c r="T437" s="105" t="str">
        <f>IFERROR(__xludf.DUMMYFUNCTION("""COMPUTED_VALUE"""),"")</f>
        <v/>
      </c>
      <c r="U437" s="105" t="str">
        <f>IFERROR(__xludf.DUMMYFUNCTION("""COMPUTED_VALUE"""),"")</f>
        <v/>
      </c>
      <c r="V437" s="105" t="str">
        <f>IFERROR(__xludf.DUMMYFUNCTION("""COMPUTED_VALUE"""),"")</f>
        <v/>
      </c>
      <c r="W437" s="105" t="str">
        <f>IFERROR(__xludf.DUMMYFUNCTION("""COMPUTED_VALUE"""),"")</f>
        <v/>
      </c>
      <c r="X437" s="105" t="str">
        <f>IFERROR(__xludf.DUMMYFUNCTION("""COMPUTED_VALUE"""),"")</f>
        <v/>
      </c>
      <c r="Y437" s="105" t="str">
        <f>IFERROR(__xludf.DUMMYFUNCTION("""COMPUTED_VALUE"""),"")</f>
        <v/>
      </c>
      <c r="Z437" s="105" t="str">
        <f>IFERROR(__xludf.DUMMYFUNCTION("""COMPUTED_VALUE"""),"")</f>
        <v/>
      </c>
      <c r="AA437" s="105" t="str">
        <f>IFERROR(__xludf.DUMMYFUNCTION("""COMPUTED_VALUE"""),"")</f>
        <v/>
      </c>
      <c r="AB437" s="105" t="str">
        <f>IFERROR(__xludf.DUMMYFUNCTION("""COMPUTED_VALUE"""),"")</f>
        <v/>
      </c>
      <c r="AC437" s="105" t="str">
        <f>IFERROR(__xludf.DUMMYFUNCTION("""COMPUTED_VALUE"""),"")</f>
        <v/>
      </c>
      <c r="AD437" s="105" t="str">
        <f>IFERROR(__xludf.DUMMYFUNCTION("""COMPUTED_VALUE"""),"")</f>
        <v/>
      </c>
      <c r="AE437" s="105" t="str">
        <f>IFERROR(__xludf.DUMMYFUNCTION("""COMPUTED_VALUE"""),"")</f>
        <v/>
      </c>
      <c r="AF437" s="105" t="str">
        <f>IFERROR(__xludf.DUMMYFUNCTION("""COMPUTED_VALUE"""),"")</f>
        <v/>
      </c>
      <c r="AG437" s="105" t="str">
        <f>IFERROR(__xludf.DUMMYFUNCTION("""COMPUTED_VALUE"""),"")</f>
        <v/>
      </c>
      <c r="AH437" s="105" t="str">
        <f>IFERROR(__xludf.DUMMYFUNCTION("""COMPUTED_VALUE"""),"")</f>
        <v/>
      </c>
      <c r="AI437" s="105" t="str">
        <f>IFERROR(__xludf.DUMMYFUNCTION("""COMPUTED_VALUE"""),"")</f>
        <v/>
      </c>
      <c r="AJ437" s="105" t="str">
        <f>IFERROR(__xludf.DUMMYFUNCTION("""COMPUTED_VALUE"""),"")</f>
        <v/>
      </c>
      <c r="AK437" s="105" t="str">
        <f>IFERROR(__xludf.DUMMYFUNCTION("""COMPUTED_VALUE"""),"")</f>
        <v/>
      </c>
      <c r="AL437" s="105" t="str">
        <f>IFERROR(__xludf.DUMMYFUNCTION("""COMPUTED_VALUE"""),"")</f>
        <v/>
      </c>
      <c r="AM437" s="105" t="str">
        <f>IFERROR(__xludf.DUMMYFUNCTION("""COMPUTED_VALUE"""),"")</f>
        <v/>
      </c>
      <c r="AN437" s="105" t="str">
        <f>IFERROR(__xludf.DUMMYFUNCTION("""COMPUTED_VALUE"""),"")</f>
        <v/>
      </c>
    </row>
    <row r="438">
      <c r="B438" s="105"/>
      <c r="C438" s="105"/>
      <c r="E438" s="109"/>
      <c r="F438" s="110"/>
      <c r="G438" s="107"/>
      <c r="H438" s="108"/>
      <c r="J438" s="108" t="str">
        <f>IFERROR(__xludf.DUMMYFUNCTION("""COMPUTED_VALUE"""),"")</f>
        <v/>
      </c>
      <c r="K438" s="105" t="str">
        <f>IFERROR(__xludf.DUMMYFUNCTION("""COMPUTED_VALUE"""),"")</f>
        <v/>
      </c>
      <c r="L438" s="105" t="str">
        <f>IFERROR(__xludf.DUMMYFUNCTION("""COMPUTED_VALUE"""),"")</f>
        <v/>
      </c>
      <c r="M438" s="105" t="str">
        <f>IFERROR(__xludf.DUMMYFUNCTION("""COMPUTED_VALUE"""),"")</f>
        <v/>
      </c>
      <c r="N438" s="105" t="str">
        <f>IFERROR(__xludf.DUMMYFUNCTION("""COMPUTED_VALUE"""),"")</f>
        <v/>
      </c>
      <c r="O438" s="105" t="str">
        <f>IFERROR(__xludf.DUMMYFUNCTION("""COMPUTED_VALUE"""),"")</f>
        <v/>
      </c>
      <c r="P438" s="105" t="str">
        <f>IFERROR(__xludf.DUMMYFUNCTION("""COMPUTED_VALUE"""),"")</f>
        <v/>
      </c>
      <c r="Q438" s="105" t="str">
        <f>IFERROR(__xludf.DUMMYFUNCTION("""COMPUTED_VALUE"""),"")</f>
        <v/>
      </c>
      <c r="R438" s="105" t="str">
        <f>IFERROR(__xludf.DUMMYFUNCTION("""COMPUTED_VALUE"""),"")</f>
        <v/>
      </c>
      <c r="S438" s="105" t="str">
        <f>IFERROR(__xludf.DUMMYFUNCTION("""COMPUTED_VALUE"""),"")</f>
        <v/>
      </c>
      <c r="T438" s="105" t="str">
        <f>IFERROR(__xludf.DUMMYFUNCTION("""COMPUTED_VALUE"""),"")</f>
        <v/>
      </c>
      <c r="U438" s="105" t="str">
        <f>IFERROR(__xludf.DUMMYFUNCTION("""COMPUTED_VALUE"""),"")</f>
        <v/>
      </c>
      <c r="V438" s="105" t="str">
        <f>IFERROR(__xludf.DUMMYFUNCTION("""COMPUTED_VALUE"""),"")</f>
        <v/>
      </c>
      <c r="W438" s="105" t="str">
        <f>IFERROR(__xludf.DUMMYFUNCTION("""COMPUTED_VALUE"""),"")</f>
        <v/>
      </c>
      <c r="X438" s="105" t="str">
        <f>IFERROR(__xludf.DUMMYFUNCTION("""COMPUTED_VALUE"""),"")</f>
        <v/>
      </c>
      <c r="Y438" s="105" t="str">
        <f>IFERROR(__xludf.DUMMYFUNCTION("""COMPUTED_VALUE"""),"")</f>
        <v/>
      </c>
      <c r="Z438" s="105" t="str">
        <f>IFERROR(__xludf.DUMMYFUNCTION("""COMPUTED_VALUE"""),"")</f>
        <v/>
      </c>
      <c r="AA438" s="105" t="str">
        <f>IFERROR(__xludf.DUMMYFUNCTION("""COMPUTED_VALUE"""),"")</f>
        <v/>
      </c>
      <c r="AB438" s="105" t="str">
        <f>IFERROR(__xludf.DUMMYFUNCTION("""COMPUTED_VALUE"""),"")</f>
        <v/>
      </c>
      <c r="AC438" s="105" t="str">
        <f>IFERROR(__xludf.DUMMYFUNCTION("""COMPUTED_VALUE"""),"")</f>
        <v/>
      </c>
      <c r="AD438" s="105" t="str">
        <f>IFERROR(__xludf.DUMMYFUNCTION("""COMPUTED_VALUE"""),"")</f>
        <v/>
      </c>
      <c r="AE438" s="105" t="str">
        <f>IFERROR(__xludf.DUMMYFUNCTION("""COMPUTED_VALUE"""),"")</f>
        <v/>
      </c>
      <c r="AF438" s="105" t="str">
        <f>IFERROR(__xludf.DUMMYFUNCTION("""COMPUTED_VALUE"""),"")</f>
        <v/>
      </c>
      <c r="AG438" s="105" t="str">
        <f>IFERROR(__xludf.DUMMYFUNCTION("""COMPUTED_VALUE"""),"")</f>
        <v/>
      </c>
      <c r="AH438" s="105" t="str">
        <f>IFERROR(__xludf.DUMMYFUNCTION("""COMPUTED_VALUE"""),"")</f>
        <v/>
      </c>
      <c r="AI438" s="105" t="str">
        <f>IFERROR(__xludf.DUMMYFUNCTION("""COMPUTED_VALUE"""),"")</f>
        <v/>
      </c>
      <c r="AJ438" s="105" t="str">
        <f>IFERROR(__xludf.DUMMYFUNCTION("""COMPUTED_VALUE"""),"")</f>
        <v/>
      </c>
      <c r="AK438" s="105" t="str">
        <f>IFERROR(__xludf.DUMMYFUNCTION("""COMPUTED_VALUE"""),"")</f>
        <v/>
      </c>
      <c r="AL438" s="105" t="str">
        <f>IFERROR(__xludf.DUMMYFUNCTION("""COMPUTED_VALUE"""),"")</f>
        <v/>
      </c>
      <c r="AM438" s="105" t="str">
        <f>IFERROR(__xludf.DUMMYFUNCTION("""COMPUTED_VALUE"""),"")</f>
        <v/>
      </c>
      <c r="AN438" s="105" t="str">
        <f>IFERROR(__xludf.DUMMYFUNCTION("""COMPUTED_VALUE"""),"")</f>
        <v/>
      </c>
    </row>
    <row r="439">
      <c r="B439" s="105"/>
      <c r="C439" s="105"/>
      <c r="E439" s="109"/>
      <c r="F439" s="110"/>
      <c r="G439" s="107"/>
      <c r="H439" s="108"/>
      <c r="J439" s="108" t="str">
        <f>IFERROR(__xludf.DUMMYFUNCTION("""COMPUTED_VALUE"""),"")</f>
        <v/>
      </c>
      <c r="K439" s="105" t="str">
        <f>IFERROR(__xludf.DUMMYFUNCTION("""COMPUTED_VALUE"""),"")</f>
        <v/>
      </c>
      <c r="L439" s="105" t="str">
        <f>IFERROR(__xludf.DUMMYFUNCTION("""COMPUTED_VALUE"""),"")</f>
        <v/>
      </c>
      <c r="M439" s="105" t="str">
        <f>IFERROR(__xludf.DUMMYFUNCTION("""COMPUTED_VALUE"""),"")</f>
        <v/>
      </c>
      <c r="N439" s="105" t="str">
        <f>IFERROR(__xludf.DUMMYFUNCTION("""COMPUTED_VALUE"""),"")</f>
        <v/>
      </c>
      <c r="O439" s="105" t="str">
        <f>IFERROR(__xludf.DUMMYFUNCTION("""COMPUTED_VALUE"""),"")</f>
        <v/>
      </c>
      <c r="P439" s="105" t="str">
        <f>IFERROR(__xludf.DUMMYFUNCTION("""COMPUTED_VALUE"""),"")</f>
        <v/>
      </c>
      <c r="Q439" s="105" t="str">
        <f>IFERROR(__xludf.DUMMYFUNCTION("""COMPUTED_VALUE"""),"")</f>
        <v/>
      </c>
      <c r="R439" s="105" t="str">
        <f>IFERROR(__xludf.DUMMYFUNCTION("""COMPUTED_VALUE"""),"")</f>
        <v/>
      </c>
      <c r="S439" s="105" t="str">
        <f>IFERROR(__xludf.DUMMYFUNCTION("""COMPUTED_VALUE"""),"")</f>
        <v/>
      </c>
      <c r="T439" s="105" t="str">
        <f>IFERROR(__xludf.DUMMYFUNCTION("""COMPUTED_VALUE"""),"")</f>
        <v/>
      </c>
      <c r="U439" s="105" t="str">
        <f>IFERROR(__xludf.DUMMYFUNCTION("""COMPUTED_VALUE"""),"")</f>
        <v/>
      </c>
      <c r="V439" s="105" t="str">
        <f>IFERROR(__xludf.DUMMYFUNCTION("""COMPUTED_VALUE"""),"")</f>
        <v/>
      </c>
      <c r="W439" s="105" t="str">
        <f>IFERROR(__xludf.DUMMYFUNCTION("""COMPUTED_VALUE"""),"")</f>
        <v/>
      </c>
      <c r="X439" s="105" t="str">
        <f>IFERROR(__xludf.DUMMYFUNCTION("""COMPUTED_VALUE"""),"")</f>
        <v/>
      </c>
      <c r="Y439" s="105" t="str">
        <f>IFERROR(__xludf.DUMMYFUNCTION("""COMPUTED_VALUE"""),"")</f>
        <v/>
      </c>
      <c r="Z439" s="105" t="str">
        <f>IFERROR(__xludf.DUMMYFUNCTION("""COMPUTED_VALUE"""),"")</f>
        <v/>
      </c>
      <c r="AA439" s="105" t="str">
        <f>IFERROR(__xludf.DUMMYFUNCTION("""COMPUTED_VALUE"""),"")</f>
        <v/>
      </c>
      <c r="AB439" s="105" t="str">
        <f>IFERROR(__xludf.DUMMYFUNCTION("""COMPUTED_VALUE"""),"")</f>
        <v/>
      </c>
      <c r="AC439" s="105" t="str">
        <f>IFERROR(__xludf.DUMMYFUNCTION("""COMPUTED_VALUE"""),"")</f>
        <v/>
      </c>
      <c r="AD439" s="105" t="str">
        <f>IFERROR(__xludf.DUMMYFUNCTION("""COMPUTED_VALUE"""),"")</f>
        <v/>
      </c>
      <c r="AE439" s="105" t="str">
        <f>IFERROR(__xludf.DUMMYFUNCTION("""COMPUTED_VALUE"""),"")</f>
        <v/>
      </c>
      <c r="AF439" s="105" t="str">
        <f>IFERROR(__xludf.DUMMYFUNCTION("""COMPUTED_VALUE"""),"")</f>
        <v/>
      </c>
      <c r="AG439" s="105" t="str">
        <f>IFERROR(__xludf.DUMMYFUNCTION("""COMPUTED_VALUE"""),"")</f>
        <v/>
      </c>
      <c r="AH439" s="105" t="str">
        <f>IFERROR(__xludf.DUMMYFUNCTION("""COMPUTED_VALUE"""),"")</f>
        <v/>
      </c>
      <c r="AI439" s="105" t="str">
        <f>IFERROR(__xludf.DUMMYFUNCTION("""COMPUTED_VALUE"""),"")</f>
        <v/>
      </c>
      <c r="AJ439" s="105" t="str">
        <f>IFERROR(__xludf.DUMMYFUNCTION("""COMPUTED_VALUE"""),"")</f>
        <v/>
      </c>
      <c r="AK439" s="105" t="str">
        <f>IFERROR(__xludf.DUMMYFUNCTION("""COMPUTED_VALUE"""),"")</f>
        <v/>
      </c>
      <c r="AL439" s="105" t="str">
        <f>IFERROR(__xludf.DUMMYFUNCTION("""COMPUTED_VALUE"""),"")</f>
        <v/>
      </c>
      <c r="AM439" s="105" t="str">
        <f>IFERROR(__xludf.DUMMYFUNCTION("""COMPUTED_VALUE"""),"")</f>
        <v/>
      </c>
      <c r="AN439" s="105" t="str">
        <f>IFERROR(__xludf.DUMMYFUNCTION("""COMPUTED_VALUE"""),"")</f>
        <v/>
      </c>
    </row>
    <row r="440">
      <c r="B440" s="105"/>
      <c r="C440" s="105"/>
      <c r="E440" s="109"/>
      <c r="F440" s="110"/>
      <c r="G440" s="107"/>
      <c r="H440" s="108"/>
      <c r="J440" s="108" t="str">
        <f>IFERROR(__xludf.DUMMYFUNCTION("""COMPUTED_VALUE"""),"")</f>
        <v/>
      </c>
      <c r="K440" s="105" t="str">
        <f>IFERROR(__xludf.DUMMYFUNCTION("""COMPUTED_VALUE"""),"")</f>
        <v/>
      </c>
      <c r="L440" s="105" t="str">
        <f>IFERROR(__xludf.DUMMYFUNCTION("""COMPUTED_VALUE"""),"")</f>
        <v/>
      </c>
      <c r="M440" s="105" t="str">
        <f>IFERROR(__xludf.DUMMYFUNCTION("""COMPUTED_VALUE"""),"")</f>
        <v/>
      </c>
      <c r="N440" s="105" t="str">
        <f>IFERROR(__xludf.DUMMYFUNCTION("""COMPUTED_VALUE"""),"")</f>
        <v/>
      </c>
      <c r="O440" s="105" t="str">
        <f>IFERROR(__xludf.DUMMYFUNCTION("""COMPUTED_VALUE"""),"")</f>
        <v/>
      </c>
      <c r="P440" s="105" t="str">
        <f>IFERROR(__xludf.DUMMYFUNCTION("""COMPUTED_VALUE"""),"")</f>
        <v/>
      </c>
      <c r="Q440" s="105" t="str">
        <f>IFERROR(__xludf.DUMMYFUNCTION("""COMPUTED_VALUE"""),"")</f>
        <v/>
      </c>
      <c r="R440" s="105" t="str">
        <f>IFERROR(__xludf.DUMMYFUNCTION("""COMPUTED_VALUE"""),"")</f>
        <v/>
      </c>
      <c r="S440" s="105" t="str">
        <f>IFERROR(__xludf.DUMMYFUNCTION("""COMPUTED_VALUE"""),"")</f>
        <v/>
      </c>
      <c r="T440" s="105" t="str">
        <f>IFERROR(__xludf.DUMMYFUNCTION("""COMPUTED_VALUE"""),"")</f>
        <v/>
      </c>
      <c r="U440" s="105" t="str">
        <f>IFERROR(__xludf.DUMMYFUNCTION("""COMPUTED_VALUE"""),"")</f>
        <v/>
      </c>
      <c r="V440" s="105" t="str">
        <f>IFERROR(__xludf.DUMMYFUNCTION("""COMPUTED_VALUE"""),"")</f>
        <v/>
      </c>
      <c r="W440" s="105" t="str">
        <f>IFERROR(__xludf.DUMMYFUNCTION("""COMPUTED_VALUE"""),"")</f>
        <v/>
      </c>
      <c r="X440" s="105" t="str">
        <f>IFERROR(__xludf.DUMMYFUNCTION("""COMPUTED_VALUE"""),"")</f>
        <v/>
      </c>
      <c r="Y440" s="105" t="str">
        <f>IFERROR(__xludf.DUMMYFUNCTION("""COMPUTED_VALUE"""),"")</f>
        <v/>
      </c>
      <c r="Z440" s="105" t="str">
        <f>IFERROR(__xludf.DUMMYFUNCTION("""COMPUTED_VALUE"""),"")</f>
        <v/>
      </c>
      <c r="AA440" s="105" t="str">
        <f>IFERROR(__xludf.DUMMYFUNCTION("""COMPUTED_VALUE"""),"")</f>
        <v/>
      </c>
      <c r="AB440" s="105" t="str">
        <f>IFERROR(__xludf.DUMMYFUNCTION("""COMPUTED_VALUE"""),"")</f>
        <v/>
      </c>
      <c r="AC440" s="105" t="str">
        <f>IFERROR(__xludf.DUMMYFUNCTION("""COMPUTED_VALUE"""),"")</f>
        <v/>
      </c>
      <c r="AD440" s="105" t="str">
        <f>IFERROR(__xludf.DUMMYFUNCTION("""COMPUTED_VALUE"""),"")</f>
        <v/>
      </c>
      <c r="AE440" s="105" t="str">
        <f>IFERROR(__xludf.DUMMYFUNCTION("""COMPUTED_VALUE"""),"")</f>
        <v/>
      </c>
      <c r="AF440" s="105" t="str">
        <f>IFERROR(__xludf.DUMMYFUNCTION("""COMPUTED_VALUE"""),"")</f>
        <v/>
      </c>
      <c r="AG440" s="105" t="str">
        <f>IFERROR(__xludf.DUMMYFUNCTION("""COMPUTED_VALUE"""),"")</f>
        <v/>
      </c>
      <c r="AH440" s="105" t="str">
        <f>IFERROR(__xludf.DUMMYFUNCTION("""COMPUTED_VALUE"""),"")</f>
        <v/>
      </c>
      <c r="AI440" s="105" t="str">
        <f>IFERROR(__xludf.DUMMYFUNCTION("""COMPUTED_VALUE"""),"")</f>
        <v/>
      </c>
      <c r="AJ440" s="105" t="str">
        <f>IFERROR(__xludf.DUMMYFUNCTION("""COMPUTED_VALUE"""),"")</f>
        <v/>
      </c>
      <c r="AK440" s="105" t="str">
        <f>IFERROR(__xludf.DUMMYFUNCTION("""COMPUTED_VALUE"""),"")</f>
        <v/>
      </c>
      <c r="AL440" s="105" t="str">
        <f>IFERROR(__xludf.DUMMYFUNCTION("""COMPUTED_VALUE"""),"")</f>
        <v/>
      </c>
      <c r="AM440" s="105" t="str">
        <f>IFERROR(__xludf.DUMMYFUNCTION("""COMPUTED_VALUE"""),"")</f>
        <v/>
      </c>
      <c r="AN440" s="105" t="str">
        <f>IFERROR(__xludf.DUMMYFUNCTION("""COMPUTED_VALUE"""),"")</f>
        <v/>
      </c>
    </row>
    <row r="441">
      <c r="B441" s="105"/>
      <c r="C441" s="105"/>
      <c r="E441" s="109"/>
      <c r="F441" s="110"/>
      <c r="G441" s="107"/>
      <c r="H441" s="108"/>
      <c r="J441" s="108" t="str">
        <f>IFERROR(__xludf.DUMMYFUNCTION("""COMPUTED_VALUE"""),"")</f>
        <v/>
      </c>
      <c r="K441" s="105" t="str">
        <f>IFERROR(__xludf.DUMMYFUNCTION("""COMPUTED_VALUE"""),"")</f>
        <v/>
      </c>
      <c r="L441" s="105" t="str">
        <f>IFERROR(__xludf.DUMMYFUNCTION("""COMPUTED_VALUE"""),"")</f>
        <v/>
      </c>
      <c r="M441" s="105" t="str">
        <f>IFERROR(__xludf.DUMMYFUNCTION("""COMPUTED_VALUE"""),"")</f>
        <v/>
      </c>
      <c r="N441" s="105" t="str">
        <f>IFERROR(__xludf.DUMMYFUNCTION("""COMPUTED_VALUE"""),"")</f>
        <v/>
      </c>
      <c r="O441" s="105" t="str">
        <f>IFERROR(__xludf.DUMMYFUNCTION("""COMPUTED_VALUE"""),"")</f>
        <v/>
      </c>
      <c r="P441" s="105" t="str">
        <f>IFERROR(__xludf.DUMMYFUNCTION("""COMPUTED_VALUE"""),"")</f>
        <v/>
      </c>
      <c r="Q441" s="105" t="str">
        <f>IFERROR(__xludf.DUMMYFUNCTION("""COMPUTED_VALUE"""),"")</f>
        <v/>
      </c>
      <c r="R441" s="105" t="str">
        <f>IFERROR(__xludf.DUMMYFUNCTION("""COMPUTED_VALUE"""),"")</f>
        <v/>
      </c>
      <c r="S441" s="105" t="str">
        <f>IFERROR(__xludf.DUMMYFUNCTION("""COMPUTED_VALUE"""),"")</f>
        <v/>
      </c>
      <c r="T441" s="105" t="str">
        <f>IFERROR(__xludf.DUMMYFUNCTION("""COMPUTED_VALUE"""),"")</f>
        <v/>
      </c>
      <c r="U441" s="105" t="str">
        <f>IFERROR(__xludf.DUMMYFUNCTION("""COMPUTED_VALUE"""),"")</f>
        <v/>
      </c>
      <c r="V441" s="105" t="str">
        <f>IFERROR(__xludf.DUMMYFUNCTION("""COMPUTED_VALUE"""),"")</f>
        <v/>
      </c>
      <c r="W441" s="105" t="str">
        <f>IFERROR(__xludf.DUMMYFUNCTION("""COMPUTED_VALUE"""),"")</f>
        <v/>
      </c>
      <c r="X441" s="105" t="str">
        <f>IFERROR(__xludf.DUMMYFUNCTION("""COMPUTED_VALUE"""),"")</f>
        <v/>
      </c>
      <c r="Y441" s="105" t="str">
        <f>IFERROR(__xludf.DUMMYFUNCTION("""COMPUTED_VALUE"""),"")</f>
        <v/>
      </c>
      <c r="Z441" s="105" t="str">
        <f>IFERROR(__xludf.DUMMYFUNCTION("""COMPUTED_VALUE"""),"")</f>
        <v/>
      </c>
      <c r="AA441" s="105" t="str">
        <f>IFERROR(__xludf.DUMMYFUNCTION("""COMPUTED_VALUE"""),"")</f>
        <v/>
      </c>
      <c r="AB441" s="105" t="str">
        <f>IFERROR(__xludf.DUMMYFUNCTION("""COMPUTED_VALUE"""),"")</f>
        <v/>
      </c>
      <c r="AC441" s="105" t="str">
        <f>IFERROR(__xludf.DUMMYFUNCTION("""COMPUTED_VALUE"""),"")</f>
        <v/>
      </c>
      <c r="AD441" s="105" t="str">
        <f>IFERROR(__xludf.DUMMYFUNCTION("""COMPUTED_VALUE"""),"")</f>
        <v/>
      </c>
      <c r="AE441" s="105" t="str">
        <f>IFERROR(__xludf.DUMMYFUNCTION("""COMPUTED_VALUE"""),"")</f>
        <v/>
      </c>
      <c r="AF441" s="105" t="str">
        <f>IFERROR(__xludf.DUMMYFUNCTION("""COMPUTED_VALUE"""),"")</f>
        <v/>
      </c>
      <c r="AG441" s="105" t="str">
        <f>IFERROR(__xludf.DUMMYFUNCTION("""COMPUTED_VALUE"""),"")</f>
        <v/>
      </c>
      <c r="AH441" s="105" t="str">
        <f>IFERROR(__xludf.DUMMYFUNCTION("""COMPUTED_VALUE"""),"")</f>
        <v/>
      </c>
      <c r="AI441" s="105" t="str">
        <f>IFERROR(__xludf.DUMMYFUNCTION("""COMPUTED_VALUE"""),"")</f>
        <v/>
      </c>
      <c r="AJ441" s="105" t="str">
        <f>IFERROR(__xludf.DUMMYFUNCTION("""COMPUTED_VALUE"""),"")</f>
        <v/>
      </c>
      <c r="AK441" s="105" t="str">
        <f>IFERROR(__xludf.DUMMYFUNCTION("""COMPUTED_VALUE"""),"")</f>
        <v/>
      </c>
      <c r="AL441" s="105" t="str">
        <f>IFERROR(__xludf.DUMMYFUNCTION("""COMPUTED_VALUE"""),"")</f>
        <v/>
      </c>
      <c r="AM441" s="105" t="str">
        <f>IFERROR(__xludf.DUMMYFUNCTION("""COMPUTED_VALUE"""),"")</f>
        <v/>
      </c>
      <c r="AN441" s="105" t="str">
        <f>IFERROR(__xludf.DUMMYFUNCTION("""COMPUTED_VALUE"""),"")</f>
        <v/>
      </c>
    </row>
    <row r="442">
      <c r="B442" s="105"/>
      <c r="C442" s="105"/>
      <c r="E442" s="109"/>
      <c r="F442" s="110"/>
      <c r="G442" s="107"/>
      <c r="H442" s="108"/>
      <c r="J442" s="108" t="str">
        <f>IFERROR(__xludf.DUMMYFUNCTION("""COMPUTED_VALUE"""),"")</f>
        <v/>
      </c>
      <c r="K442" s="105" t="str">
        <f>IFERROR(__xludf.DUMMYFUNCTION("""COMPUTED_VALUE"""),"")</f>
        <v/>
      </c>
      <c r="L442" s="105" t="str">
        <f>IFERROR(__xludf.DUMMYFUNCTION("""COMPUTED_VALUE"""),"")</f>
        <v/>
      </c>
      <c r="M442" s="105" t="str">
        <f>IFERROR(__xludf.DUMMYFUNCTION("""COMPUTED_VALUE"""),"")</f>
        <v/>
      </c>
      <c r="N442" s="105" t="str">
        <f>IFERROR(__xludf.DUMMYFUNCTION("""COMPUTED_VALUE"""),"")</f>
        <v/>
      </c>
      <c r="O442" s="105" t="str">
        <f>IFERROR(__xludf.DUMMYFUNCTION("""COMPUTED_VALUE"""),"")</f>
        <v/>
      </c>
      <c r="P442" s="105" t="str">
        <f>IFERROR(__xludf.DUMMYFUNCTION("""COMPUTED_VALUE"""),"")</f>
        <v/>
      </c>
      <c r="Q442" s="105" t="str">
        <f>IFERROR(__xludf.DUMMYFUNCTION("""COMPUTED_VALUE"""),"")</f>
        <v/>
      </c>
      <c r="R442" s="105" t="str">
        <f>IFERROR(__xludf.DUMMYFUNCTION("""COMPUTED_VALUE"""),"")</f>
        <v/>
      </c>
      <c r="S442" s="105" t="str">
        <f>IFERROR(__xludf.DUMMYFUNCTION("""COMPUTED_VALUE"""),"")</f>
        <v/>
      </c>
      <c r="T442" s="105" t="str">
        <f>IFERROR(__xludf.DUMMYFUNCTION("""COMPUTED_VALUE"""),"")</f>
        <v/>
      </c>
      <c r="U442" s="105" t="str">
        <f>IFERROR(__xludf.DUMMYFUNCTION("""COMPUTED_VALUE"""),"")</f>
        <v/>
      </c>
      <c r="V442" s="105" t="str">
        <f>IFERROR(__xludf.DUMMYFUNCTION("""COMPUTED_VALUE"""),"")</f>
        <v/>
      </c>
      <c r="W442" s="105" t="str">
        <f>IFERROR(__xludf.DUMMYFUNCTION("""COMPUTED_VALUE"""),"")</f>
        <v/>
      </c>
      <c r="X442" s="105" t="str">
        <f>IFERROR(__xludf.DUMMYFUNCTION("""COMPUTED_VALUE"""),"")</f>
        <v/>
      </c>
      <c r="Y442" s="105" t="str">
        <f>IFERROR(__xludf.DUMMYFUNCTION("""COMPUTED_VALUE"""),"")</f>
        <v/>
      </c>
      <c r="Z442" s="105" t="str">
        <f>IFERROR(__xludf.DUMMYFUNCTION("""COMPUTED_VALUE"""),"")</f>
        <v/>
      </c>
      <c r="AA442" s="105" t="str">
        <f>IFERROR(__xludf.DUMMYFUNCTION("""COMPUTED_VALUE"""),"")</f>
        <v/>
      </c>
      <c r="AB442" s="105" t="str">
        <f>IFERROR(__xludf.DUMMYFUNCTION("""COMPUTED_VALUE"""),"")</f>
        <v/>
      </c>
      <c r="AC442" s="105" t="str">
        <f>IFERROR(__xludf.DUMMYFUNCTION("""COMPUTED_VALUE"""),"")</f>
        <v/>
      </c>
      <c r="AD442" s="105" t="str">
        <f>IFERROR(__xludf.DUMMYFUNCTION("""COMPUTED_VALUE"""),"")</f>
        <v/>
      </c>
      <c r="AE442" s="105" t="str">
        <f>IFERROR(__xludf.DUMMYFUNCTION("""COMPUTED_VALUE"""),"")</f>
        <v/>
      </c>
      <c r="AF442" s="105" t="str">
        <f>IFERROR(__xludf.DUMMYFUNCTION("""COMPUTED_VALUE"""),"")</f>
        <v/>
      </c>
      <c r="AG442" s="105" t="str">
        <f>IFERROR(__xludf.DUMMYFUNCTION("""COMPUTED_VALUE"""),"")</f>
        <v/>
      </c>
      <c r="AH442" s="105" t="str">
        <f>IFERROR(__xludf.DUMMYFUNCTION("""COMPUTED_VALUE"""),"")</f>
        <v/>
      </c>
      <c r="AI442" s="105" t="str">
        <f>IFERROR(__xludf.DUMMYFUNCTION("""COMPUTED_VALUE"""),"")</f>
        <v/>
      </c>
      <c r="AJ442" s="105" t="str">
        <f>IFERROR(__xludf.DUMMYFUNCTION("""COMPUTED_VALUE"""),"")</f>
        <v/>
      </c>
      <c r="AK442" s="105" t="str">
        <f>IFERROR(__xludf.DUMMYFUNCTION("""COMPUTED_VALUE"""),"")</f>
        <v/>
      </c>
      <c r="AL442" s="105" t="str">
        <f>IFERROR(__xludf.DUMMYFUNCTION("""COMPUTED_VALUE"""),"")</f>
        <v/>
      </c>
      <c r="AM442" s="105" t="str">
        <f>IFERROR(__xludf.DUMMYFUNCTION("""COMPUTED_VALUE"""),"")</f>
        <v/>
      </c>
      <c r="AN442" s="105" t="str">
        <f>IFERROR(__xludf.DUMMYFUNCTION("""COMPUTED_VALUE"""),"")</f>
        <v/>
      </c>
    </row>
    <row r="443">
      <c r="B443" s="105"/>
      <c r="C443" s="105"/>
      <c r="E443" s="109"/>
      <c r="F443" s="110"/>
      <c r="G443" s="107"/>
      <c r="H443" s="108"/>
      <c r="J443" s="108" t="str">
        <f>IFERROR(__xludf.DUMMYFUNCTION("""COMPUTED_VALUE"""),"")</f>
        <v/>
      </c>
      <c r="K443" s="105" t="str">
        <f>IFERROR(__xludf.DUMMYFUNCTION("""COMPUTED_VALUE"""),"")</f>
        <v/>
      </c>
      <c r="L443" s="105" t="str">
        <f>IFERROR(__xludf.DUMMYFUNCTION("""COMPUTED_VALUE"""),"")</f>
        <v/>
      </c>
      <c r="M443" s="105" t="str">
        <f>IFERROR(__xludf.DUMMYFUNCTION("""COMPUTED_VALUE"""),"")</f>
        <v/>
      </c>
      <c r="N443" s="105" t="str">
        <f>IFERROR(__xludf.DUMMYFUNCTION("""COMPUTED_VALUE"""),"")</f>
        <v/>
      </c>
      <c r="O443" s="105" t="str">
        <f>IFERROR(__xludf.DUMMYFUNCTION("""COMPUTED_VALUE"""),"")</f>
        <v/>
      </c>
      <c r="P443" s="105" t="str">
        <f>IFERROR(__xludf.DUMMYFUNCTION("""COMPUTED_VALUE"""),"")</f>
        <v/>
      </c>
      <c r="Q443" s="105" t="str">
        <f>IFERROR(__xludf.DUMMYFUNCTION("""COMPUTED_VALUE"""),"")</f>
        <v/>
      </c>
      <c r="R443" s="105" t="str">
        <f>IFERROR(__xludf.DUMMYFUNCTION("""COMPUTED_VALUE"""),"")</f>
        <v/>
      </c>
      <c r="S443" s="105" t="str">
        <f>IFERROR(__xludf.DUMMYFUNCTION("""COMPUTED_VALUE"""),"")</f>
        <v/>
      </c>
      <c r="T443" s="105" t="str">
        <f>IFERROR(__xludf.DUMMYFUNCTION("""COMPUTED_VALUE"""),"")</f>
        <v/>
      </c>
      <c r="U443" s="105" t="str">
        <f>IFERROR(__xludf.DUMMYFUNCTION("""COMPUTED_VALUE"""),"")</f>
        <v/>
      </c>
      <c r="V443" s="105" t="str">
        <f>IFERROR(__xludf.DUMMYFUNCTION("""COMPUTED_VALUE"""),"")</f>
        <v/>
      </c>
      <c r="W443" s="105" t="str">
        <f>IFERROR(__xludf.DUMMYFUNCTION("""COMPUTED_VALUE"""),"")</f>
        <v/>
      </c>
      <c r="X443" s="105" t="str">
        <f>IFERROR(__xludf.DUMMYFUNCTION("""COMPUTED_VALUE"""),"")</f>
        <v/>
      </c>
      <c r="Y443" s="105" t="str">
        <f>IFERROR(__xludf.DUMMYFUNCTION("""COMPUTED_VALUE"""),"")</f>
        <v/>
      </c>
      <c r="Z443" s="105" t="str">
        <f>IFERROR(__xludf.DUMMYFUNCTION("""COMPUTED_VALUE"""),"")</f>
        <v/>
      </c>
      <c r="AA443" s="105" t="str">
        <f>IFERROR(__xludf.DUMMYFUNCTION("""COMPUTED_VALUE"""),"")</f>
        <v/>
      </c>
      <c r="AB443" s="105" t="str">
        <f>IFERROR(__xludf.DUMMYFUNCTION("""COMPUTED_VALUE"""),"")</f>
        <v/>
      </c>
      <c r="AC443" s="105" t="str">
        <f>IFERROR(__xludf.DUMMYFUNCTION("""COMPUTED_VALUE"""),"")</f>
        <v/>
      </c>
      <c r="AD443" s="105" t="str">
        <f>IFERROR(__xludf.DUMMYFUNCTION("""COMPUTED_VALUE"""),"")</f>
        <v/>
      </c>
      <c r="AE443" s="105" t="str">
        <f>IFERROR(__xludf.DUMMYFUNCTION("""COMPUTED_VALUE"""),"")</f>
        <v/>
      </c>
      <c r="AF443" s="105" t="str">
        <f>IFERROR(__xludf.DUMMYFUNCTION("""COMPUTED_VALUE"""),"")</f>
        <v/>
      </c>
      <c r="AG443" s="105" t="str">
        <f>IFERROR(__xludf.DUMMYFUNCTION("""COMPUTED_VALUE"""),"")</f>
        <v/>
      </c>
      <c r="AH443" s="105" t="str">
        <f>IFERROR(__xludf.DUMMYFUNCTION("""COMPUTED_VALUE"""),"")</f>
        <v/>
      </c>
      <c r="AI443" s="105" t="str">
        <f>IFERROR(__xludf.DUMMYFUNCTION("""COMPUTED_VALUE"""),"")</f>
        <v/>
      </c>
      <c r="AJ443" s="105" t="str">
        <f>IFERROR(__xludf.DUMMYFUNCTION("""COMPUTED_VALUE"""),"")</f>
        <v/>
      </c>
      <c r="AK443" s="105" t="str">
        <f>IFERROR(__xludf.DUMMYFUNCTION("""COMPUTED_VALUE"""),"")</f>
        <v/>
      </c>
      <c r="AL443" s="105" t="str">
        <f>IFERROR(__xludf.DUMMYFUNCTION("""COMPUTED_VALUE"""),"")</f>
        <v/>
      </c>
      <c r="AM443" s="105" t="str">
        <f>IFERROR(__xludf.DUMMYFUNCTION("""COMPUTED_VALUE"""),"")</f>
        <v/>
      </c>
      <c r="AN443" s="105" t="str">
        <f>IFERROR(__xludf.DUMMYFUNCTION("""COMPUTED_VALUE"""),"")</f>
        <v/>
      </c>
    </row>
    <row r="444">
      <c r="B444" s="105"/>
      <c r="C444" s="105"/>
      <c r="E444" s="109"/>
      <c r="F444" s="110"/>
      <c r="G444" s="107"/>
      <c r="H444" s="108"/>
      <c r="J444" s="108" t="str">
        <f>IFERROR(__xludf.DUMMYFUNCTION("""COMPUTED_VALUE"""),"")</f>
        <v/>
      </c>
      <c r="K444" s="105" t="str">
        <f>IFERROR(__xludf.DUMMYFUNCTION("""COMPUTED_VALUE"""),"")</f>
        <v/>
      </c>
      <c r="L444" s="105" t="str">
        <f>IFERROR(__xludf.DUMMYFUNCTION("""COMPUTED_VALUE"""),"")</f>
        <v/>
      </c>
      <c r="M444" s="105" t="str">
        <f>IFERROR(__xludf.DUMMYFUNCTION("""COMPUTED_VALUE"""),"")</f>
        <v/>
      </c>
      <c r="N444" s="105" t="str">
        <f>IFERROR(__xludf.DUMMYFUNCTION("""COMPUTED_VALUE"""),"")</f>
        <v/>
      </c>
      <c r="O444" s="105" t="str">
        <f>IFERROR(__xludf.DUMMYFUNCTION("""COMPUTED_VALUE"""),"")</f>
        <v/>
      </c>
      <c r="P444" s="105" t="str">
        <f>IFERROR(__xludf.DUMMYFUNCTION("""COMPUTED_VALUE"""),"")</f>
        <v/>
      </c>
      <c r="Q444" s="105" t="str">
        <f>IFERROR(__xludf.DUMMYFUNCTION("""COMPUTED_VALUE"""),"")</f>
        <v/>
      </c>
      <c r="R444" s="105" t="str">
        <f>IFERROR(__xludf.DUMMYFUNCTION("""COMPUTED_VALUE"""),"")</f>
        <v/>
      </c>
      <c r="S444" s="105" t="str">
        <f>IFERROR(__xludf.DUMMYFUNCTION("""COMPUTED_VALUE"""),"")</f>
        <v/>
      </c>
      <c r="T444" s="105" t="str">
        <f>IFERROR(__xludf.DUMMYFUNCTION("""COMPUTED_VALUE"""),"")</f>
        <v/>
      </c>
      <c r="U444" s="105" t="str">
        <f>IFERROR(__xludf.DUMMYFUNCTION("""COMPUTED_VALUE"""),"")</f>
        <v/>
      </c>
      <c r="V444" s="105" t="str">
        <f>IFERROR(__xludf.DUMMYFUNCTION("""COMPUTED_VALUE"""),"")</f>
        <v/>
      </c>
      <c r="W444" s="105" t="str">
        <f>IFERROR(__xludf.DUMMYFUNCTION("""COMPUTED_VALUE"""),"")</f>
        <v/>
      </c>
      <c r="X444" s="105" t="str">
        <f>IFERROR(__xludf.DUMMYFUNCTION("""COMPUTED_VALUE"""),"")</f>
        <v/>
      </c>
      <c r="Y444" s="105" t="str">
        <f>IFERROR(__xludf.DUMMYFUNCTION("""COMPUTED_VALUE"""),"")</f>
        <v/>
      </c>
      <c r="Z444" s="105" t="str">
        <f>IFERROR(__xludf.DUMMYFUNCTION("""COMPUTED_VALUE"""),"")</f>
        <v/>
      </c>
      <c r="AA444" s="105" t="str">
        <f>IFERROR(__xludf.DUMMYFUNCTION("""COMPUTED_VALUE"""),"")</f>
        <v/>
      </c>
      <c r="AB444" s="105" t="str">
        <f>IFERROR(__xludf.DUMMYFUNCTION("""COMPUTED_VALUE"""),"")</f>
        <v/>
      </c>
      <c r="AC444" s="105" t="str">
        <f>IFERROR(__xludf.DUMMYFUNCTION("""COMPUTED_VALUE"""),"")</f>
        <v/>
      </c>
      <c r="AD444" s="105" t="str">
        <f>IFERROR(__xludf.DUMMYFUNCTION("""COMPUTED_VALUE"""),"")</f>
        <v/>
      </c>
      <c r="AE444" s="105" t="str">
        <f>IFERROR(__xludf.DUMMYFUNCTION("""COMPUTED_VALUE"""),"")</f>
        <v/>
      </c>
      <c r="AF444" s="105" t="str">
        <f>IFERROR(__xludf.DUMMYFUNCTION("""COMPUTED_VALUE"""),"")</f>
        <v/>
      </c>
      <c r="AG444" s="105" t="str">
        <f>IFERROR(__xludf.DUMMYFUNCTION("""COMPUTED_VALUE"""),"")</f>
        <v/>
      </c>
      <c r="AH444" s="105" t="str">
        <f>IFERROR(__xludf.DUMMYFUNCTION("""COMPUTED_VALUE"""),"")</f>
        <v/>
      </c>
      <c r="AI444" s="105" t="str">
        <f>IFERROR(__xludf.DUMMYFUNCTION("""COMPUTED_VALUE"""),"")</f>
        <v/>
      </c>
      <c r="AJ444" s="105" t="str">
        <f>IFERROR(__xludf.DUMMYFUNCTION("""COMPUTED_VALUE"""),"")</f>
        <v/>
      </c>
      <c r="AK444" s="105" t="str">
        <f>IFERROR(__xludf.DUMMYFUNCTION("""COMPUTED_VALUE"""),"")</f>
        <v/>
      </c>
      <c r="AL444" s="105" t="str">
        <f>IFERROR(__xludf.DUMMYFUNCTION("""COMPUTED_VALUE"""),"")</f>
        <v/>
      </c>
      <c r="AM444" s="105" t="str">
        <f>IFERROR(__xludf.DUMMYFUNCTION("""COMPUTED_VALUE"""),"")</f>
        <v/>
      </c>
      <c r="AN444" s="105" t="str">
        <f>IFERROR(__xludf.DUMMYFUNCTION("""COMPUTED_VALUE"""),"")</f>
        <v/>
      </c>
    </row>
    <row r="445">
      <c r="B445" s="105"/>
      <c r="C445" s="105"/>
      <c r="E445" s="109"/>
      <c r="F445" s="110"/>
      <c r="G445" s="107"/>
      <c r="H445" s="108"/>
      <c r="J445" s="108" t="str">
        <f>IFERROR(__xludf.DUMMYFUNCTION("""COMPUTED_VALUE"""),"")</f>
        <v/>
      </c>
      <c r="K445" s="105" t="str">
        <f>IFERROR(__xludf.DUMMYFUNCTION("""COMPUTED_VALUE"""),"")</f>
        <v/>
      </c>
      <c r="L445" s="105" t="str">
        <f>IFERROR(__xludf.DUMMYFUNCTION("""COMPUTED_VALUE"""),"")</f>
        <v/>
      </c>
      <c r="M445" s="105" t="str">
        <f>IFERROR(__xludf.DUMMYFUNCTION("""COMPUTED_VALUE"""),"")</f>
        <v/>
      </c>
      <c r="N445" s="105" t="str">
        <f>IFERROR(__xludf.DUMMYFUNCTION("""COMPUTED_VALUE"""),"")</f>
        <v/>
      </c>
      <c r="O445" s="105" t="str">
        <f>IFERROR(__xludf.DUMMYFUNCTION("""COMPUTED_VALUE"""),"")</f>
        <v/>
      </c>
      <c r="P445" s="105" t="str">
        <f>IFERROR(__xludf.DUMMYFUNCTION("""COMPUTED_VALUE"""),"")</f>
        <v/>
      </c>
      <c r="Q445" s="105" t="str">
        <f>IFERROR(__xludf.DUMMYFUNCTION("""COMPUTED_VALUE"""),"")</f>
        <v/>
      </c>
      <c r="R445" s="105" t="str">
        <f>IFERROR(__xludf.DUMMYFUNCTION("""COMPUTED_VALUE"""),"")</f>
        <v/>
      </c>
      <c r="S445" s="105" t="str">
        <f>IFERROR(__xludf.DUMMYFUNCTION("""COMPUTED_VALUE"""),"")</f>
        <v/>
      </c>
      <c r="T445" s="105" t="str">
        <f>IFERROR(__xludf.DUMMYFUNCTION("""COMPUTED_VALUE"""),"")</f>
        <v/>
      </c>
      <c r="U445" s="105" t="str">
        <f>IFERROR(__xludf.DUMMYFUNCTION("""COMPUTED_VALUE"""),"")</f>
        <v/>
      </c>
      <c r="V445" s="105" t="str">
        <f>IFERROR(__xludf.DUMMYFUNCTION("""COMPUTED_VALUE"""),"")</f>
        <v/>
      </c>
      <c r="W445" s="105" t="str">
        <f>IFERROR(__xludf.DUMMYFUNCTION("""COMPUTED_VALUE"""),"")</f>
        <v/>
      </c>
      <c r="X445" s="105" t="str">
        <f>IFERROR(__xludf.DUMMYFUNCTION("""COMPUTED_VALUE"""),"")</f>
        <v/>
      </c>
      <c r="Y445" s="105" t="str">
        <f>IFERROR(__xludf.DUMMYFUNCTION("""COMPUTED_VALUE"""),"")</f>
        <v/>
      </c>
      <c r="Z445" s="105" t="str">
        <f>IFERROR(__xludf.DUMMYFUNCTION("""COMPUTED_VALUE"""),"")</f>
        <v/>
      </c>
      <c r="AA445" s="105" t="str">
        <f>IFERROR(__xludf.DUMMYFUNCTION("""COMPUTED_VALUE"""),"")</f>
        <v/>
      </c>
      <c r="AB445" s="105" t="str">
        <f>IFERROR(__xludf.DUMMYFUNCTION("""COMPUTED_VALUE"""),"")</f>
        <v/>
      </c>
      <c r="AC445" s="105" t="str">
        <f>IFERROR(__xludf.DUMMYFUNCTION("""COMPUTED_VALUE"""),"")</f>
        <v/>
      </c>
      <c r="AD445" s="105" t="str">
        <f>IFERROR(__xludf.DUMMYFUNCTION("""COMPUTED_VALUE"""),"")</f>
        <v/>
      </c>
      <c r="AE445" s="105" t="str">
        <f>IFERROR(__xludf.DUMMYFUNCTION("""COMPUTED_VALUE"""),"")</f>
        <v/>
      </c>
      <c r="AF445" s="105" t="str">
        <f>IFERROR(__xludf.DUMMYFUNCTION("""COMPUTED_VALUE"""),"")</f>
        <v/>
      </c>
      <c r="AG445" s="105" t="str">
        <f>IFERROR(__xludf.DUMMYFUNCTION("""COMPUTED_VALUE"""),"")</f>
        <v/>
      </c>
      <c r="AH445" s="105" t="str">
        <f>IFERROR(__xludf.DUMMYFUNCTION("""COMPUTED_VALUE"""),"")</f>
        <v/>
      </c>
      <c r="AI445" s="105" t="str">
        <f>IFERROR(__xludf.DUMMYFUNCTION("""COMPUTED_VALUE"""),"")</f>
        <v/>
      </c>
      <c r="AJ445" s="105" t="str">
        <f>IFERROR(__xludf.DUMMYFUNCTION("""COMPUTED_VALUE"""),"")</f>
        <v/>
      </c>
      <c r="AK445" s="105" t="str">
        <f>IFERROR(__xludf.DUMMYFUNCTION("""COMPUTED_VALUE"""),"")</f>
        <v/>
      </c>
      <c r="AL445" s="105" t="str">
        <f>IFERROR(__xludf.DUMMYFUNCTION("""COMPUTED_VALUE"""),"")</f>
        <v/>
      </c>
      <c r="AM445" s="105" t="str">
        <f>IFERROR(__xludf.DUMMYFUNCTION("""COMPUTED_VALUE"""),"")</f>
        <v/>
      </c>
      <c r="AN445" s="105" t="str">
        <f>IFERROR(__xludf.DUMMYFUNCTION("""COMPUTED_VALUE"""),"")</f>
        <v/>
      </c>
    </row>
    <row r="446">
      <c r="B446" s="105"/>
      <c r="C446" s="105"/>
      <c r="E446" s="109"/>
      <c r="F446" s="110"/>
      <c r="G446" s="107"/>
      <c r="H446" s="108"/>
      <c r="J446" s="108" t="str">
        <f>IFERROR(__xludf.DUMMYFUNCTION("""COMPUTED_VALUE"""),"")</f>
        <v/>
      </c>
      <c r="K446" s="105" t="str">
        <f>IFERROR(__xludf.DUMMYFUNCTION("""COMPUTED_VALUE"""),"")</f>
        <v/>
      </c>
      <c r="L446" s="105" t="str">
        <f>IFERROR(__xludf.DUMMYFUNCTION("""COMPUTED_VALUE"""),"")</f>
        <v/>
      </c>
      <c r="M446" s="105" t="str">
        <f>IFERROR(__xludf.DUMMYFUNCTION("""COMPUTED_VALUE"""),"")</f>
        <v/>
      </c>
      <c r="N446" s="105" t="str">
        <f>IFERROR(__xludf.DUMMYFUNCTION("""COMPUTED_VALUE"""),"")</f>
        <v/>
      </c>
      <c r="O446" s="105" t="str">
        <f>IFERROR(__xludf.DUMMYFUNCTION("""COMPUTED_VALUE"""),"")</f>
        <v/>
      </c>
      <c r="P446" s="105" t="str">
        <f>IFERROR(__xludf.DUMMYFUNCTION("""COMPUTED_VALUE"""),"")</f>
        <v/>
      </c>
      <c r="Q446" s="105" t="str">
        <f>IFERROR(__xludf.DUMMYFUNCTION("""COMPUTED_VALUE"""),"")</f>
        <v/>
      </c>
      <c r="R446" s="105" t="str">
        <f>IFERROR(__xludf.DUMMYFUNCTION("""COMPUTED_VALUE"""),"")</f>
        <v/>
      </c>
      <c r="S446" s="105" t="str">
        <f>IFERROR(__xludf.DUMMYFUNCTION("""COMPUTED_VALUE"""),"")</f>
        <v/>
      </c>
      <c r="T446" s="105" t="str">
        <f>IFERROR(__xludf.DUMMYFUNCTION("""COMPUTED_VALUE"""),"")</f>
        <v/>
      </c>
      <c r="U446" s="105" t="str">
        <f>IFERROR(__xludf.DUMMYFUNCTION("""COMPUTED_VALUE"""),"")</f>
        <v/>
      </c>
      <c r="V446" s="105" t="str">
        <f>IFERROR(__xludf.DUMMYFUNCTION("""COMPUTED_VALUE"""),"")</f>
        <v/>
      </c>
      <c r="W446" s="105" t="str">
        <f>IFERROR(__xludf.DUMMYFUNCTION("""COMPUTED_VALUE"""),"")</f>
        <v/>
      </c>
      <c r="X446" s="105" t="str">
        <f>IFERROR(__xludf.DUMMYFUNCTION("""COMPUTED_VALUE"""),"")</f>
        <v/>
      </c>
      <c r="Y446" s="105" t="str">
        <f>IFERROR(__xludf.DUMMYFUNCTION("""COMPUTED_VALUE"""),"")</f>
        <v/>
      </c>
      <c r="Z446" s="105" t="str">
        <f>IFERROR(__xludf.DUMMYFUNCTION("""COMPUTED_VALUE"""),"")</f>
        <v/>
      </c>
      <c r="AA446" s="105" t="str">
        <f>IFERROR(__xludf.DUMMYFUNCTION("""COMPUTED_VALUE"""),"")</f>
        <v/>
      </c>
      <c r="AB446" s="105" t="str">
        <f>IFERROR(__xludf.DUMMYFUNCTION("""COMPUTED_VALUE"""),"")</f>
        <v/>
      </c>
      <c r="AC446" s="105" t="str">
        <f>IFERROR(__xludf.DUMMYFUNCTION("""COMPUTED_VALUE"""),"")</f>
        <v/>
      </c>
      <c r="AD446" s="105" t="str">
        <f>IFERROR(__xludf.DUMMYFUNCTION("""COMPUTED_VALUE"""),"")</f>
        <v/>
      </c>
      <c r="AE446" s="105" t="str">
        <f>IFERROR(__xludf.DUMMYFUNCTION("""COMPUTED_VALUE"""),"")</f>
        <v/>
      </c>
      <c r="AF446" s="105" t="str">
        <f>IFERROR(__xludf.DUMMYFUNCTION("""COMPUTED_VALUE"""),"")</f>
        <v/>
      </c>
      <c r="AG446" s="105" t="str">
        <f>IFERROR(__xludf.DUMMYFUNCTION("""COMPUTED_VALUE"""),"")</f>
        <v/>
      </c>
      <c r="AH446" s="105" t="str">
        <f>IFERROR(__xludf.DUMMYFUNCTION("""COMPUTED_VALUE"""),"")</f>
        <v/>
      </c>
      <c r="AI446" s="105" t="str">
        <f>IFERROR(__xludf.DUMMYFUNCTION("""COMPUTED_VALUE"""),"")</f>
        <v/>
      </c>
      <c r="AJ446" s="105" t="str">
        <f>IFERROR(__xludf.DUMMYFUNCTION("""COMPUTED_VALUE"""),"")</f>
        <v/>
      </c>
      <c r="AK446" s="105" t="str">
        <f>IFERROR(__xludf.DUMMYFUNCTION("""COMPUTED_VALUE"""),"")</f>
        <v/>
      </c>
      <c r="AL446" s="105" t="str">
        <f>IFERROR(__xludf.DUMMYFUNCTION("""COMPUTED_VALUE"""),"")</f>
        <v/>
      </c>
      <c r="AM446" s="105" t="str">
        <f>IFERROR(__xludf.DUMMYFUNCTION("""COMPUTED_VALUE"""),"")</f>
        <v/>
      </c>
      <c r="AN446" s="105" t="str">
        <f>IFERROR(__xludf.DUMMYFUNCTION("""COMPUTED_VALUE"""),"")</f>
        <v/>
      </c>
    </row>
    <row r="447">
      <c r="B447" s="105"/>
      <c r="C447" s="105"/>
      <c r="E447" s="109"/>
      <c r="F447" s="110"/>
      <c r="G447" s="107"/>
      <c r="H447" s="108"/>
      <c r="J447" s="108" t="str">
        <f>IFERROR(__xludf.DUMMYFUNCTION("""COMPUTED_VALUE"""),"")</f>
        <v/>
      </c>
      <c r="K447" s="105" t="str">
        <f>IFERROR(__xludf.DUMMYFUNCTION("""COMPUTED_VALUE"""),"")</f>
        <v/>
      </c>
      <c r="L447" s="105" t="str">
        <f>IFERROR(__xludf.DUMMYFUNCTION("""COMPUTED_VALUE"""),"")</f>
        <v/>
      </c>
      <c r="M447" s="105" t="str">
        <f>IFERROR(__xludf.DUMMYFUNCTION("""COMPUTED_VALUE"""),"")</f>
        <v/>
      </c>
      <c r="N447" s="105" t="str">
        <f>IFERROR(__xludf.DUMMYFUNCTION("""COMPUTED_VALUE"""),"")</f>
        <v/>
      </c>
      <c r="O447" s="105" t="str">
        <f>IFERROR(__xludf.DUMMYFUNCTION("""COMPUTED_VALUE"""),"")</f>
        <v/>
      </c>
      <c r="P447" s="105" t="str">
        <f>IFERROR(__xludf.DUMMYFUNCTION("""COMPUTED_VALUE"""),"")</f>
        <v/>
      </c>
      <c r="Q447" s="105" t="str">
        <f>IFERROR(__xludf.DUMMYFUNCTION("""COMPUTED_VALUE"""),"")</f>
        <v/>
      </c>
      <c r="R447" s="105" t="str">
        <f>IFERROR(__xludf.DUMMYFUNCTION("""COMPUTED_VALUE"""),"")</f>
        <v/>
      </c>
      <c r="S447" s="105" t="str">
        <f>IFERROR(__xludf.DUMMYFUNCTION("""COMPUTED_VALUE"""),"")</f>
        <v/>
      </c>
      <c r="T447" s="105" t="str">
        <f>IFERROR(__xludf.DUMMYFUNCTION("""COMPUTED_VALUE"""),"")</f>
        <v/>
      </c>
      <c r="U447" s="105" t="str">
        <f>IFERROR(__xludf.DUMMYFUNCTION("""COMPUTED_VALUE"""),"")</f>
        <v/>
      </c>
      <c r="V447" s="105" t="str">
        <f>IFERROR(__xludf.DUMMYFUNCTION("""COMPUTED_VALUE"""),"")</f>
        <v/>
      </c>
      <c r="W447" s="105" t="str">
        <f>IFERROR(__xludf.DUMMYFUNCTION("""COMPUTED_VALUE"""),"")</f>
        <v/>
      </c>
      <c r="X447" s="105" t="str">
        <f>IFERROR(__xludf.DUMMYFUNCTION("""COMPUTED_VALUE"""),"")</f>
        <v/>
      </c>
      <c r="Y447" s="105" t="str">
        <f>IFERROR(__xludf.DUMMYFUNCTION("""COMPUTED_VALUE"""),"")</f>
        <v/>
      </c>
      <c r="Z447" s="105" t="str">
        <f>IFERROR(__xludf.DUMMYFUNCTION("""COMPUTED_VALUE"""),"")</f>
        <v/>
      </c>
      <c r="AA447" s="105" t="str">
        <f>IFERROR(__xludf.DUMMYFUNCTION("""COMPUTED_VALUE"""),"")</f>
        <v/>
      </c>
      <c r="AB447" s="105" t="str">
        <f>IFERROR(__xludf.DUMMYFUNCTION("""COMPUTED_VALUE"""),"")</f>
        <v/>
      </c>
      <c r="AC447" s="105" t="str">
        <f>IFERROR(__xludf.DUMMYFUNCTION("""COMPUTED_VALUE"""),"")</f>
        <v/>
      </c>
      <c r="AD447" s="105" t="str">
        <f>IFERROR(__xludf.DUMMYFUNCTION("""COMPUTED_VALUE"""),"")</f>
        <v/>
      </c>
      <c r="AE447" s="105" t="str">
        <f>IFERROR(__xludf.DUMMYFUNCTION("""COMPUTED_VALUE"""),"")</f>
        <v/>
      </c>
      <c r="AF447" s="105" t="str">
        <f>IFERROR(__xludf.DUMMYFUNCTION("""COMPUTED_VALUE"""),"")</f>
        <v/>
      </c>
      <c r="AG447" s="105" t="str">
        <f>IFERROR(__xludf.DUMMYFUNCTION("""COMPUTED_VALUE"""),"")</f>
        <v/>
      </c>
      <c r="AH447" s="105" t="str">
        <f>IFERROR(__xludf.DUMMYFUNCTION("""COMPUTED_VALUE"""),"")</f>
        <v/>
      </c>
      <c r="AI447" s="105" t="str">
        <f>IFERROR(__xludf.DUMMYFUNCTION("""COMPUTED_VALUE"""),"")</f>
        <v/>
      </c>
      <c r="AJ447" s="105" t="str">
        <f>IFERROR(__xludf.DUMMYFUNCTION("""COMPUTED_VALUE"""),"")</f>
        <v/>
      </c>
      <c r="AK447" s="105" t="str">
        <f>IFERROR(__xludf.DUMMYFUNCTION("""COMPUTED_VALUE"""),"")</f>
        <v/>
      </c>
      <c r="AL447" s="105" t="str">
        <f>IFERROR(__xludf.DUMMYFUNCTION("""COMPUTED_VALUE"""),"")</f>
        <v/>
      </c>
      <c r="AM447" s="105" t="str">
        <f>IFERROR(__xludf.DUMMYFUNCTION("""COMPUTED_VALUE"""),"")</f>
        <v/>
      </c>
      <c r="AN447" s="105" t="str">
        <f>IFERROR(__xludf.DUMMYFUNCTION("""COMPUTED_VALUE"""),"")</f>
        <v/>
      </c>
    </row>
    <row r="448">
      <c r="B448" s="105"/>
      <c r="C448" s="105"/>
      <c r="E448" s="109"/>
      <c r="F448" s="110"/>
      <c r="G448" s="107"/>
      <c r="H448" s="108"/>
      <c r="J448" s="108" t="str">
        <f>IFERROR(__xludf.DUMMYFUNCTION("""COMPUTED_VALUE"""),"")</f>
        <v/>
      </c>
      <c r="K448" s="105" t="str">
        <f>IFERROR(__xludf.DUMMYFUNCTION("""COMPUTED_VALUE"""),"")</f>
        <v/>
      </c>
      <c r="L448" s="105" t="str">
        <f>IFERROR(__xludf.DUMMYFUNCTION("""COMPUTED_VALUE"""),"")</f>
        <v/>
      </c>
      <c r="M448" s="105" t="str">
        <f>IFERROR(__xludf.DUMMYFUNCTION("""COMPUTED_VALUE"""),"")</f>
        <v/>
      </c>
      <c r="N448" s="105" t="str">
        <f>IFERROR(__xludf.DUMMYFUNCTION("""COMPUTED_VALUE"""),"")</f>
        <v/>
      </c>
      <c r="O448" s="105" t="str">
        <f>IFERROR(__xludf.DUMMYFUNCTION("""COMPUTED_VALUE"""),"")</f>
        <v/>
      </c>
      <c r="P448" s="105" t="str">
        <f>IFERROR(__xludf.DUMMYFUNCTION("""COMPUTED_VALUE"""),"")</f>
        <v/>
      </c>
      <c r="Q448" s="105" t="str">
        <f>IFERROR(__xludf.DUMMYFUNCTION("""COMPUTED_VALUE"""),"")</f>
        <v/>
      </c>
      <c r="R448" s="105" t="str">
        <f>IFERROR(__xludf.DUMMYFUNCTION("""COMPUTED_VALUE"""),"")</f>
        <v/>
      </c>
      <c r="S448" s="105" t="str">
        <f>IFERROR(__xludf.DUMMYFUNCTION("""COMPUTED_VALUE"""),"")</f>
        <v/>
      </c>
      <c r="T448" s="105" t="str">
        <f>IFERROR(__xludf.DUMMYFUNCTION("""COMPUTED_VALUE"""),"")</f>
        <v/>
      </c>
      <c r="U448" s="105" t="str">
        <f>IFERROR(__xludf.DUMMYFUNCTION("""COMPUTED_VALUE"""),"")</f>
        <v/>
      </c>
      <c r="V448" s="105" t="str">
        <f>IFERROR(__xludf.DUMMYFUNCTION("""COMPUTED_VALUE"""),"")</f>
        <v/>
      </c>
      <c r="W448" s="105" t="str">
        <f>IFERROR(__xludf.DUMMYFUNCTION("""COMPUTED_VALUE"""),"")</f>
        <v/>
      </c>
      <c r="X448" s="105" t="str">
        <f>IFERROR(__xludf.DUMMYFUNCTION("""COMPUTED_VALUE"""),"")</f>
        <v/>
      </c>
      <c r="Y448" s="105" t="str">
        <f>IFERROR(__xludf.DUMMYFUNCTION("""COMPUTED_VALUE"""),"")</f>
        <v/>
      </c>
      <c r="Z448" s="105" t="str">
        <f>IFERROR(__xludf.DUMMYFUNCTION("""COMPUTED_VALUE"""),"")</f>
        <v/>
      </c>
      <c r="AA448" s="105" t="str">
        <f>IFERROR(__xludf.DUMMYFUNCTION("""COMPUTED_VALUE"""),"")</f>
        <v/>
      </c>
      <c r="AB448" s="105" t="str">
        <f>IFERROR(__xludf.DUMMYFUNCTION("""COMPUTED_VALUE"""),"")</f>
        <v/>
      </c>
      <c r="AC448" s="105" t="str">
        <f>IFERROR(__xludf.DUMMYFUNCTION("""COMPUTED_VALUE"""),"")</f>
        <v/>
      </c>
      <c r="AD448" s="105" t="str">
        <f>IFERROR(__xludf.DUMMYFUNCTION("""COMPUTED_VALUE"""),"")</f>
        <v/>
      </c>
      <c r="AE448" s="105" t="str">
        <f>IFERROR(__xludf.DUMMYFUNCTION("""COMPUTED_VALUE"""),"")</f>
        <v/>
      </c>
      <c r="AF448" s="105" t="str">
        <f>IFERROR(__xludf.DUMMYFUNCTION("""COMPUTED_VALUE"""),"")</f>
        <v/>
      </c>
      <c r="AG448" s="105" t="str">
        <f>IFERROR(__xludf.DUMMYFUNCTION("""COMPUTED_VALUE"""),"")</f>
        <v/>
      </c>
      <c r="AH448" s="105" t="str">
        <f>IFERROR(__xludf.DUMMYFUNCTION("""COMPUTED_VALUE"""),"")</f>
        <v/>
      </c>
      <c r="AI448" s="105" t="str">
        <f>IFERROR(__xludf.DUMMYFUNCTION("""COMPUTED_VALUE"""),"")</f>
        <v/>
      </c>
      <c r="AJ448" s="105" t="str">
        <f>IFERROR(__xludf.DUMMYFUNCTION("""COMPUTED_VALUE"""),"")</f>
        <v/>
      </c>
      <c r="AK448" s="105" t="str">
        <f>IFERROR(__xludf.DUMMYFUNCTION("""COMPUTED_VALUE"""),"")</f>
        <v/>
      </c>
      <c r="AL448" s="105" t="str">
        <f>IFERROR(__xludf.DUMMYFUNCTION("""COMPUTED_VALUE"""),"")</f>
        <v/>
      </c>
      <c r="AM448" s="105" t="str">
        <f>IFERROR(__xludf.DUMMYFUNCTION("""COMPUTED_VALUE"""),"")</f>
        <v/>
      </c>
      <c r="AN448" s="105" t="str">
        <f>IFERROR(__xludf.DUMMYFUNCTION("""COMPUTED_VALUE"""),"")</f>
        <v/>
      </c>
    </row>
    <row r="449">
      <c r="B449" s="105"/>
      <c r="C449" s="105"/>
      <c r="E449" s="109"/>
      <c r="F449" s="110"/>
      <c r="G449" s="107"/>
      <c r="H449" s="108"/>
      <c r="J449" s="108" t="str">
        <f>IFERROR(__xludf.DUMMYFUNCTION("""COMPUTED_VALUE"""),"")</f>
        <v/>
      </c>
      <c r="K449" s="105" t="str">
        <f>IFERROR(__xludf.DUMMYFUNCTION("""COMPUTED_VALUE"""),"")</f>
        <v/>
      </c>
      <c r="L449" s="105" t="str">
        <f>IFERROR(__xludf.DUMMYFUNCTION("""COMPUTED_VALUE"""),"")</f>
        <v/>
      </c>
      <c r="M449" s="105" t="str">
        <f>IFERROR(__xludf.DUMMYFUNCTION("""COMPUTED_VALUE"""),"")</f>
        <v/>
      </c>
      <c r="N449" s="105" t="str">
        <f>IFERROR(__xludf.DUMMYFUNCTION("""COMPUTED_VALUE"""),"")</f>
        <v/>
      </c>
      <c r="O449" s="105" t="str">
        <f>IFERROR(__xludf.DUMMYFUNCTION("""COMPUTED_VALUE"""),"")</f>
        <v/>
      </c>
      <c r="P449" s="105" t="str">
        <f>IFERROR(__xludf.DUMMYFUNCTION("""COMPUTED_VALUE"""),"")</f>
        <v/>
      </c>
      <c r="Q449" s="105" t="str">
        <f>IFERROR(__xludf.DUMMYFUNCTION("""COMPUTED_VALUE"""),"")</f>
        <v/>
      </c>
      <c r="R449" s="105" t="str">
        <f>IFERROR(__xludf.DUMMYFUNCTION("""COMPUTED_VALUE"""),"")</f>
        <v/>
      </c>
      <c r="S449" s="105" t="str">
        <f>IFERROR(__xludf.DUMMYFUNCTION("""COMPUTED_VALUE"""),"")</f>
        <v/>
      </c>
      <c r="T449" s="105" t="str">
        <f>IFERROR(__xludf.DUMMYFUNCTION("""COMPUTED_VALUE"""),"")</f>
        <v/>
      </c>
      <c r="U449" s="105" t="str">
        <f>IFERROR(__xludf.DUMMYFUNCTION("""COMPUTED_VALUE"""),"")</f>
        <v/>
      </c>
      <c r="V449" s="105" t="str">
        <f>IFERROR(__xludf.DUMMYFUNCTION("""COMPUTED_VALUE"""),"")</f>
        <v/>
      </c>
      <c r="W449" s="105" t="str">
        <f>IFERROR(__xludf.DUMMYFUNCTION("""COMPUTED_VALUE"""),"")</f>
        <v/>
      </c>
      <c r="X449" s="105" t="str">
        <f>IFERROR(__xludf.DUMMYFUNCTION("""COMPUTED_VALUE"""),"")</f>
        <v/>
      </c>
      <c r="Y449" s="105" t="str">
        <f>IFERROR(__xludf.DUMMYFUNCTION("""COMPUTED_VALUE"""),"")</f>
        <v/>
      </c>
      <c r="Z449" s="105" t="str">
        <f>IFERROR(__xludf.DUMMYFUNCTION("""COMPUTED_VALUE"""),"")</f>
        <v/>
      </c>
      <c r="AA449" s="105" t="str">
        <f>IFERROR(__xludf.DUMMYFUNCTION("""COMPUTED_VALUE"""),"")</f>
        <v/>
      </c>
      <c r="AB449" s="105" t="str">
        <f>IFERROR(__xludf.DUMMYFUNCTION("""COMPUTED_VALUE"""),"")</f>
        <v/>
      </c>
      <c r="AC449" s="105" t="str">
        <f>IFERROR(__xludf.DUMMYFUNCTION("""COMPUTED_VALUE"""),"")</f>
        <v/>
      </c>
      <c r="AD449" s="105" t="str">
        <f>IFERROR(__xludf.DUMMYFUNCTION("""COMPUTED_VALUE"""),"")</f>
        <v/>
      </c>
      <c r="AE449" s="105" t="str">
        <f>IFERROR(__xludf.DUMMYFUNCTION("""COMPUTED_VALUE"""),"")</f>
        <v/>
      </c>
      <c r="AF449" s="105" t="str">
        <f>IFERROR(__xludf.DUMMYFUNCTION("""COMPUTED_VALUE"""),"")</f>
        <v/>
      </c>
      <c r="AG449" s="105" t="str">
        <f>IFERROR(__xludf.DUMMYFUNCTION("""COMPUTED_VALUE"""),"")</f>
        <v/>
      </c>
      <c r="AH449" s="105" t="str">
        <f>IFERROR(__xludf.DUMMYFUNCTION("""COMPUTED_VALUE"""),"")</f>
        <v/>
      </c>
      <c r="AI449" s="105" t="str">
        <f>IFERROR(__xludf.DUMMYFUNCTION("""COMPUTED_VALUE"""),"")</f>
        <v/>
      </c>
      <c r="AJ449" s="105" t="str">
        <f>IFERROR(__xludf.DUMMYFUNCTION("""COMPUTED_VALUE"""),"")</f>
        <v/>
      </c>
      <c r="AK449" s="105" t="str">
        <f>IFERROR(__xludf.DUMMYFUNCTION("""COMPUTED_VALUE"""),"")</f>
        <v/>
      </c>
      <c r="AL449" s="105" t="str">
        <f>IFERROR(__xludf.DUMMYFUNCTION("""COMPUTED_VALUE"""),"")</f>
        <v/>
      </c>
      <c r="AM449" s="105" t="str">
        <f>IFERROR(__xludf.DUMMYFUNCTION("""COMPUTED_VALUE"""),"")</f>
        <v/>
      </c>
      <c r="AN449" s="105" t="str">
        <f>IFERROR(__xludf.DUMMYFUNCTION("""COMPUTED_VALUE"""),"")</f>
        <v/>
      </c>
    </row>
    <row r="450">
      <c r="B450" s="105"/>
      <c r="C450" s="105"/>
      <c r="E450" s="109"/>
      <c r="F450" s="110"/>
      <c r="G450" s="107"/>
      <c r="H450" s="108"/>
      <c r="J450" s="108" t="str">
        <f>IFERROR(__xludf.DUMMYFUNCTION("""COMPUTED_VALUE"""),"")</f>
        <v/>
      </c>
      <c r="K450" s="105" t="str">
        <f>IFERROR(__xludf.DUMMYFUNCTION("""COMPUTED_VALUE"""),"")</f>
        <v/>
      </c>
      <c r="L450" s="105" t="str">
        <f>IFERROR(__xludf.DUMMYFUNCTION("""COMPUTED_VALUE"""),"")</f>
        <v/>
      </c>
      <c r="M450" s="105" t="str">
        <f>IFERROR(__xludf.DUMMYFUNCTION("""COMPUTED_VALUE"""),"")</f>
        <v/>
      </c>
      <c r="N450" s="105" t="str">
        <f>IFERROR(__xludf.DUMMYFUNCTION("""COMPUTED_VALUE"""),"")</f>
        <v/>
      </c>
      <c r="O450" s="105" t="str">
        <f>IFERROR(__xludf.DUMMYFUNCTION("""COMPUTED_VALUE"""),"")</f>
        <v/>
      </c>
      <c r="P450" s="105" t="str">
        <f>IFERROR(__xludf.DUMMYFUNCTION("""COMPUTED_VALUE"""),"")</f>
        <v/>
      </c>
      <c r="Q450" s="105" t="str">
        <f>IFERROR(__xludf.DUMMYFUNCTION("""COMPUTED_VALUE"""),"")</f>
        <v/>
      </c>
      <c r="R450" s="105" t="str">
        <f>IFERROR(__xludf.DUMMYFUNCTION("""COMPUTED_VALUE"""),"")</f>
        <v/>
      </c>
      <c r="S450" s="105" t="str">
        <f>IFERROR(__xludf.DUMMYFUNCTION("""COMPUTED_VALUE"""),"")</f>
        <v/>
      </c>
      <c r="T450" s="105" t="str">
        <f>IFERROR(__xludf.DUMMYFUNCTION("""COMPUTED_VALUE"""),"")</f>
        <v/>
      </c>
      <c r="U450" s="105" t="str">
        <f>IFERROR(__xludf.DUMMYFUNCTION("""COMPUTED_VALUE"""),"")</f>
        <v/>
      </c>
      <c r="V450" s="105" t="str">
        <f>IFERROR(__xludf.DUMMYFUNCTION("""COMPUTED_VALUE"""),"")</f>
        <v/>
      </c>
      <c r="W450" s="105" t="str">
        <f>IFERROR(__xludf.DUMMYFUNCTION("""COMPUTED_VALUE"""),"")</f>
        <v/>
      </c>
      <c r="X450" s="105" t="str">
        <f>IFERROR(__xludf.DUMMYFUNCTION("""COMPUTED_VALUE"""),"")</f>
        <v/>
      </c>
      <c r="Y450" s="105" t="str">
        <f>IFERROR(__xludf.DUMMYFUNCTION("""COMPUTED_VALUE"""),"")</f>
        <v/>
      </c>
      <c r="Z450" s="105" t="str">
        <f>IFERROR(__xludf.DUMMYFUNCTION("""COMPUTED_VALUE"""),"")</f>
        <v/>
      </c>
      <c r="AA450" s="105" t="str">
        <f>IFERROR(__xludf.DUMMYFUNCTION("""COMPUTED_VALUE"""),"")</f>
        <v/>
      </c>
      <c r="AB450" s="105" t="str">
        <f>IFERROR(__xludf.DUMMYFUNCTION("""COMPUTED_VALUE"""),"")</f>
        <v/>
      </c>
      <c r="AC450" s="105" t="str">
        <f>IFERROR(__xludf.DUMMYFUNCTION("""COMPUTED_VALUE"""),"")</f>
        <v/>
      </c>
      <c r="AD450" s="105" t="str">
        <f>IFERROR(__xludf.DUMMYFUNCTION("""COMPUTED_VALUE"""),"")</f>
        <v/>
      </c>
      <c r="AE450" s="105" t="str">
        <f>IFERROR(__xludf.DUMMYFUNCTION("""COMPUTED_VALUE"""),"")</f>
        <v/>
      </c>
      <c r="AF450" s="105" t="str">
        <f>IFERROR(__xludf.DUMMYFUNCTION("""COMPUTED_VALUE"""),"")</f>
        <v/>
      </c>
      <c r="AG450" s="105" t="str">
        <f>IFERROR(__xludf.DUMMYFUNCTION("""COMPUTED_VALUE"""),"")</f>
        <v/>
      </c>
      <c r="AH450" s="105" t="str">
        <f>IFERROR(__xludf.DUMMYFUNCTION("""COMPUTED_VALUE"""),"")</f>
        <v/>
      </c>
      <c r="AI450" s="105" t="str">
        <f>IFERROR(__xludf.DUMMYFUNCTION("""COMPUTED_VALUE"""),"")</f>
        <v/>
      </c>
      <c r="AJ450" s="105" t="str">
        <f>IFERROR(__xludf.DUMMYFUNCTION("""COMPUTED_VALUE"""),"")</f>
        <v/>
      </c>
      <c r="AK450" s="105" t="str">
        <f>IFERROR(__xludf.DUMMYFUNCTION("""COMPUTED_VALUE"""),"")</f>
        <v/>
      </c>
      <c r="AL450" s="105" t="str">
        <f>IFERROR(__xludf.DUMMYFUNCTION("""COMPUTED_VALUE"""),"")</f>
        <v/>
      </c>
      <c r="AM450" s="105" t="str">
        <f>IFERROR(__xludf.DUMMYFUNCTION("""COMPUTED_VALUE"""),"")</f>
        <v/>
      </c>
      <c r="AN450" s="105" t="str">
        <f>IFERROR(__xludf.DUMMYFUNCTION("""COMPUTED_VALUE"""),"")</f>
        <v/>
      </c>
    </row>
    <row r="451">
      <c r="B451" s="105"/>
      <c r="C451" s="105"/>
      <c r="E451" s="109"/>
      <c r="F451" s="110"/>
      <c r="G451" s="107"/>
      <c r="H451" s="108"/>
      <c r="J451" s="108" t="str">
        <f>IFERROR(__xludf.DUMMYFUNCTION("""COMPUTED_VALUE"""),"")</f>
        <v/>
      </c>
      <c r="K451" s="105" t="str">
        <f>IFERROR(__xludf.DUMMYFUNCTION("""COMPUTED_VALUE"""),"")</f>
        <v/>
      </c>
      <c r="L451" s="105" t="str">
        <f>IFERROR(__xludf.DUMMYFUNCTION("""COMPUTED_VALUE"""),"")</f>
        <v/>
      </c>
      <c r="M451" s="105" t="str">
        <f>IFERROR(__xludf.DUMMYFUNCTION("""COMPUTED_VALUE"""),"")</f>
        <v/>
      </c>
      <c r="N451" s="105" t="str">
        <f>IFERROR(__xludf.DUMMYFUNCTION("""COMPUTED_VALUE"""),"")</f>
        <v/>
      </c>
      <c r="O451" s="105" t="str">
        <f>IFERROR(__xludf.DUMMYFUNCTION("""COMPUTED_VALUE"""),"")</f>
        <v/>
      </c>
      <c r="P451" s="105" t="str">
        <f>IFERROR(__xludf.DUMMYFUNCTION("""COMPUTED_VALUE"""),"")</f>
        <v/>
      </c>
      <c r="Q451" s="105" t="str">
        <f>IFERROR(__xludf.DUMMYFUNCTION("""COMPUTED_VALUE"""),"")</f>
        <v/>
      </c>
      <c r="R451" s="105" t="str">
        <f>IFERROR(__xludf.DUMMYFUNCTION("""COMPUTED_VALUE"""),"")</f>
        <v/>
      </c>
      <c r="S451" s="105" t="str">
        <f>IFERROR(__xludf.DUMMYFUNCTION("""COMPUTED_VALUE"""),"")</f>
        <v/>
      </c>
      <c r="T451" s="105" t="str">
        <f>IFERROR(__xludf.DUMMYFUNCTION("""COMPUTED_VALUE"""),"")</f>
        <v/>
      </c>
      <c r="U451" s="105" t="str">
        <f>IFERROR(__xludf.DUMMYFUNCTION("""COMPUTED_VALUE"""),"")</f>
        <v/>
      </c>
      <c r="V451" s="105" t="str">
        <f>IFERROR(__xludf.DUMMYFUNCTION("""COMPUTED_VALUE"""),"")</f>
        <v/>
      </c>
      <c r="W451" s="105" t="str">
        <f>IFERROR(__xludf.DUMMYFUNCTION("""COMPUTED_VALUE"""),"")</f>
        <v/>
      </c>
      <c r="X451" s="105" t="str">
        <f>IFERROR(__xludf.DUMMYFUNCTION("""COMPUTED_VALUE"""),"")</f>
        <v/>
      </c>
      <c r="Y451" s="105" t="str">
        <f>IFERROR(__xludf.DUMMYFUNCTION("""COMPUTED_VALUE"""),"")</f>
        <v/>
      </c>
      <c r="Z451" s="105" t="str">
        <f>IFERROR(__xludf.DUMMYFUNCTION("""COMPUTED_VALUE"""),"")</f>
        <v/>
      </c>
      <c r="AA451" s="105" t="str">
        <f>IFERROR(__xludf.DUMMYFUNCTION("""COMPUTED_VALUE"""),"")</f>
        <v/>
      </c>
      <c r="AB451" s="105" t="str">
        <f>IFERROR(__xludf.DUMMYFUNCTION("""COMPUTED_VALUE"""),"")</f>
        <v/>
      </c>
      <c r="AC451" s="105" t="str">
        <f>IFERROR(__xludf.DUMMYFUNCTION("""COMPUTED_VALUE"""),"")</f>
        <v/>
      </c>
      <c r="AD451" s="105" t="str">
        <f>IFERROR(__xludf.DUMMYFUNCTION("""COMPUTED_VALUE"""),"")</f>
        <v/>
      </c>
      <c r="AE451" s="105" t="str">
        <f>IFERROR(__xludf.DUMMYFUNCTION("""COMPUTED_VALUE"""),"")</f>
        <v/>
      </c>
      <c r="AF451" s="105" t="str">
        <f>IFERROR(__xludf.DUMMYFUNCTION("""COMPUTED_VALUE"""),"")</f>
        <v/>
      </c>
      <c r="AG451" s="105" t="str">
        <f>IFERROR(__xludf.DUMMYFUNCTION("""COMPUTED_VALUE"""),"")</f>
        <v/>
      </c>
      <c r="AH451" s="105" t="str">
        <f>IFERROR(__xludf.DUMMYFUNCTION("""COMPUTED_VALUE"""),"")</f>
        <v/>
      </c>
      <c r="AI451" s="105" t="str">
        <f>IFERROR(__xludf.DUMMYFUNCTION("""COMPUTED_VALUE"""),"")</f>
        <v/>
      </c>
      <c r="AJ451" s="105" t="str">
        <f>IFERROR(__xludf.DUMMYFUNCTION("""COMPUTED_VALUE"""),"")</f>
        <v/>
      </c>
      <c r="AK451" s="105" t="str">
        <f>IFERROR(__xludf.DUMMYFUNCTION("""COMPUTED_VALUE"""),"")</f>
        <v/>
      </c>
      <c r="AL451" s="105" t="str">
        <f>IFERROR(__xludf.DUMMYFUNCTION("""COMPUTED_VALUE"""),"")</f>
        <v/>
      </c>
      <c r="AM451" s="105" t="str">
        <f>IFERROR(__xludf.DUMMYFUNCTION("""COMPUTED_VALUE"""),"")</f>
        <v/>
      </c>
      <c r="AN451" s="105" t="str">
        <f>IFERROR(__xludf.DUMMYFUNCTION("""COMPUTED_VALUE"""),"")</f>
        <v/>
      </c>
    </row>
    <row r="452">
      <c r="B452" s="105"/>
      <c r="C452" s="105"/>
      <c r="E452" s="109"/>
      <c r="F452" s="110"/>
      <c r="G452" s="107"/>
      <c r="H452" s="108"/>
      <c r="J452" s="108" t="str">
        <f>IFERROR(__xludf.DUMMYFUNCTION("""COMPUTED_VALUE"""),"")</f>
        <v/>
      </c>
      <c r="K452" s="105" t="str">
        <f>IFERROR(__xludf.DUMMYFUNCTION("""COMPUTED_VALUE"""),"")</f>
        <v/>
      </c>
      <c r="L452" s="105" t="str">
        <f>IFERROR(__xludf.DUMMYFUNCTION("""COMPUTED_VALUE"""),"")</f>
        <v/>
      </c>
      <c r="M452" s="105" t="str">
        <f>IFERROR(__xludf.DUMMYFUNCTION("""COMPUTED_VALUE"""),"")</f>
        <v/>
      </c>
      <c r="N452" s="105" t="str">
        <f>IFERROR(__xludf.DUMMYFUNCTION("""COMPUTED_VALUE"""),"")</f>
        <v/>
      </c>
      <c r="O452" s="105" t="str">
        <f>IFERROR(__xludf.DUMMYFUNCTION("""COMPUTED_VALUE"""),"")</f>
        <v/>
      </c>
      <c r="P452" s="105" t="str">
        <f>IFERROR(__xludf.DUMMYFUNCTION("""COMPUTED_VALUE"""),"")</f>
        <v/>
      </c>
      <c r="Q452" s="105" t="str">
        <f>IFERROR(__xludf.DUMMYFUNCTION("""COMPUTED_VALUE"""),"")</f>
        <v/>
      </c>
      <c r="R452" s="105" t="str">
        <f>IFERROR(__xludf.DUMMYFUNCTION("""COMPUTED_VALUE"""),"")</f>
        <v/>
      </c>
      <c r="S452" s="105" t="str">
        <f>IFERROR(__xludf.DUMMYFUNCTION("""COMPUTED_VALUE"""),"")</f>
        <v/>
      </c>
      <c r="T452" s="105" t="str">
        <f>IFERROR(__xludf.DUMMYFUNCTION("""COMPUTED_VALUE"""),"")</f>
        <v/>
      </c>
      <c r="U452" s="105" t="str">
        <f>IFERROR(__xludf.DUMMYFUNCTION("""COMPUTED_VALUE"""),"")</f>
        <v/>
      </c>
      <c r="V452" s="105" t="str">
        <f>IFERROR(__xludf.DUMMYFUNCTION("""COMPUTED_VALUE"""),"")</f>
        <v/>
      </c>
      <c r="W452" s="105" t="str">
        <f>IFERROR(__xludf.DUMMYFUNCTION("""COMPUTED_VALUE"""),"")</f>
        <v/>
      </c>
      <c r="X452" s="105" t="str">
        <f>IFERROR(__xludf.DUMMYFUNCTION("""COMPUTED_VALUE"""),"")</f>
        <v/>
      </c>
      <c r="Y452" s="105" t="str">
        <f>IFERROR(__xludf.DUMMYFUNCTION("""COMPUTED_VALUE"""),"")</f>
        <v/>
      </c>
      <c r="Z452" s="105" t="str">
        <f>IFERROR(__xludf.DUMMYFUNCTION("""COMPUTED_VALUE"""),"")</f>
        <v/>
      </c>
      <c r="AA452" s="105" t="str">
        <f>IFERROR(__xludf.DUMMYFUNCTION("""COMPUTED_VALUE"""),"")</f>
        <v/>
      </c>
      <c r="AB452" s="105" t="str">
        <f>IFERROR(__xludf.DUMMYFUNCTION("""COMPUTED_VALUE"""),"")</f>
        <v/>
      </c>
      <c r="AC452" s="105" t="str">
        <f>IFERROR(__xludf.DUMMYFUNCTION("""COMPUTED_VALUE"""),"")</f>
        <v/>
      </c>
      <c r="AD452" s="105" t="str">
        <f>IFERROR(__xludf.DUMMYFUNCTION("""COMPUTED_VALUE"""),"")</f>
        <v/>
      </c>
      <c r="AE452" s="105" t="str">
        <f>IFERROR(__xludf.DUMMYFUNCTION("""COMPUTED_VALUE"""),"")</f>
        <v/>
      </c>
      <c r="AF452" s="105" t="str">
        <f>IFERROR(__xludf.DUMMYFUNCTION("""COMPUTED_VALUE"""),"")</f>
        <v/>
      </c>
      <c r="AG452" s="105" t="str">
        <f>IFERROR(__xludf.DUMMYFUNCTION("""COMPUTED_VALUE"""),"")</f>
        <v/>
      </c>
      <c r="AH452" s="105" t="str">
        <f>IFERROR(__xludf.DUMMYFUNCTION("""COMPUTED_VALUE"""),"")</f>
        <v/>
      </c>
      <c r="AI452" s="105" t="str">
        <f>IFERROR(__xludf.DUMMYFUNCTION("""COMPUTED_VALUE"""),"")</f>
        <v/>
      </c>
      <c r="AJ452" s="105" t="str">
        <f>IFERROR(__xludf.DUMMYFUNCTION("""COMPUTED_VALUE"""),"")</f>
        <v/>
      </c>
      <c r="AK452" s="105" t="str">
        <f>IFERROR(__xludf.DUMMYFUNCTION("""COMPUTED_VALUE"""),"")</f>
        <v/>
      </c>
      <c r="AL452" s="105" t="str">
        <f>IFERROR(__xludf.DUMMYFUNCTION("""COMPUTED_VALUE"""),"")</f>
        <v/>
      </c>
      <c r="AM452" s="105" t="str">
        <f>IFERROR(__xludf.DUMMYFUNCTION("""COMPUTED_VALUE"""),"")</f>
        <v/>
      </c>
      <c r="AN452" s="105" t="str">
        <f>IFERROR(__xludf.DUMMYFUNCTION("""COMPUTED_VALUE"""),"")</f>
        <v/>
      </c>
    </row>
    <row r="453">
      <c r="B453" s="105"/>
      <c r="C453" s="105"/>
      <c r="E453" s="109"/>
      <c r="F453" s="110"/>
      <c r="G453" s="107"/>
      <c r="H453" s="108"/>
      <c r="J453" s="108" t="str">
        <f>IFERROR(__xludf.DUMMYFUNCTION("""COMPUTED_VALUE"""),"")</f>
        <v/>
      </c>
      <c r="K453" s="105" t="str">
        <f>IFERROR(__xludf.DUMMYFUNCTION("""COMPUTED_VALUE"""),"")</f>
        <v/>
      </c>
      <c r="L453" s="105" t="str">
        <f>IFERROR(__xludf.DUMMYFUNCTION("""COMPUTED_VALUE"""),"")</f>
        <v/>
      </c>
      <c r="M453" s="105" t="str">
        <f>IFERROR(__xludf.DUMMYFUNCTION("""COMPUTED_VALUE"""),"")</f>
        <v/>
      </c>
      <c r="N453" s="105" t="str">
        <f>IFERROR(__xludf.DUMMYFUNCTION("""COMPUTED_VALUE"""),"")</f>
        <v/>
      </c>
      <c r="O453" s="105" t="str">
        <f>IFERROR(__xludf.DUMMYFUNCTION("""COMPUTED_VALUE"""),"")</f>
        <v/>
      </c>
      <c r="P453" s="105" t="str">
        <f>IFERROR(__xludf.DUMMYFUNCTION("""COMPUTED_VALUE"""),"")</f>
        <v/>
      </c>
      <c r="Q453" s="105" t="str">
        <f>IFERROR(__xludf.DUMMYFUNCTION("""COMPUTED_VALUE"""),"")</f>
        <v/>
      </c>
      <c r="R453" s="105" t="str">
        <f>IFERROR(__xludf.DUMMYFUNCTION("""COMPUTED_VALUE"""),"")</f>
        <v/>
      </c>
      <c r="S453" s="105" t="str">
        <f>IFERROR(__xludf.DUMMYFUNCTION("""COMPUTED_VALUE"""),"")</f>
        <v/>
      </c>
      <c r="T453" s="105" t="str">
        <f>IFERROR(__xludf.DUMMYFUNCTION("""COMPUTED_VALUE"""),"")</f>
        <v/>
      </c>
      <c r="U453" s="105" t="str">
        <f>IFERROR(__xludf.DUMMYFUNCTION("""COMPUTED_VALUE"""),"")</f>
        <v/>
      </c>
      <c r="V453" s="105" t="str">
        <f>IFERROR(__xludf.DUMMYFUNCTION("""COMPUTED_VALUE"""),"")</f>
        <v/>
      </c>
      <c r="W453" s="105" t="str">
        <f>IFERROR(__xludf.DUMMYFUNCTION("""COMPUTED_VALUE"""),"")</f>
        <v/>
      </c>
      <c r="X453" s="105" t="str">
        <f>IFERROR(__xludf.DUMMYFUNCTION("""COMPUTED_VALUE"""),"")</f>
        <v/>
      </c>
      <c r="Y453" s="105" t="str">
        <f>IFERROR(__xludf.DUMMYFUNCTION("""COMPUTED_VALUE"""),"")</f>
        <v/>
      </c>
      <c r="Z453" s="105" t="str">
        <f>IFERROR(__xludf.DUMMYFUNCTION("""COMPUTED_VALUE"""),"")</f>
        <v/>
      </c>
      <c r="AA453" s="105" t="str">
        <f>IFERROR(__xludf.DUMMYFUNCTION("""COMPUTED_VALUE"""),"")</f>
        <v/>
      </c>
      <c r="AB453" s="105" t="str">
        <f>IFERROR(__xludf.DUMMYFUNCTION("""COMPUTED_VALUE"""),"")</f>
        <v/>
      </c>
      <c r="AC453" s="105" t="str">
        <f>IFERROR(__xludf.DUMMYFUNCTION("""COMPUTED_VALUE"""),"")</f>
        <v/>
      </c>
      <c r="AD453" s="105" t="str">
        <f>IFERROR(__xludf.DUMMYFUNCTION("""COMPUTED_VALUE"""),"")</f>
        <v/>
      </c>
      <c r="AE453" s="105" t="str">
        <f>IFERROR(__xludf.DUMMYFUNCTION("""COMPUTED_VALUE"""),"")</f>
        <v/>
      </c>
      <c r="AF453" s="105" t="str">
        <f>IFERROR(__xludf.DUMMYFUNCTION("""COMPUTED_VALUE"""),"")</f>
        <v/>
      </c>
      <c r="AG453" s="105" t="str">
        <f>IFERROR(__xludf.DUMMYFUNCTION("""COMPUTED_VALUE"""),"")</f>
        <v/>
      </c>
      <c r="AH453" s="105" t="str">
        <f>IFERROR(__xludf.DUMMYFUNCTION("""COMPUTED_VALUE"""),"")</f>
        <v/>
      </c>
      <c r="AI453" s="105" t="str">
        <f>IFERROR(__xludf.DUMMYFUNCTION("""COMPUTED_VALUE"""),"")</f>
        <v/>
      </c>
      <c r="AJ453" s="105" t="str">
        <f>IFERROR(__xludf.DUMMYFUNCTION("""COMPUTED_VALUE"""),"")</f>
        <v/>
      </c>
      <c r="AK453" s="105" t="str">
        <f>IFERROR(__xludf.DUMMYFUNCTION("""COMPUTED_VALUE"""),"")</f>
        <v/>
      </c>
      <c r="AL453" s="105" t="str">
        <f>IFERROR(__xludf.DUMMYFUNCTION("""COMPUTED_VALUE"""),"")</f>
        <v/>
      </c>
      <c r="AM453" s="105" t="str">
        <f>IFERROR(__xludf.DUMMYFUNCTION("""COMPUTED_VALUE"""),"")</f>
        <v/>
      </c>
      <c r="AN453" s="105" t="str">
        <f>IFERROR(__xludf.DUMMYFUNCTION("""COMPUTED_VALUE"""),"")</f>
        <v/>
      </c>
    </row>
    <row r="454">
      <c r="B454" s="105"/>
      <c r="C454" s="105"/>
      <c r="E454" s="109"/>
      <c r="F454" s="110"/>
      <c r="G454" s="107"/>
      <c r="H454" s="108"/>
      <c r="J454" s="108" t="str">
        <f>IFERROR(__xludf.DUMMYFUNCTION("""COMPUTED_VALUE"""),"")</f>
        <v/>
      </c>
      <c r="K454" s="105" t="str">
        <f>IFERROR(__xludf.DUMMYFUNCTION("""COMPUTED_VALUE"""),"")</f>
        <v/>
      </c>
      <c r="L454" s="105" t="str">
        <f>IFERROR(__xludf.DUMMYFUNCTION("""COMPUTED_VALUE"""),"")</f>
        <v/>
      </c>
      <c r="M454" s="105" t="str">
        <f>IFERROR(__xludf.DUMMYFUNCTION("""COMPUTED_VALUE"""),"")</f>
        <v/>
      </c>
      <c r="N454" s="105" t="str">
        <f>IFERROR(__xludf.DUMMYFUNCTION("""COMPUTED_VALUE"""),"")</f>
        <v/>
      </c>
      <c r="O454" s="105" t="str">
        <f>IFERROR(__xludf.DUMMYFUNCTION("""COMPUTED_VALUE"""),"")</f>
        <v/>
      </c>
      <c r="P454" s="105" t="str">
        <f>IFERROR(__xludf.DUMMYFUNCTION("""COMPUTED_VALUE"""),"")</f>
        <v/>
      </c>
      <c r="Q454" s="105" t="str">
        <f>IFERROR(__xludf.DUMMYFUNCTION("""COMPUTED_VALUE"""),"")</f>
        <v/>
      </c>
      <c r="R454" s="105" t="str">
        <f>IFERROR(__xludf.DUMMYFUNCTION("""COMPUTED_VALUE"""),"")</f>
        <v/>
      </c>
      <c r="S454" s="105" t="str">
        <f>IFERROR(__xludf.DUMMYFUNCTION("""COMPUTED_VALUE"""),"")</f>
        <v/>
      </c>
      <c r="T454" s="105" t="str">
        <f>IFERROR(__xludf.DUMMYFUNCTION("""COMPUTED_VALUE"""),"")</f>
        <v/>
      </c>
      <c r="U454" s="105" t="str">
        <f>IFERROR(__xludf.DUMMYFUNCTION("""COMPUTED_VALUE"""),"")</f>
        <v/>
      </c>
      <c r="V454" s="105" t="str">
        <f>IFERROR(__xludf.DUMMYFUNCTION("""COMPUTED_VALUE"""),"")</f>
        <v/>
      </c>
      <c r="W454" s="105" t="str">
        <f>IFERROR(__xludf.DUMMYFUNCTION("""COMPUTED_VALUE"""),"")</f>
        <v/>
      </c>
      <c r="X454" s="105" t="str">
        <f>IFERROR(__xludf.DUMMYFUNCTION("""COMPUTED_VALUE"""),"")</f>
        <v/>
      </c>
      <c r="Y454" s="105" t="str">
        <f>IFERROR(__xludf.DUMMYFUNCTION("""COMPUTED_VALUE"""),"")</f>
        <v/>
      </c>
      <c r="Z454" s="105" t="str">
        <f>IFERROR(__xludf.DUMMYFUNCTION("""COMPUTED_VALUE"""),"")</f>
        <v/>
      </c>
      <c r="AA454" s="105" t="str">
        <f>IFERROR(__xludf.DUMMYFUNCTION("""COMPUTED_VALUE"""),"")</f>
        <v/>
      </c>
      <c r="AB454" s="105" t="str">
        <f>IFERROR(__xludf.DUMMYFUNCTION("""COMPUTED_VALUE"""),"")</f>
        <v/>
      </c>
      <c r="AC454" s="105" t="str">
        <f>IFERROR(__xludf.DUMMYFUNCTION("""COMPUTED_VALUE"""),"")</f>
        <v/>
      </c>
      <c r="AD454" s="105" t="str">
        <f>IFERROR(__xludf.DUMMYFUNCTION("""COMPUTED_VALUE"""),"")</f>
        <v/>
      </c>
      <c r="AE454" s="105" t="str">
        <f>IFERROR(__xludf.DUMMYFUNCTION("""COMPUTED_VALUE"""),"")</f>
        <v/>
      </c>
      <c r="AF454" s="105" t="str">
        <f>IFERROR(__xludf.DUMMYFUNCTION("""COMPUTED_VALUE"""),"")</f>
        <v/>
      </c>
      <c r="AG454" s="105" t="str">
        <f>IFERROR(__xludf.DUMMYFUNCTION("""COMPUTED_VALUE"""),"")</f>
        <v/>
      </c>
      <c r="AH454" s="105" t="str">
        <f>IFERROR(__xludf.DUMMYFUNCTION("""COMPUTED_VALUE"""),"")</f>
        <v/>
      </c>
      <c r="AI454" s="105" t="str">
        <f>IFERROR(__xludf.DUMMYFUNCTION("""COMPUTED_VALUE"""),"")</f>
        <v/>
      </c>
      <c r="AJ454" s="105" t="str">
        <f>IFERROR(__xludf.DUMMYFUNCTION("""COMPUTED_VALUE"""),"")</f>
        <v/>
      </c>
      <c r="AK454" s="105" t="str">
        <f>IFERROR(__xludf.DUMMYFUNCTION("""COMPUTED_VALUE"""),"")</f>
        <v/>
      </c>
      <c r="AL454" s="105" t="str">
        <f>IFERROR(__xludf.DUMMYFUNCTION("""COMPUTED_VALUE"""),"")</f>
        <v/>
      </c>
      <c r="AM454" s="105" t="str">
        <f>IFERROR(__xludf.DUMMYFUNCTION("""COMPUTED_VALUE"""),"")</f>
        <v/>
      </c>
      <c r="AN454" s="105" t="str">
        <f>IFERROR(__xludf.DUMMYFUNCTION("""COMPUTED_VALUE"""),"")</f>
        <v/>
      </c>
    </row>
    <row r="455">
      <c r="B455" s="105"/>
      <c r="C455" s="105"/>
      <c r="E455" s="109"/>
      <c r="F455" s="110"/>
      <c r="G455" s="107"/>
      <c r="H455" s="108"/>
      <c r="J455" s="108" t="str">
        <f>IFERROR(__xludf.DUMMYFUNCTION("""COMPUTED_VALUE"""),"")</f>
        <v/>
      </c>
      <c r="K455" s="105" t="str">
        <f>IFERROR(__xludf.DUMMYFUNCTION("""COMPUTED_VALUE"""),"")</f>
        <v/>
      </c>
      <c r="L455" s="105" t="str">
        <f>IFERROR(__xludf.DUMMYFUNCTION("""COMPUTED_VALUE"""),"")</f>
        <v/>
      </c>
      <c r="M455" s="105" t="str">
        <f>IFERROR(__xludf.DUMMYFUNCTION("""COMPUTED_VALUE"""),"")</f>
        <v/>
      </c>
      <c r="N455" s="105" t="str">
        <f>IFERROR(__xludf.DUMMYFUNCTION("""COMPUTED_VALUE"""),"")</f>
        <v/>
      </c>
      <c r="O455" s="105" t="str">
        <f>IFERROR(__xludf.DUMMYFUNCTION("""COMPUTED_VALUE"""),"")</f>
        <v/>
      </c>
      <c r="P455" s="105" t="str">
        <f>IFERROR(__xludf.DUMMYFUNCTION("""COMPUTED_VALUE"""),"")</f>
        <v/>
      </c>
      <c r="Q455" s="105" t="str">
        <f>IFERROR(__xludf.DUMMYFUNCTION("""COMPUTED_VALUE"""),"")</f>
        <v/>
      </c>
      <c r="R455" s="105" t="str">
        <f>IFERROR(__xludf.DUMMYFUNCTION("""COMPUTED_VALUE"""),"")</f>
        <v/>
      </c>
      <c r="S455" s="105" t="str">
        <f>IFERROR(__xludf.DUMMYFUNCTION("""COMPUTED_VALUE"""),"")</f>
        <v/>
      </c>
      <c r="T455" s="105" t="str">
        <f>IFERROR(__xludf.DUMMYFUNCTION("""COMPUTED_VALUE"""),"")</f>
        <v/>
      </c>
      <c r="U455" s="105" t="str">
        <f>IFERROR(__xludf.DUMMYFUNCTION("""COMPUTED_VALUE"""),"")</f>
        <v/>
      </c>
      <c r="V455" s="105" t="str">
        <f>IFERROR(__xludf.DUMMYFUNCTION("""COMPUTED_VALUE"""),"")</f>
        <v/>
      </c>
      <c r="W455" s="105" t="str">
        <f>IFERROR(__xludf.DUMMYFUNCTION("""COMPUTED_VALUE"""),"")</f>
        <v/>
      </c>
      <c r="X455" s="105" t="str">
        <f>IFERROR(__xludf.DUMMYFUNCTION("""COMPUTED_VALUE"""),"")</f>
        <v/>
      </c>
      <c r="Y455" s="105" t="str">
        <f>IFERROR(__xludf.DUMMYFUNCTION("""COMPUTED_VALUE"""),"")</f>
        <v/>
      </c>
      <c r="Z455" s="105" t="str">
        <f>IFERROR(__xludf.DUMMYFUNCTION("""COMPUTED_VALUE"""),"")</f>
        <v/>
      </c>
      <c r="AA455" s="105" t="str">
        <f>IFERROR(__xludf.DUMMYFUNCTION("""COMPUTED_VALUE"""),"")</f>
        <v/>
      </c>
      <c r="AB455" s="105" t="str">
        <f>IFERROR(__xludf.DUMMYFUNCTION("""COMPUTED_VALUE"""),"")</f>
        <v/>
      </c>
      <c r="AC455" s="105" t="str">
        <f>IFERROR(__xludf.DUMMYFUNCTION("""COMPUTED_VALUE"""),"")</f>
        <v/>
      </c>
      <c r="AD455" s="105" t="str">
        <f>IFERROR(__xludf.DUMMYFUNCTION("""COMPUTED_VALUE"""),"")</f>
        <v/>
      </c>
      <c r="AE455" s="105" t="str">
        <f>IFERROR(__xludf.DUMMYFUNCTION("""COMPUTED_VALUE"""),"")</f>
        <v/>
      </c>
      <c r="AF455" s="105" t="str">
        <f>IFERROR(__xludf.DUMMYFUNCTION("""COMPUTED_VALUE"""),"")</f>
        <v/>
      </c>
      <c r="AG455" s="105" t="str">
        <f>IFERROR(__xludf.DUMMYFUNCTION("""COMPUTED_VALUE"""),"")</f>
        <v/>
      </c>
      <c r="AH455" s="105" t="str">
        <f>IFERROR(__xludf.DUMMYFUNCTION("""COMPUTED_VALUE"""),"")</f>
        <v/>
      </c>
      <c r="AI455" s="105" t="str">
        <f>IFERROR(__xludf.DUMMYFUNCTION("""COMPUTED_VALUE"""),"")</f>
        <v/>
      </c>
      <c r="AJ455" s="105" t="str">
        <f>IFERROR(__xludf.DUMMYFUNCTION("""COMPUTED_VALUE"""),"")</f>
        <v/>
      </c>
      <c r="AK455" s="105" t="str">
        <f>IFERROR(__xludf.DUMMYFUNCTION("""COMPUTED_VALUE"""),"")</f>
        <v/>
      </c>
      <c r="AL455" s="105" t="str">
        <f>IFERROR(__xludf.DUMMYFUNCTION("""COMPUTED_VALUE"""),"")</f>
        <v/>
      </c>
      <c r="AM455" s="105" t="str">
        <f>IFERROR(__xludf.DUMMYFUNCTION("""COMPUTED_VALUE"""),"")</f>
        <v/>
      </c>
      <c r="AN455" s="105" t="str">
        <f>IFERROR(__xludf.DUMMYFUNCTION("""COMPUTED_VALUE"""),"")</f>
        <v/>
      </c>
    </row>
    <row r="456">
      <c r="B456" s="105"/>
      <c r="C456" s="105"/>
      <c r="E456" s="109"/>
      <c r="F456" s="110"/>
      <c r="G456" s="107"/>
      <c r="H456" s="108"/>
      <c r="J456" s="108" t="str">
        <f>IFERROR(__xludf.DUMMYFUNCTION("""COMPUTED_VALUE"""),"")</f>
        <v/>
      </c>
      <c r="K456" s="105" t="str">
        <f>IFERROR(__xludf.DUMMYFUNCTION("""COMPUTED_VALUE"""),"")</f>
        <v/>
      </c>
      <c r="L456" s="105" t="str">
        <f>IFERROR(__xludf.DUMMYFUNCTION("""COMPUTED_VALUE"""),"")</f>
        <v/>
      </c>
      <c r="M456" s="105" t="str">
        <f>IFERROR(__xludf.DUMMYFUNCTION("""COMPUTED_VALUE"""),"")</f>
        <v/>
      </c>
      <c r="N456" s="105" t="str">
        <f>IFERROR(__xludf.DUMMYFUNCTION("""COMPUTED_VALUE"""),"")</f>
        <v/>
      </c>
      <c r="O456" s="105" t="str">
        <f>IFERROR(__xludf.DUMMYFUNCTION("""COMPUTED_VALUE"""),"")</f>
        <v/>
      </c>
      <c r="P456" s="105" t="str">
        <f>IFERROR(__xludf.DUMMYFUNCTION("""COMPUTED_VALUE"""),"")</f>
        <v/>
      </c>
      <c r="Q456" s="105" t="str">
        <f>IFERROR(__xludf.DUMMYFUNCTION("""COMPUTED_VALUE"""),"")</f>
        <v/>
      </c>
      <c r="R456" s="105" t="str">
        <f>IFERROR(__xludf.DUMMYFUNCTION("""COMPUTED_VALUE"""),"")</f>
        <v/>
      </c>
      <c r="S456" s="105" t="str">
        <f>IFERROR(__xludf.DUMMYFUNCTION("""COMPUTED_VALUE"""),"")</f>
        <v/>
      </c>
      <c r="T456" s="105" t="str">
        <f>IFERROR(__xludf.DUMMYFUNCTION("""COMPUTED_VALUE"""),"")</f>
        <v/>
      </c>
      <c r="U456" s="105" t="str">
        <f>IFERROR(__xludf.DUMMYFUNCTION("""COMPUTED_VALUE"""),"")</f>
        <v/>
      </c>
      <c r="V456" s="105" t="str">
        <f>IFERROR(__xludf.DUMMYFUNCTION("""COMPUTED_VALUE"""),"")</f>
        <v/>
      </c>
      <c r="W456" s="105" t="str">
        <f>IFERROR(__xludf.DUMMYFUNCTION("""COMPUTED_VALUE"""),"")</f>
        <v/>
      </c>
      <c r="X456" s="105" t="str">
        <f>IFERROR(__xludf.DUMMYFUNCTION("""COMPUTED_VALUE"""),"")</f>
        <v/>
      </c>
      <c r="Y456" s="105" t="str">
        <f>IFERROR(__xludf.DUMMYFUNCTION("""COMPUTED_VALUE"""),"")</f>
        <v/>
      </c>
      <c r="Z456" s="105" t="str">
        <f>IFERROR(__xludf.DUMMYFUNCTION("""COMPUTED_VALUE"""),"")</f>
        <v/>
      </c>
      <c r="AA456" s="105" t="str">
        <f>IFERROR(__xludf.DUMMYFUNCTION("""COMPUTED_VALUE"""),"")</f>
        <v/>
      </c>
      <c r="AB456" s="105" t="str">
        <f>IFERROR(__xludf.DUMMYFUNCTION("""COMPUTED_VALUE"""),"")</f>
        <v/>
      </c>
      <c r="AC456" s="105" t="str">
        <f>IFERROR(__xludf.DUMMYFUNCTION("""COMPUTED_VALUE"""),"")</f>
        <v/>
      </c>
      <c r="AD456" s="105" t="str">
        <f>IFERROR(__xludf.DUMMYFUNCTION("""COMPUTED_VALUE"""),"")</f>
        <v/>
      </c>
      <c r="AE456" s="105" t="str">
        <f>IFERROR(__xludf.DUMMYFUNCTION("""COMPUTED_VALUE"""),"")</f>
        <v/>
      </c>
      <c r="AF456" s="105" t="str">
        <f>IFERROR(__xludf.DUMMYFUNCTION("""COMPUTED_VALUE"""),"")</f>
        <v/>
      </c>
      <c r="AG456" s="105" t="str">
        <f>IFERROR(__xludf.DUMMYFUNCTION("""COMPUTED_VALUE"""),"")</f>
        <v/>
      </c>
      <c r="AH456" s="105" t="str">
        <f>IFERROR(__xludf.DUMMYFUNCTION("""COMPUTED_VALUE"""),"")</f>
        <v/>
      </c>
      <c r="AI456" s="105" t="str">
        <f>IFERROR(__xludf.DUMMYFUNCTION("""COMPUTED_VALUE"""),"")</f>
        <v/>
      </c>
      <c r="AJ456" s="105" t="str">
        <f>IFERROR(__xludf.DUMMYFUNCTION("""COMPUTED_VALUE"""),"")</f>
        <v/>
      </c>
      <c r="AK456" s="105" t="str">
        <f>IFERROR(__xludf.DUMMYFUNCTION("""COMPUTED_VALUE"""),"")</f>
        <v/>
      </c>
      <c r="AL456" s="105" t="str">
        <f>IFERROR(__xludf.DUMMYFUNCTION("""COMPUTED_VALUE"""),"")</f>
        <v/>
      </c>
      <c r="AM456" s="105" t="str">
        <f>IFERROR(__xludf.DUMMYFUNCTION("""COMPUTED_VALUE"""),"")</f>
        <v/>
      </c>
      <c r="AN456" s="105" t="str">
        <f>IFERROR(__xludf.DUMMYFUNCTION("""COMPUTED_VALUE"""),"")</f>
        <v/>
      </c>
    </row>
    <row r="457">
      <c r="B457" s="105"/>
      <c r="C457" s="105"/>
      <c r="E457" s="109"/>
      <c r="F457" s="110"/>
      <c r="G457" s="107"/>
      <c r="H457" s="108"/>
      <c r="J457" s="108" t="str">
        <f>IFERROR(__xludf.DUMMYFUNCTION("""COMPUTED_VALUE"""),"")</f>
        <v/>
      </c>
      <c r="K457" s="105" t="str">
        <f>IFERROR(__xludf.DUMMYFUNCTION("""COMPUTED_VALUE"""),"")</f>
        <v/>
      </c>
      <c r="L457" s="105" t="str">
        <f>IFERROR(__xludf.DUMMYFUNCTION("""COMPUTED_VALUE"""),"")</f>
        <v/>
      </c>
      <c r="M457" s="105" t="str">
        <f>IFERROR(__xludf.DUMMYFUNCTION("""COMPUTED_VALUE"""),"")</f>
        <v/>
      </c>
      <c r="N457" s="105" t="str">
        <f>IFERROR(__xludf.DUMMYFUNCTION("""COMPUTED_VALUE"""),"")</f>
        <v/>
      </c>
      <c r="O457" s="105" t="str">
        <f>IFERROR(__xludf.DUMMYFUNCTION("""COMPUTED_VALUE"""),"")</f>
        <v/>
      </c>
      <c r="P457" s="105" t="str">
        <f>IFERROR(__xludf.DUMMYFUNCTION("""COMPUTED_VALUE"""),"")</f>
        <v/>
      </c>
      <c r="Q457" s="105" t="str">
        <f>IFERROR(__xludf.DUMMYFUNCTION("""COMPUTED_VALUE"""),"")</f>
        <v/>
      </c>
      <c r="R457" s="105" t="str">
        <f>IFERROR(__xludf.DUMMYFUNCTION("""COMPUTED_VALUE"""),"")</f>
        <v/>
      </c>
      <c r="S457" s="105" t="str">
        <f>IFERROR(__xludf.DUMMYFUNCTION("""COMPUTED_VALUE"""),"")</f>
        <v/>
      </c>
      <c r="T457" s="105" t="str">
        <f>IFERROR(__xludf.DUMMYFUNCTION("""COMPUTED_VALUE"""),"")</f>
        <v/>
      </c>
      <c r="U457" s="105" t="str">
        <f>IFERROR(__xludf.DUMMYFUNCTION("""COMPUTED_VALUE"""),"")</f>
        <v/>
      </c>
      <c r="V457" s="105" t="str">
        <f>IFERROR(__xludf.DUMMYFUNCTION("""COMPUTED_VALUE"""),"")</f>
        <v/>
      </c>
      <c r="W457" s="105" t="str">
        <f>IFERROR(__xludf.DUMMYFUNCTION("""COMPUTED_VALUE"""),"")</f>
        <v/>
      </c>
      <c r="X457" s="105" t="str">
        <f>IFERROR(__xludf.DUMMYFUNCTION("""COMPUTED_VALUE"""),"")</f>
        <v/>
      </c>
      <c r="Y457" s="105" t="str">
        <f>IFERROR(__xludf.DUMMYFUNCTION("""COMPUTED_VALUE"""),"")</f>
        <v/>
      </c>
      <c r="Z457" s="105" t="str">
        <f>IFERROR(__xludf.DUMMYFUNCTION("""COMPUTED_VALUE"""),"")</f>
        <v/>
      </c>
      <c r="AA457" s="105" t="str">
        <f>IFERROR(__xludf.DUMMYFUNCTION("""COMPUTED_VALUE"""),"")</f>
        <v/>
      </c>
      <c r="AB457" s="105" t="str">
        <f>IFERROR(__xludf.DUMMYFUNCTION("""COMPUTED_VALUE"""),"")</f>
        <v/>
      </c>
      <c r="AC457" s="105" t="str">
        <f>IFERROR(__xludf.DUMMYFUNCTION("""COMPUTED_VALUE"""),"")</f>
        <v/>
      </c>
      <c r="AD457" s="105" t="str">
        <f>IFERROR(__xludf.DUMMYFUNCTION("""COMPUTED_VALUE"""),"")</f>
        <v/>
      </c>
      <c r="AE457" s="105" t="str">
        <f>IFERROR(__xludf.DUMMYFUNCTION("""COMPUTED_VALUE"""),"")</f>
        <v/>
      </c>
      <c r="AF457" s="105" t="str">
        <f>IFERROR(__xludf.DUMMYFUNCTION("""COMPUTED_VALUE"""),"")</f>
        <v/>
      </c>
      <c r="AG457" s="105" t="str">
        <f>IFERROR(__xludf.DUMMYFUNCTION("""COMPUTED_VALUE"""),"")</f>
        <v/>
      </c>
      <c r="AH457" s="105" t="str">
        <f>IFERROR(__xludf.DUMMYFUNCTION("""COMPUTED_VALUE"""),"")</f>
        <v/>
      </c>
      <c r="AI457" s="105" t="str">
        <f>IFERROR(__xludf.DUMMYFUNCTION("""COMPUTED_VALUE"""),"")</f>
        <v/>
      </c>
      <c r="AJ457" s="105" t="str">
        <f>IFERROR(__xludf.DUMMYFUNCTION("""COMPUTED_VALUE"""),"")</f>
        <v/>
      </c>
      <c r="AK457" s="105" t="str">
        <f>IFERROR(__xludf.DUMMYFUNCTION("""COMPUTED_VALUE"""),"")</f>
        <v/>
      </c>
      <c r="AL457" s="105" t="str">
        <f>IFERROR(__xludf.DUMMYFUNCTION("""COMPUTED_VALUE"""),"")</f>
        <v/>
      </c>
      <c r="AM457" s="105" t="str">
        <f>IFERROR(__xludf.DUMMYFUNCTION("""COMPUTED_VALUE"""),"")</f>
        <v/>
      </c>
      <c r="AN457" s="105" t="str">
        <f>IFERROR(__xludf.DUMMYFUNCTION("""COMPUTED_VALUE"""),"")</f>
        <v/>
      </c>
    </row>
    <row r="458">
      <c r="B458" s="105"/>
      <c r="C458" s="105"/>
      <c r="E458" s="109"/>
      <c r="F458" s="110"/>
      <c r="G458" s="107"/>
      <c r="H458" s="108"/>
      <c r="J458" s="108" t="str">
        <f>IFERROR(__xludf.DUMMYFUNCTION("""COMPUTED_VALUE"""),"")</f>
        <v/>
      </c>
      <c r="K458" s="105" t="str">
        <f>IFERROR(__xludf.DUMMYFUNCTION("""COMPUTED_VALUE"""),"")</f>
        <v/>
      </c>
      <c r="L458" s="105" t="str">
        <f>IFERROR(__xludf.DUMMYFUNCTION("""COMPUTED_VALUE"""),"")</f>
        <v/>
      </c>
      <c r="M458" s="105" t="str">
        <f>IFERROR(__xludf.DUMMYFUNCTION("""COMPUTED_VALUE"""),"")</f>
        <v/>
      </c>
      <c r="N458" s="105" t="str">
        <f>IFERROR(__xludf.DUMMYFUNCTION("""COMPUTED_VALUE"""),"")</f>
        <v/>
      </c>
      <c r="O458" s="105" t="str">
        <f>IFERROR(__xludf.DUMMYFUNCTION("""COMPUTED_VALUE"""),"")</f>
        <v/>
      </c>
      <c r="P458" s="105" t="str">
        <f>IFERROR(__xludf.DUMMYFUNCTION("""COMPUTED_VALUE"""),"")</f>
        <v/>
      </c>
      <c r="Q458" s="105" t="str">
        <f>IFERROR(__xludf.DUMMYFUNCTION("""COMPUTED_VALUE"""),"")</f>
        <v/>
      </c>
      <c r="R458" s="105" t="str">
        <f>IFERROR(__xludf.DUMMYFUNCTION("""COMPUTED_VALUE"""),"")</f>
        <v/>
      </c>
      <c r="S458" s="105" t="str">
        <f>IFERROR(__xludf.DUMMYFUNCTION("""COMPUTED_VALUE"""),"")</f>
        <v/>
      </c>
      <c r="T458" s="105" t="str">
        <f>IFERROR(__xludf.DUMMYFUNCTION("""COMPUTED_VALUE"""),"")</f>
        <v/>
      </c>
      <c r="U458" s="105" t="str">
        <f>IFERROR(__xludf.DUMMYFUNCTION("""COMPUTED_VALUE"""),"")</f>
        <v/>
      </c>
      <c r="V458" s="105" t="str">
        <f>IFERROR(__xludf.DUMMYFUNCTION("""COMPUTED_VALUE"""),"")</f>
        <v/>
      </c>
      <c r="W458" s="105" t="str">
        <f>IFERROR(__xludf.DUMMYFUNCTION("""COMPUTED_VALUE"""),"")</f>
        <v/>
      </c>
      <c r="X458" s="105" t="str">
        <f>IFERROR(__xludf.DUMMYFUNCTION("""COMPUTED_VALUE"""),"")</f>
        <v/>
      </c>
      <c r="Y458" s="105" t="str">
        <f>IFERROR(__xludf.DUMMYFUNCTION("""COMPUTED_VALUE"""),"")</f>
        <v/>
      </c>
      <c r="Z458" s="105" t="str">
        <f>IFERROR(__xludf.DUMMYFUNCTION("""COMPUTED_VALUE"""),"")</f>
        <v/>
      </c>
      <c r="AA458" s="105" t="str">
        <f>IFERROR(__xludf.DUMMYFUNCTION("""COMPUTED_VALUE"""),"")</f>
        <v/>
      </c>
      <c r="AB458" s="105" t="str">
        <f>IFERROR(__xludf.DUMMYFUNCTION("""COMPUTED_VALUE"""),"")</f>
        <v/>
      </c>
      <c r="AC458" s="105" t="str">
        <f>IFERROR(__xludf.DUMMYFUNCTION("""COMPUTED_VALUE"""),"")</f>
        <v/>
      </c>
      <c r="AD458" s="105" t="str">
        <f>IFERROR(__xludf.DUMMYFUNCTION("""COMPUTED_VALUE"""),"")</f>
        <v/>
      </c>
      <c r="AE458" s="105" t="str">
        <f>IFERROR(__xludf.DUMMYFUNCTION("""COMPUTED_VALUE"""),"")</f>
        <v/>
      </c>
      <c r="AF458" s="105" t="str">
        <f>IFERROR(__xludf.DUMMYFUNCTION("""COMPUTED_VALUE"""),"")</f>
        <v/>
      </c>
      <c r="AG458" s="105" t="str">
        <f>IFERROR(__xludf.DUMMYFUNCTION("""COMPUTED_VALUE"""),"")</f>
        <v/>
      </c>
      <c r="AH458" s="105" t="str">
        <f>IFERROR(__xludf.DUMMYFUNCTION("""COMPUTED_VALUE"""),"")</f>
        <v/>
      </c>
      <c r="AI458" s="105" t="str">
        <f>IFERROR(__xludf.DUMMYFUNCTION("""COMPUTED_VALUE"""),"")</f>
        <v/>
      </c>
      <c r="AJ458" s="105" t="str">
        <f>IFERROR(__xludf.DUMMYFUNCTION("""COMPUTED_VALUE"""),"")</f>
        <v/>
      </c>
      <c r="AK458" s="105" t="str">
        <f>IFERROR(__xludf.DUMMYFUNCTION("""COMPUTED_VALUE"""),"")</f>
        <v/>
      </c>
      <c r="AL458" s="105" t="str">
        <f>IFERROR(__xludf.DUMMYFUNCTION("""COMPUTED_VALUE"""),"")</f>
        <v/>
      </c>
      <c r="AM458" s="105" t="str">
        <f>IFERROR(__xludf.DUMMYFUNCTION("""COMPUTED_VALUE"""),"")</f>
        <v/>
      </c>
      <c r="AN458" s="105" t="str">
        <f>IFERROR(__xludf.DUMMYFUNCTION("""COMPUTED_VALUE"""),"")</f>
        <v/>
      </c>
    </row>
    <row r="459">
      <c r="B459" s="105"/>
      <c r="C459" s="105"/>
      <c r="E459" s="109"/>
      <c r="F459" s="110"/>
      <c r="G459" s="107"/>
      <c r="H459" s="108"/>
      <c r="J459" s="108" t="str">
        <f>IFERROR(__xludf.DUMMYFUNCTION("""COMPUTED_VALUE"""),"")</f>
        <v/>
      </c>
      <c r="K459" s="105" t="str">
        <f>IFERROR(__xludf.DUMMYFUNCTION("""COMPUTED_VALUE"""),"")</f>
        <v/>
      </c>
      <c r="L459" s="105" t="str">
        <f>IFERROR(__xludf.DUMMYFUNCTION("""COMPUTED_VALUE"""),"")</f>
        <v/>
      </c>
      <c r="M459" s="105" t="str">
        <f>IFERROR(__xludf.DUMMYFUNCTION("""COMPUTED_VALUE"""),"")</f>
        <v/>
      </c>
      <c r="N459" s="105" t="str">
        <f>IFERROR(__xludf.DUMMYFUNCTION("""COMPUTED_VALUE"""),"")</f>
        <v/>
      </c>
      <c r="O459" s="105" t="str">
        <f>IFERROR(__xludf.DUMMYFUNCTION("""COMPUTED_VALUE"""),"")</f>
        <v/>
      </c>
      <c r="P459" s="105" t="str">
        <f>IFERROR(__xludf.DUMMYFUNCTION("""COMPUTED_VALUE"""),"")</f>
        <v/>
      </c>
      <c r="Q459" s="105" t="str">
        <f>IFERROR(__xludf.DUMMYFUNCTION("""COMPUTED_VALUE"""),"")</f>
        <v/>
      </c>
      <c r="R459" s="105" t="str">
        <f>IFERROR(__xludf.DUMMYFUNCTION("""COMPUTED_VALUE"""),"")</f>
        <v/>
      </c>
      <c r="S459" s="105" t="str">
        <f>IFERROR(__xludf.DUMMYFUNCTION("""COMPUTED_VALUE"""),"")</f>
        <v/>
      </c>
      <c r="T459" s="105" t="str">
        <f>IFERROR(__xludf.DUMMYFUNCTION("""COMPUTED_VALUE"""),"")</f>
        <v/>
      </c>
      <c r="U459" s="105" t="str">
        <f>IFERROR(__xludf.DUMMYFUNCTION("""COMPUTED_VALUE"""),"")</f>
        <v/>
      </c>
      <c r="V459" s="105" t="str">
        <f>IFERROR(__xludf.DUMMYFUNCTION("""COMPUTED_VALUE"""),"")</f>
        <v/>
      </c>
      <c r="W459" s="105" t="str">
        <f>IFERROR(__xludf.DUMMYFUNCTION("""COMPUTED_VALUE"""),"")</f>
        <v/>
      </c>
      <c r="X459" s="105" t="str">
        <f>IFERROR(__xludf.DUMMYFUNCTION("""COMPUTED_VALUE"""),"")</f>
        <v/>
      </c>
      <c r="Y459" s="105" t="str">
        <f>IFERROR(__xludf.DUMMYFUNCTION("""COMPUTED_VALUE"""),"")</f>
        <v/>
      </c>
      <c r="Z459" s="105" t="str">
        <f>IFERROR(__xludf.DUMMYFUNCTION("""COMPUTED_VALUE"""),"")</f>
        <v/>
      </c>
      <c r="AA459" s="105" t="str">
        <f>IFERROR(__xludf.DUMMYFUNCTION("""COMPUTED_VALUE"""),"")</f>
        <v/>
      </c>
      <c r="AB459" s="105" t="str">
        <f>IFERROR(__xludf.DUMMYFUNCTION("""COMPUTED_VALUE"""),"")</f>
        <v/>
      </c>
      <c r="AC459" s="105" t="str">
        <f>IFERROR(__xludf.DUMMYFUNCTION("""COMPUTED_VALUE"""),"")</f>
        <v/>
      </c>
      <c r="AD459" s="105" t="str">
        <f>IFERROR(__xludf.DUMMYFUNCTION("""COMPUTED_VALUE"""),"")</f>
        <v/>
      </c>
      <c r="AE459" s="105" t="str">
        <f>IFERROR(__xludf.DUMMYFUNCTION("""COMPUTED_VALUE"""),"")</f>
        <v/>
      </c>
      <c r="AF459" s="105" t="str">
        <f>IFERROR(__xludf.DUMMYFUNCTION("""COMPUTED_VALUE"""),"")</f>
        <v/>
      </c>
      <c r="AG459" s="105" t="str">
        <f>IFERROR(__xludf.DUMMYFUNCTION("""COMPUTED_VALUE"""),"")</f>
        <v/>
      </c>
      <c r="AH459" s="105" t="str">
        <f>IFERROR(__xludf.DUMMYFUNCTION("""COMPUTED_VALUE"""),"")</f>
        <v/>
      </c>
      <c r="AI459" s="105" t="str">
        <f>IFERROR(__xludf.DUMMYFUNCTION("""COMPUTED_VALUE"""),"")</f>
        <v/>
      </c>
      <c r="AJ459" s="105" t="str">
        <f>IFERROR(__xludf.DUMMYFUNCTION("""COMPUTED_VALUE"""),"")</f>
        <v/>
      </c>
      <c r="AK459" s="105" t="str">
        <f>IFERROR(__xludf.DUMMYFUNCTION("""COMPUTED_VALUE"""),"")</f>
        <v/>
      </c>
      <c r="AL459" s="105" t="str">
        <f>IFERROR(__xludf.DUMMYFUNCTION("""COMPUTED_VALUE"""),"")</f>
        <v/>
      </c>
      <c r="AM459" s="105" t="str">
        <f>IFERROR(__xludf.DUMMYFUNCTION("""COMPUTED_VALUE"""),"")</f>
        <v/>
      </c>
      <c r="AN459" s="105" t="str">
        <f>IFERROR(__xludf.DUMMYFUNCTION("""COMPUTED_VALUE"""),"")</f>
        <v/>
      </c>
    </row>
    <row r="460">
      <c r="B460" s="105"/>
      <c r="C460" s="105"/>
      <c r="E460" s="109"/>
      <c r="F460" s="110"/>
      <c r="G460" s="107"/>
      <c r="H460" s="108"/>
      <c r="J460" s="108" t="str">
        <f>IFERROR(__xludf.DUMMYFUNCTION("""COMPUTED_VALUE"""),"")</f>
        <v/>
      </c>
      <c r="K460" s="105" t="str">
        <f>IFERROR(__xludf.DUMMYFUNCTION("""COMPUTED_VALUE"""),"")</f>
        <v/>
      </c>
      <c r="L460" s="105" t="str">
        <f>IFERROR(__xludf.DUMMYFUNCTION("""COMPUTED_VALUE"""),"")</f>
        <v/>
      </c>
      <c r="M460" s="105" t="str">
        <f>IFERROR(__xludf.DUMMYFUNCTION("""COMPUTED_VALUE"""),"")</f>
        <v/>
      </c>
      <c r="N460" s="105" t="str">
        <f>IFERROR(__xludf.DUMMYFUNCTION("""COMPUTED_VALUE"""),"")</f>
        <v/>
      </c>
      <c r="O460" s="105" t="str">
        <f>IFERROR(__xludf.DUMMYFUNCTION("""COMPUTED_VALUE"""),"")</f>
        <v/>
      </c>
      <c r="P460" s="105" t="str">
        <f>IFERROR(__xludf.DUMMYFUNCTION("""COMPUTED_VALUE"""),"")</f>
        <v/>
      </c>
      <c r="Q460" s="105" t="str">
        <f>IFERROR(__xludf.DUMMYFUNCTION("""COMPUTED_VALUE"""),"")</f>
        <v/>
      </c>
      <c r="R460" s="105" t="str">
        <f>IFERROR(__xludf.DUMMYFUNCTION("""COMPUTED_VALUE"""),"")</f>
        <v/>
      </c>
      <c r="S460" s="105" t="str">
        <f>IFERROR(__xludf.DUMMYFUNCTION("""COMPUTED_VALUE"""),"")</f>
        <v/>
      </c>
      <c r="T460" s="105" t="str">
        <f>IFERROR(__xludf.DUMMYFUNCTION("""COMPUTED_VALUE"""),"")</f>
        <v/>
      </c>
      <c r="U460" s="105" t="str">
        <f>IFERROR(__xludf.DUMMYFUNCTION("""COMPUTED_VALUE"""),"")</f>
        <v/>
      </c>
      <c r="V460" s="105" t="str">
        <f>IFERROR(__xludf.DUMMYFUNCTION("""COMPUTED_VALUE"""),"")</f>
        <v/>
      </c>
      <c r="W460" s="105" t="str">
        <f>IFERROR(__xludf.DUMMYFUNCTION("""COMPUTED_VALUE"""),"")</f>
        <v/>
      </c>
      <c r="X460" s="105" t="str">
        <f>IFERROR(__xludf.DUMMYFUNCTION("""COMPUTED_VALUE"""),"")</f>
        <v/>
      </c>
      <c r="Y460" s="105" t="str">
        <f>IFERROR(__xludf.DUMMYFUNCTION("""COMPUTED_VALUE"""),"")</f>
        <v/>
      </c>
      <c r="Z460" s="105" t="str">
        <f>IFERROR(__xludf.DUMMYFUNCTION("""COMPUTED_VALUE"""),"")</f>
        <v/>
      </c>
      <c r="AA460" s="105" t="str">
        <f>IFERROR(__xludf.DUMMYFUNCTION("""COMPUTED_VALUE"""),"")</f>
        <v/>
      </c>
      <c r="AB460" s="105" t="str">
        <f>IFERROR(__xludf.DUMMYFUNCTION("""COMPUTED_VALUE"""),"")</f>
        <v/>
      </c>
      <c r="AC460" s="105" t="str">
        <f>IFERROR(__xludf.DUMMYFUNCTION("""COMPUTED_VALUE"""),"")</f>
        <v/>
      </c>
      <c r="AD460" s="105" t="str">
        <f>IFERROR(__xludf.DUMMYFUNCTION("""COMPUTED_VALUE"""),"")</f>
        <v/>
      </c>
      <c r="AE460" s="105" t="str">
        <f>IFERROR(__xludf.DUMMYFUNCTION("""COMPUTED_VALUE"""),"")</f>
        <v/>
      </c>
      <c r="AF460" s="105" t="str">
        <f>IFERROR(__xludf.DUMMYFUNCTION("""COMPUTED_VALUE"""),"")</f>
        <v/>
      </c>
      <c r="AG460" s="105" t="str">
        <f>IFERROR(__xludf.DUMMYFUNCTION("""COMPUTED_VALUE"""),"")</f>
        <v/>
      </c>
      <c r="AH460" s="105" t="str">
        <f>IFERROR(__xludf.DUMMYFUNCTION("""COMPUTED_VALUE"""),"")</f>
        <v/>
      </c>
      <c r="AI460" s="105" t="str">
        <f>IFERROR(__xludf.DUMMYFUNCTION("""COMPUTED_VALUE"""),"")</f>
        <v/>
      </c>
      <c r="AJ460" s="105" t="str">
        <f>IFERROR(__xludf.DUMMYFUNCTION("""COMPUTED_VALUE"""),"")</f>
        <v/>
      </c>
      <c r="AK460" s="105" t="str">
        <f>IFERROR(__xludf.DUMMYFUNCTION("""COMPUTED_VALUE"""),"")</f>
        <v/>
      </c>
      <c r="AL460" s="105" t="str">
        <f>IFERROR(__xludf.DUMMYFUNCTION("""COMPUTED_VALUE"""),"")</f>
        <v/>
      </c>
      <c r="AM460" s="105" t="str">
        <f>IFERROR(__xludf.DUMMYFUNCTION("""COMPUTED_VALUE"""),"")</f>
        <v/>
      </c>
      <c r="AN460" s="105" t="str">
        <f>IFERROR(__xludf.DUMMYFUNCTION("""COMPUTED_VALUE"""),"")</f>
        <v/>
      </c>
    </row>
    <row r="461">
      <c r="B461" s="105"/>
      <c r="C461" s="105"/>
      <c r="E461" s="109"/>
      <c r="F461" s="110"/>
      <c r="G461" s="107"/>
      <c r="H461" s="108"/>
      <c r="J461" s="108" t="str">
        <f>IFERROR(__xludf.DUMMYFUNCTION("""COMPUTED_VALUE"""),"")</f>
        <v/>
      </c>
      <c r="K461" s="105" t="str">
        <f>IFERROR(__xludf.DUMMYFUNCTION("""COMPUTED_VALUE"""),"")</f>
        <v/>
      </c>
      <c r="L461" s="105" t="str">
        <f>IFERROR(__xludf.DUMMYFUNCTION("""COMPUTED_VALUE"""),"")</f>
        <v/>
      </c>
      <c r="M461" s="105" t="str">
        <f>IFERROR(__xludf.DUMMYFUNCTION("""COMPUTED_VALUE"""),"")</f>
        <v/>
      </c>
      <c r="N461" s="105" t="str">
        <f>IFERROR(__xludf.DUMMYFUNCTION("""COMPUTED_VALUE"""),"")</f>
        <v/>
      </c>
      <c r="O461" s="105" t="str">
        <f>IFERROR(__xludf.DUMMYFUNCTION("""COMPUTED_VALUE"""),"")</f>
        <v/>
      </c>
      <c r="P461" s="105" t="str">
        <f>IFERROR(__xludf.DUMMYFUNCTION("""COMPUTED_VALUE"""),"")</f>
        <v/>
      </c>
      <c r="Q461" s="105" t="str">
        <f>IFERROR(__xludf.DUMMYFUNCTION("""COMPUTED_VALUE"""),"")</f>
        <v/>
      </c>
      <c r="R461" s="105" t="str">
        <f>IFERROR(__xludf.DUMMYFUNCTION("""COMPUTED_VALUE"""),"")</f>
        <v/>
      </c>
      <c r="S461" s="105" t="str">
        <f>IFERROR(__xludf.DUMMYFUNCTION("""COMPUTED_VALUE"""),"")</f>
        <v/>
      </c>
      <c r="T461" s="105" t="str">
        <f>IFERROR(__xludf.DUMMYFUNCTION("""COMPUTED_VALUE"""),"")</f>
        <v/>
      </c>
      <c r="U461" s="105" t="str">
        <f>IFERROR(__xludf.DUMMYFUNCTION("""COMPUTED_VALUE"""),"")</f>
        <v/>
      </c>
      <c r="V461" s="105" t="str">
        <f>IFERROR(__xludf.DUMMYFUNCTION("""COMPUTED_VALUE"""),"")</f>
        <v/>
      </c>
      <c r="W461" s="105" t="str">
        <f>IFERROR(__xludf.DUMMYFUNCTION("""COMPUTED_VALUE"""),"")</f>
        <v/>
      </c>
      <c r="X461" s="105" t="str">
        <f>IFERROR(__xludf.DUMMYFUNCTION("""COMPUTED_VALUE"""),"")</f>
        <v/>
      </c>
      <c r="Y461" s="105" t="str">
        <f>IFERROR(__xludf.DUMMYFUNCTION("""COMPUTED_VALUE"""),"")</f>
        <v/>
      </c>
      <c r="Z461" s="105" t="str">
        <f>IFERROR(__xludf.DUMMYFUNCTION("""COMPUTED_VALUE"""),"")</f>
        <v/>
      </c>
      <c r="AA461" s="105" t="str">
        <f>IFERROR(__xludf.DUMMYFUNCTION("""COMPUTED_VALUE"""),"")</f>
        <v/>
      </c>
      <c r="AB461" s="105" t="str">
        <f>IFERROR(__xludf.DUMMYFUNCTION("""COMPUTED_VALUE"""),"")</f>
        <v/>
      </c>
      <c r="AC461" s="105" t="str">
        <f>IFERROR(__xludf.DUMMYFUNCTION("""COMPUTED_VALUE"""),"")</f>
        <v/>
      </c>
      <c r="AD461" s="105" t="str">
        <f>IFERROR(__xludf.DUMMYFUNCTION("""COMPUTED_VALUE"""),"")</f>
        <v/>
      </c>
      <c r="AE461" s="105" t="str">
        <f>IFERROR(__xludf.DUMMYFUNCTION("""COMPUTED_VALUE"""),"")</f>
        <v/>
      </c>
      <c r="AF461" s="105" t="str">
        <f>IFERROR(__xludf.DUMMYFUNCTION("""COMPUTED_VALUE"""),"")</f>
        <v/>
      </c>
      <c r="AG461" s="105" t="str">
        <f>IFERROR(__xludf.DUMMYFUNCTION("""COMPUTED_VALUE"""),"")</f>
        <v/>
      </c>
      <c r="AH461" s="105" t="str">
        <f>IFERROR(__xludf.DUMMYFUNCTION("""COMPUTED_VALUE"""),"")</f>
        <v/>
      </c>
      <c r="AI461" s="105" t="str">
        <f>IFERROR(__xludf.DUMMYFUNCTION("""COMPUTED_VALUE"""),"")</f>
        <v/>
      </c>
      <c r="AJ461" s="105" t="str">
        <f>IFERROR(__xludf.DUMMYFUNCTION("""COMPUTED_VALUE"""),"")</f>
        <v/>
      </c>
      <c r="AK461" s="105" t="str">
        <f>IFERROR(__xludf.DUMMYFUNCTION("""COMPUTED_VALUE"""),"")</f>
        <v/>
      </c>
      <c r="AL461" s="105" t="str">
        <f>IFERROR(__xludf.DUMMYFUNCTION("""COMPUTED_VALUE"""),"")</f>
        <v/>
      </c>
      <c r="AM461" s="105" t="str">
        <f>IFERROR(__xludf.DUMMYFUNCTION("""COMPUTED_VALUE"""),"")</f>
        <v/>
      </c>
      <c r="AN461" s="105" t="str">
        <f>IFERROR(__xludf.DUMMYFUNCTION("""COMPUTED_VALUE"""),"")</f>
        <v/>
      </c>
    </row>
    <row r="462">
      <c r="B462" s="105"/>
      <c r="C462" s="105"/>
      <c r="E462" s="109"/>
      <c r="F462" s="110"/>
      <c r="G462" s="107"/>
      <c r="H462" s="108"/>
      <c r="J462" s="108" t="str">
        <f>IFERROR(__xludf.DUMMYFUNCTION("""COMPUTED_VALUE"""),"")</f>
        <v/>
      </c>
      <c r="K462" s="105" t="str">
        <f>IFERROR(__xludf.DUMMYFUNCTION("""COMPUTED_VALUE"""),"")</f>
        <v/>
      </c>
      <c r="L462" s="105" t="str">
        <f>IFERROR(__xludf.DUMMYFUNCTION("""COMPUTED_VALUE"""),"")</f>
        <v/>
      </c>
      <c r="M462" s="105" t="str">
        <f>IFERROR(__xludf.DUMMYFUNCTION("""COMPUTED_VALUE"""),"")</f>
        <v/>
      </c>
      <c r="N462" s="105" t="str">
        <f>IFERROR(__xludf.DUMMYFUNCTION("""COMPUTED_VALUE"""),"")</f>
        <v/>
      </c>
      <c r="O462" s="105" t="str">
        <f>IFERROR(__xludf.DUMMYFUNCTION("""COMPUTED_VALUE"""),"")</f>
        <v/>
      </c>
      <c r="P462" s="105" t="str">
        <f>IFERROR(__xludf.DUMMYFUNCTION("""COMPUTED_VALUE"""),"")</f>
        <v/>
      </c>
      <c r="Q462" s="105" t="str">
        <f>IFERROR(__xludf.DUMMYFUNCTION("""COMPUTED_VALUE"""),"")</f>
        <v/>
      </c>
      <c r="R462" s="105" t="str">
        <f>IFERROR(__xludf.DUMMYFUNCTION("""COMPUTED_VALUE"""),"")</f>
        <v/>
      </c>
      <c r="S462" s="105" t="str">
        <f>IFERROR(__xludf.DUMMYFUNCTION("""COMPUTED_VALUE"""),"")</f>
        <v/>
      </c>
      <c r="T462" s="105" t="str">
        <f>IFERROR(__xludf.DUMMYFUNCTION("""COMPUTED_VALUE"""),"")</f>
        <v/>
      </c>
      <c r="U462" s="105" t="str">
        <f>IFERROR(__xludf.DUMMYFUNCTION("""COMPUTED_VALUE"""),"")</f>
        <v/>
      </c>
      <c r="V462" s="105" t="str">
        <f>IFERROR(__xludf.DUMMYFUNCTION("""COMPUTED_VALUE"""),"")</f>
        <v/>
      </c>
      <c r="W462" s="105" t="str">
        <f>IFERROR(__xludf.DUMMYFUNCTION("""COMPUTED_VALUE"""),"")</f>
        <v/>
      </c>
      <c r="X462" s="105" t="str">
        <f>IFERROR(__xludf.DUMMYFUNCTION("""COMPUTED_VALUE"""),"")</f>
        <v/>
      </c>
      <c r="Y462" s="105" t="str">
        <f>IFERROR(__xludf.DUMMYFUNCTION("""COMPUTED_VALUE"""),"")</f>
        <v/>
      </c>
      <c r="Z462" s="105" t="str">
        <f>IFERROR(__xludf.DUMMYFUNCTION("""COMPUTED_VALUE"""),"")</f>
        <v/>
      </c>
      <c r="AA462" s="105" t="str">
        <f>IFERROR(__xludf.DUMMYFUNCTION("""COMPUTED_VALUE"""),"")</f>
        <v/>
      </c>
      <c r="AB462" s="105" t="str">
        <f>IFERROR(__xludf.DUMMYFUNCTION("""COMPUTED_VALUE"""),"")</f>
        <v/>
      </c>
      <c r="AC462" s="105" t="str">
        <f>IFERROR(__xludf.DUMMYFUNCTION("""COMPUTED_VALUE"""),"")</f>
        <v/>
      </c>
      <c r="AD462" s="105" t="str">
        <f>IFERROR(__xludf.DUMMYFUNCTION("""COMPUTED_VALUE"""),"")</f>
        <v/>
      </c>
      <c r="AE462" s="105" t="str">
        <f>IFERROR(__xludf.DUMMYFUNCTION("""COMPUTED_VALUE"""),"")</f>
        <v/>
      </c>
      <c r="AF462" s="105" t="str">
        <f>IFERROR(__xludf.DUMMYFUNCTION("""COMPUTED_VALUE"""),"")</f>
        <v/>
      </c>
      <c r="AG462" s="105" t="str">
        <f>IFERROR(__xludf.DUMMYFUNCTION("""COMPUTED_VALUE"""),"")</f>
        <v/>
      </c>
      <c r="AH462" s="105" t="str">
        <f>IFERROR(__xludf.DUMMYFUNCTION("""COMPUTED_VALUE"""),"")</f>
        <v/>
      </c>
      <c r="AI462" s="105" t="str">
        <f>IFERROR(__xludf.DUMMYFUNCTION("""COMPUTED_VALUE"""),"")</f>
        <v/>
      </c>
      <c r="AJ462" s="105" t="str">
        <f>IFERROR(__xludf.DUMMYFUNCTION("""COMPUTED_VALUE"""),"")</f>
        <v/>
      </c>
      <c r="AK462" s="105" t="str">
        <f>IFERROR(__xludf.DUMMYFUNCTION("""COMPUTED_VALUE"""),"")</f>
        <v/>
      </c>
      <c r="AL462" s="105" t="str">
        <f>IFERROR(__xludf.DUMMYFUNCTION("""COMPUTED_VALUE"""),"")</f>
        <v/>
      </c>
      <c r="AM462" s="105" t="str">
        <f>IFERROR(__xludf.DUMMYFUNCTION("""COMPUTED_VALUE"""),"")</f>
        <v/>
      </c>
      <c r="AN462" s="105" t="str">
        <f>IFERROR(__xludf.DUMMYFUNCTION("""COMPUTED_VALUE"""),"")</f>
        <v/>
      </c>
    </row>
    <row r="463">
      <c r="B463" s="105"/>
      <c r="C463" s="105"/>
      <c r="E463" s="109"/>
      <c r="F463" s="110"/>
      <c r="G463" s="107"/>
      <c r="H463" s="108"/>
      <c r="J463" s="108" t="str">
        <f>IFERROR(__xludf.DUMMYFUNCTION("""COMPUTED_VALUE"""),"")</f>
        <v/>
      </c>
      <c r="K463" s="105" t="str">
        <f>IFERROR(__xludf.DUMMYFUNCTION("""COMPUTED_VALUE"""),"")</f>
        <v/>
      </c>
      <c r="L463" s="105" t="str">
        <f>IFERROR(__xludf.DUMMYFUNCTION("""COMPUTED_VALUE"""),"")</f>
        <v/>
      </c>
      <c r="M463" s="105" t="str">
        <f>IFERROR(__xludf.DUMMYFUNCTION("""COMPUTED_VALUE"""),"")</f>
        <v/>
      </c>
      <c r="N463" s="105" t="str">
        <f>IFERROR(__xludf.DUMMYFUNCTION("""COMPUTED_VALUE"""),"")</f>
        <v/>
      </c>
      <c r="O463" s="105" t="str">
        <f>IFERROR(__xludf.DUMMYFUNCTION("""COMPUTED_VALUE"""),"")</f>
        <v/>
      </c>
      <c r="P463" s="105" t="str">
        <f>IFERROR(__xludf.DUMMYFUNCTION("""COMPUTED_VALUE"""),"")</f>
        <v/>
      </c>
      <c r="Q463" s="105" t="str">
        <f>IFERROR(__xludf.DUMMYFUNCTION("""COMPUTED_VALUE"""),"")</f>
        <v/>
      </c>
      <c r="R463" s="105" t="str">
        <f>IFERROR(__xludf.DUMMYFUNCTION("""COMPUTED_VALUE"""),"")</f>
        <v/>
      </c>
      <c r="S463" s="105" t="str">
        <f>IFERROR(__xludf.DUMMYFUNCTION("""COMPUTED_VALUE"""),"")</f>
        <v/>
      </c>
      <c r="T463" s="105" t="str">
        <f>IFERROR(__xludf.DUMMYFUNCTION("""COMPUTED_VALUE"""),"")</f>
        <v/>
      </c>
      <c r="U463" s="105" t="str">
        <f>IFERROR(__xludf.DUMMYFUNCTION("""COMPUTED_VALUE"""),"")</f>
        <v/>
      </c>
      <c r="V463" s="105" t="str">
        <f>IFERROR(__xludf.DUMMYFUNCTION("""COMPUTED_VALUE"""),"")</f>
        <v/>
      </c>
      <c r="W463" s="105" t="str">
        <f>IFERROR(__xludf.DUMMYFUNCTION("""COMPUTED_VALUE"""),"")</f>
        <v/>
      </c>
      <c r="X463" s="105" t="str">
        <f>IFERROR(__xludf.DUMMYFUNCTION("""COMPUTED_VALUE"""),"")</f>
        <v/>
      </c>
      <c r="Y463" s="105" t="str">
        <f>IFERROR(__xludf.DUMMYFUNCTION("""COMPUTED_VALUE"""),"")</f>
        <v/>
      </c>
      <c r="Z463" s="105" t="str">
        <f>IFERROR(__xludf.DUMMYFUNCTION("""COMPUTED_VALUE"""),"")</f>
        <v/>
      </c>
      <c r="AA463" s="105" t="str">
        <f>IFERROR(__xludf.DUMMYFUNCTION("""COMPUTED_VALUE"""),"")</f>
        <v/>
      </c>
      <c r="AB463" s="105" t="str">
        <f>IFERROR(__xludf.DUMMYFUNCTION("""COMPUTED_VALUE"""),"")</f>
        <v/>
      </c>
      <c r="AC463" s="105" t="str">
        <f>IFERROR(__xludf.DUMMYFUNCTION("""COMPUTED_VALUE"""),"")</f>
        <v/>
      </c>
      <c r="AD463" s="105" t="str">
        <f>IFERROR(__xludf.DUMMYFUNCTION("""COMPUTED_VALUE"""),"")</f>
        <v/>
      </c>
      <c r="AE463" s="105" t="str">
        <f>IFERROR(__xludf.DUMMYFUNCTION("""COMPUTED_VALUE"""),"")</f>
        <v/>
      </c>
      <c r="AF463" s="105" t="str">
        <f>IFERROR(__xludf.DUMMYFUNCTION("""COMPUTED_VALUE"""),"")</f>
        <v/>
      </c>
      <c r="AG463" s="105" t="str">
        <f>IFERROR(__xludf.DUMMYFUNCTION("""COMPUTED_VALUE"""),"")</f>
        <v/>
      </c>
      <c r="AH463" s="105" t="str">
        <f>IFERROR(__xludf.DUMMYFUNCTION("""COMPUTED_VALUE"""),"")</f>
        <v/>
      </c>
      <c r="AI463" s="105" t="str">
        <f>IFERROR(__xludf.DUMMYFUNCTION("""COMPUTED_VALUE"""),"")</f>
        <v/>
      </c>
      <c r="AJ463" s="105" t="str">
        <f>IFERROR(__xludf.DUMMYFUNCTION("""COMPUTED_VALUE"""),"")</f>
        <v/>
      </c>
      <c r="AK463" s="105" t="str">
        <f>IFERROR(__xludf.DUMMYFUNCTION("""COMPUTED_VALUE"""),"")</f>
        <v/>
      </c>
      <c r="AL463" s="105" t="str">
        <f>IFERROR(__xludf.DUMMYFUNCTION("""COMPUTED_VALUE"""),"")</f>
        <v/>
      </c>
      <c r="AM463" s="105" t="str">
        <f>IFERROR(__xludf.DUMMYFUNCTION("""COMPUTED_VALUE"""),"")</f>
        <v/>
      </c>
      <c r="AN463" s="105" t="str">
        <f>IFERROR(__xludf.DUMMYFUNCTION("""COMPUTED_VALUE"""),"")</f>
        <v/>
      </c>
    </row>
    <row r="464">
      <c r="B464" s="105"/>
      <c r="C464" s="105"/>
      <c r="E464" s="109"/>
      <c r="F464" s="110"/>
      <c r="G464" s="107"/>
      <c r="H464" s="108"/>
      <c r="J464" s="108" t="str">
        <f>IFERROR(__xludf.DUMMYFUNCTION("""COMPUTED_VALUE"""),"")</f>
        <v/>
      </c>
      <c r="K464" s="105" t="str">
        <f>IFERROR(__xludf.DUMMYFUNCTION("""COMPUTED_VALUE"""),"")</f>
        <v/>
      </c>
      <c r="L464" s="105" t="str">
        <f>IFERROR(__xludf.DUMMYFUNCTION("""COMPUTED_VALUE"""),"")</f>
        <v/>
      </c>
      <c r="M464" s="105" t="str">
        <f>IFERROR(__xludf.DUMMYFUNCTION("""COMPUTED_VALUE"""),"")</f>
        <v/>
      </c>
      <c r="N464" s="105" t="str">
        <f>IFERROR(__xludf.DUMMYFUNCTION("""COMPUTED_VALUE"""),"")</f>
        <v/>
      </c>
      <c r="O464" s="105" t="str">
        <f>IFERROR(__xludf.DUMMYFUNCTION("""COMPUTED_VALUE"""),"")</f>
        <v/>
      </c>
      <c r="P464" s="105" t="str">
        <f>IFERROR(__xludf.DUMMYFUNCTION("""COMPUTED_VALUE"""),"")</f>
        <v/>
      </c>
      <c r="Q464" s="105" t="str">
        <f>IFERROR(__xludf.DUMMYFUNCTION("""COMPUTED_VALUE"""),"")</f>
        <v/>
      </c>
      <c r="R464" s="105" t="str">
        <f>IFERROR(__xludf.DUMMYFUNCTION("""COMPUTED_VALUE"""),"")</f>
        <v/>
      </c>
      <c r="S464" s="105" t="str">
        <f>IFERROR(__xludf.DUMMYFUNCTION("""COMPUTED_VALUE"""),"")</f>
        <v/>
      </c>
      <c r="T464" s="105" t="str">
        <f>IFERROR(__xludf.DUMMYFUNCTION("""COMPUTED_VALUE"""),"")</f>
        <v/>
      </c>
      <c r="U464" s="105" t="str">
        <f>IFERROR(__xludf.DUMMYFUNCTION("""COMPUTED_VALUE"""),"")</f>
        <v/>
      </c>
      <c r="V464" s="105" t="str">
        <f>IFERROR(__xludf.DUMMYFUNCTION("""COMPUTED_VALUE"""),"")</f>
        <v/>
      </c>
      <c r="W464" s="105" t="str">
        <f>IFERROR(__xludf.DUMMYFUNCTION("""COMPUTED_VALUE"""),"")</f>
        <v/>
      </c>
      <c r="X464" s="105" t="str">
        <f>IFERROR(__xludf.DUMMYFUNCTION("""COMPUTED_VALUE"""),"")</f>
        <v/>
      </c>
      <c r="Y464" s="105" t="str">
        <f>IFERROR(__xludf.DUMMYFUNCTION("""COMPUTED_VALUE"""),"")</f>
        <v/>
      </c>
      <c r="Z464" s="105" t="str">
        <f>IFERROR(__xludf.DUMMYFUNCTION("""COMPUTED_VALUE"""),"")</f>
        <v/>
      </c>
      <c r="AA464" s="105" t="str">
        <f>IFERROR(__xludf.DUMMYFUNCTION("""COMPUTED_VALUE"""),"")</f>
        <v/>
      </c>
      <c r="AB464" s="105" t="str">
        <f>IFERROR(__xludf.DUMMYFUNCTION("""COMPUTED_VALUE"""),"")</f>
        <v/>
      </c>
      <c r="AC464" s="105" t="str">
        <f>IFERROR(__xludf.DUMMYFUNCTION("""COMPUTED_VALUE"""),"")</f>
        <v/>
      </c>
      <c r="AD464" s="105" t="str">
        <f>IFERROR(__xludf.DUMMYFUNCTION("""COMPUTED_VALUE"""),"")</f>
        <v/>
      </c>
      <c r="AE464" s="105" t="str">
        <f>IFERROR(__xludf.DUMMYFUNCTION("""COMPUTED_VALUE"""),"")</f>
        <v/>
      </c>
      <c r="AF464" s="105" t="str">
        <f>IFERROR(__xludf.DUMMYFUNCTION("""COMPUTED_VALUE"""),"")</f>
        <v/>
      </c>
      <c r="AG464" s="105" t="str">
        <f>IFERROR(__xludf.DUMMYFUNCTION("""COMPUTED_VALUE"""),"")</f>
        <v/>
      </c>
      <c r="AH464" s="105" t="str">
        <f>IFERROR(__xludf.DUMMYFUNCTION("""COMPUTED_VALUE"""),"")</f>
        <v/>
      </c>
      <c r="AI464" s="105" t="str">
        <f>IFERROR(__xludf.DUMMYFUNCTION("""COMPUTED_VALUE"""),"")</f>
        <v/>
      </c>
      <c r="AJ464" s="105" t="str">
        <f>IFERROR(__xludf.DUMMYFUNCTION("""COMPUTED_VALUE"""),"")</f>
        <v/>
      </c>
      <c r="AK464" s="105" t="str">
        <f>IFERROR(__xludf.DUMMYFUNCTION("""COMPUTED_VALUE"""),"")</f>
        <v/>
      </c>
      <c r="AL464" s="105" t="str">
        <f>IFERROR(__xludf.DUMMYFUNCTION("""COMPUTED_VALUE"""),"")</f>
        <v/>
      </c>
      <c r="AM464" s="105" t="str">
        <f>IFERROR(__xludf.DUMMYFUNCTION("""COMPUTED_VALUE"""),"")</f>
        <v/>
      </c>
      <c r="AN464" s="105" t="str">
        <f>IFERROR(__xludf.DUMMYFUNCTION("""COMPUTED_VALUE"""),"")</f>
        <v/>
      </c>
    </row>
    <row r="465">
      <c r="B465" s="105"/>
      <c r="C465" s="105"/>
      <c r="E465" s="109"/>
      <c r="F465" s="110"/>
      <c r="G465" s="107"/>
      <c r="H465" s="108"/>
      <c r="J465" s="108" t="str">
        <f>IFERROR(__xludf.DUMMYFUNCTION("""COMPUTED_VALUE"""),"")</f>
        <v/>
      </c>
      <c r="K465" s="105" t="str">
        <f>IFERROR(__xludf.DUMMYFUNCTION("""COMPUTED_VALUE"""),"")</f>
        <v/>
      </c>
      <c r="L465" s="105" t="str">
        <f>IFERROR(__xludf.DUMMYFUNCTION("""COMPUTED_VALUE"""),"")</f>
        <v/>
      </c>
      <c r="M465" s="105" t="str">
        <f>IFERROR(__xludf.DUMMYFUNCTION("""COMPUTED_VALUE"""),"")</f>
        <v/>
      </c>
      <c r="N465" s="105" t="str">
        <f>IFERROR(__xludf.DUMMYFUNCTION("""COMPUTED_VALUE"""),"")</f>
        <v/>
      </c>
      <c r="O465" s="105" t="str">
        <f>IFERROR(__xludf.DUMMYFUNCTION("""COMPUTED_VALUE"""),"")</f>
        <v/>
      </c>
      <c r="P465" s="105" t="str">
        <f>IFERROR(__xludf.DUMMYFUNCTION("""COMPUTED_VALUE"""),"")</f>
        <v/>
      </c>
      <c r="Q465" s="105" t="str">
        <f>IFERROR(__xludf.DUMMYFUNCTION("""COMPUTED_VALUE"""),"")</f>
        <v/>
      </c>
      <c r="R465" s="105" t="str">
        <f>IFERROR(__xludf.DUMMYFUNCTION("""COMPUTED_VALUE"""),"")</f>
        <v/>
      </c>
      <c r="S465" s="105" t="str">
        <f>IFERROR(__xludf.DUMMYFUNCTION("""COMPUTED_VALUE"""),"")</f>
        <v/>
      </c>
      <c r="T465" s="105" t="str">
        <f>IFERROR(__xludf.DUMMYFUNCTION("""COMPUTED_VALUE"""),"")</f>
        <v/>
      </c>
      <c r="U465" s="105" t="str">
        <f>IFERROR(__xludf.DUMMYFUNCTION("""COMPUTED_VALUE"""),"")</f>
        <v/>
      </c>
      <c r="V465" s="105" t="str">
        <f>IFERROR(__xludf.DUMMYFUNCTION("""COMPUTED_VALUE"""),"")</f>
        <v/>
      </c>
      <c r="W465" s="105" t="str">
        <f>IFERROR(__xludf.DUMMYFUNCTION("""COMPUTED_VALUE"""),"")</f>
        <v/>
      </c>
      <c r="X465" s="105" t="str">
        <f>IFERROR(__xludf.DUMMYFUNCTION("""COMPUTED_VALUE"""),"")</f>
        <v/>
      </c>
      <c r="Y465" s="105" t="str">
        <f>IFERROR(__xludf.DUMMYFUNCTION("""COMPUTED_VALUE"""),"")</f>
        <v/>
      </c>
      <c r="Z465" s="105" t="str">
        <f>IFERROR(__xludf.DUMMYFUNCTION("""COMPUTED_VALUE"""),"")</f>
        <v/>
      </c>
      <c r="AA465" s="105" t="str">
        <f>IFERROR(__xludf.DUMMYFUNCTION("""COMPUTED_VALUE"""),"")</f>
        <v/>
      </c>
      <c r="AB465" s="105" t="str">
        <f>IFERROR(__xludf.DUMMYFUNCTION("""COMPUTED_VALUE"""),"")</f>
        <v/>
      </c>
      <c r="AC465" s="105" t="str">
        <f>IFERROR(__xludf.DUMMYFUNCTION("""COMPUTED_VALUE"""),"")</f>
        <v/>
      </c>
      <c r="AD465" s="105" t="str">
        <f>IFERROR(__xludf.DUMMYFUNCTION("""COMPUTED_VALUE"""),"")</f>
        <v/>
      </c>
      <c r="AE465" s="105" t="str">
        <f>IFERROR(__xludf.DUMMYFUNCTION("""COMPUTED_VALUE"""),"")</f>
        <v/>
      </c>
      <c r="AF465" s="105" t="str">
        <f>IFERROR(__xludf.DUMMYFUNCTION("""COMPUTED_VALUE"""),"")</f>
        <v/>
      </c>
      <c r="AG465" s="105" t="str">
        <f>IFERROR(__xludf.DUMMYFUNCTION("""COMPUTED_VALUE"""),"")</f>
        <v/>
      </c>
      <c r="AH465" s="105" t="str">
        <f>IFERROR(__xludf.DUMMYFUNCTION("""COMPUTED_VALUE"""),"")</f>
        <v/>
      </c>
      <c r="AI465" s="105" t="str">
        <f>IFERROR(__xludf.DUMMYFUNCTION("""COMPUTED_VALUE"""),"")</f>
        <v/>
      </c>
      <c r="AJ465" s="105" t="str">
        <f>IFERROR(__xludf.DUMMYFUNCTION("""COMPUTED_VALUE"""),"")</f>
        <v/>
      </c>
      <c r="AK465" s="105" t="str">
        <f>IFERROR(__xludf.DUMMYFUNCTION("""COMPUTED_VALUE"""),"")</f>
        <v/>
      </c>
      <c r="AL465" s="105" t="str">
        <f>IFERROR(__xludf.DUMMYFUNCTION("""COMPUTED_VALUE"""),"")</f>
        <v/>
      </c>
      <c r="AM465" s="105" t="str">
        <f>IFERROR(__xludf.DUMMYFUNCTION("""COMPUTED_VALUE"""),"")</f>
        <v/>
      </c>
      <c r="AN465" s="105" t="str">
        <f>IFERROR(__xludf.DUMMYFUNCTION("""COMPUTED_VALUE"""),"")</f>
        <v/>
      </c>
    </row>
    <row r="466">
      <c r="B466" s="105"/>
      <c r="C466" s="105"/>
      <c r="E466" s="109"/>
      <c r="F466" s="110"/>
      <c r="G466" s="107"/>
      <c r="H466" s="108"/>
      <c r="J466" s="108" t="str">
        <f>IFERROR(__xludf.DUMMYFUNCTION("""COMPUTED_VALUE"""),"")</f>
        <v/>
      </c>
      <c r="K466" s="105" t="str">
        <f>IFERROR(__xludf.DUMMYFUNCTION("""COMPUTED_VALUE"""),"")</f>
        <v/>
      </c>
      <c r="L466" s="105" t="str">
        <f>IFERROR(__xludf.DUMMYFUNCTION("""COMPUTED_VALUE"""),"")</f>
        <v/>
      </c>
      <c r="M466" s="105" t="str">
        <f>IFERROR(__xludf.DUMMYFUNCTION("""COMPUTED_VALUE"""),"")</f>
        <v/>
      </c>
      <c r="N466" s="105" t="str">
        <f>IFERROR(__xludf.DUMMYFUNCTION("""COMPUTED_VALUE"""),"")</f>
        <v/>
      </c>
      <c r="O466" s="105" t="str">
        <f>IFERROR(__xludf.DUMMYFUNCTION("""COMPUTED_VALUE"""),"")</f>
        <v/>
      </c>
      <c r="P466" s="105" t="str">
        <f>IFERROR(__xludf.DUMMYFUNCTION("""COMPUTED_VALUE"""),"")</f>
        <v/>
      </c>
      <c r="Q466" s="105" t="str">
        <f>IFERROR(__xludf.DUMMYFUNCTION("""COMPUTED_VALUE"""),"")</f>
        <v/>
      </c>
      <c r="R466" s="105" t="str">
        <f>IFERROR(__xludf.DUMMYFUNCTION("""COMPUTED_VALUE"""),"")</f>
        <v/>
      </c>
      <c r="S466" s="105" t="str">
        <f>IFERROR(__xludf.DUMMYFUNCTION("""COMPUTED_VALUE"""),"")</f>
        <v/>
      </c>
      <c r="T466" s="105" t="str">
        <f>IFERROR(__xludf.DUMMYFUNCTION("""COMPUTED_VALUE"""),"")</f>
        <v/>
      </c>
      <c r="U466" s="105" t="str">
        <f>IFERROR(__xludf.DUMMYFUNCTION("""COMPUTED_VALUE"""),"")</f>
        <v/>
      </c>
      <c r="V466" s="105" t="str">
        <f>IFERROR(__xludf.DUMMYFUNCTION("""COMPUTED_VALUE"""),"")</f>
        <v/>
      </c>
      <c r="W466" s="105" t="str">
        <f>IFERROR(__xludf.DUMMYFUNCTION("""COMPUTED_VALUE"""),"")</f>
        <v/>
      </c>
      <c r="X466" s="105" t="str">
        <f>IFERROR(__xludf.DUMMYFUNCTION("""COMPUTED_VALUE"""),"")</f>
        <v/>
      </c>
      <c r="Y466" s="105" t="str">
        <f>IFERROR(__xludf.DUMMYFUNCTION("""COMPUTED_VALUE"""),"")</f>
        <v/>
      </c>
      <c r="Z466" s="105" t="str">
        <f>IFERROR(__xludf.DUMMYFUNCTION("""COMPUTED_VALUE"""),"")</f>
        <v/>
      </c>
      <c r="AA466" s="105" t="str">
        <f>IFERROR(__xludf.DUMMYFUNCTION("""COMPUTED_VALUE"""),"")</f>
        <v/>
      </c>
      <c r="AB466" s="105" t="str">
        <f>IFERROR(__xludf.DUMMYFUNCTION("""COMPUTED_VALUE"""),"")</f>
        <v/>
      </c>
      <c r="AC466" s="105" t="str">
        <f>IFERROR(__xludf.DUMMYFUNCTION("""COMPUTED_VALUE"""),"")</f>
        <v/>
      </c>
      <c r="AD466" s="105" t="str">
        <f>IFERROR(__xludf.DUMMYFUNCTION("""COMPUTED_VALUE"""),"")</f>
        <v/>
      </c>
      <c r="AE466" s="105" t="str">
        <f>IFERROR(__xludf.DUMMYFUNCTION("""COMPUTED_VALUE"""),"")</f>
        <v/>
      </c>
      <c r="AF466" s="105" t="str">
        <f>IFERROR(__xludf.DUMMYFUNCTION("""COMPUTED_VALUE"""),"")</f>
        <v/>
      </c>
      <c r="AG466" s="105" t="str">
        <f>IFERROR(__xludf.DUMMYFUNCTION("""COMPUTED_VALUE"""),"")</f>
        <v/>
      </c>
      <c r="AH466" s="105" t="str">
        <f>IFERROR(__xludf.DUMMYFUNCTION("""COMPUTED_VALUE"""),"")</f>
        <v/>
      </c>
      <c r="AI466" s="105" t="str">
        <f>IFERROR(__xludf.DUMMYFUNCTION("""COMPUTED_VALUE"""),"")</f>
        <v/>
      </c>
      <c r="AJ466" s="105" t="str">
        <f>IFERROR(__xludf.DUMMYFUNCTION("""COMPUTED_VALUE"""),"")</f>
        <v/>
      </c>
      <c r="AK466" s="105" t="str">
        <f>IFERROR(__xludf.DUMMYFUNCTION("""COMPUTED_VALUE"""),"")</f>
        <v/>
      </c>
      <c r="AL466" s="105" t="str">
        <f>IFERROR(__xludf.DUMMYFUNCTION("""COMPUTED_VALUE"""),"")</f>
        <v/>
      </c>
      <c r="AM466" s="105" t="str">
        <f>IFERROR(__xludf.DUMMYFUNCTION("""COMPUTED_VALUE"""),"")</f>
        <v/>
      </c>
      <c r="AN466" s="105" t="str">
        <f>IFERROR(__xludf.DUMMYFUNCTION("""COMPUTED_VALUE"""),"")</f>
        <v/>
      </c>
    </row>
    <row r="467">
      <c r="B467" s="105"/>
      <c r="C467" s="105"/>
      <c r="E467" s="109"/>
      <c r="F467" s="110"/>
      <c r="G467" s="107"/>
      <c r="H467" s="108"/>
      <c r="J467" s="108" t="str">
        <f>IFERROR(__xludf.DUMMYFUNCTION("""COMPUTED_VALUE"""),"")</f>
        <v/>
      </c>
      <c r="K467" s="105" t="str">
        <f>IFERROR(__xludf.DUMMYFUNCTION("""COMPUTED_VALUE"""),"")</f>
        <v/>
      </c>
      <c r="L467" s="105" t="str">
        <f>IFERROR(__xludf.DUMMYFUNCTION("""COMPUTED_VALUE"""),"")</f>
        <v/>
      </c>
      <c r="M467" s="105" t="str">
        <f>IFERROR(__xludf.DUMMYFUNCTION("""COMPUTED_VALUE"""),"")</f>
        <v/>
      </c>
      <c r="N467" s="105" t="str">
        <f>IFERROR(__xludf.DUMMYFUNCTION("""COMPUTED_VALUE"""),"")</f>
        <v/>
      </c>
      <c r="O467" s="105" t="str">
        <f>IFERROR(__xludf.DUMMYFUNCTION("""COMPUTED_VALUE"""),"")</f>
        <v/>
      </c>
      <c r="P467" s="105" t="str">
        <f>IFERROR(__xludf.DUMMYFUNCTION("""COMPUTED_VALUE"""),"")</f>
        <v/>
      </c>
      <c r="Q467" s="105" t="str">
        <f>IFERROR(__xludf.DUMMYFUNCTION("""COMPUTED_VALUE"""),"")</f>
        <v/>
      </c>
      <c r="R467" s="105" t="str">
        <f>IFERROR(__xludf.DUMMYFUNCTION("""COMPUTED_VALUE"""),"")</f>
        <v/>
      </c>
      <c r="S467" s="105" t="str">
        <f>IFERROR(__xludf.DUMMYFUNCTION("""COMPUTED_VALUE"""),"")</f>
        <v/>
      </c>
      <c r="T467" s="105" t="str">
        <f>IFERROR(__xludf.DUMMYFUNCTION("""COMPUTED_VALUE"""),"")</f>
        <v/>
      </c>
      <c r="U467" s="105" t="str">
        <f>IFERROR(__xludf.DUMMYFUNCTION("""COMPUTED_VALUE"""),"")</f>
        <v/>
      </c>
      <c r="V467" s="105" t="str">
        <f>IFERROR(__xludf.DUMMYFUNCTION("""COMPUTED_VALUE"""),"")</f>
        <v/>
      </c>
      <c r="W467" s="105" t="str">
        <f>IFERROR(__xludf.DUMMYFUNCTION("""COMPUTED_VALUE"""),"")</f>
        <v/>
      </c>
      <c r="X467" s="105" t="str">
        <f>IFERROR(__xludf.DUMMYFUNCTION("""COMPUTED_VALUE"""),"")</f>
        <v/>
      </c>
      <c r="Y467" s="105" t="str">
        <f>IFERROR(__xludf.DUMMYFUNCTION("""COMPUTED_VALUE"""),"")</f>
        <v/>
      </c>
      <c r="Z467" s="105" t="str">
        <f>IFERROR(__xludf.DUMMYFUNCTION("""COMPUTED_VALUE"""),"")</f>
        <v/>
      </c>
      <c r="AA467" s="105" t="str">
        <f>IFERROR(__xludf.DUMMYFUNCTION("""COMPUTED_VALUE"""),"")</f>
        <v/>
      </c>
      <c r="AB467" s="105" t="str">
        <f>IFERROR(__xludf.DUMMYFUNCTION("""COMPUTED_VALUE"""),"")</f>
        <v/>
      </c>
      <c r="AC467" s="105" t="str">
        <f>IFERROR(__xludf.DUMMYFUNCTION("""COMPUTED_VALUE"""),"")</f>
        <v/>
      </c>
      <c r="AD467" s="105" t="str">
        <f>IFERROR(__xludf.DUMMYFUNCTION("""COMPUTED_VALUE"""),"")</f>
        <v/>
      </c>
      <c r="AE467" s="105" t="str">
        <f>IFERROR(__xludf.DUMMYFUNCTION("""COMPUTED_VALUE"""),"")</f>
        <v/>
      </c>
      <c r="AF467" s="105" t="str">
        <f>IFERROR(__xludf.DUMMYFUNCTION("""COMPUTED_VALUE"""),"")</f>
        <v/>
      </c>
      <c r="AG467" s="105" t="str">
        <f>IFERROR(__xludf.DUMMYFUNCTION("""COMPUTED_VALUE"""),"")</f>
        <v/>
      </c>
      <c r="AH467" s="105" t="str">
        <f>IFERROR(__xludf.DUMMYFUNCTION("""COMPUTED_VALUE"""),"")</f>
        <v/>
      </c>
      <c r="AI467" s="105" t="str">
        <f>IFERROR(__xludf.DUMMYFUNCTION("""COMPUTED_VALUE"""),"")</f>
        <v/>
      </c>
      <c r="AJ467" s="105" t="str">
        <f>IFERROR(__xludf.DUMMYFUNCTION("""COMPUTED_VALUE"""),"")</f>
        <v/>
      </c>
      <c r="AK467" s="105" t="str">
        <f>IFERROR(__xludf.DUMMYFUNCTION("""COMPUTED_VALUE"""),"")</f>
        <v/>
      </c>
      <c r="AL467" s="105" t="str">
        <f>IFERROR(__xludf.DUMMYFUNCTION("""COMPUTED_VALUE"""),"")</f>
        <v/>
      </c>
      <c r="AM467" s="105" t="str">
        <f>IFERROR(__xludf.DUMMYFUNCTION("""COMPUTED_VALUE"""),"")</f>
        <v/>
      </c>
      <c r="AN467" s="105" t="str">
        <f>IFERROR(__xludf.DUMMYFUNCTION("""COMPUTED_VALUE"""),"")</f>
        <v/>
      </c>
    </row>
    <row r="468">
      <c r="B468" s="105"/>
      <c r="C468" s="105"/>
      <c r="E468" s="109"/>
      <c r="F468" s="110"/>
      <c r="G468" s="107"/>
      <c r="H468" s="108"/>
      <c r="J468" s="108" t="str">
        <f>IFERROR(__xludf.DUMMYFUNCTION("""COMPUTED_VALUE"""),"")</f>
        <v/>
      </c>
      <c r="K468" s="105" t="str">
        <f>IFERROR(__xludf.DUMMYFUNCTION("""COMPUTED_VALUE"""),"")</f>
        <v/>
      </c>
      <c r="L468" s="105" t="str">
        <f>IFERROR(__xludf.DUMMYFUNCTION("""COMPUTED_VALUE"""),"")</f>
        <v/>
      </c>
      <c r="M468" s="105" t="str">
        <f>IFERROR(__xludf.DUMMYFUNCTION("""COMPUTED_VALUE"""),"")</f>
        <v/>
      </c>
      <c r="N468" s="105" t="str">
        <f>IFERROR(__xludf.DUMMYFUNCTION("""COMPUTED_VALUE"""),"")</f>
        <v/>
      </c>
      <c r="O468" s="105" t="str">
        <f>IFERROR(__xludf.DUMMYFUNCTION("""COMPUTED_VALUE"""),"")</f>
        <v/>
      </c>
      <c r="P468" s="105" t="str">
        <f>IFERROR(__xludf.DUMMYFUNCTION("""COMPUTED_VALUE"""),"")</f>
        <v/>
      </c>
      <c r="Q468" s="105" t="str">
        <f>IFERROR(__xludf.DUMMYFUNCTION("""COMPUTED_VALUE"""),"")</f>
        <v/>
      </c>
      <c r="R468" s="105" t="str">
        <f>IFERROR(__xludf.DUMMYFUNCTION("""COMPUTED_VALUE"""),"")</f>
        <v/>
      </c>
      <c r="S468" s="105" t="str">
        <f>IFERROR(__xludf.DUMMYFUNCTION("""COMPUTED_VALUE"""),"")</f>
        <v/>
      </c>
      <c r="T468" s="105" t="str">
        <f>IFERROR(__xludf.DUMMYFUNCTION("""COMPUTED_VALUE"""),"")</f>
        <v/>
      </c>
      <c r="U468" s="105" t="str">
        <f>IFERROR(__xludf.DUMMYFUNCTION("""COMPUTED_VALUE"""),"")</f>
        <v/>
      </c>
      <c r="V468" s="105" t="str">
        <f>IFERROR(__xludf.DUMMYFUNCTION("""COMPUTED_VALUE"""),"")</f>
        <v/>
      </c>
      <c r="W468" s="105" t="str">
        <f>IFERROR(__xludf.DUMMYFUNCTION("""COMPUTED_VALUE"""),"")</f>
        <v/>
      </c>
      <c r="X468" s="105" t="str">
        <f>IFERROR(__xludf.DUMMYFUNCTION("""COMPUTED_VALUE"""),"")</f>
        <v/>
      </c>
      <c r="Y468" s="105" t="str">
        <f>IFERROR(__xludf.DUMMYFUNCTION("""COMPUTED_VALUE"""),"")</f>
        <v/>
      </c>
      <c r="Z468" s="105" t="str">
        <f>IFERROR(__xludf.DUMMYFUNCTION("""COMPUTED_VALUE"""),"")</f>
        <v/>
      </c>
      <c r="AA468" s="105" t="str">
        <f>IFERROR(__xludf.DUMMYFUNCTION("""COMPUTED_VALUE"""),"")</f>
        <v/>
      </c>
      <c r="AB468" s="105" t="str">
        <f>IFERROR(__xludf.DUMMYFUNCTION("""COMPUTED_VALUE"""),"")</f>
        <v/>
      </c>
      <c r="AC468" s="105" t="str">
        <f>IFERROR(__xludf.DUMMYFUNCTION("""COMPUTED_VALUE"""),"")</f>
        <v/>
      </c>
      <c r="AD468" s="105" t="str">
        <f>IFERROR(__xludf.DUMMYFUNCTION("""COMPUTED_VALUE"""),"")</f>
        <v/>
      </c>
      <c r="AE468" s="105" t="str">
        <f>IFERROR(__xludf.DUMMYFUNCTION("""COMPUTED_VALUE"""),"")</f>
        <v/>
      </c>
      <c r="AF468" s="105" t="str">
        <f>IFERROR(__xludf.DUMMYFUNCTION("""COMPUTED_VALUE"""),"")</f>
        <v/>
      </c>
      <c r="AG468" s="105" t="str">
        <f>IFERROR(__xludf.DUMMYFUNCTION("""COMPUTED_VALUE"""),"")</f>
        <v/>
      </c>
      <c r="AH468" s="105" t="str">
        <f>IFERROR(__xludf.DUMMYFUNCTION("""COMPUTED_VALUE"""),"")</f>
        <v/>
      </c>
      <c r="AI468" s="105" t="str">
        <f>IFERROR(__xludf.DUMMYFUNCTION("""COMPUTED_VALUE"""),"")</f>
        <v/>
      </c>
      <c r="AJ468" s="105" t="str">
        <f>IFERROR(__xludf.DUMMYFUNCTION("""COMPUTED_VALUE"""),"")</f>
        <v/>
      </c>
      <c r="AK468" s="105" t="str">
        <f>IFERROR(__xludf.DUMMYFUNCTION("""COMPUTED_VALUE"""),"")</f>
        <v/>
      </c>
      <c r="AL468" s="105" t="str">
        <f>IFERROR(__xludf.DUMMYFUNCTION("""COMPUTED_VALUE"""),"")</f>
        <v/>
      </c>
      <c r="AM468" s="105" t="str">
        <f>IFERROR(__xludf.DUMMYFUNCTION("""COMPUTED_VALUE"""),"")</f>
        <v/>
      </c>
      <c r="AN468" s="105" t="str">
        <f>IFERROR(__xludf.DUMMYFUNCTION("""COMPUTED_VALUE"""),"")</f>
        <v/>
      </c>
    </row>
    <row r="469">
      <c r="B469" s="105"/>
      <c r="C469" s="105"/>
      <c r="E469" s="109"/>
      <c r="F469" s="110"/>
      <c r="G469" s="107"/>
      <c r="H469" s="108"/>
      <c r="J469" s="108" t="str">
        <f>IFERROR(__xludf.DUMMYFUNCTION("""COMPUTED_VALUE"""),"")</f>
        <v/>
      </c>
      <c r="K469" s="105" t="str">
        <f>IFERROR(__xludf.DUMMYFUNCTION("""COMPUTED_VALUE"""),"")</f>
        <v/>
      </c>
      <c r="L469" s="105" t="str">
        <f>IFERROR(__xludf.DUMMYFUNCTION("""COMPUTED_VALUE"""),"")</f>
        <v/>
      </c>
      <c r="M469" s="105" t="str">
        <f>IFERROR(__xludf.DUMMYFUNCTION("""COMPUTED_VALUE"""),"")</f>
        <v/>
      </c>
      <c r="N469" s="105" t="str">
        <f>IFERROR(__xludf.DUMMYFUNCTION("""COMPUTED_VALUE"""),"")</f>
        <v/>
      </c>
      <c r="O469" s="105" t="str">
        <f>IFERROR(__xludf.DUMMYFUNCTION("""COMPUTED_VALUE"""),"")</f>
        <v/>
      </c>
      <c r="P469" s="105" t="str">
        <f>IFERROR(__xludf.DUMMYFUNCTION("""COMPUTED_VALUE"""),"")</f>
        <v/>
      </c>
      <c r="Q469" s="105" t="str">
        <f>IFERROR(__xludf.DUMMYFUNCTION("""COMPUTED_VALUE"""),"")</f>
        <v/>
      </c>
      <c r="R469" s="105" t="str">
        <f>IFERROR(__xludf.DUMMYFUNCTION("""COMPUTED_VALUE"""),"")</f>
        <v/>
      </c>
      <c r="S469" s="105" t="str">
        <f>IFERROR(__xludf.DUMMYFUNCTION("""COMPUTED_VALUE"""),"")</f>
        <v/>
      </c>
      <c r="T469" s="105" t="str">
        <f>IFERROR(__xludf.DUMMYFUNCTION("""COMPUTED_VALUE"""),"")</f>
        <v/>
      </c>
      <c r="U469" s="105" t="str">
        <f>IFERROR(__xludf.DUMMYFUNCTION("""COMPUTED_VALUE"""),"")</f>
        <v/>
      </c>
      <c r="V469" s="105" t="str">
        <f>IFERROR(__xludf.DUMMYFUNCTION("""COMPUTED_VALUE"""),"")</f>
        <v/>
      </c>
      <c r="W469" s="105" t="str">
        <f>IFERROR(__xludf.DUMMYFUNCTION("""COMPUTED_VALUE"""),"")</f>
        <v/>
      </c>
      <c r="X469" s="105" t="str">
        <f>IFERROR(__xludf.DUMMYFUNCTION("""COMPUTED_VALUE"""),"")</f>
        <v/>
      </c>
      <c r="Y469" s="105" t="str">
        <f>IFERROR(__xludf.DUMMYFUNCTION("""COMPUTED_VALUE"""),"")</f>
        <v/>
      </c>
      <c r="Z469" s="105" t="str">
        <f>IFERROR(__xludf.DUMMYFUNCTION("""COMPUTED_VALUE"""),"")</f>
        <v/>
      </c>
      <c r="AA469" s="105" t="str">
        <f>IFERROR(__xludf.DUMMYFUNCTION("""COMPUTED_VALUE"""),"")</f>
        <v/>
      </c>
      <c r="AB469" s="105" t="str">
        <f>IFERROR(__xludf.DUMMYFUNCTION("""COMPUTED_VALUE"""),"")</f>
        <v/>
      </c>
      <c r="AC469" s="105" t="str">
        <f>IFERROR(__xludf.DUMMYFUNCTION("""COMPUTED_VALUE"""),"")</f>
        <v/>
      </c>
      <c r="AD469" s="105" t="str">
        <f>IFERROR(__xludf.DUMMYFUNCTION("""COMPUTED_VALUE"""),"")</f>
        <v/>
      </c>
      <c r="AE469" s="105" t="str">
        <f>IFERROR(__xludf.DUMMYFUNCTION("""COMPUTED_VALUE"""),"")</f>
        <v/>
      </c>
      <c r="AF469" s="105" t="str">
        <f>IFERROR(__xludf.DUMMYFUNCTION("""COMPUTED_VALUE"""),"")</f>
        <v/>
      </c>
      <c r="AG469" s="105" t="str">
        <f>IFERROR(__xludf.DUMMYFUNCTION("""COMPUTED_VALUE"""),"")</f>
        <v/>
      </c>
      <c r="AH469" s="105" t="str">
        <f>IFERROR(__xludf.DUMMYFUNCTION("""COMPUTED_VALUE"""),"")</f>
        <v/>
      </c>
      <c r="AI469" s="105" t="str">
        <f>IFERROR(__xludf.DUMMYFUNCTION("""COMPUTED_VALUE"""),"")</f>
        <v/>
      </c>
      <c r="AJ469" s="105" t="str">
        <f>IFERROR(__xludf.DUMMYFUNCTION("""COMPUTED_VALUE"""),"")</f>
        <v/>
      </c>
      <c r="AK469" s="105" t="str">
        <f>IFERROR(__xludf.DUMMYFUNCTION("""COMPUTED_VALUE"""),"")</f>
        <v/>
      </c>
      <c r="AL469" s="105" t="str">
        <f>IFERROR(__xludf.DUMMYFUNCTION("""COMPUTED_VALUE"""),"")</f>
        <v/>
      </c>
      <c r="AM469" s="105" t="str">
        <f>IFERROR(__xludf.DUMMYFUNCTION("""COMPUTED_VALUE"""),"")</f>
        <v/>
      </c>
      <c r="AN469" s="105" t="str">
        <f>IFERROR(__xludf.DUMMYFUNCTION("""COMPUTED_VALUE"""),"")</f>
        <v/>
      </c>
    </row>
    <row r="470">
      <c r="B470" s="105"/>
      <c r="C470" s="105"/>
      <c r="E470" s="109"/>
      <c r="F470" s="110"/>
      <c r="G470" s="107"/>
      <c r="H470" s="108"/>
      <c r="J470" s="108" t="str">
        <f>IFERROR(__xludf.DUMMYFUNCTION("""COMPUTED_VALUE"""),"")</f>
        <v/>
      </c>
      <c r="K470" s="105" t="str">
        <f>IFERROR(__xludf.DUMMYFUNCTION("""COMPUTED_VALUE"""),"")</f>
        <v/>
      </c>
      <c r="L470" s="105" t="str">
        <f>IFERROR(__xludf.DUMMYFUNCTION("""COMPUTED_VALUE"""),"")</f>
        <v/>
      </c>
      <c r="M470" s="105" t="str">
        <f>IFERROR(__xludf.DUMMYFUNCTION("""COMPUTED_VALUE"""),"")</f>
        <v/>
      </c>
      <c r="N470" s="105" t="str">
        <f>IFERROR(__xludf.DUMMYFUNCTION("""COMPUTED_VALUE"""),"")</f>
        <v/>
      </c>
      <c r="O470" s="105" t="str">
        <f>IFERROR(__xludf.DUMMYFUNCTION("""COMPUTED_VALUE"""),"")</f>
        <v/>
      </c>
      <c r="P470" s="105" t="str">
        <f>IFERROR(__xludf.DUMMYFUNCTION("""COMPUTED_VALUE"""),"")</f>
        <v/>
      </c>
      <c r="Q470" s="105" t="str">
        <f>IFERROR(__xludf.DUMMYFUNCTION("""COMPUTED_VALUE"""),"")</f>
        <v/>
      </c>
      <c r="R470" s="105" t="str">
        <f>IFERROR(__xludf.DUMMYFUNCTION("""COMPUTED_VALUE"""),"")</f>
        <v/>
      </c>
      <c r="S470" s="105" t="str">
        <f>IFERROR(__xludf.DUMMYFUNCTION("""COMPUTED_VALUE"""),"")</f>
        <v/>
      </c>
      <c r="T470" s="105" t="str">
        <f>IFERROR(__xludf.DUMMYFUNCTION("""COMPUTED_VALUE"""),"")</f>
        <v/>
      </c>
      <c r="U470" s="105" t="str">
        <f>IFERROR(__xludf.DUMMYFUNCTION("""COMPUTED_VALUE"""),"")</f>
        <v/>
      </c>
      <c r="V470" s="105" t="str">
        <f>IFERROR(__xludf.DUMMYFUNCTION("""COMPUTED_VALUE"""),"")</f>
        <v/>
      </c>
      <c r="W470" s="105" t="str">
        <f>IFERROR(__xludf.DUMMYFUNCTION("""COMPUTED_VALUE"""),"")</f>
        <v/>
      </c>
      <c r="X470" s="105" t="str">
        <f>IFERROR(__xludf.DUMMYFUNCTION("""COMPUTED_VALUE"""),"")</f>
        <v/>
      </c>
      <c r="Y470" s="105" t="str">
        <f>IFERROR(__xludf.DUMMYFUNCTION("""COMPUTED_VALUE"""),"")</f>
        <v/>
      </c>
      <c r="Z470" s="105" t="str">
        <f>IFERROR(__xludf.DUMMYFUNCTION("""COMPUTED_VALUE"""),"")</f>
        <v/>
      </c>
      <c r="AA470" s="105" t="str">
        <f>IFERROR(__xludf.DUMMYFUNCTION("""COMPUTED_VALUE"""),"")</f>
        <v/>
      </c>
      <c r="AB470" s="105" t="str">
        <f>IFERROR(__xludf.DUMMYFUNCTION("""COMPUTED_VALUE"""),"")</f>
        <v/>
      </c>
      <c r="AC470" s="105" t="str">
        <f>IFERROR(__xludf.DUMMYFUNCTION("""COMPUTED_VALUE"""),"")</f>
        <v/>
      </c>
      <c r="AD470" s="105" t="str">
        <f>IFERROR(__xludf.DUMMYFUNCTION("""COMPUTED_VALUE"""),"")</f>
        <v/>
      </c>
      <c r="AE470" s="105" t="str">
        <f>IFERROR(__xludf.DUMMYFUNCTION("""COMPUTED_VALUE"""),"")</f>
        <v/>
      </c>
      <c r="AF470" s="105" t="str">
        <f>IFERROR(__xludf.DUMMYFUNCTION("""COMPUTED_VALUE"""),"")</f>
        <v/>
      </c>
      <c r="AG470" s="105" t="str">
        <f>IFERROR(__xludf.DUMMYFUNCTION("""COMPUTED_VALUE"""),"")</f>
        <v/>
      </c>
      <c r="AH470" s="105" t="str">
        <f>IFERROR(__xludf.DUMMYFUNCTION("""COMPUTED_VALUE"""),"")</f>
        <v/>
      </c>
      <c r="AI470" s="105" t="str">
        <f>IFERROR(__xludf.DUMMYFUNCTION("""COMPUTED_VALUE"""),"")</f>
        <v/>
      </c>
      <c r="AJ470" s="105" t="str">
        <f>IFERROR(__xludf.DUMMYFUNCTION("""COMPUTED_VALUE"""),"")</f>
        <v/>
      </c>
      <c r="AK470" s="105" t="str">
        <f>IFERROR(__xludf.DUMMYFUNCTION("""COMPUTED_VALUE"""),"")</f>
        <v/>
      </c>
      <c r="AL470" s="105" t="str">
        <f>IFERROR(__xludf.DUMMYFUNCTION("""COMPUTED_VALUE"""),"")</f>
        <v/>
      </c>
      <c r="AM470" s="105" t="str">
        <f>IFERROR(__xludf.DUMMYFUNCTION("""COMPUTED_VALUE"""),"")</f>
        <v/>
      </c>
      <c r="AN470" s="105" t="str">
        <f>IFERROR(__xludf.DUMMYFUNCTION("""COMPUTED_VALUE"""),"")</f>
        <v/>
      </c>
    </row>
    <row r="471">
      <c r="B471" s="105"/>
      <c r="C471" s="105"/>
      <c r="E471" s="109"/>
      <c r="F471" s="110"/>
      <c r="G471" s="107"/>
      <c r="H471" s="108"/>
      <c r="J471" s="108" t="str">
        <f>IFERROR(__xludf.DUMMYFUNCTION("""COMPUTED_VALUE"""),"")</f>
        <v/>
      </c>
      <c r="K471" s="105" t="str">
        <f>IFERROR(__xludf.DUMMYFUNCTION("""COMPUTED_VALUE"""),"")</f>
        <v/>
      </c>
      <c r="L471" s="105" t="str">
        <f>IFERROR(__xludf.DUMMYFUNCTION("""COMPUTED_VALUE"""),"")</f>
        <v/>
      </c>
      <c r="M471" s="105" t="str">
        <f>IFERROR(__xludf.DUMMYFUNCTION("""COMPUTED_VALUE"""),"")</f>
        <v/>
      </c>
      <c r="N471" s="105" t="str">
        <f>IFERROR(__xludf.DUMMYFUNCTION("""COMPUTED_VALUE"""),"")</f>
        <v/>
      </c>
      <c r="O471" s="105" t="str">
        <f>IFERROR(__xludf.DUMMYFUNCTION("""COMPUTED_VALUE"""),"")</f>
        <v/>
      </c>
      <c r="P471" s="105" t="str">
        <f>IFERROR(__xludf.DUMMYFUNCTION("""COMPUTED_VALUE"""),"")</f>
        <v/>
      </c>
      <c r="Q471" s="105" t="str">
        <f>IFERROR(__xludf.DUMMYFUNCTION("""COMPUTED_VALUE"""),"")</f>
        <v/>
      </c>
      <c r="R471" s="105" t="str">
        <f>IFERROR(__xludf.DUMMYFUNCTION("""COMPUTED_VALUE"""),"")</f>
        <v/>
      </c>
      <c r="S471" s="105" t="str">
        <f>IFERROR(__xludf.DUMMYFUNCTION("""COMPUTED_VALUE"""),"")</f>
        <v/>
      </c>
      <c r="T471" s="105" t="str">
        <f>IFERROR(__xludf.DUMMYFUNCTION("""COMPUTED_VALUE"""),"")</f>
        <v/>
      </c>
      <c r="U471" s="105" t="str">
        <f>IFERROR(__xludf.DUMMYFUNCTION("""COMPUTED_VALUE"""),"")</f>
        <v/>
      </c>
      <c r="V471" s="105" t="str">
        <f>IFERROR(__xludf.DUMMYFUNCTION("""COMPUTED_VALUE"""),"")</f>
        <v/>
      </c>
      <c r="W471" s="105" t="str">
        <f>IFERROR(__xludf.DUMMYFUNCTION("""COMPUTED_VALUE"""),"")</f>
        <v/>
      </c>
      <c r="X471" s="105" t="str">
        <f>IFERROR(__xludf.DUMMYFUNCTION("""COMPUTED_VALUE"""),"")</f>
        <v/>
      </c>
      <c r="Y471" s="105" t="str">
        <f>IFERROR(__xludf.DUMMYFUNCTION("""COMPUTED_VALUE"""),"")</f>
        <v/>
      </c>
      <c r="Z471" s="105" t="str">
        <f>IFERROR(__xludf.DUMMYFUNCTION("""COMPUTED_VALUE"""),"")</f>
        <v/>
      </c>
      <c r="AA471" s="105" t="str">
        <f>IFERROR(__xludf.DUMMYFUNCTION("""COMPUTED_VALUE"""),"")</f>
        <v/>
      </c>
      <c r="AB471" s="105" t="str">
        <f>IFERROR(__xludf.DUMMYFUNCTION("""COMPUTED_VALUE"""),"")</f>
        <v/>
      </c>
      <c r="AC471" s="105" t="str">
        <f>IFERROR(__xludf.DUMMYFUNCTION("""COMPUTED_VALUE"""),"")</f>
        <v/>
      </c>
      <c r="AD471" s="105" t="str">
        <f>IFERROR(__xludf.DUMMYFUNCTION("""COMPUTED_VALUE"""),"")</f>
        <v/>
      </c>
      <c r="AE471" s="105" t="str">
        <f>IFERROR(__xludf.DUMMYFUNCTION("""COMPUTED_VALUE"""),"")</f>
        <v/>
      </c>
      <c r="AF471" s="105" t="str">
        <f>IFERROR(__xludf.DUMMYFUNCTION("""COMPUTED_VALUE"""),"")</f>
        <v/>
      </c>
      <c r="AG471" s="105" t="str">
        <f>IFERROR(__xludf.DUMMYFUNCTION("""COMPUTED_VALUE"""),"")</f>
        <v/>
      </c>
      <c r="AH471" s="105" t="str">
        <f>IFERROR(__xludf.DUMMYFUNCTION("""COMPUTED_VALUE"""),"")</f>
        <v/>
      </c>
      <c r="AI471" s="105" t="str">
        <f>IFERROR(__xludf.DUMMYFUNCTION("""COMPUTED_VALUE"""),"")</f>
        <v/>
      </c>
      <c r="AJ471" s="105" t="str">
        <f>IFERROR(__xludf.DUMMYFUNCTION("""COMPUTED_VALUE"""),"")</f>
        <v/>
      </c>
      <c r="AK471" s="105" t="str">
        <f>IFERROR(__xludf.DUMMYFUNCTION("""COMPUTED_VALUE"""),"")</f>
        <v/>
      </c>
      <c r="AL471" s="105" t="str">
        <f>IFERROR(__xludf.DUMMYFUNCTION("""COMPUTED_VALUE"""),"")</f>
        <v/>
      </c>
      <c r="AM471" s="105" t="str">
        <f>IFERROR(__xludf.DUMMYFUNCTION("""COMPUTED_VALUE"""),"")</f>
        <v/>
      </c>
      <c r="AN471" s="105" t="str">
        <f>IFERROR(__xludf.DUMMYFUNCTION("""COMPUTED_VALUE"""),"")</f>
        <v/>
      </c>
    </row>
    <row r="472">
      <c r="B472" s="105"/>
      <c r="C472" s="105"/>
      <c r="E472" s="109"/>
      <c r="F472" s="110"/>
      <c r="G472" s="107"/>
      <c r="H472" s="108"/>
      <c r="J472" s="108" t="str">
        <f>IFERROR(__xludf.DUMMYFUNCTION("""COMPUTED_VALUE"""),"")</f>
        <v/>
      </c>
      <c r="K472" s="105" t="str">
        <f>IFERROR(__xludf.DUMMYFUNCTION("""COMPUTED_VALUE"""),"")</f>
        <v/>
      </c>
      <c r="L472" s="105" t="str">
        <f>IFERROR(__xludf.DUMMYFUNCTION("""COMPUTED_VALUE"""),"")</f>
        <v/>
      </c>
      <c r="M472" s="105" t="str">
        <f>IFERROR(__xludf.DUMMYFUNCTION("""COMPUTED_VALUE"""),"")</f>
        <v/>
      </c>
      <c r="N472" s="105" t="str">
        <f>IFERROR(__xludf.DUMMYFUNCTION("""COMPUTED_VALUE"""),"")</f>
        <v/>
      </c>
      <c r="O472" s="105" t="str">
        <f>IFERROR(__xludf.DUMMYFUNCTION("""COMPUTED_VALUE"""),"")</f>
        <v/>
      </c>
      <c r="P472" s="105" t="str">
        <f>IFERROR(__xludf.DUMMYFUNCTION("""COMPUTED_VALUE"""),"")</f>
        <v/>
      </c>
      <c r="Q472" s="105" t="str">
        <f>IFERROR(__xludf.DUMMYFUNCTION("""COMPUTED_VALUE"""),"")</f>
        <v/>
      </c>
      <c r="R472" s="105" t="str">
        <f>IFERROR(__xludf.DUMMYFUNCTION("""COMPUTED_VALUE"""),"")</f>
        <v/>
      </c>
      <c r="S472" s="105" t="str">
        <f>IFERROR(__xludf.DUMMYFUNCTION("""COMPUTED_VALUE"""),"")</f>
        <v/>
      </c>
      <c r="T472" s="105" t="str">
        <f>IFERROR(__xludf.DUMMYFUNCTION("""COMPUTED_VALUE"""),"")</f>
        <v/>
      </c>
      <c r="U472" s="105" t="str">
        <f>IFERROR(__xludf.DUMMYFUNCTION("""COMPUTED_VALUE"""),"")</f>
        <v/>
      </c>
      <c r="V472" s="105" t="str">
        <f>IFERROR(__xludf.DUMMYFUNCTION("""COMPUTED_VALUE"""),"")</f>
        <v/>
      </c>
      <c r="W472" s="105" t="str">
        <f>IFERROR(__xludf.DUMMYFUNCTION("""COMPUTED_VALUE"""),"")</f>
        <v/>
      </c>
      <c r="X472" s="105" t="str">
        <f>IFERROR(__xludf.DUMMYFUNCTION("""COMPUTED_VALUE"""),"")</f>
        <v/>
      </c>
      <c r="Y472" s="105" t="str">
        <f>IFERROR(__xludf.DUMMYFUNCTION("""COMPUTED_VALUE"""),"")</f>
        <v/>
      </c>
      <c r="Z472" s="105" t="str">
        <f>IFERROR(__xludf.DUMMYFUNCTION("""COMPUTED_VALUE"""),"")</f>
        <v/>
      </c>
      <c r="AA472" s="105" t="str">
        <f>IFERROR(__xludf.DUMMYFUNCTION("""COMPUTED_VALUE"""),"")</f>
        <v/>
      </c>
      <c r="AB472" s="105" t="str">
        <f>IFERROR(__xludf.DUMMYFUNCTION("""COMPUTED_VALUE"""),"")</f>
        <v/>
      </c>
      <c r="AC472" s="105" t="str">
        <f>IFERROR(__xludf.DUMMYFUNCTION("""COMPUTED_VALUE"""),"")</f>
        <v/>
      </c>
      <c r="AD472" s="105" t="str">
        <f>IFERROR(__xludf.DUMMYFUNCTION("""COMPUTED_VALUE"""),"")</f>
        <v/>
      </c>
      <c r="AE472" s="105" t="str">
        <f>IFERROR(__xludf.DUMMYFUNCTION("""COMPUTED_VALUE"""),"")</f>
        <v/>
      </c>
      <c r="AF472" s="105" t="str">
        <f>IFERROR(__xludf.DUMMYFUNCTION("""COMPUTED_VALUE"""),"")</f>
        <v/>
      </c>
      <c r="AG472" s="105" t="str">
        <f>IFERROR(__xludf.DUMMYFUNCTION("""COMPUTED_VALUE"""),"")</f>
        <v/>
      </c>
      <c r="AH472" s="105" t="str">
        <f>IFERROR(__xludf.DUMMYFUNCTION("""COMPUTED_VALUE"""),"")</f>
        <v/>
      </c>
      <c r="AI472" s="105" t="str">
        <f>IFERROR(__xludf.DUMMYFUNCTION("""COMPUTED_VALUE"""),"")</f>
        <v/>
      </c>
      <c r="AJ472" s="105" t="str">
        <f>IFERROR(__xludf.DUMMYFUNCTION("""COMPUTED_VALUE"""),"")</f>
        <v/>
      </c>
      <c r="AK472" s="105" t="str">
        <f>IFERROR(__xludf.DUMMYFUNCTION("""COMPUTED_VALUE"""),"")</f>
        <v/>
      </c>
      <c r="AL472" s="105" t="str">
        <f>IFERROR(__xludf.DUMMYFUNCTION("""COMPUTED_VALUE"""),"")</f>
        <v/>
      </c>
      <c r="AM472" s="105" t="str">
        <f>IFERROR(__xludf.DUMMYFUNCTION("""COMPUTED_VALUE"""),"")</f>
        <v/>
      </c>
      <c r="AN472" s="105" t="str">
        <f>IFERROR(__xludf.DUMMYFUNCTION("""COMPUTED_VALUE"""),"")</f>
        <v/>
      </c>
    </row>
    <row r="473">
      <c r="B473" s="105"/>
      <c r="C473" s="105"/>
      <c r="E473" s="109"/>
      <c r="F473" s="110"/>
      <c r="G473" s="107"/>
      <c r="H473" s="108"/>
      <c r="J473" s="108" t="str">
        <f>IFERROR(__xludf.DUMMYFUNCTION("""COMPUTED_VALUE"""),"")</f>
        <v/>
      </c>
      <c r="K473" s="105" t="str">
        <f>IFERROR(__xludf.DUMMYFUNCTION("""COMPUTED_VALUE"""),"")</f>
        <v/>
      </c>
      <c r="L473" s="105" t="str">
        <f>IFERROR(__xludf.DUMMYFUNCTION("""COMPUTED_VALUE"""),"")</f>
        <v/>
      </c>
      <c r="M473" s="105" t="str">
        <f>IFERROR(__xludf.DUMMYFUNCTION("""COMPUTED_VALUE"""),"")</f>
        <v/>
      </c>
      <c r="N473" s="105" t="str">
        <f>IFERROR(__xludf.DUMMYFUNCTION("""COMPUTED_VALUE"""),"")</f>
        <v/>
      </c>
      <c r="O473" s="105" t="str">
        <f>IFERROR(__xludf.DUMMYFUNCTION("""COMPUTED_VALUE"""),"")</f>
        <v/>
      </c>
      <c r="P473" s="105" t="str">
        <f>IFERROR(__xludf.DUMMYFUNCTION("""COMPUTED_VALUE"""),"")</f>
        <v/>
      </c>
      <c r="Q473" s="105" t="str">
        <f>IFERROR(__xludf.DUMMYFUNCTION("""COMPUTED_VALUE"""),"")</f>
        <v/>
      </c>
      <c r="R473" s="105" t="str">
        <f>IFERROR(__xludf.DUMMYFUNCTION("""COMPUTED_VALUE"""),"")</f>
        <v/>
      </c>
      <c r="S473" s="105" t="str">
        <f>IFERROR(__xludf.DUMMYFUNCTION("""COMPUTED_VALUE"""),"")</f>
        <v/>
      </c>
      <c r="T473" s="105" t="str">
        <f>IFERROR(__xludf.DUMMYFUNCTION("""COMPUTED_VALUE"""),"")</f>
        <v/>
      </c>
      <c r="U473" s="105" t="str">
        <f>IFERROR(__xludf.DUMMYFUNCTION("""COMPUTED_VALUE"""),"")</f>
        <v/>
      </c>
      <c r="V473" s="105" t="str">
        <f>IFERROR(__xludf.DUMMYFUNCTION("""COMPUTED_VALUE"""),"")</f>
        <v/>
      </c>
      <c r="W473" s="105" t="str">
        <f>IFERROR(__xludf.DUMMYFUNCTION("""COMPUTED_VALUE"""),"")</f>
        <v/>
      </c>
      <c r="X473" s="105" t="str">
        <f>IFERROR(__xludf.DUMMYFUNCTION("""COMPUTED_VALUE"""),"")</f>
        <v/>
      </c>
      <c r="Y473" s="105" t="str">
        <f>IFERROR(__xludf.DUMMYFUNCTION("""COMPUTED_VALUE"""),"")</f>
        <v/>
      </c>
      <c r="Z473" s="105" t="str">
        <f>IFERROR(__xludf.DUMMYFUNCTION("""COMPUTED_VALUE"""),"")</f>
        <v/>
      </c>
      <c r="AA473" s="105" t="str">
        <f>IFERROR(__xludf.DUMMYFUNCTION("""COMPUTED_VALUE"""),"")</f>
        <v/>
      </c>
      <c r="AB473" s="105" t="str">
        <f>IFERROR(__xludf.DUMMYFUNCTION("""COMPUTED_VALUE"""),"")</f>
        <v/>
      </c>
      <c r="AC473" s="105" t="str">
        <f>IFERROR(__xludf.DUMMYFUNCTION("""COMPUTED_VALUE"""),"")</f>
        <v/>
      </c>
      <c r="AD473" s="105" t="str">
        <f>IFERROR(__xludf.DUMMYFUNCTION("""COMPUTED_VALUE"""),"")</f>
        <v/>
      </c>
      <c r="AE473" s="105" t="str">
        <f>IFERROR(__xludf.DUMMYFUNCTION("""COMPUTED_VALUE"""),"")</f>
        <v/>
      </c>
      <c r="AF473" s="105" t="str">
        <f>IFERROR(__xludf.DUMMYFUNCTION("""COMPUTED_VALUE"""),"")</f>
        <v/>
      </c>
      <c r="AG473" s="105" t="str">
        <f>IFERROR(__xludf.DUMMYFUNCTION("""COMPUTED_VALUE"""),"")</f>
        <v/>
      </c>
      <c r="AH473" s="105" t="str">
        <f>IFERROR(__xludf.DUMMYFUNCTION("""COMPUTED_VALUE"""),"")</f>
        <v/>
      </c>
      <c r="AI473" s="105" t="str">
        <f>IFERROR(__xludf.DUMMYFUNCTION("""COMPUTED_VALUE"""),"")</f>
        <v/>
      </c>
      <c r="AJ473" s="105" t="str">
        <f>IFERROR(__xludf.DUMMYFUNCTION("""COMPUTED_VALUE"""),"")</f>
        <v/>
      </c>
      <c r="AK473" s="105" t="str">
        <f>IFERROR(__xludf.DUMMYFUNCTION("""COMPUTED_VALUE"""),"")</f>
        <v/>
      </c>
      <c r="AL473" s="105" t="str">
        <f>IFERROR(__xludf.DUMMYFUNCTION("""COMPUTED_VALUE"""),"")</f>
        <v/>
      </c>
      <c r="AM473" s="105" t="str">
        <f>IFERROR(__xludf.DUMMYFUNCTION("""COMPUTED_VALUE"""),"")</f>
        <v/>
      </c>
      <c r="AN473" s="105" t="str">
        <f>IFERROR(__xludf.DUMMYFUNCTION("""COMPUTED_VALUE"""),"")</f>
        <v/>
      </c>
    </row>
    <row r="474">
      <c r="B474" s="105"/>
      <c r="C474" s="105"/>
      <c r="E474" s="109"/>
      <c r="F474" s="110"/>
      <c r="G474" s="107"/>
      <c r="H474" s="108"/>
      <c r="J474" s="108" t="str">
        <f>IFERROR(__xludf.DUMMYFUNCTION("""COMPUTED_VALUE"""),"")</f>
        <v/>
      </c>
      <c r="K474" s="105" t="str">
        <f>IFERROR(__xludf.DUMMYFUNCTION("""COMPUTED_VALUE"""),"")</f>
        <v/>
      </c>
      <c r="L474" s="105" t="str">
        <f>IFERROR(__xludf.DUMMYFUNCTION("""COMPUTED_VALUE"""),"")</f>
        <v/>
      </c>
      <c r="M474" s="105" t="str">
        <f>IFERROR(__xludf.DUMMYFUNCTION("""COMPUTED_VALUE"""),"")</f>
        <v/>
      </c>
      <c r="N474" s="105" t="str">
        <f>IFERROR(__xludf.DUMMYFUNCTION("""COMPUTED_VALUE"""),"")</f>
        <v/>
      </c>
      <c r="O474" s="105" t="str">
        <f>IFERROR(__xludf.DUMMYFUNCTION("""COMPUTED_VALUE"""),"")</f>
        <v/>
      </c>
      <c r="P474" s="105" t="str">
        <f>IFERROR(__xludf.DUMMYFUNCTION("""COMPUTED_VALUE"""),"")</f>
        <v/>
      </c>
      <c r="Q474" s="105" t="str">
        <f>IFERROR(__xludf.DUMMYFUNCTION("""COMPUTED_VALUE"""),"")</f>
        <v/>
      </c>
      <c r="R474" s="105" t="str">
        <f>IFERROR(__xludf.DUMMYFUNCTION("""COMPUTED_VALUE"""),"")</f>
        <v/>
      </c>
      <c r="S474" s="105" t="str">
        <f>IFERROR(__xludf.DUMMYFUNCTION("""COMPUTED_VALUE"""),"")</f>
        <v/>
      </c>
      <c r="T474" s="105" t="str">
        <f>IFERROR(__xludf.DUMMYFUNCTION("""COMPUTED_VALUE"""),"")</f>
        <v/>
      </c>
      <c r="U474" s="105" t="str">
        <f>IFERROR(__xludf.DUMMYFUNCTION("""COMPUTED_VALUE"""),"")</f>
        <v/>
      </c>
      <c r="V474" s="105" t="str">
        <f>IFERROR(__xludf.DUMMYFUNCTION("""COMPUTED_VALUE"""),"")</f>
        <v/>
      </c>
      <c r="W474" s="105" t="str">
        <f>IFERROR(__xludf.DUMMYFUNCTION("""COMPUTED_VALUE"""),"")</f>
        <v/>
      </c>
      <c r="X474" s="105" t="str">
        <f>IFERROR(__xludf.DUMMYFUNCTION("""COMPUTED_VALUE"""),"")</f>
        <v/>
      </c>
      <c r="Y474" s="105" t="str">
        <f>IFERROR(__xludf.DUMMYFUNCTION("""COMPUTED_VALUE"""),"")</f>
        <v/>
      </c>
      <c r="Z474" s="105" t="str">
        <f>IFERROR(__xludf.DUMMYFUNCTION("""COMPUTED_VALUE"""),"")</f>
        <v/>
      </c>
      <c r="AA474" s="105" t="str">
        <f>IFERROR(__xludf.DUMMYFUNCTION("""COMPUTED_VALUE"""),"")</f>
        <v/>
      </c>
      <c r="AB474" s="105" t="str">
        <f>IFERROR(__xludf.DUMMYFUNCTION("""COMPUTED_VALUE"""),"")</f>
        <v/>
      </c>
      <c r="AC474" s="105" t="str">
        <f>IFERROR(__xludf.DUMMYFUNCTION("""COMPUTED_VALUE"""),"")</f>
        <v/>
      </c>
      <c r="AD474" s="105" t="str">
        <f>IFERROR(__xludf.DUMMYFUNCTION("""COMPUTED_VALUE"""),"")</f>
        <v/>
      </c>
      <c r="AE474" s="105" t="str">
        <f>IFERROR(__xludf.DUMMYFUNCTION("""COMPUTED_VALUE"""),"")</f>
        <v/>
      </c>
      <c r="AF474" s="105" t="str">
        <f>IFERROR(__xludf.DUMMYFUNCTION("""COMPUTED_VALUE"""),"")</f>
        <v/>
      </c>
      <c r="AG474" s="105" t="str">
        <f>IFERROR(__xludf.DUMMYFUNCTION("""COMPUTED_VALUE"""),"")</f>
        <v/>
      </c>
      <c r="AH474" s="105" t="str">
        <f>IFERROR(__xludf.DUMMYFUNCTION("""COMPUTED_VALUE"""),"")</f>
        <v/>
      </c>
      <c r="AI474" s="105" t="str">
        <f>IFERROR(__xludf.DUMMYFUNCTION("""COMPUTED_VALUE"""),"")</f>
        <v/>
      </c>
      <c r="AJ474" s="105" t="str">
        <f>IFERROR(__xludf.DUMMYFUNCTION("""COMPUTED_VALUE"""),"")</f>
        <v/>
      </c>
      <c r="AK474" s="105" t="str">
        <f>IFERROR(__xludf.DUMMYFUNCTION("""COMPUTED_VALUE"""),"")</f>
        <v/>
      </c>
      <c r="AL474" s="105" t="str">
        <f>IFERROR(__xludf.DUMMYFUNCTION("""COMPUTED_VALUE"""),"")</f>
        <v/>
      </c>
      <c r="AM474" s="105" t="str">
        <f>IFERROR(__xludf.DUMMYFUNCTION("""COMPUTED_VALUE"""),"")</f>
        <v/>
      </c>
      <c r="AN474" s="105" t="str">
        <f>IFERROR(__xludf.DUMMYFUNCTION("""COMPUTED_VALUE"""),"")</f>
        <v/>
      </c>
    </row>
    <row r="475">
      <c r="B475" s="105"/>
      <c r="C475" s="105"/>
      <c r="E475" s="109"/>
      <c r="F475" s="110"/>
      <c r="G475" s="107"/>
      <c r="H475" s="108"/>
      <c r="J475" s="108" t="str">
        <f>IFERROR(__xludf.DUMMYFUNCTION("""COMPUTED_VALUE"""),"")</f>
        <v/>
      </c>
      <c r="K475" s="105" t="str">
        <f>IFERROR(__xludf.DUMMYFUNCTION("""COMPUTED_VALUE"""),"")</f>
        <v/>
      </c>
      <c r="L475" s="105" t="str">
        <f>IFERROR(__xludf.DUMMYFUNCTION("""COMPUTED_VALUE"""),"")</f>
        <v/>
      </c>
      <c r="M475" s="105" t="str">
        <f>IFERROR(__xludf.DUMMYFUNCTION("""COMPUTED_VALUE"""),"")</f>
        <v/>
      </c>
      <c r="N475" s="105" t="str">
        <f>IFERROR(__xludf.DUMMYFUNCTION("""COMPUTED_VALUE"""),"")</f>
        <v/>
      </c>
      <c r="O475" s="105" t="str">
        <f>IFERROR(__xludf.DUMMYFUNCTION("""COMPUTED_VALUE"""),"")</f>
        <v/>
      </c>
      <c r="P475" s="105" t="str">
        <f>IFERROR(__xludf.DUMMYFUNCTION("""COMPUTED_VALUE"""),"")</f>
        <v/>
      </c>
      <c r="Q475" s="105" t="str">
        <f>IFERROR(__xludf.DUMMYFUNCTION("""COMPUTED_VALUE"""),"")</f>
        <v/>
      </c>
      <c r="R475" s="105" t="str">
        <f>IFERROR(__xludf.DUMMYFUNCTION("""COMPUTED_VALUE"""),"")</f>
        <v/>
      </c>
      <c r="S475" s="105" t="str">
        <f>IFERROR(__xludf.DUMMYFUNCTION("""COMPUTED_VALUE"""),"")</f>
        <v/>
      </c>
      <c r="T475" s="105" t="str">
        <f>IFERROR(__xludf.DUMMYFUNCTION("""COMPUTED_VALUE"""),"")</f>
        <v/>
      </c>
      <c r="U475" s="105" t="str">
        <f>IFERROR(__xludf.DUMMYFUNCTION("""COMPUTED_VALUE"""),"")</f>
        <v/>
      </c>
      <c r="V475" s="105" t="str">
        <f>IFERROR(__xludf.DUMMYFUNCTION("""COMPUTED_VALUE"""),"")</f>
        <v/>
      </c>
      <c r="W475" s="105" t="str">
        <f>IFERROR(__xludf.DUMMYFUNCTION("""COMPUTED_VALUE"""),"")</f>
        <v/>
      </c>
      <c r="X475" s="105" t="str">
        <f>IFERROR(__xludf.DUMMYFUNCTION("""COMPUTED_VALUE"""),"")</f>
        <v/>
      </c>
      <c r="Y475" s="105" t="str">
        <f>IFERROR(__xludf.DUMMYFUNCTION("""COMPUTED_VALUE"""),"")</f>
        <v/>
      </c>
      <c r="Z475" s="105" t="str">
        <f>IFERROR(__xludf.DUMMYFUNCTION("""COMPUTED_VALUE"""),"")</f>
        <v/>
      </c>
      <c r="AA475" s="105" t="str">
        <f>IFERROR(__xludf.DUMMYFUNCTION("""COMPUTED_VALUE"""),"")</f>
        <v/>
      </c>
      <c r="AB475" s="105" t="str">
        <f>IFERROR(__xludf.DUMMYFUNCTION("""COMPUTED_VALUE"""),"")</f>
        <v/>
      </c>
      <c r="AC475" s="105" t="str">
        <f>IFERROR(__xludf.DUMMYFUNCTION("""COMPUTED_VALUE"""),"")</f>
        <v/>
      </c>
      <c r="AD475" s="105" t="str">
        <f>IFERROR(__xludf.DUMMYFUNCTION("""COMPUTED_VALUE"""),"")</f>
        <v/>
      </c>
      <c r="AE475" s="105" t="str">
        <f>IFERROR(__xludf.DUMMYFUNCTION("""COMPUTED_VALUE"""),"")</f>
        <v/>
      </c>
      <c r="AF475" s="105" t="str">
        <f>IFERROR(__xludf.DUMMYFUNCTION("""COMPUTED_VALUE"""),"")</f>
        <v/>
      </c>
      <c r="AG475" s="105" t="str">
        <f>IFERROR(__xludf.DUMMYFUNCTION("""COMPUTED_VALUE"""),"")</f>
        <v/>
      </c>
      <c r="AH475" s="105" t="str">
        <f>IFERROR(__xludf.DUMMYFUNCTION("""COMPUTED_VALUE"""),"")</f>
        <v/>
      </c>
      <c r="AI475" s="105" t="str">
        <f>IFERROR(__xludf.DUMMYFUNCTION("""COMPUTED_VALUE"""),"")</f>
        <v/>
      </c>
      <c r="AJ475" s="105" t="str">
        <f>IFERROR(__xludf.DUMMYFUNCTION("""COMPUTED_VALUE"""),"")</f>
        <v/>
      </c>
      <c r="AK475" s="105" t="str">
        <f>IFERROR(__xludf.DUMMYFUNCTION("""COMPUTED_VALUE"""),"")</f>
        <v/>
      </c>
      <c r="AL475" s="105" t="str">
        <f>IFERROR(__xludf.DUMMYFUNCTION("""COMPUTED_VALUE"""),"")</f>
        <v/>
      </c>
      <c r="AM475" s="105" t="str">
        <f>IFERROR(__xludf.DUMMYFUNCTION("""COMPUTED_VALUE"""),"")</f>
        <v/>
      </c>
      <c r="AN475" s="105" t="str">
        <f>IFERROR(__xludf.DUMMYFUNCTION("""COMPUTED_VALUE"""),"")</f>
        <v/>
      </c>
    </row>
    <row r="476">
      <c r="B476" s="105"/>
      <c r="C476" s="105"/>
      <c r="E476" s="109"/>
      <c r="F476" s="110"/>
      <c r="G476" s="107"/>
      <c r="H476" s="108"/>
      <c r="J476" s="108" t="str">
        <f>IFERROR(__xludf.DUMMYFUNCTION("""COMPUTED_VALUE"""),"")</f>
        <v/>
      </c>
      <c r="K476" s="105" t="str">
        <f>IFERROR(__xludf.DUMMYFUNCTION("""COMPUTED_VALUE"""),"")</f>
        <v/>
      </c>
      <c r="L476" s="105" t="str">
        <f>IFERROR(__xludf.DUMMYFUNCTION("""COMPUTED_VALUE"""),"")</f>
        <v/>
      </c>
      <c r="M476" s="105" t="str">
        <f>IFERROR(__xludf.DUMMYFUNCTION("""COMPUTED_VALUE"""),"")</f>
        <v/>
      </c>
      <c r="N476" s="105" t="str">
        <f>IFERROR(__xludf.DUMMYFUNCTION("""COMPUTED_VALUE"""),"")</f>
        <v/>
      </c>
      <c r="O476" s="105" t="str">
        <f>IFERROR(__xludf.DUMMYFUNCTION("""COMPUTED_VALUE"""),"")</f>
        <v/>
      </c>
      <c r="P476" s="105" t="str">
        <f>IFERROR(__xludf.DUMMYFUNCTION("""COMPUTED_VALUE"""),"")</f>
        <v/>
      </c>
      <c r="Q476" s="105" t="str">
        <f>IFERROR(__xludf.DUMMYFUNCTION("""COMPUTED_VALUE"""),"")</f>
        <v/>
      </c>
      <c r="R476" s="105" t="str">
        <f>IFERROR(__xludf.DUMMYFUNCTION("""COMPUTED_VALUE"""),"")</f>
        <v/>
      </c>
      <c r="S476" s="105" t="str">
        <f>IFERROR(__xludf.DUMMYFUNCTION("""COMPUTED_VALUE"""),"")</f>
        <v/>
      </c>
      <c r="T476" s="105" t="str">
        <f>IFERROR(__xludf.DUMMYFUNCTION("""COMPUTED_VALUE"""),"")</f>
        <v/>
      </c>
      <c r="U476" s="105" t="str">
        <f>IFERROR(__xludf.DUMMYFUNCTION("""COMPUTED_VALUE"""),"")</f>
        <v/>
      </c>
      <c r="V476" s="105" t="str">
        <f>IFERROR(__xludf.DUMMYFUNCTION("""COMPUTED_VALUE"""),"")</f>
        <v/>
      </c>
      <c r="W476" s="105" t="str">
        <f>IFERROR(__xludf.DUMMYFUNCTION("""COMPUTED_VALUE"""),"")</f>
        <v/>
      </c>
      <c r="X476" s="105" t="str">
        <f>IFERROR(__xludf.DUMMYFUNCTION("""COMPUTED_VALUE"""),"")</f>
        <v/>
      </c>
      <c r="Y476" s="105" t="str">
        <f>IFERROR(__xludf.DUMMYFUNCTION("""COMPUTED_VALUE"""),"")</f>
        <v/>
      </c>
      <c r="Z476" s="105" t="str">
        <f>IFERROR(__xludf.DUMMYFUNCTION("""COMPUTED_VALUE"""),"")</f>
        <v/>
      </c>
      <c r="AA476" s="105" t="str">
        <f>IFERROR(__xludf.DUMMYFUNCTION("""COMPUTED_VALUE"""),"")</f>
        <v/>
      </c>
      <c r="AB476" s="105" t="str">
        <f>IFERROR(__xludf.DUMMYFUNCTION("""COMPUTED_VALUE"""),"")</f>
        <v/>
      </c>
      <c r="AC476" s="105" t="str">
        <f>IFERROR(__xludf.DUMMYFUNCTION("""COMPUTED_VALUE"""),"")</f>
        <v/>
      </c>
      <c r="AD476" s="105" t="str">
        <f>IFERROR(__xludf.DUMMYFUNCTION("""COMPUTED_VALUE"""),"")</f>
        <v/>
      </c>
      <c r="AE476" s="105" t="str">
        <f>IFERROR(__xludf.DUMMYFUNCTION("""COMPUTED_VALUE"""),"")</f>
        <v/>
      </c>
      <c r="AF476" s="105" t="str">
        <f>IFERROR(__xludf.DUMMYFUNCTION("""COMPUTED_VALUE"""),"")</f>
        <v/>
      </c>
      <c r="AG476" s="105" t="str">
        <f>IFERROR(__xludf.DUMMYFUNCTION("""COMPUTED_VALUE"""),"")</f>
        <v/>
      </c>
      <c r="AH476" s="105" t="str">
        <f>IFERROR(__xludf.DUMMYFUNCTION("""COMPUTED_VALUE"""),"")</f>
        <v/>
      </c>
      <c r="AI476" s="105" t="str">
        <f>IFERROR(__xludf.DUMMYFUNCTION("""COMPUTED_VALUE"""),"")</f>
        <v/>
      </c>
      <c r="AJ476" s="105" t="str">
        <f>IFERROR(__xludf.DUMMYFUNCTION("""COMPUTED_VALUE"""),"")</f>
        <v/>
      </c>
      <c r="AK476" s="105" t="str">
        <f>IFERROR(__xludf.DUMMYFUNCTION("""COMPUTED_VALUE"""),"")</f>
        <v/>
      </c>
      <c r="AL476" s="105" t="str">
        <f>IFERROR(__xludf.DUMMYFUNCTION("""COMPUTED_VALUE"""),"")</f>
        <v/>
      </c>
      <c r="AM476" s="105" t="str">
        <f>IFERROR(__xludf.DUMMYFUNCTION("""COMPUTED_VALUE"""),"")</f>
        <v/>
      </c>
      <c r="AN476" s="105" t="str">
        <f>IFERROR(__xludf.DUMMYFUNCTION("""COMPUTED_VALUE"""),"")</f>
        <v/>
      </c>
    </row>
    <row r="477">
      <c r="B477" s="105"/>
      <c r="C477" s="105"/>
      <c r="E477" s="109"/>
      <c r="F477" s="110"/>
      <c r="G477" s="107"/>
      <c r="H477" s="108"/>
      <c r="J477" s="108" t="str">
        <f>IFERROR(__xludf.DUMMYFUNCTION("""COMPUTED_VALUE"""),"")</f>
        <v/>
      </c>
      <c r="K477" s="105" t="str">
        <f>IFERROR(__xludf.DUMMYFUNCTION("""COMPUTED_VALUE"""),"")</f>
        <v/>
      </c>
      <c r="L477" s="105" t="str">
        <f>IFERROR(__xludf.DUMMYFUNCTION("""COMPUTED_VALUE"""),"")</f>
        <v/>
      </c>
      <c r="M477" s="105" t="str">
        <f>IFERROR(__xludf.DUMMYFUNCTION("""COMPUTED_VALUE"""),"")</f>
        <v/>
      </c>
      <c r="N477" s="105" t="str">
        <f>IFERROR(__xludf.DUMMYFUNCTION("""COMPUTED_VALUE"""),"")</f>
        <v/>
      </c>
      <c r="O477" s="105" t="str">
        <f>IFERROR(__xludf.DUMMYFUNCTION("""COMPUTED_VALUE"""),"")</f>
        <v/>
      </c>
      <c r="P477" s="105" t="str">
        <f>IFERROR(__xludf.DUMMYFUNCTION("""COMPUTED_VALUE"""),"")</f>
        <v/>
      </c>
      <c r="Q477" s="105" t="str">
        <f>IFERROR(__xludf.DUMMYFUNCTION("""COMPUTED_VALUE"""),"")</f>
        <v/>
      </c>
      <c r="R477" s="105" t="str">
        <f>IFERROR(__xludf.DUMMYFUNCTION("""COMPUTED_VALUE"""),"")</f>
        <v/>
      </c>
      <c r="S477" s="105" t="str">
        <f>IFERROR(__xludf.DUMMYFUNCTION("""COMPUTED_VALUE"""),"")</f>
        <v/>
      </c>
      <c r="T477" s="105" t="str">
        <f>IFERROR(__xludf.DUMMYFUNCTION("""COMPUTED_VALUE"""),"")</f>
        <v/>
      </c>
      <c r="U477" s="105" t="str">
        <f>IFERROR(__xludf.DUMMYFUNCTION("""COMPUTED_VALUE"""),"")</f>
        <v/>
      </c>
      <c r="V477" s="105" t="str">
        <f>IFERROR(__xludf.DUMMYFUNCTION("""COMPUTED_VALUE"""),"")</f>
        <v/>
      </c>
      <c r="W477" s="105" t="str">
        <f>IFERROR(__xludf.DUMMYFUNCTION("""COMPUTED_VALUE"""),"")</f>
        <v/>
      </c>
      <c r="X477" s="105" t="str">
        <f>IFERROR(__xludf.DUMMYFUNCTION("""COMPUTED_VALUE"""),"")</f>
        <v/>
      </c>
      <c r="Y477" s="105" t="str">
        <f>IFERROR(__xludf.DUMMYFUNCTION("""COMPUTED_VALUE"""),"")</f>
        <v/>
      </c>
      <c r="Z477" s="105" t="str">
        <f>IFERROR(__xludf.DUMMYFUNCTION("""COMPUTED_VALUE"""),"")</f>
        <v/>
      </c>
      <c r="AA477" s="105" t="str">
        <f>IFERROR(__xludf.DUMMYFUNCTION("""COMPUTED_VALUE"""),"")</f>
        <v/>
      </c>
      <c r="AB477" s="105" t="str">
        <f>IFERROR(__xludf.DUMMYFUNCTION("""COMPUTED_VALUE"""),"")</f>
        <v/>
      </c>
      <c r="AC477" s="105" t="str">
        <f>IFERROR(__xludf.DUMMYFUNCTION("""COMPUTED_VALUE"""),"")</f>
        <v/>
      </c>
      <c r="AD477" s="105" t="str">
        <f>IFERROR(__xludf.DUMMYFUNCTION("""COMPUTED_VALUE"""),"")</f>
        <v/>
      </c>
      <c r="AE477" s="105" t="str">
        <f>IFERROR(__xludf.DUMMYFUNCTION("""COMPUTED_VALUE"""),"")</f>
        <v/>
      </c>
      <c r="AF477" s="105" t="str">
        <f>IFERROR(__xludf.DUMMYFUNCTION("""COMPUTED_VALUE"""),"")</f>
        <v/>
      </c>
      <c r="AG477" s="105" t="str">
        <f>IFERROR(__xludf.DUMMYFUNCTION("""COMPUTED_VALUE"""),"")</f>
        <v/>
      </c>
      <c r="AH477" s="105" t="str">
        <f>IFERROR(__xludf.DUMMYFUNCTION("""COMPUTED_VALUE"""),"")</f>
        <v/>
      </c>
      <c r="AI477" s="105" t="str">
        <f>IFERROR(__xludf.DUMMYFUNCTION("""COMPUTED_VALUE"""),"")</f>
        <v/>
      </c>
      <c r="AJ477" s="105" t="str">
        <f>IFERROR(__xludf.DUMMYFUNCTION("""COMPUTED_VALUE"""),"")</f>
        <v/>
      </c>
      <c r="AK477" s="105" t="str">
        <f>IFERROR(__xludf.DUMMYFUNCTION("""COMPUTED_VALUE"""),"")</f>
        <v/>
      </c>
      <c r="AL477" s="105" t="str">
        <f>IFERROR(__xludf.DUMMYFUNCTION("""COMPUTED_VALUE"""),"")</f>
        <v/>
      </c>
      <c r="AM477" s="105" t="str">
        <f>IFERROR(__xludf.DUMMYFUNCTION("""COMPUTED_VALUE"""),"")</f>
        <v/>
      </c>
      <c r="AN477" s="105" t="str">
        <f>IFERROR(__xludf.DUMMYFUNCTION("""COMPUTED_VALUE"""),"")</f>
        <v/>
      </c>
    </row>
    <row r="478">
      <c r="B478" s="105"/>
      <c r="C478" s="105"/>
      <c r="E478" s="109"/>
      <c r="F478" s="110"/>
      <c r="G478" s="107"/>
      <c r="H478" s="108"/>
      <c r="J478" s="108" t="str">
        <f>IFERROR(__xludf.DUMMYFUNCTION("""COMPUTED_VALUE"""),"")</f>
        <v/>
      </c>
      <c r="K478" s="105" t="str">
        <f>IFERROR(__xludf.DUMMYFUNCTION("""COMPUTED_VALUE"""),"")</f>
        <v/>
      </c>
      <c r="L478" s="105" t="str">
        <f>IFERROR(__xludf.DUMMYFUNCTION("""COMPUTED_VALUE"""),"")</f>
        <v/>
      </c>
      <c r="M478" s="105" t="str">
        <f>IFERROR(__xludf.DUMMYFUNCTION("""COMPUTED_VALUE"""),"")</f>
        <v/>
      </c>
      <c r="N478" s="105" t="str">
        <f>IFERROR(__xludf.DUMMYFUNCTION("""COMPUTED_VALUE"""),"")</f>
        <v/>
      </c>
      <c r="O478" s="105" t="str">
        <f>IFERROR(__xludf.DUMMYFUNCTION("""COMPUTED_VALUE"""),"")</f>
        <v/>
      </c>
      <c r="P478" s="105" t="str">
        <f>IFERROR(__xludf.DUMMYFUNCTION("""COMPUTED_VALUE"""),"")</f>
        <v/>
      </c>
      <c r="Q478" s="105" t="str">
        <f>IFERROR(__xludf.DUMMYFUNCTION("""COMPUTED_VALUE"""),"")</f>
        <v/>
      </c>
      <c r="R478" s="105" t="str">
        <f>IFERROR(__xludf.DUMMYFUNCTION("""COMPUTED_VALUE"""),"")</f>
        <v/>
      </c>
      <c r="S478" s="105" t="str">
        <f>IFERROR(__xludf.DUMMYFUNCTION("""COMPUTED_VALUE"""),"")</f>
        <v/>
      </c>
      <c r="T478" s="105" t="str">
        <f>IFERROR(__xludf.DUMMYFUNCTION("""COMPUTED_VALUE"""),"")</f>
        <v/>
      </c>
      <c r="U478" s="105" t="str">
        <f>IFERROR(__xludf.DUMMYFUNCTION("""COMPUTED_VALUE"""),"")</f>
        <v/>
      </c>
      <c r="V478" s="105" t="str">
        <f>IFERROR(__xludf.DUMMYFUNCTION("""COMPUTED_VALUE"""),"")</f>
        <v/>
      </c>
      <c r="W478" s="105" t="str">
        <f>IFERROR(__xludf.DUMMYFUNCTION("""COMPUTED_VALUE"""),"")</f>
        <v/>
      </c>
      <c r="X478" s="105" t="str">
        <f>IFERROR(__xludf.DUMMYFUNCTION("""COMPUTED_VALUE"""),"")</f>
        <v/>
      </c>
      <c r="Y478" s="105" t="str">
        <f>IFERROR(__xludf.DUMMYFUNCTION("""COMPUTED_VALUE"""),"")</f>
        <v/>
      </c>
      <c r="Z478" s="105" t="str">
        <f>IFERROR(__xludf.DUMMYFUNCTION("""COMPUTED_VALUE"""),"")</f>
        <v/>
      </c>
      <c r="AA478" s="105" t="str">
        <f>IFERROR(__xludf.DUMMYFUNCTION("""COMPUTED_VALUE"""),"")</f>
        <v/>
      </c>
      <c r="AB478" s="105" t="str">
        <f>IFERROR(__xludf.DUMMYFUNCTION("""COMPUTED_VALUE"""),"")</f>
        <v/>
      </c>
      <c r="AC478" s="105" t="str">
        <f>IFERROR(__xludf.DUMMYFUNCTION("""COMPUTED_VALUE"""),"")</f>
        <v/>
      </c>
      <c r="AD478" s="105" t="str">
        <f>IFERROR(__xludf.DUMMYFUNCTION("""COMPUTED_VALUE"""),"")</f>
        <v/>
      </c>
      <c r="AE478" s="105" t="str">
        <f>IFERROR(__xludf.DUMMYFUNCTION("""COMPUTED_VALUE"""),"")</f>
        <v/>
      </c>
      <c r="AF478" s="105" t="str">
        <f>IFERROR(__xludf.DUMMYFUNCTION("""COMPUTED_VALUE"""),"")</f>
        <v/>
      </c>
      <c r="AG478" s="105" t="str">
        <f>IFERROR(__xludf.DUMMYFUNCTION("""COMPUTED_VALUE"""),"")</f>
        <v/>
      </c>
      <c r="AH478" s="105" t="str">
        <f>IFERROR(__xludf.DUMMYFUNCTION("""COMPUTED_VALUE"""),"")</f>
        <v/>
      </c>
      <c r="AI478" s="105" t="str">
        <f>IFERROR(__xludf.DUMMYFUNCTION("""COMPUTED_VALUE"""),"")</f>
        <v/>
      </c>
      <c r="AJ478" s="105" t="str">
        <f>IFERROR(__xludf.DUMMYFUNCTION("""COMPUTED_VALUE"""),"")</f>
        <v/>
      </c>
      <c r="AK478" s="105" t="str">
        <f>IFERROR(__xludf.DUMMYFUNCTION("""COMPUTED_VALUE"""),"")</f>
        <v/>
      </c>
      <c r="AL478" s="105" t="str">
        <f>IFERROR(__xludf.DUMMYFUNCTION("""COMPUTED_VALUE"""),"")</f>
        <v/>
      </c>
      <c r="AM478" s="105" t="str">
        <f>IFERROR(__xludf.DUMMYFUNCTION("""COMPUTED_VALUE"""),"")</f>
        <v/>
      </c>
      <c r="AN478" s="105" t="str">
        <f>IFERROR(__xludf.DUMMYFUNCTION("""COMPUTED_VALUE"""),"")</f>
        <v/>
      </c>
    </row>
    <row r="479">
      <c r="B479" s="105"/>
      <c r="C479" s="105"/>
      <c r="E479" s="109"/>
      <c r="F479" s="110"/>
      <c r="G479" s="107"/>
      <c r="H479" s="108"/>
      <c r="J479" s="108" t="str">
        <f>IFERROR(__xludf.DUMMYFUNCTION("""COMPUTED_VALUE"""),"")</f>
        <v/>
      </c>
      <c r="K479" s="105" t="str">
        <f>IFERROR(__xludf.DUMMYFUNCTION("""COMPUTED_VALUE"""),"")</f>
        <v/>
      </c>
      <c r="L479" s="105" t="str">
        <f>IFERROR(__xludf.DUMMYFUNCTION("""COMPUTED_VALUE"""),"")</f>
        <v/>
      </c>
      <c r="M479" s="105" t="str">
        <f>IFERROR(__xludf.DUMMYFUNCTION("""COMPUTED_VALUE"""),"")</f>
        <v/>
      </c>
      <c r="N479" s="105" t="str">
        <f>IFERROR(__xludf.DUMMYFUNCTION("""COMPUTED_VALUE"""),"")</f>
        <v/>
      </c>
      <c r="O479" s="105" t="str">
        <f>IFERROR(__xludf.DUMMYFUNCTION("""COMPUTED_VALUE"""),"")</f>
        <v/>
      </c>
      <c r="P479" s="105" t="str">
        <f>IFERROR(__xludf.DUMMYFUNCTION("""COMPUTED_VALUE"""),"")</f>
        <v/>
      </c>
      <c r="Q479" s="105" t="str">
        <f>IFERROR(__xludf.DUMMYFUNCTION("""COMPUTED_VALUE"""),"")</f>
        <v/>
      </c>
      <c r="R479" s="105" t="str">
        <f>IFERROR(__xludf.DUMMYFUNCTION("""COMPUTED_VALUE"""),"")</f>
        <v/>
      </c>
      <c r="S479" s="105" t="str">
        <f>IFERROR(__xludf.DUMMYFUNCTION("""COMPUTED_VALUE"""),"")</f>
        <v/>
      </c>
      <c r="T479" s="105" t="str">
        <f>IFERROR(__xludf.DUMMYFUNCTION("""COMPUTED_VALUE"""),"")</f>
        <v/>
      </c>
      <c r="U479" s="105" t="str">
        <f>IFERROR(__xludf.DUMMYFUNCTION("""COMPUTED_VALUE"""),"")</f>
        <v/>
      </c>
      <c r="V479" s="105" t="str">
        <f>IFERROR(__xludf.DUMMYFUNCTION("""COMPUTED_VALUE"""),"")</f>
        <v/>
      </c>
      <c r="W479" s="105" t="str">
        <f>IFERROR(__xludf.DUMMYFUNCTION("""COMPUTED_VALUE"""),"")</f>
        <v/>
      </c>
      <c r="X479" s="105" t="str">
        <f>IFERROR(__xludf.DUMMYFUNCTION("""COMPUTED_VALUE"""),"")</f>
        <v/>
      </c>
      <c r="Y479" s="105" t="str">
        <f>IFERROR(__xludf.DUMMYFUNCTION("""COMPUTED_VALUE"""),"")</f>
        <v/>
      </c>
      <c r="Z479" s="105" t="str">
        <f>IFERROR(__xludf.DUMMYFUNCTION("""COMPUTED_VALUE"""),"")</f>
        <v/>
      </c>
      <c r="AA479" s="105" t="str">
        <f>IFERROR(__xludf.DUMMYFUNCTION("""COMPUTED_VALUE"""),"")</f>
        <v/>
      </c>
      <c r="AB479" s="105" t="str">
        <f>IFERROR(__xludf.DUMMYFUNCTION("""COMPUTED_VALUE"""),"")</f>
        <v/>
      </c>
      <c r="AC479" s="105" t="str">
        <f>IFERROR(__xludf.DUMMYFUNCTION("""COMPUTED_VALUE"""),"")</f>
        <v/>
      </c>
      <c r="AD479" s="105" t="str">
        <f>IFERROR(__xludf.DUMMYFUNCTION("""COMPUTED_VALUE"""),"")</f>
        <v/>
      </c>
      <c r="AE479" s="105" t="str">
        <f>IFERROR(__xludf.DUMMYFUNCTION("""COMPUTED_VALUE"""),"")</f>
        <v/>
      </c>
      <c r="AF479" s="105" t="str">
        <f>IFERROR(__xludf.DUMMYFUNCTION("""COMPUTED_VALUE"""),"")</f>
        <v/>
      </c>
      <c r="AG479" s="105" t="str">
        <f>IFERROR(__xludf.DUMMYFUNCTION("""COMPUTED_VALUE"""),"")</f>
        <v/>
      </c>
      <c r="AH479" s="105" t="str">
        <f>IFERROR(__xludf.DUMMYFUNCTION("""COMPUTED_VALUE"""),"")</f>
        <v/>
      </c>
      <c r="AI479" s="105" t="str">
        <f>IFERROR(__xludf.DUMMYFUNCTION("""COMPUTED_VALUE"""),"")</f>
        <v/>
      </c>
      <c r="AJ479" s="105" t="str">
        <f>IFERROR(__xludf.DUMMYFUNCTION("""COMPUTED_VALUE"""),"")</f>
        <v/>
      </c>
      <c r="AK479" s="105" t="str">
        <f>IFERROR(__xludf.DUMMYFUNCTION("""COMPUTED_VALUE"""),"")</f>
        <v/>
      </c>
      <c r="AL479" s="105" t="str">
        <f>IFERROR(__xludf.DUMMYFUNCTION("""COMPUTED_VALUE"""),"")</f>
        <v/>
      </c>
      <c r="AM479" s="105" t="str">
        <f>IFERROR(__xludf.DUMMYFUNCTION("""COMPUTED_VALUE"""),"")</f>
        <v/>
      </c>
      <c r="AN479" s="105" t="str">
        <f>IFERROR(__xludf.DUMMYFUNCTION("""COMPUTED_VALUE"""),"")</f>
        <v/>
      </c>
    </row>
    <row r="480">
      <c r="B480" s="105"/>
      <c r="C480" s="105"/>
      <c r="E480" s="109"/>
      <c r="F480" s="110"/>
      <c r="G480" s="107"/>
      <c r="H480" s="108"/>
      <c r="J480" s="108" t="str">
        <f>IFERROR(__xludf.DUMMYFUNCTION("""COMPUTED_VALUE"""),"")</f>
        <v/>
      </c>
      <c r="K480" s="105" t="str">
        <f>IFERROR(__xludf.DUMMYFUNCTION("""COMPUTED_VALUE"""),"")</f>
        <v/>
      </c>
      <c r="L480" s="105" t="str">
        <f>IFERROR(__xludf.DUMMYFUNCTION("""COMPUTED_VALUE"""),"")</f>
        <v/>
      </c>
      <c r="M480" s="105" t="str">
        <f>IFERROR(__xludf.DUMMYFUNCTION("""COMPUTED_VALUE"""),"")</f>
        <v/>
      </c>
      <c r="N480" s="105" t="str">
        <f>IFERROR(__xludf.DUMMYFUNCTION("""COMPUTED_VALUE"""),"")</f>
        <v/>
      </c>
      <c r="O480" s="105" t="str">
        <f>IFERROR(__xludf.DUMMYFUNCTION("""COMPUTED_VALUE"""),"")</f>
        <v/>
      </c>
      <c r="P480" s="105" t="str">
        <f>IFERROR(__xludf.DUMMYFUNCTION("""COMPUTED_VALUE"""),"")</f>
        <v/>
      </c>
      <c r="Q480" s="105" t="str">
        <f>IFERROR(__xludf.DUMMYFUNCTION("""COMPUTED_VALUE"""),"")</f>
        <v/>
      </c>
      <c r="R480" s="105" t="str">
        <f>IFERROR(__xludf.DUMMYFUNCTION("""COMPUTED_VALUE"""),"")</f>
        <v/>
      </c>
      <c r="S480" s="105" t="str">
        <f>IFERROR(__xludf.DUMMYFUNCTION("""COMPUTED_VALUE"""),"")</f>
        <v/>
      </c>
      <c r="T480" s="105" t="str">
        <f>IFERROR(__xludf.DUMMYFUNCTION("""COMPUTED_VALUE"""),"")</f>
        <v/>
      </c>
      <c r="U480" s="105" t="str">
        <f>IFERROR(__xludf.DUMMYFUNCTION("""COMPUTED_VALUE"""),"")</f>
        <v/>
      </c>
      <c r="V480" s="105" t="str">
        <f>IFERROR(__xludf.DUMMYFUNCTION("""COMPUTED_VALUE"""),"")</f>
        <v/>
      </c>
      <c r="W480" s="105" t="str">
        <f>IFERROR(__xludf.DUMMYFUNCTION("""COMPUTED_VALUE"""),"")</f>
        <v/>
      </c>
      <c r="X480" s="105" t="str">
        <f>IFERROR(__xludf.DUMMYFUNCTION("""COMPUTED_VALUE"""),"")</f>
        <v/>
      </c>
      <c r="Y480" s="105" t="str">
        <f>IFERROR(__xludf.DUMMYFUNCTION("""COMPUTED_VALUE"""),"")</f>
        <v/>
      </c>
      <c r="Z480" s="105" t="str">
        <f>IFERROR(__xludf.DUMMYFUNCTION("""COMPUTED_VALUE"""),"")</f>
        <v/>
      </c>
      <c r="AA480" s="105" t="str">
        <f>IFERROR(__xludf.DUMMYFUNCTION("""COMPUTED_VALUE"""),"")</f>
        <v/>
      </c>
      <c r="AB480" s="105" t="str">
        <f>IFERROR(__xludf.DUMMYFUNCTION("""COMPUTED_VALUE"""),"")</f>
        <v/>
      </c>
      <c r="AC480" s="105" t="str">
        <f>IFERROR(__xludf.DUMMYFUNCTION("""COMPUTED_VALUE"""),"")</f>
        <v/>
      </c>
      <c r="AD480" s="105" t="str">
        <f>IFERROR(__xludf.DUMMYFUNCTION("""COMPUTED_VALUE"""),"")</f>
        <v/>
      </c>
      <c r="AE480" s="105" t="str">
        <f>IFERROR(__xludf.DUMMYFUNCTION("""COMPUTED_VALUE"""),"")</f>
        <v/>
      </c>
      <c r="AF480" s="105" t="str">
        <f>IFERROR(__xludf.DUMMYFUNCTION("""COMPUTED_VALUE"""),"")</f>
        <v/>
      </c>
      <c r="AG480" s="105" t="str">
        <f>IFERROR(__xludf.DUMMYFUNCTION("""COMPUTED_VALUE"""),"")</f>
        <v/>
      </c>
      <c r="AH480" s="105" t="str">
        <f>IFERROR(__xludf.DUMMYFUNCTION("""COMPUTED_VALUE"""),"")</f>
        <v/>
      </c>
      <c r="AI480" s="105" t="str">
        <f>IFERROR(__xludf.DUMMYFUNCTION("""COMPUTED_VALUE"""),"")</f>
        <v/>
      </c>
      <c r="AJ480" s="105" t="str">
        <f>IFERROR(__xludf.DUMMYFUNCTION("""COMPUTED_VALUE"""),"")</f>
        <v/>
      </c>
      <c r="AK480" s="105" t="str">
        <f>IFERROR(__xludf.DUMMYFUNCTION("""COMPUTED_VALUE"""),"")</f>
        <v/>
      </c>
      <c r="AL480" s="105" t="str">
        <f>IFERROR(__xludf.DUMMYFUNCTION("""COMPUTED_VALUE"""),"")</f>
        <v/>
      </c>
      <c r="AM480" s="105" t="str">
        <f>IFERROR(__xludf.DUMMYFUNCTION("""COMPUTED_VALUE"""),"")</f>
        <v/>
      </c>
      <c r="AN480" s="105" t="str">
        <f>IFERROR(__xludf.DUMMYFUNCTION("""COMPUTED_VALUE"""),"")</f>
        <v/>
      </c>
    </row>
    <row r="481">
      <c r="B481" s="105"/>
      <c r="C481" s="105"/>
      <c r="E481" s="109"/>
      <c r="F481" s="110"/>
      <c r="G481" s="107"/>
      <c r="H481" s="108"/>
      <c r="J481" s="108" t="str">
        <f>IFERROR(__xludf.DUMMYFUNCTION("""COMPUTED_VALUE"""),"")</f>
        <v/>
      </c>
      <c r="K481" s="105" t="str">
        <f>IFERROR(__xludf.DUMMYFUNCTION("""COMPUTED_VALUE"""),"")</f>
        <v/>
      </c>
      <c r="L481" s="105" t="str">
        <f>IFERROR(__xludf.DUMMYFUNCTION("""COMPUTED_VALUE"""),"")</f>
        <v/>
      </c>
      <c r="M481" s="105" t="str">
        <f>IFERROR(__xludf.DUMMYFUNCTION("""COMPUTED_VALUE"""),"")</f>
        <v/>
      </c>
      <c r="N481" s="105" t="str">
        <f>IFERROR(__xludf.DUMMYFUNCTION("""COMPUTED_VALUE"""),"")</f>
        <v/>
      </c>
      <c r="O481" s="105" t="str">
        <f>IFERROR(__xludf.DUMMYFUNCTION("""COMPUTED_VALUE"""),"")</f>
        <v/>
      </c>
      <c r="P481" s="105" t="str">
        <f>IFERROR(__xludf.DUMMYFUNCTION("""COMPUTED_VALUE"""),"")</f>
        <v/>
      </c>
      <c r="Q481" s="105" t="str">
        <f>IFERROR(__xludf.DUMMYFUNCTION("""COMPUTED_VALUE"""),"")</f>
        <v/>
      </c>
      <c r="R481" s="105" t="str">
        <f>IFERROR(__xludf.DUMMYFUNCTION("""COMPUTED_VALUE"""),"")</f>
        <v/>
      </c>
      <c r="S481" s="105" t="str">
        <f>IFERROR(__xludf.DUMMYFUNCTION("""COMPUTED_VALUE"""),"")</f>
        <v/>
      </c>
      <c r="T481" s="105" t="str">
        <f>IFERROR(__xludf.DUMMYFUNCTION("""COMPUTED_VALUE"""),"")</f>
        <v/>
      </c>
      <c r="U481" s="105" t="str">
        <f>IFERROR(__xludf.DUMMYFUNCTION("""COMPUTED_VALUE"""),"")</f>
        <v/>
      </c>
      <c r="V481" s="105" t="str">
        <f>IFERROR(__xludf.DUMMYFUNCTION("""COMPUTED_VALUE"""),"")</f>
        <v/>
      </c>
      <c r="W481" s="105" t="str">
        <f>IFERROR(__xludf.DUMMYFUNCTION("""COMPUTED_VALUE"""),"")</f>
        <v/>
      </c>
      <c r="X481" s="105" t="str">
        <f>IFERROR(__xludf.DUMMYFUNCTION("""COMPUTED_VALUE"""),"")</f>
        <v/>
      </c>
      <c r="Y481" s="105" t="str">
        <f>IFERROR(__xludf.DUMMYFUNCTION("""COMPUTED_VALUE"""),"")</f>
        <v/>
      </c>
      <c r="Z481" s="105" t="str">
        <f>IFERROR(__xludf.DUMMYFUNCTION("""COMPUTED_VALUE"""),"")</f>
        <v/>
      </c>
      <c r="AA481" s="105" t="str">
        <f>IFERROR(__xludf.DUMMYFUNCTION("""COMPUTED_VALUE"""),"")</f>
        <v/>
      </c>
      <c r="AB481" s="105" t="str">
        <f>IFERROR(__xludf.DUMMYFUNCTION("""COMPUTED_VALUE"""),"")</f>
        <v/>
      </c>
      <c r="AC481" s="105" t="str">
        <f>IFERROR(__xludf.DUMMYFUNCTION("""COMPUTED_VALUE"""),"")</f>
        <v/>
      </c>
      <c r="AD481" s="105" t="str">
        <f>IFERROR(__xludf.DUMMYFUNCTION("""COMPUTED_VALUE"""),"")</f>
        <v/>
      </c>
      <c r="AE481" s="105" t="str">
        <f>IFERROR(__xludf.DUMMYFUNCTION("""COMPUTED_VALUE"""),"")</f>
        <v/>
      </c>
      <c r="AF481" s="105" t="str">
        <f>IFERROR(__xludf.DUMMYFUNCTION("""COMPUTED_VALUE"""),"")</f>
        <v/>
      </c>
      <c r="AG481" s="105" t="str">
        <f>IFERROR(__xludf.DUMMYFUNCTION("""COMPUTED_VALUE"""),"")</f>
        <v/>
      </c>
      <c r="AH481" s="105" t="str">
        <f>IFERROR(__xludf.DUMMYFUNCTION("""COMPUTED_VALUE"""),"")</f>
        <v/>
      </c>
      <c r="AI481" s="105" t="str">
        <f>IFERROR(__xludf.DUMMYFUNCTION("""COMPUTED_VALUE"""),"")</f>
        <v/>
      </c>
      <c r="AJ481" s="105" t="str">
        <f>IFERROR(__xludf.DUMMYFUNCTION("""COMPUTED_VALUE"""),"")</f>
        <v/>
      </c>
      <c r="AK481" s="105" t="str">
        <f>IFERROR(__xludf.DUMMYFUNCTION("""COMPUTED_VALUE"""),"")</f>
        <v/>
      </c>
      <c r="AL481" s="105" t="str">
        <f>IFERROR(__xludf.DUMMYFUNCTION("""COMPUTED_VALUE"""),"")</f>
        <v/>
      </c>
      <c r="AM481" s="105" t="str">
        <f>IFERROR(__xludf.DUMMYFUNCTION("""COMPUTED_VALUE"""),"")</f>
        <v/>
      </c>
      <c r="AN481" s="105" t="str">
        <f>IFERROR(__xludf.DUMMYFUNCTION("""COMPUTED_VALUE"""),"")</f>
        <v/>
      </c>
    </row>
    <row r="482">
      <c r="B482" s="105"/>
      <c r="C482" s="105"/>
      <c r="E482" s="109"/>
      <c r="F482" s="110"/>
      <c r="G482" s="107"/>
      <c r="H482" s="108"/>
      <c r="J482" s="108" t="str">
        <f>IFERROR(__xludf.DUMMYFUNCTION("""COMPUTED_VALUE"""),"")</f>
        <v/>
      </c>
      <c r="K482" s="105" t="str">
        <f>IFERROR(__xludf.DUMMYFUNCTION("""COMPUTED_VALUE"""),"")</f>
        <v/>
      </c>
      <c r="L482" s="105" t="str">
        <f>IFERROR(__xludf.DUMMYFUNCTION("""COMPUTED_VALUE"""),"")</f>
        <v/>
      </c>
      <c r="M482" s="105" t="str">
        <f>IFERROR(__xludf.DUMMYFUNCTION("""COMPUTED_VALUE"""),"")</f>
        <v/>
      </c>
      <c r="N482" s="105" t="str">
        <f>IFERROR(__xludf.DUMMYFUNCTION("""COMPUTED_VALUE"""),"")</f>
        <v/>
      </c>
      <c r="O482" s="105" t="str">
        <f>IFERROR(__xludf.DUMMYFUNCTION("""COMPUTED_VALUE"""),"")</f>
        <v/>
      </c>
      <c r="P482" s="105" t="str">
        <f>IFERROR(__xludf.DUMMYFUNCTION("""COMPUTED_VALUE"""),"")</f>
        <v/>
      </c>
      <c r="Q482" s="105" t="str">
        <f>IFERROR(__xludf.DUMMYFUNCTION("""COMPUTED_VALUE"""),"")</f>
        <v/>
      </c>
      <c r="R482" s="105" t="str">
        <f>IFERROR(__xludf.DUMMYFUNCTION("""COMPUTED_VALUE"""),"")</f>
        <v/>
      </c>
      <c r="S482" s="105" t="str">
        <f>IFERROR(__xludf.DUMMYFUNCTION("""COMPUTED_VALUE"""),"")</f>
        <v/>
      </c>
      <c r="T482" s="105" t="str">
        <f>IFERROR(__xludf.DUMMYFUNCTION("""COMPUTED_VALUE"""),"")</f>
        <v/>
      </c>
      <c r="U482" s="105" t="str">
        <f>IFERROR(__xludf.DUMMYFUNCTION("""COMPUTED_VALUE"""),"")</f>
        <v/>
      </c>
      <c r="V482" s="105" t="str">
        <f>IFERROR(__xludf.DUMMYFUNCTION("""COMPUTED_VALUE"""),"")</f>
        <v/>
      </c>
      <c r="W482" s="105" t="str">
        <f>IFERROR(__xludf.DUMMYFUNCTION("""COMPUTED_VALUE"""),"")</f>
        <v/>
      </c>
      <c r="X482" s="105" t="str">
        <f>IFERROR(__xludf.DUMMYFUNCTION("""COMPUTED_VALUE"""),"")</f>
        <v/>
      </c>
      <c r="Y482" s="105" t="str">
        <f>IFERROR(__xludf.DUMMYFUNCTION("""COMPUTED_VALUE"""),"")</f>
        <v/>
      </c>
      <c r="Z482" s="105" t="str">
        <f>IFERROR(__xludf.DUMMYFUNCTION("""COMPUTED_VALUE"""),"")</f>
        <v/>
      </c>
      <c r="AA482" s="105" t="str">
        <f>IFERROR(__xludf.DUMMYFUNCTION("""COMPUTED_VALUE"""),"")</f>
        <v/>
      </c>
      <c r="AB482" s="105" t="str">
        <f>IFERROR(__xludf.DUMMYFUNCTION("""COMPUTED_VALUE"""),"")</f>
        <v/>
      </c>
      <c r="AC482" s="105" t="str">
        <f>IFERROR(__xludf.DUMMYFUNCTION("""COMPUTED_VALUE"""),"")</f>
        <v/>
      </c>
      <c r="AD482" s="105" t="str">
        <f>IFERROR(__xludf.DUMMYFUNCTION("""COMPUTED_VALUE"""),"")</f>
        <v/>
      </c>
      <c r="AE482" s="105" t="str">
        <f>IFERROR(__xludf.DUMMYFUNCTION("""COMPUTED_VALUE"""),"")</f>
        <v/>
      </c>
      <c r="AF482" s="105" t="str">
        <f>IFERROR(__xludf.DUMMYFUNCTION("""COMPUTED_VALUE"""),"")</f>
        <v/>
      </c>
      <c r="AG482" s="105" t="str">
        <f>IFERROR(__xludf.DUMMYFUNCTION("""COMPUTED_VALUE"""),"")</f>
        <v/>
      </c>
      <c r="AH482" s="105" t="str">
        <f>IFERROR(__xludf.DUMMYFUNCTION("""COMPUTED_VALUE"""),"")</f>
        <v/>
      </c>
      <c r="AI482" s="105" t="str">
        <f>IFERROR(__xludf.DUMMYFUNCTION("""COMPUTED_VALUE"""),"")</f>
        <v/>
      </c>
      <c r="AJ482" s="105" t="str">
        <f>IFERROR(__xludf.DUMMYFUNCTION("""COMPUTED_VALUE"""),"")</f>
        <v/>
      </c>
      <c r="AK482" s="105" t="str">
        <f>IFERROR(__xludf.DUMMYFUNCTION("""COMPUTED_VALUE"""),"")</f>
        <v/>
      </c>
      <c r="AL482" s="105" t="str">
        <f>IFERROR(__xludf.DUMMYFUNCTION("""COMPUTED_VALUE"""),"")</f>
        <v/>
      </c>
      <c r="AM482" s="105" t="str">
        <f>IFERROR(__xludf.DUMMYFUNCTION("""COMPUTED_VALUE"""),"")</f>
        <v/>
      </c>
      <c r="AN482" s="105" t="str">
        <f>IFERROR(__xludf.DUMMYFUNCTION("""COMPUTED_VALUE"""),"")</f>
        <v/>
      </c>
    </row>
    <row r="483">
      <c r="B483" s="105"/>
      <c r="C483" s="105"/>
      <c r="E483" s="109"/>
      <c r="F483" s="110"/>
      <c r="G483" s="107"/>
      <c r="H483" s="108"/>
      <c r="J483" s="108" t="str">
        <f>IFERROR(__xludf.DUMMYFUNCTION("""COMPUTED_VALUE"""),"")</f>
        <v/>
      </c>
      <c r="K483" s="105" t="str">
        <f>IFERROR(__xludf.DUMMYFUNCTION("""COMPUTED_VALUE"""),"")</f>
        <v/>
      </c>
      <c r="L483" s="105" t="str">
        <f>IFERROR(__xludf.DUMMYFUNCTION("""COMPUTED_VALUE"""),"")</f>
        <v/>
      </c>
      <c r="M483" s="105" t="str">
        <f>IFERROR(__xludf.DUMMYFUNCTION("""COMPUTED_VALUE"""),"")</f>
        <v/>
      </c>
      <c r="N483" s="105" t="str">
        <f>IFERROR(__xludf.DUMMYFUNCTION("""COMPUTED_VALUE"""),"")</f>
        <v/>
      </c>
      <c r="O483" s="105" t="str">
        <f>IFERROR(__xludf.DUMMYFUNCTION("""COMPUTED_VALUE"""),"")</f>
        <v/>
      </c>
      <c r="P483" s="105" t="str">
        <f>IFERROR(__xludf.DUMMYFUNCTION("""COMPUTED_VALUE"""),"")</f>
        <v/>
      </c>
      <c r="Q483" s="105" t="str">
        <f>IFERROR(__xludf.DUMMYFUNCTION("""COMPUTED_VALUE"""),"")</f>
        <v/>
      </c>
      <c r="R483" s="105" t="str">
        <f>IFERROR(__xludf.DUMMYFUNCTION("""COMPUTED_VALUE"""),"")</f>
        <v/>
      </c>
      <c r="S483" s="105" t="str">
        <f>IFERROR(__xludf.DUMMYFUNCTION("""COMPUTED_VALUE"""),"")</f>
        <v/>
      </c>
      <c r="T483" s="105" t="str">
        <f>IFERROR(__xludf.DUMMYFUNCTION("""COMPUTED_VALUE"""),"")</f>
        <v/>
      </c>
      <c r="U483" s="105" t="str">
        <f>IFERROR(__xludf.DUMMYFUNCTION("""COMPUTED_VALUE"""),"")</f>
        <v/>
      </c>
      <c r="V483" s="105" t="str">
        <f>IFERROR(__xludf.DUMMYFUNCTION("""COMPUTED_VALUE"""),"")</f>
        <v/>
      </c>
      <c r="W483" s="105" t="str">
        <f>IFERROR(__xludf.DUMMYFUNCTION("""COMPUTED_VALUE"""),"")</f>
        <v/>
      </c>
      <c r="X483" s="105" t="str">
        <f>IFERROR(__xludf.DUMMYFUNCTION("""COMPUTED_VALUE"""),"")</f>
        <v/>
      </c>
      <c r="Y483" s="105" t="str">
        <f>IFERROR(__xludf.DUMMYFUNCTION("""COMPUTED_VALUE"""),"")</f>
        <v/>
      </c>
      <c r="Z483" s="105" t="str">
        <f>IFERROR(__xludf.DUMMYFUNCTION("""COMPUTED_VALUE"""),"")</f>
        <v/>
      </c>
      <c r="AA483" s="105" t="str">
        <f>IFERROR(__xludf.DUMMYFUNCTION("""COMPUTED_VALUE"""),"")</f>
        <v/>
      </c>
      <c r="AB483" s="105" t="str">
        <f>IFERROR(__xludf.DUMMYFUNCTION("""COMPUTED_VALUE"""),"")</f>
        <v/>
      </c>
      <c r="AC483" s="105" t="str">
        <f>IFERROR(__xludf.DUMMYFUNCTION("""COMPUTED_VALUE"""),"")</f>
        <v/>
      </c>
      <c r="AD483" s="105" t="str">
        <f>IFERROR(__xludf.DUMMYFUNCTION("""COMPUTED_VALUE"""),"")</f>
        <v/>
      </c>
      <c r="AE483" s="105" t="str">
        <f>IFERROR(__xludf.DUMMYFUNCTION("""COMPUTED_VALUE"""),"")</f>
        <v/>
      </c>
      <c r="AF483" s="105" t="str">
        <f>IFERROR(__xludf.DUMMYFUNCTION("""COMPUTED_VALUE"""),"")</f>
        <v/>
      </c>
      <c r="AG483" s="105" t="str">
        <f>IFERROR(__xludf.DUMMYFUNCTION("""COMPUTED_VALUE"""),"")</f>
        <v/>
      </c>
      <c r="AH483" s="105" t="str">
        <f>IFERROR(__xludf.DUMMYFUNCTION("""COMPUTED_VALUE"""),"")</f>
        <v/>
      </c>
      <c r="AI483" s="105" t="str">
        <f>IFERROR(__xludf.DUMMYFUNCTION("""COMPUTED_VALUE"""),"")</f>
        <v/>
      </c>
      <c r="AJ483" s="105" t="str">
        <f>IFERROR(__xludf.DUMMYFUNCTION("""COMPUTED_VALUE"""),"")</f>
        <v/>
      </c>
      <c r="AK483" s="105" t="str">
        <f>IFERROR(__xludf.DUMMYFUNCTION("""COMPUTED_VALUE"""),"")</f>
        <v/>
      </c>
      <c r="AL483" s="105" t="str">
        <f>IFERROR(__xludf.DUMMYFUNCTION("""COMPUTED_VALUE"""),"")</f>
        <v/>
      </c>
      <c r="AM483" s="105" t="str">
        <f>IFERROR(__xludf.DUMMYFUNCTION("""COMPUTED_VALUE"""),"")</f>
        <v/>
      </c>
      <c r="AN483" s="105" t="str">
        <f>IFERROR(__xludf.DUMMYFUNCTION("""COMPUTED_VALUE"""),"")</f>
        <v/>
      </c>
    </row>
    <row r="484">
      <c r="B484" s="105"/>
      <c r="C484" s="105"/>
      <c r="E484" s="109"/>
      <c r="F484" s="110"/>
      <c r="G484" s="107"/>
      <c r="H484" s="108"/>
      <c r="J484" s="108" t="str">
        <f>IFERROR(__xludf.DUMMYFUNCTION("""COMPUTED_VALUE"""),"")</f>
        <v/>
      </c>
      <c r="K484" s="105" t="str">
        <f>IFERROR(__xludf.DUMMYFUNCTION("""COMPUTED_VALUE"""),"")</f>
        <v/>
      </c>
      <c r="L484" s="105" t="str">
        <f>IFERROR(__xludf.DUMMYFUNCTION("""COMPUTED_VALUE"""),"")</f>
        <v/>
      </c>
      <c r="M484" s="105" t="str">
        <f>IFERROR(__xludf.DUMMYFUNCTION("""COMPUTED_VALUE"""),"")</f>
        <v/>
      </c>
      <c r="N484" s="105" t="str">
        <f>IFERROR(__xludf.DUMMYFUNCTION("""COMPUTED_VALUE"""),"")</f>
        <v/>
      </c>
      <c r="O484" s="105" t="str">
        <f>IFERROR(__xludf.DUMMYFUNCTION("""COMPUTED_VALUE"""),"")</f>
        <v/>
      </c>
      <c r="P484" s="105" t="str">
        <f>IFERROR(__xludf.DUMMYFUNCTION("""COMPUTED_VALUE"""),"")</f>
        <v/>
      </c>
      <c r="Q484" s="105" t="str">
        <f>IFERROR(__xludf.DUMMYFUNCTION("""COMPUTED_VALUE"""),"")</f>
        <v/>
      </c>
      <c r="R484" s="105" t="str">
        <f>IFERROR(__xludf.DUMMYFUNCTION("""COMPUTED_VALUE"""),"")</f>
        <v/>
      </c>
      <c r="S484" s="105" t="str">
        <f>IFERROR(__xludf.DUMMYFUNCTION("""COMPUTED_VALUE"""),"")</f>
        <v/>
      </c>
      <c r="T484" s="105" t="str">
        <f>IFERROR(__xludf.DUMMYFUNCTION("""COMPUTED_VALUE"""),"")</f>
        <v/>
      </c>
      <c r="U484" s="105" t="str">
        <f>IFERROR(__xludf.DUMMYFUNCTION("""COMPUTED_VALUE"""),"")</f>
        <v/>
      </c>
      <c r="V484" s="105" t="str">
        <f>IFERROR(__xludf.DUMMYFUNCTION("""COMPUTED_VALUE"""),"")</f>
        <v/>
      </c>
      <c r="W484" s="105" t="str">
        <f>IFERROR(__xludf.DUMMYFUNCTION("""COMPUTED_VALUE"""),"")</f>
        <v/>
      </c>
      <c r="X484" s="105" t="str">
        <f>IFERROR(__xludf.DUMMYFUNCTION("""COMPUTED_VALUE"""),"")</f>
        <v/>
      </c>
      <c r="Y484" s="105" t="str">
        <f>IFERROR(__xludf.DUMMYFUNCTION("""COMPUTED_VALUE"""),"")</f>
        <v/>
      </c>
      <c r="Z484" s="105" t="str">
        <f>IFERROR(__xludf.DUMMYFUNCTION("""COMPUTED_VALUE"""),"")</f>
        <v/>
      </c>
      <c r="AA484" s="105" t="str">
        <f>IFERROR(__xludf.DUMMYFUNCTION("""COMPUTED_VALUE"""),"")</f>
        <v/>
      </c>
      <c r="AB484" s="105" t="str">
        <f>IFERROR(__xludf.DUMMYFUNCTION("""COMPUTED_VALUE"""),"")</f>
        <v/>
      </c>
      <c r="AC484" s="105" t="str">
        <f>IFERROR(__xludf.DUMMYFUNCTION("""COMPUTED_VALUE"""),"")</f>
        <v/>
      </c>
      <c r="AD484" s="105" t="str">
        <f>IFERROR(__xludf.DUMMYFUNCTION("""COMPUTED_VALUE"""),"")</f>
        <v/>
      </c>
      <c r="AE484" s="105" t="str">
        <f>IFERROR(__xludf.DUMMYFUNCTION("""COMPUTED_VALUE"""),"")</f>
        <v/>
      </c>
      <c r="AF484" s="105" t="str">
        <f>IFERROR(__xludf.DUMMYFUNCTION("""COMPUTED_VALUE"""),"")</f>
        <v/>
      </c>
      <c r="AG484" s="105" t="str">
        <f>IFERROR(__xludf.DUMMYFUNCTION("""COMPUTED_VALUE"""),"")</f>
        <v/>
      </c>
      <c r="AH484" s="105" t="str">
        <f>IFERROR(__xludf.DUMMYFUNCTION("""COMPUTED_VALUE"""),"")</f>
        <v/>
      </c>
      <c r="AI484" s="105" t="str">
        <f>IFERROR(__xludf.DUMMYFUNCTION("""COMPUTED_VALUE"""),"")</f>
        <v/>
      </c>
      <c r="AJ484" s="105" t="str">
        <f>IFERROR(__xludf.DUMMYFUNCTION("""COMPUTED_VALUE"""),"")</f>
        <v/>
      </c>
      <c r="AK484" s="105" t="str">
        <f>IFERROR(__xludf.DUMMYFUNCTION("""COMPUTED_VALUE"""),"")</f>
        <v/>
      </c>
      <c r="AL484" s="105" t="str">
        <f>IFERROR(__xludf.DUMMYFUNCTION("""COMPUTED_VALUE"""),"")</f>
        <v/>
      </c>
      <c r="AM484" s="105" t="str">
        <f>IFERROR(__xludf.DUMMYFUNCTION("""COMPUTED_VALUE"""),"")</f>
        <v/>
      </c>
      <c r="AN484" s="105" t="str">
        <f>IFERROR(__xludf.DUMMYFUNCTION("""COMPUTED_VALUE"""),"")</f>
        <v/>
      </c>
    </row>
    <row r="485">
      <c r="B485" s="105"/>
      <c r="C485" s="105"/>
      <c r="E485" s="109"/>
      <c r="F485" s="110"/>
      <c r="G485" s="107"/>
      <c r="H485" s="108"/>
      <c r="J485" s="108" t="str">
        <f>IFERROR(__xludf.DUMMYFUNCTION("""COMPUTED_VALUE"""),"")</f>
        <v/>
      </c>
      <c r="K485" s="105" t="str">
        <f>IFERROR(__xludf.DUMMYFUNCTION("""COMPUTED_VALUE"""),"")</f>
        <v/>
      </c>
      <c r="L485" s="105" t="str">
        <f>IFERROR(__xludf.DUMMYFUNCTION("""COMPUTED_VALUE"""),"")</f>
        <v/>
      </c>
      <c r="M485" s="105" t="str">
        <f>IFERROR(__xludf.DUMMYFUNCTION("""COMPUTED_VALUE"""),"")</f>
        <v/>
      </c>
      <c r="N485" s="105" t="str">
        <f>IFERROR(__xludf.DUMMYFUNCTION("""COMPUTED_VALUE"""),"")</f>
        <v/>
      </c>
      <c r="O485" s="105" t="str">
        <f>IFERROR(__xludf.DUMMYFUNCTION("""COMPUTED_VALUE"""),"")</f>
        <v/>
      </c>
      <c r="P485" s="105" t="str">
        <f>IFERROR(__xludf.DUMMYFUNCTION("""COMPUTED_VALUE"""),"")</f>
        <v/>
      </c>
      <c r="Q485" s="105" t="str">
        <f>IFERROR(__xludf.DUMMYFUNCTION("""COMPUTED_VALUE"""),"")</f>
        <v/>
      </c>
      <c r="R485" s="105" t="str">
        <f>IFERROR(__xludf.DUMMYFUNCTION("""COMPUTED_VALUE"""),"")</f>
        <v/>
      </c>
      <c r="S485" s="105" t="str">
        <f>IFERROR(__xludf.DUMMYFUNCTION("""COMPUTED_VALUE"""),"")</f>
        <v/>
      </c>
      <c r="T485" s="105" t="str">
        <f>IFERROR(__xludf.DUMMYFUNCTION("""COMPUTED_VALUE"""),"")</f>
        <v/>
      </c>
      <c r="U485" s="105" t="str">
        <f>IFERROR(__xludf.DUMMYFUNCTION("""COMPUTED_VALUE"""),"")</f>
        <v/>
      </c>
      <c r="V485" s="105" t="str">
        <f>IFERROR(__xludf.DUMMYFUNCTION("""COMPUTED_VALUE"""),"")</f>
        <v/>
      </c>
      <c r="W485" s="105" t="str">
        <f>IFERROR(__xludf.DUMMYFUNCTION("""COMPUTED_VALUE"""),"")</f>
        <v/>
      </c>
      <c r="X485" s="105" t="str">
        <f>IFERROR(__xludf.DUMMYFUNCTION("""COMPUTED_VALUE"""),"")</f>
        <v/>
      </c>
      <c r="Y485" s="105" t="str">
        <f>IFERROR(__xludf.DUMMYFUNCTION("""COMPUTED_VALUE"""),"")</f>
        <v/>
      </c>
      <c r="Z485" s="105" t="str">
        <f>IFERROR(__xludf.DUMMYFUNCTION("""COMPUTED_VALUE"""),"")</f>
        <v/>
      </c>
      <c r="AA485" s="105" t="str">
        <f>IFERROR(__xludf.DUMMYFUNCTION("""COMPUTED_VALUE"""),"")</f>
        <v/>
      </c>
      <c r="AB485" s="105" t="str">
        <f>IFERROR(__xludf.DUMMYFUNCTION("""COMPUTED_VALUE"""),"")</f>
        <v/>
      </c>
      <c r="AC485" s="105" t="str">
        <f>IFERROR(__xludf.DUMMYFUNCTION("""COMPUTED_VALUE"""),"")</f>
        <v/>
      </c>
      <c r="AD485" s="105" t="str">
        <f>IFERROR(__xludf.DUMMYFUNCTION("""COMPUTED_VALUE"""),"")</f>
        <v/>
      </c>
      <c r="AE485" s="105" t="str">
        <f>IFERROR(__xludf.DUMMYFUNCTION("""COMPUTED_VALUE"""),"")</f>
        <v/>
      </c>
      <c r="AF485" s="105" t="str">
        <f>IFERROR(__xludf.DUMMYFUNCTION("""COMPUTED_VALUE"""),"")</f>
        <v/>
      </c>
      <c r="AG485" s="105" t="str">
        <f>IFERROR(__xludf.DUMMYFUNCTION("""COMPUTED_VALUE"""),"")</f>
        <v/>
      </c>
      <c r="AH485" s="105" t="str">
        <f>IFERROR(__xludf.DUMMYFUNCTION("""COMPUTED_VALUE"""),"")</f>
        <v/>
      </c>
      <c r="AI485" s="105" t="str">
        <f>IFERROR(__xludf.DUMMYFUNCTION("""COMPUTED_VALUE"""),"")</f>
        <v/>
      </c>
      <c r="AJ485" s="105" t="str">
        <f>IFERROR(__xludf.DUMMYFUNCTION("""COMPUTED_VALUE"""),"")</f>
        <v/>
      </c>
      <c r="AK485" s="105" t="str">
        <f>IFERROR(__xludf.DUMMYFUNCTION("""COMPUTED_VALUE"""),"")</f>
        <v/>
      </c>
      <c r="AL485" s="105" t="str">
        <f>IFERROR(__xludf.DUMMYFUNCTION("""COMPUTED_VALUE"""),"")</f>
        <v/>
      </c>
      <c r="AM485" s="105" t="str">
        <f>IFERROR(__xludf.DUMMYFUNCTION("""COMPUTED_VALUE"""),"")</f>
        <v/>
      </c>
      <c r="AN485" s="105" t="str">
        <f>IFERROR(__xludf.DUMMYFUNCTION("""COMPUTED_VALUE"""),"")</f>
        <v/>
      </c>
    </row>
    <row r="486">
      <c r="B486" s="105"/>
      <c r="C486" s="105"/>
      <c r="E486" s="109"/>
      <c r="F486" s="110"/>
      <c r="G486" s="107"/>
      <c r="H486" s="108"/>
      <c r="J486" s="108" t="str">
        <f>IFERROR(__xludf.DUMMYFUNCTION("""COMPUTED_VALUE"""),"")</f>
        <v/>
      </c>
      <c r="K486" s="105" t="str">
        <f>IFERROR(__xludf.DUMMYFUNCTION("""COMPUTED_VALUE"""),"")</f>
        <v/>
      </c>
      <c r="L486" s="105" t="str">
        <f>IFERROR(__xludf.DUMMYFUNCTION("""COMPUTED_VALUE"""),"")</f>
        <v/>
      </c>
      <c r="M486" s="105" t="str">
        <f>IFERROR(__xludf.DUMMYFUNCTION("""COMPUTED_VALUE"""),"")</f>
        <v/>
      </c>
      <c r="N486" s="105" t="str">
        <f>IFERROR(__xludf.DUMMYFUNCTION("""COMPUTED_VALUE"""),"")</f>
        <v/>
      </c>
      <c r="O486" s="105" t="str">
        <f>IFERROR(__xludf.DUMMYFUNCTION("""COMPUTED_VALUE"""),"")</f>
        <v/>
      </c>
      <c r="P486" s="105" t="str">
        <f>IFERROR(__xludf.DUMMYFUNCTION("""COMPUTED_VALUE"""),"")</f>
        <v/>
      </c>
      <c r="Q486" s="105" t="str">
        <f>IFERROR(__xludf.DUMMYFUNCTION("""COMPUTED_VALUE"""),"")</f>
        <v/>
      </c>
      <c r="R486" s="105" t="str">
        <f>IFERROR(__xludf.DUMMYFUNCTION("""COMPUTED_VALUE"""),"")</f>
        <v/>
      </c>
      <c r="S486" s="105" t="str">
        <f>IFERROR(__xludf.DUMMYFUNCTION("""COMPUTED_VALUE"""),"")</f>
        <v/>
      </c>
      <c r="T486" s="105" t="str">
        <f>IFERROR(__xludf.DUMMYFUNCTION("""COMPUTED_VALUE"""),"")</f>
        <v/>
      </c>
      <c r="U486" s="105" t="str">
        <f>IFERROR(__xludf.DUMMYFUNCTION("""COMPUTED_VALUE"""),"")</f>
        <v/>
      </c>
      <c r="V486" s="105" t="str">
        <f>IFERROR(__xludf.DUMMYFUNCTION("""COMPUTED_VALUE"""),"")</f>
        <v/>
      </c>
      <c r="W486" s="105" t="str">
        <f>IFERROR(__xludf.DUMMYFUNCTION("""COMPUTED_VALUE"""),"")</f>
        <v/>
      </c>
      <c r="X486" s="105" t="str">
        <f>IFERROR(__xludf.DUMMYFUNCTION("""COMPUTED_VALUE"""),"")</f>
        <v/>
      </c>
      <c r="Y486" s="105" t="str">
        <f>IFERROR(__xludf.DUMMYFUNCTION("""COMPUTED_VALUE"""),"")</f>
        <v/>
      </c>
      <c r="Z486" s="105" t="str">
        <f>IFERROR(__xludf.DUMMYFUNCTION("""COMPUTED_VALUE"""),"")</f>
        <v/>
      </c>
      <c r="AA486" s="105" t="str">
        <f>IFERROR(__xludf.DUMMYFUNCTION("""COMPUTED_VALUE"""),"")</f>
        <v/>
      </c>
      <c r="AB486" s="105" t="str">
        <f>IFERROR(__xludf.DUMMYFUNCTION("""COMPUTED_VALUE"""),"")</f>
        <v/>
      </c>
      <c r="AC486" s="105" t="str">
        <f>IFERROR(__xludf.DUMMYFUNCTION("""COMPUTED_VALUE"""),"")</f>
        <v/>
      </c>
      <c r="AD486" s="105" t="str">
        <f>IFERROR(__xludf.DUMMYFUNCTION("""COMPUTED_VALUE"""),"")</f>
        <v/>
      </c>
      <c r="AE486" s="105" t="str">
        <f>IFERROR(__xludf.DUMMYFUNCTION("""COMPUTED_VALUE"""),"")</f>
        <v/>
      </c>
      <c r="AF486" s="105" t="str">
        <f>IFERROR(__xludf.DUMMYFUNCTION("""COMPUTED_VALUE"""),"")</f>
        <v/>
      </c>
      <c r="AG486" s="105" t="str">
        <f>IFERROR(__xludf.DUMMYFUNCTION("""COMPUTED_VALUE"""),"")</f>
        <v/>
      </c>
      <c r="AH486" s="105" t="str">
        <f>IFERROR(__xludf.DUMMYFUNCTION("""COMPUTED_VALUE"""),"")</f>
        <v/>
      </c>
      <c r="AI486" s="105" t="str">
        <f>IFERROR(__xludf.DUMMYFUNCTION("""COMPUTED_VALUE"""),"")</f>
        <v/>
      </c>
      <c r="AJ486" s="105" t="str">
        <f>IFERROR(__xludf.DUMMYFUNCTION("""COMPUTED_VALUE"""),"")</f>
        <v/>
      </c>
      <c r="AK486" s="105" t="str">
        <f>IFERROR(__xludf.DUMMYFUNCTION("""COMPUTED_VALUE"""),"")</f>
        <v/>
      </c>
      <c r="AL486" s="105" t="str">
        <f>IFERROR(__xludf.DUMMYFUNCTION("""COMPUTED_VALUE"""),"")</f>
        <v/>
      </c>
      <c r="AM486" s="105" t="str">
        <f>IFERROR(__xludf.DUMMYFUNCTION("""COMPUTED_VALUE"""),"")</f>
        <v/>
      </c>
      <c r="AN486" s="105" t="str">
        <f>IFERROR(__xludf.DUMMYFUNCTION("""COMPUTED_VALUE"""),"")</f>
        <v/>
      </c>
    </row>
    <row r="487">
      <c r="B487" s="105"/>
      <c r="C487" s="105"/>
      <c r="E487" s="109"/>
      <c r="F487" s="110"/>
      <c r="G487" s="107"/>
      <c r="H487" s="108"/>
      <c r="J487" s="108" t="str">
        <f>IFERROR(__xludf.DUMMYFUNCTION("""COMPUTED_VALUE"""),"")</f>
        <v/>
      </c>
      <c r="K487" s="105" t="str">
        <f>IFERROR(__xludf.DUMMYFUNCTION("""COMPUTED_VALUE"""),"")</f>
        <v/>
      </c>
      <c r="L487" s="105" t="str">
        <f>IFERROR(__xludf.DUMMYFUNCTION("""COMPUTED_VALUE"""),"")</f>
        <v/>
      </c>
      <c r="M487" s="105" t="str">
        <f>IFERROR(__xludf.DUMMYFUNCTION("""COMPUTED_VALUE"""),"")</f>
        <v/>
      </c>
      <c r="N487" s="105" t="str">
        <f>IFERROR(__xludf.DUMMYFUNCTION("""COMPUTED_VALUE"""),"")</f>
        <v/>
      </c>
      <c r="O487" s="105" t="str">
        <f>IFERROR(__xludf.DUMMYFUNCTION("""COMPUTED_VALUE"""),"")</f>
        <v/>
      </c>
      <c r="P487" s="105" t="str">
        <f>IFERROR(__xludf.DUMMYFUNCTION("""COMPUTED_VALUE"""),"")</f>
        <v/>
      </c>
      <c r="Q487" s="105" t="str">
        <f>IFERROR(__xludf.DUMMYFUNCTION("""COMPUTED_VALUE"""),"")</f>
        <v/>
      </c>
      <c r="R487" s="105" t="str">
        <f>IFERROR(__xludf.DUMMYFUNCTION("""COMPUTED_VALUE"""),"")</f>
        <v/>
      </c>
      <c r="S487" s="105" t="str">
        <f>IFERROR(__xludf.DUMMYFUNCTION("""COMPUTED_VALUE"""),"")</f>
        <v/>
      </c>
      <c r="T487" s="105" t="str">
        <f>IFERROR(__xludf.DUMMYFUNCTION("""COMPUTED_VALUE"""),"")</f>
        <v/>
      </c>
      <c r="U487" s="105" t="str">
        <f>IFERROR(__xludf.DUMMYFUNCTION("""COMPUTED_VALUE"""),"")</f>
        <v/>
      </c>
      <c r="V487" s="105" t="str">
        <f>IFERROR(__xludf.DUMMYFUNCTION("""COMPUTED_VALUE"""),"")</f>
        <v/>
      </c>
      <c r="W487" s="105" t="str">
        <f>IFERROR(__xludf.DUMMYFUNCTION("""COMPUTED_VALUE"""),"")</f>
        <v/>
      </c>
      <c r="X487" s="105" t="str">
        <f>IFERROR(__xludf.DUMMYFUNCTION("""COMPUTED_VALUE"""),"")</f>
        <v/>
      </c>
      <c r="Y487" s="105" t="str">
        <f>IFERROR(__xludf.DUMMYFUNCTION("""COMPUTED_VALUE"""),"")</f>
        <v/>
      </c>
      <c r="Z487" s="105" t="str">
        <f>IFERROR(__xludf.DUMMYFUNCTION("""COMPUTED_VALUE"""),"")</f>
        <v/>
      </c>
      <c r="AA487" s="105" t="str">
        <f>IFERROR(__xludf.DUMMYFUNCTION("""COMPUTED_VALUE"""),"")</f>
        <v/>
      </c>
      <c r="AB487" s="105" t="str">
        <f>IFERROR(__xludf.DUMMYFUNCTION("""COMPUTED_VALUE"""),"")</f>
        <v/>
      </c>
      <c r="AC487" s="105" t="str">
        <f>IFERROR(__xludf.DUMMYFUNCTION("""COMPUTED_VALUE"""),"")</f>
        <v/>
      </c>
      <c r="AD487" s="105" t="str">
        <f>IFERROR(__xludf.DUMMYFUNCTION("""COMPUTED_VALUE"""),"")</f>
        <v/>
      </c>
      <c r="AE487" s="105" t="str">
        <f>IFERROR(__xludf.DUMMYFUNCTION("""COMPUTED_VALUE"""),"")</f>
        <v/>
      </c>
      <c r="AF487" s="105" t="str">
        <f>IFERROR(__xludf.DUMMYFUNCTION("""COMPUTED_VALUE"""),"")</f>
        <v/>
      </c>
      <c r="AG487" s="105" t="str">
        <f>IFERROR(__xludf.DUMMYFUNCTION("""COMPUTED_VALUE"""),"")</f>
        <v/>
      </c>
      <c r="AH487" s="105" t="str">
        <f>IFERROR(__xludf.DUMMYFUNCTION("""COMPUTED_VALUE"""),"")</f>
        <v/>
      </c>
      <c r="AI487" s="105" t="str">
        <f>IFERROR(__xludf.DUMMYFUNCTION("""COMPUTED_VALUE"""),"")</f>
        <v/>
      </c>
      <c r="AJ487" s="105" t="str">
        <f>IFERROR(__xludf.DUMMYFUNCTION("""COMPUTED_VALUE"""),"")</f>
        <v/>
      </c>
      <c r="AK487" s="105" t="str">
        <f>IFERROR(__xludf.DUMMYFUNCTION("""COMPUTED_VALUE"""),"")</f>
        <v/>
      </c>
      <c r="AL487" s="105" t="str">
        <f>IFERROR(__xludf.DUMMYFUNCTION("""COMPUTED_VALUE"""),"")</f>
        <v/>
      </c>
      <c r="AM487" s="105" t="str">
        <f>IFERROR(__xludf.DUMMYFUNCTION("""COMPUTED_VALUE"""),"")</f>
        <v/>
      </c>
      <c r="AN487" s="105" t="str">
        <f>IFERROR(__xludf.DUMMYFUNCTION("""COMPUTED_VALUE"""),"")</f>
        <v/>
      </c>
    </row>
    <row r="488">
      <c r="B488" s="105"/>
      <c r="C488" s="105"/>
      <c r="E488" s="109"/>
      <c r="F488" s="110"/>
      <c r="G488" s="107"/>
      <c r="H488" s="108"/>
      <c r="J488" s="108" t="str">
        <f>IFERROR(__xludf.DUMMYFUNCTION("""COMPUTED_VALUE"""),"")</f>
        <v/>
      </c>
      <c r="K488" s="105" t="str">
        <f>IFERROR(__xludf.DUMMYFUNCTION("""COMPUTED_VALUE"""),"")</f>
        <v/>
      </c>
      <c r="L488" s="105" t="str">
        <f>IFERROR(__xludf.DUMMYFUNCTION("""COMPUTED_VALUE"""),"")</f>
        <v/>
      </c>
      <c r="M488" s="105" t="str">
        <f>IFERROR(__xludf.DUMMYFUNCTION("""COMPUTED_VALUE"""),"")</f>
        <v/>
      </c>
      <c r="N488" s="105" t="str">
        <f>IFERROR(__xludf.DUMMYFUNCTION("""COMPUTED_VALUE"""),"")</f>
        <v/>
      </c>
      <c r="O488" s="105" t="str">
        <f>IFERROR(__xludf.DUMMYFUNCTION("""COMPUTED_VALUE"""),"")</f>
        <v/>
      </c>
      <c r="P488" s="105" t="str">
        <f>IFERROR(__xludf.DUMMYFUNCTION("""COMPUTED_VALUE"""),"")</f>
        <v/>
      </c>
      <c r="Q488" s="105" t="str">
        <f>IFERROR(__xludf.DUMMYFUNCTION("""COMPUTED_VALUE"""),"")</f>
        <v/>
      </c>
      <c r="R488" s="105" t="str">
        <f>IFERROR(__xludf.DUMMYFUNCTION("""COMPUTED_VALUE"""),"")</f>
        <v/>
      </c>
      <c r="S488" s="105" t="str">
        <f>IFERROR(__xludf.DUMMYFUNCTION("""COMPUTED_VALUE"""),"")</f>
        <v/>
      </c>
      <c r="T488" s="105" t="str">
        <f>IFERROR(__xludf.DUMMYFUNCTION("""COMPUTED_VALUE"""),"")</f>
        <v/>
      </c>
      <c r="U488" s="105" t="str">
        <f>IFERROR(__xludf.DUMMYFUNCTION("""COMPUTED_VALUE"""),"")</f>
        <v/>
      </c>
      <c r="V488" s="105" t="str">
        <f>IFERROR(__xludf.DUMMYFUNCTION("""COMPUTED_VALUE"""),"")</f>
        <v/>
      </c>
      <c r="W488" s="105" t="str">
        <f>IFERROR(__xludf.DUMMYFUNCTION("""COMPUTED_VALUE"""),"")</f>
        <v/>
      </c>
      <c r="X488" s="105" t="str">
        <f>IFERROR(__xludf.DUMMYFUNCTION("""COMPUTED_VALUE"""),"")</f>
        <v/>
      </c>
      <c r="Y488" s="105" t="str">
        <f>IFERROR(__xludf.DUMMYFUNCTION("""COMPUTED_VALUE"""),"")</f>
        <v/>
      </c>
      <c r="Z488" s="105" t="str">
        <f>IFERROR(__xludf.DUMMYFUNCTION("""COMPUTED_VALUE"""),"")</f>
        <v/>
      </c>
      <c r="AA488" s="105" t="str">
        <f>IFERROR(__xludf.DUMMYFUNCTION("""COMPUTED_VALUE"""),"")</f>
        <v/>
      </c>
      <c r="AB488" s="105" t="str">
        <f>IFERROR(__xludf.DUMMYFUNCTION("""COMPUTED_VALUE"""),"")</f>
        <v/>
      </c>
      <c r="AC488" s="105" t="str">
        <f>IFERROR(__xludf.DUMMYFUNCTION("""COMPUTED_VALUE"""),"")</f>
        <v/>
      </c>
      <c r="AD488" s="105" t="str">
        <f>IFERROR(__xludf.DUMMYFUNCTION("""COMPUTED_VALUE"""),"")</f>
        <v/>
      </c>
      <c r="AE488" s="105" t="str">
        <f>IFERROR(__xludf.DUMMYFUNCTION("""COMPUTED_VALUE"""),"")</f>
        <v/>
      </c>
      <c r="AF488" s="105" t="str">
        <f>IFERROR(__xludf.DUMMYFUNCTION("""COMPUTED_VALUE"""),"")</f>
        <v/>
      </c>
      <c r="AG488" s="105" t="str">
        <f>IFERROR(__xludf.DUMMYFUNCTION("""COMPUTED_VALUE"""),"")</f>
        <v/>
      </c>
      <c r="AH488" s="105" t="str">
        <f>IFERROR(__xludf.DUMMYFUNCTION("""COMPUTED_VALUE"""),"")</f>
        <v/>
      </c>
      <c r="AI488" s="105" t="str">
        <f>IFERROR(__xludf.DUMMYFUNCTION("""COMPUTED_VALUE"""),"")</f>
        <v/>
      </c>
      <c r="AJ488" s="105" t="str">
        <f>IFERROR(__xludf.DUMMYFUNCTION("""COMPUTED_VALUE"""),"")</f>
        <v/>
      </c>
      <c r="AK488" s="105" t="str">
        <f>IFERROR(__xludf.DUMMYFUNCTION("""COMPUTED_VALUE"""),"")</f>
        <v/>
      </c>
      <c r="AL488" s="105" t="str">
        <f>IFERROR(__xludf.DUMMYFUNCTION("""COMPUTED_VALUE"""),"")</f>
        <v/>
      </c>
      <c r="AM488" s="105" t="str">
        <f>IFERROR(__xludf.DUMMYFUNCTION("""COMPUTED_VALUE"""),"")</f>
        <v/>
      </c>
      <c r="AN488" s="105" t="str">
        <f>IFERROR(__xludf.DUMMYFUNCTION("""COMPUTED_VALUE"""),"")</f>
        <v/>
      </c>
    </row>
    <row r="489">
      <c r="B489" s="105"/>
      <c r="C489" s="105"/>
      <c r="E489" s="109"/>
      <c r="F489" s="110"/>
      <c r="G489" s="107"/>
      <c r="H489" s="108"/>
      <c r="J489" s="108" t="str">
        <f>IFERROR(__xludf.DUMMYFUNCTION("""COMPUTED_VALUE"""),"")</f>
        <v/>
      </c>
      <c r="K489" s="105" t="str">
        <f>IFERROR(__xludf.DUMMYFUNCTION("""COMPUTED_VALUE"""),"")</f>
        <v/>
      </c>
      <c r="L489" s="105" t="str">
        <f>IFERROR(__xludf.DUMMYFUNCTION("""COMPUTED_VALUE"""),"")</f>
        <v/>
      </c>
      <c r="M489" s="105" t="str">
        <f>IFERROR(__xludf.DUMMYFUNCTION("""COMPUTED_VALUE"""),"")</f>
        <v/>
      </c>
      <c r="N489" s="105" t="str">
        <f>IFERROR(__xludf.DUMMYFUNCTION("""COMPUTED_VALUE"""),"")</f>
        <v/>
      </c>
      <c r="O489" s="105" t="str">
        <f>IFERROR(__xludf.DUMMYFUNCTION("""COMPUTED_VALUE"""),"")</f>
        <v/>
      </c>
      <c r="P489" s="105" t="str">
        <f>IFERROR(__xludf.DUMMYFUNCTION("""COMPUTED_VALUE"""),"")</f>
        <v/>
      </c>
      <c r="Q489" s="105" t="str">
        <f>IFERROR(__xludf.DUMMYFUNCTION("""COMPUTED_VALUE"""),"")</f>
        <v/>
      </c>
      <c r="R489" s="105" t="str">
        <f>IFERROR(__xludf.DUMMYFUNCTION("""COMPUTED_VALUE"""),"")</f>
        <v/>
      </c>
      <c r="S489" s="105" t="str">
        <f>IFERROR(__xludf.DUMMYFUNCTION("""COMPUTED_VALUE"""),"")</f>
        <v/>
      </c>
      <c r="T489" s="105" t="str">
        <f>IFERROR(__xludf.DUMMYFUNCTION("""COMPUTED_VALUE"""),"")</f>
        <v/>
      </c>
      <c r="U489" s="105" t="str">
        <f>IFERROR(__xludf.DUMMYFUNCTION("""COMPUTED_VALUE"""),"")</f>
        <v/>
      </c>
      <c r="V489" s="105" t="str">
        <f>IFERROR(__xludf.DUMMYFUNCTION("""COMPUTED_VALUE"""),"")</f>
        <v/>
      </c>
      <c r="W489" s="105" t="str">
        <f>IFERROR(__xludf.DUMMYFUNCTION("""COMPUTED_VALUE"""),"")</f>
        <v/>
      </c>
      <c r="X489" s="105" t="str">
        <f>IFERROR(__xludf.DUMMYFUNCTION("""COMPUTED_VALUE"""),"")</f>
        <v/>
      </c>
      <c r="Y489" s="105" t="str">
        <f>IFERROR(__xludf.DUMMYFUNCTION("""COMPUTED_VALUE"""),"")</f>
        <v/>
      </c>
      <c r="Z489" s="105" t="str">
        <f>IFERROR(__xludf.DUMMYFUNCTION("""COMPUTED_VALUE"""),"")</f>
        <v/>
      </c>
      <c r="AA489" s="105" t="str">
        <f>IFERROR(__xludf.DUMMYFUNCTION("""COMPUTED_VALUE"""),"")</f>
        <v/>
      </c>
      <c r="AB489" s="105" t="str">
        <f>IFERROR(__xludf.DUMMYFUNCTION("""COMPUTED_VALUE"""),"")</f>
        <v/>
      </c>
      <c r="AC489" s="105" t="str">
        <f>IFERROR(__xludf.DUMMYFUNCTION("""COMPUTED_VALUE"""),"")</f>
        <v/>
      </c>
      <c r="AD489" s="105" t="str">
        <f>IFERROR(__xludf.DUMMYFUNCTION("""COMPUTED_VALUE"""),"")</f>
        <v/>
      </c>
      <c r="AE489" s="105" t="str">
        <f>IFERROR(__xludf.DUMMYFUNCTION("""COMPUTED_VALUE"""),"")</f>
        <v/>
      </c>
      <c r="AF489" s="105" t="str">
        <f>IFERROR(__xludf.DUMMYFUNCTION("""COMPUTED_VALUE"""),"")</f>
        <v/>
      </c>
      <c r="AG489" s="105" t="str">
        <f>IFERROR(__xludf.DUMMYFUNCTION("""COMPUTED_VALUE"""),"")</f>
        <v/>
      </c>
      <c r="AH489" s="105" t="str">
        <f>IFERROR(__xludf.DUMMYFUNCTION("""COMPUTED_VALUE"""),"")</f>
        <v/>
      </c>
      <c r="AI489" s="105" t="str">
        <f>IFERROR(__xludf.DUMMYFUNCTION("""COMPUTED_VALUE"""),"")</f>
        <v/>
      </c>
      <c r="AJ489" s="105" t="str">
        <f>IFERROR(__xludf.DUMMYFUNCTION("""COMPUTED_VALUE"""),"")</f>
        <v/>
      </c>
      <c r="AK489" s="105" t="str">
        <f>IFERROR(__xludf.DUMMYFUNCTION("""COMPUTED_VALUE"""),"")</f>
        <v/>
      </c>
      <c r="AL489" s="105" t="str">
        <f>IFERROR(__xludf.DUMMYFUNCTION("""COMPUTED_VALUE"""),"")</f>
        <v/>
      </c>
      <c r="AM489" s="105" t="str">
        <f>IFERROR(__xludf.DUMMYFUNCTION("""COMPUTED_VALUE"""),"")</f>
        <v/>
      </c>
      <c r="AN489" s="105" t="str">
        <f>IFERROR(__xludf.DUMMYFUNCTION("""COMPUTED_VALUE"""),"")</f>
        <v/>
      </c>
    </row>
    <row r="490">
      <c r="B490" s="105"/>
      <c r="C490" s="105"/>
      <c r="E490" s="109"/>
      <c r="F490" s="110"/>
      <c r="G490" s="107"/>
      <c r="H490" s="108"/>
      <c r="J490" s="108" t="str">
        <f>IFERROR(__xludf.DUMMYFUNCTION("""COMPUTED_VALUE"""),"")</f>
        <v/>
      </c>
      <c r="K490" s="105" t="str">
        <f>IFERROR(__xludf.DUMMYFUNCTION("""COMPUTED_VALUE"""),"")</f>
        <v/>
      </c>
      <c r="L490" s="105" t="str">
        <f>IFERROR(__xludf.DUMMYFUNCTION("""COMPUTED_VALUE"""),"")</f>
        <v/>
      </c>
      <c r="M490" s="105" t="str">
        <f>IFERROR(__xludf.DUMMYFUNCTION("""COMPUTED_VALUE"""),"")</f>
        <v/>
      </c>
      <c r="N490" s="105" t="str">
        <f>IFERROR(__xludf.DUMMYFUNCTION("""COMPUTED_VALUE"""),"")</f>
        <v/>
      </c>
      <c r="O490" s="105" t="str">
        <f>IFERROR(__xludf.DUMMYFUNCTION("""COMPUTED_VALUE"""),"")</f>
        <v/>
      </c>
      <c r="P490" s="105" t="str">
        <f>IFERROR(__xludf.DUMMYFUNCTION("""COMPUTED_VALUE"""),"")</f>
        <v/>
      </c>
      <c r="Q490" s="105" t="str">
        <f>IFERROR(__xludf.DUMMYFUNCTION("""COMPUTED_VALUE"""),"")</f>
        <v/>
      </c>
      <c r="R490" s="105" t="str">
        <f>IFERROR(__xludf.DUMMYFUNCTION("""COMPUTED_VALUE"""),"")</f>
        <v/>
      </c>
      <c r="S490" s="105" t="str">
        <f>IFERROR(__xludf.DUMMYFUNCTION("""COMPUTED_VALUE"""),"")</f>
        <v/>
      </c>
      <c r="T490" s="105" t="str">
        <f>IFERROR(__xludf.DUMMYFUNCTION("""COMPUTED_VALUE"""),"")</f>
        <v/>
      </c>
      <c r="U490" s="105" t="str">
        <f>IFERROR(__xludf.DUMMYFUNCTION("""COMPUTED_VALUE"""),"")</f>
        <v/>
      </c>
      <c r="V490" s="105" t="str">
        <f>IFERROR(__xludf.DUMMYFUNCTION("""COMPUTED_VALUE"""),"")</f>
        <v/>
      </c>
      <c r="W490" s="105" t="str">
        <f>IFERROR(__xludf.DUMMYFUNCTION("""COMPUTED_VALUE"""),"")</f>
        <v/>
      </c>
      <c r="X490" s="105" t="str">
        <f>IFERROR(__xludf.DUMMYFUNCTION("""COMPUTED_VALUE"""),"")</f>
        <v/>
      </c>
      <c r="Y490" s="105" t="str">
        <f>IFERROR(__xludf.DUMMYFUNCTION("""COMPUTED_VALUE"""),"")</f>
        <v/>
      </c>
      <c r="Z490" s="105" t="str">
        <f>IFERROR(__xludf.DUMMYFUNCTION("""COMPUTED_VALUE"""),"")</f>
        <v/>
      </c>
      <c r="AA490" s="105" t="str">
        <f>IFERROR(__xludf.DUMMYFUNCTION("""COMPUTED_VALUE"""),"")</f>
        <v/>
      </c>
      <c r="AB490" s="105" t="str">
        <f>IFERROR(__xludf.DUMMYFUNCTION("""COMPUTED_VALUE"""),"")</f>
        <v/>
      </c>
      <c r="AC490" s="105" t="str">
        <f>IFERROR(__xludf.DUMMYFUNCTION("""COMPUTED_VALUE"""),"")</f>
        <v/>
      </c>
      <c r="AD490" s="105" t="str">
        <f>IFERROR(__xludf.DUMMYFUNCTION("""COMPUTED_VALUE"""),"")</f>
        <v/>
      </c>
      <c r="AE490" s="105" t="str">
        <f>IFERROR(__xludf.DUMMYFUNCTION("""COMPUTED_VALUE"""),"")</f>
        <v/>
      </c>
      <c r="AF490" s="105" t="str">
        <f>IFERROR(__xludf.DUMMYFUNCTION("""COMPUTED_VALUE"""),"")</f>
        <v/>
      </c>
      <c r="AG490" s="105" t="str">
        <f>IFERROR(__xludf.DUMMYFUNCTION("""COMPUTED_VALUE"""),"")</f>
        <v/>
      </c>
      <c r="AH490" s="105" t="str">
        <f>IFERROR(__xludf.DUMMYFUNCTION("""COMPUTED_VALUE"""),"")</f>
        <v/>
      </c>
      <c r="AI490" s="105" t="str">
        <f>IFERROR(__xludf.DUMMYFUNCTION("""COMPUTED_VALUE"""),"")</f>
        <v/>
      </c>
      <c r="AJ490" s="105" t="str">
        <f>IFERROR(__xludf.DUMMYFUNCTION("""COMPUTED_VALUE"""),"")</f>
        <v/>
      </c>
      <c r="AK490" s="105" t="str">
        <f>IFERROR(__xludf.DUMMYFUNCTION("""COMPUTED_VALUE"""),"")</f>
        <v/>
      </c>
      <c r="AL490" s="105" t="str">
        <f>IFERROR(__xludf.DUMMYFUNCTION("""COMPUTED_VALUE"""),"")</f>
        <v/>
      </c>
      <c r="AM490" s="105" t="str">
        <f>IFERROR(__xludf.DUMMYFUNCTION("""COMPUTED_VALUE"""),"")</f>
        <v/>
      </c>
      <c r="AN490" s="105" t="str">
        <f>IFERROR(__xludf.DUMMYFUNCTION("""COMPUTED_VALUE"""),"")</f>
        <v/>
      </c>
    </row>
    <row r="491">
      <c r="B491" s="105"/>
      <c r="C491" s="105"/>
      <c r="E491" s="109"/>
      <c r="F491" s="110"/>
      <c r="G491" s="107"/>
      <c r="H491" s="108"/>
      <c r="J491" s="108" t="str">
        <f>IFERROR(__xludf.DUMMYFUNCTION("""COMPUTED_VALUE"""),"")</f>
        <v/>
      </c>
      <c r="K491" s="105" t="str">
        <f>IFERROR(__xludf.DUMMYFUNCTION("""COMPUTED_VALUE"""),"")</f>
        <v/>
      </c>
      <c r="L491" s="105" t="str">
        <f>IFERROR(__xludf.DUMMYFUNCTION("""COMPUTED_VALUE"""),"")</f>
        <v/>
      </c>
      <c r="M491" s="105" t="str">
        <f>IFERROR(__xludf.DUMMYFUNCTION("""COMPUTED_VALUE"""),"")</f>
        <v/>
      </c>
      <c r="N491" s="105" t="str">
        <f>IFERROR(__xludf.DUMMYFUNCTION("""COMPUTED_VALUE"""),"")</f>
        <v/>
      </c>
      <c r="O491" s="105" t="str">
        <f>IFERROR(__xludf.DUMMYFUNCTION("""COMPUTED_VALUE"""),"")</f>
        <v/>
      </c>
      <c r="P491" s="105" t="str">
        <f>IFERROR(__xludf.DUMMYFUNCTION("""COMPUTED_VALUE"""),"")</f>
        <v/>
      </c>
      <c r="Q491" s="105" t="str">
        <f>IFERROR(__xludf.DUMMYFUNCTION("""COMPUTED_VALUE"""),"")</f>
        <v/>
      </c>
      <c r="R491" s="105" t="str">
        <f>IFERROR(__xludf.DUMMYFUNCTION("""COMPUTED_VALUE"""),"")</f>
        <v/>
      </c>
      <c r="S491" s="105" t="str">
        <f>IFERROR(__xludf.DUMMYFUNCTION("""COMPUTED_VALUE"""),"")</f>
        <v/>
      </c>
      <c r="T491" s="105" t="str">
        <f>IFERROR(__xludf.DUMMYFUNCTION("""COMPUTED_VALUE"""),"")</f>
        <v/>
      </c>
      <c r="U491" s="105" t="str">
        <f>IFERROR(__xludf.DUMMYFUNCTION("""COMPUTED_VALUE"""),"")</f>
        <v/>
      </c>
      <c r="V491" s="105" t="str">
        <f>IFERROR(__xludf.DUMMYFUNCTION("""COMPUTED_VALUE"""),"")</f>
        <v/>
      </c>
      <c r="W491" s="105" t="str">
        <f>IFERROR(__xludf.DUMMYFUNCTION("""COMPUTED_VALUE"""),"")</f>
        <v/>
      </c>
      <c r="X491" s="105" t="str">
        <f>IFERROR(__xludf.DUMMYFUNCTION("""COMPUTED_VALUE"""),"")</f>
        <v/>
      </c>
      <c r="Y491" s="105" t="str">
        <f>IFERROR(__xludf.DUMMYFUNCTION("""COMPUTED_VALUE"""),"")</f>
        <v/>
      </c>
      <c r="Z491" s="105" t="str">
        <f>IFERROR(__xludf.DUMMYFUNCTION("""COMPUTED_VALUE"""),"")</f>
        <v/>
      </c>
      <c r="AA491" s="105" t="str">
        <f>IFERROR(__xludf.DUMMYFUNCTION("""COMPUTED_VALUE"""),"")</f>
        <v/>
      </c>
      <c r="AB491" s="105" t="str">
        <f>IFERROR(__xludf.DUMMYFUNCTION("""COMPUTED_VALUE"""),"")</f>
        <v/>
      </c>
      <c r="AC491" s="105" t="str">
        <f>IFERROR(__xludf.DUMMYFUNCTION("""COMPUTED_VALUE"""),"")</f>
        <v/>
      </c>
      <c r="AD491" s="105" t="str">
        <f>IFERROR(__xludf.DUMMYFUNCTION("""COMPUTED_VALUE"""),"")</f>
        <v/>
      </c>
      <c r="AE491" s="105" t="str">
        <f>IFERROR(__xludf.DUMMYFUNCTION("""COMPUTED_VALUE"""),"")</f>
        <v/>
      </c>
      <c r="AF491" s="105" t="str">
        <f>IFERROR(__xludf.DUMMYFUNCTION("""COMPUTED_VALUE"""),"")</f>
        <v/>
      </c>
      <c r="AG491" s="105" t="str">
        <f>IFERROR(__xludf.DUMMYFUNCTION("""COMPUTED_VALUE"""),"")</f>
        <v/>
      </c>
      <c r="AH491" s="105" t="str">
        <f>IFERROR(__xludf.DUMMYFUNCTION("""COMPUTED_VALUE"""),"")</f>
        <v/>
      </c>
      <c r="AI491" s="105" t="str">
        <f>IFERROR(__xludf.DUMMYFUNCTION("""COMPUTED_VALUE"""),"")</f>
        <v/>
      </c>
      <c r="AJ491" s="105" t="str">
        <f>IFERROR(__xludf.DUMMYFUNCTION("""COMPUTED_VALUE"""),"")</f>
        <v/>
      </c>
      <c r="AK491" s="105" t="str">
        <f>IFERROR(__xludf.DUMMYFUNCTION("""COMPUTED_VALUE"""),"")</f>
        <v/>
      </c>
      <c r="AL491" s="105" t="str">
        <f>IFERROR(__xludf.DUMMYFUNCTION("""COMPUTED_VALUE"""),"")</f>
        <v/>
      </c>
      <c r="AM491" s="105" t="str">
        <f>IFERROR(__xludf.DUMMYFUNCTION("""COMPUTED_VALUE"""),"")</f>
        <v/>
      </c>
      <c r="AN491" s="105" t="str">
        <f>IFERROR(__xludf.DUMMYFUNCTION("""COMPUTED_VALUE"""),"")</f>
        <v/>
      </c>
    </row>
    <row r="492">
      <c r="B492" s="105"/>
      <c r="C492" s="105"/>
      <c r="E492" s="109"/>
      <c r="F492" s="110"/>
      <c r="G492" s="107"/>
      <c r="H492" s="108"/>
      <c r="J492" s="108" t="str">
        <f>IFERROR(__xludf.DUMMYFUNCTION("""COMPUTED_VALUE"""),"")</f>
        <v/>
      </c>
      <c r="K492" s="105" t="str">
        <f>IFERROR(__xludf.DUMMYFUNCTION("""COMPUTED_VALUE"""),"")</f>
        <v/>
      </c>
      <c r="L492" s="105" t="str">
        <f>IFERROR(__xludf.DUMMYFUNCTION("""COMPUTED_VALUE"""),"")</f>
        <v/>
      </c>
      <c r="M492" s="105" t="str">
        <f>IFERROR(__xludf.DUMMYFUNCTION("""COMPUTED_VALUE"""),"")</f>
        <v/>
      </c>
      <c r="N492" s="105" t="str">
        <f>IFERROR(__xludf.DUMMYFUNCTION("""COMPUTED_VALUE"""),"")</f>
        <v/>
      </c>
      <c r="O492" s="105" t="str">
        <f>IFERROR(__xludf.DUMMYFUNCTION("""COMPUTED_VALUE"""),"")</f>
        <v/>
      </c>
      <c r="P492" s="105" t="str">
        <f>IFERROR(__xludf.DUMMYFUNCTION("""COMPUTED_VALUE"""),"")</f>
        <v/>
      </c>
      <c r="Q492" s="105" t="str">
        <f>IFERROR(__xludf.DUMMYFUNCTION("""COMPUTED_VALUE"""),"")</f>
        <v/>
      </c>
      <c r="R492" s="105" t="str">
        <f>IFERROR(__xludf.DUMMYFUNCTION("""COMPUTED_VALUE"""),"")</f>
        <v/>
      </c>
      <c r="S492" s="105" t="str">
        <f>IFERROR(__xludf.DUMMYFUNCTION("""COMPUTED_VALUE"""),"")</f>
        <v/>
      </c>
      <c r="T492" s="105" t="str">
        <f>IFERROR(__xludf.DUMMYFUNCTION("""COMPUTED_VALUE"""),"")</f>
        <v/>
      </c>
      <c r="U492" s="105" t="str">
        <f>IFERROR(__xludf.DUMMYFUNCTION("""COMPUTED_VALUE"""),"")</f>
        <v/>
      </c>
      <c r="V492" s="105" t="str">
        <f>IFERROR(__xludf.DUMMYFUNCTION("""COMPUTED_VALUE"""),"")</f>
        <v/>
      </c>
      <c r="W492" s="105" t="str">
        <f>IFERROR(__xludf.DUMMYFUNCTION("""COMPUTED_VALUE"""),"")</f>
        <v/>
      </c>
      <c r="X492" s="105" t="str">
        <f>IFERROR(__xludf.DUMMYFUNCTION("""COMPUTED_VALUE"""),"")</f>
        <v/>
      </c>
      <c r="Y492" s="105" t="str">
        <f>IFERROR(__xludf.DUMMYFUNCTION("""COMPUTED_VALUE"""),"")</f>
        <v/>
      </c>
      <c r="Z492" s="105" t="str">
        <f>IFERROR(__xludf.DUMMYFUNCTION("""COMPUTED_VALUE"""),"")</f>
        <v/>
      </c>
      <c r="AA492" s="105" t="str">
        <f>IFERROR(__xludf.DUMMYFUNCTION("""COMPUTED_VALUE"""),"")</f>
        <v/>
      </c>
      <c r="AB492" s="105" t="str">
        <f>IFERROR(__xludf.DUMMYFUNCTION("""COMPUTED_VALUE"""),"")</f>
        <v/>
      </c>
      <c r="AC492" s="105" t="str">
        <f>IFERROR(__xludf.DUMMYFUNCTION("""COMPUTED_VALUE"""),"")</f>
        <v/>
      </c>
      <c r="AD492" s="105" t="str">
        <f>IFERROR(__xludf.DUMMYFUNCTION("""COMPUTED_VALUE"""),"")</f>
        <v/>
      </c>
      <c r="AE492" s="105" t="str">
        <f>IFERROR(__xludf.DUMMYFUNCTION("""COMPUTED_VALUE"""),"")</f>
        <v/>
      </c>
      <c r="AF492" s="105" t="str">
        <f>IFERROR(__xludf.DUMMYFUNCTION("""COMPUTED_VALUE"""),"")</f>
        <v/>
      </c>
      <c r="AG492" s="105" t="str">
        <f>IFERROR(__xludf.DUMMYFUNCTION("""COMPUTED_VALUE"""),"")</f>
        <v/>
      </c>
      <c r="AH492" s="105" t="str">
        <f>IFERROR(__xludf.DUMMYFUNCTION("""COMPUTED_VALUE"""),"")</f>
        <v/>
      </c>
      <c r="AI492" s="105" t="str">
        <f>IFERROR(__xludf.DUMMYFUNCTION("""COMPUTED_VALUE"""),"")</f>
        <v/>
      </c>
      <c r="AJ492" s="105" t="str">
        <f>IFERROR(__xludf.DUMMYFUNCTION("""COMPUTED_VALUE"""),"")</f>
        <v/>
      </c>
      <c r="AK492" s="105" t="str">
        <f>IFERROR(__xludf.DUMMYFUNCTION("""COMPUTED_VALUE"""),"")</f>
        <v/>
      </c>
      <c r="AL492" s="105" t="str">
        <f>IFERROR(__xludf.DUMMYFUNCTION("""COMPUTED_VALUE"""),"")</f>
        <v/>
      </c>
      <c r="AM492" s="105" t="str">
        <f>IFERROR(__xludf.DUMMYFUNCTION("""COMPUTED_VALUE"""),"")</f>
        <v/>
      </c>
      <c r="AN492" s="105" t="str">
        <f>IFERROR(__xludf.DUMMYFUNCTION("""COMPUTED_VALUE"""),"")</f>
        <v/>
      </c>
    </row>
    <row r="493">
      <c r="B493" s="105"/>
      <c r="C493" s="105"/>
      <c r="E493" s="109"/>
      <c r="F493" s="110"/>
      <c r="G493" s="107"/>
      <c r="H493" s="108"/>
      <c r="J493" s="108" t="str">
        <f>IFERROR(__xludf.DUMMYFUNCTION("""COMPUTED_VALUE"""),"")</f>
        <v/>
      </c>
      <c r="K493" s="105" t="str">
        <f>IFERROR(__xludf.DUMMYFUNCTION("""COMPUTED_VALUE"""),"")</f>
        <v/>
      </c>
      <c r="L493" s="105" t="str">
        <f>IFERROR(__xludf.DUMMYFUNCTION("""COMPUTED_VALUE"""),"")</f>
        <v/>
      </c>
      <c r="M493" s="105" t="str">
        <f>IFERROR(__xludf.DUMMYFUNCTION("""COMPUTED_VALUE"""),"")</f>
        <v/>
      </c>
      <c r="N493" s="105" t="str">
        <f>IFERROR(__xludf.DUMMYFUNCTION("""COMPUTED_VALUE"""),"")</f>
        <v/>
      </c>
      <c r="O493" s="105" t="str">
        <f>IFERROR(__xludf.DUMMYFUNCTION("""COMPUTED_VALUE"""),"")</f>
        <v/>
      </c>
      <c r="P493" s="105" t="str">
        <f>IFERROR(__xludf.DUMMYFUNCTION("""COMPUTED_VALUE"""),"")</f>
        <v/>
      </c>
      <c r="Q493" s="105" t="str">
        <f>IFERROR(__xludf.DUMMYFUNCTION("""COMPUTED_VALUE"""),"")</f>
        <v/>
      </c>
      <c r="R493" s="105" t="str">
        <f>IFERROR(__xludf.DUMMYFUNCTION("""COMPUTED_VALUE"""),"")</f>
        <v/>
      </c>
      <c r="S493" s="105" t="str">
        <f>IFERROR(__xludf.DUMMYFUNCTION("""COMPUTED_VALUE"""),"")</f>
        <v/>
      </c>
      <c r="T493" s="105" t="str">
        <f>IFERROR(__xludf.DUMMYFUNCTION("""COMPUTED_VALUE"""),"")</f>
        <v/>
      </c>
      <c r="U493" s="105" t="str">
        <f>IFERROR(__xludf.DUMMYFUNCTION("""COMPUTED_VALUE"""),"")</f>
        <v/>
      </c>
      <c r="V493" s="105" t="str">
        <f>IFERROR(__xludf.DUMMYFUNCTION("""COMPUTED_VALUE"""),"")</f>
        <v/>
      </c>
      <c r="W493" s="105" t="str">
        <f>IFERROR(__xludf.DUMMYFUNCTION("""COMPUTED_VALUE"""),"")</f>
        <v/>
      </c>
      <c r="X493" s="105" t="str">
        <f>IFERROR(__xludf.DUMMYFUNCTION("""COMPUTED_VALUE"""),"")</f>
        <v/>
      </c>
      <c r="Y493" s="105" t="str">
        <f>IFERROR(__xludf.DUMMYFUNCTION("""COMPUTED_VALUE"""),"")</f>
        <v/>
      </c>
      <c r="Z493" s="105" t="str">
        <f>IFERROR(__xludf.DUMMYFUNCTION("""COMPUTED_VALUE"""),"")</f>
        <v/>
      </c>
      <c r="AA493" s="105" t="str">
        <f>IFERROR(__xludf.DUMMYFUNCTION("""COMPUTED_VALUE"""),"")</f>
        <v/>
      </c>
      <c r="AB493" s="105" t="str">
        <f>IFERROR(__xludf.DUMMYFUNCTION("""COMPUTED_VALUE"""),"")</f>
        <v/>
      </c>
      <c r="AC493" s="105" t="str">
        <f>IFERROR(__xludf.DUMMYFUNCTION("""COMPUTED_VALUE"""),"")</f>
        <v/>
      </c>
      <c r="AD493" s="105" t="str">
        <f>IFERROR(__xludf.DUMMYFUNCTION("""COMPUTED_VALUE"""),"")</f>
        <v/>
      </c>
      <c r="AE493" s="105" t="str">
        <f>IFERROR(__xludf.DUMMYFUNCTION("""COMPUTED_VALUE"""),"")</f>
        <v/>
      </c>
      <c r="AF493" s="105" t="str">
        <f>IFERROR(__xludf.DUMMYFUNCTION("""COMPUTED_VALUE"""),"")</f>
        <v/>
      </c>
      <c r="AG493" s="105" t="str">
        <f>IFERROR(__xludf.DUMMYFUNCTION("""COMPUTED_VALUE"""),"")</f>
        <v/>
      </c>
      <c r="AH493" s="105" t="str">
        <f>IFERROR(__xludf.DUMMYFUNCTION("""COMPUTED_VALUE"""),"")</f>
        <v/>
      </c>
      <c r="AI493" s="105" t="str">
        <f>IFERROR(__xludf.DUMMYFUNCTION("""COMPUTED_VALUE"""),"")</f>
        <v/>
      </c>
      <c r="AJ493" s="105" t="str">
        <f>IFERROR(__xludf.DUMMYFUNCTION("""COMPUTED_VALUE"""),"")</f>
        <v/>
      </c>
      <c r="AK493" s="105" t="str">
        <f>IFERROR(__xludf.DUMMYFUNCTION("""COMPUTED_VALUE"""),"")</f>
        <v/>
      </c>
      <c r="AL493" s="105" t="str">
        <f>IFERROR(__xludf.DUMMYFUNCTION("""COMPUTED_VALUE"""),"")</f>
        <v/>
      </c>
      <c r="AM493" s="105" t="str">
        <f>IFERROR(__xludf.DUMMYFUNCTION("""COMPUTED_VALUE"""),"")</f>
        <v/>
      </c>
      <c r="AN493" s="105" t="str">
        <f>IFERROR(__xludf.DUMMYFUNCTION("""COMPUTED_VALUE"""),"")</f>
        <v/>
      </c>
    </row>
    <row r="494">
      <c r="B494" s="105"/>
      <c r="C494" s="105"/>
      <c r="E494" s="109"/>
      <c r="F494" s="110"/>
      <c r="G494" s="107"/>
      <c r="H494" s="108"/>
      <c r="J494" s="108" t="str">
        <f>IFERROR(__xludf.DUMMYFUNCTION("""COMPUTED_VALUE"""),"")</f>
        <v/>
      </c>
      <c r="K494" s="105" t="str">
        <f>IFERROR(__xludf.DUMMYFUNCTION("""COMPUTED_VALUE"""),"")</f>
        <v/>
      </c>
      <c r="L494" s="105" t="str">
        <f>IFERROR(__xludf.DUMMYFUNCTION("""COMPUTED_VALUE"""),"")</f>
        <v/>
      </c>
      <c r="M494" s="105" t="str">
        <f>IFERROR(__xludf.DUMMYFUNCTION("""COMPUTED_VALUE"""),"")</f>
        <v/>
      </c>
      <c r="N494" s="105" t="str">
        <f>IFERROR(__xludf.DUMMYFUNCTION("""COMPUTED_VALUE"""),"")</f>
        <v/>
      </c>
      <c r="O494" s="105" t="str">
        <f>IFERROR(__xludf.DUMMYFUNCTION("""COMPUTED_VALUE"""),"")</f>
        <v/>
      </c>
      <c r="P494" s="105" t="str">
        <f>IFERROR(__xludf.DUMMYFUNCTION("""COMPUTED_VALUE"""),"")</f>
        <v/>
      </c>
      <c r="Q494" s="105" t="str">
        <f>IFERROR(__xludf.DUMMYFUNCTION("""COMPUTED_VALUE"""),"")</f>
        <v/>
      </c>
      <c r="R494" s="105" t="str">
        <f>IFERROR(__xludf.DUMMYFUNCTION("""COMPUTED_VALUE"""),"")</f>
        <v/>
      </c>
      <c r="S494" s="105" t="str">
        <f>IFERROR(__xludf.DUMMYFUNCTION("""COMPUTED_VALUE"""),"")</f>
        <v/>
      </c>
      <c r="T494" s="105" t="str">
        <f>IFERROR(__xludf.DUMMYFUNCTION("""COMPUTED_VALUE"""),"")</f>
        <v/>
      </c>
      <c r="U494" s="105" t="str">
        <f>IFERROR(__xludf.DUMMYFUNCTION("""COMPUTED_VALUE"""),"")</f>
        <v/>
      </c>
      <c r="V494" s="105" t="str">
        <f>IFERROR(__xludf.DUMMYFUNCTION("""COMPUTED_VALUE"""),"")</f>
        <v/>
      </c>
      <c r="W494" s="105" t="str">
        <f>IFERROR(__xludf.DUMMYFUNCTION("""COMPUTED_VALUE"""),"")</f>
        <v/>
      </c>
      <c r="X494" s="105" t="str">
        <f>IFERROR(__xludf.DUMMYFUNCTION("""COMPUTED_VALUE"""),"")</f>
        <v/>
      </c>
      <c r="Y494" s="105" t="str">
        <f>IFERROR(__xludf.DUMMYFUNCTION("""COMPUTED_VALUE"""),"")</f>
        <v/>
      </c>
      <c r="Z494" s="105" t="str">
        <f>IFERROR(__xludf.DUMMYFUNCTION("""COMPUTED_VALUE"""),"")</f>
        <v/>
      </c>
      <c r="AA494" s="105" t="str">
        <f>IFERROR(__xludf.DUMMYFUNCTION("""COMPUTED_VALUE"""),"")</f>
        <v/>
      </c>
      <c r="AB494" s="105" t="str">
        <f>IFERROR(__xludf.DUMMYFUNCTION("""COMPUTED_VALUE"""),"")</f>
        <v/>
      </c>
      <c r="AC494" s="105" t="str">
        <f>IFERROR(__xludf.DUMMYFUNCTION("""COMPUTED_VALUE"""),"")</f>
        <v/>
      </c>
      <c r="AD494" s="105" t="str">
        <f>IFERROR(__xludf.DUMMYFUNCTION("""COMPUTED_VALUE"""),"")</f>
        <v/>
      </c>
      <c r="AE494" s="105" t="str">
        <f>IFERROR(__xludf.DUMMYFUNCTION("""COMPUTED_VALUE"""),"")</f>
        <v/>
      </c>
      <c r="AF494" s="105" t="str">
        <f>IFERROR(__xludf.DUMMYFUNCTION("""COMPUTED_VALUE"""),"")</f>
        <v/>
      </c>
      <c r="AG494" s="105" t="str">
        <f>IFERROR(__xludf.DUMMYFUNCTION("""COMPUTED_VALUE"""),"")</f>
        <v/>
      </c>
      <c r="AH494" s="105" t="str">
        <f>IFERROR(__xludf.DUMMYFUNCTION("""COMPUTED_VALUE"""),"")</f>
        <v/>
      </c>
      <c r="AI494" s="105" t="str">
        <f>IFERROR(__xludf.DUMMYFUNCTION("""COMPUTED_VALUE"""),"")</f>
        <v/>
      </c>
      <c r="AJ494" s="105" t="str">
        <f>IFERROR(__xludf.DUMMYFUNCTION("""COMPUTED_VALUE"""),"")</f>
        <v/>
      </c>
      <c r="AK494" s="105" t="str">
        <f>IFERROR(__xludf.DUMMYFUNCTION("""COMPUTED_VALUE"""),"")</f>
        <v/>
      </c>
      <c r="AL494" s="105" t="str">
        <f>IFERROR(__xludf.DUMMYFUNCTION("""COMPUTED_VALUE"""),"")</f>
        <v/>
      </c>
      <c r="AM494" s="105" t="str">
        <f>IFERROR(__xludf.DUMMYFUNCTION("""COMPUTED_VALUE"""),"")</f>
        <v/>
      </c>
      <c r="AN494" s="105" t="str">
        <f>IFERROR(__xludf.DUMMYFUNCTION("""COMPUTED_VALUE"""),"")</f>
        <v/>
      </c>
    </row>
    <row r="495">
      <c r="B495" s="105"/>
      <c r="C495" s="105"/>
      <c r="E495" s="109"/>
      <c r="F495" s="110"/>
      <c r="G495" s="107"/>
      <c r="H495" s="108"/>
      <c r="J495" s="108" t="str">
        <f>IFERROR(__xludf.DUMMYFUNCTION("""COMPUTED_VALUE"""),"")</f>
        <v/>
      </c>
      <c r="K495" s="105" t="str">
        <f>IFERROR(__xludf.DUMMYFUNCTION("""COMPUTED_VALUE"""),"")</f>
        <v/>
      </c>
      <c r="L495" s="105" t="str">
        <f>IFERROR(__xludf.DUMMYFUNCTION("""COMPUTED_VALUE"""),"")</f>
        <v/>
      </c>
      <c r="M495" s="105" t="str">
        <f>IFERROR(__xludf.DUMMYFUNCTION("""COMPUTED_VALUE"""),"")</f>
        <v/>
      </c>
      <c r="N495" s="105" t="str">
        <f>IFERROR(__xludf.DUMMYFUNCTION("""COMPUTED_VALUE"""),"")</f>
        <v/>
      </c>
      <c r="O495" s="105" t="str">
        <f>IFERROR(__xludf.DUMMYFUNCTION("""COMPUTED_VALUE"""),"")</f>
        <v/>
      </c>
      <c r="P495" s="105" t="str">
        <f>IFERROR(__xludf.DUMMYFUNCTION("""COMPUTED_VALUE"""),"")</f>
        <v/>
      </c>
      <c r="Q495" s="105" t="str">
        <f>IFERROR(__xludf.DUMMYFUNCTION("""COMPUTED_VALUE"""),"")</f>
        <v/>
      </c>
      <c r="R495" s="105" t="str">
        <f>IFERROR(__xludf.DUMMYFUNCTION("""COMPUTED_VALUE"""),"")</f>
        <v/>
      </c>
      <c r="S495" s="105" t="str">
        <f>IFERROR(__xludf.DUMMYFUNCTION("""COMPUTED_VALUE"""),"")</f>
        <v/>
      </c>
      <c r="T495" s="105" t="str">
        <f>IFERROR(__xludf.DUMMYFUNCTION("""COMPUTED_VALUE"""),"")</f>
        <v/>
      </c>
      <c r="U495" s="105" t="str">
        <f>IFERROR(__xludf.DUMMYFUNCTION("""COMPUTED_VALUE"""),"")</f>
        <v/>
      </c>
      <c r="V495" s="105" t="str">
        <f>IFERROR(__xludf.DUMMYFUNCTION("""COMPUTED_VALUE"""),"")</f>
        <v/>
      </c>
      <c r="W495" s="105" t="str">
        <f>IFERROR(__xludf.DUMMYFUNCTION("""COMPUTED_VALUE"""),"")</f>
        <v/>
      </c>
      <c r="X495" s="105" t="str">
        <f>IFERROR(__xludf.DUMMYFUNCTION("""COMPUTED_VALUE"""),"")</f>
        <v/>
      </c>
      <c r="Y495" s="105" t="str">
        <f>IFERROR(__xludf.DUMMYFUNCTION("""COMPUTED_VALUE"""),"")</f>
        <v/>
      </c>
      <c r="Z495" s="105" t="str">
        <f>IFERROR(__xludf.DUMMYFUNCTION("""COMPUTED_VALUE"""),"")</f>
        <v/>
      </c>
      <c r="AA495" s="105" t="str">
        <f>IFERROR(__xludf.DUMMYFUNCTION("""COMPUTED_VALUE"""),"")</f>
        <v/>
      </c>
      <c r="AB495" s="105" t="str">
        <f>IFERROR(__xludf.DUMMYFUNCTION("""COMPUTED_VALUE"""),"")</f>
        <v/>
      </c>
      <c r="AC495" s="105" t="str">
        <f>IFERROR(__xludf.DUMMYFUNCTION("""COMPUTED_VALUE"""),"")</f>
        <v/>
      </c>
      <c r="AD495" s="105" t="str">
        <f>IFERROR(__xludf.DUMMYFUNCTION("""COMPUTED_VALUE"""),"")</f>
        <v/>
      </c>
      <c r="AE495" s="105" t="str">
        <f>IFERROR(__xludf.DUMMYFUNCTION("""COMPUTED_VALUE"""),"")</f>
        <v/>
      </c>
      <c r="AF495" s="105" t="str">
        <f>IFERROR(__xludf.DUMMYFUNCTION("""COMPUTED_VALUE"""),"")</f>
        <v/>
      </c>
      <c r="AG495" s="105" t="str">
        <f>IFERROR(__xludf.DUMMYFUNCTION("""COMPUTED_VALUE"""),"")</f>
        <v/>
      </c>
      <c r="AH495" s="105" t="str">
        <f>IFERROR(__xludf.DUMMYFUNCTION("""COMPUTED_VALUE"""),"")</f>
        <v/>
      </c>
      <c r="AI495" s="105" t="str">
        <f>IFERROR(__xludf.DUMMYFUNCTION("""COMPUTED_VALUE"""),"")</f>
        <v/>
      </c>
      <c r="AJ495" s="105" t="str">
        <f>IFERROR(__xludf.DUMMYFUNCTION("""COMPUTED_VALUE"""),"")</f>
        <v/>
      </c>
      <c r="AK495" s="105" t="str">
        <f>IFERROR(__xludf.DUMMYFUNCTION("""COMPUTED_VALUE"""),"")</f>
        <v/>
      </c>
      <c r="AL495" s="105" t="str">
        <f>IFERROR(__xludf.DUMMYFUNCTION("""COMPUTED_VALUE"""),"")</f>
        <v/>
      </c>
      <c r="AM495" s="105" t="str">
        <f>IFERROR(__xludf.DUMMYFUNCTION("""COMPUTED_VALUE"""),"")</f>
        <v/>
      </c>
      <c r="AN495" s="105" t="str">
        <f>IFERROR(__xludf.DUMMYFUNCTION("""COMPUTED_VALUE"""),"")</f>
        <v/>
      </c>
    </row>
    <row r="496">
      <c r="B496" s="105"/>
      <c r="C496" s="105"/>
      <c r="E496" s="109"/>
      <c r="F496" s="110"/>
      <c r="G496" s="107"/>
      <c r="H496" s="108"/>
      <c r="J496" s="108" t="str">
        <f>IFERROR(__xludf.DUMMYFUNCTION("""COMPUTED_VALUE"""),"")</f>
        <v/>
      </c>
      <c r="K496" s="105" t="str">
        <f>IFERROR(__xludf.DUMMYFUNCTION("""COMPUTED_VALUE"""),"")</f>
        <v/>
      </c>
      <c r="L496" s="105" t="str">
        <f>IFERROR(__xludf.DUMMYFUNCTION("""COMPUTED_VALUE"""),"")</f>
        <v/>
      </c>
      <c r="M496" s="105" t="str">
        <f>IFERROR(__xludf.DUMMYFUNCTION("""COMPUTED_VALUE"""),"")</f>
        <v/>
      </c>
      <c r="N496" s="105" t="str">
        <f>IFERROR(__xludf.DUMMYFUNCTION("""COMPUTED_VALUE"""),"")</f>
        <v/>
      </c>
      <c r="O496" s="105" t="str">
        <f>IFERROR(__xludf.DUMMYFUNCTION("""COMPUTED_VALUE"""),"")</f>
        <v/>
      </c>
      <c r="P496" s="105" t="str">
        <f>IFERROR(__xludf.DUMMYFUNCTION("""COMPUTED_VALUE"""),"")</f>
        <v/>
      </c>
      <c r="Q496" s="105" t="str">
        <f>IFERROR(__xludf.DUMMYFUNCTION("""COMPUTED_VALUE"""),"")</f>
        <v/>
      </c>
      <c r="R496" s="105" t="str">
        <f>IFERROR(__xludf.DUMMYFUNCTION("""COMPUTED_VALUE"""),"")</f>
        <v/>
      </c>
      <c r="S496" s="105" t="str">
        <f>IFERROR(__xludf.DUMMYFUNCTION("""COMPUTED_VALUE"""),"")</f>
        <v/>
      </c>
      <c r="T496" s="105" t="str">
        <f>IFERROR(__xludf.DUMMYFUNCTION("""COMPUTED_VALUE"""),"")</f>
        <v/>
      </c>
      <c r="U496" s="105" t="str">
        <f>IFERROR(__xludf.DUMMYFUNCTION("""COMPUTED_VALUE"""),"")</f>
        <v/>
      </c>
      <c r="V496" s="105" t="str">
        <f>IFERROR(__xludf.DUMMYFUNCTION("""COMPUTED_VALUE"""),"")</f>
        <v/>
      </c>
      <c r="W496" s="105" t="str">
        <f>IFERROR(__xludf.DUMMYFUNCTION("""COMPUTED_VALUE"""),"")</f>
        <v/>
      </c>
      <c r="X496" s="105" t="str">
        <f>IFERROR(__xludf.DUMMYFUNCTION("""COMPUTED_VALUE"""),"")</f>
        <v/>
      </c>
      <c r="Y496" s="105" t="str">
        <f>IFERROR(__xludf.DUMMYFUNCTION("""COMPUTED_VALUE"""),"")</f>
        <v/>
      </c>
      <c r="Z496" s="105" t="str">
        <f>IFERROR(__xludf.DUMMYFUNCTION("""COMPUTED_VALUE"""),"")</f>
        <v/>
      </c>
      <c r="AA496" s="105" t="str">
        <f>IFERROR(__xludf.DUMMYFUNCTION("""COMPUTED_VALUE"""),"")</f>
        <v/>
      </c>
      <c r="AB496" s="105" t="str">
        <f>IFERROR(__xludf.DUMMYFUNCTION("""COMPUTED_VALUE"""),"")</f>
        <v/>
      </c>
      <c r="AC496" s="105" t="str">
        <f>IFERROR(__xludf.DUMMYFUNCTION("""COMPUTED_VALUE"""),"")</f>
        <v/>
      </c>
      <c r="AD496" s="105" t="str">
        <f>IFERROR(__xludf.DUMMYFUNCTION("""COMPUTED_VALUE"""),"")</f>
        <v/>
      </c>
      <c r="AE496" s="105" t="str">
        <f>IFERROR(__xludf.DUMMYFUNCTION("""COMPUTED_VALUE"""),"")</f>
        <v/>
      </c>
      <c r="AF496" s="105" t="str">
        <f>IFERROR(__xludf.DUMMYFUNCTION("""COMPUTED_VALUE"""),"")</f>
        <v/>
      </c>
      <c r="AG496" s="105" t="str">
        <f>IFERROR(__xludf.DUMMYFUNCTION("""COMPUTED_VALUE"""),"")</f>
        <v/>
      </c>
      <c r="AH496" s="105" t="str">
        <f>IFERROR(__xludf.DUMMYFUNCTION("""COMPUTED_VALUE"""),"")</f>
        <v/>
      </c>
      <c r="AI496" s="105" t="str">
        <f>IFERROR(__xludf.DUMMYFUNCTION("""COMPUTED_VALUE"""),"")</f>
        <v/>
      </c>
      <c r="AJ496" s="105" t="str">
        <f>IFERROR(__xludf.DUMMYFUNCTION("""COMPUTED_VALUE"""),"")</f>
        <v/>
      </c>
      <c r="AK496" s="105" t="str">
        <f>IFERROR(__xludf.DUMMYFUNCTION("""COMPUTED_VALUE"""),"")</f>
        <v/>
      </c>
      <c r="AL496" s="105" t="str">
        <f>IFERROR(__xludf.DUMMYFUNCTION("""COMPUTED_VALUE"""),"")</f>
        <v/>
      </c>
      <c r="AM496" s="105" t="str">
        <f>IFERROR(__xludf.DUMMYFUNCTION("""COMPUTED_VALUE"""),"")</f>
        <v/>
      </c>
      <c r="AN496" s="105" t="str">
        <f>IFERROR(__xludf.DUMMYFUNCTION("""COMPUTED_VALUE"""),"")</f>
        <v/>
      </c>
    </row>
    <row r="497">
      <c r="B497" s="105"/>
      <c r="C497" s="105"/>
      <c r="E497" s="109"/>
      <c r="F497" s="110"/>
      <c r="G497" s="107"/>
      <c r="H497" s="108"/>
      <c r="J497" s="108" t="str">
        <f>IFERROR(__xludf.DUMMYFUNCTION("""COMPUTED_VALUE"""),"")</f>
        <v/>
      </c>
      <c r="K497" s="105" t="str">
        <f>IFERROR(__xludf.DUMMYFUNCTION("""COMPUTED_VALUE"""),"")</f>
        <v/>
      </c>
      <c r="L497" s="105" t="str">
        <f>IFERROR(__xludf.DUMMYFUNCTION("""COMPUTED_VALUE"""),"")</f>
        <v/>
      </c>
      <c r="M497" s="105" t="str">
        <f>IFERROR(__xludf.DUMMYFUNCTION("""COMPUTED_VALUE"""),"")</f>
        <v/>
      </c>
      <c r="N497" s="105" t="str">
        <f>IFERROR(__xludf.DUMMYFUNCTION("""COMPUTED_VALUE"""),"")</f>
        <v/>
      </c>
      <c r="O497" s="105" t="str">
        <f>IFERROR(__xludf.DUMMYFUNCTION("""COMPUTED_VALUE"""),"")</f>
        <v/>
      </c>
      <c r="P497" s="105" t="str">
        <f>IFERROR(__xludf.DUMMYFUNCTION("""COMPUTED_VALUE"""),"")</f>
        <v/>
      </c>
      <c r="Q497" s="105" t="str">
        <f>IFERROR(__xludf.DUMMYFUNCTION("""COMPUTED_VALUE"""),"")</f>
        <v/>
      </c>
      <c r="R497" s="105" t="str">
        <f>IFERROR(__xludf.DUMMYFUNCTION("""COMPUTED_VALUE"""),"")</f>
        <v/>
      </c>
      <c r="S497" s="105" t="str">
        <f>IFERROR(__xludf.DUMMYFUNCTION("""COMPUTED_VALUE"""),"")</f>
        <v/>
      </c>
      <c r="T497" s="105" t="str">
        <f>IFERROR(__xludf.DUMMYFUNCTION("""COMPUTED_VALUE"""),"")</f>
        <v/>
      </c>
      <c r="U497" s="105" t="str">
        <f>IFERROR(__xludf.DUMMYFUNCTION("""COMPUTED_VALUE"""),"")</f>
        <v/>
      </c>
      <c r="V497" s="105" t="str">
        <f>IFERROR(__xludf.DUMMYFUNCTION("""COMPUTED_VALUE"""),"")</f>
        <v/>
      </c>
      <c r="W497" s="105" t="str">
        <f>IFERROR(__xludf.DUMMYFUNCTION("""COMPUTED_VALUE"""),"")</f>
        <v/>
      </c>
      <c r="X497" s="105" t="str">
        <f>IFERROR(__xludf.DUMMYFUNCTION("""COMPUTED_VALUE"""),"")</f>
        <v/>
      </c>
      <c r="Y497" s="105" t="str">
        <f>IFERROR(__xludf.DUMMYFUNCTION("""COMPUTED_VALUE"""),"")</f>
        <v/>
      </c>
      <c r="Z497" s="105" t="str">
        <f>IFERROR(__xludf.DUMMYFUNCTION("""COMPUTED_VALUE"""),"")</f>
        <v/>
      </c>
      <c r="AA497" s="105" t="str">
        <f>IFERROR(__xludf.DUMMYFUNCTION("""COMPUTED_VALUE"""),"")</f>
        <v/>
      </c>
      <c r="AB497" s="105" t="str">
        <f>IFERROR(__xludf.DUMMYFUNCTION("""COMPUTED_VALUE"""),"")</f>
        <v/>
      </c>
      <c r="AC497" s="105" t="str">
        <f>IFERROR(__xludf.DUMMYFUNCTION("""COMPUTED_VALUE"""),"")</f>
        <v/>
      </c>
      <c r="AD497" s="105" t="str">
        <f>IFERROR(__xludf.DUMMYFUNCTION("""COMPUTED_VALUE"""),"")</f>
        <v/>
      </c>
      <c r="AE497" s="105" t="str">
        <f>IFERROR(__xludf.DUMMYFUNCTION("""COMPUTED_VALUE"""),"")</f>
        <v/>
      </c>
      <c r="AF497" s="105" t="str">
        <f>IFERROR(__xludf.DUMMYFUNCTION("""COMPUTED_VALUE"""),"")</f>
        <v/>
      </c>
      <c r="AG497" s="105" t="str">
        <f>IFERROR(__xludf.DUMMYFUNCTION("""COMPUTED_VALUE"""),"")</f>
        <v/>
      </c>
      <c r="AH497" s="105" t="str">
        <f>IFERROR(__xludf.DUMMYFUNCTION("""COMPUTED_VALUE"""),"")</f>
        <v/>
      </c>
      <c r="AI497" s="105" t="str">
        <f>IFERROR(__xludf.DUMMYFUNCTION("""COMPUTED_VALUE"""),"")</f>
        <v/>
      </c>
      <c r="AJ497" s="105" t="str">
        <f>IFERROR(__xludf.DUMMYFUNCTION("""COMPUTED_VALUE"""),"")</f>
        <v/>
      </c>
      <c r="AK497" s="105" t="str">
        <f>IFERROR(__xludf.DUMMYFUNCTION("""COMPUTED_VALUE"""),"")</f>
        <v/>
      </c>
      <c r="AL497" s="105" t="str">
        <f>IFERROR(__xludf.DUMMYFUNCTION("""COMPUTED_VALUE"""),"")</f>
        <v/>
      </c>
      <c r="AM497" s="105" t="str">
        <f>IFERROR(__xludf.DUMMYFUNCTION("""COMPUTED_VALUE"""),"")</f>
        <v/>
      </c>
      <c r="AN497" s="105" t="str">
        <f>IFERROR(__xludf.DUMMYFUNCTION("""COMPUTED_VALUE"""),"")</f>
        <v/>
      </c>
    </row>
    <row r="498">
      <c r="B498" s="105"/>
      <c r="C498" s="105"/>
      <c r="E498" s="109"/>
      <c r="F498" s="110"/>
      <c r="G498" s="107"/>
      <c r="H498" s="108"/>
      <c r="J498" s="108" t="str">
        <f>IFERROR(__xludf.DUMMYFUNCTION("""COMPUTED_VALUE"""),"")</f>
        <v/>
      </c>
      <c r="K498" s="105" t="str">
        <f>IFERROR(__xludf.DUMMYFUNCTION("""COMPUTED_VALUE"""),"")</f>
        <v/>
      </c>
      <c r="L498" s="105" t="str">
        <f>IFERROR(__xludf.DUMMYFUNCTION("""COMPUTED_VALUE"""),"")</f>
        <v/>
      </c>
      <c r="M498" s="105" t="str">
        <f>IFERROR(__xludf.DUMMYFUNCTION("""COMPUTED_VALUE"""),"")</f>
        <v/>
      </c>
      <c r="N498" s="105" t="str">
        <f>IFERROR(__xludf.DUMMYFUNCTION("""COMPUTED_VALUE"""),"")</f>
        <v/>
      </c>
      <c r="O498" s="105" t="str">
        <f>IFERROR(__xludf.DUMMYFUNCTION("""COMPUTED_VALUE"""),"")</f>
        <v/>
      </c>
      <c r="P498" s="105" t="str">
        <f>IFERROR(__xludf.DUMMYFUNCTION("""COMPUTED_VALUE"""),"")</f>
        <v/>
      </c>
      <c r="Q498" s="105" t="str">
        <f>IFERROR(__xludf.DUMMYFUNCTION("""COMPUTED_VALUE"""),"")</f>
        <v/>
      </c>
      <c r="R498" s="105" t="str">
        <f>IFERROR(__xludf.DUMMYFUNCTION("""COMPUTED_VALUE"""),"")</f>
        <v/>
      </c>
      <c r="S498" s="105" t="str">
        <f>IFERROR(__xludf.DUMMYFUNCTION("""COMPUTED_VALUE"""),"")</f>
        <v/>
      </c>
      <c r="T498" s="105" t="str">
        <f>IFERROR(__xludf.DUMMYFUNCTION("""COMPUTED_VALUE"""),"")</f>
        <v/>
      </c>
      <c r="U498" s="105" t="str">
        <f>IFERROR(__xludf.DUMMYFUNCTION("""COMPUTED_VALUE"""),"")</f>
        <v/>
      </c>
      <c r="V498" s="105" t="str">
        <f>IFERROR(__xludf.DUMMYFUNCTION("""COMPUTED_VALUE"""),"")</f>
        <v/>
      </c>
      <c r="W498" s="105" t="str">
        <f>IFERROR(__xludf.DUMMYFUNCTION("""COMPUTED_VALUE"""),"")</f>
        <v/>
      </c>
      <c r="X498" s="105" t="str">
        <f>IFERROR(__xludf.DUMMYFUNCTION("""COMPUTED_VALUE"""),"")</f>
        <v/>
      </c>
      <c r="Y498" s="105" t="str">
        <f>IFERROR(__xludf.DUMMYFUNCTION("""COMPUTED_VALUE"""),"")</f>
        <v/>
      </c>
      <c r="Z498" s="105" t="str">
        <f>IFERROR(__xludf.DUMMYFUNCTION("""COMPUTED_VALUE"""),"")</f>
        <v/>
      </c>
      <c r="AA498" s="105" t="str">
        <f>IFERROR(__xludf.DUMMYFUNCTION("""COMPUTED_VALUE"""),"")</f>
        <v/>
      </c>
      <c r="AB498" s="105" t="str">
        <f>IFERROR(__xludf.DUMMYFUNCTION("""COMPUTED_VALUE"""),"")</f>
        <v/>
      </c>
      <c r="AC498" s="105" t="str">
        <f>IFERROR(__xludf.DUMMYFUNCTION("""COMPUTED_VALUE"""),"")</f>
        <v/>
      </c>
      <c r="AD498" s="105" t="str">
        <f>IFERROR(__xludf.DUMMYFUNCTION("""COMPUTED_VALUE"""),"")</f>
        <v/>
      </c>
      <c r="AE498" s="105" t="str">
        <f>IFERROR(__xludf.DUMMYFUNCTION("""COMPUTED_VALUE"""),"")</f>
        <v/>
      </c>
      <c r="AF498" s="105" t="str">
        <f>IFERROR(__xludf.DUMMYFUNCTION("""COMPUTED_VALUE"""),"")</f>
        <v/>
      </c>
      <c r="AG498" s="105" t="str">
        <f>IFERROR(__xludf.DUMMYFUNCTION("""COMPUTED_VALUE"""),"")</f>
        <v/>
      </c>
      <c r="AH498" s="105" t="str">
        <f>IFERROR(__xludf.DUMMYFUNCTION("""COMPUTED_VALUE"""),"")</f>
        <v/>
      </c>
      <c r="AI498" s="105" t="str">
        <f>IFERROR(__xludf.DUMMYFUNCTION("""COMPUTED_VALUE"""),"")</f>
        <v/>
      </c>
      <c r="AJ498" s="105" t="str">
        <f>IFERROR(__xludf.DUMMYFUNCTION("""COMPUTED_VALUE"""),"")</f>
        <v/>
      </c>
      <c r="AK498" s="105" t="str">
        <f>IFERROR(__xludf.DUMMYFUNCTION("""COMPUTED_VALUE"""),"")</f>
        <v/>
      </c>
      <c r="AL498" s="105" t="str">
        <f>IFERROR(__xludf.DUMMYFUNCTION("""COMPUTED_VALUE"""),"")</f>
        <v/>
      </c>
      <c r="AM498" s="105" t="str">
        <f>IFERROR(__xludf.DUMMYFUNCTION("""COMPUTED_VALUE"""),"")</f>
        <v/>
      </c>
      <c r="AN498" s="105" t="str">
        <f>IFERROR(__xludf.DUMMYFUNCTION("""COMPUTED_VALUE"""),"")</f>
        <v/>
      </c>
    </row>
    <row r="499">
      <c r="B499" s="105"/>
      <c r="C499" s="105"/>
      <c r="E499" s="109"/>
      <c r="F499" s="110"/>
      <c r="G499" s="107"/>
      <c r="H499" s="108"/>
      <c r="J499" s="108" t="str">
        <f>IFERROR(__xludf.DUMMYFUNCTION("""COMPUTED_VALUE"""),"")</f>
        <v/>
      </c>
      <c r="K499" s="105" t="str">
        <f>IFERROR(__xludf.DUMMYFUNCTION("""COMPUTED_VALUE"""),"")</f>
        <v/>
      </c>
      <c r="L499" s="105" t="str">
        <f>IFERROR(__xludf.DUMMYFUNCTION("""COMPUTED_VALUE"""),"")</f>
        <v/>
      </c>
      <c r="M499" s="105" t="str">
        <f>IFERROR(__xludf.DUMMYFUNCTION("""COMPUTED_VALUE"""),"")</f>
        <v/>
      </c>
      <c r="N499" s="105" t="str">
        <f>IFERROR(__xludf.DUMMYFUNCTION("""COMPUTED_VALUE"""),"")</f>
        <v/>
      </c>
      <c r="O499" s="105" t="str">
        <f>IFERROR(__xludf.DUMMYFUNCTION("""COMPUTED_VALUE"""),"")</f>
        <v/>
      </c>
      <c r="P499" s="105" t="str">
        <f>IFERROR(__xludf.DUMMYFUNCTION("""COMPUTED_VALUE"""),"")</f>
        <v/>
      </c>
      <c r="Q499" s="105" t="str">
        <f>IFERROR(__xludf.DUMMYFUNCTION("""COMPUTED_VALUE"""),"")</f>
        <v/>
      </c>
      <c r="R499" s="105" t="str">
        <f>IFERROR(__xludf.DUMMYFUNCTION("""COMPUTED_VALUE"""),"")</f>
        <v/>
      </c>
      <c r="S499" s="105" t="str">
        <f>IFERROR(__xludf.DUMMYFUNCTION("""COMPUTED_VALUE"""),"")</f>
        <v/>
      </c>
      <c r="T499" s="105" t="str">
        <f>IFERROR(__xludf.DUMMYFUNCTION("""COMPUTED_VALUE"""),"")</f>
        <v/>
      </c>
      <c r="U499" s="105" t="str">
        <f>IFERROR(__xludf.DUMMYFUNCTION("""COMPUTED_VALUE"""),"")</f>
        <v/>
      </c>
      <c r="V499" s="105" t="str">
        <f>IFERROR(__xludf.DUMMYFUNCTION("""COMPUTED_VALUE"""),"")</f>
        <v/>
      </c>
      <c r="W499" s="105" t="str">
        <f>IFERROR(__xludf.DUMMYFUNCTION("""COMPUTED_VALUE"""),"")</f>
        <v/>
      </c>
      <c r="X499" s="105" t="str">
        <f>IFERROR(__xludf.DUMMYFUNCTION("""COMPUTED_VALUE"""),"")</f>
        <v/>
      </c>
      <c r="Y499" s="105" t="str">
        <f>IFERROR(__xludf.DUMMYFUNCTION("""COMPUTED_VALUE"""),"")</f>
        <v/>
      </c>
      <c r="Z499" s="105" t="str">
        <f>IFERROR(__xludf.DUMMYFUNCTION("""COMPUTED_VALUE"""),"")</f>
        <v/>
      </c>
      <c r="AA499" s="105" t="str">
        <f>IFERROR(__xludf.DUMMYFUNCTION("""COMPUTED_VALUE"""),"")</f>
        <v/>
      </c>
      <c r="AB499" s="105" t="str">
        <f>IFERROR(__xludf.DUMMYFUNCTION("""COMPUTED_VALUE"""),"")</f>
        <v/>
      </c>
      <c r="AC499" s="105" t="str">
        <f>IFERROR(__xludf.DUMMYFUNCTION("""COMPUTED_VALUE"""),"")</f>
        <v/>
      </c>
      <c r="AD499" s="105" t="str">
        <f>IFERROR(__xludf.DUMMYFUNCTION("""COMPUTED_VALUE"""),"")</f>
        <v/>
      </c>
      <c r="AE499" s="105" t="str">
        <f>IFERROR(__xludf.DUMMYFUNCTION("""COMPUTED_VALUE"""),"")</f>
        <v/>
      </c>
      <c r="AF499" s="105" t="str">
        <f>IFERROR(__xludf.DUMMYFUNCTION("""COMPUTED_VALUE"""),"")</f>
        <v/>
      </c>
      <c r="AG499" s="105" t="str">
        <f>IFERROR(__xludf.DUMMYFUNCTION("""COMPUTED_VALUE"""),"")</f>
        <v/>
      </c>
      <c r="AH499" s="105" t="str">
        <f>IFERROR(__xludf.DUMMYFUNCTION("""COMPUTED_VALUE"""),"")</f>
        <v/>
      </c>
      <c r="AI499" s="105" t="str">
        <f>IFERROR(__xludf.DUMMYFUNCTION("""COMPUTED_VALUE"""),"")</f>
        <v/>
      </c>
      <c r="AJ499" s="105" t="str">
        <f>IFERROR(__xludf.DUMMYFUNCTION("""COMPUTED_VALUE"""),"")</f>
        <v/>
      </c>
      <c r="AK499" s="105" t="str">
        <f>IFERROR(__xludf.DUMMYFUNCTION("""COMPUTED_VALUE"""),"")</f>
        <v/>
      </c>
      <c r="AL499" s="105" t="str">
        <f>IFERROR(__xludf.DUMMYFUNCTION("""COMPUTED_VALUE"""),"")</f>
        <v/>
      </c>
      <c r="AM499" s="105" t="str">
        <f>IFERROR(__xludf.DUMMYFUNCTION("""COMPUTED_VALUE"""),"")</f>
        <v/>
      </c>
      <c r="AN499" s="105" t="str">
        <f>IFERROR(__xludf.DUMMYFUNCTION("""COMPUTED_VALUE"""),"")</f>
        <v/>
      </c>
    </row>
    <row r="500">
      <c r="B500" s="105"/>
      <c r="C500" s="105"/>
      <c r="E500" s="109"/>
      <c r="F500" s="110"/>
      <c r="G500" s="107"/>
      <c r="H500" s="108"/>
      <c r="J500" s="108" t="str">
        <f>IFERROR(__xludf.DUMMYFUNCTION("""COMPUTED_VALUE"""),"")</f>
        <v/>
      </c>
      <c r="K500" s="105" t="str">
        <f>IFERROR(__xludf.DUMMYFUNCTION("""COMPUTED_VALUE"""),"")</f>
        <v/>
      </c>
      <c r="L500" s="105" t="str">
        <f>IFERROR(__xludf.DUMMYFUNCTION("""COMPUTED_VALUE"""),"")</f>
        <v/>
      </c>
      <c r="M500" s="105" t="str">
        <f>IFERROR(__xludf.DUMMYFUNCTION("""COMPUTED_VALUE"""),"")</f>
        <v/>
      </c>
      <c r="N500" s="105" t="str">
        <f>IFERROR(__xludf.DUMMYFUNCTION("""COMPUTED_VALUE"""),"")</f>
        <v/>
      </c>
      <c r="O500" s="105" t="str">
        <f>IFERROR(__xludf.DUMMYFUNCTION("""COMPUTED_VALUE"""),"")</f>
        <v/>
      </c>
      <c r="P500" s="105" t="str">
        <f>IFERROR(__xludf.DUMMYFUNCTION("""COMPUTED_VALUE"""),"")</f>
        <v/>
      </c>
      <c r="Q500" s="105" t="str">
        <f>IFERROR(__xludf.DUMMYFUNCTION("""COMPUTED_VALUE"""),"")</f>
        <v/>
      </c>
      <c r="R500" s="105" t="str">
        <f>IFERROR(__xludf.DUMMYFUNCTION("""COMPUTED_VALUE"""),"")</f>
        <v/>
      </c>
      <c r="S500" s="105" t="str">
        <f>IFERROR(__xludf.DUMMYFUNCTION("""COMPUTED_VALUE"""),"")</f>
        <v/>
      </c>
      <c r="T500" s="105" t="str">
        <f>IFERROR(__xludf.DUMMYFUNCTION("""COMPUTED_VALUE"""),"")</f>
        <v/>
      </c>
      <c r="U500" s="105" t="str">
        <f>IFERROR(__xludf.DUMMYFUNCTION("""COMPUTED_VALUE"""),"")</f>
        <v/>
      </c>
      <c r="V500" s="105" t="str">
        <f>IFERROR(__xludf.DUMMYFUNCTION("""COMPUTED_VALUE"""),"")</f>
        <v/>
      </c>
      <c r="W500" s="105" t="str">
        <f>IFERROR(__xludf.DUMMYFUNCTION("""COMPUTED_VALUE"""),"")</f>
        <v/>
      </c>
      <c r="X500" s="105" t="str">
        <f>IFERROR(__xludf.DUMMYFUNCTION("""COMPUTED_VALUE"""),"")</f>
        <v/>
      </c>
      <c r="Y500" s="105" t="str">
        <f>IFERROR(__xludf.DUMMYFUNCTION("""COMPUTED_VALUE"""),"")</f>
        <v/>
      </c>
      <c r="Z500" s="105" t="str">
        <f>IFERROR(__xludf.DUMMYFUNCTION("""COMPUTED_VALUE"""),"")</f>
        <v/>
      </c>
      <c r="AA500" s="105" t="str">
        <f>IFERROR(__xludf.DUMMYFUNCTION("""COMPUTED_VALUE"""),"")</f>
        <v/>
      </c>
      <c r="AB500" s="105" t="str">
        <f>IFERROR(__xludf.DUMMYFUNCTION("""COMPUTED_VALUE"""),"")</f>
        <v/>
      </c>
      <c r="AC500" s="105" t="str">
        <f>IFERROR(__xludf.DUMMYFUNCTION("""COMPUTED_VALUE"""),"")</f>
        <v/>
      </c>
      <c r="AD500" s="105" t="str">
        <f>IFERROR(__xludf.DUMMYFUNCTION("""COMPUTED_VALUE"""),"")</f>
        <v/>
      </c>
      <c r="AE500" s="105" t="str">
        <f>IFERROR(__xludf.DUMMYFUNCTION("""COMPUTED_VALUE"""),"")</f>
        <v/>
      </c>
      <c r="AF500" s="105" t="str">
        <f>IFERROR(__xludf.DUMMYFUNCTION("""COMPUTED_VALUE"""),"")</f>
        <v/>
      </c>
      <c r="AG500" s="105" t="str">
        <f>IFERROR(__xludf.DUMMYFUNCTION("""COMPUTED_VALUE"""),"")</f>
        <v/>
      </c>
      <c r="AH500" s="105" t="str">
        <f>IFERROR(__xludf.DUMMYFUNCTION("""COMPUTED_VALUE"""),"")</f>
        <v/>
      </c>
      <c r="AI500" s="105" t="str">
        <f>IFERROR(__xludf.DUMMYFUNCTION("""COMPUTED_VALUE"""),"")</f>
        <v/>
      </c>
      <c r="AJ500" s="105" t="str">
        <f>IFERROR(__xludf.DUMMYFUNCTION("""COMPUTED_VALUE"""),"")</f>
        <v/>
      </c>
      <c r="AK500" s="105" t="str">
        <f>IFERROR(__xludf.DUMMYFUNCTION("""COMPUTED_VALUE"""),"")</f>
        <v/>
      </c>
      <c r="AL500" s="105" t="str">
        <f>IFERROR(__xludf.DUMMYFUNCTION("""COMPUTED_VALUE"""),"")</f>
        <v/>
      </c>
      <c r="AM500" s="105" t="str">
        <f>IFERROR(__xludf.DUMMYFUNCTION("""COMPUTED_VALUE"""),"")</f>
        <v/>
      </c>
      <c r="AN500" s="105" t="str">
        <f>IFERROR(__xludf.DUMMYFUNCTION("""COMPUTED_VALUE"""),"")</f>
        <v/>
      </c>
    </row>
    <row r="501">
      <c r="B501" s="105"/>
      <c r="C501" s="105"/>
      <c r="E501" s="109"/>
      <c r="F501" s="110"/>
      <c r="G501" s="107"/>
      <c r="H501" s="108"/>
      <c r="J501" s="108" t="str">
        <f>IFERROR(__xludf.DUMMYFUNCTION("""COMPUTED_VALUE"""),"")</f>
        <v/>
      </c>
      <c r="K501" s="105" t="str">
        <f>IFERROR(__xludf.DUMMYFUNCTION("""COMPUTED_VALUE"""),"")</f>
        <v/>
      </c>
      <c r="L501" s="105" t="str">
        <f>IFERROR(__xludf.DUMMYFUNCTION("""COMPUTED_VALUE"""),"")</f>
        <v/>
      </c>
      <c r="M501" s="105" t="str">
        <f>IFERROR(__xludf.DUMMYFUNCTION("""COMPUTED_VALUE"""),"")</f>
        <v/>
      </c>
      <c r="N501" s="105" t="str">
        <f>IFERROR(__xludf.DUMMYFUNCTION("""COMPUTED_VALUE"""),"")</f>
        <v/>
      </c>
      <c r="O501" s="105" t="str">
        <f>IFERROR(__xludf.DUMMYFUNCTION("""COMPUTED_VALUE"""),"")</f>
        <v/>
      </c>
      <c r="P501" s="105" t="str">
        <f>IFERROR(__xludf.DUMMYFUNCTION("""COMPUTED_VALUE"""),"")</f>
        <v/>
      </c>
      <c r="Q501" s="105" t="str">
        <f>IFERROR(__xludf.DUMMYFUNCTION("""COMPUTED_VALUE"""),"")</f>
        <v/>
      </c>
      <c r="R501" s="105" t="str">
        <f>IFERROR(__xludf.DUMMYFUNCTION("""COMPUTED_VALUE"""),"")</f>
        <v/>
      </c>
      <c r="S501" s="105" t="str">
        <f>IFERROR(__xludf.DUMMYFUNCTION("""COMPUTED_VALUE"""),"")</f>
        <v/>
      </c>
      <c r="T501" s="105" t="str">
        <f>IFERROR(__xludf.DUMMYFUNCTION("""COMPUTED_VALUE"""),"")</f>
        <v/>
      </c>
      <c r="U501" s="105" t="str">
        <f>IFERROR(__xludf.DUMMYFUNCTION("""COMPUTED_VALUE"""),"")</f>
        <v/>
      </c>
      <c r="V501" s="105" t="str">
        <f>IFERROR(__xludf.DUMMYFUNCTION("""COMPUTED_VALUE"""),"")</f>
        <v/>
      </c>
      <c r="W501" s="105" t="str">
        <f>IFERROR(__xludf.DUMMYFUNCTION("""COMPUTED_VALUE"""),"")</f>
        <v/>
      </c>
      <c r="X501" s="105" t="str">
        <f>IFERROR(__xludf.DUMMYFUNCTION("""COMPUTED_VALUE"""),"")</f>
        <v/>
      </c>
      <c r="Y501" s="105" t="str">
        <f>IFERROR(__xludf.DUMMYFUNCTION("""COMPUTED_VALUE"""),"")</f>
        <v/>
      </c>
      <c r="Z501" s="105" t="str">
        <f>IFERROR(__xludf.DUMMYFUNCTION("""COMPUTED_VALUE"""),"")</f>
        <v/>
      </c>
      <c r="AA501" s="105" t="str">
        <f>IFERROR(__xludf.DUMMYFUNCTION("""COMPUTED_VALUE"""),"")</f>
        <v/>
      </c>
      <c r="AB501" s="105" t="str">
        <f>IFERROR(__xludf.DUMMYFUNCTION("""COMPUTED_VALUE"""),"")</f>
        <v/>
      </c>
      <c r="AC501" s="105" t="str">
        <f>IFERROR(__xludf.DUMMYFUNCTION("""COMPUTED_VALUE"""),"")</f>
        <v/>
      </c>
      <c r="AD501" s="105" t="str">
        <f>IFERROR(__xludf.DUMMYFUNCTION("""COMPUTED_VALUE"""),"")</f>
        <v/>
      </c>
      <c r="AE501" s="105" t="str">
        <f>IFERROR(__xludf.DUMMYFUNCTION("""COMPUTED_VALUE"""),"")</f>
        <v/>
      </c>
      <c r="AF501" s="105" t="str">
        <f>IFERROR(__xludf.DUMMYFUNCTION("""COMPUTED_VALUE"""),"")</f>
        <v/>
      </c>
      <c r="AG501" s="105" t="str">
        <f>IFERROR(__xludf.DUMMYFUNCTION("""COMPUTED_VALUE"""),"")</f>
        <v/>
      </c>
      <c r="AH501" s="105" t="str">
        <f>IFERROR(__xludf.DUMMYFUNCTION("""COMPUTED_VALUE"""),"")</f>
        <v/>
      </c>
      <c r="AI501" s="105" t="str">
        <f>IFERROR(__xludf.DUMMYFUNCTION("""COMPUTED_VALUE"""),"")</f>
        <v/>
      </c>
      <c r="AJ501" s="105" t="str">
        <f>IFERROR(__xludf.DUMMYFUNCTION("""COMPUTED_VALUE"""),"")</f>
        <v/>
      </c>
      <c r="AK501" s="105" t="str">
        <f>IFERROR(__xludf.DUMMYFUNCTION("""COMPUTED_VALUE"""),"")</f>
        <v/>
      </c>
      <c r="AL501" s="105" t="str">
        <f>IFERROR(__xludf.DUMMYFUNCTION("""COMPUTED_VALUE"""),"")</f>
        <v/>
      </c>
      <c r="AM501" s="105" t="str">
        <f>IFERROR(__xludf.DUMMYFUNCTION("""COMPUTED_VALUE"""),"")</f>
        <v/>
      </c>
      <c r="AN501" s="105" t="str">
        <f>IFERROR(__xludf.DUMMYFUNCTION("""COMPUTED_VALUE"""),"")</f>
        <v/>
      </c>
    </row>
    <row r="502">
      <c r="B502" s="105"/>
      <c r="C502" s="105"/>
      <c r="E502" s="109"/>
      <c r="F502" s="110"/>
      <c r="G502" s="107"/>
      <c r="H502" s="108"/>
      <c r="J502" s="108" t="str">
        <f>IFERROR(__xludf.DUMMYFUNCTION("""COMPUTED_VALUE"""),"")</f>
        <v/>
      </c>
      <c r="K502" s="105" t="str">
        <f>IFERROR(__xludf.DUMMYFUNCTION("""COMPUTED_VALUE"""),"")</f>
        <v/>
      </c>
      <c r="L502" s="105" t="str">
        <f>IFERROR(__xludf.DUMMYFUNCTION("""COMPUTED_VALUE"""),"")</f>
        <v/>
      </c>
      <c r="M502" s="105" t="str">
        <f>IFERROR(__xludf.DUMMYFUNCTION("""COMPUTED_VALUE"""),"")</f>
        <v/>
      </c>
      <c r="N502" s="105" t="str">
        <f>IFERROR(__xludf.DUMMYFUNCTION("""COMPUTED_VALUE"""),"")</f>
        <v/>
      </c>
      <c r="O502" s="105" t="str">
        <f>IFERROR(__xludf.DUMMYFUNCTION("""COMPUTED_VALUE"""),"")</f>
        <v/>
      </c>
      <c r="P502" s="105" t="str">
        <f>IFERROR(__xludf.DUMMYFUNCTION("""COMPUTED_VALUE"""),"")</f>
        <v/>
      </c>
      <c r="Q502" s="105" t="str">
        <f>IFERROR(__xludf.DUMMYFUNCTION("""COMPUTED_VALUE"""),"")</f>
        <v/>
      </c>
      <c r="R502" s="105" t="str">
        <f>IFERROR(__xludf.DUMMYFUNCTION("""COMPUTED_VALUE"""),"")</f>
        <v/>
      </c>
      <c r="S502" s="105" t="str">
        <f>IFERROR(__xludf.DUMMYFUNCTION("""COMPUTED_VALUE"""),"")</f>
        <v/>
      </c>
      <c r="T502" s="105" t="str">
        <f>IFERROR(__xludf.DUMMYFUNCTION("""COMPUTED_VALUE"""),"")</f>
        <v/>
      </c>
      <c r="U502" s="105" t="str">
        <f>IFERROR(__xludf.DUMMYFUNCTION("""COMPUTED_VALUE"""),"")</f>
        <v/>
      </c>
      <c r="V502" s="105" t="str">
        <f>IFERROR(__xludf.DUMMYFUNCTION("""COMPUTED_VALUE"""),"")</f>
        <v/>
      </c>
      <c r="W502" s="105" t="str">
        <f>IFERROR(__xludf.DUMMYFUNCTION("""COMPUTED_VALUE"""),"")</f>
        <v/>
      </c>
      <c r="X502" s="105" t="str">
        <f>IFERROR(__xludf.DUMMYFUNCTION("""COMPUTED_VALUE"""),"")</f>
        <v/>
      </c>
      <c r="Y502" s="105" t="str">
        <f>IFERROR(__xludf.DUMMYFUNCTION("""COMPUTED_VALUE"""),"")</f>
        <v/>
      </c>
      <c r="Z502" s="105" t="str">
        <f>IFERROR(__xludf.DUMMYFUNCTION("""COMPUTED_VALUE"""),"")</f>
        <v/>
      </c>
      <c r="AA502" s="105" t="str">
        <f>IFERROR(__xludf.DUMMYFUNCTION("""COMPUTED_VALUE"""),"")</f>
        <v/>
      </c>
      <c r="AB502" s="105" t="str">
        <f>IFERROR(__xludf.DUMMYFUNCTION("""COMPUTED_VALUE"""),"")</f>
        <v/>
      </c>
      <c r="AC502" s="105" t="str">
        <f>IFERROR(__xludf.DUMMYFUNCTION("""COMPUTED_VALUE"""),"")</f>
        <v/>
      </c>
      <c r="AD502" s="105" t="str">
        <f>IFERROR(__xludf.DUMMYFUNCTION("""COMPUTED_VALUE"""),"")</f>
        <v/>
      </c>
      <c r="AE502" s="105" t="str">
        <f>IFERROR(__xludf.DUMMYFUNCTION("""COMPUTED_VALUE"""),"")</f>
        <v/>
      </c>
      <c r="AF502" s="105" t="str">
        <f>IFERROR(__xludf.DUMMYFUNCTION("""COMPUTED_VALUE"""),"")</f>
        <v/>
      </c>
      <c r="AG502" s="105" t="str">
        <f>IFERROR(__xludf.DUMMYFUNCTION("""COMPUTED_VALUE"""),"")</f>
        <v/>
      </c>
      <c r="AH502" s="105" t="str">
        <f>IFERROR(__xludf.DUMMYFUNCTION("""COMPUTED_VALUE"""),"")</f>
        <v/>
      </c>
      <c r="AI502" s="105" t="str">
        <f>IFERROR(__xludf.DUMMYFUNCTION("""COMPUTED_VALUE"""),"")</f>
        <v/>
      </c>
      <c r="AJ502" s="105" t="str">
        <f>IFERROR(__xludf.DUMMYFUNCTION("""COMPUTED_VALUE"""),"")</f>
        <v/>
      </c>
      <c r="AK502" s="105" t="str">
        <f>IFERROR(__xludf.DUMMYFUNCTION("""COMPUTED_VALUE"""),"")</f>
        <v/>
      </c>
      <c r="AL502" s="105" t="str">
        <f>IFERROR(__xludf.DUMMYFUNCTION("""COMPUTED_VALUE"""),"")</f>
        <v/>
      </c>
      <c r="AM502" s="105" t="str">
        <f>IFERROR(__xludf.DUMMYFUNCTION("""COMPUTED_VALUE"""),"")</f>
        <v/>
      </c>
      <c r="AN502" s="105" t="str">
        <f>IFERROR(__xludf.DUMMYFUNCTION("""COMPUTED_VALUE"""),"")</f>
        <v/>
      </c>
    </row>
    <row r="503">
      <c r="B503" s="105"/>
      <c r="C503" s="105"/>
      <c r="E503" s="109"/>
      <c r="F503" s="110"/>
      <c r="G503" s="107"/>
      <c r="H503" s="108"/>
      <c r="J503" s="108" t="str">
        <f>IFERROR(__xludf.DUMMYFUNCTION("""COMPUTED_VALUE"""),"")</f>
        <v/>
      </c>
      <c r="K503" s="105" t="str">
        <f>IFERROR(__xludf.DUMMYFUNCTION("""COMPUTED_VALUE"""),"")</f>
        <v/>
      </c>
      <c r="L503" s="105" t="str">
        <f>IFERROR(__xludf.DUMMYFUNCTION("""COMPUTED_VALUE"""),"")</f>
        <v/>
      </c>
      <c r="M503" s="105" t="str">
        <f>IFERROR(__xludf.DUMMYFUNCTION("""COMPUTED_VALUE"""),"")</f>
        <v/>
      </c>
      <c r="N503" s="105" t="str">
        <f>IFERROR(__xludf.DUMMYFUNCTION("""COMPUTED_VALUE"""),"")</f>
        <v/>
      </c>
      <c r="O503" s="105" t="str">
        <f>IFERROR(__xludf.DUMMYFUNCTION("""COMPUTED_VALUE"""),"")</f>
        <v/>
      </c>
      <c r="P503" s="105" t="str">
        <f>IFERROR(__xludf.DUMMYFUNCTION("""COMPUTED_VALUE"""),"")</f>
        <v/>
      </c>
      <c r="Q503" s="105" t="str">
        <f>IFERROR(__xludf.DUMMYFUNCTION("""COMPUTED_VALUE"""),"")</f>
        <v/>
      </c>
      <c r="R503" s="105" t="str">
        <f>IFERROR(__xludf.DUMMYFUNCTION("""COMPUTED_VALUE"""),"")</f>
        <v/>
      </c>
      <c r="S503" s="105" t="str">
        <f>IFERROR(__xludf.DUMMYFUNCTION("""COMPUTED_VALUE"""),"")</f>
        <v/>
      </c>
      <c r="T503" s="105" t="str">
        <f>IFERROR(__xludf.DUMMYFUNCTION("""COMPUTED_VALUE"""),"")</f>
        <v/>
      </c>
      <c r="U503" s="105" t="str">
        <f>IFERROR(__xludf.DUMMYFUNCTION("""COMPUTED_VALUE"""),"")</f>
        <v/>
      </c>
      <c r="V503" s="105" t="str">
        <f>IFERROR(__xludf.DUMMYFUNCTION("""COMPUTED_VALUE"""),"")</f>
        <v/>
      </c>
      <c r="W503" s="105" t="str">
        <f>IFERROR(__xludf.DUMMYFUNCTION("""COMPUTED_VALUE"""),"")</f>
        <v/>
      </c>
      <c r="X503" s="105" t="str">
        <f>IFERROR(__xludf.DUMMYFUNCTION("""COMPUTED_VALUE"""),"")</f>
        <v/>
      </c>
      <c r="Y503" s="105" t="str">
        <f>IFERROR(__xludf.DUMMYFUNCTION("""COMPUTED_VALUE"""),"")</f>
        <v/>
      </c>
      <c r="Z503" s="105" t="str">
        <f>IFERROR(__xludf.DUMMYFUNCTION("""COMPUTED_VALUE"""),"")</f>
        <v/>
      </c>
      <c r="AA503" s="105" t="str">
        <f>IFERROR(__xludf.DUMMYFUNCTION("""COMPUTED_VALUE"""),"")</f>
        <v/>
      </c>
      <c r="AB503" s="105" t="str">
        <f>IFERROR(__xludf.DUMMYFUNCTION("""COMPUTED_VALUE"""),"")</f>
        <v/>
      </c>
      <c r="AC503" s="105" t="str">
        <f>IFERROR(__xludf.DUMMYFUNCTION("""COMPUTED_VALUE"""),"")</f>
        <v/>
      </c>
      <c r="AD503" s="105" t="str">
        <f>IFERROR(__xludf.DUMMYFUNCTION("""COMPUTED_VALUE"""),"")</f>
        <v/>
      </c>
      <c r="AE503" s="105" t="str">
        <f>IFERROR(__xludf.DUMMYFUNCTION("""COMPUTED_VALUE"""),"")</f>
        <v/>
      </c>
      <c r="AF503" s="105" t="str">
        <f>IFERROR(__xludf.DUMMYFUNCTION("""COMPUTED_VALUE"""),"")</f>
        <v/>
      </c>
      <c r="AG503" s="105" t="str">
        <f>IFERROR(__xludf.DUMMYFUNCTION("""COMPUTED_VALUE"""),"")</f>
        <v/>
      </c>
      <c r="AH503" s="105" t="str">
        <f>IFERROR(__xludf.DUMMYFUNCTION("""COMPUTED_VALUE"""),"")</f>
        <v/>
      </c>
      <c r="AI503" s="105" t="str">
        <f>IFERROR(__xludf.DUMMYFUNCTION("""COMPUTED_VALUE"""),"")</f>
        <v/>
      </c>
      <c r="AJ503" s="105" t="str">
        <f>IFERROR(__xludf.DUMMYFUNCTION("""COMPUTED_VALUE"""),"")</f>
        <v/>
      </c>
      <c r="AK503" s="105" t="str">
        <f>IFERROR(__xludf.DUMMYFUNCTION("""COMPUTED_VALUE"""),"")</f>
        <v/>
      </c>
      <c r="AL503" s="105" t="str">
        <f>IFERROR(__xludf.DUMMYFUNCTION("""COMPUTED_VALUE"""),"")</f>
        <v/>
      </c>
      <c r="AM503" s="105" t="str">
        <f>IFERROR(__xludf.DUMMYFUNCTION("""COMPUTED_VALUE"""),"")</f>
        <v/>
      </c>
      <c r="AN503" s="105" t="str">
        <f>IFERROR(__xludf.DUMMYFUNCTION("""COMPUTED_VALUE"""),"")</f>
        <v/>
      </c>
    </row>
    <row r="504">
      <c r="B504" s="105"/>
      <c r="C504" s="105"/>
      <c r="E504" s="109"/>
      <c r="F504" s="110"/>
      <c r="G504" s="107"/>
      <c r="H504" s="108"/>
      <c r="J504" s="108" t="str">
        <f>IFERROR(__xludf.DUMMYFUNCTION("""COMPUTED_VALUE"""),"")</f>
        <v/>
      </c>
      <c r="K504" s="105" t="str">
        <f>IFERROR(__xludf.DUMMYFUNCTION("""COMPUTED_VALUE"""),"")</f>
        <v/>
      </c>
      <c r="L504" s="105" t="str">
        <f>IFERROR(__xludf.DUMMYFUNCTION("""COMPUTED_VALUE"""),"")</f>
        <v/>
      </c>
      <c r="M504" s="105" t="str">
        <f>IFERROR(__xludf.DUMMYFUNCTION("""COMPUTED_VALUE"""),"")</f>
        <v/>
      </c>
      <c r="N504" s="105" t="str">
        <f>IFERROR(__xludf.DUMMYFUNCTION("""COMPUTED_VALUE"""),"")</f>
        <v/>
      </c>
      <c r="O504" s="105" t="str">
        <f>IFERROR(__xludf.DUMMYFUNCTION("""COMPUTED_VALUE"""),"")</f>
        <v/>
      </c>
      <c r="P504" s="105" t="str">
        <f>IFERROR(__xludf.DUMMYFUNCTION("""COMPUTED_VALUE"""),"")</f>
        <v/>
      </c>
      <c r="Q504" s="105" t="str">
        <f>IFERROR(__xludf.DUMMYFUNCTION("""COMPUTED_VALUE"""),"")</f>
        <v/>
      </c>
      <c r="R504" s="105" t="str">
        <f>IFERROR(__xludf.DUMMYFUNCTION("""COMPUTED_VALUE"""),"")</f>
        <v/>
      </c>
      <c r="S504" s="105" t="str">
        <f>IFERROR(__xludf.DUMMYFUNCTION("""COMPUTED_VALUE"""),"")</f>
        <v/>
      </c>
      <c r="T504" s="105" t="str">
        <f>IFERROR(__xludf.DUMMYFUNCTION("""COMPUTED_VALUE"""),"")</f>
        <v/>
      </c>
      <c r="U504" s="105" t="str">
        <f>IFERROR(__xludf.DUMMYFUNCTION("""COMPUTED_VALUE"""),"")</f>
        <v/>
      </c>
      <c r="V504" s="105" t="str">
        <f>IFERROR(__xludf.DUMMYFUNCTION("""COMPUTED_VALUE"""),"")</f>
        <v/>
      </c>
      <c r="W504" s="105" t="str">
        <f>IFERROR(__xludf.DUMMYFUNCTION("""COMPUTED_VALUE"""),"")</f>
        <v/>
      </c>
      <c r="X504" s="105" t="str">
        <f>IFERROR(__xludf.DUMMYFUNCTION("""COMPUTED_VALUE"""),"")</f>
        <v/>
      </c>
      <c r="Y504" s="105" t="str">
        <f>IFERROR(__xludf.DUMMYFUNCTION("""COMPUTED_VALUE"""),"")</f>
        <v/>
      </c>
      <c r="Z504" s="105" t="str">
        <f>IFERROR(__xludf.DUMMYFUNCTION("""COMPUTED_VALUE"""),"")</f>
        <v/>
      </c>
      <c r="AA504" s="105" t="str">
        <f>IFERROR(__xludf.DUMMYFUNCTION("""COMPUTED_VALUE"""),"")</f>
        <v/>
      </c>
      <c r="AB504" s="105" t="str">
        <f>IFERROR(__xludf.DUMMYFUNCTION("""COMPUTED_VALUE"""),"")</f>
        <v/>
      </c>
      <c r="AC504" s="105" t="str">
        <f>IFERROR(__xludf.DUMMYFUNCTION("""COMPUTED_VALUE"""),"")</f>
        <v/>
      </c>
      <c r="AD504" s="105" t="str">
        <f>IFERROR(__xludf.DUMMYFUNCTION("""COMPUTED_VALUE"""),"")</f>
        <v/>
      </c>
      <c r="AE504" s="105" t="str">
        <f>IFERROR(__xludf.DUMMYFUNCTION("""COMPUTED_VALUE"""),"")</f>
        <v/>
      </c>
      <c r="AF504" s="105" t="str">
        <f>IFERROR(__xludf.DUMMYFUNCTION("""COMPUTED_VALUE"""),"")</f>
        <v/>
      </c>
      <c r="AG504" s="105" t="str">
        <f>IFERROR(__xludf.DUMMYFUNCTION("""COMPUTED_VALUE"""),"")</f>
        <v/>
      </c>
      <c r="AH504" s="105" t="str">
        <f>IFERROR(__xludf.DUMMYFUNCTION("""COMPUTED_VALUE"""),"")</f>
        <v/>
      </c>
      <c r="AI504" s="105" t="str">
        <f>IFERROR(__xludf.DUMMYFUNCTION("""COMPUTED_VALUE"""),"")</f>
        <v/>
      </c>
      <c r="AJ504" s="105" t="str">
        <f>IFERROR(__xludf.DUMMYFUNCTION("""COMPUTED_VALUE"""),"")</f>
        <v/>
      </c>
      <c r="AK504" s="105" t="str">
        <f>IFERROR(__xludf.DUMMYFUNCTION("""COMPUTED_VALUE"""),"")</f>
        <v/>
      </c>
      <c r="AL504" s="105" t="str">
        <f>IFERROR(__xludf.DUMMYFUNCTION("""COMPUTED_VALUE"""),"")</f>
        <v/>
      </c>
      <c r="AM504" s="105" t="str">
        <f>IFERROR(__xludf.DUMMYFUNCTION("""COMPUTED_VALUE"""),"")</f>
        <v/>
      </c>
      <c r="AN504" s="105" t="str">
        <f>IFERROR(__xludf.DUMMYFUNCTION("""COMPUTED_VALUE"""),"")</f>
        <v/>
      </c>
    </row>
    <row r="505">
      <c r="B505" s="105"/>
      <c r="C505" s="105"/>
      <c r="E505" s="109"/>
      <c r="F505" s="110"/>
      <c r="G505" s="107"/>
      <c r="H505" s="108"/>
      <c r="J505" s="108" t="str">
        <f>IFERROR(__xludf.DUMMYFUNCTION("""COMPUTED_VALUE"""),"")</f>
        <v/>
      </c>
      <c r="K505" s="105" t="str">
        <f>IFERROR(__xludf.DUMMYFUNCTION("""COMPUTED_VALUE"""),"")</f>
        <v/>
      </c>
      <c r="L505" s="105" t="str">
        <f>IFERROR(__xludf.DUMMYFUNCTION("""COMPUTED_VALUE"""),"")</f>
        <v/>
      </c>
      <c r="M505" s="105" t="str">
        <f>IFERROR(__xludf.DUMMYFUNCTION("""COMPUTED_VALUE"""),"")</f>
        <v/>
      </c>
      <c r="N505" s="105" t="str">
        <f>IFERROR(__xludf.DUMMYFUNCTION("""COMPUTED_VALUE"""),"")</f>
        <v/>
      </c>
      <c r="O505" s="105" t="str">
        <f>IFERROR(__xludf.DUMMYFUNCTION("""COMPUTED_VALUE"""),"")</f>
        <v/>
      </c>
      <c r="P505" s="105" t="str">
        <f>IFERROR(__xludf.DUMMYFUNCTION("""COMPUTED_VALUE"""),"")</f>
        <v/>
      </c>
      <c r="Q505" s="105" t="str">
        <f>IFERROR(__xludf.DUMMYFUNCTION("""COMPUTED_VALUE"""),"")</f>
        <v/>
      </c>
      <c r="R505" s="105" t="str">
        <f>IFERROR(__xludf.DUMMYFUNCTION("""COMPUTED_VALUE"""),"")</f>
        <v/>
      </c>
      <c r="S505" s="105" t="str">
        <f>IFERROR(__xludf.DUMMYFUNCTION("""COMPUTED_VALUE"""),"")</f>
        <v/>
      </c>
      <c r="T505" s="105" t="str">
        <f>IFERROR(__xludf.DUMMYFUNCTION("""COMPUTED_VALUE"""),"")</f>
        <v/>
      </c>
      <c r="U505" s="105" t="str">
        <f>IFERROR(__xludf.DUMMYFUNCTION("""COMPUTED_VALUE"""),"")</f>
        <v/>
      </c>
      <c r="V505" s="105" t="str">
        <f>IFERROR(__xludf.DUMMYFUNCTION("""COMPUTED_VALUE"""),"")</f>
        <v/>
      </c>
      <c r="W505" s="105" t="str">
        <f>IFERROR(__xludf.DUMMYFUNCTION("""COMPUTED_VALUE"""),"")</f>
        <v/>
      </c>
      <c r="X505" s="105" t="str">
        <f>IFERROR(__xludf.DUMMYFUNCTION("""COMPUTED_VALUE"""),"")</f>
        <v/>
      </c>
      <c r="Y505" s="105" t="str">
        <f>IFERROR(__xludf.DUMMYFUNCTION("""COMPUTED_VALUE"""),"")</f>
        <v/>
      </c>
      <c r="Z505" s="105" t="str">
        <f>IFERROR(__xludf.DUMMYFUNCTION("""COMPUTED_VALUE"""),"")</f>
        <v/>
      </c>
      <c r="AA505" s="105" t="str">
        <f>IFERROR(__xludf.DUMMYFUNCTION("""COMPUTED_VALUE"""),"")</f>
        <v/>
      </c>
      <c r="AB505" s="105" t="str">
        <f>IFERROR(__xludf.DUMMYFUNCTION("""COMPUTED_VALUE"""),"")</f>
        <v/>
      </c>
      <c r="AC505" s="105" t="str">
        <f>IFERROR(__xludf.DUMMYFUNCTION("""COMPUTED_VALUE"""),"")</f>
        <v/>
      </c>
      <c r="AD505" s="105" t="str">
        <f>IFERROR(__xludf.DUMMYFUNCTION("""COMPUTED_VALUE"""),"")</f>
        <v/>
      </c>
      <c r="AE505" s="105" t="str">
        <f>IFERROR(__xludf.DUMMYFUNCTION("""COMPUTED_VALUE"""),"")</f>
        <v/>
      </c>
      <c r="AF505" s="105" t="str">
        <f>IFERROR(__xludf.DUMMYFUNCTION("""COMPUTED_VALUE"""),"")</f>
        <v/>
      </c>
      <c r="AG505" s="105" t="str">
        <f>IFERROR(__xludf.DUMMYFUNCTION("""COMPUTED_VALUE"""),"")</f>
        <v/>
      </c>
      <c r="AH505" s="105" t="str">
        <f>IFERROR(__xludf.DUMMYFUNCTION("""COMPUTED_VALUE"""),"")</f>
        <v/>
      </c>
      <c r="AI505" s="105" t="str">
        <f>IFERROR(__xludf.DUMMYFUNCTION("""COMPUTED_VALUE"""),"")</f>
        <v/>
      </c>
      <c r="AJ505" s="105" t="str">
        <f>IFERROR(__xludf.DUMMYFUNCTION("""COMPUTED_VALUE"""),"")</f>
        <v/>
      </c>
      <c r="AK505" s="105" t="str">
        <f>IFERROR(__xludf.DUMMYFUNCTION("""COMPUTED_VALUE"""),"")</f>
        <v/>
      </c>
      <c r="AL505" s="105" t="str">
        <f>IFERROR(__xludf.DUMMYFUNCTION("""COMPUTED_VALUE"""),"")</f>
        <v/>
      </c>
      <c r="AM505" s="105" t="str">
        <f>IFERROR(__xludf.DUMMYFUNCTION("""COMPUTED_VALUE"""),"")</f>
        <v/>
      </c>
      <c r="AN505" s="105" t="str">
        <f>IFERROR(__xludf.DUMMYFUNCTION("""COMPUTED_VALUE"""),"")</f>
        <v/>
      </c>
    </row>
    <row r="506">
      <c r="B506" s="105"/>
      <c r="C506" s="105"/>
      <c r="E506" s="109"/>
      <c r="F506" s="110"/>
      <c r="G506" s="107"/>
      <c r="H506" s="108"/>
      <c r="J506" s="108" t="str">
        <f>IFERROR(__xludf.DUMMYFUNCTION("""COMPUTED_VALUE"""),"")</f>
        <v/>
      </c>
      <c r="K506" s="105" t="str">
        <f>IFERROR(__xludf.DUMMYFUNCTION("""COMPUTED_VALUE"""),"")</f>
        <v/>
      </c>
      <c r="L506" s="105" t="str">
        <f>IFERROR(__xludf.DUMMYFUNCTION("""COMPUTED_VALUE"""),"")</f>
        <v/>
      </c>
      <c r="M506" s="105" t="str">
        <f>IFERROR(__xludf.DUMMYFUNCTION("""COMPUTED_VALUE"""),"")</f>
        <v/>
      </c>
      <c r="N506" s="105" t="str">
        <f>IFERROR(__xludf.DUMMYFUNCTION("""COMPUTED_VALUE"""),"")</f>
        <v/>
      </c>
      <c r="O506" s="105" t="str">
        <f>IFERROR(__xludf.DUMMYFUNCTION("""COMPUTED_VALUE"""),"")</f>
        <v/>
      </c>
      <c r="P506" s="105" t="str">
        <f>IFERROR(__xludf.DUMMYFUNCTION("""COMPUTED_VALUE"""),"")</f>
        <v/>
      </c>
      <c r="Q506" s="105" t="str">
        <f>IFERROR(__xludf.DUMMYFUNCTION("""COMPUTED_VALUE"""),"")</f>
        <v/>
      </c>
      <c r="R506" s="105" t="str">
        <f>IFERROR(__xludf.DUMMYFUNCTION("""COMPUTED_VALUE"""),"")</f>
        <v/>
      </c>
      <c r="S506" s="105" t="str">
        <f>IFERROR(__xludf.DUMMYFUNCTION("""COMPUTED_VALUE"""),"")</f>
        <v/>
      </c>
      <c r="T506" s="105" t="str">
        <f>IFERROR(__xludf.DUMMYFUNCTION("""COMPUTED_VALUE"""),"")</f>
        <v/>
      </c>
      <c r="U506" s="105" t="str">
        <f>IFERROR(__xludf.DUMMYFUNCTION("""COMPUTED_VALUE"""),"")</f>
        <v/>
      </c>
      <c r="V506" s="105" t="str">
        <f>IFERROR(__xludf.DUMMYFUNCTION("""COMPUTED_VALUE"""),"")</f>
        <v/>
      </c>
      <c r="W506" s="105" t="str">
        <f>IFERROR(__xludf.DUMMYFUNCTION("""COMPUTED_VALUE"""),"")</f>
        <v/>
      </c>
      <c r="X506" s="105" t="str">
        <f>IFERROR(__xludf.DUMMYFUNCTION("""COMPUTED_VALUE"""),"")</f>
        <v/>
      </c>
      <c r="Y506" s="105" t="str">
        <f>IFERROR(__xludf.DUMMYFUNCTION("""COMPUTED_VALUE"""),"")</f>
        <v/>
      </c>
      <c r="Z506" s="105" t="str">
        <f>IFERROR(__xludf.DUMMYFUNCTION("""COMPUTED_VALUE"""),"")</f>
        <v/>
      </c>
      <c r="AA506" s="105" t="str">
        <f>IFERROR(__xludf.DUMMYFUNCTION("""COMPUTED_VALUE"""),"")</f>
        <v/>
      </c>
      <c r="AB506" s="105" t="str">
        <f>IFERROR(__xludf.DUMMYFUNCTION("""COMPUTED_VALUE"""),"")</f>
        <v/>
      </c>
      <c r="AC506" s="105" t="str">
        <f>IFERROR(__xludf.DUMMYFUNCTION("""COMPUTED_VALUE"""),"")</f>
        <v/>
      </c>
      <c r="AD506" s="105" t="str">
        <f>IFERROR(__xludf.DUMMYFUNCTION("""COMPUTED_VALUE"""),"")</f>
        <v/>
      </c>
      <c r="AE506" s="105" t="str">
        <f>IFERROR(__xludf.DUMMYFUNCTION("""COMPUTED_VALUE"""),"")</f>
        <v/>
      </c>
      <c r="AF506" s="105" t="str">
        <f>IFERROR(__xludf.DUMMYFUNCTION("""COMPUTED_VALUE"""),"")</f>
        <v/>
      </c>
      <c r="AG506" s="105" t="str">
        <f>IFERROR(__xludf.DUMMYFUNCTION("""COMPUTED_VALUE"""),"")</f>
        <v/>
      </c>
      <c r="AH506" s="105" t="str">
        <f>IFERROR(__xludf.DUMMYFUNCTION("""COMPUTED_VALUE"""),"")</f>
        <v/>
      </c>
      <c r="AI506" s="105" t="str">
        <f>IFERROR(__xludf.DUMMYFUNCTION("""COMPUTED_VALUE"""),"")</f>
        <v/>
      </c>
      <c r="AJ506" s="105" t="str">
        <f>IFERROR(__xludf.DUMMYFUNCTION("""COMPUTED_VALUE"""),"")</f>
        <v/>
      </c>
      <c r="AK506" s="105" t="str">
        <f>IFERROR(__xludf.DUMMYFUNCTION("""COMPUTED_VALUE"""),"")</f>
        <v/>
      </c>
      <c r="AL506" s="105" t="str">
        <f>IFERROR(__xludf.DUMMYFUNCTION("""COMPUTED_VALUE"""),"")</f>
        <v/>
      </c>
      <c r="AM506" s="105" t="str">
        <f>IFERROR(__xludf.DUMMYFUNCTION("""COMPUTED_VALUE"""),"")</f>
        <v/>
      </c>
      <c r="AN506" s="105" t="str">
        <f>IFERROR(__xludf.DUMMYFUNCTION("""COMPUTED_VALUE"""),"")</f>
        <v/>
      </c>
    </row>
    <row r="507">
      <c r="B507" s="105"/>
      <c r="C507" s="105"/>
      <c r="E507" s="109"/>
      <c r="F507" s="110"/>
      <c r="G507" s="107"/>
      <c r="H507" s="108"/>
      <c r="J507" s="108" t="str">
        <f>IFERROR(__xludf.DUMMYFUNCTION("""COMPUTED_VALUE"""),"")</f>
        <v/>
      </c>
      <c r="K507" s="105" t="str">
        <f>IFERROR(__xludf.DUMMYFUNCTION("""COMPUTED_VALUE"""),"")</f>
        <v/>
      </c>
      <c r="L507" s="105" t="str">
        <f>IFERROR(__xludf.DUMMYFUNCTION("""COMPUTED_VALUE"""),"")</f>
        <v/>
      </c>
      <c r="M507" s="105" t="str">
        <f>IFERROR(__xludf.DUMMYFUNCTION("""COMPUTED_VALUE"""),"")</f>
        <v/>
      </c>
      <c r="N507" s="105" t="str">
        <f>IFERROR(__xludf.DUMMYFUNCTION("""COMPUTED_VALUE"""),"")</f>
        <v/>
      </c>
      <c r="O507" s="105" t="str">
        <f>IFERROR(__xludf.DUMMYFUNCTION("""COMPUTED_VALUE"""),"")</f>
        <v/>
      </c>
      <c r="P507" s="105" t="str">
        <f>IFERROR(__xludf.DUMMYFUNCTION("""COMPUTED_VALUE"""),"")</f>
        <v/>
      </c>
      <c r="Q507" s="105" t="str">
        <f>IFERROR(__xludf.DUMMYFUNCTION("""COMPUTED_VALUE"""),"")</f>
        <v/>
      </c>
      <c r="R507" s="105" t="str">
        <f>IFERROR(__xludf.DUMMYFUNCTION("""COMPUTED_VALUE"""),"")</f>
        <v/>
      </c>
      <c r="S507" s="105" t="str">
        <f>IFERROR(__xludf.DUMMYFUNCTION("""COMPUTED_VALUE"""),"")</f>
        <v/>
      </c>
      <c r="T507" s="105" t="str">
        <f>IFERROR(__xludf.DUMMYFUNCTION("""COMPUTED_VALUE"""),"")</f>
        <v/>
      </c>
      <c r="U507" s="105" t="str">
        <f>IFERROR(__xludf.DUMMYFUNCTION("""COMPUTED_VALUE"""),"")</f>
        <v/>
      </c>
      <c r="V507" s="105" t="str">
        <f>IFERROR(__xludf.DUMMYFUNCTION("""COMPUTED_VALUE"""),"")</f>
        <v/>
      </c>
      <c r="W507" s="105" t="str">
        <f>IFERROR(__xludf.DUMMYFUNCTION("""COMPUTED_VALUE"""),"")</f>
        <v/>
      </c>
      <c r="X507" s="105" t="str">
        <f>IFERROR(__xludf.DUMMYFUNCTION("""COMPUTED_VALUE"""),"")</f>
        <v/>
      </c>
      <c r="Y507" s="105" t="str">
        <f>IFERROR(__xludf.DUMMYFUNCTION("""COMPUTED_VALUE"""),"")</f>
        <v/>
      </c>
      <c r="Z507" s="105" t="str">
        <f>IFERROR(__xludf.DUMMYFUNCTION("""COMPUTED_VALUE"""),"")</f>
        <v/>
      </c>
      <c r="AA507" s="105" t="str">
        <f>IFERROR(__xludf.DUMMYFUNCTION("""COMPUTED_VALUE"""),"")</f>
        <v/>
      </c>
      <c r="AB507" s="105" t="str">
        <f>IFERROR(__xludf.DUMMYFUNCTION("""COMPUTED_VALUE"""),"")</f>
        <v/>
      </c>
      <c r="AC507" s="105" t="str">
        <f>IFERROR(__xludf.DUMMYFUNCTION("""COMPUTED_VALUE"""),"")</f>
        <v/>
      </c>
      <c r="AD507" s="105" t="str">
        <f>IFERROR(__xludf.DUMMYFUNCTION("""COMPUTED_VALUE"""),"")</f>
        <v/>
      </c>
      <c r="AE507" s="105" t="str">
        <f>IFERROR(__xludf.DUMMYFUNCTION("""COMPUTED_VALUE"""),"")</f>
        <v/>
      </c>
      <c r="AF507" s="105" t="str">
        <f>IFERROR(__xludf.DUMMYFUNCTION("""COMPUTED_VALUE"""),"")</f>
        <v/>
      </c>
      <c r="AG507" s="105" t="str">
        <f>IFERROR(__xludf.DUMMYFUNCTION("""COMPUTED_VALUE"""),"")</f>
        <v/>
      </c>
      <c r="AH507" s="105" t="str">
        <f>IFERROR(__xludf.DUMMYFUNCTION("""COMPUTED_VALUE"""),"")</f>
        <v/>
      </c>
      <c r="AI507" s="105" t="str">
        <f>IFERROR(__xludf.DUMMYFUNCTION("""COMPUTED_VALUE"""),"")</f>
        <v/>
      </c>
      <c r="AJ507" s="105" t="str">
        <f>IFERROR(__xludf.DUMMYFUNCTION("""COMPUTED_VALUE"""),"")</f>
        <v/>
      </c>
      <c r="AK507" s="105" t="str">
        <f>IFERROR(__xludf.DUMMYFUNCTION("""COMPUTED_VALUE"""),"")</f>
        <v/>
      </c>
      <c r="AL507" s="105" t="str">
        <f>IFERROR(__xludf.DUMMYFUNCTION("""COMPUTED_VALUE"""),"")</f>
        <v/>
      </c>
      <c r="AM507" s="105" t="str">
        <f>IFERROR(__xludf.DUMMYFUNCTION("""COMPUTED_VALUE"""),"")</f>
        <v/>
      </c>
      <c r="AN507" s="105" t="str">
        <f>IFERROR(__xludf.DUMMYFUNCTION("""COMPUTED_VALUE"""),"")</f>
        <v/>
      </c>
    </row>
    <row r="508">
      <c r="B508" s="105"/>
      <c r="C508" s="105"/>
      <c r="E508" s="109"/>
      <c r="F508" s="110"/>
      <c r="G508" s="107"/>
      <c r="H508" s="108"/>
      <c r="J508" s="108" t="str">
        <f>IFERROR(__xludf.DUMMYFUNCTION("""COMPUTED_VALUE"""),"")</f>
        <v/>
      </c>
      <c r="K508" s="105" t="str">
        <f>IFERROR(__xludf.DUMMYFUNCTION("""COMPUTED_VALUE"""),"")</f>
        <v/>
      </c>
      <c r="L508" s="105" t="str">
        <f>IFERROR(__xludf.DUMMYFUNCTION("""COMPUTED_VALUE"""),"")</f>
        <v/>
      </c>
      <c r="M508" s="105" t="str">
        <f>IFERROR(__xludf.DUMMYFUNCTION("""COMPUTED_VALUE"""),"")</f>
        <v/>
      </c>
      <c r="N508" s="105" t="str">
        <f>IFERROR(__xludf.DUMMYFUNCTION("""COMPUTED_VALUE"""),"")</f>
        <v/>
      </c>
      <c r="O508" s="105" t="str">
        <f>IFERROR(__xludf.DUMMYFUNCTION("""COMPUTED_VALUE"""),"")</f>
        <v/>
      </c>
      <c r="P508" s="105" t="str">
        <f>IFERROR(__xludf.DUMMYFUNCTION("""COMPUTED_VALUE"""),"")</f>
        <v/>
      </c>
      <c r="Q508" s="105" t="str">
        <f>IFERROR(__xludf.DUMMYFUNCTION("""COMPUTED_VALUE"""),"")</f>
        <v/>
      </c>
      <c r="R508" s="105" t="str">
        <f>IFERROR(__xludf.DUMMYFUNCTION("""COMPUTED_VALUE"""),"")</f>
        <v/>
      </c>
      <c r="S508" s="105" t="str">
        <f>IFERROR(__xludf.DUMMYFUNCTION("""COMPUTED_VALUE"""),"")</f>
        <v/>
      </c>
      <c r="T508" s="105" t="str">
        <f>IFERROR(__xludf.DUMMYFUNCTION("""COMPUTED_VALUE"""),"")</f>
        <v/>
      </c>
      <c r="U508" s="105" t="str">
        <f>IFERROR(__xludf.DUMMYFUNCTION("""COMPUTED_VALUE"""),"")</f>
        <v/>
      </c>
      <c r="V508" s="105" t="str">
        <f>IFERROR(__xludf.DUMMYFUNCTION("""COMPUTED_VALUE"""),"")</f>
        <v/>
      </c>
      <c r="W508" s="105" t="str">
        <f>IFERROR(__xludf.DUMMYFUNCTION("""COMPUTED_VALUE"""),"")</f>
        <v/>
      </c>
      <c r="X508" s="105" t="str">
        <f>IFERROR(__xludf.DUMMYFUNCTION("""COMPUTED_VALUE"""),"")</f>
        <v/>
      </c>
      <c r="Y508" s="105" t="str">
        <f>IFERROR(__xludf.DUMMYFUNCTION("""COMPUTED_VALUE"""),"")</f>
        <v/>
      </c>
      <c r="Z508" s="105" t="str">
        <f>IFERROR(__xludf.DUMMYFUNCTION("""COMPUTED_VALUE"""),"")</f>
        <v/>
      </c>
      <c r="AA508" s="105" t="str">
        <f>IFERROR(__xludf.DUMMYFUNCTION("""COMPUTED_VALUE"""),"")</f>
        <v/>
      </c>
      <c r="AB508" s="105" t="str">
        <f>IFERROR(__xludf.DUMMYFUNCTION("""COMPUTED_VALUE"""),"")</f>
        <v/>
      </c>
      <c r="AC508" s="105" t="str">
        <f>IFERROR(__xludf.DUMMYFUNCTION("""COMPUTED_VALUE"""),"")</f>
        <v/>
      </c>
      <c r="AD508" s="105" t="str">
        <f>IFERROR(__xludf.DUMMYFUNCTION("""COMPUTED_VALUE"""),"")</f>
        <v/>
      </c>
      <c r="AE508" s="105" t="str">
        <f>IFERROR(__xludf.DUMMYFUNCTION("""COMPUTED_VALUE"""),"")</f>
        <v/>
      </c>
      <c r="AF508" s="105" t="str">
        <f>IFERROR(__xludf.DUMMYFUNCTION("""COMPUTED_VALUE"""),"")</f>
        <v/>
      </c>
      <c r="AG508" s="105" t="str">
        <f>IFERROR(__xludf.DUMMYFUNCTION("""COMPUTED_VALUE"""),"")</f>
        <v/>
      </c>
      <c r="AH508" s="105" t="str">
        <f>IFERROR(__xludf.DUMMYFUNCTION("""COMPUTED_VALUE"""),"")</f>
        <v/>
      </c>
      <c r="AI508" s="105" t="str">
        <f>IFERROR(__xludf.DUMMYFUNCTION("""COMPUTED_VALUE"""),"")</f>
        <v/>
      </c>
      <c r="AJ508" s="105" t="str">
        <f>IFERROR(__xludf.DUMMYFUNCTION("""COMPUTED_VALUE"""),"")</f>
        <v/>
      </c>
      <c r="AK508" s="105" t="str">
        <f>IFERROR(__xludf.DUMMYFUNCTION("""COMPUTED_VALUE"""),"")</f>
        <v/>
      </c>
      <c r="AL508" s="105" t="str">
        <f>IFERROR(__xludf.DUMMYFUNCTION("""COMPUTED_VALUE"""),"")</f>
        <v/>
      </c>
      <c r="AM508" s="105" t="str">
        <f>IFERROR(__xludf.DUMMYFUNCTION("""COMPUTED_VALUE"""),"")</f>
        <v/>
      </c>
      <c r="AN508" s="105" t="str">
        <f>IFERROR(__xludf.DUMMYFUNCTION("""COMPUTED_VALUE"""),"")</f>
        <v/>
      </c>
    </row>
    <row r="509">
      <c r="B509" s="105"/>
      <c r="C509" s="105"/>
      <c r="E509" s="109"/>
      <c r="F509" s="110"/>
      <c r="G509" s="107"/>
      <c r="H509" s="108"/>
      <c r="J509" s="108" t="str">
        <f>IFERROR(__xludf.DUMMYFUNCTION("""COMPUTED_VALUE"""),"")</f>
        <v/>
      </c>
      <c r="K509" s="105" t="str">
        <f>IFERROR(__xludf.DUMMYFUNCTION("""COMPUTED_VALUE"""),"")</f>
        <v/>
      </c>
      <c r="L509" s="105" t="str">
        <f>IFERROR(__xludf.DUMMYFUNCTION("""COMPUTED_VALUE"""),"")</f>
        <v/>
      </c>
      <c r="M509" s="105" t="str">
        <f>IFERROR(__xludf.DUMMYFUNCTION("""COMPUTED_VALUE"""),"")</f>
        <v/>
      </c>
      <c r="N509" s="105" t="str">
        <f>IFERROR(__xludf.DUMMYFUNCTION("""COMPUTED_VALUE"""),"")</f>
        <v/>
      </c>
      <c r="O509" s="105" t="str">
        <f>IFERROR(__xludf.DUMMYFUNCTION("""COMPUTED_VALUE"""),"")</f>
        <v/>
      </c>
      <c r="P509" s="105" t="str">
        <f>IFERROR(__xludf.DUMMYFUNCTION("""COMPUTED_VALUE"""),"")</f>
        <v/>
      </c>
      <c r="Q509" s="105" t="str">
        <f>IFERROR(__xludf.DUMMYFUNCTION("""COMPUTED_VALUE"""),"")</f>
        <v/>
      </c>
      <c r="R509" s="105" t="str">
        <f>IFERROR(__xludf.DUMMYFUNCTION("""COMPUTED_VALUE"""),"")</f>
        <v/>
      </c>
      <c r="S509" s="105" t="str">
        <f>IFERROR(__xludf.DUMMYFUNCTION("""COMPUTED_VALUE"""),"")</f>
        <v/>
      </c>
      <c r="T509" s="105" t="str">
        <f>IFERROR(__xludf.DUMMYFUNCTION("""COMPUTED_VALUE"""),"")</f>
        <v/>
      </c>
      <c r="U509" s="105" t="str">
        <f>IFERROR(__xludf.DUMMYFUNCTION("""COMPUTED_VALUE"""),"")</f>
        <v/>
      </c>
      <c r="V509" s="105" t="str">
        <f>IFERROR(__xludf.DUMMYFUNCTION("""COMPUTED_VALUE"""),"")</f>
        <v/>
      </c>
      <c r="W509" s="105" t="str">
        <f>IFERROR(__xludf.DUMMYFUNCTION("""COMPUTED_VALUE"""),"")</f>
        <v/>
      </c>
      <c r="X509" s="105" t="str">
        <f>IFERROR(__xludf.DUMMYFUNCTION("""COMPUTED_VALUE"""),"")</f>
        <v/>
      </c>
      <c r="Y509" s="105" t="str">
        <f>IFERROR(__xludf.DUMMYFUNCTION("""COMPUTED_VALUE"""),"")</f>
        <v/>
      </c>
      <c r="Z509" s="105" t="str">
        <f>IFERROR(__xludf.DUMMYFUNCTION("""COMPUTED_VALUE"""),"")</f>
        <v/>
      </c>
      <c r="AA509" s="105" t="str">
        <f>IFERROR(__xludf.DUMMYFUNCTION("""COMPUTED_VALUE"""),"")</f>
        <v/>
      </c>
      <c r="AB509" s="105" t="str">
        <f>IFERROR(__xludf.DUMMYFUNCTION("""COMPUTED_VALUE"""),"")</f>
        <v/>
      </c>
      <c r="AC509" s="105" t="str">
        <f>IFERROR(__xludf.DUMMYFUNCTION("""COMPUTED_VALUE"""),"")</f>
        <v/>
      </c>
      <c r="AD509" s="105" t="str">
        <f>IFERROR(__xludf.DUMMYFUNCTION("""COMPUTED_VALUE"""),"")</f>
        <v/>
      </c>
      <c r="AE509" s="105" t="str">
        <f>IFERROR(__xludf.DUMMYFUNCTION("""COMPUTED_VALUE"""),"")</f>
        <v/>
      </c>
      <c r="AF509" s="105" t="str">
        <f>IFERROR(__xludf.DUMMYFUNCTION("""COMPUTED_VALUE"""),"")</f>
        <v/>
      </c>
      <c r="AG509" s="105" t="str">
        <f>IFERROR(__xludf.DUMMYFUNCTION("""COMPUTED_VALUE"""),"")</f>
        <v/>
      </c>
      <c r="AH509" s="105" t="str">
        <f>IFERROR(__xludf.DUMMYFUNCTION("""COMPUTED_VALUE"""),"")</f>
        <v/>
      </c>
      <c r="AI509" s="105" t="str">
        <f>IFERROR(__xludf.DUMMYFUNCTION("""COMPUTED_VALUE"""),"")</f>
        <v/>
      </c>
      <c r="AJ509" s="105" t="str">
        <f>IFERROR(__xludf.DUMMYFUNCTION("""COMPUTED_VALUE"""),"")</f>
        <v/>
      </c>
      <c r="AK509" s="105" t="str">
        <f>IFERROR(__xludf.DUMMYFUNCTION("""COMPUTED_VALUE"""),"")</f>
        <v/>
      </c>
      <c r="AL509" s="105" t="str">
        <f>IFERROR(__xludf.DUMMYFUNCTION("""COMPUTED_VALUE"""),"")</f>
        <v/>
      </c>
      <c r="AM509" s="105" t="str">
        <f>IFERROR(__xludf.DUMMYFUNCTION("""COMPUTED_VALUE"""),"")</f>
        <v/>
      </c>
      <c r="AN509" s="105" t="str">
        <f>IFERROR(__xludf.DUMMYFUNCTION("""COMPUTED_VALUE"""),"")</f>
        <v/>
      </c>
    </row>
    <row r="510">
      <c r="B510" s="105"/>
      <c r="C510" s="105"/>
      <c r="E510" s="109"/>
      <c r="F510" s="110"/>
      <c r="G510" s="107"/>
      <c r="H510" s="108"/>
      <c r="J510" s="108" t="str">
        <f>IFERROR(__xludf.DUMMYFUNCTION("""COMPUTED_VALUE"""),"")</f>
        <v/>
      </c>
      <c r="K510" s="105" t="str">
        <f>IFERROR(__xludf.DUMMYFUNCTION("""COMPUTED_VALUE"""),"")</f>
        <v/>
      </c>
      <c r="L510" s="105" t="str">
        <f>IFERROR(__xludf.DUMMYFUNCTION("""COMPUTED_VALUE"""),"")</f>
        <v/>
      </c>
      <c r="M510" s="105" t="str">
        <f>IFERROR(__xludf.DUMMYFUNCTION("""COMPUTED_VALUE"""),"")</f>
        <v/>
      </c>
      <c r="N510" s="105" t="str">
        <f>IFERROR(__xludf.DUMMYFUNCTION("""COMPUTED_VALUE"""),"")</f>
        <v/>
      </c>
      <c r="O510" s="105" t="str">
        <f>IFERROR(__xludf.DUMMYFUNCTION("""COMPUTED_VALUE"""),"")</f>
        <v/>
      </c>
      <c r="P510" s="105" t="str">
        <f>IFERROR(__xludf.DUMMYFUNCTION("""COMPUTED_VALUE"""),"")</f>
        <v/>
      </c>
      <c r="Q510" s="105" t="str">
        <f>IFERROR(__xludf.DUMMYFUNCTION("""COMPUTED_VALUE"""),"")</f>
        <v/>
      </c>
      <c r="R510" s="105" t="str">
        <f>IFERROR(__xludf.DUMMYFUNCTION("""COMPUTED_VALUE"""),"")</f>
        <v/>
      </c>
      <c r="S510" s="105" t="str">
        <f>IFERROR(__xludf.DUMMYFUNCTION("""COMPUTED_VALUE"""),"")</f>
        <v/>
      </c>
      <c r="T510" s="105" t="str">
        <f>IFERROR(__xludf.DUMMYFUNCTION("""COMPUTED_VALUE"""),"")</f>
        <v/>
      </c>
      <c r="U510" s="105" t="str">
        <f>IFERROR(__xludf.DUMMYFUNCTION("""COMPUTED_VALUE"""),"")</f>
        <v/>
      </c>
      <c r="V510" s="105" t="str">
        <f>IFERROR(__xludf.DUMMYFUNCTION("""COMPUTED_VALUE"""),"")</f>
        <v/>
      </c>
      <c r="W510" s="105" t="str">
        <f>IFERROR(__xludf.DUMMYFUNCTION("""COMPUTED_VALUE"""),"")</f>
        <v/>
      </c>
      <c r="X510" s="105" t="str">
        <f>IFERROR(__xludf.DUMMYFUNCTION("""COMPUTED_VALUE"""),"")</f>
        <v/>
      </c>
      <c r="Y510" s="105" t="str">
        <f>IFERROR(__xludf.DUMMYFUNCTION("""COMPUTED_VALUE"""),"")</f>
        <v/>
      </c>
      <c r="Z510" s="105" t="str">
        <f>IFERROR(__xludf.DUMMYFUNCTION("""COMPUTED_VALUE"""),"")</f>
        <v/>
      </c>
      <c r="AA510" s="105" t="str">
        <f>IFERROR(__xludf.DUMMYFUNCTION("""COMPUTED_VALUE"""),"")</f>
        <v/>
      </c>
      <c r="AB510" s="105" t="str">
        <f>IFERROR(__xludf.DUMMYFUNCTION("""COMPUTED_VALUE"""),"")</f>
        <v/>
      </c>
      <c r="AC510" s="105" t="str">
        <f>IFERROR(__xludf.DUMMYFUNCTION("""COMPUTED_VALUE"""),"")</f>
        <v/>
      </c>
      <c r="AD510" s="105" t="str">
        <f>IFERROR(__xludf.DUMMYFUNCTION("""COMPUTED_VALUE"""),"")</f>
        <v/>
      </c>
      <c r="AE510" s="105" t="str">
        <f>IFERROR(__xludf.DUMMYFUNCTION("""COMPUTED_VALUE"""),"")</f>
        <v/>
      </c>
      <c r="AF510" s="105" t="str">
        <f>IFERROR(__xludf.DUMMYFUNCTION("""COMPUTED_VALUE"""),"")</f>
        <v/>
      </c>
      <c r="AG510" s="105" t="str">
        <f>IFERROR(__xludf.DUMMYFUNCTION("""COMPUTED_VALUE"""),"")</f>
        <v/>
      </c>
      <c r="AH510" s="105" t="str">
        <f>IFERROR(__xludf.DUMMYFUNCTION("""COMPUTED_VALUE"""),"")</f>
        <v/>
      </c>
      <c r="AI510" s="105" t="str">
        <f>IFERROR(__xludf.DUMMYFUNCTION("""COMPUTED_VALUE"""),"")</f>
        <v/>
      </c>
      <c r="AJ510" s="105" t="str">
        <f>IFERROR(__xludf.DUMMYFUNCTION("""COMPUTED_VALUE"""),"")</f>
        <v/>
      </c>
      <c r="AK510" s="105" t="str">
        <f>IFERROR(__xludf.DUMMYFUNCTION("""COMPUTED_VALUE"""),"")</f>
        <v/>
      </c>
      <c r="AL510" s="105" t="str">
        <f>IFERROR(__xludf.DUMMYFUNCTION("""COMPUTED_VALUE"""),"")</f>
        <v/>
      </c>
      <c r="AM510" s="105" t="str">
        <f>IFERROR(__xludf.DUMMYFUNCTION("""COMPUTED_VALUE"""),"")</f>
        <v/>
      </c>
      <c r="AN510" s="105" t="str">
        <f>IFERROR(__xludf.DUMMYFUNCTION("""COMPUTED_VALUE"""),"")</f>
        <v/>
      </c>
    </row>
    <row r="511">
      <c r="B511" s="105"/>
      <c r="C511" s="105"/>
      <c r="E511" s="109"/>
      <c r="F511" s="110"/>
      <c r="G511" s="107"/>
      <c r="H511" s="108"/>
      <c r="J511" s="108" t="str">
        <f>IFERROR(__xludf.DUMMYFUNCTION("""COMPUTED_VALUE"""),"")</f>
        <v/>
      </c>
      <c r="K511" s="105" t="str">
        <f>IFERROR(__xludf.DUMMYFUNCTION("""COMPUTED_VALUE"""),"")</f>
        <v/>
      </c>
      <c r="L511" s="105" t="str">
        <f>IFERROR(__xludf.DUMMYFUNCTION("""COMPUTED_VALUE"""),"")</f>
        <v/>
      </c>
      <c r="M511" s="105" t="str">
        <f>IFERROR(__xludf.DUMMYFUNCTION("""COMPUTED_VALUE"""),"")</f>
        <v/>
      </c>
      <c r="N511" s="105" t="str">
        <f>IFERROR(__xludf.DUMMYFUNCTION("""COMPUTED_VALUE"""),"")</f>
        <v/>
      </c>
      <c r="O511" s="105" t="str">
        <f>IFERROR(__xludf.DUMMYFUNCTION("""COMPUTED_VALUE"""),"")</f>
        <v/>
      </c>
      <c r="P511" s="105" t="str">
        <f>IFERROR(__xludf.DUMMYFUNCTION("""COMPUTED_VALUE"""),"")</f>
        <v/>
      </c>
      <c r="Q511" s="105" t="str">
        <f>IFERROR(__xludf.DUMMYFUNCTION("""COMPUTED_VALUE"""),"")</f>
        <v/>
      </c>
      <c r="R511" s="105" t="str">
        <f>IFERROR(__xludf.DUMMYFUNCTION("""COMPUTED_VALUE"""),"")</f>
        <v/>
      </c>
      <c r="S511" s="105" t="str">
        <f>IFERROR(__xludf.DUMMYFUNCTION("""COMPUTED_VALUE"""),"")</f>
        <v/>
      </c>
      <c r="T511" s="105" t="str">
        <f>IFERROR(__xludf.DUMMYFUNCTION("""COMPUTED_VALUE"""),"")</f>
        <v/>
      </c>
      <c r="U511" s="105" t="str">
        <f>IFERROR(__xludf.DUMMYFUNCTION("""COMPUTED_VALUE"""),"")</f>
        <v/>
      </c>
      <c r="V511" s="105" t="str">
        <f>IFERROR(__xludf.DUMMYFUNCTION("""COMPUTED_VALUE"""),"")</f>
        <v/>
      </c>
      <c r="W511" s="105" t="str">
        <f>IFERROR(__xludf.DUMMYFUNCTION("""COMPUTED_VALUE"""),"")</f>
        <v/>
      </c>
      <c r="X511" s="105" t="str">
        <f>IFERROR(__xludf.DUMMYFUNCTION("""COMPUTED_VALUE"""),"")</f>
        <v/>
      </c>
      <c r="Y511" s="105" t="str">
        <f>IFERROR(__xludf.DUMMYFUNCTION("""COMPUTED_VALUE"""),"")</f>
        <v/>
      </c>
      <c r="Z511" s="105" t="str">
        <f>IFERROR(__xludf.DUMMYFUNCTION("""COMPUTED_VALUE"""),"")</f>
        <v/>
      </c>
      <c r="AA511" s="105" t="str">
        <f>IFERROR(__xludf.DUMMYFUNCTION("""COMPUTED_VALUE"""),"")</f>
        <v/>
      </c>
      <c r="AB511" s="105" t="str">
        <f>IFERROR(__xludf.DUMMYFUNCTION("""COMPUTED_VALUE"""),"")</f>
        <v/>
      </c>
      <c r="AC511" s="105" t="str">
        <f>IFERROR(__xludf.DUMMYFUNCTION("""COMPUTED_VALUE"""),"")</f>
        <v/>
      </c>
      <c r="AD511" s="105" t="str">
        <f>IFERROR(__xludf.DUMMYFUNCTION("""COMPUTED_VALUE"""),"")</f>
        <v/>
      </c>
      <c r="AE511" s="105" t="str">
        <f>IFERROR(__xludf.DUMMYFUNCTION("""COMPUTED_VALUE"""),"")</f>
        <v/>
      </c>
      <c r="AF511" s="105" t="str">
        <f>IFERROR(__xludf.DUMMYFUNCTION("""COMPUTED_VALUE"""),"")</f>
        <v/>
      </c>
      <c r="AG511" s="105" t="str">
        <f>IFERROR(__xludf.DUMMYFUNCTION("""COMPUTED_VALUE"""),"")</f>
        <v/>
      </c>
      <c r="AH511" s="105" t="str">
        <f>IFERROR(__xludf.DUMMYFUNCTION("""COMPUTED_VALUE"""),"")</f>
        <v/>
      </c>
      <c r="AI511" s="105" t="str">
        <f>IFERROR(__xludf.DUMMYFUNCTION("""COMPUTED_VALUE"""),"")</f>
        <v/>
      </c>
      <c r="AJ511" s="105" t="str">
        <f>IFERROR(__xludf.DUMMYFUNCTION("""COMPUTED_VALUE"""),"")</f>
        <v/>
      </c>
      <c r="AK511" s="105" t="str">
        <f>IFERROR(__xludf.DUMMYFUNCTION("""COMPUTED_VALUE"""),"")</f>
        <v/>
      </c>
      <c r="AL511" s="105" t="str">
        <f>IFERROR(__xludf.DUMMYFUNCTION("""COMPUTED_VALUE"""),"")</f>
        <v/>
      </c>
      <c r="AM511" s="105" t="str">
        <f>IFERROR(__xludf.DUMMYFUNCTION("""COMPUTED_VALUE"""),"")</f>
        <v/>
      </c>
      <c r="AN511" s="105" t="str">
        <f>IFERROR(__xludf.DUMMYFUNCTION("""COMPUTED_VALUE"""),"")</f>
        <v/>
      </c>
    </row>
    <row r="512">
      <c r="B512" s="105"/>
      <c r="C512" s="105"/>
      <c r="E512" s="109"/>
      <c r="F512" s="110"/>
      <c r="G512" s="107"/>
      <c r="H512" s="108"/>
      <c r="J512" s="108" t="str">
        <f>IFERROR(__xludf.DUMMYFUNCTION("""COMPUTED_VALUE"""),"")</f>
        <v/>
      </c>
      <c r="K512" s="105" t="str">
        <f>IFERROR(__xludf.DUMMYFUNCTION("""COMPUTED_VALUE"""),"")</f>
        <v/>
      </c>
      <c r="L512" s="105" t="str">
        <f>IFERROR(__xludf.DUMMYFUNCTION("""COMPUTED_VALUE"""),"")</f>
        <v/>
      </c>
      <c r="M512" s="105" t="str">
        <f>IFERROR(__xludf.DUMMYFUNCTION("""COMPUTED_VALUE"""),"")</f>
        <v/>
      </c>
      <c r="N512" s="105" t="str">
        <f>IFERROR(__xludf.DUMMYFUNCTION("""COMPUTED_VALUE"""),"")</f>
        <v/>
      </c>
      <c r="O512" s="105" t="str">
        <f>IFERROR(__xludf.DUMMYFUNCTION("""COMPUTED_VALUE"""),"")</f>
        <v/>
      </c>
      <c r="P512" s="105" t="str">
        <f>IFERROR(__xludf.DUMMYFUNCTION("""COMPUTED_VALUE"""),"")</f>
        <v/>
      </c>
      <c r="Q512" s="105" t="str">
        <f>IFERROR(__xludf.DUMMYFUNCTION("""COMPUTED_VALUE"""),"")</f>
        <v/>
      </c>
      <c r="R512" s="105" t="str">
        <f>IFERROR(__xludf.DUMMYFUNCTION("""COMPUTED_VALUE"""),"")</f>
        <v/>
      </c>
      <c r="S512" s="105" t="str">
        <f>IFERROR(__xludf.DUMMYFUNCTION("""COMPUTED_VALUE"""),"")</f>
        <v/>
      </c>
      <c r="T512" s="105" t="str">
        <f>IFERROR(__xludf.DUMMYFUNCTION("""COMPUTED_VALUE"""),"")</f>
        <v/>
      </c>
      <c r="U512" s="105" t="str">
        <f>IFERROR(__xludf.DUMMYFUNCTION("""COMPUTED_VALUE"""),"")</f>
        <v/>
      </c>
      <c r="V512" s="105" t="str">
        <f>IFERROR(__xludf.DUMMYFUNCTION("""COMPUTED_VALUE"""),"")</f>
        <v/>
      </c>
      <c r="W512" s="105" t="str">
        <f>IFERROR(__xludf.DUMMYFUNCTION("""COMPUTED_VALUE"""),"")</f>
        <v/>
      </c>
      <c r="X512" s="105" t="str">
        <f>IFERROR(__xludf.DUMMYFUNCTION("""COMPUTED_VALUE"""),"")</f>
        <v/>
      </c>
      <c r="Y512" s="105" t="str">
        <f>IFERROR(__xludf.DUMMYFUNCTION("""COMPUTED_VALUE"""),"")</f>
        <v/>
      </c>
      <c r="Z512" s="105" t="str">
        <f>IFERROR(__xludf.DUMMYFUNCTION("""COMPUTED_VALUE"""),"")</f>
        <v/>
      </c>
      <c r="AA512" s="105" t="str">
        <f>IFERROR(__xludf.DUMMYFUNCTION("""COMPUTED_VALUE"""),"")</f>
        <v/>
      </c>
      <c r="AB512" s="105" t="str">
        <f>IFERROR(__xludf.DUMMYFUNCTION("""COMPUTED_VALUE"""),"")</f>
        <v/>
      </c>
      <c r="AC512" s="105" t="str">
        <f>IFERROR(__xludf.DUMMYFUNCTION("""COMPUTED_VALUE"""),"")</f>
        <v/>
      </c>
      <c r="AD512" s="105" t="str">
        <f>IFERROR(__xludf.DUMMYFUNCTION("""COMPUTED_VALUE"""),"")</f>
        <v/>
      </c>
      <c r="AE512" s="105" t="str">
        <f>IFERROR(__xludf.DUMMYFUNCTION("""COMPUTED_VALUE"""),"")</f>
        <v/>
      </c>
      <c r="AF512" s="105" t="str">
        <f>IFERROR(__xludf.DUMMYFUNCTION("""COMPUTED_VALUE"""),"")</f>
        <v/>
      </c>
      <c r="AG512" s="105" t="str">
        <f>IFERROR(__xludf.DUMMYFUNCTION("""COMPUTED_VALUE"""),"")</f>
        <v/>
      </c>
      <c r="AH512" s="105" t="str">
        <f>IFERROR(__xludf.DUMMYFUNCTION("""COMPUTED_VALUE"""),"")</f>
        <v/>
      </c>
      <c r="AI512" s="105" t="str">
        <f>IFERROR(__xludf.DUMMYFUNCTION("""COMPUTED_VALUE"""),"")</f>
        <v/>
      </c>
      <c r="AJ512" s="105" t="str">
        <f>IFERROR(__xludf.DUMMYFUNCTION("""COMPUTED_VALUE"""),"")</f>
        <v/>
      </c>
      <c r="AK512" s="105" t="str">
        <f>IFERROR(__xludf.DUMMYFUNCTION("""COMPUTED_VALUE"""),"")</f>
        <v/>
      </c>
      <c r="AL512" s="105" t="str">
        <f>IFERROR(__xludf.DUMMYFUNCTION("""COMPUTED_VALUE"""),"")</f>
        <v/>
      </c>
      <c r="AM512" s="105" t="str">
        <f>IFERROR(__xludf.DUMMYFUNCTION("""COMPUTED_VALUE"""),"")</f>
        <v/>
      </c>
      <c r="AN512" s="105" t="str">
        <f>IFERROR(__xludf.DUMMYFUNCTION("""COMPUTED_VALUE"""),"")</f>
        <v/>
      </c>
    </row>
    <row r="513">
      <c r="B513" s="105"/>
      <c r="C513" s="105"/>
      <c r="E513" s="109"/>
      <c r="F513" s="110"/>
      <c r="G513" s="107"/>
      <c r="H513" s="108"/>
      <c r="J513" s="108" t="str">
        <f>IFERROR(__xludf.DUMMYFUNCTION("""COMPUTED_VALUE"""),"")</f>
        <v/>
      </c>
      <c r="K513" s="105" t="str">
        <f>IFERROR(__xludf.DUMMYFUNCTION("""COMPUTED_VALUE"""),"")</f>
        <v/>
      </c>
      <c r="L513" s="105" t="str">
        <f>IFERROR(__xludf.DUMMYFUNCTION("""COMPUTED_VALUE"""),"")</f>
        <v/>
      </c>
      <c r="M513" s="105" t="str">
        <f>IFERROR(__xludf.DUMMYFUNCTION("""COMPUTED_VALUE"""),"")</f>
        <v/>
      </c>
      <c r="N513" s="105" t="str">
        <f>IFERROR(__xludf.DUMMYFUNCTION("""COMPUTED_VALUE"""),"")</f>
        <v/>
      </c>
      <c r="O513" s="105" t="str">
        <f>IFERROR(__xludf.DUMMYFUNCTION("""COMPUTED_VALUE"""),"")</f>
        <v/>
      </c>
      <c r="P513" s="105" t="str">
        <f>IFERROR(__xludf.DUMMYFUNCTION("""COMPUTED_VALUE"""),"")</f>
        <v/>
      </c>
      <c r="Q513" s="105" t="str">
        <f>IFERROR(__xludf.DUMMYFUNCTION("""COMPUTED_VALUE"""),"")</f>
        <v/>
      </c>
      <c r="R513" s="105" t="str">
        <f>IFERROR(__xludf.DUMMYFUNCTION("""COMPUTED_VALUE"""),"")</f>
        <v/>
      </c>
      <c r="S513" s="105" t="str">
        <f>IFERROR(__xludf.DUMMYFUNCTION("""COMPUTED_VALUE"""),"")</f>
        <v/>
      </c>
      <c r="T513" s="105" t="str">
        <f>IFERROR(__xludf.DUMMYFUNCTION("""COMPUTED_VALUE"""),"")</f>
        <v/>
      </c>
      <c r="U513" s="105" t="str">
        <f>IFERROR(__xludf.DUMMYFUNCTION("""COMPUTED_VALUE"""),"")</f>
        <v/>
      </c>
      <c r="V513" s="105" t="str">
        <f>IFERROR(__xludf.DUMMYFUNCTION("""COMPUTED_VALUE"""),"")</f>
        <v/>
      </c>
      <c r="W513" s="105" t="str">
        <f>IFERROR(__xludf.DUMMYFUNCTION("""COMPUTED_VALUE"""),"")</f>
        <v/>
      </c>
      <c r="X513" s="105" t="str">
        <f>IFERROR(__xludf.DUMMYFUNCTION("""COMPUTED_VALUE"""),"")</f>
        <v/>
      </c>
      <c r="Y513" s="105" t="str">
        <f>IFERROR(__xludf.DUMMYFUNCTION("""COMPUTED_VALUE"""),"")</f>
        <v/>
      </c>
      <c r="Z513" s="105" t="str">
        <f>IFERROR(__xludf.DUMMYFUNCTION("""COMPUTED_VALUE"""),"")</f>
        <v/>
      </c>
      <c r="AA513" s="105" t="str">
        <f>IFERROR(__xludf.DUMMYFUNCTION("""COMPUTED_VALUE"""),"")</f>
        <v/>
      </c>
      <c r="AB513" s="105" t="str">
        <f>IFERROR(__xludf.DUMMYFUNCTION("""COMPUTED_VALUE"""),"")</f>
        <v/>
      </c>
      <c r="AC513" s="105" t="str">
        <f>IFERROR(__xludf.DUMMYFUNCTION("""COMPUTED_VALUE"""),"")</f>
        <v/>
      </c>
      <c r="AD513" s="105" t="str">
        <f>IFERROR(__xludf.DUMMYFUNCTION("""COMPUTED_VALUE"""),"")</f>
        <v/>
      </c>
      <c r="AE513" s="105" t="str">
        <f>IFERROR(__xludf.DUMMYFUNCTION("""COMPUTED_VALUE"""),"")</f>
        <v/>
      </c>
      <c r="AF513" s="105" t="str">
        <f>IFERROR(__xludf.DUMMYFUNCTION("""COMPUTED_VALUE"""),"")</f>
        <v/>
      </c>
      <c r="AG513" s="105" t="str">
        <f>IFERROR(__xludf.DUMMYFUNCTION("""COMPUTED_VALUE"""),"")</f>
        <v/>
      </c>
      <c r="AH513" s="105" t="str">
        <f>IFERROR(__xludf.DUMMYFUNCTION("""COMPUTED_VALUE"""),"")</f>
        <v/>
      </c>
      <c r="AI513" s="105" t="str">
        <f>IFERROR(__xludf.DUMMYFUNCTION("""COMPUTED_VALUE"""),"")</f>
        <v/>
      </c>
      <c r="AJ513" s="105" t="str">
        <f>IFERROR(__xludf.DUMMYFUNCTION("""COMPUTED_VALUE"""),"")</f>
        <v/>
      </c>
      <c r="AK513" s="105" t="str">
        <f>IFERROR(__xludf.DUMMYFUNCTION("""COMPUTED_VALUE"""),"")</f>
        <v/>
      </c>
      <c r="AL513" s="105" t="str">
        <f>IFERROR(__xludf.DUMMYFUNCTION("""COMPUTED_VALUE"""),"")</f>
        <v/>
      </c>
      <c r="AM513" s="105" t="str">
        <f>IFERROR(__xludf.DUMMYFUNCTION("""COMPUTED_VALUE"""),"")</f>
        <v/>
      </c>
      <c r="AN513" s="105" t="str">
        <f>IFERROR(__xludf.DUMMYFUNCTION("""COMPUTED_VALUE"""),"")</f>
        <v/>
      </c>
    </row>
    <row r="514">
      <c r="B514" s="105"/>
      <c r="C514" s="105"/>
      <c r="E514" s="109"/>
      <c r="F514" s="110"/>
      <c r="G514" s="107"/>
      <c r="H514" s="108"/>
      <c r="J514" s="108" t="str">
        <f>IFERROR(__xludf.DUMMYFUNCTION("""COMPUTED_VALUE"""),"")</f>
        <v/>
      </c>
      <c r="K514" s="105" t="str">
        <f>IFERROR(__xludf.DUMMYFUNCTION("""COMPUTED_VALUE"""),"")</f>
        <v/>
      </c>
      <c r="L514" s="105" t="str">
        <f>IFERROR(__xludf.DUMMYFUNCTION("""COMPUTED_VALUE"""),"")</f>
        <v/>
      </c>
      <c r="M514" s="105" t="str">
        <f>IFERROR(__xludf.DUMMYFUNCTION("""COMPUTED_VALUE"""),"")</f>
        <v/>
      </c>
      <c r="N514" s="105" t="str">
        <f>IFERROR(__xludf.DUMMYFUNCTION("""COMPUTED_VALUE"""),"")</f>
        <v/>
      </c>
      <c r="O514" s="105" t="str">
        <f>IFERROR(__xludf.DUMMYFUNCTION("""COMPUTED_VALUE"""),"")</f>
        <v/>
      </c>
      <c r="P514" s="105" t="str">
        <f>IFERROR(__xludf.DUMMYFUNCTION("""COMPUTED_VALUE"""),"")</f>
        <v/>
      </c>
      <c r="Q514" s="105" t="str">
        <f>IFERROR(__xludf.DUMMYFUNCTION("""COMPUTED_VALUE"""),"")</f>
        <v/>
      </c>
      <c r="R514" s="105" t="str">
        <f>IFERROR(__xludf.DUMMYFUNCTION("""COMPUTED_VALUE"""),"")</f>
        <v/>
      </c>
      <c r="S514" s="105" t="str">
        <f>IFERROR(__xludf.DUMMYFUNCTION("""COMPUTED_VALUE"""),"")</f>
        <v/>
      </c>
      <c r="T514" s="105" t="str">
        <f>IFERROR(__xludf.DUMMYFUNCTION("""COMPUTED_VALUE"""),"")</f>
        <v/>
      </c>
      <c r="U514" s="105" t="str">
        <f>IFERROR(__xludf.DUMMYFUNCTION("""COMPUTED_VALUE"""),"")</f>
        <v/>
      </c>
      <c r="V514" s="105" t="str">
        <f>IFERROR(__xludf.DUMMYFUNCTION("""COMPUTED_VALUE"""),"")</f>
        <v/>
      </c>
      <c r="W514" s="105" t="str">
        <f>IFERROR(__xludf.DUMMYFUNCTION("""COMPUTED_VALUE"""),"")</f>
        <v/>
      </c>
      <c r="X514" s="105" t="str">
        <f>IFERROR(__xludf.DUMMYFUNCTION("""COMPUTED_VALUE"""),"")</f>
        <v/>
      </c>
      <c r="Y514" s="105" t="str">
        <f>IFERROR(__xludf.DUMMYFUNCTION("""COMPUTED_VALUE"""),"")</f>
        <v/>
      </c>
      <c r="Z514" s="105" t="str">
        <f>IFERROR(__xludf.DUMMYFUNCTION("""COMPUTED_VALUE"""),"")</f>
        <v/>
      </c>
      <c r="AA514" s="105" t="str">
        <f>IFERROR(__xludf.DUMMYFUNCTION("""COMPUTED_VALUE"""),"")</f>
        <v/>
      </c>
      <c r="AB514" s="105" t="str">
        <f>IFERROR(__xludf.DUMMYFUNCTION("""COMPUTED_VALUE"""),"")</f>
        <v/>
      </c>
      <c r="AC514" s="105" t="str">
        <f>IFERROR(__xludf.DUMMYFUNCTION("""COMPUTED_VALUE"""),"")</f>
        <v/>
      </c>
      <c r="AD514" s="105" t="str">
        <f>IFERROR(__xludf.DUMMYFUNCTION("""COMPUTED_VALUE"""),"")</f>
        <v/>
      </c>
      <c r="AE514" s="105" t="str">
        <f>IFERROR(__xludf.DUMMYFUNCTION("""COMPUTED_VALUE"""),"")</f>
        <v/>
      </c>
      <c r="AF514" s="105" t="str">
        <f>IFERROR(__xludf.DUMMYFUNCTION("""COMPUTED_VALUE"""),"")</f>
        <v/>
      </c>
      <c r="AG514" s="105" t="str">
        <f>IFERROR(__xludf.DUMMYFUNCTION("""COMPUTED_VALUE"""),"")</f>
        <v/>
      </c>
      <c r="AH514" s="105" t="str">
        <f>IFERROR(__xludf.DUMMYFUNCTION("""COMPUTED_VALUE"""),"")</f>
        <v/>
      </c>
      <c r="AI514" s="105" t="str">
        <f>IFERROR(__xludf.DUMMYFUNCTION("""COMPUTED_VALUE"""),"")</f>
        <v/>
      </c>
      <c r="AJ514" s="105" t="str">
        <f>IFERROR(__xludf.DUMMYFUNCTION("""COMPUTED_VALUE"""),"")</f>
        <v/>
      </c>
      <c r="AK514" s="105" t="str">
        <f>IFERROR(__xludf.DUMMYFUNCTION("""COMPUTED_VALUE"""),"")</f>
        <v/>
      </c>
      <c r="AL514" s="105" t="str">
        <f>IFERROR(__xludf.DUMMYFUNCTION("""COMPUTED_VALUE"""),"")</f>
        <v/>
      </c>
      <c r="AM514" s="105" t="str">
        <f>IFERROR(__xludf.DUMMYFUNCTION("""COMPUTED_VALUE"""),"")</f>
        <v/>
      </c>
      <c r="AN514" s="105" t="str">
        <f>IFERROR(__xludf.DUMMYFUNCTION("""COMPUTED_VALUE"""),"")</f>
        <v/>
      </c>
    </row>
    <row r="515">
      <c r="B515" s="105"/>
      <c r="C515" s="105"/>
      <c r="E515" s="109"/>
      <c r="F515" s="110"/>
      <c r="G515" s="107"/>
      <c r="H515" s="108"/>
      <c r="J515" s="108" t="str">
        <f>IFERROR(__xludf.DUMMYFUNCTION("""COMPUTED_VALUE"""),"")</f>
        <v/>
      </c>
      <c r="K515" s="105" t="str">
        <f>IFERROR(__xludf.DUMMYFUNCTION("""COMPUTED_VALUE"""),"")</f>
        <v/>
      </c>
      <c r="L515" s="105" t="str">
        <f>IFERROR(__xludf.DUMMYFUNCTION("""COMPUTED_VALUE"""),"")</f>
        <v/>
      </c>
      <c r="M515" s="105" t="str">
        <f>IFERROR(__xludf.DUMMYFUNCTION("""COMPUTED_VALUE"""),"")</f>
        <v/>
      </c>
      <c r="N515" s="105" t="str">
        <f>IFERROR(__xludf.DUMMYFUNCTION("""COMPUTED_VALUE"""),"")</f>
        <v/>
      </c>
      <c r="O515" s="105" t="str">
        <f>IFERROR(__xludf.DUMMYFUNCTION("""COMPUTED_VALUE"""),"")</f>
        <v/>
      </c>
      <c r="P515" s="105" t="str">
        <f>IFERROR(__xludf.DUMMYFUNCTION("""COMPUTED_VALUE"""),"")</f>
        <v/>
      </c>
      <c r="Q515" s="105" t="str">
        <f>IFERROR(__xludf.DUMMYFUNCTION("""COMPUTED_VALUE"""),"")</f>
        <v/>
      </c>
      <c r="R515" s="105" t="str">
        <f>IFERROR(__xludf.DUMMYFUNCTION("""COMPUTED_VALUE"""),"")</f>
        <v/>
      </c>
      <c r="S515" s="105" t="str">
        <f>IFERROR(__xludf.DUMMYFUNCTION("""COMPUTED_VALUE"""),"")</f>
        <v/>
      </c>
      <c r="T515" s="105" t="str">
        <f>IFERROR(__xludf.DUMMYFUNCTION("""COMPUTED_VALUE"""),"")</f>
        <v/>
      </c>
      <c r="U515" s="105" t="str">
        <f>IFERROR(__xludf.DUMMYFUNCTION("""COMPUTED_VALUE"""),"")</f>
        <v/>
      </c>
      <c r="V515" s="105" t="str">
        <f>IFERROR(__xludf.DUMMYFUNCTION("""COMPUTED_VALUE"""),"")</f>
        <v/>
      </c>
      <c r="W515" s="105" t="str">
        <f>IFERROR(__xludf.DUMMYFUNCTION("""COMPUTED_VALUE"""),"")</f>
        <v/>
      </c>
      <c r="X515" s="105" t="str">
        <f>IFERROR(__xludf.DUMMYFUNCTION("""COMPUTED_VALUE"""),"")</f>
        <v/>
      </c>
      <c r="Y515" s="105" t="str">
        <f>IFERROR(__xludf.DUMMYFUNCTION("""COMPUTED_VALUE"""),"")</f>
        <v/>
      </c>
      <c r="Z515" s="105" t="str">
        <f>IFERROR(__xludf.DUMMYFUNCTION("""COMPUTED_VALUE"""),"")</f>
        <v/>
      </c>
      <c r="AA515" s="105" t="str">
        <f>IFERROR(__xludf.DUMMYFUNCTION("""COMPUTED_VALUE"""),"")</f>
        <v/>
      </c>
      <c r="AB515" s="105" t="str">
        <f>IFERROR(__xludf.DUMMYFUNCTION("""COMPUTED_VALUE"""),"")</f>
        <v/>
      </c>
      <c r="AC515" s="105" t="str">
        <f>IFERROR(__xludf.DUMMYFUNCTION("""COMPUTED_VALUE"""),"")</f>
        <v/>
      </c>
      <c r="AD515" s="105" t="str">
        <f>IFERROR(__xludf.DUMMYFUNCTION("""COMPUTED_VALUE"""),"")</f>
        <v/>
      </c>
      <c r="AE515" s="105" t="str">
        <f>IFERROR(__xludf.DUMMYFUNCTION("""COMPUTED_VALUE"""),"")</f>
        <v/>
      </c>
      <c r="AF515" s="105" t="str">
        <f>IFERROR(__xludf.DUMMYFUNCTION("""COMPUTED_VALUE"""),"")</f>
        <v/>
      </c>
      <c r="AG515" s="105" t="str">
        <f>IFERROR(__xludf.DUMMYFUNCTION("""COMPUTED_VALUE"""),"")</f>
        <v/>
      </c>
      <c r="AH515" s="105" t="str">
        <f>IFERROR(__xludf.DUMMYFUNCTION("""COMPUTED_VALUE"""),"")</f>
        <v/>
      </c>
      <c r="AI515" s="105" t="str">
        <f>IFERROR(__xludf.DUMMYFUNCTION("""COMPUTED_VALUE"""),"")</f>
        <v/>
      </c>
      <c r="AJ515" s="105" t="str">
        <f>IFERROR(__xludf.DUMMYFUNCTION("""COMPUTED_VALUE"""),"")</f>
        <v/>
      </c>
      <c r="AK515" s="105" t="str">
        <f>IFERROR(__xludf.DUMMYFUNCTION("""COMPUTED_VALUE"""),"")</f>
        <v/>
      </c>
      <c r="AL515" s="105" t="str">
        <f>IFERROR(__xludf.DUMMYFUNCTION("""COMPUTED_VALUE"""),"")</f>
        <v/>
      </c>
      <c r="AM515" s="105" t="str">
        <f>IFERROR(__xludf.DUMMYFUNCTION("""COMPUTED_VALUE"""),"")</f>
        <v/>
      </c>
      <c r="AN515" s="105" t="str">
        <f>IFERROR(__xludf.DUMMYFUNCTION("""COMPUTED_VALUE"""),"")</f>
        <v/>
      </c>
    </row>
    <row r="516">
      <c r="B516" s="105"/>
      <c r="C516" s="105"/>
      <c r="E516" s="109"/>
      <c r="F516" s="110"/>
      <c r="G516" s="107"/>
      <c r="H516" s="108"/>
      <c r="J516" s="108" t="str">
        <f>IFERROR(__xludf.DUMMYFUNCTION("""COMPUTED_VALUE"""),"")</f>
        <v/>
      </c>
      <c r="K516" s="105" t="str">
        <f>IFERROR(__xludf.DUMMYFUNCTION("""COMPUTED_VALUE"""),"")</f>
        <v/>
      </c>
      <c r="L516" s="105" t="str">
        <f>IFERROR(__xludf.DUMMYFUNCTION("""COMPUTED_VALUE"""),"")</f>
        <v/>
      </c>
      <c r="M516" s="105" t="str">
        <f>IFERROR(__xludf.DUMMYFUNCTION("""COMPUTED_VALUE"""),"")</f>
        <v/>
      </c>
      <c r="N516" s="105" t="str">
        <f>IFERROR(__xludf.DUMMYFUNCTION("""COMPUTED_VALUE"""),"")</f>
        <v/>
      </c>
      <c r="O516" s="105" t="str">
        <f>IFERROR(__xludf.DUMMYFUNCTION("""COMPUTED_VALUE"""),"")</f>
        <v/>
      </c>
      <c r="P516" s="105" t="str">
        <f>IFERROR(__xludf.DUMMYFUNCTION("""COMPUTED_VALUE"""),"")</f>
        <v/>
      </c>
      <c r="Q516" s="105" t="str">
        <f>IFERROR(__xludf.DUMMYFUNCTION("""COMPUTED_VALUE"""),"")</f>
        <v/>
      </c>
      <c r="R516" s="105" t="str">
        <f>IFERROR(__xludf.DUMMYFUNCTION("""COMPUTED_VALUE"""),"")</f>
        <v/>
      </c>
      <c r="S516" s="105" t="str">
        <f>IFERROR(__xludf.DUMMYFUNCTION("""COMPUTED_VALUE"""),"")</f>
        <v/>
      </c>
      <c r="T516" s="105" t="str">
        <f>IFERROR(__xludf.DUMMYFUNCTION("""COMPUTED_VALUE"""),"")</f>
        <v/>
      </c>
      <c r="U516" s="105" t="str">
        <f>IFERROR(__xludf.DUMMYFUNCTION("""COMPUTED_VALUE"""),"")</f>
        <v/>
      </c>
      <c r="V516" s="105" t="str">
        <f>IFERROR(__xludf.DUMMYFUNCTION("""COMPUTED_VALUE"""),"")</f>
        <v/>
      </c>
      <c r="W516" s="105" t="str">
        <f>IFERROR(__xludf.DUMMYFUNCTION("""COMPUTED_VALUE"""),"")</f>
        <v/>
      </c>
      <c r="X516" s="105" t="str">
        <f>IFERROR(__xludf.DUMMYFUNCTION("""COMPUTED_VALUE"""),"")</f>
        <v/>
      </c>
      <c r="Y516" s="105" t="str">
        <f>IFERROR(__xludf.DUMMYFUNCTION("""COMPUTED_VALUE"""),"")</f>
        <v/>
      </c>
      <c r="Z516" s="105" t="str">
        <f>IFERROR(__xludf.DUMMYFUNCTION("""COMPUTED_VALUE"""),"")</f>
        <v/>
      </c>
      <c r="AA516" s="105" t="str">
        <f>IFERROR(__xludf.DUMMYFUNCTION("""COMPUTED_VALUE"""),"")</f>
        <v/>
      </c>
      <c r="AB516" s="105" t="str">
        <f>IFERROR(__xludf.DUMMYFUNCTION("""COMPUTED_VALUE"""),"")</f>
        <v/>
      </c>
      <c r="AC516" s="105" t="str">
        <f>IFERROR(__xludf.DUMMYFUNCTION("""COMPUTED_VALUE"""),"")</f>
        <v/>
      </c>
      <c r="AD516" s="105" t="str">
        <f>IFERROR(__xludf.DUMMYFUNCTION("""COMPUTED_VALUE"""),"")</f>
        <v/>
      </c>
      <c r="AE516" s="105" t="str">
        <f>IFERROR(__xludf.DUMMYFUNCTION("""COMPUTED_VALUE"""),"")</f>
        <v/>
      </c>
      <c r="AF516" s="105" t="str">
        <f>IFERROR(__xludf.DUMMYFUNCTION("""COMPUTED_VALUE"""),"")</f>
        <v/>
      </c>
      <c r="AG516" s="105" t="str">
        <f>IFERROR(__xludf.DUMMYFUNCTION("""COMPUTED_VALUE"""),"")</f>
        <v/>
      </c>
      <c r="AH516" s="105" t="str">
        <f>IFERROR(__xludf.DUMMYFUNCTION("""COMPUTED_VALUE"""),"")</f>
        <v/>
      </c>
      <c r="AI516" s="105" t="str">
        <f>IFERROR(__xludf.DUMMYFUNCTION("""COMPUTED_VALUE"""),"")</f>
        <v/>
      </c>
      <c r="AJ516" s="105" t="str">
        <f>IFERROR(__xludf.DUMMYFUNCTION("""COMPUTED_VALUE"""),"")</f>
        <v/>
      </c>
      <c r="AK516" s="105" t="str">
        <f>IFERROR(__xludf.DUMMYFUNCTION("""COMPUTED_VALUE"""),"")</f>
        <v/>
      </c>
      <c r="AL516" s="105" t="str">
        <f>IFERROR(__xludf.DUMMYFUNCTION("""COMPUTED_VALUE"""),"")</f>
        <v/>
      </c>
      <c r="AM516" s="105" t="str">
        <f>IFERROR(__xludf.DUMMYFUNCTION("""COMPUTED_VALUE"""),"")</f>
        <v/>
      </c>
      <c r="AN516" s="105" t="str">
        <f>IFERROR(__xludf.DUMMYFUNCTION("""COMPUTED_VALUE"""),"")</f>
        <v/>
      </c>
    </row>
    <row r="517">
      <c r="B517" s="105"/>
      <c r="C517" s="105"/>
      <c r="E517" s="109"/>
      <c r="F517" s="110"/>
      <c r="G517" s="107"/>
      <c r="H517" s="108"/>
      <c r="J517" s="108" t="str">
        <f>IFERROR(__xludf.DUMMYFUNCTION("""COMPUTED_VALUE"""),"")</f>
        <v/>
      </c>
      <c r="K517" s="105" t="str">
        <f>IFERROR(__xludf.DUMMYFUNCTION("""COMPUTED_VALUE"""),"")</f>
        <v/>
      </c>
      <c r="L517" s="105" t="str">
        <f>IFERROR(__xludf.DUMMYFUNCTION("""COMPUTED_VALUE"""),"")</f>
        <v/>
      </c>
      <c r="M517" s="105" t="str">
        <f>IFERROR(__xludf.DUMMYFUNCTION("""COMPUTED_VALUE"""),"")</f>
        <v/>
      </c>
      <c r="N517" s="105" t="str">
        <f>IFERROR(__xludf.DUMMYFUNCTION("""COMPUTED_VALUE"""),"")</f>
        <v/>
      </c>
      <c r="O517" s="105" t="str">
        <f>IFERROR(__xludf.DUMMYFUNCTION("""COMPUTED_VALUE"""),"")</f>
        <v/>
      </c>
      <c r="P517" s="105" t="str">
        <f>IFERROR(__xludf.DUMMYFUNCTION("""COMPUTED_VALUE"""),"")</f>
        <v/>
      </c>
      <c r="Q517" s="105" t="str">
        <f>IFERROR(__xludf.DUMMYFUNCTION("""COMPUTED_VALUE"""),"")</f>
        <v/>
      </c>
      <c r="R517" s="105" t="str">
        <f>IFERROR(__xludf.DUMMYFUNCTION("""COMPUTED_VALUE"""),"")</f>
        <v/>
      </c>
      <c r="S517" s="105" t="str">
        <f>IFERROR(__xludf.DUMMYFUNCTION("""COMPUTED_VALUE"""),"")</f>
        <v/>
      </c>
      <c r="T517" s="105" t="str">
        <f>IFERROR(__xludf.DUMMYFUNCTION("""COMPUTED_VALUE"""),"")</f>
        <v/>
      </c>
      <c r="U517" s="105" t="str">
        <f>IFERROR(__xludf.DUMMYFUNCTION("""COMPUTED_VALUE"""),"")</f>
        <v/>
      </c>
      <c r="V517" s="105" t="str">
        <f>IFERROR(__xludf.DUMMYFUNCTION("""COMPUTED_VALUE"""),"")</f>
        <v/>
      </c>
      <c r="W517" s="105" t="str">
        <f>IFERROR(__xludf.DUMMYFUNCTION("""COMPUTED_VALUE"""),"")</f>
        <v/>
      </c>
      <c r="X517" s="105" t="str">
        <f>IFERROR(__xludf.DUMMYFUNCTION("""COMPUTED_VALUE"""),"")</f>
        <v/>
      </c>
      <c r="Y517" s="105" t="str">
        <f>IFERROR(__xludf.DUMMYFUNCTION("""COMPUTED_VALUE"""),"")</f>
        <v/>
      </c>
      <c r="Z517" s="105" t="str">
        <f>IFERROR(__xludf.DUMMYFUNCTION("""COMPUTED_VALUE"""),"")</f>
        <v/>
      </c>
      <c r="AA517" s="105" t="str">
        <f>IFERROR(__xludf.DUMMYFUNCTION("""COMPUTED_VALUE"""),"")</f>
        <v/>
      </c>
      <c r="AB517" s="105" t="str">
        <f>IFERROR(__xludf.DUMMYFUNCTION("""COMPUTED_VALUE"""),"")</f>
        <v/>
      </c>
      <c r="AC517" s="105" t="str">
        <f>IFERROR(__xludf.DUMMYFUNCTION("""COMPUTED_VALUE"""),"")</f>
        <v/>
      </c>
      <c r="AD517" s="105" t="str">
        <f>IFERROR(__xludf.DUMMYFUNCTION("""COMPUTED_VALUE"""),"")</f>
        <v/>
      </c>
      <c r="AE517" s="105" t="str">
        <f>IFERROR(__xludf.DUMMYFUNCTION("""COMPUTED_VALUE"""),"")</f>
        <v/>
      </c>
      <c r="AF517" s="105" t="str">
        <f>IFERROR(__xludf.DUMMYFUNCTION("""COMPUTED_VALUE"""),"")</f>
        <v/>
      </c>
      <c r="AG517" s="105" t="str">
        <f>IFERROR(__xludf.DUMMYFUNCTION("""COMPUTED_VALUE"""),"")</f>
        <v/>
      </c>
      <c r="AH517" s="105" t="str">
        <f>IFERROR(__xludf.DUMMYFUNCTION("""COMPUTED_VALUE"""),"")</f>
        <v/>
      </c>
      <c r="AI517" s="105" t="str">
        <f>IFERROR(__xludf.DUMMYFUNCTION("""COMPUTED_VALUE"""),"")</f>
        <v/>
      </c>
      <c r="AJ517" s="105" t="str">
        <f>IFERROR(__xludf.DUMMYFUNCTION("""COMPUTED_VALUE"""),"")</f>
        <v/>
      </c>
      <c r="AK517" s="105" t="str">
        <f>IFERROR(__xludf.DUMMYFUNCTION("""COMPUTED_VALUE"""),"")</f>
        <v/>
      </c>
      <c r="AL517" s="105" t="str">
        <f>IFERROR(__xludf.DUMMYFUNCTION("""COMPUTED_VALUE"""),"")</f>
        <v/>
      </c>
      <c r="AM517" s="105" t="str">
        <f>IFERROR(__xludf.DUMMYFUNCTION("""COMPUTED_VALUE"""),"")</f>
        <v/>
      </c>
      <c r="AN517" s="105" t="str">
        <f>IFERROR(__xludf.DUMMYFUNCTION("""COMPUTED_VALUE"""),"")</f>
        <v/>
      </c>
    </row>
    <row r="518">
      <c r="B518" s="105"/>
      <c r="C518" s="105"/>
      <c r="E518" s="109"/>
      <c r="F518" s="110"/>
      <c r="G518" s="107"/>
      <c r="H518" s="108"/>
      <c r="J518" s="108" t="str">
        <f>IFERROR(__xludf.DUMMYFUNCTION("""COMPUTED_VALUE"""),"")</f>
        <v/>
      </c>
      <c r="K518" s="105" t="str">
        <f>IFERROR(__xludf.DUMMYFUNCTION("""COMPUTED_VALUE"""),"")</f>
        <v/>
      </c>
      <c r="L518" s="105" t="str">
        <f>IFERROR(__xludf.DUMMYFUNCTION("""COMPUTED_VALUE"""),"")</f>
        <v/>
      </c>
      <c r="M518" s="105" t="str">
        <f>IFERROR(__xludf.DUMMYFUNCTION("""COMPUTED_VALUE"""),"")</f>
        <v/>
      </c>
      <c r="N518" s="105" t="str">
        <f>IFERROR(__xludf.DUMMYFUNCTION("""COMPUTED_VALUE"""),"")</f>
        <v/>
      </c>
      <c r="O518" s="105" t="str">
        <f>IFERROR(__xludf.DUMMYFUNCTION("""COMPUTED_VALUE"""),"")</f>
        <v/>
      </c>
      <c r="P518" s="105" t="str">
        <f>IFERROR(__xludf.DUMMYFUNCTION("""COMPUTED_VALUE"""),"")</f>
        <v/>
      </c>
      <c r="Q518" s="105" t="str">
        <f>IFERROR(__xludf.DUMMYFUNCTION("""COMPUTED_VALUE"""),"")</f>
        <v/>
      </c>
      <c r="R518" s="105" t="str">
        <f>IFERROR(__xludf.DUMMYFUNCTION("""COMPUTED_VALUE"""),"")</f>
        <v/>
      </c>
      <c r="S518" s="105" t="str">
        <f>IFERROR(__xludf.DUMMYFUNCTION("""COMPUTED_VALUE"""),"")</f>
        <v/>
      </c>
      <c r="T518" s="105" t="str">
        <f>IFERROR(__xludf.DUMMYFUNCTION("""COMPUTED_VALUE"""),"")</f>
        <v/>
      </c>
      <c r="U518" s="105" t="str">
        <f>IFERROR(__xludf.DUMMYFUNCTION("""COMPUTED_VALUE"""),"")</f>
        <v/>
      </c>
      <c r="V518" s="105" t="str">
        <f>IFERROR(__xludf.DUMMYFUNCTION("""COMPUTED_VALUE"""),"")</f>
        <v/>
      </c>
      <c r="W518" s="105" t="str">
        <f>IFERROR(__xludf.DUMMYFUNCTION("""COMPUTED_VALUE"""),"")</f>
        <v/>
      </c>
      <c r="X518" s="105" t="str">
        <f>IFERROR(__xludf.DUMMYFUNCTION("""COMPUTED_VALUE"""),"")</f>
        <v/>
      </c>
      <c r="Y518" s="105" t="str">
        <f>IFERROR(__xludf.DUMMYFUNCTION("""COMPUTED_VALUE"""),"")</f>
        <v/>
      </c>
      <c r="Z518" s="105" t="str">
        <f>IFERROR(__xludf.DUMMYFUNCTION("""COMPUTED_VALUE"""),"")</f>
        <v/>
      </c>
      <c r="AA518" s="105" t="str">
        <f>IFERROR(__xludf.DUMMYFUNCTION("""COMPUTED_VALUE"""),"")</f>
        <v/>
      </c>
      <c r="AB518" s="105" t="str">
        <f>IFERROR(__xludf.DUMMYFUNCTION("""COMPUTED_VALUE"""),"")</f>
        <v/>
      </c>
      <c r="AC518" s="105" t="str">
        <f>IFERROR(__xludf.DUMMYFUNCTION("""COMPUTED_VALUE"""),"")</f>
        <v/>
      </c>
      <c r="AD518" s="105" t="str">
        <f>IFERROR(__xludf.DUMMYFUNCTION("""COMPUTED_VALUE"""),"")</f>
        <v/>
      </c>
      <c r="AE518" s="105" t="str">
        <f>IFERROR(__xludf.DUMMYFUNCTION("""COMPUTED_VALUE"""),"")</f>
        <v/>
      </c>
      <c r="AF518" s="105" t="str">
        <f>IFERROR(__xludf.DUMMYFUNCTION("""COMPUTED_VALUE"""),"")</f>
        <v/>
      </c>
      <c r="AG518" s="105" t="str">
        <f>IFERROR(__xludf.DUMMYFUNCTION("""COMPUTED_VALUE"""),"")</f>
        <v/>
      </c>
      <c r="AH518" s="105" t="str">
        <f>IFERROR(__xludf.DUMMYFUNCTION("""COMPUTED_VALUE"""),"")</f>
        <v/>
      </c>
      <c r="AI518" s="105" t="str">
        <f>IFERROR(__xludf.DUMMYFUNCTION("""COMPUTED_VALUE"""),"")</f>
        <v/>
      </c>
      <c r="AJ518" s="105" t="str">
        <f>IFERROR(__xludf.DUMMYFUNCTION("""COMPUTED_VALUE"""),"")</f>
        <v/>
      </c>
      <c r="AK518" s="105" t="str">
        <f>IFERROR(__xludf.DUMMYFUNCTION("""COMPUTED_VALUE"""),"")</f>
        <v/>
      </c>
      <c r="AL518" s="105" t="str">
        <f>IFERROR(__xludf.DUMMYFUNCTION("""COMPUTED_VALUE"""),"")</f>
        <v/>
      </c>
      <c r="AM518" s="105" t="str">
        <f>IFERROR(__xludf.DUMMYFUNCTION("""COMPUTED_VALUE"""),"")</f>
        <v/>
      </c>
      <c r="AN518" s="105" t="str">
        <f>IFERROR(__xludf.DUMMYFUNCTION("""COMPUTED_VALUE"""),"")</f>
        <v/>
      </c>
    </row>
    <row r="519">
      <c r="B519" s="105"/>
      <c r="C519" s="105"/>
      <c r="E519" s="109"/>
      <c r="F519" s="110"/>
      <c r="G519" s="107"/>
      <c r="H519" s="108"/>
      <c r="J519" s="108" t="str">
        <f>IFERROR(__xludf.DUMMYFUNCTION("""COMPUTED_VALUE"""),"")</f>
        <v/>
      </c>
      <c r="K519" s="105" t="str">
        <f>IFERROR(__xludf.DUMMYFUNCTION("""COMPUTED_VALUE"""),"")</f>
        <v/>
      </c>
      <c r="L519" s="105" t="str">
        <f>IFERROR(__xludf.DUMMYFUNCTION("""COMPUTED_VALUE"""),"")</f>
        <v/>
      </c>
      <c r="M519" s="105" t="str">
        <f>IFERROR(__xludf.DUMMYFUNCTION("""COMPUTED_VALUE"""),"")</f>
        <v/>
      </c>
      <c r="N519" s="105" t="str">
        <f>IFERROR(__xludf.DUMMYFUNCTION("""COMPUTED_VALUE"""),"")</f>
        <v/>
      </c>
      <c r="O519" s="105" t="str">
        <f>IFERROR(__xludf.DUMMYFUNCTION("""COMPUTED_VALUE"""),"")</f>
        <v/>
      </c>
      <c r="P519" s="105" t="str">
        <f>IFERROR(__xludf.DUMMYFUNCTION("""COMPUTED_VALUE"""),"")</f>
        <v/>
      </c>
      <c r="Q519" s="105" t="str">
        <f>IFERROR(__xludf.DUMMYFUNCTION("""COMPUTED_VALUE"""),"")</f>
        <v/>
      </c>
      <c r="R519" s="105" t="str">
        <f>IFERROR(__xludf.DUMMYFUNCTION("""COMPUTED_VALUE"""),"")</f>
        <v/>
      </c>
      <c r="S519" s="105" t="str">
        <f>IFERROR(__xludf.DUMMYFUNCTION("""COMPUTED_VALUE"""),"")</f>
        <v/>
      </c>
      <c r="T519" s="105" t="str">
        <f>IFERROR(__xludf.DUMMYFUNCTION("""COMPUTED_VALUE"""),"")</f>
        <v/>
      </c>
      <c r="U519" s="105" t="str">
        <f>IFERROR(__xludf.DUMMYFUNCTION("""COMPUTED_VALUE"""),"")</f>
        <v/>
      </c>
      <c r="V519" s="105" t="str">
        <f>IFERROR(__xludf.DUMMYFUNCTION("""COMPUTED_VALUE"""),"")</f>
        <v/>
      </c>
      <c r="W519" s="105" t="str">
        <f>IFERROR(__xludf.DUMMYFUNCTION("""COMPUTED_VALUE"""),"")</f>
        <v/>
      </c>
      <c r="X519" s="105" t="str">
        <f>IFERROR(__xludf.DUMMYFUNCTION("""COMPUTED_VALUE"""),"")</f>
        <v/>
      </c>
      <c r="Y519" s="105" t="str">
        <f>IFERROR(__xludf.DUMMYFUNCTION("""COMPUTED_VALUE"""),"")</f>
        <v/>
      </c>
      <c r="Z519" s="105" t="str">
        <f>IFERROR(__xludf.DUMMYFUNCTION("""COMPUTED_VALUE"""),"")</f>
        <v/>
      </c>
      <c r="AA519" s="105" t="str">
        <f>IFERROR(__xludf.DUMMYFUNCTION("""COMPUTED_VALUE"""),"")</f>
        <v/>
      </c>
      <c r="AB519" s="105" t="str">
        <f>IFERROR(__xludf.DUMMYFUNCTION("""COMPUTED_VALUE"""),"")</f>
        <v/>
      </c>
      <c r="AC519" s="105" t="str">
        <f>IFERROR(__xludf.DUMMYFUNCTION("""COMPUTED_VALUE"""),"")</f>
        <v/>
      </c>
      <c r="AD519" s="105" t="str">
        <f>IFERROR(__xludf.DUMMYFUNCTION("""COMPUTED_VALUE"""),"")</f>
        <v/>
      </c>
      <c r="AE519" s="105" t="str">
        <f>IFERROR(__xludf.DUMMYFUNCTION("""COMPUTED_VALUE"""),"")</f>
        <v/>
      </c>
      <c r="AF519" s="105" t="str">
        <f>IFERROR(__xludf.DUMMYFUNCTION("""COMPUTED_VALUE"""),"")</f>
        <v/>
      </c>
      <c r="AG519" s="105" t="str">
        <f>IFERROR(__xludf.DUMMYFUNCTION("""COMPUTED_VALUE"""),"")</f>
        <v/>
      </c>
      <c r="AH519" s="105" t="str">
        <f>IFERROR(__xludf.DUMMYFUNCTION("""COMPUTED_VALUE"""),"")</f>
        <v/>
      </c>
      <c r="AI519" s="105" t="str">
        <f>IFERROR(__xludf.DUMMYFUNCTION("""COMPUTED_VALUE"""),"")</f>
        <v/>
      </c>
      <c r="AJ519" s="105" t="str">
        <f>IFERROR(__xludf.DUMMYFUNCTION("""COMPUTED_VALUE"""),"")</f>
        <v/>
      </c>
      <c r="AK519" s="105" t="str">
        <f>IFERROR(__xludf.DUMMYFUNCTION("""COMPUTED_VALUE"""),"")</f>
        <v/>
      </c>
      <c r="AL519" s="105" t="str">
        <f>IFERROR(__xludf.DUMMYFUNCTION("""COMPUTED_VALUE"""),"")</f>
        <v/>
      </c>
      <c r="AM519" s="105" t="str">
        <f>IFERROR(__xludf.DUMMYFUNCTION("""COMPUTED_VALUE"""),"")</f>
        <v/>
      </c>
      <c r="AN519" s="105" t="str">
        <f>IFERROR(__xludf.DUMMYFUNCTION("""COMPUTED_VALUE"""),"")</f>
        <v/>
      </c>
    </row>
    <row r="520">
      <c r="B520" s="105"/>
      <c r="C520" s="105"/>
      <c r="E520" s="109"/>
      <c r="F520" s="110"/>
      <c r="G520" s="107"/>
      <c r="H520" s="108"/>
      <c r="J520" s="108" t="str">
        <f>IFERROR(__xludf.DUMMYFUNCTION("""COMPUTED_VALUE"""),"")</f>
        <v/>
      </c>
      <c r="K520" s="105" t="str">
        <f>IFERROR(__xludf.DUMMYFUNCTION("""COMPUTED_VALUE"""),"")</f>
        <v/>
      </c>
      <c r="L520" s="105" t="str">
        <f>IFERROR(__xludf.DUMMYFUNCTION("""COMPUTED_VALUE"""),"")</f>
        <v/>
      </c>
      <c r="M520" s="105" t="str">
        <f>IFERROR(__xludf.DUMMYFUNCTION("""COMPUTED_VALUE"""),"")</f>
        <v/>
      </c>
      <c r="N520" s="105" t="str">
        <f>IFERROR(__xludf.DUMMYFUNCTION("""COMPUTED_VALUE"""),"")</f>
        <v/>
      </c>
      <c r="O520" s="105" t="str">
        <f>IFERROR(__xludf.DUMMYFUNCTION("""COMPUTED_VALUE"""),"")</f>
        <v/>
      </c>
      <c r="P520" s="105" t="str">
        <f>IFERROR(__xludf.DUMMYFUNCTION("""COMPUTED_VALUE"""),"")</f>
        <v/>
      </c>
      <c r="Q520" s="105" t="str">
        <f>IFERROR(__xludf.DUMMYFUNCTION("""COMPUTED_VALUE"""),"")</f>
        <v/>
      </c>
      <c r="R520" s="105" t="str">
        <f>IFERROR(__xludf.DUMMYFUNCTION("""COMPUTED_VALUE"""),"")</f>
        <v/>
      </c>
      <c r="S520" s="105" t="str">
        <f>IFERROR(__xludf.DUMMYFUNCTION("""COMPUTED_VALUE"""),"")</f>
        <v/>
      </c>
      <c r="T520" s="105" t="str">
        <f>IFERROR(__xludf.DUMMYFUNCTION("""COMPUTED_VALUE"""),"")</f>
        <v/>
      </c>
      <c r="U520" s="105" t="str">
        <f>IFERROR(__xludf.DUMMYFUNCTION("""COMPUTED_VALUE"""),"")</f>
        <v/>
      </c>
      <c r="V520" s="105" t="str">
        <f>IFERROR(__xludf.DUMMYFUNCTION("""COMPUTED_VALUE"""),"")</f>
        <v/>
      </c>
      <c r="W520" s="105" t="str">
        <f>IFERROR(__xludf.DUMMYFUNCTION("""COMPUTED_VALUE"""),"")</f>
        <v/>
      </c>
      <c r="X520" s="105" t="str">
        <f>IFERROR(__xludf.DUMMYFUNCTION("""COMPUTED_VALUE"""),"")</f>
        <v/>
      </c>
      <c r="Y520" s="105" t="str">
        <f>IFERROR(__xludf.DUMMYFUNCTION("""COMPUTED_VALUE"""),"")</f>
        <v/>
      </c>
      <c r="Z520" s="105" t="str">
        <f>IFERROR(__xludf.DUMMYFUNCTION("""COMPUTED_VALUE"""),"")</f>
        <v/>
      </c>
      <c r="AA520" s="105" t="str">
        <f>IFERROR(__xludf.DUMMYFUNCTION("""COMPUTED_VALUE"""),"")</f>
        <v/>
      </c>
      <c r="AB520" s="105" t="str">
        <f>IFERROR(__xludf.DUMMYFUNCTION("""COMPUTED_VALUE"""),"")</f>
        <v/>
      </c>
      <c r="AC520" s="105" t="str">
        <f>IFERROR(__xludf.DUMMYFUNCTION("""COMPUTED_VALUE"""),"")</f>
        <v/>
      </c>
      <c r="AD520" s="105" t="str">
        <f>IFERROR(__xludf.DUMMYFUNCTION("""COMPUTED_VALUE"""),"")</f>
        <v/>
      </c>
      <c r="AE520" s="105" t="str">
        <f>IFERROR(__xludf.DUMMYFUNCTION("""COMPUTED_VALUE"""),"")</f>
        <v/>
      </c>
      <c r="AF520" s="105" t="str">
        <f>IFERROR(__xludf.DUMMYFUNCTION("""COMPUTED_VALUE"""),"")</f>
        <v/>
      </c>
      <c r="AG520" s="105" t="str">
        <f>IFERROR(__xludf.DUMMYFUNCTION("""COMPUTED_VALUE"""),"")</f>
        <v/>
      </c>
      <c r="AH520" s="105" t="str">
        <f>IFERROR(__xludf.DUMMYFUNCTION("""COMPUTED_VALUE"""),"")</f>
        <v/>
      </c>
      <c r="AI520" s="105" t="str">
        <f>IFERROR(__xludf.DUMMYFUNCTION("""COMPUTED_VALUE"""),"")</f>
        <v/>
      </c>
      <c r="AJ520" s="105" t="str">
        <f>IFERROR(__xludf.DUMMYFUNCTION("""COMPUTED_VALUE"""),"")</f>
        <v/>
      </c>
      <c r="AK520" s="105" t="str">
        <f>IFERROR(__xludf.DUMMYFUNCTION("""COMPUTED_VALUE"""),"")</f>
        <v/>
      </c>
      <c r="AL520" s="105" t="str">
        <f>IFERROR(__xludf.DUMMYFUNCTION("""COMPUTED_VALUE"""),"")</f>
        <v/>
      </c>
      <c r="AM520" s="105" t="str">
        <f>IFERROR(__xludf.DUMMYFUNCTION("""COMPUTED_VALUE"""),"")</f>
        <v/>
      </c>
      <c r="AN520" s="105" t="str">
        <f>IFERROR(__xludf.DUMMYFUNCTION("""COMPUTED_VALUE"""),"")</f>
        <v/>
      </c>
    </row>
    <row r="521">
      <c r="B521" s="105"/>
      <c r="C521" s="105"/>
      <c r="E521" s="109"/>
      <c r="F521" s="110"/>
      <c r="G521" s="107"/>
      <c r="H521" s="108"/>
      <c r="J521" s="108" t="str">
        <f>IFERROR(__xludf.DUMMYFUNCTION("""COMPUTED_VALUE"""),"")</f>
        <v/>
      </c>
      <c r="K521" s="105" t="str">
        <f>IFERROR(__xludf.DUMMYFUNCTION("""COMPUTED_VALUE"""),"")</f>
        <v/>
      </c>
      <c r="L521" s="105" t="str">
        <f>IFERROR(__xludf.DUMMYFUNCTION("""COMPUTED_VALUE"""),"")</f>
        <v/>
      </c>
      <c r="M521" s="105" t="str">
        <f>IFERROR(__xludf.DUMMYFUNCTION("""COMPUTED_VALUE"""),"")</f>
        <v/>
      </c>
      <c r="N521" s="105" t="str">
        <f>IFERROR(__xludf.DUMMYFUNCTION("""COMPUTED_VALUE"""),"")</f>
        <v/>
      </c>
      <c r="O521" s="105" t="str">
        <f>IFERROR(__xludf.DUMMYFUNCTION("""COMPUTED_VALUE"""),"")</f>
        <v/>
      </c>
      <c r="P521" s="105" t="str">
        <f>IFERROR(__xludf.DUMMYFUNCTION("""COMPUTED_VALUE"""),"")</f>
        <v/>
      </c>
      <c r="Q521" s="105" t="str">
        <f>IFERROR(__xludf.DUMMYFUNCTION("""COMPUTED_VALUE"""),"")</f>
        <v/>
      </c>
      <c r="R521" s="105" t="str">
        <f>IFERROR(__xludf.DUMMYFUNCTION("""COMPUTED_VALUE"""),"")</f>
        <v/>
      </c>
      <c r="S521" s="105" t="str">
        <f>IFERROR(__xludf.DUMMYFUNCTION("""COMPUTED_VALUE"""),"")</f>
        <v/>
      </c>
      <c r="T521" s="105" t="str">
        <f>IFERROR(__xludf.DUMMYFUNCTION("""COMPUTED_VALUE"""),"")</f>
        <v/>
      </c>
      <c r="U521" s="105" t="str">
        <f>IFERROR(__xludf.DUMMYFUNCTION("""COMPUTED_VALUE"""),"")</f>
        <v/>
      </c>
      <c r="V521" s="105" t="str">
        <f>IFERROR(__xludf.DUMMYFUNCTION("""COMPUTED_VALUE"""),"")</f>
        <v/>
      </c>
      <c r="W521" s="105" t="str">
        <f>IFERROR(__xludf.DUMMYFUNCTION("""COMPUTED_VALUE"""),"")</f>
        <v/>
      </c>
      <c r="X521" s="105" t="str">
        <f>IFERROR(__xludf.DUMMYFUNCTION("""COMPUTED_VALUE"""),"")</f>
        <v/>
      </c>
      <c r="Y521" s="105" t="str">
        <f>IFERROR(__xludf.DUMMYFUNCTION("""COMPUTED_VALUE"""),"")</f>
        <v/>
      </c>
      <c r="Z521" s="105" t="str">
        <f>IFERROR(__xludf.DUMMYFUNCTION("""COMPUTED_VALUE"""),"")</f>
        <v/>
      </c>
      <c r="AA521" s="105" t="str">
        <f>IFERROR(__xludf.DUMMYFUNCTION("""COMPUTED_VALUE"""),"")</f>
        <v/>
      </c>
      <c r="AB521" s="105" t="str">
        <f>IFERROR(__xludf.DUMMYFUNCTION("""COMPUTED_VALUE"""),"")</f>
        <v/>
      </c>
      <c r="AC521" s="105" t="str">
        <f>IFERROR(__xludf.DUMMYFUNCTION("""COMPUTED_VALUE"""),"")</f>
        <v/>
      </c>
      <c r="AD521" s="105" t="str">
        <f>IFERROR(__xludf.DUMMYFUNCTION("""COMPUTED_VALUE"""),"")</f>
        <v/>
      </c>
      <c r="AE521" s="105" t="str">
        <f>IFERROR(__xludf.DUMMYFUNCTION("""COMPUTED_VALUE"""),"")</f>
        <v/>
      </c>
      <c r="AF521" s="105" t="str">
        <f>IFERROR(__xludf.DUMMYFUNCTION("""COMPUTED_VALUE"""),"")</f>
        <v/>
      </c>
      <c r="AG521" s="105" t="str">
        <f>IFERROR(__xludf.DUMMYFUNCTION("""COMPUTED_VALUE"""),"")</f>
        <v/>
      </c>
      <c r="AH521" s="105" t="str">
        <f>IFERROR(__xludf.DUMMYFUNCTION("""COMPUTED_VALUE"""),"")</f>
        <v/>
      </c>
      <c r="AI521" s="105" t="str">
        <f>IFERROR(__xludf.DUMMYFUNCTION("""COMPUTED_VALUE"""),"")</f>
        <v/>
      </c>
      <c r="AJ521" s="105" t="str">
        <f>IFERROR(__xludf.DUMMYFUNCTION("""COMPUTED_VALUE"""),"")</f>
        <v/>
      </c>
      <c r="AK521" s="105" t="str">
        <f>IFERROR(__xludf.DUMMYFUNCTION("""COMPUTED_VALUE"""),"")</f>
        <v/>
      </c>
      <c r="AL521" s="105" t="str">
        <f>IFERROR(__xludf.DUMMYFUNCTION("""COMPUTED_VALUE"""),"")</f>
        <v/>
      </c>
      <c r="AM521" s="105" t="str">
        <f>IFERROR(__xludf.DUMMYFUNCTION("""COMPUTED_VALUE"""),"")</f>
        <v/>
      </c>
      <c r="AN521" s="105" t="str">
        <f>IFERROR(__xludf.DUMMYFUNCTION("""COMPUTED_VALUE"""),"")</f>
        <v/>
      </c>
    </row>
    <row r="522">
      <c r="B522" s="105"/>
      <c r="C522" s="105"/>
      <c r="E522" s="109"/>
      <c r="F522" s="110"/>
      <c r="G522" s="107"/>
      <c r="H522" s="108"/>
      <c r="J522" s="108" t="str">
        <f>IFERROR(__xludf.DUMMYFUNCTION("""COMPUTED_VALUE"""),"")</f>
        <v/>
      </c>
      <c r="K522" s="105" t="str">
        <f>IFERROR(__xludf.DUMMYFUNCTION("""COMPUTED_VALUE"""),"")</f>
        <v/>
      </c>
      <c r="L522" s="105" t="str">
        <f>IFERROR(__xludf.DUMMYFUNCTION("""COMPUTED_VALUE"""),"")</f>
        <v/>
      </c>
      <c r="M522" s="105" t="str">
        <f>IFERROR(__xludf.DUMMYFUNCTION("""COMPUTED_VALUE"""),"")</f>
        <v/>
      </c>
      <c r="N522" s="105" t="str">
        <f>IFERROR(__xludf.DUMMYFUNCTION("""COMPUTED_VALUE"""),"")</f>
        <v/>
      </c>
      <c r="O522" s="105" t="str">
        <f>IFERROR(__xludf.DUMMYFUNCTION("""COMPUTED_VALUE"""),"")</f>
        <v/>
      </c>
      <c r="P522" s="105" t="str">
        <f>IFERROR(__xludf.DUMMYFUNCTION("""COMPUTED_VALUE"""),"")</f>
        <v/>
      </c>
      <c r="Q522" s="105" t="str">
        <f>IFERROR(__xludf.DUMMYFUNCTION("""COMPUTED_VALUE"""),"")</f>
        <v/>
      </c>
      <c r="R522" s="105" t="str">
        <f>IFERROR(__xludf.DUMMYFUNCTION("""COMPUTED_VALUE"""),"")</f>
        <v/>
      </c>
      <c r="S522" s="105" t="str">
        <f>IFERROR(__xludf.DUMMYFUNCTION("""COMPUTED_VALUE"""),"")</f>
        <v/>
      </c>
      <c r="T522" s="105" t="str">
        <f>IFERROR(__xludf.DUMMYFUNCTION("""COMPUTED_VALUE"""),"")</f>
        <v/>
      </c>
      <c r="U522" s="105" t="str">
        <f>IFERROR(__xludf.DUMMYFUNCTION("""COMPUTED_VALUE"""),"")</f>
        <v/>
      </c>
      <c r="V522" s="105" t="str">
        <f>IFERROR(__xludf.DUMMYFUNCTION("""COMPUTED_VALUE"""),"")</f>
        <v/>
      </c>
      <c r="W522" s="105" t="str">
        <f>IFERROR(__xludf.DUMMYFUNCTION("""COMPUTED_VALUE"""),"")</f>
        <v/>
      </c>
      <c r="X522" s="105" t="str">
        <f>IFERROR(__xludf.DUMMYFUNCTION("""COMPUTED_VALUE"""),"")</f>
        <v/>
      </c>
      <c r="Y522" s="105" t="str">
        <f>IFERROR(__xludf.DUMMYFUNCTION("""COMPUTED_VALUE"""),"")</f>
        <v/>
      </c>
      <c r="Z522" s="105" t="str">
        <f>IFERROR(__xludf.DUMMYFUNCTION("""COMPUTED_VALUE"""),"")</f>
        <v/>
      </c>
      <c r="AA522" s="105" t="str">
        <f>IFERROR(__xludf.DUMMYFUNCTION("""COMPUTED_VALUE"""),"")</f>
        <v/>
      </c>
      <c r="AB522" s="105" t="str">
        <f>IFERROR(__xludf.DUMMYFUNCTION("""COMPUTED_VALUE"""),"")</f>
        <v/>
      </c>
      <c r="AC522" s="105" t="str">
        <f>IFERROR(__xludf.DUMMYFUNCTION("""COMPUTED_VALUE"""),"")</f>
        <v/>
      </c>
      <c r="AD522" s="105" t="str">
        <f>IFERROR(__xludf.DUMMYFUNCTION("""COMPUTED_VALUE"""),"")</f>
        <v/>
      </c>
      <c r="AE522" s="105" t="str">
        <f>IFERROR(__xludf.DUMMYFUNCTION("""COMPUTED_VALUE"""),"")</f>
        <v/>
      </c>
      <c r="AF522" s="105" t="str">
        <f>IFERROR(__xludf.DUMMYFUNCTION("""COMPUTED_VALUE"""),"")</f>
        <v/>
      </c>
      <c r="AG522" s="105" t="str">
        <f>IFERROR(__xludf.DUMMYFUNCTION("""COMPUTED_VALUE"""),"")</f>
        <v/>
      </c>
      <c r="AH522" s="105" t="str">
        <f>IFERROR(__xludf.DUMMYFUNCTION("""COMPUTED_VALUE"""),"")</f>
        <v/>
      </c>
      <c r="AI522" s="105" t="str">
        <f>IFERROR(__xludf.DUMMYFUNCTION("""COMPUTED_VALUE"""),"")</f>
        <v/>
      </c>
      <c r="AJ522" s="105" t="str">
        <f>IFERROR(__xludf.DUMMYFUNCTION("""COMPUTED_VALUE"""),"")</f>
        <v/>
      </c>
      <c r="AK522" s="105" t="str">
        <f>IFERROR(__xludf.DUMMYFUNCTION("""COMPUTED_VALUE"""),"")</f>
        <v/>
      </c>
      <c r="AL522" s="105" t="str">
        <f>IFERROR(__xludf.DUMMYFUNCTION("""COMPUTED_VALUE"""),"")</f>
        <v/>
      </c>
      <c r="AM522" s="105" t="str">
        <f>IFERROR(__xludf.DUMMYFUNCTION("""COMPUTED_VALUE"""),"")</f>
        <v/>
      </c>
      <c r="AN522" s="105" t="str">
        <f>IFERROR(__xludf.DUMMYFUNCTION("""COMPUTED_VALUE"""),"")</f>
        <v/>
      </c>
    </row>
    <row r="523">
      <c r="B523" s="105"/>
      <c r="C523" s="105"/>
      <c r="E523" s="109"/>
      <c r="F523" s="110"/>
      <c r="G523" s="107"/>
      <c r="H523" s="108"/>
      <c r="J523" s="108" t="str">
        <f>IFERROR(__xludf.DUMMYFUNCTION("""COMPUTED_VALUE"""),"")</f>
        <v/>
      </c>
      <c r="K523" s="105" t="str">
        <f>IFERROR(__xludf.DUMMYFUNCTION("""COMPUTED_VALUE"""),"")</f>
        <v/>
      </c>
      <c r="L523" s="105" t="str">
        <f>IFERROR(__xludf.DUMMYFUNCTION("""COMPUTED_VALUE"""),"")</f>
        <v/>
      </c>
      <c r="M523" s="105" t="str">
        <f>IFERROR(__xludf.DUMMYFUNCTION("""COMPUTED_VALUE"""),"")</f>
        <v/>
      </c>
      <c r="N523" s="105" t="str">
        <f>IFERROR(__xludf.DUMMYFUNCTION("""COMPUTED_VALUE"""),"")</f>
        <v/>
      </c>
      <c r="O523" s="105" t="str">
        <f>IFERROR(__xludf.DUMMYFUNCTION("""COMPUTED_VALUE"""),"")</f>
        <v/>
      </c>
      <c r="P523" s="105" t="str">
        <f>IFERROR(__xludf.DUMMYFUNCTION("""COMPUTED_VALUE"""),"")</f>
        <v/>
      </c>
      <c r="Q523" s="105" t="str">
        <f>IFERROR(__xludf.DUMMYFUNCTION("""COMPUTED_VALUE"""),"")</f>
        <v/>
      </c>
      <c r="R523" s="105" t="str">
        <f>IFERROR(__xludf.DUMMYFUNCTION("""COMPUTED_VALUE"""),"")</f>
        <v/>
      </c>
      <c r="S523" s="105" t="str">
        <f>IFERROR(__xludf.DUMMYFUNCTION("""COMPUTED_VALUE"""),"")</f>
        <v/>
      </c>
      <c r="T523" s="105" t="str">
        <f>IFERROR(__xludf.DUMMYFUNCTION("""COMPUTED_VALUE"""),"")</f>
        <v/>
      </c>
      <c r="U523" s="105" t="str">
        <f>IFERROR(__xludf.DUMMYFUNCTION("""COMPUTED_VALUE"""),"")</f>
        <v/>
      </c>
      <c r="V523" s="105" t="str">
        <f>IFERROR(__xludf.DUMMYFUNCTION("""COMPUTED_VALUE"""),"")</f>
        <v/>
      </c>
      <c r="W523" s="105" t="str">
        <f>IFERROR(__xludf.DUMMYFUNCTION("""COMPUTED_VALUE"""),"")</f>
        <v/>
      </c>
      <c r="X523" s="105" t="str">
        <f>IFERROR(__xludf.DUMMYFUNCTION("""COMPUTED_VALUE"""),"")</f>
        <v/>
      </c>
      <c r="Y523" s="105" t="str">
        <f>IFERROR(__xludf.DUMMYFUNCTION("""COMPUTED_VALUE"""),"")</f>
        <v/>
      </c>
      <c r="Z523" s="105" t="str">
        <f>IFERROR(__xludf.DUMMYFUNCTION("""COMPUTED_VALUE"""),"")</f>
        <v/>
      </c>
      <c r="AA523" s="105" t="str">
        <f>IFERROR(__xludf.DUMMYFUNCTION("""COMPUTED_VALUE"""),"")</f>
        <v/>
      </c>
      <c r="AB523" s="105" t="str">
        <f>IFERROR(__xludf.DUMMYFUNCTION("""COMPUTED_VALUE"""),"")</f>
        <v/>
      </c>
      <c r="AC523" s="105" t="str">
        <f>IFERROR(__xludf.DUMMYFUNCTION("""COMPUTED_VALUE"""),"")</f>
        <v/>
      </c>
      <c r="AD523" s="105" t="str">
        <f>IFERROR(__xludf.DUMMYFUNCTION("""COMPUTED_VALUE"""),"")</f>
        <v/>
      </c>
      <c r="AE523" s="105" t="str">
        <f>IFERROR(__xludf.DUMMYFUNCTION("""COMPUTED_VALUE"""),"")</f>
        <v/>
      </c>
      <c r="AF523" s="105" t="str">
        <f>IFERROR(__xludf.DUMMYFUNCTION("""COMPUTED_VALUE"""),"")</f>
        <v/>
      </c>
      <c r="AG523" s="105" t="str">
        <f>IFERROR(__xludf.DUMMYFUNCTION("""COMPUTED_VALUE"""),"")</f>
        <v/>
      </c>
      <c r="AH523" s="105" t="str">
        <f>IFERROR(__xludf.DUMMYFUNCTION("""COMPUTED_VALUE"""),"")</f>
        <v/>
      </c>
      <c r="AI523" s="105" t="str">
        <f>IFERROR(__xludf.DUMMYFUNCTION("""COMPUTED_VALUE"""),"")</f>
        <v/>
      </c>
      <c r="AJ523" s="105" t="str">
        <f>IFERROR(__xludf.DUMMYFUNCTION("""COMPUTED_VALUE"""),"")</f>
        <v/>
      </c>
      <c r="AK523" s="105" t="str">
        <f>IFERROR(__xludf.DUMMYFUNCTION("""COMPUTED_VALUE"""),"")</f>
        <v/>
      </c>
      <c r="AL523" s="105" t="str">
        <f>IFERROR(__xludf.DUMMYFUNCTION("""COMPUTED_VALUE"""),"")</f>
        <v/>
      </c>
      <c r="AM523" s="105" t="str">
        <f>IFERROR(__xludf.DUMMYFUNCTION("""COMPUTED_VALUE"""),"")</f>
        <v/>
      </c>
      <c r="AN523" s="105" t="str">
        <f>IFERROR(__xludf.DUMMYFUNCTION("""COMPUTED_VALUE"""),"")</f>
        <v/>
      </c>
    </row>
    <row r="524">
      <c r="B524" s="105"/>
      <c r="C524" s="105"/>
      <c r="E524" s="109"/>
      <c r="F524" s="110"/>
      <c r="G524" s="107"/>
      <c r="H524" s="108"/>
      <c r="J524" s="108" t="str">
        <f>IFERROR(__xludf.DUMMYFUNCTION("""COMPUTED_VALUE"""),"")</f>
        <v/>
      </c>
      <c r="K524" s="105" t="str">
        <f>IFERROR(__xludf.DUMMYFUNCTION("""COMPUTED_VALUE"""),"")</f>
        <v/>
      </c>
      <c r="L524" s="105" t="str">
        <f>IFERROR(__xludf.DUMMYFUNCTION("""COMPUTED_VALUE"""),"")</f>
        <v/>
      </c>
      <c r="M524" s="105" t="str">
        <f>IFERROR(__xludf.DUMMYFUNCTION("""COMPUTED_VALUE"""),"")</f>
        <v/>
      </c>
      <c r="N524" s="105" t="str">
        <f>IFERROR(__xludf.DUMMYFUNCTION("""COMPUTED_VALUE"""),"")</f>
        <v/>
      </c>
      <c r="O524" s="105" t="str">
        <f>IFERROR(__xludf.DUMMYFUNCTION("""COMPUTED_VALUE"""),"")</f>
        <v/>
      </c>
      <c r="P524" s="105" t="str">
        <f>IFERROR(__xludf.DUMMYFUNCTION("""COMPUTED_VALUE"""),"")</f>
        <v/>
      </c>
      <c r="Q524" s="105" t="str">
        <f>IFERROR(__xludf.DUMMYFUNCTION("""COMPUTED_VALUE"""),"")</f>
        <v/>
      </c>
      <c r="R524" s="105" t="str">
        <f>IFERROR(__xludf.DUMMYFUNCTION("""COMPUTED_VALUE"""),"")</f>
        <v/>
      </c>
      <c r="S524" s="105" t="str">
        <f>IFERROR(__xludf.DUMMYFUNCTION("""COMPUTED_VALUE"""),"")</f>
        <v/>
      </c>
      <c r="T524" s="105" t="str">
        <f>IFERROR(__xludf.DUMMYFUNCTION("""COMPUTED_VALUE"""),"")</f>
        <v/>
      </c>
      <c r="U524" s="105" t="str">
        <f>IFERROR(__xludf.DUMMYFUNCTION("""COMPUTED_VALUE"""),"")</f>
        <v/>
      </c>
      <c r="V524" s="105" t="str">
        <f>IFERROR(__xludf.DUMMYFUNCTION("""COMPUTED_VALUE"""),"")</f>
        <v/>
      </c>
      <c r="W524" s="105" t="str">
        <f>IFERROR(__xludf.DUMMYFUNCTION("""COMPUTED_VALUE"""),"")</f>
        <v/>
      </c>
      <c r="X524" s="105" t="str">
        <f>IFERROR(__xludf.DUMMYFUNCTION("""COMPUTED_VALUE"""),"")</f>
        <v/>
      </c>
      <c r="Y524" s="105" t="str">
        <f>IFERROR(__xludf.DUMMYFUNCTION("""COMPUTED_VALUE"""),"")</f>
        <v/>
      </c>
      <c r="Z524" s="105" t="str">
        <f>IFERROR(__xludf.DUMMYFUNCTION("""COMPUTED_VALUE"""),"")</f>
        <v/>
      </c>
      <c r="AA524" s="105" t="str">
        <f>IFERROR(__xludf.DUMMYFUNCTION("""COMPUTED_VALUE"""),"")</f>
        <v/>
      </c>
      <c r="AB524" s="105" t="str">
        <f>IFERROR(__xludf.DUMMYFUNCTION("""COMPUTED_VALUE"""),"")</f>
        <v/>
      </c>
      <c r="AC524" s="105" t="str">
        <f>IFERROR(__xludf.DUMMYFUNCTION("""COMPUTED_VALUE"""),"")</f>
        <v/>
      </c>
      <c r="AD524" s="105" t="str">
        <f>IFERROR(__xludf.DUMMYFUNCTION("""COMPUTED_VALUE"""),"")</f>
        <v/>
      </c>
      <c r="AE524" s="105" t="str">
        <f>IFERROR(__xludf.DUMMYFUNCTION("""COMPUTED_VALUE"""),"")</f>
        <v/>
      </c>
      <c r="AF524" s="105" t="str">
        <f>IFERROR(__xludf.DUMMYFUNCTION("""COMPUTED_VALUE"""),"")</f>
        <v/>
      </c>
      <c r="AG524" s="105" t="str">
        <f>IFERROR(__xludf.DUMMYFUNCTION("""COMPUTED_VALUE"""),"")</f>
        <v/>
      </c>
      <c r="AH524" s="105" t="str">
        <f>IFERROR(__xludf.DUMMYFUNCTION("""COMPUTED_VALUE"""),"")</f>
        <v/>
      </c>
      <c r="AI524" s="105" t="str">
        <f>IFERROR(__xludf.DUMMYFUNCTION("""COMPUTED_VALUE"""),"")</f>
        <v/>
      </c>
      <c r="AJ524" s="105" t="str">
        <f>IFERROR(__xludf.DUMMYFUNCTION("""COMPUTED_VALUE"""),"")</f>
        <v/>
      </c>
      <c r="AK524" s="105" t="str">
        <f>IFERROR(__xludf.DUMMYFUNCTION("""COMPUTED_VALUE"""),"")</f>
        <v/>
      </c>
      <c r="AL524" s="105" t="str">
        <f>IFERROR(__xludf.DUMMYFUNCTION("""COMPUTED_VALUE"""),"")</f>
        <v/>
      </c>
      <c r="AM524" s="105" t="str">
        <f>IFERROR(__xludf.DUMMYFUNCTION("""COMPUTED_VALUE"""),"")</f>
        <v/>
      </c>
      <c r="AN524" s="105" t="str">
        <f>IFERROR(__xludf.DUMMYFUNCTION("""COMPUTED_VALUE"""),"")</f>
        <v/>
      </c>
    </row>
    <row r="525">
      <c r="B525" s="105"/>
      <c r="C525" s="105"/>
      <c r="E525" s="109"/>
      <c r="F525" s="110"/>
      <c r="G525" s="107"/>
      <c r="H525" s="108"/>
      <c r="J525" s="108" t="str">
        <f>IFERROR(__xludf.DUMMYFUNCTION("""COMPUTED_VALUE"""),"")</f>
        <v/>
      </c>
      <c r="K525" s="105" t="str">
        <f>IFERROR(__xludf.DUMMYFUNCTION("""COMPUTED_VALUE"""),"")</f>
        <v/>
      </c>
      <c r="L525" s="105" t="str">
        <f>IFERROR(__xludf.DUMMYFUNCTION("""COMPUTED_VALUE"""),"")</f>
        <v/>
      </c>
      <c r="M525" s="105" t="str">
        <f>IFERROR(__xludf.DUMMYFUNCTION("""COMPUTED_VALUE"""),"")</f>
        <v/>
      </c>
      <c r="N525" s="105" t="str">
        <f>IFERROR(__xludf.DUMMYFUNCTION("""COMPUTED_VALUE"""),"")</f>
        <v/>
      </c>
      <c r="O525" s="105" t="str">
        <f>IFERROR(__xludf.DUMMYFUNCTION("""COMPUTED_VALUE"""),"")</f>
        <v/>
      </c>
      <c r="P525" s="105" t="str">
        <f>IFERROR(__xludf.DUMMYFUNCTION("""COMPUTED_VALUE"""),"")</f>
        <v/>
      </c>
      <c r="Q525" s="105" t="str">
        <f>IFERROR(__xludf.DUMMYFUNCTION("""COMPUTED_VALUE"""),"")</f>
        <v/>
      </c>
      <c r="R525" s="105" t="str">
        <f>IFERROR(__xludf.DUMMYFUNCTION("""COMPUTED_VALUE"""),"")</f>
        <v/>
      </c>
      <c r="S525" s="105" t="str">
        <f>IFERROR(__xludf.DUMMYFUNCTION("""COMPUTED_VALUE"""),"")</f>
        <v/>
      </c>
      <c r="T525" s="105" t="str">
        <f>IFERROR(__xludf.DUMMYFUNCTION("""COMPUTED_VALUE"""),"")</f>
        <v/>
      </c>
      <c r="U525" s="105" t="str">
        <f>IFERROR(__xludf.DUMMYFUNCTION("""COMPUTED_VALUE"""),"")</f>
        <v/>
      </c>
      <c r="V525" s="105" t="str">
        <f>IFERROR(__xludf.DUMMYFUNCTION("""COMPUTED_VALUE"""),"")</f>
        <v/>
      </c>
      <c r="W525" s="105" t="str">
        <f>IFERROR(__xludf.DUMMYFUNCTION("""COMPUTED_VALUE"""),"")</f>
        <v/>
      </c>
      <c r="X525" s="105" t="str">
        <f>IFERROR(__xludf.DUMMYFUNCTION("""COMPUTED_VALUE"""),"")</f>
        <v/>
      </c>
      <c r="Y525" s="105" t="str">
        <f>IFERROR(__xludf.DUMMYFUNCTION("""COMPUTED_VALUE"""),"")</f>
        <v/>
      </c>
      <c r="Z525" s="105" t="str">
        <f>IFERROR(__xludf.DUMMYFUNCTION("""COMPUTED_VALUE"""),"")</f>
        <v/>
      </c>
      <c r="AA525" s="105" t="str">
        <f>IFERROR(__xludf.DUMMYFUNCTION("""COMPUTED_VALUE"""),"")</f>
        <v/>
      </c>
      <c r="AB525" s="105" t="str">
        <f>IFERROR(__xludf.DUMMYFUNCTION("""COMPUTED_VALUE"""),"")</f>
        <v/>
      </c>
      <c r="AC525" s="105" t="str">
        <f>IFERROR(__xludf.DUMMYFUNCTION("""COMPUTED_VALUE"""),"")</f>
        <v/>
      </c>
      <c r="AD525" s="105" t="str">
        <f>IFERROR(__xludf.DUMMYFUNCTION("""COMPUTED_VALUE"""),"")</f>
        <v/>
      </c>
      <c r="AE525" s="105" t="str">
        <f>IFERROR(__xludf.DUMMYFUNCTION("""COMPUTED_VALUE"""),"")</f>
        <v/>
      </c>
      <c r="AF525" s="105" t="str">
        <f>IFERROR(__xludf.DUMMYFUNCTION("""COMPUTED_VALUE"""),"")</f>
        <v/>
      </c>
      <c r="AG525" s="105" t="str">
        <f>IFERROR(__xludf.DUMMYFUNCTION("""COMPUTED_VALUE"""),"")</f>
        <v/>
      </c>
      <c r="AH525" s="105" t="str">
        <f>IFERROR(__xludf.DUMMYFUNCTION("""COMPUTED_VALUE"""),"")</f>
        <v/>
      </c>
      <c r="AI525" s="105" t="str">
        <f>IFERROR(__xludf.DUMMYFUNCTION("""COMPUTED_VALUE"""),"")</f>
        <v/>
      </c>
      <c r="AJ525" s="105" t="str">
        <f>IFERROR(__xludf.DUMMYFUNCTION("""COMPUTED_VALUE"""),"")</f>
        <v/>
      </c>
      <c r="AK525" s="105" t="str">
        <f>IFERROR(__xludf.DUMMYFUNCTION("""COMPUTED_VALUE"""),"")</f>
        <v/>
      </c>
      <c r="AL525" s="105" t="str">
        <f>IFERROR(__xludf.DUMMYFUNCTION("""COMPUTED_VALUE"""),"")</f>
        <v/>
      </c>
      <c r="AM525" s="105" t="str">
        <f>IFERROR(__xludf.DUMMYFUNCTION("""COMPUTED_VALUE"""),"")</f>
        <v/>
      </c>
      <c r="AN525" s="105" t="str">
        <f>IFERROR(__xludf.DUMMYFUNCTION("""COMPUTED_VALUE"""),"")</f>
        <v/>
      </c>
    </row>
    <row r="526">
      <c r="B526" s="105"/>
      <c r="C526" s="105"/>
      <c r="E526" s="109"/>
      <c r="F526" s="110"/>
      <c r="G526" s="107"/>
      <c r="H526" s="108"/>
      <c r="J526" s="108" t="str">
        <f>IFERROR(__xludf.DUMMYFUNCTION("""COMPUTED_VALUE"""),"")</f>
        <v/>
      </c>
      <c r="K526" s="105" t="str">
        <f>IFERROR(__xludf.DUMMYFUNCTION("""COMPUTED_VALUE"""),"")</f>
        <v/>
      </c>
      <c r="L526" s="105" t="str">
        <f>IFERROR(__xludf.DUMMYFUNCTION("""COMPUTED_VALUE"""),"")</f>
        <v/>
      </c>
      <c r="M526" s="105" t="str">
        <f>IFERROR(__xludf.DUMMYFUNCTION("""COMPUTED_VALUE"""),"")</f>
        <v/>
      </c>
      <c r="N526" s="105" t="str">
        <f>IFERROR(__xludf.DUMMYFUNCTION("""COMPUTED_VALUE"""),"")</f>
        <v/>
      </c>
      <c r="O526" s="105" t="str">
        <f>IFERROR(__xludf.DUMMYFUNCTION("""COMPUTED_VALUE"""),"")</f>
        <v/>
      </c>
      <c r="P526" s="105" t="str">
        <f>IFERROR(__xludf.DUMMYFUNCTION("""COMPUTED_VALUE"""),"")</f>
        <v/>
      </c>
      <c r="Q526" s="105" t="str">
        <f>IFERROR(__xludf.DUMMYFUNCTION("""COMPUTED_VALUE"""),"")</f>
        <v/>
      </c>
      <c r="R526" s="105" t="str">
        <f>IFERROR(__xludf.DUMMYFUNCTION("""COMPUTED_VALUE"""),"")</f>
        <v/>
      </c>
      <c r="S526" s="105" t="str">
        <f>IFERROR(__xludf.DUMMYFUNCTION("""COMPUTED_VALUE"""),"")</f>
        <v/>
      </c>
      <c r="T526" s="105" t="str">
        <f>IFERROR(__xludf.DUMMYFUNCTION("""COMPUTED_VALUE"""),"")</f>
        <v/>
      </c>
      <c r="U526" s="105" t="str">
        <f>IFERROR(__xludf.DUMMYFUNCTION("""COMPUTED_VALUE"""),"")</f>
        <v/>
      </c>
      <c r="V526" s="105" t="str">
        <f>IFERROR(__xludf.DUMMYFUNCTION("""COMPUTED_VALUE"""),"")</f>
        <v/>
      </c>
      <c r="W526" s="105" t="str">
        <f>IFERROR(__xludf.DUMMYFUNCTION("""COMPUTED_VALUE"""),"")</f>
        <v/>
      </c>
      <c r="X526" s="105" t="str">
        <f>IFERROR(__xludf.DUMMYFUNCTION("""COMPUTED_VALUE"""),"")</f>
        <v/>
      </c>
      <c r="Y526" s="105" t="str">
        <f>IFERROR(__xludf.DUMMYFUNCTION("""COMPUTED_VALUE"""),"")</f>
        <v/>
      </c>
      <c r="Z526" s="105" t="str">
        <f>IFERROR(__xludf.DUMMYFUNCTION("""COMPUTED_VALUE"""),"")</f>
        <v/>
      </c>
      <c r="AA526" s="105" t="str">
        <f>IFERROR(__xludf.DUMMYFUNCTION("""COMPUTED_VALUE"""),"")</f>
        <v/>
      </c>
      <c r="AB526" s="105" t="str">
        <f>IFERROR(__xludf.DUMMYFUNCTION("""COMPUTED_VALUE"""),"")</f>
        <v/>
      </c>
      <c r="AC526" s="105" t="str">
        <f>IFERROR(__xludf.DUMMYFUNCTION("""COMPUTED_VALUE"""),"")</f>
        <v/>
      </c>
      <c r="AD526" s="105" t="str">
        <f>IFERROR(__xludf.DUMMYFUNCTION("""COMPUTED_VALUE"""),"")</f>
        <v/>
      </c>
      <c r="AE526" s="105" t="str">
        <f>IFERROR(__xludf.DUMMYFUNCTION("""COMPUTED_VALUE"""),"")</f>
        <v/>
      </c>
      <c r="AF526" s="105" t="str">
        <f>IFERROR(__xludf.DUMMYFUNCTION("""COMPUTED_VALUE"""),"")</f>
        <v/>
      </c>
      <c r="AG526" s="105" t="str">
        <f>IFERROR(__xludf.DUMMYFUNCTION("""COMPUTED_VALUE"""),"")</f>
        <v/>
      </c>
      <c r="AH526" s="105" t="str">
        <f>IFERROR(__xludf.DUMMYFUNCTION("""COMPUTED_VALUE"""),"")</f>
        <v/>
      </c>
      <c r="AI526" s="105" t="str">
        <f>IFERROR(__xludf.DUMMYFUNCTION("""COMPUTED_VALUE"""),"")</f>
        <v/>
      </c>
      <c r="AJ526" s="105" t="str">
        <f>IFERROR(__xludf.DUMMYFUNCTION("""COMPUTED_VALUE"""),"")</f>
        <v/>
      </c>
      <c r="AK526" s="105" t="str">
        <f>IFERROR(__xludf.DUMMYFUNCTION("""COMPUTED_VALUE"""),"")</f>
        <v/>
      </c>
      <c r="AL526" s="105" t="str">
        <f>IFERROR(__xludf.DUMMYFUNCTION("""COMPUTED_VALUE"""),"")</f>
        <v/>
      </c>
      <c r="AM526" s="105" t="str">
        <f>IFERROR(__xludf.DUMMYFUNCTION("""COMPUTED_VALUE"""),"")</f>
        <v/>
      </c>
      <c r="AN526" s="105" t="str">
        <f>IFERROR(__xludf.DUMMYFUNCTION("""COMPUTED_VALUE"""),"")</f>
        <v/>
      </c>
    </row>
    <row r="527">
      <c r="B527" s="105"/>
      <c r="C527" s="105"/>
      <c r="E527" s="109"/>
      <c r="F527" s="110"/>
      <c r="G527" s="107"/>
      <c r="H527" s="108"/>
      <c r="J527" s="108" t="str">
        <f>IFERROR(__xludf.DUMMYFUNCTION("""COMPUTED_VALUE"""),"")</f>
        <v/>
      </c>
      <c r="K527" s="105" t="str">
        <f>IFERROR(__xludf.DUMMYFUNCTION("""COMPUTED_VALUE"""),"")</f>
        <v/>
      </c>
      <c r="L527" s="105" t="str">
        <f>IFERROR(__xludf.DUMMYFUNCTION("""COMPUTED_VALUE"""),"")</f>
        <v/>
      </c>
      <c r="M527" s="105" t="str">
        <f>IFERROR(__xludf.DUMMYFUNCTION("""COMPUTED_VALUE"""),"")</f>
        <v/>
      </c>
      <c r="N527" s="105" t="str">
        <f>IFERROR(__xludf.DUMMYFUNCTION("""COMPUTED_VALUE"""),"")</f>
        <v/>
      </c>
      <c r="O527" s="105" t="str">
        <f>IFERROR(__xludf.DUMMYFUNCTION("""COMPUTED_VALUE"""),"")</f>
        <v/>
      </c>
      <c r="P527" s="105" t="str">
        <f>IFERROR(__xludf.DUMMYFUNCTION("""COMPUTED_VALUE"""),"")</f>
        <v/>
      </c>
      <c r="Q527" s="105" t="str">
        <f>IFERROR(__xludf.DUMMYFUNCTION("""COMPUTED_VALUE"""),"")</f>
        <v/>
      </c>
      <c r="R527" s="105" t="str">
        <f>IFERROR(__xludf.DUMMYFUNCTION("""COMPUTED_VALUE"""),"")</f>
        <v/>
      </c>
      <c r="S527" s="105" t="str">
        <f>IFERROR(__xludf.DUMMYFUNCTION("""COMPUTED_VALUE"""),"")</f>
        <v/>
      </c>
      <c r="T527" s="105" t="str">
        <f>IFERROR(__xludf.DUMMYFUNCTION("""COMPUTED_VALUE"""),"")</f>
        <v/>
      </c>
      <c r="U527" s="105" t="str">
        <f>IFERROR(__xludf.DUMMYFUNCTION("""COMPUTED_VALUE"""),"")</f>
        <v/>
      </c>
      <c r="V527" s="105" t="str">
        <f>IFERROR(__xludf.DUMMYFUNCTION("""COMPUTED_VALUE"""),"")</f>
        <v/>
      </c>
      <c r="W527" s="105" t="str">
        <f>IFERROR(__xludf.DUMMYFUNCTION("""COMPUTED_VALUE"""),"")</f>
        <v/>
      </c>
      <c r="X527" s="105" t="str">
        <f>IFERROR(__xludf.DUMMYFUNCTION("""COMPUTED_VALUE"""),"")</f>
        <v/>
      </c>
      <c r="Y527" s="105" t="str">
        <f>IFERROR(__xludf.DUMMYFUNCTION("""COMPUTED_VALUE"""),"")</f>
        <v/>
      </c>
      <c r="Z527" s="105" t="str">
        <f>IFERROR(__xludf.DUMMYFUNCTION("""COMPUTED_VALUE"""),"")</f>
        <v/>
      </c>
      <c r="AA527" s="105" t="str">
        <f>IFERROR(__xludf.DUMMYFUNCTION("""COMPUTED_VALUE"""),"")</f>
        <v/>
      </c>
      <c r="AB527" s="105" t="str">
        <f>IFERROR(__xludf.DUMMYFUNCTION("""COMPUTED_VALUE"""),"")</f>
        <v/>
      </c>
      <c r="AC527" s="105" t="str">
        <f>IFERROR(__xludf.DUMMYFUNCTION("""COMPUTED_VALUE"""),"")</f>
        <v/>
      </c>
      <c r="AD527" s="105" t="str">
        <f>IFERROR(__xludf.DUMMYFUNCTION("""COMPUTED_VALUE"""),"")</f>
        <v/>
      </c>
      <c r="AE527" s="105" t="str">
        <f>IFERROR(__xludf.DUMMYFUNCTION("""COMPUTED_VALUE"""),"")</f>
        <v/>
      </c>
      <c r="AF527" s="105" t="str">
        <f>IFERROR(__xludf.DUMMYFUNCTION("""COMPUTED_VALUE"""),"")</f>
        <v/>
      </c>
      <c r="AG527" s="105" t="str">
        <f>IFERROR(__xludf.DUMMYFUNCTION("""COMPUTED_VALUE"""),"")</f>
        <v/>
      </c>
      <c r="AH527" s="105" t="str">
        <f>IFERROR(__xludf.DUMMYFUNCTION("""COMPUTED_VALUE"""),"")</f>
        <v/>
      </c>
      <c r="AI527" s="105" t="str">
        <f>IFERROR(__xludf.DUMMYFUNCTION("""COMPUTED_VALUE"""),"")</f>
        <v/>
      </c>
      <c r="AJ527" s="105" t="str">
        <f>IFERROR(__xludf.DUMMYFUNCTION("""COMPUTED_VALUE"""),"")</f>
        <v/>
      </c>
      <c r="AK527" s="105" t="str">
        <f>IFERROR(__xludf.DUMMYFUNCTION("""COMPUTED_VALUE"""),"")</f>
        <v/>
      </c>
      <c r="AL527" s="105" t="str">
        <f>IFERROR(__xludf.DUMMYFUNCTION("""COMPUTED_VALUE"""),"")</f>
        <v/>
      </c>
      <c r="AM527" s="105" t="str">
        <f>IFERROR(__xludf.DUMMYFUNCTION("""COMPUTED_VALUE"""),"")</f>
        <v/>
      </c>
      <c r="AN527" s="105" t="str">
        <f>IFERROR(__xludf.DUMMYFUNCTION("""COMPUTED_VALUE"""),"")</f>
        <v/>
      </c>
    </row>
    <row r="528">
      <c r="B528" s="105"/>
      <c r="C528" s="105"/>
      <c r="E528" s="109"/>
      <c r="F528" s="110"/>
      <c r="G528" s="107"/>
      <c r="H528" s="108"/>
      <c r="J528" s="108" t="str">
        <f>IFERROR(__xludf.DUMMYFUNCTION("""COMPUTED_VALUE"""),"")</f>
        <v/>
      </c>
      <c r="K528" s="105" t="str">
        <f>IFERROR(__xludf.DUMMYFUNCTION("""COMPUTED_VALUE"""),"")</f>
        <v/>
      </c>
      <c r="L528" s="105" t="str">
        <f>IFERROR(__xludf.DUMMYFUNCTION("""COMPUTED_VALUE"""),"")</f>
        <v/>
      </c>
      <c r="M528" s="105" t="str">
        <f>IFERROR(__xludf.DUMMYFUNCTION("""COMPUTED_VALUE"""),"")</f>
        <v/>
      </c>
      <c r="N528" s="105" t="str">
        <f>IFERROR(__xludf.DUMMYFUNCTION("""COMPUTED_VALUE"""),"")</f>
        <v/>
      </c>
      <c r="O528" s="105" t="str">
        <f>IFERROR(__xludf.DUMMYFUNCTION("""COMPUTED_VALUE"""),"")</f>
        <v/>
      </c>
      <c r="P528" s="105" t="str">
        <f>IFERROR(__xludf.DUMMYFUNCTION("""COMPUTED_VALUE"""),"")</f>
        <v/>
      </c>
      <c r="Q528" s="105" t="str">
        <f>IFERROR(__xludf.DUMMYFUNCTION("""COMPUTED_VALUE"""),"")</f>
        <v/>
      </c>
      <c r="R528" s="105" t="str">
        <f>IFERROR(__xludf.DUMMYFUNCTION("""COMPUTED_VALUE"""),"")</f>
        <v/>
      </c>
      <c r="S528" s="105" t="str">
        <f>IFERROR(__xludf.DUMMYFUNCTION("""COMPUTED_VALUE"""),"")</f>
        <v/>
      </c>
      <c r="T528" s="105" t="str">
        <f>IFERROR(__xludf.DUMMYFUNCTION("""COMPUTED_VALUE"""),"")</f>
        <v/>
      </c>
      <c r="U528" s="105" t="str">
        <f>IFERROR(__xludf.DUMMYFUNCTION("""COMPUTED_VALUE"""),"")</f>
        <v/>
      </c>
      <c r="V528" s="105" t="str">
        <f>IFERROR(__xludf.DUMMYFUNCTION("""COMPUTED_VALUE"""),"")</f>
        <v/>
      </c>
      <c r="W528" s="105" t="str">
        <f>IFERROR(__xludf.DUMMYFUNCTION("""COMPUTED_VALUE"""),"")</f>
        <v/>
      </c>
      <c r="X528" s="105" t="str">
        <f>IFERROR(__xludf.DUMMYFUNCTION("""COMPUTED_VALUE"""),"")</f>
        <v/>
      </c>
      <c r="Y528" s="105" t="str">
        <f>IFERROR(__xludf.DUMMYFUNCTION("""COMPUTED_VALUE"""),"")</f>
        <v/>
      </c>
      <c r="Z528" s="105" t="str">
        <f>IFERROR(__xludf.DUMMYFUNCTION("""COMPUTED_VALUE"""),"")</f>
        <v/>
      </c>
      <c r="AA528" s="105" t="str">
        <f>IFERROR(__xludf.DUMMYFUNCTION("""COMPUTED_VALUE"""),"")</f>
        <v/>
      </c>
      <c r="AB528" s="105" t="str">
        <f>IFERROR(__xludf.DUMMYFUNCTION("""COMPUTED_VALUE"""),"")</f>
        <v/>
      </c>
      <c r="AC528" s="105" t="str">
        <f>IFERROR(__xludf.DUMMYFUNCTION("""COMPUTED_VALUE"""),"")</f>
        <v/>
      </c>
      <c r="AD528" s="105" t="str">
        <f>IFERROR(__xludf.DUMMYFUNCTION("""COMPUTED_VALUE"""),"")</f>
        <v/>
      </c>
      <c r="AE528" s="105" t="str">
        <f>IFERROR(__xludf.DUMMYFUNCTION("""COMPUTED_VALUE"""),"")</f>
        <v/>
      </c>
      <c r="AF528" s="105" t="str">
        <f>IFERROR(__xludf.DUMMYFUNCTION("""COMPUTED_VALUE"""),"")</f>
        <v/>
      </c>
      <c r="AG528" s="105" t="str">
        <f>IFERROR(__xludf.DUMMYFUNCTION("""COMPUTED_VALUE"""),"")</f>
        <v/>
      </c>
      <c r="AH528" s="105" t="str">
        <f>IFERROR(__xludf.DUMMYFUNCTION("""COMPUTED_VALUE"""),"")</f>
        <v/>
      </c>
      <c r="AI528" s="105" t="str">
        <f>IFERROR(__xludf.DUMMYFUNCTION("""COMPUTED_VALUE"""),"")</f>
        <v/>
      </c>
      <c r="AJ528" s="105" t="str">
        <f>IFERROR(__xludf.DUMMYFUNCTION("""COMPUTED_VALUE"""),"")</f>
        <v/>
      </c>
      <c r="AK528" s="105" t="str">
        <f>IFERROR(__xludf.DUMMYFUNCTION("""COMPUTED_VALUE"""),"")</f>
        <v/>
      </c>
      <c r="AL528" s="105" t="str">
        <f>IFERROR(__xludf.DUMMYFUNCTION("""COMPUTED_VALUE"""),"")</f>
        <v/>
      </c>
      <c r="AM528" s="105" t="str">
        <f>IFERROR(__xludf.DUMMYFUNCTION("""COMPUTED_VALUE"""),"")</f>
        <v/>
      </c>
      <c r="AN528" s="105" t="str">
        <f>IFERROR(__xludf.DUMMYFUNCTION("""COMPUTED_VALUE"""),"")</f>
        <v/>
      </c>
    </row>
    <row r="529">
      <c r="B529" s="105"/>
      <c r="C529" s="105"/>
      <c r="E529" s="109"/>
      <c r="F529" s="110"/>
      <c r="G529" s="107"/>
      <c r="H529" s="108"/>
      <c r="J529" s="108" t="str">
        <f>IFERROR(__xludf.DUMMYFUNCTION("""COMPUTED_VALUE"""),"")</f>
        <v/>
      </c>
      <c r="K529" s="105" t="str">
        <f>IFERROR(__xludf.DUMMYFUNCTION("""COMPUTED_VALUE"""),"")</f>
        <v/>
      </c>
      <c r="L529" s="105" t="str">
        <f>IFERROR(__xludf.DUMMYFUNCTION("""COMPUTED_VALUE"""),"")</f>
        <v/>
      </c>
      <c r="M529" s="105" t="str">
        <f>IFERROR(__xludf.DUMMYFUNCTION("""COMPUTED_VALUE"""),"")</f>
        <v/>
      </c>
      <c r="N529" s="105" t="str">
        <f>IFERROR(__xludf.DUMMYFUNCTION("""COMPUTED_VALUE"""),"")</f>
        <v/>
      </c>
      <c r="O529" s="105" t="str">
        <f>IFERROR(__xludf.DUMMYFUNCTION("""COMPUTED_VALUE"""),"")</f>
        <v/>
      </c>
      <c r="P529" s="105" t="str">
        <f>IFERROR(__xludf.DUMMYFUNCTION("""COMPUTED_VALUE"""),"")</f>
        <v/>
      </c>
      <c r="Q529" s="105" t="str">
        <f>IFERROR(__xludf.DUMMYFUNCTION("""COMPUTED_VALUE"""),"")</f>
        <v/>
      </c>
      <c r="R529" s="105" t="str">
        <f>IFERROR(__xludf.DUMMYFUNCTION("""COMPUTED_VALUE"""),"")</f>
        <v/>
      </c>
      <c r="S529" s="105" t="str">
        <f>IFERROR(__xludf.DUMMYFUNCTION("""COMPUTED_VALUE"""),"")</f>
        <v/>
      </c>
      <c r="T529" s="105" t="str">
        <f>IFERROR(__xludf.DUMMYFUNCTION("""COMPUTED_VALUE"""),"")</f>
        <v/>
      </c>
      <c r="U529" s="105" t="str">
        <f>IFERROR(__xludf.DUMMYFUNCTION("""COMPUTED_VALUE"""),"")</f>
        <v/>
      </c>
      <c r="V529" s="105" t="str">
        <f>IFERROR(__xludf.DUMMYFUNCTION("""COMPUTED_VALUE"""),"")</f>
        <v/>
      </c>
      <c r="W529" s="105" t="str">
        <f>IFERROR(__xludf.DUMMYFUNCTION("""COMPUTED_VALUE"""),"")</f>
        <v/>
      </c>
      <c r="X529" s="105" t="str">
        <f>IFERROR(__xludf.DUMMYFUNCTION("""COMPUTED_VALUE"""),"")</f>
        <v/>
      </c>
      <c r="Y529" s="105" t="str">
        <f>IFERROR(__xludf.DUMMYFUNCTION("""COMPUTED_VALUE"""),"")</f>
        <v/>
      </c>
      <c r="Z529" s="105" t="str">
        <f>IFERROR(__xludf.DUMMYFUNCTION("""COMPUTED_VALUE"""),"")</f>
        <v/>
      </c>
      <c r="AA529" s="105" t="str">
        <f>IFERROR(__xludf.DUMMYFUNCTION("""COMPUTED_VALUE"""),"")</f>
        <v/>
      </c>
      <c r="AB529" s="105" t="str">
        <f>IFERROR(__xludf.DUMMYFUNCTION("""COMPUTED_VALUE"""),"")</f>
        <v/>
      </c>
      <c r="AC529" s="105" t="str">
        <f>IFERROR(__xludf.DUMMYFUNCTION("""COMPUTED_VALUE"""),"")</f>
        <v/>
      </c>
      <c r="AD529" s="105" t="str">
        <f>IFERROR(__xludf.DUMMYFUNCTION("""COMPUTED_VALUE"""),"")</f>
        <v/>
      </c>
      <c r="AE529" s="105" t="str">
        <f>IFERROR(__xludf.DUMMYFUNCTION("""COMPUTED_VALUE"""),"")</f>
        <v/>
      </c>
      <c r="AF529" s="105" t="str">
        <f>IFERROR(__xludf.DUMMYFUNCTION("""COMPUTED_VALUE"""),"")</f>
        <v/>
      </c>
      <c r="AG529" s="105" t="str">
        <f>IFERROR(__xludf.DUMMYFUNCTION("""COMPUTED_VALUE"""),"")</f>
        <v/>
      </c>
      <c r="AH529" s="105" t="str">
        <f>IFERROR(__xludf.DUMMYFUNCTION("""COMPUTED_VALUE"""),"")</f>
        <v/>
      </c>
      <c r="AI529" s="105" t="str">
        <f>IFERROR(__xludf.DUMMYFUNCTION("""COMPUTED_VALUE"""),"")</f>
        <v/>
      </c>
      <c r="AJ529" s="105" t="str">
        <f>IFERROR(__xludf.DUMMYFUNCTION("""COMPUTED_VALUE"""),"")</f>
        <v/>
      </c>
      <c r="AK529" s="105" t="str">
        <f>IFERROR(__xludf.DUMMYFUNCTION("""COMPUTED_VALUE"""),"")</f>
        <v/>
      </c>
      <c r="AL529" s="105" t="str">
        <f>IFERROR(__xludf.DUMMYFUNCTION("""COMPUTED_VALUE"""),"")</f>
        <v/>
      </c>
      <c r="AM529" s="105" t="str">
        <f>IFERROR(__xludf.DUMMYFUNCTION("""COMPUTED_VALUE"""),"")</f>
        <v/>
      </c>
      <c r="AN529" s="105" t="str">
        <f>IFERROR(__xludf.DUMMYFUNCTION("""COMPUTED_VALUE"""),"")</f>
        <v/>
      </c>
    </row>
    <row r="530">
      <c r="B530" s="105"/>
      <c r="C530" s="105"/>
      <c r="E530" s="109"/>
      <c r="F530" s="110"/>
      <c r="G530" s="107"/>
      <c r="H530" s="108"/>
      <c r="J530" s="108" t="str">
        <f>IFERROR(__xludf.DUMMYFUNCTION("""COMPUTED_VALUE"""),"")</f>
        <v/>
      </c>
      <c r="K530" s="105" t="str">
        <f>IFERROR(__xludf.DUMMYFUNCTION("""COMPUTED_VALUE"""),"")</f>
        <v/>
      </c>
      <c r="L530" s="105" t="str">
        <f>IFERROR(__xludf.DUMMYFUNCTION("""COMPUTED_VALUE"""),"")</f>
        <v/>
      </c>
      <c r="M530" s="105" t="str">
        <f>IFERROR(__xludf.DUMMYFUNCTION("""COMPUTED_VALUE"""),"")</f>
        <v/>
      </c>
      <c r="N530" s="105" t="str">
        <f>IFERROR(__xludf.DUMMYFUNCTION("""COMPUTED_VALUE"""),"")</f>
        <v/>
      </c>
      <c r="O530" s="105" t="str">
        <f>IFERROR(__xludf.DUMMYFUNCTION("""COMPUTED_VALUE"""),"")</f>
        <v/>
      </c>
      <c r="P530" s="105" t="str">
        <f>IFERROR(__xludf.DUMMYFUNCTION("""COMPUTED_VALUE"""),"")</f>
        <v/>
      </c>
      <c r="Q530" s="105" t="str">
        <f>IFERROR(__xludf.DUMMYFUNCTION("""COMPUTED_VALUE"""),"")</f>
        <v/>
      </c>
      <c r="R530" s="105" t="str">
        <f>IFERROR(__xludf.DUMMYFUNCTION("""COMPUTED_VALUE"""),"")</f>
        <v/>
      </c>
      <c r="S530" s="105" t="str">
        <f>IFERROR(__xludf.DUMMYFUNCTION("""COMPUTED_VALUE"""),"")</f>
        <v/>
      </c>
      <c r="T530" s="105" t="str">
        <f>IFERROR(__xludf.DUMMYFUNCTION("""COMPUTED_VALUE"""),"")</f>
        <v/>
      </c>
      <c r="U530" s="105" t="str">
        <f>IFERROR(__xludf.DUMMYFUNCTION("""COMPUTED_VALUE"""),"")</f>
        <v/>
      </c>
      <c r="V530" s="105" t="str">
        <f>IFERROR(__xludf.DUMMYFUNCTION("""COMPUTED_VALUE"""),"")</f>
        <v/>
      </c>
      <c r="W530" s="105" t="str">
        <f>IFERROR(__xludf.DUMMYFUNCTION("""COMPUTED_VALUE"""),"")</f>
        <v/>
      </c>
      <c r="X530" s="105" t="str">
        <f>IFERROR(__xludf.DUMMYFUNCTION("""COMPUTED_VALUE"""),"")</f>
        <v/>
      </c>
      <c r="Y530" s="105" t="str">
        <f>IFERROR(__xludf.DUMMYFUNCTION("""COMPUTED_VALUE"""),"")</f>
        <v/>
      </c>
      <c r="Z530" s="105" t="str">
        <f>IFERROR(__xludf.DUMMYFUNCTION("""COMPUTED_VALUE"""),"")</f>
        <v/>
      </c>
      <c r="AA530" s="105" t="str">
        <f>IFERROR(__xludf.DUMMYFUNCTION("""COMPUTED_VALUE"""),"")</f>
        <v/>
      </c>
      <c r="AB530" s="105" t="str">
        <f>IFERROR(__xludf.DUMMYFUNCTION("""COMPUTED_VALUE"""),"")</f>
        <v/>
      </c>
      <c r="AC530" s="105" t="str">
        <f>IFERROR(__xludf.DUMMYFUNCTION("""COMPUTED_VALUE"""),"")</f>
        <v/>
      </c>
      <c r="AD530" s="105" t="str">
        <f>IFERROR(__xludf.DUMMYFUNCTION("""COMPUTED_VALUE"""),"")</f>
        <v/>
      </c>
      <c r="AE530" s="105" t="str">
        <f>IFERROR(__xludf.DUMMYFUNCTION("""COMPUTED_VALUE"""),"")</f>
        <v/>
      </c>
      <c r="AF530" s="105" t="str">
        <f>IFERROR(__xludf.DUMMYFUNCTION("""COMPUTED_VALUE"""),"")</f>
        <v/>
      </c>
      <c r="AG530" s="105" t="str">
        <f>IFERROR(__xludf.DUMMYFUNCTION("""COMPUTED_VALUE"""),"")</f>
        <v/>
      </c>
      <c r="AH530" s="105" t="str">
        <f>IFERROR(__xludf.DUMMYFUNCTION("""COMPUTED_VALUE"""),"")</f>
        <v/>
      </c>
      <c r="AI530" s="105" t="str">
        <f>IFERROR(__xludf.DUMMYFUNCTION("""COMPUTED_VALUE"""),"")</f>
        <v/>
      </c>
      <c r="AJ530" s="105" t="str">
        <f>IFERROR(__xludf.DUMMYFUNCTION("""COMPUTED_VALUE"""),"")</f>
        <v/>
      </c>
      <c r="AK530" s="105" t="str">
        <f>IFERROR(__xludf.DUMMYFUNCTION("""COMPUTED_VALUE"""),"")</f>
        <v/>
      </c>
      <c r="AL530" s="105" t="str">
        <f>IFERROR(__xludf.DUMMYFUNCTION("""COMPUTED_VALUE"""),"")</f>
        <v/>
      </c>
      <c r="AM530" s="105" t="str">
        <f>IFERROR(__xludf.DUMMYFUNCTION("""COMPUTED_VALUE"""),"")</f>
        <v/>
      </c>
      <c r="AN530" s="105" t="str">
        <f>IFERROR(__xludf.DUMMYFUNCTION("""COMPUTED_VALUE"""),"")</f>
        <v/>
      </c>
    </row>
    <row r="531">
      <c r="B531" s="105"/>
      <c r="C531" s="105"/>
      <c r="E531" s="109"/>
      <c r="F531" s="110"/>
      <c r="G531" s="107"/>
      <c r="H531" s="108"/>
      <c r="J531" s="108" t="str">
        <f>IFERROR(__xludf.DUMMYFUNCTION("""COMPUTED_VALUE"""),"")</f>
        <v/>
      </c>
      <c r="K531" s="105" t="str">
        <f>IFERROR(__xludf.DUMMYFUNCTION("""COMPUTED_VALUE"""),"")</f>
        <v/>
      </c>
      <c r="L531" s="105" t="str">
        <f>IFERROR(__xludf.DUMMYFUNCTION("""COMPUTED_VALUE"""),"")</f>
        <v/>
      </c>
      <c r="M531" s="105" t="str">
        <f>IFERROR(__xludf.DUMMYFUNCTION("""COMPUTED_VALUE"""),"")</f>
        <v/>
      </c>
      <c r="N531" s="105" t="str">
        <f>IFERROR(__xludf.DUMMYFUNCTION("""COMPUTED_VALUE"""),"")</f>
        <v/>
      </c>
      <c r="O531" s="105" t="str">
        <f>IFERROR(__xludf.DUMMYFUNCTION("""COMPUTED_VALUE"""),"")</f>
        <v/>
      </c>
      <c r="P531" s="105" t="str">
        <f>IFERROR(__xludf.DUMMYFUNCTION("""COMPUTED_VALUE"""),"")</f>
        <v/>
      </c>
      <c r="Q531" s="105" t="str">
        <f>IFERROR(__xludf.DUMMYFUNCTION("""COMPUTED_VALUE"""),"")</f>
        <v/>
      </c>
      <c r="R531" s="105" t="str">
        <f>IFERROR(__xludf.DUMMYFUNCTION("""COMPUTED_VALUE"""),"")</f>
        <v/>
      </c>
      <c r="S531" s="105" t="str">
        <f>IFERROR(__xludf.DUMMYFUNCTION("""COMPUTED_VALUE"""),"")</f>
        <v/>
      </c>
      <c r="T531" s="105" t="str">
        <f>IFERROR(__xludf.DUMMYFUNCTION("""COMPUTED_VALUE"""),"")</f>
        <v/>
      </c>
      <c r="U531" s="105" t="str">
        <f>IFERROR(__xludf.DUMMYFUNCTION("""COMPUTED_VALUE"""),"")</f>
        <v/>
      </c>
      <c r="V531" s="105" t="str">
        <f>IFERROR(__xludf.DUMMYFUNCTION("""COMPUTED_VALUE"""),"")</f>
        <v/>
      </c>
      <c r="W531" s="105" t="str">
        <f>IFERROR(__xludf.DUMMYFUNCTION("""COMPUTED_VALUE"""),"")</f>
        <v/>
      </c>
      <c r="X531" s="105" t="str">
        <f>IFERROR(__xludf.DUMMYFUNCTION("""COMPUTED_VALUE"""),"")</f>
        <v/>
      </c>
      <c r="Y531" s="105" t="str">
        <f>IFERROR(__xludf.DUMMYFUNCTION("""COMPUTED_VALUE"""),"")</f>
        <v/>
      </c>
      <c r="Z531" s="105" t="str">
        <f>IFERROR(__xludf.DUMMYFUNCTION("""COMPUTED_VALUE"""),"")</f>
        <v/>
      </c>
      <c r="AA531" s="105" t="str">
        <f>IFERROR(__xludf.DUMMYFUNCTION("""COMPUTED_VALUE"""),"")</f>
        <v/>
      </c>
      <c r="AB531" s="105" t="str">
        <f>IFERROR(__xludf.DUMMYFUNCTION("""COMPUTED_VALUE"""),"")</f>
        <v/>
      </c>
      <c r="AC531" s="105" t="str">
        <f>IFERROR(__xludf.DUMMYFUNCTION("""COMPUTED_VALUE"""),"")</f>
        <v/>
      </c>
      <c r="AD531" s="105" t="str">
        <f>IFERROR(__xludf.DUMMYFUNCTION("""COMPUTED_VALUE"""),"")</f>
        <v/>
      </c>
      <c r="AE531" s="105" t="str">
        <f>IFERROR(__xludf.DUMMYFUNCTION("""COMPUTED_VALUE"""),"")</f>
        <v/>
      </c>
      <c r="AF531" s="105" t="str">
        <f>IFERROR(__xludf.DUMMYFUNCTION("""COMPUTED_VALUE"""),"")</f>
        <v/>
      </c>
      <c r="AG531" s="105" t="str">
        <f>IFERROR(__xludf.DUMMYFUNCTION("""COMPUTED_VALUE"""),"")</f>
        <v/>
      </c>
      <c r="AH531" s="105" t="str">
        <f>IFERROR(__xludf.DUMMYFUNCTION("""COMPUTED_VALUE"""),"")</f>
        <v/>
      </c>
      <c r="AI531" s="105" t="str">
        <f>IFERROR(__xludf.DUMMYFUNCTION("""COMPUTED_VALUE"""),"")</f>
        <v/>
      </c>
      <c r="AJ531" s="105" t="str">
        <f>IFERROR(__xludf.DUMMYFUNCTION("""COMPUTED_VALUE"""),"")</f>
        <v/>
      </c>
      <c r="AK531" s="105" t="str">
        <f>IFERROR(__xludf.DUMMYFUNCTION("""COMPUTED_VALUE"""),"")</f>
        <v/>
      </c>
      <c r="AL531" s="105" t="str">
        <f>IFERROR(__xludf.DUMMYFUNCTION("""COMPUTED_VALUE"""),"")</f>
        <v/>
      </c>
      <c r="AM531" s="105" t="str">
        <f>IFERROR(__xludf.DUMMYFUNCTION("""COMPUTED_VALUE"""),"")</f>
        <v/>
      </c>
      <c r="AN531" s="105" t="str">
        <f>IFERROR(__xludf.DUMMYFUNCTION("""COMPUTED_VALUE"""),"")</f>
        <v/>
      </c>
    </row>
    <row r="532">
      <c r="B532" s="105"/>
      <c r="C532" s="105"/>
      <c r="E532" s="109"/>
      <c r="F532" s="110"/>
      <c r="G532" s="107"/>
      <c r="H532" s="108"/>
      <c r="J532" s="108" t="str">
        <f>IFERROR(__xludf.DUMMYFUNCTION("""COMPUTED_VALUE"""),"")</f>
        <v/>
      </c>
      <c r="K532" s="105" t="str">
        <f>IFERROR(__xludf.DUMMYFUNCTION("""COMPUTED_VALUE"""),"")</f>
        <v/>
      </c>
      <c r="L532" s="105" t="str">
        <f>IFERROR(__xludf.DUMMYFUNCTION("""COMPUTED_VALUE"""),"")</f>
        <v/>
      </c>
      <c r="M532" s="105" t="str">
        <f>IFERROR(__xludf.DUMMYFUNCTION("""COMPUTED_VALUE"""),"")</f>
        <v/>
      </c>
      <c r="N532" s="105" t="str">
        <f>IFERROR(__xludf.DUMMYFUNCTION("""COMPUTED_VALUE"""),"")</f>
        <v/>
      </c>
      <c r="O532" s="105" t="str">
        <f>IFERROR(__xludf.DUMMYFUNCTION("""COMPUTED_VALUE"""),"")</f>
        <v/>
      </c>
      <c r="P532" s="105" t="str">
        <f>IFERROR(__xludf.DUMMYFUNCTION("""COMPUTED_VALUE"""),"")</f>
        <v/>
      </c>
      <c r="Q532" s="105" t="str">
        <f>IFERROR(__xludf.DUMMYFUNCTION("""COMPUTED_VALUE"""),"")</f>
        <v/>
      </c>
      <c r="R532" s="105" t="str">
        <f>IFERROR(__xludf.DUMMYFUNCTION("""COMPUTED_VALUE"""),"")</f>
        <v/>
      </c>
      <c r="S532" s="105" t="str">
        <f>IFERROR(__xludf.DUMMYFUNCTION("""COMPUTED_VALUE"""),"")</f>
        <v/>
      </c>
      <c r="T532" s="105" t="str">
        <f>IFERROR(__xludf.DUMMYFUNCTION("""COMPUTED_VALUE"""),"")</f>
        <v/>
      </c>
      <c r="U532" s="105" t="str">
        <f>IFERROR(__xludf.DUMMYFUNCTION("""COMPUTED_VALUE"""),"")</f>
        <v/>
      </c>
      <c r="V532" s="105" t="str">
        <f>IFERROR(__xludf.DUMMYFUNCTION("""COMPUTED_VALUE"""),"")</f>
        <v/>
      </c>
      <c r="W532" s="105" t="str">
        <f>IFERROR(__xludf.DUMMYFUNCTION("""COMPUTED_VALUE"""),"")</f>
        <v/>
      </c>
      <c r="X532" s="105" t="str">
        <f>IFERROR(__xludf.DUMMYFUNCTION("""COMPUTED_VALUE"""),"")</f>
        <v/>
      </c>
      <c r="Y532" s="105" t="str">
        <f>IFERROR(__xludf.DUMMYFUNCTION("""COMPUTED_VALUE"""),"")</f>
        <v/>
      </c>
      <c r="Z532" s="105" t="str">
        <f>IFERROR(__xludf.DUMMYFUNCTION("""COMPUTED_VALUE"""),"")</f>
        <v/>
      </c>
      <c r="AA532" s="105" t="str">
        <f>IFERROR(__xludf.DUMMYFUNCTION("""COMPUTED_VALUE"""),"")</f>
        <v/>
      </c>
      <c r="AB532" s="105" t="str">
        <f>IFERROR(__xludf.DUMMYFUNCTION("""COMPUTED_VALUE"""),"")</f>
        <v/>
      </c>
      <c r="AC532" s="105" t="str">
        <f>IFERROR(__xludf.DUMMYFUNCTION("""COMPUTED_VALUE"""),"")</f>
        <v/>
      </c>
      <c r="AD532" s="105" t="str">
        <f>IFERROR(__xludf.DUMMYFUNCTION("""COMPUTED_VALUE"""),"")</f>
        <v/>
      </c>
      <c r="AE532" s="105" t="str">
        <f>IFERROR(__xludf.DUMMYFUNCTION("""COMPUTED_VALUE"""),"")</f>
        <v/>
      </c>
      <c r="AF532" s="105" t="str">
        <f>IFERROR(__xludf.DUMMYFUNCTION("""COMPUTED_VALUE"""),"")</f>
        <v/>
      </c>
      <c r="AG532" s="105" t="str">
        <f>IFERROR(__xludf.DUMMYFUNCTION("""COMPUTED_VALUE"""),"")</f>
        <v/>
      </c>
      <c r="AH532" s="105" t="str">
        <f>IFERROR(__xludf.DUMMYFUNCTION("""COMPUTED_VALUE"""),"")</f>
        <v/>
      </c>
      <c r="AI532" s="105" t="str">
        <f>IFERROR(__xludf.DUMMYFUNCTION("""COMPUTED_VALUE"""),"")</f>
        <v/>
      </c>
      <c r="AJ532" s="105" t="str">
        <f>IFERROR(__xludf.DUMMYFUNCTION("""COMPUTED_VALUE"""),"")</f>
        <v/>
      </c>
      <c r="AK532" s="105" t="str">
        <f>IFERROR(__xludf.DUMMYFUNCTION("""COMPUTED_VALUE"""),"")</f>
        <v/>
      </c>
      <c r="AL532" s="105" t="str">
        <f>IFERROR(__xludf.DUMMYFUNCTION("""COMPUTED_VALUE"""),"")</f>
        <v/>
      </c>
      <c r="AM532" s="105" t="str">
        <f>IFERROR(__xludf.DUMMYFUNCTION("""COMPUTED_VALUE"""),"")</f>
        <v/>
      </c>
      <c r="AN532" s="105" t="str">
        <f>IFERROR(__xludf.DUMMYFUNCTION("""COMPUTED_VALUE"""),"")</f>
        <v/>
      </c>
    </row>
    <row r="533">
      <c r="B533" s="105"/>
      <c r="C533" s="105"/>
      <c r="E533" s="109"/>
      <c r="F533" s="110"/>
      <c r="G533" s="107"/>
      <c r="H533" s="108"/>
      <c r="J533" s="108" t="str">
        <f>IFERROR(__xludf.DUMMYFUNCTION("""COMPUTED_VALUE"""),"")</f>
        <v/>
      </c>
      <c r="K533" s="105" t="str">
        <f>IFERROR(__xludf.DUMMYFUNCTION("""COMPUTED_VALUE"""),"")</f>
        <v/>
      </c>
      <c r="L533" s="105" t="str">
        <f>IFERROR(__xludf.DUMMYFUNCTION("""COMPUTED_VALUE"""),"")</f>
        <v/>
      </c>
      <c r="M533" s="105" t="str">
        <f>IFERROR(__xludf.DUMMYFUNCTION("""COMPUTED_VALUE"""),"")</f>
        <v/>
      </c>
      <c r="N533" s="105" t="str">
        <f>IFERROR(__xludf.DUMMYFUNCTION("""COMPUTED_VALUE"""),"")</f>
        <v/>
      </c>
      <c r="O533" s="105" t="str">
        <f>IFERROR(__xludf.DUMMYFUNCTION("""COMPUTED_VALUE"""),"")</f>
        <v/>
      </c>
      <c r="P533" s="105" t="str">
        <f>IFERROR(__xludf.DUMMYFUNCTION("""COMPUTED_VALUE"""),"")</f>
        <v/>
      </c>
      <c r="Q533" s="105" t="str">
        <f>IFERROR(__xludf.DUMMYFUNCTION("""COMPUTED_VALUE"""),"")</f>
        <v/>
      </c>
      <c r="R533" s="105" t="str">
        <f>IFERROR(__xludf.DUMMYFUNCTION("""COMPUTED_VALUE"""),"")</f>
        <v/>
      </c>
      <c r="S533" s="105" t="str">
        <f>IFERROR(__xludf.DUMMYFUNCTION("""COMPUTED_VALUE"""),"")</f>
        <v/>
      </c>
      <c r="T533" s="105" t="str">
        <f>IFERROR(__xludf.DUMMYFUNCTION("""COMPUTED_VALUE"""),"")</f>
        <v/>
      </c>
      <c r="U533" s="105" t="str">
        <f>IFERROR(__xludf.DUMMYFUNCTION("""COMPUTED_VALUE"""),"")</f>
        <v/>
      </c>
      <c r="V533" s="105" t="str">
        <f>IFERROR(__xludf.DUMMYFUNCTION("""COMPUTED_VALUE"""),"")</f>
        <v/>
      </c>
      <c r="W533" s="105" t="str">
        <f>IFERROR(__xludf.DUMMYFUNCTION("""COMPUTED_VALUE"""),"")</f>
        <v/>
      </c>
      <c r="X533" s="105" t="str">
        <f>IFERROR(__xludf.DUMMYFUNCTION("""COMPUTED_VALUE"""),"")</f>
        <v/>
      </c>
      <c r="Y533" s="105" t="str">
        <f>IFERROR(__xludf.DUMMYFUNCTION("""COMPUTED_VALUE"""),"")</f>
        <v/>
      </c>
      <c r="Z533" s="105" t="str">
        <f>IFERROR(__xludf.DUMMYFUNCTION("""COMPUTED_VALUE"""),"")</f>
        <v/>
      </c>
      <c r="AA533" s="105" t="str">
        <f>IFERROR(__xludf.DUMMYFUNCTION("""COMPUTED_VALUE"""),"")</f>
        <v/>
      </c>
      <c r="AB533" s="105" t="str">
        <f>IFERROR(__xludf.DUMMYFUNCTION("""COMPUTED_VALUE"""),"")</f>
        <v/>
      </c>
      <c r="AC533" s="105" t="str">
        <f>IFERROR(__xludf.DUMMYFUNCTION("""COMPUTED_VALUE"""),"")</f>
        <v/>
      </c>
      <c r="AD533" s="105" t="str">
        <f>IFERROR(__xludf.DUMMYFUNCTION("""COMPUTED_VALUE"""),"")</f>
        <v/>
      </c>
      <c r="AE533" s="105" t="str">
        <f>IFERROR(__xludf.DUMMYFUNCTION("""COMPUTED_VALUE"""),"")</f>
        <v/>
      </c>
      <c r="AF533" s="105" t="str">
        <f>IFERROR(__xludf.DUMMYFUNCTION("""COMPUTED_VALUE"""),"")</f>
        <v/>
      </c>
      <c r="AG533" s="105" t="str">
        <f>IFERROR(__xludf.DUMMYFUNCTION("""COMPUTED_VALUE"""),"")</f>
        <v/>
      </c>
      <c r="AH533" s="105" t="str">
        <f>IFERROR(__xludf.DUMMYFUNCTION("""COMPUTED_VALUE"""),"")</f>
        <v/>
      </c>
      <c r="AI533" s="105" t="str">
        <f>IFERROR(__xludf.DUMMYFUNCTION("""COMPUTED_VALUE"""),"")</f>
        <v/>
      </c>
      <c r="AJ533" s="105" t="str">
        <f>IFERROR(__xludf.DUMMYFUNCTION("""COMPUTED_VALUE"""),"")</f>
        <v/>
      </c>
      <c r="AK533" s="105" t="str">
        <f>IFERROR(__xludf.DUMMYFUNCTION("""COMPUTED_VALUE"""),"")</f>
        <v/>
      </c>
      <c r="AL533" s="105" t="str">
        <f>IFERROR(__xludf.DUMMYFUNCTION("""COMPUTED_VALUE"""),"")</f>
        <v/>
      </c>
      <c r="AM533" s="105" t="str">
        <f>IFERROR(__xludf.DUMMYFUNCTION("""COMPUTED_VALUE"""),"")</f>
        <v/>
      </c>
      <c r="AN533" s="105" t="str">
        <f>IFERROR(__xludf.DUMMYFUNCTION("""COMPUTED_VALUE"""),"")</f>
        <v/>
      </c>
    </row>
    <row r="534">
      <c r="B534" s="105"/>
      <c r="C534" s="105"/>
      <c r="E534" s="109"/>
      <c r="F534" s="110"/>
      <c r="G534" s="107"/>
      <c r="H534" s="108"/>
      <c r="J534" s="108" t="str">
        <f>IFERROR(__xludf.DUMMYFUNCTION("""COMPUTED_VALUE"""),"")</f>
        <v/>
      </c>
      <c r="K534" s="105" t="str">
        <f>IFERROR(__xludf.DUMMYFUNCTION("""COMPUTED_VALUE"""),"")</f>
        <v/>
      </c>
      <c r="L534" s="105" t="str">
        <f>IFERROR(__xludf.DUMMYFUNCTION("""COMPUTED_VALUE"""),"")</f>
        <v/>
      </c>
      <c r="M534" s="105" t="str">
        <f>IFERROR(__xludf.DUMMYFUNCTION("""COMPUTED_VALUE"""),"")</f>
        <v/>
      </c>
      <c r="N534" s="105" t="str">
        <f>IFERROR(__xludf.DUMMYFUNCTION("""COMPUTED_VALUE"""),"")</f>
        <v/>
      </c>
      <c r="O534" s="105" t="str">
        <f>IFERROR(__xludf.DUMMYFUNCTION("""COMPUTED_VALUE"""),"")</f>
        <v/>
      </c>
      <c r="P534" s="105" t="str">
        <f>IFERROR(__xludf.DUMMYFUNCTION("""COMPUTED_VALUE"""),"")</f>
        <v/>
      </c>
      <c r="Q534" s="105" t="str">
        <f>IFERROR(__xludf.DUMMYFUNCTION("""COMPUTED_VALUE"""),"")</f>
        <v/>
      </c>
      <c r="R534" s="105" t="str">
        <f>IFERROR(__xludf.DUMMYFUNCTION("""COMPUTED_VALUE"""),"")</f>
        <v/>
      </c>
      <c r="S534" s="105" t="str">
        <f>IFERROR(__xludf.DUMMYFUNCTION("""COMPUTED_VALUE"""),"")</f>
        <v/>
      </c>
      <c r="T534" s="105" t="str">
        <f>IFERROR(__xludf.DUMMYFUNCTION("""COMPUTED_VALUE"""),"")</f>
        <v/>
      </c>
      <c r="U534" s="105" t="str">
        <f>IFERROR(__xludf.DUMMYFUNCTION("""COMPUTED_VALUE"""),"")</f>
        <v/>
      </c>
      <c r="V534" s="105" t="str">
        <f>IFERROR(__xludf.DUMMYFUNCTION("""COMPUTED_VALUE"""),"")</f>
        <v/>
      </c>
      <c r="W534" s="105" t="str">
        <f>IFERROR(__xludf.DUMMYFUNCTION("""COMPUTED_VALUE"""),"")</f>
        <v/>
      </c>
      <c r="X534" s="105" t="str">
        <f>IFERROR(__xludf.DUMMYFUNCTION("""COMPUTED_VALUE"""),"")</f>
        <v/>
      </c>
      <c r="Y534" s="105" t="str">
        <f>IFERROR(__xludf.DUMMYFUNCTION("""COMPUTED_VALUE"""),"")</f>
        <v/>
      </c>
      <c r="Z534" s="105" t="str">
        <f>IFERROR(__xludf.DUMMYFUNCTION("""COMPUTED_VALUE"""),"")</f>
        <v/>
      </c>
      <c r="AA534" s="105" t="str">
        <f>IFERROR(__xludf.DUMMYFUNCTION("""COMPUTED_VALUE"""),"")</f>
        <v/>
      </c>
      <c r="AB534" s="105" t="str">
        <f>IFERROR(__xludf.DUMMYFUNCTION("""COMPUTED_VALUE"""),"")</f>
        <v/>
      </c>
      <c r="AC534" s="105" t="str">
        <f>IFERROR(__xludf.DUMMYFUNCTION("""COMPUTED_VALUE"""),"")</f>
        <v/>
      </c>
      <c r="AD534" s="105" t="str">
        <f>IFERROR(__xludf.DUMMYFUNCTION("""COMPUTED_VALUE"""),"")</f>
        <v/>
      </c>
      <c r="AE534" s="105" t="str">
        <f>IFERROR(__xludf.DUMMYFUNCTION("""COMPUTED_VALUE"""),"")</f>
        <v/>
      </c>
      <c r="AF534" s="105" t="str">
        <f>IFERROR(__xludf.DUMMYFUNCTION("""COMPUTED_VALUE"""),"")</f>
        <v/>
      </c>
      <c r="AG534" s="105" t="str">
        <f>IFERROR(__xludf.DUMMYFUNCTION("""COMPUTED_VALUE"""),"")</f>
        <v/>
      </c>
      <c r="AH534" s="105" t="str">
        <f>IFERROR(__xludf.DUMMYFUNCTION("""COMPUTED_VALUE"""),"")</f>
        <v/>
      </c>
      <c r="AI534" s="105" t="str">
        <f>IFERROR(__xludf.DUMMYFUNCTION("""COMPUTED_VALUE"""),"")</f>
        <v/>
      </c>
      <c r="AJ534" s="105" t="str">
        <f>IFERROR(__xludf.DUMMYFUNCTION("""COMPUTED_VALUE"""),"")</f>
        <v/>
      </c>
      <c r="AK534" s="105" t="str">
        <f>IFERROR(__xludf.DUMMYFUNCTION("""COMPUTED_VALUE"""),"")</f>
        <v/>
      </c>
      <c r="AL534" s="105" t="str">
        <f>IFERROR(__xludf.DUMMYFUNCTION("""COMPUTED_VALUE"""),"")</f>
        <v/>
      </c>
      <c r="AM534" s="105" t="str">
        <f>IFERROR(__xludf.DUMMYFUNCTION("""COMPUTED_VALUE"""),"")</f>
        <v/>
      </c>
      <c r="AN534" s="105" t="str">
        <f>IFERROR(__xludf.DUMMYFUNCTION("""COMPUTED_VALUE"""),"")</f>
        <v/>
      </c>
    </row>
    <row r="535">
      <c r="B535" s="105"/>
      <c r="C535" s="105"/>
      <c r="E535" s="109"/>
      <c r="F535" s="110"/>
      <c r="G535" s="107"/>
      <c r="H535" s="108"/>
      <c r="J535" s="108" t="str">
        <f>IFERROR(__xludf.DUMMYFUNCTION("""COMPUTED_VALUE"""),"")</f>
        <v/>
      </c>
      <c r="K535" s="105" t="str">
        <f>IFERROR(__xludf.DUMMYFUNCTION("""COMPUTED_VALUE"""),"")</f>
        <v/>
      </c>
      <c r="L535" s="105" t="str">
        <f>IFERROR(__xludf.DUMMYFUNCTION("""COMPUTED_VALUE"""),"")</f>
        <v/>
      </c>
      <c r="M535" s="105" t="str">
        <f>IFERROR(__xludf.DUMMYFUNCTION("""COMPUTED_VALUE"""),"")</f>
        <v/>
      </c>
      <c r="N535" s="105" t="str">
        <f>IFERROR(__xludf.DUMMYFUNCTION("""COMPUTED_VALUE"""),"")</f>
        <v/>
      </c>
      <c r="O535" s="105" t="str">
        <f>IFERROR(__xludf.DUMMYFUNCTION("""COMPUTED_VALUE"""),"")</f>
        <v/>
      </c>
      <c r="P535" s="105" t="str">
        <f>IFERROR(__xludf.DUMMYFUNCTION("""COMPUTED_VALUE"""),"")</f>
        <v/>
      </c>
      <c r="Q535" s="105" t="str">
        <f>IFERROR(__xludf.DUMMYFUNCTION("""COMPUTED_VALUE"""),"")</f>
        <v/>
      </c>
      <c r="R535" s="105" t="str">
        <f>IFERROR(__xludf.DUMMYFUNCTION("""COMPUTED_VALUE"""),"")</f>
        <v/>
      </c>
      <c r="S535" s="105" t="str">
        <f>IFERROR(__xludf.DUMMYFUNCTION("""COMPUTED_VALUE"""),"")</f>
        <v/>
      </c>
      <c r="T535" s="105" t="str">
        <f>IFERROR(__xludf.DUMMYFUNCTION("""COMPUTED_VALUE"""),"")</f>
        <v/>
      </c>
      <c r="U535" s="105" t="str">
        <f>IFERROR(__xludf.DUMMYFUNCTION("""COMPUTED_VALUE"""),"")</f>
        <v/>
      </c>
      <c r="V535" s="105" t="str">
        <f>IFERROR(__xludf.DUMMYFUNCTION("""COMPUTED_VALUE"""),"")</f>
        <v/>
      </c>
      <c r="W535" s="105" t="str">
        <f>IFERROR(__xludf.DUMMYFUNCTION("""COMPUTED_VALUE"""),"")</f>
        <v/>
      </c>
      <c r="X535" s="105" t="str">
        <f>IFERROR(__xludf.DUMMYFUNCTION("""COMPUTED_VALUE"""),"")</f>
        <v/>
      </c>
      <c r="Y535" s="105" t="str">
        <f>IFERROR(__xludf.DUMMYFUNCTION("""COMPUTED_VALUE"""),"")</f>
        <v/>
      </c>
      <c r="Z535" s="105" t="str">
        <f>IFERROR(__xludf.DUMMYFUNCTION("""COMPUTED_VALUE"""),"")</f>
        <v/>
      </c>
      <c r="AA535" s="105" t="str">
        <f>IFERROR(__xludf.DUMMYFUNCTION("""COMPUTED_VALUE"""),"")</f>
        <v/>
      </c>
      <c r="AB535" s="105" t="str">
        <f>IFERROR(__xludf.DUMMYFUNCTION("""COMPUTED_VALUE"""),"")</f>
        <v/>
      </c>
      <c r="AC535" s="105" t="str">
        <f>IFERROR(__xludf.DUMMYFUNCTION("""COMPUTED_VALUE"""),"")</f>
        <v/>
      </c>
      <c r="AD535" s="105" t="str">
        <f>IFERROR(__xludf.DUMMYFUNCTION("""COMPUTED_VALUE"""),"")</f>
        <v/>
      </c>
      <c r="AE535" s="105" t="str">
        <f>IFERROR(__xludf.DUMMYFUNCTION("""COMPUTED_VALUE"""),"")</f>
        <v/>
      </c>
      <c r="AF535" s="105" t="str">
        <f>IFERROR(__xludf.DUMMYFUNCTION("""COMPUTED_VALUE"""),"")</f>
        <v/>
      </c>
      <c r="AG535" s="105" t="str">
        <f>IFERROR(__xludf.DUMMYFUNCTION("""COMPUTED_VALUE"""),"")</f>
        <v/>
      </c>
      <c r="AH535" s="105" t="str">
        <f>IFERROR(__xludf.DUMMYFUNCTION("""COMPUTED_VALUE"""),"")</f>
        <v/>
      </c>
      <c r="AI535" s="105" t="str">
        <f>IFERROR(__xludf.DUMMYFUNCTION("""COMPUTED_VALUE"""),"")</f>
        <v/>
      </c>
      <c r="AJ535" s="105" t="str">
        <f>IFERROR(__xludf.DUMMYFUNCTION("""COMPUTED_VALUE"""),"")</f>
        <v/>
      </c>
      <c r="AK535" s="105" t="str">
        <f>IFERROR(__xludf.DUMMYFUNCTION("""COMPUTED_VALUE"""),"")</f>
        <v/>
      </c>
      <c r="AL535" s="105" t="str">
        <f>IFERROR(__xludf.DUMMYFUNCTION("""COMPUTED_VALUE"""),"")</f>
        <v/>
      </c>
      <c r="AM535" s="105" t="str">
        <f>IFERROR(__xludf.DUMMYFUNCTION("""COMPUTED_VALUE"""),"")</f>
        <v/>
      </c>
      <c r="AN535" s="105" t="str">
        <f>IFERROR(__xludf.DUMMYFUNCTION("""COMPUTED_VALUE"""),"")</f>
        <v/>
      </c>
    </row>
    <row r="536">
      <c r="B536" s="105"/>
      <c r="C536" s="105"/>
      <c r="E536" s="109"/>
      <c r="F536" s="110"/>
      <c r="G536" s="107"/>
      <c r="H536" s="108"/>
      <c r="J536" s="108" t="str">
        <f>IFERROR(__xludf.DUMMYFUNCTION("""COMPUTED_VALUE"""),"")</f>
        <v/>
      </c>
      <c r="K536" s="105" t="str">
        <f>IFERROR(__xludf.DUMMYFUNCTION("""COMPUTED_VALUE"""),"")</f>
        <v/>
      </c>
      <c r="L536" s="105" t="str">
        <f>IFERROR(__xludf.DUMMYFUNCTION("""COMPUTED_VALUE"""),"")</f>
        <v/>
      </c>
      <c r="M536" s="105" t="str">
        <f>IFERROR(__xludf.DUMMYFUNCTION("""COMPUTED_VALUE"""),"")</f>
        <v/>
      </c>
      <c r="N536" s="105" t="str">
        <f>IFERROR(__xludf.DUMMYFUNCTION("""COMPUTED_VALUE"""),"")</f>
        <v/>
      </c>
      <c r="O536" s="105" t="str">
        <f>IFERROR(__xludf.DUMMYFUNCTION("""COMPUTED_VALUE"""),"")</f>
        <v/>
      </c>
      <c r="P536" s="105" t="str">
        <f>IFERROR(__xludf.DUMMYFUNCTION("""COMPUTED_VALUE"""),"")</f>
        <v/>
      </c>
      <c r="Q536" s="105" t="str">
        <f>IFERROR(__xludf.DUMMYFUNCTION("""COMPUTED_VALUE"""),"")</f>
        <v/>
      </c>
      <c r="R536" s="105" t="str">
        <f>IFERROR(__xludf.DUMMYFUNCTION("""COMPUTED_VALUE"""),"")</f>
        <v/>
      </c>
      <c r="S536" s="105" t="str">
        <f>IFERROR(__xludf.DUMMYFUNCTION("""COMPUTED_VALUE"""),"")</f>
        <v/>
      </c>
      <c r="T536" s="105" t="str">
        <f>IFERROR(__xludf.DUMMYFUNCTION("""COMPUTED_VALUE"""),"")</f>
        <v/>
      </c>
      <c r="U536" s="105" t="str">
        <f>IFERROR(__xludf.DUMMYFUNCTION("""COMPUTED_VALUE"""),"")</f>
        <v/>
      </c>
      <c r="V536" s="105" t="str">
        <f>IFERROR(__xludf.DUMMYFUNCTION("""COMPUTED_VALUE"""),"")</f>
        <v/>
      </c>
      <c r="W536" s="105" t="str">
        <f>IFERROR(__xludf.DUMMYFUNCTION("""COMPUTED_VALUE"""),"")</f>
        <v/>
      </c>
      <c r="X536" s="105" t="str">
        <f>IFERROR(__xludf.DUMMYFUNCTION("""COMPUTED_VALUE"""),"")</f>
        <v/>
      </c>
      <c r="Y536" s="105" t="str">
        <f>IFERROR(__xludf.DUMMYFUNCTION("""COMPUTED_VALUE"""),"")</f>
        <v/>
      </c>
      <c r="Z536" s="105" t="str">
        <f>IFERROR(__xludf.DUMMYFUNCTION("""COMPUTED_VALUE"""),"")</f>
        <v/>
      </c>
      <c r="AA536" s="105" t="str">
        <f>IFERROR(__xludf.DUMMYFUNCTION("""COMPUTED_VALUE"""),"")</f>
        <v/>
      </c>
      <c r="AB536" s="105" t="str">
        <f>IFERROR(__xludf.DUMMYFUNCTION("""COMPUTED_VALUE"""),"")</f>
        <v/>
      </c>
      <c r="AC536" s="105" t="str">
        <f>IFERROR(__xludf.DUMMYFUNCTION("""COMPUTED_VALUE"""),"")</f>
        <v/>
      </c>
      <c r="AD536" s="105" t="str">
        <f>IFERROR(__xludf.DUMMYFUNCTION("""COMPUTED_VALUE"""),"")</f>
        <v/>
      </c>
      <c r="AE536" s="105" t="str">
        <f>IFERROR(__xludf.DUMMYFUNCTION("""COMPUTED_VALUE"""),"")</f>
        <v/>
      </c>
      <c r="AF536" s="105" t="str">
        <f>IFERROR(__xludf.DUMMYFUNCTION("""COMPUTED_VALUE"""),"")</f>
        <v/>
      </c>
      <c r="AG536" s="105" t="str">
        <f>IFERROR(__xludf.DUMMYFUNCTION("""COMPUTED_VALUE"""),"")</f>
        <v/>
      </c>
      <c r="AH536" s="105" t="str">
        <f>IFERROR(__xludf.DUMMYFUNCTION("""COMPUTED_VALUE"""),"")</f>
        <v/>
      </c>
      <c r="AI536" s="105" t="str">
        <f>IFERROR(__xludf.DUMMYFUNCTION("""COMPUTED_VALUE"""),"")</f>
        <v/>
      </c>
      <c r="AJ536" s="105" t="str">
        <f>IFERROR(__xludf.DUMMYFUNCTION("""COMPUTED_VALUE"""),"")</f>
        <v/>
      </c>
      <c r="AK536" s="105" t="str">
        <f>IFERROR(__xludf.DUMMYFUNCTION("""COMPUTED_VALUE"""),"")</f>
        <v/>
      </c>
      <c r="AL536" s="105" t="str">
        <f>IFERROR(__xludf.DUMMYFUNCTION("""COMPUTED_VALUE"""),"")</f>
        <v/>
      </c>
      <c r="AM536" s="105" t="str">
        <f>IFERROR(__xludf.DUMMYFUNCTION("""COMPUTED_VALUE"""),"")</f>
        <v/>
      </c>
      <c r="AN536" s="105" t="str">
        <f>IFERROR(__xludf.DUMMYFUNCTION("""COMPUTED_VALUE"""),"")</f>
        <v/>
      </c>
    </row>
    <row r="537">
      <c r="B537" s="105"/>
      <c r="C537" s="105"/>
      <c r="E537" s="109"/>
      <c r="F537" s="110"/>
      <c r="G537" s="107"/>
      <c r="H537" s="108"/>
      <c r="J537" s="108" t="str">
        <f>IFERROR(__xludf.DUMMYFUNCTION("""COMPUTED_VALUE"""),"")</f>
        <v/>
      </c>
      <c r="K537" s="105" t="str">
        <f>IFERROR(__xludf.DUMMYFUNCTION("""COMPUTED_VALUE"""),"")</f>
        <v/>
      </c>
      <c r="L537" s="105" t="str">
        <f>IFERROR(__xludf.DUMMYFUNCTION("""COMPUTED_VALUE"""),"")</f>
        <v/>
      </c>
      <c r="M537" s="105" t="str">
        <f>IFERROR(__xludf.DUMMYFUNCTION("""COMPUTED_VALUE"""),"")</f>
        <v/>
      </c>
      <c r="N537" s="105" t="str">
        <f>IFERROR(__xludf.DUMMYFUNCTION("""COMPUTED_VALUE"""),"")</f>
        <v/>
      </c>
      <c r="O537" s="105" t="str">
        <f>IFERROR(__xludf.DUMMYFUNCTION("""COMPUTED_VALUE"""),"")</f>
        <v/>
      </c>
      <c r="P537" s="105" t="str">
        <f>IFERROR(__xludf.DUMMYFUNCTION("""COMPUTED_VALUE"""),"")</f>
        <v/>
      </c>
      <c r="Q537" s="105" t="str">
        <f>IFERROR(__xludf.DUMMYFUNCTION("""COMPUTED_VALUE"""),"")</f>
        <v/>
      </c>
      <c r="R537" s="105" t="str">
        <f>IFERROR(__xludf.DUMMYFUNCTION("""COMPUTED_VALUE"""),"")</f>
        <v/>
      </c>
      <c r="S537" s="105" t="str">
        <f>IFERROR(__xludf.DUMMYFUNCTION("""COMPUTED_VALUE"""),"")</f>
        <v/>
      </c>
      <c r="T537" s="105" t="str">
        <f>IFERROR(__xludf.DUMMYFUNCTION("""COMPUTED_VALUE"""),"")</f>
        <v/>
      </c>
      <c r="U537" s="105" t="str">
        <f>IFERROR(__xludf.DUMMYFUNCTION("""COMPUTED_VALUE"""),"")</f>
        <v/>
      </c>
      <c r="V537" s="105" t="str">
        <f>IFERROR(__xludf.DUMMYFUNCTION("""COMPUTED_VALUE"""),"")</f>
        <v/>
      </c>
      <c r="W537" s="105" t="str">
        <f>IFERROR(__xludf.DUMMYFUNCTION("""COMPUTED_VALUE"""),"")</f>
        <v/>
      </c>
      <c r="X537" s="105" t="str">
        <f>IFERROR(__xludf.DUMMYFUNCTION("""COMPUTED_VALUE"""),"")</f>
        <v/>
      </c>
      <c r="Y537" s="105" t="str">
        <f>IFERROR(__xludf.DUMMYFUNCTION("""COMPUTED_VALUE"""),"")</f>
        <v/>
      </c>
      <c r="Z537" s="105" t="str">
        <f>IFERROR(__xludf.DUMMYFUNCTION("""COMPUTED_VALUE"""),"")</f>
        <v/>
      </c>
      <c r="AA537" s="105" t="str">
        <f>IFERROR(__xludf.DUMMYFUNCTION("""COMPUTED_VALUE"""),"")</f>
        <v/>
      </c>
      <c r="AB537" s="105" t="str">
        <f>IFERROR(__xludf.DUMMYFUNCTION("""COMPUTED_VALUE"""),"")</f>
        <v/>
      </c>
      <c r="AC537" s="105" t="str">
        <f>IFERROR(__xludf.DUMMYFUNCTION("""COMPUTED_VALUE"""),"")</f>
        <v/>
      </c>
      <c r="AD537" s="105" t="str">
        <f>IFERROR(__xludf.DUMMYFUNCTION("""COMPUTED_VALUE"""),"")</f>
        <v/>
      </c>
      <c r="AE537" s="105" t="str">
        <f>IFERROR(__xludf.DUMMYFUNCTION("""COMPUTED_VALUE"""),"")</f>
        <v/>
      </c>
      <c r="AF537" s="105" t="str">
        <f>IFERROR(__xludf.DUMMYFUNCTION("""COMPUTED_VALUE"""),"")</f>
        <v/>
      </c>
      <c r="AG537" s="105" t="str">
        <f>IFERROR(__xludf.DUMMYFUNCTION("""COMPUTED_VALUE"""),"")</f>
        <v/>
      </c>
      <c r="AH537" s="105" t="str">
        <f>IFERROR(__xludf.DUMMYFUNCTION("""COMPUTED_VALUE"""),"")</f>
        <v/>
      </c>
      <c r="AI537" s="105" t="str">
        <f>IFERROR(__xludf.DUMMYFUNCTION("""COMPUTED_VALUE"""),"")</f>
        <v/>
      </c>
      <c r="AJ537" s="105" t="str">
        <f>IFERROR(__xludf.DUMMYFUNCTION("""COMPUTED_VALUE"""),"")</f>
        <v/>
      </c>
      <c r="AK537" s="105" t="str">
        <f>IFERROR(__xludf.DUMMYFUNCTION("""COMPUTED_VALUE"""),"")</f>
        <v/>
      </c>
      <c r="AL537" s="105" t="str">
        <f>IFERROR(__xludf.DUMMYFUNCTION("""COMPUTED_VALUE"""),"")</f>
        <v/>
      </c>
      <c r="AM537" s="105" t="str">
        <f>IFERROR(__xludf.DUMMYFUNCTION("""COMPUTED_VALUE"""),"")</f>
        <v/>
      </c>
      <c r="AN537" s="105" t="str">
        <f>IFERROR(__xludf.DUMMYFUNCTION("""COMPUTED_VALUE"""),"")</f>
        <v/>
      </c>
    </row>
    <row r="538">
      <c r="B538" s="105"/>
      <c r="C538" s="105"/>
      <c r="E538" s="109"/>
      <c r="F538" s="110"/>
      <c r="G538" s="107"/>
      <c r="H538" s="108"/>
      <c r="J538" s="108" t="str">
        <f>IFERROR(__xludf.DUMMYFUNCTION("""COMPUTED_VALUE"""),"")</f>
        <v/>
      </c>
      <c r="K538" s="105" t="str">
        <f>IFERROR(__xludf.DUMMYFUNCTION("""COMPUTED_VALUE"""),"")</f>
        <v/>
      </c>
      <c r="L538" s="105" t="str">
        <f>IFERROR(__xludf.DUMMYFUNCTION("""COMPUTED_VALUE"""),"")</f>
        <v/>
      </c>
      <c r="M538" s="105" t="str">
        <f>IFERROR(__xludf.DUMMYFUNCTION("""COMPUTED_VALUE"""),"")</f>
        <v/>
      </c>
      <c r="N538" s="105" t="str">
        <f>IFERROR(__xludf.DUMMYFUNCTION("""COMPUTED_VALUE"""),"")</f>
        <v/>
      </c>
      <c r="O538" s="105" t="str">
        <f>IFERROR(__xludf.DUMMYFUNCTION("""COMPUTED_VALUE"""),"")</f>
        <v/>
      </c>
      <c r="P538" s="105" t="str">
        <f>IFERROR(__xludf.DUMMYFUNCTION("""COMPUTED_VALUE"""),"")</f>
        <v/>
      </c>
      <c r="Q538" s="105" t="str">
        <f>IFERROR(__xludf.DUMMYFUNCTION("""COMPUTED_VALUE"""),"")</f>
        <v/>
      </c>
      <c r="R538" s="105" t="str">
        <f>IFERROR(__xludf.DUMMYFUNCTION("""COMPUTED_VALUE"""),"")</f>
        <v/>
      </c>
      <c r="S538" s="105" t="str">
        <f>IFERROR(__xludf.DUMMYFUNCTION("""COMPUTED_VALUE"""),"")</f>
        <v/>
      </c>
      <c r="T538" s="105" t="str">
        <f>IFERROR(__xludf.DUMMYFUNCTION("""COMPUTED_VALUE"""),"")</f>
        <v/>
      </c>
      <c r="U538" s="105" t="str">
        <f>IFERROR(__xludf.DUMMYFUNCTION("""COMPUTED_VALUE"""),"")</f>
        <v/>
      </c>
      <c r="V538" s="105" t="str">
        <f>IFERROR(__xludf.DUMMYFUNCTION("""COMPUTED_VALUE"""),"")</f>
        <v/>
      </c>
      <c r="W538" s="105" t="str">
        <f>IFERROR(__xludf.DUMMYFUNCTION("""COMPUTED_VALUE"""),"")</f>
        <v/>
      </c>
      <c r="X538" s="105" t="str">
        <f>IFERROR(__xludf.DUMMYFUNCTION("""COMPUTED_VALUE"""),"")</f>
        <v/>
      </c>
      <c r="Y538" s="105" t="str">
        <f>IFERROR(__xludf.DUMMYFUNCTION("""COMPUTED_VALUE"""),"")</f>
        <v/>
      </c>
      <c r="Z538" s="105" t="str">
        <f>IFERROR(__xludf.DUMMYFUNCTION("""COMPUTED_VALUE"""),"")</f>
        <v/>
      </c>
      <c r="AA538" s="105" t="str">
        <f>IFERROR(__xludf.DUMMYFUNCTION("""COMPUTED_VALUE"""),"")</f>
        <v/>
      </c>
      <c r="AB538" s="105" t="str">
        <f>IFERROR(__xludf.DUMMYFUNCTION("""COMPUTED_VALUE"""),"")</f>
        <v/>
      </c>
      <c r="AC538" s="105" t="str">
        <f>IFERROR(__xludf.DUMMYFUNCTION("""COMPUTED_VALUE"""),"")</f>
        <v/>
      </c>
      <c r="AD538" s="105" t="str">
        <f>IFERROR(__xludf.DUMMYFUNCTION("""COMPUTED_VALUE"""),"")</f>
        <v/>
      </c>
      <c r="AE538" s="105" t="str">
        <f>IFERROR(__xludf.DUMMYFUNCTION("""COMPUTED_VALUE"""),"")</f>
        <v/>
      </c>
      <c r="AF538" s="105" t="str">
        <f>IFERROR(__xludf.DUMMYFUNCTION("""COMPUTED_VALUE"""),"")</f>
        <v/>
      </c>
      <c r="AG538" s="105" t="str">
        <f>IFERROR(__xludf.DUMMYFUNCTION("""COMPUTED_VALUE"""),"")</f>
        <v/>
      </c>
      <c r="AH538" s="105" t="str">
        <f>IFERROR(__xludf.DUMMYFUNCTION("""COMPUTED_VALUE"""),"")</f>
        <v/>
      </c>
      <c r="AI538" s="105" t="str">
        <f>IFERROR(__xludf.DUMMYFUNCTION("""COMPUTED_VALUE"""),"")</f>
        <v/>
      </c>
      <c r="AJ538" s="105" t="str">
        <f>IFERROR(__xludf.DUMMYFUNCTION("""COMPUTED_VALUE"""),"")</f>
        <v/>
      </c>
      <c r="AK538" s="105" t="str">
        <f>IFERROR(__xludf.DUMMYFUNCTION("""COMPUTED_VALUE"""),"")</f>
        <v/>
      </c>
      <c r="AL538" s="105" t="str">
        <f>IFERROR(__xludf.DUMMYFUNCTION("""COMPUTED_VALUE"""),"")</f>
        <v/>
      </c>
      <c r="AM538" s="105" t="str">
        <f>IFERROR(__xludf.DUMMYFUNCTION("""COMPUTED_VALUE"""),"")</f>
        <v/>
      </c>
      <c r="AN538" s="105" t="str">
        <f>IFERROR(__xludf.DUMMYFUNCTION("""COMPUTED_VALUE"""),"")</f>
        <v/>
      </c>
    </row>
    <row r="539">
      <c r="B539" s="105"/>
      <c r="C539" s="105"/>
      <c r="E539" s="109"/>
      <c r="F539" s="110"/>
      <c r="G539" s="107"/>
      <c r="H539" s="108"/>
      <c r="J539" s="108" t="str">
        <f>IFERROR(__xludf.DUMMYFUNCTION("""COMPUTED_VALUE"""),"")</f>
        <v/>
      </c>
      <c r="K539" s="105" t="str">
        <f>IFERROR(__xludf.DUMMYFUNCTION("""COMPUTED_VALUE"""),"")</f>
        <v/>
      </c>
      <c r="L539" s="105" t="str">
        <f>IFERROR(__xludf.DUMMYFUNCTION("""COMPUTED_VALUE"""),"")</f>
        <v/>
      </c>
      <c r="M539" s="105" t="str">
        <f>IFERROR(__xludf.DUMMYFUNCTION("""COMPUTED_VALUE"""),"")</f>
        <v/>
      </c>
      <c r="N539" s="105" t="str">
        <f>IFERROR(__xludf.DUMMYFUNCTION("""COMPUTED_VALUE"""),"")</f>
        <v/>
      </c>
      <c r="O539" s="105" t="str">
        <f>IFERROR(__xludf.DUMMYFUNCTION("""COMPUTED_VALUE"""),"")</f>
        <v/>
      </c>
      <c r="P539" s="105" t="str">
        <f>IFERROR(__xludf.DUMMYFUNCTION("""COMPUTED_VALUE"""),"")</f>
        <v/>
      </c>
      <c r="Q539" s="105" t="str">
        <f>IFERROR(__xludf.DUMMYFUNCTION("""COMPUTED_VALUE"""),"")</f>
        <v/>
      </c>
      <c r="R539" s="105" t="str">
        <f>IFERROR(__xludf.DUMMYFUNCTION("""COMPUTED_VALUE"""),"")</f>
        <v/>
      </c>
      <c r="S539" s="105" t="str">
        <f>IFERROR(__xludf.DUMMYFUNCTION("""COMPUTED_VALUE"""),"")</f>
        <v/>
      </c>
      <c r="T539" s="105" t="str">
        <f>IFERROR(__xludf.DUMMYFUNCTION("""COMPUTED_VALUE"""),"")</f>
        <v/>
      </c>
      <c r="U539" s="105" t="str">
        <f>IFERROR(__xludf.DUMMYFUNCTION("""COMPUTED_VALUE"""),"")</f>
        <v/>
      </c>
      <c r="V539" s="105" t="str">
        <f>IFERROR(__xludf.DUMMYFUNCTION("""COMPUTED_VALUE"""),"")</f>
        <v/>
      </c>
      <c r="W539" s="105" t="str">
        <f>IFERROR(__xludf.DUMMYFUNCTION("""COMPUTED_VALUE"""),"")</f>
        <v/>
      </c>
      <c r="X539" s="105" t="str">
        <f>IFERROR(__xludf.DUMMYFUNCTION("""COMPUTED_VALUE"""),"")</f>
        <v/>
      </c>
      <c r="Y539" s="105" t="str">
        <f>IFERROR(__xludf.DUMMYFUNCTION("""COMPUTED_VALUE"""),"")</f>
        <v/>
      </c>
      <c r="Z539" s="105" t="str">
        <f>IFERROR(__xludf.DUMMYFUNCTION("""COMPUTED_VALUE"""),"")</f>
        <v/>
      </c>
      <c r="AA539" s="105" t="str">
        <f>IFERROR(__xludf.DUMMYFUNCTION("""COMPUTED_VALUE"""),"")</f>
        <v/>
      </c>
      <c r="AB539" s="105" t="str">
        <f>IFERROR(__xludf.DUMMYFUNCTION("""COMPUTED_VALUE"""),"")</f>
        <v/>
      </c>
      <c r="AC539" s="105" t="str">
        <f>IFERROR(__xludf.DUMMYFUNCTION("""COMPUTED_VALUE"""),"")</f>
        <v/>
      </c>
      <c r="AD539" s="105" t="str">
        <f>IFERROR(__xludf.DUMMYFUNCTION("""COMPUTED_VALUE"""),"")</f>
        <v/>
      </c>
      <c r="AE539" s="105" t="str">
        <f>IFERROR(__xludf.DUMMYFUNCTION("""COMPUTED_VALUE"""),"")</f>
        <v/>
      </c>
      <c r="AF539" s="105" t="str">
        <f>IFERROR(__xludf.DUMMYFUNCTION("""COMPUTED_VALUE"""),"")</f>
        <v/>
      </c>
      <c r="AG539" s="105" t="str">
        <f>IFERROR(__xludf.DUMMYFUNCTION("""COMPUTED_VALUE"""),"")</f>
        <v/>
      </c>
      <c r="AH539" s="105" t="str">
        <f>IFERROR(__xludf.DUMMYFUNCTION("""COMPUTED_VALUE"""),"")</f>
        <v/>
      </c>
      <c r="AI539" s="105" t="str">
        <f>IFERROR(__xludf.DUMMYFUNCTION("""COMPUTED_VALUE"""),"")</f>
        <v/>
      </c>
      <c r="AJ539" s="105" t="str">
        <f>IFERROR(__xludf.DUMMYFUNCTION("""COMPUTED_VALUE"""),"")</f>
        <v/>
      </c>
      <c r="AK539" s="105" t="str">
        <f>IFERROR(__xludf.DUMMYFUNCTION("""COMPUTED_VALUE"""),"")</f>
        <v/>
      </c>
      <c r="AL539" s="105" t="str">
        <f>IFERROR(__xludf.DUMMYFUNCTION("""COMPUTED_VALUE"""),"")</f>
        <v/>
      </c>
      <c r="AM539" s="105" t="str">
        <f>IFERROR(__xludf.DUMMYFUNCTION("""COMPUTED_VALUE"""),"")</f>
        <v/>
      </c>
      <c r="AN539" s="105" t="str">
        <f>IFERROR(__xludf.DUMMYFUNCTION("""COMPUTED_VALUE"""),"")</f>
        <v/>
      </c>
    </row>
    <row r="540">
      <c r="B540" s="105"/>
      <c r="C540" s="105"/>
      <c r="E540" s="109"/>
      <c r="F540" s="110"/>
      <c r="G540" s="107"/>
      <c r="H540" s="108"/>
      <c r="J540" s="108" t="str">
        <f>IFERROR(__xludf.DUMMYFUNCTION("""COMPUTED_VALUE"""),"")</f>
        <v/>
      </c>
      <c r="K540" s="105" t="str">
        <f>IFERROR(__xludf.DUMMYFUNCTION("""COMPUTED_VALUE"""),"")</f>
        <v/>
      </c>
      <c r="L540" s="105" t="str">
        <f>IFERROR(__xludf.DUMMYFUNCTION("""COMPUTED_VALUE"""),"")</f>
        <v/>
      </c>
      <c r="M540" s="105" t="str">
        <f>IFERROR(__xludf.DUMMYFUNCTION("""COMPUTED_VALUE"""),"")</f>
        <v/>
      </c>
      <c r="N540" s="105" t="str">
        <f>IFERROR(__xludf.DUMMYFUNCTION("""COMPUTED_VALUE"""),"")</f>
        <v/>
      </c>
      <c r="O540" s="105" t="str">
        <f>IFERROR(__xludf.DUMMYFUNCTION("""COMPUTED_VALUE"""),"")</f>
        <v/>
      </c>
      <c r="P540" s="105" t="str">
        <f>IFERROR(__xludf.DUMMYFUNCTION("""COMPUTED_VALUE"""),"")</f>
        <v/>
      </c>
      <c r="Q540" s="105" t="str">
        <f>IFERROR(__xludf.DUMMYFUNCTION("""COMPUTED_VALUE"""),"")</f>
        <v/>
      </c>
      <c r="R540" s="105" t="str">
        <f>IFERROR(__xludf.DUMMYFUNCTION("""COMPUTED_VALUE"""),"")</f>
        <v/>
      </c>
      <c r="S540" s="105" t="str">
        <f>IFERROR(__xludf.DUMMYFUNCTION("""COMPUTED_VALUE"""),"")</f>
        <v/>
      </c>
      <c r="T540" s="105" t="str">
        <f>IFERROR(__xludf.DUMMYFUNCTION("""COMPUTED_VALUE"""),"")</f>
        <v/>
      </c>
      <c r="U540" s="105" t="str">
        <f>IFERROR(__xludf.DUMMYFUNCTION("""COMPUTED_VALUE"""),"")</f>
        <v/>
      </c>
      <c r="V540" s="105" t="str">
        <f>IFERROR(__xludf.DUMMYFUNCTION("""COMPUTED_VALUE"""),"")</f>
        <v/>
      </c>
      <c r="W540" s="105" t="str">
        <f>IFERROR(__xludf.DUMMYFUNCTION("""COMPUTED_VALUE"""),"")</f>
        <v/>
      </c>
      <c r="X540" s="105" t="str">
        <f>IFERROR(__xludf.DUMMYFUNCTION("""COMPUTED_VALUE"""),"")</f>
        <v/>
      </c>
      <c r="Y540" s="105" t="str">
        <f>IFERROR(__xludf.DUMMYFUNCTION("""COMPUTED_VALUE"""),"")</f>
        <v/>
      </c>
      <c r="Z540" s="105" t="str">
        <f>IFERROR(__xludf.DUMMYFUNCTION("""COMPUTED_VALUE"""),"")</f>
        <v/>
      </c>
      <c r="AA540" s="105" t="str">
        <f>IFERROR(__xludf.DUMMYFUNCTION("""COMPUTED_VALUE"""),"")</f>
        <v/>
      </c>
      <c r="AB540" s="105" t="str">
        <f>IFERROR(__xludf.DUMMYFUNCTION("""COMPUTED_VALUE"""),"")</f>
        <v/>
      </c>
      <c r="AC540" s="105" t="str">
        <f>IFERROR(__xludf.DUMMYFUNCTION("""COMPUTED_VALUE"""),"")</f>
        <v/>
      </c>
      <c r="AD540" s="105" t="str">
        <f>IFERROR(__xludf.DUMMYFUNCTION("""COMPUTED_VALUE"""),"")</f>
        <v/>
      </c>
      <c r="AE540" s="105" t="str">
        <f>IFERROR(__xludf.DUMMYFUNCTION("""COMPUTED_VALUE"""),"")</f>
        <v/>
      </c>
      <c r="AF540" s="105" t="str">
        <f>IFERROR(__xludf.DUMMYFUNCTION("""COMPUTED_VALUE"""),"")</f>
        <v/>
      </c>
      <c r="AG540" s="105" t="str">
        <f>IFERROR(__xludf.DUMMYFUNCTION("""COMPUTED_VALUE"""),"")</f>
        <v/>
      </c>
      <c r="AH540" s="105" t="str">
        <f>IFERROR(__xludf.DUMMYFUNCTION("""COMPUTED_VALUE"""),"")</f>
        <v/>
      </c>
      <c r="AI540" s="105" t="str">
        <f>IFERROR(__xludf.DUMMYFUNCTION("""COMPUTED_VALUE"""),"")</f>
        <v/>
      </c>
      <c r="AJ540" s="105" t="str">
        <f>IFERROR(__xludf.DUMMYFUNCTION("""COMPUTED_VALUE"""),"")</f>
        <v/>
      </c>
      <c r="AK540" s="105" t="str">
        <f>IFERROR(__xludf.DUMMYFUNCTION("""COMPUTED_VALUE"""),"")</f>
        <v/>
      </c>
      <c r="AL540" s="105" t="str">
        <f>IFERROR(__xludf.DUMMYFUNCTION("""COMPUTED_VALUE"""),"")</f>
        <v/>
      </c>
      <c r="AM540" s="105" t="str">
        <f>IFERROR(__xludf.DUMMYFUNCTION("""COMPUTED_VALUE"""),"")</f>
        <v/>
      </c>
      <c r="AN540" s="105" t="str">
        <f>IFERROR(__xludf.DUMMYFUNCTION("""COMPUTED_VALUE"""),"")</f>
        <v/>
      </c>
    </row>
    <row r="541">
      <c r="B541" s="105"/>
      <c r="C541" s="105"/>
      <c r="E541" s="109"/>
      <c r="F541" s="110"/>
      <c r="G541" s="107"/>
      <c r="H541" s="108"/>
      <c r="J541" s="108" t="str">
        <f>IFERROR(__xludf.DUMMYFUNCTION("""COMPUTED_VALUE"""),"")</f>
        <v/>
      </c>
      <c r="K541" s="105" t="str">
        <f>IFERROR(__xludf.DUMMYFUNCTION("""COMPUTED_VALUE"""),"")</f>
        <v/>
      </c>
      <c r="L541" s="105" t="str">
        <f>IFERROR(__xludf.DUMMYFUNCTION("""COMPUTED_VALUE"""),"")</f>
        <v/>
      </c>
      <c r="M541" s="105" t="str">
        <f>IFERROR(__xludf.DUMMYFUNCTION("""COMPUTED_VALUE"""),"")</f>
        <v/>
      </c>
      <c r="N541" s="105" t="str">
        <f>IFERROR(__xludf.DUMMYFUNCTION("""COMPUTED_VALUE"""),"")</f>
        <v/>
      </c>
      <c r="O541" s="105" t="str">
        <f>IFERROR(__xludf.DUMMYFUNCTION("""COMPUTED_VALUE"""),"")</f>
        <v/>
      </c>
      <c r="P541" s="105" t="str">
        <f>IFERROR(__xludf.DUMMYFUNCTION("""COMPUTED_VALUE"""),"")</f>
        <v/>
      </c>
      <c r="Q541" s="105" t="str">
        <f>IFERROR(__xludf.DUMMYFUNCTION("""COMPUTED_VALUE"""),"")</f>
        <v/>
      </c>
      <c r="R541" s="105" t="str">
        <f>IFERROR(__xludf.DUMMYFUNCTION("""COMPUTED_VALUE"""),"")</f>
        <v/>
      </c>
      <c r="S541" s="105" t="str">
        <f>IFERROR(__xludf.DUMMYFUNCTION("""COMPUTED_VALUE"""),"")</f>
        <v/>
      </c>
      <c r="T541" s="105" t="str">
        <f>IFERROR(__xludf.DUMMYFUNCTION("""COMPUTED_VALUE"""),"")</f>
        <v/>
      </c>
      <c r="U541" s="105" t="str">
        <f>IFERROR(__xludf.DUMMYFUNCTION("""COMPUTED_VALUE"""),"")</f>
        <v/>
      </c>
      <c r="V541" s="105" t="str">
        <f>IFERROR(__xludf.DUMMYFUNCTION("""COMPUTED_VALUE"""),"")</f>
        <v/>
      </c>
      <c r="W541" s="105" t="str">
        <f>IFERROR(__xludf.DUMMYFUNCTION("""COMPUTED_VALUE"""),"")</f>
        <v/>
      </c>
      <c r="X541" s="105" t="str">
        <f>IFERROR(__xludf.DUMMYFUNCTION("""COMPUTED_VALUE"""),"")</f>
        <v/>
      </c>
      <c r="Y541" s="105" t="str">
        <f>IFERROR(__xludf.DUMMYFUNCTION("""COMPUTED_VALUE"""),"")</f>
        <v/>
      </c>
      <c r="Z541" s="105" t="str">
        <f>IFERROR(__xludf.DUMMYFUNCTION("""COMPUTED_VALUE"""),"")</f>
        <v/>
      </c>
      <c r="AA541" s="105" t="str">
        <f>IFERROR(__xludf.DUMMYFUNCTION("""COMPUTED_VALUE"""),"")</f>
        <v/>
      </c>
      <c r="AB541" s="105" t="str">
        <f>IFERROR(__xludf.DUMMYFUNCTION("""COMPUTED_VALUE"""),"")</f>
        <v/>
      </c>
      <c r="AC541" s="105" t="str">
        <f>IFERROR(__xludf.DUMMYFUNCTION("""COMPUTED_VALUE"""),"")</f>
        <v/>
      </c>
      <c r="AD541" s="105" t="str">
        <f>IFERROR(__xludf.DUMMYFUNCTION("""COMPUTED_VALUE"""),"")</f>
        <v/>
      </c>
      <c r="AE541" s="105" t="str">
        <f>IFERROR(__xludf.DUMMYFUNCTION("""COMPUTED_VALUE"""),"")</f>
        <v/>
      </c>
      <c r="AF541" s="105" t="str">
        <f>IFERROR(__xludf.DUMMYFUNCTION("""COMPUTED_VALUE"""),"")</f>
        <v/>
      </c>
      <c r="AG541" s="105" t="str">
        <f>IFERROR(__xludf.DUMMYFUNCTION("""COMPUTED_VALUE"""),"")</f>
        <v/>
      </c>
      <c r="AH541" s="105" t="str">
        <f>IFERROR(__xludf.DUMMYFUNCTION("""COMPUTED_VALUE"""),"")</f>
        <v/>
      </c>
      <c r="AI541" s="105" t="str">
        <f>IFERROR(__xludf.DUMMYFUNCTION("""COMPUTED_VALUE"""),"")</f>
        <v/>
      </c>
      <c r="AJ541" s="105" t="str">
        <f>IFERROR(__xludf.DUMMYFUNCTION("""COMPUTED_VALUE"""),"")</f>
        <v/>
      </c>
      <c r="AK541" s="105" t="str">
        <f>IFERROR(__xludf.DUMMYFUNCTION("""COMPUTED_VALUE"""),"")</f>
        <v/>
      </c>
      <c r="AL541" s="105" t="str">
        <f>IFERROR(__xludf.DUMMYFUNCTION("""COMPUTED_VALUE"""),"")</f>
        <v/>
      </c>
      <c r="AM541" s="105" t="str">
        <f>IFERROR(__xludf.DUMMYFUNCTION("""COMPUTED_VALUE"""),"")</f>
        <v/>
      </c>
      <c r="AN541" s="105" t="str">
        <f>IFERROR(__xludf.DUMMYFUNCTION("""COMPUTED_VALUE"""),"")</f>
        <v/>
      </c>
    </row>
    <row r="542">
      <c r="B542" s="105"/>
      <c r="C542" s="105"/>
      <c r="E542" s="109"/>
      <c r="F542" s="110"/>
      <c r="G542" s="107"/>
      <c r="H542" s="108"/>
      <c r="J542" s="108" t="str">
        <f>IFERROR(__xludf.DUMMYFUNCTION("""COMPUTED_VALUE"""),"")</f>
        <v/>
      </c>
      <c r="K542" s="105" t="str">
        <f>IFERROR(__xludf.DUMMYFUNCTION("""COMPUTED_VALUE"""),"")</f>
        <v/>
      </c>
      <c r="L542" s="105" t="str">
        <f>IFERROR(__xludf.DUMMYFUNCTION("""COMPUTED_VALUE"""),"")</f>
        <v/>
      </c>
      <c r="M542" s="105" t="str">
        <f>IFERROR(__xludf.DUMMYFUNCTION("""COMPUTED_VALUE"""),"")</f>
        <v/>
      </c>
      <c r="N542" s="105" t="str">
        <f>IFERROR(__xludf.DUMMYFUNCTION("""COMPUTED_VALUE"""),"")</f>
        <v/>
      </c>
      <c r="O542" s="105" t="str">
        <f>IFERROR(__xludf.DUMMYFUNCTION("""COMPUTED_VALUE"""),"")</f>
        <v/>
      </c>
      <c r="P542" s="105" t="str">
        <f>IFERROR(__xludf.DUMMYFUNCTION("""COMPUTED_VALUE"""),"")</f>
        <v/>
      </c>
      <c r="Q542" s="105" t="str">
        <f>IFERROR(__xludf.DUMMYFUNCTION("""COMPUTED_VALUE"""),"")</f>
        <v/>
      </c>
      <c r="R542" s="105" t="str">
        <f>IFERROR(__xludf.DUMMYFUNCTION("""COMPUTED_VALUE"""),"")</f>
        <v/>
      </c>
      <c r="S542" s="105" t="str">
        <f>IFERROR(__xludf.DUMMYFUNCTION("""COMPUTED_VALUE"""),"")</f>
        <v/>
      </c>
      <c r="T542" s="105" t="str">
        <f>IFERROR(__xludf.DUMMYFUNCTION("""COMPUTED_VALUE"""),"")</f>
        <v/>
      </c>
      <c r="U542" s="105" t="str">
        <f>IFERROR(__xludf.DUMMYFUNCTION("""COMPUTED_VALUE"""),"")</f>
        <v/>
      </c>
      <c r="V542" s="105" t="str">
        <f>IFERROR(__xludf.DUMMYFUNCTION("""COMPUTED_VALUE"""),"")</f>
        <v/>
      </c>
      <c r="W542" s="105" t="str">
        <f>IFERROR(__xludf.DUMMYFUNCTION("""COMPUTED_VALUE"""),"")</f>
        <v/>
      </c>
      <c r="X542" s="105" t="str">
        <f>IFERROR(__xludf.DUMMYFUNCTION("""COMPUTED_VALUE"""),"")</f>
        <v/>
      </c>
      <c r="Y542" s="105" t="str">
        <f>IFERROR(__xludf.DUMMYFUNCTION("""COMPUTED_VALUE"""),"")</f>
        <v/>
      </c>
      <c r="Z542" s="105" t="str">
        <f>IFERROR(__xludf.DUMMYFUNCTION("""COMPUTED_VALUE"""),"")</f>
        <v/>
      </c>
      <c r="AA542" s="105" t="str">
        <f>IFERROR(__xludf.DUMMYFUNCTION("""COMPUTED_VALUE"""),"")</f>
        <v/>
      </c>
      <c r="AB542" s="105" t="str">
        <f>IFERROR(__xludf.DUMMYFUNCTION("""COMPUTED_VALUE"""),"")</f>
        <v/>
      </c>
      <c r="AC542" s="105" t="str">
        <f>IFERROR(__xludf.DUMMYFUNCTION("""COMPUTED_VALUE"""),"")</f>
        <v/>
      </c>
      <c r="AD542" s="105" t="str">
        <f>IFERROR(__xludf.DUMMYFUNCTION("""COMPUTED_VALUE"""),"")</f>
        <v/>
      </c>
      <c r="AE542" s="105" t="str">
        <f>IFERROR(__xludf.DUMMYFUNCTION("""COMPUTED_VALUE"""),"")</f>
        <v/>
      </c>
      <c r="AF542" s="105" t="str">
        <f>IFERROR(__xludf.DUMMYFUNCTION("""COMPUTED_VALUE"""),"")</f>
        <v/>
      </c>
      <c r="AG542" s="105" t="str">
        <f>IFERROR(__xludf.DUMMYFUNCTION("""COMPUTED_VALUE"""),"")</f>
        <v/>
      </c>
      <c r="AH542" s="105" t="str">
        <f>IFERROR(__xludf.DUMMYFUNCTION("""COMPUTED_VALUE"""),"")</f>
        <v/>
      </c>
      <c r="AI542" s="105" t="str">
        <f>IFERROR(__xludf.DUMMYFUNCTION("""COMPUTED_VALUE"""),"")</f>
        <v/>
      </c>
      <c r="AJ542" s="105" t="str">
        <f>IFERROR(__xludf.DUMMYFUNCTION("""COMPUTED_VALUE"""),"")</f>
        <v/>
      </c>
      <c r="AK542" s="105" t="str">
        <f>IFERROR(__xludf.DUMMYFUNCTION("""COMPUTED_VALUE"""),"")</f>
        <v/>
      </c>
      <c r="AL542" s="105" t="str">
        <f>IFERROR(__xludf.DUMMYFUNCTION("""COMPUTED_VALUE"""),"")</f>
        <v/>
      </c>
      <c r="AM542" s="105" t="str">
        <f>IFERROR(__xludf.DUMMYFUNCTION("""COMPUTED_VALUE"""),"")</f>
        <v/>
      </c>
      <c r="AN542" s="105" t="str">
        <f>IFERROR(__xludf.DUMMYFUNCTION("""COMPUTED_VALUE"""),"")</f>
        <v/>
      </c>
    </row>
    <row r="543">
      <c r="B543" s="105"/>
      <c r="C543" s="105"/>
      <c r="E543" s="109"/>
      <c r="F543" s="110"/>
      <c r="G543" s="107"/>
      <c r="H543" s="108"/>
      <c r="J543" s="108" t="str">
        <f>IFERROR(__xludf.DUMMYFUNCTION("""COMPUTED_VALUE"""),"")</f>
        <v/>
      </c>
      <c r="K543" s="105" t="str">
        <f>IFERROR(__xludf.DUMMYFUNCTION("""COMPUTED_VALUE"""),"")</f>
        <v/>
      </c>
      <c r="L543" s="105" t="str">
        <f>IFERROR(__xludf.DUMMYFUNCTION("""COMPUTED_VALUE"""),"")</f>
        <v/>
      </c>
      <c r="M543" s="105" t="str">
        <f>IFERROR(__xludf.DUMMYFUNCTION("""COMPUTED_VALUE"""),"")</f>
        <v/>
      </c>
      <c r="N543" s="105" t="str">
        <f>IFERROR(__xludf.DUMMYFUNCTION("""COMPUTED_VALUE"""),"")</f>
        <v/>
      </c>
      <c r="O543" s="105" t="str">
        <f>IFERROR(__xludf.DUMMYFUNCTION("""COMPUTED_VALUE"""),"")</f>
        <v/>
      </c>
      <c r="P543" s="105" t="str">
        <f>IFERROR(__xludf.DUMMYFUNCTION("""COMPUTED_VALUE"""),"")</f>
        <v/>
      </c>
      <c r="Q543" s="105" t="str">
        <f>IFERROR(__xludf.DUMMYFUNCTION("""COMPUTED_VALUE"""),"")</f>
        <v/>
      </c>
      <c r="R543" s="105" t="str">
        <f>IFERROR(__xludf.DUMMYFUNCTION("""COMPUTED_VALUE"""),"")</f>
        <v/>
      </c>
      <c r="S543" s="105" t="str">
        <f>IFERROR(__xludf.DUMMYFUNCTION("""COMPUTED_VALUE"""),"")</f>
        <v/>
      </c>
      <c r="T543" s="105" t="str">
        <f>IFERROR(__xludf.DUMMYFUNCTION("""COMPUTED_VALUE"""),"")</f>
        <v/>
      </c>
      <c r="U543" s="105" t="str">
        <f>IFERROR(__xludf.DUMMYFUNCTION("""COMPUTED_VALUE"""),"")</f>
        <v/>
      </c>
      <c r="V543" s="105" t="str">
        <f>IFERROR(__xludf.DUMMYFUNCTION("""COMPUTED_VALUE"""),"")</f>
        <v/>
      </c>
      <c r="W543" s="105" t="str">
        <f>IFERROR(__xludf.DUMMYFUNCTION("""COMPUTED_VALUE"""),"")</f>
        <v/>
      </c>
      <c r="X543" s="105" t="str">
        <f>IFERROR(__xludf.DUMMYFUNCTION("""COMPUTED_VALUE"""),"")</f>
        <v/>
      </c>
      <c r="Y543" s="105" t="str">
        <f>IFERROR(__xludf.DUMMYFUNCTION("""COMPUTED_VALUE"""),"")</f>
        <v/>
      </c>
      <c r="Z543" s="105" t="str">
        <f>IFERROR(__xludf.DUMMYFUNCTION("""COMPUTED_VALUE"""),"")</f>
        <v/>
      </c>
      <c r="AA543" s="105" t="str">
        <f>IFERROR(__xludf.DUMMYFUNCTION("""COMPUTED_VALUE"""),"")</f>
        <v/>
      </c>
      <c r="AB543" s="105" t="str">
        <f>IFERROR(__xludf.DUMMYFUNCTION("""COMPUTED_VALUE"""),"")</f>
        <v/>
      </c>
      <c r="AC543" s="105" t="str">
        <f>IFERROR(__xludf.DUMMYFUNCTION("""COMPUTED_VALUE"""),"")</f>
        <v/>
      </c>
      <c r="AD543" s="105" t="str">
        <f>IFERROR(__xludf.DUMMYFUNCTION("""COMPUTED_VALUE"""),"")</f>
        <v/>
      </c>
      <c r="AE543" s="105" t="str">
        <f>IFERROR(__xludf.DUMMYFUNCTION("""COMPUTED_VALUE"""),"")</f>
        <v/>
      </c>
      <c r="AF543" s="105" t="str">
        <f>IFERROR(__xludf.DUMMYFUNCTION("""COMPUTED_VALUE"""),"")</f>
        <v/>
      </c>
      <c r="AG543" s="105" t="str">
        <f>IFERROR(__xludf.DUMMYFUNCTION("""COMPUTED_VALUE"""),"")</f>
        <v/>
      </c>
      <c r="AH543" s="105" t="str">
        <f>IFERROR(__xludf.DUMMYFUNCTION("""COMPUTED_VALUE"""),"")</f>
        <v/>
      </c>
      <c r="AI543" s="105" t="str">
        <f>IFERROR(__xludf.DUMMYFUNCTION("""COMPUTED_VALUE"""),"")</f>
        <v/>
      </c>
      <c r="AJ543" s="105" t="str">
        <f>IFERROR(__xludf.DUMMYFUNCTION("""COMPUTED_VALUE"""),"")</f>
        <v/>
      </c>
      <c r="AK543" s="105" t="str">
        <f>IFERROR(__xludf.DUMMYFUNCTION("""COMPUTED_VALUE"""),"")</f>
        <v/>
      </c>
      <c r="AL543" s="105" t="str">
        <f>IFERROR(__xludf.DUMMYFUNCTION("""COMPUTED_VALUE"""),"")</f>
        <v/>
      </c>
      <c r="AM543" s="105" t="str">
        <f>IFERROR(__xludf.DUMMYFUNCTION("""COMPUTED_VALUE"""),"")</f>
        <v/>
      </c>
      <c r="AN543" s="105" t="str">
        <f>IFERROR(__xludf.DUMMYFUNCTION("""COMPUTED_VALUE"""),"")</f>
        <v/>
      </c>
    </row>
    <row r="544">
      <c r="B544" s="105"/>
      <c r="C544" s="105"/>
      <c r="E544" s="109"/>
      <c r="F544" s="110"/>
      <c r="G544" s="107"/>
      <c r="H544" s="108"/>
      <c r="J544" s="108" t="str">
        <f>IFERROR(__xludf.DUMMYFUNCTION("""COMPUTED_VALUE"""),"")</f>
        <v/>
      </c>
      <c r="K544" s="105" t="str">
        <f>IFERROR(__xludf.DUMMYFUNCTION("""COMPUTED_VALUE"""),"")</f>
        <v/>
      </c>
      <c r="L544" s="105" t="str">
        <f>IFERROR(__xludf.DUMMYFUNCTION("""COMPUTED_VALUE"""),"")</f>
        <v/>
      </c>
      <c r="M544" s="105" t="str">
        <f>IFERROR(__xludf.DUMMYFUNCTION("""COMPUTED_VALUE"""),"")</f>
        <v/>
      </c>
      <c r="N544" s="105" t="str">
        <f>IFERROR(__xludf.DUMMYFUNCTION("""COMPUTED_VALUE"""),"")</f>
        <v/>
      </c>
      <c r="O544" s="105" t="str">
        <f>IFERROR(__xludf.DUMMYFUNCTION("""COMPUTED_VALUE"""),"")</f>
        <v/>
      </c>
      <c r="P544" s="105" t="str">
        <f>IFERROR(__xludf.DUMMYFUNCTION("""COMPUTED_VALUE"""),"")</f>
        <v/>
      </c>
      <c r="Q544" s="105" t="str">
        <f>IFERROR(__xludf.DUMMYFUNCTION("""COMPUTED_VALUE"""),"")</f>
        <v/>
      </c>
      <c r="R544" s="105" t="str">
        <f>IFERROR(__xludf.DUMMYFUNCTION("""COMPUTED_VALUE"""),"")</f>
        <v/>
      </c>
      <c r="S544" s="105" t="str">
        <f>IFERROR(__xludf.DUMMYFUNCTION("""COMPUTED_VALUE"""),"")</f>
        <v/>
      </c>
      <c r="T544" s="105" t="str">
        <f>IFERROR(__xludf.DUMMYFUNCTION("""COMPUTED_VALUE"""),"")</f>
        <v/>
      </c>
      <c r="U544" s="105" t="str">
        <f>IFERROR(__xludf.DUMMYFUNCTION("""COMPUTED_VALUE"""),"")</f>
        <v/>
      </c>
      <c r="V544" s="105" t="str">
        <f>IFERROR(__xludf.DUMMYFUNCTION("""COMPUTED_VALUE"""),"")</f>
        <v/>
      </c>
      <c r="W544" s="105" t="str">
        <f>IFERROR(__xludf.DUMMYFUNCTION("""COMPUTED_VALUE"""),"")</f>
        <v/>
      </c>
      <c r="X544" s="105" t="str">
        <f>IFERROR(__xludf.DUMMYFUNCTION("""COMPUTED_VALUE"""),"")</f>
        <v/>
      </c>
      <c r="Y544" s="105" t="str">
        <f>IFERROR(__xludf.DUMMYFUNCTION("""COMPUTED_VALUE"""),"")</f>
        <v/>
      </c>
      <c r="Z544" s="105" t="str">
        <f>IFERROR(__xludf.DUMMYFUNCTION("""COMPUTED_VALUE"""),"")</f>
        <v/>
      </c>
      <c r="AA544" s="105" t="str">
        <f>IFERROR(__xludf.DUMMYFUNCTION("""COMPUTED_VALUE"""),"")</f>
        <v/>
      </c>
      <c r="AB544" s="105" t="str">
        <f>IFERROR(__xludf.DUMMYFUNCTION("""COMPUTED_VALUE"""),"")</f>
        <v/>
      </c>
      <c r="AC544" s="105" t="str">
        <f>IFERROR(__xludf.DUMMYFUNCTION("""COMPUTED_VALUE"""),"")</f>
        <v/>
      </c>
      <c r="AD544" s="105" t="str">
        <f>IFERROR(__xludf.DUMMYFUNCTION("""COMPUTED_VALUE"""),"")</f>
        <v/>
      </c>
      <c r="AE544" s="105" t="str">
        <f>IFERROR(__xludf.DUMMYFUNCTION("""COMPUTED_VALUE"""),"")</f>
        <v/>
      </c>
      <c r="AF544" s="105" t="str">
        <f>IFERROR(__xludf.DUMMYFUNCTION("""COMPUTED_VALUE"""),"")</f>
        <v/>
      </c>
      <c r="AG544" s="105" t="str">
        <f>IFERROR(__xludf.DUMMYFUNCTION("""COMPUTED_VALUE"""),"")</f>
        <v/>
      </c>
      <c r="AH544" s="105" t="str">
        <f>IFERROR(__xludf.DUMMYFUNCTION("""COMPUTED_VALUE"""),"")</f>
        <v/>
      </c>
      <c r="AI544" s="105" t="str">
        <f>IFERROR(__xludf.DUMMYFUNCTION("""COMPUTED_VALUE"""),"")</f>
        <v/>
      </c>
      <c r="AJ544" s="105" t="str">
        <f>IFERROR(__xludf.DUMMYFUNCTION("""COMPUTED_VALUE"""),"")</f>
        <v/>
      </c>
      <c r="AK544" s="105" t="str">
        <f>IFERROR(__xludf.DUMMYFUNCTION("""COMPUTED_VALUE"""),"")</f>
        <v/>
      </c>
      <c r="AL544" s="105" t="str">
        <f>IFERROR(__xludf.DUMMYFUNCTION("""COMPUTED_VALUE"""),"")</f>
        <v/>
      </c>
      <c r="AM544" s="105" t="str">
        <f>IFERROR(__xludf.DUMMYFUNCTION("""COMPUTED_VALUE"""),"")</f>
        <v/>
      </c>
      <c r="AN544" s="105" t="str">
        <f>IFERROR(__xludf.DUMMYFUNCTION("""COMPUTED_VALUE"""),"")</f>
        <v/>
      </c>
    </row>
    <row r="545">
      <c r="B545" s="105"/>
      <c r="C545" s="105"/>
      <c r="E545" s="109"/>
      <c r="F545" s="110"/>
      <c r="G545" s="107"/>
      <c r="H545" s="108"/>
      <c r="J545" s="108" t="str">
        <f>IFERROR(__xludf.DUMMYFUNCTION("""COMPUTED_VALUE"""),"")</f>
        <v/>
      </c>
      <c r="K545" s="105" t="str">
        <f>IFERROR(__xludf.DUMMYFUNCTION("""COMPUTED_VALUE"""),"")</f>
        <v/>
      </c>
      <c r="L545" s="105" t="str">
        <f>IFERROR(__xludf.DUMMYFUNCTION("""COMPUTED_VALUE"""),"")</f>
        <v/>
      </c>
      <c r="M545" s="105" t="str">
        <f>IFERROR(__xludf.DUMMYFUNCTION("""COMPUTED_VALUE"""),"")</f>
        <v/>
      </c>
      <c r="N545" s="105" t="str">
        <f>IFERROR(__xludf.DUMMYFUNCTION("""COMPUTED_VALUE"""),"")</f>
        <v/>
      </c>
      <c r="O545" s="105" t="str">
        <f>IFERROR(__xludf.DUMMYFUNCTION("""COMPUTED_VALUE"""),"")</f>
        <v/>
      </c>
      <c r="P545" s="105" t="str">
        <f>IFERROR(__xludf.DUMMYFUNCTION("""COMPUTED_VALUE"""),"")</f>
        <v/>
      </c>
      <c r="Q545" s="105" t="str">
        <f>IFERROR(__xludf.DUMMYFUNCTION("""COMPUTED_VALUE"""),"")</f>
        <v/>
      </c>
      <c r="R545" s="105" t="str">
        <f>IFERROR(__xludf.DUMMYFUNCTION("""COMPUTED_VALUE"""),"")</f>
        <v/>
      </c>
      <c r="S545" s="105" t="str">
        <f>IFERROR(__xludf.DUMMYFUNCTION("""COMPUTED_VALUE"""),"")</f>
        <v/>
      </c>
      <c r="T545" s="105" t="str">
        <f>IFERROR(__xludf.DUMMYFUNCTION("""COMPUTED_VALUE"""),"")</f>
        <v/>
      </c>
      <c r="U545" s="105" t="str">
        <f>IFERROR(__xludf.DUMMYFUNCTION("""COMPUTED_VALUE"""),"")</f>
        <v/>
      </c>
      <c r="V545" s="105" t="str">
        <f>IFERROR(__xludf.DUMMYFUNCTION("""COMPUTED_VALUE"""),"")</f>
        <v/>
      </c>
      <c r="W545" s="105" t="str">
        <f>IFERROR(__xludf.DUMMYFUNCTION("""COMPUTED_VALUE"""),"")</f>
        <v/>
      </c>
      <c r="X545" s="105" t="str">
        <f>IFERROR(__xludf.DUMMYFUNCTION("""COMPUTED_VALUE"""),"")</f>
        <v/>
      </c>
      <c r="Y545" s="105" t="str">
        <f>IFERROR(__xludf.DUMMYFUNCTION("""COMPUTED_VALUE"""),"")</f>
        <v/>
      </c>
      <c r="Z545" s="105" t="str">
        <f>IFERROR(__xludf.DUMMYFUNCTION("""COMPUTED_VALUE"""),"")</f>
        <v/>
      </c>
      <c r="AA545" s="105" t="str">
        <f>IFERROR(__xludf.DUMMYFUNCTION("""COMPUTED_VALUE"""),"")</f>
        <v/>
      </c>
      <c r="AB545" s="105" t="str">
        <f>IFERROR(__xludf.DUMMYFUNCTION("""COMPUTED_VALUE"""),"")</f>
        <v/>
      </c>
      <c r="AC545" s="105" t="str">
        <f>IFERROR(__xludf.DUMMYFUNCTION("""COMPUTED_VALUE"""),"")</f>
        <v/>
      </c>
      <c r="AD545" s="105" t="str">
        <f>IFERROR(__xludf.DUMMYFUNCTION("""COMPUTED_VALUE"""),"")</f>
        <v/>
      </c>
      <c r="AE545" s="105" t="str">
        <f>IFERROR(__xludf.DUMMYFUNCTION("""COMPUTED_VALUE"""),"")</f>
        <v/>
      </c>
      <c r="AF545" s="105" t="str">
        <f>IFERROR(__xludf.DUMMYFUNCTION("""COMPUTED_VALUE"""),"")</f>
        <v/>
      </c>
      <c r="AG545" s="105" t="str">
        <f>IFERROR(__xludf.DUMMYFUNCTION("""COMPUTED_VALUE"""),"")</f>
        <v/>
      </c>
      <c r="AH545" s="105" t="str">
        <f>IFERROR(__xludf.DUMMYFUNCTION("""COMPUTED_VALUE"""),"")</f>
        <v/>
      </c>
      <c r="AI545" s="105" t="str">
        <f>IFERROR(__xludf.DUMMYFUNCTION("""COMPUTED_VALUE"""),"")</f>
        <v/>
      </c>
      <c r="AJ545" s="105" t="str">
        <f>IFERROR(__xludf.DUMMYFUNCTION("""COMPUTED_VALUE"""),"")</f>
        <v/>
      </c>
      <c r="AK545" s="105" t="str">
        <f>IFERROR(__xludf.DUMMYFUNCTION("""COMPUTED_VALUE"""),"")</f>
        <v/>
      </c>
      <c r="AL545" s="105" t="str">
        <f>IFERROR(__xludf.DUMMYFUNCTION("""COMPUTED_VALUE"""),"")</f>
        <v/>
      </c>
      <c r="AM545" s="105" t="str">
        <f>IFERROR(__xludf.DUMMYFUNCTION("""COMPUTED_VALUE"""),"")</f>
        <v/>
      </c>
      <c r="AN545" s="105" t="str">
        <f>IFERROR(__xludf.DUMMYFUNCTION("""COMPUTED_VALUE"""),"")</f>
        <v/>
      </c>
    </row>
    <row r="546">
      <c r="B546" s="105"/>
      <c r="C546" s="105"/>
      <c r="E546" s="109"/>
      <c r="F546" s="110"/>
      <c r="G546" s="107"/>
      <c r="H546" s="108"/>
      <c r="J546" s="108" t="str">
        <f>IFERROR(__xludf.DUMMYFUNCTION("""COMPUTED_VALUE"""),"")</f>
        <v/>
      </c>
      <c r="K546" s="105" t="str">
        <f>IFERROR(__xludf.DUMMYFUNCTION("""COMPUTED_VALUE"""),"")</f>
        <v/>
      </c>
      <c r="L546" s="105" t="str">
        <f>IFERROR(__xludf.DUMMYFUNCTION("""COMPUTED_VALUE"""),"")</f>
        <v/>
      </c>
      <c r="M546" s="105" t="str">
        <f>IFERROR(__xludf.DUMMYFUNCTION("""COMPUTED_VALUE"""),"")</f>
        <v/>
      </c>
      <c r="N546" s="105" t="str">
        <f>IFERROR(__xludf.DUMMYFUNCTION("""COMPUTED_VALUE"""),"")</f>
        <v/>
      </c>
      <c r="O546" s="105" t="str">
        <f>IFERROR(__xludf.DUMMYFUNCTION("""COMPUTED_VALUE"""),"")</f>
        <v/>
      </c>
      <c r="P546" s="105" t="str">
        <f>IFERROR(__xludf.DUMMYFUNCTION("""COMPUTED_VALUE"""),"")</f>
        <v/>
      </c>
      <c r="Q546" s="105" t="str">
        <f>IFERROR(__xludf.DUMMYFUNCTION("""COMPUTED_VALUE"""),"")</f>
        <v/>
      </c>
      <c r="R546" s="105" t="str">
        <f>IFERROR(__xludf.DUMMYFUNCTION("""COMPUTED_VALUE"""),"")</f>
        <v/>
      </c>
      <c r="S546" s="105" t="str">
        <f>IFERROR(__xludf.DUMMYFUNCTION("""COMPUTED_VALUE"""),"")</f>
        <v/>
      </c>
      <c r="T546" s="105" t="str">
        <f>IFERROR(__xludf.DUMMYFUNCTION("""COMPUTED_VALUE"""),"")</f>
        <v/>
      </c>
      <c r="U546" s="105" t="str">
        <f>IFERROR(__xludf.DUMMYFUNCTION("""COMPUTED_VALUE"""),"")</f>
        <v/>
      </c>
      <c r="V546" s="105" t="str">
        <f>IFERROR(__xludf.DUMMYFUNCTION("""COMPUTED_VALUE"""),"")</f>
        <v/>
      </c>
      <c r="W546" s="105" t="str">
        <f>IFERROR(__xludf.DUMMYFUNCTION("""COMPUTED_VALUE"""),"")</f>
        <v/>
      </c>
      <c r="X546" s="105" t="str">
        <f>IFERROR(__xludf.DUMMYFUNCTION("""COMPUTED_VALUE"""),"")</f>
        <v/>
      </c>
      <c r="Y546" s="105" t="str">
        <f>IFERROR(__xludf.DUMMYFUNCTION("""COMPUTED_VALUE"""),"")</f>
        <v/>
      </c>
      <c r="Z546" s="105" t="str">
        <f>IFERROR(__xludf.DUMMYFUNCTION("""COMPUTED_VALUE"""),"")</f>
        <v/>
      </c>
      <c r="AA546" s="105" t="str">
        <f>IFERROR(__xludf.DUMMYFUNCTION("""COMPUTED_VALUE"""),"")</f>
        <v/>
      </c>
      <c r="AB546" s="105" t="str">
        <f>IFERROR(__xludf.DUMMYFUNCTION("""COMPUTED_VALUE"""),"")</f>
        <v/>
      </c>
      <c r="AC546" s="105" t="str">
        <f>IFERROR(__xludf.DUMMYFUNCTION("""COMPUTED_VALUE"""),"")</f>
        <v/>
      </c>
      <c r="AD546" s="105" t="str">
        <f>IFERROR(__xludf.DUMMYFUNCTION("""COMPUTED_VALUE"""),"")</f>
        <v/>
      </c>
      <c r="AE546" s="105" t="str">
        <f>IFERROR(__xludf.DUMMYFUNCTION("""COMPUTED_VALUE"""),"")</f>
        <v/>
      </c>
      <c r="AF546" s="105" t="str">
        <f>IFERROR(__xludf.DUMMYFUNCTION("""COMPUTED_VALUE"""),"")</f>
        <v/>
      </c>
      <c r="AG546" s="105" t="str">
        <f>IFERROR(__xludf.DUMMYFUNCTION("""COMPUTED_VALUE"""),"")</f>
        <v/>
      </c>
      <c r="AH546" s="105" t="str">
        <f>IFERROR(__xludf.DUMMYFUNCTION("""COMPUTED_VALUE"""),"")</f>
        <v/>
      </c>
      <c r="AI546" s="105" t="str">
        <f>IFERROR(__xludf.DUMMYFUNCTION("""COMPUTED_VALUE"""),"")</f>
        <v/>
      </c>
      <c r="AJ546" s="105" t="str">
        <f>IFERROR(__xludf.DUMMYFUNCTION("""COMPUTED_VALUE"""),"")</f>
        <v/>
      </c>
      <c r="AK546" s="105" t="str">
        <f>IFERROR(__xludf.DUMMYFUNCTION("""COMPUTED_VALUE"""),"")</f>
        <v/>
      </c>
      <c r="AL546" s="105" t="str">
        <f>IFERROR(__xludf.DUMMYFUNCTION("""COMPUTED_VALUE"""),"")</f>
        <v/>
      </c>
      <c r="AM546" s="105" t="str">
        <f>IFERROR(__xludf.DUMMYFUNCTION("""COMPUTED_VALUE"""),"")</f>
        <v/>
      </c>
      <c r="AN546" s="105" t="str">
        <f>IFERROR(__xludf.DUMMYFUNCTION("""COMPUTED_VALUE"""),"")</f>
        <v/>
      </c>
    </row>
    <row r="547">
      <c r="B547" s="105"/>
      <c r="C547" s="105"/>
      <c r="E547" s="109"/>
      <c r="F547" s="110"/>
      <c r="G547" s="107"/>
      <c r="H547" s="108"/>
      <c r="J547" s="108" t="str">
        <f>IFERROR(__xludf.DUMMYFUNCTION("""COMPUTED_VALUE"""),"")</f>
        <v/>
      </c>
      <c r="K547" s="105" t="str">
        <f>IFERROR(__xludf.DUMMYFUNCTION("""COMPUTED_VALUE"""),"")</f>
        <v/>
      </c>
      <c r="L547" s="105" t="str">
        <f>IFERROR(__xludf.DUMMYFUNCTION("""COMPUTED_VALUE"""),"")</f>
        <v/>
      </c>
      <c r="M547" s="105" t="str">
        <f>IFERROR(__xludf.DUMMYFUNCTION("""COMPUTED_VALUE"""),"")</f>
        <v/>
      </c>
      <c r="N547" s="105" t="str">
        <f>IFERROR(__xludf.DUMMYFUNCTION("""COMPUTED_VALUE"""),"")</f>
        <v/>
      </c>
      <c r="O547" s="105" t="str">
        <f>IFERROR(__xludf.DUMMYFUNCTION("""COMPUTED_VALUE"""),"")</f>
        <v/>
      </c>
      <c r="P547" s="105" t="str">
        <f>IFERROR(__xludf.DUMMYFUNCTION("""COMPUTED_VALUE"""),"")</f>
        <v/>
      </c>
      <c r="Q547" s="105" t="str">
        <f>IFERROR(__xludf.DUMMYFUNCTION("""COMPUTED_VALUE"""),"")</f>
        <v/>
      </c>
      <c r="R547" s="105" t="str">
        <f>IFERROR(__xludf.DUMMYFUNCTION("""COMPUTED_VALUE"""),"")</f>
        <v/>
      </c>
      <c r="S547" s="105" t="str">
        <f>IFERROR(__xludf.DUMMYFUNCTION("""COMPUTED_VALUE"""),"")</f>
        <v/>
      </c>
      <c r="T547" s="105" t="str">
        <f>IFERROR(__xludf.DUMMYFUNCTION("""COMPUTED_VALUE"""),"")</f>
        <v/>
      </c>
      <c r="U547" s="105" t="str">
        <f>IFERROR(__xludf.DUMMYFUNCTION("""COMPUTED_VALUE"""),"")</f>
        <v/>
      </c>
      <c r="V547" s="105" t="str">
        <f>IFERROR(__xludf.DUMMYFUNCTION("""COMPUTED_VALUE"""),"")</f>
        <v/>
      </c>
      <c r="W547" s="105" t="str">
        <f>IFERROR(__xludf.DUMMYFUNCTION("""COMPUTED_VALUE"""),"")</f>
        <v/>
      </c>
      <c r="X547" s="105" t="str">
        <f>IFERROR(__xludf.DUMMYFUNCTION("""COMPUTED_VALUE"""),"")</f>
        <v/>
      </c>
      <c r="Y547" s="105" t="str">
        <f>IFERROR(__xludf.DUMMYFUNCTION("""COMPUTED_VALUE"""),"")</f>
        <v/>
      </c>
      <c r="Z547" s="105" t="str">
        <f>IFERROR(__xludf.DUMMYFUNCTION("""COMPUTED_VALUE"""),"")</f>
        <v/>
      </c>
      <c r="AA547" s="105" t="str">
        <f>IFERROR(__xludf.DUMMYFUNCTION("""COMPUTED_VALUE"""),"")</f>
        <v/>
      </c>
      <c r="AB547" s="105" t="str">
        <f>IFERROR(__xludf.DUMMYFUNCTION("""COMPUTED_VALUE"""),"")</f>
        <v/>
      </c>
      <c r="AC547" s="105" t="str">
        <f>IFERROR(__xludf.DUMMYFUNCTION("""COMPUTED_VALUE"""),"")</f>
        <v/>
      </c>
      <c r="AD547" s="105" t="str">
        <f>IFERROR(__xludf.DUMMYFUNCTION("""COMPUTED_VALUE"""),"")</f>
        <v/>
      </c>
      <c r="AE547" s="105" t="str">
        <f>IFERROR(__xludf.DUMMYFUNCTION("""COMPUTED_VALUE"""),"")</f>
        <v/>
      </c>
      <c r="AF547" s="105" t="str">
        <f>IFERROR(__xludf.DUMMYFUNCTION("""COMPUTED_VALUE"""),"")</f>
        <v/>
      </c>
      <c r="AG547" s="105" t="str">
        <f>IFERROR(__xludf.DUMMYFUNCTION("""COMPUTED_VALUE"""),"")</f>
        <v/>
      </c>
      <c r="AH547" s="105" t="str">
        <f>IFERROR(__xludf.DUMMYFUNCTION("""COMPUTED_VALUE"""),"")</f>
        <v/>
      </c>
      <c r="AI547" s="105" t="str">
        <f>IFERROR(__xludf.DUMMYFUNCTION("""COMPUTED_VALUE"""),"")</f>
        <v/>
      </c>
      <c r="AJ547" s="105" t="str">
        <f>IFERROR(__xludf.DUMMYFUNCTION("""COMPUTED_VALUE"""),"")</f>
        <v/>
      </c>
      <c r="AK547" s="105" t="str">
        <f>IFERROR(__xludf.DUMMYFUNCTION("""COMPUTED_VALUE"""),"")</f>
        <v/>
      </c>
      <c r="AL547" s="105" t="str">
        <f>IFERROR(__xludf.DUMMYFUNCTION("""COMPUTED_VALUE"""),"")</f>
        <v/>
      </c>
      <c r="AM547" s="105" t="str">
        <f>IFERROR(__xludf.DUMMYFUNCTION("""COMPUTED_VALUE"""),"")</f>
        <v/>
      </c>
      <c r="AN547" s="105" t="str">
        <f>IFERROR(__xludf.DUMMYFUNCTION("""COMPUTED_VALUE"""),"")</f>
        <v/>
      </c>
    </row>
    <row r="548">
      <c r="B548" s="105"/>
      <c r="C548" s="105"/>
      <c r="E548" s="109"/>
      <c r="F548" s="110"/>
      <c r="G548" s="107"/>
      <c r="H548" s="108"/>
      <c r="J548" s="108" t="str">
        <f>IFERROR(__xludf.DUMMYFUNCTION("""COMPUTED_VALUE"""),"")</f>
        <v/>
      </c>
      <c r="K548" s="105" t="str">
        <f>IFERROR(__xludf.DUMMYFUNCTION("""COMPUTED_VALUE"""),"")</f>
        <v/>
      </c>
      <c r="L548" s="105" t="str">
        <f>IFERROR(__xludf.DUMMYFUNCTION("""COMPUTED_VALUE"""),"")</f>
        <v/>
      </c>
      <c r="M548" s="105" t="str">
        <f>IFERROR(__xludf.DUMMYFUNCTION("""COMPUTED_VALUE"""),"")</f>
        <v/>
      </c>
      <c r="N548" s="105" t="str">
        <f>IFERROR(__xludf.DUMMYFUNCTION("""COMPUTED_VALUE"""),"")</f>
        <v/>
      </c>
      <c r="O548" s="105" t="str">
        <f>IFERROR(__xludf.DUMMYFUNCTION("""COMPUTED_VALUE"""),"")</f>
        <v/>
      </c>
      <c r="P548" s="105" t="str">
        <f>IFERROR(__xludf.DUMMYFUNCTION("""COMPUTED_VALUE"""),"")</f>
        <v/>
      </c>
      <c r="Q548" s="105" t="str">
        <f>IFERROR(__xludf.DUMMYFUNCTION("""COMPUTED_VALUE"""),"")</f>
        <v/>
      </c>
      <c r="R548" s="105" t="str">
        <f>IFERROR(__xludf.DUMMYFUNCTION("""COMPUTED_VALUE"""),"")</f>
        <v/>
      </c>
      <c r="S548" s="105" t="str">
        <f>IFERROR(__xludf.DUMMYFUNCTION("""COMPUTED_VALUE"""),"")</f>
        <v/>
      </c>
      <c r="T548" s="105" t="str">
        <f>IFERROR(__xludf.DUMMYFUNCTION("""COMPUTED_VALUE"""),"")</f>
        <v/>
      </c>
      <c r="U548" s="105" t="str">
        <f>IFERROR(__xludf.DUMMYFUNCTION("""COMPUTED_VALUE"""),"")</f>
        <v/>
      </c>
      <c r="V548" s="105" t="str">
        <f>IFERROR(__xludf.DUMMYFUNCTION("""COMPUTED_VALUE"""),"")</f>
        <v/>
      </c>
      <c r="W548" s="105" t="str">
        <f>IFERROR(__xludf.DUMMYFUNCTION("""COMPUTED_VALUE"""),"")</f>
        <v/>
      </c>
      <c r="X548" s="105" t="str">
        <f>IFERROR(__xludf.DUMMYFUNCTION("""COMPUTED_VALUE"""),"")</f>
        <v/>
      </c>
      <c r="Y548" s="105" t="str">
        <f>IFERROR(__xludf.DUMMYFUNCTION("""COMPUTED_VALUE"""),"")</f>
        <v/>
      </c>
      <c r="Z548" s="105" t="str">
        <f>IFERROR(__xludf.DUMMYFUNCTION("""COMPUTED_VALUE"""),"")</f>
        <v/>
      </c>
      <c r="AA548" s="105" t="str">
        <f>IFERROR(__xludf.DUMMYFUNCTION("""COMPUTED_VALUE"""),"")</f>
        <v/>
      </c>
      <c r="AB548" s="105" t="str">
        <f>IFERROR(__xludf.DUMMYFUNCTION("""COMPUTED_VALUE"""),"")</f>
        <v/>
      </c>
      <c r="AC548" s="105" t="str">
        <f>IFERROR(__xludf.DUMMYFUNCTION("""COMPUTED_VALUE"""),"")</f>
        <v/>
      </c>
      <c r="AD548" s="105" t="str">
        <f>IFERROR(__xludf.DUMMYFUNCTION("""COMPUTED_VALUE"""),"")</f>
        <v/>
      </c>
      <c r="AE548" s="105" t="str">
        <f>IFERROR(__xludf.DUMMYFUNCTION("""COMPUTED_VALUE"""),"")</f>
        <v/>
      </c>
      <c r="AF548" s="105" t="str">
        <f>IFERROR(__xludf.DUMMYFUNCTION("""COMPUTED_VALUE"""),"")</f>
        <v/>
      </c>
      <c r="AG548" s="105" t="str">
        <f>IFERROR(__xludf.DUMMYFUNCTION("""COMPUTED_VALUE"""),"")</f>
        <v/>
      </c>
      <c r="AH548" s="105" t="str">
        <f>IFERROR(__xludf.DUMMYFUNCTION("""COMPUTED_VALUE"""),"")</f>
        <v/>
      </c>
      <c r="AI548" s="105" t="str">
        <f>IFERROR(__xludf.DUMMYFUNCTION("""COMPUTED_VALUE"""),"")</f>
        <v/>
      </c>
      <c r="AJ548" s="105" t="str">
        <f>IFERROR(__xludf.DUMMYFUNCTION("""COMPUTED_VALUE"""),"")</f>
        <v/>
      </c>
      <c r="AK548" s="105" t="str">
        <f>IFERROR(__xludf.DUMMYFUNCTION("""COMPUTED_VALUE"""),"")</f>
        <v/>
      </c>
      <c r="AL548" s="105" t="str">
        <f>IFERROR(__xludf.DUMMYFUNCTION("""COMPUTED_VALUE"""),"")</f>
        <v/>
      </c>
      <c r="AM548" s="105" t="str">
        <f>IFERROR(__xludf.DUMMYFUNCTION("""COMPUTED_VALUE"""),"")</f>
        <v/>
      </c>
      <c r="AN548" s="105" t="str">
        <f>IFERROR(__xludf.DUMMYFUNCTION("""COMPUTED_VALUE"""),"")</f>
        <v/>
      </c>
    </row>
    <row r="549">
      <c r="B549" s="105"/>
      <c r="C549" s="105"/>
      <c r="E549" s="109"/>
      <c r="F549" s="110"/>
      <c r="G549" s="107"/>
      <c r="H549" s="108"/>
      <c r="J549" s="108" t="str">
        <f>IFERROR(__xludf.DUMMYFUNCTION("""COMPUTED_VALUE"""),"")</f>
        <v/>
      </c>
      <c r="K549" s="105" t="str">
        <f>IFERROR(__xludf.DUMMYFUNCTION("""COMPUTED_VALUE"""),"")</f>
        <v/>
      </c>
      <c r="L549" s="105" t="str">
        <f>IFERROR(__xludf.DUMMYFUNCTION("""COMPUTED_VALUE"""),"")</f>
        <v/>
      </c>
      <c r="M549" s="105" t="str">
        <f>IFERROR(__xludf.DUMMYFUNCTION("""COMPUTED_VALUE"""),"")</f>
        <v/>
      </c>
      <c r="N549" s="105" t="str">
        <f>IFERROR(__xludf.DUMMYFUNCTION("""COMPUTED_VALUE"""),"")</f>
        <v/>
      </c>
      <c r="O549" s="105" t="str">
        <f>IFERROR(__xludf.DUMMYFUNCTION("""COMPUTED_VALUE"""),"")</f>
        <v/>
      </c>
      <c r="P549" s="105" t="str">
        <f>IFERROR(__xludf.DUMMYFUNCTION("""COMPUTED_VALUE"""),"")</f>
        <v/>
      </c>
      <c r="Q549" s="105" t="str">
        <f>IFERROR(__xludf.DUMMYFUNCTION("""COMPUTED_VALUE"""),"")</f>
        <v/>
      </c>
      <c r="R549" s="105" t="str">
        <f>IFERROR(__xludf.DUMMYFUNCTION("""COMPUTED_VALUE"""),"")</f>
        <v/>
      </c>
      <c r="S549" s="105" t="str">
        <f>IFERROR(__xludf.DUMMYFUNCTION("""COMPUTED_VALUE"""),"")</f>
        <v/>
      </c>
      <c r="T549" s="105" t="str">
        <f>IFERROR(__xludf.DUMMYFUNCTION("""COMPUTED_VALUE"""),"")</f>
        <v/>
      </c>
      <c r="U549" s="105" t="str">
        <f>IFERROR(__xludf.DUMMYFUNCTION("""COMPUTED_VALUE"""),"")</f>
        <v/>
      </c>
      <c r="V549" s="105" t="str">
        <f>IFERROR(__xludf.DUMMYFUNCTION("""COMPUTED_VALUE"""),"")</f>
        <v/>
      </c>
      <c r="W549" s="105" t="str">
        <f>IFERROR(__xludf.DUMMYFUNCTION("""COMPUTED_VALUE"""),"")</f>
        <v/>
      </c>
      <c r="X549" s="105" t="str">
        <f>IFERROR(__xludf.DUMMYFUNCTION("""COMPUTED_VALUE"""),"")</f>
        <v/>
      </c>
      <c r="Y549" s="105" t="str">
        <f>IFERROR(__xludf.DUMMYFUNCTION("""COMPUTED_VALUE"""),"")</f>
        <v/>
      </c>
      <c r="Z549" s="105" t="str">
        <f>IFERROR(__xludf.DUMMYFUNCTION("""COMPUTED_VALUE"""),"")</f>
        <v/>
      </c>
      <c r="AA549" s="105" t="str">
        <f>IFERROR(__xludf.DUMMYFUNCTION("""COMPUTED_VALUE"""),"")</f>
        <v/>
      </c>
      <c r="AB549" s="105" t="str">
        <f>IFERROR(__xludf.DUMMYFUNCTION("""COMPUTED_VALUE"""),"")</f>
        <v/>
      </c>
      <c r="AC549" s="105" t="str">
        <f>IFERROR(__xludf.DUMMYFUNCTION("""COMPUTED_VALUE"""),"")</f>
        <v/>
      </c>
      <c r="AD549" s="105" t="str">
        <f>IFERROR(__xludf.DUMMYFUNCTION("""COMPUTED_VALUE"""),"")</f>
        <v/>
      </c>
      <c r="AE549" s="105" t="str">
        <f>IFERROR(__xludf.DUMMYFUNCTION("""COMPUTED_VALUE"""),"")</f>
        <v/>
      </c>
      <c r="AF549" s="105" t="str">
        <f>IFERROR(__xludf.DUMMYFUNCTION("""COMPUTED_VALUE"""),"")</f>
        <v/>
      </c>
      <c r="AG549" s="105" t="str">
        <f>IFERROR(__xludf.DUMMYFUNCTION("""COMPUTED_VALUE"""),"")</f>
        <v/>
      </c>
      <c r="AH549" s="105" t="str">
        <f>IFERROR(__xludf.DUMMYFUNCTION("""COMPUTED_VALUE"""),"")</f>
        <v/>
      </c>
      <c r="AI549" s="105" t="str">
        <f>IFERROR(__xludf.DUMMYFUNCTION("""COMPUTED_VALUE"""),"")</f>
        <v/>
      </c>
      <c r="AJ549" s="105" t="str">
        <f>IFERROR(__xludf.DUMMYFUNCTION("""COMPUTED_VALUE"""),"")</f>
        <v/>
      </c>
      <c r="AK549" s="105" t="str">
        <f>IFERROR(__xludf.DUMMYFUNCTION("""COMPUTED_VALUE"""),"")</f>
        <v/>
      </c>
      <c r="AL549" s="105" t="str">
        <f>IFERROR(__xludf.DUMMYFUNCTION("""COMPUTED_VALUE"""),"")</f>
        <v/>
      </c>
      <c r="AM549" s="105" t="str">
        <f>IFERROR(__xludf.DUMMYFUNCTION("""COMPUTED_VALUE"""),"")</f>
        <v/>
      </c>
      <c r="AN549" s="105" t="str">
        <f>IFERROR(__xludf.DUMMYFUNCTION("""COMPUTED_VALUE"""),"")</f>
        <v/>
      </c>
    </row>
    <row r="550">
      <c r="B550" s="105"/>
      <c r="C550" s="105"/>
      <c r="E550" s="109"/>
      <c r="F550" s="110"/>
      <c r="G550" s="107"/>
      <c r="H550" s="108"/>
      <c r="J550" s="108" t="str">
        <f>IFERROR(__xludf.DUMMYFUNCTION("""COMPUTED_VALUE"""),"")</f>
        <v/>
      </c>
      <c r="K550" s="105" t="str">
        <f>IFERROR(__xludf.DUMMYFUNCTION("""COMPUTED_VALUE"""),"")</f>
        <v/>
      </c>
      <c r="L550" s="105" t="str">
        <f>IFERROR(__xludf.DUMMYFUNCTION("""COMPUTED_VALUE"""),"")</f>
        <v/>
      </c>
      <c r="M550" s="105" t="str">
        <f>IFERROR(__xludf.DUMMYFUNCTION("""COMPUTED_VALUE"""),"")</f>
        <v/>
      </c>
      <c r="N550" s="105" t="str">
        <f>IFERROR(__xludf.DUMMYFUNCTION("""COMPUTED_VALUE"""),"")</f>
        <v/>
      </c>
      <c r="O550" s="105" t="str">
        <f>IFERROR(__xludf.DUMMYFUNCTION("""COMPUTED_VALUE"""),"")</f>
        <v/>
      </c>
      <c r="P550" s="105" t="str">
        <f>IFERROR(__xludf.DUMMYFUNCTION("""COMPUTED_VALUE"""),"")</f>
        <v/>
      </c>
      <c r="Q550" s="105" t="str">
        <f>IFERROR(__xludf.DUMMYFUNCTION("""COMPUTED_VALUE"""),"")</f>
        <v/>
      </c>
      <c r="R550" s="105" t="str">
        <f>IFERROR(__xludf.DUMMYFUNCTION("""COMPUTED_VALUE"""),"")</f>
        <v/>
      </c>
      <c r="S550" s="105" t="str">
        <f>IFERROR(__xludf.DUMMYFUNCTION("""COMPUTED_VALUE"""),"")</f>
        <v/>
      </c>
      <c r="T550" s="105" t="str">
        <f>IFERROR(__xludf.DUMMYFUNCTION("""COMPUTED_VALUE"""),"")</f>
        <v/>
      </c>
      <c r="U550" s="105" t="str">
        <f>IFERROR(__xludf.DUMMYFUNCTION("""COMPUTED_VALUE"""),"")</f>
        <v/>
      </c>
      <c r="V550" s="105" t="str">
        <f>IFERROR(__xludf.DUMMYFUNCTION("""COMPUTED_VALUE"""),"")</f>
        <v/>
      </c>
      <c r="W550" s="105" t="str">
        <f>IFERROR(__xludf.DUMMYFUNCTION("""COMPUTED_VALUE"""),"")</f>
        <v/>
      </c>
      <c r="X550" s="105" t="str">
        <f>IFERROR(__xludf.DUMMYFUNCTION("""COMPUTED_VALUE"""),"")</f>
        <v/>
      </c>
      <c r="Y550" s="105" t="str">
        <f>IFERROR(__xludf.DUMMYFUNCTION("""COMPUTED_VALUE"""),"")</f>
        <v/>
      </c>
      <c r="Z550" s="105" t="str">
        <f>IFERROR(__xludf.DUMMYFUNCTION("""COMPUTED_VALUE"""),"")</f>
        <v/>
      </c>
      <c r="AA550" s="105" t="str">
        <f>IFERROR(__xludf.DUMMYFUNCTION("""COMPUTED_VALUE"""),"")</f>
        <v/>
      </c>
      <c r="AB550" s="105" t="str">
        <f>IFERROR(__xludf.DUMMYFUNCTION("""COMPUTED_VALUE"""),"")</f>
        <v/>
      </c>
      <c r="AC550" s="105" t="str">
        <f>IFERROR(__xludf.DUMMYFUNCTION("""COMPUTED_VALUE"""),"")</f>
        <v/>
      </c>
      <c r="AD550" s="105" t="str">
        <f>IFERROR(__xludf.DUMMYFUNCTION("""COMPUTED_VALUE"""),"")</f>
        <v/>
      </c>
      <c r="AE550" s="105" t="str">
        <f>IFERROR(__xludf.DUMMYFUNCTION("""COMPUTED_VALUE"""),"")</f>
        <v/>
      </c>
      <c r="AF550" s="105" t="str">
        <f>IFERROR(__xludf.DUMMYFUNCTION("""COMPUTED_VALUE"""),"")</f>
        <v/>
      </c>
      <c r="AG550" s="105" t="str">
        <f>IFERROR(__xludf.DUMMYFUNCTION("""COMPUTED_VALUE"""),"")</f>
        <v/>
      </c>
      <c r="AH550" s="105" t="str">
        <f>IFERROR(__xludf.DUMMYFUNCTION("""COMPUTED_VALUE"""),"")</f>
        <v/>
      </c>
      <c r="AI550" s="105" t="str">
        <f>IFERROR(__xludf.DUMMYFUNCTION("""COMPUTED_VALUE"""),"")</f>
        <v/>
      </c>
      <c r="AJ550" s="105" t="str">
        <f>IFERROR(__xludf.DUMMYFUNCTION("""COMPUTED_VALUE"""),"")</f>
        <v/>
      </c>
      <c r="AK550" s="105" t="str">
        <f>IFERROR(__xludf.DUMMYFUNCTION("""COMPUTED_VALUE"""),"")</f>
        <v/>
      </c>
      <c r="AL550" s="105" t="str">
        <f>IFERROR(__xludf.DUMMYFUNCTION("""COMPUTED_VALUE"""),"")</f>
        <v/>
      </c>
      <c r="AM550" s="105" t="str">
        <f>IFERROR(__xludf.DUMMYFUNCTION("""COMPUTED_VALUE"""),"")</f>
        <v/>
      </c>
      <c r="AN550" s="105" t="str">
        <f>IFERROR(__xludf.DUMMYFUNCTION("""COMPUTED_VALUE"""),"")</f>
        <v/>
      </c>
    </row>
    <row r="551">
      <c r="B551" s="105"/>
      <c r="C551" s="105"/>
      <c r="E551" s="109"/>
      <c r="F551" s="110"/>
      <c r="G551" s="107"/>
      <c r="H551" s="108"/>
      <c r="J551" s="108" t="str">
        <f>IFERROR(__xludf.DUMMYFUNCTION("""COMPUTED_VALUE"""),"")</f>
        <v/>
      </c>
      <c r="K551" s="105" t="str">
        <f>IFERROR(__xludf.DUMMYFUNCTION("""COMPUTED_VALUE"""),"")</f>
        <v/>
      </c>
      <c r="L551" s="105" t="str">
        <f>IFERROR(__xludf.DUMMYFUNCTION("""COMPUTED_VALUE"""),"")</f>
        <v/>
      </c>
      <c r="M551" s="105" t="str">
        <f>IFERROR(__xludf.DUMMYFUNCTION("""COMPUTED_VALUE"""),"")</f>
        <v/>
      </c>
      <c r="N551" s="105" t="str">
        <f>IFERROR(__xludf.DUMMYFUNCTION("""COMPUTED_VALUE"""),"")</f>
        <v/>
      </c>
      <c r="O551" s="105" t="str">
        <f>IFERROR(__xludf.DUMMYFUNCTION("""COMPUTED_VALUE"""),"")</f>
        <v/>
      </c>
      <c r="P551" s="105" t="str">
        <f>IFERROR(__xludf.DUMMYFUNCTION("""COMPUTED_VALUE"""),"")</f>
        <v/>
      </c>
      <c r="Q551" s="105" t="str">
        <f>IFERROR(__xludf.DUMMYFUNCTION("""COMPUTED_VALUE"""),"")</f>
        <v/>
      </c>
      <c r="R551" s="105" t="str">
        <f>IFERROR(__xludf.DUMMYFUNCTION("""COMPUTED_VALUE"""),"")</f>
        <v/>
      </c>
      <c r="S551" s="105" t="str">
        <f>IFERROR(__xludf.DUMMYFUNCTION("""COMPUTED_VALUE"""),"")</f>
        <v/>
      </c>
      <c r="T551" s="105" t="str">
        <f>IFERROR(__xludf.DUMMYFUNCTION("""COMPUTED_VALUE"""),"")</f>
        <v/>
      </c>
      <c r="U551" s="105" t="str">
        <f>IFERROR(__xludf.DUMMYFUNCTION("""COMPUTED_VALUE"""),"")</f>
        <v/>
      </c>
      <c r="V551" s="105" t="str">
        <f>IFERROR(__xludf.DUMMYFUNCTION("""COMPUTED_VALUE"""),"")</f>
        <v/>
      </c>
      <c r="W551" s="105" t="str">
        <f>IFERROR(__xludf.DUMMYFUNCTION("""COMPUTED_VALUE"""),"")</f>
        <v/>
      </c>
      <c r="X551" s="105" t="str">
        <f>IFERROR(__xludf.DUMMYFUNCTION("""COMPUTED_VALUE"""),"")</f>
        <v/>
      </c>
      <c r="Y551" s="105" t="str">
        <f>IFERROR(__xludf.DUMMYFUNCTION("""COMPUTED_VALUE"""),"")</f>
        <v/>
      </c>
      <c r="Z551" s="105" t="str">
        <f>IFERROR(__xludf.DUMMYFUNCTION("""COMPUTED_VALUE"""),"")</f>
        <v/>
      </c>
      <c r="AA551" s="105" t="str">
        <f>IFERROR(__xludf.DUMMYFUNCTION("""COMPUTED_VALUE"""),"")</f>
        <v/>
      </c>
      <c r="AB551" s="105" t="str">
        <f>IFERROR(__xludf.DUMMYFUNCTION("""COMPUTED_VALUE"""),"")</f>
        <v/>
      </c>
      <c r="AC551" s="105" t="str">
        <f>IFERROR(__xludf.DUMMYFUNCTION("""COMPUTED_VALUE"""),"")</f>
        <v/>
      </c>
      <c r="AD551" s="105" t="str">
        <f>IFERROR(__xludf.DUMMYFUNCTION("""COMPUTED_VALUE"""),"")</f>
        <v/>
      </c>
      <c r="AE551" s="105" t="str">
        <f>IFERROR(__xludf.DUMMYFUNCTION("""COMPUTED_VALUE"""),"")</f>
        <v/>
      </c>
      <c r="AF551" s="105" t="str">
        <f>IFERROR(__xludf.DUMMYFUNCTION("""COMPUTED_VALUE"""),"")</f>
        <v/>
      </c>
      <c r="AG551" s="105" t="str">
        <f>IFERROR(__xludf.DUMMYFUNCTION("""COMPUTED_VALUE"""),"")</f>
        <v/>
      </c>
      <c r="AH551" s="105" t="str">
        <f>IFERROR(__xludf.DUMMYFUNCTION("""COMPUTED_VALUE"""),"")</f>
        <v/>
      </c>
      <c r="AI551" s="105" t="str">
        <f>IFERROR(__xludf.DUMMYFUNCTION("""COMPUTED_VALUE"""),"")</f>
        <v/>
      </c>
      <c r="AJ551" s="105" t="str">
        <f>IFERROR(__xludf.DUMMYFUNCTION("""COMPUTED_VALUE"""),"")</f>
        <v/>
      </c>
      <c r="AK551" s="105" t="str">
        <f>IFERROR(__xludf.DUMMYFUNCTION("""COMPUTED_VALUE"""),"")</f>
        <v/>
      </c>
      <c r="AL551" s="105" t="str">
        <f>IFERROR(__xludf.DUMMYFUNCTION("""COMPUTED_VALUE"""),"")</f>
        <v/>
      </c>
      <c r="AM551" s="105" t="str">
        <f>IFERROR(__xludf.DUMMYFUNCTION("""COMPUTED_VALUE"""),"")</f>
        <v/>
      </c>
      <c r="AN551" s="105" t="str">
        <f>IFERROR(__xludf.DUMMYFUNCTION("""COMPUTED_VALUE"""),"")</f>
        <v/>
      </c>
    </row>
    <row r="552">
      <c r="B552" s="105"/>
      <c r="C552" s="105"/>
      <c r="E552" s="109"/>
      <c r="F552" s="110"/>
      <c r="G552" s="107"/>
      <c r="H552" s="108"/>
      <c r="J552" s="108" t="str">
        <f>IFERROR(__xludf.DUMMYFUNCTION("""COMPUTED_VALUE"""),"")</f>
        <v/>
      </c>
      <c r="K552" s="105" t="str">
        <f>IFERROR(__xludf.DUMMYFUNCTION("""COMPUTED_VALUE"""),"")</f>
        <v/>
      </c>
      <c r="L552" s="105" t="str">
        <f>IFERROR(__xludf.DUMMYFUNCTION("""COMPUTED_VALUE"""),"")</f>
        <v/>
      </c>
      <c r="M552" s="105" t="str">
        <f>IFERROR(__xludf.DUMMYFUNCTION("""COMPUTED_VALUE"""),"")</f>
        <v/>
      </c>
      <c r="N552" s="105" t="str">
        <f>IFERROR(__xludf.DUMMYFUNCTION("""COMPUTED_VALUE"""),"")</f>
        <v/>
      </c>
      <c r="O552" s="105" t="str">
        <f>IFERROR(__xludf.DUMMYFUNCTION("""COMPUTED_VALUE"""),"")</f>
        <v/>
      </c>
      <c r="P552" s="105" t="str">
        <f>IFERROR(__xludf.DUMMYFUNCTION("""COMPUTED_VALUE"""),"")</f>
        <v/>
      </c>
      <c r="Q552" s="105" t="str">
        <f>IFERROR(__xludf.DUMMYFUNCTION("""COMPUTED_VALUE"""),"")</f>
        <v/>
      </c>
      <c r="R552" s="105" t="str">
        <f>IFERROR(__xludf.DUMMYFUNCTION("""COMPUTED_VALUE"""),"")</f>
        <v/>
      </c>
      <c r="S552" s="105" t="str">
        <f>IFERROR(__xludf.DUMMYFUNCTION("""COMPUTED_VALUE"""),"")</f>
        <v/>
      </c>
      <c r="T552" s="105" t="str">
        <f>IFERROR(__xludf.DUMMYFUNCTION("""COMPUTED_VALUE"""),"")</f>
        <v/>
      </c>
      <c r="U552" s="105" t="str">
        <f>IFERROR(__xludf.DUMMYFUNCTION("""COMPUTED_VALUE"""),"")</f>
        <v/>
      </c>
      <c r="V552" s="105" t="str">
        <f>IFERROR(__xludf.DUMMYFUNCTION("""COMPUTED_VALUE"""),"")</f>
        <v/>
      </c>
      <c r="W552" s="105" t="str">
        <f>IFERROR(__xludf.DUMMYFUNCTION("""COMPUTED_VALUE"""),"")</f>
        <v/>
      </c>
      <c r="X552" s="105" t="str">
        <f>IFERROR(__xludf.DUMMYFUNCTION("""COMPUTED_VALUE"""),"")</f>
        <v/>
      </c>
      <c r="Y552" s="105" t="str">
        <f>IFERROR(__xludf.DUMMYFUNCTION("""COMPUTED_VALUE"""),"")</f>
        <v/>
      </c>
      <c r="Z552" s="105" t="str">
        <f>IFERROR(__xludf.DUMMYFUNCTION("""COMPUTED_VALUE"""),"")</f>
        <v/>
      </c>
      <c r="AA552" s="105" t="str">
        <f>IFERROR(__xludf.DUMMYFUNCTION("""COMPUTED_VALUE"""),"")</f>
        <v/>
      </c>
      <c r="AB552" s="105" t="str">
        <f>IFERROR(__xludf.DUMMYFUNCTION("""COMPUTED_VALUE"""),"")</f>
        <v/>
      </c>
      <c r="AC552" s="105" t="str">
        <f>IFERROR(__xludf.DUMMYFUNCTION("""COMPUTED_VALUE"""),"")</f>
        <v/>
      </c>
      <c r="AD552" s="105" t="str">
        <f>IFERROR(__xludf.DUMMYFUNCTION("""COMPUTED_VALUE"""),"")</f>
        <v/>
      </c>
      <c r="AE552" s="105" t="str">
        <f>IFERROR(__xludf.DUMMYFUNCTION("""COMPUTED_VALUE"""),"")</f>
        <v/>
      </c>
      <c r="AF552" s="105" t="str">
        <f>IFERROR(__xludf.DUMMYFUNCTION("""COMPUTED_VALUE"""),"")</f>
        <v/>
      </c>
      <c r="AG552" s="105" t="str">
        <f>IFERROR(__xludf.DUMMYFUNCTION("""COMPUTED_VALUE"""),"")</f>
        <v/>
      </c>
      <c r="AH552" s="105" t="str">
        <f>IFERROR(__xludf.DUMMYFUNCTION("""COMPUTED_VALUE"""),"")</f>
        <v/>
      </c>
      <c r="AI552" s="105" t="str">
        <f>IFERROR(__xludf.DUMMYFUNCTION("""COMPUTED_VALUE"""),"")</f>
        <v/>
      </c>
      <c r="AJ552" s="105" t="str">
        <f>IFERROR(__xludf.DUMMYFUNCTION("""COMPUTED_VALUE"""),"")</f>
        <v/>
      </c>
      <c r="AK552" s="105" t="str">
        <f>IFERROR(__xludf.DUMMYFUNCTION("""COMPUTED_VALUE"""),"")</f>
        <v/>
      </c>
      <c r="AL552" s="105" t="str">
        <f>IFERROR(__xludf.DUMMYFUNCTION("""COMPUTED_VALUE"""),"")</f>
        <v/>
      </c>
      <c r="AM552" s="105" t="str">
        <f>IFERROR(__xludf.DUMMYFUNCTION("""COMPUTED_VALUE"""),"")</f>
        <v/>
      </c>
      <c r="AN552" s="105" t="str">
        <f>IFERROR(__xludf.DUMMYFUNCTION("""COMPUTED_VALUE"""),"")</f>
        <v/>
      </c>
    </row>
    <row r="553">
      <c r="B553" s="105"/>
      <c r="C553" s="105"/>
      <c r="E553" s="109"/>
      <c r="F553" s="110"/>
      <c r="G553" s="107"/>
      <c r="H553" s="108"/>
      <c r="J553" s="108" t="str">
        <f>IFERROR(__xludf.DUMMYFUNCTION("""COMPUTED_VALUE"""),"")</f>
        <v/>
      </c>
      <c r="K553" s="105" t="str">
        <f>IFERROR(__xludf.DUMMYFUNCTION("""COMPUTED_VALUE"""),"")</f>
        <v/>
      </c>
      <c r="L553" s="105" t="str">
        <f>IFERROR(__xludf.DUMMYFUNCTION("""COMPUTED_VALUE"""),"")</f>
        <v/>
      </c>
      <c r="M553" s="105" t="str">
        <f>IFERROR(__xludf.DUMMYFUNCTION("""COMPUTED_VALUE"""),"")</f>
        <v/>
      </c>
      <c r="N553" s="105" t="str">
        <f>IFERROR(__xludf.DUMMYFUNCTION("""COMPUTED_VALUE"""),"")</f>
        <v/>
      </c>
      <c r="O553" s="105" t="str">
        <f>IFERROR(__xludf.DUMMYFUNCTION("""COMPUTED_VALUE"""),"")</f>
        <v/>
      </c>
      <c r="P553" s="105" t="str">
        <f>IFERROR(__xludf.DUMMYFUNCTION("""COMPUTED_VALUE"""),"")</f>
        <v/>
      </c>
      <c r="Q553" s="105" t="str">
        <f>IFERROR(__xludf.DUMMYFUNCTION("""COMPUTED_VALUE"""),"")</f>
        <v/>
      </c>
      <c r="R553" s="105" t="str">
        <f>IFERROR(__xludf.DUMMYFUNCTION("""COMPUTED_VALUE"""),"")</f>
        <v/>
      </c>
      <c r="S553" s="105" t="str">
        <f>IFERROR(__xludf.DUMMYFUNCTION("""COMPUTED_VALUE"""),"")</f>
        <v/>
      </c>
      <c r="T553" s="105" t="str">
        <f>IFERROR(__xludf.DUMMYFUNCTION("""COMPUTED_VALUE"""),"")</f>
        <v/>
      </c>
      <c r="U553" s="105" t="str">
        <f>IFERROR(__xludf.DUMMYFUNCTION("""COMPUTED_VALUE"""),"")</f>
        <v/>
      </c>
      <c r="V553" s="105" t="str">
        <f>IFERROR(__xludf.DUMMYFUNCTION("""COMPUTED_VALUE"""),"")</f>
        <v/>
      </c>
      <c r="W553" s="105" t="str">
        <f>IFERROR(__xludf.DUMMYFUNCTION("""COMPUTED_VALUE"""),"")</f>
        <v/>
      </c>
      <c r="X553" s="105" t="str">
        <f>IFERROR(__xludf.DUMMYFUNCTION("""COMPUTED_VALUE"""),"")</f>
        <v/>
      </c>
      <c r="Y553" s="105" t="str">
        <f>IFERROR(__xludf.DUMMYFUNCTION("""COMPUTED_VALUE"""),"")</f>
        <v/>
      </c>
      <c r="Z553" s="105" t="str">
        <f>IFERROR(__xludf.DUMMYFUNCTION("""COMPUTED_VALUE"""),"")</f>
        <v/>
      </c>
      <c r="AA553" s="105" t="str">
        <f>IFERROR(__xludf.DUMMYFUNCTION("""COMPUTED_VALUE"""),"")</f>
        <v/>
      </c>
      <c r="AB553" s="105" t="str">
        <f>IFERROR(__xludf.DUMMYFUNCTION("""COMPUTED_VALUE"""),"")</f>
        <v/>
      </c>
      <c r="AC553" s="105" t="str">
        <f>IFERROR(__xludf.DUMMYFUNCTION("""COMPUTED_VALUE"""),"")</f>
        <v/>
      </c>
      <c r="AD553" s="105" t="str">
        <f>IFERROR(__xludf.DUMMYFUNCTION("""COMPUTED_VALUE"""),"")</f>
        <v/>
      </c>
      <c r="AE553" s="105" t="str">
        <f>IFERROR(__xludf.DUMMYFUNCTION("""COMPUTED_VALUE"""),"")</f>
        <v/>
      </c>
      <c r="AF553" s="105" t="str">
        <f>IFERROR(__xludf.DUMMYFUNCTION("""COMPUTED_VALUE"""),"")</f>
        <v/>
      </c>
      <c r="AG553" s="105" t="str">
        <f>IFERROR(__xludf.DUMMYFUNCTION("""COMPUTED_VALUE"""),"")</f>
        <v/>
      </c>
      <c r="AH553" s="105" t="str">
        <f>IFERROR(__xludf.DUMMYFUNCTION("""COMPUTED_VALUE"""),"")</f>
        <v/>
      </c>
      <c r="AI553" s="105" t="str">
        <f>IFERROR(__xludf.DUMMYFUNCTION("""COMPUTED_VALUE"""),"")</f>
        <v/>
      </c>
      <c r="AJ553" s="105" t="str">
        <f>IFERROR(__xludf.DUMMYFUNCTION("""COMPUTED_VALUE"""),"")</f>
        <v/>
      </c>
      <c r="AK553" s="105" t="str">
        <f>IFERROR(__xludf.DUMMYFUNCTION("""COMPUTED_VALUE"""),"")</f>
        <v/>
      </c>
      <c r="AL553" s="105" t="str">
        <f>IFERROR(__xludf.DUMMYFUNCTION("""COMPUTED_VALUE"""),"")</f>
        <v/>
      </c>
      <c r="AM553" s="105" t="str">
        <f>IFERROR(__xludf.DUMMYFUNCTION("""COMPUTED_VALUE"""),"")</f>
        <v/>
      </c>
      <c r="AN553" s="105" t="str">
        <f>IFERROR(__xludf.DUMMYFUNCTION("""COMPUTED_VALUE"""),"")</f>
        <v/>
      </c>
    </row>
    <row r="554">
      <c r="B554" s="105"/>
      <c r="C554" s="105"/>
      <c r="E554" s="109"/>
      <c r="F554" s="110"/>
      <c r="G554" s="107"/>
      <c r="H554" s="108"/>
      <c r="J554" s="108" t="str">
        <f>IFERROR(__xludf.DUMMYFUNCTION("""COMPUTED_VALUE"""),"")</f>
        <v/>
      </c>
      <c r="K554" s="105" t="str">
        <f>IFERROR(__xludf.DUMMYFUNCTION("""COMPUTED_VALUE"""),"")</f>
        <v/>
      </c>
      <c r="L554" s="105" t="str">
        <f>IFERROR(__xludf.DUMMYFUNCTION("""COMPUTED_VALUE"""),"")</f>
        <v/>
      </c>
      <c r="M554" s="105" t="str">
        <f>IFERROR(__xludf.DUMMYFUNCTION("""COMPUTED_VALUE"""),"")</f>
        <v/>
      </c>
      <c r="N554" s="105" t="str">
        <f>IFERROR(__xludf.DUMMYFUNCTION("""COMPUTED_VALUE"""),"")</f>
        <v/>
      </c>
      <c r="O554" s="105" t="str">
        <f>IFERROR(__xludf.DUMMYFUNCTION("""COMPUTED_VALUE"""),"")</f>
        <v/>
      </c>
      <c r="P554" s="105" t="str">
        <f>IFERROR(__xludf.DUMMYFUNCTION("""COMPUTED_VALUE"""),"")</f>
        <v/>
      </c>
      <c r="Q554" s="105" t="str">
        <f>IFERROR(__xludf.DUMMYFUNCTION("""COMPUTED_VALUE"""),"")</f>
        <v/>
      </c>
      <c r="R554" s="105" t="str">
        <f>IFERROR(__xludf.DUMMYFUNCTION("""COMPUTED_VALUE"""),"")</f>
        <v/>
      </c>
      <c r="S554" s="105" t="str">
        <f>IFERROR(__xludf.DUMMYFUNCTION("""COMPUTED_VALUE"""),"")</f>
        <v/>
      </c>
      <c r="T554" s="105" t="str">
        <f>IFERROR(__xludf.DUMMYFUNCTION("""COMPUTED_VALUE"""),"")</f>
        <v/>
      </c>
      <c r="U554" s="105" t="str">
        <f>IFERROR(__xludf.DUMMYFUNCTION("""COMPUTED_VALUE"""),"")</f>
        <v/>
      </c>
      <c r="V554" s="105" t="str">
        <f>IFERROR(__xludf.DUMMYFUNCTION("""COMPUTED_VALUE"""),"")</f>
        <v/>
      </c>
      <c r="W554" s="105" t="str">
        <f>IFERROR(__xludf.DUMMYFUNCTION("""COMPUTED_VALUE"""),"")</f>
        <v/>
      </c>
      <c r="X554" s="105" t="str">
        <f>IFERROR(__xludf.DUMMYFUNCTION("""COMPUTED_VALUE"""),"")</f>
        <v/>
      </c>
      <c r="Y554" s="105" t="str">
        <f>IFERROR(__xludf.DUMMYFUNCTION("""COMPUTED_VALUE"""),"")</f>
        <v/>
      </c>
      <c r="Z554" s="105" t="str">
        <f>IFERROR(__xludf.DUMMYFUNCTION("""COMPUTED_VALUE"""),"")</f>
        <v/>
      </c>
      <c r="AA554" s="105" t="str">
        <f>IFERROR(__xludf.DUMMYFUNCTION("""COMPUTED_VALUE"""),"")</f>
        <v/>
      </c>
      <c r="AB554" s="105" t="str">
        <f>IFERROR(__xludf.DUMMYFUNCTION("""COMPUTED_VALUE"""),"")</f>
        <v/>
      </c>
      <c r="AC554" s="105" t="str">
        <f>IFERROR(__xludf.DUMMYFUNCTION("""COMPUTED_VALUE"""),"")</f>
        <v/>
      </c>
      <c r="AD554" s="105" t="str">
        <f>IFERROR(__xludf.DUMMYFUNCTION("""COMPUTED_VALUE"""),"")</f>
        <v/>
      </c>
      <c r="AE554" s="105" t="str">
        <f>IFERROR(__xludf.DUMMYFUNCTION("""COMPUTED_VALUE"""),"")</f>
        <v/>
      </c>
      <c r="AF554" s="105" t="str">
        <f>IFERROR(__xludf.DUMMYFUNCTION("""COMPUTED_VALUE"""),"")</f>
        <v/>
      </c>
      <c r="AG554" s="105" t="str">
        <f>IFERROR(__xludf.DUMMYFUNCTION("""COMPUTED_VALUE"""),"")</f>
        <v/>
      </c>
      <c r="AH554" s="105" t="str">
        <f>IFERROR(__xludf.DUMMYFUNCTION("""COMPUTED_VALUE"""),"")</f>
        <v/>
      </c>
      <c r="AI554" s="105" t="str">
        <f>IFERROR(__xludf.DUMMYFUNCTION("""COMPUTED_VALUE"""),"")</f>
        <v/>
      </c>
      <c r="AJ554" s="105" t="str">
        <f>IFERROR(__xludf.DUMMYFUNCTION("""COMPUTED_VALUE"""),"")</f>
        <v/>
      </c>
      <c r="AK554" s="105" t="str">
        <f>IFERROR(__xludf.DUMMYFUNCTION("""COMPUTED_VALUE"""),"")</f>
        <v/>
      </c>
      <c r="AL554" s="105" t="str">
        <f>IFERROR(__xludf.DUMMYFUNCTION("""COMPUTED_VALUE"""),"")</f>
        <v/>
      </c>
      <c r="AM554" s="105" t="str">
        <f>IFERROR(__xludf.DUMMYFUNCTION("""COMPUTED_VALUE"""),"")</f>
        <v/>
      </c>
      <c r="AN554" s="105" t="str">
        <f>IFERROR(__xludf.DUMMYFUNCTION("""COMPUTED_VALUE"""),"")</f>
        <v/>
      </c>
    </row>
    <row r="555">
      <c r="B555" s="105"/>
      <c r="C555" s="105"/>
      <c r="E555" s="109"/>
      <c r="F555" s="110"/>
      <c r="G555" s="107"/>
      <c r="H555" s="108"/>
      <c r="J555" s="108" t="str">
        <f>IFERROR(__xludf.DUMMYFUNCTION("""COMPUTED_VALUE"""),"")</f>
        <v/>
      </c>
      <c r="K555" s="105" t="str">
        <f>IFERROR(__xludf.DUMMYFUNCTION("""COMPUTED_VALUE"""),"")</f>
        <v/>
      </c>
      <c r="L555" s="105" t="str">
        <f>IFERROR(__xludf.DUMMYFUNCTION("""COMPUTED_VALUE"""),"")</f>
        <v/>
      </c>
      <c r="M555" s="105" t="str">
        <f>IFERROR(__xludf.DUMMYFUNCTION("""COMPUTED_VALUE"""),"")</f>
        <v/>
      </c>
      <c r="N555" s="105" t="str">
        <f>IFERROR(__xludf.DUMMYFUNCTION("""COMPUTED_VALUE"""),"")</f>
        <v/>
      </c>
      <c r="O555" s="105" t="str">
        <f>IFERROR(__xludf.DUMMYFUNCTION("""COMPUTED_VALUE"""),"")</f>
        <v/>
      </c>
      <c r="P555" s="105" t="str">
        <f>IFERROR(__xludf.DUMMYFUNCTION("""COMPUTED_VALUE"""),"")</f>
        <v/>
      </c>
      <c r="Q555" s="105" t="str">
        <f>IFERROR(__xludf.DUMMYFUNCTION("""COMPUTED_VALUE"""),"")</f>
        <v/>
      </c>
      <c r="R555" s="105" t="str">
        <f>IFERROR(__xludf.DUMMYFUNCTION("""COMPUTED_VALUE"""),"")</f>
        <v/>
      </c>
      <c r="S555" s="105" t="str">
        <f>IFERROR(__xludf.DUMMYFUNCTION("""COMPUTED_VALUE"""),"")</f>
        <v/>
      </c>
      <c r="T555" s="105" t="str">
        <f>IFERROR(__xludf.DUMMYFUNCTION("""COMPUTED_VALUE"""),"")</f>
        <v/>
      </c>
      <c r="U555" s="105" t="str">
        <f>IFERROR(__xludf.DUMMYFUNCTION("""COMPUTED_VALUE"""),"")</f>
        <v/>
      </c>
      <c r="V555" s="105" t="str">
        <f>IFERROR(__xludf.DUMMYFUNCTION("""COMPUTED_VALUE"""),"")</f>
        <v/>
      </c>
      <c r="W555" s="105" t="str">
        <f>IFERROR(__xludf.DUMMYFUNCTION("""COMPUTED_VALUE"""),"")</f>
        <v/>
      </c>
      <c r="X555" s="105" t="str">
        <f>IFERROR(__xludf.DUMMYFUNCTION("""COMPUTED_VALUE"""),"")</f>
        <v/>
      </c>
      <c r="Y555" s="105" t="str">
        <f>IFERROR(__xludf.DUMMYFUNCTION("""COMPUTED_VALUE"""),"")</f>
        <v/>
      </c>
      <c r="Z555" s="105" t="str">
        <f>IFERROR(__xludf.DUMMYFUNCTION("""COMPUTED_VALUE"""),"")</f>
        <v/>
      </c>
      <c r="AA555" s="105" t="str">
        <f>IFERROR(__xludf.DUMMYFUNCTION("""COMPUTED_VALUE"""),"")</f>
        <v/>
      </c>
      <c r="AB555" s="105" t="str">
        <f>IFERROR(__xludf.DUMMYFUNCTION("""COMPUTED_VALUE"""),"")</f>
        <v/>
      </c>
      <c r="AC555" s="105" t="str">
        <f>IFERROR(__xludf.DUMMYFUNCTION("""COMPUTED_VALUE"""),"")</f>
        <v/>
      </c>
      <c r="AD555" s="105" t="str">
        <f>IFERROR(__xludf.DUMMYFUNCTION("""COMPUTED_VALUE"""),"")</f>
        <v/>
      </c>
      <c r="AE555" s="105" t="str">
        <f>IFERROR(__xludf.DUMMYFUNCTION("""COMPUTED_VALUE"""),"")</f>
        <v/>
      </c>
      <c r="AF555" s="105" t="str">
        <f>IFERROR(__xludf.DUMMYFUNCTION("""COMPUTED_VALUE"""),"")</f>
        <v/>
      </c>
      <c r="AG555" s="105" t="str">
        <f>IFERROR(__xludf.DUMMYFUNCTION("""COMPUTED_VALUE"""),"")</f>
        <v/>
      </c>
      <c r="AH555" s="105" t="str">
        <f>IFERROR(__xludf.DUMMYFUNCTION("""COMPUTED_VALUE"""),"")</f>
        <v/>
      </c>
      <c r="AI555" s="105" t="str">
        <f>IFERROR(__xludf.DUMMYFUNCTION("""COMPUTED_VALUE"""),"")</f>
        <v/>
      </c>
      <c r="AJ555" s="105" t="str">
        <f>IFERROR(__xludf.DUMMYFUNCTION("""COMPUTED_VALUE"""),"")</f>
        <v/>
      </c>
      <c r="AK555" s="105" t="str">
        <f>IFERROR(__xludf.DUMMYFUNCTION("""COMPUTED_VALUE"""),"")</f>
        <v/>
      </c>
      <c r="AL555" s="105" t="str">
        <f>IFERROR(__xludf.DUMMYFUNCTION("""COMPUTED_VALUE"""),"")</f>
        <v/>
      </c>
      <c r="AM555" s="105" t="str">
        <f>IFERROR(__xludf.DUMMYFUNCTION("""COMPUTED_VALUE"""),"")</f>
        <v/>
      </c>
      <c r="AN555" s="105" t="str">
        <f>IFERROR(__xludf.DUMMYFUNCTION("""COMPUTED_VALUE"""),"")</f>
        <v/>
      </c>
    </row>
    <row r="556">
      <c r="B556" s="105"/>
      <c r="C556" s="105"/>
      <c r="E556" s="109"/>
      <c r="F556" s="110"/>
      <c r="G556" s="107"/>
      <c r="H556" s="108"/>
      <c r="J556" s="108" t="str">
        <f>IFERROR(__xludf.DUMMYFUNCTION("""COMPUTED_VALUE"""),"")</f>
        <v/>
      </c>
      <c r="K556" s="105" t="str">
        <f>IFERROR(__xludf.DUMMYFUNCTION("""COMPUTED_VALUE"""),"")</f>
        <v/>
      </c>
      <c r="L556" s="105" t="str">
        <f>IFERROR(__xludf.DUMMYFUNCTION("""COMPUTED_VALUE"""),"")</f>
        <v/>
      </c>
      <c r="M556" s="105" t="str">
        <f>IFERROR(__xludf.DUMMYFUNCTION("""COMPUTED_VALUE"""),"")</f>
        <v/>
      </c>
      <c r="N556" s="105" t="str">
        <f>IFERROR(__xludf.DUMMYFUNCTION("""COMPUTED_VALUE"""),"")</f>
        <v/>
      </c>
      <c r="O556" s="105" t="str">
        <f>IFERROR(__xludf.DUMMYFUNCTION("""COMPUTED_VALUE"""),"")</f>
        <v/>
      </c>
      <c r="P556" s="105" t="str">
        <f>IFERROR(__xludf.DUMMYFUNCTION("""COMPUTED_VALUE"""),"")</f>
        <v/>
      </c>
      <c r="Q556" s="105" t="str">
        <f>IFERROR(__xludf.DUMMYFUNCTION("""COMPUTED_VALUE"""),"")</f>
        <v/>
      </c>
      <c r="R556" s="105" t="str">
        <f>IFERROR(__xludf.DUMMYFUNCTION("""COMPUTED_VALUE"""),"")</f>
        <v/>
      </c>
      <c r="S556" s="105" t="str">
        <f>IFERROR(__xludf.DUMMYFUNCTION("""COMPUTED_VALUE"""),"")</f>
        <v/>
      </c>
      <c r="T556" s="105" t="str">
        <f>IFERROR(__xludf.DUMMYFUNCTION("""COMPUTED_VALUE"""),"")</f>
        <v/>
      </c>
      <c r="U556" s="105" t="str">
        <f>IFERROR(__xludf.DUMMYFUNCTION("""COMPUTED_VALUE"""),"")</f>
        <v/>
      </c>
      <c r="V556" s="105" t="str">
        <f>IFERROR(__xludf.DUMMYFUNCTION("""COMPUTED_VALUE"""),"")</f>
        <v/>
      </c>
      <c r="W556" s="105" t="str">
        <f>IFERROR(__xludf.DUMMYFUNCTION("""COMPUTED_VALUE"""),"")</f>
        <v/>
      </c>
      <c r="X556" s="105" t="str">
        <f>IFERROR(__xludf.DUMMYFUNCTION("""COMPUTED_VALUE"""),"")</f>
        <v/>
      </c>
      <c r="Y556" s="105" t="str">
        <f>IFERROR(__xludf.DUMMYFUNCTION("""COMPUTED_VALUE"""),"")</f>
        <v/>
      </c>
      <c r="Z556" s="105" t="str">
        <f>IFERROR(__xludf.DUMMYFUNCTION("""COMPUTED_VALUE"""),"")</f>
        <v/>
      </c>
      <c r="AA556" s="105" t="str">
        <f>IFERROR(__xludf.DUMMYFUNCTION("""COMPUTED_VALUE"""),"")</f>
        <v/>
      </c>
      <c r="AB556" s="105" t="str">
        <f>IFERROR(__xludf.DUMMYFUNCTION("""COMPUTED_VALUE"""),"")</f>
        <v/>
      </c>
      <c r="AC556" s="105" t="str">
        <f>IFERROR(__xludf.DUMMYFUNCTION("""COMPUTED_VALUE"""),"")</f>
        <v/>
      </c>
      <c r="AD556" s="105" t="str">
        <f>IFERROR(__xludf.DUMMYFUNCTION("""COMPUTED_VALUE"""),"")</f>
        <v/>
      </c>
      <c r="AE556" s="105" t="str">
        <f>IFERROR(__xludf.DUMMYFUNCTION("""COMPUTED_VALUE"""),"")</f>
        <v/>
      </c>
      <c r="AF556" s="105" t="str">
        <f>IFERROR(__xludf.DUMMYFUNCTION("""COMPUTED_VALUE"""),"")</f>
        <v/>
      </c>
      <c r="AG556" s="105" t="str">
        <f>IFERROR(__xludf.DUMMYFUNCTION("""COMPUTED_VALUE"""),"")</f>
        <v/>
      </c>
      <c r="AH556" s="105" t="str">
        <f>IFERROR(__xludf.DUMMYFUNCTION("""COMPUTED_VALUE"""),"")</f>
        <v/>
      </c>
      <c r="AI556" s="105" t="str">
        <f>IFERROR(__xludf.DUMMYFUNCTION("""COMPUTED_VALUE"""),"")</f>
        <v/>
      </c>
      <c r="AJ556" s="105" t="str">
        <f>IFERROR(__xludf.DUMMYFUNCTION("""COMPUTED_VALUE"""),"")</f>
        <v/>
      </c>
      <c r="AK556" s="105" t="str">
        <f>IFERROR(__xludf.DUMMYFUNCTION("""COMPUTED_VALUE"""),"")</f>
        <v/>
      </c>
      <c r="AL556" s="105" t="str">
        <f>IFERROR(__xludf.DUMMYFUNCTION("""COMPUTED_VALUE"""),"")</f>
        <v/>
      </c>
      <c r="AM556" s="105" t="str">
        <f>IFERROR(__xludf.DUMMYFUNCTION("""COMPUTED_VALUE"""),"")</f>
        <v/>
      </c>
      <c r="AN556" s="105" t="str">
        <f>IFERROR(__xludf.DUMMYFUNCTION("""COMPUTED_VALUE"""),"")</f>
        <v/>
      </c>
    </row>
    <row r="557">
      <c r="B557" s="105"/>
      <c r="C557" s="105"/>
      <c r="E557" s="109"/>
      <c r="F557" s="110"/>
      <c r="G557" s="107"/>
      <c r="H557" s="108"/>
      <c r="J557" s="108" t="str">
        <f>IFERROR(__xludf.DUMMYFUNCTION("""COMPUTED_VALUE"""),"")</f>
        <v/>
      </c>
      <c r="K557" s="105" t="str">
        <f>IFERROR(__xludf.DUMMYFUNCTION("""COMPUTED_VALUE"""),"")</f>
        <v/>
      </c>
      <c r="L557" s="105" t="str">
        <f>IFERROR(__xludf.DUMMYFUNCTION("""COMPUTED_VALUE"""),"")</f>
        <v/>
      </c>
      <c r="M557" s="105" t="str">
        <f>IFERROR(__xludf.DUMMYFUNCTION("""COMPUTED_VALUE"""),"")</f>
        <v/>
      </c>
      <c r="N557" s="105" t="str">
        <f>IFERROR(__xludf.DUMMYFUNCTION("""COMPUTED_VALUE"""),"")</f>
        <v/>
      </c>
      <c r="O557" s="105" t="str">
        <f>IFERROR(__xludf.DUMMYFUNCTION("""COMPUTED_VALUE"""),"")</f>
        <v/>
      </c>
      <c r="P557" s="105" t="str">
        <f>IFERROR(__xludf.DUMMYFUNCTION("""COMPUTED_VALUE"""),"")</f>
        <v/>
      </c>
      <c r="Q557" s="105" t="str">
        <f>IFERROR(__xludf.DUMMYFUNCTION("""COMPUTED_VALUE"""),"")</f>
        <v/>
      </c>
      <c r="R557" s="105" t="str">
        <f>IFERROR(__xludf.DUMMYFUNCTION("""COMPUTED_VALUE"""),"")</f>
        <v/>
      </c>
      <c r="S557" s="105" t="str">
        <f>IFERROR(__xludf.DUMMYFUNCTION("""COMPUTED_VALUE"""),"")</f>
        <v/>
      </c>
      <c r="T557" s="105" t="str">
        <f>IFERROR(__xludf.DUMMYFUNCTION("""COMPUTED_VALUE"""),"")</f>
        <v/>
      </c>
      <c r="U557" s="105" t="str">
        <f>IFERROR(__xludf.DUMMYFUNCTION("""COMPUTED_VALUE"""),"")</f>
        <v/>
      </c>
      <c r="V557" s="105" t="str">
        <f>IFERROR(__xludf.DUMMYFUNCTION("""COMPUTED_VALUE"""),"")</f>
        <v/>
      </c>
      <c r="W557" s="105" t="str">
        <f>IFERROR(__xludf.DUMMYFUNCTION("""COMPUTED_VALUE"""),"")</f>
        <v/>
      </c>
      <c r="X557" s="105" t="str">
        <f>IFERROR(__xludf.DUMMYFUNCTION("""COMPUTED_VALUE"""),"")</f>
        <v/>
      </c>
      <c r="Y557" s="105" t="str">
        <f>IFERROR(__xludf.DUMMYFUNCTION("""COMPUTED_VALUE"""),"")</f>
        <v/>
      </c>
      <c r="Z557" s="105" t="str">
        <f>IFERROR(__xludf.DUMMYFUNCTION("""COMPUTED_VALUE"""),"")</f>
        <v/>
      </c>
      <c r="AA557" s="105" t="str">
        <f>IFERROR(__xludf.DUMMYFUNCTION("""COMPUTED_VALUE"""),"")</f>
        <v/>
      </c>
      <c r="AB557" s="105" t="str">
        <f>IFERROR(__xludf.DUMMYFUNCTION("""COMPUTED_VALUE"""),"")</f>
        <v/>
      </c>
      <c r="AC557" s="105" t="str">
        <f>IFERROR(__xludf.DUMMYFUNCTION("""COMPUTED_VALUE"""),"")</f>
        <v/>
      </c>
      <c r="AD557" s="105" t="str">
        <f>IFERROR(__xludf.DUMMYFUNCTION("""COMPUTED_VALUE"""),"")</f>
        <v/>
      </c>
      <c r="AE557" s="105" t="str">
        <f>IFERROR(__xludf.DUMMYFUNCTION("""COMPUTED_VALUE"""),"")</f>
        <v/>
      </c>
      <c r="AF557" s="105" t="str">
        <f>IFERROR(__xludf.DUMMYFUNCTION("""COMPUTED_VALUE"""),"")</f>
        <v/>
      </c>
      <c r="AG557" s="105" t="str">
        <f>IFERROR(__xludf.DUMMYFUNCTION("""COMPUTED_VALUE"""),"")</f>
        <v/>
      </c>
      <c r="AH557" s="105" t="str">
        <f>IFERROR(__xludf.DUMMYFUNCTION("""COMPUTED_VALUE"""),"")</f>
        <v/>
      </c>
      <c r="AI557" s="105" t="str">
        <f>IFERROR(__xludf.DUMMYFUNCTION("""COMPUTED_VALUE"""),"")</f>
        <v/>
      </c>
      <c r="AJ557" s="105" t="str">
        <f>IFERROR(__xludf.DUMMYFUNCTION("""COMPUTED_VALUE"""),"")</f>
        <v/>
      </c>
      <c r="AK557" s="105" t="str">
        <f>IFERROR(__xludf.DUMMYFUNCTION("""COMPUTED_VALUE"""),"")</f>
        <v/>
      </c>
      <c r="AL557" s="105" t="str">
        <f>IFERROR(__xludf.DUMMYFUNCTION("""COMPUTED_VALUE"""),"")</f>
        <v/>
      </c>
      <c r="AM557" s="105" t="str">
        <f>IFERROR(__xludf.DUMMYFUNCTION("""COMPUTED_VALUE"""),"")</f>
        <v/>
      </c>
      <c r="AN557" s="105" t="str">
        <f>IFERROR(__xludf.DUMMYFUNCTION("""COMPUTED_VALUE"""),"")</f>
        <v/>
      </c>
    </row>
    <row r="558">
      <c r="B558" s="105"/>
      <c r="C558" s="105"/>
      <c r="E558" s="109"/>
      <c r="F558" s="110"/>
      <c r="G558" s="107"/>
      <c r="H558" s="108"/>
      <c r="J558" s="108" t="str">
        <f>IFERROR(__xludf.DUMMYFUNCTION("""COMPUTED_VALUE"""),"")</f>
        <v/>
      </c>
      <c r="K558" s="105" t="str">
        <f>IFERROR(__xludf.DUMMYFUNCTION("""COMPUTED_VALUE"""),"")</f>
        <v/>
      </c>
      <c r="L558" s="105" t="str">
        <f>IFERROR(__xludf.DUMMYFUNCTION("""COMPUTED_VALUE"""),"")</f>
        <v/>
      </c>
      <c r="M558" s="105" t="str">
        <f>IFERROR(__xludf.DUMMYFUNCTION("""COMPUTED_VALUE"""),"")</f>
        <v/>
      </c>
      <c r="N558" s="105" t="str">
        <f>IFERROR(__xludf.DUMMYFUNCTION("""COMPUTED_VALUE"""),"")</f>
        <v/>
      </c>
      <c r="O558" s="105" t="str">
        <f>IFERROR(__xludf.DUMMYFUNCTION("""COMPUTED_VALUE"""),"")</f>
        <v/>
      </c>
      <c r="P558" s="105" t="str">
        <f>IFERROR(__xludf.DUMMYFUNCTION("""COMPUTED_VALUE"""),"")</f>
        <v/>
      </c>
      <c r="Q558" s="105" t="str">
        <f>IFERROR(__xludf.DUMMYFUNCTION("""COMPUTED_VALUE"""),"")</f>
        <v/>
      </c>
      <c r="R558" s="105" t="str">
        <f>IFERROR(__xludf.DUMMYFUNCTION("""COMPUTED_VALUE"""),"")</f>
        <v/>
      </c>
      <c r="S558" s="105" t="str">
        <f>IFERROR(__xludf.DUMMYFUNCTION("""COMPUTED_VALUE"""),"")</f>
        <v/>
      </c>
      <c r="T558" s="105" t="str">
        <f>IFERROR(__xludf.DUMMYFUNCTION("""COMPUTED_VALUE"""),"")</f>
        <v/>
      </c>
      <c r="U558" s="105" t="str">
        <f>IFERROR(__xludf.DUMMYFUNCTION("""COMPUTED_VALUE"""),"")</f>
        <v/>
      </c>
      <c r="V558" s="105" t="str">
        <f>IFERROR(__xludf.DUMMYFUNCTION("""COMPUTED_VALUE"""),"")</f>
        <v/>
      </c>
      <c r="W558" s="105" t="str">
        <f>IFERROR(__xludf.DUMMYFUNCTION("""COMPUTED_VALUE"""),"")</f>
        <v/>
      </c>
      <c r="X558" s="105" t="str">
        <f>IFERROR(__xludf.DUMMYFUNCTION("""COMPUTED_VALUE"""),"")</f>
        <v/>
      </c>
      <c r="Y558" s="105" t="str">
        <f>IFERROR(__xludf.DUMMYFUNCTION("""COMPUTED_VALUE"""),"")</f>
        <v/>
      </c>
      <c r="Z558" s="105" t="str">
        <f>IFERROR(__xludf.DUMMYFUNCTION("""COMPUTED_VALUE"""),"")</f>
        <v/>
      </c>
      <c r="AA558" s="105" t="str">
        <f>IFERROR(__xludf.DUMMYFUNCTION("""COMPUTED_VALUE"""),"")</f>
        <v/>
      </c>
      <c r="AB558" s="105" t="str">
        <f>IFERROR(__xludf.DUMMYFUNCTION("""COMPUTED_VALUE"""),"")</f>
        <v/>
      </c>
      <c r="AC558" s="105" t="str">
        <f>IFERROR(__xludf.DUMMYFUNCTION("""COMPUTED_VALUE"""),"")</f>
        <v/>
      </c>
      <c r="AD558" s="105" t="str">
        <f>IFERROR(__xludf.DUMMYFUNCTION("""COMPUTED_VALUE"""),"")</f>
        <v/>
      </c>
      <c r="AE558" s="105" t="str">
        <f>IFERROR(__xludf.DUMMYFUNCTION("""COMPUTED_VALUE"""),"")</f>
        <v/>
      </c>
      <c r="AF558" s="105" t="str">
        <f>IFERROR(__xludf.DUMMYFUNCTION("""COMPUTED_VALUE"""),"")</f>
        <v/>
      </c>
      <c r="AG558" s="105" t="str">
        <f>IFERROR(__xludf.DUMMYFUNCTION("""COMPUTED_VALUE"""),"")</f>
        <v/>
      </c>
      <c r="AH558" s="105" t="str">
        <f>IFERROR(__xludf.DUMMYFUNCTION("""COMPUTED_VALUE"""),"")</f>
        <v/>
      </c>
      <c r="AI558" s="105" t="str">
        <f>IFERROR(__xludf.DUMMYFUNCTION("""COMPUTED_VALUE"""),"")</f>
        <v/>
      </c>
      <c r="AJ558" s="105" t="str">
        <f>IFERROR(__xludf.DUMMYFUNCTION("""COMPUTED_VALUE"""),"")</f>
        <v/>
      </c>
      <c r="AK558" s="105" t="str">
        <f>IFERROR(__xludf.DUMMYFUNCTION("""COMPUTED_VALUE"""),"")</f>
        <v/>
      </c>
      <c r="AL558" s="105" t="str">
        <f>IFERROR(__xludf.DUMMYFUNCTION("""COMPUTED_VALUE"""),"")</f>
        <v/>
      </c>
      <c r="AM558" s="105" t="str">
        <f>IFERROR(__xludf.DUMMYFUNCTION("""COMPUTED_VALUE"""),"")</f>
        <v/>
      </c>
      <c r="AN558" s="105" t="str">
        <f>IFERROR(__xludf.DUMMYFUNCTION("""COMPUTED_VALUE"""),"")</f>
        <v/>
      </c>
    </row>
    <row r="559">
      <c r="B559" s="105"/>
      <c r="C559" s="105"/>
      <c r="E559" s="109"/>
      <c r="F559" s="110"/>
      <c r="G559" s="107"/>
      <c r="H559" s="108"/>
      <c r="J559" s="108" t="str">
        <f>IFERROR(__xludf.DUMMYFUNCTION("""COMPUTED_VALUE"""),"")</f>
        <v/>
      </c>
      <c r="K559" s="105" t="str">
        <f>IFERROR(__xludf.DUMMYFUNCTION("""COMPUTED_VALUE"""),"")</f>
        <v/>
      </c>
      <c r="L559" s="105" t="str">
        <f>IFERROR(__xludf.DUMMYFUNCTION("""COMPUTED_VALUE"""),"")</f>
        <v/>
      </c>
      <c r="M559" s="105" t="str">
        <f>IFERROR(__xludf.DUMMYFUNCTION("""COMPUTED_VALUE"""),"")</f>
        <v/>
      </c>
      <c r="N559" s="105" t="str">
        <f>IFERROR(__xludf.DUMMYFUNCTION("""COMPUTED_VALUE"""),"")</f>
        <v/>
      </c>
      <c r="O559" s="105" t="str">
        <f>IFERROR(__xludf.DUMMYFUNCTION("""COMPUTED_VALUE"""),"")</f>
        <v/>
      </c>
      <c r="P559" s="105" t="str">
        <f>IFERROR(__xludf.DUMMYFUNCTION("""COMPUTED_VALUE"""),"")</f>
        <v/>
      </c>
      <c r="Q559" s="105" t="str">
        <f>IFERROR(__xludf.DUMMYFUNCTION("""COMPUTED_VALUE"""),"")</f>
        <v/>
      </c>
      <c r="R559" s="105" t="str">
        <f>IFERROR(__xludf.DUMMYFUNCTION("""COMPUTED_VALUE"""),"")</f>
        <v/>
      </c>
      <c r="S559" s="105" t="str">
        <f>IFERROR(__xludf.DUMMYFUNCTION("""COMPUTED_VALUE"""),"")</f>
        <v/>
      </c>
      <c r="T559" s="105" t="str">
        <f>IFERROR(__xludf.DUMMYFUNCTION("""COMPUTED_VALUE"""),"")</f>
        <v/>
      </c>
      <c r="U559" s="105" t="str">
        <f>IFERROR(__xludf.DUMMYFUNCTION("""COMPUTED_VALUE"""),"")</f>
        <v/>
      </c>
      <c r="V559" s="105" t="str">
        <f>IFERROR(__xludf.DUMMYFUNCTION("""COMPUTED_VALUE"""),"")</f>
        <v/>
      </c>
      <c r="W559" s="105" t="str">
        <f>IFERROR(__xludf.DUMMYFUNCTION("""COMPUTED_VALUE"""),"")</f>
        <v/>
      </c>
      <c r="X559" s="105" t="str">
        <f>IFERROR(__xludf.DUMMYFUNCTION("""COMPUTED_VALUE"""),"")</f>
        <v/>
      </c>
      <c r="Y559" s="105" t="str">
        <f>IFERROR(__xludf.DUMMYFUNCTION("""COMPUTED_VALUE"""),"")</f>
        <v/>
      </c>
      <c r="Z559" s="105" t="str">
        <f>IFERROR(__xludf.DUMMYFUNCTION("""COMPUTED_VALUE"""),"")</f>
        <v/>
      </c>
      <c r="AA559" s="105" t="str">
        <f>IFERROR(__xludf.DUMMYFUNCTION("""COMPUTED_VALUE"""),"")</f>
        <v/>
      </c>
      <c r="AB559" s="105" t="str">
        <f>IFERROR(__xludf.DUMMYFUNCTION("""COMPUTED_VALUE"""),"")</f>
        <v/>
      </c>
      <c r="AC559" s="105" t="str">
        <f>IFERROR(__xludf.DUMMYFUNCTION("""COMPUTED_VALUE"""),"")</f>
        <v/>
      </c>
      <c r="AD559" s="105" t="str">
        <f>IFERROR(__xludf.DUMMYFUNCTION("""COMPUTED_VALUE"""),"")</f>
        <v/>
      </c>
      <c r="AE559" s="105" t="str">
        <f>IFERROR(__xludf.DUMMYFUNCTION("""COMPUTED_VALUE"""),"")</f>
        <v/>
      </c>
      <c r="AF559" s="105" t="str">
        <f>IFERROR(__xludf.DUMMYFUNCTION("""COMPUTED_VALUE"""),"")</f>
        <v/>
      </c>
      <c r="AG559" s="105" t="str">
        <f>IFERROR(__xludf.DUMMYFUNCTION("""COMPUTED_VALUE"""),"")</f>
        <v/>
      </c>
      <c r="AH559" s="105" t="str">
        <f>IFERROR(__xludf.DUMMYFUNCTION("""COMPUTED_VALUE"""),"")</f>
        <v/>
      </c>
      <c r="AI559" s="105" t="str">
        <f>IFERROR(__xludf.DUMMYFUNCTION("""COMPUTED_VALUE"""),"")</f>
        <v/>
      </c>
      <c r="AJ559" s="105" t="str">
        <f>IFERROR(__xludf.DUMMYFUNCTION("""COMPUTED_VALUE"""),"")</f>
        <v/>
      </c>
      <c r="AK559" s="105" t="str">
        <f>IFERROR(__xludf.DUMMYFUNCTION("""COMPUTED_VALUE"""),"")</f>
        <v/>
      </c>
      <c r="AL559" s="105" t="str">
        <f>IFERROR(__xludf.DUMMYFUNCTION("""COMPUTED_VALUE"""),"")</f>
        <v/>
      </c>
      <c r="AM559" s="105" t="str">
        <f>IFERROR(__xludf.DUMMYFUNCTION("""COMPUTED_VALUE"""),"")</f>
        <v/>
      </c>
      <c r="AN559" s="105" t="str">
        <f>IFERROR(__xludf.DUMMYFUNCTION("""COMPUTED_VALUE"""),"")</f>
        <v/>
      </c>
    </row>
    <row r="560">
      <c r="B560" s="105"/>
      <c r="C560" s="105"/>
      <c r="E560" s="109"/>
      <c r="F560" s="110"/>
      <c r="G560" s="107"/>
      <c r="H560" s="108"/>
      <c r="J560" s="108" t="str">
        <f>IFERROR(__xludf.DUMMYFUNCTION("""COMPUTED_VALUE"""),"")</f>
        <v/>
      </c>
      <c r="K560" s="105" t="str">
        <f>IFERROR(__xludf.DUMMYFUNCTION("""COMPUTED_VALUE"""),"")</f>
        <v/>
      </c>
      <c r="L560" s="105" t="str">
        <f>IFERROR(__xludf.DUMMYFUNCTION("""COMPUTED_VALUE"""),"")</f>
        <v/>
      </c>
      <c r="M560" s="105" t="str">
        <f>IFERROR(__xludf.DUMMYFUNCTION("""COMPUTED_VALUE"""),"")</f>
        <v/>
      </c>
      <c r="N560" s="105" t="str">
        <f>IFERROR(__xludf.DUMMYFUNCTION("""COMPUTED_VALUE"""),"")</f>
        <v/>
      </c>
      <c r="O560" s="105" t="str">
        <f>IFERROR(__xludf.DUMMYFUNCTION("""COMPUTED_VALUE"""),"")</f>
        <v/>
      </c>
      <c r="P560" s="105" t="str">
        <f>IFERROR(__xludf.DUMMYFUNCTION("""COMPUTED_VALUE"""),"")</f>
        <v/>
      </c>
      <c r="Q560" s="105" t="str">
        <f>IFERROR(__xludf.DUMMYFUNCTION("""COMPUTED_VALUE"""),"")</f>
        <v/>
      </c>
      <c r="R560" s="105" t="str">
        <f>IFERROR(__xludf.DUMMYFUNCTION("""COMPUTED_VALUE"""),"")</f>
        <v/>
      </c>
      <c r="S560" s="105" t="str">
        <f>IFERROR(__xludf.DUMMYFUNCTION("""COMPUTED_VALUE"""),"")</f>
        <v/>
      </c>
      <c r="T560" s="105" t="str">
        <f>IFERROR(__xludf.DUMMYFUNCTION("""COMPUTED_VALUE"""),"")</f>
        <v/>
      </c>
      <c r="U560" s="105" t="str">
        <f>IFERROR(__xludf.DUMMYFUNCTION("""COMPUTED_VALUE"""),"")</f>
        <v/>
      </c>
      <c r="V560" s="105" t="str">
        <f>IFERROR(__xludf.DUMMYFUNCTION("""COMPUTED_VALUE"""),"")</f>
        <v/>
      </c>
      <c r="W560" s="105" t="str">
        <f>IFERROR(__xludf.DUMMYFUNCTION("""COMPUTED_VALUE"""),"")</f>
        <v/>
      </c>
      <c r="X560" s="105" t="str">
        <f>IFERROR(__xludf.DUMMYFUNCTION("""COMPUTED_VALUE"""),"")</f>
        <v/>
      </c>
      <c r="Y560" s="105" t="str">
        <f>IFERROR(__xludf.DUMMYFUNCTION("""COMPUTED_VALUE"""),"")</f>
        <v/>
      </c>
      <c r="Z560" s="105" t="str">
        <f>IFERROR(__xludf.DUMMYFUNCTION("""COMPUTED_VALUE"""),"")</f>
        <v/>
      </c>
      <c r="AA560" s="105" t="str">
        <f>IFERROR(__xludf.DUMMYFUNCTION("""COMPUTED_VALUE"""),"")</f>
        <v/>
      </c>
      <c r="AB560" s="105" t="str">
        <f>IFERROR(__xludf.DUMMYFUNCTION("""COMPUTED_VALUE"""),"")</f>
        <v/>
      </c>
      <c r="AC560" s="105" t="str">
        <f>IFERROR(__xludf.DUMMYFUNCTION("""COMPUTED_VALUE"""),"")</f>
        <v/>
      </c>
      <c r="AD560" s="105" t="str">
        <f>IFERROR(__xludf.DUMMYFUNCTION("""COMPUTED_VALUE"""),"")</f>
        <v/>
      </c>
      <c r="AE560" s="105" t="str">
        <f>IFERROR(__xludf.DUMMYFUNCTION("""COMPUTED_VALUE"""),"")</f>
        <v/>
      </c>
      <c r="AF560" s="105" t="str">
        <f>IFERROR(__xludf.DUMMYFUNCTION("""COMPUTED_VALUE"""),"")</f>
        <v/>
      </c>
      <c r="AG560" s="105" t="str">
        <f>IFERROR(__xludf.DUMMYFUNCTION("""COMPUTED_VALUE"""),"")</f>
        <v/>
      </c>
      <c r="AH560" s="105" t="str">
        <f>IFERROR(__xludf.DUMMYFUNCTION("""COMPUTED_VALUE"""),"")</f>
        <v/>
      </c>
      <c r="AI560" s="105" t="str">
        <f>IFERROR(__xludf.DUMMYFUNCTION("""COMPUTED_VALUE"""),"")</f>
        <v/>
      </c>
      <c r="AJ560" s="105" t="str">
        <f>IFERROR(__xludf.DUMMYFUNCTION("""COMPUTED_VALUE"""),"")</f>
        <v/>
      </c>
      <c r="AK560" s="105" t="str">
        <f>IFERROR(__xludf.DUMMYFUNCTION("""COMPUTED_VALUE"""),"")</f>
        <v/>
      </c>
      <c r="AL560" s="105" t="str">
        <f>IFERROR(__xludf.DUMMYFUNCTION("""COMPUTED_VALUE"""),"")</f>
        <v/>
      </c>
      <c r="AM560" s="105" t="str">
        <f>IFERROR(__xludf.DUMMYFUNCTION("""COMPUTED_VALUE"""),"")</f>
        <v/>
      </c>
      <c r="AN560" s="105" t="str">
        <f>IFERROR(__xludf.DUMMYFUNCTION("""COMPUTED_VALUE"""),"")</f>
        <v/>
      </c>
    </row>
    <row r="561">
      <c r="B561" s="105"/>
      <c r="C561" s="105"/>
      <c r="E561" s="109"/>
      <c r="F561" s="110"/>
      <c r="G561" s="107"/>
      <c r="H561" s="108"/>
      <c r="J561" s="108" t="str">
        <f>IFERROR(__xludf.DUMMYFUNCTION("""COMPUTED_VALUE"""),"")</f>
        <v/>
      </c>
      <c r="K561" s="105" t="str">
        <f>IFERROR(__xludf.DUMMYFUNCTION("""COMPUTED_VALUE"""),"")</f>
        <v/>
      </c>
      <c r="L561" s="105" t="str">
        <f>IFERROR(__xludf.DUMMYFUNCTION("""COMPUTED_VALUE"""),"")</f>
        <v/>
      </c>
      <c r="M561" s="105" t="str">
        <f>IFERROR(__xludf.DUMMYFUNCTION("""COMPUTED_VALUE"""),"")</f>
        <v/>
      </c>
      <c r="N561" s="105" t="str">
        <f>IFERROR(__xludf.DUMMYFUNCTION("""COMPUTED_VALUE"""),"")</f>
        <v/>
      </c>
      <c r="O561" s="105" t="str">
        <f>IFERROR(__xludf.DUMMYFUNCTION("""COMPUTED_VALUE"""),"")</f>
        <v/>
      </c>
      <c r="P561" s="105" t="str">
        <f>IFERROR(__xludf.DUMMYFUNCTION("""COMPUTED_VALUE"""),"")</f>
        <v/>
      </c>
      <c r="Q561" s="105" t="str">
        <f>IFERROR(__xludf.DUMMYFUNCTION("""COMPUTED_VALUE"""),"")</f>
        <v/>
      </c>
      <c r="R561" s="105" t="str">
        <f>IFERROR(__xludf.DUMMYFUNCTION("""COMPUTED_VALUE"""),"")</f>
        <v/>
      </c>
      <c r="S561" s="105" t="str">
        <f>IFERROR(__xludf.DUMMYFUNCTION("""COMPUTED_VALUE"""),"")</f>
        <v/>
      </c>
      <c r="T561" s="105" t="str">
        <f>IFERROR(__xludf.DUMMYFUNCTION("""COMPUTED_VALUE"""),"")</f>
        <v/>
      </c>
      <c r="U561" s="105" t="str">
        <f>IFERROR(__xludf.DUMMYFUNCTION("""COMPUTED_VALUE"""),"")</f>
        <v/>
      </c>
      <c r="V561" s="105" t="str">
        <f>IFERROR(__xludf.DUMMYFUNCTION("""COMPUTED_VALUE"""),"")</f>
        <v/>
      </c>
      <c r="W561" s="105" t="str">
        <f>IFERROR(__xludf.DUMMYFUNCTION("""COMPUTED_VALUE"""),"")</f>
        <v/>
      </c>
      <c r="X561" s="105" t="str">
        <f>IFERROR(__xludf.DUMMYFUNCTION("""COMPUTED_VALUE"""),"")</f>
        <v/>
      </c>
      <c r="Y561" s="105" t="str">
        <f>IFERROR(__xludf.DUMMYFUNCTION("""COMPUTED_VALUE"""),"")</f>
        <v/>
      </c>
      <c r="Z561" s="105" t="str">
        <f>IFERROR(__xludf.DUMMYFUNCTION("""COMPUTED_VALUE"""),"")</f>
        <v/>
      </c>
      <c r="AA561" s="105" t="str">
        <f>IFERROR(__xludf.DUMMYFUNCTION("""COMPUTED_VALUE"""),"")</f>
        <v/>
      </c>
      <c r="AB561" s="105" t="str">
        <f>IFERROR(__xludf.DUMMYFUNCTION("""COMPUTED_VALUE"""),"")</f>
        <v/>
      </c>
      <c r="AC561" s="105" t="str">
        <f>IFERROR(__xludf.DUMMYFUNCTION("""COMPUTED_VALUE"""),"")</f>
        <v/>
      </c>
      <c r="AD561" s="105" t="str">
        <f>IFERROR(__xludf.DUMMYFUNCTION("""COMPUTED_VALUE"""),"")</f>
        <v/>
      </c>
      <c r="AE561" s="105" t="str">
        <f>IFERROR(__xludf.DUMMYFUNCTION("""COMPUTED_VALUE"""),"")</f>
        <v/>
      </c>
      <c r="AF561" s="105" t="str">
        <f>IFERROR(__xludf.DUMMYFUNCTION("""COMPUTED_VALUE"""),"")</f>
        <v/>
      </c>
      <c r="AG561" s="105" t="str">
        <f>IFERROR(__xludf.DUMMYFUNCTION("""COMPUTED_VALUE"""),"")</f>
        <v/>
      </c>
      <c r="AH561" s="105" t="str">
        <f>IFERROR(__xludf.DUMMYFUNCTION("""COMPUTED_VALUE"""),"")</f>
        <v/>
      </c>
      <c r="AI561" s="105" t="str">
        <f>IFERROR(__xludf.DUMMYFUNCTION("""COMPUTED_VALUE"""),"")</f>
        <v/>
      </c>
      <c r="AJ561" s="105" t="str">
        <f>IFERROR(__xludf.DUMMYFUNCTION("""COMPUTED_VALUE"""),"")</f>
        <v/>
      </c>
      <c r="AK561" s="105" t="str">
        <f>IFERROR(__xludf.DUMMYFUNCTION("""COMPUTED_VALUE"""),"")</f>
        <v/>
      </c>
      <c r="AL561" s="105" t="str">
        <f>IFERROR(__xludf.DUMMYFUNCTION("""COMPUTED_VALUE"""),"")</f>
        <v/>
      </c>
      <c r="AM561" s="105" t="str">
        <f>IFERROR(__xludf.DUMMYFUNCTION("""COMPUTED_VALUE"""),"")</f>
        <v/>
      </c>
      <c r="AN561" s="105" t="str">
        <f>IFERROR(__xludf.DUMMYFUNCTION("""COMPUTED_VALUE"""),"")</f>
        <v/>
      </c>
    </row>
    <row r="562">
      <c r="B562" s="105"/>
      <c r="C562" s="105"/>
      <c r="E562" s="109"/>
      <c r="F562" s="110"/>
      <c r="G562" s="107"/>
      <c r="H562" s="108"/>
      <c r="J562" s="108" t="str">
        <f>IFERROR(__xludf.DUMMYFUNCTION("""COMPUTED_VALUE"""),"")</f>
        <v/>
      </c>
      <c r="K562" s="105" t="str">
        <f>IFERROR(__xludf.DUMMYFUNCTION("""COMPUTED_VALUE"""),"")</f>
        <v/>
      </c>
      <c r="L562" s="105" t="str">
        <f>IFERROR(__xludf.DUMMYFUNCTION("""COMPUTED_VALUE"""),"")</f>
        <v/>
      </c>
      <c r="M562" s="105" t="str">
        <f>IFERROR(__xludf.DUMMYFUNCTION("""COMPUTED_VALUE"""),"")</f>
        <v/>
      </c>
      <c r="N562" s="105" t="str">
        <f>IFERROR(__xludf.DUMMYFUNCTION("""COMPUTED_VALUE"""),"")</f>
        <v/>
      </c>
      <c r="O562" s="105" t="str">
        <f>IFERROR(__xludf.DUMMYFUNCTION("""COMPUTED_VALUE"""),"")</f>
        <v/>
      </c>
      <c r="P562" s="105" t="str">
        <f>IFERROR(__xludf.DUMMYFUNCTION("""COMPUTED_VALUE"""),"")</f>
        <v/>
      </c>
      <c r="Q562" s="105" t="str">
        <f>IFERROR(__xludf.DUMMYFUNCTION("""COMPUTED_VALUE"""),"")</f>
        <v/>
      </c>
      <c r="R562" s="105" t="str">
        <f>IFERROR(__xludf.DUMMYFUNCTION("""COMPUTED_VALUE"""),"")</f>
        <v/>
      </c>
      <c r="S562" s="105" t="str">
        <f>IFERROR(__xludf.DUMMYFUNCTION("""COMPUTED_VALUE"""),"")</f>
        <v/>
      </c>
      <c r="T562" s="105" t="str">
        <f>IFERROR(__xludf.DUMMYFUNCTION("""COMPUTED_VALUE"""),"")</f>
        <v/>
      </c>
      <c r="U562" s="105" t="str">
        <f>IFERROR(__xludf.DUMMYFUNCTION("""COMPUTED_VALUE"""),"")</f>
        <v/>
      </c>
      <c r="V562" s="105" t="str">
        <f>IFERROR(__xludf.DUMMYFUNCTION("""COMPUTED_VALUE"""),"")</f>
        <v/>
      </c>
      <c r="W562" s="105" t="str">
        <f>IFERROR(__xludf.DUMMYFUNCTION("""COMPUTED_VALUE"""),"")</f>
        <v/>
      </c>
      <c r="X562" s="105" t="str">
        <f>IFERROR(__xludf.DUMMYFUNCTION("""COMPUTED_VALUE"""),"")</f>
        <v/>
      </c>
      <c r="Y562" s="105" t="str">
        <f>IFERROR(__xludf.DUMMYFUNCTION("""COMPUTED_VALUE"""),"")</f>
        <v/>
      </c>
      <c r="Z562" s="105" t="str">
        <f>IFERROR(__xludf.DUMMYFUNCTION("""COMPUTED_VALUE"""),"")</f>
        <v/>
      </c>
      <c r="AA562" s="105" t="str">
        <f>IFERROR(__xludf.DUMMYFUNCTION("""COMPUTED_VALUE"""),"")</f>
        <v/>
      </c>
      <c r="AB562" s="105" t="str">
        <f>IFERROR(__xludf.DUMMYFUNCTION("""COMPUTED_VALUE"""),"")</f>
        <v/>
      </c>
      <c r="AC562" s="105" t="str">
        <f>IFERROR(__xludf.DUMMYFUNCTION("""COMPUTED_VALUE"""),"")</f>
        <v/>
      </c>
      <c r="AD562" s="105" t="str">
        <f>IFERROR(__xludf.DUMMYFUNCTION("""COMPUTED_VALUE"""),"")</f>
        <v/>
      </c>
      <c r="AE562" s="105" t="str">
        <f>IFERROR(__xludf.DUMMYFUNCTION("""COMPUTED_VALUE"""),"")</f>
        <v/>
      </c>
      <c r="AF562" s="105" t="str">
        <f>IFERROR(__xludf.DUMMYFUNCTION("""COMPUTED_VALUE"""),"")</f>
        <v/>
      </c>
      <c r="AG562" s="105" t="str">
        <f>IFERROR(__xludf.DUMMYFUNCTION("""COMPUTED_VALUE"""),"")</f>
        <v/>
      </c>
      <c r="AH562" s="105" t="str">
        <f>IFERROR(__xludf.DUMMYFUNCTION("""COMPUTED_VALUE"""),"")</f>
        <v/>
      </c>
      <c r="AI562" s="105" t="str">
        <f>IFERROR(__xludf.DUMMYFUNCTION("""COMPUTED_VALUE"""),"")</f>
        <v/>
      </c>
      <c r="AJ562" s="105" t="str">
        <f>IFERROR(__xludf.DUMMYFUNCTION("""COMPUTED_VALUE"""),"")</f>
        <v/>
      </c>
      <c r="AK562" s="105" t="str">
        <f>IFERROR(__xludf.DUMMYFUNCTION("""COMPUTED_VALUE"""),"")</f>
        <v/>
      </c>
      <c r="AL562" s="105" t="str">
        <f>IFERROR(__xludf.DUMMYFUNCTION("""COMPUTED_VALUE"""),"")</f>
        <v/>
      </c>
      <c r="AM562" s="105" t="str">
        <f>IFERROR(__xludf.DUMMYFUNCTION("""COMPUTED_VALUE"""),"")</f>
        <v/>
      </c>
      <c r="AN562" s="105" t="str">
        <f>IFERROR(__xludf.DUMMYFUNCTION("""COMPUTED_VALUE"""),"")</f>
        <v/>
      </c>
    </row>
    <row r="563">
      <c r="B563" s="105"/>
      <c r="C563" s="105"/>
      <c r="E563" s="109"/>
      <c r="F563" s="110"/>
      <c r="G563" s="107"/>
      <c r="H563" s="108"/>
      <c r="J563" s="108" t="str">
        <f>IFERROR(__xludf.DUMMYFUNCTION("""COMPUTED_VALUE"""),"")</f>
        <v/>
      </c>
      <c r="K563" s="105" t="str">
        <f>IFERROR(__xludf.DUMMYFUNCTION("""COMPUTED_VALUE"""),"")</f>
        <v/>
      </c>
      <c r="L563" s="105" t="str">
        <f>IFERROR(__xludf.DUMMYFUNCTION("""COMPUTED_VALUE"""),"")</f>
        <v/>
      </c>
      <c r="M563" s="105" t="str">
        <f>IFERROR(__xludf.DUMMYFUNCTION("""COMPUTED_VALUE"""),"")</f>
        <v/>
      </c>
      <c r="N563" s="105" t="str">
        <f>IFERROR(__xludf.DUMMYFUNCTION("""COMPUTED_VALUE"""),"")</f>
        <v/>
      </c>
      <c r="O563" s="105" t="str">
        <f>IFERROR(__xludf.DUMMYFUNCTION("""COMPUTED_VALUE"""),"")</f>
        <v/>
      </c>
      <c r="P563" s="105" t="str">
        <f>IFERROR(__xludf.DUMMYFUNCTION("""COMPUTED_VALUE"""),"")</f>
        <v/>
      </c>
      <c r="Q563" s="105" t="str">
        <f>IFERROR(__xludf.DUMMYFUNCTION("""COMPUTED_VALUE"""),"")</f>
        <v/>
      </c>
      <c r="R563" s="105" t="str">
        <f>IFERROR(__xludf.DUMMYFUNCTION("""COMPUTED_VALUE"""),"")</f>
        <v/>
      </c>
      <c r="S563" s="105" t="str">
        <f>IFERROR(__xludf.DUMMYFUNCTION("""COMPUTED_VALUE"""),"")</f>
        <v/>
      </c>
      <c r="T563" s="105" t="str">
        <f>IFERROR(__xludf.DUMMYFUNCTION("""COMPUTED_VALUE"""),"")</f>
        <v/>
      </c>
      <c r="U563" s="105" t="str">
        <f>IFERROR(__xludf.DUMMYFUNCTION("""COMPUTED_VALUE"""),"")</f>
        <v/>
      </c>
      <c r="V563" s="105" t="str">
        <f>IFERROR(__xludf.DUMMYFUNCTION("""COMPUTED_VALUE"""),"")</f>
        <v/>
      </c>
      <c r="W563" s="105" t="str">
        <f>IFERROR(__xludf.DUMMYFUNCTION("""COMPUTED_VALUE"""),"")</f>
        <v/>
      </c>
      <c r="X563" s="105" t="str">
        <f>IFERROR(__xludf.DUMMYFUNCTION("""COMPUTED_VALUE"""),"")</f>
        <v/>
      </c>
      <c r="Y563" s="105" t="str">
        <f>IFERROR(__xludf.DUMMYFUNCTION("""COMPUTED_VALUE"""),"")</f>
        <v/>
      </c>
      <c r="Z563" s="105" t="str">
        <f>IFERROR(__xludf.DUMMYFUNCTION("""COMPUTED_VALUE"""),"")</f>
        <v/>
      </c>
      <c r="AA563" s="105" t="str">
        <f>IFERROR(__xludf.DUMMYFUNCTION("""COMPUTED_VALUE"""),"")</f>
        <v/>
      </c>
      <c r="AB563" s="105" t="str">
        <f>IFERROR(__xludf.DUMMYFUNCTION("""COMPUTED_VALUE"""),"")</f>
        <v/>
      </c>
      <c r="AC563" s="105" t="str">
        <f>IFERROR(__xludf.DUMMYFUNCTION("""COMPUTED_VALUE"""),"")</f>
        <v/>
      </c>
      <c r="AD563" s="105" t="str">
        <f>IFERROR(__xludf.DUMMYFUNCTION("""COMPUTED_VALUE"""),"")</f>
        <v/>
      </c>
      <c r="AE563" s="105" t="str">
        <f>IFERROR(__xludf.DUMMYFUNCTION("""COMPUTED_VALUE"""),"")</f>
        <v/>
      </c>
      <c r="AF563" s="105" t="str">
        <f>IFERROR(__xludf.DUMMYFUNCTION("""COMPUTED_VALUE"""),"")</f>
        <v/>
      </c>
      <c r="AG563" s="105" t="str">
        <f>IFERROR(__xludf.DUMMYFUNCTION("""COMPUTED_VALUE"""),"")</f>
        <v/>
      </c>
      <c r="AH563" s="105" t="str">
        <f>IFERROR(__xludf.DUMMYFUNCTION("""COMPUTED_VALUE"""),"")</f>
        <v/>
      </c>
      <c r="AI563" s="105" t="str">
        <f>IFERROR(__xludf.DUMMYFUNCTION("""COMPUTED_VALUE"""),"")</f>
        <v/>
      </c>
      <c r="AJ563" s="105" t="str">
        <f>IFERROR(__xludf.DUMMYFUNCTION("""COMPUTED_VALUE"""),"")</f>
        <v/>
      </c>
      <c r="AK563" s="105" t="str">
        <f>IFERROR(__xludf.DUMMYFUNCTION("""COMPUTED_VALUE"""),"")</f>
        <v/>
      </c>
      <c r="AL563" s="105" t="str">
        <f>IFERROR(__xludf.DUMMYFUNCTION("""COMPUTED_VALUE"""),"")</f>
        <v/>
      </c>
      <c r="AM563" s="105" t="str">
        <f>IFERROR(__xludf.DUMMYFUNCTION("""COMPUTED_VALUE"""),"")</f>
        <v/>
      </c>
      <c r="AN563" s="105" t="str">
        <f>IFERROR(__xludf.DUMMYFUNCTION("""COMPUTED_VALUE"""),"")</f>
        <v/>
      </c>
    </row>
    <row r="564">
      <c r="B564" s="105"/>
      <c r="C564" s="105"/>
      <c r="E564" s="109"/>
      <c r="F564" s="110"/>
      <c r="G564" s="107"/>
      <c r="H564" s="108"/>
      <c r="J564" s="108" t="str">
        <f>IFERROR(__xludf.DUMMYFUNCTION("""COMPUTED_VALUE"""),"")</f>
        <v/>
      </c>
      <c r="K564" s="105" t="str">
        <f>IFERROR(__xludf.DUMMYFUNCTION("""COMPUTED_VALUE"""),"")</f>
        <v/>
      </c>
      <c r="L564" s="105" t="str">
        <f>IFERROR(__xludf.DUMMYFUNCTION("""COMPUTED_VALUE"""),"")</f>
        <v/>
      </c>
      <c r="M564" s="105" t="str">
        <f>IFERROR(__xludf.DUMMYFUNCTION("""COMPUTED_VALUE"""),"")</f>
        <v/>
      </c>
      <c r="N564" s="105" t="str">
        <f>IFERROR(__xludf.DUMMYFUNCTION("""COMPUTED_VALUE"""),"")</f>
        <v/>
      </c>
      <c r="O564" s="105" t="str">
        <f>IFERROR(__xludf.DUMMYFUNCTION("""COMPUTED_VALUE"""),"")</f>
        <v/>
      </c>
      <c r="P564" s="105" t="str">
        <f>IFERROR(__xludf.DUMMYFUNCTION("""COMPUTED_VALUE"""),"")</f>
        <v/>
      </c>
      <c r="Q564" s="105" t="str">
        <f>IFERROR(__xludf.DUMMYFUNCTION("""COMPUTED_VALUE"""),"")</f>
        <v/>
      </c>
      <c r="R564" s="105" t="str">
        <f>IFERROR(__xludf.DUMMYFUNCTION("""COMPUTED_VALUE"""),"")</f>
        <v/>
      </c>
      <c r="S564" s="105" t="str">
        <f>IFERROR(__xludf.DUMMYFUNCTION("""COMPUTED_VALUE"""),"")</f>
        <v/>
      </c>
      <c r="T564" s="105" t="str">
        <f>IFERROR(__xludf.DUMMYFUNCTION("""COMPUTED_VALUE"""),"")</f>
        <v/>
      </c>
      <c r="U564" s="105" t="str">
        <f>IFERROR(__xludf.DUMMYFUNCTION("""COMPUTED_VALUE"""),"")</f>
        <v/>
      </c>
      <c r="V564" s="105" t="str">
        <f>IFERROR(__xludf.DUMMYFUNCTION("""COMPUTED_VALUE"""),"")</f>
        <v/>
      </c>
      <c r="W564" s="105" t="str">
        <f>IFERROR(__xludf.DUMMYFUNCTION("""COMPUTED_VALUE"""),"")</f>
        <v/>
      </c>
      <c r="X564" s="105" t="str">
        <f>IFERROR(__xludf.DUMMYFUNCTION("""COMPUTED_VALUE"""),"")</f>
        <v/>
      </c>
      <c r="Y564" s="105" t="str">
        <f>IFERROR(__xludf.DUMMYFUNCTION("""COMPUTED_VALUE"""),"")</f>
        <v/>
      </c>
      <c r="Z564" s="105" t="str">
        <f>IFERROR(__xludf.DUMMYFUNCTION("""COMPUTED_VALUE"""),"")</f>
        <v/>
      </c>
      <c r="AA564" s="105" t="str">
        <f>IFERROR(__xludf.DUMMYFUNCTION("""COMPUTED_VALUE"""),"")</f>
        <v/>
      </c>
      <c r="AB564" s="105" t="str">
        <f>IFERROR(__xludf.DUMMYFUNCTION("""COMPUTED_VALUE"""),"")</f>
        <v/>
      </c>
      <c r="AC564" s="105" t="str">
        <f>IFERROR(__xludf.DUMMYFUNCTION("""COMPUTED_VALUE"""),"")</f>
        <v/>
      </c>
      <c r="AD564" s="105" t="str">
        <f>IFERROR(__xludf.DUMMYFUNCTION("""COMPUTED_VALUE"""),"")</f>
        <v/>
      </c>
      <c r="AE564" s="105" t="str">
        <f>IFERROR(__xludf.DUMMYFUNCTION("""COMPUTED_VALUE"""),"")</f>
        <v/>
      </c>
      <c r="AF564" s="105" t="str">
        <f>IFERROR(__xludf.DUMMYFUNCTION("""COMPUTED_VALUE"""),"")</f>
        <v/>
      </c>
      <c r="AG564" s="105" t="str">
        <f>IFERROR(__xludf.DUMMYFUNCTION("""COMPUTED_VALUE"""),"")</f>
        <v/>
      </c>
      <c r="AH564" s="105" t="str">
        <f>IFERROR(__xludf.DUMMYFUNCTION("""COMPUTED_VALUE"""),"")</f>
        <v/>
      </c>
      <c r="AI564" s="105" t="str">
        <f>IFERROR(__xludf.DUMMYFUNCTION("""COMPUTED_VALUE"""),"")</f>
        <v/>
      </c>
      <c r="AJ564" s="105" t="str">
        <f>IFERROR(__xludf.DUMMYFUNCTION("""COMPUTED_VALUE"""),"")</f>
        <v/>
      </c>
      <c r="AK564" s="105" t="str">
        <f>IFERROR(__xludf.DUMMYFUNCTION("""COMPUTED_VALUE"""),"")</f>
        <v/>
      </c>
      <c r="AL564" s="105" t="str">
        <f>IFERROR(__xludf.DUMMYFUNCTION("""COMPUTED_VALUE"""),"")</f>
        <v/>
      </c>
      <c r="AM564" s="105" t="str">
        <f>IFERROR(__xludf.DUMMYFUNCTION("""COMPUTED_VALUE"""),"")</f>
        <v/>
      </c>
      <c r="AN564" s="105" t="str">
        <f>IFERROR(__xludf.DUMMYFUNCTION("""COMPUTED_VALUE"""),"")</f>
        <v/>
      </c>
    </row>
    <row r="565">
      <c r="B565" s="105"/>
      <c r="C565" s="105"/>
      <c r="E565" s="109"/>
      <c r="F565" s="110"/>
      <c r="G565" s="107"/>
      <c r="H565" s="108"/>
      <c r="J565" s="108" t="str">
        <f>IFERROR(__xludf.DUMMYFUNCTION("""COMPUTED_VALUE"""),"")</f>
        <v/>
      </c>
      <c r="K565" s="105" t="str">
        <f>IFERROR(__xludf.DUMMYFUNCTION("""COMPUTED_VALUE"""),"")</f>
        <v/>
      </c>
      <c r="L565" s="105" t="str">
        <f>IFERROR(__xludf.DUMMYFUNCTION("""COMPUTED_VALUE"""),"")</f>
        <v/>
      </c>
      <c r="M565" s="105" t="str">
        <f>IFERROR(__xludf.DUMMYFUNCTION("""COMPUTED_VALUE"""),"")</f>
        <v/>
      </c>
      <c r="N565" s="105" t="str">
        <f>IFERROR(__xludf.DUMMYFUNCTION("""COMPUTED_VALUE"""),"")</f>
        <v/>
      </c>
      <c r="O565" s="105" t="str">
        <f>IFERROR(__xludf.DUMMYFUNCTION("""COMPUTED_VALUE"""),"")</f>
        <v/>
      </c>
      <c r="P565" s="105" t="str">
        <f>IFERROR(__xludf.DUMMYFUNCTION("""COMPUTED_VALUE"""),"")</f>
        <v/>
      </c>
      <c r="Q565" s="105" t="str">
        <f>IFERROR(__xludf.DUMMYFUNCTION("""COMPUTED_VALUE"""),"")</f>
        <v/>
      </c>
      <c r="R565" s="105" t="str">
        <f>IFERROR(__xludf.DUMMYFUNCTION("""COMPUTED_VALUE"""),"")</f>
        <v/>
      </c>
      <c r="S565" s="105" t="str">
        <f>IFERROR(__xludf.DUMMYFUNCTION("""COMPUTED_VALUE"""),"")</f>
        <v/>
      </c>
      <c r="T565" s="105" t="str">
        <f>IFERROR(__xludf.DUMMYFUNCTION("""COMPUTED_VALUE"""),"")</f>
        <v/>
      </c>
      <c r="U565" s="105" t="str">
        <f>IFERROR(__xludf.DUMMYFUNCTION("""COMPUTED_VALUE"""),"")</f>
        <v/>
      </c>
      <c r="V565" s="105" t="str">
        <f>IFERROR(__xludf.DUMMYFUNCTION("""COMPUTED_VALUE"""),"")</f>
        <v/>
      </c>
      <c r="W565" s="105" t="str">
        <f>IFERROR(__xludf.DUMMYFUNCTION("""COMPUTED_VALUE"""),"")</f>
        <v/>
      </c>
      <c r="X565" s="105" t="str">
        <f>IFERROR(__xludf.DUMMYFUNCTION("""COMPUTED_VALUE"""),"")</f>
        <v/>
      </c>
      <c r="Y565" s="105" t="str">
        <f>IFERROR(__xludf.DUMMYFUNCTION("""COMPUTED_VALUE"""),"")</f>
        <v/>
      </c>
      <c r="Z565" s="105" t="str">
        <f>IFERROR(__xludf.DUMMYFUNCTION("""COMPUTED_VALUE"""),"")</f>
        <v/>
      </c>
      <c r="AA565" s="105" t="str">
        <f>IFERROR(__xludf.DUMMYFUNCTION("""COMPUTED_VALUE"""),"")</f>
        <v/>
      </c>
      <c r="AB565" s="105" t="str">
        <f>IFERROR(__xludf.DUMMYFUNCTION("""COMPUTED_VALUE"""),"")</f>
        <v/>
      </c>
      <c r="AC565" s="105" t="str">
        <f>IFERROR(__xludf.DUMMYFUNCTION("""COMPUTED_VALUE"""),"")</f>
        <v/>
      </c>
      <c r="AD565" s="105" t="str">
        <f>IFERROR(__xludf.DUMMYFUNCTION("""COMPUTED_VALUE"""),"")</f>
        <v/>
      </c>
      <c r="AE565" s="105" t="str">
        <f>IFERROR(__xludf.DUMMYFUNCTION("""COMPUTED_VALUE"""),"")</f>
        <v/>
      </c>
      <c r="AF565" s="105" t="str">
        <f>IFERROR(__xludf.DUMMYFUNCTION("""COMPUTED_VALUE"""),"")</f>
        <v/>
      </c>
      <c r="AG565" s="105" t="str">
        <f>IFERROR(__xludf.DUMMYFUNCTION("""COMPUTED_VALUE"""),"")</f>
        <v/>
      </c>
      <c r="AH565" s="105" t="str">
        <f>IFERROR(__xludf.DUMMYFUNCTION("""COMPUTED_VALUE"""),"")</f>
        <v/>
      </c>
      <c r="AI565" s="105" t="str">
        <f>IFERROR(__xludf.DUMMYFUNCTION("""COMPUTED_VALUE"""),"")</f>
        <v/>
      </c>
      <c r="AJ565" s="105" t="str">
        <f>IFERROR(__xludf.DUMMYFUNCTION("""COMPUTED_VALUE"""),"")</f>
        <v/>
      </c>
      <c r="AK565" s="105" t="str">
        <f>IFERROR(__xludf.DUMMYFUNCTION("""COMPUTED_VALUE"""),"")</f>
        <v/>
      </c>
      <c r="AL565" s="105" t="str">
        <f>IFERROR(__xludf.DUMMYFUNCTION("""COMPUTED_VALUE"""),"")</f>
        <v/>
      </c>
      <c r="AM565" s="105" t="str">
        <f>IFERROR(__xludf.DUMMYFUNCTION("""COMPUTED_VALUE"""),"")</f>
        <v/>
      </c>
      <c r="AN565" s="105" t="str">
        <f>IFERROR(__xludf.DUMMYFUNCTION("""COMPUTED_VALUE"""),"")</f>
        <v/>
      </c>
    </row>
    <row r="566">
      <c r="B566" s="105"/>
      <c r="C566" s="105"/>
      <c r="E566" s="109"/>
      <c r="F566" s="110"/>
      <c r="G566" s="107"/>
      <c r="H566" s="108"/>
      <c r="J566" s="108" t="str">
        <f>IFERROR(__xludf.DUMMYFUNCTION("""COMPUTED_VALUE"""),"")</f>
        <v/>
      </c>
      <c r="K566" s="105" t="str">
        <f>IFERROR(__xludf.DUMMYFUNCTION("""COMPUTED_VALUE"""),"")</f>
        <v/>
      </c>
      <c r="L566" s="105" t="str">
        <f>IFERROR(__xludf.DUMMYFUNCTION("""COMPUTED_VALUE"""),"")</f>
        <v/>
      </c>
      <c r="M566" s="105" t="str">
        <f>IFERROR(__xludf.DUMMYFUNCTION("""COMPUTED_VALUE"""),"")</f>
        <v/>
      </c>
      <c r="N566" s="105" t="str">
        <f>IFERROR(__xludf.DUMMYFUNCTION("""COMPUTED_VALUE"""),"")</f>
        <v/>
      </c>
      <c r="O566" s="105" t="str">
        <f>IFERROR(__xludf.DUMMYFUNCTION("""COMPUTED_VALUE"""),"")</f>
        <v/>
      </c>
      <c r="P566" s="105" t="str">
        <f>IFERROR(__xludf.DUMMYFUNCTION("""COMPUTED_VALUE"""),"")</f>
        <v/>
      </c>
      <c r="Q566" s="105" t="str">
        <f>IFERROR(__xludf.DUMMYFUNCTION("""COMPUTED_VALUE"""),"")</f>
        <v/>
      </c>
      <c r="R566" s="105" t="str">
        <f>IFERROR(__xludf.DUMMYFUNCTION("""COMPUTED_VALUE"""),"")</f>
        <v/>
      </c>
      <c r="S566" s="105" t="str">
        <f>IFERROR(__xludf.DUMMYFUNCTION("""COMPUTED_VALUE"""),"")</f>
        <v/>
      </c>
      <c r="T566" s="105" t="str">
        <f>IFERROR(__xludf.DUMMYFUNCTION("""COMPUTED_VALUE"""),"")</f>
        <v/>
      </c>
      <c r="U566" s="105" t="str">
        <f>IFERROR(__xludf.DUMMYFUNCTION("""COMPUTED_VALUE"""),"")</f>
        <v/>
      </c>
      <c r="V566" s="105" t="str">
        <f>IFERROR(__xludf.DUMMYFUNCTION("""COMPUTED_VALUE"""),"")</f>
        <v/>
      </c>
      <c r="W566" s="105" t="str">
        <f>IFERROR(__xludf.DUMMYFUNCTION("""COMPUTED_VALUE"""),"")</f>
        <v/>
      </c>
      <c r="X566" s="105" t="str">
        <f>IFERROR(__xludf.DUMMYFUNCTION("""COMPUTED_VALUE"""),"")</f>
        <v/>
      </c>
      <c r="Y566" s="105" t="str">
        <f>IFERROR(__xludf.DUMMYFUNCTION("""COMPUTED_VALUE"""),"")</f>
        <v/>
      </c>
      <c r="Z566" s="105" t="str">
        <f>IFERROR(__xludf.DUMMYFUNCTION("""COMPUTED_VALUE"""),"")</f>
        <v/>
      </c>
      <c r="AA566" s="105" t="str">
        <f>IFERROR(__xludf.DUMMYFUNCTION("""COMPUTED_VALUE"""),"")</f>
        <v/>
      </c>
      <c r="AB566" s="105" t="str">
        <f>IFERROR(__xludf.DUMMYFUNCTION("""COMPUTED_VALUE"""),"")</f>
        <v/>
      </c>
      <c r="AC566" s="105" t="str">
        <f>IFERROR(__xludf.DUMMYFUNCTION("""COMPUTED_VALUE"""),"")</f>
        <v/>
      </c>
      <c r="AD566" s="105" t="str">
        <f>IFERROR(__xludf.DUMMYFUNCTION("""COMPUTED_VALUE"""),"")</f>
        <v/>
      </c>
      <c r="AE566" s="105" t="str">
        <f>IFERROR(__xludf.DUMMYFUNCTION("""COMPUTED_VALUE"""),"")</f>
        <v/>
      </c>
      <c r="AF566" s="105" t="str">
        <f>IFERROR(__xludf.DUMMYFUNCTION("""COMPUTED_VALUE"""),"")</f>
        <v/>
      </c>
      <c r="AG566" s="105" t="str">
        <f>IFERROR(__xludf.DUMMYFUNCTION("""COMPUTED_VALUE"""),"")</f>
        <v/>
      </c>
      <c r="AH566" s="105" t="str">
        <f>IFERROR(__xludf.DUMMYFUNCTION("""COMPUTED_VALUE"""),"")</f>
        <v/>
      </c>
      <c r="AI566" s="105" t="str">
        <f>IFERROR(__xludf.DUMMYFUNCTION("""COMPUTED_VALUE"""),"")</f>
        <v/>
      </c>
      <c r="AJ566" s="105" t="str">
        <f>IFERROR(__xludf.DUMMYFUNCTION("""COMPUTED_VALUE"""),"")</f>
        <v/>
      </c>
      <c r="AK566" s="105" t="str">
        <f>IFERROR(__xludf.DUMMYFUNCTION("""COMPUTED_VALUE"""),"")</f>
        <v/>
      </c>
      <c r="AL566" s="105" t="str">
        <f>IFERROR(__xludf.DUMMYFUNCTION("""COMPUTED_VALUE"""),"")</f>
        <v/>
      </c>
      <c r="AM566" s="105" t="str">
        <f>IFERROR(__xludf.DUMMYFUNCTION("""COMPUTED_VALUE"""),"")</f>
        <v/>
      </c>
      <c r="AN566" s="105" t="str">
        <f>IFERROR(__xludf.DUMMYFUNCTION("""COMPUTED_VALUE"""),"")</f>
        <v/>
      </c>
    </row>
    <row r="567">
      <c r="B567" s="105"/>
      <c r="C567" s="105"/>
      <c r="E567" s="109"/>
      <c r="F567" s="110"/>
      <c r="G567" s="107"/>
      <c r="H567" s="108"/>
      <c r="J567" s="108" t="str">
        <f>IFERROR(__xludf.DUMMYFUNCTION("""COMPUTED_VALUE"""),"")</f>
        <v/>
      </c>
      <c r="K567" s="105" t="str">
        <f>IFERROR(__xludf.DUMMYFUNCTION("""COMPUTED_VALUE"""),"")</f>
        <v/>
      </c>
      <c r="L567" s="105" t="str">
        <f>IFERROR(__xludf.DUMMYFUNCTION("""COMPUTED_VALUE"""),"")</f>
        <v/>
      </c>
      <c r="M567" s="105" t="str">
        <f>IFERROR(__xludf.DUMMYFUNCTION("""COMPUTED_VALUE"""),"")</f>
        <v/>
      </c>
      <c r="N567" s="105" t="str">
        <f>IFERROR(__xludf.DUMMYFUNCTION("""COMPUTED_VALUE"""),"")</f>
        <v/>
      </c>
      <c r="O567" s="105" t="str">
        <f>IFERROR(__xludf.DUMMYFUNCTION("""COMPUTED_VALUE"""),"")</f>
        <v/>
      </c>
      <c r="P567" s="105" t="str">
        <f>IFERROR(__xludf.DUMMYFUNCTION("""COMPUTED_VALUE"""),"")</f>
        <v/>
      </c>
      <c r="Q567" s="105" t="str">
        <f>IFERROR(__xludf.DUMMYFUNCTION("""COMPUTED_VALUE"""),"")</f>
        <v/>
      </c>
      <c r="R567" s="105" t="str">
        <f>IFERROR(__xludf.DUMMYFUNCTION("""COMPUTED_VALUE"""),"")</f>
        <v/>
      </c>
      <c r="S567" s="105" t="str">
        <f>IFERROR(__xludf.DUMMYFUNCTION("""COMPUTED_VALUE"""),"")</f>
        <v/>
      </c>
      <c r="T567" s="105" t="str">
        <f>IFERROR(__xludf.DUMMYFUNCTION("""COMPUTED_VALUE"""),"")</f>
        <v/>
      </c>
      <c r="U567" s="105" t="str">
        <f>IFERROR(__xludf.DUMMYFUNCTION("""COMPUTED_VALUE"""),"")</f>
        <v/>
      </c>
      <c r="V567" s="105" t="str">
        <f>IFERROR(__xludf.DUMMYFUNCTION("""COMPUTED_VALUE"""),"")</f>
        <v/>
      </c>
      <c r="W567" s="105" t="str">
        <f>IFERROR(__xludf.DUMMYFUNCTION("""COMPUTED_VALUE"""),"")</f>
        <v/>
      </c>
      <c r="X567" s="105" t="str">
        <f>IFERROR(__xludf.DUMMYFUNCTION("""COMPUTED_VALUE"""),"")</f>
        <v/>
      </c>
      <c r="Y567" s="105" t="str">
        <f>IFERROR(__xludf.DUMMYFUNCTION("""COMPUTED_VALUE"""),"")</f>
        <v/>
      </c>
      <c r="Z567" s="105" t="str">
        <f>IFERROR(__xludf.DUMMYFUNCTION("""COMPUTED_VALUE"""),"")</f>
        <v/>
      </c>
      <c r="AA567" s="105" t="str">
        <f>IFERROR(__xludf.DUMMYFUNCTION("""COMPUTED_VALUE"""),"")</f>
        <v/>
      </c>
      <c r="AB567" s="105" t="str">
        <f>IFERROR(__xludf.DUMMYFUNCTION("""COMPUTED_VALUE"""),"")</f>
        <v/>
      </c>
      <c r="AC567" s="105" t="str">
        <f>IFERROR(__xludf.DUMMYFUNCTION("""COMPUTED_VALUE"""),"")</f>
        <v/>
      </c>
      <c r="AD567" s="105" t="str">
        <f>IFERROR(__xludf.DUMMYFUNCTION("""COMPUTED_VALUE"""),"")</f>
        <v/>
      </c>
      <c r="AE567" s="105" t="str">
        <f>IFERROR(__xludf.DUMMYFUNCTION("""COMPUTED_VALUE"""),"")</f>
        <v/>
      </c>
      <c r="AF567" s="105" t="str">
        <f>IFERROR(__xludf.DUMMYFUNCTION("""COMPUTED_VALUE"""),"")</f>
        <v/>
      </c>
      <c r="AG567" s="105" t="str">
        <f>IFERROR(__xludf.DUMMYFUNCTION("""COMPUTED_VALUE"""),"")</f>
        <v/>
      </c>
      <c r="AH567" s="105" t="str">
        <f>IFERROR(__xludf.DUMMYFUNCTION("""COMPUTED_VALUE"""),"")</f>
        <v/>
      </c>
      <c r="AI567" s="105" t="str">
        <f>IFERROR(__xludf.DUMMYFUNCTION("""COMPUTED_VALUE"""),"")</f>
        <v/>
      </c>
      <c r="AJ567" s="105" t="str">
        <f>IFERROR(__xludf.DUMMYFUNCTION("""COMPUTED_VALUE"""),"")</f>
        <v/>
      </c>
      <c r="AK567" s="105" t="str">
        <f>IFERROR(__xludf.DUMMYFUNCTION("""COMPUTED_VALUE"""),"")</f>
        <v/>
      </c>
      <c r="AL567" s="105" t="str">
        <f>IFERROR(__xludf.DUMMYFUNCTION("""COMPUTED_VALUE"""),"")</f>
        <v/>
      </c>
      <c r="AM567" s="105" t="str">
        <f>IFERROR(__xludf.DUMMYFUNCTION("""COMPUTED_VALUE"""),"")</f>
        <v/>
      </c>
      <c r="AN567" s="105" t="str">
        <f>IFERROR(__xludf.DUMMYFUNCTION("""COMPUTED_VALUE"""),"")</f>
        <v/>
      </c>
    </row>
    <row r="568">
      <c r="B568" s="105"/>
      <c r="C568" s="105"/>
      <c r="E568" s="109"/>
      <c r="F568" s="110"/>
      <c r="G568" s="107"/>
      <c r="H568" s="108"/>
      <c r="J568" s="108" t="str">
        <f>IFERROR(__xludf.DUMMYFUNCTION("""COMPUTED_VALUE"""),"")</f>
        <v/>
      </c>
      <c r="K568" s="105" t="str">
        <f>IFERROR(__xludf.DUMMYFUNCTION("""COMPUTED_VALUE"""),"")</f>
        <v/>
      </c>
      <c r="L568" s="105" t="str">
        <f>IFERROR(__xludf.DUMMYFUNCTION("""COMPUTED_VALUE"""),"")</f>
        <v/>
      </c>
      <c r="M568" s="105" t="str">
        <f>IFERROR(__xludf.DUMMYFUNCTION("""COMPUTED_VALUE"""),"")</f>
        <v/>
      </c>
      <c r="N568" s="105" t="str">
        <f>IFERROR(__xludf.DUMMYFUNCTION("""COMPUTED_VALUE"""),"")</f>
        <v/>
      </c>
      <c r="O568" s="105" t="str">
        <f>IFERROR(__xludf.DUMMYFUNCTION("""COMPUTED_VALUE"""),"")</f>
        <v/>
      </c>
      <c r="P568" s="105" t="str">
        <f>IFERROR(__xludf.DUMMYFUNCTION("""COMPUTED_VALUE"""),"")</f>
        <v/>
      </c>
      <c r="Q568" s="105" t="str">
        <f>IFERROR(__xludf.DUMMYFUNCTION("""COMPUTED_VALUE"""),"")</f>
        <v/>
      </c>
      <c r="R568" s="105" t="str">
        <f>IFERROR(__xludf.DUMMYFUNCTION("""COMPUTED_VALUE"""),"")</f>
        <v/>
      </c>
      <c r="S568" s="105" t="str">
        <f>IFERROR(__xludf.DUMMYFUNCTION("""COMPUTED_VALUE"""),"")</f>
        <v/>
      </c>
      <c r="T568" s="105" t="str">
        <f>IFERROR(__xludf.DUMMYFUNCTION("""COMPUTED_VALUE"""),"")</f>
        <v/>
      </c>
      <c r="U568" s="105" t="str">
        <f>IFERROR(__xludf.DUMMYFUNCTION("""COMPUTED_VALUE"""),"")</f>
        <v/>
      </c>
      <c r="V568" s="105" t="str">
        <f>IFERROR(__xludf.DUMMYFUNCTION("""COMPUTED_VALUE"""),"")</f>
        <v/>
      </c>
      <c r="W568" s="105" t="str">
        <f>IFERROR(__xludf.DUMMYFUNCTION("""COMPUTED_VALUE"""),"")</f>
        <v/>
      </c>
      <c r="X568" s="105" t="str">
        <f>IFERROR(__xludf.DUMMYFUNCTION("""COMPUTED_VALUE"""),"")</f>
        <v/>
      </c>
      <c r="Y568" s="105" t="str">
        <f>IFERROR(__xludf.DUMMYFUNCTION("""COMPUTED_VALUE"""),"")</f>
        <v/>
      </c>
      <c r="Z568" s="105" t="str">
        <f>IFERROR(__xludf.DUMMYFUNCTION("""COMPUTED_VALUE"""),"")</f>
        <v/>
      </c>
      <c r="AA568" s="105" t="str">
        <f>IFERROR(__xludf.DUMMYFUNCTION("""COMPUTED_VALUE"""),"")</f>
        <v/>
      </c>
      <c r="AB568" s="105" t="str">
        <f>IFERROR(__xludf.DUMMYFUNCTION("""COMPUTED_VALUE"""),"")</f>
        <v/>
      </c>
      <c r="AC568" s="105" t="str">
        <f>IFERROR(__xludf.DUMMYFUNCTION("""COMPUTED_VALUE"""),"")</f>
        <v/>
      </c>
      <c r="AD568" s="105" t="str">
        <f>IFERROR(__xludf.DUMMYFUNCTION("""COMPUTED_VALUE"""),"")</f>
        <v/>
      </c>
      <c r="AE568" s="105" t="str">
        <f>IFERROR(__xludf.DUMMYFUNCTION("""COMPUTED_VALUE"""),"")</f>
        <v/>
      </c>
      <c r="AF568" s="105" t="str">
        <f>IFERROR(__xludf.DUMMYFUNCTION("""COMPUTED_VALUE"""),"")</f>
        <v/>
      </c>
      <c r="AG568" s="105" t="str">
        <f>IFERROR(__xludf.DUMMYFUNCTION("""COMPUTED_VALUE"""),"")</f>
        <v/>
      </c>
      <c r="AH568" s="105" t="str">
        <f>IFERROR(__xludf.DUMMYFUNCTION("""COMPUTED_VALUE"""),"")</f>
        <v/>
      </c>
      <c r="AI568" s="105" t="str">
        <f>IFERROR(__xludf.DUMMYFUNCTION("""COMPUTED_VALUE"""),"")</f>
        <v/>
      </c>
      <c r="AJ568" s="105" t="str">
        <f>IFERROR(__xludf.DUMMYFUNCTION("""COMPUTED_VALUE"""),"")</f>
        <v/>
      </c>
      <c r="AK568" s="105" t="str">
        <f>IFERROR(__xludf.DUMMYFUNCTION("""COMPUTED_VALUE"""),"")</f>
        <v/>
      </c>
      <c r="AL568" s="105" t="str">
        <f>IFERROR(__xludf.DUMMYFUNCTION("""COMPUTED_VALUE"""),"")</f>
        <v/>
      </c>
      <c r="AM568" s="105" t="str">
        <f>IFERROR(__xludf.DUMMYFUNCTION("""COMPUTED_VALUE"""),"")</f>
        <v/>
      </c>
      <c r="AN568" s="105" t="str">
        <f>IFERROR(__xludf.DUMMYFUNCTION("""COMPUTED_VALUE"""),"")</f>
        <v/>
      </c>
    </row>
    <row r="569">
      <c r="B569" s="105"/>
      <c r="C569" s="105"/>
      <c r="E569" s="109"/>
      <c r="F569" s="110"/>
      <c r="G569" s="107"/>
      <c r="H569" s="108"/>
      <c r="J569" s="108" t="str">
        <f>IFERROR(__xludf.DUMMYFUNCTION("""COMPUTED_VALUE"""),"")</f>
        <v/>
      </c>
      <c r="K569" s="105" t="str">
        <f>IFERROR(__xludf.DUMMYFUNCTION("""COMPUTED_VALUE"""),"")</f>
        <v/>
      </c>
      <c r="L569" s="105" t="str">
        <f>IFERROR(__xludf.DUMMYFUNCTION("""COMPUTED_VALUE"""),"")</f>
        <v/>
      </c>
      <c r="M569" s="105" t="str">
        <f>IFERROR(__xludf.DUMMYFUNCTION("""COMPUTED_VALUE"""),"")</f>
        <v/>
      </c>
      <c r="N569" s="105" t="str">
        <f>IFERROR(__xludf.DUMMYFUNCTION("""COMPUTED_VALUE"""),"")</f>
        <v/>
      </c>
      <c r="O569" s="105" t="str">
        <f>IFERROR(__xludf.DUMMYFUNCTION("""COMPUTED_VALUE"""),"")</f>
        <v/>
      </c>
      <c r="P569" s="105" t="str">
        <f>IFERROR(__xludf.DUMMYFUNCTION("""COMPUTED_VALUE"""),"")</f>
        <v/>
      </c>
      <c r="Q569" s="105" t="str">
        <f>IFERROR(__xludf.DUMMYFUNCTION("""COMPUTED_VALUE"""),"")</f>
        <v/>
      </c>
      <c r="R569" s="105" t="str">
        <f>IFERROR(__xludf.DUMMYFUNCTION("""COMPUTED_VALUE"""),"")</f>
        <v/>
      </c>
      <c r="S569" s="105" t="str">
        <f>IFERROR(__xludf.DUMMYFUNCTION("""COMPUTED_VALUE"""),"")</f>
        <v/>
      </c>
      <c r="T569" s="105" t="str">
        <f>IFERROR(__xludf.DUMMYFUNCTION("""COMPUTED_VALUE"""),"")</f>
        <v/>
      </c>
      <c r="U569" s="105" t="str">
        <f>IFERROR(__xludf.DUMMYFUNCTION("""COMPUTED_VALUE"""),"")</f>
        <v/>
      </c>
      <c r="V569" s="105" t="str">
        <f>IFERROR(__xludf.DUMMYFUNCTION("""COMPUTED_VALUE"""),"")</f>
        <v/>
      </c>
      <c r="W569" s="105" t="str">
        <f>IFERROR(__xludf.DUMMYFUNCTION("""COMPUTED_VALUE"""),"")</f>
        <v/>
      </c>
      <c r="X569" s="105" t="str">
        <f>IFERROR(__xludf.DUMMYFUNCTION("""COMPUTED_VALUE"""),"")</f>
        <v/>
      </c>
      <c r="Y569" s="105" t="str">
        <f>IFERROR(__xludf.DUMMYFUNCTION("""COMPUTED_VALUE"""),"")</f>
        <v/>
      </c>
      <c r="Z569" s="105" t="str">
        <f>IFERROR(__xludf.DUMMYFUNCTION("""COMPUTED_VALUE"""),"")</f>
        <v/>
      </c>
      <c r="AA569" s="105" t="str">
        <f>IFERROR(__xludf.DUMMYFUNCTION("""COMPUTED_VALUE"""),"")</f>
        <v/>
      </c>
      <c r="AB569" s="105" t="str">
        <f>IFERROR(__xludf.DUMMYFUNCTION("""COMPUTED_VALUE"""),"")</f>
        <v/>
      </c>
      <c r="AC569" s="105" t="str">
        <f>IFERROR(__xludf.DUMMYFUNCTION("""COMPUTED_VALUE"""),"")</f>
        <v/>
      </c>
      <c r="AD569" s="105" t="str">
        <f>IFERROR(__xludf.DUMMYFUNCTION("""COMPUTED_VALUE"""),"")</f>
        <v/>
      </c>
      <c r="AE569" s="105" t="str">
        <f>IFERROR(__xludf.DUMMYFUNCTION("""COMPUTED_VALUE"""),"")</f>
        <v/>
      </c>
      <c r="AF569" s="105" t="str">
        <f>IFERROR(__xludf.DUMMYFUNCTION("""COMPUTED_VALUE"""),"")</f>
        <v/>
      </c>
      <c r="AG569" s="105" t="str">
        <f>IFERROR(__xludf.DUMMYFUNCTION("""COMPUTED_VALUE"""),"")</f>
        <v/>
      </c>
      <c r="AH569" s="105" t="str">
        <f>IFERROR(__xludf.DUMMYFUNCTION("""COMPUTED_VALUE"""),"")</f>
        <v/>
      </c>
      <c r="AI569" s="105" t="str">
        <f>IFERROR(__xludf.DUMMYFUNCTION("""COMPUTED_VALUE"""),"")</f>
        <v/>
      </c>
      <c r="AJ569" s="105" t="str">
        <f>IFERROR(__xludf.DUMMYFUNCTION("""COMPUTED_VALUE"""),"")</f>
        <v/>
      </c>
      <c r="AK569" s="105" t="str">
        <f>IFERROR(__xludf.DUMMYFUNCTION("""COMPUTED_VALUE"""),"")</f>
        <v/>
      </c>
      <c r="AL569" s="105" t="str">
        <f>IFERROR(__xludf.DUMMYFUNCTION("""COMPUTED_VALUE"""),"")</f>
        <v/>
      </c>
      <c r="AM569" s="105" t="str">
        <f>IFERROR(__xludf.DUMMYFUNCTION("""COMPUTED_VALUE"""),"")</f>
        <v/>
      </c>
      <c r="AN569" s="105" t="str">
        <f>IFERROR(__xludf.DUMMYFUNCTION("""COMPUTED_VALUE"""),"")</f>
        <v/>
      </c>
    </row>
    <row r="570">
      <c r="B570" s="105"/>
      <c r="C570" s="105"/>
      <c r="E570" s="109"/>
      <c r="F570" s="110"/>
      <c r="G570" s="107"/>
      <c r="H570" s="108"/>
      <c r="J570" s="108" t="str">
        <f>IFERROR(__xludf.DUMMYFUNCTION("""COMPUTED_VALUE"""),"")</f>
        <v/>
      </c>
      <c r="K570" s="105" t="str">
        <f>IFERROR(__xludf.DUMMYFUNCTION("""COMPUTED_VALUE"""),"")</f>
        <v/>
      </c>
      <c r="L570" s="105" t="str">
        <f>IFERROR(__xludf.DUMMYFUNCTION("""COMPUTED_VALUE"""),"")</f>
        <v/>
      </c>
      <c r="M570" s="105" t="str">
        <f>IFERROR(__xludf.DUMMYFUNCTION("""COMPUTED_VALUE"""),"")</f>
        <v/>
      </c>
      <c r="N570" s="105" t="str">
        <f>IFERROR(__xludf.DUMMYFUNCTION("""COMPUTED_VALUE"""),"")</f>
        <v/>
      </c>
      <c r="O570" s="105" t="str">
        <f>IFERROR(__xludf.DUMMYFUNCTION("""COMPUTED_VALUE"""),"")</f>
        <v/>
      </c>
      <c r="P570" s="105" t="str">
        <f>IFERROR(__xludf.DUMMYFUNCTION("""COMPUTED_VALUE"""),"")</f>
        <v/>
      </c>
      <c r="Q570" s="105" t="str">
        <f>IFERROR(__xludf.DUMMYFUNCTION("""COMPUTED_VALUE"""),"")</f>
        <v/>
      </c>
      <c r="R570" s="105" t="str">
        <f>IFERROR(__xludf.DUMMYFUNCTION("""COMPUTED_VALUE"""),"")</f>
        <v/>
      </c>
      <c r="S570" s="105" t="str">
        <f>IFERROR(__xludf.DUMMYFUNCTION("""COMPUTED_VALUE"""),"")</f>
        <v/>
      </c>
      <c r="T570" s="105" t="str">
        <f>IFERROR(__xludf.DUMMYFUNCTION("""COMPUTED_VALUE"""),"")</f>
        <v/>
      </c>
      <c r="U570" s="105" t="str">
        <f>IFERROR(__xludf.DUMMYFUNCTION("""COMPUTED_VALUE"""),"")</f>
        <v/>
      </c>
      <c r="V570" s="105" t="str">
        <f>IFERROR(__xludf.DUMMYFUNCTION("""COMPUTED_VALUE"""),"")</f>
        <v/>
      </c>
      <c r="W570" s="105" t="str">
        <f>IFERROR(__xludf.DUMMYFUNCTION("""COMPUTED_VALUE"""),"")</f>
        <v/>
      </c>
      <c r="X570" s="105" t="str">
        <f>IFERROR(__xludf.DUMMYFUNCTION("""COMPUTED_VALUE"""),"")</f>
        <v/>
      </c>
      <c r="Y570" s="105" t="str">
        <f>IFERROR(__xludf.DUMMYFUNCTION("""COMPUTED_VALUE"""),"")</f>
        <v/>
      </c>
      <c r="Z570" s="105" t="str">
        <f>IFERROR(__xludf.DUMMYFUNCTION("""COMPUTED_VALUE"""),"")</f>
        <v/>
      </c>
      <c r="AA570" s="105" t="str">
        <f>IFERROR(__xludf.DUMMYFUNCTION("""COMPUTED_VALUE"""),"")</f>
        <v/>
      </c>
      <c r="AB570" s="105" t="str">
        <f>IFERROR(__xludf.DUMMYFUNCTION("""COMPUTED_VALUE"""),"")</f>
        <v/>
      </c>
      <c r="AC570" s="105" t="str">
        <f>IFERROR(__xludf.DUMMYFUNCTION("""COMPUTED_VALUE"""),"")</f>
        <v/>
      </c>
      <c r="AD570" s="105" t="str">
        <f>IFERROR(__xludf.DUMMYFUNCTION("""COMPUTED_VALUE"""),"")</f>
        <v/>
      </c>
      <c r="AE570" s="105" t="str">
        <f>IFERROR(__xludf.DUMMYFUNCTION("""COMPUTED_VALUE"""),"")</f>
        <v/>
      </c>
      <c r="AF570" s="105" t="str">
        <f>IFERROR(__xludf.DUMMYFUNCTION("""COMPUTED_VALUE"""),"")</f>
        <v/>
      </c>
      <c r="AG570" s="105" t="str">
        <f>IFERROR(__xludf.DUMMYFUNCTION("""COMPUTED_VALUE"""),"")</f>
        <v/>
      </c>
      <c r="AH570" s="105" t="str">
        <f>IFERROR(__xludf.DUMMYFUNCTION("""COMPUTED_VALUE"""),"")</f>
        <v/>
      </c>
      <c r="AI570" s="105" t="str">
        <f>IFERROR(__xludf.DUMMYFUNCTION("""COMPUTED_VALUE"""),"")</f>
        <v/>
      </c>
      <c r="AJ570" s="105" t="str">
        <f>IFERROR(__xludf.DUMMYFUNCTION("""COMPUTED_VALUE"""),"")</f>
        <v/>
      </c>
      <c r="AK570" s="105" t="str">
        <f>IFERROR(__xludf.DUMMYFUNCTION("""COMPUTED_VALUE"""),"")</f>
        <v/>
      </c>
      <c r="AL570" s="105" t="str">
        <f>IFERROR(__xludf.DUMMYFUNCTION("""COMPUTED_VALUE"""),"")</f>
        <v/>
      </c>
      <c r="AM570" s="105" t="str">
        <f>IFERROR(__xludf.DUMMYFUNCTION("""COMPUTED_VALUE"""),"")</f>
        <v/>
      </c>
      <c r="AN570" s="105" t="str">
        <f>IFERROR(__xludf.DUMMYFUNCTION("""COMPUTED_VALUE"""),"")</f>
        <v/>
      </c>
    </row>
    <row r="571">
      <c r="B571" s="105"/>
      <c r="C571" s="105"/>
      <c r="E571" s="109"/>
      <c r="F571" s="110"/>
      <c r="G571" s="107"/>
      <c r="H571" s="108"/>
      <c r="J571" s="108" t="str">
        <f>IFERROR(__xludf.DUMMYFUNCTION("""COMPUTED_VALUE"""),"")</f>
        <v/>
      </c>
      <c r="K571" s="105" t="str">
        <f>IFERROR(__xludf.DUMMYFUNCTION("""COMPUTED_VALUE"""),"")</f>
        <v/>
      </c>
      <c r="L571" s="105" t="str">
        <f>IFERROR(__xludf.DUMMYFUNCTION("""COMPUTED_VALUE"""),"")</f>
        <v/>
      </c>
      <c r="M571" s="105" t="str">
        <f>IFERROR(__xludf.DUMMYFUNCTION("""COMPUTED_VALUE"""),"")</f>
        <v/>
      </c>
      <c r="N571" s="105" t="str">
        <f>IFERROR(__xludf.DUMMYFUNCTION("""COMPUTED_VALUE"""),"")</f>
        <v/>
      </c>
      <c r="O571" s="105" t="str">
        <f>IFERROR(__xludf.DUMMYFUNCTION("""COMPUTED_VALUE"""),"")</f>
        <v/>
      </c>
      <c r="P571" s="105" t="str">
        <f>IFERROR(__xludf.DUMMYFUNCTION("""COMPUTED_VALUE"""),"")</f>
        <v/>
      </c>
      <c r="Q571" s="105" t="str">
        <f>IFERROR(__xludf.DUMMYFUNCTION("""COMPUTED_VALUE"""),"")</f>
        <v/>
      </c>
      <c r="R571" s="105" t="str">
        <f>IFERROR(__xludf.DUMMYFUNCTION("""COMPUTED_VALUE"""),"")</f>
        <v/>
      </c>
      <c r="S571" s="105" t="str">
        <f>IFERROR(__xludf.DUMMYFUNCTION("""COMPUTED_VALUE"""),"")</f>
        <v/>
      </c>
      <c r="T571" s="105" t="str">
        <f>IFERROR(__xludf.DUMMYFUNCTION("""COMPUTED_VALUE"""),"")</f>
        <v/>
      </c>
      <c r="U571" s="105" t="str">
        <f>IFERROR(__xludf.DUMMYFUNCTION("""COMPUTED_VALUE"""),"")</f>
        <v/>
      </c>
      <c r="V571" s="105" t="str">
        <f>IFERROR(__xludf.DUMMYFUNCTION("""COMPUTED_VALUE"""),"")</f>
        <v/>
      </c>
      <c r="W571" s="105" t="str">
        <f>IFERROR(__xludf.DUMMYFUNCTION("""COMPUTED_VALUE"""),"")</f>
        <v/>
      </c>
      <c r="X571" s="105" t="str">
        <f>IFERROR(__xludf.DUMMYFUNCTION("""COMPUTED_VALUE"""),"")</f>
        <v/>
      </c>
      <c r="Y571" s="105" t="str">
        <f>IFERROR(__xludf.DUMMYFUNCTION("""COMPUTED_VALUE"""),"")</f>
        <v/>
      </c>
      <c r="Z571" s="105" t="str">
        <f>IFERROR(__xludf.DUMMYFUNCTION("""COMPUTED_VALUE"""),"")</f>
        <v/>
      </c>
      <c r="AA571" s="105" t="str">
        <f>IFERROR(__xludf.DUMMYFUNCTION("""COMPUTED_VALUE"""),"")</f>
        <v/>
      </c>
      <c r="AB571" s="105" t="str">
        <f>IFERROR(__xludf.DUMMYFUNCTION("""COMPUTED_VALUE"""),"")</f>
        <v/>
      </c>
      <c r="AC571" s="105" t="str">
        <f>IFERROR(__xludf.DUMMYFUNCTION("""COMPUTED_VALUE"""),"")</f>
        <v/>
      </c>
      <c r="AD571" s="105" t="str">
        <f>IFERROR(__xludf.DUMMYFUNCTION("""COMPUTED_VALUE"""),"")</f>
        <v/>
      </c>
      <c r="AE571" s="105" t="str">
        <f>IFERROR(__xludf.DUMMYFUNCTION("""COMPUTED_VALUE"""),"")</f>
        <v/>
      </c>
      <c r="AF571" s="105" t="str">
        <f>IFERROR(__xludf.DUMMYFUNCTION("""COMPUTED_VALUE"""),"")</f>
        <v/>
      </c>
      <c r="AG571" s="105" t="str">
        <f>IFERROR(__xludf.DUMMYFUNCTION("""COMPUTED_VALUE"""),"")</f>
        <v/>
      </c>
      <c r="AH571" s="105" t="str">
        <f>IFERROR(__xludf.DUMMYFUNCTION("""COMPUTED_VALUE"""),"")</f>
        <v/>
      </c>
      <c r="AI571" s="105" t="str">
        <f>IFERROR(__xludf.DUMMYFUNCTION("""COMPUTED_VALUE"""),"")</f>
        <v/>
      </c>
      <c r="AJ571" s="105" t="str">
        <f>IFERROR(__xludf.DUMMYFUNCTION("""COMPUTED_VALUE"""),"")</f>
        <v/>
      </c>
      <c r="AK571" s="105" t="str">
        <f>IFERROR(__xludf.DUMMYFUNCTION("""COMPUTED_VALUE"""),"")</f>
        <v/>
      </c>
      <c r="AL571" s="105" t="str">
        <f>IFERROR(__xludf.DUMMYFUNCTION("""COMPUTED_VALUE"""),"")</f>
        <v/>
      </c>
      <c r="AM571" s="105" t="str">
        <f>IFERROR(__xludf.DUMMYFUNCTION("""COMPUTED_VALUE"""),"")</f>
        <v/>
      </c>
      <c r="AN571" s="105" t="str">
        <f>IFERROR(__xludf.DUMMYFUNCTION("""COMPUTED_VALUE"""),"")</f>
        <v/>
      </c>
    </row>
    <row r="572">
      <c r="B572" s="105"/>
      <c r="C572" s="105"/>
      <c r="E572" s="109"/>
      <c r="F572" s="110"/>
      <c r="G572" s="107"/>
      <c r="H572" s="108"/>
      <c r="J572" s="108" t="str">
        <f>IFERROR(__xludf.DUMMYFUNCTION("""COMPUTED_VALUE"""),"")</f>
        <v/>
      </c>
      <c r="K572" s="105" t="str">
        <f>IFERROR(__xludf.DUMMYFUNCTION("""COMPUTED_VALUE"""),"")</f>
        <v/>
      </c>
      <c r="L572" s="105" t="str">
        <f>IFERROR(__xludf.DUMMYFUNCTION("""COMPUTED_VALUE"""),"")</f>
        <v/>
      </c>
      <c r="M572" s="105" t="str">
        <f>IFERROR(__xludf.DUMMYFUNCTION("""COMPUTED_VALUE"""),"")</f>
        <v/>
      </c>
      <c r="N572" s="105" t="str">
        <f>IFERROR(__xludf.DUMMYFUNCTION("""COMPUTED_VALUE"""),"")</f>
        <v/>
      </c>
      <c r="O572" s="105" t="str">
        <f>IFERROR(__xludf.DUMMYFUNCTION("""COMPUTED_VALUE"""),"")</f>
        <v/>
      </c>
      <c r="P572" s="105" t="str">
        <f>IFERROR(__xludf.DUMMYFUNCTION("""COMPUTED_VALUE"""),"")</f>
        <v/>
      </c>
      <c r="Q572" s="105" t="str">
        <f>IFERROR(__xludf.DUMMYFUNCTION("""COMPUTED_VALUE"""),"")</f>
        <v/>
      </c>
      <c r="R572" s="105" t="str">
        <f>IFERROR(__xludf.DUMMYFUNCTION("""COMPUTED_VALUE"""),"")</f>
        <v/>
      </c>
      <c r="S572" s="105" t="str">
        <f>IFERROR(__xludf.DUMMYFUNCTION("""COMPUTED_VALUE"""),"")</f>
        <v/>
      </c>
      <c r="T572" s="105" t="str">
        <f>IFERROR(__xludf.DUMMYFUNCTION("""COMPUTED_VALUE"""),"")</f>
        <v/>
      </c>
      <c r="U572" s="105" t="str">
        <f>IFERROR(__xludf.DUMMYFUNCTION("""COMPUTED_VALUE"""),"")</f>
        <v/>
      </c>
      <c r="V572" s="105" t="str">
        <f>IFERROR(__xludf.DUMMYFUNCTION("""COMPUTED_VALUE"""),"")</f>
        <v/>
      </c>
      <c r="W572" s="105" t="str">
        <f>IFERROR(__xludf.DUMMYFUNCTION("""COMPUTED_VALUE"""),"")</f>
        <v/>
      </c>
      <c r="X572" s="105" t="str">
        <f>IFERROR(__xludf.DUMMYFUNCTION("""COMPUTED_VALUE"""),"")</f>
        <v/>
      </c>
      <c r="Y572" s="105" t="str">
        <f>IFERROR(__xludf.DUMMYFUNCTION("""COMPUTED_VALUE"""),"")</f>
        <v/>
      </c>
      <c r="Z572" s="105" t="str">
        <f>IFERROR(__xludf.DUMMYFUNCTION("""COMPUTED_VALUE"""),"")</f>
        <v/>
      </c>
      <c r="AA572" s="105" t="str">
        <f>IFERROR(__xludf.DUMMYFUNCTION("""COMPUTED_VALUE"""),"")</f>
        <v/>
      </c>
      <c r="AB572" s="105" t="str">
        <f>IFERROR(__xludf.DUMMYFUNCTION("""COMPUTED_VALUE"""),"")</f>
        <v/>
      </c>
      <c r="AC572" s="105" t="str">
        <f>IFERROR(__xludf.DUMMYFUNCTION("""COMPUTED_VALUE"""),"")</f>
        <v/>
      </c>
      <c r="AD572" s="105" t="str">
        <f>IFERROR(__xludf.DUMMYFUNCTION("""COMPUTED_VALUE"""),"")</f>
        <v/>
      </c>
      <c r="AE572" s="105" t="str">
        <f>IFERROR(__xludf.DUMMYFUNCTION("""COMPUTED_VALUE"""),"")</f>
        <v/>
      </c>
      <c r="AF572" s="105" t="str">
        <f>IFERROR(__xludf.DUMMYFUNCTION("""COMPUTED_VALUE"""),"")</f>
        <v/>
      </c>
      <c r="AG572" s="105" t="str">
        <f>IFERROR(__xludf.DUMMYFUNCTION("""COMPUTED_VALUE"""),"")</f>
        <v/>
      </c>
      <c r="AH572" s="105" t="str">
        <f>IFERROR(__xludf.DUMMYFUNCTION("""COMPUTED_VALUE"""),"")</f>
        <v/>
      </c>
      <c r="AI572" s="105" t="str">
        <f>IFERROR(__xludf.DUMMYFUNCTION("""COMPUTED_VALUE"""),"")</f>
        <v/>
      </c>
      <c r="AJ572" s="105" t="str">
        <f>IFERROR(__xludf.DUMMYFUNCTION("""COMPUTED_VALUE"""),"")</f>
        <v/>
      </c>
      <c r="AK572" s="105" t="str">
        <f>IFERROR(__xludf.DUMMYFUNCTION("""COMPUTED_VALUE"""),"")</f>
        <v/>
      </c>
      <c r="AL572" s="105" t="str">
        <f>IFERROR(__xludf.DUMMYFUNCTION("""COMPUTED_VALUE"""),"")</f>
        <v/>
      </c>
      <c r="AM572" s="105" t="str">
        <f>IFERROR(__xludf.DUMMYFUNCTION("""COMPUTED_VALUE"""),"")</f>
        <v/>
      </c>
      <c r="AN572" s="105" t="str">
        <f>IFERROR(__xludf.DUMMYFUNCTION("""COMPUTED_VALUE"""),"")</f>
        <v/>
      </c>
    </row>
    <row r="573">
      <c r="B573" s="105"/>
      <c r="C573" s="105"/>
      <c r="E573" s="109"/>
      <c r="F573" s="110"/>
      <c r="G573" s="107"/>
      <c r="H573" s="108"/>
      <c r="J573" s="108" t="str">
        <f>IFERROR(__xludf.DUMMYFUNCTION("""COMPUTED_VALUE"""),"")</f>
        <v/>
      </c>
      <c r="K573" s="105" t="str">
        <f>IFERROR(__xludf.DUMMYFUNCTION("""COMPUTED_VALUE"""),"")</f>
        <v/>
      </c>
      <c r="L573" s="105" t="str">
        <f>IFERROR(__xludf.DUMMYFUNCTION("""COMPUTED_VALUE"""),"")</f>
        <v/>
      </c>
      <c r="M573" s="105" t="str">
        <f>IFERROR(__xludf.DUMMYFUNCTION("""COMPUTED_VALUE"""),"")</f>
        <v/>
      </c>
      <c r="N573" s="105" t="str">
        <f>IFERROR(__xludf.DUMMYFUNCTION("""COMPUTED_VALUE"""),"")</f>
        <v/>
      </c>
      <c r="O573" s="105" t="str">
        <f>IFERROR(__xludf.DUMMYFUNCTION("""COMPUTED_VALUE"""),"")</f>
        <v/>
      </c>
      <c r="P573" s="105" t="str">
        <f>IFERROR(__xludf.DUMMYFUNCTION("""COMPUTED_VALUE"""),"")</f>
        <v/>
      </c>
      <c r="Q573" s="105" t="str">
        <f>IFERROR(__xludf.DUMMYFUNCTION("""COMPUTED_VALUE"""),"")</f>
        <v/>
      </c>
      <c r="R573" s="105" t="str">
        <f>IFERROR(__xludf.DUMMYFUNCTION("""COMPUTED_VALUE"""),"")</f>
        <v/>
      </c>
      <c r="S573" s="105" t="str">
        <f>IFERROR(__xludf.DUMMYFUNCTION("""COMPUTED_VALUE"""),"")</f>
        <v/>
      </c>
      <c r="T573" s="105" t="str">
        <f>IFERROR(__xludf.DUMMYFUNCTION("""COMPUTED_VALUE"""),"")</f>
        <v/>
      </c>
      <c r="U573" s="105" t="str">
        <f>IFERROR(__xludf.DUMMYFUNCTION("""COMPUTED_VALUE"""),"")</f>
        <v/>
      </c>
      <c r="V573" s="105" t="str">
        <f>IFERROR(__xludf.DUMMYFUNCTION("""COMPUTED_VALUE"""),"")</f>
        <v/>
      </c>
      <c r="W573" s="105" t="str">
        <f>IFERROR(__xludf.DUMMYFUNCTION("""COMPUTED_VALUE"""),"")</f>
        <v/>
      </c>
      <c r="X573" s="105" t="str">
        <f>IFERROR(__xludf.DUMMYFUNCTION("""COMPUTED_VALUE"""),"")</f>
        <v/>
      </c>
      <c r="Y573" s="105" t="str">
        <f>IFERROR(__xludf.DUMMYFUNCTION("""COMPUTED_VALUE"""),"")</f>
        <v/>
      </c>
      <c r="Z573" s="105" t="str">
        <f>IFERROR(__xludf.DUMMYFUNCTION("""COMPUTED_VALUE"""),"")</f>
        <v/>
      </c>
      <c r="AA573" s="105" t="str">
        <f>IFERROR(__xludf.DUMMYFUNCTION("""COMPUTED_VALUE"""),"")</f>
        <v/>
      </c>
      <c r="AB573" s="105" t="str">
        <f>IFERROR(__xludf.DUMMYFUNCTION("""COMPUTED_VALUE"""),"")</f>
        <v/>
      </c>
      <c r="AC573" s="105" t="str">
        <f>IFERROR(__xludf.DUMMYFUNCTION("""COMPUTED_VALUE"""),"")</f>
        <v/>
      </c>
      <c r="AD573" s="105" t="str">
        <f>IFERROR(__xludf.DUMMYFUNCTION("""COMPUTED_VALUE"""),"")</f>
        <v/>
      </c>
      <c r="AE573" s="105" t="str">
        <f>IFERROR(__xludf.DUMMYFUNCTION("""COMPUTED_VALUE"""),"")</f>
        <v/>
      </c>
      <c r="AF573" s="105" t="str">
        <f>IFERROR(__xludf.DUMMYFUNCTION("""COMPUTED_VALUE"""),"")</f>
        <v/>
      </c>
      <c r="AG573" s="105" t="str">
        <f>IFERROR(__xludf.DUMMYFUNCTION("""COMPUTED_VALUE"""),"")</f>
        <v/>
      </c>
      <c r="AH573" s="105" t="str">
        <f>IFERROR(__xludf.DUMMYFUNCTION("""COMPUTED_VALUE"""),"")</f>
        <v/>
      </c>
      <c r="AI573" s="105" t="str">
        <f>IFERROR(__xludf.DUMMYFUNCTION("""COMPUTED_VALUE"""),"")</f>
        <v/>
      </c>
      <c r="AJ573" s="105" t="str">
        <f>IFERROR(__xludf.DUMMYFUNCTION("""COMPUTED_VALUE"""),"")</f>
        <v/>
      </c>
      <c r="AK573" s="105" t="str">
        <f>IFERROR(__xludf.DUMMYFUNCTION("""COMPUTED_VALUE"""),"")</f>
        <v/>
      </c>
      <c r="AL573" s="105" t="str">
        <f>IFERROR(__xludf.DUMMYFUNCTION("""COMPUTED_VALUE"""),"")</f>
        <v/>
      </c>
      <c r="AM573" s="105" t="str">
        <f>IFERROR(__xludf.DUMMYFUNCTION("""COMPUTED_VALUE"""),"")</f>
        <v/>
      </c>
      <c r="AN573" s="105" t="str">
        <f>IFERROR(__xludf.DUMMYFUNCTION("""COMPUTED_VALUE"""),"")</f>
        <v/>
      </c>
    </row>
    <row r="574">
      <c r="B574" s="105"/>
      <c r="C574" s="105"/>
      <c r="E574" s="109"/>
      <c r="F574" s="110"/>
      <c r="G574" s="107"/>
      <c r="H574" s="108"/>
      <c r="J574" s="108" t="str">
        <f>IFERROR(__xludf.DUMMYFUNCTION("""COMPUTED_VALUE"""),"")</f>
        <v/>
      </c>
      <c r="K574" s="105" t="str">
        <f>IFERROR(__xludf.DUMMYFUNCTION("""COMPUTED_VALUE"""),"")</f>
        <v/>
      </c>
      <c r="L574" s="105" t="str">
        <f>IFERROR(__xludf.DUMMYFUNCTION("""COMPUTED_VALUE"""),"")</f>
        <v/>
      </c>
      <c r="M574" s="105" t="str">
        <f>IFERROR(__xludf.DUMMYFUNCTION("""COMPUTED_VALUE"""),"")</f>
        <v/>
      </c>
      <c r="N574" s="105" t="str">
        <f>IFERROR(__xludf.DUMMYFUNCTION("""COMPUTED_VALUE"""),"")</f>
        <v/>
      </c>
      <c r="O574" s="105" t="str">
        <f>IFERROR(__xludf.DUMMYFUNCTION("""COMPUTED_VALUE"""),"")</f>
        <v/>
      </c>
      <c r="P574" s="105" t="str">
        <f>IFERROR(__xludf.DUMMYFUNCTION("""COMPUTED_VALUE"""),"")</f>
        <v/>
      </c>
      <c r="Q574" s="105" t="str">
        <f>IFERROR(__xludf.DUMMYFUNCTION("""COMPUTED_VALUE"""),"")</f>
        <v/>
      </c>
      <c r="R574" s="105" t="str">
        <f>IFERROR(__xludf.DUMMYFUNCTION("""COMPUTED_VALUE"""),"")</f>
        <v/>
      </c>
      <c r="S574" s="105" t="str">
        <f>IFERROR(__xludf.DUMMYFUNCTION("""COMPUTED_VALUE"""),"")</f>
        <v/>
      </c>
      <c r="T574" s="105" t="str">
        <f>IFERROR(__xludf.DUMMYFUNCTION("""COMPUTED_VALUE"""),"")</f>
        <v/>
      </c>
      <c r="U574" s="105" t="str">
        <f>IFERROR(__xludf.DUMMYFUNCTION("""COMPUTED_VALUE"""),"")</f>
        <v/>
      </c>
      <c r="V574" s="105" t="str">
        <f>IFERROR(__xludf.DUMMYFUNCTION("""COMPUTED_VALUE"""),"")</f>
        <v/>
      </c>
      <c r="W574" s="105" t="str">
        <f>IFERROR(__xludf.DUMMYFUNCTION("""COMPUTED_VALUE"""),"")</f>
        <v/>
      </c>
      <c r="X574" s="105" t="str">
        <f>IFERROR(__xludf.DUMMYFUNCTION("""COMPUTED_VALUE"""),"")</f>
        <v/>
      </c>
      <c r="Y574" s="105" t="str">
        <f>IFERROR(__xludf.DUMMYFUNCTION("""COMPUTED_VALUE"""),"")</f>
        <v/>
      </c>
      <c r="Z574" s="105" t="str">
        <f>IFERROR(__xludf.DUMMYFUNCTION("""COMPUTED_VALUE"""),"")</f>
        <v/>
      </c>
      <c r="AA574" s="105" t="str">
        <f>IFERROR(__xludf.DUMMYFUNCTION("""COMPUTED_VALUE"""),"")</f>
        <v/>
      </c>
      <c r="AB574" s="105" t="str">
        <f>IFERROR(__xludf.DUMMYFUNCTION("""COMPUTED_VALUE"""),"")</f>
        <v/>
      </c>
      <c r="AC574" s="105" t="str">
        <f>IFERROR(__xludf.DUMMYFUNCTION("""COMPUTED_VALUE"""),"")</f>
        <v/>
      </c>
      <c r="AD574" s="105" t="str">
        <f>IFERROR(__xludf.DUMMYFUNCTION("""COMPUTED_VALUE"""),"")</f>
        <v/>
      </c>
      <c r="AE574" s="105" t="str">
        <f>IFERROR(__xludf.DUMMYFUNCTION("""COMPUTED_VALUE"""),"")</f>
        <v/>
      </c>
      <c r="AF574" s="105" t="str">
        <f>IFERROR(__xludf.DUMMYFUNCTION("""COMPUTED_VALUE"""),"")</f>
        <v/>
      </c>
      <c r="AG574" s="105" t="str">
        <f>IFERROR(__xludf.DUMMYFUNCTION("""COMPUTED_VALUE"""),"")</f>
        <v/>
      </c>
      <c r="AH574" s="105" t="str">
        <f>IFERROR(__xludf.DUMMYFUNCTION("""COMPUTED_VALUE"""),"")</f>
        <v/>
      </c>
      <c r="AI574" s="105" t="str">
        <f>IFERROR(__xludf.DUMMYFUNCTION("""COMPUTED_VALUE"""),"")</f>
        <v/>
      </c>
      <c r="AJ574" s="105" t="str">
        <f>IFERROR(__xludf.DUMMYFUNCTION("""COMPUTED_VALUE"""),"")</f>
        <v/>
      </c>
      <c r="AK574" s="105" t="str">
        <f>IFERROR(__xludf.DUMMYFUNCTION("""COMPUTED_VALUE"""),"")</f>
        <v/>
      </c>
      <c r="AL574" s="105" t="str">
        <f>IFERROR(__xludf.DUMMYFUNCTION("""COMPUTED_VALUE"""),"")</f>
        <v/>
      </c>
      <c r="AM574" s="105" t="str">
        <f>IFERROR(__xludf.DUMMYFUNCTION("""COMPUTED_VALUE"""),"")</f>
        <v/>
      </c>
      <c r="AN574" s="105" t="str">
        <f>IFERROR(__xludf.DUMMYFUNCTION("""COMPUTED_VALUE"""),"")</f>
        <v/>
      </c>
    </row>
    <row r="575">
      <c r="B575" s="105"/>
      <c r="C575" s="105"/>
      <c r="E575" s="109"/>
      <c r="F575" s="110"/>
      <c r="G575" s="107"/>
      <c r="H575" s="108"/>
      <c r="J575" s="108" t="str">
        <f>IFERROR(__xludf.DUMMYFUNCTION("""COMPUTED_VALUE"""),"")</f>
        <v/>
      </c>
      <c r="K575" s="105" t="str">
        <f>IFERROR(__xludf.DUMMYFUNCTION("""COMPUTED_VALUE"""),"")</f>
        <v/>
      </c>
      <c r="L575" s="105" t="str">
        <f>IFERROR(__xludf.DUMMYFUNCTION("""COMPUTED_VALUE"""),"")</f>
        <v/>
      </c>
      <c r="M575" s="105" t="str">
        <f>IFERROR(__xludf.DUMMYFUNCTION("""COMPUTED_VALUE"""),"")</f>
        <v/>
      </c>
      <c r="N575" s="105" t="str">
        <f>IFERROR(__xludf.DUMMYFUNCTION("""COMPUTED_VALUE"""),"")</f>
        <v/>
      </c>
      <c r="O575" s="105" t="str">
        <f>IFERROR(__xludf.DUMMYFUNCTION("""COMPUTED_VALUE"""),"")</f>
        <v/>
      </c>
      <c r="P575" s="105" t="str">
        <f>IFERROR(__xludf.DUMMYFUNCTION("""COMPUTED_VALUE"""),"")</f>
        <v/>
      </c>
      <c r="Q575" s="105" t="str">
        <f>IFERROR(__xludf.DUMMYFUNCTION("""COMPUTED_VALUE"""),"")</f>
        <v/>
      </c>
      <c r="R575" s="105" t="str">
        <f>IFERROR(__xludf.DUMMYFUNCTION("""COMPUTED_VALUE"""),"")</f>
        <v/>
      </c>
      <c r="S575" s="105" t="str">
        <f>IFERROR(__xludf.DUMMYFUNCTION("""COMPUTED_VALUE"""),"")</f>
        <v/>
      </c>
      <c r="T575" s="105" t="str">
        <f>IFERROR(__xludf.DUMMYFUNCTION("""COMPUTED_VALUE"""),"")</f>
        <v/>
      </c>
      <c r="U575" s="105" t="str">
        <f>IFERROR(__xludf.DUMMYFUNCTION("""COMPUTED_VALUE"""),"")</f>
        <v/>
      </c>
      <c r="V575" s="105" t="str">
        <f>IFERROR(__xludf.DUMMYFUNCTION("""COMPUTED_VALUE"""),"")</f>
        <v/>
      </c>
      <c r="W575" s="105" t="str">
        <f>IFERROR(__xludf.DUMMYFUNCTION("""COMPUTED_VALUE"""),"")</f>
        <v/>
      </c>
      <c r="X575" s="105" t="str">
        <f>IFERROR(__xludf.DUMMYFUNCTION("""COMPUTED_VALUE"""),"")</f>
        <v/>
      </c>
      <c r="Y575" s="105" t="str">
        <f>IFERROR(__xludf.DUMMYFUNCTION("""COMPUTED_VALUE"""),"")</f>
        <v/>
      </c>
      <c r="Z575" s="105" t="str">
        <f>IFERROR(__xludf.DUMMYFUNCTION("""COMPUTED_VALUE"""),"")</f>
        <v/>
      </c>
      <c r="AA575" s="105" t="str">
        <f>IFERROR(__xludf.DUMMYFUNCTION("""COMPUTED_VALUE"""),"")</f>
        <v/>
      </c>
      <c r="AB575" s="105" t="str">
        <f>IFERROR(__xludf.DUMMYFUNCTION("""COMPUTED_VALUE"""),"")</f>
        <v/>
      </c>
      <c r="AC575" s="105" t="str">
        <f>IFERROR(__xludf.DUMMYFUNCTION("""COMPUTED_VALUE"""),"")</f>
        <v/>
      </c>
      <c r="AD575" s="105" t="str">
        <f>IFERROR(__xludf.DUMMYFUNCTION("""COMPUTED_VALUE"""),"")</f>
        <v/>
      </c>
      <c r="AE575" s="105" t="str">
        <f>IFERROR(__xludf.DUMMYFUNCTION("""COMPUTED_VALUE"""),"")</f>
        <v/>
      </c>
      <c r="AF575" s="105" t="str">
        <f>IFERROR(__xludf.DUMMYFUNCTION("""COMPUTED_VALUE"""),"")</f>
        <v/>
      </c>
      <c r="AG575" s="105" t="str">
        <f>IFERROR(__xludf.DUMMYFUNCTION("""COMPUTED_VALUE"""),"")</f>
        <v/>
      </c>
      <c r="AH575" s="105" t="str">
        <f>IFERROR(__xludf.DUMMYFUNCTION("""COMPUTED_VALUE"""),"")</f>
        <v/>
      </c>
      <c r="AI575" s="105" t="str">
        <f>IFERROR(__xludf.DUMMYFUNCTION("""COMPUTED_VALUE"""),"")</f>
        <v/>
      </c>
      <c r="AJ575" s="105" t="str">
        <f>IFERROR(__xludf.DUMMYFUNCTION("""COMPUTED_VALUE"""),"")</f>
        <v/>
      </c>
      <c r="AK575" s="105" t="str">
        <f>IFERROR(__xludf.DUMMYFUNCTION("""COMPUTED_VALUE"""),"")</f>
        <v/>
      </c>
      <c r="AL575" s="105" t="str">
        <f>IFERROR(__xludf.DUMMYFUNCTION("""COMPUTED_VALUE"""),"")</f>
        <v/>
      </c>
      <c r="AM575" s="105" t="str">
        <f>IFERROR(__xludf.DUMMYFUNCTION("""COMPUTED_VALUE"""),"")</f>
        <v/>
      </c>
      <c r="AN575" s="105" t="str">
        <f>IFERROR(__xludf.DUMMYFUNCTION("""COMPUTED_VALUE"""),"")</f>
        <v/>
      </c>
    </row>
    <row r="576">
      <c r="B576" s="105"/>
      <c r="C576" s="105"/>
      <c r="E576" s="109"/>
      <c r="F576" s="110"/>
      <c r="G576" s="107"/>
      <c r="H576" s="108"/>
      <c r="J576" s="108" t="str">
        <f>IFERROR(__xludf.DUMMYFUNCTION("""COMPUTED_VALUE"""),"")</f>
        <v/>
      </c>
      <c r="K576" s="105" t="str">
        <f>IFERROR(__xludf.DUMMYFUNCTION("""COMPUTED_VALUE"""),"")</f>
        <v/>
      </c>
      <c r="L576" s="105" t="str">
        <f>IFERROR(__xludf.DUMMYFUNCTION("""COMPUTED_VALUE"""),"")</f>
        <v/>
      </c>
      <c r="M576" s="105" t="str">
        <f>IFERROR(__xludf.DUMMYFUNCTION("""COMPUTED_VALUE"""),"")</f>
        <v/>
      </c>
      <c r="N576" s="105" t="str">
        <f>IFERROR(__xludf.DUMMYFUNCTION("""COMPUTED_VALUE"""),"")</f>
        <v/>
      </c>
      <c r="O576" s="105" t="str">
        <f>IFERROR(__xludf.DUMMYFUNCTION("""COMPUTED_VALUE"""),"")</f>
        <v/>
      </c>
      <c r="P576" s="105" t="str">
        <f>IFERROR(__xludf.DUMMYFUNCTION("""COMPUTED_VALUE"""),"")</f>
        <v/>
      </c>
      <c r="Q576" s="105" t="str">
        <f>IFERROR(__xludf.DUMMYFUNCTION("""COMPUTED_VALUE"""),"")</f>
        <v/>
      </c>
      <c r="R576" s="105" t="str">
        <f>IFERROR(__xludf.DUMMYFUNCTION("""COMPUTED_VALUE"""),"")</f>
        <v/>
      </c>
      <c r="S576" s="105" t="str">
        <f>IFERROR(__xludf.DUMMYFUNCTION("""COMPUTED_VALUE"""),"")</f>
        <v/>
      </c>
      <c r="T576" s="105" t="str">
        <f>IFERROR(__xludf.DUMMYFUNCTION("""COMPUTED_VALUE"""),"")</f>
        <v/>
      </c>
      <c r="U576" s="105" t="str">
        <f>IFERROR(__xludf.DUMMYFUNCTION("""COMPUTED_VALUE"""),"")</f>
        <v/>
      </c>
      <c r="V576" s="105" t="str">
        <f>IFERROR(__xludf.DUMMYFUNCTION("""COMPUTED_VALUE"""),"")</f>
        <v/>
      </c>
      <c r="W576" s="105" t="str">
        <f>IFERROR(__xludf.DUMMYFUNCTION("""COMPUTED_VALUE"""),"")</f>
        <v/>
      </c>
      <c r="X576" s="105" t="str">
        <f>IFERROR(__xludf.DUMMYFUNCTION("""COMPUTED_VALUE"""),"")</f>
        <v/>
      </c>
      <c r="Y576" s="105" t="str">
        <f>IFERROR(__xludf.DUMMYFUNCTION("""COMPUTED_VALUE"""),"")</f>
        <v/>
      </c>
      <c r="Z576" s="105" t="str">
        <f>IFERROR(__xludf.DUMMYFUNCTION("""COMPUTED_VALUE"""),"")</f>
        <v/>
      </c>
      <c r="AA576" s="105" t="str">
        <f>IFERROR(__xludf.DUMMYFUNCTION("""COMPUTED_VALUE"""),"")</f>
        <v/>
      </c>
      <c r="AB576" s="105" t="str">
        <f>IFERROR(__xludf.DUMMYFUNCTION("""COMPUTED_VALUE"""),"")</f>
        <v/>
      </c>
      <c r="AC576" s="105" t="str">
        <f>IFERROR(__xludf.DUMMYFUNCTION("""COMPUTED_VALUE"""),"")</f>
        <v/>
      </c>
      <c r="AD576" s="105" t="str">
        <f>IFERROR(__xludf.DUMMYFUNCTION("""COMPUTED_VALUE"""),"")</f>
        <v/>
      </c>
      <c r="AE576" s="105" t="str">
        <f>IFERROR(__xludf.DUMMYFUNCTION("""COMPUTED_VALUE"""),"")</f>
        <v/>
      </c>
      <c r="AF576" s="105" t="str">
        <f>IFERROR(__xludf.DUMMYFUNCTION("""COMPUTED_VALUE"""),"")</f>
        <v/>
      </c>
      <c r="AG576" s="105" t="str">
        <f>IFERROR(__xludf.DUMMYFUNCTION("""COMPUTED_VALUE"""),"")</f>
        <v/>
      </c>
      <c r="AH576" s="105" t="str">
        <f>IFERROR(__xludf.DUMMYFUNCTION("""COMPUTED_VALUE"""),"")</f>
        <v/>
      </c>
      <c r="AI576" s="105" t="str">
        <f>IFERROR(__xludf.DUMMYFUNCTION("""COMPUTED_VALUE"""),"")</f>
        <v/>
      </c>
      <c r="AJ576" s="105" t="str">
        <f>IFERROR(__xludf.DUMMYFUNCTION("""COMPUTED_VALUE"""),"")</f>
        <v/>
      </c>
      <c r="AK576" s="105" t="str">
        <f>IFERROR(__xludf.DUMMYFUNCTION("""COMPUTED_VALUE"""),"")</f>
        <v/>
      </c>
      <c r="AL576" s="105" t="str">
        <f>IFERROR(__xludf.DUMMYFUNCTION("""COMPUTED_VALUE"""),"")</f>
        <v/>
      </c>
      <c r="AM576" s="105" t="str">
        <f>IFERROR(__xludf.DUMMYFUNCTION("""COMPUTED_VALUE"""),"")</f>
        <v/>
      </c>
      <c r="AN576" s="105" t="str">
        <f>IFERROR(__xludf.DUMMYFUNCTION("""COMPUTED_VALUE"""),"")</f>
        <v/>
      </c>
    </row>
    <row r="577">
      <c r="B577" s="105"/>
      <c r="C577" s="105"/>
      <c r="E577" s="109"/>
      <c r="F577" s="110"/>
      <c r="G577" s="107"/>
      <c r="H577" s="108"/>
      <c r="J577" s="108" t="str">
        <f>IFERROR(__xludf.DUMMYFUNCTION("""COMPUTED_VALUE"""),"")</f>
        <v/>
      </c>
      <c r="K577" s="105" t="str">
        <f>IFERROR(__xludf.DUMMYFUNCTION("""COMPUTED_VALUE"""),"")</f>
        <v/>
      </c>
      <c r="L577" s="105" t="str">
        <f>IFERROR(__xludf.DUMMYFUNCTION("""COMPUTED_VALUE"""),"")</f>
        <v/>
      </c>
      <c r="M577" s="105" t="str">
        <f>IFERROR(__xludf.DUMMYFUNCTION("""COMPUTED_VALUE"""),"")</f>
        <v/>
      </c>
      <c r="N577" s="105" t="str">
        <f>IFERROR(__xludf.DUMMYFUNCTION("""COMPUTED_VALUE"""),"")</f>
        <v/>
      </c>
      <c r="O577" s="105" t="str">
        <f>IFERROR(__xludf.DUMMYFUNCTION("""COMPUTED_VALUE"""),"")</f>
        <v/>
      </c>
      <c r="P577" s="105" t="str">
        <f>IFERROR(__xludf.DUMMYFUNCTION("""COMPUTED_VALUE"""),"")</f>
        <v/>
      </c>
      <c r="Q577" s="105" t="str">
        <f>IFERROR(__xludf.DUMMYFUNCTION("""COMPUTED_VALUE"""),"")</f>
        <v/>
      </c>
      <c r="R577" s="105" t="str">
        <f>IFERROR(__xludf.DUMMYFUNCTION("""COMPUTED_VALUE"""),"")</f>
        <v/>
      </c>
      <c r="S577" s="105" t="str">
        <f>IFERROR(__xludf.DUMMYFUNCTION("""COMPUTED_VALUE"""),"")</f>
        <v/>
      </c>
      <c r="T577" s="105" t="str">
        <f>IFERROR(__xludf.DUMMYFUNCTION("""COMPUTED_VALUE"""),"")</f>
        <v/>
      </c>
      <c r="U577" s="105" t="str">
        <f>IFERROR(__xludf.DUMMYFUNCTION("""COMPUTED_VALUE"""),"")</f>
        <v/>
      </c>
      <c r="V577" s="105" t="str">
        <f>IFERROR(__xludf.DUMMYFUNCTION("""COMPUTED_VALUE"""),"")</f>
        <v/>
      </c>
      <c r="W577" s="105" t="str">
        <f>IFERROR(__xludf.DUMMYFUNCTION("""COMPUTED_VALUE"""),"")</f>
        <v/>
      </c>
      <c r="X577" s="105" t="str">
        <f>IFERROR(__xludf.DUMMYFUNCTION("""COMPUTED_VALUE"""),"")</f>
        <v/>
      </c>
      <c r="Y577" s="105" t="str">
        <f>IFERROR(__xludf.DUMMYFUNCTION("""COMPUTED_VALUE"""),"")</f>
        <v/>
      </c>
      <c r="Z577" s="105" t="str">
        <f>IFERROR(__xludf.DUMMYFUNCTION("""COMPUTED_VALUE"""),"")</f>
        <v/>
      </c>
      <c r="AA577" s="105" t="str">
        <f>IFERROR(__xludf.DUMMYFUNCTION("""COMPUTED_VALUE"""),"")</f>
        <v/>
      </c>
      <c r="AB577" s="105" t="str">
        <f>IFERROR(__xludf.DUMMYFUNCTION("""COMPUTED_VALUE"""),"")</f>
        <v/>
      </c>
      <c r="AC577" s="105" t="str">
        <f>IFERROR(__xludf.DUMMYFUNCTION("""COMPUTED_VALUE"""),"")</f>
        <v/>
      </c>
      <c r="AD577" s="105" t="str">
        <f>IFERROR(__xludf.DUMMYFUNCTION("""COMPUTED_VALUE"""),"")</f>
        <v/>
      </c>
      <c r="AE577" s="105" t="str">
        <f>IFERROR(__xludf.DUMMYFUNCTION("""COMPUTED_VALUE"""),"")</f>
        <v/>
      </c>
      <c r="AF577" s="105" t="str">
        <f>IFERROR(__xludf.DUMMYFUNCTION("""COMPUTED_VALUE"""),"")</f>
        <v/>
      </c>
      <c r="AG577" s="105" t="str">
        <f>IFERROR(__xludf.DUMMYFUNCTION("""COMPUTED_VALUE"""),"")</f>
        <v/>
      </c>
      <c r="AH577" s="105" t="str">
        <f>IFERROR(__xludf.DUMMYFUNCTION("""COMPUTED_VALUE"""),"")</f>
        <v/>
      </c>
      <c r="AI577" s="105" t="str">
        <f>IFERROR(__xludf.DUMMYFUNCTION("""COMPUTED_VALUE"""),"")</f>
        <v/>
      </c>
      <c r="AJ577" s="105" t="str">
        <f>IFERROR(__xludf.DUMMYFUNCTION("""COMPUTED_VALUE"""),"")</f>
        <v/>
      </c>
      <c r="AK577" s="105" t="str">
        <f>IFERROR(__xludf.DUMMYFUNCTION("""COMPUTED_VALUE"""),"")</f>
        <v/>
      </c>
      <c r="AL577" s="105" t="str">
        <f>IFERROR(__xludf.DUMMYFUNCTION("""COMPUTED_VALUE"""),"")</f>
        <v/>
      </c>
      <c r="AM577" s="105" t="str">
        <f>IFERROR(__xludf.DUMMYFUNCTION("""COMPUTED_VALUE"""),"")</f>
        <v/>
      </c>
      <c r="AN577" s="105" t="str">
        <f>IFERROR(__xludf.DUMMYFUNCTION("""COMPUTED_VALUE"""),"")</f>
        <v/>
      </c>
    </row>
    <row r="578">
      <c r="B578" s="105"/>
      <c r="C578" s="105"/>
      <c r="E578" s="109"/>
      <c r="F578" s="110"/>
      <c r="G578" s="107"/>
      <c r="H578" s="108"/>
      <c r="J578" s="108" t="str">
        <f>IFERROR(__xludf.DUMMYFUNCTION("""COMPUTED_VALUE"""),"")</f>
        <v/>
      </c>
      <c r="K578" s="105" t="str">
        <f>IFERROR(__xludf.DUMMYFUNCTION("""COMPUTED_VALUE"""),"")</f>
        <v/>
      </c>
      <c r="L578" s="105" t="str">
        <f>IFERROR(__xludf.DUMMYFUNCTION("""COMPUTED_VALUE"""),"")</f>
        <v/>
      </c>
      <c r="M578" s="105" t="str">
        <f>IFERROR(__xludf.DUMMYFUNCTION("""COMPUTED_VALUE"""),"")</f>
        <v/>
      </c>
      <c r="N578" s="105" t="str">
        <f>IFERROR(__xludf.DUMMYFUNCTION("""COMPUTED_VALUE"""),"")</f>
        <v/>
      </c>
      <c r="O578" s="105" t="str">
        <f>IFERROR(__xludf.DUMMYFUNCTION("""COMPUTED_VALUE"""),"")</f>
        <v/>
      </c>
      <c r="P578" s="105" t="str">
        <f>IFERROR(__xludf.DUMMYFUNCTION("""COMPUTED_VALUE"""),"")</f>
        <v/>
      </c>
      <c r="Q578" s="105" t="str">
        <f>IFERROR(__xludf.DUMMYFUNCTION("""COMPUTED_VALUE"""),"")</f>
        <v/>
      </c>
      <c r="R578" s="105" t="str">
        <f>IFERROR(__xludf.DUMMYFUNCTION("""COMPUTED_VALUE"""),"")</f>
        <v/>
      </c>
      <c r="S578" s="105" t="str">
        <f>IFERROR(__xludf.DUMMYFUNCTION("""COMPUTED_VALUE"""),"")</f>
        <v/>
      </c>
      <c r="T578" s="105" t="str">
        <f>IFERROR(__xludf.DUMMYFUNCTION("""COMPUTED_VALUE"""),"")</f>
        <v/>
      </c>
      <c r="U578" s="105" t="str">
        <f>IFERROR(__xludf.DUMMYFUNCTION("""COMPUTED_VALUE"""),"")</f>
        <v/>
      </c>
      <c r="V578" s="105" t="str">
        <f>IFERROR(__xludf.DUMMYFUNCTION("""COMPUTED_VALUE"""),"")</f>
        <v/>
      </c>
      <c r="W578" s="105" t="str">
        <f>IFERROR(__xludf.DUMMYFUNCTION("""COMPUTED_VALUE"""),"")</f>
        <v/>
      </c>
      <c r="X578" s="105" t="str">
        <f>IFERROR(__xludf.DUMMYFUNCTION("""COMPUTED_VALUE"""),"")</f>
        <v/>
      </c>
      <c r="Y578" s="105" t="str">
        <f>IFERROR(__xludf.DUMMYFUNCTION("""COMPUTED_VALUE"""),"")</f>
        <v/>
      </c>
      <c r="Z578" s="105" t="str">
        <f>IFERROR(__xludf.DUMMYFUNCTION("""COMPUTED_VALUE"""),"")</f>
        <v/>
      </c>
      <c r="AA578" s="105" t="str">
        <f>IFERROR(__xludf.DUMMYFUNCTION("""COMPUTED_VALUE"""),"")</f>
        <v/>
      </c>
      <c r="AB578" s="105" t="str">
        <f>IFERROR(__xludf.DUMMYFUNCTION("""COMPUTED_VALUE"""),"")</f>
        <v/>
      </c>
      <c r="AC578" s="105" t="str">
        <f>IFERROR(__xludf.DUMMYFUNCTION("""COMPUTED_VALUE"""),"")</f>
        <v/>
      </c>
      <c r="AD578" s="105" t="str">
        <f>IFERROR(__xludf.DUMMYFUNCTION("""COMPUTED_VALUE"""),"")</f>
        <v/>
      </c>
      <c r="AE578" s="105" t="str">
        <f>IFERROR(__xludf.DUMMYFUNCTION("""COMPUTED_VALUE"""),"")</f>
        <v/>
      </c>
      <c r="AF578" s="105" t="str">
        <f>IFERROR(__xludf.DUMMYFUNCTION("""COMPUTED_VALUE"""),"")</f>
        <v/>
      </c>
      <c r="AG578" s="105" t="str">
        <f>IFERROR(__xludf.DUMMYFUNCTION("""COMPUTED_VALUE"""),"")</f>
        <v/>
      </c>
      <c r="AH578" s="105" t="str">
        <f>IFERROR(__xludf.DUMMYFUNCTION("""COMPUTED_VALUE"""),"")</f>
        <v/>
      </c>
      <c r="AI578" s="105" t="str">
        <f>IFERROR(__xludf.DUMMYFUNCTION("""COMPUTED_VALUE"""),"")</f>
        <v/>
      </c>
      <c r="AJ578" s="105" t="str">
        <f>IFERROR(__xludf.DUMMYFUNCTION("""COMPUTED_VALUE"""),"")</f>
        <v/>
      </c>
      <c r="AK578" s="105" t="str">
        <f>IFERROR(__xludf.DUMMYFUNCTION("""COMPUTED_VALUE"""),"")</f>
        <v/>
      </c>
      <c r="AL578" s="105" t="str">
        <f>IFERROR(__xludf.DUMMYFUNCTION("""COMPUTED_VALUE"""),"")</f>
        <v/>
      </c>
      <c r="AM578" s="105" t="str">
        <f>IFERROR(__xludf.DUMMYFUNCTION("""COMPUTED_VALUE"""),"")</f>
        <v/>
      </c>
      <c r="AN578" s="105" t="str">
        <f>IFERROR(__xludf.DUMMYFUNCTION("""COMPUTED_VALUE"""),"")</f>
        <v/>
      </c>
    </row>
    <row r="579">
      <c r="B579" s="105"/>
      <c r="C579" s="105"/>
      <c r="E579" s="109"/>
      <c r="F579" s="110"/>
      <c r="G579" s="107"/>
      <c r="H579" s="108"/>
      <c r="J579" s="108" t="str">
        <f>IFERROR(__xludf.DUMMYFUNCTION("""COMPUTED_VALUE"""),"")</f>
        <v/>
      </c>
      <c r="K579" s="105" t="str">
        <f>IFERROR(__xludf.DUMMYFUNCTION("""COMPUTED_VALUE"""),"")</f>
        <v/>
      </c>
      <c r="L579" s="105" t="str">
        <f>IFERROR(__xludf.DUMMYFUNCTION("""COMPUTED_VALUE"""),"")</f>
        <v/>
      </c>
      <c r="M579" s="105" t="str">
        <f>IFERROR(__xludf.DUMMYFUNCTION("""COMPUTED_VALUE"""),"")</f>
        <v/>
      </c>
      <c r="N579" s="105" t="str">
        <f>IFERROR(__xludf.DUMMYFUNCTION("""COMPUTED_VALUE"""),"")</f>
        <v/>
      </c>
      <c r="O579" s="105" t="str">
        <f>IFERROR(__xludf.DUMMYFUNCTION("""COMPUTED_VALUE"""),"")</f>
        <v/>
      </c>
      <c r="P579" s="105" t="str">
        <f>IFERROR(__xludf.DUMMYFUNCTION("""COMPUTED_VALUE"""),"")</f>
        <v/>
      </c>
      <c r="Q579" s="105" t="str">
        <f>IFERROR(__xludf.DUMMYFUNCTION("""COMPUTED_VALUE"""),"")</f>
        <v/>
      </c>
      <c r="R579" s="105" t="str">
        <f>IFERROR(__xludf.DUMMYFUNCTION("""COMPUTED_VALUE"""),"")</f>
        <v/>
      </c>
      <c r="S579" s="105" t="str">
        <f>IFERROR(__xludf.DUMMYFUNCTION("""COMPUTED_VALUE"""),"")</f>
        <v/>
      </c>
      <c r="T579" s="105" t="str">
        <f>IFERROR(__xludf.DUMMYFUNCTION("""COMPUTED_VALUE"""),"")</f>
        <v/>
      </c>
      <c r="U579" s="105" t="str">
        <f>IFERROR(__xludf.DUMMYFUNCTION("""COMPUTED_VALUE"""),"")</f>
        <v/>
      </c>
      <c r="V579" s="105" t="str">
        <f>IFERROR(__xludf.DUMMYFUNCTION("""COMPUTED_VALUE"""),"")</f>
        <v/>
      </c>
      <c r="W579" s="105" t="str">
        <f>IFERROR(__xludf.DUMMYFUNCTION("""COMPUTED_VALUE"""),"")</f>
        <v/>
      </c>
      <c r="X579" s="105" t="str">
        <f>IFERROR(__xludf.DUMMYFUNCTION("""COMPUTED_VALUE"""),"")</f>
        <v/>
      </c>
      <c r="Y579" s="105" t="str">
        <f>IFERROR(__xludf.DUMMYFUNCTION("""COMPUTED_VALUE"""),"")</f>
        <v/>
      </c>
      <c r="Z579" s="105" t="str">
        <f>IFERROR(__xludf.DUMMYFUNCTION("""COMPUTED_VALUE"""),"")</f>
        <v/>
      </c>
      <c r="AA579" s="105" t="str">
        <f>IFERROR(__xludf.DUMMYFUNCTION("""COMPUTED_VALUE"""),"")</f>
        <v/>
      </c>
      <c r="AB579" s="105" t="str">
        <f>IFERROR(__xludf.DUMMYFUNCTION("""COMPUTED_VALUE"""),"")</f>
        <v/>
      </c>
      <c r="AC579" s="105" t="str">
        <f>IFERROR(__xludf.DUMMYFUNCTION("""COMPUTED_VALUE"""),"")</f>
        <v/>
      </c>
      <c r="AD579" s="105" t="str">
        <f>IFERROR(__xludf.DUMMYFUNCTION("""COMPUTED_VALUE"""),"")</f>
        <v/>
      </c>
      <c r="AE579" s="105" t="str">
        <f>IFERROR(__xludf.DUMMYFUNCTION("""COMPUTED_VALUE"""),"")</f>
        <v/>
      </c>
      <c r="AF579" s="105" t="str">
        <f>IFERROR(__xludf.DUMMYFUNCTION("""COMPUTED_VALUE"""),"")</f>
        <v/>
      </c>
      <c r="AG579" s="105" t="str">
        <f>IFERROR(__xludf.DUMMYFUNCTION("""COMPUTED_VALUE"""),"")</f>
        <v/>
      </c>
      <c r="AH579" s="105" t="str">
        <f>IFERROR(__xludf.DUMMYFUNCTION("""COMPUTED_VALUE"""),"")</f>
        <v/>
      </c>
      <c r="AI579" s="105" t="str">
        <f>IFERROR(__xludf.DUMMYFUNCTION("""COMPUTED_VALUE"""),"")</f>
        <v/>
      </c>
      <c r="AJ579" s="105" t="str">
        <f>IFERROR(__xludf.DUMMYFUNCTION("""COMPUTED_VALUE"""),"")</f>
        <v/>
      </c>
      <c r="AK579" s="105" t="str">
        <f>IFERROR(__xludf.DUMMYFUNCTION("""COMPUTED_VALUE"""),"")</f>
        <v/>
      </c>
      <c r="AL579" s="105" t="str">
        <f>IFERROR(__xludf.DUMMYFUNCTION("""COMPUTED_VALUE"""),"")</f>
        <v/>
      </c>
      <c r="AM579" s="105" t="str">
        <f>IFERROR(__xludf.DUMMYFUNCTION("""COMPUTED_VALUE"""),"")</f>
        <v/>
      </c>
      <c r="AN579" s="105" t="str">
        <f>IFERROR(__xludf.DUMMYFUNCTION("""COMPUTED_VALUE"""),"")</f>
        <v/>
      </c>
    </row>
    <row r="580">
      <c r="B580" s="105"/>
      <c r="C580" s="105"/>
      <c r="E580" s="109"/>
      <c r="F580" s="110"/>
      <c r="G580" s="107"/>
      <c r="H580" s="108"/>
      <c r="J580" s="108" t="str">
        <f>IFERROR(__xludf.DUMMYFUNCTION("""COMPUTED_VALUE"""),"")</f>
        <v/>
      </c>
      <c r="K580" s="105" t="str">
        <f>IFERROR(__xludf.DUMMYFUNCTION("""COMPUTED_VALUE"""),"")</f>
        <v/>
      </c>
      <c r="L580" s="105" t="str">
        <f>IFERROR(__xludf.DUMMYFUNCTION("""COMPUTED_VALUE"""),"")</f>
        <v/>
      </c>
      <c r="M580" s="105" t="str">
        <f>IFERROR(__xludf.DUMMYFUNCTION("""COMPUTED_VALUE"""),"")</f>
        <v/>
      </c>
      <c r="N580" s="105" t="str">
        <f>IFERROR(__xludf.DUMMYFUNCTION("""COMPUTED_VALUE"""),"")</f>
        <v/>
      </c>
      <c r="O580" s="105" t="str">
        <f>IFERROR(__xludf.DUMMYFUNCTION("""COMPUTED_VALUE"""),"")</f>
        <v/>
      </c>
      <c r="P580" s="105" t="str">
        <f>IFERROR(__xludf.DUMMYFUNCTION("""COMPUTED_VALUE"""),"")</f>
        <v/>
      </c>
      <c r="Q580" s="105" t="str">
        <f>IFERROR(__xludf.DUMMYFUNCTION("""COMPUTED_VALUE"""),"")</f>
        <v/>
      </c>
      <c r="R580" s="105" t="str">
        <f>IFERROR(__xludf.DUMMYFUNCTION("""COMPUTED_VALUE"""),"")</f>
        <v/>
      </c>
      <c r="S580" s="105" t="str">
        <f>IFERROR(__xludf.DUMMYFUNCTION("""COMPUTED_VALUE"""),"")</f>
        <v/>
      </c>
      <c r="T580" s="105" t="str">
        <f>IFERROR(__xludf.DUMMYFUNCTION("""COMPUTED_VALUE"""),"")</f>
        <v/>
      </c>
      <c r="U580" s="105" t="str">
        <f>IFERROR(__xludf.DUMMYFUNCTION("""COMPUTED_VALUE"""),"")</f>
        <v/>
      </c>
      <c r="V580" s="105" t="str">
        <f>IFERROR(__xludf.DUMMYFUNCTION("""COMPUTED_VALUE"""),"")</f>
        <v/>
      </c>
      <c r="W580" s="105" t="str">
        <f>IFERROR(__xludf.DUMMYFUNCTION("""COMPUTED_VALUE"""),"")</f>
        <v/>
      </c>
      <c r="X580" s="105" t="str">
        <f>IFERROR(__xludf.DUMMYFUNCTION("""COMPUTED_VALUE"""),"")</f>
        <v/>
      </c>
      <c r="Y580" s="105" t="str">
        <f>IFERROR(__xludf.DUMMYFUNCTION("""COMPUTED_VALUE"""),"")</f>
        <v/>
      </c>
      <c r="Z580" s="105" t="str">
        <f>IFERROR(__xludf.DUMMYFUNCTION("""COMPUTED_VALUE"""),"")</f>
        <v/>
      </c>
      <c r="AA580" s="105" t="str">
        <f>IFERROR(__xludf.DUMMYFUNCTION("""COMPUTED_VALUE"""),"")</f>
        <v/>
      </c>
      <c r="AB580" s="105" t="str">
        <f>IFERROR(__xludf.DUMMYFUNCTION("""COMPUTED_VALUE"""),"")</f>
        <v/>
      </c>
      <c r="AC580" s="105" t="str">
        <f>IFERROR(__xludf.DUMMYFUNCTION("""COMPUTED_VALUE"""),"")</f>
        <v/>
      </c>
      <c r="AD580" s="105" t="str">
        <f>IFERROR(__xludf.DUMMYFUNCTION("""COMPUTED_VALUE"""),"")</f>
        <v/>
      </c>
      <c r="AE580" s="105" t="str">
        <f>IFERROR(__xludf.DUMMYFUNCTION("""COMPUTED_VALUE"""),"")</f>
        <v/>
      </c>
      <c r="AF580" s="105" t="str">
        <f>IFERROR(__xludf.DUMMYFUNCTION("""COMPUTED_VALUE"""),"")</f>
        <v/>
      </c>
      <c r="AG580" s="105" t="str">
        <f>IFERROR(__xludf.DUMMYFUNCTION("""COMPUTED_VALUE"""),"")</f>
        <v/>
      </c>
      <c r="AH580" s="105" t="str">
        <f>IFERROR(__xludf.DUMMYFUNCTION("""COMPUTED_VALUE"""),"")</f>
        <v/>
      </c>
      <c r="AI580" s="105" t="str">
        <f>IFERROR(__xludf.DUMMYFUNCTION("""COMPUTED_VALUE"""),"")</f>
        <v/>
      </c>
      <c r="AJ580" s="105" t="str">
        <f>IFERROR(__xludf.DUMMYFUNCTION("""COMPUTED_VALUE"""),"")</f>
        <v/>
      </c>
      <c r="AK580" s="105" t="str">
        <f>IFERROR(__xludf.DUMMYFUNCTION("""COMPUTED_VALUE"""),"")</f>
        <v/>
      </c>
      <c r="AL580" s="105" t="str">
        <f>IFERROR(__xludf.DUMMYFUNCTION("""COMPUTED_VALUE"""),"")</f>
        <v/>
      </c>
      <c r="AM580" s="105" t="str">
        <f>IFERROR(__xludf.DUMMYFUNCTION("""COMPUTED_VALUE"""),"")</f>
        <v/>
      </c>
      <c r="AN580" s="105" t="str">
        <f>IFERROR(__xludf.DUMMYFUNCTION("""COMPUTED_VALUE"""),"")</f>
        <v/>
      </c>
    </row>
    <row r="581">
      <c r="B581" s="105"/>
      <c r="C581" s="105"/>
      <c r="E581" s="109"/>
      <c r="F581" s="110"/>
      <c r="G581" s="107"/>
      <c r="H581" s="108"/>
      <c r="J581" s="108" t="str">
        <f>IFERROR(__xludf.DUMMYFUNCTION("""COMPUTED_VALUE"""),"")</f>
        <v/>
      </c>
      <c r="K581" s="105" t="str">
        <f>IFERROR(__xludf.DUMMYFUNCTION("""COMPUTED_VALUE"""),"")</f>
        <v/>
      </c>
      <c r="L581" s="105" t="str">
        <f>IFERROR(__xludf.DUMMYFUNCTION("""COMPUTED_VALUE"""),"")</f>
        <v/>
      </c>
      <c r="M581" s="105" t="str">
        <f>IFERROR(__xludf.DUMMYFUNCTION("""COMPUTED_VALUE"""),"")</f>
        <v/>
      </c>
      <c r="N581" s="105" t="str">
        <f>IFERROR(__xludf.DUMMYFUNCTION("""COMPUTED_VALUE"""),"")</f>
        <v/>
      </c>
      <c r="O581" s="105" t="str">
        <f>IFERROR(__xludf.DUMMYFUNCTION("""COMPUTED_VALUE"""),"")</f>
        <v/>
      </c>
      <c r="P581" s="105" t="str">
        <f>IFERROR(__xludf.DUMMYFUNCTION("""COMPUTED_VALUE"""),"")</f>
        <v/>
      </c>
      <c r="Q581" s="105" t="str">
        <f>IFERROR(__xludf.DUMMYFUNCTION("""COMPUTED_VALUE"""),"")</f>
        <v/>
      </c>
      <c r="R581" s="105" t="str">
        <f>IFERROR(__xludf.DUMMYFUNCTION("""COMPUTED_VALUE"""),"")</f>
        <v/>
      </c>
      <c r="S581" s="105" t="str">
        <f>IFERROR(__xludf.DUMMYFUNCTION("""COMPUTED_VALUE"""),"")</f>
        <v/>
      </c>
      <c r="T581" s="105" t="str">
        <f>IFERROR(__xludf.DUMMYFUNCTION("""COMPUTED_VALUE"""),"")</f>
        <v/>
      </c>
      <c r="U581" s="105" t="str">
        <f>IFERROR(__xludf.DUMMYFUNCTION("""COMPUTED_VALUE"""),"")</f>
        <v/>
      </c>
      <c r="V581" s="105" t="str">
        <f>IFERROR(__xludf.DUMMYFUNCTION("""COMPUTED_VALUE"""),"")</f>
        <v/>
      </c>
      <c r="W581" s="105" t="str">
        <f>IFERROR(__xludf.DUMMYFUNCTION("""COMPUTED_VALUE"""),"")</f>
        <v/>
      </c>
      <c r="X581" s="105" t="str">
        <f>IFERROR(__xludf.DUMMYFUNCTION("""COMPUTED_VALUE"""),"")</f>
        <v/>
      </c>
      <c r="Y581" s="105" t="str">
        <f>IFERROR(__xludf.DUMMYFUNCTION("""COMPUTED_VALUE"""),"")</f>
        <v/>
      </c>
      <c r="Z581" s="105" t="str">
        <f>IFERROR(__xludf.DUMMYFUNCTION("""COMPUTED_VALUE"""),"")</f>
        <v/>
      </c>
      <c r="AA581" s="105" t="str">
        <f>IFERROR(__xludf.DUMMYFUNCTION("""COMPUTED_VALUE"""),"")</f>
        <v/>
      </c>
      <c r="AB581" s="105" t="str">
        <f>IFERROR(__xludf.DUMMYFUNCTION("""COMPUTED_VALUE"""),"")</f>
        <v/>
      </c>
      <c r="AC581" s="105" t="str">
        <f>IFERROR(__xludf.DUMMYFUNCTION("""COMPUTED_VALUE"""),"")</f>
        <v/>
      </c>
      <c r="AD581" s="105" t="str">
        <f>IFERROR(__xludf.DUMMYFUNCTION("""COMPUTED_VALUE"""),"")</f>
        <v/>
      </c>
      <c r="AE581" s="105" t="str">
        <f>IFERROR(__xludf.DUMMYFUNCTION("""COMPUTED_VALUE"""),"")</f>
        <v/>
      </c>
      <c r="AF581" s="105" t="str">
        <f>IFERROR(__xludf.DUMMYFUNCTION("""COMPUTED_VALUE"""),"")</f>
        <v/>
      </c>
      <c r="AG581" s="105" t="str">
        <f>IFERROR(__xludf.DUMMYFUNCTION("""COMPUTED_VALUE"""),"")</f>
        <v/>
      </c>
      <c r="AH581" s="105" t="str">
        <f>IFERROR(__xludf.DUMMYFUNCTION("""COMPUTED_VALUE"""),"")</f>
        <v/>
      </c>
      <c r="AI581" s="105" t="str">
        <f>IFERROR(__xludf.DUMMYFUNCTION("""COMPUTED_VALUE"""),"")</f>
        <v/>
      </c>
      <c r="AJ581" s="105" t="str">
        <f>IFERROR(__xludf.DUMMYFUNCTION("""COMPUTED_VALUE"""),"")</f>
        <v/>
      </c>
      <c r="AK581" s="105" t="str">
        <f>IFERROR(__xludf.DUMMYFUNCTION("""COMPUTED_VALUE"""),"")</f>
        <v/>
      </c>
      <c r="AL581" s="105" t="str">
        <f>IFERROR(__xludf.DUMMYFUNCTION("""COMPUTED_VALUE"""),"")</f>
        <v/>
      </c>
      <c r="AM581" s="105" t="str">
        <f>IFERROR(__xludf.DUMMYFUNCTION("""COMPUTED_VALUE"""),"")</f>
        <v/>
      </c>
      <c r="AN581" s="105" t="str">
        <f>IFERROR(__xludf.DUMMYFUNCTION("""COMPUTED_VALUE"""),"")</f>
        <v/>
      </c>
    </row>
    <row r="582">
      <c r="B582" s="105"/>
      <c r="C582" s="105"/>
      <c r="E582" s="109"/>
      <c r="F582" s="110"/>
      <c r="G582" s="107"/>
      <c r="H582" s="108"/>
      <c r="J582" s="108" t="str">
        <f>IFERROR(__xludf.DUMMYFUNCTION("""COMPUTED_VALUE"""),"")</f>
        <v/>
      </c>
      <c r="K582" s="105" t="str">
        <f>IFERROR(__xludf.DUMMYFUNCTION("""COMPUTED_VALUE"""),"")</f>
        <v/>
      </c>
      <c r="L582" s="105" t="str">
        <f>IFERROR(__xludf.DUMMYFUNCTION("""COMPUTED_VALUE"""),"")</f>
        <v/>
      </c>
      <c r="M582" s="105" t="str">
        <f>IFERROR(__xludf.DUMMYFUNCTION("""COMPUTED_VALUE"""),"")</f>
        <v/>
      </c>
      <c r="N582" s="105" t="str">
        <f>IFERROR(__xludf.DUMMYFUNCTION("""COMPUTED_VALUE"""),"")</f>
        <v/>
      </c>
      <c r="O582" s="105" t="str">
        <f>IFERROR(__xludf.DUMMYFUNCTION("""COMPUTED_VALUE"""),"")</f>
        <v/>
      </c>
      <c r="P582" s="105" t="str">
        <f>IFERROR(__xludf.DUMMYFUNCTION("""COMPUTED_VALUE"""),"")</f>
        <v/>
      </c>
      <c r="Q582" s="105" t="str">
        <f>IFERROR(__xludf.DUMMYFUNCTION("""COMPUTED_VALUE"""),"")</f>
        <v/>
      </c>
      <c r="R582" s="105" t="str">
        <f>IFERROR(__xludf.DUMMYFUNCTION("""COMPUTED_VALUE"""),"")</f>
        <v/>
      </c>
      <c r="S582" s="105" t="str">
        <f>IFERROR(__xludf.DUMMYFUNCTION("""COMPUTED_VALUE"""),"")</f>
        <v/>
      </c>
      <c r="T582" s="105" t="str">
        <f>IFERROR(__xludf.DUMMYFUNCTION("""COMPUTED_VALUE"""),"")</f>
        <v/>
      </c>
      <c r="U582" s="105" t="str">
        <f>IFERROR(__xludf.DUMMYFUNCTION("""COMPUTED_VALUE"""),"")</f>
        <v/>
      </c>
      <c r="V582" s="105" t="str">
        <f>IFERROR(__xludf.DUMMYFUNCTION("""COMPUTED_VALUE"""),"")</f>
        <v/>
      </c>
      <c r="W582" s="105" t="str">
        <f>IFERROR(__xludf.DUMMYFUNCTION("""COMPUTED_VALUE"""),"")</f>
        <v/>
      </c>
      <c r="X582" s="105" t="str">
        <f>IFERROR(__xludf.DUMMYFUNCTION("""COMPUTED_VALUE"""),"")</f>
        <v/>
      </c>
      <c r="Y582" s="105" t="str">
        <f>IFERROR(__xludf.DUMMYFUNCTION("""COMPUTED_VALUE"""),"")</f>
        <v/>
      </c>
      <c r="Z582" s="105" t="str">
        <f>IFERROR(__xludf.DUMMYFUNCTION("""COMPUTED_VALUE"""),"")</f>
        <v/>
      </c>
      <c r="AA582" s="105" t="str">
        <f>IFERROR(__xludf.DUMMYFUNCTION("""COMPUTED_VALUE"""),"")</f>
        <v/>
      </c>
      <c r="AB582" s="105" t="str">
        <f>IFERROR(__xludf.DUMMYFUNCTION("""COMPUTED_VALUE"""),"")</f>
        <v/>
      </c>
      <c r="AC582" s="105" t="str">
        <f>IFERROR(__xludf.DUMMYFUNCTION("""COMPUTED_VALUE"""),"")</f>
        <v/>
      </c>
      <c r="AD582" s="105" t="str">
        <f>IFERROR(__xludf.DUMMYFUNCTION("""COMPUTED_VALUE"""),"")</f>
        <v/>
      </c>
      <c r="AE582" s="105" t="str">
        <f>IFERROR(__xludf.DUMMYFUNCTION("""COMPUTED_VALUE"""),"")</f>
        <v/>
      </c>
      <c r="AF582" s="105" t="str">
        <f>IFERROR(__xludf.DUMMYFUNCTION("""COMPUTED_VALUE"""),"")</f>
        <v/>
      </c>
      <c r="AG582" s="105" t="str">
        <f>IFERROR(__xludf.DUMMYFUNCTION("""COMPUTED_VALUE"""),"")</f>
        <v/>
      </c>
      <c r="AH582" s="105" t="str">
        <f>IFERROR(__xludf.DUMMYFUNCTION("""COMPUTED_VALUE"""),"")</f>
        <v/>
      </c>
      <c r="AI582" s="105" t="str">
        <f>IFERROR(__xludf.DUMMYFUNCTION("""COMPUTED_VALUE"""),"")</f>
        <v/>
      </c>
      <c r="AJ582" s="105" t="str">
        <f>IFERROR(__xludf.DUMMYFUNCTION("""COMPUTED_VALUE"""),"")</f>
        <v/>
      </c>
      <c r="AK582" s="105" t="str">
        <f>IFERROR(__xludf.DUMMYFUNCTION("""COMPUTED_VALUE"""),"")</f>
        <v/>
      </c>
      <c r="AL582" s="105" t="str">
        <f>IFERROR(__xludf.DUMMYFUNCTION("""COMPUTED_VALUE"""),"")</f>
        <v/>
      </c>
      <c r="AM582" s="105" t="str">
        <f>IFERROR(__xludf.DUMMYFUNCTION("""COMPUTED_VALUE"""),"")</f>
        <v/>
      </c>
      <c r="AN582" s="105" t="str">
        <f>IFERROR(__xludf.DUMMYFUNCTION("""COMPUTED_VALUE"""),"")</f>
        <v/>
      </c>
    </row>
    <row r="583">
      <c r="B583" s="105"/>
      <c r="C583" s="105"/>
      <c r="E583" s="109"/>
      <c r="F583" s="110"/>
      <c r="G583" s="107"/>
      <c r="H583" s="108"/>
      <c r="J583" s="108" t="str">
        <f>IFERROR(__xludf.DUMMYFUNCTION("""COMPUTED_VALUE"""),"")</f>
        <v/>
      </c>
      <c r="K583" s="105" t="str">
        <f>IFERROR(__xludf.DUMMYFUNCTION("""COMPUTED_VALUE"""),"")</f>
        <v/>
      </c>
      <c r="L583" s="105" t="str">
        <f>IFERROR(__xludf.DUMMYFUNCTION("""COMPUTED_VALUE"""),"")</f>
        <v/>
      </c>
      <c r="M583" s="105" t="str">
        <f>IFERROR(__xludf.DUMMYFUNCTION("""COMPUTED_VALUE"""),"")</f>
        <v/>
      </c>
      <c r="N583" s="105" t="str">
        <f>IFERROR(__xludf.DUMMYFUNCTION("""COMPUTED_VALUE"""),"")</f>
        <v/>
      </c>
      <c r="O583" s="105" t="str">
        <f>IFERROR(__xludf.DUMMYFUNCTION("""COMPUTED_VALUE"""),"")</f>
        <v/>
      </c>
      <c r="P583" s="105" t="str">
        <f>IFERROR(__xludf.DUMMYFUNCTION("""COMPUTED_VALUE"""),"")</f>
        <v/>
      </c>
      <c r="Q583" s="105" t="str">
        <f>IFERROR(__xludf.DUMMYFUNCTION("""COMPUTED_VALUE"""),"")</f>
        <v/>
      </c>
      <c r="R583" s="105" t="str">
        <f>IFERROR(__xludf.DUMMYFUNCTION("""COMPUTED_VALUE"""),"")</f>
        <v/>
      </c>
      <c r="S583" s="105" t="str">
        <f>IFERROR(__xludf.DUMMYFUNCTION("""COMPUTED_VALUE"""),"")</f>
        <v/>
      </c>
      <c r="T583" s="105" t="str">
        <f>IFERROR(__xludf.DUMMYFUNCTION("""COMPUTED_VALUE"""),"")</f>
        <v/>
      </c>
      <c r="U583" s="105" t="str">
        <f>IFERROR(__xludf.DUMMYFUNCTION("""COMPUTED_VALUE"""),"")</f>
        <v/>
      </c>
      <c r="V583" s="105" t="str">
        <f>IFERROR(__xludf.DUMMYFUNCTION("""COMPUTED_VALUE"""),"")</f>
        <v/>
      </c>
      <c r="W583" s="105" t="str">
        <f>IFERROR(__xludf.DUMMYFUNCTION("""COMPUTED_VALUE"""),"")</f>
        <v/>
      </c>
      <c r="X583" s="105" t="str">
        <f>IFERROR(__xludf.DUMMYFUNCTION("""COMPUTED_VALUE"""),"")</f>
        <v/>
      </c>
      <c r="Y583" s="105" t="str">
        <f>IFERROR(__xludf.DUMMYFUNCTION("""COMPUTED_VALUE"""),"")</f>
        <v/>
      </c>
      <c r="Z583" s="105" t="str">
        <f>IFERROR(__xludf.DUMMYFUNCTION("""COMPUTED_VALUE"""),"")</f>
        <v/>
      </c>
      <c r="AA583" s="105" t="str">
        <f>IFERROR(__xludf.DUMMYFUNCTION("""COMPUTED_VALUE"""),"")</f>
        <v/>
      </c>
      <c r="AB583" s="105" t="str">
        <f>IFERROR(__xludf.DUMMYFUNCTION("""COMPUTED_VALUE"""),"")</f>
        <v/>
      </c>
      <c r="AC583" s="105" t="str">
        <f>IFERROR(__xludf.DUMMYFUNCTION("""COMPUTED_VALUE"""),"")</f>
        <v/>
      </c>
      <c r="AD583" s="105" t="str">
        <f>IFERROR(__xludf.DUMMYFUNCTION("""COMPUTED_VALUE"""),"")</f>
        <v/>
      </c>
      <c r="AE583" s="105" t="str">
        <f>IFERROR(__xludf.DUMMYFUNCTION("""COMPUTED_VALUE"""),"")</f>
        <v/>
      </c>
      <c r="AF583" s="105" t="str">
        <f>IFERROR(__xludf.DUMMYFUNCTION("""COMPUTED_VALUE"""),"")</f>
        <v/>
      </c>
      <c r="AG583" s="105" t="str">
        <f>IFERROR(__xludf.DUMMYFUNCTION("""COMPUTED_VALUE"""),"")</f>
        <v/>
      </c>
      <c r="AH583" s="105" t="str">
        <f>IFERROR(__xludf.DUMMYFUNCTION("""COMPUTED_VALUE"""),"")</f>
        <v/>
      </c>
      <c r="AI583" s="105" t="str">
        <f>IFERROR(__xludf.DUMMYFUNCTION("""COMPUTED_VALUE"""),"")</f>
        <v/>
      </c>
      <c r="AJ583" s="105" t="str">
        <f>IFERROR(__xludf.DUMMYFUNCTION("""COMPUTED_VALUE"""),"")</f>
        <v/>
      </c>
      <c r="AK583" s="105" t="str">
        <f>IFERROR(__xludf.DUMMYFUNCTION("""COMPUTED_VALUE"""),"")</f>
        <v/>
      </c>
      <c r="AL583" s="105" t="str">
        <f>IFERROR(__xludf.DUMMYFUNCTION("""COMPUTED_VALUE"""),"")</f>
        <v/>
      </c>
      <c r="AM583" s="105" t="str">
        <f>IFERROR(__xludf.DUMMYFUNCTION("""COMPUTED_VALUE"""),"")</f>
        <v/>
      </c>
      <c r="AN583" s="105" t="str">
        <f>IFERROR(__xludf.DUMMYFUNCTION("""COMPUTED_VALUE"""),"")</f>
        <v/>
      </c>
    </row>
    <row r="584">
      <c r="B584" s="105"/>
      <c r="C584" s="105"/>
      <c r="E584" s="109"/>
      <c r="F584" s="110"/>
      <c r="G584" s="107"/>
      <c r="H584" s="108"/>
      <c r="J584" s="108" t="str">
        <f>IFERROR(__xludf.DUMMYFUNCTION("""COMPUTED_VALUE"""),"")</f>
        <v/>
      </c>
      <c r="K584" s="105" t="str">
        <f>IFERROR(__xludf.DUMMYFUNCTION("""COMPUTED_VALUE"""),"")</f>
        <v/>
      </c>
      <c r="L584" s="105" t="str">
        <f>IFERROR(__xludf.DUMMYFUNCTION("""COMPUTED_VALUE"""),"")</f>
        <v/>
      </c>
      <c r="M584" s="105" t="str">
        <f>IFERROR(__xludf.DUMMYFUNCTION("""COMPUTED_VALUE"""),"")</f>
        <v/>
      </c>
      <c r="N584" s="105" t="str">
        <f>IFERROR(__xludf.DUMMYFUNCTION("""COMPUTED_VALUE"""),"")</f>
        <v/>
      </c>
      <c r="O584" s="105" t="str">
        <f>IFERROR(__xludf.DUMMYFUNCTION("""COMPUTED_VALUE"""),"")</f>
        <v/>
      </c>
      <c r="P584" s="105" t="str">
        <f>IFERROR(__xludf.DUMMYFUNCTION("""COMPUTED_VALUE"""),"")</f>
        <v/>
      </c>
      <c r="Q584" s="105" t="str">
        <f>IFERROR(__xludf.DUMMYFUNCTION("""COMPUTED_VALUE"""),"")</f>
        <v/>
      </c>
      <c r="R584" s="105" t="str">
        <f>IFERROR(__xludf.DUMMYFUNCTION("""COMPUTED_VALUE"""),"")</f>
        <v/>
      </c>
      <c r="S584" s="105" t="str">
        <f>IFERROR(__xludf.DUMMYFUNCTION("""COMPUTED_VALUE"""),"")</f>
        <v/>
      </c>
      <c r="T584" s="105" t="str">
        <f>IFERROR(__xludf.DUMMYFUNCTION("""COMPUTED_VALUE"""),"")</f>
        <v/>
      </c>
      <c r="U584" s="105" t="str">
        <f>IFERROR(__xludf.DUMMYFUNCTION("""COMPUTED_VALUE"""),"")</f>
        <v/>
      </c>
      <c r="V584" s="105" t="str">
        <f>IFERROR(__xludf.DUMMYFUNCTION("""COMPUTED_VALUE"""),"")</f>
        <v/>
      </c>
      <c r="W584" s="105" t="str">
        <f>IFERROR(__xludf.DUMMYFUNCTION("""COMPUTED_VALUE"""),"")</f>
        <v/>
      </c>
      <c r="X584" s="105" t="str">
        <f>IFERROR(__xludf.DUMMYFUNCTION("""COMPUTED_VALUE"""),"")</f>
        <v/>
      </c>
      <c r="Y584" s="105" t="str">
        <f>IFERROR(__xludf.DUMMYFUNCTION("""COMPUTED_VALUE"""),"")</f>
        <v/>
      </c>
      <c r="Z584" s="105" t="str">
        <f>IFERROR(__xludf.DUMMYFUNCTION("""COMPUTED_VALUE"""),"")</f>
        <v/>
      </c>
      <c r="AA584" s="105" t="str">
        <f>IFERROR(__xludf.DUMMYFUNCTION("""COMPUTED_VALUE"""),"")</f>
        <v/>
      </c>
      <c r="AB584" s="105" t="str">
        <f>IFERROR(__xludf.DUMMYFUNCTION("""COMPUTED_VALUE"""),"")</f>
        <v/>
      </c>
      <c r="AC584" s="105" t="str">
        <f>IFERROR(__xludf.DUMMYFUNCTION("""COMPUTED_VALUE"""),"")</f>
        <v/>
      </c>
      <c r="AD584" s="105" t="str">
        <f>IFERROR(__xludf.DUMMYFUNCTION("""COMPUTED_VALUE"""),"")</f>
        <v/>
      </c>
      <c r="AE584" s="105" t="str">
        <f>IFERROR(__xludf.DUMMYFUNCTION("""COMPUTED_VALUE"""),"")</f>
        <v/>
      </c>
      <c r="AF584" s="105" t="str">
        <f>IFERROR(__xludf.DUMMYFUNCTION("""COMPUTED_VALUE"""),"")</f>
        <v/>
      </c>
      <c r="AG584" s="105" t="str">
        <f>IFERROR(__xludf.DUMMYFUNCTION("""COMPUTED_VALUE"""),"")</f>
        <v/>
      </c>
      <c r="AH584" s="105" t="str">
        <f>IFERROR(__xludf.DUMMYFUNCTION("""COMPUTED_VALUE"""),"")</f>
        <v/>
      </c>
      <c r="AI584" s="105" t="str">
        <f>IFERROR(__xludf.DUMMYFUNCTION("""COMPUTED_VALUE"""),"")</f>
        <v/>
      </c>
      <c r="AJ584" s="105" t="str">
        <f>IFERROR(__xludf.DUMMYFUNCTION("""COMPUTED_VALUE"""),"")</f>
        <v/>
      </c>
      <c r="AK584" s="105" t="str">
        <f>IFERROR(__xludf.DUMMYFUNCTION("""COMPUTED_VALUE"""),"")</f>
        <v/>
      </c>
      <c r="AL584" s="105" t="str">
        <f>IFERROR(__xludf.DUMMYFUNCTION("""COMPUTED_VALUE"""),"")</f>
        <v/>
      </c>
      <c r="AM584" s="105" t="str">
        <f>IFERROR(__xludf.DUMMYFUNCTION("""COMPUTED_VALUE"""),"")</f>
        <v/>
      </c>
      <c r="AN584" s="105" t="str">
        <f>IFERROR(__xludf.DUMMYFUNCTION("""COMPUTED_VALUE"""),"")</f>
        <v/>
      </c>
    </row>
    <row r="585">
      <c r="B585" s="105"/>
      <c r="C585" s="105"/>
      <c r="E585" s="109"/>
      <c r="F585" s="110"/>
      <c r="G585" s="107"/>
      <c r="H585" s="108"/>
      <c r="J585" s="108" t="str">
        <f>IFERROR(__xludf.DUMMYFUNCTION("""COMPUTED_VALUE"""),"")</f>
        <v/>
      </c>
      <c r="K585" s="105" t="str">
        <f>IFERROR(__xludf.DUMMYFUNCTION("""COMPUTED_VALUE"""),"")</f>
        <v/>
      </c>
      <c r="L585" s="105" t="str">
        <f>IFERROR(__xludf.DUMMYFUNCTION("""COMPUTED_VALUE"""),"")</f>
        <v/>
      </c>
      <c r="M585" s="105" t="str">
        <f>IFERROR(__xludf.DUMMYFUNCTION("""COMPUTED_VALUE"""),"")</f>
        <v/>
      </c>
      <c r="N585" s="105" t="str">
        <f>IFERROR(__xludf.DUMMYFUNCTION("""COMPUTED_VALUE"""),"")</f>
        <v/>
      </c>
      <c r="O585" s="105" t="str">
        <f>IFERROR(__xludf.DUMMYFUNCTION("""COMPUTED_VALUE"""),"")</f>
        <v/>
      </c>
      <c r="P585" s="105" t="str">
        <f>IFERROR(__xludf.DUMMYFUNCTION("""COMPUTED_VALUE"""),"")</f>
        <v/>
      </c>
      <c r="Q585" s="105" t="str">
        <f>IFERROR(__xludf.DUMMYFUNCTION("""COMPUTED_VALUE"""),"")</f>
        <v/>
      </c>
      <c r="R585" s="105" t="str">
        <f>IFERROR(__xludf.DUMMYFUNCTION("""COMPUTED_VALUE"""),"")</f>
        <v/>
      </c>
      <c r="S585" s="105" t="str">
        <f>IFERROR(__xludf.DUMMYFUNCTION("""COMPUTED_VALUE"""),"")</f>
        <v/>
      </c>
      <c r="T585" s="105" t="str">
        <f>IFERROR(__xludf.DUMMYFUNCTION("""COMPUTED_VALUE"""),"")</f>
        <v/>
      </c>
      <c r="U585" s="105" t="str">
        <f>IFERROR(__xludf.DUMMYFUNCTION("""COMPUTED_VALUE"""),"")</f>
        <v/>
      </c>
      <c r="V585" s="105" t="str">
        <f>IFERROR(__xludf.DUMMYFUNCTION("""COMPUTED_VALUE"""),"")</f>
        <v/>
      </c>
      <c r="W585" s="105" t="str">
        <f>IFERROR(__xludf.DUMMYFUNCTION("""COMPUTED_VALUE"""),"")</f>
        <v/>
      </c>
      <c r="X585" s="105" t="str">
        <f>IFERROR(__xludf.DUMMYFUNCTION("""COMPUTED_VALUE"""),"")</f>
        <v/>
      </c>
      <c r="Y585" s="105" t="str">
        <f>IFERROR(__xludf.DUMMYFUNCTION("""COMPUTED_VALUE"""),"")</f>
        <v/>
      </c>
      <c r="Z585" s="105" t="str">
        <f>IFERROR(__xludf.DUMMYFUNCTION("""COMPUTED_VALUE"""),"")</f>
        <v/>
      </c>
      <c r="AA585" s="105" t="str">
        <f>IFERROR(__xludf.DUMMYFUNCTION("""COMPUTED_VALUE"""),"")</f>
        <v/>
      </c>
      <c r="AB585" s="105" t="str">
        <f>IFERROR(__xludf.DUMMYFUNCTION("""COMPUTED_VALUE"""),"")</f>
        <v/>
      </c>
      <c r="AC585" s="105" t="str">
        <f>IFERROR(__xludf.DUMMYFUNCTION("""COMPUTED_VALUE"""),"")</f>
        <v/>
      </c>
      <c r="AD585" s="105" t="str">
        <f>IFERROR(__xludf.DUMMYFUNCTION("""COMPUTED_VALUE"""),"")</f>
        <v/>
      </c>
      <c r="AE585" s="105" t="str">
        <f>IFERROR(__xludf.DUMMYFUNCTION("""COMPUTED_VALUE"""),"")</f>
        <v/>
      </c>
      <c r="AF585" s="105" t="str">
        <f>IFERROR(__xludf.DUMMYFUNCTION("""COMPUTED_VALUE"""),"")</f>
        <v/>
      </c>
      <c r="AG585" s="105" t="str">
        <f>IFERROR(__xludf.DUMMYFUNCTION("""COMPUTED_VALUE"""),"")</f>
        <v/>
      </c>
      <c r="AH585" s="105" t="str">
        <f>IFERROR(__xludf.DUMMYFUNCTION("""COMPUTED_VALUE"""),"")</f>
        <v/>
      </c>
      <c r="AI585" s="105" t="str">
        <f>IFERROR(__xludf.DUMMYFUNCTION("""COMPUTED_VALUE"""),"")</f>
        <v/>
      </c>
      <c r="AJ585" s="105" t="str">
        <f>IFERROR(__xludf.DUMMYFUNCTION("""COMPUTED_VALUE"""),"")</f>
        <v/>
      </c>
      <c r="AK585" s="105" t="str">
        <f>IFERROR(__xludf.DUMMYFUNCTION("""COMPUTED_VALUE"""),"")</f>
        <v/>
      </c>
      <c r="AL585" s="105" t="str">
        <f>IFERROR(__xludf.DUMMYFUNCTION("""COMPUTED_VALUE"""),"")</f>
        <v/>
      </c>
      <c r="AM585" s="105" t="str">
        <f>IFERROR(__xludf.DUMMYFUNCTION("""COMPUTED_VALUE"""),"")</f>
        <v/>
      </c>
      <c r="AN585" s="105" t="str">
        <f>IFERROR(__xludf.DUMMYFUNCTION("""COMPUTED_VALUE"""),"")</f>
        <v/>
      </c>
    </row>
    <row r="586">
      <c r="B586" s="105"/>
      <c r="C586" s="105"/>
      <c r="E586" s="109"/>
      <c r="F586" s="110"/>
      <c r="G586" s="107"/>
      <c r="H586" s="108"/>
      <c r="J586" s="108" t="str">
        <f>IFERROR(__xludf.DUMMYFUNCTION("""COMPUTED_VALUE"""),"")</f>
        <v/>
      </c>
      <c r="K586" s="105" t="str">
        <f>IFERROR(__xludf.DUMMYFUNCTION("""COMPUTED_VALUE"""),"")</f>
        <v/>
      </c>
      <c r="L586" s="105" t="str">
        <f>IFERROR(__xludf.DUMMYFUNCTION("""COMPUTED_VALUE"""),"")</f>
        <v/>
      </c>
      <c r="M586" s="105" t="str">
        <f>IFERROR(__xludf.DUMMYFUNCTION("""COMPUTED_VALUE"""),"")</f>
        <v/>
      </c>
      <c r="N586" s="105" t="str">
        <f>IFERROR(__xludf.DUMMYFUNCTION("""COMPUTED_VALUE"""),"")</f>
        <v/>
      </c>
      <c r="O586" s="105" t="str">
        <f>IFERROR(__xludf.DUMMYFUNCTION("""COMPUTED_VALUE"""),"")</f>
        <v/>
      </c>
      <c r="P586" s="105" t="str">
        <f>IFERROR(__xludf.DUMMYFUNCTION("""COMPUTED_VALUE"""),"")</f>
        <v/>
      </c>
      <c r="Q586" s="105" t="str">
        <f>IFERROR(__xludf.DUMMYFUNCTION("""COMPUTED_VALUE"""),"")</f>
        <v/>
      </c>
      <c r="R586" s="105" t="str">
        <f>IFERROR(__xludf.DUMMYFUNCTION("""COMPUTED_VALUE"""),"")</f>
        <v/>
      </c>
      <c r="S586" s="105" t="str">
        <f>IFERROR(__xludf.DUMMYFUNCTION("""COMPUTED_VALUE"""),"")</f>
        <v/>
      </c>
      <c r="T586" s="105" t="str">
        <f>IFERROR(__xludf.DUMMYFUNCTION("""COMPUTED_VALUE"""),"")</f>
        <v/>
      </c>
      <c r="U586" s="105" t="str">
        <f>IFERROR(__xludf.DUMMYFUNCTION("""COMPUTED_VALUE"""),"")</f>
        <v/>
      </c>
      <c r="V586" s="105" t="str">
        <f>IFERROR(__xludf.DUMMYFUNCTION("""COMPUTED_VALUE"""),"")</f>
        <v/>
      </c>
      <c r="W586" s="105" t="str">
        <f>IFERROR(__xludf.DUMMYFUNCTION("""COMPUTED_VALUE"""),"")</f>
        <v/>
      </c>
      <c r="X586" s="105" t="str">
        <f>IFERROR(__xludf.DUMMYFUNCTION("""COMPUTED_VALUE"""),"")</f>
        <v/>
      </c>
      <c r="Y586" s="105" t="str">
        <f>IFERROR(__xludf.DUMMYFUNCTION("""COMPUTED_VALUE"""),"")</f>
        <v/>
      </c>
      <c r="Z586" s="105" t="str">
        <f>IFERROR(__xludf.DUMMYFUNCTION("""COMPUTED_VALUE"""),"")</f>
        <v/>
      </c>
      <c r="AA586" s="105" t="str">
        <f>IFERROR(__xludf.DUMMYFUNCTION("""COMPUTED_VALUE"""),"")</f>
        <v/>
      </c>
      <c r="AB586" s="105" t="str">
        <f>IFERROR(__xludf.DUMMYFUNCTION("""COMPUTED_VALUE"""),"")</f>
        <v/>
      </c>
      <c r="AC586" s="105" t="str">
        <f>IFERROR(__xludf.DUMMYFUNCTION("""COMPUTED_VALUE"""),"")</f>
        <v/>
      </c>
      <c r="AD586" s="105" t="str">
        <f>IFERROR(__xludf.DUMMYFUNCTION("""COMPUTED_VALUE"""),"")</f>
        <v/>
      </c>
      <c r="AE586" s="105" t="str">
        <f>IFERROR(__xludf.DUMMYFUNCTION("""COMPUTED_VALUE"""),"")</f>
        <v/>
      </c>
      <c r="AF586" s="105" t="str">
        <f>IFERROR(__xludf.DUMMYFUNCTION("""COMPUTED_VALUE"""),"")</f>
        <v/>
      </c>
      <c r="AG586" s="105" t="str">
        <f>IFERROR(__xludf.DUMMYFUNCTION("""COMPUTED_VALUE"""),"")</f>
        <v/>
      </c>
      <c r="AH586" s="105" t="str">
        <f>IFERROR(__xludf.DUMMYFUNCTION("""COMPUTED_VALUE"""),"")</f>
        <v/>
      </c>
      <c r="AI586" s="105" t="str">
        <f>IFERROR(__xludf.DUMMYFUNCTION("""COMPUTED_VALUE"""),"")</f>
        <v/>
      </c>
      <c r="AJ586" s="105" t="str">
        <f>IFERROR(__xludf.DUMMYFUNCTION("""COMPUTED_VALUE"""),"")</f>
        <v/>
      </c>
      <c r="AK586" s="105" t="str">
        <f>IFERROR(__xludf.DUMMYFUNCTION("""COMPUTED_VALUE"""),"")</f>
        <v/>
      </c>
      <c r="AL586" s="105" t="str">
        <f>IFERROR(__xludf.DUMMYFUNCTION("""COMPUTED_VALUE"""),"")</f>
        <v/>
      </c>
      <c r="AM586" s="105" t="str">
        <f>IFERROR(__xludf.DUMMYFUNCTION("""COMPUTED_VALUE"""),"")</f>
        <v/>
      </c>
      <c r="AN586" s="105" t="str">
        <f>IFERROR(__xludf.DUMMYFUNCTION("""COMPUTED_VALUE"""),"")</f>
        <v/>
      </c>
    </row>
    <row r="587">
      <c r="B587" s="105"/>
      <c r="C587" s="105"/>
      <c r="E587" s="109"/>
      <c r="F587" s="110"/>
      <c r="G587" s="107"/>
      <c r="H587" s="108"/>
      <c r="J587" s="108" t="str">
        <f>IFERROR(__xludf.DUMMYFUNCTION("""COMPUTED_VALUE"""),"")</f>
        <v/>
      </c>
      <c r="K587" s="105" t="str">
        <f>IFERROR(__xludf.DUMMYFUNCTION("""COMPUTED_VALUE"""),"")</f>
        <v/>
      </c>
      <c r="L587" s="105" t="str">
        <f>IFERROR(__xludf.DUMMYFUNCTION("""COMPUTED_VALUE"""),"")</f>
        <v/>
      </c>
      <c r="M587" s="105" t="str">
        <f>IFERROR(__xludf.DUMMYFUNCTION("""COMPUTED_VALUE"""),"")</f>
        <v/>
      </c>
      <c r="N587" s="105" t="str">
        <f>IFERROR(__xludf.DUMMYFUNCTION("""COMPUTED_VALUE"""),"")</f>
        <v/>
      </c>
      <c r="O587" s="105" t="str">
        <f>IFERROR(__xludf.DUMMYFUNCTION("""COMPUTED_VALUE"""),"")</f>
        <v/>
      </c>
      <c r="P587" s="105" t="str">
        <f>IFERROR(__xludf.DUMMYFUNCTION("""COMPUTED_VALUE"""),"")</f>
        <v/>
      </c>
      <c r="Q587" s="105" t="str">
        <f>IFERROR(__xludf.DUMMYFUNCTION("""COMPUTED_VALUE"""),"")</f>
        <v/>
      </c>
      <c r="R587" s="105" t="str">
        <f>IFERROR(__xludf.DUMMYFUNCTION("""COMPUTED_VALUE"""),"")</f>
        <v/>
      </c>
      <c r="S587" s="105" t="str">
        <f>IFERROR(__xludf.DUMMYFUNCTION("""COMPUTED_VALUE"""),"")</f>
        <v/>
      </c>
      <c r="T587" s="105" t="str">
        <f>IFERROR(__xludf.DUMMYFUNCTION("""COMPUTED_VALUE"""),"")</f>
        <v/>
      </c>
      <c r="U587" s="105" t="str">
        <f>IFERROR(__xludf.DUMMYFUNCTION("""COMPUTED_VALUE"""),"")</f>
        <v/>
      </c>
      <c r="V587" s="105" t="str">
        <f>IFERROR(__xludf.DUMMYFUNCTION("""COMPUTED_VALUE"""),"")</f>
        <v/>
      </c>
      <c r="W587" s="105" t="str">
        <f>IFERROR(__xludf.DUMMYFUNCTION("""COMPUTED_VALUE"""),"")</f>
        <v/>
      </c>
      <c r="X587" s="105" t="str">
        <f>IFERROR(__xludf.DUMMYFUNCTION("""COMPUTED_VALUE"""),"")</f>
        <v/>
      </c>
      <c r="Y587" s="105" t="str">
        <f>IFERROR(__xludf.DUMMYFUNCTION("""COMPUTED_VALUE"""),"")</f>
        <v/>
      </c>
      <c r="Z587" s="105" t="str">
        <f>IFERROR(__xludf.DUMMYFUNCTION("""COMPUTED_VALUE"""),"")</f>
        <v/>
      </c>
      <c r="AA587" s="105" t="str">
        <f>IFERROR(__xludf.DUMMYFUNCTION("""COMPUTED_VALUE"""),"")</f>
        <v/>
      </c>
      <c r="AB587" s="105" t="str">
        <f>IFERROR(__xludf.DUMMYFUNCTION("""COMPUTED_VALUE"""),"")</f>
        <v/>
      </c>
      <c r="AC587" s="105" t="str">
        <f>IFERROR(__xludf.DUMMYFUNCTION("""COMPUTED_VALUE"""),"")</f>
        <v/>
      </c>
      <c r="AD587" s="105" t="str">
        <f>IFERROR(__xludf.DUMMYFUNCTION("""COMPUTED_VALUE"""),"")</f>
        <v/>
      </c>
      <c r="AE587" s="105" t="str">
        <f>IFERROR(__xludf.DUMMYFUNCTION("""COMPUTED_VALUE"""),"")</f>
        <v/>
      </c>
      <c r="AF587" s="105" t="str">
        <f>IFERROR(__xludf.DUMMYFUNCTION("""COMPUTED_VALUE"""),"")</f>
        <v/>
      </c>
      <c r="AG587" s="105" t="str">
        <f>IFERROR(__xludf.DUMMYFUNCTION("""COMPUTED_VALUE"""),"")</f>
        <v/>
      </c>
      <c r="AH587" s="105" t="str">
        <f>IFERROR(__xludf.DUMMYFUNCTION("""COMPUTED_VALUE"""),"")</f>
        <v/>
      </c>
      <c r="AI587" s="105" t="str">
        <f>IFERROR(__xludf.DUMMYFUNCTION("""COMPUTED_VALUE"""),"")</f>
        <v/>
      </c>
      <c r="AJ587" s="105" t="str">
        <f>IFERROR(__xludf.DUMMYFUNCTION("""COMPUTED_VALUE"""),"")</f>
        <v/>
      </c>
      <c r="AK587" s="105" t="str">
        <f>IFERROR(__xludf.DUMMYFUNCTION("""COMPUTED_VALUE"""),"")</f>
        <v/>
      </c>
      <c r="AL587" s="105" t="str">
        <f>IFERROR(__xludf.DUMMYFUNCTION("""COMPUTED_VALUE"""),"")</f>
        <v/>
      </c>
      <c r="AM587" s="105" t="str">
        <f>IFERROR(__xludf.DUMMYFUNCTION("""COMPUTED_VALUE"""),"")</f>
        <v/>
      </c>
      <c r="AN587" s="105" t="str">
        <f>IFERROR(__xludf.DUMMYFUNCTION("""COMPUTED_VALUE"""),"")</f>
        <v/>
      </c>
    </row>
    <row r="588">
      <c r="B588" s="105"/>
      <c r="C588" s="105"/>
      <c r="E588" s="109"/>
      <c r="F588" s="110"/>
      <c r="G588" s="107"/>
      <c r="H588" s="108"/>
      <c r="J588" s="108" t="str">
        <f>IFERROR(__xludf.DUMMYFUNCTION("""COMPUTED_VALUE"""),"")</f>
        <v/>
      </c>
      <c r="K588" s="105" t="str">
        <f>IFERROR(__xludf.DUMMYFUNCTION("""COMPUTED_VALUE"""),"")</f>
        <v/>
      </c>
      <c r="L588" s="105" t="str">
        <f>IFERROR(__xludf.DUMMYFUNCTION("""COMPUTED_VALUE"""),"")</f>
        <v/>
      </c>
      <c r="M588" s="105" t="str">
        <f>IFERROR(__xludf.DUMMYFUNCTION("""COMPUTED_VALUE"""),"")</f>
        <v/>
      </c>
      <c r="N588" s="105" t="str">
        <f>IFERROR(__xludf.DUMMYFUNCTION("""COMPUTED_VALUE"""),"")</f>
        <v/>
      </c>
      <c r="O588" s="105" t="str">
        <f>IFERROR(__xludf.DUMMYFUNCTION("""COMPUTED_VALUE"""),"")</f>
        <v/>
      </c>
      <c r="P588" s="105" t="str">
        <f>IFERROR(__xludf.DUMMYFUNCTION("""COMPUTED_VALUE"""),"")</f>
        <v/>
      </c>
      <c r="Q588" s="105" t="str">
        <f>IFERROR(__xludf.DUMMYFUNCTION("""COMPUTED_VALUE"""),"")</f>
        <v/>
      </c>
      <c r="R588" s="105" t="str">
        <f>IFERROR(__xludf.DUMMYFUNCTION("""COMPUTED_VALUE"""),"")</f>
        <v/>
      </c>
      <c r="S588" s="105" t="str">
        <f>IFERROR(__xludf.DUMMYFUNCTION("""COMPUTED_VALUE"""),"")</f>
        <v/>
      </c>
      <c r="T588" s="105" t="str">
        <f>IFERROR(__xludf.DUMMYFUNCTION("""COMPUTED_VALUE"""),"")</f>
        <v/>
      </c>
      <c r="U588" s="105" t="str">
        <f>IFERROR(__xludf.DUMMYFUNCTION("""COMPUTED_VALUE"""),"")</f>
        <v/>
      </c>
      <c r="V588" s="105" t="str">
        <f>IFERROR(__xludf.DUMMYFUNCTION("""COMPUTED_VALUE"""),"")</f>
        <v/>
      </c>
      <c r="W588" s="105" t="str">
        <f>IFERROR(__xludf.DUMMYFUNCTION("""COMPUTED_VALUE"""),"")</f>
        <v/>
      </c>
      <c r="X588" s="105" t="str">
        <f>IFERROR(__xludf.DUMMYFUNCTION("""COMPUTED_VALUE"""),"")</f>
        <v/>
      </c>
      <c r="Y588" s="105" t="str">
        <f>IFERROR(__xludf.DUMMYFUNCTION("""COMPUTED_VALUE"""),"")</f>
        <v/>
      </c>
      <c r="Z588" s="105" t="str">
        <f>IFERROR(__xludf.DUMMYFUNCTION("""COMPUTED_VALUE"""),"")</f>
        <v/>
      </c>
      <c r="AA588" s="105" t="str">
        <f>IFERROR(__xludf.DUMMYFUNCTION("""COMPUTED_VALUE"""),"")</f>
        <v/>
      </c>
      <c r="AB588" s="105" t="str">
        <f>IFERROR(__xludf.DUMMYFUNCTION("""COMPUTED_VALUE"""),"")</f>
        <v/>
      </c>
      <c r="AC588" s="105" t="str">
        <f>IFERROR(__xludf.DUMMYFUNCTION("""COMPUTED_VALUE"""),"")</f>
        <v/>
      </c>
      <c r="AD588" s="105" t="str">
        <f>IFERROR(__xludf.DUMMYFUNCTION("""COMPUTED_VALUE"""),"")</f>
        <v/>
      </c>
      <c r="AE588" s="105" t="str">
        <f>IFERROR(__xludf.DUMMYFUNCTION("""COMPUTED_VALUE"""),"")</f>
        <v/>
      </c>
      <c r="AF588" s="105" t="str">
        <f>IFERROR(__xludf.DUMMYFUNCTION("""COMPUTED_VALUE"""),"")</f>
        <v/>
      </c>
      <c r="AG588" s="105" t="str">
        <f>IFERROR(__xludf.DUMMYFUNCTION("""COMPUTED_VALUE"""),"")</f>
        <v/>
      </c>
      <c r="AH588" s="105" t="str">
        <f>IFERROR(__xludf.DUMMYFUNCTION("""COMPUTED_VALUE"""),"")</f>
        <v/>
      </c>
      <c r="AI588" s="105" t="str">
        <f>IFERROR(__xludf.DUMMYFUNCTION("""COMPUTED_VALUE"""),"")</f>
        <v/>
      </c>
      <c r="AJ588" s="105" t="str">
        <f>IFERROR(__xludf.DUMMYFUNCTION("""COMPUTED_VALUE"""),"")</f>
        <v/>
      </c>
      <c r="AK588" s="105" t="str">
        <f>IFERROR(__xludf.DUMMYFUNCTION("""COMPUTED_VALUE"""),"")</f>
        <v/>
      </c>
      <c r="AL588" s="105" t="str">
        <f>IFERROR(__xludf.DUMMYFUNCTION("""COMPUTED_VALUE"""),"")</f>
        <v/>
      </c>
      <c r="AM588" s="105" t="str">
        <f>IFERROR(__xludf.DUMMYFUNCTION("""COMPUTED_VALUE"""),"")</f>
        <v/>
      </c>
      <c r="AN588" s="105" t="str">
        <f>IFERROR(__xludf.DUMMYFUNCTION("""COMPUTED_VALUE"""),"")</f>
        <v/>
      </c>
    </row>
    <row r="589">
      <c r="B589" s="105"/>
      <c r="C589" s="105"/>
      <c r="E589" s="109"/>
      <c r="F589" s="110"/>
      <c r="G589" s="107"/>
      <c r="H589" s="108"/>
      <c r="J589" s="108" t="str">
        <f>IFERROR(__xludf.DUMMYFUNCTION("""COMPUTED_VALUE"""),"")</f>
        <v/>
      </c>
      <c r="K589" s="105" t="str">
        <f>IFERROR(__xludf.DUMMYFUNCTION("""COMPUTED_VALUE"""),"")</f>
        <v/>
      </c>
      <c r="L589" s="105" t="str">
        <f>IFERROR(__xludf.DUMMYFUNCTION("""COMPUTED_VALUE"""),"")</f>
        <v/>
      </c>
      <c r="M589" s="105" t="str">
        <f>IFERROR(__xludf.DUMMYFUNCTION("""COMPUTED_VALUE"""),"")</f>
        <v/>
      </c>
      <c r="N589" s="105" t="str">
        <f>IFERROR(__xludf.DUMMYFUNCTION("""COMPUTED_VALUE"""),"")</f>
        <v/>
      </c>
      <c r="O589" s="105" t="str">
        <f>IFERROR(__xludf.DUMMYFUNCTION("""COMPUTED_VALUE"""),"")</f>
        <v/>
      </c>
      <c r="P589" s="105" t="str">
        <f>IFERROR(__xludf.DUMMYFUNCTION("""COMPUTED_VALUE"""),"")</f>
        <v/>
      </c>
      <c r="Q589" s="105" t="str">
        <f>IFERROR(__xludf.DUMMYFUNCTION("""COMPUTED_VALUE"""),"")</f>
        <v/>
      </c>
      <c r="R589" s="105" t="str">
        <f>IFERROR(__xludf.DUMMYFUNCTION("""COMPUTED_VALUE"""),"")</f>
        <v/>
      </c>
      <c r="S589" s="105" t="str">
        <f>IFERROR(__xludf.DUMMYFUNCTION("""COMPUTED_VALUE"""),"")</f>
        <v/>
      </c>
      <c r="T589" s="105" t="str">
        <f>IFERROR(__xludf.DUMMYFUNCTION("""COMPUTED_VALUE"""),"")</f>
        <v/>
      </c>
      <c r="U589" s="105" t="str">
        <f>IFERROR(__xludf.DUMMYFUNCTION("""COMPUTED_VALUE"""),"")</f>
        <v/>
      </c>
      <c r="V589" s="105" t="str">
        <f>IFERROR(__xludf.DUMMYFUNCTION("""COMPUTED_VALUE"""),"")</f>
        <v/>
      </c>
      <c r="W589" s="105" t="str">
        <f>IFERROR(__xludf.DUMMYFUNCTION("""COMPUTED_VALUE"""),"")</f>
        <v/>
      </c>
      <c r="X589" s="105" t="str">
        <f>IFERROR(__xludf.DUMMYFUNCTION("""COMPUTED_VALUE"""),"")</f>
        <v/>
      </c>
      <c r="Y589" s="105" t="str">
        <f>IFERROR(__xludf.DUMMYFUNCTION("""COMPUTED_VALUE"""),"")</f>
        <v/>
      </c>
      <c r="Z589" s="105" t="str">
        <f>IFERROR(__xludf.DUMMYFUNCTION("""COMPUTED_VALUE"""),"")</f>
        <v/>
      </c>
      <c r="AA589" s="105" t="str">
        <f>IFERROR(__xludf.DUMMYFUNCTION("""COMPUTED_VALUE"""),"")</f>
        <v/>
      </c>
      <c r="AB589" s="105" t="str">
        <f>IFERROR(__xludf.DUMMYFUNCTION("""COMPUTED_VALUE"""),"")</f>
        <v/>
      </c>
      <c r="AC589" s="105" t="str">
        <f>IFERROR(__xludf.DUMMYFUNCTION("""COMPUTED_VALUE"""),"")</f>
        <v/>
      </c>
      <c r="AD589" s="105" t="str">
        <f>IFERROR(__xludf.DUMMYFUNCTION("""COMPUTED_VALUE"""),"")</f>
        <v/>
      </c>
      <c r="AE589" s="105" t="str">
        <f>IFERROR(__xludf.DUMMYFUNCTION("""COMPUTED_VALUE"""),"")</f>
        <v/>
      </c>
      <c r="AF589" s="105" t="str">
        <f>IFERROR(__xludf.DUMMYFUNCTION("""COMPUTED_VALUE"""),"")</f>
        <v/>
      </c>
      <c r="AG589" s="105" t="str">
        <f>IFERROR(__xludf.DUMMYFUNCTION("""COMPUTED_VALUE"""),"")</f>
        <v/>
      </c>
      <c r="AH589" s="105" t="str">
        <f>IFERROR(__xludf.DUMMYFUNCTION("""COMPUTED_VALUE"""),"")</f>
        <v/>
      </c>
      <c r="AI589" s="105" t="str">
        <f>IFERROR(__xludf.DUMMYFUNCTION("""COMPUTED_VALUE"""),"")</f>
        <v/>
      </c>
      <c r="AJ589" s="105" t="str">
        <f>IFERROR(__xludf.DUMMYFUNCTION("""COMPUTED_VALUE"""),"")</f>
        <v/>
      </c>
      <c r="AK589" s="105" t="str">
        <f>IFERROR(__xludf.DUMMYFUNCTION("""COMPUTED_VALUE"""),"")</f>
        <v/>
      </c>
      <c r="AL589" s="105" t="str">
        <f>IFERROR(__xludf.DUMMYFUNCTION("""COMPUTED_VALUE"""),"")</f>
        <v/>
      </c>
      <c r="AM589" s="105" t="str">
        <f>IFERROR(__xludf.DUMMYFUNCTION("""COMPUTED_VALUE"""),"")</f>
        <v/>
      </c>
      <c r="AN589" s="105" t="str">
        <f>IFERROR(__xludf.DUMMYFUNCTION("""COMPUTED_VALUE"""),"")</f>
        <v/>
      </c>
    </row>
    <row r="590">
      <c r="B590" s="105"/>
      <c r="C590" s="105"/>
      <c r="E590" s="109"/>
      <c r="F590" s="110"/>
      <c r="G590" s="107"/>
      <c r="H590" s="108"/>
      <c r="J590" s="108" t="str">
        <f>IFERROR(__xludf.DUMMYFUNCTION("""COMPUTED_VALUE"""),"")</f>
        <v/>
      </c>
      <c r="K590" s="105" t="str">
        <f>IFERROR(__xludf.DUMMYFUNCTION("""COMPUTED_VALUE"""),"")</f>
        <v/>
      </c>
      <c r="L590" s="105" t="str">
        <f>IFERROR(__xludf.DUMMYFUNCTION("""COMPUTED_VALUE"""),"")</f>
        <v/>
      </c>
      <c r="M590" s="105" t="str">
        <f>IFERROR(__xludf.DUMMYFUNCTION("""COMPUTED_VALUE"""),"")</f>
        <v/>
      </c>
      <c r="N590" s="105" t="str">
        <f>IFERROR(__xludf.DUMMYFUNCTION("""COMPUTED_VALUE"""),"")</f>
        <v/>
      </c>
      <c r="O590" s="105" t="str">
        <f>IFERROR(__xludf.DUMMYFUNCTION("""COMPUTED_VALUE"""),"")</f>
        <v/>
      </c>
      <c r="P590" s="105" t="str">
        <f>IFERROR(__xludf.DUMMYFUNCTION("""COMPUTED_VALUE"""),"")</f>
        <v/>
      </c>
      <c r="Q590" s="105" t="str">
        <f>IFERROR(__xludf.DUMMYFUNCTION("""COMPUTED_VALUE"""),"")</f>
        <v/>
      </c>
      <c r="R590" s="105" t="str">
        <f>IFERROR(__xludf.DUMMYFUNCTION("""COMPUTED_VALUE"""),"")</f>
        <v/>
      </c>
      <c r="S590" s="105" t="str">
        <f>IFERROR(__xludf.DUMMYFUNCTION("""COMPUTED_VALUE"""),"")</f>
        <v/>
      </c>
      <c r="T590" s="105" t="str">
        <f>IFERROR(__xludf.DUMMYFUNCTION("""COMPUTED_VALUE"""),"")</f>
        <v/>
      </c>
      <c r="U590" s="105" t="str">
        <f>IFERROR(__xludf.DUMMYFUNCTION("""COMPUTED_VALUE"""),"")</f>
        <v/>
      </c>
      <c r="V590" s="105" t="str">
        <f>IFERROR(__xludf.DUMMYFUNCTION("""COMPUTED_VALUE"""),"")</f>
        <v/>
      </c>
      <c r="W590" s="105" t="str">
        <f>IFERROR(__xludf.DUMMYFUNCTION("""COMPUTED_VALUE"""),"")</f>
        <v/>
      </c>
      <c r="X590" s="105" t="str">
        <f>IFERROR(__xludf.DUMMYFUNCTION("""COMPUTED_VALUE"""),"")</f>
        <v/>
      </c>
      <c r="Y590" s="105" t="str">
        <f>IFERROR(__xludf.DUMMYFUNCTION("""COMPUTED_VALUE"""),"")</f>
        <v/>
      </c>
      <c r="Z590" s="105" t="str">
        <f>IFERROR(__xludf.DUMMYFUNCTION("""COMPUTED_VALUE"""),"")</f>
        <v/>
      </c>
      <c r="AA590" s="105" t="str">
        <f>IFERROR(__xludf.DUMMYFUNCTION("""COMPUTED_VALUE"""),"")</f>
        <v/>
      </c>
      <c r="AB590" s="105" t="str">
        <f>IFERROR(__xludf.DUMMYFUNCTION("""COMPUTED_VALUE"""),"")</f>
        <v/>
      </c>
      <c r="AC590" s="105" t="str">
        <f>IFERROR(__xludf.DUMMYFUNCTION("""COMPUTED_VALUE"""),"")</f>
        <v/>
      </c>
      <c r="AD590" s="105" t="str">
        <f>IFERROR(__xludf.DUMMYFUNCTION("""COMPUTED_VALUE"""),"")</f>
        <v/>
      </c>
      <c r="AE590" s="105" t="str">
        <f>IFERROR(__xludf.DUMMYFUNCTION("""COMPUTED_VALUE"""),"")</f>
        <v/>
      </c>
      <c r="AF590" s="105" t="str">
        <f>IFERROR(__xludf.DUMMYFUNCTION("""COMPUTED_VALUE"""),"")</f>
        <v/>
      </c>
      <c r="AG590" s="105" t="str">
        <f>IFERROR(__xludf.DUMMYFUNCTION("""COMPUTED_VALUE"""),"")</f>
        <v/>
      </c>
      <c r="AH590" s="105" t="str">
        <f>IFERROR(__xludf.DUMMYFUNCTION("""COMPUTED_VALUE"""),"")</f>
        <v/>
      </c>
      <c r="AI590" s="105" t="str">
        <f>IFERROR(__xludf.DUMMYFUNCTION("""COMPUTED_VALUE"""),"")</f>
        <v/>
      </c>
      <c r="AJ590" s="105" t="str">
        <f>IFERROR(__xludf.DUMMYFUNCTION("""COMPUTED_VALUE"""),"")</f>
        <v/>
      </c>
      <c r="AK590" s="105" t="str">
        <f>IFERROR(__xludf.DUMMYFUNCTION("""COMPUTED_VALUE"""),"")</f>
        <v/>
      </c>
      <c r="AL590" s="105" t="str">
        <f>IFERROR(__xludf.DUMMYFUNCTION("""COMPUTED_VALUE"""),"")</f>
        <v/>
      </c>
      <c r="AM590" s="105" t="str">
        <f>IFERROR(__xludf.DUMMYFUNCTION("""COMPUTED_VALUE"""),"")</f>
        <v/>
      </c>
      <c r="AN590" s="105" t="str">
        <f>IFERROR(__xludf.DUMMYFUNCTION("""COMPUTED_VALUE"""),"")</f>
        <v/>
      </c>
    </row>
    <row r="591">
      <c r="B591" s="105"/>
      <c r="C591" s="105"/>
      <c r="E591" s="109"/>
      <c r="F591" s="110"/>
      <c r="G591" s="107"/>
      <c r="H591" s="108"/>
      <c r="J591" s="108" t="str">
        <f>IFERROR(__xludf.DUMMYFUNCTION("""COMPUTED_VALUE"""),"")</f>
        <v/>
      </c>
      <c r="K591" s="105" t="str">
        <f>IFERROR(__xludf.DUMMYFUNCTION("""COMPUTED_VALUE"""),"")</f>
        <v/>
      </c>
      <c r="L591" s="105" t="str">
        <f>IFERROR(__xludf.DUMMYFUNCTION("""COMPUTED_VALUE"""),"")</f>
        <v/>
      </c>
      <c r="M591" s="105" t="str">
        <f>IFERROR(__xludf.DUMMYFUNCTION("""COMPUTED_VALUE"""),"")</f>
        <v/>
      </c>
      <c r="N591" s="105" t="str">
        <f>IFERROR(__xludf.DUMMYFUNCTION("""COMPUTED_VALUE"""),"")</f>
        <v/>
      </c>
      <c r="O591" s="105" t="str">
        <f>IFERROR(__xludf.DUMMYFUNCTION("""COMPUTED_VALUE"""),"")</f>
        <v/>
      </c>
      <c r="P591" s="105" t="str">
        <f>IFERROR(__xludf.DUMMYFUNCTION("""COMPUTED_VALUE"""),"")</f>
        <v/>
      </c>
      <c r="Q591" s="105" t="str">
        <f>IFERROR(__xludf.DUMMYFUNCTION("""COMPUTED_VALUE"""),"")</f>
        <v/>
      </c>
      <c r="R591" s="105" t="str">
        <f>IFERROR(__xludf.DUMMYFUNCTION("""COMPUTED_VALUE"""),"")</f>
        <v/>
      </c>
      <c r="S591" s="105" t="str">
        <f>IFERROR(__xludf.DUMMYFUNCTION("""COMPUTED_VALUE"""),"")</f>
        <v/>
      </c>
      <c r="T591" s="105" t="str">
        <f>IFERROR(__xludf.DUMMYFUNCTION("""COMPUTED_VALUE"""),"")</f>
        <v/>
      </c>
      <c r="U591" s="105" t="str">
        <f>IFERROR(__xludf.DUMMYFUNCTION("""COMPUTED_VALUE"""),"")</f>
        <v/>
      </c>
      <c r="V591" s="105" t="str">
        <f>IFERROR(__xludf.DUMMYFUNCTION("""COMPUTED_VALUE"""),"")</f>
        <v/>
      </c>
      <c r="W591" s="105" t="str">
        <f>IFERROR(__xludf.DUMMYFUNCTION("""COMPUTED_VALUE"""),"")</f>
        <v/>
      </c>
      <c r="X591" s="105" t="str">
        <f>IFERROR(__xludf.DUMMYFUNCTION("""COMPUTED_VALUE"""),"")</f>
        <v/>
      </c>
      <c r="Y591" s="105" t="str">
        <f>IFERROR(__xludf.DUMMYFUNCTION("""COMPUTED_VALUE"""),"")</f>
        <v/>
      </c>
      <c r="Z591" s="105" t="str">
        <f>IFERROR(__xludf.DUMMYFUNCTION("""COMPUTED_VALUE"""),"")</f>
        <v/>
      </c>
      <c r="AA591" s="105" t="str">
        <f>IFERROR(__xludf.DUMMYFUNCTION("""COMPUTED_VALUE"""),"")</f>
        <v/>
      </c>
      <c r="AB591" s="105" t="str">
        <f>IFERROR(__xludf.DUMMYFUNCTION("""COMPUTED_VALUE"""),"")</f>
        <v/>
      </c>
      <c r="AC591" s="105" t="str">
        <f>IFERROR(__xludf.DUMMYFUNCTION("""COMPUTED_VALUE"""),"")</f>
        <v/>
      </c>
      <c r="AD591" s="105" t="str">
        <f>IFERROR(__xludf.DUMMYFUNCTION("""COMPUTED_VALUE"""),"")</f>
        <v/>
      </c>
      <c r="AE591" s="105" t="str">
        <f>IFERROR(__xludf.DUMMYFUNCTION("""COMPUTED_VALUE"""),"")</f>
        <v/>
      </c>
      <c r="AF591" s="105" t="str">
        <f>IFERROR(__xludf.DUMMYFUNCTION("""COMPUTED_VALUE"""),"")</f>
        <v/>
      </c>
      <c r="AG591" s="105" t="str">
        <f>IFERROR(__xludf.DUMMYFUNCTION("""COMPUTED_VALUE"""),"")</f>
        <v/>
      </c>
      <c r="AH591" s="105" t="str">
        <f>IFERROR(__xludf.DUMMYFUNCTION("""COMPUTED_VALUE"""),"")</f>
        <v/>
      </c>
      <c r="AI591" s="105" t="str">
        <f>IFERROR(__xludf.DUMMYFUNCTION("""COMPUTED_VALUE"""),"")</f>
        <v/>
      </c>
      <c r="AJ591" s="105" t="str">
        <f>IFERROR(__xludf.DUMMYFUNCTION("""COMPUTED_VALUE"""),"")</f>
        <v/>
      </c>
      <c r="AK591" s="105" t="str">
        <f>IFERROR(__xludf.DUMMYFUNCTION("""COMPUTED_VALUE"""),"")</f>
        <v/>
      </c>
      <c r="AL591" s="105" t="str">
        <f>IFERROR(__xludf.DUMMYFUNCTION("""COMPUTED_VALUE"""),"")</f>
        <v/>
      </c>
      <c r="AM591" s="105" t="str">
        <f>IFERROR(__xludf.DUMMYFUNCTION("""COMPUTED_VALUE"""),"")</f>
        <v/>
      </c>
      <c r="AN591" s="105" t="str">
        <f>IFERROR(__xludf.DUMMYFUNCTION("""COMPUTED_VALUE"""),"")</f>
        <v/>
      </c>
    </row>
    <row r="592">
      <c r="B592" s="105"/>
      <c r="C592" s="105"/>
      <c r="E592" s="109"/>
      <c r="F592" s="110"/>
      <c r="G592" s="107"/>
      <c r="H592" s="108"/>
      <c r="J592" s="108" t="str">
        <f>IFERROR(__xludf.DUMMYFUNCTION("""COMPUTED_VALUE"""),"")</f>
        <v/>
      </c>
      <c r="K592" s="105" t="str">
        <f>IFERROR(__xludf.DUMMYFUNCTION("""COMPUTED_VALUE"""),"")</f>
        <v/>
      </c>
      <c r="L592" s="105" t="str">
        <f>IFERROR(__xludf.DUMMYFUNCTION("""COMPUTED_VALUE"""),"")</f>
        <v/>
      </c>
      <c r="M592" s="105" t="str">
        <f>IFERROR(__xludf.DUMMYFUNCTION("""COMPUTED_VALUE"""),"")</f>
        <v/>
      </c>
      <c r="N592" s="105" t="str">
        <f>IFERROR(__xludf.DUMMYFUNCTION("""COMPUTED_VALUE"""),"")</f>
        <v/>
      </c>
      <c r="O592" s="105" t="str">
        <f>IFERROR(__xludf.DUMMYFUNCTION("""COMPUTED_VALUE"""),"")</f>
        <v/>
      </c>
      <c r="P592" s="105" t="str">
        <f>IFERROR(__xludf.DUMMYFUNCTION("""COMPUTED_VALUE"""),"")</f>
        <v/>
      </c>
      <c r="Q592" s="105" t="str">
        <f>IFERROR(__xludf.DUMMYFUNCTION("""COMPUTED_VALUE"""),"")</f>
        <v/>
      </c>
      <c r="R592" s="105" t="str">
        <f>IFERROR(__xludf.DUMMYFUNCTION("""COMPUTED_VALUE"""),"")</f>
        <v/>
      </c>
      <c r="S592" s="105" t="str">
        <f>IFERROR(__xludf.DUMMYFUNCTION("""COMPUTED_VALUE"""),"")</f>
        <v/>
      </c>
      <c r="T592" s="105" t="str">
        <f>IFERROR(__xludf.DUMMYFUNCTION("""COMPUTED_VALUE"""),"")</f>
        <v/>
      </c>
      <c r="U592" s="105" t="str">
        <f>IFERROR(__xludf.DUMMYFUNCTION("""COMPUTED_VALUE"""),"")</f>
        <v/>
      </c>
      <c r="V592" s="105" t="str">
        <f>IFERROR(__xludf.DUMMYFUNCTION("""COMPUTED_VALUE"""),"")</f>
        <v/>
      </c>
      <c r="W592" s="105" t="str">
        <f>IFERROR(__xludf.DUMMYFUNCTION("""COMPUTED_VALUE"""),"")</f>
        <v/>
      </c>
      <c r="X592" s="105" t="str">
        <f>IFERROR(__xludf.DUMMYFUNCTION("""COMPUTED_VALUE"""),"")</f>
        <v/>
      </c>
      <c r="Y592" s="105" t="str">
        <f>IFERROR(__xludf.DUMMYFUNCTION("""COMPUTED_VALUE"""),"")</f>
        <v/>
      </c>
      <c r="Z592" s="105" t="str">
        <f>IFERROR(__xludf.DUMMYFUNCTION("""COMPUTED_VALUE"""),"")</f>
        <v/>
      </c>
      <c r="AA592" s="105" t="str">
        <f>IFERROR(__xludf.DUMMYFUNCTION("""COMPUTED_VALUE"""),"")</f>
        <v/>
      </c>
      <c r="AB592" s="105" t="str">
        <f>IFERROR(__xludf.DUMMYFUNCTION("""COMPUTED_VALUE"""),"")</f>
        <v/>
      </c>
      <c r="AC592" s="105" t="str">
        <f>IFERROR(__xludf.DUMMYFUNCTION("""COMPUTED_VALUE"""),"")</f>
        <v/>
      </c>
      <c r="AD592" s="105" t="str">
        <f>IFERROR(__xludf.DUMMYFUNCTION("""COMPUTED_VALUE"""),"")</f>
        <v/>
      </c>
      <c r="AE592" s="105" t="str">
        <f>IFERROR(__xludf.DUMMYFUNCTION("""COMPUTED_VALUE"""),"")</f>
        <v/>
      </c>
      <c r="AF592" s="105" t="str">
        <f>IFERROR(__xludf.DUMMYFUNCTION("""COMPUTED_VALUE"""),"")</f>
        <v/>
      </c>
      <c r="AG592" s="105" t="str">
        <f>IFERROR(__xludf.DUMMYFUNCTION("""COMPUTED_VALUE"""),"")</f>
        <v/>
      </c>
      <c r="AH592" s="105" t="str">
        <f>IFERROR(__xludf.DUMMYFUNCTION("""COMPUTED_VALUE"""),"")</f>
        <v/>
      </c>
      <c r="AI592" s="105" t="str">
        <f>IFERROR(__xludf.DUMMYFUNCTION("""COMPUTED_VALUE"""),"")</f>
        <v/>
      </c>
      <c r="AJ592" s="105" t="str">
        <f>IFERROR(__xludf.DUMMYFUNCTION("""COMPUTED_VALUE"""),"")</f>
        <v/>
      </c>
      <c r="AK592" s="105" t="str">
        <f>IFERROR(__xludf.DUMMYFUNCTION("""COMPUTED_VALUE"""),"")</f>
        <v/>
      </c>
      <c r="AL592" s="105" t="str">
        <f>IFERROR(__xludf.DUMMYFUNCTION("""COMPUTED_VALUE"""),"")</f>
        <v/>
      </c>
      <c r="AM592" s="105" t="str">
        <f>IFERROR(__xludf.DUMMYFUNCTION("""COMPUTED_VALUE"""),"")</f>
        <v/>
      </c>
      <c r="AN592" s="105" t="str">
        <f>IFERROR(__xludf.DUMMYFUNCTION("""COMPUTED_VALUE"""),"")</f>
        <v/>
      </c>
    </row>
    <row r="593">
      <c r="B593" s="105"/>
      <c r="C593" s="105"/>
      <c r="E593" s="109"/>
      <c r="F593" s="110"/>
      <c r="G593" s="107"/>
      <c r="H593" s="108"/>
      <c r="J593" s="108" t="str">
        <f>IFERROR(__xludf.DUMMYFUNCTION("""COMPUTED_VALUE"""),"")</f>
        <v/>
      </c>
      <c r="K593" s="105" t="str">
        <f>IFERROR(__xludf.DUMMYFUNCTION("""COMPUTED_VALUE"""),"")</f>
        <v/>
      </c>
      <c r="L593" s="105" t="str">
        <f>IFERROR(__xludf.DUMMYFUNCTION("""COMPUTED_VALUE"""),"")</f>
        <v/>
      </c>
      <c r="M593" s="105" t="str">
        <f>IFERROR(__xludf.DUMMYFUNCTION("""COMPUTED_VALUE"""),"")</f>
        <v/>
      </c>
      <c r="N593" s="105" t="str">
        <f>IFERROR(__xludf.DUMMYFUNCTION("""COMPUTED_VALUE"""),"")</f>
        <v/>
      </c>
      <c r="O593" s="105" t="str">
        <f>IFERROR(__xludf.DUMMYFUNCTION("""COMPUTED_VALUE"""),"")</f>
        <v/>
      </c>
      <c r="P593" s="105" t="str">
        <f>IFERROR(__xludf.DUMMYFUNCTION("""COMPUTED_VALUE"""),"")</f>
        <v/>
      </c>
      <c r="Q593" s="105" t="str">
        <f>IFERROR(__xludf.DUMMYFUNCTION("""COMPUTED_VALUE"""),"")</f>
        <v/>
      </c>
      <c r="R593" s="105" t="str">
        <f>IFERROR(__xludf.DUMMYFUNCTION("""COMPUTED_VALUE"""),"")</f>
        <v/>
      </c>
      <c r="S593" s="105" t="str">
        <f>IFERROR(__xludf.DUMMYFUNCTION("""COMPUTED_VALUE"""),"")</f>
        <v/>
      </c>
      <c r="T593" s="105" t="str">
        <f>IFERROR(__xludf.DUMMYFUNCTION("""COMPUTED_VALUE"""),"")</f>
        <v/>
      </c>
      <c r="U593" s="105" t="str">
        <f>IFERROR(__xludf.DUMMYFUNCTION("""COMPUTED_VALUE"""),"")</f>
        <v/>
      </c>
      <c r="V593" s="105" t="str">
        <f>IFERROR(__xludf.DUMMYFUNCTION("""COMPUTED_VALUE"""),"")</f>
        <v/>
      </c>
      <c r="W593" s="105" t="str">
        <f>IFERROR(__xludf.DUMMYFUNCTION("""COMPUTED_VALUE"""),"")</f>
        <v/>
      </c>
      <c r="X593" s="105" t="str">
        <f>IFERROR(__xludf.DUMMYFUNCTION("""COMPUTED_VALUE"""),"")</f>
        <v/>
      </c>
      <c r="Y593" s="105" t="str">
        <f>IFERROR(__xludf.DUMMYFUNCTION("""COMPUTED_VALUE"""),"")</f>
        <v/>
      </c>
      <c r="Z593" s="105" t="str">
        <f>IFERROR(__xludf.DUMMYFUNCTION("""COMPUTED_VALUE"""),"")</f>
        <v/>
      </c>
      <c r="AA593" s="105" t="str">
        <f>IFERROR(__xludf.DUMMYFUNCTION("""COMPUTED_VALUE"""),"")</f>
        <v/>
      </c>
      <c r="AB593" s="105" t="str">
        <f>IFERROR(__xludf.DUMMYFUNCTION("""COMPUTED_VALUE"""),"")</f>
        <v/>
      </c>
      <c r="AC593" s="105" t="str">
        <f>IFERROR(__xludf.DUMMYFUNCTION("""COMPUTED_VALUE"""),"")</f>
        <v/>
      </c>
      <c r="AD593" s="105" t="str">
        <f>IFERROR(__xludf.DUMMYFUNCTION("""COMPUTED_VALUE"""),"")</f>
        <v/>
      </c>
      <c r="AE593" s="105" t="str">
        <f>IFERROR(__xludf.DUMMYFUNCTION("""COMPUTED_VALUE"""),"")</f>
        <v/>
      </c>
      <c r="AF593" s="105" t="str">
        <f>IFERROR(__xludf.DUMMYFUNCTION("""COMPUTED_VALUE"""),"")</f>
        <v/>
      </c>
      <c r="AG593" s="105" t="str">
        <f>IFERROR(__xludf.DUMMYFUNCTION("""COMPUTED_VALUE"""),"")</f>
        <v/>
      </c>
      <c r="AH593" s="105" t="str">
        <f>IFERROR(__xludf.DUMMYFUNCTION("""COMPUTED_VALUE"""),"")</f>
        <v/>
      </c>
      <c r="AI593" s="105" t="str">
        <f>IFERROR(__xludf.DUMMYFUNCTION("""COMPUTED_VALUE"""),"")</f>
        <v/>
      </c>
      <c r="AJ593" s="105" t="str">
        <f>IFERROR(__xludf.DUMMYFUNCTION("""COMPUTED_VALUE"""),"")</f>
        <v/>
      </c>
      <c r="AK593" s="105" t="str">
        <f>IFERROR(__xludf.DUMMYFUNCTION("""COMPUTED_VALUE"""),"")</f>
        <v/>
      </c>
      <c r="AL593" s="105" t="str">
        <f>IFERROR(__xludf.DUMMYFUNCTION("""COMPUTED_VALUE"""),"")</f>
        <v/>
      </c>
      <c r="AM593" s="105" t="str">
        <f>IFERROR(__xludf.DUMMYFUNCTION("""COMPUTED_VALUE"""),"")</f>
        <v/>
      </c>
      <c r="AN593" s="105" t="str">
        <f>IFERROR(__xludf.DUMMYFUNCTION("""COMPUTED_VALUE"""),"")</f>
        <v/>
      </c>
    </row>
    <row r="594">
      <c r="B594" s="105"/>
      <c r="C594" s="105"/>
      <c r="E594" s="109"/>
      <c r="F594" s="110"/>
      <c r="G594" s="107"/>
      <c r="H594" s="108"/>
      <c r="J594" s="108" t="str">
        <f>IFERROR(__xludf.DUMMYFUNCTION("""COMPUTED_VALUE"""),"")</f>
        <v/>
      </c>
      <c r="K594" s="105" t="str">
        <f>IFERROR(__xludf.DUMMYFUNCTION("""COMPUTED_VALUE"""),"")</f>
        <v/>
      </c>
      <c r="L594" s="105" t="str">
        <f>IFERROR(__xludf.DUMMYFUNCTION("""COMPUTED_VALUE"""),"")</f>
        <v/>
      </c>
      <c r="M594" s="105" t="str">
        <f>IFERROR(__xludf.DUMMYFUNCTION("""COMPUTED_VALUE"""),"")</f>
        <v/>
      </c>
      <c r="N594" s="105" t="str">
        <f>IFERROR(__xludf.DUMMYFUNCTION("""COMPUTED_VALUE"""),"")</f>
        <v/>
      </c>
      <c r="O594" s="105" t="str">
        <f>IFERROR(__xludf.DUMMYFUNCTION("""COMPUTED_VALUE"""),"")</f>
        <v/>
      </c>
      <c r="P594" s="105" t="str">
        <f>IFERROR(__xludf.DUMMYFUNCTION("""COMPUTED_VALUE"""),"")</f>
        <v/>
      </c>
      <c r="Q594" s="105" t="str">
        <f>IFERROR(__xludf.DUMMYFUNCTION("""COMPUTED_VALUE"""),"")</f>
        <v/>
      </c>
      <c r="R594" s="105" t="str">
        <f>IFERROR(__xludf.DUMMYFUNCTION("""COMPUTED_VALUE"""),"")</f>
        <v/>
      </c>
      <c r="S594" s="105" t="str">
        <f>IFERROR(__xludf.DUMMYFUNCTION("""COMPUTED_VALUE"""),"")</f>
        <v/>
      </c>
      <c r="T594" s="105" t="str">
        <f>IFERROR(__xludf.DUMMYFUNCTION("""COMPUTED_VALUE"""),"")</f>
        <v/>
      </c>
      <c r="U594" s="105" t="str">
        <f>IFERROR(__xludf.DUMMYFUNCTION("""COMPUTED_VALUE"""),"")</f>
        <v/>
      </c>
      <c r="V594" s="105" t="str">
        <f>IFERROR(__xludf.DUMMYFUNCTION("""COMPUTED_VALUE"""),"")</f>
        <v/>
      </c>
      <c r="W594" s="105" t="str">
        <f>IFERROR(__xludf.DUMMYFUNCTION("""COMPUTED_VALUE"""),"")</f>
        <v/>
      </c>
      <c r="X594" s="105" t="str">
        <f>IFERROR(__xludf.DUMMYFUNCTION("""COMPUTED_VALUE"""),"")</f>
        <v/>
      </c>
      <c r="Y594" s="105" t="str">
        <f>IFERROR(__xludf.DUMMYFUNCTION("""COMPUTED_VALUE"""),"")</f>
        <v/>
      </c>
      <c r="Z594" s="105" t="str">
        <f>IFERROR(__xludf.DUMMYFUNCTION("""COMPUTED_VALUE"""),"")</f>
        <v/>
      </c>
      <c r="AA594" s="105" t="str">
        <f>IFERROR(__xludf.DUMMYFUNCTION("""COMPUTED_VALUE"""),"")</f>
        <v/>
      </c>
      <c r="AB594" s="105" t="str">
        <f>IFERROR(__xludf.DUMMYFUNCTION("""COMPUTED_VALUE"""),"")</f>
        <v/>
      </c>
      <c r="AC594" s="105" t="str">
        <f>IFERROR(__xludf.DUMMYFUNCTION("""COMPUTED_VALUE"""),"")</f>
        <v/>
      </c>
      <c r="AD594" s="105" t="str">
        <f>IFERROR(__xludf.DUMMYFUNCTION("""COMPUTED_VALUE"""),"")</f>
        <v/>
      </c>
      <c r="AE594" s="105" t="str">
        <f>IFERROR(__xludf.DUMMYFUNCTION("""COMPUTED_VALUE"""),"")</f>
        <v/>
      </c>
      <c r="AF594" s="105" t="str">
        <f>IFERROR(__xludf.DUMMYFUNCTION("""COMPUTED_VALUE"""),"")</f>
        <v/>
      </c>
      <c r="AG594" s="105" t="str">
        <f>IFERROR(__xludf.DUMMYFUNCTION("""COMPUTED_VALUE"""),"")</f>
        <v/>
      </c>
      <c r="AH594" s="105" t="str">
        <f>IFERROR(__xludf.DUMMYFUNCTION("""COMPUTED_VALUE"""),"")</f>
        <v/>
      </c>
      <c r="AI594" s="105" t="str">
        <f>IFERROR(__xludf.DUMMYFUNCTION("""COMPUTED_VALUE"""),"")</f>
        <v/>
      </c>
      <c r="AJ594" s="105" t="str">
        <f>IFERROR(__xludf.DUMMYFUNCTION("""COMPUTED_VALUE"""),"")</f>
        <v/>
      </c>
      <c r="AK594" s="105" t="str">
        <f>IFERROR(__xludf.DUMMYFUNCTION("""COMPUTED_VALUE"""),"")</f>
        <v/>
      </c>
      <c r="AL594" s="105" t="str">
        <f>IFERROR(__xludf.DUMMYFUNCTION("""COMPUTED_VALUE"""),"")</f>
        <v/>
      </c>
      <c r="AM594" s="105" t="str">
        <f>IFERROR(__xludf.DUMMYFUNCTION("""COMPUTED_VALUE"""),"")</f>
        <v/>
      </c>
      <c r="AN594" s="105" t="str">
        <f>IFERROR(__xludf.DUMMYFUNCTION("""COMPUTED_VALUE"""),"")</f>
        <v/>
      </c>
    </row>
    <row r="595">
      <c r="B595" s="105"/>
      <c r="C595" s="105"/>
      <c r="E595" s="109"/>
      <c r="F595" s="110"/>
      <c r="G595" s="107"/>
      <c r="H595" s="108"/>
      <c r="J595" s="108" t="str">
        <f>IFERROR(__xludf.DUMMYFUNCTION("""COMPUTED_VALUE"""),"")</f>
        <v/>
      </c>
      <c r="K595" s="105" t="str">
        <f>IFERROR(__xludf.DUMMYFUNCTION("""COMPUTED_VALUE"""),"")</f>
        <v/>
      </c>
      <c r="L595" s="105" t="str">
        <f>IFERROR(__xludf.DUMMYFUNCTION("""COMPUTED_VALUE"""),"")</f>
        <v/>
      </c>
      <c r="M595" s="105" t="str">
        <f>IFERROR(__xludf.DUMMYFUNCTION("""COMPUTED_VALUE"""),"")</f>
        <v/>
      </c>
      <c r="N595" s="105" t="str">
        <f>IFERROR(__xludf.DUMMYFUNCTION("""COMPUTED_VALUE"""),"")</f>
        <v/>
      </c>
      <c r="O595" s="105" t="str">
        <f>IFERROR(__xludf.DUMMYFUNCTION("""COMPUTED_VALUE"""),"")</f>
        <v/>
      </c>
      <c r="P595" s="105" t="str">
        <f>IFERROR(__xludf.DUMMYFUNCTION("""COMPUTED_VALUE"""),"")</f>
        <v/>
      </c>
      <c r="Q595" s="105" t="str">
        <f>IFERROR(__xludf.DUMMYFUNCTION("""COMPUTED_VALUE"""),"")</f>
        <v/>
      </c>
      <c r="R595" s="105" t="str">
        <f>IFERROR(__xludf.DUMMYFUNCTION("""COMPUTED_VALUE"""),"")</f>
        <v/>
      </c>
      <c r="S595" s="105" t="str">
        <f>IFERROR(__xludf.DUMMYFUNCTION("""COMPUTED_VALUE"""),"")</f>
        <v/>
      </c>
      <c r="T595" s="105" t="str">
        <f>IFERROR(__xludf.DUMMYFUNCTION("""COMPUTED_VALUE"""),"")</f>
        <v/>
      </c>
      <c r="U595" s="105" t="str">
        <f>IFERROR(__xludf.DUMMYFUNCTION("""COMPUTED_VALUE"""),"")</f>
        <v/>
      </c>
      <c r="V595" s="105" t="str">
        <f>IFERROR(__xludf.DUMMYFUNCTION("""COMPUTED_VALUE"""),"")</f>
        <v/>
      </c>
      <c r="W595" s="105" t="str">
        <f>IFERROR(__xludf.DUMMYFUNCTION("""COMPUTED_VALUE"""),"")</f>
        <v/>
      </c>
      <c r="X595" s="105" t="str">
        <f>IFERROR(__xludf.DUMMYFUNCTION("""COMPUTED_VALUE"""),"")</f>
        <v/>
      </c>
      <c r="Y595" s="105" t="str">
        <f>IFERROR(__xludf.DUMMYFUNCTION("""COMPUTED_VALUE"""),"")</f>
        <v/>
      </c>
      <c r="Z595" s="105" t="str">
        <f>IFERROR(__xludf.DUMMYFUNCTION("""COMPUTED_VALUE"""),"")</f>
        <v/>
      </c>
      <c r="AA595" s="105" t="str">
        <f>IFERROR(__xludf.DUMMYFUNCTION("""COMPUTED_VALUE"""),"")</f>
        <v/>
      </c>
      <c r="AB595" s="105" t="str">
        <f>IFERROR(__xludf.DUMMYFUNCTION("""COMPUTED_VALUE"""),"")</f>
        <v/>
      </c>
      <c r="AC595" s="105" t="str">
        <f>IFERROR(__xludf.DUMMYFUNCTION("""COMPUTED_VALUE"""),"")</f>
        <v/>
      </c>
      <c r="AD595" s="105" t="str">
        <f>IFERROR(__xludf.DUMMYFUNCTION("""COMPUTED_VALUE"""),"")</f>
        <v/>
      </c>
      <c r="AE595" s="105" t="str">
        <f>IFERROR(__xludf.DUMMYFUNCTION("""COMPUTED_VALUE"""),"")</f>
        <v/>
      </c>
      <c r="AF595" s="105" t="str">
        <f>IFERROR(__xludf.DUMMYFUNCTION("""COMPUTED_VALUE"""),"")</f>
        <v/>
      </c>
      <c r="AG595" s="105" t="str">
        <f>IFERROR(__xludf.DUMMYFUNCTION("""COMPUTED_VALUE"""),"")</f>
        <v/>
      </c>
      <c r="AH595" s="105" t="str">
        <f>IFERROR(__xludf.DUMMYFUNCTION("""COMPUTED_VALUE"""),"")</f>
        <v/>
      </c>
      <c r="AI595" s="105" t="str">
        <f>IFERROR(__xludf.DUMMYFUNCTION("""COMPUTED_VALUE"""),"")</f>
        <v/>
      </c>
      <c r="AJ595" s="105" t="str">
        <f>IFERROR(__xludf.DUMMYFUNCTION("""COMPUTED_VALUE"""),"")</f>
        <v/>
      </c>
      <c r="AK595" s="105" t="str">
        <f>IFERROR(__xludf.DUMMYFUNCTION("""COMPUTED_VALUE"""),"")</f>
        <v/>
      </c>
      <c r="AL595" s="105" t="str">
        <f>IFERROR(__xludf.DUMMYFUNCTION("""COMPUTED_VALUE"""),"")</f>
        <v/>
      </c>
      <c r="AM595" s="105" t="str">
        <f>IFERROR(__xludf.DUMMYFUNCTION("""COMPUTED_VALUE"""),"")</f>
        <v/>
      </c>
      <c r="AN595" s="105" t="str">
        <f>IFERROR(__xludf.DUMMYFUNCTION("""COMPUTED_VALUE"""),"")</f>
        <v/>
      </c>
    </row>
    <row r="596">
      <c r="B596" s="105"/>
      <c r="C596" s="105"/>
      <c r="E596" s="109"/>
      <c r="F596" s="110"/>
      <c r="G596" s="107"/>
      <c r="H596" s="108"/>
      <c r="J596" s="108" t="str">
        <f>IFERROR(__xludf.DUMMYFUNCTION("""COMPUTED_VALUE"""),"")</f>
        <v/>
      </c>
      <c r="K596" s="105" t="str">
        <f>IFERROR(__xludf.DUMMYFUNCTION("""COMPUTED_VALUE"""),"")</f>
        <v/>
      </c>
      <c r="L596" s="105" t="str">
        <f>IFERROR(__xludf.DUMMYFUNCTION("""COMPUTED_VALUE"""),"")</f>
        <v/>
      </c>
      <c r="M596" s="105" t="str">
        <f>IFERROR(__xludf.DUMMYFUNCTION("""COMPUTED_VALUE"""),"")</f>
        <v/>
      </c>
      <c r="N596" s="105" t="str">
        <f>IFERROR(__xludf.DUMMYFUNCTION("""COMPUTED_VALUE"""),"")</f>
        <v/>
      </c>
      <c r="O596" s="105" t="str">
        <f>IFERROR(__xludf.DUMMYFUNCTION("""COMPUTED_VALUE"""),"")</f>
        <v/>
      </c>
      <c r="P596" s="105" t="str">
        <f>IFERROR(__xludf.DUMMYFUNCTION("""COMPUTED_VALUE"""),"")</f>
        <v/>
      </c>
      <c r="Q596" s="105" t="str">
        <f>IFERROR(__xludf.DUMMYFUNCTION("""COMPUTED_VALUE"""),"")</f>
        <v/>
      </c>
      <c r="R596" s="105" t="str">
        <f>IFERROR(__xludf.DUMMYFUNCTION("""COMPUTED_VALUE"""),"")</f>
        <v/>
      </c>
      <c r="S596" s="105" t="str">
        <f>IFERROR(__xludf.DUMMYFUNCTION("""COMPUTED_VALUE"""),"")</f>
        <v/>
      </c>
      <c r="T596" s="105" t="str">
        <f>IFERROR(__xludf.DUMMYFUNCTION("""COMPUTED_VALUE"""),"")</f>
        <v/>
      </c>
      <c r="U596" s="105" t="str">
        <f>IFERROR(__xludf.DUMMYFUNCTION("""COMPUTED_VALUE"""),"")</f>
        <v/>
      </c>
      <c r="V596" s="105" t="str">
        <f>IFERROR(__xludf.DUMMYFUNCTION("""COMPUTED_VALUE"""),"")</f>
        <v/>
      </c>
      <c r="W596" s="105" t="str">
        <f>IFERROR(__xludf.DUMMYFUNCTION("""COMPUTED_VALUE"""),"")</f>
        <v/>
      </c>
      <c r="X596" s="105" t="str">
        <f>IFERROR(__xludf.DUMMYFUNCTION("""COMPUTED_VALUE"""),"")</f>
        <v/>
      </c>
      <c r="Y596" s="105" t="str">
        <f>IFERROR(__xludf.DUMMYFUNCTION("""COMPUTED_VALUE"""),"")</f>
        <v/>
      </c>
      <c r="Z596" s="105" t="str">
        <f>IFERROR(__xludf.DUMMYFUNCTION("""COMPUTED_VALUE"""),"")</f>
        <v/>
      </c>
      <c r="AA596" s="105" t="str">
        <f>IFERROR(__xludf.DUMMYFUNCTION("""COMPUTED_VALUE"""),"")</f>
        <v/>
      </c>
      <c r="AB596" s="105" t="str">
        <f>IFERROR(__xludf.DUMMYFUNCTION("""COMPUTED_VALUE"""),"")</f>
        <v/>
      </c>
      <c r="AC596" s="105" t="str">
        <f>IFERROR(__xludf.DUMMYFUNCTION("""COMPUTED_VALUE"""),"")</f>
        <v/>
      </c>
      <c r="AD596" s="105" t="str">
        <f>IFERROR(__xludf.DUMMYFUNCTION("""COMPUTED_VALUE"""),"")</f>
        <v/>
      </c>
      <c r="AE596" s="105" t="str">
        <f>IFERROR(__xludf.DUMMYFUNCTION("""COMPUTED_VALUE"""),"")</f>
        <v/>
      </c>
      <c r="AF596" s="105" t="str">
        <f>IFERROR(__xludf.DUMMYFUNCTION("""COMPUTED_VALUE"""),"")</f>
        <v/>
      </c>
      <c r="AG596" s="105" t="str">
        <f>IFERROR(__xludf.DUMMYFUNCTION("""COMPUTED_VALUE"""),"")</f>
        <v/>
      </c>
      <c r="AH596" s="105" t="str">
        <f>IFERROR(__xludf.DUMMYFUNCTION("""COMPUTED_VALUE"""),"")</f>
        <v/>
      </c>
      <c r="AI596" s="105" t="str">
        <f>IFERROR(__xludf.DUMMYFUNCTION("""COMPUTED_VALUE"""),"")</f>
        <v/>
      </c>
      <c r="AJ596" s="105" t="str">
        <f>IFERROR(__xludf.DUMMYFUNCTION("""COMPUTED_VALUE"""),"")</f>
        <v/>
      </c>
      <c r="AK596" s="105" t="str">
        <f>IFERROR(__xludf.DUMMYFUNCTION("""COMPUTED_VALUE"""),"")</f>
        <v/>
      </c>
      <c r="AL596" s="105" t="str">
        <f>IFERROR(__xludf.DUMMYFUNCTION("""COMPUTED_VALUE"""),"")</f>
        <v/>
      </c>
      <c r="AM596" s="105" t="str">
        <f>IFERROR(__xludf.DUMMYFUNCTION("""COMPUTED_VALUE"""),"")</f>
        <v/>
      </c>
      <c r="AN596" s="105" t="str">
        <f>IFERROR(__xludf.DUMMYFUNCTION("""COMPUTED_VALUE"""),"")</f>
        <v/>
      </c>
    </row>
    <row r="597">
      <c r="B597" s="105"/>
      <c r="C597" s="105"/>
      <c r="E597" s="109"/>
      <c r="F597" s="110"/>
      <c r="G597" s="107"/>
      <c r="H597" s="108"/>
      <c r="J597" s="108" t="str">
        <f>IFERROR(__xludf.DUMMYFUNCTION("""COMPUTED_VALUE"""),"")</f>
        <v/>
      </c>
      <c r="K597" s="105" t="str">
        <f>IFERROR(__xludf.DUMMYFUNCTION("""COMPUTED_VALUE"""),"")</f>
        <v/>
      </c>
      <c r="L597" s="105" t="str">
        <f>IFERROR(__xludf.DUMMYFUNCTION("""COMPUTED_VALUE"""),"")</f>
        <v/>
      </c>
      <c r="M597" s="105" t="str">
        <f>IFERROR(__xludf.DUMMYFUNCTION("""COMPUTED_VALUE"""),"")</f>
        <v/>
      </c>
      <c r="N597" s="105" t="str">
        <f>IFERROR(__xludf.DUMMYFUNCTION("""COMPUTED_VALUE"""),"")</f>
        <v/>
      </c>
      <c r="O597" s="105" t="str">
        <f>IFERROR(__xludf.DUMMYFUNCTION("""COMPUTED_VALUE"""),"")</f>
        <v/>
      </c>
      <c r="P597" s="105" t="str">
        <f>IFERROR(__xludf.DUMMYFUNCTION("""COMPUTED_VALUE"""),"")</f>
        <v/>
      </c>
      <c r="Q597" s="105" t="str">
        <f>IFERROR(__xludf.DUMMYFUNCTION("""COMPUTED_VALUE"""),"")</f>
        <v/>
      </c>
      <c r="R597" s="105" t="str">
        <f>IFERROR(__xludf.DUMMYFUNCTION("""COMPUTED_VALUE"""),"")</f>
        <v/>
      </c>
      <c r="S597" s="105" t="str">
        <f>IFERROR(__xludf.DUMMYFUNCTION("""COMPUTED_VALUE"""),"")</f>
        <v/>
      </c>
      <c r="T597" s="105" t="str">
        <f>IFERROR(__xludf.DUMMYFUNCTION("""COMPUTED_VALUE"""),"")</f>
        <v/>
      </c>
      <c r="U597" s="105" t="str">
        <f>IFERROR(__xludf.DUMMYFUNCTION("""COMPUTED_VALUE"""),"")</f>
        <v/>
      </c>
      <c r="V597" s="105" t="str">
        <f>IFERROR(__xludf.DUMMYFUNCTION("""COMPUTED_VALUE"""),"")</f>
        <v/>
      </c>
      <c r="W597" s="105" t="str">
        <f>IFERROR(__xludf.DUMMYFUNCTION("""COMPUTED_VALUE"""),"")</f>
        <v/>
      </c>
      <c r="X597" s="105" t="str">
        <f>IFERROR(__xludf.DUMMYFUNCTION("""COMPUTED_VALUE"""),"")</f>
        <v/>
      </c>
      <c r="Y597" s="105" t="str">
        <f>IFERROR(__xludf.DUMMYFUNCTION("""COMPUTED_VALUE"""),"")</f>
        <v/>
      </c>
      <c r="Z597" s="105" t="str">
        <f>IFERROR(__xludf.DUMMYFUNCTION("""COMPUTED_VALUE"""),"")</f>
        <v/>
      </c>
      <c r="AA597" s="105" t="str">
        <f>IFERROR(__xludf.DUMMYFUNCTION("""COMPUTED_VALUE"""),"")</f>
        <v/>
      </c>
      <c r="AB597" s="105" t="str">
        <f>IFERROR(__xludf.DUMMYFUNCTION("""COMPUTED_VALUE"""),"")</f>
        <v/>
      </c>
      <c r="AC597" s="105" t="str">
        <f>IFERROR(__xludf.DUMMYFUNCTION("""COMPUTED_VALUE"""),"")</f>
        <v/>
      </c>
      <c r="AD597" s="105" t="str">
        <f>IFERROR(__xludf.DUMMYFUNCTION("""COMPUTED_VALUE"""),"")</f>
        <v/>
      </c>
      <c r="AE597" s="105" t="str">
        <f>IFERROR(__xludf.DUMMYFUNCTION("""COMPUTED_VALUE"""),"")</f>
        <v/>
      </c>
      <c r="AF597" s="105" t="str">
        <f>IFERROR(__xludf.DUMMYFUNCTION("""COMPUTED_VALUE"""),"")</f>
        <v/>
      </c>
      <c r="AG597" s="105" t="str">
        <f>IFERROR(__xludf.DUMMYFUNCTION("""COMPUTED_VALUE"""),"")</f>
        <v/>
      </c>
      <c r="AH597" s="105" t="str">
        <f>IFERROR(__xludf.DUMMYFUNCTION("""COMPUTED_VALUE"""),"")</f>
        <v/>
      </c>
      <c r="AI597" s="105" t="str">
        <f>IFERROR(__xludf.DUMMYFUNCTION("""COMPUTED_VALUE"""),"")</f>
        <v/>
      </c>
      <c r="AJ597" s="105" t="str">
        <f>IFERROR(__xludf.DUMMYFUNCTION("""COMPUTED_VALUE"""),"")</f>
        <v/>
      </c>
      <c r="AK597" s="105" t="str">
        <f>IFERROR(__xludf.DUMMYFUNCTION("""COMPUTED_VALUE"""),"")</f>
        <v/>
      </c>
      <c r="AL597" s="105" t="str">
        <f>IFERROR(__xludf.DUMMYFUNCTION("""COMPUTED_VALUE"""),"")</f>
        <v/>
      </c>
      <c r="AM597" s="105" t="str">
        <f>IFERROR(__xludf.DUMMYFUNCTION("""COMPUTED_VALUE"""),"")</f>
        <v/>
      </c>
      <c r="AN597" s="105" t="str">
        <f>IFERROR(__xludf.DUMMYFUNCTION("""COMPUTED_VALUE"""),"")</f>
        <v/>
      </c>
    </row>
    <row r="598">
      <c r="B598" s="105"/>
      <c r="C598" s="105"/>
      <c r="E598" s="109"/>
      <c r="F598" s="110"/>
      <c r="G598" s="107"/>
      <c r="H598" s="108"/>
      <c r="J598" s="108" t="str">
        <f>IFERROR(__xludf.DUMMYFUNCTION("""COMPUTED_VALUE"""),"")</f>
        <v/>
      </c>
      <c r="K598" s="105" t="str">
        <f>IFERROR(__xludf.DUMMYFUNCTION("""COMPUTED_VALUE"""),"")</f>
        <v/>
      </c>
      <c r="L598" s="105" t="str">
        <f>IFERROR(__xludf.DUMMYFUNCTION("""COMPUTED_VALUE"""),"")</f>
        <v/>
      </c>
      <c r="M598" s="105" t="str">
        <f>IFERROR(__xludf.DUMMYFUNCTION("""COMPUTED_VALUE"""),"")</f>
        <v/>
      </c>
      <c r="N598" s="105" t="str">
        <f>IFERROR(__xludf.DUMMYFUNCTION("""COMPUTED_VALUE"""),"")</f>
        <v/>
      </c>
      <c r="O598" s="105" t="str">
        <f>IFERROR(__xludf.DUMMYFUNCTION("""COMPUTED_VALUE"""),"")</f>
        <v/>
      </c>
      <c r="P598" s="105" t="str">
        <f>IFERROR(__xludf.DUMMYFUNCTION("""COMPUTED_VALUE"""),"")</f>
        <v/>
      </c>
      <c r="Q598" s="105" t="str">
        <f>IFERROR(__xludf.DUMMYFUNCTION("""COMPUTED_VALUE"""),"")</f>
        <v/>
      </c>
      <c r="R598" s="105" t="str">
        <f>IFERROR(__xludf.DUMMYFUNCTION("""COMPUTED_VALUE"""),"")</f>
        <v/>
      </c>
      <c r="S598" s="105" t="str">
        <f>IFERROR(__xludf.DUMMYFUNCTION("""COMPUTED_VALUE"""),"")</f>
        <v/>
      </c>
      <c r="T598" s="105" t="str">
        <f>IFERROR(__xludf.DUMMYFUNCTION("""COMPUTED_VALUE"""),"")</f>
        <v/>
      </c>
      <c r="U598" s="105" t="str">
        <f>IFERROR(__xludf.DUMMYFUNCTION("""COMPUTED_VALUE"""),"")</f>
        <v/>
      </c>
      <c r="V598" s="105" t="str">
        <f>IFERROR(__xludf.DUMMYFUNCTION("""COMPUTED_VALUE"""),"")</f>
        <v/>
      </c>
      <c r="W598" s="105" t="str">
        <f>IFERROR(__xludf.DUMMYFUNCTION("""COMPUTED_VALUE"""),"")</f>
        <v/>
      </c>
      <c r="X598" s="105" t="str">
        <f>IFERROR(__xludf.DUMMYFUNCTION("""COMPUTED_VALUE"""),"")</f>
        <v/>
      </c>
      <c r="Y598" s="105" t="str">
        <f>IFERROR(__xludf.DUMMYFUNCTION("""COMPUTED_VALUE"""),"")</f>
        <v/>
      </c>
      <c r="Z598" s="105" t="str">
        <f>IFERROR(__xludf.DUMMYFUNCTION("""COMPUTED_VALUE"""),"")</f>
        <v/>
      </c>
      <c r="AA598" s="105" t="str">
        <f>IFERROR(__xludf.DUMMYFUNCTION("""COMPUTED_VALUE"""),"")</f>
        <v/>
      </c>
      <c r="AB598" s="105" t="str">
        <f>IFERROR(__xludf.DUMMYFUNCTION("""COMPUTED_VALUE"""),"")</f>
        <v/>
      </c>
      <c r="AC598" s="105" t="str">
        <f>IFERROR(__xludf.DUMMYFUNCTION("""COMPUTED_VALUE"""),"")</f>
        <v/>
      </c>
      <c r="AD598" s="105" t="str">
        <f>IFERROR(__xludf.DUMMYFUNCTION("""COMPUTED_VALUE"""),"")</f>
        <v/>
      </c>
      <c r="AE598" s="105" t="str">
        <f>IFERROR(__xludf.DUMMYFUNCTION("""COMPUTED_VALUE"""),"")</f>
        <v/>
      </c>
      <c r="AF598" s="105" t="str">
        <f>IFERROR(__xludf.DUMMYFUNCTION("""COMPUTED_VALUE"""),"")</f>
        <v/>
      </c>
      <c r="AG598" s="105" t="str">
        <f>IFERROR(__xludf.DUMMYFUNCTION("""COMPUTED_VALUE"""),"")</f>
        <v/>
      </c>
      <c r="AH598" s="105" t="str">
        <f>IFERROR(__xludf.DUMMYFUNCTION("""COMPUTED_VALUE"""),"")</f>
        <v/>
      </c>
      <c r="AI598" s="105" t="str">
        <f>IFERROR(__xludf.DUMMYFUNCTION("""COMPUTED_VALUE"""),"")</f>
        <v/>
      </c>
      <c r="AJ598" s="105" t="str">
        <f>IFERROR(__xludf.DUMMYFUNCTION("""COMPUTED_VALUE"""),"")</f>
        <v/>
      </c>
      <c r="AK598" s="105" t="str">
        <f>IFERROR(__xludf.DUMMYFUNCTION("""COMPUTED_VALUE"""),"")</f>
        <v/>
      </c>
      <c r="AL598" s="105" t="str">
        <f>IFERROR(__xludf.DUMMYFUNCTION("""COMPUTED_VALUE"""),"")</f>
        <v/>
      </c>
      <c r="AM598" s="105" t="str">
        <f>IFERROR(__xludf.DUMMYFUNCTION("""COMPUTED_VALUE"""),"")</f>
        <v/>
      </c>
      <c r="AN598" s="105" t="str">
        <f>IFERROR(__xludf.DUMMYFUNCTION("""COMPUTED_VALUE"""),"")</f>
        <v/>
      </c>
    </row>
    <row r="599">
      <c r="B599" s="105"/>
      <c r="C599" s="105"/>
      <c r="E599" s="109"/>
      <c r="F599" s="110"/>
      <c r="G599" s="107"/>
      <c r="H599" s="108"/>
      <c r="J599" s="108" t="str">
        <f>IFERROR(__xludf.DUMMYFUNCTION("""COMPUTED_VALUE"""),"")</f>
        <v/>
      </c>
      <c r="K599" s="105" t="str">
        <f>IFERROR(__xludf.DUMMYFUNCTION("""COMPUTED_VALUE"""),"")</f>
        <v/>
      </c>
      <c r="L599" s="105" t="str">
        <f>IFERROR(__xludf.DUMMYFUNCTION("""COMPUTED_VALUE"""),"")</f>
        <v/>
      </c>
      <c r="M599" s="105" t="str">
        <f>IFERROR(__xludf.DUMMYFUNCTION("""COMPUTED_VALUE"""),"")</f>
        <v/>
      </c>
      <c r="N599" s="105" t="str">
        <f>IFERROR(__xludf.DUMMYFUNCTION("""COMPUTED_VALUE"""),"")</f>
        <v/>
      </c>
      <c r="O599" s="105" t="str">
        <f>IFERROR(__xludf.DUMMYFUNCTION("""COMPUTED_VALUE"""),"")</f>
        <v/>
      </c>
      <c r="P599" s="105" t="str">
        <f>IFERROR(__xludf.DUMMYFUNCTION("""COMPUTED_VALUE"""),"")</f>
        <v/>
      </c>
      <c r="Q599" s="105" t="str">
        <f>IFERROR(__xludf.DUMMYFUNCTION("""COMPUTED_VALUE"""),"")</f>
        <v/>
      </c>
      <c r="R599" s="105" t="str">
        <f>IFERROR(__xludf.DUMMYFUNCTION("""COMPUTED_VALUE"""),"")</f>
        <v/>
      </c>
      <c r="S599" s="105" t="str">
        <f>IFERROR(__xludf.DUMMYFUNCTION("""COMPUTED_VALUE"""),"")</f>
        <v/>
      </c>
      <c r="T599" s="105" t="str">
        <f>IFERROR(__xludf.DUMMYFUNCTION("""COMPUTED_VALUE"""),"")</f>
        <v/>
      </c>
      <c r="U599" s="105" t="str">
        <f>IFERROR(__xludf.DUMMYFUNCTION("""COMPUTED_VALUE"""),"")</f>
        <v/>
      </c>
      <c r="V599" s="105" t="str">
        <f>IFERROR(__xludf.DUMMYFUNCTION("""COMPUTED_VALUE"""),"")</f>
        <v/>
      </c>
      <c r="W599" s="105" t="str">
        <f>IFERROR(__xludf.DUMMYFUNCTION("""COMPUTED_VALUE"""),"")</f>
        <v/>
      </c>
      <c r="X599" s="105" t="str">
        <f>IFERROR(__xludf.DUMMYFUNCTION("""COMPUTED_VALUE"""),"")</f>
        <v/>
      </c>
      <c r="Y599" s="105" t="str">
        <f>IFERROR(__xludf.DUMMYFUNCTION("""COMPUTED_VALUE"""),"")</f>
        <v/>
      </c>
      <c r="Z599" s="105" t="str">
        <f>IFERROR(__xludf.DUMMYFUNCTION("""COMPUTED_VALUE"""),"")</f>
        <v/>
      </c>
      <c r="AA599" s="105" t="str">
        <f>IFERROR(__xludf.DUMMYFUNCTION("""COMPUTED_VALUE"""),"")</f>
        <v/>
      </c>
      <c r="AB599" s="105" t="str">
        <f>IFERROR(__xludf.DUMMYFUNCTION("""COMPUTED_VALUE"""),"")</f>
        <v/>
      </c>
      <c r="AC599" s="105" t="str">
        <f>IFERROR(__xludf.DUMMYFUNCTION("""COMPUTED_VALUE"""),"")</f>
        <v/>
      </c>
      <c r="AD599" s="105" t="str">
        <f>IFERROR(__xludf.DUMMYFUNCTION("""COMPUTED_VALUE"""),"")</f>
        <v/>
      </c>
      <c r="AE599" s="105" t="str">
        <f>IFERROR(__xludf.DUMMYFUNCTION("""COMPUTED_VALUE"""),"")</f>
        <v/>
      </c>
      <c r="AF599" s="105" t="str">
        <f>IFERROR(__xludf.DUMMYFUNCTION("""COMPUTED_VALUE"""),"")</f>
        <v/>
      </c>
      <c r="AG599" s="105" t="str">
        <f>IFERROR(__xludf.DUMMYFUNCTION("""COMPUTED_VALUE"""),"")</f>
        <v/>
      </c>
      <c r="AH599" s="105" t="str">
        <f>IFERROR(__xludf.DUMMYFUNCTION("""COMPUTED_VALUE"""),"")</f>
        <v/>
      </c>
      <c r="AI599" s="105" t="str">
        <f>IFERROR(__xludf.DUMMYFUNCTION("""COMPUTED_VALUE"""),"")</f>
        <v/>
      </c>
      <c r="AJ599" s="105" t="str">
        <f>IFERROR(__xludf.DUMMYFUNCTION("""COMPUTED_VALUE"""),"")</f>
        <v/>
      </c>
      <c r="AK599" s="105" t="str">
        <f>IFERROR(__xludf.DUMMYFUNCTION("""COMPUTED_VALUE"""),"")</f>
        <v/>
      </c>
      <c r="AL599" s="105" t="str">
        <f>IFERROR(__xludf.DUMMYFUNCTION("""COMPUTED_VALUE"""),"")</f>
        <v/>
      </c>
      <c r="AM599" s="105" t="str">
        <f>IFERROR(__xludf.DUMMYFUNCTION("""COMPUTED_VALUE"""),"")</f>
        <v/>
      </c>
      <c r="AN599" s="105" t="str">
        <f>IFERROR(__xludf.DUMMYFUNCTION("""COMPUTED_VALUE"""),"")</f>
        <v/>
      </c>
    </row>
    <row r="600">
      <c r="B600" s="105"/>
      <c r="C600" s="105"/>
      <c r="E600" s="109"/>
      <c r="F600" s="110"/>
      <c r="G600" s="107"/>
      <c r="H600" s="108"/>
      <c r="J600" s="108" t="str">
        <f>IFERROR(__xludf.DUMMYFUNCTION("""COMPUTED_VALUE"""),"")</f>
        <v/>
      </c>
      <c r="K600" s="105" t="str">
        <f>IFERROR(__xludf.DUMMYFUNCTION("""COMPUTED_VALUE"""),"")</f>
        <v/>
      </c>
      <c r="L600" s="105" t="str">
        <f>IFERROR(__xludf.DUMMYFUNCTION("""COMPUTED_VALUE"""),"")</f>
        <v/>
      </c>
      <c r="M600" s="105" t="str">
        <f>IFERROR(__xludf.DUMMYFUNCTION("""COMPUTED_VALUE"""),"")</f>
        <v/>
      </c>
      <c r="N600" s="105" t="str">
        <f>IFERROR(__xludf.DUMMYFUNCTION("""COMPUTED_VALUE"""),"")</f>
        <v/>
      </c>
      <c r="O600" s="105" t="str">
        <f>IFERROR(__xludf.DUMMYFUNCTION("""COMPUTED_VALUE"""),"")</f>
        <v/>
      </c>
      <c r="P600" s="105" t="str">
        <f>IFERROR(__xludf.DUMMYFUNCTION("""COMPUTED_VALUE"""),"")</f>
        <v/>
      </c>
      <c r="Q600" s="105" t="str">
        <f>IFERROR(__xludf.DUMMYFUNCTION("""COMPUTED_VALUE"""),"")</f>
        <v/>
      </c>
      <c r="R600" s="105" t="str">
        <f>IFERROR(__xludf.DUMMYFUNCTION("""COMPUTED_VALUE"""),"")</f>
        <v/>
      </c>
      <c r="S600" s="105" t="str">
        <f>IFERROR(__xludf.DUMMYFUNCTION("""COMPUTED_VALUE"""),"")</f>
        <v/>
      </c>
      <c r="T600" s="105" t="str">
        <f>IFERROR(__xludf.DUMMYFUNCTION("""COMPUTED_VALUE"""),"")</f>
        <v/>
      </c>
      <c r="U600" s="105" t="str">
        <f>IFERROR(__xludf.DUMMYFUNCTION("""COMPUTED_VALUE"""),"")</f>
        <v/>
      </c>
      <c r="V600" s="105" t="str">
        <f>IFERROR(__xludf.DUMMYFUNCTION("""COMPUTED_VALUE"""),"")</f>
        <v/>
      </c>
      <c r="W600" s="105" t="str">
        <f>IFERROR(__xludf.DUMMYFUNCTION("""COMPUTED_VALUE"""),"")</f>
        <v/>
      </c>
      <c r="X600" s="105" t="str">
        <f>IFERROR(__xludf.DUMMYFUNCTION("""COMPUTED_VALUE"""),"")</f>
        <v/>
      </c>
      <c r="Y600" s="105" t="str">
        <f>IFERROR(__xludf.DUMMYFUNCTION("""COMPUTED_VALUE"""),"")</f>
        <v/>
      </c>
      <c r="Z600" s="105" t="str">
        <f>IFERROR(__xludf.DUMMYFUNCTION("""COMPUTED_VALUE"""),"")</f>
        <v/>
      </c>
      <c r="AA600" s="105" t="str">
        <f>IFERROR(__xludf.DUMMYFUNCTION("""COMPUTED_VALUE"""),"")</f>
        <v/>
      </c>
      <c r="AB600" s="105" t="str">
        <f>IFERROR(__xludf.DUMMYFUNCTION("""COMPUTED_VALUE"""),"")</f>
        <v/>
      </c>
      <c r="AC600" s="105" t="str">
        <f>IFERROR(__xludf.DUMMYFUNCTION("""COMPUTED_VALUE"""),"")</f>
        <v/>
      </c>
      <c r="AD600" s="105" t="str">
        <f>IFERROR(__xludf.DUMMYFUNCTION("""COMPUTED_VALUE"""),"")</f>
        <v/>
      </c>
      <c r="AE600" s="105" t="str">
        <f>IFERROR(__xludf.DUMMYFUNCTION("""COMPUTED_VALUE"""),"")</f>
        <v/>
      </c>
      <c r="AF600" s="105" t="str">
        <f>IFERROR(__xludf.DUMMYFUNCTION("""COMPUTED_VALUE"""),"")</f>
        <v/>
      </c>
      <c r="AG600" s="105" t="str">
        <f>IFERROR(__xludf.DUMMYFUNCTION("""COMPUTED_VALUE"""),"")</f>
        <v/>
      </c>
      <c r="AH600" s="105" t="str">
        <f>IFERROR(__xludf.DUMMYFUNCTION("""COMPUTED_VALUE"""),"")</f>
        <v/>
      </c>
      <c r="AI600" s="105" t="str">
        <f>IFERROR(__xludf.DUMMYFUNCTION("""COMPUTED_VALUE"""),"")</f>
        <v/>
      </c>
      <c r="AJ600" s="105" t="str">
        <f>IFERROR(__xludf.DUMMYFUNCTION("""COMPUTED_VALUE"""),"")</f>
        <v/>
      </c>
      <c r="AK600" s="105" t="str">
        <f>IFERROR(__xludf.DUMMYFUNCTION("""COMPUTED_VALUE"""),"")</f>
        <v/>
      </c>
      <c r="AL600" s="105" t="str">
        <f>IFERROR(__xludf.DUMMYFUNCTION("""COMPUTED_VALUE"""),"")</f>
        <v/>
      </c>
      <c r="AM600" s="105" t="str">
        <f>IFERROR(__xludf.DUMMYFUNCTION("""COMPUTED_VALUE"""),"")</f>
        <v/>
      </c>
      <c r="AN600" s="105" t="str">
        <f>IFERROR(__xludf.DUMMYFUNCTION("""COMPUTED_VALUE"""),"")</f>
        <v/>
      </c>
    </row>
    <row r="601">
      <c r="B601" s="105"/>
      <c r="C601" s="105"/>
      <c r="E601" s="109"/>
      <c r="F601" s="110"/>
      <c r="G601" s="107"/>
      <c r="H601" s="108"/>
      <c r="J601" s="108" t="str">
        <f>IFERROR(__xludf.DUMMYFUNCTION("""COMPUTED_VALUE"""),"")</f>
        <v/>
      </c>
      <c r="K601" s="105" t="str">
        <f>IFERROR(__xludf.DUMMYFUNCTION("""COMPUTED_VALUE"""),"")</f>
        <v/>
      </c>
      <c r="L601" s="105" t="str">
        <f>IFERROR(__xludf.DUMMYFUNCTION("""COMPUTED_VALUE"""),"")</f>
        <v/>
      </c>
      <c r="M601" s="105" t="str">
        <f>IFERROR(__xludf.DUMMYFUNCTION("""COMPUTED_VALUE"""),"")</f>
        <v/>
      </c>
      <c r="N601" s="105" t="str">
        <f>IFERROR(__xludf.DUMMYFUNCTION("""COMPUTED_VALUE"""),"")</f>
        <v/>
      </c>
      <c r="O601" s="105" t="str">
        <f>IFERROR(__xludf.DUMMYFUNCTION("""COMPUTED_VALUE"""),"")</f>
        <v/>
      </c>
      <c r="P601" s="105" t="str">
        <f>IFERROR(__xludf.DUMMYFUNCTION("""COMPUTED_VALUE"""),"")</f>
        <v/>
      </c>
      <c r="Q601" s="105" t="str">
        <f>IFERROR(__xludf.DUMMYFUNCTION("""COMPUTED_VALUE"""),"")</f>
        <v/>
      </c>
      <c r="R601" s="105" t="str">
        <f>IFERROR(__xludf.DUMMYFUNCTION("""COMPUTED_VALUE"""),"")</f>
        <v/>
      </c>
      <c r="S601" s="105" t="str">
        <f>IFERROR(__xludf.DUMMYFUNCTION("""COMPUTED_VALUE"""),"")</f>
        <v/>
      </c>
      <c r="T601" s="105" t="str">
        <f>IFERROR(__xludf.DUMMYFUNCTION("""COMPUTED_VALUE"""),"")</f>
        <v/>
      </c>
      <c r="U601" s="105" t="str">
        <f>IFERROR(__xludf.DUMMYFUNCTION("""COMPUTED_VALUE"""),"")</f>
        <v/>
      </c>
      <c r="V601" s="105" t="str">
        <f>IFERROR(__xludf.DUMMYFUNCTION("""COMPUTED_VALUE"""),"")</f>
        <v/>
      </c>
      <c r="W601" s="105" t="str">
        <f>IFERROR(__xludf.DUMMYFUNCTION("""COMPUTED_VALUE"""),"")</f>
        <v/>
      </c>
      <c r="X601" s="105" t="str">
        <f>IFERROR(__xludf.DUMMYFUNCTION("""COMPUTED_VALUE"""),"")</f>
        <v/>
      </c>
      <c r="Y601" s="105" t="str">
        <f>IFERROR(__xludf.DUMMYFUNCTION("""COMPUTED_VALUE"""),"")</f>
        <v/>
      </c>
      <c r="Z601" s="105" t="str">
        <f>IFERROR(__xludf.DUMMYFUNCTION("""COMPUTED_VALUE"""),"")</f>
        <v/>
      </c>
      <c r="AA601" s="105" t="str">
        <f>IFERROR(__xludf.DUMMYFUNCTION("""COMPUTED_VALUE"""),"")</f>
        <v/>
      </c>
      <c r="AB601" s="105" t="str">
        <f>IFERROR(__xludf.DUMMYFUNCTION("""COMPUTED_VALUE"""),"")</f>
        <v/>
      </c>
      <c r="AC601" s="105" t="str">
        <f>IFERROR(__xludf.DUMMYFUNCTION("""COMPUTED_VALUE"""),"")</f>
        <v/>
      </c>
      <c r="AD601" s="105" t="str">
        <f>IFERROR(__xludf.DUMMYFUNCTION("""COMPUTED_VALUE"""),"")</f>
        <v/>
      </c>
      <c r="AE601" s="105" t="str">
        <f>IFERROR(__xludf.DUMMYFUNCTION("""COMPUTED_VALUE"""),"")</f>
        <v/>
      </c>
      <c r="AF601" s="105" t="str">
        <f>IFERROR(__xludf.DUMMYFUNCTION("""COMPUTED_VALUE"""),"")</f>
        <v/>
      </c>
      <c r="AG601" s="105" t="str">
        <f>IFERROR(__xludf.DUMMYFUNCTION("""COMPUTED_VALUE"""),"")</f>
        <v/>
      </c>
      <c r="AH601" s="105" t="str">
        <f>IFERROR(__xludf.DUMMYFUNCTION("""COMPUTED_VALUE"""),"")</f>
        <v/>
      </c>
      <c r="AI601" s="105" t="str">
        <f>IFERROR(__xludf.DUMMYFUNCTION("""COMPUTED_VALUE"""),"")</f>
        <v/>
      </c>
      <c r="AJ601" s="105" t="str">
        <f>IFERROR(__xludf.DUMMYFUNCTION("""COMPUTED_VALUE"""),"")</f>
        <v/>
      </c>
      <c r="AK601" s="105" t="str">
        <f>IFERROR(__xludf.DUMMYFUNCTION("""COMPUTED_VALUE"""),"")</f>
        <v/>
      </c>
      <c r="AL601" s="105" t="str">
        <f>IFERROR(__xludf.DUMMYFUNCTION("""COMPUTED_VALUE"""),"")</f>
        <v/>
      </c>
      <c r="AM601" s="105" t="str">
        <f>IFERROR(__xludf.DUMMYFUNCTION("""COMPUTED_VALUE"""),"")</f>
        <v/>
      </c>
      <c r="AN601" s="105" t="str">
        <f>IFERROR(__xludf.DUMMYFUNCTION("""COMPUTED_VALUE"""),"")</f>
        <v/>
      </c>
    </row>
    <row r="602">
      <c r="B602" s="105"/>
      <c r="C602" s="105"/>
      <c r="E602" s="109"/>
      <c r="F602" s="110"/>
      <c r="G602" s="107"/>
      <c r="H602" s="108"/>
      <c r="J602" s="108" t="str">
        <f>IFERROR(__xludf.DUMMYFUNCTION("""COMPUTED_VALUE"""),"")</f>
        <v/>
      </c>
      <c r="K602" s="105" t="str">
        <f>IFERROR(__xludf.DUMMYFUNCTION("""COMPUTED_VALUE"""),"")</f>
        <v/>
      </c>
      <c r="L602" s="105" t="str">
        <f>IFERROR(__xludf.DUMMYFUNCTION("""COMPUTED_VALUE"""),"")</f>
        <v/>
      </c>
      <c r="M602" s="105" t="str">
        <f>IFERROR(__xludf.DUMMYFUNCTION("""COMPUTED_VALUE"""),"")</f>
        <v/>
      </c>
      <c r="N602" s="105" t="str">
        <f>IFERROR(__xludf.DUMMYFUNCTION("""COMPUTED_VALUE"""),"")</f>
        <v/>
      </c>
      <c r="O602" s="105" t="str">
        <f>IFERROR(__xludf.DUMMYFUNCTION("""COMPUTED_VALUE"""),"")</f>
        <v/>
      </c>
      <c r="P602" s="105" t="str">
        <f>IFERROR(__xludf.DUMMYFUNCTION("""COMPUTED_VALUE"""),"")</f>
        <v/>
      </c>
      <c r="Q602" s="105" t="str">
        <f>IFERROR(__xludf.DUMMYFUNCTION("""COMPUTED_VALUE"""),"")</f>
        <v/>
      </c>
      <c r="R602" s="105" t="str">
        <f>IFERROR(__xludf.DUMMYFUNCTION("""COMPUTED_VALUE"""),"")</f>
        <v/>
      </c>
      <c r="S602" s="105" t="str">
        <f>IFERROR(__xludf.DUMMYFUNCTION("""COMPUTED_VALUE"""),"")</f>
        <v/>
      </c>
      <c r="T602" s="105" t="str">
        <f>IFERROR(__xludf.DUMMYFUNCTION("""COMPUTED_VALUE"""),"")</f>
        <v/>
      </c>
      <c r="U602" s="105" t="str">
        <f>IFERROR(__xludf.DUMMYFUNCTION("""COMPUTED_VALUE"""),"")</f>
        <v/>
      </c>
      <c r="V602" s="105" t="str">
        <f>IFERROR(__xludf.DUMMYFUNCTION("""COMPUTED_VALUE"""),"")</f>
        <v/>
      </c>
      <c r="W602" s="105" t="str">
        <f>IFERROR(__xludf.DUMMYFUNCTION("""COMPUTED_VALUE"""),"")</f>
        <v/>
      </c>
      <c r="X602" s="105" t="str">
        <f>IFERROR(__xludf.DUMMYFUNCTION("""COMPUTED_VALUE"""),"")</f>
        <v/>
      </c>
      <c r="Y602" s="105" t="str">
        <f>IFERROR(__xludf.DUMMYFUNCTION("""COMPUTED_VALUE"""),"")</f>
        <v/>
      </c>
      <c r="Z602" s="105" t="str">
        <f>IFERROR(__xludf.DUMMYFUNCTION("""COMPUTED_VALUE"""),"")</f>
        <v/>
      </c>
      <c r="AA602" s="105" t="str">
        <f>IFERROR(__xludf.DUMMYFUNCTION("""COMPUTED_VALUE"""),"")</f>
        <v/>
      </c>
      <c r="AB602" s="105" t="str">
        <f>IFERROR(__xludf.DUMMYFUNCTION("""COMPUTED_VALUE"""),"")</f>
        <v/>
      </c>
      <c r="AC602" s="105" t="str">
        <f>IFERROR(__xludf.DUMMYFUNCTION("""COMPUTED_VALUE"""),"")</f>
        <v/>
      </c>
      <c r="AD602" s="105" t="str">
        <f>IFERROR(__xludf.DUMMYFUNCTION("""COMPUTED_VALUE"""),"")</f>
        <v/>
      </c>
      <c r="AE602" s="105" t="str">
        <f>IFERROR(__xludf.DUMMYFUNCTION("""COMPUTED_VALUE"""),"")</f>
        <v/>
      </c>
      <c r="AF602" s="105" t="str">
        <f>IFERROR(__xludf.DUMMYFUNCTION("""COMPUTED_VALUE"""),"")</f>
        <v/>
      </c>
      <c r="AG602" s="105" t="str">
        <f>IFERROR(__xludf.DUMMYFUNCTION("""COMPUTED_VALUE"""),"")</f>
        <v/>
      </c>
      <c r="AH602" s="105" t="str">
        <f>IFERROR(__xludf.DUMMYFUNCTION("""COMPUTED_VALUE"""),"")</f>
        <v/>
      </c>
      <c r="AI602" s="105" t="str">
        <f>IFERROR(__xludf.DUMMYFUNCTION("""COMPUTED_VALUE"""),"")</f>
        <v/>
      </c>
      <c r="AJ602" s="105" t="str">
        <f>IFERROR(__xludf.DUMMYFUNCTION("""COMPUTED_VALUE"""),"")</f>
        <v/>
      </c>
      <c r="AK602" s="105" t="str">
        <f>IFERROR(__xludf.DUMMYFUNCTION("""COMPUTED_VALUE"""),"")</f>
        <v/>
      </c>
      <c r="AL602" s="105" t="str">
        <f>IFERROR(__xludf.DUMMYFUNCTION("""COMPUTED_VALUE"""),"")</f>
        <v/>
      </c>
      <c r="AM602" s="105" t="str">
        <f>IFERROR(__xludf.DUMMYFUNCTION("""COMPUTED_VALUE"""),"")</f>
        <v/>
      </c>
      <c r="AN602" s="105" t="str">
        <f>IFERROR(__xludf.DUMMYFUNCTION("""COMPUTED_VALUE"""),"")</f>
        <v/>
      </c>
    </row>
    <row r="603">
      <c r="B603" s="105"/>
      <c r="C603" s="105"/>
      <c r="E603" s="109"/>
      <c r="F603" s="110"/>
      <c r="G603" s="107"/>
      <c r="H603" s="108"/>
      <c r="J603" s="108" t="str">
        <f>IFERROR(__xludf.DUMMYFUNCTION("""COMPUTED_VALUE"""),"")</f>
        <v/>
      </c>
      <c r="K603" s="105" t="str">
        <f>IFERROR(__xludf.DUMMYFUNCTION("""COMPUTED_VALUE"""),"")</f>
        <v/>
      </c>
      <c r="L603" s="105" t="str">
        <f>IFERROR(__xludf.DUMMYFUNCTION("""COMPUTED_VALUE"""),"")</f>
        <v/>
      </c>
      <c r="M603" s="105" t="str">
        <f>IFERROR(__xludf.DUMMYFUNCTION("""COMPUTED_VALUE"""),"")</f>
        <v/>
      </c>
      <c r="N603" s="105" t="str">
        <f>IFERROR(__xludf.DUMMYFUNCTION("""COMPUTED_VALUE"""),"")</f>
        <v/>
      </c>
      <c r="O603" s="105" t="str">
        <f>IFERROR(__xludf.DUMMYFUNCTION("""COMPUTED_VALUE"""),"")</f>
        <v/>
      </c>
      <c r="P603" s="105" t="str">
        <f>IFERROR(__xludf.DUMMYFUNCTION("""COMPUTED_VALUE"""),"")</f>
        <v/>
      </c>
      <c r="Q603" s="105" t="str">
        <f>IFERROR(__xludf.DUMMYFUNCTION("""COMPUTED_VALUE"""),"")</f>
        <v/>
      </c>
      <c r="R603" s="105" t="str">
        <f>IFERROR(__xludf.DUMMYFUNCTION("""COMPUTED_VALUE"""),"")</f>
        <v/>
      </c>
      <c r="S603" s="105" t="str">
        <f>IFERROR(__xludf.DUMMYFUNCTION("""COMPUTED_VALUE"""),"")</f>
        <v/>
      </c>
      <c r="T603" s="105" t="str">
        <f>IFERROR(__xludf.DUMMYFUNCTION("""COMPUTED_VALUE"""),"")</f>
        <v/>
      </c>
      <c r="U603" s="105" t="str">
        <f>IFERROR(__xludf.DUMMYFUNCTION("""COMPUTED_VALUE"""),"")</f>
        <v/>
      </c>
      <c r="V603" s="105" t="str">
        <f>IFERROR(__xludf.DUMMYFUNCTION("""COMPUTED_VALUE"""),"")</f>
        <v/>
      </c>
      <c r="W603" s="105" t="str">
        <f>IFERROR(__xludf.DUMMYFUNCTION("""COMPUTED_VALUE"""),"")</f>
        <v/>
      </c>
      <c r="X603" s="105" t="str">
        <f>IFERROR(__xludf.DUMMYFUNCTION("""COMPUTED_VALUE"""),"")</f>
        <v/>
      </c>
      <c r="Y603" s="105" t="str">
        <f>IFERROR(__xludf.DUMMYFUNCTION("""COMPUTED_VALUE"""),"")</f>
        <v/>
      </c>
      <c r="Z603" s="105" t="str">
        <f>IFERROR(__xludf.DUMMYFUNCTION("""COMPUTED_VALUE"""),"")</f>
        <v/>
      </c>
      <c r="AA603" s="105" t="str">
        <f>IFERROR(__xludf.DUMMYFUNCTION("""COMPUTED_VALUE"""),"")</f>
        <v/>
      </c>
      <c r="AB603" s="105" t="str">
        <f>IFERROR(__xludf.DUMMYFUNCTION("""COMPUTED_VALUE"""),"")</f>
        <v/>
      </c>
      <c r="AC603" s="105" t="str">
        <f>IFERROR(__xludf.DUMMYFUNCTION("""COMPUTED_VALUE"""),"")</f>
        <v/>
      </c>
      <c r="AD603" s="105" t="str">
        <f>IFERROR(__xludf.DUMMYFUNCTION("""COMPUTED_VALUE"""),"")</f>
        <v/>
      </c>
      <c r="AE603" s="105" t="str">
        <f>IFERROR(__xludf.DUMMYFUNCTION("""COMPUTED_VALUE"""),"")</f>
        <v/>
      </c>
      <c r="AF603" s="105" t="str">
        <f>IFERROR(__xludf.DUMMYFUNCTION("""COMPUTED_VALUE"""),"")</f>
        <v/>
      </c>
      <c r="AG603" s="105" t="str">
        <f>IFERROR(__xludf.DUMMYFUNCTION("""COMPUTED_VALUE"""),"")</f>
        <v/>
      </c>
      <c r="AH603" s="105" t="str">
        <f>IFERROR(__xludf.DUMMYFUNCTION("""COMPUTED_VALUE"""),"")</f>
        <v/>
      </c>
      <c r="AI603" s="105" t="str">
        <f>IFERROR(__xludf.DUMMYFUNCTION("""COMPUTED_VALUE"""),"")</f>
        <v/>
      </c>
      <c r="AJ603" s="105" t="str">
        <f>IFERROR(__xludf.DUMMYFUNCTION("""COMPUTED_VALUE"""),"")</f>
        <v/>
      </c>
      <c r="AK603" s="105" t="str">
        <f>IFERROR(__xludf.DUMMYFUNCTION("""COMPUTED_VALUE"""),"")</f>
        <v/>
      </c>
      <c r="AL603" s="105" t="str">
        <f>IFERROR(__xludf.DUMMYFUNCTION("""COMPUTED_VALUE"""),"")</f>
        <v/>
      </c>
      <c r="AM603" s="105" t="str">
        <f>IFERROR(__xludf.DUMMYFUNCTION("""COMPUTED_VALUE"""),"")</f>
        <v/>
      </c>
      <c r="AN603" s="105" t="str">
        <f>IFERROR(__xludf.DUMMYFUNCTION("""COMPUTED_VALUE"""),"")</f>
        <v/>
      </c>
    </row>
    <row r="604">
      <c r="B604" s="105"/>
      <c r="C604" s="105"/>
      <c r="E604" s="109"/>
      <c r="F604" s="110"/>
      <c r="G604" s="107"/>
      <c r="H604" s="108"/>
      <c r="J604" s="108" t="str">
        <f>IFERROR(__xludf.DUMMYFUNCTION("""COMPUTED_VALUE"""),"")</f>
        <v/>
      </c>
      <c r="K604" s="105" t="str">
        <f>IFERROR(__xludf.DUMMYFUNCTION("""COMPUTED_VALUE"""),"")</f>
        <v/>
      </c>
      <c r="L604" s="105" t="str">
        <f>IFERROR(__xludf.DUMMYFUNCTION("""COMPUTED_VALUE"""),"")</f>
        <v/>
      </c>
      <c r="M604" s="105" t="str">
        <f>IFERROR(__xludf.DUMMYFUNCTION("""COMPUTED_VALUE"""),"")</f>
        <v/>
      </c>
      <c r="N604" s="105" t="str">
        <f>IFERROR(__xludf.DUMMYFUNCTION("""COMPUTED_VALUE"""),"")</f>
        <v/>
      </c>
      <c r="O604" s="105" t="str">
        <f>IFERROR(__xludf.DUMMYFUNCTION("""COMPUTED_VALUE"""),"")</f>
        <v/>
      </c>
      <c r="P604" s="105" t="str">
        <f>IFERROR(__xludf.DUMMYFUNCTION("""COMPUTED_VALUE"""),"")</f>
        <v/>
      </c>
      <c r="Q604" s="105" t="str">
        <f>IFERROR(__xludf.DUMMYFUNCTION("""COMPUTED_VALUE"""),"")</f>
        <v/>
      </c>
      <c r="R604" s="105" t="str">
        <f>IFERROR(__xludf.DUMMYFUNCTION("""COMPUTED_VALUE"""),"")</f>
        <v/>
      </c>
      <c r="S604" s="105" t="str">
        <f>IFERROR(__xludf.DUMMYFUNCTION("""COMPUTED_VALUE"""),"")</f>
        <v/>
      </c>
      <c r="T604" s="105" t="str">
        <f>IFERROR(__xludf.DUMMYFUNCTION("""COMPUTED_VALUE"""),"")</f>
        <v/>
      </c>
      <c r="U604" s="105" t="str">
        <f>IFERROR(__xludf.DUMMYFUNCTION("""COMPUTED_VALUE"""),"")</f>
        <v/>
      </c>
      <c r="V604" s="105" t="str">
        <f>IFERROR(__xludf.DUMMYFUNCTION("""COMPUTED_VALUE"""),"")</f>
        <v/>
      </c>
      <c r="W604" s="105" t="str">
        <f>IFERROR(__xludf.DUMMYFUNCTION("""COMPUTED_VALUE"""),"")</f>
        <v/>
      </c>
      <c r="X604" s="105" t="str">
        <f>IFERROR(__xludf.DUMMYFUNCTION("""COMPUTED_VALUE"""),"")</f>
        <v/>
      </c>
      <c r="Y604" s="105" t="str">
        <f>IFERROR(__xludf.DUMMYFUNCTION("""COMPUTED_VALUE"""),"")</f>
        <v/>
      </c>
      <c r="Z604" s="105" t="str">
        <f>IFERROR(__xludf.DUMMYFUNCTION("""COMPUTED_VALUE"""),"")</f>
        <v/>
      </c>
      <c r="AA604" s="105" t="str">
        <f>IFERROR(__xludf.DUMMYFUNCTION("""COMPUTED_VALUE"""),"")</f>
        <v/>
      </c>
      <c r="AB604" s="105" t="str">
        <f>IFERROR(__xludf.DUMMYFUNCTION("""COMPUTED_VALUE"""),"")</f>
        <v/>
      </c>
      <c r="AC604" s="105" t="str">
        <f>IFERROR(__xludf.DUMMYFUNCTION("""COMPUTED_VALUE"""),"")</f>
        <v/>
      </c>
      <c r="AD604" s="105" t="str">
        <f>IFERROR(__xludf.DUMMYFUNCTION("""COMPUTED_VALUE"""),"")</f>
        <v/>
      </c>
      <c r="AE604" s="105" t="str">
        <f>IFERROR(__xludf.DUMMYFUNCTION("""COMPUTED_VALUE"""),"")</f>
        <v/>
      </c>
      <c r="AF604" s="105" t="str">
        <f>IFERROR(__xludf.DUMMYFUNCTION("""COMPUTED_VALUE"""),"")</f>
        <v/>
      </c>
      <c r="AG604" s="105" t="str">
        <f>IFERROR(__xludf.DUMMYFUNCTION("""COMPUTED_VALUE"""),"")</f>
        <v/>
      </c>
      <c r="AH604" s="105" t="str">
        <f>IFERROR(__xludf.DUMMYFUNCTION("""COMPUTED_VALUE"""),"")</f>
        <v/>
      </c>
      <c r="AI604" s="105" t="str">
        <f>IFERROR(__xludf.DUMMYFUNCTION("""COMPUTED_VALUE"""),"")</f>
        <v/>
      </c>
      <c r="AJ604" s="105" t="str">
        <f>IFERROR(__xludf.DUMMYFUNCTION("""COMPUTED_VALUE"""),"")</f>
        <v/>
      </c>
      <c r="AK604" s="105" t="str">
        <f>IFERROR(__xludf.DUMMYFUNCTION("""COMPUTED_VALUE"""),"")</f>
        <v/>
      </c>
      <c r="AL604" s="105" t="str">
        <f>IFERROR(__xludf.DUMMYFUNCTION("""COMPUTED_VALUE"""),"")</f>
        <v/>
      </c>
      <c r="AM604" s="105" t="str">
        <f>IFERROR(__xludf.DUMMYFUNCTION("""COMPUTED_VALUE"""),"")</f>
        <v/>
      </c>
      <c r="AN604" s="105" t="str">
        <f>IFERROR(__xludf.DUMMYFUNCTION("""COMPUTED_VALUE"""),"")</f>
        <v/>
      </c>
    </row>
    <row r="605">
      <c r="B605" s="105"/>
      <c r="C605" s="105"/>
      <c r="E605" s="109"/>
      <c r="F605" s="110"/>
      <c r="G605" s="107"/>
      <c r="H605" s="108"/>
      <c r="J605" s="108" t="str">
        <f>IFERROR(__xludf.DUMMYFUNCTION("""COMPUTED_VALUE"""),"")</f>
        <v/>
      </c>
      <c r="K605" s="105" t="str">
        <f>IFERROR(__xludf.DUMMYFUNCTION("""COMPUTED_VALUE"""),"")</f>
        <v/>
      </c>
      <c r="L605" s="105" t="str">
        <f>IFERROR(__xludf.DUMMYFUNCTION("""COMPUTED_VALUE"""),"")</f>
        <v/>
      </c>
      <c r="M605" s="105" t="str">
        <f>IFERROR(__xludf.DUMMYFUNCTION("""COMPUTED_VALUE"""),"")</f>
        <v/>
      </c>
      <c r="N605" s="105" t="str">
        <f>IFERROR(__xludf.DUMMYFUNCTION("""COMPUTED_VALUE"""),"")</f>
        <v/>
      </c>
      <c r="O605" s="105" t="str">
        <f>IFERROR(__xludf.DUMMYFUNCTION("""COMPUTED_VALUE"""),"")</f>
        <v/>
      </c>
      <c r="P605" s="105" t="str">
        <f>IFERROR(__xludf.DUMMYFUNCTION("""COMPUTED_VALUE"""),"")</f>
        <v/>
      </c>
      <c r="Q605" s="105" t="str">
        <f>IFERROR(__xludf.DUMMYFUNCTION("""COMPUTED_VALUE"""),"")</f>
        <v/>
      </c>
      <c r="R605" s="105" t="str">
        <f>IFERROR(__xludf.DUMMYFUNCTION("""COMPUTED_VALUE"""),"")</f>
        <v/>
      </c>
      <c r="S605" s="105" t="str">
        <f>IFERROR(__xludf.DUMMYFUNCTION("""COMPUTED_VALUE"""),"")</f>
        <v/>
      </c>
      <c r="T605" s="105" t="str">
        <f>IFERROR(__xludf.DUMMYFUNCTION("""COMPUTED_VALUE"""),"")</f>
        <v/>
      </c>
      <c r="U605" s="105" t="str">
        <f>IFERROR(__xludf.DUMMYFUNCTION("""COMPUTED_VALUE"""),"")</f>
        <v/>
      </c>
      <c r="V605" s="105" t="str">
        <f>IFERROR(__xludf.DUMMYFUNCTION("""COMPUTED_VALUE"""),"")</f>
        <v/>
      </c>
      <c r="W605" s="105" t="str">
        <f>IFERROR(__xludf.DUMMYFUNCTION("""COMPUTED_VALUE"""),"")</f>
        <v/>
      </c>
      <c r="X605" s="105" t="str">
        <f>IFERROR(__xludf.DUMMYFUNCTION("""COMPUTED_VALUE"""),"")</f>
        <v/>
      </c>
      <c r="Y605" s="105" t="str">
        <f>IFERROR(__xludf.DUMMYFUNCTION("""COMPUTED_VALUE"""),"")</f>
        <v/>
      </c>
      <c r="Z605" s="105" t="str">
        <f>IFERROR(__xludf.DUMMYFUNCTION("""COMPUTED_VALUE"""),"")</f>
        <v/>
      </c>
      <c r="AA605" s="105" t="str">
        <f>IFERROR(__xludf.DUMMYFUNCTION("""COMPUTED_VALUE"""),"")</f>
        <v/>
      </c>
      <c r="AB605" s="105" t="str">
        <f>IFERROR(__xludf.DUMMYFUNCTION("""COMPUTED_VALUE"""),"")</f>
        <v/>
      </c>
      <c r="AC605" s="105" t="str">
        <f>IFERROR(__xludf.DUMMYFUNCTION("""COMPUTED_VALUE"""),"")</f>
        <v/>
      </c>
      <c r="AD605" s="105" t="str">
        <f>IFERROR(__xludf.DUMMYFUNCTION("""COMPUTED_VALUE"""),"")</f>
        <v/>
      </c>
      <c r="AE605" s="105" t="str">
        <f>IFERROR(__xludf.DUMMYFUNCTION("""COMPUTED_VALUE"""),"")</f>
        <v/>
      </c>
      <c r="AF605" s="105" t="str">
        <f>IFERROR(__xludf.DUMMYFUNCTION("""COMPUTED_VALUE"""),"")</f>
        <v/>
      </c>
      <c r="AG605" s="105" t="str">
        <f>IFERROR(__xludf.DUMMYFUNCTION("""COMPUTED_VALUE"""),"")</f>
        <v/>
      </c>
      <c r="AH605" s="105" t="str">
        <f>IFERROR(__xludf.DUMMYFUNCTION("""COMPUTED_VALUE"""),"")</f>
        <v/>
      </c>
      <c r="AI605" s="105" t="str">
        <f>IFERROR(__xludf.DUMMYFUNCTION("""COMPUTED_VALUE"""),"")</f>
        <v/>
      </c>
      <c r="AJ605" s="105" t="str">
        <f>IFERROR(__xludf.DUMMYFUNCTION("""COMPUTED_VALUE"""),"")</f>
        <v/>
      </c>
      <c r="AK605" s="105" t="str">
        <f>IFERROR(__xludf.DUMMYFUNCTION("""COMPUTED_VALUE"""),"")</f>
        <v/>
      </c>
      <c r="AL605" s="105" t="str">
        <f>IFERROR(__xludf.DUMMYFUNCTION("""COMPUTED_VALUE"""),"")</f>
        <v/>
      </c>
      <c r="AM605" s="105" t="str">
        <f>IFERROR(__xludf.DUMMYFUNCTION("""COMPUTED_VALUE"""),"")</f>
        <v/>
      </c>
      <c r="AN605" s="105" t="str">
        <f>IFERROR(__xludf.DUMMYFUNCTION("""COMPUTED_VALUE"""),"")</f>
        <v/>
      </c>
    </row>
    <row r="606">
      <c r="B606" s="105"/>
      <c r="C606" s="105"/>
      <c r="E606" s="109"/>
      <c r="F606" s="110"/>
      <c r="G606" s="107"/>
      <c r="H606" s="108"/>
      <c r="J606" s="108" t="str">
        <f>IFERROR(__xludf.DUMMYFUNCTION("""COMPUTED_VALUE"""),"")</f>
        <v/>
      </c>
      <c r="K606" s="105" t="str">
        <f>IFERROR(__xludf.DUMMYFUNCTION("""COMPUTED_VALUE"""),"")</f>
        <v/>
      </c>
      <c r="L606" s="105" t="str">
        <f>IFERROR(__xludf.DUMMYFUNCTION("""COMPUTED_VALUE"""),"")</f>
        <v/>
      </c>
      <c r="M606" s="105" t="str">
        <f>IFERROR(__xludf.DUMMYFUNCTION("""COMPUTED_VALUE"""),"")</f>
        <v/>
      </c>
      <c r="N606" s="105" t="str">
        <f>IFERROR(__xludf.DUMMYFUNCTION("""COMPUTED_VALUE"""),"")</f>
        <v/>
      </c>
      <c r="O606" s="105" t="str">
        <f>IFERROR(__xludf.DUMMYFUNCTION("""COMPUTED_VALUE"""),"")</f>
        <v/>
      </c>
      <c r="P606" s="105" t="str">
        <f>IFERROR(__xludf.DUMMYFUNCTION("""COMPUTED_VALUE"""),"")</f>
        <v/>
      </c>
      <c r="Q606" s="105" t="str">
        <f>IFERROR(__xludf.DUMMYFUNCTION("""COMPUTED_VALUE"""),"")</f>
        <v/>
      </c>
      <c r="R606" s="105" t="str">
        <f>IFERROR(__xludf.DUMMYFUNCTION("""COMPUTED_VALUE"""),"")</f>
        <v/>
      </c>
      <c r="S606" s="105" t="str">
        <f>IFERROR(__xludf.DUMMYFUNCTION("""COMPUTED_VALUE"""),"")</f>
        <v/>
      </c>
      <c r="T606" s="105" t="str">
        <f>IFERROR(__xludf.DUMMYFUNCTION("""COMPUTED_VALUE"""),"")</f>
        <v/>
      </c>
      <c r="U606" s="105" t="str">
        <f>IFERROR(__xludf.DUMMYFUNCTION("""COMPUTED_VALUE"""),"")</f>
        <v/>
      </c>
      <c r="V606" s="105" t="str">
        <f>IFERROR(__xludf.DUMMYFUNCTION("""COMPUTED_VALUE"""),"")</f>
        <v/>
      </c>
      <c r="W606" s="105" t="str">
        <f>IFERROR(__xludf.DUMMYFUNCTION("""COMPUTED_VALUE"""),"")</f>
        <v/>
      </c>
      <c r="X606" s="105" t="str">
        <f>IFERROR(__xludf.DUMMYFUNCTION("""COMPUTED_VALUE"""),"")</f>
        <v/>
      </c>
      <c r="Y606" s="105" t="str">
        <f>IFERROR(__xludf.DUMMYFUNCTION("""COMPUTED_VALUE"""),"")</f>
        <v/>
      </c>
      <c r="Z606" s="105" t="str">
        <f>IFERROR(__xludf.DUMMYFUNCTION("""COMPUTED_VALUE"""),"")</f>
        <v/>
      </c>
      <c r="AA606" s="105" t="str">
        <f>IFERROR(__xludf.DUMMYFUNCTION("""COMPUTED_VALUE"""),"")</f>
        <v/>
      </c>
      <c r="AB606" s="105" t="str">
        <f>IFERROR(__xludf.DUMMYFUNCTION("""COMPUTED_VALUE"""),"")</f>
        <v/>
      </c>
      <c r="AC606" s="105" t="str">
        <f>IFERROR(__xludf.DUMMYFUNCTION("""COMPUTED_VALUE"""),"")</f>
        <v/>
      </c>
      <c r="AD606" s="105" t="str">
        <f>IFERROR(__xludf.DUMMYFUNCTION("""COMPUTED_VALUE"""),"")</f>
        <v/>
      </c>
      <c r="AE606" s="105" t="str">
        <f>IFERROR(__xludf.DUMMYFUNCTION("""COMPUTED_VALUE"""),"")</f>
        <v/>
      </c>
      <c r="AF606" s="105" t="str">
        <f>IFERROR(__xludf.DUMMYFUNCTION("""COMPUTED_VALUE"""),"")</f>
        <v/>
      </c>
      <c r="AG606" s="105" t="str">
        <f>IFERROR(__xludf.DUMMYFUNCTION("""COMPUTED_VALUE"""),"")</f>
        <v/>
      </c>
      <c r="AH606" s="105" t="str">
        <f>IFERROR(__xludf.DUMMYFUNCTION("""COMPUTED_VALUE"""),"")</f>
        <v/>
      </c>
      <c r="AI606" s="105" t="str">
        <f>IFERROR(__xludf.DUMMYFUNCTION("""COMPUTED_VALUE"""),"")</f>
        <v/>
      </c>
      <c r="AJ606" s="105" t="str">
        <f>IFERROR(__xludf.DUMMYFUNCTION("""COMPUTED_VALUE"""),"")</f>
        <v/>
      </c>
      <c r="AK606" s="105" t="str">
        <f>IFERROR(__xludf.DUMMYFUNCTION("""COMPUTED_VALUE"""),"")</f>
        <v/>
      </c>
      <c r="AL606" s="105" t="str">
        <f>IFERROR(__xludf.DUMMYFUNCTION("""COMPUTED_VALUE"""),"")</f>
        <v/>
      </c>
      <c r="AM606" s="105" t="str">
        <f>IFERROR(__xludf.DUMMYFUNCTION("""COMPUTED_VALUE"""),"")</f>
        <v/>
      </c>
      <c r="AN606" s="105" t="str">
        <f>IFERROR(__xludf.DUMMYFUNCTION("""COMPUTED_VALUE"""),"")</f>
        <v/>
      </c>
    </row>
    <row r="607">
      <c r="B607" s="105"/>
      <c r="C607" s="105"/>
      <c r="E607" s="109"/>
      <c r="F607" s="110"/>
      <c r="G607" s="107"/>
      <c r="H607" s="108"/>
      <c r="J607" s="108" t="str">
        <f>IFERROR(__xludf.DUMMYFUNCTION("""COMPUTED_VALUE"""),"")</f>
        <v/>
      </c>
      <c r="K607" s="105" t="str">
        <f>IFERROR(__xludf.DUMMYFUNCTION("""COMPUTED_VALUE"""),"")</f>
        <v/>
      </c>
      <c r="L607" s="105" t="str">
        <f>IFERROR(__xludf.DUMMYFUNCTION("""COMPUTED_VALUE"""),"")</f>
        <v/>
      </c>
      <c r="M607" s="105" t="str">
        <f>IFERROR(__xludf.DUMMYFUNCTION("""COMPUTED_VALUE"""),"")</f>
        <v/>
      </c>
      <c r="N607" s="105" t="str">
        <f>IFERROR(__xludf.DUMMYFUNCTION("""COMPUTED_VALUE"""),"")</f>
        <v/>
      </c>
      <c r="O607" s="105" t="str">
        <f>IFERROR(__xludf.DUMMYFUNCTION("""COMPUTED_VALUE"""),"")</f>
        <v/>
      </c>
      <c r="P607" s="105" t="str">
        <f>IFERROR(__xludf.DUMMYFUNCTION("""COMPUTED_VALUE"""),"")</f>
        <v/>
      </c>
      <c r="Q607" s="105" t="str">
        <f>IFERROR(__xludf.DUMMYFUNCTION("""COMPUTED_VALUE"""),"")</f>
        <v/>
      </c>
      <c r="R607" s="105" t="str">
        <f>IFERROR(__xludf.DUMMYFUNCTION("""COMPUTED_VALUE"""),"")</f>
        <v/>
      </c>
      <c r="S607" s="105" t="str">
        <f>IFERROR(__xludf.DUMMYFUNCTION("""COMPUTED_VALUE"""),"")</f>
        <v/>
      </c>
      <c r="T607" s="105" t="str">
        <f>IFERROR(__xludf.DUMMYFUNCTION("""COMPUTED_VALUE"""),"")</f>
        <v/>
      </c>
      <c r="U607" s="105" t="str">
        <f>IFERROR(__xludf.DUMMYFUNCTION("""COMPUTED_VALUE"""),"")</f>
        <v/>
      </c>
      <c r="V607" s="105" t="str">
        <f>IFERROR(__xludf.DUMMYFUNCTION("""COMPUTED_VALUE"""),"")</f>
        <v/>
      </c>
      <c r="W607" s="105" t="str">
        <f>IFERROR(__xludf.DUMMYFUNCTION("""COMPUTED_VALUE"""),"")</f>
        <v/>
      </c>
      <c r="X607" s="105" t="str">
        <f>IFERROR(__xludf.DUMMYFUNCTION("""COMPUTED_VALUE"""),"")</f>
        <v/>
      </c>
      <c r="Y607" s="105" t="str">
        <f>IFERROR(__xludf.DUMMYFUNCTION("""COMPUTED_VALUE"""),"")</f>
        <v/>
      </c>
      <c r="Z607" s="105" t="str">
        <f>IFERROR(__xludf.DUMMYFUNCTION("""COMPUTED_VALUE"""),"")</f>
        <v/>
      </c>
      <c r="AA607" s="105" t="str">
        <f>IFERROR(__xludf.DUMMYFUNCTION("""COMPUTED_VALUE"""),"")</f>
        <v/>
      </c>
      <c r="AB607" s="105" t="str">
        <f>IFERROR(__xludf.DUMMYFUNCTION("""COMPUTED_VALUE"""),"")</f>
        <v/>
      </c>
      <c r="AC607" s="105" t="str">
        <f>IFERROR(__xludf.DUMMYFUNCTION("""COMPUTED_VALUE"""),"")</f>
        <v/>
      </c>
      <c r="AD607" s="105" t="str">
        <f>IFERROR(__xludf.DUMMYFUNCTION("""COMPUTED_VALUE"""),"")</f>
        <v/>
      </c>
      <c r="AE607" s="105" t="str">
        <f>IFERROR(__xludf.DUMMYFUNCTION("""COMPUTED_VALUE"""),"")</f>
        <v/>
      </c>
      <c r="AF607" s="105" t="str">
        <f>IFERROR(__xludf.DUMMYFUNCTION("""COMPUTED_VALUE"""),"")</f>
        <v/>
      </c>
      <c r="AG607" s="105" t="str">
        <f>IFERROR(__xludf.DUMMYFUNCTION("""COMPUTED_VALUE"""),"")</f>
        <v/>
      </c>
      <c r="AH607" s="105" t="str">
        <f>IFERROR(__xludf.DUMMYFUNCTION("""COMPUTED_VALUE"""),"")</f>
        <v/>
      </c>
      <c r="AI607" s="105" t="str">
        <f>IFERROR(__xludf.DUMMYFUNCTION("""COMPUTED_VALUE"""),"")</f>
        <v/>
      </c>
      <c r="AJ607" s="105" t="str">
        <f>IFERROR(__xludf.DUMMYFUNCTION("""COMPUTED_VALUE"""),"")</f>
        <v/>
      </c>
      <c r="AK607" s="105" t="str">
        <f>IFERROR(__xludf.DUMMYFUNCTION("""COMPUTED_VALUE"""),"")</f>
        <v/>
      </c>
      <c r="AL607" s="105" t="str">
        <f>IFERROR(__xludf.DUMMYFUNCTION("""COMPUTED_VALUE"""),"")</f>
        <v/>
      </c>
      <c r="AM607" s="105" t="str">
        <f>IFERROR(__xludf.DUMMYFUNCTION("""COMPUTED_VALUE"""),"")</f>
        <v/>
      </c>
      <c r="AN607" s="105" t="str">
        <f>IFERROR(__xludf.DUMMYFUNCTION("""COMPUTED_VALUE"""),"")</f>
        <v/>
      </c>
    </row>
    <row r="608">
      <c r="B608" s="105"/>
      <c r="C608" s="105"/>
      <c r="E608" s="109"/>
      <c r="F608" s="110"/>
      <c r="G608" s="107"/>
      <c r="H608" s="108"/>
      <c r="J608" s="108" t="str">
        <f>IFERROR(__xludf.DUMMYFUNCTION("""COMPUTED_VALUE"""),"")</f>
        <v/>
      </c>
      <c r="K608" s="105" t="str">
        <f>IFERROR(__xludf.DUMMYFUNCTION("""COMPUTED_VALUE"""),"")</f>
        <v/>
      </c>
      <c r="L608" s="105" t="str">
        <f>IFERROR(__xludf.DUMMYFUNCTION("""COMPUTED_VALUE"""),"")</f>
        <v/>
      </c>
      <c r="M608" s="105" t="str">
        <f>IFERROR(__xludf.DUMMYFUNCTION("""COMPUTED_VALUE"""),"")</f>
        <v/>
      </c>
      <c r="N608" s="105" t="str">
        <f>IFERROR(__xludf.DUMMYFUNCTION("""COMPUTED_VALUE"""),"")</f>
        <v/>
      </c>
      <c r="O608" s="105" t="str">
        <f>IFERROR(__xludf.DUMMYFUNCTION("""COMPUTED_VALUE"""),"")</f>
        <v/>
      </c>
      <c r="P608" s="105" t="str">
        <f>IFERROR(__xludf.DUMMYFUNCTION("""COMPUTED_VALUE"""),"")</f>
        <v/>
      </c>
      <c r="Q608" s="105" t="str">
        <f>IFERROR(__xludf.DUMMYFUNCTION("""COMPUTED_VALUE"""),"")</f>
        <v/>
      </c>
      <c r="R608" s="105" t="str">
        <f>IFERROR(__xludf.DUMMYFUNCTION("""COMPUTED_VALUE"""),"")</f>
        <v/>
      </c>
      <c r="S608" s="105" t="str">
        <f>IFERROR(__xludf.DUMMYFUNCTION("""COMPUTED_VALUE"""),"")</f>
        <v/>
      </c>
      <c r="T608" s="105" t="str">
        <f>IFERROR(__xludf.DUMMYFUNCTION("""COMPUTED_VALUE"""),"")</f>
        <v/>
      </c>
      <c r="U608" s="105" t="str">
        <f>IFERROR(__xludf.DUMMYFUNCTION("""COMPUTED_VALUE"""),"")</f>
        <v/>
      </c>
      <c r="V608" s="105" t="str">
        <f>IFERROR(__xludf.DUMMYFUNCTION("""COMPUTED_VALUE"""),"")</f>
        <v/>
      </c>
      <c r="W608" s="105" t="str">
        <f>IFERROR(__xludf.DUMMYFUNCTION("""COMPUTED_VALUE"""),"")</f>
        <v/>
      </c>
      <c r="X608" s="105" t="str">
        <f>IFERROR(__xludf.DUMMYFUNCTION("""COMPUTED_VALUE"""),"")</f>
        <v/>
      </c>
      <c r="Y608" s="105" t="str">
        <f>IFERROR(__xludf.DUMMYFUNCTION("""COMPUTED_VALUE"""),"")</f>
        <v/>
      </c>
      <c r="Z608" s="105" t="str">
        <f>IFERROR(__xludf.DUMMYFUNCTION("""COMPUTED_VALUE"""),"")</f>
        <v/>
      </c>
      <c r="AA608" s="105" t="str">
        <f>IFERROR(__xludf.DUMMYFUNCTION("""COMPUTED_VALUE"""),"")</f>
        <v/>
      </c>
      <c r="AB608" s="105" t="str">
        <f>IFERROR(__xludf.DUMMYFUNCTION("""COMPUTED_VALUE"""),"")</f>
        <v/>
      </c>
      <c r="AC608" s="105" t="str">
        <f>IFERROR(__xludf.DUMMYFUNCTION("""COMPUTED_VALUE"""),"")</f>
        <v/>
      </c>
      <c r="AD608" s="105" t="str">
        <f>IFERROR(__xludf.DUMMYFUNCTION("""COMPUTED_VALUE"""),"")</f>
        <v/>
      </c>
      <c r="AE608" s="105" t="str">
        <f>IFERROR(__xludf.DUMMYFUNCTION("""COMPUTED_VALUE"""),"")</f>
        <v/>
      </c>
      <c r="AF608" s="105" t="str">
        <f>IFERROR(__xludf.DUMMYFUNCTION("""COMPUTED_VALUE"""),"")</f>
        <v/>
      </c>
      <c r="AG608" s="105" t="str">
        <f>IFERROR(__xludf.DUMMYFUNCTION("""COMPUTED_VALUE"""),"")</f>
        <v/>
      </c>
      <c r="AH608" s="105" t="str">
        <f>IFERROR(__xludf.DUMMYFUNCTION("""COMPUTED_VALUE"""),"")</f>
        <v/>
      </c>
      <c r="AI608" s="105" t="str">
        <f>IFERROR(__xludf.DUMMYFUNCTION("""COMPUTED_VALUE"""),"")</f>
        <v/>
      </c>
      <c r="AJ608" s="105" t="str">
        <f>IFERROR(__xludf.DUMMYFUNCTION("""COMPUTED_VALUE"""),"")</f>
        <v/>
      </c>
      <c r="AK608" s="105" t="str">
        <f>IFERROR(__xludf.DUMMYFUNCTION("""COMPUTED_VALUE"""),"")</f>
        <v/>
      </c>
      <c r="AL608" s="105" t="str">
        <f>IFERROR(__xludf.DUMMYFUNCTION("""COMPUTED_VALUE"""),"")</f>
        <v/>
      </c>
      <c r="AM608" s="105" t="str">
        <f>IFERROR(__xludf.DUMMYFUNCTION("""COMPUTED_VALUE"""),"")</f>
        <v/>
      </c>
      <c r="AN608" s="105" t="str">
        <f>IFERROR(__xludf.DUMMYFUNCTION("""COMPUTED_VALUE"""),"")</f>
        <v/>
      </c>
    </row>
    <row r="609">
      <c r="B609" s="105"/>
      <c r="C609" s="105"/>
      <c r="E609" s="109"/>
      <c r="F609" s="110"/>
      <c r="G609" s="107"/>
      <c r="H609" s="108"/>
      <c r="J609" s="108" t="str">
        <f>IFERROR(__xludf.DUMMYFUNCTION("""COMPUTED_VALUE"""),"")</f>
        <v/>
      </c>
      <c r="K609" s="105" t="str">
        <f>IFERROR(__xludf.DUMMYFUNCTION("""COMPUTED_VALUE"""),"")</f>
        <v/>
      </c>
      <c r="L609" s="105" t="str">
        <f>IFERROR(__xludf.DUMMYFUNCTION("""COMPUTED_VALUE"""),"")</f>
        <v/>
      </c>
      <c r="M609" s="105" t="str">
        <f>IFERROR(__xludf.DUMMYFUNCTION("""COMPUTED_VALUE"""),"")</f>
        <v/>
      </c>
      <c r="N609" s="105" t="str">
        <f>IFERROR(__xludf.DUMMYFUNCTION("""COMPUTED_VALUE"""),"")</f>
        <v/>
      </c>
      <c r="O609" s="105" t="str">
        <f>IFERROR(__xludf.DUMMYFUNCTION("""COMPUTED_VALUE"""),"")</f>
        <v/>
      </c>
      <c r="P609" s="105" t="str">
        <f>IFERROR(__xludf.DUMMYFUNCTION("""COMPUTED_VALUE"""),"")</f>
        <v/>
      </c>
      <c r="Q609" s="105" t="str">
        <f>IFERROR(__xludf.DUMMYFUNCTION("""COMPUTED_VALUE"""),"")</f>
        <v/>
      </c>
      <c r="R609" s="105" t="str">
        <f>IFERROR(__xludf.DUMMYFUNCTION("""COMPUTED_VALUE"""),"")</f>
        <v/>
      </c>
      <c r="S609" s="105" t="str">
        <f>IFERROR(__xludf.DUMMYFUNCTION("""COMPUTED_VALUE"""),"")</f>
        <v/>
      </c>
      <c r="T609" s="105" t="str">
        <f>IFERROR(__xludf.DUMMYFUNCTION("""COMPUTED_VALUE"""),"")</f>
        <v/>
      </c>
      <c r="U609" s="105" t="str">
        <f>IFERROR(__xludf.DUMMYFUNCTION("""COMPUTED_VALUE"""),"")</f>
        <v/>
      </c>
      <c r="V609" s="105" t="str">
        <f>IFERROR(__xludf.DUMMYFUNCTION("""COMPUTED_VALUE"""),"")</f>
        <v/>
      </c>
      <c r="W609" s="105" t="str">
        <f>IFERROR(__xludf.DUMMYFUNCTION("""COMPUTED_VALUE"""),"")</f>
        <v/>
      </c>
      <c r="X609" s="105" t="str">
        <f>IFERROR(__xludf.DUMMYFUNCTION("""COMPUTED_VALUE"""),"")</f>
        <v/>
      </c>
      <c r="Y609" s="105" t="str">
        <f>IFERROR(__xludf.DUMMYFUNCTION("""COMPUTED_VALUE"""),"")</f>
        <v/>
      </c>
      <c r="Z609" s="105" t="str">
        <f>IFERROR(__xludf.DUMMYFUNCTION("""COMPUTED_VALUE"""),"")</f>
        <v/>
      </c>
      <c r="AA609" s="105" t="str">
        <f>IFERROR(__xludf.DUMMYFUNCTION("""COMPUTED_VALUE"""),"")</f>
        <v/>
      </c>
      <c r="AB609" s="105" t="str">
        <f>IFERROR(__xludf.DUMMYFUNCTION("""COMPUTED_VALUE"""),"")</f>
        <v/>
      </c>
      <c r="AC609" s="105" t="str">
        <f>IFERROR(__xludf.DUMMYFUNCTION("""COMPUTED_VALUE"""),"")</f>
        <v/>
      </c>
      <c r="AD609" s="105" t="str">
        <f>IFERROR(__xludf.DUMMYFUNCTION("""COMPUTED_VALUE"""),"")</f>
        <v/>
      </c>
      <c r="AE609" s="105" t="str">
        <f>IFERROR(__xludf.DUMMYFUNCTION("""COMPUTED_VALUE"""),"")</f>
        <v/>
      </c>
      <c r="AF609" s="105" t="str">
        <f>IFERROR(__xludf.DUMMYFUNCTION("""COMPUTED_VALUE"""),"")</f>
        <v/>
      </c>
      <c r="AG609" s="105" t="str">
        <f>IFERROR(__xludf.DUMMYFUNCTION("""COMPUTED_VALUE"""),"")</f>
        <v/>
      </c>
      <c r="AH609" s="105" t="str">
        <f>IFERROR(__xludf.DUMMYFUNCTION("""COMPUTED_VALUE"""),"")</f>
        <v/>
      </c>
      <c r="AI609" s="105" t="str">
        <f>IFERROR(__xludf.DUMMYFUNCTION("""COMPUTED_VALUE"""),"")</f>
        <v/>
      </c>
      <c r="AJ609" s="105" t="str">
        <f>IFERROR(__xludf.DUMMYFUNCTION("""COMPUTED_VALUE"""),"")</f>
        <v/>
      </c>
      <c r="AK609" s="105" t="str">
        <f>IFERROR(__xludf.DUMMYFUNCTION("""COMPUTED_VALUE"""),"")</f>
        <v/>
      </c>
      <c r="AL609" s="105" t="str">
        <f>IFERROR(__xludf.DUMMYFUNCTION("""COMPUTED_VALUE"""),"")</f>
        <v/>
      </c>
      <c r="AM609" s="105" t="str">
        <f>IFERROR(__xludf.DUMMYFUNCTION("""COMPUTED_VALUE"""),"")</f>
        <v/>
      </c>
      <c r="AN609" s="105" t="str">
        <f>IFERROR(__xludf.DUMMYFUNCTION("""COMPUTED_VALUE"""),"")</f>
        <v/>
      </c>
    </row>
    <row r="610">
      <c r="B610" s="105"/>
      <c r="C610" s="105"/>
      <c r="E610" s="109"/>
      <c r="F610" s="110"/>
      <c r="G610" s="107"/>
      <c r="H610" s="108"/>
      <c r="J610" s="108" t="str">
        <f>IFERROR(__xludf.DUMMYFUNCTION("""COMPUTED_VALUE"""),"")</f>
        <v/>
      </c>
      <c r="K610" s="105" t="str">
        <f>IFERROR(__xludf.DUMMYFUNCTION("""COMPUTED_VALUE"""),"")</f>
        <v/>
      </c>
      <c r="L610" s="105" t="str">
        <f>IFERROR(__xludf.DUMMYFUNCTION("""COMPUTED_VALUE"""),"")</f>
        <v/>
      </c>
      <c r="M610" s="105" t="str">
        <f>IFERROR(__xludf.DUMMYFUNCTION("""COMPUTED_VALUE"""),"")</f>
        <v/>
      </c>
      <c r="N610" s="105" t="str">
        <f>IFERROR(__xludf.DUMMYFUNCTION("""COMPUTED_VALUE"""),"")</f>
        <v/>
      </c>
      <c r="O610" s="105" t="str">
        <f>IFERROR(__xludf.DUMMYFUNCTION("""COMPUTED_VALUE"""),"")</f>
        <v/>
      </c>
      <c r="P610" s="105" t="str">
        <f>IFERROR(__xludf.DUMMYFUNCTION("""COMPUTED_VALUE"""),"")</f>
        <v/>
      </c>
      <c r="Q610" s="105" t="str">
        <f>IFERROR(__xludf.DUMMYFUNCTION("""COMPUTED_VALUE"""),"")</f>
        <v/>
      </c>
      <c r="R610" s="105" t="str">
        <f>IFERROR(__xludf.DUMMYFUNCTION("""COMPUTED_VALUE"""),"")</f>
        <v/>
      </c>
      <c r="S610" s="105" t="str">
        <f>IFERROR(__xludf.DUMMYFUNCTION("""COMPUTED_VALUE"""),"")</f>
        <v/>
      </c>
      <c r="T610" s="105" t="str">
        <f>IFERROR(__xludf.DUMMYFUNCTION("""COMPUTED_VALUE"""),"")</f>
        <v/>
      </c>
      <c r="U610" s="105" t="str">
        <f>IFERROR(__xludf.DUMMYFUNCTION("""COMPUTED_VALUE"""),"")</f>
        <v/>
      </c>
      <c r="V610" s="105" t="str">
        <f>IFERROR(__xludf.DUMMYFUNCTION("""COMPUTED_VALUE"""),"")</f>
        <v/>
      </c>
      <c r="W610" s="105" t="str">
        <f>IFERROR(__xludf.DUMMYFUNCTION("""COMPUTED_VALUE"""),"")</f>
        <v/>
      </c>
      <c r="X610" s="105" t="str">
        <f>IFERROR(__xludf.DUMMYFUNCTION("""COMPUTED_VALUE"""),"")</f>
        <v/>
      </c>
      <c r="Y610" s="105" t="str">
        <f>IFERROR(__xludf.DUMMYFUNCTION("""COMPUTED_VALUE"""),"")</f>
        <v/>
      </c>
      <c r="Z610" s="105" t="str">
        <f>IFERROR(__xludf.DUMMYFUNCTION("""COMPUTED_VALUE"""),"")</f>
        <v/>
      </c>
      <c r="AA610" s="105" t="str">
        <f>IFERROR(__xludf.DUMMYFUNCTION("""COMPUTED_VALUE"""),"")</f>
        <v/>
      </c>
      <c r="AB610" s="105" t="str">
        <f>IFERROR(__xludf.DUMMYFUNCTION("""COMPUTED_VALUE"""),"")</f>
        <v/>
      </c>
      <c r="AC610" s="105" t="str">
        <f>IFERROR(__xludf.DUMMYFUNCTION("""COMPUTED_VALUE"""),"")</f>
        <v/>
      </c>
      <c r="AD610" s="105" t="str">
        <f>IFERROR(__xludf.DUMMYFUNCTION("""COMPUTED_VALUE"""),"")</f>
        <v/>
      </c>
      <c r="AE610" s="105" t="str">
        <f>IFERROR(__xludf.DUMMYFUNCTION("""COMPUTED_VALUE"""),"")</f>
        <v/>
      </c>
      <c r="AF610" s="105" t="str">
        <f>IFERROR(__xludf.DUMMYFUNCTION("""COMPUTED_VALUE"""),"")</f>
        <v/>
      </c>
      <c r="AG610" s="105" t="str">
        <f>IFERROR(__xludf.DUMMYFUNCTION("""COMPUTED_VALUE"""),"")</f>
        <v/>
      </c>
      <c r="AH610" s="105" t="str">
        <f>IFERROR(__xludf.DUMMYFUNCTION("""COMPUTED_VALUE"""),"")</f>
        <v/>
      </c>
      <c r="AI610" s="105" t="str">
        <f>IFERROR(__xludf.DUMMYFUNCTION("""COMPUTED_VALUE"""),"")</f>
        <v/>
      </c>
      <c r="AJ610" s="105" t="str">
        <f>IFERROR(__xludf.DUMMYFUNCTION("""COMPUTED_VALUE"""),"")</f>
        <v/>
      </c>
      <c r="AK610" s="105" t="str">
        <f>IFERROR(__xludf.DUMMYFUNCTION("""COMPUTED_VALUE"""),"")</f>
        <v/>
      </c>
      <c r="AL610" s="105" t="str">
        <f>IFERROR(__xludf.DUMMYFUNCTION("""COMPUTED_VALUE"""),"")</f>
        <v/>
      </c>
      <c r="AM610" s="105" t="str">
        <f>IFERROR(__xludf.DUMMYFUNCTION("""COMPUTED_VALUE"""),"")</f>
        <v/>
      </c>
      <c r="AN610" s="105" t="str">
        <f>IFERROR(__xludf.DUMMYFUNCTION("""COMPUTED_VALUE"""),"")</f>
        <v/>
      </c>
    </row>
    <row r="611">
      <c r="B611" s="105"/>
      <c r="C611" s="105"/>
      <c r="E611" s="109"/>
      <c r="F611" s="110"/>
      <c r="G611" s="107"/>
      <c r="H611" s="108"/>
      <c r="J611" s="108" t="str">
        <f>IFERROR(__xludf.DUMMYFUNCTION("""COMPUTED_VALUE"""),"")</f>
        <v/>
      </c>
      <c r="K611" s="105" t="str">
        <f>IFERROR(__xludf.DUMMYFUNCTION("""COMPUTED_VALUE"""),"")</f>
        <v/>
      </c>
      <c r="L611" s="105" t="str">
        <f>IFERROR(__xludf.DUMMYFUNCTION("""COMPUTED_VALUE"""),"")</f>
        <v/>
      </c>
      <c r="M611" s="105" t="str">
        <f>IFERROR(__xludf.DUMMYFUNCTION("""COMPUTED_VALUE"""),"")</f>
        <v/>
      </c>
      <c r="N611" s="105" t="str">
        <f>IFERROR(__xludf.DUMMYFUNCTION("""COMPUTED_VALUE"""),"")</f>
        <v/>
      </c>
      <c r="O611" s="105" t="str">
        <f>IFERROR(__xludf.DUMMYFUNCTION("""COMPUTED_VALUE"""),"")</f>
        <v/>
      </c>
      <c r="P611" s="105" t="str">
        <f>IFERROR(__xludf.DUMMYFUNCTION("""COMPUTED_VALUE"""),"")</f>
        <v/>
      </c>
      <c r="Q611" s="105" t="str">
        <f>IFERROR(__xludf.DUMMYFUNCTION("""COMPUTED_VALUE"""),"")</f>
        <v/>
      </c>
      <c r="R611" s="105" t="str">
        <f>IFERROR(__xludf.DUMMYFUNCTION("""COMPUTED_VALUE"""),"")</f>
        <v/>
      </c>
      <c r="S611" s="105" t="str">
        <f>IFERROR(__xludf.DUMMYFUNCTION("""COMPUTED_VALUE"""),"")</f>
        <v/>
      </c>
      <c r="T611" s="105" t="str">
        <f>IFERROR(__xludf.DUMMYFUNCTION("""COMPUTED_VALUE"""),"")</f>
        <v/>
      </c>
      <c r="U611" s="105" t="str">
        <f>IFERROR(__xludf.DUMMYFUNCTION("""COMPUTED_VALUE"""),"")</f>
        <v/>
      </c>
      <c r="V611" s="105" t="str">
        <f>IFERROR(__xludf.DUMMYFUNCTION("""COMPUTED_VALUE"""),"")</f>
        <v/>
      </c>
      <c r="W611" s="105" t="str">
        <f>IFERROR(__xludf.DUMMYFUNCTION("""COMPUTED_VALUE"""),"")</f>
        <v/>
      </c>
      <c r="X611" s="105" t="str">
        <f>IFERROR(__xludf.DUMMYFUNCTION("""COMPUTED_VALUE"""),"")</f>
        <v/>
      </c>
      <c r="Y611" s="105" t="str">
        <f>IFERROR(__xludf.DUMMYFUNCTION("""COMPUTED_VALUE"""),"")</f>
        <v/>
      </c>
      <c r="Z611" s="105" t="str">
        <f>IFERROR(__xludf.DUMMYFUNCTION("""COMPUTED_VALUE"""),"")</f>
        <v/>
      </c>
      <c r="AA611" s="105" t="str">
        <f>IFERROR(__xludf.DUMMYFUNCTION("""COMPUTED_VALUE"""),"")</f>
        <v/>
      </c>
      <c r="AB611" s="105" t="str">
        <f>IFERROR(__xludf.DUMMYFUNCTION("""COMPUTED_VALUE"""),"")</f>
        <v/>
      </c>
      <c r="AC611" s="105" t="str">
        <f>IFERROR(__xludf.DUMMYFUNCTION("""COMPUTED_VALUE"""),"")</f>
        <v/>
      </c>
      <c r="AD611" s="105" t="str">
        <f>IFERROR(__xludf.DUMMYFUNCTION("""COMPUTED_VALUE"""),"")</f>
        <v/>
      </c>
      <c r="AE611" s="105" t="str">
        <f>IFERROR(__xludf.DUMMYFUNCTION("""COMPUTED_VALUE"""),"")</f>
        <v/>
      </c>
      <c r="AF611" s="105" t="str">
        <f>IFERROR(__xludf.DUMMYFUNCTION("""COMPUTED_VALUE"""),"")</f>
        <v/>
      </c>
      <c r="AG611" s="105" t="str">
        <f>IFERROR(__xludf.DUMMYFUNCTION("""COMPUTED_VALUE"""),"")</f>
        <v/>
      </c>
      <c r="AH611" s="105" t="str">
        <f>IFERROR(__xludf.DUMMYFUNCTION("""COMPUTED_VALUE"""),"")</f>
        <v/>
      </c>
      <c r="AI611" s="105" t="str">
        <f>IFERROR(__xludf.DUMMYFUNCTION("""COMPUTED_VALUE"""),"")</f>
        <v/>
      </c>
      <c r="AJ611" s="105" t="str">
        <f>IFERROR(__xludf.DUMMYFUNCTION("""COMPUTED_VALUE"""),"")</f>
        <v/>
      </c>
      <c r="AK611" s="105" t="str">
        <f>IFERROR(__xludf.DUMMYFUNCTION("""COMPUTED_VALUE"""),"")</f>
        <v/>
      </c>
      <c r="AL611" s="105" t="str">
        <f>IFERROR(__xludf.DUMMYFUNCTION("""COMPUTED_VALUE"""),"")</f>
        <v/>
      </c>
      <c r="AM611" s="105" t="str">
        <f>IFERROR(__xludf.DUMMYFUNCTION("""COMPUTED_VALUE"""),"")</f>
        <v/>
      </c>
      <c r="AN611" s="105" t="str">
        <f>IFERROR(__xludf.DUMMYFUNCTION("""COMPUTED_VALUE"""),"")</f>
        <v/>
      </c>
    </row>
    <row r="612">
      <c r="B612" s="105"/>
      <c r="C612" s="105"/>
      <c r="E612" s="109"/>
      <c r="F612" s="110"/>
      <c r="G612" s="107"/>
      <c r="H612" s="108"/>
      <c r="J612" s="108" t="str">
        <f>IFERROR(__xludf.DUMMYFUNCTION("""COMPUTED_VALUE"""),"")</f>
        <v/>
      </c>
      <c r="K612" s="105" t="str">
        <f>IFERROR(__xludf.DUMMYFUNCTION("""COMPUTED_VALUE"""),"")</f>
        <v/>
      </c>
      <c r="L612" s="105" t="str">
        <f>IFERROR(__xludf.DUMMYFUNCTION("""COMPUTED_VALUE"""),"")</f>
        <v/>
      </c>
      <c r="M612" s="105" t="str">
        <f>IFERROR(__xludf.DUMMYFUNCTION("""COMPUTED_VALUE"""),"")</f>
        <v/>
      </c>
      <c r="N612" s="105" t="str">
        <f>IFERROR(__xludf.DUMMYFUNCTION("""COMPUTED_VALUE"""),"")</f>
        <v/>
      </c>
      <c r="O612" s="105" t="str">
        <f>IFERROR(__xludf.DUMMYFUNCTION("""COMPUTED_VALUE"""),"")</f>
        <v/>
      </c>
      <c r="P612" s="105" t="str">
        <f>IFERROR(__xludf.DUMMYFUNCTION("""COMPUTED_VALUE"""),"")</f>
        <v/>
      </c>
      <c r="Q612" s="105" t="str">
        <f>IFERROR(__xludf.DUMMYFUNCTION("""COMPUTED_VALUE"""),"")</f>
        <v/>
      </c>
      <c r="R612" s="105" t="str">
        <f>IFERROR(__xludf.DUMMYFUNCTION("""COMPUTED_VALUE"""),"")</f>
        <v/>
      </c>
      <c r="S612" s="105" t="str">
        <f>IFERROR(__xludf.DUMMYFUNCTION("""COMPUTED_VALUE"""),"")</f>
        <v/>
      </c>
      <c r="T612" s="105" t="str">
        <f>IFERROR(__xludf.DUMMYFUNCTION("""COMPUTED_VALUE"""),"")</f>
        <v/>
      </c>
      <c r="U612" s="105" t="str">
        <f>IFERROR(__xludf.DUMMYFUNCTION("""COMPUTED_VALUE"""),"")</f>
        <v/>
      </c>
      <c r="V612" s="105" t="str">
        <f>IFERROR(__xludf.DUMMYFUNCTION("""COMPUTED_VALUE"""),"")</f>
        <v/>
      </c>
      <c r="W612" s="105" t="str">
        <f>IFERROR(__xludf.DUMMYFUNCTION("""COMPUTED_VALUE"""),"")</f>
        <v/>
      </c>
      <c r="X612" s="105" t="str">
        <f>IFERROR(__xludf.DUMMYFUNCTION("""COMPUTED_VALUE"""),"")</f>
        <v/>
      </c>
      <c r="Y612" s="105" t="str">
        <f>IFERROR(__xludf.DUMMYFUNCTION("""COMPUTED_VALUE"""),"")</f>
        <v/>
      </c>
      <c r="Z612" s="105" t="str">
        <f>IFERROR(__xludf.DUMMYFUNCTION("""COMPUTED_VALUE"""),"")</f>
        <v/>
      </c>
      <c r="AA612" s="105" t="str">
        <f>IFERROR(__xludf.DUMMYFUNCTION("""COMPUTED_VALUE"""),"")</f>
        <v/>
      </c>
      <c r="AB612" s="105" t="str">
        <f>IFERROR(__xludf.DUMMYFUNCTION("""COMPUTED_VALUE"""),"")</f>
        <v/>
      </c>
      <c r="AC612" s="105" t="str">
        <f>IFERROR(__xludf.DUMMYFUNCTION("""COMPUTED_VALUE"""),"")</f>
        <v/>
      </c>
      <c r="AD612" s="105" t="str">
        <f>IFERROR(__xludf.DUMMYFUNCTION("""COMPUTED_VALUE"""),"")</f>
        <v/>
      </c>
      <c r="AE612" s="105" t="str">
        <f>IFERROR(__xludf.DUMMYFUNCTION("""COMPUTED_VALUE"""),"")</f>
        <v/>
      </c>
      <c r="AF612" s="105" t="str">
        <f>IFERROR(__xludf.DUMMYFUNCTION("""COMPUTED_VALUE"""),"")</f>
        <v/>
      </c>
      <c r="AG612" s="105" t="str">
        <f>IFERROR(__xludf.DUMMYFUNCTION("""COMPUTED_VALUE"""),"")</f>
        <v/>
      </c>
      <c r="AH612" s="105" t="str">
        <f>IFERROR(__xludf.DUMMYFUNCTION("""COMPUTED_VALUE"""),"")</f>
        <v/>
      </c>
      <c r="AI612" s="105" t="str">
        <f>IFERROR(__xludf.DUMMYFUNCTION("""COMPUTED_VALUE"""),"")</f>
        <v/>
      </c>
      <c r="AJ612" s="105" t="str">
        <f>IFERROR(__xludf.DUMMYFUNCTION("""COMPUTED_VALUE"""),"")</f>
        <v/>
      </c>
      <c r="AK612" s="105" t="str">
        <f>IFERROR(__xludf.DUMMYFUNCTION("""COMPUTED_VALUE"""),"")</f>
        <v/>
      </c>
      <c r="AL612" s="105" t="str">
        <f>IFERROR(__xludf.DUMMYFUNCTION("""COMPUTED_VALUE"""),"")</f>
        <v/>
      </c>
      <c r="AM612" s="105" t="str">
        <f>IFERROR(__xludf.DUMMYFUNCTION("""COMPUTED_VALUE"""),"")</f>
        <v/>
      </c>
      <c r="AN612" s="105" t="str">
        <f>IFERROR(__xludf.DUMMYFUNCTION("""COMPUTED_VALUE"""),"")</f>
        <v/>
      </c>
    </row>
    <row r="613">
      <c r="B613" s="105"/>
      <c r="C613" s="105"/>
      <c r="E613" s="109"/>
      <c r="F613" s="110"/>
      <c r="G613" s="107"/>
      <c r="H613" s="108"/>
      <c r="J613" s="108" t="str">
        <f>IFERROR(__xludf.DUMMYFUNCTION("""COMPUTED_VALUE"""),"")</f>
        <v/>
      </c>
      <c r="K613" s="105" t="str">
        <f>IFERROR(__xludf.DUMMYFUNCTION("""COMPUTED_VALUE"""),"")</f>
        <v/>
      </c>
      <c r="L613" s="105" t="str">
        <f>IFERROR(__xludf.DUMMYFUNCTION("""COMPUTED_VALUE"""),"")</f>
        <v/>
      </c>
      <c r="M613" s="105" t="str">
        <f>IFERROR(__xludf.DUMMYFUNCTION("""COMPUTED_VALUE"""),"")</f>
        <v/>
      </c>
      <c r="N613" s="105" t="str">
        <f>IFERROR(__xludf.DUMMYFUNCTION("""COMPUTED_VALUE"""),"")</f>
        <v/>
      </c>
      <c r="O613" s="105" t="str">
        <f>IFERROR(__xludf.DUMMYFUNCTION("""COMPUTED_VALUE"""),"")</f>
        <v/>
      </c>
      <c r="P613" s="105" t="str">
        <f>IFERROR(__xludf.DUMMYFUNCTION("""COMPUTED_VALUE"""),"")</f>
        <v/>
      </c>
      <c r="Q613" s="105" t="str">
        <f>IFERROR(__xludf.DUMMYFUNCTION("""COMPUTED_VALUE"""),"")</f>
        <v/>
      </c>
      <c r="R613" s="105" t="str">
        <f>IFERROR(__xludf.DUMMYFUNCTION("""COMPUTED_VALUE"""),"")</f>
        <v/>
      </c>
      <c r="S613" s="105" t="str">
        <f>IFERROR(__xludf.DUMMYFUNCTION("""COMPUTED_VALUE"""),"")</f>
        <v/>
      </c>
      <c r="T613" s="105" t="str">
        <f>IFERROR(__xludf.DUMMYFUNCTION("""COMPUTED_VALUE"""),"")</f>
        <v/>
      </c>
      <c r="U613" s="105" t="str">
        <f>IFERROR(__xludf.DUMMYFUNCTION("""COMPUTED_VALUE"""),"")</f>
        <v/>
      </c>
      <c r="V613" s="105" t="str">
        <f>IFERROR(__xludf.DUMMYFUNCTION("""COMPUTED_VALUE"""),"")</f>
        <v/>
      </c>
      <c r="W613" s="105" t="str">
        <f>IFERROR(__xludf.DUMMYFUNCTION("""COMPUTED_VALUE"""),"")</f>
        <v/>
      </c>
      <c r="X613" s="105" t="str">
        <f>IFERROR(__xludf.DUMMYFUNCTION("""COMPUTED_VALUE"""),"")</f>
        <v/>
      </c>
      <c r="Y613" s="105" t="str">
        <f>IFERROR(__xludf.DUMMYFUNCTION("""COMPUTED_VALUE"""),"")</f>
        <v/>
      </c>
      <c r="Z613" s="105" t="str">
        <f>IFERROR(__xludf.DUMMYFUNCTION("""COMPUTED_VALUE"""),"")</f>
        <v/>
      </c>
      <c r="AA613" s="105" t="str">
        <f>IFERROR(__xludf.DUMMYFUNCTION("""COMPUTED_VALUE"""),"")</f>
        <v/>
      </c>
      <c r="AB613" s="105" t="str">
        <f>IFERROR(__xludf.DUMMYFUNCTION("""COMPUTED_VALUE"""),"")</f>
        <v/>
      </c>
      <c r="AC613" s="105" t="str">
        <f>IFERROR(__xludf.DUMMYFUNCTION("""COMPUTED_VALUE"""),"")</f>
        <v/>
      </c>
      <c r="AD613" s="105" t="str">
        <f>IFERROR(__xludf.DUMMYFUNCTION("""COMPUTED_VALUE"""),"")</f>
        <v/>
      </c>
      <c r="AE613" s="105" t="str">
        <f>IFERROR(__xludf.DUMMYFUNCTION("""COMPUTED_VALUE"""),"")</f>
        <v/>
      </c>
      <c r="AF613" s="105" t="str">
        <f>IFERROR(__xludf.DUMMYFUNCTION("""COMPUTED_VALUE"""),"")</f>
        <v/>
      </c>
      <c r="AG613" s="105" t="str">
        <f>IFERROR(__xludf.DUMMYFUNCTION("""COMPUTED_VALUE"""),"")</f>
        <v/>
      </c>
      <c r="AH613" s="105" t="str">
        <f>IFERROR(__xludf.DUMMYFUNCTION("""COMPUTED_VALUE"""),"")</f>
        <v/>
      </c>
      <c r="AI613" s="105" t="str">
        <f>IFERROR(__xludf.DUMMYFUNCTION("""COMPUTED_VALUE"""),"")</f>
        <v/>
      </c>
      <c r="AJ613" s="105" t="str">
        <f>IFERROR(__xludf.DUMMYFUNCTION("""COMPUTED_VALUE"""),"")</f>
        <v/>
      </c>
      <c r="AK613" s="105" t="str">
        <f>IFERROR(__xludf.DUMMYFUNCTION("""COMPUTED_VALUE"""),"")</f>
        <v/>
      </c>
      <c r="AL613" s="105" t="str">
        <f>IFERROR(__xludf.DUMMYFUNCTION("""COMPUTED_VALUE"""),"")</f>
        <v/>
      </c>
      <c r="AM613" s="105" t="str">
        <f>IFERROR(__xludf.DUMMYFUNCTION("""COMPUTED_VALUE"""),"")</f>
        <v/>
      </c>
      <c r="AN613" s="105" t="str">
        <f>IFERROR(__xludf.DUMMYFUNCTION("""COMPUTED_VALUE"""),"")</f>
        <v/>
      </c>
    </row>
    <row r="614">
      <c r="B614" s="105"/>
      <c r="C614" s="105"/>
      <c r="E614" s="109"/>
      <c r="F614" s="110"/>
      <c r="G614" s="107"/>
      <c r="H614" s="108"/>
      <c r="J614" s="108" t="str">
        <f>IFERROR(__xludf.DUMMYFUNCTION("""COMPUTED_VALUE"""),"")</f>
        <v/>
      </c>
      <c r="K614" s="105" t="str">
        <f>IFERROR(__xludf.DUMMYFUNCTION("""COMPUTED_VALUE"""),"")</f>
        <v/>
      </c>
      <c r="L614" s="105" t="str">
        <f>IFERROR(__xludf.DUMMYFUNCTION("""COMPUTED_VALUE"""),"")</f>
        <v/>
      </c>
      <c r="M614" s="105" t="str">
        <f>IFERROR(__xludf.DUMMYFUNCTION("""COMPUTED_VALUE"""),"")</f>
        <v/>
      </c>
      <c r="N614" s="105" t="str">
        <f>IFERROR(__xludf.DUMMYFUNCTION("""COMPUTED_VALUE"""),"")</f>
        <v/>
      </c>
      <c r="O614" s="105" t="str">
        <f>IFERROR(__xludf.DUMMYFUNCTION("""COMPUTED_VALUE"""),"")</f>
        <v/>
      </c>
      <c r="P614" s="105" t="str">
        <f>IFERROR(__xludf.DUMMYFUNCTION("""COMPUTED_VALUE"""),"")</f>
        <v/>
      </c>
      <c r="Q614" s="105" t="str">
        <f>IFERROR(__xludf.DUMMYFUNCTION("""COMPUTED_VALUE"""),"")</f>
        <v/>
      </c>
      <c r="R614" s="105" t="str">
        <f>IFERROR(__xludf.DUMMYFUNCTION("""COMPUTED_VALUE"""),"")</f>
        <v/>
      </c>
      <c r="S614" s="105" t="str">
        <f>IFERROR(__xludf.DUMMYFUNCTION("""COMPUTED_VALUE"""),"")</f>
        <v/>
      </c>
      <c r="T614" s="105" t="str">
        <f>IFERROR(__xludf.DUMMYFUNCTION("""COMPUTED_VALUE"""),"")</f>
        <v/>
      </c>
      <c r="U614" s="105" t="str">
        <f>IFERROR(__xludf.DUMMYFUNCTION("""COMPUTED_VALUE"""),"")</f>
        <v/>
      </c>
      <c r="V614" s="105" t="str">
        <f>IFERROR(__xludf.DUMMYFUNCTION("""COMPUTED_VALUE"""),"")</f>
        <v/>
      </c>
      <c r="W614" s="105" t="str">
        <f>IFERROR(__xludf.DUMMYFUNCTION("""COMPUTED_VALUE"""),"")</f>
        <v/>
      </c>
      <c r="X614" s="105" t="str">
        <f>IFERROR(__xludf.DUMMYFUNCTION("""COMPUTED_VALUE"""),"")</f>
        <v/>
      </c>
      <c r="Y614" s="105" t="str">
        <f>IFERROR(__xludf.DUMMYFUNCTION("""COMPUTED_VALUE"""),"")</f>
        <v/>
      </c>
      <c r="Z614" s="105" t="str">
        <f>IFERROR(__xludf.DUMMYFUNCTION("""COMPUTED_VALUE"""),"")</f>
        <v/>
      </c>
      <c r="AA614" s="105" t="str">
        <f>IFERROR(__xludf.DUMMYFUNCTION("""COMPUTED_VALUE"""),"")</f>
        <v/>
      </c>
      <c r="AB614" s="105" t="str">
        <f>IFERROR(__xludf.DUMMYFUNCTION("""COMPUTED_VALUE"""),"")</f>
        <v/>
      </c>
      <c r="AC614" s="105" t="str">
        <f>IFERROR(__xludf.DUMMYFUNCTION("""COMPUTED_VALUE"""),"")</f>
        <v/>
      </c>
      <c r="AD614" s="105" t="str">
        <f>IFERROR(__xludf.DUMMYFUNCTION("""COMPUTED_VALUE"""),"")</f>
        <v/>
      </c>
      <c r="AE614" s="105" t="str">
        <f>IFERROR(__xludf.DUMMYFUNCTION("""COMPUTED_VALUE"""),"")</f>
        <v/>
      </c>
      <c r="AF614" s="105" t="str">
        <f>IFERROR(__xludf.DUMMYFUNCTION("""COMPUTED_VALUE"""),"")</f>
        <v/>
      </c>
      <c r="AG614" s="105" t="str">
        <f>IFERROR(__xludf.DUMMYFUNCTION("""COMPUTED_VALUE"""),"")</f>
        <v/>
      </c>
      <c r="AH614" s="105" t="str">
        <f>IFERROR(__xludf.DUMMYFUNCTION("""COMPUTED_VALUE"""),"")</f>
        <v/>
      </c>
      <c r="AI614" s="105" t="str">
        <f>IFERROR(__xludf.DUMMYFUNCTION("""COMPUTED_VALUE"""),"")</f>
        <v/>
      </c>
      <c r="AJ614" s="105" t="str">
        <f>IFERROR(__xludf.DUMMYFUNCTION("""COMPUTED_VALUE"""),"")</f>
        <v/>
      </c>
      <c r="AK614" s="105" t="str">
        <f>IFERROR(__xludf.DUMMYFUNCTION("""COMPUTED_VALUE"""),"")</f>
        <v/>
      </c>
      <c r="AL614" s="105" t="str">
        <f>IFERROR(__xludf.DUMMYFUNCTION("""COMPUTED_VALUE"""),"")</f>
        <v/>
      </c>
      <c r="AM614" s="105" t="str">
        <f>IFERROR(__xludf.DUMMYFUNCTION("""COMPUTED_VALUE"""),"")</f>
        <v/>
      </c>
      <c r="AN614" s="105" t="str">
        <f>IFERROR(__xludf.DUMMYFUNCTION("""COMPUTED_VALUE"""),"")</f>
        <v/>
      </c>
    </row>
    <row r="615">
      <c r="B615" s="105"/>
      <c r="C615" s="105"/>
      <c r="E615" s="109"/>
      <c r="F615" s="110"/>
      <c r="G615" s="107"/>
      <c r="H615" s="108"/>
      <c r="J615" s="108" t="str">
        <f>IFERROR(__xludf.DUMMYFUNCTION("""COMPUTED_VALUE"""),"")</f>
        <v/>
      </c>
      <c r="K615" s="105" t="str">
        <f>IFERROR(__xludf.DUMMYFUNCTION("""COMPUTED_VALUE"""),"")</f>
        <v/>
      </c>
      <c r="L615" s="105" t="str">
        <f>IFERROR(__xludf.DUMMYFUNCTION("""COMPUTED_VALUE"""),"")</f>
        <v/>
      </c>
      <c r="M615" s="105" t="str">
        <f>IFERROR(__xludf.DUMMYFUNCTION("""COMPUTED_VALUE"""),"")</f>
        <v/>
      </c>
      <c r="N615" s="105" t="str">
        <f>IFERROR(__xludf.DUMMYFUNCTION("""COMPUTED_VALUE"""),"")</f>
        <v/>
      </c>
      <c r="O615" s="105" t="str">
        <f>IFERROR(__xludf.DUMMYFUNCTION("""COMPUTED_VALUE"""),"")</f>
        <v/>
      </c>
      <c r="P615" s="105" t="str">
        <f>IFERROR(__xludf.DUMMYFUNCTION("""COMPUTED_VALUE"""),"")</f>
        <v/>
      </c>
      <c r="Q615" s="105" t="str">
        <f>IFERROR(__xludf.DUMMYFUNCTION("""COMPUTED_VALUE"""),"")</f>
        <v/>
      </c>
      <c r="R615" s="105" t="str">
        <f>IFERROR(__xludf.DUMMYFUNCTION("""COMPUTED_VALUE"""),"")</f>
        <v/>
      </c>
      <c r="S615" s="105" t="str">
        <f>IFERROR(__xludf.DUMMYFUNCTION("""COMPUTED_VALUE"""),"")</f>
        <v/>
      </c>
      <c r="T615" s="105" t="str">
        <f>IFERROR(__xludf.DUMMYFUNCTION("""COMPUTED_VALUE"""),"")</f>
        <v/>
      </c>
      <c r="U615" s="105" t="str">
        <f>IFERROR(__xludf.DUMMYFUNCTION("""COMPUTED_VALUE"""),"")</f>
        <v/>
      </c>
      <c r="V615" s="105" t="str">
        <f>IFERROR(__xludf.DUMMYFUNCTION("""COMPUTED_VALUE"""),"")</f>
        <v/>
      </c>
      <c r="W615" s="105" t="str">
        <f>IFERROR(__xludf.DUMMYFUNCTION("""COMPUTED_VALUE"""),"")</f>
        <v/>
      </c>
      <c r="X615" s="105" t="str">
        <f>IFERROR(__xludf.DUMMYFUNCTION("""COMPUTED_VALUE"""),"")</f>
        <v/>
      </c>
      <c r="Y615" s="105" t="str">
        <f>IFERROR(__xludf.DUMMYFUNCTION("""COMPUTED_VALUE"""),"")</f>
        <v/>
      </c>
      <c r="Z615" s="105" t="str">
        <f>IFERROR(__xludf.DUMMYFUNCTION("""COMPUTED_VALUE"""),"")</f>
        <v/>
      </c>
      <c r="AA615" s="105" t="str">
        <f>IFERROR(__xludf.DUMMYFUNCTION("""COMPUTED_VALUE"""),"")</f>
        <v/>
      </c>
      <c r="AB615" s="105" t="str">
        <f>IFERROR(__xludf.DUMMYFUNCTION("""COMPUTED_VALUE"""),"")</f>
        <v/>
      </c>
      <c r="AC615" s="105" t="str">
        <f>IFERROR(__xludf.DUMMYFUNCTION("""COMPUTED_VALUE"""),"")</f>
        <v/>
      </c>
      <c r="AD615" s="105" t="str">
        <f>IFERROR(__xludf.DUMMYFUNCTION("""COMPUTED_VALUE"""),"")</f>
        <v/>
      </c>
      <c r="AE615" s="105" t="str">
        <f>IFERROR(__xludf.DUMMYFUNCTION("""COMPUTED_VALUE"""),"")</f>
        <v/>
      </c>
      <c r="AF615" s="105" t="str">
        <f>IFERROR(__xludf.DUMMYFUNCTION("""COMPUTED_VALUE"""),"")</f>
        <v/>
      </c>
      <c r="AG615" s="105" t="str">
        <f>IFERROR(__xludf.DUMMYFUNCTION("""COMPUTED_VALUE"""),"")</f>
        <v/>
      </c>
      <c r="AH615" s="105" t="str">
        <f>IFERROR(__xludf.DUMMYFUNCTION("""COMPUTED_VALUE"""),"")</f>
        <v/>
      </c>
      <c r="AI615" s="105" t="str">
        <f>IFERROR(__xludf.DUMMYFUNCTION("""COMPUTED_VALUE"""),"")</f>
        <v/>
      </c>
      <c r="AJ615" s="105" t="str">
        <f>IFERROR(__xludf.DUMMYFUNCTION("""COMPUTED_VALUE"""),"")</f>
        <v/>
      </c>
      <c r="AK615" s="105" t="str">
        <f>IFERROR(__xludf.DUMMYFUNCTION("""COMPUTED_VALUE"""),"")</f>
        <v/>
      </c>
      <c r="AL615" s="105" t="str">
        <f>IFERROR(__xludf.DUMMYFUNCTION("""COMPUTED_VALUE"""),"")</f>
        <v/>
      </c>
      <c r="AM615" s="105" t="str">
        <f>IFERROR(__xludf.DUMMYFUNCTION("""COMPUTED_VALUE"""),"")</f>
        <v/>
      </c>
      <c r="AN615" s="105" t="str">
        <f>IFERROR(__xludf.DUMMYFUNCTION("""COMPUTED_VALUE"""),"")</f>
        <v/>
      </c>
    </row>
    <row r="616">
      <c r="B616" s="105"/>
      <c r="C616" s="105"/>
      <c r="E616" s="109"/>
      <c r="F616" s="110"/>
      <c r="G616" s="107"/>
      <c r="H616" s="108"/>
      <c r="J616" s="108" t="str">
        <f>IFERROR(__xludf.DUMMYFUNCTION("""COMPUTED_VALUE"""),"")</f>
        <v/>
      </c>
      <c r="K616" s="105" t="str">
        <f>IFERROR(__xludf.DUMMYFUNCTION("""COMPUTED_VALUE"""),"")</f>
        <v/>
      </c>
      <c r="L616" s="105" t="str">
        <f>IFERROR(__xludf.DUMMYFUNCTION("""COMPUTED_VALUE"""),"")</f>
        <v/>
      </c>
      <c r="M616" s="105" t="str">
        <f>IFERROR(__xludf.DUMMYFUNCTION("""COMPUTED_VALUE"""),"")</f>
        <v/>
      </c>
      <c r="N616" s="105" t="str">
        <f>IFERROR(__xludf.DUMMYFUNCTION("""COMPUTED_VALUE"""),"")</f>
        <v/>
      </c>
      <c r="O616" s="105" t="str">
        <f>IFERROR(__xludf.DUMMYFUNCTION("""COMPUTED_VALUE"""),"")</f>
        <v/>
      </c>
      <c r="P616" s="105" t="str">
        <f>IFERROR(__xludf.DUMMYFUNCTION("""COMPUTED_VALUE"""),"")</f>
        <v/>
      </c>
      <c r="Q616" s="105" t="str">
        <f>IFERROR(__xludf.DUMMYFUNCTION("""COMPUTED_VALUE"""),"")</f>
        <v/>
      </c>
      <c r="R616" s="105" t="str">
        <f>IFERROR(__xludf.DUMMYFUNCTION("""COMPUTED_VALUE"""),"")</f>
        <v/>
      </c>
      <c r="S616" s="105" t="str">
        <f>IFERROR(__xludf.DUMMYFUNCTION("""COMPUTED_VALUE"""),"")</f>
        <v/>
      </c>
      <c r="T616" s="105" t="str">
        <f>IFERROR(__xludf.DUMMYFUNCTION("""COMPUTED_VALUE"""),"")</f>
        <v/>
      </c>
      <c r="U616" s="105" t="str">
        <f>IFERROR(__xludf.DUMMYFUNCTION("""COMPUTED_VALUE"""),"")</f>
        <v/>
      </c>
      <c r="V616" s="105" t="str">
        <f>IFERROR(__xludf.DUMMYFUNCTION("""COMPUTED_VALUE"""),"")</f>
        <v/>
      </c>
      <c r="W616" s="105" t="str">
        <f>IFERROR(__xludf.DUMMYFUNCTION("""COMPUTED_VALUE"""),"")</f>
        <v/>
      </c>
      <c r="X616" s="105" t="str">
        <f>IFERROR(__xludf.DUMMYFUNCTION("""COMPUTED_VALUE"""),"")</f>
        <v/>
      </c>
      <c r="Y616" s="105" t="str">
        <f>IFERROR(__xludf.DUMMYFUNCTION("""COMPUTED_VALUE"""),"")</f>
        <v/>
      </c>
      <c r="Z616" s="105" t="str">
        <f>IFERROR(__xludf.DUMMYFUNCTION("""COMPUTED_VALUE"""),"")</f>
        <v/>
      </c>
      <c r="AA616" s="105" t="str">
        <f>IFERROR(__xludf.DUMMYFUNCTION("""COMPUTED_VALUE"""),"")</f>
        <v/>
      </c>
      <c r="AB616" s="105" t="str">
        <f>IFERROR(__xludf.DUMMYFUNCTION("""COMPUTED_VALUE"""),"")</f>
        <v/>
      </c>
      <c r="AC616" s="105" t="str">
        <f>IFERROR(__xludf.DUMMYFUNCTION("""COMPUTED_VALUE"""),"")</f>
        <v/>
      </c>
      <c r="AD616" s="105" t="str">
        <f>IFERROR(__xludf.DUMMYFUNCTION("""COMPUTED_VALUE"""),"")</f>
        <v/>
      </c>
      <c r="AE616" s="105" t="str">
        <f>IFERROR(__xludf.DUMMYFUNCTION("""COMPUTED_VALUE"""),"")</f>
        <v/>
      </c>
      <c r="AF616" s="105" t="str">
        <f>IFERROR(__xludf.DUMMYFUNCTION("""COMPUTED_VALUE"""),"")</f>
        <v/>
      </c>
      <c r="AG616" s="105" t="str">
        <f>IFERROR(__xludf.DUMMYFUNCTION("""COMPUTED_VALUE"""),"")</f>
        <v/>
      </c>
      <c r="AH616" s="105" t="str">
        <f>IFERROR(__xludf.DUMMYFUNCTION("""COMPUTED_VALUE"""),"")</f>
        <v/>
      </c>
      <c r="AI616" s="105" t="str">
        <f>IFERROR(__xludf.DUMMYFUNCTION("""COMPUTED_VALUE"""),"")</f>
        <v/>
      </c>
      <c r="AJ616" s="105" t="str">
        <f>IFERROR(__xludf.DUMMYFUNCTION("""COMPUTED_VALUE"""),"")</f>
        <v/>
      </c>
      <c r="AK616" s="105" t="str">
        <f>IFERROR(__xludf.DUMMYFUNCTION("""COMPUTED_VALUE"""),"")</f>
        <v/>
      </c>
      <c r="AL616" s="105" t="str">
        <f>IFERROR(__xludf.DUMMYFUNCTION("""COMPUTED_VALUE"""),"")</f>
        <v/>
      </c>
      <c r="AM616" s="105" t="str">
        <f>IFERROR(__xludf.DUMMYFUNCTION("""COMPUTED_VALUE"""),"")</f>
        <v/>
      </c>
      <c r="AN616" s="105" t="str">
        <f>IFERROR(__xludf.DUMMYFUNCTION("""COMPUTED_VALUE"""),"")</f>
        <v/>
      </c>
    </row>
    <row r="617">
      <c r="B617" s="105"/>
      <c r="C617" s="105"/>
      <c r="E617" s="109"/>
      <c r="F617" s="110"/>
      <c r="G617" s="107"/>
      <c r="H617" s="108"/>
      <c r="J617" s="108" t="str">
        <f>IFERROR(__xludf.DUMMYFUNCTION("""COMPUTED_VALUE"""),"")</f>
        <v/>
      </c>
      <c r="K617" s="105" t="str">
        <f>IFERROR(__xludf.DUMMYFUNCTION("""COMPUTED_VALUE"""),"")</f>
        <v/>
      </c>
      <c r="L617" s="105" t="str">
        <f>IFERROR(__xludf.DUMMYFUNCTION("""COMPUTED_VALUE"""),"")</f>
        <v/>
      </c>
      <c r="M617" s="105" t="str">
        <f>IFERROR(__xludf.DUMMYFUNCTION("""COMPUTED_VALUE"""),"")</f>
        <v/>
      </c>
      <c r="N617" s="105" t="str">
        <f>IFERROR(__xludf.DUMMYFUNCTION("""COMPUTED_VALUE"""),"")</f>
        <v/>
      </c>
      <c r="O617" s="105" t="str">
        <f>IFERROR(__xludf.DUMMYFUNCTION("""COMPUTED_VALUE"""),"")</f>
        <v/>
      </c>
      <c r="P617" s="105" t="str">
        <f>IFERROR(__xludf.DUMMYFUNCTION("""COMPUTED_VALUE"""),"")</f>
        <v/>
      </c>
      <c r="Q617" s="105" t="str">
        <f>IFERROR(__xludf.DUMMYFUNCTION("""COMPUTED_VALUE"""),"")</f>
        <v/>
      </c>
      <c r="R617" s="105" t="str">
        <f>IFERROR(__xludf.DUMMYFUNCTION("""COMPUTED_VALUE"""),"")</f>
        <v/>
      </c>
      <c r="S617" s="105" t="str">
        <f>IFERROR(__xludf.DUMMYFUNCTION("""COMPUTED_VALUE"""),"")</f>
        <v/>
      </c>
      <c r="T617" s="105" t="str">
        <f>IFERROR(__xludf.DUMMYFUNCTION("""COMPUTED_VALUE"""),"")</f>
        <v/>
      </c>
      <c r="U617" s="105" t="str">
        <f>IFERROR(__xludf.DUMMYFUNCTION("""COMPUTED_VALUE"""),"")</f>
        <v/>
      </c>
      <c r="V617" s="105" t="str">
        <f>IFERROR(__xludf.DUMMYFUNCTION("""COMPUTED_VALUE"""),"")</f>
        <v/>
      </c>
      <c r="W617" s="105" t="str">
        <f>IFERROR(__xludf.DUMMYFUNCTION("""COMPUTED_VALUE"""),"")</f>
        <v/>
      </c>
      <c r="X617" s="105" t="str">
        <f>IFERROR(__xludf.DUMMYFUNCTION("""COMPUTED_VALUE"""),"")</f>
        <v/>
      </c>
      <c r="Y617" s="105" t="str">
        <f>IFERROR(__xludf.DUMMYFUNCTION("""COMPUTED_VALUE"""),"")</f>
        <v/>
      </c>
      <c r="Z617" s="105" t="str">
        <f>IFERROR(__xludf.DUMMYFUNCTION("""COMPUTED_VALUE"""),"")</f>
        <v/>
      </c>
      <c r="AA617" s="105" t="str">
        <f>IFERROR(__xludf.DUMMYFUNCTION("""COMPUTED_VALUE"""),"")</f>
        <v/>
      </c>
      <c r="AB617" s="105" t="str">
        <f>IFERROR(__xludf.DUMMYFUNCTION("""COMPUTED_VALUE"""),"")</f>
        <v/>
      </c>
      <c r="AC617" s="105" t="str">
        <f>IFERROR(__xludf.DUMMYFUNCTION("""COMPUTED_VALUE"""),"")</f>
        <v/>
      </c>
      <c r="AD617" s="105" t="str">
        <f>IFERROR(__xludf.DUMMYFUNCTION("""COMPUTED_VALUE"""),"")</f>
        <v/>
      </c>
      <c r="AE617" s="105" t="str">
        <f>IFERROR(__xludf.DUMMYFUNCTION("""COMPUTED_VALUE"""),"")</f>
        <v/>
      </c>
      <c r="AF617" s="105" t="str">
        <f>IFERROR(__xludf.DUMMYFUNCTION("""COMPUTED_VALUE"""),"")</f>
        <v/>
      </c>
      <c r="AG617" s="105" t="str">
        <f>IFERROR(__xludf.DUMMYFUNCTION("""COMPUTED_VALUE"""),"")</f>
        <v/>
      </c>
      <c r="AH617" s="105" t="str">
        <f>IFERROR(__xludf.DUMMYFUNCTION("""COMPUTED_VALUE"""),"")</f>
        <v/>
      </c>
      <c r="AI617" s="105" t="str">
        <f>IFERROR(__xludf.DUMMYFUNCTION("""COMPUTED_VALUE"""),"")</f>
        <v/>
      </c>
      <c r="AJ617" s="105" t="str">
        <f>IFERROR(__xludf.DUMMYFUNCTION("""COMPUTED_VALUE"""),"")</f>
        <v/>
      </c>
      <c r="AK617" s="105" t="str">
        <f>IFERROR(__xludf.DUMMYFUNCTION("""COMPUTED_VALUE"""),"")</f>
        <v/>
      </c>
      <c r="AL617" s="105" t="str">
        <f>IFERROR(__xludf.DUMMYFUNCTION("""COMPUTED_VALUE"""),"")</f>
        <v/>
      </c>
      <c r="AM617" s="105" t="str">
        <f>IFERROR(__xludf.DUMMYFUNCTION("""COMPUTED_VALUE"""),"")</f>
        <v/>
      </c>
      <c r="AN617" s="105" t="str">
        <f>IFERROR(__xludf.DUMMYFUNCTION("""COMPUTED_VALUE"""),"")</f>
        <v/>
      </c>
    </row>
    <row r="618">
      <c r="B618" s="105"/>
      <c r="C618" s="105"/>
      <c r="E618" s="109"/>
      <c r="F618" s="110"/>
      <c r="G618" s="107"/>
      <c r="H618" s="108"/>
      <c r="J618" s="108" t="str">
        <f>IFERROR(__xludf.DUMMYFUNCTION("""COMPUTED_VALUE"""),"")</f>
        <v/>
      </c>
      <c r="K618" s="105" t="str">
        <f>IFERROR(__xludf.DUMMYFUNCTION("""COMPUTED_VALUE"""),"")</f>
        <v/>
      </c>
      <c r="L618" s="105" t="str">
        <f>IFERROR(__xludf.DUMMYFUNCTION("""COMPUTED_VALUE"""),"")</f>
        <v/>
      </c>
      <c r="M618" s="105" t="str">
        <f>IFERROR(__xludf.DUMMYFUNCTION("""COMPUTED_VALUE"""),"")</f>
        <v/>
      </c>
      <c r="N618" s="105" t="str">
        <f>IFERROR(__xludf.DUMMYFUNCTION("""COMPUTED_VALUE"""),"")</f>
        <v/>
      </c>
      <c r="O618" s="105" t="str">
        <f>IFERROR(__xludf.DUMMYFUNCTION("""COMPUTED_VALUE"""),"")</f>
        <v/>
      </c>
      <c r="P618" s="105" t="str">
        <f>IFERROR(__xludf.DUMMYFUNCTION("""COMPUTED_VALUE"""),"")</f>
        <v/>
      </c>
      <c r="Q618" s="105" t="str">
        <f>IFERROR(__xludf.DUMMYFUNCTION("""COMPUTED_VALUE"""),"")</f>
        <v/>
      </c>
      <c r="R618" s="105" t="str">
        <f>IFERROR(__xludf.DUMMYFUNCTION("""COMPUTED_VALUE"""),"")</f>
        <v/>
      </c>
      <c r="S618" s="105" t="str">
        <f>IFERROR(__xludf.DUMMYFUNCTION("""COMPUTED_VALUE"""),"")</f>
        <v/>
      </c>
      <c r="T618" s="105" t="str">
        <f>IFERROR(__xludf.DUMMYFUNCTION("""COMPUTED_VALUE"""),"")</f>
        <v/>
      </c>
      <c r="U618" s="105" t="str">
        <f>IFERROR(__xludf.DUMMYFUNCTION("""COMPUTED_VALUE"""),"")</f>
        <v/>
      </c>
      <c r="V618" s="105" t="str">
        <f>IFERROR(__xludf.DUMMYFUNCTION("""COMPUTED_VALUE"""),"")</f>
        <v/>
      </c>
      <c r="W618" s="105" t="str">
        <f>IFERROR(__xludf.DUMMYFUNCTION("""COMPUTED_VALUE"""),"")</f>
        <v/>
      </c>
      <c r="X618" s="105" t="str">
        <f>IFERROR(__xludf.DUMMYFUNCTION("""COMPUTED_VALUE"""),"")</f>
        <v/>
      </c>
      <c r="Y618" s="105" t="str">
        <f>IFERROR(__xludf.DUMMYFUNCTION("""COMPUTED_VALUE"""),"")</f>
        <v/>
      </c>
      <c r="Z618" s="105" t="str">
        <f>IFERROR(__xludf.DUMMYFUNCTION("""COMPUTED_VALUE"""),"")</f>
        <v/>
      </c>
      <c r="AA618" s="105" t="str">
        <f>IFERROR(__xludf.DUMMYFUNCTION("""COMPUTED_VALUE"""),"")</f>
        <v/>
      </c>
      <c r="AB618" s="105" t="str">
        <f>IFERROR(__xludf.DUMMYFUNCTION("""COMPUTED_VALUE"""),"")</f>
        <v/>
      </c>
      <c r="AC618" s="105" t="str">
        <f>IFERROR(__xludf.DUMMYFUNCTION("""COMPUTED_VALUE"""),"")</f>
        <v/>
      </c>
      <c r="AD618" s="105" t="str">
        <f>IFERROR(__xludf.DUMMYFUNCTION("""COMPUTED_VALUE"""),"")</f>
        <v/>
      </c>
      <c r="AE618" s="105" t="str">
        <f>IFERROR(__xludf.DUMMYFUNCTION("""COMPUTED_VALUE"""),"")</f>
        <v/>
      </c>
      <c r="AF618" s="105" t="str">
        <f>IFERROR(__xludf.DUMMYFUNCTION("""COMPUTED_VALUE"""),"")</f>
        <v/>
      </c>
      <c r="AG618" s="105" t="str">
        <f>IFERROR(__xludf.DUMMYFUNCTION("""COMPUTED_VALUE"""),"")</f>
        <v/>
      </c>
      <c r="AH618" s="105" t="str">
        <f>IFERROR(__xludf.DUMMYFUNCTION("""COMPUTED_VALUE"""),"")</f>
        <v/>
      </c>
      <c r="AI618" s="105" t="str">
        <f>IFERROR(__xludf.DUMMYFUNCTION("""COMPUTED_VALUE"""),"")</f>
        <v/>
      </c>
      <c r="AJ618" s="105" t="str">
        <f>IFERROR(__xludf.DUMMYFUNCTION("""COMPUTED_VALUE"""),"")</f>
        <v/>
      </c>
      <c r="AK618" s="105" t="str">
        <f>IFERROR(__xludf.DUMMYFUNCTION("""COMPUTED_VALUE"""),"")</f>
        <v/>
      </c>
      <c r="AL618" s="105" t="str">
        <f>IFERROR(__xludf.DUMMYFUNCTION("""COMPUTED_VALUE"""),"")</f>
        <v/>
      </c>
      <c r="AM618" s="105" t="str">
        <f>IFERROR(__xludf.DUMMYFUNCTION("""COMPUTED_VALUE"""),"")</f>
        <v/>
      </c>
      <c r="AN618" s="105" t="str">
        <f>IFERROR(__xludf.DUMMYFUNCTION("""COMPUTED_VALUE"""),"")</f>
        <v/>
      </c>
    </row>
    <row r="619">
      <c r="B619" s="105"/>
      <c r="C619" s="105"/>
      <c r="E619" s="109"/>
      <c r="F619" s="110"/>
      <c r="G619" s="107"/>
      <c r="H619" s="108"/>
      <c r="J619" s="108" t="str">
        <f>IFERROR(__xludf.DUMMYFUNCTION("""COMPUTED_VALUE"""),"")</f>
        <v/>
      </c>
      <c r="K619" s="105" t="str">
        <f>IFERROR(__xludf.DUMMYFUNCTION("""COMPUTED_VALUE"""),"")</f>
        <v/>
      </c>
      <c r="L619" s="105" t="str">
        <f>IFERROR(__xludf.DUMMYFUNCTION("""COMPUTED_VALUE"""),"")</f>
        <v/>
      </c>
      <c r="M619" s="105" t="str">
        <f>IFERROR(__xludf.DUMMYFUNCTION("""COMPUTED_VALUE"""),"")</f>
        <v/>
      </c>
      <c r="N619" s="105" t="str">
        <f>IFERROR(__xludf.DUMMYFUNCTION("""COMPUTED_VALUE"""),"")</f>
        <v/>
      </c>
      <c r="O619" s="105" t="str">
        <f>IFERROR(__xludf.DUMMYFUNCTION("""COMPUTED_VALUE"""),"")</f>
        <v/>
      </c>
      <c r="P619" s="105" t="str">
        <f>IFERROR(__xludf.DUMMYFUNCTION("""COMPUTED_VALUE"""),"")</f>
        <v/>
      </c>
      <c r="Q619" s="105" t="str">
        <f>IFERROR(__xludf.DUMMYFUNCTION("""COMPUTED_VALUE"""),"")</f>
        <v/>
      </c>
      <c r="R619" s="105" t="str">
        <f>IFERROR(__xludf.DUMMYFUNCTION("""COMPUTED_VALUE"""),"")</f>
        <v/>
      </c>
      <c r="S619" s="105" t="str">
        <f>IFERROR(__xludf.DUMMYFUNCTION("""COMPUTED_VALUE"""),"")</f>
        <v/>
      </c>
      <c r="T619" s="105" t="str">
        <f>IFERROR(__xludf.DUMMYFUNCTION("""COMPUTED_VALUE"""),"")</f>
        <v/>
      </c>
      <c r="U619" s="105" t="str">
        <f>IFERROR(__xludf.DUMMYFUNCTION("""COMPUTED_VALUE"""),"")</f>
        <v/>
      </c>
      <c r="V619" s="105" t="str">
        <f>IFERROR(__xludf.DUMMYFUNCTION("""COMPUTED_VALUE"""),"")</f>
        <v/>
      </c>
      <c r="W619" s="105" t="str">
        <f>IFERROR(__xludf.DUMMYFUNCTION("""COMPUTED_VALUE"""),"")</f>
        <v/>
      </c>
      <c r="X619" s="105" t="str">
        <f>IFERROR(__xludf.DUMMYFUNCTION("""COMPUTED_VALUE"""),"")</f>
        <v/>
      </c>
      <c r="Y619" s="105" t="str">
        <f>IFERROR(__xludf.DUMMYFUNCTION("""COMPUTED_VALUE"""),"")</f>
        <v/>
      </c>
      <c r="Z619" s="105" t="str">
        <f>IFERROR(__xludf.DUMMYFUNCTION("""COMPUTED_VALUE"""),"")</f>
        <v/>
      </c>
      <c r="AA619" s="105" t="str">
        <f>IFERROR(__xludf.DUMMYFUNCTION("""COMPUTED_VALUE"""),"")</f>
        <v/>
      </c>
      <c r="AB619" s="105" t="str">
        <f>IFERROR(__xludf.DUMMYFUNCTION("""COMPUTED_VALUE"""),"")</f>
        <v/>
      </c>
      <c r="AC619" s="105" t="str">
        <f>IFERROR(__xludf.DUMMYFUNCTION("""COMPUTED_VALUE"""),"")</f>
        <v/>
      </c>
      <c r="AD619" s="105" t="str">
        <f>IFERROR(__xludf.DUMMYFUNCTION("""COMPUTED_VALUE"""),"")</f>
        <v/>
      </c>
      <c r="AE619" s="105" t="str">
        <f>IFERROR(__xludf.DUMMYFUNCTION("""COMPUTED_VALUE"""),"")</f>
        <v/>
      </c>
      <c r="AF619" s="105" t="str">
        <f>IFERROR(__xludf.DUMMYFUNCTION("""COMPUTED_VALUE"""),"")</f>
        <v/>
      </c>
      <c r="AG619" s="105" t="str">
        <f>IFERROR(__xludf.DUMMYFUNCTION("""COMPUTED_VALUE"""),"")</f>
        <v/>
      </c>
      <c r="AH619" s="105" t="str">
        <f>IFERROR(__xludf.DUMMYFUNCTION("""COMPUTED_VALUE"""),"")</f>
        <v/>
      </c>
      <c r="AI619" s="105" t="str">
        <f>IFERROR(__xludf.DUMMYFUNCTION("""COMPUTED_VALUE"""),"")</f>
        <v/>
      </c>
      <c r="AJ619" s="105" t="str">
        <f>IFERROR(__xludf.DUMMYFUNCTION("""COMPUTED_VALUE"""),"")</f>
        <v/>
      </c>
      <c r="AK619" s="105" t="str">
        <f>IFERROR(__xludf.DUMMYFUNCTION("""COMPUTED_VALUE"""),"")</f>
        <v/>
      </c>
      <c r="AL619" s="105" t="str">
        <f>IFERROR(__xludf.DUMMYFUNCTION("""COMPUTED_VALUE"""),"")</f>
        <v/>
      </c>
      <c r="AM619" s="105" t="str">
        <f>IFERROR(__xludf.DUMMYFUNCTION("""COMPUTED_VALUE"""),"")</f>
        <v/>
      </c>
      <c r="AN619" s="105" t="str">
        <f>IFERROR(__xludf.DUMMYFUNCTION("""COMPUTED_VALUE"""),"")</f>
        <v/>
      </c>
    </row>
    <row r="620">
      <c r="B620" s="105"/>
      <c r="C620" s="105"/>
      <c r="E620" s="109"/>
      <c r="F620" s="110"/>
      <c r="G620" s="107"/>
      <c r="H620" s="108"/>
      <c r="J620" s="108" t="str">
        <f>IFERROR(__xludf.DUMMYFUNCTION("""COMPUTED_VALUE"""),"")</f>
        <v/>
      </c>
      <c r="K620" s="105" t="str">
        <f>IFERROR(__xludf.DUMMYFUNCTION("""COMPUTED_VALUE"""),"")</f>
        <v/>
      </c>
      <c r="L620" s="105" t="str">
        <f>IFERROR(__xludf.DUMMYFUNCTION("""COMPUTED_VALUE"""),"")</f>
        <v/>
      </c>
      <c r="M620" s="105" t="str">
        <f>IFERROR(__xludf.DUMMYFUNCTION("""COMPUTED_VALUE"""),"")</f>
        <v/>
      </c>
      <c r="N620" s="105" t="str">
        <f>IFERROR(__xludf.DUMMYFUNCTION("""COMPUTED_VALUE"""),"")</f>
        <v/>
      </c>
      <c r="O620" s="105" t="str">
        <f>IFERROR(__xludf.DUMMYFUNCTION("""COMPUTED_VALUE"""),"")</f>
        <v/>
      </c>
      <c r="P620" s="105" t="str">
        <f>IFERROR(__xludf.DUMMYFUNCTION("""COMPUTED_VALUE"""),"")</f>
        <v/>
      </c>
      <c r="Q620" s="105" t="str">
        <f>IFERROR(__xludf.DUMMYFUNCTION("""COMPUTED_VALUE"""),"")</f>
        <v/>
      </c>
      <c r="R620" s="105" t="str">
        <f>IFERROR(__xludf.DUMMYFUNCTION("""COMPUTED_VALUE"""),"")</f>
        <v/>
      </c>
      <c r="S620" s="105" t="str">
        <f>IFERROR(__xludf.DUMMYFUNCTION("""COMPUTED_VALUE"""),"")</f>
        <v/>
      </c>
      <c r="T620" s="105" t="str">
        <f>IFERROR(__xludf.DUMMYFUNCTION("""COMPUTED_VALUE"""),"")</f>
        <v/>
      </c>
      <c r="U620" s="105" t="str">
        <f>IFERROR(__xludf.DUMMYFUNCTION("""COMPUTED_VALUE"""),"")</f>
        <v/>
      </c>
      <c r="V620" s="105" t="str">
        <f>IFERROR(__xludf.DUMMYFUNCTION("""COMPUTED_VALUE"""),"")</f>
        <v/>
      </c>
      <c r="W620" s="105" t="str">
        <f>IFERROR(__xludf.DUMMYFUNCTION("""COMPUTED_VALUE"""),"")</f>
        <v/>
      </c>
      <c r="X620" s="105" t="str">
        <f>IFERROR(__xludf.DUMMYFUNCTION("""COMPUTED_VALUE"""),"")</f>
        <v/>
      </c>
      <c r="Y620" s="105" t="str">
        <f>IFERROR(__xludf.DUMMYFUNCTION("""COMPUTED_VALUE"""),"")</f>
        <v/>
      </c>
      <c r="Z620" s="105" t="str">
        <f>IFERROR(__xludf.DUMMYFUNCTION("""COMPUTED_VALUE"""),"")</f>
        <v/>
      </c>
      <c r="AA620" s="105" t="str">
        <f>IFERROR(__xludf.DUMMYFUNCTION("""COMPUTED_VALUE"""),"")</f>
        <v/>
      </c>
      <c r="AB620" s="105" t="str">
        <f>IFERROR(__xludf.DUMMYFUNCTION("""COMPUTED_VALUE"""),"")</f>
        <v/>
      </c>
      <c r="AC620" s="105" t="str">
        <f>IFERROR(__xludf.DUMMYFUNCTION("""COMPUTED_VALUE"""),"")</f>
        <v/>
      </c>
      <c r="AD620" s="105" t="str">
        <f>IFERROR(__xludf.DUMMYFUNCTION("""COMPUTED_VALUE"""),"")</f>
        <v/>
      </c>
      <c r="AE620" s="105" t="str">
        <f>IFERROR(__xludf.DUMMYFUNCTION("""COMPUTED_VALUE"""),"")</f>
        <v/>
      </c>
      <c r="AF620" s="105" t="str">
        <f>IFERROR(__xludf.DUMMYFUNCTION("""COMPUTED_VALUE"""),"")</f>
        <v/>
      </c>
      <c r="AG620" s="105" t="str">
        <f>IFERROR(__xludf.DUMMYFUNCTION("""COMPUTED_VALUE"""),"")</f>
        <v/>
      </c>
      <c r="AH620" s="105" t="str">
        <f>IFERROR(__xludf.DUMMYFUNCTION("""COMPUTED_VALUE"""),"")</f>
        <v/>
      </c>
      <c r="AI620" s="105" t="str">
        <f>IFERROR(__xludf.DUMMYFUNCTION("""COMPUTED_VALUE"""),"")</f>
        <v/>
      </c>
      <c r="AJ620" s="105" t="str">
        <f>IFERROR(__xludf.DUMMYFUNCTION("""COMPUTED_VALUE"""),"")</f>
        <v/>
      </c>
      <c r="AK620" s="105" t="str">
        <f>IFERROR(__xludf.DUMMYFUNCTION("""COMPUTED_VALUE"""),"")</f>
        <v/>
      </c>
      <c r="AL620" s="105" t="str">
        <f>IFERROR(__xludf.DUMMYFUNCTION("""COMPUTED_VALUE"""),"")</f>
        <v/>
      </c>
      <c r="AM620" s="105" t="str">
        <f>IFERROR(__xludf.DUMMYFUNCTION("""COMPUTED_VALUE"""),"")</f>
        <v/>
      </c>
      <c r="AN620" s="105" t="str">
        <f>IFERROR(__xludf.DUMMYFUNCTION("""COMPUTED_VALUE"""),"")</f>
        <v/>
      </c>
    </row>
    <row r="621">
      <c r="B621" s="105"/>
      <c r="C621" s="105"/>
      <c r="E621" s="109"/>
      <c r="F621" s="110"/>
      <c r="G621" s="107"/>
      <c r="H621" s="108"/>
      <c r="J621" s="108" t="str">
        <f>IFERROR(__xludf.DUMMYFUNCTION("""COMPUTED_VALUE"""),"")</f>
        <v/>
      </c>
      <c r="K621" s="105" t="str">
        <f>IFERROR(__xludf.DUMMYFUNCTION("""COMPUTED_VALUE"""),"")</f>
        <v/>
      </c>
      <c r="L621" s="105" t="str">
        <f>IFERROR(__xludf.DUMMYFUNCTION("""COMPUTED_VALUE"""),"")</f>
        <v/>
      </c>
      <c r="M621" s="105" t="str">
        <f>IFERROR(__xludf.DUMMYFUNCTION("""COMPUTED_VALUE"""),"")</f>
        <v/>
      </c>
      <c r="N621" s="105" t="str">
        <f>IFERROR(__xludf.DUMMYFUNCTION("""COMPUTED_VALUE"""),"")</f>
        <v/>
      </c>
      <c r="O621" s="105" t="str">
        <f>IFERROR(__xludf.DUMMYFUNCTION("""COMPUTED_VALUE"""),"")</f>
        <v/>
      </c>
      <c r="P621" s="105" t="str">
        <f>IFERROR(__xludf.DUMMYFUNCTION("""COMPUTED_VALUE"""),"")</f>
        <v/>
      </c>
      <c r="Q621" s="105" t="str">
        <f>IFERROR(__xludf.DUMMYFUNCTION("""COMPUTED_VALUE"""),"")</f>
        <v/>
      </c>
      <c r="R621" s="105" t="str">
        <f>IFERROR(__xludf.DUMMYFUNCTION("""COMPUTED_VALUE"""),"")</f>
        <v/>
      </c>
      <c r="S621" s="105" t="str">
        <f>IFERROR(__xludf.DUMMYFUNCTION("""COMPUTED_VALUE"""),"")</f>
        <v/>
      </c>
      <c r="T621" s="105" t="str">
        <f>IFERROR(__xludf.DUMMYFUNCTION("""COMPUTED_VALUE"""),"")</f>
        <v/>
      </c>
      <c r="U621" s="105" t="str">
        <f>IFERROR(__xludf.DUMMYFUNCTION("""COMPUTED_VALUE"""),"")</f>
        <v/>
      </c>
      <c r="V621" s="105" t="str">
        <f>IFERROR(__xludf.DUMMYFUNCTION("""COMPUTED_VALUE"""),"")</f>
        <v/>
      </c>
      <c r="W621" s="105" t="str">
        <f>IFERROR(__xludf.DUMMYFUNCTION("""COMPUTED_VALUE"""),"")</f>
        <v/>
      </c>
      <c r="X621" s="105" t="str">
        <f>IFERROR(__xludf.DUMMYFUNCTION("""COMPUTED_VALUE"""),"")</f>
        <v/>
      </c>
      <c r="Y621" s="105" t="str">
        <f>IFERROR(__xludf.DUMMYFUNCTION("""COMPUTED_VALUE"""),"")</f>
        <v/>
      </c>
      <c r="Z621" s="105" t="str">
        <f>IFERROR(__xludf.DUMMYFUNCTION("""COMPUTED_VALUE"""),"")</f>
        <v/>
      </c>
      <c r="AA621" s="105" t="str">
        <f>IFERROR(__xludf.DUMMYFUNCTION("""COMPUTED_VALUE"""),"")</f>
        <v/>
      </c>
      <c r="AB621" s="105" t="str">
        <f>IFERROR(__xludf.DUMMYFUNCTION("""COMPUTED_VALUE"""),"")</f>
        <v/>
      </c>
      <c r="AC621" s="105" t="str">
        <f>IFERROR(__xludf.DUMMYFUNCTION("""COMPUTED_VALUE"""),"")</f>
        <v/>
      </c>
      <c r="AD621" s="105" t="str">
        <f>IFERROR(__xludf.DUMMYFUNCTION("""COMPUTED_VALUE"""),"")</f>
        <v/>
      </c>
      <c r="AE621" s="105" t="str">
        <f>IFERROR(__xludf.DUMMYFUNCTION("""COMPUTED_VALUE"""),"")</f>
        <v/>
      </c>
      <c r="AF621" s="105" t="str">
        <f>IFERROR(__xludf.DUMMYFUNCTION("""COMPUTED_VALUE"""),"")</f>
        <v/>
      </c>
      <c r="AG621" s="105" t="str">
        <f>IFERROR(__xludf.DUMMYFUNCTION("""COMPUTED_VALUE"""),"")</f>
        <v/>
      </c>
      <c r="AH621" s="105" t="str">
        <f>IFERROR(__xludf.DUMMYFUNCTION("""COMPUTED_VALUE"""),"")</f>
        <v/>
      </c>
      <c r="AI621" s="105" t="str">
        <f>IFERROR(__xludf.DUMMYFUNCTION("""COMPUTED_VALUE"""),"")</f>
        <v/>
      </c>
      <c r="AJ621" s="105" t="str">
        <f>IFERROR(__xludf.DUMMYFUNCTION("""COMPUTED_VALUE"""),"")</f>
        <v/>
      </c>
      <c r="AK621" s="105" t="str">
        <f>IFERROR(__xludf.DUMMYFUNCTION("""COMPUTED_VALUE"""),"")</f>
        <v/>
      </c>
      <c r="AL621" s="105" t="str">
        <f>IFERROR(__xludf.DUMMYFUNCTION("""COMPUTED_VALUE"""),"")</f>
        <v/>
      </c>
      <c r="AM621" s="105" t="str">
        <f>IFERROR(__xludf.DUMMYFUNCTION("""COMPUTED_VALUE"""),"")</f>
        <v/>
      </c>
      <c r="AN621" s="105" t="str">
        <f>IFERROR(__xludf.DUMMYFUNCTION("""COMPUTED_VALUE"""),"")</f>
        <v/>
      </c>
    </row>
    <row r="622">
      <c r="B622" s="105"/>
      <c r="C622" s="105"/>
      <c r="E622" s="109"/>
      <c r="F622" s="110"/>
      <c r="G622" s="107"/>
      <c r="H622" s="108"/>
      <c r="J622" s="108" t="str">
        <f>IFERROR(__xludf.DUMMYFUNCTION("""COMPUTED_VALUE"""),"")</f>
        <v/>
      </c>
      <c r="K622" s="105" t="str">
        <f>IFERROR(__xludf.DUMMYFUNCTION("""COMPUTED_VALUE"""),"")</f>
        <v/>
      </c>
      <c r="L622" s="105" t="str">
        <f>IFERROR(__xludf.DUMMYFUNCTION("""COMPUTED_VALUE"""),"")</f>
        <v/>
      </c>
      <c r="M622" s="105" t="str">
        <f>IFERROR(__xludf.DUMMYFUNCTION("""COMPUTED_VALUE"""),"")</f>
        <v/>
      </c>
      <c r="N622" s="105" t="str">
        <f>IFERROR(__xludf.DUMMYFUNCTION("""COMPUTED_VALUE"""),"")</f>
        <v/>
      </c>
      <c r="O622" s="105" t="str">
        <f>IFERROR(__xludf.DUMMYFUNCTION("""COMPUTED_VALUE"""),"")</f>
        <v/>
      </c>
      <c r="P622" s="105" t="str">
        <f>IFERROR(__xludf.DUMMYFUNCTION("""COMPUTED_VALUE"""),"")</f>
        <v/>
      </c>
      <c r="Q622" s="105" t="str">
        <f>IFERROR(__xludf.DUMMYFUNCTION("""COMPUTED_VALUE"""),"")</f>
        <v/>
      </c>
      <c r="R622" s="105" t="str">
        <f>IFERROR(__xludf.DUMMYFUNCTION("""COMPUTED_VALUE"""),"")</f>
        <v/>
      </c>
      <c r="S622" s="105" t="str">
        <f>IFERROR(__xludf.DUMMYFUNCTION("""COMPUTED_VALUE"""),"")</f>
        <v/>
      </c>
      <c r="T622" s="105" t="str">
        <f>IFERROR(__xludf.DUMMYFUNCTION("""COMPUTED_VALUE"""),"")</f>
        <v/>
      </c>
      <c r="U622" s="105" t="str">
        <f>IFERROR(__xludf.DUMMYFUNCTION("""COMPUTED_VALUE"""),"")</f>
        <v/>
      </c>
      <c r="V622" s="105" t="str">
        <f>IFERROR(__xludf.DUMMYFUNCTION("""COMPUTED_VALUE"""),"")</f>
        <v/>
      </c>
      <c r="W622" s="105" t="str">
        <f>IFERROR(__xludf.DUMMYFUNCTION("""COMPUTED_VALUE"""),"")</f>
        <v/>
      </c>
      <c r="X622" s="105" t="str">
        <f>IFERROR(__xludf.DUMMYFUNCTION("""COMPUTED_VALUE"""),"")</f>
        <v/>
      </c>
      <c r="Y622" s="105" t="str">
        <f>IFERROR(__xludf.DUMMYFUNCTION("""COMPUTED_VALUE"""),"")</f>
        <v/>
      </c>
      <c r="Z622" s="105" t="str">
        <f>IFERROR(__xludf.DUMMYFUNCTION("""COMPUTED_VALUE"""),"")</f>
        <v/>
      </c>
      <c r="AA622" s="105" t="str">
        <f>IFERROR(__xludf.DUMMYFUNCTION("""COMPUTED_VALUE"""),"")</f>
        <v/>
      </c>
      <c r="AB622" s="105" t="str">
        <f>IFERROR(__xludf.DUMMYFUNCTION("""COMPUTED_VALUE"""),"")</f>
        <v/>
      </c>
      <c r="AC622" s="105" t="str">
        <f>IFERROR(__xludf.DUMMYFUNCTION("""COMPUTED_VALUE"""),"")</f>
        <v/>
      </c>
      <c r="AD622" s="105" t="str">
        <f>IFERROR(__xludf.DUMMYFUNCTION("""COMPUTED_VALUE"""),"")</f>
        <v/>
      </c>
      <c r="AE622" s="105" t="str">
        <f>IFERROR(__xludf.DUMMYFUNCTION("""COMPUTED_VALUE"""),"")</f>
        <v/>
      </c>
      <c r="AF622" s="105" t="str">
        <f>IFERROR(__xludf.DUMMYFUNCTION("""COMPUTED_VALUE"""),"")</f>
        <v/>
      </c>
      <c r="AG622" s="105" t="str">
        <f>IFERROR(__xludf.DUMMYFUNCTION("""COMPUTED_VALUE"""),"")</f>
        <v/>
      </c>
      <c r="AH622" s="105" t="str">
        <f>IFERROR(__xludf.DUMMYFUNCTION("""COMPUTED_VALUE"""),"")</f>
        <v/>
      </c>
      <c r="AI622" s="105" t="str">
        <f>IFERROR(__xludf.DUMMYFUNCTION("""COMPUTED_VALUE"""),"")</f>
        <v/>
      </c>
      <c r="AJ622" s="105" t="str">
        <f>IFERROR(__xludf.DUMMYFUNCTION("""COMPUTED_VALUE"""),"")</f>
        <v/>
      </c>
      <c r="AK622" s="105" t="str">
        <f>IFERROR(__xludf.DUMMYFUNCTION("""COMPUTED_VALUE"""),"")</f>
        <v/>
      </c>
      <c r="AL622" s="105" t="str">
        <f>IFERROR(__xludf.DUMMYFUNCTION("""COMPUTED_VALUE"""),"")</f>
        <v/>
      </c>
      <c r="AM622" s="105" t="str">
        <f>IFERROR(__xludf.DUMMYFUNCTION("""COMPUTED_VALUE"""),"")</f>
        <v/>
      </c>
      <c r="AN622" s="105" t="str">
        <f>IFERROR(__xludf.DUMMYFUNCTION("""COMPUTED_VALUE"""),"")</f>
        <v/>
      </c>
    </row>
    <row r="623">
      <c r="B623" s="105"/>
      <c r="C623" s="105"/>
      <c r="E623" s="109"/>
      <c r="F623" s="110"/>
      <c r="G623" s="107"/>
      <c r="H623" s="108"/>
      <c r="J623" s="108" t="str">
        <f>IFERROR(__xludf.DUMMYFUNCTION("""COMPUTED_VALUE"""),"")</f>
        <v/>
      </c>
      <c r="K623" s="105" t="str">
        <f>IFERROR(__xludf.DUMMYFUNCTION("""COMPUTED_VALUE"""),"")</f>
        <v/>
      </c>
      <c r="L623" s="105" t="str">
        <f>IFERROR(__xludf.DUMMYFUNCTION("""COMPUTED_VALUE"""),"")</f>
        <v/>
      </c>
      <c r="M623" s="105" t="str">
        <f>IFERROR(__xludf.DUMMYFUNCTION("""COMPUTED_VALUE"""),"")</f>
        <v/>
      </c>
      <c r="N623" s="105" t="str">
        <f>IFERROR(__xludf.DUMMYFUNCTION("""COMPUTED_VALUE"""),"")</f>
        <v/>
      </c>
      <c r="O623" s="105" t="str">
        <f>IFERROR(__xludf.DUMMYFUNCTION("""COMPUTED_VALUE"""),"")</f>
        <v/>
      </c>
      <c r="P623" s="105" t="str">
        <f>IFERROR(__xludf.DUMMYFUNCTION("""COMPUTED_VALUE"""),"")</f>
        <v/>
      </c>
      <c r="Q623" s="105" t="str">
        <f>IFERROR(__xludf.DUMMYFUNCTION("""COMPUTED_VALUE"""),"")</f>
        <v/>
      </c>
      <c r="R623" s="105" t="str">
        <f>IFERROR(__xludf.DUMMYFUNCTION("""COMPUTED_VALUE"""),"")</f>
        <v/>
      </c>
      <c r="S623" s="105" t="str">
        <f>IFERROR(__xludf.DUMMYFUNCTION("""COMPUTED_VALUE"""),"")</f>
        <v/>
      </c>
      <c r="T623" s="105" t="str">
        <f>IFERROR(__xludf.DUMMYFUNCTION("""COMPUTED_VALUE"""),"")</f>
        <v/>
      </c>
      <c r="U623" s="105" t="str">
        <f>IFERROR(__xludf.DUMMYFUNCTION("""COMPUTED_VALUE"""),"")</f>
        <v/>
      </c>
      <c r="V623" s="105" t="str">
        <f>IFERROR(__xludf.DUMMYFUNCTION("""COMPUTED_VALUE"""),"")</f>
        <v/>
      </c>
      <c r="W623" s="105" t="str">
        <f>IFERROR(__xludf.DUMMYFUNCTION("""COMPUTED_VALUE"""),"")</f>
        <v/>
      </c>
      <c r="X623" s="105" t="str">
        <f>IFERROR(__xludf.DUMMYFUNCTION("""COMPUTED_VALUE"""),"")</f>
        <v/>
      </c>
      <c r="Y623" s="105" t="str">
        <f>IFERROR(__xludf.DUMMYFUNCTION("""COMPUTED_VALUE"""),"")</f>
        <v/>
      </c>
      <c r="Z623" s="105" t="str">
        <f>IFERROR(__xludf.DUMMYFUNCTION("""COMPUTED_VALUE"""),"")</f>
        <v/>
      </c>
      <c r="AA623" s="105" t="str">
        <f>IFERROR(__xludf.DUMMYFUNCTION("""COMPUTED_VALUE"""),"")</f>
        <v/>
      </c>
      <c r="AB623" s="105" t="str">
        <f>IFERROR(__xludf.DUMMYFUNCTION("""COMPUTED_VALUE"""),"")</f>
        <v/>
      </c>
      <c r="AC623" s="105" t="str">
        <f>IFERROR(__xludf.DUMMYFUNCTION("""COMPUTED_VALUE"""),"")</f>
        <v/>
      </c>
      <c r="AD623" s="105" t="str">
        <f>IFERROR(__xludf.DUMMYFUNCTION("""COMPUTED_VALUE"""),"")</f>
        <v/>
      </c>
      <c r="AE623" s="105" t="str">
        <f>IFERROR(__xludf.DUMMYFUNCTION("""COMPUTED_VALUE"""),"")</f>
        <v/>
      </c>
      <c r="AF623" s="105" t="str">
        <f>IFERROR(__xludf.DUMMYFUNCTION("""COMPUTED_VALUE"""),"")</f>
        <v/>
      </c>
      <c r="AG623" s="105" t="str">
        <f>IFERROR(__xludf.DUMMYFUNCTION("""COMPUTED_VALUE"""),"")</f>
        <v/>
      </c>
      <c r="AH623" s="105" t="str">
        <f>IFERROR(__xludf.DUMMYFUNCTION("""COMPUTED_VALUE"""),"")</f>
        <v/>
      </c>
      <c r="AI623" s="105" t="str">
        <f>IFERROR(__xludf.DUMMYFUNCTION("""COMPUTED_VALUE"""),"")</f>
        <v/>
      </c>
      <c r="AJ623" s="105" t="str">
        <f>IFERROR(__xludf.DUMMYFUNCTION("""COMPUTED_VALUE"""),"")</f>
        <v/>
      </c>
      <c r="AK623" s="105" t="str">
        <f>IFERROR(__xludf.DUMMYFUNCTION("""COMPUTED_VALUE"""),"")</f>
        <v/>
      </c>
      <c r="AL623" s="105" t="str">
        <f>IFERROR(__xludf.DUMMYFUNCTION("""COMPUTED_VALUE"""),"")</f>
        <v/>
      </c>
      <c r="AM623" s="105" t="str">
        <f>IFERROR(__xludf.DUMMYFUNCTION("""COMPUTED_VALUE"""),"")</f>
        <v/>
      </c>
      <c r="AN623" s="105" t="str">
        <f>IFERROR(__xludf.DUMMYFUNCTION("""COMPUTED_VALUE"""),"")</f>
        <v/>
      </c>
    </row>
    <row r="624">
      <c r="B624" s="105"/>
      <c r="C624" s="105"/>
      <c r="E624" s="109"/>
      <c r="F624" s="110"/>
      <c r="G624" s="107"/>
      <c r="H624" s="108"/>
      <c r="J624" s="108" t="str">
        <f>IFERROR(__xludf.DUMMYFUNCTION("""COMPUTED_VALUE"""),"")</f>
        <v/>
      </c>
      <c r="K624" s="105" t="str">
        <f>IFERROR(__xludf.DUMMYFUNCTION("""COMPUTED_VALUE"""),"")</f>
        <v/>
      </c>
      <c r="L624" s="105" t="str">
        <f>IFERROR(__xludf.DUMMYFUNCTION("""COMPUTED_VALUE"""),"")</f>
        <v/>
      </c>
      <c r="M624" s="105" t="str">
        <f>IFERROR(__xludf.DUMMYFUNCTION("""COMPUTED_VALUE"""),"")</f>
        <v/>
      </c>
      <c r="N624" s="105" t="str">
        <f>IFERROR(__xludf.DUMMYFUNCTION("""COMPUTED_VALUE"""),"")</f>
        <v/>
      </c>
      <c r="O624" s="105" t="str">
        <f>IFERROR(__xludf.DUMMYFUNCTION("""COMPUTED_VALUE"""),"")</f>
        <v/>
      </c>
      <c r="P624" s="105" t="str">
        <f>IFERROR(__xludf.DUMMYFUNCTION("""COMPUTED_VALUE"""),"")</f>
        <v/>
      </c>
      <c r="Q624" s="105" t="str">
        <f>IFERROR(__xludf.DUMMYFUNCTION("""COMPUTED_VALUE"""),"")</f>
        <v/>
      </c>
      <c r="R624" s="105" t="str">
        <f>IFERROR(__xludf.DUMMYFUNCTION("""COMPUTED_VALUE"""),"")</f>
        <v/>
      </c>
      <c r="S624" s="105" t="str">
        <f>IFERROR(__xludf.DUMMYFUNCTION("""COMPUTED_VALUE"""),"")</f>
        <v/>
      </c>
      <c r="T624" s="105" t="str">
        <f>IFERROR(__xludf.DUMMYFUNCTION("""COMPUTED_VALUE"""),"")</f>
        <v/>
      </c>
      <c r="U624" s="105" t="str">
        <f>IFERROR(__xludf.DUMMYFUNCTION("""COMPUTED_VALUE"""),"")</f>
        <v/>
      </c>
      <c r="V624" s="105" t="str">
        <f>IFERROR(__xludf.DUMMYFUNCTION("""COMPUTED_VALUE"""),"")</f>
        <v/>
      </c>
      <c r="W624" s="105" t="str">
        <f>IFERROR(__xludf.DUMMYFUNCTION("""COMPUTED_VALUE"""),"")</f>
        <v/>
      </c>
      <c r="X624" s="105" t="str">
        <f>IFERROR(__xludf.DUMMYFUNCTION("""COMPUTED_VALUE"""),"")</f>
        <v/>
      </c>
      <c r="Y624" s="105" t="str">
        <f>IFERROR(__xludf.DUMMYFUNCTION("""COMPUTED_VALUE"""),"")</f>
        <v/>
      </c>
      <c r="Z624" s="105" t="str">
        <f>IFERROR(__xludf.DUMMYFUNCTION("""COMPUTED_VALUE"""),"")</f>
        <v/>
      </c>
      <c r="AA624" s="105" t="str">
        <f>IFERROR(__xludf.DUMMYFUNCTION("""COMPUTED_VALUE"""),"")</f>
        <v/>
      </c>
      <c r="AB624" s="105" t="str">
        <f>IFERROR(__xludf.DUMMYFUNCTION("""COMPUTED_VALUE"""),"")</f>
        <v/>
      </c>
      <c r="AC624" s="105" t="str">
        <f>IFERROR(__xludf.DUMMYFUNCTION("""COMPUTED_VALUE"""),"")</f>
        <v/>
      </c>
      <c r="AD624" s="105" t="str">
        <f>IFERROR(__xludf.DUMMYFUNCTION("""COMPUTED_VALUE"""),"")</f>
        <v/>
      </c>
      <c r="AE624" s="105" t="str">
        <f>IFERROR(__xludf.DUMMYFUNCTION("""COMPUTED_VALUE"""),"")</f>
        <v/>
      </c>
      <c r="AF624" s="105" t="str">
        <f>IFERROR(__xludf.DUMMYFUNCTION("""COMPUTED_VALUE"""),"")</f>
        <v/>
      </c>
      <c r="AG624" s="105" t="str">
        <f>IFERROR(__xludf.DUMMYFUNCTION("""COMPUTED_VALUE"""),"")</f>
        <v/>
      </c>
      <c r="AH624" s="105" t="str">
        <f>IFERROR(__xludf.DUMMYFUNCTION("""COMPUTED_VALUE"""),"")</f>
        <v/>
      </c>
      <c r="AI624" s="105" t="str">
        <f>IFERROR(__xludf.DUMMYFUNCTION("""COMPUTED_VALUE"""),"")</f>
        <v/>
      </c>
      <c r="AJ624" s="105" t="str">
        <f>IFERROR(__xludf.DUMMYFUNCTION("""COMPUTED_VALUE"""),"")</f>
        <v/>
      </c>
      <c r="AK624" s="105" t="str">
        <f>IFERROR(__xludf.DUMMYFUNCTION("""COMPUTED_VALUE"""),"")</f>
        <v/>
      </c>
      <c r="AL624" s="105" t="str">
        <f>IFERROR(__xludf.DUMMYFUNCTION("""COMPUTED_VALUE"""),"")</f>
        <v/>
      </c>
      <c r="AM624" s="105" t="str">
        <f>IFERROR(__xludf.DUMMYFUNCTION("""COMPUTED_VALUE"""),"")</f>
        <v/>
      </c>
      <c r="AN624" s="105" t="str">
        <f>IFERROR(__xludf.DUMMYFUNCTION("""COMPUTED_VALUE"""),"")</f>
        <v/>
      </c>
    </row>
    <row r="625">
      <c r="B625" s="105"/>
      <c r="C625" s="105"/>
      <c r="E625" s="109"/>
      <c r="F625" s="110"/>
      <c r="G625" s="107"/>
      <c r="H625" s="108"/>
      <c r="J625" s="108" t="str">
        <f>IFERROR(__xludf.DUMMYFUNCTION("""COMPUTED_VALUE"""),"")</f>
        <v/>
      </c>
      <c r="K625" s="105" t="str">
        <f>IFERROR(__xludf.DUMMYFUNCTION("""COMPUTED_VALUE"""),"")</f>
        <v/>
      </c>
      <c r="L625" s="105" t="str">
        <f>IFERROR(__xludf.DUMMYFUNCTION("""COMPUTED_VALUE"""),"")</f>
        <v/>
      </c>
      <c r="M625" s="105" t="str">
        <f>IFERROR(__xludf.DUMMYFUNCTION("""COMPUTED_VALUE"""),"")</f>
        <v/>
      </c>
      <c r="N625" s="105" t="str">
        <f>IFERROR(__xludf.DUMMYFUNCTION("""COMPUTED_VALUE"""),"")</f>
        <v/>
      </c>
      <c r="O625" s="105" t="str">
        <f>IFERROR(__xludf.DUMMYFUNCTION("""COMPUTED_VALUE"""),"")</f>
        <v/>
      </c>
      <c r="P625" s="105" t="str">
        <f>IFERROR(__xludf.DUMMYFUNCTION("""COMPUTED_VALUE"""),"")</f>
        <v/>
      </c>
      <c r="Q625" s="105" t="str">
        <f>IFERROR(__xludf.DUMMYFUNCTION("""COMPUTED_VALUE"""),"")</f>
        <v/>
      </c>
      <c r="R625" s="105" t="str">
        <f>IFERROR(__xludf.DUMMYFUNCTION("""COMPUTED_VALUE"""),"")</f>
        <v/>
      </c>
      <c r="S625" s="105" t="str">
        <f>IFERROR(__xludf.DUMMYFUNCTION("""COMPUTED_VALUE"""),"")</f>
        <v/>
      </c>
      <c r="T625" s="105" t="str">
        <f>IFERROR(__xludf.DUMMYFUNCTION("""COMPUTED_VALUE"""),"")</f>
        <v/>
      </c>
      <c r="U625" s="105" t="str">
        <f>IFERROR(__xludf.DUMMYFUNCTION("""COMPUTED_VALUE"""),"")</f>
        <v/>
      </c>
      <c r="V625" s="105" t="str">
        <f>IFERROR(__xludf.DUMMYFUNCTION("""COMPUTED_VALUE"""),"")</f>
        <v/>
      </c>
      <c r="W625" s="105" t="str">
        <f>IFERROR(__xludf.DUMMYFUNCTION("""COMPUTED_VALUE"""),"")</f>
        <v/>
      </c>
      <c r="X625" s="105" t="str">
        <f>IFERROR(__xludf.DUMMYFUNCTION("""COMPUTED_VALUE"""),"")</f>
        <v/>
      </c>
      <c r="Y625" s="105" t="str">
        <f>IFERROR(__xludf.DUMMYFUNCTION("""COMPUTED_VALUE"""),"")</f>
        <v/>
      </c>
      <c r="Z625" s="105" t="str">
        <f>IFERROR(__xludf.DUMMYFUNCTION("""COMPUTED_VALUE"""),"")</f>
        <v/>
      </c>
      <c r="AA625" s="105" t="str">
        <f>IFERROR(__xludf.DUMMYFUNCTION("""COMPUTED_VALUE"""),"")</f>
        <v/>
      </c>
      <c r="AB625" s="105" t="str">
        <f>IFERROR(__xludf.DUMMYFUNCTION("""COMPUTED_VALUE"""),"")</f>
        <v/>
      </c>
      <c r="AC625" s="105" t="str">
        <f>IFERROR(__xludf.DUMMYFUNCTION("""COMPUTED_VALUE"""),"")</f>
        <v/>
      </c>
      <c r="AD625" s="105" t="str">
        <f>IFERROR(__xludf.DUMMYFUNCTION("""COMPUTED_VALUE"""),"")</f>
        <v/>
      </c>
      <c r="AE625" s="105" t="str">
        <f>IFERROR(__xludf.DUMMYFUNCTION("""COMPUTED_VALUE"""),"")</f>
        <v/>
      </c>
      <c r="AF625" s="105" t="str">
        <f>IFERROR(__xludf.DUMMYFUNCTION("""COMPUTED_VALUE"""),"")</f>
        <v/>
      </c>
      <c r="AG625" s="105" t="str">
        <f>IFERROR(__xludf.DUMMYFUNCTION("""COMPUTED_VALUE"""),"")</f>
        <v/>
      </c>
      <c r="AH625" s="105" t="str">
        <f>IFERROR(__xludf.DUMMYFUNCTION("""COMPUTED_VALUE"""),"")</f>
        <v/>
      </c>
      <c r="AI625" s="105" t="str">
        <f>IFERROR(__xludf.DUMMYFUNCTION("""COMPUTED_VALUE"""),"")</f>
        <v/>
      </c>
      <c r="AJ625" s="105" t="str">
        <f>IFERROR(__xludf.DUMMYFUNCTION("""COMPUTED_VALUE"""),"")</f>
        <v/>
      </c>
      <c r="AK625" s="105" t="str">
        <f>IFERROR(__xludf.DUMMYFUNCTION("""COMPUTED_VALUE"""),"")</f>
        <v/>
      </c>
      <c r="AL625" s="105" t="str">
        <f>IFERROR(__xludf.DUMMYFUNCTION("""COMPUTED_VALUE"""),"")</f>
        <v/>
      </c>
      <c r="AM625" s="105" t="str">
        <f>IFERROR(__xludf.DUMMYFUNCTION("""COMPUTED_VALUE"""),"")</f>
        <v/>
      </c>
      <c r="AN625" s="105" t="str">
        <f>IFERROR(__xludf.DUMMYFUNCTION("""COMPUTED_VALUE"""),"")</f>
        <v/>
      </c>
    </row>
    <row r="626">
      <c r="B626" s="105"/>
      <c r="C626" s="105"/>
      <c r="E626" s="109"/>
      <c r="F626" s="110"/>
      <c r="G626" s="107"/>
      <c r="H626" s="108"/>
      <c r="J626" s="108" t="str">
        <f>IFERROR(__xludf.DUMMYFUNCTION("""COMPUTED_VALUE"""),"")</f>
        <v/>
      </c>
      <c r="K626" s="105" t="str">
        <f>IFERROR(__xludf.DUMMYFUNCTION("""COMPUTED_VALUE"""),"")</f>
        <v/>
      </c>
      <c r="L626" s="105" t="str">
        <f>IFERROR(__xludf.DUMMYFUNCTION("""COMPUTED_VALUE"""),"")</f>
        <v/>
      </c>
      <c r="M626" s="105" t="str">
        <f>IFERROR(__xludf.DUMMYFUNCTION("""COMPUTED_VALUE"""),"")</f>
        <v/>
      </c>
      <c r="N626" s="105" t="str">
        <f>IFERROR(__xludf.DUMMYFUNCTION("""COMPUTED_VALUE"""),"")</f>
        <v/>
      </c>
      <c r="O626" s="105" t="str">
        <f>IFERROR(__xludf.DUMMYFUNCTION("""COMPUTED_VALUE"""),"")</f>
        <v/>
      </c>
      <c r="P626" s="105" t="str">
        <f>IFERROR(__xludf.DUMMYFUNCTION("""COMPUTED_VALUE"""),"")</f>
        <v/>
      </c>
      <c r="Q626" s="105" t="str">
        <f>IFERROR(__xludf.DUMMYFUNCTION("""COMPUTED_VALUE"""),"")</f>
        <v/>
      </c>
      <c r="R626" s="105" t="str">
        <f>IFERROR(__xludf.DUMMYFUNCTION("""COMPUTED_VALUE"""),"")</f>
        <v/>
      </c>
      <c r="S626" s="105" t="str">
        <f>IFERROR(__xludf.DUMMYFUNCTION("""COMPUTED_VALUE"""),"")</f>
        <v/>
      </c>
      <c r="T626" s="105" t="str">
        <f>IFERROR(__xludf.DUMMYFUNCTION("""COMPUTED_VALUE"""),"")</f>
        <v/>
      </c>
      <c r="U626" s="105" t="str">
        <f>IFERROR(__xludf.DUMMYFUNCTION("""COMPUTED_VALUE"""),"")</f>
        <v/>
      </c>
      <c r="V626" s="105" t="str">
        <f>IFERROR(__xludf.DUMMYFUNCTION("""COMPUTED_VALUE"""),"")</f>
        <v/>
      </c>
      <c r="W626" s="105" t="str">
        <f>IFERROR(__xludf.DUMMYFUNCTION("""COMPUTED_VALUE"""),"")</f>
        <v/>
      </c>
      <c r="X626" s="105" t="str">
        <f>IFERROR(__xludf.DUMMYFUNCTION("""COMPUTED_VALUE"""),"")</f>
        <v/>
      </c>
      <c r="Y626" s="105" t="str">
        <f>IFERROR(__xludf.DUMMYFUNCTION("""COMPUTED_VALUE"""),"")</f>
        <v/>
      </c>
      <c r="Z626" s="105" t="str">
        <f>IFERROR(__xludf.DUMMYFUNCTION("""COMPUTED_VALUE"""),"")</f>
        <v/>
      </c>
      <c r="AA626" s="105" t="str">
        <f>IFERROR(__xludf.DUMMYFUNCTION("""COMPUTED_VALUE"""),"")</f>
        <v/>
      </c>
      <c r="AB626" s="105" t="str">
        <f>IFERROR(__xludf.DUMMYFUNCTION("""COMPUTED_VALUE"""),"")</f>
        <v/>
      </c>
      <c r="AC626" s="105" t="str">
        <f>IFERROR(__xludf.DUMMYFUNCTION("""COMPUTED_VALUE"""),"")</f>
        <v/>
      </c>
      <c r="AD626" s="105" t="str">
        <f>IFERROR(__xludf.DUMMYFUNCTION("""COMPUTED_VALUE"""),"")</f>
        <v/>
      </c>
      <c r="AE626" s="105" t="str">
        <f>IFERROR(__xludf.DUMMYFUNCTION("""COMPUTED_VALUE"""),"")</f>
        <v/>
      </c>
      <c r="AF626" s="105" t="str">
        <f>IFERROR(__xludf.DUMMYFUNCTION("""COMPUTED_VALUE"""),"")</f>
        <v/>
      </c>
      <c r="AG626" s="105" t="str">
        <f>IFERROR(__xludf.DUMMYFUNCTION("""COMPUTED_VALUE"""),"")</f>
        <v/>
      </c>
      <c r="AH626" s="105" t="str">
        <f>IFERROR(__xludf.DUMMYFUNCTION("""COMPUTED_VALUE"""),"")</f>
        <v/>
      </c>
      <c r="AI626" s="105" t="str">
        <f>IFERROR(__xludf.DUMMYFUNCTION("""COMPUTED_VALUE"""),"")</f>
        <v/>
      </c>
      <c r="AJ626" s="105" t="str">
        <f>IFERROR(__xludf.DUMMYFUNCTION("""COMPUTED_VALUE"""),"")</f>
        <v/>
      </c>
      <c r="AK626" s="105" t="str">
        <f>IFERROR(__xludf.DUMMYFUNCTION("""COMPUTED_VALUE"""),"")</f>
        <v/>
      </c>
      <c r="AL626" s="105" t="str">
        <f>IFERROR(__xludf.DUMMYFUNCTION("""COMPUTED_VALUE"""),"")</f>
        <v/>
      </c>
      <c r="AM626" s="105" t="str">
        <f>IFERROR(__xludf.DUMMYFUNCTION("""COMPUTED_VALUE"""),"")</f>
        <v/>
      </c>
      <c r="AN626" s="105" t="str">
        <f>IFERROR(__xludf.DUMMYFUNCTION("""COMPUTED_VALUE"""),"")</f>
        <v/>
      </c>
    </row>
    <row r="627">
      <c r="B627" s="105"/>
      <c r="C627" s="105"/>
      <c r="E627" s="109"/>
      <c r="F627" s="110"/>
      <c r="G627" s="107"/>
      <c r="H627" s="108"/>
      <c r="J627" s="108" t="str">
        <f>IFERROR(__xludf.DUMMYFUNCTION("""COMPUTED_VALUE"""),"")</f>
        <v/>
      </c>
      <c r="K627" s="105" t="str">
        <f>IFERROR(__xludf.DUMMYFUNCTION("""COMPUTED_VALUE"""),"")</f>
        <v/>
      </c>
      <c r="L627" s="105" t="str">
        <f>IFERROR(__xludf.DUMMYFUNCTION("""COMPUTED_VALUE"""),"")</f>
        <v/>
      </c>
      <c r="M627" s="105" t="str">
        <f>IFERROR(__xludf.DUMMYFUNCTION("""COMPUTED_VALUE"""),"")</f>
        <v/>
      </c>
      <c r="N627" s="105" t="str">
        <f>IFERROR(__xludf.DUMMYFUNCTION("""COMPUTED_VALUE"""),"")</f>
        <v/>
      </c>
      <c r="O627" s="105" t="str">
        <f>IFERROR(__xludf.DUMMYFUNCTION("""COMPUTED_VALUE"""),"")</f>
        <v/>
      </c>
      <c r="P627" s="105" t="str">
        <f>IFERROR(__xludf.DUMMYFUNCTION("""COMPUTED_VALUE"""),"")</f>
        <v/>
      </c>
      <c r="Q627" s="105" t="str">
        <f>IFERROR(__xludf.DUMMYFUNCTION("""COMPUTED_VALUE"""),"")</f>
        <v/>
      </c>
      <c r="R627" s="105" t="str">
        <f>IFERROR(__xludf.DUMMYFUNCTION("""COMPUTED_VALUE"""),"")</f>
        <v/>
      </c>
      <c r="S627" s="105" t="str">
        <f>IFERROR(__xludf.DUMMYFUNCTION("""COMPUTED_VALUE"""),"")</f>
        <v/>
      </c>
      <c r="T627" s="105" t="str">
        <f>IFERROR(__xludf.DUMMYFUNCTION("""COMPUTED_VALUE"""),"")</f>
        <v/>
      </c>
      <c r="U627" s="105" t="str">
        <f>IFERROR(__xludf.DUMMYFUNCTION("""COMPUTED_VALUE"""),"")</f>
        <v/>
      </c>
      <c r="V627" s="105" t="str">
        <f>IFERROR(__xludf.DUMMYFUNCTION("""COMPUTED_VALUE"""),"")</f>
        <v/>
      </c>
      <c r="W627" s="105" t="str">
        <f>IFERROR(__xludf.DUMMYFUNCTION("""COMPUTED_VALUE"""),"")</f>
        <v/>
      </c>
      <c r="X627" s="105" t="str">
        <f>IFERROR(__xludf.DUMMYFUNCTION("""COMPUTED_VALUE"""),"")</f>
        <v/>
      </c>
      <c r="Y627" s="105" t="str">
        <f>IFERROR(__xludf.DUMMYFUNCTION("""COMPUTED_VALUE"""),"")</f>
        <v/>
      </c>
      <c r="Z627" s="105" t="str">
        <f>IFERROR(__xludf.DUMMYFUNCTION("""COMPUTED_VALUE"""),"")</f>
        <v/>
      </c>
      <c r="AA627" s="105" t="str">
        <f>IFERROR(__xludf.DUMMYFUNCTION("""COMPUTED_VALUE"""),"")</f>
        <v/>
      </c>
      <c r="AB627" s="105" t="str">
        <f>IFERROR(__xludf.DUMMYFUNCTION("""COMPUTED_VALUE"""),"")</f>
        <v/>
      </c>
      <c r="AC627" s="105" t="str">
        <f>IFERROR(__xludf.DUMMYFUNCTION("""COMPUTED_VALUE"""),"")</f>
        <v/>
      </c>
      <c r="AD627" s="105" t="str">
        <f>IFERROR(__xludf.DUMMYFUNCTION("""COMPUTED_VALUE"""),"")</f>
        <v/>
      </c>
      <c r="AE627" s="105" t="str">
        <f>IFERROR(__xludf.DUMMYFUNCTION("""COMPUTED_VALUE"""),"")</f>
        <v/>
      </c>
      <c r="AF627" s="105" t="str">
        <f>IFERROR(__xludf.DUMMYFUNCTION("""COMPUTED_VALUE"""),"")</f>
        <v/>
      </c>
      <c r="AG627" s="105" t="str">
        <f>IFERROR(__xludf.DUMMYFUNCTION("""COMPUTED_VALUE"""),"")</f>
        <v/>
      </c>
      <c r="AH627" s="105" t="str">
        <f>IFERROR(__xludf.DUMMYFUNCTION("""COMPUTED_VALUE"""),"")</f>
        <v/>
      </c>
      <c r="AI627" s="105" t="str">
        <f>IFERROR(__xludf.DUMMYFUNCTION("""COMPUTED_VALUE"""),"")</f>
        <v/>
      </c>
      <c r="AJ627" s="105" t="str">
        <f>IFERROR(__xludf.DUMMYFUNCTION("""COMPUTED_VALUE"""),"")</f>
        <v/>
      </c>
      <c r="AK627" s="105" t="str">
        <f>IFERROR(__xludf.DUMMYFUNCTION("""COMPUTED_VALUE"""),"")</f>
        <v/>
      </c>
      <c r="AL627" s="105" t="str">
        <f>IFERROR(__xludf.DUMMYFUNCTION("""COMPUTED_VALUE"""),"")</f>
        <v/>
      </c>
      <c r="AM627" s="105" t="str">
        <f>IFERROR(__xludf.DUMMYFUNCTION("""COMPUTED_VALUE"""),"")</f>
        <v/>
      </c>
      <c r="AN627" s="105" t="str">
        <f>IFERROR(__xludf.DUMMYFUNCTION("""COMPUTED_VALUE"""),"")</f>
        <v/>
      </c>
    </row>
    <row r="628">
      <c r="B628" s="105"/>
      <c r="C628" s="105"/>
      <c r="E628" s="109"/>
      <c r="F628" s="110"/>
      <c r="G628" s="107"/>
      <c r="H628" s="108"/>
      <c r="J628" s="108" t="str">
        <f>IFERROR(__xludf.DUMMYFUNCTION("""COMPUTED_VALUE"""),"")</f>
        <v/>
      </c>
      <c r="K628" s="105" t="str">
        <f>IFERROR(__xludf.DUMMYFUNCTION("""COMPUTED_VALUE"""),"")</f>
        <v/>
      </c>
      <c r="L628" s="105" t="str">
        <f>IFERROR(__xludf.DUMMYFUNCTION("""COMPUTED_VALUE"""),"")</f>
        <v/>
      </c>
      <c r="M628" s="105" t="str">
        <f>IFERROR(__xludf.DUMMYFUNCTION("""COMPUTED_VALUE"""),"")</f>
        <v/>
      </c>
      <c r="N628" s="105" t="str">
        <f>IFERROR(__xludf.DUMMYFUNCTION("""COMPUTED_VALUE"""),"")</f>
        <v/>
      </c>
      <c r="O628" s="105" t="str">
        <f>IFERROR(__xludf.DUMMYFUNCTION("""COMPUTED_VALUE"""),"")</f>
        <v/>
      </c>
      <c r="P628" s="105" t="str">
        <f>IFERROR(__xludf.DUMMYFUNCTION("""COMPUTED_VALUE"""),"")</f>
        <v/>
      </c>
      <c r="Q628" s="105" t="str">
        <f>IFERROR(__xludf.DUMMYFUNCTION("""COMPUTED_VALUE"""),"")</f>
        <v/>
      </c>
      <c r="R628" s="105" t="str">
        <f>IFERROR(__xludf.DUMMYFUNCTION("""COMPUTED_VALUE"""),"")</f>
        <v/>
      </c>
      <c r="S628" s="105" t="str">
        <f>IFERROR(__xludf.DUMMYFUNCTION("""COMPUTED_VALUE"""),"")</f>
        <v/>
      </c>
      <c r="T628" s="105" t="str">
        <f>IFERROR(__xludf.DUMMYFUNCTION("""COMPUTED_VALUE"""),"")</f>
        <v/>
      </c>
      <c r="U628" s="105" t="str">
        <f>IFERROR(__xludf.DUMMYFUNCTION("""COMPUTED_VALUE"""),"")</f>
        <v/>
      </c>
      <c r="V628" s="105" t="str">
        <f>IFERROR(__xludf.DUMMYFUNCTION("""COMPUTED_VALUE"""),"")</f>
        <v/>
      </c>
      <c r="W628" s="105" t="str">
        <f>IFERROR(__xludf.DUMMYFUNCTION("""COMPUTED_VALUE"""),"")</f>
        <v/>
      </c>
      <c r="X628" s="105" t="str">
        <f>IFERROR(__xludf.DUMMYFUNCTION("""COMPUTED_VALUE"""),"")</f>
        <v/>
      </c>
      <c r="Y628" s="105" t="str">
        <f>IFERROR(__xludf.DUMMYFUNCTION("""COMPUTED_VALUE"""),"")</f>
        <v/>
      </c>
      <c r="Z628" s="105" t="str">
        <f>IFERROR(__xludf.DUMMYFUNCTION("""COMPUTED_VALUE"""),"")</f>
        <v/>
      </c>
      <c r="AA628" s="105" t="str">
        <f>IFERROR(__xludf.DUMMYFUNCTION("""COMPUTED_VALUE"""),"")</f>
        <v/>
      </c>
      <c r="AB628" s="105" t="str">
        <f>IFERROR(__xludf.DUMMYFUNCTION("""COMPUTED_VALUE"""),"")</f>
        <v/>
      </c>
      <c r="AC628" s="105" t="str">
        <f>IFERROR(__xludf.DUMMYFUNCTION("""COMPUTED_VALUE"""),"")</f>
        <v/>
      </c>
      <c r="AD628" s="105" t="str">
        <f>IFERROR(__xludf.DUMMYFUNCTION("""COMPUTED_VALUE"""),"")</f>
        <v/>
      </c>
      <c r="AE628" s="105" t="str">
        <f>IFERROR(__xludf.DUMMYFUNCTION("""COMPUTED_VALUE"""),"")</f>
        <v/>
      </c>
      <c r="AF628" s="105" t="str">
        <f>IFERROR(__xludf.DUMMYFUNCTION("""COMPUTED_VALUE"""),"")</f>
        <v/>
      </c>
      <c r="AG628" s="105" t="str">
        <f>IFERROR(__xludf.DUMMYFUNCTION("""COMPUTED_VALUE"""),"")</f>
        <v/>
      </c>
      <c r="AH628" s="105" t="str">
        <f>IFERROR(__xludf.DUMMYFUNCTION("""COMPUTED_VALUE"""),"")</f>
        <v/>
      </c>
      <c r="AI628" s="105" t="str">
        <f>IFERROR(__xludf.DUMMYFUNCTION("""COMPUTED_VALUE"""),"")</f>
        <v/>
      </c>
      <c r="AJ628" s="105" t="str">
        <f>IFERROR(__xludf.DUMMYFUNCTION("""COMPUTED_VALUE"""),"")</f>
        <v/>
      </c>
      <c r="AK628" s="105" t="str">
        <f>IFERROR(__xludf.DUMMYFUNCTION("""COMPUTED_VALUE"""),"")</f>
        <v/>
      </c>
      <c r="AL628" s="105" t="str">
        <f>IFERROR(__xludf.DUMMYFUNCTION("""COMPUTED_VALUE"""),"")</f>
        <v/>
      </c>
      <c r="AM628" s="105" t="str">
        <f>IFERROR(__xludf.DUMMYFUNCTION("""COMPUTED_VALUE"""),"")</f>
        <v/>
      </c>
      <c r="AN628" s="105" t="str">
        <f>IFERROR(__xludf.DUMMYFUNCTION("""COMPUTED_VALUE"""),"")</f>
        <v/>
      </c>
    </row>
    <row r="629">
      <c r="B629" s="105"/>
      <c r="C629" s="105"/>
      <c r="E629" s="109"/>
      <c r="F629" s="110"/>
      <c r="G629" s="107"/>
      <c r="H629" s="108"/>
      <c r="J629" s="108" t="str">
        <f>IFERROR(__xludf.DUMMYFUNCTION("""COMPUTED_VALUE"""),"")</f>
        <v/>
      </c>
      <c r="K629" s="105" t="str">
        <f>IFERROR(__xludf.DUMMYFUNCTION("""COMPUTED_VALUE"""),"")</f>
        <v/>
      </c>
      <c r="L629" s="105" t="str">
        <f>IFERROR(__xludf.DUMMYFUNCTION("""COMPUTED_VALUE"""),"")</f>
        <v/>
      </c>
      <c r="M629" s="105" t="str">
        <f>IFERROR(__xludf.DUMMYFUNCTION("""COMPUTED_VALUE"""),"")</f>
        <v/>
      </c>
      <c r="N629" s="105" t="str">
        <f>IFERROR(__xludf.DUMMYFUNCTION("""COMPUTED_VALUE"""),"")</f>
        <v/>
      </c>
      <c r="O629" s="105" t="str">
        <f>IFERROR(__xludf.DUMMYFUNCTION("""COMPUTED_VALUE"""),"")</f>
        <v/>
      </c>
      <c r="P629" s="105" t="str">
        <f>IFERROR(__xludf.DUMMYFUNCTION("""COMPUTED_VALUE"""),"")</f>
        <v/>
      </c>
      <c r="Q629" s="105" t="str">
        <f>IFERROR(__xludf.DUMMYFUNCTION("""COMPUTED_VALUE"""),"")</f>
        <v/>
      </c>
      <c r="R629" s="105" t="str">
        <f>IFERROR(__xludf.DUMMYFUNCTION("""COMPUTED_VALUE"""),"")</f>
        <v/>
      </c>
      <c r="S629" s="105" t="str">
        <f>IFERROR(__xludf.DUMMYFUNCTION("""COMPUTED_VALUE"""),"")</f>
        <v/>
      </c>
      <c r="T629" s="105" t="str">
        <f>IFERROR(__xludf.DUMMYFUNCTION("""COMPUTED_VALUE"""),"")</f>
        <v/>
      </c>
      <c r="U629" s="105" t="str">
        <f>IFERROR(__xludf.DUMMYFUNCTION("""COMPUTED_VALUE"""),"")</f>
        <v/>
      </c>
      <c r="V629" s="105" t="str">
        <f>IFERROR(__xludf.DUMMYFUNCTION("""COMPUTED_VALUE"""),"")</f>
        <v/>
      </c>
      <c r="W629" s="105" t="str">
        <f>IFERROR(__xludf.DUMMYFUNCTION("""COMPUTED_VALUE"""),"")</f>
        <v/>
      </c>
      <c r="X629" s="105" t="str">
        <f>IFERROR(__xludf.DUMMYFUNCTION("""COMPUTED_VALUE"""),"")</f>
        <v/>
      </c>
      <c r="Y629" s="105" t="str">
        <f>IFERROR(__xludf.DUMMYFUNCTION("""COMPUTED_VALUE"""),"")</f>
        <v/>
      </c>
      <c r="Z629" s="105" t="str">
        <f>IFERROR(__xludf.DUMMYFUNCTION("""COMPUTED_VALUE"""),"")</f>
        <v/>
      </c>
      <c r="AA629" s="105" t="str">
        <f>IFERROR(__xludf.DUMMYFUNCTION("""COMPUTED_VALUE"""),"")</f>
        <v/>
      </c>
      <c r="AB629" s="105" t="str">
        <f>IFERROR(__xludf.DUMMYFUNCTION("""COMPUTED_VALUE"""),"")</f>
        <v/>
      </c>
      <c r="AC629" s="105" t="str">
        <f>IFERROR(__xludf.DUMMYFUNCTION("""COMPUTED_VALUE"""),"")</f>
        <v/>
      </c>
      <c r="AD629" s="105" t="str">
        <f>IFERROR(__xludf.DUMMYFUNCTION("""COMPUTED_VALUE"""),"")</f>
        <v/>
      </c>
      <c r="AE629" s="105" t="str">
        <f>IFERROR(__xludf.DUMMYFUNCTION("""COMPUTED_VALUE"""),"")</f>
        <v/>
      </c>
      <c r="AF629" s="105" t="str">
        <f>IFERROR(__xludf.DUMMYFUNCTION("""COMPUTED_VALUE"""),"")</f>
        <v/>
      </c>
      <c r="AG629" s="105" t="str">
        <f>IFERROR(__xludf.DUMMYFUNCTION("""COMPUTED_VALUE"""),"")</f>
        <v/>
      </c>
      <c r="AH629" s="105" t="str">
        <f>IFERROR(__xludf.DUMMYFUNCTION("""COMPUTED_VALUE"""),"")</f>
        <v/>
      </c>
      <c r="AI629" s="105" t="str">
        <f>IFERROR(__xludf.DUMMYFUNCTION("""COMPUTED_VALUE"""),"")</f>
        <v/>
      </c>
      <c r="AJ629" s="105" t="str">
        <f>IFERROR(__xludf.DUMMYFUNCTION("""COMPUTED_VALUE"""),"")</f>
        <v/>
      </c>
      <c r="AK629" s="105" t="str">
        <f>IFERROR(__xludf.DUMMYFUNCTION("""COMPUTED_VALUE"""),"")</f>
        <v/>
      </c>
      <c r="AL629" s="105" t="str">
        <f>IFERROR(__xludf.DUMMYFUNCTION("""COMPUTED_VALUE"""),"")</f>
        <v/>
      </c>
      <c r="AM629" s="105" t="str">
        <f>IFERROR(__xludf.DUMMYFUNCTION("""COMPUTED_VALUE"""),"")</f>
        <v/>
      </c>
      <c r="AN629" s="105" t="str">
        <f>IFERROR(__xludf.DUMMYFUNCTION("""COMPUTED_VALUE"""),"")</f>
        <v/>
      </c>
    </row>
    <row r="630">
      <c r="B630" s="105"/>
      <c r="C630" s="105"/>
      <c r="E630" s="109"/>
      <c r="F630" s="110"/>
      <c r="G630" s="107"/>
      <c r="H630" s="108"/>
      <c r="J630" s="108" t="str">
        <f>IFERROR(__xludf.DUMMYFUNCTION("""COMPUTED_VALUE"""),"")</f>
        <v/>
      </c>
      <c r="K630" s="105" t="str">
        <f>IFERROR(__xludf.DUMMYFUNCTION("""COMPUTED_VALUE"""),"")</f>
        <v/>
      </c>
      <c r="L630" s="105" t="str">
        <f>IFERROR(__xludf.DUMMYFUNCTION("""COMPUTED_VALUE"""),"")</f>
        <v/>
      </c>
      <c r="M630" s="105" t="str">
        <f>IFERROR(__xludf.DUMMYFUNCTION("""COMPUTED_VALUE"""),"")</f>
        <v/>
      </c>
      <c r="N630" s="105" t="str">
        <f>IFERROR(__xludf.DUMMYFUNCTION("""COMPUTED_VALUE"""),"")</f>
        <v/>
      </c>
      <c r="O630" s="105" t="str">
        <f>IFERROR(__xludf.DUMMYFUNCTION("""COMPUTED_VALUE"""),"")</f>
        <v/>
      </c>
      <c r="P630" s="105" t="str">
        <f>IFERROR(__xludf.DUMMYFUNCTION("""COMPUTED_VALUE"""),"")</f>
        <v/>
      </c>
      <c r="Q630" s="105" t="str">
        <f>IFERROR(__xludf.DUMMYFUNCTION("""COMPUTED_VALUE"""),"")</f>
        <v/>
      </c>
      <c r="R630" s="105" t="str">
        <f>IFERROR(__xludf.DUMMYFUNCTION("""COMPUTED_VALUE"""),"")</f>
        <v/>
      </c>
      <c r="S630" s="105" t="str">
        <f>IFERROR(__xludf.DUMMYFUNCTION("""COMPUTED_VALUE"""),"")</f>
        <v/>
      </c>
      <c r="T630" s="105" t="str">
        <f>IFERROR(__xludf.DUMMYFUNCTION("""COMPUTED_VALUE"""),"")</f>
        <v/>
      </c>
      <c r="U630" s="105" t="str">
        <f>IFERROR(__xludf.DUMMYFUNCTION("""COMPUTED_VALUE"""),"")</f>
        <v/>
      </c>
      <c r="V630" s="105" t="str">
        <f>IFERROR(__xludf.DUMMYFUNCTION("""COMPUTED_VALUE"""),"")</f>
        <v/>
      </c>
      <c r="W630" s="105" t="str">
        <f>IFERROR(__xludf.DUMMYFUNCTION("""COMPUTED_VALUE"""),"")</f>
        <v/>
      </c>
      <c r="X630" s="105" t="str">
        <f>IFERROR(__xludf.DUMMYFUNCTION("""COMPUTED_VALUE"""),"")</f>
        <v/>
      </c>
      <c r="Y630" s="105" t="str">
        <f>IFERROR(__xludf.DUMMYFUNCTION("""COMPUTED_VALUE"""),"")</f>
        <v/>
      </c>
      <c r="Z630" s="105" t="str">
        <f>IFERROR(__xludf.DUMMYFUNCTION("""COMPUTED_VALUE"""),"")</f>
        <v/>
      </c>
      <c r="AA630" s="105" t="str">
        <f>IFERROR(__xludf.DUMMYFUNCTION("""COMPUTED_VALUE"""),"")</f>
        <v/>
      </c>
      <c r="AB630" s="105" t="str">
        <f>IFERROR(__xludf.DUMMYFUNCTION("""COMPUTED_VALUE"""),"")</f>
        <v/>
      </c>
      <c r="AC630" s="105" t="str">
        <f>IFERROR(__xludf.DUMMYFUNCTION("""COMPUTED_VALUE"""),"")</f>
        <v/>
      </c>
      <c r="AD630" s="105" t="str">
        <f>IFERROR(__xludf.DUMMYFUNCTION("""COMPUTED_VALUE"""),"")</f>
        <v/>
      </c>
      <c r="AE630" s="105" t="str">
        <f>IFERROR(__xludf.DUMMYFUNCTION("""COMPUTED_VALUE"""),"")</f>
        <v/>
      </c>
      <c r="AF630" s="105" t="str">
        <f>IFERROR(__xludf.DUMMYFUNCTION("""COMPUTED_VALUE"""),"")</f>
        <v/>
      </c>
      <c r="AG630" s="105" t="str">
        <f>IFERROR(__xludf.DUMMYFUNCTION("""COMPUTED_VALUE"""),"")</f>
        <v/>
      </c>
      <c r="AH630" s="105" t="str">
        <f>IFERROR(__xludf.DUMMYFUNCTION("""COMPUTED_VALUE"""),"")</f>
        <v/>
      </c>
      <c r="AI630" s="105" t="str">
        <f>IFERROR(__xludf.DUMMYFUNCTION("""COMPUTED_VALUE"""),"")</f>
        <v/>
      </c>
      <c r="AJ630" s="105" t="str">
        <f>IFERROR(__xludf.DUMMYFUNCTION("""COMPUTED_VALUE"""),"")</f>
        <v/>
      </c>
      <c r="AK630" s="105" t="str">
        <f>IFERROR(__xludf.DUMMYFUNCTION("""COMPUTED_VALUE"""),"")</f>
        <v/>
      </c>
      <c r="AL630" s="105" t="str">
        <f>IFERROR(__xludf.DUMMYFUNCTION("""COMPUTED_VALUE"""),"")</f>
        <v/>
      </c>
      <c r="AM630" s="105" t="str">
        <f>IFERROR(__xludf.DUMMYFUNCTION("""COMPUTED_VALUE"""),"")</f>
        <v/>
      </c>
      <c r="AN630" s="105" t="str">
        <f>IFERROR(__xludf.DUMMYFUNCTION("""COMPUTED_VALUE"""),"")</f>
        <v/>
      </c>
    </row>
    <row r="631">
      <c r="B631" s="105"/>
      <c r="C631" s="105"/>
      <c r="E631" s="109"/>
      <c r="F631" s="110"/>
      <c r="G631" s="107"/>
      <c r="H631" s="108"/>
      <c r="J631" s="108" t="str">
        <f>IFERROR(__xludf.DUMMYFUNCTION("""COMPUTED_VALUE"""),"")</f>
        <v/>
      </c>
      <c r="K631" s="105" t="str">
        <f>IFERROR(__xludf.DUMMYFUNCTION("""COMPUTED_VALUE"""),"")</f>
        <v/>
      </c>
      <c r="L631" s="105" t="str">
        <f>IFERROR(__xludf.DUMMYFUNCTION("""COMPUTED_VALUE"""),"")</f>
        <v/>
      </c>
      <c r="M631" s="105" t="str">
        <f>IFERROR(__xludf.DUMMYFUNCTION("""COMPUTED_VALUE"""),"")</f>
        <v/>
      </c>
      <c r="N631" s="105" t="str">
        <f>IFERROR(__xludf.DUMMYFUNCTION("""COMPUTED_VALUE"""),"")</f>
        <v/>
      </c>
      <c r="O631" s="105" t="str">
        <f>IFERROR(__xludf.DUMMYFUNCTION("""COMPUTED_VALUE"""),"")</f>
        <v/>
      </c>
      <c r="P631" s="105" t="str">
        <f>IFERROR(__xludf.DUMMYFUNCTION("""COMPUTED_VALUE"""),"")</f>
        <v/>
      </c>
      <c r="Q631" s="105" t="str">
        <f>IFERROR(__xludf.DUMMYFUNCTION("""COMPUTED_VALUE"""),"")</f>
        <v/>
      </c>
      <c r="R631" s="105" t="str">
        <f>IFERROR(__xludf.DUMMYFUNCTION("""COMPUTED_VALUE"""),"")</f>
        <v/>
      </c>
      <c r="S631" s="105" t="str">
        <f>IFERROR(__xludf.DUMMYFUNCTION("""COMPUTED_VALUE"""),"")</f>
        <v/>
      </c>
      <c r="T631" s="105" t="str">
        <f>IFERROR(__xludf.DUMMYFUNCTION("""COMPUTED_VALUE"""),"")</f>
        <v/>
      </c>
      <c r="U631" s="105" t="str">
        <f>IFERROR(__xludf.DUMMYFUNCTION("""COMPUTED_VALUE"""),"")</f>
        <v/>
      </c>
      <c r="V631" s="105" t="str">
        <f>IFERROR(__xludf.DUMMYFUNCTION("""COMPUTED_VALUE"""),"")</f>
        <v/>
      </c>
      <c r="W631" s="105" t="str">
        <f>IFERROR(__xludf.DUMMYFUNCTION("""COMPUTED_VALUE"""),"")</f>
        <v/>
      </c>
      <c r="X631" s="105" t="str">
        <f>IFERROR(__xludf.DUMMYFUNCTION("""COMPUTED_VALUE"""),"")</f>
        <v/>
      </c>
      <c r="Y631" s="105" t="str">
        <f>IFERROR(__xludf.DUMMYFUNCTION("""COMPUTED_VALUE"""),"")</f>
        <v/>
      </c>
      <c r="Z631" s="105" t="str">
        <f>IFERROR(__xludf.DUMMYFUNCTION("""COMPUTED_VALUE"""),"")</f>
        <v/>
      </c>
      <c r="AA631" s="105" t="str">
        <f>IFERROR(__xludf.DUMMYFUNCTION("""COMPUTED_VALUE"""),"")</f>
        <v/>
      </c>
      <c r="AB631" s="105" t="str">
        <f>IFERROR(__xludf.DUMMYFUNCTION("""COMPUTED_VALUE"""),"")</f>
        <v/>
      </c>
      <c r="AC631" s="105" t="str">
        <f>IFERROR(__xludf.DUMMYFUNCTION("""COMPUTED_VALUE"""),"")</f>
        <v/>
      </c>
      <c r="AD631" s="105" t="str">
        <f>IFERROR(__xludf.DUMMYFUNCTION("""COMPUTED_VALUE"""),"")</f>
        <v/>
      </c>
      <c r="AE631" s="105" t="str">
        <f>IFERROR(__xludf.DUMMYFUNCTION("""COMPUTED_VALUE"""),"")</f>
        <v/>
      </c>
      <c r="AF631" s="105" t="str">
        <f>IFERROR(__xludf.DUMMYFUNCTION("""COMPUTED_VALUE"""),"")</f>
        <v/>
      </c>
      <c r="AG631" s="105" t="str">
        <f>IFERROR(__xludf.DUMMYFUNCTION("""COMPUTED_VALUE"""),"")</f>
        <v/>
      </c>
      <c r="AH631" s="105" t="str">
        <f>IFERROR(__xludf.DUMMYFUNCTION("""COMPUTED_VALUE"""),"")</f>
        <v/>
      </c>
      <c r="AI631" s="105" t="str">
        <f>IFERROR(__xludf.DUMMYFUNCTION("""COMPUTED_VALUE"""),"")</f>
        <v/>
      </c>
      <c r="AJ631" s="105" t="str">
        <f>IFERROR(__xludf.DUMMYFUNCTION("""COMPUTED_VALUE"""),"")</f>
        <v/>
      </c>
      <c r="AK631" s="105" t="str">
        <f>IFERROR(__xludf.DUMMYFUNCTION("""COMPUTED_VALUE"""),"")</f>
        <v/>
      </c>
      <c r="AL631" s="105" t="str">
        <f>IFERROR(__xludf.DUMMYFUNCTION("""COMPUTED_VALUE"""),"")</f>
        <v/>
      </c>
      <c r="AM631" s="105" t="str">
        <f>IFERROR(__xludf.DUMMYFUNCTION("""COMPUTED_VALUE"""),"")</f>
        <v/>
      </c>
      <c r="AN631" s="105" t="str">
        <f>IFERROR(__xludf.DUMMYFUNCTION("""COMPUTED_VALUE"""),"")</f>
        <v/>
      </c>
    </row>
    <row r="632">
      <c r="B632" s="105"/>
      <c r="C632" s="105"/>
      <c r="E632" s="109"/>
      <c r="F632" s="110"/>
      <c r="G632" s="107"/>
      <c r="H632" s="108"/>
      <c r="J632" s="108" t="str">
        <f>IFERROR(__xludf.DUMMYFUNCTION("""COMPUTED_VALUE"""),"")</f>
        <v/>
      </c>
      <c r="K632" s="105" t="str">
        <f>IFERROR(__xludf.DUMMYFUNCTION("""COMPUTED_VALUE"""),"")</f>
        <v/>
      </c>
      <c r="L632" s="105" t="str">
        <f>IFERROR(__xludf.DUMMYFUNCTION("""COMPUTED_VALUE"""),"")</f>
        <v/>
      </c>
      <c r="M632" s="105" t="str">
        <f>IFERROR(__xludf.DUMMYFUNCTION("""COMPUTED_VALUE"""),"")</f>
        <v/>
      </c>
      <c r="N632" s="105" t="str">
        <f>IFERROR(__xludf.DUMMYFUNCTION("""COMPUTED_VALUE"""),"")</f>
        <v/>
      </c>
      <c r="O632" s="105" t="str">
        <f>IFERROR(__xludf.DUMMYFUNCTION("""COMPUTED_VALUE"""),"")</f>
        <v/>
      </c>
      <c r="P632" s="105" t="str">
        <f>IFERROR(__xludf.DUMMYFUNCTION("""COMPUTED_VALUE"""),"")</f>
        <v/>
      </c>
      <c r="Q632" s="105" t="str">
        <f>IFERROR(__xludf.DUMMYFUNCTION("""COMPUTED_VALUE"""),"")</f>
        <v/>
      </c>
      <c r="R632" s="105" t="str">
        <f>IFERROR(__xludf.DUMMYFUNCTION("""COMPUTED_VALUE"""),"")</f>
        <v/>
      </c>
      <c r="S632" s="105" t="str">
        <f>IFERROR(__xludf.DUMMYFUNCTION("""COMPUTED_VALUE"""),"")</f>
        <v/>
      </c>
      <c r="T632" s="105" t="str">
        <f>IFERROR(__xludf.DUMMYFUNCTION("""COMPUTED_VALUE"""),"")</f>
        <v/>
      </c>
      <c r="U632" s="105" t="str">
        <f>IFERROR(__xludf.DUMMYFUNCTION("""COMPUTED_VALUE"""),"")</f>
        <v/>
      </c>
      <c r="V632" s="105" t="str">
        <f>IFERROR(__xludf.DUMMYFUNCTION("""COMPUTED_VALUE"""),"")</f>
        <v/>
      </c>
      <c r="W632" s="105" t="str">
        <f>IFERROR(__xludf.DUMMYFUNCTION("""COMPUTED_VALUE"""),"")</f>
        <v/>
      </c>
      <c r="X632" s="105" t="str">
        <f>IFERROR(__xludf.DUMMYFUNCTION("""COMPUTED_VALUE"""),"")</f>
        <v/>
      </c>
      <c r="Y632" s="105" t="str">
        <f>IFERROR(__xludf.DUMMYFUNCTION("""COMPUTED_VALUE"""),"")</f>
        <v/>
      </c>
      <c r="Z632" s="105" t="str">
        <f>IFERROR(__xludf.DUMMYFUNCTION("""COMPUTED_VALUE"""),"")</f>
        <v/>
      </c>
      <c r="AA632" s="105" t="str">
        <f>IFERROR(__xludf.DUMMYFUNCTION("""COMPUTED_VALUE"""),"")</f>
        <v/>
      </c>
      <c r="AB632" s="105" t="str">
        <f>IFERROR(__xludf.DUMMYFUNCTION("""COMPUTED_VALUE"""),"")</f>
        <v/>
      </c>
      <c r="AC632" s="105" t="str">
        <f>IFERROR(__xludf.DUMMYFUNCTION("""COMPUTED_VALUE"""),"")</f>
        <v/>
      </c>
      <c r="AD632" s="105" t="str">
        <f>IFERROR(__xludf.DUMMYFUNCTION("""COMPUTED_VALUE"""),"")</f>
        <v/>
      </c>
      <c r="AE632" s="105" t="str">
        <f>IFERROR(__xludf.DUMMYFUNCTION("""COMPUTED_VALUE"""),"")</f>
        <v/>
      </c>
      <c r="AF632" s="105" t="str">
        <f>IFERROR(__xludf.DUMMYFUNCTION("""COMPUTED_VALUE"""),"")</f>
        <v/>
      </c>
      <c r="AG632" s="105" t="str">
        <f>IFERROR(__xludf.DUMMYFUNCTION("""COMPUTED_VALUE"""),"")</f>
        <v/>
      </c>
      <c r="AH632" s="105" t="str">
        <f>IFERROR(__xludf.DUMMYFUNCTION("""COMPUTED_VALUE"""),"")</f>
        <v/>
      </c>
      <c r="AI632" s="105" t="str">
        <f>IFERROR(__xludf.DUMMYFUNCTION("""COMPUTED_VALUE"""),"")</f>
        <v/>
      </c>
      <c r="AJ632" s="105" t="str">
        <f>IFERROR(__xludf.DUMMYFUNCTION("""COMPUTED_VALUE"""),"")</f>
        <v/>
      </c>
      <c r="AK632" s="105" t="str">
        <f>IFERROR(__xludf.DUMMYFUNCTION("""COMPUTED_VALUE"""),"")</f>
        <v/>
      </c>
      <c r="AL632" s="105" t="str">
        <f>IFERROR(__xludf.DUMMYFUNCTION("""COMPUTED_VALUE"""),"")</f>
        <v/>
      </c>
      <c r="AM632" s="105" t="str">
        <f>IFERROR(__xludf.DUMMYFUNCTION("""COMPUTED_VALUE"""),"")</f>
        <v/>
      </c>
      <c r="AN632" s="105" t="str">
        <f>IFERROR(__xludf.DUMMYFUNCTION("""COMPUTED_VALUE"""),"")</f>
        <v/>
      </c>
    </row>
    <row r="633">
      <c r="B633" s="105"/>
      <c r="C633" s="105"/>
      <c r="E633" s="109"/>
      <c r="F633" s="110"/>
      <c r="G633" s="107"/>
      <c r="H633" s="108"/>
      <c r="J633" s="108" t="str">
        <f>IFERROR(__xludf.DUMMYFUNCTION("""COMPUTED_VALUE"""),"")</f>
        <v/>
      </c>
      <c r="K633" s="105" t="str">
        <f>IFERROR(__xludf.DUMMYFUNCTION("""COMPUTED_VALUE"""),"")</f>
        <v/>
      </c>
      <c r="L633" s="105" t="str">
        <f>IFERROR(__xludf.DUMMYFUNCTION("""COMPUTED_VALUE"""),"")</f>
        <v/>
      </c>
      <c r="M633" s="105" t="str">
        <f>IFERROR(__xludf.DUMMYFUNCTION("""COMPUTED_VALUE"""),"")</f>
        <v/>
      </c>
      <c r="N633" s="105" t="str">
        <f>IFERROR(__xludf.DUMMYFUNCTION("""COMPUTED_VALUE"""),"")</f>
        <v/>
      </c>
      <c r="O633" s="105" t="str">
        <f>IFERROR(__xludf.DUMMYFUNCTION("""COMPUTED_VALUE"""),"")</f>
        <v/>
      </c>
      <c r="P633" s="105" t="str">
        <f>IFERROR(__xludf.DUMMYFUNCTION("""COMPUTED_VALUE"""),"")</f>
        <v/>
      </c>
      <c r="Q633" s="105" t="str">
        <f>IFERROR(__xludf.DUMMYFUNCTION("""COMPUTED_VALUE"""),"")</f>
        <v/>
      </c>
      <c r="R633" s="105" t="str">
        <f>IFERROR(__xludf.DUMMYFUNCTION("""COMPUTED_VALUE"""),"")</f>
        <v/>
      </c>
      <c r="S633" s="105" t="str">
        <f>IFERROR(__xludf.DUMMYFUNCTION("""COMPUTED_VALUE"""),"")</f>
        <v/>
      </c>
      <c r="T633" s="105" t="str">
        <f>IFERROR(__xludf.DUMMYFUNCTION("""COMPUTED_VALUE"""),"")</f>
        <v/>
      </c>
      <c r="U633" s="105" t="str">
        <f>IFERROR(__xludf.DUMMYFUNCTION("""COMPUTED_VALUE"""),"")</f>
        <v/>
      </c>
      <c r="V633" s="105" t="str">
        <f>IFERROR(__xludf.DUMMYFUNCTION("""COMPUTED_VALUE"""),"")</f>
        <v/>
      </c>
      <c r="W633" s="105" t="str">
        <f>IFERROR(__xludf.DUMMYFUNCTION("""COMPUTED_VALUE"""),"")</f>
        <v/>
      </c>
      <c r="X633" s="105" t="str">
        <f>IFERROR(__xludf.DUMMYFUNCTION("""COMPUTED_VALUE"""),"")</f>
        <v/>
      </c>
      <c r="Y633" s="105" t="str">
        <f>IFERROR(__xludf.DUMMYFUNCTION("""COMPUTED_VALUE"""),"")</f>
        <v/>
      </c>
      <c r="Z633" s="105" t="str">
        <f>IFERROR(__xludf.DUMMYFUNCTION("""COMPUTED_VALUE"""),"")</f>
        <v/>
      </c>
      <c r="AA633" s="105" t="str">
        <f>IFERROR(__xludf.DUMMYFUNCTION("""COMPUTED_VALUE"""),"")</f>
        <v/>
      </c>
      <c r="AB633" s="105" t="str">
        <f>IFERROR(__xludf.DUMMYFUNCTION("""COMPUTED_VALUE"""),"")</f>
        <v/>
      </c>
      <c r="AC633" s="105" t="str">
        <f>IFERROR(__xludf.DUMMYFUNCTION("""COMPUTED_VALUE"""),"")</f>
        <v/>
      </c>
      <c r="AD633" s="105" t="str">
        <f>IFERROR(__xludf.DUMMYFUNCTION("""COMPUTED_VALUE"""),"")</f>
        <v/>
      </c>
      <c r="AE633" s="105" t="str">
        <f>IFERROR(__xludf.DUMMYFUNCTION("""COMPUTED_VALUE"""),"")</f>
        <v/>
      </c>
      <c r="AF633" s="105" t="str">
        <f>IFERROR(__xludf.DUMMYFUNCTION("""COMPUTED_VALUE"""),"")</f>
        <v/>
      </c>
      <c r="AG633" s="105" t="str">
        <f>IFERROR(__xludf.DUMMYFUNCTION("""COMPUTED_VALUE"""),"")</f>
        <v/>
      </c>
      <c r="AH633" s="105" t="str">
        <f>IFERROR(__xludf.DUMMYFUNCTION("""COMPUTED_VALUE"""),"")</f>
        <v/>
      </c>
      <c r="AI633" s="105" t="str">
        <f>IFERROR(__xludf.DUMMYFUNCTION("""COMPUTED_VALUE"""),"")</f>
        <v/>
      </c>
      <c r="AJ633" s="105" t="str">
        <f>IFERROR(__xludf.DUMMYFUNCTION("""COMPUTED_VALUE"""),"")</f>
        <v/>
      </c>
      <c r="AK633" s="105" t="str">
        <f>IFERROR(__xludf.DUMMYFUNCTION("""COMPUTED_VALUE"""),"")</f>
        <v/>
      </c>
      <c r="AL633" s="105" t="str">
        <f>IFERROR(__xludf.DUMMYFUNCTION("""COMPUTED_VALUE"""),"")</f>
        <v/>
      </c>
      <c r="AM633" s="105" t="str">
        <f>IFERROR(__xludf.DUMMYFUNCTION("""COMPUTED_VALUE"""),"")</f>
        <v/>
      </c>
      <c r="AN633" s="105" t="str">
        <f>IFERROR(__xludf.DUMMYFUNCTION("""COMPUTED_VALUE"""),"")</f>
        <v/>
      </c>
    </row>
    <row r="634">
      <c r="B634" s="105"/>
      <c r="C634" s="105"/>
      <c r="E634" s="109"/>
      <c r="F634" s="110"/>
      <c r="G634" s="107"/>
      <c r="H634" s="108"/>
      <c r="J634" s="108" t="str">
        <f>IFERROR(__xludf.DUMMYFUNCTION("""COMPUTED_VALUE"""),"")</f>
        <v/>
      </c>
      <c r="K634" s="105" t="str">
        <f>IFERROR(__xludf.DUMMYFUNCTION("""COMPUTED_VALUE"""),"")</f>
        <v/>
      </c>
      <c r="L634" s="105" t="str">
        <f>IFERROR(__xludf.DUMMYFUNCTION("""COMPUTED_VALUE"""),"")</f>
        <v/>
      </c>
      <c r="M634" s="105" t="str">
        <f>IFERROR(__xludf.DUMMYFUNCTION("""COMPUTED_VALUE"""),"")</f>
        <v/>
      </c>
      <c r="N634" s="105" t="str">
        <f>IFERROR(__xludf.DUMMYFUNCTION("""COMPUTED_VALUE"""),"")</f>
        <v/>
      </c>
      <c r="O634" s="105" t="str">
        <f>IFERROR(__xludf.DUMMYFUNCTION("""COMPUTED_VALUE"""),"")</f>
        <v/>
      </c>
      <c r="P634" s="105" t="str">
        <f>IFERROR(__xludf.DUMMYFUNCTION("""COMPUTED_VALUE"""),"")</f>
        <v/>
      </c>
      <c r="Q634" s="105" t="str">
        <f>IFERROR(__xludf.DUMMYFUNCTION("""COMPUTED_VALUE"""),"")</f>
        <v/>
      </c>
      <c r="R634" s="105" t="str">
        <f>IFERROR(__xludf.DUMMYFUNCTION("""COMPUTED_VALUE"""),"")</f>
        <v/>
      </c>
      <c r="S634" s="105" t="str">
        <f>IFERROR(__xludf.DUMMYFUNCTION("""COMPUTED_VALUE"""),"")</f>
        <v/>
      </c>
      <c r="T634" s="105" t="str">
        <f>IFERROR(__xludf.DUMMYFUNCTION("""COMPUTED_VALUE"""),"")</f>
        <v/>
      </c>
      <c r="U634" s="105" t="str">
        <f>IFERROR(__xludf.DUMMYFUNCTION("""COMPUTED_VALUE"""),"")</f>
        <v/>
      </c>
      <c r="V634" s="105" t="str">
        <f>IFERROR(__xludf.DUMMYFUNCTION("""COMPUTED_VALUE"""),"")</f>
        <v/>
      </c>
      <c r="W634" s="105" t="str">
        <f>IFERROR(__xludf.DUMMYFUNCTION("""COMPUTED_VALUE"""),"")</f>
        <v/>
      </c>
      <c r="X634" s="105" t="str">
        <f>IFERROR(__xludf.DUMMYFUNCTION("""COMPUTED_VALUE"""),"")</f>
        <v/>
      </c>
      <c r="Y634" s="105" t="str">
        <f>IFERROR(__xludf.DUMMYFUNCTION("""COMPUTED_VALUE"""),"")</f>
        <v/>
      </c>
      <c r="Z634" s="105" t="str">
        <f>IFERROR(__xludf.DUMMYFUNCTION("""COMPUTED_VALUE"""),"")</f>
        <v/>
      </c>
      <c r="AA634" s="105" t="str">
        <f>IFERROR(__xludf.DUMMYFUNCTION("""COMPUTED_VALUE"""),"")</f>
        <v/>
      </c>
      <c r="AB634" s="105" t="str">
        <f>IFERROR(__xludf.DUMMYFUNCTION("""COMPUTED_VALUE"""),"")</f>
        <v/>
      </c>
      <c r="AC634" s="105" t="str">
        <f>IFERROR(__xludf.DUMMYFUNCTION("""COMPUTED_VALUE"""),"")</f>
        <v/>
      </c>
      <c r="AD634" s="105" t="str">
        <f>IFERROR(__xludf.DUMMYFUNCTION("""COMPUTED_VALUE"""),"")</f>
        <v/>
      </c>
      <c r="AE634" s="105" t="str">
        <f>IFERROR(__xludf.DUMMYFUNCTION("""COMPUTED_VALUE"""),"")</f>
        <v/>
      </c>
      <c r="AF634" s="105" t="str">
        <f>IFERROR(__xludf.DUMMYFUNCTION("""COMPUTED_VALUE"""),"")</f>
        <v/>
      </c>
      <c r="AG634" s="105" t="str">
        <f>IFERROR(__xludf.DUMMYFUNCTION("""COMPUTED_VALUE"""),"")</f>
        <v/>
      </c>
      <c r="AH634" s="105" t="str">
        <f>IFERROR(__xludf.DUMMYFUNCTION("""COMPUTED_VALUE"""),"")</f>
        <v/>
      </c>
      <c r="AI634" s="105" t="str">
        <f>IFERROR(__xludf.DUMMYFUNCTION("""COMPUTED_VALUE"""),"")</f>
        <v/>
      </c>
      <c r="AJ634" s="105" t="str">
        <f>IFERROR(__xludf.DUMMYFUNCTION("""COMPUTED_VALUE"""),"")</f>
        <v/>
      </c>
      <c r="AK634" s="105" t="str">
        <f>IFERROR(__xludf.DUMMYFUNCTION("""COMPUTED_VALUE"""),"")</f>
        <v/>
      </c>
      <c r="AL634" s="105" t="str">
        <f>IFERROR(__xludf.DUMMYFUNCTION("""COMPUTED_VALUE"""),"")</f>
        <v/>
      </c>
      <c r="AM634" s="105" t="str">
        <f>IFERROR(__xludf.DUMMYFUNCTION("""COMPUTED_VALUE"""),"")</f>
        <v/>
      </c>
      <c r="AN634" s="105" t="str">
        <f>IFERROR(__xludf.DUMMYFUNCTION("""COMPUTED_VALUE"""),"")</f>
        <v/>
      </c>
    </row>
    <row r="635">
      <c r="B635" s="105"/>
      <c r="C635" s="105"/>
      <c r="E635" s="109"/>
      <c r="F635" s="110"/>
      <c r="G635" s="107"/>
      <c r="H635" s="108"/>
      <c r="J635" s="108" t="str">
        <f>IFERROR(__xludf.DUMMYFUNCTION("""COMPUTED_VALUE"""),"")</f>
        <v/>
      </c>
      <c r="K635" s="105" t="str">
        <f>IFERROR(__xludf.DUMMYFUNCTION("""COMPUTED_VALUE"""),"")</f>
        <v/>
      </c>
      <c r="L635" s="105" t="str">
        <f>IFERROR(__xludf.DUMMYFUNCTION("""COMPUTED_VALUE"""),"")</f>
        <v/>
      </c>
      <c r="M635" s="105" t="str">
        <f>IFERROR(__xludf.DUMMYFUNCTION("""COMPUTED_VALUE"""),"")</f>
        <v/>
      </c>
      <c r="N635" s="105" t="str">
        <f>IFERROR(__xludf.DUMMYFUNCTION("""COMPUTED_VALUE"""),"")</f>
        <v/>
      </c>
      <c r="O635" s="105" t="str">
        <f>IFERROR(__xludf.DUMMYFUNCTION("""COMPUTED_VALUE"""),"")</f>
        <v/>
      </c>
      <c r="P635" s="105" t="str">
        <f>IFERROR(__xludf.DUMMYFUNCTION("""COMPUTED_VALUE"""),"")</f>
        <v/>
      </c>
      <c r="Q635" s="105" t="str">
        <f>IFERROR(__xludf.DUMMYFUNCTION("""COMPUTED_VALUE"""),"")</f>
        <v/>
      </c>
      <c r="R635" s="105" t="str">
        <f>IFERROR(__xludf.DUMMYFUNCTION("""COMPUTED_VALUE"""),"")</f>
        <v/>
      </c>
      <c r="S635" s="105" t="str">
        <f>IFERROR(__xludf.DUMMYFUNCTION("""COMPUTED_VALUE"""),"")</f>
        <v/>
      </c>
      <c r="T635" s="105" t="str">
        <f>IFERROR(__xludf.DUMMYFUNCTION("""COMPUTED_VALUE"""),"")</f>
        <v/>
      </c>
      <c r="U635" s="105" t="str">
        <f>IFERROR(__xludf.DUMMYFUNCTION("""COMPUTED_VALUE"""),"")</f>
        <v/>
      </c>
      <c r="V635" s="105" t="str">
        <f>IFERROR(__xludf.DUMMYFUNCTION("""COMPUTED_VALUE"""),"")</f>
        <v/>
      </c>
      <c r="W635" s="105" t="str">
        <f>IFERROR(__xludf.DUMMYFUNCTION("""COMPUTED_VALUE"""),"")</f>
        <v/>
      </c>
      <c r="X635" s="105" t="str">
        <f>IFERROR(__xludf.DUMMYFUNCTION("""COMPUTED_VALUE"""),"")</f>
        <v/>
      </c>
      <c r="Y635" s="105" t="str">
        <f>IFERROR(__xludf.DUMMYFUNCTION("""COMPUTED_VALUE"""),"")</f>
        <v/>
      </c>
      <c r="Z635" s="105" t="str">
        <f>IFERROR(__xludf.DUMMYFUNCTION("""COMPUTED_VALUE"""),"")</f>
        <v/>
      </c>
      <c r="AA635" s="105" t="str">
        <f>IFERROR(__xludf.DUMMYFUNCTION("""COMPUTED_VALUE"""),"")</f>
        <v/>
      </c>
      <c r="AB635" s="105" t="str">
        <f>IFERROR(__xludf.DUMMYFUNCTION("""COMPUTED_VALUE"""),"")</f>
        <v/>
      </c>
      <c r="AC635" s="105" t="str">
        <f>IFERROR(__xludf.DUMMYFUNCTION("""COMPUTED_VALUE"""),"")</f>
        <v/>
      </c>
      <c r="AD635" s="105" t="str">
        <f>IFERROR(__xludf.DUMMYFUNCTION("""COMPUTED_VALUE"""),"")</f>
        <v/>
      </c>
      <c r="AE635" s="105" t="str">
        <f>IFERROR(__xludf.DUMMYFUNCTION("""COMPUTED_VALUE"""),"")</f>
        <v/>
      </c>
      <c r="AF635" s="105" t="str">
        <f>IFERROR(__xludf.DUMMYFUNCTION("""COMPUTED_VALUE"""),"")</f>
        <v/>
      </c>
      <c r="AG635" s="105" t="str">
        <f>IFERROR(__xludf.DUMMYFUNCTION("""COMPUTED_VALUE"""),"")</f>
        <v/>
      </c>
      <c r="AH635" s="105" t="str">
        <f>IFERROR(__xludf.DUMMYFUNCTION("""COMPUTED_VALUE"""),"")</f>
        <v/>
      </c>
      <c r="AI635" s="105" t="str">
        <f>IFERROR(__xludf.DUMMYFUNCTION("""COMPUTED_VALUE"""),"")</f>
        <v/>
      </c>
      <c r="AJ635" s="105" t="str">
        <f>IFERROR(__xludf.DUMMYFUNCTION("""COMPUTED_VALUE"""),"")</f>
        <v/>
      </c>
      <c r="AK635" s="105" t="str">
        <f>IFERROR(__xludf.DUMMYFUNCTION("""COMPUTED_VALUE"""),"")</f>
        <v/>
      </c>
      <c r="AL635" s="105" t="str">
        <f>IFERROR(__xludf.DUMMYFUNCTION("""COMPUTED_VALUE"""),"")</f>
        <v/>
      </c>
      <c r="AM635" s="105" t="str">
        <f>IFERROR(__xludf.DUMMYFUNCTION("""COMPUTED_VALUE"""),"")</f>
        <v/>
      </c>
      <c r="AN635" s="105" t="str">
        <f>IFERROR(__xludf.DUMMYFUNCTION("""COMPUTED_VALUE"""),"")</f>
        <v/>
      </c>
    </row>
    <row r="636">
      <c r="B636" s="105"/>
      <c r="C636" s="105"/>
      <c r="E636" s="109"/>
      <c r="F636" s="110"/>
      <c r="G636" s="107"/>
      <c r="H636" s="108"/>
      <c r="J636" s="108" t="str">
        <f>IFERROR(__xludf.DUMMYFUNCTION("""COMPUTED_VALUE"""),"")</f>
        <v/>
      </c>
      <c r="K636" s="105" t="str">
        <f>IFERROR(__xludf.DUMMYFUNCTION("""COMPUTED_VALUE"""),"")</f>
        <v/>
      </c>
      <c r="L636" s="105" t="str">
        <f>IFERROR(__xludf.DUMMYFUNCTION("""COMPUTED_VALUE"""),"")</f>
        <v/>
      </c>
      <c r="M636" s="105" t="str">
        <f>IFERROR(__xludf.DUMMYFUNCTION("""COMPUTED_VALUE"""),"")</f>
        <v/>
      </c>
      <c r="N636" s="105" t="str">
        <f>IFERROR(__xludf.DUMMYFUNCTION("""COMPUTED_VALUE"""),"")</f>
        <v/>
      </c>
      <c r="O636" s="105" t="str">
        <f>IFERROR(__xludf.DUMMYFUNCTION("""COMPUTED_VALUE"""),"")</f>
        <v/>
      </c>
      <c r="P636" s="105" t="str">
        <f>IFERROR(__xludf.DUMMYFUNCTION("""COMPUTED_VALUE"""),"")</f>
        <v/>
      </c>
      <c r="Q636" s="105" t="str">
        <f>IFERROR(__xludf.DUMMYFUNCTION("""COMPUTED_VALUE"""),"")</f>
        <v/>
      </c>
      <c r="R636" s="105" t="str">
        <f>IFERROR(__xludf.DUMMYFUNCTION("""COMPUTED_VALUE"""),"")</f>
        <v/>
      </c>
      <c r="S636" s="105" t="str">
        <f>IFERROR(__xludf.DUMMYFUNCTION("""COMPUTED_VALUE"""),"")</f>
        <v/>
      </c>
      <c r="T636" s="105" t="str">
        <f>IFERROR(__xludf.DUMMYFUNCTION("""COMPUTED_VALUE"""),"")</f>
        <v/>
      </c>
      <c r="U636" s="105" t="str">
        <f>IFERROR(__xludf.DUMMYFUNCTION("""COMPUTED_VALUE"""),"")</f>
        <v/>
      </c>
      <c r="V636" s="105" t="str">
        <f>IFERROR(__xludf.DUMMYFUNCTION("""COMPUTED_VALUE"""),"")</f>
        <v/>
      </c>
      <c r="W636" s="105" t="str">
        <f>IFERROR(__xludf.DUMMYFUNCTION("""COMPUTED_VALUE"""),"")</f>
        <v/>
      </c>
      <c r="X636" s="105" t="str">
        <f>IFERROR(__xludf.DUMMYFUNCTION("""COMPUTED_VALUE"""),"")</f>
        <v/>
      </c>
      <c r="Y636" s="105" t="str">
        <f>IFERROR(__xludf.DUMMYFUNCTION("""COMPUTED_VALUE"""),"")</f>
        <v/>
      </c>
      <c r="Z636" s="105" t="str">
        <f>IFERROR(__xludf.DUMMYFUNCTION("""COMPUTED_VALUE"""),"")</f>
        <v/>
      </c>
      <c r="AA636" s="105" t="str">
        <f>IFERROR(__xludf.DUMMYFUNCTION("""COMPUTED_VALUE"""),"")</f>
        <v/>
      </c>
      <c r="AB636" s="105" t="str">
        <f>IFERROR(__xludf.DUMMYFUNCTION("""COMPUTED_VALUE"""),"")</f>
        <v/>
      </c>
      <c r="AC636" s="105" t="str">
        <f>IFERROR(__xludf.DUMMYFUNCTION("""COMPUTED_VALUE"""),"")</f>
        <v/>
      </c>
      <c r="AD636" s="105" t="str">
        <f>IFERROR(__xludf.DUMMYFUNCTION("""COMPUTED_VALUE"""),"")</f>
        <v/>
      </c>
      <c r="AE636" s="105" t="str">
        <f>IFERROR(__xludf.DUMMYFUNCTION("""COMPUTED_VALUE"""),"")</f>
        <v/>
      </c>
      <c r="AF636" s="105" t="str">
        <f>IFERROR(__xludf.DUMMYFUNCTION("""COMPUTED_VALUE"""),"")</f>
        <v/>
      </c>
      <c r="AG636" s="105" t="str">
        <f>IFERROR(__xludf.DUMMYFUNCTION("""COMPUTED_VALUE"""),"")</f>
        <v/>
      </c>
      <c r="AH636" s="105" t="str">
        <f>IFERROR(__xludf.DUMMYFUNCTION("""COMPUTED_VALUE"""),"")</f>
        <v/>
      </c>
      <c r="AI636" s="105" t="str">
        <f>IFERROR(__xludf.DUMMYFUNCTION("""COMPUTED_VALUE"""),"")</f>
        <v/>
      </c>
      <c r="AJ636" s="105" t="str">
        <f>IFERROR(__xludf.DUMMYFUNCTION("""COMPUTED_VALUE"""),"")</f>
        <v/>
      </c>
      <c r="AK636" s="105" t="str">
        <f>IFERROR(__xludf.DUMMYFUNCTION("""COMPUTED_VALUE"""),"")</f>
        <v/>
      </c>
      <c r="AL636" s="105" t="str">
        <f>IFERROR(__xludf.DUMMYFUNCTION("""COMPUTED_VALUE"""),"")</f>
        <v/>
      </c>
      <c r="AM636" s="105" t="str">
        <f>IFERROR(__xludf.DUMMYFUNCTION("""COMPUTED_VALUE"""),"")</f>
        <v/>
      </c>
      <c r="AN636" s="105" t="str">
        <f>IFERROR(__xludf.DUMMYFUNCTION("""COMPUTED_VALUE"""),"")</f>
        <v/>
      </c>
    </row>
    <row r="637">
      <c r="B637" s="105"/>
      <c r="C637" s="105"/>
      <c r="E637" s="109"/>
      <c r="F637" s="110"/>
      <c r="G637" s="107"/>
      <c r="H637" s="108"/>
      <c r="J637" s="108" t="str">
        <f>IFERROR(__xludf.DUMMYFUNCTION("""COMPUTED_VALUE"""),"")</f>
        <v/>
      </c>
      <c r="K637" s="105" t="str">
        <f>IFERROR(__xludf.DUMMYFUNCTION("""COMPUTED_VALUE"""),"")</f>
        <v/>
      </c>
      <c r="L637" s="105" t="str">
        <f>IFERROR(__xludf.DUMMYFUNCTION("""COMPUTED_VALUE"""),"")</f>
        <v/>
      </c>
      <c r="M637" s="105" t="str">
        <f>IFERROR(__xludf.DUMMYFUNCTION("""COMPUTED_VALUE"""),"")</f>
        <v/>
      </c>
      <c r="N637" s="105" t="str">
        <f>IFERROR(__xludf.DUMMYFUNCTION("""COMPUTED_VALUE"""),"")</f>
        <v/>
      </c>
      <c r="O637" s="105" t="str">
        <f>IFERROR(__xludf.DUMMYFUNCTION("""COMPUTED_VALUE"""),"")</f>
        <v/>
      </c>
      <c r="P637" s="105" t="str">
        <f>IFERROR(__xludf.DUMMYFUNCTION("""COMPUTED_VALUE"""),"")</f>
        <v/>
      </c>
      <c r="Q637" s="105" t="str">
        <f>IFERROR(__xludf.DUMMYFUNCTION("""COMPUTED_VALUE"""),"")</f>
        <v/>
      </c>
      <c r="R637" s="105" t="str">
        <f>IFERROR(__xludf.DUMMYFUNCTION("""COMPUTED_VALUE"""),"")</f>
        <v/>
      </c>
      <c r="S637" s="105" t="str">
        <f>IFERROR(__xludf.DUMMYFUNCTION("""COMPUTED_VALUE"""),"")</f>
        <v/>
      </c>
      <c r="T637" s="105" t="str">
        <f>IFERROR(__xludf.DUMMYFUNCTION("""COMPUTED_VALUE"""),"")</f>
        <v/>
      </c>
      <c r="U637" s="105" t="str">
        <f>IFERROR(__xludf.DUMMYFUNCTION("""COMPUTED_VALUE"""),"")</f>
        <v/>
      </c>
      <c r="V637" s="105" t="str">
        <f>IFERROR(__xludf.DUMMYFUNCTION("""COMPUTED_VALUE"""),"")</f>
        <v/>
      </c>
      <c r="W637" s="105" t="str">
        <f>IFERROR(__xludf.DUMMYFUNCTION("""COMPUTED_VALUE"""),"")</f>
        <v/>
      </c>
      <c r="X637" s="105" t="str">
        <f>IFERROR(__xludf.DUMMYFUNCTION("""COMPUTED_VALUE"""),"")</f>
        <v/>
      </c>
      <c r="Y637" s="105" t="str">
        <f>IFERROR(__xludf.DUMMYFUNCTION("""COMPUTED_VALUE"""),"")</f>
        <v/>
      </c>
      <c r="Z637" s="105" t="str">
        <f>IFERROR(__xludf.DUMMYFUNCTION("""COMPUTED_VALUE"""),"")</f>
        <v/>
      </c>
      <c r="AA637" s="105" t="str">
        <f>IFERROR(__xludf.DUMMYFUNCTION("""COMPUTED_VALUE"""),"")</f>
        <v/>
      </c>
      <c r="AB637" s="105" t="str">
        <f>IFERROR(__xludf.DUMMYFUNCTION("""COMPUTED_VALUE"""),"")</f>
        <v/>
      </c>
      <c r="AC637" s="105" t="str">
        <f>IFERROR(__xludf.DUMMYFUNCTION("""COMPUTED_VALUE"""),"")</f>
        <v/>
      </c>
      <c r="AD637" s="105" t="str">
        <f>IFERROR(__xludf.DUMMYFUNCTION("""COMPUTED_VALUE"""),"")</f>
        <v/>
      </c>
      <c r="AE637" s="105" t="str">
        <f>IFERROR(__xludf.DUMMYFUNCTION("""COMPUTED_VALUE"""),"")</f>
        <v/>
      </c>
      <c r="AF637" s="105" t="str">
        <f>IFERROR(__xludf.DUMMYFUNCTION("""COMPUTED_VALUE"""),"")</f>
        <v/>
      </c>
      <c r="AG637" s="105" t="str">
        <f>IFERROR(__xludf.DUMMYFUNCTION("""COMPUTED_VALUE"""),"")</f>
        <v/>
      </c>
      <c r="AH637" s="105" t="str">
        <f>IFERROR(__xludf.DUMMYFUNCTION("""COMPUTED_VALUE"""),"")</f>
        <v/>
      </c>
      <c r="AI637" s="105" t="str">
        <f>IFERROR(__xludf.DUMMYFUNCTION("""COMPUTED_VALUE"""),"")</f>
        <v/>
      </c>
      <c r="AJ637" s="105" t="str">
        <f>IFERROR(__xludf.DUMMYFUNCTION("""COMPUTED_VALUE"""),"")</f>
        <v/>
      </c>
      <c r="AK637" s="105" t="str">
        <f>IFERROR(__xludf.DUMMYFUNCTION("""COMPUTED_VALUE"""),"")</f>
        <v/>
      </c>
      <c r="AL637" s="105" t="str">
        <f>IFERROR(__xludf.DUMMYFUNCTION("""COMPUTED_VALUE"""),"")</f>
        <v/>
      </c>
      <c r="AM637" s="105" t="str">
        <f>IFERROR(__xludf.DUMMYFUNCTION("""COMPUTED_VALUE"""),"")</f>
        <v/>
      </c>
      <c r="AN637" s="105" t="str">
        <f>IFERROR(__xludf.DUMMYFUNCTION("""COMPUTED_VALUE"""),"")</f>
        <v/>
      </c>
    </row>
    <row r="638">
      <c r="B638" s="105"/>
      <c r="C638" s="105"/>
      <c r="E638" s="109"/>
      <c r="F638" s="110"/>
      <c r="G638" s="107"/>
      <c r="H638" s="108"/>
      <c r="J638" s="108" t="str">
        <f>IFERROR(__xludf.DUMMYFUNCTION("""COMPUTED_VALUE"""),"")</f>
        <v/>
      </c>
      <c r="K638" s="105" t="str">
        <f>IFERROR(__xludf.DUMMYFUNCTION("""COMPUTED_VALUE"""),"")</f>
        <v/>
      </c>
      <c r="L638" s="105" t="str">
        <f>IFERROR(__xludf.DUMMYFUNCTION("""COMPUTED_VALUE"""),"")</f>
        <v/>
      </c>
      <c r="M638" s="105" t="str">
        <f>IFERROR(__xludf.DUMMYFUNCTION("""COMPUTED_VALUE"""),"")</f>
        <v/>
      </c>
      <c r="N638" s="105" t="str">
        <f>IFERROR(__xludf.DUMMYFUNCTION("""COMPUTED_VALUE"""),"")</f>
        <v/>
      </c>
      <c r="O638" s="105" t="str">
        <f>IFERROR(__xludf.DUMMYFUNCTION("""COMPUTED_VALUE"""),"")</f>
        <v/>
      </c>
      <c r="P638" s="105" t="str">
        <f>IFERROR(__xludf.DUMMYFUNCTION("""COMPUTED_VALUE"""),"")</f>
        <v/>
      </c>
      <c r="Q638" s="105" t="str">
        <f>IFERROR(__xludf.DUMMYFUNCTION("""COMPUTED_VALUE"""),"")</f>
        <v/>
      </c>
      <c r="R638" s="105" t="str">
        <f>IFERROR(__xludf.DUMMYFUNCTION("""COMPUTED_VALUE"""),"")</f>
        <v/>
      </c>
      <c r="S638" s="105" t="str">
        <f>IFERROR(__xludf.DUMMYFUNCTION("""COMPUTED_VALUE"""),"")</f>
        <v/>
      </c>
      <c r="T638" s="105" t="str">
        <f>IFERROR(__xludf.DUMMYFUNCTION("""COMPUTED_VALUE"""),"")</f>
        <v/>
      </c>
      <c r="U638" s="105" t="str">
        <f>IFERROR(__xludf.DUMMYFUNCTION("""COMPUTED_VALUE"""),"")</f>
        <v/>
      </c>
      <c r="V638" s="105" t="str">
        <f>IFERROR(__xludf.DUMMYFUNCTION("""COMPUTED_VALUE"""),"")</f>
        <v/>
      </c>
      <c r="W638" s="105" t="str">
        <f>IFERROR(__xludf.DUMMYFUNCTION("""COMPUTED_VALUE"""),"")</f>
        <v/>
      </c>
      <c r="X638" s="105" t="str">
        <f>IFERROR(__xludf.DUMMYFUNCTION("""COMPUTED_VALUE"""),"")</f>
        <v/>
      </c>
      <c r="Y638" s="105" t="str">
        <f>IFERROR(__xludf.DUMMYFUNCTION("""COMPUTED_VALUE"""),"")</f>
        <v/>
      </c>
      <c r="Z638" s="105" t="str">
        <f>IFERROR(__xludf.DUMMYFUNCTION("""COMPUTED_VALUE"""),"")</f>
        <v/>
      </c>
      <c r="AA638" s="105" t="str">
        <f>IFERROR(__xludf.DUMMYFUNCTION("""COMPUTED_VALUE"""),"")</f>
        <v/>
      </c>
      <c r="AB638" s="105" t="str">
        <f>IFERROR(__xludf.DUMMYFUNCTION("""COMPUTED_VALUE"""),"")</f>
        <v/>
      </c>
      <c r="AC638" s="105" t="str">
        <f>IFERROR(__xludf.DUMMYFUNCTION("""COMPUTED_VALUE"""),"")</f>
        <v/>
      </c>
      <c r="AD638" s="105" t="str">
        <f>IFERROR(__xludf.DUMMYFUNCTION("""COMPUTED_VALUE"""),"")</f>
        <v/>
      </c>
      <c r="AE638" s="105" t="str">
        <f>IFERROR(__xludf.DUMMYFUNCTION("""COMPUTED_VALUE"""),"")</f>
        <v/>
      </c>
      <c r="AF638" s="105" t="str">
        <f>IFERROR(__xludf.DUMMYFUNCTION("""COMPUTED_VALUE"""),"")</f>
        <v/>
      </c>
      <c r="AG638" s="105" t="str">
        <f>IFERROR(__xludf.DUMMYFUNCTION("""COMPUTED_VALUE"""),"")</f>
        <v/>
      </c>
      <c r="AH638" s="105" t="str">
        <f>IFERROR(__xludf.DUMMYFUNCTION("""COMPUTED_VALUE"""),"")</f>
        <v/>
      </c>
      <c r="AI638" s="105" t="str">
        <f>IFERROR(__xludf.DUMMYFUNCTION("""COMPUTED_VALUE"""),"")</f>
        <v/>
      </c>
      <c r="AJ638" s="105" t="str">
        <f>IFERROR(__xludf.DUMMYFUNCTION("""COMPUTED_VALUE"""),"")</f>
        <v/>
      </c>
      <c r="AK638" s="105" t="str">
        <f>IFERROR(__xludf.DUMMYFUNCTION("""COMPUTED_VALUE"""),"")</f>
        <v/>
      </c>
      <c r="AL638" s="105" t="str">
        <f>IFERROR(__xludf.DUMMYFUNCTION("""COMPUTED_VALUE"""),"")</f>
        <v/>
      </c>
      <c r="AM638" s="105" t="str">
        <f>IFERROR(__xludf.DUMMYFUNCTION("""COMPUTED_VALUE"""),"")</f>
        <v/>
      </c>
      <c r="AN638" s="105" t="str">
        <f>IFERROR(__xludf.DUMMYFUNCTION("""COMPUTED_VALUE"""),"")</f>
        <v/>
      </c>
    </row>
    <row r="639">
      <c r="B639" s="105"/>
      <c r="C639" s="105"/>
      <c r="E639" s="109"/>
      <c r="F639" s="110"/>
      <c r="G639" s="107"/>
      <c r="H639" s="108"/>
      <c r="J639" s="108" t="str">
        <f>IFERROR(__xludf.DUMMYFUNCTION("""COMPUTED_VALUE"""),"")</f>
        <v/>
      </c>
      <c r="K639" s="105" t="str">
        <f>IFERROR(__xludf.DUMMYFUNCTION("""COMPUTED_VALUE"""),"")</f>
        <v/>
      </c>
      <c r="L639" s="105" t="str">
        <f>IFERROR(__xludf.DUMMYFUNCTION("""COMPUTED_VALUE"""),"")</f>
        <v/>
      </c>
      <c r="M639" s="105" t="str">
        <f>IFERROR(__xludf.DUMMYFUNCTION("""COMPUTED_VALUE"""),"")</f>
        <v/>
      </c>
      <c r="N639" s="105" t="str">
        <f>IFERROR(__xludf.DUMMYFUNCTION("""COMPUTED_VALUE"""),"")</f>
        <v/>
      </c>
      <c r="O639" s="105" t="str">
        <f>IFERROR(__xludf.DUMMYFUNCTION("""COMPUTED_VALUE"""),"")</f>
        <v/>
      </c>
      <c r="P639" s="105" t="str">
        <f>IFERROR(__xludf.DUMMYFUNCTION("""COMPUTED_VALUE"""),"")</f>
        <v/>
      </c>
      <c r="Q639" s="105" t="str">
        <f>IFERROR(__xludf.DUMMYFUNCTION("""COMPUTED_VALUE"""),"")</f>
        <v/>
      </c>
      <c r="R639" s="105" t="str">
        <f>IFERROR(__xludf.DUMMYFUNCTION("""COMPUTED_VALUE"""),"")</f>
        <v/>
      </c>
      <c r="S639" s="105" t="str">
        <f>IFERROR(__xludf.DUMMYFUNCTION("""COMPUTED_VALUE"""),"")</f>
        <v/>
      </c>
      <c r="T639" s="105" t="str">
        <f>IFERROR(__xludf.DUMMYFUNCTION("""COMPUTED_VALUE"""),"")</f>
        <v/>
      </c>
      <c r="U639" s="105" t="str">
        <f>IFERROR(__xludf.DUMMYFUNCTION("""COMPUTED_VALUE"""),"")</f>
        <v/>
      </c>
      <c r="V639" s="105" t="str">
        <f>IFERROR(__xludf.DUMMYFUNCTION("""COMPUTED_VALUE"""),"")</f>
        <v/>
      </c>
      <c r="W639" s="105" t="str">
        <f>IFERROR(__xludf.DUMMYFUNCTION("""COMPUTED_VALUE"""),"")</f>
        <v/>
      </c>
      <c r="X639" s="105" t="str">
        <f>IFERROR(__xludf.DUMMYFUNCTION("""COMPUTED_VALUE"""),"")</f>
        <v/>
      </c>
      <c r="Y639" s="105" t="str">
        <f>IFERROR(__xludf.DUMMYFUNCTION("""COMPUTED_VALUE"""),"")</f>
        <v/>
      </c>
      <c r="Z639" s="105" t="str">
        <f>IFERROR(__xludf.DUMMYFUNCTION("""COMPUTED_VALUE"""),"")</f>
        <v/>
      </c>
      <c r="AA639" s="105" t="str">
        <f>IFERROR(__xludf.DUMMYFUNCTION("""COMPUTED_VALUE"""),"")</f>
        <v/>
      </c>
      <c r="AB639" s="105" t="str">
        <f>IFERROR(__xludf.DUMMYFUNCTION("""COMPUTED_VALUE"""),"")</f>
        <v/>
      </c>
      <c r="AC639" s="105" t="str">
        <f>IFERROR(__xludf.DUMMYFUNCTION("""COMPUTED_VALUE"""),"")</f>
        <v/>
      </c>
      <c r="AD639" s="105" t="str">
        <f>IFERROR(__xludf.DUMMYFUNCTION("""COMPUTED_VALUE"""),"")</f>
        <v/>
      </c>
      <c r="AE639" s="105" t="str">
        <f>IFERROR(__xludf.DUMMYFUNCTION("""COMPUTED_VALUE"""),"")</f>
        <v/>
      </c>
      <c r="AF639" s="105" t="str">
        <f>IFERROR(__xludf.DUMMYFUNCTION("""COMPUTED_VALUE"""),"")</f>
        <v/>
      </c>
      <c r="AG639" s="105" t="str">
        <f>IFERROR(__xludf.DUMMYFUNCTION("""COMPUTED_VALUE"""),"")</f>
        <v/>
      </c>
      <c r="AH639" s="105" t="str">
        <f>IFERROR(__xludf.DUMMYFUNCTION("""COMPUTED_VALUE"""),"")</f>
        <v/>
      </c>
      <c r="AI639" s="105" t="str">
        <f>IFERROR(__xludf.DUMMYFUNCTION("""COMPUTED_VALUE"""),"")</f>
        <v/>
      </c>
      <c r="AJ639" s="105" t="str">
        <f>IFERROR(__xludf.DUMMYFUNCTION("""COMPUTED_VALUE"""),"")</f>
        <v/>
      </c>
      <c r="AK639" s="105" t="str">
        <f>IFERROR(__xludf.DUMMYFUNCTION("""COMPUTED_VALUE"""),"")</f>
        <v/>
      </c>
      <c r="AL639" s="105" t="str">
        <f>IFERROR(__xludf.DUMMYFUNCTION("""COMPUTED_VALUE"""),"")</f>
        <v/>
      </c>
      <c r="AM639" s="105" t="str">
        <f>IFERROR(__xludf.DUMMYFUNCTION("""COMPUTED_VALUE"""),"")</f>
        <v/>
      </c>
      <c r="AN639" s="105" t="str">
        <f>IFERROR(__xludf.DUMMYFUNCTION("""COMPUTED_VALUE"""),"")</f>
        <v/>
      </c>
    </row>
    <row r="640">
      <c r="B640" s="105"/>
      <c r="C640" s="105"/>
      <c r="E640" s="109"/>
      <c r="F640" s="110"/>
      <c r="G640" s="107"/>
      <c r="H640" s="108"/>
      <c r="J640" s="108" t="str">
        <f>IFERROR(__xludf.DUMMYFUNCTION("""COMPUTED_VALUE"""),"")</f>
        <v/>
      </c>
      <c r="K640" s="105" t="str">
        <f>IFERROR(__xludf.DUMMYFUNCTION("""COMPUTED_VALUE"""),"")</f>
        <v/>
      </c>
      <c r="L640" s="105" t="str">
        <f>IFERROR(__xludf.DUMMYFUNCTION("""COMPUTED_VALUE"""),"")</f>
        <v/>
      </c>
      <c r="M640" s="105" t="str">
        <f>IFERROR(__xludf.DUMMYFUNCTION("""COMPUTED_VALUE"""),"")</f>
        <v/>
      </c>
      <c r="N640" s="105" t="str">
        <f>IFERROR(__xludf.DUMMYFUNCTION("""COMPUTED_VALUE"""),"")</f>
        <v/>
      </c>
      <c r="O640" s="105" t="str">
        <f>IFERROR(__xludf.DUMMYFUNCTION("""COMPUTED_VALUE"""),"")</f>
        <v/>
      </c>
      <c r="P640" s="105" t="str">
        <f>IFERROR(__xludf.DUMMYFUNCTION("""COMPUTED_VALUE"""),"")</f>
        <v/>
      </c>
      <c r="Q640" s="105" t="str">
        <f>IFERROR(__xludf.DUMMYFUNCTION("""COMPUTED_VALUE"""),"")</f>
        <v/>
      </c>
      <c r="R640" s="105" t="str">
        <f>IFERROR(__xludf.DUMMYFUNCTION("""COMPUTED_VALUE"""),"")</f>
        <v/>
      </c>
      <c r="S640" s="105" t="str">
        <f>IFERROR(__xludf.DUMMYFUNCTION("""COMPUTED_VALUE"""),"")</f>
        <v/>
      </c>
      <c r="T640" s="105" t="str">
        <f>IFERROR(__xludf.DUMMYFUNCTION("""COMPUTED_VALUE"""),"")</f>
        <v/>
      </c>
      <c r="U640" s="105" t="str">
        <f>IFERROR(__xludf.DUMMYFUNCTION("""COMPUTED_VALUE"""),"")</f>
        <v/>
      </c>
      <c r="V640" s="105" t="str">
        <f>IFERROR(__xludf.DUMMYFUNCTION("""COMPUTED_VALUE"""),"")</f>
        <v/>
      </c>
      <c r="W640" s="105" t="str">
        <f>IFERROR(__xludf.DUMMYFUNCTION("""COMPUTED_VALUE"""),"")</f>
        <v/>
      </c>
      <c r="X640" s="105" t="str">
        <f>IFERROR(__xludf.DUMMYFUNCTION("""COMPUTED_VALUE"""),"")</f>
        <v/>
      </c>
      <c r="Y640" s="105" t="str">
        <f>IFERROR(__xludf.DUMMYFUNCTION("""COMPUTED_VALUE"""),"")</f>
        <v/>
      </c>
      <c r="Z640" s="105" t="str">
        <f>IFERROR(__xludf.DUMMYFUNCTION("""COMPUTED_VALUE"""),"")</f>
        <v/>
      </c>
      <c r="AA640" s="105" t="str">
        <f>IFERROR(__xludf.DUMMYFUNCTION("""COMPUTED_VALUE"""),"")</f>
        <v/>
      </c>
      <c r="AB640" s="105" t="str">
        <f>IFERROR(__xludf.DUMMYFUNCTION("""COMPUTED_VALUE"""),"")</f>
        <v/>
      </c>
      <c r="AC640" s="105" t="str">
        <f>IFERROR(__xludf.DUMMYFUNCTION("""COMPUTED_VALUE"""),"")</f>
        <v/>
      </c>
      <c r="AD640" s="105" t="str">
        <f>IFERROR(__xludf.DUMMYFUNCTION("""COMPUTED_VALUE"""),"")</f>
        <v/>
      </c>
      <c r="AE640" s="105" t="str">
        <f>IFERROR(__xludf.DUMMYFUNCTION("""COMPUTED_VALUE"""),"")</f>
        <v/>
      </c>
      <c r="AF640" s="105" t="str">
        <f>IFERROR(__xludf.DUMMYFUNCTION("""COMPUTED_VALUE"""),"")</f>
        <v/>
      </c>
      <c r="AG640" s="105" t="str">
        <f>IFERROR(__xludf.DUMMYFUNCTION("""COMPUTED_VALUE"""),"")</f>
        <v/>
      </c>
      <c r="AH640" s="105" t="str">
        <f>IFERROR(__xludf.DUMMYFUNCTION("""COMPUTED_VALUE"""),"")</f>
        <v/>
      </c>
      <c r="AI640" s="105" t="str">
        <f>IFERROR(__xludf.DUMMYFUNCTION("""COMPUTED_VALUE"""),"")</f>
        <v/>
      </c>
      <c r="AJ640" s="105" t="str">
        <f>IFERROR(__xludf.DUMMYFUNCTION("""COMPUTED_VALUE"""),"")</f>
        <v/>
      </c>
      <c r="AK640" s="105" t="str">
        <f>IFERROR(__xludf.DUMMYFUNCTION("""COMPUTED_VALUE"""),"")</f>
        <v/>
      </c>
      <c r="AL640" s="105" t="str">
        <f>IFERROR(__xludf.DUMMYFUNCTION("""COMPUTED_VALUE"""),"")</f>
        <v/>
      </c>
      <c r="AM640" s="105" t="str">
        <f>IFERROR(__xludf.DUMMYFUNCTION("""COMPUTED_VALUE"""),"")</f>
        <v/>
      </c>
      <c r="AN640" s="105" t="str">
        <f>IFERROR(__xludf.DUMMYFUNCTION("""COMPUTED_VALUE"""),"")</f>
        <v/>
      </c>
    </row>
    <row r="641">
      <c r="B641" s="105"/>
      <c r="C641" s="105"/>
      <c r="E641" s="109"/>
      <c r="F641" s="110"/>
      <c r="G641" s="107"/>
      <c r="H641" s="108"/>
      <c r="J641" s="108" t="str">
        <f>IFERROR(__xludf.DUMMYFUNCTION("""COMPUTED_VALUE"""),"")</f>
        <v/>
      </c>
      <c r="K641" s="105" t="str">
        <f>IFERROR(__xludf.DUMMYFUNCTION("""COMPUTED_VALUE"""),"")</f>
        <v/>
      </c>
      <c r="L641" s="105" t="str">
        <f>IFERROR(__xludf.DUMMYFUNCTION("""COMPUTED_VALUE"""),"")</f>
        <v/>
      </c>
      <c r="M641" s="105" t="str">
        <f>IFERROR(__xludf.DUMMYFUNCTION("""COMPUTED_VALUE"""),"")</f>
        <v/>
      </c>
      <c r="N641" s="105" t="str">
        <f>IFERROR(__xludf.DUMMYFUNCTION("""COMPUTED_VALUE"""),"")</f>
        <v/>
      </c>
      <c r="O641" s="105" t="str">
        <f>IFERROR(__xludf.DUMMYFUNCTION("""COMPUTED_VALUE"""),"")</f>
        <v/>
      </c>
      <c r="P641" s="105" t="str">
        <f>IFERROR(__xludf.DUMMYFUNCTION("""COMPUTED_VALUE"""),"")</f>
        <v/>
      </c>
      <c r="Q641" s="105" t="str">
        <f>IFERROR(__xludf.DUMMYFUNCTION("""COMPUTED_VALUE"""),"")</f>
        <v/>
      </c>
      <c r="R641" s="105" t="str">
        <f>IFERROR(__xludf.DUMMYFUNCTION("""COMPUTED_VALUE"""),"")</f>
        <v/>
      </c>
      <c r="S641" s="105" t="str">
        <f>IFERROR(__xludf.DUMMYFUNCTION("""COMPUTED_VALUE"""),"")</f>
        <v/>
      </c>
      <c r="T641" s="105" t="str">
        <f>IFERROR(__xludf.DUMMYFUNCTION("""COMPUTED_VALUE"""),"")</f>
        <v/>
      </c>
      <c r="U641" s="105" t="str">
        <f>IFERROR(__xludf.DUMMYFUNCTION("""COMPUTED_VALUE"""),"")</f>
        <v/>
      </c>
      <c r="V641" s="105" t="str">
        <f>IFERROR(__xludf.DUMMYFUNCTION("""COMPUTED_VALUE"""),"")</f>
        <v/>
      </c>
      <c r="W641" s="105" t="str">
        <f>IFERROR(__xludf.DUMMYFUNCTION("""COMPUTED_VALUE"""),"")</f>
        <v/>
      </c>
      <c r="X641" s="105" t="str">
        <f>IFERROR(__xludf.DUMMYFUNCTION("""COMPUTED_VALUE"""),"")</f>
        <v/>
      </c>
      <c r="Y641" s="105" t="str">
        <f>IFERROR(__xludf.DUMMYFUNCTION("""COMPUTED_VALUE"""),"")</f>
        <v/>
      </c>
      <c r="Z641" s="105" t="str">
        <f>IFERROR(__xludf.DUMMYFUNCTION("""COMPUTED_VALUE"""),"")</f>
        <v/>
      </c>
      <c r="AA641" s="105" t="str">
        <f>IFERROR(__xludf.DUMMYFUNCTION("""COMPUTED_VALUE"""),"")</f>
        <v/>
      </c>
      <c r="AB641" s="105" t="str">
        <f>IFERROR(__xludf.DUMMYFUNCTION("""COMPUTED_VALUE"""),"")</f>
        <v/>
      </c>
      <c r="AC641" s="105" t="str">
        <f>IFERROR(__xludf.DUMMYFUNCTION("""COMPUTED_VALUE"""),"")</f>
        <v/>
      </c>
      <c r="AD641" s="105" t="str">
        <f>IFERROR(__xludf.DUMMYFUNCTION("""COMPUTED_VALUE"""),"")</f>
        <v/>
      </c>
      <c r="AE641" s="105" t="str">
        <f>IFERROR(__xludf.DUMMYFUNCTION("""COMPUTED_VALUE"""),"")</f>
        <v/>
      </c>
      <c r="AF641" s="105" t="str">
        <f>IFERROR(__xludf.DUMMYFUNCTION("""COMPUTED_VALUE"""),"")</f>
        <v/>
      </c>
      <c r="AG641" s="105" t="str">
        <f>IFERROR(__xludf.DUMMYFUNCTION("""COMPUTED_VALUE"""),"")</f>
        <v/>
      </c>
      <c r="AH641" s="105" t="str">
        <f>IFERROR(__xludf.DUMMYFUNCTION("""COMPUTED_VALUE"""),"")</f>
        <v/>
      </c>
      <c r="AI641" s="105" t="str">
        <f>IFERROR(__xludf.DUMMYFUNCTION("""COMPUTED_VALUE"""),"")</f>
        <v/>
      </c>
      <c r="AJ641" s="105" t="str">
        <f>IFERROR(__xludf.DUMMYFUNCTION("""COMPUTED_VALUE"""),"")</f>
        <v/>
      </c>
      <c r="AK641" s="105" t="str">
        <f>IFERROR(__xludf.DUMMYFUNCTION("""COMPUTED_VALUE"""),"")</f>
        <v/>
      </c>
      <c r="AL641" s="105" t="str">
        <f>IFERROR(__xludf.DUMMYFUNCTION("""COMPUTED_VALUE"""),"")</f>
        <v/>
      </c>
      <c r="AM641" s="105" t="str">
        <f>IFERROR(__xludf.DUMMYFUNCTION("""COMPUTED_VALUE"""),"")</f>
        <v/>
      </c>
      <c r="AN641" s="105" t="str">
        <f>IFERROR(__xludf.DUMMYFUNCTION("""COMPUTED_VALUE"""),"")</f>
        <v/>
      </c>
    </row>
    <row r="642">
      <c r="B642" s="105"/>
      <c r="C642" s="105"/>
      <c r="E642" s="109"/>
      <c r="F642" s="110"/>
      <c r="G642" s="107"/>
      <c r="H642" s="108"/>
      <c r="J642" s="108" t="str">
        <f>IFERROR(__xludf.DUMMYFUNCTION("""COMPUTED_VALUE"""),"")</f>
        <v/>
      </c>
      <c r="K642" s="105" t="str">
        <f>IFERROR(__xludf.DUMMYFUNCTION("""COMPUTED_VALUE"""),"")</f>
        <v/>
      </c>
      <c r="L642" s="105" t="str">
        <f>IFERROR(__xludf.DUMMYFUNCTION("""COMPUTED_VALUE"""),"")</f>
        <v/>
      </c>
      <c r="M642" s="105" t="str">
        <f>IFERROR(__xludf.DUMMYFUNCTION("""COMPUTED_VALUE"""),"")</f>
        <v/>
      </c>
      <c r="N642" s="105" t="str">
        <f>IFERROR(__xludf.DUMMYFUNCTION("""COMPUTED_VALUE"""),"")</f>
        <v/>
      </c>
      <c r="O642" s="105" t="str">
        <f>IFERROR(__xludf.DUMMYFUNCTION("""COMPUTED_VALUE"""),"")</f>
        <v/>
      </c>
      <c r="P642" s="105" t="str">
        <f>IFERROR(__xludf.DUMMYFUNCTION("""COMPUTED_VALUE"""),"")</f>
        <v/>
      </c>
      <c r="Q642" s="105" t="str">
        <f>IFERROR(__xludf.DUMMYFUNCTION("""COMPUTED_VALUE"""),"")</f>
        <v/>
      </c>
      <c r="R642" s="105" t="str">
        <f>IFERROR(__xludf.DUMMYFUNCTION("""COMPUTED_VALUE"""),"")</f>
        <v/>
      </c>
      <c r="S642" s="105" t="str">
        <f>IFERROR(__xludf.DUMMYFUNCTION("""COMPUTED_VALUE"""),"")</f>
        <v/>
      </c>
      <c r="T642" s="105" t="str">
        <f>IFERROR(__xludf.DUMMYFUNCTION("""COMPUTED_VALUE"""),"")</f>
        <v/>
      </c>
      <c r="U642" s="105" t="str">
        <f>IFERROR(__xludf.DUMMYFUNCTION("""COMPUTED_VALUE"""),"")</f>
        <v/>
      </c>
      <c r="V642" s="105" t="str">
        <f>IFERROR(__xludf.DUMMYFUNCTION("""COMPUTED_VALUE"""),"")</f>
        <v/>
      </c>
      <c r="W642" s="105" t="str">
        <f>IFERROR(__xludf.DUMMYFUNCTION("""COMPUTED_VALUE"""),"")</f>
        <v/>
      </c>
      <c r="X642" s="105" t="str">
        <f>IFERROR(__xludf.DUMMYFUNCTION("""COMPUTED_VALUE"""),"")</f>
        <v/>
      </c>
      <c r="Y642" s="105" t="str">
        <f>IFERROR(__xludf.DUMMYFUNCTION("""COMPUTED_VALUE"""),"")</f>
        <v/>
      </c>
      <c r="Z642" s="105" t="str">
        <f>IFERROR(__xludf.DUMMYFUNCTION("""COMPUTED_VALUE"""),"")</f>
        <v/>
      </c>
      <c r="AA642" s="105" t="str">
        <f>IFERROR(__xludf.DUMMYFUNCTION("""COMPUTED_VALUE"""),"")</f>
        <v/>
      </c>
      <c r="AB642" s="105" t="str">
        <f>IFERROR(__xludf.DUMMYFUNCTION("""COMPUTED_VALUE"""),"")</f>
        <v/>
      </c>
      <c r="AC642" s="105" t="str">
        <f>IFERROR(__xludf.DUMMYFUNCTION("""COMPUTED_VALUE"""),"")</f>
        <v/>
      </c>
      <c r="AD642" s="105" t="str">
        <f>IFERROR(__xludf.DUMMYFUNCTION("""COMPUTED_VALUE"""),"")</f>
        <v/>
      </c>
      <c r="AE642" s="105" t="str">
        <f>IFERROR(__xludf.DUMMYFUNCTION("""COMPUTED_VALUE"""),"")</f>
        <v/>
      </c>
      <c r="AF642" s="105" t="str">
        <f>IFERROR(__xludf.DUMMYFUNCTION("""COMPUTED_VALUE"""),"")</f>
        <v/>
      </c>
      <c r="AG642" s="105" t="str">
        <f>IFERROR(__xludf.DUMMYFUNCTION("""COMPUTED_VALUE"""),"")</f>
        <v/>
      </c>
      <c r="AH642" s="105" t="str">
        <f>IFERROR(__xludf.DUMMYFUNCTION("""COMPUTED_VALUE"""),"")</f>
        <v/>
      </c>
      <c r="AI642" s="105" t="str">
        <f>IFERROR(__xludf.DUMMYFUNCTION("""COMPUTED_VALUE"""),"")</f>
        <v/>
      </c>
      <c r="AJ642" s="105" t="str">
        <f>IFERROR(__xludf.DUMMYFUNCTION("""COMPUTED_VALUE"""),"")</f>
        <v/>
      </c>
      <c r="AK642" s="105" t="str">
        <f>IFERROR(__xludf.DUMMYFUNCTION("""COMPUTED_VALUE"""),"")</f>
        <v/>
      </c>
      <c r="AL642" s="105" t="str">
        <f>IFERROR(__xludf.DUMMYFUNCTION("""COMPUTED_VALUE"""),"")</f>
        <v/>
      </c>
      <c r="AM642" s="105" t="str">
        <f>IFERROR(__xludf.DUMMYFUNCTION("""COMPUTED_VALUE"""),"")</f>
        <v/>
      </c>
      <c r="AN642" s="105" t="str">
        <f>IFERROR(__xludf.DUMMYFUNCTION("""COMPUTED_VALUE"""),"")</f>
        <v/>
      </c>
    </row>
    <row r="643">
      <c r="B643" s="105"/>
      <c r="C643" s="105"/>
      <c r="E643" s="109"/>
      <c r="F643" s="110"/>
      <c r="G643" s="107"/>
      <c r="H643" s="108"/>
      <c r="J643" s="108" t="str">
        <f>IFERROR(__xludf.DUMMYFUNCTION("""COMPUTED_VALUE"""),"")</f>
        <v/>
      </c>
      <c r="K643" s="105" t="str">
        <f>IFERROR(__xludf.DUMMYFUNCTION("""COMPUTED_VALUE"""),"")</f>
        <v/>
      </c>
      <c r="L643" s="105" t="str">
        <f>IFERROR(__xludf.DUMMYFUNCTION("""COMPUTED_VALUE"""),"")</f>
        <v/>
      </c>
      <c r="M643" s="105" t="str">
        <f>IFERROR(__xludf.DUMMYFUNCTION("""COMPUTED_VALUE"""),"")</f>
        <v/>
      </c>
      <c r="N643" s="105" t="str">
        <f>IFERROR(__xludf.DUMMYFUNCTION("""COMPUTED_VALUE"""),"")</f>
        <v/>
      </c>
      <c r="O643" s="105" t="str">
        <f>IFERROR(__xludf.DUMMYFUNCTION("""COMPUTED_VALUE"""),"")</f>
        <v/>
      </c>
      <c r="P643" s="105" t="str">
        <f>IFERROR(__xludf.DUMMYFUNCTION("""COMPUTED_VALUE"""),"")</f>
        <v/>
      </c>
      <c r="Q643" s="105" t="str">
        <f>IFERROR(__xludf.DUMMYFUNCTION("""COMPUTED_VALUE"""),"")</f>
        <v/>
      </c>
      <c r="R643" s="105" t="str">
        <f>IFERROR(__xludf.DUMMYFUNCTION("""COMPUTED_VALUE"""),"")</f>
        <v/>
      </c>
      <c r="S643" s="105" t="str">
        <f>IFERROR(__xludf.DUMMYFUNCTION("""COMPUTED_VALUE"""),"")</f>
        <v/>
      </c>
      <c r="T643" s="105" t="str">
        <f>IFERROR(__xludf.DUMMYFUNCTION("""COMPUTED_VALUE"""),"")</f>
        <v/>
      </c>
      <c r="U643" s="105" t="str">
        <f>IFERROR(__xludf.DUMMYFUNCTION("""COMPUTED_VALUE"""),"")</f>
        <v/>
      </c>
      <c r="V643" s="105" t="str">
        <f>IFERROR(__xludf.DUMMYFUNCTION("""COMPUTED_VALUE"""),"")</f>
        <v/>
      </c>
      <c r="W643" s="105" t="str">
        <f>IFERROR(__xludf.DUMMYFUNCTION("""COMPUTED_VALUE"""),"")</f>
        <v/>
      </c>
      <c r="X643" s="105" t="str">
        <f>IFERROR(__xludf.DUMMYFUNCTION("""COMPUTED_VALUE"""),"")</f>
        <v/>
      </c>
      <c r="Y643" s="105" t="str">
        <f>IFERROR(__xludf.DUMMYFUNCTION("""COMPUTED_VALUE"""),"")</f>
        <v/>
      </c>
      <c r="Z643" s="105" t="str">
        <f>IFERROR(__xludf.DUMMYFUNCTION("""COMPUTED_VALUE"""),"")</f>
        <v/>
      </c>
      <c r="AA643" s="105" t="str">
        <f>IFERROR(__xludf.DUMMYFUNCTION("""COMPUTED_VALUE"""),"")</f>
        <v/>
      </c>
      <c r="AB643" s="105" t="str">
        <f>IFERROR(__xludf.DUMMYFUNCTION("""COMPUTED_VALUE"""),"")</f>
        <v/>
      </c>
      <c r="AC643" s="105" t="str">
        <f>IFERROR(__xludf.DUMMYFUNCTION("""COMPUTED_VALUE"""),"")</f>
        <v/>
      </c>
      <c r="AD643" s="105" t="str">
        <f>IFERROR(__xludf.DUMMYFUNCTION("""COMPUTED_VALUE"""),"")</f>
        <v/>
      </c>
      <c r="AE643" s="105" t="str">
        <f>IFERROR(__xludf.DUMMYFUNCTION("""COMPUTED_VALUE"""),"")</f>
        <v/>
      </c>
      <c r="AF643" s="105" t="str">
        <f>IFERROR(__xludf.DUMMYFUNCTION("""COMPUTED_VALUE"""),"")</f>
        <v/>
      </c>
      <c r="AG643" s="105" t="str">
        <f>IFERROR(__xludf.DUMMYFUNCTION("""COMPUTED_VALUE"""),"")</f>
        <v/>
      </c>
      <c r="AH643" s="105" t="str">
        <f>IFERROR(__xludf.DUMMYFUNCTION("""COMPUTED_VALUE"""),"")</f>
        <v/>
      </c>
      <c r="AI643" s="105" t="str">
        <f>IFERROR(__xludf.DUMMYFUNCTION("""COMPUTED_VALUE"""),"")</f>
        <v/>
      </c>
      <c r="AJ643" s="105" t="str">
        <f>IFERROR(__xludf.DUMMYFUNCTION("""COMPUTED_VALUE"""),"")</f>
        <v/>
      </c>
      <c r="AK643" s="105" t="str">
        <f>IFERROR(__xludf.DUMMYFUNCTION("""COMPUTED_VALUE"""),"")</f>
        <v/>
      </c>
      <c r="AL643" s="105" t="str">
        <f>IFERROR(__xludf.DUMMYFUNCTION("""COMPUTED_VALUE"""),"")</f>
        <v/>
      </c>
      <c r="AM643" s="105" t="str">
        <f>IFERROR(__xludf.DUMMYFUNCTION("""COMPUTED_VALUE"""),"")</f>
        <v/>
      </c>
      <c r="AN643" s="105" t="str">
        <f>IFERROR(__xludf.DUMMYFUNCTION("""COMPUTED_VALUE"""),"")</f>
        <v/>
      </c>
    </row>
    <row r="644">
      <c r="B644" s="105"/>
      <c r="C644" s="105"/>
      <c r="E644" s="109"/>
      <c r="F644" s="110"/>
      <c r="G644" s="107"/>
      <c r="H644" s="108"/>
      <c r="J644" s="108" t="str">
        <f>IFERROR(__xludf.DUMMYFUNCTION("""COMPUTED_VALUE"""),"")</f>
        <v/>
      </c>
      <c r="K644" s="105" t="str">
        <f>IFERROR(__xludf.DUMMYFUNCTION("""COMPUTED_VALUE"""),"")</f>
        <v/>
      </c>
      <c r="L644" s="105" t="str">
        <f>IFERROR(__xludf.DUMMYFUNCTION("""COMPUTED_VALUE"""),"")</f>
        <v/>
      </c>
      <c r="M644" s="105" t="str">
        <f>IFERROR(__xludf.DUMMYFUNCTION("""COMPUTED_VALUE"""),"")</f>
        <v/>
      </c>
      <c r="N644" s="105" t="str">
        <f>IFERROR(__xludf.DUMMYFUNCTION("""COMPUTED_VALUE"""),"")</f>
        <v/>
      </c>
      <c r="O644" s="105" t="str">
        <f>IFERROR(__xludf.DUMMYFUNCTION("""COMPUTED_VALUE"""),"")</f>
        <v/>
      </c>
      <c r="P644" s="105" t="str">
        <f>IFERROR(__xludf.DUMMYFUNCTION("""COMPUTED_VALUE"""),"")</f>
        <v/>
      </c>
      <c r="Q644" s="105" t="str">
        <f>IFERROR(__xludf.DUMMYFUNCTION("""COMPUTED_VALUE"""),"")</f>
        <v/>
      </c>
      <c r="R644" s="105" t="str">
        <f>IFERROR(__xludf.DUMMYFUNCTION("""COMPUTED_VALUE"""),"")</f>
        <v/>
      </c>
      <c r="S644" s="105" t="str">
        <f>IFERROR(__xludf.DUMMYFUNCTION("""COMPUTED_VALUE"""),"")</f>
        <v/>
      </c>
      <c r="T644" s="105" t="str">
        <f>IFERROR(__xludf.DUMMYFUNCTION("""COMPUTED_VALUE"""),"")</f>
        <v/>
      </c>
      <c r="U644" s="105" t="str">
        <f>IFERROR(__xludf.DUMMYFUNCTION("""COMPUTED_VALUE"""),"")</f>
        <v/>
      </c>
      <c r="V644" s="105" t="str">
        <f>IFERROR(__xludf.DUMMYFUNCTION("""COMPUTED_VALUE"""),"")</f>
        <v/>
      </c>
      <c r="W644" s="105" t="str">
        <f>IFERROR(__xludf.DUMMYFUNCTION("""COMPUTED_VALUE"""),"")</f>
        <v/>
      </c>
      <c r="X644" s="105" t="str">
        <f>IFERROR(__xludf.DUMMYFUNCTION("""COMPUTED_VALUE"""),"")</f>
        <v/>
      </c>
      <c r="Y644" s="105" t="str">
        <f>IFERROR(__xludf.DUMMYFUNCTION("""COMPUTED_VALUE"""),"")</f>
        <v/>
      </c>
      <c r="Z644" s="105" t="str">
        <f>IFERROR(__xludf.DUMMYFUNCTION("""COMPUTED_VALUE"""),"")</f>
        <v/>
      </c>
      <c r="AA644" s="105" t="str">
        <f>IFERROR(__xludf.DUMMYFUNCTION("""COMPUTED_VALUE"""),"")</f>
        <v/>
      </c>
      <c r="AB644" s="105" t="str">
        <f>IFERROR(__xludf.DUMMYFUNCTION("""COMPUTED_VALUE"""),"")</f>
        <v/>
      </c>
      <c r="AC644" s="105" t="str">
        <f>IFERROR(__xludf.DUMMYFUNCTION("""COMPUTED_VALUE"""),"")</f>
        <v/>
      </c>
      <c r="AD644" s="105" t="str">
        <f>IFERROR(__xludf.DUMMYFUNCTION("""COMPUTED_VALUE"""),"")</f>
        <v/>
      </c>
      <c r="AE644" s="105" t="str">
        <f>IFERROR(__xludf.DUMMYFUNCTION("""COMPUTED_VALUE"""),"")</f>
        <v/>
      </c>
      <c r="AF644" s="105" t="str">
        <f>IFERROR(__xludf.DUMMYFUNCTION("""COMPUTED_VALUE"""),"")</f>
        <v/>
      </c>
      <c r="AG644" s="105" t="str">
        <f>IFERROR(__xludf.DUMMYFUNCTION("""COMPUTED_VALUE"""),"")</f>
        <v/>
      </c>
      <c r="AH644" s="105" t="str">
        <f>IFERROR(__xludf.DUMMYFUNCTION("""COMPUTED_VALUE"""),"")</f>
        <v/>
      </c>
      <c r="AI644" s="105" t="str">
        <f>IFERROR(__xludf.DUMMYFUNCTION("""COMPUTED_VALUE"""),"")</f>
        <v/>
      </c>
      <c r="AJ644" s="105" t="str">
        <f>IFERROR(__xludf.DUMMYFUNCTION("""COMPUTED_VALUE"""),"")</f>
        <v/>
      </c>
      <c r="AK644" s="105" t="str">
        <f>IFERROR(__xludf.DUMMYFUNCTION("""COMPUTED_VALUE"""),"")</f>
        <v/>
      </c>
      <c r="AL644" s="105" t="str">
        <f>IFERROR(__xludf.DUMMYFUNCTION("""COMPUTED_VALUE"""),"")</f>
        <v/>
      </c>
      <c r="AM644" s="105" t="str">
        <f>IFERROR(__xludf.DUMMYFUNCTION("""COMPUTED_VALUE"""),"")</f>
        <v/>
      </c>
      <c r="AN644" s="105" t="str">
        <f>IFERROR(__xludf.DUMMYFUNCTION("""COMPUTED_VALUE"""),"")</f>
        <v/>
      </c>
    </row>
    <row r="645">
      <c r="B645" s="105"/>
      <c r="C645" s="105"/>
      <c r="E645" s="109"/>
      <c r="F645" s="110"/>
      <c r="G645" s="107"/>
      <c r="H645" s="108"/>
      <c r="J645" s="108" t="str">
        <f>IFERROR(__xludf.DUMMYFUNCTION("""COMPUTED_VALUE"""),"")</f>
        <v/>
      </c>
      <c r="K645" s="105" t="str">
        <f>IFERROR(__xludf.DUMMYFUNCTION("""COMPUTED_VALUE"""),"")</f>
        <v/>
      </c>
      <c r="L645" s="105" t="str">
        <f>IFERROR(__xludf.DUMMYFUNCTION("""COMPUTED_VALUE"""),"")</f>
        <v/>
      </c>
      <c r="M645" s="105" t="str">
        <f>IFERROR(__xludf.DUMMYFUNCTION("""COMPUTED_VALUE"""),"")</f>
        <v/>
      </c>
      <c r="N645" s="105" t="str">
        <f>IFERROR(__xludf.DUMMYFUNCTION("""COMPUTED_VALUE"""),"")</f>
        <v/>
      </c>
      <c r="O645" s="105" t="str">
        <f>IFERROR(__xludf.DUMMYFUNCTION("""COMPUTED_VALUE"""),"")</f>
        <v/>
      </c>
      <c r="P645" s="105" t="str">
        <f>IFERROR(__xludf.DUMMYFUNCTION("""COMPUTED_VALUE"""),"")</f>
        <v/>
      </c>
      <c r="Q645" s="105" t="str">
        <f>IFERROR(__xludf.DUMMYFUNCTION("""COMPUTED_VALUE"""),"")</f>
        <v/>
      </c>
      <c r="R645" s="105" t="str">
        <f>IFERROR(__xludf.DUMMYFUNCTION("""COMPUTED_VALUE"""),"")</f>
        <v/>
      </c>
      <c r="S645" s="105" t="str">
        <f>IFERROR(__xludf.DUMMYFUNCTION("""COMPUTED_VALUE"""),"")</f>
        <v/>
      </c>
      <c r="T645" s="105" t="str">
        <f>IFERROR(__xludf.DUMMYFUNCTION("""COMPUTED_VALUE"""),"")</f>
        <v/>
      </c>
      <c r="U645" s="105" t="str">
        <f>IFERROR(__xludf.DUMMYFUNCTION("""COMPUTED_VALUE"""),"")</f>
        <v/>
      </c>
      <c r="V645" s="105" t="str">
        <f>IFERROR(__xludf.DUMMYFUNCTION("""COMPUTED_VALUE"""),"")</f>
        <v/>
      </c>
      <c r="W645" s="105" t="str">
        <f>IFERROR(__xludf.DUMMYFUNCTION("""COMPUTED_VALUE"""),"")</f>
        <v/>
      </c>
      <c r="X645" s="105" t="str">
        <f>IFERROR(__xludf.DUMMYFUNCTION("""COMPUTED_VALUE"""),"")</f>
        <v/>
      </c>
      <c r="Y645" s="105" t="str">
        <f>IFERROR(__xludf.DUMMYFUNCTION("""COMPUTED_VALUE"""),"")</f>
        <v/>
      </c>
      <c r="Z645" s="105" t="str">
        <f>IFERROR(__xludf.DUMMYFUNCTION("""COMPUTED_VALUE"""),"")</f>
        <v/>
      </c>
      <c r="AA645" s="105" t="str">
        <f>IFERROR(__xludf.DUMMYFUNCTION("""COMPUTED_VALUE"""),"")</f>
        <v/>
      </c>
      <c r="AB645" s="105" t="str">
        <f>IFERROR(__xludf.DUMMYFUNCTION("""COMPUTED_VALUE"""),"")</f>
        <v/>
      </c>
      <c r="AC645" s="105" t="str">
        <f>IFERROR(__xludf.DUMMYFUNCTION("""COMPUTED_VALUE"""),"")</f>
        <v/>
      </c>
      <c r="AD645" s="105" t="str">
        <f>IFERROR(__xludf.DUMMYFUNCTION("""COMPUTED_VALUE"""),"")</f>
        <v/>
      </c>
      <c r="AE645" s="105" t="str">
        <f>IFERROR(__xludf.DUMMYFUNCTION("""COMPUTED_VALUE"""),"")</f>
        <v/>
      </c>
      <c r="AF645" s="105" t="str">
        <f>IFERROR(__xludf.DUMMYFUNCTION("""COMPUTED_VALUE"""),"")</f>
        <v/>
      </c>
      <c r="AG645" s="105" t="str">
        <f>IFERROR(__xludf.DUMMYFUNCTION("""COMPUTED_VALUE"""),"")</f>
        <v/>
      </c>
      <c r="AH645" s="105" t="str">
        <f>IFERROR(__xludf.DUMMYFUNCTION("""COMPUTED_VALUE"""),"")</f>
        <v/>
      </c>
      <c r="AI645" s="105" t="str">
        <f>IFERROR(__xludf.DUMMYFUNCTION("""COMPUTED_VALUE"""),"")</f>
        <v/>
      </c>
      <c r="AJ645" s="105" t="str">
        <f>IFERROR(__xludf.DUMMYFUNCTION("""COMPUTED_VALUE"""),"")</f>
        <v/>
      </c>
      <c r="AK645" s="105" t="str">
        <f>IFERROR(__xludf.DUMMYFUNCTION("""COMPUTED_VALUE"""),"")</f>
        <v/>
      </c>
      <c r="AL645" s="105" t="str">
        <f>IFERROR(__xludf.DUMMYFUNCTION("""COMPUTED_VALUE"""),"")</f>
        <v/>
      </c>
      <c r="AM645" s="105" t="str">
        <f>IFERROR(__xludf.DUMMYFUNCTION("""COMPUTED_VALUE"""),"")</f>
        <v/>
      </c>
      <c r="AN645" s="105" t="str">
        <f>IFERROR(__xludf.DUMMYFUNCTION("""COMPUTED_VALUE"""),"")</f>
        <v/>
      </c>
    </row>
    <row r="646">
      <c r="B646" s="105"/>
      <c r="C646" s="105"/>
      <c r="E646" s="109"/>
      <c r="F646" s="110"/>
      <c r="G646" s="107"/>
      <c r="H646" s="108"/>
      <c r="J646" s="108" t="str">
        <f>IFERROR(__xludf.DUMMYFUNCTION("""COMPUTED_VALUE"""),"")</f>
        <v/>
      </c>
      <c r="K646" s="105" t="str">
        <f>IFERROR(__xludf.DUMMYFUNCTION("""COMPUTED_VALUE"""),"")</f>
        <v/>
      </c>
      <c r="L646" s="105" t="str">
        <f>IFERROR(__xludf.DUMMYFUNCTION("""COMPUTED_VALUE"""),"")</f>
        <v/>
      </c>
      <c r="M646" s="105" t="str">
        <f>IFERROR(__xludf.DUMMYFUNCTION("""COMPUTED_VALUE"""),"")</f>
        <v/>
      </c>
      <c r="N646" s="105" t="str">
        <f>IFERROR(__xludf.DUMMYFUNCTION("""COMPUTED_VALUE"""),"")</f>
        <v/>
      </c>
      <c r="O646" s="105" t="str">
        <f>IFERROR(__xludf.DUMMYFUNCTION("""COMPUTED_VALUE"""),"")</f>
        <v/>
      </c>
      <c r="P646" s="105" t="str">
        <f>IFERROR(__xludf.DUMMYFUNCTION("""COMPUTED_VALUE"""),"")</f>
        <v/>
      </c>
      <c r="Q646" s="105" t="str">
        <f>IFERROR(__xludf.DUMMYFUNCTION("""COMPUTED_VALUE"""),"")</f>
        <v/>
      </c>
      <c r="R646" s="105" t="str">
        <f>IFERROR(__xludf.DUMMYFUNCTION("""COMPUTED_VALUE"""),"")</f>
        <v/>
      </c>
      <c r="S646" s="105" t="str">
        <f>IFERROR(__xludf.DUMMYFUNCTION("""COMPUTED_VALUE"""),"")</f>
        <v/>
      </c>
      <c r="T646" s="105" t="str">
        <f>IFERROR(__xludf.DUMMYFUNCTION("""COMPUTED_VALUE"""),"")</f>
        <v/>
      </c>
      <c r="U646" s="105" t="str">
        <f>IFERROR(__xludf.DUMMYFUNCTION("""COMPUTED_VALUE"""),"")</f>
        <v/>
      </c>
      <c r="V646" s="105" t="str">
        <f>IFERROR(__xludf.DUMMYFUNCTION("""COMPUTED_VALUE"""),"")</f>
        <v/>
      </c>
      <c r="W646" s="105" t="str">
        <f>IFERROR(__xludf.DUMMYFUNCTION("""COMPUTED_VALUE"""),"")</f>
        <v/>
      </c>
      <c r="X646" s="105" t="str">
        <f>IFERROR(__xludf.DUMMYFUNCTION("""COMPUTED_VALUE"""),"")</f>
        <v/>
      </c>
      <c r="Y646" s="105" t="str">
        <f>IFERROR(__xludf.DUMMYFUNCTION("""COMPUTED_VALUE"""),"")</f>
        <v/>
      </c>
      <c r="Z646" s="105" t="str">
        <f>IFERROR(__xludf.DUMMYFUNCTION("""COMPUTED_VALUE"""),"")</f>
        <v/>
      </c>
      <c r="AA646" s="105" t="str">
        <f>IFERROR(__xludf.DUMMYFUNCTION("""COMPUTED_VALUE"""),"")</f>
        <v/>
      </c>
      <c r="AB646" s="105" t="str">
        <f>IFERROR(__xludf.DUMMYFUNCTION("""COMPUTED_VALUE"""),"")</f>
        <v/>
      </c>
      <c r="AC646" s="105" t="str">
        <f>IFERROR(__xludf.DUMMYFUNCTION("""COMPUTED_VALUE"""),"")</f>
        <v/>
      </c>
      <c r="AD646" s="105" t="str">
        <f>IFERROR(__xludf.DUMMYFUNCTION("""COMPUTED_VALUE"""),"")</f>
        <v/>
      </c>
      <c r="AE646" s="105" t="str">
        <f>IFERROR(__xludf.DUMMYFUNCTION("""COMPUTED_VALUE"""),"")</f>
        <v/>
      </c>
      <c r="AF646" s="105" t="str">
        <f>IFERROR(__xludf.DUMMYFUNCTION("""COMPUTED_VALUE"""),"")</f>
        <v/>
      </c>
      <c r="AG646" s="105" t="str">
        <f>IFERROR(__xludf.DUMMYFUNCTION("""COMPUTED_VALUE"""),"")</f>
        <v/>
      </c>
      <c r="AH646" s="105" t="str">
        <f>IFERROR(__xludf.DUMMYFUNCTION("""COMPUTED_VALUE"""),"")</f>
        <v/>
      </c>
      <c r="AI646" s="105" t="str">
        <f>IFERROR(__xludf.DUMMYFUNCTION("""COMPUTED_VALUE"""),"")</f>
        <v/>
      </c>
      <c r="AJ646" s="105" t="str">
        <f>IFERROR(__xludf.DUMMYFUNCTION("""COMPUTED_VALUE"""),"")</f>
        <v/>
      </c>
      <c r="AK646" s="105" t="str">
        <f>IFERROR(__xludf.DUMMYFUNCTION("""COMPUTED_VALUE"""),"")</f>
        <v/>
      </c>
      <c r="AL646" s="105" t="str">
        <f>IFERROR(__xludf.DUMMYFUNCTION("""COMPUTED_VALUE"""),"")</f>
        <v/>
      </c>
      <c r="AM646" s="105" t="str">
        <f>IFERROR(__xludf.DUMMYFUNCTION("""COMPUTED_VALUE"""),"")</f>
        <v/>
      </c>
      <c r="AN646" s="105" t="str">
        <f>IFERROR(__xludf.DUMMYFUNCTION("""COMPUTED_VALUE"""),"")</f>
        <v/>
      </c>
    </row>
    <row r="647">
      <c r="B647" s="105"/>
      <c r="C647" s="105"/>
      <c r="E647" s="109"/>
      <c r="F647" s="110"/>
      <c r="G647" s="107"/>
      <c r="H647" s="108"/>
      <c r="J647" s="108" t="str">
        <f>IFERROR(__xludf.DUMMYFUNCTION("""COMPUTED_VALUE"""),"")</f>
        <v/>
      </c>
      <c r="K647" s="105" t="str">
        <f>IFERROR(__xludf.DUMMYFUNCTION("""COMPUTED_VALUE"""),"")</f>
        <v/>
      </c>
      <c r="L647" s="105" t="str">
        <f>IFERROR(__xludf.DUMMYFUNCTION("""COMPUTED_VALUE"""),"")</f>
        <v/>
      </c>
      <c r="M647" s="105" t="str">
        <f>IFERROR(__xludf.DUMMYFUNCTION("""COMPUTED_VALUE"""),"")</f>
        <v/>
      </c>
      <c r="N647" s="105" t="str">
        <f>IFERROR(__xludf.DUMMYFUNCTION("""COMPUTED_VALUE"""),"")</f>
        <v/>
      </c>
      <c r="O647" s="105" t="str">
        <f>IFERROR(__xludf.DUMMYFUNCTION("""COMPUTED_VALUE"""),"")</f>
        <v/>
      </c>
      <c r="P647" s="105" t="str">
        <f>IFERROR(__xludf.DUMMYFUNCTION("""COMPUTED_VALUE"""),"")</f>
        <v/>
      </c>
      <c r="Q647" s="105" t="str">
        <f>IFERROR(__xludf.DUMMYFUNCTION("""COMPUTED_VALUE"""),"")</f>
        <v/>
      </c>
      <c r="R647" s="105" t="str">
        <f>IFERROR(__xludf.DUMMYFUNCTION("""COMPUTED_VALUE"""),"")</f>
        <v/>
      </c>
      <c r="S647" s="105" t="str">
        <f>IFERROR(__xludf.DUMMYFUNCTION("""COMPUTED_VALUE"""),"")</f>
        <v/>
      </c>
      <c r="T647" s="105" t="str">
        <f>IFERROR(__xludf.DUMMYFUNCTION("""COMPUTED_VALUE"""),"")</f>
        <v/>
      </c>
      <c r="U647" s="105" t="str">
        <f>IFERROR(__xludf.DUMMYFUNCTION("""COMPUTED_VALUE"""),"")</f>
        <v/>
      </c>
      <c r="V647" s="105" t="str">
        <f>IFERROR(__xludf.DUMMYFUNCTION("""COMPUTED_VALUE"""),"")</f>
        <v/>
      </c>
      <c r="W647" s="105" t="str">
        <f>IFERROR(__xludf.DUMMYFUNCTION("""COMPUTED_VALUE"""),"")</f>
        <v/>
      </c>
      <c r="X647" s="105" t="str">
        <f>IFERROR(__xludf.DUMMYFUNCTION("""COMPUTED_VALUE"""),"")</f>
        <v/>
      </c>
      <c r="Y647" s="105" t="str">
        <f>IFERROR(__xludf.DUMMYFUNCTION("""COMPUTED_VALUE"""),"")</f>
        <v/>
      </c>
      <c r="Z647" s="105" t="str">
        <f>IFERROR(__xludf.DUMMYFUNCTION("""COMPUTED_VALUE"""),"")</f>
        <v/>
      </c>
      <c r="AA647" s="105" t="str">
        <f>IFERROR(__xludf.DUMMYFUNCTION("""COMPUTED_VALUE"""),"")</f>
        <v/>
      </c>
      <c r="AB647" s="105" t="str">
        <f>IFERROR(__xludf.DUMMYFUNCTION("""COMPUTED_VALUE"""),"")</f>
        <v/>
      </c>
      <c r="AC647" s="105" t="str">
        <f>IFERROR(__xludf.DUMMYFUNCTION("""COMPUTED_VALUE"""),"")</f>
        <v/>
      </c>
      <c r="AD647" s="105" t="str">
        <f>IFERROR(__xludf.DUMMYFUNCTION("""COMPUTED_VALUE"""),"")</f>
        <v/>
      </c>
      <c r="AE647" s="105" t="str">
        <f>IFERROR(__xludf.DUMMYFUNCTION("""COMPUTED_VALUE"""),"")</f>
        <v/>
      </c>
      <c r="AF647" s="105" t="str">
        <f>IFERROR(__xludf.DUMMYFUNCTION("""COMPUTED_VALUE"""),"")</f>
        <v/>
      </c>
      <c r="AG647" s="105" t="str">
        <f>IFERROR(__xludf.DUMMYFUNCTION("""COMPUTED_VALUE"""),"")</f>
        <v/>
      </c>
      <c r="AH647" s="105" t="str">
        <f>IFERROR(__xludf.DUMMYFUNCTION("""COMPUTED_VALUE"""),"")</f>
        <v/>
      </c>
      <c r="AI647" s="105" t="str">
        <f>IFERROR(__xludf.DUMMYFUNCTION("""COMPUTED_VALUE"""),"")</f>
        <v/>
      </c>
      <c r="AJ647" s="105" t="str">
        <f>IFERROR(__xludf.DUMMYFUNCTION("""COMPUTED_VALUE"""),"")</f>
        <v/>
      </c>
      <c r="AK647" s="105" t="str">
        <f>IFERROR(__xludf.DUMMYFUNCTION("""COMPUTED_VALUE"""),"")</f>
        <v/>
      </c>
      <c r="AL647" s="105" t="str">
        <f>IFERROR(__xludf.DUMMYFUNCTION("""COMPUTED_VALUE"""),"")</f>
        <v/>
      </c>
      <c r="AM647" s="105" t="str">
        <f>IFERROR(__xludf.DUMMYFUNCTION("""COMPUTED_VALUE"""),"")</f>
        <v/>
      </c>
      <c r="AN647" s="105" t="str">
        <f>IFERROR(__xludf.DUMMYFUNCTION("""COMPUTED_VALUE"""),"")</f>
        <v/>
      </c>
    </row>
    <row r="648">
      <c r="B648" s="105"/>
      <c r="C648" s="105"/>
      <c r="E648" s="109"/>
      <c r="F648" s="110"/>
      <c r="G648" s="107"/>
      <c r="H648" s="108"/>
      <c r="J648" s="108" t="str">
        <f>IFERROR(__xludf.DUMMYFUNCTION("""COMPUTED_VALUE"""),"")</f>
        <v/>
      </c>
      <c r="K648" s="105" t="str">
        <f>IFERROR(__xludf.DUMMYFUNCTION("""COMPUTED_VALUE"""),"")</f>
        <v/>
      </c>
      <c r="L648" s="105" t="str">
        <f>IFERROR(__xludf.DUMMYFUNCTION("""COMPUTED_VALUE"""),"")</f>
        <v/>
      </c>
      <c r="M648" s="105" t="str">
        <f>IFERROR(__xludf.DUMMYFUNCTION("""COMPUTED_VALUE"""),"")</f>
        <v/>
      </c>
      <c r="N648" s="105" t="str">
        <f>IFERROR(__xludf.DUMMYFUNCTION("""COMPUTED_VALUE"""),"")</f>
        <v/>
      </c>
      <c r="O648" s="105" t="str">
        <f>IFERROR(__xludf.DUMMYFUNCTION("""COMPUTED_VALUE"""),"")</f>
        <v/>
      </c>
      <c r="P648" s="105" t="str">
        <f>IFERROR(__xludf.DUMMYFUNCTION("""COMPUTED_VALUE"""),"")</f>
        <v/>
      </c>
      <c r="Q648" s="105" t="str">
        <f>IFERROR(__xludf.DUMMYFUNCTION("""COMPUTED_VALUE"""),"")</f>
        <v/>
      </c>
      <c r="R648" s="105" t="str">
        <f>IFERROR(__xludf.DUMMYFUNCTION("""COMPUTED_VALUE"""),"")</f>
        <v/>
      </c>
      <c r="S648" s="105" t="str">
        <f>IFERROR(__xludf.DUMMYFUNCTION("""COMPUTED_VALUE"""),"")</f>
        <v/>
      </c>
      <c r="T648" s="105" t="str">
        <f>IFERROR(__xludf.DUMMYFUNCTION("""COMPUTED_VALUE"""),"")</f>
        <v/>
      </c>
      <c r="U648" s="105" t="str">
        <f>IFERROR(__xludf.DUMMYFUNCTION("""COMPUTED_VALUE"""),"")</f>
        <v/>
      </c>
      <c r="V648" s="105" t="str">
        <f>IFERROR(__xludf.DUMMYFUNCTION("""COMPUTED_VALUE"""),"")</f>
        <v/>
      </c>
      <c r="W648" s="105" t="str">
        <f>IFERROR(__xludf.DUMMYFUNCTION("""COMPUTED_VALUE"""),"")</f>
        <v/>
      </c>
      <c r="X648" s="105" t="str">
        <f>IFERROR(__xludf.DUMMYFUNCTION("""COMPUTED_VALUE"""),"")</f>
        <v/>
      </c>
      <c r="Y648" s="105" t="str">
        <f>IFERROR(__xludf.DUMMYFUNCTION("""COMPUTED_VALUE"""),"")</f>
        <v/>
      </c>
      <c r="Z648" s="105" t="str">
        <f>IFERROR(__xludf.DUMMYFUNCTION("""COMPUTED_VALUE"""),"")</f>
        <v/>
      </c>
      <c r="AA648" s="105" t="str">
        <f>IFERROR(__xludf.DUMMYFUNCTION("""COMPUTED_VALUE"""),"")</f>
        <v/>
      </c>
      <c r="AB648" s="105" t="str">
        <f>IFERROR(__xludf.DUMMYFUNCTION("""COMPUTED_VALUE"""),"")</f>
        <v/>
      </c>
      <c r="AC648" s="105" t="str">
        <f>IFERROR(__xludf.DUMMYFUNCTION("""COMPUTED_VALUE"""),"")</f>
        <v/>
      </c>
      <c r="AD648" s="105" t="str">
        <f>IFERROR(__xludf.DUMMYFUNCTION("""COMPUTED_VALUE"""),"")</f>
        <v/>
      </c>
      <c r="AE648" s="105" t="str">
        <f>IFERROR(__xludf.DUMMYFUNCTION("""COMPUTED_VALUE"""),"")</f>
        <v/>
      </c>
      <c r="AF648" s="105" t="str">
        <f>IFERROR(__xludf.DUMMYFUNCTION("""COMPUTED_VALUE"""),"")</f>
        <v/>
      </c>
      <c r="AG648" s="105" t="str">
        <f>IFERROR(__xludf.DUMMYFUNCTION("""COMPUTED_VALUE"""),"")</f>
        <v/>
      </c>
      <c r="AH648" s="105" t="str">
        <f>IFERROR(__xludf.DUMMYFUNCTION("""COMPUTED_VALUE"""),"")</f>
        <v/>
      </c>
      <c r="AI648" s="105" t="str">
        <f>IFERROR(__xludf.DUMMYFUNCTION("""COMPUTED_VALUE"""),"")</f>
        <v/>
      </c>
      <c r="AJ648" s="105" t="str">
        <f>IFERROR(__xludf.DUMMYFUNCTION("""COMPUTED_VALUE"""),"")</f>
        <v/>
      </c>
      <c r="AK648" s="105" t="str">
        <f>IFERROR(__xludf.DUMMYFUNCTION("""COMPUTED_VALUE"""),"")</f>
        <v/>
      </c>
      <c r="AL648" s="105" t="str">
        <f>IFERROR(__xludf.DUMMYFUNCTION("""COMPUTED_VALUE"""),"")</f>
        <v/>
      </c>
      <c r="AM648" s="105" t="str">
        <f>IFERROR(__xludf.DUMMYFUNCTION("""COMPUTED_VALUE"""),"")</f>
        <v/>
      </c>
      <c r="AN648" s="105" t="str">
        <f>IFERROR(__xludf.DUMMYFUNCTION("""COMPUTED_VALUE"""),"")</f>
        <v/>
      </c>
    </row>
    <row r="649">
      <c r="B649" s="105"/>
      <c r="C649" s="105"/>
      <c r="E649" s="109"/>
      <c r="F649" s="110"/>
      <c r="G649" s="107"/>
      <c r="H649" s="108"/>
      <c r="J649" s="108" t="str">
        <f>IFERROR(__xludf.DUMMYFUNCTION("""COMPUTED_VALUE"""),"")</f>
        <v/>
      </c>
      <c r="K649" s="105" t="str">
        <f>IFERROR(__xludf.DUMMYFUNCTION("""COMPUTED_VALUE"""),"")</f>
        <v/>
      </c>
      <c r="L649" s="105" t="str">
        <f>IFERROR(__xludf.DUMMYFUNCTION("""COMPUTED_VALUE"""),"")</f>
        <v/>
      </c>
      <c r="M649" s="105" t="str">
        <f>IFERROR(__xludf.DUMMYFUNCTION("""COMPUTED_VALUE"""),"")</f>
        <v/>
      </c>
      <c r="N649" s="105" t="str">
        <f>IFERROR(__xludf.DUMMYFUNCTION("""COMPUTED_VALUE"""),"")</f>
        <v/>
      </c>
      <c r="O649" s="105" t="str">
        <f>IFERROR(__xludf.DUMMYFUNCTION("""COMPUTED_VALUE"""),"")</f>
        <v/>
      </c>
      <c r="P649" s="105" t="str">
        <f>IFERROR(__xludf.DUMMYFUNCTION("""COMPUTED_VALUE"""),"")</f>
        <v/>
      </c>
      <c r="Q649" s="105" t="str">
        <f>IFERROR(__xludf.DUMMYFUNCTION("""COMPUTED_VALUE"""),"")</f>
        <v/>
      </c>
      <c r="R649" s="105" t="str">
        <f>IFERROR(__xludf.DUMMYFUNCTION("""COMPUTED_VALUE"""),"")</f>
        <v/>
      </c>
      <c r="S649" s="105" t="str">
        <f>IFERROR(__xludf.DUMMYFUNCTION("""COMPUTED_VALUE"""),"")</f>
        <v/>
      </c>
      <c r="T649" s="105" t="str">
        <f>IFERROR(__xludf.DUMMYFUNCTION("""COMPUTED_VALUE"""),"")</f>
        <v/>
      </c>
      <c r="U649" s="105" t="str">
        <f>IFERROR(__xludf.DUMMYFUNCTION("""COMPUTED_VALUE"""),"")</f>
        <v/>
      </c>
      <c r="V649" s="105" t="str">
        <f>IFERROR(__xludf.DUMMYFUNCTION("""COMPUTED_VALUE"""),"")</f>
        <v/>
      </c>
      <c r="W649" s="105" t="str">
        <f>IFERROR(__xludf.DUMMYFUNCTION("""COMPUTED_VALUE"""),"")</f>
        <v/>
      </c>
      <c r="X649" s="105" t="str">
        <f>IFERROR(__xludf.DUMMYFUNCTION("""COMPUTED_VALUE"""),"")</f>
        <v/>
      </c>
      <c r="Y649" s="105" t="str">
        <f>IFERROR(__xludf.DUMMYFUNCTION("""COMPUTED_VALUE"""),"")</f>
        <v/>
      </c>
      <c r="Z649" s="105" t="str">
        <f>IFERROR(__xludf.DUMMYFUNCTION("""COMPUTED_VALUE"""),"")</f>
        <v/>
      </c>
      <c r="AA649" s="105" t="str">
        <f>IFERROR(__xludf.DUMMYFUNCTION("""COMPUTED_VALUE"""),"")</f>
        <v/>
      </c>
      <c r="AB649" s="105" t="str">
        <f>IFERROR(__xludf.DUMMYFUNCTION("""COMPUTED_VALUE"""),"")</f>
        <v/>
      </c>
      <c r="AC649" s="105" t="str">
        <f>IFERROR(__xludf.DUMMYFUNCTION("""COMPUTED_VALUE"""),"")</f>
        <v/>
      </c>
      <c r="AD649" s="105" t="str">
        <f>IFERROR(__xludf.DUMMYFUNCTION("""COMPUTED_VALUE"""),"")</f>
        <v/>
      </c>
      <c r="AE649" s="105" t="str">
        <f>IFERROR(__xludf.DUMMYFUNCTION("""COMPUTED_VALUE"""),"")</f>
        <v/>
      </c>
      <c r="AF649" s="105" t="str">
        <f>IFERROR(__xludf.DUMMYFUNCTION("""COMPUTED_VALUE"""),"")</f>
        <v/>
      </c>
      <c r="AG649" s="105" t="str">
        <f>IFERROR(__xludf.DUMMYFUNCTION("""COMPUTED_VALUE"""),"")</f>
        <v/>
      </c>
      <c r="AH649" s="105" t="str">
        <f>IFERROR(__xludf.DUMMYFUNCTION("""COMPUTED_VALUE"""),"")</f>
        <v/>
      </c>
      <c r="AI649" s="105" t="str">
        <f>IFERROR(__xludf.DUMMYFUNCTION("""COMPUTED_VALUE"""),"")</f>
        <v/>
      </c>
      <c r="AJ649" s="105" t="str">
        <f>IFERROR(__xludf.DUMMYFUNCTION("""COMPUTED_VALUE"""),"")</f>
        <v/>
      </c>
      <c r="AK649" s="105" t="str">
        <f>IFERROR(__xludf.DUMMYFUNCTION("""COMPUTED_VALUE"""),"")</f>
        <v/>
      </c>
      <c r="AL649" s="105" t="str">
        <f>IFERROR(__xludf.DUMMYFUNCTION("""COMPUTED_VALUE"""),"")</f>
        <v/>
      </c>
      <c r="AM649" s="105" t="str">
        <f>IFERROR(__xludf.DUMMYFUNCTION("""COMPUTED_VALUE"""),"")</f>
        <v/>
      </c>
      <c r="AN649" s="105" t="str">
        <f>IFERROR(__xludf.DUMMYFUNCTION("""COMPUTED_VALUE"""),"")</f>
        <v/>
      </c>
    </row>
    <row r="650">
      <c r="B650" s="105"/>
      <c r="C650" s="105"/>
      <c r="E650" s="109"/>
      <c r="F650" s="110"/>
      <c r="G650" s="107"/>
      <c r="H650" s="108"/>
      <c r="J650" s="108" t="str">
        <f>IFERROR(__xludf.DUMMYFUNCTION("""COMPUTED_VALUE"""),"")</f>
        <v/>
      </c>
      <c r="K650" s="105" t="str">
        <f>IFERROR(__xludf.DUMMYFUNCTION("""COMPUTED_VALUE"""),"")</f>
        <v/>
      </c>
      <c r="L650" s="105" t="str">
        <f>IFERROR(__xludf.DUMMYFUNCTION("""COMPUTED_VALUE"""),"")</f>
        <v/>
      </c>
      <c r="M650" s="105" t="str">
        <f>IFERROR(__xludf.DUMMYFUNCTION("""COMPUTED_VALUE"""),"")</f>
        <v/>
      </c>
      <c r="N650" s="105" t="str">
        <f>IFERROR(__xludf.DUMMYFUNCTION("""COMPUTED_VALUE"""),"")</f>
        <v/>
      </c>
      <c r="O650" s="105" t="str">
        <f>IFERROR(__xludf.DUMMYFUNCTION("""COMPUTED_VALUE"""),"")</f>
        <v/>
      </c>
      <c r="P650" s="105" t="str">
        <f>IFERROR(__xludf.DUMMYFUNCTION("""COMPUTED_VALUE"""),"")</f>
        <v/>
      </c>
      <c r="Q650" s="105" t="str">
        <f>IFERROR(__xludf.DUMMYFUNCTION("""COMPUTED_VALUE"""),"")</f>
        <v/>
      </c>
      <c r="R650" s="105" t="str">
        <f>IFERROR(__xludf.DUMMYFUNCTION("""COMPUTED_VALUE"""),"")</f>
        <v/>
      </c>
      <c r="S650" s="105" t="str">
        <f>IFERROR(__xludf.DUMMYFUNCTION("""COMPUTED_VALUE"""),"")</f>
        <v/>
      </c>
      <c r="T650" s="105" t="str">
        <f>IFERROR(__xludf.DUMMYFUNCTION("""COMPUTED_VALUE"""),"")</f>
        <v/>
      </c>
      <c r="U650" s="105" t="str">
        <f>IFERROR(__xludf.DUMMYFUNCTION("""COMPUTED_VALUE"""),"")</f>
        <v/>
      </c>
      <c r="V650" s="105" t="str">
        <f>IFERROR(__xludf.DUMMYFUNCTION("""COMPUTED_VALUE"""),"")</f>
        <v/>
      </c>
      <c r="W650" s="105" t="str">
        <f>IFERROR(__xludf.DUMMYFUNCTION("""COMPUTED_VALUE"""),"")</f>
        <v/>
      </c>
      <c r="X650" s="105" t="str">
        <f>IFERROR(__xludf.DUMMYFUNCTION("""COMPUTED_VALUE"""),"")</f>
        <v/>
      </c>
      <c r="Y650" s="105" t="str">
        <f>IFERROR(__xludf.DUMMYFUNCTION("""COMPUTED_VALUE"""),"")</f>
        <v/>
      </c>
      <c r="Z650" s="105" t="str">
        <f>IFERROR(__xludf.DUMMYFUNCTION("""COMPUTED_VALUE"""),"")</f>
        <v/>
      </c>
      <c r="AA650" s="105" t="str">
        <f>IFERROR(__xludf.DUMMYFUNCTION("""COMPUTED_VALUE"""),"")</f>
        <v/>
      </c>
      <c r="AB650" s="105" t="str">
        <f>IFERROR(__xludf.DUMMYFUNCTION("""COMPUTED_VALUE"""),"")</f>
        <v/>
      </c>
      <c r="AC650" s="105" t="str">
        <f>IFERROR(__xludf.DUMMYFUNCTION("""COMPUTED_VALUE"""),"")</f>
        <v/>
      </c>
      <c r="AD650" s="105" t="str">
        <f>IFERROR(__xludf.DUMMYFUNCTION("""COMPUTED_VALUE"""),"")</f>
        <v/>
      </c>
      <c r="AE650" s="105" t="str">
        <f>IFERROR(__xludf.DUMMYFUNCTION("""COMPUTED_VALUE"""),"")</f>
        <v/>
      </c>
      <c r="AF650" s="105" t="str">
        <f>IFERROR(__xludf.DUMMYFUNCTION("""COMPUTED_VALUE"""),"")</f>
        <v/>
      </c>
      <c r="AG650" s="105" t="str">
        <f>IFERROR(__xludf.DUMMYFUNCTION("""COMPUTED_VALUE"""),"")</f>
        <v/>
      </c>
      <c r="AH650" s="105" t="str">
        <f>IFERROR(__xludf.DUMMYFUNCTION("""COMPUTED_VALUE"""),"")</f>
        <v/>
      </c>
      <c r="AI650" s="105" t="str">
        <f>IFERROR(__xludf.DUMMYFUNCTION("""COMPUTED_VALUE"""),"")</f>
        <v/>
      </c>
      <c r="AJ650" s="105" t="str">
        <f>IFERROR(__xludf.DUMMYFUNCTION("""COMPUTED_VALUE"""),"")</f>
        <v/>
      </c>
      <c r="AK650" s="105" t="str">
        <f>IFERROR(__xludf.DUMMYFUNCTION("""COMPUTED_VALUE"""),"")</f>
        <v/>
      </c>
      <c r="AL650" s="105" t="str">
        <f>IFERROR(__xludf.DUMMYFUNCTION("""COMPUTED_VALUE"""),"")</f>
        <v/>
      </c>
      <c r="AM650" s="105" t="str">
        <f>IFERROR(__xludf.DUMMYFUNCTION("""COMPUTED_VALUE"""),"")</f>
        <v/>
      </c>
      <c r="AN650" s="105" t="str">
        <f>IFERROR(__xludf.DUMMYFUNCTION("""COMPUTED_VALUE"""),"")</f>
        <v/>
      </c>
    </row>
    <row r="651">
      <c r="B651" s="105"/>
      <c r="C651" s="105"/>
      <c r="E651" s="109"/>
      <c r="F651" s="110"/>
      <c r="G651" s="107"/>
      <c r="H651" s="108"/>
      <c r="J651" s="108" t="str">
        <f>IFERROR(__xludf.DUMMYFUNCTION("""COMPUTED_VALUE"""),"")</f>
        <v/>
      </c>
      <c r="K651" s="105" t="str">
        <f>IFERROR(__xludf.DUMMYFUNCTION("""COMPUTED_VALUE"""),"")</f>
        <v/>
      </c>
      <c r="L651" s="105" t="str">
        <f>IFERROR(__xludf.DUMMYFUNCTION("""COMPUTED_VALUE"""),"")</f>
        <v/>
      </c>
      <c r="M651" s="105" t="str">
        <f>IFERROR(__xludf.DUMMYFUNCTION("""COMPUTED_VALUE"""),"")</f>
        <v/>
      </c>
      <c r="N651" s="105" t="str">
        <f>IFERROR(__xludf.DUMMYFUNCTION("""COMPUTED_VALUE"""),"")</f>
        <v/>
      </c>
      <c r="O651" s="105" t="str">
        <f>IFERROR(__xludf.DUMMYFUNCTION("""COMPUTED_VALUE"""),"")</f>
        <v/>
      </c>
      <c r="P651" s="105" t="str">
        <f>IFERROR(__xludf.DUMMYFUNCTION("""COMPUTED_VALUE"""),"")</f>
        <v/>
      </c>
      <c r="Q651" s="105" t="str">
        <f>IFERROR(__xludf.DUMMYFUNCTION("""COMPUTED_VALUE"""),"")</f>
        <v/>
      </c>
      <c r="R651" s="105" t="str">
        <f>IFERROR(__xludf.DUMMYFUNCTION("""COMPUTED_VALUE"""),"")</f>
        <v/>
      </c>
      <c r="S651" s="105" t="str">
        <f>IFERROR(__xludf.DUMMYFUNCTION("""COMPUTED_VALUE"""),"")</f>
        <v/>
      </c>
      <c r="T651" s="105" t="str">
        <f>IFERROR(__xludf.DUMMYFUNCTION("""COMPUTED_VALUE"""),"")</f>
        <v/>
      </c>
      <c r="U651" s="105" t="str">
        <f>IFERROR(__xludf.DUMMYFUNCTION("""COMPUTED_VALUE"""),"")</f>
        <v/>
      </c>
      <c r="V651" s="105" t="str">
        <f>IFERROR(__xludf.DUMMYFUNCTION("""COMPUTED_VALUE"""),"")</f>
        <v/>
      </c>
      <c r="W651" s="105" t="str">
        <f>IFERROR(__xludf.DUMMYFUNCTION("""COMPUTED_VALUE"""),"")</f>
        <v/>
      </c>
      <c r="X651" s="105" t="str">
        <f>IFERROR(__xludf.DUMMYFUNCTION("""COMPUTED_VALUE"""),"")</f>
        <v/>
      </c>
      <c r="Y651" s="105" t="str">
        <f>IFERROR(__xludf.DUMMYFUNCTION("""COMPUTED_VALUE"""),"")</f>
        <v/>
      </c>
      <c r="Z651" s="105" t="str">
        <f>IFERROR(__xludf.DUMMYFUNCTION("""COMPUTED_VALUE"""),"")</f>
        <v/>
      </c>
      <c r="AA651" s="105" t="str">
        <f>IFERROR(__xludf.DUMMYFUNCTION("""COMPUTED_VALUE"""),"")</f>
        <v/>
      </c>
      <c r="AB651" s="105" t="str">
        <f>IFERROR(__xludf.DUMMYFUNCTION("""COMPUTED_VALUE"""),"")</f>
        <v/>
      </c>
      <c r="AC651" s="105" t="str">
        <f>IFERROR(__xludf.DUMMYFUNCTION("""COMPUTED_VALUE"""),"")</f>
        <v/>
      </c>
      <c r="AD651" s="105" t="str">
        <f>IFERROR(__xludf.DUMMYFUNCTION("""COMPUTED_VALUE"""),"")</f>
        <v/>
      </c>
      <c r="AE651" s="105" t="str">
        <f>IFERROR(__xludf.DUMMYFUNCTION("""COMPUTED_VALUE"""),"")</f>
        <v/>
      </c>
      <c r="AF651" s="105" t="str">
        <f>IFERROR(__xludf.DUMMYFUNCTION("""COMPUTED_VALUE"""),"")</f>
        <v/>
      </c>
      <c r="AG651" s="105" t="str">
        <f>IFERROR(__xludf.DUMMYFUNCTION("""COMPUTED_VALUE"""),"")</f>
        <v/>
      </c>
      <c r="AH651" s="105" t="str">
        <f>IFERROR(__xludf.DUMMYFUNCTION("""COMPUTED_VALUE"""),"")</f>
        <v/>
      </c>
      <c r="AI651" s="105" t="str">
        <f>IFERROR(__xludf.DUMMYFUNCTION("""COMPUTED_VALUE"""),"")</f>
        <v/>
      </c>
      <c r="AJ651" s="105" t="str">
        <f>IFERROR(__xludf.DUMMYFUNCTION("""COMPUTED_VALUE"""),"")</f>
        <v/>
      </c>
      <c r="AK651" s="105" t="str">
        <f>IFERROR(__xludf.DUMMYFUNCTION("""COMPUTED_VALUE"""),"")</f>
        <v/>
      </c>
      <c r="AL651" s="105" t="str">
        <f>IFERROR(__xludf.DUMMYFUNCTION("""COMPUTED_VALUE"""),"")</f>
        <v/>
      </c>
      <c r="AM651" s="105" t="str">
        <f>IFERROR(__xludf.DUMMYFUNCTION("""COMPUTED_VALUE"""),"")</f>
        <v/>
      </c>
      <c r="AN651" s="105" t="str">
        <f>IFERROR(__xludf.DUMMYFUNCTION("""COMPUTED_VALUE"""),"")</f>
        <v/>
      </c>
    </row>
    <row r="652">
      <c r="B652" s="105"/>
      <c r="C652" s="105"/>
      <c r="E652" s="109"/>
      <c r="F652" s="110"/>
      <c r="G652" s="107"/>
      <c r="H652" s="108"/>
      <c r="J652" s="108" t="str">
        <f>IFERROR(__xludf.DUMMYFUNCTION("""COMPUTED_VALUE"""),"")</f>
        <v/>
      </c>
      <c r="K652" s="105" t="str">
        <f>IFERROR(__xludf.DUMMYFUNCTION("""COMPUTED_VALUE"""),"")</f>
        <v/>
      </c>
      <c r="L652" s="105" t="str">
        <f>IFERROR(__xludf.DUMMYFUNCTION("""COMPUTED_VALUE"""),"")</f>
        <v/>
      </c>
      <c r="M652" s="105" t="str">
        <f>IFERROR(__xludf.DUMMYFUNCTION("""COMPUTED_VALUE"""),"")</f>
        <v/>
      </c>
      <c r="N652" s="105" t="str">
        <f>IFERROR(__xludf.DUMMYFUNCTION("""COMPUTED_VALUE"""),"")</f>
        <v/>
      </c>
      <c r="O652" s="105" t="str">
        <f>IFERROR(__xludf.DUMMYFUNCTION("""COMPUTED_VALUE"""),"")</f>
        <v/>
      </c>
      <c r="P652" s="105" t="str">
        <f>IFERROR(__xludf.DUMMYFUNCTION("""COMPUTED_VALUE"""),"")</f>
        <v/>
      </c>
      <c r="Q652" s="105" t="str">
        <f>IFERROR(__xludf.DUMMYFUNCTION("""COMPUTED_VALUE"""),"")</f>
        <v/>
      </c>
      <c r="R652" s="105" t="str">
        <f>IFERROR(__xludf.DUMMYFUNCTION("""COMPUTED_VALUE"""),"")</f>
        <v/>
      </c>
      <c r="S652" s="105" t="str">
        <f>IFERROR(__xludf.DUMMYFUNCTION("""COMPUTED_VALUE"""),"")</f>
        <v/>
      </c>
      <c r="T652" s="105" t="str">
        <f>IFERROR(__xludf.DUMMYFUNCTION("""COMPUTED_VALUE"""),"")</f>
        <v/>
      </c>
      <c r="U652" s="105" t="str">
        <f>IFERROR(__xludf.DUMMYFUNCTION("""COMPUTED_VALUE"""),"")</f>
        <v/>
      </c>
      <c r="V652" s="105" t="str">
        <f>IFERROR(__xludf.DUMMYFUNCTION("""COMPUTED_VALUE"""),"")</f>
        <v/>
      </c>
      <c r="W652" s="105" t="str">
        <f>IFERROR(__xludf.DUMMYFUNCTION("""COMPUTED_VALUE"""),"")</f>
        <v/>
      </c>
      <c r="X652" s="105" t="str">
        <f>IFERROR(__xludf.DUMMYFUNCTION("""COMPUTED_VALUE"""),"")</f>
        <v/>
      </c>
      <c r="Y652" s="105" t="str">
        <f>IFERROR(__xludf.DUMMYFUNCTION("""COMPUTED_VALUE"""),"")</f>
        <v/>
      </c>
      <c r="Z652" s="105" t="str">
        <f>IFERROR(__xludf.DUMMYFUNCTION("""COMPUTED_VALUE"""),"")</f>
        <v/>
      </c>
      <c r="AA652" s="105" t="str">
        <f>IFERROR(__xludf.DUMMYFUNCTION("""COMPUTED_VALUE"""),"")</f>
        <v/>
      </c>
      <c r="AB652" s="105" t="str">
        <f>IFERROR(__xludf.DUMMYFUNCTION("""COMPUTED_VALUE"""),"")</f>
        <v/>
      </c>
      <c r="AC652" s="105" t="str">
        <f>IFERROR(__xludf.DUMMYFUNCTION("""COMPUTED_VALUE"""),"")</f>
        <v/>
      </c>
      <c r="AD652" s="105" t="str">
        <f>IFERROR(__xludf.DUMMYFUNCTION("""COMPUTED_VALUE"""),"")</f>
        <v/>
      </c>
      <c r="AE652" s="105" t="str">
        <f>IFERROR(__xludf.DUMMYFUNCTION("""COMPUTED_VALUE"""),"")</f>
        <v/>
      </c>
      <c r="AF652" s="105" t="str">
        <f>IFERROR(__xludf.DUMMYFUNCTION("""COMPUTED_VALUE"""),"")</f>
        <v/>
      </c>
      <c r="AG652" s="105" t="str">
        <f>IFERROR(__xludf.DUMMYFUNCTION("""COMPUTED_VALUE"""),"")</f>
        <v/>
      </c>
      <c r="AH652" s="105" t="str">
        <f>IFERROR(__xludf.DUMMYFUNCTION("""COMPUTED_VALUE"""),"")</f>
        <v/>
      </c>
      <c r="AI652" s="105" t="str">
        <f>IFERROR(__xludf.DUMMYFUNCTION("""COMPUTED_VALUE"""),"")</f>
        <v/>
      </c>
      <c r="AJ652" s="105" t="str">
        <f>IFERROR(__xludf.DUMMYFUNCTION("""COMPUTED_VALUE"""),"")</f>
        <v/>
      </c>
      <c r="AK652" s="105" t="str">
        <f>IFERROR(__xludf.DUMMYFUNCTION("""COMPUTED_VALUE"""),"")</f>
        <v/>
      </c>
      <c r="AL652" s="105" t="str">
        <f>IFERROR(__xludf.DUMMYFUNCTION("""COMPUTED_VALUE"""),"")</f>
        <v/>
      </c>
      <c r="AM652" s="105" t="str">
        <f>IFERROR(__xludf.DUMMYFUNCTION("""COMPUTED_VALUE"""),"")</f>
        <v/>
      </c>
      <c r="AN652" s="105" t="str">
        <f>IFERROR(__xludf.DUMMYFUNCTION("""COMPUTED_VALUE"""),"")</f>
        <v/>
      </c>
    </row>
    <row r="653">
      <c r="B653" s="105"/>
      <c r="C653" s="105"/>
      <c r="E653" s="109"/>
      <c r="F653" s="110"/>
      <c r="G653" s="107"/>
      <c r="H653" s="108"/>
      <c r="J653" s="108" t="str">
        <f>IFERROR(__xludf.DUMMYFUNCTION("""COMPUTED_VALUE"""),"")</f>
        <v/>
      </c>
      <c r="K653" s="105" t="str">
        <f>IFERROR(__xludf.DUMMYFUNCTION("""COMPUTED_VALUE"""),"")</f>
        <v/>
      </c>
      <c r="L653" s="105" t="str">
        <f>IFERROR(__xludf.DUMMYFUNCTION("""COMPUTED_VALUE"""),"")</f>
        <v/>
      </c>
      <c r="M653" s="105" t="str">
        <f>IFERROR(__xludf.DUMMYFUNCTION("""COMPUTED_VALUE"""),"")</f>
        <v/>
      </c>
      <c r="N653" s="105" t="str">
        <f>IFERROR(__xludf.DUMMYFUNCTION("""COMPUTED_VALUE"""),"")</f>
        <v/>
      </c>
      <c r="O653" s="105" t="str">
        <f>IFERROR(__xludf.DUMMYFUNCTION("""COMPUTED_VALUE"""),"")</f>
        <v/>
      </c>
      <c r="P653" s="105" t="str">
        <f>IFERROR(__xludf.DUMMYFUNCTION("""COMPUTED_VALUE"""),"")</f>
        <v/>
      </c>
      <c r="Q653" s="105" t="str">
        <f>IFERROR(__xludf.DUMMYFUNCTION("""COMPUTED_VALUE"""),"")</f>
        <v/>
      </c>
      <c r="R653" s="105" t="str">
        <f>IFERROR(__xludf.DUMMYFUNCTION("""COMPUTED_VALUE"""),"")</f>
        <v/>
      </c>
      <c r="S653" s="105" t="str">
        <f>IFERROR(__xludf.DUMMYFUNCTION("""COMPUTED_VALUE"""),"")</f>
        <v/>
      </c>
      <c r="T653" s="105" t="str">
        <f>IFERROR(__xludf.DUMMYFUNCTION("""COMPUTED_VALUE"""),"")</f>
        <v/>
      </c>
      <c r="U653" s="105" t="str">
        <f>IFERROR(__xludf.DUMMYFUNCTION("""COMPUTED_VALUE"""),"")</f>
        <v/>
      </c>
      <c r="V653" s="105" t="str">
        <f>IFERROR(__xludf.DUMMYFUNCTION("""COMPUTED_VALUE"""),"")</f>
        <v/>
      </c>
      <c r="W653" s="105" t="str">
        <f>IFERROR(__xludf.DUMMYFUNCTION("""COMPUTED_VALUE"""),"")</f>
        <v/>
      </c>
      <c r="X653" s="105" t="str">
        <f>IFERROR(__xludf.DUMMYFUNCTION("""COMPUTED_VALUE"""),"")</f>
        <v/>
      </c>
      <c r="Y653" s="105" t="str">
        <f>IFERROR(__xludf.DUMMYFUNCTION("""COMPUTED_VALUE"""),"")</f>
        <v/>
      </c>
      <c r="Z653" s="105" t="str">
        <f>IFERROR(__xludf.DUMMYFUNCTION("""COMPUTED_VALUE"""),"")</f>
        <v/>
      </c>
      <c r="AA653" s="105" t="str">
        <f>IFERROR(__xludf.DUMMYFUNCTION("""COMPUTED_VALUE"""),"")</f>
        <v/>
      </c>
      <c r="AB653" s="105" t="str">
        <f>IFERROR(__xludf.DUMMYFUNCTION("""COMPUTED_VALUE"""),"")</f>
        <v/>
      </c>
      <c r="AC653" s="105" t="str">
        <f>IFERROR(__xludf.DUMMYFUNCTION("""COMPUTED_VALUE"""),"")</f>
        <v/>
      </c>
      <c r="AD653" s="105" t="str">
        <f>IFERROR(__xludf.DUMMYFUNCTION("""COMPUTED_VALUE"""),"")</f>
        <v/>
      </c>
      <c r="AE653" s="105" t="str">
        <f>IFERROR(__xludf.DUMMYFUNCTION("""COMPUTED_VALUE"""),"")</f>
        <v/>
      </c>
      <c r="AF653" s="105" t="str">
        <f>IFERROR(__xludf.DUMMYFUNCTION("""COMPUTED_VALUE"""),"")</f>
        <v/>
      </c>
      <c r="AG653" s="105" t="str">
        <f>IFERROR(__xludf.DUMMYFUNCTION("""COMPUTED_VALUE"""),"")</f>
        <v/>
      </c>
      <c r="AH653" s="105" t="str">
        <f>IFERROR(__xludf.DUMMYFUNCTION("""COMPUTED_VALUE"""),"")</f>
        <v/>
      </c>
      <c r="AI653" s="105" t="str">
        <f>IFERROR(__xludf.DUMMYFUNCTION("""COMPUTED_VALUE"""),"")</f>
        <v/>
      </c>
      <c r="AJ653" s="105" t="str">
        <f>IFERROR(__xludf.DUMMYFUNCTION("""COMPUTED_VALUE"""),"")</f>
        <v/>
      </c>
      <c r="AK653" s="105" t="str">
        <f>IFERROR(__xludf.DUMMYFUNCTION("""COMPUTED_VALUE"""),"")</f>
        <v/>
      </c>
      <c r="AL653" s="105" t="str">
        <f>IFERROR(__xludf.DUMMYFUNCTION("""COMPUTED_VALUE"""),"")</f>
        <v/>
      </c>
      <c r="AM653" s="105" t="str">
        <f>IFERROR(__xludf.DUMMYFUNCTION("""COMPUTED_VALUE"""),"")</f>
        <v/>
      </c>
      <c r="AN653" s="105" t="str">
        <f>IFERROR(__xludf.DUMMYFUNCTION("""COMPUTED_VALUE"""),"")</f>
        <v/>
      </c>
    </row>
    <row r="654">
      <c r="B654" s="105"/>
      <c r="C654" s="105"/>
      <c r="E654" s="109"/>
      <c r="F654" s="110"/>
      <c r="G654" s="107"/>
      <c r="H654" s="108"/>
      <c r="J654" s="108" t="str">
        <f>IFERROR(__xludf.DUMMYFUNCTION("""COMPUTED_VALUE"""),"")</f>
        <v/>
      </c>
      <c r="K654" s="105" t="str">
        <f>IFERROR(__xludf.DUMMYFUNCTION("""COMPUTED_VALUE"""),"")</f>
        <v/>
      </c>
      <c r="L654" s="105" t="str">
        <f>IFERROR(__xludf.DUMMYFUNCTION("""COMPUTED_VALUE"""),"")</f>
        <v/>
      </c>
      <c r="M654" s="105" t="str">
        <f>IFERROR(__xludf.DUMMYFUNCTION("""COMPUTED_VALUE"""),"")</f>
        <v/>
      </c>
      <c r="N654" s="105" t="str">
        <f>IFERROR(__xludf.DUMMYFUNCTION("""COMPUTED_VALUE"""),"")</f>
        <v/>
      </c>
      <c r="O654" s="105" t="str">
        <f>IFERROR(__xludf.DUMMYFUNCTION("""COMPUTED_VALUE"""),"")</f>
        <v/>
      </c>
      <c r="P654" s="105" t="str">
        <f>IFERROR(__xludf.DUMMYFUNCTION("""COMPUTED_VALUE"""),"")</f>
        <v/>
      </c>
      <c r="Q654" s="105" t="str">
        <f>IFERROR(__xludf.DUMMYFUNCTION("""COMPUTED_VALUE"""),"")</f>
        <v/>
      </c>
      <c r="R654" s="105" t="str">
        <f>IFERROR(__xludf.DUMMYFUNCTION("""COMPUTED_VALUE"""),"")</f>
        <v/>
      </c>
      <c r="S654" s="105" t="str">
        <f>IFERROR(__xludf.DUMMYFUNCTION("""COMPUTED_VALUE"""),"")</f>
        <v/>
      </c>
      <c r="T654" s="105" t="str">
        <f>IFERROR(__xludf.DUMMYFUNCTION("""COMPUTED_VALUE"""),"")</f>
        <v/>
      </c>
      <c r="U654" s="105" t="str">
        <f>IFERROR(__xludf.DUMMYFUNCTION("""COMPUTED_VALUE"""),"")</f>
        <v/>
      </c>
      <c r="V654" s="105" t="str">
        <f>IFERROR(__xludf.DUMMYFUNCTION("""COMPUTED_VALUE"""),"")</f>
        <v/>
      </c>
      <c r="W654" s="105" t="str">
        <f>IFERROR(__xludf.DUMMYFUNCTION("""COMPUTED_VALUE"""),"")</f>
        <v/>
      </c>
      <c r="X654" s="105" t="str">
        <f>IFERROR(__xludf.DUMMYFUNCTION("""COMPUTED_VALUE"""),"")</f>
        <v/>
      </c>
      <c r="Y654" s="105" t="str">
        <f>IFERROR(__xludf.DUMMYFUNCTION("""COMPUTED_VALUE"""),"")</f>
        <v/>
      </c>
      <c r="Z654" s="105" t="str">
        <f>IFERROR(__xludf.DUMMYFUNCTION("""COMPUTED_VALUE"""),"")</f>
        <v/>
      </c>
      <c r="AA654" s="105" t="str">
        <f>IFERROR(__xludf.DUMMYFUNCTION("""COMPUTED_VALUE"""),"")</f>
        <v/>
      </c>
      <c r="AB654" s="105" t="str">
        <f>IFERROR(__xludf.DUMMYFUNCTION("""COMPUTED_VALUE"""),"")</f>
        <v/>
      </c>
      <c r="AC654" s="105" t="str">
        <f>IFERROR(__xludf.DUMMYFUNCTION("""COMPUTED_VALUE"""),"")</f>
        <v/>
      </c>
      <c r="AD654" s="105" t="str">
        <f>IFERROR(__xludf.DUMMYFUNCTION("""COMPUTED_VALUE"""),"")</f>
        <v/>
      </c>
      <c r="AE654" s="105" t="str">
        <f>IFERROR(__xludf.DUMMYFUNCTION("""COMPUTED_VALUE"""),"")</f>
        <v/>
      </c>
      <c r="AF654" s="105" t="str">
        <f>IFERROR(__xludf.DUMMYFUNCTION("""COMPUTED_VALUE"""),"")</f>
        <v/>
      </c>
      <c r="AG654" s="105" t="str">
        <f>IFERROR(__xludf.DUMMYFUNCTION("""COMPUTED_VALUE"""),"")</f>
        <v/>
      </c>
      <c r="AH654" s="105" t="str">
        <f>IFERROR(__xludf.DUMMYFUNCTION("""COMPUTED_VALUE"""),"")</f>
        <v/>
      </c>
      <c r="AI654" s="105" t="str">
        <f>IFERROR(__xludf.DUMMYFUNCTION("""COMPUTED_VALUE"""),"")</f>
        <v/>
      </c>
      <c r="AJ654" s="105" t="str">
        <f>IFERROR(__xludf.DUMMYFUNCTION("""COMPUTED_VALUE"""),"")</f>
        <v/>
      </c>
      <c r="AK654" s="105" t="str">
        <f>IFERROR(__xludf.DUMMYFUNCTION("""COMPUTED_VALUE"""),"")</f>
        <v/>
      </c>
      <c r="AL654" s="105" t="str">
        <f>IFERROR(__xludf.DUMMYFUNCTION("""COMPUTED_VALUE"""),"")</f>
        <v/>
      </c>
      <c r="AM654" s="105" t="str">
        <f>IFERROR(__xludf.DUMMYFUNCTION("""COMPUTED_VALUE"""),"")</f>
        <v/>
      </c>
      <c r="AN654" s="105" t="str">
        <f>IFERROR(__xludf.DUMMYFUNCTION("""COMPUTED_VALUE"""),"")</f>
        <v/>
      </c>
    </row>
    <row r="655">
      <c r="B655" s="105"/>
      <c r="C655" s="105"/>
      <c r="E655" s="109"/>
      <c r="F655" s="110"/>
      <c r="G655" s="107"/>
      <c r="H655" s="108"/>
      <c r="J655" s="108" t="str">
        <f>IFERROR(__xludf.DUMMYFUNCTION("""COMPUTED_VALUE"""),"")</f>
        <v/>
      </c>
      <c r="K655" s="105" t="str">
        <f>IFERROR(__xludf.DUMMYFUNCTION("""COMPUTED_VALUE"""),"")</f>
        <v/>
      </c>
      <c r="L655" s="105" t="str">
        <f>IFERROR(__xludf.DUMMYFUNCTION("""COMPUTED_VALUE"""),"")</f>
        <v/>
      </c>
      <c r="M655" s="105" t="str">
        <f>IFERROR(__xludf.DUMMYFUNCTION("""COMPUTED_VALUE"""),"")</f>
        <v/>
      </c>
      <c r="N655" s="105" t="str">
        <f>IFERROR(__xludf.DUMMYFUNCTION("""COMPUTED_VALUE"""),"")</f>
        <v/>
      </c>
      <c r="O655" s="105" t="str">
        <f>IFERROR(__xludf.DUMMYFUNCTION("""COMPUTED_VALUE"""),"")</f>
        <v/>
      </c>
      <c r="P655" s="105" t="str">
        <f>IFERROR(__xludf.DUMMYFUNCTION("""COMPUTED_VALUE"""),"")</f>
        <v/>
      </c>
      <c r="Q655" s="105" t="str">
        <f>IFERROR(__xludf.DUMMYFUNCTION("""COMPUTED_VALUE"""),"")</f>
        <v/>
      </c>
      <c r="R655" s="105" t="str">
        <f>IFERROR(__xludf.DUMMYFUNCTION("""COMPUTED_VALUE"""),"")</f>
        <v/>
      </c>
      <c r="S655" s="105" t="str">
        <f>IFERROR(__xludf.DUMMYFUNCTION("""COMPUTED_VALUE"""),"")</f>
        <v/>
      </c>
      <c r="T655" s="105" t="str">
        <f>IFERROR(__xludf.DUMMYFUNCTION("""COMPUTED_VALUE"""),"")</f>
        <v/>
      </c>
      <c r="U655" s="105" t="str">
        <f>IFERROR(__xludf.DUMMYFUNCTION("""COMPUTED_VALUE"""),"")</f>
        <v/>
      </c>
      <c r="V655" s="105" t="str">
        <f>IFERROR(__xludf.DUMMYFUNCTION("""COMPUTED_VALUE"""),"")</f>
        <v/>
      </c>
      <c r="W655" s="105" t="str">
        <f>IFERROR(__xludf.DUMMYFUNCTION("""COMPUTED_VALUE"""),"")</f>
        <v/>
      </c>
      <c r="X655" s="105" t="str">
        <f>IFERROR(__xludf.DUMMYFUNCTION("""COMPUTED_VALUE"""),"")</f>
        <v/>
      </c>
      <c r="Y655" s="105" t="str">
        <f>IFERROR(__xludf.DUMMYFUNCTION("""COMPUTED_VALUE"""),"")</f>
        <v/>
      </c>
      <c r="Z655" s="105" t="str">
        <f>IFERROR(__xludf.DUMMYFUNCTION("""COMPUTED_VALUE"""),"")</f>
        <v/>
      </c>
      <c r="AA655" s="105" t="str">
        <f>IFERROR(__xludf.DUMMYFUNCTION("""COMPUTED_VALUE"""),"")</f>
        <v/>
      </c>
      <c r="AB655" s="105" t="str">
        <f>IFERROR(__xludf.DUMMYFUNCTION("""COMPUTED_VALUE"""),"")</f>
        <v/>
      </c>
      <c r="AC655" s="105" t="str">
        <f>IFERROR(__xludf.DUMMYFUNCTION("""COMPUTED_VALUE"""),"")</f>
        <v/>
      </c>
      <c r="AD655" s="105" t="str">
        <f>IFERROR(__xludf.DUMMYFUNCTION("""COMPUTED_VALUE"""),"")</f>
        <v/>
      </c>
      <c r="AE655" s="105" t="str">
        <f>IFERROR(__xludf.DUMMYFUNCTION("""COMPUTED_VALUE"""),"")</f>
        <v/>
      </c>
      <c r="AF655" s="105" t="str">
        <f>IFERROR(__xludf.DUMMYFUNCTION("""COMPUTED_VALUE"""),"")</f>
        <v/>
      </c>
      <c r="AG655" s="105" t="str">
        <f>IFERROR(__xludf.DUMMYFUNCTION("""COMPUTED_VALUE"""),"")</f>
        <v/>
      </c>
      <c r="AH655" s="105" t="str">
        <f>IFERROR(__xludf.DUMMYFUNCTION("""COMPUTED_VALUE"""),"")</f>
        <v/>
      </c>
      <c r="AI655" s="105" t="str">
        <f>IFERROR(__xludf.DUMMYFUNCTION("""COMPUTED_VALUE"""),"")</f>
        <v/>
      </c>
      <c r="AJ655" s="105" t="str">
        <f>IFERROR(__xludf.DUMMYFUNCTION("""COMPUTED_VALUE"""),"")</f>
        <v/>
      </c>
      <c r="AK655" s="105" t="str">
        <f>IFERROR(__xludf.DUMMYFUNCTION("""COMPUTED_VALUE"""),"")</f>
        <v/>
      </c>
      <c r="AL655" s="105" t="str">
        <f>IFERROR(__xludf.DUMMYFUNCTION("""COMPUTED_VALUE"""),"")</f>
        <v/>
      </c>
      <c r="AM655" s="105" t="str">
        <f>IFERROR(__xludf.DUMMYFUNCTION("""COMPUTED_VALUE"""),"")</f>
        <v/>
      </c>
      <c r="AN655" s="105" t="str">
        <f>IFERROR(__xludf.DUMMYFUNCTION("""COMPUTED_VALUE"""),"")</f>
        <v/>
      </c>
    </row>
    <row r="656">
      <c r="B656" s="105"/>
      <c r="C656" s="105"/>
      <c r="E656" s="109"/>
      <c r="F656" s="110"/>
      <c r="G656" s="107"/>
      <c r="H656" s="108"/>
      <c r="J656" s="108" t="str">
        <f>IFERROR(__xludf.DUMMYFUNCTION("""COMPUTED_VALUE"""),"")</f>
        <v/>
      </c>
      <c r="K656" s="105" t="str">
        <f>IFERROR(__xludf.DUMMYFUNCTION("""COMPUTED_VALUE"""),"")</f>
        <v/>
      </c>
      <c r="L656" s="105" t="str">
        <f>IFERROR(__xludf.DUMMYFUNCTION("""COMPUTED_VALUE"""),"")</f>
        <v/>
      </c>
      <c r="M656" s="105" t="str">
        <f>IFERROR(__xludf.DUMMYFUNCTION("""COMPUTED_VALUE"""),"")</f>
        <v/>
      </c>
      <c r="N656" s="105" t="str">
        <f>IFERROR(__xludf.DUMMYFUNCTION("""COMPUTED_VALUE"""),"")</f>
        <v/>
      </c>
      <c r="O656" s="105" t="str">
        <f>IFERROR(__xludf.DUMMYFUNCTION("""COMPUTED_VALUE"""),"")</f>
        <v/>
      </c>
      <c r="P656" s="105" t="str">
        <f>IFERROR(__xludf.DUMMYFUNCTION("""COMPUTED_VALUE"""),"")</f>
        <v/>
      </c>
      <c r="Q656" s="105" t="str">
        <f>IFERROR(__xludf.DUMMYFUNCTION("""COMPUTED_VALUE"""),"")</f>
        <v/>
      </c>
      <c r="R656" s="105" t="str">
        <f>IFERROR(__xludf.DUMMYFUNCTION("""COMPUTED_VALUE"""),"")</f>
        <v/>
      </c>
      <c r="S656" s="105" t="str">
        <f>IFERROR(__xludf.DUMMYFUNCTION("""COMPUTED_VALUE"""),"")</f>
        <v/>
      </c>
      <c r="T656" s="105" t="str">
        <f>IFERROR(__xludf.DUMMYFUNCTION("""COMPUTED_VALUE"""),"")</f>
        <v/>
      </c>
      <c r="U656" s="105" t="str">
        <f>IFERROR(__xludf.DUMMYFUNCTION("""COMPUTED_VALUE"""),"")</f>
        <v/>
      </c>
      <c r="V656" s="105" t="str">
        <f>IFERROR(__xludf.DUMMYFUNCTION("""COMPUTED_VALUE"""),"")</f>
        <v/>
      </c>
      <c r="W656" s="105" t="str">
        <f>IFERROR(__xludf.DUMMYFUNCTION("""COMPUTED_VALUE"""),"")</f>
        <v/>
      </c>
      <c r="X656" s="105" t="str">
        <f>IFERROR(__xludf.DUMMYFUNCTION("""COMPUTED_VALUE"""),"")</f>
        <v/>
      </c>
      <c r="Y656" s="105" t="str">
        <f>IFERROR(__xludf.DUMMYFUNCTION("""COMPUTED_VALUE"""),"")</f>
        <v/>
      </c>
      <c r="Z656" s="105" t="str">
        <f>IFERROR(__xludf.DUMMYFUNCTION("""COMPUTED_VALUE"""),"")</f>
        <v/>
      </c>
      <c r="AA656" s="105" t="str">
        <f>IFERROR(__xludf.DUMMYFUNCTION("""COMPUTED_VALUE"""),"")</f>
        <v/>
      </c>
      <c r="AB656" s="105" t="str">
        <f>IFERROR(__xludf.DUMMYFUNCTION("""COMPUTED_VALUE"""),"")</f>
        <v/>
      </c>
      <c r="AC656" s="105" t="str">
        <f>IFERROR(__xludf.DUMMYFUNCTION("""COMPUTED_VALUE"""),"")</f>
        <v/>
      </c>
      <c r="AD656" s="105" t="str">
        <f>IFERROR(__xludf.DUMMYFUNCTION("""COMPUTED_VALUE"""),"")</f>
        <v/>
      </c>
      <c r="AE656" s="105" t="str">
        <f>IFERROR(__xludf.DUMMYFUNCTION("""COMPUTED_VALUE"""),"")</f>
        <v/>
      </c>
      <c r="AF656" s="105" t="str">
        <f>IFERROR(__xludf.DUMMYFUNCTION("""COMPUTED_VALUE"""),"")</f>
        <v/>
      </c>
      <c r="AG656" s="105" t="str">
        <f>IFERROR(__xludf.DUMMYFUNCTION("""COMPUTED_VALUE"""),"")</f>
        <v/>
      </c>
      <c r="AH656" s="105" t="str">
        <f>IFERROR(__xludf.DUMMYFUNCTION("""COMPUTED_VALUE"""),"")</f>
        <v/>
      </c>
      <c r="AI656" s="105" t="str">
        <f>IFERROR(__xludf.DUMMYFUNCTION("""COMPUTED_VALUE"""),"")</f>
        <v/>
      </c>
      <c r="AJ656" s="105" t="str">
        <f>IFERROR(__xludf.DUMMYFUNCTION("""COMPUTED_VALUE"""),"")</f>
        <v/>
      </c>
      <c r="AK656" s="105" t="str">
        <f>IFERROR(__xludf.DUMMYFUNCTION("""COMPUTED_VALUE"""),"")</f>
        <v/>
      </c>
      <c r="AL656" s="105" t="str">
        <f>IFERROR(__xludf.DUMMYFUNCTION("""COMPUTED_VALUE"""),"")</f>
        <v/>
      </c>
      <c r="AM656" s="105" t="str">
        <f>IFERROR(__xludf.DUMMYFUNCTION("""COMPUTED_VALUE"""),"")</f>
        <v/>
      </c>
      <c r="AN656" s="105" t="str">
        <f>IFERROR(__xludf.DUMMYFUNCTION("""COMPUTED_VALUE"""),"")</f>
        <v/>
      </c>
    </row>
    <row r="657">
      <c r="B657" s="105"/>
      <c r="C657" s="105"/>
      <c r="E657" s="109"/>
      <c r="F657" s="110"/>
      <c r="G657" s="107"/>
      <c r="H657" s="108"/>
      <c r="J657" s="108" t="str">
        <f>IFERROR(__xludf.DUMMYFUNCTION("""COMPUTED_VALUE"""),"")</f>
        <v/>
      </c>
      <c r="K657" s="105" t="str">
        <f>IFERROR(__xludf.DUMMYFUNCTION("""COMPUTED_VALUE"""),"")</f>
        <v/>
      </c>
      <c r="L657" s="105" t="str">
        <f>IFERROR(__xludf.DUMMYFUNCTION("""COMPUTED_VALUE"""),"")</f>
        <v/>
      </c>
      <c r="M657" s="105" t="str">
        <f>IFERROR(__xludf.DUMMYFUNCTION("""COMPUTED_VALUE"""),"")</f>
        <v/>
      </c>
      <c r="N657" s="105" t="str">
        <f>IFERROR(__xludf.DUMMYFUNCTION("""COMPUTED_VALUE"""),"")</f>
        <v/>
      </c>
      <c r="O657" s="105" t="str">
        <f>IFERROR(__xludf.DUMMYFUNCTION("""COMPUTED_VALUE"""),"")</f>
        <v/>
      </c>
      <c r="P657" s="105" t="str">
        <f>IFERROR(__xludf.DUMMYFUNCTION("""COMPUTED_VALUE"""),"")</f>
        <v/>
      </c>
      <c r="Q657" s="105" t="str">
        <f>IFERROR(__xludf.DUMMYFUNCTION("""COMPUTED_VALUE"""),"")</f>
        <v/>
      </c>
      <c r="R657" s="105" t="str">
        <f>IFERROR(__xludf.DUMMYFUNCTION("""COMPUTED_VALUE"""),"")</f>
        <v/>
      </c>
      <c r="S657" s="105" t="str">
        <f>IFERROR(__xludf.DUMMYFUNCTION("""COMPUTED_VALUE"""),"")</f>
        <v/>
      </c>
      <c r="T657" s="105" t="str">
        <f>IFERROR(__xludf.DUMMYFUNCTION("""COMPUTED_VALUE"""),"")</f>
        <v/>
      </c>
      <c r="U657" s="105" t="str">
        <f>IFERROR(__xludf.DUMMYFUNCTION("""COMPUTED_VALUE"""),"")</f>
        <v/>
      </c>
      <c r="V657" s="105" t="str">
        <f>IFERROR(__xludf.DUMMYFUNCTION("""COMPUTED_VALUE"""),"")</f>
        <v/>
      </c>
      <c r="W657" s="105" t="str">
        <f>IFERROR(__xludf.DUMMYFUNCTION("""COMPUTED_VALUE"""),"")</f>
        <v/>
      </c>
      <c r="X657" s="105" t="str">
        <f>IFERROR(__xludf.DUMMYFUNCTION("""COMPUTED_VALUE"""),"")</f>
        <v/>
      </c>
      <c r="Y657" s="105" t="str">
        <f>IFERROR(__xludf.DUMMYFUNCTION("""COMPUTED_VALUE"""),"")</f>
        <v/>
      </c>
      <c r="Z657" s="105" t="str">
        <f>IFERROR(__xludf.DUMMYFUNCTION("""COMPUTED_VALUE"""),"")</f>
        <v/>
      </c>
      <c r="AA657" s="105" t="str">
        <f>IFERROR(__xludf.DUMMYFUNCTION("""COMPUTED_VALUE"""),"")</f>
        <v/>
      </c>
      <c r="AB657" s="105" t="str">
        <f>IFERROR(__xludf.DUMMYFUNCTION("""COMPUTED_VALUE"""),"")</f>
        <v/>
      </c>
      <c r="AC657" s="105" t="str">
        <f>IFERROR(__xludf.DUMMYFUNCTION("""COMPUTED_VALUE"""),"")</f>
        <v/>
      </c>
      <c r="AD657" s="105" t="str">
        <f>IFERROR(__xludf.DUMMYFUNCTION("""COMPUTED_VALUE"""),"")</f>
        <v/>
      </c>
      <c r="AE657" s="105" t="str">
        <f>IFERROR(__xludf.DUMMYFUNCTION("""COMPUTED_VALUE"""),"")</f>
        <v/>
      </c>
      <c r="AF657" s="105" t="str">
        <f>IFERROR(__xludf.DUMMYFUNCTION("""COMPUTED_VALUE"""),"")</f>
        <v/>
      </c>
      <c r="AG657" s="105" t="str">
        <f>IFERROR(__xludf.DUMMYFUNCTION("""COMPUTED_VALUE"""),"")</f>
        <v/>
      </c>
      <c r="AH657" s="105" t="str">
        <f>IFERROR(__xludf.DUMMYFUNCTION("""COMPUTED_VALUE"""),"")</f>
        <v/>
      </c>
      <c r="AI657" s="105" t="str">
        <f>IFERROR(__xludf.DUMMYFUNCTION("""COMPUTED_VALUE"""),"")</f>
        <v/>
      </c>
      <c r="AJ657" s="105" t="str">
        <f>IFERROR(__xludf.DUMMYFUNCTION("""COMPUTED_VALUE"""),"")</f>
        <v/>
      </c>
      <c r="AK657" s="105" t="str">
        <f>IFERROR(__xludf.DUMMYFUNCTION("""COMPUTED_VALUE"""),"")</f>
        <v/>
      </c>
      <c r="AL657" s="105" t="str">
        <f>IFERROR(__xludf.DUMMYFUNCTION("""COMPUTED_VALUE"""),"")</f>
        <v/>
      </c>
      <c r="AM657" s="105" t="str">
        <f>IFERROR(__xludf.DUMMYFUNCTION("""COMPUTED_VALUE"""),"")</f>
        <v/>
      </c>
      <c r="AN657" s="105" t="str">
        <f>IFERROR(__xludf.DUMMYFUNCTION("""COMPUTED_VALUE"""),"")</f>
        <v/>
      </c>
    </row>
    <row r="658">
      <c r="B658" s="105"/>
      <c r="C658" s="105"/>
      <c r="E658" s="109"/>
      <c r="F658" s="110"/>
      <c r="G658" s="107"/>
      <c r="H658" s="108"/>
      <c r="J658" s="108" t="str">
        <f>IFERROR(__xludf.DUMMYFUNCTION("""COMPUTED_VALUE"""),"")</f>
        <v/>
      </c>
      <c r="K658" s="105" t="str">
        <f>IFERROR(__xludf.DUMMYFUNCTION("""COMPUTED_VALUE"""),"")</f>
        <v/>
      </c>
      <c r="L658" s="105" t="str">
        <f>IFERROR(__xludf.DUMMYFUNCTION("""COMPUTED_VALUE"""),"")</f>
        <v/>
      </c>
      <c r="M658" s="105" t="str">
        <f>IFERROR(__xludf.DUMMYFUNCTION("""COMPUTED_VALUE"""),"")</f>
        <v/>
      </c>
      <c r="N658" s="105" t="str">
        <f>IFERROR(__xludf.DUMMYFUNCTION("""COMPUTED_VALUE"""),"")</f>
        <v/>
      </c>
      <c r="O658" s="105" t="str">
        <f>IFERROR(__xludf.DUMMYFUNCTION("""COMPUTED_VALUE"""),"")</f>
        <v/>
      </c>
      <c r="P658" s="105" t="str">
        <f>IFERROR(__xludf.DUMMYFUNCTION("""COMPUTED_VALUE"""),"")</f>
        <v/>
      </c>
      <c r="Q658" s="105" t="str">
        <f>IFERROR(__xludf.DUMMYFUNCTION("""COMPUTED_VALUE"""),"")</f>
        <v/>
      </c>
      <c r="R658" s="105" t="str">
        <f>IFERROR(__xludf.DUMMYFUNCTION("""COMPUTED_VALUE"""),"")</f>
        <v/>
      </c>
      <c r="S658" s="105" t="str">
        <f>IFERROR(__xludf.DUMMYFUNCTION("""COMPUTED_VALUE"""),"")</f>
        <v/>
      </c>
      <c r="T658" s="105" t="str">
        <f>IFERROR(__xludf.DUMMYFUNCTION("""COMPUTED_VALUE"""),"")</f>
        <v/>
      </c>
      <c r="U658" s="105" t="str">
        <f>IFERROR(__xludf.DUMMYFUNCTION("""COMPUTED_VALUE"""),"")</f>
        <v/>
      </c>
      <c r="V658" s="105" t="str">
        <f>IFERROR(__xludf.DUMMYFUNCTION("""COMPUTED_VALUE"""),"")</f>
        <v/>
      </c>
      <c r="W658" s="105" t="str">
        <f>IFERROR(__xludf.DUMMYFUNCTION("""COMPUTED_VALUE"""),"")</f>
        <v/>
      </c>
      <c r="X658" s="105" t="str">
        <f>IFERROR(__xludf.DUMMYFUNCTION("""COMPUTED_VALUE"""),"")</f>
        <v/>
      </c>
      <c r="Y658" s="105" t="str">
        <f>IFERROR(__xludf.DUMMYFUNCTION("""COMPUTED_VALUE"""),"")</f>
        <v/>
      </c>
      <c r="Z658" s="105" t="str">
        <f>IFERROR(__xludf.DUMMYFUNCTION("""COMPUTED_VALUE"""),"")</f>
        <v/>
      </c>
      <c r="AA658" s="105" t="str">
        <f>IFERROR(__xludf.DUMMYFUNCTION("""COMPUTED_VALUE"""),"")</f>
        <v/>
      </c>
      <c r="AB658" s="105" t="str">
        <f>IFERROR(__xludf.DUMMYFUNCTION("""COMPUTED_VALUE"""),"")</f>
        <v/>
      </c>
      <c r="AC658" s="105" t="str">
        <f>IFERROR(__xludf.DUMMYFUNCTION("""COMPUTED_VALUE"""),"")</f>
        <v/>
      </c>
      <c r="AD658" s="105" t="str">
        <f>IFERROR(__xludf.DUMMYFUNCTION("""COMPUTED_VALUE"""),"")</f>
        <v/>
      </c>
      <c r="AE658" s="105" t="str">
        <f>IFERROR(__xludf.DUMMYFUNCTION("""COMPUTED_VALUE"""),"")</f>
        <v/>
      </c>
      <c r="AF658" s="105" t="str">
        <f>IFERROR(__xludf.DUMMYFUNCTION("""COMPUTED_VALUE"""),"")</f>
        <v/>
      </c>
      <c r="AG658" s="105" t="str">
        <f>IFERROR(__xludf.DUMMYFUNCTION("""COMPUTED_VALUE"""),"")</f>
        <v/>
      </c>
      <c r="AH658" s="105" t="str">
        <f>IFERROR(__xludf.DUMMYFUNCTION("""COMPUTED_VALUE"""),"")</f>
        <v/>
      </c>
      <c r="AI658" s="105" t="str">
        <f>IFERROR(__xludf.DUMMYFUNCTION("""COMPUTED_VALUE"""),"")</f>
        <v/>
      </c>
      <c r="AJ658" s="105" t="str">
        <f>IFERROR(__xludf.DUMMYFUNCTION("""COMPUTED_VALUE"""),"")</f>
        <v/>
      </c>
      <c r="AK658" s="105" t="str">
        <f>IFERROR(__xludf.DUMMYFUNCTION("""COMPUTED_VALUE"""),"")</f>
        <v/>
      </c>
      <c r="AL658" s="105" t="str">
        <f>IFERROR(__xludf.DUMMYFUNCTION("""COMPUTED_VALUE"""),"")</f>
        <v/>
      </c>
      <c r="AM658" s="105" t="str">
        <f>IFERROR(__xludf.DUMMYFUNCTION("""COMPUTED_VALUE"""),"")</f>
        <v/>
      </c>
      <c r="AN658" s="105" t="str">
        <f>IFERROR(__xludf.DUMMYFUNCTION("""COMPUTED_VALUE"""),"")</f>
        <v/>
      </c>
    </row>
    <row r="659">
      <c r="B659" s="105"/>
      <c r="C659" s="105"/>
      <c r="E659" s="109"/>
      <c r="F659" s="110"/>
      <c r="G659" s="107"/>
      <c r="H659" s="108"/>
      <c r="J659" s="108" t="str">
        <f>IFERROR(__xludf.DUMMYFUNCTION("""COMPUTED_VALUE"""),"")</f>
        <v/>
      </c>
      <c r="K659" s="105" t="str">
        <f>IFERROR(__xludf.DUMMYFUNCTION("""COMPUTED_VALUE"""),"")</f>
        <v/>
      </c>
      <c r="L659" s="105" t="str">
        <f>IFERROR(__xludf.DUMMYFUNCTION("""COMPUTED_VALUE"""),"")</f>
        <v/>
      </c>
      <c r="M659" s="105" t="str">
        <f>IFERROR(__xludf.DUMMYFUNCTION("""COMPUTED_VALUE"""),"")</f>
        <v/>
      </c>
      <c r="N659" s="105" t="str">
        <f>IFERROR(__xludf.DUMMYFUNCTION("""COMPUTED_VALUE"""),"")</f>
        <v/>
      </c>
      <c r="O659" s="105" t="str">
        <f>IFERROR(__xludf.DUMMYFUNCTION("""COMPUTED_VALUE"""),"")</f>
        <v/>
      </c>
      <c r="P659" s="105" t="str">
        <f>IFERROR(__xludf.DUMMYFUNCTION("""COMPUTED_VALUE"""),"")</f>
        <v/>
      </c>
      <c r="Q659" s="105" t="str">
        <f>IFERROR(__xludf.DUMMYFUNCTION("""COMPUTED_VALUE"""),"")</f>
        <v/>
      </c>
      <c r="R659" s="105" t="str">
        <f>IFERROR(__xludf.DUMMYFUNCTION("""COMPUTED_VALUE"""),"")</f>
        <v/>
      </c>
      <c r="S659" s="105" t="str">
        <f>IFERROR(__xludf.DUMMYFUNCTION("""COMPUTED_VALUE"""),"")</f>
        <v/>
      </c>
      <c r="T659" s="105" t="str">
        <f>IFERROR(__xludf.DUMMYFUNCTION("""COMPUTED_VALUE"""),"")</f>
        <v/>
      </c>
      <c r="U659" s="105" t="str">
        <f>IFERROR(__xludf.DUMMYFUNCTION("""COMPUTED_VALUE"""),"")</f>
        <v/>
      </c>
      <c r="V659" s="105" t="str">
        <f>IFERROR(__xludf.DUMMYFUNCTION("""COMPUTED_VALUE"""),"")</f>
        <v/>
      </c>
      <c r="W659" s="105" t="str">
        <f>IFERROR(__xludf.DUMMYFUNCTION("""COMPUTED_VALUE"""),"")</f>
        <v/>
      </c>
      <c r="X659" s="105" t="str">
        <f>IFERROR(__xludf.DUMMYFUNCTION("""COMPUTED_VALUE"""),"")</f>
        <v/>
      </c>
      <c r="Y659" s="105" t="str">
        <f>IFERROR(__xludf.DUMMYFUNCTION("""COMPUTED_VALUE"""),"")</f>
        <v/>
      </c>
      <c r="Z659" s="105" t="str">
        <f>IFERROR(__xludf.DUMMYFUNCTION("""COMPUTED_VALUE"""),"")</f>
        <v/>
      </c>
      <c r="AA659" s="105" t="str">
        <f>IFERROR(__xludf.DUMMYFUNCTION("""COMPUTED_VALUE"""),"")</f>
        <v/>
      </c>
      <c r="AB659" s="105" t="str">
        <f>IFERROR(__xludf.DUMMYFUNCTION("""COMPUTED_VALUE"""),"")</f>
        <v/>
      </c>
      <c r="AC659" s="105" t="str">
        <f>IFERROR(__xludf.DUMMYFUNCTION("""COMPUTED_VALUE"""),"")</f>
        <v/>
      </c>
      <c r="AD659" s="105" t="str">
        <f>IFERROR(__xludf.DUMMYFUNCTION("""COMPUTED_VALUE"""),"")</f>
        <v/>
      </c>
      <c r="AE659" s="105" t="str">
        <f>IFERROR(__xludf.DUMMYFUNCTION("""COMPUTED_VALUE"""),"")</f>
        <v/>
      </c>
      <c r="AF659" s="105" t="str">
        <f>IFERROR(__xludf.DUMMYFUNCTION("""COMPUTED_VALUE"""),"")</f>
        <v/>
      </c>
      <c r="AG659" s="105" t="str">
        <f>IFERROR(__xludf.DUMMYFUNCTION("""COMPUTED_VALUE"""),"")</f>
        <v/>
      </c>
      <c r="AH659" s="105" t="str">
        <f>IFERROR(__xludf.DUMMYFUNCTION("""COMPUTED_VALUE"""),"")</f>
        <v/>
      </c>
      <c r="AI659" s="105" t="str">
        <f>IFERROR(__xludf.DUMMYFUNCTION("""COMPUTED_VALUE"""),"")</f>
        <v/>
      </c>
      <c r="AJ659" s="105" t="str">
        <f>IFERROR(__xludf.DUMMYFUNCTION("""COMPUTED_VALUE"""),"")</f>
        <v/>
      </c>
      <c r="AK659" s="105" t="str">
        <f>IFERROR(__xludf.DUMMYFUNCTION("""COMPUTED_VALUE"""),"")</f>
        <v/>
      </c>
      <c r="AL659" s="105" t="str">
        <f>IFERROR(__xludf.DUMMYFUNCTION("""COMPUTED_VALUE"""),"")</f>
        <v/>
      </c>
      <c r="AM659" s="105" t="str">
        <f>IFERROR(__xludf.DUMMYFUNCTION("""COMPUTED_VALUE"""),"")</f>
        <v/>
      </c>
      <c r="AN659" s="105" t="str">
        <f>IFERROR(__xludf.DUMMYFUNCTION("""COMPUTED_VALUE"""),"")</f>
        <v/>
      </c>
    </row>
    <row r="660">
      <c r="B660" s="105"/>
      <c r="C660" s="105"/>
      <c r="E660" s="109"/>
      <c r="F660" s="110"/>
      <c r="G660" s="107"/>
      <c r="H660" s="108"/>
      <c r="J660" s="108" t="str">
        <f>IFERROR(__xludf.DUMMYFUNCTION("""COMPUTED_VALUE"""),"")</f>
        <v/>
      </c>
      <c r="K660" s="105" t="str">
        <f>IFERROR(__xludf.DUMMYFUNCTION("""COMPUTED_VALUE"""),"")</f>
        <v/>
      </c>
      <c r="L660" s="105" t="str">
        <f>IFERROR(__xludf.DUMMYFUNCTION("""COMPUTED_VALUE"""),"")</f>
        <v/>
      </c>
      <c r="M660" s="105" t="str">
        <f>IFERROR(__xludf.DUMMYFUNCTION("""COMPUTED_VALUE"""),"")</f>
        <v/>
      </c>
      <c r="N660" s="105" t="str">
        <f>IFERROR(__xludf.DUMMYFUNCTION("""COMPUTED_VALUE"""),"")</f>
        <v/>
      </c>
      <c r="O660" s="105" t="str">
        <f>IFERROR(__xludf.DUMMYFUNCTION("""COMPUTED_VALUE"""),"")</f>
        <v/>
      </c>
      <c r="P660" s="105" t="str">
        <f>IFERROR(__xludf.DUMMYFUNCTION("""COMPUTED_VALUE"""),"")</f>
        <v/>
      </c>
      <c r="Q660" s="105" t="str">
        <f>IFERROR(__xludf.DUMMYFUNCTION("""COMPUTED_VALUE"""),"")</f>
        <v/>
      </c>
      <c r="R660" s="105" t="str">
        <f>IFERROR(__xludf.DUMMYFUNCTION("""COMPUTED_VALUE"""),"")</f>
        <v/>
      </c>
      <c r="S660" s="105" t="str">
        <f>IFERROR(__xludf.DUMMYFUNCTION("""COMPUTED_VALUE"""),"")</f>
        <v/>
      </c>
      <c r="T660" s="105" t="str">
        <f>IFERROR(__xludf.DUMMYFUNCTION("""COMPUTED_VALUE"""),"")</f>
        <v/>
      </c>
      <c r="U660" s="105" t="str">
        <f>IFERROR(__xludf.DUMMYFUNCTION("""COMPUTED_VALUE"""),"")</f>
        <v/>
      </c>
      <c r="V660" s="105" t="str">
        <f>IFERROR(__xludf.DUMMYFUNCTION("""COMPUTED_VALUE"""),"")</f>
        <v/>
      </c>
      <c r="W660" s="105" t="str">
        <f>IFERROR(__xludf.DUMMYFUNCTION("""COMPUTED_VALUE"""),"")</f>
        <v/>
      </c>
      <c r="X660" s="105" t="str">
        <f>IFERROR(__xludf.DUMMYFUNCTION("""COMPUTED_VALUE"""),"")</f>
        <v/>
      </c>
      <c r="Y660" s="105" t="str">
        <f>IFERROR(__xludf.DUMMYFUNCTION("""COMPUTED_VALUE"""),"")</f>
        <v/>
      </c>
      <c r="Z660" s="105" t="str">
        <f>IFERROR(__xludf.DUMMYFUNCTION("""COMPUTED_VALUE"""),"")</f>
        <v/>
      </c>
      <c r="AA660" s="105" t="str">
        <f>IFERROR(__xludf.DUMMYFUNCTION("""COMPUTED_VALUE"""),"")</f>
        <v/>
      </c>
      <c r="AB660" s="105" t="str">
        <f>IFERROR(__xludf.DUMMYFUNCTION("""COMPUTED_VALUE"""),"")</f>
        <v/>
      </c>
      <c r="AC660" s="105" t="str">
        <f>IFERROR(__xludf.DUMMYFUNCTION("""COMPUTED_VALUE"""),"")</f>
        <v/>
      </c>
      <c r="AD660" s="105" t="str">
        <f>IFERROR(__xludf.DUMMYFUNCTION("""COMPUTED_VALUE"""),"")</f>
        <v/>
      </c>
      <c r="AE660" s="105" t="str">
        <f>IFERROR(__xludf.DUMMYFUNCTION("""COMPUTED_VALUE"""),"")</f>
        <v/>
      </c>
      <c r="AF660" s="105" t="str">
        <f>IFERROR(__xludf.DUMMYFUNCTION("""COMPUTED_VALUE"""),"")</f>
        <v/>
      </c>
      <c r="AG660" s="105" t="str">
        <f>IFERROR(__xludf.DUMMYFUNCTION("""COMPUTED_VALUE"""),"")</f>
        <v/>
      </c>
      <c r="AH660" s="105" t="str">
        <f>IFERROR(__xludf.DUMMYFUNCTION("""COMPUTED_VALUE"""),"")</f>
        <v/>
      </c>
      <c r="AI660" s="105" t="str">
        <f>IFERROR(__xludf.DUMMYFUNCTION("""COMPUTED_VALUE"""),"")</f>
        <v/>
      </c>
      <c r="AJ660" s="105" t="str">
        <f>IFERROR(__xludf.DUMMYFUNCTION("""COMPUTED_VALUE"""),"")</f>
        <v/>
      </c>
      <c r="AK660" s="105" t="str">
        <f>IFERROR(__xludf.DUMMYFUNCTION("""COMPUTED_VALUE"""),"")</f>
        <v/>
      </c>
      <c r="AL660" s="105" t="str">
        <f>IFERROR(__xludf.DUMMYFUNCTION("""COMPUTED_VALUE"""),"")</f>
        <v/>
      </c>
      <c r="AM660" s="105" t="str">
        <f>IFERROR(__xludf.DUMMYFUNCTION("""COMPUTED_VALUE"""),"")</f>
        <v/>
      </c>
      <c r="AN660" s="105" t="str">
        <f>IFERROR(__xludf.DUMMYFUNCTION("""COMPUTED_VALUE"""),"")</f>
        <v/>
      </c>
    </row>
    <row r="661">
      <c r="B661" s="105"/>
      <c r="C661" s="105"/>
      <c r="E661" s="109"/>
      <c r="F661" s="110"/>
      <c r="G661" s="107"/>
      <c r="H661" s="108"/>
      <c r="J661" s="108" t="str">
        <f>IFERROR(__xludf.DUMMYFUNCTION("""COMPUTED_VALUE"""),"")</f>
        <v/>
      </c>
      <c r="K661" s="105" t="str">
        <f>IFERROR(__xludf.DUMMYFUNCTION("""COMPUTED_VALUE"""),"")</f>
        <v/>
      </c>
      <c r="L661" s="105" t="str">
        <f>IFERROR(__xludf.DUMMYFUNCTION("""COMPUTED_VALUE"""),"")</f>
        <v/>
      </c>
      <c r="M661" s="105" t="str">
        <f>IFERROR(__xludf.DUMMYFUNCTION("""COMPUTED_VALUE"""),"")</f>
        <v/>
      </c>
      <c r="N661" s="105" t="str">
        <f>IFERROR(__xludf.DUMMYFUNCTION("""COMPUTED_VALUE"""),"")</f>
        <v/>
      </c>
      <c r="O661" s="105" t="str">
        <f>IFERROR(__xludf.DUMMYFUNCTION("""COMPUTED_VALUE"""),"")</f>
        <v/>
      </c>
      <c r="P661" s="105" t="str">
        <f>IFERROR(__xludf.DUMMYFUNCTION("""COMPUTED_VALUE"""),"")</f>
        <v/>
      </c>
      <c r="Q661" s="105" t="str">
        <f>IFERROR(__xludf.DUMMYFUNCTION("""COMPUTED_VALUE"""),"")</f>
        <v/>
      </c>
      <c r="R661" s="105" t="str">
        <f>IFERROR(__xludf.DUMMYFUNCTION("""COMPUTED_VALUE"""),"")</f>
        <v/>
      </c>
      <c r="S661" s="105" t="str">
        <f>IFERROR(__xludf.DUMMYFUNCTION("""COMPUTED_VALUE"""),"")</f>
        <v/>
      </c>
      <c r="T661" s="105" t="str">
        <f>IFERROR(__xludf.DUMMYFUNCTION("""COMPUTED_VALUE"""),"")</f>
        <v/>
      </c>
      <c r="U661" s="105" t="str">
        <f>IFERROR(__xludf.DUMMYFUNCTION("""COMPUTED_VALUE"""),"")</f>
        <v/>
      </c>
      <c r="V661" s="105" t="str">
        <f>IFERROR(__xludf.DUMMYFUNCTION("""COMPUTED_VALUE"""),"")</f>
        <v/>
      </c>
      <c r="W661" s="105" t="str">
        <f>IFERROR(__xludf.DUMMYFUNCTION("""COMPUTED_VALUE"""),"")</f>
        <v/>
      </c>
      <c r="X661" s="105" t="str">
        <f>IFERROR(__xludf.DUMMYFUNCTION("""COMPUTED_VALUE"""),"")</f>
        <v/>
      </c>
      <c r="Y661" s="105" t="str">
        <f>IFERROR(__xludf.DUMMYFUNCTION("""COMPUTED_VALUE"""),"")</f>
        <v/>
      </c>
      <c r="Z661" s="105" t="str">
        <f>IFERROR(__xludf.DUMMYFUNCTION("""COMPUTED_VALUE"""),"")</f>
        <v/>
      </c>
      <c r="AA661" s="105" t="str">
        <f>IFERROR(__xludf.DUMMYFUNCTION("""COMPUTED_VALUE"""),"")</f>
        <v/>
      </c>
      <c r="AB661" s="105" t="str">
        <f>IFERROR(__xludf.DUMMYFUNCTION("""COMPUTED_VALUE"""),"")</f>
        <v/>
      </c>
      <c r="AC661" s="105" t="str">
        <f>IFERROR(__xludf.DUMMYFUNCTION("""COMPUTED_VALUE"""),"")</f>
        <v/>
      </c>
      <c r="AD661" s="105" t="str">
        <f>IFERROR(__xludf.DUMMYFUNCTION("""COMPUTED_VALUE"""),"")</f>
        <v/>
      </c>
      <c r="AE661" s="105" t="str">
        <f>IFERROR(__xludf.DUMMYFUNCTION("""COMPUTED_VALUE"""),"")</f>
        <v/>
      </c>
      <c r="AF661" s="105" t="str">
        <f>IFERROR(__xludf.DUMMYFUNCTION("""COMPUTED_VALUE"""),"")</f>
        <v/>
      </c>
      <c r="AG661" s="105" t="str">
        <f>IFERROR(__xludf.DUMMYFUNCTION("""COMPUTED_VALUE"""),"")</f>
        <v/>
      </c>
      <c r="AH661" s="105" t="str">
        <f>IFERROR(__xludf.DUMMYFUNCTION("""COMPUTED_VALUE"""),"")</f>
        <v/>
      </c>
      <c r="AI661" s="105" t="str">
        <f>IFERROR(__xludf.DUMMYFUNCTION("""COMPUTED_VALUE"""),"")</f>
        <v/>
      </c>
      <c r="AJ661" s="105" t="str">
        <f>IFERROR(__xludf.DUMMYFUNCTION("""COMPUTED_VALUE"""),"")</f>
        <v/>
      </c>
      <c r="AK661" s="105" t="str">
        <f>IFERROR(__xludf.DUMMYFUNCTION("""COMPUTED_VALUE"""),"")</f>
        <v/>
      </c>
      <c r="AL661" s="105" t="str">
        <f>IFERROR(__xludf.DUMMYFUNCTION("""COMPUTED_VALUE"""),"")</f>
        <v/>
      </c>
      <c r="AM661" s="105" t="str">
        <f>IFERROR(__xludf.DUMMYFUNCTION("""COMPUTED_VALUE"""),"")</f>
        <v/>
      </c>
      <c r="AN661" s="105" t="str">
        <f>IFERROR(__xludf.DUMMYFUNCTION("""COMPUTED_VALUE"""),"")</f>
        <v/>
      </c>
    </row>
    <row r="662">
      <c r="B662" s="105"/>
      <c r="C662" s="105"/>
      <c r="E662" s="109"/>
      <c r="F662" s="110"/>
      <c r="G662" s="107"/>
      <c r="H662" s="108"/>
      <c r="J662" s="108" t="str">
        <f>IFERROR(__xludf.DUMMYFUNCTION("""COMPUTED_VALUE"""),"")</f>
        <v/>
      </c>
      <c r="K662" s="105" t="str">
        <f>IFERROR(__xludf.DUMMYFUNCTION("""COMPUTED_VALUE"""),"")</f>
        <v/>
      </c>
      <c r="L662" s="105" t="str">
        <f>IFERROR(__xludf.DUMMYFUNCTION("""COMPUTED_VALUE"""),"")</f>
        <v/>
      </c>
      <c r="M662" s="105" t="str">
        <f>IFERROR(__xludf.DUMMYFUNCTION("""COMPUTED_VALUE"""),"")</f>
        <v/>
      </c>
      <c r="N662" s="105" t="str">
        <f>IFERROR(__xludf.DUMMYFUNCTION("""COMPUTED_VALUE"""),"")</f>
        <v/>
      </c>
      <c r="O662" s="105" t="str">
        <f>IFERROR(__xludf.DUMMYFUNCTION("""COMPUTED_VALUE"""),"")</f>
        <v/>
      </c>
      <c r="P662" s="105" t="str">
        <f>IFERROR(__xludf.DUMMYFUNCTION("""COMPUTED_VALUE"""),"")</f>
        <v/>
      </c>
      <c r="Q662" s="105" t="str">
        <f>IFERROR(__xludf.DUMMYFUNCTION("""COMPUTED_VALUE"""),"")</f>
        <v/>
      </c>
      <c r="R662" s="105" t="str">
        <f>IFERROR(__xludf.DUMMYFUNCTION("""COMPUTED_VALUE"""),"")</f>
        <v/>
      </c>
      <c r="S662" s="105" t="str">
        <f>IFERROR(__xludf.DUMMYFUNCTION("""COMPUTED_VALUE"""),"")</f>
        <v/>
      </c>
      <c r="T662" s="105" t="str">
        <f>IFERROR(__xludf.DUMMYFUNCTION("""COMPUTED_VALUE"""),"")</f>
        <v/>
      </c>
      <c r="U662" s="105" t="str">
        <f>IFERROR(__xludf.DUMMYFUNCTION("""COMPUTED_VALUE"""),"")</f>
        <v/>
      </c>
      <c r="V662" s="105" t="str">
        <f>IFERROR(__xludf.DUMMYFUNCTION("""COMPUTED_VALUE"""),"")</f>
        <v/>
      </c>
      <c r="W662" s="105" t="str">
        <f>IFERROR(__xludf.DUMMYFUNCTION("""COMPUTED_VALUE"""),"")</f>
        <v/>
      </c>
      <c r="X662" s="105" t="str">
        <f>IFERROR(__xludf.DUMMYFUNCTION("""COMPUTED_VALUE"""),"")</f>
        <v/>
      </c>
      <c r="Y662" s="105" t="str">
        <f>IFERROR(__xludf.DUMMYFUNCTION("""COMPUTED_VALUE"""),"")</f>
        <v/>
      </c>
      <c r="Z662" s="105" t="str">
        <f>IFERROR(__xludf.DUMMYFUNCTION("""COMPUTED_VALUE"""),"")</f>
        <v/>
      </c>
      <c r="AA662" s="105" t="str">
        <f>IFERROR(__xludf.DUMMYFUNCTION("""COMPUTED_VALUE"""),"")</f>
        <v/>
      </c>
      <c r="AB662" s="105" t="str">
        <f>IFERROR(__xludf.DUMMYFUNCTION("""COMPUTED_VALUE"""),"")</f>
        <v/>
      </c>
      <c r="AC662" s="105" t="str">
        <f>IFERROR(__xludf.DUMMYFUNCTION("""COMPUTED_VALUE"""),"")</f>
        <v/>
      </c>
      <c r="AD662" s="105" t="str">
        <f>IFERROR(__xludf.DUMMYFUNCTION("""COMPUTED_VALUE"""),"")</f>
        <v/>
      </c>
      <c r="AE662" s="105" t="str">
        <f>IFERROR(__xludf.DUMMYFUNCTION("""COMPUTED_VALUE"""),"")</f>
        <v/>
      </c>
      <c r="AF662" s="105" t="str">
        <f>IFERROR(__xludf.DUMMYFUNCTION("""COMPUTED_VALUE"""),"")</f>
        <v/>
      </c>
      <c r="AG662" s="105" t="str">
        <f>IFERROR(__xludf.DUMMYFUNCTION("""COMPUTED_VALUE"""),"")</f>
        <v/>
      </c>
      <c r="AH662" s="105" t="str">
        <f>IFERROR(__xludf.DUMMYFUNCTION("""COMPUTED_VALUE"""),"")</f>
        <v/>
      </c>
      <c r="AI662" s="105" t="str">
        <f>IFERROR(__xludf.DUMMYFUNCTION("""COMPUTED_VALUE"""),"")</f>
        <v/>
      </c>
      <c r="AJ662" s="105" t="str">
        <f>IFERROR(__xludf.DUMMYFUNCTION("""COMPUTED_VALUE"""),"")</f>
        <v/>
      </c>
      <c r="AK662" s="105" t="str">
        <f>IFERROR(__xludf.DUMMYFUNCTION("""COMPUTED_VALUE"""),"")</f>
        <v/>
      </c>
      <c r="AL662" s="105" t="str">
        <f>IFERROR(__xludf.DUMMYFUNCTION("""COMPUTED_VALUE"""),"")</f>
        <v/>
      </c>
      <c r="AM662" s="105" t="str">
        <f>IFERROR(__xludf.DUMMYFUNCTION("""COMPUTED_VALUE"""),"")</f>
        <v/>
      </c>
      <c r="AN662" s="105" t="str">
        <f>IFERROR(__xludf.DUMMYFUNCTION("""COMPUTED_VALUE"""),"")</f>
        <v/>
      </c>
    </row>
    <row r="663">
      <c r="B663" s="105"/>
      <c r="C663" s="105"/>
      <c r="E663" s="109"/>
      <c r="F663" s="110"/>
      <c r="G663" s="107"/>
      <c r="H663" s="108"/>
      <c r="J663" s="108" t="str">
        <f>IFERROR(__xludf.DUMMYFUNCTION("""COMPUTED_VALUE"""),"")</f>
        <v/>
      </c>
      <c r="K663" s="105" t="str">
        <f>IFERROR(__xludf.DUMMYFUNCTION("""COMPUTED_VALUE"""),"")</f>
        <v/>
      </c>
      <c r="L663" s="105" t="str">
        <f>IFERROR(__xludf.DUMMYFUNCTION("""COMPUTED_VALUE"""),"")</f>
        <v/>
      </c>
      <c r="M663" s="105" t="str">
        <f>IFERROR(__xludf.DUMMYFUNCTION("""COMPUTED_VALUE"""),"")</f>
        <v/>
      </c>
      <c r="N663" s="105" t="str">
        <f>IFERROR(__xludf.DUMMYFUNCTION("""COMPUTED_VALUE"""),"")</f>
        <v/>
      </c>
      <c r="O663" s="105" t="str">
        <f>IFERROR(__xludf.DUMMYFUNCTION("""COMPUTED_VALUE"""),"")</f>
        <v/>
      </c>
      <c r="P663" s="105" t="str">
        <f>IFERROR(__xludf.DUMMYFUNCTION("""COMPUTED_VALUE"""),"")</f>
        <v/>
      </c>
      <c r="Q663" s="105" t="str">
        <f>IFERROR(__xludf.DUMMYFUNCTION("""COMPUTED_VALUE"""),"")</f>
        <v/>
      </c>
      <c r="R663" s="105" t="str">
        <f>IFERROR(__xludf.DUMMYFUNCTION("""COMPUTED_VALUE"""),"")</f>
        <v/>
      </c>
      <c r="S663" s="105" t="str">
        <f>IFERROR(__xludf.DUMMYFUNCTION("""COMPUTED_VALUE"""),"")</f>
        <v/>
      </c>
      <c r="T663" s="105" t="str">
        <f>IFERROR(__xludf.DUMMYFUNCTION("""COMPUTED_VALUE"""),"")</f>
        <v/>
      </c>
      <c r="U663" s="105" t="str">
        <f>IFERROR(__xludf.DUMMYFUNCTION("""COMPUTED_VALUE"""),"")</f>
        <v/>
      </c>
      <c r="V663" s="105" t="str">
        <f>IFERROR(__xludf.DUMMYFUNCTION("""COMPUTED_VALUE"""),"")</f>
        <v/>
      </c>
      <c r="W663" s="105" t="str">
        <f>IFERROR(__xludf.DUMMYFUNCTION("""COMPUTED_VALUE"""),"")</f>
        <v/>
      </c>
      <c r="X663" s="105" t="str">
        <f>IFERROR(__xludf.DUMMYFUNCTION("""COMPUTED_VALUE"""),"")</f>
        <v/>
      </c>
      <c r="Y663" s="105" t="str">
        <f>IFERROR(__xludf.DUMMYFUNCTION("""COMPUTED_VALUE"""),"")</f>
        <v/>
      </c>
      <c r="Z663" s="105" t="str">
        <f>IFERROR(__xludf.DUMMYFUNCTION("""COMPUTED_VALUE"""),"")</f>
        <v/>
      </c>
      <c r="AA663" s="105" t="str">
        <f>IFERROR(__xludf.DUMMYFUNCTION("""COMPUTED_VALUE"""),"")</f>
        <v/>
      </c>
      <c r="AB663" s="105" t="str">
        <f>IFERROR(__xludf.DUMMYFUNCTION("""COMPUTED_VALUE"""),"")</f>
        <v/>
      </c>
      <c r="AC663" s="105" t="str">
        <f>IFERROR(__xludf.DUMMYFUNCTION("""COMPUTED_VALUE"""),"")</f>
        <v/>
      </c>
      <c r="AD663" s="105" t="str">
        <f>IFERROR(__xludf.DUMMYFUNCTION("""COMPUTED_VALUE"""),"")</f>
        <v/>
      </c>
      <c r="AE663" s="105" t="str">
        <f>IFERROR(__xludf.DUMMYFUNCTION("""COMPUTED_VALUE"""),"")</f>
        <v/>
      </c>
      <c r="AF663" s="105" t="str">
        <f>IFERROR(__xludf.DUMMYFUNCTION("""COMPUTED_VALUE"""),"")</f>
        <v/>
      </c>
      <c r="AG663" s="105" t="str">
        <f>IFERROR(__xludf.DUMMYFUNCTION("""COMPUTED_VALUE"""),"")</f>
        <v/>
      </c>
      <c r="AH663" s="105" t="str">
        <f>IFERROR(__xludf.DUMMYFUNCTION("""COMPUTED_VALUE"""),"")</f>
        <v/>
      </c>
      <c r="AI663" s="105" t="str">
        <f>IFERROR(__xludf.DUMMYFUNCTION("""COMPUTED_VALUE"""),"")</f>
        <v/>
      </c>
      <c r="AJ663" s="105" t="str">
        <f>IFERROR(__xludf.DUMMYFUNCTION("""COMPUTED_VALUE"""),"")</f>
        <v/>
      </c>
      <c r="AK663" s="105" t="str">
        <f>IFERROR(__xludf.DUMMYFUNCTION("""COMPUTED_VALUE"""),"")</f>
        <v/>
      </c>
      <c r="AL663" s="105" t="str">
        <f>IFERROR(__xludf.DUMMYFUNCTION("""COMPUTED_VALUE"""),"")</f>
        <v/>
      </c>
      <c r="AM663" s="105" t="str">
        <f>IFERROR(__xludf.DUMMYFUNCTION("""COMPUTED_VALUE"""),"")</f>
        <v/>
      </c>
      <c r="AN663" s="105" t="str">
        <f>IFERROR(__xludf.DUMMYFUNCTION("""COMPUTED_VALUE"""),"")</f>
        <v/>
      </c>
    </row>
    <row r="664">
      <c r="B664" s="105"/>
      <c r="C664" s="105"/>
      <c r="E664" s="109"/>
      <c r="F664" s="110"/>
      <c r="G664" s="107"/>
      <c r="H664" s="108"/>
      <c r="J664" s="108" t="str">
        <f>IFERROR(__xludf.DUMMYFUNCTION("""COMPUTED_VALUE"""),"")</f>
        <v/>
      </c>
      <c r="K664" s="105" t="str">
        <f>IFERROR(__xludf.DUMMYFUNCTION("""COMPUTED_VALUE"""),"")</f>
        <v/>
      </c>
      <c r="L664" s="105" t="str">
        <f>IFERROR(__xludf.DUMMYFUNCTION("""COMPUTED_VALUE"""),"")</f>
        <v/>
      </c>
      <c r="M664" s="105" t="str">
        <f>IFERROR(__xludf.DUMMYFUNCTION("""COMPUTED_VALUE"""),"")</f>
        <v/>
      </c>
      <c r="N664" s="105" t="str">
        <f>IFERROR(__xludf.DUMMYFUNCTION("""COMPUTED_VALUE"""),"")</f>
        <v/>
      </c>
      <c r="O664" s="105" t="str">
        <f>IFERROR(__xludf.DUMMYFUNCTION("""COMPUTED_VALUE"""),"")</f>
        <v/>
      </c>
      <c r="P664" s="105" t="str">
        <f>IFERROR(__xludf.DUMMYFUNCTION("""COMPUTED_VALUE"""),"")</f>
        <v/>
      </c>
      <c r="Q664" s="105" t="str">
        <f>IFERROR(__xludf.DUMMYFUNCTION("""COMPUTED_VALUE"""),"")</f>
        <v/>
      </c>
      <c r="R664" s="105" t="str">
        <f>IFERROR(__xludf.DUMMYFUNCTION("""COMPUTED_VALUE"""),"")</f>
        <v/>
      </c>
      <c r="S664" s="105" t="str">
        <f>IFERROR(__xludf.DUMMYFUNCTION("""COMPUTED_VALUE"""),"")</f>
        <v/>
      </c>
      <c r="T664" s="105" t="str">
        <f>IFERROR(__xludf.DUMMYFUNCTION("""COMPUTED_VALUE"""),"")</f>
        <v/>
      </c>
      <c r="U664" s="105" t="str">
        <f>IFERROR(__xludf.DUMMYFUNCTION("""COMPUTED_VALUE"""),"")</f>
        <v/>
      </c>
      <c r="V664" s="105" t="str">
        <f>IFERROR(__xludf.DUMMYFUNCTION("""COMPUTED_VALUE"""),"")</f>
        <v/>
      </c>
      <c r="W664" s="105" t="str">
        <f>IFERROR(__xludf.DUMMYFUNCTION("""COMPUTED_VALUE"""),"")</f>
        <v/>
      </c>
      <c r="X664" s="105" t="str">
        <f>IFERROR(__xludf.DUMMYFUNCTION("""COMPUTED_VALUE"""),"")</f>
        <v/>
      </c>
      <c r="Y664" s="105" t="str">
        <f>IFERROR(__xludf.DUMMYFUNCTION("""COMPUTED_VALUE"""),"")</f>
        <v/>
      </c>
      <c r="Z664" s="105" t="str">
        <f>IFERROR(__xludf.DUMMYFUNCTION("""COMPUTED_VALUE"""),"")</f>
        <v/>
      </c>
      <c r="AA664" s="105" t="str">
        <f>IFERROR(__xludf.DUMMYFUNCTION("""COMPUTED_VALUE"""),"")</f>
        <v/>
      </c>
      <c r="AB664" s="105" t="str">
        <f>IFERROR(__xludf.DUMMYFUNCTION("""COMPUTED_VALUE"""),"")</f>
        <v/>
      </c>
      <c r="AC664" s="105" t="str">
        <f>IFERROR(__xludf.DUMMYFUNCTION("""COMPUTED_VALUE"""),"")</f>
        <v/>
      </c>
      <c r="AD664" s="105" t="str">
        <f>IFERROR(__xludf.DUMMYFUNCTION("""COMPUTED_VALUE"""),"")</f>
        <v/>
      </c>
      <c r="AE664" s="105" t="str">
        <f>IFERROR(__xludf.DUMMYFUNCTION("""COMPUTED_VALUE"""),"")</f>
        <v/>
      </c>
      <c r="AF664" s="105" t="str">
        <f>IFERROR(__xludf.DUMMYFUNCTION("""COMPUTED_VALUE"""),"")</f>
        <v/>
      </c>
      <c r="AG664" s="105" t="str">
        <f>IFERROR(__xludf.DUMMYFUNCTION("""COMPUTED_VALUE"""),"")</f>
        <v/>
      </c>
      <c r="AH664" s="105" t="str">
        <f>IFERROR(__xludf.DUMMYFUNCTION("""COMPUTED_VALUE"""),"")</f>
        <v/>
      </c>
      <c r="AI664" s="105" t="str">
        <f>IFERROR(__xludf.DUMMYFUNCTION("""COMPUTED_VALUE"""),"")</f>
        <v/>
      </c>
      <c r="AJ664" s="105" t="str">
        <f>IFERROR(__xludf.DUMMYFUNCTION("""COMPUTED_VALUE"""),"")</f>
        <v/>
      </c>
      <c r="AK664" s="105" t="str">
        <f>IFERROR(__xludf.DUMMYFUNCTION("""COMPUTED_VALUE"""),"")</f>
        <v/>
      </c>
      <c r="AL664" s="105" t="str">
        <f>IFERROR(__xludf.DUMMYFUNCTION("""COMPUTED_VALUE"""),"")</f>
        <v/>
      </c>
      <c r="AM664" s="105" t="str">
        <f>IFERROR(__xludf.DUMMYFUNCTION("""COMPUTED_VALUE"""),"")</f>
        <v/>
      </c>
      <c r="AN664" s="105" t="str">
        <f>IFERROR(__xludf.DUMMYFUNCTION("""COMPUTED_VALUE"""),"")</f>
        <v/>
      </c>
    </row>
    <row r="665">
      <c r="B665" s="105"/>
      <c r="C665" s="105"/>
      <c r="E665" s="109"/>
      <c r="F665" s="110"/>
      <c r="G665" s="107"/>
      <c r="H665" s="108"/>
      <c r="J665" s="108" t="str">
        <f>IFERROR(__xludf.DUMMYFUNCTION("""COMPUTED_VALUE"""),"")</f>
        <v/>
      </c>
      <c r="K665" s="105" t="str">
        <f>IFERROR(__xludf.DUMMYFUNCTION("""COMPUTED_VALUE"""),"")</f>
        <v/>
      </c>
      <c r="L665" s="105" t="str">
        <f>IFERROR(__xludf.DUMMYFUNCTION("""COMPUTED_VALUE"""),"")</f>
        <v/>
      </c>
      <c r="M665" s="105" t="str">
        <f>IFERROR(__xludf.DUMMYFUNCTION("""COMPUTED_VALUE"""),"")</f>
        <v/>
      </c>
      <c r="N665" s="105" t="str">
        <f>IFERROR(__xludf.DUMMYFUNCTION("""COMPUTED_VALUE"""),"")</f>
        <v/>
      </c>
      <c r="O665" s="105" t="str">
        <f>IFERROR(__xludf.DUMMYFUNCTION("""COMPUTED_VALUE"""),"")</f>
        <v/>
      </c>
      <c r="P665" s="105" t="str">
        <f>IFERROR(__xludf.DUMMYFUNCTION("""COMPUTED_VALUE"""),"")</f>
        <v/>
      </c>
      <c r="Q665" s="105" t="str">
        <f>IFERROR(__xludf.DUMMYFUNCTION("""COMPUTED_VALUE"""),"")</f>
        <v/>
      </c>
      <c r="R665" s="105" t="str">
        <f>IFERROR(__xludf.DUMMYFUNCTION("""COMPUTED_VALUE"""),"")</f>
        <v/>
      </c>
      <c r="S665" s="105" t="str">
        <f>IFERROR(__xludf.DUMMYFUNCTION("""COMPUTED_VALUE"""),"")</f>
        <v/>
      </c>
      <c r="T665" s="105" t="str">
        <f>IFERROR(__xludf.DUMMYFUNCTION("""COMPUTED_VALUE"""),"")</f>
        <v/>
      </c>
      <c r="U665" s="105" t="str">
        <f>IFERROR(__xludf.DUMMYFUNCTION("""COMPUTED_VALUE"""),"")</f>
        <v/>
      </c>
      <c r="V665" s="105" t="str">
        <f>IFERROR(__xludf.DUMMYFUNCTION("""COMPUTED_VALUE"""),"")</f>
        <v/>
      </c>
      <c r="W665" s="105" t="str">
        <f>IFERROR(__xludf.DUMMYFUNCTION("""COMPUTED_VALUE"""),"")</f>
        <v/>
      </c>
      <c r="X665" s="105" t="str">
        <f>IFERROR(__xludf.DUMMYFUNCTION("""COMPUTED_VALUE"""),"")</f>
        <v/>
      </c>
      <c r="Y665" s="105" t="str">
        <f>IFERROR(__xludf.DUMMYFUNCTION("""COMPUTED_VALUE"""),"")</f>
        <v/>
      </c>
      <c r="Z665" s="105" t="str">
        <f>IFERROR(__xludf.DUMMYFUNCTION("""COMPUTED_VALUE"""),"")</f>
        <v/>
      </c>
      <c r="AA665" s="105" t="str">
        <f>IFERROR(__xludf.DUMMYFUNCTION("""COMPUTED_VALUE"""),"")</f>
        <v/>
      </c>
      <c r="AB665" s="105" t="str">
        <f>IFERROR(__xludf.DUMMYFUNCTION("""COMPUTED_VALUE"""),"")</f>
        <v/>
      </c>
      <c r="AC665" s="105" t="str">
        <f>IFERROR(__xludf.DUMMYFUNCTION("""COMPUTED_VALUE"""),"")</f>
        <v/>
      </c>
      <c r="AD665" s="105" t="str">
        <f>IFERROR(__xludf.DUMMYFUNCTION("""COMPUTED_VALUE"""),"")</f>
        <v/>
      </c>
      <c r="AE665" s="105" t="str">
        <f>IFERROR(__xludf.DUMMYFUNCTION("""COMPUTED_VALUE"""),"")</f>
        <v/>
      </c>
      <c r="AF665" s="105" t="str">
        <f>IFERROR(__xludf.DUMMYFUNCTION("""COMPUTED_VALUE"""),"")</f>
        <v/>
      </c>
      <c r="AG665" s="105" t="str">
        <f>IFERROR(__xludf.DUMMYFUNCTION("""COMPUTED_VALUE"""),"")</f>
        <v/>
      </c>
      <c r="AH665" s="105" t="str">
        <f>IFERROR(__xludf.DUMMYFUNCTION("""COMPUTED_VALUE"""),"")</f>
        <v/>
      </c>
      <c r="AI665" s="105" t="str">
        <f>IFERROR(__xludf.DUMMYFUNCTION("""COMPUTED_VALUE"""),"")</f>
        <v/>
      </c>
      <c r="AJ665" s="105" t="str">
        <f>IFERROR(__xludf.DUMMYFUNCTION("""COMPUTED_VALUE"""),"")</f>
        <v/>
      </c>
      <c r="AK665" s="105" t="str">
        <f>IFERROR(__xludf.DUMMYFUNCTION("""COMPUTED_VALUE"""),"")</f>
        <v/>
      </c>
      <c r="AL665" s="105" t="str">
        <f>IFERROR(__xludf.DUMMYFUNCTION("""COMPUTED_VALUE"""),"")</f>
        <v/>
      </c>
      <c r="AM665" s="105" t="str">
        <f>IFERROR(__xludf.DUMMYFUNCTION("""COMPUTED_VALUE"""),"")</f>
        <v/>
      </c>
      <c r="AN665" s="105" t="str">
        <f>IFERROR(__xludf.DUMMYFUNCTION("""COMPUTED_VALUE"""),"")</f>
        <v/>
      </c>
    </row>
    <row r="666">
      <c r="B666" s="105"/>
      <c r="C666" s="105"/>
      <c r="E666" s="109"/>
      <c r="F666" s="110"/>
      <c r="G666" s="107"/>
      <c r="H666" s="108"/>
      <c r="J666" s="108" t="str">
        <f>IFERROR(__xludf.DUMMYFUNCTION("""COMPUTED_VALUE"""),"")</f>
        <v/>
      </c>
      <c r="K666" s="105" t="str">
        <f>IFERROR(__xludf.DUMMYFUNCTION("""COMPUTED_VALUE"""),"")</f>
        <v/>
      </c>
      <c r="L666" s="105" t="str">
        <f>IFERROR(__xludf.DUMMYFUNCTION("""COMPUTED_VALUE"""),"")</f>
        <v/>
      </c>
      <c r="M666" s="105" t="str">
        <f>IFERROR(__xludf.DUMMYFUNCTION("""COMPUTED_VALUE"""),"")</f>
        <v/>
      </c>
      <c r="N666" s="105" t="str">
        <f>IFERROR(__xludf.DUMMYFUNCTION("""COMPUTED_VALUE"""),"")</f>
        <v/>
      </c>
      <c r="O666" s="105" t="str">
        <f>IFERROR(__xludf.DUMMYFUNCTION("""COMPUTED_VALUE"""),"")</f>
        <v/>
      </c>
      <c r="P666" s="105" t="str">
        <f>IFERROR(__xludf.DUMMYFUNCTION("""COMPUTED_VALUE"""),"")</f>
        <v/>
      </c>
      <c r="Q666" s="105" t="str">
        <f>IFERROR(__xludf.DUMMYFUNCTION("""COMPUTED_VALUE"""),"")</f>
        <v/>
      </c>
      <c r="R666" s="105" t="str">
        <f>IFERROR(__xludf.DUMMYFUNCTION("""COMPUTED_VALUE"""),"")</f>
        <v/>
      </c>
      <c r="S666" s="105" t="str">
        <f>IFERROR(__xludf.DUMMYFUNCTION("""COMPUTED_VALUE"""),"")</f>
        <v/>
      </c>
      <c r="T666" s="105" t="str">
        <f>IFERROR(__xludf.DUMMYFUNCTION("""COMPUTED_VALUE"""),"")</f>
        <v/>
      </c>
      <c r="U666" s="105" t="str">
        <f>IFERROR(__xludf.DUMMYFUNCTION("""COMPUTED_VALUE"""),"")</f>
        <v/>
      </c>
      <c r="V666" s="105" t="str">
        <f>IFERROR(__xludf.DUMMYFUNCTION("""COMPUTED_VALUE"""),"")</f>
        <v/>
      </c>
      <c r="W666" s="105" t="str">
        <f>IFERROR(__xludf.DUMMYFUNCTION("""COMPUTED_VALUE"""),"")</f>
        <v/>
      </c>
      <c r="X666" s="105" t="str">
        <f>IFERROR(__xludf.DUMMYFUNCTION("""COMPUTED_VALUE"""),"")</f>
        <v/>
      </c>
      <c r="Y666" s="105" t="str">
        <f>IFERROR(__xludf.DUMMYFUNCTION("""COMPUTED_VALUE"""),"")</f>
        <v/>
      </c>
      <c r="Z666" s="105" t="str">
        <f>IFERROR(__xludf.DUMMYFUNCTION("""COMPUTED_VALUE"""),"")</f>
        <v/>
      </c>
      <c r="AA666" s="105" t="str">
        <f>IFERROR(__xludf.DUMMYFUNCTION("""COMPUTED_VALUE"""),"")</f>
        <v/>
      </c>
      <c r="AB666" s="105" t="str">
        <f>IFERROR(__xludf.DUMMYFUNCTION("""COMPUTED_VALUE"""),"")</f>
        <v/>
      </c>
      <c r="AC666" s="105" t="str">
        <f>IFERROR(__xludf.DUMMYFUNCTION("""COMPUTED_VALUE"""),"")</f>
        <v/>
      </c>
      <c r="AD666" s="105" t="str">
        <f>IFERROR(__xludf.DUMMYFUNCTION("""COMPUTED_VALUE"""),"")</f>
        <v/>
      </c>
      <c r="AE666" s="105" t="str">
        <f>IFERROR(__xludf.DUMMYFUNCTION("""COMPUTED_VALUE"""),"")</f>
        <v/>
      </c>
      <c r="AF666" s="105" t="str">
        <f>IFERROR(__xludf.DUMMYFUNCTION("""COMPUTED_VALUE"""),"")</f>
        <v/>
      </c>
      <c r="AG666" s="105" t="str">
        <f>IFERROR(__xludf.DUMMYFUNCTION("""COMPUTED_VALUE"""),"")</f>
        <v/>
      </c>
      <c r="AH666" s="105" t="str">
        <f>IFERROR(__xludf.DUMMYFUNCTION("""COMPUTED_VALUE"""),"")</f>
        <v/>
      </c>
      <c r="AI666" s="105" t="str">
        <f>IFERROR(__xludf.DUMMYFUNCTION("""COMPUTED_VALUE"""),"")</f>
        <v/>
      </c>
      <c r="AJ666" s="105" t="str">
        <f>IFERROR(__xludf.DUMMYFUNCTION("""COMPUTED_VALUE"""),"")</f>
        <v/>
      </c>
      <c r="AK666" s="105" t="str">
        <f>IFERROR(__xludf.DUMMYFUNCTION("""COMPUTED_VALUE"""),"")</f>
        <v/>
      </c>
      <c r="AL666" s="105" t="str">
        <f>IFERROR(__xludf.DUMMYFUNCTION("""COMPUTED_VALUE"""),"")</f>
        <v/>
      </c>
      <c r="AM666" s="105" t="str">
        <f>IFERROR(__xludf.DUMMYFUNCTION("""COMPUTED_VALUE"""),"")</f>
        <v/>
      </c>
      <c r="AN666" s="105" t="str">
        <f>IFERROR(__xludf.DUMMYFUNCTION("""COMPUTED_VALUE"""),"")</f>
        <v/>
      </c>
    </row>
    <row r="667">
      <c r="B667" s="105"/>
      <c r="C667" s="105"/>
      <c r="E667" s="109"/>
      <c r="F667" s="110"/>
      <c r="G667" s="107"/>
      <c r="H667" s="108"/>
      <c r="J667" s="108" t="str">
        <f>IFERROR(__xludf.DUMMYFUNCTION("""COMPUTED_VALUE"""),"")</f>
        <v/>
      </c>
      <c r="K667" s="105" t="str">
        <f>IFERROR(__xludf.DUMMYFUNCTION("""COMPUTED_VALUE"""),"")</f>
        <v/>
      </c>
      <c r="L667" s="105" t="str">
        <f>IFERROR(__xludf.DUMMYFUNCTION("""COMPUTED_VALUE"""),"")</f>
        <v/>
      </c>
      <c r="M667" s="105" t="str">
        <f>IFERROR(__xludf.DUMMYFUNCTION("""COMPUTED_VALUE"""),"")</f>
        <v/>
      </c>
      <c r="N667" s="105" t="str">
        <f>IFERROR(__xludf.DUMMYFUNCTION("""COMPUTED_VALUE"""),"")</f>
        <v/>
      </c>
      <c r="O667" s="105" t="str">
        <f>IFERROR(__xludf.DUMMYFUNCTION("""COMPUTED_VALUE"""),"")</f>
        <v/>
      </c>
      <c r="P667" s="105" t="str">
        <f>IFERROR(__xludf.DUMMYFUNCTION("""COMPUTED_VALUE"""),"")</f>
        <v/>
      </c>
      <c r="Q667" s="105" t="str">
        <f>IFERROR(__xludf.DUMMYFUNCTION("""COMPUTED_VALUE"""),"")</f>
        <v/>
      </c>
      <c r="R667" s="105" t="str">
        <f>IFERROR(__xludf.DUMMYFUNCTION("""COMPUTED_VALUE"""),"")</f>
        <v/>
      </c>
      <c r="S667" s="105" t="str">
        <f>IFERROR(__xludf.DUMMYFUNCTION("""COMPUTED_VALUE"""),"")</f>
        <v/>
      </c>
      <c r="T667" s="105" t="str">
        <f>IFERROR(__xludf.DUMMYFUNCTION("""COMPUTED_VALUE"""),"")</f>
        <v/>
      </c>
      <c r="U667" s="105" t="str">
        <f>IFERROR(__xludf.DUMMYFUNCTION("""COMPUTED_VALUE"""),"")</f>
        <v/>
      </c>
      <c r="V667" s="105" t="str">
        <f>IFERROR(__xludf.DUMMYFUNCTION("""COMPUTED_VALUE"""),"")</f>
        <v/>
      </c>
      <c r="W667" s="105" t="str">
        <f>IFERROR(__xludf.DUMMYFUNCTION("""COMPUTED_VALUE"""),"")</f>
        <v/>
      </c>
      <c r="X667" s="105" t="str">
        <f>IFERROR(__xludf.DUMMYFUNCTION("""COMPUTED_VALUE"""),"")</f>
        <v/>
      </c>
      <c r="Y667" s="105" t="str">
        <f>IFERROR(__xludf.DUMMYFUNCTION("""COMPUTED_VALUE"""),"")</f>
        <v/>
      </c>
      <c r="Z667" s="105" t="str">
        <f>IFERROR(__xludf.DUMMYFUNCTION("""COMPUTED_VALUE"""),"")</f>
        <v/>
      </c>
      <c r="AA667" s="105" t="str">
        <f>IFERROR(__xludf.DUMMYFUNCTION("""COMPUTED_VALUE"""),"")</f>
        <v/>
      </c>
      <c r="AB667" s="105" t="str">
        <f>IFERROR(__xludf.DUMMYFUNCTION("""COMPUTED_VALUE"""),"")</f>
        <v/>
      </c>
      <c r="AC667" s="105" t="str">
        <f>IFERROR(__xludf.DUMMYFUNCTION("""COMPUTED_VALUE"""),"")</f>
        <v/>
      </c>
      <c r="AD667" s="105" t="str">
        <f>IFERROR(__xludf.DUMMYFUNCTION("""COMPUTED_VALUE"""),"")</f>
        <v/>
      </c>
      <c r="AE667" s="105" t="str">
        <f>IFERROR(__xludf.DUMMYFUNCTION("""COMPUTED_VALUE"""),"")</f>
        <v/>
      </c>
      <c r="AF667" s="105" t="str">
        <f>IFERROR(__xludf.DUMMYFUNCTION("""COMPUTED_VALUE"""),"")</f>
        <v/>
      </c>
      <c r="AG667" s="105" t="str">
        <f>IFERROR(__xludf.DUMMYFUNCTION("""COMPUTED_VALUE"""),"")</f>
        <v/>
      </c>
      <c r="AH667" s="105" t="str">
        <f>IFERROR(__xludf.DUMMYFUNCTION("""COMPUTED_VALUE"""),"")</f>
        <v/>
      </c>
      <c r="AI667" s="105" t="str">
        <f>IFERROR(__xludf.DUMMYFUNCTION("""COMPUTED_VALUE"""),"")</f>
        <v/>
      </c>
      <c r="AJ667" s="105" t="str">
        <f>IFERROR(__xludf.DUMMYFUNCTION("""COMPUTED_VALUE"""),"")</f>
        <v/>
      </c>
      <c r="AK667" s="105" t="str">
        <f>IFERROR(__xludf.DUMMYFUNCTION("""COMPUTED_VALUE"""),"")</f>
        <v/>
      </c>
      <c r="AL667" s="105" t="str">
        <f>IFERROR(__xludf.DUMMYFUNCTION("""COMPUTED_VALUE"""),"")</f>
        <v/>
      </c>
      <c r="AM667" s="105" t="str">
        <f>IFERROR(__xludf.DUMMYFUNCTION("""COMPUTED_VALUE"""),"")</f>
        <v/>
      </c>
      <c r="AN667" s="105" t="str">
        <f>IFERROR(__xludf.DUMMYFUNCTION("""COMPUTED_VALUE"""),"")</f>
        <v/>
      </c>
    </row>
    <row r="668">
      <c r="B668" s="105"/>
      <c r="C668" s="105"/>
      <c r="E668" s="109"/>
      <c r="F668" s="110"/>
      <c r="G668" s="107"/>
      <c r="H668" s="108"/>
      <c r="J668" s="108" t="str">
        <f>IFERROR(__xludf.DUMMYFUNCTION("""COMPUTED_VALUE"""),"")</f>
        <v/>
      </c>
      <c r="K668" s="105" t="str">
        <f>IFERROR(__xludf.DUMMYFUNCTION("""COMPUTED_VALUE"""),"")</f>
        <v/>
      </c>
      <c r="L668" s="105" t="str">
        <f>IFERROR(__xludf.DUMMYFUNCTION("""COMPUTED_VALUE"""),"")</f>
        <v/>
      </c>
      <c r="M668" s="105" t="str">
        <f>IFERROR(__xludf.DUMMYFUNCTION("""COMPUTED_VALUE"""),"")</f>
        <v/>
      </c>
      <c r="N668" s="105" t="str">
        <f>IFERROR(__xludf.DUMMYFUNCTION("""COMPUTED_VALUE"""),"")</f>
        <v/>
      </c>
      <c r="O668" s="105" t="str">
        <f>IFERROR(__xludf.DUMMYFUNCTION("""COMPUTED_VALUE"""),"")</f>
        <v/>
      </c>
      <c r="P668" s="105" t="str">
        <f>IFERROR(__xludf.DUMMYFUNCTION("""COMPUTED_VALUE"""),"")</f>
        <v/>
      </c>
      <c r="Q668" s="105" t="str">
        <f>IFERROR(__xludf.DUMMYFUNCTION("""COMPUTED_VALUE"""),"")</f>
        <v/>
      </c>
      <c r="R668" s="105" t="str">
        <f>IFERROR(__xludf.DUMMYFUNCTION("""COMPUTED_VALUE"""),"")</f>
        <v/>
      </c>
      <c r="S668" s="105" t="str">
        <f>IFERROR(__xludf.DUMMYFUNCTION("""COMPUTED_VALUE"""),"")</f>
        <v/>
      </c>
      <c r="T668" s="105" t="str">
        <f>IFERROR(__xludf.DUMMYFUNCTION("""COMPUTED_VALUE"""),"")</f>
        <v/>
      </c>
      <c r="U668" s="105" t="str">
        <f>IFERROR(__xludf.DUMMYFUNCTION("""COMPUTED_VALUE"""),"")</f>
        <v/>
      </c>
      <c r="V668" s="105" t="str">
        <f>IFERROR(__xludf.DUMMYFUNCTION("""COMPUTED_VALUE"""),"")</f>
        <v/>
      </c>
      <c r="W668" s="105" t="str">
        <f>IFERROR(__xludf.DUMMYFUNCTION("""COMPUTED_VALUE"""),"")</f>
        <v/>
      </c>
      <c r="X668" s="105" t="str">
        <f>IFERROR(__xludf.DUMMYFUNCTION("""COMPUTED_VALUE"""),"")</f>
        <v/>
      </c>
      <c r="Y668" s="105" t="str">
        <f>IFERROR(__xludf.DUMMYFUNCTION("""COMPUTED_VALUE"""),"")</f>
        <v/>
      </c>
      <c r="Z668" s="105" t="str">
        <f>IFERROR(__xludf.DUMMYFUNCTION("""COMPUTED_VALUE"""),"")</f>
        <v/>
      </c>
      <c r="AA668" s="105" t="str">
        <f>IFERROR(__xludf.DUMMYFUNCTION("""COMPUTED_VALUE"""),"")</f>
        <v/>
      </c>
      <c r="AB668" s="105" t="str">
        <f>IFERROR(__xludf.DUMMYFUNCTION("""COMPUTED_VALUE"""),"")</f>
        <v/>
      </c>
      <c r="AC668" s="105" t="str">
        <f>IFERROR(__xludf.DUMMYFUNCTION("""COMPUTED_VALUE"""),"")</f>
        <v/>
      </c>
      <c r="AD668" s="105" t="str">
        <f>IFERROR(__xludf.DUMMYFUNCTION("""COMPUTED_VALUE"""),"")</f>
        <v/>
      </c>
      <c r="AE668" s="105" t="str">
        <f>IFERROR(__xludf.DUMMYFUNCTION("""COMPUTED_VALUE"""),"")</f>
        <v/>
      </c>
      <c r="AF668" s="105" t="str">
        <f>IFERROR(__xludf.DUMMYFUNCTION("""COMPUTED_VALUE"""),"")</f>
        <v/>
      </c>
      <c r="AG668" s="105" t="str">
        <f>IFERROR(__xludf.DUMMYFUNCTION("""COMPUTED_VALUE"""),"")</f>
        <v/>
      </c>
      <c r="AH668" s="105" t="str">
        <f>IFERROR(__xludf.DUMMYFUNCTION("""COMPUTED_VALUE"""),"")</f>
        <v/>
      </c>
      <c r="AI668" s="105" t="str">
        <f>IFERROR(__xludf.DUMMYFUNCTION("""COMPUTED_VALUE"""),"")</f>
        <v/>
      </c>
      <c r="AJ668" s="105" t="str">
        <f>IFERROR(__xludf.DUMMYFUNCTION("""COMPUTED_VALUE"""),"")</f>
        <v/>
      </c>
      <c r="AK668" s="105" t="str">
        <f>IFERROR(__xludf.DUMMYFUNCTION("""COMPUTED_VALUE"""),"")</f>
        <v/>
      </c>
      <c r="AL668" s="105" t="str">
        <f>IFERROR(__xludf.DUMMYFUNCTION("""COMPUTED_VALUE"""),"")</f>
        <v/>
      </c>
      <c r="AM668" s="105" t="str">
        <f>IFERROR(__xludf.DUMMYFUNCTION("""COMPUTED_VALUE"""),"")</f>
        <v/>
      </c>
      <c r="AN668" s="105" t="str">
        <f>IFERROR(__xludf.DUMMYFUNCTION("""COMPUTED_VALUE"""),"")</f>
        <v/>
      </c>
    </row>
    <row r="669">
      <c r="B669" s="105"/>
      <c r="C669" s="105"/>
      <c r="E669" s="109"/>
      <c r="F669" s="110"/>
      <c r="G669" s="107"/>
      <c r="H669" s="108"/>
      <c r="J669" s="108" t="str">
        <f>IFERROR(__xludf.DUMMYFUNCTION("""COMPUTED_VALUE"""),"")</f>
        <v/>
      </c>
      <c r="K669" s="105" t="str">
        <f>IFERROR(__xludf.DUMMYFUNCTION("""COMPUTED_VALUE"""),"")</f>
        <v/>
      </c>
      <c r="L669" s="105" t="str">
        <f>IFERROR(__xludf.DUMMYFUNCTION("""COMPUTED_VALUE"""),"")</f>
        <v/>
      </c>
      <c r="M669" s="105" t="str">
        <f>IFERROR(__xludf.DUMMYFUNCTION("""COMPUTED_VALUE"""),"")</f>
        <v/>
      </c>
      <c r="N669" s="105" t="str">
        <f>IFERROR(__xludf.DUMMYFUNCTION("""COMPUTED_VALUE"""),"")</f>
        <v/>
      </c>
      <c r="O669" s="105" t="str">
        <f>IFERROR(__xludf.DUMMYFUNCTION("""COMPUTED_VALUE"""),"")</f>
        <v/>
      </c>
      <c r="P669" s="105" t="str">
        <f>IFERROR(__xludf.DUMMYFUNCTION("""COMPUTED_VALUE"""),"")</f>
        <v/>
      </c>
      <c r="Q669" s="105" t="str">
        <f>IFERROR(__xludf.DUMMYFUNCTION("""COMPUTED_VALUE"""),"")</f>
        <v/>
      </c>
      <c r="R669" s="105" t="str">
        <f>IFERROR(__xludf.DUMMYFUNCTION("""COMPUTED_VALUE"""),"")</f>
        <v/>
      </c>
      <c r="S669" s="105" t="str">
        <f>IFERROR(__xludf.DUMMYFUNCTION("""COMPUTED_VALUE"""),"")</f>
        <v/>
      </c>
      <c r="T669" s="105" t="str">
        <f>IFERROR(__xludf.DUMMYFUNCTION("""COMPUTED_VALUE"""),"")</f>
        <v/>
      </c>
      <c r="U669" s="105" t="str">
        <f>IFERROR(__xludf.DUMMYFUNCTION("""COMPUTED_VALUE"""),"")</f>
        <v/>
      </c>
      <c r="V669" s="105" t="str">
        <f>IFERROR(__xludf.DUMMYFUNCTION("""COMPUTED_VALUE"""),"")</f>
        <v/>
      </c>
      <c r="W669" s="105" t="str">
        <f>IFERROR(__xludf.DUMMYFUNCTION("""COMPUTED_VALUE"""),"")</f>
        <v/>
      </c>
      <c r="X669" s="105" t="str">
        <f>IFERROR(__xludf.DUMMYFUNCTION("""COMPUTED_VALUE"""),"")</f>
        <v/>
      </c>
      <c r="Y669" s="105" t="str">
        <f>IFERROR(__xludf.DUMMYFUNCTION("""COMPUTED_VALUE"""),"")</f>
        <v/>
      </c>
      <c r="Z669" s="105" t="str">
        <f>IFERROR(__xludf.DUMMYFUNCTION("""COMPUTED_VALUE"""),"")</f>
        <v/>
      </c>
      <c r="AA669" s="105" t="str">
        <f>IFERROR(__xludf.DUMMYFUNCTION("""COMPUTED_VALUE"""),"")</f>
        <v/>
      </c>
      <c r="AB669" s="105" t="str">
        <f>IFERROR(__xludf.DUMMYFUNCTION("""COMPUTED_VALUE"""),"")</f>
        <v/>
      </c>
      <c r="AC669" s="105" t="str">
        <f>IFERROR(__xludf.DUMMYFUNCTION("""COMPUTED_VALUE"""),"")</f>
        <v/>
      </c>
      <c r="AD669" s="105" t="str">
        <f>IFERROR(__xludf.DUMMYFUNCTION("""COMPUTED_VALUE"""),"")</f>
        <v/>
      </c>
      <c r="AE669" s="105" t="str">
        <f>IFERROR(__xludf.DUMMYFUNCTION("""COMPUTED_VALUE"""),"")</f>
        <v/>
      </c>
      <c r="AF669" s="105" t="str">
        <f>IFERROR(__xludf.DUMMYFUNCTION("""COMPUTED_VALUE"""),"")</f>
        <v/>
      </c>
      <c r="AG669" s="105" t="str">
        <f>IFERROR(__xludf.DUMMYFUNCTION("""COMPUTED_VALUE"""),"")</f>
        <v/>
      </c>
      <c r="AH669" s="105" t="str">
        <f>IFERROR(__xludf.DUMMYFUNCTION("""COMPUTED_VALUE"""),"")</f>
        <v/>
      </c>
      <c r="AI669" s="105" t="str">
        <f>IFERROR(__xludf.DUMMYFUNCTION("""COMPUTED_VALUE"""),"")</f>
        <v/>
      </c>
      <c r="AJ669" s="105" t="str">
        <f>IFERROR(__xludf.DUMMYFUNCTION("""COMPUTED_VALUE"""),"")</f>
        <v/>
      </c>
      <c r="AK669" s="105" t="str">
        <f>IFERROR(__xludf.DUMMYFUNCTION("""COMPUTED_VALUE"""),"")</f>
        <v/>
      </c>
      <c r="AL669" s="105" t="str">
        <f>IFERROR(__xludf.DUMMYFUNCTION("""COMPUTED_VALUE"""),"")</f>
        <v/>
      </c>
      <c r="AM669" s="105" t="str">
        <f>IFERROR(__xludf.DUMMYFUNCTION("""COMPUTED_VALUE"""),"")</f>
        <v/>
      </c>
      <c r="AN669" s="105" t="str">
        <f>IFERROR(__xludf.DUMMYFUNCTION("""COMPUTED_VALUE"""),"")</f>
        <v/>
      </c>
    </row>
    <row r="670">
      <c r="B670" s="105"/>
      <c r="C670" s="105"/>
      <c r="E670" s="109"/>
      <c r="F670" s="110"/>
      <c r="G670" s="107"/>
      <c r="H670" s="108"/>
      <c r="J670" s="108" t="str">
        <f>IFERROR(__xludf.DUMMYFUNCTION("""COMPUTED_VALUE"""),"")</f>
        <v/>
      </c>
      <c r="K670" s="105" t="str">
        <f>IFERROR(__xludf.DUMMYFUNCTION("""COMPUTED_VALUE"""),"")</f>
        <v/>
      </c>
      <c r="L670" s="105" t="str">
        <f>IFERROR(__xludf.DUMMYFUNCTION("""COMPUTED_VALUE"""),"")</f>
        <v/>
      </c>
      <c r="M670" s="105" t="str">
        <f>IFERROR(__xludf.DUMMYFUNCTION("""COMPUTED_VALUE"""),"")</f>
        <v/>
      </c>
      <c r="N670" s="105" t="str">
        <f>IFERROR(__xludf.DUMMYFUNCTION("""COMPUTED_VALUE"""),"")</f>
        <v/>
      </c>
      <c r="O670" s="105" t="str">
        <f>IFERROR(__xludf.DUMMYFUNCTION("""COMPUTED_VALUE"""),"")</f>
        <v/>
      </c>
      <c r="P670" s="105" t="str">
        <f>IFERROR(__xludf.DUMMYFUNCTION("""COMPUTED_VALUE"""),"")</f>
        <v/>
      </c>
      <c r="Q670" s="105" t="str">
        <f>IFERROR(__xludf.DUMMYFUNCTION("""COMPUTED_VALUE"""),"")</f>
        <v/>
      </c>
      <c r="R670" s="105" t="str">
        <f>IFERROR(__xludf.DUMMYFUNCTION("""COMPUTED_VALUE"""),"")</f>
        <v/>
      </c>
      <c r="S670" s="105" t="str">
        <f>IFERROR(__xludf.DUMMYFUNCTION("""COMPUTED_VALUE"""),"")</f>
        <v/>
      </c>
      <c r="T670" s="105" t="str">
        <f>IFERROR(__xludf.DUMMYFUNCTION("""COMPUTED_VALUE"""),"")</f>
        <v/>
      </c>
      <c r="U670" s="105" t="str">
        <f>IFERROR(__xludf.DUMMYFUNCTION("""COMPUTED_VALUE"""),"")</f>
        <v/>
      </c>
      <c r="V670" s="105" t="str">
        <f>IFERROR(__xludf.DUMMYFUNCTION("""COMPUTED_VALUE"""),"")</f>
        <v/>
      </c>
      <c r="W670" s="105" t="str">
        <f>IFERROR(__xludf.DUMMYFUNCTION("""COMPUTED_VALUE"""),"")</f>
        <v/>
      </c>
      <c r="X670" s="105" t="str">
        <f>IFERROR(__xludf.DUMMYFUNCTION("""COMPUTED_VALUE"""),"")</f>
        <v/>
      </c>
      <c r="Y670" s="105" t="str">
        <f>IFERROR(__xludf.DUMMYFUNCTION("""COMPUTED_VALUE"""),"")</f>
        <v/>
      </c>
      <c r="Z670" s="105" t="str">
        <f>IFERROR(__xludf.DUMMYFUNCTION("""COMPUTED_VALUE"""),"")</f>
        <v/>
      </c>
      <c r="AA670" s="105" t="str">
        <f>IFERROR(__xludf.DUMMYFUNCTION("""COMPUTED_VALUE"""),"")</f>
        <v/>
      </c>
      <c r="AB670" s="105" t="str">
        <f>IFERROR(__xludf.DUMMYFUNCTION("""COMPUTED_VALUE"""),"")</f>
        <v/>
      </c>
      <c r="AC670" s="105" t="str">
        <f>IFERROR(__xludf.DUMMYFUNCTION("""COMPUTED_VALUE"""),"")</f>
        <v/>
      </c>
      <c r="AD670" s="105" t="str">
        <f>IFERROR(__xludf.DUMMYFUNCTION("""COMPUTED_VALUE"""),"")</f>
        <v/>
      </c>
      <c r="AE670" s="105" t="str">
        <f>IFERROR(__xludf.DUMMYFUNCTION("""COMPUTED_VALUE"""),"")</f>
        <v/>
      </c>
      <c r="AF670" s="105" t="str">
        <f>IFERROR(__xludf.DUMMYFUNCTION("""COMPUTED_VALUE"""),"")</f>
        <v/>
      </c>
      <c r="AG670" s="105" t="str">
        <f>IFERROR(__xludf.DUMMYFUNCTION("""COMPUTED_VALUE"""),"")</f>
        <v/>
      </c>
      <c r="AH670" s="105" t="str">
        <f>IFERROR(__xludf.DUMMYFUNCTION("""COMPUTED_VALUE"""),"")</f>
        <v/>
      </c>
      <c r="AI670" s="105" t="str">
        <f>IFERROR(__xludf.DUMMYFUNCTION("""COMPUTED_VALUE"""),"")</f>
        <v/>
      </c>
      <c r="AJ670" s="105" t="str">
        <f>IFERROR(__xludf.DUMMYFUNCTION("""COMPUTED_VALUE"""),"")</f>
        <v/>
      </c>
      <c r="AK670" s="105" t="str">
        <f>IFERROR(__xludf.DUMMYFUNCTION("""COMPUTED_VALUE"""),"")</f>
        <v/>
      </c>
      <c r="AL670" s="105" t="str">
        <f>IFERROR(__xludf.DUMMYFUNCTION("""COMPUTED_VALUE"""),"")</f>
        <v/>
      </c>
      <c r="AM670" s="105" t="str">
        <f>IFERROR(__xludf.DUMMYFUNCTION("""COMPUTED_VALUE"""),"")</f>
        <v/>
      </c>
      <c r="AN670" s="105" t="str">
        <f>IFERROR(__xludf.DUMMYFUNCTION("""COMPUTED_VALUE"""),"")</f>
        <v/>
      </c>
    </row>
    <row r="671">
      <c r="B671" s="105"/>
      <c r="C671" s="105"/>
      <c r="E671" s="109"/>
      <c r="F671" s="110"/>
      <c r="G671" s="107"/>
      <c r="H671" s="108"/>
      <c r="J671" s="108" t="str">
        <f>IFERROR(__xludf.DUMMYFUNCTION("""COMPUTED_VALUE"""),"")</f>
        <v/>
      </c>
      <c r="K671" s="105" t="str">
        <f>IFERROR(__xludf.DUMMYFUNCTION("""COMPUTED_VALUE"""),"")</f>
        <v/>
      </c>
      <c r="L671" s="105" t="str">
        <f>IFERROR(__xludf.DUMMYFUNCTION("""COMPUTED_VALUE"""),"")</f>
        <v/>
      </c>
      <c r="M671" s="105" t="str">
        <f>IFERROR(__xludf.DUMMYFUNCTION("""COMPUTED_VALUE"""),"")</f>
        <v/>
      </c>
      <c r="N671" s="105" t="str">
        <f>IFERROR(__xludf.DUMMYFUNCTION("""COMPUTED_VALUE"""),"")</f>
        <v/>
      </c>
      <c r="O671" s="105" t="str">
        <f>IFERROR(__xludf.DUMMYFUNCTION("""COMPUTED_VALUE"""),"")</f>
        <v/>
      </c>
      <c r="P671" s="105" t="str">
        <f>IFERROR(__xludf.DUMMYFUNCTION("""COMPUTED_VALUE"""),"")</f>
        <v/>
      </c>
      <c r="Q671" s="105" t="str">
        <f>IFERROR(__xludf.DUMMYFUNCTION("""COMPUTED_VALUE"""),"")</f>
        <v/>
      </c>
      <c r="R671" s="105" t="str">
        <f>IFERROR(__xludf.DUMMYFUNCTION("""COMPUTED_VALUE"""),"")</f>
        <v/>
      </c>
      <c r="S671" s="105" t="str">
        <f>IFERROR(__xludf.DUMMYFUNCTION("""COMPUTED_VALUE"""),"")</f>
        <v/>
      </c>
      <c r="T671" s="105" t="str">
        <f>IFERROR(__xludf.DUMMYFUNCTION("""COMPUTED_VALUE"""),"")</f>
        <v/>
      </c>
      <c r="U671" s="105" t="str">
        <f>IFERROR(__xludf.DUMMYFUNCTION("""COMPUTED_VALUE"""),"")</f>
        <v/>
      </c>
      <c r="V671" s="105" t="str">
        <f>IFERROR(__xludf.DUMMYFUNCTION("""COMPUTED_VALUE"""),"")</f>
        <v/>
      </c>
      <c r="W671" s="105" t="str">
        <f>IFERROR(__xludf.DUMMYFUNCTION("""COMPUTED_VALUE"""),"")</f>
        <v/>
      </c>
      <c r="X671" s="105" t="str">
        <f>IFERROR(__xludf.DUMMYFUNCTION("""COMPUTED_VALUE"""),"")</f>
        <v/>
      </c>
      <c r="Y671" s="105" t="str">
        <f>IFERROR(__xludf.DUMMYFUNCTION("""COMPUTED_VALUE"""),"")</f>
        <v/>
      </c>
      <c r="Z671" s="105" t="str">
        <f>IFERROR(__xludf.DUMMYFUNCTION("""COMPUTED_VALUE"""),"")</f>
        <v/>
      </c>
      <c r="AA671" s="105" t="str">
        <f>IFERROR(__xludf.DUMMYFUNCTION("""COMPUTED_VALUE"""),"")</f>
        <v/>
      </c>
      <c r="AB671" s="105" t="str">
        <f>IFERROR(__xludf.DUMMYFUNCTION("""COMPUTED_VALUE"""),"")</f>
        <v/>
      </c>
      <c r="AC671" s="105" t="str">
        <f>IFERROR(__xludf.DUMMYFUNCTION("""COMPUTED_VALUE"""),"")</f>
        <v/>
      </c>
      <c r="AD671" s="105" t="str">
        <f>IFERROR(__xludf.DUMMYFUNCTION("""COMPUTED_VALUE"""),"")</f>
        <v/>
      </c>
      <c r="AE671" s="105" t="str">
        <f>IFERROR(__xludf.DUMMYFUNCTION("""COMPUTED_VALUE"""),"")</f>
        <v/>
      </c>
      <c r="AF671" s="105" t="str">
        <f>IFERROR(__xludf.DUMMYFUNCTION("""COMPUTED_VALUE"""),"")</f>
        <v/>
      </c>
      <c r="AG671" s="105" t="str">
        <f>IFERROR(__xludf.DUMMYFUNCTION("""COMPUTED_VALUE"""),"")</f>
        <v/>
      </c>
      <c r="AH671" s="105" t="str">
        <f>IFERROR(__xludf.DUMMYFUNCTION("""COMPUTED_VALUE"""),"")</f>
        <v/>
      </c>
      <c r="AI671" s="105" t="str">
        <f>IFERROR(__xludf.DUMMYFUNCTION("""COMPUTED_VALUE"""),"")</f>
        <v/>
      </c>
      <c r="AJ671" s="105" t="str">
        <f>IFERROR(__xludf.DUMMYFUNCTION("""COMPUTED_VALUE"""),"")</f>
        <v/>
      </c>
      <c r="AK671" s="105" t="str">
        <f>IFERROR(__xludf.DUMMYFUNCTION("""COMPUTED_VALUE"""),"")</f>
        <v/>
      </c>
      <c r="AL671" s="105" t="str">
        <f>IFERROR(__xludf.DUMMYFUNCTION("""COMPUTED_VALUE"""),"")</f>
        <v/>
      </c>
      <c r="AM671" s="105" t="str">
        <f>IFERROR(__xludf.DUMMYFUNCTION("""COMPUTED_VALUE"""),"")</f>
        <v/>
      </c>
      <c r="AN671" s="105" t="str">
        <f>IFERROR(__xludf.DUMMYFUNCTION("""COMPUTED_VALUE"""),"")</f>
        <v/>
      </c>
    </row>
    <row r="672">
      <c r="B672" s="105"/>
      <c r="C672" s="105"/>
      <c r="E672" s="109"/>
      <c r="F672" s="110"/>
      <c r="G672" s="107"/>
      <c r="H672" s="108"/>
      <c r="J672" s="108" t="str">
        <f>IFERROR(__xludf.DUMMYFUNCTION("""COMPUTED_VALUE"""),"")</f>
        <v/>
      </c>
      <c r="K672" s="105" t="str">
        <f>IFERROR(__xludf.DUMMYFUNCTION("""COMPUTED_VALUE"""),"")</f>
        <v/>
      </c>
      <c r="L672" s="105" t="str">
        <f>IFERROR(__xludf.DUMMYFUNCTION("""COMPUTED_VALUE"""),"")</f>
        <v/>
      </c>
      <c r="M672" s="105" t="str">
        <f>IFERROR(__xludf.DUMMYFUNCTION("""COMPUTED_VALUE"""),"")</f>
        <v/>
      </c>
      <c r="N672" s="105" t="str">
        <f>IFERROR(__xludf.DUMMYFUNCTION("""COMPUTED_VALUE"""),"")</f>
        <v/>
      </c>
      <c r="O672" s="105" t="str">
        <f>IFERROR(__xludf.DUMMYFUNCTION("""COMPUTED_VALUE"""),"")</f>
        <v/>
      </c>
      <c r="P672" s="105" t="str">
        <f>IFERROR(__xludf.DUMMYFUNCTION("""COMPUTED_VALUE"""),"")</f>
        <v/>
      </c>
      <c r="Q672" s="105" t="str">
        <f>IFERROR(__xludf.DUMMYFUNCTION("""COMPUTED_VALUE"""),"")</f>
        <v/>
      </c>
      <c r="R672" s="105" t="str">
        <f>IFERROR(__xludf.DUMMYFUNCTION("""COMPUTED_VALUE"""),"")</f>
        <v/>
      </c>
      <c r="S672" s="105" t="str">
        <f>IFERROR(__xludf.DUMMYFUNCTION("""COMPUTED_VALUE"""),"")</f>
        <v/>
      </c>
      <c r="T672" s="105" t="str">
        <f>IFERROR(__xludf.DUMMYFUNCTION("""COMPUTED_VALUE"""),"")</f>
        <v/>
      </c>
      <c r="U672" s="105" t="str">
        <f>IFERROR(__xludf.DUMMYFUNCTION("""COMPUTED_VALUE"""),"")</f>
        <v/>
      </c>
      <c r="V672" s="105" t="str">
        <f>IFERROR(__xludf.DUMMYFUNCTION("""COMPUTED_VALUE"""),"")</f>
        <v/>
      </c>
      <c r="W672" s="105" t="str">
        <f>IFERROR(__xludf.DUMMYFUNCTION("""COMPUTED_VALUE"""),"")</f>
        <v/>
      </c>
      <c r="X672" s="105" t="str">
        <f>IFERROR(__xludf.DUMMYFUNCTION("""COMPUTED_VALUE"""),"")</f>
        <v/>
      </c>
      <c r="Y672" s="105" t="str">
        <f>IFERROR(__xludf.DUMMYFUNCTION("""COMPUTED_VALUE"""),"")</f>
        <v/>
      </c>
      <c r="Z672" s="105" t="str">
        <f>IFERROR(__xludf.DUMMYFUNCTION("""COMPUTED_VALUE"""),"")</f>
        <v/>
      </c>
      <c r="AA672" s="105" t="str">
        <f>IFERROR(__xludf.DUMMYFUNCTION("""COMPUTED_VALUE"""),"")</f>
        <v/>
      </c>
      <c r="AB672" s="105" t="str">
        <f>IFERROR(__xludf.DUMMYFUNCTION("""COMPUTED_VALUE"""),"")</f>
        <v/>
      </c>
      <c r="AC672" s="105" t="str">
        <f>IFERROR(__xludf.DUMMYFUNCTION("""COMPUTED_VALUE"""),"")</f>
        <v/>
      </c>
      <c r="AD672" s="105" t="str">
        <f>IFERROR(__xludf.DUMMYFUNCTION("""COMPUTED_VALUE"""),"")</f>
        <v/>
      </c>
      <c r="AE672" s="105" t="str">
        <f>IFERROR(__xludf.DUMMYFUNCTION("""COMPUTED_VALUE"""),"")</f>
        <v/>
      </c>
      <c r="AF672" s="105" t="str">
        <f>IFERROR(__xludf.DUMMYFUNCTION("""COMPUTED_VALUE"""),"")</f>
        <v/>
      </c>
      <c r="AG672" s="105" t="str">
        <f>IFERROR(__xludf.DUMMYFUNCTION("""COMPUTED_VALUE"""),"")</f>
        <v/>
      </c>
      <c r="AH672" s="105" t="str">
        <f>IFERROR(__xludf.DUMMYFUNCTION("""COMPUTED_VALUE"""),"")</f>
        <v/>
      </c>
      <c r="AI672" s="105" t="str">
        <f>IFERROR(__xludf.DUMMYFUNCTION("""COMPUTED_VALUE"""),"")</f>
        <v/>
      </c>
      <c r="AJ672" s="105" t="str">
        <f>IFERROR(__xludf.DUMMYFUNCTION("""COMPUTED_VALUE"""),"")</f>
        <v/>
      </c>
      <c r="AK672" s="105" t="str">
        <f>IFERROR(__xludf.DUMMYFUNCTION("""COMPUTED_VALUE"""),"")</f>
        <v/>
      </c>
      <c r="AL672" s="105" t="str">
        <f>IFERROR(__xludf.DUMMYFUNCTION("""COMPUTED_VALUE"""),"")</f>
        <v/>
      </c>
      <c r="AM672" s="105" t="str">
        <f>IFERROR(__xludf.DUMMYFUNCTION("""COMPUTED_VALUE"""),"")</f>
        <v/>
      </c>
      <c r="AN672" s="105" t="str">
        <f>IFERROR(__xludf.DUMMYFUNCTION("""COMPUTED_VALUE"""),"")</f>
        <v/>
      </c>
    </row>
    <row r="673">
      <c r="B673" s="105"/>
      <c r="C673" s="105"/>
      <c r="E673" s="109"/>
      <c r="F673" s="110"/>
      <c r="G673" s="107"/>
      <c r="H673" s="108"/>
      <c r="J673" s="108" t="str">
        <f>IFERROR(__xludf.DUMMYFUNCTION("""COMPUTED_VALUE"""),"")</f>
        <v/>
      </c>
      <c r="K673" s="105" t="str">
        <f>IFERROR(__xludf.DUMMYFUNCTION("""COMPUTED_VALUE"""),"")</f>
        <v/>
      </c>
      <c r="L673" s="105" t="str">
        <f>IFERROR(__xludf.DUMMYFUNCTION("""COMPUTED_VALUE"""),"")</f>
        <v/>
      </c>
      <c r="M673" s="105" t="str">
        <f>IFERROR(__xludf.DUMMYFUNCTION("""COMPUTED_VALUE"""),"")</f>
        <v/>
      </c>
      <c r="N673" s="105" t="str">
        <f>IFERROR(__xludf.DUMMYFUNCTION("""COMPUTED_VALUE"""),"")</f>
        <v/>
      </c>
      <c r="O673" s="105" t="str">
        <f>IFERROR(__xludf.DUMMYFUNCTION("""COMPUTED_VALUE"""),"")</f>
        <v/>
      </c>
      <c r="P673" s="105" t="str">
        <f>IFERROR(__xludf.DUMMYFUNCTION("""COMPUTED_VALUE"""),"")</f>
        <v/>
      </c>
      <c r="Q673" s="105" t="str">
        <f>IFERROR(__xludf.DUMMYFUNCTION("""COMPUTED_VALUE"""),"")</f>
        <v/>
      </c>
      <c r="R673" s="105" t="str">
        <f>IFERROR(__xludf.DUMMYFUNCTION("""COMPUTED_VALUE"""),"")</f>
        <v/>
      </c>
      <c r="S673" s="105" t="str">
        <f>IFERROR(__xludf.DUMMYFUNCTION("""COMPUTED_VALUE"""),"")</f>
        <v/>
      </c>
      <c r="T673" s="105" t="str">
        <f>IFERROR(__xludf.DUMMYFUNCTION("""COMPUTED_VALUE"""),"")</f>
        <v/>
      </c>
      <c r="U673" s="105" t="str">
        <f>IFERROR(__xludf.DUMMYFUNCTION("""COMPUTED_VALUE"""),"")</f>
        <v/>
      </c>
      <c r="V673" s="105" t="str">
        <f>IFERROR(__xludf.DUMMYFUNCTION("""COMPUTED_VALUE"""),"")</f>
        <v/>
      </c>
      <c r="W673" s="105" t="str">
        <f>IFERROR(__xludf.DUMMYFUNCTION("""COMPUTED_VALUE"""),"")</f>
        <v/>
      </c>
      <c r="X673" s="105" t="str">
        <f>IFERROR(__xludf.DUMMYFUNCTION("""COMPUTED_VALUE"""),"")</f>
        <v/>
      </c>
      <c r="Y673" s="105" t="str">
        <f>IFERROR(__xludf.DUMMYFUNCTION("""COMPUTED_VALUE"""),"")</f>
        <v/>
      </c>
      <c r="Z673" s="105" t="str">
        <f>IFERROR(__xludf.DUMMYFUNCTION("""COMPUTED_VALUE"""),"")</f>
        <v/>
      </c>
      <c r="AA673" s="105" t="str">
        <f>IFERROR(__xludf.DUMMYFUNCTION("""COMPUTED_VALUE"""),"")</f>
        <v/>
      </c>
      <c r="AB673" s="105" t="str">
        <f>IFERROR(__xludf.DUMMYFUNCTION("""COMPUTED_VALUE"""),"")</f>
        <v/>
      </c>
      <c r="AC673" s="105" t="str">
        <f>IFERROR(__xludf.DUMMYFUNCTION("""COMPUTED_VALUE"""),"")</f>
        <v/>
      </c>
      <c r="AD673" s="105" t="str">
        <f>IFERROR(__xludf.DUMMYFUNCTION("""COMPUTED_VALUE"""),"")</f>
        <v/>
      </c>
      <c r="AE673" s="105" t="str">
        <f>IFERROR(__xludf.DUMMYFUNCTION("""COMPUTED_VALUE"""),"")</f>
        <v/>
      </c>
      <c r="AF673" s="105" t="str">
        <f>IFERROR(__xludf.DUMMYFUNCTION("""COMPUTED_VALUE"""),"")</f>
        <v/>
      </c>
      <c r="AG673" s="105" t="str">
        <f>IFERROR(__xludf.DUMMYFUNCTION("""COMPUTED_VALUE"""),"")</f>
        <v/>
      </c>
      <c r="AH673" s="105" t="str">
        <f>IFERROR(__xludf.DUMMYFUNCTION("""COMPUTED_VALUE"""),"")</f>
        <v/>
      </c>
      <c r="AI673" s="105" t="str">
        <f>IFERROR(__xludf.DUMMYFUNCTION("""COMPUTED_VALUE"""),"")</f>
        <v/>
      </c>
      <c r="AJ673" s="105" t="str">
        <f>IFERROR(__xludf.DUMMYFUNCTION("""COMPUTED_VALUE"""),"")</f>
        <v/>
      </c>
      <c r="AK673" s="105" t="str">
        <f>IFERROR(__xludf.DUMMYFUNCTION("""COMPUTED_VALUE"""),"")</f>
        <v/>
      </c>
      <c r="AL673" s="105" t="str">
        <f>IFERROR(__xludf.DUMMYFUNCTION("""COMPUTED_VALUE"""),"")</f>
        <v/>
      </c>
      <c r="AM673" s="105" t="str">
        <f>IFERROR(__xludf.DUMMYFUNCTION("""COMPUTED_VALUE"""),"")</f>
        <v/>
      </c>
      <c r="AN673" s="105" t="str">
        <f>IFERROR(__xludf.DUMMYFUNCTION("""COMPUTED_VALUE"""),"")</f>
        <v/>
      </c>
    </row>
    <row r="674">
      <c r="B674" s="105"/>
      <c r="C674" s="105"/>
      <c r="E674" s="109"/>
      <c r="F674" s="110"/>
      <c r="G674" s="107"/>
      <c r="H674" s="108"/>
      <c r="J674" s="108" t="str">
        <f>IFERROR(__xludf.DUMMYFUNCTION("""COMPUTED_VALUE"""),"")</f>
        <v/>
      </c>
      <c r="K674" s="105" t="str">
        <f>IFERROR(__xludf.DUMMYFUNCTION("""COMPUTED_VALUE"""),"")</f>
        <v/>
      </c>
      <c r="L674" s="105" t="str">
        <f>IFERROR(__xludf.DUMMYFUNCTION("""COMPUTED_VALUE"""),"")</f>
        <v/>
      </c>
      <c r="M674" s="105" t="str">
        <f>IFERROR(__xludf.DUMMYFUNCTION("""COMPUTED_VALUE"""),"")</f>
        <v/>
      </c>
      <c r="N674" s="105" t="str">
        <f>IFERROR(__xludf.DUMMYFUNCTION("""COMPUTED_VALUE"""),"")</f>
        <v/>
      </c>
      <c r="O674" s="105" t="str">
        <f>IFERROR(__xludf.DUMMYFUNCTION("""COMPUTED_VALUE"""),"")</f>
        <v/>
      </c>
      <c r="P674" s="105" t="str">
        <f>IFERROR(__xludf.DUMMYFUNCTION("""COMPUTED_VALUE"""),"")</f>
        <v/>
      </c>
      <c r="Q674" s="105" t="str">
        <f>IFERROR(__xludf.DUMMYFUNCTION("""COMPUTED_VALUE"""),"")</f>
        <v/>
      </c>
      <c r="R674" s="105" t="str">
        <f>IFERROR(__xludf.DUMMYFUNCTION("""COMPUTED_VALUE"""),"")</f>
        <v/>
      </c>
      <c r="S674" s="105" t="str">
        <f>IFERROR(__xludf.DUMMYFUNCTION("""COMPUTED_VALUE"""),"")</f>
        <v/>
      </c>
      <c r="T674" s="105" t="str">
        <f>IFERROR(__xludf.DUMMYFUNCTION("""COMPUTED_VALUE"""),"")</f>
        <v/>
      </c>
      <c r="U674" s="105" t="str">
        <f>IFERROR(__xludf.DUMMYFUNCTION("""COMPUTED_VALUE"""),"")</f>
        <v/>
      </c>
      <c r="V674" s="105" t="str">
        <f>IFERROR(__xludf.DUMMYFUNCTION("""COMPUTED_VALUE"""),"")</f>
        <v/>
      </c>
      <c r="W674" s="105" t="str">
        <f>IFERROR(__xludf.DUMMYFUNCTION("""COMPUTED_VALUE"""),"")</f>
        <v/>
      </c>
      <c r="X674" s="105" t="str">
        <f>IFERROR(__xludf.DUMMYFUNCTION("""COMPUTED_VALUE"""),"")</f>
        <v/>
      </c>
      <c r="Y674" s="105" t="str">
        <f>IFERROR(__xludf.DUMMYFUNCTION("""COMPUTED_VALUE"""),"")</f>
        <v/>
      </c>
      <c r="Z674" s="105" t="str">
        <f>IFERROR(__xludf.DUMMYFUNCTION("""COMPUTED_VALUE"""),"")</f>
        <v/>
      </c>
      <c r="AA674" s="105" t="str">
        <f>IFERROR(__xludf.DUMMYFUNCTION("""COMPUTED_VALUE"""),"")</f>
        <v/>
      </c>
      <c r="AB674" s="105" t="str">
        <f>IFERROR(__xludf.DUMMYFUNCTION("""COMPUTED_VALUE"""),"")</f>
        <v/>
      </c>
      <c r="AC674" s="105" t="str">
        <f>IFERROR(__xludf.DUMMYFUNCTION("""COMPUTED_VALUE"""),"")</f>
        <v/>
      </c>
      <c r="AD674" s="105" t="str">
        <f>IFERROR(__xludf.DUMMYFUNCTION("""COMPUTED_VALUE"""),"")</f>
        <v/>
      </c>
      <c r="AE674" s="105" t="str">
        <f>IFERROR(__xludf.DUMMYFUNCTION("""COMPUTED_VALUE"""),"")</f>
        <v/>
      </c>
      <c r="AF674" s="105" t="str">
        <f>IFERROR(__xludf.DUMMYFUNCTION("""COMPUTED_VALUE"""),"")</f>
        <v/>
      </c>
      <c r="AG674" s="105" t="str">
        <f>IFERROR(__xludf.DUMMYFUNCTION("""COMPUTED_VALUE"""),"")</f>
        <v/>
      </c>
      <c r="AH674" s="105" t="str">
        <f>IFERROR(__xludf.DUMMYFUNCTION("""COMPUTED_VALUE"""),"")</f>
        <v/>
      </c>
      <c r="AI674" s="105" t="str">
        <f>IFERROR(__xludf.DUMMYFUNCTION("""COMPUTED_VALUE"""),"")</f>
        <v/>
      </c>
      <c r="AJ674" s="105" t="str">
        <f>IFERROR(__xludf.DUMMYFUNCTION("""COMPUTED_VALUE"""),"")</f>
        <v/>
      </c>
      <c r="AK674" s="105" t="str">
        <f>IFERROR(__xludf.DUMMYFUNCTION("""COMPUTED_VALUE"""),"")</f>
        <v/>
      </c>
      <c r="AL674" s="105" t="str">
        <f>IFERROR(__xludf.DUMMYFUNCTION("""COMPUTED_VALUE"""),"")</f>
        <v/>
      </c>
      <c r="AM674" s="105" t="str">
        <f>IFERROR(__xludf.DUMMYFUNCTION("""COMPUTED_VALUE"""),"")</f>
        <v/>
      </c>
      <c r="AN674" s="105" t="str">
        <f>IFERROR(__xludf.DUMMYFUNCTION("""COMPUTED_VALUE"""),"")</f>
        <v/>
      </c>
    </row>
    <row r="675">
      <c r="B675" s="105"/>
      <c r="C675" s="105"/>
      <c r="E675" s="109"/>
      <c r="F675" s="110"/>
      <c r="G675" s="107"/>
      <c r="H675" s="108"/>
      <c r="J675" s="108" t="str">
        <f>IFERROR(__xludf.DUMMYFUNCTION("""COMPUTED_VALUE"""),"")</f>
        <v/>
      </c>
      <c r="K675" s="105" t="str">
        <f>IFERROR(__xludf.DUMMYFUNCTION("""COMPUTED_VALUE"""),"")</f>
        <v/>
      </c>
      <c r="L675" s="105" t="str">
        <f>IFERROR(__xludf.DUMMYFUNCTION("""COMPUTED_VALUE"""),"")</f>
        <v/>
      </c>
      <c r="M675" s="105" t="str">
        <f>IFERROR(__xludf.DUMMYFUNCTION("""COMPUTED_VALUE"""),"")</f>
        <v/>
      </c>
      <c r="N675" s="105" t="str">
        <f>IFERROR(__xludf.DUMMYFUNCTION("""COMPUTED_VALUE"""),"")</f>
        <v/>
      </c>
      <c r="O675" s="105" t="str">
        <f>IFERROR(__xludf.DUMMYFUNCTION("""COMPUTED_VALUE"""),"")</f>
        <v/>
      </c>
      <c r="P675" s="105" t="str">
        <f>IFERROR(__xludf.DUMMYFUNCTION("""COMPUTED_VALUE"""),"")</f>
        <v/>
      </c>
      <c r="Q675" s="105" t="str">
        <f>IFERROR(__xludf.DUMMYFUNCTION("""COMPUTED_VALUE"""),"")</f>
        <v/>
      </c>
      <c r="R675" s="105" t="str">
        <f>IFERROR(__xludf.DUMMYFUNCTION("""COMPUTED_VALUE"""),"")</f>
        <v/>
      </c>
      <c r="S675" s="105" t="str">
        <f>IFERROR(__xludf.DUMMYFUNCTION("""COMPUTED_VALUE"""),"")</f>
        <v/>
      </c>
      <c r="T675" s="105" t="str">
        <f>IFERROR(__xludf.DUMMYFUNCTION("""COMPUTED_VALUE"""),"")</f>
        <v/>
      </c>
      <c r="U675" s="105" t="str">
        <f>IFERROR(__xludf.DUMMYFUNCTION("""COMPUTED_VALUE"""),"")</f>
        <v/>
      </c>
      <c r="V675" s="105" t="str">
        <f>IFERROR(__xludf.DUMMYFUNCTION("""COMPUTED_VALUE"""),"")</f>
        <v/>
      </c>
      <c r="W675" s="105" t="str">
        <f>IFERROR(__xludf.DUMMYFUNCTION("""COMPUTED_VALUE"""),"")</f>
        <v/>
      </c>
      <c r="X675" s="105" t="str">
        <f>IFERROR(__xludf.DUMMYFUNCTION("""COMPUTED_VALUE"""),"")</f>
        <v/>
      </c>
      <c r="Y675" s="105" t="str">
        <f>IFERROR(__xludf.DUMMYFUNCTION("""COMPUTED_VALUE"""),"")</f>
        <v/>
      </c>
      <c r="Z675" s="105" t="str">
        <f>IFERROR(__xludf.DUMMYFUNCTION("""COMPUTED_VALUE"""),"")</f>
        <v/>
      </c>
      <c r="AA675" s="105" t="str">
        <f>IFERROR(__xludf.DUMMYFUNCTION("""COMPUTED_VALUE"""),"")</f>
        <v/>
      </c>
      <c r="AB675" s="105" t="str">
        <f>IFERROR(__xludf.DUMMYFUNCTION("""COMPUTED_VALUE"""),"")</f>
        <v/>
      </c>
      <c r="AC675" s="105" t="str">
        <f>IFERROR(__xludf.DUMMYFUNCTION("""COMPUTED_VALUE"""),"")</f>
        <v/>
      </c>
      <c r="AD675" s="105" t="str">
        <f>IFERROR(__xludf.DUMMYFUNCTION("""COMPUTED_VALUE"""),"")</f>
        <v/>
      </c>
      <c r="AE675" s="105" t="str">
        <f>IFERROR(__xludf.DUMMYFUNCTION("""COMPUTED_VALUE"""),"")</f>
        <v/>
      </c>
      <c r="AF675" s="105" t="str">
        <f>IFERROR(__xludf.DUMMYFUNCTION("""COMPUTED_VALUE"""),"")</f>
        <v/>
      </c>
      <c r="AG675" s="105" t="str">
        <f>IFERROR(__xludf.DUMMYFUNCTION("""COMPUTED_VALUE"""),"")</f>
        <v/>
      </c>
      <c r="AH675" s="105" t="str">
        <f>IFERROR(__xludf.DUMMYFUNCTION("""COMPUTED_VALUE"""),"")</f>
        <v/>
      </c>
      <c r="AI675" s="105" t="str">
        <f>IFERROR(__xludf.DUMMYFUNCTION("""COMPUTED_VALUE"""),"")</f>
        <v/>
      </c>
      <c r="AJ675" s="105" t="str">
        <f>IFERROR(__xludf.DUMMYFUNCTION("""COMPUTED_VALUE"""),"")</f>
        <v/>
      </c>
      <c r="AK675" s="105" t="str">
        <f>IFERROR(__xludf.DUMMYFUNCTION("""COMPUTED_VALUE"""),"")</f>
        <v/>
      </c>
      <c r="AL675" s="105" t="str">
        <f>IFERROR(__xludf.DUMMYFUNCTION("""COMPUTED_VALUE"""),"")</f>
        <v/>
      </c>
      <c r="AM675" s="105" t="str">
        <f>IFERROR(__xludf.DUMMYFUNCTION("""COMPUTED_VALUE"""),"")</f>
        <v/>
      </c>
      <c r="AN675" s="105" t="str">
        <f>IFERROR(__xludf.DUMMYFUNCTION("""COMPUTED_VALUE"""),"")</f>
        <v/>
      </c>
    </row>
    <row r="676">
      <c r="B676" s="105"/>
      <c r="C676" s="105"/>
      <c r="E676" s="109"/>
      <c r="F676" s="110"/>
      <c r="G676" s="107"/>
      <c r="H676" s="108"/>
      <c r="J676" s="108" t="str">
        <f>IFERROR(__xludf.DUMMYFUNCTION("""COMPUTED_VALUE"""),"")</f>
        <v/>
      </c>
      <c r="K676" s="105" t="str">
        <f>IFERROR(__xludf.DUMMYFUNCTION("""COMPUTED_VALUE"""),"")</f>
        <v/>
      </c>
      <c r="L676" s="105" t="str">
        <f>IFERROR(__xludf.DUMMYFUNCTION("""COMPUTED_VALUE"""),"")</f>
        <v/>
      </c>
      <c r="M676" s="105" t="str">
        <f>IFERROR(__xludf.DUMMYFUNCTION("""COMPUTED_VALUE"""),"")</f>
        <v/>
      </c>
      <c r="N676" s="105" t="str">
        <f>IFERROR(__xludf.DUMMYFUNCTION("""COMPUTED_VALUE"""),"")</f>
        <v/>
      </c>
      <c r="O676" s="105" t="str">
        <f>IFERROR(__xludf.DUMMYFUNCTION("""COMPUTED_VALUE"""),"")</f>
        <v/>
      </c>
      <c r="P676" s="105" t="str">
        <f>IFERROR(__xludf.DUMMYFUNCTION("""COMPUTED_VALUE"""),"")</f>
        <v/>
      </c>
      <c r="Q676" s="105" t="str">
        <f>IFERROR(__xludf.DUMMYFUNCTION("""COMPUTED_VALUE"""),"")</f>
        <v/>
      </c>
      <c r="R676" s="105" t="str">
        <f>IFERROR(__xludf.DUMMYFUNCTION("""COMPUTED_VALUE"""),"")</f>
        <v/>
      </c>
      <c r="S676" s="105" t="str">
        <f>IFERROR(__xludf.DUMMYFUNCTION("""COMPUTED_VALUE"""),"")</f>
        <v/>
      </c>
      <c r="T676" s="105" t="str">
        <f>IFERROR(__xludf.DUMMYFUNCTION("""COMPUTED_VALUE"""),"")</f>
        <v/>
      </c>
      <c r="U676" s="105" t="str">
        <f>IFERROR(__xludf.DUMMYFUNCTION("""COMPUTED_VALUE"""),"")</f>
        <v/>
      </c>
      <c r="V676" s="105" t="str">
        <f>IFERROR(__xludf.DUMMYFUNCTION("""COMPUTED_VALUE"""),"")</f>
        <v/>
      </c>
      <c r="W676" s="105" t="str">
        <f>IFERROR(__xludf.DUMMYFUNCTION("""COMPUTED_VALUE"""),"")</f>
        <v/>
      </c>
      <c r="X676" s="105" t="str">
        <f>IFERROR(__xludf.DUMMYFUNCTION("""COMPUTED_VALUE"""),"")</f>
        <v/>
      </c>
      <c r="Y676" s="105" t="str">
        <f>IFERROR(__xludf.DUMMYFUNCTION("""COMPUTED_VALUE"""),"")</f>
        <v/>
      </c>
      <c r="Z676" s="105" t="str">
        <f>IFERROR(__xludf.DUMMYFUNCTION("""COMPUTED_VALUE"""),"")</f>
        <v/>
      </c>
      <c r="AA676" s="105" t="str">
        <f>IFERROR(__xludf.DUMMYFUNCTION("""COMPUTED_VALUE"""),"")</f>
        <v/>
      </c>
      <c r="AB676" s="105" t="str">
        <f>IFERROR(__xludf.DUMMYFUNCTION("""COMPUTED_VALUE"""),"")</f>
        <v/>
      </c>
      <c r="AC676" s="105" t="str">
        <f>IFERROR(__xludf.DUMMYFUNCTION("""COMPUTED_VALUE"""),"")</f>
        <v/>
      </c>
      <c r="AD676" s="105" t="str">
        <f>IFERROR(__xludf.DUMMYFUNCTION("""COMPUTED_VALUE"""),"")</f>
        <v/>
      </c>
      <c r="AE676" s="105" t="str">
        <f>IFERROR(__xludf.DUMMYFUNCTION("""COMPUTED_VALUE"""),"")</f>
        <v/>
      </c>
      <c r="AF676" s="105" t="str">
        <f>IFERROR(__xludf.DUMMYFUNCTION("""COMPUTED_VALUE"""),"")</f>
        <v/>
      </c>
      <c r="AG676" s="105" t="str">
        <f>IFERROR(__xludf.DUMMYFUNCTION("""COMPUTED_VALUE"""),"")</f>
        <v/>
      </c>
      <c r="AH676" s="105" t="str">
        <f>IFERROR(__xludf.DUMMYFUNCTION("""COMPUTED_VALUE"""),"")</f>
        <v/>
      </c>
      <c r="AI676" s="105" t="str">
        <f>IFERROR(__xludf.DUMMYFUNCTION("""COMPUTED_VALUE"""),"")</f>
        <v/>
      </c>
      <c r="AJ676" s="105" t="str">
        <f>IFERROR(__xludf.DUMMYFUNCTION("""COMPUTED_VALUE"""),"")</f>
        <v/>
      </c>
      <c r="AK676" s="105" t="str">
        <f>IFERROR(__xludf.DUMMYFUNCTION("""COMPUTED_VALUE"""),"")</f>
        <v/>
      </c>
      <c r="AL676" s="105" t="str">
        <f>IFERROR(__xludf.DUMMYFUNCTION("""COMPUTED_VALUE"""),"")</f>
        <v/>
      </c>
      <c r="AM676" s="105" t="str">
        <f>IFERROR(__xludf.DUMMYFUNCTION("""COMPUTED_VALUE"""),"")</f>
        <v/>
      </c>
      <c r="AN676" s="105" t="str">
        <f>IFERROR(__xludf.DUMMYFUNCTION("""COMPUTED_VALUE"""),"")</f>
        <v/>
      </c>
    </row>
    <row r="677">
      <c r="B677" s="105"/>
      <c r="C677" s="105"/>
      <c r="E677" s="109"/>
      <c r="F677" s="110"/>
      <c r="G677" s="107"/>
      <c r="H677" s="108"/>
      <c r="J677" s="108" t="str">
        <f>IFERROR(__xludf.DUMMYFUNCTION("""COMPUTED_VALUE"""),"")</f>
        <v/>
      </c>
      <c r="K677" s="105" t="str">
        <f>IFERROR(__xludf.DUMMYFUNCTION("""COMPUTED_VALUE"""),"")</f>
        <v/>
      </c>
      <c r="L677" s="105" t="str">
        <f>IFERROR(__xludf.DUMMYFUNCTION("""COMPUTED_VALUE"""),"")</f>
        <v/>
      </c>
      <c r="M677" s="105" t="str">
        <f>IFERROR(__xludf.DUMMYFUNCTION("""COMPUTED_VALUE"""),"")</f>
        <v/>
      </c>
      <c r="N677" s="105" t="str">
        <f>IFERROR(__xludf.DUMMYFUNCTION("""COMPUTED_VALUE"""),"")</f>
        <v/>
      </c>
      <c r="O677" s="105" t="str">
        <f>IFERROR(__xludf.DUMMYFUNCTION("""COMPUTED_VALUE"""),"")</f>
        <v/>
      </c>
      <c r="P677" s="105" t="str">
        <f>IFERROR(__xludf.DUMMYFUNCTION("""COMPUTED_VALUE"""),"")</f>
        <v/>
      </c>
      <c r="Q677" s="105" t="str">
        <f>IFERROR(__xludf.DUMMYFUNCTION("""COMPUTED_VALUE"""),"")</f>
        <v/>
      </c>
      <c r="R677" s="105" t="str">
        <f>IFERROR(__xludf.DUMMYFUNCTION("""COMPUTED_VALUE"""),"")</f>
        <v/>
      </c>
      <c r="S677" s="105" t="str">
        <f>IFERROR(__xludf.DUMMYFUNCTION("""COMPUTED_VALUE"""),"")</f>
        <v/>
      </c>
      <c r="T677" s="105" t="str">
        <f>IFERROR(__xludf.DUMMYFUNCTION("""COMPUTED_VALUE"""),"")</f>
        <v/>
      </c>
      <c r="U677" s="105" t="str">
        <f>IFERROR(__xludf.DUMMYFUNCTION("""COMPUTED_VALUE"""),"")</f>
        <v/>
      </c>
      <c r="V677" s="105" t="str">
        <f>IFERROR(__xludf.DUMMYFUNCTION("""COMPUTED_VALUE"""),"")</f>
        <v/>
      </c>
      <c r="W677" s="105" t="str">
        <f>IFERROR(__xludf.DUMMYFUNCTION("""COMPUTED_VALUE"""),"")</f>
        <v/>
      </c>
      <c r="X677" s="105" t="str">
        <f>IFERROR(__xludf.DUMMYFUNCTION("""COMPUTED_VALUE"""),"")</f>
        <v/>
      </c>
      <c r="Y677" s="105" t="str">
        <f>IFERROR(__xludf.DUMMYFUNCTION("""COMPUTED_VALUE"""),"")</f>
        <v/>
      </c>
      <c r="Z677" s="105" t="str">
        <f>IFERROR(__xludf.DUMMYFUNCTION("""COMPUTED_VALUE"""),"")</f>
        <v/>
      </c>
      <c r="AA677" s="105" t="str">
        <f>IFERROR(__xludf.DUMMYFUNCTION("""COMPUTED_VALUE"""),"")</f>
        <v/>
      </c>
      <c r="AB677" s="105" t="str">
        <f>IFERROR(__xludf.DUMMYFUNCTION("""COMPUTED_VALUE"""),"")</f>
        <v/>
      </c>
      <c r="AC677" s="105" t="str">
        <f>IFERROR(__xludf.DUMMYFUNCTION("""COMPUTED_VALUE"""),"")</f>
        <v/>
      </c>
      <c r="AD677" s="105" t="str">
        <f>IFERROR(__xludf.DUMMYFUNCTION("""COMPUTED_VALUE"""),"")</f>
        <v/>
      </c>
      <c r="AE677" s="105" t="str">
        <f>IFERROR(__xludf.DUMMYFUNCTION("""COMPUTED_VALUE"""),"")</f>
        <v/>
      </c>
      <c r="AF677" s="105" t="str">
        <f>IFERROR(__xludf.DUMMYFUNCTION("""COMPUTED_VALUE"""),"")</f>
        <v/>
      </c>
      <c r="AG677" s="105" t="str">
        <f>IFERROR(__xludf.DUMMYFUNCTION("""COMPUTED_VALUE"""),"")</f>
        <v/>
      </c>
      <c r="AH677" s="105" t="str">
        <f>IFERROR(__xludf.DUMMYFUNCTION("""COMPUTED_VALUE"""),"")</f>
        <v/>
      </c>
      <c r="AI677" s="105" t="str">
        <f>IFERROR(__xludf.DUMMYFUNCTION("""COMPUTED_VALUE"""),"")</f>
        <v/>
      </c>
      <c r="AJ677" s="105" t="str">
        <f>IFERROR(__xludf.DUMMYFUNCTION("""COMPUTED_VALUE"""),"")</f>
        <v/>
      </c>
      <c r="AK677" s="105" t="str">
        <f>IFERROR(__xludf.DUMMYFUNCTION("""COMPUTED_VALUE"""),"")</f>
        <v/>
      </c>
      <c r="AL677" s="105" t="str">
        <f>IFERROR(__xludf.DUMMYFUNCTION("""COMPUTED_VALUE"""),"")</f>
        <v/>
      </c>
      <c r="AM677" s="105" t="str">
        <f>IFERROR(__xludf.DUMMYFUNCTION("""COMPUTED_VALUE"""),"")</f>
        <v/>
      </c>
      <c r="AN677" s="105" t="str">
        <f>IFERROR(__xludf.DUMMYFUNCTION("""COMPUTED_VALUE"""),"")</f>
        <v/>
      </c>
    </row>
    <row r="678">
      <c r="B678" s="105"/>
      <c r="C678" s="105"/>
      <c r="E678" s="109"/>
      <c r="F678" s="110"/>
      <c r="G678" s="107"/>
      <c r="H678" s="108"/>
      <c r="J678" s="108" t="str">
        <f>IFERROR(__xludf.DUMMYFUNCTION("""COMPUTED_VALUE"""),"")</f>
        <v/>
      </c>
      <c r="K678" s="105" t="str">
        <f>IFERROR(__xludf.DUMMYFUNCTION("""COMPUTED_VALUE"""),"")</f>
        <v/>
      </c>
      <c r="L678" s="105" t="str">
        <f>IFERROR(__xludf.DUMMYFUNCTION("""COMPUTED_VALUE"""),"")</f>
        <v/>
      </c>
      <c r="M678" s="105" t="str">
        <f>IFERROR(__xludf.DUMMYFUNCTION("""COMPUTED_VALUE"""),"")</f>
        <v/>
      </c>
      <c r="N678" s="105" t="str">
        <f>IFERROR(__xludf.DUMMYFUNCTION("""COMPUTED_VALUE"""),"")</f>
        <v/>
      </c>
      <c r="O678" s="105" t="str">
        <f>IFERROR(__xludf.DUMMYFUNCTION("""COMPUTED_VALUE"""),"")</f>
        <v/>
      </c>
      <c r="P678" s="105" t="str">
        <f>IFERROR(__xludf.DUMMYFUNCTION("""COMPUTED_VALUE"""),"")</f>
        <v/>
      </c>
      <c r="Q678" s="105" t="str">
        <f>IFERROR(__xludf.DUMMYFUNCTION("""COMPUTED_VALUE"""),"")</f>
        <v/>
      </c>
      <c r="R678" s="105" t="str">
        <f>IFERROR(__xludf.DUMMYFUNCTION("""COMPUTED_VALUE"""),"")</f>
        <v/>
      </c>
      <c r="S678" s="105" t="str">
        <f>IFERROR(__xludf.DUMMYFUNCTION("""COMPUTED_VALUE"""),"")</f>
        <v/>
      </c>
      <c r="T678" s="105" t="str">
        <f>IFERROR(__xludf.DUMMYFUNCTION("""COMPUTED_VALUE"""),"")</f>
        <v/>
      </c>
      <c r="U678" s="105" t="str">
        <f>IFERROR(__xludf.DUMMYFUNCTION("""COMPUTED_VALUE"""),"")</f>
        <v/>
      </c>
      <c r="V678" s="105" t="str">
        <f>IFERROR(__xludf.DUMMYFUNCTION("""COMPUTED_VALUE"""),"")</f>
        <v/>
      </c>
      <c r="W678" s="105" t="str">
        <f>IFERROR(__xludf.DUMMYFUNCTION("""COMPUTED_VALUE"""),"")</f>
        <v/>
      </c>
      <c r="X678" s="105" t="str">
        <f>IFERROR(__xludf.DUMMYFUNCTION("""COMPUTED_VALUE"""),"")</f>
        <v/>
      </c>
      <c r="Y678" s="105" t="str">
        <f>IFERROR(__xludf.DUMMYFUNCTION("""COMPUTED_VALUE"""),"")</f>
        <v/>
      </c>
      <c r="Z678" s="105" t="str">
        <f>IFERROR(__xludf.DUMMYFUNCTION("""COMPUTED_VALUE"""),"")</f>
        <v/>
      </c>
      <c r="AA678" s="105" t="str">
        <f>IFERROR(__xludf.DUMMYFUNCTION("""COMPUTED_VALUE"""),"")</f>
        <v/>
      </c>
      <c r="AB678" s="105" t="str">
        <f>IFERROR(__xludf.DUMMYFUNCTION("""COMPUTED_VALUE"""),"")</f>
        <v/>
      </c>
      <c r="AC678" s="105" t="str">
        <f>IFERROR(__xludf.DUMMYFUNCTION("""COMPUTED_VALUE"""),"")</f>
        <v/>
      </c>
      <c r="AD678" s="105" t="str">
        <f>IFERROR(__xludf.DUMMYFUNCTION("""COMPUTED_VALUE"""),"")</f>
        <v/>
      </c>
      <c r="AE678" s="105" t="str">
        <f>IFERROR(__xludf.DUMMYFUNCTION("""COMPUTED_VALUE"""),"")</f>
        <v/>
      </c>
      <c r="AF678" s="105" t="str">
        <f>IFERROR(__xludf.DUMMYFUNCTION("""COMPUTED_VALUE"""),"")</f>
        <v/>
      </c>
      <c r="AG678" s="105" t="str">
        <f>IFERROR(__xludf.DUMMYFUNCTION("""COMPUTED_VALUE"""),"")</f>
        <v/>
      </c>
      <c r="AH678" s="105" t="str">
        <f>IFERROR(__xludf.DUMMYFUNCTION("""COMPUTED_VALUE"""),"")</f>
        <v/>
      </c>
      <c r="AI678" s="105" t="str">
        <f>IFERROR(__xludf.DUMMYFUNCTION("""COMPUTED_VALUE"""),"")</f>
        <v/>
      </c>
      <c r="AJ678" s="105" t="str">
        <f>IFERROR(__xludf.DUMMYFUNCTION("""COMPUTED_VALUE"""),"")</f>
        <v/>
      </c>
      <c r="AK678" s="105" t="str">
        <f>IFERROR(__xludf.DUMMYFUNCTION("""COMPUTED_VALUE"""),"")</f>
        <v/>
      </c>
      <c r="AL678" s="105" t="str">
        <f>IFERROR(__xludf.DUMMYFUNCTION("""COMPUTED_VALUE"""),"")</f>
        <v/>
      </c>
      <c r="AM678" s="105" t="str">
        <f>IFERROR(__xludf.DUMMYFUNCTION("""COMPUTED_VALUE"""),"")</f>
        <v/>
      </c>
      <c r="AN678" s="105" t="str">
        <f>IFERROR(__xludf.DUMMYFUNCTION("""COMPUTED_VALUE"""),"")</f>
        <v/>
      </c>
    </row>
    <row r="679">
      <c r="B679" s="105"/>
      <c r="C679" s="105"/>
      <c r="E679" s="109"/>
      <c r="F679" s="110"/>
      <c r="G679" s="107"/>
      <c r="H679" s="108"/>
      <c r="J679" s="108" t="str">
        <f>IFERROR(__xludf.DUMMYFUNCTION("""COMPUTED_VALUE"""),"")</f>
        <v/>
      </c>
      <c r="K679" s="105" t="str">
        <f>IFERROR(__xludf.DUMMYFUNCTION("""COMPUTED_VALUE"""),"")</f>
        <v/>
      </c>
      <c r="L679" s="105" t="str">
        <f>IFERROR(__xludf.DUMMYFUNCTION("""COMPUTED_VALUE"""),"")</f>
        <v/>
      </c>
      <c r="M679" s="105" t="str">
        <f>IFERROR(__xludf.DUMMYFUNCTION("""COMPUTED_VALUE"""),"")</f>
        <v/>
      </c>
      <c r="N679" s="105" t="str">
        <f>IFERROR(__xludf.DUMMYFUNCTION("""COMPUTED_VALUE"""),"")</f>
        <v/>
      </c>
      <c r="O679" s="105" t="str">
        <f>IFERROR(__xludf.DUMMYFUNCTION("""COMPUTED_VALUE"""),"")</f>
        <v/>
      </c>
      <c r="P679" s="105" t="str">
        <f>IFERROR(__xludf.DUMMYFUNCTION("""COMPUTED_VALUE"""),"")</f>
        <v/>
      </c>
      <c r="Q679" s="105" t="str">
        <f>IFERROR(__xludf.DUMMYFUNCTION("""COMPUTED_VALUE"""),"")</f>
        <v/>
      </c>
      <c r="R679" s="105" t="str">
        <f>IFERROR(__xludf.DUMMYFUNCTION("""COMPUTED_VALUE"""),"")</f>
        <v/>
      </c>
      <c r="S679" s="105" t="str">
        <f>IFERROR(__xludf.DUMMYFUNCTION("""COMPUTED_VALUE"""),"")</f>
        <v/>
      </c>
      <c r="T679" s="105" t="str">
        <f>IFERROR(__xludf.DUMMYFUNCTION("""COMPUTED_VALUE"""),"")</f>
        <v/>
      </c>
      <c r="U679" s="105" t="str">
        <f>IFERROR(__xludf.DUMMYFUNCTION("""COMPUTED_VALUE"""),"")</f>
        <v/>
      </c>
      <c r="V679" s="105" t="str">
        <f>IFERROR(__xludf.DUMMYFUNCTION("""COMPUTED_VALUE"""),"")</f>
        <v/>
      </c>
      <c r="W679" s="105" t="str">
        <f>IFERROR(__xludf.DUMMYFUNCTION("""COMPUTED_VALUE"""),"")</f>
        <v/>
      </c>
      <c r="X679" s="105" t="str">
        <f>IFERROR(__xludf.DUMMYFUNCTION("""COMPUTED_VALUE"""),"")</f>
        <v/>
      </c>
      <c r="Y679" s="105" t="str">
        <f>IFERROR(__xludf.DUMMYFUNCTION("""COMPUTED_VALUE"""),"")</f>
        <v/>
      </c>
      <c r="Z679" s="105" t="str">
        <f>IFERROR(__xludf.DUMMYFUNCTION("""COMPUTED_VALUE"""),"")</f>
        <v/>
      </c>
      <c r="AA679" s="105" t="str">
        <f>IFERROR(__xludf.DUMMYFUNCTION("""COMPUTED_VALUE"""),"")</f>
        <v/>
      </c>
      <c r="AB679" s="105" t="str">
        <f>IFERROR(__xludf.DUMMYFUNCTION("""COMPUTED_VALUE"""),"")</f>
        <v/>
      </c>
      <c r="AC679" s="105" t="str">
        <f>IFERROR(__xludf.DUMMYFUNCTION("""COMPUTED_VALUE"""),"")</f>
        <v/>
      </c>
      <c r="AD679" s="105" t="str">
        <f>IFERROR(__xludf.DUMMYFUNCTION("""COMPUTED_VALUE"""),"")</f>
        <v/>
      </c>
      <c r="AE679" s="105" t="str">
        <f>IFERROR(__xludf.DUMMYFUNCTION("""COMPUTED_VALUE"""),"")</f>
        <v/>
      </c>
      <c r="AF679" s="105" t="str">
        <f>IFERROR(__xludf.DUMMYFUNCTION("""COMPUTED_VALUE"""),"")</f>
        <v/>
      </c>
      <c r="AG679" s="105" t="str">
        <f>IFERROR(__xludf.DUMMYFUNCTION("""COMPUTED_VALUE"""),"")</f>
        <v/>
      </c>
      <c r="AH679" s="105" t="str">
        <f>IFERROR(__xludf.DUMMYFUNCTION("""COMPUTED_VALUE"""),"")</f>
        <v/>
      </c>
      <c r="AI679" s="105" t="str">
        <f>IFERROR(__xludf.DUMMYFUNCTION("""COMPUTED_VALUE"""),"")</f>
        <v/>
      </c>
      <c r="AJ679" s="105" t="str">
        <f>IFERROR(__xludf.DUMMYFUNCTION("""COMPUTED_VALUE"""),"")</f>
        <v/>
      </c>
      <c r="AK679" s="105" t="str">
        <f>IFERROR(__xludf.DUMMYFUNCTION("""COMPUTED_VALUE"""),"")</f>
        <v/>
      </c>
      <c r="AL679" s="105" t="str">
        <f>IFERROR(__xludf.DUMMYFUNCTION("""COMPUTED_VALUE"""),"")</f>
        <v/>
      </c>
      <c r="AM679" s="105" t="str">
        <f>IFERROR(__xludf.DUMMYFUNCTION("""COMPUTED_VALUE"""),"")</f>
        <v/>
      </c>
      <c r="AN679" s="105" t="str">
        <f>IFERROR(__xludf.DUMMYFUNCTION("""COMPUTED_VALUE"""),"")</f>
        <v/>
      </c>
    </row>
    <row r="680">
      <c r="B680" s="105"/>
      <c r="C680" s="105"/>
      <c r="E680" s="109"/>
      <c r="F680" s="110"/>
      <c r="G680" s="107"/>
      <c r="H680" s="108"/>
      <c r="J680" s="108" t="str">
        <f>IFERROR(__xludf.DUMMYFUNCTION("""COMPUTED_VALUE"""),"")</f>
        <v/>
      </c>
      <c r="K680" s="105" t="str">
        <f>IFERROR(__xludf.DUMMYFUNCTION("""COMPUTED_VALUE"""),"")</f>
        <v/>
      </c>
      <c r="L680" s="105" t="str">
        <f>IFERROR(__xludf.DUMMYFUNCTION("""COMPUTED_VALUE"""),"")</f>
        <v/>
      </c>
      <c r="M680" s="105" t="str">
        <f>IFERROR(__xludf.DUMMYFUNCTION("""COMPUTED_VALUE"""),"")</f>
        <v/>
      </c>
      <c r="N680" s="105" t="str">
        <f>IFERROR(__xludf.DUMMYFUNCTION("""COMPUTED_VALUE"""),"")</f>
        <v/>
      </c>
      <c r="O680" s="105" t="str">
        <f>IFERROR(__xludf.DUMMYFUNCTION("""COMPUTED_VALUE"""),"")</f>
        <v/>
      </c>
      <c r="P680" s="105" t="str">
        <f>IFERROR(__xludf.DUMMYFUNCTION("""COMPUTED_VALUE"""),"")</f>
        <v/>
      </c>
      <c r="Q680" s="105" t="str">
        <f>IFERROR(__xludf.DUMMYFUNCTION("""COMPUTED_VALUE"""),"")</f>
        <v/>
      </c>
      <c r="R680" s="105" t="str">
        <f>IFERROR(__xludf.DUMMYFUNCTION("""COMPUTED_VALUE"""),"")</f>
        <v/>
      </c>
      <c r="S680" s="105" t="str">
        <f>IFERROR(__xludf.DUMMYFUNCTION("""COMPUTED_VALUE"""),"")</f>
        <v/>
      </c>
      <c r="T680" s="105" t="str">
        <f>IFERROR(__xludf.DUMMYFUNCTION("""COMPUTED_VALUE"""),"")</f>
        <v/>
      </c>
      <c r="U680" s="105" t="str">
        <f>IFERROR(__xludf.DUMMYFUNCTION("""COMPUTED_VALUE"""),"")</f>
        <v/>
      </c>
      <c r="V680" s="105" t="str">
        <f>IFERROR(__xludf.DUMMYFUNCTION("""COMPUTED_VALUE"""),"")</f>
        <v/>
      </c>
      <c r="W680" s="105" t="str">
        <f>IFERROR(__xludf.DUMMYFUNCTION("""COMPUTED_VALUE"""),"")</f>
        <v/>
      </c>
      <c r="X680" s="105" t="str">
        <f>IFERROR(__xludf.DUMMYFUNCTION("""COMPUTED_VALUE"""),"")</f>
        <v/>
      </c>
      <c r="Y680" s="105" t="str">
        <f>IFERROR(__xludf.DUMMYFUNCTION("""COMPUTED_VALUE"""),"")</f>
        <v/>
      </c>
      <c r="Z680" s="105" t="str">
        <f>IFERROR(__xludf.DUMMYFUNCTION("""COMPUTED_VALUE"""),"")</f>
        <v/>
      </c>
      <c r="AA680" s="105" t="str">
        <f>IFERROR(__xludf.DUMMYFUNCTION("""COMPUTED_VALUE"""),"")</f>
        <v/>
      </c>
      <c r="AB680" s="105" t="str">
        <f>IFERROR(__xludf.DUMMYFUNCTION("""COMPUTED_VALUE"""),"")</f>
        <v/>
      </c>
      <c r="AC680" s="105" t="str">
        <f>IFERROR(__xludf.DUMMYFUNCTION("""COMPUTED_VALUE"""),"")</f>
        <v/>
      </c>
      <c r="AD680" s="105" t="str">
        <f>IFERROR(__xludf.DUMMYFUNCTION("""COMPUTED_VALUE"""),"")</f>
        <v/>
      </c>
      <c r="AE680" s="105" t="str">
        <f>IFERROR(__xludf.DUMMYFUNCTION("""COMPUTED_VALUE"""),"")</f>
        <v/>
      </c>
      <c r="AF680" s="105" t="str">
        <f>IFERROR(__xludf.DUMMYFUNCTION("""COMPUTED_VALUE"""),"")</f>
        <v/>
      </c>
      <c r="AG680" s="105" t="str">
        <f>IFERROR(__xludf.DUMMYFUNCTION("""COMPUTED_VALUE"""),"")</f>
        <v/>
      </c>
      <c r="AH680" s="105" t="str">
        <f>IFERROR(__xludf.DUMMYFUNCTION("""COMPUTED_VALUE"""),"")</f>
        <v/>
      </c>
      <c r="AI680" s="105" t="str">
        <f>IFERROR(__xludf.DUMMYFUNCTION("""COMPUTED_VALUE"""),"")</f>
        <v/>
      </c>
      <c r="AJ680" s="105" t="str">
        <f>IFERROR(__xludf.DUMMYFUNCTION("""COMPUTED_VALUE"""),"")</f>
        <v/>
      </c>
      <c r="AK680" s="105" t="str">
        <f>IFERROR(__xludf.DUMMYFUNCTION("""COMPUTED_VALUE"""),"")</f>
        <v/>
      </c>
      <c r="AL680" s="105" t="str">
        <f>IFERROR(__xludf.DUMMYFUNCTION("""COMPUTED_VALUE"""),"")</f>
        <v/>
      </c>
      <c r="AM680" s="105" t="str">
        <f>IFERROR(__xludf.DUMMYFUNCTION("""COMPUTED_VALUE"""),"")</f>
        <v/>
      </c>
      <c r="AN680" s="105" t="str">
        <f>IFERROR(__xludf.DUMMYFUNCTION("""COMPUTED_VALUE"""),"")</f>
        <v/>
      </c>
    </row>
    <row r="681">
      <c r="B681" s="105"/>
      <c r="C681" s="105"/>
      <c r="E681" s="109"/>
      <c r="F681" s="110"/>
      <c r="G681" s="107"/>
      <c r="H681" s="108"/>
      <c r="J681" s="108" t="str">
        <f>IFERROR(__xludf.DUMMYFUNCTION("""COMPUTED_VALUE"""),"")</f>
        <v/>
      </c>
      <c r="K681" s="105" t="str">
        <f>IFERROR(__xludf.DUMMYFUNCTION("""COMPUTED_VALUE"""),"")</f>
        <v/>
      </c>
      <c r="L681" s="105" t="str">
        <f>IFERROR(__xludf.DUMMYFUNCTION("""COMPUTED_VALUE"""),"")</f>
        <v/>
      </c>
      <c r="M681" s="105" t="str">
        <f>IFERROR(__xludf.DUMMYFUNCTION("""COMPUTED_VALUE"""),"")</f>
        <v/>
      </c>
      <c r="N681" s="105" t="str">
        <f>IFERROR(__xludf.DUMMYFUNCTION("""COMPUTED_VALUE"""),"")</f>
        <v/>
      </c>
      <c r="O681" s="105" t="str">
        <f>IFERROR(__xludf.DUMMYFUNCTION("""COMPUTED_VALUE"""),"")</f>
        <v/>
      </c>
      <c r="P681" s="105" t="str">
        <f>IFERROR(__xludf.DUMMYFUNCTION("""COMPUTED_VALUE"""),"")</f>
        <v/>
      </c>
      <c r="Q681" s="105" t="str">
        <f>IFERROR(__xludf.DUMMYFUNCTION("""COMPUTED_VALUE"""),"")</f>
        <v/>
      </c>
      <c r="R681" s="105" t="str">
        <f>IFERROR(__xludf.DUMMYFUNCTION("""COMPUTED_VALUE"""),"")</f>
        <v/>
      </c>
      <c r="S681" s="105" t="str">
        <f>IFERROR(__xludf.DUMMYFUNCTION("""COMPUTED_VALUE"""),"")</f>
        <v/>
      </c>
      <c r="T681" s="105" t="str">
        <f>IFERROR(__xludf.DUMMYFUNCTION("""COMPUTED_VALUE"""),"")</f>
        <v/>
      </c>
      <c r="U681" s="105" t="str">
        <f>IFERROR(__xludf.DUMMYFUNCTION("""COMPUTED_VALUE"""),"")</f>
        <v/>
      </c>
      <c r="V681" s="105" t="str">
        <f>IFERROR(__xludf.DUMMYFUNCTION("""COMPUTED_VALUE"""),"")</f>
        <v/>
      </c>
      <c r="W681" s="105" t="str">
        <f>IFERROR(__xludf.DUMMYFUNCTION("""COMPUTED_VALUE"""),"")</f>
        <v/>
      </c>
      <c r="X681" s="105" t="str">
        <f>IFERROR(__xludf.DUMMYFUNCTION("""COMPUTED_VALUE"""),"")</f>
        <v/>
      </c>
      <c r="Y681" s="105" t="str">
        <f>IFERROR(__xludf.DUMMYFUNCTION("""COMPUTED_VALUE"""),"")</f>
        <v/>
      </c>
      <c r="Z681" s="105" t="str">
        <f>IFERROR(__xludf.DUMMYFUNCTION("""COMPUTED_VALUE"""),"")</f>
        <v/>
      </c>
      <c r="AA681" s="105" t="str">
        <f>IFERROR(__xludf.DUMMYFUNCTION("""COMPUTED_VALUE"""),"")</f>
        <v/>
      </c>
      <c r="AB681" s="105" t="str">
        <f>IFERROR(__xludf.DUMMYFUNCTION("""COMPUTED_VALUE"""),"")</f>
        <v/>
      </c>
      <c r="AC681" s="105" t="str">
        <f>IFERROR(__xludf.DUMMYFUNCTION("""COMPUTED_VALUE"""),"")</f>
        <v/>
      </c>
      <c r="AD681" s="105" t="str">
        <f>IFERROR(__xludf.DUMMYFUNCTION("""COMPUTED_VALUE"""),"")</f>
        <v/>
      </c>
      <c r="AE681" s="105" t="str">
        <f>IFERROR(__xludf.DUMMYFUNCTION("""COMPUTED_VALUE"""),"")</f>
        <v/>
      </c>
      <c r="AF681" s="105" t="str">
        <f>IFERROR(__xludf.DUMMYFUNCTION("""COMPUTED_VALUE"""),"")</f>
        <v/>
      </c>
      <c r="AG681" s="105" t="str">
        <f>IFERROR(__xludf.DUMMYFUNCTION("""COMPUTED_VALUE"""),"")</f>
        <v/>
      </c>
      <c r="AH681" s="105" t="str">
        <f>IFERROR(__xludf.DUMMYFUNCTION("""COMPUTED_VALUE"""),"")</f>
        <v/>
      </c>
      <c r="AI681" s="105" t="str">
        <f>IFERROR(__xludf.DUMMYFUNCTION("""COMPUTED_VALUE"""),"")</f>
        <v/>
      </c>
      <c r="AJ681" s="105" t="str">
        <f>IFERROR(__xludf.DUMMYFUNCTION("""COMPUTED_VALUE"""),"")</f>
        <v/>
      </c>
      <c r="AK681" s="105" t="str">
        <f>IFERROR(__xludf.DUMMYFUNCTION("""COMPUTED_VALUE"""),"")</f>
        <v/>
      </c>
      <c r="AL681" s="105" t="str">
        <f>IFERROR(__xludf.DUMMYFUNCTION("""COMPUTED_VALUE"""),"")</f>
        <v/>
      </c>
      <c r="AM681" s="105" t="str">
        <f>IFERROR(__xludf.DUMMYFUNCTION("""COMPUTED_VALUE"""),"")</f>
        <v/>
      </c>
      <c r="AN681" s="105" t="str">
        <f>IFERROR(__xludf.DUMMYFUNCTION("""COMPUTED_VALUE"""),"")</f>
        <v/>
      </c>
    </row>
    <row r="682">
      <c r="B682" s="105"/>
      <c r="C682" s="105"/>
      <c r="E682" s="109"/>
      <c r="F682" s="110"/>
      <c r="G682" s="107"/>
      <c r="H682" s="108"/>
      <c r="J682" s="108" t="str">
        <f>IFERROR(__xludf.DUMMYFUNCTION("""COMPUTED_VALUE"""),"")</f>
        <v/>
      </c>
      <c r="K682" s="105" t="str">
        <f>IFERROR(__xludf.DUMMYFUNCTION("""COMPUTED_VALUE"""),"")</f>
        <v/>
      </c>
      <c r="L682" s="105" t="str">
        <f>IFERROR(__xludf.DUMMYFUNCTION("""COMPUTED_VALUE"""),"")</f>
        <v/>
      </c>
      <c r="M682" s="105" t="str">
        <f>IFERROR(__xludf.DUMMYFUNCTION("""COMPUTED_VALUE"""),"")</f>
        <v/>
      </c>
      <c r="N682" s="105" t="str">
        <f>IFERROR(__xludf.DUMMYFUNCTION("""COMPUTED_VALUE"""),"")</f>
        <v/>
      </c>
      <c r="O682" s="105" t="str">
        <f>IFERROR(__xludf.DUMMYFUNCTION("""COMPUTED_VALUE"""),"")</f>
        <v/>
      </c>
      <c r="P682" s="105" t="str">
        <f>IFERROR(__xludf.DUMMYFUNCTION("""COMPUTED_VALUE"""),"")</f>
        <v/>
      </c>
      <c r="Q682" s="105" t="str">
        <f>IFERROR(__xludf.DUMMYFUNCTION("""COMPUTED_VALUE"""),"")</f>
        <v/>
      </c>
      <c r="R682" s="105" t="str">
        <f>IFERROR(__xludf.DUMMYFUNCTION("""COMPUTED_VALUE"""),"")</f>
        <v/>
      </c>
      <c r="S682" s="105" t="str">
        <f>IFERROR(__xludf.DUMMYFUNCTION("""COMPUTED_VALUE"""),"")</f>
        <v/>
      </c>
      <c r="T682" s="105" t="str">
        <f>IFERROR(__xludf.DUMMYFUNCTION("""COMPUTED_VALUE"""),"")</f>
        <v/>
      </c>
      <c r="U682" s="105" t="str">
        <f>IFERROR(__xludf.DUMMYFUNCTION("""COMPUTED_VALUE"""),"")</f>
        <v/>
      </c>
      <c r="V682" s="105" t="str">
        <f>IFERROR(__xludf.DUMMYFUNCTION("""COMPUTED_VALUE"""),"")</f>
        <v/>
      </c>
      <c r="W682" s="105" t="str">
        <f>IFERROR(__xludf.DUMMYFUNCTION("""COMPUTED_VALUE"""),"")</f>
        <v/>
      </c>
      <c r="X682" s="105" t="str">
        <f>IFERROR(__xludf.DUMMYFUNCTION("""COMPUTED_VALUE"""),"")</f>
        <v/>
      </c>
      <c r="Y682" s="105" t="str">
        <f>IFERROR(__xludf.DUMMYFUNCTION("""COMPUTED_VALUE"""),"")</f>
        <v/>
      </c>
      <c r="Z682" s="105" t="str">
        <f>IFERROR(__xludf.DUMMYFUNCTION("""COMPUTED_VALUE"""),"")</f>
        <v/>
      </c>
      <c r="AA682" s="105" t="str">
        <f>IFERROR(__xludf.DUMMYFUNCTION("""COMPUTED_VALUE"""),"")</f>
        <v/>
      </c>
      <c r="AB682" s="105" t="str">
        <f>IFERROR(__xludf.DUMMYFUNCTION("""COMPUTED_VALUE"""),"")</f>
        <v/>
      </c>
      <c r="AC682" s="105" t="str">
        <f>IFERROR(__xludf.DUMMYFUNCTION("""COMPUTED_VALUE"""),"")</f>
        <v/>
      </c>
      <c r="AD682" s="105" t="str">
        <f>IFERROR(__xludf.DUMMYFUNCTION("""COMPUTED_VALUE"""),"")</f>
        <v/>
      </c>
      <c r="AE682" s="105" t="str">
        <f>IFERROR(__xludf.DUMMYFUNCTION("""COMPUTED_VALUE"""),"")</f>
        <v/>
      </c>
      <c r="AF682" s="105" t="str">
        <f>IFERROR(__xludf.DUMMYFUNCTION("""COMPUTED_VALUE"""),"")</f>
        <v/>
      </c>
      <c r="AG682" s="105" t="str">
        <f>IFERROR(__xludf.DUMMYFUNCTION("""COMPUTED_VALUE"""),"")</f>
        <v/>
      </c>
      <c r="AH682" s="105" t="str">
        <f>IFERROR(__xludf.DUMMYFUNCTION("""COMPUTED_VALUE"""),"")</f>
        <v/>
      </c>
      <c r="AI682" s="105" t="str">
        <f>IFERROR(__xludf.DUMMYFUNCTION("""COMPUTED_VALUE"""),"")</f>
        <v/>
      </c>
      <c r="AJ682" s="105" t="str">
        <f>IFERROR(__xludf.DUMMYFUNCTION("""COMPUTED_VALUE"""),"")</f>
        <v/>
      </c>
      <c r="AK682" s="105" t="str">
        <f>IFERROR(__xludf.DUMMYFUNCTION("""COMPUTED_VALUE"""),"")</f>
        <v/>
      </c>
      <c r="AL682" s="105" t="str">
        <f>IFERROR(__xludf.DUMMYFUNCTION("""COMPUTED_VALUE"""),"")</f>
        <v/>
      </c>
      <c r="AM682" s="105" t="str">
        <f>IFERROR(__xludf.DUMMYFUNCTION("""COMPUTED_VALUE"""),"")</f>
        <v/>
      </c>
      <c r="AN682" s="105" t="str">
        <f>IFERROR(__xludf.DUMMYFUNCTION("""COMPUTED_VALUE"""),"")</f>
        <v/>
      </c>
    </row>
    <row r="683">
      <c r="B683" s="105"/>
      <c r="C683" s="105"/>
      <c r="E683" s="109"/>
      <c r="F683" s="110"/>
      <c r="G683" s="107"/>
      <c r="H683" s="108"/>
      <c r="J683" s="108" t="str">
        <f>IFERROR(__xludf.DUMMYFUNCTION("""COMPUTED_VALUE"""),"")</f>
        <v/>
      </c>
      <c r="K683" s="105" t="str">
        <f>IFERROR(__xludf.DUMMYFUNCTION("""COMPUTED_VALUE"""),"")</f>
        <v/>
      </c>
      <c r="L683" s="105" t="str">
        <f>IFERROR(__xludf.DUMMYFUNCTION("""COMPUTED_VALUE"""),"")</f>
        <v/>
      </c>
      <c r="M683" s="105" t="str">
        <f>IFERROR(__xludf.DUMMYFUNCTION("""COMPUTED_VALUE"""),"")</f>
        <v/>
      </c>
      <c r="N683" s="105" t="str">
        <f>IFERROR(__xludf.DUMMYFUNCTION("""COMPUTED_VALUE"""),"")</f>
        <v/>
      </c>
      <c r="O683" s="105" t="str">
        <f>IFERROR(__xludf.DUMMYFUNCTION("""COMPUTED_VALUE"""),"")</f>
        <v/>
      </c>
      <c r="P683" s="105" t="str">
        <f>IFERROR(__xludf.DUMMYFUNCTION("""COMPUTED_VALUE"""),"")</f>
        <v/>
      </c>
      <c r="Q683" s="105" t="str">
        <f>IFERROR(__xludf.DUMMYFUNCTION("""COMPUTED_VALUE"""),"")</f>
        <v/>
      </c>
      <c r="R683" s="105" t="str">
        <f>IFERROR(__xludf.DUMMYFUNCTION("""COMPUTED_VALUE"""),"")</f>
        <v/>
      </c>
      <c r="S683" s="105" t="str">
        <f>IFERROR(__xludf.DUMMYFUNCTION("""COMPUTED_VALUE"""),"")</f>
        <v/>
      </c>
      <c r="T683" s="105" t="str">
        <f>IFERROR(__xludf.DUMMYFUNCTION("""COMPUTED_VALUE"""),"")</f>
        <v/>
      </c>
      <c r="U683" s="105" t="str">
        <f>IFERROR(__xludf.DUMMYFUNCTION("""COMPUTED_VALUE"""),"")</f>
        <v/>
      </c>
      <c r="V683" s="105" t="str">
        <f>IFERROR(__xludf.DUMMYFUNCTION("""COMPUTED_VALUE"""),"")</f>
        <v/>
      </c>
      <c r="W683" s="105" t="str">
        <f>IFERROR(__xludf.DUMMYFUNCTION("""COMPUTED_VALUE"""),"")</f>
        <v/>
      </c>
      <c r="X683" s="105" t="str">
        <f>IFERROR(__xludf.DUMMYFUNCTION("""COMPUTED_VALUE"""),"")</f>
        <v/>
      </c>
      <c r="Y683" s="105" t="str">
        <f>IFERROR(__xludf.DUMMYFUNCTION("""COMPUTED_VALUE"""),"")</f>
        <v/>
      </c>
      <c r="Z683" s="105" t="str">
        <f>IFERROR(__xludf.DUMMYFUNCTION("""COMPUTED_VALUE"""),"")</f>
        <v/>
      </c>
      <c r="AA683" s="105" t="str">
        <f>IFERROR(__xludf.DUMMYFUNCTION("""COMPUTED_VALUE"""),"")</f>
        <v/>
      </c>
      <c r="AB683" s="105" t="str">
        <f>IFERROR(__xludf.DUMMYFUNCTION("""COMPUTED_VALUE"""),"")</f>
        <v/>
      </c>
      <c r="AC683" s="105" t="str">
        <f>IFERROR(__xludf.DUMMYFUNCTION("""COMPUTED_VALUE"""),"")</f>
        <v/>
      </c>
      <c r="AD683" s="105" t="str">
        <f>IFERROR(__xludf.DUMMYFUNCTION("""COMPUTED_VALUE"""),"")</f>
        <v/>
      </c>
      <c r="AE683" s="105" t="str">
        <f>IFERROR(__xludf.DUMMYFUNCTION("""COMPUTED_VALUE"""),"")</f>
        <v/>
      </c>
      <c r="AF683" s="105" t="str">
        <f>IFERROR(__xludf.DUMMYFUNCTION("""COMPUTED_VALUE"""),"")</f>
        <v/>
      </c>
      <c r="AG683" s="105" t="str">
        <f>IFERROR(__xludf.DUMMYFUNCTION("""COMPUTED_VALUE"""),"")</f>
        <v/>
      </c>
      <c r="AH683" s="105" t="str">
        <f>IFERROR(__xludf.DUMMYFUNCTION("""COMPUTED_VALUE"""),"")</f>
        <v/>
      </c>
      <c r="AI683" s="105" t="str">
        <f>IFERROR(__xludf.DUMMYFUNCTION("""COMPUTED_VALUE"""),"")</f>
        <v/>
      </c>
      <c r="AJ683" s="105" t="str">
        <f>IFERROR(__xludf.DUMMYFUNCTION("""COMPUTED_VALUE"""),"")</f>
        <v/>
      </c>
      <c r="AK683" s="105" t="str">
        <f>IFERROR(__xludf.DUMMYFUNCTION("""COMPUTED_VALUE"""),"")</f>
        <v/>
      </c>
      <c r="AL683" s="105" t="str">
        <f>IFERROR(__xludf.DUMMYFUNCTION("""COMPUTED_VALUE"""),"")</f>
        <v/>
      </c>
      <c r="AM683" s="105" t="str">
        <f>IFERROR(__xludf.DUMMYFUNCTION("""COMPUTED_VALUE"""),"")</f>
        <v/>
      </c>
      <c r="AN683" s="105" t="str">
        <f>IFERROR(__xludf.DUMMYFUNCTION("""COMPUTED_VALUE"""),"")</f>
        <v/>
      </c>
    </row>
    <row r="684">
      <c r="B684" s="105"/>
      <c r="C684" s="105"/>
      <c r="E684" s="109"/>
      <c r="F684" s="110"/>
      <c r="G684" s="107"/>
      <c r="H684" s="108"/>
      <c r="J684" s="108" t="str">
        <f>IFERROR(__xludf.DUMMYFUNCTION("""COMPUTED_VALUE"""),"")</f>
        <v/>
      </c>
      <c r="K684" s="105" t="str">
        <f>IFERROR(__xludf.DUMMYFUNCTION("""COMPUTED_VALUE"""),"")</f>
        <v/>
      </c>
      <c r="L684" s="105" t="str">
        <f>IFERROR(__xludf.DUMMYFUNCTION("""COMPUTED_VALUE"""),"")</f>
        <v/>
      </c>
      <c r="M684" s="105" t="str">
        <f>IFERROR(__xludf.DUMMYFUNCTION("""COMPUTED_VALUE"""),"")</f>
        <v/>
      </c>
      <c r="N684" s="105" t="str">
        <f>IFERROR(__xludf.DUMMYFUNCTION("""COMPUTED_VALUE"""),"")</f>
        <v/>
      </c>
      <c r="O684" s="105" t="str">
        <f>IFERROR(__xludf.DUMMYFUNCTION("""COMPUTED_VALUE"""),"")</f>
        <v/>
      </c>
      <c r="P684" s="105" t="str">
        <f>IFERROR(__xludf.DUMMYFUNCTION("""COMPUTED_VALUE"""),"")</f>
        <v/>
      </c>
      <c r="Q684" s="105" t="str">
        <f>IFERROR(__xludf.DUMMYFUNCTION("""COMPUTED_VALUE"""),"")</f>
        <v/>
      </c>
      <c r="R684" s="105" t="str">
        <f>IFERROR(__xludf.DUMMYFUNCTION("""COMPUTED_VALUE"""),"")</f>
        <v/>
      </c>
      <c r="S684" s="105" t="str">
        <f>IFERROR(__xludf.DUMMYFUNCTION("""COMPUTED_VALUE"""),"")</f>
        <v/>
      </c>
      <c r="T684" s="105" t="str">
        <f>IFERROR(__xludf.DUMMYFUNCTION("""COMPUTED_VALUE"""),"")</f>
        <v/>
      </c>
      <c r="U684" s="105" t="str">
        <f>IFERROR(__xludf.DUMMYFUNCTION("""COMPUTED_VALUE"""),"")</f>
        <v/>
      </c>
      <c r="V684" s="105" t="str">
        <f>IFERROR(__xludf.DUMMYFUNCTION("""COMPUTED_VALUE"""),"")</f>
        <v/>
      </c>
      <c r="W684" s="105" t="str">
        <f>IFERROR(__xludf.DUMMYFUNCTION("""COMPUTED_VALUE"""),"")</f>
        <v/>
      </c>
      <c r="X684" s="105" t="str">
        <f>IFERROR(__xludf.DUMMYFUNCTION("""COMPUTED_VALUE"""),"")</f>
        <v/>
      </c>
      <c r="Y684" s="105" t="str">
        <f>IFERROR(__xludf.DUMMYFUNCTION("""COMPUTED_VALUE"""),"")</f>
        <v/>
      </c>
      <c r="Z684" s="105" t="str">
        <f>IFERROR(__xludf.DUMMYFUNCTION("""COMPUTED_VALUE"""),"")</f>
        <v/>
      </c>
      <c r="AA684" s="105" t="str">
        <f>IFERROR(__xludf.DUMMYFUNCTION("""COMPUTED_VALUE"""),"")</f>
        <v/>
      </c>
      <c r="AB684" s="105" t="str">
        <f>IFERROR(__xludf.DUMMYFUNCTION("""COMPUTED_VALUE"""),"")</f>
        <v/>
      </c>
      <c r="AC684" s="105" t="str">
        <f>IFERROR(__xludf.DUMMYFUNCTION("""COMPUTED_VALUE"""),"")</f>
        <v/>
      </c>
      <c r="AD684" s="105" t="str">
        <f>IFERROR(__xludf.DUMMYFUNCTION("""COMPUTED_VALUE"""),"")</f>
        <v/>
      </c>
      <c r="AE684" s="105" t="str">
        <f>IFERROR(__xludf.DUMMYFUNCTION("""COMPUTED_VALUE"""),"")</f>
        <v/>
      </c>
      <c r="AF684" s="105" t="str">
        <f>IFERROR(__xludf.DUMMYFUNCTION("""COMPUTED_VALUE"""),"")</f>
        <v/>
      </c>
      <c r="AG684" s="105" t="str">
        <f>IFERROR(__xludf.DUMMYFUNCTION("""COMPUTED_VALUE"""),"")</f>
        <v/>
      </c>
      <c r="AH684" s="105" t="str">
        <f>IFERROR(__xludf.DUMMYFUNCTION("""COMPUTED_VALUE"""),"")</f>
        <v/>
      </c>
      <c r="AI684" s="105" t="str">
        <f>IFERROR(__xludf.DUMMYFUNCTION("""COMPUTED_VALUE"""),"")</f>
        <v/>
      </c>
      <c r="AJ684" s="105" t="str">
        <f>IFERROR(__xludf.DUMMYFUNCTION("""COMPUTED_VALUE"""),"")</f>
        <v/>
      </c>
      <c r="AK684" s="105" t="str">
        <f>IFERROR(__xludf.DUMMYFUNCTION("""COMPUTED_VALUE"""),"")</f>
        <v/>
      </c>
      <c r="AL684" s="105" t="str">
        <f>IFERROR(__xludf.DUMMYFUNCTION("""COMPUTED_VALUE"""),"")</f>
        <v/>
      </c>
      <c r="AM684" s="105" t="str">
        <f>IFERROR(__xludf.DUMMYFUNCTION("""COMPUTED_VALUE"""),"")</f>
        <v/>
      </c>
      <c r="AN684" s="105" t="str">
        <f>IFERROR(__xludf.DUMMYFUNCTION("""COMPUTED_VALUE"""),"")</f>
        <v/>
      </c>
    </row>
    <row r="685">
      <c r="B685" s="105"/>
      <c r="C685" s="105"/>
      <c r="E685" s="109"/>
      <c r="F685" s="110"/>
      <c r="G685" s="107"/>
      <c r="H685" s="108"/>
      <c r="J685" s="108" t="str">
        <f>IFERROR(__xludf.DUMMYFUNCTION("""COMPUTED_VALUE"""),"")</f>
        <v/>
      </c>
      <c r="K685" s="105" t="str">
        <f>IFERROR(__xludf.DUMMYFUNCTION("""COMPUTED_VALUE"""),"")</f>
        <v/>
      </c>
      <c r="L685" s="105" t="str">
        <f>IFERROR(__xludf.DUMMYFUNCTION("""COMPUTED_VALUE"""),"")</f>
        <v/>
      </c>
      <c r="M685" s="105" t="str">
        <f>IFERROR(__xludf.DUMMYFUNCTION("""COMPUTED_VALUE"""),"")</f>
        <v/>
      </c>
      <c r="N685" s="105" t="str">
        <f>IFERROR(__xludf.DUMMYFUNCTION("""COMPUTED_VALUE"""),"")</f>
        <v/>
      </c>
      <c r="O685" s="105" t="str">
        <f>IFERROR(__xludf.DUMMYFUNCTION("""COMPUTED_VALUE"""),"")</f>
        <v/>
      </c>
      <c r="P685" s="105" t="str">
        <f>IFERROR(__xludf.DUMMYFUNCTION("""COMPUTED_VALUE"""),"")</f>
        <v/>
      </c>
      <c r="Q685" s="105" t="str">
        <f>IFERROR(__xludf.DUMMYFUNCTION("""COMPUTED_VALUE"""),"")</f>
        <v/>
      </c>
      <c r="R685" s="105" t="str">
        <f>IFERROR(__xludf.DUMMYFUNCTION("""COMPUTED_VALUE"""),"")</f>
        <v/>
      </c>
      <c r="S685" s="105" t="str">
        <f>IFERROR(__xludf.DUMMYFUNCTION("""COMPUTED_VALUE"""),"")</f>
        <v/>
      </c>
      <c r="T685" s="105" t="str">
        <f>IFERROR(__xludf.DUMMYFUNCTION("""COMPUTED_VALUE"""),"")</f>
        <v/>
      </c>
      <c r="U685" s="105" t="str">
        <f>IFERROR(__xludf.DUMMYFUNCTION("""COMPUTED_VALUE"""),"")</f>
        <v/>
      </c>
      <c r="V685" s="105" t="str">
        <f>IFERROR(__xludf.DUMMYFUNCTION("""COMPUTED_VALUE"""),"")</f>
        <v/>
      </c>
      <c r="W685" s="105" t="str">
        <f>IFERROR(__xludf.DUMMYFUNCTION("""COMPUTED_VALUE"""),"")</f>
        <v/>
      </c>
      <c r="X685" s="105" t="str">
        <f>IFERROR(__xludf.DUMMYFUNCTION("""COMPUTED_VALUE"""),"")</f>
        <v/>
      </c>
      <c r="Y685" s="105" t="str">
        <f>IFERROR(__xludf.DUMMYFUNCTION("""COMPUTED_VALUE"""),"")</f>
        <v/>
      </c>
      <c r="Z685" s="105" t="str">
        <f>IFERROR(__xludf.DUMMYFUNCTION("""COMPUTED_VALUE"""),"")</f>
        <v/>
      </c>
      <c r="AA685" s="105" t="str">
        <f>IFERROR(__xludf.DUMMYFUNCTION("""COMPUTED_VALUE"""),"")</f>
        <v/>
      </c>
      <c r="AB685" s="105" t="str">
        <f>IFERROR(__xludf.DUMMYFUNCTION("""COMPUTED_VALUE"""),"")</f>
        <v/>
      </c>
      <c r="AC685" s="105" t="str">
        <f>IFERROR(__xludf.DUMMYFUNCTION("""COMPUTED_VALUE"""),"")</f>
        <v/>
      </c>
      <c r="AD685" s="105" t="str">
        <f>IFERROR(__xludf.DUMMYFUNCTION("""COMPUTED_VALUE"""),"")</f>
        <v/>
      </c>
      <c r="AE685" s="105" t="str">
        <f>IFERROR(__xludf.DUMMYFUNCTION("""COMPUTED_VALUE"""),"")</f>
        <v/>
      </c>
      <c r="AF685" s="105" t="str">
        <f>IFERROR(__xludf.DUMMYFUNCTION("""COMPUTED_VALUE"""),"")</f>
        <v/>
      </c>
      <c r="AG685" s="105" t="str">
        <f>IFERROR(__xludf.DUMMYFUNCTION("""COMPUTED_VALUE"""),"")</f>
        <v/>
      </c>
      <c r="AH685" s="105" t="str">
        <f>IFERROR(__xludf.DUMMYFUNCTION("""COMPUTED_VALUE"""),"")</f>
        <v/>
      </c>
      <c r="AI685" s="105" t="str">
        <f>IFERROR(__xludf.DUMMYFUNCTION("""COMPUTED_VALUE"""),"")</f>
        <v/>
      </c>
      <c r="AJ685" s="105" t="str">
        <f>IFERROR(__xludf.DUMMYFUNCTION("""COMPUTED_VALUE"""),"")</f>
        <v/>
      </c>
      <c r="AK685" s="105" t="str">
        <f>IFERROR(__xludf.DUMMYFUNCTION("""COMPUTED_VALUE"""),"")</f>
        <v/>
      </c>
      <c r="AL685" s="105" t="str">
        <f>IFERROR(__xludf.DUMMYFUNCTION("""COMPUTED_VALUE"""),"")</f>
        <v/>
      </c>
      <c r="AM685" s="105" t="str">
        <f>IFERROR(__xludf.DUMMYFUNCTION("""COMPUTED_VALUE"""),"")</f>
        <v/>
      </c>
      <c r="AN685" s="105" t="str">
        <f>IFERROR(__xludf.DUMMYFUNCTION("""COMPUTED_VALUE"""),"")</f>
        <v/>
      </c>
    </row>
    <row r="686">
      <c r="B686" s="105"/>
      <c r="C686" s="105"/>
      <c r="E686" s="109"/>
      <c r="F686" s="110"/>
      <c r="G686" s="107"/>
      <c r="H686" s="108"/>
      <c r="J686" s="108" t="str">
        <f>IFERROR(__xludf.DUMMYFUNCTION("""COMPUTED_VALUE"""),"")</f>
        <v/>
      </c>
      <c r="K686" s="105" t="str">
        <f>IFERROR(__xludf.DUMMYFUNCTION("""COMPUTED_VALUE"""),"")</f>
        <v/>
      </c>
      <c r="L686" s="105" t="str">
        <f>IFERROR(__xludf.DUMMYFUNCTION("""COMPUTED_VALUE"""),"")</f>
        <v/>
      </c>
      <c r="M686" s="105" t="str">
        <f>IFERROR(__xludf.DUMMYFUNCTION("""COMPUTED_VALUE"""),"")</f>
        <v/>
      </c>
      <c r="N686" s="105" t="str">
        <f>IFERROR(__xludf.DUMMYFUNCTION("""COMPUTED_VALUE"""),"")</f>
        <v/>
      </c>
      <c r="O686" s="105" t="str">
        <f>IFERROR(__xludf.DUMMYFUNCTION("""COMPUTED_VALUE"""),"")</f>
        <v/>
      </c>
      <c r="P686" s="105" t="str">
        <f>IFERROR(__xludf.DUMMYFUNCTION("""COMPUTED_VALUE"""),"")</f>
        <v/>
      </c>
      <c r="Q686" s="105" t="str">
        <f>IFERROR(__xludf.DUMMYFUNCTION("""COMPUTED_VALUE"""),"")</f>
        <v/>
      </c>
      <c r="R686" s="105" t="str">
        <f>IFERROR(__xludf.DUMMYFUNCTION("""COMPUTED_VALUE"""),"")</f>
        <v/>
      </c>
      <c r="S686" s="105" t="str">
        <f>IFERROR(__xludf.DUMMYFUNCTION("""COMPUTED_VALUE"""),"")</f>
        <v/>
      </c>
      <c r="T686" s="105" t="str">
        <f>IFERROR(__xludf.DUMMYFUNCTION("""COMPUTED_VALUE"""),"")</f>
        <v/>
      </c>
      <c r="U686" s="105" t="str">
        <f>IFERROR(__xludf.DUMMYFUNCTION("""COMPUTED_VALUE"""),"")</f>
        <v/>
      </c>
      <c r="V686" s="105" t="str">
        <f>IFERROR(__xludf.DUMMYFUNCTION("""COMPUTED_VALUE"""),"")</f>
        <v/>
      </c>
      <c r="W686" s="105" t="str">
        <f>IFERROR(__xludf.DUMMYFUNCTION("""COMPUTED_VALUE"""),"")</f>
        <v/>
      </c>
      <c r="X686" s="105" t="str">
        <f>IFERROR(__xludf.DUMMYFUNCTION("""COMPUTED_VALUE"""),"")</f>
        <v/>
      </c>
      <c r="Y686" s="105" t="str">
        <f>IFERROR(__xludf.DUMMYFUNCTION("""COMPUTED_VALUE"""),"")</f>
        <v/>
      </c>
      <c r="Z686" s="105" t="str">
        <f>IFERROR(__xludf.DUMMYFUNCTION("""COMPUTED_VALUE"""),"")</f>
        <v/>
      </c>
      <c r="AA686" s="105" t="str">
        <f>IFERROR(__xludf.DUMMYFUNCTION("""COMPUTED_VALUE"""),"")</f>
        <v/>
      </c>
      <c r="AB686" s="105" t="str">
        <f>IFERROR(__xludf.DUMMYFUNCTION("""COMPUTED_VALUE"""),"")</f>
        <v/>
      </c>
      <c r="AC686" s="105" t="str">
        <f>IFERROR(__xludf.DUMMYFUNCTION("""COMPUTED_VALUE"""),"")</f>
        <v/>
      </c>
      <c r="AD686" s="105" t="str">
        <f>IFERROR(__xludf.DUMMYFUNCTION("""COMPUTED_VALUE"""),"")</f>
        <v/>
      </c>
      <c r="AE686" s="105" t="str">
        <f>IFERROR(__xludf.DUMMYFUNCTION("""COMPUTED_VALUE"""),"")</f>
        <v/>
      </c>
      <c r="AF686" s="105" t="str">
        <f>IFERROR(__xludf.DUMMYFUNCTION("""COMPUTED_VALUE"""),"")</f>
        <v/>
      </c>
      <c r="AG686" s="105" t="str">
        <f>IFERROR(__xludf.DUMMYFUNCTION("""COMPUTED_VALUE"""),"")</f>
        <v/>
      </c>
      <c r="AH686" s="105" t="str">
        <f>IFERROR(__xludf.DUMMYFUNCTION("""COMPUTED_VALUE"""),"")</f>
        <v/>
      </c>
      <c r="AI686" s="105" t="str">
        <f>IFERROR(__xludf.DUMMYFUNCTION("""COMPUTED_VALUE"""),"")</f>
        <v/>
      </c>
      <c r="AJ686" s="105" t="str">
        <f>IFERROR(__xludf.DUMMYFUNCTION("""COMPUTED_VALUE"""),"")</f>
        <v/>
      </c>
      <c r="AK686" s="105" t="str">
        <f>IFERROR(__xludf.DUMMYFUNCTION("""COMPUTED_VALUE"""),"")</f>
        <v/>
      </c>
      <c r="AL686" s="105" t="str">
        <f>IFERROR(__xludf.DUMMYFUNCTION("""COMPUTED_VALUE"""),"")</f>
        <v/>
      </c>
      <c r="AM686" s="105" t="str">
        <f>IFERROR(__xludf.DUMMYFUNCTION("""COMPUTED_VALUE"""),"")</f>
        <v/>
      </c>
      <c r="AN686" s="105" t="str">
        <f>IFERROR(__xludf.DUMMYFUNCTION("""COMPUTED_VALUE"""),"")</f>
        <v/>
      </c>
    </row>
    <row r="687">
      <c r="B687" s="105"/>
      <c r="C687" s="105"/>
      <c r="E687" s="109"/>
      <c r="F687" s="110"/>
      <c r="G687" s="107"/>
      <c r="H687" s="108"/>
      <c r="J687" s="108" t="str">
        <f>IFERROR(__xludf.DUMMYFUNCTION("""COMPUTED_VALUE"""),"")</f>
        <v/>
      </c>
      <c r="K687" s="105" t="str">
        <f>IFERROR(__xludf.DUMMYFUNCTION("""COMPUTED_VALUE"""),"")</f>
        <v/>
      </c>
      <c r="L687" s="105" t="str">
        <f>IFERROR(__xludf.DUMMYFUNCTION("""COMPUTED_VALUE"""),"")</f>
        <v/>
      </c>
      <c r="M687" s="105" t="str">
        <f>IFERROR(__xludf.DUMMYFUNCTION("""COMPUTED_VALUE"""),"")</f>
        <v/>
      </c>
      <c r="N687" s="105" t="str">
        <f>IFERROR(__xludf.DUMMYFUNCTION("""COMPUTED_VALUE"""),"")</f>
        <v/>
      </c>
      <c r="O687" s="105" t="str">
        <f>IFERROR(__xludf.DUMMYFUNCTION("""COMPUTED_VALUE"""),"")</f>
        <v/>
      </c>
      <c r="P687" s="105" t="str">
        <f>IFERROR(__xludf.DUMMYFUNCTION("""COMPUTED_VALUE"""),"")</f>
        <v/>
      </c>
      <c r="Q687" s="105" t="str">
        <f>IFERROR(__xludf.DUMMYFUNCTION("""COMPUTED_VALUE"""),"")</f>
        <v/>
      </c>
      <c r="R687" s="105" t="str">
        <f>IFERROR(__xludf.DUMMYFUNCTION("""COMPUTED_VALUE"""),"")</f>
        <v/>
      </c>
      <c r="S687" s="105" t="str">
        <f>IFERROR(__xludf.DUMMYFUNCTION("""COMPUTED_VALUE"""),"")</f>
        <v/>
      </c>
      <c r="T687" s="105" t="str">
        <f>IFERROR(__xludf.DUMMYFUNCTION("""COMPUTED_VALUE"""),"")</f>
        <v/>
      </c>
      <c r="U687" s="105" t="str">
        <f>IFERROR(__xludf.DUMMYFUNCTION("""COMPUTED_VALUE"""),"")</f>
        <v/>
      </c>
      <c r="V687" s="105" t="str">
        <f>IFERROR(__xludf.DUMMYFUNCTION("""COMPUTED_VALUE"""),"")</f>
        <v/>
      </c>
      <c r="W687" s="105" t="str">
        <f>IFERROR(__xludf.DUMMYFUNCTION("""COMPUTED_VALUE"""),"")</f>
        <v/>
      </c>
      <c r="X687" s="105" t="str">
        <f>IFERROR(__xludf.DUMMYFUNCTION("""COMPUTED_VALUE"""),"")</f>
        <v/>
      </c>
      <c r="Y687" s="105" t="str">
        <f>IFERROR(__xludf.DUMMYFUNCTION("""COMPUTED_VALUE"""),"")</f>
        <v/>
      </c>
      <c r="Z687" s="105" t="str">
        <f>IFERROR(__xludf.DUMMYFUNCTION("""COMPUTED_VALUE"""),"")</f>
        <v/>
      </c>
      <c r="AA687" s="105" t="str">
        <f>IFERROR(__xludf.DUMMYFUNCTION("""COMPUTED_VALUE"""),"")</f>
        <v/>
      </c>
      <c r="AB687" s="105" t="str">
        <f>IFERROR(__xludf.DUMMYFUNCTION("""COMPUTED_VALUE"""),"")</f>
        <v/>
      </c>
      <c r="AC687" s="105" t="str">
        <f>IFERROR(__xludf.DUMMYFUNCTION("""COMPUTED_VALUE"""),"")</f>
        <v/>
      </c>
      <c r="AD687" s="105" t="str">
        <f>IFERROR(__xludf.DUMMYFUNCTION("""COMPUTED_VALUE"""),"")</f>
        <v/>
      </c>
      <c r="AE687" s="105" t="str">
        <f>IFERROR(__xludf.DUMMYFUNCTION("""COMPUTED_VALUE"""),"")</f>
        <v/>
      </c>
      <c r="AF687" s="105" t="str">
        <f>IFERROR(__xludf.DUMMYFUNCTION("""COMPUTED_VALUE"""),"")</f>
        <v/>
      </c>
      <c r="AG687" s="105" t="str">
        <f>IFERROR(__xludf.DUMMYFUNCTION("""COMPUTED_VALUE"""),"")</f>
        <v/>
      </c>
      <c r="AH687" s="105" t="str">
        <f>IFERROR(__xludf.DUMMYFUNCTION("""COMPUTED_VALUE"""),"")</f>
        <v/>
      </c>
      <c r="AI687" s="105" t="str">
        <f>IFERROR(__xludf.DUMMYFUNCTION("""COMPUTED_VALUE"""),"")</f>
        <v/>
      </c>
      <c r="AJ687" s="105" t="str">
        <f>IFERROR(__xludf.DUMMYFUNCTION("""COMPUTED_VALUE"""),"")</f>
        <v/>
      </c>
      <c r="AK687" s="105" t="str">
        <f>IFERROR(__xludf.DUMMYFUNCTION("""COMPUTED_VALUE"""),"")</f>
        <v/>
      </c>
      <c r="AL687" s="105" t="str">
        <f>IFERROR(__xludf.DUMMYFUNCTION("""COMPUTED_VALUE"""),"")</f>
        <v/>
      </c>
      <c r="AM687" s="105" t="str">
        <f>IFERROR(__xludf.DUMMYFUNCTION("""COMPUTED_VALUE"""),"")</f>
        <v/>
      </c>
      <c r="AN687" s="105" t="str">
        <f>IFERROR(__xludf.DUMMYFUNCTION("""COMPUTED_VALUE"""),"")</f>
        <v/>
      </c>
    </row>
    <row r="688">
      <c r="B688" s="105"/>
      <c r="C688" s="105"/>
      <c r="E688" s="109"/>
      <c r="F688" s="110"/>
      <c r="G688" s="107"/>
      <c r="H688" s="108"/>
      <c r="J688" s="108" t="str">
        <f>IFERROR(__xludf.DUMMYFUNCTION("""COMPUTED_VALUE"""),"")</f>
        <v/>
      </c>
      <c r="K688" s="105" t="str">
        <f>IFERROR(__xludf.DUMMYFUNCTION("""COMPUTED_VALUE"""),"")</f>
        <v/>
      </c>
      <c r="L688" s="105" t="str">
        <f>IFERROR(__xludf.DUMMYFUNCTION("""COMPUTED_VALUE"""),"")</f>
        <v/>
      </c>
      <c r="M688" s="105" t="str">
        <f>IFERROR(__xludf.DUMMYFUNCTION("""COMPUTED_VALUE"""),"")</f>
        <v/>
      </c>
      <c r="N688" s="105" t="str">
        <f>IFERROR(__xludf.DUMMYFUNCTION("""COMPUTED_VALUE"""),"")</f>
        <v/>
      </c>
      <c r="O688" s="105" t="str">
        <f>IFERROR(__xludf.DUMMYFUNCTION("""COMPUTED_VALUE"""),"")</f>
        <v/>
      </c>
      <c r="P688" s="105" t="str">
        <f>IFERROR(__xludf.DUMMYFUNCTION("""COMPUTED_VALUE"""),"")</f>
        <v/>
      </c>
      <c r="Q688" s="105" t="str">
        <f>IFERROR(__xludf.DUMMYFUNCTION("""COMPUTED_VALUE"""),"")</f>
        <v/>
      </c>
      <c r="R688" s="105" t="str">
        <f>IFERROR(__xludf.DUMMYFUNCTION("""COMPUTED_VALUE"""),"")</f>
        <v/>
      </c>
      <c r="S688" s="105" t="str">
        <f>IFERROR(__xludf.DUMMYFUNCTION("""COMPUTED_VALUE"""),"")</f>
        <v/>
      </c>
      <c r="T688" s="105" t="str">
        <f>IFERROR(__xludf.DUMMYFUNCTION("""COMPUTED_VALUE"""),"")</f>
        <v/>
      </c>
      <c r="U688" s="105" t="str">
        <f>IFERROR(__xludf.DUMMYFUNCTION("""COMPUTED_VALUE"""),"")</f>
        <v/>
      </c>
      <c r="V688" s="105" t="str">
        <f>IFERROR(__xludf.DUMMYFUNCTION("""COMPUTED_VALUE"""),"")</f>
        <v/>
      </c>
      <c r="W688" s="105" t="str">
        <f>IFERROR(__xludf.DUMMYFUNCTION("""COMPUTED_VALUE"""),"")</f>
        <v/>
      </c>
      <c r="X688" s="105" t="str">
        <f>IFERROR(__xludf.DUMMYFUNCTION("""COMPUTED_VALUE"""),"")</f>
        <v/>
      </c>
      <c r="Y688" s="105" t="str">
        <f>IFERROR(__xludf.DUMMYFUNCTION("""COMPUTED_VALUE"""),"")</f>
        <v/>
      </c>
      <c r="Z688" s="105" t="str">
        <f>IFERROR(__xludf.DUMMYFUNCTION("""COMPUTED_VALUE"""),"")</f>
        <v/>
      </c>
      <c r="AA688" s="105" t="str">
        <f>IFERROR(__xludf.DUMMYFUNCTION("""COMPUTED_VALUE"""),"")</f>
        <v/>
      </c>
      <c r="AB688" s="105" t="str">
        <f>IFERROR(__xludf.DUMMYFUNCTION("""COMPUTED_VALUE"""),"")</f>
        <v/>
      </c>
      <c r="AC688" s="105" t="str">
        <f>IFERROR(__xludf.DUMMYFUNCTION("""COMPUTED_VALUE"""),"")</f>
        <v/>
      </c>
      <c r="AD688" s="105" t="str">
        <f>IFERROR(__xludf.DUMMYFUNCTION("""COMPUTED_VALUE"""),"")</f>
        <v/>
      </c>
      <c r="AE688" s="105" t="str">
        <f>IFERROR(__xludf.DUMMYFUNCTION("""COMPUTED_VALUE"""),"")</f>
        <v/>
      </c>
      <c r="AF688" s="105" t="str">
        <f>IFERROR(__xludf.DUMMYFUNCTION("""COMPUTED_VALUE"""),"")</f>
        <v/>
      </c>
      <c r="AG688" s="105" t="str">
        <f>IFERROR(__xludf.DUMMYFUNCTION("""COMPUTED_VALUE"""),"")</f>
        <v/>
      </c>
      <c r="AH688" s="105" t="str">
        <f>IFERROR(__xludf.DUMMYFUNCTION("""COMPUTED_VALUE"""),"")</f>
        <v/>
      </c>
      <c r="AI688" s="105" t="str">
        <f>IFERROR(__xludf.DUMMYFUNCTION("""COMPUTED_VALUE"""),"")</f>
        <v/>
      </c>
      <c r="AJ688" s="105" t="str">
        <f>IFERROR(__xludf.DUMMYFUNCTION("""COMPUTED_VALUE"""),"")</f>
        <v/>
      </c>
      <c r="AK688" s="105" t="str">
        <f>IFERROR(__xludf.DUMMYFUNCTION("""COMPUTED_VALUE"""),"")</f>
        <v/>
      </c>
      <c r="AL688" s="105" t="str">
        <f>IFERROR(__xludf.DUMMYFUNCTION("""COMPUTED_VALUE"""),"")</f>
        <v/>
      </c>
      <c r="AM688" s="105" t="str">
        <f>IFERROR(__xludf.DUMMYFUNCTION("""COMPUTED_VALUE"""),"")</f>
        <v/>
      </c>
      <c r="AN688" s="105" t="str">
        <f>IFERROR(__xludf.DUMMYFUNCTION("""COMPUTED_VALUE"""),"")</f>
        <v/>
      </c>
    </row>
    <row r="689">
      <c r="B689" s="105"/>
      <c r="C689" s="105"/>
      <c r="E689" s="109"/>
      <c r="F689" s="110"/>
      <c r="G689" s="107"/>
      <c r="H689" s="108"/>
      <c r="J689" s="108" t="str">
        <f>IFERROR(__xludf.DUMMYFUNCTION("""COMPUTED_VALUE"""),"")</f>
        <v/>
      </c>
      <c r="K689" s="105" t="str">
        <f>IFERROR(__xludf.DUMMYFUNCTION("""COMPUTED_VALUE"""),"")</f>
        <v/>
      </c>
      <c r="L689" s="105" t="str">
        <f>IFERROR(__xludf.DUMMYFUNCTION("""COMPUTED_VALUE"""),"")</f>
        <v/>
      </c>
      <c r="M689" s="105" t="str">
        <f>IFERROR(__xludf.DUMMYFUNCTION("""COMPUTED_VALUE"""),"")</f>
        <v/>
      </c>
      <c r="N689" s="105" t="str">
        <f>IFERROR(__xludf.DUMMYFUNCTION("""COMPUTED_VALUE"""),"")</f>
        <v/>
      </c>
      <c r="O689" s="105" t="str">
        <f>IFERROR(__xludf.DUMMYFUNCTION("""COMPUTED_VALUE"""),"")</f>
        <v/>
      </c>
      <c r="P689" s="105" t="str">
        <f>IFERROR(__xludf.DUMMYFUNCTION("""COMPUTED_VALUE"""),"")</f>
        <v/>
      </c>
      <c r="Q689" s="105" t="str">
        <f>IFERROR(__xludf.DUMMYFUNCTION("""COMPUTED_VALUE"""),"")</f>
        <v/>
      </c>
      <c r="R689" s="105" t="str">
        <f>IFERROR(__xludf.DUMMYFUNCTION("""COMPUTED_VALUE"""),"")</f>
        <v/>
      </c>
      <c r="S689" s="105" t="str">
        <f>IFERROR(__xludf.DUMMYFUNCTION("""COMPUTED_VALUE"""),"")</f>
        <v/>
      </c>
      <c r="T689" s="105" t="str">
        <f>IFERROR(__xludf.DUMMYFUNCTION("""COMPUTED_VALUE"""),"")</f>
        <v/>
      </c>
      <c r="U689" s="105" t="str">
        <f>IFERROR(__xludf.DUMMYFUNCTION("""COMPUTED_VALUE"""),"")</f>
        <v/>
      </c>
      <c r="V689" s="105" t="str">
        <f>IFERROR(__xludf.DUMMYFUNCTION("""COMPUTED_VALUE"""),"")</f>
        <v/>
      </c>
      <c r="W689" s="105" t="str">
        <f>IFERROR(__xludf.DUMMYFUNCTION("""COMPUTED_VALUE"""),"")</f>
        <v/>
      </c>
      <c r="X689" s="105" t="str">
        <f>IFERROR(__xludf.DUMMYFUNCTION("""COMPUTED_VALUE"""),"")</f>
        <v/>
      </c>
      <c r="Y689" s="105" t="str">
        <f>IFERROR(__xludf.DUMMYFUNCTION("""COMPUTED_VALUE"""),"")</f>
        <v/>
      </c>
      <c r="Z689" s="105" t="str">
        <f>IFERROR(__xludf.DUMMYFUNCTION("""COMPUTED_VALUE"""),"")</f>
        <v/>
      </c>
      <c r="AA689" s="105" t="str">
        <f>IFERROR(__xludf.DUMMYFUNCTION("""COMPUTED_VALUE"""),"")</f>
        <v/>
      </c>
      <c r="AB689" s="105" t="str">
        <f>IFERROR(__xludf.DUMMYFUNCTION("""COMPUTED_VALUE"""),"")</f>
        <v/>
      </c>
      <c r="AC689" s="105" t="str">
        <f>IFERROR(__xludf.DUMMYFUNCTION("""COMPUTED_VALUE"""),"")</f>
        <v/>
      </c>
      <c r="AD689" s="105" t="str">
        <f>IFERROR(__xludf.DUMMYFUNCTION("""COMPUTED_VALUE"""),"")</f>
        <v/>
      </c>
      <c r="AE689" s="105" t="str">
        <f>IFERROR(__xludf.DUMMYFUNCTION("""COMPUTED_VALUE"""),"")</f>
        <v/>
      </c>
      <c r="AF689" s="105" t="str">
        <f>IFERROR(__xludf.DUMMYFUNCTION("""COMPUTED_VALUE"""),"")</f>
        <v/>
      </c>
      <c r="AG689" s="105" t="str">
        <f>IFERROR(__xludf.DUMMYFUNCTION("""COMPUTED_VALUE"""),"")</f>
        <v/>
      </c>
      <c r="AH689" s="105" t="str">
        <f>IFERROR(__xludf.DUMMYFUNCTION("""COMPUTED_VALUE"""),"")</f>
        <v/>
      </c>
      <c r="AI689" s="105" t="str">
        <f>IFERROR(__xludf.DUMMYFUNCTION("""COMPUTED_VALUE"""),"")</f>
        <v/>
      </c>
      <c r="AJ689" s="105" t="str">
        <f>IFERROR(__xludf.DUMMYFUNCTION("""COMPUTED_VALUE"""),"")</f>
        <v/>
      </c>
      <c r="AK689" s="105" t="str">
        <f>IFERROR(__xludf.DUMMYFUNCTION("""COMPUTED_VALUE"""),"")</f>
        <v/>
      </c>
      <c r="AL689" s="105" t="str">
        <f>IFERROR(__xludf.DUMMYFUNCTION("""COMPUTED_VALUE"""),"")</f>
        <v/>
      </c>
      <c r="AM689" s="105" t="str">
        <f>IFERROR(__xludf.DUMMYFUNCTION("""COMPUTED_VALUE"""),"")</f>
        <v/>
      </c>
      <c r="AN689" s="105" t="str">
        <f>IFERROR(__xludf.DUMMYFUNCTION("""COMPUTED_VALUE"""),"")</f>
        <v/>
      </c>
    </row>
    <row r="690">
      <c r="B690" s="105"/>
      <c r="C690" s="105"/>
      <c r="E690" s="109"/>
      <c r="F690" s="110"/>
      <c r="G690" s="107"/>
      <c r="H690" s="108"/>
      <c r="J690" s="108" t="str">
        <f>IFERROR(__xludf.DUMMYFUNCTION("""COMPUTED_VALUE"""),"")</f>
        <v/>
      </c>
      <c r="K690" s="105" t="str">
        <f>IFERROR(__xludf.DUMMYFUNCTION("""COMPUTED_VALUE"""),"")</f>
        <v/>
      </c>
      <c r="L690" s="105" t="str">
        <f>IFERROR(__xludf.DUMMYFUNCTION("""COMPUTED_VALUE"""),"")</f>
        <v/>
      </c>
      <c r="M690" s="105" t="str">
        <f>IFERROR(__xludf.DUMMYFUNCTION("""COMPUTED_VALUE"""),"")</f>
        <v/>
      </c>
      <c r="N690" s="105" t="str">
        <f>IFERROR(__xludf.DUMMYFUNCTION("""COMPUTED_VALUE"""),"")</f>
        <v/>
      </c>
      <c r="O690" s="105" t="str">
        <f>IFERROR(__xludf.DUMMYFUNCTION("""COMPUTED_VALUE"""),"")</f>
        <v/>
      </c>
      <c r="P690" s="105" t="str">
        <f>IFERROR(__xludf.DUMMYFUNCTION("""COMPUTED_VALUE"""),"")</f>
        <v/>
      </c>
      <c r="Q690" s="105" t="str">
        <f>IFERROR(__xludf.DUMMYFUNCTION("""COMPUTED_VALUE"""),"")</f>
        <v/>
      </c>
      <c r="R690" s="105" t="str">
        <f>IFERROR(__xludf.DUMMYFUNCTION("""COMPUTED_VALUE"""),"")</f>
        <v/>
      </c>
      <c r="S690" s="105" t="str">
        <f>IFERROR(__xludf.DUMMYFUNCTION("""COMPUTED_VALUE"""),"")</f>
        <v/>
      </c>
      <c r="T690" s="105" t="str">
        <f>IFERROR(__xludf.DUMMYFUNCTION("""COMPUTED_VALUE"""),"")</f>
        <v/>
      </c>
      <c r="U690" s="105" t="str">
        <f>IFERROR(__xludf.DUMMYFUNCTION("""COMPUTED_VALUE"""),"")</f>
        <v/>
      </c>
      <c r="V690" s="105" t="str">
        <f>IFERROR(__xludf.DUMMYFUNCTION("""COMPUTED_VALUE"""),"")</f>
        <v/>
      </c>
      <c r="W690" s="105" t="str">
        <f>IFERROR(__xludf.DUMMYFUNCTION("""COMPUTED_VALUE"""),"")</f>
        <v/>
      </c>
      <c r="X690" s="105" t="str">
        <f>IFERROR(__xludf.DUMMYFUNCTION("""COMPUTED_VALUE"""),"")</f>
        <v/>
      </c>
      <c r="Y690" s="105" t="str">
        <f>IFERROR(__xludf.DUMMYFUNCTION("""COMPUTED_VALUE"""),"")</f>
        <v/>
      </c>
      <c r="Z690" s="105" t="str">
        <f>IFERROR(__xludf.DUMMYFUNCTION("""COMPUTED_VALUE"""),"")</f>
        <v/>
      </c>
      <c r="AA690" s="105" t="str">
        <f>IFERROR(__xludf.DUMMYFUNCTION("""COMPUTED_VALUE"""),"")</f>
        <v/>
      </c>
      <c r="AB690" s="105" t="str">
        <f>IFERROR(__xludf.DUMMYFUNCTION("""COMPUTED_VALUE"""),"")</f>
        <v/>
      </c>
      <c r="AC690" s="105" t="str">
        <f>IFERROR(__xludf.DUMMYFUNCTION("""COMPUTED_VALUE"""),"")</f>
        <v/>
      </c>
      <c r="AD690" s="105" t="str">
        <f>IFERROR(__xludf.DUMMYFUNCTION("""COMPUTED_VALUE"""),"")</f>
        <v/>
      </c>
      <c r="AE690" s="105" t="str">
        <f>IFERROR(__xludf.DUMMYFUNCTION("""COMPUTED_VALUE"""),"")</f>
        <v/>
      </c>
      <c r="AF690" s="105" t="str">
        <f>IFERROR(__xludf.DUMMYFUNCTION("""COMPUTED_VALUE"""),"")</f>
        <v/>
      </c>
      <c r="AG690" s="105" t="str">
        <f>IFERROR(__xludf.DUMMYFUNCTION("""COMPUTED_VALUE"""),"")</f>
        <v/>
      </c>
      <c r="AH690" s="105" t="str">
        <f>IFERROR(__xludf.DUMMYFUNCTION("""COMPUTED_VALUE"""),"")</f>
        <v/>
      </c>
      <c r="AI690" s="105" t="str">
        <f>IFERROR(__xludf.DUMMYFUNCTION("""COMPUTED_VALUE"""),"")</f>
        <v/>
      </c>
      <c r="AJ690" s="105" t="str">
        <f>IFERROR(__xludf.DUMMYFUNCTION("""COMPUTED_VALUE"""),"")</f>
        <v/>
      </c>
      <c r="AK690" s="105" t="str">
        <f>IFERROR(__xludf.DUMMYFUNCTION("""COMPUTED_VALUE"""),"")</f>
        <v/>
      </c>
      <c r="AL690" s="105" t="str">
        <f>IFERROR(__xludf.DUMMYFUNCTION("""COMPUTED_VALUE"""),"")</f>
        <v/>
      </c>
      <c r="AM690" s="105" t="str">
        <f>IFERROR(__xludf.DUMMYFUNCTION("""COMPUTED_VALUE"""),"")</f>
        <v/>
      </c>
      <c r="AN690" s="105" t="str">
        <f>IFERROR(__xludf.DUMMYFUNCTION("""COMPUTED_VALUE"""),"")</f>
        <v/>
      </c>
    </row>
    <row r="691">
      <c r="B691" s="105"/>
      <c r="C691" s="105"/>
      <c r="E691" s="109"/>
      <c r="F691" s="110"/>
      <c r="G691" s="107"/>
      <c r="H691" s="108"/>
      <c r="J691" s="108" t="str">
        <f>IFERROR(__xludf.DUMMYFUNCTION("""COMPUTED_VALUE"""),"")</f>
        <v/>
      </c>
      <c r="K691" s="105" t="str">
        <f>IFERROR(__xludf.DUMMYFUNCTION("""COMPUTED_VALUE"""),"")</f>
        <v/>
      </c>
      <c r="L691" s="105" t="str">
        <f>IFERROR(__xludf.DUMMYFUNCTION("""COMPUTED_VALUE"""),"")</f>
        <v/>
      </c>
      <c r="M691" s="105" t="str">
        <f>IFERROR(__xludf.DUMMYFUNCTION("""COMPUTED_VALUE"""),"")</f>
        <v/>
      </c>
      <c r="N691" s="105" t="str">
        <f>IFERROR(__xludf.DUMMYFUNCTION("""COMPUTED_VALUE"""),"")</f>
        <v/>
      </c>
      <c r="O691" s="105" t="str">
        <f>IFERROR(__xludf.DUMMYFUNCTION("""COMPUTED_VALUE"""),"")</f>
        <v/>
      </c>
      <c r="P691" s="105" t="str">
        <f>IFERROR(__xludf.DUMMYFUNCTION("""COMPUTED_VALUE"""),"")</f>
        <v/>
      </c>
      <c r="Q691" s="105" t="str">
        <f>IFERROR(__xludf.DUMMYFUNCTION("""COMPUTED_VALUE"""),"")</f>
        <v/>
      </c>
      <c r="R691" s="105" t="str">
        <f>IFERROR(__xludf.DUMMYFUNCTION("""COMPUTED_VALUE"""),"")</f>
        <v/>
      </c>
      <c r="S691" s="105" t="str">
        <f>IFERROR(__xludf.DUMMYFUNCTION("""COMPUTED_VALUE"""),"")</f>
        <v/>
      </c>
      <c r="T691" s="105" t="str">
        <f>IFERROR(__xludf.DUMMYFUNCTION("""COMPUTED_VALUE"""),"")</f>
        <v/>
      </c>
      <c r="U691" s="105" t="str">
        <f>IFERROR(__xludf.DUMMYFUNCTION("""COMPUTED_VALUE"""),"")</f>
        <v/>
      </c>
      <c r="V691" s="105" t="str">
        <f>IFERROR(__xludf.DUMMYFUNCTION("""COMPUTED_VALUE"""),"")</f>
        <v/>
      </c>
      <c r="W691" s="105" t="str">
        <f>IFERROR(__xludf.DUMMYFUNCTION("""COMPUTED_VALUE"""),"")</f>
        <v/>
      </c>
      <c r="X691" s="105" t="str">
        <f>IFERROR(__xludf.DUMMYFUNCTION("""COMPUTED_VALUE"""),"")</f>
        <v/>
      </c>
      <c r="Y691" s="105" t="str">
        <f>IFERROR(__xludf.DUMMYFUNCTION("""COMPUTED_VALUE"""),"")</f>
        <v/>
      </c>
      <c r="Z691" s="105" t="str">
        <f>IFERROR(__xludf.DUMMYFUNCTION("""COMPUTED_VALUE"""),"")</f>
        <v/>
      </c>
      <c r="AA691" s="105" t="str">
        <f>IFERROR(__xludf.DUMMYFUNCTION("""COMPUTED_VALUE"""),"")</f>
        <v/>
      </c>
      <c r="AB691" s="105" t="str">
        <f>IFERROR(__xludf.DUMMYFUNCTION("""COMPUTED_VALUE"""),"")</f>
        <v/>
      </c>
      <c r="AC691" s="105" t="str">
        <f>IFERROR(__xludf.DUMMYFUNCTION("""COMPUTED_VALUE"""),"")</f>
        <v/>
      </c>
      <c r="AD691" s="105" t="str">
        <f>IFERROR(__xludf.DUMMYFUNCTION("""COMPUTED_VALUE"""),"")</f>
        <v/>
      </c>
      <c r="AE691" s="105" t="str">
        <f>IFERROR(__xludf.DUMMYFUNCTION("""COMPUTED_VALUE"""),"")</f>
        <v/>
      </c>
      <c r="AF691" s="105" t="str">
        <f>IFERROR(__xludf.DUMMYFUNCTION("""COMPUTED_VALUE"""),"")</f>
        <v/>
      </c>
      <c r="AG691" s="105" t="str">
        <f>IFERROR(__xludf.DUMMYFUNCTION("""COMPUTED_VALUE"""),"")</f>
        <v/>
      </c>
      <c r="AH691" s="105" t="str">
        <f>IFERROR(__xludf.DUMMYFUNCTION("""COMPUTED_VALUE"""),"")</f>
        <v/>
      </c>
      <c r="AI691" s="105" t="str">
        <f>IFERROR(__xludf.DUMMYFUNCTION("""COMPUTED_VALUE"""),"")</f>
        <v/>
      </c>
      <c r="AJ691" s="105" t="str">
        <f>IFERROR(__xludf.DUMMYFUNCTION("""COMPUTED_VALUE"""),"")</f>
        <v/>
      </c>
      <c r="AK691" s="105" t="str">
        <f>IFERROR(__xludf.DUMMYFUNCTION("""COMPUTED_VALUE"""),"")</f>
        <v/>
      </c>
      <c r="AL691" s="105" t="str">
        <f>IFERROR(__xludf.DUMMYFUNCTION("""COMPUTED_VALUE"""),"")</f>
        <v/>
      </c>
      <c r="AM691" s="105" t="str">
        <f>IFERROR(__xludf.DUMMYFUNCTION("""COMPUTED_VALUE"""),"")</f>
        <v/>
      </c>
      <c r="AN691" s="105" t="str">
        <f>IFERROR(__xludf.DUMMYFUNCTION("""COMPUTED_VALUE"""),"")</f>
        <v/>
      </c>
    </row>
    <row r="692">
      <c r="B692" s="105"/>
      <c r="C692" s="105"/>
      <c r="E692" s="109"/>
      <c r="F692" s="110"/>
      <c r="G692" s="107"/>
      <c r="H692" s="108"/>
      <c r="J692" s="108" t="str">
        <f>IFERROR(__xludf.DUMMYFUNCTION("""COMPUTED_VALUE"""),"")</f>
        <v/>
      </c>
      <c r="K692" s="105" t="str">
        <f>IFERROR(__xludf.DUMMYFUNCTION("""COMPUTED_VALUE"""),"")</f>
        <v/>
      </c>
      <c r="L692" s="105" t="str">
        <f>IFERROR(__xludf.DUMMYFUNCTION("""COMPUTED_VALUE"""),"")</f>
        <v/>
      </c>
      <c r="M692" s="105" t="str">
        <f>IFERROR(__xludf.DUMMYFUNCTION("""COMPUTED_VALUE"""),"")</f>
        <v/>
      </c>
      <c r="N692" s="105" t="str">
        <f>IFERROR(__xludf.DUMMYFUNCTION("""COMPUTED_VALUE"""),"")</f>
        <v/>
      </c>
      <c r="O692" s="105" t="str">
        <f>IFERROR(__xludf.DUMMYFUNCTION("""COMPUTED_VALUE"""),"")</f>
        <v/>
      </c>
      <c r="P692" s="105" t="str">
        <f>IFERROR(__xludf.DUMMYFUNCTION("""COMPUTED_VALUE"""),"")</f>
        <v/>
      </c>
      <c r="Q692" s="105" t="str">
        <f>IFERROR(__xludf.DUMMYFUNCTION("""COMPUTED_VALUE"""),"")</f>
        <v/>
      </c>
      <c r="R692" s="105" t="str">
        <f>IFERROR(__xludf.DUMMYFUNCTION("""COMPUTED_VALUE"""),"")</f>
        <v/>
      </c>
      <c r="S692" s="105" t="str">
        <f>IFERROR(__xludf.DUMMYFUNCTION("""COMPUTED_VALUE"""),"")</f>
        <v/>
      </c>
      <c r="T692" s="105" t="str">
        <f>IFERROR(__xludf.DUMMYFUNCTION("""COMPUTED_VALUE"""),"")</f>
        <v/>
      </c>
      <c r="U692" s="105" t="str">
        <f>IFERROR(__xludf.DUMMYFUNCTION("""COMPUTED_VALUE"""),"")</f>
        <v/>
      </c>
      <c r="V692" s="105" t="str">
        <f>IFERROR(__xludf.DUMMYFUNCTION("""COMPUTED_VALUE"""),"")</f>
        <v/>
      </c>
      <c r="W692" s="105" t="str">
        <f>IFERROR(__xludf.DUMMYFUNCTION("""COMPUTED_VALUE"""),"")</f>
        <v/>
      </c>
      <c r="X692" s="105" t="str">
        <f>IFERROR(__xludf.DUMMYFUNCTION("""COMPUTED_VALUE"""),"")</f>
        <v/>
      </c>
      <c r="Y692" s="105" t="str">
        <f>IFERROR(__xludf.DUMMYFUNCTION("""COMPUTED_VALUE"""),"")</f>
        <v/>
      </c>
      <c r="Z692" s="105" t="str">
        <f>IFERROR(__xludf.DUMMYFUNCTION("""COMPUTED_VALUE"""),"")</f>
        <v/>
      </c>
      <c r="AA692" s="105" t="str">
        <f>IFERROR(__xludf.DUMMYFUNCTION("""COMPUTED_VALUE"""),"")</f>
        <v/>
      </c>
      <c r="AB692" s="105" t="str">
        <f>IFERROR(__xludf.DUMMYFUNCTION("""COMPUTED_VALUE"""),"")</f>
        <v/>
      </c>
      <c r="AC692" s="105" t="str">
        <f>IFERROR(__xludf.DUMMYFUNCTION("""COMPUTED_VALUE"""),"")</f>
        <v/>
      </c>
      <c r="AD692" s="105" t="str">
        <f>IFERROR(__xludf.DUMMYFUNCTION("""COMPUTED_VALUE"""),"")</f>
        <v/>
      </c>
      <c r="AE692" s="105" t="str">
        <f>IFERROR(__xludf.DUMMYFUNCTION("""COMPUTED_VALUE"""),"")</f>
        <v/>
      </c>
      <c r="AF692" s="105" t="str">
        <f>IFERROR(__xludf.DUMMYFUNCTION("""COMPUTED_VALUE"""),"")</f>
        <v/>
      </c>
      <c r="AG692" s="105" t="str">
        <f>IFERROR(__xludf.DUMMYFUNCTION("""COMPUTED_VALUE"""),"")</f>
        <v/>
      </c>
      <c r="AH692" s="105" t="str">
        <f>IFERROR(__xludf.DUMMYFUNCTION("""COMPUTED_VALUE"""),"")</f>
        <v/>
      </c>
      <c r="AI692" s="105" t="str">
        <f>IFERROR(__xludf.DUMMYFUNCTION("""COMPUTED_VALUE"""),"")</f>
        <v/>
      </c>
      <c r="AJ692" s="105" t="str">
        <f>IFERROR(__xludf.DUMMYFUNCTION("""COMPUTED_VALUE"""),"")</f>
        <v/>
      </c>
      <c r="AK692" s="105" t="str">
        <f>IFERROR(__xludf.DUMMYFUNCTION("""COMPUTED_VALUE"""),"")</f>
        <v/>
      </c>
      <c r="AL692" s="105" t="str">
        <f>IFERROR(__xludf.DUMMYFUNCTION("""COMPUTED_VALUE"""),"")</f>
        <v/>
      </c>
      <c r="AM692" s="105" t="str">
        <f>IFERROR(__xludf.DUMMYFUNCTION("""COMPUTED_VALUE"""),"")</f>
        <v/>
      </c>
      <c r="AN692" s="105" t="str">
        <f>IFERROR(__xludf.DUMMYFUNCTION("""COMPUTED_VALUE"""),"")</f>
        <v/>
      </c>
    </row>
    <row r="693">
      <c r="B693" s="105"/>
      <c r="C693" s="105"/>
      <c r="E693" s="109"/>
      <c r="F693" s="110"/>
      <c r="G693" s="107"/>
      <c r="H693" s="108"/>
      <c r="J693" s="108" t="str">
        <f>IFERROR(__xludf.DUMMYFUNCTION("""COMPUTED_VALUE"""),"")</f>
        <v/>
      </c>
      <c r="K693" s="105" t="str">
        <f>IFERROR(__xludf.DUMMYFUNCTION("""COMPUTED_VALUE"""),"")</f>
        <v/>
      </c>
      <c r="L693" s="105" t="str">
        <f>IFERROR(__xludf.DUMMYFUNCTION("""COMPUTED_VALUE"""),"")</f>
        <v/>
      </c>
      <c r="M693" s="105" t="str">
        <f>IFERROR(__xludf.DUMMYFUNCTION("""COMPUTED_VALUE"""),"")</f>
        <v/>
      </c>
      <c r="N693" s="105" t="str">
        <f>IFERROR(__xludf.DUMMYFUNCTION("""COMPUTED_VALUE"""),"")</f>
        <v/>
      </c>
      <c r="O693" s="105" t="str">
        <f>IFERROR(__xludf.DUMMYFUNCTION("""COMPUTED_VALUE"""),"")</f>
        <v/>
      </c>
      <c r="P693" s="105" t="str">
        <f>IFERROR(__xludf.DUMMYFUNCTION("""COMPUTED_VALUE"""),"")</f>
        <v/>
      </c>
      <c r="Q693" s="105" t="str">
        <f>IFERROR(__xludf.DUMMYFUNCTION("""COMPUTED_VALUE"""),"")</f>
        <v/>
      </c>
      <c r="R693" s="105" t="str">
        <f>IFERROR(__xludf.DUMMYFUNCTION("""COMPUTED_VALUE"""),"")</f>
        <v/>
      </c>
      <c r="S693" s="105" t="str">
        <f>IFERROR(__xludf.DUMMYFUNCTION("""COMPUTED_VALUE"""),"")</f>
        <v/>
      </c>
      <c r="T693" s="105" t="str">
        <f>IFERROR(__xludf.DUMMYFUNCTION("""COMPUTED_VALUE"""),"")</f>
        <v/>
      </c>
      <c r="U693" s="105" t="str">
        <f>IFERROR(__xludf.DUMMYFUNCTION("""COMPUTED_VALUE"""),"")</f>
        <v/>
      </c>
      <c r="V693" s="105" t="str">
        <f>IFERROR(__xludf.DUMMYFUNCTION("""COMPUTED_VALUE"""),"")</f>
        <v/>
      </c>
      <c r="W693" s="105" t="str">
        <f>IFERROR(__xludf.DUMMYFUNCTION("""COMPUTED_VALUE"""),"")</f>
        <v/>
      </c>
      <c r="X693" s="105" t="str">
        <f>IFERROR(__xludf.DUMMYFUNCTION("""COMPUTED_VALUE"""),"")</f>
        <v/>
      </c>
      <c r="Y693" s="105" t="str">
        <f>IFERROR(__xludf.DUMMYFUNCTION("""COMPUTED_VALUE"""),"")</f>
        <v/>
      </c>
      <c r="Z693" s="105" t="str">
        <f>IFERROR(__xludf.DUMMYFUNCTION("""COMPUTED_VALUE"""),"")</f>
        <v/>
      </c>
      <c r="AA693" s="105" t="str">
        <f>IFERROR(__xludf.DUMMYFUNCTION("""COMPUTED_VALUE"""),"")</f>
        <v/>
      </c>
      <c r="AB693" s="105" t="str">
        <f>IFERROR(__xludf.DUMMYFUNCTION("""COMPUTED_VALUE"""),"")</f>
        <v/>
      </c>
      <c r="AC693" s="105" t="str">
        <f>IFERROR(__xludf.DUMMYFUNCTION("""COMPUTED_VALUE"""),"")</f>
        <v/>
      </c>
      <c r="AD693" s="105" t="str">
        <f>IFERROR(__xludf.DUMMYFUNCTION("""COMPUTED_VALUE"""),"")</f>
        <v/>
      </c>
      <c r="AE693" s="105" t="str">
        <f>IFERROR(__xludf.DUMMYFUNCTION("""COMPUTED_VALUE"""),"")</f>
        <v/>
      </c>
      <c r="AF693" s="105" t="str">
        <f>IFERROR(__xludf.DUMMYFUNCTION("""COMPUTED_VALUE"""),"")</f>
        <v/>
      </c>
      <c r="AG693" s="105" t="str">
        <f>IFERROR(__xludf.DUMMYFUNCTION("""COMPUTED_VALUE"""),"")</f>
        <v/>
      </c>
      <c r="AH693" s="105" t="str">
        <f>IFERROR(__xludf.DUMMYFUNCTION("""COMPUTED_VALUE"""),"")</f>
        <v/>
      </c>
      <c r="AI693" s="105" t="str">
        <f>IFERROR(__xludf.DUMMYFUNCTION("""COMPUTED_VALUE"""),"")</f>
        <v/>
      </c>
      <c r="AJ693" s="105" t="str">
        <f>IFERROR(__xludf.DUMMYFUNCTION("""COMPUTED_VALUE"""),"")</f>
        <v/>
      </c>
      <c r="AK693" s="105" t="str">
        <f>IFERROR(__xludf.DUMMYFUNCTION("""COMPUTED_VALUE"""),"")</f>
        <v/>
      </c>
      <c r="AL693" s="105" t="str">
        <f>IFERROR(__xludf.DUMMYFUNCTION("""COMPUTED_VALUE"""),"")</f>
        <v/>
      </c>
      <c r="AM693" s="105" t="str">
        <f>IFERROR(__xludf.DUMMYFUNCTION("""COMPUTED_VALUE"""),"")</f>
        <v/>
      </c>
      <c r="AN693" s="105" t="str">
        <f>IFERROR(__xludf.DUMMYFUNCTION("""COMPUTED_VALUE"""),"")</f>
        <v/>
      </c>
    </row>
    <row r="694">
      <c r="B694" s="105"/>
      <c r="C694" s="105"/>
      <c r="E694" s="109"/>
      <c r="F694" s="110"/>
      <c r="G694" s="107"/>
      <c r="H694" s="108"/>
      <c r="J694" s="108" t="str">
        <f>IFERROR(__xludf.DUMMYFUNCTION("""COMPUTED_VALUE"""),"")</f>
        <v/>
      </c>
      <c r="K694" s="105" t="str">
        <f>IFERROR(__xludf.DUMMYFUNCTION("""COMPUTED_VALUE"""),"")</f>
        <v/>
      </c>
      <c r="L694" s="105" t="str">
        <f>IFERROR(__xludf.DUMMYFUNCTION("""COMPUTED_VALUE"""),"")</f>
        <v/>
      </c>
      <c r="M694" s="105" t="str">
        <f>IFERROR(__xludf.DUMMYFUNCTION("""COMPUTED_VALUE"""),"")</f>
        <v/>
      </c>
      <c r="N694" s="105" t="str">
        <f>IFERROR(__xludf.DUMMYFUNCTION("""COMPUTED_VALUE"""),"")</f>
        <v/>
      </c>
      <c r="O694" s="105" t="str">
        <f>IFERROR(__xludf.DUMMYFUNCTION("""COMPUTED_VALUE"""),"")</f>
        <v/>
      </c>
      <c r="P694" s="105" t="str">
        <f>IFERROR(__xludf.DUMMYFUNCTION("""COMPUTED_VALUE"""),"")</f>
        <v/>
      </c>
      <c r="Q694" s="105" t="str">
        <f>IFERROR(__xludf.DUMMYFUNCTION("""COMPUTED_VALUE"""),"")</f>
        <v/>
      </c>
      <c r="R694" s="105" t="str">
        <f>IFERROR(__xludf.DUMMYFUNCTION("""COMPUTED_VALUE"""),"")</f>
        <v/>
      </c>
      <c r="S694" s="105" t="str">
        <f>IFERROR(__xludf.DUMMYFUNCTION("""COMPUTED_VALUE"""),"")</f>
        <v/>
      </c>
      <c r="T694" s="105" t="str">
        <f>IFERROR(__xludf.DUMMYFUNCTION("""COMPUTED_VALUE"""),"")</f>
        <v/>
      </c>
      <c r="U694" s="105" t="str">
        <f>IFERROR(__xludf.DUMMYFUNCTION("""COMPUTED_VALUE"""),"")</f>
        <v/>
      </c>
      <c r="V694" s="105" t="str">
        <f>IFERROR(__xludf.DUMMYFUNCTION("""COMPUTED_VALUE"""),"")</f>
        <v/>
      </c>
      <c r="W694" s="105" t="str">
        <f>IFERROR(__xludf.DUMMYFUNCTION("""COMPUTED_VALUE"""),"")</f>
        <v/>
      </c>
      <c r="X694" s="105" t="str">
        <f>IFERROR(__xludf.DUMMYFUNCTION("""COMPUTED_VALUE"""),"")</f>
        <v/>
      </c>
      <c r="Y694" s="105" t="str">
        <f>IFERROR(__xludf.DUMMYFUNCTION("""COMPUTED_VALUE"""),"")</f>
        <v/>
      </c>
      <c r="Z694" s="105" t="str">
        <f>IFERROR(__xludf.DUMMYFUNCTION("""COMPUTED_VALUE"""),"")</f>
        <v/>
      </c>
      <c r="AA694" s="105" t="str">
        <f>IFERROR(__xludf.DUMMYFUNCTION("""COMPUTED_VALUE"""),"")</f>
        <v/>
      </c>
      <c r="AB694" s="105" t="str">
        <f>IFERROR(__xludf.DUMMYFUNCTION("""COMPUTED_VALUE"""),"")</f>
        <v/>
      </c>
      <c r="AC694" s="105" t="str">
        <f>IFERROR(__xludf.DUMMYFUNCTION("""COMPUTED_VALUE"""),"")</f>
        <v/>
      </c>
      <c r="AD694" s="105" t="str">
        <f>IFERROR(__xludf.DUMMYFUNCTION("""COMPUTED_VALUE"""),"")</f>
        <v/>
      </c>
      <c r="AE694" s="105" t="str">
        <f>IFERROR(__xludf.DUMMYFUNCTION("""COMPUTED_VALUE"""),"")</f>
        <v/>
      </c>
      <c r="AF694" s="105" t="str">
        <f>IFERROR(__xludf.DUMMYFUNCTION("""COMPUTED_VALUE"""),"")</f>
        <v/>
      </c>
      <c r="AG694" s="105" t="str">
        <f>IFERROR(__xludf.DUMMYFUNCTION("""COMPUTED_VALUE"""),"")</f>
        <v/>
      </c>
      <c r="AH694" s="105" t="str">
        <f>IFERROR(__xludf.DUMMYFUNCTION("""COMPUTED_VALUE"""),"")</f>
        <v/>
      </c>
      <c r="AI694" s="105" t="str">
        <f>IFERROR(__xludf.DUMMYFUNCTION("""COMPUTED_VALUE"""),"")</f>
        <v/>
      </c>
      <c r="AJ694" s="105" t="str">
        <f>IFERROR(__xludf.DUMMYFUNCTION("""COMPUTED_VALUE"""),"")</f>
        <v/>
      </c>
      <c r="AK694" s="105" t="str">
        <f>IFERROR(__xludf.DUMMYFUNCTION("""COMPUTED_VALUE"""),"")</f>
        <v/>
      </c>
      <c r="AL694" s="105" t="str">
        <f>IFERROR(__xludf.DUMMYFUNCTION("""COMPUTED_VALUE"""),"")</f>
        <v/>
      </c>
      <c r="AM694" s="105" t="str">
        <f>IFERROR(__xludf.DUMMYFUNCTION("""COMPUTED_VALUE"""),"")</f>
        <v/>
      </c>
      <c r="AN694" s="105" t="str">
        <f>IFERROR(__xludf.DUMMYFUNCTION("""COMPUTED_VALUE"""),"")</f>
        <v/>
      </c>
    </row>
    <row r="695">
      <c r="B695" s="105"/>
      <c r="C695" s="105"/>
      <c r="E695" s="109"/>
      <c r="F695" s="110"/>
      <c r="G695" s="107"/>
      <c r="H695" s="108"/>
      <c r="J695" s="108" t="str">
        <f>IFERROR(__xludf.DUMMYFUNCTION("""COMPUTED_VALUE"""),"")</f>
        <v/>
      </c>
      <c r="K695" s="105" t="str">
        <f>IFERROR(__xludf.DUMMYFUNCTION("""COMPUTED_VALUE"""),"")</f>
        <v/>
      </c>
      <c r="L695" s="105" t="str">
        <f>IFERROR(__xludf.DUMMYFUNCTION("""COMPUTED_VALUE"""),"")</f>
        <v/>
      </c>
      <c r="M695" s="105" t="str">
        <f>IFERROR(__xludf.DUMMYFUNCTION("""COMPUTED_VALUE"""),"")</f>
        <v/>
      </c>
      <c r="N695" s="105" t="str">
        <f>IFERROR(__xludf.DUMMYFUNCTION("""COMPUTED_VALUE"""),"")</f>
        <v/>
      </c>
      <c r="O695" s="105" t="str">
        <f>IFERROR(__xludf.DUMMYFUNCTION("""COMPUTED_VALUE"""),"")</f>
        <v/>
      </c>
      <c r="P695" s="105" t="str">
        <f>IFERROR(__xludf.DUMMYFUNCTION("""COMPUTED_VALUE"""),"")</f>
        <v/>
      </c>
      <c r="Q695" s="105" t="str">
        <f>IFERROR(__xludf.DUMMYFUNCTION("""COMPUTED_VALUE"""),"")</f>
        <v/>
      </c>
      <c r="R695" s="105" t="str">
        <f>IFERROR(__xludf.DUMMYFUNCTION("""COMPUTED_VALUE"""),"")</f>
        <v/>
      </c>
      <c r="S695" s="105" t="str">
        <f>IFERROR(__xludf.DUMMYFUNCTION("""COMPUTED_VALUE"""),"")</f>
        <v/>
      </c>
      <c r="T695" s="105" t="str">
        <f>IFERROR(__xludf.DUMMYFUNCTION("""COMPUTED_VALUE"""),"")</f>
        <v/>
      </c>
      <c r="U695" s="105" t="str">
        <f>IFERROR(__xludf.DUMMYFUNCTION("""COMPUTED_VALUE"""),"")</f>
        <v/>
      </c>
      <c r="V695" s="105" t="str">
        <f>IFERROR(__xludf.DUMMYFUNCTION("""COMPUTED_VALUE"""),"")</f>
        <v/>
      </c>
      <c r="W695" s="105" t="str">
        <f>IFERROR(__xludf.DUMMYFUNCTION("""COMPUTED_VALUE"""),"")</f>
        <v/>
      </c>
      <c r="X695" s="105" t="str">
        <f>IFERROR(__xludf.DUMMYFUNCTION("""COMPUTED_VALUE"""),"")</f>
        <v/>
      </c>
      <c r="Y695" s="105" t="str">
        <f>IFERROR(__xludf.DUMMYFUNCTION("""COMPUTED_VALUE"""),"")</f>
        <v/>
      </c>
      <c r="Z695" s="105" t="str">
        <f>IFERROR(__xludf.DUMMYFUNCTION("""COMPUTED_VALUE"""),"")</f>
        <v/>
      </c>
      <c r="AA695" s="105" t="str">
        <f>IFERROR(__xludf.DUMMYFUNCTION("""COMPUTED_VALUE"""),"")</f>
        <v/>
      </c>
      <c r="AB695" s="105" t="str">
        <f>IFERROR(__xludf.DUMMYFUNCTION("""COMPUTED_VALUE"""),"")</f>
        <v/>
      </c>
      <c r="AC695" s="105" t="str">
        <f>IFERROR(__xludf.DUMMYFUNCTION("""COMPUTED_VALUE"""),"")</f>
        <v/>
      </c>
      <c r="AD695" s="105" t="str">
        <f>IFERROR(__xludf.DUMMYFUNCTION("""COMPUTED_VALUE"""),"")</f>
        <v/>
      </c>
      <c r="AE695" s="105" t="str">
        <f>IFERROR(__xludf.DUMMYFUNCTION("""COMPUTED_VALUE"""),"")</f>
        <v/>
      </c>
      <c r="AF695" s="105" t="str">
        <f>IFERROR(__xludf.DUMMYFUNCTION("""COMPUTED_VALUE"""),"")</f>
        <v/>
      </c>
      <c r="AG695" s="105" t="str">
        <f>IFERROR(__xludf.DUMMYFUNCTION("""COMPUTED_VALUE"""),"")</f>
        <v/>
      </c>
      <c r="AH695" s="105" t="str">
        <f>IFERROR(__xludf.DUMMYFUNCTION("""COMPUTED_VALUE"""),"")</f>
        <v/>
      </c>
      <c r="AI695" s="105" t="str">
        <f>IFERROR(__xludf.DUMMYFUNCTION("""COMPUTED_VALUE"""),"")</f>
        <v/>
      </c>
      <c r="AJ695" s="105" t="str">
        <f>IFERROR(__xludf.DUMMYFUNCTION("""COMPUTED_VALUE"""),"")</f>
        <v/>
      </c>
      <c r="AK695" s="105" t="str">
        <f>IFERROR(__xludf.DUMMYFUNCTION("""COMPUTED_VALUE"""),"")</f>
        <v/>
      </c>
      <c r="AL695" s="105" t="str">
        <f>IFERROR(__xludf.DUMMYFUNCTION("""COMPUTED_VALUE"""),"")</f>
        <v/>
      </c>
      <c r="AM695" s="105" t="str">
        <f>IFERROR(__xludf.DUMMYFUNCTION("""COMPUTED_VALUE"""),"")</f>
        <v/>
      </c>
      <c r="AN695" s="105" t="str">
        <f>IFERROR(__xludf.DUMMYFUNCTION("""COMPUTED_VALUE"""),"")</f>
        <v/>
      </c>
    </row>
    <row r="696">
      <c r="B696" s="105"/>
      <c r="C696" s="105"/>
      <c r="E696" s="109"/>
      <c r="F696" s="110"/>
      <c r="G696" s="107"/>
      <c r="H696" s="108"/>
      <c r="J696" s="108" t="str">
        <f>IFERROR(__xludf.DUMMYFUNCTION("""COMPUTED_VALUE"""),"")</f>
        <v/>
      </c>
      <c r="K696" s="105" t="str">
        <f>IFERROR(__xludf.DUMMYFUNCTION("""COMPUTED_VALUE"""),"")</f>
        <v/>
      </c>
      <c r="L696" s="105" t="str">
        <f>IFERROR(__xludf.DUMMYFUNCTION("""COMPUTED_VALUE"""),"")</f>
        <v/>
      </c>
      <c r="M696" s="105" t="str">
        <f>IFERROR(__xludf.DUMMYFUNCTION("""COMPUTED_VALUE"""),"")</f>
        <v/>
      </c>
      <c r="N696" s="105" t="str">
        <f>IFERROR(__xludf.DUMMYFUNCTION("""COMPUTED_VALUE"""),"")</f>
        <v/>
      </c>
      <c r="O696" s="105" t="str">
        <f>IFERROR(__xludf.DUMMYFUNCTION("""COMPUTED_VALUE"""),"")</f>
        <v/>
      </c>
      <c r="P696" s="105" t="str">
        <f>IFERROR(__xludf.DUMMYFUNCTION("""COMPUTED_VALUE"""),"")</f>
        <v/>
      </c>
      <c r="Q696" s="105" t="str">
        <f>IFERROR(__xludf.DUMMYFUNCTION("""COMPUTED_VALUE"""),"")</f>
        <v/>
      </c>
      <c r="R696" s="105" t="str">
        <f>IFERROR(__xludf.DUMMYFUNCTION("""COMPUTED_VALUE"""),"")</f>
        <v/>
      </c>
      <c r="S696" s="105" t="str">
        <f>IFERROR(__xludf.DUMMYFUNCTION("""COMPUTED_VALUE"""),"")</f>
        <v/>
      </c>
      <c r="T696" s="105" t="str">
        <f>IFERROR(__xludf.DUMMYFUNCTION("""COMPUTED_VALUE"""),"")</f>
        <v/>
      </c>
      <c r="U696" s="105" t="str">
        <f>IFERROR(__xludf.DUMMYFUNCTION("""COMPUTED_VALUE"""),"")</f>
        <v/>
      </c>
      <c r="V696" s="105" t="str">
        <f>IFERROR(__xludf.DUMMYFUNCTION("""COMPUTED_VALUE"""),"")</f>
        <v/>
      </c>
      <c r="W696" s="105" t="str">
        <f>IFERROR(__xludf.DUMMYFUNCTION("""COMPUTED_VALUE"""),"")</f>
        <v/>
      </c>
      <c r="X696" s="105" t="str">
        <f>IFERROR(__xludf.DUMMYFUNCTION("""COMPUTED_VALUE"""),"")</f>
        <v/>
      </c>
      <c r="Y696" s="105" t="str">
        <f>IFERROR(__xludf.DUMMYFUNCTION("""COMPUTED_VALUE"""),"")</f>
        <v/>
      </c>
      <c r="Z696" s="105" t="str">
        <f>IFERROR(__xludf.DUMMYFUNCTION("""COMPUTED_VALUE"""),"")</f>
        <v/>
      </c>
      <c r="AA696" s="105" t="str">
        <f>IFERROR(__xludf.DUMMYFUNCTION("""COMPUTED_VALUE"""),"")</f>
        <v/>
      </c>
      <c r="AB696" s="105" t="str">
        <f>IFERROR(__xludf.DUMMYFUNCTION("""COMPUTED_VALUE"""),"")</f>
        <v/>
      </c>
      <c r="AC696" s="105" t="str">
        <f>IFERROR(__xludf.DUMMYFUNCTION("""COMPUTED_VALUE"""),"")</f>
        <v/>
      </c>
      <c r="AD696" s="105" t="str">
        <f>IFERROR(__xludf.DUMMYFUNCTION("""COMPUTED_VALUE"""),"")</f>
        <v/>
      </c>
      <c r="AE696" s="105" t="str">
        <f>IFERROR(__xludf.DUMMYFUNCTION("""COMPUTED_VALUE"""),"")</f>
        <v/>
      </c>
      <c r="AF696" s="105" t="str">
        <f>IFERROR(__xludf.DUMMYFUNCTION("""COMPUTED_VALUE"""),"")</f>
        <v/>
      </c>
      <c r="AG696" s="105" t="str">
        <f>IFERROR(__xludf.DUMMYFUNCTION("""COMPUTED_VALUE"""),"")</f>
        <v/>
      </c>
      <c r="AH696" s="105" t="str">
        <f>IFERROR(__xludf.DUMMYFUNCTION("""COMPUTED_VALUE"""),"")</f>
        <v/>
      </c>
      <c r="AI696" s="105" t="str">
        <f>IFERROR(__xludf.DUMMYFUNCTION("""COMPUTED_VALUE"""),"")</f>
        <v/>
      </c>
      <c r="AJ696" s="105" t="str">
        <f>IFERROR(__xludf.DUMMYFUNCTION("""COMPUTED_VALUE"""),"")</f>
        <v/>
      </c>
      <c r="AK696" s="105" t="str">
        <f>IFERROR(__xludf.DUMMYFUNCTION("""COMPUTED_VALUE"""),"")</f>
        <v/>
      </c>
      <c r="AL696" s="105" t="str">
        <f>IFERROR(__xludf.DUMMYFUNCTION("""COMPUTED_VALUE"""),"")</f>
        <v/>
      </c>
      <c r="AM696" s="105" t="str">
        <f>IFERROR(__xludf.DUMMYFUNCTION("""COMPUTED_VALUE"""),"")</f>
        <v/>
      </c>
      <c r="AN696" s="105" t="str">
        <f>IFERROR(__xludf.DUMMYFUNCTION("""COMPUTED_VALUE"""),"")</f>
        <v/>
      </c>
    </row>
    <row r="697">
      <c r="B697" s="105"/>
      <c r="C697" s="105"/>
      <c r="E697" s="109"/>
      <c r="F697" s="110"/>
      <c r="G697" s="107"/>
      <c r="H697" s="108"/>
      <c r="J697" s="108" t="str">
        <f>IFERROR(__xludf.DUMMYFUNCTION("""COMPUTED_VALUE"""),"")</f>
        <v/>
      </c>
      <c r="K697" s="105" t="str">
        <f>IFERROR(__xludf.DUMMYFUNCTION("""COMPUTED_VALUE"""),"")</f>
        <v/>
      </c>
      <c r="L697" s="105" t="str">
        <f>IFERROR(__xludf.DUMMYFUNCTION("""COMPUTED_VALUE"""),"")</f>
        <v/>
      </c>
      <c r="M697" s="105" t="str">
        <f>IFERROR(__xludf.DUMMYFUNCTION("""COMPUTED_VALUE"""),"")</f>
        <v/>
      </c>
      <c r="N697" s="105" t="str">
        <f>IFERROR(__xludf.DUMMYFUNCTION("""COMPUTED_VALUE"""),"")</f>
        <v/>
      </c>
      <c r="O697" s="105" t="str">
        <f>IFERROR(__xludf.DUMMYFUNCTION("""COMPUTED_VALUE"""),"")</f>
        <v/>
      </c>
      <c r="P697" s="105" t="str">
        <f>IFERROR(__xludf.DUMMYFUNCTION("""COMPUTED_VALUE"""),"")</f>
        <v/>
      </c>
      <c r="Q697" s="105" t="str">
        <f>IFERROR(__xludf.DUMMYFUNCTION("""COMPUTED_VALUE"""),"")</f>
        <v/>
      </c>
      <c r="R697" s="105" t="str">
        <f>IFERROR(__xludf.DUMMYFUNCTION("""COMPUTED_VALUE"""),"")</f>
        <v/>
      </c>
      <c r="S697" s="105" t="str">
        <f>IFERROR(__xludf.DUMMYFUNCTION("""COMPUTED_VALUE"""),"")</f>
        <v/>
      </c>
      <c r="T697" s="105" t="str">
        <f>IFERROR(__xludf.DUMMYFUNCTION("""COMPUTED_VALUE"""),"")</f>
        <v/>
      </c>
      <c r="U697" s="105" t="str">
        <f>IFERROR(__xludf.DUMMYFUNCTION("""COMPUTED_VALUE"""),"")</f>
        <v/>
      </c>
      <c r="V697" s="105" t="str">
        <f>IFERROR(__xludf.DUMMYFUNCTION("""COMPUTED_VALUE"""),"")</f>
        <v/>
      </c>
      <c r="W697" s="105" t="str">
        <f>IFERROR(__xludf.DUMMYFUNCTION("""COMPUTED_VALUE"""),"")</f>
        <v/>
      </c>
      <c r="X697" s="105" t="str">
        <f>IFERROR(__xludf.DUMMYFUNCTION("""COMPUTED_VALUE"""),"")</f>
        <v/>
      </c>
      <c r="Y697" s="105" t="str">
        <f>IFERROR(__xludf.DUMMYFUNCTION("""COMPUTED_VALUE"""),"")</f>
        <v/>
      </c>
      <c r="Z697" s="105" t="str">
        <f>IFERROR(__xludf.DUMMYFUNCTION("""COMPUTED_VALUE"""),"")</f>
        <v/>
      </c>
      <c r="AA697" s="105" t="str">
        <f>IFERROR(__xludf.DUMMYFUNCTION("""COMPUTED_VALUE"""),"")</f>
        <v/>
      </c>
      <c r="AB697" s="105" t="str">
        <f>IFERROR(__xludf.DUMMYFUNCTION("""COMPUTED_VALUE"""),"")</f>
        <v/>
      </c>
      <c r="AC697" s="105" t="str">
        <f>IFERROR(__xludf.DUMMYFUNCTION("""COMPUTED_VALUE"""),"")</f>
        <v/>
      </c>
      <c r="AD697" s="105" t="str">
        <f>IFERROR(__xludf.DUMMYFUNCTION("""COMPUTED_VALUE"""),"")</f>
        <v/>
      </c>
      <c r="AE697" s="105" t="str">
        <f>IFERROR(__xludf.DUMMYFUNCTION("""COMPUTED_VALUE"""),"")</f>
        <v/>
      </c>
      <c r="AF697" s="105" t="str">
        <f>IFERROR(__xludf.DUMMYFUNCTION("""COMPUTED_VALUE"""),"")</f>
        <v/>
      </c>
      <c r="AG697" s="105" t="str">
        <f>IFERROR(__xludf.DUMMYFUNCTION("""COMPUTED_VALUE"""),"")</f>
        <v/>
      </c>
      <c r="AH697" s="105" t="str">
        <f>IFERROR(__xludf.DUMMYFUNCTION("""COMPUTED_VALUE"""),"")</f>
        <v/>
      </c>
      <c r="AI697" s="105" t="str">
        <f>IFERROR(__xludf.DUMMYFUNCTION("""COMPUTED_VALUE"""),"")</f>
        <v/>
      </c>
      <c r="AJ697" s="105" t="str">
        <f>IFERROR(__xludf.DUMMYFUNCTION("""COMPUTED_VALUE"""),"")</f>
        <v/>
      </c>
      <c r="AK697" s="105" t="str">
        <f>IFERROR(__xludf.DUMMYFUNCTION("""COMPUTED_VALUE"""),"")</f>
        <v/>
      </c>
      <c r="AL697" s="105" t="str">
        <f>IFERROR(__xludf.DUMMYFUNCTION("""COMPUTED_VALUE"""),"")</f>
        <v/>
      </c>
      <c r="AM697" s="105" t="str">
        <f>IFERROR(__xludf.DUMMYFUNCTION("""COMPUTED_VALUE"""),"")</f>
        <v/>
      </c>
      <c r="AN697" s="105" t="str">
        <f>IFERROR(__xludf.DUMMYFUNCTION("""COMPUTED_VALUE"""),"")</f>
        <v/>
      </c>
    </row>
    <row r="698">
      <c r="B698" s="105"/>
      <c r="C698" s="105"/>
      <c r="E698" s="109"/>
      <c r="F698" s="110"/>
      <c r="G698" s="107"/>
      <c r="H698" s="108"/>
      <c r="J698" s="108" t="str">
        <f>IFERROR(__xludf.DUMMYFUNCTION("""COMPUTED_VALUE"""),"")</f>
        <v/>
      </c>
      <c r="K698" s="105" t="str">
        <f>IFERROR(__xludf.DUMMYFUNCTION("""COMPUTED_VALUE"""),"")</f>
        <v/>
      </c>
      <c r="L698" s="105" t="str">
        <f>IFERROR(__xludf.DUMMYFUNCTION("""COMPUTED_VALUE"""),"")</f>
        <v/>
      </c>
      <c r="M698" s="105" t="str">
        <f>IFERROR(__xludf.DUMMYFUNCTION("""COMPUTED_VALUE"""),"")</f>
        <v/>
      </c>
      <c r="N698" s="105" t="str">
        <f>IFERROR(__xludf.DUMMYFUNCTION("""COMPUTED_VALUE"""),"")</f>
        <v/>
      </c>
      <c r="O698" s="105" t="str">
        <f>IFERROR(__xludf.DUMMYFUNCTION("""COMPUTED_VALUE"""),"")</f>
        <v/>
      </c>
      <c r="P698" s="105" t="str">
        <f>IFERROR(__xludf.DUMMYFUNCTION("""COMPUTED_VALUE"""),"")</f>
        <v/>
      </c>
      <c r="Q698" s="105" t="str">
        <f>IFERROR(__xludf.DUMMYFUNCTION("""COMPUTED_VALUE"""),"")</f>
        <v/>
      </c>
      <c r="R698" s="105" t="str">
        <f>IFERROR(__xludf.DUMMYFUNCTION("""COMPUTED_VALUE"""),"")</f>
        <v/>
      </c>
      <c r="S698" s="105" t="str">
        <f>IFERROR(__xludf.DUMMYFUNCTION("""COMPUTED_VALUE"""),"")</f>
        <v/>
      </c>
      <c r="T698" s="105" t="str">
        <f>IFERROR(__xludf.DUMMYFUNCTION("""COMPUTED_VALUE"""),"")</f>
        <v/>
      </c>
      <c r="U698" s="105" t="str">
        <f>IFERROR(__xludf.DUMMYFUNCTION("""COMPUTED_VALUE"""),"")</f>
        <v/>
      </c>
      <c r="V698" s="105" t="str">
        <f>IFERROR(__xludf.DUMMYFUNCTION("""COMPUTED_VALUE"""),"")</f>
        <v/>
      </c>
      <c r="W698" s="105" t="str">
        <f>IFERROR(__xludf.DUMMYFUNCTION("""COMPUTED_VALUE"""),"")</f>
        <v/>
      </c>
      <c r="X698" s="105" t="str">
        <f>IFERROR(__xludf.DUMMYFUNCTION("""COMPUTED_VALUE"""),"")</f>
        <v/>
      </c>
      <c r="Y698" s="105" t="str">
        <f>IFERROR(__xludf.DUMMYFUNCTION("""COMPUTED_VALUE"""),"")</f>
        <v/>
      </c>
      <c r="Z698" s="105" t="str">
        <f>IFERROR(__xludf.DUMMYFUNCTION("""COMPUTED_VALUE"""),"")</f>
        <v/>
      </c>
      <c r="AA698" s="105" t="str">
        <f>IFERROR(__xludf.DUMMYFUNCTION("""COMPUTED_VALUE"""),"")</f>
        <v/>
      </c>
      <c r="AB698" s="105" t="str">
        <f>IFERROR(__xludf.DUMMYFUNCTION("""COMPUTED_VALUE"""),"")</f>
        <v/>
      </c>
      <c r="AC698" s="105" t="str">
        <f>IFERROR(__xludf.DUMMYFUNCTION("""COMPUTED_VALUE"""),"")</f>
        <v/>
      </c>
      <c r="AD698" s="105" t="str">
        <f>IFERROR(__xludf.DUMMYFUNCTION("""COMPUTED_VALUE"""),"")</f>
        <v/>
      </c>
      <c r="AE698" s="105" t="str">
        <f>IFERROR(__xludf.DUMMYFUNCTION("""COMPUTED_VALUE"""),"")</f>
        <v/>
      </c>
      <c r="AF698" s="105" t="str">
        <f>IFERROR(__xludf.DUMMYFUNCTION("""COMPUTED_VALUE"""),"")</f>
        <v/>
      </c>
      <c r="AG698" s="105" t="str">
        <f>IFERROR(__xludf.DUMMYFUNCTION("""COMPUTED_VALUE"""),"")</f>
        <v/>
      </c>
      <c r="AH698" s="105" t="str">
        <f>IFERROR(__xludf.DUMMYFUNCTION("""COMPUTED_VALUE"""),"")</f>
        <v/>
      </c>
      <c r="AI698" s="105" t="str">
        <f>IFERROR(__xludf.DUMMYFUNCTION("""COMPUTED_VALUE"""),"")</f>
        <v/>
      </c>
      <c r="AJ698" s="105" t="str">
        <f>IFERROR(__xludf.DUMMYFUNCTION("""COMPUTED_VALUE"""),"")</f>
        <v/>
      </c>
      <c r="AK698" s="105" t="str">
        <f>IFERROR(__xludf.DUMMYFUNCTION("""COMPUTED_VALUE"""),"")</f>
        <v/>
      </c>
      <c r="AL698" s="105" t="str">
        <f>IFERROR(__xludf.DUMMYFUNCTION("""COMPUTED_VALUE"""),"")</f>
        <v/>
      </c>
      <c r="AM698" s="105" t="str">
        <f>IFERROR(__xludf.DUMMYFUNCTION("""COMPUTED_VALUE"""),"")</f>
        <v/>
      </c>
      <c r="AN698" s="105" t="str">
        <f>IFERROR(__xludf.DUMMYFUNCTION("""COMPUTED_VALUE"""),"")</f>
        <v/>
      </c>
    </row>
    <row r="699">
      <c r="B699" s="105"/>
      <c r="C699" s="105"/>
      <c r="E699" s="109"/>
      <c r="F699" s="110"/>
      <c r="G699" s="107"/>
      <c r="H699" s="108"/>
      <c r="J699" s="108" t="str">
        <f>IFERROR(__xludf.DUMMYFUNCTION("""COMPUTED_VALUE"""),"")</f>
        <v/>
      </c>
      <c r="K699" s="105" t="str">
        <f>IFERROR(__xludf.DUMMYFUNCTION("""COMPUTED_VALUE"""),"")</f>
        <v/>
      </c>
      <c r="L699" s="105" t="str">
        <f>IFERROR(__xludf.DUMMYFUNCTION("""COMPUTED_VALUE"""),"")</f>
        <v/>
      </c>
      <c r="M699" s="105" t="str">
        <f>IFERROR(__xludf.DUMMYFUNCTION("""COMPUTED_VALUE"""),"")</f>
        <v/>
      </c>
      <c r="N699" s="105" t="str">
        <f>IFERROR(__xludf.DUMMYFUNCTION("""COMPUTED_VALUE"""),"")</f>
        <v/>
      </c>
      <c r="O699" s="105" t="str">
        <f>IFERROR(__xludf.DUMMYFUNCTION("""COMPUTED_VALUE"""),"")</f>
        <v/>
      </c>
      <c r="P699" s="105" t="str">
        <f>IFERROR(__xludf.DUMMYFUNCTION("""COMPUTED_VALUE"""),"")</f>
        <v/>
      </c>
      <c r="Q699" s="105" t="str">
        <f>IFERROR(__xludf.DUMMYFUNCTION("""COMPUTED_VALUE"""),"")</f>
        <v/>
      </c>
      <c r="R699" s="105" t="str">
        <f>IFERROR(__xludf.DUMMYFUNCTION("""COMPUTED_VALUE"""),"")</f>
        <v/>
      </c>
      <c r="S699" s="105" t="str">
        <f>IFERROR(__xludf.DUMMYFUNCTION("""COMPUTED_VALUE"""),"")</f>
        <v/>
      </c>
      <c r="T699" s="105" t="str">
        <f>IFERROR(__xludf.DUMMYFUNCTION("""COMPUTED_VALUE"""),"")</f>
        <v/>
      </c>
      <c r="U699" s="105" t="str">
        <f>IFERROR(__xludf.DUMMYFUNCTION("""COMPUTED_VALUE"""),"")</f>
        <v/>
      </c>
      <c r="V699" s="105" t="str">
        <f>IFERROR(__xludf.DUMMYFUNCTION("""COMPUTED_VALUE"""),"")</f>
        <v/>
      </c>
      <c r="W699" s="105" t="str">
        <f>IFERROR(__xludf.DUMMYFUNCTION("""COMPUTED_VALUE"""),"")</f>
        <v/>
      </c>
      <c r="X699" s="105" t="str">
        <f>IFERROR(__xludf.DUMMYFUNCTION("""COMPUTED_VALUE"""),"")</f>
        <v/>
      </c>
      <c r="Y699" s="105" t="str">
        <f>IFERROR(__xludf.DUMMYFUNCTION("""COMPUTED_VALUE"""),"")</f>
        <v/>
      </c>
      <c r="Z699" s="105" t="str">
        <f>IFERROR(__xludf.DUMMYFUNCTION("""COMPUTED_VALUE"""),"")</f>
        <v/>
      </c>
      <c r="AA699" s="105" t="str">
        <f>IFERROR(__xludf.DUMMYFUNCTION("""COMPUTED_VALUE"""),"")</f>
        <v/>
      </c>
      <c r="AB699" s="105" t="str">
        <f>IFERROR(__xludf.DUMMYFUNCTION("""COMPUTED_VALUE"""),"")</f>
        <v/>
      </c>
      <c r="AC699" s="105" t="str">
        <f>IFERROR(__xludf.DUMMYFUNCTION("""COMPUTED_VALUE"""),"")</f>
        <v/>
      </c>
      <c r="AD699" s="105" t="str">
        <f>IFERROR(__xludf.DUMMYFUNCTION("""COMPUTED_VALUE"""),"")</f>
        <v/>
      </c>
      <c r="AE699" s="105" t="str">
        <f>IFERROR(__xludf.DUMMYFUNCTION("""COMPUTED_VALUE"""),"")</f>
        <v/>
      </c>
      <c r="AF699" s="105" t="str">
        <f>IFERROR(__xludf.DUMMYFUNCTION("""COMPUTED_VALUE"""),"")</f>
        <v/>
      </c>
      <c r="AG699" s="105" t="str">
        <f>IFERROR(__xludf.DUMMYFUNCTION("""COMPUTED_VALUE"""),"")</f>
        <v/>
      </c>
      <c r="AH699" s="105" t="str">
        <f>IFERROR(__xludf.DUMMYFUNCTION("""COMPUTED_VALUE"""),"")</f>
        <v/>
      </c>
      <c r="AI699" s="105" t="str">
        <f>IFERROR(__xludf.DUMMYFUNCTION("""COMPUTED_VALUE"""),"")</f>
        <v/>
      </c>
      <c r="AJ699" s="105" t="str">
        <f>IFERROR(__xludf.DUMMYFUNCTION("""COMPUTED_VALUE"""),"")</f>
        <v/>
      </c>
      <c r="AK699" s="105" t="str">
        <f>IFERROR(__xludf.DUMMYFUNCTION("""COMPUTED_VALUE"""),"")</f>
        <v/>
      </c>
      <c r="AL699" s="105" t="str">
        <f>IFERROR(__xludf.DUMMYFUNCTION("""COMPUTED_VALUE"""),"")</f>
        <v/>
      </c>
      <c r="AM699" s="105" t="str">
        <f>IFERROR(__xludf.DUMMYFUNCTION("""COMPUTED_VALUE"""),"")</f>
        <v/>
      </c>
      <c r="AN699" s="105" t="str">
        <f>IFERROR(__xludf.DUMMYFUNCTION("""COMPUTED_VALUE"""),"")</f>
        <v/>
      </c>
    </row>
    <row r="700">
      <c r="B700" s="105"/>
      <c r="C700" s="105"/>
      <c r="E700" s="109"/>
      <c r="F700" s="110"/>
      <c r="G700" s="107"/>
      <c r="H700" s="108"/>
      <c r="J700" s="108" t="str">
        <f>IFERROR(__xludf.DUMMYFUNCTION("""COMPUTED_VALUE"""),"")</f>
        <v/>
      </c>
      <c r="K700" s="105" t="str">
        <f>IFERROR(__xludf.DUMMYFUNCTION("""COMPUTED_VALUE"""),"")</f>
        <v/>
      </c>
      <c r="L700" s="105" t="str">
        <f>IFERROR(__xludf.DUMMYFUNCTION("""COMPUTED_VALUE"""),"")</f>
        <v/>
      </c>
      <c r="M700" s="105" t="str">
        <f>IFERROR(__xludf.DUMMYFUNCTION("""COMPUTED_VALUE"""),"")</f>
        <v/>
      </c>
      <c r="N700" s="105" t="str">
        <f>IFERROR(__xludf.DUMMYFUNCTION("""COMPUTED_VALUE"""),"")</f>
        <v/>
      </c>
      <c r="O700" s="105" t="str">
        <f>IFERROR(__xludf.DUMMYFUNCTION("""COMPUTED_VALUE"""),"")</f>
        <v/>
      </c>
      <c r="P700" s="105" t="str">
        <f>IFERROR(__xludf.DUMMYFUNCTION("""COMPUTED_VALUE"""),"")</f>
        <v/>
      </c>
      <c r="Q700" s="105" t="str">
        <f>IFERROR(__xludf.DUMMYFUNCTION("""COMPUTED_VALUE"""),"")</f>
        <v/>
      </c>
      <c r="R700" s="105" t="str">
        <f>IFERROR(__xludf.DUMMYFUNCTION("""COMPUTED_VALUE"""),"")</f>
        <v/>
      </c>
      <c r="S700" s="105" t="str">
        <f>IFERROR(__xludf.DUMMYFUNCTION("""COMPUTED_VALUE"""),"")</f>
        <v/>
      </c>
      <c r="T700" s="105" t="str">
        <f>IFERROR(__xludf.DUMMYFUNCTION("""COMPUTED_VALUE"""),"")</f>
        <v/>
      </c>
      <c r="U700" s="105" t="str">
        <f>IFERROR(__xludf.DUMMYFUNCTION("""COMPUTED_VALUE"""),"")</f>
        <v/>
      </c>
      <c r="V700" s="105" t="str">
        <f>IFERROR(__xludf.DUMMYFUNCTION("""COMPUTED_VALUE"""),"")</f>
        <v/>
      </c>
      <c r="W700" s="105" t="str">
        <f>IFERROR(__xludf.DUMMYFUNCTION("""COMPUTED_VALUE"""),"")</f>
        <v/>
      </c>
      <c r="X700" s="105" t="str">
        <f>IFERROR(__xludf.DUMMYFUNCTION("""COMPUTED_VALUE"""),"")</f>
        <v/>
      </c>
      <c r="Y700" s="105" t="str">
        <f>IFERROR(__xludf.DUMMYFUNCTION("""COMPUTED_VALUE"""),"")</f>
        <v/>
      </c>
      <c r="Z700" s="105" t="str">
        <f>IFERROR(__xludf.DUMMYFUNCTION("""COMPUTED_VALUE"""),"")</f>
        <v/>
      </c>
      <c r="AA700" s="105" t="str">
        <f>IFERROR(__xludf.DUMMYFUNCTION("""COMPUTED_VALUE"""),"")</f>
        <v/>
      </c>
      <c r="AB700" s="105" t="str">
        <f>IFERROR(__xludf.DUMMYFUNCTION("""COMPUTED_VALUE"""),"")</f>
        <v/>
      </c>
      <c r="AC700" s="105" t="str">
        <f>IFERROR(__xludf.DUMMYFUNCTION("""COMPUTED_VALUE"""),"")</f>
        <v/>
      </c>
      <c r="AD700" s="105" t="str">
        <f>IFERROR(__xludf.DUMMYFUNCTION("""COMPUTED_VALUE"""),"")</f>
        <v/>
      </c>
      <c r="AE700" s="105" t="str">
        <f>IFERROR(__xludf.DUMMYFUNCTION("""COMPUTED_VALUE"""),"")</f>
        <v/>
      </c>
      <c r="AF700" s="105" t="str">
        <f>IFERROR(__xludf.DUMMYFUNCTION("""COMPUTED_VALUE"""),"")</f>
        <v/>
      </c>
      <c r="AG700" s="105" t="str">
        <f>IFERROR(__xludf.DUMMYFUNCTION("""COMPUTED_VALUE"""),"")</f>
        <v/>
      </c>
      <c r="AH700" s="105" t="str">
        <f>IFERROR(__xludf.DUMMYFUNCTION("""COMPUTED_VALUE"""),"")</f>
        <v/>
      </c>
      <c r="AI700" s="105" t="str">
        <f>IFERROR(__xludf.DUMMYFUNCTION("""COMPUTED_VALUE"""),"")</f>
        <v/>
      </c>
      <c r="AJ700" s="105" t="str">
        <f>IFERROR(__xludf.DUMMYFUNCTION("""COMPUTED_VALUE"""),"")</f>
        <v/>
      </c>
      <c r="AK700" s="105" t="str">
        <f>IFERROR(__xludf.DUMMYFUNCTION("""COMPUTED_VALUE"""),"")</f>
        <v/>
      </c>
      <c r="AL700" s="105" t="str">
        <f>IFERROR(__xludf.DUMMYFUNCTION("""COMPUTED_VALUE"""),"")</f>
        <v/>
      </c>
      <c r="AM700" s="105" t="str">
        <f>IFERROR(__xludf.DUMMYFUNCTION("""COMPUTED_VALUE"""),"")</f>
        <v/>
      </c>
      <c r="AN700" s="105" t="str">
        <f>IFERROR(__xludf.DUMMYFUNCTION("""COMPUTED_VALUE"""),"")</f>
        <v/>
      </c>
    </row>
    <row r="701">
      <c r="B701" s="105"/>
      <c r="C701" s="105"/>
      <c r="E701" s="109"/>
      <c r="F701" s="110"/>
      <c r="G701" s="107"/>
      <c r="H701" s="108"/>
      <c r="J701" s="108" t="str">
        <f>IFERROR(__xludf.DUMMYFUNCTION("""COMPUTED_VALUE"""),"")</f>
        <v/>
      </c>
      <c r="K701" s="105" t="str">
        <f>IFERROR(__xludf.DUMMYFUNCTION("""COMPUTED_VALUE"""),"")</f>
        <v/>
      </c>
      <c r="L701" s="105" t="str">
        <f>IFERROR(__xludf.DUMMYFUNCTION("""COMPUTED_VALUE"""),"")</f>
        <v/>
      </c>
      <c r="M701" s="105" t="str">
        <f>IFERROR(__xludf.DUMMYFUNCTION("""COMPUTED_VALUE"""),"")</f>
        <v/>
      </c>
      <c r="N701" s="105" t="str">
        <f>IFERROR(__xludf.DUMMYFUNCTION("""COMPUTED_VALUE"""),"")</f>
        <v/>
      </c>
      <c r="O701" s="105" t="str">
        <f>IFERROR(__xludf.DUMMYFUNCTION("""COMPUTED_VALUE"""),"")</f>
        <v/>
      </c>
      <c r="P701" s="105" t="str">
        <f>IFERROR(__xludf.DUMMYFUNCTION("""COMPUTED_VALUE"""),"")</f>
        <v/>
      </c>
      <c r="Q701" s="105" t="str">
        <f>IFERROR(__xludf.DUMMYFUNCTION("""COMPUTED_VALUE"""),"")</f>
        <v/>
      </c>
      <c r="R701" s="105" t="str">
        <f>IFERROR(__xludf.DUMMYFUNCTION("""COMPUTED_VALUE"""),"")</f>
        <v/>
      </c>
      <c r="S701" s="105" t="str">
        <f>IFERROR(__xludf.DUMMYFUNCTION("""COMPUTED_VALUE"""),"")</f>
        <v/>
      </c>
      <c r="T701" s="105" t="str">
        <f>IFERROR(__xludf.DUMMYFUNCTION("""COMPUTED_VALUE"""),"")</f>
        <v/>
      </c>
      <c r="U701" s="105" t="str">
        <f>IFERROR(__xludf.DUMMYFUNCTION("""COMPUTED_VALUE"""),"")</f>
        <v/>
      </c>
      <c r="V701" s="105" t="str">
        <f>IFERROR(__xludf.DUMMYFUNCTION("""COMPUTED_VALUE"""),"")</f>
        <v/>
      </c>
      <c r="W701" s="105" t="str">
        <f>IFERROR(__xludf.DUMMYFUNCTION("""COMPUTED_VALUE"""),"")</f>
        <v/>
      </c>
      <c r="X701" s="105" t="str">
        <f>IFERROR(__xludf.DUMMYFUNCTION("""COMPUTED_VALUE"""),"")</f>
        <v/>
      </c>
      <c r="Y701" s="105" t="str">
        <f>IFERROR(__xludf.DUMMYFUNCTION("""COMPUTED_VALUE"""),"")</f>
        <v/>
      </c>
      <c r="Z701" s="105" t="str">
        <f>IFERROR(__xludf.DUMMYFUNCTION("""COMPUTED_VALUE"""),"")</f>
        <v/>
      </c>
      <c r="AA701" s="105" t="str">
        <f>IFERROR(__xludf.DUMMYFUNCTION("""COMPUTED_VALUE"""),"")</f>
        <v/>
      </c>
      <c r="AB701" s="105" t="str">
        <f>IFERROR(__xludf.DUMMYFUNCTION("""COMPUTED_VALUE"""),"")</f>
        <v/>
      </c>
      <c r="AC701" s="105" t="str">
        <f>IFERROR(__xludf.DUMMYFUNCTION("""COMPUTED_VALUE"""),"")</f>
        <v/>
      </c>
      <c r="AD701" s="105" t="str">
        <f>IFERROR(__xludf.DUMMYFUNCTION("""COMPUTED_VALUE"""),"")</f>
        <v/>
      </c>
      <c r="AE701" s="105" t="str">
        <f>IFERROR(__xludf.DUMMYFUNCTION("""COMPUTED_VALUE"""),"")</f>
        <v/>
      </c>
      <c r="AF701" s="105" t="str">
        <f>IFERROR(__xludf.DUMMYFUNCTION("""COMPUTED_VALUE"""),"")</f>
        <v/>
      </c>
      <c r="AG701" s="105" t="str">
        <f>IFERROR(__xludf.DUMMYFUNCTION("""COMPUTED_VALUE"""),"")</f>
        <v/>
      </c>
      <c r="AH701" s="105" t="str">
        <f>IFERROR(__xludf.DUMMYFUNCTION("""COMPUTED_VALUE"""),"")</f>
        <v/>
      </c>
      <c r="AI701" s="105" t="str">
        <f>IFERROR(__xludf.DUMMYFUNCTION("""COMPUTED_VALUE"""),"")</f>
        <v/>
      </c>
      <c r="AJ701" s="105" t="str">
        <f>IFERROR(__xludf.DUMMYFUNCTION("""COMPUTED_VALUE"""),"")</f>
        <v/>
      </c>
      <c r="AK701" s="105" t="str">
        <f>IFERROR(__xludf.DUMMYFUNCTION("""COMPUTED_VALUE"""),"")</f>
        <v/>
      </c>
      <c r="AL701" s="105" t="str">
        <f>IFERROR(__xludf.DUMMYFUNCTION("""COMPUTED_VALUE"""),"")</f>
        <v/>
      </c>
      <c r="AM701" s="105" t="str">
        <f>IFERROR(__xludf.DUMMYFUNCTION("""COMPUTED_VALUE"""),"")</f>
        <v/>
      </c>
      <c r="AN701" s="105" t="str">
        <f>IFERROR(__xludf.DUMMYFUNCTION("""COMPUTED_VALUE"""),"")</f>
        <v/>
      </c>
    </row>
    <row r="702">
      <c r="B702" s="105"/>
      <c r="C702" s="105"/>
      <c r="E702" s="109"/>
      <c r="F702" s="110"/>
      <c r="G702" s="107"/>
      <c r="H702" s="108"/>
      <c r="J702" s="108" t="str">
        <f>IFERROR(__xludf.DUMMYFUNCTION("""COMPUTED_VALUE"""),"")</f>
        <v/>
      </c>
      <c r="K702" s="105" t="str">
        <f>IFERROR(__xludf.DUMMYFUNCTION("""COMPUTED_VALUE"""),"")</f>
        <v/>
      </c>
      <c r="L702" s="105" t="str">
        <f>IFERROR(__xludf.DUMMYFUNCTION("""COMPUTED_VALUE"""),"")</f>
        <v/>
      </c>
      <c r="M702" s="105" t="str">
        <f>IFERROR(__xludf.DUMMYFUNCTION("""COMPUTED_VALUE"""),"")</f>
        <v/>
      </c>
      <c r="N702" s="105" t="str">
        <f>IFERROR(__xludf.DUMMYFUNCTION("""COMPUTED_VALUE"""),"")</f>
        <v/>
      </c>
      <c r="O702" s="105" t="str">
        <f>IFERROR(__xludf.DUMMYFUNCTION("""COMPUTED_VALUE"""),"")</f>
        <v/>
      </c>
      <c r="P702" s="105" t="str">
        <f>IFERROR(__xludf.DUMMYFUNCTION("""COMPUTED_VALUE"""),"")</f>
        <v/>
      </c>
      <c r="Q702" s="105" t="str">
        <f>IFERROR(__xludf.DUMMYFUNCTION("""COMPUTED_VALUE"""),"")</f>
        <v/>
      </c>
      <c r="R702" s="105" t="str">
        <f>IFERROR(__xludf.DUMMYFUNCTION("""COMPUTED_VALUE"""),"")</f>
        <v/>
      </c>
      <c r="S702" s="105" t="str">
        <f>IFERROR(__xludf.DUMMYFUNCTION("""COMPUTED_VALUE"""),"")</f>
        <v/>
      </c>
      <c r="T702" s="105" t="str">
        <f>IFERROR(__xludf.DUMMYFUNCTION("""COMPUTED_VALUE"""),"")</f>
        <v/>
      </c>
      <c r="U702" s="105" t="str">
        <f>IFERROR(__xludf.DUMMYFUNCTION("""COMPUTED_VALUE"""),"")</f>
        <v/>
      </c>
      <c r="V702" s="105" t="str">
        <f>IFERROR(__xludf.DUMMYFUNCTION("""COMPUTED_VALUE"""),"")</f>
        <v/>
      </c>
      <c r="W702" s="105" t="str">
        <f>IFERROR(__xludf.DUMMYFUNCTION("""COMPUTED_VALUE"""),"")</f>
        <v/>
      </c>
      <c r="X702" s="105" t="str">
        <f>IFERROR(__xludf.DUMMYFUNCTION("""COMPUTED_VALUE"""),"")</f>
        <v/>
      </c>
      <c r="Y702" s="105" t="str">
        <f>IFERROR(__xludf.DUMMYFUNCTION("""COMPUTED_VALUE"""),"")</f>
        <v/>
      </c>
      <c r="Z702" s="105" t="str">
        <f>IFERROR(__xludf.DUMMYFUNCTION("""COMPUTED_VALUE"""),"")</f>
        <v/>
      </c>
      <c r="AA702" s="105" t="str">
        <f>IFERROR(__xludf.DUMMYFUNCTION("""COMPUTED_VALUE"""),"")</f>
        <v/>
      </c>
      <c r="AB702" s="105" t="str">
        <f>IFERROR(__xludf.DUMMYFUNCTION("""COMPUTED_VALUE"""),"")</f>
        <v/>
      </c>
      <c r="AC702" s="105" t="str">
        <f>IFERROR(__xludf.DUMMYFUNCTION("""COMPUTED_VALUE"""),"")</f>
        <v/>
      </c>
      <c r="AD702" s="105" t="str">
        <f>IFERROR(__xludf.DUMMYFUNCTION("""COMPUTED_VALUE"""),"")</f>
        <v/>
      </c>
      <c r="AE702" s="105" t="str">
        <f>IFERROR(__xludf.DUMMYFUNCTION("""COMPUTED_VALUE"""),"")</f>
        <v/>
      </c>
      <c r="AF702" s="105" t="str">
        <f>IFERROR(__xludf.DUMMYFUNCTION("""COMPUTED_VALUE"""),"")</f>
        <v/>
      </c>
      <c r="AG702" s="105" t="str">
        <f>IFERROR(__xludf.DUMMYFUNCTION("""COMPUTED_VALUE"""),"")</f>
        <v/>
      </c>
      <c r="AH702" s="105" t="str">
        <f>IFERROR(__xludf.DUMMYFUNCTION("""COMPUTED_VALUE"""),"")</f>
        <v/>
      </c>
      <c r="AI702" s="105" t="str">
        <f>IFERROR(__xludf.DUMMYFUNCTION("""COMPUTED_VALUE"""),"")</f>
        <v/>
      </c>
      <c r="AJ702" s="105" t="str">
        <f>IFERROR(__xludf.DUMMYFUNCTION("""COMPUTED_VALUE"""),"")</f>
        <v/>
      </c>
      <c r="AK702" s="105" t="str">
        <f>IFERROR(__xludf.DUMMYFUNCTION("""COMPUTED_VALUE"""),"")</f>
        <v/>
      </c>
      <c r="AL702" s="105" t="str">
        <f>IFERROR(__xludf.DUMMYFUNCTION("""COMPUTED_VALUE"""),"")</f>
        <v/>
      </c>
      <c r="AM702" s="105" t="str">
        <f>IFERROR(__xludf.DUMMYFUNCTION("""COMPUTED_VALUE"""),"")</f>
        <v/>
      </c>
      <c r="AN702" s="105" t="str">
        <f>IFERROR(__xludf.DUMMYFUNCTION("""COMPUTED_VALUE"""),"")</f>
        <v/>
      </c>
    </row>
    <row r="703">
      <c r="B703" s="105"/>
      <c r="C703" s="105"/>
      <c r="E703" s="109"/>
      <c r="F703" s="110"/>
      <c r="G703" s="107"/>
      <c r="H703" s="108"/>
      <c r="J703" s="108" t="str">
        <f>IFERROR(__xludf.DUMMYFUNCTION("""COMPUTED_VALUE"""),"")</f>
        <v/>
      </c>
      <c r="K703" s="105" t="str">
        <f>IFERROR(__xludf.DUMMYFUNCTION("""COMPUTED_VALUE"""),"")</f>
        <v/>
      </c>
      <c r="L703" s="105" t="str">
        <f>IFERROR(__xludf.DUMMYFUNCTION("""COMPUTED_VALUE"""),"")</f>
        <v/>
      </c>
      <c r="M703" s="105" t="str">
        <f>IFERROR(__xludf.DUMMYFUNCTION("""COMPUTED_VALUE"""),"")</f>
        <v/>
      </c>
      <c r="N703" s="105" t="str">
        <f>IFERROR(__xludf.DUMMYFUNCTION("""COMPUTED_VALUE"""),"")</f>
        <v/>
      </c>
      <c r="O703" s="105" t="str">
        <f>IFERROR(__xludf.DUMMYFUNCTION("""COMPUTED_VALUE"""),"")</f>
        <v/>
      </c>
      <c r="P703" s="105" t="str">
        <f>IFERROR(__xludf.DUMMYFUNCTION("""COMPUTED_VALUE"""),"")</f>
        <v/>
      </c>
      <c r="Q703" s="105" t="str">
        <f>IFERROR(__xludf.DUMMYFUNCTION("""COMPUTED_VALUE"""),"")</f>
        <v/>
      </c>
      <c r="R703" s="105" t="str">
        <f>IFERROR(__xludf.DUMMYFUNCTION("""COMPUTED_VALUE"""),"")</f>
        <v/>
      </c>
      <c r="S703" s="105" t="str">
        <f>IFERROR(__xludf.DUMMYFUNCTION("""COMPUTED_VALUE"""),"")</f>
        <v/>
      </c>
      <c r="T703" s="105" t="str">
        <f>IFERROR(__xludf.DUMMYFUNCTION("""COMPUTED_VALUE"""),"")</f>
        <v/>
      </c>
      <c r="U703" s="105" t="str">
        <f>IFERROR(__xludf.DUMMYFUNCTION("""COMPUTED_VALUE"""),"")</f>
        <v/>
      </c>
      <c r="V703" s="105" t="str">
        <f>IFERROR(__xludf.DUMMYFUNCTION("""COMPUTED_VALUE"""),"")</f>
        <v/>
      </c>
      <c r="W703" s="105" t="str">
        <f>IFERROR(__xludf.DUMMYFUNCTION("""COMPUTED_VALUE"""),"")</f>
        <v/>
      </c>
      <c r="X703" s="105" t="str">
        <f>IFERROR(__xludf.DUMMYFUNCTION("""COMPUTED_VALUE"""),"")</f>
        <v/>
      </c>
      <c r="Y703" s="105" t="str">
        <f>IFERROR(__xludf.DUMMYFUNCTION("""COMPUTED_VALUE"""),"")</f>
        <v/>
      </c>
      <c r="Z703" s="105" t="str">
        <f>IFERROR(__xludf.DUMMYFUNCTION("""COMPUTED_VALUE"""),"")</f>
        <v/>
      </c>
      <c r="AA703" s="105" t="str">
        <f>IFERROR(__xludf.DUMMYFUNCTION("""COMPUTED_VALUE"""),"")</f>
        <v/>
      </c>
      <c r="AB703" s="105" t="str">
        <f>IFERROR(__xludf.DUMMYFUNCTION("""COMPUTED_VALUE"""),"")</f>
        <v/>
      </c>
      <c r="AC703" s="105" t="str">
        <f>IFERROR(__xludf.DUMMYFUNCTION("""COMPUTED_VALUE"""),"")</f>
        <v/>
      </c>
      <c r="AD703" s="105" t="str">
        <f>IFERROR(__xludf.DUMMYFUNCTION("""COMPUTED_VALUE"""),"")</f>
        <v/>
      </c>
      <c r="AE703" s="105" t="str">
        <f>IFERROR(__xludf.DUMMYFUNCTION("""COMPUTED_VALUE"""),"")</f>
        <v/>
      </c>
      <c r="AF703" s="105" t="str">
        <f>IFERROR(__xludf.DUMMYFUNCTION("""COMPUTED_VALUE"""),"")</f>
        <v/>
      </c>
      <c r="AG703" s="105" t="str">
        <f>IFERROR(__xludf.DUMMYFUNCTION("""COMPUTED_VALUE"""),"")</f>
        <v/>
      </c>
      <c r="AH703" s="105" t="str">
        <f>IFERROR(__xludf.DUMMYFUNCTION("""COMPUTED_VALUE"""),"")</f>
        <v/>
      </c>
      <c r="AI703" s="105" t="str">
        <f>IFERROR(__xludf.DUMMYFUNCTION("""COMPUTED_VALUE"""),"")</f>
        <v/>
      </c>
      <c r="AJ703" s="105" t="str">
        <f>IFERROR(__xludf.DUMMYFUNCTION("""COMPUTED_VALUE"""),"")</f>
        <v/>
      </c>
      <c r="AK703" s="105" t="str">
        <f>IFERROR(__xludf.DUMMYFUNCTION("""COMPUTED_VALUE"""),"")</f>
        <v/>
      </c>
      <c r="AL703" s="105" t="str">
        <f>IFERROR(__xludf.DUMMYFUNCTION("""COMPUTED_VALUE"""),"")</f>
        <v/>
      </c>
      <c r="AM703" s="105" t="str">
        <f>IFERROR(__xludf.DUMMYFUNCTION("""COMPUTED_VALUE"""),"")</f>
        <v/>
      </c>
      <c r="AN703" s="105" t="str">
        <f>IFERROR(__xludf.DUMMYFUNCTION("""COMPUTED_VALUE"""),"")</f>
        <v/>
      </c>
    </row>
    <row r="704">
      <c r="B704" s="105"/>
      <c r="C704" s="105"/>
      <c r="E704" s="109"/>
      <c r="F704" s="110"/>
      <c r="G704" s="107"/>
      <c r="H704" s="108"/>
      <c r="J704" s="108" t="str">
        <f>IFERROR(__xludf.DUMMYFUNCTION("""COMPUTED_VALUE"""),"")</f>
        <v/>
      </c>
      <c r="K704" s="105" t="str">
        <f>IFERROR(__xludf.DUMMYFUNCTION("""COMPUTED_VALUE"""),"")</f>
        <v/>
      </c>
      <c r="L704" s="105" t="str">
        <f>IFERROR(__xludf.DUMMYFUNCTION("""COMPUTED_VALUE"""),"")</f>
        <v/>
      </c>
      <c r="M704" s="105" t="str">
        <f>IFERROR(__xludf.DUMMYFUNCTION("""COMPUTED_VALUE"""),"")</f>
        <v/>
      </c>
      <c r="N704" s="105" t="str">
        <f>IFERROR(__xludf.DUMMYFUNCTION("""COMPUTED_VALUE"""),"")</f>
        <v/>
      </c>
      <c r="O704" s="105" t="str">
        <f>IFERROR(__xludf.DUMMYFUNCTION("""COMPUTED_VALUE"""),"")</f>
        <v/>
      </c>
      <c r="P704" s="105" t="str">
        <f>IFERROR(__xludf.DUMMYFUNCTION("""COMPUTED_VALUE"""),"")</f>
        <v/>
      </c>
      <c r="Q704" s="105" t="str">
        <f>IFERROR(__xludf.DUMMYFUNCTION("""COMPUTED_VALUE"""),"")</f>
        <v/>
      </c>
      <c r="R704" s="105" t="str">
        <f>IFERROR(__xludf.DUMMYFUNCTION("""COMPUTED_VALUE"""),"")</f>
        <v/>
      </c>
      <c r="S704" s="105" t="str">
        <f>IFERROR(__xludf.DUMMYFUNCTION("""COMPUTED_VALUE"""),"")</f>
        <v/>
      </c>
      <c r="T704" s="105" t="str">
        <f>IFERROR(__xludf.DUMMYFUNCTION("""COMPUTED_VALUE"""),"")</f>
        <v/>
      </c>
      <c r="U704" s="105" t="str">
        <f>IFERROR(__xludf.DUMMYFUNCTION("""COMPUTED_VALUE"""),"")</f>
        <v/>
      </c>
      <c r="V704" s="105" t="str">
        <f>IFERROR(__xludf.DUMMYFUNCTION("""COMPUTED_VALUE"""),"")</f>
        <v/>
      </c>
      <c r="W704" s="105" t="str">
        <f>IFERROR(__xludf.DUMMYFUNCTION("""COMPUTED_VALUE"""),"")</f>
        <v/>
      </c>
      <c r="X704" s="105" t="str">
        <f>IFERROR(__xludf.DUMMYFUNCTION("""COMPUTED_VALUE"""),"")</f>
        <v/>
      </c>
      <c r="Y704" s="105" t="str">
        <f>IFERROR(__xludf.DUMMYFUNCTION("""COMPUTED_VALUE"""),"")</f>
        <v/>
      </c>
      <c r="Z704" s="105" t="str">
        <f>IFERROR(__xludf.DUMMYFUNCTION("""COMPUTED_VALUE"""),"")</f>
        <v/>
      </c>
      <c r="AA704" s="105" t="str">
        <f>IFERROR(__xludf.DUMMYFUNCTION("""COMPUTED_VALUE"""),"")</f>
        <v/>
      </c>
      <c r="AB704" s="105" t="str">
        <f>IFERROR(__xludf.DUMMYFUNCTION("""COMPUTED_VALUE"""),"")</f>
        <v/>
      </c>
      <c r="AC704" s="105" t="str">
        <f>IFERROR(__xludf.DUMMYFUNCTION("""COMPUTED_VALUE"""),"")</f>
        <v/>
      </c>
      <c r="AD704" s="105" t="str">
        <f>IFERROR(__xludf.DUMMYFUNCTION("""COMPUTED_VALUE"""),"")</f>
        <v/>
      </c>
      <c r="AE704" s="105" t="str">
        <f>IFERROR(__xludf.DUMMYFUNCTION("""COMPUTED_VALUE"""),"")</f>
        <v/>
      </c>
      <c r="AF704" s="105" t="str">
        <f>IFERROR(__xludf.DUMMYFUNCTION("""COMPUTED_VALUE"""),"")</f>
        <v/>
      </c>
      <c r="AG704" s="105" t="str">
        <f>IFERROR(__xludf.DUMMYFUNCTION("""COMPUTED_VALUE"""),"")</f>
        <v/>
      </c>
      <c r="AH704" s="105" t="str">
        <f>IFERROR(__xludf.DUMMYFUNCTION("""COMPUTED_VALUE"""),"")</f>
        <v/>
      </c>
      <c r="AI704" s="105" t="str">
        <f>IFERROR(__xludf.DUMMYFUNCTION("""COMPUTED_VALUE"""),"")</f>
        <v/>
      </c>
      <c r="AJ704" s="105" t="str">
        <f>IFERROR(__xludf.DUMMYFUNCTION("""COMPUTED_VALUE"""),"")</f>
        <v/>
      </c>
      <c r="AK704" s="105" t="str">
        <f>IFERROR(__xludf.DUMMYFUNCTION("""COMPUTED_VALUE"""),"")</f>
        <v/>
      </c>
      <c r="AL704" s="105" t="str">
        <f>IFERROR(__xludf.DUMMYFUNCTION("""COMPUTED_VALUE"""),"")</f>
        <v/>
      </c>
      <c r="AM704" s="105" t="str">
        <f>IFERROR(__xludf.DUMMYFUNCTION("""COMPUTED_VALUE"""),"")</f>
        <v/>
      </c>
      <c r="AN704" s="105" t="str">
        <f>IFERROR(__xludf.DUMMYFUNCTION("""COMPUTED_VALUE"""),"")</f>
        <v/>
      </c>
    </row>
    <row r="705">
      <c r="B705" s="105"/>
      <c r="C705" s="105"/>
      <c r="E705" s="109"/>
      <c r="F705" s="110"/>
      <c r="G705" s="107"/>
      <c r="H705" s="108"/>
      <c r="J705" s="108" t="str">
        <f>IFERROR(__xludf.DUMMYFUNCTION("""COMPUTED_VALUE"""),"")</f>
        <v/>
      </c>
      <c r="K705" s="105" t="str">
        <f>IFERROR(__xludf.DUMMYFUNCTION("""COMPUTED_VALUE"""),"")</f>
        <v/>
      </c>
      <c r="L705" s="105" t="str">
        <f>IFERROR(__xludf.DUMMYFUNCTION("""COMPUTED_VALUE"""),"")</f>
        <v/>
      </c>
      <c r="M705" s="105" t="str">
        <f>IFERROR(__xludf.DUMMYFUNCTION("""COMPUTED_VALUE"""),"")</f>
        <v/>
      </c>
      <c r="N705" s="105" t="str">
        <f>IFERROR(__xludf.DUMMYFUNCTION("""COMPUTED_VALUE"""),"")</f>
        <v/>
      </c>
      <c r="O705" s="105" t="str">
        <f>IFERROR(__xludf.DUMMYFUNCTION("""COMPUTED_VALUE"""),"")</f>
        <v/>
      </c>
      <c r="P705" s="105" t="str">
        <f>IFERROR(__xludf.DUMMYFUNCTION("""COMPUTED_VALUE"""),"")</f>
        <v/>
      </c>
      <c r="Q705" s="105" t="str">
        <f>IFERROR(__xludf.DUMMYFUNCTION("""COMPUTED_VALUE"""),"")</f>
        <v/>
      </c>
      <c r="R705" s="105" t="str">
        <f>IFERROR(__xludf.DUMMYFUNCTION("""COMPUTED_VALUE"""),"")</f>
        <v/>
      </c>
      <c r="S705" s="105" t="str">
        <f>IFERROR(__xludf.DUMMYFUNCTION("""COMPUTED_VALUE"""),"")</f>
        <v/>
      </c>
      <c r="T705" s="105" t="str">
        <f>IFERROR(__xludf.DUMMYFUNCTION("""COMPUTED_VALUE"""),"")</f>
        <v/>
      </c>
      <c r="U705" s="105" t="str">
        <f>IFERROR(__xludf.DUMMYFUNCTION("""COMPUTED_VALUE"""),"")</f>
        <v/>
      </c>
      <c r="V705" s="105" t="str">
        <f>IFERROR(__xludf.DUMMYFUNCTION("""COMPUTED_VALUE"""),"")</f>
        <v/>
      </c>
      <c r="W705" s="105" t="str">
        <f>IFERROR(__xludf.DUMMYFUNCTION("""COMPUTED_VALUE"""),"")</f>
        <v/>
      </c>
      <c r="X705" s="105" t="str">
        <f>IFERROR(__xludf.DUMMYFUNCTION("""COMPUTED_VALUE"""),"")</f>
        <v/>
      </c>
      <c r="Y705" s="105" t="str">
        <f>IFERROR(__xludf.DUMMYFUNCTION("""COMPUTED_VALUE"""),"")</f>
        <v/>
      </c>
      <c r="Z705" s="105" t="str">
        <f>IFERROR(__xludf.DUMMYFUNCTION("""COMPUTED_VALUE"""),"")</f>
        <v/>
      </c>
      <c r="AA705" s="105" t="str">
        <f>IFERROR(__xludf.DUMMYFUNCTION("""COMPUTED_VALUE"""),"")</f>
        <v/>
      </c>
      <c r="AB705" s="105" t="str">
        <f>IFERROR(__xludf.DUMMYFUNCTION("""COMPUTED_VALUE"""),"")</f>
        <v/>
      </c>
      <c r="AC705" s="105" t="str">
        <f>IFERROR(__xludf.DUMMYFUNCTION("""COMPUTED_VALUE"""),"")</f>
        <v/>
      </c>
      <c r="AD705" s="105" t="str">
        <f>IFERROR(__xludf.DUMMYFUNCTION("""COMPUTED_VALUE"""),"")</f>
        <v/>
      </c>
      <c r="AE705" s="105" t="str">
        <f>IFERROR(__xludf.DUMMYFUNCTION("""COMPUTED_VALUE"""),"")</f>
        <v/>
      </c>
      <c r="AF705" s="105" t="str">
        <f>IFERROR(__xludf.DUMMYFUNCTION("""COMPUTED_VALUE"""),"")</f>
        <v/>
      </c>
      <c r="AG705" s="105" t="str">
        <f>IFERROR(__xludf.DUMMYFUNCTION("""COMPUTED_VALUE"""),"")</f>
        <v/>
      </c>
      <c r="AH705" s="105" t="str">
        <f>IFERROR(__xludf.DUMMYFUNCTION("""COMPUTED_VALUE"""),"")</f>
        <v/>
      </c>
      <c r="AI705" s="105" t="str">
        <f>IFERROR(__xludf.DUMMYFUNCTION("""COMPUTED_VALUE"""),"")</f>
        <v/>
      </c>
      <c r="AJ705" s="105" t="str">
        <f>IFERROR(__xludf.DUMMYFUNCTION("""COMPUTED_VALUE"""),"")</f>
        <v/>
      </c>
      <c r="AK705" s="105" t="str">
        <f>IFERROR(__xludf.DUMMYFUNCTION("""COMPUTED_VALUE"""),"")</f>
        <v/>
      </c>
      <c r="AL705" s="105" t="str">
        <f>IFERROR(__xludf.DUMMYFUNCTION("""COMPUTED_VALUE"""),"")</f>
        <v/>
      </c>
      <c r="AM705" s="105" t="str">
        <f>IFERROR(__xludf.DUMMYFUNCTION("""COMPUTED_VALUE"""),"")</f>
        <v/>
      </c>
      <c r="AN705" s="105" t="str">
        <f>IFERROR(__xludf.DUMMYFUNCTION("""COMPUTED_VALUE"""),"")</f>
        <v/>
      </c>
    </row>
    <row r="706">
      <c r="B706" s="105"/>
      <c r="C706" s="105"/>
      <c r="E706" s="109"/>
      <c r="F706" s="110"/>
      <c r="G706" s="107"/>
      <c r="H706" s="108"/>
      <c r="J706" s="108" t="str">
        <f>IFERROR(__xludf.DUMMYFUNCTION("""COMPUTED_VALUE"""),"")</f>
        <v/>
      </c>
      <c r="K706" s="105" t="str">
        <f>IFERROR(__xludf.DUMMYFUNCTION("""COMPUTED_VALUE"""),"")</f>
        <v/>
      </c>
      <c r="L706" s="105" t="str">
        <f>IFERROR(__xludf.DUMMYFUNCTION("""COMPUTED_VALUE"""),"")</f>
        <v/>
      </c>
      <c r="M706" s="105" t="str">
        <f>IFERROR(__xludf.DUMMYFUNCTION("""COMPUTED_VALUE"""),"")</f>
        <v/>
      </c>
      <c r="N706" s="105" t="str">
        <f>IFERROR(__xludf.DUMMYFUNCTION("""COMPUTED_VALUE"""),"")</f>
        <v/>
      </c>
      <c r="O706" s="105" t="str">
        <f>IFERROR(__xludf.DUMMYFUNCTION("""COMPUTED_VALUE"""),"")</f>
        <v/>
      </c>
      <c r="P706" s="105" t="str">
        <f>IFERROR(__xludf.DUMMYFUNCTION("""COMPUTED_VALUE"""),"")</f>
        <v/>
      </c>
      <c r="Q706" s="105" t="str">
        <f>IFERROR(__xludf.DUMMYFUNCTION("""COMPUTED_VALUE"""),"")</f>
        <v/>
      </c>
      <c r="R706" s="105" t="str">
        <f>IFERROR(__xludf.DUMMYFUNCTION("""COMPUTED_VALUE"""),"")</f>
        <v/>
      </c>
      <c r="S706" s="105" t="str">
        <f>IFERROR(__xludf.DUMMYFUNCTION("""COMPUTED_VALUE"""),"")</f>
        <v/>
      </c>
      <c r="T706" s="105" t="str">
        <f>IFERROR(__xludf.DUMMYFUNCTION("""COMPUTED_VALUE"""),"")</f>
        <v/>
      </c>
      <c r="U706" s="105" t="str">
        <f>IFERROR(__xludf.DUMMYFUNCTION("""COMPUTED_VALUE"""),"")</f>
        <v/>
      </c>
      <c r="V706" s="105" t="str">
        <f>IFERROR(__xludf.DUMMYFUNCTION("""COMPUTED_VALUE"""),"")</f>
        <v/>
      </c>
      <c r="W706" s="105" t="str">
        <f>IFERROR(__xludf.DUMMYFUNCTION("""COMPUTED_VALUE"""),"")</f>
        <v/>
      </c>
      <c r="X706" s="105" t="str">
        <f>IFERROR(__xludf.DUMMYFUNCTION("""COMPUTED_VALUE"""),"")</f>
        <v/>
      </c>
      <c r="Y706" s="105" t="str">
        <f>IFERROR(__xludf.DUMMYFUNCTION("""COMPUTED_VALUE"""),"")</f>
        <v/>
      </c>
      <c r="Z706" s="105" t="str">
        <f>IFERROR(__xludf.DUMMYFUNCTION("""COMPUTED_VALUE"""),"")</f>
        <v/>
      </c>
      <c r="AA706" s="105" t="str">
        <f>IFERROR(__xludf.DUMMYFUNCTION("""COMPUTED_VALUE"""),"")</f>
        <v/>
      </c>
      <c r="AB706" s="105" t="str">
        <f>IFERROR(__xludf.DUMMYFUNCTION("""COMPUTED_VALUE"""),"")</f>
        <v/>
      </c>
      <c r="AC706" s="105" t="str">
        <f>IFERROR(__xludf.DUMMYFUNCTION("""COMPUTED_VALUE"""),"")</f>
        <v/>
      </c>
      <c r="AD706" s="105" t="str">
        <f>IFERROR(__xludf.DUMMYFUNCTION("""COMPUTED_VALUE"""),"")</f>
        <v/>
      </c>
      <c r="AE706" s="105" t="str">
        <f>IFERROR(__xludf.DUMMYFUNCTION("""COMPUTED_VALUE"""),"")</f>
        <v/>
      </c>
      <c r="AF706" s="105" t="str">
        <f>IFERROR(__xludf.DUMMYFUNCTION("""COMPUTED_VALUE"""),"")</f>
        <v/>
      </c>
      <c r="AG706" s="105" t="str">
        <f>IFERROR(__xludf.DUMMYFUNCTION("""COMPUTED_VALUE"""),"")</f>
        <v/>
      </c>
      <c r="AH706" s="105" t="str">
        <f>IFERROR(__xludf.DUMMYFUNCTION("""COMPUTED_VALUE"""),"")</f>
        <v/>
      </c>
      <c r="AI706" s="105" t="str">
        <f>IFERROR(__xludf.DUMMYFUNCTION("""COMPUTED_VALUE"""),"")</f>
        <v/>
      </c>
      <c r="AJ706" s="105" t="str">
        <f>IFERROR(__xludf.DUMMYFUNCTION("""COMPUTED_VALUE"""),"")</f>
        <v/>
      </c>
      <c r="AK706" s="105" t="str">
        <f>IFERROR(__xludf.DUMMYFUNCTION("""COMPUTED_VALUE"""),"")</f>
        <v/>
      </c>
      <c r="AL706" s="105" t="str">
        <f>IFERROR(__xludf.DUMMYFUNCTION("""COMPUTED_VALUE"""),"")</f>
        <v/>
      </c>
      <c r="AM706" s="105" t="str">
        <f>IFERROR(__xludf.DUMMYFUNCTION("""COMPUTED_VALUE"""),"")</f>
        <v/>
      </c>
      <c r="AN706" s="105" t="str">
        <f>IFERROR(__xludf.DUMMYFUNCTION("""COMPUTED_VALUE"""),"")</f>
        <v/>
      </c>
    </row>
    <row r="707">
      <c r="B707" s="105"/>
      <c r="C707" s="105"/>
      <c r="E707" s="109"/>
      <c r="F707" s="110"/>
      <c r="G707" s="107"/>
      <c r="H707" s="108"/>
      <c r="J707" s="108" t="str">
        <f>IFERROR(__xludf.DUMMYFUNCTION("""COMPUTED_VALUE"""),"")</f>
        <v/>
      </c>
      <c r="K707" s="105" t="str">
        <f>IFERROR(__xludf.DUMMYFUNCTION("""COMPUTED_VALUE"""),"")</f>
        <v/>
      </c>
      <c r="L707" s="105" t="str">
        <f>IFERROR(__xludf.DUMMYFUNCTION("""COMPUTED_VALUE"""),"")</f>
        <v/>
      </c>
      <c r="M707" s="105" t="str">
        <f>IFERROR(__xludf.DUMMYFUNCTION("""COMPUTED_VALUE"""),"")</f>
        <v/>
      </c>
      <c r="N707" s="105" t="str">
        <f>IFERROR(__xludf.DUMMYFUNCTION("""COMPUTED_VALUE"""),"")</f>
        <v/>
      </c>
      <c r="O707" s="105" t="str">
        <f>IFERROR(__xludf.DUMMYFUNCTION("""COMPUTED_VALUE"""),"")</f>
        <v/>
      </c>
      <c r="P707" s="105" t="str">
        <f>IFERROR(__xludf.DUMMYFUNCTION("""COMPUTED_VALUE"""),"")</f>
        <v/>
      </c>
      <c r="Q707" s="105" t="str">
        <f>IFERROR(__xludf.DUMMYFUNCTION("""COMPUTED_VALUE"""),"")</f>
        <v/>
      </c>
      <c r="R707" s="105" t="str">
        <f>IFERROR(__xludf.DUMMYFUNCTION("""COMPUTED_VALUE"""),"")</f>
        <v/>
      </c>
      <c r="S707" s="105" t="str">
        <f>IFERROR(__xludf.DUMMYFUNCTION("""COMPUTED_VALUE"""),"")</f>
        <v/>
      </c>
      <c r="T707" s="105" t="str">
        <f>IFERROR(__xludf.DUMMYFUNCTION("""COMPUTED_VALUE"""),"")</f>
        <v/>
      </c>
      <c r="U707" s="105" t="str">
        <f>IFERROR(__xludf.DUMMYFUNCTION("""COMPUTED_VALUE"""),"")</f>
        <v/>
      </c>
      <c r="V707" s="105" t="str">
        <f>IFERROR(__xludf.DUMMYFUNCTION("""COMPUTED_VALUE"""),"")</f>
        <v/>
      </c>
      <c r="W707" s="105" t="str">
        <f>IFERROR(__xludf.DUMMYFUNCTION("""COMPUTED_VALUE"""),"")</f>
        <v/>
      </c>
      <c r="X707" s="105" t="str">
        <f>IFERROR(__xludf.DUMMYFUNCTION("""COMPUTED_VALUE"""),"")</f>
        <v/>
      </c>
      <c r="Y707" s="105" t="str">
        <f>IFERROR(__xludf.DUMMYFUNCTION("""COMPUTED_VALUE"""),"")</f>
        <v/>
      </c>
      <c r="Z707" s="105" t="str">
        <f>IFERROR(__xludf.DUMMYFUNCTION("""COMPUTED_VALUE"""),"")</f>
        <v/>
      </c>
      <c r="AA707" s="105" t="str">
        <f>IFERROR(__xludf.DUMMYFUNCTION("""COMPUTED_VALUE"""),"")</f>
        <v/>
      </c>
      <c r="AB707" s="105" t="str">
        <f>IFERROR(__xludf.DUMMYFUNCTION("""COMPUTED_VALUE"""),"")</f>
        <v/>
      </c>
      <c r="AC707" s="105" t="str">
        <f>IFERROR(__xludf.DUMMYFUNCTION("""COMPUTED_VALUE"""),"")</f>
        <v/>
      </c>
      <c r="AD707" s="105" t="str">
        <f>IFERROR(__xludf.DUMMYFUNCTION("""COMPUTED_VALUE"""),"")</f>
        <v/>
      </c>
      <c r="AE707" s="105" t="str">
        <f>IFERROR(__xludf.DUMMYFUNCTION("""COMPUTED_VALUE"""),"")</f>
        <v/>
      </c>
      <c r="AF707" s="105" t="str">
        <f>IFERROR(__xludf.DUMMYFUNCTION("""COMPUTED_VALUE"""),"")</f>
        <v/>
      </c>
      <c r="AG707" s="105" t="str">
        <f>IFERROR(__xludf.DUMMYFUNCTION("""COMPUTED_VALUE"""),"")</f>
        <v/>
      </c>
      <c r="AH707" s="105" t="str">
        <f>IFERROR(__xludf.DUMMYFUNCTION("""COMPUTED_VALUE"""),"")</f>
        <v/>
      </c>
      <c r="AI707" s="105" t="str">
        <f>IFERROR(__xludf.DUMMYFUNCTION("""COMPUTED_VALUE"""),"")</f>
        <v/>
      </c>
      <c r="AJ707" s="105" t="str">
        <f>IFERROR(__xludf.DUMMYFUNCTION("""COMPUTED_VALUE"""),"")</f>
        <v/>
      </c>
      <c r="AK707" s="105" t="str">
        <f>IFERROR(__xludf.DUMMYFUNCTION("""COMPUTED_VALUE"""),"")</f>
        <v/>
      </c>
      <c r="AL707" s="105" t="str">
        <f>IFERROR(__xludf.DUMMYFUNCTION("""COMPUTED_VALUE"""),"")</f>
        <v/>
      </c>
      <c r="AM707" s="105" t="str">
        <f>IFERROR(__xludf.DUMMYFUNCTION("""COMPUTED_VALUE"""),"")</f>
        <v/>
      </c>
      <c r="AN707" s="105" t="str">
        <f>IFERROR(__xludf.DUMMYFUNCTION("""COMPUTED_VALUE"""),"")</f>
        <v/>
      </c>
    </row>
    <row r="708">
      <c r="B708" s="105"/>
      <c r="C708" s="105"/>
      <c r="E708" s="109"/>
      <c r="F708" s="110"/>
      <c r="G708" s="107"/>
      <c r="H708" s="108"/>
      <c r="J708" s="108" t="str">
        <f>IFERROR(__xludf.DUMMYFUNCTION("""COMPUTED_VALUE"""),"")</f>
        <v/>
      </c>
      <c r="K708" s="105" t="str">
        <f>IFERROR(__xludf.DUMMYFUNCTION("""COMPUTED_VALUE"""),"")</f>
        <v/>
      </c>
      <c r="L708" s="105" t="str">
        <f>IFERROR(__xludf.DUMMYFUNCTION("""COMPUTED_VALUE"""),"")</f>
        <v/>
      </c>
      <c r="M708" s="105" t="str">
        <f>IFERROR(__xludf.DUMMYFUNCTION("""COMPUTED_VALUE"""),"")</f>
        <v/>
      </c>
      <c r="N708" s="105" t="str">
        <f>IFERROR(__xludf.DUMMYFUNCTION("""COMPUTED_VALUE"""),"")</f>
        <v/>
      </c>
      <c r="O708" s="105" t="str">
        <f>IFERROR(__xludf.DUMMYFUNCTION("""COMPUTED_VALUE"""),"")</f>
        <v/>
      </c>
      <c r="P708" s="105" t="str">
        <f>IFERROR(__xludf.DUMMYFUNCTION("""COMPUTED_VALUE"""),"")</f>
        <v/>
      </c>
      <c r="Q708" s="105" t="str">
        <f>IFERROR(__xludf.DUMMYFUNCTION("""COMPUTED_VALUE"""),"")</f>
        <v/>
      </c>
      <c r="R708" s="105" t="str">
        <f>IFERROR(__xludf.DUMMYFUNCTION("""COMPUTED_VALUE"""),"")</f>
        <v/>
      </c>
      <c r="S708" s="105" t="str">
        <f>IFERROR(__xludf.DUMMYFUNCTION("""COMPUTED_VALUE"""),"")</f>
        <v/>
      </c>
      <c r="T708" s="105" t="str">
        <f>IFERROR(__xludf.DUMMYFUNCTION("""COMPUTED_VALUE"""),"")</f>
        <v/>
      </c>
      <c r="U708" s="105" t="str">
        <f>IFERROR(__xludf.DUMMYFUNCTION("""COMPUTED_VALUE"""),"")</f>
        <v/>
      </c>
      <c r="V708" s="105" t="str">
        <f>IFERROR(__xludf.DUMMYFUNCTION("""COMPUTED_VALUE"""),"")</f>
        <v/>
      </c>
      <c r="W708" s="105" t="str">
        <f>IFERROR(__xludf.DUMMYFUNCTION("""COMPUTED_VALUE"""),"")</f>
        <v/>
      </c>
      <c r="X708" s="105" t="str">
        <f>IFERROR(__xludf.DUMMYFUNCTION("""COMPUTED_VALUE"""),"")</f>
        <v/>
      </c>
      <c r="Y708" s="105" t="str">
        <f>IFERROR(__xludf.DUMMYFUNCTION("""COMPUTED_VALUE"""),"")</f>
        <v/>
      </c>
      <c r="Z708" s="105" t="str">
        <f>IFERROR(__xludf.DUMMYFUNCTION("""COMPUTED_VALUE"""),"")</f>
        <v/>
      </c>
      <c r="AA708" s="105" t="str">
        <f>IFERROR(__xludf.DUMMYFUNCTION("""COMPUTED_VALUE"""),"")</f>
        <v/>
      </c>
      <c r="AB708" s="105" t="str">
        <f>IFERROR(__xludf.DUMMYFUNCTION("""COMPUTED_VALUE"""),"")</f>
        <v/>
      </c>
      <c r="AC708" s="105" t="str">
        <f>IFERROR(__xludf.DUMMYFUNCTION("""COMPUTED_VALUE"""),"")</f>
        <v/>
      </c>
      <c r="AD708" s="105" t="str">
        <f>IFERROR(__xludf.DUMMYFUNCTION("""COMPUTED_VALUE"""),"")</f>
        <v/>
      </c>
      <c r="AE708" s="105" t="str">
        <f>IFERROR(__xludf.DUMMYFUNCTION("""COMPUTED_VALUE"""),"")</f>
        <v/>
      </c>
      <c r="AF708" s="105" t="str">
        <f>IFERROR(__xludf.DUMMYFUNCTION("""COMPUTED_VALUE"""),"")</f>
        <v/>
      </c>
      <c r="AG708" s="105" t="str">
        <f>IFERROR(__xludf.DUMMYFUNCTION("""COMPUTED_VALUE"""),"")</f>
        <v/>
      </c>
      <c r="AH708" s="105" t="str">
        <f>IFERROR(__xludf.DUMMYFUNCTION("""COMPUTED_VALUE"""),"")</f>
        <v/>
      </c>
      <c r="AI708" s="105" t="str">
        <f>IFERROR(__xludf.DUMMYFUNCTION("""COMPUTED_VALUE"""),"")</f>
        <v/>
      </c>
      <c r="AJ708" s="105" t="str">
        <f>IFERROR(__xludf.DUMMYFUNCTION("""COMPUTED_VALUE"""),"")</f>
        <v/>
      </c>
      <c r="AK708" s="105" t="str">
        <f>IFERROR(__xludf.DUMMYFUNCTION("""COMPUTED_VALUE"""),"")</f>
        <v/>
      </c>
      <c r="AL708" s="105" t="str">
        <f>IFERROR(__xludf.DUMMYFUNCTION("""COMPUTED_VALUE"""),"")</f>
        <v/>
      </c>
      <c r="AM708" s="105" t="str">
        <f>IFERROR(__xludf.DUMMYFUNCTION("""COMPUTED_VALUE"""),"")</f>
        <v/>
      </c>
      <c r="AN708" s="105" t="str">
        <f>IFERROR(__xludf.DUMMYFUNCTION("""COMPUTED_VALUE"""),"")</f>
        <v/>
      </c>
    </row>
    <row r="709">
      <c r="B709" s="105"/>
      <c r="C709" s="105"/>
      <c r="E709" s="109"/>
      <c r="F709" s="110"/>
      <c r="G709" s="107"/>
      <c r="H709" s="108"/>
      <c r="J709" s="108" t="str">
        <f>IFERROR(__xludf.DUMMYFUNCTION("""COMPUTED_VALUE"""),"")</f>
        <v/>
      </c>
      <c r="K709" s="105" t="str">
        <f>IFERROR(__xludf.DUMMYFUNCTION("""COMPUTED_VALUE"""),"")</f>
        <v/>
      </c>
      <c r="L709" s="105" t="str">
        <f>IFERROR(__xludf.DUMMYFUNCTION("""COMPUTED_VALUE"""),"")</f>
        <v/>
      </c>
      <c r="M709" s="105" t="str">
        <f>IFERROR(__xludf.DUMMYFUNCTION("""COMPUTED_VALUE"""),"")</f>
        <v/>
      </c>
      <c r="N709" s="105" t="str">
        <f>IFERROR(__xludf.DUMMYFUNCTION("""COMPUTED_VALUE"""),"")</f>
        <v/>
      </c>
      <c r="O709" s="105" t="str">
        <f>IFERROR(__xludf.DUMMYFUNCTION("""COMPUTED_VALUE"""),"")</f>
        <v/>
      </c>
      <c r="P709" s="105" t="str">
        <f>IFERROR(__xludf.DUMMYFUNCTION("""COMPUTED_VALUE"""),"")</f>
        <v/>
      </c>
      <c r="Q709" s="105" t="str">
        <f>IFERROR(__xludf.DUMMYFUNCTION("""COMPUTED_VALUE"""),"")</f>
        <v/>
      </c>
      <c r="R709" s="105" t="str">
        <f>IFERROR(__xludf.DUMMYFUNCTION("""COMPUTED_VALUE"""),"")</f>
        <v/>
      </c>
      <c r="S709" s="105" t="str">
        <f>IFERROR(__xludf.DUMMYFUNCTION("""COMPUTED_VALUE"""),"")</f>
        <v/>
      </c>
      <c r="T709" s="105" t="str">
        <f>IFERROR(__xludf.DUMMYFUNCTION("""COMPUTED_VALUE"""),"")</f>
        <v/>
      </c>
      <c r="U709" s="105" t="str">
        <f>IFERROR(__xludf.DUMMYFUNCTION("""COMPUTED_VALUE"""),"")</f>
        <v/>
      </c>
      <c r="V709" s="105" t="str">
        <f>IFERROR(__xludf.DUMMYFUNCTION("""COMPUTED_VALUE"""),"")</f>
        <v/>
      </c>
      <c r="W709" s="105" t="str">
        <f>IFERROR(__xludf.DUMMYFUNCTION("""COMPUTED_VALUE"""),"")</f>
        <v/>
      </c>
      <c r="X709" s="105" t="str">
        <f>IFERROR(__xludf.DUMMYFUNCTION("""COMPUTED_VALUE"""),"")</f>
        <v/>
      </c>
      <c r="Y709" s="105" t="str">
        <f>IFERROR(__xludf.DUMMYFUNCTION("""COMPUTED_VALUE"""),"")</f>
        <v/>
      </c>
      <c r="Z709" s="105" t="str">
        <f>IFERROR(__xludf.DUMMYFUNCTION("""COMPUTED_VALUE"""),"")</f>
        <v/>
      </c>
      <c r="AA709" s="105" t="str">
        <f>IFERROR(__xludf.DUMMYFUNCTION("""COMPUTED_VALUE"""),"")</f>
        <v/>
      </c>
      <c r="AB709" s="105" t="str">
        <f>IFERROR(__xludf.DUMMYFUNCTION("""COMPUTED_VALUE"""),"")</f>
        <v/>
      </c>
      <c r="AC709" s="105" t="str">
        <f>IFERROR(__xludf.DUMMYFUNCTION("""COMPUTED_VALUE"""),"")</f>
        <v/>
      </c>
      <c r="AD709" s="105" t="str">
        <f>IFERROR(__xludf.DUMMYFUNCTION("""COMPUTED_VALUE"""),"")</f>
        <v/>
      </c>
      <c r="AE709" s="105" t="str">
        <f>IFERROR(__xludf.DUMMYFUNCTION("""COMPUTED_VALUE"""),"")</f>
        <v/>
      </c>
      <c r="AF709" s="105" t="str">
        <f>IFERROR(__xludf.DUMMYFUNCTION("""COMPUTED_VALUE"""),"")</f>
        <v/>
      </c>
      <c r="AG709" s="105" t="str">
        <f>IFERROR(__xludf.DUMMYFUNCTION("""COMPUTED_VALUE"""),"")</f>
        <v/>
      </c>
      <c r="AH709" s="105" t="str">
        <f>IFERROR(__xludf.DUMMYFUNCTION("""COMPUTED_VALUE"""),"")</f>
        <v/>
      </c>
      <c r="AI709" s="105" t="str">
        <f>IFERROR(__xludf.DUMMYFUNCTION("""COMPUTED_VALUE"""),"")</f>
        <v/>
      </c>
      <c r="AJ709" s="105" t="str">
        <f>IFERROR(__xludf.DUMMYFUNCTION("""COMPUTED_VALUE"""),"")</f>
        <v/>
      </c>
      <c r="AK709" s="105" t="str">
        <f>IFERROR(__xludf.DUMMYFUNCTION("""COMPUTED_VALUE"""),"")</f>
        <v/>
      </c>
      <c r="AL709" s="105" t="str">
        <f>IFERROR(__xludf.DUMMYFUNCTION("""COMPUTED_VALUE"""),"")</f>
        <v/>
      </c>
      <c r="AM709" s="105" t="str">
        <f>IFERROR(__xludf.DUMMYFUNCTION("""COMPUTED_VALUE"""),"")</f>
        <v/>
      </c>
      <c r="AN709" s="105" t="str">
        <f>IFERROR(__xludf.DUMMYFUNCTION("""COMPUTED_VALUE"""),"")</f>
        <v/>
      </c>
    </row>
    <row r="710">
      <c r="B710" s="105"/>
      <c r="C710" s="105"/>
      <c r="E710" s="109"/>
      <c r="F710" s="110"/>
      <c r="G710" s="107"/>
      <c r="H710" s="108"/>
      <c r="J710" s="108" t="str">
        <f>IFERROR(__xludf.DUMMYFUNCTION("""COMPUTED_VALUE"""),"")</f>
        <v/>
      </c>
      <c r="K710" s="105" t="str">
        <f>IFERROR(__xludf.DUMMYFUNCTION("""COMPUTED_VALUE"""),"")</f>
        <v/>
      </c>
      <c r="L710" s="105" t="str">
        <f>IFERROR(__xludf.DUMMYFUNCTION("""COMPUTED_VALUE"""),"")</f>
        <v/>
      </c>
      <c r="M710" s="105" t="str">
        <f>IFERROR(__xludf.DUMMYFUNCTION("""COMPUTED_VALUE"""),"")</f>
        <v/>
      </c>
      <c r="N710" s="105" t="str">
        <f>IFERROR(__xludf.DUMMYFUNCTION("""COMPUTED_VALUE"""),"")</f>
        <v/>
      </c>
      <c r="O710" s="105" t="str">
        <f>IFERROR(__xludf.DUMMYFUNCTION("""COMPUTED_VALUE"""),"")</f>
        <v/>
      </c>
      <c r="P710" s="105" t="str">
        <f>IFERROR(__xludf.DUMMYFUNCTION("""COMPUTED_VALUE"""),"")</f>
        <v/>
      </c>
      <c r="Q710" s="105" t="str">
        <f>IFERROR(__xludf.DUMMYFUNCTION("""COMPUTED_VALUE"""),"")</f>
        <v/>
      </c>
      <c r="R710" s="105" t="str">
        <f>IFERROR(__xludf.DUMMYFUNCTION("""COMPUTED_VALUE"""),"")</f>
        <v/>
      </c>
      <c r="S710" s="105" t="str">
        <f>IFERROR(__xludf.DUMMYFUNCTION("""COMPUTED_VALUE"""),"")</f>
        <v/>
      </c>
      <c r="T710" s="105" t="str">
        <f>IFERROR(__xludf.DUMMYFUNCTION("""COMPUTED_VALUE"""),"")</f>
        <v/>
      </c>
      <c r="U710" s="105" t="str">
        <f>IFERROR(__xludf.DUMMYFUNCTION("""COMPUTED_VALUE"""),"")</f>
        <v/>
      </c>
      <c r="V710" s="105" t="str">
        <f>IFERROR(__xludf.DUMMYFUNCTION("""COMPUTED_VALUE"""),"")</f>
        <v/>
      </c>
      <c r="W710" s="105" t="str">
        <f>IFERROR(__xludf.DUMMYFUNCTION("""COMPUTED_VALUE"""),"")</f>
        <v/>
      </c>
      <c r="X710" s="105" t="str">
        <f>IFERROR(__xludf.DUMMYFUNCTION("""COMPUTED_VALUE"""),"")</f>
        <v/>
      </c>
      <c r="Y710" s="105" t="str">
        <f>IFERROR(__xludf.DUMMYFUNCTION("""COMPUTED_VALUE"""),"")</f>
        <v/>
      </c>
      <c r="Z710" s="105" t="str">
        <f>IFERROR(__xludf.DUMMYFUNCTION("""COMPUTED_VALUE"""),"")</f>
        <v/>
      </c>
      <c r="AA710" s="105" t="str">
        <f>IFERROR(__xludf.DUMMYFUNCTION("""COMPUTED_VALUE"""),"")</f>
        <v/>
      </c>
      <c r="AB710" s="105" t="str">
        <f>IFERROR(__xludf.DUMMYFUNCTION("""COMPUTED_VALUE"""),"")</f>
        <v/>
      </c>
      <c r="AC710" s="105" t="str">
        <f>IFERROR(__xludf.DUMMYFUNCTION("""COMPUTED_VALUE"""),"")</f>
        <v/>
      </c>
      <c r="AD710" s="105" t="str">
        <f>IFERROR(__xludf.DUMMYFUNCTION("""COMPUTED_VALUE"""),"")</f>
        <v/>
      </c>
      <c r="AE710" s="105" t="str">
        <f>IFERROR(__xludf.DUMMYFUNCTION("""COMPUTED_VALUE"""),"")</f>
        <v/>
      </c>
      <c r="AF710" s="105" t="str">
        <f>IFERROR(__xludf.DUMMYFUNCTION("""COMPUTED_VALUE"""),"")</f>
        <v/>
      </c>
      <c r="AG710" s="105" t="str">
        <f>IFERROR(__xludf.DUMMYFUNCTION("""COMPUTED_VALUE"""),"")</f>
        <v/>
      </c>
      <c r="AH710" s="105" t="str">
        <f>IFERROR(__xludf.DUMMYFUNCTION("""COMPUTED_VALUE"""),"")</f>
        <v/>
      </c>
      <c r="AI710" s="105" t="str">
        <f>IFERROR(__xludf.DUMMYFUNCTION("""COMPUTED_VALUE"""),"")</f>
        <v/>
      </c>
      <c r="AJ710" s="105" t="str">
        <f>IFERROR(__xludf.DUMMYFUNCTION("""COMPUTED_VALUE"""),"")</f>
        <v/>
      </c>
      <c r="AK710" s="105" t="str">
        <f>IFERROR(__xludf.DUMMYFUNCTION("""COMPUTED_VALUE"""),"")</f>
        <v/>
      </c>
      <c r="AL710" s="105" t="str">
        <f>IFERROR(__xludf.DUMMYFUNCTION("""COMPUTED_VALUE"""),"")</f>
        <v/>
      </c>
      <c r="AM710" s="105" t="str">
        <f>IFERROR(__xludf.DUMMYFUNCTION("""COMPUTED_VALUE"""),"")</f>
        <v/>
      </c>
      <c r="AN710" s="105" t="str">
        <f>IFERROR(__xludf.DUMMYFUNCTION("""COMPUTED_VALUE"""),"")</f>
        <v/>
      </c>
    </row>
    <row r="711">
      <c r="B711" s="105"/>
      <c r="C711" s="105"/>
      <c r="E711" s="109"/>
      <c r="F711" s="110"/>
      <c r="G711" s="107"/>
      <c r="H711" s="108"/>
      <c r="J711" s="108" t="str">
        <f>IFERROR(__xludf.DUMMYFUNCTION("""COMPUTED_VALUE"""),"")</f>
        <v/>
      </c>
      <c r="K711" s="105" t="str">
        <f>IFERROR(__xludf.DUMMYFUNCTION("""COMPUTED_VALUE"""),"")</f>
        <v/>
      </c>
      <c r="L711" s="105" t="str">
        <f>IFERROR(__xludf.DUMMYFUNCTION("""COMPUTED_VALUE"""),"")</f>
        <v/>
      </c>
      <c r="M711" s="105" t="str">
        <f>IFERROR(__xludf.DUMMYFUNCTION("""COMPUTED_VALUE"""),"")</f>
        <v/>
      </c>
      <c r="N711" s="105" t="str">
        <f>IFERROR(__xludf.DUMMYFUNCTION("""COMPUTED_VALUE"""),"")</f>
        <v/>
      </c>
      <c r="O711" s="105" t="str">
        <f>IFERROR(__xludf.DUMMYFUNCTION("""COMPUTED_VALUE"""),"")</f>
        <v/>
      </c>
      <c r="P711" s="105" t="str">
        <f>IFERROR(__xludf.DUMMYFUNCTION("""COMPUTED_VALUE"""),"")</f>
        <v/>
      </c>
      <c r="Q711" s="105" t="str">
        <f>IFERROR(__xludf.DUMMYFUNCTION("""COMPUTED_VALUE"""),"")</f>
        <v/>
      </c>
      <c r="R711" s="105" t="str">
        <f>IFERROR(__xludf.DUMMYFUNCTION("""COMPUTED_VALUE"""),"")</f>
        <v/>
      </c>
      <c r="S711" s="105" t="str">
        <f>IFERROR(__xludf.DUMMYFUNCTION("""COMPUTED_VALUE"""),"")</f>
        <v/>
      </c>
      <c r="T711" s="105" t="str">
        <f>IFERROR(__xludf.DUMMYFUNCTION("""COMPUTED_VALUE"""),"")</f>
        <v/>
      </c>
      <c r="U711" s="105" t="str">
        <f>IFERROR(__xludf.DUMMYFUNCTION("""COMPUTED_VALUE"""),"")</f>
        <v/>
      </c>
      <c r="V711" s="105" t="str">
        <f>IFERROR(__xludf.DUMMYFUNCTION("""COMPUTED_VALUE"""),"")</f>
        <v/>
      </c>
      <c r="W711" s="105" t="str">
        <f>IFERROR(__xludf.DUMMYFUNCTION("""COMPUTED_VALUE"""),"")</f>
        <v/>
      </c>
      <c r="X711" s="105" t="str">
        <f>IFERROR(__xludf.DUMMYFUNCTION("""COMPUTED_VALUE"""),"")</f>
        <v/>
      </c>
      <c r="Y711" s="105" t="str">
        <f>IFERROR(__xludf.DUMMYFUNCTION("""COMPUTED_VALUE"""),"")</f>
        <v/>
      </c>
      <c r="Z711" s="105" t="str">
        <f>IFERROR(__xludf.DUMMYFUNCTION("""COMPUTED_VALUE"""),"")</f>
        <v/>
      </c>
      <c r="AA711" s="105" t="str">
        <f>IFERROR(__xludf.DUMMYFUNCTION("""COMPUTED_VALUE"""),"")</f>
        <v/>
      </c>
      <c r="AB711" s="105" t="str">
        <f>IFERROR(__xludf.DUMMYFUNCTION("""COMPUTED_VALUE"""),"")</f>
        <v/>
      </c>
      <c r="AC711" s="105" t="str">
        <f>IFERROR(__xludf.DUMMYFUNCTION("""COMPUTED_VALUE"""),"")</f>
        <v/>
      </c>
      <c r="AD711" s="105" t="str">
        <f>IFERROR(__xludf.DUMMYFUNCTION("""COMPUTED_VALUE"""),"")</f>
        <v/>
      </c>
      <c r="AE711" s="105" t="str">
        <f>IFERROR(__xludf.DUMMYFUNCTION("""COMPUTED_VALUE"""),"")</f>
        <v/>
      </c>
      <c r="AF711" s="105" t="str">
        <f>IFERROR(__xludf.DUMMYFUNCTION("""COMPUTED_VALUE"""),"")</f>
        <v/>
      </c>
      <c r="AG711" s="105" t="str">
        <f>IFERROR(__xludf.DUMMYFUNCTION("""COMPUTED_VALUE"""),"")</f>
        <v/>
      </c>
      <c r="AH711" s="105" t="str">
        <f>IFERROR(__xludf.DUMMYFUNCTION("""COMPUTED_VALUE"""),"")</f>
        <v/>
      </c>
      <c r="AI711" s="105" t="str">
        <f>IFERROR(__xludf.DUMMYFUNCTION("""COMPUTED_VALUE"""),"")</f>
        <v/>
      </c>
      <c r="AJ711" s="105" t="str">
        <f>IFERROR(__xludf.DUMMYFUNCTION("""COMPUTED_VALUE"""),"")</f>
        <v/>
      </c>
      <c r="AK711" s="105" t="str">
        <f>IFERROR(__xludf.DUMMYFUNCTION("""COMPUTED_VALUE"""),"")</f>
        <v/>
      </c>
      <c r="AL711" s="105" t="str">
        <f>IFERROR(__xludf.DUMMYFUNCTION("""COMPUTED_VALUE"""),"")</f>
        <v/>
      </c>
      <c r="AM711" s="105" t="str">
        <f>IFERROR(__xludf.DUMMYFUNCTION("""COMPUTED_VALUE"""),"")</f>
        <v/>
      </c>
      <c r="AN711" s="105" t="str">
        <f>IFERROR(__xludf.DUMMYFUNCTION("""COMPUTED_VALUE"""),"")</f>
        <v/>
      </c>
    </row>
    <row r="712">
      <c r="B712" s="105"/>
      <c r="C712" s="105"/>
      <c r="E712" s="109"/>
      <c r="F712" s="110"/>
      <c r="G712" s="107"/>
      <c r="H712" s="108"/>
      <c r="J712" s="108" t="str">
        <f>IFERROR(__xludf.DUMMYFUNCTION("""COMPUTED_VALUE"""),"")</f>
        <v/>
      </c>
      <c r="K712" s="105" t="str">
        <f>IFERROR(__xludf.DUMMYFUNCTION("""COMPUTED_VALUE"""),"")</f>
        <v/>
      </c>
      <c r="L712" s="105" t="str">
        <f>IFERROR(__xludf.DUMMYFUNCTION("""COMPUTED_VALUE"""),"")</f>
        <v/>
      </c>
      <c r="M712" s="105" t="str">
        <f>IFERROR(__xludf.DUMMYFUNCTION("""COMPUTED_VALUE"""),"")</f>
        <v/>
      </c>
      <c r="N712" s="105" t="str">
        <f>IFERROR(__xludf.DUMMYFUNCTION("""COMPUTED_VALUE"""),"")</f>
        <v/>
      </c>
      <c r="O712" s="105" t="str">
        <f>IFERROR(__xludf.DUMMYFUNCTION("""COMPUTED_VALUE"""),"")</f>
        <v/>
      </c>
      <c r="P712" s="105" t="str">
        <f>IFERROR(__xludf.DUMMYFUNCTION("""COMPUTED_VALUE"""),"")</f>
        <v/>
      </c>
      <c r="Q712" s="105" t="str">
        <f>IFERROR(__xludf.DUMMYFUNCTION("""COMPUTED_VALUE"""),"")</f>
        <v/>
      </c>
      <c r="R712" s="105" t="str">
        <f>IFERROR(__xludf.DUMMYFUNCTION("""COMPUTED_VALUE"""),"")</f>
        <v/>
      </c>
      <c r="S712" s="105" t="str">
        <f>IFERROR(__xludf.DUMMYFUNCTION("""COMPUTED_VALUE"""),"")</f>
        <v/>
      </c>
      <c r="T712" s="105" t="str">
        <f>IFERROR(__xludf.DUMMYFUNCTION("""COMPUTED_VALUE"""),"")</f>
        <v/>
      </c>
      <c r="U712" s="105" t="str">
        <f>IFERROR(__xludf.DUMMYFUNCTION("""COMPUTED_VALUE"""),"")</f>
        <v/>
      </c>
      <c r="V712" s="105" t="str">
        <f>IFERROR(__xludf.DUMMYFUNCTION("""COMPUTED_VALUE"""),"")</f>
        <v/>
      </c>
      <c r="W712" s="105" t="str">
        <f>IFERROR(__xludf.DUMMYFUNCTION("""COMPUTED_VALUE"""),"")</f>
        <v/>
      </c>
      <c r="X712" s="105" t="str">
        <f>IFERROR(__xludf.DUMMYFUNCTION("""COMPUTED_VALUE"""),"")</f>
        <v/>
      </c>
      <c r="Y712" s="105" t="str">
        <f>IFERROR(__xludf.DUMMYFUNCTION("""COMPUTED_VALUE"""),"")</f>
        <v/>
      </c>
      <c r="Z712" s="105" t="str">
        <f>IFERROR(__xludf.DUMMYFUNCTION("""COMPUTED_VALUE"""),"")</f>
        <v/>
      </c>
      <c r="AA712" s="105" t="str">
        <f>IFERROR(__xludf.DUMMYFUNCTION("""COMPUTED_VALUE"""),"")</f>
        <v/>
      </c>
      <c r="AB712" s="105" t="str">
        <f>IFERROR(__xludf.DUMMYFUNCTION("""COMPUTED_VALUE"""),"")</f>
        <v/>
      </c>
      <c r="AC712" s="105" t="str">
        <f>IFERROR(__xludf.DUMMYFUNCTION("""COMPUTED_VALUE"""),"")</f>
        <v/>
      </c>
      <c r="AD712" s="105" t="str">
        <f>IFERROR(__xludf.DUMMYFUNCTION("""COMPUTED_VALUE"""),"")</f>
        <v/>
      </c>
      <c r="AE712" s="105" t="str">
        <f>IFERROR(__xludf.DUMMYFUNCTION("""COMPUTED_VALUE"""),"")</f>
        <v/>
      </c>
      <c r="AF712" s="105" t="str">
        <f>IFERROR(__xludf.DUMMYFUNCTION("""COMPUTED_VALUE"""),"")</f>
        <v/>
      </c>
      <c r="AG712" s="105" t="str">
        <f>IFERROR(__xludf.DUMMYFUNCTION("""COMPUTED_VALUE"""),"")</f>
        <v/>
      </c>
      <c r="AH712" s="105" t="str">
        <f>IFERROR(__xludf.DUMMYFUNCTION("""COMPUTED_VALUE"""),"")</f>
        <v/>
      </c>
      <c r="AI712" s="105" t="str">
        <f>IFERROR(__xludf.DUMMYFUNCTION("""COMPUTED_VALUE"""),"")</f>
        <v/>
      </c>
      <c r="AJ712" s="105" t="str">
        <f>IFERROR(__xludf.DUMMYFUNCTION("""COMPUTED_VALUE"""),"")</f>
        <v/>
      </c>
      <c r="AK712" s="105" t="str">
        <f>IFERROR(__xludf.DUMMYFUNCTION("""COMPUTED_VALUE"""),"")</f>
        <v/>
      </c>
      <c r="AL712" s="105" t="str">
        <f>IFERROR(__xludf.DUMMYFUNCTION("""COMPUTED_VALUE"""),"")</f>
        <v/>
      </c>
      <c r="AM712" s="105" t="str">
        <f>IFERROR(__xludf.DUMMYFUNCTION("""COMPUTED_VALUE"""),"")</f>
        <v/>
      </c>
      <c r="AN712" s="105" t="str">
        <f>IFERROR(__xludf.DUMMYFUNCTION("""COMPUTED_VALUE"""),"")</f>
        <v/>
      </c>
    </row>
    <row r="713">
      <c r="B713" s="105"/>
      <c r="C713" s="105"/>
      <c r="E713" s="109"/>
      <c r="F713" s="110"/>
      <c r="G713" s="107"/>
      <c r="H713" s="108"/>
      <c r="J713" s="108" t="str">
        <f>IFERROR(__xludf.DUMMYFUNCTION("""COMPUTED_VALUE"""),"")</f>
        <v/>
      </c>
      <c r="K713" s="105" t="str">
        <f>IFERROR(__xludf.DUMMYFUNCTION("""COMPUTED_VALUE"""),"")</f>
        <v/>
      </c>
      <c r="L713" s="105" t="str">
        <f>IFERROR(__xludf.DUMMYFUNCTION("""COMPUTED_VALUE"""),"")</f>
        <v/>
      </c>
      <c r="M713" s="105" t="str">
        <f>IFERROR(__xludf.DUMMYFUNCTION("""COMPUTED_VALUE"""),"")</f>
        <v/>
      </c>
      <c r="N713" s="105" t="str">
        <f>IFERROR(__xludf.DUMMYFUNCTION("""COMPUTED_VALUE"""),"")</f>
        <v/>
      </c>
      <c r="O713" s="105" t="str">
        <f>IFERROR(__xludf.DUMMYFUNCTION("""COMPUTED_VALUE"""),"")</f>
        <v/>
      </c>
      <c r="P713" s="105" t="str">
        <f>IFERROR(__xludf.DUMMYFUNCTION("""COMPUTED_VALUE"""),"")</f>
        <v/>
      </c>
      <c r="Q713" s="105" t="str">
        <f>IFERROR(__xludf.DUMMYFUNCTION("""COMPUTED_VALUE"""),"")</f>
        <v/>
      </c>
      <c r="R713" s="105" t="str">
        <f>IFERROR(__xludf.DUMMYFUNCTION("""COMPUTED_VALUE"""),"")</f>
        <v/>
      </c>
      <c r="S713" s="105" t="str">
        <f>IFERROR(__xludf.DUMMYFUNCTION("""COMPUTED_VALUE"""),"")</f>
        <v/>
      </c>
      <c r="T713" s="105" t="str">
        <f>IFERROR(__xludf.DUMMYFUNCTION("""COMPUTED_VALUE"""),"")</f>
        <v/>
      </c>
      <c r="U713" s="105" t="str">
        <f>IFERROR(__xludf.DUMMYFUNCTION("""COMPUTED_VALUE"""),"")</f>
        <v/>
      </c>
      <c r="V713" s="105" t="str">
        <f>IFERROR(__xludf.DUMMYFUNCTION("""COMPUTED_VALUE"""),"")</f>
        <v/>
      </c>
      <c r="W713" s="105" t="str">
        <f>IFERROR(__xludf.DUMMYFUNCTION("""COMPUTED_VALUE"""),"")</f>
        <v/>
      </c>
      <c r="X713" s="105" t="str">
        <f>IFERROR(__xludf.DUMMYFUNCTION("""COMPUTED_VALUE"""),"")</f>
        <v/>
      </c>
      <c r="Y713" s="105" t="str">
        <f>IFERROR(__xludf.DUMMYFUNCTION("""COMPUTED_VALUE"""),"")</f>
        <v/>
      </c>
      <c r="Z713" s="105" t="str">
        <f>IFERROR(__xludf.DUMMYFUNCTION("""COMPUTED_VALUE"""),"")</f>
        <v/>
      </c>
      <c r="AA713" s="105" t="str">
        <f>IFERROR(__xludf.DUMMYFUNCTION("""COMPUTED_VALUE"""),"")</f>
        <v/>
      </c>
      <c r="AB713" s="105" t="str">
        <f>IFERROR(__xludf.DUMMYFUNCTION("""COMPUTED_VALUE"""),"")</f>
        <v/>
      </c>
      <c r="AC713" s="105" t="str">
        <f>IFERROR(__xludf.DUMMYFUNCTION("""COMPUTED_VALUE"""),"")</f>
        <v/>
      </c>
      <c r="AD713" s="105" t="str">
        <f>IFERROR(__xludf.DUMMYFUNCTION("""COMPUTED_VALUE"""),"")</f>
        <v/>
      </c>
      <c r="AE713" s="105" t="str">
        <f>IFERROR(__xludf.DUMMYFUNCTION("""COMPUTED_VALUE"""),"")</f>
        <v/>
      </c>
      <c r="AF713" s="105" t="str">
        <f>IFERROR(__xludf.DUMMYFUNCTION("""COMPUTED_VALUE"""),"")</f>
        <v/>
      </c>
      <c r="AG713" s="105" t="str">
        <f>IFERROR(__xludf.DUMMYFUNCTION("""COMPUTED_VALUE"""),"")</f>
        <v/>
      </c>
      <c r="AH713" s="105" t="str">
        <f>IFERROR(__xludf.DUMMYFUNCTION("""COMPUTED_VALUE"""),"")</f>
        <v/>
      </c>
      <c r="AI713" s="105" t="str">
        <f>IFERROR(__xludf.DUMMYFUNCTION("""COMPUTED_VALUE"""),"")</f>
        <v/>
      </c>
      <c r="AJ713" s="105" t="str">
        <f>IFERROR(__xludf.DUMMYFUNCTION("""COMPUTED_VALUE"""),"")</f>
        <v/>
      </c>
      <c r="AK713" s="105" t="str">
        <f>IFERROR(__xludf.DUMMYFUNCTION("""COMPUTED_VALUE"""),"")</f>
        <v/>
      </c>
      <c r="AL713" s="105" t="str">
        <f>IFERROR(__xludf.DUMMYFUNCTION("""COMPUTED_VALUE"""),"")</f>
        <v/>
      </c>
      <c r="AM713" s="105" t="str">
        <f>IFERROR(__xludf.DUMMYFUNCTION("""COMPUTED_VALUE"""),"")</f>
        <v/>
      </c>
      <c r="AN713" s="105" t="str">
        <f>IFERROR(__xludf.DUMMYFUNCTION("""COMPUTED_VALUE"""),"")</f>
        <v/>
      </c>
    </row>
    <row r="714">
      <c r="B714" s="105"/>
      <c r="C714" s="105"/>
      <c r="E714" s="109"/>
      <c r="F714" s="110"/>
      <c r="G714" s="107"/>
      <c r="H714" s="108"/>
      <c r="J714" s="108" t="str">
        <f>IFERROR(__xludf.DUMMYFUNCTION("""COMPUTED_VALUE"""),"")</f>
        <v/>
      </c>
      <c r="K714" s="105" t="str">
        <f>IFERROR(__xludf.DUMMYFUNCTION("""COMPUTED_VALUE"""),"")</f>
        <v/>
      </c>
      <c r="L714" s="105" t="str">
        <f>IFERROR(__xludf.DUMMYFUNCTION("""COMPUTED_VALUE"""),"")</f>
        <v/>
      </c>
      <c r="M714" s="105" t="str">
        <f>IFERROR(__xludf.DUMMYFUNCTION("""COMPUTED_VALUE"""),"")</f>
        <v/>
      </c>
      <c r="N714" s="105" t="str">
        <f>IFERROR(__xludf.DUMMYFUNCTION("""COMPUTED_VALUE"""),"")</f>
        <v/>
      </c>
      <c r="O714" s="105" t="str">
        <f>IFERROR(__xludf.DUMMYFUNCTION("""COMPUTED_VALUE"""),"")</f>
        <v/>
      </c>
      <c r="P714" s="105" t="str">
        <f>IFERROR(__xludf.DUMMYFUNCTION("""COMPUTED_VALUE"""),"")</f>
        <v/>
      </c>
      <c r="Q714" s="105" t="str">
        <f>IFERROR(__xludf.DUMMYFUNCTION("""COMPUTED_VALUE"""),"")</f>
        <v/>
      </c>
      <c r="R714" s="105" t="str">
        <f>IFERROR(__xludf.DUMMYFUNCTION("""COMPUTED_VALUE"""),"")</f>
        <v/>
      </c>
      <c r="S714" s="105" t="str">
        <f>IFERROR(__xludf.DUMMYFUNCTION("""COMPUTED_VALUE"""),"")</f>
        <v/>
      </c>
      <c r="T714" s="105" t="str">
        <f>IFERROR(__xludf.DUMMYFUNCTION("""COMPUTED_VALUE"""),"")</f>
        <v/>
      </c>
      <c r="U714" s="105" t="str">
        <f>IFERROR(__xludf.DUMMYFUNCTION("""COMPUTED_VALUE"""),"")</f>
        <v/>
      </c>
      <c r="V714" s="105" t="str">
        <f>IFERROR(__xludf.DUMMYFUNCTION("""COMPUTED_VALUE"""),"")</f>
        <v/>
      </c>
      <c r="W714" s="105" t="str">
        <f>IFERROR(__xludf.DUMMYFUNCTION("""COMPUTED_VALUE"""),"")</f>
        <v/>
      </c>
      <c r="X714" s="105" t="str">
        <f>IFERROR(__xludf.DUMMYFUNCTION("""COMPUTED_VALUE"""),"")</f>
        <v/>
      </c>
      <c r="Y714" s="105" t="str">
        <f>IFERROR(__xludf.DUMMYFUNCTION("""COMPUTED_VALUE"""),"")</f>
        <v/>
      </c>
      <c r="Z714" s="105" t="str">
        <f>IFERROR(__xludf.DUMMYFUNCTION("""COMPUTED_VALUE"""),"")</f>
        <v/>
      </c>
      <c r="AA714" s="105" t="str">
        <f>IFERROR(__xludf.DUMMYFUNCTION("""COMPUTED_VALUE"""),"")</f>
        <v/>
      </c>
      <c r="AB714" s="105" t="str">
        <f>IFERROR(__xludf.DUMMYFUNCTION("""COMPUTED_VALUE"""),"")</f>
        <v/>
      </c>
      <c r="AC714" s="105" t="str">
        <f>IFERROR(__xludf.DUMMYFUNCTION("""COMPUTED_VALUE"""),"")</f>
        <v/>
      </c>
      <c r="AD714" s="105" t="str">
        <f>IFERROR(__xludf.DUMMYFUNCTION("""COMPUTED_VALUE"""),"")</f>
        <v/>
      </c>
      <c r="AE714" s="105" t="str">
        <f>IFERROR(__xludf.DUMMYFUNCTION("""COMPUTED_VALUE"""),"")</f>
        <v/>
      </c>
      <c r="AF714" s="105" t="str">
        <f>IFERROR(__xludf.DUMMYFUNCTION("""COMPUTED_VALUE"""),"")</f>
        <v/>
      </c>
      <c r="AG714" s="105" t="str">
        <f>IFERROR(__xludf.DUMMYFUNCTION("""COMPUTED_VALUE"""),"")</f>
        <v/>
      </c>
      <c r="AH714" s="105" t="str">
        <f>IFERROR(__xludf.DUMMYFUNCTION("""COMPUTED_VALUE"""),"")</f>
        <v/>
      </c>
      <c r="AI714" s="105" t="str">
        <f>IFERROR(__xludf.DUMMYFUNCTION("""COMPUTED_VALUE"""),"")</f>
        <v/>
      </c>
      <c r="AJ714" s="105" t="str">
        <f>IFERROR(__xludf.DUMMYFUNCTION("""COMPUTED_VALUE"""),"")</f>
        <v/>
      </c>
      <c r="AK714" s="105" t="str">
        <f>IFERROR(__xludf.DUMMYFUNCTION("""COMPUTED_VALUE"""),"")</f>
        <v/>
      </c>
      <c r="AL714" s="105" t="str">
        <f>IFERROR(__xludf.DUMMYFUNCTION("""COMPUTED_VALUE"""),"")</f>
        <v/>
      </c>
      <c r="AM714" s="105" t="str">
        <f>IFERROR(__xludf.DUMMYFUNCTION("""COMPUTED_VALUE"""),"")</f>
        <v/>
      </c>
      <c r="AN714" s="105" t="str">
        <f>IFERROR(__xludf.DUMMYFUNCTION("""COMPUTED_VALUE"""),"")</f>
        <v/>
      </c>
    </row>
    <row r="715">
      <c r="B715" s="105"/>
      <c r="C715" s="105"/>
      <c r="E715" s="109"/>
      <c r="F715" s="110"/>
      <c r="G715" s="107"/>
      <c r="H715" s="108"/>
      <c r="J715" s="108" t="str">
        <f>IFERROR(__xludf.DUMMYFUNCTION("""COMPUTED_VALUE"""),"")</f>
        <v/>
      </c>
      <c r="K715" s="105" t="str">
        <f>IFERROR(__xludf.DUMMYFUNCTION("""COMPUTED_VALUE"""),"")</f>
        <v/>
      </c>
      <c r="L715" s="105" t="str">
        <f>IFERROR(__xludf.DUMMYFUNCTION("""COMPUTED_VALUE"""),"")</f>
        <v/>
      </c>
      <c r="M715" s="105" t="str">
        <f>IFERROR(__xludf.DUMMYFUNCTION("""COMPUTED_VALUE"""),"")</f>
        <v/>
      </c>
      <c r="N715" s="105" t="str">
        <f>IFERROR(__xludf.DUMMYFUNCTION("""COMPUTED_VALUE"""),"")</f>
        <v/>
      </c>
      <c r="O715" s="105" t="str">
        <f>IFERROR(__xludf.DUMMYFUNCTION("""COMPUTED_VALUE"""),"")</f>
        <v/>
      </c>
      <c r="P715" s="105" t="str">
        <f>IFERROR(__xludf.DUMMYFUNCTION("""COMPUTED_VALUE"""),"")</f>
        <v/>
      </c>
      <c r="Q715" s="105" t="str">
        <f>IFERROR(__xludf.DUMMYFUNCTION("""COMPUTED_VALUE"""),"")</f>
        <v/>
      </c>
      <c r="R715" s="105" t="str">
        <f>IFERROR(__xludf.DUMMYFUNCTION("""COMPUTED_VALUE"""),"")</f>
        <v/>
      </c>
      <c r="S715" s="105" t="str">
        <f>IFERROR(__xludf.DUMMYFUNCTION("""COMPUTED_VALUE"""),"")</f>
        <v/>
      </c>
      <c r="T715" s="105" t="str">
        <f>IFERROR(__xludf.DUMMYFUNCTION("""COMPUTED_VALUE"""),"")</f>
        <v/>
      </c>
      <c r="U715" s="105" t="str">
        <f>IFERROR(__xludf.DUMMYFUNCTION("""COMPUTED_VALUE"""),"")</f>
        <v/>
      </c>
      <c r="V715" s="105" t="str">
        <f>IFERROR(__xludf.DUMMYFUNCTION("""COMPUTED_VALUE"""),"")</f>
        <v/>
      </c>
      <c r="W715" s="105" t="str">
        <f>IFERROR(__xludf.DUMMYFUNCTION("""COMPUTED_VALUE"""),"")</f>
        <v/>
      </c>
      <c r="X715" s="105" t="str">
        <f>IFERROR(__xludf.DUMMYFUNCTION("""COMPUTED_VALUE"""),"")</f>
        <v/>
      </c>
      <c r="Y715" s="105" t="str">
        <f>IFERROR(__xludf.DUMMYFUNCTION("""COMPUTED_VALUE"""),"")</f>
        <v/>
      </c>
      <c r="Z715" s="105" t="str">
        <f>IFERROR(__xludf.DUMMYFUNCTION("""COMPUTED_VALUE"""),"")</f>
        <v/>
      </c>
      <c r="AA715" s="105" t="str">
        <f>IFERROR(__xludf.DUMMYFUNCTION("""COMPUTED_VALUE"""),"")</f>
        <v/>
      </c>
      <c r="AB715" s="105" t="str">
        <f>IFERROR(__xludf.DUMMYFUNCTION("""COMPUTED_VALUE"""),"")</f>
        <v/>
      </c>
      <c r="AC715" s="105" t="str">
        <f>IFERROR(__xludf.DUMMYFUNCTION("""COMPUTED_VALUE"""),"")</f>
        <v/>
      </c>
      <c r="AD715" s="105" t="str">
        <f>IFERROR(__xludf.DUMMYFUNCTION("""COMPUTED_VALUE"""),"")</f>
        <v/>
      </c>
      <c r="AE715" s="105" t="str">
        <f>IFERROR(__xludf.DUMMYFUNCTION("""COMPUTED_VALUE"""),"")</f>
        <v/>
      </c>
      <c r="AF715" s="105" t="str">
        <f>IFERROR(__xludf.DUMMYFUNCTION("""COMPUTED_VALUE"""),"")</f>
        <v/>
      </c>
      <c r="AG715" s="105" t="str">
        <f>IFERROR(__xludf.DUMMYFUNCTION("""COMPUTED_VALUE"""),"")</f>
        <v/>
      </c>
      <c r="AH715" s="105" t="str">
        <f>IFERROR(__xludf.DUMMYFUNCTION("""COMPUTED_VALUE"""),"")</f>
        <v/>
      </c>
      <c r="AI715" s="105" t="str">
        <f>IFERROR(__xludf.DUMMYFUNCTION("""COMPUTED_VALUE"""),"")</f>
        <v/>
      </c>
      <c r="AJ715" s="105" t="str">
        <f>IFERROR(__xludf.DUMMYFUNCTION("""COMPUTED_VALUE"""),"")</f>
        <v/>
      </c>
      <c r="AK715" s="105" t="str">
        <f>IFERROR(__xludf.DUMMYFUNCTION("""COMPUTED_VALUE"""),"")</f>
        <v/>
      </c>
      <c r="AL715" s="105" t="str">
        <f>IFERROR(__xludf.DUMMYFUNCTION("""COMPUTED_VALUE"""),"")</f>
        <v/>
      </c>
      <c r="AM715" s="105" t="str">
        <f>IFERROR(__xludf.DUMMYFUNCTION("""COMPUTED_VALUE"""),"")</f>
        <v/>
      </c>
      <c r="AN715" s="105" t="str">
        <f>IFERROR(__xludf.DUMMYFUNCTION("""COMPUTED_VALUE"""),"")</f>
        <v/>
      </c>
    </row>
    <row r="716">
      <c r="B716" s="105"/>
      <c r="C716" s="105"/>
      <c r="E716" s="109"/>
      <c r="F716" s="110"/>
      <c r="G716" s="107"/>
      <c r="H716" s="108"/>
      <c r="J716" s="108" t="str">
        <f>IFERROR(__xludf.DUMMYFUNCTION("""COMPUTED_VALUE"""),"")</f>
        <v/>
      </c>
      <c r="K716" s="105" t="str">
        <f>IFERROR(__xludf.DUMMYFUNCTION("""COMPUTED_VALUE"""),"")</f>
        <v/>
      </c>
      <c r="L716" s="105" t="str">
        <f>IFERROR(__xludf.DUMMYFUNCTION("""COMPUTED_VALUE"""),"")</f>
        <v/>
      </c>
      <c r="M716" s="105" t="str">
        <f>IFERROR(__xludf.DUMMYFUNCTION("""COMPUTED_VALUE"""),"")</f>
        <v/>
      </c>
      <c r="N716" s="105" t="str">
        <f>IFERROR(__xludf.DUMMYFUNCTION("""COMPUTED_VALUE"""),"")</f>
        <v/>
      </c>
      <c r="O716" s="105" t="str">
        <f>IFERROR(__xludf.DUMMYFUNCTION("""COMPUTED_VALUE"""),"")</f>
        <v/>
      </c>
      <c r="P716" s="105" t="str">
        <f>IFERROR(__xludf.DUMMYFUNCTION("""COMPUTED_VALUE"""),"")</f>
        <v/>
      </c>
      <c r="Q716" s="105" t="str">
        <f>IFERROR(__xludf.DUMMYFUNCTION("""COMPUTED_VALUE"""),"")</f>
        <v/>
      </c>
      <c r="R716" s="105" t="str">
        <f>IFERROR(__xludf.DUMMYFUNCTION("""COMPUTED_VALUE"""),"")</f>
        <v/>
      </c>
      <c r="S716" s="105" t="str">
        <f>IFERROR(__xludf.DUMMYFUNCTION("""COMPUTED_VALUE"""),"")</f>
        <v/>
      </c>
      <c r="T716" s="105" t="str">
        <f>IFERROR(__xludf.DUMMYFUNCTION("""COMPUTED_VALUE"""),"")</f>
        <v/>
      </c>
      <c r="U716" s="105" t="str">
        <f>IFERROR(__xludf.DUMMYFUNCTION("""COMPUTED_VALUE"""),"")</f>
        <v/>
      </c>
      <c r="V716" s="105" t="str">
        <f>IFERROR(__xludf.DUMMYFUNCTION("""COMPUTED_VALUE"""),"")</f>
        <v/>
      </c>
      <c r="W716" s="105" t="str">
        <f>IFERROR(__xludf.DUMMYFUNCTION("""COMPUTED_VALUE"""),"")</f>
        <v/>
      </c>
      <c r="X716" s="105" t="str">
        <f>IFERROR(__xludf.DUMMYFUNCTION("""COMPUTED_VALUE"""),"")</f>
        <v/>
      </c>
      <c r="Y716" s="105" t="str">
        <f>IFERROR(__xludf.DUMMYFUNCTION("""COMPUTED_VALUE"""),"")</f>
        <v/>
      </c>
      <c r="Z716" s="105" t="str">
        <f>IFERROR(__xludf.DUMMYFUNCTION("""COMPUTED_VALUE"""),"")</f>
        <v/>
      </c>
      <c r="AA716" s="105" t="str">
        <f>IFERROR(__xludf.DUMMYFUNCTION("""COMPUTED_VALUE"""),"")</f>
        <v/>
      </c>
      <c r="AB716" s="105" t="str">
        <f>IFERROR(__xludf.DUMMYFUNCTION("""COMPUTED_VALUE"""),"")</f>
        <v/>
      </c>
      <c r="AC716" s="105" t="str">
        <f>IFERROR(__xludf.DUMMYFUNCTION("""COMPUTED_VALUE"""),"")</f>
        <v/>
      </c>
      <c r="AD716" s="105" t="str">
        <f>IFERROR(__xludf.DUMMYFUNCTION("""COMPUTED_VALUE"""),"")</f>
        <v/>
      </c>
      <c r="AE716" s="105" t="str">
        <f>IFERROR(__xludf.DUMMYFUNCTION("""COMPUTED_VALUE"""),"")</f>
        <v/>
      </c>
      <c r="AF716" s="105" t="str">
        <f>IFERROR(__xludf.DUMMYFUNCTION("""COMPUTED_VALUE"""),"")</f>
        <v/>
      </c>
      <c r="AG716" s="105" t="str">
        <f>IFERROR(__xludf.DUMMYFUNCTION("""COMPUTED_VALUE"""),"")</f>
        <v/>
      </c>
      <c r="AH716" s="105" t="str">
        <f>IFERROR(__xludf.DUMMYFUNCTION("""COMPUTED_VALUE"""),"")</f>
        <v/>
      </c>
      <c r="AI716" s="105" t="str">
        <f>IFERROR(__xludf.DUMMYFUNCTION("""COMPUTED_VALUE"""),"")</f>
        <v/>
      </c>
      <c r="AJ716" s="105" t="str">
        <f>IFERROR(__xludf.DUMMYFUNCTION("""COMPUTED_VALUE"""),"")</f>
        <v/>
      </c>
      <c r="AK716" s="105" t="str">
        <f>IFERROR(__xludf.DUMMYFUNCTION("""COMPUTED_VALUE"""),"")</f>
        <v/>
      </c>
      <c r="AL716" s="105" t="str">
        <f>IFERROR(__xludf.DUMMYFUNCTION("""COMPUTED_VALUE"""),"")</f>
        <v/>
      </c>
      <c r="AM716" s="105" t="str">
        <f>IFERROR(__xludf.DUMMYFUNCTION("""COMPUTED_VALUE"""),"")</f>
        <v/>
      </c>
      <c r="AN716" s="105" t="str">
        <f>IFERROR(__xludf.DUMMYFUNCTION("""COMPUTED_VALUE"""),"")</f>
        <v/>
      </c>
    </row>
    <row r="717">
      <c r="B717" s="105"/>
      <c r="C717" s="105"/>
      <c r="E717" s="109"/>
      <c r="F717" s="110"/>
      <c r="G717" s="107"/>
      <c r="H717" s="108"/>
      <c r="J717" s="108" t="str">
        <f>IFERROR(__xludf.DUMMYFUNCTION("""COMPUTED_VALUE"""),"")</f>
        <v/>
      </c>
      <c r="K717" s="105" t="str">
        <f>IFERROR(__xludf.DUMMYFUNCTION("""COMPUTED_VALUE"""),"")</f>
        <v/>
      </c>
      <c r="L717" s="105" t="str">
        <f>IFERROR(__xludf.DUMMYFUNCTION("""COMPUTED_VALUE"""),"")</f>
        <v/>
      </c>
      <c r="M717" s="105" t="str">
        <f>IFERROR(__xludf.DUMMYFUNCTION("""COMPUTED_VALUE"""),"")</f>
        <v/>
      </c>
      <c r="N717" s="105" t="str">
        <f>IFERROR(__xludf.DUMMYFUNCTION("""COMPUTED_VALUE"""),"")</f>
        <v/>
      </c>
      <c r="O717" s="105" t="str">
        <f>IFERROR(__xludf.DUMMYFUNCTION("""COMPUTED_VALUE"""),"")</f>
        <v/>
      </c>
      <c r="P717" s="105" t="str">
        <f>IFERROR(__xludf.DUMMYFUNCTION("""COMPUTED_VALUE"""),"")</f>
        <v/>
      </c>
      <c r="Q717" s="105" t="str">
        <f>IFERROR(__xludf.DUMMYFUNCTION("""COMPUTED_VALUE"""),"")</f>
        <v/>
      </c>
      <c r="R717" s="105" t="str">
        <f>IFERROR(__xludf.DUMMYFUNCTION("""COMPUTED_VALUE"""),"")</f>
        <v/>
      </c>
      <c r="S717" s="105" t="str">
        <f>IFERROR(__xludf.DUMMYFUNCTION("""COMPUTED_VALUE"""),"")</f>
        <v/>
      </c>
      <c r="T717" s="105" t="str">
        <f>IFERROR(__xludf.DUMMYFUNCTION("""COMPUTED_VALUE"""),"")</f>
        <v/>
      </c>
      <c r="U717" s="105" t="str">
        <f>IFERROR(__xludf.DUMMYFUNCTION("""COMPUTED_VALUE"""),"")</f>
        <v/>
      </c>
      <c r="V717" s="105" t="str">
        <f>IFERROR(__xludf.DUMMYFUNCTION("""COMPUTED_VALUE"""),"")</f>
        <v/>
      </c>
      <c r="W717" s="105" t="str">
        <f>IFERROR(__xludf.DUMMYFUNCTION("""COMPUTED_VALUE"""),"")</f>
        <v/>
      </c>
      <c r="X717" s="105" t="str">
        <f>IFERROR(__xludf.DUMMYFUNCTION("""COMPUTED_VALUE"""),"")</f>
        <v/>
      </c>
      <c r="Y717" s="105" t="str">
        <f>IFERROR(__xludf.DUMMYFUNCTION("""COMPUTED_VALUE"""),"")</f>
        <v/>
      </c>
      <c r="Z717" s="105" t="str">
        <f>IFERROR(__xludf.DUMMYFUNCTION("""COMPUTED_VALUE"""),"")</f>
        <v/>
      </c>
      <c r="AA717" s="105" t="str">
        <f>IFERROR(__xludf.DUMMYFUNCTION("""COMPUTED_VALUE"""),"")</f>
        <v/>
      </c>
      <c r="AB717" s="105" t="str">
        <f>IFERROR(__xludf.DUMMYFUNCTION("""COMPUTED_VALUE"""),"")</f>
        <v/>
      </c>
      <c r="AC717" s="105" t="str">
        <f>IFERROR(__xludf.DUMMYFUNCTION("""COMPUTED_VALUE"""),"")</f>
        <v/>
      </c>
      <c r="AD717" s="105" t="str">
        <f>IFERROR(__xludf.DUMMYFUNCTION("""COMPUTED_VALUE"""),"")</f>
        <v/>
      </c>
      <c r="AE717" s="105" t="str">
        <f>IFERROR(__xludf.DUMMYFUNCTION("""COMPUTED_VALUE"""),"")</f>
        <v/>
      </c>
      <c r="AF717" s="105" t="str">
        <f>IFERROR(__xludf.DUMMYFUNCTION("""COMPUTED_VALUE"""),"")</f>
        <v/>
      </c>
      <c r="AG717" s="105" t="str">
        <f>IFERROR(__xludf.DUMMYFUNCTION("""COMPUTED_VALUE"""),"")</f>
        <v/>
      </c>
      <c r="AH717" s="105" t="str">
        <f>IFERROR(__xludf.DUMMYFUNCTION("""COMPUTED_VALUE"""),"")</f>
        <v/>
      </c>
      <c r="AI717" s="105" t="str">
        <f>IFERROR(__xludf.DUMMYFUNCTION("""COMPUTED_VALUE"""),"")</f>
        <v/>
      </c>
      <c r="AJ717" s="105" t="str">
        <f>IFERROR(__xludf.DUMMYFUNCTION("""COMPUTED_VALUE"""),"")</f>
        <v/>
      </c>
      <c r="AK717" s="105" t="str">
        <f>IFERROR(__xludf.DUMMYFUNCTION("""COMPUTED_VALUE"""),"")</f>
        <v/>
      </c>
      <c r="AL717" s="105" t="str">
        <f>IFERROR(__xludf.DUMMYFUNCTION("""COMPUTED_VALUE"""),"")</f>
        <v/>
      </c>
      <c r="AM717" s="105" t="str">
        <f>IFERROR(__xludf.DUMMYFUNCTION("""COMPUTED_VALUE"""),"")</f>
        <v/>
      </c>
      <c r="AN717" s="105" t="str">
        <f>IFERROR(__xludf.DUMMYFUNCTION("""COMPUTED_VALUE"""),"")</f>
        <v/>
      </c>
    </row>
    <row r="718">
      <c r="B718" s="105"/>
      <c r="C718" s="105"/>
      <c r="E718" s="109"/>
      <c r="F718" s="110"/>
      <c r="G718" s="107"/>
      <c r="H718" s="108"/>
      <c r="J718" s="108" t="str">
        <f>IFERROR(__xludf.DUMMYFUNCTION("""COMPUTED_VALUE"""),"")</f>
        <v/>
      </c>
      <c r="K718" s="105" t="str">
        <f>IFERROR(__xludf.DUMMYFUNCTION("""COMPUTED_VALUE"""),"")</f>
        <v/>
      </c>
      <c r="L718" s="105" t="str">
        <f>IFERROR(__xludf.DUMMYFUNCTION("""COMPUTED_VALUE"""),"")</f>
        <v/>
      </c>
      <c r="M718" s="105" t="str">
        <f>IFERROR(__xludf.DUMMYFUNCTION("""COMPUTED_VALUE"""),"")</f>
        <v/>
      </c>
      <c r="N718" s="105" t="str">
        <f>IFERROR(__xludf.DUMMYFUNCTION("""COMPUTED_VALUE"""),"")</f>
        <v/>
      </c>
      <c r="O718" s="105" t="str">
        <f>IFERROR(__xludf.DUMMYFUNCTION("""COMPUTED_VALUE"""),"")</f>
        <v/>
      </c>
      <c r="P718" s="105" t="str">
        <f>IFERROR(__xludf.DUMMYFUNCTION("""COMPUTED_VALUE"""),"")</f>
        <v/>
      </c>
      <c r="Q718" s="105" t="str">
        <f>IFERROR(__xludf.DUMMYFUNCTION("""COMPUTED_VALUE"""),"")</f>
        <v/>
      </c>
      <c r="R718" s="105" t="str">
        <f>IFERROR(__xludf.DUMMYFUNCTION("""COMPUTED_VALUE"""),"")</f>
        <v/>
      </c>
      <c r="S718" s="105" t="str">
        <f>IFERROR(__xludf.DUMMYFUNCTION("""COMPUTED_VALUE"""),"")</f>
        <v/>
      </c>
      <c r="T718" s="105" t="str">
        <f>IFERROR(__xludf.DUMMYFUNCTION("""COMPUTED_VALUE"""),"")</f>
        <v/>
      </c>
      <c r="U718" s="105" t="str">
        <f>IFERROR(__xludf.DUMMYFUNCTION("""COMPUTED_VALUE"""),"")</f>
        <v/>
      </c>
      <c r="V718" s="105" t="str">
        <f>IFERROR(__xludf.DUMMYFUNCTION("""COMPUTED_VALUE"""),"")</f>
        <v/>
      </c>
      <c r="W718" s="105" t="str">
        <f>IFERROR(__xludf.DUMMYFUNCTION("""COMPUTED_VALUE"""),"")</f>
        <v/>
      </c>
      <c r="X718" s="105" t="str">
        <f>IFERROR(__xludf.DUMMYFUNCTION("""COMPUTED_VALUE"""),"")</f>
        <v/>
      </c>
      <c r="Y718" s="105" t="str">
        <f>IFERROR(__xludf.DUMMYFUNCTION("""COMPUTED_VALUE"""),"")</f>
        <v/>
      </c>
      <c r="Z718" s="105" t="str">
        <f>IFERROR(__xludf.DUMMYFUNCTION("""COMPUTED_VALUE"""),"")</f>
        <v/>
      </c>
      <c r="AA718" s="105" t="str">
        <f>IFERROR(__xludf.DUMMYFUNCTION("""COMPUTED_VALUE"""),"")</f>
        <v/>
      </c>
      <c r="AB718" s="105" t="str">
        <f>IFERROR(__xludf.DUMMYFUNCTION("""COMPUTED_VALUE"""),"")</f>
        <v/>
      </c>
      <c r="AC718" s="105" t="str">
        <f>IFERROR(__xludf.DUMMYFUNCTION("""COMPUTED_VALUE"""),"")</f>
        <v/>
      </c>
      <c r="AD718" s="105" t="str">
        <f>IFERROR(__xludf.DUMMYFUNCTION("""COMPUTED_VALUE"""),"")</f>
        <v/>
      </c>
      <c r="AE718" s="105" t="str">
        <f>IFERROR(__xludf.DUMMYFUNCTION("""COMPUTED_VALUE"""),"")</f>
        <v/>
      </c>
      <c r="AF718" s="105" t="str">
        <f>IFERROR(__xludf.DUMMYFUNCTION("""COMPUTED_VALUE"""),"")</f>
        <v/>
      </c>
      <c r="AG718" s="105" t="str">
        <f>IFERROR(__xludf.DUMMYFUNCTION("""COMPUTED_VALUE"""),"")</f>
        <v/>
      </c>
      <c r="AH718" s="105" t="str">
        <f>IFERROR(__xludf.DUMMYFUNCTION("""COMPUTED_VALUE"""),"")</f>
        <v/>
      </c>
      <c r="AI718" s="105" t="str">
        <f>IFERROR(__xludf.DUMMYFUNCTION("""COMPUTED_VALUE"""),"")</f>
        <v/>
      </c>
      <c r="AJ718" s="105" t="str">
        <f>IFERROR(__xludf.DUMMYFUNCTION("""COMPUTED_VALUE"""),"")</f>
        <v/>
      </c>
      <c r="AK718" s="105" t="str">
        <f>IFERROR(__xludf.DUMMYFUNCTION("""COMPUTED_VALUE"""),"")</f>
        <v/>
      </c>
      <c r="AL718" s="105" t="str">
        <f>IFERROR(__xludf.DUMMYFUNCTION("""COMPUTED_VALUE"""),"")</f>
        <v/>
      </c>
      <c r="AM718" s="105" t="str">
        <f>IFERROR(__xludf.DUMMYFUNCTION("""COMPUTED_VALUE"""),"")</f>
        <v/>
      </c>
      <c r="AN718" s="105" t="str">
        <f>IFERROR(__xludf.DUMMYFUNCTION("""COMPUTED_VALUE"""),"")</f>
        <v/>
      </c>
    </row>
    <row r="719">
      <c r="B719" s="105"/>
      <c r="C719" s="105"/>
      <c r="E719" s="109"/>
      <c r="F719" s="110"/>
      <c r="G719" s="107"/>
      <c r="H719" s="108"/>
      <c r="J719" s="108" t="str">
        <f>IFERROR(__xludf.DUMMYFUNCTION("""COMPUTED_VALUE"""),"")</f>
        <v/>
      </c>
      <c r="K719" s="105" t="str">
        <f>IFERROR(__xludf.DUMMYFUNCTION("""COMPUTED_VALUE"""),"")</f>
        <v/>
      </c>
      <c r="L719" s="105" t="str">
        <f>IFERROR(__xludf.DUMMYFUNCTION("""COMPUTED_VALUE"""),"")</f>
        <v/>
      </c>
      <c r="M719" s="105" t="str">
        <f>IFERROR(__xludf.DUMMYFUNCTION("""COMPUTED_VALUE"""),"")</f>
        <v/>
      </c>
      <c r="N719" s="105" t="str">
        <f>IFERROR(__xludf.DUMMYFUNCTION("""COMPUTED_VALUE"""),"")</f>
        <v/>
      </c>
      <c r="O719" s="105" t="str">
        <f>IFERROR(__xludf.DUMMYFUNCTION("""COMPUTED_VALUE"""),"")</f>
        <v/>
      </c>
      <c r="P719" s="105" t="str">
        <f>IFERROR(__xludf.DUMMYFUNCTION("""COMPUTED_VALUE"""),"")</f>
        <v/>
      </c>
      <c r="Q719" s="105" t="str">
        <f>IFERROR(__xludf.DUMMYFUNCTION("""COMPUTED_VALUE"""),"")</f>
        <v/>
      </c>
      <c r="R719" s="105" t="str">
        <f>IFERROR(__xludf.DUMMYFUNCTION("""COMPUTED_VALUE"""),"")</f>
        <v/>
      </c>
      <c r="S719" s="105" t="str">
        <f>IFERROR(__xludf.DUMMYFUNCTION("""COMPUTED_VALUE"""),"")</f>
        <v/>
      </c>
      <c r="T719" s="105" t="str">
        <f>IFERROR(__xludf.DUMMYFUNCTION("""COMPUTED_VALUE"""),"")</f>
        <v/>
      </c>
      <c r="U719" s="105" t="str">
        <f>IFERROR(__xludf.DUMMYFUNCTION("""COMPUTED_VALUE"""),"")</f>
        <v/>
      </c>
      <c r="V719" s="105" t="str">
        <f>IFERROR(__xludf.DUMMYFUNCTION("""COMPUTED_VALUE"""),"")</f>
        <v/>
      </c>
      <c r="W719" s="105" t="str">
        <f>IFERROR(__xludf.DUMMYFUNCTION("""COMPUTED_VALUE"""),"")</f>
        <v/>
      </c>
      <c r="X719" s="105" t="str">
        <f>IFERROR(__xludf.DUMMYFUNCTION("""COMPUTED_VALUE"""),"")</f>
        <v/>
      </c>
      <c r="Y719" s="105" t="str">
        <f>IFERROR(__xludf.DUMMYFUNCTION("""COMPUTED_VALUE"""),"")</f>
        <v/>
      </c>
      <c r="Z719" s="105" t="str">
        <f>IFERROR(__xludf.DUMMYFUNCTION("""COMPUTED_VALUE"""),"")</f>
        <v/>
      </c>
      <c r="AA719" s="105" t="str">
        <f>IFERROR(__xludf.DUMMYFUNCTION("""COMPUTED_VALUE"""),"")</f>
        <v/>
      </c>
      <c r="AB719" s="105" t="str">
        <f>IFERROR(__xludf.DUMMYFUNCTION("""COMPUTED_VALUE"""),"")</f>
        <v/>
      </c>
      <c r="AC719" s="105" t="str">
        <f>IFERROR(__xludf.DUMMYFUNCTION("""COMPUTED_VALUE"""),"")</f>
        <v/>
      </c>
      <c r="AD719" s="105" t="str">
        <f>IFERROR(__xludf.DUMMYFUNCTION("""COMPUTED_VALUE"""),"")</f>
        <v/>
      </c>
      <c r="AE719" s="105" t="str">
        <f>IFERROR(__xludf.DUMMYFUNCTION("""COMPUTED_VALUE"""),"")</f>
        <v/>
      </c>
      <c r="AF719" s="105" t="str">
        <f>IFERROR(__xludf.DUMMYFUNCTION("""COMPUTED_VALUE"""),"")</f>
        <v/>
      </c>
      <c r="AG719" s="105" t="str">
        <f>IFERROR(__xludf.DUMMYFUNCTION("""COMPUTED_VALUE"""),"")</f>
        <v/>
      </c>
      <c r="AH719" s="105" t="str">
        <f>IFERROR(__xludf.DUMMYFUNCTION("""COMPUTED_VALUE"""),"")</f>
        <v/>
      </c>
      <c r="AI719" s="105" t="str">
        <f>IFERROR(__xludf.DUMMYFUNCTION("""COMPUTED_VALUE"""),"")</f>
        <v/>
      </c>
      <c r="AJ719" s="105" t="str">
        <f>IFERROR(__xludf.DUMMYFUNCTION("""COMPUTED_VALUE"""),"")</f>
        <v/>
      </c>
      <c r="AK719" s="105" t="str">
        <f>IFERROR(__xludf.DUMMYFUNCTION("""COMPUTED_VALUE"""),"")</f>
        <v/>
      </c>
      <c r="AL719" s="105" t="str">
        <f>IFERROR(__xludf.DUMMYFUNCTION("""COMPUTED_VALUE"""),"")</f>
        <v/>
      </c>
      <c r="AM719" s="105" t="str">
        <f>IFERROR(__xludf.DUMMYFUNCTION("""COMPUTED_VALUE"""),"")</f>
        <v/>
      </c>
      <c r="AN719" s="105" t="str">
        <f>IFERROR(__xludf.DUMMYFUNCTION("""COMPUTED_VALUE"""),"")</f>
        <v/>
      </c>
    </row>
    <row r="720">
      <c r="B720" s="105"/>
      <c r="C720" s="105"/>
      <c r="E720" s="109"/>
      <c r="F720" s="110"/>
      <c r="G720" s="107"/>
      <c r="H720" s="108"/>
      <c r="J720" s="108" t="str">
        <f>IFERROR(__xludf.DUMMYFUNCTION("""COMPUTED_VALUE"""),"")</f>
        <v/>
      </c>
      <c r="K720" s="105" t="str">
        <f>IFERROR(__xludf.DUMMYFUNCTION("""COMPUTED_VALUE"""),"")</f>
        <v/>
      </c>
      <c r="L720" s="105" t="str">
        <f>IFERROR(__xludf.DUMMYFUNCTION("""COMPUTED_VALUE"""),"")</f>
        <v/>
      </c>
      <c r="M720" s="105" t="str">
        <f>IFERROR(__xludf.DUMMYFUNCTION("""COMPUTED_VALUE"""),"")</f>
        <v/>
      </c>
      <c r="N720" s="105" t="str">
        <f>IFERROR(__xludf.DUMMYFUNCTION("""COMPUTED_VALUE"""),"")</f>
        <v/>
      </c>
      <c r="O720" s="105" t="str">
        <f>IFERROR(__xludf.DUMMYFUNCTION("""COMPUTED_VALUE"""),"")</f>
        <v/>
      </c>
      <c r="P720" s="105" t="str">
        <f>IFERROR(__xludf.DUMMYFUNCTION("""COMPUTED_VALUE"""),"")</f>
        <v/>
      </c>
      <c r="Q720" s="105" t="str">
        <f>IFERROR(__xludf.DUMMYFUNCTION("""COMPUTED_VALUE"""),"")</f>
        <v/>
      </c>
      <c r="R720" s="105" t="str">
        <f>IFERROR(__xludf.DUMMYFUNCTION("""COMPUTED_VALUE"""),"")</f>
        <v/>
      </c>
      <c r="S720" s="105" t="str">
        <f>IFERROR(__xludf.DUMMYFUNCTION("""COMPUTED_VALUE"""),"")</f>
        <v/>
      </c>
      <c r="T720" s="105" t="str">
        <f>IFERROR(__xludf.DUMMYFUNCTION("""COMPUTED_VALUE"""),"")</f>
        <v/>
      </c>
      <c r="U720" s="105" t="str">
        <f>IFERROR(__xludf.DUMMYFUNCTION("""COMPUTED_VALUE"""),"")</f>
        <v/>
      </c>
      <c r="V720" s="105" t="str">
        <f>IFERROR(__xludf.DUMMYFUNCTION("""COMPUTED_VALUE"""),"")</f>
        <v/>
      </c>
      <c r="W720" s="105" t="str">
        <f>IFERROR(__xludf.DUMMYFUNCTION("""COMPUTED_VALUE"""),"")</f>
        <v/>
      </c>
      <c r="X720" s="105" t="str">
        <f>IFERROR(__xludf.DUMMYFUNCTION("""COMPUTED_VALUE"""),"")</f>
        <v/>
      </c>
      <c r="Y720" s="105" t="str">
        <f>IFERROR(__xludf.DUMMYFUNCTION("""COMPUTED_VALUE"""),"")</f>
        <v/>
      </c>
      <c r="Z720" s="105" t="str">
        <f>IFERROR(__xludf.DUMMYFUNCTION("""COMPUTED_VALUE"""),"")</f>
        <v/>
      </c>
      <c r="AA720" s="105" t="str">
        <f>IFERROR(__xludf.DUMMYFUNCTION("""COMPUTED_VALUE"""),"")</f>
        <v/>
      </c>
      <c r="AB720" s="105" t="str">
        <f>IFERROR(__xludf.DUMMYFUNCTION("""COMPUTED_VALUE"""),"")</f>
        <v/>
      </c>
      <c r="AC720" s="105" t="str">
        <f>IFERROR(__xludf.DUMMYFUNCTION("""COMPUTED_VALUE"""),"")</f>
        <v/>
      </c>
      <c r="AD720" s="105" t="str">
        <f>IFERROR(__xludf.DUMMYFUNCTION("""COMPUTED_VALUE"""),"")</f>
        <v/>
      </c>
      <c r="AE720" s="105" t="str">
        <f>IFERROR(__xludf.DUMMYFUNCTION("""COMPUTED_VALUE"""),"")</f>
        <v/>
      </c>
      <c r="AF720" s="105" t="str">
        <f>IFERROR(__xludf.DUMMYFUNCTION("""COMPUTED_VALUE"""),"")</f>
        <v/>
      </c>
      <c r="AG720" s="105" t="str">
        <f>IFERROR(__xludf.DUMMYFUNCTION("""COMPUTED_VALUE"""),"")</f>
        <v/>
      </c>
      <c r="AH720" s="105" t="str">
        <f>IFERROR(__xludf.DUMMYFUNCTION("""COMPUTED_VALUE"""),"")</f>
        <v/>
      </c>
      <c r="AI720" s="105" t="str">
        <f>IFERROR(__xludf.DUMMYFUNCTION("""COMPUTED_VALUE"""),"")</f>
        <v/>
      </c>
      <c r="AJ720" s="105" t="str">
        <f>IFERROR(__xludf.DUMMYFUNCTION("""COMPUTED_VALUE"""),"")</f>
        <v/>
      </c>
      <c r="AK720" s="105" t="str">
        <f>IFERROR(__xludf.DUMMYFUNCTION("""COMPUTED_VALUE"""),"")</f>
        <v/>
      </c>
      <c r="AL720" s="105" t="str">
        <f>IFERROR(__xludf.DUMMYFUNCTION("""COMPUTED_VALUE"""),"")</f>
        <v/>
      </c>
      <c r="AM720" s="105" t="str">
        <f>IFERROR(__xludf.DUMMYFUNCTION("""COMPUTED_VALUE"""),"")</f>
        <v/>
      </c>
      <c r="AN720" s="105" t="str">
        <f>IFERROR(__xludf.DUMMYFUNCTION("""COMPUTED_VALUE"""),"")</f>
        <v/>
      </c>
    </row>
    <row r="721">
      <c r="B721" s="105"/>
      <c r="C721" s="105"/>
      <c r="E721" s="109"/>
      <c r="F721" s="110"/>
      <c r="G721" s="107"/>
      <c r="H721" s="108"/>
      <c r="J721" s="108" t="str">
        <f>IFERROR(__xludf.DUMMYFUNCTION("""COMPUTED_VALUE"""),"")</f>
        <v/>
      </c>
      <c r="K721" s="105" t="str">
        <f>IFERROR(__xludf.DUMMYFUNCTION("""COMPUTED_VALUE"""),"")</f>
        <v/>
      </c>
      <c r="L721" s="105" t="str">
        <f>IFERROR(__xludf.DUMMYFUNCTION("""COMPUTED_VALUE"""),"")</f>
        <v/>
      </c>
      <c r="M721" s="105" t="str">
        <f>IFERROR(__xludf.DUMMYFUNCTION("""COMPUTED_VALUE"""),"")</f>
        <v/>
      </c>
      <c r="N721" s="105" t="str">
        <f>IFERROR(__xludf.DUMMYFUNCTION("""COMPUTED_VALUE"""),"")</f>
        <v/>
      </c>
      <c r="O721" s="105" t="str">
        <f>IFERROR(__xludf.DUMMYFUNCTION("""COMPUTED_VALUE"""),"")</f>
        <v/>
      </c>
      <c r="P721" s="105" t="str">
        <f>IFERROR(__xludf.DUMMYFUNCTION("""COMPUTED_VALUE"""),"")</f>
        <v/>
      </c>
      <c r="Q721" s="105" t="str">
        <f>IFERROR(__xludf.DUMMYFUNCTION("""COMPUTED_VALUE"""),"")</f>
        <v/>
      </c>
      <c r="R721" s="105" t="str">
        <f>IFERROR(__xludf.DUMMYFUNCTION("""COMPUTED_VALUE"""),"")</f>
        <v/>
      </c>
      <c r="S721" s="105" t="str">
        <f>IFERROR(__xludf.DUMMYFUNCTION("""COMPUTED_VALUE"""),"")</f>
        <v/>
      </c>
      <c r="T721" s="105" t="str">
        <f>IFERROR(__xludf.DUMMYFUNCTION("""COMPUTED_VALUE"""),"")</f>
        <v/>
      </c>
      <c r="U721" s="105" t="str">
        <f>IFERROR(__xludf.DUMMYFUNCTION("""COMPUTED_VALUE"""),"")</f>
        <v/>
      </c>
      <c r="V721" s="105" t="str">
        <f>IFERROR(__xludf.DUMMYFUNCTION("""COMPUTED_VALUE"""),"")</f>
        <v/>
      </c>
      <c r="W721" s="105" t="str">
        <f>IFERROR(__xludf.DUMMYFUNCTION("""COMPUTED_VALUE"""),"")</f>
        <v/>
      </c>
      <c r="X721" s="105" t="str">
        <f>IFERROR(__xludf.DUMMYFUNCTION("""COMPUTED_VALUE"""),"")</f>
        <v/>
      </c>
      <c r="Y721" s="105" t="str">
        <f>IFERROR(__xludf.DUMMYFUNCTION("""COMPUTED_VALUE"""),"")</f>
        <v/>
      </c>
      <c r="Z721" s="105" t="str">
        <f>IFERROR(__xludf.DUMMYFUNCTION("""COMPUTED_VALUE"""),"")</f>
        <v/>
      </c>
      <c r="AA721" s="105" t="str">
        <f>IFERROR(__xludf.DUMMYFUNCTION("""COMPUTED_VALUE"""),"")</f>
        <v/>
      </c>
      <c r="AB721" s="105" t="str">
        <f>IFERROR(__xludf.DUMMYFUNCTION("""COMPUTED_VALUE"""),"")</f>
        <v/>
      </c>
      <c r="AC721" s="105" t="str">
        <f>IFERROR(__xludf.DUMMYFUNCTION("""COMPUTED_VALUE"""),"")</f>
        <v/>
      </c>
      <c r="AD721" s="105" t="str">
        <f>IFERROR(__xludf.DUMMYFUNCTION("""COMPUTED_VALUE"""),"")</f>
        <v/>
      </c>
      <c r="AE721" s="105" t="str">
        <f>IFERROR(__xludf.DUMMYFUNCTION("""COMPUTED_VALUE"""),"")</f>
        <v/>
      </c>
      <c r="AF721" s="105" t="str">
        <f>IFERROR(__xludf.DUMMYFUNCTION("""COMPUTED_VALUE"""),"")</f>
        <v/>
      </c>
      <c r="AG721" s="105" t="str">
        <f>IFERROR(__xludf.DUMMYFUNCTION("""COMPUTED_VALUE"""),"")</f>
        <v/>
      </c>
      <c r="AH721" s="105" t="str">
        <f>IFERROR(__xludf.DUMMYFUNCTION("""COMPUTED_VALUE"""),"")</f>
        <v/>
      </c>
      <c r="AI721" s="105" t="str">
        <f>IFERROR(__xludf.DUMMYFUNCTION("""COMPUTED_VALUE"""),"")</f>
        <v/>
      </c>
      <c r="AJ721" s="105" t="str">
        <f>IFERROR(__xludf.DUMMYFUNCTION("""COMPUTED_VALUE"""),"")</f>
        <v/>
      </c>
      <c r="AK721" s="105" t="str">
        <f>IFERROR(__xludf.DUMMYFUNCTION("""COMPUTED_VALUE"""),"")</f>
        <v/>
      </c>
      <c r="AL721" s="105" t="str">
        <f>IFERROR(__xludf.DUMMYFUNCTION("""COMPUTED_VALUE"""),"")</f>
        <v/>
      </c>
      <c r="AM721" s="105" t="str">
        <f>IFERROR(__xludf.DUMMYFUNCTION("""COMPUTED_VALUE"""),"")</f>
        <v/>
      </c>
      <c r="AN721" s="105" t="str">
        <f>IFERROR(__xludf.DUMMYFUNCTION("""COMPUTED_VALUE"""),"")</f>
        <v/>
      </c>
    </row>
    <row r="722">
      <c r="B722" s="105"/>
      <c r="C722" s="105"/>
      <c r="E722" s="109"/>
      <c r="F722" s="110"/>
      <c r="G722" s="107"/>
      <c r="H722" s="108"/>
      <c r="J722" s="108" t="str">
        <f>IFERROR(__xludf.DUMMYFUNCTION("""COMPUTED_VALUE"""),"")</f>
        <v/>
      </c>
      <c r="K722" s="105" t="str">
        <f>IFERROR(__xludf.DUMMYFUNCTION("""COMPUTED_VALUE"""),"")</f>
        <v/>
      </c>
      <c r="L722" s="105" t="str">
        <f>IFERROR(__xludf.DUMMYFUNCTION("""COMPUTED_VALUE"""),"")</f>
        <v/>
      </c>
      <c r="M722" s="105" t="str">
        <f>IFERROR(__xludf.DUMMYFUNCTION("""COMPUTED_VALUE"""),"")</f>
        <v/>
      </c>
      <c r="N722" s="105" t="str">
        <f>IFERROR(__xludf.DUMMYFUNCTION("""COMPUTED_VALUE"""),"")</f>
        <v/>
      </c>
      <c r="O722" s="105" t="str">
        <f>IFERROR(__xludf.DUMMYFUNCTION("""COMPUTED_VALUE"""),"")</f>
        <v/>
      </c>
      <c r="P722" s="105" t="str">
        <f>IFERROR(__xludf.DUMMYFUNCTION("""COMPUTED_VALUE"""),"")</f>
        <v/>
      </c>
      <c r="Q722" s="105" t="str">
        <f>IFERROR(__xludf.DUMMYFUNCTION("""COMPUTED_VALUE"""),"")</f>
        <v/>
      </c>
      <c r="R722" s="105" t="str">
        <f>IFERROR(__xludf.DUMMYFUNCTION("""COMPUTED_VALUE"""),"")</f>
        <v/>
      </c>
      <c r="S722" s="105" t="str">
        <f>IFERROR(__xludf.DUMMYFUNCTION("""COMPUTED_VALUE"""),"")</f>
        <v/>
      </c>
      <c r="T722" s="105" t="str">
        <f>IFERROR(__xludf.DUMMYFUNCTION("""COMPUTED_VALUE"""),"")</f>
        <v/>
      </c>
      <c r="U722" s="105" t="str">
        <f>IFERROR(__xludf.DUMMYFUNCTION("""COMPUTED_VALUE"""),"")</f>
        <v/>
      </c>
      <c r="V722" s="105" t="str">
        <f>IFERROR(__xludf.DUMMYFUNCTION("""COMPUTED_VALUE"""),"")</f>
        <v/>
      </c>
      <c r="W722" s="105" t="str">
        <f>IFERROR(__xludf.DUMMYFUNCTION("""COMPUTED_VALUE"""),"")</f>
        <v/>
      </c>
      <c r="X722" s="105" t="str">
        <f>IFERROR(__xludf.DUMMYFUNCTION("""COMPUTED_VALUE"""),"")</f>
        <v/>
      </c>
      <c r="Y722" s="105" t="str">
        <f>IFERROR(__xludf.DUMMYFUNCTION("""COMPUTED_VALUE"""),"")</f>
        <v/>
      </c>
      <c r="Z722" s="105" t="str">
        <f>IFERROR(__xludf.DUMMYFUNCTION("""COMPUTED_VALUE"""),"")</f>
        <v/>
      </c>
      <c r="AA722" s="105" t="str">
        <f>IFERROR(__xludf.DUMMYFUNCTION("""COMPUTED_VALUE"""),"")</f>
        <v/>
      </c>
      <c r="AB722" s="105" t="str">
        <f>IFERROR(__xludf.DUMMYFUNCTION("""COMPUTED_VALUE"""),"")</f>
        <v/>
      </c>
      <c r="AC722" s="105" t="str">
        <f>IFERROR(__xludf.DUMMYFUNCTION("""COMPUTED_VALUE"""),"")</f>
        <v/>
      </c>
      <c r="AD722" s="105" t="str">
        <f>IFERROR(__xludf.DUMMYFUNCTION("""COMPUTED_VALUE"""),"")</f>
        <v/>
      </c>
      <c r="AE722" s="105" t="str">
        <f>IFERROR(__xludf.DUMMYFUNCTION("""COMPUTED_VALUE"""),"")</f>
        <v/>
      </c>
      <c r="AF722" s="105" t="str">
        <f>IFERROR(__xludf.DUMMYFUNCTION("""COMPUTED_VALUE"""),"")</f>
        <v/>
      </c>
      <c r="AG722" s="105" t="str">
        <f>IFERROR(__xludf.DUMMYFUNCTION("""COMPUTED_VALUE"""),"")</f>
        <v/>
      </c>
      <c r="AH722" s="105" t="str">
        <f>IFERROR(__xludf.DUMMYFUNCTION("""COMPUTED_VALUE"""),"")</f>
        <v/>
      </c>
      <c r="AI722" s="105" t="str">
        <f>IFERROR(__xludf.DUMMYFUNCTION("""COMPUTED_VALUE"""),"")</f>
        <v/>
      </c>
      <c r="AJ722" s="105" t="str">
        <f>IFERROR(__xludf.DUMMYFUNCTION("""COMPUTED_VALUE"""),"")</f>
        <v/>
      </c>
      <c r="AK722" s="105" t="str">
        <f>IFERROR(__xludf.DUMMYFUNCTION("""COMPUTED_VALUE"""),"")</f>
        <v/>
      </c>
      <c r="AL722" s="105" t="str">
        <f>IFERROR(__xludf.DUMMYFUNCTION("""COMPUTED_VALUE"""),"")</f>
        <v/>
      </c>
      <c r="AM722" s="105" t="str">
        <f>IFERROR(__xludf.DUMMYFUNCTION("""COMPUTED_VALUE"""),"")</f>
        <v/>
      </c>
      <c r="AN722" s="105" t="str">
        <f>IFERROR(__xludf.DUMMYFUNCTION("""COMPUTED_VALUE"""),"")</f>
        <v/>
      </c>
    </row>
    <row r="723">
      <c r="B723" s="105"/>
      <c r="C723" s="105"/>
      <c r="E723" s="109"/>
      <c r="F723" s="110"/>
      <c r="G723" s="107"/>
      <c r="H723" s="108"/>
      <c r="J723" s="108" t="str">
        <f>IFERROR(__xludf.DUMMYFUNCTION("""COMPUTED_VALUE"""),"")</f>
        <v/>
      </c>
      <c r="K723" s="105" t="str">
        <f>IFERROR(__xludf.DUMMYFUNCTION("""COMPUTED_VALUE"""),"")</f>
        <v/>
      </c>
      <c r="L723" s="105" t="str">
        <f>IFERROR(__xludf.DUMMYFUNCTION("""COMPUTED_VALUE"""),"")</f>
        <v/>
      </c>
      <c r="M723" s="105" t="str">
        <f>IFERROR(__xludf.DUMMYFUNCTION("""COMPUTED_VALUE"""),"")</f>
        <v/>
      </c>
      <c r="N723" s="105" t="str">
        <f>IFERROR(__xludf.DUMMYFUNCTION("""COMPUTED_VALUE"""),"")</f>
        <v/>
      </c>
      <c r="O723" s="105" t="str">
        <f>IFERROR(__xludf.DUMMYFUNCTION("""COMPUTED_VALUE"""),"")</f>
        <v/>
      </c>
      <c r="P723" s="105" t="str">
        <f>IFERROR(__xludf.DUMMYFUNCTION("""COMPUTED_VALUE"""),"")</f>
        <v/>
      </c>
      <c r="Q723" s="105" t="str">
        <f>IFERROR(__xludf.DUMMYFUNCTION("""COMPUTED_VALUE"""),"")</f>
        <v/>
      </c>
      <c r="R723" s="105" t="str">
        <f>IFERROR(__xludf.DUMMYFUNCTION("""COMPUTED_VALUE"""),"")</f>
        <v/>
      </c>
      <c r="S723" s="105" t="str">
        <f>IFERROR(__xludf.DUMMYFUNCTION("""COMPUTED_VALUE"""),"")</f>
        <v/>
      </c>
      <c r="T723" s="105" t="str">
        <f>IFERROR(__xludf.DUMMYFUNCTION("""COMPUTED_VALUE"""),"")</f>
        <v/>
      </c>
      <c r="U723" s="105" t="str">
        <f>IFERROR(__xludf.DUMMYFUNCTION("""COMPUTED_VALUE"""),"")</f>
        <v/>
      </c>
      <c r="V723" s="105" t="str">
        <f>IFERROR(__xludf.DUMMYFUNCTION("""COMPUTED_VALUE"""),"")</f>
        <v/>
      </c>
      <c r="W723" s="105" t="str">
        <f>IFERROR(__xludf.DUMMYFUNCTION("""COMPUTED_VALUE"""),"")</f>
        <v/>
      </c>
      <c r="X723" s="105" t="str">
        <f>IFERROR(__xludf.DUMMYFUNCTION("""COMPUTED_VALUE"""),"")</f>
        <v/>
      </c>
      <c r="Y723" s="105" t="str">
        <f>IFERROR(__xludf.DUMMYFUNCTION("""COMPUTED_VALUE"""),"")</f>
        <v/>
      </c>
      <c r="Z723" s="105" t="str">
        <f>IFERROR(__xludf.DUMMYFUNCTION("""COMPUTED_VALUE"""),"")</f>
        <v/>
      </c>
      <c r="AA723" s="105" t="str">
        <f>IFERROR(__xludf.DUMMYFUNCTION("""COMPUTED_VALUE"""),"")</f>
        <v/>
      </c>
      <c r="AB723" s="105" t="str">
        <f>IFERROR(__xludf.DUMMYFUNCTION("""COMPUTED_VALUE"""),"")</f>
        <v/>
      </c>
      <c r="AC723" s="105" t="str">
        <f>IFERROR(__xludf.DUMMYFUNCTION("""COMPUTED_VALUE"""),"")</f>
        <v/>
      </c>
      <c r="AD723" s="105" t="str">
        <f>IFERROR(__xludf.DUMMYFUNCTION("""COMPUTED_VALUE"""),"")</f>
        <v/>
      </c>
      <c r="AE723" s="105" t="str">
        <f>IFERROR(__xludf.DUMMYFUNCTION("""COMPUTED_VALUE"""),"")</f>
        <v/>
      </c>
      <c r="AF723" s="105" t="str">
        <f>IFERROR(__xludf.DUMMYFUNCTION("""COMPUTED_VALUE"""),"")</f>
        <v/>
      </c>
      <c r="AG723" s="105" t="str">
        <f>IFERROR(__xludf.DUMMYFUNCTION("""COMPUTED_VALUE"""),"")</f>
        <v/>
      </c>
      <c r="AH723" s="105" t="str">
        <f>IFERROR(__xludf.DUMMYFUNCTION("""COMPUTED_VALUE"""),"")</f>
        <v/>
      </c>
      <c r="AI723" s="105" t="str">
        <f>IFERROR(__xludf.DUMMYFUNCTION("""COMPUTED_VALUE"""),"")</f>
        <v/>
      </c>
      <c r="AJ723" s="105" t="str">
        <f>IFERROR(__xludf.DUMMYFUNCTION("""COMPUTED_VALUE"""),"")</f>
        <v/>
      </c>
      <c r="AK723" s="105" t="str">
        <f>IFERROR(__xludf.DUMMYFUNCTION("""COMPUTED_VALUE"""),"")</f>
        <v/>
      </c>
      <c r="AL723" s="105" t="str">
        <f>IFERROR(__xludf.DUMMYFUNCTION("""COMPUTED_VALUE"""),"")</f>
        <v/>
      </c>
      <c r="AM723" s="105" t="str">
        <f>IFERROR(__xludf.DUMMYFUNCTION("""COMPUTED_VALUE"""),"")</f>
        <v/>
      </c>
      <c r="AN723" s="105" t="str">
        <f>IFERROR(__xludf.DUMMYFUNCTION("""COMPUTED_VALUE"""),"")</f>
        <v/>
      </c>
    </row>
    <row r="724">
      <c r="B724" s="105"/>
      <c r="C724" s="105"/>
      <c r="E724" s="109"/>
      <c r="F724" s="110"/>
      <c r="G724" s="107"/>
      <c r="H724" s="108"/>
      <c r="J724" s="108" t="str">
        <f>IFERROR(__xludf.DUMMYFUNCTION("""COMPUTED_VALUE"""),"")</f>
        <v/>
      </c>
      <c r="K724" s="105" t="str">
        <f>IFERROR(__xludf.DUMMYFUNCTION("""COMPUTED_VALUE"""),"")</f>
        <v/>
      </c>
      <c r="L724" s="105" t="str">
        <f>IFERROR(__xludf.DUMMYFUNCTION("""COMPUTED_VALUE"""),"")</f>
        <v/>
      </c>
      <c r="M724" s="105" t="str">
        <f>IFERROR(__xludf.DUMMYFUNCTION("""COMPUTED_VALUE"""),"")</f>
        <v/>
      </c>
      <c r="N724" s="105" t="str">
        <f>IFERROR(__xludf.DUMMYFUNCTION("""COMPUTED_VALUE"""),"")</f>
        <v/>
      </c>
      <c r="O724" s="105" t="str">
        <f>IFERROR(__xludf.DUMMYFUNCTION("""COMPUTED_VALUE"""),"")</f>
        <v/>
      </c>
      <c r="P724" s="105" t="str">
        <f>IFERROR(__xludf.DUMMYFUNCTION("""COMPUTED_VALUE"""),"")</f>
        <v/>
      </c>
      <c r="Q724" s="105" t="str">
        <f>IFERROR(__xludf.DUMMYFUNCTION("""COMPUTED_VALUE"""),"")</f>
        <v/>
      </c>
      <c r="R724" s="105" t="str">
        <f>IFERROR(__xludf.DUMMYFUNCTION("""COMPUTED_VALUE"""),"")</f>
        <v/>
      </c>
      <c r="S724" s="105" t="str">
        <f>IFERROR(__xludf.DUMMYFUNCTION("""COMPUTED_VALUE"""),"")</f>
        <v/>
      </c>
      <c r="T724" s="105" t="str">
        <f>IFERROR(__xludf.DUMMYFUNCTION("""COMPUTED_VALUE"""),"")</f>
        <v/>
      </c>
      <c r="U724" s="105" t="str">
        <f>IFERROR(__xludf.DUMMYFUNCTION("""COMPUTED_VALUE"""),"")</f>
        <v/>
      </c>
      <c r="V724" s="105" t="str">
        <f>IFERROR(__xludf.DUMMYFUNCTION("""COMPUTED_VALUE"""),"")</f>
        <v/>
      </c>
      <c r="W724" s="105" t="str">
        <f>IFERROR(__xludf.DUMMYFUNCTION("""COMPUTED_VALUE"""),"")</f>
        <v/>
      </c>
      <c r="X724" s="105" t="str">
        <f>IFERROR(__xludf.DUMMYFUNCTION("""COMPUTED_VALUE"""),"")</f>
        <v/>
      </c>
      <c r="Y724" s="105" t="str">
        <f>IFERROR(__xludf.DUMMYFUNCTION("""COMPUTED_VALUE"""),"")</f>
        <v/>
      </c>
      <c r="Z724" s="105" t="str">
        <f>IFERROR(__xludf.DUMMYFUNCTION("""COMPUTED_VALUE"""),"")</f>
        <v/>
      </c>
      <c r="AA724" s="105" t="str">
        <f>IFERROR(__xludf.DUMMYFUNCTION("""COMPUTED_VALUE"""),"")</f>
        <v/>
      </c>
      <c r="AB724" s="105" t="str">
        <f>IFERROR(__xludf.DUMMYFUNCTION("""COMPUTED_VALUE"""),"")</f>
        <v/>
      </c>
      <c r="AC724" s="105" t="str">
        <f>IFERROR(__xludf.DUMMYFUNCTION("""COMPUTED_VALUE"""),"")</f>
        <v/>
      </c>
      <c r="AD724" s="105" t="str">
        <f>IFERROR(__xludf.DUMMYFUNCTION("""COMPUTED_VALUE"""),"")</f>
        <v/>
      </c>
      <c r="AE724" s="105" t="str">
        <f>IFERROR(__xludf.DUMMYFUNCTION("""COMPUTED_VALUE"""),"")</f>
        <v/>
      </c>
      <c r="AF724" s="105" t="str">
        <f>IFERROR(__xludf.DUMMYFUNCTION("""COMPUTED_VALUE"""),"")</f>
        <v/>
      </c>
      <c r="AG724" s="105" t="str">
        <f>IFERROR(__xludf.DUMMYFUNCTION("""COMPUTED_VALUE"""),"")</f>
        <v/>
      </c>
      <c r="AH724" s="105" t="str">
        <f>IFERROR(__xludf.DUMMYFUNCTION("""COMPUTED_VALUE"""),"")</f>
        <v/>
      </c>
      <c r="AI724" s="105" t="str">
        <f>IFERROR(__xludf.DUMMYFUNCTION("""COMPUTED_VALUE"""),"")</f>
        <v/>
      </c>
      <c r="AJ724" s="105" t="str">
        <f>IFERROR(__xludf.DUMMYFUNCTION("""COMPUTED_VALUE"""),"")</f>
        <v/>
      </c>
      <c r="AK724" s="105" t="str">
        <f>IFERROR(__xludf.DUMMYFUNCTION("""COMPUTED_VALUE"""),"")</f>
        <v/>
      </c>
      <c r="AL724" s="105" t="str">
        <f>IFERROR(__xludf.DUMMYFUNCTION("""COMPUTED_VALUE"""),"")</f>
        <v/>
      </c>
      <c r="AM724" s="105" t="str">
        <f>IFERROR(__xludf.DUMMYFUNCTION("""COMPUTED_VALUE"""),"")</f>
        <v/>
      </c>
      <c r="AN724" s="105" t="str">
        <f>IFERROR(__xludf.DUMMYFUNCTION("""COMPUTED_VALUE"""),"")</f>
        <v/>
      </c>
    </row>
    <row r="725">
      <c r="B725" s="105"/>
      <c r="C725" s="105"/>
      <c r="E725" s="109"/>
      <c r="F725" s="110"/>
      <c r="G725" s="107"/>
      <c r="H725" s="108"/>
      <c r="J725" s="108" t="str">
        <f>IFERROR(__xludf.DUMMYFUNCTION("""COMPUTED_VALUE"""),"")</f>
        <v/>
      </c>
      <c r="K725" s="105" t="str">
        <f>IFERROR(__xludf.DUMMYFUNCTION("""COMPUTED_VALUE"""),"")</f>
        <v/>
      </c>
      <c r="L725" s="105" t="str">
        <f>IFERROR(__xludf.DUMMYFUNCTION("""COMPUTED_VALUE"""),"")</f>
        <v/>
      </c>
      <c r="M725" s="105" t="str">
        <f>IFERROR(__xludf.DUMMYFUNCTION("""COMPUTED_VALUE"""),"")</f>
        <v/>
      </c>
      <c r="N725" s="105" t="str">
        <f>IFERROR(__xludf.DUMMYFUNCTION("""COMPUTED_VALUE"""),"")</f>
        <v/>
      </c>
      <c r="O725" s="105" t="str">
        <f>IFERROR(__xludf.DUMMYFUNCTION("""COMPUTED_VALUE"""),"")</f>
        <v/>
      </c>
      <c r="P725" s="105" t="str">
        <f>IFERROR(__xludf.DUMMYFUNCTION("""COMPUTED_VALUE"""),"")</f>
        <v/>
      </c>
      <c r="Q725" s="105" t="str">
        <f>IFERROR(__xludf.DUMMYFUNCTION("""COMPUTED_VALUE"""),"")</f>
        <v/>
      </c>
      <c r="R725" s="105" t="str">
        <f>IFERROR(__xludf.DUMMYFUNCTION("""COMPUTED_VALUE"""),"")</f>
        <v/>
      </c>
      <c r="S725" s="105" t="str">
        <f>IFERROR(__xludf.DUMMYFUNCTION("""COMPUTED_VALUE"""),"")</f>
        <v/>
      </c>
      <c r="T725" s="105" t="str">
        <f>IFERROR(__xludf.DUMMYFUNCTION("""COMPUTED_VALUE"""),"")</f>
        <v/>
      </c>
      <c r="U725" s="105" t="str">
        <f>IFERROR(__xludf.DUMMYFUNCTION("""COMPUTED_VALUE"""),"")</f>
        <v/>
      </c>
      <c r="V725" s="105" t="str">
        <f>IFERROR(__xludf.DUMMYFUNCTION("""COMPUTED_VALUE"""),"")</f>
        <v/>
      </c>
      <c r="W725" s="105" t="str">
        <f>IFERROR(__xludf.DUMMYFUNCTION("""COMPUTED_VALUE"""),"")</f>
        <v/>
      </c>
      <c r="X725" s="105" t="str">
        <f>IFERROR(__xludf.DUMMYFUNCTION("""COMPUTED_VALUE"""),"")</f>
        <v/>
      </c>
      <c r="Y725" s="105" t="str">
        <f>IFERROR(__xludf.DUMMYFUNCTION("""COMPUTED_VALUE"""),"")</f>
        <v/>
      </c>
      <c r="Z725" s="105" t="str">
        <f>IFERROR(__xludf.DUMMYFUNCTION("""COMPUTED_VALUE"""),"")</f>
        <v/>
      </c>
      <c r="AA725" s="105" t="str">
        <f>IFERROR(__xludf.DUMMYFUNCTION("""COMPUTED_VALUE"""),"")</f>
        <v/>
      </c>
      <c r="AB725" s="105" t="str">
        <f>IFERROR(__xludf.DUMMYFUNCTION("""COMPUTED_VALUE"""),"")</f>
        <v/>
      </c>
      <c r="AC725" s="105" t="str">
        <f>IFERROR(__xludf.DUMMYFUNCTION("""COMPUTED_VALUE"""),"")</f>
        <v/>
      </c>
      <c r="AD725" s="105" t="str">
        <f>IFERROR(__xludf.DUMMYFUNCTION("""COMPUTED_VALUE"""),"")</f>
        <v/>
      </c>
      <c r="AE725" s="105" t="str">
        <f>IFERROR(__xludf.DUMMYFUNCTION("""COMPUTED_VALUE"""),"")</f>
        <v/>
      </c>
      <c r="AF725" s="105" t="str">
        <f>IFERROR(__xludf.DUMMYFUNCTION("""COMPUTED_VALUE"""),"")</f>
        <v/>
      </c>
      <c r="AG725" s="105" t="str">
        <f>IFERROR(__xludf.DUMMYFUNCTION("""COMPUTED_VALUE"""),"")</f>
        <v/>
      </c>
      <c r="AH725" s="105" t="str">
        <f>IFERROR(__xludf.DUMMYFUNCTION("""COMPUTED_VALUE"""),"")</f>
        <v/>
      </c>
      <c r="AI725" s="105" t="str">
        <f>IFERROR(__xludf.DUMMYFUNCTION("""COMPUTED_VALUE"""),"")</f>
        <v/>
      </c>
      <c r="AJ725" s="105" t="str">
        <f>IFERROR(__xludf.DUMMYFUNCTION("""COMPUTED_VALUE"""),"")</f>
        <v/>
      </c>
      <c r="AK725" s="105" t="str">
        <f>IFERROR(__xludf.DUMMYFUNCTION("""COMPUTED_VALUE"""),"")</f>
        <v/>
      </c>
      <c r="AL725" s="105" t="str">
        <f>IFERROR(__xludf.DUMMYFUNCTION("""COMPUTED_VALUE"""),"")</f>
        <v/>
      </c>
      <c r="AM725" s="105" t="str">
        <f>IFERROR(__xludf.DUMMYFUNCTION("""COMPUTED_VALUE"""),"")</f>
        <v/>
      </c>
      <c r="AN725" s="105" t="str">
        <f>IFERROR(__xludf.DUMMYFUNCTION("""COMPUTED_VALUE"""),"")</f>
        <v/>
      </c>
    </row>
    <row r="726">
      <c r="B726" s="105"/>
      <c r="C726" s="105"/>
      <c r="E726" s="109"/>
      <c r="F726" s="110"/>
      <c r="G726" s="107"/>
      <c r="H726" s="108"/>
      <c r="J726" s="108" t="str">
        <f>IFERROR(__xludf.DUMMYFUNCTION("""COMPUTED_VALUE"""),"")</f>
        <v/>
      </c>
      <c r="K726" s="105" t="str">
        <f>IFERROR(__xludf.DUMMYFUNCTION("""COMPUTED_VALUE"""),"")</f>
        <v/>
      </c>
      <c r="L726" s="105" t="str">
        <f>IFERROR(__xludf.DUMMYFUNCTION("""COMPUTED_VALUE"""),"")</f>
        <v/>
      </c>
      <c r="M726" s="105" t="str">
        <f>IFERROR(__xludf.DUMMYFUNCTION("""COMPUTED_VALUE"""),"")</f>
        <v/>
      </c>
      <c r="N726" s="105" t="str">
        <f>IFERROR(__xludf.DUMMYFUNCTION("""COMPUTED_VALUE"""),"")</f>
        <v/>
      </c>
      <c r="O726" s="105" t="str">
        <f>IFERROR(__xludf.DUMMYFUNCTION("""COMPUTED_VALUE"""),"")</f>
        <v/>
      </c>
      <c r="P726" s="105" t="str">
        <f>IFERROR(__xludf.DUMMYFUNCTION("""COMPUTED_VALUE"""),"")</f>
        <v/>
      </c>
      <c r="Q726" s="105" t="str">
        <f>IFERROR(__xludf.DUMMYFUNCTION("""COMPUTED_VALUE"""),"")</f>
        <v/>
      </c>
      <c r="R726" s="105" t="str">
        <f>IFERROR(__xludf.DUMMYFUNCTION("""COMPUTED_VALUE"""),"")</f>
        <v/>
      </c>
      <c r="S726" s="105" t="str">
        <f>IFERROR(__xludf.DUMMYFUNCTION("""COMPUTED_VALUE"""),"")</f>
        <v/>
      </c>
      <c r="T726" s="105" t="str">
        <f>IFERROR(__xludf.DUMMYFUNCTION("""COMPUTED_VALUE"""),"")</f>
        <v/>
      </c>
      <c r="U726" s="105" t="str">
        <f>IFERROR(__xludf.DUMMYFUNCTION("""COMPUTED_VALUE"""),"")</f>
        <v/>
      </c>
      <c r="V726" s="105" t="str">
        <f>IFERROR(__xludf.DUMMYFUNCTION("""COMPUTED_VALUE"""),"")</f>
        <v/>
      </c>
      <c r="W726" s="105" t="str">
        <f>IFERROR(__xludf.DUMMYFUNCTION("""COMPUTED_VALUE"""),"")</f>
        <v/>
      </c>
      <c r="X726" s="105" t="str">
        <f>IFERROR(__xludf.DUMMYFUNCTION("""COMPUTED_VALUE"""),"")</f>
        <v/>
      </c>
      <c r="Y726" s="105" t="str">
        <f>IFERROR(__xludf.DUMMYFUNCTION("""COMPUTED_VALUE"""),"")</f>
        <v/>
      </c>
      <c r="Z726" s="105" t="str">
        <f>IFERROR(__xludf.DUMMYFUNCTION("""COMPUTED_VALUE"""),"")</f>
        <v/>
      </c>
      <c r="AA726" s="105" t="str">
        <f>IFERROR(__xludf.DUMMYFUNCTION("""COMPUTED_VALUE"""),"")</f>
        <v/>
      </c>
      <c r="AB726" s="105" t="str">
        <f>IFERROR(__xludf.DUMMYFUNCTION("""COMPUTED_VALUE"""),"")</f>
        <v/>
      </c>
      <c r="AC726" s="105" t="str">
        <f>IFERROR(__xludf.DUMMYFUNCTION("""COMPUTED_VALUE"""),"")</f>
        <v/>
      </c>
      <c r="AD726" s="105" t="str">
        <f>IFERROR(__xludf.DUMMYFUNCTION("""COMPUTED_VALUE"""),"")</f>
        <v/>
      </c>
      <c r="AE726" s="105" t="str">
        <f>IFERROR(__xludf.DUMMYFUNCTION("""COMPUTED_VALUE"""),"")</f>
        <v/>
      </c>
      <c r="AF726" s="105" t="str">
        <f>IFERROR(__xludf.DUMMYFUNCTION("""COMPUTED_VALUE"""),"")</f>
        <v/>
      </c>
      <c r="AG726" s="105" t="str">
        <f>IFERROR(__xludf.DUMMYFUNCTION("""COMPUTED_VALUE"""),"")</f>
        <v/>
      </c>
      <c r="AH726" s="105" t="str">
        <f>IFERROR(__xludf.DUMMYFUNCTION("""COMPUTED_VALUE"""),"")</f>
        <v/>
      </c>
      <c r="AI726" s="105" t="str">
        <f>IFERROR(__xludf.DUMMYFUNCTION("""COMPUTED_VALUE"""),"")</f>
        <v/>
      </c>
      <c r="AJ726" s="105" t="str">
        <f>IFERROR(__xludf.DUMMYFUNCTION("""COMPUTED_VALUE"""),"")</f>
        <v/>
      </c>
      <c r="AK726" s="105" t="str">
        <f>IFERROR(__xludf.DUMMYFUNCTION("""COMPUTED_VALUE"""),"")</f>
        <v/>
      </c>
      <c r="AL726" s="105" t="str">
        <f>IFERROR(__xludf.DUMMYFUNCTION("""COMPUTED_VALUE"""),"")</f>
        <v/>
      </c>
      <c r="AM726" s="105" t="str">
        <f>IFERROR(__xludf.DUMMYFUNCTION("""COMPUTED_VALUE"""),"")</f>
        <v/>
      </c>
      <c r="AN726" s="105" t="str">
        <f>IFERROR(__xludf.DUMMYFUNCTION("""COMPUTED_VALUE"""),"")</f>
        <v/>
      </c>
    </row>
    <row r="727">
      <c r="B727" s="105"/>
      <c r="C727" s="105"/>
      <c r="E727" s="109"/>
      <c r="F727" s="110"/>
      <c r="G727" s="107"/>
      <c r="H727" s="108"/>
      <c r="J727" s="108" t="str">
        <f>IFERROR(__xludf.DUMMYFUNCTION("""COMPUTED_VALUE"""),"")</f>
        <v/>
      </c>
      <c r="K727" s="105" t="str">
        <f>IFERROR(__xludf.DUMMYFUNCTION("""COMPUTED_VALUE"""),"")</f>
        <v/>
      </c>
      <c r="L727" s="105" t="str">
        <f>IFERROR(__xludf.DUMMYFUNCTION("""COMPUTED_VALUE"""),"")</f>
        <v/>
      </c>
      <c r="M727" s="105" t="str">
        <f>IFERROR(__xludf.DUMMYFUNCTION("""COMPUTED_VALUE"""),"")</f>
        <v/>
      </c>
      <c r="N727" s="105" t="str">
        <f>IFERROR(__xludf.DUMMYFUNCTION("""COMPUTED_VALUE"""),"")</f>
        <v/>
      </c>
      <c r="O727" s="105" t="str">
        <f>IFERROR(__xludf.DUMMYFUNCTION("""COMPUTED_VALUE"""),"")</f>
        <v/>
      </c>
      <c r="P727" s="105" t="str">
        <f>IFERROR(__xludf.DUMMYFUNCTION("""COMPUTED_VALUE"""),"")</f>
        <v/>
      </c>
      <c r="Q727" s="105" t="str">
        <f>IFERROR(__xludf.DUMMYFUNCTION("""COMPUTED_VALUE"""),"")</f>
        <v/>
      </c>
      <c r="R727" s="105" t="str">
        <f>IFERROR(__xludf.DUMMYFUNCTION("""COMPUTED_VALUE"""),"")</f>
        <v/>
      </c>
      <c r="S727" s="105" t="str">
        <f>IFERROR(__xludf.DUMMYFUNCTION("""COMPUTED_VALUE"""),"")</f>
        <v/>
      </c>
      <c r="T727" s="105" t="str">
        <f>IFERROR(__xludf.DUMMYFUNCTION("""COMPUTED_VALUE"""),"")</f>
        <v/>
      </c>
      <c r="U727" s="105" t="str">
        <f>IFERROR(__xludf.DUMMYFUNCTION("""COMPUTED_VALUE"""),"")</f>
        <v/>
      </c>
      <c r="V727" s="105" t="str">
        <f>IFERROR(__xludf.DUMMYFUNCTION("""COMPUTED_VALUE"""),"")</f>
        <v/>
      </c>
      <c r="W727" s="105" t="str">
        <f>IFERROR(__xludf.DUMMYFUNCTION("""COMPUTED_VALUE"""),"")</f>
        <v/>
      </c>
      <c r="X727" s="105" t="str">
        <f>IFERROR(__xludf.DUMMYFUNCTION("""COMPUTED_VALUE"""),"")</f>
        <v/>
      </c>
      <c r="Y727" s="105" t="str">
        <f>IFERROR(__xludf.DUMMYFUNCTION("""COMPUTED_VALUE"""),"")</f>
        <v/>
      </c>
      <c r="Z727" s="105" t="str">
        <f>IFERROR(__xludf.DUMMYFUNCTION("""COMPUTED_VALUE"""),"")</f>
        <v/>
      </c>
      <c r="AA727" s="105" t="str">
        <f>IFERROR(__xludf.DUMMYFUNCTION("""COMPUTED_VALUE"""),"")</f>
        <v/>
      </c>
      <c r="AB727" s="105" t="str">
        <f>IFERROR(__xludf.DUMMYFUNCTION("""COMPUTED_VALUE"""),"")</f>
        <v/>
      </c>
      <c r="AC727" s="105" t="str">
        <f>IFERROR(__xludf.DUMMYFUNCTION("""COMPUTED_VALUE"""),"")</f>
        <v/>
      </c>
      <c r="AD727" s="105" t="str">
        <f>IFERROR(__xludf.DUMMYFUNCTION("""COMPUTED_VALUE"""),"")</f>
        <v/>
      </c>
      <c r="AE727" s="105" t="str">
        <f>IFERROR(__xludf.DUMMYFUNCTION("""COMPUTED_VALUE"""),"")</f>
        <v/>
      </c>
      <c r="AF727" s="105" t="str">
        <f>IFERROR(__xludf.DUMMYFUNCTION("""COMPUTED_VALUE"""),"")</f>
        <v/>
      </c>
      <c r="AG727" s="105" t="str">
        <f>IFERROR(__xludf.DUMMYFUNCTION("""COMPUTED_VALUE"""),"")</f>
        <v/>
      </c>
      <c r="AH727" s="105" t="str">
        <f>IFERROR(__xludf.DUMMYFUNCTION("""COMPUTED_VALUE"""),"")</f>
        <v/>
      </c>
      <c r="AI727" s="105" t="str">
        <f>IFERROR(__xludf.DUMMYFUNCTION("""COMPUTED_VALUE"""),"")</f>
        <v/>
      </c>
      <c r="AJ727" s="105" t="str">
        <f>IFERROR(__xludf.DUMMYFUNCTION("""COMPUTED_VALUE"""),"")</f>
        <v/>
      </c>
      <c r="AK727" s="105" t="str">
        <f>IFERROR(__xludf.DUMMYFUNCTION("""COMPUTED_VALUE"""),"")</f>
        <v/>
      </c>
      <c r="AL727" s="105" t="str">
        <f>IFERROR(__xludf.DUMMYFUNCTION("""COMPUTED_VALUE"""),"")</f>
        <v/>
      </c>
      <c r="AM727" s="105" t="str">
        <f>IFERROR(__xludf.DUMMYFUNCTION("""COMPUTED_VALUE"""),"")</f>
        <v/>
      </c>
      <c r="AN727" s="105" t="str">
        <f>IFERROR(__xludf.DUMMYFUNCTION("""COMPUTED_VALUE"""),"")</f>
        <v/>
      </c>
    </row>
    <row r="728">
      <c r="B728" s="105"/>
      <c r="C728" s="105"/>
      <c r="E728" s="109"/>
      <c r="F728" s="110"/>
      <c r="G728" s="107"/>
      <c r="H728" s="108"/>
      <c r="J728" s="108" t="str">
        <f>IFERROR(__xludf.DUMMYFUNCTION("""COMPUTED_VALUE"""),"")</f>
        <v/>
      </c>
      <c r="K728" s="105" t="str">
        <f>IFERROR(__xludf.DUMMYFUNCTION("""COMPUTED_VALUE"""),"")</f>
        <v/>
      </c>
      <c r="L728" s="105" t="str">
        <f>IFERROR(__xludf.DUMMYFUNCTION("""COMPUTED_VALUE"""),"")</f>
        <v/>
      </c>
      <c r="M728" s="105" t="str">
        <f>IFERROR(__xludf.DUMMYFUNCTION("""COMPUTED_VALUE"""),"")</f>
        <v/>
      </c>
      <c r="N728" s="105" t="str">
        <f>IFERROR(__xludf.DUMMYFUNCTION("""COMPUTED_VALUE"""),"")</f>
        <v/>
      </c>
      <c r="O728" s="105" t="str">
        <f>IFERROR(__xludf.DUMMYFUNCTION("""COMPUTED_VALUE"""),"")</f>
        <v/>
      </c>
      <c r="P728" s="105" t="str">
        <f>IFERROR(__xludf.DUMMYFUNCTION("""COMPUTED_VALUE"""),"")</f>
        <v/>
      </c>
      <c r="Q728" s="105" t="str">
        <f>IFERROR(__xludf.DUMMYFUNCTION("""COMPUTED_VALUE"""),"")</f>
        <v/>
      </c>
      <c r="R728" s="105" t="str">
        <f>IFERROR(__xludf.DUMMYFUNCTION("""COMPUTED_VALUE"""),"")</f>
        <v/>
      </c>
      <c r="S728" s="105" t="str">
        <f>IFERROR(__xludf.DUMMYFUNCTION("""COMPUTED_VALUE"""),"")</f>
        <v/>
      </c>
      <c r="T728" s="105" t="str">
        <f>IFERROR(__xludf.DUMMYFUNCTION("""COMPUTED_VALUE"""),"")</f>
        <v/>
      </c>
      <c r="U728" s="105" t="str">
        <f>IFERROR(__xludf.DUMMYFUNCTION("""COMPUTED_VALUE"""),"")</f>
        <v/>
      </c>
      <c r="V728" s="105" t="str">
        <f>IFERROR(__xludf.DUMMYFUNCTION("""COMPUTED_VALUE"""),"")</f>
        <v/>
      </c>
      <c r="W728" s="105" t="str">
        <f>IFERROR(__xludf.DUMMYFUNCTION("""COMPUTED_VALUE"""),"")</f>
        <v/>
      </c>
      <c r="X728" s="105" t="str">
        <f>IFERROR(__xludf.DUMMYFUNCTION("""COMPUTED_VALUE"""),"")</f>
        <v/>
      </c>
      <c r="Y728" s="105" t="str">
        <f>IFERROR(__xludf.DUMMYFUNCTION("""COMPUTED_VALUE"""),"")</f>
        <v/>
      </c>
      <c r="Z728" s="105" t="str">
        <f>IFERROR(__xludf.DUMMYFUNCTION("""COMPUTED_VALUE"""),"")</f>
        <v/>
      </c>
      <c r="AA728" s="105" t="str">
        <f>IFERROR(__xludf.DUMMYFUNCTION("""COMPUTED_VALUE"""),"")</f>
        <v/>
      </c>
      <c r="AB728" s="105" t="str">
        <f>IFERROR(__xludf.DUMMYFUNCTION("""COMPUTED_VALUE"""),"")</f>
        <v/>
      </c>
      <c r="AC728" s="105" t="str">
        <f>IFERROR(__xludf.DUMMYFUNCTION("""COMPUTED_VALUE"""),"")</f>
        <v/>
      </c>
      <c r="AD728" s="105" t="str">
        <f>IFERROR(__xludf.DUMMYFUNCTION("""COMPUTED_VALUE"""),"")</f>
        <v/>
      </c>
      <c r="AE728" s="105" t="str">
        <f>IFERROR(__xludf.DUMMYFUNCTION("""COMPUTED_VALUE"""),"")</f>
        <v/>
      </c>
      <c r="AF728" s="105" t="str">
        <f>IFERROR(__xludf.DUMMYFUNCTION("""COMPUTED_VALUE"""),"")</f>
        <v/>
      </c>
      <c r="AG728" s="105" t="str">
        <f>IFERROR(__xludf.DUMMYFUNCTION("""COMPUTED_VALUE"""),"")</f>
        <v/>
      </c>
      <c r="AH728" s="105" t="str">
        <f>IFERROR(__xludf.DUMMYFUNCTION("""COMPUTED_VALUE"""),"")</f>
        <v/>
      </c>
      <c r="AI728" s="105" t="str">
        <f>IFERROR(__xludf.DUMMYFUNCTION("""COMPUTED_VALUE"""),"")</f>
        <v/>
      </c>
      <c r="AJ728" s="105" t="str">
        <f>IFERROR(__xludf.DUMMYFUNCTION("""COMPUTED_VALUE"""),"")</f>
        <v/>
      </c>
      <c r="AK728" s="105" t="str">
        <f>IFERROR(__xludf.DUMMYFUNCTION("""COMPUTED_VALUE"""),"")</f>
        <v/>
      </c>
      <c r="AL728" s="105" t="str">
        <f>IFERROR(__xludf.DUMMYFUNCTION("""COMPUTED_VALUE"""),"")</f>
        <v/>
      </c>
      <c r="AM728" s="105" t="str">
        <f>IFERROR(__xludf.DUMMYFUNCTION("""COMPUTED_VALUE"""),"")</f>
        <v/>
      </c>
      <c r="AN728" s="105" t="str">
        <f>IFERROR(__xludf.DUMMYFUNCTION("""COMPUTED_VALUE"""),"")</f>
        <v/>
      </c>
    </row>
    <row r="729">
      <c r="B729" s="105"/>
      <c r="C729" s="105"/>
      <c r="E729" s="109"/>
      <c r="F729" s="110"/>
      <c r="G729" s="107"/>
      <c r="H729" s="108"/>
      <c r="J729" s="108" t="str">
        <f>IFERROR(__xludf.DUMMYFUNCTION("""COMPUTED_VALUE"""),"")</f>
        <v/>
      </c>
      <c r="K729" s="105" t="str">
        <f>IFERROR(__xludf.DUMMYFUNCTION("""COMPUTED_VALUE"""),"")</f>
        <v/>
      </c>
      <c r="L729" s="105" t="str">
        <f>IFERROR(__xludf.DUMMYFUNCTION("""COMPUTED_VALUE"""),"")</f>
        <v/>
      </c>
      <c r="M729" s="105" t="str">
        <f>IFERROR(__xludf.DUMMYFUNCTION("""COMPUTED_VALUE"""),"")</f>
        <v/>
      </c>
      <c r="N729" s="105" t="str">
        <f>IFERROR(__xludf.DUMMYFUNCTION("""COMPUTED_VALUE"""),"")</f>
        <v/>
      </c>
      <c r="O729" s="105" t="str">
        <f>IFERROR(__xludf.DUMMYFUNCTION("""COMPUTED_VALUE"""),"")</f>
        <v/>
      </c>
      <c r="P729" s="105" t="str">
        <f>IFERROR(__xludf.DUMMYFUNCTION("""COMPUTED_VALUE"""),"")</f>
        <v/>
      </c>
      <c r="Q729" s="105" t="str">
        <f>IFERROR(__xludf.DUMMYFUNCTION("""COMPUTED_VALUE"""),"")</f>
        <v/>
      </c>
      <c r="R729" s="105" t="str">
        <f>IFERROR(__xludf.DUMMYFUNCTION("""COMPUTED_VALUE"""),"")</f>
        <v/>
      </c>
      <c r="S729" s="105" t="str">
        <f>IFERROR(__xludf.DUMMYFUNCTION("""COMPUTED_VALUE"""),"")</f>
        <v/>
      </c>
      <c r="T729" s="105" t="str">
        <f>IFERROR(__xludf.DUMMYFUNCTION("""COMPUTED_VALUE"""),"")</f>
        <v/>
      </c>
      <c r="U729" s="105" t="str">
        <f>IFERROR(__xludf.DUMMYFUNCTION("""COMPUTED_VALUE"""),"")</f>
        <v/>
      </c>
      <c r="V729" s="105" t="str">
        <f>IFERROR(__xludf.DUMMYFUNCTION("""COMPUTED_VALUE"""),"")</f>
        <v/>
      </c>
      <c r="W729" s="105" t="str">
        <f>IFERROR(__xludf.DUMMYFUNCTION("""COMPUTED_VALUE"""),"")</f>
        <v/>
      </c>
      <c r="X729" s="105" t="str">
        <f>IFERROR(__xludf.DUMMYFUNCTION("""COMPUTED_VALUE"""),"")</f>
        <v/>
      </c>
      <c r="Y729" s="105" t="str">
        <f>IFERROR(__xludf.DUMMYFUNCTION("""COMPUTED_VALUE"""),"")</f>
        <v/>
      </c>
      <c r="Z729" s="105" t="str">
        <f>IFERROR(__xludf.DUMMYFUNCTION("""COMPUTED_VALUE"""),"")</f>
        <v/>
      </c>
      <c r="AA729" s="105" t="str">
        <f>IFERROR(__xludf.DUMMYFUNCTION("""COMPUTED_VALUE"""),"")</f>
        <v/>
      </c>
      <c r="AB729" s="105" t="str">
        <f>IFERROR(__xludf.DUMMYFUNCTION("""COMPUTED_VALUE"""),"")</f>
        <v/>
      </c>
      <c r="AC729" s="105" t="str">
        <f>IFERROR(__xludf.DUMMYFUNCTION("""COMPUTED_VALUE"""),"")</f>
        <v/>
      </c>
      <c r="AD729" s="105" t="str">
        <f>IFERROR(__xludf.DUMMYFUNCTION("""COMPUTED_VALUE"""),"")</f>
        <v/>
      </c>
      <c r="AE729" s="105" t="str">
        <f>IFERROR(__xludf.DUMMYFUNCTION("""COMPUTED_VALUE"""),"")</f>
        <v/>
      </c>
      <c r="AF729" s="105" t="str">
        <f>IFERROR(__xludf.DUMMYFUNCTION("""COMPUTED_VALUE"""),"")</f>
        <v/>
      </c>
      <c r="AG729" s="105" t="str">
        <f>IFERROR(__xludf.DUMMYFUNCTION("""COMPUTED_VALUE"""),"")</f>
        <v/>
      </c>
      <c r="AH729" s="105" t="str">
        <f>IFERROR(__xludf.DUMMYFUNCTION("""COMPUTED_VALUE"""),"")</f>
        <v/>
      </c>
      <c r="AI729" s="105" t="str">
        <f>IFERROR(__xludf.DUMMYFUNCTION("""COMPUTED_VALUE"""),"")</f>
        <v/>
      </c>
      <c r="AJ729" s="105" t="str">
        <f>IFERROR(__xludf.DUMMYFUNCTION("""COMPUTED_VALUE"""),"")</f>
        <v/>
      </c>
      <c r="AK729" s="105" t="str">
        <f>IFERROR(__xludf.DUMMYFUNCTION("""COMPUTED_VALUE"""),"")</f>
        <v/>
      </c>
      <c r="AL729" s="105" t="str">
        <f>IFERROR(__xludf.DUMMYFUNCTION("""COMPUTED_VALUE"""),"")</f>
        <v/>
      </c>
      <c r="AM729" s="105" t="str">
        <f>IFERROR(__xludf.DUMMYFUNCTION("""COMPUTED_VALUE"""),"")</f>
        <v/>
      </c>
      <c r="AN729" s="105" t="str">
        <f>IFERROR(__xludf.DUMMYFUNCTION("""COMPUTED_VALUE"""),"")</f>
        <v/>
      </c>
    </row>
    <row r="730">
      <c r="B730" s="105"/>
      <c r="C730" s="105"/>
      <c r="E730" s="109"/>
      <c r="F730" s="110"/>
      <c r="G730" s="107"/>
      <c r="H730" s="108"/>
      <c r="J730" s="108" t="str">
        <f>IFERROR(__xludf.DUMMYFUNCTION("""COMPUTED_VALUE"""),"")</f>
        <v/>
      </c>
      <c r="K730" s="105" t="str">
        <f>IFERROR(__xludf.DUMMYFUNCTION("""COMPUTED_VALUE"""),"")</f>
        <v/>
      </c>
      <c r="L730" s="105" t="str">
        <f>IFERROR(__xludf.DUMMYFUNCTION("""COMPUTED_VALUE"""),"")</f>
        <v/>
      </c>
      <c r="M730" s="105" t="str">
        <f>IFERROR(__xludf.DUMMYFUNCTION("""COMPUTED_VALUE"""),"")</f>
        <v/>
      </c>
      <c r="N730" s="105" t="str">
        <f>IFERROR(__xludf.DUMMYFUNCTION("""COMPUTED_VALUE"""),"")</f>
        <v/>
      </c>
      <c r="O730" s="105" t="str">
        <f>IFERROR(__xludf.DUMMYFUNCTION("""COMPUTED_VALUE"""),"")</f>
        <v/>
      </c>
      <c r="P730" s="105" t="str">
        <f>IFERROR(__xludf.DUMMYFUNCTION("""COMPUTED_VALUE"""),"")</f>
        <v/>
      </c>
      <c r="Q730" s="105" t="str">
        <f>IFERROR(__xludf.DUMMYFUNCTION("""COMPUTED_VALUE"""),"")</f>
        <v/>
      </c>
      <c r="R730" s="105" t="str">
        <f>IFERROR(__xludf.DUMMYFUNCTION("""COMPUTED_VALUE"""),"")</f>
        <v/>
      </c>
      <c r="S730" s="105" t="str">
        <f>IFERROR(__xludf.DUMMYFUNCTION("""COMPUTED_VALUE"""),"")</f>
        <v/>
      </c>
      <c r="T730" s="105" t="str">
        <f>IFERROR(__xludf.DUMMYFUNCTION("""COMPUTED_VALUE"""),"")</f>
        <v/>
      </c>
      <c r="U730" s="105" t="str">
        <f>IFERROR(__xludf.DUMMYFUNCTION("""COMPUTED_VALUE"""),"")</f>
        <v/>
      </c>
      <c r="V730" s="105" t="str">
        <f>IFERROR(__xludf.DUMMYFUNCTION("""COMPUTED_VALUE"""),"")</f>
        <v/>
      </c>
      <c r="W730" s="105" t="str">
        <f>IFERROR(__xludf.DUMMYFUNCTION("""COMPUTED_VALUE"""),"")</f>
        <v/>
      </c>
      <c r="X730" s="105" t="str">
        <f>IFERROR(__xludf.DUMMYFUNCTION("""COMPUTED_VALUE"""),"")</f>
        <v/>
      </c>
      <c r="Y730" s="105" t="str">
        <f>IFERROR(__xludf.DUMMYFUNCTION("""COMPUTED_VALUE"""),"")</f>
        <v/>
      </c>
      <c r="Z730" s="105" t="str">
        <f>IFERROR(__xludf.DUMMYFUNCTION("""COMPUTED_VALUE"""),"")</f>
        <v/>
      </c>
      <c r="AA730" s="105" t="str">
        <f>IFERROR(__xludf.DUMMYFUNCTION("""COMPUTED_VALUE"""),"")</f>
        <v/>
      </c>
      <c r="AB730" s="105" t="str">
        <f>IFERROR(__xludf.DUMMYFUNCTION("""COMPUTED_VALUE"""),"")</f>
        <v/>
      </c>
      <c r="AC730" s="105" t="str">
        <f>IFERROR(__xludf.DUMMYFUNCTION("""COMPUTED_VALUE"""),"")</f>
        <v/>
      </c>
      <c r="AD730" s="105" t="str">
        <f>IFERROR(__xludf.DUMMYFUNCTION("""COMPUTED_VALUE"""),"")</f>
        <v/>
      </c>
      <c r="AE730" s="105" t="str">
        <f>IFERROR(__xludf.DUMMYFUNCTION("""COMPUTED_VALUE"""),"")</f>
        <v/>
      </c>
      <c r="AF730" s="105" t="str">
        <f>IFERROR(__xludf.DUMMYFUNCTION("""COMPUTED_VALUE"""),"")</f>
        <v/>
      </c>
      <c r="AG730" s="105" t="str">
        <f>IFERROR(__xludf.DUMMYFUNCTION("""COMPUTED_VALUE"""),"")</f>
        <v/>
      </c>
      <c r="AH730" s="105" t="str">
        <f>IFERROR(__xludf.DUMMYFUNCTION("""COMPUTED_VALUE"""),"")</f>
        <v/>
      </c>
      <c r="AI730" s="105" t="str">
        <f>IFERROR(__xludf.DUMMYFUNCTION("""COMPUTED_VALUE"""),"")</f>
        <v/>
      </c>
      <c r="AJ730" s="105" t="str">
        <f>IFERROR(__xludf.DUMMYFUNCTION("""COMPUTED_VALUE"""),"")</f>
        <v/>
      </c>
      <c r="AK730" s="105" t="str">
        <f>IFERROR(__xludf.DUMMYFUNCTION("""COMPUTED_VALUE"""),"")</f>
        <v/>
      </c>
      <c r="AL730" s="105" t="str">
        <f>IFERROR(__xludf.DUMMYFUNCTION("""COMPUTED_VALUE"""),"")</f>
        <v/>
      </c>
      <c r="AM730" s="105" t="str">
        <f>IFERROR(__xludf.DUMMYFUNCTION("""COMPUTED_VALUE"""),"")</f>
        <v/>
      </c>
      <c r="AN730" s="105" t="str">
        <f>IFERROR(__xludf.DUMMYFUNCTION("""COMPUTED_VALUE"""),"")</f>
        <v/>
      </c>
    </row>
    <row r="731">
      <c r="B731" s="105"/>
      <c r="C731" s="105"/>
      <c r="E731" s="109"/>
      <c r="F731" s="110"/>
      <c r="G731" s="107"/>
      <c r="H731" s="108"/>
      <c r="J731" s="108" t="str">
        <f>IFERROR(__xludf.DUMMYFUNCTION("""COMPUTED_VALUE"""),"")</f>
        <v/>
      </c>
      <c r="K731" s="105" t="str">
        <f>IFERROR(__xludf.DUMMYFUNCTION("""COMPUTED_VALUE"""),"")</f>
        <v/>
      </c>
      <c r="L731" s="105" t="str">
        <f>IFERROR(__xludf.DUMMYFUNCTION("""COMPUTED_VALUE"""),"")</f>
        <v/>
      </c>
      <c r="M731" s="105" t="str">
        <f>IFERROR(__xludf.DUMMYFUNCTION("""COMPUTED_VALUE"""),"")</f>
        <v/>
      </c>
      <c r="N731" s="105" t="str">
        <f>IFERROR(__xludf.DUMMYFUNCTION("""COMPUTED_VALUE"""),"")</f>
        <v/>
      </c>
      <c r="O731" s="105" t="str">
        <f>IFERROR(__xludf.DUMMYFUNCTION("""COMPUTED_VALUE"""),"")</f>
        <v/>
      </c>
      <c r="P731" s="105" t="str">
        <f>IFERROR(__xludf.DUMMYFUNCTION("""COMPUTED_VALUE"""),"")</f>
        <v/>
      </c>
      <c r="Q731" s="105" t="str">
        <f>IFERROR(__xludf.DUMMYFUNCTION("""COMPUTED_VALUE"""),"")</f>
        <v/>
      </c>
      <c r="R731" s="105" t="str">
        <f>IFERROR(__xludf.DUMMYFUNCTION("""COMPUTED_VALUE"""),"")</f>
        <v/>
      </c>
      <c r="S731" s="105" t="str">
        <f>IFERROR(__xludf.DUMMYFUNCTION("""COMPUTED_VALUE"""),"")</f>
        <v/>
      </c>
      <c r="T731" s="105" t="str">
        <f>IFERROR(__xludf.DUMMYFUNCTION("""COMPUTED_VALUE"""),"")</f>
        <v/>
      </c>
      <c r="U731" s="105" t="str">
        <f>IFERROR(__xludf.DUMMYFUNCTION("""COMPUTED_VALUE"""),"")</f>
        <v/>
      </c>
      <c r="V731" s="105" t="str">
        <f>IFERROR(__xludf.DUMMYFUNCTION("""COMPUTED_VALUE"""),"")</f>
        <v/>
      </c>
      <c r="W731" s="105" t="str">
        <f>IFERROR(__xludf.DUMMYFUNCTION("""COMPUTED_VALUE"""),"")</f>
        <v/>
      </c>
      <c r="X731" s="105" t="str">
        <f>IFERROR(__xludf.DUMMYFUNCTION("""COMPUTED_VALUE"""),"")</f>
        <v/>
      </c>
      <c r="Y731" s="105" t="str">
        <f>IFERROR(__xludf.DUMMYFUNCTION("""COMPUTED_VALUE"""),"")</f>
        <v/>
      </c>
      <c r="Z731" s="105" t="str">
        <f>IFERROR(__xludf.DUMMYFUNCTION("""COMPUTED_VALUE"""),"")</f>
        <v/>
      </c>
      <c r="AA731" s="105" t="str">
        <f>IFERROR(__xludf.DUMMYFUNCTION("""COMPUTED_VALUE"""),"")</f>
        <v/>
      </c>
      <c r="AB731" s="105" t="str">
        <f>IFERROR(__xludf.DUMMYFUNCTION("""COMPUTED_VALUE"""),"")</f>
        <v/>
      </c>
      <c r="AC731" s="105" t="str">
        <f>IFERROR(__xludf.DUMMYFUNCTION("""COMPUTED_VALUE"""),"")</f>
        <v/>
      </c>
      <c r="AD731" s="105" t="str">
        <f>IFERROR(__xludf.DUMMYFUNCTION("""COMPUTED_VALUE"""),"")</f>
        <v/>
      </c>
      <c r="AE731" s="105" t="str">
        <f>IFERROR(__xludf.DUMMYFUNCTION("""COMPUTED_VALUE"""),"")</f>
        <v/>
      </c>
      <c r="AF731" s="105" t="str">
        <f>IFERROR(__xludf.DUMMYFUNCTION("""COMPUTED_VALUE"""),"")</f>
        <v/>
      </c>
      <c r="AG731" s="105" t="str">
        <f>IFERROR(__xludf.DUMMYFUNCTION("""COMPUTED_VALUE"""),"")</f>
        <v/>
      </c>
      <c r="AH731" s="105" t="str">
        <f>IFERROR(__xludf.DUMMYFUNCTION("""COMPUTED_VALUE"""),"")</f>
        <v/>
      </c>
      <c r="AI731" s="105" t="str">
        <f>IFERROR(__xludf.DUMMYFUNCTION("""COMPUTED_VALUE"""),"")</f>
        <v/>
      </c>
      <c r="AJ731" s="105" t="str">
        <f>IFERROR(__xludf.DUMMYFUNCTION("""COMPUTED_VALUE"""),"")</f>
        <v/>
      </c>
      <c r="AK731" s="105" t="str">
        <f>IFERROR(__xludf.DUMMYFUNCTION("""COMPUTED_VALUE"""),"")</f>
        <v/>
      </c>
      <c r="AL731" s="105" t="str">
        <f>IFERROR(__xludf.DUMMYFUNCTION("""COMPUTED_VALUE"""),"")</f>
        <v/>
      </c>
      <c r="AM731" s="105" t="str">
        <f>IFERROR(__xludf.DUMMYFUNCTION("""COMPUTED_VALUE"""),"")</f>
        <v/>
      </c>
      <c r="AN731" s="105" t="str">
        <f>IFERROR(__xludf.DUMMYFUNCTION("""COMPUTED_VALUE"""),"")</f>
        <v/>
      </c>
    </row>
    <row r="732">
      <c r="B732" s="105"/>
      <c r="C732" s="105"/>
      <c r="E732" s="109"/>
      <c r="F732" s="110"/>
      <c r="G732" s="107"/>
      <c r="H732" s="108"/>
      <c r="J732" s="108" t="str">
        <f>IFERROR(__xludf.DUMMYFUNCTION("""COMPUTED_VALUE"""),"")</f>
        <v/>
      </c>
      <c r="K732" s="105" t="str">
        <f>IFERROR(__xludf.DUMMYFUNCTION("""COMPUTED_VALUE"""),"")</f>
        <v/>
      </c>
      <c r="L732" s="105" t="str">
        <f>IFERROR(__xludf.DUMMYFUNCTION("""COMPUTED_VALUE"""),"")</f>
        <v/>
      </c>
      <c r="M732" s="105" t="str">
        <f>IFERROR(__xludf.DUMMYFUNCTION("""COMPUTED_VALUE"""),"")</f>
        <v/>
      </c>
      <c r="N732" s="105" t="str">
        <f>IFERROR(__xludf.DUMMYFUNCTION("""COMPUTED_VALUE"""),"")</f>
        <v/>
      </c>
      <c r="O732" s="105" t="str">
        <f>IFERROR(__xludf.DUMMYFUNCTION("""COMPUTED_VALUE"""),"")</f>
        <v/>
      </c>
      <c r="P732" s="105" t="str">
        <f>IFERROR(__xludf.DUMMYFUNCTION("""COMPUTED_VALUE"""),"")</f>
        <v/>
      </c>
      <c r="Q732" s="105" t="str">
        <f>IFERROR(__xludf.DUMMYFUNCTION("""COMPUTED_VALUE"""),"")</f>
        <v/>
      </c>
      <c r="R732" s="105" t="str">
        <f>IFERROR(__xludf.DUMMYFUNCTION("""COMPUTED_VALUE"""),"")</f>
        <v/>
      </c>
      <c r="S732" s="105" t="str">
        <f>IFERROR(__xludf.DUMMYFUNCTION("""COMPUTED_VALUE"""),"")</f>
        <v/>
      </c>
      <c r="T732" s="105" t="str">
        <f>IFERROR(__xludf.DUMMYFUNCTION("""COMPUTED_VALUE"""),"")</f>
        <v/>
      </c>
      <c r="U732" s="105" t="str">
        <f>IFERROR(__xludf.DUMMYFUNCTION("""COMPUTED_VALUE"""),"")</f>
        <v/>
      </c>
      <c r="V732" s="105" t="str">
        <f>IFERROR(__xludf.DUMMYFUNCTION("""COMPUTED_VALUE"""),"")</f>
        <v/>
      </c>
      <c r="W732" s="105" t="str">
        <f>IFERROR(__xludf.DUMMYFUNCTION("""COMPUTED_VALUE"""),"")</f>
        <v/>
      </c>
      <c r="X732" s="105" t="str">
        <f>IFERROR(__xludf.DUMMYFUNCTION("""COMPUTED_VALUE"""),"")</f>
        <v/>
      </c>
      <c r="Y732" s="105" t="str">
        <f>IFERROR(__xludf.DUMMYFUNCTION("""COMPUTED_VALUE"""),"")</f>
        <v/>
      </c>
      <c r="Z732" s="105" t="str">
        <f>IFERROR(__xludf.DUMMYFUNCTION("""COMPUTED_VALUE"""),"")</f>
        <v/>
      </c>
      <c r="AA732" s="105" t="str">
        <f>IFERROR(__xludf.DUMMYFUNCTION("""COMPUTED_VALUE"""),"")</f>
        <v/>
      </c>
      <c r="AB732" s="105" t="str">
        <f>IFERROR(__xludf.DUMMYFUNCTION("""COMPUTED_VALUE"""),"")</f>
        <v/>
      </c>
      <c r="AC732" s="105" t="str">
        <f>IFERROR(__xludf.DUMMYFUNCTION("""COMPUTED_VALUE"""),"")</f>
        <v/>
      </c>
      <c r="AD732" s="105" t="str">
        <f>IFERROR(__xludf.DUMMYFUNCTION("""COMPUTED_VALUE"""),"")</f>
        <v/>
      </c>
      <c r="AE732" s="105" t="str">
        <f>IFERROR(__xludf.DUMMYFUNCTION("""COMPUTED_VALUE"""),"")</f>
        <v/>
      </c>
      <c r="AF732" s="105" t="str">
        <f>IFERROR(__xludf.DUMMYFUNCTION("""COMPUTED_VALUE"""),"")</f>
        <v/>
      </c>
      <c r="AG732" s="105" t="str">
        <f>IFERROR(__xludf.DUMMYFUNCTION("""COMPUTED_VALUE"""),"")</f>
        <v/>
      </c>
      <c r="AH732" s="105" t="str">
        <f>IFERROR(__xludf.DUMMYFUNCTION("""COMPUTED_VALUE"""),"")</f>
        <v/>
      </c>
      <c r="AI732" s="105" t="str">
        <f>IFERROR(__xludf.DUMMYFUNCTION("""COMPUTED_VALUE"""),"")</f>
        <v/>
      </c>
      <c r="AJ732" s="105" t="str">
        <f>IFERROR(__xludf.DUMMYFUNCTION("""COMPUTED_VALUE"""),"")</f>
        <v/>
      </c>
      <c r="AK732" s="105" t="str">
        <f>IFERROR(__xludf.DUMMYFUNCTION("""COMPUTED_VALUE"""),"")</f>
        <v/>
      </c>
      <c r="AL732" s="105" t="str">
        <f>IFERROR(__xludf.DUMMYFUNCTION("""COMPUTED_VALUE"""),"")</f>
        <v/>
      </c>
      <c r="AM732" s="105" t="str">
        <f>IFERROR(__xludf.DUMMYFUNCTION("""COMPUTED_VALUE"""),"")</f>
        <v/>
      </c>
      <c r="AN732" s="105" t="str">
        <f>IFERROR(__xludf.DUMMYFUNCTION("""COMPUTED_VALUE"""),"")</f>
        <v/>
      </c>
    </row>
    <row r="733">
      <c r="B733" s="105"/>
      <c r="C733" s="105"/>
      <c r="E733" s="109"/>
      <c r="F733" s="110"/>
      <c r="G733" s="107"/>
      <c r="H733" s="108"/>
      <c r="J733" s="108" t="str">
        <f>IFERROR(__xludf.DUMMYFUNCTION("""COMPUTED_VALUE"""),"")</f>
        <v/>
      </c>
      <c r="K733" s="105" t="str">
        <f>IFERROR(__xludf.DUMMYFUNCTION("""COMPUTED_VALUE"""),"")</f>
        <v/>
      </c>
      <c r="L733" s="105" t="str">
        <f>IFERROR(__xludf.DUMMYFUNCTION("""COMPUTED_VALUE"""),"")</f>
        <v/>
      </c>
      <c r="M733" s="105" t="str">
        <f>IFERROR(__xludf.DUMMYFUNCTION("""COMPUTED_VALUE"""),"")</f>
        <v/>
      </c>
      <c r="N733" s="105" t="str">
        <f>IFERROR(__xludf.DUMMYFUNCTION("""COMPUTED_VALUE"""),"")</f>
        <v/>
      </c>
      <c r="O733" s="105" t="str">
        <f>IFERROR(__xludf.DUMMYFUNCTION("""COMPUTED_VALUE"""),"")</f>
        <v/>
      </c>
      <c r="P733" s="105" t="str">
        <f>IFERROR(__xludf.DUMMYFUNCTION("""COMPUTED_VALUE"""),"")</f>
        <v/>
      </c>
      <c r="Q733" s="105" t="str">
        <f>IFERROR(__xludf.DUMMYFUNCTION("""COMPUTED_VALUE"""),"")</f>
        <v/>
      </c>
      <c r="R733" s="105" t="str">
        <f>IFERROR(__xludf.DUMMYFUNCTION("""COMPUTED_VALUE"""),"")</f>
        <v/>
      </c>
      <c r="S733" s="105" t="str">
        <f>IFERROR(__xludf.DUMMYFUNCTION("""COMPUTED_VALUE"""),"")</f>
        <v/>
      </c>
      <c r="T733" s="105" t="str">
        <f>IFERROR(__xludf.DUMMYFUNCTION("""COMPUTED_VALUE"""),"")</f>
        <v/>
      </c>
      <c r="U733" s="105" t="str">
        <f>IFERROR(__xludf.DUMMYFUNCTION("""COMPUTED_VALUE"""),"")</f>
        <v/>
      </c>
      <c r="V733" s="105" t="str">
        <f>IFERROR(__xludf.DUMMYFUNCTION("""COMPUTED_VALUE"""),"")</f>
        <v/>
      </c>
      <c r="W733" s="105" t="str">
        <f>IFERROR(__xludf.DUMMYFUNCTION("""COMPUTED_VALUE"""),"")</f>
        <v/>
      </c>
      <c r="X733" s="105" t="str">
        <f>IFERROR(__xludf.DUMMYFUNCTION("""COMPUTED_VALUE"""),"")</f>
        <v/>
      </c>
      <c r="Y733" s="105" t="str">
        <f>IFERROR(__xludf.DUMMYFUNCTION("""COMPUTED_VALUE"""),"")</f>
        <v/>
      </c>
      <c r="Z733" s="105" t="str">
        <f>IFERROR(__xludf.DUMMYFUNCTION("""COMPUTED_VALUE"""),"")</f>
        <v/>
      </c>
      <c r="AA733" s="105" t="str">
        <f>IFERROR(__xludf.DUMMYFUNCTION("""COMPUTED_VALUE"""),"")</f>
        <v/>
      </c>
      <c r="AB733" s="105" t="str">
        <f>IFERROR(__xludf.DUMMYFUNCTION("""COMPUTED_VALUE"""),"")</f>
        <v/>
      </c>
      <c r="AC733" s="105" t="str">
        <f>IFERROR(__xludf.DUMMYFUNCTION("""COMPUTED_VALUE"""),"")</f>
        <v/>
      </c>
      <c r="AD733" s="105" t="str">
        <f>IFERROR(__xludf.DUMMYFUNCTION("""COMPUTED_VALUE"""),"")</f>
        <v/>
      </c>
      <c r="AE733" s="105" t="str">
        <f>IFERROR(__xludf.DUMMYFUNCTION("""COMPUTED_VALUE"""),"")</f>
        <v/>
      </c>
      <c r="AF733" s="105" t="str">
        <f>IFERROR(__xludf.DUMMYFUNCTION("""COMPUTED_VALUE"""),"")</f>
        <v/>
      </c>
      <c r="AG733" s="105" t="str">
        <f>IFERROR(__xludf.DUMMYFUNCTION("""COMPUTED_VALUE"""),"")</f>
        <v/>
      </c>
      <c r="AH733" s="105" t="str">
        <f>IFERROR(__xludf.DUMMYFUNCTION("""COMPUTED_VALUE"""),"")</f>
        <v/>
      </c>
      <c r="AI733" s="105" t="str">
        <f>IFERROR(__xludf.DUMMYFUNCTION("""COMPUTED_VALUE"""),"")</f>
        <v/>
      </c>
      <c r="AJ733" s="105" t="str">
        <f>IFERROR(__xludf.DUMMYFUNCTION("""COMPUTED_VALUE"""),"")</f>
        <v/>
      </c>
      <c r="AK733" s="105" t="str">
        <f>IFERROR(__xludf.DUMMYFUNCTION("""COMPUTED_VALUE"""),"")</f>
        <v/>
      </c>
      <c r="AL733" s="105" t="str">
        <f>IFERROR(__xludf.DUMMYFUNCTION("""COMPUTED_VALUE"""),"")</f>
        <v/>
      </c>
      <c r="AM733" s="105" t="str">
        <f>IFERROR(__xludf.DUMMYFUNCTION("""COMPUTED_VALUE"""),"")</f>
        <v/>
      </c>
      <c r="AN733" s="105" t="str">
        <f>IFERROR(__xludf.DUMMYFUNCTION("""COMPUTED_VALUE"""),"")</f>
        <v/>
      </c>
    </row>
    <row r="734">
      <c r="B734" s="105"/>
      <c r="C734" s="105"/>
      <c r="E734" s="109"/>
      <c r="F734" s="110"/>
      <c r="G734" s="107"/>
      <c r="H734" s="108"/>
      <c r="J734" s="108" t="str">
        <f>IFERROR(__xludf.DUMMYFUNCTION("""COMPUTED_VALUE"""),"")</f>
        <v/>
      </c>
      <c r="K734" s="105" t="str">
        <f>IFERROR(__xludf.DUMMYFUNCTION("""COMPUTED_VALUE"""),"")</f>
        <v/>
      </c>
      <c r="L734" s="105" t="str">
        <f>IFERROR(__xludf.DUMMYFUNCTION("""COMPUTED_VALUE"""),"")</f>
        <v/>
      </c>
      <c r="M734" s="105" t="str">
        <f>IFERROR(__xludf.DUMMYFUNCTION("""COMPUTED_VALUE"""),"")</f>
        <v/>
      </c>
      <c r="N734" s="105" t="str">
        <f>IFERROR(__xludf.DUMMYFUNCTION("""COMPUTED_VALUE"""),"")</f>
        <v/>
      </c>
      <c r="O734" s="105" t="str">
        <f>IFERROR(__xludf.DUMMYFUNCTION("""COMPUTED_VALUE"""),"")</f>
        <v/>
      </c>
      <c r="P734" s="105" t="str">
        <f>IFERROR(__xludf.DUMMYFUNCTION("""COMPUTED_VALUE"""),"")</f>
        <v/>
      </c>
      <c r="Q734" s="105" t="str">
        <f>IFERROR(__xludf.DUMMYFUNCTION("""COMPUTED_VALUE"""),"")</f>
        <v/>
      </c>
      <c r="R734" s="105" t="str">
        <f>IFERROR(__xludf.DUMMYFUNCTION("""COMPUTED_VALUE"""),"")</f>
        <v/>
      </c>
      <c r="S734" s="105" t="str">
        <f>IFERROR(__xludf.DUMMYFUNCTION("""COMPUTED_VALUE"""),"")</f>
        <v/>
      </c>
      <c r="T734" s="105" t="str">
        <f>IFERROR(__xludf.DUMMYFUNCTION("""COMPUTED_VALUE"""),"")</f>
        <v/>
      </c>
      <c r="U734" s="105" t="str">
        <f>IFERROR(__xludf.DUMMYFUNCTION("""COMPUTED_VALUE"""),"")</f>
        <v/>
      </c>
      <c r="V734" s="105" t="str">
        <f>IFERROR(__xludf.DUMMYFUNCTION("""COMPUTED_VALUE"""),"")</f>
        <v/>
      </c>
      <c r="W734" s="105" t="str">
        <f>IFERROR(__xludf.DUMMYFUNCTION("""COMPUTED_VALUE"""),"")</f>
        <v/>
      </c>
      <c r="X734" s="105" t="str">
        <f>IFERROR(__xludf.DUMMYFUNCTION("""COMPUTED_VALUE"""),"")</f>
        <v/>
      </c>
      <c r="Y734" s="105" t="str">
        <f>IFERROR(__xludf.DUMMYFUNCTION("""COMPUTED_VALUE"""),"")</f>
        <v/>
      </c>
      <c r="Z734" s="105" t="str">
        <f>IFERROR(__xludf.DUMMYFUNCTION("""COMPUTED_VALUE"""),"")</f>
        <v/>
      </c>
      <c r="AA734" s="105" t="str">
        <f>IFERROR(__xludf.DUMMYFUNCTION("""COMPUTED_VALUE"""),"")</f>
        <v/>
      </c>
      <c r="AB734" s="105" t="str">
        <f>IFERROR(__xludf.DUMMYFUNCTION("""COMPUTED_VALUE"""),"")</f>
        <v/>
      </c>
      <c r="AC734" s="105" t="str">
        <f>IFERROR(__xludf.DUMMYFUNCTION("""COMPUTED_VALUE"""),"")</f>
        <v/>
      </c>
      <c r="AD734" s="105" t="str">
        <f>IFERROR(__xludf.DUMMYFUNCTION("""COMPUTED_VALUE"""),"")</f>
        <v/>
      </c>
      <c r="AE734" s="105" t="str">
        <f>IFERROR(__xludf.DUMMYFUNCTION("""COMPUTED_VALUE"""),"")</f>
        <v/>
      </c>
      <c r="AF734" s="105" t="str">
        <f>IFERROR(__xludf.DUMMYFUNCTION("""COMPUTED_VALUE"""),"")</f>
        <v/>
      </c>
      <c r="AG734" s="105" t="str">
        <f>IFERROR(__xludf.DUMMYFUNCTION("""COMPUTED_VALUE"""),"")</f>
        <v/>
      </c>
      <c r="AH734" s="105" t="str">
        <f>IFERROR(__xludf.DUMMYFUNCTION("""COMPUTED_VALUE"""),"")</f>
        <v/>
      </c>
      <c r="AI734" s="105" t="str">
        <f>IFERROR(__xludf.DUMMYFUNCTION("""COMPUTED_VALUE"""),"")</f>
        <v/>
      </c>
      <c r="AJ734" s="105" t="str">
        <f>IFERROR(__xludf.DUMMYFUNCTION("""COMPUTED_VALUE"""),"")</f>
        <v/>
      </c>
      <c r="AK734" s="105" t="str">
        <f>IFERROR(__xludf.DUMMYFUNCTION("""COMPUTED_VALUE"""),"")</f>
        <v/>
      </c>
      <c r="AL734" s="105" t="str">
        <f>IFERROR(__xludf.DUMMYFUNCTION("""COMPUTED_VALUE"""),"")</f>
        <v/>
      </c>
      <c r="AM734" s="105" t="str">
        <f>IFERROR(__xludf.DUMMYFUNCTION("""COMPUTED_VALUE"""),"")</f>
        <v/>
      </c>
      <c r="AN734" s="105" t="str">
        <f>IFERROR(__xludf.DUMMYFUNCTION("""COMPUTED_VALUE"""),"")</f>
        <v/>
      </c>
    </row>
    <row r="735">
      <c r="B735" s="105"/>
      <c r="C735" s="105"/>
      <c r="E735" s="109"/>
      <c r="F735" s="110"/>
      <c r="G735" s="107"/>
      <c r="H735" s="108"/>
      <c r="J735" s="108" t="str">
        <f>IFERROR(__xludf.DUMMYFUNCTION("""COMPUTED_VALUE"""),"")</f>
        <v/>
      </c>
      <c r="K735" s="105" t="str">
        <f>IFERROR(__xludf.DUMMYFUNCTION("""COMPUTED_VALUE"""),"")</f>
        <v/>
      </c>
      <c r="L735" s="105" t="str">
        <f>IFERROR(__xludf.DUMMYFUNCTION("""COMPUTED_VALUE"""),"")</f>
        <v/>
      </c>
      <c r="M735" s="105" t="str">
        <f>IFERROR(__xludf.DUMMYFUNCTION("""COMPUTED_VALUE"""),"")</f>
        <v/>
      </c>
      <c r="N735" s="105" t="str">
        <f>IFERROR(__xludf.DUMMYFUNCTION("""COMPUTED_VALUE"""),"")</f>
        <v/>
      </c>
      <c r="O735" s="105" t="str">
        <f>IFERROR(__xludf.DUMMYFUNCTION("""COMPUTED_VALUE"""),"")</f>
        <v/>
      </c>
      <c r="P735" s="105" t="str">
        <f>IFERROR(__xludf.DUMMYFUNCTION("""COMPUTED_VALUE"""),"")</f>
        <v/>
      </c>
      <c r="Q735" s="105" t="str">
        <f>IFERROR(__xludf.DUMMYFUNCTION("""COMPUTED_VALUE"""),"")</f>
        <v/>
      </c>
      <c r="R735" s="105" t="str">
        <f>IFERROR(__xludf.DUMMYFUNCTION("""COMPUTED_VALUE"""),"")</f>
        <v/>
      </c>
      <c r="S735" s="105" t="str">
        <f>IFERROR(__xludf.DUMMYFUNCTION("""COMPUTED_VALUE"""),"")</f>
        <v/>
      </c>
      <c r="T735" s="105" t="str">
        <f>IFERROR(__xludf.DUMMYFUNCTION("""COMPUTED_VALUE"""),"")</f>
        <v/>
      </c>
      <c r="U735" s="105" t="str">
        <f>IFERROR(__xludf.DUMMYFUNCTION("""COMPUTED_VALUE"""),"")</f>
        <v/>
      </c>
      <c r="V735" s="105" t="str">
        <f>IFERROR(__xludf.DUMMYFUNCTION("""COMPUTED_VALUE"""),"")</f>
        <v/>
      </c>
      <c r="W735" s="105" t="str">
        <f>IFERROR(__xludf.DUMMYFUNCTION("""COMPUTED_VALUE"""),"")</f>
        <v/>
      </c>
      <c r="X735" s="105" t="str">
        <f>IFERROR(__xludf.DUMMYFUNCTION("""COMPUTED_VALUE"""),"")</f>
        <v/>
      </c>
      <c r="Y735" s="105" t="str">
        <f>IFERROR(__xludf.DUMMYFUNCTION("""COMPUTED_VALUE"""),"")</f>
        <v/>
      </c>
      <c r="Z735" s="105" t="str">
        <f>IFERROR(__xludf.DUMMYFUNCTION("""COMPUTED_VALUE"""),"")</f>
        <v/>
      </c>
      <c r="AA735" s="105" t="str">
        <f>IFERROR(__xludf.DUMMYFUNCTION("""COMPUTED_VALUE"""),"")</f>
        <v/>
      </c>
      <c r="AB735" s="105" t="str">
        <f>IFERROR(__xludf.DUMMYFUNCTION("""COMPUTED_VALUE"""),"")</f>
        <v/>
      </c>
      <c r="AC735" s="105" t="str">
        <f>IFERROR(__xludf.DUMMYFUNCTION("""COMPUTED_VALUE"""),"")</f>
        <v/>
      </c>
      <c r="AD735" s="105" t="str">
        <f>IFERROR(__xludf.DUMMYFUNCTION("""COMPUTED_VALUE"""),"")</f>
        <v/>
      </c>
      <c r="AE735" s="105" t="str">
        <f>IFERROR(__xludf.DUMMYFUNCTION("""COMPUTED_VALUE"""),"")</f>
        <v/>
      </c>
      <c r="AF735" s="105" t="str">
        <f>IFERROR(__xludf.DUMMYFUNCTION("""COMPUTED_VALUE"""),"")</f>
        <v/>
      </c>
      <c r="AG735" s="105" t="str">
        <f>IFERROR(__xludf.DUMMYFUNCTION("""COMPUTED_VALUE"""),"")</f>
        <v/>
      </c>
      <c r="AH735" s="105" t="str">
        <f>IFERROR(__xludf.DUMMYFUNCTION("""COMPUTED_VALUE"""),"")</f>
        <v/>
      </c>
      <c r="AI735" s="105" t="str">
        <f>IFERROR(__xludf.DUMMYFUNCTION("""COMPUTED_VALUE"""),"")</f>
        <v/>
      </c>
      <c r="AJ735" s="105" t="str">
        <f>IFERROR(__xludf.DUMMYFUNCTION("""COMPUTED_VALUE"""),"")</f>
        <v/>
      </c>
      <c r="AK735" s="105" t="str">
        <f>IFERROR(__xludf.DUMMYFUNCTION("""COMPUTED_VALUE"""),"")</f>
        <v/>
      </c>
      <c r="AL735" s="105" t="str">
        <f>IFERROR(__xludf.DUMMYFUNCTION("""COMPUTED_VALUE"""),"")</f>
        <v/>
      </c>
      <c r="AM735" s="105" t="str">
        <f>IFERROR(__xludf.DUMMYFUNCTION("""COMPUTED_VALUE"""),"")</f>
        <v/>
      </c>
      <c r="AN735" s="105" t="str">
        <f>IFERROR(__xludf.DUMMYFUNCTION("""COMPUTED_VALUE"""),"")</f>
        <v/>
      </c>
    </row>
    <row r="736">
      <c r="B736" s="105"/>
      <c r="C736" s="105"/>
      <c r="E736" s="109"/>
      <c r="F736" s="110"/>
      <c r="G736" s="107"/>
      <c r="H736" s="108"/>
      <c r="J736" s="108" t="str">
        <f>IFERROR(__xludf.DUMMYFUNCTION("""COMPUTED_VALUE"""),"")</f>
        <v/>
      </c>
      <c r="K736" s="105" t="str">
        <f>IFERROR(__xludf.DUMMYFUNCTION("""COMPUTED_VALUE"""),"")</f>
        <v/>
      </c>
      <c r="L736" s="105" t="str">
        <f>IFERROR(__xludf.DUMMYFUNCTION("""COMPUTED_VALUE"""),"")</f>
        <v/>
      </c>
      <c r="M736" s="105" t="str">
        <f>IFERROR(__xludf.DUMMYFUNCTION("""COMPUTED_VALUE"""),"")</f>
        <v/>
      </c>
      <c r="N736" s="105" t="str">
        <f>IFERROR(__xludf.DUMMYFUNCTION("""COMPUTED_VALUE"""),"")</f>
        <v/>
      </c>
      <c r="O736" s="105" t="str">
        <f>IFERROR(__xludf.DUMMYFUNCTION("""COMPUTED_VALUE"""),"")</f>
        <v/>
      </c>
      <c r="P736" s="105" t="str">
        <f>IFERROR(__xludf.DUMMYFUNCTION("""COMPUTED_VALUE"""),"")</f>
        <v/>
      </c>
      <c r="Q736" s="105" t="str">
        <f>IFERROR(__xludf.DUMMYFUNCTION("""COMPUTED_VALUE"""),"")</f>
        <v/>
      </c>
      <c r="R736" s="105" t="str">
        <f>IFERROR(__xludf.DUMMYFUNCTION("""COMPUTED_VALUE"""),"")</f>
        <v/>
      </c>
      <c r="S736" s="105" t="str">
        <f>IFERROR(__xludf.DUMMYFUNCTION("""COMPUTED_VALUE"""),"")</f>
        <v/>
      </c>
      <c r="T736" s="105" t="str">
        <f>IFERROR(__xludf.DUMMYFUNCTION("""COMPUTED_VALUE"""),"")</f>
        <v/>
      </c>
      <c r="U736" s="105" t="str">
        <f>IFERROR(__xludf.DUMMYFUNCTION("""COMPUTED_VALUE"""),"")</f>
        <v/>
      </c>
      <c r="V736" s="105" t="str">
        <f>IFERROR(__xludf.DUMMYFUNCTION("""COMPUTED_VALUE"""),"")</f>
        <v/>
      </c>
      <c r="W736" s="105" t="str">
        <f>IFERROR(__xludf.DUMMYFUNCTION("""COMPUTED_VALUE"""),"")</f>
        <v/>
      </c>
      <c r="X736" s="105" t="str">
        <f>IFERROR(__xludf.DUMMYFUNCTION("""COMPUTED_VALUE"""),"")</f>
        <v/>
      </c>
      <c r="Y736" s="105" t="str">
        <f>IFERROR(__xludf.DUMMYFUNCTION("""COMPUTED_VALUE"""),"")</f>
        <v/>
      </c>
      <c r="Z736" s="105" t="str">
        <f>IFERROR(__xludf.DUMMYFUNCTION("""COMPUTED_VALUE"""),"")</f>
        <v/>
      </c>
      <c r="AA736" s="105" t="str">
        <f>IFERROR(__xludf.DUMMYFUNCTION("""COMPUTED_VALUE"""),"")</f>
        <v/>
      </c>
      <c r="AB736" s="105" t="str">
        <f>IFERROR(__xludf.DUMMYFUNCTION("""COMPUTED_VALUE"""),"")</f>
        <v/>
      </c>
      <c r="AC736" s="105" t="str">
        <f>IFERROR(__xludf.DUMMYFUNCTION("""COMPUTED_VALUE"""),"")</f>
        <v/>
      </c>
      <c r="AD736" s="105" t="str">
        <f>IFERROR(__xludf.DUMMYFUNCTION("""COMPUTED_VALUE"""),"")</f>
        <v/>
      </c>
      <c r="AE736" s="105" t="str">
        <f>IFERROR(__xludf.DUMMYFUNCTION("""COMPUTED_VALUE"""),"")</f>
        <v/>
      </c>
      <c r="AF736" s="105" t="str">
        <f>IFERROR(__xludf.DUMMYFUNCTION("""COMPUTED_VALUE"""),"")</f>
        <v/>
      </c>
      <c r="AG736" s="105" t="str">
        <f>IFERROR(__xludf.DUMMYFUNCTION("""COMPUTED_VALUE"""),"")</f>
        <v/>
      </c>
      <c r="AH736" s="105" t="str">
        <f>IFERROR(__xludf.DUMMYFUNCTION("""COMPUTED_VALUE"""),"")</f>
        <v/>
      </c>
      <c r="AI736" s="105" t="str">
        <f>IFERROR(__xludf.DUMMYFUNCTION("""COMPUTED_VALUE"""),"")</f>
        <v/>
      </c>
      <c r="AJ736" s="105" t="str">
        <f>IFERROR(__xludf.DUMMYFUNCTION("""COMPUTED_VALUE"""),"")</f>
        <v/>
      </c>
      <c r="AK736" s="105" t="str">
        <f>IFERROR(__xludf.DUMMYFUNCTION("""COMPUTED_VALUE"""),"")</f>
        <v/>
      </c>
      <c r="AL736" s="105" t="str">
        <f>IFERROR(__xludf.DUMMYFUNCTION("""COMPUTED_VALUE"""),"")</f>
        <v/>
      </c>
      <c r="AM736" s="105" t="str">
        <f>IFERROR(__xludf.DUMMYFUNCTION("""COMPUTED_VALUE"""),"")</f>
        <v/>
      </c>
      <c r="AN736" s="105" t="str">
        <f>IFERROR(__xludf.DUMMYFUNCTION("""COMPUTED_VALUE"""),"")</f>
        <v/>
      </c>
    </row>
    <row r="737">
      <c r="B737" s="105"/>
      <c r="C737" s="105"/>
      <c r="E737" s="109"/>
      <c r="F737" s="110"/>
      <c r="G737" s="107"/>
      <c r="H737" s="108"/>
      <c r="J737" s="108" t="str">
        <f>IFERROR(__xludf.DUMMYFUNCTION("""COMPUTED_VALUE"""),"")</f>
        <v/>
      </c>
      <c r="K737" s="105" t="str">
        <f>IFERROR(__xludf.DUMMYFUNCTION("""COMPUTED_VALUE"""),"")</f>
        <v/>
      </c>
      <c r="L737" s="105" t="str">
        <f>IFERROR(__xludf.DUMMYFUNCTION("""COMPUTED_VALUE"""),"")</f>
        <v/>
      </c>
      <c r="M737" s="105" t="str">
        <f>IFERROR(__xludf.DUMMYFUNCTION("""COMPUTED_VALUE"""),"")</f>
        <v/>
      </c>
      <c r="N737" s="105" t="str">
        <f>IFERROR(__xludf.DUMMYFUNCTION("""COMPUTED_VALUE"""),"")</f>
        <v/>
      </c>
      <c r="O737" s="105" t="str">
        <f>IFERROR(__xludf.DUMMYFUNCTION("""COMPUTED_VALUE"""),"")</f>
        <v/>
      </c>
      <c r="P737" s="105" t="str">
        <f>IFERROR(__xludf.DUMMYFUNCTION("""COMPUTED_VALUE"""),"")</f>
        <v/>
      </c>
      <c r="Q737" s="105" t="str">
        <f>IFERROR(__xludf.DUMMYFUNCTION("""COMPUTED_VALUE"""),"")</f>
        <v/>
      </c>
      <c r="R737" s="105" t="str">
        <f>IFERROR(__xludf.DUMMYFUNCTION("""COMPUTED_VALUE"""),"")</f>
        <v/>
      </c>
      <c r="S737" s="105" t="str">
        <f>IFERROR(__xludf.DUMMYFUNCTION("""COMPUTED_VALUE"""),"")</f>
        <v/>
      </c>
      <c r="T737" s="105" t="str">
        <f>IFERROR(__xludf.DUMMYFUNCTION("""COMPUTED_VALUE"""),"")</f>
        <v/>
      </c>
      <c r="U737" s="105" t="str">
        <f>IFERROR(__xludf.DUMMYFUNCTION("""COMPUTED_VALUE"""),"")</f>
        <v/>
      </c>
      <c r="V737" s="105" t="str">
        <f>IFERROR(__xludf.DUMMYFUNCTION("""COMPUTED_VALUE"""),"")</f>
        <v/>
      </c>
      <c r="W737" s="105" t="str">
        <f>IFERROR(__xludf.DUMMYFUNCTION("""COMPUTED_VALUE"""),"")</f>
        <v/>
      </c>
      <c r="X737" s="105" t="str">
        <f>IFERROR(__xludf.DUMMYFUNCTION("""COMPUTED_VALUE"""),"")</f>
        <v/>
      </c>
      <c r="Y737" s="105" t="str">
        <f>IFERROR(__xludf.DUMMYFUNCTION("""COMPUTED_VALUE"""),"")</f>
        <v/>
      </c>
      <c r="Z737" s="105" t="str">
        <f>IFERROR(__xludf.DUMMYFUNCTION("""COMPUTED_VALUE"""),"")</f>
        <v/>
      </c>
      <c r="AA737" s="105" t="str">
        <f>IFERROR(__xludf.DUMMYFUNCTION("""COMPUTED_VALUE"""),"")</f>
        <v/>
      </c>
      <c r="AB737" s="105" t="str">
        <f>IFERROR(__xludf.DUMMYFUNCTION("""COMPUTED_VALUE"""),"")</f>
        <v/>
      </c>
      <c r="AC737" s="105" t="str">
        <f>IFERROR(__xludf.DUMMYFUNCTION("""COMPUTED_VALUE"""),"")</f>
        <v/>
      </c>
      <c r="AD737" s="105" t="str">
        <f>IFERROR(__xludf.DUMMYFUNCTION("""COMPUTED_VALUE"""),"")</f>
        <v/>
      </c>
      <c r="AE737" s="105" t="str">
        <f>IFERROR(__xludf.DUMMYFUNCTION("""COMPUTED_VALUE"""),"")</f>
        <v/>
      </c>
      <c r="AF737" s="105" t="str">
        <f>IFERROR(__xludf.DUMMYFUNCTION("""COMPUTED_VALUE"""),"")</f>
        <v/>
      </c>
      <c r="AG737" s="105" t="str">
        <f>IFERROR(__xludf.DUMMYFUNCTION("""COMPUTED_VALUE"""),"")</f>
        <v/>
      </c>
      <c r="AH737" s="105" t="str">
        <f>IFERROR(__xludf.DUMMYFUNCTION("""COMPUTED_VALUE"""),"")</f>
        <v/>
      </c>
      <c r="AI737" s="105" t="str">
        <f>IFERROR(__xludf.DUMMYFUNCTION("""COMPUTED_VALUE"""),"")</f>
        <v/>
      </c>
      <c r="AJ737" s="105" t="str">
        <f>IFERROR(__xludf.DUMMYFUNCTION("""COMPUTED_VALUE"""),"")</f>
        <v/>
      </c>
      <c r="AK737" s="105" t="str">
        <f>IFERROR(__xludf.DUMMYFUNCTION("""COMPUTED_VALUE"""),"")</f>
        <v/>
      </c>
      <c r="AL737" s="105" t="str">
        <f>IFERROR(__xludf.DUMMYFUNCTION("""COMPUTED_VALUE"""),"")</f>
        <v/>
      </c>
      <c r="AM737" s="105" t="str">
        <f>IFERROR(__xludf.DUMMYFUNCTION("""COMPUTED_VALUE"""),"")</f>
        <v/>
      </c>
      <c r="AN737" s="105" t="str">
        <f>IFERROR(__xludf.DUMMYFUNCTION("""COMPUTED_VALUE"""),"")</f>
        <v/>
      </c>
    </row>
    <row r="738">
      <c r="B738" s="105"/>
      <c r="C738" s="105"/>
      <c r="E738" s="109"/>
      <c r="F738" s="110"/>
      <c r="G738" s="107"/>
      <c r="H738" s="108"/>
      <c r="J738" s="108" t="str">
        <f>IFERROR(__xludf.DUMMYFUNCTION("""COMPUTED_VALUE"""),"")</f>
        <v/>
      </c>
      <c r="K738" s="105" t="str">
        <f>IFERROR(__xludf.DUMMYFUNCTION("""COMPUTED_VALUE"""),"")</f>
        <v/>
      </c>
      <c r="L738" s="105" t="str">
        <f>IFERROR(__xludf.DUMMYFUNCTION("""COMPUTED_VALUE"""),"")</f>
        <v/>
      </c>
      <c r="M738" s="105" t="str">
        <f>IFERROR(__xludf.DUMMYFUNCTION("""COMPUTED_VALUE"""),"")</f>
        <v/>
      </c>
      <c r="N738" s="105" t="str">
        <f>IFERROR(__xludf.DUMMYFUNCTION("""COMPUTED_VALUE"""),"")</f>
        <v/>
      </c>
      <c r="O738" s="105" t="str">
        <f>IFERROR(__xludf.DUMMYFUNCTION("""COMPUTED_VALUE"""),"")</f>
        <v/>
      </c>
      <c r="P738" s="105" t="str">
        <f>IFERROR(__xludf.DUMMYFUNCTION("""COMPUTED_VALUE"""),"")</f>
        <v/>
      </c>
      <c r="Q738" s="105" t="str">
        <f>IFERROR(__xludf.DUMMYFUNCTION("""COMPUTED_VALUE"""),"")</f>
        <v/>
      </c>
      <c r="R738" s="105" t="str">
        <f>IFERROR(__xludf.DUMMYFUNCTION("""COMPUTED_VALUE"""),"")</f>
        <v/>
      </c>
      <c r="S738" s="105" t="str">
        <f>IFERROR(__xludf.DUMMYFUNCTION("""COMPUTED_VALUE"""),"")</f>
        <v/>
      </c>
      <c r="T738" s="105" t="str">
        <f>IFERROR(__xludf.DUMMYFUNCTION("""COMPUTED_VALUE"""),"")</f>
        <v/>
      </c>
      <c r="U738" s="105" t="str">
        <f>IFERROR(__xludf.DUMMYFUNCTION("""COMPUTED_VALUE"""),"")</f>
        <v/>
      </c>
      <c r="V738" s="105" t="str">
        <f>IFERROR(__xludf.DUMMYFUNCTION("""COMPUTED_VALUE"""),"")</f>
        <v/>
      </c>
      <c r="W738" s="105" t="str">
        <f>IFERROR(__xludf.DUMMYFUNCTION("""COMPUTED_VALUE"""),"")</f>
        <v/>
      </c>
      <c r="X738" s="105" t="str">
        <f>IFERROR(__xludf.DUMMYFUNCTION("""COMPUTED_VALUE"""),"")</f>
        <v/>
      </c>
      <c r="Y738" s="105" t="str">
        <f>IFERROR(__xludf.DUMMYFUNCTION("""COMPUTED_VALUE"""),"")</f>
        <v/>
      </c>
      <c r="Z738" s="105" t="str">
        <f>IFERROR(__xludf.DUMMYFUNCTION("""COMPUTED_VALUE"""),"")</f>
        <v/>
      </c>
      <c r="AA738" s="105" t="str">
        <f>IFERROR(__xludf.DUMMYFUNCTION("""COMPUTED_VALUE"""),"")</f>
        <v/>
      </c>
      <c r="AB738" s="105" t="str">
        <f>IFERROR(__xludf.DUMMYFUNCTION("""COMPUTED_VALUE"""),"")</f>
        <v/>
      </c>
      <c r="AC738" s="105" t="str">
        <f>IFERROR(__xludf.DUMMYFUNCTION("""COMPUTED_VALUE"""),"")</f>
        <v/>
      </c>
      <c r="AD738" s="105" t="str">
        <f>IFERROR(__xludf.DUMMYFUNCTION("""COMPUTED_VALUE"""),"")</f>
        <v/>
      </c>
      <c r="AE738" s="105" t="str">
        <f>IFERROR(__xludf.DUMMYFUNCTION("""COMPUTED_VALUE"""),"")</f>
        <v/>
      </c>
      <c r="AF738" s="105" t="str">
        <f>IFERROR(__xludf.DUMMYFUNCTION("""COMPUTED_VALUE"""),"")</f>
        <v/>
      </c>
      <c r="AG738" s="105" t="str">
        <f>IFERROR(__xludf.DUMMYFUNCTION("""COMPUTED_VALUE"""),"")</f>
        <v/>
      </c>
      <c r="AH738" s="105" t="str">
        <f>IFERROR(__xludf.DUMMYFUNCTION("""COMPUTED_VALUE"""),"")</f>
        <v/>
      </c>
      <c r="AI738" s="105" t="str">
        <f>IFERROR(__xludf.DUMMYFUNCTION("""COMPUTED_VALUE"""),"")</f>
        <v/>
      </c>
      <c r="AJ738" s="105" t="str">
        <f>IFERROR(__xludf.DUMMYFUNCTION("""COMPUTED_VALUE"""),"")</f>
        <v/>
      </c>
      <c r="AK738" s="105" t="str">
        <f>IFERROR(__xludf.DUMMYFUNCTION("""COMPUTED_VALUE"""),"")</f>
        <v/>
      </c>
      <c r="AL738" s="105" t="str">
        <f>IFERROR(__xludf.DUMMYFUNCTION("""COMPUTED_VALUE"""),"")</f>
        <v/>
      </c>
      <c r="AM738" s="105" t="str">
        <f>IFERROR(__xludf.DUMMYFUNCTION("""COMPUTED_VALUE"""),"")</f>
        <v/>
      </c>
      <c r="AN738" s="105" t="str">
        <f>IFERROR(__xludf.DUMMYFUNCTION("""COMPUTED_VALUE"""),"")</f>
        <v/>
      </c>
    </row>
    <row r="739">
      <c r="B739" s="105"/>
      <c r="C739" s="105"/>
      <c r="E739" s="109"/>
      <c r="F739" s="110"/>
      <c r="G739" s="107"/>
      <c r="H739" s="108"/>
      <c r="J739" s="108" t="str">
        <f>IFERROR(__xludf.DUMMYFUNCTION("""COMPUTED_VALUE"""),"")</f>
        <v/>
      </c>
      <c r="K739" s="105" t="str">
        <f>IFERROR(__xludf.DUMMYFUNCTION("""COMPUTED_VALUE"""),"")</f>
        <v/>
      </c>
      <c r="L739" s="105" t="str">
        <f>IFERROR(__xludf.DUMMYFUNCTION("""COMPUTED_VALUE"""),"")</f>
        <v/>
      </c>
      <c r="M739" s="105" t="str">
        <f>IFERROR(__xludf.DUMMYFUNCTION("""COMPUTED_VALUE"""),"")</f>
        <v/>
      </c>
      <c r="N739" s="105" t="str">
        <f>IFERROR(__xludf.DUMMYFUNCTION("""COMPUTED_VALUE"""),"")</f>
        <v/>
      </c>
      <c r="O739" s="105" t="str">
        <f>IFERROR(__xludf.DUMMYFUNCTION("""COMPUTED_VALUE"""),"")</f>
        <v/>
      </c>
      <c r="P739" s="105" t="str">
        <f>IFERROR(__xludf.DUMMYFUNCTION("""COMPUTED_VALUE"""),"")</f>
        <v/>
      </c>
      <c r="Q739" s="105" t="str">
        <f>IFERROR(__xludf.DUMMYFUNCTION("""COMPUTED_VALUE"""),"")</f>
        <v/>
      </c>
      <c r="R739" s="105" t="str">
        <f>IFERROR(__xludf.DUMMYFUNCTION("""COMPUTED_VALUE"""),"")</f>
        <v/>
      </c>
      <c r="S739" s="105" t="str">
        <f>IFERROR(__xludf.DUMMYFUNCTION("""COMPUTED_VALUE"""),"")</f>
        <v/>
      </c>
      <c r="T739" s="105" t="str">
        <f>IFERROR(__xludf.DUMMYFUNCTION("""COMPUTED_VALUE"""),"")</f>
        <v/>
      </c>
      <c r="U739" s="105" t="str">
        <f>IFERROR(__xludf.DUMMYFUNCTION("""COMPUTED_VALUE"""),"")</f>
        <v/>
      </c>
      <c r="V739" s="105" t="str">
        <f>IFERROR(__xludf.DUMMYFUNCTION("""COMPUTED_VALUE"""),"")</f>
        <v/>
      </c>
      <c r="W739" s="105" t="str">
        <f>IFERROR(__xludf.DUMMYFUNCTION("""COMPUTED_VALUE"""),"")</f>
        <v/>
      </c>
      <c r="X739" s="105" t="str">
        <f>IFERROR(__xludf.DUMMYFUNCTION("""COMPUTED_VALUE"""),"")</f>
        <v/>
      </c>
      <c r="Y739" s="105" t="str">
        <f>IFERROR(__xludf.DUMMYFUNCTION("""COMPUTED_VALUE"""),"")</f>
        <v/>
      </c>
      <c r="Z739" s="105" t="str">
        <f>IFERROR(__xludf.DUMMYFUNCTION("""COMPUTED_VALUE"""),"")</f>
        <v/>
      </c>
      <c r="AA739" s="105" t="str">
        <f>IFERROR(__xludf.DUMMYFUNCTION("""COMPUTED_VALUE"""),"")</f>
        <v/>
      </c>
      <c r="AB739" s="105" t="str">
        <f>IFERROR(__xludf.DUMMYFUNCTION("""COMPUTED_VALUE"""),"")</f>
        <v/>
      </c>
      <c r="AC739" s="105" t="str">
        <f>IFERROR(__xludf.DUMMYFUNCTION("""COMPUTED_VALUE"""),"")</f>
        <v/>
      </c>
      <c r="AD739" s="105" t="str">
        <f>IFERROR(__xludf.DUMMYFUNCTION("""COMPUTED_VALUE"""),"")</f>
        <v/>
      </c>
      <c r="AE739" s="105" t="str">
        <f>IFERROR(__xludf.DUMMYFUNCTION("""COMPUTED_VALUE"""),"")</f>
        <v/>
      </c>
      <c r="AF739" s="105" t="str">
        <f>IFERROR(__xludf.DUMMYFUNCTION("""COMPUTED_VALUE"""),"")</f>
        <v/>
      </c>
      <c r="AG739" s="105" t="str">
        <f>IFERROR(__xludf.DUMMYFUNCTION("""COMPUTED_VALUE"""),"")</f>
        <v/>
      </c>
      <c r="AH739" s="105" t="str">
        <f>IFERROR(__xludf.DUMMYFUNCTION("""COMPUTED_VALUE"""),"")</f>
        <v/>
      </c>
      <c r="AI739" s="105" t="str">
        <f>IFERROR(__xludf.DUMMYFUNCTION("""COMPUTED_VALUE"""),"")</f>
        <v/>
      </c>
      <c r="AJ739" s="105" t="str">
        <f>IFERROR(__xludf.DUMMYFUNCTION("""COMPUTED_VALUE"""),"")</f>
        <v/>
      </c>
      <c r="AK739" s="105" t="str">
        <f>IFERROR(__xludf.DUMMYFUNCTION("""COMPUTED_VALUE"""),"")</f>
        <v/>
      </c>
      <c r="AL739" s="105" t="str">
        <f>IFERROR(__xludf.DUMMYFUNCTION("""COMPUTED_VALUE"""),"")</f>
        <v/>
      </c>
      <c r="AM739" s="105" t="str">
        <f>IFERROR(__xludf.DUMMYFUNCTION("""COMPUTED_VALUE"""),"")</f>
        <v/>
      </c>
      <c r="AN739" s="105" t="str">
        <f>IFERROR(__xludf.DUMMYFUNCTION("""COMPUTED_VALUE"""),"")</f>
        <v/>
      </c>
    </row>
    <row r="740">
      <c r="B740" s="105"/>
      <c r="C740" s="105"/>
      <c r="E740" s="109"/>
      <c r="F740" s="110"/>
      <c r="G740" s="107"/>
      <c r="H740" s="108"/>
      <c r="J740" s="108" t="str">
        <f>IFERROR(__xludf.DUMMYFUNCTION("""COMPUTED_VALUE"""),"")</f>
        <v/>
      </c>
      <c r="K740" s="105" t="str">
        <f>IFERROR(__xludf.DUMMYFUNCTION("""COMPUTED_VALUE"""),"")</f>
        <v/>
      </c>
      <c r="L740" s="105" t="str">
        <f>IFERROR(__xludf.DUMMYFUNCTION("""COMPUTED_VALUE"""),"")</f>
        <v/>
      </c>
      <c r="M740" s="105" t="str">
        <f>IFERROR(__xludf.DUMMYFUNCTION("""COMPUTED_VALUE"""),"")</f>
        <v/>
      </c>
      <c r="N740" s="105" t="str">
        <f>IFERROR(__xludf.DUMMYFUNCTION("""COMPUTED_VALUE"""),"")</f>
        <v/>
      </c>
      <c r="O740" s="105" t="str">
        <f>IFERROR(__xludf.DUMMYFUNCTION("""COMPUTED_VALUE"""),"")</f>
        <v/>
      </c>
      <c r="P740" s="105" t="str">
        <f>IFERROR(__xludf.DUMMYFUNCTION("""COMPUTED_VALUE"""),"")</f>
        <v/>
      </c>
      <c r="Q740" s="105" t="str">
        <f>IFERROR(__xludf.DUMMYFUNCTION("""COMPUTED_VALUE"""),"")</f>
        <v/>
      </c>
      <c r="R740" s="105" t="str">
        <f>IFERROR(__xludf.DUMMYFUNCTION("""COMPUTED_VALUE"""),"")</f>
        <v/>
      </c>
      <c r="S740" s="105" t="str">
        <f>IFERROR(__xludf.DUMMYFUNCTION("""COMPUTED_VALUE"""),"")</f>
        <v/>
      </c>
      <c r="T740" s="105" t="str">
        <f>IFERROR(__xludf.DUMMYFUNCTION("""COMPUTED_VALUE"""),"")</f>
        <v/>
      </c>
      <c r="U740" s="105" t="str">
        <f>IFERROR(__xludf.DUMMYFUNCTION("""COMPUTED_VALUE"""),"")</f>
        <v/>
      </c>
      <c r="V740" s="105" t="str">
        <f>IFERROR(__xludf.DUMMYFUNCTION("""COMPUTED_VALUE"""),"")</f>
        <v/>
      </c>
      <c r="W740" s="105" t="str">
        <f>IFERROR(__xludf.DUMMYFUNCTION("""COMPUTED_VALUE"""),"")</f>
        <v/>
      </c>
      <c r="X740" s="105" t="str">
        <f>IFERROR(__xludf.DUMMYFUNCTION("""COMPUTED_VALUE"""),"")</f>
        <v/>
      </c>
      <c r="Y740" s="105" t="str">
        <f>IFERROR(__xludf.DUMMYFUNCTION("""COMPUTED_VALUE"""),"")</f>
        <v/>
      </c>
      <c r="Z740" s="105" t="str">
        <f>IFERROR(__xludf.DUMMYFUNCTION("""COMPUTED_VALUE"""),"")</f>
        <v/>
      </c>
      <c r="AA740" s="105" t="str">
        <f>IFERROR(__xludf.DUMMYFUNCTION("""COMPUTED_VALUE"""),"")</f>
        <v/>
      </c>
      <c r="AB740" s="105" t="str">
        <f>IFERROR(__xludf.DUMMYFUNCTION("""COMPUTED_VALUE"""),"")</f>
        <v/>
      </c>
      <c r="AC740" s="105" t="str">
        <f>IFERROR(__xludf.DUMMYFUNCTION("""COMPUTED_VALUE"""),"")</f>
        <v/>
      </c>
      <c r="AD740" s="105" t="str">
        <f>IFERROR(__xludf.DUMMYFUNCTION("""COMPUTED_VALUE"""),"")</f>
        <v/>
      </c>
      <c r="AE740" s="105" t="str">
        <f>IFERROR(__xludf.DUMMYFUNCTION("""COMPUTED_VALUE"""),"")</f>
        <v/>
      </c>
      <c r="AF740" s="105" t="str">
        <f>IFERROR(__xludf.DUMMYFUNCTION("""COMPUTED_VALUE"""),"")</f>
        <v/>
      </c>
      <c r="AG740" s="105" t="str">
        <f>IFERROR(__xludf.DUMMYFUNCTION("""COMPUTED_VALUE"""),"")</f>
        <v/>
      </c>
      <c r="AH740" s="105" t="str">
        <f>IFERROR(__xludf.DUMMYFUNCTION("""COMPUTED_VALUE"""),"")</f>
        <v/>
      </c>
      <c r="AI740" s="105" t="str">
        <f>IFERROR(__xludf.DUMMYFUNCTION("""COMPUTED_VALUE"""),"")</f>
        <v/>
      </c>
      <c r="AJ740" s="105" t="str">
        <f>IFERROR(__xludf.DUMMYFUNCTION("""COMPUTED_VALUE"""),"")</f>
        <v/>
      </c>
      <c r="AK740" s="105" t="str">
        <f>IFERROR(__xludf.DUMMYFUNCTION("""COMPUTED_VALUE"""),"")</f>
        <v/>
      </c>
      <c r="AL740" s="105" t="str">
        <f>IFERROR(__xludf.DUMMYFUNCTION("""COMPUTED_VALUE"""),"")</f>
        <v/>
      </c>
      <c r="AM740" s="105" t="str">
        <f>IFERROR(__xludf.DUMMYFUNCTION("""COMPUTED_VALUE"""),"")</f>
        <v/>
      </c>
      <c r="AN740" s="105" t="str">
        <f>IFERROR(__xludf.DUMMYFUNCTION("""COMPUTED_VALUE"""),"")</f>
        <v/>
      </c>
    </row>
    <row r="741">
      <c r="B741" s="105"/>
      <c r="C741" s="105"/>
      <c r="E741" s="109"/>
      <c r="F741" s="110"/>
      <c r="G741" s="107"/>
      <c r="H741" s="108"/>
      <c r="J741" s="108" t="str">
        <f>IFERROR(__xludf.DUMMYFUNCTION("""COMPUTED_VALUE"""),"")</f>
        <v/>
      </c>
      <c r="K741" s="105" t="str">
        <f>IFERROR(__xludf.DUMMYFUNCTION("""COMPUTED_VALUE"""),"")</f>
        <v/>
      </c>
      <c r="L741" s="105" t="str">
        <f>IFERROR(__xludf.DUMMYFUNCTION("""COMPUTED_VALUE"""),"")</f>
        <v/>
      </c>
      <c r="M741" s="105" t="str">
        <f>IFERROR(__xludf.DUMMYFUNCTION("""COMPUTED_VALUE"""),"")</f>
        <v/>
      </c>
      <c r="N741" s="105" t="str">
        <f>IFERROR(__xludf.DUMMYFUNCTION("""COMPUTED_VALUE"""),"")</f>
        <v/>
      </c>
      <c r="O741" s="105" t="str">
        <f>IFERROR(__xludf.DUMMYFUNCTION("""COMPUTED_VALUE"""),"")</f>
        <v/>
      </c>
      <c r="P741" s="105" t="str">
        <f>IFERROR(__xludf.DUMMYFUNCTION("""COMPUTED_VALUE"""),"")</f>
        <v/>
      </c>
      <c r="Q741" s="105" t="str">
        <f>IFERROR(__xludf.DUMMYFUNCTION("""COMPUTED_VALUE"""),"")</f>
        <v/>
      </c>
      <c r="R741" s="105" t="str">
        <f>IFERROR(__xludf.DUMMYFUNCTION("""COMPUTED_VALUE"""),"")</f>
        <v/>
      </c>
      <c r="S741" s="105" t="str">
        <f>IFERROR(__xludf.DUMMYFUNCTION("""COMPUTED_VALUE"""),"")</f>
        <v/>
      </c>
      <c r="T741" s="105" t="str">
        <f>IFERROR(__xludf.DUMMYFUNCTION("""COMPUTED_VALUE"""),"")</f>
        <v/>
      </c>
      <c r="U741" s="105" t="str">
        <f>IFERROR(__xludf.DUMMYFUNCTION("""COMPUTED_VALUE"""),"")</f>
        <v/>
      </c>
      <c r="V741" s="105" t="str">
        <f>IFERROR(__xludf.DUMMYFUNCTION("""COMPUTED_VALUE"""),"")</f>
        <v/>
      </c>
      <c r="W741" s="105" t="str">
        <f>IFERROR(__xludf.DUMMYFUNCTION("""COMPUTED_VALUE"""),"")</f>
        <v/>
      </c>
      <c r="X741" s="105" t="str">
        <f>IFERROR(__xludf.DUMMYFUNCTION("""COMPUTED_VALUE"""),"")</f>
        <v/>
      </c>
      <c r="Y741" s="105" t="str">
        <f>IFERROR(__xludf.DUMMYFUNCTION("""COMPUTED_VALUE"""),"")</f>
        <v/>
      </c>
      <c r="Z741" s="105" t="str">
        <f>IFERROR(__xludf.DUMMYFUNCTION("""COMPUTED_VALUE"""),"")</f>
        <v/>
      </c>
      <c r="AA741" s="105" t="str">
        <f>IFERROR(__xludf.DUMMYFUNCTION("""COMPUTED_VALUE"""),"")</f>
        <v/>
      </c>
      <c r="AB741" s="105" t="str">
        <f>IFERROR(__xludf.DUMMYFUNCTION("""COMPUTED_VALUE"""),"")</f>
        <v/>
      </c>
      <c r="AC741" s="105" t="str">
        <f>IFERROR(__xludf.DUMMYFUNCTION("""COMPUTED_VALUE"""),"")</f>
        <v/>
      </c>
      <c r="AD741" s="105" t="str">
        <f>IFERROR(__xludf.DUMMYFUNCTION("""COMPUTED_VALUE"""),"")</f>
        <v/>
      </c>
      <c r="AE741" s="105" t="str">
        <f>IFERROR(__xludf.DUMMYFUNCTION("""COMPUTED_VALUE"""),"")</f>
        <v/>
      </c>
      <c r="AF741" s="105" t="str">
        <f>IFERROR(__xludf.DUMMYFUNCTION("""COMPUTED_VALUE"""),"")</f>
        <v/>
      </c>
      <c r="AG741" s="105" t="str">
        <f>IFERROR(__xludf.DUMMYFUNCTION("""COMPUTED_VALUE"""),"")</f>
        <v/>
      </c>
      <c r="AH741" s="105" t="str">
        <f>IFERROR(__xludf.DUMMYFUNCTION("""COMPUTED_VALUE"""),"")</f>
        <v/>
      </c>
      <c r="AI741" s="105" t="str">
        <f>IFERROR(__xludf.DUMMYFUNCTION("""COMPUTED_VALUE"""),"")</f>
        <v/>
      </c>
      <c r="AJ741" s="105" t="str">
        <f>IFERROR(__xludf.DUMMYFUNCTION("""COMPUTED_VALUE"""),"")</f>
        <v/>
      </c>
      <c r="AK741" s="105" t="str">
        <f>IFERROR(__xludf.DUMMYFUNCTION("""COMPUTED_VALUE"""),"")</f>
        <v/>
      </c>
      <c r="AL741" s="105" t="str">
        <f>IFERROR(__xludf.DUMMYFUNCTION("""COMPUTED_VALUE"""),"")</f>
        <v/>
      </c>
      <c r="AM741" s="105" t="str">
        <f>IFERROR(__xludf.DUMMYFUNCTION("""COMPUTED_VALUE"""),"")</f>
        <v/>
      </c>
      <c r="AN741" s="105" t="str">
        <f>IFERROR(__xludf.DUMMYFUNCTION("""COMPUTED_VALUE"""),"")</f>
        <v/>
      </c>
    </row>
    <row r="742">
      <c r="B742" s="105"/>
      <c r="C742" s="105"/>
      <c r="E742" s="109"/>
      <c r="F742" s="110"/>
      <c r="G742" s="107"/>
      <c r="H742" s="108"/>
      <c r="J742" s="108" t="str">
        <f>IFERROR(__xludf.DUMMYFUNCTION("""COMPUTED_VALUE"""),"")</f>
        <v/>
      </c>
      <c r="K742" s="105" t="str">
        <f>IFERROR(__xludf.DUMMYFUNCTION("""COMPUTED_VALUE"""),"")</f>
        <v/>
      </c>
      <c r="L742" s="105" t="str">
        <f>IFERROR(__xludf.DUMMYFUNCTION("""COMPUTED_VALUE"""),"")</f>
        <v/>
      </c>
      <c r="M742" s="105" t="str">
        <f>IFERROR(__xludf.DUMMYFUNCTION("""COMPUTED_VALUE"""),"")</f>
        <v/>
      </c>
      <c r="N742" s="105" t="str">
        <f>IFERROR(__xludf.DUMMYFUNCTION("""COMPUTED_VALUE"""),"")</f>
        <v/>
      </c>
      <c r="O742" s="105" t="str">
        <f>IFERROR(__xludf.DUMMYFUNCTION("""COMPUTED_VALUE"""),"")</f>
        <v/>
      </c>
      <c r="P742" s="105" t="str">
        <f>IFERROR(__xludf.DUMMYFUNCTION("""COMPUTED_VALUE"""),"")</f>
        <v/>
      </c>
      <c r="Q742" s="105" t="str">
        <f>IFERROR(__xludf.DUMMYFUNCTION("""COMPUTED_VALUE"""),"")</f>
        <v/>
      </c>
      <c r="R742" s="105" t="str">
        <f>IFERROR(__xludf.DUMMYFUNCTION("""COMPUTED_VALUE"""),"")</f>
        <v/>
      </c>
      <c r="S742" s="105" t="str">
        <f>IFERROR(__xludf.DUMMYFUNCTION("""COMPUTED_VALUE"""),"")</f>
        <v/>
      </c>
      <c r="T742" s="105" t="str">
        <f>IFERROR(__xludf.DUMMYFUNCTION("""COMPUTED_VALUE"""),"")</f>
        <v/>
      </c>
      <c r="U742" s="105" t="str">
        <f>IFERROR(__xludf.DUMMYFUNCTION("""COMPUTED_VALUE"""),"")</f>
        <v/>
      </c>
      <c r="V742" s="105" t="str">
        <f>IFERROR(__xludf.DUMMYFUNCTION("""COMPUTED_VALUE"""),"")</f>
        <v/>
      </c>
      <c r="W742" s="105" t="str">
        <f>IFERROR(__xludf.DUMMYFUNCTION("""COMPUTED_VALUE"""),"")</f>
        <v/>
      </c>
      <c r="X742" s="105" t="str">
        <f>IFERROR(__xludf.DUMMYFUNCTION("""COMPUTED_VALUE"""),"")</f>
        <v/>
      </c>
      <c r="Y742" s="105" t="str">
        <f>IFERROR(__xludf.DUMMYFUNCTION("""COMPUTED_VALUE"""),"")</f>
        <v/>
      </c>
      <c r="Z742" s="105" t="str">
        <f>IFERROR(__xludf.DUMMYFUNCTION("""COMPUTED_VALUE"""),"")</f>
        <v/>
      </c>
      <c r="AA742" s="105" t="str">
        <f>IFERROR(__xludf.DUMMYFUNCTION("""COMPUTED_VALUE"""),"")</f>
        <v/>
      </c>
      <c r="AB742" s="105" t="str">
        <f>IFERROR(__xludf.DUMMYFUNCTION("""COMPUTED_VALUE"""),"")</f>
        <v/>
      </c>
      <c r="AC742" s="105" t="str">
        <f>IFERROR(__xludf.DUMMYFUNCTION("""COMPUTED_VALUE"""),"")</f>
        <v/>
      </c>
      <c r="AD742" s="105" t="str">
        <f>IFERROR(__xludf.DUMMYFUNCTION("""COMPUTED_VALUE"""),"")</f>
        <v/>
      </c>
      <c r="AE742" s="105" t="str">
        <f>IFERROR(__xludf.DUMMYFUNCTION("""COMPUTED_VALUE"""),"")</f>
        <v/>
      </c>
      <c r="AF742" s="105" t="str">
        <f>IFERROR(__xludf.DUMMYFUNCTION("""COMPUTED_VALUE"""),"")</f>
        <v/>
      </c>
      <c r="AG742" s="105" t="str">
        <f>IFERROR(__xludf.DUMMYFUNCTION("""COMPUTED_VALUE"""),"")</f>
        <v/>
      </c>
      <c r="AH742" s="105" t="str">
        <f>IFERROR(__xludf.DUMMYFUNCTION("""COMPUTED_VALUE"""),"")</f>
        <v/>
      </c>
      <c r="AI742" s="105" t="str">
        <f>IFERROR(__xludf.DUMMYFUNCTION("""COMPUTED_VALUE"""),"")</f>
        <v/>
      </c>
      <c r="AJ742" s="105" t="str">
        <f>IFERROR(__xludf.DUMMYFUNCTION("""COMPUTED_VALUE"""),"")</f>
        <v/>
      </c>
      <c r="AK742" s="105" t="str">
        <f>IFERROR(__xludf.DUMMYFUNCTION("""COMPUTED_VALUE"""),"")</f>
        <v/>
      </c>
      <c r="AL742" s="105" t="str">
        <f>IFERROR(__xludf.DUMMYFUNCTION("""COMPUTED_VALUE"""),"")</f>
        <v/>
      </c>
      <c r="AM742" s="105" t="str">
        <f>IFERROR(__xludf.DUMMYFUNCTION("""COMPUTED_VALUE"""),"")</f>
        <v/>
      </c>
      <c r="AN742" s="105" t="str">
        <f>IFERROR(__xludf.DUMMYFUNCTION("""COMPUTED_VALUE"""),"")</f>
        <v/>
      </c>
    </row>
    <row r="743">
      <c r="B743" s="105"/>
      <c r="C743" s="105"/>
      <c r="E743" s="109"/>
      <c r="F743" s="110"/>
      <c r="G743" s="107"/>
      <c r="H743" s="108"/>
      <c r="J743" s="108" t="str">
        <f>IFERROR(__xludf.DUMMYFUNCTION("""COMPUTED_VALUE"""),"")</f>
        <v/>
      </c>
      <c r="K743" s="105" t="str">
        <f>IFERROR(__xludf.DUMMYFUNCTION("""COMPUTED_VALUE"""),"")</f>
        <v/>
      </c>
      <c r="L743" s="105" t="str">
        <f>IFERROR(__xludf.DUMMYFUNCTION("""COMPUTED_VALUE"""),"")</f>
        <v/>
      </c>
      <c r="M743" s="105" t="str">
        <f>IFERROR(__xludf.DUMMYFUNCTION("""COMPUTED_VALUE"""),"")</f>
        <v/>
      </c>
      <c r="N743" s="105" t="str">
        <f>IFERROR(__xludf.DUMMYFUNCTION("""COMPUTED_VALUE"""),"")</f>
        <v/>
      </c>
      <c r="O743" s="105" t="str">
        <f>IFERROR(__xludf.DUMMYFUNCTION("""COMPUTED_VALUE"""),"")</f>
        <v/>
      </c>
      <c r="P743" s="105" t="str">
        <f>IFERROR(__xludf.DUMMYFUNCTION("""COMPUTED_VALUE"""),"")</f>
        <v/>
      </c>
      <c r="Q743" s="105" t="str">
        <f>IFERROR(__xludf.DUMMYFUNCTION("""COMPUTED_VALUE"""),"")</f>
        <v/>
      </c>
      <c r="R743" s="105" t="str">
        <f>IFERROR(__xludf.DUMMYFUNCTION("""COMPUTED_VALUE"""),"")</f>
        <v/>
      </c>
      <c r="S743" s="105" t="str">
        <f>IFERROR(__xludf.DUMMYFUNCTION("""COMPUTED_VALUE"""),"")</f>
        <v/>
      </c>
      <c r="T743" s="105" t="str">
        <f>IFERROR(__xludf.DUMMYFUNCTION("""COMPUTED_VALUE"""),"")</f>
        <v/>
      </c>
      <c r="U743" s="105" t="str">
        <f>IFERROR(__xludf.DUMMYFUNCTION("""COMPUTED_VALUE"""),"")</f>
        <v/>
      </c>
      <c r="V743" s="105" t="str">
        <f>IFERROR(__xludf.DUMMYFUNCTION("""COMPUTED_VALUE"""),"")</f>
        <v/>
      </c>
      <c r="W743" s="105" t="str">
        <f>IFERROR(__xludf.DUMMYFUNCTION("""COMPUTED_VALUE"""),"")</f>
        <v/>
      </c>
      <c r="X743" s="105" t="str">
        <f>IFERROR(__xludf.DUMMYFUNCTION("""COMPUTED_VALUE"""),"")</f>
        <v/>
      </c>
      <c r="Y743" s="105" t="str">
        <f>IFERROR(__xludf.DUMMYFUNCTION("""COMPUTED_VALUE"""),"")</f>
        <v/>
      </c>
      <c r="Z743" s="105" t="str">
        <f>IFERROR(__xludf.DUMMYFUNCTION("""COMPUTED_VALUE"""),"")</f>
        <v/>
      </c>
      <c r="AA743" s="105" t="str">
        <f>IFERROR(__xludf.DUMMYFUNCTION("""COMPUTED_VALUE"""),"")</f>
        <v/>
      </c>
      <c r="AB743" s="105" t="str">
        <f>IFERROR(__xludf.DUMMYFUNCTION("""COMPUTED_VALUE"""),"")</f>
        <v/>
      </c>
      <c r="AC743" s="105" t="str">
        <f>IFERROR(__xludf.DUMMYFUNCTION("""COMPUTED_VALUE"""),"")</f>
        <v/>
      </c>
      <c r="AD743" s="105" t="str">
        <f>IFERROR(__xludf.DUMMYFUNCTION("""COMPUTED_VALUE"""),"")</f>
        <v/>
      </c>
      <c r="AE743" s="105" t="str">
        <f>IFERROR(__xludf.DUMMYFUNCTION("""COMPUTED_VALUE"""),"")</f>
        <v/>
      </c>
      <c r="AF743" s="105" t="str">
        <f>IFERROR(__xludf.DUMMYFUNCTION("""COMPUTED_VALUE"""),"")</f>
        <v/>
      </c>
      <c r="AG743" s="105" t="str">
        <f>IFERROR(__xludf.DUMMYFUNCTION("""COMPUTED_VALUE"""),"")</f>
        <v/>
      </c>
      <c r="AH743" s="105" t="str">
        <f>IFERROR(__xludf.DUMMYFUNCTION("""COMPUTED_VALUE"""),"")</f>
        <v/>
      </c>
      <c r="AI743" s="105" t="str">
        <f>IFERROR(__xludf.DUMMYFUNCTION("""COMPUTED_VALUE"""),"")</f>
        <v/>
      </c>
      <c r="AJ743" s="105" t="str">
        <f>IFERROR(__xludf.DUMMYFUNCTION("""COMPUTED_VALUE"""),"")</f>
        <v/>
      </c>
      <c r="AK743" s="105" t="str">
        <f>IFERROR(__xludf.DUMMYFUNCTION("""COMPUTED_VALUE"""),"")</f>
        <v/>
      </c>
      <c r="AL743" s="105" t="str">
        <f>IFERROR(__xludf.DUMMYFUNCTION("""COMPUTED_VALUE"""),"")</f>
        <v/>
      </c>
      <c r="AM743" s="105" t="str">
        <f>IFERROR(__xludf.DUMMYFUNCTION("""COMPUTED_VALUE"""),"")</f>
        <v/>
      </c>
      <c r="AN743" s="105" t="str">
        <f>IFERROR(__xludf.DUMMYFUNCTION("""COMPUTED_VALUE"""),"")</f>
        <v/>
      </c>
    </row>
    <row r="744">
      <c r="B744" s="105"/>
      <c r="C744" s="105"/>
      <c r="E744" s="109"/>
      <c r="F744" s="110"/>
      <c r="G744" s="107"/>
      <c r="H744" s="108"/>
      <c r="J744" s="108" t="str">
        <f>IFERROR(__xludf.DUMMYFUNCTION("""COMPUTED_VALUE"""),"")</f>
        <v/>
      </c>
      <c r="K744" s="105" t="str">
        <f>IFERROR(__xludf.DUMMYFUNCTION("""COMPUTED_VALUE"""),"")</f>
        <v/>
      </c>
      <c r="L744" s="105" t="str">
        <f>IFERROR(__xludf.DUMMYFUNCTION("""COMPUTED_VALUE"""),"")</f>
        <v/>
      </c>
      <c r="M744" s="105" t="str">
        <f>IFERROR(__xludf.DUMMYFUNCTION("""COMPUTED_VALUE"""),"")</f>
        <v/>
      </c>
      <c r="N744" s="105" t="str">
        <f>IFERROR(__xludf.DUMMYFUNCTION("""COMPUTED_VALUE"""),"")</f>
        <v/>
      </c>
      <c r="O744" s="105" t="str">
        <f>IFERROR(__xludf.DUMMYFUNCTION("""COMPUTED_VALUE"""),"")</f>
        <v/>
      </c>
      <c r="P744" s="105" t="str">
        <f>IFERROR(__xludf.DUMMYFUNCTION("""COMPUTED_VALUE"""),"")</f>
        <v/>
      </c>
      <c r="Q744" s="105" t="str">
        <f>IFERROR(__xludf.DUMMYFUNCTION("""COMPUTED_VALUE"""),"")</f>
        <v/>
      </c>
      <c r="R744" s="105" t="str">
        <f>IFERROR(__xludf.DUMMYFUNCTION("""COMPUTED_VALUE"""),"")</f>
        <v/>
      </c>
      <c r="S744" s="105" t="str">
        <f>IFERROR(__xludf.DUMMYFUNCTION("""COMPUTED_VALUE"""),"")</f>
        <v/>
      </c>
      <c r="T744" s="105" t="str">
        <f>IFERROR(__xludf.DUMMYFUNCTION("""COMPUTED_VALUE"""),"")</f>
        <v/>
      </c>
      <c r="U744" s="105" t="str">
        <f>IFERROR(__xludf.DUMMYFUNCTION("""COMPUTED_VALUE"""),"")</f>
        <v/>
      </c>
      <c r="V744" s="105" t="str">
        <f>IFERROR(__xludf.DUMMYFUNCTION("""COMPUTED_VALUE"""),"")</f>
        <v/>
      </c>
      <c r="W744" s="105" t="str">
        <f>IFERROR(__xludf.DUMMYFUNCTION("""COMPUTED_VALUE"""),"")</f>
        <v/>
      </c>
      <c r="X744" s="105" t="str">
        <f>IFERROR(__xludf.DUMMYFUNCTION("""COMPUTED_VALUE"""),"")</f>
        <v/>
      </c>
      <c r="Y744" s="105" t="str">
        <f>IFERROR(__xludf.DUMMYFUNCTION("""COMPUTED_VALUE"""),"")</f>
        <v/>
      </c>
      <c r="Z744" s="105" t="str">
        <f>IFERROR(__xludf.DUMMYFUNCTION("""COMPUTED_VALUE"""),"")</f>
        <v/>
      </c>
      <c r="AA744" s="105" t="str">
        <f>IFERROR(__xludf.DUMMYFUNCTION("""COMPUTED_VALUE"""),"")</f>
        <v/>
      </c>
      <c r="AB744" s="105" t="str">
        <f>IFERROR(__xludf.DUMMYFUNCTION("""COMPUTED_VALUE"""),"")</f>
        <v/>
      </c>
      <c r="AC744" s="105" t="str">
        <f>IFERROR(__xludf.DUMMYFUNCTION("""COMPUTED_VALUE"""),"")</f>
        <v/>
      </c>
      <c r="AD744" s="105" t="str">
        <f>IFERROR(__xludf.DUMMYFUNCTION("""COMPUTED_VALUE"""),"")</f>
        <v/>
      </c>
      <c r="AE744" s="105" t="str">
        <f>IFERROR(__xludf.DUMMYFUNCTION("""COMPUTED_VALUE"""),"")</f>
        <v/>
      </c>
      <c r="AF744" s="105" t="str">
        <f>IFERROR(__xludf.DUMMYFUNCTION("""COMPUTED_VALUE"""),"")</f>
        <v/>
      </c>
      <c r="AG744" s="105" t="str">
        <f>IFERROR(__xludf.DUMMYFUNCTION("""COMPUTED_VALUE"""),"")</f>
        <v/>
      </c>
      <c r="AH744" s="105" t="str">
        <f>IFERROR(__xludf.DUMMYFUNCTION("""COMPUTED_VALUE"""),"")</f>
        <v/>
      </c>
      <c r="AI744" s="105" t="str">
        <f>IFERROR(__xludf.DUMMYFUNCTION("""COMPUTED_VALUE"""),"")</f>
        <v/>
      </c>
      <c r="AJ744" s="105" t="str">
        <f>IFERROR(__xludf.DUMMYFUNCTION("""COMPUTED_VALUE"""),"")</f>
        <v/>
      </c>
      <c r="AK744" s="105" t="str">
        <f>IFERROR(__xludf.DUMMYFUNCTION("""COMPUTED_VALUE"""),"")</f>
        <v/>
      </c>
      <c r="AL744" s="105" t="str">
        <f>IFERROR(__xludf.DUMMYFUNCTION("""COMPUTED_VALUE"""),"")</f>
        <v/>
      </c>
      <c r="AM744" s="105" t="str">
        <f>IFERROR(__xludf.DUMMYFUNCTION("""COMPUTED_VALUE"""),"")</f>
        <v/>
      </c>
      <c r="AN744" s="105" t="str">
        <f>IFERROR(__xludf.DUMMYFUNCTION("""COMPUTED_VALUE"""),"")</f>
        <v/>
      </c>
    </row>
    <row r="745">
      <c r="B745" s="105"/>
      <c r="C745" s="105"/>
      <c r="E745" s="109"/>
      <c r="F745" s="110"/>
      <c r="G745" s="107"/>
      <c r="H745" s="108"/>
      <c r="J745" s="108" t="str">
        <f>IFERROR(__xludf.DUMMYFUNCTION("""COMPUTED_VALUE"""),"")</f>
        <v/>
      </c>
      <c r="K745" s="105" t="str">
        <f>IFERROR(__xludf.DUMMYFUNCTION("""COMPUTED_VALUE"""),"")</f>
        <v/>
      </c>
      <c r="L745" s="105" t="str">
        <f>IFERROR(__xludf.DUMMYFUNCTION("""COMPUTED_VALUE"""),"")</f>
        <v/>
      </c>
      <c r="M745" s="105" t="str">
        <f>IFERROR(__xludf.DUMMYFUNCTION("""COMPUTED_VALUE"""),"")</f>
        <v/>
      </c>
      <c r="N745" s="105" t="str">
        <f>IFERROR(__xludf.DUMMYFUNCTION("""COMPUTED_VALUE"""),"")</f>
        <v/>
      </c>
      <c r="O745" s="105" t="str">
        <f>IFERROR(__xludf.DUMMYFUNCTION("""COMPUTED_VALUE"""),"")</f>
        <v/>
      </c>
      <c r="P745" s="105" t="str">
        <f>IFERROR(__xludf.DUMMYFUNCTION("""COMPUTED_VALUE"""),"")</f>
        <v/>
      </c>
      <c r="Q745" s="105" t="str">
        <f>IFERROR(__xludf.DUMMYFUNCTION("""COMPUTED_VALUE"""),"")</f>
        <v/>
      </c>
      <c r="R745" s="105" t="str">
        <f>IFERROR(__xludf.DUMMYFUNCTION("""COMPUTED_VALUE"""),"")</f>
        <v/>
      </c>
      <c r="S745" s="105" t="str">
        <f>IFERROR(__xludf.DUMMYFUNCTION("""COMPUTED_VALUE"""),"")</f>
        <v/>
      </c>
      <c r="T745" s="105" t="str">
        <f>IFERROR(__xludf.DUMMYFUNCTION("""COMPUTED_VALUE"""),"")</f>
        <v/>
      </c>
      <c r="U745" s="105" t="str">
        <f>IFERROR(__xludf.DUMMYFUNCTION("""COMPUTED_VALUE"""),"")</f>
        <v/>
      </c>
      <c r="V745" s="105" t="str">
        <f>IFERROR(__xludf.DUMMYFUNCTION("""COMPUTED_VALUE"""),"")</f>
        <v/>
      </c>
      <c r="W745" s="105" t="str">
        <f>IFERROR(__xludf.DUMMYFUNCTION("""COMPUTED_VALUE"""),"")</f>
        <v/>
      </c>
      <c r="X745" s="105" t="str">
        <f>IFERROR(__xludf.DUMMYFUNCTION("""COMPUTED_VALUE"""),"")</f>
        <v/>
      </c>
      <c r="Y745" s="105" t="str">
        <f>IFERROR(__xludf.DUMMYFUNCTION("""COMPUTED_VALUE"""),"")</f>
        <v/>
      </c>
      <c r="Z745" s="105" t="str">
        <f>IFERROR(__xludf.DUMMYFUNCTION("""COMPUTED_VALUE"""),"")</f>
        <v/>
      </c>
      <c r="AA745" s="105" t="str">
        <f>IFERROR(__xludf.DUMMYFUNCTION("""COMPUTED_VALUE"""),"")</f>
        <v/>
      </c>
      <c r="AB745" s="105" t="str">
        <f>IFERROR(__xludf.DUMMYFUNCTION("""COMPUTED_VALUE"""),"")</f>
        <v/>
      </c>
      <c r="AC745" s="105" t="str">
        <f>IFERROR(__xludf.DUMMYFUNCTION("""COMPUTED_VALUE"""),"")</f>
        <v/>
      </c>
      <c r="AD745" s="105" t="str">
        <f>IFERROR(__xludf.DUMMYFUNCTION("""COMPUTED_VALUE"""),"")</f>
        <v/>
      </c>
      <c r="AE745" s="105" t="str">
        <f>IFERROR(__xludf.DUMMYFUNCTION("""COMPUTED_VALUE"""),"")</f>
        <v/>
      </c>
      <c r="AF745" s="105" t="str">
        <f>IFERROR(__xludf.DUMMYFUNCTION("""COMPUTED_VALUE"""),"")</f>
        <v/>
      </c>
      <c r="AG745" s="105" t="str">
        <f>IFERROR(__xludf.DUMMYFUNCTION("""COMPUTED_VALUE"""),"")</f>
        <v/>
      </c>
      <c r="AH745" s="105" t="str">
        <f>IFERROR(__xludf.DUMMYFUNCTION("""COMPUTED_VALUE"""),"")</f>
        <v/>
      </c>
      <c r="AI745" s="105" t="str">
        <f>IFERROR(__xludf.DUMMYFUNCTION("""COMPUTED_VALUE"""),"")</f>
        <v/>
      </c>
      <c r="AJ745" s="105" t="str">
        <f>IFERROR(__xludf.DUMMYFUNCTION("""COMPUTED_VALUE"""),"")</f>
        <v/>
      </c>
      <c r="AK745" s="105" t="str">
        <f>IFERROR(__xludf.DUMMYFUNCTION("""COMPUTED_VALUE"""),"")</f>
        <v/>
      </c>
      <c r="AL745" s="105" t="str">
        <f>IFERROR(__xludf.DUMMYFUNCTION("""COMPUTED_VALUE"""),"")</f>
        <v/>
      </c>
      <c r="AM745" s="105" t="str">
        <f>IFERROR(__xludf.DUMMYFUNCTION("""COMPUTED_VALUE"""),"")</f>
        <v/>
      </c>
      <c r="AN745" s="105" t="str">
        <f>IFERROR(__xludf.DUMMYFUNCTION("""COMPUTED_VALUE"""),"")</f>
        <v/>
      </c>
    </row>
    <row r="746">
      <c r="B746" s="105"/>
      <c r="C746" s="105"/>
      <c r="E746" s="109"/>
      <c r="F746" s="110"/>
      <c r="G746" s="107"/>
      <c r="H746" s="108"/>
      <c r="J746" s="108" t="str">
        <f>IFERROR(__xludf.DUMMYFUNCTION("""COMPUTED_VALUE"""),"")</f>
        <v/>
      </c>
      <c r="K746" s="105" t="str">
        <f>IFERROR(__xludf.DUMMYFUNCTION("""COMPUTED_VALUE"""),"")</f>
        <v/>
      </c>
      <c r="L746" s="105" t="str">
        <f>IFERROR(__xludf.DUMMYFUNCTION("""COMPUTED_VALUE"""),"")</f>
        <v/>
      </c>
      <c r="M746" s="105" t="str">
        <f>IFERROR(__xludf.DUMMYFUNCTION("""COMPUTED_VALUE"""),"")</f>
        <v/>
      </c>
      <c r="N746" s="105" t="str">
        <f>IFERROR(__xludf.DUMMYFUNCTION("""COMPUTED_VALUE"""),"")</f>
        <v/>
      </c>
      <c r="O746" s="105" t="str">
        <f>IFERROR(__xludf.DUMMYFUNCTION("""COMPUTED_VALUE"""),"")</f>
        <v/>
      </c>
      <c r="P746" s="105" t="str">
        <f>IFERROR(__xludf.DUMMYFUNCTION("""COMPUTED_VALUE"""),"")</f>
        <v/>
      </c>
      <c r="Q746" s="105" t="str">
        <f>IFERROR(__xludf.DUMMYFUNCTION("""COMPUTED_VALUE"""),"")</f>
        <v/>
      </c>
      <c r="R746" s="105" t="str">
        <f>IFERROR(__xludf.DUMMYFUNCTION("""COMPUTED_VALUE"""),"")</f>
        <v/>
      </c>
      <c r="S746" s="105" t="str">
        <f>IFERROR(__xludf.DUMMYFUNCTION("""COMPUTED_VALUE"""),"")</f>
        <v/>
      </c>
      <c r="T746" s="105" t="str">
        <f>IFERROR(__xludf.DUMMYFUNCTION("""COMPUTED_VALUE"""),"")</f>
        <v/>
      </c>
      <c r="U746" s="105" t="str">
        <f>IFERROR(__xludf.DUMMYFUNCTION("""COMPUTED_VALUE"""),"")</f>
        <v/>
      </c>
      <c r="V746" s="105" t="str">
        <f>IFERROR(__xludf.DUMMYFUNCTION("""COMPUTED_VALUE"""),"")</f>
        <v/>
      </c>
      <c r="W746" s="105" t="str">
        <f>IFERROR(__xludf.DUMMYFUNCTION("""COMPUTED_VALUE"""),"")</f>
        <v/>
      </c>
      <c r="X746" s="105" t="str">
        <f>IFERROR(__xludf.DUMMYFUNCTION("""COMPUTED_VALUE"""),"")</f>
        <v/>
      </c>
      <c r="Y746" s="105" t="str">
        <f>IFERROR(__xludf.DUMMYFUNCTION("""COMPUTED_VALUE"""),"")</f>
        <v/>
      </c>
      <c r="Z746" s="105" t="str">
        <f>IFERROR(__xludf.DUMMYFUNCTION("""COMPUTED_VALUE"""),"")</f>
        <v/>
      </c>
      <c r="AA746" s="105" t="str">
        <f>IFERROR(__xludf.DUMMYFUNCTION("""COMPUTED_VALUE"""),"")</f>
        <v/>
      </c>
      <c r="AB746" s="105" t="str">
        <f>IFERROR(__xludf.DUMMYFUNCTION("""COMPUTED_VALUE"""),"")</f>
        <v/>
      </c>
      <c r="AC746" s="105" t="str">
        <f>IFERROR(__xludf.DUMMYFUNCTION("""COMPUTED_VALUE"""),"")</f>
        <v/>
      </c>
      <c r="AD746" s="105" t="str">
        <f>IFERROR(__xludf.DUMMYFUNCTION("""COMPUTED_VALUE"""),"")</f>
        <v/>
      </c>
      <c r="AE746" s="105" t="str">
        <f>IFERROR(__xludf.DUMMYFUNCTION("""COMPUTED_VALUE"""),"")</f>
        <v/>
      </c>
      <c r="AF746" s="105" t="str">
        <f>IFERROR(__xludf.DUMMYFUNCTION("""COMPUTED_VALUE"""),"")</f>
        <v/>
      </c>
      <c r="AG746" s="105" t="str">
        <f>IFERROR(__xludf.DUMMYFUNCTION("""COMPUTED_VALUE"""),"")</f>
        <v/>
      </c>
      <c r="AH746" s="105" t="str">
        <f>IFERROR(__xludf.DUMMYFUNCTION("""COMPUTED_VALUE"""),"")</f>
        <v/>
      </c>
      <c r="AI746" s="105" t="str">
        <f>IFERROR(__xludf.DUMMYFUNCTION("""COMPUTED_VALUE"""),"")</f>
        <v/>
      </c>
      <c r="AJ746" s="105" t="str">
        <f>IFERROR(__xludf.DUMMYFUNCTION("""COMPUTED_VALUE"""),"")</f>
        <v/>
      </c>
      <c r="AK746" s="105" t="str">
        <f>IFERROR(__xludf.DUMMYFUNCTION("""COMPUTED_VALUE"""),"")</f>
        <v/>
      </c>
      <c r="AL746" s="105" t="str">
        <f>IFERROR(__xludf.DUMMYFUNCTION("""COMPUTED_VALUE"""),"")</f>
        <v/>
      </c>
      <c r="AM746" s="105" t="str">
        <f>IFERROR(__xludf.DUMMYFUNCTION("""COMPUTED_VALUE"""),"")</f>
        <v/>
      </c>
      <c r="AN746" s="105" t="str">
        <f>IFERROR(__xludf.DUMMYFUNCTION("""COMPUTED_VALUE"""),"")</f>
        <v/>
      </c>
    </row>
    <row r="747">
      <c r="B747" s="105"/>
      <c r="C747" s="105"/>
      <c r="E747" s="109"/>
      <c r="F747" s="110"/>
      <c r="G747" s="107"/>
      <c r="H747" s="108"/>
      <c r="J747" s="108" t="str">
        <f>IFERROR(__xludf.DUMMYFUNCTION("""COMPUTED_VALUE"""),"")</f>
        <v/>
      </c>
      <c r="K747" s="105" t="str">
        <f>IFERROR(__xludf.DUMMYFUNCTION("""COMPUTED_VALUE"""),"")</f>
        <v/>
      </c>
      <c r="L747" s="105" t="str">
        <f>IFERROR(__xludf.DUMMYFUNCTION("""COMPUTED_VALUE"""),"")</f>
        <v/>
      </c>
      <c r="M747" s="105" t="str">
        <f>IFERROR(__xludf.DUMMYFUNCTION("""COMPUTED_VALUE"""),"")</f>
        <v/>
      </c>
      <c r="N747" s="105" t="str">
        <f>IFERROR(__xludf.DUMMYFUNCTION("""COMPUTED_VALUE"""),"")</f>
        <v/>
      </c>
      <c r="O747" s="105" t="str">
        <f>IFERROR(__xludf.DUMMYFUNCTION("""COMPUTED_VALUE"""),"")</f>
        <v/>
      </c>
      <c r="P747" s="105" t="str">
        <f>IFERROR(__xludf.DUMMYFUNCTION("""COMPUTED_VALUE"""),"")</f>
        <v/>
      </c>
      <c r="Q747" s="105" t="str">
        <f>IFERROR(__xludf.DUMMYFUNCTION("""COMPUTED_VALUE"""),"")</f>
        <v/>
      </c>
      <c r="R747" s="105" t="str">
        <f>IFERROR(__xludf.DUMMYFUNCTION("""COMPUTED_VALUE"""),"")</f>
        <v/>
      </c>
      <c r="S747" s="105" t="str">
        <f>IFERROR(__xludf.DUMMYFUNCTION("""COMPUTED_VALUE"""),"")</f>
        <v/>
      </c>
      <c r="T747" s="105" t="str">
        <f>IFERROR(__xludf.DUMMYFUNCTION("""COMPUTED_VALUE"""),"")</f>
        <v/>
      </c>
      <c r="U747" s="105" t="str">
        <f>IFERROR(__xludf.DUMMYFUNCTION("""COMPUTED_VALUE"""),"")</f>
        <v/>
      </c>
      <c r="V747" s="105" t="str">
        <f>IFERROR(__xludf.DUMMYFUNCTION("""COMPUTED_VALUE"""),"")</f>
        <v/>
      </c>
      <c r="W747" s="105" t="str">
        <f>IFERROR(__xludf.DUMMYFUNCTION("""COMPUTED_VALUE"""),"")</f>
        <v/>
      </c>
      <c r="X747" s="105" t="str">
        <f>IFERROR(__xludf.DUMMYFUNCTION("""COMPUTED_VALUE"""),"")</f>
        <v/>
      </c>
      <c r="Y747" s="105" t="str">
        <f>IFERROR(__xludf.DUMMYFUNCTION("""COMPUTED_VALUE"""),"")</f>
        <v/>
      </c>
      <c r="Z747" s="105" t="str">
        <f>IFERROR(__xludf.DUMMYFUNCTION("""COMPUTED_VALUE"""),"")</f>
        <v/>
      </c>
      <c r="AA747" s="105" t="str">
        <f>IFERROR(__xludf.DUMMYFUNCTION("""COMPUTED_VALUE"""),"")</f>
        <v/>
      </c>
      <c r="AB747" s="105" t="str">
        <f>IFERROR(__xludf.DUMMYFUNCTION("""COMPUTED_VALUE"""),"")</f>
        <v/>
      </c>
      <c r="AC747" s="105" t="str">
        <f>IFERROR(__xludf.DUMMYFUNCTION("""COMPUTED_VALUE"""),"")</f>
        <v/>
      </c>
      <c r="AD747" s="105" t="str">
        <f>IFERROR(__xludf.DUMMYFUNCTION("""COMPUTED_VALUE"""),"")</f>
        <v/>
      </c>
      <c r="AE747" s="105" t="str">
        <f>IFERROR(__xludf.DUMMYFUNCTION("""COMPUTED_VALUE"""),"")</f>
        <v/>
      </c>
      <c r="AF747" s="105" t="str">
        <f>IFERROR(__xludf.DUMMYFUNCTION("""COMPUTED_VALUE"""),"")</f>
        <v/>
      </c>
      <c r="AG747" s="105" t="str">
        <f>IFERROR(__xludf.DUMMYFUNCTION("""COMPUTED_VALUE"""),"")</f>
        <v/>
      </c>
      <c r="AH747" s="105" t="str">
        <f>IFERROR(__xludf.DUMMYFUNCTION("""COMPUTED_VALUE"""),"")</f>
        <v/>
      </c>
      <c r="AI747" s="105" t="str">
        <f>IFERROR(__xludf.DUMMYFUNCTION("""COMPUTED_VALUE"""),"")</f>
        <v/>
      </c>
      <c r="AJ747" s="105" t="str">
        <f>IFERROR(__xludf.DUMMYFUNCTION("""COMPUTED_VALUE"""),"")</f>
        <v/>
      </c>
      <c r="AK747" s="105" t="str">
        <f>IFERROR(__xludf.DUMMYFUNCTION("""COMPUTED_VALUE"""),"")</f>
        <v/>
      </c>
      <c r="AL747" s="105" t="str">
        <f>IFERROR(__xludf.DUMMYFUNCTION("""COMPUTED_VALUE"""),"")</f>
        <v/>
      </c>
      <c r="AM747" s="105" t="str">
        <f>IFERROR(__xludf.DUMMYFUNCTION("""COMPUTED_VALUE"""),"")</f>
        <v/>
      </c>
      <c r="AN747" s="105" t="str">
        <f>IFERROR(__xludf.DUMMYFUNCTION("""COMPUTED_VALUE"""),"")</f>
        <v/>
      </c>
    </row>
    <row r="748">
      <c r="B748" s="105"/>
      <c r="C748" s="105"/>
      <c r="E748" s="109"/>
      <c r="F748" s="110"/>
      <c r="G748" s="107"/>
      <c r="H748" s="108"/>
      <c r="J748" s="108" t="str">
        <f>IFERROR(__xludf.DUMMYFUNCTION("""COMPUTED_VALUE"""),"")</f>
        <v/>
      </c>
      <c r="K748" s="105" t="str">
        <f>IFERROR(__xludf.DUMMYFUNCTION("""COMPUTED_VALUE"""),"")</f>
        <v/>
      </c>
      <c r="L748" s="105" t="str">
        <f>IFERROR(__xludf.DUMMYFUNCTION("""COMPUTED_VALUE"""),"")</f>
        <v/>
      </c>
      <c r="M748" s="105" t="str">
        <f>IFERROR(__xludf.DUMMYFUNCTION("""COMPUTED_VALUE"""),"")</f>
        <v/>
      </c>
      <c r="N748" s="105" t="str">
        <f>IFERROR(__xludf.DUMMYFUNCTION("""COMPUTED_VALUE"""),"")</f>
        <v/>
      </c>
      <c r="O748" s="105" t="str">
        <f>IFERROR(__xludf.DUMMYFUNCTION("""COMPUTED_VALUE"""),"")</f>
        <v/>
      </c>
      <c r="P748" s="105" t="str">
        <f>IFERROR(__xludf.DUMMYFUNCTION("""COMPUTED_VALUE"""),"")</f>
        <v/>
      </c>
      <c r="Q748" s="105" t="str">
        <f>IFERROR(__xludf.DUMMYFUNCTION("""COMPUTED_VALUE"""),"")</f>
        <v/>
      </c>
      <c r="R748" s="105" t="str">
        <f>IFERROR(__xludf.DUMMYFUNCTION("""COMPUTED_VALUE"""),"")</f>
        <v/>
      </c>
      <c r="S748" s="105" t="str">
        <f>IFERROR(__xludf.DUMMYFUNCTION("""COMPUTED_VALUE"""),"")</f>
        <v/>
      </c>
      <c r="T748" s="105" t="str">
        <f>IFERROR(__xludf.DUMMYFUNCTION("""COMPUTED_VALUE"""),"")</f>
        <v/>
      </c>
      <c r="U748" s="105" t="str">
        <f>IFERROR(__xludf.DUMMYFUNCTION("""COMPUTED_VALUE"""),"")</f>
        <v/>
      </c>
      <c r="V748" s="105" t="str">
        <f>IFERROR(__xludf.DUMMYFUNCTION("""COMPUTED_VALUE"""),"")</f>
        <v/>
      </c>
      <c r="W748" s="105" t="str">
        <f>IFERROR(__xludf.DUMMYFUNCTION("""COMPUTED_VALUE"""),"")</f>
        <v/>
      </c>
      <c r="X748" s="105" t="str">
        <f>IFERROR(__xludf.DUMMYFUNCTION("""COMPUTED_VALUE"""),"")</f>
        <v/>
      </c>
      <c r="Y748" s="105" t="str">
        <f>IFERROR(__xludf.DUMMYFUNCTION("""COMPUTED_VALUE"""),"")</f>
        <v/>
      </c>
      <c r="Z748" s="105" t="str">
        <f>IFERROR(__xludf.DUMMYFUNCTION("""COMPUTED_VALUE"""),"")</f>
        <v/>
      </c>
      <c r="AA748" s="105" t="str">
        <f>IFERROR(__xludf.DUMMYFUNCTION("""COMPUTED_VALUE"""),"")</f>
        <v/>
      </c>
      <c r="AB748" s="105" t="str">
        <f>IFERROR(__xludf.DUMMYFUNCTION("""COMPUTED_VALUE"""),"")</f>
        <v/>
      </c>
      <c r="AC748" s="105" t="str">
        <f>IFERROR(__xludf.DUMMYFUNCTION("""COMPUTED_VALUE"""),"")</f>
        <v/>
      </c>
      <c r="AD748" s="105" t="str">
        <f>IFERROR(__xludf.DUMMYFUNCTION("""COMPUTED_VALUE"""),"")</f>
        <v/>
      </c>
      <c r="AE748" s="105" t="str">
        <f>IFERROR(__xludf.DUMMYFUNCTION("""COMPUTED_VALUE"""),"")</f>
        <v/>
      </c>
      <c r="AF748" s="105" t="str">
        <f>IFERROR(__xludf.DUMMYFUNCTION("""COMPUTED_VALUE"""),"")</f>
        <v/>
      </c>
      <c r="AG748" s="105" t="str">
        <f>IFERROR(__xludf.DUMMYFUNCTION("""COMPUTED_VALUE"""),"")</f>
        <v/>
      </c>
      <c r="AH748" s="105" t="str">
        <f>IFERROR(__xludf.DUMMYFUNCTION("""COMPUTED_VALUE"""),"")</f>
        <v/>
      </c>
      <c r="AI748" s="105" t="str">
        <f>IFERROR(__xludf.DUMMYFUNCTION("""COMPUTED_VALUE"""),"")</f>
        <v/>
      </c>
      <c r="AJ748" s="105" t="str">
        <f>IFERROR(__xludf.DUMMYFUNCTION("""COMPUTED_VALUE"""),"")</f>
        <v/>
      </c>
      <c r="AK748" s="105" t="str">
        <f>IFERROR(__xludf.DUMMYFUNCTION("""COMPUTED_VALUE"""),"")</f>
        <v/>
      </c>
      <c r="AL748" s="105" t="str">
        <f>IFERROR(__xludf.DUMMYFUNCTION("""COMPUTED_VALUE"""),"")</f>
        <v/>
      </c>
      <c r="AM748" s="105" t="str">
        <f>IFERROR(__xludf.DUMMYFUNCTION("""COMPUTED_VALUE"""),"")</f>
        <v/>
      </c>
      <c r="AN748" s="105" t="str">
        <f>IFERROR(__xludf.DUMMYFUNCTION("""COMPUTED_VALUE"""),"")</f>
        <v/>
      </c>
    </row>
    <row r="749">
      <c r="B749" s="105"/>
      <c r="C749" s="105"/>
      <c r="E749" s="109"/>
      <c r="F749" s="110"/>
      <c r="G749" s="107"/>
      <c r="H749" s="108"/>
      <c r="J749" s="108" t="str">
        <f>IFERROR(__xludf.DUMMYFUNCTION("""COMPUTED_VALUE"""),"")</f>
        <v/>
      </c>
      <c r="K749" s="105" t="str">
        <f>IFERROR(__xludf.DUMMYFUNCTION("""COMPUTED_VALUE"""),"")</f>
        <v/>
      </c>
      <c r="L749" s="105" t="str">
        <f>IFERROR(__xludf.DUMMYFUNCTION("""COMPUTED_VALUE"""),"")</f>
        <v/>
      </c>
      <c r="M749" s="105" t="str">
        <f>IFERROR(__xludf.DUMMYFUNCTION("""COMPUTED_VALUE"""),"")</f>
        <v/>
      </c>
      <c r="N749" s="105" t="str">
        <f>IFERROR(__xludf.DUMMYFUNCTION("""COMPUTED_VALUE"""),"")</f>
        <v/>
      </c>
      <c r="O749" s="105" t="str">
        <f>IFERROR(__xludf.DUMMYFUNCTION("""COMPUTED_VALUE"""),"")</f>
        <v/>
      </c>
      <c r="P749" s="105" t="str">
        <f>IFERROR(__xludf.DUMMYFUNCTION("""COMPUTED_VALUE"""),"")</f>
        <v/>
      </c>
      <c r="Q749" s="105" t="str">
        <f>IFERROR(__xludf.DUMMYFUNCTION("""COMPUTED_VALUE"""),"")</f>
        <v/>
      </c>
      <c r="R749" s="105" t="str">
        <f>IFERROR(__xludf.DUMMYFUNCTION("""COMPUTED_VALUE"""),"")</f>
        <v/>
      </c>
      <c r="S749" s="105" t="str">
        <f>IFERROR(__xludf.DUMMYFUNCTION("""COMPUTED_VALUE"""),"")</f>
        <v/>
      </c>
      <c r="T749" s="105" t="str">
        <f>IFERROR(__xludf.DUMMYFUNCTION("""COMPUTED_VALUE"""),"")</f>
        <v/>
      </c>
      <c r="U749" s="105" t="str">
        <f>IFERROR(__xludf.DUMMYFUNCTION("""COMPUTED_VALUE"""),"")</f>
        <v/>
      </c>
      <c r="V749" s="105" t="str">
        <f>IFERROR(__xludf.DUMMYFUNCTION("""COMPUTED_VALUE"""),"")</f>
        <v/>
      </c>
      <c r="W749" s="105" t="str">
        <f>IFERROR(__xludf.DUMMYFUNCTION("""COMPUTED_VALUE"""),"")</f>
        <v/>
      </c>
      <c r="X749" s="105" t="str">
        <f>IFERROR(__xludf.DUMMYFUNCTION("""COMPUTED_VALUE"""),"")</f>
        <v/>
      </c>
      <c r="Y749" s="105" t="str">
        <f>IFERROR(__xludf.DUMMYFUNCTION("""COMPUTED_VALUE"""),"")</f>
        <v/>
      </c>
      <c r="Z749" s="105" t="str">
        <f>IFERROR(__xludf.DUMMYFUNCTION("""COMPUTED_VALUE"""),"")</f>
        <v/>
      </c>
      <c r="AA749" s="105" t="str">
        <f>IFERROR(__xludf.DUMMYFUNCTION("""COMPUTED_VALUE"""),"")</f>
        <v/>
      </c>
      <c r="AB749" s="105" t="str">
        <f>IFERROR(__xludf.DUMMYFUNCTION("""COMPUTED_VALUE"""),"")</f>
        <v/>
      </c>
      <c r="AC749" s="105" t="str">
        <f>IFERROR(__xludf.DUMMYFUNCTION("""COMPUTED_VALUE"""),"")</f>
        <v/>
      </c>
      <c r="AD749" s="105" t="str">
        <f>IFERROR(__xludf.DUMMYFUNCTION("""COMPUTED_VALUE"""),"")</f>
        <v/>
      </c>
      <c r="AE749" s="105" t="str">
        <f>IFERROR(__xludf.DUMMYFUNCTION("""COMPUTED_VALUE"""),"")</f>
        <v/>
      </c>
      <c r="AF749" s="105" t="str">
        <f>IFERROR(__xludf.DUMMYFUNCTION("""COMPUTED_VALUE"""),"")</f>
        <v/>
      </c>
      <c r="AG749" s="105" t="str">
        <f>IFERROR(__xludf.DUMMYFUNCTION("""COMPUTED_VALUE"""),"")</f>
        <v/>
      </c>
      <c r="AH749" s="105" t="str">
        <f>IFERROR(__xludf.DUMMYFUNCTION("""COMPUTED_VALUE"""),"")</f>
        <v/>
      </c>
      <c r="AI749" s="105" t="str">
        <f>IFERROR(__xludf.DUMMYFUNCTION("""COMPUTED_VALUE"""),"")</f>
        <v/>
      </c>
      <c r="AJ749" s="105" t="str">
        <f>IFERROR(__xludf.DUMMYFUNCTION("""COMPUTED_VALUE"""),"")</f>
        <v/>
      </c>
      <c r="AK749" s="105" t="str">
        <f>IFERROR(__xludf.DUMMYFUNCTION("""COMPUTED_VALUE"""),"")</f>
        <v/>
      </c>
      <c r="AL749" s="105" t="str">
        <f>IFERROR(__xludf.DUMMYFUNCTION("""COMPUTED_VALUE"""),"")</f>
        <v/>
      </c>
      <c r="AM749" s="105" t="str">
        <f>IFERROR(__xludf.DUMMYFUNCTION("""COMPUTED_VALUE"""),"")</f>
        <v/>
      </c>
      <c r="AN749" s="105" t="str">
        <f>IFERROR(__xludf.DUMMYFUNCTION("""COMPUTED_VALUE"""),"")</f>
        <v/>
      </c>
    </row>
    <row r="750">
      <c r="B750" s="105"/>
      <c r="C750" s="105"/>
      <c r="E750" s="109"/>
      <c r="F750" s="110"/>
      <c r="G750" s="107"/>
      <c r="H750" s="108"/>
      <c r="J750" s="108" t="str">
        <f>IFERROR(__xludf.DUMMYFUNCTION("""COMPUTED_VALUE"""),"")</f>
        <v/>
      </c>
      <c r="K750" s="105" t="str">
        <f>IFERROR(__xludf.DUMMYFUNCTION("""COMPUTED_VALUE"""),"")</f>
        <v/>
      </c>
      <c r="L750" s="105" t="str">
        <f>IFERROR(__xludf.DUMMYFUNCTION("""COMPUTED_VALUE"""),"")</f>
        <v/>
      </c>
      <c r="M750" s="105" t="str">
        <f>IFERROR(__xludf.DUMMYFUNCTION("""COMPUTED_VALUE"""),"")</f>
        <v/>
      </c>
      <c r="N750" s="105" t="str">
        <f>IFERROR(__xludf.DUMMYFUNCTION("""COMPUTED_VALUE"""),"")</f>
        <v/>
      </c>
      <c r="O750" s="105" t="str">
        <f>IFERROR(__xludf.DUMMYFUNCTION("""COMPUTED_VALUE"""),"")</f>
        <v/>
      </c>
      <c r="P750" s="105" t="str">
        <f>IFERROR(__xludf.DUMMYFUNCTION("""COMPUTED_VALUE"""),"")</f>
        <v/>
      </c>
      <c r="Q750" s="105" t="str">
        <f>IFERROR(__xludf.DUMMYFUNCTION("""COMPUTED_VALUE"""),"")</f>
        <v/>
      </c>
      <c r="R750" s="105" t="str">
        <f>IFERROR(__xludf.DUMMYFUNCTION("""COMPUTED_VALUE"""),"")</f>
        <v/>
      </c>
      <c r="S750" s="105" t="str">
        <f>IFERROR(__xludf.DUMMYFUNCTION("""COMPUTED_VALUE"""),"")</f>
        <v/>
      </c>
      <c r="T750" s="105" t="str">
        <f>IFERROR(__xludf.DUMMYFUNCTION("""COMPUTED_VALUE"""),"")</f>
        <v/>
      </c>
      <c r="U750" s="105" t="str">
        <f>IFERROR(__xludf.DUMMYFUNCTION("""COMPUTED_VALUE"""),"")</f>
        <v/>
      </c>
      <c r="V750" s="105" t="str">
        <f>IFERROR(__xludf.DUMMYFUNCTION("""COMPUTED_VALUE"""),"")</f>
        <v/>
      </c>
      <c r="W750" s="105" t="str">
        <f>IFERROR(__xludf.DUMMYFUNCTION("""COMPUTED_VALUE"""),"")</f>
        <v/>
      </c>
      <c r="X750" s="105" t="str">
        <f>IFERROR(__xludf.DUMMYFUNCTION("""COMPUTED_VALUE"""),"")</f>
        <v/>
      </c>
      <c r="Y750" s="105" t="str">
        <f>IFERROR(__xludf.DUMMYFUNCTION("""COMPUTED_VALUE"""),"")</f>
        <v/>
      </c>
      <c r="Z750" s="105" t="str">
        <f>IFERROR(__xludf.DUMMYFUNCTION("""COMPUTED_VALUE"""),"")</f>
        <v/>
      </c>
      <c r="AA750" s="105" t="str">
        <f>IFERROR(__xludf.DUMMYFUNCTION("""COMPUTED_VALUE"""),"")</f>
        <v/>
      </c>
      <c r="AB750" s="105" t="str">
        <f>IFERROR(__xludf.DUMMYFUNCTION("""COMPUTED_VALUE"""),"")</f>
        <v/>
      </c>
      <c r="AC750" s="105" t="str">
        <f>IFERROR(__xludf.DUMMYFUNCTION("""COMPUTED_VALUE"""),"")</f>
        <v/>
      </c>
      <c r="AD750" s="105" t="str">
        <f>IFERROR(__xludf.DUMMYFUNCTION("""COMPUTED_VALUE"""),"")</f>
        <v/>
      </c>
      <c r="AE750" s="105" t="str">
        <f>IFERROR(__xludf.DUMMYFUNCTION("""COMPUTED_VALUE"""),"")</f>
        <v/>
      </c>
      <c r="AF750" s="105" t="str">
        <f>IFERROR(__xludf.DUMMYFUNCTION("""COMPUTED_VALUE"""),"")</f>
        <v/>
      </c>
      <c r="AG750" s="105" t="str">
        <f>IFERROR(__xludf.DUMMYFUNCTION("""COMPUTED_VALUE"""),"")</f>
        <v/>
      </c>
      <c r="AH750" s="105" t="str">
        <f>IFERROR(__xludf.DUMMYFUNCTION("""COMPUTED_VALUE"""),"")</f>
        <v/>
      </c>
      <c r="AI750" s="105" t="str">
        <f>IFERROR(__xludf.DUMMYFUNCTION("""COMPUTED_VALUE"""),"")</f>
        <v/>
      </c>
      <c r="AJ750" s="105" t="str">
        <f>IFERROR(__xludf.DUMMYFUNCTION("""COMPUTED_VALUE"""),"")</f>
        <v/>
      </c>
      <c r="AK750" s="105" t="str">
        <f>IFERROR(__xludf.DUMMYFUNCTION("""COMPUTED_VALUE"""),"")</f>
        <v/>
      </c>
      <c r="AL750" s="105" t="str">
        <f>IFERROR(__xludf.DUMMYFUNCTION("""COMPUTED_VALUE"""),"")</f>
        <v/>
      </c>
      <c r="AM750" s="105" t="str">
        <f>IFERROR(__xludf.DUMMYFUNCTION("""COMPUTED_VALUE"""),"")</f>
        <v/>
      </c>
      <c r="AN750" s="105" t="str">
        <f>IFERROR(__xludf.DUMMYFUNCTION("""COMPUTED_VALUE"""),"")</f>
        <v/>
      </c>
    </row>
    <row r="751">
      <c r="B751" s="105"/>
      <c r="C751" s="105"/>
      <c r="E751" s="109"/>
      <c r="F751" s="110"/>
      <c r="G751" s="107"/>
      <c r="H751" s="108"/>
      <c r="J751" s="108" t="str">
        <f>IFERROR(__xludf.DUMMYFUNCTION("""COMPUTED_VALUE"""),"")</f>
        <v/>
      </c>
      <c r="K751" s="105" t="str">
        <f>IFERROR(__xludf.DUMMYFUNCTION("""COMPUTED_VALUE"""),"")</f>
        <v/>
      </c>
      <c r="L751" s="105" t="str">
        <f>IFERROR(__xludf.DUMMYFUNCTION("""COMPUTED_VALUE"""),"")</f>
        <v/>
      </c>
      <c r="M751" s="105" t="str">
        <f>IFERROR(__xludf.DUMMYFUNCTION("""COMPUTED_VALUE"""),"")</f>
        <v/>
      </c>
      <c r="N751" s="105" t="str">
        <f>IFERROR(__xludf.DUMMYFUNCTION("""COMPUTED_VALUE"""),"")</f>
        <v/>
      </c>
      <c r="O751" s="105" t="str">
        <f>IFERROR(__xludf.DUMMYFUNCTION("""COMPUTED_VALUE"""),"")</f>
        <v/>
      </c>
      <c r="P751" s="105" t="str">
        <f>IFERROR(__xludf.DUMMYFUNCTION("""COMPUTED_VALUE"""),"")</f>
        <v/>
      </c>
      <c r="Q751" s="105" t="str">
        <f>IFERROR(__xludf.DUMMYFUNCTION("""COMPUTED_VALUE"""),"")</f>
        <v/>
      </c>
      <c r="R751" s="105" t="str">
        <f>IFERROR(__xludf.DUMMYFUNCTION("""COMPUTED_VALUE"""),"")</f>
        <v/>
      </c>
      <c r="S751" s="105" t="str">
        <f>IFERROR(__xludf.DUMMYFUNCTION("""COMPUTED_VALUE"""),"")</f>
        <v/>
      </c>
      <c r="T751" s="105" t="str">
        <f>IFERROR(__xludf.DUMMYFUNCTION("""COMPUTED_VALUE"""),"")</f>
        <v/>
      </c>
      <c r="U751" s="105" t="str">
        <f>IFERROR(__xludf.DUMMYFUNCTION("""COMPUTED_VALUE"""),"")</f>
        <v/>
      </c>
      <c r="V751" s="105" t="str">
        <f>IFERROR(__xludf.DUMMYFUNCTION("""COMPUTED_VALUE"""),"")</f>
        <v/>
      </c>
      <c r="W751" s="105" t="str">
        <f>IFERROR(__xludf.DUMMYFUNCTION("""COMPUTED_VALUE"""),"")</f>
        <v/>
      </c>
      <c r="X751" s="105" t="str">
        <f>IFERROR(__xludf.DUMMYFUNCTION("""COMPUTED_VALUE"""),"")</f>
        <v/>
      </c>
      <c r="Y751" s="105" t="str">
        <f>IFERROR(__xludf.DUMMYFUNCTION("""COMPUTED_VALUE"""),"")</f>
        <v/>
      </c>
      <c r="Z751" s="105" t="str">
        <f>IFERROR(__xludf.DUMMYFUNCTION("""COMPUTED_VALUE"""),"")</f>
        <v/>
      </c>
      <c r="AA751" s="105" t="str">
        <f>IFERROR(__xludf.DUMMYFUNCTION("""COMPUTED_VALUE"""),"")</f>
        <v/>
      </c>
      <c r="AB751" s="105" t="str">
        <f>IFERROR(__xludf.DUMMYFUNCTION("""COMPUTED_VALUE"""),"")</f>
        <v/>
      </c>
      <c r="AC751" s="105" t="str">
        <f>IFERROR(__xludf.DUMMYFUNCTION("""COMPUTED_VALUE"""),"")</f>
        <v/>
      </c>
      <c r="AD751" s="105" t="str">
        <f>IFERROR(__xludf.DUMMYFUNCTION("""COMPUTED_VALUE"""),"")</f>
        <v/>
      </c>
      <c r="AE751" s="105" t="str">
        <f>IFERROR(__xludf.DUMMYFUNCTION("""COMPUTED_VALUE"""),"")</f>
        <v/>
      </c>
      <c r="AF751" s="105" t="str">
        <f>IFERROR(__xludf.DUMMYFUNCTION("""COMPUTED_VALUE"""),"")</f>
        <v/>
      </c>
      <c r="AG751" s="105" t="str">
        <f>IFERROR(__xludf.DUMMYFUNCTION("""COMPUTED_VALUE"""),"")</f>
        <v/>
      </c>
      <c r="AH751" s="105" t="str">
        <f>IFERROR(__xludf.DUMMYFUNCTION("""COMPUTED_VALUE"""),"")</f>
        <v/>
      </c>
      <c r="AI751" s="105" t="str">
        <f>IFERROR(__xludf.DUMMYFUNCTION("""COMPUTED_VALUE"""),"")</f>
        <v/>
      </c>
      <c r="AJ751" s="105" t="str">
        <f>IFERROR(__xludf.DUMMYFUNCTION("""COMPUTED_VALUE"""),"")</f>
        <v/>
      </c>
      <c r="AK751" s="105" t="str">
        <f>IFERROR(__xludf.DUMMYFUNCTION("""COMPUTED_VALUE"""),"")</f>
        <v/>
      </c>
      <c r="AL751" s="105" t="str">
        <f>IFERROR(__xludf.DUMMYFUNCTION("""COMPUTED_VALUE"""),"")</f>
        <v/>
      </c>
      <c r="AM751" s="105" t="str">
        <f>IFERROR(__xludf.DUMMYFUNCTION("""COMPUTED_VALUE"""),"")</f>
        <v/>
      </c>
      <c r="AN751" s="105" t="str">
        <f>IFERROR(__xludf.DUMMYFUNCTION("""COMPUTED_VALUE"""),"")</f>
        <v/>
      </c>
    </row>
    <row r="752">
      <c r="B752" s="105"/>
      <c r="C752" s="105"/>
      <c r="E752" s="109"/>
      <c r="F752" s="110"/>
      <c r="G752" s="107"/>
      <c r="H752" s="108"/>
      <c r="J752" s="108" t="str">
        <f>IFERROR(__xludf.DUMMYFUNCTION("""COMPUTED_VALUE"""),"")</f>
        <v/>
      </c>
      <c r="K752" s="105" t="str">
        <f>IFERROR(__xludf.DUMMYFUNCTION("""COMPUTED_VALUE"""),"")</f>
        <v/>
      </c>
      <c r="L752" s="105" t="str">
        <f>IFERROR(__xludf.DUMMYFUNCTION("""COMPUTED_VALUE"""),"")</f>
        <v/>
      </c>
      <c r="M752" s="105" t="str">
        <f>IFERROR(__xludf.DUMMYFUNCTION("""COMPUTED_VALUE"""),"")</f>
        <v/>
      </c>
      <c r="N752" s="105" t="str">
        <f>IFERROR(__xludf.DUMMYFUNCTION("""COMPUTED_VALUE"""),"")</f>
        <v/>
      </c>
      <c r="O752" s="105" t="str">
        <f>IFERROR(__xludf.DUMMYFUNCTION("""COMPUTED_VALUE"""),"")</f>
        <v/>
      </c>
      <c r="P752" s="105" t="str">
        <f>IFERROR(__xludf.DUMMYFUNCTION("""COMPUTED_VALUE"""),"")</f>
        <v/>
      </c>
      <c r="Q752" s="105" t="str">
        <f>IFERROR(__xludf.DUMMYFUNCTION("""COMPUTED_VALUE"""),"")</f>
        <v/>
      </c>
      <c r="R752" s="105" t="str">
        <f>IFERROR(__xludf.DUMMYFUNCTION("""COMPUTED_VALUE"""),"")</f>
        <v/>
      </c>
      <c r="S752" s="105" t="str">
        <f>IFERROR(__xludf.DUMMYFUNCTION("""COMPUTED_VALUE"""),"")</f>
        <v/>
      </c>
      <c r="T752" s="105" t="str">
        <f>IFERROR(__xludf.DUMMYFUNCTION("""COMPUTED_VALUE"""),"")</f>
        <v/>
      </c>
      <c r="U752" s="105" t="str">
        <f>IFERROR(__xludf.DUMMYFUNCTION("""COMPUTED_VALUE"""),"")</f>
        <v/>
      </c>
      <c r="V752" s="105" t="str">
        <f>IFERROR(__xludf.DUMMYFUNCTION("""COMPUTED_VALUE"""),"")</f>
        <v/>
      </c>
      <c r="W752" s="105" t="str">
        <f>IFERROR(__xludf.DUMMYFUNCTION("""COMPUTED_VALUE"""),"")</f>
        <v/>
      </c>
      <c r="X752" s="105" t="str">
        <f>IFERROR(__xludf.DUMMYFUNCTION("""COMPUTED_VALUE"""),"")</f>
        <v/>
      </c>
      <c r="Y752" s="105" t="str">
        <f>IFERROR(__xludf.DUMMYFUNCTION("""COMPUTED_VALUE"""),"")</f>
        <v/>
      </c>
      <c r="Z752" s="105" t="str">
        <f>IFERROR(__xludf.DUMMYFUNCTION("""COMPUTED_VALUE"""),"")</f>
        <v/>
      </c>
      <c r="AA752" s="105" t="str">
        <f>IFERROR(__xludf.DUMMYFUNCTION("""COMPUTED_VALUE"""),"")</f>
        <v/>
      </c>
      <c r="AB752" s="105" t="str">
        <f>IFERROR(__xludf.DUMMYFUNCTION("""COMPUTED_VALUE"""),"")</f>
        <v/>
      </c>
      <c r="AC752" s="105" t="str">
        <f>IFERROR(__xludf.DUMMYFUNCTION("""COMPUTED_VALUE"""),"")</f>
        <v/>
      </c>
      <c r="AD752" s="105" t="str">
        <f>IFERROR(__xludf.DUMMYFUNCTION("""COMPUTED_VALUE"""),"")</f>
        <v/>
      </c>
      <c r="AE752" s="105" t="str">
        <f>IFERROR(__xludf.DUMMYFUNCTION("""COMPUTED_VALUE"""),"")</f>
        <v/>
      </c>
      <c r="AF752" s="105" t="str">
        <f>IFERROR(__xludf.DUMMYFUNCTION("""COMPUTED_VALUE"""),"")</f>
        <v/>
      </c>
      <c r="AG752" s="105" t="str">
        <f>IFERROR(__xludf.DUMMYFUNCTION("""COMPUTED_VALUE"""),"")</f>
        <v/>
      </c>
      <c r="AH752" s="105" t="str">
        <f>IFERROR(__xludf.DUMMYFUNCTION("""COMPUTED_VALUE"""),"")</f>
        <v/>
      </c>
      <c r="AI752" s="105" t="str">
        <f>IFERROR(__xludf.DUMMYFUNCTION("""COMPUTED_VALUE"""),"")</f>
        <v/>
      </c>
      <c r="AJ752" s="105" t="str">
        <f>IFERROR(__xludf.DUMMYFUNCTION("""COMPUTED_VALUE"""),"")</f>
        <v/>
      </c>
      <c r="AK752" s="105" t="str">
        <f>IFERROR(__xludf.DUMMYFUNCTION("""COMPUTED_VALUE"""),"")</f>
        <v/>
      </c>
      <c r="AL752" s="105" t="str">
        <f>IFERROR(__xludf.DUMMYFUNCTION("""COMPUTED_VALUE"""),"")</f>
        <v/>
      </c>
      <c r="AM752" s="105" t="str">
        <f>IFERROR(__xludf.DUMMYFUNCTION("""COMPUTED_VALUE"""),"")</f>
        <v/>
      </c>
      <c r="AN752" s="105" t="str">
        <f>IFERROR(__xludf.DUMMYFUNCTION("""COMPUTED_VALUE"""),"")</f>
        <v/>
      </c>
    </row>
    <row r="753">
      <c r="B753" s="105"/>
      <c r="C753" s="105"/>
      <c r="E753" s="109"/>
      <c r="F753" s="110"/>
      <c r="G753" s="107"/>
      <c r="H753" s="108"/>
      <c r="J753" s="108" t="str">
        <f>IFERROR(__xludf.DUMMYFUNCTION("""COMPUTED_VALUE"""),"")</f>
        <v/>
      </c>
      <c r="K753" s="105" t="str">
        <f>IFERROR(__xludf.DUMMYFUNCTION("""COMPUTED_VALUE"""),"")</f>
        <v/>
      </c>
      <c r="L753" s="105" t="str">
        <f>IFERROR(__xludf.DUMMYFUNCTION("""COMPUTED_VALUE"""),"")</f>
        <v/>
      </c>
      <c r="M753" s="105" t="str">
        <f>IFERROR(__xludf.DUMMYFUNCTION("""COMPUTED_VALUE"""),"")</f>
        <v/>
      </c>
      <c r="N753" s="105" t="str">
        <f>IFERROR(__xludf.DUMMYFUNCTION("""COMPUTED_VALUE"""),"")</f>
        <v/>
      </c>
      <c r="O753" s="105" t="str">
        <f>IFERROR(__xludf.DUMMYFUNCTION("""COMPUTED_VALUE"""),"")</f>
        <v/>
      </c>
      <c r="P753" s="105" t="str">
        <f>IFERROR(__xludf.DUMMYFUNCTION("""COMPUTED_VALUE"""),"")</f>
        <v/>
      </c>
      <c r="Q753" s="105" t="str">
        <f>IFERROR(__xludf.DUMMYFUNCTION("""COMPUTED_VALUE"""),"")</f>
        <v/>
      </c>
      <c r="R753" s="105" t="str">
        <f>IFERROR(__xludf.DUMMYFUNCTION("""COMPUTED_VALUE"""),"")</f>
        <v/>
      </c>
      <c r="S753" s="105" t="str">
        <f>IFERROR(__xludf.DUMMYFUNCTION("""COMPUTED_VALUE"""),"")</f>
        <v/>
      </c>
      <c r="T753" s="105" t="str">
        <f>IFERROR(__xludf.DUMMYFUNCTION("""COMPUTED_VALUE"""),"")</f>
        <v/>
      </c>
      <c r="U753" s="105" t="str">
        <f>IFERROR(__xludf.DUMMYFUNCTION("""COMPUTED_VALUE"""),"")</f>
        <v/>
      </c>
      <c r="V753" s="105" t="str">
        <f>IFERROR(__xludf.DUMMYFUNCTION("""COMPUTED_VALUE"""),"")</f>
        <v/>
      </c>
      <c r="W753" s="105" t="str">
        <f>IFERROR(__xludf.DUMMYFUNCTION("""COMPUTED_VALUE"""),"")</f>
        <v/>
      </c>
      <c r="X753" s="105" t="str">
        <f>IFERROR(__xludf.DUMMYFUNCTION("""COMPUTED_VALUE"""),"")</f>
        <v/>
      </c>
      <c r="Y753" s="105" t="str">
        <f>IFERROR(__xludf.DUMMYFUNCTION("""COMPUTED_VALUE"""),"")</f>
        <v/>
      </c>
      <c r="Z753" s="105" t="str">
        <f>IFERROR(__xludf.DUMMYFUNCTION("""COMPUTED_VALUE"""),"")</f>
        <v/>
      </c>
      <c r="AA753" s="105" t="str">
        <f>IFERROR(__xludf.DUMMYFUNCTION("""COMPUTED_VALUE"""),"")</f>
        <v/>
      </c>
      <c r="AB753" s="105" t="str">
        <f>IFERROR(__xludf.DUMMYFUNCTION("""COMPUTED_VALUE"""),"")</f>
        <v/>
      </c>
      <c r="AC753" s="105" t="str">
        <f>IFERROR(__xludf.DUMMYFUNCTION("""COMPUTED_VALUE"""),"")</f>
        <v/>
      </c>
      <c r="AD753" s="105" t="str">
        <f>IFERROR(__xludf.DUMMYFUNCTION("""COMPUTED_VALUE"""),"")</f>
        <v/>
      </c>
      <c r="AE753" s="105" t="str">
        <f>IFERROR(__xludf.DUMMYFUNCTION("""COMPUTED_VALUE"""),"")</f>
        <v/>
      </c>
      <c r="AF753" s="105" t="str">
        <f>IFERROR(__xludf.DUMMYFUNCTION("""COMPUTED_VALUE"""),"")</f>
        <v/>
      </c>
      <c r="AG753" s="105" t="str">
        <f>IFERROR(__xludf.DUMMYFUNCTION("""COMPUTED_VALUE"""),"")</f>
        <v/>
      </c>
      <c r="AH753" s="105" t="str">
        <f>IFERROR(__xludf.DUMMYFUNCTION("""COMPUTED_VALUE"""),"")</f>
        <v/>
      </c>
      <c r="AI753" s="105" t="str">
        <f>IFERROR(__xludf.DUMMYFUNCTION("""COMPUTED_VALUE"""),"")</f>
        <v/>
      </c>
      <c r="AJ753" s="105" t="str">
        <f>IFERROR(__xludf.DUMMYFUNCTION("""COMPUTED_VALUE"""),"")</f>
        <v/>
      </c>
      <c r="AK753" s="105" t="str">
        <f>IFERROR(__xludf.DUMMYFUNCTION("""COMPUTED_VALUE"""),"")</f>
        <v/>
      </c>
      <c r="AL753" s="105" t="str">
        <f>IFERROR(__xludf.DUMMYFUNCTION("""COMPUTED_VALUE"""),"")</f>
        <v/>
      </c>
      <c r="AM753" s="105" t="str">
        <f>IFERROR(__xludf.DUMMYFUNCTION("""COMPUTED_VALUE"""),"")</f>
        <v/>
      </c>
      <c r="AN753" s="105" t="str">
        <f>IFERROR(__xludf.DUMMYFUNCTION("""COMPUTED_VALUE"""),"")</f>
        <v/>
      </c>
    </row>
    <row r="754">
      <c r="B754" s="105"/>
      <c r="C754" s="105"/>
      <c r="E754" s="109"/>
      <c r="F754" s="110"/>
      <c r="G754" s="107"/>
      <c r="H754" s="108"/>
      <c r="J754" s="108" t="str">
        <f>IFERROR(__xludf.DUMMYFUNCTION("""COMPUTED_VALUE"""),"")</f>
        <v/>
      </c>
      <c r="K754" s="105" t="str">
        <f>IFERROR(__xludf.DUMMYFUNCTION("""COMPUTED_VALUE"""),"")</f>
        <v/>
      </c>
      <c r="L754" s="105" t="str">
        <f>IFERROR(__xludf.DUMMYFUNCTION("""COMPUTED_VALUE"""),"")</f>
        <v/>
      </c>
      <c r="M754" s="105" t="str">
        <f>IFERROR(__xludf.DUMMYFUNCTION("""COMPUTED_VALUE"""),"")</f>
        <v/>
      </c>
      <c r="N754" s="105" t="str">
        <f>IFERROR(__xludf.DUMMYFUNCTION("""COMPUTED_VALUE"""),"")</f>
        <v/>
      </c>
      <c r="O754" s="105" t="str">
        <f>IFERROR(__xludf.DUMMYFUNCTION("""COMPUTED_VALUE"""),"")</f>
        <v/>
      </c>
      <c r="P754" s="105" t="str">
        <f>IFERROR(__xludf.DUMMYFUNCTION("""COMPUTED_VALUE"""),"")</f>
        <v/>
      </c>
      <c r="Q754" s="105" t="str">
        <f>IFERROR(__xludf.DUMMYFUNCTION("""COMPUTED_VALUE"""),"")</f>
        <v/>
      </c>
      <c r="R754" s="105" t="str">
        <f>IFERROR(__xludf.DUMMYFUNCTION("""COMPUTED_VALUE"""),"")</f>
        <v/>
      </c>
      <c r="S754" s="105" t="str">
        <f>IFERROR(__xludf.DUMMYFUNCTION("""COMPUTED_VALUE"""),"")</f>
        <v/>
      </c>
      <c r="T754" s="105" t="str">
        <f>IFERROR(__xludf.DUMMYFUNCTION("""COMPUTED_VALUE"""),"")</f>
        <v/>
      </c>
      <c r="U754" s="105" t="str">
        <f>IFERROR(__xludf.DUMMYFUNCTION("""COMPUTED_VALUE"""),"")</f>
        <v/>
      </c>
      <c r="V754" s="105" t="str">
        <f>IFERROR(__xludf.DUMMYFUNCTION("""COMPUTED_VALUE"""),"")</f>
        <v/>
      </c>
      <c r="W754" s="105" t="str">
        <f>IFERROR(__xludf.DUMMYFUNCTION("""COMPUTED_VALUE"""),"")</f>
        <v/>
      </c>
      <c r="X754" s="105" t="str">
        <f>IFERROR(__xludf.DUMMYFUNCTION("""COMPUTED_VALUE"""),"")</f>
        <v/>
      </c>
      <c r="Y754" s="105" t="str">
        <f>IFERROR(__xludf.DUMMYFUNCTION("""COMPUTED_VALUE"""),"")</f>
        <v/>
      </c>
      <c r="Z754" s="105" t="str">
        <f>IFERROR(__xludf.DUMMYFUNCTION("""COMPUTED_VALUE"""),"")</f>
        <v/>
      </c>
      <c r="AA754" s="105" t="str">
        <f>IFERROR(__xludf.DUMMYFUNCTION("""COMPUTED_VALUE"""),"")</f>
        <v/>
      </c>
      <c r="AB754" s="105" t="str">
        <f>IFERROR(__xludf.DUMMYFUNCTION("""COMPUTED_VALUE"""),"")</f>
        <v/>
      </c>
      <c r="AC754" s="105" t="str">
        <f>IFERROR(__xludf.DUMMYFUNCTION("""COMPUTED_VALUE"""),"")</f>
        <v/>
      </c>
      <c r="AD754" s="105" t="str">
        <f>IFERROR(__xludf.DUMMYFUNCTION("""COMPUTED_VALUE"""),"")</f>
        <v/>
      </c>
      <c r="AE754" s="105" t="str">
        <f>IFERROR(__xludf.DUMMYFUNCTION("""COMPUTED_VALUE"""),"")</f>
        <v/>
      </c>
      <c r="AF754" s="105" t="str">
        <f>IFERROR(__xludf.DUMMYFUNCTION("""COMPUTED_VALUE"""),"")</f>
        <v/>
      </c>
      <c r="AG754" s="105" t="str">
        <f>IFERROR(__xludf.DUMMYFUNCTION("""COMPUTED_VALUE"""),"")</f>
        <v/>
      </c>
      <c r="AH754" s="105" t="str">
        <f>IFERROR(__xludf.DUMMYFUNCTION("""COMPUTED_VALUE"""),"")</f>
        <v/>
      </c>
      <c r="AI754" s="105" t="str">
        <f>IFERROR(__xludf.DUMMYFUNCTION("""COMPUTED_VALUE"""),"")</f>
        <v/>
      </c>
      <c r="AJ754" s="105" t="str">
        <f>IFERROR(__xludf.DUMMYFUNCTION("""COMPUTED_VALUE"""),"")</f>
        <v/>
      </c>
      <c r="AK754" s="105" t="str">
        <f>IFERROR(__xludf.DUMMYFUNCTION("""COMPUTED_VALUE"""),"")</f>
        <v/>
      </c>
      <c r="AL754" s="105" t="str">
        <f>IFERROR(__xludf.DUMMYFUNCTION("""COMPUTED_VALUE"""),"")</f>
        <v/>
      </c>
      <c r="AM754" s="105" t="str">
        <f>IFERROR(__xludf.DUMMYFUNCTION("""COMPUTED_VALUE"""),"")</f>
        <v/>
      </c>
      <c r="AN754" s="105" t="str">
        <f>IFERROR(__xludf.DUMMYFUNCTION("""COMPUTED_VALUE"""),"")</f>
        <v/>
      </c>
    </row>
    <row r="755">
      <c r="B755" s="105"/>
      <c r="C755" s="105"/>
      <c r="E755" s="109"/>
      <c r="F755" s="110"/>
      <c r="G755" s="107"/>
      <c r="H755" s="108"/>
      <c r="J755" s="108" t="str">
        <f>IFERROR(__xludf.DUMMYFUNCTION("""COMPUTED_VALUE"""),"")</f>
        <v/>
      </c>
      <c r="K755" s="105" t="str">
        <f>IFERROR(__xludf.DUMMYFUNCTION("""COMPUTED_VALUE"""),"")</f>
        <v/>
      </c>
      <c r="L755" s="105" t="str">
        <f>IFERROR(__xludf.DUMMYFUNCTION("""COMPUTED_VALUE"""),"")</f>
        <v/>
      </c>
      <c r="M755" s="105" t="str">
        <f>IFERROR(__xludf.DUMMYFUNCTION("""COMPUTED_VALUE"""),"")</f>
        <v/>
      </c>
      <c r="N755" s="105" t="str">
        <f>IFERROR(__xludf.DUMMYFUNCTION("""COMPUTED_VALUE"""),"")</f>
        <v/>
      </c>
      <c r="O755" s="105" t="str">
        <f>IFERROR(__xludf.DUMMYFUNCTION("""COMPUTED_VALUE"""),"")</f>
        <v/>
      </c>
      <c r="P755" s="105" t="str">
        <f>IFERROR(__xludf.DUMMYFUNCTION("""COMPUTED_VALUE"""),"")</f>
        <v/>
      </c>
      <c r="Q755" s="105" t="str">
        <f>IFERROR(__xludf.DUMMYFUNCTION("""COMPUTED_VALUE"""),"")</f>
        <v/>
      </c>
      <c r="R755" s="105" t="str">
        <f>IFERROR(__xludf.DUMMYFUNCTION("""COMPUTED_VALUE"""),"")</f>
        <v/>
      </c>
      <c r="S755" s="105" t="str">
        <f>IFERROR(__xludf.DUMMYFUNCTION("""COMPUTED_VALUE"""),"")</f>
        <v/>
      </c>
      <c r="T755" s="105" t="str">
        <f>IFERROR(__xludf.DUMMYFUNCTION("""COMPUTED_VALUE"""),"")</f>
        <v/>
      </c>
      <c r="U755" s="105" t="str">
        <f>IFERROR(__xludf.DUMMYFUNCTION("""COMPUTED_VALUE"""),"")</f>
        <v/>
      </c>
      <c r="V755" s="105" t="str">
        <f>IFERROR(__xludf.DUMMYFUNCTION("""COMPUTED_VALUE"""),"")</f>
        <v/>
      </c>
      <c r="W755" s="105" t="str">
        <f>IFERROR(__xludf.DUMMYFUNCTION("""COMPUTED_VALUE"""),"")</f>
        <v/>
      </c>
      <c r="X755" s="105" t="str">
        <f>IFERROR(__xludf.DUMMYFUNCTION("""COMPUTED_VALUE"""),"")</f>
        <v/>
      </c>
      <c r="Y755" s="105" t="str">
        <f>IFERROR(__xludf.DUMMYFUNCTION("""COMPUTED_VALUE"""),"")</f>
        <v/>
      </c>
      <c r="Z755" s="105" t="str">
        <f>IFERROR(__xludf.DUMMYFUNCTION("""COMPUTED_VALUE"""),"")</f>
        <v/>
      </c>
      <c r="AA755" s="105" t="str">
        <f>IFERROR(__xludf.DUMMYFUNCTION("""COMPUTED_VALUE"""),"")</f>
        <v/>
      </c>
      <c r="AB755" s="105" t="str">
        <f>IFERROR(__xludf.DUMMYFUNCTION("""COMPUTED_VALUE"""),"")</f>
        <v/>
      </c>
      <c r="AC755" s="105" t="str">
        <f>IFERROR(__xludf.DUMMYFUNCTION("""COMPUTED_VALUE"""),"")</f>
        <v/>
      </c>
      <c r="AD755" s="105" t="str">
        <f>IFERROR(__xludf.DUMMYFUNCTION("""COMPUTED_VALUE"""),"")</f>
        <v/>
      </c>
      <c r="AE755" s="105" t="str">
        <f>IFERROR(__xludf.DUMMYFUNCTION("""COMPUTED_VALUE"""),"")</f>
        <v/>
      </c>
      <c r="AF755" s="105" t="str">
        <f>IFERROR(__xludf.DUMMYFUNCTION("""COMPUTED_VALUE"""),"")</f>
        <v/>
      </c>
      <c r="AG755" s="105" t="str">
        <f>IFERROR(__xludf.DUMMYFUNCTION("""COMPUTED_VALUE"""),"")</f>
        <v/>
      </c>
      <c r="AH755" s="105" t="str">
        <f>IFERROR(__xludf.DUMMYFUNCTION("""COMPUTED_VALUE"""),"")</f>
        <v/>
      </c>
      <c r="AI755" s="105" t="str">
        <f>IFERROR(__xludf.DUMMYFUNCTION("""COMPUTED_VALUE"""),"")</f>
        <v/>
      </c>
      <c r="AJ755" s="105" t="str">
        <f>IFERROR(__xludf.DUMMYFUNCTION("""COMPUTED_VALUE"""),"")</f>
        <v/>
      </c>
      <c r="AK755" s="105" t="str">
        <f>IFERROR(__xludf.DUMMYFUNCTION("""COMPUTED_VALUE"""),"")</f>
        <v/>
      </c>
      <c r="AL755" s="105" t="str">
        <f>IFERROR(__xludf.DUMMYFUNCTION("""COMPUTED_VALUE"""),"")</f>
        <v/>
      </c>
      <c r="AM755" s="105" t="str">
        <f>IFERROR(__xludf.DUMMYFUNCTION("""COMPUTED_VALUE"""),"")</f>
        <v/>
      </c>
      <c r="AN755" s="105" t="str">
        <f>IFERROR(__xludf.DUMMYFUNCTION("""COMPUTED_VALUE"""),"")</f>
        <v/>
      </c>
    </row>
    <row r="756">
      <c r="B756" s="105"/>
      <c r="C756" s="105"/>
      <c r="E756" s="109"/>
      <c r="F756" s="110"/>
      <c r="G756" s="107"/>
      <c r="H756" s="108"/>
      <c r="J756" s="108" t="str">
        <f>IFERROR(__xludf.DUMMYFUNCTION("""COMPUTED_VALUE"""),"")</f>
        <v/>
      </c>
      <c r="K756" s="105" t="str">
        <f>IFERROR(__xludf.DUMMYFUNCTION("""COMPUTED_VALUE"""),"")</f>
        <v/>
      </c>
      <c r="L756" s="105" t="str">
        <f>IFERROR(__xludf.DUMMYFUNCTION("""COMPUTED_VALUE"""),"")</f>
        <v/>
      </c>
      <c r="M756" s="105" t="str">
        <f>IFERROR(__xludf.DUMMYFUNCTION("""COMPUTED_VALUE"""),"")</f>
        <v/>
      </c>
      <c r="N756" s="105" t="str">
        <f>IFERROR(__xludf.DUMMYFUNCTION("""COMPUTED_VALUE"""),"")</f>
        <v/>
      </c>
      <c r="O756" s="105" t="str">
        <f>IFERROR(__xludf.DUMMYFUNCTION("""COMPUTED_VALUE"""),"")</f>
        <v/>
      </c>
      <c r="P756" s="105" t="str">
        <f>IFERROR(__xludf.DUMMYFUNCTION("""COMPUTED_VALUE"""),"")</f>
        <v/>
      </c>
      <c r="Q756" s="105" t="str">
        <f>IFERROR(__xludf.DUMMYFUNCTION("""COMPUTED_VALUE"""),"")</f>
        <v/>
      </c>
      <c r="R756" s="105" t="str">
        <f>IFERROR(__xludf.DUMMYFUNCTION("""COMPUTED_VALUE"""),"")</f>
        <v/>
      </c>
      <c r="S756" s="105" t="str">
        <f>IFERROR(__xludf.DUMMYFUNCTION("""COMPUTED_VALUE"""),"")</f>
        <v/>
      </c>
      <c r="T756" s="105" t="str">
        <f>IFERROR(__xludf.DUMMYFUNCTION("""COMPUTED_VALUE"""),"")</f>
        <v/>
      </c>
      <c r="U756" s="105" t="str">
        <f>IFERROR(__xludf.DUMMYFUNCTION("""COMPUTED_VALUE"""),"")</f>
        <v/>
      </c>
      <c r="V756" s="105" t="str">
        <f>IFERROR(__xludf.DUMMYFUNCTION("""COMPUTED_VALUE"""),"")</f>
        <v/>
      </c>
      <c r="W756" s="105" t="str">
        <f>IFERROR(__xludf.DUMMYFUNCTION("""COMPUTED_VALUE"""),"")</f>
        <v/>
      </c>
      <c r="X756" s="105" t="str">
        <f>IFERROR(__xludf.DUMMYFUNCTION("""COMPUTED_VALUE"""),"")</f>
        <v/>
      </c>
      <c r="Y756" s="105" t="str">
        <f>IFERROR(__xludf.DUMMYFUNCTION("""COMPUTED_VALUE"""),"")</f>
        <v/>
      </c>
      <c r="Z756" s="105" t="str">
        <f>IFERROR(__xludf.DUMMYFUNCTION("""COMPUTED_VALUE"""),"")</f>
        <v/>
      </c>
      <c r="AA756" s="105" t="str">
        <f>IFERROR(__xludf.DUMMYFUNCTION("""COMPUTED_VALUE"""),"")</f>
        <v/>
      </c>
      <c r="AB756" s="105" t="str">
        <f>IFERROR(__xludf.DUMMYFUNCTION("""COMPUTED_VALUE"""),"")</f>
        <v/>
      </c>
      <c r="AC756" s="105" t="str">
        <f>IFERROR(__xludf.DUMMYFUNCTION("""COMPUTED_VALUE"""),"")</f>
        <v/>
      </c>
      <c r="AD756" s="105" t="str">
        <f>IFERROR(__xludf.DUMMYFUNCTION("""COMPUTED_VALUE"""),"")</f>
        <v/>
      </c>
      <c r="AE756" s="105" t="str">
        <f>IFERROR(__xludf.DUMMYFUNCTION("""COMPUTED_VALUE"""),"")</f>
        <v/>
      </c>
      <c r="AF756" s="105" t="str">
        <f>IFERROR(__xludf.DUMMYFUNCTION("""COMPUTED_VALUE"""),"")</f>
        <v/>
      </c>
      <c r="AG756" s="105" t="str">
        <f>IFERROR(__xludf.DUMMYFUNCTION("""COMPUTED_VALUE"""),"")</f>
        <v/>
      </c>
      <c r="AH756" s="105" t="str">
        <f>IFERROR(__xludf.DUMMYFUNCTION("""COMPUTED_VALUE"""),"")</f>
        <v/>
      </c>
      <c r="AI756" s="105" t="str">
        <f>IFERROR(__xludf.DUMMYFUNCTION("""COMPUTED_VALUE"""),"")</f>
        <v/>
      </c>
      <c r="AJ756" s="105" t="str">
        <f>IFERROR(__xludf.DUMMYFUNCTION("""COMPUTED_VALUE"""),"")</f>
        <v/>
      </c>
      <c r="AK756" s="105" t="str">
        <f>IFERROR(__xludf.DUMMYFUNCTION("""COMPUTED_VALUE"""),"")</f>
        <v/>
      </c>
      <c r="AL756" s="105" t="str">
        <f>IFERROR(__xludf.DUMMYFUNCTION("""COMPUTED_VALUE"""),"")</f>
        <v/>
      </c>
      <c r="AM756" s="105" t="str">
        <f>IFERROR(__xludf.DUMMYFUNCTION("""COMPUTED_VALUE"""),"")</f>
        <v/>
      </c>
      <c r="AN756" s="105" t="str">
        <f>IFERROR(__xludf.DUMMYFUNCTION("""COMPUTED_VALUE"""),"")</f>
        <v/>
      </c>
    </row>
    <row r="757">
      <c r="B757" s="105"/>
      <c r="C757" s="105"/>
      <c r="E757" s="109"/>
      <c r="F757" s="110"/>
      <c r="G757" s="107"/>
      <c r="H757" s="108"/>
      <c r="J757" s="108" t="str">
        <f>IFERROR(__xludf.DUMMYFUNCTION("""COMPUTED_VALUE"""),"")</f>
        <v/>
      </c>
      <c r="K757" s="105" t="str">
        <f>IFERROR(__xludf.DUMMYFUNCTION("""COMPUTED_VALUE"""),"")</f>
        <v/>
      </c>
      <c r="L757" s="105" t="str">
        <f>IFERROR(__xludf.DUMMYFUNCTION("""COMPUTED_VALUE"""),"")</f>
        <v/>
      </c>
      <c r="M757" s="105" t="str">
        <f>IFERROR(__xludf.DUMMYFUNCTION("""COMPUTED_VALUE"""),"")</f>
        <v/>
      </c>
      <c r="N757" s="105" t="str">
        <f>IFERROR(__xludf.DUMMYFUNCTION("""COMPUTED_VALUE"""),"")</f>
        <v/>
      </c>
      <c r="O757" s="105" t="str">
        <f>IFERROR(__xludf.DUMMYFUNCTION("""COMPUTED_VALUE"""),"")</f>
        <v/>
      </c>
      <c r="P757" s="105" t="str">
        <f>IFERROR(__xludf.DUMMYFUNCTION("""COMPUTED_VALUE"""),"")</f>
        <v/>
      </c>
      <c r="Q757" s="105" t="str">
        <f>IFERROR(__xludf.DUMMYFUNCTION("""COMPUTED_VALUE"""),"")</f>
        <v/>
      </c>
      <c r="R757" s="105" t="str">
        <f>IFERROR(__xludf.DUMMYFUNCTION("""COMPUTED_VALUE"""),"")</f>
        <v/>
      </c>
      <c r="S757" s="105" t="str">
        <f>IFERROR(__xludf.DUMMYFUNCTION("""COMPUTED_VALUE"""),"")</f>
        <v/>
      </c>
      <c r="T757" s="105" t="str">
        <f>IFERROR(__xludf.DUMMYFUNCTION("""COMPUTED_VALUE"""),"")</f>
        <v/>
      </c>
      <c r="U757" s="105" t="str">
        <f>IFERROR(__xludf.DUMMYFUNCTION("""COMPUTED_VALUE"""),"")</f>
        <v/>
      </c>
      <c r="V757" s="105" t="str">
        <f>IFERROR(__xludf.DUMMYFUNCTION("""COMPUTED_VALUE"""),"")</f>
        <v/>
      </c>
      <c r="W757" s="105" t="str">
        <f>IFERROR(__xludf.DUMMYFUNCTION("""COMPUTED_VALUE"""),"")</f>
        <v/>
      </c>
      <c r="X757" s="105" t="str">
        <f>IFERROR(__xludf.DUMMYFUNCTION("""COMPUTED_VALUE"""),"")</f>
        <v/>
      </c>
      <c r="Y757" s="105" t="str">
        <f>IFERROR(__xludf.DUMMYFUNCTION("""COMPUTED_VALUE"""),"")</f>
        <v/>
      </c>
      <c r="Z757" s="105" t="str">
        <f>IFERROR(__xludf.DUMMYFUNCTION("""COMPUTED_VALUE"""),"")</f>
        <v/>
      </c>
      <c r="AA757" s="105" t="str">
        <f>IFERROR(__xludf.DUMMYFUNCTION("""COMPUTED_VALUE"""),"")</f>
        <v/>
      </c>
      <c r="AB757" s="105" t="str">
        <f>IFERROR(__xludf.DUMMYFUNCTION("""COMPUTED_VALUE"""),"")</f>
        <v/>
      </c>
      <c r="AC757" s="105" t="str">
        <f>IFERROR(__xludf.DUMMYFUNCTION("""COMPUTED_VALUE"""),"")</f>
        <v/>
      </c>
      <c r="AD757" s="105" t="str">
        <f>IFERROR(__xludf.DUMMYFUNCTION("""COMPUTED_VALUE"""),"")</f>
        <v/>
      </c>
      <c r="AE757" s="105" t="str">
        <f>IFERROR(__xludf.DUMMYFUNCTION("""COMPUTED_VALUE"""),"")</f>
        <v/>
      </c>
      <c r="AF757" s="105" t="str">
        <f>IFERROR(__xludf.DUMMYFUNCTION("""COMPUTED_VALUE"""),"")</f>
        <v/>
      </c>
      <c r="AG757" s="105" t="str">
        <f>IFERROR(__xludf.DUMMYFUNCTION("""COMPUTED_VALUE"""),"")</f>
        <v/>
      </c>
      <c r="AH757" s="105" t="str">
        <f>IFERROR(__xludf.DUMMYFUNCTION("""COMPUTED_VALUE"""),"")</f>
        <v/>
      </c>
      <c r="AI757" s="105" t="str">
        <f>IFERROR(__xludf.DUMMYFUNCTION("""COMPUTED_VALUE"""),"")</f>
        <v/>
      </c>
      <c r="AJ757" s="105" t="str">
        <f>IFERROR(__xludf.DUMMYFUNCTION("""COMPUTED_VALUE"""),"")</f>
        <v/>
      </c>
      <c r="AK757" s="105" t="str">
        <f>IFERROR(__xludf.DUMMYFUNCTION("""COMPUTED_VALUE"""),"")</f>
        <v/>
      </c>
      <c r="AL757" s="105" t="str">
        <f>IFERROR(__xludf.DUMMYFUNCTION("""COMPUTED_VALUE"""),"")</f>
        <v/>
      </c>
      <c r="AM757" s="105" t="str">
        <f>IFERROR(__xludf.DUMMYFUNCTION("""COMPUTED_VALUE"""),"")</f>
        <v/>
      </c>
      <c r="AN757" s="105" t="str">
        <f>IFERROR(__xludf.DUMMYFUNCTION("""COMPUTED_VALUE"""),"")</f>
        <v/>
      </c>
    </row>
    <row r="758">
      <c r="B758" s="105"/>
      <c r="C758" s="105"/>
      <c r="E758" s="109"/>
      <c r="F758" s="110"/>
      <c r="G758" s="107"/>
      <c r="H758" s="108"/>
      <c r="J758" s="108" t="str">
        <f>IFERROR(__xludf.DUMMYFUNCTION("""COMPUTED_VALUE"""),"")</f>
        <v/>
      </c>
      <c r="K758" s="105" t="str">
        <f>IFERROR(__xludf.DUMMYFUNCTION("""COMPUTED_VALUE"""),"")</f>
        <v/>
      </c>
      <c r="L758" s="105" t="str">
        <f>IFERROR(__xludf.DUMMYFUNCTION("""COMPUTED_VALUE"""),"")</f>
        <v/>
      </c>
      <c r="M758" s="105" t="str">
        <f>IFERROR(__xludf.DUMMYFUNCTION("""COMPUTED_VALUE"""),"")</f>
        <v/>
      </c>
      <c r="N758" s="105" t="str">
        <f>IFERROR(__xludf.DUMMYFUNCTION("""COMPUTED_VALUE"""),"")</f>
        <v/>
      </c>
      <c r="O758" s="105" t="str">
        <f>IFERROR(__xludf.DUMMYFUNCTION("""COMPUTED_VALUE"""),"")</f>
        <v/>
      </c>
      <c r="P758" s="105" t="str">
        <f>IFERROR(__xludf.DUMMYFUNCTION("""COMPUTED_VALUE"""),"")</f>
        <v/>
      </c>
      <c r="Q758" s="105" t="str">
        <f>IFERROR(__xludf.DUMMYFUNCTION("""COMPUTED_VALUE"""),"")</f>
        <v/>
      </c>
      <c r="R758" s="105" t="str">
        <f>IFERROR(__xludf.DUMMYFUNCTION("""COMPUTED_VALUE"""),"")</f>
        <v/>
      </c>
      <c r="S758" s="105" t="str">
        <f>IFERROR(__xludf.DUMMYFUNCTION("""COMPUTED_VALUE"""),"")</f>
        <v/>
      </c>
      <c r="T758" s="105" t="str">
        <f>IFERROR(__xludf.DUMMYFUNCTION("""COMPUTED_VALUE"""),"")</f>
        <v/>
      </c>
      <c r="U758" s="105" t="str">
        <f>IFERROR(__xludf.DUMMYFUNCTION("""COMPUTED_VALUE"""),"")</f>
        <v/>
      </c>
      <c r="V758" s="105" t="str">
        <f>IFERROR(__xludf.DUMMYFUNCTION("""COMPUTED_VALUE"""),"")</f>
        <v/>
      </c>
      <c r="W758" s="105" t="str">
        <f>IFERROR(__xludf.DUMMYFUNCTION("""COMPUTED_VALUE"""),"")</f>
        <v/>
      </c>
      <c r="X758" s="105" t="str">
        <f>IFERROR(__xludf.DUMMYFUNCTION("""COMPUTED_VALUE"""),"")</f>
        <v/>
      </c>
      <c r="Y758" s="105" t="str">
        <f>IFERROR(__xludf.DUMMYFUNCTION("""COMPUTED_VALUE"""),"")</f>
        <v/>
      </c>
      <c r="Z758" s="105" t="str">
        <f>IFERROR(__xludf.DUMMYFUNCTION("""COMPUTED_VALUE"""),"")</f>
        <v/>
      </c>
      <c r="AA758" s="105" t="str">
        <f>IFERROR(__xludf.DUMMYFUNCTION("""COMPUTED_VALUE"""),"")</f>
        <v/>
      </c>
      <c r="AB758" s="105" t="str">
        <f>IFERROR(__xludf.DUMMYFUNCTION("""COMPUTED_VALUE"""),"")</f>
        <v/>
      </c>
      <c r="AC758" s="105" t="str">
        <f>IFERROR(__xludf.DUMMYFUNCTION("""COMPUTED_VALUE"""),"")</f>
        <v/>
      </c>
      <c r="AD758" s="105" t="str">
        <f>IFERROR(__xludf.DUMMYFUNCTION("""COMPUTED_VALUE"""),"")</f>
        <v/>
      </c>
      <c r="AE758" s="105" t="str">
        <f>IFERROR(__xludf.DUMMYFUNCTION("""COMPUTED_VALUE"""),"")</f>
        <v/>
      </c>
      <c r="AF758" s="105" t="str">
        <f>IFERROR(__xludf.DUMMYFUNCTION("""COMPUTED_VALUE"""),"")</f>
        <v/>
      </c>
      <c r="AG758" s="105" t="str">
        <f>IFERROR(__xludf.DUMMYFUNCTION("""COMPUTED_VALUE"""),"")</f>
        <v/>
      </c>
      <c r="AH758" s="105" t="str">
        <f>IFERROR(__xludf.DUMMYFUNCTION("""COMPUTED_VALUE"""),"")</f>
        <v/>
      </c>
      <c r="AI758" s="105" t="str">
        <f>IFERROR(__xludf.DUMMYFUNCTION("""COMPUTED_VALUE"""),"")</f>
        <v/>
      </c>
      <c r="AJ758" s="105" t="str">
        <f>IFERROR(__xludf.DUMMYFUNCTION("""COMPUTED_VALUE"""),"")</f>
        <v/>
      </c>
      <c r="AK758" s="105" t="str">
        <f>IFERROR(__xludf.DUMMYFUNCTION("""COMPUTED_VALUE"""),"")</f>
        <v/>
      </c>
      <c r="AL758" s="105" t="str">
        <f>IFERROR(__xludf.DUMMYFUNCTION("""COMPUTED_VALUE"""),"")</f>
        <v/>
      </c>
      <c r="AM758" s="105" t="str">
        <f>IFERROR(__xludf.DUMMYFUNCTION("""COMPUTED_VALUE"""),"")</f>
        <v/>
      </c>
      <c r="AN758" s="105" t="str">
        <f>IFERROR(__xludf.DUMMYFUNCTION("""COMPUTED_VALUE"""),"")</f>
        <v/>
      </c>
    </row>
    <row r="759">
      <c r="B759" s="105"/>
      <c r="C759" s="105"/>
      <c r="E759" s="109"/>
      <c r="F759" s="110"/>
      <c r="G759" s="107"/>
      <c r="H759" s="108"/>
      <c r="J759" s="108" t="str">
        <f>IFERROR(__xludf.DUMMYFUNCTION("""COMPUTED_VALUE"""),"")</f>
        <v/>
      </c>
      <c r="K759" s="105" t="str">
        <f>IFERROR(__xludf.DUMMYFUNCTION("""COMPUTED_VALUE"""),"")</f>
        <v/>
      </c>
      <c r="L759" s="105" t="str">
        <f>IFERROR(__xludf.DUMMYFUNCTION("""COMPUTED_VALUE"""),"")</f>
        <v/>
      </c>
      <c r="M759" s="105" t="str">
        <f>IFERROR(__xludf.DUMMYFUNCTION("""COMPUTED_VALUE"""),"")</f>
        <v/>
      </c>
      <c r="N759" s="105" t="str">
        <f>IFERROR(__xludf.DUMMYFUNCTION("""COMPUTED_VALUE"""),"")</f>
        <v/>
      </c>
      <c r="O759" s="105" t="str">
        <f>IFERROR(__xludf.DUMMYFUNCTION("""COMPUTED_VALUE"""),"")</f>
        <v/>
      </c>
      <c r="P759" s="105" t="str">
        <f>IFERROR(__xludf.DUMMYFUNCTION("""COMPUTED_VALUE"""),"")</f>
        <v/>
      </c>
      <c r="Q759" s="105" t="str">
        <f>IFERROR(__xludf.DUMMYFUNCTION("""COMPUTED_VALUE"""),"")</f>
        <v/>
      </c>
      <c r="R759" s="105" t="str">
        <f>IFERROR(__xludf.DUMMYFUNCTION("""COMPUTED_VALUE"""),"")</f>
        <v/>
      </c>
      <c r="S759" s="105" t="str">
        <f>IFERROR(__xludf.DUMMYFUNCTION("""COMPUTED_VALUE"""),"")</f>
        <v/>
      </c>
      <c r="T759" s="105" t="str">
        <f>IFERROR(__xludf.DUMMYFUNCTION("""COMPUTED_VALUE"""),"")</f>
        <v/>
      </c>
      <c r="U759" s="105" t="str">
        <f>IFERROR(__xludf.DUMMYFUNCTION("""COMPUTED_VALUE"""),"")</f>
        <v/>
      </c>
      <c r="V759" s="105" t="str">
        <f>IFERROR(__xludf.DUMMYFUNCTION("""COMPUTED_VALUE"""),"")</f>
        <v/>
      </c>
      <c r="W759" s="105" t="str">
        <f>IFERROR(__xludf.DUMMYFUNCTION("""COMPUTED_VALUE"""),"")</f>
        <v/>
      </c>
      <c r="X759" s="105" t="str">
        <f>IFERROR(__xludf.DUMMYFUNCTION("""COMPUTED_VALUE"""),"")</f>
        <v/>
      </c>
      <c r="Y759" s="105" t="str">
        <f>IFERROR(__xludf.DUMMYFUNCTION("""COMPUTED_VALUE"""),"")</f>
        <v/>
      </c>
      <c r="Z759" s="105" t="str">
        <f>IFERROR(__xludf.DUMMYFUNCTION("""COMPUTED_VALUE"""),"")</f>
        <v/>
      </c>
      <c r="AA759" s="105" t="str">
        <f>IFERROR(__xludf.DUMMYFUNCTION("""COMPUTED_VALUE"""),"")</f>
        <v/>
      </c>
      <c r="AB759" s="105" t="str">
        <f>IFERROR(__xludf.DUMMYFUNCTION("""COMPUTED_VALUE"""),"")</f>
        <v/>
      </c>
      <c r="AC759" s="105" t="str">
        <f>IFERROR(__xludf.DUMMYFUNCTION("""COMPUTED_VALUE"""),"")</f>
        <v/>
      </c>
      <c r="AD759" s="105" t="str">
        <f>IFERROR(__xludf.DUMMYFUNCTION("""COMPUTED_VALUE"""),"")</f>
        <v/>
      </c>
      <c r="AE759" s="105" t="str">
        <f>IFERROR(__xludf.DUMMYFUNCTION("""COMPUTED_VALUE"""),"")</f>
        <v/>
      </c>
      <c r="AF759" s="105" t="str">
        <f>IFERROR(__xludf.DUMMYFUNCTION("""COMPUTED_VALUE"""),"")</f>
        <v/>
      </c>
      <c r="AG759" s="105" t="str">
        <f>IFERROR(__xludf.DUMMYFUNCTION("""COMPUTED_VALUE"""),"")</f>
        <v/>
      </c>
      <c r="AH759" s="105" t="str">
        <f>IFERROR(__xludf.DUMMYFUNCTION("""COMPUTED_VALUE"""),"")</f>
        <v/>
      </c>
      <c r="AI759" s="105" t="str">
        <f>IFERROR(__xludf.DUMMYFUNCTION("""COMPUTED_VALUE"""),"")</f>
        <v/>
      </c>
      <c r="AJ759" s="105" t="str">
        <f>IFERROR(__xludf.DUMMYFUNCTION("""COMPUTED_VALUE"""),"")</f>
        <v/>
      </c>
      <c r="AK759" s="105" t="str">
        <f>IFERROR(__xludf.DUMMYFUNCTION("""COMPUTED_VALUE"""),"")</f>
        <v/>
      </c>
      <c r="AL759" s="105" t="str">
        <f>IFERROR(__xludf.DUMMYFUNCTION("""COMPUTED_VALUE"""),"")</f>
        <v/>
      </c>
      <c r="AM759" s="105" t="str">
        <f>IFERROR(__xludf.DUMMYFUNCTION("""COMPUTED_VALUE"""),"")</f>
        <v/>
      </c>
      <c r="AN759" s="105" t="str">
        <f>IFERROR(__xludf.DUMMYFUNCTION("""COMPUTED_VALUE"""),"")</f>
        <v/>
      </c>
    </row>
    <row r="760">
      <c r="B760" s="105"/>
      <c r="C760" s="105"/>
      <c r="E760" s="109"/>
      <c r="F760" s="110"/>
      <c r="G760" s="107"/>
      <c r="H760" s="108"/>
      <c r="J760" s="108" t="str">
        <f>IFERROR(__xludf.DUMMYFUNCTION("""COMPUTED_VALUE"""),"")</f>
        <v/>
      </c>
      <c r="K760" s="105" t="str">
        <f>IFERROR(__xludf.DUMMYFUNCTION("""COMPUTED_VALUE"""),"")</f>
        <v/>
      </c>
      <c r="L760" s="105" t="str">
        <f>IFERROR(__xludf.DUMMYFUNCTION("""COMPUTED_VALUE"""),"")</f>
        <v/>
      </c>
      <c r="M760" s="105" t="str">
        <f>IFERROR(__xludf.DUMMYFUNCTION("""COMPUTED_VALUE"""),"")</f>
        <v/>
      </c>
      <c r="N760" s="105" t="str">
        <f>IFERROR(__xludf.DUMMYFUNCTION("""COMPUTED_VALUE"""),"")</f>
        <v/>
      </c>
      <c r="O760" s="105" t="str">
        <f>IFERROR(__xludf.DUMMYFUNCTION("""COMPUTED_VALUE"""),"")</f>
        <v/>
      </c>
      <c r="P760" s="105" t="str">
        <f>IFERROR(__xludf.DUMMYFUNCTION("""COMPUTED_VALUE"""),"")</f>
        <v/>
      </c>
      <c r="Q760" s="105" t="str">
        <f>IFERROR(__xludf.DUMMYFUNCTION("""COMPUTED_VALUE"""),"")</f>
        <v/>
      </c>
      <c r="R760" s="105" t="str">
        <f>IFERROR(__xludf.DUMMYFUNCTION("""COMPUTED_VALUE"""),"")</f>
        <v/>
      </c>
      <c r="S760" s="105" t="str">
        <f>IFERROR(__xludf.DUMMYFUNCTION("""COMPUTED_VALUE"""),"")</f>
        <v/>
      </c>
      <c r="T760" s="105" t="str">
        <f>IFERROR(__xludf.DUMMYFUNCTION("""COMPUTED_VALUE"""),"")</f>
        <v/>
      </c>
      <c r="U760" s="105" t="str">
        <f>IFERROR(__xludf.DUMMYFUNCTION("""COMPUTED_VALUE"""),"")</f>
        <v/>
      </c>
      <c r="V760" s="105" t="str">
        <f>IFERROR(__xludf.DUMMYFUNCTION("""COMPUTED_VALUE"""),"")</f>
        <v/>
      </c>
      <c r="W760" s="105" t="str">
        <f>IFERROR(__xludf.DUMMYFUNCTION("""COMPUTED_VALUE"""),"")</f>
        <v/>
      </c>
      <c r="X760" s="105" t="str">
        <f>IFERROR(__xludf.DUMMYFUNCTION("""COMPUTED_VALUE"""),"")</f>
        <v/>
      </c>
      <c r="Y760" s="105" t="str">
        <f>IFERROR(__xludf.DUMMYFUNCTION("""COMPUTED_VALUE"""),"")</f>
        <v/>
      </c>
      <c r="Z760" s="105" t="str">
        <f>IFERROR(__xludf.DUMMYFUNCTION("""COMPUTED_VALUE"""),"")</f>
        <v/>
      </c>
      <c r="AA760" s="105" t="str">
        <f>IFERROR(__xludf.DUMMYFUNCTION("""COMPUTED_VALUE"""),"")</f>
        <v/>
      </c>
      <c r="AB760" s="105" t="str">
        <f>IFERROR(__xludf.DUMMYFUNCTION("""COMPUTED_VALUE"""),"")</f>
        <v/>
      </c>
      <c r="AC760" s="105" t="str">
        <f>IFERROR(__xludf.DUMMYFUNCTION("""COMPUTED_VALUE"""),"")</f>
        <v/>
      </c>
      <c r="AD760" s="105" t="str">
        <f>IFERROR(__xludf.DUMMYFUNCTION("""COMPUTED_VALUE"""),"")</f>
        <v/>
      </c>
      <c r="AE760" s="105" t="str">
        <f>IFERROR(__xludf.DUMMYFUNCTION("""COMPUTED_VALUE"""),"")</f>
        <v/>
      </c>
      <c r="AF760" s="105" t="str">
        <f>IFERROR(__xludf.DUMMYFUNCTION("""COMPUTED_VALUE"""),"")</f>
        <v/>
      </c>
      <c r="AG760" s="105" t="str">
        <f>IFERROR(__xludf.DUMMYFUNCTION("""COMPUTED_VALUE"""),"")</f>
        <v/>
      </c>
      <c r="AH760" s="105" t="str">
        <f>IFERROR(__xludf.DUMMYFUNCTION("""COMPUTED_VALUE"""),"")</f>
        <v/>
      </c>
      <c r="AI760" s="105" t="str">
        <f>IFERROR(__xludf.DUMMYFUNCTION("""COMPUTED_VALUE"""),"")</f>
        <v/>
      </c>
      <c r="AJ760" s="105" t="str">
        <f>IFERROR(__xludf.DUMMYFUNCTION("""COMPUTED_VALUE"""),"")</f>
        <v/>
      </c>
      <c r="AK760" s="105" t="str">
        <f>IFERROR(__xludf.DUMMYFUNCTION("""COMPUTED_VALUE"""),"")</f>
        <v/>
      </c>
      <c r="AL760" s="105" t="str">
        <f>IFERROR(__xludf.DUMMYFUNCTION("""COMPUTED_VALUE"""),"")</f>
        <v/>
      </c>
      <c r="AM760" s="105" t="str">
        <f>IFERROR(__xludf.DUMMYFUNCTION("""COMPUTED_VALUE"""),"")</f>
        <v/>
      </c>
      <c r="AN760" s="105" t="str">
        <f>IFERROR(__xludf.DUMMYFUNCTION("""COMPUTED_VALUE"""),"")</f>
        <v/>
      </c>
    </row>
    <row r="761">
      <c r="B761" s="105"/>
      <c r="C761" s="105"/>
      <c r="E761" s="109"/>
      <c r="F761" s="110"/>
      <c r="G761" s="107"/>
      <c r="H761" s="108"/>
      <c r="J761" s="108" t="str">
        <f>IFERROR(__xludf.DUMMYFUNCTION("""COMPUTED_VALUE"""),"")</f>
        <v/>
      </c>
      <c r="K761" s="105" t="str">
        <f>IFERROR(__xludf.DUMMYFUNCTION("""COMPUTED_VALUE"""),"")</f>
        <v/>
      </c>
      <c r="L761" s="105" t="str">
        <f>IFERROR(__xludf.DUMMYFUNCTION("""COMPUTED_VALUE"""),"")</f>
        <v/>
      </c>
      <c r="M761" s="105" t="str">
        <f>IFERROR(__xludf.DUMMYFUNCTION("""COMPUTED_VALUE"""),"")</f>
        <v/>
      </c>
      <c r="N761" s="105" t="str">
        <f>IFERROR(__xludf.DUMMYFUNCTION("""COMPUTED_VALUE"""),"")</f>
        <v/>
      </c>
      <c r="O761" s="105" t="str">
        <f>IFERROR(__xludf.DUMMYFUNCTION("""COMPUTED_VALUE"""),"")</f>
        <v/>
      </c>
      <c r="P761" s="105" t="str">
        <f>IFERROR(__xludf.DUMMYFUNCTION("""COMPUTED_VALUE"""),"")</f>
        <v/>
      </c>
      <c r="Q761" s="105" t="str">
        <f>IFERROR(__xludf.DUMMYFUNCTION("""COMPUTED_VALUE"""),"")</f>
        <v/>
      </c>
      <c r="R761" s="105" t="str">
        <f>IFERROR(__xludf.DUMMYFUNCTION("""COMPUTED_VALUE"""),"")</f>
        <v/>
      </c>
      <c r="S761" s="105" t="str">
        <f>IFERROR(__xludf.DUMMYFUNCTION("""COMPUTED_VALUE"""),"")</f>
        <v/>
      </c>
      <c r="T761" s="105" t="str">
        <f>IFERROR(__xludf.DUMMYFUNCTION("""COMPUTED_VALUE"""),"")</f>
        <v/>
      </c>
      <c r="U761" s="105" t="str">
        <f>IFERROR(__xludf.DUMMYFUNCTION("""COMPUTED_VALUE"""),"")</f>
        <v/>
      </c>
      <c r="V761" s="105" t="str">
        <f>IFERROR(__xludf.DUMMYFUNCTION("""COMPUTED_VALUE"""),"")</f>
        <v/>
      </c>
      <c r="W761" s="105" t="str">
        <f>IFERROR(__xludf.DUMMYFUNCTION("""COMPUTED_VALUE"""),"")</f>
        <v/>
      </c>
      <c r="X761" s="105" t="str">
        <f>IFERROR(__xludf.DUMMYFUNCTION("""COMPUTED_VALUE"""),"")</f>
        <v/>
      </c>
      <c r="Y761" s="105" t="str">
        <f>IFERROR(__xludf.DUMMYFUNCTION("""COMPUTED_VALUE"""),"")</f>
        <v/>
      </c>
      <c r="Z761" s="105" t="str">
        <f>IFERROR(__xludf.DUMMYFUNCTION("""COMPUTED_VALUE"""),"")</f>
        <v/>
      </c>
      <c r="AA761" s="105" t="str">
        <f>IFERROR(__xludf.DUMMYFUNCTION("""COMPUTED_VALUE"""),"")</f>
        <v/>
      </c>
      <c r="AB761" s="105" t="str">
        <f>IFERROR(__xludf.DUMMYFUNCTION("""COMPUTED_VALUE"""),"")</f>
        <v/>
      </c>
      <c r="AC761" s="105" t="str">
        <f>IFERROR(__xludf.DUMMYFUNCTION("""COMPUTED_VALUE"""),"")</f>
        <v/>
      </c>
      <c r="AD761" s="105" t="str">
        <f>IFERROR(__xludf.DUMMYFUNCTION("""COMPUTED_VALUE"""),"")</f>
        <v/>
      </c>
      <c r="AE761" s="105" t="str">
        <f>IFERROR(__xludf.DUMMYFUNCTION("""COMPUTED_VALUE"""),"")</f>
        <v/>
      </c>
      <c r="AF761" s="105" t="str">
        <f>IFERROR(__xludf.DUMMYFUNCTION("""COMPUTED_VALUE"""),"")</f>
        <v/>
      </c>
      <c r="AG761" s="105" t="str">
        <f>IFERROR(__xludf.DUMMYFUNCTION("""COMPUTED_VALUE"""),"")</f>
        <v/>
      </c>
      <c r="AH761" s="105" t="str">
        <f>IFERROR(__xludf.DUMMYFUNCTION("""COMPUTED_VALUE"""),"")</f>
        <v/>
      </c>
      <c r="AI761" s="105" t="str">
        <f>IFERROR(__xludf.DUMMYFUNCTION("""COMPUTED_VALUE"""),"")</f>
        <v/>
      </c>
      <c r="AJ761" s="105" t="str">
        <f>IFERROR(__xludf.DUMMYFUNCTION("""COMPUTED_VALUE"""),"")</f>
        <v/>
      </c>
      <c r="AK761" s="105" t="str">
        <f>IFERROR(__xludf.DUMMYFUNCTION("""COMPUTED_VALUE"""),"")</f>
        <v/>
      </c>
      <c r="AL761" s="105" t="str">
        <f>IFERROR(__xludf.DUMMYFUNCTION("""COMPUTED_VALUE"""),"")</f>
        <v/>
      </c>
      <c r="AM761" s="105" t="str">
        <f>IFERROR(__xludf.DUMMYFUNCTION("""COMPUTED_VALUE"""),"")</f>
        <v/>
      </c>
      <c r="AN761" s="105" t="str">
        <f>IFERROR(__xludf.DUMMYFUNCTION("""COMPUTED_VALUE"""),"")</f>
        <v/>
      </c>
    </row>
    <row r="762">
      <c r="B762" s="105"/>
      <c r="C762" s="105"/>
      <c r="E762" s="109"/>
      <c r="F762" s="110"/>
      <c r="G762" s="107"/>
      <c r="H762" s="108"/>
      <c r="J762" s="108" t="str">
        <f>IFERROR(__xludf.DUMMYFUNCTION("""COMPUTED_VALUE"""),"")</f>
        <v/>
      </c>
      <c r="K762" s="105" t="str">
        <f>IFERROR(__xludf.DUMMYFUNCTION("""COMPUTED_VALUE"""),"")</f>
        <v/>
      </c>
      <c r="L762" s="105" t="str">
        <f>IFERROR(__xludf.DUMMYFUNCTION("""COMPUTED_VALUE"""),"")</f>
        <v/>
      </c>
      <c r="M762" s="105" t="str">
        <f>IFERROR(__xludf.DUMMYFUNCTION("""COMPUTED_VALUE"""),"")</f>
        <v/>
      </c>
      <c r="N762" s="105" t="str">
        <f>IFERROR(__xludf.DUMMYFUNCTION("""COMPUTED_VALUE"""),"")</f>
        <v/>
      </c>
      <c r="O762" s="105" t="str">
        <f>IFERROR(__xludf.DUMMYFUNCTION("""COMPUTED_VALUE"""),"")</f>
        <v/>
      </c>
      <c r="P762" s="105" t="str">
        <f>IFERROR(__xludf.DUMMYFUNCTION("""COMPUTED_VALUE"""),"")</f>
        <v/>
      </c>
      <c r="Q762" s="105" t="str">
        <f>IFERROR(__xludf.DUMMYFUNCTION("""COMPUTED_VALUE"""),"")</f>
        <v/>
      </c>
      <c r="R762" s="105" t="str">
        <f>IFERROR(__xludf.DUMMYFUNCTION("""COMPUTED_VALUE"""),"")</f>
        <v/>
      </c>
      <c r="S762" s="105" t="str">
        <f>IFERROR(__xludf.DUMMYFUNCTION("""COMPUTED_VALUE"""),"")</f>
        <v/>
      </c>
      <c r="T762" s="105" t="str">
        <f>IFERROR(__xludf.DUMMYFUNCTION("""COMPUTED_VALUE"""),"")</f>
        <v/>
      </c>
      <c r="U762" s="105" t="str">
        <f>IFERROR(__xludf.DUMMYFUNCTION("""COMPUTED_VALUE"""),"")</f>
        <v/>
      </c>
      <c r="V762" s="105" t="str">
        <f>IFERROR(__xludf.DUMMYFUNCTION("""COMPUTED_VALUE"""),"")</f>
        <v/>
      </c>
      <c r="W762" s="105" t="str">
        <f>IFERROR(__xludf.DUMMYFUNCTION("""COMPUTED_VALUE"""),"")</f>
        <v/>
      </c>
      <c r="X762" s="105" t="str">
        <f>IFERROR(__xludf.DUMMYFUNCTION("""COMPUTED_VALUE"""),"")</f>
        <v/>
      </c>
      <c r="Y762" s="105" t="str">
        <f>IFERROR(__xludf.DUMMYFUNCTION("""COMPUTED_VALUE"""),"")</f>
        <v/>
      </c>
      <c r="Z762" s="105" t="str">
        <f>IFERROR(__xludf.DUMMYFUNCTION("""COMPUTED_VALUE"""),"")</f>
        <v/>
      </c>
      <c r="AA762" s="105" t="str">
        <f>IFERROR(__xludf.DUMMYFUNCTION("""COMPUTED_VALUE"""),"")</f>
        <v/>
      </c>
      <c r="AB762" s="105" t="str">
        <f>IFERROR(__xludf.DUMMYFUNCTION("""COMPUTED_VALUE"""),"")</f>
        <v/>
      </c>
      <c r="AC762" s="105" t="str">
        <f>IFERROR(__xludf.DUMMYFUNCTION("""COMPUTED_VALUE"""),"")</f>
        <v/>
      </c>
      <c r="AD762" s="105" t="str">
        <f>IFERROR(__xludf.DUMMYFUNCTION("""COMPUTED_VALUE"""),"")</f>
        <v/>
      </c>
      <c r="AE762" s="105" t="str">
        <f>IFERROR(__xludf.DUMMYFUNCTION("""COMPUTED_VALUE"""),"")</f>
        <v/>
      </c>
      <c r="AF762" s="105" t="str">
        <f>IFERROR(__xludf.DUMMYFUNCTION("""COMPUTED_VALUE"""),"")</f>
        <v/>
      </c>
      <c r="AG762" s="105" t="str">
        <f>IFERROR(__xludf.DUMMYFUNCTION("""COMPUTED_VALUE"""),"")</f>
        <v/>
      </c>
      <c r="AH762" s="105" t="str">
        <f>IFERROR(__xludf.DUMMYFUNCTION("""COMPUTED_VALUE"""),"")</f>
        <v/>
      </c>
      <c r="AI762" s="105" t="str">
        <f>IFERROR(__xludf.DUMMYFUNCTION("""COMPUTED_VALUE"""),"")</f>
        <v/>
      </c>
      <c r="AJ762" s="105" t="str">
        <f>IFERROR(__xludf.DUMMYFUNCTION("""COMPUTED_VALUE"""),"")</f>
        <v/>
      </c>
      <c r="AK762" s="105" t="str">
        <f>IFERROR(__xludf.DUMMYFUNCTION("""COMPUTED_VALUE"""),"")</f>
        <v/>
      </c>
      <c r="AL762" s="105" t="str">
        <f>IFERROR(__xludf.DUMMYFUNCTION("""COMPUTED_VALUE"""),"")</f>
        <v/>
      </c>
      <c r="AM762" s="105" t="str">
        <f>IFERROR(__xludf.DUMMYFUNCTION("""COMPUTED_VALUE"""),"")</f>
        <v/>
      </c>
      <c r="AN762" s="105" t="str">
        <f>IFERROR(__xludf.DUMMYFUNCTION("""COMPUTED_VALUE"""),"")</f>
        <v/>
      </c>
    </row>
    <row r="763">
      <c r="B763" s="105"/>
      <c r="C763" s="105"/>
      <c r="E763" s="109"/>
      <c r="F763" s="110"/>
      <c r="G763" s="107"/>
      <c r="H763" s="108"/>
      <c r="J763" s="108" t="str">
        <f>IFERROR(__xludf.DUMMYFUNCTION("""COMPUTED_VALUE"""),"")</f>
        <v/>
      </c>
      <c r="K763" s="105" t="str">
        <f>IFERROR(__xludf.DUMMYFUNCTION("""COMPUTED_VALUE"""),"")</f>
        <v/>
      </c>
      <c r="L763" s="105" t="str">
        <f>IFERROR(__xludf.DUMMYFUNCTION("""COMPUTED_VALUE"""),"")</f>
        <v/>
      </c>
      <c r="M763" s="105" t="str">
        <f>IFERROR(__xludf.DUMMYFUNCTION("""COMPUTED_VALUE"""),"")</f>
        <v/>
      </c>
      <c r="N763" s="105" t="str">
        <f>IFERROR(__xludf.DUMMYFUNCTION("""COMPUTED_VALUE"""),"")</f>
        <v/>
      </c>
      <c r="O763" s="105" t="str">
        <f>IFERROR(__xludf.DUMMYFUNCTION("""COMPUTED_VALUE"""),"")</f>
        <v/>
      </c>
      <c r="P763" s="105" t="str">
        <f>IFERROR(__xludf.DUMMYFUNCTION("""COMPUTED_VALUE"""),"")</f>
        <v/>
      </c>
      <c r="Q763" s="105" t="str">
        <f>IFERROR(__xludf.DUMMYFUNCTION("""COMPUTED_VALUE"""),"")</f>
        <v/>
      </c>
      <c r="R763" s="105" t="str">
        <f>IFERROR(__xludf.DUMMYFUNCTION("""COMPUTED_VALUE"""),"")</f>
        <v/>
      </c>
      <c r="S763" s="105" t="str">
        <f>IFERROR(__xludf.DUMMYFUNCTION("""COMPUTED_VALUE"""),"")</f>
        <v/>
      </c>
      <c r="T763" s="105" t="str">
        <f>IFERROR(__xludf.DUMMYFUNCTION("""COMPUTED_VALUE"""),"")</f>
        <v/>
      </c>
      <c r="U763" s="105" t="str">
        <f>IFERROR(__xludf.DUMMYFUNCTION("""COMPUTED_VALUE"""),"")</f>
        <v/>
      </c>
      <c r="V763" s="105" t="str">
        <f>IFERROR(__xludf.DUMMYFUNCTION("""COMPUTED_VALUE"""),"")</f>
        <v/>
      </c>
      <c r="W763" s="105" t="str">
        <f>IFERROR(__xludf.DUMMYFUNCTION("""COMPUTED_VALUE"""),"")</f>
        <v/>
      </c>
      <c r="X763" s="105" t="str">
        <f>IFERROR(__xludf.DUMMYFUNCTION("""COMPUTED_VALUE"""),"")</f>
        <v/>
      </c>
      <c r="Y763" s="105" t="str">
        <f>IFERROR(__xludf.DUMMYFUNCTION("""COMPUTED_VALUE"""),"")</f>
        <v/>
      </c>
      <c r="Z763" s="105" t="str">
        <f>IFERROR(__xludf.DUMMYFUNCTION("""COMPUTED_VALUE"""),"")</f>
        <v/>
      </c>
      <c r="AA763" s="105" t="str">
        <f>IFERROR(__xludf.DUMMYFUNCTION("""COMPUTED_VALUE"""),"")</f>
        <v/>
      </c>
      <c r="AB763" s="105" t="str">
        <f>IFERROR(__xludf.DUMMYFUNCTION("""COMPUTED_VALUE"""),"")</f>
        <v/>
      </c>
      <c r="AC763" s="105" t="str">
        <f>IFERROR(__xludf.DUMMYFUNCTION("""COMPUTED_VALUE"""),"")</f>
        <v/>
      </c>
      <c r="AD763" s="105" t="str">
        <f>IFERROR(__xludf.DUMMYFUNCTION("""COMPUTED_VALUE"""),"")</f>
        <v/>
      </c>
      <c r="AE763" s="105" t="str">
        <f>IFERROR(__xludf.DUMMYFUNCTION("""COMPUTED_VALUE"""),"")</f>
        <v/>
      </c>
      <c r="AF763" s="105" t="str">
        <f>IFERROR(__xludf.DUMMYFUNCTION("""COMPUTED_VALUE"""),"")</f>
        <v/>
      </c>
      <c r="AG763" s="105" t="str">
        <f>IFERROR(__xludf.DUMMYFUNCTION("""COMPUTED_VALUE"""),"")</f>
        <v/>
      </c>
      <c r="AH763" s="105" t="str">
        <f>IFERROR(__xludf.DUMMYFUNCTION("""COMPUTED_VALUE"""),"")</f>
        <v/>
      </c>
      <c r="AI763" s="105" t="str">
        <f>IFERROR(__xludf.DUMMYFUNCTION("""COMPUTED_VALUE"""),"")</f>
        <v/>
      </c>
      <c r="AJ763" s="105" t="str">
        <f>IFERROR(__xludf.DUMMYFUNCTION("""COMPUTED_VALUE"""),"")</f>
        <v/>
      </c>
      <c r="AK763" s="105" t="str">
        <f>IFERROR(__xludf.DUMMYFUNCTION("""COMPUTED_VALUE"""),"")</f>
        <v/>
      </c>
      <c r="AL763" s="105" t="str">
        <f>IFERROR(__xludf.DUMMYFUNCTION("""COMPUTED_VALUE"""),"")</f>
        <v/>
      </c>
      <c r="AM763" s="105" t="str">
        <f>IFERROR(__xludf.DUMMYFUNCTION("""COMPUTED_VALUE"""),"")</f>
        <v/>
      </c>
      <c r="AN763" s="105" t="str">
        <f>IFERROR(__xludf.DUMMYFUNCTION("""COMPUTED_VALUE"""),"")</f>
        <v/>
      </c>
    </row>
    <row r="764">
      <c r="B764" s="105"/>
      <c r="C764" s="105"/>
      <c r="E764" s="109"/>
      <c r="F764" s="110"/>
      <c r="G764" s="107"/>
      <c r="H764" s="108"/>
      <c r="J764" s="108" t="str">
        <f>IFERROR(__xludf.DUMMYFUNCTION("""COMPUTED_VALUE"""),"")</f>
        <v/>
      </c>
      <c r="K764" s="105" t="str">
        <f>IFERROR(__xludf.DUMMYFUNCTION("""COMPUTED_VALUE"""),"")</f>
        <v/>
      </c>
      <c r="L764" s="105" t="str">
        <f>IFERROR(__xludf.DUMMYFUNCTION("""COMPUTED_VALUE"""),"")</f>
        <v/>
      </c>
      <c r="M764" s="105" t="str">
        <f>IFERROR(__xludf.DUMMYFUNCTION("""COMPUTED_VALUE"""),"")</f>
        <v/>
      </c>
      <c r="N764" s="105" t="str">
        <f>IFERROR(__xludf.DUMMYFUNCTION("""COMPUTED_VALUE"""),"")</f>
        <v/>
      </c>
      <c r="O764" s="105" t="str">
        <f>IFERROR(__xludf.DUMMYFUNCTION("""COMPUTED_VALUE"""),"")</f>
        <v/>
      </c>
      <c r="P764" s="105" t="str">
        <f>IFERROR(__xludf.DUMMYFUNCTION("""COMPUTED_VALUE"""),"")</f>
        <v/>
      </c>
      <c r="Q764" s="105" t="str">
        <f>IFERROR(__xludf.DUMMYFUNCTION("""COMPUTED_VALUE"""),"")</f>
        <v/>
      </c>
      <c r="R764" s="105" t="str">
        <f>IFERROR(__xludf.DUMMYFUNCTION("""COMPUTED_VALUE"""),"")</f>
        <v/>
      </c>
      <c r="S764" s="105" t="str">
        <f>IFERROR(__xludf.DUMMYFUNCTION("""COMPUTED_VALUE"""),"")</f>
        <v/>
      </c>
      <c r="T764" s="105" t="str">
        <f>IFERROR(__xludf.DUMMYFUNCTION("""COMPUTED_VALUE"""),"")</f>
        <v/>
      </c>
      <c r="U764" s="105" t="str">
        <f>IFERROR(__xludf.DUMMYFUNCTION("""COMPUTED_VALUE"""),"")</f>
        <v/>
      </c>
      <c r="V764" s="105" t="str">
        <f>IFERROR(__xludf.DUMMYFUNCTION("""COMPUTED_VALUE"""),"")</f>
        <v/>
      </c>
      <c r="W764" s="105" t="str">
        <f>IFERROR(__xludf.DUMMYFUNCTION("""COMPUTED_VALUE"""),"")</f>
        <v/>
      </c>
      <c r="X764" s="105" t="str">
        <f>IFERROR(__xludf.DUMMYFUNCTION("""COMPUTED_VALUE"""),"")</f>
        <v/>
      </c>
      <c r="Y764" s="105" t="str">
        <f>IFERROR(__xludf.DUMMYFUNCTION("""COMPUTED_VALUE"""),"")</f>
        <v/>
      </c>
      <c r="Z764" s="105" t="str">
        <f>IFERROR(__xludf.DUMMYFUNCTION("""COMPUTED_VALUE"""),"")</f>
        <v/>
      </c>
      <c r="AA764" s="105" t="str">
        <f>IFERROR(__xludf.DUMMYFUNCTION("""COMPUTED_VALUE"""),"")</f>
        <v/>
      </c>
      <c r="AB764" s="105" t="str">
        <f>IFERROR(__xludf.DUMMYFUNCTION("""COMPUTED_VALUE"""),"")</f>
        <v/>
      </c>
      <c r="AC764" s="105" t="str">
        <f>IFERROR(__xludf.DUMMYFUNCTION("""COMPUTED_VALUE"""),"")</f>
        <v/>
      </c>
      <c r="AD764" s="105" t="str">
        <f>IFERROR(__xludf.DUMMYFUNCTION("""COMPUTED_VALUE"""),"")</f>
        <v/>
      </c>
      <c r="AE764" s="105" t="str">
        <f>IFERROR(__xludf.DUMMYFUNCTION("""COMPUTED_VALUE"""),"")</f>
        <v/>
      </c>
      <c r="AF764" s="105" t="str">
        <f>IFERROR(__xludf.DUMMYFUNCTION("""COMPUTED_VALUE"""),"")</f>
        <v/>
      </c>
      <c r="AG764" s="105" t="str">
        <f>IFERROR(__xludf.DUMMYFUNCTION("""COMPUTED_VALUE"""),"")</f>
        <v/>
      </c>
      <c r="AH764" s="105" t="str">
        <f>IFERROR(__xludf.DUMMYFUNCTION("""COMPUTED_VALUE"""),"")</f>
        <v/>
      </c>
      <c r="AI764" s="105" t="str">
        <f>IFERROR(__xludf.DUMMYFUNCTION("""COMPUTED_VALUE"""),"")</f>
        <v/>
      </c>
      <c r="AJ764" s="105" t="str">
        <f>IFERROR(__xludf.DUMMYFUNCTION("""COMPUTED_VALUE"""),"")</f>
        <v/>
      </c>
      <c r="AK764" s="105" t="str">
        <f>IFERROR(__xludf.DUMMYFUNCTION("""COMPUTED_VALUE"""),"")</f>
        <v/>
      </c>
      <c r="AL764" s="105" t="str">
        <f>IFERROR(__xludf.DUMMYFUNCTION("""COMPUTED_VALUE"""),"")</f>
        <v/>
      </c>
      <c r="AM764" s="105" t="str">
        <f>IFERROR(__xludf.DUMMYFUNCTION("""COMPUTED_VALUE"""),"")</f>
        <v/>
      </c>
      <c r="AN764" s="105" t="str">
        <f>IFERROR(__xludf.DUMMYFUNCTION("""COMPUTED_VALUE"""),"")</f>
        <v/>
      </c>
    </row>
    <row r="765">
      <c r="B765" s="105"/>
      <c r="C765" s="105"/>
      <c r="E765" s="109"/>
      <c r="F765" s="110"/>
      <c r="G765" s="107"/>
      <c r="H765" s="108"/>
      <c r="J765" s="108" t="str">
        <f>IFERROR(__xludf.DUMMYFUNCTION("""COMPUTED_VALUE"""),"")</f>
        <v/>
      </c>
      <c r="K765" s="105" t="str">
        <f>IFERROR(__xludf.DUMMYFUNCTION("""COMPUTED_VALUE"""),"")</f>
        <v/>
      </c>
      <c r="L765" s="105" t="str">
        <f>IFERROR(__xludf.DUMMYFUNCTION("""COMPUTED_VALUE"""),"")</f>
        <v/>
      </c>
      <c r="M765" s="105" t="str">
        <f>IFERROR(__xludf.DUMMYFUNCTION("""COMPUTED_VALUE"""),"")</f>
        <v/>
      </c>
      <c r="N765" s="105" t="str">
        <f>IFERROR(__xludf.DUMMYFUNCTION("""COMPUTED_VALUE"""),"")</f>
        <v/>
      </c>
      <c r="O765" s="105" t="str">
        <f>IFERROR(__xludf.DUMMYFUNCTION("""COMPUTED_VALUE"""),"")</f>
        <v/>
      </c>
      <c r="P765" s="105" t="str">
        <f>IFERROR(__xludf.DUMMYFUNCTION("""COMPUTED_VALUE"""),"")</f>
        <v/>
      </c>
      <c r="Q765" s="105" t="str">
        <f>IFERROR(__xludf.DUMMYFUNCTION("""COMPUTED_VALUE"""),"")</f>
        <v/>
      </c>
      <c r="R765" s="105" t="str">
        <f>IFERROR(__xludf.DUMMYFUNCTION("""COMPUTED_VALUE"""),"")</f>
        <v/>
      </c>
      <c r="S765" s="105" t="str">
        <f>IFERROR(__xludf.DUMMYFUNCTION("""COMPUTED_VALUE"""),"")</f>
        <v/>
      </c>
      <c r="T765" s="105" t="str">
        <f>IFERROR(__xludf.DUMMYFUNCTION("""COMPUTED_VALUE"""),"")</f>
        <v/>
      </c>
      <c r="U765" s="105" t="str">
        <f>IFERROR(__xludf.DUMMYFUNCTION("""COMPUTED_VALUE"""),"")</f>
        <v/>
      </c>
      <c r="V765" s="105" t="str">
        <f>IFERROR(__xludf.DUMMYFUNCTION("""COMPUTED_VALUE"""),"")</f>
        <v/>
      </c>
      <c r="W765" s="105" t="str">
        <f>IFERROR(__xludf.DUMMYFUNCTION("""COMPUTED_VALUE"""),"")</f>
        <v/>
      </c>
      <c r="X765" s="105" t="str">
        <f>IFERROR(__xludf.DUMMYFUNCTION("""COMPUTED_VALUE"""),"")</f>
        <v/>
      </c>
      <c r="Y765" s="105" t="str">
        <f>IFERROR(__xludf.DUMMYFUNCTION("""COMPUTED_VALUE"""),"")</f>
        <v/>
      </c>
      <c r="Z765" s="105" t="str">
        <f>IFERROR(__xludf.DUMMYFUNCTION("""COMPUTED_VALUE"""),"")</f>
        <v/>
      </c>
      <c r="AA765" s="105" t="str">
        <f>IFERROR(__xludf.DUMMYFUNCTION("""COMPUTED_VALUE"""),"")</f>
        <v/>
      </c>
      <c r="AB765" s="105" t="str">
        <f>IFERROR(__xludf.DUMMYFUNCTION("""COMPUTED_VALUE"""),"")</f>
        <v/>
      </c>
      <c r="AC765" s="105" t="str">
        <f>IFERROR(__xludf.DUMMYFUNCTION("""COMPUTED_VALUE"""),"")</f>
        <v/>
      </c>
      <c r="AD765" s="105" t="str">
        <f>IFERROR(__xludf.DUMMYFUNCTION("""COMPUTED_VALUE"""),"")</f>
        <v/>
      </c>
      <c r="AE765" s="105" t="str">
        <f>IFERROR(__xludf.DUMMYFUNCTION("""COMPUTED_VALUE"""),"")</f>
        <v/>
      </c>
      <c r="AF765" s="105" t="str">
        <f>IFERROR(__xludf.DUMMYFUNCTION("""COMPUTED_VALUE"""),"")</f>
        <v/>
      </c>
      <c r="AG765" s="105" t="str">
        <f>IFERROR(__xludf.DUMMYFUNCTION("""COMPUTED_VALUE"""),"")</f>
        <v/>
      </c>
      <c r="AH765" s="105" t="str">
        <f>IFERROR(__xludf.DUMMYFUNCTION("""COMPUTED_VALUE"""),"")</f>
        <v/>
      </c>
      <c r="AI765" s="105" t="str">
        <f>IFERROR(__xludf.DUMMYFUNCTION("""COMPUTED_VALUE"""),"")</f>
        <v/>
      </c>
      <c r="AJ765" s="105" t="str">
        <f>IFERROR(__xludf.DUMMYFUNCTION("""COMPUTED_VALUE"""),"")</f>
        <v/>
      </c>
      <c r="AK765" s="105" t="str">
        <f>IFERROR(__xludf.DUMMYFUNCTION("""COMPUTED_VALUE"""),"")</f>
        <v/>
      </c>
      <c r="AL765" s="105" t="str">
        <f>IFERROR(__xludf.DUMMYFUNCTION("""COMPUTED_VALUE"""),"")</f>
        <v/>
      </c>
      <c r="AM765" s="105" t="str">
        <f>IFERROR(__xludf.DUMMYFUNCTION("""COMPUTED_VALUE"""),"")</f>
        <v/>
      </c>
      <c r="AN765" s="105" t="str">
        <f>IFERROR(__xludf.DUMMYFUNCTION("""COMPUTED_VALUE"""),"")</f>
        <v/>
      </c>
    </row>
    <row r="766">
      <c r="B766" s="105"/>
      <c r="C766" s="105"/>
      <c r="E766" s="109"/>
      <c r="F766" s="110"/>
      <c r="G766" s="107"/>
      <c r="H766" s="108"/>
      <c r="J766" s="108" t="str">
        <f>IFERROR(__xludf.DUMMYFUNCTION("""COMPUTED_VALUE"""),"")</f>
        <v/>
      </c>
      <c r="K766" s="105" t="str">
        <f>IFERROR(__xludf.DUMMYFUNCTION("""COMPUTED_VALUE"""),"")</f>
        <v/>
      </c>
      <c r="L766" s="105" t="str">
        <f>IFERROR(__xludf.DUMMYFUNCTION("""COMPUTED_VALUE"""),"")</f>
        <v/>
      </c>
      <c r="M766" s="105" t="str">
        <f>IFERROR(__xludf.DUMMYFUNCTION("""COMPUTED_VALUE"""),"")</f>
        <v/>
      </c>
      <c r="N766" s="105" t="str">
        <f>IFERROR(__xludf.DUMMYFUNCTION("""COMPUTED_VALUE"""),"")</f>
        <v/>
      </c>
      <c r="O766" s="105" t="str">
        <f>IFERROR(__xludf.DUMMYFUNCTION("""COMPUTED_VALUE"""),"")</f>
        <v/>
      </c>
      <c r="P766" s="105" t="str">
        <f>IFERROR(__xludf.DUMMYFUNCTION("""COMPUTED_VALUE"""),"")</f>
        <v/>
      </c>
      <c r="Q766" s="105" t="str">
        <f>IFERROR(__xludf.DUMMYFUNCTION("""COMPUTED_VALUE"""),"")</f>
        <v/>
      </c>
      <c r="R766" s="105" t="str">
        <f>IFERROR(__xludf.DUMMYFUNCTION("""COMPUTED_VALUE"""),"")</f>
        <v/>
      </c>
      <c r="S766" s="105" t="str">
        <f>IFERROR(__xludf.DUMMYFUNCTION("""COMPUTED_VALUE"""),"")</f>
        <v/>
      </c>
      <c r="T766" s="105" t="str">
        <f>IFERROR(__xludf.DUMMYFUNCTION("""COMPUTED_VALUE"""),"")</f>
        <v/>
      </c>
      <c r="U766" s="105" t="str">
        <f>IFERROR(__xludf.DUMMYFUNCTION("""COMPUTED_VALUE"""),"")</f>
        <v/>
      </c>
      <c r="V766" s="105" t="str">
        <f>IFERROR(__xludf.DUMMYFUNCTION("""COMPUTED_VALUE"""),"")</f>
        <v/>
      </c>
      <c r="W766" s="105" t="str">
        <f>IFERROR(__xludf.DUMMYFUNCTION("""COMPUTED_VALUE"""),"")</f>
        <v/>
      </c>
      <c r="X766" s="105" t="str">
        <f>IFERROR(__xludf.DUMMYFUNCTION("""COMPUTED_VALUE"""),"")</f>
        <v/>
      </c>
      <c r="Y766" s="105" t="str">
        <f>IFERROR(__xludf.DUMMYFUNCTION("""COMPUTED_VALUE"""),"")</f>
        <v/>
      </c>
      <c r="Z766" s="105" t="str">
        <f>IFERROR(__xludf.DUMMYFUNCTION("""COMPUTED_VALUE"""),"")</f>
        <v/>
      </c>
      <c r="AA766" s="105" t="str">
        <f>IFERROR(__xludf.DUMMYFUNCTION("""COMPUTED_VALUE"""),"")</f>
        <v/>
      </c>
      <c r="AB766" s="105" t="str">
        <f>IFERROR(__xludf.DUMMYFUNCTION("""COMPUTED_VALUE"""),"")</f>
        <v/>
      </c>
      <c r="AC766" s="105" t="str">
        <f>IFERROR(__xludf.DUMMYFUNCTION("""COMPUTED_VALUE"""),"")</f>
        <v/>
      </c>
      <c r="AD766" s="105" t="str">
        <f>IFERROR(__xludf.DUMMYFUNCTION("""COMPUTED_VALUE"""),"")</f>
        <v/>
      </c>
      <c r="AE766" s="105" t="str">
        <f>IFERROR(__xludf.DUMMYFUNCTION("""COMPUTED_VALUE"""),"")</f>
        <v/>
      </c>
      <c r="AF766" s="105" t="str">
        <f>IFERROR(__xludf.DUMMYFUNCTION("""COMPUTED_VALUE"""),"")</f>
        <v/>
      </c>
      <c r="AG766" s="105" t="str">
        <f>IFERROR(__xludf.DUMMYFUNCTION("""COMPUTED_VALUE"""),"")</f>
        <v/>
      </c>
      <c r="AH766" s="105" t="str">
        <f>IFERROR(__xludf.DUMMYFUNCTION("""COMPUTED_VALUE"""),"")</f>
        <v/>
      </c>
      <c r="AI766" s="105" t="str">
        <f>IFERROR(__xludf.DUMMYFUNCTION("""COMPUTED_VALUE"""),"")</f>
        <v/>
      </c>
      <c r="AJ766" s="105" t="str">
        <f>IFERROR(__xludf.DUMMYFUNCTION("""COMPUTED_VALUE"""),"")</f>
        <v/>
      </c>
      <c r="AK766" s="105" t="str">
        <f>IFERROR(__xludf.DUMMYFUNCTION("""COMPUTED_VALUE"""),"")</f>
        <v/>
      </c>
      <c r="AL766" s="105" t="str">
        <f>IFERROR(__xludf.DUMMYFUNCTION("""COMPUTED_VALUE"""),"")</f>
        <v/>
      </c>
      <c r="AM766" s="105" t="str">
        <f>IFERROR(__xludf.DUMMYFUNCTION("""COMPUTED_VALUE"""),"")</f>
        <v/>
      </c>
      <c r="AN766" s="105" t="str">
        <f>IFERROR(__xludf.DUMMYFUNCTION("""COMPUTED_VALUE"""),"")</f>
        <v/>
      </c>
    </row>
    <row r="767">
      <c r="B767" s="105"/>
      <c r="C767" s="105"/>
      <c r="E767" s="109"/>
      <c r="F767" s="110"/>
      <c r="G767" s="107"/>
      <c r="H767" s="108"/>
      <c r="J767" s="108" t="str">
        <f>IFERROR(__xludf.DUMMYFUNCTION("""COMPUTED_VALUE"""),"")</f>
        <v/>
      </c>
      <c r="K767" s="105" t="str">
        <f>IFERROR(__xludf.DUMMYFUNCTION("""COMPUTED_VALUE"""),"")</f>
        <v/>
      </c>
      <c r="L767" s="105" t="str">
        <f>IFERROR(__xludf.DUMMYFUNCTION("""COMPUTED_VALUE"""),"")</f>
        <v/>
      </c>
      <c r="M767" s="105" t="str">
        <f>IFERROR(__xludf.DUMMYFUNCTION("""COMPUTED_VALUE"""),"")</f>
        <v/>
      </c>
      <c r="N767" s="105" t="str">
        <f>IFERROR(__xludf.DUMMYFUNCTION("""COMPUTED_VALUE"""),"")</f>
        <v/>
      </c>
      <c r="O767" s="105" t="str">
        <f>IFERROR(__xludf.DUMMYFUNCTION("""COMPUTED_VALUE"""),"")</f>
        <v/>
      </c>
      <c r="P767" s="105" t="str">
        <f>IFERROR(__xludf.DUMMYFUNCTION("""COMPUTED_VALUE"""),"")</f>
        <v/>
      </c>
      <c r="Q767" s="105" t="str">
        <f>IFERROR(__xludf.DUMMYFUNCTION("""COMPUTED_VALUE"""),"")</f>
        <v/>
      </c>
      <c r="R767" s="105" t="str">
        <f>IFERROR(__xludf.DUMMYFUNCTION("""COMPUTED_VALUE"""),"")</f>
        <v/>
      </c>
      <c r="S767" s="105" t="str">
        <f>IFERROR(__xludf.DUMMYFUNCTION("""COMPUTED_VALUE"""),"")</f>
        <v/>
      </c>
      <c r="T767" s="105" t="str">
        <f>IFERROR(__xludf.DUMMYFUNCTION("""COMPUTED_VALUE"""),"")</f>
        <v/>
      </c>
      <c r="U767" s="105" t="str">
        <f>IFERROR(__xludf.DUMMYFUNCTION("""COMPUTED_VALUE"""),"")</f>
        <v/>
      </c>
      <c r="V767" s="105" t="str">
        <f>IFERROR(__xludf.DUMMYFUNCTION("""COMPUTED_VALUE"""),"")</f>
        <v/>
      </c>
      <c r="W767" s="105" t="str">
        <f>IFERROR(__xludf.DUMMYFUNCTION("""COMPUTED_VALUE"""),"")</f>
        <v/>
      </c>
      <c r="X767" s="105" t="str">
        <f>IFERROR(__xludf.DUMMYFUNCTION("""COMPUTED_VALUE"""),"")</f>
        <v/>
      </c>
      <c r="Y767" s="105" t="str">
        <f>IFERROR(__xludf.DUMMYFUNCTION("""COMPUTED_VALUE"""),"")</f>
        <v/>
      </c>
      <c r="Z767" s="105" t="str">
        <f>IFERROR(__xludf.DUMMYFUNCTION("""COMPUTED_VALUE"""),"")</f>
        <v/>
      </c>
      <c r="AA767" s="105" t="str">
        <f>IFERROR(__xludf.DUMMYFUNCTION("""COMPUTED_VALUE"""),"")</f>
        <v/>
      </c>
      <c r="AB767" s="105" t="str">
        <f>IFERROR(__xludf.DUMMYFUNCTION("""COMPUTED_VALUE"""),"")</f>
        <v/>
      </c>
      <c r="AC767" s="105" t="str">
        <f>IFERROR(__xludf.DUMMYFUNCTION("""COMPUTED_VALUE"""),"")</f>
        <v/>
      </c>
      <c r="AD767" s="105" t="str">
        <f>IFERROR(__xludf.DUMMYFUNCTION("""COMPUTED_VALUE"""),"")</f>
        <v/>
      </c>
      <c r="AE767" s="105" t="str">
        <f>IFERROR(__xludf.DUMMYFUNCTION("""COMPUTED_VALUE"""),"")</f>
        <v/>
      </c>
      <c r="AF767" s="105" t="str">
        <f>IFERROR(__xludf.DUMMYFUNCTION("""COMPUTED_VALUE"""),"")</f>
        <v/>
      </c>
      <c r="AG767" s="105" t="str">
        <f>IFERROR(__xludf.DUMMYFUNCTION("""COMPUTED_VALUE"""),"")</f>
        <v/>
      </c>
      <c r="AH767" s="105" t="str">
        <f>IFERROR(__xludf.DUMMYFUNCTION("""COMPUTED_VALUE"""),"")</f>
        <v/>
      </c>
      <c r="AI767" s="105" t="str">
        <f>IFERROR(__xludf.DUMMYFUNCTION("""COMPUTED_VALUE"""),"")</f>
        <v/>
      </c>
      <c r="AJ767" s="105" t="str">
        <f>IFERROR(__xludf.DUMMYFUNCTION("""COMPUTED_VALUE"""),"")</f>
        <v/>
      </c>
      <c r="AK767" s="105" t="str">
        <f>IFERROR(__xludf.DUMMYFUNCTION("""COMPUTED_VALUE"""),"")</f>
        <v/>
      </c>
      <c r="AL767" s="105" t="str">
        <f>IFERROR(__xludf.DUMMYFUNCTION("""COMPUTED_VALUE"""),"")</f>
        <v/>
      </c>
      <c r="AM767" s="105" t="str">
        <f>IFERROR(__xludf.DUMMYFUNCTION("""COMPUTED_VALUE"""),"")</f>
        <v/>
      </c>
      <c r="AN767" s="105" t="str">
        <f>IFERROR(__xludf.DUMMYFUNCTION("""COMPUTED_VALUE"""),"")</f>
        <v/>
      </c>
    </row>
    <row r="768">
      <c r="B768" s="105"/>
      <c r="C768" s="105"/>
      <c r="E768" s="109"/>
      <c r="F768" s="110"/>
      <c r="G768" s="107"/>
      <c r="H768" s="108"/>
      <c r="J768" s="108" t="str">
        <f>IFERROR(__xludf.DUMMYFUNCTION("""COMPUTED_VALUE"""),"")</f>
        <v/>
      </c>
      <c r="K768" s="105" t="str">
        <f>IFERROR(__xludf.DUMMYFUNCTION("""COMPUTED_VALUE"""),"")</f>
        <v/>
      </c>
      <c r="L768" s="105" t="str">
        <f>IFERROR(__xludf.DUMMYFUNCTION("""COMPUTED_VALUE"""),"")</f>
        <v/>
      </c>
      <c r="M768" s="105" t="str">
        <f>IFERROR(__xludf.DUMMYFUNCTION("""COMPUTED_VALUE"""),"")</f>
        <v/>
      </c>
      <c r="N768" s="105" t="str">
        <f>IFERROR(__xludf.DUMMYFUNCTION("""COMPUTED_VALUE"""),"")</f>
        <v/>
      </c>
      <c r="O768" s="105" t="str">
        <f>IFERROR(__xludf.DUMMYFUNCTION("""COMPUTED_VALUE"""),"")</f>
        <v/>
      </c>
      <c r="P768" s="105" t="str">
        <f>IFERROR(__xludf.DUMMYFUNCTION("""COMPUTED_VALUE"""),"")</f>
        <v/>
      </c>
      <c r="Q768" s="105" t="str">
        <f>IFERROR(__xludf.DUMMYFUNCTION("""COMPUTED_VALUE"""),"")</f>
        <v/>
      </c>
      <c r="R768" s="105" t="str">
        <f>IFERROR(__xludf.DUMMYFUNCTION("""COMPUTED_VALUE"""),"")</f>
        <v/>
      </c>
      <c r="S768" s="105" t="str">
        <f>IFERROR(__xludf.DUMMYFUNCTION("""COMPUTED_VALUE"""),"")</f>
        <v/>
      </c>
      <c r="T768" s="105" t="str">
        <f>IFERROR(__xludf.DUMMYFUNCTION("""COMPUTED_VALUE"""),"")</f>
        <v/>
      </c>
      <c r="U768" s="105" t="str">
        <f>IFERROR(__xludf.DUMMYFUNCTION("""COMPUTED_VALUE"""),"")</f>
        <v/>
      </c>
      <c r="V768" s="105" t="str">
        <f>IFERROR(__xludf.DUMMYFUNCTION("""COMPUTED_VALUE"""),"")</f>
        <v/>
      </c>
      <c r="W768" s="105" t="str">
        <f>IFERROR(__xludf.DUMMYFUNCTION("""COMPUTED_VALUE"""),"")</f>
        <v/>
      </c>
      <c r="X768" s="105" t="str">
        <f>IFERROR(__xludf.DUMMYFUNCTION("""COMPUTED_VALUE"""),"")</f>
        <v/>
      </c>
      <c r="Y768" s="105" t="str">
        <f>IFERROR(__xludf.DUMMYFUNCTION("""COMPUTED_VALUE"""),"")</f>
        <v/>
      </c>
      <c r="Z768" s="105" t="str">
        <f>IFERROR(__xludf.DUMMYFUNCTION("""COMPUTED_VALUE"""),"")</f>
        <v/>
      </c>
      <c r="AA768" s="105" t="str">
        <f>IFERROR(__xludf.DUMMYFUNCTION("""COMPUTED_VALUE"""),"")</f>
        <v/>
      </c>
      <c r="AB768" s="105" t="str">
        <f>IFERROR(__xludf.DUMMYFUNCTION("""COMPUTED_VALUE"""),"")</f>
        <v/>
      </c>
      <c r="AC768" s="105" t="str">
        <f>IFERROR(__xludf.DUMMYFUNCTION("""COMPUTED_VALUE"""),"")</f>
        <v/>
      </c>
      <c r="AD768" s="105" t="str">
        <f>IFERROR(__xludf.DUMMYFUNCTION("""COMPUTED_VALUE"""),"")</f>
        <v/>
      </c>
      <c r="AE768" s="105" t="str">
        <f>IFERROR(__xludf.DUMMYFUNCTION("""COMPUTED_VALUE"""),"")</f>
        <v/>
      </c>
      <c r="AF768" s="105" t="str">
        <f>IFERROR(__xludf.DUMMYFUNCTION("""COMPUTED_VALUE"""),"")</f>
        <v/>
      </c>
      <c r="AG768" s="105" t="str">
        <f>IFERROR(__xludf.DUMMYFUNCTION("""COMPUTED_VALUE"""),"")</f>
        <v/>
      </c>
      <c r="AH768" s="105" t="str">
        <f>IFERROR(__xludf.DUMMYFUNCTION("""COMPUTED_VALUE"""),"")</f>
        <v/>
      </c>
      <c r="AI768" s="105" t="str">
        <f>IFERROR(__xludf.DUMMYFUNCTION("""COMPUTED_VALUE"""),"")</f>
        <v/>
      </c>
      <c r="AJ768" s="105" t="str">
        <f>IFERROR(__xludf.DUMMYFUNCTION("""COMPUTED_VALUE"""),"")</f>
        <v/>
      </c>
      <c r="AK768" s="105" t="str">
        <f>IFERROR(__xludf.DUMMYFUNCTION("""COMPUTED_VALUE"""),"")</f>
        <v/>
      </c>
      <c r="AL768" s="105" t="str">
        <f>IFERROR(__xludf.DUMMYFUNCTION("""COMPUTED_VALUE"""),"")</f>
        <v/>
      </c>
      <c r="AM768" s="105" t="str">
        <f>IFERROR(__xludf.DUMMYFUNCTION("""COMPUTED_VALUE"""),"")</f>
        <v/>
      </c>
      <c r="AN768" s="105" t="str">
        <f>IFERROR(__xludf.DUMMYFUNCTION("""COMPUTED_VALUE"""),"")</f>
        <v/>
      </c>
    </row>
    <row r="769">
      <c r="B769" s="105"/>
      <c r="C769" s="105"/>
      <c r="E769" s="109"/>
      <c r="F769" s="110"/>
      <c r="G769" s="107"/>
      <c r="H769" s="108"/>
      <c r="J769" s="108" t="str">
        <f>IFERROR(__xludf.DUMMYFUNCTION("""COMPUTED_VALUE"""),"")</f>
        <v/>
      </c>
      <c r="K769" s="105" t="str">
        <f>IFERROR(__xludf.DUMMYFUNCTION("""COMPUTED_VALUE"""),"")</f>
        <v/>
      </c>
      <c r="L769" s="105" t="str">
        <f>IFERROR(__xludf.DUMMYFUNCTION("""COMPUTED_VALUE"""),"")</f>
        <v/>
      </c>
      <c r="M769" s="105" t="str">
        <f>IFERROR(__xludf.DUMMYFUNCTION("""COMPUTED_VALUE"""),"")</f>
        <v/>
      </c>
      <c r="N769" s="105" t="str">
        <f>IFERROR(__xludf.DUMMYFUNCTION("""COMPUTED_VALUE"""),"")</f>
        <v/>
      </c>
      <c r="O769" s="105" t="str">
        <f>IFERROR(__xludf.DUMMYFUNCTION("""COMPUTED_VALUE"""),"")</f>
        <v/>
      </c>
      <c r="P769" s="105" t="str">
        <f>IFERROR(__xludf.DUMMYFUNCTION("""COMPUTED_VALUE"""),"")</f>
        <v/>
      </c>
      <c r="Q769" s="105" t="str">
        <f>IFERROR(__xludf.DUMMYFUNCTION("""COMPUTED_VALUE"""),"")</f>
        <v/>
      </c>
      <c r="R769" s="105" t="str">
        <f>IFERROR(__xludf.DUMMYFUNCTION("""COMPUTED_VALUE"""),"")</f>
        <v/>
      </c>
      <c r="S769" s="105" t="str">
        <f>IFERROR(__xludf.DUMMYFUNCTION("""COMPUTED_VALUE"""),"")</f>
        <v/>
      </c>
      <c r="T769" s="105" t="str">
        <f>IFERROR(__xludf.DUMMYFUNCTION("""COMPUTED_VALUE"""),"")</f>
        <v/>
      </c>
      <c r="U769" s="105" t="str">
        <f>IFERROR(__xludf.DUMMYFUNCTION("""COMPUTED_VALUE"""),"")</f>
        <v/>
      </c>
      <c r="V769" s="105" t="str">
        <f>IFERROR(__xludf.DUMMYFUNCTION("""COMPUTED_VALUE"""),"")</f>
        <v/>
      </c>
      <c r="W769" s="105" t="str">
        <f>IFERROR(__xludf.DUMMYFUNCTION("""COMPUTED_VALUE"""),"")</f>
        <v/>
      </c>
      <c r="X769" s="105" t="str">
        <f>IFERROR(__xludf.DUMMYFUNCTION("""COMPUTED_VALUE"""),"")</f>
        <v/>
      </c>
      <c r="Y769" s="105" t="str">
        <f>IFERROR(__xludf.DUMMYFUNCTION("""COMPUTED_VALUE"""),"")</f>
        <v/>
      </c>
      <c r="Z769" s="105" t="str">
        <f>IFERROR(__xludf.DUMMYFUNCTION("""COMPUTED_VALUE"""),"")</f>
        <v/>
      </c>
      <c r="AA769" s="105" t="str">
        <f>IFERROR(__xludf.DUMMYFUNCTION("""COMPUTED_VALUE"""),"")</f>
        <v/>
      </c>
      <c r="AB769" s="105" t="str">
        <f>IFERROR(__xludf.DUMMYFUNCTION("""COMPUTED_VALUE"""),"")</f>
        <v/>
      </c>
      <c r="AC769" s="105" t="str">
        <f>IFERROR(__xludf.DUMMYFUNCTION("""COMPUTED_VALUE"""),"")</f>
        <v/>
      </c>
      <c r="AD769" s="105" t="str">
        <f>IFERROR(__xludf.DUMMYFUNCTION("""COMPUTED_VALUE"""),"")</f>
        <v/>
      </c>
      <c r="AE769" s="105" t="str">
        <f>IFERROR(__xludf.DUMMYFUNCTION("""COMPUTED_VALUE"""),"")</f>
        <v/>
      </c>
      <c r="AF769" s="105" t="str">
        <f>IFERROR(__xludf.DUMMYFUNCTION("""COMPUTED_VALUE"""),"")</f>
        <v/>
      </c>
      <c r="AG769" s="105" t="str">
        <f>IFERROR(__xludf.DUMMYFUNCTION("""COMPUTED_VALUE"""),"")</f>
        <v/>
      </c>
      <c r="AH769" s="105" t="str">
        <f>IFERROR(__xludf.DUMMYFUNCTION("""COMPUTED_VALUE"""),"")</f>
        <v/>
      </c>
      <c r="AI769" s="105" t="str">
        <f>IFERROR(__xludf.DUMMYFUNCTION("""COMPUTED_VALUE"""),"")</f>
        <v/>
      </c>
      <c r="AJ769" s="105" t="str">
        <f>IFERROR(__xludf.DUMMYFUNCTION("""COMPUTED_VALUE"""),"")</f>
        <v/>
      </c>
      <c r="AK769" s="105" t="str">
        <f>IFERROR(__xludf.DUMMYFUNCTION("""COMPUTED_VALUE"""),"")</f>
        <v/>
      </c>
      <c r="AL769" s="105" t="str">
        <f>IFERROR(__xludf.DUMMYFUNCTION("""COMPUTED_VALUE"""),"")</f>
        <v/>
      </c>
      <c r="AM769" s="105" t="str">
        <f>IFERROR(__xludf.DUMMYFUNCTION("""COMPUTED_VALUE"""),"")</f>
        <v/>
      </c>
      <c r="AN769" s="105" t="str">
        <f>IFERROR(__xludf.DUMMYFUNCTION("""COMPUTED_VALUE"""),"")</f>
        <v/>
      </c>
    </row>
    <row r="770">
      <c r="B770" s="105"/>
      <c r="C770" s="105"/>
      <c r="E770" s="109"/>
      <c r="F770" s="110"/>
      <c r="G770" s="107"/>
      <c r="H770" s="108"/>
      <c r="J770" s="108" t="str">
        <f>IFERROR(__xludf.DUMMYFUNCTION("""COMPUTED_VALUE"""),"")</f>
        <v/>
      </c>
      <c r="K770" s="105" t="str">
        <f>IFERROR(__xludf.DUMMYFUNCTION("""COMPUTED_VALUE"""),"")</f>
        <v/>
      </c>
      <c r="L770" s="105" t="str">
        <f>IFERROR(__xludf.DUMMYFUNCTION("""COMPUTED_VALUE"""),"")</f>
        <v/>
      </c>
      <c r="M770" s="105" t="str">
        <f>IFERROR(__xludf.DUMMYFUNCTION("""COMPUTED_VALUE"""),"")</f>
        <v/>
      </c>
      <c r="N770" s="105" t="str">
        <f>IFERROR(__xludf.DUMMYFUNCTION("""COMPUTED_VALUE"""),"")</f>
        <v/>
      </c>
      <c r="O770" s="105" t="str">
        <f>IFERROR(__xludf.DUMMYFUNCTION("""COMPUTED_VALUE"""),"")</f>
        <v/>
      </c>
      <c r="P770" s="105" t="str">
        <f>IFERROR(__xludf.DUMMYFUNCTION("""COMPUTED_VALUE"""),"")</f>
        <v/>
      </c>
      <c r="Q770" s="105" t="str">
        <f>IFERROR(__xludf.DUMMYFUNCTION("""COMPUTED_VALUE"""),"")</f>
        <v/>
      </c>
      <c r="R770" s="105" t="str">
        <f>IFERROR(__xludf.DUMMYFUNCTION("""COMPUTED_VALUE"""),"")</f>
        <v/>
      </c>
      <c r="S770" s="105" t="str">
        <f>IFERROR(__xludf.DUMMYFUNCTION("""COMPUTED_VALUE"""),"")</f>
        <v/>
      </c>
      <c r="T770" s="105" t="str">
        <f>IFERROR(__xludf.DUMMYFUNCTION("""COMPUTED_VALUE"""),"")</f>
        <v/>
      </c>
      <c r="U770" s="105" t="str">
        <f>IFERROR(__xludf.DUMMYFUNCTION("""COMPUTED_VALUE"""),"")</f>
        <v/>
      </c>
      <c r="V770" s="105" t="str">
        <f>IFERROR(__xludf.DUMMYFUNCTION("""COMPUTED_VALUE"""),"")</f>
        <v/>
      </c>
      <c r="W770" s="105" t="str">
        <f>IFERROR(__xludf.DUMMYFUNCTION("""COMPUTED_VALUE"""),"")</f>
        <v/>
      </c>
      <c r="X770" s="105" t="str">
        <f>IFERROR(__xludf.DUMMYFUNCTION("""COMPUTED_VALUE"""),"")</f>
        <v/>
      </c>
      <c r="Y770" s="105" t="str">
        <f>IFERROR(__xludf.DUMMYFUNCTION("""COMPUTED_VALUE"""),"")</f>
        <v/>
      </c>
      <c r="Z770" s="105" t="str">
        <f>IFERROR(__xludf.DUMMYFUNCTION("""COMPUTED_VALUE"""),"")</f>
        <v/>
      </c>
      <c r="AA770" s="105" t="str">
        <f>IFERROR(__xludf.DUMMYFUNCTION("""COMPUTED_VALUE"""),"")</f>
        <v/>
      </c>
      <c r="AB770" s="105" t="str">
        <f>IFERROR(__xludf.DUMMYFUNCTION("""COMPUTED_VALUE"""),"")</f>
        <v/>
      </c>
      <c r="AC770" s="105" t="str">
        <f>IFERROR(__xludf.DUMMYFUNCTION("""COMPUTED_VALUE"""),"")</f>
        <v/>
      </c>
      <c r="AD770" s="105" t="str">
        <f>IFERROR(__xludf.DUMMYFUNCTION("""COMPUTED_VALUE"""),"")</f>
        <v/>
      </c>
      <c r="AE770" s="105" t="str">
        <f>IFERROR(__xludf.DUMMYFUNCTION("""COMPUTED_VALUE"""),"")</f>
        <v/>
      </c>
      <c r="AF770" s="105" t="str">
        <f>IFERROR(__xludf.DUMMYFUNCTION("""COMPUTED_VALUE"""),"")</f>
        <v/>
      </c>
      <c r="AG770" s="105" t="str">
        <f>IFERROR(__xludf.DUMMYFUNCTION("""COMPUTED_VALUE"""),"")</f>
        <v/>
      </c>
      <c r="AH770" s="105" t="str">
        <f>IFERROR(__xludf.DUMMYFUNCTION("""COMPUTED_VALUE"""),"")</f>
        <v/>
      </c>
      <c r="AI770" s="105" t="str">
        <f>IFERROR(__xludf.DUMMYFUNCTION("""COMPUTED_VALUE"""),"")</f>
        <v/>
      </c>
      <c r="AJ770" s="105" t="str">
        <f>IFERROR(__xludf.DUMMYFUNCTION("""COMPUTED_VALUE"""),"")</f>
        <v/>
      </c>
      <c r="AK770" s="105" t="str">
        <f>IFERROR(__xludf.DUMMYFUNCTION("""COMPUTED_VALUE"""),"")</f>
        <v/>
      </c>
      <c r="AL770" s="105" t="str">
        <f>IFERROR(__xludf.DUMMYFUNCTION("""COMPUTED_VALUE"""),"")</f>
        <v/>
      </c>
      <c r="AM770" s="105" t="str">
        <f>IFERROR(__xludf.DUMMYFUNCTION("""COMPUTED_VALUE"""),"")</f>
        <v/>
      </c>
      <c r="AN770" s="105" t="str">
        <f>IFERROR(__xludf.DUMMYFUNCTION("""COMPUTED_VALUE"""),"")</f>
        <v/>
      </c>
    </row>
    <row r="771">
      <c r="B771" s="105"/>
      <c r="C771" s="105"/>
      <c r="E771" s="109"/>
      <c r="F771" s="110"/>
      <c r="G771" s="107"/>
      <c r="H771" s="108"/>
      <c r="J771" s="108" t="str">
        <f>IFERROR(__xludf.DUMMYFUNCTION("""COMPUTED_VALUE"""),"")</f>
        <v/>
      </c>
      <c r="K771" s="105" t="str">
        <f>IFERROR(__xludf.DUMMYFUNCTION("""COMPUTED_VALUE"""),"")</f>
        <v/>
      </c>
      <c r="L771" s="105" t="str">
        <f>IFERROR(__xludf.DUMMYFUNCTION("""COMPUTED_VALUE"""),"")</f>
        <v/>
      </c>
      <c r="M771" s="105" t="str">
        <f>IFERROR(__xludf.DUMMYFUNCTION("""COMPUTED_VALUE"""),"")</f>
        <v/>
      </c>
      <c r="N771" s="105" t="str">
        <f>IFERROR(__xludf.DUMMYFUNCTION("""COMPUTED_VALUE"""),"")</f>
        <v/>
      </c>
      <c r="O771" s="105" t="str">
        <f>IFERROR(__xludf.DUMMYFUNCTION("""COMPUTED_VALUE"""),"")</f>
        <v/>
      </c>
      <c r="P771" s="105" t="str">
        <f>IFERROR(__xludf.DUMMYFUNCTION("""COMPUTED_VALUE"""),"")</f>
        <v/>
      </c>
      <c r="Q771" s="105" t="str">
        <f>IFERROR(__xludf.DUMMYFUNCTION("""COMPUTED_VALUE"""),"")</f>
        <v/>
      </c>
      <c r="R771" s="105" t="str">
        <f>IFERROR(__xludf.DUMMYFUNCTION("""COMPUTED_VALUE"""),"")</f>
        <v/>
      </c>
      <c r="S771" s="105" t="str">
        <f>IFERROR(__xludf.DUMMYFUNCTION("""COMPUTED_VALUE"""),"")</f>
        <v/>
      </c>
      <c r="T771" s="105" t="str">
        <f>IFERROR(__xludf.DUMMYFUNCTION("""COMPUTED_VALUE"""),"")</f>
        <v/>
      </c>
      <c r="U771" s="105" t="str">
        <f>IFERROR(__xludf.DUMMYFUNCTION("""COMPUTED_VALUE"""),"")</f>
        <v/>
      </c>
      <c r="V771" s="105" t="str">
        <f>IFERROR(__xludf.DUMMYFUNCTION("""COMPUTED_VALUE"""),"")</f>
        <v/>
      </c>
      <c r="W771" s="105" t="str">
        <f>IFERROR(__xludf.DUMMYFUNCTION("""COMPUTED_VALUE"""),"")</f>
        <v/>
      </c>
      <c r="X771" s="105" t="str">
        <f>IFERROR(__xludf.DUMMYFUNCTION("""COMPUTED_VALUE"""),"")</f>
        <v/>
      </c>
      <c r="Y771" s="105" t="str">
        <f>IFERROR(__xludf.DUMMYFUNCTION("""COMPUTED_VALUE"""),"")</f>
        <v/>
      </c>
      <c r="Z771" s="105" t="str">
        <f>IFERROR(__xludf.DUMMYFUNCTION("""COMPUTED_VALUE"""),"")</f>
        <v/>
      </c>
      <c r="AA771" s="105" t="str">
        <f>IFERROR(__xludf.DUMMYFUNCTION("""COMPUTED_VALUE"""),"")</f>
        <v/>
      </c>
      <c r="AB771" s="105" t="str">
        <f>IFERROR(__xludf.DUMMYFUNCTION("""COMPUTED_VALUE"""),"")</f>
        <v/>
      </c>
      <c r="AC771" s="105" t="str">
        <f>IFERROR(__xludf.DUMMYFUNCTION("""COMPUTED_VALUE"""),"")</f>
        <v/>
      </c>
      <c r="AD771" s="105" t="str">
        <f>IFERROR(__xludf.DUMMYFUNCTION("""COMPUTED_VALUE"""),"")</f>
        <v/>
      </c>
      <c r="AE771" s="105" t="str">
        <f>IFERROR(__xludf.DUMMYFUNCTION("""COMPUTED_VALUE"""),"")</f>
        <v/>
      </c>
      <c r="AF771" s="105" t="str">
        <f>IFERROR(__xludf.DUMMYFUNCTION("""COMPUTED_VALUE"""),"")</f>
        <v/>
      </c>
      <c r="AG771" s="105" t="str">
        <f>IFERROR(__xludf.DUMMYFUNCTION("""COMPUTED_VALUE"""),"")</f>
        <v/>
      </c>
      <c r="AH771" s="105" t="str">
        <f>IFERROR(__xludf.DUMMYFUNCTION("""COMPUTED_VALUE"""),"")</f>
        <v/>
      </c>
      <c r="AI771" s="105" t="str">
        <f>IFERROR(__xludf.DUMMYFUNCTION("""COMPUTED_VALUE"""),"")</f>
        <v/>
      </c>
      <c r="AJ771" s="105" t="str">
        <f>IFERROR(__xludf.DUMMYFUNCTION("""COMPUTED_VALUE"""),"")</f>
        <v/>
      </c>
      <c r="AK771" s="105" t="str">
        <f>IFERROR(__xludf.DUMMYFUNCTION("""COMPUTED_VALUE"""),"")</f>
        <v/>
      </c>
      <c r="AL771" s="105" t="str">
        <f>IFERROR(__xludf.DUMMYFUNCTION("""COMPUTED_VALUE"""),"")</f>
        <v/>
      </c>
      <c r="AM771" s="105" t="str">
        <f>IFERROR(__xludf.DUMMYFUNCTION("""COMPUTED_VALUE"""),"")</f>
        <v/>
      </c>
      <c r="AN771" s="105" t="str">
        <f>IFERROR(__xludf.DUMMYFUNCTION("""COMPUTED_VALUE"""),"")</f>
        <v/>
      </c>
    </row>
    <row r="772">
      <c r="B772" s="105"/>
      <c r="C772" s="105"/>
      <c r="E772" s="109"/>
      <c r="F772" s="110"/>
      <c r="G772" s="107"/>
      <c r="H772" s="108"/>
      <c r="J772" s="108" t="str">
        <f>IFERROR(__xludf.DUMMYFUNCTION("""COMPUTED_VALUE"""),"")</f>
        <v/>
      </c>
      <c r="K772" s="105" t="str">
        <f>IFERROR(__xludf.DUMMYFUNCTION("""COMPUTED_VALUE"""),"")</f>
        <v/>
      </c>
      <c r="L772" s="105" t="str">
        <f>IFERROR(__xludf.DUMMYFUNCTION("""COMPUTED_VALUE"""),"")</f>
        <v/>
      </c>
      <c r="M772" s="105" t="str">
        <f>IFERROR(__xludf.DUMMYFUNCTION("""COMPUTED_VALUE"""),"")</f>
        <v/>
      </c>
      <c r="N772" s="105" t="str">
        <f>IFERROR(__xludf.DUMMYFUNCTION("""COMPUTED_VALUE"""),"")</f>
        <v/>
      </c>
      <c r="O772" s="105" t="str">
        <f>IFERROR(__xludf.DUMMYFUNCTION("""COMPUTED_VALUE"""),"")</f>
        <v/>
      </c>
      <c r="P772" s="105" t="str">
        <f>IFERROR(__xludf.DUMMYFUNCTION("""COMPUTED_VALUE"""),"")</f>
        <v/>
      </c>
      <c r="Q772" s="105" t="str">
        <f>IFERROR(__xludf.DUMMYFUNCTION("""COMPUTED_VALUE"""),"")</f>
        <v/>
      </c>
      <c r="R772" s="105" t="str">
        <f>IFERROR(__xludf.DUMMYFUNCTION("""COMPUTED_VALUE"""),"")</f>
        <v/>
      </c>
      <c r="S772" s="105" t="str">
        <f>IFERROR(__xludf.DUMMYFUNCTION("""COMPUTED_VALUE"""),"")</f>
        <v/>
      </c>
      <c r="T772" s="105" t="str">
        <f>IFERROR(__xludf.DUMMYFUNCTION("""COMPUTED_VALUE"""),"")</f>
        <v/>
      </c>
      <c r="U772" s="105" t="str">
        <f>IFERROR(__xludf.DUMMYFUNCTION("""COMPUTED_VALUE"""),"")</f>
        <v/>
      </c>
      <c r="V772" s="105" t="str">
        <f>IFERROR(__xludf.DUMMYFUNCTION("""COMPUTED_VALUE"""),"")</f>
        <v/>
      </c>
      <c r="W772" s="105" t="str">
        <f>IFERROR(__xludf.DUMMYFUNCTION("""COMPUTED_VALUE"""),"")</f>
        <v/>
      </c>
      <c r="X772" s="105" t="str">
        <f>IFERROR(__xludf.DUMMYFUNCTION("""COMPUTED_VALUE"""),"")</f>
        <v/>
      </c>
      <c r="Y772" s="105" t="str">
        <f>IFERROR(__xludf.DUMMYFUNCTION("""COMPUTED_VALUE"""),"")</f>
        <v/>
      </c>
      <c r="Z772" s="105" t="str">
        <f>IFERROR(__xludf.DUMMYFUNCTION("""COMPUTED_VALUE"""),"")</f>
        <v/>
      </c>
      <c r="AA772" s="105" t="str">
        <f>IFERROR(__xludf.DUMMYFUNCTION("""COMPUTED_VALUE"""),"")</f>
        <v/>
      </c>
      <c r="AB772" s="105" t="str">
        <f>IFERROR(__xludf.DUMMYFUNCTION("""COMPUTED_VALUE"""),"")</f>
        <v/>
      </c>
      <c r="AC772" s="105" t="str">
        <f>IFERROR(__xludf.DUMMYFUNCTION("""COMPUTED_VALUE"""),"")</f>
        <v/>
      </c>
      <c r="AD772" s="105" t="str">
        <f>IFERROR(__xludf.DUMMYFUNCTION("""COMPUTED_VALUE"""),"")</f>
        <v/>
      </c>
      <c r="AE772" s="105" t="str">
        <f>IFERROR(__xludf.DUMMYFUNCTION("""COMPUTED_VALUE"""),"")</f>
        <v/>
      </c>
      <c r="AF772" s="105" t="str">
        <f>IFERROR(__xludf.DUMMYFUNCTION("""COMPUTED_VALUE"""),"")</f>
        <v/>
      </c>
      <c r="AG772" s="105" t="str">
        <f>IFERROR(__xludf.DUMMYFUNCTION("""COMPUTED_VALUE"""),"")</f>
        <v/>
      </c>
      <c r="AH772" s="105" t="str">
        <f>IFERROR(__xludf.DUMMYFUNCTION("""COMPUTED_VALUE"""),"")</f>
        <v/>
      </c>
      <c r="AI772" s="105" t="str">
        <f>IFERROR(__xludf.DUMMYFUNCTION("""COMPUTED_VALUE"""),"")</f>
        <v/>
      </c>
      <c r="AJ772" s="105" t="str">
        <f>IFERROR(__xludf.DUMMYFUNCTION("""COMPUTED_VALUE"""),"")</f>
        <v/>
      </c>
      <c r="AK772" s="105" t="str">
        <f>IFERROR(__xludf.DUMMYFUNCTION("""COMPUTED_VALUE"""),"")</f>
        <v/>
      </c>
      <c r="AL772" s="105" t="str">
        <f>IFERROR(__xludf.DUMMYFUNCTION("""COMPUTED_VALUE"""),"")</f>
        <v/>
      </c>
      <c r="AM772" s="105" t="str">
        <f>IFERROR(__xludf.DUMMYFUNCTION("""COMPUTED_VALUE"""),"")</f>
        <v/>
      </c>
      <c r="AN772" s="105" t="str">
        <f>IFERROR(__xludf.DUMMYFUNCTION("""COMPUTED_VALUE"""),"")</f>
        <v/>
      </c>
    </row>
    <row r="773">
      <c r="B773" s="105"/>
      <c r="C773" s="105"/>
      <c r="E773" s="109"/>
      <c r="F773" s="110"/>
      <c r="G773" s="107"/>
      <c r="H773" s="108"/>
      <c r="J773" s="108" t="str">
        <f>IFERROR(__xludf.DUMMYFUNCTION("""COMPUTED_VALUE"""),"")</f>
        <v/>
      </c>
      <c r="K773" s="105" t="str">
        <f>IFERROR(__xludf.DUMMYFUNCTION("""COMPUTED_VALUE"""),"")</f>
        <v/>
      </c>
      <c r="L773" s="105" t="str">
        <f>IFERROR(__xludf.DUMMYFUNCTION("""COMPUTED_VALUE"""),"")</f>
        <v/>
      </c>
      <c r="M773" s="105" t="str">
        <f>IFERROR(__xludf.DUMMYFUNCTION("""COMPUTED_VALUE"""),"")</f>
        <v/>
      </c>
      <c r="N773" s="105" t="str">
        <f>IFERROR(__xludf.DUMMYFUNCTION("""COMPUTED_VALUE"""),"")</f>
        <v/>
      </c>
      <c r="O773" s="105" t="str">
        <f>IFERROR(__xludf.DUMMYFUNCTION("""COMPUTED_VALUE"""),"")</f>
        <v/>
      </c>
      <c r="P773" s="105" t="str">
        <f>IFERROR(__xludf.DUMMYFUNCTION("""COMPUTED_VALUE"""),"")</f>
        <v/>
      </c>
      <c r="Q773" s="105" t="str">
        <f>IFERROR(__xludf.DUMMYFUNCTION("""COMPUTED_VALUE"""),"")</f>
        <v/>
      </c>
      <c r="R773" s="105" t="str">
        <f>IFERROR(__xludf.DUMMYFUNCTION("""COMPUTED_VALUE"""),"")</f>
        <v/>
      </c>
      <c r="S773" s="105" t="str">
        <f>IFERROR(__xludf.DUMMYFUNCTION("""COMPUTED_VALUE"""),"")</f>
        <v/>
      </c>
      <c r="T773" s="105" t="str">
        <f>IFERROR(__xludf.DUMMYFUNCTION("""COMPUTED_VALUE"""),"")</f>
        <v/>
      </c>
      <c r="U773" s="105" t="str">
        <f>IFERROR(__xludf.DUMMYFUNCTION("""COMPUTED_VALUE"""),"")</f>
        <v/>
      </c>
      <c r="V773" s="105" t="str">
        <f>IFERROR(__xludf.DUMMYFUNCTION("""COMPUTED_VALUE"""),"")</f>
        <v/>
      </c>
      <c r="W773" s="105" t="str">
        <f>IFERROR(__xludf.DUMMYFUNCTION("""COMPUTED_VALUE"""),"")</f>
        <v/>
      </c>
      <c r="X773" s="105" t="str">
        <f>IFERROR(__xludf.DUMMYFUNCTION("""COMPUTED_VALUE"""),"")</f>
        <v/>
      </c>
      <c r="Y773" s="105" t="str">
        <f>IFERROR(__xludf.DUMMYFUNCTION("""COMPUTED_VALUE"""),"")</f>
        <v/>
      </c>
      <c r="Z773" s="105" t="str">
        <f>IFERROR(__xludf.DUMMYFUNCTION("""COMPUTED_VALUE"""),"")</f>
        <v/>
      </c>
      <c r="AA773" s="105" t="str">
        <f>IFERROR(__xludf.DUMMYFUNCTION("""COMPUTED_VALUE"""),"")</f>
        <v/>
      </c>
      <c r="AB773" s="105" t="str">
        <f>IFERROR(__xludf.DUMMYFUNCTION("""COMPUTED_VALUE"""),"")</f>
        <v/>
      </c>
      <c r="AC773" s="105" t="str">
        <f>IFERROR(__xludf.DUMMYFUNCTION("""COMPUTED_VALUE"""),"")</f>
        <v/>
      </c>
      <c r="AD773" s="105" t="str">
        <f>IFERROR(__xludf.DUMMYFUNCTION("""COMPUTED_VALUE"""),"")</f>
        <v/>
      </c>
      <c r="AE773" s="105" t="str">
        <f>IFERROR(__xludf.DUMMYFUNCTION("""COMPUTED_VALUE"""),"")</f>
        <v/>
      </c>
      <c r="AF773" s="105" t="str">
        <f>IFERROR(__xludf.DUMMYFUNCTION("""COMPUTED_VALUE"""),"")</f>
        <v/>
      </c>
      <c r="AG773" s="105" t="str">
        <f>IFERROR(__xludf.DUMMYFUNCTION("""COMPUTED_VALUE"""),"")</f>
        <v/>
      </c>
      <c r="AH773" s="105" t="str">
        <f>IFERROR(__xludf.DUMMYFUNCTION("""COMPUTED_VALUE"""),"")</f>
        <v/>
      </c>
      <c r="AI773" s="105" t="str">
        <f>IFERROR(__xludf.DUMMYFUNCTION("""COMPUTED_VALUE"""),"")</f>
        <v/>
      </c>
      <c r="AJ773" s="105" t="str">
        <f>IFERROR(__xludf.DUMMYFUNCTION("""COMPUTED_VALUE"""),"")</f>
        <v/>
      </c>
      <c r="AK773" s="105" t="str">
        <f>IFERROR(__xludf.DUMMYFUNCTION("""COMPUTED_VALUE"""),"")</f>
        <v/>
      </c>
      <c r="AL773" s="105" t="str">
        <f>IFERROR(__xludf.DUMMYFUNCTION("""COMPUTED_VALUE"""),"")</f>
        <v/>
      </c>
      <c r="AM773" s="105" t="str">
        <f>IFERROR(__xludf.DUMMYFUNCTION("""COMPUTED_VALUE"""),"")</f>
        <v/>
      </c>
      <c r="AN773" s="105" t="str">
        <f>IFERROR(__xludf.DUMMYFUNCTION("""COMPUTED_VALUE"""),"")</f>
        <v/>
      </c>
    </row>
    <row r="774">
      <c r="B774" s="105"/>
      <c r="C774" s="105"/>
      <c r="E774" s="109"/>
      <c r="F774" s="110"/>
      <c r="G774" s="107"/>
      <c r="H774" s="108"/>
      <c r="J774" s="108" t="str">
        <f>IFERROR(__xludf.DUMMYFUNCTION("""COMPUTED_VALUE"""),"")</f>
        <v/>
      </c>
      <c r="K774" s="105" t="str">
        <f>IFERROR(__xludf.DUMMYFUNCTION("""COMPUTED_VALUE"""),"")</f>
        <v/>
      </c>
      <c r="L774" s="105" t="str">
        <f>IFERROR(__xludf.DUMMYFUNCTION("""COMPUTED_VALUE"""),"")</f>
        <v/>
      </c>
      <c r="M774" s="105" t="str">
        <f>IFERROR(__xludf.DUMMYFUNCTION("""COMPUTED_VALUE"""),"")</f>
        <v/>
      </c>
      <c r="N774" s="105" t="str">
        <f>IFERROR(__xludf.DUMMYFUNCTION("""COMPUTED_VALUE"""),"")</f>
        <v/>
      </c>
      <c r="O774" s="105" t="str">
        <f>IFERROR(__xludf.DUMMYFUNCTION("""COMPUTED_VALUE"""),"")</f>
        <v/>
      </c>
      <c r="P774" s="105" t="str">
        <f>IFERROR(__xludf.DUMMYFUNCTION("""COMPUTED_VALUE"""),"")</f>
        <v/>
      </c>
      <c r="Q774" s="105" t="str">
        <f>IFERROR(__xludf.DUMMYFUNCTION("""COMPUTED_VALUE"""),"")</f>
        <v/>
      </c>
      <c r="R774" s="105" t="str">
        <f>IFERROR(__xludf.DUMMYFUNCTION("""COMPUTED_VALUE"""),"")</f>
        <v/>
      </c>
      <c r="S774" s="105" t="str">
        <f>IFERROR(__xludf.DUMMYFUNCTION("""COMPUTED_VALUE"""),"")</f>
        <v/>
      </c>
      <c r="T774" s="105" t="str">
        <f>IFERROR(__xludf.DUMMYFUNCTION("""COMPUTED_VALUE"""),"")</f>
        <v/>
      </c>
      <c r="U774" s="105" t="str">
        <f>IFERROR(__xludf.DUMMYFUNCTION("""COMPUTED_VALUE"""),"")</f>
        <v/>
      </c>
      <c r="V774" s="105" t="str">
        <f>IFERROR(__xludf.DUMMYFUNCTION("""COMPUTED_VALUE"""),"")</f>
        <v/>
      </c>
      <c r="W774" s="105" t="str">
        <f>IFERROR(__xludf.DUMMYFUNCTION("""COMPUTED_VALUE"""),"")</f>
        <v/>
      </c>
      <c r="X774" s="105" t="str">
        <f>IFERROR(__xludf.DUMMYFUNCTION("""COMPUTED_VALUE"""),"")</f>
        <v/>
      </c>
      <c r="Y774" s="105" t="str">
        <f>IFERROR(__xludf.DUMMYFUNCTION("""COMPUTED_VALUE"""),"")</f>
        <v/>
      </c>
      <c r="Z774" s="105" t="str">
        <f>IFERROR(__xludf.DUMMYFUNCTION("""COMPUTED_VALUE"""),"")</f>
        <v/>
      </c>
      <c r="AA774" s="105" t="str">
        <f>IFERROR(__xludf.DUMMYFUNCTION("""COMPUTED_VALUE"""),"")</f>
        <v/>
      </c>
      <c r="AB774" s="105" t="str">
        <f>IFERROR(__xludf.DUMMYFUNCTION("""COMPUTED_VALUE"""),"")</f>
        <v/>
      </c>
      <c r="AC774" s="105" t="str">
        <f>IFERROR(__xludf.DUMMYFUNCTION("""COMPUTED_VALUE"""),"")</f>
        <v/>
      </c>
      <c r="AD774" s="105" t="str">
        <f>IFERROR(__xludf.DUMMYFUNCTION("""COMPUTED_VALUE"""),"")</f>
        <v/>
      </c>
      <c r="AE774" s="105" t="str">
        <f>IFERROR(__xludf.DUMMYFUNCTION("""COMPUTED_VALUE"""),"")</f>
        <v/>
      </c>
      <c r="AF774" s="105" t="str">
        <f>IFERROR(__xludf.DUMMYFUNCTION("""COMPUTED_VALUE"""),"")</f>
        <v/>
      </c>
      <c r="AG774" s="105" t="str">
        <f>IFERROR(__xludf.DUMMYFUNCTION("""COMPUTED_VALUE"""),"")</f>
        <v/>
      </c>
      <c r="AH774" s="105" t="str">
        <f>IFERROR(__xludf.DUMMYFUNCTION("""COMPUTED_VALUE"""),"")</f>
        <v/>
      </c>
      <c r="AI774" s="105" t="str">
        <f>IFERROR(__xludf.DUMMYFUNCTION("""COMPUTED_VALUE"""),"")</f>
        <v/>
      </c>
      <c r="AJ774" s="105" t="str">
        <f>IFERROR(__xludf.DUMMYFUNCTION("""COMPUTED_VALUE"""),"")</f>
        <v/>
      </c>
      <c r="AK774" s="105" t="str">
        <f>IFERROR(__xludf.DUMMYFUNCTION("""COMPUTED_VALUE"""),"")</f>
        <v/>
      </c>
      <c r="AL774" s="105" t="str">
        <f>IFERROR(__xludf.DUMMYFUNCTION("""COMPUTED_VALUE"""),"")</f>
        <v/>
      </c>
      <c r="AM774" s="105" t="str">
        <f>IFERROR(__xludf.DUMMYFUNCTION("""COMPUTED_VALUE"""),"")</f>
        <v/>
      </c>
      <c r="AN774" s="105" t="str">
        <f>IFERROR(__xludf.DUMMYFUNCTION("""COMPUTED_VALUE"""),"")</f>
        <v/>
      </c>
    </row>
    <row r="775">
      <c r="B775" s="105"/>
      <c r="C775" s="105"/>
      <c r="E775" s="109"/>
      <c r="F775" s="110"/>
      <c r="G775" s="107"/>
      <c r="H775" s="108"/>
      <c r="J775" s="108" t="str">
        <f>IFERROR(__xludf.DUMMYFUNCTION("""COMPUTED_VALUE"""),"")</f>
        <v/>
      </c>
      <c r="K775" s="105" t="str">
        <f>IFERROR(__xludf.DUMMYFUNCTION("""COMPUTED_VALUE"""),"")</f>
        <v/>
      </c>
      <c r="L775" s="105" t="str">
        <f>IFERROR(__xludf.DUMMYFUNCTION("""COMPUTED_VALUE"""),"")</f>
        <v/>
      </c>
      <c r="M775" s="105" t="str">
        <f>IFERROR(__xludf.DUMMYFUNCTION("""COMPUTED_VALUE"""),"")</f>
        <v/>
      </c>
      <c r="N775" s="105" t="str">
        <f>IFERROR(__xludf.DUMMYFUNCTION("""COMPUTED_VALUE"""),"")</f>
        <v/>
      </c>
      <c r="O775" s="105" t="str">
        <f>IFERROR(__xludf.DUMMYFUNCTION("""COMPUTED_VALUE"""),"")</f>
        <v/>
      </c>
      <c r="P775" s="105" t="str">
        <f>IFERROR(__xludf.DUMMYFUNCTION("""COMPUTED_VALUE"""),"")</f>
        <v/>
      </c>
      <c r="Q775" s="105" t="str">
        <f>IFERROR(__xludf.DUMMYFUNCTION("""COMPUTED_VALUE"""),"")</f>
        <v/>
      </c>
      <c r="R775" s="105" t="str">
        <f>IFERROR(__xludf.DUMMYFUNCTION("""COMPUTED_VALUE"""),"")</f>
        <v/>
      </c>
      <c r="S775" s="105" t="str">
        <f>IFERROR(__xludf.DUMMYFUNCTION("""COMPUTED_VALUE"""),"")</f>
        <v/>
      </c>
      <c r="T775" s="105" t="str">
        <f>IFERROR(__xludf.DUMMYFUNCTION("""COMPUTED_VALUE"""),"")</f>
        <v/>
      </c>
      <c r="U775" s="105" t="str">
        <f>IFERROR(__xludf.DUMMYFUNCTION("""COMPUTED_VALUE"""),"")</f>
        <v/>
      </c>
      <c r="V775" s="105" t="str">
        <f>IFERROR(__xludf.DUMMYFUNCTION("""COMPUTED_VALUE"""),"")</f>
        <v/>
      </c>
      <c r="W775" s="105" t="str">
        <f>IFERROR(__xludf.DUMMYFUNCTION("""COMPUTED_VALUE"""),"")</f>
        <v/>
      </c>
      <c r="X775" s="105" t="str">
        <f>IFERROR(__xludf.DUMMYFUNCTION("""COMPUTED_VALUE"""),"")</f>
        <v/>
      </c>
      <c r="Y775" s="105" t="str">
        <f>IFERROR(__xludf.DUMMYFUNCTION("""COMPUTED_VALUE"""),"")</f>
        <v/>
      </c>
      <c r="Z775" s="105" t="str">
        <f>IFERROR(__xludf.DUMMYFUNCTION("""COMPUTED_VALUE"""),"")</f>
        <v/>
      </c>
      <c r="AA775" s="105" t="str">
        <f>IFERROR(__xludf.DUMMYFUNCTION("""COMPUTED_VALUE"""),"")</f>
        <v/>
      </c>
      <c r="AB775" s="105" t="str">
        <f>IFERROR(__xludf.DUMMYFUNCTION("""COMPUTED_VALUE"""),"")</f>
        <v/>
      </c>
      <c r="AC775" s="105" t="str">
        <f>IFERROR(__xludf.DUMMYFUNCTION("""COMPUTED_VALUE"""),"")</f>
        <v/>
      </c>
      <c r="AD775" s="105" t="str">
        <f>IFERROR(__xludf.DUMMYFUNCTION("""COMPUTED_VALUE"""),"")</f>
        <v/>
      </c>
      <c r="AE775" s="105" t="str">
        <f>IFERROR(__xludf.DUMMYFUNCTION("""COMPUTED_VALUE"""),"")</f>
        <v/>
      </c>
      <c r="AF775" s="105" t="str">
        <f>IFERROR(__xludf.DUMMYFUNCTION("""COMPUTED_VALUE"""),"")</f>
        <v/>
      </c>
      <c r="AG775" s="105" t="str">
        <f>IFERROR(__xludf.DUMMYFUNCTION("""COMPUTED_VALUE"""),"")</f>
        <v/>
      </c>
      <c r="AH775" s="105" t="str">
        <f>IFERROR(__xludf.DUMMYFUNCTION("""COMPUTED_VALUE"""),"")</f>
        <v/>
      </c>
      <c r="AI775" s="105" t="str">
        <f>IFERROR(__xludf.DUMMYFUNCTION("""COMPUTED_VALUE"""),"")</f>
        <v/>
      </c>
      <c r="AJ775" s="105" t="str">
        <f>IFERROR(__xludf.DUMMYFUNCTION("""COMPUTED_VALUE"""),"")</f>
        <v/>
      </c>
      <c r="AK775" s="105" t="str">
        <f>IFERROR(__xludf.DUMMYFUNCTION("""COMPUTED_VALUE"""),"")</f>
        <v/>
      </c>
      <c r="AL775" s="105" t="str">
        <f>IFERROR(__xludf.DUMMYFUNCTION("""COMPUTED_VALUE"""),"")</f>
        <v/>
      </c>
      <c r="AM775" s="105" t="str">
        <f>IFERROR(__xludf.DUMMYFUNCTION("""COMPUTED_VALUE"""),"")</f>
        <v/>
      </c>
      <c r="AN775" s="105" t="str">
        <f>IFERROR(__xludf.DUMMYFUNCTION("""COMPUTED_VALUE"""),"")</f>
        <v/>
      </c>
    </row>
    <row r="776">
      <c r="B776" s="105"/>
      <c r="C776" s="105"/>
      <c r="E776" s="109"/>
      <c r="F776" s="110"/>
      <c r="G776" s="107"/>
      <c r="H776" s="108"/>
      <c r="J776" s="108" t="str">
        <f>IFERROR(__xludf.DUMMYFUNCTION("""COMPUTED_VALUE"""),"")</f>
        <v/>
      </c>
      <c r="K776" s="105" t="str">
        <f>IFERROR(__xludf.DUMMYFUNCTION("""COMPUTED_VALUE"""),"")</f>
        <v/>
      </c>
      <c r="L776" s="105" t="str">
        <f>IFERROR(__xludf.DUMMYFUNCTION("""COMPUTED_VALUE"""),"")</f>
        <v/>
      </c>
      <c r="M776" s="105" t="str">
        <f>IFERROR(__xludf.DUMMYFUNCTION("""COMPUTED_VALUE"""),"")</f>
        <v/>
      </c>
      <c r="N776" s="105" t="str">
        <f>IFERROR(__xludf.DUMMYFUNCTION("""COMPUTED_VALUE"""),"")</f>
        <v/>
      </c>
      <c r="O776" s="105" t="str">
        <f>IFERROR(__xludf.DUMMYFUNCTION("""COMPUTED_VALUE"""),"")</f>
        <v/>
      </c>
      <c r="P776" s="105" t="str">
        <f>IFERROR(__xludf.DUMMYFUNCTION("""COMPUTED_VALUE"""),"")</f>
        <v/>
      </c>
      <c r="Q776" s="105" t="str">
        <f>IFERROR(__xludf.DUMMYFUNCTION("""COMPUTED_VALUE"""),"")</f>
        <v/>
      </c>
      <c r="R776" s="105" t="str">
        <f>IFERROR(__xludf.DUMMYFUNCTION("""COMPUTED_VALUE"""),"")</f>
        <v/>
      </c>
      <c r="S776" s="105" t="str">
        <f>IFERROR(__xludf.DUMMYFUNCTION("""COMPUTED_VALUE"""),"")</f>
        <v/>
      </c>
      <c r="T776" s="105" t="str">
        <f>IFERROR(__xludf.DUMMYFUNCTION("""COMPUTED_VALUE"""),"")</f>
        <v/>
      </c>
      <c r="U776" s="105" t="str">
        <f>IFERROR(__xludf.DUMMYFUNCTION("""COMPUTED_VALUE"""),"")</f>
        <v/>
      </c>
      <c r="V776" s="105" t="str">
        <f>IFERROR(__xludf.DUMMYFUNCTION("""COMPUTED_VALUE"""),"")</f>
        <v/>
      </c>
      <c r="W776" s="105" t="str">
        <f>IFERROR(__xludf.DUMMYFUNCTION("""COMPUTED_VALUE"""),"")</f>
        <v/>
      </c>
      <c r="X776" s="105" t="str">
        <f>IFERROR(__xludf.DUMMYFUNCTION("""COMPUTED_VALUE"""),"")</f>
        <v/>
      </c>
      <c r="Y776" s="105" t="str">
        <f>IFERROR(__xludf.DUMMYFUNCTION("""COMPUTED_VALUE"""),"")</f>
        <v/>
      </c>
      <c r="Z776" s="105" t="str">
        <f>IFERROR(__xludf.DUMMYFUNCTION("""COMPUTED_VALUE"""),"")</f>
        <v/>
      </c>
      <c r="AA776" s="105" t="str">
        <f>IFERROR(__xludf.DUMMYFUNCTION("""COMPUTED_VALUE"""),"")</f>
        <v/>
      </c>
      <c r="AB776" s="105" t="str">
        <f>IFERROR(__xludf.DUMMYFUNCTION("""COMPUTED_VALUE"""),"")</f>
        <v/>
      </c>
      <c r="AC776" s="105" t="str">
        <f>IFERROR(__xludf.DUMMYFUNCTION("""COMPUTED_VALUE"""),"")</f>
        <v/>
      </c>
      <c r="AD776" s="105" t="str">
        <f>IFERROR(__xludf.DUMMYFUNCTION("""COMPUTED_VALUE"""),"")</f>
        <v/>
      </c>
      <c r="AE776" s="105" t="str">
        <f>IFERROR(__xludf.DUMMYFUNCTION("""COMPUTED_VALUE"""),"")</f>
        <v/>
      </c>
      <c r="AF776" s="105" t="str">
        <f>IFERROR(__xludf.DUMMYFUNCTION("""COMPUTED_VALUE"""),"")</f>
        <v/>
      </c>
      <c r="AG776" s="105" t="str">
        <f>IFERROR(__xludf.DUMMYFUNCTION("""COMPUTED_VALUE"""),"")</f>
        <v/>
      </c>
      <c r="AH776" s="105" t="str">
        <f>IFERROR(__xludf.DUMMYFUNCTION("""COMPUTED_VALUE"""),"")</f>
        <v/>
      </c>
      <c r="AI776" s="105" t="str">
        <f>IFERROR(__xludf.DUMMYFUNCTION("""COMPUTED_VALUE"""),"")</f>
        <v/>
      </c>
      <c r="AJ776" s="105" t="str">
        <f>IFERROR(__xludf.DUMMYFUNCTION("""COMPUTED_VALUE"""),"")</f>
        <v/>
      </c>
      <c r="AK776" s="105" t="str">
        <f>IFERROR(__xludf.DUMMYFUNCTION("""COMPUTED_VALUE"""),"")</f>
        <v/>
      </c>
      <c r="AL776" s="105" t="str">
        <f>IFERROR(__xludf.DUMMYFUNCTION("""COMPUTED_VALUE"""),"")</f>
        <v/>
      </c>
      <c r="AM776" s="105" t="str">
        <f>IFERROR(__xludf.DUMMYFUNCTION("""COMPUTED_VALUE"""),"")</f>
        <v/>
      </c>
      <c r="AN776" s="105" t="str">
        <f>IFERROR(__xludf.DUMMYFUNCTION("""COMPUTED_VALUE"""),"")</f>
        <v/>
      </c>
    </row>
    <row r="777">
      <c r="B777" s="105"/>
      <c r="C777" s="105"/>
      <c r="E777" s="109"/>
      <c r="F777" s="110"/>
      <c r="G777" s="107"/>
      <c r="H777" s="108"/>
      <c r="J777" s="108" t="str">
        <f>IFERROR(__xludf.DUMMYFUNCTION("""COMPUTED_VALUE"""),"")</f>
        <v/>
      </c>
      <c r="K777" s="105" t="str">
        <f>IFERROR(__xludf.DUMMYFUNCTION("""COMPUTED_VALUE"""),"")</f>
        <v/>
      </c>
      <c r="L777" s="105" t="str">
        <f>IFERROR(__xludf.DUMMYFUNCTION("""COMPUTED_VALUE"""),"")</f>
        <v/>
      </c>
      <c r="M777" s="105" t="str">
        <f>IFERROR(__xludf.DUMMYFUNCTION("""COMPUTED_VALUE"""),"")</f>
        <v/>
      </c>
      <c r="N777" s="105" t="str">
        <f>IFERROR(__xludf.DUMMYFUNCTION("""COMPUTED_VALUE"""),"")</f>
        <v/>
      </c>
      <c r="O777" s="105" t="str">
        <f>IFERROR(__xludf.DUMMYFUNCTION("""COMPUTED_VALUE"""),"")</f>
        <v/>
      </c>
      <c r="P777" s="105" t="str">
        <f>IFERROR(__xludf.DUMMYFUNCTION("""COMPUTED_VALUE"""),"")</f>
        <v/>
      </c>
      <c r="Q777" s="105" t="str">
        <f>IFERROR(__xludf.DUMMYFUNCTION("""COMPUTED_VALUE"""),"")</f>
        <v/>
      </c>
      <c r="R777" s="105" t="str">
        <f>IFERROR(__xludf.DUMMYFUNCTION("""COMPUTED_VALUE"""),"")</f>
        <v/>
      </c>
      <c r="S777" s="105" t="str">
        <f>IFERROR(__xludf.DUMMYFUNCTION("""COMPUTED_VALUE"""),"")</f>
        <v/>
      </c>
      <c r="T777" s="105" t="str">
        <f>IFERROR(__xludf.DUMMYFUNCTION("""COMPUTED_VALUE"""),"")</f>
        <v/>
      </c>
      <c r="U777" s="105" t="str">
        <f>IFERROR(__xludf.DUMMYFUNCTION("""COMPUTED_VALUE"""),"")</f>
        <v/>
      </c>
      <c r="V777" s="105" t="str">
        <f>IFERROR(__xludf.DUMMYFUNCTION("""COMPUTED_VALUE"""),"")</f>
        <v/>
      </c>
      <c r="W777" s="105" t="str">
        <f>IFERROR(__xludf.DUMMYFUNCTION("""COMPUTED_VALUE"""),"")</f>
        <v/>
      </c>
      <c r="X777" s="105" t="str">
        <f>IFERROR(__xludf.DUMMYFUNCTION("""COMPUTED_VALUE"""),"")</f>
        <v/>
      </c>
      <c r="Y777" s="105" t="str">
        <f>IFERROR(__xludf.DUMMYFUNCTION("""COMPUTED_VALUE"""),"")</f>
        <v/>
      </c>
      <c r="Z777" s="105" t="str">
        <f>IFERROR(__xludf.DUMMYFUNCTION("""COMPUTED_VALUE"""),"")</f>
        <v/>
      </c>
      <c r="AA777" s="105" t="str">
        <f>IFERROR(__xludf.DUMMYFUNCTION("""COMPUTED_VALUE"""),"")</f>
        <v/>
      </c>
      <c r="AB777" s="105" t="str">
        <f>IFERROR(__xludf.DUMMYFUNCTION("""COMPUTED_VALUE"""),"")</f>
        <v/>
      </c>
      <c r="AC777" s="105" t="str">
        <f>IFERROR(__xludf.DUMMYFUNCTION("""COMPUTED_VALUE"""),"")</f>
        <v/>
      </c>
      <c r="AD777" s="105" t="str">
        <f>IFERROR(__xludf.DUMMYFUNCTION("""COMPUTED_VALUE"""),"")</f>
        <v/>
      </c>
      <c r="AE777" s="105" t="str">
        <f>IFERROR(__xludf.DUMMYFUNCTION("""COMPUTED_VALUE"""),"")</f>
        <v/>
      </c>
      <c r="AF777" s="105" t="str">
        <f>IFERROR(__xludf.DUMMYFUNCTION("""COMPUTED_VALUE"""),"")</f>
        <v/>
      </c>
      <c r="AG777" s="105" t="str">
        <f>IFERROR(__xludf.DUMMYFUNCTION("""COMPUTED_VALUE"""),"")</f>
        <v/>
      </c>
      <c r="AH777" s="105" t="str">
        <f>IFERROR(__xludf.DUMMYFUNCTION("""COMPUTED_VALUE"""),"")</f>
        <v/>
      </c>
      <c r="AI777" s="105" t="str">
        <f>IFERROR(__xludf.DUMMYFUNCTION("""COMPUTED_VALUE"""),"")</f>
        <v/>
      </c>
      <c r="AJ777" s="105" t="str">
        <f>IFERROR(__xludf.DUMMYFUNCTION("""COMPUTED_VALUE"""),"")</f>
        <v/>
      </c>
      <c r="AK777" s="105" t="str">
        <f>IFERROR(__xludf.DUMMYFUNCTION("""COMPUTED_VALUE"""),"")</f>
        <v/>
      </c>
      <c r="AL777" s="105" t="str">
        <f>IFERROR(__xludf.DUMMYFUNCTION("""COMPUTED_VALUE"""),"")</f>
        <v/>
      </c>
      <c r="AM777" s="105" t="str">
        <f>IFERROR(__xludf.DUMMYFUNCTION("""COMPUTED_VALUE"""),"")</f>
        <v/>
      </c>
      <c r="AN777" s="105" t="str">
        <f>IFERROR(__xludf.DUMMYFUNCTION("""COMPUTED_VALUE"""),"")</f>
        <v/>
      </c>
    </row>
    <row r="778">
      <c r="B778" s="105"/>
      <c r="C778" s="105"/>
      <c r="E778" s="109"/>
      <c r="F778" s="110"/>
      <c r="G778" s="107"/>
      <c r="H778" s="108"/>
      <c r="J778" s="108" t="str">
        <f>IFERROR(__xludf.DUMMYFUNCTION("""COMPUTED_VALUE"""),"")</f>
        <v/>
      </c>
      <c r="K778" s="105" t="str">
        <f>IFERROR(__xludf.DUMMYFUNCTION("""COMPUTED_VALUE"""),"")</f>
        <v/>
      </c>
      <c r="L778" s="105" t="str">
        <f>IFERROR(__xludf.DUMMYFUNCTION("""COMPUTED_VALUE"""),"")</f>
        <v/>
      </c>
      <c r="M778" s="105" t="str">
        <f>IFERROR(__xludf.DUMMYFUNCTION("""COMPUTED_VALUE"""),"")</f>
        <v/>
      </c>
      <c r="N778" s="105" t="str">
        <f>IFERROR(__xludf.DUMMYFUNCTION("""COMPUTED_VALUE"""),"")</f>
        <v/>
      </c>
      <c r="O778" s="105" t="str">
        <f>IFERROR(__xludf.DUMMYFUNCTION("""COMPUTED_VALUE"""),"")</f>
        <v/>
      </c>
      <c r="P778" s="105" t="str">
        <f>IFERROR(__xludf.DUMMYFUNCTION("""COMPUTED_VALUE"""),"")</f>
        <v/>
      </c>
      <c r="Q778" s="105" t="str">
        <f>IFERROR(__xludf.DUMMYFUNCTION("""COMPUTED_VALUE"""),"")</f>
        <v/>
      </c>
      <c r="R778" s="105" t="str">
        <f>IFERROR(__xludf.DUMMYFUNCTION("""COMPUTED_VALUE"""),"")</f>
        <v/>
      </c>
      <c r="S778" s="105" t="str">
        <f>IFERROR(__xludf.DUMMYFUNCTION("""COMPUTED_VALUE"""),"")</f>
        <v/>
      </c>
      <c r="T778" s="105" t="str">
        <f>IFERROR(__xludf.DUMMYFUNCTION("""COMPUTED_VALUE"""),"")</f>
        <v/>
      </c>
      <c r="U778" s="105" t="str">
        <f>IFERROR(__xludf.DUMMYFUNCTION("""COMPUTED_VALUE"""),"")</f>
        <v/>
      </c>
      <c r="V778" s="105" t="str">
        <f>IFERROR(__xludf.DUMMYFUNCTION("""COMPUTED_VALUE"""),"")</f>
        <v/>
      </c>
      <c r="W778" s="105" t="str">
        <f>IFERROR(__xludf.DUMMYFUNCTION("""COMPUTED_VALUE"""),"")</f>
        <v/>
      </c>
      <c r="X778" s="105" t="str">
        <f>IFERROR(__xludf.DUMMYFUNCTION("""COMPUTED_VALUE"""),"")</f>
        <v/>
      </c>
      <c r="Y778" s="105" t="str">
        <f>IFERROR(__xludf.DUMMYFUNCTION("""COMPUTED_VALUE"""),"")</f>
        <v/>
      </c>
      <c r="Z778" s="105" t="str">
        <f>IFERROR(__xludf.DUMMYFUNCTION("""COMPUTED_VALUE"""),"")</f>
        <v/>
      </c>
      <c r="AA778" s="105" t="str">
        <f>IFERROR(__xludf.DUMMYFUNCTION("""COMPUTED_VALUE"""),"")</f>
        <v/>
      </c>
      <c r="AB778" s="105" t="str">
        <f>IFERROR(__xludf.DUMMYFUNCTION("""COMPUTED_VALUE"""),"")</f>
        <v/>
      </c>
      <c r="AC778" s="105" t="str">
        <f>IFERROR(__xludf.DUMMYFUNCTION("""COMPUTED_VALUE"""),"")</f>
        <v/>
      </c>
      <c r="AD778" s="105" t="str">
        <f>IFERROR(__xludf.DUMMYFUNCTION("""COMPUTED_VALUE"""),"")</f>
        <v/>
      </c>
      <c r="AE778" s="105" t="str">
        <f>IFERROR(__xludf.DUMMYFUNCTION("""COMPUTED_VALUE"""),"")</f>
        <v/>
      </c>
      <c r="AF778" s="105" t="str">
        <f>IFERROR(__xludf.DUMMYFUNCTION("""COMPUTED_VALUE"""),"")</f>
        <v/>
      </c>
      <c r="AG778" s="105" t="str">
        <f>IFERROR(__xludf.DUMMYFUNCTION("""COMPUTED_VALUE"""),"")</f>
        <v/>
      </c>
      <c r="AH778" s="105" t="str">
        <f>IFERROR(__xludf.DUMMYFUNCTION("""COMPUTED_VALUE"""),"")</f>
        <v/>
      </c>
      <c r="AI778" s="105" t="str">
        <f>IFERROR(__xludf.DUMMYFUNCTION("""COMPUTED_VALUE"""),"")</f>
        <v/>
      </c>
      <c r="AJ778" s="105" t="str">
        <f>IFERROR(__xludf.DUMMYFUNCTION("""COMPUTED_VALUE"""),"")</f>
        <v/>
      </c>
      <c r="AK778" s="105" t="str">
        <f>IFERROR(__xludf.DUMMYFUNCTION("""COMPUTED_VALUE"""),"")</f>
        <v/>
      </c>
      <c r="AL778" s="105" t="str">
        <f>IFERROR(__xludf.DUMMYFUNCTION("""COMPUTED_VALUE"""),"")</f>
        <v/>
      </c>
      <c r="AM778" s="105" t="str">
        <f>IFERROR(__xludf.DUMMYFUNCTION("""COMPUTED_VALUE"""),"")</f>
        <v/>
      </c>
      <c r="AN778" s="105" t="str">
        <f>IFERROR(__xludf.DUMMYFUNCTION("""COMPUTED_VALUE"""),"")</f>
        <v/>
      </c>
    </row>
    <row r="779">
      <c r="B779" s="105"/>
      <c r="C779" s="105"/>
      <c r="E779" s="109"/>
      <c r="F779" s="110"/>
      <c r="G779" s="107"/>
      <c r="H779" s="108"/>
      <c r="J779" s="108" t="str">
        <f>IFERROR(__xludf.DUMMYFUNCTION("""COMPUTED_VALUE"""),"")</f>
        <v/>
      </c>
      <c r="K779" s="105" t="str">
        <f>IFERROR(__xludf.DUMMYFUNCTION("""COMPUTED_VALUE"""),"")</f>
        <v/>
      </c>
      <c r="L779" s="105" t="str">
        <f>IFERROR(__xludf.DUMMYFUNCTION("""COMPUTED_VALUE"""),"")</f>
        <v/>
      </c>
      <c r="M779" s="105" t="str">
        <f>IFERROR(__xludf.DUMMYFUNCTION("""COMPUTED_VALUE"""),"")</f>
        <v/>
      </c>
      <c r="N779" s="105" t="str">
        <f>IFERROR(__xludf.DUMMYFUNCTION("""COMPUTED_VALUE"""),"")</f>
        <v/>
      </c>
      <c r="O779" s="105" t="str">
        <f>IFERROR(__xludf.DUMMYFUNCTION("""COMPUTED_VALUE"""),"")</f>
        <v/>
      </c>
      <c r="P779" s="105" t="str">
        <f>IFERROR(__xludf.DUMMYFUNCTION("""COMPUTED_VALUE"""),"")</f>
        <v/>
      </c>
      <c r="Q779" s="105" t="str">
        <f>IFERROR(__xludf.DUMMYFUNCTION("""COMPUTED_VALUE"""),"")</f>
        <v/>
      </c>
      <c r="R779" s="105" t="str">
        <f>IFERROR(__xludf.DUMMYFUNCTION("""COMPUTED_VALUE"""),"")</f>
        <v/>
      </c>
      <c r="S779" s="105" t="str">
        <f>IFERROR(__xludf.DUMMYFUNCTION("""COMPUTED_VALUE"""),"")</f>
        <v/>
      </c>
      <c r="T779" s="105" t="str">
        <f>IFERROR(__xludf.DUMMYFUNCTION("""COMPUTED_VALUE"""),"")</f>
        <v/>
      </c>
      <c r="U779" s="105" t="str">
        <f>IFERROR(__xludf.DUMMYFUNCTION("""COMPUTED_VALUE"""),"")</f>
        <v/>
      </c>
      <c r="V779" s="105" t="str">
        <f>IFERROR(__xludf.DUMMYFUNCTION("""COMPUTED_VALUE"""),"")</f>
        <v/>
      </c>
      <c r="W779" s="105" t="str">
        <f>IFERROR(__xludf.DUMMYFUNCTION("""COMPUTED_VALUE"""),"")</f>
        <v/>
      </c>
      <c r="X779" s="105" t="str">
        <f>IFERROR(__xludf.DUMMYFUNCTION("""COMPUTED_VALUE"""),"")</f>
        <v/>
      </c>
      <c r="Y779" s="105" t="str">
        <f>IFERROR(__xludf.DUMMYFUNCTION("""COMPUTED_VALUE"""),"")</f>
        <v/>
      </c>
      <c r="Z779" s="105" t="str">
        <f>IFERROR(__xludf.DUMMYFUNCTION("""COMPUTED_VALUE"""),"")</f>
        <v/>
      </c>
      <c r="AA779" s="105" t="str">
        <f>IFERROR(__xludf.DUMMYFUNCTION("""COMPUTED_VALUE"""),"")</f>
        <v/>
      </c>
      <c r="AB779" s="105" t="str">
        <f>IFERROR(__xludf.DUMMYFUNCTION("""COMPUTED_VALUE"""),"")</f>
        <v/>
      </c>
      <c r="AC779" s="105" t="str">
        <f>IFERROR(__xludf.DUMMYFUNCTION("""COMPUTED_VALUE"""),"")</f>
        <v/>
      </c>
      <c r="AD779" s="105" t="str">
        <f>IFERROR(__xludf.DUMMYFUNCTION("""COMPUTED_VALUE"""),"")</f>
        <v/>
      </c>
      <c r="AE779" s="105" t="str">
        <f>IFERROR(__xludf.DUMMYFUNCTION("""COMPUTED_VALUE"""),"")</f>
        <v/>
      </c>
      <c r="AF779" s="105" t="str">
        <f>IFERROR(__xludf.DUMMYFUNCTION("""COMPUTED_VALUE"""),"")</f>
        <v/>
      </c>
      <c r="AG779" s="105" t="str">
        <f>IFERROR(__xludf.DUMMYFUNCTION("""COMPUTED_VALUE"""),"")</f>
        <v/>
      </c>
      <c r="AH779" s="105" t="str">
        <f>IFERROR(__xludf.DUMMYFUNCTION("""COMPUTED_VALUE"""),"")</f>
        <v/>
      </c>
      <c r="AI779" s="105" t="str">
        <f>IFERROR(__xludf.DUMMYFUNCTION("""COMPUTED_VALUE"""),"")</f>
        <v/>
      </c>
      <c r="AJ779" s="105" t="str">
        <f>IFERROR(__xludf.DUMMYFUNCTION("""COMPUTED_VALUE"""),"")</f>
        <v/>
      </c>
      <c r="AK779" s="105" t="str">
        <f>IFERROR(__xludf.DUMMYFUNCTION("""COMPUTED_VALUE"""),"")</f>
        <v/>
      </c>
      <c r="AL779" s="105" t="str">
        <f>IFERROR(__xludf.DUMMYFUNCTION("""COMPUTED_VALUE"""),"")</f>
        <v/>
      </c>
      <c r="AM779" s="105" t="str">
        <f>IFERROR(__xludf.DUMMYFUNCTION("""COMPUTED_VALUE"""),"")</f>
        <v/>
      </c>
      <c r="AN779" s="105" t="str">
        <f>IFERROR(__xludf.DUMMYFUNCTION("""COMPUTED_VALUE"""),"")</f>
        <v/>
      </c>
    </row>
    <row r="780">
      <c r="B780" s="105"/>
      <c r="C780" s="105"/>
      <c r="E780" s="109"/>
      <c r="F780" s="110"/>
      <c r="G780" s="107"/>
      <c r="H780" s="108"/>
      <c r="J780" s="108" t="str">
        <f>IFERROR(__xludf.DUMMYFUNCTION("""COMPUTED_VALUE"""),"")</f>
        <v/>
      </c>
      <c r="K780" s="105" t="str">
        <f>IFERROR(__xludf.DUMMYFUNCTION("""COMPUTED_VALUE"""),"")</f>
        <v/>
      </c>
      <c r="L780" s="105" t="str">
        <f>IFERROR(__xludf.DUMMYFUNCTION("""COMPUTED_VALUE"""),"")</f>
        <v/>
      </c>
      <c r="M780" s="105" t="str">
        <f>IFERROR(__xludf.DUMMYFUNCTION("""COMPUTED_VALUE"""),"")</f>
        <v/>
      </c>
      <c r="N780" s="105" t="str">
        <f>IFERROR(__xludf.DUMMYFUNCTION("""COMPUTED_VALUE"""),"")</f>
        <v/>
      </c>
      <c r="O780" s="105" t="str">
        <f>IFERROR(__xludf.DUMMYFUNCTION("""COMPUTED_VALUE"""),"")</f>
        <v/>
      </c>
      <c r="P780" s="105" t="str">
        <f>IFERROR(__xludf.DUMMYFUNCTION("""COMPUTED_VALUE"""),"")</f>
        <v/>
      </c>
      <c r="Q780" s="105" t="str">
        <f>IFERROR(__xludf.DUMMYFUNCTION("""COMPUTED_VALUE"""),"")</f>
        <v/>
      </c>
      <c r="R780" s="105" t="str">
        <f>IFERROR(__xludf.DUMMYFUNCTION("""COMPUTED_VALUE"""),"")</f>
        <v/>
      </c>
      <c r="S780" s="105" t="str">
        <f>IFERROR(__xludf.DUMMYFUNCTION("""COMPUTED_VALUE"""),"")</f>
        <v/>
      </c>
      <c r="T780" s="105" t="str">
        <f>IFERROR(__xludf.DUMMYFUNCTION("""COMPUTED_VALUE"""),"")</f>
        <v/>
      </c>
      <c r="U780" s="105" t="str">
        <f>IFERROR(__xludf.DUMMYFUNCTION("""COMPUTED_VALUE"""),"")</f>
        <v/>
      </c>
      <c r="V780" s="105" t="str">
        <f>IFERROR(__xludf.DUMMYFUNCTION("""COMPUTED_VALUE"""),"")</f>
        <v/>
      </c>
      <c r="W780" s="105" t="str">
        <f>IFERROR(__xludf.DUMMYFUNCTION("""COMPUTED_VALUE"""),"")</f>
        <v/>
      </c>
      <c r="X780" s="105" t="str">
        <f>IFERROR(__xludf.DUMMYFUNCTION("""COMPUTED_VALUE"""),"")</f>
        <v/>
      </c>
      <c r="Y780" s="105" t="str">
        <f>IFERROR(__xludf.DUMMYFUNCTION("""COMPUTED_VALUE"""),"")</f>
        <v/>
      </c>
      <c r="Z780" s="105" t="str">
        <f>IFERROR(__xludf.DUMMYFUNCTION("""COMPUTED_VALUE"""),"")</f>
        <v/>
      </c>
      <c r="AA780" s="105" t="str">
        <f>IFERROR(__xludf.DUMMYFUNCTION("""COMPUTED_VALUE"""),"")</f>
        <v/>
      </c>
      <c r="AB780" s="105" t="str">
        <f>IFERROR(__xludf.DUMMYFUNCTION("""COMPUTED_VALUE"""),"")</f>
        <v/>
      </c>
      <c r="AC780" s="105" t="str">
        <f>IFERROR(__xludf.DUMMYFUNCTION("""COMPUTED_VALUE"""),"")</f>
        <v/>
      </c>
      <c r="AD780" s="105" t="str">
        <f>IFERROR(__xludf.DUMMYFUNCTION("""COMPUTED_VALUE"""),"")</f>
        <v/>
      </c>
      <c r="AE780" s="105" t="str">
        <f>IFERROR(__xludf.DUMMYFUNCTION("""COMPUTED_VALUE"""),"")</f>
        <v/>
      </c>
      <c r="AF780" s="105" t="str">
        <f>IFERROR(__xludf.DUMMYFUNCTION("""COMPUTED_VALUE"""),"")</f>
        <v/>
      </c>
      <c r="AG780" s="105" t="str">
        <f>IFERROR(__xludf.DUMMYFUNCTION("""COMPUTED_VALUE"""),"")</f>
        <v/>
      </c>
      <c r="AH780" s="105" t="str">
        <f>IFERROR(__xludf.DUMMYFUNCTION("""COMPUTED_VALUE"""),"")</f>
        <v/>
      </c>
      <c r="AI780" s="105" t="str">
        <f>IFERROR(__xludf.DUMMYFUNCTION("""COMPUTED_VALUE"""),"")</f>
        <v/>
      </c>
      <c r="AJ780" s="105" t="str">
        <f>IFERROR(__xludf.DUMMYFUNCTION("""COMPUTED_VALUE"""),"")</f>
        <v/>
      </c>
      <c r="AK780" s="105" t="str">
        <f>IFERROR(__xludf.DUMMYFUNCTION("""COMPUTED_VALUE"""),"")</f>
        <v/>
      </c>
      <c r="AL780" s="105" t="str">
        <f>IFERROR(__xludf.DUMMYFUNCTION("""COMPUTED_VALUE"""),"")</f>
        <v/>
      </c>
      <c r="AM780" s="105" t="str">
        <f>IFERROR(__xludf.DUMMYFUNCTION("""COMPUTED_VALUE"""),"")</f>
        <v/>
      </c>
      <c r="AN780" s="105" t="str">
        <f>IFERROR(__xludf.DUMMYFUNCTION("""COMPUTED_VALUE"""),"")</f>
        <v/>
      </c>
    </row>
    <row r="781">
      <c r="B781" s="105"/>
      <c r="C781" s="105"/>
      <c r="E781" s="109"/>
      <c r="F781" s="110"/>
      <c r="G781" s="107"/>
      <c r="H781" s="108"/>
      <c r="J781" s="108" t="str">
        <f>IFERROR(__xludf.DUMMYFUNCTION("""COMPUTED_VALUE"""),"")</f>
        <v/>
      </c>
      <c r="K781" s="105" t="str">
        <f>IFERROR(__xludf.DUMMYFUNCTION("""COMPUTED_VALUE"""),"")</f>
        <v/>
      </c>
      <c r="L781" s="105" t="str">
        <f>IFERROR(__xludf.DUMMYFUNCTION("""COMPUTED_VALUE"""),"")</f>
        <v/>
      </c>
      <c r="M781" s="105" t="str">
        <f>IFERROR(__xludf.DUMMYFUNCTION("""COMPUTED_VALUE"""),"")</f>
        <v/>
      </c>
      <c r="N781" s="105" t="str">
        <f>IFERROR(__xludf.DUMMYFUNCTION("""COMPUTED_VALUE"""),"")</f>
        <v/>
      </c>
      <c r="O781" s="105" t="str">
        <f>IFERROR(__xludf.DUMMYFUNCTION("""COMPUTED_VALUE"""),"")</f>
        <v/>
      </c>
      <c r="P781" s="105" t="str">
        <f>IFERROR(__xludf.DUMMYFUNCTION("""COMPUTED_VALUE"""),"")</f>
        <v/>
      </c>
      <c r="Q781" s="105" t="str">
        <f>IFERROR(__xludf.DUMMYFUNCTION("""COMPUTED_VALUE"""),"")</f>
        <v/>
      </c>
      <c r="R781" s="105" t="str">
        <f>IFERROR(__xludf.DUMMYFUNCTION("""COMPUTED_VALUE"""),"")</f>
        <v/>
      </c>
      <c r="S781" s="105" t="str">
        <f>IFERROR(__xludf.DUMMYFUNCTION("""COMPUTED_VALUE"""),"")</f>
        <v/>
      </c>
      <c r="T781" s="105" t="str">
        <f>IFERROR(__xludf.DUMMYFUNCTION("""COMPUTED_VALUE"""),"")</f>
        <v/>
      </c>
      <c r="U781" s="105" t="str">
        <f>IFERROR(__xludf.DUMMYFUNCTION("""COMPUTED_VALUE"""),"")</f>
        <v/>
      </c>
      <c r="V781" s="105" t="str">
        <f>IFERROR(__xludf.DUMMYFUNCTION("""COMPUTED_VALUE"""),"")</f>
        <v/>
      </c>
      <c r="W781" s="105" t="str">
        <f>IFERROR(__xludf.DUMMYFUNCTION("""COMPUTED_VALUE"""),"")</f>
        <v/>
      </c>
      <c r="X781" s="105" t="str">
        <f>IFERROR(__xludf.DUMMYFUNCTION("""COMPUTED_VALUE"""),"")</f>
        <v/>
      </c>
      <c r="Y781" s="105" t="str">
        <f>IFERROR(__xludf.DUMMYFUNCTION("""COMPUTED_VALUE"""),"")</f>
        <v/>
      </c>
      <c r="Z781" s="105" t="str">
        <f>IFERROR(__xludf.DUMMYFUNCTION("""COMPUTED_VALUE"""),"")</f>
        <v/>
      </c>
      <c r="AA781" s="105" t="str">
        <f>IFERROR(__xludf.DUMMYFUNCTION("""COMPUTED_VALUE"""),"")</f>
        <v/>
      </c>
      <c r="AB781" s="105" t="str">
        <f>IFERROR(__xludf.DUMMYFUNCTION("""COMPUTED_VALUE"""),"")</f>
        <v/>
      </c>
      <c r="AC781" s="105" t="str">
        <f>IFERROR(__xludf.DUMMYFUNCTION("""COMPUTED_VALUE"""),"")</f>
        <v/>
      </c>
      <c r="AD781" s="105" t="str">
        <f>IFERROR(__xludf.DUMMYFUNCTION("""COMPUTED_VALUE"""),"")</f>
        <v/>
      </c>
      <c r="AE781" s="105" t="str">
        <f>IFERROR(__xludf.DUMMYFUNCTION("""COMPUTED_VALUE"""),"")</f>
        <v/>
      </c>
      <c r="AF781" s="105" t="str">
        <f>IFERROR(__xludf.DUMMYFUNCTION("""COMPUTED_VALUE"""),"")</f>
        <v/>
      </c>
      <c r="AG781" s="105" t="str">
        <f>IFERROR(__xludf.DUMMYFUNCTION("""COMPUTED_VALUE"""),"")</f>
        <v/>
      </c>
      <c r="AH781" s="105" t="str">
        <f>IFERROR(__xludf.DUMMYFUNCTION("""COMPUTED_VALUE"""),"")</f>
        <v/>
      </c>
      <c r="AI781" s="105" t="str">
        <f>IFERROR(__xludf.DUMMYFUNCTION("""COMPUTED_VALUE"""),"")</f>
        <v/>
      </c>
      <c r="AJ781" s="105" t="str">
        <f>IFERROR(__xludf.DUMMYFUNCTION("""COMPUTED_VALUE"""),"")</f>
        <v/>
      </c>
      <c r="AK781" s="105" t="str">
        <f>IFERROR(__xludf.DUMMYFUNCTION("""COMPUTED_VALUE"""),"")</f>
        <v/>
      </c>
      <c r="AL781" s="105" t="str">
        <f>IFERROR(__xludf.DUMMYFUNCTION("""COMPUTED_VALUE"""),"")</f>
        <v/>
      </c>
      <c r="AM781" s="105" t="str">
        <f>IFERROR(__xludf.DUMMYFUNCTION("""COMPUTED_VALUE"""),"")</f>
        <v/>
      </c>
      <c r="AN781" s="105" t="str">
        <f>IFERROR(__xludf.DUMMYFUNCTION("""COMPUTED_VALUE"""),"")</f>
        <v/>
      </c>
    </row>
    <row r="782">
      <c r="B782" s="105"/>
      <c r="C782" s="105"/>
      <c r="E782" s="109"/>
      <c r="F782" s="110"/>
      <c r="G782" s="107"/>
      <c r="H782" s="108"/>
      <c r="J782" s="108" t="str">
        <f>IFERROR(__xludf.DUMMYFUNCTION("""COMPUTED_VALUE"""),"")</f>
        <v/>
      </c>
      <c r="K782" s="105" t="str">
        <f>IFERROR(__xludf.DUMMYFUNCTION("""COMPUTED_VALUE"""),"")</f>
        <v/>
      </c>
      <c r="L782" s="105" t="str">
        <f>IFERROR(__xludf.DUMMYFUNCTION("""COMPUTED_VALUE"""),"")</f>
        <v/>
      </c>
      <c r="M782" s="105" t="str">
        <f>IFERROR(__xludf.DUMMYFUNCTION("""COMPUTED_VALUE"""),"")</f>
        <v/>
      </c>
      <c r="N782" s="105" t="str">
        <f>IFERROR(__xludf.DUMMYFUNCTION("""COMPUTED_VALUE"""),"")</f>
        <v/>
      </c>
      <c r="O782" s="105" t="str">
        <f>IFERROR(__xludf.DUMMYFUNCTION("""COMPUTED_VALUE"""),"")</f>
        <v/>
      </c>
      <c r="P782" s="105" t="str">
        <f>IFERROR(__xludf.DUMMYFUNCTION("""COMPUTED_VALUE"""),"")</f>
        <v/>
      </c>
      <c r="Q782" s="105" t="str">
        <f>IFERROR(__xludf.DUMMYFUNCTION("""COMPUTED_VALUE"""),"")</f>
        <v/>
      </c>
      <c r="R782" s="105" t="str">
        <f>IFERROR(__xludf.DUMMYFUNCTION("""COMPUTED_VALUE"""),"")</f>
        <v/>
      </c>
      <c r="S782" s="105" t="str">
        <f>IFERROR(__xludf.DUMMYFUNCTION("""COMPUTED_VALUE"""),"")</f>
        <v/>
      </c>
      <c r="T782" s="105" t="str">
        <f>IFERROR(__xludf.DUMMYFUNCTION("""COMPUTED_VALUE"""),"")</f>
        <v/>
      </c>
      <c r="U782" s="105" t="str">
        <f>IFERROR(__xludf.DUMMYFUNCTION("""COMPUTED_VALUE"""),"")</f>
        <v/>
      </c>
      <c r="V782" s="105" t="str">
        <f>IFERROR(__xludf.DUMMYFUNCTION("""COMPUTED_VALUE"""),"")</f>
        <v/>
      </c>
      <c r="W782" s="105" t="str">
        <f>IFERROR(__xludf.DUMMYFUNCTION("""COMPUTED_VALUE"""),"")</f>
        <v/>
      </c>
      <c r="X782" s="105" t="str">
        <f>IFERROR(__xludf.DUMMYFUNCTION("""COMPUTED_VALUE"""),"")</f>
        <v/>
      </c>
      <c r="Y782" s="105" t="str">
        <f>IFERROR(__xludf.DUMMYFUNCTION("""COMPUTED_VALUE"""),"")</f>
        <v/>
      </c>
      <c r="Z782" s="105" t="str">
        <f>IFERROR(__xludf.DUMMYFUNCTION("""COMPUTED_VALUE"""),"")</f>
        <v/>
      </c>
      <c r="AA782" s="105" t="str">
        <f>IFERROR(__xludf.DUMMYFUNCTION("""COMPUTED_VALUE"""),"")</f>
        <v/>
      </c>
      <c r="AB782" s="105" t="str">
        <f>IFERROR(__xludf.DUMMYFUNCTION("""COMPUTED_VALUE"""),"")</f>
        <v/>
      </c>
      <c r="AC782" s="105" t="str">
        <f>IFERROR(__xludf.DUMMYFUNCTION("""COMPUTED_VALUE"""),"")</f>
        <v/>
      </c>
      <c r="AD782" s="105" t="str">
        <f>IFERROR(__xludf.DUMMYFUNCTION("""COMPUTED_VALUE"""),"")</f>
        <v/>
      </c>
      <c r="AE782" s="105" t="str">
        <f>IFERROR(__xludf.DUMMYFUNCTION("""COMPUTED_VALUE"""),"")</f>
        <v/>
      </c>
      <c r="AF782" s="105" t="str">
        <f>IFERROR(__xludf.DUMMYFUNCTION("""COMPUTED_VALUE"""),"")</f>
        <v/>
      </c>
      <c r="AG782" s="105" t="str">
        <f>IFERROR(__xludf.DUMMYFUNCTION("""COMPUTED_VALUE"""),"")</f>
        <v/>
      </c>
      <c r="AH782" s="105" t="str">
        <f>IFERROR(__xludf.DUMMYFUNCTION("""COMPUTED_VALUE"""),"")</f>
        <v/>
      </c>
      <c r="AI782" s="105" t="str">
        <f>IFERROR(__xludf.DUMMYFUNCTION("""COMPUTED_VALUE"""),"")</f>
        <v/>
      </c>
      <c r="AJ782" s="105" t="str">
        <f>IFERROR(__xludf.DUMMYFUNCTION("""COMPUTED_VALUE"""),"")</f>
        <v/>
      </c>
      <c r="AK782" s="105" t="str">
        <f>IFERROR(__xludf.DUMMYFUNCTION("""COMPUTED_VALUE"""),"")</f>
        <v/>
      </c>
      <c r="AL782" s="105" t="str">
        <f>IFERROR(__xludf.DUMMYFUNCTION("""COMPUTED_VALUE"""),"")</f>
        <v/>
      </c>
      <c r="AM782" s="105" t="str">
        <f>IFERROR(__xludf.DUMMYFUNCTION("""COMPUTED_VALUE"""),"")</f>
        <v/>
      </c>
      <c r="AN782" s="105" t="str">
        <f>IFERROR(__xludf.DUMMYFUNCTION("""COMPUTED_VALUE"""),"")</f>
        <v/>
      </c>
    </row>
    <row r="783">
      <c r="B783" s="105"/>
      <c r="C783" s="105"/>
      <c r="E783" s="109"/>
      <c r="F783" s="110"/>
      <c r="G783" s="107"/>
      <c r="H783" s="108"/>
      <c r="J783" s="108" t="str">
        <f>IFERROR(__xludf.DUMMYFUNCTION("""COMPUTED_VALUE"""),"")</f>
        <v/>
      </c>
      <c r="K783" s="105" t="str">
        <f>IFERROR(__xludf.DUMMYFUNCTION("""COMPUTED_VALUE"""),"")</f>
        <v/>
      </c>
      <c r="L783" s="105" t="str">
        <f>IFERROR(__xludf.DUMMYFUNCTION("""COMPUTED_VALUE"""),"")</f>
        <v/>
      </c>
      <c r="M783" s="105" t="str">
        <f>IFERROR(__xludf.DUMMYFUNCTION("""COMPUTED_VALUE"""),"")</f>
        <v/>
      </c>
      <c r="N783" s="105" t="str">
        <f>IFERROR(__xludf.DUMMYFUNCTION("""COMPUTED_VALUE"""),"")</f>
        <v/>
      </c>
      <c r="O783" s="105" t="str">
        <f>IFERROR(__xludf.DUMMYFUNCTION("""COMPUTED_VALUE"""),"")</f>
        <v/>
      </c>
      <c r="P783" s="105" t="str">
        <f>IFERROR(__xludf.DUMMYFUNCTION("""COMPUTED_VALUE"""),"")</f>
        <v/>
      </c>
      <c r="Q783" s="105" t="str">
        <f>IFERROR(__xludf.DUMMYFUNCTION("""COMPUTED_VALUE"""),"")</f>
        <v/>
      </c>
      <c r="R783" s="105" t="str">
        <f>IFERROR(__xludf.DUMMYFUNCTION("""COMPUTED_VALUE"""),"")</f>
        <v/>
      </c>
      <c r="S783" s="105" t="str">
        <f>IFERROR(__xludf.DUMMYFUNCTION("""COMPUTED_VALUE"""),"")</f>
        <v/>
      </c>
      <c r="T783" s="105" t="str">
        <f>IFERROR(__xludf.DUMMYFUNCTION("""COMPUTED_VALUE"""),"")</f>
        <v/>
      </c>
      <c r="U783" s="105" t="str">
        <f>IFERROR(__xludf.DUMMYFUNCTION("""COMPUTED_VALUE"""),"")</f>
        <v/>
      </c>
      <c r="V783" s="105" t="str">
        <f>IFERROR(__xludf.DUMMYFUNCTION("""COMPUTED_VALUE"""),"")</f>
        <v/>
      </c>
      <c r="W783" s="105" t="str">
        <f>IFERROR(__xludf.DUMMYFUNCTION("""COMPUTED_VALUE"""),"")</f>
        <v/>
      </c>
      <c r="X783" s="105" t="str">
        <f>IFERROR(__xludf.DUMMYFUNCTION("""COMPUTED_VALUE"""),"")</f>
        <v/>
      </c>
      <c r="Y783" s="105" t="str">
        <f>IFERROR(__xludf.DUMMYFUNCTION("""COMPUTED_VALUE"""),"")</f>
        <v/>
      </c>
      <c r="Z783" s="105" t="str">
        <f>IFERROR(__xludf.DUMMYFUNCTION("""COMPUTED_VALUE"""),"")</f>
        <v/>
      </c>
      <c r="AA783" s="105" t="str">
        <f>IFERROR(__xludf.DUMMYFUNCTION("""COMPUTED_VALUE"""),"")</f>
        <v/>
      </c>
      <c r="AB783" s="105" t="str">
        <f>IFERROR(__xludf.DUMMYFUNCTION("""COMPUTED_VALUE"""),"")</f>
        <v/>
      </c>
      <c r="AC783" s="105" t="str">
        <f>IFERROR(__xludf.DUMMYFUNCTION("""COMPUTED_VALUE"""),"")</f>
        <v/>
      </c>
      <c r="AD783" s="105" t="str">
        <f>IFERROR(__xludf.DUMMYFUNCTION("""COMPUTED_VALUE"""),"")</f>
        <v/>
      </c>
      <c r="AE783" s="105" t="str">
        <f>IFERROR(__xludf.DUMMYFUNCTION("""COMPUTED_VALUE"""),"")</f>
        <v/>
      </c>
      <c r="AF783" s="105" t="str">
        <f>IFERROR(__xludf.DUMMYFUNCTION("""COMPUTED_VALUE"""),"")</f>
        <v/>
      </c>
      <c r="AG783" s="105" t="str">
        <f>IFERROR(__xludf.DUMMYFUNCTION("""COMPUTED_VALUE"""),"")</f>
        <v/>
      </c>
      <c r="AH783" s="105" t="str">
        <f>IFERROR(__xludf.DUMMYFUNCTION("""COMPUTED_VALUE"""),"")</f>
        <v/>
      </c>
      <c r="AI783" s="105" t="str">
        <f>IFERROR(__xludf.DUMMYFUNCTION("""COMPUTED_VALUE"""),"")</f>
        <v/>
      </c>
      <c r="AJ783" s="105" t="str">
        <f>IFERROR(__xludf.DUMMYFUNCTION("""COMPUTED_VALUE"""),"")</f>
        <v/>
      </c>
      <c r="AK783" s="105" t="str">
        <f>IFERROR(__xludf.DUMMYFUNCTION("""COMPUTED_VALUE"""),"")</f>
        <v/>
      </c>
      <c r="AL783" s="105" t="str">
        <f>IFERROR(__xludf.DUMMYFUNCTION("""COMPUTED_VALUE"""),"")</f>
        <v/>
      </c>
      <c r="AM783" s="105" t="str">
        <f>IFERROR(__xludf.DUMMYFUNCTION("""COMPUTED_VALUE"""),"")</f>
        <v/>
      </c>
      <c r="AN783" s="105" t="str">
        <f>IFERROR(__xludf.DUMMYFUNCTION("""COMPUTED_VALUE"""),"")</f>
        <v/>
      </c>
    </row>
    <row r="784">
      <c r="B784" s="105"/>
      <c r="C784" s="105"/>
      <c r="E784" s="109"/>
      <c r="F784" s="110"/>
      <c r="G784" s="107"/>
      <c r="H784" s="108"/>
      <c r="J784" s="108" t="str">
        <f>IFERROR(__xludf.DUMMYFUNCTION("""COMPUTED_VALUE"""),"")</f>
        <v/>
      </c>
      <c r="K784" s="105" t="str">
        <f>IFERROR(__xludf.DUMMYFUNCTION("""COMPUTED_VALUE"""),"")</f>
        <v/>
      </c>
      <c r="L784" s="105" t="str">
        <f>IFERROR(__xludf.DUMMYFUNCTION("""COMPUTED_VALUE"""),"")</f>
        <v/>
      </c>
      <c r="M784" s="105" t="str">
        <f>IFERROR(__xludf.DUMMYFUNCTION("""COMPUTED_VALUE"""),"")</f>
        <v/>
      </c>
      <c r="N784" s="105" t="str">
        <f>IFERROR(__xludf.DUMMYFUNCTION("""COMPUTED_VALUE"""),"")</f>
        <v/>
      </c>
      <c r="O784" s="105" t="str">
        <f>IFERROR(__xludf.DUMMYFUNCTION("""COMPUTED_VALUE"""),"")</f>
        <v/>
      </c>
      <c r="P784" s="105" t="str">
        <f>IFERROR(__xludf.DUMMYFUNCTION("""COMPUTED_VALUE"""),"")</f>
        <v/>
      </c>
      <c r="Q784" s="105" t="str">
        <f>IFERROR(__xludf.DUMMYFUNCTION("""COMPUTED_VALUE"""),"")</f>
        <v/>
      </c>
      <c r="R784" s="105" t="str">
        <f>IFERROR(__xludf.DUMMYFUNCTION("""COMPUTED_VALUE"""),"")</f>
        <v/>
      </c>
      <c r="S784" s="105" t="str">
        <f>IFERROR(__xludf.DUMMYFUNCTION("""COMPUTED_VALUE"""),"")</f>
        <v/>
      </c>
      <c r="T784" s="105" t="str">
        <f>IFERROR(__xludf.DUMMYFUNCTION("""COMPUTED_VALUE"""),"")</f>
        <v/>
      </c>
      <c r="U784" s="105" t="str">
        <f>IFERROR(__xludf.DUMMYFUNCTION("""COMPUTED_VALUE"""),"")</f>
        <v/>
      </c>
      <c r="V784" s="105" t="str">
        <f>IFERROR(__xludf.DUMMYFUNCTION("""COMPUTED_VALUE"""),"")</f>
        <v/>
      </c>
      <c r="W784" s="105" t="str">
        <f>IFERROR(__xludf.DUMMYFUNCTION("""COMPUTED_VALUE"""),"")</f>
        <v/>
      </c>
      <c r="X784" s="105" t="str">
        <f>IFERROR(__xludf.DUMMYFUNCTION("""COMPUTED_VALUE"""),"")</f>
        <v/>
      </c>
      <c r="Y784" s="105" t="str">
        <f>IFERROR(__xludf.DUMMYFUNCTION("""COMPUTED_VALUE"""),"")</f>
        <v/>
      </c>
      <c r="Z784" s="105" t="str">
        <f>IFERROR(__xludf.DUMMYFUNCTION("""COMPUTED_VALUE"""),"")</f>
        <v/>
      </c>
      <c r="AA784" s="105" t="str">
        <f>IFERROR(__xludf.DUMMYFUNCTION("""COMPUTED_VALUE"""),"")</f>
        <v/>
      </c>
      <c r="AB784" s="105" t="str">
        <f>IFERROR(__xludf.DUMMYFUNCTION("""COMPUTED_VALUE"""),"")</f>
        <v/>
      </c>
      <c r="AC784" s="105" t="str">
        <f>IFERROR(__xludf.DUMMYFUNCTION("""COMPUTED_VALUE"""),"")</f>
        <v/>
      </c>
      <c r="AD784" s="105" t="str">
        <f>IFERROR(__xludf.DUMMYFUNCTION("""COMPUTED_VALUE"""),"")</f>
        <v/>
      </c>
      <c r="AE784" s="105" t="str">
        <f>IFERROR(__xludf.DUMMYFUNCTION("""COMPUTED_VALUE"""),"")</f>
        <v/>
      </c>
      <c r="AF784" s="105" t="str">
        <f>IFERROR(__xludf.DUMMYFUNCTION("""COMPUTED_VALUE"""),"")</f>
        <v/>
      </c>
      <c r="AG784" s="105" t="str">
        <f>IFERROR(__xludf.DUMMYFUNCTION("""COMPUTED_VALUE"""),"")</f>
        <v/>
      </c>
      <c r="AH784" s="105" t="str">
        <f>IFERROR(__xludf.DUMMYFUNCTION("""COMPUTED_VALUE"""),"")</f>
        <v/>
      </c>
      <c r="AI784" s="105" t="str">
        <f>IFERROR(__xludf.DUMMYFUNCTION("""COMPUTED_VALUE"""),"")</f>
        <v/>
      </c>
      <c r="AJ784" s="105" t="str">
        <f>IFERROR(__xludf.DUMMYFUNCTION("""COMPUTED_VALUE"""),"")</f>
        <v/>
      </c>
      <c r="AK784" s="105" t="str">
        <f>IFERROR(__xludf.DUMMYFUNCTION("""COMPUTED_VALUE"""),"")</f>
        <v/>
      </c>
      <c r="AL784" s="105" t="str">
        <f>IFERROR(__xludf.DUMMYFUNCTION("""COMPUTED_VALUE"""),"")</f>
        <v/>
      </c>
      <c r="AM784" s="105" t="str">
        <f>IFERROR(__xludf.DUMMYFUNCTION("""COMPUTED_VALUE"""),"")</f>
        <v/>
      </c>
      <c r="AN784" s="105" t="str">
        <f>IFERROR(__xludf.DUMMYFUNCTION("""COMPUTED_VALUE"""),"")</f>
        <v/>
      </c>
    </row>
    <row r="785">
      <c r="B785" s="105"/>
      <c r="C785" s="105"/>
      <c r="E785" s="109"/>
      <c r="F785" s="110"/>
      <c r="G785" s="107"/>
      <c r="H785" s="108"/>
      <c r="J785" s="108" t="str">
        <f>IFERROR(__xludf.DUMMYFUNCTION("""COMPUTED_VALUE"""),"")</f>
        <v/>
      </c>
      <c r="K785" s="105" t="str">
        <f>IFERROR(__xludf.DUMMYFUNCTION("""COMPUTED_VALUE"""),"")</f>
        <v/>
      </c>
      <c r="L785" s="105" t="str">
        <f>IFERROR(__xludf.DUMMYFUNCTION("""COMPUTED_VALUE"""),"")</f>
        <v/>
      </c>
      <c r="M785" s="105" t="str">
        <f>IFERROR(__xludf.DUMMYFUNCTION("""COMPUTED_VALUE"""),"")</f>
        <v/>
      </c>
      <c r="N785" s="105" t="str">
        <f>IFERROR(__xludf.DUMMYFUNCTION("""COMPUTED_VALUE"""),"")</f>
        <v/>
      </c>
      <c r="O785" s="105" t="str">
        <f>IFERROR(__xludf.DUMMYFUNCTION("""COMPUTED_VALUE"""),"")</f>
        <v/>
      </c>
      <c r="P785" s="105" t="str">
        <f>IFERROR(__xludf.DUMMYFUNCTION("""COMPUTED_VALUE"""),"")</f>
        <v/>
      </c>
      <c r="Q785" s="105" t="str">
        <f>IFERROR(__xludf.DUMMYFUNCTION("""COMPUTED_VALUE"""),"")</f>
        <v/>
      </c>
      <c r="R785" s="105" t="str">
        <f>IFERROR(__xludf.DUMMYFUNCTION("""COMPUTED_VALUE"""),"")</f>
        <v/>
      </c>
      <c r="S785" s="105" t="str">
        <f>IFERROR(__xludf.DUMMYFUNCTION("""COMPUTED_VALUE"""),"")</f>
        <v/>
      </c>
      <c r="T785" s="105" t="str">
        <f>IFERROR(__xludf.DUMMYFUNCTION("""COMPUTED_VALUE"""),"")</f>
        <v/>
      </c>
      <c r="U785" s="105" t="str">
        <f>IFERROR(__xludf.DUMMYFUNCTION("""COMPUTED_VALUE"""),"")</f>
        <v/>
      </c>
      <c r="V785" s="105" t="str">
        <f>IFERROR(__xludf.DUMMYFUNCTION("""COMPUTED_VALUE"""),"")</f>
        <v/>
      </c>
      <c r="W785" s="105" t="str">
        <f>IFERROR(__xludf.DUMMYFUNCTION("""COMPUTED_VALUE"""),"")</f>
        <v/>
      </c>
      <c r="X785" s="105" t="str">
        <f>IFERROR(__xludf.DUMMYFUNCTION("""COMPUTED_VALUE"""),"")</f>
        <v/>
      </c>
      <c r="Y785" s="105" t="str">
        <f>IFERROR(__xludf.DUMMYFUNCTION("""COMPUTED_VALUE"""),"")</f>
        <v/>
      </c>
      <c r="Z785" s="105" t="str">
        <f>IFERROR(__xludf.DUMMYFUNCTION("""COMPUTED_VALUE"""),"")</f>
        <v/>
      </c>
      <c r="AA785" s="105" t="str">
        <f>IFERROR(__xludf.DUMMYFUNCTION("""COMPUTED_VALUE"""),"")</f>
        <v/>
      </c>
      <c r="AB785" s="105" t="str">
        <f>IFERROR(__xludf.DUMMYFUNCTION("""COMPUTED_VALUE"""),"")</f>
        <v/>
      </c>
      <c r="AC785" s="105" t="str">
        <f>IFERROR(__xludf.DUMMYFUNCTION("""COMPUTED_VALUE"""),"")</f>
        <v/>
      </c>
      <c r="AD785" s="105" t="str">
        <f>IFERROR(__xludf.DUMMYFUNCTION("""COMPUTED_VALUE"""),"")</f>
        <v/>
      </c>
      <c r="AE785" s="105" t="str">
        <f>IFERROR(__xludf.DUMMYFUNCTION("""COMPUTED_VALUE"""),"")</f>
        <v/>
      </c>
      <c r="AF785" s="105" t="str">
        <f>IFERROR(__xludf.DUMMYFUNCTION("""COMPUTED_VALUE"""),"")</f>
        <v/>
      </c>
      <c r="AG785" s="105" t="str">
        <f>IFERROR(__xludf.DUMMYFUNCTION("""COMPUTED_VALUE"""),"")</f>
        <v/>
      </c>
      <c r="AH785" s="105" t="str">
        <f>IFERROR(__xludf.DUMMYFUNCTION("""COMPUTED_VALUE"""),"")</f>
        <v/>
      </c>
      <c r="AI785" s="105" t="str">
        <f>IFERROR(__xludf.DUMMYFUNCTION("""COMPUTED_VALUE"""),"")</f>
        <v/>
      </c>
      <c r="AJ785" s="105" t="str">
        <f>IFERROR(__xludf.DUMMYFUNCTION("""COMPUTED_VALUE"""),"")</f>
        <v/>
      </c>
      <c r="AK785" s="105" t="str">
        <f>IFERROR(__xludf.DUMMYFUNCTION("""COMPUTED_VALUE"""),"")</f>
        <v/>
      </c>
      <c r="AL785" s="105" t="str">
        <f>IFERROR(__xludf.DUMMYFUNCTION("""COMPUTED_VALUE"""),"")</f>
        <v/>
      </c>
      <c r="AM785" s="105" t="str">
        <f>IFERROR(__xludf.DUMMYFUNCTION("""COMPUTED_VALUE"""),"")</f>
        <v/>
      </c>
      <c r="AN785" s="105" t="str">
        <f>IFERROR(__xludf.DUMMYFUNCTION("""COMPUTED_VALUE"""),"")</f>
        <v/>
      </c>
    </row>
    <row r="786">
      <c r="B786" s="105"/>
      <c r="C786" s="105"/>
      <c r="E786" s="109"/>
      <c r="F786" s="110"/>
      <c r="G786" s="107"/>
      <c r="H786" s="108"/>
      <c r="J786" s="108" t="str">
        <f>IFERROR(__xludf.DUMMYFUNCTION("""COMPUTED_VALUE"""),"")</f>
        <v/>
      </c>
      <c r="K786" s="105" t="str">
        <f>IFERROR(__xludf.DUMMYFUNCTION("""COMPUTED_VALUE"""),"")</f>
        <v/>
      </c>
      <c r="L786" s="105" t="str">
        <f>IFERROR(__xludf.DUMMYFUNCTION("""COMPUTED_VALUE"""),"")</f>
        <v/>
      </c>
      <c r="M786" s="105" t="str">
        <f>IFERROR(__xludf.DUMMYFUNCTION("""COMPUTED_VALUE"""),"")</f>
        <v/>
      </c>
      <c r="N786" s="105" t="str">
        <f>IFERROR(__xludf.DUMMYFUNCTION("""COMPUTED_VALUE"""),"")</f>
        <v/>
      </c>
      <c r="O786" s="105" t="str">
        <f>IFERROR(__xludf.DUMMYFUNCTION("""COMPUTED_VALUE"""),"")</f>
        <v/>
      </c>
      <c r="P786" s="105" t="str">
        <f>IFERROR(__xludf.DUMMYFUNCTION("""COMPUTED_VALUE"""),"")</f>
        <v/>
      </c>
      <c r="Q786" s="105" t="str">
        <f>IFERROR(__xludf.DUMMYFUNCTION("""COMPUTED_VALUE"""),"")</f>
        <v/>
      </c>
      <c r="R786" s="105" t="str">
        <f>IFERROR(__xludf.DUMMYFUNCTION("""COMPUTED_VALUE"""),"")</f>
        <v/>
      </c>
      <c r="S786" s="105" t="str">
        <f>IFERROR(__xludf.DUMMYFUNCTION("""COMPUTED_VALUE"""),"")</f>
        <v/>
      </c>
      <c r="T786" s="105" t="str">
        <f>IFERROR(__xludf.DUMMYFUNCTION("""COMPUTED_VALUE"""),"")</f>
        <v/>
      </c>
      <c r="U786" s="105" t="str">
        <f>IFERROR(__xludf.DUMMYFUNCTION("""COMPUTED_VALUE"""),"")</f>
        <v/>
      </c>
      <c r="V786" s="105" t="str">
        <f>IFERROR(__xludf.DUMMYFUNCTION("""COMPUTED_VALUE"""),"")</f>
        <v/>
      </c>
      <c r="W786" s="105" t="str">
        <f>IFERROR(__xludf.DUMMYFUNCTION("""COMPUTED_VALUE"""),"")</f>
        <v/>
      </c>
      <c r="X786" s="105" t="str">
        <f>IFERROR(__xludf.DUMMYFUNCTION("""COMPUTED_VALUE"""),"")</f>
        <v/>
      </c>
      <c r="Y786" s="105" t="str">
        <f>IFERROR(__xludf.DUMMYFUNCTION("""COMPUTED_VALUE"""),"")</f>
        <v/>
      </c>
      <c r="Z786" s="105" t="str">
        <f>IFERROR(__xludf.DUMMYFUNCTION("""COMPUTED_VALUE"""),"")</f>
        <v/>
      </c>
      <c r="AA786" s="105" t="str">
        <f>IFERROR(__xludf.DUMMYFUNCTION("""COMPUTED_VALUE"""),"")</f>
        <v/>
      </c>
      <c r="AB786" s="105" t="str">
        <f>IFERROR(__xludf.DUMMYFUNCTION("""COMPUTED_VALUE"""),"")</f>
        <v/>
      </c>
      <c r="AC786" s="105" t="str">
        <f>IFERROR(__xludf.DUMMYFUNCTION("""COMPUTED_VALUE"""),"")</f>
        <v/>
      </c>
      <c r="AD786" s="105" t="str">
        <f>IFERROR(__xludf.DUMMYFUNCTION("""COMPUTED_VALUE"""),"")</f>
        <v/>
      </c>
      <c r="AE786" s="105" t="str">
        <f>IFERROR(__xludf.DUMMYFUNCTION("""COMPUTED_VALUE"""),"")</f>
        <v/>
      </c>
      <c r="AF786" s="105" t="str">
        <f>IFERROR(__xludf.DUMMYFUNCTION("""COMPUTED_VALUE"""),"")</f>
        <v/>
      </c>
      <c r="AG786" s="105" t="str">
        <f>IFERROR(__xludf.DUMMYFUNCTION("""COMPUTED_VALUE"""),"")</f>
        <v/>
      </c>
      <c r="AH786" s="105" t="str">
        <f>IFERROR(__xludf.DUMMYFUNCTION("""COMPUTED_VALUE"""),"")</f>
        <v/>
      </c>
      <c r="AI786" s="105" t="str">
        <f>IFERROR(__xludf.DUMMYFUNCTION("""COMPUTED_VALUE"""),"")</f>
        <v/>
      </c>
      <c r="AJ786" s="105" t="str">
        <f>IFERROR(__xludf.DUMMYFUNCTION("""COMPUTED_VALUE"""),"")</f>
        <v/>
      </c>
      <c r="AK786" s="105" t="str">
        <f>IFERROR(__xludf.DUMMYFUNCTION("""COMPUTED_VALUE"""),"")</f>
        <v/>
      </c>
      <c r="AL786" s="105" t="str">
        <f>IFERROR(__xludf.DUMMYFUNCTION("""COMPUTED_VALUE"""),"")</f>
        <v/>
      </c>
      <c r="AM786" s="105" t="str">
        <f>IFERROR(__xludf.DUMMYFUNCTION("""COMPUTED_VALUE"""),"")</f>
        <v/>
      </c>
      <c r="AN786" s="105" t="str">
        <f>IFERROR(__xludf.DUMMYFUNCTION("""COMPUTED_VALUE"""),"")</f>
        <v/>
      </c>
    </row>
    <row r="787">
      <c r="B787" s="105"/>
      <c r="C787" s="105"/>
      <c r="E787" s="109"/>
      <c r="F787" s="110"/>
      <c r="G787" s="107"/>
      <c r="H787" s="108"/>
      <c r="J787" s="108" t="str">
        <f>IFERROR(__xludf.DUMMYFUNCTION("""COMPUTED_VALUE"""),"")</f>
        <v/>
      </c>
      <c r="K787" s="105" t="str">
        <f>IFERROR(__xludf.DUMMYFUNCTION("""COMPUTED_VALUE"""),"")</f>
        <v/>
      </c>
      <c r="L787" s="105" t="str">
        <f>IFERROR(__xludf.DUMMYFUNCTION("""COMPUTED_VALUE"""),"")</f>
        <v/>
      </c>
      <c r="M787" s="105" t="str">
        <f>IFERROR(__xludf.DUMMYFUNCTION("""COMPUTED_VALUE"""),"")</f>
        <v/>
      </c>
      <c r="N787" s="105" t="str">
        <f>IFERROR(__xludf.DUMMYFUNCTION("""COMPUTED_VALUE"""),"")</f>
        <v/>
      </c>
      <c r="O787" s="105" t="str">
        <f>IFERROR(__xludf.DUMMYFUNCTION("""COMPUTED_VALUE"""),"")</f>
        <v/>
      </c>
      <c r="P787" s="105" t="str">
        <f>IFERROR(__xludf.DUMMYFUNCTION("""COMPUTED_VALUE"""),"")</f>
        <v/>
      </c>
      <c r="Q787" s="105" t="str">
        <f>IFERROR(__xludf.DUMMYFUNCTION("""COMPUTED_VALUE"""),"")</f>
        <v/>
      </c>
      <c r="R787" s="105" t="str">
        <f>IFERROR(__xludf.DUMMYFUNCTION("""COMPUTED_VALUE"""),"")</f>
        <v/>
      </c>
      <c r="S787" s="105" t="str">
        <f>IFERROR(__xludf.DUMMYFUNCTION("""COMPUTED_VALUE"""),"")</f>
        <v/>
      </c>
      <c r="T787" s="105" t="str">
        <f>IFERROR(__xludf.DUMMYFUNCTION("""COMPUTED_VALUE"""),"")</f>
        <v/>
      </c>
      <c r="U787" s="105" t="str">
        <f>IFERROR(__xludf.DUMMYFUNCTION("""COMPUTED_VALUE"""),"")</f>
        <v/>
      </c>
      <c r="V787" s="105" t="str">
        <f>IFERROR(__xludf.DUMMYFUNCTION("""COMPUTED_VALUE"""),"")</f>
        <v/>
      </c>
      <c r="W787" s="105" t="str">
        <f>IFERROR(__xludf.DUMMYFUNCTION("""COMPUTED_VALUE"""),"")</f>
        <v/>
      </c>
      <c r="X787" s="105" t="str">
        <f>IFERROR(__xludf.DUMMYFUNCTION("""COMPUTED_VALUE"""),"")</f>
        <v/>
      </c>
      <c r="Y787" s="105" t="str">
        <f>IFERROR(__xludf.DUMMYFUNCTION("""COMPUTED_VALUE"""),"")</f>
        <v/>
      </c>
      <c r="Z787" s="105" t="str">
        <f>IFERROR(__xludf.DUMMYFUNCTION("""COMPUTED_VALUE"""),"")</f>
        <v/>
      </c>
      <c r="AA787" s="105" t="str">
        <f>IFERROR(__xludf.DUMMYFUNCTION("""COMPUTED_VALUE"""),"")</f>
        <v/>
      </c>
      <c r="AB787" s="105" t="str">
        <f>IFERROR(__xludf.DUMMYFUNCTION("""COMPUTED_VALUE"""),"")</f>
        <v/>
      </c>
      <c r="AC787" s="105" t="str">
        <f>IFERROR(__xludf.DUMMYFUNCTION("""COMPUTED_VALUE"""),"")</f>
        <v/>
      </c>
      <c r="AD787" s="105" t="str">
        <f>IFERROR(__xludf.DUMMYFUNCTION("""COMPUTED_VALUE"""),"")</f>
        <v/>
      </c>
      <c r="AE787" s="105" t="str">
        <f>IFERROR(__xludf.DUMMYFUNCTION("""COMPUTED_VALUE"""),"")</f>
        <v/>
      </c>
      <c r="AF787" s="105" t="str">
        <f>IFERROR(__xludf.DUMMYFUNCTION("""COMPUTED_VALUE"""),"")</f>
        <v/>
      </c>
      <c r="AG787" s="105" t="str">
        <f>IFERROR(__xludf.DUMMYFUNCTION("""COMPUTED_VALUE"""),"")</f>
        <v/>
      </c>
      <c r="AH787" s="105" t="str">
        <f>IFERROR(__xludf.DUMMYFUNCTION("""COMPUTED_VALUE"""),"")</f>
        <v/>
      </c>
      <c r="AI787" s="105" t="str">
        <f>IFERROR(__xludf.DUMMYFUNCTION("""COMPUTED_VALUE"""),"")</f>
        <v/>
      </c>
      <c r="AJ787" s="105" t="str">
        <f>IFERROR(__xludf.DUMMYFUNCTION("""COMPUTED_VALUE"""),"")</f>
        <v/>
      </c>
      <c r="AK787" s="105" t="str">
        <f>IFERROR(__xludf.DUMMYFUNCTION("""COMPUTED_VALUE"""),"")</f>
        <v/>
      </c>
      <c r="AL787" s="105" t="str">
        <f>IFERROR(__xludf.DUMMYFUNCTION("""COMPUTED_VALUE"""),"")</f>
        <v/>
      </c>
      <c r="AM787" s="105" t="str">
        <f>IFERROR(__xludf.DUMMYFUNCTION("""COMPUTED_VALUE"""),"")</f>
        <v/>
      </c>
      <c r="AN787" s="105" t="str">
        <f>IFERROR(__xludf.DUMMYFUNCTION("""COMPUTED_VALUE"""),"")</f>
        <v/>
      </c>
    </row>
    <row r="788">
      <c r="B788" s="105"/>
      <c r="C788" s="105"/>
      <c r="E788" s="109"/>
      <c r="F788" s="110"/>
      <c r="G788" s="107"/>
      <c r="H788" s="108"/>
      <c r="J788" s="108" t="str">
        <f>IFERROR(__xludf.DUMMYFUNCTION("""COMPUTED_VALUE"""),"")</f>
        <v/>
      </c>
      <c r="K788" s="105" t="str">
        <f>IFERROR(__xludf.DUMMYFUNCTION("""COMPUTED_VALUE"""),"")</f>
        <v/>
      </c>
      <c r="L788" s="105" t="str">
        <f>IFERROR(__xludf.DUMMYFUNCTION("""COMPUTED_VALUE"""),"")</f>
        <v/>
      </c>
      <c r="M788" s="105" t="str">
        <f>IFERROR(__xludf.DUMMYFUNCTION("""COMPUTED_VALUE"""),"")</f>
        <v/>
      </c>
      <c r="N788" s="105" t="str">
        <f>IFERROR(__xludf.DUMMYFUNCTION("""COMPUTED_VALUE"""),"")</f>
        <v/>
      </c>
      <c r="O788" s="105" t="str">
        <f>IFERROR(__xludf.DUMMYFUNCTION("""COMPUTED_VALUE"""),"")</f>
        <v/>
      </c>
      <c r="P788" s="105" t="str">
        <f>IFERROR(__xludf.DUMMYFUNCTION("""COMPUTED_VALUE"""),"")</f>
        <v/>
      </c>
      <c r="Q788" s="105" t="str">
        <f>IFERROR(__xludf.DUMMYFUNCTION("""COMPUTED_VALUE"""),"")</f>
        <v/>
      </c>
      <c r="R788" s="105" t="str">
        <f>IFERROR(__xludf.DUMMYFUNCTION("""COMPUTED_VALUE"""),"")</f>
        <v/>
      </c>
      <c r="S788" s="105" t="str">
        <f>IFERROR(__xludf.DUMMYFUNCTION("""COMPUTED_VALUE"""),"")</f>
        <v/>
      </c>
      <c r="T788" s="105" t="str">
        <f>IFERROR(__xludf.DUMMYFUNCTION("""COMPUTED_VALUE"""),"")</f>
        <v/>
      </c>
      <c r="U788" s="105" t="str">
        <f>IFERROR(__xludf.DUMMYFUNCTION("""COMPUTED_VALUE"""),"")</f>
        <v/>
      </c>
      <c r="V788" s="105" t="str">
        <f>IFERROR(__xludf.DUMMYFUNCTION("""COMPUTED_VALUE"""),"")</f>
        <v/>
      </c>
      <c r="W788" s="105" t="str">
        <f>IFERROR(__xludf.DUMMYFUNCTION("""COMPUTED_VALUE"""),"")</f>
        <v/>
      </c>
      <c r="X788" s="105" t="str">
        <f>IFERROR(__xludf.DUMMYFUNCTION("""COMPUTED_VALUE"""),"")</f>
        <v/>
      </c>
      <c r="Y788" s="105" t="str">
        <f>IFERROR(__xludf.DUMMYFUNCTION("""COMPUTED_VALUE"""),"")</f>
        <v/>
      </c>
      <c r="Z788" s="105" t="str">
        <f>IFERROR(__xludf.DUMMYFUNCTION("""COMPUTED_VALUE"""),"")</f>
        <v/>
      </c>
      <c r="AA788" s="105" t="str">
        <f>IFERROR(__xludf.DUMMYFUNCTION("""COMPUTED_VALUE"""),"")</f>
        <v/>
      </c>
      <c r="AB788" s="105" t="str">
        <f>IFERROR(__xludf.DUMMYFUNCTION("""COMPUTED_VALUE"""),"")</f>
        <v/>
      </c>
      <c r="AC788" s="105" t="str">
        <f>IFERROR(__xludf.DUMMYFUNCTION("""COMPUTED_VALUE"""),"")</f>
        <v/>
      </c>
      <c r="AD788" s="105" t="str">
        <f>IFERROR(__xludf.DUMMYFUNCTION("""COMPUTED_VALUE"""),"")</f>
        <v/>
      </c>
      <c r="AE788" s="105" t="str">
        <f>IFERROR(__xludf.DUMMYFUNCTION("""COMPUTED_VALUE"""),"")</f>
        <v/>
      </c>
      <c r="AF788" s="105" t="str">
        <f>IFERROR(__xludf.DUMMYFUNCTION("""COMPUTED_VALUE"""),"")</f>
        <v/>
      </c>
      <c r="AG788" s="105" t="str">
        <f>IFERROR(__xludf.DUMMYFUNCTION("""COMPUTED_VALUE"""),"")</f>
        <v/>
      </c>
      <c r="AH788" s="105" t="str">
        <f>IFERROR(__xludf.DUMMYFUNCTION("""COMPUTED_VALUE"""),"")</f>
        <v/>
      </c>
      <c r="AI788" s="105" t="str">
        <f>IFERROR(__xludf.DUMMYFUNCTION("""COMPUTED_VALUE"""),"")</f>
        <v/>
      </c>
      <c r="AJ788" s="105" t="str">
        <f>IFERROR(__xludf.DUMMYFUNCTION("""COMPUTED_VALUE"""),"")</f>
        <v/>
      </c>
      <c r="AK788" s="105" t="str">
        <f>IFERROR(__xludf.DUMMYFUNCTION("""COMPUTED_VALUE"""),"")</f>
        <v/>
      </c>
      <c r="AL788" s="105" t="str">
        <f>IFERROR(__xludf.DUMMYFUNCTION("""COMPUTED_VALUE"""),"")</f>
        <v/>
      </c>
      <c r="AM788" s="105" t="str">
        <f>IFERROR(__xludf.DUMMYFUNCTION("""COMPUTED_VALUE"""),"")</f>
        <v/>
      </c>
      <c r="AN788" s="105" t="str">
        <f>IFERROR(__xludf.DUMMYFUNCTION("""COMPUTED_VALUE"""),"")</f>
        <v/>
      </c>
    </row>
    <row r="789">
      <c r="B789" s="105"/>
      <c r="C789" s="105"/>
      <c r="E789" s="109"/>
      <c r="F789" s="110"/>
      <c r="G789" s="107"/>
      <c r="H789" s="108"/>
      <c r="J789" s="108" t="str">
        <f>IFERROR(__xludf.DUMMYFUNCTION("""COMPUTED_VALUE"""),"")</f>
        <v/>
      </c>
      <c r="K789" s="105" t="str">
        <f>IFERROR(__xludf.DUMMYFUNCTION("""COMPUTED_VALUE"""),"")</f>
        <v/>
      </c>
      <c r="L789" s="105" t="str">
        <f>IFERROR(__xludf.DUMMYFUNCTION("""COMPUTED_VALUE"""),"")</f>
        <v/>
      </c>
      <c r="M789" s="105" t="str">
        <f>IFERROR(__xludf.DUMMYFUNCTION("""COMPUTED_VALUE"""),"")</f>
        <v/>
      </c>
      <c r="N789" s="105" t="str">
        <f>IFERROR(__xludf.DUMMYFUNCTION("""COMPUTED_VALUE"""),"")</f>
        <v/>
      </c>
      <c r="O789" s="105" t="str">
        <f>IFERROR(__xludf.DUMMYFUNCTION("""COMPUTED_VALUE"""),"")</f>
        <v/>
      </c>
      <c r="P789" s="105" t="str">
        <f>IFERROR(__xludf.DUMMYFUNCTION("""COMPUTED_VALUE"""),"")</f>
        <v/>
      </c>
      <c r="Q789" s="105" t="str">
        <f>IFERROR(__xludf.DUMMYFUNCTION("""COMPUTED_VALUE"""),"")</f>
        <v/>
      </c>
      <c r="R789" s="105" t="str">
        <f>IFERROR(__xludf.DUMMYFUNCTION("""COMPUTED_VALUE"""),"")</f>
        <v/>
      </c>
      <c r="S789" s="105" t="str">
        <f>IFERROR(__xludf.DUMMYFUNCTION("""COMPUTED_VALUE"""),"")</f>
        <v/>
      </c>
      <c r="T789" s="105" t="str">
        <f>IFERROR(__xludf.DUMMYFUNCTION("""COMPUTED_VALUE"""),"")</f>
        <v/>
      </c>
      <c r="U789" s="105" t="str">
        <f>IFERROR(__xludf.DUMMYFUNCTION("""COMPUTED_VALUE"""),"")</f>
        <v/>
      </c>
      <c r="V789" s="105" t="str">
        <f>IFERROR(__xludf.DUMMYFUNCTION("""COMPUTED_VALUE"""),"")</f>
        <v/>
      </c>
      <c r="W789" s="105" t="str">
        <f>IFERROR(__xludf.DUMMYFUNCTION("""COMPUTED_VALUE"""),"")</f>
        <v/>
      </c>
      <c r="X789" s="105" t="str">
        <f>IFERROR(__xludf.DUMMYFUNCTION("""COMPUTED_VALUE"""),"")</f>
        <v/>
      </c>
      <c r="Y789" s="105" t="str">
        <f>IFERROR(__xludf.DUMMYFUNCTION("""COMPUTED_VALUE"""),"")</f>
        <v/>
      </c>
      <c r="Z789" s="105" t="str">
        <f>IFERROR(__xludf.DUMMYFUNCTION("""COMPUTED_VALUE"""),"")</f>
        <v/>
      </c>
      <c r="AA789" s="105" t="str">
        <f>IFERROR(__xludf.DUMMYFUNCTION("""COMPUTED_VALUE"""),"")</f>
        <v/>
      </c>
      <c r="AB789" s="105" t="str">
        <f>IFERROR(__xludf.DUMMYFUNCTION("""COMPUTED_VALUE"""),"")</f>
        <v/>
      </c>
      <c r="AC789" s="105" t="str">
        <f>IFERROR(__xludf.DUMMYFUNCTION("""COMPUTED_VALUE"""),"")</f>
        <v/>
      </c>
      <c r="AD789" s="105" t="str">
        <f>IFERROR(__xludf.DUMMYFUNCTION("""COMPUTED_VALUE"""),"")</f>
        <v/>
      </c>
      <c r="AE789" s="105" t="str">
        <f>IFERROR(__xludf.DUMMYFUNCTION("""COMPUTED_VALUE"""),"")</f>
        <v/>
      </c>
      <c r="AF789" s="105" t="str">
        <f>IFERROR(__xludf.DUMMYFUNCTION("""COMPUTED_VALUE"""),"")</f>
        <v/>
      </c>
      <c r="AG789" s="105" t="str">
        <f>IFERROR(__xludf.DUMMYFUNCTION("""COMPUTED_VALUE"""),"")</f>
        <v/>
      </c>
      <c r="AH789" s="105" t="str">
        <f>IFERROR(__xludf.DUMMYFUNCTION("""COMPUTED_VALUE"""),"")</f>
        <v/>
      </c>
      <c r="AI789" s="105" t="str">
        <f>IFERROR(__xludf.DUMMYFUNCTION("""COMPUTED_VALUE"""),"")</f>
        <v/>
      </c>
      <c r="AJ789" s="105" t="str">
        <f>IFERROR(__xludf.DUMMYFUNCTION("""COMPUTED_VALUE"""),"")</f>
        <v/>
      </c>
      <c r="AK789" s="105" t="str">
        <f>IFERROR(__xludf.DUMMYFUNCTION("""COMPUTED_VALUE"""),"")</f>
        <v/>
      </c>
      <c r="AL789" s="105" t="str">
        <f>IFERROR(__xludf.DUMMYFUNCTION("""COMPUTED_VALUE"""),"")</f>
        <v/>
      </c>
      <c r="AM789" s="105" t="str">
        <f>IFERROR(__xludf.DUMMYFUNCTION("""COMPUTED_VALUE"""),"")</f>
        <v/>
      </c>
      <c r="AN789" s="105" t="str">
        <f>IFERROR(__xludf.DUMMYFUNCTION("""COMPUTED_VALUE"""),"")</f>
        <v/>
      </c>
    </row>
    <row r="790">
      <c r="B790" s="105"/>
      <c r="C790" s="105"/>
      <c r="E790" s="109"/>
      <c r="F790" s="110"/>
      <c r="G790" s="107"/>
      <c r="H790" s="108"/>
      <c r="J790" s="108" t="str">
        <f>IFERROR(__xludf.DUMMYFUNCTION("""COMPUTED_VALUE"""),"")</f>
        <v/>
      </c>
      <c r="K790" s="105" t="str">
        <f>IFERROR(__xludf.DUMMYFUNCTION("""COMPUTED_VALUE"""),"")</f>
        <v/>
      </c>
      <c r="L790" s="105" t="str">
        <f>IFERROR(__xludf.DUMMYFUNCTION("""COMPUTED_VALUE"""),"")</f>
        <v/>
      </c>
      <c r="M790" s="105" t="str">
        <f>IFERROR(__xludf.DUMMYFUNCTION("""COMPUTED_VALUE"""),"")</f>
        <v/>
      </c>
      <c r="N790" s="105" t="str">
        <f>IFERROR(__xludf.DUMMYFUNCTION("""COMPUTED_VALUE"""),"")</f>
        <v/>
      </c>
      <c r="O790" s="105" t="str">
        <f>IFERROR(__xludf.DUMMYFUNCTION("""COMPUTED_VALUE"""),"")</f>
        <v/>
      </c>
      <c r="P790" s="105" t="str">
        <f>IFERROR(__xludf.DUMMYFUNCTION("""COMPUTED_VALUE"""),"")</f>
        <v/>
      </c>
      <c r="Q790" s="105" t="str">
        <f>IFERROR(__xludf.DUMMYFUNCTION("""COMPUTED_VALUE"""),"")</f>
        <v/>
      </c>
      <c r="R790" s="105" t="str">
        <f>IFERROR(__xludf.DUMMYFUNCTION("""COMPUTED_VALUE"""),"")</f>
        <v/>
      </c>
      <c r="S790" s="105" t="str">
        <f>IFERROR(__xludf.DUMMYFUNCTION("""COMPUTED_VALUE"""),"")</f>
        <v/>
      </c>
      <c r="T790" s="105" t="str">
        <f>IFERROR(__xludf.DUMMYFUNCTION("""COMPUTED_VALUE"""),"")</f>
        <v/>
      </c>
      <c r="U790" s="105" t="str">
        <f>IFERROR(__xludf.DUMMYFUNCTION("""COMPUTED_VALUE"""),"")</f>
        <v/>
      </c>
      <c r="V790" s="105" t="str">
        <f>IFERROR(__xludf.DUMMYFUNCTION("""COMPUTED_VALUE"""),"")</f>
        <v/>
      </c>
      <c r="W790" s="105" t="str">
        <f>IFERROR(__xludf.DUMMYFUNCTION("""COMPUTED_VALUE"""),"")</f>
        <v/>
      </c>
      <c r="X790" s="105" t="str">
        <f>IFERROR(__xludf.DUMMYFUNCTION("""COMPUTED_VALUE"""),"")</f>
        <v/>
      </c>
      <c r="Y790" s="105" t="str">
        <f>IFERROR(__xludf.DUMMYFUNCTION("""COMPUTED_VALUE"""),"")</f>
        <v/>
      </c>
      <c r="Z790" s="105" t="str">
        <f>IFERROR(__xludf.DUMMYFUNCTION("""COMPUTED_VALUE"""),"")</f>
        <v/>
      </c>
      <c r="AA790" s="105" t="str">
        <f>IFERROR(__xludf.DUMMYFUNCTION("""COMPUTED_VALUE"""),"")</f>
        <v/>
      </c>
      <c r="AB790" s="105" t="str">
        <f>IFERROR(__xludf.DUMMYFUNCTION("""COMPUTED_VALUE"""),"")</f>
        <v/>
      </c>
      <c r="AC790" s="105" t="str">
        <f>IFERROR(__xludf.DUMMYFUNCTION("""COMPUTED_VALUE"""),"")</f>
        <v/>
      </c>
      <c r="AD790" s="105" t="str">
        <f>IFERROR(__xludf.DUMMYFUNCTION("""COMPUTED_VALUE"""),"")</f>
        <v/>
      </c>
      <c r="AE790" s="105" t="str">
        <f>IFERROR(__xludf.DUMMYFUNCTION("""COMPUTED_VALUE"""),"")</f>
        <v/>
      </c>
      <c r="AF790" s="105" t="str">
        <f>IFERROR(__xludf.DUMMYFUNCTION("""COMPUTED_VALUE"""),"")</f>
        <v/>
      </c>
      <c r="AG790" s="105" t="str">
        <f>IFERROR(__xludf.DUMMYFUNCTION("""COMPUTED_VALUE"""),"")</f>
        <v/>
      </c>
      <c r="AH790" s="105" t="str">
        <f>IFERROR(__xludf.DUMMYFUNCTION("""COMPUTED_VALUE"""),"")</f>
        <v/>
      </c>
      <c r="AI790" s="105" t="str">
        <f>IFERROR(__xludf.DUMMYFUNCTION("""COMPUTED_VALUE"""),"")</f>
        <v/>
      </c>
      <c r="AJ790" s="105" t="str">
        <f>IFERROR(__xludf.DUMMYFUNCTION("""COMPUTED_VALUE"""),"")</f>
        <v/>
      </c>
      <c r="AK790" s="105" t="str">
        <f>IFERROR(__xludf.DUMMYFUNCTION("""COMPUTED_VALUE"""),"")</f>
        <v/>
      </c>
      <c r="AL790" s="105" t="str">
        <f>IFERROR(__xludf.DUMMYFUNCTION("""COMPUTED_VALUE"""),"")</f>
        <v/>
      </c>
      <c r="AM790" s="105" t="str">
        <f>IFERROR(__xludf.DUMMYFUNCTION("""COMPUTED_VALUE"""),"")</f>
        <v/>
      </c>
      <c r="AN790" s="105" t="str">
        <f>IFERROR(__xludf.DUMMYFUNCTION("""COMPUTED_VALUE"""),"")</f>
        <v/>
      </c>
    </row>
    <row r="791">
      <c r="B791" s="105"/>
      <c r="C791" s="105"/>
      <c r="E791" s="109"/>
      <c r="F791" s="110"/>
      <c r="G791" s="107"/>
      <c r="H791" s="108"/>
      <c r="J791" s="108" t="str">
        <f>IFERROR(__xludf.DUMMYFUNCTION("""COMPUTED_VALUE"""),"")</f>
        <v/>
      </c>
      <c r="K791" s="105" t="str">
        <f>IFERROR(__xludf.DUMMYFUNCTION("""COMPUTED_VALUE"""),"")</f>
        <v/>
      </c>
      <c r="L791" s="105" t="str">
        <f>IFERROR(__xludf.DUMMYFUNCTION("""COMPUTED_VALUE"""),"")</f>
        <v/>
      </c>
      <c r="M791" s="105" t="str">
        <f>IFERROR(__xludf.DUMMYFUNCTION("""COMPUTED_VALUE"""),"")</f>
        <v/>
      </c>
      <c r="N791" s="105" t="str">
        <f>IFERROR(__xludf.DUMMYFUNCTION("""COMPUTED_VALUE"""),"")</f>
        <v/>
      </c>
      <c r="O791" s="105" t="str">
        <f>IFERROR(__xludf.DUMMYFUNCTION("""COMPUTED_VALUE"""),"")</f>
        <v/>
      </c>
      <c r="P791" s="105" t="str">
        <f>IFERROR(__xludf.DUMMYFUNCTION("""COMPUTED_VALUE"""),"")</f>
        <v/>
      </c>
      <c r="Q791" s="105" t="str">
        <f>IFERROR(__xludf.DUMMYFUNCTION("""COMPUTED_VALUE"""),"")</f>
        <v/>
      </c>
      <c r="R791" s="105" t="str">
        <f>IFERROR(__xludf.DUMMYFUNCTION("""COMPUTED_VALUE"""),"")</f>
        <v/>
      </c>
      <c r="S791" s="105" t="str">
        <f>IFERROR(__xludf.DUMMYFUNCTION("""COMPUTED_VALUE"""),"")</f>
        <v/>
      </c>
      <c r="T791" s="105" t="str">
        <f>IFERROR(__xludf.DUMMYFUNCTION("""COMPUTED_VALUE"""),"")</f>
        <v/>
      </c>
      <c r="U791" s="105" t="str">
        <f>IFERROR(__xludf.DUMMYFUNCTION("""COMPUTED_VALUE"""),"")</f>
        <v/>
      </c>
      <c r="V791" s="105" t="str">
        <f>IFERROR(__xludf.DUMMYFUNCTION("""COMPUTED_VALUE"""),"")</f>
        <v/>
      </c>
      <c r="W791" s="105" t="str">
        <f>IFERROR(__xludf.DUMMYFUNCTION("""COMPUTED_VALUE"""),"")</f>
        <v/>
      </c>
      <c r="X791" s="105" t="str">
        <f>IFERROR(__xludf.DUMMYFUNCTION("""COMPUTED_VALUE"""),"")</f>
        <v/>
      </c>
      <c r="Y791" s="105" t="str">
        <f>IFERROR(__xludf.DUMMYFUNCTION("""COMPUTED_VALUE"""),"")</f>
        <v/>
      </c>
      <c r="Z791" s="105" t="str">
        <f>IFERROR(__xludf.DUMMYFUNCTION("""COMPUTED_VALUE"""),"")</f>
        <v/>
      </c>
      <c r="AA791" s="105" t="str">
        <f>IFERROR(__xludf.DUMMYFUNCTION("""COMPUTED_VALUE"""),"")</f>
        <v/>
      </c>
      <c r="AB791" s="105" t="str">
        <f>IFERROR(__xludf.DUMMYFUNCTION("""COMPUTED_VALUE"""),"")</f>
        <v/>
      </c>
      <c r="AC791" s="105" t="str">
        <f>IFERROR(__xludf.DUMMYFUNCTION("""COMPUTED_VALUE"""),"")</f>
        <v/>
      </c>
      <c r="AD791" s="105" t="str">
        <f>IFERROR(__xludf.DUMMYFUNCTION("""COMPUTED_VALUE"""),"")</f>
        <v/>
      </c>
      <c r="AE791" s="105" t="str">
        <f>IFERROR(__xludf.DUMMYFUNCTION("""COMPUTED_VALUE"""),"")</f>
        <v/>
      </c>
      <c r="AF791" s="105" t="str">
        <f>IFERROR(__xludf.DUMMYFUNCTION("""COMPUTED_VALUE"""),"")</f>
        <v/>
      </c>
      <c r="AG791" s="105" t="str">
        <f>IFERROR(__xludf.DUMMYFUNCTION("""COMPUTED_VALUE"""),"")</f>
        <v/>
      </c>
      <c r="AH791" s="105" t="str">
        <f>IFERROR(__xludf.DUMMYFUNCTION("""COMPUTED_VALUE"""),"")</f>
        <v/>
      </c>
      <c r="AI791" s="105" t="str">
        <f>IFERROR(__xludf.DUMMYFUNCTION("""COMPUTED_VALUE"""),"")</f>
        <v/>
      </c>
      <c r="AJ791" s="105" t="str">
        <f>IFERROR(__xludf.DUMMYFUNCTION("""COMPUTED_VALUE"""),"")</f>
        <v/>
      </c>
      <c r="AK791" s="105" t="str">
        <f>IFERROR(__xludf.DUMMYFUNCTION("""COMPUTED_VALUE"""),"")</f>
        <v/>
      </c>
      <c r="AL791" s="105" t="str">
        <f>IFERROR(__xludf.DUMMYFUNCTION("""COMPUTED_VALUE"""),"")</f>
        <v/>
      </c>
      <c r="AM791" s="105" t="str">
        <f>IFERROR(__xludf.DUMMYFUNCTION("""COMPUTED_VALUE"""),"")</f>
        <v/>
      </c>
      <c r="AN791" s="105" t="str">
        <f>IFERROR(__xludf.DUMMYFUNCTION("""COMPUTED_VALUE"""),"")</f>
        <v/>
      </c>
    </row>
    <row r="792">
      <c r="B792" s="105"/>
      <c r="C792" s="105"/>
      <c r="E792" s="109"/>
      <c r="F792" s="110"/>
      <c r="G792" s="107"/>
      <c r="H792" s="108"/>
      <c r="J792" s="108" t="str">
        <f>IFERROR(__xludf.DUMMYFUNCTION("""COMPUTED_VALUE"""),"")</f>
        <v/>
      </c>
      <c r="K792" s="105" t="str">
        <f>IFERROR(__xludf.DUMMYFUNCTION("""COMPUTED_VALUE"""),"")</f>
        <v/>
      </c>
      <c r="L792" s="105" t="str">
        <f>IFERROR(__xludf.DUMMYFUNCTION("""COMPUTED_VALUE"""),"")</f>
        <v/>
      </c>
      <c r="M792" s="105" t="str">
        <f>IFERROR(__xludf.DUMMYFUNCTION("""COMPUTED_VALUE"""),"")</f>
        <v/>
      </c>
      <c r="N792" s="105" t="str">
        <f>IFERROR(__xludf.DUMMYFUNCTION("""COMPUTED_VALUE"""),"")</f>
        <v/>
      </c>
      <c r="O792" s="105" t="str">
        <f>IFERROR(__xludf.DUMMYFUNCTION("""COMPUTED_VALUE"""),"")</f>
        <v/>
      </c>
      <c r="P792" s="105" t="str">
        <f>IFERROR(__xludf.DUMMYFUNCTION("""COMPUTED_VALUE"""),"")</f>
        <v/>
      </c>
      <c r="Q792" s="105" t="str">
        <f>IFERROR(__xludf.DUMMYFUNCTION("""COMPUTED_VALUE"""),"")</f>
        <v/>
      </c>
      <c r="R792" s="105" t="str">
        <f>IFERROR(__xludf.DUMMYFUNCTION("""COMPUTED_VALUE"""),"")</f>
        <v/>
      </c>
      <c r="S792" s="105" t="str">
        <f>IFERROR(__xludf.DUMMYFUNCTION("""COMPUTED_VALUE"""),"")</f>
        <v/>
      </c>
      <c r="T792" s="105" t="str">
        <f>IFERROR(__xludf.DUMMYFUNCTION("""COMPUTED_VALUE"""),"")</f>
        <v/>
      </c>
      <c r="U792" s="105" t="str">
        <f>IFERROR(__xludf.DUMMYFUNCTION("""COMPUTED_VALUE"""),"")</f>
        <v/>
      </c>
      <c r="V792" s="105" t="str">
        <f>IFERROR(__xludf.DUMMYFUNCTION("""COMPUTED_VALUE"""),"")</f>
        <v/>
      </c>
      <c r="W792" s="105" t="str">
        <f>IFERROR(__xludf.DUMMYFUNCTION("""COMPUTED_VALUE"""),"")</f>
        <v/>
      </c>
      <c r="X792" s="105" t="str">
        <f>IFERROR(__xludf.DUMMYFUNCTION("""COMPUTED_VALUE"""),"")</f>
        <v/>
      </c>
      <c r="Y792" s="105" t="str">
        <f>IFERROR(__xludf.DUMMYFUNCTION("""COMPUTED_VALUE"""),"")</f>
        <v/>
      </c>
      <c r="Z792" s="105" t="str">
        <f>IFERROR(__xludf.DUMMYFUNCTION("""COMPUTED_VALUE"""),"")</f>
        <v/>
      </c>
      <c r="AA792" s="105" t="str">
        <f>IFERROR(__xludf.DUMMYFUNCTION("""COMPUTED_VALUE"""),"")</f>
        <v/>
      </c>
      <c r="AB792" s="105" t="str">
        <f>IFERROR(__xludf.DUMMYFUNCTION("""COMPUTED_VALUE"""),"")</f>
        <v/>
      </c>
      <c r="AC792" s="105" t="str">
        <f>IFERROR(__xludf.DUMMYFUNCTION("""COMPUTED_VALUE"""),"")</f>
        <v/>
      </c>
      <c r="AD792" s="105" t="str">
        <f>IFERROR(__xludf.DUMMYFUNCTION("""COMPUTED_VALUE"""),"")</f>
        <v/>
      </c>
      <c r="AE792" s="105" t="str">
        <f>IFERROR(__xludf.DUMMYFUNCTION("""COMPUTED_VALUE"""),"")</f>
        <v/>
      </c>
      <c r="AF792" s="105" t="str">
        <f>IFERROR(__xludf.DUMMYFUNCTION("""COMPUTED_VALUE"""),"")</f>
        <v/>
      </c>
      <c r="AG792" s="105" t="str">
        <f>IFERROR(__xludf.DUMMYFUNCTION("""COMPUTED_VALUE"""),"")</f>
        <v/>
      </c>
      <c r="AH792" s="105" t="str">
        <f>IFERROR(__xludf.DUMMYFUNCTION("""COMPUTED_VALUE"""),"")</f>
        <v/>
      </c>
      <c r="AI792" s="105" t="str">
        <f>IFERROR(__xludf.DUMMYFUNCTION("""COMPUTED_VALUE"""),"")</f>
        <v/>
      </c>
      <c r="AJ792" s="105" t="str">
        <f>IFERROR(__xludf.DUMMYFUNCTION("""COMPUTED_VALUE"""),"")</f>
        <v/>
      </c>
      <c r="AK792" s="105" t="str">
        <f>IFERROR(__xludf.DUMMYFUNCTION("""COMPUTED_VALUE"""),"")</f>
        <v/>
      </c>
      <c r="AL792" s="105" t="str">
        <f>IFERROR(__xludf.DUMMYFUNCTION("""COMPUTED_VALUE"""),"")</f>
        <v/>
      </c>
      <c r="AM792" s="105" t="str">
        <f>IFERROR(__xludf.DUMMYFUNCTION("""COMPUTED_VALUE"""),"")</f>
        <v/>
      </c>
      <c r="AN792" s="105" t="str">
        <f>IFERROR(__xludf.DUMMYFUNCTION("""COMPUTED_VALUE"""),"")</f>
        <v/>
      </c>
    </row>
    <row r="793">
      <c r="B793" s="105"/>
      <c r="C793" s="105"/>
      <c r="E793" s="109"/>
      <c r="F793" s="110"/>
      <c r="G793" s="107"/>
      <c r="H793" s="108"/>
      <c r="J793" s="108" t="str">
        <f>IFERROR(__xludf.DUMMYFUNCTION("""COMPUTED_VALUE"""),"")</f>
        <v/>
      </c>
      <c r="K793" s="105" t="str">
        <f>IFERROR(__xludf.DUMMYFUNCTION("""COMPUTED_VALUE"""),"")</f>
        <v/>
      </c>
      <c r="L793" s="105" t="str">
        <f>IFERROR(__xludf.DUMMYFUNCTION("""COMPUTED_VALUE"""),"")</f>
        <v/>
      </c>
      <c r="M793" s="105" t="str">
        <f>IFERROR(__xludf.DUMMYFUNCTION("""COMPUTED_VALUE"""),"")</f>
        <v/>
      </c>
      <c r="N793" s="105" t="str">
        <f>IFERROR(__xludf.DUMMYFUNCTION("""COMPUTED_VALUE"""),"")</f>
        <v/>
      </c>
      <c r="O793" s="105" t="str">
        <f>IFERROR(__xludf.DUMMYFUNCTION("""COMPUTED_VALUE"""),"")</f>
        <v/>
      </c>
      <c r="P793" s="105" t="str">
        <f>IFERROR(__xludf.DUMMYFUNCTION("""COMPUTED_VALUE"""),"")</f>
        <v/>
      </c>
      <c r="Q793" s="105" t="str">
        <f>IFERROR(__xludf.DUMMYFUNCTION("""COMPUTED_VALUE"""),"")</f>
        <v/>
      </c>
      <c r="R793" s="105" t="str">
        <f>IFERROR(__xludf.DUMMYFUNCTION("""COMPUTED_VALUE"""),"")</f>
        <v/>
      </c>
      <c r="S793" s="105" t="str">
        <f>IFERROR(__xludf.DUMMYFUNCTION("""COMPUTED_VALUE"""),"")</f>
        <v/>
      </c>
      <c r="T793" s="105" t="str">
        <f>IFERROR(__xludf.DUMMYFUNCTION("""COMPUTED_VALUE"""),"")</f>
        <v/>
      </c>
      <c r="U793" s="105" t="str">
        <f>IFERROR(__xludf.DUMMYFUNCTION("""COMPUTED_VALUE"""),"")</f>
        <v/>
      </c>
      <c r="V793" s="105" t="str">
        <f>IFERROR(__xludf.DUMMYFUNCTION("""COMPUTED_VALUE"""),"")</f>
        <v/>
      </c>
      <c r="W793" s="105" t="str">
        <f>IFERROR(__xludf.DUMMYFUNCTION("""COMPUTED_VALUE"""),"")</f>
        <v/>
      </c>
      <c r="X793" s="105" t="str">
        <f>IFERROR(__xludf.DUMMYFUNCTION("""COMPUTED_VALUE"""),"")</f>
        <v/>
      </c>
      <c r="Y793" s="105" t="str">
        <f>IFERROR(__xludf.DUMMYFUNCTION("""COMPUTED_VALUE"""),"")</f>
        <v/>
      </c>
      <c r="Z793" s="105" t="str">
        <f>IFERROR(__xludf.DUMMYFUNCTION("""COMPUTED_VALUE"""),"")</f>
        <v/>
      </c>
      <c r="AA793" s="105" t="str">
        <f>IFERROR(__xludf.DUMMYFUNCTION("""COMPUTED_VALUE"""),"")</f>
        <v/>
      </c>
      <c r="AB793" s="105" t="str">
        <f>IFERROR(__xludf.DUMMYFUNCTION("""COMPUTED_VALUE"""),"")</f>
        <v/>
      </c>
      <c r="AC793" s="105" t="str">
        <f>IFERROR(__xludf.DUMMYFUNCTION("""COMPUTED_VALUE"""),"")</f>
        <v/>
      </c>
      <c r="AD793" s="105" t="str">
        <f>IFERROR(__xludf.DUMMYFUNCTION("""COMPUTED_VALUE"""),"")</f>
        <v/>
      </c>
      <c r="AE793" s="105" t="str">
        <f>IFERROR(__xludf.DUMMYFUNCTION("""COMPUTED_VALUE"""),"")</f>
        <v/>
      </c>
      <c r="AF793" s="105" t="str">
        <f>IFERROR(__xludf.DUMMYFUNCTION("""COMPUTED_VALUE"""),"")</f>
        <v/>
      </c>
      <c r="AG793" s="105" t="str">
        <f>IFERROR(__xludf.DUMMYFUNCTION("""COMPUTED_VALUE"""),"")</f>
        <v/>
      </c>
      <c r="AH793" s="105" t="str">
        <f>IFERROR(__xludf.DUMMYFUNCTION("""COMPUTED_VALUE"""),"")</f>
        <v/>
      </c>
      <c r="AI793" s="105" t="str">
        <f>IFERROR(__xludf.DUMMYFUNCTION("""COMPUTED_VALUE"""),"")</f>
        <v/>
      </c>
      <c r="AJ793" s="105" t="str">
        <f>IFERROR(__xludf.DUMMYFUNCTION("""COMPUTED_VALUE"""),"")</f>
        <v/>
      </c>
      <c r="AK793" s="105" t="str">
        <f>IFERROR(__xludf.DUMMYFUNCTION("""COMPUTED_VALUE"""),"")</f>
        <v/>
      </c>
      <c r="AL793" s="105" t="str">
        <f>IFERROR(__xludf.DUMMYFUNCTION("""COMPUTED_VALUE"""),"")</f>
        <v/>
      </c>
      <c r="AM793" s="105" t="str">
        <f>IFERROR(__xludf.DUMMYFUNCTION("""COMPUTED_VALUE"""),"")</f>
        <v/>
      </c>
      <c r="AN793" s="105" t="str">
        <f>IFERROR(__xludf.DUMMYFUNCTION("""COMPUTED_VALUE"""),"")</f>
        <v/>
      </c>
    </row>
    <row r="794">
      <c r="B794" s="105"/>
      <c r="C794" s="105"/>
      <c r="E794" s="109"/>
      <c r="F794" s="110"/>
      <c r="G794" s="107"/>
      <c r="H794" s="108"/>
      <c r="J794" s="108" t="str">
        <f>IFERROR(__xludf.DUMMYFUNCTION("""COMPUTED_VALUE"""),"")</f>
        <v/>
      </c>
      <c r="K794" s="105" t="str">
        <f>IFERROR(__xludf.DUMMYFUNCTION("""COMPUTED_VALUE"""),"")</f>
        <v/>
      </c>
      <c r="L794" s="105" t="str">
        <f>IFERROR(__xludf.DUMMYFUNCTION("""COMPUTED_VALUE"""),"")</f>
        <v/>
      </c>
      <c r="M794" s="105" t="str">
        <f>IFERROR(__xludf.DUMMYFUNCTION("""COMPUTED_VALUE"""),"")</f>
        <v/>
      </c>
      <c r="N794" s="105" t="str">
        <f>IFERROR(__xludf.DUMMYFUNCTION("""COMPUTED_VALUE"""),"")</f>
        <v/>
      </c>
      <c r="O794" s="105" t="str">
        <f>IFERROR(__xludf.DUMMYFUNCTION("""COMPUTED_VALUE"""),"")</f>
        <v/>
      </c>
      <c r="P794" s="105" t="str">
        <f>IFERROR(__xludf.DUMMYFUNCTION("""COMPUTED_VALUE"""),"")</f>
        <v/>
      </c>
      <c r="Q794" s="105" t="str">
        <f>IFERROR(__xludf.DUMMYFUNCTION("""COMPUTED_VALUE"""),"")</f>
        <v/>
      </c>
      <c r="R794" s="105" t="str">
        <f>IFERROR(__xludf.DUMMYFUNCTION("""COMPUTED_VALUE"""),"")</f>
        <v/>
      </c>
      <c r="S794" s="105" t="str">
        <f>IFERROR(__xludf.DUMMYFUNCTION("""COMPUTED_VALUE"""),"")</f>
        <v/>
      </c>
      <c r="T794" s="105" t="str">
        <f>IFERROR(__xludf.DUMMYFUNCTION("""COMPUTED_VALUE"""),"")</f>
        <v/>
      </c>
      <c r="U794" s="105" t="str">
        <f>IFERROR(__xludf.DUMMYFUNCTION("""COMPUTED_VALUE"""),"")</f>
        <v/>
      </c>
      <c r="V794" s="105" t="str">
        <f>IFERROR(__xludf.DUMMYFUNCTION("""COMPUTED_VALUE"""),"")</f>
        <v/>
      </c>
      <c r="W794" s="105" t="str">
        <f>IFERROR(__xludf.DUMMYFUNCTION("""COMPUTED_VALUE"""),"")</f>
        <v/>
      </c>
      <c r="X794" s="105" t="str">
        <f>IFERROR(__xludf.DUMMYFUNCTION("""COMPUTED_VALUE"""),"")</f>
        <v/>
      </c>
      <c r="Y794" s="105" t="str">
        <f>IFERROR(__xludf.DUMMYFUNCTION("""COMPUTED_VALUE"""),"")</f>
        <v/>
      </c>
      <c r="Z794" s="105" t="str">
        <f>IFERROR(__xludf.DUMMYFUNCTION("""COMPUTED_VALUE"""),"")</f>
        <v/>
      </c>
      <c r="AA794" s="105" t="str">
        <f>IFERROR(__xludf.DUMMYFUNCTION("""COMPUTED_VALUE"""),"")</f>
        <v/>
      </c>
      <c r="AB794" s="105" t="str">
        <f>IFERROR(__xludf.DUMMYFUNCTION("""COMPUTED_VALUE"""),"")</f>
        <v/>
      </c>
      <c r="AC794" s="105" t="str">
        <f>IFERROR(__xludf.DUMMYFUNCTION("""COMPUTED_VALUE"""),"")</f>
        <v/>
      </c>
      <c r="AD794" s="105" t="str">
        <f>IFERROR(__xludf.DUMMYFUNCTION("""COMPUTED_VALUE"""),"")</f>
        <v/>
      </c>
      <c r="AE794" s="105" t="str">
        <f>IFERROR(__xludf.DUMMYFUNCTION("""COMPUTED_VALUE"""),"")</f>
        <v/>
      </c>
      <c r="AF794" s="105" t="str">
        <f>IFERROR(__xludf.DUMMYFUNCTION("""COMPUTED_VALUE"""),"")</f>
        <v/>
      </c>
      <c r="AG794" s="105" t="str">
        <f>IFERROR(__xludf.DUMMYFUNCTION("""COMPUTED_VALUE"""),"")</f>
        <v/>
      </c>
      <c r="AH794" s="105" t="str">
        <f>IFERROR(__xludf.DUMMYFUNCTION("""COMPUTED_VALUE"""),"")</f>
        <v/>
      </c>
      <c r="AI794" s="105" t="str">
        <f>IFERROR(__xludf.DUMMYFUNCTION("""COMPUTED_VALUE"""),"")</f>
        <v/>
      </c>
      <c r="AJ794" s="105" t="str">
        <f>IFERROR(__xludf.DUMMYFUNCTION("""COMPUTED_VALUE"""),"")</f>
        <v/>
      </c>
      <c r="AK794" s="105" t="str">
        <f>IFERROR(__xludf.DUMMYFUNCTION("""COMPUTED_VALUE"""),"")</f>
        <v/>
      </c>
      <c r="AL794" s="105" t="str">
        <f>IFERROR(__xludf.DUMMYFUNCTION("""COMPUTED_VALUE"""),"")</f>
        <v/>
      </c>
      <c r="AM794" s="105" t="str">
        <f>IFERROR(__xludf.DUMMYFUNCTION("""COMPUTED_VALUE"""),"")</f>
        <v/>
      </c>
      <c r="AN794" s="105" t="str">
        <f>IFERROR(__xludf.DUMMYFUNCTION("""COMPUTED_VALUE"""),"")</f>
        <v/>
      </c>
    </row>
    <row r="795">
      <c r="B795" s="105"/>
      <c r="C795" s="105"/>
      <c r="E795" s="109"/>
      <c r="F795" s="110"/>
      <c r="G795" s="107"/>
      <c r="H795" s="108"/>
      <c r="J795" s="108" t="str">
        <f>IFERROR(__xludf.DUMMYFUNCTION("""COMPUTED_VALUE"""),"")</f>
        <v/>
      </c>
      <c r="K795" s="105" t="str">
        <f>IFERROR(__xludf.DUMMYFUNCTION("""COMPUTED_VALUE"""),"")</f>
        <v/>
      </c>
      <c r="L795" s="105" t="str">
        <f>IFERROR(__xludf.DUMMYFUNCTION("""COMPUTED_VALUE"""),"")</f>
        <v/>
      </c>
      <c r="M795" s="105" t="str">
        <f>IFERROR(__xludf.DUMMYFUNCTION("""COMPUTED_VALUE"""),"")</f>
        <v/>
      </c>
      <c r="N795" s="105" t="str">
        <f>IFERROR(__xludf.DUMMYFUNCTION("""COMPUTED_VALUE"""),"")</f>
        <v/>
      </c>
      <c r="O795" s="105" t="str">
        <f>IFERROR(__xludf.DUMMYFUNCTION("""COMPUTED_VALUE"""),"")</f>
        <v/>
      </c>
      <c r="P795" s="105" t="str">
        <f>IFERROR(__xludf.DUMMYFUNCTION("""COMPUTED_VALUE"""),"")</f>
        <v/>
      </c>
      <c r="Q795" s="105" t="str">
        <f>IFERROR(__xludf.DUMMYFUNCTION("""COMPUTED_VALUE"""),"")</f>
        <v/>
      </c>
      <c r="R795" s="105" t="str">
        <f>IFERROR(__xludf.DUMMYFUNCTION("""COMPUTED_VALUE"""),"")</f>
        <v/>
      </c>
      <c r="S795" s="105" t="str">
        <f>IFERROR(__xludf.DUMMYFUNCTION("""COMPUTED_VALUE"""),"")</f>
        <v/>
      </c>
      <c r="T795" s="105" t="str">
        <f>IFERROR(__xludf.DUMMYFUNCTION("""COMPUTED_VALUE"""),"")</f>
        <v/>
      </c>
      <c r="U795" s="105" t="str">
        <f>IFERROR(__xludf.DUMMYFUNCTION("""COMPUTED_VALUE"""),"")</f>
        <v/>
      </c>
      <c r="V795" s="105" t="str">
        <f>IFERROR(__xludf.DUMMYFUNCTION("""COMPUTED_VALUE"""),"")</f>
        <v/>
      </c>
      <c r="W795" s="105" t="str">
        <f>IFERROR(__xludf.DUMMYFUNCTION("""COMPUTED_VALUE"""),"")</f>
        <v/>
      </c>
      <c r="X795" s="105" t="str">
        <f>IFERROR(__xludf.DUMMYFUNCTION("""COMPUTED_VALUE"""),"")</f>
        <v/>
      </c>
      <c r="Y795" s="105" t="str">
        <f>IFERROR(__xludf.DUMMYFUNCTION("""COMPUTED_VALUE"""),"")</f>
        <v/>
      </c>
      <c r="Z795" s="105" t="str">
        <f>IFERROR(__xludf.DUMMYFUNCTION("""COMPUTED_VALUE"""),"")</f>
        <v/>
      </c>
      <c r="AA795" s="105" t="str">
        <f>IFERROR(__xludf.DUMMYFUNCTION("""COMPUTED_VALUE"""),"")</f>
        <v/>
      </c>
      <c r="AB795" s="105" t="str">
        <f>IFERROR(__xludf.DUMMYFUNCTION("""COMPUTED_VALUE"""),"")</f>
        <v/>
      </c>
      <c r="AC795" s="105" t="str">
        <f>IFERROR(__xludf.DUMMYFUNCTION("""COMPUTED_VALUE"""),"")</f>
        <v/>
      </c>
      <c r="AD795" s="105" t="str">
        <f>IFERROR(__xludf.DUMMYFUNCTION("""COMPUTED_VALUE"""),"")</f>
        <v/>
      </c>
      <c r="AE795" s="105" t="str">
        <f>IFERROR(__xludf.DUMMYFUNCTION("""COMPUTED_VALUE"""),"")</f>
        <v/>
      </c>
      <c r="AF795" s="105" t="str">
        <f>IFERROR(__xludf.DUMMYFUNCTION("""COMPUTED_VALUE"""),"")</f>
        <v/>
      </c>
      <c r="AG795" s="105" t="str">
        <f>IFERROR(__xludf.DUMMYFUNCTION("""COMPUTED_VALUE"""),"")</f>
        <v/>
      </c>
      <c r="AH795" s="105" t="str">
        <f>IFERROR(__xludf.DUMMYFUNCTION("""COMPUTED_VALUE"""),"")</f>
        <v/>
      </c>
      <c r="AI795" s="105" t="str">
        <f>IFERROR(__xludf.DUMMYFUNCTION("""COMPUTED_VALUE"""),"")</f>
        <v/>
      </c>
      <c r="AJ795" s="105" t="str">
        <f>IFERROR(__xludf.DUMMYFUNCTION("""COMPUTED_VALUE"""),"")</f>
        <v/>
      </c>
      <c r="AK795" s="105" t="str">
        <f>IFERROR(__xludf.DUMMYFUNCTION("""COMPUTED_VALUE"""),"")</f>
        <v/>
      </c>
      <c r="AL795" s="105" t="str">
        <f>IFERROR(__xludf.DUMMYFUNCTION("""COMPUTED_VALUE"""),"")</f>
        <v/>
      </c>
      <c r="AM795" s="105" t="str">
        <f>IFERROR(__xludf.DUMMYFUNCTION("""COMPUTED_VALUE"""),"")</f>
        <v/>
      </c>
      <c r="AN795" s="105" t="str">
        <f>IFERROR(__xludf.DUMMYFUNCTION("""COMPUTED_VALUE"""),"")</f>
        <v/>
      </c>
    </row>
    <row r="796">
      <c r="B796" s="105"/>
      <c r="C796" s="105"/>
      <c r="E796" s="109"/>
      <c r="F796" s="110"/>
      <c r="G796" s="107"/>
      <c r="H796" s="108"/>
      <c r="J796" s="108" t="str">
        <f>IFERROR(__xludf.DUMMYFUNCTION("""COMPUTED_VALUE"""),"")</f>
        <v/>
      </c>
      <c r="K796" s="105" t="str">
        <f>IFERROR(__xludf.DUMMYFUNCTION("""COMPUTED_VALUE"""),"")</f>
        <v/>
      </c>
      <c r="L796" s="105" t="str">
        <f>IFERROR(__xludf.DUMMYFUNCTION("""COMPUTED_VALUE"""),"")</f>
        <v/>
      </c>
      <c r="M796" s="105" t="str">
        <f>IFERROR(__xludf.DUMMYFUNCTION("""COMPUTED_VALUE"""),"")</f>
        <v/>
      </c>
      <c r="N796" s="105" t="str">
        <f>IFERROR(__xludf.DUMMYFUNCTION("""COMPUTED_VALUE"""),"")</f>
        <v/>
      </c>
      <c r="O796" s="105" t="str">
        <f>IFERROR(__xludf.DUMMYFUNCTION("""COMPUTED_VALUE"""),"")</f>
        <v/>
      </c>
      <c r="P796" s="105" t="str">
        <f>IFERROR(__xludf.DUMMYFUNCTION("""COMPUTED_VALUE"""),"")</f>
        <v/>
      </c>
      <c r="Q796" s="105" t="str">
        <f>IFERROR(__xludf.DUMMYFUNCTION("""COMPUTED_VALUE"""),"")</f>
        <v/>
      </c>
      <c r="R796" s="105" t="str">
        <f>IFERROR(__xludf.DUMMYFUNCTION("""COMPUTED_VALUE"""),"")</f>
        <v/>
      </c>
      <c r="S796" s="105" t="str">
        <f>IFERROR(__xludf.DUMMYFUNCTION("""COMPUTED_VALUE"""),"")</f>
        <v/>
      </c>
      <c r="T796" s="105" t="str">
        <f>IFERROR(__xludf.DUMMYFUNCTION("""COMPUTED_VALUE"""),"")</f>
        <v/>
      </c>
      <c r="U796" s="105" t="str">
        <f>IFERROR(__xludf.DUMMYFUNCTION("""COMPUTED_VALUE"""),"")</f>
        <v/>
      </c>
      <c r="V796" s="105" t="str">
        <f>IFERROR(__xludf.DUMMYFUNCTION("""COMPUTED_VALUE"""),"")</f>
        <v/>
      </c>
      <c r="W796" s="105" t="str">
        <f>IFERROR(__xludf.DUMMYFUNCTION("""COMPUTED_VALUE"""),"")</f>
        <v/>
      </c>
      <c r="X796" s="105" t="str">
        <f>IFERROR(__xludf.DUMMYFUNCTION("""COMPUTED_VALUE"""),"")</f>
        <v/>
      </c>
      <c r="Y796" s="105" t="str">
        <f>IFERROR(__xludf.DUMMYFUNCTION("""COMPUTED_VALUE"""),"")</f>
        <v/>
      </c>
      <c r="Z796" s="105" t="str">
        <f>IFERROR(__xludf.DUMMYFUNCTION("""COMPUTED_VALUE"""),"")</f>
        <v/>
      </c>
      <c r="AA796" s="105" t="str">
        <f>IFERROR(__xludf.DUMMYFUNCTION("""COMPUTED_VALUE"""),"")</f>
        <v/>
      </c>
      <c r="AB796" s="105" t="str">
        <f>IFERROR(__xludf.DUMMYFUNCTION("""COMPUTED_VALUE"""),"")</f>
        <v/>
      </c>
      <c r="AC796" s="105" t="str">
        <f>IFERROR(__xludf.DUMMYFUNCTION("""COMPUTED_VALUE"""),"")</f>
        <v/>
      </c>
      <c r="AD796" s="105" t="str">
        <f>IFERROR(__xludf.DUMMYFUNCTION("""COMPUTED_VALUE"""),"")</f>
        <v/>
      </c>
      <c r="AE796" s="105" t="str">
        <f>IFERROR(__xludf.DUMMYFUNCTION("""COMPUTED_VALUE"""),"")</f>
        <v/>
      </c>
      <c r="AF796" s="105" t="str">
        <f>IFERROR(__xludf.DUMMYFUNCTION("""COMPUTED_VALUE"""),"")</f>
        <v/>
      </c>
      <c r="AG796" s="105" t="str">
        <f>IFERROR(__xludf.DUMMYFUNCTION("""COMPUTED_VALUE"""),"")</f>
        <v/>
      </c>
      <c r="AH796" s="105" t="str">
        <f>IFERROR(__xludf.DUMMYFUNCTION("""COMPUTED_VALUE"""),"")</f>
        <v/>
      </c>
      <c r="AI796" s="105" t="str">
        <f>IFERROR(__xludf.DUMMYFUNCTION("""COMPUTED_VALUE"""),"")</f>
        <v/>
      </c>
      <c r="AJ796" s="105" t="str">
        <f>IFERROR(__xludf.DUMMYFUNCTION("""COMPUTED_VALUE"""),"")</f>
        <v/>
      </c>
      <c r="AK796" s="105" t="str">
        <f>IFERROR(__xludf.DUMMYFUNCTION("""COMPUTED_VALUE"""),"")</f>
        <v/>
      </c>
      <c r="AL796" s="105" t="str">
        <f>IFERROR(__xludf.DUMMYFUNCTION("""COMPUTED_VALUE"""),"")</f>
        <v/>
      </c>
      <c r="AM796" s="105" t="str">
        <f>IFERROR(__xludf.DUMMYFUNCTION("""COMPUTED_VALUE"""),"")</f>
        <v/>
      </c>
      <c r="AN796" s="105" t="str">
        <f>IFERROR(__xludf.DUMMYFUNCTION("""COMPUTED_VALUE"""),"")</f>
        <v/>
      </c>
    </row>
    <row r="797">
      <c r="B797" s="105"/>
      <c r="C797" s="105"/>
      <c r="E797" s="109"/>
      <c r="F797" s="110"/>
      <c r="G797" s="107"/>
      <c r="H797" s="108"/>
      <c r="J797" s="108" t="str">
        <f>IFERROR(__xludf.DUMMYFUNCTION("""COMPUTED_VALUE"""),"")</f>
        <v/>
      </c>
      <c r="K797" s="105" t="str">
        <f>IFERROR(__xludf.DUMMYFUNCTION("""COMPUTED_VALUE"""),"")</f>
        <v/>
      </c>
      <c r="L797" s="105" t="str">
        <f>IFERROR(__xludf.DUMMYFUNCTION("""COMPUTED_VALUE"""),"")</f>
        <v/>
      </c>
      <c r="M797" s="105" t="str">
        <f>IFERROR(__xludf.DUMMYFUNCTION("""COMPUTED_VALUE"""),"")</f>
        <v/>
      </c>
      <c r="N797" s="105" t="str">
        <f>IFERROR(__xludf.DUMMYFUNCTION("""COMPUTED_VALUE"""),"")</f>
        <v/>
      </c>
      <c r="O797" s="105" t="str">
        <f>IFERROR(__xludf.DUMMYFUNCTION("""COMPUTED_VALUE"""),"")</f>
        <v/>
      </c>
      <c r="P797" s="105" t="str">
        <f>IFERROR(__xludf.DUMMYFUNCTION("""COMPUTED_VALUE"""),"")</f>
        <v/>
      </c>
      <c r="Q797" s="105" t="str">
        <f>IFERROR(__xludf.DUMMYFUNCTION("""COMPUTED_VALUE"""),"")</f>
        <v/>
      </c>
      <c r="R797" s="105" t="str">
        <f>IFERROR(__xludf.DUMMYFUNCTION("""COMPUTED_VALUE"""),"")</f>
        <v/>
      </c>
      <c r="S797" s="105" t="str">
        <f>IFERROR(__xludf.DUMMYFUNCTION("""COMPUTED_VALUE"""),"")</f>
        <v/>
      </c>
      <c r="T797" s="105" t="str">
        <f>IFERROR(__xludf.DUMMYFUNCTION("""COMPUTED_VALUE"""),"")</f>
        <v/>
      </c>
      <c r="U797" s="105" t="str">
        <f>IFERROR(__xludf.DUMMYFUNCTION("""COMPUTED_VALUE"""),"")</f>
        <v/>
      </c>
      <c r="V797" s="105" t="str">
        <f>IFERROR(__xludf.DUMMYFUNCTION("""COMPUTED_VALUE"""),"")</f>
        <v/>
      </c>
      <c r="W797" s="105" t="str">
        <f>IFERROR(__xludf.DUMMYFUNCTION("""COMPUTED_VALUE"""),"")</f>
        <v/>
      </c>
      <c r="X797" s="105" t="str">
        <f>IFERROR(__xludf.DUMMYFUNCTION("""COMPUTED_VALUE"""),"")</f>
        <v/>
      </c>
      <c r="Y797" s="105" t="str">
        <f>IFERROR(__xludf.DUMMYFUNCTION("""COMPUTED_VALUE"""),"")</f>
        <v/>
      </c>
      <c r="Z797" s="105" t="str">
        <f>IFERROR(__xludf.DUMMYFUNCTION("""COMPUTED_VALUE"""),"")</f>
        <v/>
      </c>
      <c r="AA797" s="105" t="str">
        <f>IFERROR(__xludf.DUMMYFUNCTION("""COMPUTED_VALUE"""),"")</f>
        <v/>
      </c>
      <c r="AB797" s="105" t="str">
        <f>IFERROR(__xludf.DUMMYFUNCTION("""COMPUTED_VALUE"""),"")</f>
        <v/>
      </c>
      <c r="AC797" s="105" t="str">
        <f>IFERROR(__xludf.DUMMYFUNCTION("""COMPUTED_VALUE"""),"")</f>
        <v/>
      </c>
      <c r="AD797" s="105" t="str">
        <f>IFERROR(__xludf.DUMMYFUNCTION("""COMPUTED_VALUE"""),"")</f>
        <v/>
      </c>
      <c r="AE797" s="105" t="str">
        <f>IFERROR(__xludf.DUMMYFUNCTION("""COMPUTED_VALUE"""),"")</f>
        <v/>
      </c>
      <c r="AF797" s="105" t="str">
        <f>IFERROR(__xludf.DUMMYFUNCTION("""COMPUTED_VALUE"""),"")</f>
        <v/>
      </c>
      <c r="AG797" s="105" t="str">
        <f>IFERROR(__xludf.DUMMYFUNCTION("""COMPUTED_VALUE"""),"")</f>
        <v/>
      </c>
      <c r="AH797" s="105" t="str">
        <f>IFERROR(__xludf.DUMMYFUNCTION("""COMPUTED_VALUE"""),"")</f>
        <v/>
      </c>
      <c r="AI797" s="105" t="str">
        <f>IFERROR(__xludf.DUMMYFUNCTION("""COMPUTED_VALUE"""),"")</f>
        <v/>
      </c>
      <c r="AJ797" s="105" t="str">
        <f>IFERROR(__xludf.DUMMYFUNCTION("""COMPUTED_VALUE"""),"")</f>
        <v/>
      </c>
      <c r="AK797" s="105" t="str">
        <f>IFERROR(__xludf.DUMMYFUNCTION("""COMPUTED_VALUE"""),"")</f>
        <v/>
      </c>
      <c r="AL797" s="105" t="str">
        <f>IFERROR(__xludf.DUMMYFUNCTION("""COMPUTED_VALUE"""),"")</f>
        <v/>
      </c>
      <c r="AM797" s="105" t="str">
        <f>IFERROR(__xludf.DUMMYFUNCTION("""COMPUTED_VALUE"""),"")</f>
        <v/>
      </c>
      <c r="AN797" s="105" t="str">
        <f>IFERROR(__xludf.DUMMYFUNCTION("""COMPUTED_VALUE"""),"")</f>
        <v/>
      </c>
    </row>
    <row r="798">
      <c r="B798" s="105"/>
      <c r="C798" s="105"/>
      <c r="E798" s="109"/>
      <c r="F798" s="110"/>
      <c r="G798" s="107"/>
      <c r="H798" s="108"/>
      <c r="J798" s="108" t="str">
        <f>IFERROR(__xludf.DUMMYFUNCTION("""COMPUTED_VALUE"""),"")</f>
        <v/>
      </c>
      <c r="K798" s="105" t="str">
        <f>IFERROR(__xludf.DUMMYFUNCTION("""COMPUTED_VALUE"""),"")</f>
        <v/>
      </c>
      <c r="L798" s="105" t="str">
        <f>IFERROR(__xludf.DUMMYFUNCTION("""COMPUTED_VALUE"""),"")</f>
        <v/>
      </c>
      <c r="M798" s="105" t="str">
        <f>IFERROR(__xludf.DUMMYFUNCTION("""COMPUTED_VALUE"""),"")</f>
        <v/>
      </c>
      <c r="N798" s="105" t="str">
        <f>IFERROR(__xludf.DUMMYFUNCTION("""COMPUTED_VALUE"""),"")</f>
        <v/>
      </c>
      <c r="O798" s="105" t="str">
        <f>IFERROR(__xludf.DUMMYFUNCTION("""COMPUTED_VALUE"""),"")</f>
        <v/>
      </c>
      <c r="P798" s="105" t="str">
        <f>IFERROR(__xludf.DUMMYFUNCTION("""COMPUTED_VALUE"""),"")</f>
        <v/>
      </c>
      <c r="Q798" s="105" t="str">
        <f>IFERROR(__xludf.DUMMYFUNCTION("""COMPUTED_VALUE"""),"")</f>
        <v/>
      </c>
      <c r="R798" s="105" t="str">
        <f>IFERROR(__xludf.DUMMYFUNCTION("""COMPUTED_VALUE"""),"")</f>
        <v/>
      </c>
      <c r="S798" s="105" t="str">
        <f>IFERROR(__xludf.DUMMYFUNCTION("""COMPUTED_VALUE"""),"")</f>
        <v/>
      </c>
      <c r="T798" s="105" t="str">
        <f>IFERROR(__xludf.DUMMYFUNCTION("""COMPUTED_VALUE"""),"")</f>
        <v/>
      </c>
      <c r="U798" s="105" t="str">
        <f>IFERROR(__xludf.DUMMYFUNCTION("""COMPUTED_VALUE"""),"")</f>
        <v/>
      </c>
      <c r="V798" s="105" t="str">
        <f>IFERROR(__xludf.DUMMYFUNCTION("""COMPUTED_VALUE"""),"")</f>
        <v/>
      </c>
      <c r="W798" s="105" t="str">
        <f>IFERROR(__xludf.DUMMYFUNCTION("""COMPUTED_VALUE"""),"")</f>
        <v/>
      </c>
      <c r="X798" s="105" t="str">
        <f>IFERROR(__xludf.DUMMYFUNCTION("""COMPUTED_VALUE"""),"")</f>
        <v/>
      </c>
      <c r="Y798" s="105" t="str">
        <f>IFERROR(__xludf.DUMMYFUNCTION("""COMPUTED_VALUE"""),"")</f>
        <v/>
      </c>
      <c r="Z798" s="105" t="str">
        <f>IFERROR(__xludf.DUMMYFUNCTION("""COMPUTED_VALUE"""),"")</f>
        <v/>
      </c>
      <c r="AA798" s="105" t="str">
        <f>IFERROR(__xludf.DUMMYFUNCTION("""COMPUTED_VALUE"""),"")</f>
        <v/>
      </c>
      <c r="AB798" s="105" t="str">
        <f>IFERROR(__xludf.DUMMYFUNCTION("""COMPUTED_VALUE"""),"")</f>
        <v/>
      </c>
      <c r="AC798" s="105" t="str">
        <f>IFERROR(__xludf.DUMMYFUNCTION("""COMPUTED_VALUE"""),"")</f>
        <v/>
      </c>
      <c r="AD798" s="105" t="str">
        <f>IFERROR(__xludf.DUMMYFUNCTION("""COMPUTED_VALUE"""),"")</f>
        <v/>
      </c>
      <c r="AE798" s="105" t="str">
        <f>IFERROR(__xludf.DUMMYFUNCTION("""COMPUTED_VALUE"""),"")</f>
        <v/>
      </c>
      <c r="AF798" s="105" t="str">
        <f>IFERROR(__xludf.DUMMYFUNCTION("""COMPUTED_VALUE"""),"")</f>
        <v/>
      </c>
      <c r="AG798" s="105" t="str">
        <f>IFERROR(__xludf.DUMMYFUNCTION("""COMPUTED_VALUE"""),"")</f>
        <v/>
      </c>
      <c r="AH798" s="105" t="str">
        <f>IFERROR(__xludf.DUMMYFUNCTION("""COMPUTED_VALUE"""),"")</f>
        <v/>
      </c>
      <c r="AI798" s="105" t="str">
        <f>IFERROR(__xludf.DUMMYFUNCTION("""COMPUTED_VALUE"""),"")</f>
        <v/>
      </c>
      <c r="AJ798" s="105" t="str">
        <f>IFERROR(__xludf.DUMMYFUNCTION("""COMPUTED_VALUE"""),"")</f>
        <v/>
      </c>
      <c r="AK798" s="105" t="str">
        <f>IFERROR(__xludf.DUMMYFUNCTION("""COMPUTED_VALUE"""),"")</f>
        <v/>
      </c>
      <c r="AL798" s="105" t="str">
        <f>IFERROR(__xludf.DUMMYFUNCTION("""COMPUTED_VALUE"""),"")</f>
        <v/>
      </c>
      <c r="AM798" s="105" t="str">
        <f>IFERROR(__xludf.DUMMYFUNCTION("""COMPUTED_VALUE"""),"")</f>
        <v/>
      </c>
      <c r="AN798" s="105" t="str">
        <f>IFERROR(__xludf.DUMMYFUNCTION("""COMPUTED_VALUE"""),"")</f>
        <v/>
      </c>
    </row>
    <row r="799">
      <c r="B799" s="105"/>
      <c r="C799" s="105"/>
      <c r="E799" s="109"/>
      <c r="F799" s="110"/>
      <c r="G799" s="107"/>
      <c r="H799" s="108"/>
      <c r="J799" s="108" t="str">
        <f>IFERROR(__xludf.DUMMYFUNCTION("""COMPUTED_VALUE"""),"")</f>
        <v/>
      </c>
      <c r="K799" s="105" t="str">
        <f>IFERROR(__xludf.DUMMYFUNCTION("""COMPUTED_VALUE"""),"")</f>
        <v/>
      </c>
      <c r="L799" s="105" t="str">
        <f>IFERROR(__xludf.DUMMYFUNCTION("""COMPUTED_VALUE"""),"")</f>
        <v/>
      </c>
      <c r="M799" s="105" t="str">
        <f>IFERROR(__xludf.DUMMYFUNCTION("""COMPUTED_VALUE"""),"")</f>
        <v/>
      </c>
      <c r="N799" s="105" t="str">
        <f>IFERROR(__xludf.DUMMYFUNCTION("""COMPUTED_VALUE"""),"")</f>
        <v/>
      </c>
      <c r="O799" s="105" t="str">
        <f>IFERROR(__xludf.DUMMYFUNCTION("""COMPUTED_VALUE"""),"")</f>
        <v/>
      </c>
      <c r="P799" s="105" t="str">
        <f>IFERROR(__xludf.DUMMYFUNCTION("""COMPUTED_VALUE"""),"")</f>
        <v/>
      </c>
      <c r="Q799" s="105" t="str">
        <f>IFERROR(__xludf.DUMMYFUNCTION("""COMPUTED_VALUE"""),"")</f>
        <v/>
      </c>
      <c r="R799" s="105" t="str">
        <f>IFERROR(__xludf.DUMMYFUNCTION("""COMPUTED_VALUE"""),"")</f>
        <v/>
      </c>
      <c r="S799" s="105" t="str">
        <f>IFERROR(__xludf.DUMMYFUNCTION("""COMPUTED_VALUE"""),"")</f>
        <v/>
      </c>
      <c r="T799" s="105" t="str">
        <f>IFERROR(__xludf.DUMMYFUNCTION("""COMPUTED_VALUE"""),"")</f>
        <v/>
      </c>
      <c r="U799" s="105" t="str">
        <f>IFERROR(__xludf.DUMMYFUNCTION("""COMPUTED_VALUE"""),"")</f>
        <v/>
      </c>
      <c r="V799" s="105" t="str">
        <f>IFERROR(__xludf.DUMMYFUNCTION("""COMPUTED_VALUE"""),"")</f>
        <v/>
      </c>
      <c r="W799" s="105" t="str">
        <f>IFERROR(__xludf.DUMMYFUNCTION("""COMPUTED_VALUE"""),"")</f>
        <v/>
      </c>
      <c r="X799" s="105" t="str">
        <f>IFERROR(__xludf.DUMMYFUNCTION("""COMPUTED_VALUE"""),"")</f>
        <v/>
      </c>
      <c r="Y799" s="105" t="str">
        <f>IFERROR(__xludf.DUMMYFUNCTION("""COMPUTED_VALUE"""),"")</f>
        <v/>
      </c>
      <c r="Z799" s="105" t="str">
        <f>IFERROR(__xludf.DUMMYFUNCTION("""COMPUTED_VALUE"""),"")</f>
        <v/>
      </c>
      <c r="AA799" s="105" t="str">
        <f>IFERROR(__xludf.DUMMYFUNCTION("""COMPUTED_VALUE"""),"")</f>
        <v/>
      </c>
      <c r="AB799" s="105" t="str">
        <f>IFERROR(__xludf.DUMMYFUNCTION("""COMPUTED_VALUE"""),"")</f>
        <v/>
      </c>
      <c r="AC799" s="105" t="str">
        <f>IFERROR(__xludf.DUMMYFUNCTION("""COMPUTED_VALUE"""),"")</f>
        <v/>
      </c>
      <c r="AD799" s="105" t="str">
        <f>IFERROR(__xludf.DUMMYFUNCTION("""COMPUTED_VALUE"""),"")</f>
        <v/>
      </c>
      <c r="AE799" s="105" t="str">
        <f>IFERROR(__xludf.DUMMYFUNCTION("""COMPUTED_VALUE"""),"")</f>
        <v/>
      </c>
      <c r="AF799" s="105" t="str">
        <f>IFERROR(__xludf.DUMMYFUNCTION("""COMPUTED_VALUE"""),"")</f>
        <v/>
      </c>
      <c r="AG799" s="105" t="str">
        <f>IFERROR(__xludf.DUMMYFUNCTION("""COMPUTED_VALUE"""),"")</f>
        <v/>
      </c>
      <c r="AH799" s="105" t="str">
        <f>IFERROR(__xludf.DUMMYFUNCTION("""COMPUTED_VALUE"""),"")</f>
        <v/>
      </c>
      <c r="AI799" s="105" t="str">
        <f>IFERROR(__xludf.DUMMYFUNCTION("""COMPUTED_VALUE"""),"")</f>
        <v/>
      </c>
      <c r="AJ799" s="105" t="str">
        <f>IFERROR(__xludf.DUMMYFUNCTION("""COMPUTED_VALUE"""),"")</f>
        <v/>
      </c>
      <c r="AK799" s="105" t="str">
        <f>IFERROR(__xludf.DUMMYFUNCTION("""COMPUTED_VALUE"""),"")</f>
        <v/>
      </c>
      <c r="AL799" s="105" t="str">
        <f>IFERROR(__xludf.DUMMYFUNCTION("""COMPUTED_VALUE"""),"")</f>
        <v/>
      </c>
      <c r="AM799" s="105" t="str">
        <f>IFERROR(__xludf.DUMMYFUNCTION("""COMPUTED_VALUE"""),"")</f>
        <v/>
      </c>
      <c r="AN799" s="105" t="str">
        <f>IFERROR(__xludf.DUMMYFUNCTION("""COMPUTED_VALUE"""),"")</f>
        <v/>
      </c>
    </row>
    <row r="800">
      <c r="B800" s="105"/>
      <c r="C800" s="105"/>
      <c r="E800" s="109"/>
      <c r="F800" s="110"/>
      <c r="G800" s="107"/>
      <c r="H800" s="108"/>
      <c r="J800" s="108" t="str">
        <f>IFERROR(__xludf.DUMMYFUNCTION("""COMPUTED_VALUE"""),"")</f>
        <v/>
      </c>
      <c r="K800" s="105" t="str">
        <f>IFERROR(__xludf.DUMMYFUNCTION("""COMPUTED_VALUE"""),"")</f>
        <v/>
      </c>
      <c r="L800" s="105" t="str">
        <f>IFERROR(__xludf.DUMMYFUNCTION("""COMPUTED_VALUE"""),"")</f>
        <v/>
      </c>
      <c r="M800" s="105" t="str">
        <f>IFERROR(__xludf.DUMMYFUNCTION("""COMPUTED_VALUE"""),"")</f>
        <v/>
      </c>
      <c r="N800" s="105" t="str">
        <f>IFERROR(__xludf.DUMMYFUNCTION("""COMPUTED_VALUE"""),"")</f>
        <v/>
      </c>
      <c r="O800" s="105" t="str">
        <f>IFERROR(__xludf.DUMMYFUNCTION("""COMPUTED_VALUE"""),"")</f>
        <v/>
      </c>
      <c r="P800" s="105" t="str">
        <f>IFERROR(__xludf.DUMMYFUNCTION("""COMPUTED_VALUE"""),"")</f>
        <v/>
      </c>
      <c r="Q800" s="105" t="str">
        <f>IFERROR(__xludf.DUMMYFUNCTION("""COMPUTED_VALUE"""),"")</f>
        <v/>
      </c>
      <c r="R800" s="105" t="str">
        <f>IFERROR(__xludf.DUMMYFUNCTION("""COMPUTED_VALUE"""),"")</f>
        <v/>
      </c>
      <c r="S800" s="105" t="str">
        <f>IFERROR(__xludf.DUMMYFUNCTION("""COMPUTED_VALUE"""),"")</f>
        <v/>
      </c>
      <c r="T800" s="105" t="str">
        <f>IFERROR(__xludf.DUMMYFUNCTION("""COMPUTED_VALUE"""),"")</f>
        <v/>
      </c>
      <c r="U800" s="105" t="str">
        <f>IFERROR(__xludf.DUMMYFUNCTION("""COMPUTED_VALUE"""),"")</f>
        <v/>
      </c>
      <c r="V800" s="105" t="str">
        <f>IFERROR(__xludf.DUMMYFUNCTION("""COMPUTED_VALUE"""),"")</f>
        <v/>
      </c>
      <c r="W800" s="105" t="str">
        <f>IFERROR(__xludf.DUMMYFUNCTION("""COMPUTED_VALUE"""),"")</f>
        <v/>
      </c>
      <c r="X800" s="105" t="str">
        <f>IFERROR(__xludf.DUMMYFUNCTION("""COMPUTED_VALUE"""),"")</f>
        <v/>
      </c>
      <c r="Y800" s="105" t="str">
        <f>IFERROR(__xludf.DUMMYFUNCTION("""COMPUTED_VALUE"""),"")</f>
        <v/>
      </c>
      <c r="Z800" s="105" t="str">
        <f>IFERROR(__xludf.DUMMYFUNCTION("""COMPUTED_VALUE"""),"")</f>
        <v/>
      </c>
      <c r="AA800" s="105" t="str">
        <f>IFERROR(__xludf.DUMMYFUNCTION("""COMPUTED_VALUE"""),"")</f>
        <v/>
      </c>
      <c r="AB800" s="105" t="str">
        <f>IFERROR(__xludf.DUMMYFUNCTION("""COMPUTED_VALUE"""),"")</f>
        <v/>
      </c>
      <c r="AC800" s="105" t="str">
        <f>IFERROR(__xludf.DUMMYFUNCTION("""COMPUTED_VALUE"""),"")</f>
        <v/>
      </c>
      <c r="AD800" s="105" t="str">
        <f>IFERROR(__xludf.DUMMYFUNCTION("""COMPUTED_VALUE"""),"")</f>
        <v/>
      </c>
      <c r="AE800" s="105" t="str">
        <f>IFERROR(__xludf.DUMMYFUNCTION("""COMPUTED_VALUE"""),"")</f>
        <v/>
      </c>
      <c r="AF800" s="105" t="str">
        <f>IFERROR(__xludf.DUMMYFUNCTION("""COMPUTED_VALUE"""),"")</f>
        <v/>
      </c>
      <c r="AG800" s="105" t="str">
        <f>IFERROR(__xludf.DUMMYFUNCTION("""COMPUTED_VALUE"""),"")</f>
        <v/>
      </c>
      <c r="AH800" s="105" t="str">
        <f>IFERROR(__xludf.DUMMYFUNCTION("""COMPUTED_VALUE"""),"")</f>
        <v/>
      </c>
      <c r="AI800" s="105" t="str">
        <f>IFERROR(__xludf.DUMMYFUNCTION("""COMPUTED_VALUE"""),"")</f>
        <v/>
      </c>
      <c r="AJ800" s="105" t="str">
        <f>IFERROR(__xludf.DUMMYFUNCTION("""COMPUTED_VALUE"""),"")</f>
        <v/>
      </c>
      <c r="AK800" s="105" t="str">
        <f>IFERROR(__xludf.DUMMYFUNCTION("""COMPUTED_VALUE"""),"")</f>
        <v/>
      </c>
      <c r="AL800" s="105" t="str">
        <f>IFERROR(__xludf.DUMMYFUNCTION("""COMPUTED_VALUE"""),"")</f>
        <v/>
      </c>
      <c r="AM800" s="105" t="str">
        <f>IFERROR(__xludf.DUMMYFUNCTION("""COMPUTED_VALUE"""),"")</f>
        <v/>
      </c>
      <c r="AN800" s="105" t="str">
        <f>IFERROR(__xludf.DUMMYFUNCTION("""COMPUTED_VALUE"""),"")</f>
        <v/>
      </c>
    </row>
    <row r="801">
      <c r="B801" s="105"/>
      <c r="C801" s="105"/>
      <c r="E801" s="109"/>
      <c r="F801" s="110"/>
      <c r="G801" s="107"/>
      <c r="H801" s="108"/>
      <c r="J801" s="108" t="str">
        <f>IFERROR(__xludf.DUMMYFUNCTION("""COMPUTED_VALUE"""),"")</f>
        <v/>
      </c>
      <c r="K801" s="105" t="str">
        <f>IFERROR(__xludf.DUMMYFUNCTION("""COMPUTED_VALUE"""),"")</f>
        <v/>
      </c>
      <c r="L801" s="105" t="str">
        <f>IFERROR(__xludf.DUMMYFUNCTION("""COMPUTED_VALUE"""),"")</f>
        <v/>
      </c>
      <c r="M801" s="105" t="str">
        <f>IFERROR(__xludf.DUMMYFUNCTION("""COMPUTED_VALUE"""),"")</f>
        <v/>
      </c>
      <c r="N801" s="105" t="str">
        <f>IFERROR(__xludf.DUMMYFUNCTION("""COMPUTED_VALUE"""),"")</f>
        <v/>
      </c>
      <c r="O801" s="105" t="str">
        <f>IFERROR(__xludf.DUMMYFUNCTION("""COMPUTED_VALUE"""),"")</f>
        <v/>
      </c>
      <c r="P801" s="105" t="str">
        <f>IFERROR(__xludf.DUMMYFUNCTION("""COMPUTED_VALUE"""),"")</f>
        <v/>
      </c>
      <c r="Q801" s="105" t="str">
        <f>IFERROR(__xludf.DUMMYFUNCTION("""COMPUTED_VALUE"""),"")</f>
        <v/>
      </c>
      <c r="R801" s="105" t="str">
        <f>IFERROR(__xludf.DUMMYFUNCTION("""COMPUTED_VALUE"""),"")</f>
        <v/>
      </c>
      <c r="S801" s="105" t="str">
        <f>IFERROR(__xludf.DUMMYFUNCTION("""COMPUTED_VALUE"""),"")</f>
        <v/>
      </c>
      <c r="T801" s="105" t="str">
        <f>IFERROR(__xludf.DUMMYFUNCTION("""COMPUTED_VALUE"""),"")</f>
        <v/>
      </c>
      <c r="U801" s="105" t="str">
        <f>IFERROR(__xludf.DUMMYFUNCTION("""COMPUTED_VALUE"""),"")</f>
        <v/>
      </c>
      <c r="V801" s="105" t="str">
        <f>IFERROR(__xludf.DUMMYFUNCTION("""COMPUTED_VALUE"""),"")</f>
        <v/>
      </c>
      <c r="W801" s="105" t="str">
        <f>IFERROR(__xludf.DUMMYFUNCTION("""COMPUTED_VALUE"""),"")</f>
        <v/>
      </c>
      <c r="X801" s="105" t="str">
        <f>IFERROR(__xludf.DUMMYFUNCTION("""COMPUTED_VALUE"""),"")</f>
        <v/>
      </c>
      <c r="Y801" s="105" t="str">
        <f>IFERROR(__xludf.DUMMYFUNCTION("""COMPUTED_VALUE"""),"")</f>
        <v/>
      </c>
      <c r="Z801" s="105" t="str">
        <f>IFERROR(__xludf.DUMMYFUNCTION("""COMPUTED_VALUE"""),"")</f>
        <v/>
      </c>
      <c r="AA801" s="105" t="str">
        <f>IFERROR(__xludf.DUMMYFUNCTION("""COMPUTED_VALUE"""),"")</f>
        <v/>
      </c>
      <c r="AB801" s="105" t="str">
        <f>IFERROR(__xludf.DUMMYFUNCTION("""COMPUTED_VALUE"""),"")</f>
        <v/>
      </c>
      <c r="AC801" s="105" t="str">
        <f>IFERROR(__xludf.DUMMYFUNCTION("""COMPUTED_VALUE"""),"")</f>
        <v/>
      </c>
      <c r="AD801" s="105" t="str">
        <f>IFERROR(__xludf.DUMMYFUNCTION("""COMPUTED_VALUE"""),"")</f>
        <v/>
      </c>
      <c r="AE801" s="105" t="str">
        <f>IFERROR(__xludf.DUMMYFUNCTION("""COMPUTED_VALUE"""),"")</f>
        <v/>
      </c>
      <c r="AF801" s="105" t="str">
        <f>IFERROR(__xludf.DUMMYFUNCTION("""COMPUTED_VALUE"""),"")</f>
        <v/>
      </c>
      <c r="AG801" s="105" t="str">
        <f>IFERROR(__xludf.DUMMYFUNCTION("""COMPUTED_VALUE"""),"")</f>
        <v/>
      </c>
      <c r="AH801" s="105" t="str">
        <f>IFERROR(__xludf.DUMMYFUNCTION("""COMPUTED_VALUE"""),"")</f>
        <v/>
      </c>
      <c r="AI801" s="105" t="str">
        <f>IFERROR(__xludf.DUMMYFUNCTION("""COMPUTED_VALUE"""),"")</f>
        <v/>
      </c>
      <c r="AJ801" s="105" t="str">
        <f>IFERROR(__xludf.DUMMYFUNCTION("""COMPUTED_VALUE"""),"")</f>
        <v/>
      </c>
      <c r="AK801" s="105" t="str">
        <f>IFERROR(__xludf.DUMMYFUNCTION("""COMPUTED_VALUE"""),"")</f>
        <v/>
      </c>
      <c r="AL801" s="105" t="str">
        <f>IFERROR(__xludf.DUMMYFUNCTION("""COMPUTED_VALUE"""),"")</f>
        <v/>
      </c>
      <c r="AM801" s="105" t="str">
        <f>IFERROR(__xludf.DUMMYFUNCTION("""COMPUTED_VALUE"""),"")</f>
        <v/>
      </c>
      <c r="AN801" s="105" t="str">
        <f>IFERROR(__xludf.DUMMYFUNCTION("""COMPUTED_VALUE"""),"")</f>
        <v/>
      </c>
    </row>
    <row r="802">
      <c r="B802" s="105"/>
      <c r="C802" s="105"/>
      <c r="E802" s="109"/>
      <c r="F802" s="110"/>
      <c r="G802" s="107"/>
      <c r="H802" s="108"/>
      <c r="J802" s="108" t="str">
        <f>IFERROR(__xludf.DUMMYFUNCTION("""COMPUTED_VALUE"""),"")</f>
        <v/>
      </c>
      <c r="K802" s="105" t="str">
        <f>IFERROR(__xludf.DUMMYFUNCTION("""COMPUTED_VALUE"""),"")</f>
        <v/>
      </c>
      <c r="L802" s="105" t="str">
        <f>IFERROR(__xludf.DUMMYFUNCTION("""COMPUTED_VALUE"""),"")</f>
        <v/>
      </c>
      <c r="M802" s="105" t="str">
        <f>IFERROR(__xludf.DUMMYFUNCTION("""COMPUTED_VALUE"""),"")</f>
        <v/>
      </c>
      <c r="N802" s="105" t="str">
        <f>IFERROR(__xludf.DUMMYFUNCTION("""COMPUTED_VALUE"""),"")</f>
        <v/>
      </c>
      <c r="O802" s="105" t="str">
        <f>IFERROR(__xludf.DUMMYFUNCTION("""COMPUTED_VALUE"""),"")</f>
        <v/>
      </c>
      <c r="P802" s="105" t="str">
        <f>IFERROR(__xludf.DUMMYFUNCTION("""COMPUTED_VALUE"""),"")</f>
        <v/>
      </c>
      <c r="Q802" s="105" t="str">
        <f>IFERROR(__xludf.DUMMYFUNCTION("""COMPUTED_VALUE"""),"")</f>
        <v/>
      </c>
      <c r="R802" s="105" t="str">
        <f>IFERROR(__xludf.DUMMYFUNCTION("""COMPUTED_VALUE"""),"")</f>
        <v/>
      </c>
      <c r="S802" s="105" t="str">
        <f>IFERROR(__xludf.DUMMYFUNCTION("""COMPUTED_VALUE"""),"")</f>
        <v/>
      </c>
      <c r="T802" s="105" t="str">
        <f>IFERROR(__xludf.DUMMYFUNCTION("""COMPUTED_VALUE"""),"")</f>
        <v/>
      </c>
      <c r="U802" s="105" t="str">
        <f>IFERROR(__xludf.DUMMYFUNCTION("""COMPUTED_VALUE"""),"")</f>
        <v/>
      </c>
      <c r="V802" s="105" t="str">
        <f>IFERROR(__xludf.DUMMYFUNCTION("""COMPUTED_VALUE"""),"")</f>
        <v/>
      </c>
      <c r="W802" s="105" t="str">
        <f>IFERROR(__xludf.DUMMYFUNCTION("""COMPUTED_VALUE"""),"")</f>
        <v/>
      </c>
      <c r="X802" s="105" t="str">
        <f>IFERROR(__xludf.DUMMYFUNCTION("""COMPUTED_VALUE"""),"")</f>
        <v/>
      </c>
      <c r="Y802" s="105" t="str">
        <f>IFERROR(__xludf.DUMMYFUNCTION("""COMPUTED_VALUE"""),"")</f>
        <v/>
      </c>
      <c r="Z802" s="105" t="str">
        <f>IFERROR(__xludf.DUMMYFUNCTION("""COMPUTED_VALUE"""),"")</f>
        <v/>
      </c>
      <c r="AA802" s="105" t="str">
        <f>IFERROR(__xludf.DUMMYFUNCTION("""COMPUTED_VALUE"""),"")</f>
        <v/>
      </c>
      <c r="AB802" s="105" t="str">
        <f>IFERROR(__xludf.DUMMYFUNCTION("""COMPUTED_VALUE"""),"")</f>
        <v/>
      </c>
      <c r="AC802" s="105" t="str">
        <f>IFERROR(__xludf.DUMMYFUNCTION("""COMPUTED_VALUE"""),"")</f>
        <v/>
      </c>
      <c r="AD802" s="105" t="str">
        <f>IFERROR(__xludf.DUMMYFUNCTION("""COMPUTED_VALUE"""),"")</f>
        <v/>
      </c>
      <c r="AE802" s="105" t="str">
        <f>IFERROR(__xludf.DUMMYFUNCTION("""COMPUTED_VALUE"""),"")</f>
        <v/>
      </c>
      <c r="AF802" s="105" t="str">
        <f>IFERROR(__xludf.DUMMYFUNCTION("""COMPUTED_VALUE"""),"")</f>
        <v/>
      </c>
      <c r="AG802" s="105" t="str">
        <f>IFERROR(__xludf.DUMMYFUNCTION("""COMPUTED_VALUE"""),"")</f>
        <v/>
      </c>
      <c r="AH802" s="105" t="str">
        <f>IFERROR(__xludf.DUMMYFUNCTION("""COMPUTED_VALUE"""),"")</f>
        <v/>
      </c>
      <c r="AI802" s="105" t="str">
        <f>IFERROR(__xludf.DUMMYFUNCTION("""COMPUTED_VALUE"""),"")</f>
        <v/>
      </c>
      <c r="AJ802" s="105" t="str">
        <f>IFERROR(__xludf.DUMMYFUNCTION("""COMPUTED_VALUE"""),"")</f>
        <v/>
      </c>
      <c r="AK802" s="105" t="str">
        <f>IFERROR(__xludf.DUMMYFUNCTION("""COMPUTED_VALUE"""),"")</f>
        <v/>
      </c>
      <c r="AL802" s="105" t="str">
        <f>IFERROR(__xludf.DUMMYFUNCTION("""COMPUTED_VALUE"""),"")</f>
        <v/>
      </c>
      <c r="AM802" s="105" t="str">
        <f>IFERROR(__xludf.DUMMYFUNCTION("""COMPUTED_VALUE"""),"")</f>
        <v/>
      </c>
      <c r="AN802" s="105" t="str">
        <f>IFERROR(__xludf.DUMMYFUNCTION("""COMPUTED_VALUE"""),"")</f>
        <v/>
      </c>
    </row>
    <row r="803">
      <c r="B803" s="105"/>
      <c r="C803" s="105"/>
      <c r="E803" s="109"/>
      <c r="F803" s="110"/>
      <c r="G803" s="107"/>
      <c r="H803" s="108"/>
      <c r="J803" s="108" t="str">
        <f>IFERROR(__xludf.DUMMYFUNCTION("""COMPUTED_VALUE"""),"")</f>
        <v/>
      </c>
      <c r="K803" s="105" t="str">
        <f>IFERROR(__xludf.DUMMYFUNCTION("""COMPUTED_VALUE"""),"")</f>
        <v/>
      </c>
      <c r="L803" s="105" t="str">
        <f>IFERROR(__xludf.DUMMYFUNCTION("""COMPUTED_VALUE"""),"")</f>
        <v/>
      </c>
      <c r="M803" s="105" t="str">
        <f>IFERROR(__xludf.DUMMYFUNCTION("""COMPUTED_VALUE"""),"")</f>
        <v/>
      </c>
      <c r="N803" s="105" t="str">
        <f>IFERROR(__xludf.DUMMYFUNCTION("""COMPUTED_VALUE"""),"")</f>
        <v/>
      </c>
      <c r="O803" s="105" t="str">
        <f>IFERROR(__xludf.DUMMYFUNCTION("""COMPUTED_VALUE"""),"")</f>
        <v/>
      </c>
      <c r="P803" s="105" t="str">
        <f>IFERROR(__xludf.DUMMYFUNCTION("""COMPUTED_VALUE"""),"")</f>
        <v/>
      </c>
      <c r="Q803" s="105" t="str">
        <f>IFERROR(__xludf.DUMMYFUNCTION("""COMPUTED_VALUE"""),"")</f>
        <v/>
      </c>
      <c r="R803" s="105" t="str">
        <f>IFERROR(__xludf.DUMMYFUNCTION("""COMPUTED_VALUE"""),"")</f>
        <v/>
      </c>
      <c r="S803" s="105" t="str">
        <f>IFERROR(__xludf.DUMMYFUNCTION("""COMPUTED_VALUE"""),"")</f>
        <v/>
      </c>
      <c r="T803" s="105" t="str">
        <f>IFERROR(__xludf.DUMMYFUNCTION("""COMPUTED_VALUE"""),"")</f>
        <v/>
      </c>
      <c r="U803" s="105" t="str">
        <f>IFERROR(__xludf.DUMMYFUNCTION("""COMPUTED_VALUE"""),"")</f>
        <v/>
      </c>
      <c r="V803" s="105" t="str">
        <f>IFERROR(__xludf.DUMMYFUNCTION("""COMPUTED_VALUE"""),"")</f>
        <v/>
      </c>
      <c r="W803" s="105" t="str">
        <f>IFERROR(__xludf.DUMMYFUNCTION("""COMPUTED_VALUE"""),"")</f>
        <v/>
      </c>
      <c r="X803" s="105" t="str">
        <f>IFERROR(__xludf.DUMMYFUNCTION("""COMPUTED_VALUE"""),"")</f>
        <v/>
      </c>
      <c r="Y803" s="105" t="str">
        <f>IFERROR(__xludf.DUMMYFUNCTION("""COMPUTED_VALUE"""),"")</f>
        <v/>
      </c>
      <c r="Z803" s="105" t="str">
        <f>IFERROR(__xludf.DUMMYFUNCTION("""COMPUTED_VALUE"""),"")</f>
        <v/>
      </c>
      <c r="AA803" s="105" t="str">
        <f>IFERROR(__xludf.DUMMYFUNCTION("""COMPUTED_VALUE"""),"")</f>
        <v/>
      </c>
      <c r="AB803" s="105" t="str">
        <f>IFERROR(__xludf.DUMMYFUNCTION("""COMPUTED_VALUE"""),"")</f>
        <v/>
      </c>
      <c r="AC803" s="105" t="str">
        <f>IFERROR(__xludf.DUMMYFUNCTION("""COMPUTED_VALUE"""),"")</f>
        <v/>
      </c>
      <c r="AD803" s="105" t="str">
        <f>IFERROR(__xludf.DUMMYFUNCTION("""COMPUTED_VALUE"""),"")</f>
        <v/>
      </c>
      <c r="AE803" s="105" t="str">
        <f>IFERROR(__xludf.DUMMYFUNCTION("""COMPUTED_VALUE"""),"")</f>
        <v/>
      </c>
      <c r="AF803" s="105" t="str">
        <f>IFERROR(__xludf.DUMMYFUNCTION("""COMPUTED_VALUE"""),"")</f>
        <v/>
      </c>
      <c r="AG803" s="105" t="str">
        <f>IFERROR(__xludf.DUMMYFUNCTION("""COMPUTED_VALUE"""),"")</f>
        <v/>
      </c>
      <c r="AH803" s="105" t="str">
        <f>IFERROR(__xludf.DUMMYFUNCTION("""COMPUTED_VALUE"""),"")</f>
        <v/>
      </c>
      <c r="AI803" s="105" t="str">
        <f>IFERROR(__xludf.DUMMYFUNCTION("""COMPUTED_VALUE"""),"")</f>
        <v/>
      </c>
      <c r="AJ803" s="105" t="str">
        <f>IFERROR(__xludf.DUMMYFUNCTION("""COMPUTED_VALUE"""),"")</f>
        <v/>
      </c>
      <c r="AK803" s="105" t="str">
        <f>IFERROR(__xludf.DUMMYFUNCTION("""COMPUTED_VALUE"""),"")</f>
        <v/>
      </c>
      <c r="AL803" s="105" t="str">
        <f>IFERROR(__xludf.DUMMYFUNCTION("""COMPUTED_VALUE"""),"")</f>
        <v/>
      </c>
      <c r="AM803" s="105" t="str">
        <f>IFERROR(__xludf.DUMMYFUNCTION("""COMPUTED_VALUE"""),"")</f>
        <v/>
      </c>
      <c r="AN803" s="105" t="str">
        <f>IFERROR(__xludf.DUMMYFUNCTION("""COMPUTED_VALUE"""),"")</f>
        <v/>
      </c>
    </row>
    <row r="804">
      <c r="B804" s="105"/>
      <c r="C804" s="105"/>
      <c r="E804" s="109"/>
      <c r="F804" s="110"/>
      <c r="G804" s="107"/>
      <c r="H804" s="108"/>
      <c r="J804" s="108" t="str">
        <f>IFERROR(__xludf.DUMMYFUNCTION("""COMPUTED_VALUE"""),"")</f>
        <v/>
      </c>
      <c r="K804" s="105" t="str">
        <f>IFERROR(__xludf.DUMMYFUNCTION("""COMPUTED_VALUE"""),"")</f>
        <v/>
      </c>
      <c r="L804" s="105" t="str">
        <f>IFERROR(__xludf.DUMMYFUNCTION("""COMPUTED_VALUE"""),"")</f>
        <v/>
      </c>
      <c r="M804" s="105" t="str">
        <f>IFERROR(__xludf.DUMMYFUNCTION("""COMPUTED_VALUE"""),"")</f>
        <v/>
      </c>
      <c r="N804" s="105" t="str">
        <f>IFERROR(__xludf.DUMMYFUNCTION("""COMPUTED_VALUE"""),"")</f>
        <v/>
      </c>
      <c r="O804" s="105" t="str">
        <f>IFERROR(__xludf.DUMMYFUNCTION("""COMPUTED_VALUE"""),"")</f>
        <v/>
      </c>
      <c r="P804" s="105" t="str">
        <f>IFERROR(__xludf.DUMMYFUNCTION("""COMPUTED_VALUE"""),"")</f>
        <v/>
      </c>
      <c r="Q804" s="105" t="str">
        <f>IFERROR(__xludf.DUMMYFUNCTION("""COMPUTED_VALUE"""),"")</f>
        <v/>
      </c>
      <c r="R804" s="105" t="str">
        <f>IFERROR(__xludf.DUMMYFUNCTION("""COMPUTED_VALUE"""),"")</f>
        <v/>
      </c>
      <c r="S804" s="105" t="str">
        <f>IFERROR(__xludf.DUMMYFUNCTION("""COMPUTED_VALUE"""),"")</f>
        <v/>
      </c>
      <c r="T804" s="105" t="str">
        <f>IFERROR(__xludf.DUMMYFUNCTION("""COMPUTED_VALUE"""),"")</f>
        <v/>
      </c>
      <c r="U804" s="105" t="str">
        <f>IFERROR(__xludf.DUMMYFUNCTION("""COMPUTED_VALUE"""),"")</f>
        <v/>
      </c>
      <c r="V804" s="105" t="str">
        <f>IFERROR(__xludf.DUMMYFUNCTION("""COMPUTED_VALUE"""),"")</f>
        <v/>
      </c>
      <c r="W804" s="105" t="str">
        <f>IFERROR(__xludf.DUMMYFUNCTION("""COMPUTED_VALUE"""),"")</f>
        <v/>
      </c>
      <c r="X804" s="105" t="str">
        <f>IFERROR(__xludf.DUMMYFUNCTION("""COMPUTED_VALUE"""),"")</f>
        <v/>
      </c>
      <c r="Y804" s="105" t="str">
        <f>IFERROR(__xludf.DUMMYFUNCTION("""COMPUTED_VALUE"""),"")</f>
        <v/>
      </c>
      <c r="Z804" s="105" t="str">
        <f>IFERROR(__xludf.DUMMYFUNCTION("""COMPUTED_VALUE"""),"")</f>
        <v/>
      </c>
      <c r="AA804" s="105" t="str">
        <f>IFERROR(__xludf.DUMMYFUNCTION("""COMPUTED_VALUE"""),"")</f>
        <v/>
      </c>
      <c r="AB804" s="105" t="str">
        <f>IFERROR(__xludf.DUMMYFUNCTION("""COMPUTED_VALUE"""),"")</f>
        <v/>
      </c>
      <c r="AC804" s="105" t="str">
        <f>IFERROR(__xludf.DUMMYFUNCTION("""COMPUTED_VALUE"""),"")</f>
        <v/>
      </c>
      <c r="AD804" s="105" t="str">
        <f>IFERROR(__xludf.DUMMYFUNCTION("""COMPUTED_VALUE"""),"")</f>
        <v/>
      </c>
      <c r="AE804" s="105" t="str">
        <f>IFERROR(__xludf.DUMMYFUNCTION("""COMPUTED_VALUE"""),"")</f>
        <v/>
      </c>
      <c r="AF804" s="105" t="str">
        <f>IFERROR(__xludf.DUMMYFUNCTION("""COMPUTED_VALUE"""),"")</f>
        <v/>
      </c>
      <c r="AG804" s="105" t="str">
        <f>IFERROR(__xludf.DUMMYFUNCTION("""COMPUTED_VALUE"""),"")</f>
        <v/>
      </c>
      <c r="AH804" s="105" t="str">
        <f>IFERROR(__xludf.DUMMYFUNCTION("""COMPUTED_VALUE"""),"")</f>
        <v/>
      </c>
      <c r="AI804" s="105" t="str">
        <f>IFERROR(__xludf.DUMMYFUNCTION("""COMPUTED_VALUE"""),"")</f>
        <v/>
      </c>
      <c r="AJ804" s="105" t="str">
        <f>IFERROR(__xludf.DUMMYFUNCTION("""COMPUTED_VALUE"""),"")</f>
        <v/>
      </c>
      <c r="AK804" s="105" t="str">
        <f>IFERROR(__xludf.DUMMYFUNCTION("""COMPUTED_VALUE"""),"")</f>
        <v/>
      </c>
      <c r="AL804" s="105" t="str">
        <f>IFERROR(__xludf.DUMMYFUNCTION("""COMPUTED_VALUE"""),"")</f>
        <v/>
      </c>
      <c r="AM804" s="105" t="str">
        <f>IFERROR(__xludf.DUMMYFUNCTION("""COMPUTED_VALUE"""),"")</f>
        <v/>
      </c>
      <c r="AN804" s="105" t="str">
        <f>IFERROR(__xludf.DUMMYFUNCTION("""COMPUTED_VALUE"""),"")</f>
        <v/>
      </c>
    </row>
    <row r="805">
      <c r="B805" s="105"/>
      <c r="C805" s="105"/>
      <c r="E805" s="109"/>
      <c r="F805" s="110"/>
      <c r="G805" s="107"/>
      <c r="H805" s="108"/>
      <c r="J805" s="108" t="str">
        <f>IFERROR(__xludf.DUMMYFUNCTION("""COMPUTED_VALUE"""),"")</f>
        <v/>
      </c>
      <c r="K805" s="105" t="str">
        <f>IFERROR(__xludf.DUMMYFUNCTION("""COMPUTED_VALUE"""),"")</f>
        <v/>
      </c>
      <c r="L805" s="105" t="str">
        <f>IFERROR(__xludf.DUMMYFUNCTION("""COMPUTED_VALUE"""),"")</f>
        <v/>
      </c>
      <c r="M805" s="105" t="str">
        <f>IFERROR(__xludf.DUMMYFUNCTION("""COMPUTED_VALUE"""),"")</f>
        <v/>
      </c>
      <c r="N805" s="105" t="str">
        <f>IFERROR(__xludf.DUMMYFUNCTION("""COMPUTED_VALUE"""),"")</f>
        <v/>
      </c>
      <c r="O805" s="105" t="str">
        <f>IFERROR(__xludf.DUMMYFUNCTION("""COMPUTED_VALUE"""),"")</f>
        <v/>
      </c>
      <c r="P805" s="105" t="str">
        <f>IFERROR(__xludf.DUMMYFUNCTION("""COMPUTED_VALUE"""),"")</f>
        <v/>
      </c>
      <c r="Q805" s="105" t="str">
        <f>IFERROR(__xludf.DUMMYFUNCTION("""COMPUTED_VALUE"""),"")</f>
        <v/>
      </c>
      <c r="R805" s="105" t="str">
        <f>IFERROR(__xludf.DUMMYFUNCTION("""COMPUTED_VALUE"""),"")</f>
        <v/>
      </c>
      <c r="S805" s="105" t="str">
        <f>IFERROR(__xludf.DUMMYFUNCTION("""COMPUTED_VALUE"""),"")</f>
        <v/>
      </c>
      <c r="T805" s="105" t="str">
        <f>IFERROR(__xludf.DUMMYFUNCTION("""COMPUTED_VALUE"""),"")</f>
        <v/>
      </c>
      <c r="U805" s="105" t="str">
        <f>IFERROR(__xludf.DUMMYFUNCTION("""COMPUTED_VALUE"""),"")</f>
        <v/>
      </c>
      <c r="V805" s="105" t="str">
        <f>IFERROR(__xludf.DUMMYFUNCTION("""COMPUTED_VALUE"""),"")</f>
        <v/>
      </c>
      <c r="W805" s="105" t="str">
        <f>IFERROR(__xludf.DUMMYFUNCTION("""COMPUTED_VALUE"""),"")</f>
        <v/>
      </c>
      <c r="X805" s="105" t="str">
        <f>IFERROR(__xludf.DUMMYFUNCTION("""COMPUTED_VALUE"""),"")</f>
        <v/>
      </c>
      <c r="Y805" s="105" t="str">
        <f>IFERROR(__xludf.DUMMYFUNCTION("""COMPUTED_VALUE"""),"")</f>
        <v/>
      </c>
      <c r="Z805" s="105" t="str">
        <f>IFERROR(__xludf.DUMMYFUNCTION("""COMPUTED_VALUE"""),"")</f>
        <v/>
      </c>
      <c r="AA805" s="105" t="str">
        <f>IFERROR(__xludf.DUMMYFUNCTION("""COMPUTED_VALUE"""),"")</f>
        <v/>
      </c>
      <c r="AB805" s="105" t="str">
        <f>IFERROR(__xludf.DUMMYFUNCTION("""COMPUTED_VALUE"""),"")</f>
        <v/>
      </c>
      <c r="AC805" s="105" t="str">
        <f>IFERROR(__xludf.DUMMYFUNCTION("""COMPUTED_VALUE"""),"")</f>
        <v/>
      </c>
      <c r="AD805" s="105" t="str">
        <f>IFERROR(__xludf.DUMMYFUNCTION("""COMPUTED_VALUE"""),"")</f>
        <v/>
      </c>
      <c r="AE805" s="105" t="str">
        <f>IFERROR(__xludf.DUMMYFUNCTION("""COMPUTED_VALUE"""),"")</f>
        <v/>
      </c>
      <c r="AF805" s="105" t="str">
        <f>IFERROR(__xludf.DUMMYFUNCTION("""COMPUTED_VALUE"""),"")</f>
        <v/>
      </c>
      <c r="AG805" s="105" t="str">
        <f>IFERROR(__xludf.DUMMYFUNCTION("""COMPUTED_VALUE"""),"")</f>
        <v/>
      </c>
      <c r="AH805" s="105" t="str">
        <f>IFERROR(__xludf.DUMMYFUNCTION("""COMPUTED_VALUE"""),"")</f>
        <v/>
      </c>
      <c r="AI805" s="105" t="str">
        <f>IFERROR(__xludf.DUMMYFUNCTION("""COMPUTED_VALUE"""),"")</f>
        <v/>
      </c>
      <c r="AJ805" s="105" t="str">
        <f>IFERROR(__xludf.DUMMYFUNCTION("""COMPUTED_VALUE"""),"")</f>
        <v/>
      </c>
      <c r="AK805" s="105" t="str">
        <f>IFERROR(__xludf.DUMMYFUNCTION("""COMPUTED_VALUE"""),"")</f>
        <v/>
      </c>
      <c r="AL805" s="105" t="str">
        <f>IFERROR(__xludf.DUMMYFUNCTION("""COMPUTED_VALUE"""),"")</f>
        <v/>
      </c>
      <c r="AM805" s="105" t="str">
        <f>IFERROR(__xludf.DUMMYFUNCTION("""COMPUTED_VALUE"""),"")</f>
        <v/>
      </c>
      <c r="AN805" s="105" t="str">
        <f>IFERROR(__xludf.DUMMYFUNCTION("""COMPUTED_VALUE"""),"")</f>
        <v/>
      </c>
    </row>
    <row r="806">
      <c r="B806" s="105"/>
      <c r="C806" s="105"/>
      <c r="E806" s="109"/>
      <c r="F806" s="110"/>
      <c r="G806" s="107"/>
      <c r="H806" s="108"/>
      <c r="J806" s="108" t="str">
        <f>IFERROR(__xludf.DUMMYFUNCTION("""COMPUTED_VALUE"""),"")</f>
        <v/>
      </c>
      <c r="K806" s="105" t="str">
        <f>IFERROR(__xludf.DUMMYFUNCTION("""COMPUTED_VALUE"""),"")</f>
        <v/>
      </c>
      <c r="L806" s="105" t="str">
        <f>IFERROR(__xludf.DUMMYFUNCTION("""COMPUTED_VALUE"""),"")</f>
        <v/>
      </c>
      <c r="M806" s="105" t="str">
        <f>IFERROR(__xludf.DUMMYFUNCTION("""COMPUTED_VALUE"""),"")</f>
        <v/>
      </c>
      <c r="N806" s="105" t="str">
        <f>IFERROR(__xludf.DUMMYFUNCTION("""COMPUTED_VALUE"""),"")</f>
        <v/>
      </c>
      <c r="O806" s="105" t="str">
        <f>IFERROR(__xludf.DUMMYFUNCTION("""COMPUTED_VALUE"""),"")</f>
        <v/>
      </c>
      <c r="P806" s="105" t="str">
        <f>IFERROR(__xludf.DUMMYFUNCTION("""COMPUTED_VALUE"""),"")</f>
        <v/>
      </c>
      <c r="Q806" s="105" t="str">
        <f>IFERROR(__xludf.DUMMYFUNCTION("""COMPUTED_VALUE"""),"")</f>
        <v/>
      </c>
      <c r="R806" s="105" t="str">
        <f>IFERROR(__xludf.DUMMYFUNCTION("""COMPUTED_VALUE"""),"")</f>
        <v/>
      </c>
      <c r="S806" s="105" t="str">
        <f>IFERROR(__xludf.DUMMYFUNCTION("""COMPUTED_VALUE"""),"")</f>
        <v/>
      </c>
      <c r="T806" s="105" t="str">
        <f>IFERROR(__xludf.DUMMYFUNCTION("""COMPUTED_VALUE"""),"")</f>
        <v/>
      </c>
      <c r="U806" s="105" t="str">
        <f>IFERROR(__xludf.DUMMYFUNCTION("""COMPUTED_VALUE"""),"")</f>
        <v/>
      </c>
      <c r="V806" s="105" t="str">
        <f>IFERROR(__xludf.DUMMYFUNCTION("""COMPUTED_VALUE"""),"")</f>
        <v/>
      </c>
      <c r="W806" s="105" t="str">
        <f>IFERROR(__xludf.DUMMYFUNCTION("""COMPUTED_VALUE"""),"")</f>
        <v/>
      </c>
      <c r="X806" s="105" t="str">
        <f>IFERROR(__xludf.DUMMYFUNCTION("""COMPUTED_VALUE"""),"")</f>
        <v/>
      </c>
      <c r="Y806" s="105" t="str">
        <f>IFERROR(__xludf.DUMMYFUNCTION("""COMPUTED_VALUE"""),"")</f>
        <v/>
      </c>
      <c r="Z806" s="105" t="str">
        <f>IFERROR(__xludf.DUMMYFUNCTION("""COMPUTED_VALUE"""),"")</f>
        <v/>
      </c>
      <c r="AA806" s="105" t="str">
        <f>IFERROR(__xludf.DUMMYFUNCTION("""COMPUTED_VALUE"""),"")</f>
        <v/>
      </c>
      <c r="AB806" s="105" t="str">
        <f>IFERROR(__xludf.DUMMYFUNCTION("""COMPUTED_VALUE"""),"")</f>
        <v/>
      </c>
      <c r="AC806" s="105" t="str">
        <f>IFERROR(__xludf.DUMMYFUNCTION("""COMPUTED_VALUE"""),"")</f>
        <v/>
      </c>
      <c r="AD806" s="105" t="str">
        <f>IFERROR(__xludf.DUMMYFUNCTION("""COMPUTED_VALUE"""),"")</f>
        <v/>
      </c>
      <c r="AE806" s="105" t="str">
        <f>IFERROR(__xludf.DUMMYFUNCTION("""COMPUTED_VALUE"""),"")</f>
        <v/>
      </c>
      <c r="AF806" s="105" t="str">
        <f>IFERROR(__xludf.DUMMYFUNCTION("""COMPUTED_VALUE"""),"")</f>
        <v/>
      </c>
      <c r="AG806" s="105" t="str">
        <f>IFERROR(__xludf.DUMMYFUNCTION("""COMPUTED_VALUE"""),"")</f>
        <v/>
      </c>
      <c r="AH806" s="105" t="str">
        <f>IFERROR(__xludf.DUMMYFUNCTION("""COMPUTED_VALUE"""),"")</f>
        <v/>
      </c>
      <c r="AI806" s="105" t="str">
        <f>IFERROR(__xludf.DUMMYFUNCTION("""COMPUTED_VALUE"""),"")</f>
        <v/>
      </c>
      <c r="AJ806" s="105" t="str">
        <f>IFERROR(__xludf.DUMMYFUNCTION("""COMPUTED_VALUE"""),"")</f>
        <v/>
      </c>
      <c r="AK806" s="105" t="str">
        <f>IFERROR(__xludf.DUMMYFUNCTION("""COMPUTED_VALUE"""),"")</f>
        <v/>
      </c>
      <c r="AL806" s="105" t="str">
        <f>IFERROR(__xludf.DUMMYFUNCTION("""COMPUTED_VALUE"""),"")</f>
        <v/>
      </c>
      <c r="AM806" s="105" t="str">
        <f>IFERROR(__xludf.DUMMYFUNCTION("""COMPUTED_VALUE"""),"")</f>
        <v/>
      </c>
      <c r="AN806" s="105" t="str">
        <f>IFERROR(__xludf.DUMMYFUNCTION("""COMPUTED_VALUE"""),"")</f>
        <v/>
      </c>
    </row>
    <row r="807">
      <c r="B807" s="105"/>
      <c r="C807" s="105"/>
      <c r="E807" s="109"/>
      <c r="F807" s="110"/>
      <c r="G807" s="107"/>
      <c r="H807" s="108"/>
      <c r="J807" s="108" t="str">
        <f>IFERROR(__xludf.DUMMYFUNCTION("""COMPUTED_VALUE"""),"")</f>
        <v/>
      </c>
      <c r="K807" s="105" t="str">
        <f>IFERROR(__xludf.DUMMYFUNCTION("""COMPUTED_VALUE"""),"")</f>
        <v/>
      </c>
      <c r="L807" s="105" t="str">
        <f>IFERROR(__xludf.DUMMYFUNCTION("""COMPUTED_VALUE"""),"")</f>
        <v/>
      </c>
      <c r="M807" s="105" t="str">
        <f>IFERROR(__xludf.DUMMYFUNCTION("""COMPUTED_VALUE"""),"")</f>
        <v/>
      </c>
      <c r="N807" s="105" t="str">
        <f>IFERROR(__xludf.DUMMYFUNCTION("""COMPUTED_VALUE"""),"")</f>
        <v/>
      </c>
      <c r="O807" s="105" t="str">
        <f>IFERROR(__xludf.DUMMYFUNCTION("""COMPUTED_VALUE"""),"")</f>
        <v/>
      </c>
      <c r="P807" s="105" t="str">
        <f>IFERROR(__xludf.DUMMYFUNCTION("""COMPUTED_VALUE"""),"")</f>
        <v/>
      </c>
      <c r="Q807" s="105" t="str">
        <f>IFERROR(__xludf.DUMMYFUNCTION("""COMPUTED_VALUE"""),"")</f>
        <v/>
      </c>
      <c r="R807" s="105" t="str">
        <f>IFERROR(__xludf.DUMMYFUNCTION("""COMPUTED_VALUE"""),"")</f>
        <v/>
      </c>
      <c r="S807" s="105" t="str">
        <f>IFERROR(__xludf.DUMMYFUNCTION("""COMPUTED_VALUE"""),"")</f>
        <v/>
      </c>
      <c r="T807" s="105" t="str">
        <f>IFERROR(__xludf.DUMMYFUNCTION("""COMPUTED_VALUE"""),"")</f>
        <v/>
      </c>
      <c r="U807" s="105" t="str">
        <f>IFERROR(__xludf.DUMMYFUNCTION("""COMPUTED_VALUE"""),"")</f>
        <v/>
      </c>
      <c r="V807" s="105" t="str">
        <f>IFERROR(__xludf.DUMMYFUNCTION("""COMPUTED_VALUE"""),"")</f>
        <v/>
      </c>
      <c r="W807" s="105" t="str">
        <f>IFERROR(__xludf.DUMMYFUNCTION("""COMPUTED_VALUE"""),"")</f>
        <v/>
      </c>
      <c r="X807" s="105" t="str">
        <f>IFERROR(__xludf.DUMMYFUNCTION("""COMPUTED_VALUE"""),"")</f>
        <v/>
      </c>
      <c r="Y807" s="105" t="str">
        <f>IFERROR(__xludf.DUMMYFUNCTION("""COMPUTED_VALUE"""),"")</f>
        <v/>
      </c>
      <c r="Z807" s="105" t="str">
        <f>IFERROR(__xludf.DUMMYFUNCTION("""COMPUTED_VALUE"""),"")</f>
        <v/>
      </c>
      <c r="AA807" s="105" t="str">
        <f>IFERROR(__xludf.DUMMYFUNCTION("""COMPUTED_VALUE"""),"")</f>
        <v/>
      </c>
      <c r="AB807" s="105" t="str">
        <f>IFERROR(__xludf.DUMMYFUNCTION("""COMPUTED_VALUE"""),"")</f>
        <v/>
      </c>
      <c r="AC807" s="105" t="str">
        <f>IFERROR(__xludf.DUMMYFUNCTION("""COMPUTED_VALUE"""),"")</f>
        <v/>
      </c>
      <c r="AD807" s="105" t="str">
        <f>IFERROR(__xludf.DUMMYFUNCTION("""COMPUTED_VALUE"""),"")</f>
        <v/>
      </c>
      <c r="AE807" s="105" t="str">
        <f>IFERROR(__xludf.DUMMYFUNCTION("""COMPUTED_VALUE"""),"")</f>
        <v/>
      </c>
      <c r="AF807" s="105" t="str">
        <f>IFERROR(__xludf.DUMMYFUNCTION("""COMPUTED_VALUE"""),"")</f>
        <v/>
      </c>
      <c r="AG807" s="105" t="str">
        <f>IFERROR(__xludf.DUMMYFUNCTION("""COMPUTED_VALUE"""),"")</f>
        <v/>
      </c>
      <c r="AH807" s="105" t="str">
        <f>IFERROR(__xludf.DUMMYFUNCTION("""COMPUTED_VALUE"""),"")</f>
        <v/>
      </c>
      <c r="AI807" s="105" t="str">
        <f>IFERROR(__xludf.DUMMYFUNCTION("""COMPUTED_VALUE"""),"")</f>
        <v/>
      </c>
      <c r="AJ807" s="105" t="str">
        <f>IFERROR(__xludf.DUMMYFUNCTION("""COMPUTED_VALUE"""),"")</f>
        <v/>
      </c>
      <c r="AK807" s="105" t="str">
        <f>IFERROR(__xludf.DUMMYFUNCTION("""COMPUTED_VALUE"""),"")</f>
        <v/>
      </c>
      <c r="AL807" s="105" t="str">
        <f>IFERROR(__xludf.DUMMYFUNCTION("""COMPUTED_VALUE"""),"")</f>
        <v/>
      </c>
      <c r="AM807" s="105" t="str">
        <f>IFERROR(__xludf.DUMMYFUNCTION("""COMPUTED_VALUE"""),"")</f>
        <v/>
      </c>
      <c r="AN807" s="105" t="str">
        <f>IFERROR(__xludf.DUMMYFUNCTION("""COMPUTED_VALUE"""),"")</f>
        <v/>
      </c>
    </row>
    <row r="808">
      <c r="B808" s="105"/>
      <c r="C808" s="105"/>
      <c r="E808" s="109"/>
      <c r="F808" s="110"/>
      <c r="G808" s="107"/>
      <c r="H808" s="108"/>
      <c r="J808" s="108" t="str">
        <f>IFERROR(__xludf.DUMMYFUNCTION("""COMPUTED_VALUE"""),"")</f>
        <v/>
      </c>
      <c r="K808" s="105" t="str">
        <f>IFERROR(__xludf.DUMMYFUNCTION("""COMPUTED_VALUE"""),"")</f>
        <v/>
      </c>
      <c r="L808" s="105" t="str">
        <f>IFERROR(__xludf.DUMMYFUNCTION("""COMPUTED_VALUE"""),"")</f>
        <v/>
      </c>
      <c r="M808" s="105" t="str">
        <f>IFERROR(__xludf.DUMMYFUNCTION("""COMPUTED_VALUE"""),"")</f>
        <v/>
      </c>
      <c r="N808" s="105" t="str">
        <f>IFERROR(__xludf.DUMMYFUNCTION("""COMPUTED_VALUE"""),"")</f>
        <v/>
      </c>
      <c r="O808" s="105" t="str">
        <f>IFERROR(__xludf.DUMMYFUNCTION("""COMPUTED_VALUE"""),"")</f>
        <v/>
      </c>
      <c r="P808" s="105" t="str">
        <f>IFERROR(__xludf.DUMMYFUNCTION("""COMPUTED_VALUE"""),"")</f>
        <v/>
      </c>
      <c r="Q808" s="105" t="str">
        <f>IFERROR(__xludf.DUMMYFUNCTION("""COMPUTED_VALUE"""),"")</f>
        <v/>
      </c>
      <c r="R808" s="105" t="str">
        <f>IFERROR(__xludf.DUMMYFUNCTION("""COMPUTED_VALUE"""),"")</f>
        <v/>
      </c>
      <c r="S808" s="105" t="str">
        <f>IFERROR(__xludf.DUMMYFUNCTION("""COMPUTED_VALUE"""),"")</f>
        <v/>
      </c>
      <c r="T808" s="105" t="str">
        <f>IFERROR(__xludf.DUMMYFUNCTION("""COMPUTED_VALUE"""),"")</f>
        <v/>
      </c>
      <c r="U808" s="105" t="str">
        <f>IFERROR(__xludf.DUMMYFUNCTION("""COMPUTED_VALUE"""),"")</f>
        <v/>
      </c>
      <c r="V808" s="105" t="str">
        <f>IFERROR(__xludf.DUMMYFUNCTION("""COMPUTED_VALUE"""),"")</f>
        <v/>
      </c>
      <c r="W808" s="105" t="str">
        <f>IFERROR(__xludf.DUMMYFUNCTION("""COMPUTED_VALUE"""),"")</f>
        <v/>
      </c>
      <c r="X808" s="105" t="str">
        <f>IFERROR(__xludf.DUMMYFUNCTION("""COMPUTED_VALUE"""),"")</f>
        <v/>
      </c>
      <c r="Y808" s="105" t="str">
        <f>IFERROR(__xludf.DUMMYFUNCTION("""COMPUTED_VALUE"""),"")</f>
        <v/>
      </c>
      <c r="Z808" s="105" t="str">
        <f>IFERROR(__xludf.DUMMYFUNCTION("""COMPUTED_VALUE"""),"")</f>
        <v/>
      </c>
      <c r="AA808" s="105" t="str">
        <f>IFERROR(__xludf.DUMMYFUNCTION("""COMPUTED_VALUE"""),"")</f>
        <v/>
      </c>
      <c r="AB808" s="105" t="str">
        <f>IFERROR(__xludf.DUMMYFUNCTION("""COMPUTED_VALUE"""),"")</f>
        <v/>
      </c>
      <c r="AC808" s="105" t="str">
        <f>IFERROR(__xludf.DUMMYFUNCTION("""COMPUTED_VALUE"""),"")</f>
        <v/>
      </c>
      <c r="AD808" s="105" t="str">
        <f>IFERROR(__xludf.DUMMYFUNCTION("""COMPUTED_VALUE"""),"")</f>
        <v/>
      </c>
      <c r="AE808" s="105" t="str">
        <f>IFERROR(__xludf.DUMMYFUNCTION("""COMPUTED_VALUE"""),"")</f>
        <v/>
      </c>
      <c r="AF808" s="105" t="str">
        <f>IFERROR(__xludf.DUMMYFUNCTION("""COMPUTED_VALUE"""),"")</f>
        <v/>
      </c>
      <c r="AG808" s="105" t="str">
        <f>IFERROR(__xludf.DUMMYFUNCTION("""COMPUTED_VALUE"""),"")</f>
        <v/>
      </c>
      <c r="AH808" s="105" t="str">
        <f>IFERROR(__xludf.DUMMYFUNCTION("""COMPUTED_VALUE"""),"")</f>
        <v/>
      </c>
      <c r="AI808" s="105" t="str">
        <f>IFERROR(__xludf.DUMMYFUNCTION("""COMPUTED_VALUE"""),"")</f>
        <v/>
      </c>
      <c r="AJ808" s="105" t="str">
        <f>IFERROR(__xludf.DUMMYFUNCTION("""COMPUTED_VALUE"""),"")</f>
        <v/>
      </c>
      <c r="AK808" s="105" t="str">
        <f>IFERROR(__xludf.DUMMYFUNCTION("""COMPUTED_VALUE"""),"")</f>
        <v/>
      </c>
      <c r="AL808" s="105" t="str">
        <f>IFERROR(__xludf.DUMMYFUNCTION("""COMPUTED_VALUE"""),"")</f>
        <v/>
      </c>
      <c r="AM808" s="105" t="str">
        <f>IFERROR(__xludf.DUMMYFUNCTION("""COMPUTED_VALUE"""),"")</f>
        <v/>
      </c>
      <c r="AN808" s="105" t="str">
        <f>IFERROR(__xludf.DUMMYFUNCTION("""COMPUTED_VALUE"""),"")</f>
        <v/>
      </c>
    </row>
    <row r="809">
      <c r="B809" s="105"/>
      <c r="C809" s="105"/>
      <c r="E809" s="109"/>
      <c r="F809" s="110"/>
      <c r="G809" s="107"/>
      <c r="H809" s="108"/>
      <c r="J809" s="108" t="str">
        <f>IFERROR(__xludf.DUMMYFUNCTION("""COMPUTED_VALUE"""),"")</f>
        <v/>
      </c>
      <c r="K809" s="105" t="str">
        <f>IFERROR(__xludf.DUMMYFUNCTION("""COMPUTED_VALUE"""),"")</f>
        <v/>
      </c>
      <c r="L809" s="105" t="str">
        <f>IFERROR(__xludf.DUMMYFUNCTION("""COMPUTED_VALUE"""),"")</f>
        <v/>
      </c>
      <c r="M809" s="105" t="str">
        <f>IFERROR(__xludf.DUMMYFUNCTION("""COMPUTED_VALUE"""),"")</f>
        <v/>
      </c>
      <c r="N809" s="105" t="str">
        <f>IFERROR(__xludf.DUMMYFUNCTION("""COMPUTED_VALUE"""),"")</f>
        <v/>
      </c>
      <c r="O809" s="105" t="str">
        <f>IFERROR(__xludf.DUMMYFUNCTION("""COMPUTED_VALUE"""),"")</f>
        <v/>
      </c>
      <c r="P809" s="105" t="str">
        <f>IFERROR(__xludf.DUMMYFUNCTION("""COMPUTED_VALUE"""),"")</f>
        <v/>
      </c>
      <c r="Q809" s="105" t="str">
        <f>IFERROR(__xludf.DUMMYFUNCTION("""COMPUTED_VALUE"""),"")</f>
        <v/>
      </c>
      <c r="R809" s="105" t="str">
        <f>IFERROR(__xludf.DUMMYFUNCTION("""COMPUTED_VALUE"""),"")</f>
        <v/>
      </c>
      <c r="S809" s="105" t="str">
        <f>IFERROR(__xludf.DUMMYFUNCTION("""COMPUTED_VALUE"""),"")</f>
        <v/>
      </c>
      <c r="T809" s="105" t="str">
        <f>IFERROR(__xludf.DUMMYFUNCTION("""COMPUTED_VALUE"""),"")</f>
        <v/>
      </c>
      <c r="U809" s="105" t="str">
        <f>IFERROR(__xludf.DUMMYFUNCTION("""COMPUTED_VALUE"""),"")</f>
        <v/>
      </c>
      <c r="V809" s="105" t="str">
        <f>IFERROR(__xludf.DUMMYFUNCTION("""COMPUTED_VALUE"""),"")</f>
        <v/>
      </c>
      <c r="W809" s="105" t="str">
        <f>IFERROR(__xludf.DUMMYFUNCTION("""COMPUTED_VALUE"""),"")</f>
        <v/>
      </c>
      <c r="X809" s="105" t="str">
        <f>IFERROR(__xludf.DUMMYFUNCTION("""COMPUTED_VALUE"""),"")</f>
        <v/>
      </c>
      <c r="Y809" s="105" t="str">
        <f>IFERROR(__xludf.DUMMYFUNCTION("""COMPUTED_VALUE"""),"")</f>
        <v/>
      </c>
      <c r="Z809" s="105" t="str">
        <f>IFERROR(__xludf.DUMMYFUNCTION("""COMPUTED_VALUE"""),"")</f>
        <v/>
      </c>
      <c r="AA809" s="105" t="str">
        <f>IFERROR(__xludf.DUMMYFUNCTION("""COMPUTED_VALUE"""),"")</f>
        <v/>
      </c>
      <c r="AB809" s="105" t="str">
        <f>IFERROR(__xludf.DUMMYFUNCTION("""COMPUTED_VALUE"""),"")</f>
        <v/>
      </c>
      <c r="AC809" s="105" t="str">
        <f>IFERROR(__xludf.DUMMYFUNCTION("""COMPUTED_VALUE"""),"")</f>
        <v/>
      </c>
      <c r="AD809" s="105" t="str">
        <f>IFERROR(__xludf.DUMMYFUNCTION("""COMPUTED_VALUE"""),"")</f>
        <v/>
      </c>
      <c r="AE809" s="105" t="str">
        <f>IFERROR(__xludf.DUMMYFUNCTION("""COMPUTED_VALUE"""),"")</f>
        <v/>
      </c>
      <c r="AF809" s="105" t="str">
        <f>IFERROR(__xludf.DUMMYFUNCTION("""COMPUTED_VALUE"""),"")</f>
        <v/>
      </c>
      <c r="AG809" s="105" t="str">
        <f>IFERROR(__xludf.DUMMYFUNCTION("""COMPUTED_VALUE"""),"")</f>
        <v/>
      </c>
      <c r="AH809" s="105" t="str">
        <f>IFERROR(__xludf.DUMMYFUNCTION("""COMPUTED_VALUE"""),"")</f>
        <v/>
      </c>
      <c r="AI809" s="105" t="str">
        <f>IFERROR(__xludf.DUMMYFUNCTION("""COMPUTED_VALUE"""),"")</f>
        <v/>
      </c>
      <c r="AJ809" s="105" t="str">
        <f>IFERROR(__xludf.DUMMYFUNCTION("""COMPUTED_VALUE"""),"")</f>
        <v/>
      </c>
      <c r="AK809" s="105" t="str">
        <f>IFERROR(__xludf.DUMMYFUNCTION("""COMPUTED_VALUE"""),"")</f>
        <v/>
      </c>
      <c r="AL809" s="105" t="str">
        <f>IFERROR(__xludf.DUMMYFUNCTION("""COMPUTED_VALUE"""),"")</f>
        <v/>
      </c>
      <c r="AM809" s="105" t="str">
        <f>IFERROR(__xludf.DUMMYFUNCTION("""COMPUTED_VALUE"""),"")</f>
        <v/>
      </c>
      <c r="AN809" s="105" t="str">
        <f>IFERROR(__xludf.DUMMYFUNCTION("""COMPUTED_VALUE"""),"")</f>
        <v/>
      </c>
    </row>
    <row r="810">
      <c r="B810" s="105"/>
      <c r="C810" s="105"/>
      <c r="E810" s="109"/>
      <c r="F810" s="110"/>
      <c r="G810" s="107"/>
      <c r="H810" s="108"/>
      <c r="J810" s="108" t="str">
        <f>IFERROR(__xludf.DUMMYFUNCTION("""COMPUTED_VALUE"""),"")</f>
        <v/>
      </c>
      <c r="K810" s="105" t="str">
        <f>IFERROR(__xludf.DUMMYFUNCTION("""COMPUTED_VALUE"""),"")</f>
        <v/>
      </c>
      <c r="L810" s="105" t="str">
        <f>IFERROR(__xludf.DUMMYFUNCTION("""COMPUTED_VALUE"""),"")</f>
        <v/>
      </c>
      <c r="M810" s="105" t="str">
        <f>IFERROR(__xludf.DUMMYFUNCTION("""COMPUTED_VALUE"""),"")</f>
        <v/>
      </c>
      <c r="N810" s="105" t="str">
        <f>IFERROR(__xludf.DUMMYFUNCTION("""COMPUTED_VALUE"""),"")</f>
        <v/>
      </c>
      <c r="O810" s="105" t="str">
        <f>IFERROR(__xludf.DUMMYFUNCTION("""COMPUTED_VALUE"""),"")</f>
        <v/>
      </c>
      <c r="P810" s="105" t="str">
        <f>IFERROR(__xludf.DUMMYFUNCTION("""COMPUTED_VALUE"""),"")</f>
        <v/>
      </c>
      <c r="Q810" s="105" t="str">
        <f>IFERROR(__xludf.DUMMYFUNCTION("""COMPUTED_VALUE"""),"")</f>
        <v/>
      </c>
      <c r="R810" s="105" t="str">
        <f>IFERROR(__xludf.DUMMYFUNCTION("""COMPUTED_VALUE"""),"")</f>
        <v/>
      </c>
      <c r="S810" s="105" t="str">
        <f>IFERROR(__xludf.DUMMYFUNCTION("""COMPUTED_VALUE"""),"")</f>
        <v/>
      </c>
      <c r="T810" s="105" t="str">
        <f>IFERROR(__xludf.DUMMYFUNCTION("""COMPUTED_VALUE"""),"")</f>
        <v/>
      </c>
      <c r="U810" s="105" t="str">
        <f>IFERROR(__xludf.DUMMYFUNCTION("""COMPUTED_VALUE"""),"")</f>
        <v/>
      </c>
      <c r="V810" s="105" t="str">
        <f>IFERROR(__xludf.DUMMYFUNCTION("""COMPUTED_VALUE"""),"")</f>
        <v/>
      </c>
      <c r="W810" s="105" t="str">
        <f>IFERROR(__xludf.DUMMYFUNCTION("""COMPUTED_VALUE"""),"")</f>
        <v/>
      </c>
      <c r="X810" s="105" t="str">
        <f>IFERROR(__xludf.DUMMYFUNCTION("""COMPUTED_VALUE"""),"")</f>
        <v/>
      </c>
      <c r="Y810" s="105" t="str">
        <f>IFERROR(__xludf.DUMMYFUNCTION("""COMPUTED_VALUE"""),"")</f>
        <v/>
      </c>
      <c r="Z810" s="105" t="str">
        <f>IFERROR(__xludf.DUMMYFUNCTION("""COMPUTED_VALUE"""),"")</f>
        <v/>
      </c>
      <c r="AA810" s="105" t="str">
        <f>IFERROR(__xludf.DUMMYFUNCTION("""COMPUTED_VALUE"""),"")</f>
        <v/>
      </c>
      <c r="AB810" s="105" t="str">
        <f>IFERROR(__xludf.DUMMYFUNCTION("""COMPUTED_VALUE"""),"")</f>
        <v/>
      </c>
      <c r="AC810" s="105" t="str">
        <f>IFERROR(__xludf.DUMMYFUNCTION("""COMPUTED_VALUE"""),"")</f>
        <v/>
      </c>
      <c r="AD810" s="105" t="str">
        <f>IFERROR(__xludf.DUMMYFUNCTION("""COMPUTED_VALUE"""),"")</f>
        <v/>
      </c>
      <c r="AE810" s="105" t="str">
        <f>IFERROR(__xludf.DUMMYFUNCTION("""COMPUTED_VALUE"""),"")</f>
        <v/>
      </c>
      <c r="AF810" s="105" t="str">
        <f>IFERROR(__xludf.DUMMYFUNCTION("""COMPUTED_VALUE"""),"")</f>
        <v/>
      </c>
      <c r="AG810" s="105" t="str">
        <f>IFERROR(__xludf.DUMMYFUNCTION("""COMPUTED_VALUE"""),"")</f>
        <v/>
      </c>
      <c r="AH810" s="105" t="str">
        <f>IFERROR(__xludf.DUMMYFUNCTION("""COMPUTED_VALUE"""),"")</f>
        <v/>
      </c>
      <c r="AI810" s="105" t="str">
        <f>IFERROR(__xludf.DUMMYFUNCTION("""COMPUTED_VALUE"""),"")</f>
        <v/>
      </c>
      <c r="AJ810" s="105" t="str">
        <f>IFERROR(__xludf.DUMMYFUNCTION("""COMPUTED_VALUE"""),"")</f>
        <v/>
      </c>
      <c r="AK810" s="105" t="str">
        <f>IFERROR(__xludf.DUMMYFUNCTION("""COMPUTED_VALUE"""),"")</f>
        <v/>
      </c>
      <c r="AL810" s="105" t="str">
        <f>IFERROR(__xludf.DUMMYFUNCTION("""COMPUTED_VALUE"""),"")</f>
        <v/>
      </c>
      <c r="AM810" s="105" t="str">
        <f>IFERROR(__xludf.DUMMYFUNCTION("""COMPUTED_VALUE"""),"")</f>
        <v/>
      </c>
      <c r="AN810" s="105" t="str">
        <f>IFERROR(__xludf.DUMMYFUNCTION("""COMPUTED_VALUE"""),"")</f>
        <v/>
      </c>
    </row>
    <row r="811">
      <c r="B811" s="105"/>
      <c r="C811" s="105"/>
      <c r="E811" s="109"/>
      <c r="F811" s="110"/>
      <c r="G811" s="107"/>
      <c r="H811" s="108"/>
      <c r="J811" s="108" t="str">
        <f>IFERROR(__xludf.DUMMYFUNCTION("""COMPUTED_VALUE"""),"")</f>
        <v/>
      </c>
      <c r="K811" s="105" t="str">
        <f>IFERROR(__xludf.DUMMYFUNCTION("""COMPUTED_VALUE"""),"")</f>
        <v/>
      </c>
      <c r="L811" s="105" t="str">
        <f>IFERROR(__xludf.DUMMYFUNCTION("""COMPUTED_VALUE"""),"")</f>
        <v/>
      </c>
      <c r="M811" s="105" t="str">
        <f>IFERROR(__xludf.DUMMYFUNCTION("""COMPUTED_VALUE"""),"")</f>
        <v/>
      </c>
      <c r="N811" s="105" t="str">
        <f>IFERROR(__xludf.DUMMYFUNCTION("""COMPUTED_VALUE"""),"")</f>
        <v/>
      </c>
      <c r="O811" s="105" t="str">
        <f>IFERROR(__xludf.DUMMYFUNCTION("""COMPUTED_VALUE"""),"")</f>
        <v/>
      </c>
      <c r="P811" s="105" t="str">
        <f>IFERROR(__xludf.DUMMYFUNCTION("""COMPUTED_VALUE"""),"")</f>
        <v/>
      </c>
      <c r="Q811" s="105" t="str">
        <f>IFERROR(__xludf.DUMMYFUNCTION("""COMPUTED_VALUE"""),"")</f>
        <v/>
      </c>
      <c r="R811" s="105" t="str">
        <f>IFERROR(__xludf.DUMMYFUNCTION("""COMPUTED_VALUE"""),"")</f>
        <v/>
      </c>
      <c r="S811" s="105" t="str">
        <f>IFERROR(__xludf.DUMMYFUNCTION("""COMPUTED_VALUE"""),"")</f>
        <v/>
      </c>
      <c r="T811" s="105" t="str">
        <f>IFERROR(__xludf.DUMMYFUNCTION("""COMPUTED_VALUE"""),"")</f>
        <v/>
      </c>
      <c r="U811" s="105" t="str">
        <f>IFERROR(__xludf.DUMMYFUNCTION("""COMPUTED_VALUE"""),"")</f>
        <v/>
      </c>
      <c r="V811" s="105" t="str">
        <f>IFERROR(__xludf.DUMMYFUNCTION("""COMPUTED_VALUE"""),"")</f>
        <v/>
      </c>
      <c r="W811" s="105" t="str">
        <f>IFERROR(__xludf.DUMMYFUNCTION("""COMPUTED_VALUE"""),"")</f>
        <v/>
      </c>
      <c r="X811" s="105" t="str">
        <f>IFERROR(__xludf.DUMMYFUNCTION("""COMPUTED_VALUE"""),"")</f>
        <v/>
      </c>
      <c r="Y811" s="105" t="str">
        <f>IFERROR(__xludf.DUMMYFUNCTION("""COMPUTED_VALUE"""),"")</f>
        <v/>
      </c>
      <c r="Z811" s="105" t="str">
        <f>IFERROR(__xludf.DUMMYFUNCTION("""COMPUTED_VALUE"""),"")</f>
        <v/>
      </c>
      <c r="AA811" s="105" t="str">
        <f>IFERROR(__xludf.DUMMYFUNCTION("""COMPUTED_VALUE"""),"")</f>
        <v/>
      </c>
      <c r="AB811" s="105" t="str">
        <f>IFERROR(__xludf.DUMMYFUNCTION("""COMPUTED_VALUE"""),"")</f>
        <v/>
      </c>
      <c r="AC811" s="105" t="str">
        <f>IFERROR(__xludf.DUMMYFUNCTION("""COMPUTED_VALUE"""),"")</f>
        <v/>
      </c>
      <c r="AD811" s="105" t="str">
        <f>IFERROR(__xludf.DUMMYFUNCTION("""COMPUTED_VALUE"""),"")</f>
        <v/>
      </c>
      <c r="AE811" s="105" t="str">
        <f>IFERROR(__xludf.DUMMYFUNCTION("""COMPUTED_VALUE"""),"")</f>
        <v/>
      </c>
      <c r="AF811" s="105" t="str">
        <f>IFERROR(__xludf.DUMMYFUNCTION("""COMPUTED_VALUE"""),"")</f>
        <v/>
      </c>
      <c r="AG811" s="105" t="str">
        <f>IFERROR(__xludf.DUMMYFUNCTION("""COMPUTED_VALUE"""),"")</f>
        <v/>
      </c>
      <c r="AH811" s="105" t="str">
        <f>IFERROR(__xludf.DUMMYFUNCTION("""COMPUTED_VALUE"""),"")</f>
        <v/>
      </c>
      <c r="AI811" s="105" t="str">
        <f>IFERROR(__xludf.DUMMYFUNCTION("""COMPUTED_VALUE"""),"")</f>
        <v/>
      </c>
      <c r="AJ811" s="105" t="str">
        <f>IFERROR(__xludf.DUMMYFUNCTION("""COMPUTED_VALUE"""),"")</f>
        <v/>
      </c>
      <c r="AK811" s="105" t="str">
        <f>IFERROR(__xludf.DUMMYFUNCTION("""COMPUTED_VALUE"""),"")</f>
        <v/>
      </c>
      <c r="AL811" s="105" t="str">
        <f>IFERROR(__xludf.DUMMYFUNCTION("""COMPUTED_VALUE"""),"")</f>
        <v/>
      </c>
      <c r="AM811" s="105" t="str">
        <f>IFERROR(__xludf.DUMMYFUNCTION("""COMPUTED_VALUE"""),"")</f>
        <v/>
      </c>
      <c r="AN811" s="105" t="str">
        <f>IFERROR(__xludf.DUMMYFUNCTION("""COMPUTED_VALUE"""),"")</f>
        <v/>
      </c>
    </row>
    <row r="812">
      <c r="B812" s="105"/>
      <c r="C812" s="105"/>
      <c r="E812" s="109"/>
      <c r="F812" s="110"/>
      <c r="G812" s="107"/>
      <c r="H812" s="108"/>
      <c r="J812" s="108" t="str">
        <f>IFERROR(__xludf.DUMMYFUNCTION("""COMPUTED_VALUE"""),"")</f>
        <v/>
      </c>
      <c r="K812" s="105" t="str">
        <f>IFERROR(__xludf.DUMMYFUNCTION("""COMPUTED_VALUE"""),"")</f>
        <v/>
      </c>
      <c r="L812" s="105" t="str">
        <f>IFERROR(__xludf.DUMMYFUNCTION("""COMPUTED_VALUE"""),"")</f>
        <v/>
      </c>
      <c r="M812" s="105" t="str">
        <f>IFERROR(__xludf.DUMMYFUNCTION("""COMPUTED_VALUE"""),"")</f>
        <v/>
      </c>
      <c r="N812" s="105" t="str">
        <f>IFERROR(__xludf.DUMMYFUNCTION("""COMPUTED_VALUE"""),"")</f>
        <v/>
      </c>
      <c r="O812" s="105" t="str">
        <f>IFERROR(__xludf.DUMMYFUNCTION("""COMPUTED_VALUE"""),"")</f>
        <v/>
      </c>
      <c r="P812" s="105" t="str">
        <f>IFERROR(__xludf.DUMMYFUNCTION("""COMPUTED_VALUE"""),"")</f>
        <v/>
      </c>
      <c r="Q812" s="105" t="str">
        <f>IFERROR(__xludf.DUMMYFUNCTION("""COMPUTED_VALUE"""),"")</f>
        <v/>
      </c>
      <c r="R812" s="105" t="str">
        <f>IFERROR(__xludf.DUMMYFUNCTION("""COMPUTED_VALUE"""),"")</f>
        <v/>
      </c>
      <c r="S812" s="105" t="str">
        <f>IFERROR(__xludf.DUMMYFUNCTION("""COMPUTED_VALUE"""),"")</f>
        <v/>
      </c>
      <c r="T812" s="105" t="str">
        <f>IFERROR(__xludf.DUMMYFUNCTION("""COMPUTED_VALUE"""),"")</f>
        <v/>
      </c>
      <c r="U812" s="105" t="str">
        <f>IFERROR(__xludf.DUMMYFUNCTION("""COMPUTED_VALUE"""),"")</f>
        <v/>
      </c>
      <c r="V812" s="105" t="str">
        <f>IFERROR(__xludf.DUMMYFUNCTION("""COMPUTED_VALUE"""),"")</f>
        <v/>
      </c>
      <c r="W812" s="105" t="str">
        <f>IFERROR(__xludf.DUMMYFUNCTION("""COMPUTED_VALUE"""),"")</f>
        <v/>
      </c>
      <c r="X812" s="105" t="str">
        <f>IFERROR(__xludf.DUMMYFUNCTION("""COMPUTED_VALUE"""),"")</f>
        <v/>
      </c>
      <c r="Y812" s="105" t="str">
        <f>IFERROR(__xludf.DUMMYFUNCTION("""COMPUTED_VALUE"""),"")</f>
        <v/>
      </c>
      <c r="Z812" s="105" t="str">
        <f>IFERROR(__xludf.DUMMYFUNCTION("""COMPUTED_VALUE"""),"")</f>
        <v/>
      </c>
      <c r="AA812" s="105" t="str">
        <f>IFERROR(__xludf.DUMMYFUNCTION("""COMPUTED_VALUE"""),"")</f>
        <v/>
      </c>
      <c r="AB812" s="105" t="str">
        <f>IFERROR(__xludf.DUMMYFUNCTION("""COMPUTED_VALUE"""),"")</f>
        <v/>
      </c>
      <c r="AC812" s="105" t="str">
        <f>IFERROR(__xludf.DUMMYFUNCTION("""COMPUTED_VALUE"""),"")</f>
        <v/>
      </c>
      <c r="AD812" s="105" t="str">
        <f>IFERROR(__xludf.DUMMYFUNCTION("""COMPUTED_VALUE"""),"")</f>
        <v/>
      </c>
      <c r="AE812" s="105" t="str">
        <f>IFERROR(__xludf.DUMMYFUNCTION("""COMPUTED_VALUE"""),"")</f>
        <v/>
      </c>
      <c r="AF812" s="105" t="str">
        <f>IFERROR(__xludf.DUMMYFUNCTION("""COMPUTED_VALUE"""),"")</f>
        <v/>
      </c>
      <c r="AG812" s="105" t="str">
        <f>IFERROR(__xludf.DUMMYFUNCTION("""COMPUTED_VALUE"""),"")</f>
        <v/>
      </c>
      <c r="AH812" s="105" t="str">
        <f>IFERROR(__xludf.DUMMYFUNCTION("""COMPUTED_VALUE"""),"")</f>
        <v/>
      </c>
      <c r="AI812" s="105" t="str">
        <f>IFERROR(__xludf.DUMMYFUNCTION("""COMPUTED_VALUE"""),"")</f>
        <v/>
      </c>
      <c r="AJ812" s="105" t="str">
        <f>IFERROR(__xludf.DUMMYFUNCTION("""COMPUTED_VALUE"""),"")</f>
        <v/>
      </c>
      <c r="AK812" s="105" t="str">
        <f>IFERROR(__xludf.DUMMYFUNCTION("""COMPUTED_VALUE"""),"")</f>
        <v/>
      </c>
      <c r="AL812" s="105" t="str">
        <f>IFERROR(__xludf.DUMMYFUNCTION("""COMPUTED_VALUE"""),"")</f>
        <v/>
      </c>
      <c r="AM812" s="105" t="str">
        <f>IFERROR(__xludf.DUMMYFUNCTION("""COMPUTED_VALUE"""),"")</f>
        <v/>
      </c>
      <c r="AN812" s="105" t="str">
        <f>IFERROR(__xludf.DUMMYFUNCTION("""COMPUTED_VALUE"""),"")</f>
        <v/>
      </c>
    </row>
    <row r="813">
      <c r="B813" s="105"/>
      <c r="C813" s="105"/>
      <c r="E813" s="109"/>
      <c r="F813" s="110"/>
      <c r="G813" s="107"/>
      <c r="H813" s="108"/>
      <c r="J813" s="108" t="str">
        <f>IFERROR(__xludf.DUMMYFUNCTION("""COMPUTED_VALUE"""),"")</f>
        <v/>
      </c>
      <c r="K813" s="105" t="str">
        <f>IFERROR(__xludf.DUMMYFUNCTION("""COMPUTED_VALUE"""),"")</f>
        <v/>
      </c>
      <c r="L813" s="105" t="str">
        <f>IFERROR(__xludf.DUMMYFUNCTION("""COMPUTED_VALUE"""),"")</f>
        <v/>
      </c>
      <c r="M813" s="105" t="str">
        <f>IFERROR(__xludf.DUMMYFUNCTION("""COMPUTED_VALUE"""),"")</f>
        <v/>
      </c>
      <c r="N813" s="105" t="str">
        <f>IFERROR(__xludf.DUMMYFUNCTION("""COMPUTED_VALUE"""),"")</f>
        <v/>
      </c>
      <c r="O813" s="105" t="str">
        <f>IFERROR(__xludf.DUMMYFUNCTION("""COMPUTED_VALUE"""),"")</f>
        <v/>
      </c>
      <c r="P813" s="105" t="str">
        <f>IFERROR(__xludf.DUMMYFUNCTION("""COMPUTED_VALUE"""),"")</f>
        <v/>
      </c>
      <c r="Q813" s="105" t="str">
        <f>IFERROR(__xludf.DUMMYFUNCTION("""COMPUTED_VALUE"""),"")</f>
        <v/>
      </c>
      <c r="R813" s="105" t="str">
        <f>IFERROR(__xludf.DUMMYFUNCTION("""COMPUTED_VALUE"""),"")</f>
        <v/>
      </c>
      <c r="S813" s="105" t="str">
        <f>IFERROR(__xludf.DUMMYFUNCTION("""COMPUTED_VALUE"""),"")</f>
        <v/>
      </c>
      <c r="T813" s="105" t="str">
        <f>IFERROR(__xludf.DUMMYFUNCTION("""COMPUTED_VALUE"""),"")</f>
        <v/>
      </c>
      <c r="U813" s="105" t="str">
        <f>IFERROR(__xludf.DUMMYFUNCTION("""COMPUTED_VALUE"""),"")</f>
        <v/>
      </c>
      <c r="V813" s="105" t="str">
        <f>IFERROR(__xludf.DUMMYFUNCTION("""COMPUTED_VALUE"""),"")</f>
        <v/>
      </c>
      <c r="W813" s="105" t="str">
        <f>IFERROR(__xludf.DUMMYFUNCTION("""COMPUTED_VALUE"""),"")</f>
        <v/>
      </c>
      <c r="X813" s="105" t="str">
        <f>IFERROR(__xludf.DUMMYFUNCTION("""COMPUTED_VALUE"""),"")</f>
        <v/>
      </c>
      <c r="Y813" s="105" t="str">
        <f>IFERROR(__xludf.DUMMYFUNCTION("""COMPUTED_VALUE"""),"")</f>
        <v/>
      </c>
      <c r="Z813" s="105" t="str">
        <f>IFERROR(__xludf.DUMMYFUNCTION("""COMPUTED_VALUE"""),"")</f>
        <v/>
      </c>
      <c r="AA813" s="105" t="str">
        <f>IFERROR(__xludf.DUMMYFUNCTION("""COMPUTED_VALUE"""),"")</f>
        <v/>
      </c>
      <c r="AB813" s="105" t="str">
        <f>IFERROR(__xludf.DUMMYFUNCTION("""COMPUTED_VALUE"""),"")</f>
        <v/>
      </c>
      <c r="AC813" s="105" t="str">
        <f>IFERROR(__xludf.DUMMYFUNCTION("""COMPUTED_VALUE"""),"")</f>
        <v/>
      </c>
      <c r="AD813" s="105" t="str">
        <f>IFERROR(__xludf.DUMMYFUNCTION("""COMPUTED_VALUE"""),"")</f>
        <v/>
      </c>
      <c r="AE813" s="105" t="str">
        <f>IFERROR(__xludf.DUMMYFUNCTION("""COMPUTED_VALUE"""),"")</f>
        <v/>
      </c>
      <c r="AF813" s="105" t="str">
        <f>IFERROR(__xludf.DUMMYFUNCTION("""COMPUTED_VALUE"""),"")</f>
        <v/>
      </c>
      <c r="AG813" s="105" t="str">
        <f>IFERROR(__xludf.DUMMYFUNCTION("""COMPUTED_VALUE"""),"")</f>
        <v/>
      </c>
      <c r="AH813" s="105" t="str">
        <f>IFERROR(__xludf.DUMMYFUNCTION("""COMPUTED_VALUE"""),"")</f>
        <v/>
      </c>
      <c r="AI813" s="105" t="str">
        <f>IFERROR(__xludf.DUMMYFUNCTION("""COMPUTED_VALUE"""),"")</f>
        <v/>
      </c>
      <c r="AJ813" s="105" t="str">
        <f>IFERROR(__xludf.DUMMYFUNCTION("""COMPUTED_VALUE"""),"")</f>
        <v/>
      </c>
      <c r="AK813" s="105" t="str">
        <f>IFERROR(__xludf.DUMMYFUNCTION("""COMPUTED_VALUE"""),"")</f>
        <v/>
      </c>
      <c r="AL813" s="105" t="str">
        <f>IFERROR(__xludf.DUMMYFUNCTION("""COMPUTED_VALUE"""),"")</f>
        <v/>
      </c>
      <c r="AM813" s="105" t="str">
        <f>IFERROR(__xludf.DUMMYFUNCTION("""COMPUTED_VALUE"""),"")</f>
        <v/>
      </c>
      <c r="AN813" s="105" t="str">
        <f>IFERROR(__xludf.DUMMYFUNCTION("""COMPUTED_VALUE"""),"")</f>
        <v/>
      </c>
    </row>
    <row r="814">
      <c r="B814" s="105"/>
      <c r="C814" s="105"/>
      <c r="E814" s="109"/>
      <c r="F814" s="110"/>
      <c r="G814" s="107"/>
      <c r="H814" s="108"/>
      <c r="J814" s="108" t="str">
        <f>IFERROR(__xludf.DUMMYFUNCTION("""COMPUTED_VALUE"""),"")</f>
        <v/>
      </c>
      <c r="K814" s="105" t="str">
        <f>IFERROR(__xludf.DUMMYFUNCTION("""COMPUTED_VALUE"""),"")</f>
        <v/>
      </c>
      <c r="L814" s="105" t="str">
        <f>IFERROR(__xludf.DUMMYFUNCTION("""COMPUTED_VALUE"""),"")</f>
        <v/>
      </c>
      <c r="M814" s="105" t="str">
        <f>IFERROR(__xludf.DUMMYFUNCTION("""COMPUTED_VALUE"""),"")</f>
        <v/>
      </c>
      <c r="N814" s="105" t="str">
        <f>IFERROR(__xludf.DUMMYFUNCTION("""COMPUTED_VALUE"""),"")</f>
        <v/>
      </c>
      <c r="O814" s="105" t="str">
        <f>IFERROR(__xludf.DUMMYFUNCTION("""COMPUTED_VALUE"""),"")</f>
        <v/>
      </c>
      <c r="P814" s="105" t="str">
        <f>IFERROR(__xludf.DUMMYFUNCTION("""COMPUTED_VALUE"""),"")</f>
        <v/>
      </c>
      <c r="Q814" s="105" t="str">
        <f>IFERROR(__xludf.DUMMYFUNCTION("""COMPUTED_VALUE"""),"")</f>
        <v/>
      </c>
      <c r="R814" s="105" t="str">
        <f>IFERROR(__xludf.DUMMYFUNCTION("""COMPUTED_VALUE"""),"")</f>
        <v/>
      </c>
      <c r="S814" s="105" t="str">
        <f>IFERROR(__xludf.DUMMYFUNCTION("""COMPUTED_VALUE"""),"")</f>
        <v/>
      </c>
      <c r="T814" s="105" t="str">
        <f>IFERROR(__xludf.DUMMYFUNCTION("""COMPUTED_VALUE"""),"")</f>
        <v/>
      </c>
      <c r="U814" s="105" t="str">
        <f>IFERROR(__xludf.DUMMYFUNCTION("""COMPUTED_VALUE"""),"")</f>
        <v/>
      </c>
      <c r="V814" s="105" t="str">
        <f>IFERROR(__xludf.DUMMYFUNCTION("""COMPUTED_VALUE"""),"")</f>
        <v/>
      </c>
      <c r="W814" s="105" t="str">
        <f>IFERROR(__xludf.DUMMYFUNCTION("""COMPUTED_VALUE"""),"")</f>
        <v/>
      </c>
      <c r="X814" s="105" t="str">
        <f>IFERROR(__xludf.DUMMYFUNCTION("""COMPUTED_VALUE"""),"")</f>
        <v/>
      </c>
      <c r="Y814" s="105" t="str">
        <f>IFERROR(__xludf.DUMMYFUNCTION("""COMPUTED_VALUE"""),"")</f>
        <v/>
      </c>
      <c r="Z814" s="105" t="str">
        <f>IFERROR(__xludf.DUMMYFUNCTION("""COMPUTED_VALUE"""),"")</f>
        <v/>
      </c>
      <c r="AA814" s="105" t="str">
        <f>IFERROR(__xludf.DUMMYFUNCTION("""COMPUTED_VALUE"""),"")</f>
        <v/>
      </c>
      <c r="AB814" s="105" t="str">
        <f>IFERROR(__xludf.DUMMYFUNCTION("""COMPUTED_VALUE"""),"")</f>
        <v/>
      </c>
      <c r="AC814" s="105" t="str">
        <f>IFERROR(__xludf.DUMMYFUNCTION("""COMPUTED_VALUE"""),"")</f>
        <v/>
      </c>
      <c r="AD814" s="105" t="str">
        <f>IFERROR(__xludf.DUMMYFUNCTION("""COMPUTED_VALUE"""),"")</f>
        <v/>
      </c>
      <c r="AE814" s="105" t="str">
        <f>IFERROR(__xludf.DUMMYFUNCTION("""COMPUTED_VALUE"""),"")</f>
        <v/>
      </c>
      <c r="AF814" s="105" t="str">
        <f>IFERROR(__xludf.DUMMYFUNCTION("""COMPUTED_VALUE"""),"")</f>
        <v/>
      </c>
      <c r="AG814" s="105" t="str">
        <f>IFERROR(__xludf.DUMMYFUNCTION("""COMPUTED_VALUE"""),"")</f>
        <v/>
      </c>
      <c r="AH814" s="105" t="str">
        <f>IFERROR(__xludf.DUMMYFUNCTION("""COMPUTED_VALUE"""),"")</f>
        <v/>
      </c>
      <c r="AI814" s="105" t="str">
        <f>IFERROR(__xludf.DUMMYFUNCTION("""COMPUTED_VALUE"""),"")</f>
        <v/>
      </c>
      <c r="AJ814" s="105" t="str">
        <f>IFERROR(__xludf.DUMMYFUNCTION("""COMPUTED_VALUE"""),"")</f>
        <v/>
      </c>
      <c r="AK814" s="105" t="str">
        <f>IFERROR(__xludf.DUMMYFUNCTION("""COMPUTED_VALUE"""),"")</f>
        <v/>
      </c>
      <c r="AL814" s="105" t="str">
        <f>IFERROR(__xludf.DUMMYFUNCTION("""COMPUTED_VALUE"""),"")</f>
        <v/>
      </c>
      <c r="AM814" s="105" t="str">
        <f>IFERROR(__xludf.DUMMYFUNCTION("""COMPUTED_VALUE"""),"")</f>
        <v/>
      </c>
      <c r="AN814" s="105" t="str">
        <f>IFERROR(__xludf.DUMMYFUNCTION("""COMPUTED_VALUE"""),"")</f>
        <v/>
      </c>
    </row>
    <row r="815">
      <c r="B815" s="105"/>
      <c r="C815" s="105"/>
      <c r="E815" s="109"/>
      <c r="F815" s="110"/>
      <c r="G815" s="107"/>
      <c r="H815" s="108"/>
      <c r="J815" s="108" t="str">
        <f>IFERROR(__xludf.DUMMYFUNCTION("""COMPUTED_VALUE"""),"")</f>
        <v/>
      </c>
      <c r="K815" s="105" t="str">
        <f>IFERROR(__xludf.DUMMYFUNCTION("""COMPUTED_VALUE"""),"")</f>
        <v/>
      </c>
      <c r="L815" s="105" t="str">
        <f>IFERROR(__xludf.DUMMYFUNCTION("""COMPUTED_VALUE"""),"")</f>
        <v/>
      </c>
      <c r="M815" s="105" t="str">
        <f>IFERROR(__xludf.DUMMYFUNCTION("""COMPUTED_VALUE"""),"")</f>
        <v/>
      </c>
      <c r="N815" s="105" t="str">
        <f>IFERROR(__xludf.DUMMYFUNCTION("""COMPUTED_VALUE"""),"")</f>
        <v/>
      </c>
      <c r="O815" s="105" t="str">
        <f>IFERROR(__xludf.DUMMYFUNCTION("""COMPUTED_VALUE"""),"")</f>
        <v/>
      </c>
      <c r="P815" s="105" t="str">
        <f>IFERROR(__xludf.DUMMYFUNCTION("""COMPUTED_VALUE"""),"")</f>
        <v/>
      </c>
      <c r="Q815" s="105" t="str">
        <f>IFERROR(__xludf.DUMMYFUNCTION("""COMPUTED_VALUE"""),"")</f>
        <v/>
      </c>
      <c r="R815" s="105" t="str">
        <f>IFERROR(__xludf.DUMMYFUNCTION("""COMPUTED_VALUE"""),"")</f>
        <v/>
      </c>
      <c r="S815" s="105" t="str">
        <f>IFERROR(__xludf.DUMMYFUNCTION("""COMPUTED_VALUE"""),"")</f>
        <v/>
      </c>
      <c r="T815" s="105" t="str">
        <f>IFERROR(__xludf.DUMMYFUNCTION("""COMPUTED_VALUE"""),"")</f>
        <v/>
      </c>
      <c r="U815" s="105" t="str">
        <f>IFERROR(__xludf.DUMMYFUNCTION("""COMPUTED_VALUE"""),"")</f>
        <v/>
      </c>
      <c r="V815" s="105" t="str">
        <f>IFERROR(__xludf.DUMMYFUNCTION("""COMPUTED_VALUE"""),"")</f>
        <v/>
      </c>
      <c r="W815" s="105" t="str">
        <f>IFERROR(__xludf.DUMMYFUNCTION("""COMPUTED_VALUE"""),"")</f>
        <v/>
      </c>
      <c r="X815" s="105" t="str">
        <f>IFERROR(__xludf.DUMMYFUNCTION("""COMPUTED_VALUE"""),"")</f>
        <v/>
      </c>
      <c r="Y815" s="105" t="str">
        <f>IFERROR(__xludf.DUMMYFUNCTION("""COMPUTED_VALUE"""),"")</f>
        <v/>
      </c>
      <c r="Z815" s="105" t="str">
        <f>IFERROR(__xludf.DUMMYFUNCTION("""COMPUTED_VALUE"""),"")</f>
        <v/>
      </c>
      <c r="AA815" s="105" t="str">
        <f>IFERROR(__xludf.DUMMYFUNCTION("""COMPUTED_VALUE"""),"")</f>
        <v/>
      </c>
      <c r="AB815" s="105" t="str">
        <f>IFERROR(__xludf.DUMMYFUNCTION("""COMPUTED_VALUE"""),"")</f>
        <v/>
      </c>
      <c r="AC815" s="105" t="str">
        <f>IFERROR(__xludf.DUMMYFUNCTION("""COMPUTED_VALUE"""),"")</f>
        <v/>
      </c>
      <c r="AD815" s="105" t="str">
        <f>IFERROR(__xludf.DUMMYFUNCTION("""COMPUTED_VALUE"""),"")</f>
        <v/>
      </c>
      <c r="AE815" s="105" t="str">
        <f>IFERROR(__xludf.DUMMYFUNCTION("""COMPUTED_VALUE"""),"")</f>
        <v/>
      </c>
      <c r="AF815" s="105" t="str">
        <f>IFERROR(__xludf.DUMMYFUNCTION("""COMPUTED_VALUE"""),"")</f>
        <v/>
      </c>
      <c r="AG815" s="105" t="str">
        <f>IFERROR(__xludf.DUMMYFUNCTION("""COMPUTED_VALUE"""),"")</f>
        <v/>
      </c>
      <c r="AH815" s="105" t="str">
        <f>IFERROR(__xludf.DUMMYFUNCTION("""COMPUTED_VALUE"""),"")</f>
        <v/>
      </c>
      <c r="AI815" s="105" t="str">
        <f>IFERROR(__xludf.DUMMYFUNCTION("""COMPUTED_VALUE"""),"")</f>
        <v/>
      </c>
      <c r="AJ815" s="105" t="str">
        <f>IFERROR(__xludf.DUMMYFUNCTION("""COMPUTED_VALUE"""),"")</f>
        <v/>
      </c>
      <c r="AK815" s="105" t="str">
        <f>IFERROR(__xludf.DUMMYFUNCTION("""COMPUTED_VALUE"""),"")</f>
        <v/>
      </c>
      <c r="AL815" s="105" t="str">
        <f>IFERROR(__xludf.DUMMYFUNCTION("""COMPUTED_VALUE"""),"")</f>
        <v/>
      </c>
      <c r="AM815" s="105" t="str">
        <f>IFERROR(__xludf.DUMMYFUNCTION("""COMPUTED_VALUE"""),"")</f>
        <v/>
      </c>
      <c r="AN815" s="105" t="str">
        <f>IFERROR(__xludf.DUMMYFUNCTION("""COMPUTED_VALUE"""),"")</f>
        <v/>
      </c>
    </row>
    <row r="816">
      <c r="B816" s="105"/>
      <c r="C816" s="105"/>
      <c r="E816" s="109"/>
      <c r="F816" s="110"/>
      <c r="G816" s="107"/>
      <c r="H816" s="108"/>
      <c r="J816" s="108" t="str">
        <f>IFERROR(__xludf.DUMMYFUNCTION("""COMPUTED_VALUE"""),"")</f>
        <v/>
      </c>
      <c r="K816" s="105" t="str">
        <f>IFERROR(__xludf.DUMMYFUNCTION("""COMPUTED_VALUE"""),"")</f>
        <v/>
      </c>
      <c r="L816" s="105" t="str">
        <f>IFERROR(__xludf.DUMMYFUNCTION("""COMPUTED_VALUE"""),"")</f>
        <v/>
      </c>
      <c r="M816" s="105" t="str">
        <f>IFERROR(__xludf.DUMMYFUNCTION("""COMPUTED_VALUE"""),"")</f>
        <v/>
      </c>
      <c r="N816" s="105" t="str">
        <f>IFERROR(__xludf.DUMMYFUNCTION("""COMPUTED_VALUE"""),"")</f>
        <v/>
      </c>
      <c r="O816" s="105" t="str">
        <f>IFERROR(__xludf.DUMMYFUNCTION("""COMPUTED_VALUE"""),"")</f>
        <v/>
      </c>
      <c r="P816" s="105" t="str">
        <f>IFERROR(__xludf.DUMMYFUNCTION("""COMPUTED_VALUE"""),"")</f>
        <v/>
      </c>
      <c r="Q816" s="105" t="str">
        <f>IFERROR(__xludf.DUMMYFUNCTION("""COMPUTED_VALUE"""),"")</f>
        <v/>
      </c>
      <c r="R816" s="105" t="str">
        <f>IFERROR(__xludf.DUMMYFUNCTION("""COMPUTED_VALUE"""),"")</f>
        <v/>
      </c>
      <c r="S816" s="105" t="str">
        <f>IFERROR(__xludf.DUMMYFUNCTION("""COMPUTED_VALUE"""),"")</f>
        <v/>
      </c>
      <c r="T816" s="105" t="str">
        <f>IFERROR(__xludf.DUMMYFUNCTION("""COMPUTED_VALUE"""),"")</f>
        <v/>
      </c>
      <c r="U816" s="105" t="str">
        <f>IFERROR(__xludf.DUMMYFUNCTION("""COMPUTED_VALUE"""),"")</f>
        <v/>
      </c>
      <c r="V816" s="105" t="str">
        <f>IFERROR(__xludf.DUMMYFUNCTION("""COMPUTED_VALUE"""),"")</f>
        <v/>
      </c>
      <c r="W816" s="105" t="str">
        <f>IFERROR(__xludf.DUMMYFUNCTION("""COMPUTED_VALUE"""),"")</f>
        <v/>
      </c>
      <c r="X816" s="105" t="str">
        <f>IFERROR(__xludf.DUMMYFUNCTION("""COMPUTED_VALUE"""),"")</f>
        <v/>
      </c>
      <c r="Y816" s="105" t="str">
        <f>IFERROR(__xludf.DUMMYFUNCTION("""COMPUTED_VALUE"""),"")</f>
        <v/>
      </c>
      <c r="Z816" s="105" t="str">
        <f>IFERROR(__xludf.DUMMYFUNCTION("""COMPUTED_VALUE"""),"")</f>
        <v/>
      </c>
      <c r="AA816" s="105" t="str">
        <f>IFERROR(__xludf.DUMMYFUNCTION("""COMPUTED_VALUE"""),"")</f>
        <v/>
      </c>
      <c r="AB816" s="105" t="str">
        <f>IFERROR(__xludf.DUMMYFUNCTION("""COMPUTED_VALUE"""),"")</f>
        <v/>
      </c>
      <c r="AC816" s="105" t="str">
        <f>IFERROR(__xludf.DUMMYFUNCTION("""COMPUTED_VALUE"""),"")</f>
        <v/>
      </c>
      <c r="AD816" s="105" t="str">
        <f>IFERROR(__xludf.DUMMYFUNCTION("""COMPUTED_VALUE"""),"")</f>
        <v/>
      </c>
      <c r="AE816" s="105" t="str">
        <f>IFERROR(__xludf.DUMMYFUNCTION("""COMPUTED_VALUE"""),"")</f>
        <v/>
      </c>
      <c r="AF816" s="105" t="str">
        <f>IFERROR(__xludf.DUMMYFUNCTION("""COMPUTED_VALUE"""),"")</f>
        <v/>
      </c>
      <c r="AG816" s="105" t="str">
        <f>IFERROR(__xludf.DUMMYFUNCTION("""COMPUTED_VALUE"""),"")</f>
        <v/>
      </c>
      <c r="AH816" s="105" t="str">
        <f>IFERROR(__xludf.DUMMYFUNCTION("""COMPUTED_VALUE"""),"")</f>
        <v/>
      </c>
      <c r="AI816" s="105" t="str">
        <f>IFERROR(__xludf.DUMMYFUNCTION("""COMPUTED_VALUE"""),"")</f>
        <v/>
      </c>
      <c r="AJ816" s="105" t="str">
        <f>IFERROR(__xludf.DUMMYFUNCTION("""COMPUTED_VALUE"""),"")</f>
        <v/>
      </c>
      <c r="AK816" s="105" t="str">
        <f>IFERROR(__xludf.DUMMYFUNCTION("""COMPUTED_VALUE"""),"")</f>
        <v/>
      </c>
      <c r="AL816" s="105" t="str">
        <f>IFERROR(__xludf.DUMMYFUNCTION("""COMPUTED_VALUE"""),"")</f>
        <v/>
      </c>
      <c r="AM816" s="105" t="str">
        <f>IFERROR(__xludf.DUMMYFUNCTION("""COMPUTED_VALUE"""),"")</f>
        <v/>
      </c>
      <c r="AN816" s="105" t="str">
        <f>IFERROR(__xludf.DUMMYFUNCTION("""COMPUTED_VALUE"""),"")</f>
        <v/>
      </c>
    </row>
    <row r="817">
      <c r="B817" s="105"/>
      <c r="C817" s="105"/>
      <c r="E817" s="109"/>
      <c r="F817" s="110"/>
      <c r="G817" s="107"/>
      <c r="H817" s="108"/>
      <c r="J817" s="108" t="str">
        <f>IFERROR(__xludf.DUMMYFUNCTION("""COMPUTED_VALUE"""),"")</f>
        <v/>
      </c>
      <c r="K817" s="105" t="str">
        <f>IFERROR(__xludf.DUMMYFUNCTION("""COMPUTED_VALUE"""),"")</f>
        <v/>
      </c>
      <c r="L817" s="105" t="str">
        <f>IFERROR(__xludf.DUMMYFUNCTION("""COMPUTED_VALUE"""),"")</f>
        <v/>
      </c>
      <c r="M817" s="105" t="str">
        <f>IFERROR(__xludf.DUMMYFUNCTION("""COMPUTED_VALUE"""),"")</f>
        <v/>
      </c>
      <c r="N817" s="105" t="str">
        <f>IFERROR(__xludf.DUMMYFUNCTION("""COMPUTED_VALUE"""),"")</f>
        <v/>
      </c>
      <c r="O817" s="105" t="str">
        <f>IFERROR(__xludf.DUMMYFUNCTION("""COMPUTED_VALUE"""),"")</f>
        <v/>
      </c>
      <c r="P817" s="105" t="str">
        <f>IFERROR(__xludf.DUMMYFUNCTION("""COMPUTED_VALUE"""),"")</f>
        <v/>
      </c>
      <c r="Q817" s="105" t="str">
        <f>IFERROR(__xludf.DUMMYFUNCTION("""COMPUTED_VALUE"""),"")</f>
        <v/>
      </c>
      <c r="R817" s="105" t="str">
        <f>IFERROR(__xludf.DUMMYFUNCTION("""COMPUTED_VALUE"""),"")</f>
        <v/>
      </c>
      <c r="S817" s="105" t="str">
        <f>IFERROR(__xludf.DUMMYFUNCTION("""COMPUTED_VALUE"""),"")</f>
        <v/>
      </c>
      <c r="T817" s="105" t="str">
        <f>IFERROR(__xludf.DUMMYFUNCTION("""COMPUTED_VALUE"""),"")</f>
        <v/>
      </c>
      <c r="U817" s="105" t="str">
        <f>IFERROR(__xludf.DUMMYFUNCTION("""COMPUTED_VALUE"""),"")</f>
        <v/>
      </c>
      <c r="V817" s="105" t="str">
        <f>IFERROR(__xludf.DUMMYFUNCTION("""COMPUTED_VALUE"""),"")</f>
        <v/>
      </c>
      <c r="W817" s="105" t="str">
        <f>IFERROR(__xludf.DUMMYFUNCTION("""COMPUTED_VALUE"""),"")</f>
        <v/>
      </c>
      <c r="X817" s="105" t="str">
        <f>IFERROR(__xludf.DUMMYFUNCTION("""COMPUTED_VALUE"""),"")</f>
        <v/>
      </c>
      <c r="Y817" s="105" t="str">
        <f>IFERROR(__xludf.DUMMYFUNCTION("""COMPUTED_VALUE"""),"")</f>
        <v/>
      </c>
      <c r="Z817" s="105" t="str">
        <f>IFERROR(__xludf.DUMMYFUNCTION("""COMPUTED_VALUE"""),"")</f>
        <v/>
      </c>
      <c r="AA817" s="105" t="str">
        <f>IFERROR(__xludf.DUMMYFUNCTION("""COMPUTED_VALUE"""),"")</f>
        <v/>
      </c>
      <c r="AB817" s="105" t="str">
        <f>IFERROR(__xludf.DUMMYFUNCTION("""COMPUTED_VALUE"""),"")</f>
        <v/>
      </c>
      <c r="AC817" s="105" t="str">
        <f>IFERROR(__xludf.DUMMYFUNCTION("""COMPUTED_VALUE"""),"")</f>
        <v/>
      </c>
      <c r="AD817" s="105" t="str">
        <f>IFERROR(__xludf.DUMMYFUNCTION("""COMPUTED_VALUE"""),"")</f>
        <v/>
      </c>
      <c r="AE817" s="105" t="str">
        <f>IFERROR(__xludf.DUMMYFUNCTION("""COMPUTED_VALUE"""),"")</f>
        <v/>
      </c>
      <c r="AF817" s="105" t="str">
        <f>IFERROR(__xludf.DUMMYFUNCTION("""COMPUTED_VALUE"""),"")</f>
        <v/>
      </c>
      <c r="AG817" s="105" t="str">
        <f>IFERROR(__xludf.DUMMYFUNCTION("""COMPUTED_VALUE"""),"")</f>
        <v/>
      </c>
      <c r="AH817" s="105" t="str">
        <f>IFERROR(__xludf.DUMMYFUNCTION("""COMPUTED_VALUE"""),"")</f>
        <v/>
      </c>
      <c r="AI817" s="105" t="str">
        <f>IFERROR(__xludf.DUMMYFUNCTION("""COMPUTED_VALUE"""),"")</f>
        <v/>
      </c>
      <c r="AJ817" s="105" t="str">
        <f>IFERROR(__xludf.DUMMYFUNCTION("""COMPUTED_VALUE"""),"")</f>
        <v/>
      </c>
      <c r="AK817" s="105" t="str">
        <f>IFERROR(__xludf.DUMMYFUNCTION("""COMPUTED_VALUE"""),"")</f>
        <v/>
      </c>
      <c r="AL817" s="105" t="str">
        <f>IFERROR(__xludf.DUMMYFUNCTION("""COMPUTED_VALUE"""),"")</f>
        <v/>
      </c>
      <c r="AM817" s="105" t="str">
        <f>IFERROR(__xludf.DUMMYFUNCTION("""COMPUTED_VALUE"""),"")</f>
        <v/>
      </c>
      <c r="AN817" s="105" t="str">
        <f>IFERROR(__xludf.DUMMYFUNCTION("""COMPUTED_VALUE"""),"")</f>
        <v/>
      </c>
    </row>
    <row r="818">
      <c r="B818" s="105"/>
      <c r="C818" s="105"/>
      <c r="E818" s="109"/>
      <c r="F818" s="110"/>
      <c r="G818" s="107"/>
      <c r="H818" s="108"/>
      <c r="J818" s="108" t="str">
        <f>IFERROR(__xludf.DUMMYFUNCTION("""COMPUTED_VALUE"""),"")</f>
        <v/>
      </c>
      <c r="K818" s="105" t="str">
        <f>IFERROR(__xludf.DUMMYFUNCTION("""COMPUTED_VALUE"""),"")</f>
        <v/>
      </c>
      <c r="L818" s="105" t="str">
        <f>IFERROR(__xludf.DUMMYFUNCTION("""COMPUTED_VALUE"""),"")</f>
        <v/>
      </c>
      <c r="M818" s="105" t="str">
        <f>IFERROR(__xludf.DUMMYFUNCTION("""COMPUTED_VALUE"""),"")</f>
        <v/>
      </c>
      <c r="N818" s="105" t="str">
        <f>IFERROR(__xludf.DUMMYFUNCTION("""COMPUTED_VALUE"""),"")</f>
        <v/>
      </c>
      <c r="O818" s="105" t="str">
        <f>IFERROR(__xludf.DUMMYFUNCTION("""COMPUTED_VALUE"""),"")</f>
        <v/>
      </c>
      <c r="P818" s="105" t="str">
        <f>IFERROR(__xludf.DUMMYFUNCTION("""COMPUTED_VALUE"""),"")</f>
        <v/>
      </c>
      <c r="Q818" s="105" t="str">
        <f>IFERROR(__xludf.DUMMYFUNCTION("""COMPUTED_VALUE"""),"")</f>
        <v/>
      </c>
      <c r="R818" s="105" t="str">
        <f>IFERROR(__xludf.DUMMYFUNCTION("""COMPUTED_VALUE"""),"")</f>
        <v/>
      </c>
      <c r="S818" s="105" t="str">
        <f>IFERROR(__xludf.DUMMYFUNCTION("""COMPUTED_VALUE"""),"")</f>
        <v/>
      </c>
      <c r="T818" s="105" t="str">
        <f>IFERROR(__xludf.DUMMYFUNCTION("""COMPUTED_VALUE"""),"")</f>
        <v/>
      </c>
      <c r="U818" s="105" t="str">
        <f>IFERROR(__xludf.DUMMYFUNCTION("""COMPUTED_VALUE"""),"")</f>
        <v/>
      </c>
      <c r="V818" s="105" t="str">
        <f>IFERROR(__xludf.DUMMYFUNCTION("""COMPUTED_VALUE"""),"")</f>
        <v/>
      </c>
      <c r="W818" s="105" t="str">
        <f>IFERROR(__xludf.DUMMYFUNCTION("""COMPUTED_VALUE"""),"")</f>
        <v/>
      </c>
      <c r="X818" s="105" t="str">
        <f>IFERROR(__xludf.DUMMYFUNCTION("""COMPUTED_VALUE"""),"")</f>
        <v/>
      </c>
      <c r="Y818" s="105" t="str">
        <f>IFERROR(__xludf.DUMMYFUNCTION("""COMPUTED_VALUE"""),"")</f>
        <v/>
      </c>
      <c r="Z818" s="105" t="str">
        <f>IFERROR(__xludf.DUMMYFUNCTION("""COMPUTED_VALUE"""),"")</f>
        <v/>
      </c>
      <c r="AA818" s="105" t="str">
        <f>IFERROR(__xludf.DUMMYFUNCTION("""COMPUTED_VALUE"""),"")</f>
        <v/>
      </c>
      <c r="AB818" s="105" t="str">
        <f>IFERROR(__xludf.DUMMYFUNCTION("""COMPUTED_VALUE"""),"")</f>
        <v/>
      </c>
      <c r="AC818" s="105" t="str">
        <f>IFERROR(__xludf.DUMMYFUNCTION("""COMPUTED_VALUE"""),"")</f>
        <v/>
      </c>
      <c r="AD818" s="105" t="str">
        <f>IFERROR(__xludf.DUMMYFUNCTION("""COMPUTED_VALUE"""),"")</f>
        <v/>
      </c>
      <c r="AE818" s="105" t="str">
        <f>IFERROR(__xludf.DUMMYFUNCTION("""COMPUTED_VALUE"""),"")</f>
        <v/>
      </c>
      <c r="AF818" s="105" t="str">
        <f>IFERROR(__xludf.DUMMYFUNCTION("""COMPUTED_VALUE"""),"")</f>
        <v/>
      </c>
      <c r="AG818" s="105" t="str">
        <f>IFERROR(__xludf.DUMMYFUNCTION("""COMPUTED_VALUE"""),"")</f>
        <v/>
      </c>
      <c r="AH818" s="105" t="str">
        <f>IFERROR(__xludf.DUMMYFUNCTION("""COMPUTED_VALUE"""),"")</f>
        <v/>
      </c>
      <c r="AI818" s="105" t="str">
        <f>IFERROR(__xludf.DUMMYFUNCTION("""COMPUTED_VALUE"""),"")</f>
        <v/>
      </c>
      <c r="AJ818" s="105" t="str">
        <f>IFERROR(__xludf.DUMMYFUNCTION("""COMPUTED_VALUE"""),"")</f>
        <v/>
      </c>
      <c r="AK818" s="105" t="str">
        <f>IFERROR(__xludf.DUMMYFUNCTION("""COMPUTED_VALUE"""),"")</f>
        <v/>
      </c>
      <c r="AL818" s="105" t="str">
        <f>IFERROR(__xludf.DUMMYFUNCTION("""COMPUTED_VALUE"""),"")</f>
        <v/>
      </c>
      <c r="AM818" s="105" t="str">
        <f>IFERROR(__xludf.DUMMYFUNCTION("""COMPUTED_VALUE"""),"")</f>
        <v/>
      </c>
      <c r="AN818" s="105" t="str">
        <f>IFERROR(__xludf.DUMMYFUNCTION("""COMPUTED_VALUE"""),"")</f>
        <v/>
      </c>
    </row>
    <row r="819">
      <c r="B819" s="105"/>
      <c r="C819" s="105"/>
      <c r="E819" s="109"/>
      <c r="F819" s="110"/>
      <c r="G819" s="107"/>
      <c r="H819" s="108"/>
      <c r="J819" s="108" t="str">
        <f>IFERROR(__xludf.DUMMYFUNCTION("""COMPUTED_VALUE"""),"")</f>
        <v/>
      </c>
      <c r="K819" s="105" t="str">
        <f>IFERROR(__xludf.DUMMYFUNCTION("""COMPUTED_VALUE"""),"")</f>
        <v/>
      </c>
      <c r="L819" s="105" t="str">
        <f>IFERROR(__xludf.DUMMYFUNCTION("""COMPUTED_VALUE"""),"")</f>
        <v/>
      </c>
      <c r="M819" s="105" t="str">
        <f>IFERROR(__xludf.DUMMYFUNCTION("""COMPUTED_VALUE"""),"")</f>
        <v/>
      </c>
      <c r="N819" s="105" t="str">
        <f>IFERROR(__xludf.DUMMYFUNCTION("""COMPUTED_VALUE"""),"")</f>
        <v/>
      </c>
      <c r="O819" s="105" t="str">
        <f>IFERROR(__xludf.DUMMYFUNCTION("""COMPUTED_VALUE"""),"")</f>
        <v/>
      </c>
      <c r="P819" s="105" t="str">
        <f>IFERROR(__xludf.DUMMYFUNCTION("""COMPUTED_VALUE"""),"")</f>
        <v/>
      </c>
      <c r="Q819" s="105" t="str">
        <f>IFERROR(__xludf.DUMMYFUNCTION("""COMPUTED_VALUE"""),"")</f>
        <v/>
      </c>
      <c r="R819" s="105" t="str">
        <f>IFERROR(__xludf.DUMMYFUNCTION("""COMPUTED_VALUE"""),"")</f>
        <v/>
      </c>
      <c r="S819" s="105" t="str">
        <f>IFERROR(__xludf.DUMMYFUNCTION("""COMPUTED_VALUE"""),"")</f>
        <v/>
      </c>
      <c r="T819" s="105" t="str">
        <f>IFERROR(__xludf.DUMMYFUNCTION("""COMPUTED_VALUE"""),"")</f>
        <v/>
      </c>
      <c r="U819" s="105" t="str">
        <f>IFERROR(__xludf.DUMMYFUNCTION("""COMPUTED_VALUE"""),"")</f>
        <v/>
      </c>
      <c r="V819" s="105" t="str">
        <f>IFERROR(__xludf.DUMMYFUNCTION("""COMPUTED_VALUE"""),"")</f>
        <v/>
      </c>
      <c r="W819" s="105" t="str">
        <f>IFERROR(__xludf.DUMMYFUNCTION("""COMPUTED_VALUE"""),"")</f>
        <v/>
      </c>
      <c r="X819" s="105" t="str">
        <f>IFERROR(__xludf.DUMMYFUNCTION("""COMPUTED_VALUE"""),"")</f>
        <v/>
      </c>
      <c r="Y819" s="105" t="str">
        <f>IFERROR(__xludf.DUMMYFUNCTION("""COMPUTED_VALUE"""),"")</f>
        <v/>
      </c>
      <c r="Z819" s="105" t="str">
        <f>IFERROR(__xludf.DUMMYFUNCTION("""COMPUTED_VALUE"""),"")</f>
        <v/>
      </c>
      <c r="AA819" s="105" t="str">
        <f>IFERROR(__xludf.DUMMYFUNCTION("""COMPUTED_VALUE"""),"")</f>
        <v/>
      </c>
      <c r="AB819" s="105" t="str">
        <f>IFERROR(__xludf.DUMMYFUNCTION("""COMPUTED_VALUE"""),"")</f>
        <v/>
      </c>
      <c r="AC819" s="105" t="str">
        <f>IFERROR(__xludf.DUMMYFUNCTION("""COMPUTED_VALUE"""),"")</f>
        <v/>
      </c>
      <c r="AD819" s="105" t="str">
        <f>IFERROR(__xludf.DUMMYFUNCTION("""COMPUTED_VALUE"""),"")</f>
        <v/>
      </c>
      <c r="AE819" s="105" t="str">
        <f>IFERROR(__xludf.DUMMYFUNCTION("""COMPUTED_VALUE"""),"")</f>
        <v/>
      </c>
      <c r="AF819" s="105" t="str">
        <f>IFERROR(__xludf.DUMMYFUNCTION("""COMPUTED_VALUE"""),"")</f>
        <v/>
      </c>
      <c r="AG819" s="105" t="str">
        <f>IFERROR(__xludf.DUMMYFUNCTION("""COMPUTED_VALUE"""),"")</f>
        <v/>
      </c>
      <c r="AH819" s="105" t="str">
        <f>IFERROR(__xludf.DUMMYFUNCTION("""COMPUTED_VALUE"""),"")</f>
        <v/>
      </c>
      <c r="AI819" s="105" t="str">
        <f>IFERROR(__xludf.DUMMYFUNCTION("""COMPUTED_VALUE"""),"")</f>
        <v/>
      </c>
      <c r="AJ819" s="105" t="str">
        <f>IFERROR(__xludf.DUMMYFUNCTION("""COMPUTED_VALUE"""),"")</f>
        <v/>
      </c>
      <c r="AK819" s="105" t="str">
        <f>IFERROR(__xludf.DUMMYFUNCTION("""COMPUTED_VALUE"""),"")</f>
        <v/>
      </c>
      <c r="AL819" s="105" t="str">
        <f>IFERROR(__xludf.DUMMYFUNCTION("""COMPUTED_VALUE"""),"")</f>
        <v/>
      </c>
      <c r="AM819" s="105" t="str">
        <f>IFERROR(__xludf.DUMMYFUNCTION("""COMPUTED_VALUE"""),"")</f>
        <v/>
      </c>
      <c r="AN819" s="105" t="str">
        <f>IFERROR(__xludf.DUMMYFUNCTION("""COMPUTED_VALUE"""),"")</f>
        <v/>
      </c>
    </row>
    <row r="820">
      <c r="B820" s="105"/>
      <c r="C820" s="105"/>
      <c r="E820" s="109"/>
      <c r="F820" s="110"/>
      <c r="G820" s="107"/>
      <c r="H820" s="108"/>
      <c r="J820" s="108" t="str">
        <f>IFERROR(__xludf.DUMMYFUNCTION("""COMPUTED_VALUE"""),"")</f>
        <v/>
      </c>
      <c r="K820" s="105" t="str">
        <f>IFERROR(__xludf.DUMMYFUNCTION("""COMPUTED_VALUE"""),"")</f>
        <v/>
      </c>
      <c r="L820" s="105" t="str">
        <f>IFERROR(__xludf.DUMMYFUNCTION("""COMPUTED_VALUE"""),"")</f>
        <v/>
      </c>
      <c r="M820" s="105" t="str">
        <f>IFERROR(__xludf.DUMMYFUNCTION("""COMPUTED_VALUE"""),"")</f>
        <v/>
      </c>
      <c r="N820" s="105" t="str">
        <f>IFERROR(__xludf.DUMMYFUNCTION("""COMPUTED_VALUE"""),"")</f>
        <v/>
      </c>
      <c r="O820" s="105" t="str">
        <f>IFERROR(__xludf.DUMMYFUNCTION("""COMPUTED_VALUE"""),"")</f>
        <v/>
      </c>
      <c r="P820" s="105" t="str">
        <f>IFERROR(__xludf.DUMMYFUNCTION("""COMPUTED_VALUE"""),"")</f>
        <v/>
      </c>
      <c r="Q820" s="105" t="str">
        <f>IFERROR(__xludf.DUMMYFUNCTION("""COMPUTED_VALUE"""),"")</f>
        <v/>
      </c>
      <c r="R820" s="105" t="str">
        <f>IFERROR(__xludf.DUMMYFUNCTION("""COMPUTED_VALUE"""),"")</f>
        <v/>
      </c>
      <c r="S820" s="105" t="str">
        <f>IFERROR(__xludf.DUMMYFUNCTION("""COMPUTED_VALUE"""),"")</f>
        <v/>
      </c>
      <c r="T820" s="105" t="str">
        <f>IFERROR(__xludf.DUMMYFUNCTION("""COMPUTED_VALUE"""),"")</f>
        <v/>
      </c>
      <c r="U820" s="105" t="str">
        <f>IFERROR(__xludf.DUMMYFUNCTION("""COMPUTED_VALUE"""),"")</f>
        <v/>
      </c>
      <c r="V820" s="105" t="str">
        <f>IFERROR(__xludf.DUMMYFUNCTION("""COMPUTED_VALUE"""),"")</f>
        <v/>
      </c>
      <c r="W820" s="105" t="str">
        <f>IFERROR(__xludf.DUMMYFUNCTION("""COMPUTED_VALUE"""),"")</f>
        <v/>
      </c>
      <c r="X820" s="105" t="str">
        <f>IFERROR(__xludf.DUMMYFUNCTION("""COMPUTED_VALUE"""),"")</f>
        <v/>
      </c>
      <c r="Y820" s="105" t="str">
        <f>IFERROR(__xludf.DUMMYFUNCTION("""COMPUTED_VALUE"""),"")</f>
        <v/>
      </c>
      <c r="Z820" s="105" t="str">
        <f>IFERROR(__xludf.DUMMYFUNCTION("""COMPUTED_VALUE"""),"")</f>
        <v/>
      </c>
      <c r="AA820" s="105" t="str">
        <f>IFERROR(__xludf.DUMMYFUNCTION("""COMPUTED_VALUE"""),"")</f>
        <v/>
      </c>
      <c r="AB820" s="105" t="str">
        <f>IFERROR(__xludf.DUMMYFUNCTION("""COMPUTED_VALUE"""),"")</f>
        <v/>
      </c>
      <c r="AC820" s="105" t="str">
        <f>IFERROR(__xludf.DUMMYFUNCTION("""COMPUTED_VALUE"""),"")</f>
        <v/>
      </c>
      <c r="AD820" s="105" t="str">
        <f>IFERROR(__xludf.DUMMYFUNCTION("""COMPUTED_VALUE"""),"")</f>
        <v/>
      </c>
      <c r="AE820" s="105" t="str">
        <f>IFERROR(__xludf.DUMMYFUNCTION("""COMPUTED_VALUE"""),"")</f>
        <v/>
      </c>
      <c r="AF820" s="105" t="str">
        <f>IFERROR(__xludf.DUMMYFUNCTION("""COMPUTED_VALUE"""),"")</f>
        <v/>
      </c>
      <c r="AG820" s="105" t="str">
        <f>IFERROR(__xludf.DUMMYFUNCTION("""COMPUTED_VALUE"""),"")</f>
        <v/>
      </c>
      <c r="AH820" s="105" t="str">
        <f>IFERROR(__xludf.DUMMYFUNCTION("""COMPUTED_VALUE"""),"")</f>
        <v/>
      </c>
      <c r="AI820" s="105" t="str">
        <f>IFERROR(__xludf.DUMMYFUNCTION("""COMPUTED_VALUE"""),"")</f>
        <v/>
      </c>
      <c r="AJ820" s="105" t="str">
        <f>IFERROR(__xludf.DUMMYFUNCTION("""COMPUTED_VALUE"""),"")</f>
        <v/>
      </c>
      <c r="AK820" s="105" t="str">
        <f>IFERROR(__xludf.DUMMYFUNCTION("""COMPUTED_VALUE"""),"")</f>
        <v/>
      </c>
      <c r="AL820" s="105" t="str">
        <f>IFERROR(__xludf.DUMMYFUNCTION("""COMPUTED_VALUE"""),"")</f>
        <v/>
      </c>
      <c r="AM820" s="105" t="str">
        <f>IFERROR(__xludf.DUMMYFUNCTION("""COMPUTED_VALUE"""),"")</f>
        <v/>
      </c>
      <c r="AN820" s="105" t="str">
        <f>IFERROR(__xludf.DUMMYFUNCTION("""COMPUTED_VALUE"""),"")</f>
        <v/>
      </c>
    </row>
    <row r="821">
      <c r="B821" s="105"/>
      <c r="C821" s="105"/>
      <c r="E821" s="109"/>
      <c r="F821" s="110"/>
      <c r="G821" s="107"/>
      <c r="H821" s="108"/>
      <c r="J821" s="108" t="str">
        <f>IFERROR(__xludf.DUMMYFUNCTION("""COMPUTED_VALUE"""),"")</f>
        <v/>
      </c>
      <c r="K821" s="105" t="str">
        <f>IFERROR(__xludf.DUMMYFUNCTION("""COMPUTED_VALUE"""),"")</f>
        <v/>
      </c>
      <c r="L821" s="105" t="str">
        <f>IFERROR(__xludf.DUMMYFUNCTION("""COMPUTED_VALUE"""),"")</f>
        <v/>
      </c>
      <c r="M821" s="105" t="str">
        <f>IFERROR(__xludf.DUMMYFUNCTION("""COMPUTED_VALUE"""),"")</f>
        <v/>
      </c>
      <c r="N821" s="105" t="str">
        <f>IFERROR(__xludf.DUMMYFUNCTION("""COMPUTED_VALUE"""),"")</f>
        <v/>
      </c>
      <c r="O821" s="105" t="str">
        <f>IFERROR(__xludf.DUMMYFUNCTION("""COMPUTED_VALUE"""),"")</f>
        <v/>
      </c>
      <c r="P821" s="105" t="str">
        <f>IFERROR(__xludf.DUMMYFUNCTION("""COMPUTED_VALUE"""),"")</f>
        <v/>
      </c>
      <c r="Q821" s="105" t="str">
        <f>IFERROR(__xludf.DUMMYFUNCTION("""COMPUTED_VALUE"""),"")</f>
        <v/>
      </c>
      <c r="R821" s="105" t="str">
        <f>IFERROR(__xludf.DUMMYFUNCTION("""COMPUTED_VALUE"""),"")</f>
        <v/>
      </c>
      <c r="S821" s="105" t="str">
        <f>IFERROR(__xludf.DUMMYFUNCTION("""COMPUTED_VALUE"""),"")</f>
        <v/>
      </c>
      <c r="T821" s="105" t="str">
        <f>IFERROR(__xludf.DUMMYFUNCTION("""COMPUTED_VALUE"""),"")</f>
        <v/>
      </c>
      <c r="U821" s="105" t="str">
        <f>IFERROR(__xludf.DUMMYFUNCTION("""COMPUTED_VALUE"""),"")</f>
        <v/>
      </c>
      <c r="V821" s="105" t="str">
        <f>IFERROR(__xludf.DUMMYFUNCTION("""COMPUTED_VALUE"""),"")</f>
        <v/>
      </c>
      <c r="W821" s="105" t="str">
        <f>IFERROR(__xludf.DUMMYFUNCTION("""COMPUTED_VALUE"""),"")</f>
        <v/>
      </c>
      <c r="X821" s="105" t="str">
        <f>IFERROR(__xludf.DUMMYFUNCTION("""COMPUTED_VALUE"""),"")</f>
        <v/>
      </c>
      <c r="Y821" s="105" t="str">
        <f>IFERROR(__xludf.DUMMYFUNCTION("""COMPUTED_VALUE"""),"")</f>
        <v/>
      </c>
      <c r="Z821" s="105" t="str">
        <f>IFERROR(__xludf.DUMMYFUNCTION("""COMPUTED_VALUE"""),"")</f>
        <v/>
      </c>
      <c r="AA821" s="105" t="str">
        <f>IFERROR(__xludf.DUMMYFUNCTION("""COMPUTED_VALUE"""),"")</f>
        <v/>
      </c>
      <c r="AB821" s="105" t="str">
        <f>IFERROR(__xludf.DUMMYFUNCTION("""COMPUTED_VALUE"""),"")</f>
        <v/>
      </c>
      <c r="AC821" s="105" t="str">
        <f>IFERROR(__xludf.DUMMYFUNCTION("""COMPUTED_VALUE"""),"")</f>
        <v/>
      </c>
      <c r="AD821" s="105" t="str">
        <f>IFERROR(__xludf.DUMMYFUNCTION("""COMPUTED_VALUE"""),"")</f>
        <v/>
      </c>
      <c r="AE821" s="105" t="str">
        <f>IFERROR(__xludf.DUMMYFUNCTION("""COMPUTED_VALUE"""),"")</f>
        <v/>
      </c>
      <c r="AF821" s="105" t="str">
        <f>IFERROR(__xludf.DUMMYFUNCTION("""COMPUTED_VALUE"""),"")</f>
        <v/>
      </c>
      <c r="AG821" s="105" t="str">
        <f>IFERROR(__xludf.DUMMYFUNCTION("""COMPUTED_VALUE"""),"")</f>
        <v/>
      </c>
      <c r="AH821" s="105" t="str">
        <f>IFERROR(__xludf.DUMMYFUNCTION("""COMPUTED_VALUE"""),"")</f>
        <v/>
      </c>
      <c r="AI821" s="105" t="str">
        <f>IFERROR(__xludf.DUMMYFUNCTION("""COMPUTED_VALUE"""),"")</f>
        <v/>
      </c>
      <c r="AJ821" s="105" t="str">
        <f>IFERROR(__xludf.DUMMYFUNCTION("""COMPUTED_VALUE"""),"")</f>
        <v/>
      </c>
      <c r="AK821" s="105" t="str">
        <f>IFERROR(__xludf.DUMMYFUNCTION("""COMPUTED_VALUE"""),"")</f>
        <v/>
      </c>
      <c r="AL821" s="105" t="str">
        <f>IFERROR(__xludf.DUMMYFUNCTION("""COMPUTED_VALUE"""),"")</f>
        <v/>
      </c>
      <c r="AM821" s="105" t="str">
        <f>IFERROR(__xludf.DUMMYFUNCTION("""COMPUTED_VALUE"""),"")</f>
        <v/>
      </c>
      <c r="AN821" s="105" t="str">
        <f>IFERROR(__xludf.DUMMYFUNCTION("""COMPUTED_VALUE"""),"")</f>
        <v/>
      </c>
    </row>
    <row r="822">
      <c r="B822" s="105"/>
      <c r="C822" s="105"/>
      <c r="E822" s="109"/>
      <c r="F822" s="110"/>
      <c r="G822" s="107"/>
      <c r="H822" s="108"/>
      <c r="J822" s="108" t="str">
        <f>IFERROR(__xludf.DUMMYFUNCTION("""COMPUTED_VALUE"""),"")</f>
        <v/>
      </c>
      <c r="K822" s="105" t="str">
        <f>IFERROR(__xludf.DUMMYFUNCTION("""COMPUTED_VALUE"""),"")</f>
        <v/>
      </c>
      <c r="L822" s="105" t="str">
        <f>IFERROR(__xludf.DUMMYFUNCTION("""COMPUTED_VALUE"""),"")</f>
        <v/>
      </c>
      <c r="M822" s="105" t="str">
        <f>IFERROR(__xludf.DUMMYFUNCTION("""COMPUTED_VALUE"""),"")</f>
        <v/>
      </c>
      <c r="N822" s="105" t="str">
        <f>IFERROR(__xludf.DUMMYFUNCTION("""COMPUTED_VALUE"""),"")</f>
        <v/>
      </c>
      <c r="O822" s="105" t="str">
        <f>IFERROR(__xludf.DUMMYFUNCTION("""COMPUTED_VALUE"""),"")</f>
        <v/>
      </c>
      <c r="P822" s="105" t="str">
        <f>IFERROR(__xludf.DUMMYFUNCTION("""COMPUTED_VALUE"""),"")</f>
        <v/>
      </c>
      <c r="Q822" s="105" t="str">
        <f>IFERROR(__xludf.DUMMYFUNCTION("""COMPUTED_VALUE"""),"")</f>
        <v/>
      </c>
      <c r="R822" s="105" t="str">
        <f>IFERROR(__xludf.DUMMYFUNCTION("""COMPUTED_VALUE"""),"")</f>
        <v/>
      </c>
      <c r="S822" s="105" t="str">
        <f>IFERROR(__xludf.DUMMYFUNCTION("""COMPUTED_VALUE"""),"")</f>
        <v/>
      </c>
      <c r="T822" s="105" t="str">
        <f>IFERROR(__xludf.DUMMYFUNCTION("""COMPUTED_VALUE"""),"")</f>
        <v/>
      </c>
      <c r="U822" s="105" t="str">
        <f>IFERROR(__xludf.DUMMYFUNCTION("""COMPUTED_VALUE"""),"")</f>
        <v/>
      </c>
      <c r="V822" s="105" t="str">
        <f>IFERROR(__xludf.DUMMYFUNCTION("""COMPUTED_VALUE"""),"")</f>
        <v/>
      </c>
      <c r="W822" s="105" t="str">
        <f>IFERROR(__xludf.DUMMYFUNCTION("""COMPUTED_VALUE"""),"")</f>
        <v/>
      </c>
      <c r="X822" s="105" t="str">
        <f>IFERROR(__xludf.DUMMYFUNCTION("""COMPUTED_VALUE"""),"")</f>
        <v/>
      </c>
      <c r="Y822" s="105" t="str">
        <f>IFERROR(__xludf.DUMMYFUNCTION("""COMPUTED_VALUE"""),"")</f>
        <v/>
      </c>
      <c r="Z822" s="105" t="str">
        <f>IFERROR(__xludf.DUMMYFUNCTION("""COMPUTED_VALUE"""),"")</f>
        <v/>
      </c>
      <c r="AA822" s="105" t="str">
        <f>IFERROR(__xludf.DUMMYFUNCTION("""COMPUTED_VALUE"""),"")</f>
        <v/>
      </c>
      <c r="AB822" s="105" t="str">
        <f>IFERROR(__xludf.DUMMYFUNCTION("""COMPUTED_VALUE"""),"")</f>
        <v/>
      </c>
      <c r="AC822" s="105" t="str">
        <f>IFERROR(__xludf.DUMMYFUNCTION("""COMPUTED_VALUE"""),"")</f>
        <v/>
      </c>
      <c r="AD822" s="105" t="str">
        <f>IFERROR(__xludf.DUMMYFUNCTION("""COMPUTED_VALUE"""),"")</f>
        <v/>
      </c>
      <c r="AE822" s="105" t="str">
        <f>IFERROR(__xludf.DUMMYFUNCTION("""COMPUTED_VALUE"""),"")</f>
        <v/>
      </c>
      <c r="AF822" s="105" t="str">
        <f>IFERROR(__xludf.DUMMYFUNCTION("""COMPUTED_VALUE"""),"")</f>
        <v/>
      </c>
      <c r="AG822" s="105" t="str">
        <f>IFERROR(__xludf.DUMMYFUNCTION("""COMPUTED_VALUE"""),"")</f>
        <v/>
      </c>
      <c r="AH822" s="105" t="str">
        <f>IFERROR(__xludf.DUMMYFUNCTION("""COMPUTED_VALUE"""),"")</f>
        <v/>
      </c>
      <c r="AI822" s="105" t="str">
        <f>IFERROR(__xludf.DUMMYFUNCTION("""COMPUTED_VALUE"""),"")</f>
        <v/>
      </c>
      <c r="AJ822" s="105" t="str">
        <f>IFERROR(__xludf.DUMMYFUNCTION("""COMPUTED_VALUE"""),"")</f>
        <v/>
      </c>
      <c r="AK822" s="105" t="str">
        <f>IFERROR(__xludf.DUMMYFUNCTION("""COMPUTED_VALUE"""),"")</f>
        <v/>
      </c>
      <c r="AL822" s="105" t="str">
        <f>IFERROR(__xludf.DUMMYFUNCTION("""COMPUTED_VALUE"""),"")</f>
        <v/>
      </c>
      <c r="AM822" s="105" t="str">
        <f>IFERROR(__xludf.DUMMYFUNCTION("""COMPUTED_VALUE"""),"")</f>
        <v/>
      </c>
      <c r="AN822" s="105" t="str">
        <f>IFERROR(__xludf.DUMMYFUNCTION("""COMPUTED_VALUE"""),"")</f>
        <v/>
      </c>
    </row>
    <row r="823">
      <c r="B823" s="105"/>
      <c r="C823" s="105"/>
      <c r="E823" s="109"/>
      <c r="F823" s="110"/>
      <c r="G823" s="107"/>
      <c r="H823" s="108"/>
      <c r="J823" s="108" t="str">
        <f>IFERROR(__xludf.DUMMYFUNCTION("""COMPUTED_VALUE"""),"")</f>
        <v/>
      </c>
      <c r="K823" s="105" t="str">
        <f>IFERROR(__xludf.DUMMYFUNCTION("""COMPUTED_VALUE"""),"")</f>
        <v/>
      </c>
      <c r="L823" s="105" t="str">
        <f>IFERROR(__xludf.DUMMYFUNCTION("""COMPUTED_VALUE"""),"")</f>
        <v/>
      </c>
      <c r="M823" s="105" t="str">
        <f>IFERROR(__xludf.DUMMYFUNCTION("""COMPUTED_VALUE"""),"")</f>
        <v/>
      </c>
      <c r="N823" s="105" t="str">
        <f>IFERROR(__xludf.DUMMYFUNCTION("""COMPUTED_VALUE"""),"")</f>
        <v/>
      </c>
      <c r="O823" s="105" t="str">
        <f>IFERROR(__xludf.DUMMYFUNCTION("""COMPUTED_VALUE"""),"")</f>
        <v/>
      </c>
      <c r="P823" s="105" t="str">
        <f>IFERROR(__xludf.DUMMYFUNCTION("""COMPUTED_VALUE"""),"")</f>
        <v/>
      </c>
      <c r="Q823" s="105" t="str">
        <f>IFERROR(__xludf.DUMMYFUNCTION("""COMPUTED_VALUE"""),"")</f>
        <v/>
      </c>
      <c r="R823" s="105" t="str">
        <f>IFERROR(__xludf.DUMMYFUNCTION("""COMPUTED_VALUE"""),"")</f>
        <v/>
      </c>
      <c r="S823" s="105" t="str">
        <f>IFERROR(__xludf.DUMMYFUNCTION("""COMPUTED_VALUE"""),"")</f>
        <v/>
      </c>
      <c r="T823" s="105" t="str">
        <f>IFERROR(__xludf.DUMMYFUNCTION("""COMPUTED_VALUE"""),"")</f>
        <v/>
      </c>
      <c r="U823" s="105" t="str">
        <f>IFERROR(__xludf.DUMMYFUNCTION("""COMPUTED_VALUE"""),"")</f>
        <v/>
      </c>
      <c r="V823" s="105" t="str">
        <f>IFERROR(__xludf.DUMMYFUNCTION("""COMPUTED_VALUE"""),"")</f>
        <v/>
      </c>
      <c r="W823" s="105" t="str">
        <f>IFERROR(__xludf.DUMMYFUNCTION("""COMPUTED_VALUE"""),"")</f>
        <v/>
      </c>
      <c r="X823" s="105" t="str">
        <f>IFERROR(__xludf.DUMMYFUNCTION("""COMPUTED_VALUE"""),"")</f>
        <v/>
      </c>
      <c r="Y823" s="105" t="str">
        <f>IFERROR(__xludf.DUMMYFUNCTION("""COMPUTED_VALUE"""),"")</f>
        <v/>
      </c>
      <c r="Z823" s="105" t="str">
        <f>IFERROR(__xludf.DUMMYFUNCTION("""COMPUTED_VALUE"""),"")</f>
        <v/>
      </c>
      <c r="AA823" s="105" t="str">
        <f>IFERROR(__xludf.DUMMYFUNCTION("""COMPUTED_VALUE"""),"")</f>
        <v/>
      </c>
      <c r="AB823" s="105" t="str">
        <f>IFERROR(__xludf.DUMMYFUNCTION("""COMPUTED_VALUE"""),"")</f>
        <v/>
      </c>
      <c r="AC823" s="105" t="str">
        <f>IFERROR(__xludf.DUMMYFUNCTION("""COMPUTED_VALUE"""),"")</f>
        <v/>
      </c>
      <c r="AD823" s="105" t="str">
        <f>IFERROR(__xludf.DUMMYFUNCTION("""COMPUTED_VALUE"""),"")</f>
        <v/>
      </c>
      <c r="AE823" s="105" t="str">
        <f>IFERROR(__xludf.DUMMYFUNCTION("""COMPUTED_VALUE"""),"")</f>
        <v/>
      </c>
      <c r="AF823" s="105" t="str">
        <f>IFERROR(__xludf.DUMMYFUNCTION("""COMPUTED_VALUE"""),"")</f>
        <v/>
      </c>
      <c r="AG823" s="105" t="str">
        <f>IFERROR(__xludf.DUMMYFUNCTION("""COMPUTED_VALUE"""),"")</f>
        <v/>
      </c>
      <c r="AH823" s="105" t="str">
        <f>IFERROR(__xludf.DUMMYFUNCTION("""COMPUTED_VALUE"""),"")</f>
        <v/>
      </c>
      <c r="AI823" s="105" t="str">
        <f>IFERROR(__xludf.DUMMYFUNCTION("""COMPUTED_VALUE"""),"")</f>
        <v/>
      </c>
      <c r="AJ823" s="105" t="str">
        <f>IFERROR(__xludf.DUMMYFUNCTION("""COMPUTED_VALUE"""),"")</f>
        <v/>
      </c>
      <c r="AK823" s="105" t="str">
        <f>IFERROR(__xludf.DUMMYFUNCTION("""COMPUTED_VALUE"""),"")</f>
        <v/>
      </c>
      <c r="AL823" s="105" t="str">
        <f>IFERROR(__xludf.DUMMYFUNCTION("""COMPUTED_VALUE"""),"")</f>
        <v/>
      </c>
      <c r="AM823" s="105" t="str">
        <f>IFERROR(__xludf.DUMMYFUNCTION("""COMPUTED_VALUE"""),"")</f>
        <v/>
      </c>
      <c r="AN823" s="105" t="str">
        <f>IFERROR(__xludf.DUMMYFUNCTION("""COMPUTED_VALUE"""),"")</f>
        <v/>
      </c>
    </row>
    <row r="824">
      <c r="B824" s="105"/>
      <c r="C824" s="105"/>
      <c r="E824" s="109"/>
      <c r="F824" s="110"/>
      <c r="G824" s="107"/>
      <c r="H824" s="108"/>
      <c r="J824" s="108" t="str">
        <f>IFERROR(__xludf.DUMMYFUNCTION("""COMPUTED_VALUE"""),"")</f>
        <v/>
      </c>
      <c r="K824" s="105" t="str">
        <f>IFERROR(__xludf.DUMMYFUNCTION("""COMPUTED_VALUE"""),"")</f>
        <v/>
      </c>
      <c r="L824" s="105" t="str">
        <f>IFERROR(__xludf.DUMMYFUNCTION("""COMPUTED_VALUE"""),"")</f>
        <v/>
      </c>
      <c r="M824" s="105" t="str">
        <f>IFERROR(__xludf.DUMMYFUNCTION("""COMPUTED_VALUE"""),"")</f>
        <v/>
      </c>
      <c r="N824" s="105" t="str">
        <f>IFERROR(__xludf.DUMMYFUNCTION("""COMPUTED_VALUE"""),"")</f>
        <v/>
      </c>
      <c r="O824" s="105" t="str">
        <f>IFERROR(__xludf.DUMMYFUNCTION("""COMPUTED_VALUE"""),"")</f>
        <v/>
      </c>
      <c r="P824" s="105" t="str">
        <f>IFERROR(__xludf.DUMMYFUNCTION("""COMPUTED_VALUE"""),"")</f>
        <v/>
      </c>
      <c r="Q824" s="105" t="str">
        <f>IFERROR(__xludf.DUMMYFUNCTION("""COMPUTED_VALUE"""),"")</f>
        <v/>
      </c>
      <c r="R824" s="105" t="str">
        <f>IFERROR(__xludf.DUMMYFUNCTION("""COMPUTED_VALUE"""),"")</f>
        <v/>
      </c>
      <c r="S824" s="105" t="str">
        <f>IFERROR(__xludf.DUMMYFUNCTION("""COMPUTED_VALUE"""),"")</f>
        <v/>
      </c>
      <c r="T824" s="105" t="str">
        <f>IFERROR(__xludf.DUMMYFUNCTION("""COMPUTED_VALUE"""),"")</f>
        <v/>
      </c>
      <c r="U824" s="105" t="str">
        <f>IFERROR(__xludf.DUMMYFUNCTION("""COMPUTED_VALUE"""),"")</f>
        <v/>
      </c>
      <c r="V824" s="105" t="str">
        <f>IFERROR(__xludf.DUMMYFUNCTION("""COMPUTED_VALUE"""),"")</f>
        <v/>
      </c>
      <c r="W824" s="105" t="str">
        <f>IFERROR(__xludf.DUMMYFUNCTION("""COMPUTED_VALUE"""),"")</f>
        <v/>
      </c>
      <c r="X824" s="105" t="str">
        <f>IFERROR(__xludf.DUMMYFUNCTION("""COMPUTED_VALUE"""),"")</f>
        <v/>
      </c>
      <c r="Y824" s="105" t="str">
        <f>IFERROR(__xludf.DUMMYFUNCTION("""COMPUTED_VALUE"""),"")</f>
        <v/>
      </c>
      <c r="Z824" s="105" t="str">
        <f>IFERROR(__xludf.DUMMYFUNCTION("""COMPUTED_VALUE"""),"")</f>
        <v/>
      </c>
      <c r="AA824" s="105" t="str">
        <f>IFERROR(__xludf.DUMMYFUNCTION("""COMPUTED_VALUE"""),"")</f>
        <v/>
      </c>
      <c r="AB824" s="105" t="str">
        <f>IFERROR(__xludf.DUMMYFUNCTION("""COMPUTED_VALUE"""),"")</f>
        <v/>
      </c>
      <c r="AC824" s="105" t="str">
        <f>IFERROR(__xludf.DUMMYFUNCTION("""COMPUTED_VALUE"""),"")</f>
        <v/>
      </c>
      <c r="AD824" s="105" t="str">
        <f>IFERROR(__xludf.DUMMYFUNCTION("""COMPUTED_VALUE"""),"")</f>
        <v/>
      </c>
      <c r="AE824" s="105" t="str">
        <f>IFERROR(__xludf.DUMMYFUNCTION("""COMPUTED_VALUE"""),"")</f>
        <v/>
      </c>
      <c r="AF824" s="105" t="str">
        <f>IFERROR(__xludf.DUMMYFUNCTION("""COMPUTED_VALUE"""),"")</f>
        <v/>
      </c>
      <c r="AG824" s="105" t="str">
        <f>IFERROR(__xludf.DUMMYFUNCTION("""COMPUTED_VALUE"""),"")</f>
        <v/>
      </c>
      <c r="AH824" s="105" t="str">
        <f>IFERROR(__xludf.DUMMYFUNCTION("""COMPUTED_VALUE"""),"")</f>
        <v/>
      </c>
      <c r="AI824" s="105" t="str">
        <f>IFERROR(__xludf.DUMMYFUNCTION("""COMPUTED_VALUE"""),"")</f>
        <v/>
      </c>
      <c r="AJ824" s="105" t="str">
        <f>IFERROR(__xludf.DUMMYFUNCTION("""COMPUTED_VALUE"""),"")</f>
        <v/>
      </c>
      <c r="AK824" s="105" t="str">
        <f>IFERROR(__xludf.DUMMYFUNCTION("""COMPUTED_VALUE"""),"")</f>
        <v/>
      </c>
      <c r="AL824" s="105" t="str">
        <f>IFERROR(__xludf.DUMMYFUNCTION("""COMPUTED_VALUE"""),"")</f>
        <v/>
      </c>
      <c r="AM824" s="105" t="str">
        <f>IFERROR(__xludf.DUMMYFUNCTION("""COMPUTED_VALUE"""),"")</f>
        <v/>
      </c>
      <c r="AN824" s="105" t="str">
        <f>IFERROR(__xludf.DUMMYFUNCTION("""COMPUTED_VALUE"""),"")</f>
        <v/>
      </c>
    </row>
    <row r="825">
      <c r="B825" s="105"/>
      <c r="C825" s="105"/>
      <c r="E825" s="109"/>
      <c r="F825" s="110"/>
      <c r="G825" s="107"/>
      <c r="H825" s="108"/>
      <c r="J825" s="108" t="str">
        <f>IFERROR(__xludf.DUMMYFUNCTION("""COMPUTED_VALUE"""),"")</f>
        <v/>
      </c>
      <c r="K825" s="105" t="str">
        <f>IFERROR(__xludf.DUMMYFUNCTION("""COMPUTED_VALUE"""),"")</f>
        <v/>
      </c>
      <c r="L825" s="105" t="str">
        <f>IFERROR(__xludf.DUMMYFUNCTION("""COMPUTED_VALUE"""),"")</f>
        <v/>
      </c>
      <c r="M825" s="105" t="str">
        <f>IFERROR(__xludf.DUMMYFUNCTION("""COMPUTED_VALUE"""),"")</f>
        <v/>
      </c>
      <c r="N825" s="105" t="str">
        <f>IFERROR(__xludf.DUMMYFUNCTION("""COMPUTED_VALUE"""),"")</f>
        <v/>
      </c>
      <c r="O825" s="105" t="str">
        <f>IFERROR(__xludf.DUMMYFUNCTION("""COMPUTED_VALUE"""),"")</f>
        <v/>
      </c>
      <c r="P825" s="105" t="str">
        <f>IFERROR(__xludf.DUMMYFUNCTION("""COMPUTED_VALUE"""),"")</f>
        <v/>
      </c>
      <c r="Q825" s="105" t="str">
        <f>IFERROR(__xludf.DUMMYFUNCTION("""COMPUTED_VALUE"""),"")</f>
        <v/>
      </c>
      <c r="R825" s="105" t="str">
        <f>IFERROR(__xludf.DUMMYFUNCTION("""COMPUTED_VALUE"""),"")</f>
        <v/>
      </c>
      <c r="S825" s="105" t="str">
        <f>IFERROR(__xludf.DUMMYFUNCTION("""COMPUTED_VALUE"""),"")</f>
        <v/>
      </c>
      <c r="T825" s="105" t="str">
        <f>IFERROR(__xludf.DUMMYFUNCTION("""COMPUTED_VALUE"""),"")</f>
        <v/>
      </c>
      <c r="U825" s="105" t="str">
        <f>IFERROR(__xludf.DUMMYFUNCTION("""COMPUTED_VALUE"""),"")</f>
        <v/>
      </c>
      <c r="V825" s="105" t="str">
        <f>IFERROR(__xludf.DUMMYFUNCTION("""COMPUTED_VALUE"""),"")</f>
        <v/>
      </c>
      <c r="W825" s="105" t="str">
        <f>IFERROR(__xludf.DUMMYFUNCTION("""COMPUTED_VALUE"""),"")</f>
        <v/>
      </c>
      <c r="X825" s="105" t="str">
        <f>IFERROR(__xludf.DUMMYFUNCTION("""COMPUTED_VALUE"""),"")</f>
        <v/>
      </c>
      <c r="Y825" s="105" t="str">
        <f>IFERROR(__xludf.DUMMYFUNCTION("""COMPUTED_VALUE"""),"")</f>
        <v/>
      </c>
      <c r="Z825" s="105" t="str">
        <f>IFERROR(__xludf.DUMMYFUNCTION("""COMPUTED_VALUE"""),"")</f>
        <v/>
      </c>
      <c r="AA825" s="105" t="str">
        <f>IFERROR(__xludf.DUMMYFUNCTION("""COMPUTED_VALUE"""),"")</f>
        <v/>
      </c>
      <c r="AB825" s="105" t="str">
        <f>IFERROR(__xludf.DUMMYFUNCTION("""COMPUTED_VALUE"""),"")</f>
        <v/>
      </c>
      <c r="AC825" s="105" t="str">
        <f>IFERROR(__xludf.DUMMYFUNCTION("""COMPUTED_VALUE"""),"")</f>
        <v/>
      </c>
      <c r="AD825" s="105" t="str">
        <f>IFERROR(__xludf.DUMMYFUNCTION("""COMPUTED_VALUE"""),"")</f>
        <v/>
      </c>
      <c r="AE825" s="105" t="str">
        <f>IFERROR(__xludf.DUMMYFUNCTION("""COMPUTED_VALUE"""),"")</f>
        <v/>
      </c>
      <c r="AF825" s="105" t="str">
        <f>IFERROR(__xludf.DUMMYFUNCTION("""COMPUTED_VALUE"""),"")</f>
        <v/>
      </c>
      <c r="AG825" s="105" t="str">
        <f>IFERROR(__xludf.DUMMYFUNCTION("""COMPUTED_VALUE"""),"")</f>
        <v/>
      </c>
      <c r="AH825" s="105" t="str">
        <f>IFERROR(__xludf.DUMMYFUNCTION("""COMPUTED_VALUE"""),"")</f>
        <v/>
      </c>
      <c r="AI825" s="105" t="str">
        <f>IFERROR(__xludf.DUMMYFUNCTION("""COMPUTED_VALUE"""),"")</f>
        <v/>
      </c>
      <c r="AJ825" s="105" t="str">
        <f>IFERROR(__xludf.DUMMYFUNCTION("""COMPUTED_VALUE"""),"")</f>
        <v/>
      </c>
      <c r="AK825" s="105" t="str">
        <f>IFERROR(__xludf.DUMMYFUNCTION("""COMPUTED_VALUE"""),"")</f>
        <v/>
      </c>
      <c r="AL825" s="105" t="str">
        <f>IFERROR(__xludf.DUMMYFUNCTION("""COMPUTED_VALUE"""),"")</f>
        <v/>
      </c>
      <c r="AM825" s="105" t="str">
        <f>IFERROR(__xludf.DUMMYFUNCTION("""COMPUTED_VALUE"""),"")</f>
        <v/>
      </c>
      <c r="AN825" s="105" t="str">
        <f>IFERROR(__xludf.DUMMYFUNCTION("""COMPUTED_VALUE"""),"")</f>
        <v/>
      </c>
    </row>
    <row r="826">
      <c r="B826" s="105"/>
      <c r="C826" s="105"/>
      <c r="E826" s="109"/>
      <c r="F826" s="110"/>
      <c r="G826" s="107"/>
      <c r="H826" s="108"/>
      <c r="J826" s="108" t="str">
        <f>IFERROR(__xludf.DUMMYFUNCTION("""COMPUTED_VALUE"""),"")</f>
        <v/>
      </c>
      <c r="K826" s="105" t="str">
        <f>IFERROR(__xludf.DUMMYFUNCTION("""COMPUTED_VALUE"""),"")</f>
        <v/>
      </c>
      <c r="L826" s="105" t="str">
        <f>IFERROR(__xludf.DUMMYFUNCTION("""COMPUTED_VALUE"""),"")</f>
        <v/>
      </c>
      <c r="M826" s="105" t="str">
        <f>IFERROR(__xludf.DUMMYFUNCTION("""COMPUTED_VALUE"""),"")</f>
        <v/>
      </c>
      <c r="N826" s="105" t="str">
        <f>IFERROR(__xludf.DUMMYFUNCTION("""COMPUTED_VALUE"""),"")</f>
        <v/>
      </c>
      <c r="O826" s="105" t="str">
        <f>IFERROR(__xludf.DUMMYFUNCTION("""COMPUTED_VALUE"""),"")</f>
        <v/>
      </c>
      <c r="P826" s="105" t="str">
        <f>IFERROR(__xludf.DUMMYFUNCTION("""COMPUTED_VALUE"""),"")</f>
        <v/>
      </c>
      <c r="Q826" s="105" t="str">
        <f>IFERROR(__xludf.DUMMYFUNCTION("""COMPUTED_VALUE"""),"")</f>
        <v/>
      </c>
      <c r="R826" s="105" t="str">
        <f>IFERROR(__xludf.DUMMYFUNCTION("""COMPUTED_VALUE"""),"")</f>
        <v/>
      </c>
      <c r="S826" s="105" t="str">
        <f>IFERROR(__xludf.DUMMYFUNCTION("""COMPUTED_VALUE"""),"")</f>
        <v/>
      </c>
      <c r="T826" s="105" t="str">
        <f>IFERROR(__xludf.DUMMYFUNCTION("""COMPUTED_VALUE"""),"")</f>
        <v/>
      </c>
      <c r="U826" s="105" t="str">
        <f>IFERROR(__xludf.DUMMYFUNCTION("""COMPUTED_VALUE"""),"")</f>
        <v/>
      </c>
      <c r="V826" s="105" t="str">
        <f>IFERROR(__xludf.DUMMYFUNCTION("""COMPUTED_VALUE"""),"")</f>
        <v/>
      </c>
      <c r="W826" s="105" t="str">
        <f>IFERROR(__xludf.DUMMYFUNCTION("""COMPUTED_VALUE"""),"")</f>
        <v/>
      </c>
      <c r="X826" s="105" t="str">
        <f>IFERROR(__xludf.DUMMYFUNCTION("""COMPUTED_VALUE"""),"")</f>
        <v/>
      </c>
      <c r="Y826" s="105" t="str">
        <f>IFERROR(__xludf.DUMMYFUNCTION("""COMPUTED_VALUE"""),"")</f>
        <v/>
      </c>
      <c r="Z826" s="105" t="str">
        <f>IFERROR(__xludf.DUMMYFUNCTION("""COMPUTED_VALUE"""),"")</f>
        <v/>
      </c>
      <c r="AA826" s="105" t="str">
        <f>IFERROR(__xludf.DUMMYFUNCTION("""COMPUTED_VALUE"""),"")</f>
        <v/>
      </c>
      <c r="AB826" s="105" t="str">
        <f>IFERROR(__xludf.DUMMYFUNCTION("""COMPUTED_VALUE"""),"")</f>
        <v/>
      </c>
      <c r="AC826" s="105" t="str">
        <f>IFERROR(__xludf.DUMMYFUNCTION("""COMPUTED_VALUE"""),"")</f>
        <v/>
      </c>
      <c r="AD826" s="105" t="str">
        <f>IFERROR(__xludf.DUMMYFUNCTION("""COMPUTED_VALUE"""),"")</f>
        <v/>
      </c>
      <c r="AE826" s="105" t="str">
        <f>IFERROR(__xludf.DUMMYFUNCTION("""COMPUTED_VALUE"""),"")</f>
        <v/>
      </c>
      <c r="AF826" s="105" t="str">
        <f>IFERROR(__xludf.DUMMYFUNCTION("""COMPUTED_VALUE"""),"")</f>
        <v/>
      </c>
      <c r="AG826" s="105" t="str">
        <f>IFERROR(__xludf.DUMMYFUNCTION("""COMPUTED_VALUE"""),"")</f>
        <v/>
      </c>
      <c r="AH826" s="105" t="str">
        <f>IFERROR(__xludf.DUMMYFUNCTION("""COMPUTED_VALUE"""),"")</f>
        <v/>
      </c>
      <c r="AI826" s="105" t="str">
        <f>IFERROR(__xludf.DUMMYFUNCTION("""COMPUTED_VALUE"""),"")</f>
        <v/>
      </c>
      <c r="AJ826" s="105" t="str">
        <f>IFERROR(__xludf.DUMMYFUNCTION("""COMPUTED_VALUE"""),"")</f>
        <v/>
      </c>
      <c r="AK826" s="105" t="str">
        <f>IFERROR(__xludf.DUMMYFUNCTION("""COMPUTED_VALUE"""),"")</f>
        <v/>
      </c>
      <c r="AL826" s="105" t="str">
        <f>IFERROR(__xludf.DUMMYFUNCTION("""COMPUTED_VALUE"""),"")</f>
        <v/>
      </c>
      <c r="AM826" s="105" t="str">
        <f>IFERROR(__xludf.DUMMYFUNCTION("""COMPUTED_VALUE"""),"")</f>
        <v/>
      </c>
      <c r="AN826" s="105" t="str">
        <f>IFERROR(__xludf.DUMMYFUNCTION("""COMPUTED_VALUE"""),"")</f>
        <v/>
      </c>
    </row>
    <row r="827">
      <c r="B827" s="105"/>
      <c r="C827" s="105"/>
      <c r="E827" s="109"/>
      <c r="F827" s="110"/>
      <c r="G827" s="107"/>
      <c r="H827" s="108"/>
      <c r="J827" s="108" t="str">
        <f>IFERROR(__xludf.DUMMYFUNCTION("""COMPUTED_VALUE"""),"")</f>
        <v/>
      </c>
      <c r="K827" s="105" t="str">
        <f>IFERROR(__xludf.DUMMYFUNCTION("""COMPUTED_VALUE"""),"")</f>
        <v/>
      </c>
      <c r="L827" s="105" t="str">
        <f>IFERROR(__xludf.DUMMYFUNCTION("""COMPUTED_VALUE"""),"")</f>
        <v/>
      </c>
      <c r="M827" s="105" t="str">
        <f>IFERROR(__xludf.DUMMYFUNCTION("""COMPUTED_VALUE"""),"")</f>
        <v/>
      </c>
      <c r="N827" s="105" t="str">
        <f>IFERROR(__xludf.DUMMYFUNCTION("""COMPUTED_VALUE"""),"")</f>
        <v/>
      </c>
      <c r="O827" s="105" t="str">
        <f>IFERROR(__xludf.DUMMYFUNCTION("""COMPUTED_VALUE"""),"")</f>
        <v/>
      </c>
      <c r="P827" s="105" t="str">
        <f>IFERROR(__xludf.DUMMYFUNCTION("""COMPUTED_VALUE"""),"")</f>
        <v/>
      </c>
      <c r="Q827" s="105" t="str">
        <f>IFERROR(__xludf.DUMMYFUNCTION("""COMPUTED_VALUE"""),"")</f>
        <v/>
      </c>
      <c r="R827" s="105" t="str">
        <f>IFERROR(__xludf.DUMMYFUNCTION("""COMPUTED_VALUE"""),"")</f>
        <v/>
      </c>
      <c r="S827" s="105" t="str">
        <f>IFERROR(__xludf.DUMMYFUNCTION("""COMPUTED_VALUE"""),"")</f>
        <v/>
      </c>
      <c r="T827" s="105" t="str">
        <f>IFERROR(__xludf.DUMMYFUNCTION("""COMPUTED_VALUE"""),"")</f>
        <v/>
      </c>
      <c r="U827" s="105" t="str">
        <f>IFERROR(__xludf.DUMMYFUNCTION("""COMPUTED_VALUE"""),"")</f>
        <v/>
      </c>
      <c r="V827" s="105" t="str">
        <f>IFERROR(__xludf.DUMMYFUNCTION("""COMPUTED_VALUE"""),"")</f>
        <v/>
      </c>
      <c r="W827" s="105" t="str">
        <f>IFERROR(__xludf.DUMMYFUNCTION("""COMPUTED_VALUE"""),"")</f>
        <v/>
      </c>
      <c r="X827" s="105" t="str">
        <f>IFERROR(__xludf.DUMMYFUNCTION("""COMPUTED_VALUE"""),"")</f>
        <v/>
      </c>
      <c r="Y827" s="105" t="str">
        <f>IFERROR(__xludf.DUMMYFUNCTION("""COMPUTED_VALUE"""),"")</f>
        <v/>
      </c>
      <c r="Z827" s="105" t="str">
        <f>IFERROR(__xludf.DUMMYFUNCTION("""COMPUTED_VALUE"""),"")</f>
        <v/>
      </c>
      <c r="AA827" s="105" t="str">
        <f>IFERROR(__xludf.DUMMYFUNCTION("""COMPUTED_VALUE"""),"")</f>
        <v/>
      </c>
      <c r="AB827" s="105" t="str">
        <f>IFERROR(__xludf.DUMMYFUNCTION("""COMPUTED_VALUE"""),"")</f>
        <v/>
      </c>
      <c r="AC827" s="105" t="str">
        <f>IFERROR(__xludf.DUMMYFUNCTION("""COMPUTED_VALUE"""),"")</f>
        <v/>
      </c>
      <c r="AD827" s="105" t="str">
        <f>IFERROR(__xludf.DUMMYFUNCTION("""COMPUTED_VALUE"""),"")</f>
        <v/>
      </c>
      <c r="AE827" s="105" t="str">
        <f>IFERROR(__xludf.DUMMYFUNCTION("""COMPUTED_VALUE"""),"")</f>
        <v/>
      </c>
      <c r="AF827" s="105" t="str">
        <f>IFERROR(__xludf.DUMMYFUNCTION("""COMPUTED_VALUE"""),"")</f>
        <v/>
      </c>
      <c r="AG827" s="105" t="str">
        <f>IFERROR(__xludf.DUMMYFUNCTION("""COMPUTED_VALUE"""),"")</f>
        <v/>
      </c>
      <c r="AH827" s="105" t="str">
        <f>IFERROR(__xludf.DUMMYFUNCTION("""COMPUTED_VALUE"""),"")</f>
        <v/>
      </c>
      <c r="AI827" s="105" t="str">
        <f>IFERROR(__xludf.DUMMYFUNCTION("""COMPUTED_VALUE"""),"")</f>
        <v/>
      </c>
      <c r="AJ827" s="105" t="str">
        <f>IFERROR(__xludf.DUMMYFUNCTION("""COMPUTED_VALUE"""),"")</f>
        <v/>
      </c>
      <c r="AK827" s="105" t="str">
        <f>IFERROR(__xludf.DUMMYFUNCTION("""COMPUTED_VALUE"""),"")</f>
        <v/>
      </c>
      <c r="AL827" s="105" t="str">
        <f>IFERROR(__xludf.DUMMYFUNCTION("""COMPUTED_VALUE"""),"")</f>
        <v/>
      </c>
      <c r="AM827" s="105" t="str">
        <f>IFERROR(__xludf.DUMMYFUNCTION("""COMPUTED_VALUE"""),"")</f>
        <v/>
      </c>
      <c r="AN827" s="105" t="str">
        <f>IFERROR(__xludf.DUMMYFUNCTION("""COMPUTED_VALUE"""),"")</f>
        <v/>
      </c>
    </row>
    <row r="828">
      <c r="B828" s="105"/>
      <c r="C828" s="105"/>
      <c r="E828" s="109"/>
      <c r="F828" s="110"/>
      <c r="G828" s="107"/>
      <c r="H828" s="108"/>
      <c r="J828" s="108" t="str">
        <f>IFERROR(__xludf.DUMMYFUNCTION("""COMPUTED_VALUE"""),"")</f>
        <v/>
      </c>
      <c r="K828" s="105" t="str">
        <f>IFERROR(__xludf.DUMMYFUNCTION("""COMPUTED_VALUE"""),"")</f>
        <v/>
      </c>
      <c r="L828" s="105" t="str">
        <f>IFERROR(__xludf.DUMMYFUNCTION("""COMPUTED_VALUE"""),"")</f>
        <v/>
      </c>
      <c r="M828" s="105" t="str">
        <f>IFERROR(__xludf.DUMMYFUNCTION("""COMPUTED_VALUE"""),"")</f>
        <v/>
      </c>
      <c r="N828" s="105" t="str">
        <f>IFERROR(__xludf.DUMMYFUNCTION("""COMPUTED_VALUE"""),"")</f>
        <v/>
      </c>
      <c r="O828" s="105" t="str">
        <f>IFERROR(__xludf.DUMMYFUNCTION("""COMPUTED_VALUE"""),"")</f>
        <v/>
      </c>
      <c r="P828" s="105" t="str">
        <f>IFERROR(__xludf.DUMMYFUNCTION("""COMPUTED_VALUE"""),"")</f>
        <v/>
      </c>
      <c r="Q828" s="105" t="str">
        <f>IFERROR(__xludf.DUMMYFUNCTION("""COMPUTED_VALUE"""),"")</f>
        <v/>
      </c>
      <c r="R828" s="105" t="str">
        <f>IFERROR(__xludf.DUMMYFUNCTION("""COMPUTED_VALUE"""),"")</f>
        <v/>
      </c>
      <c r="S828" s="105" t="str">
        <f>IFERROR(__xludf.DUMMYFUNCTION("""COMPUTED_VALUE"""),"")</f>
        <v/>
      </c>
      <c r="T828" s="105" t="str">
        <f>IFERROR(__xludf.DUMMYFUNCTION("""COMPUTED_VALUE"""),"")</f>
        <v/>
      </c>
      <c r="U828" s="105" t="str">
        <f>IFERROR(__xludf.DUMMYFUNCTION("""COMPUTED_VALUE"""),"")</f>
        <v/>
      </c>
      <c r="V828" s="105" t="str">
        <f>IFERROR(__xludf.DUMMYFUNCTION("""COMPUTED_VALUE"""),"")</f>
        <v/>
      </c>
      <c r="W828" s="105" t="str">
        <f>IFERROR(__xludf.DUMMYFUNCTION("""COMPUTED_VALUE"""),"")</f>
        <v/>
      </c>
      <c r="X828" s="105" t="str">
        <f>IFERROR(__xludf.DUMMYFUNCTION("""COMPUTED_VALUE"""),"")</f>
        <v/>
      </c>
      <c r="Y828" s="105" t="str">
        <f>IFERROR(__xludf.DUMMYFUNCTION("""COMPUTED_VALUE"""),"")</f>
        <v/>
      </c>
      <c r="Z828" s="105" t="str">
        <f>IFERROR(__xludf.DUMMYFUNCTION("""COMPUTED_VALUE"""),"")</f>
        <v/>
      </c>
      <c r="AA828" s="105" t="str">
        <f>IFERROR(__xludf.DUMMYFUNCTION("""COMPUTED_VALUE"""),"")</f>
        <v/>
      </c>
      <c r="AB828" s="105" t="str">
        <f>IFERROR(__xludf.DUMMYFUNCTION("""COMPUTED_VALUE"""),"")</f>
        <v/>
      </c>
      <c r="AC828" s="105" t="str">
        <f>IFERROR(__xludf.DUMMYFUNCTION("""COMPUTED_VALUE"""),"")</f>
        <v/>
      </c>
      <c r="AD828" s="105" t="str">
        <f>IFERROR(__xludf.DUMMYFUNCTION("""COMPUTED_VALUE"""),"")</f>
        <v/>
      </c>
      <c r="AE828" s="105" t="str">
        <f>IFERROR(__xludf.DUMMYFUNCTION("""COMPUTED_VALUE"""),"")</f>
        <v/>
      </c>
      <c r="AF828" s="105" t="str">
        <f>IFERROR(__xludf.DUMMYFUNCTION("""COMPUTED_VALUE"""),"")</f>
        <v/>
      </c>
      <c r="AG828" s="105" t="str">
        <f>IFERROR(__xludf.DUMMYFUNCTION("""COMPUTED_VALUE"""),"")</f>
        <v/>
      </c>
      <c r="AH828" s="105" t="str">
        <f>IFERROR(__xludf.DUMMYFUNCTION("""COMPUTED_VALUE"""),"")</f>
        <v/>
      </c>
      <c r="AI828" s="105" t="str">
        <f>IFERROR(__xludf.DUMMYFUNCTION("""COMPUTED_VALUE"""),"")</f>
        <v/>
      </c>
      <c r="AJ828" s="105" t="str">
        <f>IFERROR(__xludf.DUMMYFUNCTION("""COMPUTED_VALUE"""),"")</f>
        <v/>
      </c>
      <c r="AK828" s="105" t="str">
        <f>IFERROR(__xludf.DUMMYFUNCTION("""COMPUTED_VALUE"""),"")</f>
        <v/>
      </c>
      <c r="AL828" s="105" t="str">
        <f>IFERROR(__xludf.DUMMYFUNCTION("""COMPUTED_VALUE"""),"")</f>
        <v/>
      </c>
      <c r="AM828" s="105" t="str">
        <f>IFERROR(__xludf.DUMMYFUNCTION("""COMPUTED_VALUE"""),"")</f>
        <v/>
      </c>
      <c r="AN828" s="105" t="str">
        <f>IFERROR(__xludf.DUMMYFUNCTION("""COMPUTED_VALUE"""),"")</f>
        <v/>
      </c>
    </row>
    <row r="829">
      <c r="B829" s="105"/>
      <c r="C829" s="105"/>
      <c r="E829" s="109"/>
      <c r="F829" s="110"/>
      <c r="G829" s="107"/>
      <c r="H829" s="108"/>
      <c r="J829" s="108" t="str">
        <f>IFERROR(__xludf.DUMMYFUNCTION("""COMPUTED_VALUE"""),"")</f>
        <v/>
      </c>
      <c r="K829" s="105" t="str">
        <f>IFERROR(__xludf.DUMMYFUNCTION("""COMPUTED_VALUE"""),"")</f>
        <v/>
      </c>
      <c r="L829" s="105" t="str">
        <f>IFERROR(__xludf.DUMMYFUNCTION("""COMPUTED_VALUE"""),"")</f>
        <v/>
      </c>
      <c r="M829" s="105" t="str">
        <f>IFERROR(__xludf.DUMMYFUNCTION("""COMPUTED_VALUE"""),"")</f>
        <v/>
      </c>
      <c r="N829" s="105" t="str">
        <f>IFERROR(__xludf.DUMMYFUNCTION("""COMPUTED_VALUE"""),"")</f>
        <v/>
      </c>
      <c r="O829" s="105" t="str">
        <f>IFERROR(__xludf.DUMMYFUNCTION("""COMPUTED_VALUE"""),"")</f>
        <v/>
      </c>
      <c r="P829" s="105" t="str">
        <f>IFERROR(__xludf.DUMMYFUNCTION("""COMPUTED_VALUE"""),"")</f>
        <v/>
      </c>
      <c r="Q829" s="105" t="str">
        <f>IFERROR(__xludf.DUMMYFUNCTION("""COMPUTED_VALUE"""),"")</f>
        <v/>
      </c>
      <c r="R829" s="105" t="str">
        <f>IFERROR(__xludf.DUMMYFUNCTION("""COMPUTED_VALUE"""),"")</f>
        <v/>
      </c>
      <c r="S829" s="105" t="str">
        <f>IFERROR(__xludf.DUMMYFUNCTION("""COMPUTED_VALUE"""),"")</f>
        <v/>
      </c>
      <c r="T829" s="105" t="str">
        <f>IFERROR(__xludf.DUMMYFUNCTION("""COMPUTED_VALUE"""),"")</f>
        <v/>
      </c>
      <c r="U829" s="105" t="str">
        <f>IFERROR(__xludf.DUMMYFUNCTION("""COMPUTED_VALUE"""),"")</f>
        <v/>
      </c>
      <c r="V829" s="105" t="str">
        <f>IFERROR(__xludf.DUMMYFUNCTION("""COMPUTED_VALUE"""),"")</f>
        <v/>
      </c>
      <c r="W829" s="105" t="str">
        <f>IFERROR(__xludf.DUMMYFUNCTION("""COMPUTED_VALUE"""),"")</f>
        <v/>
      </c>
      <c r="X829" s="105" t="str">
        <f>IFERROR(__xludf.DUMMYFUNCTION("""COMPUTED_VALUE"""),"")</f>
        <v/>
      </c>
      <c r="Y829" s="105" t="str">
        <f>IFERROR(__xludf.DUMMYFUNCTION("""COMPUTED_VALUE"""),"")</f>
        <v/>
      </c>
      <c r="Z829" s="105" t="str">
        <f>IFERROR(__xludf.DUMMYFUNCTION("""COMPUTED_VALUE"""),"")</f>
        <v/>
      </c>
      <c r="AA829" s="105" t="str">
        <f>IFERROR(__xludf.DUMMYFUNCTION("""COMPUTED_VALUE"""),"")</f>
        <v/>
      </c>
      <c r="AB829" s="105" t="str">
        <f>IFERROR(__xludf.DUMMYFUNCTION("""COMPUTED_VALUE"""),"")</f>
        <v/>
      </c>
      <c r="AC829" s="105" t="str">
        <f>IFERROR(__xludf.DUMMYFUNCTION("""COMPUTED_VALUE"""),"")</f>
        <v/>
      </c>
      <c r="AD829" s="105" t="str">
        <f>IFERROR(__xludf.DUMMYFUNCTION("""COMPUTED_VALUE"""),"")</f>
        <v/>
      </c>
      <c r="AE829" s="105" t="str">
        <f>IFERROR(__xludf.DUMMYFUNCTION("""COMPUTED_VALUE"""),"")</f>
        <v/>
      </c>
      <c r="AF829" s="105" t="str">
        <f>IFERROR(__xludf.DUMMYFUNCTION("""COMPUTED_VALUE"""),"")</f>
        <v/>
      </c>
      <c r="AG829" s="105" t="str">
        <f>IFERROR(__xludf.DUMMYFUNCTION("""COMPUTED_VALUE"""),"")</f>
        <v/>
      </c>
      <c r="AH829" s="105" t="str">
        <f>IFERROR(__xludf.DUMMYFUNCTION("""COMPUTED_VALUE"""),"")</f>
        <v/>
      </c>
      <c r="AI829" s="105" t="str">
        <f>IFERROR(__xludf.DUMMYFUNCTION("""COMPUTED_VALUE"""),"")</f>
        <v/>
      </c>
      <c r="AJ829" s="105" t="str">
        <f>IFERROR(__xludf.DUMMYFUNCTION("""COMPUTED_VALUE"""),"")</f>
        <v/>
      </c>
      <c r="AK829" s="105" t="str">
        <f>IFERROR(__xludf.DUMMYFUNCTION("""COMPUTED_VALUE"""),"")</f>
        <v/>
      </c>
      <c r="AL829" s="105" t="str">
        <f>IFERROR(__xludf.DUMMYFUNCTION("""COMPUTED_VALUE"""),"")</f>
        <v/>
      </c>
      <c r="AM829" s="105" t="str">
        <f>IFERROR(__xludf.DUMMYFUNCTION("""COMPUTED_VALUE"""),"")</f>
        <v/>
      </c>
      <c r="AN829" s="105" t="str">
        <f>IFERROR(__xludf.DUMMYFUNCTION("""COMPUTED_VALUE"""),"")</f>
        <v/>
      </c>
    </row>
    <row r="830">
      <c r="B830" s="105"/>
      <c r="C830" s="105"/>
      <c r="E830" s="109"/>
      <c r="F830" s="110"/>
      <c r="G830" s="107"/>
      <c r="H830" s="108"/>
      <c r="J830" s="108" t="str">
        <f>IFERROR(__xludf.DUMMYFUNCTION("""COMPUTED_VALUE"""),"")</f>
        <v/>
      </c>
      <c r="K830" s="105" t="str">
        <f>IFERROR(__xludf.DUMMYFUNCTION("""COMPUTED_VALUE"""),"")</f>
        <v/>
      </c>
      <c r="L830" s="105" t="str">
        <f>IFERROR(__xludf.DUMMYFUNCTION("""COMPUTED_VALUE"""),"")</f>
        <v/>
      </c>
      <c r="M830" s="105" t="str">
        <f>IFERROR(__xludf.DUMMYFUNCTION("""COMPUTED_VALUE"""),"")</f>
        <v/>
      </c>
      <c r="N830" s="105" t="str">
        <f>IFERROR(__xludf.DUMMYFUNCTION("""COMPUTED_VALUE"""),"")</f>
        <v/>
      </c>
      <c r="O830" s="105" t="str">
        <f>IFERROR(__xludf.DUMMYFUNCTION("""COMPUTED_VALUE"""),"")</f>
        <v/>
      </c>
      <c r="P830" s="105" t="str">
        <f>IFERROR(__xludf.DUMMYFUNCTION("""COMPUTED_VALUE"""),"")</f>
        <v/>
      </c>
      <c r="Q830" s="105" t="str">
        <f>IFERROR(__xludf.DUMMYFUNCTION("""COMPUTED_VALUE"""),"")</f>
        <v/>
      </c>
      <c r="R830" s="105" t="str">
        <f>IFERROR(__xludf.DUMMYFUNCTION("""COMPUTED_VALUE"""),"")</f>
        <v/>
      </c>
      <c r="S830" s="105" t="str">
        <f>IFERROR(__xludf.DUMMYFUNCTION("""COMPUTED_VALUE"""),"")</f>
        <v/>
      </c>
      <c r="T830" s="105" t="str">
        <f>IFERROR(__xludf.DUMMYFUNCTION("""COMPUTED_VALUE"""),"")</f>
        <v/>
      </c>
      <c r="U830" s="105" t="str">
        <f>IFERROR(__xludf.DUMMYFUNCTION("""COMPUTED_VALUE"""),"")</f>
        <v/>
      </c>
      <c r="V830" s="105" t="str">
        <f>IFERROR(__xludf.DUMMYFUNCTION("""COMPUTED_VALUE"""),"")</f>
        <v/>
      </c>
      <c r="W830" s="105" t="str">
        <f>IFERROR(__xludf.DUMMYFUNCTION("""COMPUTED_VALUE"""),"")</f>
        <v/>
      </c>
      <c r="X830" s="105" t="str">
        <f>IFERROR(__xludf.DUMMYFUNCTION("""COMPUTED_VALUE"""),"")</f>
        <v/>
      </c>
      <c r="Y830" s="105" t="str">
        <f>IFERROR(__xludf.DUMMYFUNCTION("""COMPUTED_VALUE"""),"")</f>
        <v/>
      </c>
      <c r="Z830" s="105" t="str">
        <f>IFERROR(__xludf.DUMMYFUNCTION("""COMPUTED_VALUE"""),"")</f>
        <v/>
      </c>
      <c r="AA830" s="105" t="str">
        <f>IFERROR(__xludf.DUMMYFUNCTION("""COMPUTED_VALUE"""),"")</f>
        <v/>
      </c>
      <c r="AB830" s="105" t="str">
        <f>IFERROR(__xludf.DUMMYFUNCTION("""COMPUTED_VALUE"""),"")</f>
        <v/>
      </c>
      <c r="AC830" s="105" t="str">
        <f>IFERROR(__xludf.DUMMYFUNCTION("""COMPUTED_VALUE"""),"")</f>
        <v/>
      </c>
      <c r="AD830" s="105" t="str">
        <f>IFERROR(__xludf.DUMMYFUNCTION("""COMPUTED_VALUE"""),"")</f>
        <v/>
      </c>
      <c r="AE830" s="105" t="str">
        <f>IFERROR(__xludf.DUMMYFUNCTION("""COMPUTED_VALUE"""),"")</f>
        <v/>
      </c>
      <c r="AF830" s="105" t="str">
        <f>IFERROR(__xludf.DUMMYFUNCTION("""COMPUTED_VALUE"""),"")</f>
        <v/>
      </c>
      <c r="AG830" s="105" t="str">
        <f>IFERROR(__xludf.DUMMYFUNCTION("""COMPUTED_VALUE"""),"")</f>
        <v/>
      </c>
      <c r="AH830" s="105" t="str">
        <f>IFERROR(__xludf.DUMMYFUNCTION("""COMPUTED_VALUE"""),"")</f>
        <v/>
      </c>
      <c r="AI830" s="105" t="str">
        <f>IFERROR(__xludf.DUMMYFUNCTION("""COMPUTED_VALUE"""),"")</f>
        <v/>
      </c>
      <c r="AJ830" s="105" t="str">
        <f>IFERROR(__xludf.DUMMYFUNCTION("""COMPUTED_VALUE"""),"")</f>
        <v/>
      </c>
      <c r="AK830" s="105" t="str">
        <f>IFERROR(__xludf.DUMMYFUNCTION("""COMPUTED_VALUE"""),"")</f>
        <v/>
      </c>
      <c r="AL830" s="105" t="str">
        <f>IFERROR(__xludf.DUMMYFUNCTION("""COMPUTED_VALUE"""),"")</f>
        <v/>
      </c>
      <c r="AM830" s="105" t="str">
        <f>IFERROR(__xludf.DUMMYFUNCTION("""COMPUTED_VALUE"""),"")</f>
        <v/>
      </c>
      <c r="AN830" s="105" t="str">
        <f>IFERROR(__xludf.DUMMYFUNCTION("""COMPUTED_VALUE"""),"")</f>
        <v/>
      </c>
    </row>
    <row r="831">
      <c r="B831" s="105"/>
      <c r="C831" s="105"/>
      <c r="E831" s="109"/>
      <c r="F831" s="110"/>
      <c r="G831" s="107"/>
      <c r="H831" s="108"/>
      <c r="J831" s="108" t="str">
        <f>IFERROR(__xludf.DUMMYFUNCTION("""COMPUTED_VALUE"""),"")</f>
        <v/>
      </c>
      <c r="K831" s="105" t="str">
        <f>IFERROR(__xludf.DUMMYFUNCTION("""COMPUTED_VALUE"""),"")</f>
        <v/>
      </c>
      <c r="L831" s="105" t="str">
        <f>IFERROR(__xludf.DUMMYFUNCTION("""COMPUTED_VALUE"""),"")</f>
        <v/>
      </c>
      <c r="M831" s="105" t="str">
        <f>IFERROR(__xludf.DUMMYFUNCTION("""COMPUTED_VALUE"""),"")</f>
        <v/>
      </c>
      <c r="N831" s="105" t="str">
        <f>IFERROR(__xludf.DUMMYFUNCTION("""COMPUTED_VALUE"""),"")</f>
        <v/>
      </c>
      <c r="O831" s="105" t="str">
        <f>IFERROR(__xludf.DUMMYFUNCTION("""COMPUTED_VALUE"""),"")</f>
        <v/>
      </c>
      <c r="P831" s="105" t="str">
        <f>IFERROR(__xludf.DUMMYFUNCTION("""COMPUTED_VALUE"""),"")</f>
        <v/>
      </c>
      <c r="Q831" s="105" t="str">
        <f>IFERROR(__xludf.DUMMYFUNCTION("""COMPUTED_VALUE"""),"")</f>
        <v/>
      </c>
      <c r="R831" s="105" t="str">
        <f>IFERROR(__xludf.DUMMYFUNCTION("""COMPUTED_VALUE"""),"")</f>
        <v/>
      </c>
      <c r="S831" s="105" t="str">
        <f>IFERROR(__xludf.DUMMYFUNCTION("""COMPUTED_VALUE"""),"")</f>
        <v/>
      </c>
      <c r="T831" s="105" t="str">
        <f>IFERROR(__xludf.DUMMYFUNCTION("""COMPUTED_VALUE"""),"")</f>
        <v/>
      </c>
      <c r="U831" s="105" t="str">
        <f>IFERROR(__xludf.DUMMYFUNCTION("""COMPUTED_VALUE"""),"")</f>
        <v/>
      </c>
      <c r="V831" s="105" t="str">
        <f>IFERROR(__xludf.DUMMYFUNCTION("""COMPUTED_VALUE"""),"")</f>
        <v/>
      </c>
      <c r="W831" s="105" t="str">
        <f>IFERROR(__xludf.DUMMYFUNCTION("""COMPUTED_VALUE"""),"")</f>
        <v/>
      </c>
      <c r="X831" s="105" t="str">
        <f>IFERROR(__xludf.DUMMYFUNCTION("""COMPUTED_VALUE"""),"")</f>
        <v/>
      </c>
      <c r="Y831" s="105" t="str">
        <f>IFERROR(__xludf.DUMMYFUNCTION("""COMPUTED_VALUE"""),"")</f>
        <v/>
      </c>
      <c r="Z831" s="105" t="str">
        <f>IFERROR(__xludf.DUMMYFUNCTION("""COMPUTED_VALUE"""),"")</f>
        <v/>
      </c>
      <c r="AA831" s="105" t="str">
        <f>IFERROR(__xludf.DUMMYFUNCTION("""COMPUTED_VALUE"""),"")</f>
        <v/>
      </c>
      <c r="AB831" s="105" t="str">
        <f>IFERROR(__xludf.DUMMYFUNCTION("""COMPUTED_VALUE"""),"")</f>
        <v/>
      </c>
      <c r="AC831" s="105" t="str">
        <f>IFERROR(__xludf.DUMMYFUNCTION("""COMPUTED_VALUE"""),"")</f>
        <v/>
      </c>
      <c r="AD831" s="105" t="str">
        <f>IFERROR(__xludf.DUMMYFUNCTION("""COMPUTED_VALUE"""),"")</f>
        <v/>
      </c>
      <c r="AE831" s="105" t="str">
        <f>IFERROR(__xludf.DUMMYFUNCTION("""COMPUTED_VALUE"""),"")</f>
        <v/>
      </c>
      <c r="AF831" s="105" t="str">
        <f>IFERROR(__xludf.DUMMYFUNCTION("""COMPUTED_VALUE"""),"")</f>
        <v/>
      </c>
      <c r="AG831" s="105" t="str">
        <f>IFERROR(__xludf.DUMMYFUNCTION("""COMPUTED_VALUE"""),"")</f>
        <v/>
      </c>
      <c r="AH831" s="105" t="str">
        <f>IFERROR(__xludf.DUMMYFUNCTION("""COMPUTED_VALUE"""),"")</f>
        <v/>
      </c>
      <c r="AI831" s="105" t="str">
        <f>IFERROR(__xludf.DUMMYFUNCTION("""COMPUTED_VALUE"""),"")</f>
        <v/>
      </c>
      <c r="AJ831" s="105" t="str">
        <f>IFERROR(__xludf.DUMMYFUNCTION("""COMPUTED_VALUE"""),"")</f>
        <v/>
      </c>
      <c r="AK831" s="105" t="str">
        <f>IFERROR(__xludf.DUMMYFUNCTION("""COMPUTED_VALUE"""),"")</f>
        <v/>
      </c>
      <c r="AL831" s="105" t="str">
        <f>IFERROR(__xludf.DUMMYFUNCTION("""COMPUTED_VALUE"""),"")</f>
        <v/>
      </c>
      <c r="AM831" s="105" t="str">
        <f>IFERROR(__xludf.DUMMYFUNCTION("""COMPUTED_VALUE"""),"")</f>
        <v/>
      </c>
      <c r="AN831" s="105" t="str">
        <f>IFERROR(__xludf.DUMMYFUNCTION("""COMPUTED_VALUE"""),"")</f>
        <v/>
      </c>
    </row>
    <row r="832">
      <c r="B832" s="105"/>
      <c r="C832" s="105"/>
      <c r="E832" s="109"/>
      <c r="F832" s="110"/>
      <c r="G832" s="107"/>
      <c r="H832" s="108"/>
      <c r="J832" s="108" t="str">
        <f>IFERROR(__xludf.DUMMYFUNCTION("""COMPUTED_VALUE"""),"")</f>
        <v/>
      </c>
      <c r="K832" s="105" t="str">
        <f>IFERROR(__xludf.DUMMYFUNCTION("""COMPUTED_VALUE"""),"")</f>
        <v/>
      </c>
      <c r="L832" s="105" t="str">
        <f>IFERROR(__xludf.DUMMYFUNCTION("""COMPUTED_VALUE"""),"")</f>
        <v/>
      </c>
      <c r="M832" s="105" t="str">
        <f>IFERROR(__xludf.DUMMYFUNCTION("""COMPUTED_VALUE"""),"")</f>
        <v/>
      </c>
      <c r="N832" s="105" t="str">
        <f>IFERROR(__xludf.DUMMYFUNCTION("""COMPUTED_VALUE"""),"")</f>
        <v/>
      </c>
      <c r="O832" s="105" t="str">
        <f>IFERROR(__xludf.DUMMYFUNCTION("""COMPUTED_VALUE"""),"")</f>
        <v/>
      </c>
      <c r="P832" s="105" t="str">
        <f>IFERROR(__xludf.DUMMYFUNCTION("""COMPUTED_VALUE"""),"")</f>
        <v/>
      </c>
      <c r="Q832" s="105" t="str">
        <f>IFERROR(__xludf.DUMMYFUNCTION("""COMPUTED_VALUE"""),"")</f>
        <v/>
      </c>
      <c r="R832" s="105" t="str">
        <f>IFERROR(__xludf.DUMMYFUNCTION("""COMPUTED_VALUE"""),"")</f>
        <v/>
      </c>
      <c r="S832" s="105" t="str">
        <f>IFERROR(__xludf.DUMMYFUNCTION("""COMPUTED_VALUE"""),"")</f>
        <v/>
      </c>
      <c r="T832" s="105" t="str">
        <f>IFERROR(__xludf.DUMMYFUNCTION("""COMPUTED_VALUE"""),"")</f>
        <v/>
      </c>
      <c r="U832" s="105" t="str">
        <f>IFERROR(__xludf.DUMMYFUNCTION("""COMPUTED_VALUE"""),"")</f>
        <v/>
      </c>
      <c r="V832" s="105" t="str">
        <f>IFERROR(__xludf.DUMMYFUNCTION("""COMPUTED_VALUE"""),"")</f>
        <v/>
      </c>
      <c r="W832" s="105" t="str">
        <f>IFERROR(__xludf.DUMMYFUNCTION("""COMPUTED_VALUE"""),"")</f>
        <v/>
      </c>
      <c r="X832" s="105" t="str">
        <f>IFERROR(__xludf.DUMMYFUNCTION("""COMPUTED_VALUE"""),"")</f>
        <v/>
      </c>
      <c r="Y832" s="105" t="str">
        <f>IFERROR(__xludf.DUMMYFUNCTION("""COMPUTED_VALUE"""),"")</f>
        <v/>
      </c>
      <c r="Z832" s="105" t="str">
        <f>IFERROR(__xludf.DUMMYFUNCTION("""COMPUTED_VALUE"""),"")</f>
        <v/>
      </c>
      <c r="AA832" s="105" t="str">
        <f>IFERROR(__xludf.DUMMYFUNCTION("""COMPUTED_VALUE"""),"")</f>
        <v/>
      </c>
      <c r="AB832" s="105" t="str">
        <f>IFERROR(__xludf.DUMMYFUNCTION("""COMPUTED_VALUE"""),"")</f>
        <v/>
      </c>
      <c r="AC832" s="105" t="str">
        <f>IFERROR(__xludf.DUMMYFUNCTION("""COMPUTED_VALUE"""),"")</f>
        <v/>
      </c>
      <c r="AD832" s="105" t="str">
        <f>IFERROR(__xludf.DUMMYFUNCTION("""COMPUTED_VALUE"""),"")</f>
        <v/>
      </c>
      <c r="AE832" s="105" t="str">
        <f>IFERROR(__xludf.DUMMYFUNCTION("""COMPUTED_VALUE"""),"")</f>
        <v/>
      </c>
      <c r="AF832" s="105" t="str">
        <f>IFERROR(__xludf.DUMMYFUNCTION("""COMPUTED_VALUE"""),"")</f>
        <v/>
      </c>
      <c r="AG832" s="105" t="str">
        <f>IFERROR(__xludf.DUMMYFUNCTION("""COMPUTED_VALUE"""),"")</f>
        <v/>
      </c>
      <c r="AH832" s="105" t="str">
        <f>IFERROR(__xludf.DUMMYFUNCTION("""COMPUTED_VALUE"""),"")</f>
        <v/>
      </c>
      <c r="AI832" s="105" t="str">
        <f>IFERROR(__xludf.DUMMYFUNCTION("""COMPUTED_VALUE"""),"")</f>
        <v/>
      </c>
      <c r="AJ832" s="105" t="str">
        <f>IFERROR(__xludf.DUMMYFUNCTION("""COMPUTED_VALUE"""),"")</f>
        <v/>
      </c>
      <c r="AK832" s="105" t="str">
        <f>IFERROR(__xludf.DUMMYFUNCTION("""COMPUTED_VALUE"""),"")</f>
        <v/>
      </c>
      <c r="AL832" s="105" t="str">
        <f>IFERROR(__xludf.DUMMYFUNCTION("""COMPUTED_VALUE"""),"")</f>
        <v/>
      </c>
      <c r="AM832" s="105" t="str">
        <f>IFERROR(__xludf.DUMMYFUNCTION("""COMPUTED_VALUE"""),"")</f>
        <v/>
      </c>
      <c r="AN832" s="105" t="str">
        <f>IFERROR(__xludf.DUMMYFUNCTION("""COMPUTED_VALUE"""),"")</f>
        <v/>
      </c>
    </row>
    <row r="833">
      <c r="B833" s="105"/>
      <c r="C833" s="105"/>
      <c r="E833" s="109"/>
      <c r="F833" s="110"/>
      <c r="G833" s="107"/>
      <c r="H833" s="108"/>
      <c r="J833" s="108" t="str">
        <f>IFERROR(__xludf.DUMMYFUNCTION("""COMPUTED_VALUE"""),"")</f>
        <v/>
      </c>
      <c r="K833" s="105" t="str">
        <f>IFERROR(__xludf.DUMMYFUNCTION("""COMPUTED_VALUE"""),"")</f>
        <v/>
      </c>
      <c r="L833" s="105" t="str">
        <f>IFERROR(__xludf.DUMMYFUNCTION("""COMPUTED_VALUE"""),"")</f>
        <v/>
      </c>
      <c r="M833" s="105" t="str">
        <f>IFERROR(__xludf.DUMMYFUNCTION("""COMPUTED_VALUE"""),"")</f>
        <v/>
      </c>
      <c r="N833" s="105" t="str">
        <f>IFERROR(__xludf.DUMMYFUNCTION("""COMPUTED_VALUE"""),"")</f>
        <v/>
      </c>
      <c r="O833" s="105" t="str">
        <f>IFERROR(__xludf.DUMMYFUNCTION("""COMPUTED_VALUE"""),"")</f>
        <v/>
      </c>
      <c r="P833" s="105" t="str">
        <f>IFERROR(__xludf.DUMMYFUNCTION("""COMPUTED_VALUE"""),"")</f>
        <v/>
      </c>
      <c r="Q833" s="105" t="str">
        <f>IFERROR(__xludf.DUMMYFUNCTION("""COMPUTED_VALUE"""),"")</f>
        <v/>
      </c>
      <c r="R833" s="105" t="str">
        <f>IFERROR(__xludf.DUMMYFUNCTION("""COMPUTED_VALUE"""),"")</f>
        <v/>
      </c>
      <c r="S833" s="105" t="str">
        <f>IFERROR(__xludf.DUMMYFUNCTION("""COMPUTED_VALUE"""),"")</f>
        <v/>
      </c>
      <c r="T833" s="105" t="str">
        <f>IFERROR(__xludf.DUMMYFUNCTION("""COMPUTED_VALUE"""),"")</f>
        <v/>
      </c>
      <c r="U833" s="105" t="str">
        <f>IFERROR(__xludf.DUMMYFUNCTION("""COMPUTED_VALUE"""),"")</f>
        <v/>
      </c>
      <c r="V833" s="105" t="str">
        <f>IFERROR(__xludf.DUMMYFUNCTION("""COMPUTED_VALUE"""),"")</f>
        <v/>
      </c>
      <c r="W833" s="105" t="str">
        <f>IFERROR(__xludf.DUMMYFUNCTION("""COMPUTED_VALUE"""),"")</f>
        <v/>
      </c>
      <c r="X833" s="105" t="str">
        <f>IFERROR(__xludf.DUMMYFUNCTION("""COMPUTED_VALUE"""),"")</f>
        <v/>
      </c>
      <c r="Y833" s="105" t="str">
        <f>IFERROR(__xludf.DUMMYFUNCTION("""COMPUTED_VALUE"""),"")</f>
        <v/>
      </c>
      <c r="Z833" s="105" t="str">
        <f>IFERROR(__xludf.DUMMYFUNCTION("""COMPUTED_VALUE"""),"")</f>
        <v/>
      </c>
      <c r="AA833" s="105" t="str">
        <f>IFERROR(__xludf.DUMMYFUNCTION("""COMPUTED_VALUE"""),"")</f>
        <v/>
      </c>
      <c r="AB833" s="105" t="str">
        <f>IFERROR(__xludf.DUMMYFUNCTION("""COMPUTED_VALUE"""),"")</f>
        <v/>
      </c>
      <c r="AC833" s="105" t="str">
        <f>IFERROR(__xludf.DUMMYFUNCTION("""COMPUTED_VALUE"""),"")</f>
        <v/>
      </c>
      <c r="AD833" s="105" t="str">
        <f>IFERROR(__xludf.DUMMYFUNCTION("""COMPUTED_VALUE"""),"")</f>
        <v/>
      </c>
      <c r="AE833" s="105" t="str">
        <f>IFERROR(__xludf.DUMMYFUNCTION("""COMPUTED_VALUE"""),"")</f>
        <v/>
      </c>
      <c r="AF833" s="105" t="str">
        <f>IFERROR(__xludf.DUMMYFUNCTION("""COMPUTED_VALUE"""),"")</f>
        <v/>
      </c>
      <c r="AG833" s="105" t="str">
        <f>IFERROR(__xludf.DUMMYFUNCTION("""COMPUTED_VALUE"""),"")</f>
        <v/>
      </c>
      <c r="AH833" s="105" t="str">
        <f>IFERROR(__xludf.DUMMYFUNCTION("""COMPUTED_VALUE"""),"")</f>
        <v/>
      </c>
      <c r="AI833" s="105" t="str">
        <f>IFERROR(__xludf.DUMMYFUNCTION("""COMPUTED_VALUE"""),"")</f>
        <v/>
      </c>
      <c r="AJ833" s="105" t="str">
        <f>IFERROR(__xludf.DUMMYFUNCTION("""COMPUTED_VALUE"""),"")</f>
        <v/>
      </c>
      <c r="AK833" s="105" t="str">
        <f>IFERROR(__xludf.DUMMYFUNCTION("""COMPUTED_VALUE"""),"")</f>
        <v/>
      </c>
      <c r="AL833" s="105" t="str">
        <f>IFERROR(__xludf.DUMMYFUNCTION("""COMPUTED_VALUE"""),"")</f>
        <v/>
      </c>
      <c r="AM833" s="105" t="str">
        <f>IFERROR(__xludf.DUMMYFUNCTION("""COMPUTED_VALUE"""),"")</f>
        <v/>
      </c>
      <c r="AN833" s="105" t="str">
        <f>IFERROR(__xludf.DUMMYFUNCTION("""COMPUTED_VALUE"""),"")</f>
        <v/>
      </c>
    </row>
    <row r="834">
      <c r="B834" s="105"/>
      <c r="C834" s="105"/>
      <c r="E834" s="109"/>
      <c r="F834" s="110"/>
      <c r="G834" s="107"/>
      <c r="H834" s="108"/>
      <c r="J834" s="108" t="str">
        <f>IFERROR(__xludf.DUMMYFUNCTION("""COMPUTED_VALUE"""),"")</f>
        <v/>
      </c>
      <c r="K834" s="105" t="str">
        <f>IFERROR(__xludf.DUMMYFUNCTION("""COMPUTED_VALUE"""),"")</f>
        <v/>
      </c>
      <c r="L834" s="105" t="str">
        <f>IFERROR(__xludf.DUMMYFUNCTION("""COMPUTED_VALUE"""),"")</f>
        <v/>
      </c>
      <c r="M834" s="105" t="str">
        <f>IFERROR(__xludf.DUMMYFUNCTION("""COMPUTED_VALUE"""),"")</f>
        <v/>
      </c>
      <c r="N834" s="105" t="str">
        <f>IFERROR(__xludf.DUMMYFUNCTION("""COMPUTED_VALUE"""),"")</f>
        <v/>
      </c>
      <c r="O834" s="105" t="str">
        <f>IFERROR(__xludf.DUMMYFUNCTION("""COMPUTED_VALUE"""),"")</f>
        <v/>
      </c>
      <c r="P834" s="105" t="str">
        <f>IFERROR(__xludf.DUMMYFUNCTION("""COMPUTED_VALUE"""),"")</f>
        <v/>
      </c>
      <c r="Q834" s="105" t="str">
        <f>IFERROR(__xludf.DUMMYFUNCTION("""COMPUTED_VALUE"""),"")</f>
        <v/>
      </c>
      <c r="R834" s="105" t="str">
        <f>IFERROR(__xludf.DUMMYFUNCTION("""COMPUTED_VALUE"""),"")</f>
        <v/>
      </c>
      <c r="S834" s="105" t="str">
        <f>IFERROR(__xludf.DUMMYFUNCTION("""COMPUTED_VALUE"""),"")</f>
        <v/>
      </c>
      <c r="T834" s="105" t="str">
        <f>IFERROR(__xludf.DUMMYFUNCTION("""COMPUTED_VALUE"""),"")</f>
        <v/>
      </c>
      <c r="U834" s="105" t="str">
        <f>IFERROR(__xludf.DUMMYFUNCTION("""COMPUTED_VALUE"""),"")</f>
        <v/>
      </c>
      <c r="V834" s="105" t="str">
        <f>IFERROR(__xludf.DUMMYFUNCTION("""COMPUTED_VALUE"""),"")</f>
        <v/>
      </c>
      <c r="W834" s="105" t="str">
        <f>IFERROR(__xludf.DUMMYFUNCTION("""COMPUTED_VALUE"""),"")</f>
        <v/>
      </c>
      <c r="X834" s="105" t="str">
        <f>IFERROR(__xludf.DUMMYFUNCTION("""COMPUTED_VALUE"""),"")</f>
        <v/>
      </c>
      <c r="Y834" s="105" t="str">
        <f>IFERROR(__xludf.DUMMYFUNCTION("""COMPUTED_VALUE"""),"")</f>
        <v/>
      </c>
      <c r="Z834" s="105" t="str">
        <f>IFERROR(__xludf.DUMMYFUNCTION("""COMPUTED_VALUE"""),"")</f>
        <v/>
      </c>
      <c r="AA834" s="105" t="str">
        <f>IFERROR(__xludf.DUMMYFUNCTION("""COMPUTED_VALUE"""),"")</f>
        <v/>
      </c>
      <c r="AB834" s="105" t="str">
        <f>IFERROR(__xludf.DUMMYFUNCTION("""COMPUTED_VALUE"""),"")</f>
        <v/>
      </c>
      <c r="AC834" s="105" t="str">
        <f>IFERROR(__xludf.DUMMYFUNCTION("""COMPUTED_VALUE"""),"")</f>
        <v/>
      </c>
      <c r="AD834" s="105" t="str">
        <f>IFERROR(__xludf.DUMMYFUNCTION("""COMPUTED_VALUE"""),"")</f>
        <v/>
      </c>
      <c r="AE834" s="105" t="str">
        <f>IFERROR(__xludf.DUMMYFUNCTION("""COMPUTED_VALUE"""),"")</f>
        <v/>
      </c>
      <c r="AF834" s="105" t="str">
        <f>IFERROR(__xludf.DUMMYFUNCTION("""COMPUTED_VALUE"""),"")</f>
        <v/>
      </c>
      <c r="AG834" s="105" t="str">
        <f>IFERROR(__xludf.DUMMYFUNCTION("""COMPUTED_VALUE"""),"")</f>
        <v/>
      </c>
      <c r="AH834" s="105" t="str">
        <f>IFERROR(__xludf.DUMMYFUNCTION("""COMPUTED_VALUE"""),"")</f>
        <v/>
      </c>
      <c r="AI834" s="105" t="str">
        <f>IFERROR(__xludf.DUMMYFUNCTION("""COMPUTED_VALUE"""),"")</f>
        <v/>
      </c>
      <c r="AJ834" s="105" t="str">
        <f>IFERROR(__xludf.DUMMYFUNCTION("""COMPUTED_VALUE"""),"")</f>
        <v/>
      </c>
      <c r="AK834" s="105" t="str">
        <f>IFERROR(__xludf.DUMMYFUNCTION("""COMPUTED_VALUE"""),"")</f>
        <v/>
      </c>
      <c r="AL834" s="105" t="str">
        <f>IFERROR(__xludf.DUMMYFUNCTION("""COMPUTED_VALUE"""),"")</f>
        <v/>
      </c>
      <c r="AM834" s="105" t="str">
        <f>IFERROR(__xludf.DUMMYFUNCTION("""COMPUTED_VALUE"""),"")</f>
        <v/>
      </c>
      <c r="AN834" s="105" t="str">
        <f>IFERROR(__xludf.DUMMYFUNCTION("""COMPUTED_VALUE"""),"")</f>
        <v/>
      </c>
    </row>
    <row r="835">
      <c r="B835" s="105"/>
      <c r="C835" s="105"/>
      <c r="E835" s="109"/>
      <c r="F835" s="110"/>
      <c r="G835" s="107"/>
      <c r="H835" s="108"/>
      <c r="J835" s="108" t="str">
        <f>IFERROR(__xludf.DUMMYFUNCTION("""COMPUTED_VALUE"""),"")</f>
        <v/>
      </c>
      <c r="K835" s="105" t="str">
        <f>IFERROR(__xludf.DUMMYFUNCTION("""COMPUTED_VALUE"""),"")</f>
        <v/>
      </c>
      <c r="L835" s="105" t="str">
        <f>IFERROR(__xludf.DUMMYFUNCTION("""COMPUTED_VALUE"""),"")</f>
        <v/>
      </c>
      <c r="M835" s="105" t="str">
        <f>IFERROR(__xludf.DUMMYFUNCTION("""COMPUTED_VALUE"""),"")</f>
        <v/>
      </c>
      <c r="N835" s="105" t="str">
        <f>IFERROR(__xludf.DUMMYFUNCTION("""COMPUTED_VALUE"""),"")</f>
        <v/>
      </c>
      <c r="O835" s="105" t="str">
        <f>IFERROR(__xludf.DUMMYFUNCTION("""COMPUTED_VALUE"""),"")</f>
        <v/>
      </c>
      <c r="P835" s="105" t="str">
        <f>IFERROR(__xludf.DUMMYFUNCTION("""COMPUTED_VALUE"""),"")</f>
        <v/>
      </c>
      <c r="Q835" s="105" t="str">
        <f>IFERROR(__xludf.DUMMYFUNCTION("""COMPUTED_VALUE"""),"")</f>
        <v/>
      </c>
      <c r="R835" s="105" t="str">
        <f>IFERROR(__xludf.DUMMYFUNCTION("""COMPUTED_VALUE"""),"")</f>
        <v/>
      </c>
      <c r="S835" s="105" t="str">
        <f>IFERROR(__xludf.DUMMYFUNCTION("""COMPUTED_VALUE"""),"")</f>
        <v/>
      </c>
      <c r="T835" s="105" t="str">
        <f>IFERROR(__xludf.DUMMYFUNCTION("""COMPUTED_VALUE"""),"")</f>
        <v/>
      </c>
      <c r="U835" s="105" t="str">
        <f>IFERROR(__xludf.DUMMYFUNCTION("""COMPUTED_VALUE"""),"")</f>
        <v/>
      </c>
      <c r="V835" s="105" t="str">
        <f>IFERROR(__xludf.DUMMYFUNCTION("""COMPUTED_VALUE"""),"")</f>
        <v/>
      </c>
      <c r="W835" s="105" t="str">
        <f>IFERROR(__xludf.DUMMYFUNCTION("""COMPUTED_VALUE"""),"")</f>
        <v/>
      </c>
      <c r="X835" s="105" t="str">
        <f>IFERROR(__xludf.DUMMYFUNCTION("""COMPUTED_VALUE"""),"")</f>
        <v/>
      </c>
      <c r="Y835" s="105" t="str">
        <f>IFERROR(__xludf.DUMMYFUNCTION("""COMPUTED_VALUE"""),"")</f>
        <v/>
      </c>
      <c r="Z835" s="105" t="str">
        <f>IFERROR(__xludf.DUMMYFUNCTION("""COMPUTED_VALUE"""),"")</f>
        <v/>
      </c>
      <c r="AA835" s="105" t="str">
        <f>IFERROR(__xludf.DUMMYFUNCTION("""COMPUTED_VALUE"""),"")</f>
        <v/>
      </c>
      <c r="AB835" s="105" t="str">
        <f>IFERROR(__xludf.DUMMYFUNCTION("""COMPUTED_VALUE"""),"")</f>
        <v/>
      </c>
      <c r="AC835" s="105" t="str">
        <f>IFERROR(__xludf.DUMMYFUNCTION("""COMPUTED_VALUE"""),"")</f>
        <v/>
      </c>
      <c r="AD835" s="105" t="str">
        <f>IFERROR(__xludf.DUMMYFUNCTION("""COMPUTED_VALUE"""),"")</f>
        <v/>
      </c>
      <c r="AE835" s="105" t="str">
        <f>IFERROR(__xludf.DUMMYFUNCTION("""COMPUTED_VALUE"""),"")</f>
        <v/>
      </c>
      <c r="AF835" s="105" t="str">
        <f>IFERROR(__xludf.DUMMYFUNCTION("""COMPUTED_VALUE"""),"")</f>
        <v/>
      </c>
      <c r="AG835" s="105" t="str">
        <f>IFERROR(__xludf.DUMMYFUNCTION("""COMPUTED_VALUE"""),"")</f>
        <v/>
      </c>
      <c r="AH835" s="105" t="str">
        <f>IFERROR(__xludf.DUMMYFUNCTION("""COMPUTED_VALUE"""),"")</f>
        <v/>
      </c>
      <c r="AI835" s="105" t="str">
        <f>IFERROR(__xludf.DUMMYFUNCTION("""COMPUTED_VALUE"""),"")</f>
        <v/>
      </c>
      <c r="AJ835" s="105" t="str">
        <f>IFERROR(__xludf.DUMMYFUNCTION("""COMPUTED_VALUE"""),"")</f>
        <v/>
      </c>
      <c r="AK835" s="105" t="str">
        <f>IFERROR(__xludf.DUMMYFUNCTION("""COMPUTED_VALUE"""),"")</f>
        <v/>
      </c>
      <c r="AL835" s="105" t="str">
        <f>IFERROR(__xludf.DUMMYFUNCTION("""COMPUTED_VALUE"""),"")</f>
        <v/>
      </c>
      <c r="AM835" s="105" t="str">
        <f>IFERROR(__xludf.DUMMYFUNCTION("""COMPUTED_VALUE"""),"")</f>
        <v/>
      </c>
      <c r="AN835" s="105" t="str">
        <f>IFERROR(__xludf.DUMMYFUNCTION("""COMPUTED_VALUE"""),"")</f>
        <v/>
      </c>
    </row>
    <row r="836">
      <c r="B836" s="105"/>
      <c r="C836" s="105"/>
      <c r="E836" s="109"/>
      <c r="F836" s="110"/>
      <c r="G836" s="107"/>
      <c r="H836" s="108"/>
      <c r="J836" s="108" t="str">
        <f>IFERROR(__xludf.DUMMYFUNCTION("""COMPUTED_VALUE"""),"")</f>
        <v/>
      </c>
      <c r="K836" s="105" t="str">
        <f>IFERROR(__xludf.DUMMYFUNCTION("""COMPUTED_VALUE"""),"")</f>
        <v/>
      </c>
      <c r="L836" s="105" t="str">
        <f>IFERROR(__xludf.DUMMYFUNCTION("""COMPUTED_VALUE"""),"")</f>
        <v/>
      </c>
      <c r="M836" s="105" t="str">
        <f>IFERROR(__xludf.DUMMYFUNCTION("""COMPUTED_VALUE"""),"")</f>
        <v/>
      </c>
      <c r="N836" s="105" t="str">
        <f>IFERROR(__xludf.DUMMYFUNCTION("""COMPUTED_VALUE"""),"")</f>
        <v/>
      </c>
      <c r="O836" s="105" t="str">
        <f>IFERROR(__xludf.DUMMYFUNCTION("""COMPUTED_VALUE"""),"")</f>
        <v/>
      </c>
      <c r="P836" s="105" t="str">
        <f>IFERROR(__xludf.DUMMYFUNCTION("""COMPUTED_VALUE"""),"")</f>
        <v/>
      </c>
      <c r="Q836" s="105" t="str">
        <f>IFERROR(__xludf.DUMMYFUNCTION("""COMPUTED_VALUE"""),"")</f>
        <v/>
      </c>
      <c r="R836" s="105" t="str">
        <f>IFERROR(__xludf.DUMMYFUNCTION("""COMPUTED_VALUE"""),"")</f>
        <v/>
      </c>
      <c r="S836" s="105" t="str">
        <f>IFERROR(__xludf.DUMMYFUNCTION("""COMPUTED_VALUE"""),"")</f>
        <v/>
      </c>
      <c r="T836" s="105" t="str">
        <f>IFERROR(__xludf.DUMMYFUNCTION("""COMPUTED_VALUE"""),"")</f>
        <v/>
      </c>
      <c r="U836" s="105" t="str">
        <f>IFERROR(__xludf.DUMMYFUNCTION("""COMPUTED_VALUE"""),"")</f>
        <v/>
      </c>
      <c r="V836" s="105" t="str">
        <f>IFERROR(__xludf.DUMMYFUNCTION("""COMPUTED_VALUE"""),"")</f>
        <v/>
      </c>
      <c r="W836" s="105" t="str">
        <f>IFERROR(__xludf.DUMMYFUNCTION("""COMPUTED_VALUE"""),"")</f>
        <v/>
      </c>
      <c r="X836" s="105" t="str">
        <f>IFERROR(__xludf.DUMMYFUNCTION("""COMPUTED_VALUE"""),"")</f>
        <v/>
      </c>
      <c r="Y836" s="105" t="str">
        <f>IFERROR(__xludf.DUMMYFUNCTION("""COMPUTED_VALUE"""),"")</f>
        <v/>
      </c>
      <c r="Z836" s="105" t="str">
        <f>IFERROR(__xludf.DUMMYFUNCTION("""COMPUTED_VALUE"""),"")</f>
        <v/>
      </c>
      <c r="AA836" s="105" t="str">
        <f>IFERROR(__xludf.DUMMYFUNCTION("""COMPUTED_VALUE"""),"")</f>
        <v/>
      </c>
      <c r="AB836" s="105" t="str">
        <f>IFERROR(__xludf.DUMMYFUNCTION("""COMPUTED_VALUE"""),"")</f>
        <v/>
      </c>
      <c r="AC836" s="105" t="str">
        <f>IFERROR(__xludf.DUMMYFUNCTION("""COMPUTED_VALUE"""),"")</f>
        <v/>
      </c>
      <c r="AD836" s="105" t="str">
        <f>IFERROR(__xludf.DUMMYFUNCTION("""COMPUTED_VALUE"""),"")</f>
        <v/>
      </c>
      <c r="AE836" s="105" t="str">
        <f>IFERROR(__xludf.DUMMYFUNCTION("""COMPUTED_VALUE"""),"")</f>
        <v/>
      </c>
      <c r="AF836" s="105" t="str">
        <f>IFERROR(__xludf.DUMMYFUNCTION("""COMPUTED_VALUE"""),"")</f>
        <v/>
      </c>
      <c r="AG836" s="105" t="str">
        <f>IFERROR(__xludf.DUMMYFUNCTION("""COMPUTED_VALUE"""),"")</f>
        <v/>
      </c>
      <c r="AH836" s="105" t="str">
        <f>IFERROR(__xludf.DUMMYFUNCTION("""COMPUTED_VALUE"""),"")</f>
        <v/>
      </c>
      <c r="AI836" s="105" t="str">
        <f>IFERROR(__xludf.DUMMYFUNCTION("""COMPUTED_VALUE"""),"")</f>
        <v/>
      </c>
      <c r="AJ836" s="105" t="str">
        <f>IFERROR(__xludf.DUMMYFUNCTION("""COMPUTED_VALUE"""),"")</f>
        <v/>
      </c>
      <c r="AK836" s="105" t="str">
        <f>IFERROR(__xludf.DUMMYFUNCTION("""COMPUTED_VALUE"""),"")</f>
        <v/>
      </c>
      <c r="AL836" s="105" t="str">
        <f>IFERROR(__xludf.DUMMYFUNCTION("""COMPUTED_VALUE"""),"")</f>
        <v/>
      </c>
      <c r="AM836" s="105" t="str">
        <f>IFERROR(__xludf.DUMMYFUNCTION("""COMPUTED_VALUE"""),"")</f>
        <v/>
      </c>
      <c r="AN836" s="105" t="str">
        <f>IFERROR(__xludf.DUMMYFUNCTION("""COMPUTED_VALUE"""),"")</f>
        <v/>
      </c>
    </row>
    <row r="837">
      <c r="B837" s="105"/>
      <c r="C837" s="105"/>
      <c r="E837" s="109"/>
      <c r="F837" s="110"/>
      <c r="G837" s="107"/>
      <c r="H837" s="108"/>
      <c r="J837" s="108" t="str">
        <f>IFERROR(__xludf.DUMMYFUNCTION("""COMPUTED_VALUE"""),"")</f>
        <v/>
      </c>
      <c r="K837" s="105" t="str">
        <f>IFERROR(__xludf.DUMMYFUNCTION("""COMPUTED_VALUE"""),"")</f>
        <v/>
      </c>
      <c r="L837" s="105" t="str">
        <f>IFERROR(__xludf.DUMMYFUNCTION("""COMPUTED_VALUE"""),"")</f>
        <v/>
      </c>
      <c r="M837" s="105" t="str">
        <f>IFERROR(__xludf.DUMMYFUNCTION("""COMPUTED_VALUE"""),"")</f>
        <v/>
      </c>
      <c r="N837" s="105" t="str">
        <f>IFERROR(__xludf.DUMMYFUNCTION("""COMPUTED_VALUE"""),"")</f>
        <v/>
      </c>
      <c r="O837" s="105" t="str">
        <f>IFERROR(__xludf.DUMMYFUNCTION("""COMPUTED_VALUE"""),"")</f>
        <v/>
      </c>
      <c r="P837" s="105" t="str">
        <f>IFERROR(__xludf.DUMMYFUNCTION("""COMPUTED_VALUE"""),"")</f>
        <v/>
      </c>
      <c r="Q837" s="105" t="str">
        <f>IFERROR(__xludf.DUMMYFUNCTION("""COMPUTED_VALUE"""),"")</f>
        <v/>
      </c>
      <c r="R837" s="105" t="str">
        <f>IFERROR(__xludf.DUMMYFUNCTION("""COMPUTED_VALUE"""),"")</f>
        <v/>
      </c>
      <c r="S837" s="105" t="str">
        <f>IFERROR(__xludf.DUMMYFUNCTION("""COMPUTED_VALUE"""),"")</f>
        <v/>
      </c>
      <c r="T837" s="105" t="str">
        <f>IFERROR(__xludf.DUMMYFUNCTION("""COMPUTED_VALUE"""),"")</f>
        <v/>
      </c>
      <c r="U837" s="105" t="str">
        <f>IFERROR(__xludf.DUMMYFUNCTION("""COMPUTED_VALUE"""),"")</f>
        <v/>
      </c>
      <c r="V837" s="105" t="str">
        <f>IFERROR(__xludf.DUMMYFUNCTION("""COMPUTED_VALUE"""),"")</f>
        <v/>
      </c>
      <c r="W837" s="105" t="str">
        <f>IFERROR(__xludf.DUMMYFUNCTION("""COMPUTED_VALUE"""),"")</f>
        <v/>
      </c>
      <c r="X837" s="105" t="str">
        <f>IFERROR(__xludf.DUMMYFUNCTION("""COMPUTED_VALUE"""),"")</f>
        <v/>
      </c>
      <c r="Y837" s="105" t="str">
        <f>IFERROR(__xludf.DUMMYFUNCTION("""COMPUTED_VALUE"""),"")</f>
        <v/>
      </c>
      <c r="Z837" s="105" t="str">
        <f>IFERROR(__xludf.DUMMYFUNCTION("""COMPUTED_VALUE"""),"")</f>
        <v/>
      </c>
      <c r="AA837" s="105" t="str">
        <f>IFERROR(__xludf.DUMMYFUNCTION("""COMPUTED_VALUE"""),"")</f>
        <v/>
      </c>
      <c r="AB837" s="105" t="str">
        <f>IFERROR(__xludf.DUMMYFUNCTION("""COMPUTED_VALUE"""),"")</f>
        <v/>
      </c>
      <c r="AC837" s="105" t="str">
        <f>IFERROR(__xludf.DUMMYFUNCTION("""COMPUTED_VALUE"""),"")</f>
        <v/>
      </c>
      <c r="AD837" s="105" t="str">
        <f>IFERROR(__xludf.DUMMYFUNCTION("""COMPUTED_VALUE"""),"")</f>
        <v/>
      </c>
      <c r="AE837" s="105" t="str">
        <f>IFERROR(__xludf.DUMMYFUNCTION("""COMPUTED_VALUE"""),"")</f>
        <v/>
      </c>
      <c r="AF837" s="105" t="str">
        <f>IFERROR(__xludf.DUMMYFUNCTION("""COMPUTED_VALUE"""),"")</f>
        <v/>
      </c>
      <c r="AG837" s="105" t="str">
        <f>IFERROR(__xludf.DUMMYFUNCTION("""COMPUTED_VALUE"""),"")</f>
        <v/>
      </c>
      <c r="AH837" s="105" t="str">
        <f>IFERROR(__xludf.DUMMYFUNCTION("""COMPUTED_VALUE"""),"")</f>
        <v/>
      </c>
      <c r="AI837" s="105" t="str">
        <f>IFERROR(__xludf.DUMMYFUNCTION("""COMPUTED_VALUE"""),"")</f>
        <v/>
      </c>
      <c r="AJ837" s="105" t="str">
        <f>IFERROR(__xludf.DUMMYFUNCTION("""COMPUTED_VALUE"""),"")</f>
        <v/>
      </c>
      <c r="AK837" s="105" t="str">
        <f>IFERROR(__xludf.DUMMYFUNCTION("""COMPUTED_VALUE"""),"")</f>
        <v/>
      </c>
      <c r="AL837" s="105" t="str">
        <f>IFERROR(__xludf.DUMMYFUNCTION("""COMPUTED_VALUE"""),"")</f>
        <v/>
      </c>
      <c r="AM837" s="105" t="str">
        <f>IFERROR(__xludf.DUMMYFUNCTION("""COMPUTED_VALUE"""),"")</f>
        <v/>
      </c>
      <c r="AN837" s="105" t="str">
        <f>IFERROR(__xludf.DUMMYFUNCTION("""COMPUTED_VALUE"""),"")</f>
        <v/>
      </c>
    </row>
    <row r="838">
      <c r="B838" s="105"/>
      <c r="C838" s="105"/>
      <c r="E838" s="109"/>
      <c r="F838" s="110"/>
      <c r="G838" s="107"/>
      <c r="H838" s="108"/>
      <c r="J838" s="108" t="str">
        <f>IFERROR(__xludf.DUMMYFUNCTION("""COMPUTED_VALUE"""),"")</f>
        <v/>
      </c>
      <c r="K838" s="105" t="str">
        <f>IFERROR(__xludf.DUMMYFUNCTION("""COMPUTED_VALUE"""),"")</f>
        <v/>
      </c>
      <c r="L838" s="105" t="str">
        <f>IFERROR(__xludf.DUMMYFUNCTION("""COMPUTED_VALUE"""),"")</f>
        <v/>
      </c>
      <c r="M838" s="105" t="str">
        <f>IFERROR(__xludf.DUMMYFUNCTION("""COMPUTED_VALUE"""),"")</f>
        <v/>
      </c>
      <c r="N838" s="105" t="str">
        <f>IFERROR(__xludf.DUMMYFUNCTION("""COMPUTED_VALUE"""),"")</f>
        <v/>
      </c>
      <c r="O838" s="105" t="str">
        <f>IFERROR(__xludf.DUMMYFUNCTION("""COMPUTED_VALUE"""),"")</f>
        <v/>
      </c>
      <c r="P838" s="105" t="str">
        <f>IFERROR(__xludf.DUMMYFUNCTION("""COMPUTED_VALUE"""),"")</f>
        <v/>
      </c>
      <c r="Q838" s="105" t="str">
        <f>IFERROR(__xludf.DUMMYFUNCTION("""COMPUTED_VALUE"""),"")</f>
        <v/>
      </c>
      <c r="R838" s="105" t="str">
        <f>IFERROR(__xludf.DUMMYFUNCTION("""COMPUTED_VALUE"""),"")</f>
        <v/>
      </c>
      <c r="S838" s="105" t="str">
        <f>IFERROR(__xludf.DUMMYFUNCTION("""COMPUTED_VALUE"""),"")</f>
        <v/>
      </c>
      <c r="T838" s="105" t="str">
        <f>IFERROR(__xludf.DUMMYFUNCTION("""COMPUTED_VALUE"""),"")</f>
        <v/>
      </c>
      <c r="U838" s="105" t="str">
        <f>IFERROR(__xludf.DUMMYFUNCTION("""COMPUTED_VALUE"""),"")</f>
        <v/>
      </c>
      <c r="V838" s="105" t="str">
        <f>IFERROR(__xludf.DUMMYFUNCTION("""COMPUTED_VALUE"""),"")</f>
        <v/>
      </c>
      <c r="W838" s="105" t="str">
        <f>IFERROR(__xludf.DUMMYFUNCTION("""COMPUTED_VALUE"""),"")</f>
        <v/>
      </c>
      <c r="X838" s="105" t="str">
        <f>IFERROR(__xludf.DUMMYFUNCTION("""COMPUTED_VALUE"""),"")</f>
        <v/>
      </c>
      <c r="Y838" s="105" t="str">
        <f>IFERROR(__xludf.DUMMYFUNCTION("""COMPUTED_VALUE"""),"")</f>
        <v/>
      </c>
      <c r="Z838" s="105" t="str">
        <f>IFERROR(__xludf.DUMMYFUNCTION("""COMPUTED_VALUE"""),"")</f>
        <v/>
      </c>
      <c r="AA838" s="105" t="str">
        <f>IFERROR(__xludf.DUMMYFUNCTION("""COMPUTED_VALUE"""),"")</f>
        <v/>
      </c>
      <c r="AB838" s="105" t="str">
        <f>IFERROR(__xludf.DUMMYFUNCTION("""COMPUTED_VALUE"""),"")</f>
        <v/>
      </c>
      <c r="AC838" s="105" t="str">
        <f>IFERROR(__xludf.DUMMYFUNCTION("""COMPUTED_VALUE"""),"")</f>
        <v/>
      </c>
      <c r="AD838" s="105" t="str">
        <f>IFERROR(__xludf.DUMMYFUNCTION("""COMPUTED_VALUE"""),"")</f>
        <v/>
      </c>
      <c r="AE838" s="105" t="str">
        <f>IFERROR(__xludf.DUMMYFUNCTION("""COMPUTED_VALUE"""),"")</f>
        <v/>
      </c>
      <c r="AF838" s="105" t="str">
        <f>IFERROR(__xludf.DUMMYFUNCTION("""COMPUTED_VALUE"""),"")</f>
        <v/>
      </c>
      <c r="AG838" s="105" t="str">
        <f>IFERROR(__xludf.DUMMYFUNCTION("""COMPUTED_VALUE"""),"")</f>
        <v/>
      </c>
      <c r="AH838" s="105" t="str">
        <f>IFERROR(__xludf.DUMMYFUNCTION("""COMPUTED_VALUE"""),"")</f>
        <v/>
      </c>
      <c r="AI838" s="105" t="str">
        <f>IFERROR(__xludf.DUMMYFUNCTION("""COMPUTED_VALUE"""),"")</f>
        <v/>
      </c>
      <c r="AJ838" s="105" t="str">
        <f>IFERROR(__xludf.DUMMYFUNCTION("""COMPUTED_VALUE"""),"")</f>
        <v/>
      </c>
      <c r="AK838" s="105" t="str">
        <f>IFERROR(__xludf.DUMMYFUNCTION("""COMPUTED_VALUE"""),"")</f>
        <v/>
      </c>
      <c r="AL838" s="105" t="str">
        <f>IFERROR(__xludf.DUMMYFUNCTION("""COMPUTED_VALUE"""),"")</f>
        <v/>
      </c>
      <c r="AM838" s="105" t="str">
        <f>IFERROR(__xludf.DUMMYFUNCTION("""COMPUTED_VALUE"""),"")</f>
        <v/>
      </c>
      <c r="AN838" s="105" t="str">
        <f>IFERROR(__xludf.DUMMYFUNCTION("""COMPUTED_VALUE"""),"")</f>
        <v/>
      </c>
    </row>
    <row r="839">
      <c r="B839" s="105"/>
      <c r="C839" s="105"/>
      <c r="E839" s="109"/>
      <c r="F839" s="110"/>
      <c r="G839" s="107"/>
      <c r="H839" s="108"/>
      <c r="J839" s="108" t="str">
        <f>IFERROR(__xludf.DUMMYFUNCTION("""COMPUTED_VALUE"""),"")</f>
        <v/>
      </c>
      <c r="K839" s="105" t="str">
        <f>IFERROR(__xludf.DUMMYFUNCTION("""COMPUTED_VALUE"""),"")</f>
        <v/>
      </c>
      <c r="L839" s="105" t="str">
        <f>IFERROR(__xludf.DUMMYFUNCTION("""COMPUTED_VALUE"""),"")</f>
        <v/>
      </c>
      <c r="M839" s="105" t="str">
        <f>IFERROR(__xludf.DUMMYFUNCTION("""COMPUTED_VALUE"""),"")</f>
        <v/>
      </c>
      <c r="N839" s="105" t="str">
        <f>IFERROR(__xludf.DUMMYFUNCTION("""COMPUTED_VALUE"""),"")</f>
        <v/>
      </c>
      <c r="O839" s="105" t="str">
        <f>IFERROR(__xludf.DUMMYFUNCTION("""COMPUTED_VALUE"""),"")</f>
        <v/>
      </c>
      <c r="P839" s="105" t="str">
        <f>IFERROR(__xludf.DUMMYFUNCTION("""COMPUTED_VALUE"""),"")</f>
        <v/>
      </c>
      <c r="Q839" s="105" t="str">
        <f>IFERROR(__xludf.DUMMYFUNCTION("""COMPUTED_VALUE"""),"")</f>
        <v/>
      </c>
      <c r="R839" s="105" t="str">
        <f>IFERROR(__xludf.DUMMYFUNCTION("""COMPUTED_VALUE"""),"")</f>
        <v/>
      </c>
      <c r="S839" s="105" t="str">
        <f>IFERROR(__xludf.DUMMYFUNCTION("""COMPUTED_VALUE"""),"")</f>
        <v/>
      </c>
      <c r="T839" s="105" t="str">
        <f>IFERROR(__xludf.DUMMYFUNCTION("""COMPUTED_VALUE"""),"")</f>
        <v/>
      </c>
      <c r="U839" s="105" t="str">
        <f>IFERROR(__xludf.DUMMYFUNCTION("""COMPUTED_VALUE"""),"")</f>
        <v/>
      </c>
      <c r="V839" s="105" t="str">
        <f>IFERROR(__xludf.DUMMYFUNCTION("""COMPUTED_VALUE"""),"")</f>
        <v/>
      </c>
      <c r="W839" s="105" t="str">
        <f>IFERROR(__xludf.DUMMYFUNCTION("""COMPUTED_VALUE"""),"")</f>
        <v/>
      </c>
      <c r="X839" s="105" t="str">
        <f>IFERROR(__xludf.DUMMYFUNCTION("""COMPUTED_VALUE"""),"")</f>
        <v/>
      </c>
      <c r="Y839" s="105" t="str">
        <f>IFERROR(__xludf.DUMMYFUNCTION("""COMPUTED_VALUE"""),"")</f>
        <v/>
      </c>
      <c r="Z839" s="105" t="str">
        <f>IFERROR(__xludf.DUMMYFUNCTION("""COMPUTED_VALUE"""),"")</f>
        <v/>
      </c>
      <c r="AA839" s="105" t="str">
        <f>IFERROR(__xludf.DUMMYFUNCTION("""COMPUTED_VALUE"""),"")</f>
        <v/>
      </c>
      <c r="AB839" s="105" t="str">
        <f>IFERROR(__xludf.DUMMYFUNCTION("""COMPUTED_VALUE"""),"")</f>
        <v/>
      </c>
      <c r="AC839" s="105" t="str">
        <f>IFERROR(__xludf.DUMMYFUNCTION("""COMPUTED_VALUE"""),"")</f>
        <v/>
      </c>
      <c r="AD839" s="105" t="str">
        <f>IFERROR(__xludf.DUMMYFUNCTION("""COMPUTED_VALUE"""),"")</f>
        <v/>
      </c>
      <c r="AE839" s="105" t="str">
        <f>IFERROR(__xludf.DUMMYFUNCTION("""COMPUTED_VALUE"""),"")</f>
        <v/>
      </c>
      <c r="AF839" s="105" t="str">
        <f>IFERROR(__xludf.DUMMYFUNCTION("""COMPUTED_VALUE"""),"")</f>
        <v/>
      </c>
      <c r="AG839" s="105" t="str">
        <f>IFERROR(__xludf.DUMMYFUNCTION("""COMPUTED_VALUE"""),"")</f>
        <v/>
      </c>
      <c r="AH839" s="105" t="str">
        <f>IFERROR(__xludf.DUMMYFUNCTION("""COMPUTED_VALUE"""),"")</f>
        <v/>
      </c>
      <c r="AI839" s="105" t="str">
        <f>IFERROR(__xludf.DUMMYFUNCTION("""COMPUTED_VALUE"""),"")</f>
        <v/>
      </c>
      <c r="AJ839" s="105" t="str">
        <f>IFERROR(__xludf.DUMMYFUNCTION("""COMPUTED_VALUE"""),"")</f>
        <v/>
      </c>
      <c r="AK839" s="105" t="str">
        <f>IFERROR(__xludf.DUMMYFUNCTION("""COMPUTED_VALUE"""),"")</f>
        <v/>
      </c>
      <c r="AL839" s="105" t="str">
        <f>IFERROR(__xludf.DUMMYFUNCTION("""COMPUTED_VALUE"""),"")</f>
        <v/>
      </c>
      <c r="AM839" s="105" t="str">
        <f>IFERROR(__xludf.DUMMYFUNCTION("""COMPUTED_VALUE"""),"")</f>
        <v/>
      </c>
      <c r="AN839" s="105" t="str">
        <f>IFERROR(__xludf.DUMMYFUNCTION("""COMPUTED_VALUE"""),"")</f>
        <v/>
      </c>
    </row>
    <row r="840">
      <c r="B840" s="105"/>
      <c r="C840" s="105"/>
      <c r="E840" s="109"/>
      <c r="F840" s="110"/>
      <c r="G840" s="107"/>
      <c r="H840" s="108"/>
      <c r="J840" s="108" t="str">
        <f>IFERROR(__xludf.DUMMYFUNCTION("""COMPUTED_VALUE"""),"")</f>
        <v/>
      </c>
      <c r="K840" s="105" t="str">
        <f>IFERROR(__xludf.DUMMYFUNCTION("""COMPUTED_VALUE"""),"")</f>
        <v/>
      </c>
      <c r="L840" s="105" t="str">
        <f>IFERROR(__xludf.DUMMYFUNCTION("""COMPUTED_VALUE"""),"")</f>
        <v/>
      </c>
      <c r="M840" s="105" t="str">
        <f>IFERROR(__xludf.DUMMYFUNCTION("""COMPUTED_VALUE"""),"")</f>
        <v/>
      </c>
      <c r="N840" s="105" t="str">
        <f>IFERROR(__xludf.DUMMYFUNCTION("""COMPUTED_VALUE"""),"")</f>
        <v/>
      </c>
      <c r="O840" s="105" t="str">
        <f>IFERROR(__xludf.DUMMYFUNCTION("""COMPUTED_VALUE"""),"")</f>
        <v/>
      </c>
      <c r="P840" s="105" t="str">
        <f>IFERROR(__xludf.DUMMYFUNCTION("""COMPUTED_VALUE"""),"")</f>
        <v/>
      </c>
      <c r="Q840" s="105" t="str">
        <f>IFERROR(__xludf.DUMMYFUNCTION("""COMPUTED_VALUE"""),"")</f>
        <v/>
      </c>
      <c r="R840" s="105" t="str">
        <f>IFERROR(__xludf.DUMMYFUNCTION("""COMPUTED_VALUE"""),"")</f>
        <v/>
      </c>
      <c r="S840" s="105" t="str">
        <f>IFERROR(__xludf.DUMMYFUNCTION("""COMPUTED_VALUE"""),"")</f>
        <v/>
      </c>
      <c r="T840" s="105" t="str">
        <f>IFERROR(__xludf.DUMMYFUNCTION("""COMPUTED_VALUE"""),"")</f>
        <v/>
      </c>
      <c r="U840" s="105" t="str">
        <f>IFERROR(__xludf.DUMMYFUNCTION("""COMPUTED_VALUE"""),"")</f>
        <v/>
      </c>
      <c r="V840" s="105" t="str">
        <f>IFERROR(__xludf.DUMMYFUNCTION("""COMPUTED_VALUE"""),"")</f>
        <v/>
      </c>
      <c r="W840" s="105" t="str">
        <f>IFERROR(__xludf.DUMMYFUNCTION("""COMPUTED_VALUE"""),"")</f>
        <v/>
      </c>
      <c r="X840" s="105" t="str">
        <f>IFERROR(__xludf.DUMMYFUNCTION("""COMPUTED_VALUE"""),"")</f>
        <v/>
      </c>
      <c r="Y840" s="105" t="str">
        <f>IFERROR(__xludf.DUMMYFUNCTION("""COMPUTED_VALUE"""),"")</f>
        <v/>
      </c>
      <c r="Z840" s="105" t="str">
        <f>IFERROR(__xludf.DUMMYFUNCTION("""COMPUTED_VALUE"""),"")</f>
        <v/>
      </c>
      <c r="AA840" s="105" t="str">
        <f>IFERROR(__xludf.DUMMYFUNCTION("""COMPUTED_VALUE"""),"")</f>
        <v/>
      </c>
      <c r="AB840" s="105" t="str">
        <f>IFERROR(__xludf.DUMMYFUNCTION("""COMPUTED_VALUE"""),"")</f>
        <v/>
      </c>
      <c r="AC840" s="105" t="str">
        <f>IFERROR(__xludf.DUMMYFUNCTION("""COMPUTED_VALUE"""),"")</f>
        <v/>
      </c>
      <c r="AD840" s="105" t="str">
        <f>IFERROR(__xludf.DUMMYFUNCTION("""COMPUTED_VALUE"""),"")</f>
        <v/>
      </c>
      <c r="AE840" s="105" t="str">
        <f>IFERROR(__xludf.DUMMYFUNCTION("""COMPUTED_VALUE"""),"")</f>
        <v/>
      </c>
      <c r="AF840" s="105" t="str">
        <f>IFERROR(__xludf.DUMMYFUNCTION("""COMPUTED_VALUE"""),"")</f>
        <v/>
      </c>
      <c r="AG840" s="105" t="str">
        <f>IFERROR(__xludf.DUMMYFUNCTION("""COMPUTED_VALUE"""),"")</f>
        <v/>
      </c>
      <c r="AH840" s="105" t="str">
        <f>IFERROR(__xludf.DUMMYFUNCTION("""COMPUTED_VALUE"""),"")</f>
        <v/>
      </c>
      <c r="AI840" s="105" t="str">
        <f>IFERROR(__xludf.DUMMYFUNCTION("""COMPUTED_VALUE"""),"")</f>
        <v/>
      </c>
      <c r="AJ840" s="105" t="str">
        <f>IFERROR(__xludf.DUMMYFUNCTION("""COMPUTED_VALUE"""),"")</f>
        <v/>
      </c>
      <c r="AK840" s="105" t="str">
        <f>IFERROR(__xludf.DUMMYFUNCTION("""COMPUTED_VALUE"""),"")</f>
        <v/>
      </c>
      <c r="AL840" s="105" t="str">
        <f>IFERROR(__xludf.DUMMYFUNCTION("""COMPUTED_VALUE"""),"")</f>
        <v/>
      </c>
      <c r="AM840" s="105" t="str">
        <f>IFERROR(__xludf.DUMMYFUNCTION("""COMPUTED_VALUE"""),"")</f>
        <v/>
      </c>
      <c r="AN840" s="105" t="str">
        <f>IFERROR(__xludf.DUMMYFUNCTION("""COMPUTED_VALUE"""),"")</f>
        <v/>
      </c>
    </row>
    <row r="841">
      <c r="B841" s="105"/>
      <c r="C841" s="105"/>
      <c r="E841" s="109"/>
      <c r="F841" s="110"/>
      <c r="G841" s="107"/>
      <c r="H841" s="108"/>
      <c r="J841" s="108" t="str">
        <f>IFERROR(__xludf.DUMMYFUNCTION("""COMPUTED_VALUE"""),"")</f>
        <v/>
      </c>
      <c r="K841" s="105" t="str">
        <f>IFERROR(__xludf.DUMMYFUNCTION("""COMPUTED_VALUE"""),"")</f>
        <v/>
      </c>
      <c r="L841" s="105" t="str">
        <f>IFERROR(__xludf.DUMMYFUNCTION("""COMPUTED_VALUE"""),"")</f>
        <v/>
      </c>
      <c r="M841" s="105" t="str">
        <f>IFERROR(__xludf.DUMMYFUNCTION("""COMPUTED_VALUE"""),"")</f>
        <v/>
      </c>
      <c r="N841" s="105" t="str">
        <f>IFERROR(__xludf.DUMMYFUNCTION("""COMPUTED_VALUE"""),"")</f>
        <v/>
      </c>
      <c r="O841" s="105" t="str">
        <f>IFERROR(__xludf.DUMMYFUNCTION("""COMPUTED_VALUE"""),"")</f>
        <v/>
      </c>
      <c r="P841" s="105" t="str">
        <f>IFERROR(__xludf.DUMMYFUNCTION("""COMPUTED_VALUE"""),"")</f>
        <v/>
      </c>
      <c r="Q841" s="105" t="str">
        <f>IFERROR(__xludf.DUMMYFUNCTION("""COMPUTED_VALUE"""),"")</f>
        <v/>
      </c>
      <c r="R841" s="105" t="str">
        <f>IFERROR(__xludf.DUMMYFUNCTION("""COMPUTED_VALUE"""),"")</f>
        <v/>
      </c>
      <c r="S841" s="105" t="str">
        <f>IFERROR(__xludf.DUMMYFUNCTION("""COMPUTED_VALUE"""),"")</f>
        <v/>
      </c>
      <c r="T841" s="105" t="str">
        <f>IFERROR(__xludf.DUMMYFUNCTION("""COMPUTED_VALUE"""),"")</f>
        <v/>
      </c>
      <c r="U841" s="105" t="str">
        <f>IFERROR(__xludf.DUMMYFUNCTION("""COMPUTED_VALUE"""),"")</f>
        <v/>
      </c>
      <c r="V841" s="105" t="str">
        <f>IFERROR(__xludf.DUMMYFUNCTION("""COMPUTED_VALUE"""),"")</f>
        <v/>
      </c>
      <c r="W841" s="105" t="str">
        <f>IFERROR(__xludf.DUMMYFUNCTION("""COMPUTED_VALUE"""),"")</f>
        <v/>
      </c>
      <c r="X841" s="105" t="str">
        <f>IFERROR(__xludf.DUMMYFUNCTION("""COMPUTED_VALUE"""),"")</f>
        <v/>
      </c>
      <c r="Y841" s="105" t="str">
        <f>IFERROR(__xludf.DUMMYFUNCTION("""COMPUTED_VALUE"""),"")</f>
        <v/>
      </c>
      <c r="Z841" s="105" t="str">
        <f>IFERROR(__xludf.DUMMYFUNCTION("""COMPUTED_VALUE"""),"")</f>
        <v/>
      </c>
      <c r="AA841" s="105" t="str">
        <f>IFERROR(__xludf.DUMMYFUNCTION("""COMPUTED_VALUE"""),"")</f>
        <v/>
      </c>
      <c r="AB841" s="105" t="str">
        <f>IFERROR(__xludf.DUMMYFUNCTION("""COMPUTED_VALUE"""),"")</f>
        <v/>
      </c>
      <c r="AC841" s="105" t="str">
        <f>IFERROR(__xludf.DUMMYFUNCTION("""COMPUTED_VALUE"""),"")</f>
        <v/>
      </c>
      <c r="AD841" s="105" t="str">
        <f>IFERROR(__xludf.DUMMYFUNCTION("""COMPUTED_VALUE"""),"")</f>
        <v/>
      </c>
      <c r="AE841" s="105" t="str">
        <f>IFERROR(__xludf.DUMMYFUNCTION("""COMPUTED_VALUE"""),"")</f>
        <v/>
      </c>
      <c r="AF841" s="105" t="str">
        <f>IFERROR(__xludf.DUMMYFUNCTION("""COMPUTED_VALUE"""),"")</f>
        <v/>
      </c>
      <c r="AG841" s="105" t="str">
        <f>IFERROR(__xludf.DUMMYFUNCTION("""COMPUTED_VALUE"""),"")</f>
        <v/>
      </c>
      <c r="AH841" s="105" t="str">
        <f>IFERROR(__xludf.DUMMYFUNCTION("""COMPUTED_VALUE"""),"")</f>
        <v/>
      </c>
      <c r="AI841" s="105" t="str">
        <f>IFERROR(__xludf.DUMMYFUNCTION("""COMPUTED_VALUE"""),"")</f>
        <v/>
      </c>
      <c r="AJ841" s="105" t="str">
        <f>IFERROR(__xludf.DUMMYFUNCTION("""COMPUTED_VALUE"""),"")</f>
        <v/>
      </c>
      <c r="AK841" s="105" t="str">
        <f>IFERROR(__xludf.DUMMYFUNCTION("""COMPUTED_VALUE"""),"")</f>
        <v/>
      </c>
      <c r="AL841" s="105" t="str">
        <f>IFERROR(__xludf.DUMMYFUNCTION("""COMPUTED_VALUE"""),"")</f>
        <v/>
      </c>
      <c r="AM841" s="105" t="str">
        <f>IFERROR(__xludf.DUMMYFUNCTION("""COMPUTED_VALUE"""),"")</f>
        <v/>
      </c>
      <c r="AN841" s="105" t="str">
        <f>IFERROR(__xludf.DUMMYFUNCTION("""COMPUTED_VALUE"""),"")</f>
        <v/>
      </c>
    </row>
    <row r="842">
      <c r="B842" s="105"/>
      <c r="C842" s="105"/>
      <c r="E842" s="109"/>
      <c r="F842" s="110"/>
      <c r="G842" s="107"/>
      <c r="H842" s="108"/>
      <c r="J842" s="108" t="str">
        <f>IFERROR(__xludf.DUMMYFUNCTION("""COMPUTED_VALUE"""),"")</f>
        <v/>
      </c>
      <c r="K842" s="105" t="str">
        <f>IFERROR(__xludf.DUMMYFUNCTION("""COMPUTED_VALUE"""),"")</f>
        <v/>
      </c>
      <c r="L842" s="105" t="str">
        <f>IFERROR(__xludf.DUMMYFUNCTION("""COMPUTED_VALUE"""),"")</f>
        <v/>
      </c>
      <c r="M842" s="105" t="str">
        <f>IFERROR(__xludf.DUMMYFUNCTION("""COMPUTED_VALUE"""),"")</f>
        <v/>
      </c>
      <c r="N842" s="105" t="str">
        <f>IFERROR(__xludf.DUMMYFUNCTION("""COMPUTED_VALUE"""),"")</f>
        <v/>
      </c>
      <c r="O842" s="105" t="str">
        <f>IFERROR(__xludf.DUMMYFUNCTION("""COMPUTED_VALUE"""),"")</f>
        <v/>
      </c>
      <c r="P842" s="105" t="str">
        <f>IFERROR(__xludf.DUMMYFUNCTION("""COMPUTED_VALUE"""),"")</f>
        <v/>
      </c>
      <c r="Q842" s="105" t="str">
        <f>IFERROR(__xludf.DUMMYFUNCTION("""COMPUTED_VALUE"""),"")</f>
        <v/>
      </c>
      <c r="R842" s="105" t="str">
        <f>IFERROR(__xludf.DUMMYFUNCTION("""COMPUTED_VALUE"""),"")</f>
        <v/>
      </c>
      <c r="S842" s="105" t="str">
        <f>IFERROR(__xludf.DUMMYFUNCTION("""COMPUTED_VALUE"""),"")</f>
        <v/>
      </c>
      <c r="T842" s="105" t="str">
        <f>IFERROR(__xludf.DUMMYFUNCTION("""COMPUTED_VALUE"""),"")</f>
        <v/>
      </c>
      <c r="U842" s="105" t="str">
        <f>IFERROR(__xludf.DUMMYFUNCTION("""COMPUTED_VALUE"""),"")</f>
        <v/>
      </c>
      <c r="V842" s="105" t="str">
        <f>IFERROR(__xludf.DUMMYFUNCTION("""COMPUTED_VALUE"""),"")</f>
        <v/>
      </c>
      <c r="W842" s="105" t="str">
        <f>IFERROR(__xludf.DUMMYFUNCTION("""COMPUTED_VALUE"""),"")</f>
        <v/>
      </c>
      <c r="X842" s="105" t="str">
        <f>IFERROR(__xludf.DUMMYFUNCTION("""COMPUTED_VALUE"""),"")</f>
        <v/>
      </c>
      <c r="Y842" s="105" t="str">
        <f>IFERROR(__xludf.DUMMYFUNCTION("""COMPUTED_VALUE"""),"")</f>
        <v/>
      </c>
      <c r="Z842" s="105" t="str">
        <f>IFERROR(__xludf.DUMMYFUNCTION("""COMPUTED_VALUE"""),"")</f>
        <v/>
      </c>
      <c r="AA842" s="105" t="str">
        <f>IFERROR(__xludf.DUMMYFUNCTION("""COMPUTED_VALUE"""),"")</f>
        <v/>
      </c>
      <c r="AB842" s="105" t="str">
        <f>IFERROR(__xludf.DUMMYFUNCTION("""COMPUTED_VALUE"""),"")</f>
        <v/>
      </c>
      <c r="AC842" s="105" t="str">
        <f>IFERROR(__xludf.DUMMYFUNCTION("""COMPUTED_VALUE"""),"")</f>
        <v/>
      </c>
      <c r="AD842" s="105" t="str">
        <f>IFERROR(__xludf.DUMMYFUNCTION("""COMPUTED_VALUE"""),"")</f>
        <v/>
      </c>
      <c r="AE842" s="105" t="str">
        <f>IFERROR(__xludf.DUMMYFUNCTION("""COMPUTED_VALUE"""),"")</f>
        <v/>
      </c>
      <c r="AF842" s="105" t="str">
        <f>IFERROR(__xludf.DUMMYFUNCTION("""COMPUTED_VALUE"""),"")</f>
        <v/>
      </c>
      <c r="AG842" s="105" t="str">
        <f>IFERROR(__xludf.DUMMYFUNCTION("""COMPUTED_VALUE"""),"")</f>
        <v/>
      </c>
      <c r="AH842" s="105" t="str">
        <f>IFERROR(__xludf.DUMMYFUNCTION("""COMPUTED_VALUE"""),"")</f>
        <v/>
      </c>
      <c r="AI842" s="105" t="str">
        <f>IFERROR(__xludf.DUMMYFUNCTION("""COMPUTED_VALUE"""),"")</f>
        <v/>
      </c>
      <c r="AJ842" s="105" t="str">
        <f>IFERROR(__xludf.DUMMYFUNCTION("""COMPUTED_VALUE"""),"")</f>
        <v/>
      </c>
      <c r="AK842" s="105" t="str">
        <f>IFERROR(__xludf.DUMMYFUNCTION("""COMPUTED_VALUE"""),"")</f>
        <v/>
      </c>
      <c r="AL842" s="105" t="str">
        <f>IFERROR(__xludf.DUMMYFUNCTION("""COMPUTED_VALUE"""),"")</f>
        <v/>
      </c>
      <c r="AM842" s="105" t="str">
        <f>IFERROR(__xludf.DUMMYFUNCTION("""COMPUTED_VALUE"""),"")</f>
        <v/>
      </c>
      <c r="AN842" s="105" t="str">
        <f>IFERROR(__xludf.DUMMYFUNCTION("""COMPUTED_VALUE"""),"")</f>
        <v/>
      </c>
    </row>
    <row r="843">
      <c r="B843" s="105"/>
      <c r="C843" s="105"/>
      <c r="E843" s="109"/>
      <c r="F843" s="110"/>
      <c r="G843" s="107"/>
      <c r="H843" s="108"/>
      <c r="J843" s="108" t="str">
        <f>IFERROR(__xludf.DUMMYFUNCTION("""COMPUTED_VALUE"""),"")</f>
        <v/>
      </c>
      <c r="K843" s="105" t="str">
        <f>IFERROR(__xludf.DUMMYFUNCTION("""COMPUTED_VALUE"""),"")</f>
        <v/>
      </c>
      <c r="L843" s="105" t="str">
        <f>IFERROR(__xludf.DUMMYFUNCTION("""COMPUTED_VALUE"""),"")</f>
        <v/>
      </c>
      <c r="M843" s="105" t="str">
        <f>IFERROR(__xludf.DUMMYFUNCTION("""COMPUTED_VALUE"""),"")</f>
        <v/>
      </c>
      <c r="N843" s="105" t="str">
        <f>IFERROR(__xludf.DUMMYFUNCTION("""COMPUTED_VALUE"""),"")</f>
        <v/>
      </c>
      <c r="O843" s="105" t="str">
        <f>IFERROR(__xludf.DUMMYFUNCTION("""COMPUTED_VALUE"""),"")</f>
        <v/>
      </c>
      <c r="P843" s="105" t="str">
        <f>IFERROR(__xludf.DUMMYFUNCTION("""COMPUTED_VALUE"""),"")</f>
        <v/>
      </c>
      <c r="Q843" s="105" t="str">
        <f>IFERROR(__xludf.DUMMYFUNCTION("""COMPUTED_VALUE"""),"")</f>
        <v/>
      </c>
      <c r="R843" s="105" t="str">
        <f>IFERROR(__xludf.DUMMYFUNCTION("""COMPUTED_VALUE"""),"")</f>
        <v/>
      </c>
      <c r="S843" s="105" t="str">
        <f>IFERROR(__xludf.DUMMYFUNCTION("""COMPUTED_VALUE"""),"")</f>
        <v/>
      </c>
      <c r="T843" s="105" t="str">
        <f>IFERROR(__xludf.DUMMYFUNCTION("""COMPUTED_VALUE"""),"")</f>
        <v/>
      </c>
      <c r="U843" s="105" t="str">
        <f>IFERROR(__xludf.DUMMYFUNCTION("""COMPUTED_VALUE"""),"")</f>
        <v/>
      </c>
      <c r="V843" s="105" t="str">
        <f>IFERROR(__xludf.DUMMYFUNCTION("""COMPUTED_VALUE"""),"")</f>
        <v/>
      </c>
      <c r="W843" s="105" t="str">
        <f>IFERROR(__xludf.DUMMYFUNCTION("""COMPUTED_VALUE"""),"")</f>
        <v/>
      </c>
      <c r="X843" s="105" t="str">
        <f>IFERROR(__xludf.DUMMYFUNCTION("""COMPUTED_VALUE"""),"")</f>
        <v/>
      </c>
      <c r="Y843" s="105" t="str">
        <f>IFERROR(__xludf.DUMMYFUNCTION("""COMPUTED_VALUE"""),"")</f>
        <v/>
      </c>
      <c r="Z843" s="105" t="str">
        <f>IFERROR(__xludf.DUMMYFUNCTION("""COMPUTED_VALUE"""),"")</f>
        <v/>
      </c>
      <c r="AA843" s="105" t="str">
        <f>IFERROR(__xludf.DUMMYFUNCTION("""COMPUTED_VALUE"""),"")</f>
        <v/>
      </c>
      <c r="AB843" s="105" t="str">
        <f>IFERROR(__xludf.DUMMYFUNCTION("""COMPUTED_VALUE"""),"")</f>
        <v/>
      </c>
      <c r="AC843" s="105" t="str">
        <f>IFERROR(__xludf.DUMMYFUNCTION("""COMPUTED_VALUE"""),"")</f>
        <v/>
      </c>
      <c r="AD843" s="105" t="str">
        <f>IFERROR(__xludf.DUMMYFUNCTION("""COMPUTED_VALUE"""),"")</f>
        <v/>
      </c>
      <c r="AE843" s="105" t="str">
        <f>IFERROR(__xludf.DUMMYFUNCTION("""COMPUTED_VALUE"""),"")</f>
        <v/>
      </c>
      <c r="AF843" s="105" t="str">
        <f>IFERROR(__xludf.DUMMYFUNCTION("""COMPUTED_VALUE"""),"")</f>
        <v/>
      </c>
      <c r="AG843" s="105" t="str">
        <f>IFERROR(__xludf.DUMMYFUNCTION("""COMPUTED_VALUE"""),"")</f>
        <v/>
      </c>
      <c r="AH843" s="105" t="str">
        <f>IFERROR(__xludf.DUMMYFUNCTION("""COMPUTED_VALUE"""),"")</f>
        <v/>
      </c>
      <c r="AI843" s="105" t="str">
        <f>IFERROR(__xludf.DUMMYFUNCTION("""COMPUTED_VALUE"""),"")</f>
        <v/>
      </c>
      <c r="AJ843" s="105" t="str">
        <f>IFERROR(__xludf.DUMMYFUNCTION("""COMPUTED_VALUE"""),"")</f>
        <v/>
      </c>
      <c r="AK843" s="105" t="str">
        <f>IFERROR(__xludf.DUMMYFUNCTION("""COMPUTED_VALUE"""),"")</f>
        <v/>
      </c>
      <c r="AL843" s="105" t="str">
        <f>IFERROR(__xludf.DUMMYFUNCTION("""COMPUTED_VALUE"""),"")</f>
        <v/>
      </c>
      <c r="AM843" s="105" t="str">
        <f>IFERROR(__xludf.DUMMYFUNCTION("""COMPUTED_VALUE"""),"")</f>
        <v/>
      </c>
      <c r="AN843" s="105" t="str">
        <f>IFERROR(__xludf.DUMMYFUNCTION("""COMPUTED_VALUE"""),"")</f>
        <v/>
      </c>
    </row>
    <row r="844">
      <c r="B844" s="105"/>
      <c r="C844" s="105"/>
      <c r="E844" s="109"/>
      <c r="F844" s="110"/>
      <c r="G844" s="107"/>
      <c r="H844" s="108"/>
      <c r="J844" s="108" t="str">
        <f>IFERROR(__xludf.DUMMYFUNCTION("""COMPUTED_VALUE"""),"")</f>
        <v/>
      </c>
      <c r="K844" s="105" t="str">
        <f>IFERROR(__xludf.DUMMYFUNCTION("""COMPUTED_VALUE"""),"")</f>
        <v/>
      </c>
      <c r="L844" s="105" t="str">
        <f>IFERROR(__xludf.DUMMYFUNCTION("""COMPUTED_VALUE"""),"")</f>
        <v/>
      </c>
      <c r="M844" s="105" t="str">
        <f>IFERROR(__xludf.DUMMYFUNCTION("""COMPUTED_VALUE"""),"")</f>
        <v/>
      </c>
      <c r="N844" s="105" t="str">
        <f>IFERROR(__xludf.DUMMYFUNCTION("""COMPUTED_VALUE"""),"")</f>
        <v/>
      </c>
      <c r="O844" s="105" t="str">
        <f>IFERROR(__xludf.DUMMYFUNCTION("""COMPUTED_VALUE"""),"")</f>
        <v/>
      </c>
      <c r="P844" s="105" t="str">
        <f>IFERROR(__xludf.DUMMYFUNCTION("""COMPUTED_VALUE"""),"")</f>
        <v/>
      </c>
      <c r="Q844" s="105" t="str">
        <f>IFERROR(__xludf.DUMMYFUNCTION("""COMPUTED_VALUE"""),"")</f>
        <v/>
      </c>
      <c r="R844" s="105" t="str">
        <f>IFERROR(__xludf.DUMMYFUNCTION("""COMPUTED_VALUE"""),"")</f>
        <v/>
      </c>
      <c r="S844" s="105" t="str">
        <f>IFERROR(__xludf.DUMMYFUNCTION("""COMPUTED_VALUE"""),"")</f>
        <v/>
      </c>
      <c r="T844" s="105" t="str">
        <f>IFERROR(__xludf.DUMMYFUNCTION("""COMPUTED_VALUE"""),"")</f>
        <v/>
      </c>
      <c r="U844" s="105" t="str">
        <f>IFERROR(__xludf.DUMMYFUNCTION("""COMPUTED_VALUE"""),"")</f>
        <v/>
      </c>
      <c r="V844" s="105" t="str">
        <f>IFERROR(__xludf.DUMMYFUNCTION("""COMPUTED_VALUE"""),"")</f>
        <v/>
      </c>
      <c r="W844" s="105" t="str">
        <f>IFERROR(__xludf.DUMMYFUNCTION("""COMPUTED_VALUE"""),"")</f>
        <v/>
      </c>
      <c r="X844" s="105" t="str">
        <f>IFERROR(__xludf.DUMMYFUNCTION("""COMPUTED_VALUE"""),"")</f>
        <v/>
      </c>
      <c r="Y844" s="105" t="str">
        <f>IFERROR(__xludf.DUMMYFUNCTION("""COMPUTED_VALUE"""),"")</f>
        <v/>
      </c>
      <c r="Z844" s="105" t="str">
        <f>IFERROR(__xludf.DUMMYFUNCTION("""COMPUTED_VALUE"""),"")</f>
        <v/>
      </c>
      <c r="AA844" s="105" t="str">
        <f>IFERROR(__xludf.DUMMYFUNCTION("""COMPUTED_VALUE"""),"")</f>
        <v/>
      </c>
      <c r="AB844" s="105" t="str">
        <f>IFERROR(__xludf.DUMMYFUNCTION("""COMPUTED_VALUE"""),"")</f>
        <v/>
      </c>
      <c r="AC844" s="105" t="str">
        <f>IFERROR(__xludf.DUMMYFUNCTION("""COMPUTED_VALUE"""),"")</f>
        <v/>
      </c>
      <c r="AD844" s="105" t="str">
        <f>IFERROR(__xludf.DUMMYFUNCTION("""COMPUTED_VALUE"""),"")</f>
        <v/>
      </c>
      <c r="AE844" s="105" t="str">
        <f>IFERROR(__xludf.DUMMYFUNCTION("""COMPUTED_VALUE"""),"")</f>
        <v/>
      </c>
      <c r="AF844" s="105" t="str">
        <f>IFERROR(__xludf.DUMMYFUNCTION("""COMPUTED_VALUE"""),"")</f>
        <v/>
      </c>
      <c r="AG844" s="105" t="str">
        <f>IFERROR(__xludf.DUMMYFUNCTION("""COMPUTED_VALUE"""),"")</f>
        <v/>
      </c>
      <c r="AH844" s="105" t="str">
        <f>IFERROR(__xludf.DUMMYFUNCTION("""COMPUTED_VALUE"""),"")</f>
        <v/>
      </c>
      <c r="AI844" s="105" t="str">
        <f>IFERROR(__xludf.DUMMYFUNCTION("""COMPUTED_VALUE"""),"")</f>
        <v/>
      </c>
      <c r="AJ844" s="105" t="str">
        <f>IFERROR(__xludf.DUMMYFUNCTION("""COMPUTED_VALUE"""),"")</f>
        <v/>
      </c>
      <c r="AK844" s="105" t="str">
        <f>IFERROR(__xludf.DUMMYFUNCTION("""COMPUTED_VALUE"""),"")</f>
        <v/>
      </c>
      <c r="AL844" s="105" t="str">
        <f>IFERROR(__xludf.DUMMYFUNCTION("""COMPUTED_VALUE"""),"")</f>
        <v/>
      </c>
      <c r="AM844" s="105" t="str">
        <f>IFERROR(__xludf.DUMMYFUNCTION("""COMPUTED_VALUE"""),"")</f>
        <v/>
      </c>
      <c r="AN844" s="105" t="str">
        <f>IFERROR(__xludf.DUMMYFUNCTION("""COMPUTED_VALUE"""),"")</f>
        <v/>
      </c>
    </row>
    <row r="845">
      <c r="B845" s="105"/>
      <c r="C845" s="105"/>
      <c r="E845" s="109"/>
      <c r="F845" s="110"/>
      <c r="G845" s="107"/>
      <c r="H845" s="108"/>
      <c r="J845" s="108" t="str">
        <f>IFERROR(__xludf.DUMMYFUNCTION("""COMPUTED_VALUE"""),"")</f>
        <v/>
      </c>
      <c r="K845" s="105" t="str">
        <f>IFERROR(__xludf.DUMMYFUNCTION("""COMPUTED_VALUE"""),"")</f>
        <v/>
      </c>
      <c r="L845" s="105" t="str">
        <f>IFERROR(__xludf.DUMMYFUNCTION("""COMPUTED_VALUE"""),"")</f>
        <v/>
      </c>
      <c r="M845" s="105" t="str">
        <f>IFERROR(__xludf.DUMMYFUNCTION("""COMPUTED_VALUE"""),"")</f>
        <v/>
      </c>
      <c r="N845" s="105" t="str">
        <f>IFERROR(__xludf.DUMMYFUNCTION("""COMPUTED_VALUE"""),"")</f>
        <v/>
      </c>
      <c r="O845" s="105" t="str">
        <f>IFERROR(__xludf.DUMMYFUNCTION("""COMPUTED_VALUE"""),"")</f>
        <v/>
      </c>
      <c r="P845" s="105" t="str">
        <f>IFERROR(__xludf.DUMMYFUNCTION("""COMPUTED_VALUE"""),"")</f>
        <v/>
      </c>
      <c r="Q845" s="105" t="str">
        <f>IFERROR(__xludf.DUMMYFUNCTION("""COMPUTED_VALUE"""),"")</f>
        <v/>
      </c>
      <c r="R845" s="105" t="str">
        <f>IFERROR(__xludf.DUMMYFUNCTION("""COMPUTED_VALUE"""),"")</f>
        <v/>
      </c>
      <c r="S845" s="105" t="str">
        <f>IFERROR(__xludf.DUMMYFUNCTION("""COMPUTED_VALUE"""),"")</f>
        <v/>
      </c>
      <c r="T845" s="105" t="str">
        <f>IFERROR(__xludf.DUMMYFUNCTION("""COMPUTED_VALUE"""),"")</f>
        <v/>
      </c>
      <c r="U845" s="105" t="str">
        <f>IFERROR(__xludf.DUMMYFUNCTION("""COMPUTED_VALUE"""),"")</f>
        <v/>
      </c>
      <c r="V845" s="105" t="str">
        <f>IFERROR(__xludf.DUMMYFUNCTION("""COMPUTED_VALUE"""),"")</f>
        <v/>
      </c>
      <c r="W845" s="105" t="str">
        <f>IFERROR(__xludf.DUMMYFUNCTION("""COMPUTED_VALUE"""),"")</f>
        <v/>
      </c>
      <c r="X845" s="105" t="str">
        <f>IFERROR(__xludf.DUMMYFUNCTION("""COMPUTED_VALUE"""),"")</f>
        <v/>
      </c>
      <c r="Y845" s="105" t="str">
        <f>IFERROR(__xludf.DUMMYFUNCTION("""COMPUTED_VALUE"""),"")</f>
        <v/>
      </c>
      <c r="Z845" s="105" t="str">
        <f>IFERROR(__xludf.DUMMYFUNCTION("""COMPUTED_VALUE"""),"")</f>
        <v/>
      </c>
      <c r="AA845" s="105" t="str">
        <f>IFERROR(__xludf.DUMMYFUNCTION("""COMPUTED_VALUE"""),"")</f>
        <v/>
      </c>
      <c r="AB845" s="105" t="str">
        <f>IFERROR(__xludf.DUMMYFUNCTION("""COMPUTED_VALUE"""),"")</f>
        <v/>
      </c>
      <c r="AC845" s="105" t="str">
        <f>IFERROR(__xludf.DUMMYFUNCTION("""COMPUTED_VALUE"""),"")</f>
        <v/>
      </c>
      <c r="AD845" s="105" t="str">
        <f>IFERROR(__xludf.DUMMYFUNCTION("""COMPUTED_VALUE"""),"")</f>
        <v/>
      </c>
      <c r="AE845" s="105" t="str">
        <f>IFERROR(__xludf.DUMMYFUNCTION("""COMPUTED_VALUE"""),"")</f>
        <v/>
      </c>
      <c r="AF845" s="105" t="str">
        <f>IFERROR(__xludf.DUMMYFUNCTION("""COMPUTED_VALUE"""),"")</f>
        <v/>
      </c>
      <c r="AG845" s="105" t="str">
        <f>IFERROR(__xludf.DUMMYFUNCTION("""COMPUTED_VALUE"""),"")</f>
        <v/>
      </c>
      <c r="AH845" s="105" t="str">
        <f>IFERROR(__xludf.DUMMYFUNCTION("""COMPUTED_VALUE"""),"")</f>
        <v/>
      </c>
      <c r="AI845" s="105" t="str">
        <f>IFERROR(__xludf.DUMMYFUNCTION("""COMPUTED_VALUE"""),"")</f>
        <v/>
      </c>
      <c r="AJ845" s="105" t="str">
        <f>IFERROR(__xludf.DUMMYFUNCTION("""COMPUTED_VALUE"""),"")</f>
        <v/>
      </c>
      <c r="AK845" s="105" t="str">
        <f>IFERROR(__xludf.DUMMYFUNCTION("""COMPUTED_VALUE"""),"")</f>
        <v/>
      </c>
      <c r="AL845" s="105" t="str">
        <f>IFERROR(__xludf.DUMMYFUNCTION("""COMPUTED_VALUE"""),"")</f>
        <v/>
      </c>
      <c r="AM845" s="105" t="str">
        <f>IFERROR(__xludf.DUMMYFUNCTION("""COMPUTED_VALUE"""),"")</f>
        <v/>
      </c>
      <c r="AN845" s="105" t="str">
        <f>IFERROR(__xludf.DUMMYFUNCTION("""COMPUTED_VALUE"""),"")</f>
        <v/>
      </c>
    </row>
    <row r="846">
      <c r="B846" s="105"/>
      <c r="C846" s="105"/>
      <c r="E846" s="109"/>
      <c r="F846" s="110"/>
      <c r="G846" s="107"/>
      <c r="H846" s="108"/>
      <c r="J846" s="108" t="str">
        <f>IFERROR(__xludf.DUMMYFUNCTION("""COMPUTED_VALUE"""),"")</f>
        <v/>
      </c>
      <c r="K846" s="105" t="str">
        <f>IFERROR(__xludf.DUMMYFUNCTION("""COMPUTED_VALUE"""),"")</f>
        <v/>
      </c>
      <c r="L846" s="105" t="str">
        <f>IFERROR(__xludf.DUMMYFUNCTION("""COMPUTED_VALUE"""),"")</f>
        <v/>
      </c>
      <c r="M846" s="105" t="str">
        <f>IFERROR(__xludf.DUMMYFUNCTION("""COMPUTED_VALUE"""),"")</f>
        <v/>
      </c>
      <c r="N846" s="105" t="str">
        <f>IFERROR(__xludf.DUMMYFUNCTION("""COMPUTED_VALUE"""),"")</f>
        <v/>
      </c>
      <c r="O846" s="105" t="str">
        <f>IFERROR(__xludf.DUMMYFUNCTION("""COMPUTED_VALUE"""),"")</f>
        <v/>
      </c>
      <c r="P846" s="105" t="str">
        <f>IFERROR(__xludf.DUMMYFUNCTION("""COMPUTED_VALUE"""),"")</f>
        <v/>
      </c>
      <c r="Q846" s="105" t="str">
        <f>IFERROR(__xludf.DUMMYFUNCTION("""COMPUTED_VALUE"""),"")</f>
        <v/>
      </c>
      <c r="R846" s="105" t="str">
        <f>IFERROR(__xludf.DUMMYFUNCTION("""COMPUTED_VALUE"""),"")</f>
        <v/>
      </c>
      <c r="S846" s="105" t="str">
        <f>IFERROR(__xludf.DUMMYFUNCTION("""COMPUTED_VALUE"""),"")</f>
        <v/>
      </c>
      <c r="T846" s="105" t="str">
        <f>IFERROR(__xludf.DUMMYFUNCTION("""COMPUTED_VALUE"""),"")</f>
        <v/>
      </c>
      <c r="U846" s="105" t="str">
        <f>IFERROR(__xludf.DUMMYFUNCTION("""COMPUTED_VALUE"""),"")</f>
        <v/>
      </c>
      <c r="V846" s="105" t="str">
        <f>IFERROR(__xludf.DUMMYFUNCTION("""COMPUTED_VALUE"""),"")</f>
        <v/>
      </c>
      <c r="W846" s="105" t="str">
        <f>IFERROR(__xludf.DUMMYFUNCTION("""COMPUTED_VALUE"""),"")</f>
        <v/>
      </c>
      <c r="X846" s="105" t="str">
        <f>IFERROR(__xludf.DUMMYFUNCTION("""COMPUTED_VALUE"""),"")</f>
        <v/>
      </c>
      <c r="Y846" s="105" t="str">
        <f>IFERROR(__xludf.DUMMYFUNCTION("""COMPUTED_VALUE"""),"")</f>
        <v/>
      </c>
      <c r="Z846" s="105" t="str">
        <f>IFERROR(__xludf.DUMMYFUNCTION("""COMPUTED_VALUE"""),"")</f>
        <v/>
      </c>
      <c r="AA846" s="105" t="str">
        <f>IFERROR(__xludf.DUMMYFUNCTION("""COMPUTED_VALUE"""),"")</f>
        <v/>
      </c>
      <c r="AB846" s="105" t="str">
        <f>IFERROR(__xludf.DUMMYFUNCTION("""COMPUTED_VALUE"""),"")</f>
        <v/>
      </c>
      <c r="AC846" s="105" t="str">
        <f>IFERROR(__xludf.DUMMYFUNCTION("""COMPUTED_VALUE"""),"")</f>
        <v/>
      </c>
      <c r="AD846" s="105" t="str">
        <f>IFERROR(__xludf.DUMMYFUNCTION("""COMPUTED_VALUE"""),"")</f>
        <v/>
      </c>
      <c r="AE846" s="105" t="str">
        <f>IFERROR(__xludf.DUMMYFUNCTION("""COMPUTED_VALUE"""),"")</f>
        <v/>
      </c>
      <c r="AF846" s="105" t="str">
        <f>IFERROR(__xludf.DUMMYFUNCTION("""COMPUTED_VALUE"""),"")</f>
        <v/>
      </c>
      <c r="AG846" s="105" t="str">
        <f>IFERROR(__xludf.DUMMYFUNCTION("""COMPUTED_VALUE"""),"")</f>
        <v/>
      </c>
      <c r="AH846" s="105" t="str">
        <f>IFERROR(__xludf.DUMMYFUNCTION("""COMPUTED_VALUE"""),"")</f>
        <v/>
      </c>
      <c r="AI846" s="105" t="str">
        <f>IFERROR(__xludf.DUMMYFUNCTION("""COMPUTED_VALUE"""),"")</f>
        <v/>
      </c>
      <c r="AJ846" s="105" t="str">
        <f>IFERROR(__xludf.DUMMYFUNCTION("""COMPUTED_VALUE"""),"")</f>
        <v/>
      </c>
      <c r="AK846" s="105" t="str">
        <f>IFERROR(__xludf.DUMMYFUNCTION("""COMPUTED_VALUE"""),"")</f>
        <v/>
      </c>
      <c r="AL846" s="105" t="str">
        <f>IFERROR(__xludf.DUMMYFUNCTION("""COMPUTED_VALUE"""),"")</f>
        <v/>
      </c>
      <c r="AM846" s="105" t="str">
        <f>IFERROR(__xludf.DUMMYFUNCTION("""COMPUTED_VALUE"""),"")</f>
        <v/>
      </c>
      <c r="AN846" s="105" t="str">
        <f>IFERROR(__xludf.DUMMYFUNCTION("""COMPUTED_VALUE"""),"")</f>
        <v/>
      </c>
    </row>
    <row r="847">
      <c r="B847" s="105"/>
      <c r="C847" s="105"/>
      <c r="E847" s="109"/>
      <c r="F847" s="110"/>
      <c r="G847" s="107"/>
      <c r="H847" s="108"/>
      <c r="J847" s="108" t="str">
        <f>IFERROR(__xludf.DUMMYFUNCTION("""COMPUTED_VALUE"""),"")</f>
        <v/>
      </c>
      <c r="K847" s="105" t="str">
        <f>IFERROR(__xludf.DUMMYFUNCTION("""COMPUTED_VALUE"""),"")</f>
        <v/>
      </c>
      <c r="L847" s="105" t="str">
        <f>IFERROR(__xludf.DUMMYFUNCTION("""COMPUTED_VALUE"""),"")</f>
        <v/>
      </c>
      <c r="M847" s="105" t="str">
        <f>IFERROR(__xludf.DUMMYFUNCTION("""COMPUTED_VALUE"""),"")</f>
        <v/>
      </c>
      <c r="N847" s="105" t="str">
        <f>IFERROR(__xludf.DUMMYFUNCTION("""COMPUTED_VALUE"""),"")</f>
        <v/>
      </c>
      <c r="O847" s="105" t="str">
        <f>IFERROR(__xludf.DUMMYFUNCTION("""COMPUTED_VALUE"""),"")</f>
        <v/>
      </c>
      <c r="P847" s="105" t="str">
        <f>IFERROR(__xludf.DUMMYFUNCTION("""COMPUTED_VALUE"""),"")</f>
        <v/>
      </c>
      <c r="Q847" s="105" t="str">
        <f>IFERROR(__xludf.DUMMYFUNCTION("""COMPUTED_VALUE"""),"")</f>
        <v/>
      </c>
      <c r="R847" s="105" t="str">
        <f>IFERROR(__xludf.DUMMYFUNCTION("""COMPUTED_VALUE"""),"")</f>
        <v/>
      </c>
      <c r="S847" s="105" t="str">
        <f>IFERROR(__xludf.DUMMYFUNCTION("""COMPUTED_VALUE"""),"")</f>
        <v/>
      </c>
      <c r="T847" s="105" t="str">
        <f>IFERROR(__xludf.DUMMYFUNCTION("""COMPUTED_VALUE"""),"")</f>
        <v/>
      </c>
      <c r="U847" s="105" t="str">
        <f>IFERROR(__xludf.DUMMYFUNCTION("""COMPUTED_VALUE"""),"")</f>
        <v/>
      </c>
      <c r="V847" s="105" t="str">
        <f>IFERROR(__xludf.DUMMYFUNCTION("""COMPUTED_VALUE"""),"")</f>
        <v/>
      </c>
      <c r="W847" s="105" t="str">
        <f>IFERROR(__xludf.DUMMYFUNCTION("""COMPUTED_VALUE"""),"")</f>
        <v/>
      </c>
      <c r="X847" s="105" t="str">
        <f>IFERROR(__xludf.DUMMYFUNCTION("""COMPUTED_VALUE"""),"")</f>
        <v/>
      </c>
      <c r="Y847" s="105" t="str">
        <f>IFERROR(__xludf.DUMMYFUNCTION("""COMPUTED_VALUE"""),"")</f>
        <v/>
      </c>
      <c r="Z847" s="105" t="str">
        <f>IFERROR(__xludf.DUMMYFUNCTION("""COMPUTED_VALUE"""),"")</f>
        <v/>
      </c>
      <c r="AA847" s="105" t="str">
        <f>IFERROR(__xludf.DUMMYFUNCTION("""COMPUTED_VALUE"""),"")</f>
        <v/>
      </c>
      <c r="AB847" s="105" t="str">
        <f>IFERROR(__xludf.DUMMYFUNCTION("""COMPUTED_VALUE"""),"")</f>
        <v/>
      </c>
      <c r="AC847" s="105" t="str">
        <f>IFERROR(__xludf.DUMMYFUNCTION("""COMPUTED_VALUE"""),"")</f>
        <v/>
      </c>
      <c r="AD847" s="105" t="str">
        <f>IFERROR(__xludf.DUMMYFUNCTION("""COMPUTED_VALUE"""),"")</f>
        <v/>
      </c>
      <c r="AE847" s="105" t="str">
        <f>IFERROR(__xludf.DUMMYFUNCTION("""COMPUTED_VALUE"""),"")</f>
        <v/>
      </c>
      <c r="AF847" s="105" t="str">
        <f>IFERROR(__xludf.DUMMYFUNCTION("""COMPUTED_VALUE"""),"")</f>
        <v/>
      </c>
      <c r="AG847" s="105" t="str">
        <f>IFERROR(__xludf.DUMMYFUNCTION("""COMPUTED_VALUE"""),"")</f>
        <v/>
      </c>
      <c r="AH847" s="105" t="str">
        <f>IFERROR(__xludf.DUMMYFUNCTION("""COMPUTED_VALUE"""),"")</f>
        <v/>
      </c>
      <c r="AI847" s="105" t="str">
        <f>IFERROR(__xludf.DUMMYFUNCTION("""COMPUTED_VALUE"""),"")</f>
        <v/>
      </c>
      <c r="AJ847" s="105" t="str">
        <f>IFERROR(__xludf.DUMMYFUNCTION("""COMPUTED_VALUE"""),"")</f>
        <v/>
      </c>
      <c r="AK847" s="105" t="str">
        <f>IFERROR(__xludf.DUMMYFUNCTION("""COMPUTED_VALUE"""),"")</f>
        <v/>
      </c>
      <c r="AL847" s="105" t="str">
        <f>IFERROR(__xludf.DUMMYFUNCTION("""COMPUTED_VALUE"""),"")</f>
        <v/>
      </c>
      <c r="AM847" s="105" t="str">
        <f>IFERROR(__xludf.DUMMYFUNCTION("""COMPUTED_VALUE"""),"")</f>
        <v/>
      </c>
      <c r="AN847" s="105" t="str">
        <f>IFERROR(__xludf.DUMMYFUNCTION("""COMPUTED_VALUE"""),"")</f>
        <v/>
      </c>
    </row>
    <row r="848">
      <c r="B848" s="105"/>
      <c r="C848" s="105"/>
      <c r="E848" s="109"/>
      <c r="F848" s="110"/>
      <c r="G848" s="107"/>
      <c r="H848" s="108"/>
      <c r="J848" s="108" t="str">
        <f>IFERROR(__xludf.DUMMYFUNCTION("""COMPUTED_VALUE"""),"")</f>
        <v/>
      </c>
      <c r="K848" s="105" t="str">
        <f>IFERROR(__xludf.DUMMYFUNCTION("""COMPUTED_VALUE"""),"")</f>
        <v/>
      </c>
      <c r="L848" s="105" t="str">
        <f>IFERROR(__xludf.DUMMYFUNCTION("""COMPUTED_VALUE"""),"")</f>
        <v/>
      </c>
      <c r="M848" s="105" t="str">
        <f>IFERROR(__xludf.DUMMYFUNCTION("""COMPUTED_VALUE"""),"")</f>
        <v/>
      </c>
      <c r="N848" s="105" t="str">
        <f>IFERROR(__xludf.DUMMYFUNCTION("""COMPUTED_VALUE"""),"")</f>
        <v/>
      </c>
      <c r="O848" s="105" t="str">
        <f>IFERROR(__xludf.DUMMYFUNCTION("""COMPUTED_VALUE"""),"")</f>
        <v/>
      </c>
      <c r="P848" s="105" t="str">
        <f>IFERROR(__xludf.DUMMYFUNCTION("""COMPUTED_VALUE"""),"")</f>
        <v/>
      </c>
      <c r="Q848" s="105" t="str">
        <f>IFERROR(__xludf.DUMMYFUNCTION("""COMPUTED_VALUE"""),"")</f>
        <v/>
      </c>
      <c r="R848" s="105" t="str">
        <f>IFERROR(__xludf.DUMMYFUNCTION("""COMPUTED_VALUE"""),"")</f>
        <v/>
      </c>
      <c r="S848" s="105" t="str">
        <f>IFERROR(__xludf.DUMMYFUNCTION("""COMPUTED_VALUE"""),"")</f>
        <v/>
      </c>
      <c r="T848" s="105" t="str">
        <f>IFERROR(__xludf.DUMMYFUNCTION("""COMPUTED_VALUE"""),"")</f>
        <v/>
      </c>
      <c r="U848" s="105" t="str">
        <f>IFERROR(__xludf.DUMMYFUNCTION("""COMPUTED_VALUE"""),"")</f>
        <v/>
      </c>
      <c r="V848" s="105" t="str">
        <f>IFERROR(__xludf.DUMMYFUNCTION("""COMPUTED_VALUE"""),"")</f>
        <v/>
      </c>
      <c r="W848" s="105" t="str">
        <f>IFERROR(__xludf.DUMMYFUNCTION("""COMPUTED_VALUE"""),"")</f>
        <v/>
      </c>
      <c r="X848" s="105" t="str">
        <f>IFERROR(__xludf.DUMMYFUNCTION("""COMPUTED_VALUE"""),"")</f>
        <v/>
      </c>
      <c r="Y848" s="105" t="str">
        <f>IFERROR(__xludf.DUMMYFUNCTION("""COMPUTED_VALUE"""),"")</f>
        <v/>
      </c>
      <c r="Z848" s="105" t="str">
        <f>IFERROR(__xludf.DUMMYFUNCTION("""COMPUTED_VALUE"""),"")</f>
        <v/>
      </c>
      <c r="AA848" s="105" t="str">
        <f>IFERROR(__xludf.DUMMYFUNCTION("""COMPUTED_VALUE"""),"")</f>
        <v/>
      </c>
      <c r="AB848" s="105" t="str">
        <f>IFERROR(__xludf.DUMMYFUNCTION("""COMPUTED_VALUE"""),"")</f>
        <v/>
      </c>
      <c r="AC848" s="105" t="str">
        <f>IFERROR(__xludf.DUMMYFUNCTION("""COMPUTED_VALUE"""),"")</f>
        <v/>
      </c>
      <c r="AD848" s="105" t="str">
        <f>IFERROR(__xludf.DUMMYFUNCTION("""COMPUTED_VALUE"""),"")</f>
        <v/>
      </c>
      <c r="AE848" s="105" t="str">
        <f>IFERROR(__xludf.DUMMYFUNCTION("""COMPUTED_VALUE"""),"")</f>
        <v/>
      </c>
      <c r="AF848" s="105" t="str">
        <f>IFERROR(__xludf.DUMMYFUNCTION("""COMPUTED_VALUE"""),"")</f>
        <v/>
      </c>
      <c r="AG848" s="105" t="str">
        <f>IFERROR(__xludf.DUMMYFUNCTION("""COMPUTED_VALUE"""),"")</f>
        <v/>
      </c>
      <c r="AH848" s="105" t="str">
        <f>IFERROR(__xludf.DUMMYFUNCTION("""COMPUTED_VALUE"""),"")</f>
        <v/>
      </c>
      <c r="AI848" s="105" t="str">
        <f>IFERROR(__xludf.DUMMYFUNCTION("""COMPUTED_VALUE"""),"")</f>
        <v/>
      </c>
      <c r="AJ848" s="105" t="str">
        <f>IFERROR(__xludf.DUMMYFUNCTION("""COMPUTED_VALUE"""),"")</f>
        <v/>
      </c>
      <c r="AK848" s="105" t="str">
        <f>IFERROR(__xludf.DUMMYFUNCTION("""COMPUTED_VALUE"""),"")</f>
        <v/>
      </c>
      <c r="AL848" s="105" t="str">
        <f>IFERROR(__xludf.DUMMYFUNCTION("""COMPUTED_VALUE"""),"")</f>
        <v/>
      </c>
      <c r="AM848" s="105" t="str">
        <f>IFERROR(__xludf.DUMMYFUNCTION("""COMPUTED_VALUE"""),"")</f>
        <v/>
      </c>
      <c r="AN848" s="105" t="str">
        <f>IFERROR(__xludf.DUMMYFUNCTION("""COMPUTED_VALUE"""),"")</f>
        <v/>
      </c>
    </row>
    <row r="849">
      <c r="B849" s="105"/>
      <c r="C849" s="105"/>
      <c r="E849" s="109"/>
      <c r="F849" s="110"/>
      <c r="G849" s="107"/>
      <c r="H849" s="108"/>
      <c r="J849" s="108" t="str">
        <f>IFERROR(__xludf.DUMMYFUNCTION("""COMPUTED_VALUE"""),"")</f>
        <v/>
      </c>
      <c r="K849" s="105" t="str">
        <f>IFERROR(__xludf.DUMMYFUNCTION("""COMPUTED_VALUE"""),"")</f>
        <v/>
      </c>
      <c r="L849" s="105" t="str">
        <f>IFERROR(__xludf.DUMMYFUNCTION("""COMPUTED_VALUE"""),"")</f>
        <v/>
      </c>
      <c r="M849" s="105" t="str">
        <f>IFERROR(__xludf.DUMMYFUNCTION("""COMPUTED_VALUE"""),"")</f>
        <v/>
      </c>
      <c r="N849" s="105" t="str">
        <f>IFERROR(__xludf.DUMMYFUNCTION("""COMPUTED_VALUE"""),"")</f>
        <v/>
      </c>
      <c r="O849" s="105" t="str">
        <f>IFERROR(__xludf.DUMMYFUNCTION("""COMPUTED_VALUE"""),"")</f>
        <v/>
      </c>
      <c r="P849" s="105" t="str">
        <f>IFERROR(__xludf.DUMMYFUNCTION("""COMPUTED_VALUE"""),"")</f>
        <v/>
      </c>
      <c r="Q849" s="105" t="str">
        <f>IFERROR(__xludf.DUMMYFUNCTION("""COMPUTED_VALUE"""),"")</f>
        <v/>
      </c>
      <c r="R849" s="105" t="str">
        <f>IFERROR(__xludf.DUMMYFUNCTION("""COMPUTED_VALUE"""),"")</f>
        <v/>
      </c>
      <c r="S849" s="105" t="str">
        <f>IFERROR(__xludf.DUMMYFUNCTION("""COMPUTED_VALUE"""),"")</f>
        <v/>
      </c>
      <c r="T849" s="105" t="str">
        <f>IFERROR(__xludf.DUMMYFUNCTION("""COMPUTED_VALUE"""),"")</f>
        <v/>
      </c>
      <c r="U849" s="105" t="str">
        <f>IFERROR(__xludf.DUMMYFUNCTION("""COMPUTED_VALUE"""),"")</f>
        <v/>
      </c>
      <c r="V849" s="105" t="str">
        <f>IFERROR(__xludf.DUMMYFUNCTION("""COMPUTED_VALUE"""),"")</f>
        <v/>
      </c>
      <c r="W849" s="105" t="str">
        <f>IFERROR(__xludf.DUMMYFUNCTION("""COMPUTED_VALUE"""),"")</f>
        <v/>
      </c>
      <c r="X849" s="105" t="str">
        <f>IFERROR(__xludf.DUMMYFUNCTION("""COMPUTED_VALUE"""),"")</f>
        <v/>
      </c>
      <c r="Y849" s="105" t="str">
        <f>IFERROR(__xludf.DUMMYFUNCTION("""COMPUTED_VALUE"""),"")</f>
        <v/>
      </c>
      <c r="Z849" s="105" t="str">
        <f>IFERROR(__xludf.DUMMYFUNCTION("""COMPUTED_VALUE"""),"")</f>
        <v/>
      </c>
      <c r="AA849" s="105" t="str">
        <f>IFERROR(__xludf.DUMMYFUNCTION("""COMPUTED_VALUE"""),"")</f>
        <v/>
      </c>
      <c r="AB849" s="105" t="str">
        <f>IFERROR(__xludf.DUMMYFUNCTION("""COMPUTED_VALUE"""),"")</f>
        <v/>
      </c>
      <c r="AC849" s="105" t="str">
        <f>IFERROR(__xludf.DUMMYFUNCTION("""COMPUTED_VALUE"""),"")</f>
        <v/>
      </c>
      <c r="AD849" s="105" t="str">
        <f>IFERROR(__xludf.DUMMYFUNCTION("""COMPUTED_VALUE"""),"")</f>
        <v/>
      </c>
      <c r="AE849" s="105" t="str">
        <f>IFERROR(__xludf.DUMMYFUNCTION("""COMPUTED_VALUE"""),"")</f>
        <v/>
      </c>
      <c r="AF849" s="105" t="str">
        <f>IFERROR(__xludf.DUMMYFUNCTION("""COMPUTED_VALUE"""),"")</f>
        <v/>
      </c>
      <c r="AG849" s="105" t="str">
        <f>IFERROR(__xludf.DUMMYFUNCTION("""COMPUTED_VALUE"""),"")</f>
        <v/>
      </c>
      <c r="AH849" s="105" t="str">
        <f>IFERROR(__xludf.DUMMYFUNCTION("""COMPUTED_VALUE"""),"")</f>
        <v/>
      </c>
      <c r="AI849" s="105" t="str">
        <f>IFERROR(__xludf.DUMMYFUNCTION("""COMPUTED_VALUE"""),"")</f>
        <v/>
      </c>
      <c r="AJ849" s="105" t="str">
        <f>IFERROR(__xludf.DUMMYFUNCTION("""COMPUTED_VALUE"""),"")</f>
        <v/>
      </c>
      <c r="AK849" s="105" t="str">
        <f>IFERROR(__xludf.DUMMYFUNCTION("""COMPUTED_VALUE"""),"")</f>
        <v/>
      </c>
      <c r="AL849" s="105" t="str">
        <f>IFERROR(__xludf.DUMMYFUNCTION("""COMPUTED_VALUE"""),"")</f>
        <v/>
      </c>
      <c r="AM849" s="105" t="str">
        <f>IFERROR(__xludf.DUMMYFUNCTION("""COMPUTED_VALUE"""),"")</f>
        <v/>
      </c>
      <c r="AN849" s="105" t="str">
        <f>IFERROR(__xludf.DUMMYFUNCTION("""COMPUTED_VALUE"""),"")</f>
        <v/>
      </c>
    </row>
    <row r="850">
      <c r="B850" s="105"/>
      <c r="C850" s="105"/>
      <c r="E850" s="109"/>
      <c r="F850" s="110"/>
      <c r="G850" s="107"/>
      <c r="H850" s="108"/>
      <c r="J850" s="108" t="str">
        <f>IFERROR(__xludf.DUMMYFUNCTION("""COMPUTED_VALUE"""),"")</f>
        <v/>
      </c>
      <c r="K850" s="105" t="str">
        <f>IFERROR(__xludf.DUMMYFUNCTION("""COMPUTED_VALUE"""),"")</f>
        <v/>
      </c>
      <c r="L850" s="105" t="str">
        <f>IFERROR(__xludf.DUMMYFUNCTION("""COMPUTED_VALUE"""),"")</f>
        <v/>
      </c>
      <c r="M850" s="105" t="str">
        <f>IFERROR(__xludf.DUMMYFUNCTION("""COMPUTED_VALUE"""),"")</f>
        <v/>
      </c>
      <c r="N850" s="105" t="str">
        <f>IFERROR(__xludf.DUMMYFUNCTION("""COMPUTED_VALUE"""),"")</f>
        <v/>
      </c>
      <c r="O850" s="105" t="str">
        <f>IFERROR(__xludf.DUMMYFUNCTION("""COMPUTED_VALUE"""),"")</f>
        <v/>
      </c>
      <c r="P850" s="105" t="str">
        <f>IFERROR(__xludf.DUMMYFUNCTION("""COMPUTED_VALUE"""),"")</f>
        <v/>
      </c>
      <c r="Q850" s="105" t="str">
        <f>IFERROR(__xludf.DUMMYFUNCTION("""COMPUTED_VALUE"""),"")</f>
        <v/>
      </c>
      <c r="R850" s="105" t="str">
        <f>IFERROR(__xludf.DUMMYFUNCTION("""COMPUTED_VALUE"""),"")</f>
        <v/>
      </c>
      <c r="S850" s="105" t="str">
        <f>IFERROR(__xludf.DUMMYFUNCTION("""COMPUTED_VALUE"""),"")</f>
        <v/>
      </c>
      <c r="T850" s="105" t="str">
        <f>IFERROR(__xludf.DUMMYFUNCTION("""COMPUTED_VALUE"""),"")</f>
        <v/>
      </c>
      <c r="U850" s="105" t="str">
        <f>IFERROR(__xludf.DUMMYFUNCTION("""COMPUTED_VALUE"""),"")</f>
        <v/>
      </c>
      <c r="V850" s="105" t="str">
        <f>IFERROR(__xludf.DUMMYFUNCTION("""COMPUTED_VALUE"""),"")</f>
        <v/>
      </c>
      <c r="W850" s="105" t="str">
        <f>IFERROR(__xludf.DUMMYFUNCTION("""COMPUTED_VALUE"""),"")</f>
        <v/>
      </c>
      <c r="X850" s="105" t="str">
        <f>IFERROR(__xludf.DUMMYFUNCTION("""COMPUTED_VALUE"""),"")</f>
        <v/>
      </c>
      <c r="Y850" s="105" t="str">
        <f>IFERROR(__xludf.DUMMYFUNCTION("""COMPUTED_VALUE"""),"")</f>
        <v/>
      </c>
      <c r="Z850" s="105" t="str">
        <f>IFERROR(__xludf.DUMMYFUNCTION("""COMPUTED_VALUE"""),"")</f>
        <v/>
      </c>
      <c r="AA850" s="105" t="str">
        <f>IFERROR(__xludf.DUMMYFUNCTION("""COMPUTED_VALUE"""),"")</f>
        <v/>
      </c>
      <c r="AB850" s="105" t="str">
        <f>IFERROR(__xludf.DUMMYFUNCTION("""COMPUTED_VALUE"""),"")</f>
        <v/>
      </c>
      <c r="AC850" s="105" t="str">
        <f>IFERROR(__xludf.DUMMYFUNCTION("""COMPUTED_VALUE"""),"")</f>
        <v/>
      </c>
      <c r="AD850" s="105" t="str">
        <f>IFERROR(__xludf.DUMMYFUNCTION("""COMPUTED_VALUE"""),"")</f>
        <v/>
      </c>
      <c r="AE850" s="105" t="str">
        <f>IFERROR(__xludf.DUMMYFUNCTION("""COMPUTED_VALUE"""),"")</f>
        <v/>
      </c>
      <c r="AF850" s="105" t="str">
        <f>IFERROR(__xludf.DUMMYFUNCTION("""COMPUTED_VALUE"""),"")</f>
        <v/>
      </c>
      <c r="AG850" s="105" t="str">
        <f>IFERROR(__xludf.DUMMYFUNCTION("""COMPUTED_VALUE"""),"")</f>
        <v/>
      </c>
      <c r="AH850" s="105" t="str">
        <f>IFERROR(__xludf.DUMMYFUNCTION("""COMPUTED_VALUE"""),"")</f>
        <v/>
      </c>
      <c r="AI850" s="105" t="str">
        <f>IFERROR(__xludf.DUMMYFUNCTION("""COMPUTED_VALUE"""),"")</f>
        <v/>
      </c>
      <c r="AJ850" s="105" t="str">
        <f>IFERROR(__xludf.DUMMYFUNCTION("""COMPUTED_VALUE"""),"")</f>
        <v/>
      </c>
      <c r="AK850" s="105" t="str">
        <f>IFERROR(__xludf.DUMMYFUNCTION("""COMPUTED_VALUE"""),"")</f>
        <v/>
      </c>
      <c r="AL850" s="105" t="str">
        <f>IFERROR(__xludf.DUMMYFUNCTION("""COMPUTED_VALUE"""),"")</f>
        <v/>
      </c>
      <c r="AM850" s="105" t="str">
        <f>IFERROR(__xludf.DUMMYFUNCTION("""COMPUTED_VALUE"""),"")</f>
        <v/>
      </c>
      <c r="AN850" s="105" t="str">
        <f>IFERROR(__xludf.DUMMYFUNCTION("""COMPUTED_VALUE"""),"")</f>
        <v/>
      </c>
    </row>
    <row r="851">
      <c r="B851" s="105"/>
      <c r="C851" s="105"/>
      <c r="E851" s="109"/>
      <c r="F851" s="110"/>
      <c r="G851" s="107"/>
      <c r="H851" s="108"/>
      <c r="J851" s="108" t="str">
        <f>IFERROR(__xludf.DUMMYFUNCTION("""COMPUTED_VALUE"""),"")</f>
        <v/>
      </c>
      <c r="K851" s="105" t="str">
        <f>IFERROR(__xludf.DUMMYFUNCTION("""COMPUTED_VALUE"""),"")</f>
        <v/>
      </c>
      <c r="L851" s="105" t="str">
        <f>IFERROR(__xludf.DUMMYFUNCTION("""COMPUTED_VALUE"""),"")</f>
        <v/>
      </c>
      <c r="M851" s="105" t="str">
        <f>IFERROR(__xludf.DUMMYFUNCTION("""COMPUTED_VALUE"""),"")</f>
        <v/>
      </c>
      <c r="N851" s="105" t="str">
        <f>IFERROR(__xludf.DUMMYFUNCTION("""COMPUTED_VALUE"""),"")</f>
        <v/>
      </c>
      <c r="O851" s="105" t="str">
        <f>IFERROR(__xludf.DUMMYFUNCTION("""COMPUTED_VALUE"""),"")</f>
        <v/>
      </c>
      <c r="P851" s="105" t="str">
        <f>IFERROR(__xludf.DUMMYFUNCTION("""COMPUTED_VALUE"""),"")</f>
        <v/>
      </c>
      <c r="Q851" s="105" t="str">
        <f>IFERROR(__xludf.DUMMYFUNCTION("""COMPUTED_VALUE"""),"")</f>
        <v/>
      </c>
      <c r="R851" s="105" t="str">
        <f>IFERROR(__xludf.DUMMYFUNCTION("""COMPUTED_VALUE"""),"")</f>
        <v/>
      </c>
      <c r="S851" s="105" t="str">
        <f>IFERROR(__xludf.DUMMYFUNCTION("""COMPUTED_VALUE"""),"")</f>
        <v/>
      </c>
      <c r="T851" s="105" t="str">
        <f>IFERROR(__xludf.DUMMYFUNCTION("""COMPUTED_VALUE"""),"")</f>
        <v/>
      </c>
      <c r="U851" s="105" t="str">
        <f>IFERROR(__xludf.DUMMYFUNCTION("""COMPUTED_VALUE"""),"")</f>
        <v/>
      </c>
      <c r="V851" s="105" t="str">
        <f>IFERROR(__xludf.DUMMYFUNCTION("""COMPUTED_VALUE"""),"")</f>
        <v/>
      </c>
      <c r="W851" s="105" t="str">
        <f>IFERROR(__xludf.DUMMYFUNCTION("""COMPUTED_VALUE"""),"")</f>
        <v/>
      </c>
      <c r="X851" s="105" t="str">
        <f>IFERROR(__xludf.DUMMYFUNCTION("""COMPUTED_VALUE"""),"")</f>
        <v/>
      </c>
      <c r="Y851" s="105" t="str">
        <f>IFERROR(__xludf.DUMMYFUNCTION("""COMPUTED_VALUE"""),"")</f>
        <v/>
      </c>
      <c r="Z851" s="105" t="str">
        <f>IFERROR(__xludf.DUMMYFUNCTION("""COMPUTED_VALUE"""),"")</f>
        <v/>
      </c>
      <c r="AA851" s="105" t="str">
        <f>IFERROR(__xludf.DUMMYFUNCTION("""COMPUTED_VALUE"""),"")</f>
        <v/>
      </c>
      <c r="AB851" s="105" t="str">
        <f>IFERROR(__xludf.DUMMYFUNCTION("""COMPUTED_VALUE"""),"")</f>
        <v/>
      </c>
      <c r="AC851" s="105" t="str">
        <f>IFERROR(__xludf.DUMMYFUNCTION("""COMPUTED_VALUE"""),"")</f>
        <v/>
      </c>
      <c r="AD851" s="105" t="str">
        <f>IFERROR(__xludf.DUMMYFUNCTION("""COMPUTED_VALUE"""),"")</f>
        <v/>
      </c>
      <c r="AE851" s="105" t="str">
        <f>IFERROR(__xludf.DUMMYFUNCTION("""COMPUTED_VALUE"""),"")</f>
        <v/>
      </c>
      <c r="AF851" s="105" t="str">
        <f>IFERROR(__xludf.DUMMYFUNCTION("""COMPUTED_VALUE"""),"")</f>
        <v/>
      </c>
      <c r="AG851" s="105" t="str">
        <f>IFERROR(__xludf.DUMMYFUNCTION("""COMPUTED_VALUE"""),"")</f>
        <v/>
      </c>
      <c r="AH851" s="105" t="str">
        <f>IFERROR(__xludf.DUMMYFUNCTION("""COMPUTED_VALUE"""),"")</f>
        <v/>
      </c>
      <c r="AI851" s="105" t="str">
        <f>IFERROR(__xludf.DUMMYFUNCTION("""COMPUTED_VALUE"""),"")</f>
        <v/>
      </c>
      <c r="AJ851" s="105" t="str">
        <f>IFERROR(__xludf.DUMMYFUNCTION("""COMPUTED_VALUE"""),"")</f>
        <v/>
      </c>
      <c r="AK851" s="105" t="str">
        <f>IFERROR(__xludf.DUMMYFUNCTION("""COMPUTED_VALUE"""),"")</f>
        <v/>
      </c>
      <c r="AL851" s="105" t="str">
        <f>IFERROR(__xludf.DUMMYFUNCTION("""COMPUTED_VALUE"""),"")</f>
        <v/>
      </c>
      <c r="AM851" s="105" t="str">
        <f>IFERROR(__xludf.DUMMYFUNCTION("""COMPUTED_VALUE"""),"")</f>
        <v/>
      </c>
      <c r="AN851" s="105" t="str">
        <f>IFERROR(__xludf.DUMMYFUNCTION("""COMPUTED_VALUE"""),"")</f>
        <v/>
      </c>
    </row>
    <row r="852">
      <c r="B852" s="105"/>
      <c r="C852" s="105"/>
      <c r="E852" s="109"/>
      <c r="F852" s="110"/>
      <c r="G852" s="107"/>
      <c r="H852" s="108"/>
      <c r="J852" s="108" t="str">
        <f>IFERROR(__xludf.DUMMYFUNCTION("""COMPUTED_VALUE"""),"")</f>
        <v/>
      </c>
      <c r="K852" s="105" t="str">
        <f>IFERROR(__xludf.DUMMYFUNCTION("""COMPUTED_VALUE"""),"")</f>
        <v/>
      </c>
      <c r="L852" s="105" t="str">
        <f>IFERROR(__xludf.DUMMYFUNCTION("""COMPUTED_VALUE"""),"")</f>
        <v/>
      </c>
      <c r="M852" s="105" t="str">
        <f>IFERROR(__xludf.DUMMYFUNCTION("""COMPUTED_VALUE"""),"")</f>
        <v/>
      </c>
      <c r="N852" s="105" t="str">
        <f>IFERROR(__xludf.DUMMYFUNCTION("""COMPUTED_VALUE"""),"")</f>
        <v/>
      </c>
      <c r="O852" s="105" t="str">
        <f>IFERROR(__xludf.DUMMYFUNCTION("""COMPUTED_VALUE"""),"")</f>
        <v/>
      </c>
      <c r="P852" s="105" t="str">
        <f>IFERROR(__xludf.DUMMYFUNCTION("""COMPUTED_VALUE"""),"")</f>
        <v/>
      </c>
      <c r="Q852" s="105" t="str">
        <f>IFERROR(__xludf.DUMMYFUNCTION("""COMPUTED_VALUE"""),"")</f>
        <v/>
      </c>
      <c r="R852" s="105" t="str">
        <f>IFERROR(__xludf.DUMMYFUNCTION("""COMPUTED_VALUE"""),"")</f>
        <v/>
      </c>
      <c r="S852" s="105" t="str">
        <f>IFERROR(__xludf.DUMMYFUNCTION("""COMPUTED_VALUE"""),"")</f>
        <v/>
      </c>
      <c r="T852" s="105" t="str">
        <f>IFERROR(__xludf.DUMMYFUNCTION("""COMPUTED_VALUE"""),"")</f>
        <v/>
      </c>
      <c r="U852" s="105" t="str">
        <f>IFERROR(__xludf.DUMMYFUNCTION("""COMPUTED_VALUE"""),"")</f>
        <v/>
      </c>
      <c r="V852" s="105" t="str">
        <f>IFERROR(__xludf.DUMMYFUNCTION("""COMPUTED_VALUE"""),"")</f>
        <v/>
      </c>
      <c r="W852" s="105" t="str">
        <f>IFERROR(__xludf.DUMMYFUNCTION("""COMPUTED_VALUE"""),"")</f>
        <v/>
      </c>
      <c r="X852" s="105" t="str">
        <f>IFERROR(__xludf.DUMMYFUNCTION("""COMPUTED_VALUE"""),"")</f>
        <v/>
      </c>
      <c r="Y852" s="105" t="str">
        <f>IFERROR(__xludf.DUMMYFUNCTION("""COMPUTED_VALUE"""),"")</f>
        <v/>
      </c>
      <c r="Z852" s="105" t="str">
        <f>IFERROR(__xludf.DUMMYFUNCTION("""COMPUTED_VALUE"""),"")</f>
        <v/>
      </c>
      <c r="AA852" s="105" t="str">
        <f>IFERROR(__xludf.DUMMYFUNCTION("""COMPUTED_VALUE"""),"")</f>
        <v/>
      </c>
      <c r="AB852" s="105" t="str">
        <f>IFERROR(__xludf.DUMMYFUNCTION("""COMPUTED_VALUE"""),"")</f>
        <v/>
      </c>
      <c r="AC852" s="105" t="str">
        <f>IFERROR(__xludf.DUMMYFUNCTION("""COMPUTED_VALUE"""),"")</f>
        <v/>
      </c>
      <c r="AD852" s="105" t="str">
        <f>IFERROR(__xludf.DUMMYFUNCTION("""COMPUTED_VALUE"""),"")</f>
        <v/>
      </c>
      <c r="AE852" s="105" t="str">
        <f>IFERROR(__xludf.DUMMYFUNCTION("""COMPUTED_VALUE"""),"")</f>
        <v/>
      </c>
      <c r="AF852" s="105" t="str">
        <f>IFERROR(__xludf.DUMMYFUNCTION("""COMPUTED_VALUE"""),"")</f>
        <v/>
      </c>
      <c r="AG852" s="105" t="str">
        <f>IFERROR(__xludf.DUMMYFUNCTION("""COMPUTED_VALUE"""),"")</f>
        <v/>
      </c>
      <c r="AH852" s="105" t="str">
        <f>IFERROR(__xludf.DUMMYFUNCTION("""COMPUTED_VALUE"""),"")</f>
        <v/>
      </c>
      <c r="AI852" s="105" t="str">
        <f>IFERROR(__xludf.DUMMYFUNCTION("""COMPUTED_VALUE"""),"")</f>
        <v/>
      </c>
      <c r="AJ852" s="105" t="str">
        <f>IFERROR(__xludf.DUMMYFUNCTION("""COMPUTED_VALUE"""),"")</f>
        <v/>
      </c>
      <c r="AK852" s="105" t="str">
        <f>IFERROR(__xludf.DUMMYFUNCTION("""COMPUTED_VALUE"""),"")</f>
        <v/>
      </c>
      <c r="AL852" s="105" t="str">
        <f>IFERROR(__xludf.DUMMYFUNCTION("""COMPUTED_VALUE"""),"")</f>
        <v/>
      </c>
      <c r="AM852" s="105" t="str">
        <f>IFERROR(__xludf.DUMMYFUNCTION("""COMPUTED_VALUE"""),"")</f>
        <v/>
      </c>
      <c r="AN852" s="105" t="str">
        <f>IFERROR(__xludf.DUMMYFUNCTION("""COMPUTED_VALUE"""),"")</f>
        <v/>
      </c>
    </row>
    <row r="853">
      <c r="B853" s="105"/>
      <c r="C853" s="105"/>
      <c r="E853" s="109"/>
      <c r="F853" s="110"/>
      <c r="G853" s="107"/>
      <c r="H853" s="108"/>
      <c r="J853" s="108" t="str">
        <f>IFERROR(__xludf.DUMMYFUNCTION("""COMPUTED_VALUE"""),"")</f>
        <v/>
      </c>
      <c r="K853" s="105" t="str">
        <f>IFERROR(__xludf.DUMMYFUNCTION("""COMPUTED_VALUE"""),"")</f>
        <v/>
      </c>
      <c r="L853" s="105" t="str">
        <f>IFERROR(__xludf.DUMMYFUNCTION("""COMPUTED_VALUE"""),"")</f>
        <v/>
      </c>
      <c r="M853" s="105" t="str">
        <f>IFERROR(__xludf.DUMMYFUNCTION("""COMPUTED_VALUE"""),"")</f>
        <v/>
      </c>
      <c r="N853" s="105" t="str">
        <f>IFERROR(__xludf.DUMMYFUNCTION("""COMPUTED_VALUE"""),"")</f>
        <v/>
      </c>
      <c r="O853" s="105" t="str">
        <f>IFERROR(__xludf.DUMMYFUNCTION("""COMPUTED_VALUE"""),"")</f>
        <v/>
      </c>
      <c r="P853" s="105" t="str">
        <f>IFERROR(__xludf.DUMMYFUNCTION("""COMPUTED_VALUE"""),"")</f>
        <v/>
      </c>
      <c r="Q853" s="105" t="str">
        <f>IFERROR(__xludf.DUMMYFUNCTION("""COMPUTED_VALUE"""),"")</f>
        <v/>
      </c>
      <c r="R853" s="105" t="str">
        <f>IFERROR(__xludf.DUMMYFUNCTION("""COMPUTED_VALUE"""),"")</f>
        <v/>
      </c>
      <c r="S853" s="105" t="str">
        <f>IFERROR(__xludf.DUMMYFUNCTION("""COMPUTED_VALUE"""),"")</f>
        <v/>
      </c>
      <c r="T853" s="105" t="str">
        <f>IFERROR(__xludf.DUMMYFUNCTION("""COMPUTED_VALUE"""),"")</f>
        <v/>
      </c>
      <c r="U853" s="105" t="str">
        <f>IFERROR(__xludf.DUMMYFUNCTION("""COMPUTED_VALUE"""),"")</f>
        <v/>
      </c>
      <c r="V853" s="105" t="str">
        <f>IFERROR(__xludf.DUMMYFUNCTION("""COMPUTED_VALUE"""),"")</f>
        <v/>
      </c>
      <c r="W853" s="105" t="str">
        <f>IFERROR(__xludf.DUMMYFUNCTION("""COMPUTED_VALUE"""),"")</f>
        <v/>
      </c>
      <c r="X853" s="105" t="str">
        <f>IFERROR(__xludf.DUMMYFUNCTION("""COMPUTED_VALUE"""),"")</f>
        <v/>
      </c>
      <c r="Y853" s="105" t="str">
        <f>IFERROR(__xludf.DUMMYFUNCTION("""COMPUTED_VALUE"""),"")</f>
        <v/>
      </c>
      <c r="Z853" s="105" t="str">
        <f>IFERROR(__xludf.DUMMYFUNCTION("""COMPUTED_VALUE"""),"")</f>
        <v/>
      </c>
      <c r="AA853" s="105" t="str">
        <f>IFERROR(__xludf.DUMMYFUNCTION("""COMPUTED_VALUE"""),"")</f>
        <v/>
      </c>
      <c r="AB853" s="105" t="str">
        <f>IFERROR(__xludf.DUMMYFUNCTION("""COMPUTED_VALUE"""),"")</f>
        <v/>
      </c>
      <c r="AC853" s="105" t="str">
        <f>IFERROR(__xludf.DUMMYFUNCTION("""COMPUTED_VALUE"""),"")</f>
        <v/>
      </c>
      <c r="AD853" s="105" t="str">
        <f>IFERROR(__xludf.DUMMYFUNCTION("""COMPUTED_VALUE"""),"")</f>
        <v/>
      </c>
      <c r="AE853" s="105" t="str">
        <f>IFERROR(__xludf.DUMMYFUNCTION("""COMPUTED_VALUE"""),"")</f>
        <v/>
      </c>
      <c r="AF853" s="105" t="str">
        <f>IFERROR(__xludf.DUMMYFUNCTION("""COMPUTED_VALUE"""),"")</f>
        <v/>
      </c>
      <c r="AG853" s="105" t="str">
        <f>IFERROR(__xludf.DUMMYFUNCTION("""COMPUTED_VALUE"""),"")</f>
        <v/>
      </c>
      <c r="AH853" s="105" t="str">
        <f>IFERROR(__xludf.DUMMYFUNCTION("""COMPUTED_VALUE"""),"")</f>
        <v/>
      </c>
      <c r="AI853" s="105" t="str">
        <f>IFERROR(__xludf.DUMMYFUNCTION("""COMPUTED_VALUE"""),"")</f>
        <v/>
      </c>
      <c r="AJ853" s="105" t="str">
        <f>IFERROR(__xludf.DUMMYFUNCTION("""COMPUTED_VALUE"""),"")</f>
        <v/>
      </c>
      <c r="AK853" s="105" t="str">
        <f>IFERROR(__xludf.DUMMYFUNCTION("""COMPUTED_VALUE"""),"")</f>
        <v/>
      </c>
      <c r="AL853" s="105" t="str">
        <f>IFERROR(__xludf.DUMMYFUNCTION("""COMPUTED_VALUE"""),"")</f>
        <v/>
      </c>
      <c r="AM853" s="105" t="str">
        <f>IFERROR(__xludf.DUMMYFUNCTION("""COMPUTED_VALUE"""),"")</f>
        <v/>
      </c>
      <c r="AN853" s="105" t="str">
        <f>IFERROR(__xludf.DUMMYFUNCTION("""COMPUTED_VALUE"""),"")</f>
        <v/>
      </c>
    </row>
    <row r="854">
      <c r="B854" s="105"/>
      <c r="C854" s="105"/>
      <c r="E854" s="109"/>
      <c r="F854" s="110"/>
      <c r="G854" s="107"/>
      <c r="H854" s="108"/>
      <c r="J854" s="108" t="str">
        <f>IFERROR(__xludf.DUMMYFUNCTION("""COMPUTED_VALUE"""),"")</f>
        <v/>
      </c>
      <c r="K854" s="105" t="str">
        <f>IFERROR(__xludf.DUMMYFUNCTION("""COMPUTED_VALUE"""),"")</f>
        <v/>
      </c>
      <c r="L854" s="105" t="str">
        <f>IFERROR(__xludf.DUMMYFUNCTION("""COMPUTED_VALUE"""),"")</f>
        <v/>
      </c>
      <c r="M854" s="105" t="str">
        <f>IFERROR(__xludf.DUMMYFUNCTION("""COMPUTED_VALUE"""),"")</f>
        <v/>
      </c>
      <c r="N854" s="105" t="str">
        <f>IFERROR(__xludf.DUMMYFUNCTION("""COMPUTED_VALUE"""),"")</f>
        <v/>
      </c>
      <c r="O854" s="105" t="str">
        <f>IFERROR(__xludf.DUMMYFUNCTION("""COMPUTED_VALUE"""),"")</f>
        <v/>
      </c>
      <c r="P854" s="105" t="str">
        <f>IFERROR(__xludf.DUMMYFUNCTION("""COMPUTED_VALUE"""),"")</f>
        <v/>
      </c>
      <c r="Q854" s="105" t="str">
        <f>IFERROR(__xludf.DUMMYFUNCTION("""COMPUTED_VALUE"""),"")</f>
        <v/>
      </c>
      <c r="R854" s="105" t="str">
        <f>IFERROR(__xludf.DUMMYFUNCTION("""COMPUTED_VALUE"""),"")</f>
        <v/>
      </c>
      <c r="S854" s="105" t="str">
        <f>IFERROR(__xludf.DUMMYFUNCTION("""COMPUTED_VALUE"""),"")</f>
        <v/>
      </c>
      <c r="T854" s="105" t="str">
        <f>IFERROR(__xludf.DUMMYFUNCTION("""COMPUTED_VALUE"""),"")</f>
        <v/>
      </c>
      <c r="U854" s="105" t="str">
        <f>IFERROR(__xludf.DUMMYFUNCTION("""COMPUTED_VALUE"""),"")</f>
        <v/>
      </c>
      <c r="V854" s="105" t="str">
        <f>IFERROR(__xludf.DUMMYFUNCTION("""COMPUTED_VALUE"""),"")</f>
        <v/>
      </c>
      <c r="W854" s="105" t="str">
        <f>IFERROR(__xludf.DUMMYFUNCTION("""COMPUTED_VALUE"""),"")</f>
        <v/>
      </c>
      <c r="X854" s="105" t="str">
        <f>IFERROR(__xludf.DUMMYFUNCTION("""COMPUTED_VALUE"""),"")</f>
        <v/>
      </c>
      <c r="Y854" s="105" t="str">
        <f>IFERROR(__xludf.DUMMYFUNCTION("""COMPUTED_VALUE"""),"")</f>
        <v/>
      </c>
      <c r="Z854" s="105" t="str">
        <f>IFERROR(__xludf.DUMMYFUNCTION("""COMPUTED_VALUE"""),"")</f>
        <v/>
      </c>
      <c r="AA854" s="105" t="str">
        <f>IFERROR(__xludf.DUMMYFUNCTION("""COMPUTED_VALUE"""),"")</f>
        <v/>
      </c>
      <c r="AB854" s="105" t="str">
        <f>IFERROR(__xludf.DUMMYFUNCTION("""COMPUTED_VALUE"""),"")</f>
        <v/>
      </c>
      <c r="AC854" s="105" t="str">
        <f>IFERROR(__xludf.DUMMYFUNCTION("""COMPUTED_VALUE"""),"")</f>
        <v/>
      </c>
      <c r="AD854" s="105" t="str">
        <f>IFERROR(__xludf.DUMMYFUNCTION("""COMPUTED_VALUE"""),"")</f>
        <v/>
      </c>
      <c r="AE854" s="105" t="str">
        <f>IFERROR(__xludf.DUMMYFUNCTION("""COMPUTED_VALUE"""),"")</f>
        <v/>
      </c>
      <c r="AF854" s="105" t="str">
        <f>IFERROR(__xludf.DUMMYFUNCTION("""COMPUTED_VALUE"""),"")</f>
        <v/>
      </c>
      <c r="AG854" s="105" t="str">
        <f>IFERROR(__xludf.DUMMYFUNCTION("""COMPUTED_VALUE"""),"")</f>
        <v/>
      </c>
      <c r="AH854" s="105" t="str">
        <f>IFERROR(__xludf.DUMMYFUNCTION("""COMPUTED_VALUE"""),"")</f>
        <v/>
      </c>
      <c r="AI854" s="105" t="str">
        <f>IFERROR(__xludf.DUMMYFUNCTION("""COMPUTED_VALUE"""),"")</f>
        <v/>
      </c>
      <c r="AJ854" s="105" t="str">
        <f>IFERROR(__xludf.DUMMYFUNCTION("""COMPUTED_VALUE"""),"")</f>
        <v/>
      </c>
      <c r="AK854" s="105" t="str">
        <f>IFERROR(__xludf.DUMMYFUNCTION("""COMPUTED_VALUE"""),"")</f>
        <v/>
      </c>
      <c r="AL854" s="105" t="str">
        <f>IFERROR(__xludf.DUMMYFUNCTION("""COMPUTED_VALUE"""),"")</f>
        <v/>
      </c>
      <c r="AM854" s="105" t="str">
        <f>IFERROR(__xludf.DUMMYFUNCTION("""COMPUTED_VALUE"""),"")</f>
        <v/>
      </c>
      <c r="AN854" s="105" t="str">
        <f>IFERROR(__xludf.DUMMYFUNCTION("""COMPUTED_VALUE"""),"")</f>
        <v/>
      </c>
    </row>
    <row r="855">
      <c r="B855" s="105"/>
      <c r="C855" s="105"/>
      <c r="E855" s="109"/>
      <c r="F855" s="110"/>
      <c r="G855" s="107"/>
      <c r="H855" s="108"/>
      <c r="J855" s="108" t="str">
        <f>IFERROR(__xludf.DUMMYFUNCTION("""COMPUTED_VALUE"""),"")</f>
        <v/>
      </c>
      <c r="K855" s="105" t="str">
        <f>IFERROR(__xludf.DUMMYFUNCTION("""COMPUTED_VALUE"""),"")</f>
        <v/>
      </c>
      <c r="L855" s="105" t="str">
        <f>IFERROR(__xludf.DUMMYFUNCTION("""COMPUTED_VALUE"""),"")</f>
        <v/>
      </c>
      <c r="M855" s="105" t="str">
        <f>IFERROR(__xludf.DUMMYFUNCTION("""COMPUTED_VALUE"""),"")</f>
        <v/>
      </c>
      <c r="N855" s="105" t="str">
        <f>IFERROR(__xludf.DUMMYFUNCTION("""COMPUTED_VALUE"""),"")</f>
        <v/>
      </c>
      <c r="O855" s="105" t="str">
        <f>IFERROR(__xludf.DUMMYFUNCTION("""COMPUTED_VALUE"""),"")</f>
        <v/>
      </c>
      <c r="P855" s="105" t="str">
        <f>IFERROR(__xludf.DUMMYFUNCTION("""COMPUTED_VALUE"""),"")</f>
        <v/>
      </c>
      <c r="Q855" s="105" t="str">
        <f>IFERROR(__xludf.DUMMYFUNCTION("""COMPUTED_VALUE"""),"")</f>
        <v/>
      </c>
      <c r="R855" s="105" t="str">
        <f>IFERROR(__xludf.DUMMYFUNCTION("""COMPUTED_VALUE"""),"")</f>
        <v/>
      </c>
      <c r="S855" s="105" t="str">
        <f>IFERROR(__xludf.DUMMYFUNCTION("""COMPUTED_VALUE"""),"")</f>
        <v/>
      </c>
      <c r="T855" s="105" t="str">
        <f>IFERROR(__xludf.DUMMYFUNCTION("""COMPUTED_VALUE"""),"")</f>
        <v/>
      </c>
      <c r="U855" s="105" t="str">
        <f>IFERROR(__xludf.DUMMYFUNCTION("""COMPUTED_VALUE"""),"")</f>
        <v/>
      </c>
      <c r="V855" s="105" t="str">
        <f>IFERROR(__xludf.DUMMYFUNCTION("""COMPUTED_VALUE"""),"")</f>
        <v/>
      </c>
      <c r="W855" s="105" t="str">
        <f>IFERROR(__xludf.DUMMYFUNCTION("""COMPUTED_VALUE"""),"")</f>
        <v/>
      </c>
      <c r="X855" s="105" t="str">
        <f>IFERROR(__xludf.DUMMYFUNCTION("""COMPUTED_VALUE"""),"")</f>
        <v/>
      </c>
      <c r="Y855" s="105" t="str">
        <f>IFERROR(__xludf.DUMMYFUNCTION("""COMPUTED_VALUE"""),"")</f>
        <v/>
      </c>
      <c r="Z855" s="105" t="str">
        <f>IFERROR(__xludf.DUMMYFUNCTION("""COMPUTED_VALUE"""),"")</f>
        <v/>
      </c>
      <c r="AA855" s="105" t="str">
        <f>IFERROR(__xludf.DUMMYFUNCTION("""COMPUTED_VALUE"""),"")</f>
        <v/>
      </c>
      <c r="AB855" s="105" t="str">
        <f>IFERROR(__xludf.DUMMYFUNCTION("""COMPUTED_VALUE"""),"")</f>
        <v/>
      </c>
      <c r="AC855" s="105" t="str">
        <f>IFERROR(__xludf.DUMMYFUNCTION("""COMPUTED_VALUE"""),"")</f>
        <v/>
      </c>
      <c r="AD855" s="105" t="str">
        <f>IFERROR(__xludf.DUMMYFUNCTION("""COMPUTED_VALUE"""),"")</f>
        <v/>
      </c>
      <c r="AE855" s="105" t="str">
        <f>IFERROR(__xludf.DUMMYFUNCTION("""COMPUTED_VALUE"""),"")</f>
        <v/>
      </c>
      <c r="AF855" s="105" t="str">
        <f>IFERROR(__xludf.DUMMYFUNCTION("""COMPUTED_VALUE"""),"")</f>
        <v/>
      </c>
      <c r="AG855" s="105" t="str">
        <f>IFERROR(__xludf.DUMMYFUNCTION("""COMPUTED_VALUE"""),"")</f>
        <v/>
      </c>
      <c r="AH855" s="105" t="str">
        <f>IFERROR(__xludf.DUMMYFUNCTION("""COMPUTED_VALUE"""),"")</f>
        <v/>
      </c>
      <c r="AI855" s="105" t="str">
        <f>IFERROR(__xludf.DUMMYFUNCTION("""COMPUTED_VALUE"""),"")</f>
        <v/>
      </c>
      <c r="AJ855" s="105" t="str">
        <f>IFERROR(__xludf.DUMMYFUNCTION("""COMPUTED_VALUE"""),"")</f>
        <v/>
      </c>
      <c r="AK855" s="105" t="str">
        <f>IFERROR(__xludf.DUMMYFUNCTION("""COMPUTED_VALUE"""),"")</f>
        <v/>
      </c>
      <c r="AL855" s="105" t="str">
        <f>IFERROR(__xludf.DUMMYFUNCTION("""COMPUTED_VALUE"""),"")</f>
        <v/>
      </c>
      <c r="AM855" s="105" t="str">
        <f>IFERROR(__xludf.DUMMYFUNCTION("""COMPUTED_VALUE"""),"")</f>
        <v/>
      </c>
      <c r="AN855" s="105" t="str">
        <f>IFERROR(__xludf.DUMMYFUNCTION("""COMPUTED_VALUE"""),"")</f>
        <v/>
      </c>
    </row>
    <row r="856">
      <c r="B856" s="105"/>
      <c r="C856" s="105"/>
      <c r="E856" s="109"/>
      <c r="F856" s="110"/>
      <c r="G856" s="107"/>
      <c r="H856" s="108"/>
      <c r="J856" s="108" t="str">
        <f>IFERROR(__xludf.DUMMYFUNCTION("""COMPUTED_VALUE"""),"")</f>
        <v/>
      </c>
      <c r="K856" s="105" t="str">
        <f>IFERROR(__xludf.DUMMYFUNCTION("""COMPUTED_VALUE"""),"")</f>
        <v/>
      </c>
      <c r="L856" s="105" t="str">
        <f>IFERROR(__xludf.DUMMYFUNCTION("""COMPUTED_VALUE"""),"")</f>
        <v/>
      </c>
      <c r="M856" s="105" t="str">
        <f>IFERROR(__xludf.DUMMYFUNCTION("""COMPUTED_VALUE"""),"")</f>
        <v/>
      </c>
      <c r="N856" s="105" t="str">
        <f>IFERROR(__xludf.DUMMYFUNCTION("""COMPUTED_VALUE"""),"")</f>
        <v/>
      </c>
      <c r="O856" s="105" t="str">
        <f>IFERROR(__xludf.DUMMYFUNCTION("""COMPUTED_VALUE"""),"")</f>
        <v/>
      </c>
      <c r="P856" s="105" t="str">
        <f>IFERROR(__xludf.DUMMYFUNCTION("""COMPUTED_VALUE"""),"")</f>
        <v/>
      </c>
      <c r="Q856" s="105" t="str">
        <f>IFERROR(__xludf.DUMMYFUNCTION("""COMPUTED_VALUE"""),"")</f>
        <v/>
      </c>
      <c r="R856" s="105" t="str">
        <f>IFERROR(__xludf.DUMMYFUNCTION("""COMPUTED_VALUE"""),"")</f>
        <v/>
      </c>
      <c r="S856" s="105" t="str">
        <f>IFERROR(__xludf.DUMMYFUNCTION("""COMPUTED_VALUE"""),"")</f>
        <v/>
      </c>
      <c r="T856" s="105" t="str">
        <f>IFERROR(__xludf.DUMMYFUNCTION("""COMPUTED_VALUE"""),"")</f>
        <v/>
      </c>
      <c r="U856" s="105" t="str">
        <f>IFERROR(__xludf.DUMMYFUNCTION("""COMPUTED_VALUE"""),"")</f>
        <v/>
      </c>
      <c r="V856" s="105" t="str">
        <f>IFERROR(__xludf.DUMMYFUNCTION("""COMPUTED_VALUE"""),"")</f>
        <v/>
      </c>
      <c r="W856" s="105" t="str">
        <f>IFERROR(__xludf.DUMMYFUNCTION("""COMPUTED_VALUE"""),"")</f>
        <v/>
      </c>
      <c r="X856" s="105" t="str">
        <f>IFERROR(__xludf.DUMMYFUNCTION("""COMPUTED_VALUE"""),"")</f>
        <v/>
      </c>
      <c r="Y856" s="105" t="str">
        <f>IFERROR(__xludf.DUMMYFUNCTION("""COMPUTED_VALUE"""),"")</f>
        <v/>
      </c>
      <c r="Z856" s="105" t="str">
        <f>IFERROR(__xludf.DUMMYFUNCTION("""COMPUTED_VALUE"""),"")</f>
        <v/>
      </c>
      <c r="AA856" s="105" t="str">
        <f>IFERROR(__xludf.DUMMYFUNCTION("""COMPUTED_VALUE"""),"")</f>
        <v/>
      </c>
      <c r="AB856" s="105" t="str">
        <f>IFERROR(__xludf.DUMMYFUNCTION("""COMPUTED_VALUE"""),"")</f>
        <v/>
      </c>
      <c r="AC856" s="105" t="str">
        <f>IFERROR(__xludf.DUMMYFUNCTION("""COMPUTED_VALUE"""),"")</f>
        <v/>
      </c>
      <c r="AD856" s="105" t="str">
        <f>IFERROR(__xludf.DUMMYFUNCTION("""COMPUTED_VALUE"""),"")</f>
        <v/>
      </c>
      <c r="AE856" s="105" t="str">
        <f>IFERROR(__xludf.DUMMYFUNCTION("""COMPUTED_VALUE"""),"")</f>
        <v/>
      </c>
      <c r="AF856" s="105" t="str">
        <f>IFERROR(__xludf.DUMMYFUNCTION("""COMPUTED_VALUE"""),"")</f>
        <v/>
      </c>
      <c r="AG856" s="105" t="str">
        <f>IFERROR(__xludf.DUMMYFUNCTION("""COMPUTED_VALUE"""),"")</f>
        <v/>
      </c>
      <c r="AH856" s="105" t="str">
        <f>IFERROR(__xludf.DUMMYFUNCTION("""COMPUTED_VALUE"""),"")</f>
        <v/>
      </c>
      <c r="AI856" s="105" t="str">
        <f>IFERROR(__xludf.DUMMYFUNCTION("""COMPUTED_VALUE"""),"")</f>
        <v/>
      </c>
      <c r="AJ856" s="105" t="str">
        <f>IFERROR(__xludf.DUMMYFUNCTION("""COMPUTED_VALUE"""),"")</f>
        <v/>
      </c>
      <c r="AK856" s="105" t="str">
        <f>IFERROR(__xludf.DUMMYFUNCTION("""COMPUTED_VALUE"""),"")</f>
        <v/>
      </c>
      <c r="AL856" s="105" t="str">
        <f>IFERROR(__xludf.DUMMYFUNCTION("""COMPUTED_VALUE"""),"")</f>
        <v/>
      </c>
      <c r="AM856" s="105" t="str">
        <f>IFERROR(__xludf.DUMMYFUNCTION("""COMPUTED_VALUE"""),"")</f>
        <v/>
      </c>
      <c r="AN856" s="105" t="str">
        <f>IFERROR(__xludf.DUMMYFUNCTION("""COMPUTED_VALUE"""),"")</f>
        <v/>
      </c>
    </row>
    <row r="857">
      <c r="B857" s="105"/>
      <c r="C857" s="105"/>
      <c r="E857" s="109"/>
      <c r="F857" s="110"/>
      <c r="G857" s="107"/>
      <c r="H857" s="108"/>
      <c r="J857" s="108" t="str">
        <f>IFERROR(__xludf.DUMMYFUNCTION("""COMPUTED_VALUE"""),"")</f>
        <v/>
      </c>
      <c r="K857" s="105" t="str">
        <f>IFERROR(__xludf.DUMMYFUNCTION("""COMPUTED_VALUE"""),"")</f>
        <v/>
      </c>
      <c r="L857" s="105" t="str">
        <f>IFERROR(__xludf.DUMMYFUNCTION("""COMPUTED_VALUE"""),"")</f>
        <v/>
      </c>
      <c r="M857" s="105" t="str">
        <f>IFERROR(__xludf.DUMMYFUNCTION("""COMPUTED_VALUE"""),"")</f>
        <v/>
      </c>
      <c r="N857" s="105" t="str">
        <f>IFERROR(__xludf.DUMMYFUNCTION("""COMPUTED_VALUE"""),"")</f>
        <v/>
      </c>
      <c r="O857" s="105" t="str">
        <f>IFERROR(__xludf.DUMMYFUNCTION("""COMPUTED_VALUE"""),"")</f>
        <v/>
      </c>
      <c r="P857" s="105" t="str">
        <f>IFERROR(__xludf.DUMMYFUNCTION("""COMPUTED_VALUE"""),"")</f>
        <v/>
      </c>
      <c r="Q857" s="105" t="str">
        <f>IFERROR(__xludf.DUMMYFUNCTION("""COMPUTED_VALUE"""),"")</f>
        <v/>
      </c>
      <c r="R857" s="105" t="str">
        <f>IFERROR(__xludf.DUMMYFUNCTION("""COMPUTED_VALUE"""),"")</f>
        <v/>
      </c>
      <c r="S857" s="105" t="str">
        <f>IFERROR(__xludf.DUMMYFUNCTION("""COMPUTED_VALUE"""),"")</f>
        <v/>
      </c>
      <c r="T857" s="105" t="str">
        <f>IFERROR(__xludf.DUMMYFUNCTION("""COMPUTED_VALUE"""),"")</f>
        <v/>
      </c>
      <c r="U857" s="105" t="str">
        <f>IFERROR(__xludf.DUMMYFUNCTION("""COMPUTED_VALUE"""),"")</f>
        <v/>
      </c>
      <c r="V857" s="105" t="str">
        <f>IFERROR(__xludf.DUMMYFUNCTION("""COMPUTED_VALUE"""),"")</f>
        <v/>
      </c>
      <c r="W857" s="105" t="str">
        <f>IFERROR(__xludf.DUMMYFUNCTION("""COMPUTED_VALUE"""),"")</f>
        <v/>
      </c>
      <c r="X857" s="105" t="str">
        <f>IFERROR(__xludf.DUMMYFUNCTION("""COMPUTED_VALUE"""),"")</f>
        <v/>
      </c>
      <c r="Y857" s="105" t="str">
        <f>IFERROR(__xludf.DUMMYFUNCTION("""COMPUTED_VALUE"""),"")</f>
        <v/>
      </c>
      <c r="Z857" s="105" t="str">
        <f>IFERROR(__xludf.DUMMYFUNCTION("""COMPUTED_VALUE"""),"")</f>
        <v/>
      </c>
      <c r="AA857" s="105" t="str">
        <f>IFERROR(__xludf.DUMMYFUNCTION("""COMPUTED_VALUE"""),"")</f>
        <v/>
      </c>
      <c r="AB857" s="105" t="str">
        <f>IFERROR(__xludf.DUMMYFUNCTION("""COMPUTED_VALUE"""),"")</f>
        <v/>
      </c>
      <c r="AC857" s="105" t="str">
        <f>IFERROR(__xludf.DUMMYFUNCTION("""COMPUTED_VALUE"""),"")</f>
        <v/>
      </c>
      <c r="AD857" s="105" t="str">
        <f>IFERROR(__xludf.DUMMYFUNCTION("""COMPUTED_VALUE"""),"")</f>
        <v/>
      </c>
      <c r="AE857" s="105" t="str">
        <f>IFERROR(__xludf.DUMMYFUNCTION("""COMPUTED_VALUE"""),"")</f>
        <v/>
      </c>
      <c r="AF857" s="105" t="str">
        <f>IFERROR(__xludf.DUMMYFUNCTION("""COMPUTED_VALUE"""),"")</f>
        <v/>
      </c>
      <c r="AG857" s="105" t="str">
        <f>IFERROR(__xludf.DUMMYFUNCTION("""COMPUTED_VALUE"""),"")</f>
        <v/>
      </c>
      <c r="AH857" s="105" t="str">
        <f>IFERROR(__xludf.DUMMYFUNCTION("""COMPUTED_VALUE"""),"")</f>
        <v/>
      </c>
      <c r="AI857" s="105" t="str">
        <f>IFERROR(__xludf.DUMMYFUNCTION("""COMPUTED_VALUE"""),"")</f>
        <v/>
      </c>
      <c r="AJ857" s="105" t="str">
        <f>IFERROR(__xludf.DUMMYFUNCTION("""COMPUTED_VALUE"""),"")</f>
        <v/>
      </c>
      <c r="AK857" s="105" t="str">
        <f>IFERROR(__xludf.DUMMYFUNCTION("""COMPUTED_VALUE"""),"")</f>
        <v/>
      </c>
      <c r="AL857" s="105" t="str">
        <f>IFERROR(__xludf.DUMMYFUNCTION("""COMPUTED_VALUE"""),"")</f>
        <v/>
      </c>
      <c r="AM857" s="105" t="str">
        <f>IFERROR(__xludf.DUMMYFUNCTION("""COMPUTED_VALUE"""),"")</f>
        <v/>
      </c>
      <c r="AN857" s="105" t="str">
        <f>IFERROR(__xludf.DUMMYFUNCTION("""COMPUTED_VALUE"""),"")</f>
        <v/>
      </c>
    </row>
    <row r="858">
      <c r="B858" s="105"/>
      <c r="C858" s="105"/>
      <c r="E858" s="109"/>
      <c r="F858" s="110"/>
      <c r="G858" s="107"/>
      <c r="H858" s="108"/>
      <c r="J858" s="108" t="str">
        <f>IFERROR(__xludf.DUMMYFUNCTION("""COMPUTED_VALUE"""),"")</f>
        <v/>
      </c>
      <c r="K858" s="105" t="str">
        <f>IFERROR(__xludf.DUMMYFUNCTION("""COMPUTED_VALUE"""),"")</f>
        <v/>
      </c>
      <c r="L858" s="105" t="str">
        <f>IFERROR(__xludf.DUMMYFUNCTION("""COMPUTED_VALUE"""),"")</f>
        <v/>
      </c>
      <c r="M858" s="105" t="str">
        <f>IFERROR(__xludf.DUMMYFUNCTION("""COMPUTED_VALUE"""),"")</f>
        <v/>
      </c>
      <c r="N858" s="105" t="str">
        <f>IFERROR(__xludf.DUMMYFUNCTION("""COMPUTED_VALUE"""),"")</f>
        <v/>
      </c>
      <c r="O858" s="105" t="str">
        <f>IFERROR(__xludf.DUMMYFUNCTION("""COMPUTED_VALUE"""),"")</f>
        <v/>
      </c>
      <c r="P858" s="105" t="str">
        <f>IFERROR(__xludf.DUMMYFUNCTION("""COMPUTED_VALUE"""),"")</f>
        <v/>
      </c>
      <c r="Q858" s="105" t="str">
        <f>IFERROR(__xludf.DUMMYFUNCTION("""COMPUTED_VALUE"""),"")</f>
        <v/>
      </c>
      <c r="R858" s="105" t="str">
        <f>IFERROR(__xludf.DUMMYFUNCTION("""COMPUTED_VALUE"""),"")</f>
        <v/>
      </c>
      <c r="S858" s="105" t="str">
        <f>IFERROR(__xludf.DUMMYFUNCTION("""COMPUTED_VALUE"""),"")</f>
        <v/>
      </c>
      <c r="T858" s="105" t="str">
        <f>IFERROR(__xludf.DUMMYFUNCTION("""COMPUTED_VALUE"""),"")</f>
        <v/>
      </c>
      <c r="U858" s="105" t="str">
        <f>IFERROR(__xludf.DUMMYFUNCTION("""COMPUTED_VALUE"""),"")</f>
        <v/>
      </c>
      <c r="V858" s="105" t="str">
        <f>IFERROR(__xludf.DUMMYFUNCTION("""COMPUTED_VALUE"""),"")</f>
        <v/>
      </c>
      <c r="W858" s="105" t="str">
        <f>IFERROR(__xludf.DUMMYFUNCTION("""COMPUTED_VALUE"""),"")</f>
        <v/>
      </c>
      <c r="X858" s="105" t="str">
        <f>IFERROR(__xludf.DUMMYFUNCTION("""COMPUTED_VALUE"""),"")</f>
        <v/>
      </c>
      <c r="Y858" s="105" t="str">
        <f>IFERROR(__xludf.DUMMYFUNCTION("""COMPUTED_VALUE"""),"")</f>
        <v/>
      </c>
      <c r="Z858" s="105" t="str">
        <f>IFERROR(__xludf.DUMMYFUNCTION("""COMPUTED_VALUE"""),"")</f>
        <v/>
      </c>
      <c r="AA858" s="105" t="str">
        <f>IFERROR(__xludf.DUMMYFUNCTION("""COMPUTED_VALUE"""),"")</f>
        <v/>
      </c>
      <c r="AB858" s="105" t="str">
        <f>IFERROR(__xludf.DUMMYFUNCTION("""COMPUTED_VALUE"""),"")</f>
        <v/>
      </c>
      <c r="AC858" s="105" t="str">
        <f>IFERROR(__xludf.DUMMYFUNCTION("""COMPUTED_VALUE"""),"")</f>
        <v/>
      </c>
      <c r="AD858" s="105" t="str">
        <f>IFERROR(__xludf.DUMMYFUNCTION("""COMPUTED_VALUE"""),"")</f>
        <v/>
      </c>
      <c r="AE858" s="105" t="str">
        <f>IFERROR(__xludf.DUMMYFUNCTION("""COMPUTED_VALUE"""),"")</f>
        <v/>
      </c>
      <c r="AF858" s="105" t="str">
        <f>IFERROR(__xludf.DUMMYFUNCTION("""COMPUTED_VALUE"""),"")</f>
        <v/>
      </c>
      <c r="AG858" s="105" t="str">
        <f>IFERROR(__xludf.DUMMYFUNCTION("""COMPUTED_VALUE"""),"")</f>
        <v/>
      </c>
      <c r="AH858" s="105" t="str">
        <f>IFERROR(__xludf.DUMMYFUNCTION("""COMPUTED_VALUE"""),"")</f>
        <v/>
      </c>
      <c r="AI858" s="105" t="str">
        <f>IFERROR(__xludf.DUMMYFUNCTION("""COMPUTED_VALUE"""),"")</f>
        <v/>
      </c>
      <c r="AJ858" s="105" t="str">
        <f>IFERROR(__xludf.DUMMYFUNCTION("""COMPUTED_VALUE"""),"")</f>
        <v/>
      </c>
      <c r="AK858" s="105" t="str">
        <f>IFERROR(__xludf.DUMMYFUNCTION("""COMPUTED_VALUE"""),"")</f>
        <v/>
      </c>
      <c r="AL858" s="105" t="str">
        <f>IFERROR(__xludf.DUMMYFUNCTION("""COMPUTED_VALUE"""),"")</f>
        <v/>
      </c>
      <c r="AM858" s="105" t="str">
        <f>IFERROR(__xludf.DUMMYFUNCTION("""COMPUTED_VALUE"""),"")</f>
        <v/>
      </c>
      <c r="AN858" s="105" t="str">
        <f>IFERROR(__xludf.DUMMYFUNCTION("""COMPUTED_VALUE"""),"")</f>
        <v/>
      </c>
    </row>
    <row r="859">
      <c r="B859" s="105"/>
      <c r="C859" s="105"/>
      <c r="E859" s="109"/>
      <c r="F859" s="110"/>
      <c r="G859" s="107"/>
      <c r="H859" s="108"/>
      <c r="J859" s="108" t="str">
        <f>IFERROR(__xludf.DUMMYFUNCTION("""COMPUTED_VALUE"""),"")</f>
        <v/>
      </c>
      <c r="K859" s="105" t="str">
        <f>IFERROR(__xludf.DUMMYFUNCTION("""COMPUTED_VALUE"""),"")</f>
        <v/>
      </c>
      <c r="L859" s="105" t="str">
        <f>IFERROR(__xludf.DUMMYFUNCTION("""COMPUTED_VALUE"""),"")</f>
        <v/>
      </c>
      <c r="M859" s="105" t="str">
        <f>IFERROR(__xludf.DUMMYFUNCTION("""COMPUTED_VALUE"""),"")</f>
        <v/>
      </c>
      <c r="N859" s="105" t="str">
        <f>IFERROR(__xludf.DUMMYFUNCTION("""COMPUTED_VALUE"""),"")</f>
        <v/>
      </c>
      <c r="O859" s="105" t="str">
        <f>IFERROR(__xludf.DUMMYFUNCTION("""COMPUTED_VALUE"""),"")</f>
        <v/>
      </c>
      <c r="P859" s="105" t="str">
        <f>IFERROR(__xludf.DUMMYFUNCTION("""COMPUTED_VALUE"""),"")</f>
        <v/>
      </c>
      <c r="Q859" s="105" t="str">
        <f>IFERROR(__xludf.DUMMYFUNCTION("""COMPUTED_VALUE"""),"")</f>
        <v/>
      </c>
      <c r="R859" s="105" t="str">
        <f>IFERROR(__xludf.DUMMYFUNCTION("""COMPUTED_VALUE"""),"")</f>
        <v/>
      </c>
      <c r="S859" s="105" t="str">
        <f>IFERROR(__xludf.DUMMYFUNCTION("""COMPUTED_VALUE"""),"")</f>
        <v/>
      </c>
      <c r="T859" s="105" t="str">
        <f>IFERROR(__xludf.DUMMYFUNCTION("""COMPUTED_VALUE"""),"")</f>
        <v/>
      </c>
      <c r="U859" s="105" t="str">
        <f>IFERROR(__xludf.DUMMYFUNCTION("""COMPUTED_VALUE"""),"")</f>
        <v/>
      </c>
      <c r="V859" s="105" t="str">
        <f>IFERROR(__xludf.DUMMYFUNCTION("""COMPUTED_VALUE"""),"")</f>
        <v/>
      </c>
      <c r="W859" s="105" t="str">
        <f>IFERROR(__xludf.DUMMYFUNCTION("""COMPUTED_VALUE"""),"")</f>
        <v/>
      </c>
      <c r="X859" s="105" t="str">
        <f>IFERROR(__xludf.DUMMYFUNCTION("""COMPUTED_VALUE"""),"")</f>
        <v/>
      </c>
      <c r="Y859" s="105" t="str">
        <f>IFERROR(__xludf.DUMMYFUNCTION("""COMPUTED_VALUE"""),"")</f>
        <v/>
      </c>
      <c r="Z859" s="105" t="str">
        <f>IFERROR(__xludf.DUMMYFUNCTION("""COMPUTED_VALUE"""),"")</f>
        <v/>
      </c>
      <c r="AA859" s="105" t="str">
        <f>IFERROR(__xludf.DUMMYFUNCTION("""COMPUTED_VALUE"""),"")</f>
        <v/>
      </c>
      <c r="AB859" s="105" t="str">
        <f>IFERROR(__xludf.DUMMYFUNCTION("""COMPUTED_VALUE"""),"")</f>
        <v/>
      </c>
      <c r="AC859" s="105" t="str">
        <f>IFERROR(__xludf.DUMMYFUNCTION("""COMPUTED_VALUE"""),"")</f>
        <v/>
      </c>
      <c r="AD859" s="105" t="str">
        <f>IFERROR(__xludf.DUMMYFUNCTION("""COMPUTED_VALUE"""),"")</f>
        <v/>
      </c>
      <c r="AE859" s="105" t="str">
        <f>IFERROR(__xludf.DUMMYFUNCTION("""COMPUTED_VALUE"""),"")</f>
        <v/>
      </c>
      <c r="AF859" s="105" t="str">
        <f>IFERROR(__xludf.DUMMYFUNCTION("""COMPUTED_VALUE"""),"")</f>
        <v/>
      </c>
      <c r="AG859" s="105" t="str">
        <f>IFERROR(__xludf.DUMMYFUNCTION("""COMPUTED_VALUE"""),"")</f>
        <v/>
      </c>
      <c r="AH859" s="105" t="str">
        <f>IFERROR(__xludf.DUMMYFUNCTION("""COMPUTED_VALUE"""),"")</f>
        <v/>
      </c>
      <c r="AI859" s="105" t="str">
        <f>IFERROR(__xludf.DUMMYFUNCTION("""COMPUTED_VALUE"""),"")</f>
        <v/>
      </c>
      <c r="AJ859" s="105" t="str">
        <f>IFERROR(__xludf.DUMMYFUNCTION("""COMPUTED_VALUE"""),"")</f>
        <v/>
      </c>
      <c r="AK859" s="105" t="str">
        <f>IFERROR(__xludf.DUMMYFUNCTION("""COMPUTED_VALUE"""),"")</f>
        <v/>
      </c>
      <c r="AL859" s="105" t="str">
        <f>IFERROR(__xludf.DUMMYFUNCTION("""COMPUTED_VALUE"""),"")</f>
        <v/>
      </c>
      <c r="AM859" s="105" t="str">
        <f>IFERROR(__xludf.DUMMYFUNCTION("""COMPUTED_VALUE"""),"")</f>
        <v/>
      </c>
      <c r="AN859" s="105" t="str">
        <f>IFERROR(__xludf.DUMMYFUNCTION("""COMPUTED_VALUE"""),"")</f>
        <v/>
      </c>
    </row>
    <row r="860">
      <c r="B860" s="105"/>
      <c r="C860" s="105"/>
      <c r="E860" s="109"/>
      <c r="F860" s="110"/>
      <c r="G860" s="107"/>
      <c r="H860" s="108"/>
      <c r="J860" s="108" t="str">
        <f>IFERROR(__xludf.DUMMYFUNCTION("""COMPUTED_VALUE"""),"")</f>
        <v/>
      </c>
      <c r="K860" s="105" t="str">
        <f>IFERROR(__xludf.DUMMYFUNCTION("""COMPUTED_VALUE"""),"")</f>
        <v/>
      </c>
      <c r="L860" s="105" t="str">
        <f>IFERROR(__xludf.DUMMYFUNCTION("""COMPUTED_VALUE"""),"")</f>
        <v/>
      </c>
      <c r="M860" s="105" t="str">
        <f>IFERROR(__xludf.DUMMYFUNCTION("""COMPUTED_VALUE"""),"")</f>
        <v/>
      </c>
      <c r="N860" s="105" t="str">
        <f>IFERROR(__xludf.DUMMYFUNCTION("""COMPUTED_VALUE"""),"")</f>
        <v/>
      </c>
      <c r="O860" s="105" t="str">
        <f>IFERROR(__xludf.DUMMYFUNCTION("""COMPUTED_VALUE"""),"")</f>
        <v/>
      </c>
      <c r="P860" s="105" t="str">
        <f>IFERROR(__xludf.DUMMYFUNCTION("""COMPUTED_VALUE"""),"")</f>
        <v/>
      </c>
      <c r="Q860" s="105" t="str">
        <f>IFERROR(__xludf.DUMMYFUNCTION("""COMPUTED_VALUE"""),"")</f>
        <v/>
      </c>
      <c r="R860" s="105" t="str">
        <f>IFERROR(__xludf.DUMMYFUNCTION("""COMPUTED_VALUE"""),"")</f>
        <v/>
      </c>
      <c r="S860" s="105" t="str">
        <f>IFERROR(__xludf.DUMMYFUNCTION("""COMPUTED_VALUE"""),"")</f>
        <v/>
      </c>
      <c r="T860" s="105" t="str">
        <f>IFERROR(__xludf.DUMMYFUNCTION("""COMPUTED_VALUE"""),"")</f>
        <v/>
      </c>
      <c r="U860" s="105" t="str">
        <f>IFERROR(__xludf.DUMMYFUNCTION("""COMPUTED_VALUE"""),"")</f>
        <v/>
      </c>
      <c r="V860" s="105" t="str">
        <f>IFERROR(__xludf.DUMMYFUNCTION("""COMPUTED_VALUE"""),"")</f>
        <v/>
      </c>
      <c r="W860" s="105" t="str">
        <f>IFERROR(__xludf.DUMMYFUNCTION("""COMPUTED_VALUE"""),"")</f>
        <v/>
      </c>
      <c r="X860" s="105" t="str">
        <f>IFERROR(__xludf.DUMMYFUNCTION("""COMPUTED_VALUE"""),"")</f>
        <v/>
      </c>
      <c r="Y860" s="105" t="str">
        <f>IFERROR(__xludf.DUMMYFUNCTION("""COMPUTED_VALUE"""),"")</f>
        <v/>
      </c>
      <c r="Z860" s="105" t="str">
        <f>IFERROR(__xludf.DUMMYFUNCTION("""COMPUTED_VALUE"""),"")</f>
        <v/>
      </c>
      <c r="AA860" s="105" t="str">
        <f>IFERROR(__xludf.DUMMYFUNCTION("""COMPUTED_VALUE"""),"")</f>
        <v/>
      </c>
      <c r="AB860" s="105" t="str">
        <f>IFERROR(__xludf.DUMMYFUNCTION("""COMPUTED_VALUE"""),"")</f>
        <v/>
      </c>
      <c r="AC860" s="105" t="str">
        <f>IFERROR(__xludf.DUMMYFUNCTION("""COMPUTED_VALUE"""),"")</f>
        <v/>
      </c>
      <c r="AD860" s="105" t="str">
        <f>IFERROR(__xludf.DUMMYFUNCTION("""COMPUTED_VALUE"""),"")</f>
        <v/>
      </c>
      <c r="AE860" s="105" t="str">
        <f>IFERROR(__xludf.DUMMYFUNCTION("""COMPUTED_VALUE"""),"")</f>
        <v/>
      </c>
      <c r="AF860" s="105" t="str">
        <f>IFERROR(__xludf.DUMMYFUNCTION("""COMPUTED_VALUE"""),"")</f>
        <v/>
      </c>
      <c r="AG860" s="105" t="str">
        <f>IFERROR(__xludf.DUMMYFUNCTION("""COMPUTED_VALUE"""),"")</f>
        <v/>
      </c>
      <c r="AH860" s="105" t="str">
        <f>IFERROR(__xludf.DUMMYFUNCTION("""COMPUTED_VALUE"""),"")</f>
        <v/>
      </c>
      <c r="AI860" s="105" t="str">
        <f>IFERROR(__xludf.DUMMYFUNCTION("""COMPUTED_VALUE"""),"")</f>
        <v/>
      </c>
      <c r="AJ860" s="105" t="str">
        <f>IFERROR(__xludf.DUMMYFUNCTION("""COMPUTED_VALUE"""),"")</f>
        <v/>
      </c>
      <c r="AK860" s="105" t="str">
        <f>IFERROR(__xludf.DUMMYFUNCTION("""COMPUTED_VALUE"""),"")</f>
        <v/>
      </c>
      <c r="AL860" s="105" t="str">
        <f>IFERROR(__xludf.DUMMYFUNCTION("""COMPUTED_VALUE"""),"")</f>
        <v/>
      </c>
      <c r="AM860" s="105" t="str">
        <f>IFERROR(__xludf.DUMMYFUNCTION("""COMPUTED_VALUE"""),"")</f>
        <v/>
      </c>
      <c r="AN860" s="105" t="str">
        <f>IFERROR(__xludf.DUMMYFUNCTION("""COMPUTED_VALUE"""),"")</f>
        <v/>
      </c>
    </row>
    <row r="861">
      <c r="B861" s="105"/>
      <c r="C861" s="105"/>
      <c r="E861" s="109"/>
      <c r="F861" s="110"/>
      <c r="G861" s="107"/>
      <c r="H861" s="108"/>
      <c r="J861" s="108" t="str">
        <f>IFERROR(__xludf.DUMMYFUNCTION("""COMPUTED_VALUE"""),"")</f>
        <v/>
      </c>
      <c r="K861" s="105" t="str">
        <f>IFERROR(__xludf.DUMMYFUNCTION("""COMPUTED_VALUE"""),"")</f>
        <v/>
      </c>
      <c r="L861" s="105" t="str">
        <f>IFERROR(__xludf.DUMMYFUNCTION("""COMPUTED_VALUE"""),"")</f>
        <v/>
      </c>
      <c r="M861" s="105" t="str">
        <f>IFERROR(__xludf.DUMMYFUNCTION("""COMPUTED_VALUE"""),"")</f>
        <v/>
      </c>
      <c r="N861" s="105" t="str">
        <f>IFERROR(__xludf.DUMMYFUNCTION("""COMPUTED_VALUE"""),"")</f>
        <v/>
      </c>
      <c r="O861" s="105" t="str">
        <f>IFERROR(__xludf.DUMMYFUNCTION("""COMPUTED_VALUE"""),"")</f>
        <v/>
      </c>
      <c r="P861" s="105" t="str">
        <f>IFERROR(__xludf.DUMMYFUNCTION("""COMPUTED_VALUE"""),"")</f>
        <v/>
      </c>
      <c r="Q861" s="105" t="str">
        <f>IFERROR(__xludf.DUMMYFUNCTION("""COMPUTED_VALUE"""),"")</f>
        <v/>
      </c>
      <c r="R861" s="105" t="str">
        <f>IFERROR(__xludf.DUMMYFUNCTION("""COMPUTED_VALUE"""),"")</f>
        <v/>
      </c>
      <c r="S861" s="105" t="str">
        <f>IFERROR(__xludf.DUMMYFUNCTION("""COMPUTED_VALUE"""),"")</f>
        <v/>
      </c>
      <c r="T861" s="105" t="str">
        <f>IFERROR(__xludf.DUMMYFUNCTION("""COMPUTED_VALUE"""),"")</f>
        <v/>
      </c>
      <c r="U861" s="105" t="str">
        <f>IFERROR(__xludf.DUMMYFUNCTION("""COMPUTED_VALUE"""),"")</f>
        <v/>
      </c>
      <c r="V861" s="105" t="str">
        <f>IFERROR(__xludf.DUMMYFUNCTION("""COMPUTED_VALUE"""),"")</f>
        <v/>
      </c>
      <c r="W861" s="105" t="str">
        <f>IFERROR(__xludf.DUMMYFUNCTION("""COMPUTED_VALUE"""),"")</f>
        <v/>
      </c>
      <c r="X861" s="105" t="str">
        <f>IFERROR(__xludf.DUMMYFUNCTION("""COMPUTED_VALUE"""),"")</f>
        <v/>
      </c>
      <c r="Y861" s="105" t="str">
        <f>IFERROR(__xludf.DUMMYFUNCTION("""COMPUTED_VALUE"""),"")</f>
        <v/>
      </c>
      <c r="Z861" s="105" t="str">
        <f>IFERROR(__xludf.DUMMYFUNCTION("""COMPUTED_VALUE"""),"")</f>
        <v/>
      </c>
      <c r="AA861" s="105" t="str">
        <f>IFERROR(__xludf.DUMMYFUNCTION("""COMPUTED_VALUE"""),"")</f>
        <v/>
      </c>
      <c r="AB861" s="105" t="str">
        <f>IFERROR(__xludf.DUMMYFUNCTION("""COMPUTED_VALUE"""),"")</f>
        <v/>
      </c>
      <c r="AC861" s="105" t="str">
        <f>IFERROR(__xludf.DUMMYFUNCTION("""COMPUTED_VALUE"""),"")</f>
        <v/>
      </c>
      <c r="AD861" s="105" t="str">
        <f>IFERROR(__xludf.DUMMYFUNCTION("""COMPUTED_VALUE"""),"")</f>
        <v/>
      </c>
      <c r="AE861" s="105" t="str">
        <f>IFERROR(__xludf.DUMMYFUNCTION("""COMPUTED_VALUE"""),"")</f>
        <v/>
      </c>
      <c r="AF861" s="105" t="str">
        <f>IFERROR(__xludf.DUMMYFUNCTION("""COMPUTED_VALUE"""),"")</f>
        <v/>
      </c>
      <c r="AG861" s="105" t="str">
        <f>IFERROR(__xludf.DUMMYFUNCTION("""COMPUTED_VALUE"""),"")</f>
        <v/>
      </c>
      <c r="AH861" s="105" t="str">
        <f>IFERROR(__xludf.DUMMYFUNCTION("""COMPUTED_VALUE"""),"")</f>
        <v/>
      </c>
      <c r="AI861" s="105" t="str">
        <f>IFERROR(__xludf.DUMMYFUNCTION("""COMPUTED_VALUE"""),"")</f>
        <v/>
      </c>
      <c r="AJ861" s="105" t="str">
        <f>IFERROR(__xludf.DUMMYFUNCTION("""COMPUTED_VALUE"""),"")</f>
        <v/>
      </c>
      <c r="AK861" s="105" t="str">
        <f>IFERROR(__xludf.DUMMYFUNCTION("""COMPUTED_VALUE"""),"")</f>
        <v/>
      </c>
      <c r="AL861" s="105" t="str">
        <f>IFERROR(__xludf.DUMMYFUNCTION("""COMPUTED_VALUE"""),"")</f>
        <v/>
      </c>
      <c r="AM861" s="105" t="str">
        <f>IFERROR(__xludf.DUMMYFUNCTION("""COMPUTED_VALUE"""),"")</f>
        <v/>
      </c>
      <c r="AN861" s="105" t="str">
        <f>IFERROR(__xludf.DUMMYFUNCTION("""COMPUTED_VALUE"""),"")</f>
        <v/>
      </c>
    </row>
    <row r="862">
      <c r="B862" s="105"/>
      <c r="C862" s="105"/>
      <c r="E862" s="109"/>
      <c r="F862" s="110"/>
      <c r="G862" s="107"/>
      <c r="H862" s="108"/>
      <c r="J862" s="108" t="str">
        <f>IFERROR(__xludf.DUMMYFUNCTION("""COMPUTED_VALUE"""),"")</f>
        <v/>
      </c>
      <c r="K862" s="105" t="str">
        <f>IFERROR(__xludf.DUMMYFUNCTION("""COMPUTED_VALUE"""),"")</f>
        <v/>
      </c>
      <c r="L862" s="105" t="str">
        <f>IFERROR(__xludf.DUMMYFUNCTION("""COMPUTED_VALUE"""),"")</f>
        <v/>
      </c>
      <c r="M862" s="105" t="str">
        <f>IFERROR(__xludf.DUMMYFUNCTION("""COMPUTED_VALUE"""),"")</f>
        <v/>
      </c>
      <c r="N862" s="105" t="str">
        <f>IFERROR(__xludf.DUMMYFUNCTION("""COMPUTED_VALUE"""),"")</f>
        <v/>
      </c>
      <c r="O862" s="105" t="str">
        <f>IFERROR(__xludf.DUMMYFUNCTION("""COMPUTED_VALUE"""),"")</f>
        <v/>
      </c>
      <c r="P862" s="105" t="str">
        <f>IFERROR(__xludf.DUMMYFUNCTION("""COMPUTED_VALUE"""),"")</f>
        <v/>
      </c>
      <c r="Q862" s="105" t="str">
        <f>IFERROR(__xludf.DUMMYFUNCTION("""COMPUTED_VALUE"""),"")</f>
        <v/>
      </c>
      <c r="R862" s="105" t="str">
        <f>IFERROR(__xludf.DUMMYFUNCTION("""COMPUTED_VALUE"""),"")</f>
        <v/>
      </c>
      <c r="S862" s="105" t="str">
        <f>IFERROR(__xludf.DUMMYFUNCTION("""COMPUTED_VALUE"""),"")</f>
        <v/>
      </c>
      <c r="T862" s="105" t="str">
        <f>IFERROR(__xludf.DUMMYFUNCTION("""COMPUTED_VALUE"""),"")</f>
        <v/>
      </c>
      <c r="U862" s="105" t="str">
        <f>IFERROR(__xludf.DUMMYFUNCTION("""COMPUTED_VALUE"""),"")</f>
        <v/>
      </c>
      <c r="V862" s="105" t="str">
        <f>IFERROR(__xludf.DUMMYFUNCTION("""COMPUTED_VALUE"""),"")</f>
        <v/>
      </c>
      <c r="W862" s="105" t="str">
        <f>IFERROR(__xludf.DUMMYFUNCTION("""COMPUTED_VALUE"""),"")</f>
        <v/>
      </c>
      <c r="X862" s="105" t="str">
        <f>IFERROR(__xludf.DUMMYFUNCTION("""COMPUTED_VALUE"""),"")</f>
        <v/>
      </c>
      <c r="Y862" s="105" t="str">
        <f>IFERROR(__xludf.DUMMYFUNCTION("""COMPUTED_VALUE"""),"")</f>
        <v/>
      </c>
      <c r="Z862" s="105" t="str">
        <f>IFERROR(__xludf.DUMMYFUNCTION("""COMPUTED_VALUE"""),"")</f>
        <v/>
      </c>
      <c r="AA862" s="105" t="str">
        <f>IFERROR(__xludf.DUMMYFUNCTION("""COMPUTED_VALUE"""),"")</f>
        <v/>
      </c>
      <c r="AB862" s="105" t="str">
        <f>IFERROR(__xludf.DUMMYFUNCTION("""COMPUTED_VALUE"""),"")</f>
        <v/>
      </c>
      <c r="AC862" s="105" t="str">
        <f>IFERROR(__xludf.DUMMYFUNCTION("""COMPUTED_VALUE"""),"")</f>
        <v/>
      </c>
      <c r="AD862" s="105" t="str">
        <f>IFERROR(__xludf.DUMMYFUNCTION("""COMPUTED_VALUE"""),"")</f>
        <v/>
      </c>
      <c r="AE862" s="105" t="str">
        <f>IFERROR(__xludf.DUMMYFUNCTION("""COMPUTED_VALUE"""),"")</f>
        <v/>
      </c>
      <c r="AF862" s="105" t="str">
        <f>IFERROR(__xludf.DUMMYFUNCTION("""COMPUTED_VALUE"""),"")</f>
        <v/>
      </c>
      <c r="AG862" s="105" t="str">
        <f>IFERROR(__xludf.DUMMYFUNCTION("""COMPUTED_VALUE"""),"")</f>
        <v/>
      </c>
      <c r="AH862" s="105" t="str">
        <f>IFERROR(__xludf.DUMMYFUNCTION("""COMPUTED_VALUE"""),"")</f>
        <v/>
      </c>
      <c r="AI862" s="105" t="str">
        <f>IFERROR(__xludf.DUMMYFUNCTION("""COMPUTED_VALUE"""),"")</f>
        <v/>
      </c>
      <c r="AJ862" s="105" t="str">
        <f>IFERROR(__xludf.DUMMYFUNCTION("""COMPUTED_VALUE"""),"")</f>
        <v/>
      </c>
      <c r="AK862" s="105" t="str">
        <f>IFERROR(__xludf.DUMMYFUNCTION("""COMPUTED_VALUE"""),"")</f>
        <v/>
      </c>
      <c r="AL862" s="105" t="str">
        <f>IFERROR(__xludf.DUMMYFUNCTION("""COMPUTED_VALUE"""),"")</f>
        <v/>
      </c>
      <c r="AM862" s="105" t="str">
        <f>IFERROR(__xludf.DUMMYFUNCTION("""COMPUTED_VALUE"""),"")</f>
        <v/>
      </c>
      <c r="AN862" s="105" t="str">
        <f>IFERROR(__xludf.DUMMYFUNCTION("""COMPUTED_VALUE"""),"")</f>
        <v/>
      </c>
    </row>
    <row r="863">
      <c r="B863" s="105"/>
      <c r="C863" s="105"/>
      <c r="E863" s="109"/>
      <c r="F863" s="110"/>
      <c r="G863" s="107"/>
      <c r="H863" s="108"/>
      <c r="J863" s="108" t="str">
        <f>IFERROR(__xludf.DUMMYFUNCTION("""COMPUTED_VALUE"""),"")</f>
        <v/>
      </c>
      <c r="K863" s="105" t="str">
        <f>IFERROR(__xludf.DUMMYFUNCTION("""COMPUTED_VALUE"""),"")</f>
        <v/>
      </c>
      <c r="L863" s="105" t="str">
        <f>IFERROR(__xludf.DUMMYFUNCTION("""COMPUTED_VALUE"""),"")</f>
        <v/>
      </c>
      <c r="M863" s="105" t="str">
        <f>IFERROR(__xludf.DUMMYFUNCTION("""COMPUTED_VALUE"""),"")</f>
        <v/>
      </c>
      <c r="N863" s="105" t="str">
        <f>IFERROR(__xludf.DUMMYFUNCTION("""COMPUTED_VALUE"""),"")</f>
        <v/>
      </c>
      <c r="O863" s="105" t="str">
        <f>IFERROR(__xludf.DUMMYFUNCTION("""COMPUTED_VALUE"""),"")</f>
        <v/>
      </c>
      <c r="P863" s="105" t="str">
        <f>IFERROR(__xludf.DUMMYFUNCTION("""COMPUTED_VALUE"""),"")</f>
        <v/>
      </c>
      <c r="Q863" s="105" t="str">
        <f>IFERROR(__xludf.DUMMYFUNCTION("""COMPUTED_VALUE"""),"")</f>
        <v/>
      </c>
      <c r="R863" s="105" t="str">
        <f>IFERROR(__xludf.DUMMYFUNCTION("""COMPUTED_VALUE"""),"")</f>
        <v/>
      </c>
      <c r="S863" s="105" t="str">
        <f>IFERROR(__xludf.DUMMYFUNCTION("""COMPUTED_VALUE"""),"")</f>
        <v/>
      </c>
      <c r="T863" s="105" t="str">
        <f>IFERROR(__xludf.DUMMYFUNCTION("""COMPUTED_VALUE"""),"")</f>
        <v/>
      </c>
      <c r="U863" s="105" t="str">
        <f>IFERROR(__xludf.DUMMYFUNCTION("""COMPUTED_VALUE"""),"")</f>
        <v/>
      </c>
      <c r="V863" s="105" t="str">
        <f>IFERROR(__xludf.DUMMYFUNCTION("""COMPUTED_VALUE"""),"")</f>
        <v/>
      </c>
      <c r="W863" s="105" t="str">
        <f>IFERROR(__xludf.DUMMYFUNCTION("""COMPUTED_VALUE"""),"")</f>
        <v/>
      </c>
      <c r="X863" s="105" t="str">
        <f>IFERROR(__xludf.DUMMYFUNCTION("""COMPUTED_VALUE"""),"")</f>
        <v/>
      </c>
      <c r="Y863" s="105" t="str">
        <f>IFERROR(__xludf.DUMMYFUNCTION("""COMPUTED_VALUE"""),"")</f>
        <v/>
      </c>
      <c r="Z863" s="105" t="str">
        <f>IFERROR(__xludf.DUMMYFUNCTION("""COMPUTED_VALUE"""),"")</f>
        <v/>
      </c>
      <c r="AA863" s="105" t="str">
        <f>IFERROR(__xludf.DUMMYFUNCTION("""COMPUTED_VALUE"""),"")</f>
        <v/>
      </c>
      <c r="AB863" s="105" t="str">
        <f>IFERROR(__xludf.DUMMYFUNCTION("""COMPUTED_VALUE"""),"")</f>
        <v/>
      </c>
      <c r="AC863" s="105" t="str">
        <f>IFERROR(__xludf.DUMMYFUNCTION("""COMPUTED_VALUE"""),"")</f>
        <v/>
      </c>
      <c r="AD863" s="105" t="str">
        <f>IFERROR(__xludf.DUMMYFUNCTION("""COMPUTED_VALUE"""),"")</f>
        <v/>
      </c>
      <c r="AE863" s="105" t="str">
        <f>IFERROR(__xludf.DUMMYFUNCTION("""COMPUTED_VALUE"""),"")</f>
        <v/>
      </c>
      <c r="AF863" s="105" t="str">
        <f>IFERROR(__xludf.DUMMYFUNCTION("""COMPUTED_VALUE"""),"")</f>
        <v/>
      </c>
      <c r="AG863" s="105" t="str">
        <f>IFERROR(__xludf.DUMMYFUNCTION("""COMPUTED_VALUE"""),"")</f>
        <v/>
      </c>
      <c r="AH863" s="105" t="str">
        <f>IFERROR(__xludf.DUMMYFUNCTION("""COMPUTED_VALUE"""),"")</f>
        <v/>
      </c>
      <c r="AI863" s="105" t="str">
        <f>IFERROR(__xludf.DUMMYFUNCTION("""COMPUTED_VALUE"""),"")</f>
        <v/>
      </c>
      <c r="AJ863" s="105" t="str">
        <f>IFERROR(__xludf.DUMMYFUNCTION("""COMPUTED_VALUE"""),"")</f>
        <v/>
      </c>
      <c r="AK863" s="105" t="str">
        <f>IFERROR(__xludf.DUMMYFUNCTION("""COMPUTED_VALUE"""),"")</f>
        <v/>
      </c>
      <c r="AL863" s="105" t="str">
        <f>IFERROR(__xludf.DUMMYFUNCTION("""COMPUTED_VALUE"""),"")</f>
        <v/>
      </c>
      <c r="AM863" s="105" t="str">
        <f>IFERROR(__xludf.DUMMYFUNCTION("""COMPUTED_VALUE"""),"")</f>
        <v/>
      </c>
      <c r="AN863" s="105" t="str">
        <f>IFERROR(__xludf.DUMMYFUNCTION("""COMPUTED_VALUE"""),"")</f>
        <v/>
      </c>
    </row>
    <row r="864">
      <c r="B864" s="105"/>
      <c r="C864" s="105"/>
      <c r="E864" s="109"/>
      <c r="F864" s="110"/>
      <c r="G864" s="107"/>
      <c r="H864" s="108"/>
      <c r="J864" s="108" t="str">
        <f>IFERROR(__xludf.DUMMYFUNCTION("""COMPUTED_VALUE"""),"")</f>
        <v/>
      </c>
      <c r="K864" s="105" t="str">
        <f>IFERROR(__xludf.DUMMYFUNCTION("""COMPUTED_VALUE"""),"")</f>
        <v/>
      </c>
      <c r="L864" s="105" t="str">
        <f>IFERROR(__xludf.DUMMYFUNCTION("""COMPUTED_VALUE"""),"")</f>
        <v/>
      </c>
      <c r="M864" s="105" t="str">
        <f>IFERROR(__xludf.DUMMYFUNCTION("""COMPUTED_VALUE"""),"")</f>
        <v/>
      </c>
      <c r="N864" s="105" t="str">
        <f>IFERROR(__xludf.DUMMYFUNCTION("""COMPUTED_VALUE"""),"")</f>
        <v/>
      </c>
      <c r="O864" s="105" t="str">
        <f>IFERROR(__xludf.DUMMYFUNCTION("""COMPUTED_VALUE"""),"")</f>
        <v/>
      </c>
      <c r="P864" s="105" t="str">
        <f>IFERROR(__xludf.DUMMYFUNCTION("""COMPUTED_VALUE"""),"")</f>
        <v/>
      </c>
      <c r="Q864" s="105" t="str">
        <f>IFERROR(__xludf.DUMMYFUNCTION("""COMPUTED_VALUE"""),"")</f>
        <v/>
      </c>
      <c r="R864" s="105" t="str">
        <f>IFERROR(__xludf.DUMMYFUNCTION("""COMPUTED_VALUE"""),"")</f>
        <v/>
      </c>
      <c r="S864" s="105" t="str">
        <f>IFERROR(__xludf.DUMMYFUNCTION("""COMPUTED_VALUE"""),"")</f>
        <v/>
      </c>
      <c r="T864" s="105" t="str">
        <f>IFERROR(__xludf.DUMMYFUNCTION("""COMPUTED_VALUE"""),"")</f>
        <v/>
      </c>
      <c r="U864" s="105" t="str">
        <f>IFERROR(__xludf.DUMMYFUNCTION("""COMPUTED_VALUE"""),"")</f>
        <v/>
      </c>
      <c r="V864" s="105" t="str">
        <f>IFERROR(__xludf.DUMMYFUNCTION("""COMPUTED_VALUE"""),"")</f>
        <v/>
      </c>
      <c r="W864" s="105" t="str">
        <f>IFERROR(__xludf.DUMMYFUNCTION("""COMPUTED_VALUE"""),"")</f>
        <v/>
      </c>
      <c r="X864" s="105" t="str">
        <f>IFERROR(__xludf.DUMMYFUNCTION("""COMPUTED_VALUE"""),"")</f>
        <v/>
      </c>
      <c r="Y864" s="105" t="str">
        <f>IFERROR(__xludf.DUMMYFUNCTION("""COMPUTED_VALUE"""),"")</f>
        <v/>
      </c>
      <c r="Z864" s="105" t="str">
        <f>IFERROR(__xludf.DUMMYFUNCTION("""COMPUTED_VALUE"""),"")</f>
        <v/>
      </c>
      <c r="AA864" s="105" t="str">
        <f>IFERROR(__xludf.DUMMYFUNCTION("""COMPUTED_VALUE"""),"")</f>
        <v/>
      </c>
      <c r="AB864" s="105" t="str">
        <f>IFERROR(__xludf.DUMMYFUNCTION("""COMPUTED_VALUE"""),"")</f>
        <v/>
      </c>
      <c r="AC864" s="105" t="str">
        <f>IFERROR(__xludf.DUMMYFUNCTION("""COMPUTED_VALUE"""),"")</f>
        <v/>
      </c>
      <c r="AD864" s="105" t="str">
        <f>IFERROR(__xludf.DUMMYFUNCTION("""COMPUTED_VALUE"""),"")</f>
        <v/>
      </c>
      <c r="AE864" s="105" t="str">
        <f>IFERROR(__xludf.DUMMYFUNCTION("""COMPUTED_VALUE"""),"")</f>
        <v/>
      </c>
      <c r="AF864" s="105" t="str">
        <f>IFERROR(__xludf.DUMMYFUNCTION("""COMPUTED_VALUE"""),"")</f>
        <v/>
      </c>
      <c r="AG864" s="105" t="str">
        <f>IFERROR(__xludf.DUMMYFUNCTION("""COMPUTED_VALUE"""),"")</f>
        <v/>
      </c>
      <c r="AH864" s="105" t="str">
        <f>IFERROR(__xludf.DUMMYFUNCTION("""COMPUTED_VALUE"""),"")</f>
        <v/>
      </c>
      <c r="AI864" s="105" t="str">
        <f>IFERROR(__xludf.DUMMYFUNCTION("""COMPUTED_VALUE"""),"")</f>
        <v/>
      </c>
      <c r="AJ864" s="105" t="str">
        <f>IFERROR(__xludf.DUMMYFUNCTION("""COMPUTED_VALUE"""),"")</f>
        <v/>
      </c>
      <c r="AK864" s="105" t="str">
        <f>IFERROR(__xludf.DUMMYFUNCTION("""COMPUTED_VALUE"""),"")</f>
        <v/>
      </c>
      <c r="AL864" s="105" t="str">
        <f>IFERROR(__xludf.DUMMYFUNCTION("""COMPUTED_VALUE"""),"")</f>
        <v/>
      </c>
      <c r="AM864" s="105" t="str">
        <f>IFERROR(__xludf.DUMMYFUNCTION("""COMPUTED_VALUE"""),"")</f>
        <v/>
      </c>
      <c r="AN864" s="105" t="str">
        <f>IFERROR(__xludf.DUMMYFUNCTION("""COMPUTED_VALUE"""),"")</f>
        <v/>
      </c>
    </row>
    <row r="865">
      <c r="B865" s="105"/>
      <c r="C865" s="105"/>
      <c r="E865" s="109"/>
      <c r="F865" s="110"/>
      <c r="G865" s="107"/>
      <c r="H865" s="108"/>
      <c r="J865" s="108" t="str">
        <f>IFERROR(__xludf.DUMMYFUNCTION("""COMPUTED_VALUE"""),"")</f>
        <v/>
      </c>
      <c r="K865" s="105" t="str">
        <f>IFERROR(__xludf.DUMMYFUNCTION("""COMPUTED_VALUE"""),"")</f>
        <v/>
      </c>
      <c r="L865" s="105" t="str">
        <f>IFERROR(__xludf.DUMMYFUNCTION("""COMPUTED_VALUE"""),"")</f>
        <v/>
      </c>
      <c r="M865" s="105" t="str">
        <f>IFERROR(__xludf.DUMMYFUNCTION("""COMPUTED_VALUE"""),"")</f>
        <v/>
      </c>
      <c r="N865" s="105" t="str">
        <f>IFERROR(__xludf.DUMMYFUNCTION("""COMPUTED_VALUE"""),"")</f>
        <v/>
      </c>
      <c r="O865" s="105" t="str">
        <f>IFERROR(__xludf.DUMMYFUNCTION("""COMPUTED_VALUE"""),"")</f>
        <v/>
      </c>
      <c r="P865" s="105" t="str">
        <f>IFERROR(__xludf.DUMMYFUNCTION("""COMPUTED_VALUE"""),"")</f>
        <v/>
      </c>
      <c r="Q865" s="105" t="str">
        <f>IFERROR(__xludf.DUMMYFUNCTION("""COMPUTED_VALUE"""),"")</f>
        <v/>
      </c>
      <c r="R865" s="105" t="str">
        <f>IFERROR(__xludf.DUMMYFUNCTION("""COMPUTED_VALUE"""),"")</f>
        <v/>
      </c>
      <c r="S865" s="105" t="str">
        <f>IFERROR(__xludf.DUMMYFUNCTION("""COMPUTED_VALUE"""),"")</f>
        <v/>
      </c>
      <c r="T865" s="105" t="str">
        <f>IFERROR(__xludf.DUMMYFUNCTION("""COMPUTED_VALUE"""),"")</f>
        <v/>
      </c>
      <c r="U865" s="105" t="str">
        <f>IFERROR(__xludf.DUMMYFUNCTION("""COMPUTED_VALUE"""),"")</f>
        <v/>
      </c>
      <c r="V865" s="105" t="str">
        <f>IFERROR(__xludf.DUMMYFUNCTION("""COMPUTED_VALUE"""),"")</f>
        <v/>
      </c>
      <c r="W865" s="105" t="str">
        <f>IFERROR(__xludf.DUMMYFUNCTION("""COMPUTED_VALUE"""),"")</f>
        <v/>
      </c>
      <c r="X865" s="105" t="str">
        <f>IFERROR(__xludf.DUMMYFUNCTION("""COMPUTED_VALUE"""),"")</f>
        <v/>
      </c>
      <c r="Y865" s="105" t="str">
        <f>IFERROR(__xludf.DUMMYFUNCTION("""COMPUTED_VALUE"""),"")</f>
        <v/>
      </c>
      <c r="Z865" s="105" t="str">
        <f>IFERROR(__xludf.DUMMYFUNCTION("""COMPUTED_VALUE"""),"")</f>
        <v/>
      </c>
      <c r="AA865" s="105" t="str">
        <f>IFERROR(__xludf.DUMMYFUNCTION("""COMPUTED_VALUE"""),"")</f>
        <v/>
      </c>
      <c r="AB865" s="105" t="str">
        <f>IFERROR(__xludf.DUMMYFUNCTION("""COMPUTED_VALUE"""),"")</f>
        <v/>
      </c>
      <c r="AC865" s="105" t="str">
        <f>IFERROR(__xludf.DUMMYFUNCTION("""COMPUTED_VALUE"""),"")</f>
        <v/>
      </c>
      <c r="AD865" s="105" t="str">
        <f>IFERROR(__xludf.DUMMYFUNCTION("""COMPUTED_VALUE"""),"")</f>
        <v/>
      </c>
      <c r="AE865" s="105" t="str">
        <f>IFERROR(__xludf.DUMMYFUNCTION("""COMPUTED_VALUE"""),"")</f>
        <v/>
      </c>
      <c r="AF865" s="105" t="str">
        <f>IFERROR(__xludf.DUMMYFUNCTION("""COMPUTED_VALUE"""),"")</f>
        <v/>
      </c>
      <c r="AG865" s="105" t="str">
        <f>IFERROR(__xludf.DUMMYFUNCTION("""COMPUTED_VALUE"""),"")</f>
        <v/>
      </c>
      <c r="AH865" s="105" t="str">
        <f>IFERROR(__xludf.DUMMYFUNCTION("""COMPUTED_VALUE"""),"")</f>
        <v/>
      </c>
      <c r="AI865" s="105" t="str">
        <f>IFERROR(__xludf.DUMMYFUNCTION("""COMPUTED_VALUE"""),"")</f>
        <v/>
      </c>
      <c r="AJ865" s="105" t="str">
        <f>IFERROR(__xludf.DUMMYFUNCTION("""COMPUTED_VALUE"""),"")</f>
        <v/>
      </c>
      <c r="AK865" s="105" t="str">
        <f>IFERROR(__xludf.DUMMYFUNCTION("""COMPUTED_VALUE"""),"")</f>
        <v/>
      </c>
      <c r="AL865" s="105" t="str">
        <f>IFERROR(__xludf.DUMMYFUNCTION("""COMPUTED_VALUE"""),"")</f>
        <v/>
      </c>
      <c r="AM865" s="105" t="str">
        <f>IFERROR(__xludf.DUMMYFUNCTION("""COMPUTED_VALUE"""),"")</f>
        <v/>
      </c>
      <c r="AN865" s="105" t="str">
        <f>IFERROR(__xludf.DUMMYFUNCTION("""COMPUTED_VALUE"""),"")</f>
        <v/>
      </c>
    </row>
    <row r="866">
      <c r="B866" s="105"/>
      <c r="C866" s="105"/>
      <c r="E866" s="109"/>
      <c r="F866" s="110"/>
      <c r="G866" s="107"/>
      <c r="H866" s="108"/>
      <c r="J866" s="108" t="str">
        <f>IFERROR(__xludf.DUMMYFUNCTION("""COMPUTED_VALUE"""),"")</f>
        <v/>
      </c>
      <c r="K866" s="105" t="str">
        <f>IFERROR(__xludf.DUMMYFUNCTION("""COMPUTED_VALUE"""),"")</f>
        <v/>
      </c>
      <c r="L866" s="105" t="str">
        <f>IFERROR(__xludf.DUMMYFUNCTION("""COMPUTED_VALUE"""),"")</f>
        <v/>
      </c>
      <c r="M866" s="105" t="str">
        <f>IFERROR(__xludf.DUMMYFUNCTION("""COMPUTED_VALUE"""),"")</f>
        <v/>
      </c>
      <c r="N866" s="105" t="str">
        <f>IFERROR(__xludf.DUMMYFUNCTION("""COMPUTED_VALUE"""),"")</f>
        <v/>
      </c>
      <c r="O866" s="105" t="str">
        <f>IFERROR(__xludf.DUMMYFUNCTION("""COMPUTED_VALUE"""),"")</f>
        <v/>
      </c>
      <c r="P866" s="105" t="str">
        <f>IFERROR(__xludf.DUMMYFUNCTION("""COMPUTED_VALUE"""),"")</f>
        <v/>
      </c>
      <c r="Q866" s="105" t="str">
        <f>IFERROR(__xludf.DUMMYFUNCTION("""COMPUTED_VALUE"""),"")</f>
        <v/>
      </c>
      <c r="R866" s="105" t="str">
        <f>IFERROR(__xludf.DUMMYFUNCTION("""COMPUTED_VALUE"""),"")</f>
        <v/>
      </c>
      <c r="S866" s="105" t="str">
        <f>IFERROR(__xludf.DUMMYFUNCTION("""COMPUTED_VALUE"""),"")</f>
        <v/>
      </c>
      <c r="T866" s="105" t="str">
        <f>IFERROR(__xludf.DUMMYFUNCTION("""COMPUTED_VALUE"""),"")</f>
        <v/>
      </c>
      <c r="U866" s="105" t="str">
        <f>IFERROR(__xludf.DUMMYFUNCTION("""COMPUTED_VALUE"""),"")</f>
        <v/>
      </c>
      <c r="V866" s="105" t="str">
        <f>IFERROR(__xludf.DUMMYFUNCTION("""COMPUTED_VALUE"""),"")</f>
        <v/>
      </c>
      <c r="W866" s="105" t="str">
        <f>IFERROR(__xludf.DUMMYFUNCTION("""COMPUTED_VALUE"""),"")</f>
        <v/>
      </c>
      <c r="X866" s="105" t="str">
        <f>IFERROR(__xludf.DUMMYFUNCTION("""COMPUTED_VALUE"""),"")</f>
        <v/>
      </c>
      <c r="Y866" s="105" t="str">
        <f>IFERROR(__xludf.DUMMYFUNCTION("""COMPUTED_VALUE"""),"")</f>
        <v/>
      </c>
      <c r="Z866" s="105" t="str">
        <f>IFERROR(__xludf.DUMMYFUNCTION("""COMPUTED_VALUE"""),"")</f>
        <v/>
      </c>
      <c r="AA866" s="105" t="str">
        <f>IFERROR(__xludf.DUMMYFUNCTION("""COMPUTED_VALUE"""),"")</f>
        <v/>
      </c>
      <c r="AB866" s="105" t="str">
        <f>IFERROR(__xludf.DUMMYFUNCTION("""COMPUTED_VALUE"""),"")</f>
        <v/>
      </c>
      <c r="AC866" s="105" t="str">
        <f>IFERROR(__xludf.DUMMYFUNCTION("""COMPUTED_VALUE"""),"")</f>
        <v/>
      </c>
      <c r="AD866" s="105" t="str">
        <f>IFERROR(__xludf.DUMMYFUNCTION("""COMPUTED_VALUE"""),"")</f>
        <v/>
      </c>
      <c r="AE866" s="105" t="str">
        <f>IFERROR(__xludf.DUMMYFUNCTION("""COMPUTED_VALUE"""),"")</f>
        <v/>
      </c>
      <c r="AF866" s="105" t="str">
        <f>IFERROR(__xludf.DUMMYFUNCTION("""COMPUTED_VALUE"""),"")</f>
        <v/>
      </c>
      <c r="AG866" s="105" t="str">
        <f>IFERROR(__xludf.DUMMYFUNCTION("""COMPUTED_VALUE"""),"")</f>
        <v/>
      </c>
      <c r="AH866" s="105" t="str">
        <f>IFERROR(__xludf.DUMMYFUNCTION("""COMPUTED_VALUE"""),"")</f>
        <v/>
      </c>
      <c r="AI866" s="105" t="str">
        <f>IFERROR(__xludf.DUMMYFUNCTION("""COMPUTED_VALUE"""),"")</f>
        <v/>
      </c>
      <c r="AJ866" s="105" t="str">
        <f>IFERROR(__xludf.DUMMYFUNCTION("""COMPUTED_VALUE"""),"")</f>
        <v/>
      </c>
      <c r="AK866" s="105" t="str">
        <f>IFERROR(__xludf.DUMMYFUNCTION("""COMPUTED_VALUE"""),"")</f>
        <v/>
      </c>
      <c r="AL866" s="105" t="str">
        <f>IFERROR(__xludf.DUMMYFUNCTION("""COMPUTED_VALUE"""),"")</f>
        <v/>
      </c>
      <c r="AM866" s="105" t="str">
        <f>IFERROR(__xludf.DUMMYFUNCTION("""COMPUTED_VALUE"""),"")</f>
        <v/>
      </c>
      <c r="AN866" s="105" t="str">
        <f>IFERROR(__xludf.DUMMYFUNCTION("""COMPUTED_VALUE"""),"")</f>
        <v/>
      </c>
    </row>
    <row r="867">
      <c r="B867" s="105"/>
      <c r="C867" s="105"/>
      <c r="E867" s="109"/>
      <c r="F867" s="110"/>
      <c r="G867" s="107"/>
      <c r="H867" s="108"/>
      <c r="J867" s="108" t="str">
        <f>IFERROR(__xludf.DUMMYFUNCTION("""COMPUTED_VALUE"""),"")</f>
        <v/>
      </c>
      <c r="K867" s="105" t="str">
        <f>IFERROR(__xludf.DUMMYFUNCTION("""COMPUTED_VALUE"""),"")</f>
        <v/>
      </c>
      <c r="L867" s="105" t="str">
        <f>IFERROR(__xludf.DUMMYFUNCTION("""COMPUTED_VALUE"""),"")</f>
        <v/>
      </c>
      <c r="M867" s="105" t="str">
        <f>IFERROR(__xludf.DUMMYFUNCTION("""COMPUTED_VALUE"""),"")</f>
        <v/>
      </c>
      <c r="N867" s="105" t="str">
        <f>IFERROR(__xludf.DUMMYFUNCTION("""COMPUTED_VALUE"""),"")</f>
        <v/>
      </c>
      <c r="O867" s="105" t="str">
        <f>IFERROR(__xludf.DUMMYFUNCTION("""COMPUTED_VALUE"""),"")</f>
        <v/>
      </c>
      <c r="P867" s="105" t="str">
        <f>IFERROR(__xludf.DUMMYFUNCTION("""COMPUTED_VALUE"""),"")</f>
        <v/>
      </c>
      <c r="Q867" s="105" t="str">
        <f>IFERROR(__xludf.DUMMYFUNCTION("""COMPUTED_VALUE"""),"")</f>
        <v/>
      </c>
      <c r="R867" s="105" t="str">
        <f>IFERROR(__xludf.DUMMYFUNCTION("""COMPUTED_VALUE"""),"")</f>
        <v/>
      </c>
      <c r="S867" s="105" t="str">
        <f>IFERROR(__xludf.DUMMYFUNCTION("""COMPUTED_VALUE"""),"")</f>
        <v/>
      </c>
      <c r="T867" s="105" t="str">
        <f>IFERROR(__xludf.DUMMYFUNCTION("""COMPUTED_VALUE"""),"")</f>
        <v/>
      </c>
      <c r="U867" s="105" t="str">
        <f>IFERROR(__xludf.DUMMYFUNCTION("""COMPUTED_VALUE"""),"")</f>
        <v/>
      </c>
      <c r="V867" s="105" t="str">
        <f>IFERROR(__xludf.DUMMYFUNCTION("""COMPUTED_VALUE"""),"")</f>
        <v/>
      </c>
      <c r="W867" s="105" t="str">
        <f>IFERROR(__xludf.DUMMYFUNCTION("""COMPUTED_VALUE"""),"")</f>
        <v/>
      </c>
      <c r="X867" s="105" t="str">
        <f>IFERROR(__xludf.DUMMYFUNCTION("""COMPUTED_VALUE"""),"")</f>
        <v/>
      </c>
      <c r="Y867" s="105" t="str">
        <f>IFERROR(__xludf.DUMMYFUNCTION("""COMPUTED_VALUE"""),"")</f>
        <v/>
      </c>
      <c r="Z867" s="105" t="str">
        <f>IFERROR(__xludf.DUMMYFUNCTION("""COMPUTED_VALUE"""),"")</f>
        <v/>
      </c>
      <c r="AA867" s="105" t="str">
        <f>IFERROR(__xludf.DUMMYFUNCTION("""COMPUTED_VALUE"""),"")</f>
        <v/>
      </c>
      <c r="AB867" s="105" t="str">
        <f>IFERROR(__xludf.DUMMYFUNCTION("""COMPUTED_VALUE"""),"")</f>
        <v/>
      </c>
      <c r="AC867" s="105" t="str">
        <f>IFERROR(__xludf.DUMMYFUNCTION("""COMPUTED_VALUE"""),"")</f>
        <v/>
      </c>
      <c r="AD867" s="105" t="str">
        <f>IFERROR(__xludf.DUMMYFUNCTION("""COMPUTED_VALUE"""),"")</f>
        <v/>
      </c>
      <c r="AE867" s="105" t="str">
        <f>IFERROR(__xludf.DUMMYFUNCTION("""COMPUTED_VALUE"""),"")</f>
        <v/>
      </c>
      <c r="AF867" s="105" t="str">
        <f>IFERROR(__xludf.DUMMYFUNCTION("""COMPUTED_VALUE"""),"")</f>
        <v/>
      </c>
      <c r="AG867" s="105" t="str">
        <f>IFERROR(__xludf.DUMMYFUNCTION("""COMPUTED_VALUE"""),"")</f>
        <v/>
      </c>
      <c r="AH867" s="105" t="str">
        <f>IFERROR(__xludf.DUMMYFUNCTION("""COMPUTED_VALUE"""),"")</f>
        <v/>
      </c>
      <c r="AI867" s="105" t="str">
        <f>IFERROR(__xludf.DUMMYFUNCTION("""COMPUTED_VALUE"""),"")</f>
        <v/>
      </c>
      <c r="AJ867" s="105" t="str">
        <f>IFERROR(__xludf.DUMMYFUNCTION("""COMPUTED_VALUE"""),"")</f>
        <v/>
      </c>
      <c r="AK867" s="105" t="str">
        <f>IFERROR(__xludf.DUMMYFUNCTION("""COMPUTED_VALUE"""),"")</f>
        <v/>
      </c>
      <c r="AL867" s="105" t="str">
        <f>IFERROR(__xludf.DUMMYFUNCTION("""COMPUTED_VALUE"""),"")</f>
        <v/>
      </c>
      <c r="AM867" s="105" t="str">
        <f>IFERROR(__xludf.DUMMYFUNCTION("""COMPUTED_VALUE"""),"")</f>
        <v/>
      </c>
      <c r="AN867" s="105" t="str">
        <f>IFERROR(__xludf.DUMMYFUNCTION("""COMPUTED_VALUE"""),"")</f>
        <v/>
      </c>
    </row>
    <row r="868">
      <c r="B868" s="105"/>
      <c r="C868" s="105"/>
      <c r="E868" s="109"/>
      <c r="F868" s="110"/>
      <c r="G868" s="107"/>
      <c r="H868" s="108"/>
      <c r="J868" s="108" t="str">
        <f>IFERROR(__xludf.DUMMYFUNCTION("""COMPUTED_VALUE"""),"")</f>
        <v/>
      </c>
      <c r="K868" s="105" t="str">
        <f>IFERROR(__xludf.DUMMYFUNCTION("""COMPUTED_VALUE"""),"")</f>
        <v/>
      </c>
      <c r="L868" s="105" t="str">
        <f>IFERROR(__xludf.DUMMYFUNCTION("""COMPUTED_VALUE"""),"")</f>
        <v/>
      </c>
      <c r="M868" s="105" t="str">
        <f>IFERROR(__xludf.DUMMYFUNCTION("""COMPUTED_VALUE"""),"")</f>
        <v/>
      </c>
      <c r="N868" s="105" t="str">
        <f>IFERROR(__xludf.DUMMYFUNCTION("""COMPUTED_VALUE"""),"")</f>
        <v/>
      </c>
      <c r="O868" s="105" t="str">
        <f>IFERROR(__xludf.DUMMYFUNCTION("""COMPUTED_VALUE"""),"")</f>
        <v/>
      </c>
      <c r="P868" s="105" t="str">
        <f>IFERROR(__xludf.DUMMYFUNCTION("""COMPUTED_VALUE"""),"")</f>
        <v/>
      </c>
      <c r="Q868" s="105" t="str">
        <f>IFERROR(__xludf.DUMMYFUNCTION("""COMPUTED_VALUE"""),"")</f>
        <v/>
      </c>
      <c r="R868" s="105" t="str">
        <f>IFERROR(__xludf.DUMMYFUNCTION("""COMPUTED_VALUE"""),"")</f>
        <v/>
      </c>
      <c r="S868" s="105" t="str">
        <f>IFERROR(__xludf.DUMMYFUNCTION("""COMPUTED_VALUE"""),"")</f>
        <v/>
      </c>
      <c r="T868" s="105" t="str">
        <f>IFERROR(__xludf.DUMMYFUNCTION("""COMPUTED_VALUE"""),"")</f>
        <v/>
      </c>
      <c r="U868" s="105" t="str">
        <f>IFERROR(__xludf.DUMMYFUNCTION("""COMPUTED_VALUE"""),"")</f>
        <v/>
      </c>
      <c r="V868" s="105" t="str">
        <f>IFERROR(__xludf.DUMMYFUNCTION("""COMPUTED_VALUE"""),"")</f>
        <v/>
      </c>
      <c r="W868" s="105" t="str">
        <f>IFERROR(__xludf.DUMMYFUNCTION("""COMPUTED_VALUE"""),"")</f>
        <v/>
      </c>
      <c r="X868" s="105" t="str">
        <f>IFERROR(__xludf.DUMMYFUNCTION("""COMPUTED_VALUE"""),"")</f>
        <v/>
      </c>
      <c r="Y868" s="105" t="str">
        <f>IFERROR(__xludf.DUMMYFUNCTION("""COMPUTED_VALUE"""),"")</f>
        <v/>
      </c>
      <c r="Z868" s="105" t="str">
        <f>IFERROR(__xludf.DUMMYFUNCTION("""COMPUTED_VALUE"""),"")</f>
        <v/>
      </c>
      <c r="AA868" s="105" t="str">
        <f>IFERROR(__xludf.DUMMYFUNCTION("""COMPUTED_VALUE"""),"")</f>
        <v/>
      </c>
      <c r="AB868" s="105" t="str">
        <f>IFERROR(__xludf.DUMMYFUNCTION("""COMPUTED_VALUE"""),"")</f>
        <v/>
      </c>
      <c r="AC868" s="105" t="str">
        <f>IFERROR(__xludf.DUMMYFUNCTION("""COMPUTED_VALUE"""),"")</f>
        <v/>
      </c>
      <c r="AD868" s="105" t="str">
        <f>IFERROR(__xludf.DUMMYFUNCTION("""COMPUTED_VALUE"""),"")</f>
        <v/>
      </c>
      <c r="AE868" s="105" t="str">
        <f>IFERROR(__xludf.DUMMYFUNCTION("""COMPUTED_VALUE"""),"")</f>
        <v/>
      </c>
      <c r="AF868" s="105" t="str">
        <f>IFERROR(__xludf.DUMMYFUNCTION("""COMPUTED_VALUE"""),"")</f>
        <v/>
      </c>
      <c r="AG868" s="105" t="str">
        <f>IFERROR(__xludf.DUMMYFUNCTION("""COMPUTED_VALUE"""),"")</f>
        <v/>
      </c>
      <c r="AH868" s="105" t="str">
        <f>IFERROR(__xludf.DUMMYFUNCTION("""COMPUTED_VALUE"""),"")</f>
        <v/>
      </c>
      <c r="AI868" s="105" t="str">
        <f>IFERROR(__xludf.DUMMYFUNCTION("""COMPUTED_VALUE"""),"")</f>
        <v/>
      </c>
      <c r="AJ868" s="105" t="str">
        <f>IFERROR(__xludf.DUMMYFUNCTION("""COMPUTED_VALUE"""),"")</f>
        <v/>
      </c>
      <c r="AK868" s="105" t="str">
        <f>IFERROR(__xludf.DUMMYFUNCTION("""COMPUTED_VALUE"""),"")</f>
        <v/>
      </c>
      <c r="AL868" s="105" t="str">
        <f>IFERROR(__xludf.DUMMYFUNCTION("""COMPUTED_VALUE"""),"")</f>
        <v/>
      </c>
      <c r="AM868" s="105" t="str">
        <f>IFERROR(__xludf.DUMMYFUNCTION("""COMPUTED_VALUE"""),"")</f>
        <v/>
      </c>
      <c r="AN868" s="105" t="str">
        <f>IFERROR(__xludf.DUMMYFUNCTION("""COMPUTED_VALUE"""),"")</f>
        <v/>
      </c>
    </row>
    <row r="869">
      <c r="B869" s="105"/>
      <c r="C869" s="105"/>
      <c r="E869" s="109"/>
      <c r="F869" s="110"/>
      <c r="G869" s="107"/>
      <c r="H869" s="108"/>
      <c r="J869" s="108" t="str">
        <f>IFERROR(__xludf.DUMMYFUNCTION("""COMPUTED_VALUE"""),"")</f>
        <v/>
      </c>
      <c r="K869" s="105" t="str">
        <f>IFERROR(__xludf.DUMMYFUNCTION("""COMPUTED_VALUE"""),"")</f>
        <v/>
      </c>
      <c r="L869" s="105" t="str">
        <f>IFERROR(__xludf.DUMMYFUNCTION("""COMPUTED_VALUE"""),"")</f>
        <v/>
      </c>
      <c r="M869" s="105" t="str">
        <f>IFERROR(__xludf.DUMMYFUNCTION("""COMPUTED_VALUE"""),"")</f>
        <v/>
      </c>
      <c r="N869" s="105" t="str">
        <f>IFERROR(__xludf.DUMMYFUNCTION("""COMPUTED_VALUE"""),"")</f>
        <v/>
      </c>
      <c r="O869" s="105" t="str">
        <f>IFERROR(__xludf.DUMMYFUNCTION("""COMPUTED_VALUE"""),"")</f>
        <v/>
      </c>
      <c r="P869" s="105" t="str">
        <f>IFERROR(__xludf.DUMMYFUNCTION("""COMPUTED_VALUE"""),"")</f>
        <v/>
      </c>
      <c r="Q869" s="105" t="str">
        <f>IFERROR(__xludf.DUMMYFUNCTION("""COMPUTED_VALUE"""),"")</f>
        <v/>
      </c>
      <c r="R869" s="105" t="str">
        <f>IFERROR(__xludf.DUMMYFUNCTION("""COMPUTED_VALUE"""),"")</f>
        <v/>
      </c>
      <c r="S869" s="105" t="str">
        <f>IFERROR(__xludf.DUMMYFUNCTION("""COMPUTED_VALUE"""),"")</f>
        <v/>
      </c>
      <c r="T869" s="105" t="str">
        <f>IFERROR(__xludf.DUMMYFUNCTION("""COMPUTED_VALUE"""),"")</f>
        <v/>
      </c>
      <c r="U869" s="105" t="str">
        <f>IFERROR(__xludf.DUMMYFUNCTION("""COMPUTED_VALUE"""),"")</f>
        <v/>
      </c>
      <c r="V869" s="105" t="str">
        <f>IFERROR(__xludf.DUMMYFUNCTION("""COMPUTED_VALUE"""),"")</f>
        <v/>
      </c>
      <c r="W869" s="105" t="str">
        <f>IFERROR(__xludf.DUMMYFUNCTION("""COMPUTED_VALUE"""),"")</f>
        <v/>
      </c>
      <c r="X869" s="105" t="str">
        <f>IFERROR(__xludf.DUMMYFUNCTION("""COMPUTED_VALUE"""),"")</f>
        <v/>
      </c>
      <c r="Y869" s="105" t="str">
        <f>IFERROR(__xludf.DUMMYFUNCTION("""COMPUTED_VALUE"""),"")</f>
        <v/>
      </c>
      <c r="Z869" s="105" t="str">
        <f>IFERROR(__xludf.DUMMYFUNCTION("""COMPUTED_VALUE"""),"")</f>
        <v/>
      </c>
      <c r="AA869" s="105" t="str">
        <f>IFERROR(__xludf.DUMMYFUNCTION("""COMPUTED_VALUE"""),"")</f>
        <v/>
      </c>
      <c r="AB869" s="105" t="str">
        <f>IFERROR(__xludf.DUMMYFUNCTION("""COMPUTED_VALUE"""),"")</f>
        <v/>
      </c>
      <c r="AC869" s="105" t="str">
        <f>IFERROR(__xludf.DUMMYFUNCTION("""COMPUTED_VALUE"""),"")</f>
        <v/>
      </c>
      <c r="AD869" s="105" t="str">
        <f>IFERROR(__xludf.DUMMYFUNCTION("""COMPUTED_VALUE"""),"")</f>
        <v/>
      </c>
      <c r="AE869" s="105" t="str">
        <f>IFERROR(__xludf.DUMMYFUNCTION("""COMPUTED_VALUE"""),"")</f>
        <v/>
      </c>
      <c r="AF869" s="105" t="str">
        <f>IFERROR(__xludf.DUMMYFUNCTION("""COMPUTED_VALUE"""),"")</f>
        <v/>
      </c>
      <c r="AG869" s="105" t="str">
        <f>IFERROR(__xludf.DUMMYFUNCTION("""COMPUTED_VALUE"""),"")</f>
        <v/>
      </c>
      <c r="AH869" s="105" t="str">
        <f>IFERROR(__xludf.DUMMYFUNCTION("""COMPUTED_VALUE"""),"")</f>
        <v/>
      </c>
      <c r="AI869" s="105" t="str">
        <f>IFERROR(__xludf.DUMMYFUNCTION("""COMPUTED_VALUE"""),"")</f>
        <v/>
      </c>
      <c r="AJ869" s="105" t="str">
        <f>IFERROR(__xludf.DUMMYFUNCTION("""COMPUTED_VALUE"""),"")</f>
        <v/>
      </c>
      <c r="AK869" s="105" t="str">
        <f>IFERROR(__xludf.DUMMYFUNCTION("""COMPUTED_VALUE"""),"")</f>
        <v/>
      </c>
      <c r="AL869" s="105" t="str">
        <f>IFERROR(__xludf.DUMMYFUNCTION("""COMPUTED_VALUE"""),"")</f>
        <v/>
      </c>
      <c r="AM869" s="105" t="str">
        <f>IFERROR(__xludf.DUMMYFUNCTION("""COMPUTED_VALUE"""),"")</f>
        <v/>
      </c>
      <c r="AN869" s="105" t="str">
        <f>IFERROR(__xludf.DUMMYFUNCTION("""COMPUTED_VALUE"""),"")</f>
        <v/>
      </c>
    </row>
    <row r="870">
      <c r="B870" s="105"/>
      <c r="C870" s="105"/>
      <c r="E870" s="109"/>
      <c r="F870" s="110"/>
      <c r="G870" s="107"/>
      <c r="H870" s="108"/>
      <c r="J870" s="108" t="str">
        <f>IFERROR(__xludf.DUMMYFUNCTION("""COMPUTED_VALUE"""),"")</f>
        <v/>
      </c>
      <c r="K870" s="105" t="str">
        <f>IFERROR(__xludf.DUMMYFUNCTION("""COMPUTED_VALUE"""),"")</f>
        <v/>
      </c>
      <c r="L870" s="105" t="str">
        <f>IFERROR(__xludf.DUMMYFUNCTION("""COMPUTED_VALUE"""),"")</f>
        <v/>
      </c>
      <c r="M870" s="105" t="str">
        <f>IFERROR(__xludf.DUMMYFUNCTION("""COMPUTED_VALUE"""),"")</f>
        <v/>
      </c>
      <c r="N870" s="105" t="str">
        <f>IFERROR(__xludf.DUMMYFUNCTION("""COMPUTED_VALUE"""),"")</f>
        <v/>
      </c>
      <c r="O870" s="105" t="str">
        <f>IFERROR(__xludf.DUMMYFUNCTION("""COMPUTED_VALUE"""),"")</f>
        <v/>
      </c>
      <c r="P870" s="105" t="str">
        <f>IFERROR(__xludf.DUMMYFUNCTION("""COMPUTED_VALUE"""),"")</f>
        <v/>
      </c>
      <c r="Q870" s="105" t="str">
        <f>IFERROR(__xludf.DUMMYFUNCTION("""COMPUTED_VALUE"""),"")</f>
        <v/>
      </c>
      <c r="R870" s="105" t="str">
        <f>IFERROR(__xludf.DUMMYFUNCTION("""COMPUTED_VALUE"""),"")</f>
        <v/>
      </c>
      <c r="S870" s="105" t="str">
        <f>IFERROR(__xludf.DUMMYFUNCTION("""COMPUTED_VALUE"""),"")</f>
        <v/>
      </c>
      <c r="T870" s="105" t="str">
        <f>IFERROR(__xludf.DUMMYFUNCTION("""COMPUTED_VALUE"""),"")</f>
        <v/>
      </c>
      <c r="U870" s="105" t="str">
        <f>IFERROR(__xludf.DUMMYFUNCTION("""COMPUTED_VALUE"""),"")</f>
        <v/>
      </c>
      <c r="V870" s="105" t="str">
        <f>IFERROR(__xludf.DUMMYFUNCTION("""COMPUTED_VALUE"""),"")</f>
        <v/>
      </c>
      <c r="W870" s="105" t="str">
        <f>IFERROR(__xludf.DUMMYFUNCTION("""COMPUTED_VALUE"""),"")</f>
        <v/>
      </c>
      <c r="X870" s="105" t="str">
        <f>IFERROR(__xludf.DUMMYFUNCTION("""COMPUTED_VALUE"""),"")</f>
        <v/>
      </c>
      <c r="Y870" s="105" t="str">
        <f>IFERROR(__xludf.DUMMYFUNCTION("""COMPUTED_VALUE"""),"")</f>
        <v/>
      </c>
      <c r="Z870" s="105" t="str">
        <f>IFERROR(__xludf.DUMMYFUNCTION("""COMPUTED_VALUE"""),"")</f>
        <v/>
      </c>
      <c r="AA870" s="105" t="str">
        <f>IFERROR(__xludf.DUMMYFUNCTION("""COMPUTED_VALUE"""),"")</f>
        <v/>
      </c>
      <c r="AB870" s="105" t="str">
        <f>IFERROR(__xludf.DUMMYFUNCTION("""COMPUTED_VALUE"""),"")</f>
        <v/>
      </c>
      <c r="AC870" s="105" t="str">
        <f>IFERROR(__xludf.DUMMYFUNCTION("""COMPUTED_VALUE"""),"")</f>
        <v/>
      </c>
      <c r="AD870" s="105" t="str">
        <f>IFERROR(__xludf.DUMMYFUNCTION("""COMPUTED_VALUE"""),"")</f>
        <v/>
      </c>
      <c r="AE870" s="105" t="str">
        <f>IFERROR(__xludf.DUMMYFUNCTION("""COMPUTED_VALUE"""),"")</f>
        <v/>
      </c>
      <c r="AF870" s="105" t="str">
        <f>IFERROR(__xludf.DUMMYFUNCTION("""COMPUTED_VALUE"""),"")</f>
        <v/>
      </c>
      <c r="AG870" s="105" t="str">
        <f>IFERROR(__xludf.DUMMYFUNCTION("""COMPUTED_VALUE"""),"")</f>
        <v/>
      </c>
      <c r="AH870" s="105" t="str">
        <f>IFERROR(__xludf.DUMMYFUNCTION("""COMPUTED_VALUE"""),"")</f>
        <v/>
      </c>
      <c r="AI870" s="105" t="str">
        <f>IFERROR(__xludf.DUMMYFUNCTION("""COMPUTED_VALUE"""),"")</f>
        <v/>
      </c>
      <c r="AJ870" s="105" t="str">
        <f>IFERROR(__xludf.DUMMYFUNCTION("""COMPUTED_VALUE"""),"")</f>
        <v/>
      </c>
      <c r="AK870" s="105" t="str">
        <f>IFERROR(__xludf.DUMMYFUNCTION("""COMPUTED_VALUE"""),"")</f>
        <v/>
      </c>
      <c r="AL870" s="105" t="str">
        <f>IFERROR(__xludf.DUMMYFUNCTION("""COMPUTED_VALUE"""),"")</f>
        <v/>
      </c>
      <c r="AM870" s="105" t="str">
        <f>IFERROR(__xludf.DUMMYFUNCTION("""COMPUTED_VALUE"""),"")</f>
        <v/>
      </c>
      <c r="AN870" s="105" t="str">
        <f>IFERROR(__xludf.DUMMYFUNCTION("""COMPUTED_VALUE"""),"")</f>
        <v/>
      </c>
    </row>
    <row r="871">
      <c r="B871" s="105"/>
      <c r="C871" s="105"/>
      <c r="E871" s="109"/>
      <c r="F871" s="110"/>
      <c r="G871" s="107"/>
      <c r="H871" s="108"/>
      <c r="J871" s="108" t="str">
        <f>IFERROR(__xludf.DUMMYFUNCTION("""COMPUTED_VALUE"""),"")</f>
        <v/>
      </c>
      <c r="K871" s="105" t="str">
        <f>IFERROR(__xludf.DUMMYFUNCTION("""COMPUTED_VALUE"""),"")</f>
        <v/>
      </c>
      <c r="L871" s="105" t="str">
        <f>IFERROR(__xludf.DUMMYFUNCTION("""COMPUTED_VALUE"""),"")</f>
        <v/>
      </c>
      <c r="M871" s="105" t="str">
        <f>IFERROR(__xludf.DUMMYFUNCTION("""COMPUTED_VALUE"""),"")</f>
        <v/>
      </c>
      <c r="N871" s="105" t="str">
        <f>IFERROR(__xludf.DUMMYFUNCTION("""COMPUTED_VALUE"""),"")</f>
        <v/>
      </c>
      <c r="O871" s="105" t="str">
        <f>IFERROR(__xludf.DUMMYFUNCTION("""COMPUTED_VALUE"""),"")</f>
        <v/>
      </c>
      <c r="P871" s="105" t="str">
        <f>IFERROR(__xludf.DUMMYFUNCTION("""COMPUTED_VALUE"""),"")</f>
        <v/>
      </c>
      <c r="Q871" s="105" t="str">
        <f>IFERROR(__xludf.DUMMYFUNCTION("""COMPUTED_VALUE"""),"")</f>
        <v/>
      </c>
      <c r="R871" s="105" t="str">
        <f>IFERROR(__xludf.DUMMYFUNCTION("""COMPUTED_VALUE"""),"")</f>
        <v/>
      </c>
      <c r="S871" s="105" t="str">
        <f>IFERROR(__xludf.DUMMYFUNCTION("""COMPUTED_VALUE"""),"")</f>
        <v/>
      </c>
      <c r="T871" s="105" t="str">
        <f>IFERROR(__xludf.DUMMYFUNCTION("""COMPUTED_VALUE"""),"")</f>
        <v/>
      </c>
      <c r="U871" s="105" t="str">
        <f>IFERROR(__xludf.DUMMYFUNCTION("""COMPUTED_VALUE"""),"")</f>
        <v/>
      </c>
      <c r="V871" s="105" t="str">
        <f>IFERROR(__xludf.DUMMYFUNCTION("""COMPUTED_VALUE"""),"")</f>
        <v/>
      </c>
      <c r="W871" s="105" t="str">
        <f>IFERROR(__xludf.DUMMYFUNCTION("""COMPUTED_VALUE"""),"")</f>
        <v/>
      </c>
      <c r="X871" s="105" t="str">
        <f>IFERROR(__xludf.DUMMYFUNCTION("""COMPUTED_VALUE"""),"")</f>
        <v/>
      </c>
      <c r="Y871" s="105" t="str">
        <f>IFERROR(__xludf.DUMMYFUNCTION("""COMPUTED_VALUE"""),"")</f>
        <v/>
      </c>
      <c r="Z871" s="105" t="str">
        <f>IFERROR(__xludf.DUMMYFUNCTION("""COMPUTED_VALUE"""),"")</f>
        <v/>
      </c>
      <c r="AA871" s="105" t="str">
        <f>IFERROR(__xludf.DUMMYFUNCTION("""COMPUTED_VALUE"""),"")</f>
        <v/>
      </c>
      <c r="AB871" s="105" t="str">
        <f>IFERROR(__xludf.DUMMYFUNCTION("""COMPUTED_VALUE"""),"")</f>
        <v/>
      </c>
      <c r="AC871" s="105" t="str">
        <f>IFERROR(__xludf.DUMMYFUNCTION("""COMPUTED_VALUE"""),"")</f>
        <v/>
      </c>
      <c r="AD871" s="105" t="str">
        <f>IFERROR(__xludf.DUMMYFUNCTION("""COMPUTED_VALUE"""),"")</f>
        <v/>
      </c>
      <c r="AE871" s="105" t="str">
        <f>IFERROR(__xludf.DUMMYFUNCTION("""COMPUTED_VALUE"""),"")</f>
        <v/>
      </c>
      <c r="AF871" s="105" t="str">
        <f>IFERROR(__xludf.DUMMYFUNCTION("""COMPUTED_VALUE"""),"")</f>
        <v/>
      </c>
      <c r="AG871" s="105" t="str">
        <f>IFERROR(__xludf.DUMMYFUNCTION("""COMPUTED_VALUE"""),"")</f>
        <v/>
      </c>
      <c r="AH871" s="105" t="str">
        <f>IFERROR(__xludf.DUMMYFUNCTION("""COMPUTED_VALUE"""),"")</f>
        <v/>
      </c>
      <c r="AI871" s="105" t="str">
        <f>IFERROR(__xludf.DUMMYFUNCTION("""COMPUTED_VALUE"""),"")</f>
        <v/>
      </c>
      <c r="AJ871" s="105" t="str">
        <f>IFERROR(__xludf.DUMMYFUNCTION("""COMPUTED_VALUE"""),"")</f>
        <v/>
      </c>
      <c r="AK871" s="105" t="str">
        <f>IFERROR(__xludf.DUMMYFUNCTION("""COMPUTED_VALUE"""),"")</f>
        <v/>
      </c>
      <c r="AL871" s="105" t="str">
        <f>IFERROR(__xludf.DUMMYFUNCTION("""COMPUTED_VALUE"""),"")</f>
        <v/>
      </c>
      <c r="AM871" s="105" t="str">
        <f>IFERROR(__xludf.DUMMYFUNCTION("""COMPUTED_VALUE"""),"")</f>
        <v/>
      </c>
      <c r="AN871" s="105" t="str">
        <f>IFERROR(__xludf.DUMMYFUNCTION("""COMPUTED_VALUE"""),"")</f>
        <v/>
      </c>
    </row>
    <row r="872">
      <c r="B872" s="105"/>
      <c r="C872" s="105"/>
      <c r="E872" s="109"/>
      <c r="F872" s="110"/>
      <c r="G872" s="107"/>
      <c r="H872" s="108"/>
      <c r="J872" s="108" t="str">
        <f>IFERROR(__xludf.DUMMYFUNCTION("""COMPUTED_VALUE"""),"")</f>
        <v/>
      </c>
      <c r="K872" s="105" t="str">
        <f>IFERROR(__xludf.DUMMYFUNCTION("""COMPUTED_VALUE"""),"")</f>
        <v/>
      </c>
      <c r="L872" s="105" t="str">
        <f>IFERROR(__xludf.DUMMYFUNCTION("""COMPUTED_VALUE"""),"")</f>
        <v/>
      </c>
      <c r="M872" s="105" t="str">
        <f>IFERROR(__xludf.DUMMYFUNCTION("""COMPUTED_VALUE"""),"")</f>
        <v/>
      </c>
      <c r="N872" s="105" t="str">
        <f>IFERROR(__xludf.DUMMYFUNCTION("""COMPUTED_VALUE"""),"")</f>
        <v/>
      </c>
      <c r="O872" s="105" t="str">
        <f>IFERROR(__xludf.DUMMYFUNCTION("""COMPUTED_VALUE"""),"")</f>
        <v/>
      </c>
      <c r="P872" s="105" t="str">
        <f>IFERROR(__xludf.DUMMYFUNCTION("""COMPUTED_VALUE"""),"")</f>
        <v/>
      </c>
      <c r="Q872" s="105" t="str">
        <f>IFERROR(__xludf.DUMMYFUNCTION("""COMPUTED_VALUE"""),"")</f>
        <v/>
      </c>
      <c r="R872" s="105" t="str">
        <f>IFERROR(__xludf.DUMMYFUNCTION("""COMPUTED_VALUE"""),"")</f>
        <v/>
      </c>
      <c r="S872" s="105" t="str">
        <f>IFERROR(__xludf.DUMMYFUNCTION("""COMPUTED_VALUE"""),"")</f>
        <v/>
      </c>
      <c r="T872" s="105" t="str">
        <f>IFERROR(__xludf.DUMMYFUNCTION("""COMPUTED_VALUE"""),"")</f>
        <v/>
      </c>
      <c r="U872" s="105" t="str">
        <f>IFERROR(__xludf.DUMMYFUNCTION("""COMPUTED_VALUE"""),"")</f>
        <v/>
      </c>
      <c r="V872" s="105" t="str">
        <f>IFERROR(__xludf.DUMMYFUNCTION("""COMPUTED_VALUE"""),"")</f>
        <v/>
      </c>
      <c r="W872" s="105" t="str">
        <f>IFERROR(__xludf.DUMMYFUNCTION("""COMPUTED_VALUE"""),"")</f>
        <v/>
      </c>
      <c r="X872" s="105" t="str">
        <f>IFERROR(__xludf.DUMMYFUNCTION("""COMPUTED_VALUE"""),"")</f>
        <v/>
      </c>
      <c r="Y872" s="105" t="str">
        <f>IFERROR(__xludf.DUMMYFUNCTION("""COMPUTED_VALUE"""),"")</f>
        <v/>
      </c>
      <c r="Z872" s="105" t="str">
        <f>IFERROR(__xludf.DUMMYFUNCTION("""COMPUTED_VALUE"""),"")</f>
        <v/>
      </c>
      <c r="AA872" s="105" t="str">
        <f>IFERROR(__xludf.DUMMYFUNCTION("""COMPUTED_VALUE"""),"")</f>
        <v/>
      </c>
      <c r="AB872" s="105" t="str">
        <f>IFERROR(__xludf.DUMMYFUNCTION("""COMPUTED_VALUE"""),"")</f>
        <v/>
      </c>
      <c r="AC872" s="105" t="str">
        <f>IFERROR(__xludf.DUMMYFUNCTION("""COMPUTED_VALUE"""),"")</f>
        <v/>
      </c>
      <c r="AD872" s="105" t="str">
        <f>IFERROR(__xludf.DUMMYFUNCTION("""COMPUTED_VALUE"""),"")</f>
        <v/>
      </c>
      <c r="AE872" s="105" t="str">
        <f>IFERROR(__xludf.DUMMYFUNCTION("""COMPUTED_VALUE"""),"")</f>
        <v/>
      </c>
      <c r="AF872" s="105" t="str">
        <f>IFERROR(__xludf.DUMMYFUNCTION("""COMPUTED_VALUE"""),"")</f>
        <v/>
      </c>
      <c r="AG872" s="105" t="str">
        <f>IFERROR(__xludf.DUMMYFUNCTION("""COMPUTED_VALUE"""),"")</f>
        <v/>
      </c>
      <c r="AH872" s="105" t="str">
        <f>IFERROR(__xludf.DUMMYFUNCTION("""COMPUTED_VALUE"""),"")</f>
        <v/>
      </c>
      <c r="AI872" s="105" t="str">
        <f>IFERROR(__xludf.DUMMYFUNCTION("""COMPUTED_VALUE"""),"")</f>
        <v/>
      </c>
      <c r="AJ872" s="105" t="str">
        <f>IFERROR(__xludf.DUMMYFUNCTION("""COMPUTED_VALUE"""),"")</f>
        <v/>
      </c>
      <c r="AK872" s="105" t="str">
        <f>IFERROR(__xludf.DUMMYFUNCTION("""COMPUTED_VALUE"""),"")</f>
        <v/>
      </c>
      <c r="AL872" s="105" t="str">
        <f>IFERROR(__xludf.DUMMYFUNCTION("""COMPUTED_VALUE"""),"")</f>
        <v/>
      </c>
      <c r="AM872" s="105" t="str">
        <f>IFERROR(__xludf.DUMMYFUNCTION("""COMPUTED_VALUE"""),"")</f>
        <v/>
      </c>
      <c r="AN872" s="105" t="str">
        <f>IFERROR(__xludf.DUMMYFUNCTION("""COMPUTED_VALUE"""),"")</f>
        <v/>
      </c>
    </row>
    <row r="873">
      <c r="B873" s="105"/>
      <c r="C873" s="105"/>
      <c r="E873" s="109"/>
      <c r="F873" s="110"/>
      <c r="G873" s="107"/>
      <c r="H873" s="108"/>
      <c r="J873" s="108" t="str">
        <f>IFERROR(__xludf.DUMMYFUNCTION("""COMPUTED_VALUE"""),"")</f>
        <v/>
      </c>
      <c r="K873" s="105" t="str">
        <f>IFERROR(__xludf.DUMMYFUNCTION("""COMPUTED_VALUE"""),"")</f>
        <v/>
      </c>
      <c r="L873" s="105" t="str">
        <f>IFERROR(__xludf.DUMMYFUNCTION("""COMPUTED_VALUE"""),"")</f>
        <v/>
      </c>
      <c r="M873" s="105" t="str">
        <f>IFERROR(__xludf.DUMMYFUNCTION("""COMPUTED_VALUE"""),"")</f>
        <v/>
      </c>
      <c r="N873" s="105" t="str">
        <f>IFERROR(__xludf.DUMMYFUNCTION("""COMPUTED_VALUE"""),"")</f>
        <v/>
      </c>
      <c r="O873" s="105" t="str">
        <f>IFERROR(__xludf.DUMMYFUNCTION("""COMPUTED_VALUE"""),"")</f>
        <v/>
      </c>
      <c r="P873" s="105" t="str">
        <f>IFERROR(__xludf.DUMMYFUNCTION("""COMPUTED_VALUE"""),"")</f>
        <v/>
      </c>
      <c r="Q873" s="105" t="str">
        <f>IFERROR(__xludf.DUMMYFUNCTION("""COMPUTED_VALUE"""),"")</f>
        <v/>
      </c>
      <c r="R873" s="105" t="str">
        <f>IFERROR(__xludf.DUMMYFUNCTION("""COMPUTED_VALUE"""),"")</f>
        <v/>
      </c>
      <c r="S873" s="105" t="str">
        <f>IFERROR(__xludf.DUMMYFUNCTION("""COMPUTED_VALUE"""),"")</f>
        <v/>
      </c>
      <c r="T873" s="105" t="str">
        <f>IFERROR(__xludf.DUMMYFUNCTION("""COMPUTED_VALUE"""),"")</f>
        <v/>
      </c>
      <c r="U873" s="105" t="str">
        <f>IFERROR(__xludf.DUMMYFUNCTION("""COMPUTED_VALUE"""),"")</f>
        <v/>
      </c>
      <c r="V873" s="105" t="str">
        <f>IFERROR(__xludf.DUMMYFUNCTION("""COMPUTED_VALUE"""),"")</f>
        <v/>
      </c>
      <c r="W873" s="105" t="str">
        <f>IFERROR(__xludf.DUMMYFUNCTION("""COMPUTED_VALUE"""),"")</f>
        <v/>
      </c>
      <c r="X873" s="105" t="str">
        <f>IFERROR(__xludf.DUMMYFUNCTION("""COMPUTED_VALUE"""),"")</f>
        <v/>
      </c>
      <c r="Y873" s="105" t="str">
        <f>IFERROR(__xludf.DUMMYFUNCTION("""COMPUTED_VALUE"""),"")</f>
        <v/>
      </c>
      <c r="Z873" s="105" t="str">
        <f>IFERROR(__xludf.DUMMYFUNCTION("""COMPUTED_VALUE"""),"")</f>
        <v/>
      </c>
      <c r="AA873" s="105" t="str">
        <f>IFERROR(__xludf.DUMMYFUNCTION("""COMPUTED_VALUE"""),"")</f>
        <v/>
      </c>
      <c r="AB873" s="105" t="str">
        <f>IFERROR(__xludf.DUMMYFUNCTION("""COMPUTED_VALUE"""),"")</f>
        <v/>
      </c>
      <c r="AC873" s="105" t="str">
        <f>IFERROR(__xludf.DUMMYFUNCTION("""COMPUTED_VALUE"""),"")</f>
        <v/>
      </c>
      <c r="AD873" s="105" t="str">
        <f>IFERROR(__xludf.DUMMYFUNCTION("""COMPUTED_VALUE"""),"")</f>
        <v/>
      </c>
      <c r="AE873" s="105" t="str">
        <f>IFERROR(__xludf.DUMMYFUNCTION("""COMPUTED_VALUE"""),"")</f>
        <v/>
      </c>
      <c r="AF873" s="105" t="str">
        <f>IFERROR(__xludf.DUMMYFUNCTION("""COMPUTED_VALUE"""),"")</f>
        <v/>
      </c>
      <c r="AG873" s="105" t="str">
        <f>IFERROR(__xludf.DUMMYFUNCTION("""COMPUTED_VALUE"""),"")</f>
        <v/>
      </c>
      <c r="AH873" s="105" t="str">
        <f>IFERROR(__xludf.DUMMYFUNCTION("""COMPUTED_VALUE"""),"")</f>
        <v/>
      </c>
      <c r="AI873" s="105" t="str">
        <f>IFERROR(__xludf.DUMMYFUNCTION("""COMPUTED_VALUE"""),"")</f>
        <v/>
      </c>
      <c r="AJ873" s="105" t="str">
        <f>IFERROR(__xludf.DUMMYFUNCTION("""COMPUTED_VALUE"""),"")</f>
        <v/>
      </c>
      <c r="AK873" s="105" t="str">
        <f>IFERROR(__xludf.DUMMYFUNCTION("""COMPUTED_VALUE"""),"")</f>
        <v/>
      </c>
      <c r="AL873" s="105" t="str">
        <f>IFERROR(__xludf.DUMMYFUNCTION("""COMPUTED_VALUE"""),"")</f>
        <v/>
      </c>
      <c r="AM873" s="105" t="str">
        <f>IFERROR(__xludf.DUMMYFUNCTION("""COMPUTED_VALUE"""),"")</f>
        <v/>
      </c>
      <c r="AN873" s="105" t="str">
        <f>IFERROR(__xludf.DUMMYFUNCTION("""COMPUTED_VALUE"""),"")</f>
        <v/>
      </c>
    </row>
    <row r="874">
      <c r="B874" s="105"/>
      <c r="C874" s="105"/>
      <c r="E874" s="109"/>
      <c r="F874" s="110"/>
      <c r="G874" s="107"/>
      <c r="H874" s="108"/>
      <c r="J874" s="108" t="str">
        <f>IFERROR(__xludf.DUMMYFUNCTION("""COMPUTED_VALUE"""),"")</f>
        <v/>
      </c>
      <c r="K874" s="105" t="str">
        <f>IFERROR(__xludf.DUMMYFUNCTION("""COMPUTED_VALUE"""),"")</f>
        <v/>
      </c>
      <c r="L874" s="105" t="str">
        <f>IFERROR(__xludf.DUMMYFUNCTION("""COMPUTED_VALUE"""),"")</f>
        <v/>
      </c>
      <c r="M874" s="105" t="str">
        <f>IFERROR(__xludf.DUMMYFUNCTION("""COMPUTED_VALUE"""),"")</f>
        <v/>
      </c>
      <c r="N874" s="105" t="str">
        <f>IFERROR(__xludf.DUMMYFUNCTION("""COMPUTED_VALUE"""),"")</f>
        <v/>
      </c>
      <c r="O874" s="105" t="str">
        <f>IFERROR(__xludf.DUMMYFUNCTION("""COMPUTED_VALUE"""),"")</f>
        <v/>
      </c>
      <c r="P874" s="105" t="str">
        <f>IFERROR(__xludf.DUMMYFUNCTION("""COMPUTED_VALUE"""),"")</f>
        <v/>
      </c>
      <c r="Q874" s="105" t="str">
        <f>IFERROR(__xludf.DUMMYFUNCTION("""COMPUTED_VALUE"""),"")</f>
        <v/>
      </c>
      <c r="R874" s="105" t="str">
        <f>IFERROR(__xludf.DUMMYFUNCTION("""COMPUTED_VALUE"""),"")</f>
        <v/>
      </c>
      <c r="S874" s="105" t="str">
        <f>IFERROR(__xludf.DUMMYFUNCTION("""COMPUTED_VALUE"""),"")</f>
        <v/>
      </c>
      <c r="T874" s="105" t="str">
        <f>IFERROR(__xludf.DUMMYFUNCTION("""COMPUTED_VALUE"""),"")</f>
        <v/>
      </c>
      <c r="U874" s="105" t="str">
        <f>IFERROR(__xludf.DUMMYFUNCTION("""COMPUTED_VALUE"""),"")</f>
        <v/>
      </c>
      <c r="V874" s="105" t="str">
        <f>IFERROR(__xludf.DUMMYFUNCTION("""COMPUTED_VALUE"""),"")</f>
        <v/>
      </c>
      <c r="W874" s="105" t="str">
        <f>IFERROR(__xludf.DUMMYFUNCTION("""COMPUTED_VALUE"""),"")</f>
        <v/>
      </c>
      <c r="X874" s="105" t="str">
        <f>IFERROR(__xludf.DUMMYFUNCTION("""COMPUTED_VALUE"""),"")</f>
        <v/>
      </c>
      <c r="Y874" s="105" t="str">
        <f>IFERROR(__xludf.DUMMYFUNCTION("""COMPUTED_VALUE"""),"")</f>
        <v/>
      </c>
      <c r="Z874" s="105" t="str">
        <f>IFERROR(__xludf.DUMMYFUNCTION("""COMPUTED_VALUE"""),"")</f>
        <v/>
      </c>
      <c r="AA874" s="105" t="str">
        <f>IFERROR(__xludf.DUMMYFUNCTION("""COMPUTED_VALUE"""),"")</f>
        <v/>
      </c>
      <c r="AB874" s="105" t="str">
        <f>IFERROR(__xludf.DUMMYFUNCTION("""COMPUTED_VALUE"""),"")</f>
        <v/>
      </c>
      <c r="AC874" s="105" t="str">
        <f>IFERROR(__xludf.DUMMYFUNCTION("""COMPUTED_VALUE"""),"")</f>
        <v/>
      </c>
      <c r="AD874" s="105" t="str">
        <f>IFERROR(__xludf.DUMMYFUNCTION("""COMPUTED_VALUE"""),"")</f>
        <v/>
      </c>
      <c r="AE874" s="105" t="str">
        <f>IFERROR(__xludf.DUMMYFUNCTION("""COMPUTED_VALUE"""),"")</f>
        <v/>
      </c>
      <c r="AF874" s="105" t="str">
        <f>IFERROR(__xludf.DUMMYFUNCTION("""COMPUTED_VALUE"""),"")</f>
        <v/>
      </c>
      <c r="AG874" s="105" t="str">
        <f>IFERROR(__xludf.DUMMYFUNCTION("""COMPUTED_VALUE"""),"")</f>
        <v/>
      </c>
      <c r="AH874" s="105" t="str">
        <f>IFERROR(__xludf.DUMMYFUNCTION("""COMPUTED_VALUE"""),"")</f>
        <v/>
      </c>
      <c r="AI874" s="105" t="str">
        <f>IFERROR(__xludf.DUMMYFUNCTION("""COMPUTED_VALUE"""),"")</f>
        <v/>
      </c>
      <c r="AJ874" s="105" t="str">
        <f>IFERROR(__xludf.DUMMYFUNCTION("""COMPUTED_VALUE"""),"")</f>
        <v/>
      </c>
      <c r="AK874" s="105" t="str">
        <f>IFERROR(__xludf.DUMMYFUNCTION("""COMPUTED_VALUE"""),"")</f>
        <v/>
      </c>
      <c r="AL874" s="105" t="str">
        <f>IFERROR(__xludf.DUMMYFUNCTION("""COMPUTED_VALUE"""),"")</f>
        <v/>
      </c>
      <c r="AM874" s="105" t="str">
        <f>IFERROR(__xludf.DUMMYFUNCTION("""COMPUTED_VALUE"""),"")</f>
        <v/>
      </c>
      <c r="AN874" s="105" t="str">
        <f>IFERROR(__xludf.DUMMYFUNCTION("""COMPUTED_VALUE"""),"")</f>
        <v/>
      </c>
    </row>
    <row r="875">
      <c r="B875" s="105"/>
      <c r="C875" s="105"/>
      <c r="E875" s="109"/>
      <c r="F875" s="110"/>
      <c r="G875" s="107"/>
      <c r="H875" s="108"/>
      <c r="J875" s="108" t="str">
        <f>IFERROR(__xludf.DUMMYFUNCTION("""COMPUTED_VALUE"""),"")</f>
        <v/>
      </c>
      <c r="K875" s="105" t="str">
        <f>IFERROR(__xludf.DUMMYFUNCTION("""COMPUTED_VALUE"""),"")</f>
        <v/>
      </c>
      <c r="L875" s="105" t="str">
        <f>IFERROR(__xludf.DUMMYFUNCTION("""COMPUTED_VALUE"""),"")</f>
        <v/>
      </c>
      <c r="M875" s="105" t="str">
        <f>IFERROR(__xludf.DUMMYFUNCTION("""COMPUTED_VALUE"""),"")</f>
        <v/>
      </c>
      <c r="N875" s="105" t="str">
        <f>IFERROR(__xludf.DUMMYFUNCTION("""COMPUTED_VALUE"""),"")</f>
        <v/>
      </c>
      <c r="O875" s="105" t="str">
        <f>IFERROR(__xludf.DUMMYFUNCTION("""COMPUTED_VALUE"""),"")</f>
        <v/>
      </c>
      <c r="P875" s="105" t="str">
        <f>IFERROR(__xludf.DUMMYFUNCTION("""COMPUTED_VALUE"""),"")</f>
        <v/>
      </c>
      <c r="Q875" s="105" t="str">
        <f>IFERROR(__xludf.DUMMYFUNCTION("""COMPUTED_VALUE"""),"")</f>
        <v/>
      </c>
      <c r="R875" s="105" t="str">
        <f>IFERROR(__xludf.DUMMYFUNCTION("""COMPUTED_VALUE"""),"")</f>
        <v/>
      </c>
      <c r="S875" s="105" t="str">
        <f>IFERROR(__xludf.DUMMYFUNCTION("""COMPUTED_VALUE"""),"")</f>
        <v/>
      </c>
      <c r="T875" s="105" t="str">
        <f>IFERROR(__xludf.DUMMYFUNCTION("""COMPUTED_VALUE"""),"")</f>
        <v/>
      </c>
      <c r="U875" s="105" t="str">
        <f>IFERROR(__xludf.DUMMYFUNCTION("""COMPUTED_VALUE"""),"")</f>
        <v/>
      </c>
      <c r="V875" s="105" t="str">
        <f>IFERROR(__xludf.DUMMYFUNCTION("""COMPUTED_VALUE"""),"")</f>
        <v/>
      </c>
      <c r="W875" s="105" t="str">
        <f>IFERROR(__xludf.DUMMYFUNCTION("""COMPUTED_VALUE"""),"")</f>
        <v/>
      </c>
      <c r="X875" s="105" t="str">
        <f>IFERROR(__xludf.DUMMYFUNCTION("""COMPUTED_VALUE"""),"")</f>
        <v/>
      </c>
      <c r="Y875" s="105" t="str">
        <f>IFERROR(__xludf.DUMMYFUNCTION("""COMPUTED_VALUE"""),"")</f>
        <v/>
      </c>
      <c r="Z875" s="105" t="str">
        <f>IFERROR(__xludf.DUMMYFUNCTION("""COMPUTED_VALUE"""),"")</f>
        <v/>
      </c>
      <c r="AA875" s="105" t="str">
        <f>IFERROR(__xludf.DUMMYFUNCTION("""COMPUTED_VALUE"""),"")</f>
        <v/>
      </c>
      <c r="AB875" s="105" t="str">
        <f>IFERROR(__xludf.DUMMYFUNCTION("""COMPUTED_VALUE"""),"")</f>
        <v/>
      </c>
      <c r="AC875" s="105" t="str">
        <f>IFERROR(__xludf.DUMMYFUNCTION("""COMPUTED_VALUE"""),"")</f>
        <v/>
      </c>
      <c r="AD875" s="105" t="str">
        <f>IFERROR(__xludf.DUMMYFUNCTION("""COMPUTED_VALUE"""),"")</f>
        <v/>
      </c>
      <c r="AE875" s="105" t="str">
        <f>IFERROR(__xludf.DUMMYFUNCTION("""COMPUTED_VALUE"""),"")</f>
        <v/>
      </c>
      <c r="AF875" s="105" t="str">
        <f>IFERROR(__xludf.DUMMYFUNCTION("""COMPUTED_VALUE"""),"")</f>
        <v/>
      </c>
      <c r="AG875" s="105" t="str">
        <f>IFERROR(__xludf.DUMMYFUNCTION("""COMPUTED_VALUE"""),"")</f>
        <v/>
      </c>
      <c r="AH875" s="105" t="str">
        <f>IFERROR(__xludf.DUMMYFUNCTION("""COMPUTED_VALUE"""),"")</f>
        <v/>
      </c>
      <c r="AI875" s="105" t="str">
        <f>IFERROR(__xludf.DUMMYFUNCTION("""COMPUTED_VALUE"""),"")</f>
        <v/>
      </c>
      <c r="AJ875" s="105" t="str">
        <f>IFERROR(__xludf.DUMMYFUNCTION("""COMPUTED_VALUE"""),"")</f>
        <v/>
      </c>
      <c r="AK875" s="105" t="str">
        <f>IFERROR(__xludf.DUMMYFUNCTION("""COMPUTED_VALUE"""),"")</f>
        <v/>
      </c>
      <c r="AL875" s="105" t="str">
        <f>IFERROR(__xludf.DUMMYFUNCTION("""COMPUTED_VALUE"""),"")</f>
        <v/>
      </c>
      <c r="AM875" s="105" t="str">
        <f>IFERROR(__xludf.DUMMYFUNCTION("""COMPUTED_VALUE"""),"")</f>
        <v/>
      </c>
      <c r="AN875" s="105" t="str">
        <f>IFERROR(__xludf.DUMMYFUNCTION("""COMPUTED_VALUE"""),"")</f>
        <v/>
      </c>
    </row>
    <row r="876">
      <c r="B876" s="105"/>
      <c r="C876" s="105"/>
      <c r="E876" s="109"/>
      <c r="F876" s="110"/>
      <c r="G876" s="107"/>
      <c r="H876" s="108"/>
      <c r="J876" s="108" t="str">
        <f>IFERROR(__xludf.DUMMYFUNCTION("""COMPUTED_VALUE"""),"")</f>
        <v/>
      </c>
      <c r="K876" s="105" t="str">
        <f>IFERROR(__xludf.DUMMYFUNCTION("""COMPUTED_VALUE"""),"")</f>
        <v/>
      </c>
      <c r="L876" s="105" t="str">
        <f>IFERROR(__xludf.DUMMYFUNCTION("""COMPUTED_VALUE"""),"")</f>
        <v/>
      </c>
      <c r="M876" s="105" t="str">
        <f>IFERROR(__xludf.DUMMYFUNCTION("""COMPUTED_VALUE"""),"")</f>
        <v/>
      </c>
      <c r="N876" s="105" t="str">
        <f>IFERROR(__xludf.DUMMYFUNCTION("""COMPUTED_VALUE"""),"")</f>
        <v/>
      </c>
      <c r="O876" s="105" t="str">
        <f>IFERROR(__xludf.DUMMYFUNCTION("""COMPUTED_VALUE"""),"")</f>
        <v/>
      </c>
      <c r="P876" s="105" t="str">
        <f>IFERROR(__xludf.DUMMYFUNCTION("""COMPUTED_VALUE"""),"")</f>
        <v/>
      </c>
      <c r="Q876" s="105" t="str">
        <f>IFERROR(__xludf.DUMMYFUNCTION("""COMPUTED_VALUE"""),"")</f>
        <v/>
      </c>
      <c r="R876" s="105" t="str">
        <f>IFERROR(__xludf.DUMMYFUNCTION("""COMPUTED_VALUE"""),"")</f>
        <v/>
      </c>
      <c r="S876" s="105" t="str">
        <f>IFERROR(__xludf.DUMMYFUNCTION("""COMPUTED_VALUE"""),"")</f>
        <v/>
      </c>
      <c r="T876" s="105" t="str">
        <f>IFERROR(__xludf.DUMMYFUNCTION("""COMPUTED_VALUE"""),"")</f>
        <v/>
      </c>
      <c r="U876" s="105" t="str">
        <f>IFERROR(__xludf.DUMMYFUNCTION("""COMPUTED_VALUE"""),"")</f>
        <v/>
      </c>
      <c r="V876" s="105" t="str">
        <f>IFERROR(__xludf.DUMMYFUNCTION("""COMPUTED_VALUE"""),"")</f>
        <v/>
      </c>
      <c r="W876" s="105" t="str">
        <f>IFERROR(__xludf.DUMMYFUNCTION("""COMPUTED_VALUE"""),"")</f>
        <v/>
      </c>
      <c r="X876" s="105" t="str">
        <f>IFERROR(__xludf.DUMMYFUNCTION("""COMPUTED_VALUE"""),"")</f>
        <v/>
      </c>
      <c r="Y876" s="105" t="str">
        <f>IFERROR(__xludf.DUMMYFUNCTION("""COMPUTED_VALUE"""),"")</f>
        <v/>
      </c>
      <c r="Z876" s="105" t="str">
        <f>IFERROR(__xludf.DUMMYFUNCTION("""COMPUTED_VALUE"""),"")</f>
        <v/>
      </c>
      <c r="AA876" s="105" t="str">
        <f>IFERROR(__xludf.DUMMYFUNCTION("""COMPUTED_VALUE"""),"")</f>
        <v/>
      </c>
      <c r="AB876" s="105" t="str">
        <f>IFERROR(__xludf.DUMMYFUNCTION("""COMPUTED_VALUE"""),"")</f>
        <v/>
      </c>
      <c r="AC876" s="105" t="str">
        <f>IFERROR(__xludf.DUMMYFUNCTION("""COMPUTED_VALUE"""),"")</f>
        <v/>
      </c>
      <c r="AD876" s="105" t="str">
        <f>IFERROR(__xludf.DUMMYFUNCTION("""COMPUTED_VALUE"""),"")</f>
        <v/>
      </c>
      <c r="AE876" s="105" t="str">
        <f>IFERROR(__xludf.DUMMYFUNCTION("""COMPUTED_VALUE"""),"")</f>
        <v/>
      </c>
      <c r="AF876" s="105" t="str">
        <f>IFERROR(__xludf.DUMMYFUNCTION("""COMPUTED_VALUE"""),"")</f>
        <v/>
      </c>
      <c r="AG876" s="105" t="str">
        <f>IFERROR(__xludf.DUMMYFUNCTION("""COMPUTED_VALUE"""),"")</f>
        <v/>
      </c>
      <c r="AH876" s="105" t="str">
        <f>IFERROR(__xludf.DUMMYFUNCTION("""COMPUTED_VALUE"""),"")</f>
        <v/>
      </c>
      <c r="AI876" s="105" t="str">
        <f>IFERROR(__xludf.DUMMYFUNCTION("""COMPUTED_VALUE"""),"")</f>
        <v/>
      </c>
      <c r="AJ876" s="105" t="str">
        <f>IFERROR(__xludf.DUMMYFUNCTION("""COMPUTED_VALUE"""),"")</f>
        <v/>
      </c>
      <c r="AK876" s="105" t="str">
        <f>IFERROR(__xludf.DUMMYFUNCTION("""COMPUTED_VALUE"""),"")</f>
        <v/>
      </c>
      <c r="AL876" s="105" t="str">
        <f>IFERROR(__xludf.DUMMYFUNCTION("""COMPUTED_VALUE"""),"")</f>
        <v/>
      </c>
      <c r="AM876" s="105" t="str">
        <f>IFERROR(__xludf.DUMMYFUNCTION("""COMPUTED_VALUE"""),"")</f>
        <v/>
      </c>
      <c r="AN876" s="105" t="str">
        <f>IFERROR(__xludf.DUMMYFUNCTION("""COMPUTED_VALUE"""),"")</f>
        <v/>
      </c>
    </row>
    <row r="877">
      <c r="B877" s="105"/>
      <c r="C877" s="105"/>
      <c r="E877" s="109"/>
      <c r="F877" s="110"/>
      <c r="G877" s="107"/>
      <c r="H877" s="108"/>
      <c r="J877" s="108" t="str">
        <f>IFERROR(__xludf.DUMMYFUNCTION("""COMPUTED_VALUE"""),"")</f>
        <v/>
      </c>
      <c r="K877" s="105" t="str">
        <f>IFERROR(__xludf.DUMMYFUNCTION("""COMPUTED_VALUE"""),"")</f>
        <v/>
      </c>
      <c r="L877" s="105" t="str">
        <f>IFERROR(__xludf.DUMMYFUNCTION("""COMPUTED_VALUE"""),"")</f>
        <v/>
      </c>
      <c r="M877" s="105" t="str">
        <f>IFERROR(__xludf.DUMMYFUNCTION("""COMPUTED_VALUE"""),"")</f>
        <v/>
      </c>
      <c r="N877" s="105" t="str">
        <f>IFERROR(__xludf.DUMMYFUNCTION("""COMPUTED_VALUE"""),"")</f>
        <v/>
      </c>
      <c r="O877" s="105" t="str">
        <f>IFERROR(__xludf.DUMMYFUNCTION("""COMPUTED_VALUE"""),"")</f>
        <v/>
      </c>
      <c r="P877" s="105" t="str">
        <f>IFERROR(__xludf.DUMMYFUNCTION("""COMPUTED_VALUE"""),"")</f>
        <v/>
      </c>
      <c r="Q877" s="105" t="str">
        <f>IFERROR(__xludf.DUMMYFUNCTION("""COMPUTED_VALUE"""),"")</f>
        <v/>
      </c>
      <c r="R877" s="105" t="str">
        <f>IFERROR(__xludf.DUMMYFUNCTION("""COMPUTED_VALUE"""),"")</f>
        <v/>
      </c>
      <c r="S877" s="105" t="str">
        <f>IFERROR(__xludf.DUMMYFUNCTION("""COMPUTED_VALUE"""),"")</f>
        <v/>
      </c>
      <c r="T877" s="105" t="str">
        <f>IFERROR(__xludf.DUMMYFUNCTION("""COMPUTED_VALUE"""),"")</f>
        <v/>
      </c>
      <c r="U877" s="105" t="str">
        <f>IFERROR(__xludf.DUMMYFUNCTION("""COMPUTED_VALUE"""),"")</f>
        <v/>
      </c>
      <c r="V877" s="105" t="str">
        <f>IFERROR(__xludf.DUMMYFUNCTION("""COMPUTED_VALUE"""),"")</f>
        <v/>
      </c>
      <c r="W877" s="105" t="str">
        <f>IFERROR(__xludf.DUMMYFUNCTION("""COMPUTED_VALUE"""),"")</f>
        <v/>
      </c>
      <c r="X877" s="105" t="str">
        <f>IFERROR(__xludf.DUMMYFUNCTION("""COMPUTED_VALUE"""),"")</f>
        <v/>
      </c>
      <c r="Y877" s="105" t="str">
        <f>IFERROR(__xludf.DUMMYFUNCTION("""COMPUTED_VALUE"""),"")</f>
        <v/>
      </c>
      <c r="Z877" s="105" t="str">
        <f>IFERROR(__xludf.DUMMYFUNCTION("""COMPUTED_VALUE"""),"")</f>
        <v/>
      </c>
      <c r="AA877" s="105" t="str">
        <f>IFERROR(__xludf.DUMMYFUNCTION("""COMPUTED_VALUE"""),"")</f>
        <v/>
      </c>
      <c r="AB877" s="105" t="str">
        <f>IFERROR(__xludf.DUMMYFUNCTION("""COMPUTED_VALUE"""),"")</f>
        <v/>
      </c>
      <c r="AC877" s="105" t="str">
        <f>IFERROR(__xludf.DUMMYFUNCTION("""COMPUTED_VALUE"""),"")</f>
        <v/>
      </c>
      <c r="AD877" s="105" t="str">
        <f>IFERROR(__xludf.DUMMYFUNCTION("""COMPUTED_VALUE"""),"")</f>
        <v/>
      </c>
      <c r="AE877" s="105" t="str">
        <f>IFERROR(__xludf.DUMMYFUNCTION("""COMPUTED_VALUE"""),"")</f>
        <v/>
      </c>
      <c r="AF877" s="105" t="str">
        <f>IFERROR(__xludf.DUMMYFUNCTION("""COMPUTED_VALUE"""),"")</f>
        <v/>
      </c>
      <c r="AG877" s="105" t="str">
        <f>IFERROR(__xludf.DUMMYFUNCTION("""COMPUTED_VALUE"""),"")</f>
        <v/>
      </c>
      <c r="AH877" s="105" t="str">
        <f>IFERROR(__xludf.DUMMYFUNCTION("""COMPUTED_VALUE"""),"")</f>
        <v/>
      </c>
      <c r="AI877" s="105" t="str">
        <f>IFERROR(__xludf.DUMMYFUNCTION("""COMPUTED_VALUE"""),"")</f>
        <v/>
      </c>
      <c r="AJ877" s="105" t="str">
        <f>IFERROR(__xludf.DUMMYFUNCTION("""COMPUTED_VALUE"""),"")</f>
        <v/>
      </c>
      <c r="AK877" s="105" t="str">
        <f>IFERROR(__xludf.DUMMYFUNCTION("""COMPUTED_VALUE"""),"")</f>
        <v/>
      </c>
      <c r="AL877" s="105" t="str">
        <f>IFERROR(__xludf.DUMMYFUNCTION("""COMPUTED_VALUE"""),"")</f>
        <v/>
      </c>
      <c r="AM877" s="105" t="str">
        <f>IFERROR(__xludf.DUMMYFUNCTION("""COMPUTED_VALUE"""),"")</f>
        <v/>
      </c>
      <c r="AN877" s="105" t="str">
        <f>IFERROR(__xludf.DUMMYFUNCTION("""COMPUTED_VALUE"""),"")</f>
        <v/>
      </c>
    </row>
    <row r="878">
      <c r="B878" s="105"/>
      <c r="C878" s="105"/>
      <c r="E878" s="109"/>
      <c r="F878" s="110"/>
      <c r="G878" s="107"/>
      <c r="H878" s="108"/>
      <c r="J878" s="108" t="str">
        <f>IFERROR(__xludf.DUMMYFUNCTION("""COMPUTED_VALUE"""),"")</f>
        <v/>
      </c>
      <c r="K878" s="105" t="str">
        <f>IFERROR(__xludf.DUMMYFUNCTION("""COMPUTED_VALUE"""),"")</f>
        <v/>
      </c>
      <c r="L878" s="105" t="str">
        <f>IFERROR(__xludf.DUMMYFUNCTION("""COMPUTED_VALUE"""),"")</f>
        <v/>
      </c>
      <c r="M878" s="105" t="str">
        <f>IFERROR(__xludf.DUMMYFUNCTION("""COMPUTED_VALUE"""),"")</f>
        <v/>
      </c>
      <c r="N878" s="105" t="str">
        <f>IFERROR(__xludf.DUMMYFUNCTION("""COMPUTED_VALUE"""),"")</f>
        <v/>
      </c>
      <c r="O878" s="105" t="str">
        <f>IFERROR(__xludf.DUMMYFUNCTION("""COMPUTED_VALUE"""),"")</f>
        <v/>
      </c>
      <c r="P878" s="105" t="str">
        <f>IFERROR(__xludf.DUMMYFUNCTION("""COMPUTED_VALUE"""),"")</f>
        <v/>
      </c>
      <c r="Q878" s="105" t="str">
        <f>IFERROR(__xludf.DUMMYFUNCTION("""COMPUTED_VALUE"""),"")</f>
        <v/>
      </c>
      <c r="R878" s="105" t="str">
        <f>IFERROR(__xludf.DUMMYFUNCTION("""COMPUTED_VALUE"""),"")</f>
        <v/>
      </c>
      <c r="S878" s="105" t="str">
        <f>IFERROR(__xludf.DUMMYFUNCTION("""COMPUTED_VALUE"""),"")</f>
        <v/>
      </c>
      <c r="T878" s="105" t="str">
        <f>IFERROR(__xludf.DUMMYFUNCTION("""COMPUTED_VALUE"""),"")</f>
        <v/>
      </c>
      <c r="U878" s="105" t="str">
        <f>IFERROR(__xludf.DUMMYFUNCTION("""COMPUTED_VALUE"""),"")</f>
        <v/>
      </c>
      <c r="V878" s="105" t="str">
        <f>IFERROR(__xludf.DUMMYFUNCTION("""COMPUTED_VALUE"""),"")</f>
        <v/>
      </c>
      <c r="W878" s="105" t="str">
        <f>IFERROR(__xludf.DUMMYFUNCTION("""COMPUTED_VALUE"""),"")</f>
        <v/>
      </c>
      <c r="X878" s="105" t="str">
        <f>IFERROR(__xludf.DUMMYFUNCTION("""COMPUTED_VALUE"""),"")</f>
        <v/>
      </c>
      <c r="Y878" s="105" t="str">
        <f>IFERROR(__xludf.DUMMYFUNCTION("""COMPUTED_VALUE"""),"")</f>
        <v/>
      </c>
      <c r="Z878" s="105" t="str">
        <f>IFERROR(__xludf.DUMMYFUNCTION("""COMPUTED_VALUE"""),"")</f>
        <v/>
      </c>
      <c r="AA878" s="105" t="str">
        <f>IFERROR(__xludf.DUMMYFUNCTION("""COMPUTED_VALUE"""),"")</f>
        <v/>
      </c>
      <c r="AB878" s="105" t="str">
        <f>IFERROR(__xludf.DUMMYFUNCTION("""COMPUTED_VALUE"""),"")</f>
        <v/>
      </c>
      <c r="AC878" s="105" t="str">
        <f>IFERROR(__xludf.DUMMYFUNCTION("""COMPUTED_VALUE"""),"")</f>
        <v/>
      </c>
      <c r="AD878" s="105" t="str">
        <f>IFERROR(__xludf.DUMMYFUNCTION("""COMPUTED_VALUE"""),"")</f>
        <v/>
      </c>
      <c r="AE878" s="105" t="str">
        <f>IFERROR(__xludf.DUMMYFUNCTION("""COMPUTED_VALUE"""),"")</f>
        <v/>
      </c>
      <c r="AF878" s="105" t="str">
        <f>IFERROR(__xludf.DUMMYFUNCTION("""COMPUTED_VALUE"""),"")</f>
        <v/>
      </c>
      <c r="AG878" s="105" t="str">
        <f>IFERROR(__xludf.DUMMYFUNCTION("""COMPUTED_VALUE"""),"")</f>
        <v/>
      </c>
      <c r="AH878" s="105" t="str">
        <f>IFERROR(__xludf.DUMMYFUNCTION("""COMPUTED_VALUE"""),"")</f>
        <v/>
      </c>
      <c r="AI878" s="105" t="str">
        <f>IFERROR(__xludf.DUMMYFUNCTION("""COMPUTED_VALUE"""),"")</f>
        <v/>
      </c>
      <c r="AJ878" s="105" t="str">
        <f>IFERROR(__xludf.DUMMYFUNCTION("""COMPUTED_VALUE"""),"")</f>
        <v/>
      </c>
      <c r="AK878" s="105" t="str">
        <f>IFERROR(__xludf.DUMMYFUNCTION("""COMPUTED_VALUE"""),"")</f>
        <v/>
      </c>
      <c r="AL878" s="105" t="str">
        <f>IFERROR(__xludf.DUMMYFUNCTION("""COMPUTED_VALUE"""),"")</f>
        <v/>
      </c>
      <c r="AM878" s="105" t="str">
        <f>IFERROR(__xludf.DUMMYFUNCTION("""COMPUTED_VALUE"""),"")</f>
        <v/>
      </c>
      <c r="AN878" s="105" t="str">
        <f>IFERROR(__xludf.DUMMYFUNCTION("""COMPUTED_VALUE"""),"")</f>
        <v/>
      </c>
    </row>
    <row r="879">
      <c r="B879" s="105"/>
      <c r="C879" s="105"/>
      <c r="E879" s="109"/>
      <c r="F879" s="110"/>
      <c r="G879" s="107"/>
      <c r="H879" s="108"/>
      <c r="J879" s="108" t="str">
        <f>IFERROR(__xludf.DUMMYFUNCTION("""COMPUTED_VALUE"""),"")</f>
        <v/>
      </c>
      <c r="K879" s="105" t="str">
        <f>IFERROR(__xludf.DUMMYFUNCTION("""COMPUTED_VALUE"""),"")</f>
        <v/>
      </c>
      <c r="L879" s="105" t="str">
        <f>IFERROR(__xludf.DUMMYFUNCTION("""COMPUTED_VALUE"""),"")</f>
        <v/>
      </c>
      <c r="M879" s="105" t="str">
        <f>IFERROR(__xludf.DUMMYFUNCTION("""COMPUTED_VALUE"""),"")</f>
        <v/>
      </c>
      <c r="N879" s="105" t="str">
        <f>IFERROR(__xludf.DUMMYFUNCTION("""COMPUTED_VALUE"""),"")</f>
        <v/>
      </c>
      <c r="O879" s="105" t="str">
        <f>IFERROR(__xludf.DUMMYFUNCTION("""COMPUTED_VALUE"""),"")</f>
        <v/>
      </c>
      <c r="P879" s="105" t="str">
        <f>IFERROR(__xludf.DUMMYFUNCTION("""COMPUTED_VALUE"""),"")</f>
        <v/>
      </c>
      <c r="Q879" s="105" t="str">
        <f>IFERROR(__xludf.DUMMYFUNCTION("""COMPUTED_VALUE"""),"")</f>
        <v/>
      </c>
      <c r="R879" s="105" t="str">
        <f>IFERROR(__xludf.DUMMYFUNCTION("""COMPUTED_VALUE"""),"")</f>
        <v/>
      </c>
      <c r="S879" s="105" t="str">
        <f>IFERROR(__xludf.DUMMYFUNCTION("""COMPUTED_VALUE"""),"")</f>
        <v/>
      </c>
      <c r="T879" s="105" t="str">
        <f>IFERROR(__xludf.DUMMYFUNCTION("""COMPUTED_VALUE"""),"")</f>
        <v/>
      </c>
      <c r="U879" s="105" t="str">
        <f>IFERROR(__xludf.DUMMYFUNCTION("""COMPUTED_VALUE"""),"")</f>
        <v/>
      </c>
      <c r="V879" s="105" t="str">
        <f>IFERROR(__xludf.DUMMYFUNCTION("""COMPUTED_VALUE"""),"")</f>
        <v/>
      </c>
      <c r="W879" s="105" t="str">
        <f>IFERROR(__xludf.DUMMYFUNCTION("""COMPUTED_VALUE"""),"")</f>
        <v/>
      </c>
      <c r="X879" s="105" t="str">
        <f>IFERROR(__xludf.DUMMYFUNCTION("""COMPUTED_VALUE"""),"")</f>
        <v/>
      </c>
      <c r="Y879" s="105" t="str">
        <f>IFERROR(__xludf.DUMMYFUNCTION("""COMPUTED_VALUE"""),"")</f>
        <v/>
      </c>
      <c r="Z879" s="105" t="str">
        <f>IFERROR(__xludf.DUMMYFUNCTION("""COMPUTED_VALUE"""),"")</f>
        <v/>
      </c>
      <c r="AA879" s="105" t="str">
        <f>IFERROR(__xludf.DUMMYFUNCTION("""COMPUTED_VALUE"""),"")</f>
        <v/>
      </c>
      <c r="AB879" s="105" t="str">
        <f>IFERROR(__xludf.DUMMYFUNCTION("""COMPUTED_VALUE"""),"")</f>
        <v/>
      </c>
      <c r="AC879" s="105" t="str">
        <f>IFERROR(__xludf.DUMMYFUNCTION("""COMPUTED_VALUE"""),"")</f>
        <v/>
      </c>
      <c r="AD879" s="105" t="str">
        <f>IFERROR(__xludf.DUMMYFUNCTION("""COMPUTED_VALUE"""),"")</f>
        <v/>
      </c>
      <c r="AE879" s="105" t="str">
        <f>IFERROR(__xludf.DUMMYFUNCTION("""COMPUTED_VALUE"""),"")</f>
        <v/>
      </c>
      <c r="AF879" s="105" t="str">
        <f>IFERROR(__xludf.DUMMYFUNCTION("""COMPUTED_VALUE"""),"")</f>
        <v/>
      </c>
      <c r="AG879" s="105" t="str">
        <f>IFERROR(__xludf.DUMMYFUNCTION("""COMPUTED_VALUE"""),"")</f>
        <v/>
      </c>
      <c r="AH879" s="105" t="str">
        <f>IFERROR(__xludf.DUMMYFUNCTION("""COMPUTED_VALUE"""),"")</f>
        <v/>
      </c>
      <c r="AI879" s="105" t="str">
        <f>IFERROR(__xludf.DUMMYFUNCTION("""COMPUTED_VALUE"""),"")</f>
        <v/>
      </c>
      <c r="AJ879" s="105" t="str">
        <f>IFERROR(__xludf.DUMMYFUNCTION("""COMPUTED_VALUE"""),"")</f>
        <v/>
      </c>
      <c r="AK879" s="105" t="str">
        <f>IFERROR(__xludf.DUMMYFUNCTION("""COMPUTED_VALUE"""),"")</f>
        <v/>
      </c>
      <c r="AL879" s="105" t="str">
        <f>IFERROR(__xludf.DUMMYFUNCTION("""COMPUTED_VALUE"""),"")</f>
        <v/>
      </c>
      <c r="AM879" s="105" t="str">
        <f>IFERROR(__xludf.DUMMYFUNCTION("""COMPUTED_VALUE"""),"")</f>
        <v/>
      </c>
      <c r="AN879" s="105" t="str">
        <f>IFERROR(__xludf.DUMMYFUNCTION("""COMPUTED_VALUE"""),"")</f>
        <v/>
      </c>
    </row>
    <row r="880">
      <c r="B880" s="105"/>
      <c r="C880" s="105"/>
      <c r="E880" s="109"/>
      <c r="F880" s="110"/>
      <c r="G880" s="107"/>
      <c r="H880" s="108"/>
      <c r="J880" s="108" t="str">
        <f>IFERROR(__xludf.DUMMYFUNCTION("""COMPUTED_VALUE"""),"")</f>
        <v/>
      </c>
      <c r="K880" s="105" t="str">
        <f>IFERROR(__xludf.DUMMYFUNCTION("""COMPUTED_VALUE"""),"")</f>
        <v/>
      </c>
      <c r="L880" s="105" t="str">
        <f>IFERROR(__xludf.DUMMYFUNCTION("""COMPUTED_VALUE"""),"")</f>
        <v/>
      </c>
      <c r="M880" s="105" t="str">
        <f>IFERROR(__xludf.DUMMYFUNCTION("""COMPUTED_VALUE"""),"")</f>
        <v/>
      </c>
      <c r="N880" s="105" t="str">
        <f>IFERROR(__xludf.DUMMYFUNCTION("""COMPUTED_VALUE"""),"")</f>
        <v/>
      </c>
      <c r="O880" s="105" t="str">
        <f>IFERROR(__xludf.DUMMYFUNCTION("""COMPUTED_VALUE"""),"")</f>
        <v/>
      </c>
      <c r="P880" s="105" t="str">
        <f>IFERROR(__xludf.DUMMYFUNCTION("""COMPUTED_VALUE"""),"")</f>
        <v/>
      </c>
      <c r="Q880" s="105" t="str">
        <f>IFERROR(__xludf.DUMMYFUNCTION("""COMPUTED_VALUE"""),"")</f>
        <v/>
      </c>
      <c r="R880" s="105" t="str">
        <f>IFERROR(__xludf.DUMMYFUNCTION("""COMPUTED_VALUE"""),"")</f>
        <v/>
      </c>
      <c r="S880" s="105" t="str">
        <f>IFERROR(__xludf.DUMMYFUNCTION("""COMPUTED_VALUE"""),"")</f>
        <v/>
      </c>
      <c r="T880" s="105" t="str">
        <f>IFERROR(__xludf.DUMMYFUNCTION("""COMPUTED_VALUE"""),"")</f>
        <v/>
      </c>
      <c r="U880" s="105" t="str">
        <f>IFERROR(__xludf.DUMMYFUNCTION("""COMPUTED_VALUE"""),"")</f>
        <v/>
      </c>
      <c r="V880" s="105" t="str">
        <f>IFERROR(__xludf.DUMMYFUNCTION("""COMPUTED_VALUE"""),"")</f>
        <v/>
      </c>
      <c r="W880" s="105" t="str">
        <f>IFERROR(__xludf.DUMMYFUNCTION("""COMPUTED_VALUE"""),"")</f>
        <v/>
      </c>
      <c r="X880" s="105" t="str">
        <f>IFERROR(__xludf.DUMMYFUNCTION("""COMPUTED_VALUE"""),"")</f>
        <v/>
      </c>
      <c r="Y880" s="105" t="str">
        <f>IFERROR(__xludf.DUMMYFUNCTION("""COMPUTED_VALUE"""),"")</f>
        <v/>
      </c>
      <c r="Z880" s="105" t="str">
        <f>IFERROR(__xludf.DUMMYFUNCTION("""COMPUTED_VALUE"""),"")</f>
        <v/>
      </c>
      <c r="AA880" s="105" t="str">
        <f>IFERROR(__xludf.DUMMYFUNCTION("""COMPUTED_VALUE"""),"")</f>
        <v/>
      </c>
      <c r="AB880" s="105" t="str">
        <f>IFERROR(__xludf.DUMMYFUNCTION("""COMPUTED_VALUE"""),"")</f>
        <v/>
      </c>
      <c r="AC880" s="105" t="str">
        <f>IFERROR(__xludf.DUMMYFUNCTION("""COMPUTED_VALUE"""),"")</f>
        <v/>
      </c>
      <c r="AD880" s="105" t="str">
        <f>IFERROR(__xludf.DUMMYFUNCTION("""COMPUTED_VALUE"""),"")</f>
        <v/>
      </c>
      <c r="AE880" s="105" t="str">
        <f>IFERROR(__xludf.DUMMYFUNCTION("""COMPUTED_VALUE"""),"")</f>
        <v/>
      </c>
      <c r="AF880" s="105" t="str">
        <f>IFERROR(__xludf.DUMMYFUNCTION("""COMPUTED_VALUE"""),"")</f>
        <v/>
      </c>
      <c r="AG880" s="105" t="str">
        <f>IFERROR(__xludf.DUMMYFUNCTION("""COMPUTED_VALUE"""),"")</f>
        <v/>
      </c>
      <c r="AH880" s="105" t="str">
        <f>IFERROR(__xludf.DUMMYFUNCTION("""COMPUTED_VALUE"""),"")</f>
        <v/>
      </c>
      <c r="AI880" s="105" t="str">
        <f>IFERROR(__xludf.DUMMYFUNCTION("""COMPUTED_VALUE"""),"")</f>
        <v/>
      </c>
      <c r="AJ880" s="105" t="str">
        <f>IFERROR(__xludf.DUMMYFUNCTION("""COMPUTED_VALUE"""),"")</f>
        <v/>
      </c>
      <c r="AK880" s="105" t="str">
        <f>IFERROR(__xludf.DUMMYFUNCTION("""COMPUTED_VALUE"""),"")</f>
        <v/>
      </c>
      <c r="AL880" s="105" t="str">
        <f>IFERROR(__xludf.DUMMYFUNCTION("""COMPUTED_VALUE"""),"")</f>
        <v/>
      </c>
      <c r="AM880" s="105" t="str">
        <f>IFERROR(__xludf.DUMMYFUNCTION("""COMPUTED_VALUE"""),"")</f>
        <v/>
      </c>
      <c r="AN880" s="105" t="str">
        <f>IFERROR(__xludf.DUMMYFUNCTION("""COMPUTED_VALUE"""),"")</f>
        <v/>
      </c>
    </row>
    <row r="881">
      <c r="B881" s="105"/>
      <c r="C881" s="105"/>
      <c r="E881" s="109"/>
      <c r="F881" s="110"/>
      <c r="G881" s="107"/>
      <c r="H881" s="108"/>
      <c r="J881" s="108" t="str">
        <f>IFERROR(__xludf.DUMMYFUNCTION("""COMPUTED_VALUE"""),"")</f>
        <v/>
      </c>
      <c r="K881" s="105" t="str">
        <f>IFERROR(__xludf.DUMMYFUNCTION("""COMPUTED_VALUE"""),"")</f>
        <v/>
      </c>
      <c r="L881" s="105" t="str">
        <f>IFERROR(__xludf.DUMMYFUNCTION("""COMPUTED_VALUE"""),"")</f>
        <v/>
      </c>
      <c r="M881" s="105" t="str">
        <f>IFERROR(__xludf.DUMMYFUNCTION("""COMPUTED_VALUE"""),"")</f>
        <v/>
      </c>
      <c r="N881" s="105" t="str">
        <f>IFERROR(__xludf.DUMMYFUNCTION("""COMPUTED_VALUE"""),"")</f>
        <v/>
      </c>
      <c r="O881" s="105" t="str">
        <f>IFERROR(__xludf.DUMMYFUNCTION("""COMPUTED_VALUE"""),"")</f>
        <v/>
      </c>
      <c r="P881" s="105" t="str">
        <f>IFERROR(__xludf.DUMMYFUNCTION("""COMPUTED_VALUE"""),"")</f>
        <v/>
      </c>
      <c r="Q881" s="105" t="str">
        <f>IFERROR(__xludf.DUMMYFUNCTION("""COMPUTED_VALUE"""),"")</f>
        <v/>
      </c>
      <c r="R881" s="105" t="str">
        <f>IFERROR(__xludf.DUMMYFUNCTION("""COMPUTED_VALUE"""),"")</f>
        <v/>
      </c>
      <c r="S881" s="105" t="str">
        <f>IFERROR(__xludf.DUMMYFUNCTION("""COMPUTED_VALUE"""),"")</f>
        <v/>
      </c>
      <c r="T881" s="105" t="str">
        <f>IFERROR(__xludf.DUMMYFUNCTION("""COMPUTED_VALUE"""),"")</f>
        <v/>
      </c>
      <c r="U881" s="105" t="str">
        <f>IFERROR(__xludf.DUMMYFUNCTION("""COMPUTED_VALUE"""),"")</f>
        <v/>
      </c>
      <c r="V881" s="105" t="str">
        <f>IFERROR(__xludf.DUMMYFUNCTION("""COMPUTED_VALUE"""),"")</f>
        <v/>
      </c>
      <c r="W881" s="105" t="str">
        <f>IFERROR(__xludf.DUMMYFUNCTION("""COMPUTED_VALUE"""),"")</f>
        <v/>
      </c>
      <c r="X881" s="105" t="str">
        <f>IFERROR(__xludf.DUMMYFUNCTION("""COMPUTED_VALUE"""),"")</f>
        <v/>
      </c>
      <c r="Y881" s="105" t="str">
        <f>IFERROR(__xludf.DUMMYFUNCTION("""COMPUTED_VALUE"""),"")</f>
        <v/>
      </c>
      <c r="Z881" s="105" t="str">
        <f>IFERROR(__xludf.DUMMYFUNCTION("""COMPUTED_VALUE"""),"")</f>
        <v/>
      </c>
      <c r="AA881" s="105" t="str">
        <f>IFERROR(__xludf.DUMMYFUNCTION("""COMPUTED_VALUE"""),"")</f>
        <v/>
      </c>
      <c r="AB881" s="105" t="str">
        <f>IFERROR(__xludf.DUMMYFUNCTION("""COMPUTED_VALUE"""),"")</f>
        <v/>
      </c>
      <c r="AC881" s="105" t="str">
        <f>IFERROR(__xludf.DUMMYFUNCTION("""COMPUTED_VALUE"""),"")</f>
        <v/>
      </c>
      <c r="AD881" s="105" t="str">
        <f>IFERROR(__xludf.DUMMYFUNCTION("""COMPUTED_VALUE"""),"")</f>
        <v/>
      </c>
      <c r="AE881" s="105" t="str">
        <f>IFERROR(__xludf.DUMMYFUNCTION("""COMPUTED_VALUE"""),"")</f>
        <v/>
      </c>
      <c r="AF881" s="105" t="str">
        <f>IFERROR(__xludf.DUMMYFUNCTION("""COMPUTED_VALUE"""),"")</f>
        <v/>
      </c>
      <c r="AG881" s="105" t="str">
        <f>IFERROR(__xludf.DUMMYFUNCTION("""COMPUTED_VALUE"""),"")</f>
        <v/>
      </c>
      <c r="AH881" s="105" t="str">
        <f>IFERROR(__xludf.DUMMYFUNCTION("""COMPUTED_VALUE"""),"")</f>
        <v/>
      </c>
      <c r="AI881" s="105" t="str">
        <f>IFERROR(__xludf.DUMMYFUNCTION("""COMPUTED_VALUE"""),"")</f>
        <v/>
      </c>
      <c r="AJ881" s="105" t="str">
        <f>IFERROR(__xludf.DUMMYFUNCTION("""COMPUTED_VALUE"""),"")</f>
        <v/>
      </c>
      <c r="AK881" s="105" t="str">
        <f>IFERROR(__xludf.DUMMYFUNCTION("""COMPUTED_VALUE"""),"")</f>
        <v/>
      </c>
      <c r="AL881" s="105" t="str">
        <f>IFERROR(__xludf.DUMMYFUNCTION("""COMPUTED_VALUE"""),"")</f>
        <v/>
      </c>
      <c r="AM881" s="105" t="str">
        <f>IFERROR(__xludf.DUMMYFUNCTION("""COMPUTED_VALUE"""),"")</f>
        <v/>
      </c>
      <c r="AN881" s="105" t="str">
        <f>IFERROR(__xludf.DUMMYFUNCTION("""COMPUTED_VALUE"""),"")</f>
        <v/>
      </c>
    </row>
    <row r="882">
      <c r="B882" s="105"/>
      <c r="C882" s="105"/>
      <c r="E882" s="109"/>
      <c r="F882" s="110"/>
      <c r="G882" s="107"/>
      <c r="H882" s="108"/>
      <c r="J882" s="108" t="str">
        <f>IFERROR(__xludf.DUMMYFUNCTION("""COMPUTED_VALUE"""),"")</f>
        <v/>
      </c>
      <c r="K882" s="105" t="str">
        <f>IFERROR(__xludf.DUMMYFUNCTION("""COMPUTED_VALUE"""),"")</f>
        <v/>
      </c>
      <c r="L882" s="105" t="str">
        <f>IFERROR(__xludf.DUMMYFUNCTION("""COMPUTED_VALUE"""),"")</f>
        <v/>
      </c>
      <c r="M882" s="105" t="str">
        <f>IFERROR(__xludf.DUMMYFUNCTION("""COMPUTED_VALUE"""),"")</f>
        <v/>
      </c>
      <c r="N882" s="105" t="str">
        <f>IFERROR(__xludf.DUMMYFUNCTION("""COMPUTED_VALUE"""),"")</f>
        <v/>
      </c>
      <c r="O882" s="105" t="str">
        <f>IFERROR(__xludf.DUMMYFUNCTION("""COMPUTED_VALUE"""),"")</f>
        <v/>
      </c>
      <c r="P882" s="105" t="str">
        <f>IFERROR(__xludf.DUMMYFUNCTION("""COMPUTED_VALUE"""),"")</f>
        <v/>
      </c>
      <c r="Q882" s="105" t="str">
        <f>IFERROR(__xludf.DUMMYFUNCTION("""COMPUTED_VALUE"""),"")</f>
        <v/>
      </c>
      <c r="R882" s="105" t="str">
        <f>IFERROR(__xludf.DUMMYFUNCTION("""COMPUTED_VALUE"""),"")</f>
        <v/>
      </c>
      <c r="S882" s="105" t="str">
        <f>IFERROR(__xludf.DUMMYFUNCTION("""COMPUTED_VALUE"""),"")</f>
        <v/>
      </c>
      <c r="T882" s="105" t="str">
        <f>IFERROR(__xludf.DUMMYFUNCTION("""COMPUTED_VALUE"""),"")</f>
        <v/>
      </c>
      <c r="U882" s="105" t="str">
        <f>IFERROR(__xludf.DUMMYFUNCTION("""COMPUTED_VALUE"""),"")</f>
        <v/>
      </c>
      <c r="V882" s="105" t="str">
        <f>IFERROR(__xludf.DUMMYFUNCTION("""COMPUTED_VALUE"""),"")</f>
        <v/>
      </c>
      <c r="W882" s="105" t="str">
        <f>IFERROR(__xludf.DUMMYFUNCTION("""COMPUTED_VALUE"""),"")</f>
        <v/>
      </c>
      <c r="X882" s="105" t="str">
        <f>IFERROR(__xludf.DUMMYFUNCTION("""COMPUTED_VALUE"""),"")</f>
        <v/>
      </c>
      <c r="Y882" s="105" t="str">
        <f>IFERROR(__xludf.DUMMYFUNCTION("""COMPUTED_VALUE"""),"")</f>
        <v/>
      </c>
      <c r="Z882" s="105" t="str">
        <f>IFERROR(__xludf.DUMMYFUNCTION("""COMPUTED_VALUE"""),"")</f>
        <v/>
      </c>
      <c r="AA882" s="105" t="str">
        <f>IFERROR(__xludf.DUMMYFUNCTION("""COMPUTED_VALUE"""),"")</f>
        <v/>
      </c>
      <c r="AB882" s="105" t="str">
        <f>IFERROR(__xludf.DUMMYFUNCTION("""COMPUTED_VALUE"""),"")</f>
        <v/>
      </c>
      <c r="AC882" s="105" t="str">
        <f>IFERROR(__xludf.DUMMYFUNCTION("""COMPUTED_VALUE"""),"")</f>
        <v/>
      </c>
      <c r="AD882" s="105" t="str">
        <f>IFERROR(__xludf.DUMMYFUNCTION("""COMPUTED_VALUE"""),"")</f>
        <v/>
      </c>
      <c r="AE882" s="105" t="str">
        <f>IFERROR(__xludf.DUMMYFUNCTION("""COMPUTED_VALUE"""),"")</f>
        <v/>
      </c>
      <c r="AF882" s="105" t="str">
        <f>IFERROR(__xludf.DUMMYFUNCTION("""COMPUTED_VALUE"""),"")</f>
        <v/>
      </c>
      <c r="AG882" s="105" t="str">
        <f>IFERROR(__xludf.DUMMYFUNCTION("""COMPUTED_VALUE"""),"")</f>
        <v/>
      </c>
      <c r="AH882" s="105" t="str">
        <f>IFERROR(__xludf.DUMMYFUNCTION("""COMPUTED_VALUE"""),"")</f>
        <v/>
      </c>
      <c r="AI882" s="105" t="str">
        <f>IFERROR(__xludf.DUMMYFUNCTION("""COMPUTED_VALUE"""),"")</f>
        <v/>
      </c>
      <c r="AJ882" s="105" t="str">
        <f>IFERROR(__xludf.DUMMYFUNCTION("""COMPUTED_VALUE"""),"")</f>
        <v/>
      </c>
      <c r="AK882" s="105" t="str">
        <f>IFERROR(__xludf.DUMMYFUNCTION("""COMPUTED_VALUE"""),"")</f>
        <v/>
      </c>
      <c r="AL882" s="105" t="str">
        <f>IFERROR(__xludf.DUMMYFUNCTION("""COMPUTED_VALUE"""),"")</f>
        <v/>
      </c>
      <c r="AM882" s="105" t="str">
        <f>IFERROR(__xludf.DUMMYFUNCTION("""COMPUTED_VALUE"""),"")</f>
        <v/>
      </c>
      <c r="AN882" s="105" t="str">
        <f>IFERROR(__xludf.DUMMYFUNCTION("""COMPUTED_VALUE"""),"")</f>
        <v/>
      </c>
    </row>
    <row r="883">
      <c r="B883" s="105"/>
      <c r="C883" s="105"/>
      <c r="E883" s="109"/>
      <c r="F883" s="110"/>
      <c r="G883" s="107"/>
      <c r="H883" s="108"/>
      <c r="J883" s="108" t="str">
        <f>IFERROR(__xludf.DUMMYFUNCTION("""COMPUTED_VALUE"""),"")</f>
        <v/>
      </c>
      <c r="K883" s="105" t="str">
        <f>IFERROR(__xludf.DUMMYFUNCTION("""COMPUTED_VALUE"""),"")</f>
        <v/>
      </c>
      <c r="L883" s="105" t="str">
        <f>IFERROR(__xludf.DUMMYFUNCTION("""COMPUTED_VALUE"""),"")</f>
        <v/>
      </c>
      <c r="M883" s="105" t="str">
        <f>IFERROR(__xludf.DUMMYFUNCTION("""COMPUTED_VALUE"""),"")</f>
        <v/>
      </c>
      <c r="N883" s="105" t="str">
        <f>IFERROR(__xludf.DUMMYFUNCTION("""COMPUTED_VALUE"""),"")</f>
        <v/>
      </c>
      <c r="O883" s="105" t="str">
        <f>IFERROR(__xludf.DUMMYFUNCTION("""COMPUTED_VALUE"""),"")</f>
        <v/>
      </c>
      <c r="P883" s="105" t="str">
        <f>IFERROR(__xludf.DUMMYFUNCTION("""COMPUTED_VALUE"""),"")</f>
        <v/>
      </c>
      <c r="Q883" s="105" t="str">
        <f>IFERROR(__xludf.DUMMYFUNCTION("""COMPUTED_VALUE"""),"")</f>
        <v/>
      </c>
      <c r="R883" s="105" t="str">
        <f>IFERROR(__xludf.DUMMYFUNCTION("""COMPUTED_VALUE"""),"")</f>
        <v/>
      </c>
      <c r="S883" s="105" t="str">
        <f>IFERROR(__xludf.DUMMYFUNCTION("""COMPUTED_VALUE"""),"")</f>
        <v/>
      </c>
      <c r="T883" s="105" t="str">
        <f>IFERROR(__xludf.DUMMYFUNCTION("""COMPUTED_VALUE"""),"")</f>
        <v/>
      </c>
      <c r="U883" s="105" t="str">
        <f>IFERROR(__xludf.DUMMYFUNCTION("""COMPUTED_VALUE"""),"")</f>
        <v/>
      </c>
      <c r="V883" s="105" t="str">
        <f>IFERROR(__xludf.DUMMYFUNCTION("""COMPUTED_VALUE"""),"")</f>
        <v/>
      </c>
      <c r="W883" s="105" t="str">
        <f>IFERROR(__xludf.DUMMYFUNCTION("""COMPUTED_VALUE"""),"")</f>
        <v/>
      </c>
      <c r="X883" s="105" t="str">
        <f>IFERROR(__xludf.DUMMYFUNCTION("""COMPUTED_VALUE"""),"")</f>
        <v/>
      </c>
      <c r="Y883" s="105" t="str">
        <f>IFERROR(__xludf.DUMMYFUNCTION("""COMPUTED_VALUE"""),"")</f>
        <v/>
      </c>
      <c r="Z883" s="105" t="str">
        <f>IFERROR(__xludf.DUMMYFUNCTION("""COMPUTED_VALUE"""),"")</f>
        <v/>
      </c>
      <c r="AA883" s="105" t="str">
        <f>IFERROR(__xludf.DUMMYFUNCTION("""COMPUTED_VALUE"""),"")</f>
        <v/>
      </c>
      <c r="AB883" s="105" t="str">
        <f>IFERROR(__xludf.DUMMYFUNCTION("""COMPUTED_VALUE"""),"")</f>
        <v/>
      </c>
      <c r="AC883" s="105" t="str">
        <f>IFERROR(__xludf.DUMMYFUNCTION("""COMPUTED_VALUE"""),"")</f>
        <v/>
      </c>
      <c r="AD883" s="105" t="str">
        <f>IFERROR(__xludf.DUMMYFUNCTION("""COMPUTED_VALUE"""),"")</f>
        <v/>
      </c>
      <c r="AE883" s="105" t="str">
        <f>IFERROR(__xludf.DUMMYFUNCTION("""COMPUTED_VALUE"""),"")</f>
        <v/>
      </c>
      <c r="AF883" s="105" t="str">
        <f>IFERROR(__xludf.DUMMYFUNCTION("""COMPUTED_VALUE"""),"")</f>
        <v/>
      </c>
      <c r="AG883" s="105" t="str">
        <f>IFERROR(__xludf.DUMMYFUNCTION("""COMPUTED_VALUE"""),"")</f>
        <v/>
      </c>
      <c r="AH883" s="105" t="str">
        <f>IFERROR(__xludf.DUMMYFUNCTION("""COMPUTED_VALUE"""),"")</f>
        <v/>
      </c>
      <c r="AI883" s="105" t="str">
        <f>IFERROR(__xludf.DUMMYFUNCTION("""COMPUTED_VALUE"""),"")</f>
        <v/>
      </c>
      <c r="AJ883" s="105" t="str">
        <f>IFERROR(__xludf.DUMMYFUNCTION("""COMPUTED_VALUE"""),"")</f>
        <v/>
      </c>
      <c r="AK883" s="105" t="str">
        <f>IFERROR(__xludf.DUMMYFUNCTION("""COMPUTED_VALUE"""),"")</f>
        <v/>
      </c>
      <c r="AL883" s="105" t="str">
        <f>IFERROR(__xludf.DUMMYFUNCTION("""COMPUTED_VALUE"""),"")</f>
        <v/>
      </c>
      <c r="AM883" s="105" t="str">
        <f>IFERROR(__xludf.DUMMYFUNCTION("""COMPUTED_VALUE"""),"")</f>
        <v/>
      </c>
      <c r="AN883" s="105" t="str">
        <f>IFERROR(__xludf.DUMMYFUNCTION("""COMPUTED_VALUE"""),"")</f>
        <v/>
      </c>
    </row>
    <row r="884">
      <c r="B884" s="105"/>
      <c r="C884" s="105"/>
      <c r="E884" s="109"/>
      <c r="F884" s="110"/>
      <c r="G884" s="107"/>
      <c r="H884" s="108"/>
      <c r="J884" s="108" t="str">
        <f>IFERROR(__xludf.DUMMYFUNCTION("""COMPUTED_VALUE"""),"")</f>
        <v/>
      </c>
      <c r="K884" s="105" t="str">
        <f>IFERROR(__xludf.DUMMYFUNCTION("""COMPUTED_VALUE"""),"")</f>
        <v/>
      </c>
      <c r="L884" s="105" t="str">
        <f>IFERROR(__xludf.DUMMYFUNCTION("""COMPUTED_VALUE"""),"")</f>
        <v/>
      </c>
      <c r="M884" s="105" t="str">
        <f>IFERROR(__xludf.DUMMYFUNCTION("""COMPUTED_VALUE"""),"")</f>
        <v/>
      </c>
      <c r="N884" s="105" t="str">
        <f>IFERROR(__xludf.DUMMYFUNCTION("""COMPUTED_VALUE"""),"")</f>
        <v/>
      </c>
      <c r="O884" s="105" t="str">
        <f>IFERROR(__xludf.DUMMYFUNCTION("""COMPUTED_VALUE"""),"")</f>
        <v/>
      </c>
      <c r="P884" s="105" t="str">
        <f>IFERROR(__xludf.DUMMYFUNCTION("""COMPUTED_VALUE"""),"")</f>
        <v/>
      </c>
      <c r="Q884" s="105" t="str">
        <f>IFERROR(__xludf.DUMMYFUNCTION("""COMPUTED_VALUE"""),"")</f>
        <v/>
      </c>
      <c r="R884" s="105" t="str">
        <f>IFERROR(__xludf.DUMMYFUNCTION("""COMPUTED_VALUE"""),"")</f>
        <v/>
      </c>
      <c r="S884" s="105" t="str">
        <f>IFERROR(__xludf.DUMMYFUNCTION("""COMPUTED_VALUE"""),"")</f>
        <v/>
      </c>
      <c r="T884" s="105" t="str">
        <f>IFERROR(__xludf.DUMMYFUNCTION("""COMPUTED_VALUE"""),"")</f>
        <v/>
      </c>
      <c r="U884" s="105" t="str">
        <f>IFERROR(__xludf.DUMMYFUNCTION("""COMPUTED_VALUE"""),"")</f>
        <v/>
      </c>
      <c r="V884" s="105" t="str">
        <f>IFERROR(__xludf.DUMMYFUNCTION("""COMPUTED_VALUE"""),"")</f>
        <v/>
      </c>
      <c r="W884" s="105" t="str">
        <f>IFERROR(__xludf.DUMMYFUNCTION("""COMPUTED_VALUE"""),"")</f>
        <v/>
      </c>
      <c r="X884" s="105" t="str">
        <f>IFERROR(__xludf.DUMMYFUNCTION("""COMPUTED_VALUE"""),"")</f>
        <v/>
      </c>
      <c r="Y884" s="105" t="str">
        <f>IFERROR(__xludf.DUMMYFUNCTION("""COMPUTED_VALUE"""),"")</f>
        <v/>
      </c>
      <c r="Z884" s="105" t="str">
        <f>IFERROR(__xludf.DUMMYFUNCTION("""COMPUTED_VALUE"""),"")</f>
        <v/>
      </c>
      <c r="AA884" s="105" t="str">
        <f>IFERROR(__xludf.DUMMYFUNCTION("""COMPUTED_VALUE"""),"")</f>
        <v/>
      </c>
      <c r="AB884" s="105" t="str">
        <f>IFERROR(__xludf.DUMMYFUNCTION("""COMPUTED_VALUE"""),"")</f>
        <v/>
      </c>
      <c r="AC884" s="105" t="str">
        <f>IFERROR(__xludf.DUMMYFUNCTION("""COMPUTED_VALUE"""),"")</f>
        <v/>
      </c>
      <c r="AD884" s="105" t="str">
        <f>IFERROR(__xludf.DUMMYFUNCTION("""COMPUTED_VALUE"""),"")</f>
        <v/>
      </c>
      <c r="AE884" s="105" t="str">
        <f>IFERROR(__xludf.DUMMYFUNCTION("""COMPUTED_VALUE"""),"")</f>
        <v/>
      </c>
      <c r="AF884" s="105" t="str">
        <f>IFERROR(__xludf.DUMMYFUNCTION("""COMPUTED_VALUE"""),"")</f>
        <v/>
      </c>
      <c r="AG884" s="105" t="str">
        <f>IFERROR(__xludf.DUMMYFUNCTION("""COMPUTED_VALUE"""),"")</f>
        <v/>
      </c>
      <c r="AH884" s="105" t="str">
        <f>IFERROR(__xludf.DUMMYFUNCTION("""COMPUTED_VALUE"""),"")</f>
        <v/>
      </c>
      <c r="AI884" s="105" t="str">
        <f>IFERROR(__xludf.DUMMYFUNCTION("""COMPUTED_VALUE"""),"")</f>
        <v/>
      </c>
      <c r="AJ884" s="105" t="str">
        <f>IFERROR(__xludf.DUMMYFUNCTION("""COMPUTED_VALUE"""),"")</f>
        <v/>
      </c>
      <c r="AK884" s="105" t="str">
        <f>IFERROR(__xludf.DUMMYFUNCTION("""COMPUTED_VALUE"""),"")</f>
        <v/>
      </c>
      <c r="AL884" s="105" t="str">
        <f>IFERROR(__xludf.DUMMYFUNCTION("""COMPUTED_VALUE"""),"")</f>
        <v/>
      </c>
      <c r="AM884" s="105" t="str">
        <f>IFERROR(__xludf.DUMMYFUNCTION("""COMPUTED_VALUE"""),"")</f>
        <v/>
      </c>
      <c r="AN884" s="105" t="str">
        <f>IFERROR(__xludf.DUMMYFUNCTION("""COMPUTED_VALUE"""),"")</f>
        <v/>
      </c>
    </row>
    <row r="885">
      <c r="B885" s="105"/>
      <c r="C885" s="105"/>
      <c r="E885" s="109"/>
      <c r="F885" s="110"/>
      <c r="G885" s="107"/>
      <c r="H885" s="108"/>
      <c r="J885" s="108" t="str">
        <f>IFERROR(__xludf.DUMMYFUNCTION("""COMPUTED_VALUE"""),"")</f>
        <v/>
      </c>
      <c r="K885" s="105" t="str">
        <f>IFERROR(__xludf.DUMMYFUNCTION("""COMPUTED_VALUE"""),"")</f>
        <v/>
      </c>
      <c r="L885" s="105" t="str">
        <f>IFERROR(__xludf.DUMMYFUNCTION("""COMPUTED_VALUE"""),"")</f>
        <v/>
      </c>
      <c r="M885" s="105" t="str">
        <f>IFERROR(__xludf.DUMMYFUNCTION("""COMPUTED_VALUE"""),"")</f>
        <v/>
      </c>
      <c r="N885" s="105" t="str">
        <f>IFERROR(__xludf.DUMMYFUNCTION("""COMPUTED_VALUE"""),"")</f>
        <v/>
      </c>
      <c r="O885" s="105" t="str">
        <f>IFERROR(__xludf.DUMMYFUNCTION("""COMPUTED_VALUE"""),"")</f>
        <v/>
      </c>
      <c r="P885" s="105" t="str">
        <f>IFERROR(__xludf.DUMMYFUNCTION("""COMPUTED_VALUE"""),"")</f>
        <v/>
      </c>
      <c r="Q885" s="105" t="str">
        <f>IFERROR(__xludf.DUMMYFUNCTION("""COMPUTED_VALUE"""),"")</f>
        <v/>
      </c>
      <c r="R885" s="105" t="str">
        <f>IFERROR(__xludf.DUMMYFUNCTION("""COMPUTED_VALUE"""),"")</f>
        <v/>
      </c>
      <c r="S885" s="105" t="str">
        <f>IFERROR(__xludf.DUMMYFUNCTION("""COMPUTED_VALUE"""),"")</f>
        <v/>
      </c>
      <c r="T885" s="105" t="str">
        <f>IFERROR(__xludf.DUMMYFUNCTION("""COMPUTED_VALUE"""),"")</f>
        <v/>
      </c>
      <c r="U885" s="105" t="str">
        <f>IFERROR(__xludf.DUMMYFUNCTION("""COMPUTED_VALUE"""),"")</f>
        <v/>
      </c>
      <c r="V885" s="105" t="str">
        <f>IFERROR(__xludf.DUMMYFUNCTION("""COMPUTED_VALUE"""),"")</f>
        <v/>
      </c>
      <c r="W885" s="105" t="str">
        <f>IFERROR(__xludf.DUMMYFUNCTION("""COMPUTED_VALUE"""),"")</f>
        <v/>
      </c>
      <c r="X885" s="105" t="str">
        <f>IFERROR(__xludf.DUMMYFUNCTION("""COMPUTED_VALUE"""),"")</f>
        <v/>
      </c>
      <c r="Y885" s="105" t="str">
        <f>IFERROR(__xludf.DUMMYFUNCTION("""COMPUTED_VALUE"""),"")</f>
        <v/>
      </c>
      <c r="Z885" s="105" t="str">
        <f>IFERROR(__xludf.DUMMYFUNCTION("""COMPUTED_VALUE"""),"")</f>
        <v/>
      </c>
      <c r="AA885" s="105" t="str">
        <f>IFERROR(__xludf.DUMMYFUNCTION("""COMPUTED_VALUE"""),"")</f>
        <v/>
      </c>
      <c r="AB885" s="105" t="str">
        <f>IFERROR(__xludf.DUMMYFUNCTION("""COMPUTED_VALUE"""),"")</f>
        <v/>
      </c>
      <c r="AC885" s="105" t="str">
        <f>IFERROR(__xludf.DUMMYFUNCTION("""COMPUTED_VALUE"""),"")</f>
        <v/>
      </c>
      <c r="AD885" s="105" t="str">
        <f>IFERROR(__xludf.DUMMYFUNCTION("""COMPUTED_VALUE"""),"")</f>
        <v/>
      </c>
      <c r="AE885" s="105" t="str">
        <f>IFERROR(__xludf.DUMMYFUNCTION("""COMPUTED_VALUE"""),"")</f>
        <v/>
      </c>
      <c r="AF885" s="105" t="str">
        <f>IFERROR(__xludf.DUMMYFUNCTION("""COMPUTED_VALUE"""),"")</f>
        <v/>
      </c>
      <c r="AG885" s="105" t="str">
        <f>IFERROR(__xludf.DUMMYFUNCTION("""COMPUTED_VALUE"""),"")</f>
        <v/>
      </c>
      <c r="AH885" s="105" t="str">
        <f>IFERROR(__xludf.DUMMYFUNCTION("""COMPUTED_VALUE"""),"")</f>
        <v/>
      </c>
      <c r="AI885" s="105" t="str">
        <f>IFERROR(__xludf.DUMMYFUNCTION("""COMPUTED_VALUE"""),"")</f>
        <v/>
      </c>
      <c r="AJ885" s="105" t="str">
        <f>IFERROR(__xludf.DUMMYFUNCTION("""COMPUTED_VALUE"""),"")</f>
        <v/>
      </c>
      <c r="AK885" s="105" t="str">
        <f>IFERROR(__xludf.DUMMYFUNCTION("""COMPUTED_VALUE"""),"")</f>
        <v/>
      </c>
      <c r="AL885" s="105" t="str">
        <f>IFERROR(__xludf.DUMMYFUNCTION("""COMPUTED_VALUE"""),"")</f>
        <v/>
      </c>
      <c r="AM885" s="105" t="str">
        <f>IFERROR(__xludf.DUMMYFUNCTION("""COMPUTED_VALUE"""),"")</f>
        <v/>
      </c>
      <c r="AN885" s="105" t="str">
        <f>IFERROR(__xludf.DUMMYFUNCTION("""COMPUTED_VALUE"""),"")</f>
        <v/>
      </c>
    </row>
    <row r="886">
      <c r="B886" s="105"/>
      <c r="C886" s="105"/>
      <c r="E886" s="109"/>
      <c r="F886" s="110"/>
      <c r="G886" s="107"/>
      <c r="H886" s="108"/>
      <c r="J886" s="108" t="str">
        <f>IFERROR(__xludf.DUMMYFUNCTION("""COMPUTED_VALUE"""),"")</f>
        <v/>
      </c>
      <c r="K886" s="105" t="str">
        <f>IFERROR(__xludf.DUMMYFUNCTION("""COMPUTED_VALUE"""),"")</f>
        <v/>
      </c>
      <c r="L886" s="105" t="str">
        <f>IFERROR(__xludf.DUMMYFUNCTION("""COMPUTED_VALUE"""),"")</f>
        <v/>
      </c>
      <c r="M886" s="105" t="str">
        <f>IFERROR(__xludf.DUMMYFUNCTION("""COMPUTED_VALUE"""),"")</f>
        <v/>
      </c>
      <c r="N886" s="105" t="str">
        <f>IFERROR(__xludf.DUMMYFUNCTION("""COMPUTED_VALUE"""),"")</f>
        <v/>
      </c>
      <c r="O886" s="105" t="str">
        <f>IFERROR(__xludf.DUMMYFUNCTION("""COMPUTED_VALUE"""),"")</f>
        <v/>
      </c>
      <c r="P886" s="105" t="str">
        <f>IFERROR(__xludf.DUMMYFUNCTION("""COMPUTED_VALUE"""),"")</f>
        <v/>
      </c>
      <c r="Q886" s="105" t="str">
        <f>IFERROR(__xludf.DUMMYFUNCTION("""COMPUTED_VALUE"""),"")</f>
        <v/>
      </c>
      <c r="R886" s="105" t="str">
        <f>IFERROR(__xludf.DUMMYFUNCTION("""COMPUTED_VALUE"""),"")</f>
        <v/>
      </c>
      <c r="S886" s="105" t="str">
        <f>IFERROR(__xludf.DUMMYFUNCTION("""COMPUTED_VALUE"""),"")</f>
        <v/>
      </c>
      <c r="T886" s="105" t="str">
        <f>IFERROR(__xludf.DUMMYFUNCTION("""COMPUTED_VALUE"""),"")</f>
        <v/>
      </c>
      <c r="U886" s="105" t="str">
        <f>IFERROR(__xludf.DUMMYFUNCTION("""COMPUTED_VALUE"""),"")</f>
        <v/>
      </c>
      <c r="V886" s="105" t="str">
        <f>IFERROR(__xludf.DUMMYFUNCTION("""COMPUTED_VALUE"""),"")</f>
        <v/>
      </c>
      <c r="W886" s="105" t="str">
        <f>IFERROR(__xludf.DUMMYFUNCTION("""COMPUTED_VALUE"""),"")</f>
        <v/>
      </c>
      <c r="X886" s="105" t="str">
        <f>IFERROR(__xludf.DUMMYFUNCTION("""COMPUTED_VALUE"""),"")</f>
        <v/>
      </c>
      <c r="Y886" s="105" t="str">
        <f>IFERROR(__xludf.DUMMYFUNCTION("""COMPUTED_VALUE"""),"")</f>
        <v/>
      </c>
      <c r="Z886" s="105" t="str">
        <f>IFERROR(__xludf.DUMMYFUNCTION("""COMPUTED_VALUE"""),"")</f>
        <v/>
      </c>
      <c r="AA886" s="105" t="str">
        <f>IFERROR(__xludf.DUMMYFUNCTION("""COMPUTED_VALUE"""),"")</f>
        <v/>
      </c>
      <c r="AB886" s="105" t="str">
        <f>IFERROR(__xludf.DUMMYFUNCTION("""COMPUTED_VALUE"""),"")</f>
        <v/>
      </c>
      <c r="AC886" s="105" t="str">
        <f>IFERROR(__xludf.DUMMYFUNCTION("""COMPUTED_VALUE"""),"")</f>
        <v/>
      </c>
      <c r="AD886" s="105" t="str">
        <f>IFERROR(__xludf.DUMMYFUNCTION("""COMPUTED_VALUE"""),"")</f>
        <v/>
      </c>
      <c r="AE886" s="105" t="str">
        <f>IFERROR(__xludf.DUMMYFUNCTION("""COMPUTED_VALUE"""),"")</f>
        <v/>
      </c>
      <c r="AF886" s="105" t="str">
        <f>IFERROR(__xludf.DUMMYFUNCTION("""COMPUTED_VALUE"""),"")</f>
        <v/>
      </c>
      <c r="AG886" s="105" t="str">
        <f>IFERROR(__xludf.DUMMYFUNCTION("""COMPUTED_VALUE"""),"")</f>
        <v/>
      </c>
      <c r="AH886" s="105" t="str">
        <f>IFERROR(__xludf.DUMMYFUNCTION("""COMPUTED_VALUE"""),"")</f>
        <v/>
      </c>
      <c r="AI886" s="105" t="str">
        <f>IFERROR(__xludf.DUMMYFUNCTION("""COMPUTED_VALUE"""),"")</f>
        <v/>
      </c>
      <c r="AJ886" s="105" t="str">
        <f>IFERROR(__xludf.DUMMYFUNCTION("""COMPUTED_VALUE"""),"")</f>
        <v/>
      </c>
      <c r="AK886" s="105" t="str">
        <f>IFERROR(__xludf.DUMMYFUNCTION("""COMPUTED_VALUE"""),"")</f>
        <v/>
      </c>
      <c r="AL886" s="105" t="str">
        <f>IFERROR(__xludf.DUMMYFUNCTION("""COMPUTED_VALUE"""),"")</f>
        <v/>
      </c>
      <c r="AM886" s="105" t="str">
        <f>IFERROR(__xludf.DUMMYFUNCTION("""COMPUTED_VALUE"""),"")</f>
        <v/>
      </c>
      <c r="AN886" s="105" t="str">
        <f>IFERROR(__xludf.DUMMYFUNCTION("""COMPUTED_VALUE"""),"")</f>
        <v/>
      </c>
    </row>
    <row r="887">
      <c r="B887" s="105"/>
      <c r="C887" s="105"/>
      <c r="E887" s="109"/>
      <c r="F887" s="110"/>
      <c r="G887" s="107"/>
      <c r="H887" s="108"/>
      <c r="J887" s="108" t="str">
        <f>IFERROR(__xludf.DUMMYFUNCTION("""COMPUTED_VALUE"""),"")</f>
        <v/>
      </c>
      <c r="K887" s="105" t="str">
        <f>IFERROR(__xludf.DUMMYFUNCTION("""COMPUTED_VALUE"""),"")</f>
        <v/>
      </c>
      <c r="L887" s="105" t="str">
        <f>IFERROR(__xludf.DUMMYFUNCTION("""COMPUTED_VALUE"""),"")</f>
        <v/>
      </c>
      <c r="M887" s="105" t="str">
        <f>IFERROR(__xludf.DUMMYFUNCTION("""COMPUTED_VALUE"""),"")</f>
        <v/>
      </c>
      <c r="N887" s="105" t="str">
        <f>IFERROR(__xludf.DUMMYFUNCTION("""COMPUTED_VALUE"""),"")</f>
        <v/>
      </c>
      <c r="O887" s="105" t="str">
        <f>IFERROR(__xludf.DUMMYFUNCTION("""COMPUTED_VALUE"""),"")</f>
        <v/>
      </c>
      <c r="P887" s="105" t="str">
        <f>IFERROR(__xludf.DUMMYFUNCTION("""COMPUTED_VALUE"""),"")</f>
        <v/>
      </c>
      <c r="Q887" s="105" t="str">
        <f>IFERROR(__xludf.DUMMYFUNCTION("""COMPUTED_VALUE"""),"")</f>
        <v/>
      </c>
      <c r="R887" s="105" t="str">
        <f>IFERROR(__xludf.DUMMYFUNCTION("""COMPUTED_VALUE"""),"")</f>
        <v/>
      </c>
      <c r="S887" s="105" t="str">
        <f>IFERROR(__xludf.DUMMYFUNCTION("""COMPUTED_VALUE"""),"")</f>
        <v/>
      </c>
      <c r="T887" s="105" t="str">
        <f>IFERROR(__xludf.DUMMYFUNCTION("""COMPUTED_VALUE"""),"")</f>
        <v/>
      </c>
      <c r="U887" s="105" t="str">
        <f>IFERROR(__xludf.DUMMYFUNCTION("""COMPUTED_VALUE"""),"")</f>
        <v/>
      </c>
      <c r="V887" s="105" t="str">
        <f>IFERROR(__xludf.DUMMYFUNCTION("""COMPUTED_VALUE"""),"")</f>
        <v/>
      </c>
      <c r="W887" s="105" t="str">
        <f>IFERROR(__xludf.DUMMYFUNCTION("""COMPUTED_VALUE"""),"")</f>
        <v/>
      </c>
      <c r="X887" s="105" t="str">
        <f>IFERROR(__xludf.DUMMYFUNCTION("""COMPUTED_VALUE"""),"")</f>
        <v/>
      </c>
      <c r="Y887" s="105" t="str">
        <f>IFERROR(__xludf.DUMMYFUNCTION("""COMPUTED_VALUE"""),"")</f>
        <v/>
      </c>
      <c r="Z887" s="105" t="str">
        <f>IFERROR(__xludf.DUMMYFUNCTION("""COMPUTED_VALUE"""),"")</f>
        <v/>
      </c>
      <c r="AA887" s="105" t="str">
        <f>IFERROR(__xludf.DUMMYFUNCTION("""COMPUTED_VALUE"""),"")</f>
        <v/>
      </c>
      <c r="AB887" s="105" t="str">
        <f>IFERROR(__xludf.DUMMYFUNCTION("""COMPUTED_VALUE"""),"")</f>
        <v/>
      </c>
      <c r="AC887" s="105" t="str">
        <f>IFERROR(__xludf.DUMMYFUNCTION("""COMPUTED_VALUE"""),"")</f>
        <v/>
      </c>
      <c r="AD887" s="105" t="str">
        <f>IFERROR(__xludf.DUMMYFUNCTION("""COMPUTED_VALUE"""),"")</f>
        <v/>
      </c>
      <c r="AE887" s="105" t="str">
        <f>IFERROR(__xludf.DUMMYFUNCTION("""COMPUTED_VALUE"""),"")</f>
        <v/>
      </c>
      <c r="AF887" s="105" t="str">
        <f>IFERROR(__xludf.DUMMYFUNCTION("""COMPUTED_VALUE"""),"")</f>
        <v/>
      </c>
      <c r="AG887" s="105" t="str">
        <f>IFERROR(__xludf.DUMMYFUNCTION("""COMPUTED_VALUE"""),"")</f>
        <v/>
      </c>
      <c r="AH887" s="105" t="str">
        <f>IFERROR(__xludf.DUMMYFUNCTION("""COMPUTED_VALUE"""),"")</f>
        <v/>
      </c>
      <c r="AI887" s="105" t="str">
        <f>IFERROR(__xludf.DUMMYFUNCTION("""COMPUTED_VALUE"""),"")</f>
        <v/>
      </c>
      <c r="AJ887" s="105" t="str">
        <f>IFERROR(__xludf.DUMMYFUNCTION("""COMPUTED_VALUE"""),"")</f>
        <v/>
      </c>
      <c r="AK887" s="105" t="str">
        <f>IFERROR(__xludf.DUMMYFUNCTION("""COMPUTED_VALUE"""),"")</f>
        <v/>
      </c>
      <c r="AL887" s="105" t="str">
        <f>IFERROR(__xludf.DUMMYFUNCTION("""COMPUTED_VALUE"""),"")</f>
        <v/>
      </c>
      <c r="AM887" s="105" t="str">
        <f>IFERROR(__xludf.DUMMYFUNCTION("""COMPUTED_VALUE"""),"")</f>
        <v/>
      </c>
      <c r="AN887" s="105" t="str">
        <f>IFERROR(__xludf.DUMMYFUNCTION("""COMPUTED_VALUE"""),"")</f>
        <v/>
      </c>
    </row>
    <row r="888">
      <c r="B888" s="105"/>
      <c r="C888" s="105"/>
      <c r="E888" s="109"/>
      <c r="F888" s="110"/>
      <c r="G888" s="107"/>
      <c r="H888" s="108"/>
      <c r="J888" s="108" t="str">
        <f>IFERROR(__xludf.DUMMYFUNCTION("""COMPUTED_VALUE"""),"")</f>
        <v/>
      </c>
      <c r="K888" s="105" t="str">
        <f>IFERROR(__xludf.DUMMYFUNCTION("""COMPUTED_VALUE"""),"")</f>
        <v/>
      </c>
      <c r="L888" s="105" t="str">
        <f>IFERROR(__xludf.DUMMYFUNCTION("""COMPUTED_VALUE"""),"")</f>
        <v/>
      </c>
      <c r="M888" s="105" t="str">
        <f>IFERROR(__xludf.DUMMYFUNCTION("""COMPUTED_VALUE"""),"")</f>
        <v/>
      </c>
      <c r="N888" s="105" t="str">
        <f>IFERROR(__xludf.DUMMYFUNCTION("""COMPUTED_VALUE"""),"")</f>
        <v/>
      </c>
      <c r="O888" s="105" t="str">
        <f>IFERROR(__xludf.DUMMYFUNCTION("""COMPUTED_VALUE"""),"")</f>
        <v/>
      </c>
      <c r="P888" s="105" t="str">
        <f>IFERROR(__xludf.DUMMYFUNCTION("""COMPUTED_VALUE"""),"")</f>
        <v/>
      </c>
      <c r="Q888" s="105" t="str">
        <f>IFERROR(__xludf.DUMMYFUNCTION("""COMPUTED_VALUE"""),"")</f>
        <v/>
      </c>
      <c r="R888" s="105" t="str">
        <f>IFERROR(__xludf.DUMMYFUNCTION("""COMPUTED_VALUE"""),"")</f>
        <v/>
      </c>
      <c r="S888" s="105" t="str">
        <f>IFERROR(__xludf.DUMMYFUNCTION("""COMPUTED_VALUE"""),"")</f>
        <v/>
      </c>
      <c r="T888" s="105" t="str">
        <f>IFERROR(__xludf.DUMMYFUNCTION("""COMPUTED_VALUE"""),"")</f>
        <v/>
      </c>
      <c r="U888" s="105" t="str">
        <f>IFERROR(__xludf.DUMMYFUNCTION("""COMPUTED_VALUE"""),"")</f>
        <v/>
      </c>
      <c r="V888" s="105" t="str">
        <f>IFERROR(__xludf.DUMMYFUNCTION("""COMPUTED_VALUE"""),"")</f>
        <v/>
      </c>
      <c r="W888" s="105" t="str">
        <f>IFERROR(__xludf.DUMMYFUNCTION("""COMPUTED_VALUE"""),"")</f>
        <v/>
      </c>
      <c r="X888" s="105" t="str">
        <f>IFERROR(__xludf.DUMMYFUNCTION("""COMPUTED_VALUE"""),"")</f>
        <v/>
      </c>
      <c r="Y888" s="105" t="str">
        <f>IFERROR(__xludf.DUMMYFUNCTION("""COMPUTED_VALUE"""),"")</f>
        <v/>
      </c>
      <c r="Z888" s="105" t="str">
        <f>IFERROR(__xludf.DUMMYFUNCTION("""COMPUTED_VALUE"""),"")</f>
        <v/>
      </c>
      <c r="AA888" s="105" t="str">
        <f>IFERROR(__xludf.DUMMYFUNCTION("""COMPUTED_VALUE"""),"")</f>
        <v/>
      </c>
      <c r="AB888" s="105" t="str">
        <f>IFERROR(__xludf.DUMMYFUNCTION("""COMPUTED_VALUE"""),"")</f>
        <v/>
      </c>
      <c r="AC888" s="105" t="str">
        <f>IFERROR(__xludf.DUMMYFUNCTION("""COMPUTED_VALUE"""),"")</f>
        <v/>
      </c>
      <c r="AD888" s="105" t="str">
        <f>IFERROR(__xludf.DUMMYFUNCTION("""COMPUTED_VALUE"""),"")</f>
        <v/>
      </c>
      <c r="AE888" s="105" t="str">
        <f>IFERROR(__xludf.DUMMYFUNCTION("""COMPUTED_VALUE"""),"")</f>
        <v/>
      </c>
      <c r="AF888" s="105" t="str">
        <f>IFERROR(__xludf.DUMMYFUNCTION("""COMPUTED_VALUE"""),"")</f>
        <v/>
      </c>
      <c r="AG888" s="105" t="str">
        <f>IFERROR(__xludf.DUMMYFUNCTION("""COMPUTED_VALUE"""),"")</f>
        <v/>
      </c>
      <c r="AH888" s="105" t="str">
        <f>IFERROR(__xludf.DUMMYFUNCTION("""COMPUTED_VALUE"""),"")</f>
        <v/>
      </c>
      <c r="AI888" s="105" t="str">
        <f>IFERROR(__xludf.DUMMYFUNCTION("""COMPUTED_VALUE"""),"")</f>
        <v/>
      </c>
      <c r="AJ888" s="105" t="str">
        <f>IFERROR(__xludf.DUMMYFUNCTION("""COMPUTED_VALUE"""),"")</f>
        <v/>
      </c>
      <c r="AK888" s="105" t="str">
        <f>IFERROR(__xludf.DUMMYFUNCTION("""COMPUTED_VALUE"""),"")</f>
        <v/>
      </c>
      <c r="AL888" s="105" t="str">
        <f>IFERROR(__xludf.DUMMYFUNCTION("""COMPUTED_VALUE"""),"")</f>
        <v/>
      </c>
      <c r="AM888" s="105" t="str">
        <f>IFERROR(__xludf.DUMMYFUNCTION("""COMPUTED_VALUE"""),"")</f>
        <v/>
      </c>
      <c r="AN888" s="105" t="str">
        <f>IFERROR(__xludf.DUMMYFUNCTION("""COMPUTED_VALUE"""),"")</f>
        <v/>
      </c>
    </row>
    <row r="889">
      <c r="B889" s="105"/>
      <c r="C889" s="105"/>
      <c r="E889" s="109"/>
      <c r="F889" s="110"/>
      <c r="G889" s="107"/>
      <c r="H889" s="108"/>
      <c r="J889" s="108" t="str">
        <f>IFERROR(__xludf.DUMMYFUNCTION("""COMPUTED_VALUE"""),"")</f>
        <v/>
      </c>
      <c r="K889" s="105" t="str">
        <f>IFERROR(__xludf.DUMMYFUNCTION("""COMPUTED_VALUE"""),"")</f>
        <v/>
      </c>
      <c r="L889" s="105" t="str">
        <f>IFERROR(__xludf.DUMMYFUNCTION("""COMPUTED_VALUE"""),"")</f>
        <v/>
      </c>
      <c r="M889" s="105" t="str">
        <f>IFERROR(__xludf.DUMMYFUNCTION("""COMPUTED_VALUE"""),"")</f>
        <v/>
      </c>
      <c r="N889" s="105" t="str">
        <f>IFERROR(__xludf.DUMMYFUNCTION("""COMPUTED_VALUE"""),"")</f>
        <v/>
      </c>
      <c r="O889" s="105" t="str">
        <f>IFERROR(__xludf.DUMMYFUNCTION("""COMPUTED_VALUE"""),"")</f>
        <v/>
      </c>
      <c r="P889" s="105" t="str">
        <f>IFERROR(__xludf.DUMMYFUNCTION("""COMPUTED_VALUE"""),"")</f>
        <v/>
      </c>
      <c r="Q889" s="105" t="str">
        <f>IFERROR(__xludf.DUMMYFUNCTION("""COMPUTED_VALUE"""),"")</f>
        <v/>
      </c>
      <c r="R889" s="105" t="str">
        <f>IFERROR(__xludf.DUMMYFUNCTION("""COMPUTED_VALUE"""),"")</f>
        <v/>
      </c>
      <c r="S889" s="105" t="str">
        <f>IFERROR(__xludf.DUMMYFUNCTION("""COMPUTED_VALUE"""),"")</f>
        <v/>
      </c>
      <c r="T889" s="105" t="str">
        <f>IFERROR(__xludf.DUMMYFUNCTION("""COMPUTED_VALUE"""),"")</f>
        <v/>
      </c>
      <c r="U889" s="105" t="str">
        <f>IFERROR(__xludf.DUMMYFUNCTION("""COMPUTED_VALUE"""),"")</f>
        <v/>
      </c>
      <c r="V889" s="105" t="str">
        <f>IFERROR(__xludf.DUMMYFUNCTION("""COMPUTED_VALUE"""),"")</f>
        <v/>
      </c>
      <c r="W889" s="105" t="str">
        <f>IFERROR(__xludf.DUMMYFUNCTION("""COMPUTED_VALUE"""),"")</f>
        <v/>
      </c>
      <c r="X889" s="105" t="str">
        <f>IFERROR(__xludf.DUMMYFUNCTION("""COMPUTED_VALUE"""),"")</f>
        <v/>
      </c>
      <c r="Y889" s="105" t="str">
        <f>IFERROR(__xludf.DUMMYFUNCTION("""COMPUTED_VALUE"""),"")</f>
        <v/>
      </c>
      <c r="Z889" s="105" t="str">
        <f>IFERROR(__xludf.DUMMYFUNCTION("""COMPUTED_VALUE"""),"")</f>
        <v/>
      </c>
      <c r="AA889" s="105" t="str">
        <f>IFERROR(__xludf.DUMMYFUNCTION("""COMPUTED_VALUE"""),"")</f>
        <v/>
      </c>
      <c r="AB889" s="105" t="str">
        <f>IFERROR(__xludf.DUMMYFUNCTION("""COMPUTED_VALUE"""),"")</f>
        <v/>
      </c>
      <c r="AC889" s="105" t="str">
        <f>IFERROR(__xludf.DUMMYFUNCTION("""COMPUTED_VALUE"""),"")</f>
        <v/>
      </c>
      <c r="AD889" s="105" t="str">
        <f>IFERROR(__xludf.DUMMYFUNCTION("""COMPUTED_VALUE"""),"")</f>
        <v/>
      </c>
      <c r="AE889" s="105" t="str">
        <f>IFERROR(__xludf.DUMMYFUNCTION("""COMPUTED_VALUE"""),"")</f>
        <v/>
      </c>
      <c r="AF889" s="105" t="str">
        <f>IFERROR(__xludf.DUMMYFUNCTION("""COMPUTED_VALUE"""),"")</f>
        <v/>
      </c>
      <c r="AG889" s="105" t="str">
        <f>IFERROR(__xludf.DUMMYFUNCTION("""COMPUTED_VALUE"""),"")</f>
        <v/>
      </c>
      <c r="AH889" s="105" t="str">
        <f>IFERROR(__xludf.DUMMYFUNCTION("""COMPUTED_VALUE"""),"")</f>
        <v/>
      </c>
      <c r="AI889" s="105" t="str">
        <f>IFERROR(__xludf.DUMMYFUNCTION("""COMPUTED_VALUE"""),"")</f>
        <v/>
      </c>
      <c r="AJ889" s="105" t="str">
        <f>IFERROR(__xludf.DUMMYFUNCTION("""COMPUTED_VALUE"""),"")</f>
        <v/>
      </c>
      <c r="AK889" s="105" t="str">
        <f>IFERROR(__xludf.DUMMYFUNCTION("""COMPUTED_VALUE"""),"")</f>
        <v/>
      </c>
      <c r="AL889" s="105" t="str">
        <f>IFERROR(__xludf.DUMMYFUNCTION("""COMPUTED_VALUE"""),"")</f>
        <v/>
      </c>
      <c r="AM889" s="105" t="str">
        <f>IFERROR(__xludf.DUMMYFUNCTION("""COMPUTED_VALUE"""),"")</f>
        <v/>
      </c>
      <c r="AN889" s="105" t="str">
        <f>IFERROR(__xludf.DUMMYFUNCTION("""COMPUTED_VALUE"""),"")</f>
        <v/>
      </c>
    </row>
    <row r="890">
      <c r="B890" s="105"/>
      <c r="C890" s="105"/>
      <c r="E890" s="109"/>
      <c r="F890" s="110"/>
      <c r="G890" s="107"/>
      <c r="H890" s="108"/>
      <c r="J890" s="108" t="str">
        <f>IFERROR(__xludf.DUMMYFUNCTION("""COMPUTED_VALUE"""),"")</f>
        <v/>
      </c>
      <c r="K890" s="105" t="str">
        <f>IFERROR(__xludf.DUMMYFUNCTION("""COMPUTED_VALUE"""),"")</f>
        <v/>
      </c>
      <c r="L890" s="105" t="str">
        <f>IFERROR(__xludf.DUMMYFUNCTION("""COMPUTED_VALUE"""),"")</f>
        <v/>
      </c>
      <c r="M890" s="105" t="str">
        <f>IFERROR(__xludf.DUMMYFUNCTION("""COMPUTED_VALUE"""),"")</f>
        <v/>
      </c>
      <c r="N890" s="105" t="str">
        <f>IFERROR(__xludf.DUMMYFUNCTION("""COMPUTED_VALUE"""),"")</f>
        <v/>
      </c>
      <c r="O890" s="105" t="str">
        <f>IFERROR(__xludf.DUMMYFUNCTION("""COMPUTED_VALUE"""),"")</f>
        <v/>
      </c>
      <c r="P890" s="105" t="str">
        <f>IFERROR(__xludf.DUMMYFUNCTION("""COMPUTED_VALUE"""),"")</f>
        <v/>
      </c>
      <c r="Q890" s="105" t="str">
        <f>IFERROR(__xludf.DUMMYFUNCTION("""COMPUTED_VALUE"""),"")</f>
        <v/>
      </c>
      <c r="R890" s="105" t="str">
        <f>IFERROR(__xludf.DUMMYFUNCTION("""COMPUTED_VALUE"""),"")</f>
        <v/>
      </c>
      <c r="S890" s="105" t="str">
        <f>IFERROR(__xludf.DUMMYFUNCTION("""COMPUTED_VALUE"""),"")</f>
        <v/>
      </c>
      <c r="T890" s="105" t="str">
        <f>IFERROR(__xludf.DUMMYFUNCTION("""COMPUTED_VALUE"""),"")</f>
        <v/>
      </c>
      <c r="U890" s="105" t="str">
        <f>IFERROR(__xludf.DUMMYFUNCTION("""COMPUTED_VALUE"""),"")</f>
        <v/>
      </c>
      <c r="V890" s="105" t="str">
        <f>IFERROR(__xludf.DUMMYFUNCTION("""COMPUTED_VALUE"""),"")</f>
        <v/>
      </c>
      <c r="W890" s="105" t="str">
        <f>IFERROR(__xludf.DUMMYFUNCTION("""COMPUTED_VALUE"""),"")</f>
        <v/>
      </c>
      <c r="X890" s="105" t="str">
        <f>IFERROR(__xludf.DUMMYFUNCTION("""COMPUTED_VALUE"""),"")</f>
        <v/>
      </c>
      <c r="Y890" s="105" t="str">
        <f>IFERROR(__xludf.DUMMYFUNCTION("""COMPUTED_VALUE"""),"")</f>
        <v/>
      </c>
      <c r="Z890" s="105" t="str">
        <f>IFERROR(__xludf.DUMMYFUNCTION("""COMPUTED_VALUE"""),"")</f>
        <v/>
      </c>
      <c r="AA890" s="105" t="str">
        <f>IFERROR(__xludf.DUMMYFUNCTION("""COMPUTED_VALUE"""),"")</f>
        <v/>
      </c>
      <c r="AB890" s="105" t="str">
        <f>IFERROR(__xludf.DUMMYFUNCTION("""COMPUTED_VALUE"""),"")</f>
        <v/>
      </c>
      <c r="AC890" s="105" t="str">
        <f>IFERROR(__xludf.DUMMYFUNCTION("""COMPUTED_VALUE"""),"")</f>
        <v/>
      </c>
      <c r="AD890" s="105" t="str">
        <f>IFERROR(__xludf.DUMMYFUNCTION("""COMPUTED_VALUE"""),"")</f>
        <v/>
      </c>
      <c r="AE890" s="105" t="str">
        <f>IFERROR(__xludf.DUMMYFUNCTION("""COMPUTED_VALUE"""),"")</f>
        <v/>
      </c>
      <c r="AF890" s="105" t="str">
        <f>IFERROR(__xludf.DUMMYFUNCTION("""COMPUTED_VALUE"""),"")</f>
        <v/>
      </c>
      <c r="AG890" s="105" t="str">
        <f>IFERROR(__xludf.DUMMYFUNCTION("""COMPUTED_VALUE"""),"")</f>
        <v/>
      </c>
      <c r="AH890" s="105" t="str">
        <f>IFERROR(__xludf.DUMMYFUNCTION("""COMPUTED_VALUE"""),"")</f>
        <v/>
      </c>
      <c r="AI890" s="105" t="str">
        <f>IFERROR(__xludf.DUMMYFUNCTION("""COMPUTED_VALUE"""),"")</f>
        <v/>
      </c>
      <c r="AJ890" s="105" t="str">
        <f>IFERROR(__xludf.DUMMYFUNCTION("""COMPUTED_VALUE"""),"")</f>
        <v/>
      </c>
      <c r="AK890" s="105" t="str">
        <f>IFERROR(__xludf.DUMMYFUNCTION("""COMPUTED_VALUE"""),"")</f>
        <v/>
      </c>
      <c r="AL890" s="105" t="str">
        <f>IFERROR(__xludf.DUMMYFUNCTION("""COMPUTED_VALUE"""),"")</f>
        <v/>
      </c>
      <c r="AM890" s="105" t="str">
        <f>IFERROR(__xludf.DUMMYFUNCTION("""COMPUTED_VALUE"""),"")</f>
        <v/>
      </c>
      <c r="AN890" s="105" t="str">
        <f>IFERROR(__xludf.DUMMYFUNCTION("""COMPUTED_VALUE"""),"")</f>
        <v/>
      </c>
    </row>
    <row r="891">
      <c r="B891" s="105"/>
      <c r="C891" s="105"/>
      <c r="E891" s="109"/>
      <c r="F891" s="110"/>
      <c r="G891" s="107"/>
      <c r="H891" s="108"/>
      <c r="J891" s="108" t="str">
        <f>IFERROR(__xludf.DUMMYFUNCTION("""COMPUTED_VALUE"""),"")</f>
        <v/>
      </c>
      <c r="K891" s="105" t="str">
        <f>IFERROR(__xludf.DUMMYFUNCTION("""COMPUTED_VALUE"""),"")</f>
        <v/>
      </c>
      <c r="L891" s="105" t="str">
        <f>IFERROR(__xludf.DUMMYFUNCTION("""COMPUTED_VALUE"""),"")</f>
        <v/>
      </c>
      <c r="M891" s="105" t="str">
        <f>IFERROR(__xludf.DUMMYFUNCTION("""COMPUTED_VALUE"""),"")</f>
        <v/>
      </c>
      <c r="N891" s="105" t="str">
        <f>IFERROR(__xludf.DUMMYFUNCTION("""COMPUTED_VALUE"""),"")</f>
        <v/>
      </c>
      <c r="O891" s="105" t="str">
        <f>IFERROR(__xludf.DUMMYFUNCTION("""COMPUTED_VALUE"""),"")</f>
        <v/>
      </c>
      <c r="P891" s="105" t="str">
        <f>IFERROR(__xludf.DUMMYFUNCTION("""COMPUTED_VALUE"""),"")</f>
        <v/>
      </c>
      <c r="Q891" s="105" t="str">
        <f>IFERROR(__xludf.DUMMYFUNCTION("""COMPUTED_VALUE"""),"")</f>
        <v/>
      </c>
      <c r="R891" s="105" t="str">
        <f>IFERROR(__xludf.DUMMYFUNCTION("""COMPUTED_VALUE"""),"")</f>
        <v/>
      </c>
      <c r="S891" s="105" t="str">
        <f>IFERROR(__xludf.DUMMYFUNCTION("""COMPUTED_VALUE"""),"")</f>
        <v/>
      </c>
      <c r="T891" s="105" t="str">
        <f>IFERROR(__xludf.DUMMYFUNCTION("""COMPUTED_VALUE"""),"")</f>
        <v/>
      </c>
      <c r="U891" s="105" t="str">
        <f>IFERROR(__xludf.DUMMYFUNCTION("""COMPUTED_VALUE"""),"")</f>
        <v/>
      </c>
      <c r="V891" s="105" t="str">
        <f>IFERROR(__xludf.DUMMYFUNCTION("""COMPUTED_VALUE"""),"")</f>
        <v/>
      </c>
      <c r="W891" s="105" t="str">
        <f>IFERROR(__xludf.DUMMYFUNCTION("""COMPUTED_VALUE"""),"")</f>
        <v/>
      </c>
      <c r="X891" s="105" t="str">
        <f>IFERROR(__xludf.DUMMYFUNCTION("""COMPUTED_VALUE"""),"")</f>
        <v/>
      </c>
      <c r="Y891" s="105" t="str">
        <f>IFERROR(__xludf.DUMMYFUNCTION("""COMPUTED_VALUE"""),"")</f>
        <v/>
      </c>
      <c r="Z891" s="105" t="str">
        <f>IFERROR(__xludf.DUMMYFUNCTION("""COMPUTED_VALUE"""),"")</f>
        <v/>
      </c>
      <c r="AA891" s="105" t="str">
        <f>IFERROR(__xludf.DUMMYFUNCTION("""COMPUTED_VALUE"""),"")</f>
        <v/>
      </c>
      <c r="AB891" s="105" t="str">
        <f>IFERROR(__xludf.DUMMYFUNCTION("""COMPUTED_VALUE"""),"")</f>
        <v/>
      </c>
      <c r="AC891" s="105" t="str">
        <f>IFERROR(__xludf.DUMMYFUNCTION("""COMPUTED_VALUE"""),"")</f>
        <v/>
      </c>
      <c r="AD891" s="105" t="str">
        <f>IFERROR(__xludf.DUMMYFUNCTION("""COMPUTED_VALUE"""),"")</f>
        <v/>
      </c>
      <c r="AE891" s="105" t="str">
        <f>IFERROR(__xludf.DUMMYFUNCTION("""COMPUTED_VALUE"""),"")</f>
        <v/>
      </c>
      <c r="AF891" s="105" t="str">
        <f>IFERROR(__xludf.DUMMYFUNCTION("""COMPUTED_VALUE"""),"")</f>
        <v/>
      </c>
      <c r="AG891" s="105" t="str">
        <f>IFERROR(__xludf.DUMMYFUNCTION("""COMPUTED_VALUE"""),"")</f>
        <v/>
      </c>
      <c r="AH891" s="105" t="str">
        <f>IFERROR(__xludf.DUMMYFUNCTION("""COMPUTED_VALUE"""),"")</f>
        <v/>
      </c>
      <c r="AI891" s="105" t="str">
        <f>IFERROR(__xludf.DUMMYFUNCTION("""COMPUTED_VALUE"""),"")</f>
        <v/>
      </c>
      <c r="AJ891" s="105" t="str">
        <f>IFERROR(__xludf.DUMMYFUNCTION("""COMPUTED_VALUE"""),"")</f>
        <v/>
      </c>
      <c r="AK891" s="105" t="str">
        <f>IFERROR(__xludf.DUMMYFUNCTION("""COMPUTED_VALUE"""),"")</f>
        <v/>
      </c>
      <c r="AL891" s="105" t="str">
        <f>IFERROR(__xludf.DUMMYFUNCTION("""COMPUTED_VALUE"""),"")</f>
        <v/>
      </c>
      <c r="AM891" s="105" t="str">
        <f>IFERROR(__xludf.DUMMYFUNCTION("""COMPUTED_VALUE"""),"")</f>
        <v/>
      </c>
      <c r="AN891" s="105" t="str">
        <f>IFERROR(__xludf.DUMMYFUNCTION("""COMPUTED_VALUE"""),"")</f>
        <v/>
      </c>
    </row>
    <row r="892">
      <c r="B892" s="105"/>
      <c r="C892" s="105"/>
      <c r="E892" s="109"/>
      <c r="F892" s="110"/>
      <c r="G892" s="107"/>
      <c r="H892" s="108"/>
      <c r="J892" s="108" t="str">
        <f>IFERROR(__xludf.DUMMYFUNCTION("""COMPUTED_VALUE"""),"")</f>
        <v/>
      </c>
      <c r="K892" s="105" t="str">
        <f>IFERROR(__xludf.DUMMYFUNCTION("""COMPUTED_VALUE"""),"")</f>
        <v/>
      </c>
      <c r="L892" s="105" t="str">
        <f>IFERROR(__xludf.DUMMYFUNCTION("""COMPUTED_VALUE"""),"")</f>
        <v/>
      </c>
      <c r="M892" s="105" t="str">
        <f>IFERROR(__xludf.DUMMYFUNCTION("""COMPUTED_VALUE"""),"")</f>
        <v/>
      </c>
      <c r="N892" s="105" t="str">
        <f>IFERROR(__xludf.DUMMYFUNCTION("""COMPUTED_VALUE"""),"")</f>
        <v/>
      </c>
      <c r="O892" s="105" t="str">
        <f>IFERROR(__xludf.DUMMYFUNCTION("""COMPUTED_VALUE"""),"")</f>
        <v/>
      </c>
      <c r="P892" s="105" t="str">
        <f>IFERROR(__xludf.DUMMYFUNCTION("""COMPUTED_VALUE"""),"")</f>
        <v/>
      </c>
      <c r="Q892" s="105" t="str">
        <f>IFERROR(__xludf.DUMMYFUNCTION("""COMPUTED_VALUE"""),"")</f>
        <v/>
      </c>
      <c r="R892" s="105" t="str">
        <f>IFERROR(__xludf.DUMMYFUNCTION("""COMPUTED_VALUE"""),"")</f>
        <v/>
      </c>
      <c r="S892" s="105" t="str">
        <f>IFERROR(__xludf.DUMMYFUNCTION("""COMPUTED_VALUE"""),"")</f>
        <v/>
      </c>
      <c r="T892" s="105" t="str">
        <f>IFERROR(__xludf.DUMMYFUNCTION("""COMPUTED_VALUE"""),"")</f>
        <v/>
      </c>
      <c r="U892" s="105" t="str">
        <f>IFERROR(__xludf.DUMMYFUNCTION("""COMPUTED_VALUE"""),"")</f>
        <v/>
      </c>
      <c r="V892" s="105" t="str">
        <f>IFERROR(__xludf.DUMMYFUNCTION("""COMPUTED_VALUE"""),"")</f>
        <v/>
      </c>
      <c r="W892" s="105" t="str">
        <f>IFERROR(__xludf.DUMMYFUNCTION("""COMPUTED_VALUE"""),"")</f>
        <v/>
      </c>
      <c r="X892" s="105" t="str">
        <f>IFERROR(__xludf.DUMMYFUNCTION("""COMPUTED_VALUE"""),"")</f>
        <v/>
      </c>
      <c r="Y892" s="105" t="str">
        <f>IFERROR(__xludf.DUMMYFUNCTION("""COMPUTED_VALUE"""),"")</f>
        <v/>
      </c>
      <c r="Z892" s="105" t="str">
        <f>IFERROR(__xludf.DUMMYFUNCTION("""COMPUTED_VALUE"""),"")</f>
        <v/>
      </c>
      <c r="AA892" s="105" t="str">
        <f>IFERROR(__xludf.DUMMYFUNCTION("""COMPUTED_VALUE"""),"")</f>
        <v/>
      </c>
      <c r="AB892" s="105" t="str">
        <f>IFERROR(__xludf.DUMMYFUNCTION("""COMPUTED_VALUE"""),"")</f>
        <v/>
      </c>
      <c r="AC892" s="105" t="str">
        <f>IFERROR(__xludf.DUMMYFUNCTION("""COMPUTED_VALUE"""),"")</f>
        <v/>
      </c>
      <c r="AD892" s="105" t="str">
        <f>IFERROR(__xludf.DUMMYFUNCTION("""COMPUTED_VALUE"""),"")</f>
        <v/>
      </c>
      <c r="AE892" s="105" t="str">
        <f>IFERROR(__xludf.DUMMYFUNCTION("""COMPUTED_VALUE"""),"")</f>
        <v/>
      </c>
      <c r="AF892" s="105" t="str">
        <f>IFERROR(__xludf.DUMMYFUNCTION("""COMPUTED_VALUE"""),"")</f>
        <v/>
      </c>
      <c r="AG892" s="105" t="str">
        <f>IFERROR(__xludf.DUMMYFUNCTION("""COMPUTED_VALUE"""),"")</f>
        <v/>
      </c>
      <c r="AH892" s="105" t="str">
        <f>IFERROR(__xludf.DUMMYFUNCTION("""COMPUTED_VALUE"""),"")</f>
        <v/>
      </c>
      <c r="AI892" s="105" t="str">
        <f>IFERROR(__xludf.DUMMYFUNCTION("""COMPUTED_VALUE"""),"")</f>
        <v/>
      </c>
      <c r="AJ892" s="105" t="str">
        <f>IFERROR(__xludf.DUMMYFUNCTION("""COMPUTED_VALUE"""),"")</f>
        <v/>
      </c>
      <c r="AK892" s="105" t="str">
        <f>IFERROR(__xludf.DUMMYFUNCTION("""COMPUTED_VALUE"""),"")</f>
        <v/>
      </c>
      <c r="AL892" s="105" t="str">
        <f>IFERROR(__xludf.DUMMYFUNCTION("""COMPUTED_VALUE"""),"")</f>
        <v/>
      </c>
      <c r="AM892" s="105" t="str">
        <f>IFERROR(__xludf.DUMMYFUNCTION("""COMPUTED_VALUE"""),"")</f>
        <v/>
      </c>
      <c r="AN892" s="105" t="str">
        <f>IFERROR(__xludf.DUMMYFUNCTION("""COMPUTED_VALUE"""),"")</f>
        <v/>
      </c>
    </row>
    <row r="893">
      <c r="B893" s="105"/>
      <c r="C893" s="105"/>
      <c r="E893" s="109"/>
      <c r="F893" s="110"/>
      <c r="G893" s="107"/>
      <c r="H893" s="108"/>
      <c r="J893" s="108" t="str">
        <f>IFERROR(__xludf.DUMMYFUNCTION("""COMPUTED_VALUE"""),"")</f>
        <v/>
      </c>
      <c r="K893" s="105" t="str">
        <f>IFERROR(__xludf.DUMMYFUNCTION("""COMPUTED_VALUE"""),"")</f>
        <v/>
      </c>
      <c r="L893" s="105" t="str">
        <f>IFERROR(__xludf.DUMMYFUNCTION("""COMPUTED_VALUE"""),"")</f>
        <v/>
      </c>
      <c r="M893" s="105" t="str">
        <f>IFERROR(__xludf.DUMMYFUNCTION("""COMPUTED_VALUE"""),"")</f>
        <v/>
      </c>
      <c r="N893" s="105" t="str">
        <f>IFERROR(__xludf.DUMMYFUNCTION("""COMPUTED_VALUE"""),"")</f>
        <v/>
      </c>
      <c r="O893" s="105" t="str">
        <f>IFERROR(__xludf.DUMMYFUNCTION("""COMPUTED_VALUE"""),"")</f>
        <v/>
      </c>
      <c r="P893" s="105" t="str">
        <f>IFERROR(__xludf.DUMMYFUNCTION("""COMPUTED_VALUE"""),"")</f>
        <v/>
      </c>
      <c r="Q893" s="105" t="str">
        <f>IFERROR(__xludf.DUMMYFUNCTION("""COMPUTED_VALUE"""),"")</f>
        <v/>
      </c>
      <c r="R893" s="105" t="str">
        <f>IFERROR(__xludf.DUMMYFUNCTION("""COMPUTED_VALUE"""),"")</f>
        <v/>
      </c>
      <c r="S893" s="105" t="str">
        <f>IFERROR(__xludf.DUMMYFUNCTION("""COMPUTED_VALUE"""),"")</f>
        <v/>
      </c>
      <c r="T893" s="105" t="str">
        <f>IFERROR(__xludf.DUMMYFUNCTION("""COMPUTED_VALUE"""),"")</f>
        <v/>
      </c>
      <c r="U893" s="105" t="str">
        <f>IFERROR(__xludf.DUMMYFUNCTION("""COMPUTED_VALUE"""),"")</f>
        <v/>
      </c>
      <c r="V893" s="105" t="str">
        <f>IFERROR(__xludf.DUMMYFUNCTION("""COMPUTED_VALUE"""),"")</f>
        <v/>
      </c>
      <c r="W893" s="105" t="str">
        <f>IFERROR(__xludf.DUMMYFUNCTION("""COMPUTED_VALUE"""),"")</f>
        <v/>
      </c>
      <c r="X893" s="105" t="str">
        <f>IFERROR(__xludf.DUMMYFUNCTION("""COMPUTED_VALUE"""),"")</f>
        <v/>
      </c>
      <c r="Y893" s="105" t="str">
        <f>IFERROR(__xludf.DUMMYFUNCTION("""COMPUTED_VALUE"""),"")</f>
        <v/>
      </c>
      <c r="Z893" s="105" t="str">
        <f>IFERROR(__xludf.DUMMYFUNCTION("""COMPUTED_VALUE"""),"")</f>
        <v/>
      </c>
      <c r="AA893" s="105" t="str">
        <f>IFERROR(__xludf.DUMMYFUNCTION("""COMPUTED_VALUE"""),"")</f>
        <v/>
      </c>
      <c r="AB893" s="105" t="str">
        <f>IFERROR(__xludf.DUMMYFUNCTION("""COMPUTED_VALUE"""),"")</f>
        <v/>
      </c>
      <c r="AC893" s="105" t="str">
        <f>IFERROR(__xludf.DUMMYFUNCTION("""COMPUTED_VALUE"""),"")</f>
        <v/>
      </c>
      <c r="AD893" s="105" t="str">
        <f>IFERROR(__xludf.DUMMYFUNCTION("""COMPUTED_VALUE"""),"")</f>
        <v/>
      </c>
      <c r="AE893" s="105" t="str">
        <f>IFERROR(__xludf.DUMMYFUNCTION("""COMPUTED_VALUE"""),"")</f>
        <v/>
      </c>
      <c r="AF893" s="105" t="str">
        <f>IFERROR(__xludf.DUMMYFUNCTION("""COMPUTED_VALUE"""),"")</f>
        <v/>
      </c>
      <c r="AG893" s="105" t="str">
        <f>IFERROR(__xludf.DUMMYFUNCTION("""COMPUTED_VALUE"""),"")</f>
        <v/>
      </c>
      <c r="AH893" s="105" t="str">
        <f>IFERROR(__xludf.DUMMYFUNCTION("""COMPUTED_VALUE"""),"")</f>
        <v/>
      </c>
      <c r="AI893" s="105" t="str">
        <f>IFERROR(__xludf.DUMMYFUNCTION("""COMPUTED_VALUE"""),"")</f>
        <v/>
      </c>
      <c r="AJ893" s="105" t="str">
        <f>IFERROR(__xludf.DUMMYFUNCTION("""COMPUTED_VALUE"""),"")</f>
        <v/>
      </c>
      <c r="AK893" s="105" t="str">
        <f>IFERROR(__xludf.DUMMYFUNCTION("""COMPUTED_VALUE"""),"")</f>
        <v/>
      </c>
      <c r="AL893" s="105" t="str">
        <f>IFERROR(__xludf.DUMMYFUNCTION("""COMPUTED_VALUE"""),"")</f>
        <v/>
      </c>
      <c r="AM893" s="105" t="str">
        <f>IFERROR(__xludf.DUMMYFUNCTION("""COMPUTED_VALUE"""),"")</f>
        <v/>
      </c>
      <c r="AN893" s="105" t="str">
        <f>IFERROR(__xludf.DUMMYFUNCTION("""COMPUTED_VALUE"""),"")</f>
        <v/>
      </c>
    </row>
    <row r="894">
      <c r="B894" s="105"/>
      <c r="C894" s="105"/>
      <c r="E894" s="109"/>
      <c r="F894" s="110"/>
      <c r="G894" s="107"/>
      <c r="H894" s="108"/>
      <c r="J894" s="108" t="str">
        <f>IFERROR(__xludf.DUMMYFUNCTION("""COMPUTED_VALUE"""),"")</f>
        <v/>
      </c>
      <c r="K894" s="105" t="str">
        <f>IFERROR(__xludf.DUMMYFUNCTION("""COMPUTED_VALUE"""),"")</f>
        <v/>
      </c>
      <c r="L894" s="105" t="str">
        <f>IFERROR(__xludf.DUMMYFUNCTION("""COMPUTED_VALUE"""),"")</f>
        <v/>
      </c>
      <c r="M894" s="105" t="str">
        <f>IFERROR(__xludf.DUMMYFUNCTION("""COMPUTED_VALUE"""),"")</f>
        <v/>
      </c>
      <c r="N894" s="105" t="str">
        <f>IFERROR(__xludf.DUMMYFUNCTION("""COMPUTED_VALUE"""),"")</f>
        <v/>
      </c>
      <c r="O894" s="105" t="str">
        <f>IFERROR(__xludf.DUMMYFUNCTION("""COMPUTED_VALUE"""),"")</f>
        <v/>
      </c>
      <c r="P894" s="105" t="str">
        <f>IFERROR(__xludf.DUMMYFUNCTION("""COMPUTED_VALUE"""),"")</f>
        <v/>
      </c>
      <c r="Q894" s="105" t="str">
        <f>IFERROR(__xludf.DUMMYFUNCTION("""COMPUTED_VALUE"""),"")</f>
        <v/>
      </c>
      <c r="R894" s="105" t="str">
        <f>IFERROR(__xludf.DUMMYFUNCTION("""COMPUTED_VALUE"""),"")</f>
        <v/>
      </c>
      <c r="S894" s="105" t="str">
        <f>IFERROR(__xludf.DUMMYFUNCTION("""COMPUTED_VALUE"""),"")</f>
        <v/>
      </c>
      <c r="T894" s="105" t="str">
        <f>IFERROR(__xludf.DUMMYFUNCTION("""COMPUTED_VALUE"""),"")</f>
        <v/>
      </c>
      <c r="U894" s="105" t="str">
        <f>IFERROR(__xludf.DUMMYFUNCTION("""COMPUTED_VALUE"""),"")</f>
        <v/>
      </c>
      <c r="V894" s="105" t="str">
        <f>IFERROR(__xludf.DUMMYFUNCTION("""COMPUTED_VALUE"""),"")</f>
        <v/>
      </c>
      <c r="W894" s="105" t="str">
        <f>IFERROR(__xludf.DUMMYFUNCTION("""COMPUTED_VALUE"""),"")</f>
        <v/>
      </c>
      <c r="X894" s="105" t="str">
        <f>IFERROR(__xludf.DUMMYFUNCTION("""COMPUTED_VALUE"""),"")</f>
        <v/>
      </c>
      <c r="Y894" s="105" t="str">
        <f>IFERROR(__xludf.DUMMYFUNCTION("""COMPUTED_VALUE"""),"")</f>
        <v/>
      </c>
      <c r="Z894" s="105" t="str">
        <f>IFERROR(__xludf.DUMMYFUNCTION("""COMPUTED_VALUE"""),"")</f>
        <v/>
      </c>
      <c r="AA894" s="105" t="str">
        <f>IFERROR(__xludf.DUMMYFUNCTION("""COMPUTED_VALUE"""),"")</f>
        <v/>
      </c>
      <c r="AB894" s="105" t="str">
        <f>IFERROR(__xludf.DUMMYFUNCTION("""COMPUTED_VALUE"""),"")</f>
        <v/>
      </c>
      <c r="AC894" s="105" t="str">
        <f>IFERROR(__xludf.DUMMYFUNCTION("""COMPUTED_VALUE"""),"")</f>
        <v/>
      </c>
      <c r="AD894" s="105" t="str">
        <f>IFERROR(__xludf.DUMMYFUNCTION("""COMPUTED_VALUE"""),"")</f>
        <v/>
      </c>
      <c r="AE894" s="105" t="str">
        <f>IFERROR(__xludf.DUMMYFUNCTION("""COMPUTED_VALUE"""),"")</f>
        <v/>
      </c>
      <c r="AF894" s="105" t="str">
        <f>IFERROR(__xludf.DUMMYFUNCTION("""COMPUTED_VALUE"""),"")</f>
        <v/>
      </c>
      <c r="AG894" s="105" t="str">
        <f>IFERROR(__xludf.DUMMYFUNCTION("""COMPUTED_VALUE"""),"")</f>
        <v/>
      </c>
      <c r="AH894" s="105" t="str">
        <f>IFERROR(__xludf.DUMMYFUNCTION("""COMPUTED_VALUE"""),"")</f>
        <v/>
      </c>
      <c r="AI894" s="105" t="str">
        <f>IFERROR(__xludf.DUMMYFUNCTION("""COMPUTED_VALUE"""),"")</f>
        <v/>
      </c>
      <c r="AJ894" s="105" t="str">
        <f>IFERROR(__xludf.DUMMYFUNCTION("""COMPUTED_VALUE"""),"")</f>
        <v/>
      </c>
      <c r="AK894" s="105" t="str">
        <f>IFERROR(__xludf.DUMMYFUNCTION("""COMPUTED_VALUE"""),"")</f>
        <v/>
      </c>
      <c r="AL894" s="105" t="str">
        <f>IFERROR(__xludf.DUMMYFUNCTION("""COMPUTED_VALUE"""),"")</f>
        <v/>
      </c>
      <c r="AM894" s="105" t="str">
        <f>IFERROR(__xludf.DUMMYFUNCTION("""COMPUTED_VALUE"""),"")</f>
        <v/>
      </c>
      <c r="AN894" s="105" t="str">
        <f>IFERROR(__xludf.DUMMYFUNCTION("""COMPUTED_VALUE"""),"")</f>
        <v/>
      </c>
    </row>
    <row r="895">
      <c r="B895" s="105"/>
      <c r="C895" s="105"/>
      <c r="E895" s="109"/>
      <c r="F895" s="110"/>
      <c r="G895" s="107"/>
      <c r="H895" s="108"/>
      <c r="J895" s="108" t="str">
        <f>IFERROR(__xludf.DUMMYFUNCTION("""COMPUTED_VALUE"""),"")</f>
        <v/>
      </c>
      <c r="K895" s="105" t="str">
        <f>IFERROR(__xludf.DUMMYFUNCTION("""COMPUTED_VALUE"""),"")</f>
        <v/>
      </c>
      <c r="L895" s="105" t="str">
        <f>IFERROR(__xludf.DUMMYFUNCTION("""COMPUTED_VALUE"""),"")</f>
        <v/>
      </c>
      <c r="M895" s="105" t="str">
        <f>IFERROR(__xludf.DUMMYFUNCTION("""COMPUTED_VALUE"""),"")</f>
        <v/>
      </c>
      <c r="N895" s="105" t="str">
        <f>IFERROR(__xludf.DUMMYFUNCTION("""COMPUTED_VALUE"""),"")</f>
        <v/>
      </c>
      <c r="O895" s="105" t="str">
        <f>IFERROR(__xludf.DUMMYFUNCTION("""COMPUTED_VALUE"""),"")</f>
        <v/>
      </c>
      <c r="P895" s="105" t="str">
        <f>IFERROR(__xludf.DUMMYFUNCTION("""COMPUTED_VALUE"""),"")</f>
        <v/>
      </c>
      <c r="Q895" s="105" t="str">
        <f>IFERROR(__xludf.DUMMYFUNCTION("""COMPUTED_VALUE"""),"")</f>
        <v/>
      </c>
      <c r="R895" s="105" t="str">
        <f>IFERROR(__xludf.DUMMYFUNCTION("""COMPUTED_VALUE"""),"")</f>
        <v/>
      </c>
      <c r="S895" s="105" t="str">
        <f>IFERROR(__xludf.DUMMYFUNCTION("""COMPUTED_VALUE"""),"")</f>
        <v/>
      </c>
      <c r="T895" s="105" t="str">
        <f>IFERROR(__xludf.DUMMYFUNCTION("""COMPUTED_VALUE"""),"")</f>
        <v/>
      </c>
      <c r="U895" s="105" t="str">
        <f>IFERROR(__xludf.DUMMYFUNCTION("""COMPUTED_VALUE"""),"")</f>
        <v/>
      </c>
      <c r="V895" s="105" t="str">
        <f>IFERROR(__xludf.DUMMYFUNCTION("""COMPUTED_VALUE"""),"")</f>
        <v/>
      </c>
      <c r="W895" s="105" t="str">
        <f>IFERROR(__xludf.DUMMYFUNCTION("""COMPUTED_VALUE"""),"")</f>
        <v/>
      </c>
      <c r="X895" s="105" t="str">
        <f>IFERROR(__xludf.DUMMYFUNCTION("""COMPUTED_VALUE"""),"")</f>
        <v/>
      </c>
      <c r="Y895" s="105" t="str">
        <f>IFERROR(__xludf.DUMMYFUNCTION("""COMPUTED_VALUE"""),"")</f>
        <v/>
      </c>
      <c r="Z895" s="105" t="str">
        <f>IFERROR(__xludf.DUMMYFUNCTION("""COMPUTED_VALUE"""),"")</f>
        <v/>
      </c>
      <c r="AA895" s="105" t="str">
        <f>IFERROR(__xludf.DUMMYFUNCTION("""COMPUTED_VALUE"""),"")</f>
        <v/>
      </c>
      <c r="AB895" s="105" t="str">
        <f>IFERROR(__xludf.DUMMYFUNCTION("""COMPUTED_VALUE"""),"")</f>
        <v/>
      </c>
      <c r="AC895" s="105" t="str">
        <f>IFERROR(__xludf.DUMMYFUNCTION("""COMPUTED_VALUE"""),"")</f>
        <v/>
      </c>
      <c r="AD895" s="105" t="str">
        <f>IFERROR(__xludf.DUMMYFUNCTION("""COMPUTED_VALUE"""),"")</f>
        <v/>
      </c>
      <c r="AE895" s="105" t="str">
        <f>IFERROR(__xludf.DUMMYFUNCTION("""COMPUTED_VALUE"""),"")</f>
        <v/>
      </c>
      <c r="AF895" s="105" t="str">
        <f>IFERROR(__xludf.DUMMYFUNCTION("""COMPUTED_VALUE"""),"")</f>
        <v/>
      </c>
      <c r="AG895" s="105" t="str">
        <f>IFERROR(__xludf.DUMMYFUNCTION("""COMPUTED_VALUE"""),"")</f>
        <v/>
      </c>
      <c r="AH895" s="105" t="str">
        <f>IFERROR(__xludf.DUMMYFUNCTION("""COMPUTED_VALUE"""),"")</f>
        <v/>
      </c>
      <c r="AI895" s="105" t="str">
        <f>IFERROR(__xludf.DUMMYFUNCTION("""COMPUTED_VALUE"""),"")</f>
        <v/>
      </c>
      <c r="AJ895" s="105" t="str">
        <f>IFERROR(__xludf.DUMMYFUNCTION("""COMPUTED_VALUE"""),"")</f>
        <v/>
      </c>
      <c r="AK895" s="105" t="str">
        <f>IFERROR(__xludf.DUMMYFUNCTION("""COMPUTED_VALUE"""),"")</f>
        <v/>
      </c>
      <c r="AL895" s="105" t="str">
        <f>IFERROR(__xludf.DUMMYFUNCTION("""COMPUTED_VALUE"""),"")</f>
        <v/>
      </c>
      <c r="AM895" s="105" t="str">
        <f>IFERROR(__xludf.DUMMYFUNCTION("""COMPUTED_VALUE"""),"")</f>
        <v/>
      </c>
      <c r="AN895" s="105" t="str">
        <f>IFERROR(__xludf.DUMMYFUNCTION("""COMPUTED_VALUE"""),"")</f>
        <v/>
      </c>
    </row>
    <row r="896">
      <c r="B896" s="105"/>
      <c r="C896" s="105"/>
      <c r="E896" s="109"/>
      <c r="F896" s="110"/>
      <c r="G896" s="107"/>
      <c r="H896" s="108"/>
      <c r="J896" s="108" t="str">
        <f>IFERROR(__xludf.DUMMYFUNCTION("""COMPUTED_VALUE"""),"")</f>
        <v/>
      </c>
      <c r="K896" s="105" t="str">
        <f>IFERROR(__xludf.DUMMYFUNCTION("""COMPUTED_VALUE"""),"")</f>
        <v/>
      </c>
      <c r="L896" s="105" t="str">
        <f>IFERROR(__xludf.DUMMYFUNCTION("""COMPUTED_VALUE"""),"")</f>
        <v/>
      </c>
      <c r="M896" s="105" t="str">
        <f>IFERROR(__xludf.DUMMYFUNCTION("""COMPUTED_VALUE"""),"")</f>
        <v/>
      </c>
      <c r="N896" s="105" t="str">
        <f>IFERROR(__xludf.DUMMYFUNCTION("""COMPUTED_VALUE"""),"")</f>
        <v/>
      </c>
      <c r="O896" s="105" t="str">
        <f>IFERROR(__xludf.DUMMYFUNCTION("""COMPUTED_VALUE"""),"")</f>
        <v/>
      </c>
      <c r="P896" s="105" t="str">
        <f>IFERROR(__xludf.DUMMYFUNCTION("""COMPUTED_VALUE"""),"")</f>
        <v/>
      </c>
      <c r="Q896" s="105" t="str">
        <f>IFERROR(__xludf.DUMMYFUNCTION("""COMPUTED_VALUE"""),"")</f>
        <v/>
      </c>
      <c r="R896" s="105" t="str">
        <f>IFERROR(__xludf.DUMMYFUNCTION("""COMPUTED_VALUE"""),"")</f>
        <v/>
      </c>
      <c r="S896" s="105" t="str">
        <f>IFERROR(__xludf.DUMMYFUNCTION("""COMPUTED_VALUE"""),"")</f>
        <v/>
      </c>
      <c r="T896" s="105" t="str">
        <f>IFERROR(__xludf.DUMMYFUNCTION("""COMPUTED_VALUE"""),"")</f>
        <v/>
      </c>
      <c r="U896" s="105" t="str">
        <f>IFERROR(__xludf.DUMMYFUNCTION("""COMPUTED_VALUE"""),"")</f>
        <v/>
      </c>
      <c r="V896" s="105" t="str">
        <f>IFERROR(__xludf.DUMMYFUNCTION("""COMPUTED_VALUE"""),"")</f>
        <v/>
      </c>
      <c r="W896" s="105" t="str">
        <f>IFERROR(__xludf.DUMMYFUNCTION("""COMPUTED_VALUE"""),"")</f>
        <v/>
      </c>
      <c r="X896" s="105" t="str">
        <f>IFERROR(__xludf.DUMMYFUNCTION("""COMPUTED_VALUE"""),"")</f>
        <v/>
      </c>
      <c r="Y896" s="105" t="str">
        <f>IFERROR(__xludf.DUMMYFUNCTION("""COMPUTED_VALUE"""),"")</f>
        <v/>
      </c>
      <c r="Z896" s="105" t="str">
        <f>IFERROR(__xludf.DUMMYFUNCTION("""COMPUTED_VALUE"""),"")</f>
        <v/>
      </c>
      <c r="AA896" s="105" t="str">
        <f>IFERROR(__xludf.DUMMYFUNCTION("""COMPUTED_VALUE"""),"")</f>
        <v/>
      </c>
      <c r="AB896" s="105" t="str">
        <f>IFERROR(__xludf.DUMMYFUNCTION("""COMPUTED_VALUE"""),"")</f>
        <v/>
      </c>
      <c r="AC896" s="105" t="str">
        <f>IFERROR(__xludf.DUMMYFUNCTION("""COMPUTED_VALUE"""),"")</f>
        <v/>
      </c>
      <c r="AD896" s="105" t="str">
        <f>IFERROR(__xludf.DUMMYFUNCTION("""COMPUTED_VALUE"""),"")</f>
        <v/>
      </c>
      <c r="AE896" s="105" t="str">
        <f>IFERROR(__xludf.DUMMYFUNCTION("""COMPUTED_VALUE"""),"")</f>
        <v/>
      </c>
      <c r="AF896" s="105" t="str">
        <f>IFERROR(__xludf.DUMMYFUNCTION("""COMPUTED_VALUE"""),"")</f>
        <v/>
      </c>
      <c r="AG896" s="105" t="str">
        <f>IFERROR(__xludf.DUMMYFUNCTION("""COMPUTED_VALUE"""),"")</f>
        <v/>
      </c>
      <c r="AH896" s="105" t="str">
        <f>IFERROR(__xludf.DUMMYFUNCTION("""COMPUTED_VALUE"""),"")</f>
        <v/>
      </c>
      <c r="AI896" s="105" t="str">
        <f>IFERROR(__xludf.DUMMYFUNCTION("""COMPUTED_VALUE"""),"")</f>
        <v/>
      </c>
      <c r="AJ896" s="105" t="str">
        <f>IFERROR(__xludf.DUMMYFUNCTION("""COMPUTED_VALUE"""),"")</f>
        <v/>
      </c>
      <c r="AK896" s="105" t="str">
        <f>IFERROR(__xludf.DUMMYFUNCTION("""COMPUTED_VALUE"""),"")</f>
        <v/>
      </c>
      <c r="AL896" s="105" t="str">
        <f>IFERROR(__xludf.DUMMYFUNCTION("""COMPUTED_VALUE"""),"")</f>
        <v/>
      </c>
      <c r="AM896" s="105" t="str">
        <f>IFERROR(__xludf.DUMMYFUNCTION("""COMPUTED_VALUE"""),"")</f>
        <v/>
      </c>
      <c r="AN896" s="105" t="str">
        <f>IFERROR(__xludf.DUMMYFUNCTION("""COMPUTED_VALUE"""),"")</f>
        <v/>
      </c>
    </row>
    <row r="897">
      <c r="B897" s="105"/>
      <c r="C897" s="105"/>
      <c r="E897" s="109"/>
      <c r="F897" s="110"/>
      <c r="G897" s="107"/>
      <c r="H897" s="108"/>
      <c r="J897" s="108" t="str">
        <f>IFERROR(__xludf.DUMMYFUNCTION("""COMPUTED_VALUE"""),"")</f>
        <v/>
      </c>
      <c r="K897" s="105" t="str">
        <f>IFERROR(__xludf.DUMMYFUNCTION("""COMPUTED_VALUE"""),"")</f>
        <v/>
      </c>
      <c r="L897" s="105" t="str">
        <f>IFERROR(__xludf.DUMMYFUNCTION("""COMPUTED_VALUE"""),"")</f>
        <v/>
      </c>
      <c r="M897" s="105" t="str">
        <f>IFERROR(__xludf.DUMMYFUNCTION("""COMPUTED_VALUE"""),"")</f>
        <v/>
      </c>
      <c r="N897" s="105" t="str">
        <f>IFERROR(__xludf.DUMMYFUNCTION("""COMPUTED_VALUE"""),"")</f>
        <v/>
      </c>
      <c r="O897" s="105" t="str">
        <f>IFERROR(__xludf.DUMMYFUNCTION("""COMPUTED_VALUE"""),"")</f>
        <v/>
      </c>
      <c r="P897" s="105" t="str">
        <f>IFERROR(__xludf.DUMMYFUNCTION("""COMPUTED_VALUE"""),"")</f>
        <v/>
      </c>
      <c r="Q897" s="105" t="str">
        <f>IFERROR(__xludf.DUMMYFUNCTION("""COMPUTED_VALUE"""),"")</f>
        <v/>
      </c>
      <c r="R897" s="105" t="str">
        <f>IFERROR(__xludf.DUMMYFUNCTION("""COMPUTED_VALUE"""),"")</f>
        <v/>
      </c>
      <c r="S897" s="105" t="str">
        <f>IFERROR(__xludf.DUMMYFUNCTION("""COMPUTED_VALUE"""),"")</f>
        <v/>
      </c>
      <c r="T897" s="105" t="str">
        <f>IFERROR(__xludf.DUMMYFUNCTION("""COMPUTED_VALUE"""),"")</f>
        <v/>
      </c>
      <c r="U897" s="105" t="str">
        <f>IFERROR(__xludf.DUMMYFUNCTION("""COMPUTED_VALUE"""),"")</f>
        <v/>
      </c>
      <c r="V897" s="105" t="str">
        <f>IFERROR(__xludf.DUMMYFUNCTION("""COMPUTED_VALUE"""),"")</f>
        <v/>
      </c>
      <c r="W897" s="105" t="str">
        <f>IFERROR(__xludf.DUMMYFUNCTION("""COMPUTED_VALUE"""),"")</f>
        <v/>
      </c>
      <c r="X897" s="105" t="str">
        <f>IFERROR(__xludf.DUMMYFUNCTION("""COMPUTED_VALUE"""),"")</f>
        <v/>
      </c>
      <c r="Y897" s="105" t="str">
        <f>IFERROR(__xludf.DUMMYFUNCTION("""COMPUTED_VALUE"""),"")</f>
        <v/>
      </c>
      <c r="Z897" s="105" t="str">
        <f>IFERROR(__xludf.DUMMYFUNCTION("""COMPUTED_VALUE"""),"")</f>
        <v/>
      </c>
      <c r="AA897" s="105" t="str">
        <f>IFERROR(__xludf.DUMMYFUNCTION("""COMPUTED_VALUE"""),"")</f>
        <v/>
      </c>
      <c r="AB897" s="105" t="str">
        <f>IFERROR(__xludf.DUMMYFUNCTION("""COMPUTED_VALUE"""),"")</f>
        <v/>
      </c>
      <c r="AC897" s="105" t="str">
        <f>IFERROR(__xludf.DUMMYFUNCTION("""COMPUTED_VALUE"""),"")</f>
        <v/>
      </c>
      <c r="AD897" s="105" t="str">
        <f>IFERROR(__xludf.DUMMYFUNCTION("""COMPUTED_VALUE"""),"")</f>
        <v/>
      </c>
      <c r="AE897" s="105" t="str">
        <f>IFERROR(__xludf.DUMMYFUNCTION("""COMPUTED_VALUE"""),"")</f>
        <v/>
      </c>
      <c r="AF897" s="105" t="str">
        <f>IFERROR(__xludf.DUMMYFUNCTION("""COMPUTED_VALUE"""),"")</f>
        <v/>
      </c>
      <c r="AG897" s="105" t="str">
        <f>IFERROR(__xludf.DUMMYFUNCTION("""COMPUTED_VALUE"""),"")</f>
        <v/>
      </c>
      <c r="AH897" s="105" t="str">
        <f>IFERROR(__xludf.DUMMYFUNCTION("""COMPUTED_VALUE"""),"")</f>
        <v/>
      </c>
      <c r="AI897" s="105" t="str">
        <f>IFERROR(__xludf.DUMMYFUNCTION("""COMPUTED_VALUE"""),"")</f>
        <v/>
      </c>
      <c r="AJ897" s="105" t="str">
        <f>IFERROR(__xludf.DUMMYFUNCTION("""COMPUTED_VALUE"""),"")</f>
        <v/>
      </c>
      <c r="AK897" s="105" t="str">
        <f>IFERROR(__xludf.DUMMYFUNCTION("""COMPUTED_VALUE"""),"")</f>
        <v/>
      </c>
      <c r="AL897" s="105" t="str">
        <f>IFERROR(__xludf.DUMMYFUNCTION("""COMPUTED_VALUE"""),"")</f>
        <v/>
      </c>
      <c r="AM897" s="105" t="str">
        <f>IFERROR(__xludf.DUMMYFUNCTION("""COMPUTED_VALUE"""),"")</f>
        <v/>
      </c>
      <c r="AN897" s="105" t="str">
        <f>IFERROR(__xludf.DUMMYFUNCTION("""COMPUTED_VALUE"""),"")</f>
        <v/>
      </c>
    </row>
    <row r="898">
      <c r="B898" s="105"/>
      <c r="C898" s="105"/>
      <c r="E898" s="109"/>
      <c r="F898" s="110"/>
      <c r="G898" s="107"/>
      <c r="H898" s="108"/>
      <c r="J898" s="108" t="str">
        <f>IFERROR(__xludf.DUMMYFUNCTION("""COMPUTED_VALUE"""),"")</f>
        <v/>
      </c>
      <c r="K898" s="105" t="str">
        <f>IFERROR(__xludf.DUMMYFUNCTION("""COMPUTED_VALUE"""),"")</f>
        <v/>
      </c>
      <c r="L898" s="105" t="str">
        <f>IFERROR(__xludf.DUMMYFUNCTION("""COMPUTED_VALUE"""),"")</f>
        <v/>
      </c>
      <c r="M898" s="105" t="str">
        <f>IFERROR(__xludf.DUMMYFUNCTION("""COMPUTED_VALUE"""),"")</f>
        <v/>
      </c>
      <c r="N898" s="105" t="str">
        <f>IFERROR(__xludf.DUMMYFUNCTION("""COMPUTED_VALUE"""),"")</f>
        <v/>
      </c>
      <c r="O898" s="105" t="str">
        <f>IFERROR(__xludf.DUMMYFUNCTION("""COMPUTED_VALUE"""),"")</f>
        <v/>
      </c>
      <c r="P898" s="105" t="str">
        <f>IFERROR(__xludf.DUMMYFUNCTION("""COMPUTED_VALUE"""),"")</f>
        <v/>
      </c>
      <c r="Q898" s="105" t="str">
        <f>IFERROR(__xludf.DUMMYFUNCTION("""COMPUTED_VALUE"""),"")</f>
        <v/>
      </c>
      <c r="R898" s="105" t="str">
        <f>IFERROR(__xludf.DUMMYFUNCTION("""COMPUTED_VALUE"""),"")</f>
        <v/>
      </c>
      <c r="S898" s="105" t="str">
        <f>IFERROR(__xludf.DUMMYFUNCTION("""COMPUTED_VALUE"""),"")</f>
        <v/>
      </c>
      <c r="T898" s="105" t="str">
        <f>IFERROR(__xludf.DUMMYFUNCTION("""COMPUTED_VALUE"""),"")</f>
        <v/>
      </c>
      <c r="U898" s="105" t="str">
        <f>IFERROR(__xludf.DUMMYFUNCTION("""COMPUTED_VALUE"""),"")</f>
        <v/>
      </c>
      <c r="V898" s="105" t="str">
        <f>IFERROR(__xludf.DUMMYFUNCTION("""COMPUTED_VALUE"""),"")</f>
        <v/>
      </c>
      <c r="W898" s="105" t="str">
        <f>IFERROR(__xludf.DUMMYFUNCTION("""COMPUTED_VALUE"""),"")</f>
        <v/>
      </c>
      <c r="X898" s="105" t="str">
        <f>IFERROR(__xludf.DUMMYFUNCTION("""COMPUTED_VALUE"""),"")</f>
        <v/>
      </c>
      <c r="Y898" s="105" t="str">
        <f>IFERROR(__xludf.DUMMYFUNCTION("""COMPUTED_VALUE"""),"")</f>
        <v/>
      </c>
      <c r="Z898" s="105" t="str">
        <f>IFERROR(__xludf.DUMMYFUNCTION("""COMPUTED_VALUE"""),"")</f>
        <v/>
      </c>
      <c r="AA898" s="105" t="str">
        <f>IFERROR(__xludf.DUMMYFUNCTION("""COMPUTED_VALUE"""),"")</f>
        <v/>
      </c>
      <c r="AB898" s="105" t="str">
        <f>IFERROR(__xludf.DUMMYFUNCTION("""COMPUTED_VALUE"""),"")</f>
        <v/>
      </c>
      <c r="AC898" s="105" t="str">
        <f>IFERROR(__xludf.DUMMYFUNCTION("""COMPUTED_VALUE"""),"")</f>
        <v/>
      </c>
      <c r="AD898" s="105" t="str">
        <f>IFERROR(__xludf.DUMMYFUNCTION("""COMPUTED_VALUE"""),"")</f>
        <v/>
      </c>
      <c r="AE898" s="105" t="str">
        <f>IFERROR(__xludf.DUMMYFUNCTION("""COMPUTED_VALUE"""),"")</f>
        <v/>
      </c>
      <c r="AF898" s="105" t="str">
        <f>IFERROR(__xludf.DUMMYFUNCTION("""COMPUTED_VALUE"""),"")</f>
        <v/>
      </c>
      <c r="AG898" s="105" t="str">
        <f>IFERROR(__xludf.DUMMYFUNCTION("""COMPUTED_VALUE"""),"")</f>
        <v/>
      </c>
      <c r="AH898" s="105" t="str">
        <f>IFERROR(__xludf.DUMMYFUNCTION("""COMPUTED_VALUE"""),"")</f>
        <v/>
      </c>
      <c r="AI898" s="105" t="str">
        <f>IFERROR(__xludf.DUMMYFUNCTION("""COMPUTED_VALUE"""),"")</f>
        <v/>
      </c>
      <c r="AJ898" s="105" t="str">
        <f>IFERROR(__xludf.DUMMYFUNCTION("""COMPUTED_VALUE"""),"")</f>
        <v/>
      </c>
      <c r="AK898" s="105" t="str">
        <f>IFERROR(__xludf.DUMMYFUNCTION("""COMPUTED_VALUE"""),"")</f>
        <v/>
      </c>
      <c r="AL898" s="105" t="str">
        <f>IFERROR(__xludf.DUMMYFUNCTION("""COMPUTED_VALUE"""),"")</f>
        <v/>
      </c>
      <c r="AM898" s="105" t="str">
        <f>IFERROR(__xludf.DUMMYFUNCTION("""COMPUTED_VALUE"""),"")</f>
        <v/>
      </c>
      <c r="AN898" s="105" t="str">
        <f>IFERROR(__xludf.DUMMYFUNCTION("""COMPUTED_VALUE"""),"")</f>
        <v/>
      </c>
    </row>
    <row r="899">
      <c r="B899" s="105"/>
      <c r="C899" s="105"/>
      <c r="E899" s="109"/>
      <c r="F899" s="110"/>
      <c r="G899" s="107"/>
      <c r="H899" s="108"/>
      <c r="J899" s="108" t="str">
        <f>IFERROR(__xludf.DUMMYFUNCTION("""COMPUTED_VALUE"""),"")</f>
        <v/>
      </c>
      <c r="K899" s="105" t="str">
        <f>IFERROR(__xludf.DUMMYFUNCTION("""COMPUTED_VALUE"""),"")</f>
        <v/>
      </c>
      <c r="L899" s="105" t="str">
        <f>IFERROR(__xludf.DUMMYFUNCTION("""COMPUTED_VALUE"""),"")</f>
        <v/>
      </c>
      <c r="M899" s="105" t="str">
        <f>IFERROR(__xludf.DUMMYFUNCTION("""COMPUTED_VALUE"""),"")</f>
        <v/>
      </c>
      <c r="N899" s="105" t="str">
        <f>IFERROR(__xludf.DUMMYFUNCTION("""COMPUTED_VALUE"""),"")</f>
        <v/>
      </c>
      <c r="O899" s="105" t="str">
        <f>IFERROR(__xludf.DUMMYFUNCTION("""COMPUTED_VALUE"""),"")</f>
        <v/>
      </c>
      <c r="P899" s="105" t="str">
        <f>IFERROR(__xludf.DUMMYFUNCTION("""COMPUTED_VALUE"""),"")</f>
        <v/>
      </c>
      <c r="Q899" s="105" t="str">
        <f>IFERROR(__xludf.DUMMYFUNCTION("""COMPUTED_VALUE"""),"")</f>
        <v/>
      </c>
      <c r="R899" s="105" t="str">
        <f>IFERROR(__xludf.DUMMYFUNCTION("""COMPUTED_VALUE"""),"")</f>
        <v/>
      </c>
      <c r="S899" s="105" t="str">
        <f>IFERROR(__xludf.DUMMYFUNCTION("""COMPUTED_VALUE"""),"")</f>
        <v/>
      </c>
      <c r="T899" s="105" t="str">
        <f>IFERROR(__xludf.DUMMYFUNCTION("""COMPUTED_VALUE"""),"")</f>
        <v/>
      </c>
      <c r="U899" s="105" t="str">
        <f>IFERROR(__xludf.DUMMYFUNCTION("""COMPUTED_VALUE"""),"")</f>
        <v/>
      </c>
      <c r="V899" s="105" t="str">
        <f>IFERROR(__xludf.DUMMYFUNCTION("""COMPUTED_VALUE"""),"")</f>
        <v/>
      </c>
      <c r="W899" s="105" t="str">
        <f>IFERROR(__xludf.DUMMYFUNCTION("""COMPUTED_VALUE"""),"")</f>
        <v/>
      </c>
      <c r="X899" s="105" t="str">
        <f>IFERROR(__xludf.DUMMYFUNCTION("""COMPUTED_VALUE"""),"")</f>
        <v/>
      </c>
      <c r="Y899" s="105" t="str">
        <f>IFERROR(__xludf.DUMMYFUNCTION("""COMPUTED_VALUE"""),"")</f>
        <v/>
      </c>
      <c r="Z899" s="105" t="str">
        <f>IFERROR(__xludf.DUMMYFUNCTION("""COMPUTED_VALUE"""),"")</f>
        <v/>
      </c>
      <c r="AA899" s="105" t="str">
        <f>IFERROR(__xludf.DUMMYFUNCTION("""COMPUTED_VALUE"""),"")</f>
        <v/>
      </c>
      <c r="AB899" s="105" t="str">
        <f>IFERROR(__xludf.DUMMYFUNCTION("""COMPUTED_VALUE"""),"")</f>
        <v/>
      </c>
      <c r="AC899" s="105" t="str">
        <f>IFERROR(__xludf.DUMMYFUNCTION("""COMPUTED_VALUE"""),"")</f>
        <v/>
      </c>
      <c r="AD899" s="105" t="str">
        <f>IFERROR(__xludf.DUMMYFUNCTION("""COMPUTED_VALUE"""),"")</f>
        <v/>
      </c>
      <c r="AE899" s="105" t="str">
        <f>IFERROR(__xludf.DUMMYFUNCTION("""COMPUTED_VALUE"""),"")</f>
        <v/>
      </c>
      <c r="AF899" s="105" t="str">
        <f>IFERROR(__xludf.DUMMYFUNCTION("""COMPUTED_VALUE"""),"")</f>
        <v/>
      </c>
      <c r="AG899" s="105" t="str">
        <f>IFERROR(__xludf.DUMMYFUNCTION("""COMPUTED_VALUE"""),"")</f>
        <v/>
      </c>
      <c r="AH899" s="105" t="str">
        <f>IFERROR(__xludf.DUMMYFUNCTION("""COMPUTED_VALUE"""),"")</f>
        <v/>
      </c>
      <c r="AI899" s="105" t="str">
        <f>IFERROR(__xludf.DUMMYFUNCTION("""COMPUTED_VALUE"""),"")</f>
        <v/>
      </c>
      <c r="AJ899" s="105" t="str">
        <f>IFERROR(__xludf.DUMMYFUNCTION("""COMPUTED_VALUE"""),"")</f>
        <v/>
      </c>
      <c r="AK899" s="105" t="str">
        <f>IFERROR(__xludf.DUMMYFUNCTION("""COMPUTED_VALUE"""),"")</f>
        <v/>
      </c>
      <c r="AL899" s="105" t="str">
        <f>IFERROR(__xludf.DUMMYFUNCTION("""COMPUTED_VALUE"""),"")</f>
        <v/>
      </c>
      <c r="AM899" s="105" t="str">
        <f>IFERROR(__xludf.DUMMYFUNCTION("""COMPUTED_VALUE"""),"")</f>
        <v/>
      </c>
      <c r="AN899" s="105" t="str">
        <f>IFERROR(__xludf.DUMMYFUNCTION("""COMPUTED_VALUE"""),"")</f>
        <v/>
      </c>
    </row>
    <row r="900">
      <c r="B900" s="105"/>
      <c r="C900" s="105"/>
      <c r="E900" s="109"/>
      <c r="F900" s="110"/>
      <c r="G900" s="107"/>
      <c r="H900" s="108"/>
      <c r="J900" s="108" t="str">
        <f>IFERROR(__xludf.DUMMYFUNCTION("""COMPUTED_VALUE"""),"")</f>
        <v/>
      </c>
      <c r="K900" s="105" t="str">
        <f>IFERROR(__xludf.DUMMYFUNCTION("""COMPUTED_VALUE"""),"")</f>
        <v/>
      </c>
      <c r="L900" s="105" t="str">
        <f>IFERROR(__xludf.DUMMYFUNCTION("""COMPUTED_VALUE"""),"")</f>
        <v/>
      </c>
      <c r="M900" s="105" t="str">
        <f>IFERROR(__xludf.DUMMYFUNCTION("""COMPUTED_VALUE"""),"")</f>
        <v/>
      </c>
      <c r="N900" s="105" t="str">
        <f>IFERROR(__xludf.DUMMYFUNCTION("""COMPUTED_VALUE"""),"")</f>
        <v/>
      </c>
      <c r="O900" s="105" t="str">
        <f>IFERROR(__xludf.DUMMYFUNCTION("""COMPUTED_VALUE"""),"")</f>
        <v/>
      </c>
      <c r="P900" s="105" t="str">
        <f>IFERROR(__xludf.DUMMYFUNCTION("""COMPUTED_VALUE"""),"")</f>
        <v/>
      </c>
      <c r="Q900" s="105" t="str">
        <f>IFERROR(__xludf.DUMMYFUNCTION("""COMPUTED_VALUE"""),"")</f>
        <v/>
      </c>
      <c r="R900" s="105" t="str">
        <f>IFERROR(__xludf.DUMMYFUNCTION("""COMPUTED_VALUE"""),"")</f>
        <v/>
      </c>
      <c r="S900" s="105" t="str">
        <f>IFERROR(__xludf.DUMMYFUNCTION("""COMPUTED_VALUE"""),"")</f>
        <v/>
      </c>
      <c r="T900" s="105" t="str">
        <f>IFERROR(__xludf.DUMMYFUNCTION("""COMPUTED_VALUE"""),"")</f>
        <v/>
      </c>
      <c r="U900" s="105" t="str">
        <f>IFERROR(__xludf.DUMMYFUNCTION("""COMPUTED_VALUE"""),"")</f>
        <v/>
      </c>
      <c r="V900" s="105" t="str">
        <f>IFERROR(__xludf.DUMMYFUNCTION("""COMPUTED_VALUE"""),"")</f>
        <v/>
      </c>
      <c r="W900" s="105" t="str">
        <f>IFERROR(__xludf.DUMMYFUNCTION("""COMPUTED_VALUE"""),"")</f>
        <v/>
      </c>
      <c r="X900" s="105" t="str">
        <f>IFERROR(__xludf.DUMMYFUNCTION("""COMPUTED_VALUE"""),"")</f>
        <v/>
      </c>
      <c r="Y900" s="105" t="str">
        <f>IFERROR(__xludf.DUMMYFUNCTION("""COMPUTED_VALUE"""),"")</f>
        <v/>
      </c>
      <c r="Z900" s="105" t="str">
        <f>IFERROR(__xludf.DUMMYFUNCTION("""COMPUTED_VALUE"""),"")</f>
        <v/>
      </c>
      <c r="AA900" s="105" t="str">
        <f>IFERROR(__xludf.DUMMYFUNCTION("""COMPUTED_VALUE"""),"")</f>
        <v/>
      </c>
      <c r="AB900" s="105" t="str">
        <f>IFERROR(__xludf.DUMMYFUNCTION("""COMPUTED_VALUE"""),"")</f>
        <v/>
      </c>
      <c r="AC900" s="105" t="str">
        <f>IFERROR(__xludf.DUMMYFUNCTION("""COMPUTED_VALUE"""),"")</f>
        <v/>
      </c>
      <c r="AD900" s="105" t="str">
        <f>IFERROR(__xludf.DUMMYFUNCTION("""COMPUTED_VALUE"""),"")</f>
        <v/>
      </c>
      <c r="AE900" s="105" t="str">
        <f>IFERROR(__xludf.DUMMYFUNCTION("""COMPUTED_VALUE"""),"")</f>
        <v/>
      </c>
      <c r="AF900" s="105" t="str">
        <f>IFERROR(__xludf.DUMMYFUNCTION("""COMPUTED_VALUE"""),"")</f>
        <v/>
      </c>
      <c r="AG900" s="105" t="str">
        <f>IFERROR(__xludf.DUMMYFUNCTION("""COMPUTED_VALUE"""),"")</f>
        <v/>
      </c>
      <c r="AH900" s="105" t="str">
        <f>IFERROR(__xludf.DUMMYFUNCTION("""COMPUTED_VALUE"""),"")</f>
        <v/>
      </c>
      <c r="AI900" s="105" t="str">
        <f>IFERROR(__xludf.DUMMYFUNCTION("""COMPUTED_VALUE"""),"")</f>
        <v/>
      </c>
      <c r="AJ900" s="105" t="str">
        <f>IFERROR(__xludf.DUMMYFUNCTION("""COMPUTED_VALUE"""),"")</f>
        <v/>
      </c>
      <c r="AK900" s="105" t="str">
        <f>IFERROR(__xludf.DUMMYFUNCTION("""COMPUTED_VALUE"""),"")</f>
        <v/>
      </c>
      <c r="AL900" s="105" t="str">
        <f>IFERROR(__xludf.DUMMYFUNCTION("""COMPUTED_VALUE"""),"")</f>
        <v/>
      </c>
      <c r="AM900" s="105" t="str">
        <f>IFERROR(__xludf.DUMMYFUNCTION("""COMPUTED_VALUE"""),"")</f>
        <v/>
      </c>
      <c r="AN900" s="105" t="str">
        <f>IFERROR(__xludf.DUMMYFUNCTION("""COMPUTED_VALUE"""),"")</f>
        <v/>
      </c>
    </row>
    <row r="901">
      <c r="B901" s="105"/>
      <c r="C901" s="105"/>
      <c r="E901" s="109"/>
      <c r="F901" s="110"/>
      <c r="G901" s="107"/>
      <c r="H901" s="108"/>
      <c r="J901" s="108" t="str">
        <f>IFERROR(__xludf.DUMMYFUNCTION("""COMPUTED_VALUE"""),"")</f>
        <v/>
      </c>
      <c r="K901" s="105" t="str">
        <f>IFERROR(__xludf.DUMMYFUNCTION("""COMPUTED_VALUE"""),"")</f>
        <v/>
      </c>
      <c r="L901" s="105" t="str">
        <f>IFERROR(__xludf.DUMMYFUNCTION("""COMPUTED_VALUE"""),"")</f>
        <v/>
      </c>
      <c r="M901" s="105" t="str">
        <f>IFERROR(__xludf.DUMMYFUNCTION("""COMPUTED_VALUE"""),"")</f>
        <v/>
      </c>
      <c r="N901" s="105" t="str">
        <f>IFERROR(__xludf.DUMMYFUNCTION("""COMPUTED_VALUE"""),"")</f>
        <v/>
      </c>
      <c r="O901" s="105" t="str">
        <f>IFERROR(__xludf.DUMMYFUNCTION("""COMPUTED_VALUE"""),"")</f>
        <v/>
      </c>
      <c r="P901" s="105" t="str">
        <f>IFERROR(__xludf.DUMMYFUNCTION("""COMPUTED_VALUE"""),"")</f>
        <v/>
      </c>
      <c r="Q901" s="105" t="str">
        <f>IFERROR(__xludf.DUMMYFUNCTION("""COMPUTED_VALUE"""),"")</f>
        <v/>
      </c>
      <c r="R901" s="105" t="str">
        <f>IFERROR(__xludf.DUMMYFUNCTION("""COMPUTED_VALUE"""),"")</f>
        <v/>
      </c>
      <c r="S901" s="105" t="str">
        <f>IFERROR(__xludf.DUMMYFUNCTION("""COMPUTED_VALUE"""),"")</f>
        <v/>
      </c>
      <c r="T901" s="105" t="str">
        <f>IFERROR(__xludf.DUMMYFUNCTION("""COMPUTED_VALUE"""),"")</f>
        <v/>
      </c>
      <c r="U901" s="105" t="str">
        <f>IFERROR(__xludf.DUMMYFUNCTION("""COMPUTED_VALUE"""),"")</f>
        <v/>
      </c>
      <c r="V901" s="105" t="str">
        <f>IFERROR(__xludf.DUMMYFUNCTION("""COMPUTED_VALUE"""),"")</f>
        <v/>
      </c>
      <c r="W901" s="105" t="str">
        <f>IFERROR(__xludf.DUMMYFUNCTION("""COMPUTED_VALUE"""),"")</f>
        <v/>
      </c>
      <c r="X901" s="105" t="str">
        <f>IFERROR(__xludf.DUMMYFUNCTION("""COMPUTED_VALUE"""),"")</f>
        <v/>
      </c>
      <c r="Y901" s="105" t="str">
        <f>IFERROR(__xludf.DUMMYFUNCTION("""COMPUTED_VALUE"""),"")</f>
        <v/>
      </c>
      <c r="Z901" s="105" t="str">
        <f>IFERROR(__xludf.DUMMYFUNCTION("""COMPUTED_VALUE"""),"")</f>
        <v/>
      </c>
      <c r="AA901" s="105" t="str">
        <f>IFERROR(__xludf.DUMMYFUNCTION("""COMPUTED_VALUE"""),"")</f>
        <v/>
      </c>
      <c r="AB901" s="105" t="str">
        <f>IFERROR(__xludf.DUMMYFUNCTION("""COMPUTED_VALUE"""),"")</f>
        <v/>
      </c>
      <c r="AC901" s="105" t="str">
        <f>IFERROR(__xludf.DUMMYFUNCTION("""COMPUTED_VALUE"""),"")</f>
        <v/>
      </c>
      <c r="AD901" s="105" t="str">
        <f>IFERROR(__xludf.DUMMYFUNCTION("""COMPUTED_VALUE"""),"")</f>
        <v/>
      </c>
      <c r="AE901" s="105" t="str">
        <f>IFERROR(__xludf.DUMMYFUNCTION("""COMPUTED_VALUE"""),"")</f>
        <v/>
      </c>
      <c r="AF901" s="105" t="str">
        <f>IFERROR(__xludf.DUMMYFUNCTION("""COMPUTED_VALUE"""),"")</f>
        <v/>
      </c>
      <c r="AG901" s="105" t="str">
        <f>IFERROR(__xludf.DUMMYFUNCTION("""COMPUTED_VALUE"""),"")</f>
        <v/>
      </c>
      <c r="AH901" s="105" t="str">
        <f>IFERROR(__xludf.DUMMYFUNCTION("""COMPUTED_VALUE"""),"")</f>
        <v/>
      </c>
      <c r="AI901" s="105" t="str">
        <f>IFERROR(__xludf.DUMMYFUNCTION("""COMPUTED_VALUE"""),"")</f>
        <v/>
      </c>
      <c r="AJ901" s="105" t="str">
        <f>IFERROR(__xludf.DUMMYFUNCTION("""COMPUTED_VALUE"""),"")</f>
        <v/>
      </c>
      <c r="AK901" s="105" t="str">
        <f>IFERROR(__xludf.DUMMYFUNCTION("""COMPUTED_VALUE"""),"")</f>
        <v/>
      </c>
      <c r="AL901" s="105" t="str">
        <f>IFERROR(__xludf.DUMMYFUNCTION("""COMPUTED_VALUE"""),"")</f>
        <v/>
      </c>
      <c r="AM901" s="105" t="str">
        <f>IFERROR(__xludf.DUMMYFUNCTION("""COMPUTED_VALUE"""),"")</f>
        <v/>
      </c>
      <c r="AN901" s="105" t="str">
        <f>IFERROR(__xludf.DUMMYFUNCTION("""COMPUTED_VALUE"""),"")</f>
        <v/>
      </c>
    </row>
    <row r="902">
      <c r="B902" s="105"/>
      <c r="C902" s="105"/>
      <c r="E902" s="109"/>
      <c r="F902" s="110"/>
      <c r="G902" s="107"/>
      <c r="H902" s="108"/>
      <c r="J902" s="108" t="str">
        <f>IFERROR(__xludf.DUMMYFUNCTION("""COMPUTED_VALUE"""),"")</f>
        <v/>
      </c>
      <c r="K902" s="105" t="str">
        <f>IFERROR(__xludf.DUMMYFUNCTION("""COMPUTED_VALUE"""),"")</f>
        <v/>
      </c>
      <c r="L902" s="105" t="str">
        <f>IFERROR(__xludf.DUMMYFUNCTION("""COMPUTED_VALUE"""),"")</f>
        <v/>
      </c>
      <c r="M902" s="105" t="str">
        <f>IFERROR(__xludf.DUMMYFUNCTION("""COMPUTED_VALUE"""),"")</f>
        <v/>
      </c>
      <c r="N902" s="105" t="str">
        <f>IFERROR(__xludf.DUMMYFUNCTION("""COMPUTED_VALUE"""),"")</f>
        <v/>
      </c>
      <c r="O902" s="105" t="str">
        <f>IFERROR(__xludf.DUMMYFUNCTION("""COMPUTED_VALUE"""),"")</f>
        <v/>
      </c>
      <c r="P902" s="105" t="str">
        <f>IFERROR(__xludf.DUMMYFUNCTION("""COMPUTED_VALUE"""),"")</f>
        <v/>
      </c>
      <c r="Q902" s="105" t="str">
        <f>IFERROR(__xludf.DUMMYFUNCTION("""COMPUTED_VALUE"""),"")</f>
        <v/>
      </c>
      <c r="R902" s="105" t="str">
        <f>IFERROR(__xludf.DUMMYFUNCTION("""COMPUTED_VALUE"""),"")</f>
        <v/>
      </c>
      <c r="S902" s="105" t="str">
        <f>IFERROR(__xludf.DUMMYFUNCTION("""COMPUTED_VALUE"""),"")</f>
        <v/>
      </c>
      <c r="T902" s="105" t="str">
        <f>IFERROR(__xludf.DUMMYFUNCTION("""COMPUTED_VALUE"""),"")</f>
        <v/>
      </c>
      <c r="U902" s="105" t="str">
        <f>IFERROR(__xludf.DUMMYFUNCTION("""COMPUTED_VALUE"""),"")</f>
        <v/>
      </c>
      <c r="V902" s="105" t="str">
        <f>IFERROR(__xludf.DUMMYFUNCTION("""COMPUTED_VALUE"""),"")</f>
        <v/>
      </c>
      <c r="W902" s="105" t="str">
        <f>IFERROR(__xludf.DUMMYFUNCTION("""COMPUTED_VALUE"""),"")</f>
        <v/>
      </c>
      <c r="X902" s="105" t="str">
        <f>IFERROR(__xludf.DUMMYFUNCTION("""COMPUTED_VALUE"""),"")</f>
        <v/>
      </c>
      <c r="Y902" s="105" t="str">
        <f>IFERROR(__xludf.DUMMYFUNCTION("""COMPUTED_VALUE"""),"")</f>
        <v/>
      </c>
      <c r="Z902" s="105" t="str">
        <f>IFERROR(__xludf.DUMMYFUNCTION("""COMPUTED_VALUE"""),"")</f>
        <v/>
      </c>
      <c r="AA902" s="105" t="str">
        <f>IFERROR(__xludf.DUMMYFUNCTION("""COMPUTED_VALUE"""),"")</f>
        <v/>
      </c>
      <c r="AB902" s="105" t="str">
        <f>IFERROR(__xludf.DUMMYFUNCTION("""COMPUTED_VALUE"""),"")</f>
        <v/>
      </c>
      <c r="AC902" s="105" t="str">
        <f>IFERROR(__xludf.DUMMYFUNCTION("""COMPUTED_VALUE"""),"")</f>
        <v/>
      </c>
      <c r="AD902" s="105" t="str">
        <f>IFERROR(__xludf.DUMMYFUNCTION("""COMPUTED_VALUE"""),"")</f>
        <v/>
      </c>
      <c r="AE902" s="105" t="str">
        <f>IFERROR(__xludf.DUMMYFUNCTION("""COMPUTED_VALUE"""),"")</f>
        <v/>
      </c>
      <c r="AF902" s="105" t="str">
        <f>IFERROR(__xludf.DUMMYFUNCTION("""COMPUTED_VALUE"""),"")</f>
        <v/>
      </c>
      <c r="AG902" s="105" t="str">
        <f>IFERROR(__xludf.DUMMYFUNCTION("""COMPUTED_VALUE"""),"")</f>
        <v/>
      </c>
      <c r="AH902" s="105" t="str">
        <f>IFERROR(__xludf.DUMMYFUNCTION("""COMPUTED_VALUE"""),"")</f>
        <v/>
      </c>
      <c r="AI902" s="105" t="str">
        <f>IFERROR(__xludf.DUMMYFUNCTION("""COMPUTED_VALUE"""),"")</f>
        <v/>
      </c>
      <c r="AJ902" s="105" t="str">
        <f>IFERROR(__xludf.DUMMYFUNCTION("""COMPUTED_VALUE"""),"")</f>
        <v/>
      </c>
      <c r="AK902" s="105" t="str">
        <f>IFERROR(__xludf.DUMMYFUNCTION("""COMPUTED_VALUE"""),"")</f>
        <v/>
      </c>
      <c r="AL902" s="105" t="str">
        <f>IFERROR(__xludf.DUMMYFUNCTION("""COMPUTED_VALUE"""),"")</f>
        <v/>
      </c>
      <c r="AM902" s="105" t="str">
        <f>IFERROR(__xludf.DUMMYFUNCTION("""COMPUTED_VALUE"""),"")</f>
        <v/>
      </c>
      <c r="AN902" s="105" t="str">
        <f>IFERROR(__xludf.DUMMYFUNCTION("""COMPUTED_VALUE"""),"")</f>
        <v/>
      </c>
    </row>
    <row r="903">
      <c r="B903" s="105"/>
      <c r="C903" s="105"/>
      <c r="E903" s="109"/>
      <c r="F903" s="110"/>
      <c r="G903" s="107"/>
      <c r="H903" s="108"/>
      <c r="J903" s="108" t="str">
        <f>IFERROR(__xludf.DUMMYFUNCTION("""COMPUTED_VALUE"""),"")</f>
        <v/>
      </c>
      <c r="K903" s="105" t="str">
        <f>IFERROR(__xludf.DUMMYFUNCTION("""COMPUTED_VALUE"""),"")</f>
        <v/>
      </c>
      <c r="L903" s="105" t="str">
        <f>IFERROR(__xludf.DUMMYFUNCTION("""COMPUTED_VALUE"""),"")</f>
        <v/>
      </c>
      <c r="M903" s="105" t="str">
        <f>IFERROR(__xludf.DUMMYFUNCTION("""COMPUTED_VALUE"""),"")</f>
        <v/>
      </c>
      <c r="N903" s="105" t="str">
        <f>IFERROR(__xludf.DUMMYFUNCTION("""COMPUTED_VALUE"""),"")</f>
        <v/>
      </c>
      <c r="O903" s="105" t="str">
        <f>IFERROR(__xludf.DUMMYFUNCTION("""COMPUTED_VALUE"""),"")</f>
        <v/>
      </c>
      <c r="P903" s="105" t="str">
        <f>IFERROR(__xludf.DUMMYFUNCTION("""COMPUTED_VALUE"""),"")</f>
        <v/>
      </c>
      <c r="Q903" s="105" t="str">
        <f>IFERROR(__xludf.DUMMYFUNCTION("""COMPUTED_VALUE"""),"")</f>
        <v/>
      </c>
      <c r="R903" s="105" t="str">
        <f>IFERROR(__xludf.DUMMYFUNCTION("""COMPUTED_VALUE"""),"")</f>
        <v/>
      </c>
      <c r="S903" s="105" t="str">
        <f>IFERROR(__xludf.DUMMYFUNCTION("""COMPUTED_VALUE"""),"")</f>
        <v/>
      </c>
      <c r="T903" s="105" t="str">
        <f>IFERROR(__xludf.DUMMYFUNCTION("""COMPUTED_VALUE"""),"")</f>
        <v/>
      </c>
      <c r="U903" s="105" t="str">
        <f>IFERROR(__xludf.DUMMYFUNCTION("""COMPUTED_VALUE"""),"")</f>
        <v/>
      </c>
      <c r="V903" s="105" t="str">
        <f>IFERROR(__xludf.DUMMYFUNCTION("""COMPUTED_VALUE"""),"")</f>
        <v/>
      </c>
      <c r="W903" s="105" t="str">
        <f>IFERROR(__xludf.DUMMYFUNCTION("""COMPUTED_VALUE"""),"")</f>
        <v/>
      </c>
      <c r="X903" s="105" t="str">
        <f>IFERROR(__xludf.DUMMYFUNCTION("""COMPUTED_VALUE"""),"")</f>
        <v/>
      </c>
      <c r="Y903" s="105" t="str">
        <f>IFERROR(__xludf.DUMMYFUNCTION("""COMPUTED_VALUE"""),"")</f>
        <v/>
      </c>
      <c r="Z903" s="105" t="str">
        <f>IFERROR(__xludf.DUMMYFUNCTION("""COMPUTED_VALUE"""),"")</f>
        <v/>
      </c>
      <c r="AA903" s="105" t="str">
        <f>IFERROR(__xludf.DUMMYFUNCTION("""COMPUTED_VALUE"""),"")</f>
        <v/>
      </c>
      <c r="AB903" s="105" t="str">
        <f>IFERROR(__xludf.DUMMYFUNCTION("""COMPUTED_VALUE"""),"")</f>
        <v/>
      </c>
      <c r="AC903" s="105" t="str">
        <f>IFERROR(__xludf.DUMMYFUNCTION("""COMPUTED_VALUE"""),"")</f>
        <v/>
      </c>
      <c r="AD903" s="105" t="str">
        <f>IFERROR(__xludf.DUMMYFUNCTION("""COMPUTED_VALUE"""),"")</f>
        <v/>
      </c>
      <c r="AE903" s="105" t="str">
        <f>IFERROR(__xludf.DUMMYFUNCTION("""COMPUTED_VALUE"""),"")</f>
        <v/>
      </c>
      <c r="AF903" s="105" t="str">
        <f>IFERROR(__xludf.DUMMYFUNCTION("""COMPUTED_VALUE"""),"")</f>
        <v/>
      </c>
      <c r="AG903" s="105" t="str">
        <f>IFERROR(__xludf.DUMMYFUNCTION("""COMPUTED_VALUE"""),"")</f>
        <v/>
      </c>
      <c r="AH903" s="105" t="str">
        <f>IFERROR(__xludf.DUMMYFUNCTION("""COMPUTED_VALUE"""),"")</f>
        <v/>
      </c>
      <c r="AI903" s="105" t="str">
        <f>IFERROR(__xludf.DUMMYFUNCTION("""COMPUTED_VALUE"""),"")</f>
        <v/>
      </c>
      <c r="AJ903" s="105" t="str">
        <f>IFERROR(__xludf.DUMMYFUNCTION("""COMPUTED_VALUE"""),"")</f>
        <v/>
      </c>
      <c r="AK903" s="105" t="str">
        <f>IFERROR(__xludf.DUMMYFUNCTION("""COMPUTED_VALUE"""),"")</f>
        <v/>
      </c>
      <c r="AL903" s="105" t="str">
        <f>IFERROR(__xludf.DUMMYFUNCTION("""COMPUTED_VALUE"""),"")</f>
        <v/>
      </c>
      <c r="AM903" s="105" t="str">
        <f>IFERROR(__xludf.DUMMYFUNCTION("""COMPUTED_VALUE"""),"")</f>
        <v/>
      </c>
      <c r="AN903" s="105" t="str">
        <f>IFERROR(__xludf.DUMMYFUNCTION("""COMPUTED_VALUE"""),"")</f>
        <v/>
      </c>
    </row>
    <row r="904">
      <c r="B904" s="105"/>
      <c r="C904" s="105"/>
      <c r="E904" s="109"/>
      <c r="F904" s="110"/>
      <c r="G904" s="107"/>
      <c r="H904" s="108"/>
      <c r="J904" s="108" t="str">
        <f>IFERROR(__xludf.DUMMYFUNCTION("""COMPUTED_VALUE"""),"")</f>
        <v/>
      </c>
      <c r="K904" s="105" t="str">
        <f>IFERROR(__xludf.DUMMYFUNCTION("""COMPUTED_VALUE"""),"")</f>
        <v/>
      </c>
      <c r="L904" s="105" t="str">
        <f>IFERROR(__xludf.DUMMYFUNCTION("""COMPUTED_VALUE"""),"")</f>
        <v/>
      </c>
      <c r="M904" s="105" t="str">
        <f>IFERROR(__xludf.DUMMYFUNCTION("""COMPUTED_VALUE"""),"")</f>
        <v/>
      </c>
      <c r="N904" s="105" t="str">
        <f>IFERROR(__xludf.DUMMYFUNCTION("""COMPUTED_VALUE"""),"")</f>
        <v/>
      </c>
      <c r="O904" s="105" t="str">
        <f>IFERROR(__xludf.DUMMYFUNCTION("""COMPUTED_VALUE"""),"")</f>
        <v/>
      </c>
      <c r="P904" s="105" t="str">
        <f>IFERROR(__xludf.DUMMYFUNCTION("""COMPUTED_VALUE"""),"")</f>
        <v/>
      </c>
      <c r="Q904" s="105" t="str">
        <f>IFERROR(__xludf.DUMMYFUNCTION("""COMPUTED_VALUE"""),"")</f>
        <v/>
      </c>
      <c r="R904" s="105" t="str">
        <f>IFERROR(__xludf.DUMMYFUNCTION("""COMPUTED_VALUE"""),"")</f>
        <v/>
      </c>
      <c r="S904" s="105" t="str">
        <f>IFERROR(__xludf.DUMMYFUNCTION("""COMPUTED_VALUE"""),"")</f>
        <v/>
      </c>
      <c r="T904" s="105" t="str">
        <f>IFERROR(__xludf.DUMMYFUNCTION("""COMPUTED_VALUE"""),"")</f>
        <v/>
      </c>
      <c r="U904" s="105" t="str">
        <f>IFERROR(__xludf.DUMMYFUNCTION("""COMPUTED_VALUE"""),"")</f>
        <v/>
      </c>
      <c r="V904" s="105" t="str">
        <f>IFERROR(__xludf.DUMMYFUNCTION("""COMPUTED_VALUE"""),"")</f>
        <v/>
      </c>
      <c r="W904" s="105" t="str">
        <f>IFERROR(__xludf.DUMMYFUNCTION("""COMPUTED_VALUE"""),"")</f>
        <v/>
      </c>
      <c r="X904" s="105" t="str">
        <f>IFERROR(__xludf.DUMMYFUNCTION("""COMPUTED_VALUE"""),"")</f>
        <v/>
      </c>
      <c r="Y904" s="105" t="str">
        <f>IFERROR(__xludf.DUMMYFUNCTION("""COMPUTED_VALUE"""),"")</f>
        <v/>
      </c>
      <c r="Z904" s="105" t="str">
        <f>IFERROR(__xludf.DUMMYFUNCTION("""COMPUTED_VALUE"""),"")</f>
        <v/>
      </c>
      <c r="AA904" s="105" t="str">
        <f>IFERROR(__xludf.DUMMYFUNCTION("""COMPUTED_VALUE"""),"")</f>
        <v/>
      </c>
      <c r="AB904" s="105" t="str">
        <f>IFERROR(__xludf.DUMMYFUNCTION("""COMPUTED_VALUE"""),"")</f>
        <v/>
      </c>
      <c r="AC904" s="105" t="str">
        <f>IFERROR(__xludf.DUMMYFUNCTION("""COMPUTED_VALUE"""),"")</f>
        <v/>
      </c>
      <c r="AD904" s="105" t="str">
        <f>IFERROR(__xludf.DUMMYFUNCTION("""COMPUTED_VALUE"""),"")</f>
        <v/>
      </c>
      <c r="AE904" s="105" t="str">
        <f>IFERROR(__xludf.DUMMYFUNCTION("""COMPUTED_VALUE"""),"")</f>
        <v/>
      </c>
      <c r="AF904" s="105" t="str">
        <f>IFERROR(__xludf.DUMMYFUNCTION("""COMPUTED_VALUE"""),"")</f>
        <v/>
      </c>
      <c r="AG904" s="105" t="str">
        <f>IFERROR(__xludf.DUMMYFUNCTION("""COMPUTED_VALUE"""),"")</f>
        <v/>
      </c>
      <c r="AH904" s="105" t="str">
        <f>IFERROR(__xludf.DUMMYFUNCTION("""COMPUTED_VALUE"""),"")</f>
        <v/>
      </c>
      <c r="AI904" s="105" t="str">
        <f>IFERROR(__xludf.DUMMYFUNCTION("""COMPUTED_VALUE"""),"")</f>
        <v/>
      </c>
      <c r="AJ904" s="105" t="str">
        <f>IFERROR(__xludf.DUMMYFUNCTION("""COMPUTED_VALUE"""),"")</f>
        <v/>
      </c>
      <c r="AK904" s="105" t="str">
        <f>IFERROR(__xludf.DUMMYFUNCTION("""COMPUTED_VALUE"""),"")</f>
        <v/>
      </c>
      <c r="AL904" s="105" t="str">
        <f>IFERROR(__xludf.DUMMYFUNCTION("""COMPUTED_VALUE"""),"")</f>
        <v/>
      </c>
      <c r="AM904" s="105" t="str">
        <f>IFERROR(__xludf.DUMMYFUNCTION("""COMPUTED_VALUE"""),"")</f>
        <v/>
      </c>
      <c r="AN904" s="105" t="str">
        <f>IFERROR(__xludf.DUMMYFUNCTION("""COMPUTED_VALUE"""),"")</f>
        <v/>
      </c>
    </row>
    <row r="905">
      <c r="B905" s="105"/>
      <c r="C905" s="105"/>
      <c r="E905" s="109"/>
      <c r="F905" s="110"/>
      <c r="G905" s="107"/>
      <c r="H905" s="108"/>
      <c r="J905" s="108" t="str">
        <f>IFERROR(__xludf.DUMMYFUNCTION("""COMPUTED_VALUE"""),"")</f>
        <v/>
      </c>
      <c r="K905" s="105" t="str">
        <f>IFERROR(__xludf.DUMMYFUNCTION("""COMPUTED_VALUE"""),"")</f>
        <v/>
      </c>
      <c r="L905" s="105" t="str">
        <f>IFERROR(__xludf.DUMMYFUNCTION("""COMPUTED_VALUE"""),"")</f>
        <v/>
      </c>
      <c r="M905" s="105" t="str">
        <f>IFERROR(__xludf.DUMMYFUNCTION("""COMPUTED_VALUE"""),"")</f>
        <v/>
      </c>
      <c r="N905" s="105" t="str">
        <f>IFERROR(__xludf.DUMMYFUNCTION("""COMPUTED_VALUE"""),"")</f>
        <v/>
      </c>
      <c r="O905" s="105" t="str">
        <f>IFERROR(__xludf.DUMMYFUNCTION("""COMPUTED_VALUE"""),"")</f>
        <v/>
      </c>
      <c r="P905" s="105" t="str">
        <f>IFERROR(__xludf.DUMMYFUNCTION("""COMPUTED_VALUE"""),"")</f>
        <v/>
      </c>
      <c r="Q905" s="105" t="str">
        <f>IFERROR(__xludf.DUMMYFUNCTION("""COMPUTED_VALUE"""),"")</f>
        <v/>
      </c>
      <c r="R905" s="105" t="str">
        <f>IFERROR(__xludf.DUMMYFUNCTION("""COMPUTED_VALUE"""),"")</f>
        <v/>
      </c>
      <c r="S905" s="105" t="str">
        <f>IFERROR(__xludf.DUMMYFUNCTION("""COMPUTED_VALUE"""),"")</f>
        <v/>
      </c>
      <c r="T905" s="105" t="str">
        <f>IFERROR(__xludf.DUMMYFUNCTION("""COMPUTED_VALUE"""),"")</f>
        <v/>
      </c>
      <c r="U905" s="105" t="str">
        <f>IFERROR(__xludf.DUMMYFUNCTION("""COMPUTED_VALUE"""),"")</f>
        <v/>
      </c>
      <c r="V905" s="105" t="str">
        <f>IFERROR(__xludf.DUMMYFUNCTION("""COMPUTED_VALUE"""),"")</f>
        <v/>
      </c>
      <c r="W905" s="105" t="str">
        <f>IFERROR(__xludf.DUMMYFUNCTION("""COMPUTED_VALUE"""),"")</f>
        <v/>
      </c>
      <c r="X905" s="105" t="str">
        <f>IFERROR(__xludf.DUMMYFUNCTION("""COMPUTED_VALUE"""),"")</f>
        <v/>
      </c>
      <c r="Y905" s="105" t="str">
        <f>IFERROR(__xludf.DUMMYFUNCTION("""COMPUTED_VALUE"""),"")</f>
        <v/>
      </c>
      <c r="Z905" s="105" t="str">
        <f>IFERROR(__xludf.DUMMYFUNCTION("""COMPUTED_VALUE"""),"")</f>
        <v/>
      </c>
      <c r="AA905" s="105" t="str">
        <f>IFERROR(__xludf.DUMMYFUNCTION("""COMPUTED_VALUE"""),"")</f>
        <v/>
      </c>
      <c r="AB905" s="105" t="str">
        <f>IFERROR(__xludf.DUMMYFUNCTION("""COMPUTED_VALUE"""),"")</f>
        <v/>
      </c>
      <c r="AC905" s="105" t="str">
        <f>IFERROR(__xludf.DUMMYFUNCTION("""COMPUTED_VALUE"""),"")</f>
        <v/>
      </c>
      <c r="AD905" s="105" t="str">
        <f>IFERROR(__xludf.DUMMYFUNCTION("""COMPUTED_VALUE"""),"")</f>
        <v/>
      </c>
      <c r="AE905" s="105" t="str">
        <f>IFERROR(__xludf.DUMMYFUNCTION("""COMPUTED_VALUE"""),"")</f>
        <v/>
      </c>
      <c r="AF905" s="105" t="str">
        <f>IFERROR(__xludf.DUMMYFUNCTION("""COMPUTED_VALUE"""),"")</f>
        <v/>
      </c>
      <c r="AG905" s="105" t="str">
        <f>IFERROR(__xludf.DUMMYFUNCTION("""COMPUTED_VALUE"""),"")</f>
        <v/>
      </c>
      <c r="AH905" s="105" t="str">
        <f>IFERROR(__xludf.DUMMYFUNCTION("""COMPUTED_VALUE"""),"")</f>
        <v/>
      </c>
      <c r="AI905" s="105" t="str">
        <f>IFERROR(__xludf.DUMMYFUNCTION("""COMPUTED_VALUE"""),"")</f>
        <v/>
      </c>
      <c r="AJ905" s="105" t="str">
        <f>IFERROR(__xludf.DUMMYFUNCTION("""COMPUTED_VALUE"""),"")</f>
        <v/>
      </c>
      <c r="AK905" s="105" t="str">
        <f>IFERROR(__xludf.DUMMYFUNCTION("""COMPUTED_VALUE"""),"")</f>
        <v/>
      </c>
      <c r="AL905" s="105" t="str">
        <f>IFERROR(__xludf.DUMMYFUNCTION("""COMPUTED_VALUE"""),"")</f>
        <v/>
      </c>
      <c r="AM905" s="105" t="str">
        <f>IFERROR(__xludf.DUMMYFUNCTION("""COMPUTED_VALUE"""),"")</f>
        <v/>
      </c>
      <c r="AN905" s="105" t="str">
        <f>IFERROR(__xludf.DUMMYFUNCTION("""COMPUTED_VALUE"""),"")</f>
        <v/>
      </c>
    </row>
    <row r="906">
      <c r="B906" s="105"/>
      <c r="C906" s="105"/>
      <c r="E906" s="109"/>
      <c r="F906" s="110"/>
      <c r="G906" s="107"/>
      <c r="H906" s="108"/>
      <c r="J906" s="108" t="str">
        <f>IFERROR(__xludf.DUMMYFUNCTION("""COMPUTED_VALUE"""),"")</f>
        <v/>
      </c>
      <c r="K906" s="105" t="str">
        <f>IFERROR(__xludf.DUMMYFUNCTION("""COMPUTED_VALUE"""),"")</f>
        <v/>
      </c>
      <c r="L906" s="105" t="str">
        <f>IFERROR(__xludf.DUMMYFUNCTION("""COMPUTED_VALUE"""),"")</f>
        <v/>
      </c>
      <c r="M906" s="105" t="str">
        <f>IFERROR(__xludf.DUMMYFUNCTION("""COMPUTED_VALUE"""),"")</f>
        <v/>
      </c>
      <c r="N906" s="105" t="str">
        <f>IFERROR(__xludf.DUMMYFUNCTION("""COMPUTED_VALUE"""),"")</f>
        <v/>
      </c>
      <c r="O906" s="105" t="str">
        <f>IFERROR(__xludf.DUMMYFUNCTION("""COMPUTED_VALUE"""),"")</f>
        <v/>
      </c>
      <c r="P906" s="105" t="str">
        <f>IFERROR(__xludf.DUMMYFUNCTION("""COMPUTED_VALUE"""),"")</f>
        <v/>
      </c>
      <c r="Q906" s="105" t="str">
        <f>IFERROR(__xludf.DUMMYFUNCTION("""COMPUTED_VALUE"""),"")</f>
        <v/>
      </c>
      <c r="R906" s="105" t="str">
        <f>IFERROR(__xludf.DUMMYFUNCTION("""COMPUTED_VALUE"""),"")</f>
        <v/>
      </c>
      <c r="S906" s="105" t="str">
        <f>IFERROR(__xludf.DUMMYFUNCTION("""COMPUTED_VALUE"""),"")</f>
        <v/>
      </c>
      <c r="T906" s="105" t="str">
        <f>IFERROR(__xludf.DUMMYFUNCTION("""COMPUTED_VALUE"""),"")</f>
        <v/>
      </c>
      <c r="U906" s="105" t="str">
        <f>IFERROR(__xludf.DUMMYFUNCTION("""COMPUTED_VALUE"""),"")</f>
        <v/>
      </c>
      <c r="V906" s="105" t="str">
        <f>IFERROR(__xludf.DUMMYFUNCTION("""COMPUTED_VALUE"""),"")</f>
        <v/>
      </c>
      <c r="W906" s="105" t="str">
        <f>IFERROR(__xludf.DUMMYFUNCTION("""COMPUTED_VALUE"""),"")</f>
        <v/>
      </c>
      <c r="X906" s="105" t="str">
        <f>IFERROR(__xludf.DUMMYFUNCTION("""COMPUTED_VALUE"""),"")</f>
        <v/>
      </c>
      <c r="Y906" s="105" t="str">
        <f>IFERROR(__xludf.DUMMYFUNCTION("""COMPUTED_VALUE"""),"")</f>
        <v/>
      </c>
      <c r="Z906" s="105" t="str">
        <f>IFERROR(__xludf.DUMMYFUNCTION("""COMPUTED_VALUE"""),"")</f>
        <v/>
      </c>
      <c r="AA906" s="105" t="str">
        <f>IFERROR(__xludf.DUMMYFUNCTION("""COMPUTED_VALUE"""),"")</f>
        <v/>
      </c>
      <c r="AB906" s="105" t="str">
        <f>IFERROR(__xludf.DUMMYFUNCTION("""COMPUTED_VALUE"""),"")</f>
        <v/>
      </c>
      <c r="AC906" s="105" t="str">
        <f>IFERROR(__xludf.DUMMYFUNCTION("""COMPUTED_VALUE"""),"")</f>
        <v/>
      </c>
      <c r="AD906" s="105" t="str">
        <f>IFERROR(__xludf.DUMMYFUNCTION("""COMPUTED_VALUE"""),"")</f>
        <v/>
      </c>
      <c r="AE906" s="105" t="str">
        <f>IFERROR(__xludf.DUMMYFUNCTION("""COMPUTED_VALUE"""),"")</f>
        <v/>
      </c>
      <c r="AF906" s="105" t="str">
        <f>IFERROR(__xludf.DUMMYFUNCTION("""COMPUTED_VALUE"""),"")</f>
        <v/>
      </c>
      <c r="AG906" s="105" t="str">
        <f>IFERROR(__xludf.DUMMYFUNCTION("""COMPUTED_VALUE"""),"")</f>
        <v/>
      </c>
      <c r="AH906" s="105" t="str">
        <f>IFERROR(__xludf.DUMMYFUNCTION("""COMPUTED_VALUE"""),"")</f>
        <v/>
      </c>
      <c r="AI906" s="105" t="str">
        <f>IFERROR(__xludf.DUMMYFUNCTION("""COMPUTED_VALUE"""),"")</f>
        <v/>
      </c>
      <c r="AJ906" s="105" t="str">
        <f>IFERROR(__xludf.DUMMYFUNCTION("""COMPUTED_VALUE"""),"")</f>
        <v/>
      </c>
      <c r="AK906" s="105" t="str">
        <f>IFERROR(__xludf.DUMMYFUNCTION("""COMPUTED_VALUE"""),"")</f>
        <v/>
      </c>
      <c r="AL906" s="105" t="str">
        <f>IFERROR(__xludf.DUMMYFUNCTION("""COMPUTED_VALUE"""),"")</f>
        <v/>
      </c>
      <c r="AM906" s="105" t="str">
        <f>IFERROR(__xludf.DUMMYFUNCTION("""COMPUTED_VALUE"""),"")</f>
        <v/>
      </c>
      <c r="AN906" s="105" t="str">
        <f>IFERROR(__xludf.DUMMYFUNCTION("""COMPUTED_VALUE"""),"")</f>
        <v/>
      </c>
    </row>
    <row r="907">
      <c r="B907" s="105"/>
      <c r="C907" s="105"/>
      <c r="E907" s="109"/>
      <c r="F907" s="110"/>
      <c r="G907" s="107"/>
      <c r="H907" s="108"/>
      <c r="J907" s="108" t="str">
        <f>IFERROR(__xludf.DUMMYFUNCTION("""COMPUTED_VALUE"""),"")</f>
        <v/>
      </c>
      <c r="K907" s="105" t="str">
        <f>IFERROR(__xludf.DUMMYFUNCTION("""COMPUTED_VALUE"""),"")</f>
        <v/>
      </c>
      <c r="L907" s="105" t="str">
        <f>IFERROR(__xludf.DUMMYFUNCTION("""COMPUTED_VALUE"""),"")</f>
        <v/>
      </c>
      <c r="M907" s="105" t="str">
        <f>IFERROR(__xludf.DUMMYFUNCTION("""COMPUTED_VALUE"""),"")</f>
        <v/>
      </c>
      <c r="N907" s="105" t="str">
        <f>IFERROR(__xludf.DUMMYFUNCTION("""COMPUTED_VALUE"""),"")</f>
        <v/>
      </c>
      <c r="O907" s="105" t="str">
        <f>IFERROR(__xludf.DUMMYFUNCTION("""COMPUTED_VALUE"""),"")</f>
        <v/>
      </c>
      <c r="P907" s="105" t="str">
        <f>IFERROR(__xludf.DUMMYFUNCTION("""COMPUTED_VALUE"""),"")</f>
        <v/>
      </c>
      <c r="Q907" s="105" t="str">
        <f>IFERROR(__xludf.DUMMYFUNCTION("""COMPUTED_VALUE"""),"")</f>
        <v/>
      </c>
      <c r="R907" s="105" t="str">
        <f>IFERROR(__xludf.DUMMYFUNCTION("""COMPUTED_VALUE"""),"")</f>
        <v/>
      </c>
      <c r="S907" s="105" t="str">
        <f>IFERROR(__xludf.DUMMYFUNCTION("""COMPUTED_VALUE"""),"")</f>
        <v/>
      </c>
      <c r="T907" s="105" t="str">
        <f>IFERROR(__xludf.DUMMYFUNCTION("""COMPUTED_VALUE"""),"")</f>
        <v/>
      </c>
      <c r="U907" s="105" t="str">
        <f>IFERROR(__xludf.DUMMYFUNCTION("""COMPUTED_VALUE"""),"")</f>
        <v/>
      </c>
      <c r="V907" s="105" t="str">
        <f>IFERROR(__xludf.DUMMYFUNCTION("""COMPUTED_VALUE"""),"")</f>
        <v/>
      </c>
      <c r="W907" s="105" t="str">
        <f>IFERROR(__xludf.DUMMYFUNCTION("""COMPUTED_VALUE"""),"")</f>
        <v/>
      </c>
      <c r="X907" s="105" t="str">
        <f>IFERROR(__xludf.DUMMYFUNCTION("""COMPUTED_VALUE"""),"")</f>
        <v/>
      </c>
      <c r="Y907" s="105" t="str">
        <f>IFERROR(__xludf.DUMMYFUNCTION("""COMPUTED_VALUE"""),"")</f>
        <v/>
      </c>
      <c r="Z907" s="105" t="str">
        <f>IFERROR(__xludf.DUMMYFUNCTION("""COMPUTED_VALUE"""),"")</f>
        <v/>
      </c>
      <c r="AA907" s="105" t="str">
        <f>IFERROR(__xludf.DUMMYFUNCTION("""COMPUTED_VALUE"""),"")</f>
        <v/>
      </c>
      <c r="AB907" s="105" t="str">
        <f>IFERROR(__xludf.DUMMYFUNCTION("""COMPUTED_VALUE"""),"")</f>
        <v/>
      </c>
      <c r="AC907" s="105" t="str">
        <f>IFERROR(__xludf.DUMMYFUNCTION("""COMPUTED_VALUE"""),"")</f>
        <v/>
      </c>
      <c r="AD907" s="105" t="str">
        <f>IFERROR(__xludf.DUMMYFUNCTION("""COMPUTED_VALUE"""),"")</f>
        <v/>
      </c>
      <c r="AE907" s="105" t="str">
        <f>IFERROR(__xludf.DUMMYFUNCTION("""COMPUTED_VALUE"""),"")</f>
        <v/>
      </c>
      <c r="AF907" s="105" t="str">
        <f>IFERROR(__xludf.DUMMYFUNCTION("""COMPUTED_VALUE"""),"")</f>
        <v/>
      </c>
      <c r="AG907" s="105" t="str">
        <f>IFERROR(__xludf.DUMMYFUNCTION("""COMPUTED_VALUE"""),"")</f>
        <v/>
      </c>
      <c r="AH907" s="105" t="str">
        <f>IFERROR(__xludf.DUMMYFUNCTION("""COMPUTED_VALUE"""),"")</f>
        <v/>
      </c>
      <c r="AI907" s="105" t="str">
        <f>IFERROR(__xludf.DUMMYFUNCTION("""COMPUTED_VALUE"""),"")</f>
        <v/>
      </c>
      <c r="AJ907" s="105" t="str">
        <f>IFERROR(__xludf.DUMMYFUNCTION("""COMPUTED_VALUE"""),"")</f>
        <v/>
      </c>
      <c r="AK907" s="105" t="str">
        <f>IFERROR(__xludf.DUMMYFUNCTION("""COMPUTED_VALUE"""),"")</f>
        <v/>
      </c>
      <c r="AL907" s="105" t="str">
        <f>IFERROR(__xludf.DUMMYFUNCTION("""COMPUTED_VALUE"""),"")</f>
        <v/>
      </c>
      <c r="AM907" s="105" t="str">
        <f>IFERROR(__xludf.DUMMYFUNCTION("""COMPUTED_VALUE"""),"")</f>
        <v/>
      </c>
      <c r="AN907" s="105" t="str">
        <f>IFERROR(__xludf.DUMMYFUNCTION("""COMPUTED_VALUE"""),"")</f>
        <v/>
      </c>
    </row>
    <row r="908">
      <c r="B908" s="105"/>
      <c r="C908" s="105"/>
      <c r="E908" s="109"/>
      <c r="F908" s="110"/>
      <c r="G908" s="107"/>
      <c r="H908" s="108"/>
      <c r="J908" s="108" t="str">
        <f>IFERROR(__xludf.DUMMYFUNCTION("""COMPUTED_VALUE"""),"")</f>
        <v/>
      </c>
      <c r="K908" s="105" t="str">
        <f>IFERROR(__xludf.DUMMYFUNCTION("""COMPUTED_VALUE"""),"")</f>
        <v/>
      </c>
      <c r="L908" s="105" t="str">
        <f>IFERROR(__xludf.DUMMYFUNCTION("""COMPUTED_VALUE"""),"")</f>
        <v/>
      </c>
      <c r="M908" s="105" t="str">
        <f>IFERROR(__xludf.DUMMYFUNCTION("""COMPUTED_VALUE"""),"")</f>
        <v/>
      </c>
      <c r="N908" s="105" t="str">
        <f>IFERROR(__xludf.DUMMYFUNCTION("""COMPUTED_VALUE"""),"")</f>
        <v/>
      </c>
      <c r="O908" s="105" t="str">
        <f>IFERROR(__xludf.DUMMYFUNCTION("""COMPUTED_VALUE"""),"")</f>
        <v/>
      </c>
      <c r="P908" s="105" t="str">
        <f>IFERROR(__xludf.DUMMYFUNCTION("""COMPUTED_VALUE"""),"")</f>
        <v/>
      </c>
      <c r="Q908" s="105" t="str">
        <f>IFERROR(__xludf.DUMMYFUNCTION("""COMPUTED_VALUE"""),"")</f>
        <v/>
      </c>
      <c r="R908" s="105" t="str">
        <f>IFERROR(__xludf.DUMMYFUNCTION("""COMPUTED_VALUE"""),"")</f>
        <v/>
      </c>
      <c r="S908" s="105" t="str">
        <f>IFERROR(__xludf.DUMMYFUNCTION("""COMPUTED_VALUE"""),"")</f>
        <v/>
      </c>
      <c r="T908" s="105" t="str">
        <f>IFERROR(__xludf.DUMMYFUNCTION("""COMPUTED_VALUE"""),"")</f>
        <v/>
      </c>
      <c r="U908" s="105" t="str">
        <f>IFERROR(__xludf.DUMMYFUNCTION("""COMPUTED_VALUE"""),"")</f>
        <v/>
      </c>
      <c r="V908" s="105" t="str">
        <f>IFERROR(__xludf.DUMMYFUNCTION("""COMPUTED_VALUE"""),"")</f>
        <v/>
      </c>
      <c r="W908" s="105" t="str">
        <f>IFERROR(__xludf.DUMMYFUNCTION("""COMPUTED_VALUE"""),"")</f>
        <v/>
      </c>
      <c r="X908" s="105" t="str">
        <f>IFERROR(__xludf.DUMMYFUNCTION("""COMPUTED_VALUE"""),"")</f>
        <v/>
      </c>
      <c r="Y908" s="105" t="str">
        <f>IFERROR(__xludf.DUMMYFUNCTION("""COMPUTED_VALUE"""),"")</f>
        <v/>
      </c>
      <c r="Z908" s="105" t="str">
        <f>IFERROR(__xludf.DUMMYFUNCTION("""COMPUTED_VALUE"""),"")</f>
        <v/>
      </c>
      <c r="AA908" s="105" t="str">
        <f>IFERROR(__xludf.DUMMYFUNCTION("""COMPUTED_VALUE"""),"")</f>
        <v/>
      </c>
      <c r="AB908" s="105" t="str">
        <f>IFERROR(__xludf.DUMMYFUNCTION("""COMPUTED_VALUE"""),"")</f>
        <v/>
      </c>
      <c r="AC908" s="105" t="str">
        <f>IFERROR(__xludf.DUMMYFUNCTION("""COMPUTED_VALUE"""),"")</f>
        <v/>
      </c>
      <c r="AD908" s="105" t="str">
        <f>IFERROR(__xludf.DUMMYFUNCTION("""COMPUTED_VALUE"""),"")</f>
        <v/>
      </c>
      <c r="AE908" s="105" t="str">
        <f>IFERROR(__xludf.DUMMYFUNCTION("""COMPUTED_VALUE"""),"")</f>
        <v/>
      </c>
      <c r="AF908" s="105" t="str">
        <f>IFERROR(__xludf.DUMMYFUNCTION("""COMPUTED_VALUE"""),"")</f>
        <v/>
      </c>
      <c r="AG908" s="105" t="str">
        <f>IFERROR(__xludf.DUMMYFUNCTION("""COMPUTED_VALUE"""),"")</f>
        <v/>
      </c>
      <c r="AH908" s="105" t="str">
        <f>IFERROR(__xludf.DUMMYFUNCTION("""COMPUTED_VALUE"""),"")</f>
        <v/>
      </c>
      <c r="AI908" s="105" t="str">
        <f>IFERROR(__xludf.DUMMYFUNCTION("""COMPUTED_VALUE"""),"")</f>
        <v/>
      </c>
      <c r="AJ908" s="105" t="str">
        <f>IFERROR(__xludf.DUMMYFUNCTION("""COMPUTED_VALUE"""),"")</f>
        <v/>
      </c>
      <c r="AK908" s="105" t="str">
        <f>IFERROR(__xludf.DUMMYFUNCTION("""COMPUTED_VALUE"""),"")</f>
        <v/>
      </c>
      <c r="AL908" s="105" t="str">
        <f>IFERROR(__xludf.DUMMYFUNCTION("""COMPUTED_VALUE"""),"")</f>
        <v/>
      </c>
      <c r="AM908" s="105" t="str">
        <f>IFERROR(__xludf.DUMMYFUNCTION("""COMPUTED_VALUE"""),"")</f>
        <v/>
      </c>
      <c r="AN908" s="105" t="str">
        <f>IFERROR(__xludf.DUMMYFUNCTION("""COMPUTED_VALUE"""),"")</f>
        <v/>
      </c>
    </row>
    <row r="909">
      <c r="B909" s="105"/>
      <c r="C909" s="105"/>
      <c r="E909" s="109"/>
      <c r="F909" s="110"/>
      <c r="G909" s="107"/>
      <c r="H909" s="108"/>
      <c r="J909" s="108" t="str">
        <f>IFERROR(__xludf.DUMMYFUNCTION("""COMPUTED_VALUE"""),"")</f>
        <v/>
      </c>
      <c r="K909" s="105" t="str">
        <f>IFERROR(__xludf.DUMMYFUNCTION("""COMPUTED_VALUE"""),"")</f>
        <v/>
      </c>
      <c r="L909" s="105" t="str">
        <f>IFERROR(__xludf.DUMMYFUNCTION("""COMPUTED_VALUE"""),"")</f>
        <v/>
      </c>
      <c r="M909" s="105" t="str">
        <f>IFERROR(__xludf.DUMMYFUNCTION("""COMPUTED_VALUE"""),"")</f>
        <v/>
      </c>
      <c r="N909" s="105" t="str">
        <f>IFERROR(__xludf.DUMMYFUNCTION("""COMPUTED_VALUE"""),"")</f>
        <v/>
      </c>
      <c r="O909" s="105" t="str">
        <f>IFERROR(__xludf.DUMMYFUNCTION("""COMPUTED_VALUE"""),"")</f>
        <v/>
      </c>
      <c r="P909" s="105" t="str">
        <f>IFERROR(__xludf.DUMMYFUNCTION("""COMPUTED_VALUE"""),"")</f>
        <v/>
      </c>
      <c r="Q909" s="105" t="str">
        <f>IFERROR(__xludf.DUMMYFUNCTION("""COMPUTED_VALUE"""),"")</f>
        <v/>
      </c>
      <c r="R909" s="105" t="str">
        <f>IFERROR(__xludf.DUMMYFUNCTION("""COMPUTED_VALUE"""),"")</f>
        <v/>
      </c>
      <c r="S909" s="105" t="str">
        <f>IFERROR(__xludf.DUMMYFUNCTION("""COMPUTED_VALUE"""),"")</f>
        <v/>
      </c>
      <c r="T909" s="105" t="str">
        <f>IFERROR(__xludf.DUMMYFUNCTION("""COMPUTED_VALUE"""),"")</f>
        <v/>
      </c>
      <c r="U909" s="105" t="str">
        <f>IFERROR(__xludf.DUMMYFUNCTION("""COMPUTED_VALUE"""),"")</f>
        <v/>
      </c>
      <c r="V909" s="105" t="str">
        <f>IFERROR(__xludf.DUMMYFUNCTION("""COMPUTED_VALUE"""),"")</f>
        <v/>
      </c>
      <c r="W909" s="105" t="str">
        <f>IFERROR(__xludf.DUMMYFUNCTION("""COMPUTED_VALUE"""),"")</f>
        <v/>
      </c>
      <c r="X909" s="105" t="str">
        <f>IFERROR(__xludf.DUMMYFUNCTION("""COMPUTED_VALUE"""),"")</f>
        <v/>
      </c>
      <c r="Y909" s="105" t="str">
        <f>IFERROR(__xludf.DUMMYFUNCTION("""COMPUTED_VALUE"""),"")</f>
        <v/>
      </c>
      <c r="Z909" s="105" t="str">
        <f>IFERROR(__xludf.DUMMYFUNCTION("""COMPUTED_VALUE"""),"")</f>
        <v/>
      </c>
      <c r="AA909" s="105" t="str">
        <f>IFERROR(__xludf.DUMMYFUNCTION("""COMPUTED_VALUE"""),"")</f>
        <v/>
      </c>
      <c r="AB909" s="105" t="str">
        <f>IFERROR(__xludf.DUMMYFUNCTION("""COMPUTED_VALUE"""),"")</f>
        <v/>
      </c>
      <c r="AC909" s="105" t="str">
        <f>IFERROR(__xludf.DUMMYFUNCTION("""COMPUTED_VALUE"""),"")</f>
        <v/>
      </c>
      <c r="AD909" s="105" t="str">
        <f>IFERROR(__xludf.DUMMYFUNCTION("""COMPUTED_VALUE"""),"")</f>
        <v/>
      </c>
      <c r="AE909" s="105" t="str">
        <f>IFERROR(__xludf.DUMMYFUNCTION("""COMPUTED_VALUE"""),"")</f>
        <v/>
      </c>
      <c r="AF909" s="105" t="str">
        <f>IFERROR(__xludf.DUMMYFUNCTION("""COMPUTED_VALUE"""),"")</f>
        <v/>
      </c>
      <c r="AG909" s="105" t="str">
        <f>IFERROR(__xludf.DUMMYFUNCTION("""COMPUTED_VALUE"""),"")</f>
        <v/>
      </c>
      <c r="AH909" s="105" t="str">
        <f>IFERROR(__xludf.DUMMYFUNCTION("""COMPUTED_VALUE"""),"")</f>
        <v/>
      </c>
      <c r="AI909" s="105" t="str">
        <f>IFERROR(__xludf.DUMMYFUNCTION("""COMPUTED_VALUE"""),"")</f>
        <v/>
      </c>
      <c r="AJ909" s="105" t="str">
        <f>IFERROR(__xludf.DUMMYFUNCTION("""COMPUTED_VALUE"""),"")</f>
        <v/>
      </c>
      <c r="AK909" s="105" t="str">
        <f>IFERROR(__xludf.DUMMYFUNCTION("""COMPUTED_VALUE"""),"")</f>
        <v/>
      </c>
      <c r="AL909" s="105" t="str">
        <f>IFERROR(__xludf.DUMMYFUNCTION("""COMPUTED_VALUE"""),"")</f>
        <v/>
      </c>
      <c r="AM909" s="105" t="str">
        <f>IFERROR(__xludf.DUMMYFUNCTION("""COMPUTED_VALUE"""),"")</f>
        <v/>
      </c>
      <c r="AN909" s="105" t="str">
        <f>IFERROR(__xludf.DUMMYFUNCTION("""COMPUTED_VALUE"""),"")</f>
        <v/>
      </c>
    </row>
    <row r="910">
      <c r="B910" s="105"/>
      <c r="C910" s="105"/>
      <c r="E910" s="109"/>
      <c r="F910" s="110"/>
      <c r="G910" s="107"/>
      <c r="H910" s="108"/>
      <c r="J910" s="108" t="str">
        <f>IFERROR(__xludf.DUMMYFUNCTION("""COMPUTED_VALUE"""),"")</f>
        <v/>
      </c>
      <c r="K910" s="105" t="str">
        <f>IFERROR(__xludf.DUMMYFUNCTION("""COMPUTED_VALUE"""),"")</f>
        <v/>
      </c>
      <c r="L910" s="105" t="str">
        <f>IFERROR(__xludf.DUMMYFUNCTION("""COMPUTED_VALUE"""),"")</f>
        <v/>
      </c>
      <c r="M910" s="105" t="str">
        <f>IFERROR(__xludf.DUMMYFUNCTION("""COMPUTED_VALUE"""),"")</f>
        <v/>
      </c>
      <c r="N910" s="105" t="str">
        <f>IFERROR(__xludf.DUMMYFUNCTION("""COMPUTED_VALUE"""),"")</f>
        <v/>
      </c>
      <c r="O910" s="105" t="str">
        <f>IFERROR(__xludf.DUMMYFUNCTION("""COMPUTED_VALUE"""),"")</f>
        <v/>
      </c>
      <c r="P910" s="105" t="str">
        <f>IFERROR(__xludf.DUMMYFUNCTION("""COMPUTED_VALUE"""),"")</f>
        <v/>
      </c>
      <c r="Q910" s="105" t="str">
        <f>IFERROR(__xludf.DUMMYFUNCTION("""COMPUTED_VALUE"""),"")</f>
        <v/>
      </c>
      <c r="R910" s="105" t="str">
        <f>IFERROR(__xludf.DUMMYFUNCTION("""COMPUTED_VALUE"""),"")</f>
        <v/>
      </c>
      <c r="S910" s="105" t="str">
        <f>IFERROR(__xludf.DUMMYFUNCTION("""COMPUTED_VALUE"""),"")</f>
        <v/>
      </c>
      <c r="T910" s="105" t="str">
        <f>IFERROR(__xludf.DUMMYFUNCTION("""COMPUTED_VALUE"""),"")</f>
        <v/>
      </c>
      <c r="U910" s="105" t="str">
        <f>IFERROR(__xludf.DUMMYFUNCTION("""COMPUTED_VALUE"""),"")</f>
        <v/>
      </c>
      <c r="V910" s="105" t="str">
        <f>IFERROR(__xludf.DUMMYFUNCTION("""COMPUTED_VALUE"""),"")</f>
        <v/>
      </c>
      <c r="W910" s="105" t="str">
        <f>IFERROR(__xludf.DUMMYFUNCTION("""COMPUTED_VALUE"""),"")</f>
        <v/>
      </c>
      <c r="X910" s="105" t="str">
        <f>IFERROR(__xludf.DUMMYFUNCTION("""COMPUTED_VALUE"""),"")</f>
        <v/>
      </c>
      <c r="Y910" s="105" t="str">
        <f>IFERROR(__xludf.DUMMYFUNCTION("""COMPUTED_VALUE"""),"")</f>
        <v/>
      </c>
      <c r="Z910" s="105" t="str">
        <f>IFERROR(__xludf.DUMMYFUNCTION("""COMPUTED_VALUE"""),"")</f>
        <v/>
      </c>
      <c r="AA910" s="105" t="str">
        <f>IFERROR(__xludf.DUMMYFUNCTION("""COMPUTED_VALUE"""),"")</f>
        <v/>
      </c>
      <c r="AB910" s="105" t="str">
        <f>IFERROR(__xludf.DUMMYFUNCTION("""COMPUTED_VALUE"""),"")</f>
        <v/>
      </c>
      <c r="AC910" s="105" t="str">
        <f>IFERROR(__xludf.DUMMYFUNCTION("""COMPUTED_VALUE"""),"")</f>
        <v/>
      </c>
      <c r="AD910" s="105" t="str">
        <f>IFERROR(__xludf.DUMMYFUNCTION("""COMPUTED_VALUE"""),"")</f>
        <v/>
      </c>
      <c r="AE910" s="105" t="str">
        <f>IFERROR(__xludf.DUMMYFUNCTION("""COMPUTED_VALUE"""),"")</f>
        <v/>
      </c>
      <c r="AF910" s="105" t="str">
        <f>IFERROR(__xludf.DUMMYFUNCTION("""COMPUTED_VALUE"""),"")</f>
        <v/>
      </c>
      <c r="AG910" s="105" t="str">
        <f>IFERROR(__xludf.DUMMYFUNCTION("""COMPUTED_VALUE"""),"")</f>
        <v/>
      </c>
      <c r="AH910" s="105" t="str">
        <f>IFERROR(__xludf.DUMMYFUNCTION("""COMPUTED_VALUE"""),"")</f>
        <v/>
      </c>
      <c r="AI910" s="105" t="str">
        <f>IFERROR(__xludf.DUMMYFUNCTION("""COMPUTED_VALUE"""),"")</f>
        <v/>
      </c>
      <c r="AJ910" s="105" t="str">
        <f>IFERROR(__xludf.DUMMYFUNCTION("""COMPUTED_VALUE"""),"")</f>
        <v/>
      </c>
      <c r="AK910" s="105" t="str">
        <f>IFERROR(__xludf.DUMMYFUNCTION("""COMPUTED_VALUE"""),"")</f>
        <v/>
      </c>
      <c r="AL910" s="105" t="str">
        <f>IFERROR(__xludf.DUMMYFUNCTION("""COMPUTED_VALUE"""),"")</f>
        <v/>
      </c>
      <c r="AM910" s="105" t="str">
        <f>IFERROR(__xludf.DUMMYFUNCTION("""COMPUTED_VALUE"""),"")</f>
        <v/>
      </c>
      <c r="AN910" s="105" t="str">
        <f>IFERROR(__xludf.DUMMYFUNCTION("""COMPUTED_VALUE"""),"")</f>
        <v/>
      </c>
    </row>
    <row r="911">
      <c r="B911" s="105"/>
      <c r="C911" s="105"/>
      <c r="E911" s="109"/>
      <c r="F911" s="110"/>
      <c r="G911" s="107"/>
      <c r="H911" s="108"/>
      <c r="J911" s="108" t="str">
        <f>IFERROR(__xludf.DUMMYFUNCTION("""COMPUTED_VALUE"""),"")</f>
        <v/>
      </c>
      <c r="K911" s="105" t="str">
        <f>IFERROR(__xludf.DUMMYFUNCTION("""COMPUTED_VALUE"""),"")</f>
        <v/>
      </c>
      <c r="L911" s="105" t="str">
        <f>IFERROR(__xludf.DUMMYFUNCTION("""COMPUTED_VALUE"""),"")</f>
        <v/>
      </c>
      <c r="M911" s="105" t="str">
        <f>IFERROR(__xludf.DUMMYFUNCTION("""COMPUTED_VALUE"""),"")</f>
        <v/>
      </c>
      <c r="N911" s="105" t="str">
        <f>IFERROR(__xludf.DUMMYFUNCTION("""COMPUTED_VALUE"""),"")</f>
        <v/>
      </c>
      <c r="O911" s="105" t="str">
        <f>IFERROR(__xludf.DUMMYFUNCTION("""COMPUTED_VALUE"""),"")</f>
        <v/>
      </c>
      <c r="P911" s="105" t="str">
        <f>IFERROR(__xludf.DUMMYFUNCTION("""COMPUTED_VALUE"""),"")</f>
        <v/>
      </c>
      <c r="Q911" s="105" t="str">
        <f>IFERROR(__xludf.DUMMYFUNCTION("""COMPUTED_VALUE"""),"")</f>
        <v/>
      </c>
      <c r="R911" s="105" t="str">
        <f>IFERROR(__xludf.DUMMYFUNCTION("""COMPUTED_VALUE"""),"")</f>
        <v/>
      </c>
      <c r="S911" s="105" t="str">
        <f>IFERROR(__xludf.DUMMYFUNCTION("""COMPUTED_VALUE"""),"")</f>
        <v/>
      </c>
      <c r="T911" s="105" t="str">
        <f>IFERROR(__xludf.DUMMYFUNCTION("""COMPUTED_VALUE"""),"")</f>
        <v/>
      </c>
      <c r="U911" s="105" t="str">
        <f>IFERROR(__xludf.DUMMYFUNCTION("""COMPUTED_VALUE"""),"")</f>
        <v/>
      </c>
      <c r="V911" s="105" t="str">
        <f>IFERROR(__xludf.DUMMYFUNCTION("""COMPUTED_VALUE"""),"")</f>
        <v/>
      </c>
      <c r="W911" s="105" t="str">
        <f>IFERROR(__xludf.DUMMYFUNCTION("""COMPUTED_VALUE"""),"")</f>
        <v/>
      </c>
      <c r="X911" s="105" t="str">
        <f>IFERROR(__xludf.DUMMYFUNCTION("""COMPUTED_VALUE"""),"")</f>
        <v/>
      </c>
      <c r="Y911" s="105" t="str">
        <f>IFERROR(__xludf.DUMMYFUNCTION("""COMPUTED_VALUE"""),"")</f>
        <v/>
      </c>
      <c r="Z911" s="105" t="str">
        <f>IFERROR(__xludf.DUMMYFUNCTION("""COMPUTED_VALUE"""),"")</f>
        <v/>
      </c>
      <c r="AA911" s="105" t="str">
        <f>IFERROR(__xludf.DUMMYFUNCTION("""COMPUTED_VALUE"""),"")</f>
        <v/>
      </c>
      <c r="AB911" s="105" t="str">
        <f>IFERROR(__xludf.DUMMYFUNCTION("""COMPUTED_VALUE"""),"")</f>
        <v/>
      </c>
      <c r="AC911" s="105" t="str">
        <f>IFERROR(__xludf.DUMMYFUNCTION("""COMPUTED_VALUE"""),"")</f>
        <v/>
      </c>
      <c r="AD911" s="105" t="str">
        <f>IFERROR(__xludf.DUMMYFUNCTION("""COMPUTED_VALUE"""),"")</f>
        <v/>
      </c>
      <c r="AE911" s="105" t="str">
        <f>IFERROR(__xludf.DUMMYFUNCTION("""COMPUTED_VALUE"""),"")</f>
        <v/>
      </c>
      <c r="AF911" s="105" t="str">
        <f>IFERROR(__xludf.DUMMYFUNCTION("""COMPUTED_VALUE"""),"")</f>
        <v/>
      </c>
      <c r="AG911" s="105" t="str">
        <f>IFERROR(__xludf.DUMMYFUNCTION("""COMPUTED_VALUE"""),"")</f>
        <v/>
      </c>
      <c r="AH911" s="105" t="str">
        <f>IFERROR(__xludf.DUMMYFUNCTION("""COMPUTED_VALUE"""),"")</f>
        <v/>
      </c>
      <c r="AI911" s="105" t="str">
        <f>IFERROR(__xludf.DUMMYFUNCTION("""COMPUTED_VALUE"""),"")</f>
        <v/>
      </c>
      <c r="AJ911" s="105" t="str">
        <f>IFERROR(__xludf.DUMMYFUNCTION("""COMPUTED_VALUE"""),"")</f>
        <v/>
      </c>
      <c r="AK911" s="105" t="str">
        <f>IFERROR(__xludf.DUMMYFUNCTION("""COMPUTED_VALUE"""),"")</f>
        <v/>
      </c>
      <c r="AL911" s="105" t="str">
        <f>IFERROR(__xludf.DUMMYFUNCTION("""COMPUTED_VALUE"""),"")</f>
        <v/>
      </c>
      <c r="AM911" s="105" t="str">
        <f>IFERROR(__xludf.DUMMYFUNCTION("""COMPUTED_VALUE"""),"")</f>
        <v/>
      </c>
      <c r="AN911" s="105" t="str">
        <f>IFERROR(__xludf.DUMMYFUNCTION("""COMPUTED_VALUE"""),"")</f>
        <v/>
      </c>
    </row>
    <row r="912">
      <c r="B912" s="105"/>
      <c r="C912" s="105"/>
      <c r="E912" s="109"/>
      <c r="F912" s="110"/>
      <c r="G912" s="107"/>
      <c r="H912" s="108"/>
      <c r="J912" s="108" t="str">
        <f>IFERROR(__xludf.DUMMYFUNCTION("""COMPUTED_VALUE"""),"")</f>
        <v/>
      </c>
      <c r="K912" s="105" t="str">
        <f>IFERROR(__xludf.DUMMYFUNCTION("""COMPUTED_VALUE"""),"")</f>
        <v/>
      </c>
      <c r="L912" s="105" t="str">
        <f>IFERROR(__xludf.DUMMYFUNCTION("""COMPUTED_VALUE"""),"")</f>
        <v/>
      </c>
      <c r="M912" s="105" t="str">
        <f>IFERROR(__xludf.DUMMYFUNCTION("""COMPUTED_VALUE"""),"")</f>
        <v/>
      </c>
      <c r="N912" s="105" t="str">
        <f>IFERROR(__xludf.DUMMYFUNCTION("""COMPUTED_VALUE"""),"")</f>
        <v/>
      </c>
      <c r="O912" s="105" t="str">
        <f>IFERROR(__xludf.DUMMYFUNCTION("""COMPUTED_VALUE"""),"")</f>
        <v/>
      </c>
      <c r="P912" s="105" t="str">
        <f>IFERROR(__xludf.DUMMYFUNCTION("""COMPUTED_VALUE"""),"")</f>
        <v/>
      </c>
      <c r="Q912" s="105" t="str">
        <f>IFERROR(__xludf.DUMMYFUNCTION("""COMPUTED_VALUE"""),"")</f>
        <v/>
      </c>
      <c r="R912" s="105" t="str">
        <f>IFERROR(__xludf.DUMMYFUNCTION("""COMPUTED_VALUE"""),"")</f>
        <v/>
      </c>
      <c r="S912" s="105" t="str">
        <f>IFERROR(__xludf.DUMMYFUNCTION("""COMPUTED_VALUE"""),"")</f>
        <v/>
      </c>
      <c r="T912" s="105" t="str">
        <f>IFERROR(__xludf.DUMMYFUNCTION("""COMPUTED_VALUE"""),"")</f>
        <v/>
      </c>
      <c r="U912" s="105" t="str">
        <f>IFERROR(__xludf.DUMMYFUNCTION("""COMPUTED_VALUE"""),"")</f>
        <v/>
      </c>
      <c r="V912" s="105" t="str">
        <f>IFERROR(__xludf.DUMMYFUNCTION("""COMPUTED_VALUE"""),"")</f>
        <v/>
      </c>
      <c r="W912" s="105" t="str">
        <f>IFERROR(__xludf.DUMMYFUNCTION("""COMPUTED_VALUE"""),"")</f>
        <v/>
      </c>
      <c r="X912" s="105" t="str">
        <f>IFERROR(__xludf.DUMMYFUNCTION("""COMPUTED_VALUE"""),"")</f>
        <v/>
      </c>
      <c r="Y912" s="105" t="str">
        <f>IFERROR(__xludf.DUMMYFUNCTION("""COMPUTED_VALUE"""),"")</f>
        <v/>
      </c>
      <c r="Z912" s="105" t="str">
        <f>IFERROR(__xludf.DUMMYFUNCTION("""COMPUTED_VALUE"""),"")</f>
        <v/>
      </c>
      <c r="AA912" s="105" t="str">
        <f>IFERROR(__xludf.DUMMYFUNCTION("""COMPUTED_VALUE"""),"")</f>
        <v/>
      </c>
      <c r="AB912" s="105" t="str">
        <f>IFERROR(__xludf.DUMMYFUNCTION("""COMPUTED_VALUE"""),"")</f>
        <v/>
      </c>
      <c r="AC912" s="105" t="str">
        <f>IFERROR(__xludf.DUMMYFUNCTION("""COMPUTED_VALUE"""),"")</f>
        <v/>
      </c>
      <c r="AD912" s="105" t="str">
        <f>IFERROR(__xludf.DUMMYFUNCTION("""COMPUTED_VALUE"""),"")</f>
        <v/>
      </c>
      <c r="AE912" s="105" t="str">
        <f>IFERROR(__xludf.DUMMYFUNCTION("""COMPUTED_VALUE"""),"")</f>
        <v/>
      </c>
      <c r="AF912" s="105" t="str">
        <f>IFERROR(__xludf.DUMMYFUNCTION("""COMPUTED_VALUE"""),"")</f>
        <v/>
      </c>
      <c r="AG912" s="105" t="str">
        <f>IFERROR(__xludf.DUMMYFUNCTION("""COMPUTED_VALUE"""),"")</f>
        <v/>
      </c>
      <c r="AH912" s="105" t="str">
        <f>IFERROR(__xludf.DUMMYFUNCTION("""COMPUTED_VALUE"""),"")</f>
        <v/>
      </c>
      <c r="AI912" s="105" t="str">
        <f>IFERROR(__xludf.DUMMYFUNCTION("""COMPUTED_VALUE"""),"")</f>
        <v/>
      </c>
      <c r="AJ912" s="105" t="str">
        <f>IFERROR(__xludf.DUMMYFUNCTION("""COMPUTED_VALUE"""),"")</f>
        <v/>
      </c>
      <c r="AK912" s="105" t="str">
        <f>IFERROR(__xludf.DUMMYFUNCTION("""COMPUTED_VALUE"""),"")</f>
        <v/>
      </c>
      <c r="AL912" s="105" t="str">
        <f>IFERROR(__xludf.DUMMYFUNCTION("""COMPUTED_VALUE"""),"")</f>
        <v/>
      </c>
      <c r="AM912" s="105" t="str">
        <f>IFERROR(__xludf.DUMMYFUNCTION("""COMPUTED_VALUE"""),"")</f>
        <v/>
      </c>
      <c r="AN912" s="105" t="str">
        <f>IFERROR(__xludf.DUMMYFUNCTION("""COMPUTED_VALUE"""),"")</f>
        <v/>
      </c>
    </row>
    <row r="913">
      <c r="B913" s="105"/>
      <c r="C913" s="105"/>
      <c r="E913" s="109"/>
      <c r="F913" s="110"/>
      <c r="G913" s="107"/>
      <c r="H913" s="108"/>
      <c r="J913" s="108" t="str">
        <f>IFERROR(__xludf.DUMMYFUNCTION("""COMPUTED_VALUE"""),"")</f>
        <v/>
      </c>
      <c r="K913" s="105" t="str">
        <f>IFERROR(__xludf.DUMMYFUNCTION("""COMPUTED_VALUE"""),"")</f>
        <v/>
      </c>
      <c r="L913" s="105" t="str">
        <f>IFERROR(__xludf.DUMMYFUNCTION("""COMPUTED_VALUE"""),"")</f>
        <v/>
      </c>
      <c r="M913" s="105" t="str">
        <f>IFERROR(__xludf.DUMMYFUNCTION("""COMPUTED_VALUE"""),"")</f>
        <v/>
      </c>
      <c r="N913" s="105" t="str">
        <f>IFERROR(__xludf.DUMMYFUNCTION("""COMPUTED_VALUE"""),"")</f>
        <v/>
      </c>
      <c r="O913" s="105" t="str">
        <f>IFERROR(__xludf.DUMMYFUNCTION("""COMPUTED_VALUE"""),"")</f>
        <v/>
      </c>
      <c r="P913" s="105" t="str">
        <f>IFERROR(__xludf.DUMMYFUNCTION("""COMPUTED_VALUE"""),"")</f>
        <v/>
      </c>
      <c r="Q913" s="105" t="str">
        <f>IFERROR(__xludf.DUMMYFUNCTION("""COMPUTED_VALUE"""),"")</f>
        <v/>
      </c>
      <c r="R913" s="105" t="str">
        <f>IFERROR(__xludf.DUMMYFUNCTION("""COMPUTED_VALUE"""),"")</f>
        <v/>
      </c>
      <c r="S913" s="105" t="str">
        <f>IFERROR(__xludf.DUMMYFUNCTION("""COMPUTED_VALUE"""),"")</f>
        <v/>
      </c>
      <c r="T913" s="105" t="str">
        <f>IFERROR(__xludf.DUMMYFUNCTION("""COMPUTED_VALUE"""),"")</f>
        <v/>
      </c>
      <c r="U913" s="105" t="str">
        <f>IFERROR(__xludf.DUMMYFUNCTION("""COMPUTED_VALUE"""),"")</f>
        <v/>
      </c>
      <c r="V913" s="105" t="str">
        <f>IFERROR(__xludf.DUMMYFUNCTION("""COMPUTED_VALUE"""),"")</f>
        <v/>
      </c>
      <c r="W913" s="105" t="str">
        <f>IFERROR(__xludf.DUMMYFUNCTION("""COMPUTED_VALUE"""),"")</f>
        <v/>
      </c>
      <c r="X913" s="105" t="str">
        <f>IFERROR(__xludf.DUMMYFUNCTION("""COMPUTED_VALUE"""),"")</f>
        <v/>
      </c>
      <c r="Y913" s="105" t="str">
        <f>IFERROR(__xludf.DUMMYFUNCTION("""COMPUTED_VALUE"""),"")</f>
        <v/>
      </c>
      <c r="Z913" s="105" t="str">
        <f>IFERROR(__xludf.DUMMYFUNCTION("""COMPUTED_VALUE"""),"")</f>
        <v/>
      </c>
      <c r="AA913" s="105" t="str">
        <f>IFERROR(__xludf.DUMMYFUNCTION("""COMPUTED_VALUE"""),"")</f>
        <v/>
      </c>
      <c r="AB913" s="105" t="str">
        <f>IFERROR(__xludf.DUMMYFUNCTION("""COMPUTED_VALUE"""),"")</f>
        <v/>
      </c>
      <c r="AC913" s="105" t="str">
        <f>IFERROR(__xludf.DUMMYFUNCTION("""COMPUTED_VALUE"""),"")</f>
        <v/>
      </c>
      <c r="AD913" s="105" t="str">
        <f>IFERROR(__xludf.DUMMYFUNCTION("""COMPUTED_VALUE"""),"")</f>
        <v/>
      </c>
      <c r="AE913" s="105" t="str">
        <f>IFERROR(__xludf.DUMMYFUNCTION("""COMPUTED_VALUE"""),"")</f>
        <v/>
      </c>
      <c r="AF913" s="105" t="str">
        <f>IFERROR(__xludf.DUMMYFUNCTION("""COMPUTED_VALUE"""),"")</f>
        <v/>
      </c>
      <c r="AG913" s="105" t="str">
        <f>IFERROR(__xludf.DUMMYFUNCTION("""COMPUTED_VALUE"""),"")</f>
        <v/>
      </c>
      <c r="AH913" s="105" t="str">
        <f>IFERROR(__xludf.DUMMYFUNCTION("""COMPUTED_VALUE"""),"")</f>
        <v/>
      </c>
      <c r="AI913" s="105" t="str">
        <f>IFERROR(__xludf.DUMMYFUNCTION("""COMPUTED_VALUE"""),"")</f>
        <v/>
      </c>
      <c r="AJ913" s="105" t="str">
        <f>IFERROR(__xludf.DUMMYFUNCTION("""COMPUTED_VALUE"""),"")</f>
        <v/>
      </c>
      <c r="AK913" s="105" t="str">
        <f>IFERROR(__xludf.DUMMYFUNCTION("""COMPUTED_VALUE"""),"")</f>
        <v/>
      </c>
      <c r="AL913" s="105" t="str">
        <f>IFERROR(__xludf.DUMMYFUNCTION("""COMPUTED_VALUE"""),"")</f>
        <v/>
      </c>
      <c r="AM913" s="105" t="str">
        <f>IFERROR(__xludf.DUMMYFUNCTION("""COMPUTED_VALUE"""),"")</f>
        <v/>
      </c>
      <c r="AN913" s="105" t="str">
        <f>IFERROR(__xludf.DUMMYFUNCTION("""COMPUTED_VALUE"""),"")</f>
        <v/>
      </c>
    </row>
    <row r="914">
      <c r="B914" s="105"/>
      <c r="C914" s="105"/>
      <c r="E914" s="109"/>
      <c r="F914" s="110"/>
      <c r="G914" s="107"/>
      <c r="H914" s="108"/>
      <c r="J914" s="108" t="str">
        <f>IFERROR(__xludf.DUMMYFUNCTION("""COMPUTED_VALUE"""),"")</f>
        <v/>
      </c>
      <c r="K914" s="105" t="str">
        <f>IFERROR(__xludf.DUMMYFUNCTION("""COMPUTED_VALUE"""),"")</f>
        <v/>
      </c>
      <c r="L914" s="105" t="str">
        <f>IFERROR(__xludf.DUMMYFUNCTION("""COMPUTED_VALUE"""),"")</f>
        <v/>
      </c>
      <c r="M914" s="105" t="str">
        <f>IFERROR(__xludf.DUMMYFUNCTION("""COMPUTED_VALUE"""),"")</f>
        <v/>
      </c>
      <c r="N914" s="105" t="str">
        <f>IFERROR(__xludf.DUMMYFUNCTION("""COMPUTED_VALUE"""),"")</f>
        <v/>
      </c>
      <c r="O914" s="105" t="str">
        <f>IFERROR(__xludf.DUMMYFUNCTION("""COMPUTED_VALUE"""),"")</f>
        <v/>
      </c>
      <c r="P914" s="105" t="str">
        <f>IFERROR(__xludf.DUMMYFUNCTION("""COMPUTED_VALUE"""),"")</f>
        <v/>
      </c>
      <c r="Q914" s="105" t="str">
        <f>IFERROR(__xludf.DUMMYFUNCTION("""COMPUTED_VALUE"""),"")</f>
        <v/>
      </c>
      <c r="R914" s="105" t="str">
        <f>IFERROR(__xludf.DUMMYFUNCTION("""COMPUTED_VALUE"""),"")</f>
        <v/>
      </c>
      <c r="S914" s="105" t="str">
        <f>IFERROR(__xludf.DUMMYFUNCTION("""COMPUTED_VALUE"""),"")</f>
        <v/>
      </c>
      <c r="T914" s="105" t="str">
        <f>IFERROR(__xludf.DUMMYFUNCTION("""COMPUTED_VALUE"""),"")</f>
        <v/>
      </c>
      <c r="U914" s="105" t="str">
        <f>IFERROR(__xludf.DUMMYFUNCTION("""COMPUTED_VALUE"""),"")</f>
        <v/>
      </c>
      <c r="V914" s="105" t="str">
        <f>IFERROR(__xludf.DUMMYFUNCTION("""COMPUTED_VALUE"""),"")</f>
        <v/>
      </c>
      <c r="W914" s="105" t="str">
        <f>IFERROR(__xludf.DUMMYFUNCTION("""COMPUTED_VALUE"""),"")</f>
        <v/>
      </c>
      <c r="X914" s="105" t="str">
        <f>IFERROR(__xludf.DUMMYFUNCTION("""COMPUTED_VALUE"""),"")</f>
        <v/>
      </c>
      <c r="Y914" s="105" t="str">
        <f>IFERROR(__xludf.DUMMYFUNCTION("""COMPUTED_VALUE"""),"")</f>
        <v/>
      </c>
      <c r="Z914" s="105" t="str">
        <f>IFERROR(__xludf.DUMMYFUNCTION("""COMPUTED_VALUE"""),"")</f>
        <v/>
      </c>
      <c r="AA914" s="105" t="str">
        <f>IFERROR(__xludf.DUMMYFUNCTION("""COMPUTED_VALUE"""),"")</f>
        <v/>
      </c>
      <c r="AB914" s="105" t="str">
        <f>IFERROR(__xludf.DUMMYFUNCTION("""COMPUTED_VALUE"""),"")</f>
        <v/>
      </c>
      <c r="AC914" s="105" t="str">
        <f>IFERROR(__xludf.DUMMYFUNCTION("""COMPUTED_VALUE"""),"")</f>
        <v/>
      </c>
      <c r="AD914" s="105" t="str">
        <f>IFERROR(__xludf.DUMMYFUNCTION("""COMPUTED_VALUE"""),"")</f>
        <v/>
      </c>
      <c r="AE914" s="105" t="str">
        <f>IFERROR(__xludf.DUMMYFUNCTION("""COMPUTED_VALUE"""),"")</f>
        <v/>
      </c>
      <c r="AF914" s="105" t="str">
        <f>IFERROR(__xludf.DUMMYFUNCTION("""COMPUTED_VALUE"""),"")</f>
        <v/>
      </c>
      <c r="AG914" s="105" t="str">
        <f>IFERROR(__xludf.DUMMYFUNCTION("""COMPUTED_VALUE"""),"")</f>
        <v/>
      </c>
      <c r="AH914" s="105" t="str">
        <f>IFERROR(__xludf.DUMMYFUNCTION("""COMPUTED_VALUE"""),"")</f>
        <v/>
      </c>
      <c r="AI914" s="105" t="str">
        <f>IFERROR(__xludf.DUMMYFUNCTION("""COMPUTED_VALUE"""),"")</f>
        <v/>
      </c>
      <c r="AJ914" s="105" t="str">
        <f>IFERROR(__xludf.DUMMYFUNCTION("""COMPUTED_VALUE"""),"")</f>
        <v/>
      </c>
      <c r="AK914" s="105" t="str">
        <f>IFERROR(__xludf.DUMMYFUNCTION("""COMPUTED_VALUE"""),"")</f>
        <v/>
      </c>
      <c r="AL914" s="105" t="str">
        <f>IFERROR(__xludf.DUMMYFUNCTION("""COMPUTED_VALUE"""),"")</f>
        <v/>
      </c>
      <c r="AM914" s="105" t="str">
        <f>IFERROR(__xludf.DUMMYFUNCTION("""COMPUTED_VALUE"""),"")</f>
        <v/>
      </c>
      <c r="AN914" s="105" t="str">
        <f>IFERROR(__xludf.DUMMYFUNCTION("""COMPUTED_VALUE"""),"")</f>
        <v/>
      </c>
    </row>
    <row r="915">
      <c r="B915" s="105"/>
      <c r="C915" s="105"/>
      <c r="E915" s="109"/>
      <c r="F915" s="110"/>
      <c r="G915" s="107"/>
      <c r="H915" s="108"/>
      <c r="J915" s="108" t="str">
        <f>IFERROR(__xludf.DUMMYFUNCTION("""COMPUTED_VALUE"""),"")</f>
        <v/>
      </c>
      <c r="K915" s="105" t="str">
        <f>IFERROR(__xludf.DUMMYFUNCTION("""COMPUTED_VALUE"""),"")</f>
        <v/>
      </c>
      <c r="L915" s="105" t="str">
        <f>IFERROR(__xludf.DUMMYFUNCTION("""COMPUTED_VALUE"""),"")</f>
        <v/>
      </c>
      <c r="M915" s="105" t="str">
        <f>IFERROR(__xludf.DUMMYFUNCTION("""COMPUTED_VALUE"""),"")</f>
        <v/>
      </c>
      <c r="N915" s="105" t="str">
        <f>IFERROR(__xludf.DUMMYFUNCTION("""COMPUTED_VALUE"""),"")</f>
        <v/>
      </c>
      <c r="O915" s="105" t="str">
        <f>IFERROR(__xludf.DUMMYFUNCTION("""COMPUTED_VALUE"""),"")</f>
        <v/>
      </c>
      <c r="P915" s="105" t="str">
        <f>IFERROR(__xludf.DUMMYFUNCTION("""COMPUTED_VALUE"""),"")</f>
        <v/>
      </c>
      <c r="Q915" s="105" t="str">
        <f>IFERROR(__xludf.DUMMYFUNCTION("""COMPUTED_VALUE"""),"")</f>
        <v/>
      </c>
      <c r="R915" s="105" t="str">
        <f>IFERROR(__xludf.DUMMYFUNCTION("""COMPUTED_VALUE"""),"")</f>
        <v/>
      </c>
      <c r="S915" s="105" t="str">
        <f>IFERROR(__xludf.DUMMYFUNCTION("""COMPUTED_VALUE"""),"")</f>
        <v/>
      </c>
      <c r="T915" s="105" t="str">
        <f>IFERROR(__xludf.DUMMYFUNCTION("""COMPUTED_VALUE"""),"")</f>
        <v/>
      </c>
      <c r="U915" s="105" t="str">
        <f>IFERROR(__xludf.DUMMYFUNCTION("""COMPUTED_VALUE"""),"")</f>
        <v/>
      </c>
      <c r="V915" s="105" t="str">
        <f>IFERROR(__xludf.DUMMYFUNCTION("""COMPUTED_VALUE"""),"")</f>
        <v/>
      </c>
      <c r="W915" s="105" t="str">
        <f>IFERROR(__xludf.DUMMYFUNCTION("""COMPUTED_VALUE"""),"")</f>
        <v/>
      </c>
      <c r="X915" s="105" t="str">
        <f>IFERROR(__xludf.DUMMYFUNCTION("""COMPUTED_VALUE"""),"")</f>
        <v/>
      </c>
      <c r="Y915" s="105" t="str">
        <f>IFERROR(__xludf.DUMMYFUNCTION("""COMPUTED_VALUE"""),"")</f>
        <v/>
      </c>
      <c r="Z915" s="105" t="str">
        <f>IFERROR(__xludf.DUMMYFUNCTION("""COMPUTED_VALUE"""),"")</f>
        <v/>
      </c>
      <c r="AA915" s="105" t="str">
        <f>IFERROR(__xludf.DUMMYFUNCTION("""COMPUTED_VALUE"""),"")</f>
        <v/>
      </c>
      <c r="AB915" s="105" t="str">
        <f>IFERROR(__xludf.DUMMYFUNCTION("""COMPUTED_VALUE"""),"")</f>
        <v/>
      </c>
      <c r="AC915" s="105" t="str">
        <f>IFERROR(__xludf.DUMMYFUNCTION("""COMPUTED_VALUE"""),"")</f>
        <v/>
      </c>
      <c r="AD915" s="105" t="str">
        <f>IFERROR(__xludf.DUMMYFUNCTION("""COMPUTED_VALUE"""),"")</f>
        <v/>
      </c>
      <c r="AE915" s="105" t="str">
        <f>IFERROR(__xludf.DUMMYFUNCTION("""COMPUTED_VALUE"""),"")</f>
        <v/>
      </c>
      <c r="AF915" s="105" t="str">
        <f>IFERROR(__xludf.DUMMYFUNCTION("""COMPUTED_VALUE"""),"")</f>
        <v/>
      </c>
      <c r="AG915" s="105" t="str">
        <f>IFERROR(__xludf.DUMMYFUNCTION("""COMPUTED_VALUE"""),"")</f>
        <v/>
      </c>
      <c r="AH915" s="105" t="str">
        <f>IFERROR(__xludf.DUMMYFUNCTION("""COMPUTED_VALUE"""),"")</f>
        <v/>
      </c>
      <c r="AI915" s="105" t="str">
        <f>IFERROR(__xludf.DUMMYFUNCTION("""COMPUTED_VALUE"""),"")</f>
        <v/>
      </c>
      <c r="AJ915" s="105" t="str">
        <f>IFERROR(__xludf.DUMMYFUNCTION("""COMPUTED_VALUE"""),"")</f>
        <v/>
      </c>
      <c r="AK915" s="105" t="str">
        <f>IFERROR(__xludf.DUMMYFUNCTION("""COMPUTED_VALUE"""),"")</f>
        <v/>
      </c>
      <c r="AL915" s="105" t="str">
        <f>IFERROR(__xludf.DUMMYFUNCTION("""COMPUTED_VALUE"""),"")</f>
        <v/>
      </c>
      <c r="AM915" s="105" t="str">
        <f>IFERROR(__xludf.DUMMYFUNCTION("""COMPUTED_VALUE"""),"")</f>
        <v/>
      </c>
      <c r="AN915" s="105" t="str">
        <f>IFERROR(__xludf.DUMMYFUNCTION("""COMPUTED_VALUE"""),"")</f>
        <v/>
      </c>
    </row>
    <row r="916">
      <c r="B916" s="105"/>
      <c r="C916" s="105"/>
      <c r="E916" s="109"/>
      <c r="F916" s="110"/>
      <c r="G916" s="107"/>
      <c r="H916" s="108"/>
      <c r="J916" s="108" t="str">
        <f>IFERROR(__xludf.DUMMYFUNCTION("""COMPUTED_VALUE"""),"")</f>
        <v/>
      </c>
      <c r="K916" s="105" t="str">
        <f>IFERROR(__xludf.DUMMYFUNCTION("""COMPUTED_VALUE"""),"")</f>
        <v/>
      </c>
      <c r="L916" s="105" t="str">
        <f>IFERROR(__xludf.DUMMYFUNCTION("""COMPUTED_VALUE"""),"")</f>
        <v/>
      </c>
      <c r="M916" s="105" t="str">
        <f>IFERROR(__xludf.DUMMYFUNCTION("""COMPUTED_VALUE"""),"")</f>
        <v/>
      </c>
      <c r="N916" s="105" t="str">
        <f>IFERROR(__xludf.DUMMYFUNCTION("""COMPUTED_VALUE"""),"")</f>
        <v/>
      </c>
      <c r="O916" s="105" t="str">
        <f>IFERROR(__xludf.DUMMYFUNCTION("""COMPUTED_VALUE"""),"")</f>
        <v/>
      </c>
      <c r="P916" s="105" t="str">
        <f>IFERROR(__xludf.DUMMYFUNCTION("""COMPUTED_VALUE"""),"")</f>
        <v/>
      </c>
      <c r="Q916" s="105" t="str">
        <f>IFERROR(__xludf.DUMMYFUNCTION("""COMPUTED_VALUE"""),"")</f>
        <v/>
      </c>
      <c r="R916" s="105" t="str">
        <f>IFERROR(__xludf.DUMMYFUNCTION("""COMPUTED_VALUE"""),"")</f>
        <v/>
      </c>
      <c r="S916" s="105" t="str">
        <f>IFERROR(__xludf.DUMMYFUNCTION("""COMPUTED_VALUE"""),"")</f>
        <v/>
      </c>
      <c r="T916" s="105" t="str">
        <f>IFERROR(__xludf.DUMMYFUNCTION("""COMPUTED_VALUE"""),"")</f>
        <v/>
      </c>
      <c r="U916" s="105" t="str">
        <f>IFERROR(__xludf.DUMMYFUNCTION("""COMPUTED_VALUE"""),"")</f>
        <v/>
      </c>
      <c r="V916" s="105" t="str">
        <f>IFERROR(__xludf.DUMMYFUNCTION("""COMPUTED_VALUE"""),"")</f>
        <v/>
      </c>
      <c r="W916" s="105" t="str">
        <f>IFERROR(__xludf.DUMMYFUNCTION("""COMPUTED_VALUE"""),"")</f>
        <v/>
      </c>
      <c r="X916" s="105" t="str">
        <f>IFERROR(__xludf.DUMMYFUNCTION("""COMPUTED_VALUE"""),"")</f>
        <v/>
      </c>
      <c r="Y916" s="105" t="str">
        <f>IFERROR(__xludf.DUMMYFUNCTION("""COMPUTED_VALUE"""),"")</f>
        <v/>
      </c>
      <c r="Z916" s="105" t="str">
        <f>IFERROR(__xludf.DUMMYFUNCTION("""COMPUTED_VALUE"""),"")</f>
        <v/>
      </c>
      <c r="AA916" s="105" t="str">
        <f>IFERROR(__xludf.DUMMYFUNCTION("""COMPUTED_VALUE"""),"")</f>
        <v/>
      </c>
      <c r="AB916" s="105" t="str">
        <f>IFERROR(__xludf.DUMMYFUNCTION("""COMPUTED_VALUE"""),"")</f>
        <v/>
      </c>
      <c r="AC916" s="105" t="str">
        <f>IFERROR(__xludf.DUMMYFUNCTION("""COMPUTED_VALUE"""),"")</f>
        <v/>
      </c>
      <c r="AD916" s="105" t="str">
        <f>IFERROR(__xludf.DUMMYFUNCTION("""COMPUTED_VALUE"""),"")</f>
        <v/>
      </c>
      <c r="AE916" s="105" t="str">
        <f>IFERROR(__xludf.DUMMYFUNCTION("""COMPUTED_VALUE"""),"")</f>
        <v/>
      </c>
      <c r="AF916" s="105" t="str">
        <f>IFERROR(__xludf.DUMMYFUNCTION("""COMPUTED_VALUE"""),"")</f>
        <v/>
      </c>
      <c r="AG916" s="105" t="str">
        <f>IFERROR(__xludf.DUMMYFUNCTION("""COMPUTED_VALUE"""),"")</f>
        <v/>
      </c>
      <c r="AH916" s="105" t="str">
        <f>IFERROR(__xludf.DUMMYFUNCTION("""COMPUTED_VALUE"""),"")</f>
        <v/>
      </c>
      <c r="AI916" s="105" t="str">
        <f>IFERROR(__xludf.DUMMYFUNCTION("""COMPUTED_VALUE"""),"")</f>
        <v/>
      </c>
      <c r="AJ916" s="105" t="str">
        <f>IFERROR(__xludf.DUMMYFUNCTION("""COMPUTED_VALUE"""),"")</f>
        <v/>
      </c>
      <c r="AK916" s="105" t="str">
        <f>IFERROR(__xludf.DUMMYFUNCTION("""COMPUTED_VALUE"""),"")</f>
        <v/>
      </c>
      <c r="AL916" s="105" t="str">
        <f>IFERROR(__xludf.DUMMYFUNCTION("""COMPUTED_VALUE"""),"")</f>
        <v/>
      </c>
      <c r="AM916" s="105" t="str">
        <f>IFERROR(__xludf.DUMMYFUNCTION("""COMPUTED_VALUE"""),"")</f>
        <v/>
      </c>
      <c r="AN916" s="105" t="str">
        <f>IFERROR(__xludf.DUMMYFUNCTION("""COMPUTED_VALUE"""),"")</f>
        <v/>
      </c>
    </row>
    <row r="917">
      <c r="B917" s="105"/>
      <c r="C917" s="105"/>
      <c r="E917" s="109"/>
      <c r="F917" s="110"/>
      <c r="G917" s="107"/>
      <c r="H917" s="108"/>
      <c r="J917" s="108" t="str">
        <f>IFERROR(__xludf.DUMMYFUNCTION("""COMPUTED_VALUE"""),"")</f>
        <v/>
      </c>
      <c r="K917" s="105" t="str">
        <f>IFERROR(__xludf.DUMMYFUNCTION("""COMPUTED_VALUE"""),"")</f>
        <v/>
      </c>
      <c r="L917" s="105" t="str">
        <f>IFERROR(__xludf.DUMMYFUNCTION("""COMPUTED_VALUE"""),"")</f>
        <v/>
      </c>
      <c r="M917" s="105" t="str">
        <f>IFERROR(__xludf.DUMMYFUNCTION("""COMPUTED_VALUE"""),"")</f>
        <v/>
      </c>
      <c r="N917" s="105" t="str">
        <f>IFERROR(__xludf.DUMMYFUNCTION("""COMPUTED_VALUE"""),"")</f>
        <v/>
      </c>
      <c r="O917" s="105" t="str">
        <f>IFERROR(__xludf.DUMMYFUNCTION("""COMPUTED_VALUE"""),"")</f>
        <v/>
      </c>
      <c r="P917" s="105" t="str">
        <f>IFERROR(__xludf.DUMMYFUNCTION("""COMPUTED_VALUE"""),"")</f>
        <v/>
      </c>
      <c r="Q917" s="105" t="str">
        <f>IFERROR(__xludf.DUMMYFUNCTION("""COMPUTED_VALUE"""),"")</f>
        <v/>
      </c>
      <c r="R917" s="105" t="str">
        <f>IFERROR(__xludf.DUMMYFUNCTION("""COMPUTED_VALUE"""),"")</f>
        <v/>
      </c>
      <c r="S917" s="105" t="str">
        <f>IFERROR(__xludf.DUMMYFUNCTION("""COMPUTED_VALUE"""),"")</f>
        <v/>
      </c>
      <c r="T917" s="105" t="str">
        <f>IFERROR(__xludf.DUMMYFUNCTION("""COMPUTED_VALUE"""),"")</f>
        <v/>
      </c>
      <c r="U917" s="105" t="str">
        <f>IFERROR(__xludf.DUMMYFUNCTION("""COMPUTED_VALUE"""),"")</f>
        <v/>
      </c>
      <c r="V917" s="105" t="str">
        <f>IFERROR(__xludf.DUMMYFUNCTION("""COMPUTED_VALUE"""),"")</f>
        <v/>
      </c>
      <c r="W917" s="105" t="str">
        <f>IFERROR(__xludf.DUMMYFUNCTION("""COMPUTED_VALUE"""),"")</f>
        <v/>
      </c>
      <c r="X917" s="105" t="str">
        <f>IFERROR(__xludf.DUMMYFUNCTION("""COMPUTED_VALUE"""),"")</f>
        <v/>
      </c>
      <c r="Y917" s="105" t="str">
        <f>IFERROR(__xludf.DUMMYFUNCTION("""COMPUTED_VALUE"""),"")</f>
        <v/>
      </c>
      <c r="Z917" s="105" t="str">
        <f>IFERROR(__xludf.DUMMYFUNCTION("""COMPUTED_VALUE"""),"")</f>
        <v/>
      </c>
      <c r="AA917" s="105" t="str">
        <f>IFERROR(__xludf.DUMMYFUNCTION("""COMPUTED_VALUE"""),"")</f>
        <v/>
      </c>
      <c r="AB917" s="105" t="str">
        <f>IFERROR(__xludf.DUMMYFUNCTION("""COMPUTED_VALUE"""),"")</f>
        <v/>
      </c>
      <c r="AC917" s="105" t="str">
        <f>IFERROR(__xludf.DUMMYFUNCTION("""COMPUTED_VALUE"""),"")</f>
        <v/>
      </c>
      <c r="AD917" s="105" t="str">
        <f>IFERROR(__xludf.DUMMYFUNCTION("""COMPUTED_VALUE"""),"")</f>
        <v/>
      </c>
      <c r="AE917" s="105" t="str">
        <f>IFERROR(__xludf.DUMMYFUNCTION("""COMPUTED_VALUE"""),"")</f>
        <v/>
      </c>
      <c r="AF917" s="105" t="str">
        <f>IFERROR(__xludf.DUMMYFUNCTION("""COMPUTED_VALUE"""),"")</f>
        <v/>
      </c>
      <c r="AG917" s="105" t="str">
        <f>IFERROR(__xludf.DUMMYFUNCTION("""COMPUTED_VALUE"""),"")</f>
        <v/>
      </c>
      <c r="AH917" s="105" t="str">
        <f>IFERROR(__xludf.DUMMYFUNCTION("""COMPUTED_VALUE"""),"")</f>
        <v/>
      </c>
      <c r="AI917" s="105" t="str">
        <f>IFERROR(__xludf.DUMMYFUNCTION("""COMPUTED_VALUE"""),"")</f>
        <v/>
      </c>
      <c r="AJ917" s="105" t="str">
        <f>IFERROR(__xludf.DUMMYFUNCTION("""COMPUTED_VALUE"""),"")</f>
        <v/>
      </c>
      <c r="AK917" s="105" t="str">
        <f>IFERROR(__xludf.DUMMYFUNCTION("""COMPUTED_VALUE"""),"")</f>
        <v/>
      </c>
      <c r="AL917" s="105" t="str">
        <f>IFERROR(__xludf.DUMMYFUNCTION("""COMPUTED_VALUE"""),"")</f>
        <v/>
      </c>
      <c r="AM917" s="105" t="str">
        <f>IFERROR(__xludf.DUMMYFUNCTION("""COMPUTED_VALUE"""),"")</f>
        <v/>
      </c>
      <c r="AN917" s="105" t="str">
        <f>IFERROR(__xludf.DUMMYFUNCTION("""COMPUTED_VALUE"""),"")</f>
        <v/>
      </c>
    </row>
    <row r="918">
      <c r="B918" s="105"/>
      <c r="C918" s="105"/>
      <c r="E918" s="109"/>
      <c r="F918" s="110"/>
      <c r="G918" s="107"/>
      <c r="H918" s="108"/>
      <c r="J918" s="108" t="str">
        <f>IFERROR(__xludf.DUMMYFUNCTION("""COMPUTED_VALUE"""),"")</f>
        <v/>
      </c>
      <c r="K918" s="105" t="str">
        <f>IFERROR(__xludf.DUMMYFUNCTION("""COMPUTED_VALUE"""),"")</f>
        <v/>
      </c>
      <c r="L918" s="105" t="str">
        <f>IFERROR(__xludf.DUMMYFUNCTION("""COMPUTED_VALUE"""),"")</f>
        <v/>
      </c>
      <c r="M918" s="105" t="str">
        <f>IFERROR(__xludf.DUMMYFUNCTION("""COMPUTED_VALUE"""),"")</f>
        <v/>
      </c>
      <c r="N918" s="105" t="str">
        <f>IFERROR(__xludf.DUMMYFUNCTION("""COMPUTED_VALUE"""),"")</f>
        <v/>
      </c>
      <c r="O918" s="105" t="str">
        <f>IFERROR(__xludf.DUMMYFUNCTION("""COMPUTED_VALUE"""),"")</f>
        <v/>
      </c>
      <c r="P918" s="105" t="str">
        <f>IFERROR(__xludf.DUMMYFUNCTION("""COMPUTED_VALUE"""),"")</f>
        <v/>
      </c>
      <c r="Q918" s="105" t="str">
        <f>IFERROR(__xludf.DUMMYFUNCTION("""COMPUTED_VALUE"""),"")</f>
        <v/>
      </c>
      <c r="R918" s="105" t="str">
        <f>IFERROR(__xludf.DUMMYFUNCTION("""COMPUTED_VALUE"""),"")</f>
        <v/>
      </c>
      <c r="S918" s="105" t="str">
        <f>IFERROR(__xludf.DUMMYFUNCTION("""COMPUTED_VALUE"""),"")</f>
        <v/>
      </c>
      <c r="T918" s="105" t="str">
        <f>IFERROR(__xludf.DUMMYFUNCTION("""COMPUTED_VALUE"""),"")</f>
        <v/>
      </c>
      <c r="U918" s="105" t="str">
        <f>IFERROR(__xludf.DUMMYFUNCTION("""COMPUTED_VALUE"""),"")</f>
        <v/>
      </c>
      <c r="V918" s="105" t="str">
        <f>IFERROR(__xludf.DUMMYFUNCTION("""COMPUTED_VALUE"""),"")</f>
        <v/>
      </c>
      <c r="W918" s="105" t="str">
        <f>IFERROR(__xludf.DUMMYFUNCTION("""COMPUTED_VALUE"""),"")</f>
        <v/>
      </c>
      <c r="X918" s="105" t="str">
        <f>IFERROR(__xludf.DUMMYFUNCTION("""COMPUTED_VALUE"""),"")</f>
        <v/>
      </c>
      <c r="Y918" s="105" t="str">
        <f>IFERROR(__xludf.DUMMYFUNCTION("""COMPUTED_VALUE"""),"")</f>
        <v/>
      </c>
      <c r="Z918" s="105" t="str">
        <f>IFERROR(__xludf.DUMMYFUNCTION("""COMPUTED_VALUE"""),"")</f>
        <v/>
      </c>
      <c r="AA918" s="105" t="str">
        <f>IFERROR(__xludf.DUMMYFUNCTION("""COMPUTED_VALUE"""),"")</f>
        <v/>
      </c>
      <c r="AB918" s="105" t="str">
        <f>IFERROR(__xludf.DUMMYFUNCTION("""COMPUTED_VALUE"""),"")</f>
        <v/>
      </c>
      <c r="AC918" s="105" t="str">
        <f>IFERROR(__xludf.DUMMYFUNCTION("""COMPUTED_VALUE"""),"")</f>
        <v/>
      </c>
      <c r="AD918" s="105" t="str">
        <f>IFERROR(__xludf.DUMMYFUNCTION("""COMPUTED_VALUE"""),"")</f>
        <v/>
      </c>
      <c r="AE918" s="105" t="str">
        <f>IFERROR(__xludf.DUMMYFUNCTION("""COMPUTED_VALUE"""),"")</f>
        <v/>
      </c>
      <c r="AF918" s="105" t="str">
        <f>IFERROR(__xludf.DUMMYFUNCTION("""COMPUTED_VALUE"""),"")</f>
        <v/>
      </c>
      <c r="AG918" s="105" t="str">
        <f>IFERROR(__xludf.DUMMYFUNCTION("""COMPUTED_VALUE"""),"")</f>
        <v/>
      </c>
      <c r="AH918" s="105" t="str">
        <f>IFERROR(__xludf.DUMMYFUNCTION("""COMPUTED_VALUE"""),"")</f>
        <v/>
      </c>
      <c r="AI918" s="105" t="str">
        <f>IFERROR(__xludf.DUMMYFUNCTION("""COMPUTED_VALUE"""),"")</f>
        <v/>
      </c>
      <c r="AJ918" s="105" t="str">
        <f>IFERROR(__xludf.DUMMYFUNCTION("""COMPUTED_VALUE"""),"")</f>
        <v/>
      </c>
      <c r="AK918" s="105" t="str">
        <f>IFERROR(__xludf.DUMMYFUNCTION("""COMPUTED_VALUE"""),"")</f>
        <v/>
      </c>
      <c r="AL918" s="105" t="str">
        <f>IFERROR(__xludf.DUMMYFUNCTION("""COMPUTED_VALUE"""),"")</f>
        <v/>
      </c>
      <c r="AM918" s="105" t="str">
        <f>IFERROR(__xludf.DUMMYFUNCTION("""COMPUTED_VALUE"""),"")</f>
        <v/>
      </c>
      <c r="AN918" s="105" t="str">
        <f>IFERROR(__xludf.DUMMYFUNCTION("""COMPUTED_VALUE"""),"")</f>
        <v/>
      </c>
    </row>
    <row r="919">
      <c r="B919" s="105"/>
      <c r="C919" s="105"/>
      <c r="E919" s="109"/>
      <c r="F919" s="110"/>
      <c r="G919" s="107"/>
      <c r="H919" s="108"/>
      <c r="J919" s="108" t="str">
        <f>IFERROR(__xludf.DUMMYFUNCTION("""COMPUTED_VALUE"""),"")</f>
        <v/>
      </c>
      <c r="K919" s="105" t="str">
        <f>IFERROR(__xludf.DUMMYFUNCTION("""COMPUTED_VALUE"""),"")</f>
        <v/>
      </c>
      <c r="L919" s="105" t="str">
        <f>IFERROR(__xludf.DUMMYFUNCTION("""COMPUTED_VALUE"""),"")</f>
        <v/>
      </c>
      <c r="M919" s="105" t="str">
        <f>IFERROR(__xludf.DUMMYFUNCTION("""COMPUTED_VALUE"""),"")</f>
        <v/>
      </c>
      <c r="N919" s="105" t="str">
        <f>IFERROR(__xludf.DUMMYFUNCTION("""COMPUTED_VALUE"""),"")</f>
        <v/>
      </c>
      <c r="O919" s="105" t="str">
        <f>IFERROR(__xludf.DUMMYFUNCTION("""COMPUTED_VALUE"""),"")</f>
        <v/>
      </c>
      <c r="P919" s="105" t="str">
        <f>IFERROR(__xludf.DUMMYFUNCTION("""COMPUTED_VALUE"""),"")</f>
        <v/>
      </c>
      <c r="Q919" s="105" t="str">
        <f>IFERROR(__xludf.DUMMYFUNCTION("""COMPUTED_VALUE"""),"")</f>
        <v/>
      </c>
      <c r="R919" s="105" t="str">
        <f>IFERROR(__xludf.DUMMYFUNCTION("""COMPUTED_VALUE"""),"")</f>
        <v/>
      </c>
      <c r="S919" s="105" t="str">
        <f>IFERROR(__xludf.DUMMYFUNCTION("""COMPUTED_VALUE"""),"")</f>
        <v/>
      </c>
      <c r="T919" s="105" t="str">
        <f>IFERROR(__xludf.DUMMYFUNCTION("""COMPUTED_VALUE"""),"")</f>
        <v/>
      </c>
      <c r="U919" s="105" t="str">
        <f>IFERROR(__xludf.DUMMYFUNCTION("""COMPUTED_VALUE"""),"")</f>
        <v/>
      </c>
      <c r="V919" s="105" t="str">
        <f>IFERROR(__xludf.DUMMYFUNCTION("""COMPUTED_VALUE"""),"")</f>
        <v/>
      </c>
      <c r="W919" s="105" t="str">
        <f>IFERROR(__xludf.DUMMYFUNCTION("""COMPUTED_VALUE"""),"")</f>
        <v/>
      </c>
      <c r="X919" s="105" t="str">
        <f>IFERROR(__xludf.DUMMYFUNCTION("""COMPUTED_VALUE"""),"")</f>
        <v/>
      </c>
      <c r="Y919" s="105" t="str">
        <f>IFERROR(__xludf.DUMMYFUNCTION("""COMPUTED_VALUE"""),"")</f>
        <v/>
      </c>
      <c r="Z919" s="105" t="str">
        <f>IFERROR(__xludf.DUMMYFUNCTION("""COMPUTED_VALUE"""),"")</f>
        <v/>
      </c>
      <c r="AA919" s="105" t="str">
        <f>IFERROR(__xludf.DUMMYFUNCTION("""COMPUTED_VALUE"""),"")</f>
        <v/>
      </c>
      <c r="AB919" s="105" t="str">
        <f>IFERROR(__xludf.DUMMYFUNCTION("""COMPUTED_VALUE"""),"")</f>
        <v/>
      </c>
      <c r="AC919" s="105" t="str">
        <f>IFERROR(__xludf.DUMMYFUNCTION("""COMPUTED_VALUE"""),"")</f>
        <v/>
      </c>
      <c r="AD919" s="105" t="str">
        <f>IFERROR(__xludf.DUMMYFUNCTION("""COMPUTED_VALUE"""),"")</f>
        <v/>
      </c>
      <c r="AE919" s="105" t="str">
        <f>IFERROR(__xludf.DUMMYFUNCTION("""COMPUTED_VALUE"""),"")</f>
        <v/>
      </c>
      <c r="AF919" s="105" t="str">
        <f>IFERROR(__xludf.DUMMYFUNCTION("""COMPUTED_VALUE"""),"")</f>
        <v/>
      </c>
      <c r="AG919" s="105" t="str">
        <f>IFERROR(__xludf.DUMMYFUNCTION("""COMPUTED_VALUE"""),"")</f>
        <v/>
      </c>
      <c r="AH919" s="105" t="str">
        <f>IFERROR(__xludf.DUMMYFUNCTION("""COMPUTED_VALUE"""),"")</f>
        <v/>
      </c>
      <c r="AI919" s="105" t="str">
        <f>IFERROR(__xludf.DUMMYFUNCTION("""COMPUTED_VALUE"""),"")</f>
        <v/>
      </c>
      <c r="AJ919" s="105" t="str">
        <f>IFERROR(__xludf.DUMMYFUNCTION("""COMPUTED_VALUE"""),"")</f>
        <v/>
      </c>
      <c r="AK919" s="105" t="str">
        <f>IFERROR(__xludf.DUMMYFUNCTION("""COMPUTED_VALUE"""),"")</f>
        <v/>
      </c>
      <c r="AL919" s="105" t="str">
        <f>IFERROR(__xludf.DUMMYFUNCTION("""COMPUTED_VALUE"""),"")</f>
        <v/>
      </c>
      <c r="AM919" s="105" t="str">
        <f>IFERROR(__xludf.DUMMYFUNCTION("""COMPUTED_VALUE"""),"")</f>
        <v/>
      </c>
      <c r="AN919" s="105" t="str">
        <f>IFERROR(__xludf.DUMMYFUNCTION("""COMPUTED_VALUE"""),"")</f>
        <v/>
      </c>
    </row>
    <row r="920">
      <c r="B920" s="105"/>
      <c r="C920" s="105"/>
      <c r="E920" s="109"/>
      <c r="F920" s="110"/>
      <c r="G920" s="107"/>
      <c r="H920" s="108"/>
      <c r="J920" s="108" t="str">
        <f>IFERROR(__xludf.DUMMYFUNCTION("""COMPUTED_VALUE"""),"")</f>
        <v/>
      </c>
      <c r="K920" s="105" t="str">
        <f>IFERROR(__xludf.DUMMYFUNCTION("""COMPUTED_VALUE"""),"")</f>
        <v/>
      </c>
      <c r="L920" s="105" t="str">
        <f>IFERROR(__xludf.DUMMYFUNCTION("""COMPUTED_VALUE"""),"")</f>
        <v/>
      </c>
      <c r="M920" s="105" t="str">
        <f>IFERROR(__xludf.DUMMYFUNCTION("""COMPUTED_VALUE"""),"")</f>
        <v/>
      </c>
      <c r="N920" s="105" t="str">
        <f>IFERROR(__xludf.DUMMYFUNCTION("""COMPUTED_VALUE"""),"")</f>
        <v/>
      </c>
      <c r="O920" s="105" t="str">
        <f>IFERROR(__xludf.DUMMYFUNCTION("""COMPUTED_VALUE"""),"")</f>
        <v/>
      </c>
      <c r="P920" s="105" t="str">
        <f>IFERROR(__xludf.DUMMYFUNCTION("""COMPUTED_VALUE"""),"")</f>
        <v/>
      </c>
      <c r="Q920" s="105" t="str">
        <f>IFERROR(__xludf.DUMMYFUNCTION("""COMPUTED_VALUE"""),"")</f>
        <v/>
      </c>
      <c r="R920" s="105" t="str">
        <f>IFERROR(__xludf.DUMMYFUNCTION("""COMPUTED_VALUE"""),"")</f>
        <v/>
      </c>
      <c r="S920" s="105" t="str">
        <f>IFERROR(__xludf.DUMMYFUNCTION("""COMPUTED_VALUE"""),"")</f>
        <v/>
      </c>
      <c r="T920" s="105" t="str">
        <f>IFERROR(__xludf.DUMMYFUNCTION("""COMPUTED_VALUE"""),"")</f>
        <v/>
      </c>
      <c r="U920" s="105" t="str">
        <f>IFERROR(__xludf.DUMMYFUNCTION("""COMPUTED_VALUE"""),"")</f>
        <v/>
      </c>
      <c r="V920" s="105" t="str">
        <f>IFERROR(__xludf.DUMMYFUNCTION("""COMPUTED_VALUE"""),"")</f>
        <v/>
      </c>
      <c r="W920" s="105" t="str">
        <f>IFERROR(__xludf.DUMMYFUNCTION("""COMPUTED_VALUE"""),"")</f>
        <v/>
      </c>
      <c r="X920" s="105" t="str">
        <f>IFERROR(__xludf.DUMMYFUNCTION("""COMPUTED_VALUE"""),"")</f>
        <v/>
      </c>
      <c r="Y920" s="105" t="str">
        <f>IFERROR(__xludf.DUMMYFUNCTION("""COMPUTED_VALUE"""),"")</f>
        <v/>
      </c>
      <c r="Z920" s="105" t="str">
        <f>IFERROR(__xludf.DUMMYFUNCTION("""COMPUTED_VALUE"""),"")</f>
        <v/>
      </c>
      <c r="AA920" s="105" t="str">
        <f>IFERROR(__xludf.DUMMYFUNCTION("""COMPUTED_VALUE"""),"")</f>
        <v/>
      </c>
      <c r="AB920" s="105" t="str">
        <f>IFERROR(__xludf.DUMMYFUNCTION("""COMPUTED_VALUE"""),"")</f>
        <v/>
      </c>
      <c r="AC920" s="105" t="str">
        <f>IFERROR(__xludf.DUMMYFUNCTION("""COMPUTED_VALUE"""),"")</f>
        <v/>
      </c>
      <c r="AD920" s="105" t="str">
        <f>IFERROR(__xludf.DUMMYFUNCTION("""COMPUTED_VALUE"""),"")</f>
        <v/>
      </c>
      <c r="AE920" s="105" t="str">
        <f>IFERROR(__xludf.DUMMYFUNCTION("""COMPUTED_VALUE"""),"")</f>
        <v/>
      </c>
      <c r="AF920" s="105" t="str">
        <f>IFERROR(__xludf.DUMMYFUNCTION("""COMPUTED_VALUE"""),"")</f>
        <v/>
      </c>
      <c r="AG920" s="105" t="str">
        <f>IFERROR(__xludf.DUMMYFUNCTION("""COMPUTED_VALUE"""),"")</f>
        <v/>
      </c>
      <c r="AH920" s="105" t="str">
        <f>IFERROR(__xludf.DUMMYFUNCTION("""COMPUTED_VALUE"""),"")</f>
        <v/>
      </c>
      <c r="AI920" s="105" t="str">
        <f>IFERROR(__xludf.DUMMYFUNCTION("""COMPUTED_VALUE"""),"")</f>
        <v/>
      </c>
      <c r="AJ920" s="105" t="str">
        <f>IFERROR(__xludf.DUMMYFUNCTION("""COMPUTED_VALUE"""),"")</f>
        <v/>
      </c>
      <c r="AK920" s="105" t="str">
        <f>IFERROR(__xludf.DUMMYFUNCTION("""COMPUTED_VALUE"""),"")</f>
        <v/>
      </c>
      <c r="AL920" s="105" t="str">
        <f>IFERROR(__xludf.DUMMYFUNCTION("""COMPUTED_VALUE"""),"")</f>
        <v/>
      </c>
      <c r="AM920" s="105" t="str">
        <f>IFERROR(__xludf.DUMMYFUNCTION("""COMPUTED_VALUE"""),"")</f>
        <v/>
      </c>
      <c r="AN920" s="105" t="str">
        <f>IFERROR(__xludf.DUMMYFUNCTION("""COMPUTED_VALUE"""),"")</f>
        <v/>
      </c>
    </row>
    <row r="921">
      <c r="B921" s="105"/>
      <c r="C921" s="105"/>
      <c r="E921" s="109"/>
      <c r="F921" s="110"/>
      <c r="G921" s="107"/>
      <c r="H921" s="108"/>
      <c r="J921" s="108" t="str">
        <f>IFERROR(__xludf.DUMMYFUNCTION("""COMPUTED_VALUE"""),"")</f>
        <v/>
      </c>
      <c r="K921" s="105" t="str">
        <f>IFERROR(__xludf.DUMMYFUNCTION("""COMPUTED_VALUE"""),"")</f>
        <v/>
      </c>
      <c r="L921" s="105" t="str">
        <f>IFERROR(__xludf.DUMMYFUNCTION("""COMPUTED_VALUE"""),"")</f>
        <v/>
      </c>
      <c r="M921" s="105" t="str">
        <f>IFERROR(__xludf.DUMMYFUNCTION("""COMPUTED_VALUE"""),"")</f>
        <v/>
      </c>
      <c r="N921" s="105" t="str">
        <f>IFERROR(__xludf.DUMMYFUNCTION("""COMPUTED_VALUE"""),"")</f>
        <v/>
      </c>
      <c r="O921" s="105" t="str">
        <f>IFERROR(__xludf.DUMMYFUNCTION("""COMPUTED_VALUE"""),"")</f>
        <v/>
      </c>
      <c r="P921" s="105" t="str">
        <f>IFERROR(__xludf.DUMMYFUNCTION("""COMPUTED_VALUE"""),"")</f>
        <v/>
      </c>
      <c r="Q921" s="105" t="str">
        <f>IFERROR(__xludf.DUMMYFUNCTION("""COMPUTED_VALUE"""),"")</f>
        <v/>
      </c>
      <c r="R921" s="105" t="str">
        <f>IFERROR(__xludf.DUMMYFUNCTION("""COMPUTED_VALUE"""),"")</f>
        <v/>
      </c>
      <c r="S921" s="105" t="str">
        <f>IFERROR(__xludf.DUMMYFUNCTION("""COMPUTED_VALUE"""),"")</f>
        <v/>
      </c>
      <c r="T921" s="105" t="str">
        <f>IFERROR(__xludf.DUMMYFUNCTION("""COMPUTED_VALUE"""),"")</f>
        <v/>
      </c>
      <c r="U921" s="105" t="str">
        <f>IFERROR(__xludf.DUMMYFUNCTION("""COMPUTED_VALUE"""),"")</f>
        <v/>
      </c>
      <c r="V921" s="105" t="str">
        <f>IFERROR(__xludf.DUMMYFUNCTION("""COMPUTED_VALUE"""),"")</f>
        <v/>
      </c>
      <c r="W921" s="105" t="str">
        <f>IFERROR(__xludf.DUMMYFUNCTION("""COMPUTED_VALUE"""),"")</f>
        <v/>
      </c>
      <c r="X921" s="105" t="str">
        <f>IFERROR(__xludf.DUMMYFUNCTION("""COMPUTED_VALUE"""),"")</f>
        <v/>
      </c>
      <c r="Y921" s="105" t="str">
        <f>IFERROR(__xludf.DUMMYFUNCTION("""COMPUTED_VALUE"""),"")</f>
        <v/>
      </c>
      <c r="Z921" s="105" t="str">
        <f>IFERROR(__xludf.DUMMYFUNCTION("""COMPUTED_VALUE"""),"")</f>
        <v/>
      </c>
      <c r="AA921" s="105" t="str">
        <f>IFERROR(__xludf.DUMMYFUNCTION("""COMPUTED_VALUE"""),"")</f>
        <v/>
      </c>
      <c r="AB921" s="105" t="str">
        <f>IFERROR(__xludf.DUMMYFUNCTION("""COMPUTED_VALUE"""),"")</f>
        <v/>
      </c>
      <c r="AC921" s="105" t="str">
        <f>IFERROR(__xludf.DUMMYFUNCTION("""COMPUTED_VALUE"""),"")</f>
        <v/>
      </c>
      <c r="AD921" s="105" t="str">
        <f>IFERROR(__xludf.DUMMYFUNCTION("""COMPUTED_VALUE"""),"")</f>
        <v/>
      </c>
      <c r="AE921" s="105" t="str">
        <f>IFERROR(__xludf.DUMMYFUNCTION("""COMPUTED_VALUE"""),"")</f>
        <v/>
      </c>
      <c r="AF921" s="105" t="str">
        <f>IFERROR(__xludf.DUMMYFUNCTION("""COMPUTED_VALUE"""),"")</f>
        <v/>
      </c>
      <c r="AG921" s="105" t="str">
        <f>IFERROR(__xludf.DUMMYFUNCTION("""COMPUTED_VALUE"""),"")</f>
        <v/>
      </c>
      <c r="AH921" s="105" t="str">
        <f>IFERROR(__xludf.DUMMYFUNCTION("""COMPUTED_VALUE"""),"")</f>
        <v/>
      </c>
      <c r="AI921" s="105" t="str">
        <f>IFERROR(__xludf.DUMMYFUNCTION("""COMPUTED_VALUE"""),"")</f>
        <v/>
      </c>
      <c r="AJ921" s="105" t="str">
        <f>IFERROR(__xludf.DUMMYFUNCTION("""COMPUTED_VALUE"""),"")</f>
        <v/>
      </c>
      <c r="AK921" s="105" t="str">
        <f>IFERROR(__xludf.DUMMYFUNCTION("""COMPUTED_VALUE"""),"")</f>
        <v/>
      </c>
      <c r="AL921" s="105" t="str">
        <f>IFERROR(__xludf.DUMMYFUNCTION("""COMPUTED_VALUE"""),"")</f>
        <v/>
      </c>
      <c r="AM921" s="105" t="str">
        <f>IFERROR(__xludf.DUMMYFUNCTION("""COMPUTED_VALUE"""),"")</f>
        <v/>
      </c>
      <c r="AN921" s="105" t="str">
        <f>IFERROR(__xludf.DUMMYFUNCTION("""COMPUTED_VALUE"""),"")</f>
        <v/>
      </c>
    </row>
    <row r="922">
      <c r="B922" s="105"/>
      <c r="C922" s="105"/>
      <c r="E922" s="109"/>
      <c r="F922" s="110"/>
      <c r="G922" s="107"/>
      <c r="H922" s="108"/>
      <c r="J922" s="108" t="str">
        <f>IFERROR(__xludf.DUMMYFUNCTION("""COMPUTED_VALUE"""),"")</f>
        <v/>
      </c>
      <c r="K922" s="105" t="str">
        <f>IFERROR(__xludf.DUMMYFUNCTION("""COMPUTED_VALUE"""),"")</f>
        <v/>
      </c>
      <c r="L922" s="105" t="str">
        <f>IFERROR(__xludf.DUMMYFUNCTION("""COMPUTED_VALUE"""),"")</f>
        <v/>
      </c>
      <c r="M922" s="105" t="str">
        <f>IFERROR(__xludf.DUMMYFUNCTION("""COMPUTED_VALUE"""),"")</f>
        <v/>
      </c>
      <c r="N922" s="105" t="str">
        <f>IFERROR(__xludf.DUMMYFUNCTION("""COMPUTED_VALUE"""),"")</f>
        <v/>
      </c>
      <c r="O922" s="105" t="str">
        <f>IFERROR(__xludf.DUMMYFUNCTION("""COMPUTED_VALUE"""),"")</f>
        <v/>
      </c>
      <c r="P922" s="105" t="str">
        <f>IFERROR(__xludf.DUMMYFUNCTION("""COMPUTED_VALUE"""),"")</f>
        <v/>
      </c>
      <c r="Q922" s="105" t="str">
        <f>IFERROR(__xludf.DUMMYFUNCTION("""COMPUTED_VALUE"""),"")</f>
        <v/>
      </c>
      <c r="R922" s="105" t="str">
        <f>IFERROR(__xludf.DUMMYFUNCTION("""COMPUTED_VALUE"""),"")</f>
        <v/>
      </c>
      <c r="S922" s="105" t="str">
        <f>IFERROR(__xludf.DUMMYFUNCTION("""COMPUTED_VALUE"""),"")</f>
        <v/>
      </c>
      <c r="T922" s="105" t="str">
        <f>IFERROR(__xludf.DUMMYFUNCTION("""COMPUTED_VALUE"""),"")</f>
        <v/>
      </c>
      <c r="U922" s="105" t="str">
        <f>IFERROR(__xludf.DUMMYFUNCTION("""COMPUTED_VALUE"""),"")</f>
        <v/>
      </c>
      <c r="V922" s="105" t="str">
        <f>IFERROR(__xludf.DUMMYFUNCTION("""COMPUTED_VALUE"""),"")</f>
        <v/>
      </c>
      <c r="W922" s="105" t="str">
        <f>IFERROR(__xludf.DUMMYFUNCTION("""COMPUTED_VALUE"""),"")</f>
        <v/>
      </c>
      <c r="X922" s="105" t="str">
        <f>IFERROR(__xludf.DUMMYFUNCTION("""COMPUTED_VALUE"""),"")</f>
        <v/>
      </c>
      <c r="Y922" s="105" t="str">
        <f>IFERROR(__xludf.DUMMYFUNCTION("""COMPUTED_VALUE"""),"")</f>
        <v/>
      </c>
      <c r="Z922" s="105" t="str">
        <f>IFERROR(__xludf.DUMMYFUNCTION("""COMPUTED_VALUE"""),"")</f>
        <v/>
      </c>
      <c r="AA922" s="105" t="str">
        <f>IFERROR(__xludf.DUMMYFUNCTION("""COMPUTED_VALUE"""),"")</f>
        <v/>
      </c>
      <c r="AB922" s="105" t="str">
        <f>IFERROR(__xludf.DUMMYFUNCTION("""COMPUTED_VALUE"""),"")</f>
        <v/>
      </c>
      <c r="AC922" s="105" t="str">
        <f>IFERROR(__xludf.DUMMYFUNCTION("""COMPUTED_VALUE"""),"")</f>
        <v/>
      </c>
      <c r="AD922" s="105" t="str">
        <f>IFERROR(__xludf.DUMMYFUNCTION("""COMPUTED_VALUE"""),"")</f>
        <v/>
      </c>
      <c r="AE922" s="105" t="str">
        <f>IFERROR(__xludf.DUMMYFUNCTION("""COMPUTED_VALUE"""),"")</f>
        <v/>
      </c>
      <c r="AF922" s="105" t="str">
        <f>IFERROR(__xludf.DUMMYFUNCTION("""COMPUTED_VALUE"""),"")</f>
        <v/>
      </c>
      <c r="AG922" s="105" t="str">
        <f>IFERROR(__xludf.DUMMYFUNCTION("""COMPUTED_VALUE"""),"")</f>
        <v/>
      </c>
      <c r="AH922" s="105" t="str">
        <f>IFERROR(__xludf.DUMMYFUNCTION("""COMPUTED_VALUE"""),"")</f>
        <v/>
      </c>
      <c r="AI922" s="105" t="str">
        <f>IFERROR(__xludf.DUMMYFUNCTION("""COMPUTED_VALUE"""),"")</f>
        <v/>
      </c>
      <c r="AJ922" s="105" t="str">
        <f>IFERROR(__xludf.DUMMYFUNCTION("""COMPUTED_VALUE"""),"")</f>
        <v/>
      </c>
      <c r="AK922" s="105" t="str">
        <f>IFERROR(__xludf.DUMMYFUNCTION("""COMPUTED_VALUE"""),"")</f>
        <v/>
      </c>
      <c r="AL922" s="105" t="str">
        <f>IFERROR(__xludf.DUMMYFUNCTION("""COMPUTED_VALUE"""),"")</f>
        <v/>
      </c>
      <c r="AM922" s="105" t="str">
        <f>IFERROR(__xludf.DUMMYFUNCTION("""COMPUTED_VALUE"""),"")</f>
        <v/>
      </c>
      <c r="AN922" s="105" t="str">
        <f>IFERROR(__xludf.DUMMYFUNCTION("""COMPUTED_VALUE"""),"")</f>
        <v/>
      </c>
    </row>
    <row r="923">
      <c r="B923" s="105"/>
      <c r="C923" s="105"/>
      <c r="E923" s="109"/>
      <c r="F923" s="110"/>
      <c r="G923" s="107"/>
      <c r="H923" s="108"/>
      <c r="J923" s="108" t="str">
        <f>IFERROR(__xludf.DUMMYFUNCTION("""COMPUTED_VALUE"""),"")</f>
        <v/>
      </c>
      <c r="K923" s="105" t="str">
        <f>IFERROR(__xludf.DUMMYFUNCTION("""COMPUTED_VALUE"""),"")</f>
        <v/>
      </c>
      <c r="L923" s="105" t="str">
        <f>IFERROR(__xludf.DUMMYFUNCTION("""COMPUTED_VALUE"""),"")</f>
        <v/>
      </c>
      <c r="M923" s="105" t="str">
        <f>IFERROR(__xludf.DUMMYFUNCTION("""COMPUTED_VALUE"""),"")</f>
        <v/>
      </c>
      <c r="N923" s="105" t="str">
        <f>IFERROR(__xludf.DUMMYFUNCTION("""COMPUTED_VALUE"""),"")</f>
        <v/>
      </c>
      <c r="O923" s="105" t="str">
        <f>IFERROR(__xludf.DUMMYFUNCTION("""COMPUTED_VALUE"""),"")</f>
        <v/>
      </c>
      <c r="P923" s="105" t="str">
        <f>IFERROR(__xludf.DUMMYFUNCTION("""COMPUTED_VALUE"""),"")</f>
        <v/>
      </c>
      <c r="Q923" s="105" t="str">
        <f>IFERROR(__xludf.DUMMYFUNCTION("""COMPUTED_VALUE"""),"")</f>
        <v/>
      </c>
      <c r="R923" s="105" t="str">
        <f>IFERROR(__xludf.DUMMYFUNCTION("""COMPUTED_VALUE"""),"")</f>
        <v/>
      </c>
      <c r="S923" s="105" t="str">
        <f>IFERROR(__xludf.DUMMYFUNCTION("""COMPUTED_VALUE"""),"")</f>
        <v/>
      </c>
      <c r="T923" s="105" t="str">
        <f>IFERROR(__xludf.DUMMYFUNCTION("""COMPUTED_VALUE"""),"")</f>
        <v/>
      </c>
      <c r="U923" s="105" t="str">
        <f>IFERROR(__xludf.DUMMYFUNCTION("""COMPUTED_VALUE"""),"")</f>
        <v/>
      </c>
      <c r="V923" s="105" t="str">
        <f>IFERROR(__xludf.DUMMYFUNCTION("""COMPUTED_VALUE"""),"")</f>
        <v/>
      </c>
      <c r="W923" s="105" t="str">
        <f>IFERROR(__xludf.DUMMYFUNCTION("""COMPUTED_VALUE"""),"")</f>
        <v/>
      </c>
      <c r="X923" s="105" t="str">
        <f>IFERROR(__xludf.DUMMYFUNCTION("""COMPUTED_VALUE"""),"")</f>
        <v/>
      </c>
      <c r="Y923" s="105" t="str">
        <f>IFERROR(__xludf.DUMMYFUNCTION("""COMPUTED_VALUE"""),"")</f>
        <v/>
      </c>
      <c r="Z923" s="105" t="str">
        <f>IFERROR(__xludf.DUMMYFUNCTION("""COMPUTED_VALUE"""),"")</f>
        <v/>
      </c>
      <c r="AA923" s="105" t="str">
        <f>IFERROR(__xludf.DUMMYFUNCTION("""COMPUTED_VALUE"""),"")</f>
        <v/>
      </c>
      <c r="AB923" s="105" t="str">
        <f>IFERROR(__xludf.DUMMYFUNCTION("""COMPUTED_VALUE"""),"")</f>
        <v/>
      </c>
      <c r="AC923" s="105" t="str">
        <f>IFERROR(__xludf.DUMMYFUNCTION("""COMPUTED_VALUE"""),"")</f>
        <v/>
      </c>
      <c r="AD923" s="105" t="str">
        <f>IFERROR(__xludf.DUMMYFUNCTION("""COMPUTED_VALUE"""),"")</f>
        <v/>
      </c>
      <c r="AE923" s="105" t="str">
        <f>IFERROR(__xludf.DUMMYFUNCTION("""COMPUTED_VALUE"""),"")</f>
        <v/>
      </c>
      <c r="AF923" s="105" t="str">
        <f>IFERROR(__xludf.DUMMYFUNCTION("""COMPUTED_VALUE"""),"")</f>
        <v/>
      </c>
      <c r="AG923" s="105" t="str">
        <f>IFERROR(__xludf.DUMMYFUNCTION("""COMPUTED_VALUE"""),"")</f>
        <v/>
      </c>
      <c r="AH923" s="105" t="str">
        <f>IFERROR(__xludf.DUMMYFUNCTION("""COMPUTED_VALUE"""),"")</f>
        <v/>
      </c>
      <c r="AI923" s="105" t="str">
        <f>IFERROR(__xludf.DUMMYFUNCTION("""COMPUTED_VALUE"""),"")</f>
        <v/>
      </c>
      <c r="AJ923" s="105" t="str">
        <f>IFERROR(__xludf.DUMMYFUNCTION("""COMPUTED_VALUE"""),"")</f>
        <v/>
      </c>
      <c r="AK923" s="105" t="str">
        <f>IFERROR(__xludf.DUMMYFUNCTION("""COMPUTED_VALUE"""),"")</f>
        <v/>
      </c>
      <c r="AL923" s="105" t="str">
        <f>IFERROR(__xludf.DUMMYFUNCTION("""COMPUTED_VALUE"""),"")</f>
        <v/>
      </c>
      <c r="AM923" s="105" t="str">
        <f>IFERROR(__xludf.DUMMYFUNCTION("""COMPUTED_VALUE"""),"")</f>
        <v/>
      </c>
      <c r="AN923" s="105" t="str">
        <f>IFERROR(__xludf.DUMMYFUNCTION("""COMPUTED_VALUE"""),"")</f>
        <v/>
      </c>
    </row>
    <row r="924">
      <c r="B924" s="105"/>
      <c r="C924" s="105"/>
      <c r="E924" s="109"/>
      <c r="F924" s="110"/>
      <c r="G924" s="107"/>
      <c r="H924" s="108"/>
      <c r="J924" s="108" t="str">
        <f>IFERROR(__xludf.DUMMYFUNCTION("""COMPUTED_VALUE"""),"")</f>
        <v/>
      </c>
      <c r="K924" s="105" t="str">
        <f>IFERROR(__xludf.DUMMYFUNCTION("""COMPUTED_VALUE"""),"")</f>
        <v/>
      </c>
      <c r="L924" s="105" t="str">
        <f>IFERROR(__xludf.DUMMYFUNCTION("""COMPUTED_VALUE"""),"")</f>
        <v/>
      </c>
      <c r="M924" s="105" t="str">
        <f>IFERROR(__xludf.DUMMYFUNCTION("""COMPUTED_VALUE"""),"")</f>
        <v/>
      </c>
      <c r="N924" s="105" t="str">
        <f>IFERROR(__xludf.DUMMYFUNCTION("""COMPUTED_VALUE"""),"")</f>
        <v/>
      </c>
      <c r="O924" s="105" t="str">
        <f>IFERROR(__xludf.DUMMYFUNCTION("""COMPUTED_VALUE"""),"")</f>
        <v/>
      </c>
      <c r="P924" s="105" t="str">
        <f>IFERROR(__xludf.DUMMYFUNCTION("""COMPUTED_VALUE"""),"")</f>
        <v/>
      </c>
      <c r="Q924" s="105" t="str">
        <f>IFERROR(__xludf.DUMMYFUNCTION("""COMPUTED_VALUE"""),"")</f>
        <v/>
      </c>
      <c r="R924" s="105" t="str">
        <f>IFERROR(__xludf.DUMMYFUNCTION("""COMPUTED_VALUE"""),"")</f>
        <v/>
      </c>
      <c r="S924" s="105" t="str">
        <f>IFERROR(__xludf.DUMMYFUNCTION("""COMPUTED_VALUE"""),"")</f>
        <v/>
      </c>
      <c r="T924" s="105" t="str">
        <f>IFERROR(__xludf.DUMMYFUNCTION("""COMPUTED_VALUE"""),"")</f>
        <v/>
      </c>
      <c r="U924" s="105" t="str">
        <f>IFERROR(__xludf.DUMMYFUNCTION("""COMPUTED_VALUE"""),"")</f>
        <v/>
      </c>
      <c r="V924" s="105" t="str">
        <f>IFERROR(__xludf.DUMMYFUNCTION("""COMPUTED_VALUE"""),"")</f>
        <v/>
      </c>
      <c r="W924" s="105" t="str">
        <f>IFERROR(__xludf.DUMMYFUNCTION("""COMPUTED_VALUE"""),"")</f>
        <v/>
      </c>
      <c r="X924" s="105" t="str">
        <f>IFERROR(__xludf.DUMMYFUNCTION("""COMPUTED_VALUE"""),"")</f>
        <v/>
      </c>
      <c r="Y924" s="105" t="str">
        <f>IFERROR(__xludf.DUMMYFUNCTION("""COMPUTED_VALUE"""),"")</f>
        <v/>
      </c>
      <c r="Z924" s="105" t="str">
        <f>IFERROR(__xludf.DUMMYFUNCTION("""COMPUTED_VALUE"""),"")</f>
        <v/>
      </c>
      <c r="AA924" s="105" t="str">
        <f>IFERROR(__xludf.DUMMYFUNCTION("""COMPUTED_VALUE"""),"")</f>
        <v/>
      </c>
      <c r="AB924" s="105" t="str">
        <f>IFERROR(__xludf.DUMMYFUNCTION("""COMPUTED_VALUE"""),"")</f>
        <v/>
      </c>
      <c r="AC924" s="105" t="str">
        <f>IFERROR(__xludf.DUMMYFUNCTION("""COMPUTED_VALUE"""),"")</f>
        <v/>
      </c>
      <c r="AD924" s="105" t="str">
        <f>IFERROR(__xludf.DUMMYFUNCTION("""COMPUTED_VALUE"""),"")</f>
        <v/>
      </c>
      <c r="AE924" s="105" t="str">
        <f>IFERROR(__xludf.DUMMYFUNCTION("""COMPUTED_VALUE"""),"")</f>
        <v/>
      </c>
      <c r="AF924" s="105" t="str">
        <f>IFERROR(__xludf.DUMMYFUNCTION("""COMPUTED_VALUE"""),"")</f>
        <v/>
      </c>
      <c r="AG924" s="105" t="str">
        <f>IFERROR(__xludf.DUMMYFUNCTION("""COMPUTED_VALUE"""),"")</f>
        <v/>
      </c>
      <c r="AH924" s="105" t="str">
        <f>IFERROR(__xludf.DUMMYFUNCTION("""COMPUTED_VALUE"""),"")</f>
        <v/>
      </c>
      <c r="AI924" s="105" t="str">
        <f>IFERROR(__xludf.DUMMYFUNCTION("""COMPUTED_VALUE"""),"")</f>
        <v/>
      </c>
      <c r="AJ924" s="105" t="str">
        <f>IFERROR(__xludf.DUMMYFUNCTION("""COMPUTED_VALUE"""),"")</f>
        <v/>
      </c>
      <c r="AK924" s="105" t="str">
        <f>IFERROR(__xludf.DUMMYFUNCTION("""COMPUTED_VALUE"""),"")</f>
        <v/>
      </c>
      <c r="AL924" s="105" t="str">
        <f>IFERROR(__xludf.DUMMYFUNCTION("""COMPUTED_VALUE"""),"")</f>
        <v/>
      </c>
      <c r="AM924" s="105" t="str">
        <f>IFERROR(__xludf.DUMMYFUNCTION("""COMPUTED_VALUE"""),"")</f>
        <v/>
      </c>
      <c r="AN924" s="105" t="str">
        <f>IFERROR(__xludf.DUMMYFUNCTION("""COMPUTED_VALUE"""),"")</f>
        <v/>
      </c>
    </row>
    <row r="925">
      <c r="B925" s="105"/>
      <c r="C925" s="105"/>
      <c r="E925" s="109"/>
      <c r="F925" s="110"/>
      <c r="G925" s="107"/>
      <c r="H925" s="108"/>
      <c r="J925" s="108" t="str">
        <f>IFERROR(__xludf.DUMMYFUNCTION("""COMPUTED_VALUE"""),"")</f>
        <v/>
      </c>
      <c r="K925" s="105" t="str">
        <f>IFERROR(__xludf.DUMMYFUNCTION("""COMPUTED_VALUE"""),"")</f>
        <v/>
      </c>
      <c r="L925" s="105" t="str">
        <f>IFERROR(__xludf.DUMMYFUNCTION("""COMPUTED_VALUE"""),"")</f>
        <v/>
      </c>
      <c r="M925" s="105" t="str">
        <f>IFERROR(__xludf.DUMMYFUNCTION("""COMPUTED_VALUE"""),"")</f>
        <v/>
      </c>
      <c r="N925" s="105" t="str">
        <f>IFERROR(__xludf.DUMMYFUNCTION("""COMPUTED_VALUE"""),"")</f>
        <v/>
      </c>
      <c r="O925" s="105" t="str">
        <f>IFERROR(__xludf.DUMMYFUNCTION("""COMPUTED_VALUE"""),"")</f>
        <v/>
      </c>
      <c r="P925" s="105" t="str">
        <f>IFERROR(__xludf.DUMMYFUNCTION("""COMPUTED_VALUE"""),"")</f>
        <v/>
      </c>
      <c r="Q925" s="105" t="str">
        <f>IFERROR(__xludf.DUMMYFUNCTION("""COMPUTED_VALUE"""),"")</f>
        <v/>
      </c>
      <c r="R925" s="105" t="str">
        <f>IFERROR(__xludf.DUMMYFUNCTION("""COMPUTED_VALUE"""),"")</f>
        <v/>
      </c>
      <c r="S925" s="105" t="str">
        <f>IFERROR(__xludf.DUMMYFUNCTION("""COMPUTED_VALUE"""),"")</f>
        <v/>
      </c>
      <c r="T925" s="105" t="str">
        <f>IFERROR(__xludf.DUMMYFUNCTION("""COMPUTED_VALUE"""),"")</f>
        <v/>
      </c>
      <c r="U925" s="105" t="str">
        <f>IFERROR(__xludf.DUMMYFUNCTION("""COMPUTED_VALUE"""),"")</f>
        <v/>
      </c>
      <c r="V925" s="105" t="str">
        <f>IFERROR(__xludf.DUMMYFUNCTION("""COMPUTED_VALUE"""),"")</f>
        <v/>
      </c>
      <c r="W925" s="105" t="str">
        <f>IFERROR(__xludf.DUMMYFUNCTION("""COMPUTED_VALUE"""),"")</f>
        <v/>
      </c>
      <c r="X925" s="105" t="str">
        <f>IFERROR(__xludf.DUMMYFUNCTION("""COMPUTED_VALUE"""),"")</f>
        <v/>
      </c>
      <c r="Y925" s="105" t="str">
        <f>IFERROR(__xludf.DUMMYFUNCTION("""COMPUTED_VALUE"""),"")</f>
        <v/>
      </c>
      <c r="Z925" s="105" t="str">
        <f>IFERROR(__xludf.DUMMYFUNCTION("""COMPUTED_VALUE"""),"")</f>
        <v/>
      </c>
      <c r="AA925" s="105" t="str">
        <f>IFERROR(__xludf.DUMMYFUNCTION("""COMPUTED_VALUE"""),"")</f>
        <v/>
      </c>
      <c r="AB925" s="105" t="str">
        <f>IFERROR(__xludf.DUMMYFUNCTION("""COMPUTED_VALUE"""),"")</f>
        <v/>
      </c>
      <c r="AC925" s="105" t="str">
        <f>IFERROR(__xludf.DUMMYFUNCTION("""COMPUTED_VALUE"""),"")</f>
        <v/>
      </c>
      <c r="AD925" s="105" t="str">
        <f>IFERROR(__xludf.DUMMYFUNCTION("""COMPUTED_VALUE"""),"")</f>
        <v/>
      </c>
      <c r="AE925" s="105" t="str">
        <f>IFERROR(__xludf.DUMMYFUNCTION("""COMPUTED_VALUE"""),"")</f>
        <v/>
      </c>
      <c r="AF925" s="105" t="str">
        <f>IFERROR(__xludf.DUMMYFUNCTION("""COMPUTED_VALUE"""),"")</f>
        <v/>
      </c>
      <c r="AG925" s="105" t="str">
        <f>IFERROR(__xludf.DUMMYFUNCTION("""COMPUTED_VALUE"""),"")</f>
        <v/>
      </c>
      <c r="AH925" s="105" t="str">
        <f>IFERROR(__xludf.DUMMYFUNCTION("""COMPUTED_VALUE"""),"")</f>
        <v/>
      </c>
      <c r="AI925" s="105" t="str">
        <f>IFERROR(__xludf.DUMMYFUNCTION("""COMPUTED_VALUE"""),"")</f>
        <v/>
      </c>
      <c r="AJ925" s="105" t="str">
        <f>IFERROR(__xludf.DUMMYFUNCTION("""COMPUTED_VALUE"""),"")</f>
        <v/>
      </c>
      <c r="AK925" s="105" t="str">
        <f>IFERROR(__xludf.DUMMYFUNCTION("""COMPUTED_VALUE"""),"")</f>
        <v/>
      </c>
      <c r="AL925" s="105" t="str">
        <f>IFERROR(__xludf.DUMMYFUNCTION("""COMPUTED_VALUE"""),"")</f>
        <v/>
      </c>
      <c r="AM925" s="105" t="str">
        <f>IFERROR(__xludf.DUMMYFUNCTION("""COMPUTED_VALUE"""),"")</f>
        <v/>
      </c>
      <c r="AN925" s="105" t="str">
        <f>IFERROR(__xludf.DUMMYFUNCTION("""COMPUTED_VALUE"""),"")</f>
        <v/>
      </c>
    </row>
    <row r="926">
      <c r="B926" s="105"/>
      <c r="C926" s="105"/>
      <c r="E926" s="109"/>
      <c r="F926" s="110"/>
      <c r="G926" s="107"/>
      <c r="H926" s="108"/>
      <c r="J926" s="108" t="str">
        <f>IFERROR(__xludf.DUMMYFUNCTION("""COMPUTED_VALUE"""),"")</f>
        <v/>
      </c>
      <c r="K926" s="105" t="str">
        <f>IFERROR(__xludf.DUMMYFUNCTION("""COMPUTED_VALUE"""),"")</f>
        <v/>
      </c>
      <c r="L926" s="105" t="str">
        <f>IFERROR(__xludf.DUMMYFUNCTION("""COMPUTED_VALUE"""),"")</f>
        <v/>
      </c>
      <c r="M926" s="105" t="str">
        <f>IFERROR(__xludf.DUMMYFUNCTION("""COMPUTED_VALUE"""),"")</f>
        <v/>
      </c>
      <c r="N926" s="105" t="str">
        <f>IFERROR(__xludf.DUMMYFUNCTION("""COMPUTED_VALUE"""),"")</f>
        <v/>
      </c>
      <c r="O926" s="105" t="str">
        <f>IFERROR(__xludf.DUMMYFUNCTION("""COMPUTED_VALUE"""),"")</f>
        <v/>
      </c>
      <c r="P926" s="105" t="str">
        <f>IFERROR(__xludf.DUMMYFUNCTION("""COMPUTED_VALUE"""),"")</f>
        <v/>
      </c>
      <c r="Q926" s="105" t="str">
        <f>IFERROR(__xludf.DUMMYFUNCTION("""COMPUTED_VALUE"""),"")</f>
        <v/>
      </c>
      <c r="R926" s="105" t="str">
        <f>IFERROR(__xludf.DUMMYFUNCTION("""COMPUTED_VALUE"""),"")</f>
        <v/>
      </c>
      <c r="S926" s="105" t="str">
        <f>IFERROR(__xludf.DUMMYFUNCTION("""COMPUTED_VALUE"""),"")</f>
        <v/>
      </c>
      <c r="T926" s="105" t="str">
        <f>IFERROR(__xludf.DUMMYFUNCTION("""COMPUTED_VALUE"""),"")</f>
        <v/>
      </c>
      <c r="U926" s="105" t="str">
        <f>IFERROR(__xludf.DUMMYFUNCTION("""COMPUTED_VALUE"""),"")</f>
        <v/>
      </c>
      <c r="V926" s="105" t="str">
        <f>IFERROR(__xludf.DUMMYFUNCTION("""COMPUTED_VALUE"""),"")</f>
        <v/>
      </c>
      <c r="W926" s="105" t="str">
        <f>IFERROR(__xludf.DUMMYFUNCTION("""COMPUTED_VALUE"""),"")</f>
        <v/>
      </c>
      <c r="X926" s="105" t="str">
        <f>IFERROR(__xludf.DUMMYFUNCTION("""COMPUTED_VALUE"""),"")</f>
        <v/>
      </c>
      <c r="Y926" s="105" t="str">
        <f>IFERROR(__xludf.DUMMYFUNCTION("""COMPUTED_VALUE"""),"")</f>
        <v/>
      </c>
      <c r="Z926" s="105" t="str">
        <f>IFERROR(__xludf.DUMMYFUNCTION("""COMPUTED_VALUE"""),"")</f>
        <v/>
      </c>
      <c r="AA926" s="105" t="str">
        <f>IFERROR(__xludf.DUMMYFUNCTION("""COMPUTED_VALUE"""),"")</f>
        <v/>
      </c>
      <c r="AB926" s="105" t="str">
        <f>IFERROR(__xludf.DUMMYFUNCTION("""COMPUTED_VALUE"""),"")</f>
        <v/>
      </c>
      <c r="AC926" s="105" t="str">
        <f>IFERROR(__xludf.DUMMYFUNCTION("""COMPUTED_VALUE"""),"")</f>
        <v/>
      </c>
      <c r="AD926" s="105" t="str">
        <f>IFERROR(__xludf.DUMMYFUNCTION("""COMPUTED_VALUE"""),"")</f>
        <v/>
      </c>
      <c r="AE926" s="105" t="str">
        <f>IFERROR(__xludf.DUMMYFUNCTION("""COMPUTED_VALUE"""),"")</f>
        <v/>
      </c>
      <c r="AF926" s="105" t="str">
        <f>IFERROR(__xludf.DUMMYFUNCTION("""COMPUTED_VALUE"""),"")</f>
        <v/>
      </c>
      <c r="AG926" s="105" t="str">
        <f>IFERROR(__xludf.DUMMYFUNCTION("""COMPUTED_VALUE"""),"")</f>
        <v/>
      </c>
      <c r="AH926" s="105" t="str">
        <f>IFERROR(__xludf.DUMMYFUNCTION("""COMPUTED_VALUE"""),"")</f>
        <v/>
      </c>
      <c r="AI926" s="105" t="str">
        <f>IFERROR(__xludf.DUMMYFUNCTION("""COMPUTED_VALUE"""),"")</f>
        <v/>
      </c>
      <c r="AJ926" s="105" t="str">
        <f>IFERROR(__xludf.DUMMYFUNCTION("""COMPUTED_VALUE"""),"")</f>
        <v/>
      </c>
      <c r="AK926" s="105" t="str">
        <f>IFERROR(__xludf.DUMMYFUNCTION("""COMPUTED_VALUE"""),"")</f>
        <v/>
      </c>
      <c r="AL926" s="105" t="str">
        <f>IFERROR(__xludf.DUMMYFUNCTION("""COMPUTED_VALUE"""),"")</f>
        <v/>
      </c>
      <c r="AM926" s="105" t="str">
        <f>IFERROR(__xludf.DUMMYFUNCTION("""COMPUTED_VALUE"""),"")</f>
        <v/>
      </c>
      <c r="AN926" s="105" t="str">
        <f>IFERROR(__xludf.DUMMYFUNCTION("""COMPUTED_VALUE"""),"")</f>
        <v/>
      </c>
    </row>
    <row r="927">
      <c r="B927" s="105"/>
      <c r="C927" s="105"/>
      <c r="E927" s="109"/>
      <c r="F927" s="110"/>
      <c r="G927" s="107"/>
      <c r="H927" s="108"/>
      <c r="J927" s="108" t="str">
        <f>IFERROR(__xludf.DUMMYFUNCTION("""COMPUTED_VALUE"""),"")</f>
        <v/>
      </c>
      <c r="K927" s="105" t="str">
        <f>IFERROR(__xludf.DUMMYFUNCTION("""COMPUTED_VALUE"""),"")</f>
        <v/>
      </c>
      <c r="L927" s="105" t="str">
        <f>IFERROR(__xludf.DUMMYFUNCTION("""COMPUTED_VALUE"""),"")</f>
        <v/>
      </c>
      <c r="M927" s="105" t="str">
        <f>IFERROR(__xludf.DUMMYFUNCTION("""COMPUTED_VALUE"""),"")</f>
        <v/>
      </c>
      <c r="N927" s="105" t="str">
        <f>IFERROR(__xludf.DUMMYFUNCTION("""COMPUTED_VALUE"""),"")</f>
        <v/>
      </c>
      <c r="O927" s="105" t="str">
        <f>IFERROR(__xludf.DUMMYFUNCTION("""COMPUTED_VALUE"""),"")</f>
        <v/>
      </c>
      <c r="P927" s="105" t="str">
        <f>IFERROR(__xludf.DUMMYFUNCTION("""COMPUTED_VALUE"""),"")</f>
        <v/>
      </c>
      <c r="Q927" s="105" t="str">
        <f>IFERROR(__xludf.DUMMYFUNCTION("""COMPUTED_VALUE"""),"")</f>
        <v/>
      </c>
      <c r="R927" s="105" t="str">
        <f>IFERROR(__xludf.DUMMYFUNCTION("""COMPUTED_VALUE"""),"")</f>
        <v/>
      </c>
      <c r="S927" s="105" t="str">
        <f>IFERROR(__xludf.DUMMYFUNCTION("""COMPUTED_VALUE"""),"")</f>
        <v/>
      </c>
      <c r="T927" s="105" t="str">
        <f>IFERROR(__xludf.DUMMYFUNCTION("""COMPUTED_VALUE"""),"")</f>
        <v/>
      </c>
      <c r="U927" s="105" t="str">
        <f>IFERROR(__xludf.DUMMYFUNCTION("""COMPUTED_VALUE"""),"")</f>
        <v/>
      </c>
      <c r="V927" s="105" t="str">
        <f>IFERROR(__xludf.DUMMYFUNCTION("""COMPUTED_VALUE"""),"")</f>
        <v/>
      </c>
      <c r="W927" s="105" t="str">
        <f>IFERROR(__xludf.DUMMYFUNCTION("""COMPUTED_VALUE"""),"")</f>
        <v/>
      </c>
      <c r="X927" s="105" t="str">
        <f>IFERROR(__xludf.DUMMYFUNCTION("""COMPUTED_VALUE"""),"")</f>
        <v/>
      </c>
      <c r="Y927" s="105" t="str">
        <f>IFERROR(__xludf.DUMMYFUNCTION("""COMPUTED_VALUE"""),"")</f>
        <v/>
      </c>
      <c r="Z927" s="105" t="str">
        <f>IFERROR(__xludf.DUMMYFUNCTION("""COMPUTED_VALUE"""),"")</f>
        <v/>
      </c>
      <c r="AA927" s="105" t="str">
        <f>IFERROR(__xludf.DUMMYFUNCTION("""COMPUTED_VALUE"""),"")</f>
        <v/>
      </c>
      <c r="AB927" s="105" t="str">
        <f>IFERROR(__xludf.DUMMYFUNCTION("""COMPUTED_VALUE"""),"")</f>
        <v/>
      </c>
      <c r="AC927" s="105" t="str">
        <f>IFERROR(__xludf.DUMMYFUNCTION("""COMPUTED_VALUE"""),"")</f>
        <v/>
      </c>
      <c r="AD927" s="105" t="str">
        <f>IFERROR(__xludf.DUMMYFUNCTION("""COMPUTED_VALUE"""),"")</f>
        <v/>
      </c>
      <c r="AE927" s="105" t="str">
        <f>IFERROR(__xludf.DUMMYFUNCTION("""COMPUTED_VALUE"""),"")</f>
        <v/>
      </c>
      <c r="AF927" s="105" t="str">
        <f>IFERROR(__xludf.DUMMYFUNCTION("""COMPUTED_VALUE"""),"")</f>
        <v/>
      </c>
      <c r="AG927" s="105" t="str">
        <f>IFERROR(__xludf.DUMMYFUNCTION("""COMPUTED_VALUE"""),"")</f>
        <v/>
      </c>
      <c r="AH927" s="105" t="str">
        <f>IFERROR(__xludf.DUMMYFUNCTION("""COMPUTED_VALUE"""),"")</f>
        <v/>
      </c>
      <c r="AI927" s="105" t="str">
        <f>IFERROR(__xludf.DUMMYFUNCTION("""COMPUTED_VALUE"""),"")</f>
        <v/>
      </c>
      <c r="AJ927" s="105" t="str">
        <f>IFERROR(__xludf.DUMMYFUNCTION("""COMPUTED_VALUE"""),"")</f>
        <v/>
      </c>
      <c r="AK927" s="105" t="str">
        <f>IFERROR(__xludf.DUMMYFUNCTION("""COMPUTED_VALUE"""),"")</f>
        <v/>
      </c>
      <c r="AL927" s="105" t="str">
        <f>IFERROR(__xludf.DUMMYFUNCTION("""COMPUTED_VALUE"""),"")</f>
        <v/>
      </c>
      <c r="AM927" s="105" t="str">
        <f>IFERROR(__xludf.DUMMYFUNCTION("""COMPUTED_VALUE"""),"")</f>
        <v/>
      </c>
      <c r="AN927" s="105" t="str">
        <f>IFERROR(__xludf.DUMMYFUNCTION("""COMPUTED_VALUE"""),"")</f>
        <v/>
      </c>
    </row>
    <row r="928">
      <c r="B928" s="105"/>
      <c r="C928" s="105"/>
      <c r="E928" s="109"/>
      <c r="F928" s="110"/>
      <c r="G928" s="107"/>
      <c r="H928" s="108"/>
      <c r="J928" s="108" t="str">
        <f>IFERROR(__xludf.DUMMYFUNCTION("""COMPUTED_VALUE"""),"")</f>
        <v/>
      </c>
      <c r="K928" s="105" t="str">
        <f>IFERROR(__xludf.DUMMYFUNCTION("""COMPUTED_VALUE"""),"")</f>
        <v/>
      </c>
      <c r="L928" s="105" t="str">
        <f>IFERROR(__xludf.DUMMYFUNCTION("""COMPUTED_VALUE"""),"")</f>
        <v/>
      </c>
      <c r="M928" s="105" t="str">
        <f>IFERROR(__xludf.DUMMYFUNCTION("""COMPUTED_VALUE"""),"")</f>
        <v/>
      </c>
      <c r="N928" s="105" t="str">
        <f>IFERROR(__xludf.DUMMYFUNCTION("""COMPUTED_VALUE"""),"")</f>
        <v/>
      </c>
      <c r="O928" s="105" t="str">
        <f>IFERROR(__xludf.DUMMYFUNCTION("""COMPUTED_VALUE"""),"")</f>
        <v/>
      </c>
      <c r="P928" s="105" t="str">
        <f>IFERROR(__xludf.DUMMYFUNCTION("""COMPUTED_VALUE"""),"")</f>
        <v/>
      </c>
      <c r="Q928" s="105" t="str">
        <f>IFERROR(__xludf.DUMMYFUNCTION("""COMPUTED_VALUE"""),"")</f>
        <v/>
      </c>
      <c r="R928" s="105" t="str">
        <f>IFERROR(__xludf.DUMMYFUNCTION("""COMPUTED_VALUE"""),"")</f>
        <v/>
      </c>
      <c r="S928" s="105" t="str">
        <f>IFERROR(__xludf.DUMMYFUNCTION("""COMPUTED_VALUE"""),"")</f>
        <v/>
      </c>
      <c r="T928" s="105" t="str">
        <f>IFERROR(__xludf.DUMMYFUNCTION("""COMPUTED_VALUE"""),"")</f>
        <v/>
      </c>
      <c r="U928" s="105" t="str">
        <f>IFERROR(__xludf.DUMMYFUNCTION("""COMPUTED_VALUE"""),"")</f>
        <v/>
      </c>
      <c r="V928" s="105" t="str">
        <f>IFERROR(__xludf.DUMMYFUNCTION("""COMPUTED_VALUE"""),"")</f>
        <v/>
      </c>
      <c r="W928" s="105" t="str">
        <f>IFERROR(__xludf.DUMMYFUNCTION("""COMPUTED_VALUE"""),"")</f>
        <v/>
      </c>
      <c r="X928" s="105" t="str">
        <f>IFERROR(__xludf.DUMMYFUNCTION("""COMPUTED_VALUE"""),"")</f>
        <v/>
      </c>
      <c r="Y928" s="105" t="str">
        <f>IFERROR(__xludf.DUMMYFUNCTION("""COMPUTED_VALUE"""),"")</f>
        <v/>
      </c>
      <c r="Z928" s="105" t="str">
        <f>IFERROR(__xludf.DUMMYFUNCTION("""COMPUTED_VALUE"""),"")</f>
        <v/>
      </c>
      <c r="AA928" s="105" t="str">
        <f>IFERROR(__xludf.DUMMYFUNCTION("""COMPUTED_VALUE"""),"")</f>
        <v/>
      </c>
      <c r="AB928" s="105" t="str">
        <f>IFERROR(__xludf.DUMMYFUNCTION("""COMPUTED_VALUE"""),"")</f>
        <v/>
      </c>
      <c r="AC928" s="105" t="str">
        <f>IFERROR(__xludf.DUMMYFUNCTION("""COMPUTED_VALUE"""),"")</f>
        <v/>
      </c>
      <c r="AD928" s="105" t="str">
        <f>IFERROR(__xludf.DUMMYFUNCTION("""COMPUTED_VALUE"""),"")</f>
        <v/>
      </c>
      <c r="AE928" s="105" t="str">
        <f>IFERROR(__xludf.DUMMYFUNCTION("""COMPUTED_VALUE"""),"")</f>
        <v/>
      </c>
      <c r="AF928" s="105" t="str">
        <f>IFERROR(__xludf.DUMMYFUNCTION("""COMPUTED_VALUE"""),"")</f>
        <v/>
      </c>
      <c r="AG928" s="105" t="str">
        <f>IFERROR(__xludf.DUMMYFUNCTION("""COMPUTED_VALUE"""),"")</f>
        <v/>
      </c>
      <c r="AH928" s="105" t="str">
        <f>IFERROR(__xludf.DUMMYFUNCTION("""COMPUTED_VALUE"""),"")</f>
        <v/>
      </c>
      <c r="AI928" s="105" t="str">
        <f>IFERROR(__xludf.DUMMYFUNCTION("""COMPUTED_VALUE"""),"")</f>
        <v/>
      </c>
      <c r="AJ928" s="105" t="str">
        <f>IFERROR(__xludf.DUMMYFUNCTION("""COMPUTED_VALUE"""),"")</f>
        <v/>
      </c>
      <c r="AK928" s="105" t="str">
        <f>IFERROR(__xludf.DUMMYFUNCTION("""COMPUTED_VALUE"""),"")</f>
        <v/>
      </c>
      <c r="AL928" s="105" t="str">
        <f>IFERROR(__xludf.DUMMYFUNCTION("""COMPUTED_VALUE"""),"")</f>
        <v/>
      </c>
      <c r="AM928" s="105" t="str">
        <f>IFERROR(__xludf.DUMMYFUNCTION("""COMPUTED_VALUE"""),"")</f>
        <v/>
      </c>
      <c r="AN928" s="105" t="str">
        <f>IFERROR(__xludf.DUMMYFUNCTION("""COMPUTED_VALUE"""),"")</f>
        <v/>
      </c>
    </row>
    <row r="929">
      <c r="B929" s="105"/>
      <c r="C929" s="105"/>
      <c r="E929" s="109"/>
      <c r="F929" s="110"/>
      <c r="G929" s="107"/>
      <c r="H929" s="108"/>
      <c r="J929" s="108" t="str">
        <f>IFERROR(__xludf.DUMMYFUNCTION("""COMPUTED_VALUE"""),"")</f>
        <v/>
      </c>
      <c r="K929" s="105" t="str">
        <f>IFERROR(__xludf.DUMMYFUNCTION("""COMPUTED_VALUE"""),"")</f>
        <v/>
      </c>
      <c r="L929" s="105" t="str">
        <f>IFERROR(__xludf.DUMMYFUNCTION("""COMPUTED_VALUE"""),"")</f>
        <v/>
      </c>
      <c r="M929" s="105" t="str">
        <f>IFERROR(__xludf.DUMMYFUNCTION("""COMPUTED_VALUE"""),"")</f>
        <v/>
      </c>
      <c r="N929" s="105" t="str">
        <f>IFERROR(__xludf.DUMMYFUNCTION("""COMPUTED_VALUE"""),"")</f>
        <v/>
      </c>
      <c r="O929" s="105" t="str">
        <f>IFERROR(__xludf.DUMMYFUNCTION("""COMPUTED_VALUE"""),"")</f>
        <v/>
      </c>
      <c r="P929" s="105" t="str">
        <f>IFERROR(__xludf.DUMMYFUNCTION("""COMPUTED_VALUE"""),"")</f>
        <v/>
      </c>
      <c r="Q929" s="105" t="str">
        <f>IFERROR(__xludf.DUMMYFUNCTION("""COMPUTED_VALUE"""),"")</f>
        <v/>
      </c>
      <c r="R929" s="105" t="str">
        <f>IFERROR(__xludf.DUMMYFUNCTION("""COMPUTED_VALUE"""),"")</f>
        <v/>
      </c>
      <c r="S929" s="105" t="str">
        <f>IFERROR(__xludf.DUMMYFUNCTION("""COMPUTED_VALUE"""),"")</f>
        <v/>
      </c>
      <c r="T929" s="105" t="str">
        <f>IFERROR(__xludf.DUMMYFUNCTION("""COMPUTED_VALUE"""),"")</f>
        <v/>
      </c>
      <c r="U929" s="105" t="str">
        <f>IFERROR(__xludf.DUMMYFUNCTION("""COMPUTED_VALUE"""),"")</f>
        <v/>
      </c>
      <c r="V929" s="105" t="str">
        <f>IFERROR(__xludf.DUMMYFUNCTION("""COMPUTED_VALUE"""),"")</f>
        <v/>
      </c>
      <c r="W929" s="105" t="str">
        <f>IFERROR(__xludf.DUMMYFUNCTION("""COMPUTED_VALUE"""),"")</f>
        <v/>
      </c>
      <c r="X929" s="105" t="str">
        <f>IFERROR(__xludf.DUMMYFUNCTION("""COMPUTED_VALUE"""),"")</f>
        <v/>
      </c>
      <c r="Y929" s="105" t="str">
        <f>IFERROR(__xludf.DUMMYFUNCTION("""COMPUTED_VALUE"""),"")</f>
        <v/>
      </c>
      <c r="Z929" s="105" t="str">
        <f>IFERROR(__xludf.DUMMYFUNCTION("""COMPUTED_VALUE"""),"")</f>
        <v/>
      </c>
      <c r="AA929" s="105" t="str">
        <f>IFERROR(__xludf.DUMMYFUNCTION("""COMPUTED_VALUE"""),"")</f>
        <v/>
      </c>
      <c r="AB929" s="105" t="str">
        <f>IFERROR(__xludf.DUMMYFUNCTION("""COMPUTED_VALUE"""),"")</f>
        <v/>
      </c>
      <c r="AC929" s="105" t="str">
        <f>IFERROR(__xludf.DUMMYFUNCTION("""COMPUTED_VALUE"""),"")</f>
        <v/>
      </c>
      <c r="AD929" s="105" t="str">
        <f>IFERROR(__xludf.DUMMYFUNCTION("""COMPUTED_VALUE"""),"")</f>
        <v/>
      </c>
      <c r="AE929" s="105" t="str">
        <f>IFERROR(__xludf.DUMMYFUNCTION("""COMPUTED_VALUE"""),"")</f>
        <v/>
      </c>
      <c r="AF929" s="105" t="str">
        <f>IFERROR(__xludf.DUMMYFUNCTION("""COMPUTED_VALUE"""),"")</f>
        <v/>
      </c>
      <c r="AG929" s="105" t="str">
        <f>IFERROR(__xludf.DUMMYFUNCTION("""COMPUTED_VALUE"""),"")</f>
        <v/>
      </c>
      <c r="AH929" s="105" t="str">
        <f>IFERROR(__xludf.DUMMYFUNCTION("""COMPUTED_VALUE"""),"")</f>
        <v/>
      </c>
      <c r="AI929" s="105" t="str">
        <f>IFERROR(__xludf.DUMMYFUNCTION("""COMPUTED_VALUE"""),"")</f>
        <v/>
      </c>
      <c r="AJ929" s="105" t="str">
        <f>IFERROR(__xludf.DUMMYFUNCTION("""COMPUTED_VALUE"""),"")</f>
        <v/>
      </c>
      <c r="AK929" s="105" t="str">
        <f>IFERROR(__xludf.DUMMYFUNCTION("""COMPUTED_VALUE"""),"")</f>
        <v/>
      </c>
      <c r="AL929" s="105" t="str">
        <f>IFERROR(__xludf.DUMMYFUNCTION("""COMPUTED_VALUE"""),"")</f>
        <v/>
      </c>
      <c r="AM929" s="105" t="str">
        <f>IFERROR(__xludf.DUMMYFUNCTION("""COMPUTED_VALUE"""),"")</f>
        <v/>
      </c>
      <c r="AN929" s="105" t="str">
        <f>IFERROR(__xludf.DUMMYFUNCTION("""COMPUTED_VALUE"""),"")</f>
        <v/>
      </c>
    </row>
    <row r="930">
      <c r="B930" s="105"/>
      <c r="C930" s="105"/>
      <c r="E930" s="109"/>
      <c r="F930" s="110"/>
      <c r="G930" s="107"/>
      <c r="H930" s="108"/>
      <c r="J930" s="108" t="str">
        <f>IFERROR(__xludf.DUMMYFUNCTION("""COMPUTED_VALUE"""),"")</f>
        <v/>
      </c>
      <c r="K930" s="105" t="str">
        <f>IFERROR(__xludf.DUMMYFUNCTION("""COMPUTED_VALUE"""),"")</f>
        <v/>
      </c>
      <c r="L930" s="105" t="str">
        <f>IFERROR(__xludf.DUMMYFUNCTION("""COMPUTED_VALUE"""),"")</f>
        <v/>
      </c>
      <c r="M930" s="105" t="str">
        <f>IFERROR(__xludf.DUMMYFUNCTION("""COMPUTED_VALUE"""),"")</f>
        <v/>
      </c>
      <c r="N930" s="105" t="str">
        <f>IFERROR(__xludf.DUMMYFUNCTION("""COMPUTED_VALUE"""),"")</f>
        <v/>
      </c>
      <c r="O930" s="105" t="str">
        <f>IFERROR(__xludf.DUMMYFUNCTION("""COMPUTED_VALUE"""),"")</f>
        <v/>
      </c>
      <c r="P930" s="105" t="str">
        <f>IFERROR(__xludf.DUMMYFUNCTION("""COMPUTED_VALUE"""),"")</f>
        <v/>
      </c>
      <c r="Q930" s="105" t="str">
        <f>IFERROR(__xludf.DUMMYFUNCTION("""COMPUTED_VALUE"""),"")</f>
        <v/>
      </c>
      <c r="R930" s="105" t="str">
        <f>IFERROR(__xludf.DUMMYFUNCTION("""COMPUTED_VALUE"""),"")</f>
        <v/>
      </c>
      <c r="S930" s="105" t="str">
        <f>IFERROR(__xludf.DUMMYFUNCTION("""COMPUTED_VALUE"""),"")</f>
        <v/>
      </c>
      <c r="T930" s="105" t="str">
        <f>IFERROR(__xludf.DUMMYFUNCTION("""COMPUTED_VALUE"""),"")</f>
        <v/>
      </c>
      <c r="U930" s="105" t="str">
        <f>IFERROR(__xludf.DUMMYFUNCTION("""COMPUTED_VALUE"""),"")</f>
        <v/>
      </c>
      <c r="V930" s="105" t="str">
        <f>IFERROR(__xludf.DUMMYFUNCTION("""COMPUTED_VALUE"""),"")</f>
        <v/>
      </c>
      <c r="W930" s="105" t="str">
        <f>IFERROR(__xludf.DUMMYFUNCTION("""COMPUTED_VALUE"""),"")</f>
        <v/>
      </c>
      <c r="X930" s="105" t="str">
        <f>IFERROR(__xludf.DUMMYFUNCTION("""COMPUTED_VALUE"""),"")</f>
        <v/>
      </c>
      <c r="Y930" s="105" t="str">
        <f>IFERROR(__xludf.DUMMYFUNCTION("""COMPUTED_VALUE"""),"")</f>
        <v/>
      </c>
      <c r="Z930" s="105" t="str">
        <f>IFERROR(__xludf.DUMMYFUNCTION("""COMPUTED_VALUE"""),"")</f>
        <v/>
      </c>
      <c r="AA930" s="105" t="str">
        <f>IFERROR(__xludf.DUMMYFUNCTION("""COMPUTED_VALUE"""),"")</f>
        <v/>
      </c>
      <c r="AB930" s="105" t="str">
        <f>IFERROR(__xludf.DUMMYFUNCTION("""COMPUTED_VALUE"""),"")</f>
        <v/>
      </c>
      <c r="AC930" s="105" t="str">
        <f>IFERROR(__xludf.DUMMYFUNCTION("""COMPUTED_VALUE"""),"")</f>
        <v/>
      </c>
      <c r="AD930" s="105" t="str">
        <f>IFERROR(__xludf.DUMMYFUNCTION("""COMPUTED_VALUE"""),"")</f>
        <v/>
      </c>
      <c r="AE930" s="105" t="str">
        <f>IFERROR(__xludf.DUMMYFUNCTION("""COMPUTED_VALUE"""),"")</f>
        <v/>
      </c>
      <c r="AF930" s="105" t="str">
        <f>IFERROR(__xludf.DUMMYFUNCTION("""COMPUTED_VALUE"""),"")</f>
        <v/>
      </c>
      <c r="AG930" s="105" t="str">
        <f>IFERROR(__xludf.DUMMYFUNCTION("""COMPUTED_VALUE"""),"")</f>
        <v/>
      </c>
      <c r="AH930" s="105" t="str">
        <f>IFERROR(__xludf.DUMMYFUNCTION("""COMPUTED_VALUE"""),"")</f>
        <v/>
      </c>
      <c r="AI930" s="105" t="str">
        <f>IFERROR(__xludf.DUMMYFUNCTION("""COMPUTED_VALUE"""),"")</f>
        <v/>
      </c>
      <c r="AJ930" s="105" t="str">
        <f>IFERROR(__xludf.DUMMYFUNCTION("""COMPUTED_VALUE"""),"")</f>
        <v/>
      </c>
      <c r="AK930" s="105" t="str">
        <f>IFERROR(__xludf.DUMMYFUNCTION("""COMPUTED_VALUE"""),"")</f>
        <v/>
      </c>
      <c r="AL930" s="105" t="str">
        <f>IFERROR(__xludf.DUMMYFUNCTION("""COMPUTED_VALUE"""),"")</f>
        <v/>
      </c>
      <c r="AM930" s="105" t="str">
        <f>IFERROR(__xludf.DUMMYFUNCTION("""COMPUTED_VALUE"""),"")</f>
        <v/>
      </c>
      <c r="AN930" s="105" t="str">
        <f>IFERROR(__xludf.DUMMYFUNCTION("""COMPUTED_VALUE"""),"")</f>
        <v/>
      </c>
    </row>
    <row r="931">
      <c r="B931" s="105"/>
      <c r="C931" s="105"/>
      <c r="E931" s="109"/>
      <c r="F931" s="110"/>
      <c r="G931" s="107"/>
      <c r="H931" s="108"/>
      <c r="J931" s="108" t="str">
        <f>IFERROR(__xludf.DUMMYFUNCTION("""COMPUTED_VALUE"""),"")</f>
        <v/>
      </c>
      <c r="K931" s="105" t="str">
        <f>IFERROR(__xludf.DUMMYFUNCTION("""COMPUTED_VALUE"""),"")</f>
        <v/>
      </c>
      <c r="L931" s="105" t="str">
        <f>IFERROR(__xludf.DUMMYFUNCTION("""COMPUTED_VALUE"""),"")</f>
        <v/>
      </c>
      <c r="M931" s="105" t="str">
        <f>IFERROR(__xludf.DUMMYFUNCTION("""COMPUTED_VALUE"""),"")</f>
        <v/>
      </c>
      <c r="N931" s="105" t="str">
        <f>IFERROR(__xludf.DUMMYFUNCTION("""COMPUTED_VALUE"""),"")</f>
        <v/>
      </c>
      <c r="O931" s="105" t="str">
        <f>IFERROR(__xludf.DUMMYFUNCTION("""COMPUTED_VALUE"""),"")</f>
        <v/>
      </c>
      <c r="P931" s="105" t="str">
        <f>IFERROR(__xludf.DUMMYFUNCTION("""COMPUTED_VALUE"""),"")</f>
        <v/>
      </c>
      <c r="Q931" s="105" t="str">
        <f>IFERROR(__xludf.DUMMYFUNCTION("""COMPUTED_VALUE"""),"")</f>
        <v/>
      </c>
      <c r="R931" s="105" t="str">
        <f>IFERROR(__xludf.DUMMYFUNCTION("""COMPUTED_VALUE"""),"")</f>
        <v/>
      </c>
      <c r="S931" s="105" t="str">
        <f>IFERROR(__xludf.DUMMYFUNCTION("""COMPUTED_VALUE"""),"")</f>
        <v/>
      </c>
      <c r="T931" s="105" t="str">
        <f>IFERROR(__xludf.DUMMYFUNCTION("""COMPUTED_VALUE"""),"")</f>
        <v/>
      </c>
      <c r="U931" s="105" t="str">
        <f>IFERROR(__xludf.DUMMYFUNCTION("""COMPUTED_VALUE"""),"")</f>
        <v/>
      </c>
      <c r="V931" s="105" t="str">
        <f>IFERROR(__xludf.DUMMYFUNCTION("""COMPUTED_VALUE"""),"")</f>
        <v/>
      </c>
      <c r="W931" s="105" t="str">
        <f>IFERROR(__xludf.DUMMYFUNCTION("""COMPUTED_VALUE"""),"")</f>
        <v/>
      </c>
      <c r="X931" s="105" t="str">
        <f>IFERROR(__xludf.DUMMYFUNCTION("""COMPUTED_VALUE"""),"")</f>
        <v/>
      </c>
      <c r="Y931" s="105" t="str">
        <f>IFERROR(__xludf.DUMMYFUNCTION("""COMPUTED_VALUE"""),"")</f>
        <v/>
      </c>
      <c r="Z931" s="105" t="str">
        <f>IFERROR(__xludf.DUMMYFUNCTION("""COMPUTED_VALUE"""),"")</f>
        <v/>
      </c>
      <c r="AA931" s="105" t="str">
        <f>IFERROR(__xludf.DUMMYFUNCTION("""COMPUTED_VALUE"""),"")</f>
        <v/>
      </c>
      <c r="AB931" s="105" t="str">
        <f>IFERROR(__xludf.DUMMYFUNCTION("""COMPUTED_VALUE"""),"")</f>
        <v/>
      </c>
      <c r="AC931" s="105" t="str">
        <f>IFERROR(__xludf.DUMMYFUNCTION("""COMPUTED_VALUE"""),"")</f>
        <v/>
      </c>
      <c r="AD931" s="105" t="str">
        <f>IFERROR(__xludf.DUMMYFUNCTION("""COMPUTED_VALUE"""),"")</f>
        <v/>
      </c>
      <c r="AE931" s="105" t="str">
        <f>IFERROR(__xludf.DUMMYFUNCTION("""COMPUTED_VALUE"""),"")</f>
        <v/>
      </c>
      <c r="AF931" s="105" t="str">
        <f>IFERROR(__xludf.DUMMYFUNCTION("""COMPUTED_VALUE"""),"")</f>
        <v/>
      </c>
      <c r="AG931" s="105" t="str">
        <f>IFERROR(__xludf.DUMMYFUNCTION("""COMPUTED_VALUE"""),"")</f>
        <v/>
      </c>
      <c r="AH931" s="105" t="str">
        <f>IFERROR(__xludf.DUMMYFUNCTION("""COMPUTED_VALUE"""),"")</f>
        <v/>
      </c>
      <c r="AI931" s="105" t="str">
        <f>IFERROR(__xludf.DUMMYFUNCTION("""COMPUTED_VALUE"""),"")</f>
        <v/>
      </c>
      <c r="AJ931" s="105" t="str">
        <f>IFERROR(__xludf.DUMMYFUNCTION("""COMPUTED_VALUE"""),"")</f>
        <v/>
      </c>
      <c r="AK931" s="105" t="str">
        <f>IFERROR(__xludf.DUMMYFUNCTION("""COMPUTED_VALUE"""),"")</f>
        <v/>
      </c>
      <c r="AL931" s="105" t="str">
        <f>IFERROR(__xludf.DUMMYFUNCTION("""COMPUTED_VALUE"""),"")</f>
        <v/>
      </c>
      <c r="AM931" s="105" t="str">
        <f>IFERROR(__xludf.DUMMYFUNCTION("""COMPUTED_VALUE"""),"")</f>
        <v/>
      </c>
      <c r="AN931" s="105" t="str">
        <f>IFERROR(__xludf.DUMMYFUNCTION("""COMPUTED_VALUE"""),"")</f>
        <v/>
      </c>
    </row>
    <row r="932">
      <c r="B932" s="105"/>
      <c r="C932" s="105"/>
      <c r="E932" s="109"/>
      <c r="F932" s="110"/>
      <c r="G932" s="107"/>
      <c r="H932" s="108"/>
      <c r="J932" s="108" t="str">
        <f>IFERROR(__xludf.DUMMYFUNCTION("""COMPUTED_VALUE"""),"")</f>
        <v/>
      </c>
      <c r="K932" s="105" t="str">
        <f>IFERROR(__xludf.DUMMYFUNCTION("""COMPUTED_VALUE"""),"")</f>
        <v/>
      </c>
      <c r="L932" s="105" t="str">
        <f>IFERROR(__xludf.DUMMYFUNCTION("""COMPUTED_VALUE"""),"")</f>
        <v/>
      </c>
      <c r="M932" s="105" t="str">
        <f>IFERROR(__xludf.DUMMYFUNCTION("""COMPUTED_VALUE"""),"")</f>
        <v/>
      </c>
      <c r="N932" s="105" t="str">
        <f>IFERROR(__xludf.DUMMYFUNCTION("""COMPUTED_VALUE"""),"")</f>
        <v/>
      </c>
      <c r="O932" s="105" t="str">
        <f>IFERROR(__xludf.DUMMYFUNCTION("""COMPUTED_VALUE"""),"")</f>
        <v/>
      </c>
      <c r="P932" s="105" t="str">
        <f>IFERROR(__xludf.DUMMYFUNCTION("""COMPUTED_VALUE"""),"")</f>
        <v/>
      </c>
      <c r="Q932" s="105" t="str">
        <f>IFERROR(__xludf.DUMMYFUNCTION("""COMPUTED_VALUE"""),"")</f>
        <v/>
      </c>
      <c r="R932" s="105" t="str">
        <f>IFERROR(__xludf.DUMMYFUNCTION("""COMPUTED_VALUE"""),"")</f>
        <v/>
      </c>
      <c r="S932" s="105" t="str">
        <f>IFERROR(__xludf.DUMMYFUNCTION("""COMPUTED_VALUE"""),"")</f>
        <v/>
      </c>
      <c r="T932" s="105" t="str">
        <f>IFERROR(__xludf.DUMMYFUNCTION("""COMPUTED_VALUE"""),"")</f>
        <v/>
      </c>
      <c r="U932" s="105" t="str">
        <f>IFERROR(__xludf.DUMMYFUNCTION("""COMPUTED_VALUE"""),"")</f>
        <v/>
      </c>
      <c r="V932" s="105" t="str">
        <f>IFERROR(__xludf.DUMMYFUNCTION("""COMPUTED_VALUE"""),"")</f>
        <v/>
      </c>
      <c r="W932" s="105" t="str">
        <f>IFERROR(__xludf.DUMMYFUNCTION("""COMPUTED_VALUE"""),"")</f>
        <v/>
      </c>
      <c r="X932" s="105" t="str">
        <f>IFERROR(__xludf.DUMMYFUNCTION("""COMPUTED_VALUE"""),"")</f>
        <v/>
      </c>
      <c r="Y932" s="105" t="str">
        <f>IFERROR(__xludf.DUMMYFUNCTION("""COMPUTED_VALUE"""),"")</f>
        <v/>
      </c>
      <c r="Z932" s="105" t="str">
        <f>IFERROR(__xludf.DUMMYFUNCTION("""COMPUTED_VALUE"""),"")</f>
        <v/>
      </c>
      <c r="AA932" s="105" t="str">
        <f>IFERROR(__xludf.DUMMYFUNCTION("""COMPUTED_VALUE"""),"")</f>
        <v/>
      </c>
      <c r="AB932" s="105" t="str">
        <f>IFERROR(__xludf.DUMMYFUNCTION("""COMPUTED_VALUE"""),"")</f>
        <v/>
      </c>
      <c r="AC932" s="105" t="str">
        <f>IFERROR(__xludf.DUMMYFUNCTION("""COMPUTED_VALUE"""),"")</f>
        <v/>
      </c>
      <c r="AD932" s="105" t="str">
        <f>IFERROR(__xludf.DUMMYFUNCTION("""COMPUTED_VALUE"""),"")</f>
        <v/>
      </c>
      <c r="AE932" s="105" t="str">
        <f>IFERROR(__xludf.DUMMYFUNCTION("""COMPUTED_VALUE"""),"")</f>
        <v/>
      </c>
      <c r="AF932" s="105" t="str">
        <f>IFERROR(__xludf.DUMMYFUNCTION("""COMPUTED_VALUE"""),"")</f>
        <v/>
      </c>
      <c r="AG932" s="105" t="str">
        <f>IFERROR(__xludf.DUMMYFUNCTION("""COMPUTED_VALUE"""),"")</f>
        <v/>
      </c>
      <c r="AH932" s="105" t="str">
        <f>IFERROR(__xludf.DUMMYFUNCTION("""COMPUTED_VALUE"""),"")</f>
        <v/>
      </c>
      <c r="AI932" s="105" t="str">
        <f>IFERROR(__xludf.DUMMYFUNCTION("""COMPUTED_VALUE"""),"")</f>
        <v/>
      </c>
      <c r="AJ932" s="105" t="str">
        <f>IFERROR(__xludf.DUMMYFUNCTION("""COMPUTED_VALUE"""),"")</f>
        <v/>
      </c>
      <c r="AK932" s="105" t="str">
        <f>IFERROR(__xludf.DUMMYFUNCTION("""COMPUTED_VALUE"""),"")</f>
        <v/>
      </c>
      <c r="AL932" s="105" t="str">
        <f>IFERROR(__xludf.DUMMYFUNCTION("""COMPUTED_VALUE"""),"")</f>
        <v/>
      </c>
      <c r="AM932" s="105" t="str">
        <f>IFERROR(__xludf.DUMMYFUNCTION("""COMPUTED_VALUE"""),"")</f>
        <v/>
      </c>
      <c r="AN932" s="105" t="str">
        <f>IFERROR(__xludf.DUMMYFUNCTION("""COMPUTED_VALUE"""),"")</f>
        <v/>
      </c>
    </row>
    <row r="933">
      <c r="B933" s="105"/>
      <c r="C933" s="105"/>
      <c r="E933" s="109"/>
      <c r="F933" s="110"/>
      <c r="G933" s="107"/>
      <c r="H933" s="108"/>
      <c r="J933" s="108" t="str">
        <f>IFERROR(__xludf.DUMMYFUNCTION("""COMPUTED_VALUE"""),"")</f>
        <v/>
      </c>
      <c r="K933" s="105" t="str">
        <f>IFERROR(__xludf.DUMMYFUNCTION("""COMPUTED_VALUE"""),"")</f>
        <v/>
      </c>
      <c r="L933" s="105" t="str">
        <f>IFERROR(__xludf.DUMMYFUNCTION("""COMPUTED_VALUE"""),"")</f>
        <v/>
      </c>
      <c r="M933" s="105" t="str">
        <f>IFERROR(__xludf.DUMMYFUNCTION("""COMPUTED_VALUE"""),"")</f>
        <v/>
      </c>
      <c r="N933" s="105" t="str">
        <f>IFERROR(__xludf.DUMMYFUNCTION("""COMPUTED_VALUE"""),"")</f>
        <v/>
      </c>
      <c r="O933" s="105" t="str">
        <f>IFERROR(__xludf.DUMMYFUNCTION("""COMPUTED_VALUE"""),"")</f>
        <v/>
      </c>
      <c r="P933" s="105" t="str">
        <f>IFERROR(__xludf.DUMMYFUNCTION("""COMPUTED_VALUE"""),"")</f>
        <v/>
      </c>
      <c r="Q933" s="105" t="str">
        <f>IFERROR(__xludf.DUMMYFUNCTION("""COMPUTED_VALUE"""),"")</f>
        <v/>
      </c>
      <c r="R933" s="105" t="str">
        <f>IFERROR(__xludf.DUMMYFUNCTION("""COMPUTED_VALUE"""),"")</f>
        <v/>
      </c>
      <c r="S933" s="105" t="str">
        <f>IFERROR(__xludf.DUMMYFUNCTION("""COMPUTED_VALUE"""),"")</f>
        <v/>
      </c>
      <c r="T933" s="105" t="str">
        <f>IFERROR(__xludf.DUMMYFUNCTION("""COMPUTED_VALUE"""),"")</f>
        <v/>
      </c>
      <c r="U933" s="105" t="str">
        <f>IFERROR(__xludf.DUMMYFUNCTION("""COMPUTED_VALUE"""),"")</f>
        <v/>
      </c>
      <c r="V933" s="105" t="str">
        <f>IFERROR(__xludf.DUMMYFUNCTION("""COMPUTED_VALUE"""),"")</f>
        <v/>
      </c>
      <c r="W933" s="105" t="str">
        <f>IFERROR(__xludf.DUMMYFUNCTION("""COMPUTED_VALUE"""),"")</f>
        <v/>
      </c>
      <c r="X933" s="105" t="str">
        <f>IFERROR(__xludf.DUMMYFUNCTION("""COMPUTED_VALUE"""),"")</f>
        <v/>
      </c>
      <c r="Y933" s="105" t="str">
        <f>IFERROR(__xludf.DUMMYFUNCTION("""COMPUTED_VALUE"""),"")</f>
        <v/>
      </c>
      <c r="Z933" s="105" t="str">
        <f>IFERROR(__xludf.DUMMYFUNCTION("""COMPUTED_VALUE"""),"")</f>
        <v/>
      </c>
      <c r="AA933" s="105" t="str">
        <f>IFERROR(__xludf.DUMMYFUNCTION("""COMPUTED_VALUE"""),"")</f>
        <v/>
      </c>
      <c r="AB933" s="105" t="str">
        <f>IFERROR(__xludf.DUMMYFUNCTION("""COMPUTED_VALUE"""),"")</f>
        <v/>
      </c>
      <c r="AC933" s="105" t="str">
        <f>IFERROR(__xludf.DUMMYFUNCTION("""COMPUTED_VALUE"""),"")</f>
        <v/>
      </c>
      <c r="AD933" s="105" t="str">
        <f>IFERROR(__xludf.DUMMYFUNCTION("""COMPUTED_VALUE"""),"")</f>
        <v/>
      </c>
      <c r="AE933" s="105" t="str">
        <f>IFERROR(__xludf.DUMMYFUNCTION("""COMPUTED_VALUE"""),"")</f>
        <v/>
      </c>
      <c r="AF933" s="105" t="str">
        <f>IFERROR(__xludf.DUMMYFUNCTION("""COMPUTED_VALUE"""),"")</f>
        <v/>
      </c>
      <c r="AG933" s="105" t="str">
        <f>IFERROR(__xludf.DUMMYFUNCTION("""COMPUTED_VALUE"""),"")</f>
        <v/>
      </c>
      <c r="AH933" s="105" t="str">
        <f>IFERROR(__xludf.DUMMYFUNCTION("""COMPUTED_VALUE"""),"")</f>
        <v/>
      </c>
      <c r="AI933" s="105" t="str">
        <f>IFERROR(__xludf.DUMMYFUNCTION("""COMPUTED_VALUE"""),"")</f>
        <v/>
      </c>
      <c r="AJ933" s="105" t="str">
        <f>IFERROR(__xludf.DUMMYFUNCTION("""COMPUTED_VALUE"""),"")</f>
        <v/>
      </c>
      <c r="AK933" s="105" t="str">
        <f>IFERROR(__xludf.DUMMYFUNCTION("""COMPUTED_VALUE"""),"")</f>
        <v/>
      </c>
      <c r="AL933" s="105" t="str">
        <f>IFERROR(__xludf.DUMMYFUNCTION("""COMPUTED_VALUE"""),"")</f>
        <v/>
      </c>
      <c r="AM933" s="105" t="str">
        <f>IFERROR(__xludf.DUMMYFUNCTION("""COMPUTED_VALUE"""),"")</f>
        <v/>
      </c>
      <c r="AN933" s="105" t="str">
        <f>IFERROR(__xludf.DUMMYFUNCTION("""COMPUTED_VALUE"""),"")</f>
        <v/>
      </c>
    </row>
    <row r="934">
      <c r="B934" s="105"/>
      <c r="C934" s="105"/>
      <c r="E934" s="109"/>
      <c r="F934" s="110"/>
      <c r="G934" s="107"/>
      <c r="H934" s="108"/>
      <c r="J934" s="108" t="str">
        <f>IFERROR(__xludf.DUMMYFUNCTION("""COMPUTED_VALUE"""),"")</f>
        <v/>
      </c>
      <c r="K934" s="105" t="str">
        <f>IFERROR(__xludf.DUMMYFUNCTION("""COMPUTED_VALUE"""),"")</f>
        <v/>
      </c>
      <c r="L934" s="105" t="str">
        <f>IFERROR(__xludf.DUMMYFUNCTION("""COMPUTED_VALUE"""),"")</f>
        <v/>
      </c>
      <c r="M934" s="105" t="str">
        <f>IFERROR(__xludf.DUMMYFUNCTION("""COMPUTED_VALUE"""),"")</f>
        <v/>
      </c>
      <c r="N934" s="105" t="str">
        <f>IFERROR(__xludf.DUMMYFUNCTION("""COMPUTED_VALUE"""),"")</f>
        <v/>
      </c>
      <c r="O934" s="105" t="str">
        <f>IFERROR(__xludf.DUMMYFUNCTION("""COMPUTED_VALUE"""),"")</f>
        <v/>
      </c>
      <c r="P934" s="105" t="str">
        <f>IFERROR(__xludf.DUMMYFUNCTION("""COMPUTED_VALUE"""),"")</f>
        <v/>
      </c>
      <c r="Q934" s="105" t="str">
        <f>IFERROR(__xludf.DUMMYFUNCTION("""COMPUTED_VALUE"""),"")</f>
        <v/>
      </c>
      <c r="R934" s="105" t="str">
        <f>IFERROR(__xludf.DUMMYFUNCTION("""COMPUTED_VALUE"""),"")</f>
        <v/>
      </c>
      <c r="S934" s="105" t="str">
        <f>IFERROR(__xludf.DUMMYFUNCTION("""COMPUTED_VALUE"""),"")</f>
        <v/>
      </c>
      <c r="T934" s="105" t="str">
        <f>IFERROR(__xludf.DUMMYFUNCTION("""COMPUTED_VALUE"""),"")</f>
        <v/>
      </c>
      <c r="U934" s="105" t="str">
        <f>IFERROR(__xludf.DUMMYFUNCTION("""COMPUTED_VALUE"""),"")</f>
        <v/>
      </c>
      <c r="V934" s="105" t="str">
        <f>IFERROR(__xludf.DUMMYFUNCTION("""COMPUTED_VALUE"""),"")</f>
        <v/>
      </c>
      <c r="W934" s="105" t="str">
        <f>IFERROR(__xludf.DUMMYFUNCTION("""COMPUTED_VALUE"""),"")</f>
        <v/>
      </c>
      <c r="X934" s="105" t="str">
        <f>IFERROR(__xludf.DUMMYFUNCTION("""COMPUTED_VALUE"""),"")</f>
        <v/>
      </c>
      <c r="Y934" s="105" t="str">
        <f>IFERROR(__xludf.DUMMYFUNCTION("""COMPUTED_VALUE"""),"")</f>
        <v/>
      </c>
      <c r="Z934" s="105" t="str">
        <f>IFERROR(__xludf.DUMMYFUNCTION("""COMPUTED_VALUE"""),"")</f>
        <v/>
      </c>
      <c r="AA934" s="105" t="str">
        <f>IFERROR(__xludf.DUMMYFUNCTION("""COMPUTED_VALUE"""),"")</f>
        <v/>
      </c>
      <c r="AB934" s="105" t="str">
        <f>IFERROR(__xludf.DUMMYFUNCTION("""COMPUTED_VALUE"""),"")</f>
        <v/>
      </c>
      <c r="AC934" s="105" t="str">
        <f>IFERROR(__xludf.DUMMYFUNCTION("""COMPUTED_VALUE"""),"")</f>
        <v/>
      </c>
      <c r="AD934" s="105" t="str">
        <f>IFERROR(__xludf.DUMMYFUNCTION("""COMPUTED_VALUE"""),"")</f>
        <v/>
      </c>
      <c r="AE934" s="105" t="str">
        <f>IFERROR(__xludf.DUMMYFUNCTION("""COMPUTED_VALUE"""),"")</f>
        <v/>
      </c>
      <c r="AF934" s="105" t="str">
        <f>IFERROR(__xludf.DUMMYFUNCTION("""COMPUTED_VALUE"""),"")</f>
        <v/>
      </c>
      <c r="AG934" s="105" t="str">
        <f>IFERROR(__xludf.DUMMYFUNCTION("""COMPUTED_VALUE"""),"")</f>
        <v/>
      </c>
      <c r="AH934" s="105" t="str">
        <f>IFERROR(__xludf.DUMMYFUNCTION("""COMPUTED_VALUE"""),"")</f>
        <v/>
      </c>
      <c r="AI934" s="105" t="str">
        <f>IFERROR(__xludf.DUMMYFUNCTION("""COMPUTED_VALUE"""),"")</f>
        <v/>
      </c>
      <c r="AJ934" s="105" t="str">
        <f>IFERROR(__xludf.DUMMYFUNCTION("""COMPUTED_VALUE"""),"")</f>
        <v/>
      </c>
      <c r="AK934" s="105" t="str">
        <f>IFERROR(__xludf.DUMMYFUNCTION("""COMPUTED_VALUE"""),"")</f>
        <v/>
      </c>
      <c r="AL934" s="105" t="str">
        <f>IFERROR(__xludf.DUMMYFUNCTION("""COMPUTED_VALUE"""),"")</f>
        <v/>
      </c>
      <c r="AM934" s="105" t="str">
        <f>IFERROR(__xludf.DUMMYFUNCTION("""COMPUTED_VALUE"""),"")</f>
        <v/>
      </c>
      <c r="AN934" s="105" t="str">
        <f>IFERROR(__xludf.DUMMYFUNCTION("""COMPUTED_VALUE"""),"")</f>
        <v/>
      </c>
    </row>
    <row r="935">
      <c r="B935" s="105"/>
      <c r="C935" s="105"/>
      <c r="E935" s="109"/>
      <c r="F935" s="110"/>
      <c r="G935" s="107"/>
      <c r="H935" s="108"/>
      <c r="J935" s="108" t="str">
        <f>IFERROR(__xludf.DUMMYFUNCTION("""COMPUTED_VALUE"""),"")</f>
        <v/>
      </c>
      <c r="K935" s="105" t="str">
        <f>IFERROR(__xludf.DUMMYFUNCTION("""COMPUTED_VALUE"""),"")</f>
        <v/>
      </c>
      <c r="L935" s="105" t="str">
        <f>IFERROR(__xludf.DUMMYFUNCTION("""COMPUTED_VALUE"""),"")</f>
        <v/>
      </c>
      <c r="M935" s="105" t="str">
        <f>IFERROR(__xludf.DUMMYFUNCTION("""COMPUTED_VALUE"""),"")</f>
        <v/>
      </c>
      <c r="N935" s="105" t="str">
        <f>IFERROR(__xludf.DUMMYFUNCTION("""COMPUTED_VALUE"""),"")</f>
        <v/>
      </c>
      <c r="O935" s="105" t="str">
        <f>IFERROR(__xludf.DUMMYFUNCTION("""COMPUTED_VALUE"""),"")</f>
        <v/>
      </c>
      <c r="P935" s="105" t="str">
        <f>IFERROR(__xludf.DUMMYFUNCTION("""COMPUTED_VALUE"""),"")</f>
        <v/>
      </c>
      <c r="Q935" s="105" t="str">
        <f>IFERROR(__xludf.DUMMYFUNCTION("""COMPUTED_VALUE"""),"")</f>
        <v/>
      </c>
      <c r="R935" s="105" t="str">
        <f>IFERROR(__xludf.DUMMYFUNCTION("""COMPUTED_VALUE"""),"")</f>
        <v/>
      </c>
      <c r="S935" s="105" t="str">
        <f>IFERROR(__xludf.DUMMYFUNCTION("""COMPUTED_VALUE"""),"")</f>
        <v/>
      </c>
      <c r="T935" s="105" t="str">
        <f>IFERROR(__xludf.DUMMYFUNCTION("""COMPUTED_VALUE"""),"")</f>
        <v/>
      </c>
      <c r="U935" s="105" t="str">
        <f>IFERROR(__xludf.DUMMYFUNCTION("""COMPUTED_VALUE"""),"")</f>
        <v/>
      </c>
      <c r="V935" s="105" t="str">
        <f>IFERROR(__xludf.DUMMYFUNCTION("""COMPUTED_VALUE"""),"")</f>
        <v/>
      </c>
      <c r="W935" s="105" t="str">
        <f>IFERROR(__xludf.DUMMYFUNCTION("""COMPUTED_VALUE"""),"")</f>
        <v/>
      </c>
      <c r="X935" s="105" t="str">
        <f>IFERROR(__xludf.DUMMYFUNCTION("""COMPUTED_VALUE"""),"")</f>
        <v/>
      </c>
      <c r="Y935" s="105" t="str">
        <f>IFERROR(__xludf.DUMMYFUNCTION("""COMPUTED_VALUE"""),"")</f>
        <v/>
      </c>
      <c r="Z935" s="105" t="str">
        <f>IFERROR(__xludf.DUMMYFUNCTION("""COMPUTED_VALUE"""),"")</f>
        <v/>
      </c>
      <c r="AA935" s="105" t="str">
        <f>IFERROR(__xludf.DUMMYFUNCTION("""COMPUTED_VALUE"""),"")</f>
        <v/>
      </c>
      <c r="AB935" s="105" t="str">
        <f>IFERROR(__xludf.DUMMYFUNCTION("""COMPUTED_VALUE"""),"")</f>
        <v/>
      </c>
      <c r="AC935" s="105" t="str">
        <f>IFERROR(__xludf.DUMMYFUNCTION("""COMPUTED_VALUE"""),"")</f>
        <v/>
      </c>
      <c r="AD935" s="105" t="str">
        <f>IFERROR(__xludf.DUMMYFUNCTION("""COMPUTED_VALUE"""),"")</f>
        <v/>
      </c>
      <c r="AE935" s="105" t="str">
        <f>IFERROR(__xludf.DUMMYFUNCTION("""COMPUTED_VALUE"""),"")</f>
        <v/>
      </c>
      <c r="AF935" s="105" t="str">
        <f>IFERROR(__xludf.DUMMYFUNCTION("""COMPUTED_VALUE"""),"")</f>
        <v/>
      </c>
      <c r="AG935" s="105" t="str">
        <f>IFERROR(__xludf.DUMMYFUNCTION("""COMPUTED_VALUE"""),"")</f>
        <v/>
      </c>
      <c r="AH935" s="105" t="str">
        <f>IFERROR(__xludf.DUMMYFUNCTION("""COMPUTED_VALUE"""),"")</f>
        <v/>
      </c>
      <c r="AI935" s="105" t="str">
        <f>IFERROR(__xludf.DUMMYFUNCTION("""COMPUTED_VALUE"""),"")</f>
        <v/>
      </c>
      <c r="AJ935" s="105" t="str">
        <f>IFERROR(__xludf.DUMMYFUNCTION("""COMPUTED_VALUE"""),"")</f>
        <v/>
      </c>
      <c r="AK935" s="105" t="str">
        <f>IFERROR(__xludf.DUMMYFUNCTION("""COMPUTED_VALUE"""),"")</f>
        <v/>
      </c>
      <c r="AL935" s="105" t="str">
        <f>IFERROR(__xludf.DUMMYFUNCTION("""COMPUTED_VALUE"""),"")</f>
        <v/>
      </c>
      <c r="AM935" s="105" t="str">
        <f>IFERROR(__xludf.DUMMYFUNCTION("""COMPUTED_VALUE"""),"")</f>
        <v/>
      </c>
      <c r="AN935" s="105" t="str">
        <f>IFERROR(__xludf.DUMMYFUNCTION("""COMPUTED_VALUE"""),"")</f>
        <v/>
      </c>
    </row>
    <row r="936">
      <c r="B936" s="105"/>
      <c r="C936" s="105"/>
      <c r="E936" s="109"/>
      <c r="F936" s="110"/>
      <c r="G936" s="107"/>
      <c r="H936" s="108"/>
      <c r="J936" s="108" t="str">
        <f>IFERROR(__xludf.DUMMYFUNCTION("""COMPUTED_VALUE"""),"")</f>
        <v/>
      </c>
      <c r="K936" s="105" t="str">
        <f>IFERROR(__xludf.DUMMYFUNCTION("""COMPUTED_VALUE"""),"")</f>
        <v/>
      </c>
      <c r="L936" s="105" t="str">
        <f>IFERROR(__xludf.DUMMYFUNCTION("""COMPUTED_VALUE"""),"")</f>
        <v/>
      </c>
      <c r="M936" s="105" t="str">
        <f>IFERROR(__xludf.DUMMYFUNCTION("""COMPUTED_VALUE"""),"")</f>
        <v/>
      </c>
      <c r="N936" s="105" t="str">
        <f>IFERROR(__xludf.DUMMYFUNCTION("""COMPUTED_VALUE"""),"")</f>
        <v/>
      </c>
      <c r="O936" s="105" t="str">
        <f>IFERROR(__xludf.DUMMYFUNCTION("""COMPUTED_VALUE"""),"")</f>
        <v/>
      </c>
      <c r="P936" s="105" t="str">
        <f>IFERROR(__xludf.DUMMYFUNCTION("""COMPUTED_VALUE"""),"")</f>
        <v/>
      </c>
      <c r="Q936" s="105" t="str">
        <f>IFERROR(__xludf.DUMMYFUNCTION("""COMPUTED_VALUE"""),"")</f>
        <v/>
      </c>
      <c r="R936" s="105" t="str">
        <f>IFERROR(__xludf.DUMMYFUNCTION("""COMPUTED_VALUE"""),"")</f>
        <v/>
      </c>
      <c r="S936" s="105" t="str">
        <f>IFERROR(__xludf.DUMMYFUNCTION("""COMPUTED_VALUE"""),"")</f>
        <v/>
      </c>
      <c r="T936" s="105" t="str">
        <f>IFERROR(__xludf.DUMMYFUNCTION("""COMPUTED_VALUE"""),"")</f>
        <v/>
      </c>
      <c r="U936" s="105" t="str">
        <f>IFERROR(__xludf.DUMMYFUNCTION("""COMPUTED_VALUE"""),"")</f>
        <v/>
      </c>
      <c r="V936" s="105" t="str">
        <f>IFERROR(__xludf.DUMMYFUNCTION("""COMPUTED_VALUE"""),"")</f>
        <v/>
      </c>
      <c r="W936" s="105" t="str">
        <f>IFERROR(__xludf.DUMMYFUNCTION("""COMPUTED_VALUE"""),"")</f>
        <v/>
      </c>
      <c r="X936" s="105" t="str">
        <f>IFERROR(__xludf.DUMMYFUNCTION("""COMPUTED_VALUE"""),"")</f>
        <v/>
      </c>
      <c r="Y936" s="105" t="str">
        <f>IFERROR(__xludf.DUMMYFUNCTION("""COMPUTED_VALUE"""),"")</f>
        <v/>
      </c>
      <c r="Z936" s="105" t="str">
        <f>IFERROR(__xludf.DUMMYFUNCTION("""COMPUTED_VALUE"""),"")</f>
        <v/>
      </c>
      <c r="AA936" s="105" t="str">
        <f>IFERROR(__xludf.DUMMYFUNCTION("""COMPUTED_VALUE"""),"")</f>
        <v/>
      </c>
      <c r="AB936" s="105" t="str">
        <f>IFERROR(__xludf.DUMMYFUNCTION("""COMPUTED_VALUE"""),"")</f>
        <v/>
      </c>
      <c r="AC936" s="105" t="str">
        <f>IFERROR(__xludf.DUMMYFUNCTION("""COMPUTED_VALUE"""),"")</f>
        <v/>
      </c>
      <c r="AD936" s="105" t="str">
        <f>IFERROR(__xludf.DUMMYFUNCTION("""COMPUTED_VALUE"""),"")</f>
        <v/>
      </c>
      <c r="AE936" s="105" t="str">
        <f>IFERROR(__xludf.DUMMYFUNCTION("""COMPUTED_VALUE"""),"")</f>
        <v/>
      </c>
      <c r="AF936" s="105" t="str">
        <f>IFERROR(__xludf.DUMMYFUNCTION("""COMPUTED_VALUE"""),"")</f>
        <v/>
      </c>
      <c r="AG936" s="105" t="str">
        <f>IFERROR(__xludf.DUMMYFUNCTION("""COMPUTED_VALUE"""),"")</f>
        <v/>
      </c>
      <c r="AH936" s="105" t="str">
        <f>IFERROR(__xludf.DUMMYFUNCTION("""COMPUTED_VALUE"""),"")</f>
        <v/>
      </c>
      <c r="AI936" s="105" t="str">
        <f>IFERROR(__xludf.DUMMYFUNCTION("""COMPUTED_VALUE"""),"")</f>
        <v/>
      </c>
      <c r="AJ936" s="105" t="str">
        <f>IFERROR(__xludf.DUMMYFUNCTION("""COMPUTED_VALUE"""),"")</f>
        <v/>
      </c>
      <c r="AK936" s="105" t="str">
        <f>IFERROR(__xludf.DUMMYFUNCTION("""COMPUTED_VALUE"""),"")</f>
        <v/>
      </c>
      <c r="AL936" s="105" t="str">
        <f>IFERROR(__xludf.DUMMYFUNCTION("""COMPUTED_VALUE"""),"")</f>
        <v/>
      </c>
      <c r="AM936" s="105" t="str">
        <f>IFERROR(__xludf.DUMMYFUNCTION("""COMPUTED_VALUE"""),"")</f>
        <v/>
      </c>
      <c r="AN936" s="105" t="str">
        <f>IFERROR(__xludf.DUMMYFUNCTION("""COMPUTED_VALUE"""),"")</f>
        <v/>
      </c>
    </row>
    <row r="937">
      <c r="B937" s="105"/>
      <c r="C937" s="105"/>
      <c r="E937" s="109"/>
      <c r="F937" s="110"/>
      <c r="G937" s="107"/>
      <c r="H937" s="108"/>
      <c r="J937" s="108" t="str">
        <f>IFERROR(__xludf.DUMMYFUNCTION("""COMPUTED_VALUE"""),"")</f>
        <v/>
      </c>
      <c r="K937" s="105" t="str">
        <f>IFERROR(__xludf.DUMMYFUNCTION("""COMPUTED_VALUE"""),"")</f>
        <v/>
      </c>
      <c r="L937" s="105" t="str">
        <f>IFERROR(__xludf.DUMMYFUNCTION("""COMPUTED_VALUE"""),"")</f>
        <v/>
      </c>
      <c r="M937" s="105" t="str">
        <f>IFERROR(__xludf.DUMMYFUNCTION("""COMPUTED_VALUE"""),"")</f>
        <v/>
      </c>
      <c r="N937" s="105" t="str">
        <f>IFERROR(__xludf.DUMMYFUNCTION("""COMPUTED_VALUE"""),"")</f>
        <v/>
      </c>
      <c r="O937" s="105" t="str">
        <f>IFERROR(__xludf.DUMMYFUNCTION("""COMPUTED_VALUE"""),"")</f>
        <v/>
      </c>
      <c r="P937" s="105" t="str">
        <f>IFERROR(__xludf.DUMMYFUNCTION("""COMPUTED_VALUE"""),"")</f>
        <v/>
      </c>
      <c r="Q937" s="105" t="str">
        <f>IFERROR(__xludf.DUMMYFUNCTION("""COMPUTED_VALUE"""),"")</f>
        <v/>
      </c>
      <c r="R937" s="105" t="str">
        <f>IFERROR(__xludf.DUMMYFUNCTION("""COMPUTED_VALUE"""),"")</f>
        <v/>
      </c>
      <c r="S937" s="105" t="str">
        <f>IFERROR(__xludf.DUMMYFUNCTION("""COMPUTED_VALUE"""),"")</f>
        <v/>
      </c>
      <c r="T937" s="105" t="str">
        <f>IFERROR(__xludf.DUMMYFUNCTION("""COMPUTED_VALUE"""),"")</f>
        <v/>
      </c>
      <c r="U937" s="105" t="str">
        <f>IFERROR(__xludf.DUMMYFUNCTION("""COMPUTED_VALUE"""),"")</f>
        <v/>
      </c>
      <c r="V937" s="105" t="str">
        <f>IFERROR(__xludf.DUMMYFUNCTION("""COMPUTED_VALUE"""),"")</f>
        <v/>
      </c>
      <c r="W937" s="105" t="str">
        <f>IFERROR(__xludf.DUMMYFUNCTION("""COMPUTED_VALUE"""),"")</f>
        <v/>
      </c>
      <c r="X937" s="105" t="str">
        <f>IFERROR(__xludf.DUMMYFUNCTION("""COMPUTED_VALUE"""),"")</f>
        <v/>
      </c>
      <c r="Y937" s="105" t="str">
        <f>IFERROR(__xludf.DUMMYFUNCTION("""COMPUTED_VALUE"""),"")</f>
        <v/>
      </c>
      <c r="Z937" s="105" t="str">
        <f>IFERROR(__xludf.DUMMYFUNCTION("""COMPUTED_VALUE"""),"")</f>
        <v/>
      </c>
      <c r="AA937" s="105" t="str">
        <f>IFERROR(__xludf.DUMMYFUNCTION("""COMPUTED_VALUE"""),"")</f>
        <v/>
      </c>
      <c r="AB937" s="105" t="str">
        <f>IFERROR(__xludf.DUMMYFUNCTION("""COMPUTED_VALUE"""),"")</f>
        <v/>
      </c>
      <c r="AC937" s="105" t="str">
        <f>IFERROR(__xludf.DUMMYFUNCTION("""COMPUTED_VALUE"""),"")</f>
        <v/>
      </c>
      <c r="AD937" s="105" t="str">
        <f>IFERROR(__xludf.DUMMYFUNCTION("""COMPUTED_VALUE"""),"")</f>
        <v/>
      </c>
      <c r="AE937" s="105" t="str">
        <f>IFERROR(__xludf.DUMMYFUNCTION("""COMPUTED_VALUE"""),"")</f>
        <v/>
      </c>
      <c r="AF937" s="105" t="str">
        <f>IFERROR(__xludf.DUMMYFUNCTION("""COMPUTED_VALUE"""),"")</f>
        <v/>
      </c>
      <c r="AG937" s="105" t="str">
        <f>IFERROR(__xludf.DUMMYFUNCTION("""COMPUTED_VALUE"""),"")</f>
        <v/>
      </c>
      <c r="AH937" s="105" t="str">
        <f>IFERROR(__xludf.DUMMYFUNCTION("""COMPUTED_VALUE"""),"")</f>
        <v/>
      </c>
      <c r="AI937" s="105" t="str">
        <f>IFERROR(__xludf.DUMMYFUNCTION("""COMPUTED_VALUE"""),"")</f>
        <v/>
      </c>
      <c r="AJ937" s="105" t="str">
        <f>IFERROR(__xludf.DUMMYFUNCTION("""COMPUTED_VALUE"""),"")</f>
        <v/>
      </c>
      <c r="AK937" s="105" t="str">
        <f>IFERROR(__xludf.DUMMYFUNCTION("""COMPUTED_VALUE"""),"")</f>
        <v/>
      </c>
      <c r="AL937" s="105" t="str">
        <f>IFERROR(__xludf.DUMMYFUNCTION("""COMPUTED_VALUE"""),"")</f>
        <v/>
      </c>
      <c r="AM937" s="105" t="str">
        <f>IFERROR(__xludf.DUMMYFUNCTION("""COMPUTED_VALUE"""),"")</f>
        <v/>
      </c>
      <c r="AN937" s="105" t="str">
        <f>IFERROR(__xludf.DUMMYFUNCTION("""COMPUTED_VALUE"""),"")</f>
        <v/>
      </c>
    </row>
    <row r="938">
      <c r="B938" s="105"/>
      <c r="C938" s="105"/>
      <c r="E938" s="109"/>
      <c r="F938" s="110"/>
      <c r="G938" s="107"/>
      <c r="H938" s="108"/>
      <c r="J938" s="108" t="str">
        <f>IFERROR(__xludf.DUMMYFUNCTION("""COMPUTED_VALUE"""),"")</f>
        <v/>
      </c>
      <c r="K938" s="105" t="str">
        <f>IFERROR(__xludf.DUMMYFUNCTION("""COMPUTED_VALUE"""),"")</f>
        <v/>
      </c>
      <c r="L938" s="105" t="str">
        <f>IFERROR(__xludf.DUMMYFUNCTION("""COMPUTED_VALUE"""),"")</f>
        <v/>
      </c>
      <c r="M938" s="105" t="str">
        <f>IFERROR(__xludf.DUMMYFUNCTION("""COMPUTED_VALUE"""),"")</f>
        <v/>
      </c>
      <c r="N938" s="105" t="str">
        <f>IFERROR(__xludf.DUMMYFUNCTION("""COMPUTED_VALUE"""),"")</f>
        <v/>
      </c>
      <c r="O938" s="105" t="str">
        <f>IFERROR(__xludf.DUMMYFUNCTION("""COMPUTED_VALUE"""),"")</f>
        <v/>
      </c>
      <c r="P938" s="105" t="str">
        <f>IFERROR(__xludf.DUMMYFUNCTION("""COMPUTED_VALUE"""),"")</f>
        <v/>
      </c>
      <c r="Q938" s="105" t="str">
        <f>IFERROR(__xludf.DUMMYFUNCTION("""COMPUTED_VALUE"""),"")</f>
        <v/>
      </c>
      <c r="R938" s="105" t="str">
        <f>IFERROR(__xludf.DUMMYFUNCTION("""COMPUTED_VALUE"""),"")</f>
        <v/>
      </c>
      <c r="S938" s="105" t="str">
        <f>IFERROR(__xludf.DUMMYFUNCTION("""COMPUTED_VALUE"""),"")</f>
        <v/>
      </c>
      <c r="T938" s="105" t="str">
        <f>IFERROR(__xludf.DUMMYFUNCTION("""COMPUTED_VALUE"""),"")</f>
        <v/>
      </c>
      <c r="U938" s="105" t="str">
        <f>IFERROR(__xludf.DUMMYFUNCTION("""COMPUTED_VALUE"""),"")</f>
        <v/>
      </c>
      <c r="V938" s="105" t="str">
        <f>IFERROR(__xludf.DUMMYFUNCTION("""COMPUTED_VALUE"""),"")</f>
        <v/>
      </c>
      <c r="W938" s="105" t="str">
        <f>IFERROR(__xludf.DUMMYFUNCTION("""COMPUTED_VALUE"""),"")</f>
        <v/>
      </c>
      <c r="X938" s="105" t="str">
        <f>IFERROR(__xludf.DUMMYFUNCTION("""COMPUTED_VALUE"""),"")</f>
        <v/>
      </c>
      <c r="Y938" s="105" t="str">
        <f>IFERROR(__xludf.DUMMYFUNCTION("""COMPUTED_VALUE"""),"")</f>
        <v/>
      </c>
      <c r="Z938" s="105" t="str">
        <f>IFERROR(__xludf.DUMMYFUNCTION("""COMPUTED_VALUE"""),"")</f>
        <v/>
      </c>
      <c r="AA938" s="105" t="str">
        <f>IFERROR(__xludf.DUMMYFUNCTION("""COMPUTED_VALUE"""),"")</f>
        <v/>
      </c>
      <c r="AB938" s="105" t="str">
        <f>IFERROR(__xludf.DUMMYFUNCTION("""COMPUTED_VALUE"""),"")</f>
        <v/>
      </c>
      <c r="AC938" s="105" t="str">
        <f>IFERROR(__xludf.DUMMYFUNCTION("""COMPUTED_VALUE"""),"")</f>
        <v/>
      </c>
      <c r="AD938" s="105" t="str">
        <f>IFERROR(__xludf.DUMMYFUNCTION("""COMPUTED_VALUE"""),"")</f>
        <v/>
      </c>
      <c r="AE938" s="105" t="str">
        <f>IFERROR(__xludf.DUMMYFUNCTION("""COMPUTED_VALUE"""),"")</f>
        <v/>
      </c>
      <c r="AF938" s="105" t="str">
        <f>IFERROR(__xludf.DUMMYFUNCTION("""COMPUTED_VALUE"""),"")</f>
        <v/>
      </c>
      <c r="AG938" s="105" t="str">
        <f>IFERROR(__xludf.DUMMYFUNCTION("""COMPUTED_VALUE"""),"")</f>
        <v/>
      </c>
      <c r="AH938" s="105" t="str">
        <f>IFERROR(__xludf.DUMMYFUNCTION("""COMPUTED_VALUE"""),"")</f>
        <v/>
      </c>
      <c r="AI938" s="105" t="str">
        <f>IFERROR(__xludf.DUMMYFUNCTION("""COMPUTED_VALUE"""),"")</f>
        <v/>
      </c>
      <c r="AJ938" s="105" t="str">
        <f>IFERROR(__xludf.DUMMYFUNCTION("""COMPUTED_VALUE"""),"")</f>
        <v/>
      </c>
      <c r="AK938" s="105" t="str">
        <f>IFERROR(__xludf.DUMMYFUNCTION("""COMPUTED_VALUE"""),"")</f>
        <v/>
      </c>
      <c r="AL938" s="105" t="str">
        <f>IFERROR(__xludf.DUMMYFUNCTION("""COMPUTED_VALUE"""),"")</f>
        <v/>
      </c>
      <c r="AM938" s="105" t="str">
        <f>IFERROR(__xludf.DUMMYFUNCTION("""COMPUTED_VALUE"""),"")</f>
        <v/>
      </c>
      <c r="AN938" s="105" t="str">
        <f>IFERROR(__xludf.DUMMYFUNCTION("""COMPUTED_VALUE"""),"")</f>
        <v/>
      </c>
    </row>
    <row r="939">
      <c r="B939" s="105"/>
      <c r="C939" s="105"/>
      <c r="E939" s="109"/>
      <c r="F939" s="110"/>
      <c r="G939" s="107"/>
      <c r="H939" s="108"/>
      <c r="J939" s="108" t="str">
        <f>IFERROR(__xludf.DUMMYFUNCTION("""COMPUTED_VALUE"""),"")</f>
        <v/>
      </c>
      <c r="K939" s="105" t="str">
        <f>IFERROR(__xludf.DUMMYFUNCTION("""COMPUTED_VALUE"""),"")</f>
        <v/>
      </c>
      <c r="L939" s="105" t="str">
        <f>IFERROR(__xludf.DUMMYFUNCTION("""COMPUTED_VALUE"""),"")</f>
        <v/>
      </c>
      <c r="M939" s="105" t="str">
        <f>IFERROR(__xludf.DUMMYFUNCTION("""COMPUTED_VALUE"""),"")</f>
        <v/>
      </c>
      <c r="N939" s="105" t="str">
        <f>IFERROR(__xludf.DUMMYFUNCTION("""COMPUTED_VALUE"""),"")</f>
        <v/>
      </c>
      <c r="O939" s="105" t="str">
        <f>IFERROR(__xludf.DUMMYFUNCTION("""COMPUTED_VALUE"""),"")</f>
        <v/>
      </c>
      <c r="P939" s="105" t="str">
        <f>IFERROR(__xludf.DUMMYFUNCTION("""COMPUTED_VALUE"""),"")</f>
        <v/>
      </c>
      <c r="Q939" s="105" t="str">
        <f>IFERROR(__xludf.DUMMYFUNCTION("""COMPUTED_VALUE"""),"")</f>
        <v/>
      </c>
      <c r="R939" s="105" t="str">
        <f>IFERROR(__xludf.DUMMYFUNCTION("""COMPUTED_VALUE"""),"")</f>
        <v/>
      </c>
      <c r="S939" s="105" t="str">
        <f>IFERROR(__xludf.DUMMYFUNCTION("""COMPUTED_VALUE"""),"")</f>
        <v/>
      </c>
      <c r="T939" s="105" t="str">
        <f>IFERROR(__xludf.DUMMYFUNCTION("""COMPUTED_VALUE"""),"")</f>
        <v/>
      </c>
      <c r="U939" s="105" t="str">
        <f>IFERROR(__xludf.DUMMYFUNCTION("""COMPUTED_VALUE"""),"")</f>
        <v/>
      </c>
      <c r="V939" s="105" t="str">
        <f>IFERROR(__xludf.DUMMYFUNCTION("""COMPUTED_VALUE"""),"")</f>
        <v/>
      </c>
      <c r="W939" s="105" t="str">
        <f>IFERROR(__xludf.DUMMYFUNCTION("""COMPUTED_VALUE"""),"")</f>
        <v/>
      </c>
      <c r="X939" s="105" t="str">
        <f>IFERROR(__xludf.DUMMYFUNCTION("""COMPUTED_VALUE"""),"")</f>
        <v/>
      </c>
      <c r="Y939" s="105" t="str">
        <f>IFERROR(__xludf.DUMMYFUNCTION("""COMPUTED_VALUE"""),"")</f>
        <v/>
      </c>
      <c r="Z939" s="105" t="str">
        <f>IFERROR(__xludf.DUMMYFUNCTION("""COMPUTED_VALUE"""),"")</f>
        <v/>
      </c>
      <c r="AA939" s="105" t="str">
        <f>IFERROR(__xludf.DUMMYFUNCTION("""COMPUTED_VALUE"""),"")</f>
        <v/>
      </c>
      <c r="AB939" s="105" t="str">
        <f>IFERROR(__xludf.DUMMYFUNCTION("""COMPUTED_VALUE"""),"")</f>
        <v/>
      </c>
      <c r="AC939" s="105" t="str">
        <f>IFERROR(__xludf.DUMMYFUNCTION("""COMPUTED_VALUE"""),"")</f>
        <v/>
      </c>
      <c r="AD939" s="105" t="str">
        <f>IFERROR(__xludf.DUMMYFUNCTION("""COMPUTED_VALUE"""),"")</f>
        <v/>
      </c>
      <c r="AE939" s="105" t="str">
        <f>IFERROR(__xludf.DUMMYFUNCTION("""COMPUTED_VALUE"""),"")</f>
        <v/>
      </c>
      <c r="AF939" s="105" t="str">
        <f>IFERROR(__xludf.DUMMYFUNCTION("""COMPUTED_VALUE"""),"")</f>
        <v/>
      </c>
      <c r="AG939" s="105" t="str">
        <f>IFERROR(__xludf.DUMMYFUNCTION("""COMPUTED_VALUE"""),"")</f>
        <v/>
      </c>
      <c r="AH939" s="105" t="str">
        <f>IFERROR(__xludf.DUMMYFUNCTION("""COMPUTED_VALUE"""),"")</f>
        <v/>
      </c>
      <c r="AI939" s="105" t="str">
        <f>IFERROR(__xludf.DUMMYFUNCTION("""COMPUTED_VALUE"""),"")</f>
        <v/>
      </c>
      <c r="AJ939" s="105" t="str">
        <f>IFERROR(__xludf.DUMMYFUNCTION("""COMPUTED_VALUE"""),"")</f>
        <v/>
      </c>
      <c r="AK939" s="105" t="str">
        <f>IFERROR(__xludf.DUMMYFUNCTION("""COMPUTED_VALUE"""),"")</f>
        <v/>
      </c>
      <c r="AL939" s="105" t="str">
        <f>IFERROR(__xludf.DUMMYFUNCTION("""COMPUTED_VALUE"""),"")</f>
        <v/>
      </c>
      <c r="AM939" s="105" t="str">
        <f>IFERROR(__xludf.DUMMYFUNCTION("""COMPUTED_VALUE"""),"")</f>
        <v/>
      </c>
      <c r="AN939" s="105" t="str">
        <f>IFERROR(__xludf.DUMMYFUNCTION("""COMPUTED_VALUE"""),"")</f>
        <v/>
      </c>
    </row>
    <row r="940">
      <c r="B940" s="105"/>
      <c r="C940" s="105"/>
      <c r="E940" s="109"/>
      <c r="F940" s="110"/>
      <c r="G940" s="107"/>
      <c r="H940" s="108"/>
      <c r="J940" s="108" t="str">
        <f>IFERROR(__xludf.DUMMYFUNCTION("""COMPUTED_VALUE"""),"")</f>
        <v/>
      </c>
      <c r="K940" s="105" t="str">
        <f>IFERROR(__xludf.DUMMYFUNCTION("""COMPUTED_VALUE"""),"")</f>
        <v/>
      </c>
      <c r="L940" s="105" t="str">
        <f>IFERROR(__xludf.DUMMYFUNCTION("""COMPUTED_VALUE"""),"")</f>
        <v/>
      </c>
      <c r="M940" s="105" t="str">
        <f>IFERROR(__xludf.DUMMYFUNCTION("""COMPUTED_VALUE"""),"")</f>
        <v/>
      </c>
      <c r="N940" s="105" t="str">
        <f>IFERROR(__xludf.DUMMYFUNCTION("""COMPUTED_VALUE"""),"")</f>
        <v/>
      </c>
      <c r="O940" s="105" t="str">
        <f>IFERROR(__xludf.DUMMYFUNCTION("""COMPUTED_VALUE"""),"")</f>
        <v/>
      </c>
      <c r="P940" s="105" t="str">
        <f>IFERROR(__xludf.DUMMYFUNCTION("""COMPUTED_VALUE"""),"")</f>
        <v/>
      </c>
      <c r="Q940" s="105" t="str">
        <f>IFERROR(__xludf.DUMMYFUNCTION("""COMPUTED_VALUE"""),"")</f>
        <v/>
      </c>
      <c r="R940" s="105" t="str">
        <f>IFERROR(__xludf.DUMMYFUNCTION("""COMPUTED_VALUE"""),"")</f>
        <v/>
      </c>
      <c r="S940" s="105" t="str">
        <f>IFERROR(__xludf.DUMMYFUNCTION("""COMPUTED_VALUE"""),"")</f>
        <v/>
      </c>
      <c r="T940" s="105" t="str">
        <f>IFERROR(__xludf.DUMMYFUNCTION("""COMPUTED_VALUE"""),"")</f>
        <v/>
      </c>
      <c r="U940" s="105" t="str">
        <f>IFERROR(__xludf.DUMMYFUNCTION("""COMPUTED_VALUE"""),"")</f>
        <v/>
      </c>
      <c r="V940" s="105" t="str">
        <f>IFERROR(__xludf.DUMMYFUNCTION("""COMPUTED_VALUE"""),"")</f>
        <v/>
      </c>
      <c r="W940" s="105" t="str">
        <f>IFERROR(__xludf.DUMMYFUNCTION("""COMPUTED_VALUE"""),"")</f>
        <v/>
      </c>
      <c r="X940" s="105" t="str">
        <f>IFERROR(__xludf.DUMMYFUNCTION("""COMPUTED_VALUE"""),"")</f>
        <v/>
      </c>
      <c r="Y940" s="105" t="str">
        <f>IFERROR(__xludf.DUMMYFUNCTION("""COMPUTED_VALUE"""),"")</f>
        <v/>
      </c>
      <c r="Z940" s="105" t="str">
        <f>IFERROR(__xludf.DUMMYFUNCTION("""COMPUTED_VALUE"""),"")</f>
        <v/>
      </c>
      <c r="AA940" s="105" t="str">
        <f>IFERROR(__xludf.DUMMYFUNCTION("""COMPUTED_VALUE"""),"")</f>
        <v/>
      </c>
      <c r="AB940" s="105" t="str">
        <f>IFERROR(__xludf.DUMMYFUNCTION("""COMPUTED_VALUE"""),"")</f>
        <v/>
      </c>
      <c r="AC940" s="105" t="str">
        <f>IFERROR(__xludf.DUMMYFUNCTION("""COMPUTED_VALUE"""),"")</f>
        <v/>
      </c>
      <c r="AD940" s="105" t="str">
        <f>IFERROR(__xludf.DUMMYFUNCTION("""COMPUTED_VALUE"""),"")</f>
        <v/>
      </c>
      <c r="AE940" s="105" t="str">
        <f>IFERROR(__xludf.DUMMYFUNCTION("""COMPUTED_VALUE"""),"")</f>
        <v/>
      </c>
      <c r="AF940" s="105" t="str">
        <f>IFERROR(__xludf.DUMMYFUNCTION("""COMPUTED_VALUE"""),"")</f>
        <v/>
      </c>
      <c r="AG940" s="105" t="str">
        <f>IFERROR(__xludf.DUMMYFUNCTION("""COMPUTED_VALUE"""),"")</f>
        <v/>
      </c>
      <c r="AH940" s="105" t="str">
        <f>IFERROR(__xludf.DUMMYFUNCTION("""COMPUTED_VALUE"""),"")</f>
        <v/>
      </c>
      <c r="AI940" s="105" t="str">
        <f>IFERROR(__xludf.DUMMYFUNCTION("""COMPUTED_VALUE"""),"")</f>
        <v/>
      </c>
      <c r="AJ940" s="105" t="str">
        <f>IFERROR(__xludf.DUMMYFUNCTION("""COMPUTED_VALUE"""),"")</f>
        <v/>
      </c>
      <c r="AK940" s="105" t="str">
        <f>IFERROR(__xludf.DUMMYFUNCTION("""COMPUTED_VALUE"""),"")</f>
        <v/>
      </c>
      <c r="AL940" s="105" t="str">
        <f>IFERROR(__xludf.DUMMYFUNCTION("""COMPUTED_VALUE"""),"")</f>
        <v/>
      </c>
      <c r="AM940" s="105" t="str">
        <f>IFERROR(__xludf.DUMMYFUNCTION("""COMPUTED_VALUE"""),"")</f>
        <v/>
      </c>
      <c r="AN940" s="105" t="str">
        <f>IFERROR(__xludf.DUMMYFUNCTION("""COMPUTED_VALUE"""),"")</f>
        <v/>
      </c>
    </row>
    <row r="941">
      <c r="B941" s="105"/>
      <c r="C941" s="105"/>
      <c r="E941" s="109"/>
      <c r="F941" s="110"/>
      <c r="G941" s="107"/>
      <c r="H941" s="108"/>
      <c r="J941" s="108" t="str">
        <f>IFERROR(__xludf.DUMMYFUNCTION("""COMPUTED_VALUE"""),"")</f>
        <v/>
      </c>
      <c r="K941" s="105" t="str">
        <f>IFERROR(__xludf.DUMMYFUNCTION("""COMPUTED_VALUE"""),"")</f>
        <v/>
      </c>
      <c r="L941" s="105" t="str">
        <f>IFERROR(__xludf.DUMMYFUNCTION("""COMPUTED_VALUE"""),"")</f>
        <v/>
      </c>
      <c r="M941" s="105" t="str">
        <f>IFERROR(__xludf.DUMMYFUNCTION("""COMPUTED_VALUE"""),"")</f>
        <v/>
      </c>
      <c r="N941" s="105" t="str">
        <f>IFERROR(__xludf.DUMMYFUNCTION("""COMPUTED_VALUE"""),"")</f>
        <v/>
      </c>
      <c r="O941" s="105" t="str">
        <f>IFERROR(__xludf.DUMMYFUNCTION("""COMPUTED_VALUE"""),"")</f>
        <v/>
      </c>
      <c r="P941" s="105" t="str">
        <f>IFERROR(__xludf.DUMMYFUNCTION("""COMPUTED_VALUE"""),"")</f>
        <v/>
      </c>
      <c r="Q941" s="105" t="str">
        <f>IFERROR(__xludf.DUMMYFUNCTION("""COMPUTED_VALUE"""),"")</f>
        <v/>
      </c>
      <c r="R941" s="105" t="str">
        <f>IFERROR(__xludf.DUMMYFUNCTION("""COMPUTED_VALUE"""),"")</f>
        <v/>
      </c>
      <c r="S941" s="105" t="str">
        <f>IFERROR(__xludf.DUMMYFUNCTION("""COMPUTED_VALUE"""),"")</f>
        <v/>
      </c>
      <c r="T941" s="105" t="str">
        <f>IFERROR(__xludf.DUMMYFUNCTION("""COMPUTED_VALUE"""),"")</f>
        <v/>
      </c>
      <c r="U941" s="105" t="str">
        <f>IFERROR(__xludf.DUMMYFUNCTION("""COMPUTED_VALUE"""),"")</f>
        <v/>
      </c>
      <c r="V941" s="105" t="str">
        <f>IFERROR(__xludf.DUMMYFUNCTION("""COMPUTED_VALUE"""),"")</f>
        <v/>
      </c>
      <c r="W941" s="105" t="str">
        <f>IFERROR(__xludf.DUMMYFUNCTION("""COMPUTED_VALUE"""),"")</f>
        <v/>
      </c>
      <c r="X941" s="105" t="str">
        <f>IFERROR(__xludf.DUMMYFUNCTION("""COMPUTED_VALUE"""),"")</f>
        <v/>
      </c>
      <c r="Y941" s="105" t="str">
        <f>IFERROR(__xludf.DUMMYFUNCTION("""COMPUTED_VALUE"""),"")</f>
        <v/>
      </c>
      <c r="Z941" s="105" t="str">
        <f>IFERROR(__xludf.DUMMYFUNCTION("""COMPUTED_VALUE"""),"")</f>
        <v/>
      </c>
      <c r="AA941" s="105" t="str">
        <f>IFERROR(__xludf.DUMMYFUNCTION("""COMPUTED_VALUE"""),"")</f>
        <v/>
      </c>
      <c r="AB941" s="105" t="str">
        <f>IFERROR(__xludf.DUMMYFUNCTION("""COMPUTED_VALUE"""),"")</f>
        <v/>
      </c>
      <c r="AC941" s="105" t="str">
        <f>IFERROR(__xludf.DUMMYFUNCTION("""COMPUTED_VALUE"""),"")</f>
        <v/>
      </c>
      <c r="AD941" s="105" t="str">
        <f>IFERROR(__xludf.DUMMYFUNCTION("""COMPUTED_VALUE"""),"")</f>
        <v/>
      </c>
      <c r="AE941" s="105" t="str">
        <f>IFERROR(__xludf.DUMMYFUNCTION("""COMPUTED_VALUE"""),"")</f>
        <v/>
      </c>
      <c r="AF941" s="105" t="str">
        <f>IFERROR(__xludf.DUMMYFUNCTION("""COMPUTED_VALUE"""),"")</f>
        <v/>
      </c>
      <c r="AG941" s="105" t="str">
        <f>IFERROR(__xludf.DUMMYFUNCTION("""COMPUTED_VALUE"""),"")</f>
        <v/>
      </c>
      <c r="AH941" s="105" t="str">
        <f>IFERROR(__xludf.DUMMYFUNCTION("""COMPUTED_VALUE"""),"")</f>
        <v/>
      </c>
      <c r="AI941" s="105" t="str">
        <f>IFERROR(__xludf.DUMMYFUNCTION("""COMPUTED_VALUE"""),"")</f>
        <v/>
      </c>
      <c r="AJ941" s="105" t="str">
        <f>IFERROR(__xludf.DUMMYFUNCTION("""COMPUTED_VALUE"""),"")</f>
        <v/>
      </c>
      <c r="AK941" s="105" t="str">
        <f>IFERROR(__xludf.DUMMYFUNCTION("""COMPUTED_VALUE"""),"")</f>
        <v/>
      </c>
      <c r="AL941" s="105" t="str">
        <f>IFERROR(__xludf.DUMMYFUNCTION("""COMPUTED_VALUE"""),"")</f>
        <v/>
      </c>
      <c r="AM941" s="105" t="str">
        <f>IFERROR(__xludf.DUMMYFUNCTION("""COMPUTED_VALUE"""),"")</f>
        <v/>
      </c>
      <c r="AN941" s="105" t="str">
        <f>IFERROR(__xludf.DUMMYFUNCTION("""COMPUTED_VALUE"""),"")</f>
        <v/>
      </c>
    </row>
    <row r="942">
      <c r="B942" s="105"/>
      <c r="C942" s="105"/>
      <c r="E942" s="109"/>
      <c r="F942" s="110"/>
      <c r="G942" s="107"/>
      <c r="H942" s="108"/>
      <c r="J942" s="108" t="str">
        <f>IFERROR(__xludf.DUMMYFUNCTION("""COMPUTED_VALUE"""),"")</f>
        <v/>
      </c>
      <c r="K942" s="105" t="str">
        <f>IFERROR(__xludf.DUMMYFUNCTION("""COMPUTED_VALUE"""),"")</f>
        <v/>
      </c>
      <c r="L942" s="105" t="str">
        <f>IFERROR(__xludf.DUMMYFUNCTION("""COMPUTED_VALUE"""),"")</f>
        <v/>
      </c>
      <c r="M942" s="105" t="str">
        <f>IFERROR(__xludf.DUMMYFUNCTION("""COMPUTED_VALUE"""),"")</f>
        <v/>
      </c>
      <c r="N942" s="105" t="str">
        <f>IFERROR(__xludf.DUMMYFUNCTION("""COMPUTED_VALUE"""),"")</f>
        <v/>
      </c>
      <c r="O942" s="105" t="str">
        <f>IFERROR(__xludf.DUMMYFUNCTION("""COMPUTED_VALUE"""),"")</f>
        <v/>
      </c>
      <c r="P942" s="105" t="str">
        <f>IFERROR(__xludf.DUMMYFUNCTION("""COMPUTED_VALUE"""),"")</f>
        <v/>
      </c>
      <c r="Q942" s="105" t="str">
        <f>IFERROR(__xludf.DUMMYFUNCTION("""COMPUTED_VALUE"""),"")</f>
        <v/>
      </c>
      <c r="R942" s="105" t="str">
        <f>IFERROR(__xludf.DUMMYFUNCTION("""COMPUTED_VALUE"""),"")</f>
        <v/>
      </c>
      <c r="S942" s="105" t="str">
        <f>IFERROR(__xludf.DUMMYFUNCTION("""COMPUTED_VALUE"""),"")</f>
        <v/>
      </c>
      <c r="T942" s="105" t="str">
        <f>IFERROR(__xludf.DUMMYFUNCTION("""COMPUTED_VALUE"""),"")</f>
        <v/>
      </c>
      <c r="U942" s="105" t="str">
        <f>IFERROR(__xludf.DUMMYFUNCTION("""COMPUTED_VALUE"""),"")</f>
        <v/>
      </c>
      <c r="V942" s="105" t="str">
        <f>IFERROR(__xludf.DUMMYFUNCTION("""COMPUTED_VALUE"""),"")</f>
        <v/>
      </c>
      <c r="W942" s="105" t="str">
        <f>IFERROR(__xludf.DUMMYFUNCTION("""COMPUTED_VALUE"""),"")</f>
        <v/>
      </c>
      <c r="X942" s="105" t="str">
        <f>IFERROR(__xludf.DUMMYFUNCTION("""COMPUTED_VALUE"""),"")</f>
        <v/>
      </c>
      <c r="Y942" s="105" t="str">
        <f>IFERROR(__xludf.DUMMYFUNCTION("""COMPUTED_VALUE"""),"")</f>
        <v/>
      </c>
      <c r="Z942" s="105" t="str">
        <f>IFERROR(__xludf.DUMMYFUNCTION("""COMPUTED_VALUE"""),"")</f>
        <v/>
      </c>
      <c r="AA942" s="105" t="str">
        <f>IFERROR(__xludf.DUMMYFUNCTION("""COMPUTED_VALUE"""),"")</f>
        <v/>
      </c>
      <c r="AB942" s="105" t="str">
        <f>IFERROR(__xludf.DUMMYFUNCTION("""COMPUTED_VALUE"""),"")</f>
        <v/>
      </c>
      <c r="AC942" s="105" t="str">
        <f>IFERROR(__xludf.DUMMYFUNCTION("""COMPUTED_VALUE"""),"")</f>
        <v/>
      </c>
      <c r="AD942" s="105" t="str">
        <f>IFERROR(__xludf.DUMMYFUNCTION("""COMPUTED_VALUE"""),"")</f>
        <v/>
      </c>
      <c r="AE942" s="105" t="str">
        <f>IFERROR(__xludf.DUMMYFUNCTION("""COMPUTED_VALUE"""),"")</f>
        <v/>
      </c>
      <c r="AF942" s="105" t="str">
        <f>IFERROR(__xludf.DUMMYFUNCTION("""COMPUTED_VALUE"""),"")</f>
        <v/>
      </c>
      <c r="AG942" s="105" t="str">
        <f>IFERROR(__xludf.DUMMYFUNCTION("""COMPUTED_VALUE"""),"")</f>
        <v/>
      </c>
      <c r="AH942" s="105" t="str">
        <f>IFERROR(__xludf.DUMMYFUNCTION("""COMPUTED_VALUE"""),"")</f>
        <v/>
      </c>
      <c r="AI942" s="105" t="str">
        <f>IFERROR(__xludf.DUMMYFUNCTION("""COMPUTED_VALUE"""),"")</f>
        <v/>
      </c>
      <c r="AJ942" s="105" t="str">
        <f>IFERROR(__xludf.DUMMYFUNCTION("""COMPUTED_VALUE"""),"")</f>
        <v/>
      </c>
      <c r="AK942" s="105" t="str">
        <f>IFERROR(__xludf.DUMMYFUNCTION("""COMPUTED_VALUE"""),"")</f>
        <v/>
      </c>
      <c r="AL942" s="105" t="str">
        <f>IFERROR(__xludf.DUMMYFUNCTION("""COMPUTED_VALUE"""),"")</f>
        <v/>
      </c>
      <c r="AM942" s="105" t="str">
        <f>IFERROR(__xludf.DUMMYFUNCTION("""COMPUTED_VALUE"""),"")</f>
        <v/>
      </c>
      <c r="AN942" s="105" t="str">
        <f>IFERROR(__xludf.DUMMYFUNCTION("""COMPUTED_VALUE"""),"")</f>
        <v/>
      </c>
    </row>
    <row r="943">
      <c r="B943" s="105"/>
      <c r="C943" s="105"/>
      <c r="E943" s="109"/>
      <c r="F943" s="110"/>
      <c r="G943" s="107"/>
      <c r="H943" s="108"/>
      <c r="J943" s="108" t="str">
        <f>IFERROR(__xludf.DUMMYFUNCTION("""COMPUTED_VALUE"""),"")</f>
        <v/>
      </c>
      <c r="K943" s="105" t="str">
        <f>IFERROR(__xludf.DUMMYFUNCTION("""COMPUTED_VALUE"""),"")</f>
        <v/>
      </c>
      <c r="L943" s="105" t="str">
        <f>IFERROR(__xludf.DUMMYFUNCTION("""COMPUTED_VALUE"""),"")</f>
        <v/>
      </c>
      <c r="M943" s="105" t="str">
        <f>IFERROR(__xludf.DUMMYFUNCTION("""COMPUTED_VALUE"""),"")</f>
        <v/>
      </c>
      <c r="N943" s="105" t="str">
        <f>IFERROR(__xludf.DUMMYFUNCTION("""COMPUTED_VALUE"""),"")</f>
        <v/>
      </c>
      <c r="O943" s="105" t="str">
        <f>IFERROR(__xludf.DUMMYFUNCTION("""COMPUTED_VALUE"""),"")</f>
        <v/>
      </c>
      <c r="P943" s="105" t="str">
        <f>IFERROR(__xludf.DUMMYFUNCTION("""COMPUTED_VALUE"""),"")</f>
        <v/>
      </c>
      <c r="Q943" s="105" t="str">
        <f>IFERROR(__xludf.DUMMYFUNCTION("""COMPUTED_VALUE"""),"")</f>
        <v/>
      </c>
      <c r="R943" s="105" t="str">
        <f>IFERROR(__xludf.DUMMYFUNCTION("""COMPUTED_VALUE"""),"")</f>
        <v/>
      </c>
      <c r="S943" s="105" t="str">
        <f>IFERROR(__xludf.DUMMYFUNCTION("""COMPUTED_VALUE"""),"")</f>
        <v/>
      </c>
      <c r="T943" s="105" t="str">
        <f>IFERROR(__xludf.DUMMYFUNCTION("""COMPUTED_VALUE"""),"")</f>
        <v/>
      </c>
      <c r="U943" s="105" t="str">
        <f>IFERROR(__xludf.DUMMYFUNCTION("""COMPUTED_VALUE"""),"")</f>
        <v/>
      </c>
      <c r="V943" s="105" t="str">
        <f>IFERROR(__xludf.DUMMYFUNCTION("""COMPUTED_VALUE"""),"")</f>
        <v/>
      </c>
      <c r="W943" s="105" t="str">
        <f>IFERROR(__xludf.DUMMYFUNCTION("""COMPUTED_VALUE"""),"")</f>
        <v/>
      </c>
      <c r="X943" s="105" t="str">
        <f>IFERROR(__xludf.DUMMYFUNCTION("""COMPUTED_VALUE"""),"")</f>
        <v/>
      </c>
      <c r="Y943" s="105" t="str">
        <f>IFERROR(__xludf.DUMMYFUNCTION("""COMPUTED_VALUE"""),"")</f>
        <v/>
      </c>
      <c r="Z943" s="105" t="str">
        <f>IFERROR(__xludf.DUMMYFUNCTION("""COMPUTED_VALUE"""),"")</f>
        <v/>
      </c>
      <c r="AA943" s="105" t="str">
        <f>IFERROR(__xludf.DUMMYFUNCTION("""COMPUTED_VALUE"""),"")</f>
        <v/>
      </c>
      <c r="AB943" s="105" t="str">
        <f>IFERROR(__xludf.DUMMYFUNCTION("""COMPUTED_VALUE"""),"")</f>
        <v/>
      </c>
      <c r="AC943" s="105" t="str">
        <f>IFERROR(__xludf.DUMMYFUNCTION("""COMPUTED_VALUE"""),"")</f>
        <v/>
      </c>
      <c r="AD943" s="105" t="str">
        <f>IFERROR(__xludf.DUMMYFUNCTION("""COMPUTED_VALUE"""),"")</f>
        <v/>
      </c>
      <c r="AE943" s="105" t="str">
        <f>IFERROR(__xludf.DUMMYFUNCTION("""COMPUTED_VALUE"""),"")</f>
        <v/>
      </c>
      <c r="AF943" s="105" t="str">
        <f>IFERROR(__xludf.DUMMYFUNCTION("""COMPUTED_VALUE"""),"")</f>
        <v/>
      </c>
      <c r="AG943" s="105" t="str">
        <f>IFERROR(__xludf.DUMMYFUNCTION("""COMPUTED_VALUE"""),"")</f>
        <v/>
      </c>
      <c r="AH943" s="105" t="str">
        <f>IFERROR(__xludf.DUMMYFUNCTION("""COMPUTED_VALUE"""),"")</f>
        <v/>
      </c>
      <c r="AI943" s="105" t="str">
        <f>IFERROR(__xludf.DUMMYFUNCTION("""COMPUTED_VALUE"""),"")</f>
        <v/>
      </c>
      <c r="AJ943" s="105" t="str">
        <f>IFERROR(__xludf.DUMMYFUNCTION("""COMPUTED_VALUE"""),"")</f>
        <v/>
      </c>
      <c r="AK943" s="105" t="str">
        <f>IFERROR(__xludf.DUMMYFUNCTION("""COMPUTED_VALUE"""),"")</f>
        <v/>
      </c>
      <c r="AL943" s="105" t="str">
        <f>IFERROR(__xludf.DUMMYFUNCTION("""COMPUTED_VALUE"""),"")</f>
        <v/>
      </c>
      <c r="AM943" s="105" t="str">
        <f>IFERROR(__xludf.DUMMYFUNCTION("""COMPUTED_VALUE"""),"")</f>
        <v/>
      </c>
      <c r="AN943" s="105" t="str">
        <f>IFERROR(__xludf.DUMMYFUNCTION("""COMPUTED_VALUE"""),"")</f>
        <v/>
      </c>
    </row>
    <row r="944">
      <c r="B944" s="105"/>
      <c r="C944" s="105"/>
      <c r="E944" s="109"/>
      <c r="F944" s="110"/>
      <c r="G944" s="107"/>
      <c r="H944" s="108"/>
      <c r="J944" s="108" t="str">
        <f>IFERROR(__xludf.DUMMYFUNCTION("""COMPUTED_VALUE"""),"")</f>
        <v/>
      </c>
      <c r="K944" s="105" t="str">
        <f>IFERROR(__xludf.DUMMYFUNCTION("""COMPUTED_VALUE"""),"")</f>
        <v/>
      </c>
      <c r="L944" s="105" t="str">
        <f>IFERROR(__xludf.DUMMYFUNCTION("""COMPUTED_VALUE"""),"")</f>
        <v/>
      </c>
      <c r="M944" s="105" t="str">
        <f>IFERROR(__xludf.DUMMYFUNCTION("""COMPUTED_VALUE"""),"")</f>
        <v/>
      </c>
      <c r="N944" s="105" t="str">
        <f>IFERROR(__xludf.DUMMYFUNCTION("""COMPUTED_VALUE"""),"")</f>
        <v/>
      </c>
      <c r="O944" s="105" t="str">
        <f>IFERROR(__xludf.DUMMYFUNCTION("""COMPUTED_VALUE"""),"")</f>
        <v/>
      </c>
      <c r="P944" s="105" t="str">
        <f>IFERROR(__xludf.DUMMYFUNCTION("""COMPUTED_VALUE"""),"")</f>
        <v/>
      </c>
      <c r="Q944" s="105" t="str">
        <f>IFERROR(__xludf.DUMMYFUNCTION("""COMPUTED_VALUE"""),"")</f>
        <v/>
      </c>
      <c r="R944" s="105" t="str">
        <f>IFERROR(__xludf.DUMMYFUNCTION("""COMPUTED_VALUE"""),"")</f>
        <v/>
      </c>
      <c r="S944" s="105" t="str">
        <f>IFERROR(__xludf.DUMMYFUNCTION("""COMPUTED_VALUE"""),"")</f>
        <v/>
      </c>
      <c r="T944" s="105" t="str">
        <f>IFERROR(__xludf.DUMMYFUNCTION("""COMPUTED_VALUE"""),"")</f>
        <v/>
      </c>
      <c r="U944" s="105" t="str">
        <f>IFERROR(__xludf.DUMMYFUNCTION("""COMPUTED_VALUE"""),"")</f>
        <v/>
      </c>
      <c r="V944" s="105" t="str">
        <f>IFERROR(__xludf.DUMMYFUNCTION("""COMPUTED_VALUE"""),"")</f>
        <v/>
      </c>
      <c r="W944" s="105" t="str">
        <f>IFERROR(__xludf.DUMMYFUNCTION("""COMPUTED_VALUE"""),"")</f>
        <v/>
      </c>
      <c r="X944" s="105" t="str">
        <f>IFERROR(__xludf.DUMMYFUNCTION("""COMPUTED_VALUE"""),"")</f>
        <v/>
      </c>
      <c r="Y944" s="105" t="str">
        <f>IFERROR(__xludf.DUMMYFUNCTION("""COMPUTED_VALUE"""),"")</f>
        <v/>
      </c>
      <c r="Z944" s="105" t="str">
        <f>IFERROR(__xludf.DUMMYFUNCTION("""COMPUTED_VALUE"""),"")</f>
        <v/>
      </c>
      <c r="AA944" s="105" t="str">
        <f>IFERROR(__xludf.DUMMYFUNCTION("""COMPUTED_VALUE"""),"")</f>
        <v/>
      </c>
      <c r="AB944" s="105" t="str">
        <f>IFERROR(__xludf.DUMMYFUNCTION("""COMPUTED_VALUE"""),"")</f>
        <v/>
      </c>
      <c r="AC944" s="105" t="str">
        <f>IFERROR(__xludf.DUMMYFUNCTION("""COMPUTED_VALUE"""),"")</f>
        <v/>
      </c>
      <c r="AD944" s="105" t="str">
        <f>IFERROR(__xludf.DUMMYFUNCTION("""COMPUTED_VALUE"""),"")</f>
        <v/>
      </c>
      <c r="AE944" s="105" t="str">
        <f>IFERROR(__xludf.DUMMYFUNCTION("""COMPUTED_VALUE"""),"")</f>
        <v/>
      </c>
      <c r="AF944" s="105" t="str">
        <f>IFERROR(__xludf.DUMMYFUNCTION("""COMPUTED_VALUE"""),"")</f>
        <v/>
      </c>
      <c r="AG944" s="105" t="str">
        <f>IFERROR(__xludf.DUMMYFUNCTION("""COMPUTED_VALUE"""),"")</f>
        <v/>
      </c>
      <c r="AH944" s="105" t="str">
        <f>IFERROR(__xludf.DUMMYFUNCTION("""COMPUTED_VALUE"""),"")</f>
        <v/>
      </c>
      <c r="AI944" s="105" t="str">
        <f>IFERROR(__xludf.DUMMYFUNCTION("""COMPUTED_VALUE"""),"")</f>
        <v/>
      </c>
      <c r="AJ944" s="105" t="str">
        <f>IFERROR(__xludf.DUMMYFUNCTION("""COMPUTED_VALUE"""),"")</f>
        <v/>
      </c>
      <c r="AK944" s="105" t="str">
        <f>IFERROR(__xludf.DUMMYFUNCTION("""COMPUTED_VALUE"""),"")</f>
        <v/>
      </c>
      <c r="AL944" s="105" t="str">
        <f>IFERROR(__xludf.DUMMYFUNCTION("""COMPUTED_VALUE"""),"")</f>
        <v/>
      </c>
      <c r="AM944" s="105" t="str">
        <f>IFERROR(__xludf.DUMMYFUNCTION("""COMPUTED_VALUE"""),"")</f>
        <v/>
      </c>
      <c r="AN944" s="105" t="str">
        <f>IFERROR(__xludf.DUMMYFUNCTION("""COMPUTED_VALUE"""),"")</f>
        <v/>
      </c>
    </row>
    <row r="945">
      <c r="B945" s="105"/>
      <c r="C945" s="105"/>
      <c r="E945" s="109"/>
      <c r="F945" s="110"/>
      <c r="G945" s="107"/>
      <c r="H945" s="108"/>
      <c r="J945" s="108" t="str">
        <f>IFERROR(__xludf.DUMMYFUNCTION("""COMPUTED_VALUE"""),"")</f>
        <v/>
      </c>
      <c r="K945" s="105" t="str">
        <f>IFERROR(__xludf.DUMMYFUNCTION("""COMPUTED_VALUE"""),"")</f>
        <v/>
      </c>
      <c r="L945" s="105" t="str">
        <f>IFERROR(__xludf.DUMMYFUNCTION("""COMPUTED_VALUE"""),"")</f>
        <v/>
      </c>
      <c r="M945" s="105" t="str">
        <f>IFERROR(__xludf.DUMMYFUNCTION("""COMPUTED_VALUE"""),"")</f>
        <v/>
      </c>
      <c r="N945" s="105" t="str">
        <f>IFERROR(__xludf.DUMMYFUNCTION("""COMPUTED_VALUE"""),"")</f>
        <v/>
      </c>
      <c r="O945" s="105" t="str">
        <f>IFERROR(__xludf.DUMMYFUNCTION("""COMPUTED_VALUE"""),"")</f>
        <v/>
      </c>
      <c r="P945" s="105" t="str">
        <f>IFERROR(__xludf.DUMMYFUNCTION("""COMPUTED_VALUE"""),"")</f>
        <v/>
      </c>
      <c r="Q945" s="105" t="str">
        <f>IFERROR(__xludf.DUMMYFUNCTION("""COMPUTED_VALUE"""),"")</f>
        <v/>
      </c>
      <c r="R945" s="105" t="str">
        <f>IFERROR(__xludf.DUMMYFUNCTION("""COMPUTED_VALUE"""),"")</f>
        <v/>
      </c>
      <c r="S945" s="105" t="str">
        <f>IFERROR(__xludf.DUMMYFUNCTION("""COMPUTED_VALUE"""),"")</f>
        <v/>
      </c>
      <c r="T945" s="105" t="str">
        <f>IFERROR(__xludf.DUMMYFUNCTION("""COMPUTED_VALUE"""),"")</f>
        <v/>
      </c>
      <c r="U945" s="105" t="str">
        <f>IFERROR(__xludf.DUMMYFUNCTION("""COMPUTED_VALUE"""),"")</f>
        <v/>
      </c>
      <c r="V945" s="105" t="str">
        <f>IFERROR(__xludf.DUMMYFUNCTION("""COMPUTED_VALUE"""),"")</f>
        <v/>
      </c>
      <c r="W945" s="105" t="str">
        <f>IFERROR(__xludf.DUMMYFUNCTION("""COMPUTED_VALUE"""),"")</f>
        <v/>
      </c>
      <c r="X945" s="105" t="str">
        <f>IFERROR(__xludf.DUMMYFUNCTION("""COMPUTED_VALUE"""),"")</f>
        <v/>
      </c>
      <c r="Y945" s="105" t="str">
        <f>IFERROR(__xludf.DUMMYFUNCTION("""COMPUTED_VALUE"""),"")</f>
        <v/>
      </c>
      <c r="Z945" s="105" t="str">
        <f>IFERROR(__xludf.DUMMYFUNCTION("""COMPUTED_VALUE"""),"")</f>
        <v/>
      </c>
      <c r="AA945" s="105" t="str">
        <f>IFERROR(__xludf.DUMMYFUNCTION("""COMPUTED_VALUE"""),"")</f>
        <v/>
      </c>
      <c r="AB945" s="105" t="str">
        <f>IFERROR(__xludf.DUMMYFUNCTION("""COMPUTED_VALUE"""),"")</f>
        <v/>
      </c>
      <c r="AC945" s="105" t="str">
        <f>IFERROR(__xludf.DUMMYFUNCTION("""COMPUTED_VALUE"""),"")</f>
        <v/>
      </c>
      <c r="AD945" s="105" t="str">
        <f>IFERROR(__xludf.DUMMYFUNCTION("""COMPUTED_VALUE"""),"")</f>
        <v/>
      </c>
      <c r="AE945" s="105" t="str">
        <f>IFERROR(__xludf.DUMMYFUNCTION("""COMPUTED_VALUE"""),"")</f>
        <v/>
      </c>
      <c r="AF945" s="105" t="str">
        <f>IFERROR(__xludf.DUMMYFUNCTION("""COMPUTED_VALUE"""),"")</f>
        <v/>
      </c>
      <c r="AG945" s="105" t="str">
        <f>IFERROR(__xludf.DUMMYFUNCTION("""COMPUTED_VALUE"""),"")</f>
        <v/>
      </c>
      <c r="AH945" s="105" t="str">
        <f>IFERROR(__xludf.DUMMYFUNCTION("""COMPUTED_VALUE"""),"")</f>
        <v/>
      </c>
      <c r="AI945" s="105" t="str">
        <f>IFERROR(__xludf.DUMMYFUNCTION("""COMPUTED_VALUE"""),"")</f>
        <v/>
      </c>
      <c r="AJ945" s="105" t="str">
        <f>IFERROR(__xludf.DUMMYFUNCTION("""COMPUTED_VALUE"""),"")</f>
        <v/>
      </c>
      <c r="AK945" s="105" t="str">
        <f>IFERROR(__xludf.DUMMYFUNCTION("""COMPUTED_VALUE"""),"")</f>
        <v/>
      </c>
      <c r="AL945" s="105" t="str">
        <f>IFERROR(__xludf.DUMMYFUNCTION("""COMPUTED_VALUE"""),"")</f>
        <v/>
      </c>
      <c r="AM945" s="105" t="str">
        <f>IFERROR(__xludf.DUMMYFUNCTION("""COMPUTED_VALUE"""),"")</f>
        <v/>
      </c>
      <c r="AN945" s="105" t="str">
        <f>IFERROR(__xludf.DUMMYFUNCTION("""COMPUTED_VALUE"""),"")</f>
        <v/>
      </c>
    </row>
    <row r="946">
      <c r="B946" s="105"/>
      <c r="C946" s="105"/>
      <c r="E946" s="109"/>
      <c r="F946" s="110"/>
      <c r="G946" s="107"/>
      <c r="H946" s="108"/>
      <c r="J946" s="108" t="str">
        <f>IFERROR(__xludf.DUMMYFUNCTION("""COMPUTED_VALUE"""),"")</f>
        <v/>
      </c>
      <c r="K946" s="105" t="str">
        <f>IFERROR(__xludf.DUMMYFUNCTION("""COMPUTED_VALUE"""),"")</f>
        <v/>
      </c>
      <c r="L946" s="105" t="str">
        <f>IFERROR(__xludf.DUMMYFUNCTION("""COMPUTED_VALUE"""),"")</f>
        <v/>
      </c>
      <c r="M946" s="105" t="str">
        <f>IFERROR(__xludf.DUMMYFUNCTION("""COMPUTED_VALUE"""),"")</f>
        <v/>
      </c>
      <c r="N946" s="105" t="str">
        <f>IFERROR(__xludf.DUMMYFUNCTION("""COMPUTED_VALUE"""),"")</f>
        <v/>
      </c>
      <c r="O946" s="105" t="str">
        <f>IFERROR(__xludf.DUMMYFUNCTION("""COMPUTED_VALUE"""),"")</f>
        <v/>
      </c>
      <c r="P946" s="105" t="str">
        <f>IFERROR(__xludf.DUMMYFUNCTION("""COMPUTED_VALUE"""),"")</f>
        <v/>
      </c>
      <c r="Q946" s="105" t="str">
        <f>IFERROR(__xludf.DUMMYFUNCTION("""COMPUTED_VALUE"""),"")</f>
        <v/>
      </c>
      <c r="R946" s="105" t="str">
        <f>IFERROR(__xludf.DUMMYFUNCTION("""COMPUTED_VALUE"""),"")</f>
        <v/>
      </c>
      <c r="S946" s="105" t="str">
        <f>IFERROR(__xludf.DUMMYFUNCTION("""COMPUTED_VALUE"""),"")</f>
        <v/>
      </c>
      <c r="T946" s="105" t="str">
        <f>IFERROR(__xludf.DUMMYFUNCTION("""COMPUTED_VALUE"""),"")</f>
        <v/>
      </c>
      <c r="U946" s="105" t="str">
        <f>IFERROR(__xludf.DUMMYFUNCTION("""COMPUTED_VALUE"""),"")</f>
        <v/>
      </c>
      <c r="V946" s="105" t="str">
        <f>IFERROR(__xludf.DUMMYFUNCTION("""COMPUTED_VALUE"""),"")</f>
        <v/>
      </c>
      <c r="W946" s="105" t="str">
        <f>IFERROR(__xludf.DUMMYFUNCTION("""COMPUTED_VALUE"""),"")</f>
        <v/>
      </c>
      <c r="X946" s="105" t="str">
        <f>IFERROR(__xludf.DUMMYFUNCTION("""COMPUTED_VALUE"""),"")</f>
        <v/>
      </c>
      <c r="Y946" s="105" t="str">
        <f>IFERROR(__xludf.DUMMYFUNCTION("""COMPUTED_VALUE"""),"")</f>
        <v/>
      </c>
      <c r="Z946" s="105" t="str">
        <f>IFERROR(__xludf.DUMMYFUNCTION("""COMPUTED_VALUE"""),"")</f>
        <v/>
      </c>
      <c r="AA946" s="105" t="str">
        <f>IFERROR(__xludf.DUMMYFUNCTION("""COMPUTED_VALUE"""),"")</f>
        <v/>
      </c>
      <c r="AB946" s="105" t="str">
        <f>IFERROR(__xludf.DUMMYFUNCTION("""COMPUTED_VALUE"""),"")</f>
        <v/>
      </c>
      <c r="AC946" s="105" t="str">
        <f>IFERROR(__xludf.DUMMYFUNCTION("""COMPUTED_VALUE"""),"")</f>
        <v/>
      </c>
      <c r="AD946" s="105" t="str">
        <f>IFERROR(__xludf.DUMMYFUNCTION("""COMPUTED_VALUE"""),"")</f>
        <v/>
      </c>
      <c r="AE946" s="105" t="str">
        <f>IFERROR(__xludf.DUMMYFUNCTION("""COMPUTED_VALUE"""),"")</f>
        <v/>
      </c>
      <c r="AF946" s="105" t="str">
        <f>IFERROR(__xludf.DUMMYFUNCTION("""COMPUTED_VALUE"""),"")</f>
        <v/>
      </c>
      <c r="AG946" s="105" t="str">
        <f>IFERROR(__xludf.DUMMYFUNCTION("""COMPUTED_VALUE"""),"")</f>
        <v/>
      </c>
      <c r="AH946" s="105" t="str">
        <f>IFERROR(__xludf.DUMMYFUNCTION("""COMPUTED_VALUE"""),"")</f>
        <v/>
      </c>
      <c r="AI946" s="105" t="str">
        <f>IFERROR(__xludf.DUMMYFUNCTION("""COMPUTED_VALUE"""),"")</f>
        <v/>
      </c>
      <c r="AJ946" s="105" t="str">
        <f>IFERROR(__xludf.DUMMYFUNCTION("""COMPUTED_VALUE"""),"")</f>
        <v/>
      </c>
      <c r="AK946" s="105" t="str">
        <f>IFERROR(__xludf.DUMMYFUNCTION("""COMPUTED_VALUE"""),"")</f>
        <v/>
      </c>
      <c r="AL946" s="105" t="str">
        <f>IFERROR(__xludf.DUMMYFUNCTION("""COMPUTED_VALUE"""),"")</f>
        <v/>
      </c>
      <c r="AM946" s="105" t="str">
        <f>IFERROR(__xludf.DUMMYFUNCTION("""COMPUTED_VALUE"""),"")</f>
        <v/>
      </c>
      <c r="AN946" s="105" t="str">
        <f>IFERROR(__xludf.DUMMYFUNCTION("""COMPUTED_VALUE"""),"")</f>
        <v/>
      </c>
    </row>
    <row r="947">
      <c r="B947" s="105"/>
      <c r="C947" s="105"/>
      <c r="E947" s="109"/>
      <c r="F947" s="110"/>
      <c r="G947" s="107"/>
      <c r="H947" s="108"/>
      <c r="J947" s="108" t="str">
        <f>IFERROR(__xludf.DUMMYFUNCTION("""COMPUTED_VALUE"""),"")</f>
        <v/>
      </c>
      <c r="K947" s="105" t="str">
        <f>IFERROR(__xludf.DUMMYFUNCTION("""COMPUTED_VALUE"""),"")</f>
        <v/>
      </c>
      <c r="L947" s="105" t="str">
        <f>IFERROR(__xludf.DUMMYFUNCTION("""COMPUTED_VALUE"""),"")</f>
        <v/>
      </c>
      <c r="M947" s="105" t="str">
        <f>IFERROR(__xludf.DUMMYFUNCTION("""COMPUTED_VALUE"""),"")</f>
        <v/>
      </c>
      <c r="N947" s="105" t="str">
        <f>IFERROR(__xludf.DUMMYFUNCTION("""COMPUTED_VALUE"""),"")</f>
        <v/>
      </c>
      <c r="O947" s="105" t="str">
        <f>IFERROR(__xludf.DUMMYFUNCTION("""COMPUTED_VALUE"""),"")</f>
        <v/>
      </c>
      <c r="P947" s="105" t="str">
        <f>IFERROR(__xludf.DUMMYFUNCTION("""COMPUTED_VALUE"""),"")</f>
        <v/>
      </c>
      <c r="Q947" s="105" t="str">
        <f>IFERROR(__xludf.DUMMYFUNCTION("""COMPUTED_VALUE"""),"")</f>
        <v/>
      </c>
      <c r="R947" s="105" t="str">
        <f>IFERROR(__xludf.DUMMYFUNCTION("""COMPUTED_VALUE"""),"")</f>
        <v/>
      </c>
      <c r="S947" s="105" t="str">
        <f>IFERROR(__xludf.DUMMYFUNCTION("""COMPUTED_VALUE"""),"")</f>
        <v/>
      </c>
      <c r="T947" s="105" t="str">
        <f>IFERROR(__xludf.DUMMYFUNCTION("""COMPUTED_VALUE"""),"")</f>
        <v/>
      </c>
      <c r="U947" s="105" t="str">
        <f>IFERROR(__xludf.DUMMYFUNCTION("""COMPUTED_VALUE"""),"")</f>
        <v/>
      </c>
      <c r="V947" s="105" t="str">
        <f>IFERROR(__xludf.DUMMYFUNCTION("""COMPUTED_VALUE"""),"")</f>
        <v/>
      </c>
      <c r="W947" s="105" t="str">
        <f>IFERROR(__xludf.DUMMYFUNCTION("""COMPUTED_VALUE"""),"")</f>
        <v/>
      </c>
      <c r="X947" s="105" t="str">
        <f>IFERROR(__xludf.DUMMYFUNCTION("""COMPUTED_VALUE"""),"")</f>
        <v/>
      </c>
      <c r="Y947" s="105" t="str">
        <f>IFERROR(__xludf.DUMMYFUNCTION("""COMPUTED_VALUE"""),"")</f>
        <v/>
      </c>
      <c r="Z947" s="105" t="str">
        <f>IFERROR(__xludf.DUMMYFUNCTION("""COMPUTED_VALUE"""),"")</f>
        <v/>
      </c>
      <c r="AA947" s="105" t="str">
        <f>IFERROR(__xludf.DUMMYFUNCTION("""COMPUTED_VALUE"""),"")</f>
        <v/>
      </c>
      <c r="AB947" s="105" t="str">
        <f>IFERROR(__xludf.DUMMYFUNCTION("""COMPUTED_VALUE"""),"")</f>
        <v/>
      </c>
      <c r="AC947" s="105" t="str">
        <f>IFERROR(__xludf.DUMMYFUNCTION("""COMPUTED_VALUE"""),"")</f>
        <v/>
      </c>
      <c r="AD947" s="105" t="str">
        <f>IFERROR(__xludf.DUMMYFUNCTION("""COMPUTED_VALUE"""),"")</f>
        <v/>
      </c>
      <c r="AE947" s="105" t="str">
        <f>IFERROR(__xludf.DUMMYFUNCTION("""COMPUTED_VALUE"""),"")</f>
        <v/>
      </c>
      <c r="AF947" s="105" t="str">
        <f>IFERROR(__xludf.DUMMYFUNCTION("""COMPUTED_VALUE"""),"")</f>
        <v/>
      </c>
      <c r="AG947" s="105" t="str">
        <f>IFERROR(__xludf.DUMMYFUNCTION("""COMPUTED_VALUE"""),"")</f>
        <v/>
      </c>
      <c r="AH947" s="105" t="str">
        <f>IFERROR(__xludf.DUMMYFUNCTION("""COMPUTED_VALUE"""),"")</f>
        <v/>
      </c>
      <c r="AI947" s="105" t="str">
        <f>IFERROR(__xludf.DUMMYFUNCTION("""COMPUTED_VALUE"""),"")</f>
        <v/>
      </c>
      <c r="AJ947" s="105" t="str">
        <f>IFERROR(__xludf.DUMMYFUNCTION("""COMPUTED_VALUE"""),"")</f>
        <v/>
      </c>
      <c r="AK947" s="105" t="str">
        <f>IFERROR(__xludf.DUMMYFUNCTION("""COMPUTED_VALUE"""),"")</f>
        <v/>
      </c>
      <c r="AL947" s="105" t="str">
        <f>IFERROR(__xludf.DUMMYFUNCTION("""COMPUTED_VALUE"""),"")</f>
        <v/>
      </c>
      <c r="AM947" s="105" t="str">
        <f>IFERROR(__xludf.DUMMYFUNCTION("""COMPUTED_VALUE"""),"")</f>
        <v/>
      </c>
      <c r="AN947" s="105" t="str">
        <f>IFERROR(__xludf.DUMMYFUNCTION("""COMPUTED_VALUE"""),"")</f>
        <v/>
      </c>
    </row>
    <row r="948">
      <c r="B948" s="105"/>
      <c r="C948" s="105"/>
      <c r="E948" s="109"/>
      <c r="F948" s="110"/>
      <c r="G948" s="107"/>
      <c r="H948" s="108"/>
      <c r="J948" s="108" t="str">
        <f>IFERROR(__xludf.DUMMYFUNCTION("""COMPUTED_VALUE"""),"")</f>
        <v/>
      </c>
      <c r="K948" s="105" t="str">
        <f>IFERROR(__xludf.DUMMYFUNCTION("""COMPUTED_VALUE"""),"")</f>
        <v/>
      </c>
      <c r="L948" s="105" t="str">
        <f>IFERROR(__xludf.DUMMYFUNCTION("""COMPUTED_VALUE"""),"")</f>
        <v/>
      </c>
      <c r="M948" s="105" t="str">
        <f>IFERROR(__xludf.DUMMYFUNCTION("""COMPUTED_VALUE"""),"")</f>
        <v/>
      </c>
      <c r="N948" s="105" t="str">
        <f>IFERROR(__xludf.DUMMYFUNCTION("""COMPUTED_VALUE"""),"")</f>
        <v/>
      </c>
      <c r="O948" s="105" t="str">
        <f>IFERROR(__xludf.DUMMYFUNCTION("""COMPUTED_VALUE"""),"")</f>
        <v/>
      </c>
      <c r="P948" s="105" t="str">
        <f>IFERROR(__xludf.DUMMYFUNCTION("""COMPUTED_VALUE"""),"")</f>
        <v/>
      </c>
      <c r="Q948" s="105" t="str">
        <f>IFERROR(__xludf.DUMMYFUNCTION("""COMPUTED_VALUE"""),"")</f>
        <v/>
      </c>
      <c r="R948" s="105" t="str">
        <f>IFERROR(__xludf.DUMMYFUNCTION("""COMPUTED_VALUE"""),"")</f>
        <v/>
      </c>
      <c r="S948" s="105" t="str">
        <f>IFERROR(__xludf.DUMMYFUNCTION("""COMPUTED_VALUE"""),"")</f>
        <v/>
      </c>
      <c r="T948" s="105" t="str">
        <f>IFERROR(__xludf.DUMMYFUNCTION("""COMPUTED_VALUE"""),"")</f>
        <v/>
      </c>
      <c r="U948" s="105" t="str">
        <f>IFERROR(__xludf.DUMMYFUNCTION("""COMPUTED_VALUE"""),"")</f>
        <v/>
      </c>
      <c r="V948" s="105" t="str">
        <f>IFERROR(__xludf.DUMMYFUNCTION("""COMPUTED_VALUE"""),"")</f>
        <v/>
      </c>
      <c r="W948" s="105" t="str">
        <f>IFERROR(__xludf.DUMMYFUNCTION("""COMPUTED_VALUE"""),"")</f>
        <v/>
      </c>
      <c r="X948" s="105" t="str">
        <f>IFERROR(__xludf.DUMMYFUNCTION("""COMPUTED_VALUE"""),"")</f>
        <v/>
      </c>
      <c r="Y948" s="105" t="str">
        <f>IFERROR(__xludf.DUMMYFUNCTION("""COMPUTED_VALUE"""),"")</f>
        <v/>
      </c>
      <c r="Z948" s="105" t="str">
        <f>IFERROR(__xludf.DUMMYFUNCTION("""COMPUTED_VALUE"""),"")</f>
        <v/>
      </c>
      <c r="AA948" s="105" t="str">
        <f>IFERROR(__xludf.DUMMYFUNCTION("""COMPUTED_VALUE"""),"")</f>
        <v/>
      </c>
      <c r="AB948" s="105" t="str">
        <f>IFERROR(__xludf.DUMMYFUNCTION("""COMPUTED_VALUE"""),"")</f>
        <v/>
      </c>
      <c r="AC948" s="105" t="str">
        <f>IFERROR(__xludf.DUMMYFUNCTION("""COMPUTED_VALUE"""),"")</f>
        <v/>
      </c>
      <c r="AD948" s="105" t="str">
        <f>IFERROR(__xludf.DUMMYFUNCTION("""COMPUTED_VALUE"""),"")</f>
        <v/>
      </c>
      <c r="AE948" s="105" t="str">
        <f>IFERROR(__xludf.DUMMYFUNCTION("""COMPUTED_VALUE"""),"")</f>
        <v/>
      </c>
      <c r="AF948" s="105" t="str">
        <f>IFERROR(__xludf.DUMMYFUNCTION("""COMPUTED_VALUE"""),"")</f>
        <v/>
      </c>
      <c r="AG948" s="105" t="str">
        <f>IFERROR(__xludf.DUMMYFUNCTION("""COMPUTED_VALUE"""),"")</f>
        <v/>
      </c>
      <c r="AH948" s="105" t="str">
        <f>IFERROR(__xludf.DUMMYFUNCTION("""COMPUTED_VALUE"""),"")</f>
        <v/>
      </c>
      <c r="AI948" s="105" t="str">
        <f>IFERROR(__xludf.DUMMYFUNCTION("""COMPUTED_VALUE"""),"")</f>
        <v/>
      </c>
      <c r="AJ948" s="105" t="str">
        <f>IFERROR(__xludf.DUMMYFUNCTION("""COMPUTED_VALUE"""),"")</f>
        <v/>
      </c>
      <c r="AK948" s="105" t="str">
        <f>IFERROR(__xludf.DUMMYFUNCTION("""COMPUTED_VALUE"""),"")</f>
        <v/>
      </c>
      <c r="AL948" s="105" t="str">
        <f>IFERROR(__xludf.DUMMYFUNCTION("""COMPUTED_VALUE"""),"")</f>
        <v/>
      </c>
      <c r="AM948" s="105" t="str">
        <f>IFERROR(__xludf.DUMMYFUNCTION("""COMPUTED_VALUE"""),"")</f>
        <v/>
      </c>
      <c r="AN948" s="105" t="str">
        <f>IFERROR(__xludf.DUMMYFUNCTION("""COMPUTED_VALUE"""),"")</f>
        <v/>
      </c>
    </row>
    <row r="949">
      <c r="B949" s="105"/>
      <c r="C949" s="105"/>
      <c r="E949" s="109"/>
      <c r="F949" s="110"/>
      <c r="G949" s="107"/>
      <c r="H949" s="108"/>
      <c r="J949" s="108" t="str">
        <f>IFERROR(__xludf.DUMMYFUNCTION("""COMPUTED_VALUE"""),"")</f>
        <v/>
      </c>
      <c r="K949" s="105" t="str">
        <f>IFERROR(__xludf.DUMMYFUNCTION("""COMPUTED_VALUE"""),"")</f>
        <v/>
      </c>
      <c r="L949" s="105" t="str">
        <f>IFERROR(__xludf.DUMMYFUNCTION("""COMPUTED_VALUE"""),"")</f>
        <v/>
      </c>
      <c r="M949" s="105" t="str">
        <f>IFERROR(__xludf.DUMMYFUNCTION("""COMPUTED_VALUE"""),"")</f>
        <v/>
      </c>
      <c r="N949" s="105" t="str">
        <f>IFERROR(__xludf.DUMMYFUNCTION("""COMPUTED_VALUE"""),"")</f>
        <v/>
      </c>
      <c r="O949" s="105" t="str">
        <f>IFERROR(__xludf.DUMMYFUNCTION("""COMPUTED_VALUE"""),"")</f>
        <v/>
      </c>
      <c r="P949" s="105" t="str">
        <f>IFERROR(__xludf.DUMMYFUNCTION("""COMPUTED_VALUE"""),"")</f>
        <v/>
      </c>
      <c r="Q949" s="105" t="str">
        <f>IFERROR(__xludf.DUMMYFUNCTION("""COMPUTED_VALUE"""),"")</f>
        <v/>
      </c>
      <c r="R949" s="105" t="str">
        <f>IFERROR(__xludf.DUMMYFUNCTION("""COMPUTED_VALUE"""),"")</f>
        <v/>
      </c>
      <c r="S949" s="105" t="str">
        <f>IFERROR(__xludf.DUMMYFUNCTION("""COMPUTED_VALUE"""),"")</f>
        <v/>
      </c>
      <c r="T949" s="105" t="str">
        <f>IFERROR(__xludf.DUMMYFUNCTION("""COMPUTED_VALUE"""),"")</f>
        <v/>
      </c>
      <c r="U949" s="105" t="str">
        <f>IFERROR(__xludf.DUMMYFUNCTION("""COMPUTED_VALUE"""),"")</f>
        <v/>
      </c>
      <c r="V949" s="105" t="str">
        <f>IFERROR(__xludf.DUMMYFUNCTION("""COMPUTED_VALUE"""),"")</f>
        <v/>
      </c>
      <c r="W949" s="105" t="str">
        <f>IFERROR(__xludf.DUMMYFUNCTION("""COMPUTED_VALUE"""),"")</f>
        <v/>
      </c>
      <c r="X949" s="105" t="str">
        <f>IFERROR(__xludf.DUMMYFUNCTION("""COMPUTED_VALUE"""),"")</f>
        <v/>
      </c>
      <c r="Y949" s="105" t="str">
        <f>IFERROR(__xludf.DUMMYFUNCTION("""COMPUTED_VALUE"""),"")</f>
        <v/>
      </c>
      <c r="Z949" s="105" t="str">
        <f>IFERROR(__xludf.DUMMYFUNCTION("""COMPUTED_VALUE"""),"")</f>
        <v/>
      </c>
      <c r="AA949" s="105" t="str">
        <f>IFERROR(__xludf.DUMMYFUNCTION("""COMPUTED_VALUE"""),"")</f>
        <v/>
      </c>
      <c r="AB949" s="105" t="str">
        <f>IFERROR(__xludf.DUMMYFUNCTION("""COMPUTED_VALUE"""),"")</f>
        <v/>
      </c>
      <c r="AC949" s="105" t="str">
        <f>IFERROR(__xludf.DUMMYFUNCTION("""COMPUTED_VALUE"""),"")</f>
        <v/>
      </c>
      <c r="AD949" s="105" t="str">
        <f>IFERROR(__xludf.DUMMYFUNCTION("""COMPUTED_VALUE"""),"")</f>
        <v/>
      </c>
      <c r="AE949" s="105" t="str">
        <f>IFERROR(__xludf.DUMMYFUNCTION("""COMPUTED_VALUE"""),"")</f>
        <v/>
      </c>
      <c r="AF949" s="105" t="str">
        <f>IFERROR(__xludf.DUMMYFUNCTION("""COMPUTED_VALUE"""),"")</f>
        <v/>
      </c>
      <c r="AG949" s="105" t="str">
        <f>IFERROR(__xludf.DUMMYFUNCTION("""COMPUTED_VALUE"""),"")</f>
        <v/>
      </c>
      <c r="AH949" s="105" t="str">
        <f>IFERROR(__xludf.DUMMYFUNCTION("""COMPUTED_VALUE"""),"")</f>
        <v/>
      </c>
      <c r="AI949" s="105" t="str">
        <f>IFERROR(__xludf.DUMMYFUNCTION("""COMPUTED_VALUE"""),"")</f>
        <v/>
      </c>
      <c r="AJ949" s="105" t="str">
        <f>IFERROR(__xludf.DUMMYFUNCTION("""COMPUTED_VALUE"""),"")</f>
        <v/>
      </c>
      <c r="AK949" s="105" t="str">
        <f>IFERROR(__xludf.DUMMYFUNCTION("""COMPUTED_VALUE"""),"")</f>
        <v/>
      </c>
      <c r="AL949" s="105" t="str">
        <f>IFERROR(__xludf.DUMMYFUNCTION("""COMPUTED_VALUE"""),"")</f>
        <v/>
      </c>
      <c r="AM949" s="105" t="str">
        <f>IFERROR(__xludf.DUMMYFUNCTION("""COMPUTED_VALUE"""),"")</f>
        <v/>
      </c>
      <c r="AN949" s="105" t="str">
        <f>IFERROR(__xludf.DUMMYFUNCTION("""COMPUTED_VALUE"""),"")</f>
        <v/>
      </c>
    </row>
    <row r="950">
      <c r="B950" s="105"/>
      <c r="C950" s="105"/>
      <c r="E950" s="109"/>
      <c r="F950" s="110"/>
      <c r="G950" s="107"/>
      <c r="H950" s="108"/>
      <c r="J950" s="108" t="str">
        <f>IFERROR(__xludf.DUMMYFUNCTION("""COMPUTED_VALUE"""),"")</f>
        <v/>
      </c>
      <c r="K950" s="105" t="str">
        <f>IFERROR(__xludf.DUMMYFUNCTION("""COMPUTED_VALUE"""),"")</f>
        <v/>
      </c>
      <c r="L950" s="105" t="str">
        <f>IFERROR(__xludf.DUMMYFUNCTION("""COMPUTED_VALUE"""),"")</f>
        <v/>
      </c>
      <c r="M950" s="105" t="str">
        <f>IFERROR(__xludf.DUMMYFUNCTION("""COMPUTED_VALUE"""),"")</f>
        <v/>
      </c>
      <c r="N950" s="105" t="str">
        <f>IFERROR(__xludf.DUMMYFUNCTION("""COMPUTED_VALUE"""),"")</f>
        <v/>
      </c>
      <c r="O950" s="105" t="str">
        <f>IFERROR(__xludf.DUMMYFUNCTION("""COMPUTED_VALUE"""),"")</f>
        <v/>
      </c>
      <c r="P950" s="105" t="str">
        <f>IFERROR(__xludf.DUMMYFUNCTION("""COMPUTED_VALUE"""),"")</f>
        <v/>
      </c>
      <c r="Q950" s="105" t="str">
        <f>IFERROR(__xludf.DUMMYFUNCTION("""COMPUTED_VALUE"""),"")</f>
        <v/>
      </c>
      <c r="R950" s="105" t="str">
        <f>IFERROR(__xludf.DUMMYFUNCTION("""COMPUTED_VALUE"""),"")</f>
        <v/>
      </c>
      <c r="S950" s="105" t="str">
        <f>IFERROR(__xludf.DUMMYFUNCTION("""COMPUTED_VALUE"""),"")</f>
        <v/>
      </c>
      <c r="T950" s="105" t="str">
        <f>IFERROR(__xludf.DUMMYFUNCTION("""COMPUTED_VALUE"""),"")</f>
        <v/>
      </c>
      <c r="U950" s="105" t="str">
        <f>IFERROR(__xludf.DUMMYFUNCTION("""COMPUTED_VALUE"""),"")</f>
        <v/>
      </c>
      <c r="V950" s="105" t="str">
        <f>IFERROR(__xludf.DUMMYFUNCTION("""COMPUTED_VALUE"""),"")</f>
        <v/>
      </c>
      <c r="W950" s="105" t="str">
        <f>IFERROR(__xludf.DUMMYFUNCTION("""COMPUTED_VALUE"""),"")</f>
        <v/>
      </c>
      <c r="X950" s="105" t="str">
        <f>IFERROR(__xludf.DUMMYFUNCTION("""COMPUTED_VALUE"""),"")</f>
        <v/>
      </c>
      <c r="Y950" s="105" t="str">
        <f>IFERROR(__xludf.DUMMYFUNCTION("""COMPUTED_VALUE"""),"")</f>
        <v/>
      </c>
      <c r="Z950" s="105" t="str">
        <f>IFERROR(__xludf.DUMMYFUNCTION("""COMPUTED_VALUE"""),"")</f>
        <v/>
      </c>
      <c r="AA950" s="105" t="str">
        <f>IFERROR(__xludf.DUMMYFUNCTION("""COMPUTED_VALUE"""),"")</f>
        <v/>
      </c>
      <c r="AB950" s="105" t="str">
        <f>IFERROR(__xludf.DUMMYFUNCTION("""COMPUTED_VALUE"""),"")</f>
        <v/>
      </c>
      <c r="AC950" s="105" t="str">
        <f>IFERROR(__xludf.DUMMYFUNCTION("""COMPUTED_VALUE"""),"")</f>
        <v/>
      </c>
      <c r="AD950" s="105" t="str">
        <f>IFERROR(__xludf.DUMMYFUNCTION("""COMPUTED_VALUE"""),"")</f>
        <v/>
      </c>
      <c r="AE950" s="105" t="str">
        <f>IFERROR(__xludf.DUMMYFUNCTION("""COMPUTED_VALUE"""),"")</f>
        <v/>
      </c>
      <c r="AF950" s="105" t="str">
        <f>IFERROR(__xludf.DUMMYFUNCTION("""COMPUTED_VALUE"""),"")</f>
        <v/>
      </c>
      <c r="AG950" s="105" t="str">
        <f>IFERROR(__xludf.DUMMYFUNCTION("""COMPUTED_VALUE"""),"")</f>
        <v/>
      </c>
      <c r="AH950" s="105" t="str">
        <f>IFERROR(__xludf.DUMMYFUNCTION("""COMPUTED_VALUE"""),"")</f>
        <v/>
      </c>
      <c r="AI950" s="105" t="str">
        <f>IFERROR(__xludf.DUMMYFUNCTION("""COMPUTED_VALUE"""),"")</f>
        <v/>
      </c>
      <c r="AJ950" s="105" t="str">
        <f>IFERROR(__xludf.DUMMYFUNCTION("""COMPUTED_VALUE"""),"")</f>
        <v/>
      </c>
      <c r="AK950" s="105" t="str">
        <f>IFERROR(__xludf.DUMMYFUNCTION("""COMPUTED_VALUE"""),"")</f>
        <v/>
      </c>
      <c r="AL950" s="105" t="str">
        <f>IFERROR(__xludf.DUMMYFUNCTION("""COMPUTED_VALUE"""),"")</f>
        <v/>
      </c>
      <c r="AM950" s="105" t="str">
        <f>IFERROR(__xludf.DUMMYFUNCTION("""COMPUTED_VALUE"""),"")</f>
        <v/>
      </c>
      <c r="AN950" s="105" t="str">
        <f>IFERROR(__xludf.DUMMYFUNCTION("""COMPUTED_VALUE"""),"")</f>
        <v/>
      </c>
    </row>
    <row r="951">
      <c r="B951" s="105"/>
      <c r="C951" s="105"/>
      <c r="E951" s="109"/>
      <c r="F951" s="110"/>
      <c r="G951" s="107"/>
      <c r="H951" s="108"/>
      <c r="J951" s="108" t="str">
        <f>IFERROR(__xludf.DUMMYFUNCTION("""COMPUTED_VALUE"""),"")</f>
        <v/>
      </c>
      <c r="K951" s="105" t="str">
        <f>IFERROR(__xludf.DUMMYFUNCTION("""COMPUTED_VALUE"""),"")</f>
        <v/>
      </c>
      <c r="L951" s="105" t="str">
        <f>IFERROR(__xludf.DUMMYFUNCTION("""COMPUTED_VALUE"""),"")</f>
        <v/>
      </c>
      <c r="M951" s="105" t="str">
        <f>IFERROR(__xludf.DUMMYFUNCTION("""COMPUTED_VALUE"""),"")</f>
        <v/>
      </c>
      <c r="N951" s="105" t="str">
        <f>IFERROR(__xludf.DUMMYFUNCTION("""COMPUTED_VALUE"""),"")</f>
        <v/>
      </c>
      <c r="O951" s="105" t="str">
        <f>IFERROR(__xludf.DUMMYFUNCTION("""COMPUTED_VALUE"""),"")</f>
        <v/>
      </c>
      <c r="P951" s="105" t="str">
        <f>IFERROR(__xludf.DUMMYFUNCTION("""COMPUTED_VALUE"""),"")</f>
        <v/>
      </c>
      <c r="Q951" s="105" t="str">
        <f>IFERROR(__xludf.DUMMYFUNCTION("""COMPUTED_VALUE"""),"")</f>
        <v/>
      </c>
      <c r="R951" s="105" t="str">
        <f>IFERROR(__xludf.DUMMYFUNCTION("""COMPUTED_VALUE"""),"")</f>
        <v/>
      </c>
      <c r="S951" s="105" t="str">
        <f>IFERROR(__xludf.DUMMYFUNCTION("""COMPUTED_VALUE"""),"")</f>
        <v/>
      </c>
      <c r="T951" s="105" t="str">
        <f>IFERROR(__xludf.DUMMYFUNCTION("""COMPUTED_VALUE"""),"")</f>
        <v/>
      </c>
      <c r="U951" s="105" t="str">
        <f>IFERROR(__xludf.DUMMYFUNCTION("""COMPUTED_VALUE"""),"")</f>
        <v/>
      </c>
      <c r="V951" s="105" t="str">
        <f>IFERROR(__xludf.DUMMYFUNCTION("""COMPUTED_VALUE"""),"")</f>
        <v/>
      </c>
      <c r="W951" s="105" t="str">
        <f>IFERROR(__xludf.DUMMYFUNCTION("""COMPUTED_VALUE"""),"")</f>
        <v/>
      </c>
      <c r="X951" s="105" t="str">
        <f>IFERROR(__xludf.DUMMYFUNCTION("""COMPUTED_VALUE"""),"")</f>
        <v/>
      </c>
      <c r="Y951" s="105" t="str">
        <f>IFERROR(__xludf.DUMMYFUNCTION("""COMPUTED_VALUE"""),"")</f>
        <v/>
      </c>
      <c r="Z951" s="105" t="str">
        <f>IFERROR(__xludf.DUMMYFUNCTION("""COMPUTED_VALUE"""),"")</f>
        <v/>
      </c>
      <c r="AA951" s="105" t="str">
        <f>IFERROR(__xludf.DUMMYFUNCTION("""COMPUTED_VALUE"""),"")</f>
        <v/>
      </c>
      <c r="AB951" s="105" t="str">
        <f>IFERROR(__xludf.DUMMYFUNCTION("""COMPUTED_VALUE"""),"")</f>
        <v/>
      </c>
      <c r="AC951" s="105" t="str">
        <f>IFERROR(__xludf.DUMMYFUNCTION("""COMPUTED_VALUE"""),"")</f>
        <v/>
      </c>
      <c r="AD951" s="105" t="str">
        <f>IFERROR(__xludf.DUMMYFUNCTION("""COMPUTED_VALUE"""),"")</f>
        <v/>
      </c>
      <c r="AE951" s="105" t="str">
        <f>IFERROR(__xludf.DUMMYFUNCTION("""COMPUTED_VALUE"""),"")</f>
        <v/>
      </c>
      <c r="AF951" s="105" t="str">
        <f>IFERROR(__xludf.DUMMYFUNCTION("""COMPUTED_VALUE"""),"")</f>
        <v/>
      </c>
      <c r="AG951" s="105" t="str">
        <f>IFERROR(__xludf.DUMMYFUNCTION("""COMPUTED_VALUE"""),"")</f>
        <v/>
      </c>
      <c r="AH951" s="105" t="str">
        <f>IFERROR(__xludf.DUMMYFUNCTION("""COMPUTED_VALUE"""),"")</f>
        <v/>
      </c>
      <c r="AI951" s="105" t="str">
        <f>IFERROR(__xludf.DUMMYFUNCTION("""COMPUTED_VALUE"""),"")</f>
        <v/>
      </c>
      <c r="AJ951" s="105" t="str">
        <f>IFERROR(__xludf.DUMMYFUNCTION("""COMPUTED_VALUE"""),"")</f>
        <v/>
      </c>
      <c r="AK951" s="105" t="str">
        <f>IFERROR(__xludf.DUMMYFUNCTION("""COMPUTED_VALUE"""),"")</f>
        <v/>
      </c>
      <c r="AL951" s="105" t="str">
        <f>IFERROR(__xludf.DUMMYFUNCTION("""COMPUTED_VALUE"""),"")</f>
        <v/>
      </c>
      <c r="AM951" s="105" t="str">
        <f>IFERROR(__xludf.DUMMYFUNCTION("""COMPUTED_VALUE"""),"")</f>
        <v/>
      </c>
      <c r="AN951" s="105" t="str">
        <f>IFERROR(__xludf.DUMMYFUNCTION("""COMPUTED_VALUE"""),"")</f>
        <v/>
      </c>
    </row>
    <row r="952">
      <c r="B952" s="105"/>
      <c r="C952" s="105"/>
      <c r="E952" s="109"/>
      <c r="F952" s="110"/>
      <c r="G952" s="107"/>
      <c r="H952" s="108"/>
      <c r="J952" s="108" t="str">
        <f>IFERROR(__xludf.DUMMYFUNCTION("""COMPUTED_VALUE"""),"")</f>
        <v/>
      </c>
      <c r="K952" s="105" t="str">
        <f>IFERROR(__xludf.DUMMYFUNCTION("""COMPUTED_VALUE"""),"")</f>
        <v/>
      </c>
      <c r="L952" s="105" t="str">
        <f>IFERROR(__xludf.DUMMYFUNCTION("""COMPUTED_VALUE"""),"")</f>
        <v/>
      </c>
      <c r="M952" s="105" t="str">
        <f>IFERROR(__xludf.DUMMYFUNCTION("""COMPUTED_VALUE"""),"")</f>
        <v/>
      </c>
      <c r="N952" s="105" t="str">
        <f>IFERROR(__xludf.DUMMYFUNCTION("""COMPUTED_VALUE"""),"")</f>
        <v/>
      </c>
      <c r="O952" s="105" t="str">
        <f>IFERROR(__xludf.DUMMYFUNCTION("""COMPUTED_VALUE"""),"")</f>
        <v/>
      </c>
      <c r="P952" s="105" t="str">
        <f>IFERROR(__xludf.DUMMYFUNCTION("""COMPUTED_VALUE"""),"")</f>
        <v/>
      </c>
      <c r="Q952" s="105" t="str">
        <f>IFERROR(__xludf.DUMMYFUNCTION("""COMPUTED_VALUE"""),"")</f>
        <v/>
      </c>
      <c r="R952" s="105" t="str">
        <f>IFERROR(__xludf.DUMMYFUNCTION("""COMPUTED_VALUE"""),"")</f>
        <v/>
      </c>
      <c r="S952" s="105" t="str">
        <f>IFERROR(__xludf.DUMMYFUNCTION("""COMPUTED_VALUE"""),"")</f>
        <v/>
      </c>
      <c r="T952" s="105" t="str">
        <f>IFERROR(__xludf.DUMMYFUNCTION("""COMPUTED_VALUE"""),"")</f>
        <v/>
      </c>
      <c r="U952" s="105" t="str">
        <f>IFERROR(__xludf.DUMMYFUNCTION("""COMPUTED_VALUE"""),"")</f>
        <v/>
      </c>
      <c r="V952" s="105" t="str">
        <f>IFERROR(__xludf.DUMMYFUNCTION("""COMPUTED_VALUE"""),"")</f>
        <v/>
      </c>
      <c r="W952" s="105" t="str">
        <f>IFERROR(__xludf.DUMMYFUNCTION("""COMPUTED_VALUE"""),"")</f>
        <v/>
      </c>
      <c r="X952" s="105" t="str">
        <f>IFERROR(__xludf.DUMMYFUNCTION("""COMPUTED_VALUE"""),"")</f>
        <v/>
      </c>
      <c r="Y952" s="105" t="str">
        <f>IFERROR(__xludf.DUMMYFUNCTION("""COMPUTED_VALUE"""),"")</f>
        <v/>
      </c>
      <c r="Z952" s="105" t="str">
        <f>IFERROR(__xludf.DUMMYFUNCTION("""COMPUTED_VALUE"""),"")</f>
        <v/>
      </c>
      <c r="AA952" s="105" t="str">
        <f>IFERROR(__xludf.DUMMYFUNCTION("""COMPUTED_VALUE"""),"")</f>
        <v/>
      </c>
      <c r="AB952" s="105" t="str">
        <f>IFERROR(__xludf.DUMMYFUNCTION("""COMPUTED_VALUE"""),"")</f>
        <v/>
      </c>
      <c r="AC952" s="105" t="str">
        <f>IFERROR(__xludf.DUMMYFUNCTION("""COMPUTED_VALUE"""),"")</f>
        <v/>
      </c>
      <c r="AD952" s="105" t="str">
        <f>IFERROR(__xludf.DUMMYFUNCTION("""COMPUTED_VALUE"""),"")</f>
        <v/>
      </c>
      <c r="AE952" s="105" t="str">
        <f>IFERROR(__xludf.DUMMYFUNCTION("""COMPUTED_VALUE"""),"")</f>
        <v/>
      </c>
      <c r="AF952" s="105" t="str">
        <f>IFERROR(__xludf.DUMMYFUNCTION("""COMPUTED_VALUE"""),"")</f>
        <v/>
      </c>
      <c r="AG952" s="105" t="str">
        <f>IFERROR(__xludf.DUMMYFUNCTION("""COMPUTED_VALUE"""),"")</f>
        <v/>
      </c>
      <c r="AH952" s="105" t="str">
        <f>IFERROR(__xludf.DUMMYFUNCTION("""COMPUTED_VALUE"""),"")</f>
        <v/>
      </c>
      <c r="AI952" s="105" t="str">
        <f>IFERROR(__xludf.DUMMYFUNCTION("""COMPUTED_VALUE"""),"")</f>
        <v/>
      </c>
      <c r="AJ952" s="105" t="str">
        <f>IFERROR(__xludf.DUMMYFUNCTION("""COMPUTED_VALUE"""),"")</f>
        <v/>
      </c>
      <c r="AK952" s="105" t="str">
        <f>IFERROR(__xludf.DUMMYFUNCTION("""COMPUTED_VALUE"""),"")</f>
        <v/>
      </c>
      <c r="AL952" s="105" t="str">
        <f>IFERROR(__xludf.DUMMYFUNCTION("""COMPUTED_VALUE"""),"")</f>
        <v/>
      </c>
      <c r="AM952" s="105" t="str">
        <f>IFERROR(__xludf.DUMMYFUNCTION("""COMPUTED_VALUE"""),"")</f>
        <v/>
      </c>
      <c r="AN952" s="105" t="str">
        <f>IFERROR(__xludf.DUMMYFUNCTION("""COMPUTED_VALUE"""),"")</f>
        <v/>
      </c>
    </row>
    <row r="953">
      <c r="B953" s="105"/>
      <c r="C953" s="105"/>
      <c r="E953" s="109"/>
      <c r="F953" s="110"/>
      <c r="G953" s="107"/>
      <c r="H953" s="108"/>
      <c r="J953" s="108" t="str">
        <f>IFERROR(__xludf.DUMMYFUNCTION("""COMPUTED_VALUE"""),"")</f>
        <v/>
      </c>
      <c r="K953" s="105" t="str">
        <f>IFERROR(__xludf.DUMMYFUNCTION("""COMPUTED_VALUE"""),"")</f>
        <v/>
      </c>
      <c r="L953" s="105" t="str">
        <f>IFERROR(__xludf.DUMMYFUNCTION("""COMPUTED_VALUE"""),"")</f>
        <v/>
      </c>
      <c r="M953" s="105" t="str">
        <f>IFERROR(__xludf.DUMMYFUNCTION("""COMPUTED_VALUE"""),"")</f>
        <v/>
      </c>
      <c r="N953" s="105" t="str">
        <f>IFERROR(__xludf.DUMMYFUNCTION("""COMPUTED_VALUE"""),"")</f>
        <v/>
      </c>
      <c r="O953" s="105" t="str">
        <f>IFERROR(__xludf.DUMMYFUNCTION("""COMPUTED_VALUE"""),"")</f>
        <v/>
      </c>
      <c r="P953" s="105" t="str">
        <f>IFERROR(__xludf.DUMMYFUNCTION("""COMPUTED_VALUE"""),"")</f>
        <v/>
      </c>
      <c r="Q953" s="105" t="str">
        <f>IFERROR(__xludf.DUMMYFUNCTION("""COMPUTED_VALUE"""),"")</f>
        <v/>
      </c>
      <c r="R953" s="105" t="str">
        <f>IFERROR(__xludf.DUMMYFUNCTION("""COMPUTED_VALUE"""),"")</f>
        <v/>
      </c>
      <c r="S953" s="105" t="str">
        <f>IFERROR(__xludf.DUMMYFUNCTION("""COMPUTED_VALUE"""),"")</f>
        <v/>
      </c>
      <c r="T953" s="105" t="str">
        <f>IFERROR(__xludf.DUMMYFUNCTION("""COMPUTED_VALUE"""),"")</f>
        <v/>
      </c>
      <c r="U953" s="105" t="str">
        <f>IFERROR(__xludf.DUMMYFUNCTION("""COMPUTED_VALUE"""),"")</f>
        <v/>
      </c>
      <c r="V953" s="105" t="str">
        <f>IFERROR(__xludf.DUMMYFUNCTION("""COMPUTED_VALUE"""),"")</f>
        <v/>
      </c>
      <c r="W953" s="105" t="str">
        <f>IFERROR(__xludf.DUMMYFUNCTION("""COMPUTED_VALUE"""),"")</f>
        <v/>
      </c>
      <c r="X953" s="105" t="str">
        <f>IFERROR(__xludf.DUMMYFUNCTION("""COMPUTED_VALUE"""),"")</f>
        <v/>
      </c>
      <c r="Y953" s="105" t="str">
        <f>IFERROR(__xludf.DUMMYFUNCTION("""COMPUTED_VALUE"""),"")</f>
        <v/>
      </c>
      <c r="Z953" s="105" t="str">
        <f>IFERROR(__xludf.DUMMYFUNCTION("""COMPUTED_VALUE"""),"")</f>
        <v/>
      </c>
      <c r="AA953" s="105" t="str">
        <f>IFERROR(__xludf.DUMMYFUNCTION("""COMPUTED_VALUE"""),"")</f>
        <v/>
      </c>
      <c r="AB953" s="105" t="str">
        <f>IFERROR(__xludf.DUMMYFUNCTION("""COMPUTED_VALUE"""),"")</f>
        <v/>
      </c>
      <c r="AC953" s="105" t="str">
        <f>IFERROR(__xludf.DUMMYFUNCTION("""COMPUTED_VALUE"""),"")</f>
        <v/>
      </c>
      <c r="AD953" s="105" t="str">
        <f>IFERROR(__xludf.DUMMYFUNCTION("""COMPUTED_VALUE"""),"")</f>
        <v/>
      </c>
      <c r="AE953" s="105" t="str">
        <f>IFERROR(__xludf.DUMMYFUNCTION("""COMPUTED_VALUE"""),"")</f>
        <v/>
      </c>
      <c r="AF953" s="105" t="str">
        <f>IFERROR(__xludf.DUMMYFUNCTION("""COMPUTED_VALUE"""),"")</f>
        <v/>
      </c>
      <c r="AG953" s="105" t="str">
        <f>IFERROR(__xludf.DUMMYFUNCTION("""COMPUTED_VALUE"""),"")</f>
        <v/>
      </c>
      <c r="AH953" s="105" t="str">
        <f>IFERROR(__xludf.DUMMYFUNCTION("""COMPUTED_VALUE"""),"")</f>
        <v/>
      </c>
      <c r="AI953" s="105" t="str">
        <f>IFERROR(__xludf.DUMMYFUNCTION("""COMPUTED_VALUE"""),"")</f>
        <v/>
      </c>
      <c r="AJ953" s="105" t="str">
        <f>IFERROR(__xludf.DUMMYFUNCTION("""COMPUTED_VALUE"""),"")</f>
        <v/>
      </c>
      <c r="AK953" s="105" t="str">
        <f>IFERROR(__xludf.DUMMYFUNCTION("""COMPUTED_VALUE"""),"")</f>
        <v/>
      </c>
      <c r="AL953" s="105" t="str">
        <f>IFERROR(__xludf.DUMMYFUNCTION("""COMPUTED_VALUE"""),"")</f>
        <v/>
      </c>
      <c r="AM953" s="105" t="str">
        <f>IFERROR(__xludf.DUMMYFUNCTION("""COMPUTED_VALUE"""),"")</f>
        <v/>
      </c>
      <c r="AN953" s="105" t="str">
        <f>IFERROR(__xludf.DUMMYFUNCTION("""COMPUTED_VALUE"""),"")</f>
        <v/>
      </c>
    </row>
    <row r="954">
      <c r="B954" s="105"/>
      <c r="C954" s="105"/>
      <c r="E954" s="109"/>
      <c r="F954" s="110"/>
      <c r="G954" s="107"/>
      <c r="H954" s="108"/>
      <c r="J954" s="108" t="str">
        <f>IFERROR(__xludf.DUMMYFUNCTION("""COMPUTED_VALUE"""),"")</f>
        <v/>
      </c>
      <c r="K954" s="105" t="str">
        <f>IFERROR(__xludf.DUMMYFUNCTION("""COMPUTED_VALUE"""),"")</f>
        <v/>
      </c>
      <c r="L954" s="105" t="str">
        <f>IFERROR(__xludf.DUMMYFUNCTION("""COMPUTED_VALUE"""),"")</f>
        <v/>
      </c>
      <c r="M954" s="105" t="str">
        <f>IFERROR(__xludf.DUMMYFUNCTION("""COMPUTED_VALUE"""),"")</f>
        <v/>
      </c>
      <c r="N954" s="105" t="str">
        <f>IFERROR(__xludf.DUMMYFUNCTION("""COMPUTED_VALUE"""),"")</f>
        <v/>
      </c>
      <c r="O954" s="105" t="str">
        <f>IFERROR(__xludf.DUMMYFUNCTION("""COMPUTED_VALUE"""),"")</f>
        <v/>
      </c>
      <c r="P954" s="105" t="str">
        <f>IFERROR(__xludf.DUMMYFUNCTION("""COMPUTED_VALUE"""),"")</f>
        <v/>
      </c>
      <c r="Q954" s="105" t="str">
        <f>IFERROR(__xludf.DUMMYFUNCTION("""COMPUTED_VALUE"""),"")</f>
        <v/>
      </c>
      <c r="R954" s="105" t="str">
        <f>IFERROR(__xludf.DUMMYFUNCTION("""COMPUTED_VALUE"""),"")</f>
        <v/>
      </c>
      <c r="S954" s="105" t="str">
        <f>IFERROR(__xludf.DUMMYFUNCTION("""COMPUTED_VALUE"""),"")</f>
        <v/>
      </c>
      <c r="T954" s="105" t="str">
        <f>IFERROR(__xludf.DUMMYFUNCTION("""COMPUTED_VALUE"""),"")</f>
        <v/>
      </c>
      <c r="U954" s="105" t="str">
        <f>IFERROR(__xludf.DUMMYFUNCTION("""COMPUTED_VALUE"""),"")</f>
        <v/>
      </c>
      <c r="V954" s="105" t="str">
        <f>IFERROR(__xludf.DUMMYFUNCTION("""COMPUTED_VALUE"""),"")</f>
        <v/>
      </c>
      <c r="W954" s="105" t="str">
        <f>IFERROR(__xludf.DUMMYFUNCTION("""COMPUTED_VALUE"""),"")</f>
        <v/>
      </c>
      <c r="X954" s="105" t="str">
        <f>IFERROR(__xludf.DUMMYFUNCTION("""COMPUTED_VALUE"""),"")</f>
        <v/>
      </c>
      <c r="Y954" s="105" t="str">
        <f>IFERROR(__xludf.DUMMYFUNCTION("""COMPUTED_VALUE"""),"")</f>
        <v/>
      </c>
      <c r="Z954" s="105" t="str">
        <f>IFERROR(__xludf.DUMMYFUNCTION("""COMPUTED_VALUE"""),"")</f>
        <v/>
      </c>
      <c r="AA954" s="105" t="str">
        <f>IFERROR(__xludf.DUMMYFUNCTION("""COMPUTED_VALUE"""),"")</f>
        <v/>
      </c>
      <c r="AB954" s="105" t="str">
        <f>IFERROR(__xludf.DUMMYFUNCTION("""COMPUTED_VALUE"""),"")</f>
        <v/>
      </c>
      <c r="AC954" s="105" t="str">
        <f>IFERROR(__xludf.DUMMYFUNCTION("""COMPUTED_VALUE"""),"")</f>
        <v/>
      </c>
      <c r="AD954" s="105" t="str">
        <f>IFERROR(__xludf.DUMMYFUNCTION("""COMPUTED_VALUE"""),"")</f>
        <v/>
      </c>
      <c r="AE954" s="105" t="str">
        <f>IFERROR(__xludf.DUMMYFUNCTION("""COMPUTED_VALUE"""),"")</f>
        <v/>
      </c>
      <c r="AF954" s="105" t="str">
        <f>IFERROR(__xludf.DUMMYFUNCTION("""COMPUTED_VALUE"""),"")</f>
        <v/>
      </c>
      <c r="AG954" s="105" t="str">
        <f>IFERROR(__xludf.DUMMYFUNCTION("""COMPUTED_VALUE"""),"")</f>
        <v/>
      </c>
      <c r="AH954" s="105" t="str">
        <f>IFERROR(__xludf.DUMMYFUNCTION("""COMPUTED_VALUE"""),"")</f>
        <v/>
      </c>
      <c r="AI954" s="105" t="str">
        <f>IFERROR(__xludf.DUMMYFUNCTION("""COMPUTED_VALUE"""),"")</f>
        <v/>
      </c>
      <c r="AJ954" s="105" t="str">
        <f>IFERROR(__xludf.DUMMYFUNCTION("""COMPUTED_VALUE"""),"")</f>
        <v/>
      </c>
      <c r="AK954" s="105" t="str">
        <f>IFERROR(__xludf.DUMMYFUNCTION("""COMPUTED_VALUE"""),"")</f>
        <v/>
      </c>
      <c r="AL954" s="105" t="str">
        <f>IFERROR(__xludf.DUMMYFUNCTION("""COMPUTED_VALUE"""),"")</f>
        <v/>
      </c>
      <c r="AM954" s="105" t="str">
        <f>IFERROR(__xludf.DUMMYFUNCTION("""COMPUTED_VALUE"""),"")</f>
        <v/>
      </c>
      <c r="AN954" s="105" t="str">
        <f>IFERROR(__xludf.DUMMYFUNCTION("""COMPUTED_VALUE"""),"")</f>
        <v/>
      </c>
    </row>
    <row r="955">
      <c r="B955" s="105"/>
      <c r="C955" s="105"/>
      <c r="E955" s="109"/>
      <c r="F955" s="110"/>
      <c r="G955" s="107"/>
      <c r="H955" s="108"/>
      <c r="J955" s="108" t="str">
        <f>IFERROR(__xludf.DUMMYFUNCTION("""COMPUTED_VALUE"""),"")</f>
        <v/>
      </c>
      <c r="K955" s="105" t="str">
        <f>IFERROR(__xludf.DUMMYFUNCTION("""COMPUTED_VALUE"""),"")</f>
        <v/>
      </c>
      <c r="L955" s="105" t="str">
        <f>IFERROR(__xludf.DUMMYFUNCTION("""COMPUTED_VALUE"""),"")</f>
        <v/>
      </c>
      <c r="M955" s="105" t="str">
        <f>IFERROR(__xludf.DUMMYFUNCTION("""COMPUTED_VALUE"""),"")</f>
        <v/>
      </c>
      <c r="N955" s="105" t="str">
        <f>IFERROR(__xludf.DUMMYFUNCTION("""COMPUTED_VALUE"""),"")</f>
        <v/>
      </c>
      <c r="O955" s="105" t="str">
        <f>IFERROR(__xludf.DUMMYFUNCTION("""COMPUTED_VALUE"""),"")</f>
        <v/>
      </c>
      <c r="P955" s="105" t="str">
        <f>IFERROR(__xludf.DUMMYFUNCTION("""COMPUTED_VALUE"""),"")</f>
        <v/>
      </c>
      <c r="Q955" s="105" t="str">
        <f>IFERROR(__xludf.DUMMYFUNCTION("""COMPUTED_VALUE"""),"")</f>
        <v/>
      </c>
      <c r="R955" s="105" t="str">
        <f>IFERROR(__xludf.DUMMYFUNCTION("""COMPUTED_VALUE"""),"")</f>
        <v/>
      </c>
      <c r="S955" s="105" t="str">
        <f>IFERROR(__xludf.DUMMYFUNCTION("""COMPUTED_VALUE"""),"")</f>
        <v/>
      </c>
      <c r="T955" s="105" t="str">
        <f>IFERROR(__xludf.DUMMYFUNCTION("""COMPUTED_VALUE"""),"")</f>
        <v/>
      </c>
      <c r="U955" s="105" t="str">
        <f>IFERROR(__xludf.DUMMYFUNCTION("""COMPUTED_VALUE"""),"")</f>
        <v/>
      </c>
      <c r="V955" s="105" t="str">
        <f>IFERROR(__xludf.DUMMYFUNCTION("""COMPUTED_VALUE"""),"")</f>
        <v/>
      </c>
      <c r="W955" s="105" t="str">
        <f>IFERROR(__xludf.DUMMYFUNCTION("""COMPUTED_VALUE"""),"")</f>
        <v/>
      </c>
      <c r="X955" s="105" t="str">
        <f>IFERROR(__xludf.DUMMYFUNCTION("""COMPUTED_VALUE"""),"")</f>
        <v/>
      </c>
      <c r="Y955" s="105" t="str">
        <f>IFERROR(__xludf.DUMMYFUNCTION("""COMPUTED_VALUE"""),"")</f>
        <v/>
      </c>
      <c r="Z955" s="105" t="str">
        <f>IFERROR(__xludf.DUMMYFUNCTION("""COMPUTED_VALUE"""),"")</f>
        <v/>
      </c>
      <c r="AA955" s="105" t="str">
        <f>IFERROR(__xludf.DUMMYFUNCTION("""COMPUTED_VALUE"""),"")</f>
        <v/>
      </c>
      <c r="AB955" s="105" t="str">
        <f>IFERROR(__xludf.DUMMYFUNCTION("""COMPUTED_VALUE"""),"")</f>
        <v/>
      </c>
      <c r="AC955" s="105" t="str">
        <f>IFERROR(__xludf.DUMMYFUNCTION("""COMPUTED_VALUE"""),"")</f>
        <v/>
      </c>
      <c r="AD955" s="105" t="str">
        <f>IFERROR(__xludf.DUMMYFUNCTION("""COMPUTED_VALUE"""),"")</f>
        <v/>
      </c>
      <c r="AE955" s="105" t="str">
        <f>IFERROR(__xludf.DUMMYFUNCTION("""COMPUTED_VALUE"""),"")</f>
        <v/>
      </c>
      <c r="AF955" s="105" t="str">
        <f>IFERROR(__xludf.DUMMYFUNCTION("""COMPUTED_VALUE"""),"")</f>
        <v/>
      </c>
      <c r="AG955" s="105" t="str">
        <f>IFERROR(__xludf.DUMMYFUNCTION("""COMPUTED_VALUE"""),"")</f>
        <v/>
      </c>
      <c r="AH955" s="105" t="str">
        <f>IFERROR(__xludf.DUMMYFUNCTION("""COMPUTED_VALUE"""),"")</f>
        <v/>
      </c>
      <c r="AI955" s="105" t="str">
        <f>IFERROR(__xludf.DUMMYFUNCTION("""COMPUTED_VALUE"""),"")</f>
        <v/>
      </c>
      <c r="AJ955" s="105" t="str">
        <f>IFERROR(__xludf.DUMMYFUNCTION("""COMPUTED_VALUE"""),"")</f>
        <v/>
      </c>
      <c r="AK955" s="105" t="str">
        <f>IFERROR(__xludf.DUMMYFUNCTION("""COMPUTED_VALUE"""),"")</f>
        <v/>
      </c>
      <c r="AL955" s="105" t="str">
        <f>IFERROR(__xludf.DUMMYFUNCTION("""COMPUTED_VALUE"""),"")</f>
        <v/>
      </c>
      <c r="AM955" s="105" t="str">
        <f>IFERROR(__xludf.DUMMYFUNCTION("""COMPUTED_VALUE"""),"")</f>
        <v/>
      </c>
      <c r="AN955" s="105" t="str">
        <f>IFERROR(__xludf.DUMMYFUNCTION("""COMPUTED_VALUE"""),"")</f>
        <v/>
      </c>
    </row>
    <row r="956">
      <c r="B956" s="105"/>
      <c r="C956" s="105"/>
      <c r="E956" s="109"/>
      <c r="F956" s="110"/>
      <c r="G956" s="107"/>
      <c r="H956" s="108"/>
      <c r="J956" s="108" t="str">
        <f>IFERROR(__xludf.DUMMYFUNCTION("""COMPUTED_VALUE"""),"")</f>
        <v/>
      </c>
      <c r="K956" s="105" t="str">
        <f>IFERROR(__xludf.DUMMYFUNCTION("""COMPUTED_VALUE"""),"")</f>
        <v/>
      </c>
      <c r="L956" s="105" t="str">
        <f>IFERROR(__xludf.DUMMYFUNCTION("""COMPUTED_VALUE"""),"")</f>
        <v/>
      </c>
      <c r="M956" s="105" t="str">
        <f>IFERROR(__xludf.DUMMYFUNCTION("""COMPUTED_VALUE"""),"")</f>
        <v/>
      </c>
      <c r="N956" s="105" t="str">
        <f>IFERROR(__xludf.DUMMYFUNCTION("""COMPUTED_VALUE"""),"")</f>
        <v/>
      </c>
      <c r="O956" s="105" t="str">
        <f>IFERROR(__xludf.DUMMYFUNCTION("""COMPUTED_VALUE"""),"")</f>
        <v/>
      </c>
      <c r="P956" s="105" t="str">
        <f>IFERROR(__xludf.DUMMYFUNCTION("""COMPUTED_VALUE"""),"")</f>
        <v/>
      </c>
      <c r="Q956" s="105" t="str">
        <f>IFERROR(__xludf.DUMMYFUNCTION("""COMPUTED_VALUE"""),"")</f>
        <v/>
      </c>
      <c r="R956" s="105" t="str">
        <f>IFERROR(__xludf.DUMMYFUNCTION("""COMPUTED_VALUE"""),"")</f>
        <v/>
      </c>
      <c r="S956" s="105" t="str">
        <f>IFERROR(__xludf.DUMMYFUNCTION("""COMPUTED_VALUE"""),"")</f>
        <v/>
      </c>
      <c r="T956" s="105" t="str">
        <f>IFERROR(__xludf.DUMMYFUNCTION("""COMPUTED_VALUE"""),"")</f>
        <v/>
      </c>
      <c r="U956" s="105" t="str">
        <f>IFERROR(__xludf.DUMMYFUNCTION("""COMPUTED_VALUE"""),"")</f>
        <v/>
      </c>
      <c r="V956" s="105" t="str">
        <f>IFERROR(__xludf.DUMMYFUNCTION("""COMPUTED_VALUE"""),"")</f>
        <v/>
      </c>
      <c r="W956" s="105" t="str">
        <f>IFERROR(__xludf.DUMMYFUNCTION("""COMPUTED_VALUE"""),"")</f>
        <v/>
      </c>
      <c r="X956" s="105" t="str">
        <f>IFERROR(__xludf.DUMMYFUNCTION("""COMPUTED_VALUE"""),"")</f>
        <v/>
      </c>
      <c r="Y956" s="105" t="str">
        <f>IFERROR(__xludf.DUMMYFUNCTION("""COMPUTED_VALUE"""),"")</f>
        <v/>
      </c>
      <c r="Z956" s="105" t="str">
        <f>IFERROR(__xludf.DUMMYFUNCTION("""COMPUTED_VALUE"""),"")</f>
        <v/>
      </c>
      <c r="AA956" s="105" t="str">
        <f>IFERROR(__xludf.DUMMYFUNCTION("""COMPUTED_VALUE"""),"")</f>
        <v/>
      </c>
      <c r="AB956" s="105" t="str">
        <f>IFERROR(__xludf.DUMMYFUNCTION("""COMPUTED_VALUE"""),"")</f>
        <v/>
      </c>
      <c r="AC956" s="105" t="str">
        <f>IFERROR(__xludf.DUMMYFUNCTION("""COMPUTED_VALUE"""),"")</f>
        <v/>
      </c>
      <c r="AD956" s="105" t="str">
        <f>IFERROR(__xludf.DUMMYFUNCTION("""COMPUTED_VALUE"""),"")</f>
        <v/>
      </c>
      <c r="AE956" s="105" t="str">
        <f>IFERROR(__xludf.DUMMYFUNCTION("""COMPUTED_VALUE"""),"")</f>
        <v/>
      </c>
      <c r="AF956" s="105" t="str">
        <f>IFERROR(__xludf.DUMMYFUNCTION("""COMPUTED_VALUE"""),"")</f>
        <v/>
      </c>
      <c r="AG956" s="105" t="str">
        <f>IFERROR(__xludf.DUMMYFUNCTION("""COMPUTED_VALUE"""),"")</f>
        <v/>
      </c>
      <c r="AH956" s="105" t="str">
        <f>IFERROR(__xludf.DUMMYFUNCTION("""COMPUTED_VALUE"""),"")</f>
        <v/>
      </c>
      <c r="AI956" s="105" t="str">
        <f>IFERROR(__xludf.DUMMYFUNCTION("""COMPUTED_VALUE"""),"")</f>
        <v/>
      </c>
      <c r="AJ956" s="105" t="str">
        <f>IFERROR(__xludf.DUMMYFUNCTION("""COMPUTED_VALUE"""),"")</f>
        <v/>
      </c>
      <c r="AK956" s="105" t="str">
        <f>IFERROR(__xludf.DUMMYFUNCTION("""COMPUTED_VALUE"""),"")</f>
        <v/>
      </c>
      <c r="AL956" s="105" t="str">
        <f>IFERROR(__xludf.DUMMYFUNCTION("""COMPUTED_VALUE"""),"")</f>
        <v/>
      </c>
      <c r="AM956" s="105" t="str">
        <f>IFERROR(__xludf.DUMMYFUNCTION("""COMPUTED_VALUE"""),"")</f>
        <v/>
      </c>
      <c r="AN956" s="105" t="str">
        <f>IFERROR(__xludf.DUMMYFUNCTION("""COMPUTED_VALUE"""),"")</f>
        <v/>
      </c>
    </row>
    <row r="957">
      <c r="B957" s="105"/>
      <c r="C957" s="105"/>
      <c r="E957" s="109"/>
      <c r="F957" s="110"/>
      <c r="G957" s="107"/>
      <c r="H957" s="108"/>
      <c r="J957" s="108" t="str">
        <f>IFERROR(__xludf.DUMMYFUNCTION("""COMPUTED_VALUE"""),"")</f>
        <v/>
      </c>
      <c r="K957" s="105" t="str">
        <f>IFERROR(__xludf.DUMMYFUNCTION("""COMPUTED_VALUE"""),"")</f>
        <v/>
      </c>
      <c r="L957" s="105" t="str">
        <f>IFERROR(__xludf.DUMMYFUNCTION("""COMPUTED_VALUE"""),"")</f>
        <v/>
      </c>
      <c r="M957" s="105" t="str">
        <f>IFERROR(__xludf.DUMMYFUNCTION("""COMPUTED_VALUE"""),"")</f>
        <v/>
      </c>
      <c r="N957" s="105" t="str">
        <f>IFERROR(__xludf.DUMMYFUNCTION("""COMPUTED_VALUE"""),"")</f>
        <v/>
      </c>
      <c r="O957" s="105" t="str">
        <f>IFERROR(__xludf.DUMMYFUNCTION("""COMPUTED_VALUE"""),"")</f>
        <v/>
      </c>
      <c r="P957" s="105" t="str">
        <f>IFERROR(__xludf.DUMMYFUNCTION("""COMPUTED_VALUE"""),"")</f>
        <v/>
      </c>
      <c r="Q957" s="105" t="str">
        <f>IFERROR(__xludf.DUMMYFUNCTION("""COMPUTED_VALUE"""),"")</f>
        <v/>
      </c>
      <c r="R957" s="105" t="str">
        <f>IFERROR(__xludf.DUMMYFUNCTION("""COMPUTED_VALUE"""),"")</f>
        <v/>
      </c>
      <c r="S957" s="105" t="str">
        <f>IFERROR(__xludf.DUMMYFUNCTION("""COMPUTED_VALUE"""),"")</f>
        <v/>
      </c>
      <c r="T957" s="105" t="str">
        <f>IFERROR(__xludf.DUMMYFUNCTION("""COMPUTED_VALUE"""),"")</f>
        <v/>
      </c>
      <c r="U957" s="105" t="str">
        <f>IFERROR(__xludf.DUMMYFUNCTION("""COMPUTED_VALUE"""),"")</f>
        <v/>
      </c>
      <c r="V957" s="105" t="str">
        <f>IFERROR(__xludf.DUMMYFUNCTION("""COMPUTED_VALUE"""),"")</f>
        <v/>
      </c>
      <c r="W957" s="105" t="str">
        <f>IFERROR(__xludf.DUMMYFUNCTION("""COMPUTED_VALUE"""),"")</f>
        <v/>
      </c>
      <c r="X957" s="105" t="str">
        <f>IFERROR(__xludf.DUMMYFUNCTION("""COMPUTED_VALUE"""),"")</f>
        <v/>
      </c>
      <c r="Y957" s="105" t="str">
        <f>IFERROR(__xludf.DUMMYFUNCTION("""COMPUTED_VALUE"""),"")</f>
        <v/>
      </c>
      <c r="Z957" s="105" t="str">
        <f>IFERROR(__xludf.DUMMYFUNCTION("""COMPUTED_VALUE"""),"")</f>
        <v/>
      </c>
      <c r="AA957" s="105" t="str">
        <f>IFERROR(__xludf.DUMMYFUNCTION("""COMPUTED_VALUE"""),"")</f>
        <v/>
      </c>
      <c r="AB957" s="105" t="str">
        <f>IFERROR(__xludf.DUMMYFUNCTION("""COMPUTED_VALUE"""),"")</f>
        <v/>
      </c>
      <c r="AC957" s="105" t="str">
        <f>IFERROR(__xludf.DUMMYFUNCTION("""COMPUTED_VALUE"""),"")</f>
        <v/>
      </c>
      <c r="AD957" s="105" t="str">
        <f>IFERROR(__xludf.DUMMYFUNCTION("""COMPUTED_VALUE"""),"")</f>
        <v/>
      </c>
      <c r="AE957" s="105" t="str">
        <f>IFERROR(__xludf.DUMMYFUNCTION("""COMPUTED_VALUE"""),"")</f>
        <v/>
      </c>
      <c r="AF957" s="105" t="str">
        <f>IFERROR(__xludf.DUMMYFUNCTION("""COMPUTED_VALUE"""),"")</f>
        <v/>
      </c>
      <c r="AG957" s="105" t="str">
        <f>IFERROR(__xludf.DUMMYFUNCTION("""COMPUTED_VALUE"""),"")</f>
        <v/>
      </c>
      <c r="AH957" s="105" t="str">
        <f>IFERROR(__xludf.DUMMYFUNCTION("""COMPUTED_VALUE"""),"")</f>
        <v/>
      </c>
      <c r="AI957" s="105" t="str">
        <f>IFERROR(__xludf.DUMMYFUNCTION("""COMPUTED_VALUE"""),"")</f>
        <v/>
      </c>
      <c r="AJ957" s="105" t="str">
        <f>IFERROR(__xludf.DUMMYFUNCTION("""COMPUTED_VALUE"""),"")</f>
        <v/>
      </c>
      <c r="AK957" s="105" t="str">
        <f>IFERROR(__xludf.DUMMYFUNCTION("""COMPUTED_VALUE"""),"")</f>
        <v/>
      </c>
      <c r="AL957" s="105" t="str">
        <f>IFERROR(__xludf.DUMMYFUNCTION("""COMPUTED_VALUE"""),"")</f>
        <v/>
      </c>
      <c r="AM957" s="105" t="str">
        <f>IFERROR(__xludf.DUMMYFUNCTION("""COMPUTED_VALUE"""),"")</f>
        <v/>
      </c>
      <c r="AN957" s="105" t="str">
        <f>IFERROR(__xludf.DUMMYFUNCTION("""COMPUTED_VALUE"""),"")</f>
        <v/>
      </c>
    </row>
    <row r="958">
      <c r="B958" s="105"/>
      <c r="C958" s="105"/>
      <c r="E958" s="109"/>
      <c r="F958" s="110"/>
      <c r="G958" s="107"/>
      <c r="H958" s="108"/>
      <c r="J958" s="108" t="str">
        <f>IFERROR(__xludf.DUMMYFUNCTION("""COMPUTED_VALUE"""),"")</f>
        <v/>
      </c>
      <c r="K958" s="105" t="str">
        <f>IFERROR(__xludf.DUMMYFUNCTION("""COMPUTED_VALUE"""),"")</f>
        <v/>
      </c>
      <c r="L958" s="105" t="str">
        <f>IFERROR(__xludf.DUMMYFUNCTION("""COMPUTED_VALUE"""),"")</f>
        <v/>
      </c>
      <c r="M958" s="105" t="str">
        <f>IFERROR(__xludf.DUMMYFUNCTION("""COMPUTED_VALUE"""),"")</f>
        <v/>
      </c>
      <c r="N958" s="105" t="str">
        <f>IFERROR(__xludf.DUMMYFUNCTION("""COMPUTED_VALUE"""),"")</f>
        <v/>
      </c>
      <c r="O958" s="105" t="str">
        <f>IFERROR(__xludf.DUMMYFUNCTION("""COMPUTED_VALUE"""),"")</f>
        <v/>
      </c>
      <c r="P958" s="105" t="str">
        <f>IFERROR(__xludf.DUMMYFUNCTION("""COMPUTED_VALUE"""),"")</f>
        <v/>
      </c>
      <c r="Q958" s="105" t="str">
        <f>IFERROR(__xludf.DUMMYFUNCTION("""COMPUTED_VALUE"""),"")</f>
        <v/>
      </c>
      <c r="R958" s="105" t="str">
        <f>IFERROR(__xludf.DUMMYFUNCTION("""COMPUTED_VALUE"""),"")</f>
        <v/>
      </c>
      <c r="S958" s="105" t="str">
        <f>IFERROR(__xludf.DUMMYFUNCTION("""COMPUTED_VALUE"""),"")</f>
        <v/>
      </c>
      <c r="T958" s="105" t="str">
        <f>IFERROR(__xludf.DUMMYFUNCTION("""COMPUTED_VALUE"""),"")</f>
        <v/>
      </c>
      <c r="U958" s="105" t="str">
        <f>IFERROR(__xludf.DUMMYFUNCTION("""COMPUTED_VALUE"""),"")</f>
        <v/>
      </c>
      <c r="V958" s="105" t="str">
        <f>IFERROR(__xludf.DUMMYFUNCTION("""COMPUTED_VALUE"""),"")</f>
        <v/>
      </c>
      <c r="W958" s="105" t="str">
        <f>IFERROR(__xludf.DUMMYFUNCTION("""COMPUTED_VALUE"""),"")</f>
        <v/>
      </c>
      <c r="X958" s="105" t="str">
        <f>IFERROR(__xludf.DUMMYFUNCTION("""COMPUTED_VALUE"""),"")</f>
        <v/>
      </c>
      <c r="Y958" s="105" t="str">
        <f>IFERROR(__xludf.DUMMYFUNCTION("""COMPUTED_VALUE"""),"")</f>
        <v/>
      </c>
      <c r="Z958" s="105" t="str">
        <f>IFERROR(__xludf.DUMMYFUNCTION("""COMPUTED_VALUE"""),"")</f>
        <v/>
      </c>
      <c r="AA958" s="105" t="str">
        <f>IFERROR(__xludf.DUMMYFUNCTION("""COMPUTED_VALUE"""),"")</f>
        <v/>
      </c>
      <c r="AB958" s="105" t="str">
        <f>IFERROR(__xludf.DUMMYFUNCTION("""COMPUTED_VALUE"""),"")</f>
        <v/>
      </c>
      <c r="AC958" s="105" t="str">
        <f>IFERROR(__xludf.DUMMYFUNCTION("""COMPUTED_VALUE"""),"")</f>
        <v/>
      </c>
      <c r="AD958" s="105" t="str">
        <f>IFERROR(__xludf.DUMMYFUNCTION("""COMPUTED_VALUE"""),"")</f>
        <v/>
      </c>
      <c r="AE958" s="105" t="str">
        <f>IFERROR(__xludf.DUMMYFUNCTION("""COMPUTED_VALUE"""),"")</f>
        <v/>
      </c>
      <c r="AF958" s="105" t="str">
        <f>IFERROR(__xludf.DUMMYFUNCTION("""COMPUTED_VALUE"""),"")</f>
        <v/>
      </c>
      <c r="AG958" s="105" t="str">
        <f>IFERROR(__xludf.DUMMYFUNCTION("""COMPUTED_VALUE"""),"")</f>
        <v/>
      </c>
      <c r="AH958" s="105" t="str">
        <f>IFERROR(__xludf.DUMMYFUNCTION("""COMPUTED_VALUE"""),"")</f>
        <v/>
      </c>
      <c r="AI958" s="105" t="str">
        <f>IFERROR(__xludf.DUMMYFUNCTION("""COMPUTED_VALUE"""),"")</f>
        <v/>
      </c>
      <c r="AJ958" s="105" t="str">
        <f>IFERROR(__xludf.DUMMYFUNCTION("""COMPUTED_VALUE"""),"")</f>
        <v/>
      </c>
      <c r="AK958" s="105" t="str">
        <f>IFERROR(__xludf.DUMMYFUNCTION("""COMPUTED_VALUE"""),"")</f>
        <v/>
      </c>
      <c r="AL958" s="105" t="str">
        <f>IFERROR(__xludf.DUMMYFUNCTION("""COMPUTED_VALUE"""),"")</f>
        <v/>
      </c>
      <c r="AM958" s="105" t="str">
        <f>IFERROR(__xludf.DUMMYFUNCTION("""COMPUTED_VALUE"""),"")</f>
        <v/>
      </c>
      <c r="AN958" s="105" t="str">
        <f>IFERROR(__xludf.DUMMYFUNCTION("""COMPUTED_VALUE"""),"")</f>
        <v/>
      </c>
    </row>
    <row r="959">
      <c r="B959" s="105"/>
      <c r="C959" s="105"/>
      <c r="E959" s="109"/>
      <c r="F959" s="110"/>
      <c r="G959" s="107"/>
      <c r="H959" s="108"/>
      <c r="J959" s="108" t="str">
        <f>IFERROR(__xludf.DUMMYFUNCTION("""COMPUTED_VALUE"""),"")</f>
        <v/>
      </c>
      <c r="K959" s="105" t="str">
        <f>IFERROR(__xludf.DUMMYFUNCTION("""COMPUTED_VALUE"""),"")</f>
        <v/>
      </c>
      <c r="L959" s="105" t="str">
        <f>IFERROR(__xludf.DUMMYFUNCTION("""COMPUTED_VALUE"""),"")</f>
        <v/>
      </c>
      <c r="M959" s="105" t="str">
        <f>IFERROR(__xludf.DUMMYFUNCTION("""COMPUTED_VALUE"""),"")</f>
        <v/>
      </c>
      <c r="N959" s="105" t="str">
        <f>IFERROR(__xludf.DUMMYFUNCTION("""COMPUTED_VALUE"""),"")</f>
        <v/>
      </c>
      <c r="O959" s="105" t="str">
        <f>IFERROR(__xludf.DUMMYFUNCTION("""COMPUTED_VALUE"""),"")</f>
        <v/>
      </c>
      <c r="P959" s="105" t="str">
        <f>IFERROR(__xludf.DUMMYFUNCTION("""COMPUTED_VALUE"""),"")</f>
        <v/>
      </c>
      <c r="Q959" s="105" t="str">
        <f>IFERROR(__xludf.DUMMYFUNCTION("""COMPUTED_VALUE"""),"")</f>
        <v/>
      </c>
      <c r="R959" s="105" t="str">
        <f>IFERROR(__xludf.DUMMYFUNCTION("""COMPUTED_VALUE"""),"")</f>
        <v/>
      </c>
      <c r="S959" s="105" t="str">
        <f>IFERROR(__xludf.DUMMYFUNCTION("""COMPUTED_VALUE"""),"")</f>
        <v/>
      </c>
      <c r="T959" s="105" t="str">
        <f>IFERROR(__xludf.DUMMYFUNCTION("""COMPUTED_VALUE"""),"")</f>
        <v/>
      </c>
      <c r="U959" s="105" t="str">
        <f>IFERROR(__xludf.DUMMYFUNCTION("""COMPUTED_VALUE"""),"")</f>
        <v/>
      </c>
      <c r="V959" s="105" t="str">
        <f>IFERROR(__xludf.DUMMYFUNCTION("""COMPUTED_VALUE"""),"")</f>
        <v/>
      </c>
      <c r="W959" s="105" t="str">
        <f>IFERROR(__xludf.DUMMYFUNCTION("""COMPUTED_VALUE"""),"")</f>
        <v/>
      </c>
      <c r="X959" s="105" t="str">
        <f>IFERROR(__xludf.DUMMYFUNCTION("""COMPUTED_VALUE"""),"")</f>
        <v/>
      </c>
      <c r="Y959" s="105" t="str">
        <f>IFERROR(__xludf.DUMMYFUNCTION("""COMPUTED_VALUE"""),"")</f>
        <v/>
      </c>
      <c r="Z959" s="105" t="str">
        <f>IFERROR(__xludf.DUMMYFUNCTION("""COMPUTED_VALUE"""),"")</f>
        <v/>
      </c>
      <c r="AA959" s="105" t="str">
        <f>IFERROR(__xludf.DUMMYFUNCTION("""COMPUTED_VALUE"""),"")</f>
        <v/>
      </c>
      <c r="AB959" s="105" t="str">
        <f>IFERROR(__xludf.DUMMYFUNCTION("""COMPUTED_VALUE"""),"")</f>
        <v/>
      </c>
      <c r="AC959" s="105" t="str">
        <f>IFERROR(__xludf.DUMMYFUNCTION("""COMPUTED_VALUE"""),"")</f>
        <v/>
      </c>
      <c r="AD959" s="105" t="str">
        <f>IFERROR(__xludf.DUMMYFUNCTION("""COMPUTED_VALUE"""),"")</f>
        <v/>
      </c>
      <c r="AE959" s="105" t="str">
        <f>IFERROR(__xludf.DUMMYFUNCTION("""COMPUTED_VALUE"""),"")</f>
        <v/>
      </c>
      <c r="AF959" s="105" t="str">
        <f>IFERROR(__xludf.DUMMYFUNCTION("""COMPUTED_VALUE"""),"")</f>
        <v/>
      </c>
      <c r="AG959" s="105" t="str">
        <f>IFERROR(__xludf.DUMMYFUNCTION("""COMPUTED_VALUE"""),"")</f>
        <v/>
      </c>
      <c r="AH959" s="105" t="str">
        <f>IFERROR(__xludf.DUMMYFUNCTION("""COMPUTED_VALUE"""),"")</f>
        <v/>
      </c>
      <c r="AI959" s="105" t="str">
        <f>IFERROR(__xludf.DUMMYFUNCTION("""COMPUTED_VALUE"""),"")</f>
        <v/>
      </c>
      <c r="AJ959" s="105" t="str">
        <f>IFERROR(__xludf.DUMMYFUNCTION("""COMPUTED_VALUE"""),"")</f>
        <v/>
      </c>
      <c r="AK959" s="105" t="str">
        <f>IFERROR(__xludf.DUMMYFUNCTION("""COMPUTED_VALUE"""),"")</f>
        <v/>
      </c>
      <c r="AL959" s="105" t="str">
        <f>IFERROR(__xludf.DUMMYFUNCTION("""COMPUTED_VALUE"""),"")</f>
        <v/>
      </c>
      <c r="AM959" s="105" t="str">
        <f>IFERROR(__xludf.DUMMYFUNCTION("""COMPUTED_VALUE"""),"")</f>
        <v/>
      </c>
      <c r="AN959" s="105" t="str">
        <f>IFERROR(__xludf.DUMMYFUNCTION("""COMPUTED_VALUE"""),"")</f>
        <v/>
      </c>
    </row>
    <row r="960">
      <c r="B960" s="105"/>
      <c r="C960" s="105"/>
      <c r="E960" s="109"/>
      <c r="F960" s="110"/>
      <c r="G960" s="107"/>
      <c r="H960" s="108"/>
      <c r="J960" s="108" t="str">
        <f>IFERROR(__xludf.DUMMYFUNCTION("""COMPUTED_VALUE"""),"")</f>
        <v/>
      </c>
      <c r="K960" s="105" t="str">
        <f>IFERROR(__xludf.DUMMYFUNCTION("""COMPUTED_VALUE"""),"")</f>
        <v/>
      </c>
      <c r="L960" s="105" t="str">
        <f>IFERROR(__xludf.DUMMYFUNCTION("""COMPUTED_VALUE"""),"")</f>
        <v/>
      </c>
      <c r="M960" s="105" t="str">
        <f>IFERROR(__xludf.DUMMYFUNCTION("""COMPUTED_VALUE"""),"")</f>
        <v/>
      </c>
      <c r="N960" s="105" t="str">
        <f>IFERROR(__xludf.DUMMYFUNCTION("""COMPUTED_VALUE"""),"")</f>
        <v/>
      </c>
      <c r="O960" s="105" t="str">
        <f>IFERROR(__xludf.DUMMYFUNCTION("""COMPUTED_VALUE"""),"")</f>
        <v/>
      </c>
      <c r="P960" s="105" t="str">
        <f>IFERROR(__xludf.DUMMYFUNCTION("""COMPUTED_VALUE"""),"")</f>
        <v/>
      </c>
      <c r="Q960" s="105" t="str">
        <f>IFERROR(__xludf.DUMMYFUNCTION("""COMPUTED_VALUE"""),"")</f>
        <v/>
      </c>
      <c r="R960" s="105" t="str">
        <f>IFERROR(__xludf.DUMMYFUNCTION("""COMPUTED_VALUE"""),"")</f>
        <v/>
      </c>
      <c r="S960" s="105" t="str">
        <f>IFERROR(__xludf.DUMMYFUNCTION("""COMPUTED_VALUE"""),"")</f>
        <v/>
      </c>
      <c r="T960" s="105" t="str">
        <f>IFERROR(__xludf.DUMMYFUNCTION("""COMPUTED_VALUE"""),"")</f>
        <v/>
      </c>
      <c r="U960" s="105" t="str">
        <f>IFERROR(__xludf.DUMMYFUNCTION("""COMPUTED_VALUE"""),"")</f>
        <v/>
      </c>
      <c r="V960" s="105" t="str">
        <f>IFERROR(__xludf.DUMMYFUNCTION("""COMPUTED_VALUE"""),"")</f>
        <v/>
      </c>
      <c r="W960" s="105" t="str">
        <f>IFERROR(__xludf.DUMMYFUNCTION("""COMPUTED_VALUE"""),"")</f>
        <v/>
      </c>
      <c r="X960" s="105" t="str">
        <f>IFERROR(__xludf.DUMMYFUNCTION("""COMPUTED_VALUE"""),"")</f>
        <v/>
      </c>
      <c r="Y960" s="105" t="str">
        <f>IFERROR(__xludf.DUMMYFUNCTION("""COMPUTED_VALUE"""),"")</f>
        <v/>
      </c>
      <c r="Z960" s="105" t="str">
        <f>IFERROR(__xludf.DUMMYFUNCTION("""COMPUTED_VALUE"""),"")</f>
        <v/>
      </c>
      <c r="AA960" s="105" t="str">
        <f>IFERROR(__xludf.DUMMYFUNCTION("""COMPUTED_VALUE"""),"")</f>
        <v/>
      </c>
      <c r="AB960" s="105" t="str">
        <f>IFERROR(__xludf.DUMMYFUNCTION("""COMPUTED_VALUE"""),"")</f>
        <v/>
      </c>
      <c r="AC960" s="105" t="str">
        <f>IFERROR(__xludf.DUMMYFUNCTION("""COMPUTED_VALUE"""),"")</f>
        <v/>
      </c>
      <c r="AD960" s="105" t="str">
        <f>IFERROR(__xludf.DUMMYFUNCTION("""COMPUTED_VALUE"""),"")</f>
        <v/>
      </c>
      <c r="AE960" s="105" t="str">
        <f>IFERROR(__xludf.DUMMYFUNCTION("""COMPUTED_VALUE"""),"")</f>
        <v/>
      </c>
      <c r="AF960" s="105" t="str">
        <f>IFERROR(__xludf.DUMMYFUNCTION("""COMPUTED_VALUE"""),"")</f>
        <v/>
      </c>
      <c r="AG960" s="105" t="str">
        <f>IFERROR(__xludf.DUMMYFUNCTION("""COMPUTED_VALUE"""),"")</f>
        <v/>
      </c>
      <c r="AH960" s="105" t="str">
        <f>IFERROR(__xludf.DUMMYFUNCTION("""COMPUTED_VALUE"""),"")</f>
        <v/>
      </c>
      <c r="AI960" s="105" t="str">
        <f>IFERROR(__xludf.DUMMYFUNCTION("""COMPUTED_VALUE"""),"")</f>
        <v/>
      </c>
      <c r="AJ960" s="105" t="str">
        <f>IFERROR(__xludf.DUMMYFUNCTION("""COMPUTED_VALUE"""),"")</f>
        <v/>
      </c>
      <c r="AK960" s="105" t="str">
        <f>IFERROR(__xludf.DUMMYFUNCTION("""COMPUTED_VALUE"""),"")</f>
        <v/>
      </c>
      <c r="AL960" s="105" t="str">
        <f>IFERROR(__xludf.DUMMYFUNCTION("""COMPUTED_VALUE"""),"")</f>
        <v/>
      </c>
      <c r="AM960" s="105" t="str">
        <f>IFERROR(__xludf.DUMMYFUNCTION("""COMPUTED_VALUE"""),"")</f>
        <v/>
      </c>
      <c r="AN960" s="105" t="str">
        <f>IFERROR(__xludf.DUMMYFUNCTION("""COMPUTED_VALUE"""),"")</f>
        <v/>
      </c>
    </row>
    <row r="961">
      <c r="B961" s="105"/>
      <c r="C961" s="105"/>
      <c r="E961" s="109"/>
      <c r="F961" s="110"/>
      <c r="G961" s="107"/>
      <c r="H961" s="108"/>
      <c r="J961" s="108" t="str">
        <f>IFERROR(__xludf.DUMMYFUNCTION("""COMPUTED_VALUE"""),"")</f>
        <v/>
      </c>
      <c r="K961" s="105" t="str">
        <f>IFERROR(__xludf.DUMMYFUNCTION("""COMPUTED_VALUE"""),"")</f>
        <v/>
      </c>
      <c r="L961" s="105" t="str">
        <f>IFERROR(__xludf.DUMMYFUNCTION("""COMPUTED_VALUE"""),"")</f>
        <v/>
      </c>
      <c r="M961" s="105" t="str">
        <f>IFERROR(__xludf.DUMMYFUNCTION("""COMPUTED_VALUE"""),"")</f>
        <v/>
      </c>
      <c r="N961" s="105" t="str">
        <f>IFERROR(__xludf.DUMMYFUNCTION("""COMPUTED_VALUE"""),"")</f>
        <v/>
      </c>
      <c r="O961" s="105" t="str">
        <f>IFERROR(__xludf.DUMMYFUNCTION("""COMPUTED_VALUE"""),"")</f>
        <v/>
      </c>
      <c r="P961" s="105" t="str">
        <f>IFERROR(__xludf.DUMMYFUNCTION("""COMPUTED_VALUE"""),"")</f>
        <v/>
      </c>
      <c r="Q961" s="105" t="str">
        <f>IFERROR(__xludf.DUMMYFUNCTION("""COMPUTED_VALUE"""),"")</f>
        <v/>
      </c>
      <c r="R961" s="105" t="str">
        <f>IFERROR(__xludf.DUMMYFUNCTION("""COMPUTED_VALUE"""),"")</f>
        <v/>
      </c>
      <c r="S961" s="105" t="str">
        <f>IFERROR(__xludf.DUMMYFUNCTION("""COMPUTED_VALUE"""),"")</f>
        <v/>
      </c>
      <c r="T961" s="105" t="str">
        <f>IFERROR(__xludf.DUMMYFUNCTION("""COMPUTED_VALUE"""),"")</f>
        <v/>
      </c>
      <c r="U961" s="105" t="str">
        <f>IFERROR(__xludf.DUMMYFUNCTION("""COMPUTED_VALUE"""),"")</f>
        <v/>
      </c>
      <c r="V961" s="105" t="str">
        <f>IFERROR(__xludf.DUMMYFUNCTION("""COMPUTED_VALUE"""),"")</f>
        <v/>
      </c>
      <c r="W961" s="105" t="str">
        <f>IFERROR(__xludf.DUMMYFUNCTION("""COMPUTED_VALUE"""),"")</f>
        <v/>
      </c>
      <c r="X961" s="105" t="str">
        <f>IFERROR(__xludf.DUMMYFUNCTION("""COMPUTED_VALUE"""),"")</f>
        <v/>
      </c>
      <c r="Y961" s="105" t="str">
        <f>IFERROR(__xludf.DUMMYFUNCTION("""COMPUTED_VALUE"""),"")</f>
        <v/>
      </c>
      <c r="Z961" s="105" t="str">
        <f>IFERROR(__xludf.DUMMYFUNCTION("""COMPUTED_VALUE"""),"")</f>
        <v/>
      </c>
      <c r="AA961" s="105" t="str">
        <f>IFERROR(__xludf.DUMMYFUNCTION("""COMPUTED_VALUE"""),"")</f>
        <v/>
      </c>
      <c r="AB961" s="105" t="str">
        <f>IFERROR(__xludf.DUMMYFUNCTION("""COMPUTED_VALUE"""),"")</f>
        <v/>
      </c>
      <c r="AC961" s="105" t="str">
        <f>IFERROR(__xludf.DUMMYFUNCTION("""COMPUTED_VALUE"""),"")</f>
        <v/>
      </c>
      <c r="AD961" s="105" t="str">
        <f>IFERROR(__xludf.DUMMYFUNCTION("""COMPUTED_VALUE"""),"")</f>
        <v/>
      </c>
      <c r="AE961" s="105" t="str">
        <f>IFERROR(__xludf.DUMMYFUNCTION("""COMPUTED_VALUE"""),"")</f>
        <v/>
      </c>
      <c r="AF961" s="105" t="str">
        <f>IFERROR(__xludf.DUMMYFUNCTION("""COMPUTED_VALUE"""),"")</f>
        <v/>
      </c>
      <c r="AG961" s="105" t="str">
        <f>IFERROR(__xludf.DUMMYFUNCTION("""COMPUTED_VALUE"""),"")</f>
        <v/>
      </c>
      <c r="AH961" s="105" t="str">
        <f>IFERROR(__xludf.DUMMYFUNCTION("""COMPUTED_VALUE"""),"")</f>
        <v/>
      </c>
      <c r="AI961" s="105" t="str">
        <f>IFERROR(__xludf.DUMMYFUNCTION("""COMPUTED_VALUE"""),"")</f>
        <v/>
      </c>
      <c r="AJ961" s="105" t="str">
        <f>IFERROR(__xludf.DUMMYFUNCTION("""COMPUTED_VALUE"""),"")</f>
        <v/>
      </c>
      <c r="AK961" s="105" t="str">
        <f>IFERROR(__xludf.DUMMYFUNCTION("""COMPUTED_VALUE"""),"")</f>
        <v/>
      </c>
      <c r="AL961" s="105" t="str">
        <f>IFERROR(__xludf.DUMMYFUNCTION("""COMPUTED_VALUE"""),"")</f>
        <v/>
      </c>
      <c r="AM961" s="105" t="str">
        <f>IFERROR(__xludf.DUMMYFUNCTION("""COMPUTED_VALUE"""),"")</f>
        <v/>
      </c>
      <c r="AN961" s="105" t="str">
        <f>IFERROR(__xludf.DUMMYFUNCTION("""COMPUTED_VALUE"""),"")</f>
        <v/>
      </c>
    </row>
    <row r="962">
      <c r="B962" s="105"/>
      <c r="C962" s="105"/>
      <c r="E962" s="109"/>
      <c r="F962" s="110"/>
      <c r="G962" s="107"/>
      <c r="H962" s="108"/>
      <c r="J962" s="108" t="str">
        <f>IFERROR(__xludf.DUMMYFUNCTION("""COMPUTED_VALUE"""),"")</f>
        <v/>
      </c>
      <c r="K962" s="105" t="str">
        <f>IFERROR(__xludf.DUMMYFUNCTION("""COMPUTED_VALUE"""),"")</f>
        <v/>
      </c>
      <c r="L962" s="105" t="str">
        <f>IFERROR(__xludf.DUMMYFUNCTION("""COMPUTED_VALUE"""),"")</f>
        <v/>
      </c>
      <c r="M962" s="105" t="str">
        <f>IFERROR(__xludf.DUMMYFUNCTION("""COMPUTED_VALUE"""),"")</f>
        <v/>
      </c>
      <c r="N962" s="105" t="str">
        <f>IFERROR(__xludf.DUMMYFUNCTION("""COMPUTED_VALUE"""),"")</f>
        <v/>
      </c>
      <c r="O962" s="105" t="str">
        <f>IFERROR(__xludf.DUMMYFUNCTION("""COMPUTED_VALUE"""),"")</f>
        <v/>
      </c>
      <c r="P962" s="105" t="str">
        <f>IFERROR(__xludf.DUMMYFUNCTION("""COMPUTED_VALUE"""),"")</f>
        <v/>
      </c>
      <c r="Q962" s="105" t="str">
        <f>IFERROR(__xludf.DUMMYFUNCTION("""COMPUTED_VALUE"""),"")</f>
        <v/>
      </c>
      <c r="R962" s="105" t="str">
        <f>IFERROR(__xludf.DUMMYFUNCTION("""COMPUTED_VALUE"""),"")</f>
        <v/>
      </c>
      <c r="S962" s="105" t="str">
        <f>IFERROR(__xludf.DUMMYFUNCTION("""COMPUTED_VALUE"""),"")</f>
        <v/>
      </c>
      <c r="T962" s="105" t="str">
        <f>IFERROR(__xludf.DUMMYFUNCTION("""COMPUTED_VALUE"""),"")</f>
        <v/>
      </c>
      <c r="U962" s="105" t="str">
        <f>IFERROR(__xludf.DUMMYFUNCTION("""COMPUTED_VALUE"""),"")</f>
        <v/>
      </c>
      <c r="V962" s="105" t="str">
        <f>IFERROR(__xludf.DUMMYFUNCTION("""COMPUTED_VALUE"""),"")</f>
        <v/>
      </c>
      <c r="W962" s="105" t="str">
        <f>IFERROR(__xludf.DUMMYFUNCTION("""COMPUTED_VALUE"""),"")</f>
        <v/>
      </c>
      <c r="X962" s="105" t="str">
        <f>IFERROR(__xludf.DUMMYFUNCTION("""COMPUTED_VALUE"""),"")</f>
        <v/>
      </c>
      <c r="Y962" s="105" t="str">
        <f>IFERROR(__xludf.DUMMYFUNCTION("""COMPUTED_VALUE"""),"")</f>
        <v/>
      </c>
      <c r="Z962" s="105" t="str">
        <f>IFERROR(__xludf.DUMMYFUNCTION("""COMPUTED_VALUE"""),"")</f>
        <v/>
      </c>
      <c r="AA962" s="105" t="str">
        <f>IFERROR(__xludf.DUMMYFUNCTION("""COMPUTED_VALUE"""),"")</f>
        <v/>
      </c>
      <c r="AB962" s="105" t="str">
        <f>IFERROR(__xludf.DUMMYFUNCTION("""COMPUTED_VALUE"""),"")</f>
        <v/>
      </c>
      <c r="AC962" s="105" t="str">
        <f>IFERROR(__xludf.DUMMYFUNCTION("""COMPUTED_VALUE"""),"")</f>
        <v/>
      </c>
      <c r="AD962" s="105" t="str">
        <f>IFERROR(__xludf.DUMMYFUNCTION("""COMPUTED_VALUE"""),"")</f>
        <v/>
      </c>
      <c r="AE962" s="105" t="str">
        <f>IFERROR(__xludf.DUMMYFUNCTION("""COMPUTED_VALUE"""),"")</f>
        <v/>
      </c>
      <c r="AF962" s="105" t="str">
        <f>IFERROR(__xludf.DUMMYFUNCTION("""COMPUTED_VALUE"""),"")</f>
        <v/>
      </c>
      <c r="AG962" s="105" t="str">
        <f>IFERROR(__xludf.DUMMYFUNCTION("""COMPUTED_VALUE"""),"")</f>
        <v/>
      </c>
      <c r="AH962" s="105" t="str">
        <f>IFERROR(__xludf.DUMMYFUNCTION("""COMPUTED_VALUE"""),"")</f>
        <v/>
      </c>
      <c r="AI962" s="105" t="str">
        <f>IFERROR(__xludf.DUMMYFUNCTION("""COMPUTED_VALUE"""),"")</f>
        <v/>
      </c>
      <c r="AJ962" s="105" t="str">
        <f>IFERROR(__xludf.DUMMYFUNCTION("""COMPUTED_VALUE"""),"")</f>
        <v/>
      </c>
      <c r="AK962" s="105" t="str">
        <f>IFERROR(__xludf.DUMMYFUNCTION("""COMPUTED_VALUE"""),"")</f>
        <v/>
      </c>
      <c r="AL962" s="105" t="str">
        <f>IFERROR(__xludf.DUMMYFUNCTION("""COMPUTED_VALUE"""),"")</f>
        <v/>
      </c>
      <c r="AM962" s="105" t="str">
        <f>IFERROR(__xludf.DUMMYFUNCTION("""COMPUTED_VALUE"""),"")</f>
        <v/>
      </c>
      <c r="AN962" s="105" t="str">
        <f>IFERROR(__xludf.DUMMYFUNCTION("""COMPUTED_VALUE"""),"")</f>
        <v/>
      </c>
    </row>
    <row r="963">
      <c r="B963" s="105"/>
      <c r="C963" s="105"/>
      <c r="E963" s="109"/>
      <c r="F963" s="110"/>
      <c r="G963" s="107"/>
      <c r="H963" s="108"/>
      <c r="J963" s="108" t="str">
        <f>IFERROR(__xludf.DUMMYFUNCTION("""COMPUTED_VALUE"""),"")</f>
        <v/>
      </c>
      <c r="K963" s="105" t="str">
        <f>IFERROR(__xludf.DUMMYFUNCTION("""COMPUTED_VALUE"""),"")</f>
        <v/>
      </c>
      <c r="L963" s="105" t="str">
        <f>IFERROR(__xludf.DUMMYFUNCTION("""COMPUTED_VALUE"""),"")</f>
        <v/>
      </c>
      <c r="M963" s="105" t="str">
        <f>IFERROR(__xludf.DUMMYFUNCTION("""COMPUTED_VALUE"""),"")</f>
        <v/>
      </c>
      <c r="N963" s="105" t="str">
        <f>IFERROR(__xludf.DUMMYFUNCTION("""COMPUTED_VALUE"""),"")</f>
        <v/>
      </c>
      <c r="O963" s="105" t="str">
        <f>IFERROR(__xludf.DUMMYFUNCTION("""COMPUTED_VALUE"""),"")</f>
        <v/>
      </c>
      <c r="P963" s="105" t="str">
        <f>IFERROR(__xludf.DUMMYFUNCTION("""COMPUTED_VALUE"""),"")</f>
        <v/>
      </c>
      <c r="Q963" s="105" t="str">
        <f>IFERROR(__xludf.DUMMYFUNCTION("""COMPUTED_VALUE"""),"")</f>
        <v/>
      </c>
      <c r="R963" s="105" t="str">
        <f>IFERROR(__xludf.DUMMYFUNCTION("""COMPUTED_VALUE"""),"")</f>
        <v/>
      </c>
      <c r="S963" s="105" t="str">
        <f>IFERROR(__xludf.DUMMYFUNCTION("""COMPUTED_VALUE"""),"")</f>
        <v/>
      </c>
      <c r="T963" s="105" t="str">
        <f>IFERROR(__xludf.DUMMYFUNCTION("""COMPUTED_VALUE"""),"")</f>
        <v/>
      </c>
      <c r="U963" s="105" t="str">
        <f>IFERROR(__xludf.DUMMYFUNCTION("""COMPUTED_VALUE"""),"")</f>
        <v/>
      </c>
      <c r="V963" s="105" t="str">
        <f>IFERROR(__xludf.DUMMYFUNCTION("""COMPUTED_VALUE"""),"")</f>
        <v/>
      </c>
      <c r="W963" s="105" t="str">
        <f>IFERROR(__xludf.DUMMYFUNCTION("""COMPUTED_VALUE"""),"")</f>
        <v/>
      </c>
      <c r="X963" s="105" t="str">
        <f>IFERROR(__xludf.DUMMYFUNCTION("""COMPUTED_VALUE"""),"")</f>
        <v/>
      </c>
      <c r="Y963" s="105" t="str">
        <f>IFERROR(__xludf.DUMMYFUNCTION("""COMPUTED_VALUE"""),"")</f>
        <v/>
      </c>
      <c r="Z963" s="105" t="str">
        <f>IFERROR(__xludf.DUMMYFUNCTION("""COMPUTED_VALUE"""),"")</f>
        <v/>
      </c>
      <c r="AA963" s="105" t="str">
        <f>IFERROR(__xludf.DUMMYFUNCTION("""COMPUTED_VALUE"""),"")</f>
        <v/>
      </c>
      <c r="AB963" s="105" t="str">
        <f>IFERROR(__xludf.DUMMYFUNCTION("""COMPUTED_VALUE"""),"")</f>
        <v/>
      </c>
      <c r="AC963" s="105" t="str">
        <f>IFERROR(__xludf.DUMMYFUNCTION("""COMPUTED_VALUE"""),"")</f>
        <v/>
      </c>
      <c r="AD963" s="105" t="str">
        <f>IFERROR(__xludf.DUMMYFUNCTION("""COMPUTED_VALUE"""),"")</f>
        <v/>
      </c>
      <c r="AE963" s="105" t="str">
        <f>IFERROR(__xludf.DUMMYFUNCTION("""COMPUTED_VALUE"""),"")</f>
        <v/>
      </c>
      <c r="AF963" s="105" t="str">
        <f>IFERROR(__xludf.DUMMYFUNCTION("""COMPUTED_VALUE"""),"")</f>
        <v/>
      </c>
      <c r="AG963" s="105" t="str">
        <f>IFERROR(__xludf.DUMMYFUNCTION("""COMPUTED_VALUE"""),"")</f>
        <v/>
      </c>
      <c r="AH963" s="105" t="str">
        <f>IFERROR(__xludf.DUMMYFUNCTION("""COMPUTED_VALUE"""),"")</f>
        <v/>
      </c>
      <c r="AI963" s="105" t="str">
        <f>IFERROR(__xludf.DUMMYFUNCTION("""COMPUTED_VALUE"""),"")</f>
        <v/>
      </c>
      <c r="AJ963" s="105" t="str">
        <f>IFERROR(__xludf.DUMMYFUNCTION("""COMPUTED_VALUE"""),"")</f>
        <v/>
      </c>
      <c r="AK963" s="105" t="str">
        <f>IFERROR(__xludf.DUMMYFUNCTION("""COMPUTED_VALUE"""),"")</f>
        <v/>
      </c>
      <c r="AL963" s="105" t="str">
        <f>IFERROR(__xludf.DUMMYFUNCTION("""COMPUTED_VALUE"""),"")</f>
        <v/>
      </c>
      <c r="AM963" s="105" t="str">
        <f>IFERROR(__xludf.DUMMYFUNCTION("""COMPUTED_VALUE"""),"")</f>
        <v/>
      </c>
      <c r="AN963" s="105" t="str">
        <f>IFERROR(__xludf.DUMMYFUNCTION("""COMPUTED_VALUE"""),"")</f>
        <v/>
      </c>
    </row>
    <row r="964">
      <c r="B964" s="105"/>
      <c r="C964" s="105"/>
      <c r="E964" s="109"/>
      <c r="F964" s="110"/>
      <c r="G964" s="107"/>
      <c r="H964" s="108"/>
      <c r="J964" s="108" t="str">
        <f>IFERROR(__xludf.DUMMYFUNCTION("""COMPUTED_VALUE"""),"")</f>
        <v/>
      </c>
      <c r="K964" s="105" t="str">
        <f>IFERROR(__xludf.DUMMYFUNCTION("""COMPUTED_VALUE"""),"")</f>
        <v/>
      </c>
      <c r="L964" s="105" t="str">
        <f>IFERROR(__xludf.DUMMYFUNCTION("""COMPUTED_VALUE"""),"")</f>
        <v/>
      </c>
      <c r="M964" s="105" t="str">
        <f>IFERROR(__xludf.DUMMYFUNCTION("""COMPUTED_VALUE"""),"")</f>
        <v/>
      </c>
      <c r="N964" s="105" t="str">
        <f>IFERROR(__xludf.DUMMYFUNCTION("""COMPUTED_VALUE"""),"")</f>
        <v/>
      </c>
      <c r="O964" s="105" t="str">
        <f>IFERROR(__xludf.DUMMYFUNCTION("""COMPUTED_VALUE"""),"")</f>
        <v/>
      </c>
      <c r="P964" s="105" t="str">
        <f>IFERROR(__xludf.DUMMYFUNCTION("""COMPUTED_VALUE"""),"")</f>
        <v/>
      </c>
      <c r="Q964" s="105" t="str">
        <f>IFERROR(__xludf.DUMMYFUNCTION("""COMPUTED_VALUE"""),"")</f>
        <v/>
      </c>
      <c r="R964" s="105" t="str">
        <f>IFERROR(__xludf.DUMMYFUNCTION("""COMPUTED_VALUE"""),"")</f>
        <v/>
      </c>
      <c r="S964" s="105" t="str">
        <f>IFERROR(__xludf.DUMMYFUNCTION("""COMPUTED_VALUE"""),"")</f>
        <v/>
      </c>
      <c r="T964" s="105" t="str">
        <f>IFERROR(__xludf.DUMMYFUNCTION("""COMPUTED_VALUE"""),"")</f>
        <v/>
      </c>
      <c r="U964" s="105" t="str">
        <f>IFERROR(__xludf.DUMMYFUNCTION("""COMPUTED_VALUE"""),"")</f>
        <v/>
      </c>
      <c r="V964" s="105" t="str">
        <f>IFERROR(__xludf.DUMMYFUNCTION("""COMPUTED_VALUE"""),"")</f>
        <v/>
      </c>
      <c r="W964" s="105" t="str">
        <f>IFERROR(__xludf.DUMMYFUNCTION("""COMPUTED_VALUE"""),"")</f>
        <v/>
      </c>
      <c r="X964" s="105" t="str">
        <f>IFERROR(__xludf.DUMMYFUNCTION("""COMPUTED_VALUE"""),"")</f>
        <v/>
      </c>
      <c r="Y964" s="105" t="str">
        <f>IFERROR(__xludf.DUMMYFUNCTION("""COMPUTED_VALUE"""),"")</f>
        <v/>
      </c>
      <c r="Z964" s="105" t="str">
        <f>IFERROR(__xludf.DUMMYFUNCTION("""COMPUTED_VALUE"""),"")</f>
        <v/>
      </c>
      <c r="AA964" s="105" t="str">
        <f>IFERROR(__xludf.DUMMYFUNCTION("""COMPUTED_VALUE"""),"")</f>
        <v/>
      </c>
      <c r="AB964" s="105" t="str">
        <f>IFERROR(__xludf.DUMMYFUNCTION("""COMPUTED_VALUE"""),"")</f>
        <v/>
      </c>
      <c r="AC964" s="105" t="str">
        <f>IFERROR(__xludf.DUMMYFUNCTION("""COMPUTED_VALUE"""),"")</f>
        <v/>
      </c>
      <c r="AD964" s="105" t="str">
        <f>IFERROR(__xludf.DUMMYFUNCTION("""COMPUTED_VALUE"""),"")</f>
        <v/>
      </c>
      <c r="AE964" s="105" t="str">
        <f>IFERROR(__xludf.DUMMYFUNCTION("""COMPUTED_VALUE"""),"")</f>
        <v/>
      </c>
      <c r="AF964" s="105" t="str">
        <f>IFERROR(__xludf.DUMMYFUNCTION("""COMPUTED_VALUE"""),"")</f>
        <v/>
      </c>
      <c r="AG964" s="105" t="str">
        <f>IFERROR(__xludf.DUMMYFUNCTION("""COMPUTED_VALUE"""),"")</f>
        <v/>
      </c>
      <c r="AH964" s="105" t="str">
        <f>IFERROR(__xludf.DUMMYFUNCTION("""COMPUTED_VALUE"""),"")</f>
        <v/>
      </c>
      <c r="AI964" s="105" t="str">
        <f>IFERROR(__xludf.DUMMYFUNCTION("""COMPUTED_VALUE"""),"")</f>
        <v/>
      </c>
      <c r="AJ964" s="105" t="str">
        <f>IFERROR(__xludf.DUMMYFUNCTION("""COMPUTED_VALUE"""),"")</f>
        <v/>
      </c>
      <c r="AK964" s="105" t="str">
        <f>IFERROR(__xludf.DUMMYFUNCTION("""COMPUTED_VALUE"""),"")</f>
        <v/>
      </c>
      <c r="AL964" s="105" t="str">
        <f>IFERROR(__xludf.DUMMYFUNCTION("""COMPUTED_VALUE"""),"")</f>
        <v/>
      </c>
      <c r="AM964" s="105" t="str">
        <f>IFERROR(__xludf.DUMMYFUNCTION("""COMPUTED_VALUE"""),"")</f>
        <v/>
      </c>
      <c r="AN964" s="105" t="str">
        <f>IFERROR(__xludf.DUMMYFUNCTION("""COMPUTED_VALUE"""),"")</f>
        <v/>
      </c>
    </row>
    <row r="965">
      <c r="B965" s="105"/>
      <c r="C965" s="105"/>
      <c r="E965" s="109"/>
      <c r="F965" s="110"/>
      <c r="G965" s="107"/>
      <c r="H965" s="108"/>
      <c r="J965" s="108" t="str">
        <f>IFERROR(__xludf.DUMMYFUNCTION("""COMPUTED_VALUE"""),"")</f>
        <v/>
      </c>
      <c r="K965" s="105" t="str">
        <f>IFERROR(__xludf.DUMMYFUNCTION("""COMPUTED_VALUE"""),"")</f>
        <v/>
      </c>
      <c r="L965" s="105" t="str">
        <f>IFERROR(__xludf.DUMMYFUNCTION("""COMPUTED_VALUE"""),"")</f>
        <v/>
      </c>
      <c r="M965" s="105" t="str">
        <f>IFERROR(__xludf.DUMMYFUNCTION("""COMPUTED_VALUE"""),"")</f>
        <v/>
      </c>
      <c r="N965" s="105" t="str">
        <f>IFERROR(__xludf.DUMMYFUNCTION("""COMPUTED_VALUE"""),"")</f>
        <v/>
      </c>
      <c r="O965" s="105" t="str">
        <f>IFERROR(__xludf.DUMMYFUNCTION("""COMPUTED_VALUE"""),"")</f>
        <v/>
      </c>
      <c r="P965" s="105" t="str">
        <f>IFERROR(__xludf.DUMMYFUNCTION("""COMPUTED_VALUE"""),"")</f>
        <v/>
      </c>
      <c r="Q965" s="105" t="str">
        <f>IFERROR(__xludf.DUMMYFUNCTION("""COMPUTED_VALUE"""),"")</f>
        <v/>
      </c>
      <c r="R965" s="105" t="str">
        <f>IFERROR(__xludf.DUMMYFUNCTION("""COMPUTED_VALUE"""),"")</f>
        <v/>
      </c>
      <c r="S965" s="105" t="str">
        <f>IFERROR(__xludf.DUMMYFUNCTION("""COMPUTED_VALUE"""),"")</f>
        <v/>
      </c>
      <c r="T965" s="105" t="str">
        <f>IFERROR(__xludf.DUMMYFUNCTION("""COMPUTED_VALUE"""),"")</f>
        <v/>
      </c>
      <c r="U965" s="105" t="str">
        <f>IFERROR(__xludf.DUMMYFUNCTION("""COMPUTED_VALUE"""),"")</f>
        <v/>
      </c>
      <c r="V965" s="105" t="str">
        <f>IFERROR(__xludf.DUMMYFUNCTION("""COMPUTED_VALUE"""),"")</f>
        <v/>
      </c>
      <c r="W965" s="105" t="str">
        <f>IFERROR(__xludf.DUMMYFUNCTION("""COMPUTED_VALUE"""),"")</f>
        <v/>
      </c>
      <c r="X965" s="105" t="str">
        <f>IFERROR(__xludf.DUMMYFUNCTION("""COMPUTED_VALUE"""),"")</f>
        <v/>
      </c>
      <c r="Y965" s="105" t="str">
        <f>IFERROR(__xludf.DUMMYFUNCTION("""COMPUTED_VALUE"""),"")</f>
        <v/>
      </c>
      <c r="Z965" s="105" t="str">
        <f>IFERROR(__xludf.DUMMYFUNCTION("""COMPUTED_VALUE"""),"")</f>
        <v/>
      </c>
      <c r="AA965" s="105" t="str">
        <f>IFERROR(__xludf.DUMMYFUNCTION("""COMPUTED_VALUE"""),"")</f>
        <v/>
      </c>
      <c r="AB965" s="105" t="str">
        <f>IFERROR(__xludf.DUMMYFUNCTION("""COMPUTED_VALUE"""),"")</f>
        <v/>
      </c>
      <c r="AC965" s="105" t="str">
        <f>IFERROR(__xludf.DUMMYFUNCTION("""COMPUTED_VALUE"""),"")</f>
        <v/>
      </c>
      <c r="AD965" s="105" t="str">
        <f>IFERROR(__xludf.DUMMYFUNCTION("""COMPUTED_VALUE"""),"")</f>
        <v/>
      </c>
      <c r="AE965" s="105" t="str">
        <f>IFERROR(__xludf.DUMMYFUNCTION("""COMPUTED_VALUE"""),"")</f>
        <v/>
      </c>
      <c r="AF965" s="105" t="str">
        <f>IFERROR(__xludf.DUMMYFUNCTION("""COMPUTED_VALUE"""),"")</f>
        <v/>
      </c>
      <c r="AG965" s="105" t="str">
        <f>IFERROR(__xludf.DUMMYFUNCTION("""COMPUTED_VALUE"""),"")</f>
        <v/>
      </c>
      <c r="AH965" s="105" t="str">
        <f>IFERROR(__xludf.DUMMYFUNCTION("""COMPUTED_VALUE"""),"")</f>
        <v/>
      </c>
      <c r="AI965" s="105" t="str">
        <f>IFERROR(__xludf.DUMMYFUNCTION("""COMPUTED_VALUE"""),"")</f>
        <v/>
      </c>
      <c r="AJ965" s="105" t="str">
        <f>IFERROR(__xludf.DUMMYFUNCTION("""COMPUTED_VALUE"""),"")</f>
        <v/>
      </c>
      <c r="AK965" s="105" t="str">
        <f>IFERROR(__xludf.DUMMYFUNCTION("""COMPUTED_VALUE"""),"")</f>
        <v/>
      </c>
      <c r="AL965" s="105" t="str">
        <f>IFERROR(__xludf.DUMMYFUNCTION("""COMPUTED_VALUE"""),"")</f>
        <v/>
      </c>
      <c r="AM965" s="105" t="str">
        <f>IFERROR(__xludf.DUMMYFUNCTION("""COMPUTED_VALUE"""),"")</f>
        <v/>
      </c>
      <c r="AN965" s="105" t="str">
        <f>IFERROR(__xludf.DUMMYFUNCTION("""COMPUTED_VALUE"""),"")</f>
        <v/>
      </c>
    </row>
    <row r="966">
      <c r="B966" s="105"/>
      <c r="C966" s="105"/>
      <c r="E966" s="109"/>
      <c r="F966" s="110"/>
      <c r="G966" s="107"/>
      <c r="H966" s="108"/>
      <c r="J966" s="108" t="str">
        <f>IFERROR(__xludf.DUMMYFUNCTION("""COMPUTED_VALUE"""),"")</f>
        <v/>
      </c>
      <c r="K966" s="105" t="str">
        <f>IFERROR(__xludf.DUMMYFUNCTION("""COMPUTED_VALUE"""),"")</f>
        <v/>
      </c>
      <c r="L966" s="105" t="str">
        <f>IFERROR(__xludf.DUMMYFUNCTION("""COMPUTED_VALUE"""),"")</f>
        <v/>
      </c>
      <c r="M966" s="105" t="str">
        <f>IFERROR(__xludf.DUMMYFUNCTION("""COMPUTED_VALUE"""),"")</f>
        <v/>
      </c>
      <c r="N966" s="105" t="str">
        <f>IFERROR(__xludf.DUMMYFUNCTION("""COMPUTED_VALUE"""),"")</f>
        <v/>
      </c>
      <c r="O966" s="105" t="str">
        <f>IFERROR(__xludf.DUMMYFUNCTION("""COMPUTED_VALUE"""),"")</f>
        <v/>
      </c>
      <c r="P966" s="105" t="str">
        <f>IFERROR(__xludf.DUMMYFUNCTION("""COMPUTED_VALUE"""),"")</f>
        <v/>
      </c>
      <c r="Q966" s="105" t="str">
        <f>IFERROR(__xludf.DUMMYFUNCTION("""COMPUTED_VALUE"""),"")</f>
        <v/>
      </c>
      <c r="R966" s="105" t="str">
        <f>IFERROR(__xludf.DUMMYFUNCTION("""COMPUTED_VALUE"""),"")</f>
        <v/>
      </c>
      <c r="S966" s="105" t="str">
        <f>IFERROR(__xludf.DUMMYFUNCTION("""COMPUTED_VALUE"""),"")</f>
        <v/>
      </c>
      <c r="T966" s="105" t="str">
        <f>IFERROR(__xludf.DUMMYFUNCTION("""COMPUTED_VALUE"""),"")</f>
        <v/>
      </c>
      <c r="U966" s="105" t="str">
        <f>IFERROR(__xludf.DUMMYFUNCTION("""COMPUTED_VALUE"""),"")</f>
        <v/>
      </c>
      <c r="V966" s="105" t="str">
        <f>IFERROR(__xludf.DUMMYFUNCTION("""COMPUTED_VALUE"""),"")</f>
        <v/>
      </c>
      <c r="W966" s="105" t="str">
        <f>IFERROR(__xludf.DUMMYFUNCTION("""COMPUTED_VALUE"""),"")</f>
        <v/>
      </c>
      <c r="X966" s="105" t="str">
        <f>IFERROR(__xludf.DUMMYFUNCTION("""COMPUTED_VALUE"""),"")</f>
        <v/>
      </c>
      <c r="Y966" s="105" t="str">
        <f>IFERROR(__xludf.DUMMYFUNCTION("""COMPUTED_VALUE"""),"")</f>
        <v/>
      </c>
      <c r="Z966" s="105" t="str">
        <f>IFERROR(__xludf.DUMMYFUNCTION("""COMPUTED_VALUE"""),"")</f>
        <v/>
      </c>
      <c r="AA966" s="105" t="str">
        <f>IFERROR(__xludf.DUMMYFUNCTION("""COMPUTED_VALUE"""),"")</f>
        <v/>
      </c>
      <c r="AB966" s="105" t="str">
        <f>IFERROR(__xludf.DUMMYFUNCTION("""COMPUTED_VALUE"""),"")</f>
        <v/>
      </c>
      <c r="AC966" s="105" t="str">
        <f>IFERROR(__xludf.DUMMYFUNCTION("""COMPUTED_VALUE"""),"")</f>
        <v/>
      </c>
      <c r="AD966" s="105" t="str">
        <f>IFERROR(__xludf.DUMMYFUNCTION("""COMPUTED_VALUE"""),"")</f>
        <v/>
      </c>
      <c r="AE966" s="105" t="str">
        <f>IFERROR(__xludf.DUMMYFUNCTION("""COMPUTED_VALUE"""),"")</f>
        <v/>
      </c>
      <c r="AF966" s="105" t="str">
        <f>IFERROR(__xludf.DUMMYFUNCTION("""COMPUTED_VALUE"""),"")</f>
        <v/>
      </c>
      <c r="AG966" s="105" t="str">
        <f>IFERROR(__xludf.DUMMYFUNCTION("""COMPUTED_VALUE"""),"")</f>
        <v/>
      </c>
      <c r="AH966" s="105" t="str">
        <f>IFERROR(__xludf.DUMMYFUNCTION("""COMPUTED_VALUE"""),"")</f>
        <v/>
      </c>
      <c r="AI966" s="105" t="str">
        <f>IFERROR(__xludf.DUMMYFUNCTION("""COMPUTED_VALUE"""),"")</f>
        <v/>
      </c>
      <c r="AJ966" s="105" t="str">
        <f>IFERROR(__xludf.DUMMYFUNCTION("""COMPUTED_VALUE"""),"")</f>
        <v/>
      </c>
      <c r="AK966" s="105" t="str">
        <f>IFERROR(__xludf.DUMMYFUNCTION("""COMPUTED_VALUE"""),"")</f>
        <v/>
      </c>
      <c r="AL966" s="105" t="str">
        <f>IFERROR(__xludf.DUMMYFUNCTION("""COMPUTED_VALUE"""),"")</f>
        <v/>
      </c>
      <c r="AM966" s="105" t="str">
        <f>IFERROR(__xludf.DUMMYFUNCTION("""COMPUTED_VALUE"""),"")</f>
        <v/>
      </c>
      <c r="AN966" s="105" t="str">
        <f>IFERROR(__xludf.DUMMYFUNCTION("""COMPUTED_VALUE"""),"")</f>
        <v/>
      </c>
    </row>
    <row r="967">
      <c r="B967" s="105"/>
      <c r="C967" s="105"/>
      <c r="E967" s="109"/>
      <c r="F967" s="110"/>
      <c r="G967" s="107"/>
      <c r="H967" s="108"/>
      <c r="J967" s="108" t="str">
        <f>IFERROR(__xludf.DUMMYFUNCTION("""COMPUTED_VALUE"""),"")</f>
        <v/>
      </c>
      <c r="K967" s="105" t="str">
        <f>IFERROR(__xludf.DUMMYFUNCTION("""COMPUTED_VALUE"""),"")</f>
        <v/>
      </c>
      <c r="L967" s="105" t="str">
        <f>IFERROR(__xludf.DUMMYFUNCTION("""COMPUTED_VALUE"""),"")</f>
        <v/>
      </c>
      <c r="M967" s="105" t="str">
        <f>IFERROR(__xludf.DUMMYFUNCTION("""COMPUTED_VALUE"""),"")</f>
        <v/>
      </c>
      <c r="N967" s="105" t="str">
        <f>IFERROR(__xludf.DUMMYFUNCTION("""COMPUTED_VALUE"""),"")</f>
        <v/>
      </c>
      <c r="O967" s="105" t="str">
        <f>IFERROR(__xludf.DUMMYFUNCTION("""COMPUTED_VALUE"""),"")</f>
        <v/>
      </c>
      <c r="P967" s="105" t="str">
        <f>IFERROR(__xludf.DUMMYFUNCTION("""COMPUTED_VALUE"""),"")</f>
        <v/>
      </c>
      <c r="Q967" s="105" t="str">
        <f>IFERROR(__xludf.DUMMYFUNCTION("""COMPUTED_VALUE"""),"")</f>
        <v/>
      </c>
      <c r="R967" s="105" t="str">
        <f>IFERROR(__xludf.DUMMYFUNCTION("""COMPUTED_VALUE"""),"")</f>
        <v/>
      </c>
      <c r="S967" s="105" t="str">
        <f>IFERROR(__xludf.DUMMYFUNCTION("""COMPUTED_VALUE"""),"")</f>
        <v/>
      </c>
      <c r="T967" s="105" t="str">
        <f>IFERROR(__xludf.DUMMYFUNCTION("""COMPUTED_VALUE"""),"")</f>
        <v/>
      </c>
      <c r="U967" s="105" t="str">
        <f>IFERROR(__xludf.DUMMYFUNCTION("""COMPUTED_VALUE"""),"")</f>
        <v/>
      </c>
      <c r="V967" s="105" t="str">
        <f>IFERROR(__xludf.DUMMYFUNCTION("""COMPUTED_VALUE"""),"")</f>
        <v/>
      </c>
      <c r="W967" s="105" t="str">
        <f>IFERROR(__xludf.DUMMYFUNCTION("""COMPUTED_VALUE"""),"")</f>
        <v/>
      </c>
      <c r="X967" s="105" t="str">
        <f>IFERROR(__xludf.DUMMYFUNCTION("""COMPUTED_VALUE"""),"")</f>
        <v/>
      </c>
      <c r="Y967" s="105" t="str">
        <f>IFERROR(__xludf.DUMMYFUNCTION("""COMPUTED_VALUE"""),"")</f>
        <v/>
      </c>
      <c r="Z967" s="105" t="str">
        <f>IFERROR(__xludf.DUMMYFUNCTION("""COMPUTED_VALUE"""),"")</f>
        <v/>
      </c>
      <c r="AA967" s="105" t="str">
        <f>IFERROR(__xludf.DUMMYFUNCTION("""COMPUTED_VALUE"""),"")</f>
        <v/>
      </c>
      <c r="AB967" s="105" t="str">
        <f>IFERROR(__xludf.DUMMYFUNCTION("""COMPUTED_VALUE"""),"")</f>
        <v/>
      </c>
      <c r="AC967" s="105" t="str">
        <f>IFERROR(__xludf.DUMMYFUNCTION("""COMPUTED_VALUE"""),"")</f>
        <v/>
      </c>
      <c r="AD967" s="105" t="str">
        <f>IFERROR(__xludf.DUMMYFUNCTION("""COMPUTED_VALUE"""),"")</f>
        <v/>
      </c>
      <c r="AE967" s="105" t="str">
        <f>IFERROR(__xludf.DUMMYFUNCTION("""COMPUTED_VALUE"""),"")</f>
        <v/>
      </c>
      <c r="AF967" s="105" t="str">
        <f>IFERROR(__xludf.DUMMYFUNCTION("""COMPUTED_VALUE"""),"")</f>
        <v/>
      </c>
      <c r="AG967" s="105" t="str">
        <f>IFERROR(__xludf.DUMMYFUNCTION("""COMPUTED_VALUE"""),"")</f>
        <v/>
      </c>
      <c r="AH967" s="105" t="str">
        <f>IFERROR(__xludf.DUMMYFUNCTION("""COMPUTED_VALUE"""),"")</f>
        <v/>
      </c>
      <c r="AI967" s="105" t="str">
        <f>IFERROR(__xludf.DUMMYFUNCTION("""COMPUTED_VALUE"""),"")</f>
        <v/>
      </c>
      <c r="AJ967" s="105" t="str">
        <f>IFERROR(__xludf.DUMMYFUNCTION("""COMPUTED_VALUE"""),"")</f>
        <v/>
      </c>
      <c r="AK967" s="105" t="str">
        <f>IFERROR(__xludf.DUMMYFUNCTION("""COMPUTED_VALUE"""),"")</f>
        <v/>
      </c>
      <c r="AL967" s="105" t="str">
        <f>IFERROR(__xludf.DUMMYFUNCTION("""COMPUTED_VALUE"""),"")</f>
        <v/>
      </c>
      <c r="AM967" s="105" t="str">
        <f>IFERROR(__xludf.DUMMYFUNCTION("""COMPUTED_VALUE"""),"")</f>
        <v/>
      </c>
      <c r="AN967" s="105" t="str">
        <f>IFERROR(__xludf.DUMMYFUNCTION("""COMPUTED_VALUE"""),"")</f>
        <v/>
      </c>
    </row>
    <row r="968">
      <c r="B968" s="105"/>
      <c r="C968" s="105"/>
      <c r="E968" s="109"/>
      <c r="F968" s="110"/>
      <c r="G968" s="107"/>
      <c r="H968" s="108"/>
      <c r="J968" s="108" t="str">
        <f>IFERROR(__xludf.DUMMYFUNCTION("""COMPUTED_VALUE"""),"")</f>
        <v/>
      </c>
      <c r="K968" s="105" t="str">
        <f>IFERROR(__xludf.DUMMYFUNCTION("""COMPUTED_VALUE"""),"")</f>
        <v/>
      </c>
      <c r="L968" s="105" t="str">
        <f>IFERROR(__xludf.DUMMYFUNCTION("""COMPUTED_VALUE"""),"")</f>
        <v/>
      </c>
      <c r="M968" s="105" t="str">
        <f>IFERROR(__xludf.DUMMYFUNCTION("""COMPUTED_VALUE"""),"")</f>
        <v/>
      </c>
      <c r="N968" s="105" t="str">
        <f>IFERROR(__xludf.DUMMYFUNCTION("""COMPUTED_VALUE"""),"")</f>
        <v/>
      </c>
      <c r="O968" s="105" t="str">
        <f>IFERROR(__xludf.DUMMYFUNCTION("""COMPUTED_VALUE"""),"")</f>
        <v/>
      </c>
      <c r="P968" s="105" t="str">
        <f>IFERROR(__xludf.DUMMYFUNCTION("""COMPUTED_VALUE"""),"")</f>
        <v/>
      </c>
      <c r="Q968" s="105" t="str">
        <f>IFERROR(__xludf.DUMMYFUNCTION("""COMPUTED_VALUE"""),"")</f>
        <v/>
      </c>
      <c r="R968" s="105" t="str">
        <f>IFERROR(__xludf.DUMMYFUNCTION("""COMPUTED_VALUE"""),"")</f>
        <v/>
      </c>
      <c r="S968" s="105" t="str">
        <f>IFERROR(__xludf.DUMMYFUNCTION("""COMPUTED_VALUE"""),"")</f>
        <v/>
      </c>
      <c r="T968" s="105" t="str">
        <f>IFERROR(__xludf.DUMMYFUNCTION("""COMPUTED_VALUE"""),"")</f>
        <v/>
      </c>
      <c r="U968" s="105" t="str">
        <f>IFERROR(__xludf.DUMMYFUNCTION("""COMPUTED_VALUE"""),"")</f>
        <v/>
      </c>
      <c r="V968" s="105" t="str">
        <f>IFERROR(__xludf.DUMMYFUNCTION("""COMPUTED_VALUE"""),"")</f>
        <v/>
      </c>
      <c r="W968" s="105" t="str">
        <f>IFERROR(__xludf.DUMMYFUNCTION("""COMPUTED_VALUE"""),"")</f>
        <v/>
      </c>
      <c r="X968" s="105" t="str">
        <f>IFERROR(__xludf.DUMMYFUNCTION("""COMPUTED_VALUE"""),"")</f>
        <v/>
      </c>
      <c r="Y968" s="105" t="str">
        <f>IFERROR(__xludf.DUMMYFUNCTION("""COMPUTED_VALUE"""),"")</f>
        <v/>
      </c>
      <c r="Z968" s="105" t="str">
        <f>IFERROR(__xludf.DUMMYFUNCTION("""COMPUTED_VALUE"""),"")</f>
        <v/>
      </c>
      <c r="AA968" s="105" t="str">
        <f>IFERROR(__xludf.DUMMYFUNCTION("""COMPUTED_VALUE"""),"")</f>
        <v/>
      </c>
      <c r="AB968" s="105" t="str">
        <f>IFERROR(__xludf.DUMMYFUNCTION("""COMPUTED_VALUE"""),"")</f>
        <v/>
      </c>
      <c r="AC968" s="105" t="str">
        <f>IFERROR(__xludf.DUMMYFUNCTION("""COMPUTED_VALUE"""),"")</f>
        <v/>
      </c>
      <c r="AD968" s="105" t="str">
        <f>IFERROR(__xludf.DUMMYFUNCTION("""COMPUTED_VALUE"""),"")</f>
        <v/>
      </c>
      <c r="AE968" s="105" t="str">
        <f>IFERROR(__xludf.DUMMYFUNCTION("""COMPUTED_VALUE"""),"")</f>
        <v/>
      </c>
      <c r="AF968" s="105" t="str">
        <f>IFERROR(__xludf.DUMMYFUNCTION("""COMPUTED_VALUE"""),"")</f>
        <v/>
      </c>
      <c r="AG968" s="105" t="str">
        <f>IFERROR(__xludf.DUMMYFUNCTION("""COMPUTED_VALUE"""),"")</f>
        <v/>
      </c>
      <c r="AH968" s="105" t="str">
        <f>IFERROR(__xludf.DUMMYFUNCTION("""COMPUTED_VALUE"""),"")</f>
        <v/>
      </c>
      <c r="AI968" s="105" t="str">
        <f>IFERROR(__xludf.DUMMYFUNCTION("""COMPUTED_VALUE"""),"")</f>
        <v/>
      </c>
      <c r="AJ968" s="105" t="str">
        <f>IFERROR(__xludf.DUMMYFUNCTION("""COMPUTED_VALUE"""),"")</f>
        <v/>
      </c>
      <c r="AK968" s="105" t="str">
        <f>IFERROR(__xludf.DUMMYFUNCTION("""COMPUTED_VALUE"""),"")</f>
        <v/>
      </c>
      <c r="AL968" s="105" t="str">
        <f>IFERROR(__xludf.DUMMYFUNCTION("""COMPUTED_VALUE"""),"")</f>
        <v/>
      </c>
      <c r="AM968" s="105" t="str">
        <f>IFERROR(__xludf.DUMMYFUNCTION("""COMPUTED_VALUE"""),"")</f>
        <v/>
      </c>
      <c r="AN968" s="105" t="str">
        <f>IFERROR(__xludf.DUMMYFUNCTION("""COMPUTED_VALUE"""),"")</f>
        <v/>
      </c>
    </row>
    <row r="969">
      <c r="B969" s="105"/>
      <c r="C969" s="105"/>
      <c r="E969" s="109"/>
      <c r="F969" s="110"/>
      <c r="G969" s="107"/>
      <c r="H969" s="108"/>
      <c r="J969" s="108" t="str">
        <f>IFERROR(__xludf.DUMMYFUNCTION("""COMPUTED_VALUE"""),"")</f>
        <v/>
      </c>
      <c r="K969" s="105" t="str">
        <f>IFERROR(__xludf.DUMMYFUNCTION("""COMPUTED_VALUE"""),"")</f>
        <v/>
      </c>
      <c r="L969" s="105" t="str">
        <f>IFERROR(__xludf.DUMMYFUNCTION("""COMPUTED_VALUE"""),"")</f>
        <v/>
      </c>
      <c r="M969" s="105" t="str">
        <f>IFERROR(__xludf.DUMMYFUNCTION("""COMPUTED_VALUE"""),"")</f>
        <v/>
      </c>
      <c r="N969" s="105" t="str">
        <f>IFERROR(__xludf.DUMMYFUNCTION("""COMPUTED_VALUE"""),"")</f>
        <v/>
      </c>
      <c r="O969" s="105" t="str">
        <f>IFERROR(__xludf.DUMMYFUNCTION("""COMPUTED_VALUE"""),"")</f>
        <v/>
      </c>
      <c r="P969" s="105" t="str">
        <f>IFERROR(__xludf.DUMMYFUNCTION("""COMPUTED_VALUE"""),"")</f>
        <v/>
      </c>
      <c r="Q969" s="105" t="str">
        <f>IFERROR(__xludf.DUMMYFUNCTION("""COMPUTED_VALUE"""),"")</f>
        <v/>
      </c>
      <c r="R969" s="105" t="str">
        <f>IFERROR(__xludf.DUMMYFUNCTION("""COMPUTED_VALUE"""),"")</f>
        <v/>
      </c>
      <c r="S969" s="105" t="str">
        <f>IFERROR(__xludf.DUMMYFUNCTION("""COMPUTED_VALUE"""),"")</f>
        <v/>
      </c>
      <c r="T969" s="105" t="str">
        <f>IFERROR(__xludf.DUMMYFUNCTION("""COMPUTED_VALUE"""),"")</f>
        <v/>
      </c>
      <c r="U969" s="105" t="str">
        <f>IFERROR(__xludf.DUMMYFUNCTION("""COMPUTED_VALUE"""),"")</f>
        <v/>
      </c>
      <c r="V969" s="105" t="str">
        <f>IFERROR(__xludf.DUMMYFUNCTION("""COMPUTED_VALUE"""),"")</f>
        <v/>
      </c>
      <c r="W969" s="105" t="str">
        <f>IFERROR(__xludf.DUMMYFUNCTION("""COMPUTED_VALUE"""),"")</f>
        <v/>
      </c>
      <c r="X969" s="105" t="str">
        <f>IFERROR(__xludf.DUMMYFUNCTION("""COMPUTED_VALUE"""),"")</f>
        <v/>
      </c>
      <c r="Y969" s="105" t="str">
        <f>IFERROR(__xludf.DUMMYFUNCTION("""COMPUTED_VALUE"""),"")</f>
        <v/>
      </c>
      <c r="Z969" s="105" t="str">
        <f>IFERROR(__xludf.DUMMYFUNCTION("""COMPUTED_VALUE"""),"")</f>
        <v/>
      </c>
      <c r="AA969" s="105" t="str">
        <f>IFERROR(__xludf.DUMMYFUNCTION("""COMPUTED_VALUE"""),"")</f>
        <v/>
      </c>
      <c r="AB969" s="105" t="str">
        <f>IFERROR(__xludf.DUMMYFUNCTION("""COMPUTED_VALUE"""),"")</f>
        <v/>
      </c>
      <c r="AC969" s="105" t="str">
        <f>IFERROR(__xludf.DUMMYFUNCTION("""COMPUTED_VALUE"""),"")</f>
        <v/>
      </c>
      <c r="AD969" s="105" t="str">
        <f>IFERROR(__xludf.DUMMYFUNCTION("""COMPUTED_VALUE"""),"")</f>
        <v/>
      </c>
      <c r="AE969" s="105" t="str">
        <f>IFERROR(__xludf.DUMMYFUNCTION("""COMPUTED_VALUE"""),"")</f>
        <v/>
      </c>
      <c r="AF969" s="105" t="str">
        <f>IFERROR(__xludf.DUMMYFUNCTION("""COMPUTED_VALUE"""),"")</f>
        <v/>
      </c>
      <c r="AG969" s="105" t="str">
        <f>IFERROR(__xludf.DUMMYFUNCTION("""COMPUTED_VALUE"""),"")</f>
        <v/>
      </c>
      <c r="AH969" s="105" t="str">
        <f>IFERROR(__xludf.DUMMYFUNCTION("""COMPUTED_VALUE"""),"")</f>
        <v/>
      </c>
      <c r="AI969" s="105" t="str">
        <f>IFERROR(__xludf.DUMMYFUNCTION("""COMPUTED_VALUE"""),"")</f>
        <v/>
      </c>
      <c r="AJ969" s="105" t="str">
        <f>IFERROR(__xludf.DUMMYFUNCTION("""COMPUTED_VALUE"""),"")</f>
        <v/>
      </c>
      <c r="AK969" s="105" t="str">
        <f>IFERROR(__xludf.DUMMYFUNCTION("""COMPUTED_VALUE"""),"")</f>
        <v/>
      </c>
      <c r="AL969" s="105" t="str">
        <f>IFERROR(__xludf.DUMMYFUNCTION("""COMPUTED_VALUE"""),"")</f>
        <v/>
      </c>
      <c r="AM969" s="105" t="str">
        <f>IFERROR(__xludf.DUMMYFUNCTION("""COMPUTED_VALUE"""),"")</f>
        <v/>
      </c>
      <c r="AN969" s="105" t="str">
        <f>IFERROR(__xludf.DUMMYFUNCTION("""COMPUTED_VALUE"""),"")</f>
        <v/>
      </c>
    </row>
    <row r="970">
      <c r="B970" s="105"/>
      <c r="C970" s="105"/>
      <c r="E970" s="109"/>
      <c r="F970" s="110"/>
      <c r="G970" s="107"/>
      <c r="H970" s="108"/>
      <c r="J970" s="108" t="str">
        <f>IFERROR(__xludf.DUMMYFUNCTION("""COMPUTED_VALUE"""),"")</f>
        <v/>
      </c>
      <c r="K970" s="105" t="str">
        <f>IFERROR(__xludf.DUMMYFUNCTION("""COMPUTED_VALUE"""),"")</f>
        <v/>
      </c>
      <c r="L970" s="105" t="str">
        <f>IFERROR(__xludf.DUMMYFUNCTION("""COMPUTED_VALUE"""),"")</f>
        <v/>
      </c>
      <c r="M970" s="105" t="str">
        <f>IFERROR(__xludf.DUMMYFUNCTION("""COMPUTED_VALUE"""),"")</f>
        <v/>
      </c>
      <c r="N970" s="105" t="str">
        <f>IFERROR(__xludf.DUMMYFUNCTION("""COMPUTED_VALUE"""),"")</f>
        <v/>
      </c>
      <c r="O970" s="105" t="str">
        <f>IFERROR(__xludf.DUMMYFUNCTION("""COMPUTED_VALUE"""),"")</f>
        <v/>
      </c>
      <c r="P970" s="105" t="str">
        <f>IFERROR(__xludf.DUMMYFUNCTION("""COMPUTED_VALUE"""),"")</f>
        <v/>
      </c>
      <c r="Q970" s="105" t="str">
        <f>IFERROR(__xludf.DUMMYFUNCTION("""COMPUTED_VALUE"""),"")</f>
        <v/>
      </c>
      <c r="R970" s="105" t="str">
        <f>IFERROR(__xludf.DUMMYFUNCTION("""COMPUTED_VALUE"""),"")</f>
        <v/>
      </c>
      <c r="S970" s="105" t="str">
        <f>IFERROR(__xludf.DUMMYFUNCTION("""COMPUTED_VALUE"""),"")</f>
        <v/>
      </c>
      <c r="T970" s="105" t="str">
        <f>IFERROR(__xludf.DUMMYFUNCTION("""COMPUTED_VALUE"""),"")</f>
        <v/>
      </c>
      <c r="U970" s="105" t="str">
        <f>IFERROR(__xludf.DUMMYFUNCTION("""COMPUTED_VALUE"""),"")</f>
        <v/>
      </c>
      <c r="V970" s="105" t="str">
        <f>IFERROR(__xludf.DUMMYFUNCTION("""COMPUTED_VALUE"""),"")</f>
        <v/>
      </c>
      <c r="W970" s="105" t="str">
        <f>IFERROR(__xludf.DUMMYFUNCTION("""COMPUTED_VALUE"""),"")</f>
        <v/>
      </c>
      <c r="X970" s="105" t="str">
        <f>IFERROR(__xludf.DUMMYFUNCTION("""COMPUTED_VALUE"""),"")</f>
        <v/>
      </c>
      <c r="Y970" s="105" t="str">
        <f>IFERROR(__xludf.DUMMYFUNCTION("""COMPUTED_VALUE"""),"")</f>
        <v/>
      </c>
      <c r="Z970" s="105" t="str">
        <f>IFERROR(__xludf.DUMMYFUNCTION("""COMPUTED_VALUE"""),"")</f>
        <v/>
      </c>
      <c r="AA970" s="105" t="str">
        <f>IFERROR(__xludf.DUMMYFUNCTION("""COMPUTED_VALUE"""),"")</f>
        <v/>
      </c>
      <c r="AB970" s="105" t="str">
        <f>IFERROR(__xludf.DUMMYFUNCTION("""COMPUTED_VALUE"""),"")</f>
        <v/>
      </c>
      <c r="AC970" s="105" t="str">
        <f>IFERROR(__xludf.DUMMYFUNCTION("""COMPUTED_VALUE"""),"")</f>
        <v/>
      </c>
      <c r="AD970" s="105" t="str">
        <f>IFERROR(__xludf.DUMMYFUNCTION("""COMPUTED_VALUE"""),"")</f>
        <v/>
      </c>
      <c r="AE970" s="105" t="str">
        <f>IFERROR(__xludf.DUMMYFUNCTION("""COMPUTED_VALUE"""),"")</f>
        <v/>
      </c>
      <c r="AF970" s="105" t="str">
        <f>IFERROR(__xludf.DUMMYFUNCTION("""COMPUTED_VALUE"""),"")</f>
        <v/>
      </c>
      <c r="AG970" s="105" t="str">
        <f>IFERROR(__xludf.DUMMYFUNCTION("""COMPUTED_VALUE"""),"")</f>
        <v/>
      </c>
      <c r="AH970" s="105" t="str">
        <f>IFERROR(__xludf.DUMMYFUNCTION("""COMPUTED_VALUE"""),"")</f>
        <v/>
      </c>
      <c r="AI970" s="105" t="str">
        <f>IFERROR(__xludf.DUMMYFUNCTION("""COMPUTED_VALUE"""),"")</f>
        <v/>
      </c>
      <c r="AJ970" s="105" t="str">
        <f>IFERROR(__xludf.DUMMYFUNCTION("""COMPUTED_VALUE"""),"")</f>
        <v/>
      </c>
      <c r="AK970" s="105" t="str">
        <f>IFERROR(__xludf.DUMMYFUNCTION("""COMPUTED_VALUE"""),"")</f>
        <v/>
      </c>
      <c r="AL970" s="105" t="str">
        <f>IFERROR(__xludf.DUMMYFUNCTION("""COMPUTED_VALUE"""),"")</f>
        <v/>
      </c>
      <c r="AM970" s="105" t="str">
        <f>IFERROR(__xludf.DUMMYFUNCTION("""COMPUTED_VALUE"""),"")</f>
        <v/>
      </c>
      <c r="AN970" s="105" t="str">
        <f>IFERROR(__xludf.DUMMYFUNCTION("""COMPUTED_VALUE"""),"")</f>
        <v/>
      </c>
    </row>
    <row r="971">
      <c r="B971" s="105"/>
      <c r="C971" s="105"/>
      <c r="E971" s="109"/>
      <c r="F971" s="110"/>
      <c r="G971" s="107"/>
      <c r="H971" s="108"/>
      <c r="J971" s="108" t="str">
        <f>IFERROR(__xludf.DUMMYFUNCTION("""COMPUTED_VALUE"""),"")</f>
        <v/>
      </c>
      <c r="K971" s="105" t="str">
        <f>IFERROR(__xludf.DUMMYFUNCTION("""COMPUTED_VALUE"""),"")</f>
        <v/>
      </c>
      <c r="L971" s="105" t="str">
        <f>IFERROR(__xludf.DUMMYFUNCTION("""COMPUTED_VALUE"""),"")</f>
        <v/>
      </c>
      <c r="M971" s="105" t="str">
        <f>IFERROR(__xludf.DUMMYFUNCTION("""COMPUTED_VALUE"""),"")</f>
        <v/>
      </c>
      <c r="N971" s="105" t="str">
        <f>IFERROR(__xludf.DUMMYFUNCTION("""COMPUTED_VALUE"""),"")</f>
        <v/>
      </c>
      <c r="O971" s="105" t="str">
        <f>IFERROR(__xludf.DUMMYFUNCTION("""COMPUTED_VALUE"""),"")</f>
        <v/>
      </c>
      <c r="P971" s="105" t="str">
        <f>IFERROR(__xludf.DUMMYFUNCTION("""COMPUTED_VALUE"""),"")</f>
        <v/>
      </c>
      <c r="Q971" s="105" t="str">
        <f>IFERROR(__xludf.DUMMYFUNCTION("""COMPUTED_VALUE"""),"")</f>
        <v/>
      </c>
      <c r="R971" s="105" t="str">
        <f>IFERROR(__xludf.DUMMYFUNCTION("""COMPUTED_VALUE"""),"")</f>
        <v/>
      </c>
      <c r="S971" s="105" t="str">
        <f>IFERROR(__xludf.DUMMYFUNCTION("""COMPUTED_VALUE"""),"")</f>
        <v/>
      </c>
      <c r="T971" s="105" t="str">
        <f>IFERROR(__xludf.DUMMYFUNCTION("""COMPUTED_VALUE"""),"")</f>
        <v/>
      </c>
      <c r="U971" s="105" t="str">
        <f>IFERROR(__xludf.DUMMYFUNCTION("""COMPUTED_VALUE"""),"")</f>
        <v/>
      </c>
      <c r="V971" s="105" t="str">
        <f>IFERROR(__xludf.DUMMYFUNCTION("""COMPUTED_VALUE"""),"")</f>
        <v/>
      </c>
      <c r="W971" s="105" t="str">
        <f>IFERROR(__xludf.DUMMYFUNCTION("""COMPUTED_VALUE"""),"")</f>
        <v/>
      </c>
      <c r="X971" s="105" t="str">
        <f>IFERROR(__xludf.DUMMYFUNCTION("""COMPUTED_VALUE"""),"")</f>
        <v/>
      </c>
      <c r="Y971" s="105" t="str">
        <f>IFERROR(__xludf.DUMMYFUNCTION("""COMPUTED_VALUE"""),"")</f>
        <v/>
      </c>
      <c r="Z971" s="105" t="str">
        <f>IFERROR(__xludf.DUMMYFUNCTION("""COMPUTED_VALUE"""),"")</f>
        <v/>
      </c>
      <c r="AA971" s="105" t="str">
        <f>IFERROR(__xludf.DUMMYFUNCTION("""COMPUTED_VALUE"""),"")</f>
        <v/>
      </c>
      <c r="AB971" s="105" t="str">
        <f>IFERROR(__xludf.DUMMYFUNCTION("""COMPUTED_VALUE"""),"")</f>
        <v/>
      </c>
      <c r="AC971" s="105" t="str">
        <f>IFERROR(__xludf.DUMMYFUNCTION("""COMPUTED_VALUE"""),"")</f>
        <v/>
      </c>
      <c r="AD971" s="105" t="str">
        <f>IFERROR(__xludf.DUMMYFUNCTION("""COMPUTED_VALUE"""),"")</f>
        <v/>
      </c>
      <c r="AE971" s="105" t="str">
        <f>IFERROR(__xludf.DUMMYFUNCTION("""COMPUTED_VALUE"""),"")</f>
        <v/>
      </c>
      <c r="AF971" s="105" t="str">
        <f>IFERROR(__xludf.DUMMYFUNCTION("""COMPUTED_VALUE"""),"")</f>
        <v/>
      </c>
      <c r="AG971" s="105" t="str">
        <f>IFERROR(__xludf.DUMMYFUNCTION("""COMPUTED_VALUE"""),"")</f>
        <v/>
      </c>
      <c r="AH971" s="105" t="str">
        <f>IFERROR(__xludf.DUMMYFUNCTION("""COMPUTED_VALUE"""),"")</f>
        <v/>
      </c>
      <c r="AI971" s="105" t="str">
        <f>IFERROR(__xludf.DUMMYFUNCTION("""COMPUTED_VALUE"""),"")</f>
        <v/>
      </c>
      <c r="AJ971" s="105" t="str">
        <f>IFERROR(__xludf.DUMMYFUNCTION("""COMPUTED_VALUE"""),"")</f>
        <v/>
      </c>
      <c r="AK971" s="105" t="str">
        <f>IFERROR(__xludf.DUMMYFUNCTION("""COMPUTED_VALUE"""),"")</f>
        <v/>
      </c>
      <c r="AL971" s="105" t="str">
        <f>IFERROR(__xludf.DUMMYFUNCTION("""COMPUTED_VALUE"""),"")</f>
        <v/>
      </c>
      <c r="AM971" s="105" t="str">
        <f>IFERROR(__xludf.DUMMYFUNCTION("""COMPUTED_VALUE"""),"")</f>
        <v/>
      </c>
      <c r="AN971" s="105" t="str">
        <f>IFERROR(__xludf.DUMMYFUNCTION("""COMPUTED_VALUE"""),"")</f>
        <v/>
      </c>
    </row>
    <row r="972">
      <c r="B972" s="105"/>
      <c r="C972" s="105"/>
      <c r="E972" s="109"/>
      <c r="F972" s="110"/>
      <c r="G972" s="107"/>
      <c r="H972" s="108"/>
      <c r="J972" s="108" t="str">
        <f>IFERROR(__xludf.DUMMYFUNCTION("""COMPUTED_VALUE"""),"")</f>
        <v/>
      </c>
      <c r="K972" s="105" t="str">
        <f>IFERROR(__xludf.DUMMYFUNCTION("""COMPUTED_VALUE"""),"")</f>
        <v/>
      </c>
      <c r="L972" s="105" t="str">
        <f>IFERROR(__xludf.DUMMYFUNCTION("""COMPUTED_VALUE"""),"")</f>
        <v/>
      </c>
      <c r="M972" s="105" t="str">
        <f>IFERROR(__xludf.DUMMYFUNCTION("""COMPUTED_VALUE"""),"")</f>
        <v/>
      </c>
      <c r="N972" s="105" t="str">
        <f>IFERROR(__xludf.DUMMYFUNCTION("""COMPUTED_VALUE"""),"")</f>
        <v/>
      </c>
      <c r="O972" s="105" t="str">
        <f>IFERROR(__xludf.DUMMYFUNCTION("""COMPUTED_VALUE"""),"")</f>
        <v/>
      </c>
      <c r="P972" s="105" t="str">
        <f>IFERROR(__xludf.DUMMYFUNCTION("""COMPUTED_VALUE"""),"")</f>
        <v/>
      </c>
      <c r="Q972" s="105" t="str">
        <f>IFERROR(__xludf.DUMMYFUNCTION("""COMPUTED_VALUE"""),"")</f>
        <v/>
      </c>
      <c r="R972" s="105" t="str">
        <f>IFERROR(__xludf.DUMMYFUNCTION("""COMPUTED_VALUE"""),"")</f>
        <v/>
      </c>
      <c r="S972" s="105" t="str">
        <f>IFERROR(__xludf.DUMMYFUNCTION("""COMPUTED_VALUE"""),"")</f>
        <v/>
      </c>
      <c r="T972" s="105" t="str">
        <f>IFERROR(__xludf.DUMMYFUNCTION("""COMPUTED_VALUE"""),"")</f>
        <v/>
      </c>
      <c r="U972" s="105" t="str">
        <f>IFERROR(__xludf.DUMMYFUNCTION("""COMPUTED_VALUE"""),"")</f>
        <v/>
      </c>
      <c r="V972" s="105" t="str">
        <f>IFERROR(__xludf.DUMMYFUNCTION("""COMPUTED_VALUE"""),"")</f>
        <v/>
      </c>
      <c r="W972" s="105" t="str">
        <f>IFERROR(__xludf.DUMMYFUNCTION("""COMPUTED_VALUE"""),"")</f>
        <v/>
      </c>
      <c r="X972" s="105" t="str">
        <f>IFERROR(__xludf.DUMMYFUNCTION("""COMPUTED_VALUE"""),"")</f>
        <v/>
      </c>
      <c r="Y972" s="105" t="str">
        <f>IFERROR(__xludf.DUMMYFUNCTION("""COMPUTED_VALUE"""),"")</f>
        <v/>
      </c>
      <c r="Z972" s="105" t="str">
        <f>IFERROR(__xludf.DUMMYFUNCTION("""COMPUTED_VALUE"""),"")</f>
        <v/>
      </c>
      <c r="AA972" s="105" t="str">
        <f>IFERROR(__xludf.DUMMYFUNCTION("""COMPUTED_VALUE"""),"")</f>
        <v/>
      </c>
      <c r="AB972" s="105" t="str">
        <f>IFERROR(__xludf.DUMMYFUNCTION("""COMPUTED_VALUE"""),"")</f>
        <v/>
      </c>
      <c r="AC972" s="105" t="str">
        <f>IFERROR(__xludf.DUMMYFUNCTION("""COMPUTED_VALUE"""),"")</f>
        <v/>
      </c>
      <c r="AD972" s="105" t="str">
        <f>IFERROR(__xludf.DUMMYFUNCTION("""COMPUTED_VALUE"""),"")</f>
        <v/>
      </c>
      <c r="AE972" s="105" t="str">
        <f>IFERROR(__xludf.DUMMYFUNCTION("""COMPUTED_VALUE"""),"")</f>
        <v/>
      </c>
      <c r="AF972" s="105" t="str">
        <f>IFERROR(__xludf.DUMMYFUNCTION("""COMPUTED_VALUE"""),"")</f>
        <v/>
      </c>
      <c r="AG972" s="105" t="str">
        <f>IFERROR(__xludf.DUMMYFUNCTION("""COMPUTED_VALUE"""),"")</f>
        <v/>
      </c>
      <c r="AH972" s="105" t="str">
        <f>IFERROR(__xludf.DUMMYFUNCTION("""COMPUTED_VALUE"""),"")</f>
        <v/>
      </c>
      <c r="AI972" s="105" t="str">
        <f>IFERROR(__xludf.DUMMYFUNCTION("""COMPUTED_VALUE"""),"")</f>
        <v/>
      </c>
      <c r="AJ972" s="105" t="str">
        <f>IFERROR(__xludf.DUMMYFUNCTION("""COMPUTED_VALUE"""),"")</f>
        <v/>
      </c>
      <c r="AK972" s="105" t="str">
        <f>IFERROR(__xludf.DUMMYFUNCTION("""COMPUTED_VALUE"""),"")</f>
        <v/>
      </c>
      <c r="AL972" s="105" t="str">
        <f>IFERROR(__xludf.DUMMYFUNCTION("""COMPUTED_VALUE"""),"")</f>
        <v/>
      </c>
      <c r="AM972" s="105" t="str">
        <f>IFERROR(__xludf.DUMMYFUNCTION("""COMPUTED_VALUE"""),"")</f>
        <v/>
      </c>
      <c r="AN972" s="105" t="str">
        <f>IFERROR(__xludf.DUMMYFUNCTION("""COMPUTED_VALUE"""),"")</f>
        <v/>
      </c>
    </row>
    <row r="973">
      <c r="B973" s="105"/>
      <c r="C973" s="105"/>
      <c r="E973" s="109"/>
      <c r="F973" s="110"/>
      <c r="G973" s="107"/>
      <c r="H973" s="108"/>
      <c r="J973" s="108" t="str">
        <f>IFERROR(__xludf.DUMMYFUNCTION("""COMPUTED_VALUE"""),"")</f>
        <v/>
      </c>
      <c r="K973" s="105" t="str">
        <f>IFERROR(__xludf.DUMMYFUNCTION("""COMPUTED_VALUE"""),"")</f>
        <v/>
      </c>
      <c r="L973" s="105" t="str">
        <f>IFERROR(__xludf.DUMMYFUNCTION("""COMPUTED_VALUE"""),"")</f>
        <v/>
      </c>
      <c r="M973" s="105" t="str">
        <f>IFERROR(__xludf.DUMMYFUNCTION("""COMPUTED_VALUE"""),"")</f>
        <v/>
      </c>
      <c r="N973" s="105" t="str">
        <f>IFERROR(__xludf.DUMMYFUNCTION("""COMPUTED_VALUE"""),"")</f>
        <v/>
      </c>
      <c r="O973" s="105" t="str">
        <f>IFERROR(__xludf.DUMMYFUNCTION("""COMPUTED_VALUE"""),"")</f>
        <v/>
      </c>
      <c r="P973" s="105" t="str">
        <f>IFERROR(__xludf.DUMMYFUNCTION("""COMPUTED_VALUE"""),"")</f>
        <v/>
      </c>
      <c r="Q973" s="105" t="str">
        <f>IFERROR(__xludf.DUMMYFUNCTION("""COMPUTED_VALUE"""),"")</f>
        <v/>
      </c>
      <c r="R973" s="105" t="str">
        <f>IFERROR(__xludf.DUMMYFUNCTION("""COMPUTED_VALUE"""),"")</f>
        <v/>
      </c>
      <c r="S973" s="105" t="str">
        <f>IFERROR(__xludf.DUMMYFUNCTION("""COMPUTED_VALUE"""),"")</f>
        <v/>
      </c>
      <c r="T973" s="105" t="str">
        <f>IFERROR(__xludf.DUMMYFUNCTION("""COMPUTED_VALUE"""),"")</f>
        <v/>
      </c>
      <c r="U973" s="105" t="str">
        <f>IFERROR(__xludf.DUMMYFUNCTION("""COMPUTED_VALUE"""),"")</f>
        <v/>
      </c>
      <c r="V973" s="105" t="str">
        <f>IFERROR(__xludf.DUMMYFUNCTION("""COMPUTED_VALUE"""),"")</f>
        <v/>
      </c>
      <c r="W973" s="105" t="str">
        <f>IFERROR(__xludf.DUMMYFUNCTION("""COMPUTED_VALUE"""),"")</f>
        <v/>
      </c>
      <c r="X973" s="105" t="str">
        <f>IFERROR(__xludf.DUMMYFUNCTION("""COMPUTED_VALUE"""),"")</f>
        <v/>
      </c>
      <c r="Y973" s="105" t="str">
        <f>IFERROR(__xludf.DUMMYFUNCTION("""COMPUTED_VALUE"""),"")</f>
        <v/>
      </c>
      <c r="Z973" s="105" t="str">
        <f>IFERROR(__xludf.DUMMYFUNCTION("""COMPUTED_VALUE"""),"")</f>
        <v/>
      </c>
      <c r="AA973" s="105" t="str">
        <f>IFERROR(__xludf.DUMMYFUNCTION("""COMPUTED_VALUE"""),"")</f>
        <v/>
      </c>
      <c r="AB973" s="105" t="str">
        <f>IFERROR(__xludf.DUMMYFUNCTION("""COMPUTED_VALUE"""),"")</f>
        <v/>
      </c>
      <c r="AC973" s="105" t="str">
        <f>IFERROR(__xludf.DUMMYFUNCTION("""COMPUTED_VALUE"""),"")</f>
        <v/>
      </c>
      <c r="AD973" s="105" t="str">
        <f>IFERROR(__xludf.DUMMYFUNCTION("""COMPUTED_VALUE"""),"")</f>
        <v/>
      </c>
      <c r="AE973" s="105" t="str">
        <f>IFERROR(__xludf.DUMMYFUNCTION("""COMPUTED_VALUE"""),"")</f>
        <v/>
      </c>
      <c r="AF973" s="105" t="str">
        <f>IFERROR(__xludf.DUMMYFUNCTION("""COMPUTED_VALUE"""),"")</f>
        <v/>
      </c>
      <c r="AG973" s="105" t="str">
        <f>IFERROR(__xludf.DUMMYFUNCTION("""COMPUTED_VALUE"""),"")</f>
        <v/>
      </c>
      <c r="AH973" s="105" t="str">
        <f>IFERROR(__xludf.DUMMYFUNCTION("""COMPUTED_VALUE"""),"")</f>
        <v/>
      </c>
      <c r="AI973" s="105" t="str">
        <f>IFERROR(__xludf.DUMMYFUNCTION("""COMPUTED_VALUE"""),"")</f>
        <v/>
      </c>
      <c r="AJ973" s="105" t="str">
        <f>IFERROR(__xludf.DUMMYFUNCTION("""COMPUTED_VALUE"""),"")</f>
        <v/>
      </c>
      <c r="AK973" s="105" t="str">
        <f>IFERROR(__xludf.DUMMYFUNCTION("""COMPUTED_VALUE"""),"")</f>
        <v/>
      </c>
      <c r="AL973" s="105" t="str">
        <f>IFERROR(__xludf.DUMMYFUNCTION("""COMPUTED_VALUE"""),"")</f>
        <v/>
      </c>
      <c r="AM973" s="105" t="str">
        <f>IFERROR(__xludf.DUMMYFUNCTION("""COMPUTED_VALUE"""),"")</f>
        <v/>
      </c>
      <c r="AN973" s="105" t="str">
        <f>IFERROR(__xludf.DUMMYFUNCTION("""COMPUTED_VALUE"""),"")</f>
        <v/>
      </c>
    </row>
    <row r="974">
      <c r="B974" s="105"/>
      <c r="C974" s="105"/>
      <c r="E974" s="109"/>
      <c r="F974" s="110"/>
      <c r="G974" s="107"/>
      <c r="H974" s="108"/>
      <c r="J974" s="108" t="str">
        <f>IFERROR(__xludf.DUMMYFUNCTION("""COMPUTED_VALUE"""),"")</f>
        <v/>
      </c>
      <c r="K974" s="105" t="str">
        <f>IFERROR(__xludf.DUMMYFUNCTION("""COMPUTED_VALUE"""),"")</f>
        <v/>
      </c>
      <c r="L974" s="105" t="str">
        <f>IFERROR(__xludf.DUMMYFUNCTION("""COMPUTED_VALUE"""),"")</f>
        <v/>
      </c>
      <c r="M974" s="105" t="str">
        <f>IFERROR(__xludf.DUMMYFUNCTION("""COMPUTED_VALUE"""),"")</f>
        <v/>
      </c>
      <c r="N974" s="105" t="str">
        <f>IFERROR(__xludf.DUMMYFUNCTION("""COMPUTED_VALUE"""),"")</f>
        <v/>
      </c>
      <c r="O974" s="105" t="str">
        <f>IFERROR(__xludf.DUMMYFUNCTION("""COMPUTED_VALUE"""),"")</f>
        <v/>
      </c>
      <c r="P974" s="105" t="str">
        <f>IFERROR(__xludf.DUMMYFUNCTION("""COMPUTED_VALUE"""),"")</f>
        <v/>
      </c>
      <c r="Q974" s="105" t="str">
        <f>IFERROR(__xludf.DUMMYFUNCTION("""COMPUTED_VALUE"""),"")</f>
        <v/>
      </c>
      <c r="R974" s="105" t="str">
        <f>IFERROR(__xludf.DUMMYFUNCTION("""COMPUTED_VALUE"""),"")</f>
        <v/>
      </c>
      <c r="S974" s="105" t="str">
        <f>IFERROR(__xludf.DUMMYFUNCTION("""COMPUTED_VALUE"""),"")</f>
        <v/>
      </c>
      <c r="T974" s="105" t="str">
        <f>IFERROR(__xludf.DUMMYFUNCTION("""COMPUTED_VALUE"""),"")</f>
        <v/>
      </c>
      <c r="U974" s="105" t="str">
        <f>IFERROR(__xludf.DUMMYFUNCTION("""COMPUTED_VALUE"""),"")</f>
        <v/>
      </c>
      <c r="V974" s="105" t="str">
        <f>IFERROR(__xludf.DUMMYFUNCTION("""COMPUTED_VALUE"""),"")</f>
        <v/>
      </c>
      <c r="W974" s="105" t="str">
        <f>IFERROR(__xludf.DUMMYFUNCTION("""COMPUTED_VALUE"""),"")</f>
        <v/>
      </c>
      <c r="X974" s="105" t="str">
        <f>IFERROR(__xludf.DUMMYFUNCTION("""COMPUTED_VALUE"""),"")</f>
        <v/>
      </c>
      <c r="Y974" s="105" t="str">
        <f>IFERROR(__xludf.DUMMYFUNCTION("""COMPUTED_VALUE"""),"")</f>
        <v/>
      </c>
      <c r="Z974" s="105" t="str">
        <f>IFERROR(__xludf.DUMMYFUNCTION("""COMPUTED_VALUE"""),"")</f>
        <v/>
      </c>
      <c r="AA974" s="105" t="str">
        <f>IFERROR(__xludf.DUMMYFUNCTION("""COMPUTED_VALUE"""),"")</f>
        <v/>
      </c>
      <c r="AB974" s="105" t="str">
        <f>IFERROR(__xludf.DUMMYFUNCTION("""COMPUTED_VALUE"""),"")</f>
        <v/>
      </c>
      <c r="AC974" s="105" t="str">
        <f>IFERROR(__xludf.DUMMYFUNCTION("""COMPUTED_VALUE"""),"")</f>
        <v/>
      </c>
      <c r="AD974" s="105" t="str">
        <f>IFERROR(__xludf.DUMMYFUNCTION("""COMPUTED_VALUE"""),"")</f>
        <v/>
      </c>
      <c r="AE974" s="105" t="str">
        <f>IFERROR(__xludf.DUMMYFUNCTION("""COMPUTED_VALUE"""),"")</f>
        <v/>
      </c>
      <c r="AF974" s="105" t="str">
        <f>IFERROR(__xludf.DUMMYFUNCTION("""COMPUTED_VALUE"""),"")</f>
        <v/>
      </c>
      <c r="AG974" s="105" t="str">
        <f>IFERROR(__xludf.DUMMYFUNCTION("""COMPUTED_VALUE"""),"")</f>
        <v/>
      </c>
      <c r="AH974" s="105" t="str">
        <f>IFERROR(__xludf.DUMMYFUNCTION("""COMPUTED_VALUE"""),"")</f>
        <v/>
      </c>
      <c r="AI974" s="105" t="str">
        <f>IFERROR(__xludf.DUMMYFUNCTION("""COMPUTED_VALUE"""),"")</f>
        <v/>
      </c>
      <c r="AJ974" s="105" t="str">
        <f>IFERROR(__xludf.DUMMYFUNCTION("""COMPUTED_VALUE"""),"")</f>
        <v/>
      </c>
      <c r="AK974" s="105" t="str">
        <f>IFERROR(__xludf.DUMMYFUNCTION("""COMPUTED_VALUE"""),"")</f>
        <v/>
      </c>
      <c r="AL974" s="105" t="str">
        <f>IFERROR(__xludf.DUMMYFUNCTION("""COMPUTED_VALUE"""),"")</f>
        <v/>
      </c>
      <c r="AM974" s="105" t="str">
        <f>IFERROR(__xludf.DUMMYFUNCTION("""COMPUTED_VALUE"""),"")</f>
        <v/>
      </c>
      <c r="AN974" s="105" t="str">
        <f>IFERROR(__xludf.DUMMYFUNCTION("""COMPUTED_VALUE"""),"")</f>
        <v/>
      </c>
    </row>
    <row r="975">
      <c r="B975" s="105"/>
      <c r="C975" s="105"/>
      <c r="E975" s="109"/>
      <c r="F975" s="110"/>
      <c r="G975" s="107"/>
      <c r="H975" s="108"/>
      <c r="J975" s="108" t="str">
        <f>IFERROR(__xludf.DUMMYFUNCTION("""COMPUTED_VALUE"""),"")</f>
        <v/>
      </c>
      <c r="K975" s="105" t="str">
        <f>IFERROR(__xludf.DUMMYFUNCTION("""COMPUTED_VALUE"""),"")</f>
        <v/>
      </c>
      <c r="L975" s="105" t="str">
        <f>IFERROR(__xludf.DUMMYFUNCTION("""COMPUTED_VALUE"""),"")</f>
        <v/>
      </c>
      <c r="M975" s="105" t="str">
        <f>IFERROR(__xludf.DUMMYFUNCTION("""COMPUTED_VALUE"""),"")</f>
        <v/>
      </c>
      <c r="N975" s="105" t="str">
        <f>IFERROR(__xludf.DUMMYFUNCTION("""COMPUTED_VALUE"""),"")</f>
        <v/>
      </c>
      <c r="O975" s="105" t="str">
        <f>IFERROR(__xludf.DUMMYFUNCTION("""COMPUTED_VALUE"""),"")</f>
        <v/>
      </c>
      <c r="P975" s="105" t="str">
        <f>IFERROR(__xludf.DUMMYFUNCTION("""COMPUTED_VALUE"""),"")</f>
        <v/>
      </c>
      <c r="Q975" s="105" t="str">
        <f>IFERROR(__xludf.DUMMYFUNCTION("""COMPUTED_VALUE"""),"")</f>
        <v/>
      </c>
      <c r="R975" s="105" t="str">
        <f>IFERROR(__xludf.DUMMYFUNCTION("""COMPUTED_VALUE"""),"")</f>
        <v/>
      </c>
      <c r="S975" s="105" t="str">
        <f>IFERROR(__xludf.DUMMYFUNCTION("""COMPUTED_VALUE"""),"")</f>
        <v/>
      </c>
      <c r="T975" s="105" t="str">
        <f>IFERROR(__xludf.DUMMYFUNCTION("""COMPUTED_VALUE"""),"")</f>
        <v/>
      </c>
      <c r="U975" s="105" t="str">
        <f>IFERROR(__xludf.DUMMYFUNCTION("""COMPUTED_VALUE"""),"")</f>
        <v/>
      </c>
      <c r="V975" s="105" t="str">
        <f>IFERROR(__xludf.DUMMYFUNCTION("""COMPUTED_VALUE"""),"")</f>
        <v/>
      </c>
      <c r="W975" s="105" t="str">
        <f>IFERROR(__xludf.DUMMYFUNCTION("""COMPUTED_VALUE"""),"")</f>
        <v/>
      </c>
      <c r="X975" s="105" t="str">
        <f>IFERROR(__xludf.DUMMYFUNCTION("""COMPUTED_VALUE"""),"")</f>
        <v/>
      </c>
      <c r="Y975" s="105" t="str">
        <f>IFERROR(__xludf.DUMMYFUNCTION("""COMPUTED_VALUE"""),"")</f>
        <v/>
      </c>
      <c r="Z975" s="105" t="str">
        <f>IFERROR(__xludf.DUMMYFUNCTION("""COMPUTED_VALUE"""),"")</f>
        <v/>
      </c>
      <c r="AA975" s="105" t="str">
        <f>IFERROR(__xludf.DUMMYFUNCTION("""COMPUTED_VALUE"""),"")</f>
        <v/>
      </c>
      <c r="AB975" s="105" t="str">
        <f>IFERROR(__xludf.DUMMYFUNCTION("""COMPUTED_VALUE"""),"")</f>
        <v/>
      </c>
      <c r="AC975" s="105" t="str">
        <f>IFERROR(__xludf.DUMMYFUNCTION("""COMPUTED_VALUE"""),"")</f>
        <v/>
      </c>
      <c r="AD975" s="105" t="str">
        <f>IFERROR(__xludf.DUMMYFUNCTION("""COMPUTED_VALUE"""),"")</f>
        <v/>
      </c>
      <c r="AE975" s="105" t="str">
        <f>IFERROR(__xludf.DUMMYFUNCTION("""COMPUTED_VALUE"""),"")</f>
        <v/>
      </c>
      <c r="AF975" s="105" t="str">
        <f>IFERROR(__xludf.DUMMYFUNCTION("""COMPUTED_VALUE"""),"")</f>
        <v/>
      </c>
      <c r="AG975" s="105" t="str">
        <f>IFERROR(__xludf.DUMMYFUNCTION("""COMPUTED_VALUE"""),"")</f>
        <v/>
      </c>
      <c r="AH975" s="105" t="str">
        <f>IFERROR(__xludf.DUMMYFUNCTION("""COMPUTED_VALUE"""),"")</f>
        <v/>
      </c>
      <c r="AI975" s="105" t="str">
        <f>IFERROR(__xludf.DUMMYFUNCTION("""COMPUTED_VALUE"""),"")</f>
        <v/>
      </c>
      <c r="AJ975" s="105" t="str">
        <f>IFERROR(__xludf.DUMMYFUNCTION("""COMPUTED_VALUE"""),"")</f>
        <v/>
      </c>
      <c r="AK975" s="105" t="str">
        <f>IFERROR(__xludf.DUMMYFUNCTION("""COMPUTED_VALUE"""),"")</f>
        <v/>
      </c>
      <c r="AL975" s="105" t="str">
        <f>IFERROR(__xludf.DUMMYFUNCTION("""COMPUTED_VALUE"""),"")</f>
        <v/>
      </c>
      <c r="AM975" s="105" t="str">
        <f>IFERROR(__xludf.DUMMYFUNCTION("""COMPUTED_VALUE"""),"")</f>
        <v/>
      </c>
      <c r="AN975" s="105" t="str">
        <f>IFERROR(__xludf.DUMMYFUNCTION("""COMPUTED_VALUE"""),"")</f>
        <v/>
      </c>
    </row>
    <row r="976">
      <c r="B976" s="105"/>
      <c r="C976" s="105"/>
      <c r="E976" s="109"/>
      <c r="F976" s="110"/>
      <c r="G976" s="107"/>
      <c r="H976" s="108"/>
      <c r="J976" s="108" t="str">
        <f>IFERROR(__xludf.DUMMYFUNCTION("""COMPUTED_VALUE"""),"")</f>
        <v/>
      </c>
      <c r="K976" s="105" t="str">
        <f>IFERROR(__xludf.DUMMYFUNCTION("""COMPUTED_VALUE"""),"")</f>
        <v/>
      </c>
      <c r="L976" s="105" t="str">
        <f>IFERROR(__xludf.DUMMYFUNCTION("""COMPUTED_VALUE"""),"")</f>
        <v/>
      </c>
      <c r="M976" s="105" t="str">
        <f>IFERROR(__xludf.DUMMYFUNCTION("""COMPUTED_VALUE"""),"")</f>
        <v/>
      </c>
      <c r="N976" s="105" t="str">
        <f>IFERROR(__xludf.DUMMYFUNCTION("""COMPUTED_VALUE"""),"")</f>
        <v/>
      </c>
      <c r="O976" s="105" t="str">
        <f>IFERROR(__xludf.DUMMYFUNCTION("""COMPUTED_VALUE"""),"")</f>
        <v/>
      </c>
      <c r="P976" s="105" t="str">
        <f>IFERROR(__xludf.DUMMYFUNCTION("""COMPUTED_VALUE"""),"")</f>
        <v/>
      </c>
      <c r="Q976" s="105" t="str">
        <f>IFERROR(__xludf.DUMMYFUNCTION("""COMPUTED_VALUE"""),"")</f>
        <v/>
      </c>
      <c r="R976" s="105" t="str">
        <f>IFERROR(__xludf.DUMMYFUNCTION("""COMPUTED_VALUE"""),"")</f>
        <v/>
      </c>
      <c r="S976" s="105" t="str">
        <f>IFERROR(__xludf.DUMMYFUNCTION("""COMPUTED_VALUE"""),"")</f>
        <v/>
      </c>
      <c r="T976" s="105" t="str">
        <f>IFERROR(__xludf.DUMMYFUNCTION("""COMPUTED_VALUE"""),"")</f>
        <v/>
      </c>
      <c r="U976" s="105" t="str">
        <f>IFERROR(__xludf.DUMMYFUNCTION("""COMPUTED_VALUE"""),"")</f>
        <v/>
      </c>
      <c r="V976" s="105" t="str">
        <f>IFERROR(__xludf.DUMMYFUNCTION("""COMPUTED_VALUE"""),"")</f>
        <v/>
      </c>
      <c r="W976" s="105" t="str">
        <f>IFERROR(__xludf.DUMMYFUNCTION("""COMPUTED_VALUE"""),"")</f>
        <v/>
      </c>
      <c r="X976" s="105" t="str">
        <f>IFERROR(__xludf.DUMMYFUNCTION("""COMPUTED_VALUE"""),"")</f>
        <v/>
      </c>
      <c r="Y976" s="105" t="str">
        <f>IFERROR(__xludf.DUMMYFUNCTION("""COMPUTED_VALUE"""),"")</f>
        <v/>
      </c>
      <c r="Z976" s="105" t="str">
        <f>IFERROR(__xludf.DUMMYFUNCTION("""COMPUTED_VALUE"""),"")</f>
        <v/>
      </c>
      <c r="AA976" s="105" t="str">
        <f>IFERROR(__xludf.DUMMYFUNCTION("""COMPUTED_VALUE"""),"")</f>
        <v/>
      </c>
      <c r="AB976" s="105" t="str">
        <f>IFERROR(__xludf.DUMMYFUNCTION("""COMPUTED_VALUE"""),"")</f>
        <v/>
      </c>
      <c r="AC976" s="105" t="str">
        <f>IFERROR(__xludf.DUMMYFUNCTION("""COMPUTED_VALUE"""),"")</f>
        <v/>
      </c>
      <c r="AD976" s="105" t="str">
        <f>IFERROR(__xludf.DUMMYFUNCTION("""COMPUTED_VALUE"""),"")</f>
        <v/>
      </c>
      <c r="AE976" s="105" t="str">
        <f>IFERROR(__xludf.DUMMYFUNCTION("""COMPUTED_VALUE"""),"")</f>
        <v/>
      </c>
      <c r="AF976" s="105" t="str">
        <f>IFERROR(__xludf.DUMMYFUNCTION("""COMPUTED_VALUE"""),"")</f>
        <v/>
      </c>
      <c r="AG976" s="105" t="str">
        <f>IFERROR(__xludf.DUMMYFUNCTION("""COMPUTED_VALUE"""),"")</f>
        <v/>
      </c>
      <c r="AH976" s="105" t="str">
        <f>IFERROR(__xludf.DUMMYFUNCTION("""COMPUTED_VALUE"""),"")</f>
        <v/>
      </c>
      <c r="AI976" s="105" t="str">
        <f>IFERROR(__xludf.DUMMYFUNCTION("""COMPUTED_VALUE"""),"")</f>
        <v/>
      </c>
      <c r="AJ976" s="105" t="str">
        <f>IFERROR(__xludf.DUMMYFUNCTION("""COMPUTED_VALUE"""),"")</f>
        <v/>
      </c>
      <c r="AK976" s="105" t="str">
        <f>IFERROR(__xludf.DUMMYFUNCTION("""COMPUTED_VALUE"""),"")</f>
        <v/>
      </c>
      <c r="AL976" s="105" t="str">
        <f>IFERROR(__xludf.DUMMYFUNCTION("""COMPUTED_VALUE"""),"")</f>
        <v/>
      </c>
      <c r="AM976" s="105" t="str">
        <f>IFERROR(__xludf.DUMMYFUNCTION("""COMPUTED_VALUE"""),"")</f>
        <v/>
      </c>
      <c r="AN976" s="105" t="str">
        <f>IFERROR(__xludf.DUMMYFUNCTION("""COMPUTED_VALUE"""),"")</f>
        <v/>
      </c>
    </row>
    <row r="977">
      <c r="B977" s="105"/>
      <c r="C977" s="105"/>
      <c r="E977" s="109"/>
      <c r="F977" s="110"/>
      <c r="G977" s="107"/>
      <c r="H977" s="108"/>
      <c r="J977" s="108" t="str">
        <f>IFERROR(__xludf.DUMMYFUNCTION("""COMPUTED_VALUE"""),"")</f>
        <v/>
      </c>
      <c r="K977" s="105" t="str">
        <f>IFERROR(__xludf.DUMMYFUNCTION("""COMPUTED_VALUE"""),"")</f>
        <v/>
      </c>
      <c r="L977" s="105" t="str">
        <f>IFERROR(__xludf.DUMMYFUNCTION("""COMPUTED_VALUE"""),"")</f>
        <v/>
      </c>
      <c r="M977" s="105" t="str">
        <f>IFERROR(__xludf.DUMMYFUNCTION("""COMPUTED_VALUE"""),"")</f>
        <v/>
      </c>
      <c r="N977" s="105" t="str">
        <f>IFERROR(__xludf.DUMMYFUNCTION("""COMPUTED_VALUE"""),"")</f>
        <v/>
      </c>
      <c r="O977" s="105" t="str">
        <f>IFERROR(__xludf.DUMMYFUNCTION("""COMPUTED_VALUE"""),"")</f>
        <v/>
      </c>
      <c r="P977" s="105" t="str">
        <f>IFERROR(__xludf.DUMMYFUNCTION("""COMPUTED_VALUE"""),"")</f>
        <v/>
      </c>
      <c r="Q977" s="105" t="str">
        <f>IFERROR(__xludf.DUMMYFUNCTION("""COMPUTED_VALUE"""),"")</f>
        <v/>
      </c>
      <c r="R977" s="105" t="str">
        <f>IFERROR(__xludf.DUMMYFUNCTION("""COMPUTED_VALUE"""),"")</f>
        <v/>
      </c>
      <c r="S977" s="105" t="str">
        <f>IFERROR(__xludf.DUMMYFUNCTION("""COMPUTED_VALUE"""),"")</f>
        <v/>
      </c>
      <c r="T977" s="105" t="str">
        <f>IFERROR(__xludf.DUMMYFUNCTION("""COMPUTED_VALUE"""),"")</f>
        <v/>
      </c>
      <c r="U977" s="105" t="str">
        <f>IFERROR(__xludf.DUMMYFUNCTION("""COMPUTED_VALUE"""),"")</f>
        <v/>
      </c>
      <c r="V977" s="105" t="str">
        <f>IFERROR(__xludf.DUMMYFUNCTION("""COMPUTED_VALUE"""),"")</f>
        <v/>
      </c>
      <c r="W977" s="105" t="str">
        <f>IFERROR(__xludf.DUMMYFUNCTION("""COMPUTED_VALUE"""),"")</f>
        <v/>
      </c>
      <c r="X977" s="105" t="str">
        <f>IFERROR(__xludf.DUMMYFUNCTION("""COMPUTED_VALUE"""),"")</f>
        <v/>
      </c>
      <c r="Y977" s="105" t="str">
        <f>IFERROR(__xludf.DUMMYFUNCTION("""COMPUTED_VALUE"""),"")</f>
        <v/>
      </c>
      <c r="Z977" s="105" t="str">
        <f>IFERROR(__xludf.DUMMYFUNCTION("""COMPUTED_VALUE"""),"")</f>
        <v/>
      </c>
      <c r="AA977" s="105" t="str">
        <f>IFERROR(__xludf.DUMMYFUNCTION("""COMPUTED_VALUE"""),"")</f>
        <v/>
      </c>
      <c r="AB977" s="105" t="str">
        <f>IFERROR(__xludf.DUMMYFUNCTION("""COMPUTED_VALUE"""),"")</f>
        <v/>
      </c>
      <c r="AC977" s="105" t="str">
        <f>IFERROR(__xludf.DUMMYFUNCTION("""COMPUTED_VALUE"""),"")</f>
        <v/>
      </c>
      <c r="AD977" s="105" t="str">
        <f>IFERROR(__xludf.DUMMYFUNCTION("""COMPUTED_VALUE"""),"")</f>
        <v/>
      </c>
      <c r="AE977" s="105" t="str">
        <f>IFERROR(__xludf.DUMMYFUNCTION("""COMPUTED_VALUE"""),"")</f>
        <v/>
      </c>
      <c r="AF977" s="105" t="str">
        <f>IFERROR(__xludf.DUMMYFUNCTION("""COMPUTED_VALUE"""),"")</f>
        <v/>
      </c>
      <c r="AG977" s="105" t="str">
        <f>IFERROR(__xludf.DUMMYFUNCTION("""COMPUTED_VALUE"""),"")</f>
        <v/>
      </c>
      <c r="AH977" s="105" t="str">
        <f>IFERROR(__xludf.DUMMYFUNCTION("""COMPUTED_VALUE"""),"")</f>
        <v/>
      </c>
      <c r="AI977" s="105" t="str">
        <f>IFERROR(__xludf.DUMMYFUNCTION("""COMPUTED_VALUE"""),"")</f>
        <v/>
      </c>
      <c r="AJ977" s="105" t="str">
        <f>IFERROR(__xludf.DUMMYFUNCTION("""COMPUTED_VALUE"""),"")</f>
        <v/>
      </c>
      <c r="AK977" s="105" t="str">
        <f>IFERROR(__xludf.DUMMYFUNCTION("""COMPUTED_VALUE"""),"")</f>
        <v/>
      </c>
      <c r="AL977" s="105" t="str">
        <f>IFERROR(__xludf.DUMMYFUNCTION("""COMPUTED_VALUE"""),"")</f>
        <v/>
      </c>
      <c r="AM977" s="105" t="str">
        <f>IFERROR(__xludf.DUMMYFUNCTION("""COMPUTED_VALUE"""),"")</f>
        <v/>
      </c>
      <c r="AN977" s="105" t="str">
        <f>IFERROR(__xludf.DUMMYFUNCTION("""COMPUTED_VALUE"""),"")</f>
        <v/>
      </c>
    </row>
    <row r="978">
      <c r="B978" s="105"/>
      <c r="C978" s="105"/>
      <c r="E978" s="109"/>
      <c r="F978" s="110"/>
      <c r="G978" s="107"/>
      <c r="H978" s="108"/>
      <c r="J978" s="108" t="str">
        <f>IFERROR(__xludf.DUMMYFUNCTION("""COMPUTED_VALUE"""),"")</f>
        <v/>
      </c>
      <c r="K978" s="105" t="str">
        <f>IFERROR(__xludf.DUMMYFUNCTION("""COMPUTED_VALUE"""),"")</f>
        <v/>
      </c>
      <c r="L978" s="105" t="str">
        <f>IFERROR(__xludf.DUMMYFUNCTION("""COMPUTED_VALUE"""),"")</f>
        <v/>
      </c>
      <c r="M978" s="105" t="str">
        <f>IFERROR(__xludf.DUMMYFUNCTION("""COMPUTED_VALUE"""),"")</f>
        <v/>
      </c>
      <c r="N978" s="105" t="str">
        <f>IFERROR(__xludf.DUMMYFUNCTION("""COMPUTED_VALUE"""),"")</f>
        <v/>
      </c>
      <c r="O978" s="105" t="str">
        <f>IFERROR(__xludf.DUMMYFUNCTION("""COMPUTED_VALUE"""),"")</f>
        <v/>
      </c>
      <c r="P978" s="105" t="str">
        <f>IFERROR(__xludf.DUMMYFUNCTION("""COMPUTED_VALUE"""),"")</f>
        <v/>
      </c>
      <c r="Q978" s="105" t="str">
        <f>IFERROR(__xludf.DUMMYFUNCTION("""COMPUTED_VALUE"""),"")</f>
        <v/>
      </c>
      <c r="R978" s="105" t="str">
        <f>IFERROR(__xludf.DUMMYFUNCTION("""COMPUTED_VALUE"""),"")</f>
        <v/>
      </c>
      <c r="S978" s="105" t="str">
        <f>IFERROR(__xludf.DUMMYFUNCTION("""COMPUTED_VALUE"""),"")</f>
        <v/>
      </c>
      <c r="T978" s="105" t="str">
        <f>IFERROR(__xludf.DUMMYFUNCTION("""COMPUTED_VALUE"""),"")</f>
        <v/>
      </c>
      <c r="U978" s="105" t="str">
        <f>IFERROR(__xludf.DUMMYFUNCTION("""COMPUTED_VALUE"""),"")</f>
        <v/>
      </c>
      <c r="V978" s="105" t="str">
        <f>IFERROR(__xludf.DUMMYFUNCTION("""COMPUTED_VALUE"""),"")</f>
        <v/>
      </c>
      <c r="W978" s="105" t="str">
        <f>IFERROR(__xludf.DUMMYFUNCTION("""COMPUTED_VALUE"""),"")</f>
        <v/>
      </c>
      <c r="X978" s="105" t="str">
        <f>IFERROR(__xludf.DUMMYFUNCTION("""COMPUTED_VALUE"""),"")</f>
        <v/>
      </c>
      <c r="Y978" s="105" t="str">
        <f>IFERROR(__xludf.DUMMYFUNCTION("""COMPUTED_VALUE"""),"")</f>
        <v/>
      </c>
      <c r="Z978" s="105" t="str">
        <f>IFERROR(__xludf.DUMMYFUNCTION("""COMPUTED_VALUE"""),"")</f>
        <v/>
      </c>
      <c r="AA978" s="105" t="str">
        <f>IFERROR(__xludf.DUMMYFUNCTION("""COMPUTED_VALUE"""),"")</f>
        <v/>
      </c>
      <c r="AB978" s="105" t="str">
        <f>IFERROR(__xludf.DUMMYFUNCTION("""COMPUTED_VALUE"""),"")</f>
        <v/>
      </c>
      <c r="AC978" s="105" t="str">
        <f>IFERROR(__xludf.DUMMYFUNCTION("""COMPUTED_VALUE"""),"")</f>
        <v/>
      </c>
      <c r="AD978" s="105" t="str">
        <f>IFERROR(__xludf.DUMMYFUNCTION("""COMPUTED_VALUE"""),"")</f>
        <v/>
      </c>
      <c r="AE978" s="105" t="str">
        <f>IFERROR(__xludf.DUMMYFUNCTION("""COMPUTED_VALUE"""),"")</f>
        <v/>
      </c>
      <c r="AF978" s="105" t="str">
        <f>IFERROR(__xludf.DUMMYFUNCTION("""COMPUTED_VALUE"""),"")</f>
        <v/>
      </c>
      <c r="AG978" s="105" t="str">
        <f>IFERROR(__xludf.DUMMYFUNCTION("""COMPUTED_VALUE"""),"")</f>
        <v/>
      </c>
      <c r="AH978" s="105" t="str">
        <f>IFERROR(__xludf.DUMMYFUNCTION("""COMPUTED_VALUE"""),"")</f>
        <v/>
      </c>
      <c r="AI978" s="105" t="str">
        <f>IFERROR(__xludf.DUMMYFUNCTION("""COMPUTED_VALUE"""),"")</f>
        <v/>
      </c>
      <c r="AJ978" s="105" t="str">
        <f>IFERROR(__xludf.DUMMYFUNCTION("""COMPUTED_VALUE"""),"")</f>
        <v/>
      </c>
      <c r="AK978" s="105" t="str">
        <f>IFERROR(__xludf.DUMMYFUNCTION("""COMPUTED_VALUE"""),"")</f>
        <v/>
      </c>
      <c r="AL978" s="105" t="str">
        <f>IFERROR(__xludf.DUMMYFUNCTION("""COMPUTED_VALUE"""),"")</f>
        <v/>
      </c>
      <c r="AM978" s="105" t="str">
        <f>IFERROR(__xludf.DUMMYFUNCTION("""COMPUTED_VALUE"""),"")</f>
        <v/>
      </c>
      <c r="AN978" s="105" t="str">
        <f>IFERROR(__xludf.DUMMYFUNCTION("""COMPUTED_VALUE"""),"")</f>
        <v/>
      </c>
    </row>
    <row r="979">
      <c r="B979" s="105"/>
      <c r="C979" s="105"/>
      <c r="E979" s="109"/>
      <c r="F979" s="110"/>
      <c r="G979" s="107"/>
      <c r="H979" s="108"/>
      <c r="J979" s="108" t="str">
        <f>IFERROR(__xludf.DUMMYFUNCTION("""COMPUTED_VALUE"""),"")</f>
        <v/>
      </c>
      <c r="K979" s="105" t="str">
        <f>IFERROR(__xludf.DUMMYFUNCTION("""COMPUTED_VALUE"""),"")</f>
        <v/>
      </c>
      <c r="L979" s="105" t="str">
        <f>IFERROR(__xludf.DUMMYFUNCTION("""COMPUTED_VALUE"""),"")</f>
        <v/>
      </c>
      <c r="M979" s="105" t="str">
        <f>IFERROR(__xludf.DUMMYFUNCTION("""COMPUTED_VALUE"""),"")</f>
        <v/>
      </c>
      <c r="N979" s="105" t="str">
        <f>IFERROR(__xludf.DUMMYFUNCTION("""COMPUTED_VALUE"""),"")</f>
        <v/>
      </c>
      <c r="O979" s="105" t="str">
        <f>IFERROR(__xludf.DUMMYFUNCTION("""COMPUTED_VALUE"""),"")</f>
        <v/>
      </c>
      <c r="P979" s="105" t="str">
        <f>IFERROR(__xludf.DUMMYFUNCTION("""COMPUTED_VALUE"""),"")</f>
        <v/>
      </c>
      <c r="Q979" s="105" t="str">
        <f>IFERROR(__xludf.DUMMYFUNCTION("""COMPUTED_VALUE"""),"")</f>
        <v/>
      </c>
      <c r="R979" s="105" t="str">
        <f>IFERROR(__xludf.DUMMYFUNCTION("""COMPUTED_VALUE"""),"")</f>
        <v/>
      </c>
      <c r="S979" s="105" t="str">
        <f>IFERROR(__xludf.DUMMYFUNCTION("""COMPUTED_VALUE"""),"")</f>
        <v/>
      </c>
      <c r="T979" s="105" t="str">
        <f>IFERROR(__xludf.DUMMYFUNCTION("""COMPUTED_VALUE"""),"")</f>
        <v/>
      </c>
      <c r="U979" s="105" t="str">
        <f>IFERROR(__xludf.DUMMYFUNCTION("""COMPUTED_VALUE"""),"")</f>
        <v/>
      </c>
      <c r="V979" s="105" t="str">
        <f>IFERROR(__xludf.DUMMYFUNCTION("""COMPUTED_VALUE"""),"")</f>
        <v/>
      </c>
      <c r="W979" s="105" t="str">
        <f>IFERROR(__xludf.DUMMYFUNCTION("""COMPUTED_VALUE"""),"")</f>
        <v/>
      </c>
      <c r="X979" s="105" t="str">
        <f>IFERROR(__xludf.DUMMYFUNCTION("""COMPUTED_VALUE"""),"")</f>
        <v/>
      </c>
      <c r="Y979" s="105" t="str">
        <f>IFERROR(__xludf.DUMMYFUNCTION("""COMPUTED_VALUE"""),"")</f>
        <v/>
      </c>
      <c r="Z979" s="105" t="str">
        <f>IFERROR(__xludf.DUMMYFUNCTION("""COMPUTED_VALUE"""),"")</f>
        <v/>
      </c>
      <c r="AA979" s="105" t="str">
        <f>IFERROR(__xludf.DUMMYFUNCTION("""COMPUTED_VALUE"""),"")</f>
        <v/>
      </c>
      <c r="AB979" s="105" t="str">
        <f>IFERROR(__xludf.DUMMYFUNCTION("""COMPUTED_VALUE"""),"")</f>
        <v/>
      </c>
      <c r="AC979" s="105" t="str">
        <f>IFERROR(__xludf.DUMMYFUNCTION("""COMPUTED_VALUE"""),"")</f>
        <v/>
      </c>
      <c r="AD979" s="105" t="str">
        <f>IFERROR(__xludf.DUMMYFUNCTION("""COMPUTED_VALUE"""),"")</f>
        <v/>
      </c>
      <c r="AE979" s="105" t="str">
        <f>IFERROR(__xludf.DUMMYFUNCTION("""COMPUTED_VALUE"""),"")</f>
        <v/>
      </c>
      <c r="AF979" s="105" t="str">
        <f>IFERROR(__xludf.DUMMYFUNCTION("""COMPUTED_VALUE"""),"")</f>
        <v/>
      </c>
      <c r="AG979" s="105" t="str">
        <f>IFERROR(__xludf.DUMMYFUNCTION("""COMPUTED_VALUE"""),"")</f>
        <v/>
      </c>
      <c r="AH979" s="105" t="str">
        <f>IFERROR(__xludf.DUMMYFUNCTION("""COMPUTED_VALUE"""),"")</f>
        <v/>
      </c>
      <c r="AI979" s="105" t="str">
        <f>IFERROR(__xludf.DUMMYFUNCTION("""COMPUTED_VALUE"""),"")</f>
        <v/>
      </c>
      <c r="AJ979" s="105" t="str">
        <f>IFERROR(__xludf.DUMMYFUNCTION("""COMPUTED_VALUE"""),"")</f>
        <v/>
      </c>
      <c r="AK979" s="105" t="str">
        <f>IFERROR(__xludf.DUMMYFUNCTION("""COMPUTED_VALUE"""),"")</f>
        <v/>
      </c>
      <c r="AL979" s="105" t="str">
        <f>IFERROR(__xludf.DUMMYFUNCTION("""COMPUTED_VALUE"""),"")</f>
        <v/>
      </c>
      <c r="AM979" s="105" t="str">
        <f>IFERROR(__xludf.DUMMYFUNCTION("""COMPUTED_VALUE"""),"")</f>
        <v/>
      </c>
      <c r="AN979" s="105" t="str">
        <f>IFERROR(__xludf.DUMMYFUNCTION("""COMPUTED_VALUE"""),"")</f>
        <v/>
      </c>
    </row>
    <row r="980">
      <c r="B980" s="105"/>
      <c r="C980" s="105"/>
      <c r="E980" s="109"/>
      <c r="F980" s="110"/>
      <c r="G980" s="107"/>
      <c r="H980" s="108"/>
      <c r="J980" s="108" t="str">
        <f>IFERROR(__xludf.DUMMYFUNCTION("""COMPUTED_VALUE"""),"")</f>
        <v/>
      </c>
      <c r="K980" s="105" t="str">
        <f>IFERROR(__xludf.DUMMYFUNCTION("""COMPUTED_VALUE"""),"")</f>
        <v/>
      </c>
      <c r="L980" s="105" t="str">
        <f>IFERROR(__xludf.DUMMYFUNCTION("""COMPUTED_VALUE"""),"")</f>
        <v/>
      </c>
      <c r="M980" s="105" t="str">
        <f>IFERROR(__xludf.DUMMYFUNCTION("""COMPUTED_VALUE"""),"")</f>
        <v/>
      </c>
      <c r="N980" s="105" t="str">
        <f>IFERROR(__xludf.DUMMYFUNCTION("""COMPUTED_VALUE"""),"")</f>
        <v/>
      </c>
      <c r="O980" s="105" t="str">
        <f>IFERROR(__xludf.DUMMYFUNCTION("""COMPUTED_VALUE"""),"")</f>
        <v/>
      </c>
      <c r="P980" s="105" t="str">
        <f>IFERROR(__xludf.DUMMYFUNCTION("""COMPUTED_VALUE"""),"")</f>
        <v/>
      </c>
      <c r="Q980" s="105" t="str">
        <f>IFERROR(__xludf.DUMMYFUNCTION("""COMPUTED_VALUE"""),"")</f>
        <v/>
      </c>
      <c r="R980" s="105" t="str">
        <f>IFERROR(__xludf.DUMMYFUNCTION("""COMPUTED_VALUE"""),"")</f>
        <v/>
      </c>
      <c r="S980" s="105" t="str">
        <f>IFERROR(__xludf.DUMMYFUNCTION("""COMPUTED_VALUE"""),"")</f>
        <v/>
      </c>
      <c r="T980" s="105" t="str">
        <f>IFERROR(__xludf.DUMMYFUNCTION("""COMPUTED_VALUE"""),"")</f>
        <v/>
      </c>
      <c r="U980" s="105" t="str">
        <f>IFERROR(__xludf.DUMMYFUNCTION("""COMPUTED_VALUE"""),"")</f>
        <v/>
      </c>
      <c r="V980" s="105" t="str">
        <f>IFERROR(__xludf.DUMMYFUNCTION("""COMPUTED_VALUE"""),"")</f>
        <v/>
      </c>
      <c r="W980" s="105" t="str">
        <f>IFERROR(__xludf.DUMMYFUNCTION("""COMPUTED_VALUE"""),"")</f>
        <v/>
      </c>
      <c r="X980" s="105" t="str">
        <f>IFERROR(__xludf.DUMMYFUNCTION("""COMPUTED_VALUE"""),"")</f>
        <v/>
      </c>
      <c r="Y980" s="105" t="str">
        <f>IFERROR(__xludf.DUMMYFUNCTION("""COMPUTED_VALUE"""),"")</f>
        <v/>
      </c>
      <c r="Z980" s="105" t="str">
        <f>IFERROR(__xludf.DUMMYFUNCTION("""COMPUTED_VALUE"""),"")</f>
        <v/>
      </c>
      <c r="AA980" s="105" t="str">
        <f>IFERROR(__xludf.DUMMYFUNCTION("""COMPUTED_VALUE"""),"")</f>
        <v/>
      </c>
      <c r="AB980" s="105" t="str">
        <f>IFERROR(__xludf.DUMMYFUNCTION("""COMPUTED_VALUE"""),"")</f>
        <v/>
      </c>
      <c r="AC980" s="105" t="str">
        <f>IFERROR(__xludf.DUMMYFUNCTION("""COMPUTED_VALUE"""),"")</f>
        <v/>
      </c>
      <c r="AD980" s="105" t="str">
        <f>IFERROR(__xludf.DUMMYFUNCTION("""COMPUTED_VALUE"""),"")</f>
        <v/>
      </c>
      <c r="AE980" s="105" t="str">
        <f>IFERROR(__xludf.DUMMYFUNCTION("""COMPUTED_VALUE"""),"")</f>
        <v/>
      </c>
      <c r="AF980" s="105" t="str">
        <f>IFERROR(__xludf.DUMMYFUNCTION("""COMPUTED_VALUE"""),"")</f>
        <v/>
      </c>
      <c r="AG980" s="105" t="str">
        <f>IFERROR(__xludf.DUMMYFUNCTION("""COMPUTED_VALUE"""),"")</f>
        <v/>
      </c>
      <c r="AH980" s="105" t="str">
        <f>IFERROR(__xludf.DUMMYFUNCTION("""COMPUTED_VALUE"""),"")</f>
        <v/>
      </c>
      <c r="AI980" s="105" t="str">
        <f>IFERROR(__xludf.DUMMYFUNCTION("""COMPUTED_VALUE"""),"")</f>
        <v/>
      </c>
      <c r="AJ980" s="105" t="str">
        <f>IFERROR(__xludf.DUMMYFUNCTION("""COMPUTED_VALUE"""),"")</f>
        <v/>
      </c>
      <c r="AK980" s="105" t="str">
        <f>IFERROR(__xludf.DUMMYFUNCTION("""COMPUTED_VALUE"""),"")</f>
        <v/>
      </c>
      <c r="AL980" s="105" t="str">
        <f>IFERROR(__xludf.DUMMYFUNCTION("""COMPUTED_VALUE"""),"")</f>
        <v/>
      </c>
      <c r="AM980" s="105" t="str">
        <f>IFERROR(__xludf.DUMMYFUNCTION("""COMPUTED_VALUE"""),"")</f>
        <v/>
      </c>
      <c r="AN980" s="105" t="str">
        <f>IFERROR(__xludf.DUMMYFUNCTION("""COMPUTED_VALUE"""),"")</f>
        <v/>
      </c>
    </row>
    <row r="981">
      <c r="B981" s="105"/>
      <c r="C981" s="105"/>
      <c r="E981" s="109"/>
      <c r="F981" s="110"/>
      <c r="G981" s="107"/>
      <c r="H981" s="108"/>
      <c r="J981" s="108" t="str">
        <f>IFERROR(__xludf.DUMMYFUNCTION("""COMPUTED_VALUE"""),"")</f>
        <v/>
      </c>
      <c r="K981" s="105" t="str">
        <f>IFERROR(__xludf.DUMMYFUNCTION("""COMPUTED_VALUE"""),"")</f>
        <v/>
      </c>
      <c r="L981" s="105" t="str">
        <f>IFERROR(__xludf.DUMMYFUNCTION("""COMPUTED_VALUE"""),"")</f>
        <v/>
      </c>
      <c r="M981" s="105" t="str">
        <f>IFERROR(__xludf.DUMMYFUNCTION("""COMPUTED_VALUE"""),"")</f>
        <v/>
      </c>
      <c r="N981" s="105" t="str">
        <f>IFERROR(__xludf.DUMMYFUNCTION("""COMPUTED_VALUE"""),"")</f>
        <v/>
      </c>
      <c r="O981" s="105" t="str">
        <f>IFERROR(__xludf.DUMMYFUNCTION("""COMPUTED_VALUE"""),"")</f>
        <v/>
      </c>
      <c r="P981" s="105" t="str">
        <f>IFERROR(__xludf.DUMMYFUNCTION("""COMPUTED_VALUE"""),"")</f>
        <v/>
      </c>
      <c r="Q981" s="105" t="str">
        <f>IFERROR(__xludf.DUMMYFUNCTION("""COMPUTED_VALUE"""),"")</f>
        <v/>
      </c>
      <c r="R981" s="105" t="str">
        <f>IFERROR(__xludf.DUMMYFUNCTION("""COMPUTED_VALUE"""),"")</f>
        <v/>
      </c>
      <c r="S981" s="105" t="str">
        <f>IFERROR(__xludf.DUMMYFUNCTION("""COMPUTED_VALUE"""),"")</f>
        <v/>
      </c>
      <c r="T981" s="105" t="str">
        <f>IFERROR(__xludf.DUMMYFUNCTION("""COMPUTED_VALUE"""),"")</f>
        <v/>
      </c>
      <c r="U981" s="105" t="str">
        <f>IFERROR(__xludf.DUMMYFUNCTION("""COMPUTED_VALUE"""),"")</f>
        <v/>
      </c>
      <c r="V981" s="105" t="str">
        <f>IFERROR(__xludf.DUMMYFUNCTION("""COMPUTED_VALUE"""),"")</f>
        <v/>
      </c>
      <c r="W981" s="105" t="str">
        <f>IFERROR(__xludf.DUMMYFUNCTION("""COMPUTED_VALUE"""),"")</f>
        <v/>
      </c>
      <c r="X981" s="105" t="str">
        <f>IFERROR(__xludf.DUMMYFUNCTION("""COMPUTED_VALUE"""),"")</f>
        <v/>
      </c>
      <c r="Y981" s="105" t="str">
        <f>IFERROR(__xludf.DUMMYFUNCTION("""COMPUTED_VALUE"""),"")</f>
        <v/>
      </c>
      <c r="Z981" s="105" t="str">
        <f>IFERROR(__xludf.DUMMYFUNCTION("""COMPUTED_VALUE"""),"")</f>
        <v/>
      </c>
      <c r="AA981" s="105" t="str">
        <f>IFERROR(__xludf.DUMMYFUNCTION("""COMPUTED_VALUE"""),"")</f>
        <v/>
      </c>
      <c r="AB981" s="105" t="str">
        <f>IFERROR(__xludf.DUMMYFUNCTION("""COMPUTED_VALUE"""),"")</f>
        <v/>
      </c>
      <c r="AC981" s="105" t="str">
        <f>IFERROR(__xludf.DUMMYFUNCTION("""COMPUTED_VALUE"""),"")</f>
        <v/>
      </c>
      <c r="AD981" s="105" t="str">
        <f>IFERROR(__xludf.DUMMYFUNCTION("""COMPUTED_VALUE"""),"")</f>
        <v/>
      </c>
      <c r="AE981" s="105" t="str">
        <f>IFERROR(__xludf.DUMMYFUNCTION("""COMPUTED_VALUE"""),"")</f>
        <v/>
      </c>
      <c r="AF981" s="105" t="str">
        <f>IFERROR(__xludf.DUMMYFUNCTION("""COMPUTED_VALUE"""),"")</f>
        <v/>
      </c>
      <c r="AG981" s="105" t="str">
        <f>IFERROR(__xludf.DUMMYFUNCTION("""COMPUTED_VALUE"""),"")</f>
        <v/>
      </c>
      <c r="AH981" s="105" t="str">
        <f>IFERROR(__xludf.DUMMYFUNCTION("""COMPUTED_VALUE"""),"")</f>
        <v/>
      </c>
      <c r="AI981" s="105" t="str">
        <f>IFERROR(__xludf.DUMMYFUNCTION("""COMPUTED_VALUE"""),"")</f>
        <v/>
      </c>
      <c r="AJ981" s="105" t="str">
        <f>IFERROR(__xludf.DUMMYFUNCTION("""COMPUTED_VALUE"""),"")</f>
        <v/>
      </c>
      <c r="AK981" s="105" t="str">
        <f>IFERROR(__xludf.DUMMYFUNCTION("""COMPUTED_VALUE"""),"")</f>
        <v/>
      </c>
      <c r="AL981" s="105" t="str">
        <f>IFERROR(__xludf.DUMMYFUNCTION("""COMPUTED_VALUE"""),"")</f>
        <v/>
      </c>
      <c r="AM981" s="105" t="str">
        <f>IFERROR(__xludf.DUMMYFUNCTION("""COMPUTED_VALUE"""),"")</f>
        <v/>
      </c>
      <c r="AN981" s="105" t="str">
        <f>IFERROR(__xludf.DUMMYFUNCTION("""COMPUTED_VALUE"""),"")</f>
        <v/>
      </c>
    </row>
    <row r="982">
      <c r="B982" s="105"/>
      <c r="C982" s="105"/>
      <c r="E982" s="109"/>
      <c r="F982" s="110"/>
      <c r="G982" s="107"/>
      <c r="H982" s="108"/>
      <c r="J982" s="108" t="str">
        <f>IFERROR(__xludf.DUMMYFUNCTION("""COMPUTED_VALUE"""),"")</f>
        <v/>
      </c>
      <c r="K982" s="105" t="str">
        <f>IFERROR(__xludf.DUMMYFUNCTION("""COMPUTED_VALUE"""),"")</f>
        <v/>
      </c>
      <c r="L982" s="105" t="str">
        <f>IFERROR(__xludf.DUMMYFUNCTION("""COMPUTED_VALUE"""),"")</f>
        <v/>
      </c>
      <c r="M982" s="105" t="str">
        <f>IFERROR(__xludf.DUMMYFUNCTION("""COMPUTED_VALUE"""),"")</f>
        <v/>
      </c>
      <c r="N982" s="105" t="str">
        <f>IFERROR(__xludf.DUMMYFUNCTION("""COMPUTED_VALUE"""),"")</f>
        <v/>
      </c>
      <c r="O982" s="105" t="str">
        <f>IFERROR(__xludf.DUMMYFUNCTION("""COMPUTED_VALUE"""),"")</f>
        <v/>
      </c>
      <c r="P982" s="105" t="str">
        <f>IFERROR(__xludf.DUMMYFUNCTION("""COMPUTED_VALUE"""),"")</f>
        <v/>
      </c>
      <c r="Q982" s="105" t="str">
        <f>IFERROR(__xludf.DUMMYFUNCTION("""COMPUTED_VALUE"""),"")</f>
        <v/>
      </c>
      <c r="R982" s="105" t="str">
        <f>IFERROR(__xludf.DUMMYFUNCTION("""COMPUTED_VALUE"""),"")</f>
        <v/>
      </c>
      <c r="S982" s="105" t="str">
        <f>IFERROR(__xludf.DUMMYFUNCTION("""COMPUTED_VALUE"""),"")</f>
        <v/>
      </c>
      <c r="T982" s="105" t="str">
        <f>IFERROR(__xludf.DUMMYFUNCTION("""COMPUTED_VALUE"""),"")</f>
        <v/>
      </c>
      <c r="U982" s="105" t="str">
        <f>IFERROR(__xludf.DUMMYFUNCTION("""COMPUTED_VALUE"""),"")</f>
        <v/>
      </c>
      <c r="V982" s="105" t="str">
        <f>IFERROR(__xludf.DUMMYFUNCTION("""COMPUTED_VALUE"""),"")</f>
        <v/>
      </c>
      <c r="W982" s="105" t="str">
        <f>IFERROR(__xludf.DUMMYFUNCTION("""COMPUTED_VALUE"""),"")</f>
        <v/>
      </c>
      <c r="X982" s="105" t="str">
        <f>IFERROR(__xludf.DUMMYFUNCTION("""COMPUTED_VALUE"""),"")</f>
        <v/>
      </c>
      <c r="Y982" s="105" t="str">
        <f>IFERROR(__xludf.DUMMYFUNCTION("""COMPUTED_VALUE"""),"")</f>
        <v/>
      </c>
      <c r="Z982" s="105" t="str">
        <f>IFERROR(__xludf.DUMMYFUNCTION("""COMPUTED_VALUE"""),"")</f>
        <v/>
      </c>
      <c r="AA982" s="105" t="str">
        <f>IFERROR(__xludf.DUMMYFUNCTION("""COMPUTED_VALUE"""),"")</f>
        <v/>
      </c>
      <c r="AB982" s="105" t="str">
        <f>IFERROR(__xludf.DUMMYFUNCTION("""COMPUTED_VALUE"""),"")</f>
        <v/>
      </c>
      <c r="AC982" s="105" t="str">
        <f>IFERROR(__xludf.DUMMYFUNCTION("""COMPUTED_VALUE"""),"")</f>
        <v/>
      </c>
      <c r="AD982" s="105" t="str">
        <f>IFERROR(__xludf.DUMMYFUNCTION("""COMPUTED_VALUE"""),"")</f>
        <v/>
      </c>
      <c r="AE982" s="105" t="str">
        <f>IFERROR(__xludf.DUMMYFUNCTION("""COMPUTED_VALUE"""),"")</f>
        <v/>
      </c>
      <c r="AF982" s="105" t="str">
        <f>IFERROR(__xludf.DUMMYFUNCTION("""COMPUTED_VALUE"""),"")</f>
        <v/>
      </c>
      <c r="AG982" s="105" t="str">
        <f>IFERROR(__xludf.DUMMYFUNCTION("""COMPUTED_VALUE"""),"")</f>
        <v/>
      </c>
      <c r="AH982" s="105" t="str">
        <f>IFERROR(__xludf.DUMMYFUNCTION("""COMPUTED_VALUE"""),"")</f>
        <v/>
      </c>
      <c r="AI982" s="105" t="str">
        <f>IFERROR(__xludf.DUMMYFUNCTION("""COMPUTED_VALUE"""),"")</f>
        <v/>
      </c>
      <c r="AJ982" s="105" t="str">
        <f>IFERROR(__xludf.DUMMYFUNCTION("""COMPUTED_VALUE"""),"")</f>
        <v/>
      </c>
      <c r="AK982" s="105" t="str">
        <f>IFERROR(__xludf.DUMMYFUNCTION("""COMPUTED_VALUE"""),"")</f>
        <v/>
      </c>
      <c r="AL982" s="105" t="str">
        <f>IFERROR(__xludf.DUMMYFUNCTION("""COMPUTED_VALUE"""),"")</f>
        <v/>
      </c>
      <c r="AM982" s="105" t="str">
        <f>IFERROR(__xludf.DUMMYFUNCTION("""COMPUTED_VALUE"""),"")</f>
        <v/>
      </c>
      <c r="AN982" s="105" t="str">
        <f>IFERROR(__xludf.DUMMYFUNCTION("""COMPUTED_VALUE"""),"")</f>
        <v/>
      </c>
    </row>
    <row r="983">
      <c r="B983" s="105"/>
      <c r="C983" s="105"/>
      <c r="E983" s="109"/>
      <c r="F983" s="110"/>
      <c r="G983" s="107"/>
      <c r="H983" s="108"/>
      <c r="J983" s="108" t="str">
        <f>IFERROR(__xludf.DUMMYFUNCTION("""COMPUTED_VALUE"""),"")</f>
        <v/>
      </c>
      <c r="K983" s="105" t="str">
        <f>IFERROR(__xludf.DUMMYFUNCTION("""COMPUTED_VALUE"""),"")</f>
        <v/>
      </c>
      <c r="L983" s="105" t="str">
        <f>IFERROR(__xludf.DUMMYFUNCTION("""COMPUTED_VALUE"""),"")</f>
        <v/>
      </c>
      <c r="M983" s="105" t="str">
        <f>IFERROR(__xludf.DUMMYFUNCTION("""COMPUTED_VALUE"""),"")</f>
        <v/>
      </c>
      <c r="N983" s="105" t="str">
        <f>IFERROR(__xludf.DUMMYFUNCTION("""COMPUTED_VALUE"""),"")</f>
        <v/>
      </c>
      <c r="O983" s="105" t="str">
        <f>IFERROR(__xludf.DUMMYFUNCTION("""COMPUTED_VALUE"""),"")</f>
        <v/>
      </c>
      <c r="P983" s="105" t="str">
        <f>IFERROR(__xludf.DUMMYFUNCTION("""COMPUTED_VALUE"""),"")</f>
        <v/>
      </c>
      <c r="Q983" s="105" t="str">
        <f>IFERROR(__xludf.DUMMYFUNCTION("""COMPUTED_VALUE"""),"")</f>
        <v/>
      </c>
      <c r="R983" s="105" t="str">
        <f>IFERROR(__xludf.DUMMYFUNCTION("""COMPUTED_VALUE"""),"")</f>
        <v/>
      </c>
      <c r="S983" s="105" t="str">
        <f>IFERROR(__xludf.DUMMYFUNCTION("""COMPUTED_VALUE"""),"")</f>
        <v/>
      </c>
      <c r="T983" s="105" t="str">
        <f>IFERROR(__xludf.DUMMYFUNCTION("""COMPUTED_VALUE"""),"")</f>
        <v/>
      </c>
      <c r="U983" s="105" t="str">
        <f>IFERROR(__xludf.DUMMYFUNCTION("""COMPUTED_VALUE"""),"")</f>
        <v/>
      </c>
      <c r="V983" s="105" t="str">
        <f>IFERROR(__xludf.DUMMYFUNCTION("""COMPUTED_VALUE"""),"")</f>
        <v/>
      </c>
      <c r="W983" s="105" t="str">
        <f>IFERROR(__xludf.DUMMYFUNCTION("""COMPUTED_VALUE"""),"")</f>
        <v/>
      </c>
      <c r="X983" s="105" t="str">
        <f>IFERROR(__xludf.DUMMYFUNCTION("""COMPUTED_VALUE"""),"")</f>
        <v/>
      </c>
      <c r="Y983" s="105" t="str">
        <f>IFERROR(__xludf.DUMMYFUNCTION("""COMPUTED_VALUE"""),"")</f>
        <v/>
      </c>
      <c r="Z983" s="105" t="str">
        <f>IFERROR(__xludf.DUMMYFUNCTION("""COMPUTED_VALUE"""),"")</f>
        <v/>
      </c>
      <c r="AA983" s="105" t="str">
        <f>IFERROR(__xludf.DUMMYFUNCTION("""COMPUTED_VALUE"""),"")</f>
        <v/>
      </c>
      <c r="AB983" s="105" t="str">
        <f>IFERROR(__xludf.DUMMYFUNCTION("""COMPUTED_VALUE"""),"")</f>
        <v/>
      </c>
      <c r="AC983" s="105" t="str">
        <f>IFERROR(__xludf.DUMMYFUNCTION("""COMPUTED_VALUE"""),"")</f>
        <v/>
      </c>
      <c r="AD983" s="105" t="str">
        <f>IFERROR(__xludf.DUMMYFUNCTION("""COMPUTED_VALUE"""),"")</f>
        <v/>
      </c>
      <c r="AE983" s="105" t="str">
        <f>IFERROR(__xludf.DUMMYFUNCTION("""COMPUTED_VALUE"""),"")</f>
        <v/>
      </c>
      <c r="AF983" s="105" t="str">
        <f>IFERROR(__xludf.DUMMYFUNCTION("""COMPUTED_VALUE"""),"")</f>
        <v/>
      </c>
      <c r="AG983" s="105" t="str">
        <f>IFERROR(__xludf.DUMMYFUNCTION("""COMPUTED_VALUE"""),"")</f>
        <v/>
      </c>
      <c r="AH983" s="105" t="str">
        <f>IFERROR(__xludf.DUMMYFUNCTION("""COMPUTED_VALUE"""),"")</f>
        <v/>
      </c>
      <c r="AI983" s="105" t="str">
        <f>IFERROR(__xludf.DUMMYFUNCTION("""COMPUTED_VALUE"""),"")</f>
        <v/>
      </c>
      <c r="AJ983" s="105" t="str">
        <f>IFERROR(__xludf.DUMMYFUNCTION("""COMPUTED_VALUE"""),"")</f>
        <v/>
      </c>
      <c r="AK983" s="105" t="str">
        <f>IFERROR(__xludf.DUMMYFUNCTION("""COMPUTED_VALUE"""),"")</f>
        <v/>
      </c>
      <c r="AL983" s="105" t="str">
        <f>IFERROR(__xludf.DUMMYFUNCTION("""COMPUTED_VALUE"""),"")</f>
        <v/>
      </c>
      <c r="AM983" s="105" t="str">
        <f>IFERROR(__xludf.DUMMYFUNCTION("""COMPUTED_VALUE"""),"")</f>
        <v/>
      </c>
      <c r="AN983" s="105" t="str">
        <f>IFERROR(__xludf.DUMMYFUNCTION("""COMPUTED_VALUE"""),"")</f>
        <v/>
      </c>
    </row>
    <row r="984">
      <c r="B984" s="105"/>
      <c r="C984" s="105"/>
      <c r="E984" s="109"/>
      <c r="F984" s="110"/>
      <c r="G984" s="107"/>
      <c r="H984" s="108"/>
      <c r="J984" s="108" t="str">
        <f>IFERROR(__xludf.DUMMYFUNCTION("""COMPUTED_VALUE"""),"")</f>
        <v/>
      </c>
      <c r="K984" s="105" t="str">
        <f>IFERROR(__xludf.DUMMYFUNCTION("""COMPUTED_VALUE"""),"")</f>
        <v/>
      </c>
      <c r="L984" s="105" t="str">
        <f>IFERROR(__xludf.DUMMYFUNCTION("""COMPUTED_VALUE"""),"")</f>
        <v/>
      </c>
      <c r="M984" s="105" t="str">
        <f>IFERROR(__xludf.DUMMYFUNCTION("""COMPUTED_VALUE"""),"")</f>
        <v/>
      </c>
      <c r="N984" s="105" t="str">
        <f>IFERROR(__xludf.DUMMYFUNCTION("""COMPUTED_VALUE"""),"")</f>
        <v/>
      </c>
      <c r="O984" s="105" t="str">
        <f>IFERROR(__xludf.DUMMYFUNCTION("""COMPUTED_VALUE"""),"")</f>
        <v/>
      </c>
      <c r="P984" s="105" t="str">
        <f>IFERROR(__xludf.DUMMYFUNCTION("""COMPUTED_VALUE"""),"")</f>
        <v/>
      </c>
      <c r="Q984" s="105" t="str">
        <f>IFERROR(__xludf.DUMMYFUNCTION("""COMPUTED_VALUE"""),"")</f>
        <v/>
      </c>
      <c r="R984" s="105" t="str">
        <f>IFERROR(__xludf.DUMMYFUNCTION("""COMPUTED_VALUE"""),"")</f>
        <v/>
      </c>
      <c r="S984" s="105" t="str">
        <f>IFERROR(__xludf.DUMMYFUNCTION("""COMPUTED_VALUE"""),"")</f>
        <v/>
      </c>
      <c r="T984" s="105" t="str">
        <f>IFERROR(__xludf.DUMMYFUNCTION("""COMPUTED_VALUE"""),"")</f>
        <v/>
      </c>
      <c r="U984" s="105" t="str">
        <f>IFERROR(__xludf.DUMMYFUNCTION("""COMPUTED_VALUE"""),"")</f>
        <v/>
      </c>
      <c r="V984" s="105" t="str">
        <f>IFERROR(__xludf.DUMMYFUNCTION("""COMPUTED_VALUE"""),"")</f>
        <v/>
      </c>
      <c r="W984" s="105" t="str">
        <f>IFERROR(__xludf.DUMMYFUNCTION("""COMPUTED_VALUE"""),"")</f>
        <v/>
      </c>
      <c r="X984" s="105" t="str">
        <f>IFERROR(__xludf.DUMMYFUNCTION("""COMPUTED_VALUE"""),"")</f>
        <v/>
      </c>
      <c r="Y984" s="105" t="str">
        <f>IFERROR(__xludf.DUMMYFUNCTION("""COMPUTED_VALUE"""),"")</f>
        <v/>
      </c>
      <c r="Z984" s="105" t="str">
        <f>IFERROR(__xludf.DUMMYFUNCTION("""COMPUTED_VALUE"""),"")</f>
        <v/>
      </c>
      <c r="AA984" s="105" t="str">
        <f>IFERROR(__xludf.DUMMYFUNCTION("""COMPUTED_VALUE"""),"")</f>
        <v/>
      </c>
      <c r="AB984" s="105" t="str">
        <f>IFERROR(__xludf.DUMMYFUNCTION("""COMPUTED_VALUE"""),"")</f>
        <v/>
      </c>
      <c r="AC984" s="105" t="str">
        <f>IFERROR(__xludf.DUMMYFUNCTION("""COMPUTED_VALUE"""),"")</f>
        <v/>
      </c>
      <c r="AD984" s="105" t="str">
        <f>IFERROR(__xludf.DUMMYFUNCTION("""COMPUTED_VALUE"""),"")</f>
        <v/>
      </c>
      <c r="AE984" s="105" t="str">
        <f>IFERROR(__xludf.DUMMYFUNCTION("""COMPUTED_VALUE"""),"")</f>
        <v/>
      </c>
      <c r="AF984" s="105" t="str">
        <f>IFERROR(__xludf.DUMMYFUNCTION("""COMPUTED_VALUE"""),"")</f>
        <v/>
      </c>
      <c r="AG984" s="105" t="str">
        <f>IFERROR(__xludf.DUMMYFUNCTION("""COMPUTED_VALUE"""),"")</f>
        <v/>
      </c>
      <c r="AH984" s="105" t="str">
        <f>IFERROR(__xludf.DUMMYFUNCTION("""COMPUTED_VALUE"""),"")</f>
        <v/>
      </c>
      <c r="AI984" s="105" t="str">
        <f>IFERROR(__xludf.DUMMYFUNCTION("""COMPUTED_VALUE"""),"")</f>
        <v/>
      </c>
      <c r="AJ984" s="105" t="str">
        <f>IFERROR(__xludf.DUMMYFUNCTION("""COMPUTED_VALUE"""),"")</f>
        <v/>
      </c>
      <c r="AK984" s="105" t="str">
        <f>IFERROR(__xludf.DUMMYFUNCTION("""COMPUTED_VALUE"""),"")</f>
        <v/>
      </c>
      <c r="AL984" s="105" t="str">
        <f>IFERROR(__xludf.DUMMYFUNCTION("""COMPUTED_VALUE"""),"")</f>
        <v/>
      </c>
      <c r="AM984" s="105" t="str">
        <f>IFERROR(__xludf.DUMMYFUNCTION("""COMPUTED_VALUE"""),"")</f>
        <v/>
      </c>
      <c r="AN984" s="105" t="str">
        <f>IFERROR(__xludf.DUMMYFUNCTION("""COMPUTED_VALUE"""),"")</f>
        <v/>
      </c>
    </row>
    <row r="985">
      <c r="B985" s="105"/>
      <c r="C985" s="105"/>
      <c r="E985" s="109"/>
      <c r="F985" s="110"/>
      <c r="G985" s="107"/>
      <c r="H985" s="108"/>
      <c r="J985" s="108" t="str">
        <f>IFERROR(__xludf.DUMMYFUNCTION("""COMPUTED_VALUE"""),"")</f>
        <v/>
      </c>
      <c r="K985" s="105" t="str">
        <f>IFERROR(__xludf.DUMMYFUNCTION("""COMPUTED_VALUE"""),"")</f>
        <v/>
      </c>
      <c r="L985" s="105" t="str">
        <f>IFERROR(__xludf.DUMMYFUNCTION("""COMPUTED_VALUE"""),"")</f>
        <v/>
      </c>
      <c r="M985" s="105" t="str">
        <f>IFERROR(__xludf.DUMMYFUNCTION("""COMPUTED_VALUE"""),"")</f>
        <v/>
      </c>
      <c r="N985" s="105" t="str">
        <f>IFERROR(__xludf.DUMMYFUNCTION("""COMPUTED_VALUE"""),"")</f>
        <v/>
      </c>
      <c r="O985" s="105" t="str">
        <f>IFERROR(__xludf.DUMMYFUNCTION("""COMPUTED_VALUE"""),"")</f>
        <v/>
      </c>
      <c r="P985" s="105" t="str">
        <f>IFERROR(__xludf.DUMMYFUNCTION("""COMPUTED_VALUE"""),"")</f>
        <v/>
      </c>
      <c r="Q985" s="105" t="str">
        <f>IFERROR(__xludf.DUMMYFUNCTION("""COMPUTED_VALUE"""),"")</f>
        <v/>
      </c>
      <c r="R985" s="105" t="str">
        <f>IFERROR(__xludf.DUMMYFUNCTION("""COMPUTED_VALUE"""),"")</f>
        <v/>
      </c>
      <c r="S985" s="105" t="str">
        <f>IFERROR(__xludf.DUMMYFUNCTION("""COMPUTED_VALUE"""),"")</f>
        <v/>
      </c>
      <c r="T985" s="105" t="str">
        <f>IFERROR(__xludf.DUMMYFUNCTION("""COMPUTED_VALUE"""),"")</f>
        <v/>
      </c>
      <c r="U985" s="105" t="str">
        <f>IFERROR(__xludf.DUMMYFUNCTION("""COMPUTED_VALUE"""),"")</f>
        <v/>
      </c>
      <c r="V985" s="105" t="str">
        <f>IFERROR(__xludf.DUMMYFUNCTION("""COMPUTED_VALUE"""),"")</f>
        <v/>
      </c>
      <c r="W985" s="105" t="str">
        <f>IFERROR(__xludf.DUMMYFUNCTION("""COMPUTED_VALUE"""),"")</f>
        <v/>
      </c>
      <c r="X985" s="105" t="str">
        <f>IFERROR(__xludf.DUMMYFUNCTION("""COMPUTED_VALUE"""),"")</f>
        <v/>
      </c>
      <c r="Y985" s="105" t="str">
        <f>IFERROR(__xludf.DUMMYFUNCTION("""COMPUTED_VALUE"""),"")</f>
        <v/>
      </c>
      <c r="Z985" s="105" t="str">
        <f>IFERROR(__xludf.DUMMYFUNCTION("""COMPUTED_VALUE"""),"")</f>
        <v/>
      </c>
      <c r="AA985" s="105" t="str">
        <f>IFERROR(__xludf.DUMMYFUNCTION("""COMPUTED_VALUE"""),"")</f>
        <v/>
      </c>
      <c r="AB985" s="105" t="str">
        <f>IFERROR(__xludf.DUMMYFUNCTION("""COMPUTED_VALUE"""),"")</f>
        <v/>
      </c>
      <c r="AC985" s="105" t="str">
        <f>IFERROR(__xludf.DUMMYFUNCTION("""COMPUTED_VALUE"""),"")</f>
        <v/>
      </c>
      <c r="AD985" s="105" t="str">
        <f>IFERROR(__xludf.DUMMYFUNCTION("""COMPUTED_VALUE"""),"")</f>
        <v/>
      </c>
      <c r="AE985" s="105" t="str">
        <f>IFERROR(__xludf.DUMMYFUNCTION("""COMPUTED_VALUE"""),"")</f>
        <v/>
      </c>
      <c r="AF985" s="105" t="str">
        <f>IFERROR(__xludf.DUMMYFUNCTION("""COMPUTED_VALUE"""),"")</f>
        <v/>
      </c>
      <c r="AG985" s="105" t="str">
        <f>IFERROR(__xludf.DUMMYFUNCTION("""COMPUTED_VALUE"""),"")</f>
        <v/>
      </c>
      <c r="AH985" s="105" t="str">
        <f>IFERROR(__xludf.DUMMYFUNCTION("""COMPUTED_VALUE"""),"")</f>
        <v/>
      </c>
      <c r="AI985" s="105" t="str">
        <f>IFERROR(__xludf.DUMMYFUNCTION("""COMPUTED_VALUE"""),"")</f>
        <v/>
      </c>
      <c r="AJ985" s="105" t="str">
        <f>IFERROR(__xludf.DUMMYFUNCTION("""COMPUTED_VALUE"""),"")</f>
        <v/>
      </c>
      <c r="AK985" s="105" t="str">
        <f>IFERROR(__xludf.DUMMYFUNCTION("""COMPUTED_VALUE"""),"")</f>
        <v/>
      </c>
      <c r="AL985" s="105" t="str">
        <f>IFERROR(__xludf.DUMMYFUNCTION("""COMPUTED_VALUE"""),"")</f>
        <v/>
      </c>
      <c r="AM985" s="105" t="str">
        <f>IFERROR(__xludf.DUMMYFUNCTION("""COMPUTED_VALUE"""),"")</f>
        <v/>
      </c>
      <c r="AN985" s="105" t="str">
        <f>IFERROR(__xludf.DUMMYFUNCTION("""COMPUTED_VALUE"""),"")</f>
        <v/>
      </c>
    </row>
    <row r="986">
      <c r="B986" s="105"/>
      <c r="C986" s="105"/>
      <c r="E986" s="109"/>
      <c r="F986" s="110"/>
      <c r="G986" s="107"/>
      <c r="H986" s="108"/>
      <c r="J986" s="108" t="str">
        <f>IFERROR(__xludf.DUMMYFUNCTION("""COMPUTED_VALUE"""),"")</f>
        <v/>
      </c>
      <c r="K986" s="105" t="str">
        <f>IFERROR(__xludf.DUMMYFUNCTION("""COMPUTED_VALUE"""),"")</f>
        <v/>
      </c>
      <c r="L986" s="105" t="str">
        <f>IFERROR(__xludf.DUMMYFUNCTION("""COMPUTED_VALUE"""),"")</f>
        <v/>
      </c>
      <c r="M986" s="105" t="str">
        <f>IFERROR(__xludf.DUMMYFUNCTION("""COMPUTED_VALUE"""),"")</f>
        <v/>
      </c>
      <c r="N986" s="105" t="str">
        <f>IFERROR(__xludf.DUMMYFUNCTION("""COMPUTED_VALUE"""),"")</f>
        <v/>
      </c>
      <c r="O986" s="105" t="str">
        <f>IFERROR(__xludf.DUMMYFUNCTION("""COMPUTED_VALUE"""),"")</f>
        <v/>
      </c>
      <c r="P986" s="105" t="str">
        <f>IFERROR(__xludf.DUMMYFUNCTION("""COMPUTED_VALUE"""),"")</f>
        <v/>
      </c>
      <c r="Q986" s="105" t="str">
        <f>IFERROR(__xludf.DUMMYFUNCTION("""COMPUTED_VALUE"""),"")</f>
        <v/>
      </c>
      <c r="R986" s="105" t="str">
        <f>IFERROR(__xludf.DUMMYFUNCTION("""COMPUTED_VALUE"""),"")</f>
        <v/>
      </c>
      <c r="S986" s="105" t="str">
        <f>IFERROR(__xludf.DUMMYFUNCTION("""COMPUTED_VALUE"""),"")</f>
        <v/>
      </c>
      <c r="T986" s="105" t="str">
        <f>IFERROR(__xludf.DUMMYFUNCTION("""COMPUTED_VALUE"""),"")</f>
        <v/>
      </c>
      <c r="U986" s="105" t="str">
        <f>IFERROR(__xludf.DUMMYFUNCTION("""COMPUTED_VALUE"""),"")</f>
        <v/>
      </c>
      <c r="V986" s="105" t="str">
        <f>IFERROR(__xludf.DUMMYFUNCTION("""COMPUTED_VALUE"""),"")</f>
        <v/>
      </c>
      <c r="W986" s="105" t="str">
        <f>IFERROR(__xludf.DUMMYFUNCTION("""COMPUTED_VALUE"""),"")</f>
        <v/>
      </c>
      <c r="X986" s="105" t="str">
        <f>IFERROR(__xludf.DUMMYFUNCTION("""COMPUTED_VALUE"""),"")</f>
        <v/>
      </c>
      <c r="Y986" s="105" t="str">
        <f>IFERROR(__xludf.DUMMYFUNCTION("""COMPUTED_VALUE"""),"")</f>
        <v/>
      </c>
      <c r="Z986" s="105" t="str">
        <f>IFERROR(__xludf.DUMMYFUNCTION("""COMPUTED_VALUE"""),"")</f>
        <v/>
      </c>
      <c r="AA986" s="105" t="str">
        <f>IFERROR(__xludf.DUMMYFUNCTION("""COMPUTED_VALUE"""),"")</f>
        <v/>
      </c>
      <c r="AB986" s="105" t="str">
        <f>IFERROR(__xludf.DUMMYFUNCTION("""COMPUTED_VALUE"""),"")</f>
        <v/>
      </c>
      <c r="AC986" s="105" t="str">
        <f>IFERROR(__xludf.DUMMYFUNCTION("""COMPUTED_VALUE"""),"")</f>
        <v/>
      </c>
      <c r="AD986" s="105" t="str">
        <f>IFERROR(__xludf.DUMMYFUNCTION("""COMPUTED_VALUE"""),"")</f>
        <v/>
      </c>
      <c r="AE986" s="105" t="str">
        <f>IFERROR(__xludf.DUMMYFUNCTION("""COMPUTED_VALUE"""),"")</f>
        <v/>
      </c>
      <c r="AF986" s="105" t="str">
        <f>IFERROR(__xludf.DUMMYFUNCTION("""COMPUTED_VALUE"""),"")</f>
        <v/>
      </c>
      <c r="AG986" s="105" t="str">
        <f>IFERROR(__xludf.DUMMYFUNCTION("""COMPUTED_VALUE"""),"")</f>
        <v/>
      </c>
      <c r="AH986" s="105" t="str">
        <f>IFERROR(__xludf.DUMMYFUNCTION("""COMPUTED_VALUE"""),"")</f>
        <v/>
      </c>
      <c r="AI986" s="105" t="str">
        <f>IFERROR(__xludf.DUMMYFUNCTION("""COMPUTED_VALUE"""),"")</f>
        <v/>
      </c>
      <c r="AJ986" s="105" t="str">
        <f>IFERROR(__xludf.DUMMYFUNCTION("""COMPUTED_VALUE"""),"")</f>
        <v/>
      </c>
      <c r="AK986" s="105" t="str">
        <f>IFERROR(__xludf.DUMMYFUNCTION("""COMPUTED_VALUE"""),"")</f>
        <v/>
      </c>
      <c r="AL986" s="105" t="str">
        <f>IFERROR(__xludf.DUMMYFUNCTION("""COMPUTED_VALUE"""),"")</f>
        <v/>
      </c>
      <c r="AM986" s="105" t="str">
        <f>IFERROR(__xludf.DUMMYFUNCTION("""COMPUTED_VALUE"""),"")</f>
        <v/>
      </c>
      <c r="AN986" s="105" t="str">
        <f>IFERROR(__xludf.DUMMYFUNCTION("""COMPUTED_VALUE"""),"")</f>
        <v/>
      </c>
    </row>
    <row r="987">
      <c r="B987" s="105"/>
      <c r="C987" s="105"/>
      <c r="E987" s="109"/>
      <c r="F987" s="110"/>
      <c r="G987" s="107"/>
      <c r="H987" s="108"/>
      <c r="J987" s="108" t="str">
        <f>IFERROR(__xludf.DUMMYFUNCTION("""COMPUTED_VALUE"""),"")</f>
        <v/>
      </c>
      <c r="K987" s="105" t="str">
        <f>IFERROR(__xludf.DUMMYFUNCTION("""COMPUTED_VALUE"""),"")</f>
        <v/>
      </c>
      <c r="L987" s="105" t="str">
        <f>IFERROR(__xludf.DUMMYFUNCTION("""COMPUTED_VALUE"""),"")</f>
        <v/>
      </c>
      <c r="M987" s="105" t="str">
        <f>IFERROR(__xludf.DUMMYFUNCTION("""COMPUTED_VALUE"""),"")</f>
        <v/>
      </c>
      <c r="N987" s="105" t="str">
        <f>IFERROR(__xludf.DUMMYFUNCTION("""COMPUTED_VALUE"""),"")</f>
        <v/>
      </c>
      <c r="O987" s="105" t="str">
        <f>IFERROR(__xludf.DUMMYFUNCTION("""COMPUTED_VALUE"""),"")</f>
        <v/>
      </c>
      <c r="P987" s="105" t="str">
        <f>IFERROR(__xludf.DUMMYFUNCTION("""COMPUTED_VALUE"""),"")</f>
        <v/>
      </c>
      <c r="Q987" s="105" t="str">
        <f>IFERROR(__xludf.DUMMYFUNCTION("""COMPUTED_VALUE"""),"")</f>
        <v/>
      </c>
      <c r="R987" s="105" t="str">
        <f>IFERROR(__xludf.DUMMYFUNCTION("""COMPUTED_VALUE"""),"")</f>
        <v/>
      </c>
      <c r="S987" s="105" t="str">
        <f>IFERROR(__xludf.DUMMYFUNCTION("""COMPUTED_VALUE"""),"")</f>
        <v/>
      </c>
      <c r="T987" s="105" t="str">
        <f>IFERROR(__xludf.DUMMYFUNCTION("""COMPUTED_VALUE"""),"")</f>
        <v/>
      </c>
      <c r="U987" s="105" t="str">
        <f>IFERROR(__xludf.DUMMYFUNCTION("""COMPUTED_VALUE"""),"")</f>
        <v/>
      </c>
      <c r="V987" s="105" t="str">
        <f>IFERROR(__xludf.DUMMYFUNCTION("""COMPUTED_VALUE"""),"")</f>
        <v/>
      </c>
      <c r="W987" s="105" t="str">
        <f>IFERROR(__xludf.DUMMYFUNCTION("""COMPUTED_VALUE"""),"")</f>
        <v/>
      </c>
      <c r="X987" s="105" t="str">
        <f>IFERROR(__xludf.DUMMYFUNCTION("""COMPUTED_VALUE"""),"")</f>
        <v/>
      </c>
      <c r="Y987" s="105" t="str">
        <f>IFERROR(__xludf.DUMMYFUNCTION("""COMPUTED_VALUE"""),"")</f>
        <v/>
      </c>
      <c r="Z987" s="105" t="str">
        <f>IFERROR(__xludf.DUMMYFUNCTION("""COMPUTED_VALUE"""),"")</f>
        <v/>
      </c>
      <c r="AA987" s="105" t="str">
        <f>IFERROR(__xludf.DUMMYFUNCTION("""COMPUTED_VALUE"""),"")</f>
        <v/>
      </c>
      <c r="AB987" s="105" t="str">
        <f>IFERROR(__xludf.DUMMYFUNCTION("""COMPUTED_VALUE"""),"")</f>
        <v/>
      </c>
      <c r="AC987" s="105" t="str">
        <f>IFERROR(__xludf.DUMMYFUNCTION("""COMPUTED_VALUE"""),"")</f>
        <v/>
      </c>
      <c r="AD987" s="105" t="str">
        <f>IFERROR(__xludf.DUMMYFUNCTION("""COMPUTED_VALUE"""),"")</f>
        <v/>
      </c>
      <c r="AE987" s="105" t="str">
        <f>IFERROR(__xludf.DUMMYFUNCTION("""COMPUTED_VALUE"""),"")</f>
        <v/>
      </c>
      <c r="AF987" s="105" t="str">
        <f>IFERROR(__xludf.DUMMYFUNCTION("""COMPUTED_VALUE"""),"")</f>
        <v/>
      </c>
      <c r="AG987" s="105" t="str">
        <f>IFERROR(__xludf.DUMMYFUNCTION("""COMPUTED_VALUE"""),"")</f>
        <v/>
      </c>
      <c r="AH987" s="105" t="str">
        <f>IFERROR(__xludf.DUMMYFUNCTION("""COMPUTED_VALUE"""),"")</f>
        <v/>
      </c>
      <c r="AI987" s="105" t="str">
        <f>IFERROR(__xludf.DUMMYFUNCTION("""COMPUTED_VALUE"""),"")</f>
        <v/>
      </c>
      <c r="AJ987" s="105" t="str">
        <f>IFERROR(__xludf.DUMMYFUNCTION("""COMPUTED_VALUE"""),"")</f>
        <v/>
      </c>
      <c r="AK987" s="105" t="str">
        <f>IFERROR(__xludf.DUMMYFUNCTION("""COMPUTED_VALUE"""),"")</f>
        <v/>
      </c>
      <c r="AL987" s="105" t="str">
        <f>IFERROR(__xludf.DUMMYFUNCTION("""COMPUTED_VALUE"""),"")</f>
        <v/>
      </c>
      <c r="AM987" s="105" t="str">
        <f>IFERROR(__xludf.DUMMYFUNCTION("""COMPUTED_VALUE"""),"")</f>
        <v/>
      </c>
      <c r="AN987" s="105" t="str">
        <f>IFERROR(__xludf.DUMMYFUNCTION("""COMPUTED_VALUE"""),"")</f>
        <v/>
      </c>
    </row>
    <row r="988">
      <c r="B988" s="105"/>
      <c r="C988" s="105"/>
      <c r="E988" s="109"/>
      <c r="F988" s="110"/>
      <c r="G988" s="107"/>
      <c r="H988" s="108"/>
      <c r="J988" s="108" t="str">
        <f>IFERROR(__xludf.DUMMYFUNCTION("""COMPUTED_VALUE"""),"")</f>
        <v/>
      </c>
      <c r="K988" s="105" t="str">
        <f>IFERROR(__xludf.DUMMYFUNCTION("""COMPUTED_VALUE"""),"")</f>
        <v/>
      </c>
      <c r="L988" s="105" t="str">
        <f>IFERROR(__xludf.DUMMYFUNCTION("""COMPUTED_VALUE"""),"")</f>
        <v/>
      </c>
      <c r="M988" s="105" t="str">
        <f>IFERROR(__xludf.DUMMYFUNCTION("""COMPUTED_VALUE"""),"")</f>
        <v/>
      </c>
      <c r="N988" s="105" t="str">
        <f>IFERROR(__xludf.DUMMYFUNCTION("""COMPUTED_VALUE"""),"")</f>
        <v/>
      </c>
      <c r="O988" s="105" t="str">
        <f>IFERROR(__xludf.DUMMYFUNCTION("""COMPUTED_VALUE"""),"")</f>
        <v/>
      </c>
      <c r="P988" s="105" t="str">
        <f>IFERROR(__xludf.DUMMYFUNCTION("""COMPUTED_VALUE"""),"")</f>
        <v/>
      </c>
      <c r="Q988" s="105" t="str">
        <f>IFERROR(__xludf.DUMMYFUNCTION("""COMPUTED_VALUE"""),"")</f>
        <v/>
      </c>
      <c r="R988" s="105" t="str">
        <f>IFERROR(__xludf.DUMMYFUNCTION("""COMPUTED_VALUE"""),"")</f>
        <v/>
      </c>
      <c r="S988" s="105" t="str">
        <f>IFERROR(__xludf.DUMMYFUNCTION("""COMPUTED_VALUE"""),"")</f>
        <v/>
      </c>
      <c r="T988" s="105" t="str">
        <f>IFERROR(__xludf.DUMMYFUNCTION("""COMPUTED_VALUE"""),"")</f>
        <v/>
      </c>
      <c r="U988" s="105" t="str">
        <f>IFERROR(__xludf.DUMMYFUNCTION("""COMPUTED_VALUE"""),"")</f>
        <v/>
      </c>
      <c r="V988" s="105" t="str">
        <f>IFERROR(__xludf.DUMMYFUNCTION("""COMPUTED_VALUE"""),"")</f>
        <v/>
      </c>
      <c r="W988" s="105" t="str">
        <f>IFERROR(__xludf.DUMMYFUNCTION("""COMPUTED_VALUE"""),"")</f>
        <v/>
      </c>
      <c r="X988" s="105" t="str">
        <f>IFERROR(__xludf.DUMMYFUNCTION("""COMPUTED_VALUE"""),"")</f>
        <v/>
      </c>
      <c r="Y988" s="105" t="str">
        <f>IFERROR(__xludf.DUMMYFUNCTION("""COMPUTED_VALUE"""),"")</f>
        <v/>
      </c>
      <c r="Z988" s="105" t="str">
        <f>IFERROR(__xludf.DUMMYFUNCTION("""COMPUTED_VALUE"""),"")</f>
        <v/>
      </c>
      <c r="AA988" s="105" t="str">
        <f>IFERROR(__xludf.DUMMYFUNCTION("""COMPUTED_VALUE"""),"")</f>
        <v/>
      </c>
      <c r="AB988" s="105" t="str">
        <f>IFERROR(__xludf.DUMMYFUNCTION("""COMPUTED_VALUE"""),"")</f>
        <v/>
      </c>
      <c r="AC988" s="105" t="str">
        <f>IFERROR(__xludf.DUMMYFUNCTION("""COMPUTED_VALUE"""),"")</f>
        <v/>
      </c>
      <c r="AD988" s="105" t="str">
        <f>IFERROR(__xludf.DUMMYFUNCTION("""COMPUTED_VALUE"""),"")</f>
        <v/>
      </c>
      <c r="AE988" s="105" t="str">
        <f>IFERROR(__xludf.DUMMYFUNCTION("""COMPUTED_VALUE"""),"")</f>
        <v/>
      </c>
      <c r="AF988" s="105" t="str">
        <f>IFERROR(__xludf.DUMMYFUNCTION("""COMPUTED_VALUE"""),"")</f>
        <v/>
      </c>
      <c r="AG988" s="105" t="str">
        <f>IFERROR(__xludf.DUMMYFUNCTION("""COMPUTED_VALUE"""),"")</f>
        <v/>
      </c>
      <c r="AH988" s="105" t="str">
        <f>IFERROR(__xludf.DUMMYFUNCTION("""COMPUTED_VALUE"""),"")</f>
        <v/>
      </c>
      <c r="AI988" s="105" t="str">
        <f>IFERROR(__xludf.DUMMYFUNCTION("""COMPUTED_VALUE"""),"")</f>
        <v/>
      </c>
      <c r="AJ988" s="105" t="str">
        <f>IFERROR(__xludf.DUMMYFUNCTION("""COMPUTED_VALUE"""),"")</f>
        <v/>
      </c>
      <c r="AK988" s="105" t="str">
        <f>IFERROR(__xludf.DUMMYFUNCTION("""COMPUTED_VALUE"""),"")</f>
        <v/>
      </c>
      <c r="AL988" s="105" t="str">
        <f>IFERROR(__xludf.DUMMYFUNCTION("""COMPUTED_VALUE"""),"")</f>
        <v/>
      </c>
      <c r="AM988" s="105" t="str">
        <f>IFERROR(__xludf.DUMMYFUNCTION("""COMPUTED_VALUE"""),"")</f>
        <v/>
      </c>
      <c r="AN988" s="105" t="str">
        <f>IFERROR(__xludf.DUMMYFUNCTION("""COMPUTED_VALUE"""),"")</f>
        <v/>
      </c>
    </row>
    <row r="989">
      <c r="B989" s="105"/>
      <c r="C989" s="105"/>
      <c r="E989" s="109"/>
      <c r="F989" s="110"/>
      <c r="G989" s="107"/>
      <c r="H989" s="108"/>
      <c r="J989" s="108" t="str">
        <f>IFERROR(__xludf.DUMMYFUNCTION("""COMPUTED_VALUE"""),"")</f>
        <v/>
      </c>
      <c r="K989" s="105" t="str">
        <f>IFERROR(__xludf.DUMMYFUNCTION("""COMPUTED_VALUE"""),"")</f>
        <v/>
      </c>
      <c r="L989" s="105" t="str">
        <f>IFERROR(__xludf.DUMMYFUNCTION("""COMPUTED_VALUE"""),"")</f>
        <v/>
      </c>
      <c r="M989" s="105" t="str">
        <f>IFERROR(__xludf.DUMMYFUNCTION("""COMPUTED_VALUE"""),"")</f>
        <v/>
      </c>
      <c r="N989" s="105" t="str">
        <f>IFERROR(__xludf.DUMMYFUNCTION("""COMPUTED_VALUE"""),"")</f>
        <v/>
      </c>
      <c r="O989" s="105" t="str">
        <f>IFERROR(__xludf.DUMMYFUNCTION("""COMPUTED_VALUE"""),"")</f>
        <v/>
      </c>
      <c r="P989" s="105" t="str">
        <f>IFERROR(__xludf.DUMMYFUNCTION("""COMPUTED_VALUE"""),"")</f>
        <v/>
      </c>
      <c r="Q989" s="105" t="str">
        <f>IFERROR(__xludf.DUMMYFUNCTION("""COMPUTED_VALUE"""),"")</f>
        <v/>
      </c>
      <c r="R989" s="105" t="str">
        <f>IFERROR(__xludf.DUMMYFUNCTION("""COMPUTED_VALUE"""),"")</f>
        <v/>
      </c>
      <c r="S989" s="105" t="str">
        <f>IFERROR(__xludf.DUMMYFUNCTION("""COMPUTED_VALUE"""),"")</f>
        <v/>
      </c>
      <c r="T989" s="105" t="str">
        <f>IFERROR(__xludf.DUMMYFUNCTION("""COMPUTED_VALUE"""),"")</f>
        <v/>
      </c>
      <c r="U989" s="105" t="str">
        <f>IFERROR(__xludf.DUMMYFUNCTION("""COMPUTED_VALUE"""),"")</f>
        <v/>
      </c>
      <c r="V989" s="105" t="str">
        <f>IFERROR(__xludf.DUMMYFUNCTION("""COMPUTED_VALUE"""),"")</f>
        <v/>
      </c>
      <c r="W989" s="105" t="str">
        <f>IFERROR(__xludf.DUMMYFUNCTION("""COMPUTED_VALUE"""),"")</f>
        <v/>
      </c>
      <c r="X989" s="105" t="str">
        <f>IFERROR(__xludf.DUMMYFUNCTION("""COMPUTED_VALUE"""),"")</f>
        <v/>
      </c>
      <c r="Y989" s="105" t="str">
        <f>IFERROR(__xludf.DUMMYFUNCTION("""COMPUTED_VALUE"""),"")</f>
        <v/>
      </c>
      <c r="Z989" s="105" t="str">
        <f>IFERROR(__xludf.DUMMYFUNCTION("""COMPUTED_VALUE"""),"")</f>
        <v/>
      </c>
      <c r="AA989" s="105" t="str">
        <f>IFERROR(__xludf.DUMMYFUNCTION("""COMPUTED_VALUE"""),"")</f>
        <v/>
      </c>
      <c r="AB989" s="105" t="str">
        <f>IFERROR(__xludf.DUMMYFUNCTION("""COMPUTED_VALUE"""),"")</f>
        <v/>
      </c>
      <c r="AC989" s="105" t="str">
        <f>IFERROR(__xludf.DUMMYFUNCTION("""COMPUTED_VALUE"""),"")</f>
        <v/>
      </c>
      <c r="AD989" s="105" t="str">
        <f>IFERROR(__xludf.DUMMYFUNCTION("""COMPUTED_VALUE"""),"")</f>
        <v/>
      </c>
      <c r="AE989" s="105" t="str">
        <f>IFERROR(__xludf.DUMMYFUNCTION("""COMPUTED_VALUE"""),"")</f>
        <v/>
      </c>
      <c r="AF989" s="105" t="str">
        <f>IFERROR(__xludf.DUMMYFUNCTION("""COMPUTED_VALUE"""),"")</f>
        <v/>
      </c>
      <c r="AG989" s="105" t="str">
        <f>IFERROR(__xludf.DUMMYFUNCTION("""COMPUTED_VALUE"""),"")</f>
        <v/>
      </c>
      <c r="AH989" s="105" t="str">
        <f>IFERROR(__xludf.DUMMYFUNCTION("""COMPUTED_VALUE"""),"")</f>
        <v/>
      </c>
      <c r="AI989" s="105" t="str">
        <f>IFERROR(__xludf.DUMMYFUNCTION("""COMPUTED_VALUE"""),"")</f>
        <v/>
      </c>
      <c r="AJ989" s="105" t="str">
        <f>IFERROR(__xludf.DUMMYFUNCTION("""COMPUTED_VALUE"""),"")</f>
        <v/>
      </c>
      <c r="AK989" s="105" t="str">
        <f>IFERROR(__xludf.DUMMYFUNCTION("""COMPUTED_VALUE"""),"")</f>
        <v/>
      </c>
      <c r="AL989" s="105" t="str">
        <f>IFERROR(__xludf.DUMMYFUNCTION("""COMPUTED_VALUE"""),"")</f>
        <v/>
      </c>
      <c r="AM989" s="105" t="str">
        <f>IFERROR(__xludf.DUMMYFUNCTION("""COMPUTED_VALUE"""),"")</f>
        <v/>
      </c>
      <c r="AN989" s="105" t="str">
        <f>IFERROR(__xludf.DUMMYFUNCTION("""COMPUTED_VALUE"""),"")</f>
        <v/>
      </c>
    </row>
    <row r="990">
      <c r="B990" s="105"/>
      <c r="C990" s="105"/>
      <c r="E990" s="109"/>
      <c r="F990" s="110"/>
      <c r="G990" s="107"/>
      <c r="H990" s="108"/>
      <c r="J990" s="108" t="str">
        <f>IFERROR(__xludf.DUMMYFUNCTION("""COMPUTED_VALUE"""),"")</f>
        <v/>
      </c>
      <c r="K990" s="105" t="str">
        <f>IFERROR(__xludf.DUMMYFUNCTION("""COMPUTED_VALUE"""),"")</f>
        <v/>
      </c>
      <c r="L990" s="105" t="str">
        <f>IFERROR(__xludf.DUMMYFUNCTION("""COMPUTED_VALUE"""),"")</f>
        <v/>
      </c>
      <c r="M990" s="105" t="str">
        <f>IFERROR(__xludf.DUMMYFUNCTION("""COMPUTED_VALUE"""),"")</f>
        <v/>
      </c>
      <c r="N990" s="105" t="str">
        <f>IFERROR(__xludf.DUMMYFUNCTION("""COMPUTED_VALUE"""),"")</f>
        <v/>
      </c>
      <c r="O990" s="105" t="str">
        <f>IFERROR(__xludf.DUMMYFUNCTION("""COMPUTED_VALUE"""),"")</f>
        <v/>
      </c>
      <c r="P990" s="105" t="str">
        <f>IFERROR(__xludf.DUMMYFUNCTION("""COMPUTED_VALUE"""),"")</f>
        <v/>
      </c>
      <c r="Q990" s="105" t="str">
        <f>IFERROR(__xludf.DUMMYFUNCTION("""COMPUTED_VALUE"""),"")</f>
        <v/>
      </c>
      <c r="R990" s="105" t="str">
        <f>IFERROR(__xludf.DUMMYFUNCTION("""COMPUTED_VALUE"""),"")</f>
        <v/>
      </c>
      <c r="S990" s="105" t="str">
        <f>IFERROR(__xludf.DUMMYFUNCTION("""COMPUTED_VALUE"""),"")</f>
        <v/>
      </c>
      <c r="T990" s="105" t="str">
        <f>IFERROR(__xludf.DUMMYFUNCTION("""COMPUTED_VALUE"""),"")</f>
        <v/>
      </c>
      <c r="U990" s="105" t="str">
        <f>IFERROR(__xludf.DUMMYFUNCTION("""COMPUTED_VALUE"""),"")</f>
        <v/>
      </c>
      <c r="V990" s="105" t="str">
        <f>IFERROR(__xludf.DUMMYFUNCTION("""COMPUTED_VALUE"""),"")</f>
        <v/>
      </c>
      <c r="W990" s="105" t="str">
        <f>IFERROR(__xludf.DUMMYFUNCTION("""COMPUTED_VALUE"""),"")</f>
        <v/>
      </c>
      <c r="X990" s="105" t="str">
        <f>IFERROR(__xludf.DUMMYFUNCTION("""COMPUTED_VALUE"""),"")</f>
        <v/>
      </c>
      <c r="Y990" s="105" t="str">
        <f>IFERROR(__xludf.DUMMYFUNCTION("""COMPUTED_VALUE"""),"")</f>
        <v/>
      </c>
      <c r="Z990" s="105" t="str">
        <f>IFERROR(__xludf.DUMMYFUNCTION("""COMPUTED_VALUE"""),"")</f>
        <v/>
      </c>
      <c r="AA990" s="105" t="str">
        <f>IFERROR(__xludf.DUMMYFUNCTION("""COMPUTED_VALUE"""),"")</f>
        <v/>
      </c>
      <c r="AB990" s="105" t="str">
        <f>IFERROR(__xludf.DUMMYFUNCTION("""COMPUTED_VALUE"""),"")</f>
        <v/>
      </c>
      <c r="AC990" s="105" t="str">
        <f>IFERROR(__xludf.DUMMYFUNCTION("""COMPUTED_VALUE"""),"")</f>
        <v/>
      </c>
      <c r="AD990" s="105" t="str">
        <f>IFERROR(__xludf.DUMMYFUNCTION("""COMPUTED_VALUE"""),"")</f>
        <v/>
      </c>
      <c r="AE990" s="105" t="str">
        <f>IFERROR(__xludf.DUMMYFUNCTION("""COMPUTED_VALUE"""),"")</f>
        <v/>
      </c>
      <c r="AF990" s="105" t="str">
        <f>IFERROR(__xludf.DUMMYFUNCTION("""COMPUTED_VALUE"""),"")</f>
        <v/>
      </c>
      <c r="AG990" s="105" t="str">
        <f>IFERROR(__xludf.DUMMYFUNCTION("""COMPUTED_VALUE"""),"")</f>
        <v/>
      </c>
      <c r="AH990" s="105" t="str">
        <f>IFERROR(__xludf.DUMMYFUNCTION("""COMPUTED_VALUE"""),"")</f>
        <v/>
      </c>
      <c r="AI990" s="105" t="str">
        <f>IFERROR(__xludf.DUMMYFUNCTION("""COMPUTED_VALUE"""),"")</f>
        <v/>
      </c>
      <c r="AJ990" s="105" t="str">
        <f>IFERROR(__xludf.DUMMYFUNCTION("""COMPUTED_VALUE"""),"")</f>
        <v/>
      </c>
      <c r="AK990" s="105" t="str">
        <f>IFERROR(__xludf.DUMMYFUNCTION("""COMPUTED_VALUE"""),"")</f>
        <v/>
      </c>
      <c r="AL990" s="105" t="str">
        <f>IFERROR(__xludf.DUMMYFUNCTION("""COMPUTED_VALUE"""),"")</f>
        <v/>
      </c>
      <c r="AM990" s="105" t="str">
        <f>IFERROR(__xludf.DUMMYFUNCTION("""COMPUTED_VALUE"""),"")</f>
        <v/>
      </c>
      <c r="AN990" s="105" t="str">
        <f>IFERROR(__xludf.DUMMYFUNCTION("""COMPUTED_VALUE"""),"")</f>
        <v/>
      </c>
    </row>
    <row r="991">
      <c r="B991" s="105"/>
      <c r="C991" s="105"/>
      <c r="E991" s="109"/>
      <c r="F991" s="110"/>
      <c r="G991" s="107"/>
      <c r="H991" s="108"/>
      <c r="J991" s="108" t="str">
        <f>IFERROR(__xludf.DUMMYFUNCTION("""COMPUTED_VALUE"""),"")</f>
        <v/>
      </c>
      <c r="K991" s="105" t="str">
        <f>IFERROR(__xludf.DUMMYFUNCTION("""COMPUTED_VALUE"""),"")</f>
        <v/>
      </c>
      <c r="L991" s="105" t="str">
        <f>IFERROR(__xludf.DUMMYFUNCTION("""COMPUTED_VALUE"""),"")</f>
        <v/>
      </c>
      <c r="M991" s="105" t="str">
        <f>IFERROR(__xludf.DUMMYFUNCTION("""COMPUTED_VALUE"""),"")</f>
        <v/>
      </c>
      <c r="N991" s="105" t="str">
        <f>IFERROR(__xludf.DUMMYFUNCTION("""COMPUTED_VALUE"""),"")</f>
        <v/>
      </c>
      <c r="O991" s="105" t="str">
        <f>IFERROR(__xludf.DUMMYFUNCTION("""COMPUTED_VALUE"""),"")</f>
        <v/>
      </c>
      <c r="P991" s="105" t="str">
        <f>IFERROR(__xludf.DUMMYFUNCTION("""COMPUTED_VALUE"""),"")</f>
        <v/>
      </c>
      <c r="Q991" s="105" t="str">
        <f>IFERROR(__xludf.DUMMYFUNCTION("""COMPUTED_VALUE"""),"")</f>
        <v/>
      </c>
      <c r="R991" s="105" t="str">
        <f>IFERROR(__xludf.DUMMYFUNCTION("""COMPUTED_VALUE"""),"")</f>
        <v/>
      </c>
      <c r="S991" s="105" t="str">
        <f>IFERROR(__xludf.DUMMYFUNCTION("""COMPUTED_VALUE"""),"")</f>
        <v/>
      </c>
      <c r="T991" s="105" t="str">
        <f>IFERROR(__xludf.DUMMYFUNCTION("""COMPUTED_VALUE"""),"")</f>
        <v/>
      </c>
      <c r="U991" s="105" t="str">
        <f>IFERROR(__xludf.DUMMYFUNCTION("""COMPUTED_VALUE"""),"")</f>
        <v/>
      </c>
      <c r="V991" s="105" t="str">
        <f>IFERROR(__xludf.DUMMYFUNCTION("""COMPUTED_VALUE"""),"")</f>
        <v/>
      </c>
      <c r="W991" s="105" t="str">
        <f>IFERROR(__xludf.DUMMYFUNCTION("""COMPUTED_VALUE"""),"")</f>
        <v/>
      </c>
      <c r="X991" s="105" t="str">
        <f>IFERROR(__xludf.DUMMYFUNCTION("""COMPUTED_VALUE"""),"")</f>
        <v/>
      </c>
      <c r="Y991" s="105" t="str">
        <f>IFERROR(__xludf.DUMMYFUNCTION("""COMPUTED_VALUE"""),"")</f>
        <v/>
      </c>
      <c r="Z991" s="105" t="str">
        <f>IFERROR(__xludf.DUMMYFUNCTION("""COMPUTED_VALUE"""),"")</f>
        <v/>
      </c>
      <c r="AA991" s="105" t="str">
        <f>IFERROR(__xludf.DUMMYFUNCTION("""COMPUTED_VALUE"""),"")</f>
        <v/>
      </c>
      <c r="AB991" s="105" t="str">
        <f>IFERROR(__xludf.DUMMYFUNCTION("""COMPUTED_VALUE"""),"")</f>
        <v/>
      </c>
      <c r="AC991" s="105" t="str">
        <f>IFERROR(__xludf.DUMMYFUNCTION("""COMPUTED_VALUE"""),"")</f>
        <v/>
      </c>
      <c r="AD991" s="105" t="str">
        <f>IFERROR(__xludf.DUMMYFUNCTION("""COMPUTED_VALUE"""),"")</f>
        <v/>
      </c>
      <c r="AE991" s="105" t="str">
        <f>IFERROR(__xludf.DUMMYFUNCTION("""COMPUTED_VALUE"""),"")</f>
        <v/>
      </c>
      <c r="AF991" s="105" t="str">
        <f>IFERROR(__xludf.DUMMYFUNCTION("""COMPUTED_VALUE"""),"")</f>
        <v/>
      </c>
      <c r="AG991" s="105" t="str">
        <f>IFERROR(__xludf.DUMMYFUNCTION("""COMPUTED_VALUE"""),"")</f>
        <v/>
      </c>
      <c r="AH991" s="105" t="str">
        <f>IFERROR(__xludf.DUMMYFUNCTION("""COMPUTED_VALUE"""),"")</f>
        <v/>
      </c>
      <c r="AI991" s="105" t="str">
        <f>IFERROR(__xludf.DUMMYFUNCTION("""COMPUTED_VALUE"""),"")</f>
        <v/>
      </c>
      <c r="AJ991" s="105" t="str">
        <f>IFERROR(__xludf.DUMMYFUNCTION("""COMPUTED_VALUE"""),"")</f>
        <v/>
      </c>
      <c r="AK991" s="105" t="str">
        <f>IFERROR(__xludf.DUMMYFUNCTION("""COMPUTED_VALUE"""),"")</f>
        <v/>
      </c>
      <c r="AL991" s="105" t="str">
        <f>IFERROR(__xludf.DUMMYFUNCTION("""COMPUTED_VALUE"""),"")</f>
        <v/>
      </c>
      <c r="AM991" s="105" t="str">
        <f>IFERROR(__xludf.DUMMYFUNCTION("""COMPUTED_VALUE"""),"")</f>
        <v/>
      </c>
      <c r="AN991" s="105" t="str">
        <f>IFERROR(__xludf.DUMMYFUNCTION("""COMPUTED_VALUE"""),"")</f>
        <v/>
      </c>
    </row>
    <row r="992">
      <c r="B992" s="105"/>
      <c r="C992" s="105"/>
      <c r="E992" s="109"/>
      <c r="F992" s="110"/>
      <c r="G992" s="107"/>
      <c r="H992" s="108"/>
      <c r="J992" s="108" t="str">
        <f>IFERROR(__xludf.DUMMYFUNCTION("""COMPUTED_VALUE"""),"")</f>
        <v/>
      </c>
      <c r="K992" s="105" t="str">
        <f>IFERROR(__xludf.DUMMYFUNCTION("""COMPUTED_VALUE"""),"")</f>
        <v/>
      </c>
      <c r="L992" s="105" t="str">
        <f>IFERROR(__xludf.DUMMYFUNCTION("""COMPUTED_VALUE"""),"")</f>
        <v/>
      </c>
      <c r="M992" s="105" t="str">
        <f>IFERROR(__xludf.DUMMYFUNCTION("""COMPUTED_VALUE"""),"")</f>
        <v/>
      </c>
      <c r="N992" s="105" t="str">
        <f>IFERROR(__xludf.DUMMYFUNCTION("""COMPUTED_VALUE"""),"")</f>
        <v/>
      </c>
      <c r="O992" s="105" t="str">
        <f>IFERROR(__xludf.DUMMYFUNCTION("""COMPUTED_VALUE"""),"")</f>
        <v/>
      </c>
      <c r="P992" s="105" t="str">
        <f>IFERROR(__xludf.DUMMYFUNCTION("""COMPUTED_VALUE"""),"")</f>
        <v/>
      </c>
      <c r="Q992" s="105" t="str">
        <f>IFERROR(__xludf.DUMMYFUNCTION("""COMPUTED_VALUE"""),"")</f>
        <v/>
      </c>
      <c r="R992" s="105" t="str">
        <f>IFERROR(__xludf.DUMMYFUNCTION("""COMPUTED_VALUE"""),"")</f>
        <v/>
      </c>
      <c r="S992" s="105" t="str">
        <f>IFERROR(__xludf.DUMMYFUNCTION("""COMPUTED_VALUE"""),"")</f>
        <v/>
      </c>
      <c r="T992" s="105" t="str">
        <f>IFERROR(__xludf.DUMMYFUNCTION("""COMPUTED_VALUE"""),"")</f>
        <v/>
      </c>
      <c r="U992" s="105" t="str">
        <f>IFERROR(__xludf.DUMMYFUNCTION("""COMPUTED_VALUE"""),"")</f>
        <v/>
      </c>
      <c r="V992" s="105" t="str">
        <f>IFERROR(__xludf.DUMMYFUNCTION("""COMPUTED_VALUE"""),"")</f>
        <v/>
      </c>
      <c r="W992" s="105" t="str">
        <f>IFERROR(__xludf.DUMMYFUNCTION("""COMPUTED_VALUE"""),"")</f>
        <v/>
      </c>
      <c r="X992" s="105" t="str">
        <f>IFERROR(__xludf.DUMMYFUNCTION("""COMPUTED_VALUE"""),"")</f>
        <v/>
      </c>
      <c r="Y992" s="105" t="str">
        <f>IFERROR(__xludf.DUMMYFUNCTION("""COMPUTED_VALUE"""),"")</f>
        <v/>
      </c>
      <c r="Z992" s="105" t="str">
        <f>IFERROR(__xludf.DUMMYFUNCTION("""COMPUTED_VALUE"""),"")</f>
        <v/>
      </c>
      <c r="AA992" s="105" t="str">
        <f>IFERROR(__xludf.DUMMYFUNCTION("""COMPUTED_VALUE"""),"")</f>
        <v/>
      </c>
      <c r="AB992" s="105" t="str">
        <f>IFERROR(__xludf.DUMMYFUNCTION("""COMPUTED_VALUE"""),"")</f>
        <v/>
      </c>
      <c r="AC992" s="105" t="str">
        <f>IFERROR(__xludf.DUMMYFUNCTION("""COMPUTED_VALUE"""),"")</f>
        <v/>
      </c>
      <c r="AD992" s="105" t="str">
        <f>IFERROR(__xludf.DUMMYFUNCTION("""COMPUTED_VALUE"""),"")</f>
        <v/>
      </c>
      <c r="AE992" s="105" t="str">
        <f>IFERROR(__xludf.DUMMYFUNCTION("""COMPUTED_VALUE"""),"")</f>
        <v/>
      </c>
      <c r="AF992" s="105" t="str">
        <f>IFERROR(__xludf.DUMMYFUNCTION("""COMPUTED_VALUE"""),"")</f>
        <v/>
      </c>
      <c r="AG992" s="105" t="str">
        <f>IFERROR(__xludf.DUMMYFUNCTION("""COMPUTED_VALUE"""),"")</f>
        <v/>
      </c>
      <c r="AH992" s="105" t="str">
        <f>IFERROR(__xludf.DUMMYFUNCTION("""COMPUTED_VALUE"""),"")</f>
        <v/>
      </c>
      <c r="AI992" s="105" t="str">
        <f>IFERROR(__xludf.DUMMYFUNCTION("""COMPUTED_VALUE"""),"")</f>
        <v/>
      </c>
      <c r="AJ992" s="105" t="str">
        <f>IFERROR(__xludf.DUMMYFUNCTION("""COMPUTED_VALUE"""),"")</f>
        <v/>
      </c>
      <c r="AK992" s="105" t="str">
        <f>IFERROR(__xludf.DUMMYFUNCTION("""COMPUTED_VALUE"""),"")</f>
        <v/>
      </c>
      <c r="AL992" s="105" t="str">
        <f>IFERROR(__xludf.DUMMYFUNCTION("""COMPUTED_VALUE"""),"")</f>
        <v/>
      </c>
      <c r="AM992" s="105" t="str">
        <f>IFERROR(__xludf.DUMMYFUNCTION("""COMPUTED_VALUE"""),"")</f>
        <v/>
      </c>
      <c r="AN992" s="105" t="str">
        <f>IFERROR(__xludf.DUMMYFUNCTION("""COMPUTED_VALUE"""),"")</f>
        <v/>
      </c>
    </row>
    <row r="993">
      <c r="B993" s="105"/>
      <c r="C993" s="105"/>
      <c r="E993" s="109"/>
      <c r="F993" s="110"/>
      <c r="G993" s="107"/>
      <c r="H993" s="108"/>
      <c r="J993" s="108" t="str">
        <f>IFERROR(__xludf.DUMMYFUNCTION("""COMPUTED_VALUE"""),"")</f>
        <v/>
      </c>
      <c r="K993" s="105" t="str">
        <f>IFERROR(__xludf.DUMMYFUNCTION("""COMPUTED_VALUE"""),"")</f>
        <v/>
      </c>
      <c r="L993" s="105" t="str">
        <f>IFERROR(__xludf.DUMMYFUNCTION("""COMPUTED_VALUE"""),"")</f>
        <v/>
      </c>
      <c r="M993" s="105" t="str">
        <f>IFERROR(__xludf.DUMMYFUNCTION("""COMPUTED_VALUE"""),"")</f>
        <v/>
      </c>
      <c r="N993" s="105" t="str">
        <f>IFERROR(__xludf.DUMMYFUNCTION("""COMPUTED_VALUE"""),"")</f>
        <v/>
      </c>
      <c r="O993" s="105" t="str">
        <f>IFERROR(__xludf.DUMMYFUNCTION("""COMPUTED_VALUE"""),"")</f>
        <v/>
      </c>
      <c r="P993" s="105" t="str">
        <f>IFERROR(__xludf.DUMMYFUNCTION("""COMPUTED_VALUE"""),"")</f>
        <v/>
      </c>
      <c r="Q993" s="105" t="str">
        <f>IFERROR(__xludf.DUMMYFUNCTION("""COMPUTED_VALUE"""),"")</f>
        <v/>
      </c>
      <c r="R993" s="105" t="str">
        <f>IFERROR(__xludf.DUMMYFUNCTION("""COMPUTED_VALUE"""),"")</f>
        <v/>
      </c>
      <c r="S993" s="105" t="str">
        <f>IFERROR(__xludf.DUMMYFUNCTION("""COMPUTED_VALUE"""),"")</f>
        <v/>
      </c>
      <c r="T993" s="105" t="str">
        <f>IFERROR(__xludf.DUMMYFUNCTION("""COMPUTED_VALUE"""),"")</f>
        <v/>
      </c>
      <c r="U993" s="105" t="str">
        <f>IFERROR(__xludf.DUMMYFUNCTION("""COMPUTED_VALUE"""),"")</f>
        <v/>
      </c>
      <c r="V993" s="105" t="str">
        <f>IFERROR(__xludf.DUMMYFUNCTION("""COMPUTED_VALUE"""),"")</f>
        <v/>
      </c>
      <c r="W993" s="105" t="str">
        <f>IFERROR(__xludf.DUMMYFUNCTION("""COMPUTED_VALUE"""),"")</f>
        <v/>
      </c>
      <c r="X993" s="105" t="str">
        <f>IFERROR(__xludf.DUMMYFUNCTION("""COMPUTED_VALUE"""),"")</f>
        <v/>
      </c>
      <c r="Y993" s="105" t="str">
        <f>IFERROR(__xludf.DUMMYFUNCTION("""COMPUTED_VALUE"""),"")</f>
        <v/>
      </c>
      <c r="Z993" s="105" t="str">
        <f>IFERROR(__xludf.DUMMYFUNCTION("""COMPUTED_VALUE"""),"")</f>
        <v/>
      </c>
      <c r="AA993" s="105" t="str">
        <f>IFERROR(__xludf.DUMMYFUNCTION("""COMPUTED_VALUE"""),"")</f>
        <v/>
      </c>
      <c r="AB993" s="105" t="str">
        <f>IFERROR(__xludf.DUMMYFUNCTION("""COMPUTED_VALUE"""),"")</f>
        <v/>
      </c>
      <c r="AC993" s="105" t="str">
        <f>IFERROR(__xludf.DUMMYFUNCTION("""COMPUTED_VALUE"""),"")</f>
        <v/>
      </c>
      <c r="AD993" s="105" t="str">
        <f>IFERROR(__xludf.DUMMYFUNCTION("""COMPUTED_VALUE"""),"")</f>
        <v/>
      </c>
      <c r="AE993" s="105" t="str">
        <f>IFERROR(__xludf.DUMMYFUNCTION("""COMPUTED_VALUE"""),"")</f>
        <v/>
      </c>
      <c r="AF993" s="105" t="str">
        <f>IFERROR(__xludf.DUMMYFUNCTION("""COMPUTED_VALUE"""),"")</f>
        <v/>
      </c>
      <c r="AG993" s="105" t="str">
        <f>IFERROR(__xludf.DUMMYFUNCTION("""COMPUTED_VALUE"""),"")</f>
        <v/>
      </c>
      <c r="AH993" s="105" t="str">
        <f>IFERROR(__xludf.DUMMYFUNCTION("""COMPUTED_VALUE"""),"")</f>
        <v/>
      </c>
      <c r="AI993" s="105" t="str">
        <f>IFERROR(__xludf.DUMMYFUNCTION("""COMPUTED_VALUE"""),"")</f>
        <v/>
      </c>
      <c r="AJ993" s="105" t="str">
        <f>IFERROR(__xludf.DUMMYFUNCTION("""COMPUTED_VALUE"""),"")</f>
        <v/>
      </c>
      <c r="AK993" s="105" t="str">
        <f>IFERROR(__xludf.DUMMYFUNCTION("""COMPUTED_VALUE"""),"")</f>
        <v/>
      </c>
      <c r="AL993" s="105" t="str">
        <f>IFERROR(__xludf.DUMMYFUNCTION("""COMPUTED_VALUE"""),"")</f>
        <v/>
      </c>
      <c r="AM993" s="105" t="str">
        <f>IFERROR(__xludf.DUMMYFUNCTION("""COMPUTED_VALUE"""),"")</f>
        <v/>
      </c>
      <c r="AN993" s="105" t="str">
        <f>IFERROR(__xludf.DUMMYFUNCTION("""COMPUTED_VALUE"""),"")</f>
        <v/>
      </c>
    </row>
    <row r="994">
      <c r="B994" s="105"/>
      <c r="C994" s="105"/>
      <c r="E994" s="109"/>
      <c r="F994" s="110"/>
      <c r="G994" s="107"/>
      <c r="H994" s="108"/>
      <c r="J994" s="108" t="str">
        <f>IFERROR(__xludf.DUMMYFUNCTION("""COMPUTED_VALUE"""),"")</f>
        <v/>
      </c>
      <c r="K994" s="105" t="str">
        <f>IFERROR(__xludf.DUMMYFUNCTION("""COMPUTED_VALUE"""),"")</f>
        <v/>
      </c>
      <c r="L994" s="105" t="str">
        <f>IFERROR(__xludf.DUMMYFUNCTION("""COMPUTED_VALUE"""),"")</f>
        <v/>
      </c>
      <c r="M994" s="105" t="str">
        <f>IFERROR(__xludf.DUMMYFUNCTION("""COMPUTED_VALUE"""),"")</f>
        <v/>
      </c>
      <c r="N994" s="105" t="str">
        <f>IFERROR(__xludf.DUMMYFUNCTION("""COMPUTED_VALUE"""),"")</f>
        <v/>
      </c>
      <c r="O994" s="105" t="str">
        <f>IFERROR(__xludf.DUMMYFUNCTION("""COMPUTED_VALUE"""),"")</f>
        <v/>
      </c>
      <c r="P994" s="105" t="str">
        <f>IFERROR(__xludf.DUMMYFUNCTION("""COMPUTED_VALUE"""),"")</f>
        <v/>
      </c>
      <c r="Q994" s="105" t="str">
        <f>IFERROR(__xludf.DUMMYFUNCTION("""COMPUTED_VALUE"""),"")</f>
        <v/>
      </c>
      <c r="R994" s="105" t="str">
        <f>IFERROR(__xludf.DUMMYFUNCTION("""COMPUTED_VALUE"""),"")</f>
        <v/>
      </c>
      <c r="S994" s="105" t="str">
        <f>IFERROR(__xludf.DUMMYFUNCTION("""COMPUTED_VALUE"""),"")</f>
        <v/>
      </c>
      <c r="T994" s="105" t="str">
        <f>IFERROR(__xludf.DUMMYFUNCTION("""COMPUTED_VALUE"""),"")</f>
        <v/>
      </c>
      <c r="U994" s="105" t="str">
        <f>IFERROR(__xludf.DUMMYFUNCTION("""COMPUTED_VALUE"""),"")</f>
        <v/>
      </c>
      <c r="V994" s="105" t="str">
        <f>IFERROR(__xludf.DUMMYFUNCTION("""COMPUTED_VALUE"""),"")</f>
        <v/>
      </c>
      <c r="W994" s="105" t="str">
        <f>IFERROR(__xludf.DUMMYFUNCTION("""COMPUTED_VALUE"""),"")</f>
        <v/>
      </c>
      <c r="X994" s="105" t="str">
        <f>IFERROR(__xludf.DUMMYFUNCTION("""COMPUTED_VALUE"""),"")</f>
        <v/>
      </c>
      <c r="Y994" s="105" t="str">
        <f>IFERROR(__xludf.DUMMYFUNCTION("""COMPUTED_VALUE"""),"")</f>
        <v/>
      </c>
      <c r="Z994" s="105" t="str">
        <f>IFERROR(__xludf.DUMMYFUNCTION("""COMPUTED_VALUE"""),"")</f>
        <v/>
      </c>
      <c r="AA994" s="105" t="str">
        <f>IFERROR(__xludf.DUMMYFUNCTION("""COMPUTED_VALUE"""),"")</f>
        <v/>
      </c>
      <c r="AB994" s="105" t="str">
        <f>IFERROR(__xludf.DUMMYFUNCTION("""COMPUTED_VALUE"""),"")</f>
        <v/>
      </c>
      <c r="AC994" s="105" t="str">
        <f>IFERROR(__xludf.DUMMYFUNCTION("""COMPUTED_VALUE"""),"")</f>
        <v/>
      </c>
      <c r="AD994" s="105" t="str">
        <f>IFERROR(__xludf.DUMMYFUNCTION("""COMPUTED_VALUE"""),"")</f>
        <v/>
      </c>
      <c r="AE994" s="105" t="str">
        <f>IFERROR(__xludf.DUMMYFUNCTION("""COMPUTED_VALUE"""),"")</f>
        <v/>
      </c>
      <c r="AF994" s="105" t="str">
        <f>IFERROR(__xludf.DUMMYFUNCTION("""COMPUTED_VALUE"""),"")</f>
        <v/>
      </c>
      <c r="AG994" s="105" t="str">
        <f>IFERROR(__xludf.DUMMYFUNCTION("""COMPUTED_VALUE"""),"")</f>
        <v/>
      </c>
      <c r="AH994" s="105" t="str">
        <f>IFERROR(__xludf.DUMMYFUNCTION("""COMPUTED_VALUE"""),"")</f>
        <v/>
      </c>
      <c r="AI994" s="105" t="str">
        <f>IFERROR(__xludf.DUMMYFUNCTION("""COMPUTED_VALUE"""),"")</f>
        <v/>
      </c>
      <c r="AJ994" s="105" t="str">
        <f>IFERROR(__xludf.DUMMYFUNCTION("""COMPUTED_VALUE"""),"")</f>
        <v/>
      </c>
      <c r="AK994" s="105" t="str">
        <f>IFERROR(__xludf.DUMMYFUNCTION("""COMPUTED_VALUE"""),"")</f>
        <v/>
      </c>
      <c r="AL994" s="105" t="str">
        <f>IFERROR(__xludf.DUMMYFUNCTION("""COMPUTED_VALUE"""),"")</f>
        <v/>
      </c>
      <c r="AM994" s="105" t="str">
        <f>IFERROR(__xludf.DUMMYFUNCTION("""COMPUTED_VALUE"""),"")</f>
        <v/>
      </c>
      <c r="AN994" s="105" t="str">
        <f>IFERROR(__xludf.DUMMYFUNCTION("""COMPUTED_VALUE"""),"")</f>
        <v/>
      </c>
    </row>
    <row r="995">
      <c r="B995" s="105"/>
      <c r="C995" s="105"/>
      <c r="E995" s="109"/>
      <c r="F995" s="110"/>
      <c r="G995" s="107"/>
      <c r="H995" s="108"/>
      <c r="J995" s="108" t="str">
        <f>IFERROR(__xludf.DUMMYFUNCTION("""COMPUTED_VALUE"""),"")</f>
        <v/>
      </c>
      <c r="K995" s="105" t="str">
        <f>IFERROR(__xludf.DUMMYFUNCTION("""COMPUTED_VALUE"""),"")</f>
        <v/>
      </c>
      <c r="L995" s="105" t="str">
        <f>IFERROR(__xludf.DUMMYFUNCTION("""COMPUTED_VALUE"""),"")</f>
        <v/>
      </c>
      <c r="M995" s="105" t="str">
        <f>IFERROR(__xludf.DUMMYFUNCTION("""COMPUTED_VALUE"""),"")</f>
        <v/>
      </c>
      <c r="N995" s="105" t="str">
        <f>IFERROR(__xludf.DUMMYFUNCTION("""COMPUTED_VALUE"""),"")</f>
        <v/>
      </c>
      <c r="O995" s="105" t="str">
        <f>IFERROR(__xludf.DUMMYFUNCTION("""COMPUTED_VALUE"""),"")</f>
        <v/>
      </c>
      <c r="P995" s="105" t="str">
        <f>IFERROR(__xludf.DUMMYFUNCTION("""COMPUTED_VALUE"""),"")</f>
        <v/>
      </c>
      <c r="Q995" s="105" t="str">
        <f>IFERROR(__xludf.DUMMYFUNCTION("""COMPUTED_VALUE"""),"")</f>
        <v/>
      </c>
      <c r="R995" s="105" t="str">
        <f>IFERROR(__xludf.DUMMYFUNCTION("""COMPUTED_VALUE"""),"")</f>
        <v/>
      </c>
      <c r="S995" s="105" t="str">
        <f>IFERROR(__xludf.DUMMYFUNCTION("""COMPUTED_VALUE"""),"")</f>
        <v/>
      </c>
      <c r="T995" s="105" t="str">
        <f>IFERROR(__xludf.DUMMYFUNCTION("""COMPUTED_VALUE"""),"")</f>
        <v/>
      </c>
      <c r="U995" s="105" t="str">
        <f>IFERROR(__xludf.DUMMYFUNCTION("""COMPUTED_VALUE"""),"")</f>
        <v/>
      </c>
      <c r="V995" s="105" t="str">
        <f>IFERROR(__xludf.DUMMYFUNCTION("""COMPUTED_VALUE"""),"")</f>
        <v/>
      </c>
      <c r="W995" s="105" t="str">
        <f>IFERROR(__xludf.DUMMYFUNCTION("""COMPUTED_VALUE"""),"")</f>
        <v/>
      </c>
      <c r="X995" s="105" t="str">
        <f>IFERROR(__xludf.DUMMYFUNCTION("""COMPUTED_VALUE"""),"")</f>
        <v/>
      </c>
      <c r="Y995" s="105" t="str">
        <f>IFERROR(__xludf.DUMMYFUNCTION("""COMPUTED_VALUE"""),"")</f>
        <v/>
      </c>
      <c r="Z995" s="105" t="str">
        <f>IFERROR(__xludf.DUMMYFUNCTION("""COMPUTED_VALUE"""),"")</f>
        <v/>
      </c>
      <c r="AA995" s="105" t="str">
        <f>IFERROR(__xludf.DUMMYFUNCTION("""COMPUTED_VALUE"""),"")</f>
        <v/>
      </c>
      <c r="AB995" s="105" t="str">
        <f>IFERROR(__xludf.DUMMYFUNCTION("""COMPUTED_VALUE"""),"")</f>
        <v/>
      </c>
      <c r="AC995" s="105" t="str">
        <f>IFERROR(__xludf.DUMMYFUNCTION("""COMPUTED_VALUE"""),"")</f>
        <v/>
      </c>
      <c r="AD995" s="105" t="str">
        <f>IFERROR(__xludf.DUMMYFUNCTION("""COMPUTED_VALUE"""),"")</f>
        <v/>
      </c>
      <c r="AE995" s="105" t="str">
        <f>IFERROR(__xludf.DUMMYFUNCTION("""COMPUTED_VALUE"""),"")</f>
        <v/>
      </c>
      <c r="AF995" s="105" t="str">
        <f>IFERROR(__xludf.DUMMYFUNCTION("""COMPUTED_VALUE"""),"")</f>
        <v/>
      </c>
      <c r="AG995" s="105" t="str">
        <f>IFERROR(__xludf.DUMMYFUNCTION("""COMPUTED_VALUE"""),"")</f>
        <v/>
      </c>
      <c r="AH995" s="105" t="str">
        <f>IFERROR(__xludf.DUMMYFUNCTION("""COMPUTED_VALUE"""),"")</f>
        <v/>
      </c>
      <c r="AI995" s="105" t="str">
        <f>IFERROR(__xludf.DUMMYFUNCTION("""COMPUTED_VALUE"""),"")</f>
        <v/>
      </c>
      <c r="AJ995" s="105" t="str">
        <f>IFERROR(__xludf.DUMMYFUNCTION("""COMPUTED_VALUE"""),"")</f>
        <v/>
      </c>
      <c r="AK995" s="105" t="str">
        <f>IFERROR(__xludf.DUMMYFUNCTION("""COMPUTED_VALUE"""),"")</f>
        <v/>
      </c>
      <c r="AL995" s="105" t="str">
        <f>IFERROR(__xludf.DUMMYFUNCTION("""COMPUTED_VALUE"""),"")</f>
        <v/>
      </c>
      <c r="AM995" s="105" t="str">
        <f>IFERROR(__xludf.DUMMYFUNCTION("""COMPUTED_VALUE"""),"")</f>
        <v/>
      </c>
      <c r="AN995" s="105" t="str">
        <f>IFERROR(__xludf.DUMMYFUNCTION("""COMPUTED_VALUE"""),"")</f>
        <v/>
      </c>
    </row>
    <row r="996">
      <c r="B996" s="105"/>
      <c r="C996" s="105"/>
      <c r="E996" s="109"/>
      <c r="F996" s="110"/>
      <c r="G996" s="107"/>
      <c r="H996" s="108"/>
      <c r="J996" s="108" t="str">
        <f>IFERROR(__xludf.DUMMYFUNCTION("""COMPUTED_VALUE"""),"")</f>
        <v/>
      </c>
      <c r="K996" s="105" t="str">
        <f>IFERROR(__xludf.DUMMYFUNCTION("""COMPUTED_VALUE"""),"")</f>
        <v/>
      </c>
      <c r="L996" s="105" t="str">
        <f>IFERROR(__xludf.DUMMYFUNCTION("""COMPUTED_VALUE"""),"")</f>
        <v/>
      </c>
      <c r="M996" s="105" t="str">
        <f>IFERROR(__xludf.DUMMYFUNCTION("""COMPUTED_VALUE"""),"")</f>
        <v/>
      </c>
      <c r="N996" s="105" t="str">
        <f>IFERROR(__xludf.DUMMYFUNCTION("""COMPUTED_VALUE"""),"")</f>
        <v/>
      </c>
      <c r="O996" s="105" t="str">
        <f>IFERROR(__xludf.DUMMYFUNCTION("""COMPUTED_VALUE"""),"")</f>
        <v/>
      </c>
      <c r="P996" s="105" t="str">
        <f>IFERROR(__xludf.DUMMYFUNCTION("""COMPUTED_VALUE"""),"")</f>
        <v/>
      </c>
      <c r="Q996" s="105" t="str">
        <f>IFERROR(__xludf.DUMMYFUNCTION("""COMPUTED_VALUE"""),"")</f>
        <v/>
      </c>
      <c r="R996" s="105" t="str">
        <f>IFERROR(__xludf.DUMMYFUNCTION("""COMPUTED_VALUE"""),"")</f>
        <v/>
      </c>
      <c r="S996" s="105" t="str">
        <f>IFERROR(__xludf.DUMMYFUNCTION("""COMPUTED_VALUE"""),"")</f>
        <v/>
      </c>
      <c r="T996" s="105" t="str">
        <f>IFERROR(__xludf.DUMMYFUNCTION("""COMPUTED_VALUE"""),"")</f>
        <v/>
      </c>
      <c r="U996" s="105" t="str">
        <f>IFERROR(__xludf.DUMMYFUNCTION("""COMPUTED_VALUE"""),"")</f>
        <v/>
      </c>
      <c r="V996" s="105" t="str">
        <f>IFERROR(__xludf.DUMMYFUNCTION("""COMPUTED_VALUE"""),"")</f>
        <v/>
      </c>
      <c r="W996" s="105" t="str">
        <f>IFERROR(__xludf.DUMMYFUNCTION("""COMPUTED_VALUE"""),"")</f>
        <v/>
      </c>
      <c r="X996" s="105" t="str">
        <f>IFERROR(__xludf.DUMMYFUNCTION("""COMPUTED_VALUE"""),"")</f>
        <v/>
      </c>
      <c r="Y996" s="105" t="str">
        <f>IFERROR(__xludf.DUMMYFUNCTION("""COMPUTED_VALUE"""),"")</f>
        <v/>
      </c>
      <c r="Z996" s="105" t="str">
        <f>IFERROR(__xludf.DUMMYFUNCTION("""COMPUTED_VALUE"""),"")</f>
        <v/>
      </c>
      <c r="AA996" s="105" t="str">
        <f>IFERROR(__xludf.DUMMYFUNCTION("""COMPUTED_VALUE"""),"")</f>
        <v/>
      </c>
      <c r="AB996" s="105" t="str">
        <f>IFERROR(__xludf.DUMMYFUNCTION("""COMPUTED_VALUE"""),"")</f>
        <v/>
      </c>
      <c r="AC996" s="105" t="str">
        <f>IFERROR(__xludf.DUMMYFUNCTION("""COMPUTED_VALUE"""),"")</f>
        <v/>
      </c>
      <c r="AD996" s="105" t="str">
        <f>IFERROR(__xludf.DUMMYFUNCTION("""COMPUTED_VALUE"""),"")</f>
        <v/>
      </c>
      <c r="AE996" s="105" t="str">
        <f>IFERROR(__xludf.DUMMYFUNCTION("""COMPUTED_VALUE"""),"")</f>
        <v/>
      </c>
      <c r="AF996" s="105" t="str">
        <f>IFERROR(__xludf.DUMMYFUNCTION("""COMPUTED_VALUE"""),"")</f>
        <v/>
      </c>
      <c r="AG996" s="105" t="str">
        <f>IFERROR(__xludf.DUMMYFUNCTION("""COMPUTED_VALUE"""),"")</f>
        <v/>
      </c>
      <c r="AH996" s="105" t="str">
        <f>IFERROR(__xludf.DUMMYFUNCTION("""COMPUTED_VALUE"""),"")</f>
        <v/>
      </c>
      <c r="AI996" s="105" t="str">
        <f>IFERROR(__xludf.DUMMYFUNCTION("""COMPUTED_VALUE"""),"")</f>
        <v/>
      </c>
      <c r="AJ996" s="105" t="str">
        <f>IFERROR(__xludf.DUMMYFUNCTION("""COMPUTED_VALUE"""),"")</f>
        <v/>
      </c>
      <c r="AK996" s="105" t="str">
        <f>IFERROR(__xludf.DUMMYFUNCTION("""COMPUTED_VALUE"""),"")</f>
        <v/>
      </c>
      <c r="AL996" s="105" t="str">
        <f>IFERROR(__xludf.DUMMYFUNCTION("""COMPUTED_VALUE"""),"")</f>
        <v/>
      </c>
      <c r="AM996" s="105" t="str">
        <f>IFERROR(__xludf.DUMMYFUNCTION("""COMPUTED_VALUE"""),"")</f>
        <v/>
      </c>
      <c r="AN996" s="105" t="str">
        <f>IFERROR(__xludf.DUMMYFUNCTION("""COMPUTED_VALUE"""),"")</f>
        <v/>
      </c>
    </row>
    <row r="997">
      <c r="B997" s="105"/>
      <c r="C997" s="105"/>
      <c r="E997" s="109"/>
      <c r="F997" s="110"/>
      <c r="G997" s="107"/>
      <c r="H997" s="108"/>
      <c r="J997" s="108" t="str">
        <f>IFERROR(__xludf.DUMMYFUNCTION("""COMPUTED_VALUE"""),"")</f>
        <v/>
      </c>
      <c r="K997" s="105" t="str">
        <f>IFERROR(__xludf.DUMMYFUNCTION("""COMPUTED_VALUE"""),"")</f>
        <v/>
      </c>
      <c r="L997" s="105" t="str">
        <f>IFERROR(__xludf.DUMMYFUNCTION("""COMPUTED_VALUE"""),"")</f>
        <v/>
      </c>
      <c r="M997" s="105" t="str">
        <f>IFERROR(__xludf.DUMMYFUNCTION("""COMPUTED_VALUE"""),"")</f>
        <v/>
      </c>
      <c r="N997" s="105" t="str">
        <f>IFERROR(__xludf.DUMMYFUNCTION("""COMPUTED_VALUE"""),"")</f>
        <v/>
      </c>
      <c r="O997" s="105" t="str">
        <f>IFERROR(__xludf.DUMMYFUNCTION("""COMPUTED_VALUE"""),"")</f>
        <v/>
      </c>
      <c r="P997" s="105" t="str">
        <f>IFERROR(__xludf.DUMMYFUNCTION("""COMPUTED_VALUE"""),"")</f>
        <v/>
      </c>
      <c r="Q997" s="105" t="str">
        <f>IFERROR(__xludf.DUMMYFUNCTION("""COMPUTED_VALUE"""),"")</f>
        <v/>
      </c>
      <c r="R997" s="105" t="str">
        <f>IFERROR(__xludf.DUMMYFUNCTION("""COMPUTED_VALUE"""),"")</f>
        <v/>
      </c>
      <c r="S997" s="105" t="str">
        <f>IFERROR(__xludf.DUMMYFUNCTION("""COMPUTED_VALUE"""),"")</f>
        <v/>
      </c>
      <c r="T997" s="105" t="str">
        <f>IFERROR(__xludf.DUMMYFUNCTION("""COMPUTED_VALUE"""),"")</f>
        <v/>
      </c>
      <c r="U997" s="105" t="str">
        <f>IFERROR(__xludf.DUMMYFUNCTION("""COMPUTED_VALUE"""),"")</f>
        <v/>
      </c>
      <c r="V997" s="105" t="str">
        <f>IFERROR(__xludf.DUMMYFUNCTION("""COMPUTED_VALUE"""),"")</f>
        <v/>
      </c>
      <c r="W997" s="105" t="str">
        <f>IFERROR(__xludf.DUMMYFUNCTION("""COMPUTED_VALUE"""),"")</f>
        <v/>
      </c>
      <c r="X997" s="105" t="str">
        <f>IFERROR(__xludf.DUMMYFUNCTION("""COMPUTED_VALUE"""),"")</f>
        <v/>
      </c>
      <c r="Y997" s="105" t="str">
        <f>IFERROR(__xludf.DUMMYFUNCTION("""COMPUTED_VALUE"""),"")</f>
        <v/>
      </c>
      <c r="Z997" s="105" t="str">
        <f>IFERROR(__xludf.DUMMYFUNCTION("""COMPUTED_VALUE"""),"")</f>
        <v/>
      </c>
      <c r="AA997" s="105" t="str">
        <f>IFERROR(__xludf.DUMMYFUNCTION("""COMPUTED_VALUE"""),"")</f>
        <v/>
      </c>
      <c r="AB997" s="105" t="str">
        <f>IFERROR(__xludf.DUMMYFUNCTION("""COMPUTED_VALUE"""),"")</f>
        <v/>
      </c>
      <c r="AC997" s="105" t="str">
        <f>IFERROR(__xludf.DUMMYFUNCTION("""COMPUTED_VALUE"""),"")</f>
        <v/>
      </c>
      <c r="AD997" s="105" t="str">
        <f>IFERROR(__xludf.DUMMYFUNCTION("""COMPUTED_VALUE"""),"")</f>
        <v/>
      </c>
      <c r="AE997" s="105" t="str">
        <f>IFERROR(__xludf.DUMMYFUNCTION("""COMPUTED_VALUE"""),"")</f>
        <v/>
      </c>
      <c r="AF997" s="105" t="str">
        <f>IFERROR(__xludf.DUMMYFUNCTION("""COMPUTED_VALUE"""),"")</f>
        <v/>
      </c>
      <c r="AG997" s="105" t="str">
        <f>IFERROR(__xludf.DUMMYFUNCTION("""COMPUTED_VALUE"""),"")</f>
        <v/>
      </c>
      <c r="AH997" s="105" t="str">
        <f>IFERROR(__xludf.DUMMYFUNCTION("""COMPUTED_VALUE"""),"")</f>
        <v/>
      </c>
      <c r="AI997" s="105" t="str">
        <f>IFERROR(__xludf.DUMMYFUNCTION("""COMPUTED_VALUE"""),"")</f>
        <v/>
      </c>
      <c r="AJ997" s="105" t="str">
        <f>IFERROR(__xludf.DUMMYFUNCTION("""COMPUTED_VALUE"""),"")</f>
        <v/>
      </c>
      <c r="AK997" s="105" t="str">
        <f>IFERROR(__xludf.DUMMYFUNCTION("""COMPUTED_VALUE"""),"")</f>
        <v/>
      </c>
      <c r="AL997" s="105" t="str">
        <f>IFERROR(__xludf.DUMMYFUNCTION("""COMPUTED_VALUE"""),"")</f>
        <v/>
      </c>
      <c r="AM997" s="105" t="str">
        <f>IFERROR(__xludf.DUMMYFUNCTION("""COMPUTED_VALUE"""),"")</f>
        <v/>
      </c>
      <c r="AN997" s="105" t="str">
        <f>IFERROR(__xludf.DUMMYFUNCTION("""COMPUTED_VALUE"""),"")</f>
        <v/>
      </c>
    </row>
    <row r="998">
      <c r="B998" s="105"/>
      <c r="C998" s="105"/>
      <c r="E998" s="109"/>
      <c r="F998" s="110"/>
      <c r="G998" s="107"/>
      <c r="H998" s="108"/>
      <c r="J998" s="108" t="str">
        <f>IFERROR(__xludf.DUMMYFUNCTION("""COMPUTED_VALUE"""),"")</f>
        <v/>
      </c>
      <c r="K998" s="105" t="str">
        <f>IFERROR(__xludf.DUMMYFUNCTION("""COMPUTED_VALUE"""),"")</f>
        <v/>
      </c>
      <c r="L998" s="105" t="str">
        <f>IFERROR(__xludf.DUMMYFUNCTION("""COMPUTED_VALUE"""),"")</f>
        <v/>
      </c>
      <c r="M998" s="105" t="str">
        <f>IFERROR(__xludf.DUMMYFUNCTION("""COMPUTED_VALUE"""),"")</f>
        <v/>
      </c>
      <c r="N998" s="105" t="str">
        <f>IFERROR(__xludf.DUMMYFUNCTION("""COMPUTED_VALUE"""),"")</f>
        <v/>
      </c>
      <c r="O998" s="105" t="str">
        <f>IFERROR(__xludf.DUMMYFUNCTION("""COMPUTED_VALUE"""),"")</f>
        <v/>
      </c>
      <c r="P998" s="105" t="str">
        <f>IFERROR(__xludf.DUMMYFUNCTION("""COMPUTED_VALUE"""),"")</f>
        <v/>
      </c>
      <c r="Q998" s="105" t="str">
        <f>IFERROR(__xludf.DUMMYFUNCTION("""COMPUTED_VALUE"""),"")</f>
        <v/>
      </c>
      <c r="R998" s="105" t="str">
        <f>IFERROR(__xludf.DUMMYFUNCTION("""COMPUTED_VALUE"""),"")</f>
        <v/>
      </c>
      <c r="S998" s="105" t="str">
        <f>IFERROR(__xludf.DUMMYFUNCTION("""COMPUTED_VALUE"""),"")</f>
        <v/>
      </c>
      <c r="T998" s="105" t="str">
        <f>IFERROR(__xludf.DUMMYFUNCTION("""COMPUTED_VALUE"""),"")</f>
        <v/>
      </c>
      <c r="U998" s="105" t="str">
        <f>IFERROR(__xludf.DUMMYFUNCTION("""COMPUTED_VALUE"""),"")</f>
        <v/>
      </c>
      <c r="V998" s="105" t="str">
        <f>IFERROR(__xludf.DUMMYFUNCTION("""COMPUTED_VALUE"""),"")</f>
        <v/>
      </c>
      <c r="W998" s="105" t="str">
        <f>IFERROR(__xludf.DUMMYFUNCTION("""COMPUTED_VALUE"""),"")</f>
        <v/>
      </c>
      <c r="X998" s="105" t="str">
        <f>IFERROR(__xludf.DUMMYFUNCTION("""COMPUTED_VALUE"""),"")</f>
        <v/>
      </c>
      <c r="Y998" s="105" t="str">
        <f>IFERROR(__xludf.DUMMYFUNCTION("""COMPUTED_VALUE"""),"")</f>
        <v/>
      </c>
      <c r="Z998" s="105" t="str">
        <f>IFERROR(__xludf.DUMMYFUNCTION("""COMPUTED_VALUE"""),"")</f>
        <v/>
      </c>
      <c r="AA998" s="105" t="str">
        <f>IFERROR(__xludf.DUMMYFUNCTION("""COMPUTED_VALUE"""),"")</f>
        <v/>
      </c>
      <c r="AB998" s="105" t="str">
        <f>IFERROR(__xludf.DUMMYFUNCTION("""COMPUTED_VALUE"""),"")</f>
        <v/>
      </c>
      <c r="AC998" s="105" t="str">
        <f>IFERROR(__xludf.DUMMYFUNCTION("""COMPUTED_VALUE"""),"")</f>
        <v/>
      </c>
      <c r="AD998" s="105" t="str">
        <f>IFERROR(__xludf.DUMMYFUNCTION("""COMPUTED_VALUE"""),"")</f>
        <v/>
      </c>
      <c r="AE998" s="105" t="str">
        <f>IFERROR(__xludf.DUMMYFUNCTION("""COMPUTED_VALUE"""),"")</f>
        <v/>
      </c>
      <c r="AF998" s="105" t="str">
        <f>IFERROR(__xludf.DUMMYFUNCTION("""COMPUTED_VALUE"""),"")</f>
        <v/>
      </c>
      <c r="AG998" s="105" t="str">
        <f>IFERROR(__xludf.DUMMYFUNCTION("""COMPUTED_VALUE"""),"")</f>
        <v/>
      </c>
      <c r="AH998" s="105" t="str">
        <f>IFERROR(__xludf.DUMMYFUNCTION("""COMPUTED_VALUE"""),"")</f>
        <v/>
      </c>
      <c r="AI998" s="105" t="str">
        <f>IFERROR(__xludf.DUMMYFUNCTION("""COMPUTED_VALUE"""),"")</f>
        <v/>
      </c>
      <c r="AJ998" s="105" t="str">
        <f>IFERROR(__xludf.DUMMYFUNCTION("""COMPUTED_VALUE"""),"")</f>
        <v/>
      </c>
      <c r="AK998" s="105" t="str">
        <f>IFERROR(__xludf.DUMMYFUNCTION("""COMPUTED_VALUE"""),"")</f>
        <v/>
      </c>
      <c r="AL998" s="105" t="str">
        <f>IFERROR(__xludf.DUMMYFUNCTION("""COMPUTED_VALUE"""),"")</f>
        <v/>
      </c>
      <c r="AM998" s="105" t="str">
        <f>IFERROR(__xludf.DUMMYFUNCTION("""COMPUTED_VALUE"""),"")</f>
        <v/>
      </c>
      <c r="AN998" s="105" t="str">
        <f>IFERROR(__xludf.DUMMYFUNCTION("""COMPUTED_VALUE"""),"")</f>
        <v/>
      </c>
    </row>
    <row r="999">
      <c r="B999" s="105"/>
      <c r="C999" s="105"/>
      <c r="E999" s="109"/>
      <c r="F999" s="110"/>
      <c r="G999" s="107"/>
      <c r="H999" s="108"/>
      <c r="J999" s="108" t="str">
        <f>IFERROR(__xludf.DUMMYFUNCTION("""COMPUTED_VALUE"""),"")</f>
        <v/>
      </c>
      <c r="K999" s="105" t="str">
        <f>IFERROR(__xludf.DUMMYFUNCTION("""COMPUTED_VALUE"""),"")</f>
        <v/>
      </c>
      <c r="L999" s="105" t="str">
        <f>IFERROR(__xludf.DUMMYFUNCTION("""COMPUTED_VALUE"""),"")</f>
        <v/>
      </c>
      <c r="M999" s="105" t="str">
        <f>IFERROR(__xludf.DUMMYFUNCTION("""COMPUTED_VALUE"""),"")</f>
        <v/>
      </c>
      <c r="N999" s="105" t="str">
        <f>IFERROR(__xludf.DUMMYFUNCTION("""COMPUTED_VALUE"""),"")</f>
        <v/>
      </c>
      <c r="O999" s="105" t="str">
        <f>IFERROR(__xludf.DUMMYFUNCTION("""COMPUTED_VALUE"""),"")</f>
        <v/>
      </c>
      <c r="P999" s="105" t="str">
        <f>IFERROR(__xludf.DUMMYFUNCTION("""COMPUTED_VALUE"""),"")</f>
        <v/>
      </c>
      <c r="Q999" s="105" t="str">
        <f>IFERROR(__xludf.DUMMYFUNCTION("""COMPUTED_VALUE"""),"")</f>
        <v/>
      </c>
      <c r="R999" s="105" t="str">
        <f>IFERROR(__xludf.DUMMYFUNCTION("""COMPUTED_VALUE"""),"")</f>
        <v/>
      </c>
      <c r="S999" s="105" t="str">
        <f>IFERROR(__xludf.DUMMYFUNCTION("""COMPUTED_VALUE"""),"")</f>
        <v/>
      </c>
      <c r="T999" s="105" t="str">
        <f>IFERROR(__xludf.DUMMYFUNCTION("""COMPUTED_VALUE"""),"")</f>
        <v/>
      </c>
      <c r="U999" s="105" t="str">
        <f>IFERROR(__xludf.DUMMYFUNCTION("""COMPUTED_VALUE"""),"")</f>
        <v/>
      </c>
      <c r="V999" s="105" t="str">
        <f>IFERROR(__xludf.DUMMYFUNCTION("""COMPUTED_VALUE"""),"")</f>
        <v/>
      </c>
      <c r="W999" s="105" t="str">
        <f>IFERROR(__xludf.DUMMYFUNCTION("""COMPUTED_VALUE"""),"")</f>
        <v/>
      </c>
      <c r="X999" s="105" t="str">
        <f>IFERROR(__xludf.DUMMYFUNCTION("""COMPUTED_VALUE"""),"")</f>
        <v/>
      </c>
      <c r="Y999" s="105" t="str">
        <f>IFERROR(__xludf.DUMMYFUNCTION("""COMPUTED_VALUE"""),"")</f>
        <v/>
      </c>
      <c r="Z999" s="105" t="str">
        <f>IFERROR(__xludf.DUMMYFUNCTION("""COMPUTED_VALUE"""),"")</f>
        <v/>
      </c>
      <c r="AA999" s="105" t="str">
        <f>IFERROR(__xludf.DUMMYFUNCTION("""COMPUTED_VALUE"""),"")</f>
        <v/>
      </c>
      <c r="AB999" s="105" t="str">
        <f>IFERROR(__xludf.DUMMYFUNCTION("""COMPUTED_VALUE"""),"")</f>
        <v/>
      </c>
      <c r="AC999" s="105" t="str">
        <f>IFERROR(__xludf.DUMMYFUNCTION("""COMPUTED_VALUE"""),"")</f>
        <v/>
      </c>
      <c r="AD999" s="105" t="str">
        <f>IFERROR(__xludf.DUMMYFUNCTION("""COMPUTED_VALUE"""),"")</f>
        <v/>
      </c>
      <c r="AE999" s="105" t="str">
        <f>IFERROR(__xludf.DUMMYFUNCTION("""COMPUTED_VALUE"""),"")</f>
        <v/>
      </c>
      <c r="AF999" s="105" t="str">
        <f>IFERROR(__xludf.DUMMYFUNCTION("""COMPUTED_VALUE"""),"")</f>
        <v/>
      </c>
      <c r="AG999" s="105" t="str">
        <f>IFERROR(__xludf.DUMMYFUNCTION("""COMPUTED_VALUE"""),"")</f>
        <v/>
      </c>
      <c r="AH999" s="105" t="str">
        <f>IFERROR(__xludf.DUMMYFUNCTION("""COMPUTED_VALUE"""),"")</f>
        <v/>
      </c>
      <c r="AI999" s="105" t="str">
        <f>IFERROR(__xludf.DUMMYFUNCTION("""COMPUTED_VALUE"""),"")</f>
        <v/>
      </c>
      <c r="AJ999" s="105" t="str">
        <f>IFERROR(__xludf.DUMMYFUNCTION("""COMPUTED_VALUE"""),"")</f>
        <v/>
      </c>
      <c r="AK999" s="105" t="str">
        <f>IFERROR(__xludf.DUMMYFUNCTION("""COMPUTED_VALUE"""),"")</f>
        <v/>
      </c>
      <c r="AL999" s="105" t="str">
        <f>IFERROR(__xludf.DUMMYFUNCTION("""COMPUTED_VALUE"""),"")</f>
        <v/>
      </c>
      <c r="AM999" s="105" t="str">
        <f>IFERROR(__xludf.DUMMYFUNCTION("""COMPUTED_VALUE"""),"")</f>
        <v/>
      </c>
      <c r="AN999" s="105" t="str">
        <f>IFERROR(__xludf.DUMMYFUNCTION("""COMPUTED_VALUE"""),"")</f>
        <v/>
      </c>
    </row>
  </sheetData>
  <autoFilter ref="$A$3:$AN$84">
    <sortState ref="A3:AN84">
      <sortCondition descending="1" ref="H3:H84"/>
      <sortCondition ref="F3:F84"/>
      <sortCondition ref="E3:E84"/>
      <sortCondition ref="A3:A84"/>
    </sortState>
  </autoFilter>
  <conditionalFormatting sqref="H4:H83">
    <cfRule type="cellIs" dxfId="0" priority="1" operator="lessThan">
      <formula>"95.50%"</formula>
    </cfRule>
  </conditionalFormatting>
  <hyperlinks>
    <hyperlink r:id="rId1" ref="J1"/>
    <hyperlink r:id="rId2" ref="K1"/>
    <hyperlink r:id="rId3" ref="L1"/>
    <hyperlink r:id="rId4" ref="M1"/>
    <hyperlink r:id="rId5" ref="N1"/>
    <hyperlink r:id="rId6" ref="O1"/>
    <hyperlink r:id="rId7" ref="P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5.75"/>
    <col customWidth="1" min="3" max="3" width="8.63"/>
    <col customWidth="1" min="4" max="4" width="21.5"/>
    <col customWidth="1" min="5" max="5" width="8.63"/>
    <col customWidth="1" min="6" max="6" width="80.25"/>
  </cols>
  <sheetData>
    <row r="1">
      <c r="B1" s="111" t="s">
        <v>174</v>
      </c>
    </row>
    <row r="2">
      <c r="A2" s="112"/>
      <c r="B2" s="113" t="s">
        <v>30</v>
      </c>
      <c r="C2" s="113" t="s">
        <v>175</v>
      </c>
      <c r="D2" s="113" t="s">
        <v>176</v>
      </c>
      <c r="E2" s="114" t="s">
        <v>175</v>
      </c>
      <c r="F2" s="113" t="s">
        <v>177</v>
      </c>
      <c r="G2" s="112"/>
      <c r="H2" s="112"/>
      <c r="I2" s="112"/>
      <c r="J2" s="112"/>
      <c r="K2" s="112"/>
      <c r="L2" s="112"/>
      <c r="M2" s="112"/>
      <c r="N2" s="112"/>
      <c r="O2" s="112"/>
      <c r="P2" s="112"/>
      <c r="Q2" s="112"/>
      <c r="R2" s="112"/>
      <c r="S2" s="112"/>
      <c r="T2" s="112"/>
      <c r="U2" s="112"/>
      <c r="V2" s="112"/>
      <c r="W2" s="112"/>
      <c r="X2" s="112"/>
      <c r="Y2" s="112"/>
      <c r="Z2" s="112"/>
      <c r="AA2" s="112"/>
      <c r="AB2" s="112"/>
    </row>
    <row r="3">
      <c r="B3" s="115" t="s">
        <v>178</v>
      </c>
      <c r="C3" s="116">
        <f>COUNTIF(SLA!B4:B1004, "Papua*")</f>
        <v>35</v>
      </c>
      <c r="D3" s="117" t="s">
        <v>6</v>
      </c>
      <c r="E3" s="118">
        <f>COUNTIFS(SLA!B4:B1004, "Papua*", SLA!D4:D1004, "JS PRO")</f>
        <v>20</v>
      </c>
      <c r="F3" s="119" t="str">
        <f>IFERROR(__xludf.DUMMYFUNCTION("IFERROR(TEXTJOIN("", "", TRUE, FILTER(SLA!A4:A1004, REGEXMATCH(SLA!B4:B1004, ""(?i)^Papua""), UPPER(SLA!D4:D1004) = ""JS PRO"")), ""Tidak ada tiket Papua JS PRO yang ditemukan"")"),"INYORA, RENIS, AISA, KOREWATARA, BORI, MAWE, BOLDON, SOBIAR, MAAN, MIRAFAN, NIJ, SIRI-SIRI, SUNEI, AISANDAMI, ATHABU, WAAN, MUWINBOW, WOMBU, PURAGI, SORRY")</f>
        <v>INYORA, RENIS, AISA, KOREWATARA, BORI, MAWE, BOLDON, SOBIAR, MAAN, MIRAFAN, NIJ, SIRI-SIRI, SUNEI, AISANDAMI, ATHABU, WAAN, MUWINBOW, WOMBU, PURAGI, SORRY</v>
      </c>
    </row>
    <row r="4">
      <c r="D4" s="117" t="s">
        <v>179</v>
      </c>
      <c r="E4" s="118">
        <f>COUNTIFS(SLA!B4:B1004, "Papua*", SLA!D4:D1004, "Talis5 Full")</f>
        <v>12</v>
      </c>
      <c r="F4" s="119" t="str">
        <f>IFERROR(__xludf.DUMMYFUNCTION("IFERROR(TEXTJOIN("", "", TRUE, FILTER(SLA!A4:A1004, REGEXMATCH(SLA!B4:B1004, ""(?i)^Papua""), UPPER(SLA!D4:D1004) = ""Talis5 Full"")), ""Tidak ada tiket Papua JS PRO yang ditemukan"")"),"ISENEBUAI, MAKARORO, NIAP, SOROWAN, SAYORI SIKAMA, NANIMORI, KLAYILI, KARUAN, BEDARE, SUMANO, SARIAI, SANDEI")</f>
        <v>ISENEBUAI, MAKARORO, NIAP, SOROWAN, SAYORI SIKAMA, NANIMORI, KLAYILI, KARUAN, BEDARE, SUMANO, SARIAI, SANDEI</v>
      </c>
    </row>
    <row r="5">
      <c r="D5" s="117" t="s">
        <v>180</v>
      </c>
      <c r="E5" s="118">
        <f>COUNTIFS(SLA!B4:B1004, "Papua*", SLA!D4:D1004, "Talis5 Mix")</f>
        <v>3</v>
      </c>
      <c r="F5" s="119" t="str">
        <f>IFERROR(__xludf.DUMMYFUNCTION("IFERROR(TEXTJOIN("", "", TRUE, FILTER(SLA!A4:A1004, REGEXMATCH(SLA!B4:B1004, ""(?i)^Papua""), UPPER(SLA!D4:D1004) = ""Talis5 Mix"")), ""Tidak ada tiket Papua JS PRO yang ditemukan"")"),"MENARBU, BOHA, YABORE")</f>
        <v>MENARBU, BOHA, YABORE</v>
      </c>
    </row>
    <row r="6">
      <c r="B6" s="115"/>
      <c r="C6" s="116"/>
      <c r="D6" s="117" t="s">
        <v>181</v>
      </c>
      <c r="E6" s="118">
        <f>COUNTIFS(SLA!B4:B1004, "Papua*", SLA!D4:D1004, "*Migrasi pln*")</f>
        <v>0</v>
      </c>
      <c r="F6" s="119" t="str">
        <f>IFERROR(__xludf.DUMMYFUNCTION("IFERROR(TEXTJOIN("", "", TRUE, FILTER(SLA!A7:A1004, REGEXMATCH(SLA!B7:B1004, ""(?i)^Papua""), REGEXMATCH(SLA!D7:D1004, ""(?i)Migrasi pln""))), """")"),"")</f>
        <v/>
      </c>
    </row>
    <row r="7">
      <c r="B7" s="115" t="s">
        <v>182</v>
      </c>
      <c r="C7" s="116">
        <f>COUNTIF(SLA!B4:B1004, "maluku*")
</f>
        <v>45</v>
      </c>
      <c r="D7" s="117" t="s">
        <v>6</v>
      </c>
      <c r="E7" s="118">
        <f>COUNTIFS(SLA!B7:B1004, "Maluku*", SLA!D7:D1004, "JS PRO")</f>
        <v>26</v>
      </c>
      <c r="F7" s="119" t="str">
        <f>IFERROR(__xludf.DUMMYFUNCTION("IFERROR(TEXTJOIN("", "", TRUE, FILTER(SLA!A7:A1004, REGEXMATCH(SLA!B7:B1004, ""(?i)^Maluku""), UPPER(SLA!D7:D1004) = ""JS PRO"")), ""Tidak ada tiket Papua JS PRO yang ditemukan"")"),"SUMAE, OCIMALOLEO, WAYATIM, WARLOI, KAMPUNG BARU 1, SEKELY, TUTUPA, MARANTUTUL, TABAJAYA, KAIREU, MAIKOR, HUHUA, UPT SP2 PATLEAN, MARFENFEN, WERLUMDITY, LILI, TEINEMAN, BUMI RAHMAT, IMBU-IMBU, DOROLAMO 1, SOSEPE, SUMBER AGUNG, WASILEO, SAKETA, KELO, OHA")</f>
        <v>SUMAE, OCIMALOLEO, WAYATIM, WARLOI, KAMPUNG BARU 1, SEKELY, TUTUPA, MARANTUTUL, TABAJAYA, KAIREU, MAIKOR, HUHUA, UPT SP2 PATLEAN, MARFENFEN, WERLUMDITY, LILI, TEINEMAN, BUMI RAHMAT, IMBU-IMBU, DOROLAMO 1, SOSEPE, SUMBER AGUNG, WASILEO, SAKETA, KELO, OHA</v>
      </c>
    </row>
    <row r="8">
      <c r="D8" s="117" t="s">
        <v>179</v>
      </c>
      <c r="E8" s="118">
        <f>COUNTIFS(SLA!B7:B1004, "Maluku*", SLA!D7:D1004, "Talis5 Full")</f>
        <v>7</v>
      </c>
      <c r="F8" s="119" t="str">
        <f>IFERROR(__xludf.DUMMYFUNCTION("IFERROR(TEXTJOIN("", "", TRUE, FILTER(SLA!A7:A1004, REGEXMATCH(SLA!B7:B1004, ""(?i)^Maluku""), UPPER(SLA!D7:D1004) = ""Talis5 Full"")), ""Tidak ada tiket Papua JS PRO yang ditemukan"")"),"KOBROR, RUMOY, ILILI, TOSOA, KAINARA, SERA, TOMARA")</f>
        <v>KOBROR, RUMOY, ILILI, TOSOA, KAINARA, SERA, TOMARA</v>
      </c>
    </row>
    <row r="9">
      <c r="D9" s="117" t="s">
        <v>180</v>
      </c>
      <c r="E9" s="118">
        <f>COUNTIFS(SLA!B7:B1004, "Maluku*", SLA!D7:D1004, "Talis5 Mix")</f>
        <v>9</v>
      </c>
      <c r="F9" s="119" t="str">
        <f>IFERROR(__xludf.DUMMYFUNCTION("IFERROR(TEXTJOIN("", "", TRUE, FILTER(SLA!A7:A1004, REGEXMATCH(SLA!B7:B1004, ""(?i)^Maluku""), UPPER(SLA!D7:D1004) = ""Talis5 Mix"")), ""Tidak ada tiket Papua JS PRO yang ditemukan"")"),"HUKUKECIL, ELIASA, SILANG, MITAK KOLAM, SOFYANIN, SUKOWATI, KAMAR, NONDANG, SUMA TINGGI")</f>
        <v>HUKUKECIL, ELIASA, SILANG, MITAK KOLAM, SOFYANIN, SUKOWATI, KAMAR, NONDANG, SUMA TINGGI</v>
      </c>
    </row>
    <row r="10">
      <c r="B10" s="120"/>
      <c r="D10" s="117" t="s">
        <v>181</v>
      </c>
      <c r="E10" s="121">
        <f>COUNTIFS(SLA!B4:B1004, "Maluku*", SLA!D4:D1004, "*Migrasi pln*")</f>
        <v>3</v>
      </c>
      <c r="F10" s="119" t="str">
        <f>IFERROR(__xludf.DUMMYFUNCTION("IFERROR(TEXTJOIN("", "", TRUE, FILTER(SLA!A7:A1004, REGEXMATCH(SLA!B7:B1004, ""(?i)^Maluku""), REGEXMATCH(SLA!D7:D1004, ""(?i)Migrasi pln""))), ""Tidak ada tiket yang ditemukan"")"),"TABANGAME, HONITETU, TATANGAPU")</f>
        <v>TABANGAME, HONITETU, TATANGAPU</v>
      </c>
    </row>
    <row r="11">
      <c r="B11" s="122" t="s">
        <v>7</v>
      </c>
      <c r="C11" s="123">
        <f>SUM(C3:C9)</f>
        <v>80</v>
      </c>
      <c r="E11" s="124"/>
      <c r="F11" s="119"/>
    </row>
    <row r="12">
      <c r="B12" s="119"/>
      <c r="D12" s="125"/>
      <c r="E12" s="126"/>
      <c r="F12" s="120"/>
    </row>
    <row r="13">
      <c r="A13" s="112"/>
      <c r="B13" s="127" t="s">
        <v>183</v>
      </c>
      <c r="C13" s="128" t="s">
        <v>184</v>
      </c>
      <c r="D13" s="129" t="s">
        <v>185</v>
      </c>
      <c r="E13" s="112"/>
      <c r="F13" s="112"/>
      <c r="G13" s="112"/>
      <c r="H13" s="112"/>
      <c r="I13" s="112"/>
      <c r="J13" s="112"/>
      <c r="K13" s="112"/>
      <c r="L13" s="112"/>
      <c r="M13" s="112"/>
      <c r="N13" s="112"/>
      <c r="O13" s="112"/>
      <c r="P13" s="112"/>
      <c r="Q13" s="112"/>
      <c r="R13" s="112"/>
      <c r="S13" s="112"/>
      <c r="T13" s="112"/>
      <c r="U13" s="112"/>
      <c r="V13" s="112"/>
      <c r="W13" s="112"/>
      <c r="X13" s="112"/>
      <c r="Y13" s="112"/>
      <c r="Z13" s="112"/>
    </row>
    <row r="14">
      <c r="B14" s="130" t="s">
        <v>6</v>
      </c>
      <c r="C14" s="124">
        <f t="shared" ref="C14:C17" si="1">E3+E7</f>
        <v>46</v>
      </c>
      <c r="D14" s="131">
        <f>C14/80*100%</f>
        <v>0.575</v>
      </c>
    </row>
    <row r="15">
      <c r="B15" s="130" t="s">
        <v>179</v>
      </c>
      <c r="C15" s="124">
        <f t="shared" si="1"/>
        <v>19</v>
      </c>
      <c r="D15" s="132">
        <f>(C15+C16+C17)/80*100%</f>
        <v>0.425</v>
      </c>
    </row>
    <row r="16">
      <c r="B16" s="130" t="s">
        <v>180</v>
      </c>
      <c r="C16" s="124">
        <f t="shared" si="1"/>
        <v>12</v>
      </c>
    </row>
    <row r="17">
      <c r="B17" s="130" t="s">
        <v>181</v>
      </c>
      <c r="C17" s="124">
        <f t="shared" si="1"/>
        <v>3</v>
      </c>
    </row>
    <row r="18">
      <c r="B18" s="122" t="s">
        <v>7</v>
      </c>
      <c r="C18" s="123">
        <f>SUM(C14:C17)</f>
        <v>80</v>
      </c>
      <c r="D18" s="133"/>
      <c r="E18" s="134"/>
      <c r="F18" s="134"/>
    </row>
    <row r="19">
      <c r="B19" s="135"/>
      <c r="C19" s="136"/>
      <c r="E19" s="124"/>
      <c r="F19" s="119"/>
    </row>
    <row r="20">
      <c r="B20" s="135"/>
      <c r="C20" s="136"/>
      <c r="E20" s="124"/>
      <c r="F20" s="120"/>
    </row>
    <row r="21">
      <c r="B21" s="119"/>
      <c r="E21" s="124"/>
      <c r="F21" s="119"/>
    </row>
    <row r="22">
      <c r="B22" s="119"/>
      <c r="E22" s="124"/>
      <c r="F22" s="119"/>
    </row>
    <row r="23">
      <c r="B23" s="119"/>
      <c r="E23" s="124"/>
      <c r="F23" s="119"/>
    </row>
    <row r="24">
      <c r="B24" s="119"/>
      <c r="E24" s="124"/>
      <c r="F24" s="119"/>
    </row>
    <row r="25">
      <c r="B25" s="119"/>
      <c r="E25" s="124"/>
      <c r="F25" s="119"/>
    </row>
    <row r="26">
      <c r="B26" s="119"/>
      <c r="E26" s="124"/>
      <c r="F26" s="119"/>
    </row>
    <row r="27">
      <c r="B27" s="119"/>
      <c r="E27" s="124"/>
      <c r="F27" s="119"/>
    </row>
    <row r="28">
      <c r="B28" s="119"/>
      <c r="E28" s="124"/>
      <c r="F28" s="119"/>
    </row>
    <row r="29">
      <c r="B29" s="119"/>
      <c r="E29" s="124"/>
      <c r="F29" s="119"/>
    </row>
    <row r="30">
      <c r="B30" s="119"/>
      <c r="E30" s="124"/>
      <c r="F30" s="119"/>
    </row>
    <row r="31">
      <c r="B31" s="119"/>
      <c r="E31" s="124"/>
      <c r="F31" s="119"/>
    </row>
    <row r="32">
      <c r="B32" s="119"/>
      <c r="E32" s="124"/>
      <c r="F32" s="119"/>
    </row>
    <row r="33">
      <c r="B33" s="119"/>
      <c r="E33" s="124"/>
      <c r="F33" s="119"/>
    </row>
    <row r="34">
      <c r="B34" s="119"/>
      <c r="E34" s="124"/>
      <c r="F34" s="119"/>
    </row>
    <row r="35">
      <c r="B35" s="119"/>
      <c r="E35" s="124"/>
      <c r="F35" s="119"/>
    </row>
    <row r="36">
      <c r="B36" s="119"/>
      <c r="E36" s="124"/>
      <c r="F36" s="119"/>
    </row>
    <row r="37">
      <c r="B37" s="119"/>
      <c r="E37" s="124"/>
      <c r="F37" s="119"/>
    </row>
    <row r="38">
      <c r="B38" s="119"/>
      <c r="E38" s="124"/>
      <c r="F38" s="119"/>
    </row>
    <row r="39">
      <c r="B39" s="119"/>
      <c r="E39" s="124"/>
      <c r="F39" s="119"/>
    </row>
    <row r="40">
      <c r="B40" s="119"/>
      <c r="E40" s="124"/>
      <c r="F40" s="119"/>
    </row>
    <row r="41">
      <c r="B41" s="119"/>
      <c r="E41" s="124"/>
      <c r="F41" s="119"/>
    </row>
    <row r="42">
      <c r="B42" s="119"/>
      <c r="E42" s="124"/>
      <c r="F42" s="119"/>
    </row>
    <row r="43">
      <c r="B43" s="119"/>
      <c r="E43" s="124"/>
      <c r="F43" s="119"/>
    </row>
    <row r="44">
      <c r="B44" s="119"/>
      <c r="E44" s="124"/>
      <c r="F44" s="119"/>
    </row>
    <row r="45">
      <c r="B45" s="119"/>
      <c r="E45" s="124"/>
      <c r="F45" s="119"/>
    </row>
    <row r="46">
      <c r="B46" s="119"/>
      <c r="E46" s="124"/>
      <c r="F46" s="119"/>
    </row>
    <row r="47">
      <c r="B47" s="119"/>
      <c r="E47" s="124"/>
      <c r="F47" s="119"/>
    </row>
    <row r="48">
      <c r="B48" s="119"/>
      <c r="E48" s="124"/>
      <c r="F48" s="119"/>
    </row>
    <row r="49">
      <c r="B49" s="119"/>
      <c r="E49" s="124"/>
      <c r="F49" s="119"/>
    </row>
    <row r="50">
      <c r="B50" s="119"/>
      <c r="E50" s="124"/>
      <c r="F50" s="119"/>
    </row>
    <row r="51">
      <c r="B51" s="119"/>
      <c r="E51" s="124"/>
      <c r="F51" s="119"/>
    </row>
    <row r="52">
      <c r="B52" s="119"/>
      <c r="E52" s="124"/>
      <c r="F52" s="119"/>
    </row>
    <row r="53">
      <c r="B53" s="119"/>
      <c r="E53" s="124"/>
      <c r="F53" s="119"/>
    </row>
    <row r="54">
      <c r="B54" s="119"/>
      <c r="E54" s="124"/>
      <c r="F54" s="119"/>
    </row>
    <row r="55">
      <c r="B55" s="119"/>
      <c r="E55" s="124"/>
      <c r="F55" s="119"/>
    </row>
    <row r="56">
      <c r="B56" s="119"/>
      <c r="E56" s="124"/>
      <c r="F56" s="119"/>
    </row>
    <row r="57">
      <c r="B57" s="119"/>
      <c r="E57" s="124"/>
      <c r="F57" s="119"/>
    </row>
    <row r="58">
      <c r="B58" s="119"/>
      <c r="E58" s="124"/>
      <c r="F58" s="119"/>
    </row>
    <row r="59">
      <c r="B59" s="119"/>
      <c r="E59" s="124"/>
      <c r="F59" s="119"/>
    </row>
    <row r="60">
      <c r="B60" s="119"/>
      <c r="E60" s="124"/>
      <c r="F60" s="119"/>
    </row>
    <row r="61">
      <c r="B61" s="119"/>
      <c r="E61" s="124"/>
      <c r="F61" s="119"/>
    </row>
    <row r="62">
      <c r="B62" s="119"/>
      <c r="E62" s="124"/>
      <c r="F62" s="119"/>
    </row>
    <row r="63">
      <c r="B63" s="119"/>
      <c r="E63" s="124"/>
      <c r="F63" s="119"/>
    </row>
    <row r="64">
      <c r="B64" s="119"/>
      <c r="E64" s="124"/>
      <c r="F64" s="119"/>
    </row>
    <row r="65">
      <c r="B65" s="119"/>
      <c r="E65" s="124"/>
      <c r="F65" s="119"/>
    </row>
    <row r="66">
      <c r="B66" s="119"/>
      <c r="E66" s="124"/>
      <c r="F66" s="119"/>
    </row>
    <row r="67">
      <c r="B67" s="119"/>
      <c r="E67" s="124"/>
      <c r="F67" s="119"/>
    </row>
    <row r="68">
      <c r="B68" s="119"/>
      <c r="E68" s="124"/>
      <c r="F68" s="119"/>
    </row>
    <row r="69">
      <c r="B69" s="119"/>
      <c r="E69" s="124"/>
      <c r="F69" s="119"/>
    </row>
    <row r="70">
      <c r="B70" s="119"/>
      <c r="E70" s="124"/>
      <c r="F70" s="119"/>
    </row>
    <row r="71">
      <c r="B71" s="119"/>
      <c r="E71" s="124"/>
      <c r="F71" s="119"/>
    </row>
    <row r="72">
      <c r="B72" s="119"/>
      <c r="E72" s="124"/>
      <c r="F72" s="119"/>
    </row>
    <row r="73">
      <c r="B73" s="119"/>
      <c r="E73" s="124"/>
      <c r="F73" s="119"/>
    </row>
    <row r="74">
      <c r="B74" s="119"/>
      <c r="E74" s="124"/>
      <c r="F74" s="119"/>
    </row>
    <row r="75">
      <c r="B75" s="119"/>
      <c r="E75" s="124"/>
      <c r="F75" s="119"/>
    </row>
    <row r="76">
      <c r="B76" s="119"/>
      <c r="E76" s="124"/>
      <c r="F76" s="119"/>
    </row>
    <row r="77">
      <c r="B77" s="119"/>
      <c r="E77" s="124"/>
      <c r="F77" s="119"/>
    </row>
    <row r="78">
      <c r="B78" s="119"/>
      <c r="E78" s="124"/>
      <c r="F78" s="119"/>
    </row>
    <row r="79">
      <c r="B79" s="119"/>
      <c r="E79" s="124"/>
      <c r="F79" s="119"/>
    </row>
    <row r="80">
      <c r="B80" s="119"/>
      <c r="E80" s="124"/>
      <c r="F80" s="119"/>
    </row>
    <row r="81">
      <c r="B81" s="119"/>
      <c r="E81" s="124"/>
      <c r="F81" s="119"/>
    </row>
    <row r="82">
      <c r="B82" s="119"/>
      <c r="E82" s="124"/>
      <c r="F82" s="119"/>
    </row>
    <row r="83">
      <c r="B83" s="119"/>
      <c r="E83" s="124"/>
      <c r="F83" s="119"/>
    </row>
    <row r="84">
      <c r="B84" s="119"/>
      <c r="E84" s="124"/>
      <c r="F84" s="119"/>
    </row>
    <row r="85">
      <c r="B85" s="119"/>
      <c r="E85" s="124"/>
      <c r="F85" s="119"/>
    </row>
    <row r="86">
      <c r="B86" s="119"/>
      <c r="E86" s="124"/>
      <c r="F86" s="119"/>
    </row>
    <row r="87">
      <c r="B87" s="119"/>
      <c r="E87" s="124"/>
      <c r="F87" s="119"/>
    </row>
    <row r="88">
      <c r="B88" s="119"/>
      <c r="E88" s="124"/>
      <c r="F88" s="119"/>
    </row>
    <row r="89">
      <c r="B89" s="119"/>
      <c r="E89" s="124"/>
      <c r="F89" s="119"/>
    </row>
    <row r="90">
      <c r="B90" s="119"/>
      <c r="E90" s="124"/>
      <c r="F90" s="119"/>
    </row>
    <row r="91">
      <c r="B91" s="119"/>
      <c r="E91" s="124"/>
      <c r="F91" s="119"/>
    </row>
    <row r="92">
      <c r="B92" s="119"/>
      <c r="E92" s="124"/>
      <c r="F92" s="119"/>
    </row>
    <row r="93">
      <c r="B93" s="119"/>
      <c r="E93" s="124"/>
      <c r="F93" s="119"/>
    </row>
    <row r="94">
      <c r="B94" s="119"/>
      <c r="E94" s="124"/>
      <c r="F94" s="119"/>
    </row>
    <row r="95">
      <c r="B95" s="119"/>
      <c r="E95" s="124"/>
      <c r="F95" s="119"/>
    </row>
    <row r="96">
      <c r="B96" s="119"/>
      <c r="E96" s="124"/>
      <c r="F96" s="119"/>
    </row>
    <row r="97">
      <c r="B97" s="119"/>
      <c r="E97" s="124"/>
      <c r="F97" s="119"/>
    </row>
    <row r="98">
      <c r="B98" s="119"/>
      <c r="E98" s="124"/>
      <c r="F98" s="119"/>
    </row>
    <row r="99">
      <c r="B99" s="119"/>
      <c r="E99" s="124"/>
      <c r="F99" s="119"/>
    </row>
    <row r="100">
      <c r="B100" s="119"/>
      <c r="E100" s="124"/>
      <c r="F100" s="119"/>
    </row>
    <row r="101">
      <c r="B101" s="119"/>
      <c r="E101" s="124"/>
      <c r="F101" s="119"/>
    </row>
    <row r="102">
      <c r="B102" s="119"/>
      <c r="E102" s="124"/>
      <c r="F102" s="119"/>
    </row>
    <row r="103">
      <c r="B103" s="119"/>
      <c r="E103" s="124"/>
      <c r="F103" s="119"/>
    </row>
    <row r="104">
      <c r="B104" s="119"/>
      <c r="E104" s="124"/>
      <c r="F104" s="119"/>
    </row>
    <row r="105">
      <c r="B105" s="119"/>
      <c r="E105" s="124"/>
      <c r="F105" s="119"/>
    </row>
    <row r="106">
      <c r="B106" s="119"/>
      <c r="E106" s="124"/>
      <c r="F106" s="119"/>
    </row>
    <row r="107">
      <c r="B107" s="119"/>
      <c r="E107" s="124"/>
      <c r="F107" s="119"/>
    </row>
    <row r="108">
      <c r="B108" s="119"/>
      <c r="E108" s="124"/>
      <c r="F108" s="119"/>
    </row>
    <row r="109">
      <c r="B109" s="119"/>
      <c r="E109" s="124"/>
      <c r="F109" s="119"/>
    </row>
    <row r="110">
      <c r="B110" s="119"/>
      <c r="E110" s="124"/>
      <c r="F110" s="119"/>
    </row>
    <row r="111">
      <c r="B111" s="119"/>
      <c r="E111" s="124"/>
      <c r="F111" s="119"/>
    </row>
    <row r="112">
      <c r="B112" s="119"/>
      <c r="E112" s="124"/>
      <c r="F112" s="119"/>
    </row>
    <row r="113">
      <c r="B113" s="119"/>
      <c r="E113" s="124"/>
      <c r="F113" s="119"/>
    </row>
    <row r="114">
      <c r="B114" s="119"/>
      <c r="E114" s="124"/>
      <c r="F114" s="119"/>
    </row>
    <row r="115">
      <c r="B115" s="119"/>
      <c r="E115" s="124"/>
      <c r="F115" s="119"/>
    </row>
    <row r="116">
      <c r="B116" s="119"/>
      <c r="E116" s="124"/>
      <c r="F116" s="119"/>
    </row>
    <row r="117">
      <c r="B117" s="119"/>
      <c r="E117" s="124"/>
      <c r="F117" s="119"/>
    </row>
    <row r="118">
      <c r="B118" s="119"/>
      <c r="E118" s="124"/>
      <c r="F118" s="119"/>
    </row>
    <row r="119">
      <c r="B119" s="119"/>
      <c r="E119" s="124"/>
      <c r="F119" s="119"/>
    </row>
    <row r="120">
      <c r="B120" s="119"/>
      <c r="E120" s="124"/>
      <c r="F120" s="119"/>
    </row>
    <row r="121">
      <c r="B121" s="119"/>
      <c r="E121" s="124"/>
      <c r="F121" s="119"/>
    </row>
    <row r="122">
      <c r="B122" s="119"/>
      <c r="E122" s="124"/>
      <c r="F122" s="119"/>
    </row>
    <row r="123">
      <c r="B123" s="119"/>
      <c r="E123" s="124"/>
      <c r="F123" s="119"/>
    </row>
    <row r="124">
      <c r="B124" s="119"/>
      <c r="E124" s="124"/>
      <c r="F124" s="119"/>
    </row>
    <row r="125">
      <c r="B125" s="119"/>
      <c r="E125" s="124"/>
      <c r="F125" s="119"/>
    </row>
    <row r="126">
      <c r="B126" s="119"/>
      <c r="E126" s="124"/>
      <c r="F126" s="119"/>
    </row>
    <row r="127">
      <c r="B127" s="119"/>
      <c r="E127" s="124"/>
      <c r="F127" s="119"/>
    </row>
    <row r="128">
      <c r="B128" s="119"/>
      <c r="E128" s="124"/>
      <c r="F128" s="119"/>
    </row>
    <row r="129">
      <c r="B129" s="119"/>
      <c r="E129" s="124"/>
      <c r="F129" s="119"/>
    </row>
    <row r="130">
      <c r="B130" s="119"/>
      <c r="E130" s="124"/>
      <c r="F130" s="119"/>
    </row>
    <row r="131">
      <c r="B131" s="119"/>
      <c r="E131" s="124"/>
      <c r="F131" s="119"/>
    </row>
    <row r="132">
      <c r="B132" s="119"/>
      <c r="E132" s="124"/>
      <c r="F132" s="119"/>
    </row>
    <row r="133">
      <c r="B133" s="119"/>
      <c r="E133" s="124"/>
      <c r="F133" s="119"/>
    </row>
    <row r="134">
      <c r="B134" s="119"/>
      <c r="E134" s="124"/>
      <c r="F134" s="119"/>
    </row>
    <row r="135">
      <c r="B135" s="119"/>
      <c r="E135" s="124"/>
      <c r="F135" s="119"/>
    </row>
    <row r="136">
      <c r="B136" s="119"/>
      <c r="E136" s="124"/>
      <c r="F136" s="119"/>
    </row>
    <row r="137">
      <c r="B137" s="119"/>
      <c r="E137" s="124"/>
      <c r="F137" s="119"/>
    </row>
    <row r="138">
      <c r="B138" s="119"/>
      <c r="E138" s="124"/>
      <c r="F138" s="119"/>
    </row>
    <row r="139">
      <c r="B139" s="119"/>
      <c r="E139" s="124"/>
      <c r="F139" s="119"/>
    </row>
    <row r="140">
      <c r="B140" s="119"/>
      <c r="E140" s="124"/>
      <c r="F140" s="119"/>
    </row>
    <row r="141">
      <c r="B141" s="119"/>
      <c r="E141" s="124"/>
      <c r="F141" s="119"/>
    </row>
    <row r="142">
      <c r="B142" s="119"/>
      <c r="E142" s="124"/>
      <c r="F142" s="119"/>
    </row>
    <row r="143">
      <c r="B143" s="119"/>
      <c r="E143" s="124"/>
      <c r="F143" s="119"/>
    </row>
    <row r="144">
      <c r="B144" s="119"/>
      <c r="E144" s="124"/>
      <c r="F144" s="119"/>
    </row>
    <row r="145">
      <c r="B145" s="119"/>
      <c r="E145" s="124"/>
      <c r="F145" s="119"/>
    </row>
    <row r="146">
      <c r="B146" s="119"/>
      <c r="E146" s="124"/>
      <c r="F146" s="119"/>
    </row>
    <row r="147">
      <c r="B147" s="119"/>
      <c r="E147" s="124"/>
      <c r="F147" s="119"/>
    </row>
    <row r="148">
      <c r="B148" s="119"/>
      <c r="E148" s="124"/>
      <c r="F148" s="119"/>
    </row>
    <row r="149">
      <c r="B149" s="119"/>
      <c r="E149" s="124"/>
      <c r="F149" s="119"/>
    </row>
    <row r="150">
      <c r="B150" s="119"/>
      <c r="E150" s="124"/>
      <c r="F150" s="119"/>
    </row>
    <row r="151">
      <c r="B151" s="119"/>
      <c r="E151" s="124"/>
      <c r="F151" s="119"/>
    </row>
    <row r="152">
      <c r="B152" s="119"/>
      <c r="E152" s="124"/>
      <c r="F152" s="119"/>
    </row>
    <row r="153">
      <c r="B153" s="119"/>
      <c r="E153" s="124"/>
      <c r="F153" s="119"/>
    </row>
    <row r="154">
      <c r="B154" s="119"/>
      <c r="E154" s="124"/>
      <c r="F154" s="119"/>
    </row>
    <row r="155">
      <c r="B155" s="119"/>
      <c r="E155" s="124"/>
      <c r="F155" s="119"/>
    </row>
    <row r="156">
      <c r="B156" s="119"/>
      <c r="E156" s="124"/>
      <c r="F156" s="119"/>
    </row>
    <row r="157">
      <c r="B157" s="119"/>
      <c r="E157" s="124"/>
      <c r="F157" s="119"/>
    </row>
    <row r="158">
      <c r="B158" s="119"/>
      <c r="E158" s="124"/>
      <c r="F158" s="119"/>
    </row>
    <row r="159">
      <c r="B159" s="119"/>
      <c r="E159" s="124"/>
      <c r="F159" s="119"/>
    </row>
    <row r="160">
      <c r="B160" s="119"/>
      <c r="E160" s="124"/>
      <c r="F160" s="119"/>
    </row>
    <row r="161">
      <c r="B161" s="119"/>
      <c r="E161" s="124"/>
      <c r="F161" s="119"/>
    </row>
    <row r="162">
      <c r="B162" s="119"/>
      <c r="E162" s="124"/>
      <c r="F162" s="119"/>
    </row>
    <row r="163">
      <c r="B163" s="119"/>
      <c r="E163" s="124"/>
      <c r="F163" s="119"/>
    </row>
    <row r="164">
      <c r="B164" s="119"/>
      <c r="E164" s="124"/>
      <c r="F164" s="119"/>
    </row>
    <row r="165">
      <c r="B165" s="119"/>
      <c r="E165" s="124"/>
      <c r="F165" s="119"/>
    </row>
    <row r="166">
      <c r="B166" s="119"/>
      <c r="E166" s="124"/>
      <c r="F166" s="119"/>
    </row>
    <row r="167">
      <c r="B167" s="119"/>
      <c r="E167" s="124"/>
      <c r="F167" s="119"/>
    </row>
    <row r="168">
      <c r="B168" s="119"/>
      <c r="E168" s="124"/>
      <c r="F168" s="119"/>
    </row>
    <row r="169">
      <c r="B169" s="119"/>
      <c r="E169" s="124"/>
      <c r="F169" s="119"/>
    </row>
    <row r="170">
      <c r="B170" s="119"/>
      <c r="E170" s="124"/>
      <c r="F170" s="119"/>
    </row>
    <row r="171">
      <c r="B171" s="119"/>
      <c r="E171" s="124"/>
      <c r="F171" s="119"/>
    </row>
    <row r="172">
      <c r="B172" s="119"/>
      <c r="E172" s="124"/>
      <c r="F172" s="119"/>
    </row>
    <row r="173">
      <c r="B173" s="119"/>
      <c r="E173" s="124"/>
      <c r="F173" s="119"/>
    </row>
    <row r="174">
      <c r="B174" s="119"/>
      <c r="E174" s="124"/>
      <c r="F174" s="119"/>
    </row>
    <row r="175">
      <c r="B175" s="119"/>
      <c r="E175" s="124"/>
      <c r="F175" s="119"/>
    </row>
    <row r="176">
      <c r="B176" s="119"/>
      <c r="E176" s="124"/>
      <c r="F176" s="119"/>
    </row>
    <row r="177">
      <c r="B177" s="119"/>
      <c r="E177" s="124"/>
      <c r="F177" s="119"/>
    </row>
    <row r="178">
      <c r="B178" s="119"/>
      <c r="E178" s="124"/>
      <c r="F178" s="119"/>
    </row>
    <row r="179">
      <c r="B179" s="119"/>
      <c r="E179" s="124"/>
      <c r="F179" s="119"/>
    </row>
    <row r="180">
      <c r="B180" s="119"/>
      <c r="E180" s="124"/>
      <c r="F180" s="119"/>
    </row>
    <row r="181">
      <c r="B181" s="119"/>
      <c r="E181" s="124"/>
      <c r="F181" s="119"/>
    </row>
    <row r="182">
      <c r="B182" s="119"/>
      <c r="E182" s="124"/>
      <c r="F182" s="119"/>
    </row>
    <row r="183">
      <c r="B183" s="119"/>
      <c r="E183" s="124"/>
      <c r="F183" s="119"/>
    </row>
    <row r="184">
      <c r="B184" s="119"/>
      <c r="E184" s="124"/>
      <c r="F184" s="119"/>
    </row>
    <row r="185">
      <c r="B185" s="119"/>
      <c r="E185" s="124"/>
      <c r="F185" s="119"/>
    </row>
    <row r="186">
      <c r="B186" s="119"/>
      <c r="E186" s="124"/>
      <c r="F186" s="119"/>
    </row>
    <row r="187">
      <c r="B187" s="119"/>
      <c r="E187" s="124"/>
      <c r="F187" s="119"/>
    </row>
    <row r="188">
      <c r="B188" s="119"/>
      <c r="E188" s="124"/>
      <c r="F188" s="119"/>
    </row>
    <row r="189">
      <c r="B189" s="119"/>
      <c r="E189" s="124"/>
      <c r="F189" s="119"/>
    </row>
    <row r="190">
      <c r="B190" s="119"/>
      <c r="E190" s="124"/>
      <c r="F190" s="119"/>
    </row>
    <row r="191">
      <c r="B191" s="119"/>
      <c r="E191" s="124"/>
      <c r="F191" s="119"/>
    </row>
    <row r="192">
      <c r="B192" s="119"/>
      <c r="E192" s="124"/>
      <c r="F192" s="119"/>
    </row>
    <row r="193">
      <c r="B193" s="119"/>
      <c r="E193" s="124"/>
      <c r="F193" s="119"/>
    </row>
    <row r="194">
      <c r="B194" s="119"/>
      <c r="E194" s="124"/>
      <c r="F194" s="119"/>
    </row>
    <row r="195">
      <c r="B195" s="119"/>
      <c r="E195" s="124"/>
      <c r="F195" s="119"/>
    </row>
    <row r="196">
      <c r="B196" s="119"/>
      <c r="E196" s="124"/>
      <c r="F196" s="119"/>
    </row>
    <row r="197">
      <c r="B197" s="119"/>
      <c r="E197" s="124"/>
      <c r="F197" s="119"/>
    </row>
    <row r="198">
      <c r="B198" s="119"/>
      <c r="E198" s="124"/>
      <c r="F198" s="119"/>
    </row>
    <row r="199">
      <c r="B199" s="119"/>
      <c r="E199" s="124"/>
      <c r="F199" s="119"/>
    </row>
    <row r="200">
      <c r="B200" s="119"/>
      <c r="E200" s="124"/>
      <c r="F200" s="119"/>
    </row>
    <row r="201">
      <c r="B201" s="119"/>
      <c r="E201" s="124"/>
      <c r="F201" s="119"/>
    </row>
    <row r="202">
      <c r="B202" s="119"/>
      <c r="E202" s="124"/>
      <c r="F202" s="119"/>
    </row>
    <row r="203">
      <c r="B203" s="119"/>
      <c r="E203" s="124"/>
      <c r="F203" s="119"/>
    </row>
    <row r="204">
      <c r="B204" s="119"/>
      <c r="E204" s="124"/>
      <c r="F204" s="119"/>
    </row>
    <row r="205">
      <c r="B205" s="119"/>
      <c r="E205" s="124"/>
      <c r="F205" s="119"/>
    </row>
    <row r="206">
      <c r="B206" s="119"/>
      <c r="E206" s="124"/>
      <c r="F206" s="119"/>
    </row>
    <row r="207">
      <c r="B207" s="119"/>
      <c r="E207" s="124"/>
      <c r="F207" s="119"/>
    </row>
    <row r="208">
      <c r="B208" s="119"/>
      <c r="E208" s="124"/>
      <c r="F208" s="119"/>
    </row>
    <row r="209">
      <c r="B209" s="119"/>
      <c r="E209" s="124"/>
      <c r="F209" s="119"/>
    </row>
    <row r="210">
      <c r="B210" s="119"/>
      <c r="E210" s="124"/>
      <c r="F210" s="119"/>
    </row>
    <row r="211">
      <c r="B211" s="119"/>
      <c r="E211" s="124"/>
      <c r="F211" s="119"/>
    </row>
    <row r="212">
      <c r="B212" s="119"/>
      <c r="E212" s="124"/>
      <c r="F212" s="119"/>
    </row>
    <row r="213">
      <c r="B213" s="119"/>
      <c r="E213" s="124"/>
      <c r="F213" s="119"/>
    </row>
    <row r="214">
      <c r="B214" s="119"/>
      <c r="E214" s="124"/>
      <c r="F214" s="119"/>
    </row>
    <row r="215">
      <c r="B215" s="119"/>
      <c r="E215" s="124"/>
      <c r="F215" s="119"/>
    </row>
    <row r="216">
      <c r="B216" s="119"/>
      <c r="E216" s="124"/>
      <c r="F216" s="119"/>
    </row>
    <row r="217">
      <c r="B217" s="119"/>
      <c r="E217" s="124"/>
      <c r="F217" s="119"/>
    </row>
    <row r="218">
      <c r="B218" s="119"/>
      <c r="E218" s="124"/>
      <c r="F218" s="119"/>
    </row>
    <row r="219">
      <c r="B219" s="119"/>
      <c r="E219" s="124"/>
      <c r="F219" s="119"/>
    </row>
    <row r="220">
      <c r="B220" s="119"/>
      <c r="E220" s="124"/>
      <c r="F220" s="119"/>
    </row>
    <row r="221">
      <c r="B221" s="119"/>
      <c r="E221" s="124"/>
      <c r="F221" s="119"/>
    </row>
    <row r="222">
      <c r="B222" s="119"/>
      <c r="E222" s="124"/>
      <c r="F222" s="119"/>
    </row>
    <row r="223">
      <c r="B223" s="119"/>
      <c r="E223" s="124"/>
      <c r="F223" s="119"/>
    </row>
    <row r="224">
      <c r="B224" s="119"/>
      <c r="E224" s="124"/>
      <c r="F224" s="119"/>
    </row>
    <row r="225">
      <c r="B225" s="119"/>
      <c r="E225" s="124"/>
      <c r="F225" s="119"/>
    </row>
    <row r="226">
      <c r="B226" s="119"/>
      <c r="E226" s="124"/>
      <c r="F226" s="119"/>
    </row>
    <row r="227">
      <c r="B227" s="119"/>
      <c r="E227" s="124"/>
      <c r="F227" s="119"/>
    </row>
    <row r="228">
      <c r="B228" s="119"/>
      <c r="E228" s="124"/>
      <c r="F228" s="119"/>
    </row>
    <row r="229">
      <c r="B229" s="119"/>
      <c r="E229" s="124"/>
      <c r="F229" s="119"/>
    </row>
    <row r="230">
      <c r="B230" s="119"/>
      <c r="E230" s="124"/>
      <c r="F230" s="119"/>
    </row>
    <row r="231">
      <c r="B231" s="119"/>
      <c r="E231" s="124"/>
      <c r="F231" s="119"/>
    </row>
    <row r="232">
      <c r="B232" s="119"/>
      <c r="E232" s="124"/>
      <c r="F232" s="119"/>
    </row>
    <row r="233">
      <c r="B233" s="119"/>
      <c r="E233" s="124"/>
      <c r="F233" s="119"/>
    </row>
    <row r="234">
      <c r="B234" s="119"/>
      <c r="E234" s="124"/>
      <c r="F234" s="119"/>
    </row>
    <row r="235">
      <c r="B235" s="119"/>
      <c r="E235" s="124"/>
      <c r="F235" s="119"/>
    </row>
    <row r="236">
      <c r="B236" s="119"/>
      <c r="E236" s="124"/>
      <c r="F236" s="119"/>
    </row>
    <row r="237">
      <c r="B237" s="119"/>
      <c r="E237" s="124"/>
      <c r="F237" s="119"/>
    </row>
    <row r="238">
      <c r="B238" s="119"/>
      <c r="E238" s="124"/>
      <c r="F238" s="119"/>
    </row>
    <row r="239">
      <c r="B239" s="119"/>
      <c r="E239" s="124"/>
      <c r="F239" s="119"/>
    </row>
    <row r="240">
      <c r="B240" s="119"/>
      <c r="E240" s="124"/>
      <c r="F240" s="119"/>
    </row>
    <row r="241">
      <c r="B241" s="119"/>
      <c r="E241" s="124"/>
      <c r="F241" s="119"/>
    </row>
    <row r="242">
      <c r="B242" s="119"/>
      <c r="E242" s="124"/>
      <c r="F242" s="119"/>
    </row>
    <row r="243">
      <c r="B243" s="119"/>
      <c r="E243" s="124"/>
      <c r="F243" s="119"/>
    </row>
    <row r="244">
      <c r="B244" s="119"/>
      <c r="E244" s="124"/>
      <c r="F244" s="119"/>
    </row>
    <row r="245">
      <c r="B245" s="119"/>
      <c r="E245" s="124"/>
      <c r="F245" s="119"/>
    </row>
    <row r="246">
      <c r="B246" s="119"/>
      <c r="E246" s="124"/>
      <c r="F246" s="119"/>
    </row>
    <row r="247">
      <c r="B247" s="119"/>
      <c r="E247" s="124"/>
      <c r="F247" s="119"/>
    </row>
    <row r="248">
      <c r="B248" s="119"/>
      <c r="E248" s="124"/>
      <c r="F248" s="119"/>
    </row>
    <row r="249">
      <c r="B249" s="119"/>
      <c r="E249" s="124"/>
      <c r="F249" s="119"/>
    </row>
    <row r="250">
      <c r="B250" s="119"/>
      <c r="E250" s="124"/>
      <c r="F250" s="119"/>
    </row>
    <row r="251">
      <c r="B251" s="119"/>
      <c r="E251" s="124"/>
      <c r="F251" s="119"/>
    </row>
    <row r="252">
      <c r="B252" s="119"/>
      <c r="E252" s="124"/>
      <c r="F252" s="119"/>
    </row>
    <row r="253">
      <c r="B253" s="119"/>
      <c r="E253" s="124"/>
      <c r="F253" s="119"/>
    </row>
    <row r="254">
      <c r="B254" s="119"/>
      <c r="E254" s="124"/>
      <c r="F254" s="119"/>
    </row>
    <row r="255">
      <c r="B255" s="119"/>
      <c r="E255" s="124"/>
      <c r="F255" s="119"/>
    </row>
    <row r="256">
      <c r="B256" s="119"/>
      <c r="E256" s="124"/>
      <c r="F256" s="119"/>
    </row>
    <row r="257">
      <c r="B257" s="119"/>
      <c r="E257" s="124"/>
      <c r="F257" s="119"/>
    </row>
    <row r="258">
      <c r="B258" s="119"/>
      <c r="E258" s="124"/>
      <c r="F258" s="119"/>
    </row>
    <row r="259">
      <c r="B259" s="119"/>
      <c r="E259" s="124"/>
      <c r="F259" s="119"/>
    </row>
    <row r="260">
      <c r="B260" s="119"/>
      <c r="E260" s="124"/>
      <c r="F260" s="119"/>
    </row>
    <row r="261">
      <c r="B261" s="119"/>
      <c r="E261" s="124"/>
      <c r="F261" s="119"/>
    </row>
    <row r="262">
      <c r="B262" s="119"/>
      <c r="E262" s="124"/>
      <c r="F262" s="119"/>
    </row>
    <row r="263">
      <c r="B263" s="119"/>
      <c r="E263" s="124"/>
      <c r="F263" s="119"/>
    </row>
    <row r="264">
      <c r="B264" s="119"/>
      <c r="E264" s="124"/>
      <c r="F264" s="119"/>
    </row>
    <row r="265">
      <c r="B265" s="119"/>
      <c r="E265" s="124"/>
      <c r="F265" s="119"/>
    </row>
    <row r="266">
      <c r="B266" s="119"/>
      <c r="E266" s="124"/>
      <c r="F266" s="119"/>
    </row>
    <row r="267">
      <c r="B267" s="119"/>
      <c r="E267" s="124"/>
      <c r="F267" s="119"/>
    </row>
    <row r="268">
      <c r="B268" s="119"/>
      <c r="E268" s="124"/>
      <c r="F268" s="119"/>
    </row>
    <row r="269">
      <c r="B269" s="119"/>
      <c r="E269" s="124"/>
      <c r="F269" s="119"/>
    </row>
    <row r="270">
      <c r="B270" s="119"/>
      <c r="E270" s="124"/>
      <c r="F270" s="119"/>
    </row>
    <row r="271">
      <c r="B271" s="119"/>
      <c r="E271" s="124"/>
      <c r="F271" s="119"/>
    </row>
    <row r="272">
      <c r="B272" s="119"/>
      <c r="E272" s="124"/>
      <c r="F272" s="119"/>
    </row>
    <row r="273">
      <c r="B273" s="119"/>
      <c r="E273" s="124"/>
      <c r="F273" s="119"/>
    </row>
    <row r="274">
      <c r="B274" s="119"/>
      <c r="E274" s="124"/>
      <c r="F274" s="119"/>
    </row>
    <row r="275">
      <c r="B275" s="119"/>
      <c r="E275" s="124"/>
      <c r="F275" s="119"/>
    </row>
    <row r="276">
      <c r="B276" s="119"/>
      <c r="E276" s="124"/>
      <c r="F276" s="119"/>
    </row>
    <row r="277">
      <c r="B277" s="119"/>
      <c r="E277" s="124"/>
      <c r="F277" s="119"/>
    </row>
    <row r="278">
      <c r="B278" s="119"/>
      <c r="E278" s="124"/>
      <c r="F278" s="119"/>
    </row>
    <row r="279">
      <c r="B279" s="119"/>
      <c r="E279" s="124"/>
      <c r="F279" s="119"/>
    </row>
    <row r="280">
      <c r="B280" s="119"/>
      <c r="E280" s="124"/>
      <c r="F280" s="119"/>
    </row>
    <row r="281">
      <c r="B281" s="119"/>
      <c r="E281" s="124"/>
      <c r="F281" s="119"/>
    </row>
    <row r="282">
      <c r="B282" s="119"/>
      <c r="E282" s="124"/>
      <c r="F282" s="119"/>
    </row>
    <row r="283">
      <c r="B283" s="119"/>
      <c r="E283" s="124"/>
      <c r="F283" s="119"/>
    </row>
    <row r="284">
      <c r="B284" s="119"/>
      <c r="E284" s="124"/>
      <c r="F284" s="119"/>
    </row>
    <row r="285">
      <c r="B285" s="119"/>
      <c r="E285" s="124"/>
      <c r="F285" s="119"/>
    </row>
    <row r="286">
      <c r="B286" s="119"/>
      <c r="E286" s="124"/>
      <c r="F286" s="119"/>
    </row>
    <row r="287">
      <c r="B287" s="119"/>
      <c r="E287" s="124"/>
      <c r="F287" s="119"/>
    </row>
    <row r="288">
      <c r="B288" s="119"/>
      <c r="E288" s="124"/>
      <c r="F288" s="119"/>
    </row>
    <row r="289">
      <c r="B289" s="119"/>
      <c r="E289" s="124"/>
      <c r="F289" s="119"/>
    </row>
    <row r="290">
      <c r="B290" s="119"/>
      <c r="E290" s="124"/>
      <c r="F290" s="119"/>
    </row>
    <row r="291">
      <c r="B291" s="119"/>
      <c r="E291" s="124"/>
      <c r="F291" s="119"/>
    </row>
    <row r="292">
      <c r="B292" s="119"/>
      <c r="E292" s="124"/>
      <c r="F292" s="119"/>
    </row>
    <row r="293">
      <c r="B293" s="119"/>
      <c r="E293" s="124"/>
      <c r="F293" s="119"/>
    </row>
    <row r="294">
      <c r="B294" s="119"/>
      <c r="E294" s="124"/>
      <c r="F294" s="119"/>
    </row>
    <row r="295">
      <c r="B295" s="119"/>
      <c r="E295" s="124"/>
      <c r="F295" s="119"/>
    </row>
    <row r="296">
      <c r="B296" s="119"/>
      <c r="E296" s="124"/>
      <c r="F296" s="119"/>
    </row>
    <row r="297">
      <c r="B297" s="119"/>
      <c r="E297" s="124"/>
      <c r="F297" s="119"/>
    </row>
    <row r="298">
      <c r="B298" s="119"/>
      <c r="E298" s="124"/>
      <c r="F298" s="119"/>
    </row>
    <row r="299">
      <c r="B299" s="119"/>
      <c r="E299" s="124"/>
      <c r="F299" s="119"/>
    </row>
    <row r="300">
      <c r="B300" s="119"/>
      <c r="E300" s="124"/>
      <c r="F300" s="119"/>
    </row>
    <row r="301">
      <c r="B301" s="119"/>
      <c r="E301" s="124"/>
      <c r="F301" s="119"/>
    </row>
    <row r="302">
      <c r="B302" s="119"/>
      <c r="E302" s="124"/>
      <c r="F302" s="119"/>
    </row>
    <row r="303">
      <c r="B303" s="119"/>
      <c r="E303" s="124"/>
      <c r="F303" s="119"/>
    </row>
    <row r="304">
      <c r="B304" s="119"/>
      <c r="E304" s="124"/>
      <c r="F304" s="119"/>
    </row>
    <row r="305">
      <c r="B305" s="119"/>
      <c r="E305" s="124"/>
      <c r="F305" s="119"/>
    </row>
    <row r="306">
      <c r="B306" s="119"/>
      <c r="E306" s="124"/>
      <c r="F306" s="119"/>
    </row>
    <row r="307">
      <c r="B307" s="119"/>
      <c r="E307" s="124"/>
      <c r="F307" s="119"/>
    </row>
    <row r="308">
      <c r="B308" s="119"/>
      <c r="E308" s="124"/>
      <c r="F308" s="119"/>
    </row>
    <row r="309">
      <c r="B309" s="119"/>
      <c r="E309" s="124"/>
      <c r="F309" s="119"/>
    </row>
    <row r="310">
      <c r="B310" s="119"/>
      <c r="E310" s="124"/>
      <c r="F310" s="119"/>
    </row>
    <row r="311">
      <c r="B311" s="119"/>
      <c r="E311" s="124"/>
      <c r="F311" s="119"/>
    </row>
    <row r="312">
      <c r="B312" s="119"/>
      <c r="E312" s="124"/>
      <c r="F312" s="119"/>
    </row>
    <row r="313">
      <c r="B313" s="119"/>
      <c r="E313" s="124"/>
      <c r="F313" s="119"/>
    </row>
    <row r="314">
      <c r="B314" s="119"/>
      <c r="E314" s="124"/>
      <c r="F314" s="119"/>
    </row>
    <row r="315">
      <c r="B315" s="119"/>
      <c r="E315" s="124"/>
      <c r="F315" s="119"/>
    </row>
    <row r="316">
      <c r="B316" s="119"/>
      <c r="E316" s="124"/>
      <c r="F316" s="119"/>
    </row>
    <row r="317">
      <c r="B317" s="119"/>
      <c r="E317" s="124"/>
      <c r="F317" s="119"/>
    </row>
    <row r="318">
      <c r="B318" s="119"/>
      <c r="E318" s="124"/>
      <c r="F318" s="119"/>
    </row>
    <row r="319">
      <c r="B319" s="119"/>
      <c r="E319" s="124"/>
      <c r="F319" s="119"/>
    </row>
    <row r="320">
      <c r="B320" s="119"/>
      <c r="E320" s="124"/>
      <c r="F320" s="119"/>
    </row>
    <row r="321">
      <c r="B321" s="119"/>
      <c r="E321" s="124"/>
      <c r="F321" s="119"/>
    </row>
    <row r="322">
      <c r="B322" s="119"/>
      <c r="E322" s="124"/>
      <c r="F322" s="119"/>
    </row>
    <row r="323">
      <c r="B323" s="119"/>
      <c r="E323" s="124"/>
      <c r="F323" s="119"/>
    </row>
    <row r="324">
      <c r="B324" s="119"/>
      <c r="E324" s="124"/>
      <c r="F324" s="119"/>
    </row>
    <row r="325">
      <c r="B325" s="119"/>
      <c r="E325" s="124"/>
      <c r="F325" s="119"/>
    </row>
    <row r="326">
      <c r="B326" s="119"/>
      <c r="E326" s="124"/>
      <c r="F326" s="119"/>
    </row>
    <row r="327">
      <c r="B327" s="119"/>
      <c r="E327" s="124"/>
      <c r="F327" s="119"/>
    </row>
    <row r="328">
      <c r="B328" s="119"/>
      <c r="E328" s="124"/>
      <c r="F328" s="119"/>
    </row>
    <row r="329">
      <c r="B329" s="119"/>
      <c r="E329" s="124"/>
      <c r="F329" s="119"/>
    </row>
    <row r="330">
      <c r="B330" s="119"/>
      <c r="E330" s="124"/>
      <c r="F330" s="119"/>
    </row>
    <row r="331">
      <c r="B331" s="119"/>
      <c r="E331" s="124"/>
      <c r="F331" s="119"/>
    </row>
    <row r="332">
      <c r="B332" s="119"/>
      <c r="E332" s="124"/>
      <c r="F332" s="119"/>
    </row>
    <row r="333">
      <c r="B333" s="119"/>
      <c r="E333" s="124"/>
      <c r="F333" s="119"/>
    </row>
    <row r="334">
      <c r="B334" s="119"/>
      <c r="E334" s="124"/>
      <c r="F334" s="119"/>
    </row>
    <row r="335">
      <c r="B335" s="119"/>
      <c r="E335" s="124"/>
      <c r="F335" s="119"/>
    </row>
    <row r="336">
      <c r="B336" s="119"/>
      <c r="E336" s="124"/>
      <c r="F336" s="119"/>
    </row>
    <row r="337">
      <c r="B337" s="119"/>
      <c r="E337" s="124"/>
      <c r="F337" s="119"/>
    </row>
    <row r="338">
      <c r="B338" s="119"/>
      <c r="E338" s="124"/>
      <c r="F338" s="119"/>
    </row>
    <row r="339">
      <c r="B339" s="119"/>
      <c r="E339" s="124"/>
      <c r="F339" s="119"/>
    </row>
    <row r="340">
      <c r="B340" s="119"/>
      <c r="E340" s="124"/>
      <c r="F340" s="119"/>
    </row>
    <row r="341">
      <c r="B341" s="119"/>
      <c r="E341" s="124"/>
      <c r="F341" s="119"/>
    </row>
    <row r="342">
      <c r="B342" s="119"/>
      <c r="E342" s="124"/>
      <c r="F342" s="119"/>
    </row>
    <row r="343">
      <c r="B343" s="119"/>
      <c r="E343" s="124"/>
      <c r="F343" s="119"/>
    </row>
    <row r="344">
      <c r="B344" s="119"/>
      <c r="E344" s="124"/>
      <c r="F344" s="119"/>
    </row>
    <row r="345">
      <c r="B345" s="119"/>
      <c r="E345" s="124"/>
      <c r="F345" s="119"/>
    </row>
    <row r="346">
      <c r="B346" s="119"/>
      <c r="E346" s="124"/>
      <c r="F346" s="119"/>
    </row>
    <row r="347">
      <c r="B347" s="119"/>
      <c r="E347" s="124"/>
      <c r="F347" s="119"/>
    </row>
    <row r="348">
      <c r="B348" s="119"/>
      <c r="E348" s="124"/>
      <c r="F348" s="119"/>
    </row>
    <row r="349">
      <c r="B349" s="119"/>
      <c r="E349" s="124"/>
      <c r="F349" s="119"/>
    </row>
    <row r="350">
      <c r="B350" s="119"/>
      <c r="E350" s="124"/>
      <c r="F350" s="119"/>
    </row>
    <row r="351">
      <c r="B351" s="119"/>
      <c r="E351" s="124"/>
      <c r="F351" s="119"/>
    </row>
    <row r="352">
      <c r="B352" s="119"/>
      <c r="E352" s="124"/>
      <c r="F352" s="119"/>
    </row>
    <row r="353">
      <c r="B353" s="119"/>
      <c r="E353" s="124"/>
      <c r="F353" s="119"/>
    </row>
    <row r="354">
      <c r="B354" s="119"/>
      <c r="E354" s="124"/>
      <c r="F354" s="119"/>
    </row>
    <row r="355">
      <c r="B355" s="119"/>
      <c r="E355" s="124"/>
      <c r="F355" s="119"/>
    </row>
    <row r="356">
      <c r="B356" s="119"/>
      <c r="E356" s="124"/>
      <c r="F356" s="119"/>
    </row>
    <row r="357">
      <c r="B357" s="119"/>
      <c r="E357" s="124"/>
      <c r="F357" s="119"/>
    </row>
    <row r="358">
      <c r="B358" s="119"/>
      <c r="E358" s="124"/>
      <c r="F358" s="119"/>
    </row>
    <row r="359">
      <c r="B359" s="119"/>
      <c r="E359" s="124"/>
      <c r="F359" s="119"/>
    </row>
    <row r="360">
      <c r="B360" s="119"/>
      <c r="E360" s="124"/>
      <c r="F360" s="119"/>
    </row>
    <row r="361">
      <c r="B361" s="119"/>
      <c r="E361" s="124"/>
      <c r="F361" s="119"/>
    </row>
    <row r="362">
      <c r="B362" s="119"/>
      <c r="E362" s="124"/>
      <c r="F362" s="119"/>
    </row>
    <row r="363">
      <c r="B363" s="119"/>
      <c r="E363" s="124"/>
      <c r="F363" s="119"/>
    </row>
    <row r="364">
      <c r="B364" s="119"/>
      <c r="E364" s="124"/>
      <c r="F364" s="119"/>
    </row>
    <row r="365">
      <c r="B365" s="119"/>
      <c r="E365" s="124"/>
      <c r="F365" s="119"/>
    </row>
    <row r="366">
      <c r="B366" s="119"/>
      <c r="E366" s="124"/>
      <c r="F366" s="119"/>
    </row>
    <row r="367">
      <c r="B367" s="119"/>
      <c r="E367" s="124"/>
      <c r="F367" s="119"/>
    </row>
    <row r="368">
      <c r="B368" s="119"/>
      <c r="E368" s="124"/>
      <c r="F368" s="119"/>
    </row>
    <row r="369">
      <c r="B369" s="119"/>
      <c r="E369" s="124"/>
      <c r="F369" s="119"/>
    </row>
    <row r="370">
      <c r="B370" s="119"/>
      <c r="E370" s="124"/>
      <c r="F370" s="119"/>
    </row>
    <row r="371">
      <c r="B371" s="119"/>
      <c r="E371" s="124"/>
      <c r="F371" s="119"/>
    </row>
    <row r="372">
      <c r="B372" s="119"/>
      <c r="E372" s="124"/>
      <c r="F372" s="119"/>
    </row>
    <row r="373">
      <c r="B373" s="119"/>
      <c r="E373" s="124"/>
      <c r="F373" s="119"/>
    </row>
    <row r="374">
      <c r="B374" s="119"/>
      <c r="E374" s="124"/>
      <c r="F374" s="119"/>
    </row>
    <row r="375">
      <c r="B375" s="119"/>
      <c r="E375" s="124"/>
      <c r="F375" s="119"/>
    </row>
    <row r="376">
      <c r="B376" s="119"/>
      <c r="E376" s="124"/>
      <c r="F376" s="119"/>
    </row>
    <row r="377">
      <c r="B377" s="119"/>
      <c r="E377" s="124"/>
      <c r="F377" s="119"/>
    </row>
    <row r="378">
      <c r="B378" s="119"/>
      <c r="E378" s="124"/>
      <c r="F378" s="119"/>
    </row>
    <row r="379">
      <c r="B379" s="119"/>
      <c r="E379" s="124"/>
      <c r="F379" s="119"/>
    </row>
    <row r="380">
      <c r="B380" s="119"/>
      <c r="E380" s="124"/>
      <c r="F380" s="119"/>
    </row>
    <row r="381">
      <c r="B381" s="119"/>
      <c r="E381" s="124"/>
      <c r="F381" s="119"/>
    </row>
    <row r="382">
      <c r="B382" s="119"/>
      <c r="E382" s="124"/>
      <c r="F382" s="119"/>
    </row>
    <row r="383">
      <c r="B383" s="119"/>
      <c r="E383" s="124"/>
      <c r="F383" s="119"/>
    </row>
    <row r="384">
      <c r="B384" s="119"/>
      <c r="E384" s="124"/>
      <c r="F384" s="119"/>
    </row>
    <row r="385">
      <c r="B385" s="119"/>
      <c r="E385" s="124"/>
      <c r="F385" s="119"/>
    </row>
    <row r="386">
      <c r="B386" s="119"/>
      <c r="E386" s="124"/>
      <c r="F386" s="119"/>
    </row>
    <row r="387">
      <c r="B387" s="119"/>
      <c r="E387" s="124"/>
      <c r="F387" s="119"/>
    </row>
    <row r="388">
      <c r="B388" s="119"/>
      <c r="E388" s="124"/>
      <c r="F388" s="119"/>
    </row>
    <row r="389">
      <c r="B389" s="119"/>
      <c r="E389" s="124"/>
      <c r="F389" s="119"/>
    </row>
    <row r="390">
      <c r="B390" s="119"/>
      <c r="E390" s="124"/>
      <c r="F390" s="119"/>
    </row>
    <row r="391">
      <c r="B391" s="119"/>
      <c r="E391" s="124"/>
      <c r="F391" s="119"/>
    </row>
    <row r="392">
      <c r="B392" s="119"/>
      <c r="E392" s="124"/>
      <c r="F392" s="119"/>
    </row>
    <row r="393">
      <c r="B393" s="119"/>
      <c r="E393" s="124"/>
      <c r="F393" s="119"/>
    </row>
    <row r="394">
      <c r="B394" s="119"/>
      <c r="E394" s="124"/>
      <c r="F394" s="119"/>
    </row>
    <row r="395">
      <c r="B395" s="119"/>
      <c r="E395" s="124"/>
      <c r="F395" s="119"/>
    </row>
    <row r="396">
      <c r="B396" s="119"/>
      <c r="E396" s="124"/>
      <c r="F396" s="119"/>
    </row>
    <row r="397">
      <c r="B397" s="119"/>
      <c r="E397" s="124"/>
      <c r="F397" s="119"/>
    </row>
    <row r="398">
      <c r="B398" s="119"/>
      <c r="E398" s="124"/>
      <c r="F398" s="119"/>
    </row>
    <row r="399">
      <c r="B399" s="119"/>
      <c r="E399" s="124"/>
      <c r="F399" s="119"/>
    </row>
    <row r="400">
      <c r="B400" s="119"/>
      <c r="E400" s="124"/>
      <c r="F400" s="119"/>
    </row>
    <row r="401">
      <c r="B401" s="119"/>
      <c r="E401" s="124"/>
      <c r="F401" s="119"/>
    </row>
    <row r="402">
      <c r="B402" s="119"/>
      <c r="E402" s="124"/>
      <c r="F402" s="119"/>
    </row>
    <row r="403">
      <c r="B403" s="119"/>
      <c r="E403" s="124"/>
      <c r="F403" s="119"/>
    </row>
    <row r="404">
      <c r="B404" s="119"/>
      <c r="E404" s="124"/>
      <c r="F404" s="119"/>
    </row>
    <row r="405">
      <c r="B405" s="119"/>
      <c r="E405" s="124"/>
      <c r="F405" s="119"/>
    </row>
    <row r="406">
      <c r="B406" s="119"/>
      <c r="E406" s="124"/>
      <c r="F406" s="119"/>
    </row>
    <row r="407">
      <c r="B407" s="119"/>
      <c r="E407" s="124"/>
      <c r="F407" s="119"/>
    </row>
    <row r="408">
      <c r="B408" s="119"/>
      <c r="E408" s="124"/>
      <c r="F408" s="119"/>
    </row>
    <row r="409">
      <c r="B409" s="119"/>
      <c r="E409" s="124"/>
      <c r="F409" s="119"/>
    </row>
    <row r="410">
      <c r="B410" s="119"/>
      <c r="E410" s="124"/>
      <c r="F410" s="119"/>
    </row>
    <row r="411">
      <c r="B411" s="119"/>
      <c r="E411" s="124"/>
      <c r="F411" s="119"/>
    </row>
    <row r="412">
      <c r="B412" s="119"/>
      <c r="E412" s="124"/>
      <c r="F412" s="119"/>
    </row>
    <row r="413">
      <c r="B413" s="119"/>
      <c r="E413" s="124"/>
      <c r="F413" s="119"/>
    </row>
    <row r="414">
      <c r="B414" s="119"/>
      <c r="E414" s="124"/>
      <c r="F414" s="119"/>
    </row>
    <row r="415">
      <c r="B415" s="119"/>
      <c r="E415" s="124"/>
      <c r="F415" s="119"/>
    </row>
    <row r="416">
      <c r="B416" s="119"/>
      <c r="E416" s="124"/>
      <c r="F416" s="119"/>
    </row>
    <row r="417">
      <c r="B417" s="119"/>
      <c r="E417" s="124"/>
      <c r="F417" s="119"/>
    </row>
    <row r="418">
      <c r="B418" s="119"/>
      <c r="E418" s="124"/>
      <c r="F418" s="119"/>
    </row>
    <row r="419">
      <c r="B419" s="119"/>
      <c r="E419" s="124"/>
      <c r="F419" s="119"/>
    </row>
    <row r="420">
      <c r="B420" s="119"/>
      <c r="E420" s="124"/>
      <c r="F420" s="119"/>
    </row>
    <row r="421">
      <c r="B421" s="119"/>
      <c r="E421" s="124"/>
      <c r="F421" s="119"/>
    </row>
    <row r="422">
      <c r="B422" s="119"/>
      <c r="E422" s="124"/>
      <c r="F422" s="119"/>
    </row>
    <row r="423">
      <c r="B423" s="119"/>
      <c r="E423" s="124"/>
      <c r="F423" s="119"/>
    </row>
    <row r="424">
      <c r="B424" s="119"/>
      <c r="E424" s="124"/>
      <c r="F424" s="119"/>
    </row>
    <row r="425">
      <c r="B425" s="119"/>
      <c r="E425" s="124"/>
      <c r="F425" s="119"/>
    </row>
    <row r="426">
      <c r="B426" s="119"/>
      <c r="E426" s="124"/>
      <c r="F426" s="119"/>
    </row>
    <row r="427">
      <c r="B427" s="119"/>
      <c r="E427" s="124"/>
      <c r="F427" s="119"/>
    </row>
    <row r="428">
      <c r="B428" s="119"/>
      <c r="E428" s="124"/>
      <c r="F428" s="119"/>
    </row>
    <row r="429">
      <c r="B429" s="119"/>
      <c r="E429" s="124"/>
      <c r="F429" s="119"/>
    </row>
    <row r="430">
      <c r="B430" s="119"/>
      <c r="E430" s="124"/>
      <c r="F430" s="119"/>
    </row>
    <row r="431">
      <c r="B431" s="119"/>
      <c r="E431" s="124"/>
      <c r="F431" s="119"/>
    </row>
    <row r="432">
      <c r="B432" s="119"/>
      <c r="E432" s="124"/>
      <c r="F432" s="119"/>
    </row>
    <row r="433">
      <c r="B433" s="119"/>
      <c r="E433" s="124"/>
      <c r="F433" s="119"/>
    </row>
    <row r="434">
      <c r="B434" s="119"/>
      <c r="E434" s="124"/>
      <c r="F434" s="119"/>
    </row>
    <row r="435">
      <c r="B435" s="119"/>
      <c r="E435" s="124"/>
      <c r="F435" s="119"/>
    </row>
    <row r="436">
      <c r="B436" s="119"/>
      <c r="E436" s="124"/>
      <c r="F436" s="119"/>
    </row>
    <row r="437">
      <c r="B437" s="119"/>
      <c r="E437" s="124"/>
      <c r="F437" s="119"/>
    </row>
    <row r="438">
      <c r="B438" s="119"/>
      <c r="E438" s="124"/>
      <c r="F438" s="119"/>
    </row>
    <row r="439">
      <c r="B439" s="119"/>
      <c r="E439" s="124"/>
      <c r="F439" s="119"/>
    </row>
    <row r="440">
      <c r="B440" s="119"/>
      <c r="E440" s="124"/>
      <c r="F440" s="119"/>
    </row>
    <row r="441">
      <c r="B441" s="119"/>
      <c r="E441" s="124"/>
      <c r="F441" s="119"/>
    </row>
    <row r="442">
      <c r="B442" s="119"/>
      <c r="E442" s="124"/>
      <c r="F442" s="119"/>
    </row>
    <row r="443">
      <c r="B443" s="119"/>
      <c r="E443" s="124"/>
      <c r="F443" s="119"/>
    </row>
    <row r="444">
      <c r="B444" s="119"/>
      <c r="E444" s="124"/>
      <c r="F444" s="119"/>
    </row>
    <row r="445">
      <c r="B445" s="119"/>
      <c r="E445" s="124"/>
      <c r="F445" s="119"/>
    </row>
    <row r="446">
      <c r="B446" s="119"/>
      <c r="E446" s="124"/>
      <c r="F446" s="119"/>
    </row>
    <row r="447">
      <c r="B447" s="119"/>
      <c r="E447" s="124"/>
      <c r="F447" s="119"/>
    </row>
    <row r="448">
      <c r="B448" s="119"/>
      <c r="E448" s="124"/>
      <c r="F448" s="119"/>
    </row>
    <row r="449">
      <c r="B449" s="119"/>
      <c r="E449" s="124"/>
      <c r="F449" s="119"/>
    </row>
    <row r="450">
      <c r="B450" s="119"/>
      <c r="E450" s="124"/>
      <c r="F450" s="119"/>
    </row>
    <row r="451">
      <c r="B451" s="119"/>
      <c r="E451" s="124"/>
      <c r="F451" s="119"/>
    </row>
    <row r="452">
      <c r="B452" s="119"/>
      <c r="E452" s="124"/>
      <c r="F452" s="119"/>
    </row>
    <row r="453">
      <c r="B453" s="119"/>
      <c r="E453" s="124"/>
      <c r="F453" s="119"/>
    </row>
    <row r="454">
      <c r="B454" s="119"/>
      <c r="E454" s="124"/>
      <c r="F454" s="119"/>
    </row>
    <row r="455">
      <c r="B455" s="119"/>
      <c r="E455" s="124"/>
      <c r="F455" s="119"/>
    </row>
    <row r="456">
      <c r="B456" s="119"/>
      <c r="E456" s="124"/>
      <c r="F456" s="119"/>
    </row>
    <row r="457">
      <c r="B457" s="119"/>
      <c r="E457" s="124"/>
      <c r="F457" s="119"/>
    </row>
    <row r="458">
      <c r="B458" s="119"/>
      <c r="E458" s="124"/>
      <c r="F458" s="119"/>
    </row>
    <row r="459">
      <c r="B459" s="119"/>
      <c r="E459" s="124"/>
      <c r="F459" s="119"/>
    </row>
    <row r="460">
      <c r="B460" s="119"/>
      <c r="E460" s="124"/>
      <c r="F460" s="119"/>
    </row>
    <row r="461">
      <c r="B461" s="119"/>
      <c r="E461" s="124"/>
      <c r="F461" s="119"/>
    </row>
    <row r="462">
      <c r="B462" s="119"/>
      <c r="E462" s="124"/>
      <c r="F462" s="119"/>
    </row>
    <row r="463">
      <c r="B463" s="119"/>
      <c r="E463" s="124"/>
      <c r="F463" s="119"/>
    </row>
    <row r="464">
      <c r="B464" s="119"/>
      <c r="E464" s="124"/>
      <c r="F464" s="119"/>
    </row>
    <row r="465">
      <c r="B465" s="119"/>
      <c r="E465" s="124"/>
      <c r="F465" s="119"/>
    </row>
    <row r="466">
      <c r="B466" s="119"/>
      <c r="E466" s="124"/>
      <c r="F466" s="119"/>
    </row>
    <row r="467">
      <c r="B467" s="119"/>
      <c r="E467" s="124"/>
      <c r="F467" s="119"/>
    </row>
    <row r="468">
      <c r="B468" s="119"/>
      <c r="E468" s="124"/>
      <c r="F468" s="119"/>
    </row>
    <row r="469">
      <c r="B469" s="119"/>
      <c r="E469" s="124"/>
      <c r="F469" s="119"/>
    </row>
    <row r="470">
      <c r="B470" s="119"/>
      <c r="E470" s="124"/>
      <c r="F470" s="119"/>
    </row>
    <row r="471">
      <c r="B471" s="119"/>
      <c r="E471" s="124"/>
      <c r="F471" s="119"/>
    </row>
    <row r="472">
      <c r="B472" s="119"/>
      <c r="E472" s="124"/>
      <c r="F472" s="119"/>
    </row>
    <row r="473">
      <c r="B473" s="119"/>
      <c r="E473" s="124"/>
      <c r="F473" s="119"/>
    </row>
    <row r="474">
      <c r="B474" s="119"/>
      <c r="E474" s="124"/>
      <c r="F474" s="119"/>
    </row>
    <row r="475">
      <c r="B475" s="119"/>
      <c r="E475" s="124"/>
      <c r="F475" s="119"/>
    </row>
    <row r="476">
      <c r="B476" s="119"/>
      <c r="E476" s="124"/>
      <c r="F476" s="119"/>
    </row>
    <row r="477">
      <c r="B477" s="119"/>
      <c r="E477" s="124"/>
      <c r="F477" s="119"/>
    </row>
    <row r="478">
      <c r="B478" s="119"/>
      <c r="E478" s="124"/>
      <c r="F478" s="119"/>
    </row>
    <row r="479">
      <c r="B479" s="119"/>
      <c r="E479" s="124"/>
      <c r="F479" s="119"/>
    </row>
    <row r="480">
      <c r="B480" s="119"/>
      <c r="E480" s="124"/>
      <c r="F480" s="119"/>
    </row>
    <row r="481">
      <c r="B481" s="119"/>
      <c r="E481" s="124"/>
      <c r="F481" s="119"/>
    </row>
    <row r="482">
      <c r="B482" s="119"/>
      <c r="E482" s="124"/>
      <c r="F482" s="119"/>
    </row>
    <row r="483">
      <c r="B483" s="119"/>
      <c r="E483" s="124"/>
      <c r="F483" s="119"/>
    </row>
    <row r="484">
      <c r="B484" s="119"/>
      <c r="E484" s="124"/>
      <c r="F484" s="119"/>
    </row>
    <row r="485">
      <c r="B485" s="119"/>
      <c r="E485" s="124"/>
      <c r="F485" s="119"/>
    </row>
    <row r="486">
      <c r="B486" s="119"/>
      <c r="E486" s="124"/>
      <c r="F486" s="119"/>
    </row>
    <row r="487">
      <c r="B487" s="119"/>
      <c r="E487" s="124"/>
      <c r="F487" s="119"/>
    </row>
    <row r="488">
      <c r="B488" s="119"/>
      <c r="E488" s="124"/>
      <c r="F488" s="119"/>
    </row>
    <row r="489">
      <c r="B489" s="119"/>
      <c r="E489" s="124"/>
      <c r="F489" s="119"/>
    </row>
    <row r="490">
      <c r="B490" s="119"/>
      <c r="E490" s="124"/>
      <c r="F490" s="119"/>
    </row>
    <row r="491">
      <c r="B491" s="119"/>
      <c r="E491" s="124"/>
      <c r="F491" s="119"/>
    </row>
    <row r="492">
      <c r="B492" s="119"/>
      <c r="E492" s="124"/>
      <c r="F492" s="119"/>
    </row>
    <row r="493">
      <c r="B493" s="119"/>
      <c r="E493" s="124"/>
      <c r="F493" s="119"/>
    </row>
    <row r="494">
      <c r="B494" s="119"/>
      <c r="E494" s="124"/>
      <c r="F494" s="119"/>
    </row>
    <row r="495">
      <c r="B495" s="119"/>
      <c r="E495" s="124"/>
      <c r="F495" s="119"/>
    </row>
    <row r="496">
      <c r="B496" s="119"/>
      <c r="E496" s="124"/>
      <c r="F496" s="119"/>
    </row>
    <row r="497">
      <c r="B497" s="119"/>
      <c r="E497" s="124"/>
      <c r="F497" s="119"/>
    </row>
    <row r="498">
      <c r="B498" s="119"/>
      <c r="E498" s="124"/>
      <c r="F498" s="119"/>
    </row>
    <row r="499">
      <c r="B499" s="119"/>
      <c r="E499" s="124"/>
      <c r="F499" s="119"/>
    </row>
    <row r="500">
      <c r="B500" s="119"/>
      <c r="E500" s="124"/>
      <c r="F500" s="119"/>
    </row>
    <row r="501">
      <c r="B501" s="119"/>
      <c r="E501" s="124"/>
      <c r="F501" s="119"/>
    </row>
    <row r="502">
      <c r="B502" s="119"/>
      <c r="E502" s="124"/>
      <c r="F502" s="119"/>
    </row>
    <row r="503">
      <c r="B503" s="119"/>
      <c r="E503" s="124"/>
      <c r="F503" s="119"/>
    </row>
    <row r="504">
      <c r="B504" s="119"/>
      <c r="E504" s="124"/>
      <c r="F504" s="119"/>
    </row>
    <row r="505">
      <c r="B505" s="119"/>
      <c r="E505" s="124"/>
      <c r="F505" s="119"/>
    </row>
    <row r="506">
      <c r="B506" s="119"/>
      <c r="E506" s="124"/>
      <c r="F506" s="119"/>
    </row>
    <row r="507">
      <c r="B507" s="119"/>
      <c r="E507" s="124"/>
      <c r="F507" s="119"/>
    </row>
    <row r="508">
      <c r="B508" s="119"/>
      <c r="E508" s="124"/>
      <c r="F508" s="119"/>
    </row>
    <row r="509">
      <c r="B509" s="119"/>
      <c r="E509" s="124"/>
      <c r="F509" s="119"/>
    </row>
    <row r="510">
      <c r="B510" s="119"/>
      <c r="E510" s="124"/>
      <c r="F510" s="119"/>
    </row>
    <row r="511">
      <c r="B511" s="119"/>
      <c r="E511" s="124"/>
      <c r="F511" s="119"/>
    </row>
    <row r="512">
      <c r="B512" s="119"/>
      <c r="E512" s="124"/>
      <c r="F512" s="119"/>
    </row>
    <row r="513">
      <c r="B513" s="119"/>
      <c r="E513" s="124"/>
      <c r="F513" s="119"/>
    </row>
    <row r="514">
      <c r="B514" s="119"/>
      <c r="E514" s="124"/>
      <c r="F514" s="119"/>
    </row>
    <row r="515">
      <c r="B515" s="119"/>
      <c r="E515" s="124"/>
      <c r="F515" s="119"/>
    </row>
    <row r="516">
      <c r="B516" s="119"/>
      <c r="E516" s="124"/>
      <c r="F516" s="119"/>
    </row>
    <row r="517">
      <c r="B517" s="119"/>
      <c r="E517" s="124"/>
      <c r="F517" s="119"/>
    </row>
    <row r="518">
      <c r="B518" s="119"/>
      <c r="E518" s="124"/>
      <c r="F518" s="119"/>
    </row>
    <row r="519">
      <c r="B519" s="119"/>
      <c r="E519" s="124"/>
      <c r="F519" s="119"/>
    </row>
    <row r="520">
      <c r="B520" s="119"/>
      <c r="E520" s="124"/>
      <c r="F520" s="119"/>
    </row>
    <row r="521">
      <c r="B521" s="119"/>
      <c r="E521" s="124"/>
      <c r="F521" s="119"/>
    </row>
    <row r="522">
      <c r="B522" s="119"/>
      <c r="E522" s="124"/>
      <c r="F522" s="119"/>
    </row>
    <row r="523">
      <c r="B523" s="119"/>
      <c r="E523" s="124"/>
      <c r="F523" s="119"/>
    </row>
    <row r="524">
      <c r="B524" s="119"/>
      <c r="E524" s="124"/>
      <c r="F524" s="119"/>
    </row>
    <row r="525">
      <c r="B525" s="119"/>
      <c r="E525" s="124"/>
      <c r="F525" s="119"/>
    </row>
    <row r="526">
      <c r="B526" s="119"/>
      <c r="E526" s="124"/>
      <c r="F526" s="119"/>
    </row>
    <row r="527">
      <c r="B527" s="119"/>
      <c r="E527" s="124"/>
      <c r="F527" s="119"/>
    </row>
    <row r="528">
      <c r="B528" s="119"/>
      <c r="E528" s="124"/>
      <c r="F528" s="119"/>
    </row>
    <row r="529">
      <c r="B529" s="119"/>
      <c r="E529" s="124"/>
      <c r="F529" s="119"/>
    </row>
    <row r="530">
      <c r="B530" s="119"/>
      <c r="E530" s="124"/>
      <c r="F530" s="119"/>
    </row>
    <row r="531">
      <c r="B531" s="119"/>
      <c r="E531" s="124"/>
      <c r="F531" s="119"/>
    </row>
    <row r="532">
      <c r="B532" s="119"/>
      <c r="E532" s="124"/>
      <c r="F532" s="119"/>
    </row>
    <row r="533">
      <c r="B533" s="119"/>
      <c r="E533" s="124"/>
      <c r="F533" s="119"/>
    </row>
    <row r="534">
      <c r="B534" s="119"/>
      <c r="E534" s="124"/>
      <c r="F534" s="119"/>
    </row>
    <row r="535">
      <c r="B535" s="119"/>
      <c r="E535" s="124"/>
      <c r="F535" s="119"/>
    </row>
    <row r="536">
      <c r="B536" s="119"/>
      <c r="E536" s="124"/>
      <c r="F536" s="119"/>
    </row>
    <row r="537">
      <c r="B537" s="119"/>
      <c r="E537" s="124"/>
      <c r="F537" s="119"/>
    </row>
    <row r="538">
      <c r="B538" s="119"/>
      <c r="E538" s="124"/>
      <c r="F538" s="119"/>
    </row>
    <row r="539">
      <c r="B539" s="119"/>
      <c r="E539" s="124"/>
      <c r="F539" s="119"/>
    </row>
    <row r="540">
      <c r="B540" s="119"/>
      <c r="E540" s="124"/>
      <c r="F540" s="119"/>
    </row>
    <row r="541">
      <c r="B541" s="119"/>
      <c r="E541" s="124"/>
      <c r="F541" s="119"/>
    </row>
    <row r="542">
      <c r="B542" s="119"/>
      <c r="E542" s="124"/>
      <c r="F542" s="119"/>
    </row>
    <row r="543">
      <c r="B543" s="119"/>
      <c r="E543" s="124"/>
      <c r="F543" s="119"/>
    </row>
    <row r="544">
      <c r="B544" s="119"/>
      <c r="E544" s="124"/>
      <c r="F544" s="119"/>
    </row>
    <row r="545">
      <c r="B545" s="119"/>
      <c r="E545" s="124"/>
      <c r="F545" s="119"/>
    </row>
    <row r="546">
      <c r="B546" s="119"/>
      <c r="E546" s="124"/>
      <c r="F546" s="119"/>
    </row>
    <row r="547">
      <c r="B547" s="119"/>
      <c r="E547" s="124"/>
      <c r="F547" s="119"/>
    </row>
    <row r="548">
      <c r="B548" s="119"/>
      <c r="E548" s="124"/>
      <c r="F548" s="119"/>
    </row>
    <row r="549">
      <c r="B549" s="119"/>
      <c r="E549" s="124"/>
      <c r="F549" s="119"/>
    </row>
    <row r="550">
      <c r="B550" s="119"/>
      <c r="E550" s="124"/>
      <c r="F550" s="119"/>
    </row>
    <row r="551">
      <c r="B551" s="119"/>
      <c r="E551" s="124"/>
      <c r="F551" s="119"/>
    </row>
    <row r="552">
      <c r="B552" s="119"/>
      <c r="E552" s="124"/>
      <c r="F552" s="119"/>
    </row>
    <row r="553">
      <c r="B553" s="119"/>
      <c r="E553" s="124"/>
      <c r="F553" s="119"/>
    </row>
    <row r="554">
      <c r="B554" s="119"/>
      <c r="E554" s="124"/>
      <c r="F554" s="119"/>
    </row>
    <row r="555">
      <c r="B555" s="119"/>
      <c r="E555" s="124"/>
      <c r="F555" s="119"/>
    </row>
    <row r="556">
      <c r="B556" s="119"/>
      <c r="E556" s="124"/>
      <c r="F556" s="119"/>
    </row>
    <row r="557">
      <c r="B557" s="119"/>
      <c r="E557" s="124"/>
      <c r="F557" s="119"/>
    </row>
    <row r="558">
      <c r="B558" s="119"/>
      <c r="E558" s="124"/>
      <c r="F558" s="119"/>
    </row>
    <row r="559">
      <c r="B559" s="119"/>
      <c r="E559" s="124"/>
      <c r="F559" s="119"/>
    </row>
    <row r="560">
      <c r="B560" s="119"/>
      <c r="E560" s="124"/>
      <c r="F560" s="119"/>
    </row>
    <row r="561">
      <c r="B561" s="119"/>
      <c r="E561" s="124"/>
      <c r="F561" s="119"/>
    </row>
    <row r="562">
      <c r="B562" s="119"/>
      <c r="E562" s="124"/>
      <c r="F562" s="119"/>
    </row>
    <row r="563">
      <c r="B563" s="119"/>
      <c r="E563" s="124"/>
      <c r="F563" s="119"/>
    </row>
    <row r="564">
      <c r="B564" s="119"/>
      <c r="E564" s="124"/>
      <c r="F564" s="119"/>
    </row>
    <row r="565">
      <c r="B565" s="119"/>
      <c r="E565" s="124"/>
      <c r="F565" s="119"/>
    </row>
    <row r="566">
      <c r="B566" s="119"/>
      <c r="E566" s="124"/>
      <c r="F566" s="119"/>
    </row>
    <row r="567">
      <c r="B567" s="119"/>
      <c r="E567" s="124"/>
      <c r="F567" s="119"/>
    </row>
    <row r="568">
      <c r="B568" s="119"/>
      <c r="E568" s="124"/>
      <c r="F568" s="119"/>
    </row>
    <row r="569">
      <c r="B569" s="119"/>
      <c r="E569" s="124"/>
      <c r="F569" s="119"/>
    </row>
    <row r="570">
      <c r="B570" s="119"/>
      <c r="E570" s="124"/>
      <c r="F570" s="119"/>
    </row>
    <row r="571">
      <c r="B571" s="119"/>
      <c r="E571" s="124"/>
      <c r="F571" s="119"/>
    </row>
    <row r="572">
      <c r="B572" s="119"/>
      <c r="E572" s="124"/>
      <c r="F572" s="119"/>
    </row>
    <row r="573">
      <c r="B573" s="119"/>
      <c r="E573" s="124"/>
      <c r="F573" s="119"/>
    </row>
    <row r="574">
      <c r="B574" s="119"/>
      <c r="E574" s="124"/>
      <c r="F574" s="119"/>
    </row>
    <row r="575">
      <c r="B575" s="119"/>
      <c r="E575" s="124"/>
      <c r="F575" s="119"/>
    </row>
    <row r="576">
      <c r="B576" s="119"/>
      <c r="E576" s="124"/>
      <c r="F576" s="119"/>
    </row>
    <row r="577">
      <c r="B577" s="119"/>
      <c r="E577" s="124"/>
      <c r="F577" s="119"/>
    </row>
    <row r="578">
      <c r="B578" s="119"/>
      <c r="E578" s="124"/>
      <c r="F578" s="119"/>
    </row>
    <row r="579">
      <c r="B579" s="119"/>
      <c r="E579" s="124"/>
      <c r="F579" s="119"/>
    </row>
    <row r="580">
      <c r="B580" s="119"/>
      <c r="E580" s="124"/>
      <c r="F580" s="119"/>
    </row>
    <row r="581">
      <c r="B581" s="119"/>
      <c r="E581" s="124"/>
      <c r="F581" s="119"/>
    </row>
    <row r="582">
      <c r="B582" s="119"/>
      <c r="E582" s="124"/>
      <c r="F582" s="119"/>
    </row>
    <row r="583">
      <c r="B583" s="119"/>
      <c r="E583" s="124"/>
      <c r="F583" s="119"/>
    </row>
    <row r="584">
      <c r="B584" s="119"/>
      <c r="E584" s="124"/>
      <c r="F584" s="119"/>
    </row>
    <row r="585">
      <c r="B585" s="119"/>
      <c r="E585" s="124"/>
      <c r="F585" s="119"/>
    </row>
    <row r="586">
      <c r="B586" s="119"/>
      <c r="E586" s="124"/>
      <c r="F586" s="119"/>
    </row>
    <row r="587">
      <c r="B587" s="119"/>
      <c r="E587" s="124"/>
      <c r="F587" s="119"/>
    </row>
    <row r="588">
      <c r="B588" s="119"/>
      <c r="E588" s="124"/>
      <c r="F588" s="119"/>
    </row>
    <row r="589">
      <c r="B589" s="119"/>
      <c r="E589" s="124"/>
      <c r="F589" s="119"/>
    </row>
    <row r="590">
      <c r="B590" s="119"/>
      <c r="E590" s="124"/>
      <c r="F590" s="119"/>
    </row>
    <row r="591">
      <c r="B591" s="119"/>
      <c r="E591" s="124"/>
      <c r="F591" s="119"/>
    </row>
    <row r="592">
      <c r="B592" s="119"/>
      <c r="E592" s="124"/>
      <c r="F592" s="119"/>
    </row>
    <row r="593">
      <c r="B593" s="119"/>
      <c r="E593" s="124"/>
      <c r="F593" s="119"/>
    </row>
    <row r="594">
      <c r="B594" s="119"/>
      <c r="E594" s="124"/>
      <c r="F594" s="119"/>
    </row>
    <row r="595">
      <c r="B595" s="119"/>
      <c r="E595" s="124"/>
      <c r="F595" s="119"/>
    </row>
    <row r="596">
      <c r="B596" s="119"/>
      <c r="E596" s="124"/>
      <c r="F596" s="119"/>
    </row>
    <row r="597">
      <c r="B597" s="119"/>
      <c r="E597" s="124"/>
      <c r="F597" s="119"/>
    </row>
    <row r="598">
      <c r="B598" s="119"/>
      <c r="E598" s="124"/>
      <c r="F598" s="119"/>
    </row>
    <row r="599">
      <c r="B599" s="119"/>
      <c r="E599" s="124"/>
      <c r="F599" s="119"/>
    </row>
    <row r="600">
      <c r="B600" s="119"/>
      <c r="E600" s="124"/>
      <c r="F600" s="119"/>
    </row>
    <row r="601">
      <c r="B601" s="119"/>
      <c r="E601" s="124"/>
      <c r="F601" s="119"/>
    </row>
    <row r="602">
      <c r="B602" s="119"/>
      <c r="E602" s="124"/>
      <c r="F602" s="119"/>
    </row>
    <row r="603">
      <c r="B603" s="119"/>
      <c r="E603" s="124"/>
      <c r="F603" s="119"/>
    </row>
    <row r="604">
      <c r="B604" s="119"/>
      <c r="E604" s="124"/>
      <c r="F604" s="119"/>
    </row>
    <row r="605">
      <c r="B605" s="119"/>
      <c r="E605" s="124"/>
      <c r="F605" s="119"/>
    </row>
    <row r="606">
      <c r="B606" s="119"/>
      <c r="E606" s="124"/>
      <c r="F606" s="119"/>
    </row>
    <row r="607">
      <c r="B607" s="119"/>
      <c r="E607" s="124"/>
      <c r="F607" s="119"/>
    </row>
    <row r="608">
      <c r="B608" s="119"/>
      <c r="E608" s="124"/>
      <c r="F608" s="119"/>
    </row>
    <row r="609">
      <c r="B609" s="119"/>
      <c r="E609" s="124"/>
      <c r="F609" s="119"/>
    </row>
    <row r="610">
      <c r="B610" s="119"/>
      <c r="E610" s="124"/>
      <c r="F610" s="119"/>
    </row>
    <row r="611">
      <c r="B611" s="119"/>
      <c r="E611" s="124"/>
      <c r="F611" s="119"/>
    </row>
    <row r="612">
      <c r="B612" s="119"/>
      <c r="E612" s="124"/>
      <c r="F612" s="119"/>
    </row>
    <row r="613">
      <c r="B613" s="119"/>
      <c r="E613" s="124"/>
      <c r="F613" s="119"/>
    </row>
    <row r="614">
      <c r="B614" s="119"/>
      <c r="E614" s="124"/>
      <c r="F614" s="119"/>
    </row>
    <row r="615">
      <c r="B615" s="119"/>
      <c r="E615" s="124"/>
      <c r="F615" s="119"/>
    </row>
    <row r="616">
      <c r="B616" s="119"/>
      <c r="E616" s="124"/>
      <c r="F616" s="119"/>
    </row>
    <row r="617">
      <c r="B617" s="119"/>
      <c r="E617" s="124"/>
      <c r="F617" s="119"/>
    </row>
    <row r="618">
      <c r="B618" s="119"/>
      <c r="E618" s="124"/>
      <c r="F618" s="119"/>
    </row>
    <row r="619">
      <c r="B619" s="119"/>
      <c r="E619" s="124"/>
      <c r="F619" s="119"/>
    </row>
    <row r="620">
      <c r="B620" s="119"/>
      <c r="E620" s="124"/>
      <c r="F620" s="119"/>
    </row>
    <row r="621">
      <c r="B621" s="119"/>
      <c r="E621" s="124"/>
      <c r="F621" s="119"/>
    </row>
    <row r="622">
      <c r="B622" s="119"/>
      <c r="E622" s="124"/>
      <c r="F622" s="119"/>
    </row>
    <row r="623">
      <c r="B623" s="119"/>
      <c r="E623" s="124"/>
      <c r="F623" s="119"/>
    </row>
    <row r="624">
      <c r="B624" s="119"/>
      <c r="E624" s="124"/>
      <c r="F624" s="119"/>
    </row>
    <row r="625">
      <c r="B625" s="119"/>
      <c r="E625" s="124"/>
      <c r="F625" s="119"/>
    </row>
    <row r="626">
      <c r="B626" s="119"/>
      <c r="E626" s="124"/>
      <c r="F626" s="119"/>
    </row>
    <row r="627">
      <c r="B627" s="119"/>
      <c r="E627" s="124"/>
      <c r="F627" s="119"/>
    </row>
    <row r="628">
      <c r="B628" s="119"/>
      <c r="E628" s="124"/>
      <c r="F628" s="119"/>
    </row>
    <row r="629">
      <c r="B629" s="119"/>
      <c r="E629" s="124"/>
      <c r="F629" s="119"/>
    </row>
    <row r="630">
      <c r="B630" s="119"/>
      <c r="E630" s="124"/>
      <c r="F630" s="119"/>
    </row>
    <row r="631">
      <c r="B631" s="119"/>
      <c r="E631" s="124"/>
      <c r="F631" s="119"/>
    </row>
    <row r="632">
      <c r="B632" s="119"/>
      <c r="E632" s="124"/>
      <c r="F632" s="119"/>
    </row>
    <row r="633">
      <c r="B633" s="119"/>
      <c r="E633" s="124"/>
      <c r="F633" s="119"/>
    </row>
    <row r="634">
      <c r="B634" s="119"/>
      <c r="E634" s="124"/>
      <c r="F634" s="119"/>
    </row>
    <row r="635">
      <c r="B635" s="119"/>
      <c r="E635" s="124"/>
      <c r="F635" s="119"/>
    </row>
    <row r="636">
      <c r="B636" s="119"/>
      <c r="E636" s="124"/>
      <c r="F636" s="119"/>
    </row>
    <row r="637">
      <c r="B637" s="119"/>
      <c r="E637" s="124"/>
      <c r="F637" s="119"/>
    </row>
    <row r="638">
      <c r="B638" s="119"/>
      <c r="E638" s="124"/>
      <c r="F638" s="119"/>
    </row>
    <row r="639">
      <c r="B639" s="119"/>
      <c r="E639" s="124"/>
      <c r="F639" s="119"/>
    </row>
    <row r="640">
      <c r="B640" s="119"/>
      <c r="E640" s="124"/>
      <c r="F640" s="119"/>
    </row>
    <row r="641">
      <c r="B641" s="119"/>
      <c r="E641" s="124"/>
      <c r="F641" s="119"/>
    </row>
    <row r="642">
      <c r="B642" s="119"/>
      <c r="E642" s="124"/>
      <c r="F642" s="119"/>
    </row>
    <row r="643">
      <c r="B643" s="119"/>
      <c r="E643" s="124"/>
      <c r="F643" s="119"/>
    </row>
    <row r="644">
      <c r="B644" s="119"/>
      <c r="E644" s="124"/>
      <c r="F644" s="119"/>
    </row>
    <row r="645">
      <c r="B645" s="119"/>
      <c r="E645" s="124"/>
      <c r="F645" s="119"/>
    </row>
    <row r="646">
      <c r="B646" s="119"/>
      <c r="E646" s="124"/>
      <c r="F646" s="119"/>
    </row>
    <row r="647">
      <c r="B647" s="119"/>
      <c r="E647" s="124"/>
      <c r="F647" s="119"/>
    </row>
    <row r="648">
      <c r="B648" s="119"/>
      <c r="E648" s="124"/>
      <c r="F648" s="119"/>
    </row>
    <row r="649">
      <c r="B649" s="119"/>
      <c r="E649" s="124"/>
      <c r="F649" s="119"/>
    </row>
    <row r="650">
      <c r="B650" s="119"/>
      <c r="E650" s="124"/>
      <c r="F650" s="119"/>
    </row>
    <row r="651">
      <c r="B651" s="119"/>
      <c r="E651" s="124"/>
      <c r="F651" s="119"/>
    </row>
    <row r="652">
      <c r="B652" s="119"/>
      <c r="E652" s="124"/>
      <c r="F652" s="119"/>
    </row>
    <row r="653">
      <c r="B653" s="119"/>
      <c r="E653" s="124"/>
      <c r="F653" s="119"/>
    </row>
    <row r="654">
      <c r="B654" s="119"/>
      <c r="E654" s="124"/>
      <c r="F654" s="119"/>
    </row>
    <row r="655">
      <c r="B655" s="119"/>
      <c r="E655" s="124"/>
      <c r="F655" s="119"/>
    </row>
    <row r="656">
      <c r="B656" s="119"/>
      <c r="E656" s="124"/>
      <c r="F656" s="119"/>
    </row>
    <row r="657">
      <c r="B657" s="119"/>
      <c r="E657" s="124"/>
      <c r="F657" s="119"/>
    </row>
    <row r="658">
      <c r="B658" s="119"/>
      <c r="E658" s="124"/>
      <c r="F658" s="119"/>
    </row>
    <row r="659">
      <c r="B659" s="119"/>
      <c r="E659" s="124"/>
      <c r="F659" s="119"/>
    </row>
    <row r="660">
      <c r="B660" s="119"/>
      <c r="E660" s="124"/>
      <c r="F660" s="119"/>
    </row>
    <row r="661">
      <c r="B661" s="119"/>
      <c r="E661" s="124"/>
      <c r="F661" s="119"/>
    </row>
    <row r="662">
      <c r="B662" s="119"/>
      <c r="E662" s="124"/>
      <c r="F662" s="119"/>
    </row>
    <row r="663">
      <c r="B663" s="119"/>
      <c r="E663" s="124"/>
      <c r="F663" s="119"/>
    </row>
    <row r="664">
      <c r="B664" s="119"/>
      <c r="E664" s="124"/>
      <c r="F664" s="119"/>
    </row>
    <row r="665">
      <c r="B665" s="119"/>
      <c r="E665" s="124"/>
      <c r="F665" s="119"/>
    </row>
    <row r="666">
      <c r="B666" s="119"/>
      <c r="E666" s="124"/>
      <c r="F666" s="119"/>
    </row>
    <row r="667">
      <c r="B667" s="119"/>
      <c r="E667" s="124"/>
      <c r="F667" s="119"/>
    </row>
    <row r="668">
      <c r="B668" s="119"/>
      <c r="E668" s="124"/>
      <c r="F668" s="119"/>
    </row>
    <row r="669">
      <c r="B669" s="119"/>
      <c r="E669" s="124"/>
      <c r="F669" s="119"/>
    </row>
    <row r="670">
      <c r="B670" s="119"/>
      <c r="E670" s="124"/>
      <c r="F670" s="119"/>
    </row>
    <row r="671">
      <c r="B671" s="119"/>
      <c r="E671" s="124"/>
      <c r="F671" s="119"/>
    </row>
    <row r="672">
      <c r="B672" s="119"/>
      <c r="E672" s="124"/>
      <c r="F672" s="119"/>
    </row>
    <row r="673">
      <c r="B673" s="119"/>
      <c r="E673" s="124"/>
      <c r="F673" s="119"/>
    </row>
    <row r="674">
      <c r="B674" s="119"/>
      <c r="E674" s="124"/>
      <c r="F674" s="119"/>
    </row>
    <row r="675">
      <c r="B675" s="119"/>
      <c r="E675" s="124"/>
      <c r="F675" s="119"/>
    </row>
    <row r="676">
      <c r="B676" s="119"/>
      <c r="E676" s="124"/>
      <c r="F676" s="119"/>
    </row>
    <row r="677">
      <c r="B677" s="119"/>
      <c r="E677" s="124"/>
      <c r="F677" s="119"/>
    </row>
    <row r="678">
      <c r="B678" s="119"/>
      <c r="E678" s="124"/>
      <c r="F678" s="119"/>
    </row>
    <row r="679">
      <c r="B679" s="119"/>
      <c r="E679" s="124"/>
      <c r="F679" s="119"/>
    </row>
    <row r="680">
      <c r="B680" s="119"/>
      <c r="E680" s="124"/>
      <c r="F680" s="119"/>
    </row>
    <row r="681">
      <c r="B681" s="119"/>
      <c r="E681" s="124"/>
      <c r="F681" s="119"/>
    </row>
    <row r="682">
      <c r="B682" s="119"/>
      <c r="E682" s="124"/>
      <c r="F682" s="119"/>
    </row>
    <row r="683">
      <c r="B683" s="119"/>
      <c r="E683" s="124"/>
      <c r="F683" s="119"/>
    </row>
    <row r="684">
      <c r="B684" s="119"/>
      <c r="E684" s="124"/>
      <c r="F684" s="119"/>
    </row>
    <row r="685">
      <c r="B685" s="119"/>
      <c r="E685" s="124"/>
      <c r="F685" s="119"/>
    </row>
    <row r="686">
      <c r="B686" s="119"/>
      <c r="E686" s="124"/>
      <c r="F686" s="119"/>
    </row>
    <row r="687">
      <c r="B687" s="119"/>
      <c r="E687" s="124"/>
      <c r="F687" s="119"/>
    </row>
    <row r="688">
      <c r="B688" s="119"/>
      <c r="E688" s="124"/>
      <c r="F688" s="119"/>
    </row>
    <row r="689">
      <c r="B689" s="119"/>
      <c r="E689" s="124"/>
      <c r="F689" s="119"/>
    </row>
    <row r="690">
      <c r="B690" s="119"/>
      <c r="E690" s="124"/>
      <c r="F690" s="119"/>
    </row>
    <row r="691">
      <c r="B691" s="119"/>
      <c r="E691" s="124"/>
      <c r="F691" s="119"/>
    </row>
    <row r="692">
      <c r="B692" s="119"/>
      <c r="E692" s="124"/>
      <c r="F692" s="119"/>
    </row>
    <row r="693">
      <c r="B693" s="119"/>
      <c r="E693" s="124"/>
      <c r="F693" s="119"/>
    </row>
    <row r="694">
      <c r="B694" s="119"/>
      <c r="E694" s="124"/>
      <c r="F694" s="119"/>
    </row>
    <row r="695">
      <c r="B695" s="119"/>
      <c r="E695" s="124"/>
      <c r="F695" s="119"/>
    </row>
    <row r="696">
      <c r="B696" s="119"/>
      <c r="E696" s="124"/>
      <c r="F696" s="119"/>
    </row>
    <row r="697">
      <c r="B697" s="119"/>
      <c r="E697" s="124"/>
      <c r="F697" s="119"/>
    </row>
    <row r="698">
      <c r="B698" s="119"/>
      <c r="E698" s="124"/>
      <c r="F698" s="119"/>
    </row>
    <row r="699">
      <c r="B699" s="119"/>
      <c r="E699" s="124"/>
      <c r="F699" s="119"/>
    </row>
    <row r="700">
      <c r="B700" s="119"/>
      <c r="E700" s="124"/>
      <c r="F700" s="119"/>
    </row>
    <row r="701">
      <c r="B701" s="119"/>
      <c r="E701" s="124"/>
      <c r="F701" s="119"/>
    </row>
    <row r="702">
      <c r="B702" s="119"/>
      <c r="E702" s="124"/>
      <c r="F702" s="119"/>
    </row>
    <row r="703">
      <c r="B703" s="119"/>
      <c r="E703" s="124"/>
      <c r="F703" s="119"/>
    </row>
    <row r="704">
      <c r="B704" s="119"/>
      <c r="E704" s="124"/>
      <c r="F704" s="119"/>
    </row>
    <row r="705">
      <c r="B705" s="119"/>
      <c r="E705" s="124"/>
      <c r="F705" s="119"/>
    </row>
    <row r="706">
      <c r="B706" s="119"/>
      <c r="E706" s="124"/>
      <c r="F706" s="119"/>
    </row>
    <row r="707">
      <c r="B707" s="119"/>
      <c r="E707" s="124"/>
      <c r="F707" s="119"/>
    </row>
    <row r="708">
      <c r="B708" s="119"/>
      <c r="E708" s="124"/>
      <c r="F708" s="119"/>
    </row>
    <row r="709">
      <c r="B709" s="119"/>
      <c r="E709" s="124"/>
      <c r="F709" s="119"/>
    </row>
    <row r="710">
      <c r="B710" s="119"/>
      <c r="E710" s="124"/>
      <c r="F710" s="119"/>
    </row>
    <row r="711">
      <c r="B711" s="119"/>
      <c r="E711" s="124"/>
      <c r="F711" s="119"/>
    </row>
    <row r="712">
      <c r="B712" s="119"/>
      <c r="E712" s="124"/>
      <c r="F712" s="119"/>
    </row>
    <row r="713">
      <c r="B713" s="119"/>
      <c r="E713" s="124"/>
      <c r="F713" s="119"/>
    </row>
    <row r="714">
      <c r="B714" s="119"/>
      <c r="E714" s="124"/>
      <c r="F714" s="119"/>
    </row>
    <row r="715">
      <c r="B715" s="119"/>
      <c r="E715" s="124"/>
      <c r="F715" s="119"/>
    </row>
    <row r="716">
      <c r="B716" s="119"/>
      <c r="E716" s="124"/>
      <c r="F716" s="119"/>
    </row>
    <row r="717">
      <c r="B717" s="119"/>
      <c r="E717" s="124"/>
      <c r="F717" s="119"/>
    </row>
    <row r="718">
      <c r="B718" s="119"/>
      <c r="E718" s="124"/>
      <c r="F718" s="119"/>
    </row>
    <row r="719">
      <c r="B719" s="119"/>
      <c r="E719" s="124"/>
      <c r="F719" s="119"/>
    </row>
    <row r="720">
      <c r="B720" s="119"/>
      <c r="E720" s="124"/>
      <c r="F720" s="119"/>
    </row>
    <row r="721">
      <c r="B721" s="119"/>
      <c r="E721" s="124"/>
      <c r="F721" s="119"/>
    </row>
    <row r="722">
      <c r="B722" s="119"/>
      <c r="E722" s="124"/>
      <c r="F722" s="119"/>
    </row>
    <row r="723">
      <c r="B723" s="119"/>
      <c r="E723" s="124"/>
      <c r="F723" s="119"/>
    </row>
    <row r="724">
      <c r="B724" s="119"/>
      <c r="E724" s="124"/>
      <c r="F724" s="119"/>
    </row>
    <row r="725">
      <c r="B725" s="119"/>
      <c r="E725" s="124"/>
      <c r="F725" s="119"/>
    </row>
    <row r="726">
      <c r="B726" s="119"/>
      <c r="E726" s="124"/>
      <c r="F726" s="119"/>
    </row>
    <row r="727">
      <c r="B727" s="119"/>
      <c r="E727" s="124"/>
      <c r="F727" s="119"/>
    </row>
    <row r="728">
      <c r="B728" s="119"/>
      <c r="E728" s="124"/>
      <c r="F728" s="119"/>
    </row>
    <row r="729">
      <c r="B729" s="119"/>
      <c r="E729" s="124"/>
      <c r="F729" s="119"/>
    </row>
    <row r="730">
      <c r="B730" s="119"/>
      <c r="E730" s="124"/>
      <c r="F730" s="119"/>
    </row>
    <row r="731">
      <c r="B731" s="119"/>
      <c r="E731" s="124"/>
      <c r="F731" s="119"/>
    </row>
    <row r="732">
      <c r="B732" s="119"/>
      <c r="E732" s="124"/>
      <c r="F732" s="119"/>
    </row>
    <row r="733">
      <c r="B733" s="119"/>
      <c r="E733" s="124"/>
      <c r="F733" s="119"/>
    </row>
    <row r="734">
      <c r="B734" s="119"/>
      <c r="E734" s="124"/>
      <c r="F734" s="119"/>
    </row>
    <row r="735">
      <c r="B735" s="119"/>
      <c r="E735" s="124"/>
      <c r="F735" s="119"/>
    </row>
    <row r="736">
      <c r="B736" s="119"/>
      <c r="E736" s="124"/>
      <c r="F736" s="119"/>
    </row>
    <row r="737">
      <c r="B737" s="119"/>
      <c r="E737" s="124"/>
      <c r="F737" s="119"/>
    </row>
    <row r="738">
      <c r="B738" s="119"/>
      <c r="E738" s="124"/>
      <c r="F738" s="119"/>
    </row>
    <row r="739">
      <c r="B739" s="119"/>
      <c r="E739" s="124"/>
      <c r="F739" s="119"/>
    </row>
    <row r="740">
      <c r="B740" s="119"/>
      <c r="E740" s="124"/>
      <c r="F740" s="119"/>
    </row>
    <row r="741">
      <c r="B741" s="119"/>
      <c r="E741" s="124"/>
      <c r="F741" s="119"/>
    </row>
    <row r="742">
      <c r="B742" s="119"/>
      <c r="E742" s="124"/>
      <c r="F742" s="119"/>
    </row>
    <row r="743">
      <c r="B743" s="119"/>
      <c r="E743" s="124"/>
      <c r="F743" s="119"/>
    </row>
    <row r="744">
      <c r="B744" s="119"/>
      <c r="E744" s="124"/>
      <c r="F744" s="119"/>
    </row>
    <row r="745">
      <c r="B745" s="119"/>
      <c r="E745" s="124"/>
      <c r="F745" s="119"/>
    </row>
    <row r="746">
      <c r="B746" s="119"/>
      <c r="E746" s="124"/>
      <c r="F746" s="119"/>
    </row>
    <row r="747">
      <c r="B747" s="119"/>
      <c r="E747" s="124"/>
      <c r="F747" s="119"/>
    </row>
    <row r="748">
      <c r="B748" s="119"/>
      <c r="E748" s="124"/>
      <c r="F748" s="119"/>
    </row>
    <row r="749">
      <c r="B749" s="119"/>
      <c r="E749" s="124"/>
      <c r="F749" s="119"/>
    </row>
    <row r="750">
      <c r="B750" s="119"/>
      <c r="E750" s="124"/>
      <c r="F750" s="119"/>
    </row>
    <row r="751">
      <c r="B751" s="119"/>
      <c r="E751" s="124"/>
      <c r="F751" s="119"/>
    </row>
    <row r="752">
      <c r="B752" s="119"/>
      <c r="E752" s="124"/>
      <c r="F752" s="119"/>
    </row>
    <row r="753">
      <c r="B753" s="119"/>
      <c r="E753" s="124"/>
      <c r="F753" s="119"/>
    </row>
    <row r="754">
      <c r="B754" s="119"/>
      <c r="E754" s="124"/>
      <c r="F754" s="119"/>
    </row>
    <row r="755">
      <c r="B755" s="119"/>
      <c r="E755" s="124"/>
      <c r="F755" s="119"/>
    </row>
    <row r="756">
      <c r="B756" s="119"/>
      <c r="E756" s="124"/>
      <c r="F756" s="119"/>
    </row>
    <row r="757">
      <c r="B757" s="119"/>
      <c r="E757" s="124"/>
      <c r="F757" s="119"/>
    </row>
    <row r="758">
      <c r="B758" s="119"/>
      <c r="E758" s="124"/>
      <c r="F758" s="119"/>
    </row>
    <row r="759">
      <c r="B759" s="119"/>
      <c r="E759" s="124"/>
      <c r="F759" s="119"/>
    </row>
    <row r="760">
      <c r="B760" s="119"/>
      <c r="E760" s="124"/>
      <c r="F760" s="119"/>
    </row>
    <row r="761">
      <c r="B761" s="119"/>
      <c r="E761" s="124"/>
      <c r="F761" s="119"/>
    </row>
    <row r="762">
      <c r="B762" s="119"/>
      <c r="E762" s="124"/>
      <c r="F762" s="119"/>
    </row>
    <row r="763">
      <c r="B763" s="119"/>
      <c r="E763" s="124"/>
      <c r="F763" s="119"/>
    </row>
    <row r="764">
      <c r="B764" s="119"/>
      <c r="E764" s="124"/>
      <c r="F764" s="119"/>
    </row>
    <row r="765">
      <c r="B765" s="119"/>
      <c r="E765" s="124"/>
      <c r="F765" s="119"/>
    </row>
    <row r="766">
      <c r="B766" s="119"/>
      <c r="E766" s="124"/>
      <c r="F766" s="119"/>
    </row>
    <row r="767">
      <c r="B767" s="119"/>
      <c r="E767" s="124"/>
      <c r="F767" s="119"/>
    </row>
    <row r="768">
      <c r="B768" s="119"/>
      <c r="E768" s="124"/>
      <c r="F768" s="119"/>
    </row>
    <row r="769">
      <c r="B769" s="119"/>
      <c r="E769" s="124"/>
      <c r="F769" s="119"/>
    </row>
    <row r="770">
      <c r="B770" s="119"/>
      <c r="E770" s="124"/>
      <c r="F770" s="119"/>
    </row>
    <row r="771">
      <c r="B771" s="119"/>
      <c r="E771" s="124"/>
      <c r="F771" s="119"/>
    </row>
    <row r="772">
      <c r="B772" s="119"/>
      <c r="E772" s="124"/>
      <c r="F772" s="119"/>
    </row>
    <row r="773">
      <c r="B773" s="119"/>
      <c r="E773" s="124"/>
      <c r="F773" s="119"/>
    </row>
    <row r="774">
      <c r="B774" s="119"/>
      <c r="E774" s="124"/>
      <c r="F774" s="119"/>
    </row>
    <row r="775">
      <c r="B775" s="119"/>
      <c r="E775" s="124"/>
      <c r="F775" s="119"/>
    </row>
    <row r="776">
      <c r="B776" s="119"/>
      <c r="E776" s="124"/>
      <c r="F776" s="119"/>
    </row>
    <row r="777">
      <c r="B777" s="119"/>
      <c r="E777" s="124"/>
      <c r="F777" s="119"/>
    </row>
    <row r="778">
      <c r="B778" s="119"/>
      <c r="E778" s="124"/>
      <c r="F778" s="119"/>
    </row>
    <row r="779">
      <c r="B779" s="119"/>
      <c r="E779" s="124"/>
      <c r="F779" s="119"/>
    </row>
    <row r="780">
      <c r="B780" s="119"/>
      <c r="E780" s="124"/>
      <c r="F780" s="119"/>
    </row>
    <row r="781">
      <c r="B781" s="119"/>
      <c r="E781" s="124"/>
      <c r="F781" s="119"/>
    </row>
    <row r="782">
      <c r="B782" s="119"/>
      <c r="E782" s="124"/>
      <c r="F782" s="119"/>
    </row>
    <row r="783">
      <c r="B783" s="119"/>
      <c r="E783" s="124"/>
      <c r="F783" s="119"/>
    </row>
    <row r="784">
      <c r="B784" s="119"/>
      <c r="E784" s="124"/>
      <c r="F784" s="119"/>
    </row>
    <row r="785">
      <c r="B785" s="119"/>
      <c r="E785" s="124"/>
      <c r="F785" s="119"/>
    </row>
    <row r="786">
      <c r="B786" s="119"/>
      <c r="E786" s="124"/>
      <c r="F786" s="119"/>
    </row>
    <row r="787">
      <c r="B787" s="119"/>
      <c r="E787" s="124"/>
      <c r="F787" s="119"/>
    </row>
    <row r="788">
      <c r="B788" s="119"/>
      <c r="E788" s="124"/>
      <c r="F788" s="119"/>
    </row>
    <row r="789">
      <c r="B789" s="119"/>
      <c r="E789" s="124"/>
      <c r="F789" s="119"/>
    </row>
    <row r="790">
      <c r="B790" s="119"/>
      <c r="E790" s="124"/>
      <c r="F790" s="119"/>
    </row>
    <row r="791">
      <c r="B791" s="119"/>
      <c r="E791" s="124"/>
      <c r="F791" s="119"/>
    </row>
    <row r="792">
      <c r="B792" s="119"/>
      <c r="E792" s="124"/>
      <c r="F792" s="119"/>
    </row>
    <row r="793">
      <c r="B793" s="119"/>
      <c r="E793" s="124"/>
      <c r="F793" s="119"/>
    </row>
    <row r="794">
      <c r="B794" s="119"/>
      <c r="E794" s="124"/>
      <c r="F794" s="119"/>
    </row>
    <row r="795">
      <c r="B795" s="119"/>
      <c r="E795" s="124"/>
      <c r="F795" s="119"/>
    </row>
    <row r="796">
      <c r="B796" s="119"/>
      <c r="E796" s="124"/>
      <c r="F796" s="119"/>
    </row>
    <row r="797">
      <c r="B797" s="119"/>
      <c r="E797" s="124"/>
      <c r="F797" s="119"/>
    </row>
    <row r="798">
      <c r="B798" s="119"/>
      <c r="E798" s="124"/>
      <c r="F798" s="119"/>
    </row>
    <row r="799">
      <c r="B799" s="119"/>
      <c r="E799" s="124"/>
      <c r="F799" s="119"/>
    </row>
    <row r="800">
      <c r="B800" s="119"/>
      <c r="E800" s="124"/>
      <c r="F800" s="119"/>
    </row>
    <row r="801">
      <c r="B801" s="119"/>
      <c r="E801" s="124"/>
      <c r="F801" s="119"/>
    </row>
    <row r="802">
      <c r="B802" s="119"/>
      <c r="E802" s="124"/>
      <c r="F802" s="119"/>
    </row>
    <row r="803">
      <c r="B803" s="119"/>
      <c r="E803" s="124"/>
      <c r="F803" s="119"/>
    </row>
    <row r="804">
      <c r="B804" s="119"/>
      <c r="E804" s="124"/>
      <c r="F804" s="119"/>
    </row>
    <row r="805">
      <c r="B805" s="119"/>
      <c r="E805" s="124"/>
      <c r="F805" s="119"/>
    </row>
    <row r="806">
      <c r="B806" s="119"/>
      <c r="E806" s="124"/>
      <c r="F806" s="119"/>
    </row>
    <row r="807">
      <c r="B807" s="119"/>
      <c r="E807" s="124"/>
      <c r="F807" s="119"/>
    </row>
    <row r="808">
      <c r="B808" s="119"/>
      <c r="E808" s="124"/>
      <c r="F808" s="119"/>
    </row>
    <row r="809">
      <c r="B809" s="119"/>
      <c r="E809" s="124"/>
      <c r="F809" s="119"/>
    </row>
    <row r="810">
      <c r="B810" s="119"/>
      <c r="E810" s="124"/>
      <c r="F810" s="119"/>
    </row>
    <row r="811">
      <c r="B811" s="119"/>
      <c r="E811" s="124"/>
      <c r="F811" s="119"/>
    </row>
    <row r="812">
      <c r="B812" s="119"/>
      <c r="E812" s="124"/>
      <c r="F812" s="119"/>
    </row>
    <row r="813">
      <c r="B813" s="119"/>
      <c r="E813" s="124"/>
      <c r="F813" s="119"/>
    </row>
    <row r="814">
      <c r="B814" s="119"/>
      <c r="E814" s="124"/>
      <c r="F814" s="119"/>
    </row>
    <row r="815">
      <c r="B815" s="119"/>
      <c r="E815" s="124"/>
      <c r="F815" s="119"/>
    </row>
    <row r="816">
      <c r="B816" s="119"/>
      <c r="E816" s="124"/>
      <c r="F816" s="119"/>
    </row>
    <row r="817">
      <c r="B817" s="119"/>
      <c r="E817" s="124"/>
      <c r="F817" s="119"/>
    </row>
    <row r="818">
      <c r="B818" s="119"/>
      <c r="E818" s="124"/>
      <c r="F818" s="119"/>
    </row>
    <row r="819">
      <c r="B819" s="119"/>
      <c r="E819" s="124"/>
      <c r="F819" s="119"/>
    </row>
    <row r="820">
      <c r="B820" s="119"/>
      <c r="E820" s="124"/>
      <c r="F820" s="119"/>
    </row>
    <row r="821">
      <c r="B821" s="119"/>
      <c r="E821" s="124"/>
      <c r="F821" s="119"/>
    </row>
    <row r="822">
      <c r="B822" s="119"/>
      <c r="E822" s="124"/>
      <c r="F822" s="119"/>
    </row>
    <row r="823">
      <c r="B823" s="119"/>
      <c r="E823" s="124"/>
      <c r="F823" s="119"/>
    </row>
    <row r="824">
      <c r="B824" s="119"/>
      <c r="E824" s="124"/>
      <c r="F824" s="119"/>
    </row>
    <row r="825">
      <c r="B825" s="119"/>
      <c r="E825" s="124"/>
      <c r="F825" s="119"/>
    </row>
    <row r="826">
      <c r="B826" s="119"/>
      <c r="E826" s="124"/>
      <c r="F826" s="119"/>
    </row>
    <row r="827">
      <c r="B827" s="119"/>
      <c r="E827" s="124"/>
      <c r="F827" s="119"/>
    </row>
    <row r="828">
      <c r="B828" s="119"/>
      <c r="E828" s="124"/>
      <c r="F828" s="119"/>
    </row>
    <row r="829">
      <c r="B829" s="119"/>
      <c r="E829" s="124"/>
      <c r="F829" s="119"/>
    </row>
    <row r="830">
      <c r="B830" s="119"/>
      <c r="E830" s="124"/>
      <c r="F830" s="119"/>
    </row>
    <row r="831">
      <c r="B831" s="119"/>
      <c r="E831" s="124"/>
      <c r="F831" s="119"/>
    </row>
    <row r="832">
      <c r="B832" s="119"/>
      <c r="E832" s="124"/>
      <c r="F832" s="119"/>
    </row>
    <row r="833">
      <c r="B833" s="119"/>
      <c r="E833" s="124"/>
      <c r="F833" s="119"/>
    </row>
    <row r="834">
      <c r="B834" s="119"/>
      <c r="E834" s="124"/>
      <c r="F834" s="119"/>
    </row>
    <row r="835">
      <c r="B835" s="119"/>
      <c r="E835" s="124"/>
      <c r="F835" s="119"/>
    </row>
    <row r="836">
      <c r="B836" s="119"/>
      <c r="E836" s="124"/>
      <c r="F836" s="119"/>
    </row>
    <row r="837">
      <c r="B837" s="119"/>
      <c r="E837" s="124"/>
      <c r="F837" s="119"/>
    </row>
    <row r="838">
      <c r="B838" s="119"/>
      <c r="E838" s="124"/>
      <c r="F838" s="119"/>
    </row>
    <row r="839">
      <c r="B839" s="119"/>
      <c r="E839" s="124"/>
      <c r="F839" s="119"/>
    </row>
    <row r="840">
      <c r="B840" s="119"/>
      <c r="E840" s="124"/>
      <c r="F840" s="119"/>
    </row>
    <row r="841">
      <c r="B841" s="119"/>
      <c r="E841" s="124"/>
      <c r="F841" s="119"/>
    </row>
    <row r="842">
      <c r="B842" s="119"/>
      <c r="E842" s="124"/>
      <c r="F842" s="119"/>
    </row>
    <row r="843">
      <c r="B843" s="119"/>
      <c r="E843" s="124"/>
      <c r="F843" s="119"/>
    </row>
    <row r="844">
      <c r="B844" s="119"/>
      <c r="E844" s="124"/>
      <c r="F844" s="119"/>
    </row>
    <row r="845">
      <c r="B845" s="119"/>
      <c r="E845" s="124"/>
      <c r="F845" s="119"/>
    </row>
    <row r="846">
      <c r="B846" s="119"/>
      <c r="E846" s="124"/>
      <c r="F846" s="119"/>
    </row>
    <row r="847">
      <c r="B847" s="119"/>
      <c r="E847" s="124"/>
      <c r="F847" s="119"/>
    </row>
    <row r="848">
      <c r="B848" s="119"/>
      <c r="E848" s="124"/>
      <c r="F848" s="119"/>
    </row>
    <row r="849">
      <c r="B849" s="119"/>
      <c r="E849" s="124"/>
      <c r="F849" s="119"/>
    </row>
    <row r="850">
      <c r="B850" s="119"/>
      <c r="E850" s="124"/>
      <c r="F850" s="119"/>
    </row>
    <row r="851">
      <c r="B851" s="119"/>
      <c r="E851" s="124"/>
      <c r="F851" s="119"/>
    </row>
    <row r="852">
      <c r="B852" s="119"/>
      <c r="E852" s="124"/>
      <c r="F852" s="119"/>
    </row>
    <row r="853">
      <c r="B853" s="119"/>
      <c r="E853" s="124"/>
      <c r="F853" s="119"/>
    </row>
    <row r="854">
      <c r="B854" s="119"/>
      <c r="E854" s="124"/>
      <c r="F854" s="119"/>
    </row>
    <row r="855">
      <c r="B855" s="119"/>
      <c r="E855" s="124"/>
      <c r="F855" s="119"/>
    </row>
    <row r="856">
      <c r="B856" s="119"/>
      <c r="E856" s="124"/>
      <c r="F856" s="119"/>
    </row>
    <row r="857">
      <c r="B857" s="119"/>
      <c r="E857" s="124"/>
      <c r="F857" s="119"/>
    </row>
    <row r="858">
      <c r="B858" s="119"/>
      <c r="E858" s="124"/>
      <c r="F858" s="119"/>
    </row>
    <row r="859">
      <c r="B859" s="119"/>
      <c r="E859" s="124"/>
      <c r="F859" s="119"/>
    </row>
    <row r="860">
      <c r="B860" s="119"/>
      <c r="E860" s="124"/>
      <c r="F860" s="119"/>
    </row>
    <row r="861">
      <c r="B861" s="119"/>
      <c r="E861" s="124"/>
      <c r="F861" s="119"/>
    </row>
    <row r="862">
      <c r="B862" s="119"/>
      <c r="E862" s="124"/>
      <c r="F862" s="119"/>
    </row>
    <row r="863">
      <c r="B863" s="119"/>
      <c r="E863" s="124"/>
      <c r="F863" s="119"/>
    </row>
    <row r="864">
      <c r="B864" s="119"/>
      <c r="E864" s="124"/>
      <c r="F864" s="119"/>
    </row>
    <row r="865">
      <c r="B865" s="119"/>
      <c r="E865" s="124"/>
      <c r="F865" s="119"/>
    </row>
    <row r="866">
      <c r="B866" s="119"/>
      <c r="E866" s="124"/>
      <c r="F866" s="119"/>
    </row>
    <row r="867">
      <c r="B867" s="119"/>
      <c r="E867" s="124"/>
      <c r="F867" s="119"/>
    </row>
    <row r="868">
      <c r="B868" s="119"/>
      <c r="E868" s="124"/>
      <c r="F868" s="119"/>
    </row>
    <row r="869">
      <c r="B869" s="119"/>
      <c r="E869" s="124"/>
      <c r="F869" s="119"/>
    </row>
    <row r="870">
      <c r="B870" s="119"/>
      <c r="E870" s="124"/>
      <c r="F870" s="119"/>
    </row>
    <row r="871">
      <c r="B871" s="119"/>
      <c r="E871" s="124"/>
      <c r="F871" s="119"/>
    </row>
    <row r="872">
      <c r="B872" s="119"/>
      <c r="E872" s="124"/>
      <c r="F872" s="119"/>
    </row>
    <row r="873">
      <c r="B873" s="119"/>
      <c r="E873" s="124"/>
      <c r="F873" s="119"/>
    </row>
    <row r="874">
      <c r="B874" s="119"/>
      <c r="E874" s="124"/>
      <c r="F874" s="119"/>
    </row>
    <row r="875">
      <c r="B875" s="119"/>
      <c r="E875" s="124"/>
      <c r="F875" s="119"/>
    </row>
    <row r="876">
      <c r="B876" s="119"/>
      <c r="E876" s="124"/>
      <c r="F876" s="119"/>
    </row>
    <row r="877">
      <c r="B877" s="119"/>
      <c r="E877" s="124"/>
      <c r="F877" s="119"/>
    </row>
    <row r="878">
      <c r="B878" s="119"/>
      <c r="E878" s="124"/>
      <c r="F878" s="119"/>
    </row>
    <row r="879">
      <c r="B879" s="119"/>
      <c r="E879" s="124"/>
      <c r="F879" s="119"/>
    </row>
    <row r="880">
      <c r="B880" s="119"/>
      <c r="E880" s="124"/>
      <c r="F880" s="119"/>
    </row>
    <row r="881">
      <c r="B881" s="119"/>
      <c r="E881" s="124"/>
      <c r="F881" s="119"/>
    </row>
    <row r="882">
      <c r="B882" s="119"/>
      <c r="E882" s="124"/>
      <c r="F882" s="119"/>
    </row>
    <row r="883">
      <c r="B883" s="119"/>
      <c r="E883" s="124"/>
      <c r="F883" s="119"/>
    </row>
    <row r="884">
      <c r="B884" s="119"/>
      <c r="E884" s="124"/>
      <c r="F884" s="119"/>
    </row>
    <row r="885">
      <c r="B885" s="119"/>
      <c r="E885" s="124"/>
      <c r="F885" s="119"/>
    </row>
    <row r="886">
      <c r="B886" s="119"/>
      <c r="E886" s="124"/>
      <c r="F886" s="119"/>
    </row>
    <row r="887">
      <c r="B887" s="119"/>
      <c r="E887" s="124"/>
      <c r="F887" s="119"/>
    </row>
    <row r="888">
      <c r="B888" s="119"/>
      <c r="E888" s="124"/>
      <c r="F888" s="119"/>
    </row>
    <row r="889">
      <c r="B889" s="119"/>
      <c r="E889" s="124"/>
      <c r="F889" s="119"/>
    </row>
    <row r="890">
      <c r="B890" s="119"/>
      <c r="E890" s="124"/>
      <c r="F890" s="119"/>
    </row>
    <row r="891">
      <c r="B891" s="119"/>
      <c r="E891" s="124"/>
      <c r="F891" s="119"/>
    </row>
    <row r="892">
      <c r="B892" s="119"/>
      <c r="E892" s="124"/>
      <c r="F892" s="119"/>
    </row>
    <row r="893">
      <c r="B893" s="119"/>
      <c r="E893" s="124"/>
      <c r="F893" s="119"/>
    </row>
    <row r="894">
      <c r="B894" s="119"/>
      <c r="E894" s="124"/>
      <c r="F894" s="119"/>
    </row>
    <row r="895">
      <c r="B895" s="119"/>
      <c r="E895" s="124"/>
      <c r="F895" s="119"/>
    </row>
    <row r="896">
      <c r="B896" s="119"/>
      <c r="E896" s="124"/>
      <c r="F896" s="119"/>
    </row>
    <row r="897">
      <c r="B897" s="119"/>
      <c r="E897" s="124"/>
      <c r="F897" s="119"/>
    </row>
    <row r="898">
      <c r="B898" s="119"/>
      <c r="E898" s="124"/>
      <c r="F898" s="119"/>
    </row>
    <row r="899">
      <c r="B899" s="119"/>
      <c r="E899" s="124"/>
      <c r="F899" s="119"/>
    </row>
    <row r="900">
      <c r="B900" s="119"/>
      <c r="E900" s="124"/>
      <c r="F900" s="119"/>
    </row>
    <row r="901">
      <c r="B901" s="119"/>
      <c r="E901" s="124"/>
      <c r="F901" s="119"/>
    </row>
    <row r="902">
      <c r="B902" s="119"/>
      <c r="E902" s="124"/>
      <c r="F902" s="119"/>
    </row>
    <row r="903">
      <c r="B903" s="119"/>
      <c r="E903" s="124"/>
      <c r="F903" s="119"/>
    </row>
    <row r="904">
      <c r="B904" s="119"/>
      <c r="E904" s="124"/>
      <c r="F904" s="119"/>
    </row>
    <row r="905">
      <c r="B905" s="119"/>
      <c r="E905" s="124"/>
      <c r="F905" s="119"/>
    </row>
    <row r="906">
      <c r="B906" s="119"/>
      <c r="E906" s="124"/>
      <c r="F906" s="119"/>
    </row>
    <row r="907">
      <c r="B907" s="119"/>
      <c r="E907" s="124"/>
      <c r="F907" s="119"/>
    </row>
    <row r="908">
      <c r="B908" s="119"/>
      <c r="E908" s="124"/>
      <c r="F908" s="119"/>
    </row>
    <row r="909">
      <c r="B909" s="119"/>
      <c r="E909" s="124"/>
      <c r="F909" s="119"/>
    </row>
    <row r="910">
      <c r="B910" s="119"/>
      <c r="E910" s="124"/>
      <c r="F910" s="119"/>
    </row>
    <row r="911">
      <c r="B911" s="119"/>
      <c r="E911" s="124"/>
      <c r="F911" s="119"/>
    </row>
    <row r="912">
      <c r="B912" s="119"/>
      <c r="E912" s="124"/>
      <c r="F912" s="119"/>
    </row>
    <row r="913">
      <c r="B913" s="119"/>
      <c r="E913" s="124"/>
      <c r="F913" s="119"/>
    </row>
    <row r="914">
      <c r="B914" s="119"/>
      <c r="E914" s="124"/>
      <c r="F914" s="119"/>
    </row>
    <row r="915">
      <c r="B915" s="119"/>
      <c r="E915" s="124"/>
      <c r="F915" s="119"/>
    </row>
    <row r="916">
      <c r="B916" s="119"/>
      <c r="E916" s="124"/>
      <c r="F916" s="119"/>
    </row>
    <row r="917">
      <c r="B917" s="119"/>
      <c r="E917" s="124"/>
      <c r="F917" s="119"/>
    </row>
    <row r="918">
      <c r="B918" s="119"/>
      <c r="E918" s="124"/>
      <c r="F918" s="119"/>
    </row>
    <row r="919">
      <c r="B919" s="119"/>
      <c r="E919" s="124"/>
      <c r="F919" s="119"/>
    </row>
    <row r="920">
      <c r="B920" s="119"/>
      <c r="E920" s="124"/>
      <c r="F920" s="119"/>
    </row>
    <row r="921">
      <c r="B921" s="119"/>
      <c r="E921" s="124"/>
      <c r="F921" s="119"/>
    </row>
    <row r="922">
      <c r="B922" s="119"/>
      <c r="E922" s="124"/>
      <c r="F922" s="119"/>
    </row>
    <row r="923">
      <c r="B923" s="119"/>
      <c r="E923" s="124"/>
      <c r="F923" s="119"/>
    </row>
    <row r="924">
      <c r="B924" s="119"/>
      <c r="E924" s="124"/>
      <c r="F924" s="119"/>
    </row>
    <row r="925">
      <c r="B925" s="119"/>
      <c r="E925" s="124"/>
      <c r="F925" s="119"/>
    </row>
    <row r="926">
      <c r="B926" s="119"/>
      <c r="E926" s="124"/>
      <c r="F926" s="119"/>
    </row>
    <row r="927">
      <c r="B927" s="119"/>
      <c r="E927" s="124"/>
      <c r="F927" s="119"/>
    </row>
    <row r="928">
      <c r="B928" s="119"/>
      <c r="E928" s="124"/>
      <c r="F928" s="119"/>
    </row>
    <row r="929">
      <c r="B929" s="119"/>
      <c r="E929" s="124"/>
      <c r="F929" s="119"/>
    </row>
    <row r="930">
      <c r="B930" s="119"/>
      <c r="E930" s="124"/>
      <c r="F930" s="119"/>
    </row>
    <row r="931">
      <c r="B931" s="119"/>
      <c r="E931" s="124"/>
      <c r="F931" s="119"/>
    </row>
    <row r="932">
      <c r="B932" s="119"/>
      <c r="E932" s="124"/>
      <c r="F932" s="119"/>
    </row>
    <row r="933">
      <c r="B933" s="119"/>
      <c r="E933" s="124"/>
      <c r="F933" s="119"/>
    </row>
    <row r="934">
      <c r="B934" s="119"/>
      <c r="E934" s="124"/>
      <c r="F934" s="119"/>
    </row>
    <row r="935">
      <c r="B935" s="119"/>
      <c r="E935" s="124"/>
      <c r="F935" s="119"/>
    </row>
    <row r="936">
      <c r="B936" s="119"/>
      <c r="E936" s="124"/>
      <c r="F936" s="119"/>
    </row>
    <row r="937">
      <c r="B937" s="119"/>
      <c r="E937" s="124"/>
      <c r="F937" s="119"/>
    </row>
    <row r="938">
      <c r="B938" s="119"/>
      <c r="E938" s="124"/>
      <c r="F938" s="119"/>
    </row>
    <row r="939">
      <c r="B939" s="119"/>
      <c r="E939" s="124"/>
      <c r="F939" s="119"/>
    </row>
    <row r="940">
      <c r="B940" s="119"/>
      <c r="E940" s="124"/>
      <c r="F940" s="119"/>
    </row>
    <row r="941">
      <c r="B941" s="119"/>
      <c r="E941" s="124"/>
      <c r="F941" s="119"/>
    </row>
    <row r="942">
      <c r="B942" s="119"/>
      <c r="E942" s="124"/>
      <c r="F942" s="119"/>
    </row>
    <row r="943">
      <c r="B943" s="119"/>
      <c r="E943" s="124"/>
      <c r="F943" s="119"/>
    </row>
    <row r="944">
      <c r="B944" s="119"/>
      <c r="E944" s="124"/>
      <c r="F944" s="119"/>
    </row>
    <row r="945">
      <c r="B945" s="119"/>
      <c r="E945" s="124"/>
      <c r="F945" s="119"/>
    </row>
    <row r="946">
      <c r="B946" s="119"/>
      <c r="E946" s="124"/>
      <c r="F946" s="119"/>
    </row>
    <row r="947">
      <c r="B947" s="119"/>
      <c r="E947" s="124"/>
      <c r="F947" s="119"/>
    </row>
    <row r="948">
      <c r="B948" s="119"/>
      <c r="E948" s="124"/>
      <c r="F948" s="119"/>
    </row>
    <row r="949">
      <c r="B949" s="119"/>
      <c r="E949" s="124"/>
      <c r="F949" s="119"/>
    </row>
    <row r="950">
      <c r="B950" s="119"/>
      <c r="E950" s="124"/>
      <c r="F950" s="119"/>
    </row>
    <row r="951">
      <c r="B951" s="119"/>
      <c r="E951" s="124"/>
      <c r="F951" s="119"/>
    </row>
    <row r="952">
      <c r="B952" s="119"/>
      <c r="E952" s="124"/>
      <c r="F952" s="119"/>
    </row>
    <row r="953">
      <c r="B953" s="119"/>
      <c r="E953" s="124"/>
      <c r="F953" s="119"/>
    </row>
    <row r="954">
      <c r="B954" s="119"/>
      <c r="E954" s="124"/>
      <c r="F954" s="119"/>
    </row>
    <row r="955">
      <c r="B955" s="119"/>
      <c r="E955" s="124"/>
      <c r="F955" s="119"/>
    </row>
    <row r="956">
      <c r="B956" s="119"/>
      <c r="E956" s="124"/>
      <c r="F956" s="119"/>
    </row>
    <row r="957">
      <c r="B957" s="119"/>
      <c r="E957" s="124"/>
      <c r="F957" s="119"/>
    </row>
    <row r="958">
      <c r="B958" s="119"/>
      <c r="E958" s="124"/>
      <c r="F958" s="119"/>
    </row>
    <row r="959">
      <c r="B959" s="119"/>
      <c r="E959" s="124"/>
      <c r="F959" s="119"/>
    </row>
    <row r="960">
      <c r="B960" s="119"/>
      <c r="E960" s="124"/>
      <c r="F960" s="119"/>
    </row>
    <row r="961">
      <c r="B961" s="119"/>
      <c r="E961" s="124"/>
      <c r="F961" s="119"/>
    </row>
    <row r="962">
      <c r="B962" s="119"/>
      <c r="E962" s="124"/>
      <c r="F962" s="119"/>
    </row>
    <row r="963">
      <c r="B963" s="119"/>
      <c r="E963" s="124"/>
      <c r="F963" s="119"/>
    </row>
    <row r="964">
      <c r="B964" s="119"/>
      <c r="E964" s="124"/>
      <c r="F964" s="119"/>
    </row>
    <row r="965">
      <c r="B965" s="119"/>
      <c r="E965" s="124"/>
      <c r="F965" s="119"/>
    </row>
    <row r="966">
      <c r="B966" s="119"/>
      <c r="E966" s="124"/>
      <c r="F966" s="119"/>
    </row>
    <row r="967">
      <c r="B967" s="119"/>
      <c r="E967" s="124"/>
      <c r="F967" s="119"/>
    </row>
    <row r="968">
      <c r="B968" s="119"/>
      <c r="E968" s="124"/>
      <c r="F968" s="119"/>
    </row>
    <row r="969">
      <c r="B969" s="119"/>
      <c r="E969" s="124"/>
      <c r="F969" s="119"/>
    </row>
    <row r="970">
      <c r="B970" s="119"/>
      <c r="E970" s="124"/>
      <c r="F970" s="119"/>
    </row>
    <row r="971">
      <c r="B971" s="119"/>
      <c r="E971" s="124"/>
      <c r="F971" s="119"/>
    </row>
    <row r="972">
      <c r="B972" s="119"/>
      <c r="E972" s="124"/>
      <c r="F972" s="119"/>
    </row>
    <row r="973">
      <c r="B973" s="119"/>
      <c r="E973" s="124"/>
      <c r="F973" s="119"/>
    </row>
    <row r="974">
      <c r="B974" s="119"/>
      <c r="E974" s="124"/>
      <c r="F974" s="119"/>
    </row>
    <row r="975">
      <c r="B975" s="119"/>
      <c r="E975" s="124"/>
      <c r="F975" s="119"/>
    </row>
    <row r="976">
      <c r="B976" s="119"/>
      <c r="E976" s="124"/>
      <c r="F976" s="119"/>
    </row>
    <row r="977">
      <c r="B977" s="119"/>
      <c r="E977" s="124"/>
      <c r="F977" s="119"/>
    </row>
    <row r="978">
      <c r="B978" s="119"/>
      <c r="E978" s="124"/>
      <c r="F978" s="119"/>
    </row>
    <row r="979">
      <c r="B979" s="119"/>
      <c r="E979" s="124"/>
      <c r="F979" s="119"/>
    </row>
    <row r="980">
      <c r="B980" s="119"/>
      <c r="E980" s="124"/>
      <c r="F980" s="119"/>
    </row>
    <row r="981">
      <c r="B981" s="119"/>
      <c r="E981" s="124"/>
      <c r="F981" s="119"/>
    </row>
    <row r="982">
      <c r="B982" s="119"/>
      <c r="E982" s="124"/>
      <c r="F982" s="119"/>
    </row>
    <row r="983">
      <c r="B983" s="119"/>
      <c r="E983" s="124"/>
      <c r="F983" s="119"/>
    </row>
    <row r="984">
      <c r="B984" s="119"/>
      <c r="E984" s="124"/>
      <c r="F984" s="119"/>
    </row>
    <row r="985">
      <c r="B985" s="119"/>
      <c r="E985" s="124"/>
      <c r="F985" s="119"/>
    </row>
    <row r="986">
      <c r="B986" s="119"/>
      <c r="E986" s="124"/>
      <c r="F986" s="119"/>
    </row>
    <row r="987">
      <c r="B987" s="119"/>
      <c r="E987" s="124"/>
      <c r="F987" s="119"/>
    </row>
    <row r="988">
      <c r="B988" s="119"/>
      <c r="E988" s="124"/>
      <c r="F988" s="119"/>
    </row>
    <row r="989">
      <c r="B989" s="119"/>
      <c r="E989" s="124"/>
      <c r="F989" s="119"/>
    </row>
    <row r="990">
      <c r="B990" s="119"/>
      <c r="E990" s="124"/>
      <c r="F990" s="119"/>
    </row>
    <row r="991">
      <c r="B991" s="119"/>
      <c r="E991" s="124"/>
      <c r="F991" s="119"/>
    </row>
    <row r="992">
      <c r="B992" s="119"/>
      <c r="E992" s="124"/>
      <c r="F992" s="119"/>
    </row>
    <row r="993">
      <c r="B993" s="119"/>
      <c r="E993" s="124"/>
      <c r="F993" s="119"/>
    </row>
    <row r="994">
      <c r="B994" s="119"/>
      <c r="E994" s="124"/>
      <c r="F994" s="119"/>
    </row>
    <row r="995">
      <c r="B995" s="119"/>
      <c r="E995" s="124"/>
      <c r="F995" s="119"/>
    </row>
    <row r="996">
      <c r="B996" s="119"/>
      <c r="E996" s="124"/>
      <c r="F996" s="119"/>
    </row>
    <row r="997">
      <c r="B997" s="119"/>
      <c r="E997" s="124"/>
      <c r="F997" s="119"/>
    </row>
    <row r="998">
      <c r="B998" s="119"/>
      <c r="E998" s="124"/>
      <c r="F998" s="119"/>
    </row>
    <row r="999">
      <c r="B999" s="119"/>
      <c r="E999" s="124"/>
      <c r="F999" s="119"/>
    </row>
    <row r="1000">
      <c r="B1000" s="119"/>
      <c r="E1000" s="124"/>
      <c r="F1000" s="119"/>
    </row>
    <row r="1001">
      <c r="B1001" s="119"/>
      <c r="E1001" s="124"/>
      <c r="F1001" s="119"/>
    </row>
    <row r="1002">
      <c r="B1002" s="119"/>
      <c r="E1002" s="124"/>
      <c r="F1002" s="119"/>
    </row>
    <row r="1003">
      <c r="B1003" s="119"/>
      <c r="E1003" s="124"/>
      <c r="F1003" s="119"/>
    </row>
    <row r="1004">
      <c r="B1004" s="119"/>
      <c r="E1004" s="124"/>
      <c r="F1004" s="119"/>
    </row>
  </sheetData>
  <mergeCells count="6">
    <mergeCell ref="B1:F1"/>
    <mergeCell ref="B3:B5"/>
    <mergeCell ref="C3:C5"/>
    <mergeCell ref="B7:B9"/>
    <mergeCell ref="C7:C9"/>
    <mergeCell ref="D15:D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24.63"/>
    <col customWidth="1" min="6" max="6" width="31.75"/>
  </cols>
  <sheetData>
    <row r="1">
      <c r="A1" s="137"/>
      <c r="B1" s="138" t="s">
        <v>186</v>
      </c>
      <c r="C1" s="138" t="s">
        <v>187</v>
      </c>
      <c r="D1" s="139" t="s">
        <v>188</v>
      </c>
      <c r="E1" s="138" t="s">
        <v>186</v>
      </c>
      <c r="F1" s="138" t="s">
        <v>189</v>
      </c>
      <c r="G1" s="137"/>
      <c r="H1" s="137"/>
      <c r="I1" s="137"/>
      <c r="J1" s="137"/>
      <c r="K1" s="137"/>
      <c r="L1" s="137"/>
      <c r="M1" s="137"/>
      <c r="N1" s="137"/>
      <c r="O1" s="137"/>
      <c r="P1" s="137"/>
      <c r="Q1" s="137"/>
      <c r="R1" s="137"/>
      <c r="S1" s="137"/>
      <c r="T1" s="137"/>
      <c r="U1" s="137"/>
      <c r="V1" s="137"/>
      <c r="W1" s="137"/>
      <c r="X1" s="137"/>
      <c r="Y1" s="137"/>
      <c r="Z1" s="137"/>
    </row>
    <row r="2">
      <c r="A2" s="137"/>
      <c r="B2" s="140"/>
      <c r="C2" s="140"/>
      <c r="D2" s="141"/>
      <c r="E2" s="140"/>
      <c r="F2" s="140"/>
      <c r="G2" s="137"/>
      <c r="H2" s="137"/>
      <c r="I2" s="137"/>
      <c r="J2" s="137"/>
      <c r="K2" s="137"/>
      <c r="L2" s="137"/>
      <c r="M2" s="137"/>
      <c r="N2" s="137"/>
      <c r="O2" s="137"/>
      <c r="P2" s="137"/>
      <c r="Q2" s="137"/>
      <c r="R2" s="137"/>
      <c r="S2" s="137"/>
      <c r="T2" s="137"/>
      <c r="U2" s="137"/>
      <c r="V2" s="137"/>
      <c r="W2" s="137"/>
      <c r="X2" s="137"/>
      <c r="Y2" s="137"/>
      <c r="Z2" s="137"/>
    </row>
    <row r="3">
      <c r="A3" s="137"/>
      <c r="B3" s="142">
        <v>1.0</v>
      </c>
      <c r="C3" s="143" t="s">
        <v>190</v>
      </c>
      <c r="D3" s="144" t="s">
        <v>191</v>
      </c>
      <c r="E3" s="145">
        <v>1.0</v>
      </c>
      <c r="F3" s="146" t="s">
        <v>191</v>
      </c>
      <c r="G3" s="137"/>
      <c r="H3" s="137"/>
      <c r="I3" s="137"/>
      <c r="J3" s="137"/>
      <c r="K3" s="137"/>
      <c r="L3" s="137"/>
      <c r="M3" s="137"/>
      <c r="N3" s="137"/>
      <c r="O3" s="137"/>
      <c r="P3" s="137"/>
      <c r="Q3" s="137"/>
      <c r="R3" s="137"/>
      <c r="S3" s="137"/>
      <c r="T3" s="137"/>
      <c r="U3" s="137"/>
      <c r="V3" s="137"/>
      <c r="W3" s="137"/>
      <c r="X3" s="137"/>
      <c r="Y3" s="137"/>
      <c r="Z3" s="137"/>
    </row>
    <row r="4">
      <c r="A4" s="137"/>
      <c r="B4" s="147"/>
      <c r="C4" s="147"/>
      <c r="D4" s="144" t="s">
        <v>192</v>
      </c>
      <c r="E4" s="145">
        <v>2.0</v>
      </c>
      <c r="F4" s="146" t="s">
        <v>193</v>
      </c>
      <c r="G4" s="137"/>
      <c r="H4" s="137"/>
      <c r="I4" s="137"/>
      <c r="J4" s="137"/>
      <c r="K4" s="137"/>
      <c r="L4" s="137"/>
      <c r="M4" s="137"/>
      <c r="N4" s="137"/>
      <c r="O4" s="137"/>
      <c r="P4" s="137"/>
      <c r="Q4" s="137"/>
      <c r="R4" s="137"/>
      <c r="S4" s="137"/>
      <c r="T4" s="137"/>
      <c r="U4" s="137"/>
      <c r="V4" s="137"/>
      <c r="W4" s="137"/>
      <c r="X4" s="137"/>
      <c r="Y4" s="137"/>
      <c r="Z4" s="137"/>
    </row>
    <row r="5">
      <c r="A5" s="137"/>
      <c r="B5" s="142">
        <v>2.0</v>
      </c>
      <c r="C5" s="143" t="s">
        <v>194</v>
      </c>
      <c r="D5" s="144" t="s">
        <v>195</v>
      </c>
      <c r="E5" s="142">
        <v>3.0</v>
      </c>
      <c r="F5" s="148" t="s">
        <v>196</v>
      </c>
      <c r="G5" s="137"/>
      <c r="H5" s="137"/>
      <c r="I5" s="137"/>
      <c r="J5" s="137"/>
      <c r="K5" s="137"/>
      <c r="L5" s="137"/>
      <c r="M5" s="137"/>
      <c r="N5" s="137"/>
      <c r="O5" s="137"/>
      <c r="P5" s="137"/>
      <c r="Q5" s="137"/>
      <c r="R5" s="137"/>
      <c r="S5" s="137"/>
      <c r="T5" s="137"/>
      <c r="U5" s="137"/>
      <c r="V5" s="137"/>
      <c r="W5" s="137"/>
      <c r="X5" s="137"/>
      <c r="Y5" s="137"/>
      <c r="Z5" s="137"/>
    </row>
    <row r="6">
      <c r="A6" s="137"/>
      <c r="B6" s="149"/>
      <c r="C6" s="149"/>
      <c r="D6" s="145" t="s">
        <v>197</v>
      </c>
      <c r="E6" s="150"/>
      <c r="F6" s="150"/>
      <c r="G6" s="137"/>
      <c r="H6" s="137"/>
      <c r="I6" s="137"/>
      <c r="J6" s="137"/>
      <c r="K6" s="137"/>
      <c r="L6" s="137"/>
      <c r="M6" s="137"/>
      <c r="N6" s="137"/>
      <c r="O6" s="137"/>
      <c r="P6" s="137"/>
      <c r="Q6" s="137"/>
      <c r="R6" s="137"/>
      <c r="S6" s="137"/>
      <c r="T6" s="137"/>
      <c r="U6" s="137"/>
      <c r="V6" s="137"/>
      <c r="W6" s="137"/>
      <c r="X6" s="137"/>
      <c r="Y6" s="137"/>
      <c r="Z6" s="137"/>
    </row>
    <row r="7">
      <c r="A7" s="137"/>
      <c r="B7" s="149"/>
      <c r="C7" s="149"/>
      <c r="D7" s="144" t="s">
        <v>198</v>
      </c>
      <c r="E7" s="145">
        <v>4.0</v>
      </c>
      <c r="F7" s="146" t="s">
        <v>199</v>
      </c>
      <c r="G7" s="137"/>
      <c r="H7" s="137"/>
      <c r="I7" s="137"/>
      <c r="J7" s="137"/>
      <c r="K7" s="137"/>
      <c r="L7" s="137"/>
      <c r="M7" s="137"/>
      <c r="N7" s="137"/>
      <c r="O7" s="137"/>
      <c r="P7" s="137"/>
      <c r="Q7" s="137"/>
      <c r="R7" s="137"/>
      <c r="S7" s="137"/>
      <c r="T7" s="137"/>
      <c r="U7" s="137"/>
      <c r="V7" s="137"/>
      <c r="W7" s="137"/>
      <c r="X7" s="137"/>
      <c r="Y7" s="137"/>
      <c r="Z7" s="137"/>
    </row>
    <row r="8">
      <c r="A8" s="137"/>
      <c r="B8" s="149"/>
      <c r="C8" s="149"/>
      <c r="D8" s="144" t="s">
        <v>200</v>
      </c>
      <c r="E8" s="145">
        <v>5.0</v>
      </c>
      <c r="F8" s="146" t="s">
        <v>201</v>
      </c>
      <c r="G8" s="137"/>
      <c r="H8" s="137"/>
      <c r="I8" s="137"/>
      <c r="J8" s="137"/>
      <c r="K8" s="137"/>
      <c r="L8" s="137"/>
      <c r="M8" s="137"/>
      <c r="N8" s="137"/>
      <c r="O8" s="137"/>
      <c r="P8" s="137"/>
      <c r="Q8" s="137"/>
      <c r="R8" s="137"/>
      <c r="S8" s="137"/>
      <c r="T8" s="137"/>
      <c r="U8" s="137"/>
      <c r="V8" s="137"/>
      <c r="W8" s="137"/>
      <c r="X8" s="137"/>
      <c r="Y8" s="137"/>
      <c r="Z8" s="137"/>
    </row>
    <row r="9">
      <c r="A9" s="137"/>
      <c r="B9" s="149"/>
      <c r="C9" s="149"/>
      <c r="D9" s="144" t="s">
        <v>202</v>
      </c>
      <c r="E9" s="145">
        <v>6.0</v>
      </c>
      <c r="F9" s="151" t="s">
        <v>203</v>
      </c>
      <c r="G9" s="137"/>
      <c r="H9" s="137"/>
      <c r="I9" s="137"/>
      <c r="J9" s="137"/>
      <c r="K9" s="137"/>
      <c r="L9" s="137"/>
      <c r="M9" s="137"/>
      <c r="N9" s="137"/>
      <c r="O9" s="137"/>
      <c r="P9" s="137"/>
      <c r="Q9" s="137"/>
      <c r="R9" s="137"/>
      <c r="S9" s="137"/>
      <c r="T9" s="137"/>
      <c r="U9" s="137"/>
      <c r="V9" s="137"/>
      <c r="W9" s="137"/>
      <c r="X9" s="137"/>
      <c r="Y9" s="137"/>
      <c r="Z9" s="137"/>
    </row>
    <row r="10">
      <c r="A10" s="137"/>
      <c r="B10" s="152"/>
      <c r="C10" s="152"/>
      <c r="D10" s="144" t="s">
        <v>204</v>
      </c>
      <c r="E10" s="144">
        <v>7.0</v>
      </c>
      <c r="F10" s="151" t="s">
        <v>205</v>
      </c>
      <c r="G10" s="137"/>
      <c r="H10" s="137"/>
      <c r="I10" s="137"/>
      <c r="J10" s="137"/>
      <c r="K10" s="137"/>
      <c r="L10" s="137"/>
      <c r="M10" s="137"/>
      <c r="N10" s="137"/>
      <c r="O10" s="137"/>
      <c r="P10" s="137"/>
      <c r="Q10" s="137"/>
      <c r="R10" s="137"/>
      <c r="S10" s="137"/>
      <c r="T10" s="137"/>
      <c r="U10" s="137"/>
      <c r="V10" s="137"/>
      <c r="W10" s="137"/>
      <c r="X10" s="137"/>
      <c r="Y10" s="137"/>
      <c r="Z10" s="137"/>
    </row>
    <row r="11">
      <c r="A11" s="137"/>
      <c r="B11" s="142">
        <v>3.0</v>
      </c>
      <c r="C11" s="142" t="s">
        <v>206</v>
      </c>
      <c r="D11" s="143" t="s">
        <v>207</v>
      </c>
      <c r="E11" s="153">
        <v>8.0</v>
      </c>
      <c r="F11" s="148" t="s">
        <v>208</v>
      </c>
      <c r="G11" s="137"/>
      <c r="H11" s="137"/>
      <c r="I11" s="137"/>
      <c r="J11" s="137"/>
      <c r="K11" s="137"/>
      <c r="L11" s="137"/>
      <c r="M11" s="137"/>
      <c r="N11" s="137"/>
      <c r="O11" s="137"/>
      <c r="P11" s="137"/>
      <c r="Q11" s="137"/>
      <c r="R11" s="137"/>
      <c r="S11" s="137"/>
      <c r="T11" s="137"/>
      <c r="U11" s="137"/>
      <c r="V11" s="137"/>
      <c r="W11" s="137"/>
      <c r="X11" s="137"/>
      <c r="Y11" s="137"/>
      <c r="Z11" s="137"/>
    </row>
    <row r="12">
      <c r="A12" s="137"/>
      <c r="B12" s="149"/>
      <c r="C12" s="149"/>
      <c r="D12" s="144" t="s">
        <v>209</v>
      </c>
      <c r="E12" s="142">
        <v>9.0</v>
      </c>
      <c r="F12" s="148" t="s">
        <v>210</v>
      </c>
      <c r="G12" s="137"/>
      <c r="H12" s="137"/>
      <c r="I12" s="137"/>
      <c r="J12" s="137"/>
      <c r="K12" s="137"/>
      <c r="L12" s="137"/>
      <c r="M12" s="137"/>
      <c r="N12" s="137"/>
      <c r="O12" s="137"/>
      <c r="P12" s="137"/>
      <c r="Q12" s="137"/>
      <c r="R12" s="137"/>
      <c r="S12" s="137"/>
      <c r="T12" s="137"/>
      <c r="U12" s="137"/>
      <c r="V12" s="137"/>
      <c r="W12" s="137"/>
      <c r="X12" s="137"/>
      <c r="Y12" s="137"/>
      <c r="Z12" s="137"/>
    </row>
    <row r="13">
      <c r="A13" s="137"/>
      <c r="B13" s="147"/>
      <c r="C13" s="147"/>
      <c r="D13" s="144" t="s">
        <v>211</v>
      </c>
      <c r="E13" s="147"/>
      <c r="F13" s="152"/>
      <c r="G13" s="137"/>
      <c r="H13" s="137"/>
      <c r="I13" s="137"/>
      <c r="J13" s="137"/>
      <c r="K13" s="137"/>
      <c r="L13" s="137"/>
      <c r="M13" s="137"/>
      <c r="N13" s="137"/>
      <c r="O13" s="137"/>
      <c r="P13" s="137"/>
      <c r="Q13" s="137"/>
      <c r="R13" s="137"/>
      <c r="S13" s="137"/>
      <c r="T13" s="137"/>
      <c r="U13" s="137"/>
      <c r="V13" s="137"/>
      <c r="W13" s="137"/>
      <c r="X13" s="137"/>
      <c r="Y13" s="137"/>
      <c r="Z13" s="137"/>
    </row>
    <row r="14">
      <c r="A14" s="137"/>
      <c r="B14" s="154">
        <v>4.0</v>
      </c>
      <c r="C14" s="154" t="s">
        <v>212</v>
      </c>
      <c r="D14" s="155" t="s">
        <v>213</v>
      </c>
      <c r="E14" s="154">
        <v>10.0</v>
      </c>
      <c r="F14" s="156" t="s">
        <v>214</v>
      </c>
      <c r="G14" s="137"/>
      <c r="H14" s="137"/>
      <c r="I14" s="137"/>
      <c r="J14" s="137"/>
      <c r="K14" s="137"/>
      <c r="L14" s="137"/>
      <c r="M14" s="137"/>
      <c r="N14" s="137"/>
      <c r="O14" s="137"/>
      <c r="P14" s="137"/>
      <c r="Q14" s="137"/>
      <c r="R14" s="137"/>
      <c r="S14" s="137"/>
      <c r="T14" s="137"/>
      <c r="U14" s="137"/>
      <c r="V14" s="137"/>
      <c r="W14" s="137"/>
      <c r="X14" s="137"/>
      <c r="Y14" s="137"/>
      <c r="Z14" s="137"/>
    </row>
    <row r="15">
      <c r="A15" s="137"/>
      <c r="B15" s="157" t="s">
        <v>215</v>
      </c>
      <c r="C15" s="158"/>
      <c r="D15" s="158"/>
      <c r="E15" s="158"/>
      <c r="F15" s="159"/>
      <c r="G15" s="137"/>
      <c r="H15" s="137"/>
      <c r="I15" s="137"/>
      <c r="J15" s="137"/>
      <c r="K15" s="137"/>
      <c r="L15" s="137"/>
      <c r="M15" s="137"/>
      <c r="N15" s="137"/>
      <c r="O15" s="137"/>
      <c r="P15" s="137"/>
      <c r="Q15" s="137"/>
      <c r="R15" s="137"/>
      <c r="S15" s="137"/>
      <c r="T15" s="137"/>
      <c r="U15" s="137"/>
      <c r="V15" s="137"/>
      <c r="W15" s="137"/>
      <c r="X15" s="137"/>
      <c r="Y15" s="137"/>
      <c r="Z15" s="137"/>
    </row>
    <row r="16">
      <c r="A16" s="137"/>
      <c r="B16" s="160"/>
      <c r="C16" s="161"/>
      <c r="D16" s="162"/>
      <c r="E16" s="163"/>
      <c r="F16" s="164"/>
      <c r="G16" s="137"/>
      <c r="H16" s="137"/>
      <c r="I16" s="137"/>
      <c r="J16" s="137"/>
      <c r="K16" s="137"/>
      <c r="L16" s="137"/>
      <c r="M16" s="137"/>
      <c r="N16" s="137"/>
      <c r="O16" s="137"/>
      <c r="P16" s="137"/>
      <c r="Q16" s="137"/>
      <c r="R16" s="137"/>
      <c r="S16" s="137"/>
      <c r="T16" s="137"/>
      <c r="U16" s="137"/>
      <c r="V16" s="137"/>
      <c r="W16" s="137"/>
      <c r="X16" s="137"/>
      <c r="Y16" s="137"/>
      <c r="Z16" s="137"/>
    </row>
    <row r="17">
      <c r="A17" s="137"/>
      <c r="B17" s="142">
        <v>1.0</v>
      </c>
      <c r="C17" s="142" t="s">
        <v>216</v>
      </c>
      <c r="D17" s="143" t="s">
        <v>217</v>
      </c>
      <c r="E17" s="145">
        <v>1.0</v>
      </c>
      <c r="F17" s="151" t="s">
        <v>218</v>
      </c>
      <c r="G17" s="137"/>
      <c r="H17" s="137"/>
      <c r="I17" s="137"/>
      <c r="J17" s="137"/>
      <c r="K17" s="137"/>
      <c r="L17" s="137"/>
      <c r="M17" s="137"/>
      <c r="N17" s="137"/>
      <c r="O17" s="137"/>
      <c r="P17" s="137"/>
      <c r="Q17" s="137"/>
      <c r="R17" s="137"/>
      <c r="S17" s="137"/>
      <c r="T17" s="137"/>
      <c r="U17" s="137"/>
      <c r="V17" s="137"/>
      <c r="W17" s="137"/>
      <c r="X17" s="137"/>
      <c r="Y17" s="137"/>
      <c r="Z17" s="137"/>
    </row>
    <row r="18">
      <c r="A18" s="137"/>
      <c r="B18" s="149"/>
      <c r="C18" s="149"/>
      <c r="D18" s="149"/>
      <c r="E18" s="145">
        <v>2.0</v>
      </c>
      <c r="F18" s="151" t="s">
        <v>219</v>
      </c>
      <c r="G18" s="137"/>
      <c r="H18" s="137"/>
      <c r="I18" s="137"/>
      <c r="J18" s="137"/>
      <c r="K18" s="137"/>
      <c r="L18" s="137"/>
      <c r="M18" s="137"/>
      <c r="N18" s="137"/>
      <c r="O18" s="137"/>
      <c r="P18" s="137"/>
      <c r="Q18" s="137"/>
      <c r="R18" s="137"/>
      <c r="S18" s="137"/>
      <c r="T18" s="137"/>
      <c r="U18" s="137"/>
      <c r="V18" s="137"/>
      <c r="W18" s="137"/>
      <c r="X18" s="137"/>
      <c r="Y18" s="137"/>
      <c r="Z18" s="137"/>
    </row>
    <row r="19">
      <c r="A19" s="137"/>
      <c r="B19" s="149"/>
      <c r="C19" s="149"/>
      <c r="D19" s="149"/>
      <c r="E19" s="145">
        <v>3.0</v>
      </c>
      <c r="F19" s="151" t="s">
        <v>220</v>
      </c>
      <c r="G19" s="137"/>
      <c r="H19" s="137"/>
      <c r="I19" s="137"/>
      <c r="J19" s="137"/>
      <c r="K19" s="137"/>
      <c r="L19" s="137"/>
      <c r="M19" s="137"/>
      <c r="N19" s="137"/>
      <c r="O19" s="137"/>
      <c r="P19" s="137"/>
      <c r="Q19" s="137"/>
      <c r="R19" s="137"/>
      <c r="S19" s="137"/>
      <c r="T19" s="137"/>
      <c r="U19" s="137"/>
      <c r="V19" s="137"/>
      <c r="W19" s="137"/>
      <c r="X19" s="137"/>
      <c r="Y19" s="137"/>
      <c r="Z19" s="137"/>
    </row>
    <row r="20">
      <c r="A20" s="137"/>
      <c r="B20" s="147"/>
      <c r="C20" s="147"/>
      <c r="D20" s="147"/>
      <c r="E20" s="145">
        <v>4.0</v>
      </c>
      <c r="F20" s="151" t="s">
        <v>221</v>
      </c>
      <c r="G20" s="137"/>
      <c r="H20" s="137"/>
      <c r="I20" s="137"/>
      <c r="J20" s="137"/>
      <c r="K20" s="137"/>
      <c r="L20" s="137"/>
      <c r="M20" s="137"/>
      <c r="N20" s="137"/>
      <c r="O20" s="137"/>
      <c r="P20" s="137"/>
      <c r="Q20" s="137"/>
      <c r="R20" s="137"/>
      <c r="S20" s="137"/>
      <c r="T20" s="137"/>
      <c r="U20" s="137"/>
      <c r="V20" s="137"/>
      <c r="W20" s="137"/>
      <c r="X20" s="137"/>
      <c r="Y20" s="137"/>
      <c r="Z20" s="137"/>
    </row>
    <row r="21">
      <c r="A21" s="137"/>
      <c r="B21" s="142">
        <v>2.0</v>
      </c>
      <c r="C21" s="142" t="s">
        <v>222</v>
      </c>
      <c r="D21" s="143" t="s">
        <v>223</v>
      </c>
      <c r="E21" s="142">
        <v>5.0</v>
      </c>
      <c r="F21" s="148" t="s">
        <v>224</v>
      </c>
      <c r="G21" s="137"/>
      <c r="H21" s="137"/>
      <c r="I21" s="137"/>
      <c r="J21" s="137"/>
      <c r="K21" s="137"/>
      <c r="L21" s="137"/>
      <c r="M21" s="137"/>
      <c r="N21" s="137"/>
      <c r="O21" s="137"/>
      <c r="P21" s="137"/>
      <c r="Q21" s="137"/>
      <c r="R21" s="137"/>
      <c r="S21" s="137"/>
      <c r="T21" s="137"/>
      <c r="U21" s="137"/>
      <c r="V21" s="137"/>
      <c r="W21" s="137"/>
      <c r="X21" s="137"/>
      <c r="Y21" s="137"/>
      <c r="Z21" s="137"/>
    </row>
    <row r="22">
      <c r="A22" s="137"/>
      <c r="B22" s="149"/>
      <c r="C22" s="149"/>
      <c r="D22" s="143" t="s">
        <v>225</v>
      </c>
      <c r="E22" s="142">
        <v>6.0</v>
      </c>
      <c r="F22" s="148" t="s">
        <v>226</v>
      </c>
      <c r="G22" s="137"/>
      <c r="H22" s="137"/>
      <c r="I22" s="137"/>
      <c r="J22" s="137"/>
      <c r="K22" s="137"/>
      <c r="L22" s="137"/>
      <c r="M22" s="137"/>
      <c r="N22" s="137"/>
      <c r="O22" s="137"/>
      <c r="P22" s="137"/>
      <c r="Q22" s="137"/>
      <c r="R22" s="137"/>
      <c r="S22" s="137"/>
      <c r="T22" s="137"/>
      <c r="U22" s="137"/>
      <c r="V22" s="137"/>
      <c r="W22" s="137"/>
      <c r="X22" s="137"/>
      <c r="Y22" s="137"/>
      <c r="Z22" s="137"/>
    </row>
    <row r="23">
      <c r="A23" s="137"/>
      <c r="B23" s="149"/>
      <c r="C23" s="149"/>
      <c r="D23" s="143" t="s">
        <v>227</v>
      </c>
      <c r="E23" s="145">
        <v>7.0</v>
      </c>
      <c r="F23" s="146" t="s">
        <v>227</v>
      </c>
      <c r="G23" s="137"/>
      <c r="H23" s="137"/>
      <c r="I23" s="137"/>
      <c r="J23" s="137"/>
      <c r="K23" s="137"/>
      <c r="L23" s="137"/>
      <c r="M23" s="137"/>
      <c r="N23" s="137"/>
      <c r="O23" s="137"/>
      <c r="P23" s="137"/>
      <c r="Q23" s="137"/>
      <c r="R23" s="137"/>
      <c r="S23" s="137"/>
      <c r="T23" s="137"/>
      <c r="U23" s="137"/>
      <c r="V23" s="137"/>
      <c r="W23" s="137"/>
      <c r="X23" s="137"/>
      <c r="Y23" s="137"/>
      <c r="Z23" s="137"/>
    </row>
    <row r="24">
      <c r="A24" s="137"/>
      <c r="B24" s="149"/>
      <c r="C24" s="149"/>
      <c r="D24" s="149"/>
      <c r="E24" s="145">
        <v>8.0</v>
      </c>
      <c r="F24" s="146" t="s">
        <v>228</v>
      </c>
      <c r="G24" s="137"/>
      <c r="H24" s="137"/>
      <c r="I24" s="137"/>
      <c r="J24" s="137"/>
      <c r="K24" s="137"/>
      <c r="L24" s="137"/>
      <c r="M24" s="137"/>
      <c r="N24" s="137"/>
      <c r="O24" s="137"/>
      <c r="P24" s="137"/>
      <c r="Q24" s="137"/>
      <c r="R24" s="137"/>
      <c r="S24" s="137"/>
      <c r="T24" s="137"/>
      <c r="U24" s="137"/>
      <c r="V24" s="137"/>
      <c r="W24" s="137"/>
      <c r="X24" s="137"/>
      <c r="Y24" s="137"/>
      <c r="Z24" s="137"/>
    </row>
    <row r="25">
      <c r="A25" s="137"/>
      <c r="B25" s="147"/>
      <c r="C25" s="147"/>
      <c r="D25" s="147"/>
      <c r="E25" s="145">
        <v>9.0</v>
      </c>
      <c r="F25" s="146" t="s">
        <v>229</v>
      </c>
      <c r="G25" s="137"/>
      <c r="H25" s="137"/>
      <c r="I25" s="137"/>
      <c r="J25" s="137"/>
      <c r="K25" s="137"/>
      <c r="L25" s="137"/>
      <c r="M25" s="137"/>
      <c r="N25" s="137"/>
      <c r="O25" s="137"/>
      <c r="P25" s="137"/>
      <c r="Q25" s="137"/>
      <c r="R25" s="137"/>
      <c r="S25" s="137"/>
      <c r="T25" s="137"/>
      <c r="U25" s="137"/>
      <c r="V25" s="137"/>
      <c r="W25" s="137"/>
      <c r="X25" s="137"/>
      <c r="Y25" s="137"/>
      <c r="Z25" s="137"/>
    </row>
    <row r="26">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sheetData>
  <mergeCells count="2">
    <mergeCell ref="E5:E6"/>
    <mergeCell ref="F5:F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3" max="3" width="17.25"/>
    <col customWidth="1" min="4" max="4" width="15.88"/>
    <col customWidth="1" min="5" max="5" width="30.75"/>
    <col customWidth="1" min="6" max="6" width="11.63"/>
    <col customWidth="1" min="7" max="7" width="9.75"/>
    <col customWidth="1" min="8" max="8" width="5.25"/>
    <col customWidth="1" min="9" max="9" width="6.88"/>
    <col customWidth="1" min="10" max="21" width="5.25"/>
    <col customWidth="1" min="22" max="22" width="4.38"/>
    <col customWidth="1" min="23" max="31" width="5.25"/>
    <col customWidth="1" min="32" max="40" width="6.88"/>
  </cols>
  <sheetData>
    <row r="1">
      <c r="A1" s="165">
        <f>SUBTOTAL(3,A3:A1002)</f>
        <v>19</v>
      </c>
      <c r="B1" s="166" t="s">
        <v>230</v>
      </c>
      <c r="C1" s="167"/>
      <c r="D1" s="167"/>
      <c r="E1" s="167"/>
      <c r="F1" s="168"/>
      <c r="G1" s="167"/>
      <c r="H1" s="167"/>
      <c r="I1" s="167"/>
      <c r="J1" s="167">
        <f t="shared" ref="J1:AN1" si="1">AVERAGE(J3:J1002)</f>
        <v>0.8903510526</v>
      </c>
      <c r="K1" s="167">
        <f t="shared" si="1"/>
        <v>0.9245663158</v>
      </c>
      <c r="L1" s="167">
        <f t="shared" si="1"/>
        <v>0.9309426316</v>
      </c>
      <c r="M1" s="167">
        <f t="shared" si="1"/>
        <v>0.9287278947</v>
      </c>
      <c r="N1" s="167">
        <f t="shared" si="1"/>
        <v>0.9347568421</v>
      </c>
      <c r="O1" s="167">
        <f t="shared" si="1"/>
        <v>0.9402415789</v>
      </c>
      <c r="P1" s="167">
        <f t="shared" si="1"/>
        <v>0.9415173684</v>
      </c>
      <c r="Q1" s="167" t="str">
        <f t="shared" si="1"/>
        <v>#DIV/0!</v>
      </c>
      <c r="R1" s="167" t="str">
        <f t="shared" si="1"/>
        <v>#DIV/0!</v>
      </c>
      <c r="S1" s="167" t="str">
        <f t="shared" si="1"/>
        <v>#DIV/0!</v>
      </c>
      <c r="T1" s="167" t="str">
        <f t="shared" si="1"/>
        <v>#DIV/0!</v>
      </c>
      <c r="U1" s="167" t="str">
        <f t="shared" si="1"/>
        <v>#DIV/0!</v>
      </c>
      <c r="V1" s="167" t="str">
        <f t="shared" si="1"/>
        <v>#DIV/0!</v>
      </c>
      <c r="W1" s="167" t="str">
        <f t="shared" si="1"/>
        <v>#DIV/0!</v>
      </c>
      <c r="X1" s="167" t="str">
        <f t="shared" si="1"/>
        <v>#DIV/0!</v>
      </c>
      <c r="Y1" s="167" t="str">
        <f t="shared" si="1"/>
        <v>#DIV/0!</v>
      </c>
      <c r="Z1" s="167" t="str">
        <f t="shared" si="1"/>
        <v>#DIV/0!</v>
      </c>
      <c r="AA1" s="167" t="str">
        <f t="shared" si="1"/>
        <v>#DIV/0!</v>
      </c>
      <c r="AB1" s="167" t="str">
        <f t="shared" si="1"/>
        <v>#DIV/0!</v>
      </c>
      <c r="AC1" s="167" t="str">
        <f t="shared" si="1"/>
        <v>#DIV/0!</v>
      </c>
      <c r="AD1" s="167" t="str">
        <f t="shared" si="1"/>
        <v>#DIV/0!</v>
      </c>
      <c r="AE1" s="167" t="str">
        <f t="shared" si="1"/>
        <v>#DIV/0!</v>
      </c>
      <c r="AF1" s="167" t="str">
        <f t="shared" si="1"/>
        <v>#DIV/0!</v>
      </c>
      <c r="AG1" s="167" t="str">
        <f t="shared" si="1"/>
        <v>#DIV/0!</v>
      </c>
      <c r="AH1" s="167" t="str">
        <f t="shared" si="1"/>
        <v>#DIV/0!</v>
      </c>
      <c r="AI1" s="167" t="str">
        <f t="shared" si="1"/>
        <v>#DIV/0!</v>
      </c>
      <c r="AJ1" s="167" t="str">
        <f t="shared" si="1"/>
        <v>#DIV/0!</v>
      </c>
      <c r="AK1" s="167" t="str">
        <f t="shared" si="1"/>
        <v>#DIV/0!</v>
      </c>
      <c r="AL1" s="167" t="str">
        <f t="shared" si="1"/>
        <v>#DIV/0!</v>
      </c>
      <c r="AM1" s="167" t="str">
        <f t="shared" si="1"/>
        <v>#DIV/0!</v>
      </c>
      <c r="AN1" s="167" t="str">
        <f t="shared" si="1"/>
        <v>#DIV/0!</v>
      </c>
    </row>
    <row r="2">
      <c r="A2" s="81" t="s">
        <v>29</v>
      </c>
      <c r="B2" s="82" t="s">
        <v>30</v>
      </c>
      <c r="C2" s="82" t="s">
        <v>31</v>
      </c>
      <c r="D2" s="83" t="s">
        <v>32</v>
      </c>
      <c r="E2" s="84" t="s">
        <v>33</v>
      </c>
      <c r="F2" s="85" t="s">
        <v>34</v>
      </c>
      <c r="G2" s="83" t="s">
        <v>35</v>
      </c>
      <c r="H2" s="86" t="s">
        <v>36</v>
      </c>
      <c r="I2" s="83" t="s">
        <v>37</v>
      </c>
      <c r="J2" s="169">
        <v>1.0</v>
      </c>
      <c r="K2" s="82">
        <v>2.0</v>
      </c>
      <c r="L2" s="82">
        <v>3.0</v>
      </c>
      <c r="M2" s="83">
        <v>4.0</v>
      </c>
      <c r="N2" s="82">
        <v>5.0</v>
      </c>
      <c r="O2" s="82">
        <v>6.0</v>
      </c>
      <c r="P2" s="83">
        <v>7.0</v>
      </c>
      <c r="Q2" s="82">
        <v>8.0</v>
      </c>
      <c r="R2" s="82">
        <v>9.0</v>
      </c>
      <c r="S2" s="83">
        <v>10.0</v>
      </c>
      <c r="T2" s="83">
        <v>11.0</v>
      </c>
      <c r="U2" s="83">
        <v>12.0</v>
      </c>
      <c r="V2" s="83">
        <v>13.0</v>
      </c>
      <c r="W2" s="83">
        <v>14.0</v>
      </c>
      <c r="X2" s="83">
        <v>15.0</v>
      </c>
      <c r="Y2" s="83">
        <v>16.0</v>
      </c>
      <c r="Z2" s="83">
        <v>17.0</v>
      </c>
      <c r="AA2" s="83">
        <v>18.0</v>
      </c>
      <c r="AB2" s="83">
        <v>19.0</v>
      </c>
      <c r="AC2" s="83">
        <v>20.0</v>
      </c>
      <c r="AD2" s="83">
        <v>21.0</v>
      </c>
      <c r="AE2" s="83">
        <v>22.0</v>
      </c>
      <c r="AF2" s="83">
        <v>23.0</v>
      </c>
      <c r="AG2" s="83">
        <v>24.0</v>
      </c>
      <c r="AH2" s="83">
        <v>25.0</v>
      </c>
      <c r="AI2" s="83">
        <v>26.0</v>
      </c>
      <c r="AJ2" s="83">
        <v>27.0</v>
      </c>
      <c r="AK2" s="83">
        <v>28.0</v>
      </c>
      <c r="AL2" s="83">
        <v>29.0</v>
      </c>
      <c r="AM2" s="83">
        <v>30.0</v>
      </c>
      <c r="AN2" s="83">
        <v>31.0</v>
      </c>
    </row>
    <row r="3">
      <c r="A3" s="170" t="str">
        <f>IFERROR(__xludf.DUMMYFUNCTION("LET(
  data, IMPORTRANGE(B1, ""SLA!A:An""),
  filtered, FILTER(data, INDEX(data, 0, 4) = ""Talis5 Full""),
  SORT(filtered, 8, TRUE) 
)
"),"RUMOY")</f>
        <v>RUMOY</v>
      </c>
      <c r="B3" s="171" t="str">
        <f>IFERROR(__xludf.DUMMYFUNCTION("""COMPUTED_VALUE"""),"MALUKU")</f>
        <v>MALUKU</v>
      </c>
      <c r="C3" s="170" t="str">
        <f>IFERROR(__xludf.DUMMYFUNCTION("""COMPUTED_VALUE"""),"JS97")</f>
        <v>JS97</v>
      </c>
      <c r="D3" s="170" t="str">
        <f>IFERROR(__xludf.DUMMYFUNCTION("""COMPUTED_VALUE"""),"Talis5 Full")</f>
        <v>Talis5 Full</v>
      </c>
      <c r="E3" s="172" t="str">
        <f>IFERROR(__xludf.DUMMYFUNCTION("""COMPUTED_VALUE"""),"12 December 2024")</f>
        <v>12 December 2024</v>
      </c>
      <c r="F3" s="170" t="str">
        <f>IFERROR(__xludf.DUMMYFUNCTION("""COMPUTED_VALUE"""),"POWER-Tiket-onprogres")</f>
        <v>POWER-Tiket-onprogres</v>
      </c>
      <c r="G3" s="170" t="str">
        <f>IFERROR(__xludf.DUMMYFUNCTION("""COMPUTED_VALUE"""),"SNMP masih down")</f>
        <v>SNMP masih down</v>
      </c>
      <c r="H3" s="173">
        <f>IFERROR(__xludf.DUMMYFUNCTION("""COMPUTED_VALUE"""),0.0)</f>
        <v>0</v>
      </c>
      <c r="I3" s="173" t="str">
        <f>IFERROR(__xludf.DUMMYFUNCTION("""COMPUTED_VALUE"""),"Potensi SP")</f>
        <v>Potensi SP</v>
      </c>
      <c r="J3" s="173">
        <f>IFERROR(__xludf.DUMMYFUNCTION("""COMPUTED_VALUE"""),0.0)</f>
        <v>0</v>
      </c>
      <c r="K3" s="173">
        <f>IFERROR(__xludf.DUMMYFUNCTION("""COMPUTED_VALUE"""),0.0)</f>
        <v>0</v>
      </c>
      <c r="L3" s="173">
        <f>IFERROR(__xludf.DUMMYFUNCTION("""COMPUTED_VALUE"""),0.0)</f>
        <v>0</v>
      </c>
      <c r="M3" s="173">
        <f>IFERROR(__xludf.DUMMYFUNCTION("""COMPUTED_VALUE"""),0.0)</f>
        <v>0</v>
      </c>
      <c r="N3" s="173">
        <f>IFERROR(__xludf.DUMMYFUNCTION("""COMPUTED_VALUE"""),0.0)</f>
        <v>0</v>
      </c>
      <c r="O3" s="173">
        <f>IFERROR(__xludf.DUMMYFUNCTION("""COMPUTED_VALUE"""),0.0)</f>
        <v>0</v>
      </c>
      <c r="P3" s="173">
        <f>IFERROR(__xludf.DUMMYFUNCTION("""COMPUTED_VALUE"""),0.0)</f>
        <v>0</v>
      </c>
      <c r="Q3" s="173" t="str">
        <f>IFERROR(__xludf.DUMMYFUNCTION("""COMPUTED_VALUE"""),"")</f>
        <v/>
      </c>
      <c r="R3" s="173" t="str">
        <f>IFERROR(__xludf.DUMMYFUNCTION("""COMPUTED_VALUE"""),"")</f>
        <v/>
      </c>
      <c r="S3" s="173" t="str">
        <f>IFERROR(__xludf.DUMMYFUNCTION("""COMPUTED_VALUE"""),"")</f>
        <v/>
      </c>
      <c r="T3" s="173" t="str">
        <f>IFERROR(__xludf.DUMMYFUNCTION("""COMPUTED_VALUE"""),"")</f>
        <v/>
      </c>
      <c r="U3" s="173" t="str">
        <f>IFERROR(__xludf.DUMMYFUNCTION("""COMPUTED_VALUE"""),"")</f>
        <v/>
      </c>
      <c r="V3" s="173" t="str">
        <f>IFERROR(__xludf.DUMMYFUNCTION("""COMPUTED_VALUE"""),"")</f>
        <v/>
      </c>
      <c r="W3" s="173" t="str">
        <f>IFERROR(__xludf.DUMMYFUNCTION("""COMPUTED_VALUE"""),"")</f>
        <v/>
      </c>
      <c r="X3" s="173" t="str">
        <f>IFERROR(__xludf.DUMMYFUNCTION("""COMPUTED_VALUE"""),"")</f>
        <v/>
      </c>
      <c r="Y3" s="173" t="str">
        <f>IFERROR(__xludf.DUMMYFUNCTION("""COMPUTED_VALUE"""),"")</f>
        <v/>
      </c>
      <c r="Z3" s="173" t="str">
        <f>IFERROR(__xludf.DUMMYFUNCTION("""COMPUTED_VALUE"""),"")</f>
        <v/>
      </c>
      <c r="AA3" s="173" t="str">
        <f>IFERROR(__xludf.DUMMYFUNCTION("""COMPUTED_VALUE"""),"")</f>
        <v/>
      </c>
      <c r="AB3" s="173" t="str">
        <f>IFERROR(__xludf.DUMMYFUNCTION("""COMPUTED_VALUE"""),"")</f>
        <v/>
      </c>
      <c r="AC3" s="173" t="str">
        <f>IFERROR(__xludf.DUMMYFUNCTION("""COMPUTED_VALUE"""),"")</f>
        <v/>
      </c>
      <c r="AD3" s="173" t="str">
        <f>IFERROR(__xludf.DUMMYFUNCTION("""COMPUTED_VALUE"""),"")</f>
        <v/>
      </c>
      <c r="AE3" s="173" t="str">
        <f>IFERROR(__xludf.DUMMYFUNCTION("""COMPUTED_VALUE"""),"")</f>
        <v/>
      </c>
      <c r="AF3" s="173" t="str">
        <f>IFERROR(__xludf.DUMMYFUNCTION("""COMPUTED_VALUE"""),"")</f>
        <v/>
      </c>
      <c r="AG3" s="173" t="str">
        <f>IFERROR(__xludf.DUMMYFUNCTION("""COMPUTED_VALUE"""),"")</f>
        <v/>
      </c>
      <c r="AH3" s="173" t="str">
        <f>IFERROR(__xludf.DUMMYFUNCTION("""COMPUTED_VALUE"""),"")</f>
        <v/>
      </c>
      <c r="AI3" s="173" t="str">
        <f>IFERROR(__xludf.DUMMYFUNCTION("""COMPUTED_VALUE"""),"")</f>
        <v/>
      </c>
      <c r="AJ3" s="173" t="str">
        <f>IFERROR(__xludf.DUMMYFUNCTION("""COMPUTED_VALUE"""),"")</f>
        <v/>
      </c>
      <c r="AK3" s="173" t="str">
        <f>IFERROR(__xludf.DUMMYFUNCTION("""COMPUTED_VALUE"""),"")</f>
        <v/>
      </c>
      <c r="AL3" s="173" t="str">
        <f>IFERROR(__xludf.DUMMYFUNCTION("""COMPUTED_VALUE"""),"")</f>
        <v/>
      </c>
      <c r="AM3" s="174" t="str">
        <f>IFERROR(__xludf.DUMMYFUNCTION("""COMPUTED_VALUE"""),"")</f>
        <v/>
      </c>
      <c r="AN3" s="174" t="str">
        <f>IFERROR(__xludf.DUMMYFUNCTION("""COMPUTED_VALUE"""),"")</f>
        <v/>
      </c>
    </row>
    <row r="4">
      <c r="A4" s="170" t="str">
        <f>IFERROR(__xludf.DUMMYFUNCTION("""COMPUTED_VALUE"""),"MAKARORO")</f>
        <v>MAKARORO</v>
      </c>
      <c r="B4" s="171" t="str">
        <f>IFERROR(__xludf.DUMMYFUNCTION("""COMPUTED_VALUE"""),"PAPUA BARAT")</f>
        <v>PAPUA BARAT</v>
      </c>
      <c r="C4" s="170" t="str">
        <f>IFERROR(__xludf.DUMMYFUNCTION("""COMPUTED_VALUE"""),"JS76")</f>
        <v>JS76</v>
      </c>
      <c r="D4" s="170" t="str">
        <f>IFERROR(__xludf.DUMMYFUNCTION("""COMPUTED_VALUE"""),"Talis5 Full")</f>
        <v>Talis5 Full</v>
      </c>
      <c r="E4" s="175" t="str">
        <f>IFERROR(__xludf.DUMMYFUNCTION("""COMPUTED_VALUE"""),"15 December 2024")</f>
        <v>15 December 2024</v>
      </c>
      <c r="F4" s="170" t="str">
        <f>IFERROR(__xludf.DUMMYFUNCTION("""COMPUTED_VALUE"""),"POWER")</f>
        <v>POWER</v>
      </c>
      <c r="G4" s="170" t="str">
        <f>IFERROR(__xludf.DUMMYFUNCTION("""COMPUTED_VALUE"""),"SNMP up down")</f>
        <v>SNMP up down</v>
      </c>
      <c r="H4" s="173">
        <f>IFERROR(__xludf.DUMMYFUNCTION("""COMPUTED_VALUE"""),0.7563142857142857)</f>
        <v>0.7563142857</v>
      </c>
      <c r="I4" s="173" t="str">
        <f>IFERROR(__xludf.DUMMYFUNCTION("""COMPUTED_VALUE"""),"")</f>
        <v/>
      </c>
      <c r="J4" s="173">
        <f>IFERROR(__xludf.DUMMYFUNCTION("""COMPUTED_VALUE"""),0.0)</f>
        <v>0</v>
      </c>
      <c r="K4" s="173">
        <f>IFERROR(__xludf.DUMMYFUNCTION("""COMPUTED_VALUE"""),0.63798)</f>
        <v>0.63798</v>
      </c>
      <c r="L4" s="173">
        <f>IFERROR(__xludf.DUMMYFUNCTION("""COMPUTED_VALUE"""),1.0)</f>
        <v>1</v>
      </c>
      <c r="M4" s="173">
        <f>IFERROR(__xludf.DUMMYFUNCTION("""COMPUTED_VALUE"""),0.7569400000000001)</f>
        <v>0.75694</v>
      </c>
      <c r="N4" s="173">
        <f>IFERROR(__xludf.DUMMYFUNCTION("""COMPUTED_VALUE"""),0.89928)</f>
        <v>0.89928</v>
      </c>
      <c r="O4" s="173">
        <f>IFERROR(__xludf.DUMMYFUNCTION("""COMPUTED_VALUE"""),1.0)</f>
        <v>1</v>
      </c>
      <c r="P4" s="173">
        <f>IFERROR(__xludf.DUMMYFUNCTION("""COMPUTED_VALUE"""),1.0)</f>
        <v>1</v>
      </c>
      <c r="Q4" s="173" t="str">
        <f>IFERROR(__xludf.DUMMYFUNCTION("""COMPUTED_VALUE"""),"")</f>
        <v/>
      </c>
      <c r="R4" s="173" t="str">
        <f>IFERROR(__xludf.DUMMYFUNCTION("""COMPUTED_VALUE"""),"")</f>
        <v/>
      </c>
      <c r="S4" s="173" t="str">
        <f>IFERROR(__xludf.DUMMYFUNCTION("""COMPUTED_VALUE"""),"")</f>
        <v/>
      </c>
      <c r="T4" s="173" t="str">
        <f>IFERROR(__xludf.DUMMYFUNCTION("""COMPUTED_VALUE"""),"")</f>
        <v/>
      </c>
      <c r="U4" s="173" t="str">
        <f>IFERROR(__xludf.DUMMYFUNCTION("""COMPUTED_VALUE"""),"")</f>
        <v/>
      </c>
      <c r="V4" s="173" t="str">
        <f>IFERROR(__xludf.DUMMYFUNCTION("""COMPUTED_VALUE"""),"")</f>
        <v/>
      </c>
      <c r="W4" s="173" t="str">
        <f>IFERROR(__xludf.DUMMYFUNCTION("""COMPUTED_VALUE"""),"")</f>
        <v/>
      </c>
      <c r="X4" s="173" t="str">
        <f>IFERROR(__xludf.DUMMYFUNCTION("""COMPUTED_VALUE"""),"")</f>
        <v/>
      </c>
      <c r="Y4" s="173" t="str">
        <f>IFERROR(__xludf.DUMMYFUNCTION("""COMPUTED_VALUE"""),"")</f>
        <v/>
      </c>
      <c r="Z4" s="173" t="str">
        <f>IFERROR(__xludf.DUMMYFUNCTION("""COMPUTED_VALUE"""),"")</f>
        <v/>
      </c>
      <c r="AA4" s="173" t="str">
        <f>IFERROR(__xludf.DUMMYFUNCTION("""COMPUTED_VALUE"""),"")</f>
        <v/>
      </c>
      <c r="AB4" s="173" t="str">
        <f>IFERROR(__xludf.DUMMYFUNCTION("""COMPUTED_VALUE"""),"")</f>
        <v/>
      </c>
      <c r="AC4" s="173" t="str">
        <f>IFERROR(__xludf.DUMMYFUNCTION("""COMPUTED_VALUE"""),"")</f>
        <v/>
      </c>
      <c r="AD4" s="173" t="str">
        <f>IFERROR(__xludf.DUMMYFUNCTION("""COMPUTED_VALUE"""),"")</f>
        <v/>
      </c>
      <c r="AE4" s="173" t="str">
        <f>IFERROR(__xludf.DUMMYFUNCTION("""COMPUTED_VALUE"""),"")</f>
        <v/>
      </c>
      <c r="AF4" s="173" t="str">
        <f>IFERROR(__xludf.DUMMYFUNCTION("""COMPUTED_VALUE"""),"")</f>
        <v/>
      </c>
      <c r="AG4" s="173" t="str">
        <f>IFERROR(__xludf.DUMMYFUNCTION("""COMPUTED_VALUE"""),"")</f>
        <v/>
      </c>
      <c r="AH4" s="173" t="str">
        <f>IFERROR(__xludf.DUMMYFUNCTION("""COMPUTED_VALUE"""),"")</f>
        <v/>
      </c>
      <c r="AI4" s="173" t="str">
        <f>IFERROR(__xludf.DUMMYFUNCTION("""COMPUTED_VALUE"""),"")</f>
        <v/>
      </c>
      <c r="AJ4" s="173" t="str">
        <f>IFERROR(__xludf.DUMMYFUNCTION("""COMPUTED_VALUE"""),"")</f>
        <v/>
      </c>
      <c r="AK4" s="173" t="str">
        <f>IFERROR(__xludf.DUMMYFUNCTION("""COMPUTED_VALUE"""),"")</f>
        <v/>
      </c>
      <c r="AL4" s="173" t="str">
        <f>IFERROR(__xludf.DUMMYFUNCTION("""COMPUTED_VALUE"""),"")</f>
        <v/>
      </c>
      <c r="AM4" s="174" t="str">
        <f>IFERROR(__xludf.DUMMYFUNCTION("""COMPUTED_VALUE"""),"")</f>
        <v/>
      </c>
      <c r="AN4" s="174" t="str">
        <f>IFERROR(__xludf.DUMMYFUNCTION("""COMPUTED_VALUE"""),"")</f>
        <v/>
      </c>
    </row>
    <row r="5">
      <c r="A5" s="170" t="str">
        <f>IFERROR(__xludf.DUMMYFUNCTION("""COMPUTED_VALUE"""),"SUMANO")</f>
        <v>SUMANO</v>
      </c>
      <c r="B5" s="171" t="str">
        <f>IFERROR(__xludf.DUMMYFUNCTION("""COMPUTED_VALUE"""),"PAPUA BARAT")</f>
        <v>PAPUA BARAT</v>
      </c>
      <c r="C5" s="170" t="str">
        <f>IFERROR(__xludf.DUMMYFUNCTION("""COMPUTED_VALUE"""),"JS78")</f>
        <v>JS78</v>
      </c>
      <c r="D5" s="170" t="str">
        <f>IFERROR(__xludf.DUMMYFUNCTION("""COMPUTED_VALUE"""),"Talis5 Full")</f>
        <v>Talis5 Full</v>
      </c>
      <c r="E5" s="172" t="str">
        <f>IFERROR(__xludf.DUMMYFUNCTION("""COMPUTED_VALUE"""),"17 June 2025")</f>
        <v>17 June 2025</v>
      </c>
      <c r="F5" s="170"/>
      <c r="G5" s="170" t="str">
        <f>IFERROR(__xludf.DUMMYFUNCTION("""COMPUTED_VALUE"""),"Vsat sudah up ")</f>
        <v>Vsat sudah up </v>
      </c>
      <c r="H5" s="173">
        <f>IFERROR(__xludf.DUMMYFUNCTION("""COMPUTED_VALUE"""),0.9464171428571427)</f>
        <v>0.9464171429</v>
      </c>
      <c r="I5" s="173" t="str">
        <f>IFERROR(__xludf.DUMMYFUNCTION("""COMPUTED_VALUE"""),"")</f>
        <v/>
      </c>
      <c r="J5" s="173">
        <f>IFERROR(__xludf.DUMMYFUNCTION("""COMPUTED_VALUE"""),0.98958)</f>
        <v>0.98958</v>
      </c>
      <c r="K5" s="173">
        <f>IFERROR(__xludf.DUMMYFUNCTION("""COMPUTED_VALUE"""),0.9756900000000001)</f>
        <v>0.97569</v>
      </c>
      <c r="L5" s="173">
        <f>IFERROR(__xludf.DUMMYFUNCTION("""COMPUTED_VALUE"""),0.95829)</f>
        <v>0.95829</v>
      </c>
      <c r="M5" s="173">
        <f>IFERROR(__xludf.DUMMYFUNCTION("""COMPUTED_VALUE"""),0.96527)</f>
        <v>0.96527</v>
      </c>
      <c r="N5" s="173">
        <f>IFERROR(__xludf.DUMMYFUNCTION("""COMPUTED_VALUE"""),0.9166599999999999)</f>
        <v>0.91666</v>
      </c>
      <c r="O5" s="173">
        <f>IFERROR(__xludf.DUMMYFUNCTION("""COMPUTED_VALUE"""),0.9028)</f>
        <v>0.9028</v>
      </c>
      <c r="P5" s="173">
        <f>IFERROR(__xludf.DUMMYFUNCTION("""COMPUTED_VALUE"""),0.91663)</f>
        <v>0.91663</v>
      </c>
      <c r="Q5" s="173" t="str">
        <f>IFERROR(__xludf.DUMMYFUNCTION("""COMPUTED_VALUE"""),"")</f>
        <v/>
      </c>
      <c r="R5" s="173" t="str">
        <f>IFERROR(__xludf.DUMMYFUNCTION("""COMPUTED_VALUE"""),"")</f>
        <v/>
      </c>
      <c r="S5" s="173" t="str">
        <f>IFERROR(__xludf.DUMMYFUNCTION("""COMPUTED_VALUE"""),"")</f>
        <v/>
      </c>
      <c r="T5" s="173" t="str">
        <f>IFERROR(__xludf.DUMMYFUNCTION("""COMPUTED_VALUE"""),"")</f>
        <v/>
      </c>
      <c r="U5" s="173" t="str">
        <f>IFERROR(__xludf.DUMMYFUNCTION("""COMPUTED_VALUE"""),"")</f>
        <v/>
      </c>
      <c r="V5" s="173" t="str">
        <f>IFERROR(__xludf.DUMMYFUNCTION("""COMPUTED_VALUE"""),"")</f>
        <v/>
      </c>
      <c r="W5" s="173" t="str">
        <f>IFERROR(__xludf.DUMMYFUNCTION("""COMPUTED_VALUE"""),"")</f>
        <v/>
      </c>
      <c r="X5" s="173" t="str">
        <f>IFERROR(__xludf.DUMMYFUNCTION("""COMPUTED_VALUE"""),"")</f>
        <v/>
      </c>
      <c r="Y5" s="173" t="str">
        <f>IFERROR(__xludf.DUMMYFUNCTION("""COMPUTED_VALUE"""),"")</f>
        <v/>
      </c>
      <c r="Z5" s="173" t="str">
        <f>IFERROR(__xludf.DUMMYFUNCTION("""COMPUTED_VALUE"""),"")</f>
        <v/>
      </c>
      <c r="AA5" s="173" t="str">
        <f>IFERROR(__xludf.DUMMYFUNCTION("""COMPUTED_VALUE"""),"")</f>
        <v/>
      </c>
      <c r="AB5" s="173" t="str">
        <f>IFERROR(__xludf.DUMMYFUNCTION("""COMPUTED_VALUE"""),"")</f>
        <v/>
      </c>
      <c r="AC5" s="173" t="str">
        <f>IFERROR(__xludf.DUMMYFUNCTION("""COMPUTED_VALUE"""),"")</f>
        <v/>
      </c>
      <c r="AD5" s="173" t="str">
        <f>IFERROR(__xludf.DUMMYFUNCTION("""COMPUTED_VALUE"""),"")</f>
        <v/>
      </c>
      <c r="AE5" s="173" t="str">
        <f>IFERROR(__xludf.DUMMYFUNCTION("""COMPUTED_VALUE"""),"")</f>
        <v/>
      </c>
      <c r="AF5" s="173" t="str">
        <f>IFERROR(__xludf.DUMMYFUNCTION("""COMPUTED_VALUE"""),"")</f>
        <v/>
      </c>
      <c r="AG5" s="173" t="str">
        <f>IFERROR(__xludf.DUMMYFUNCTION("""COMPUTED_VALUE"""),"")</f>
        <v/>
      </c>
      <c r="AH5" s="173" t="str">
        <f>IFERROR(__xludf.DUMMYFUNCTION("""COMPUTED_VALUE"""),"")</f>
        <v/>
      </c>
      <c r="AI5" s="173" t="str">
        <f>IFERROR(__xludf.DUMMYFUNCTION("""COMPUTED_VALUE"""),"")</f>
        <v/>
      </c>
      <c r="AJ5" s="173" t="str">
        <f>IFERROR(__xludf.DUMMYFUNCTION("""COMPUTED_VALUE"""),"")</f>
        <v/>
      </c>
      <c r="AK5" s="173" t="str">
        <f>IFERROR(__xludf.DUMMYFUNCTION("""COMPUTED_VALUE"""),"")</f>
        <v/>
      </c>
      <c r="AL5" s="173" t="str">
        <f>IFERROR(__xludf.DUMMYFUNCTION("""COMPUTED_VALUE"""),"")</f>
        <v/>
      </c>
      <c r="AM5" s="174" t="str">
        <f>IFERROR(__xludf.DUMMYFUNCTION("""COMPUTED_VALUE"""),"")</f>
        <v/>
      </c>
      <c r="AN5" s="174" t="str">
        <f>IFERROR(__xludf.DUMMYFUNCTION("""COMPUTED_VALUE"""),"")</f>
        <v/>
      </c>
    </row>
    <row r="6">
      <c r="A6" s="170" t="str">
        <f>IFERROR(__xludf.DUMMYFUNCTION("""COMPUTED_VALUE"""),"BEDARE")</f>
        <v>BEDARE</v>
      </c>
      <c r="B6" s="171" t="str">
        <f>IFERROR(__xludf.DUMMYFUNCTION("""COMPUTED_VALUE"""),"PAPUA BARAT")</f>
        <v>PAPUA BARAT</v>
      </c>
      <c r="C6" s="170" t="str">
        <f>IFERROR(__xludf.DUMMYFUNCTION("""COMPUTED_VALUE"""),"JS82")</f>
        <v>JS82</v>
      </c>
      <c r="D6" s="170" t="str">
        <f>IFERROR(__xludf.DUMMYFUNCTION("""COMPUTED_VALUE"""),"Talis5 Full")</f>
        <v>Talis5 Full</v>
      </c>
      <c r="E6" s="172">
        <f>IFERROR(__xludf.DUMMYFUNCTION("""COMPUTED_VALUE"""),45612.0)</f>
        <v>45612</v>
      </c>
      <c r="F6" s="170"/>
      <c r="G6" s="170"/>
      <c r="H6" s="173">
        <f>IFERROR(__xludf.DUMMYFUNCTION("""COMPUTED_VALUE"""),0.9647771428571429)</f>
        <v>0.9647771429</v>
      </c>
      <c r="I6" s="173" t="str">
        <f>IFERROR(__xludf.DUMMYFUNCTION("""COMPUTED_VALUE"""),"")</f>
        <v/>
      </c>
      <c r="J6" s="173">
        <f>IFERROR(__xludf.DUMMYFUNCTION("""COMPUTED_VALUE"""),0.9583400000000001)</f>
        <v>0.95834</v>
      </c>
      <c r="K6" s="173">
        <f>IFERROR(__xludf.DUMMYFUNCTION("""COMPUTED_VALUE"""),0.95832)</f>
        <v>0.95832</v>
      </c>
      <c r="L6" s="173">
        <f>IFERROR(__xludf.DUMMYFUNCTION("""COMPUTED_VALUE"""),0.96527)</f>
        <v>0.96527</v>
      </c>
      <c r="M6" s="173">
        <f>IFERROR(__xludf.DUMMYFUNCTION("""COMPUTED_VALUE"""),0.97222)</f>
        <v>0.97222</v>
      </c>
      <c r="N6" s="173">
        <f>IFERROR(__xludf.DUMMYFUNCTION("""COMPUTED_VALUE"""),0.9583400000000001)</f>
        <v>0.95834</v>
      </c>
      <c r="O6" s="173">
        <f>IFERROR(__xludf.DUMMYFUNCTION("""COMPUTED_VALUE"""),0.96527)</f>
        <v>0.96527</v>
      </c>
      <c r="P6" s="173">
        <f>IFERROR(__xludf.DUMMYFUNCTION("""COMPUTED_VALUE"""),0.97568)</f>
        <v>0.97568</v>
      </c>
      <c r="Q6" s="173" t="str">
        <f>IFERROR(__xludf.DUMMYFUNCTION("""COMPUTED_VALUE"""),"")</f>
        <v/>
      </c>
      <c r="R6" s="173" t="str">
        <f>IFERROR(__xludf.DUMMYFUNCTION("""COMPUTED_VALUE"""),"")</f>
        <v/>
      </c>
      <c r="S6" s="173" t="str">
        <f>IFERROR(__xludf.DUMMYFUNCTION("""COMPUTED_VALUE"""),"")</f>
        <v/>
      </c>
      <c r="T6" s="173" t="str">
        <f>IFERROR(__xludf.DUMMYFUNCTION("""COMPUTED_VALUE"""),"")</f>
        <v/>
      </c>
      <c r="U6" s="173" t="str">
        <f>IFERROR(__xludf.DUMMYFUNCTION("""COMPUTED_VALUE"""),"")</f>
        <v/>
      </c>
      <c r="V6" s="173" t="str">
        <f>IFERROR(__xludf.DUMMYFUNCTION("""COMPUTED_VALUE"""),"")</f>
        <v/>
      </c>
      <c r="W6" s="173" t="str">
        <f>IFERROR(__xludf.DUMMYFUNCTION("""COMPUTED_VALUE"""),"")</f>
        <v/>
      </c>
      <c r="X6" s="173" t="str">
        <f>IFERROR(__xludf.DUMMYFUNCTION("""COMPUTED_VALUE"""),"")</f>
        <v/>
      </c>
      <c r="Y6" s="173" t="str">
        <f>IFERROR(__xludf.DUMMYFUNCTION("""COMPUTED_VALUE"""),"")</f>
        <v/>
      </c>
      <c r="Z6" s="173" t="str">
        <f>IFERROR(__xludf.DUMMYFUNCTION("""COMPUTED_VALUE"""),"")</f>
        <v/>
      </c>
      <c r="AA6" s="173" t="str">
        <f>IFERROR(__xludf.DUMMYFUNCTION("""COMPUTED_VALUE"""),"")</f>
        <v/>
      </c>
      <c r="AB6" s="173" t="str">
        <f>IFERROR(__xludf.DUMMYFUNCTION("""COMPUTED_VALUE"""),"")</f>
        <v/>
      </c>
      <c r="AC6" s="173" t="str">
        <f>IFERROR(__xludf.DUMMYFUNCTION("""COMPUTED_VALUE"""),"")</f>
        <v/>
      </c>
      <c r="AD6" s="173" t="str">
        <f>IFERROR(__xludf.DUMMYFUNCTION("""COMPUTED_VALUE"""),"")</f>
        <v/>
      </c>
      <c r="AE6" s="173" t="str">
        <f>IFERROR(__xludf.DUMMYFUNCTION("""COMPUTED_VALUE"""),"")</f>
        <v/>
      </c>
      <c r="AF6" s="173" t="str">
        <f>IFERROR(__xludf.DUMMYFUNCTION("""COMPUTED_VALUE"""),"")</f>
        <v/>
      </c>
      <c r="AG6" s="173" t="str">
        <f>IFERROR(__xludf.DUMMYFUNCTION("""COMPUTED_VALUE"""),"")</f>
        <v/>
      </c>
      <c r="AH6" s="173" t="str">
        <f>IFERROR(__xludf.DUMMYFUNCTION("""COMPUTED_VALUE"""),"")</f>
        <v/>
      </c>
      <c r="AI6" s="173" t="str">
        <f>IFERROR(__xludf.DUMMYFUNCTION("""COMPUTED_VALUE"""),"")</f>
        <v/>
      </c>
      <c r="AJ6" s="173" t="str">
        <f>IFERROR(__xludf.DUMMYFUNCTION("""COMPUTED_VALUE"""),"")</f>
        <v/>
      </c>
      <c r="AK6" s="173" t="str">
        <f>IFERROR(__xludf.DUMMYFUNCTION("""COMPUTED_VALUE"""),"")</f>
        <v/>
      </c>
      <c r="AL6" s="173" t="str">
        <f>IFERROR(__xludf.DUMMYFUNCTION("""COMPUTED_VALUE"""),"")</f>
        <v/>
      </c>
      <c r="AM6" s="174" t="str">
        <f>IFERROR(__xludf.DUMMYFUNCTION("""COMPUTED_VALUE"""),"")</f>
        <v/>
      </c>
      <c r="AN6" s="174" t="str">
        <f>IFERROR(__xludf.DUMMYFUNCTION("""COMPUTED_VALUE"""),"")</f>
        <v/>
      </c>
    </row>
    <row r="7">
      <c r="A7" s="170" t="str">
        <f>IFERROR(__xludf.DUMMYFUNCTION("""COMPUTED_VALUE"""),"KLAYILI")</f>
        <v>KLAYILI</v>
      </c>
      <c r="B7" s="171" t="str">
        <f>IFERROR(__xludf.DUMMYFUNCTION("""COMPUTED_VALUE"""),"PAPUA BARAT")</f>
        <v>PAPUA BARAT</v>
      </c>
      <c r="C7" s="170" t="str">
        <f>IFERROR(__xludf.DUMMYFUNCTION("""COMPUTED_VALUE"""),"JS107")</f>
        <v>JS107</v>
      </c>
      <c r="D7" s="170" t="str">
        <f>IFERROR(__xludf.DUMMYFUNCTION("""COMPUTED_VALUE"""),"Talis5 Full")</f>
        <v>Talis5 Full</v>
      </c>
      <c r="E7" s="172">
        <f>IFERROR(__xludf.DUMMYFUNCTION("""COMPUTED_VALUE"""),45617.0)</f>
        <v>45617</v>
      </c>
      <c r="F7" s="170"/>
      <c r="G7" s="170" t="str">
        <f>IFERROR(__xludf.DUMMYFUNCTION("""COMPUTED_VALUE"""),"vsat sudah up")</f>
        <v>vsat sudah up</v>
      </c>
      <c r="H7" s="173">
        <f>IFERROR(__xludf.DUMMYFUNCTION("""COMPUTED_VALUE"""),0.9693157142857143)</f>
        <v>0.9693157143</v>
      </c>
      <c r="I7" s="173" t="str">
        <f>IFERROR(__xludf.DUMMYFUNCTION("""COMPUTED_VALUE"""),"")</f>
        <v/>
      </c>
      <c r="J7" s="173">
        <f>IFERROR(__xludf.DUMMYFUNCTION("""COMPUTED_VALUE"""),1.0)</f>
        <v>1</v>
      </c>
      <c r="K7" s="173">
        <f>IFERROR(__xludf.DUMMYFUNCTION("""COMPUTED_VALUE"""),1.0)</f>
        <v>1</v>
      </c>
      <c r="L7" s="173">
        <f>IFERROR(__xludf.DUMMYFUNCTION("""COMPUTED_VALUE"""),0.78521)</f>
        <v>0.78521</v>
      </c>
      <c r="M7" s="173">
        <f>IFERROR(__xludf.DUMMYFUNCTION("""COMPUTED_VALUE"""),1.0)</f>
        <v>1</v>
      </c>
      <c r="N7" s="173">
        <f>IFERROR(__xludf.DUMMYFUNCTION("""COMPUTED_VALUE"""),1.0)</f>
        <v>1</v>
      </c>
      <c r="O7" s="173">
        <f>IFERROR(__xludf.DUMMYFUNCTION("""COMPUTED_VALUE"""),1.0)</f>
        <v>1</v>
      </c>
      <c r="P7" s="173">
        <f>IFERROR(__xludf.DUMMYFUNCTION("""COMPUTED_VALUE"""),1.0)</f>
        <v>1</v>
      </c>
      <c r="Q7" s="173" t="str">
        <f>IFERROR(__xludf.DUMMYFUNCTION("""COMPUTED_VALUE"""),"")</f>
        <v/>
      </c>
      <c r="R7" s="173" t="str">
        <f>IFERROR(__xludf.DUMMYFUNCTION("""COMPUTED_VALUE"""),"")</f>
        <v/>
      </c>
      <c r="S7" s="173" t="str">
        <f>IFERROR(__xludf.DUMMYFUNCTION("""COMPUTED_VALUE"""),"")</f>
        <v/>
      </c>
      <c r="T7" s="173" t="str">
        <f>IFERROR(__xludf.DUMMYFUNCTION("""COMPUTED_VALUE"""),"")</f>
        <v/>
      </c>
      <c r="U7" s="173" t="str">
        <f>IFERROR(__xludf.DUMMYFUNCTION("""COMPUTED_VALUE"""),"")</f>
        <v/>
      </c>
      <c r="V7" s="173" t="str">
        <f>IFERROR(__xludf.DUMMYFUNCTION("""COMPUTED_VALUE"""),"")</f>
        <v/>
      </c>
      <c r="W7" s="173" t="str">
        <f>IFERROR(__xludf.DUMMYFUNCTION("""COMPUTED_VALUE"""),"")</f>
        <v/>
      </c>
      <c r="X7" s="173" t="str">
        <f>IFERROR(__xludf.DUMMYFUNCTION("""COMPUTED_VALUE"""),"")</f>
        <v/>
      </c>
      <c r="Y7" s="173" t="str">
        <f>IFERROR(__xludf.DUMMYFUNCTION("""COMPUTED_VALUE"""),"")</f>
        <v/>
      </c>
      <c r="Z7" s="173" t="str">
        <f>IFERROR(__xludf.DUMMYFUNCTION("""COMPUTED_VALUE"""),"")</f>
        <v/>
      </c>
      <c r="AA7" s="173" t="str">
        <f>IFERROR(__xludf.DUMMYFUNCTION("""COMPUTED_VALUE"""),"")</f>
        <v/>
      </c>
      <c r="AB7" s="173" t="str">
        <f>IFERROR(__xludf.DUMMYFUNCTION("""COMPUTED_VALUE"""),"")</f>
        <v/>
      </c>
      <c r="AC7" s="173" t="str">
        <f>IFERROR(__xludf.DUMMYFUNCTION("""COMPUTED_VALUE"""),"")</f>
        <v/>
      </c>
      <c r="AD7" s="173" t="str">
        <f>IFERROR(__xludf.DUMMYFUNCTION("""COMPUTED_VALUE"""),"")</f>
        <v/>
      </c>
      <c r="AE7" s="173" t="str">
        <f>IFERROR(__xludf.DUMMYFUNCTION("""COMPUTED_VALUE"""),"")</f>
        <v/>
      </c>
      <c r="AF7" s="173" t="str">
        <f>IFERROR(__xludf.DUMMYFUNCTION("""COMPUTED_VALUE"""),"")</f>
        <v/>
      </c>
      <c r="AG7" s="173" t="str">
        <f>IFERROR(__xludf.DUMMYFUNCTION("""COMPUTED_VALUE"""),"")</f>
        <v/>
      </c>
      <c r="AH7" s="173" t="str">
        <f>IFERROR(__xludf.DUMMYFUNCTION("""COMPUTED_VALUE"""),"")</f>
        <v/>
      </c>
      <c r="AI7" s="173" t="str">
        <f>IFERROR(__xludf.DUMMYFUNCTION("""COMPUTED_VALUE"""),"")</f>
        <v/>
      </c>
      <c r="AJ7" s="173" t="str">
        <f>IFERROR(__xludf.DUMMYFUNCTION("""COMPUTED_VALUE"""),"")</f>
        <v/>
      </c>
      <c r="AK7" s="173" t="str">
        <f>IFERROR(__xludf.DUMMYFUNCTION("""COMPUTED_VALUE"""),"")</f>
        <v/>
      </c>
      <c r="AL7" s="173" t="str">
        <f>IFERROR(__xludf.DUMMYFUNCTION("""COMPUTED_VALUE"""),"")</f>
        <v/>
      </c>
      <c r="AM7" s="174" t="str">
        <f>IFERROR(__xludf.DUMMYFUNCTION("""COMPUTED_VALUE"""),"")</f>
        <v/>
      </c>
      <c r="AN7" s="174" t="str">
        <f>IFERROR(__xludf.DUMMYFUNCTION("""COMPUTED_VALUE"""),"")</f>
        <v/>
      </c>
    </row>
    <row r="8">
      <c r="A8" s="170" t="str">
        <f>IFERROR(__xludf.DUMMYFUNCTION("""COMPUTED_VALUE"""),"SERA")</f>
        <v>SERA</v>
      </c>
      <c r="B8" s="171" t="str">
        <f>IFERROR(__xludf.DUMMYFUNCTION("""COMPUTED_VALUE"""),"MALUKU")</f>
        <v>MALUKU</v>
      </c>
      <c r="C8" s="170" t="str">
        <f>IFERROR(__xludf.DUMMYFUNCTION("""COMPUTED_VALUE"""),"JS102")</f>
        <v>JS102</v>
      </c>
      <c r="D8" s="170" t="str">
        <f>IFERROR(__xludf.DUMMYFUNCTION("""COMPUTED_VALUE"""),"Talis5 Full")</f>
        <v>Talis5 Full</v>
      </c>
      <c r="E8" s="172">
        <f>IFERROR(__xludf.DUMMYFUNCTION("""COMPUTED_VALUE"""),45616.0)</f>
        <v>45616</v>
      </c>
      <c r="F8" s="170"/>
      <c r="G8" s="170" t="str">
        <f>IFERROR(__xludf.DUMMYFUNCTION("""COMPUTED_VALUE"""),"SNMP sudah up")</f>
        <v>SNMP sudah up</v>
      </c>
      <c r="H8" s="173">
        <f>IFERROR(__xludf.DUMMYFUNCTION("""COMPUTED_VALUE"""),0.9915657142857144)</f>
        <v>0.9915657143</v>
      </c>
      <c r="I8" s="173" t="str">
        <f>IFERROR(__xludf.DUMMYFUNCTION("""COMPUTED_VALUE"""),"")</f>
        <v/>
      </c>
      <c r="J8" s="173">
        <f>IFERROR(__xludf.DUMMYFUNCTION("""COMPUTED_VALUE"""),1.0)</f>
        <v>1</v>
      </c>
      <c r="K8" s="173">
        <f>IFERROR(__xludf.DUMMYFUNCTION("""COMPUTED_VALUE"""),0.99652)</f>
        <v>0.99652</v>
      </c>
      <c r="L8" s="173">
        <f>IFERROR(__xludf.DUMMYFUNCTION("""COMPUTED_VALUE"""),1.0)</f>
        <v>1</v>
      </c>
      <c r="M8" s="173">
        <f>IFERROR(__xludf.DUMMYFUNCTION("""COMPUTED_VALUE"""),0.9514)</f>
        <v>0.9514</v>
      </c>
      <c r="N8" s="173">
        <f>IFERROR(__xludf.DUMMYFUNCTION("""COMPUTED_VALUE"""),0.99652)</f>
        <v>0.99652</v>
      </c>
      <c r="O8" s="173">
        <f>IFERROR(__xludf.DUMMYFUNCTION("""COMPUTED_VALUE"""),0.99652)</f>
        <v>0.99652</v>
      </c>
      <c r="P8" s="173">
        <f>IFERROR(__xludf.DUMMYFUNCTION("""COMPUTED_VALUE"""),1.0)</f>
        <v>1</v>
      </c>
      <c r="Q8" s="173" t="str">
        <f>IFERROR(__xludf.DUMMYFUNCTION("""COMPUTED_VALUE"""),"")</f>
        <v/>
      </c>
      <c r="R8" s="173" t="str">
        <f>IFERROR(__xludf.DUMMYFUNCTION("""COMPUTED_VALUE"""),"")</f>
        <v/>
      </c>
      <c r="S8" s="173" t="str">
        <f>IFERROR(__xludf.DUMMYFUNCTION("""COMPUTED_VALUE"""),"")</f>
        <v/>
      </c>
      <c r="T8" s="173" t="str">
        <f>IFERROR(__xludf.DUMMYFUNCTION("""COMPUTED_VALUE"""),"")</f>
        <v/>
      </c>
      <c r="U8" s="173" t="str">
        <f>IFERROR(__xludf.DUMMYFUNCTION("""COMPUTED_VALUE"""),"")</f>
        <v/>
      </c>
      <c r="V8" s="173" t="str">
        <f>IFERROR(__xludf.DUMMYFUNCTION("""COMPUTED_VALUE"""),"")</f>
        <v/>
      </c>
      <c r="W8" s="173" t="str">
        <f>IFERROR(__xludf.DUMMYFUNCTION("""COMPUTED_VALUE"""),"")</f>
        <v/>
      </c>
      <c r="X8" s="173" t="str">
        <f>IFERROR(__xludf.DUMMYFUNCTION("""COMPUTED_VALUE"""),"")</f>
        <v/>
      </c>
      <c r="Y8" s="173" t="str">
        <f>IFERROR(__xludf.DUMMYFUNCTION("""COMPUTED_VALUE"""),"")</f>
        <v/>
      </c>
      <c r="Z8" s="173" t="str">
        <f>IFERROR(__xludf.DUMMYFUNCTION("""COMPUTED_VALUE"""),"")</f>
        <v/>
      </c>
      <c r="AA8" s="173" t="str">
        <f>IFERROR(__xludf.DUMMYFUNCTION("""COMPUTED_VALUE"""),"")</f>
        <v/>
      </c>
      <c r="AB8" s="173" t="str">
        <f>IFERROR(__xludf.DUMMYFUNCTION("""COMPUTED_VALUE"""),"")</f>
        <v/>
      </c>
      <c r="AC8" s="173" t="str">
        <f>IFERROR(__xludf.DUMMYFUNCTION("""COMPUTED_VALUE"""),"")</f>
        <v/>
      </c>
      <c r="AD8" s="173" t="str">
        <f>IFERROR(__xludf.DUMMYFUNCTION("""COMPUTED_VALUE"""),"")</f>
        <v/>
      </c>
      <c r="AE8" s="173" t="str">
        <f>IFERROR(__xludf.DUMMYFUNCTION("""COMPUTED_VALUE"""),"")</f>
        <v/>
      </c>
      <c r="AF8" s="173" t="str">
        <f>IFERROR(__xludf.DUMMYFUNCTION("""COMPUTED_VALUE"""),"")</f>
        <v/>
      </c>
      <c r="AG8" s="173" t="str">
        <f>IFERROR(__xludf.DUMMYFUNCTION("""COMPUTED_VALUE"""),"")</f>
        <v/>
      </c>
      <c r="AH8" s="173" t="str">
        <f>IFERROR(__xludf.DUMMYFUNCTION("""COMPUTED_VALUE"""),"")</f>
        <v/>
      </c>
      <c r="AI8" s="173" t="str">
        <f>IFERROR(__xludf.DUMMYFUNCTION("""COMPUTED_VALUE"""),"")</f>
        <v/>
      </c>
      <c r="AJ8" s="173" t="str">
        <f>IFERROR(__xludf.DUMMYFUNCTION("""COMPUTED_VALUE"""),"")</f>
        <v/>
      </c>
      <c r="AK8" s="173" t="str">
        <f>IFERROR(__xludf.DUMMYFUNCTION("""COMPUTED_VALUE"""),"")</f>
        <v/>
      </c>
      <c r="AL8" s="173" t="str">
        <f>IFERROR(__xludf.DUMMYFUNCTION("""COMPUTED_VALUE"""),"")</f>
        <v/>
      </c>
      <c r="AM8" s="174" t="str">
        <f>IFERROR(__xludf.DUMMYFUNCTION("""COMPUTED_VALUE"""),"")</f>
        <v/>
      </c>
      <c r="AN8" s="174" t="str">
        <f>IFERROR(__xludf.DUMMYFUNCTION("""COMPUTED_VALUE"""),"")</f>
        <v/>
      </c>
    </row>
    <row r="9">
      <c r="A9" s="170" t="str">
        <f>IFERROR(__xludf.DUMMYFUNCTION("""COMPUTED_VALUE"""),"KARUAN")</f>
        <v>KARUAN</v>
      </c>
      <c r="B9" s="171" t="str">
        <f>IFERROR(__xludf.DUMMYFUNCTION("""COMPUTED_VALUE"""),"PAPUA BARAT")</f>
        <v>PAPUA BARAT</v>
      </c>
      <c r="C9" s="170" t="str">
        <f>IFERROR(__xludf.DUMMYFUNCTION("""COMPUTED_VALUE"""),"JS24")</f>
        <v>JS24</v>
      </c>
      <c r="D9" s="170" t="str">
        <f>IFERROR(__xludf.DUMMYFUNCTION("""COMPUTED_VALUE"""),"Talis5 Full")</f>
        <v>Talis5 Full</v>
      </c>
      <c r="E9" s="176" t="str">
        <f>IFERROR(__xludf.DUMMYFUNCTION("""COMPUTED_VALUE"""),"6 sept 2025")</f>
        <v>6 sept 2025</v>
      </c>
      <c r="F9" s="170"/>
      <c r="G9" s="170" t="str">
        <f>IFERROR(__xludf.DUMMYFUNCTION("""COMPUTED_VALUE"""),"sudah up Done revit Talis5 Full ( tgl 6 sept 2025)")</f>
        <v>sudah up Done revit Talis5 Full ( tgl 6 sept 2025)</v>
      </c>
      <c r="H9" s="173">
        <f>IFERROR(__xludf.DUMMYFUNCTION("""COMPUTED_VALUE"""),0.9955357142857143)</f>
        <v>0.9955357143</v>
      </c>
      <c r="I9" s="173" t="str">
        <f>IFERROR(__xludf.DUMMYFUNCTION("""COMPUTED_VALUE"""),"")</f>
        <v/>
      </c>
      <c r="J9" s="173">
        <f>IFERROR(__xludf.DUMMYFUNCTION("""COMPUTED_VALUE"""),0.96875)</f>
        <v>0.96875</v>
      </c>
      <c r="K9" s="173">
        <f>IFERROR(__xludf.DUMMYFUNCTION("""COMPUTED_VALUE"""),1.0)</f>
        <v>1</v>
      </c>
      <c r="L9" s="173">
        <f>IFERROR(__xludf.DUMMYFUNCTION("""COMPUTED_VALUE"""),1.0)</f>
        <v>1</v>
      </c>
      <c r="M9" s="173">
        <f>IFERROR(__xludf.DUMMYFUNCTION("""COMPUTED_VALUE"""),1.0)</f>
        <v>1</v>
      </c>
      <c r="N9" s="173">
        <f>IFERROR(__xludf.DUMMYFUNCTION("""COMPUTED_VALUE"""),1.0)</f>
        <v>1</v>
      </c>
      <c r="O9" s="173">
        <f>IFERROR(__xludf.DUMMYFUNCTION("""COMPUTED_VALUE"""),1.0)</f>
        <v>1</v>
      </c>
      <c r="P9" s="173">
        <f>IFERROR(__xludf.DUMMYFUNCTION("""COMPUTED_VALUE"""),1.0)</f>
        <v>1</v>
      </c>
      <c r="Q9" s="173" t="str">
        <f>IFERROR(__xludf.DUMMYFUNCTION("""COMPUTED_VALUE"""),"")</f>
        <v/>
      </c>
      <c r="R9" s="173" t="str">
        <f>IFERROR(__xludf.DUMMYFUNCTION("""COMPUTED_VALUE"""),"")</f>
        <v/>
      </c>
      <c r="S9" s="173" t="str">
        <f>IFERROR(__xludf.DUMMYFUNCTION("""COMPUTED_VALUE"""),"")</f>
        <v/>
      </c>
      <c r="T9" s="173" t="str">
        <f>IFERROR(__xludf.DUMMYFUNCTION("""COMPUTED_VALUE"""),"")</f>
        <v/>
      </c>
      <c r="U9" s="173" t="str">
        <f>IFERROR(__xludf.DUMMYFUNCTION("""COMPUTED_VALUE"""),"")</f>
        <v/>
      </c>
      <c r="V9" s="173" t="str">
        <f>IFERROR(__xludf.DUMMYFUNCTION("""COMPUTED_VALUE"""),"")</f>
        <v/>
      </c>
      <c r="W9" s="173" t="str">
        <f>IFERROR(__xludf.DUMMYFUNCTION("""COMPUTED_VALUE"""),"")</f>
        <v/>
      </c>
      <c r="X9" s="173" t="str">
        <f>IFERROR(__xludf.DUMMYFUNCTION("""COMPUTED_VALUE"""),"")</f>
        <v/>
      </c>
      <c r="Y9" s="173" t="str">
        <f>IFERROR(__xludf.DUMMYFUNCTION("""COMPUTED_VALUE"""),"")</f>
        <v/>
      </c>
      <c r="Z9" s="173" t="str">
        <f>IFERROR(__xludf.DUMMYFUNCTION("""COMPUTED_VALUE"""),"")</f>
        <v/>
      </c>
      <c r="AA9" s="173" t="str">
        <f>IFERROR(__xludf.DUMMYFUNCTION("""COMPUTED_VALUE"""),"")</f>
        <v/>
      </c>
      <c r="AB9" s="173" t="str">
        <f>IFERROR(__xludf.DUMMYFUNCTION("""COMPUTED_VALUE"""),"")</f>
        <v/>
      </c>
      <c r="AC9" s="173" t="str">
        <f>IFERROR(__xludf.DUMMYFUNCTION("""COMPUTED_VALUE"""),"")</f>
        <v/>
      </c>
      <c r="AD9" s="173" t="str">
        <f>IFERROR(__xludf.DUMMYFUNCTION("""COMPUTED_VALUE"""),"")</f>
        <v/>
      </c>
      <c r="AE9" s="173" t="str">
        <f>IFERROR(__xludf.DUMMYFUNCTION("""COMPUTED_VALUE"""),"")</f>
        <v/>
      </c>
      <c r="AF9" s="173" t="str">
        <f>IFERROR(__xludf.DUMMYFUNCTION("""COMPUTED_VALUE"""),"")</f>
        <v/>
      </c>
      <c r="AG9" s="173" t="str">
        <f>IFERROR(__xludf.DUMMYFUNCTION("""COMPUTED_VALUE"""),"")</f>
        <v/>
      </c>
      <c r="AH9" s="173" t="str">
        <f>IFERROR(__xludf.DUMMYFUNCTION("""COMPUTED_VALUE"""),"")</f>
        <v/>
      </c>
      <c r="AI9" s="173" t="str">
        <f>IFERROR(__xludf.DUMMYFUNCTION("""COMPUTED_VALUE"""),"")</f>
        <v/>
      </c>
      <c r="AJ9" s="173" t="str">
        <f>IFERROR(__xludf.DUMMYFUNCTION("""COMPUTED_VALUE"""),"")</f>
        <v/>
      </c>
      <c r="AK9" s="173" t="str">
        <f>IFERROR(__xludf.DUMMYFUNCTION("""COMPUTED_VALUE"""),"")</f>
        <v/>
      </c>
      <c r="AL9" s="173" t="str">
        <f>IFERROR(__xludf.DUMMYFUNCTION("""COMPUTED_VALUE"""),"")</f>
        <v/>
      </c>
      <c r="AM9" s="174" t="str">
        <f>IFERROR(__xludf.DUMMYFUNCTION("""COMPUTED_VALUE"""),"")</f>
        <v/>
      </c>
      <c r="AN9" s="174" t="str">
        <f>IFERROR(__xludf.DUMMYFUNCTION("""COMPUTED_VALUE"""),"")</f>
        <v/>
      </c>
    </row>
    <row r="10">
      <c r="A10" s="170" t="str">
        <f>IFERROR(__xludf.DUMMYFUNCTION("""COMPUTED_VALUE"""),"KOBROR")</f>
        <v>KOBROR</v>
      </c>
      <c r="B10" s="171" t="str">
        <f>IFERROR(__xludf.DUMMYFUNCTION("""COMPUTED_VALUE"""),"MALUKU")</f>
        <v>MALUKU</v>
      </c>
      <c r="C10" s="170" t="str">
        <f>IFERROR(__xludf.DUMMYFUNCTION("""COMPUTED_VALUE"""),"JS33")</f>
        <v>JS33</v>
      </c>
      <c r="D10" s="170" t="str">
        <f>IFERROR(__xludf.DUMMYFUNCTION("""COMPUTED_VALUE"""),"Talis5 Full")</f>
        <v>Talis5 Full</v>
      </c>
      <c r="E10" s="172">
        <f>IFERROR(__xludf.DUMMYFUNCTION("""COMPUTED_VALUE"""),45936.0)</f>
        <v>45936</v>
      </c>
      <c r="F10" s="170"/>
      <c r="G10" s="170" t="str">
        <f>IFERROR(__xludf.DUMMYFUNCTION("""COMPUTED_VALUE"""),"Done revit tgl 6/10/25")</f>
        <v>Done revit tgl 6/10/25</v>
      </c>
      <c r="H10" s="173">
        <f>IFERROR(__xludf.DUMMYFUNCTION("""COMPUTED_VALUE"""),0.9980171428571428)</f>
        <v>0.9980171429</v>
      </c>
      <c r="I10" s="173" t="str">
        <f>IFERROR(__xludf.DUMMYFUNCTION("""COMPUTED_VALUE"""),"")</f>
        <v/>
      </c>
      <c r="J10" s="173">
        <f>IFERROR(__xludf.DUMMYFUNCTION("""COMPUTED_VALUE"""),1.0)</f>
        <v>1</v>
      </c>
      <c r="K10" s="173">
        <f>IFERROR(__xludf.DUMMYFUNCTION("""COMPUTED_VALUE"""),1.0)</f>
        <v>1</v>
      </c>
      <c r="L10" s="173">
        <f>IFERROR(__xludf.DUMMYFUNCTION("""COMPUTED_VALUE"""),0.98612)</f>
        <v>0.98612</v>
      </c>
      <c r="M10" s="173">
        <f>IFERROR(__xludf.DUMMYFUNCTION("""COMPUTED_VALUE"""),1.0)</f>
        <v>1</v>
      </c>
      <c r="N10" s="173">
        <f>IFERROR(__xludf.DUMMYFUNCTION("""COMPUTED_VALUE"""),1.0)</f>
        <v>1</v>
      </c>
      <c r="O10" s="173">
        <f>IFERROR(__xludf.DUMMYFUNCTION("""COMPUTED_VALUE"""),1.0)</f>
        <v>1</v>
      </c>
      <c r="P10" s="173">
        <f>IFERROR(__xludf.DUMMYFUNCTION("""COMPUTED_VALUE"""),1.0)</f>
        <v>1</v>
      </c>
      <c r="Q10" s="173" t="str">
        <f>IFERROR(__xludf.DUMMYFUNCTION("""COMPUTED_VALUE"""),"")</f>
        <v/>
      </c>
      <c r="R10" s="173" t="str">
        <f>IFERROR(__xludf.DUMMYFUNCTION("""COMPUTED_VALUE"""),"")</f>
        <v/>
      </c>
      <c r="S10" s="173" t="str">
        <f>IFERROR(__xludf.DUMMYFUNCTION("""COMPUTED_VALUE"""),"")</f>
        <v/>
      </c>
      <c r="T10" s="173" t="str">
        <f>IFERROR(__xludf.DUMMYFUNCTION("""COMPUTED_VALUE"""),"")</f>
        <v/>
      </c>
      <c r="U10" s="173" t="str">
        <f>IFERROR(__xludf.DUMMYFUNCTION("""COMPUTED_VALUE"""),"")</f>
        <v/>
      </c>
      <c r="V10" s="173" t="str">
        <f>IFERROR(__xludf.DUMMYFUNCTION("""COMPUTED_VALUE"""),"")</f>
        <v/>
      </c>
      <c r="W10" s="173" t="str">
        <f>IFERROR(__xludf.DUMMYFUNCTION("""COMPUTED_VALUE"""),"")</f>
        <v/>
      </c>
      <c r="X10" s="173" t="str">
        <f>IFERROR(__xludf.DUMMYFUNCTION("""COMPUTED_VALUE"""),"")</f>
        <v/>
      </c>
      <c r="Y10" s="173" t="str">
        <f>IFERROR(__xludf.DUMMYFUNCTION("""COMPUTED_VALUE"""),"")</f>
        <v/>
      </c>
      <c r="Z10" s="173" t="str">
        <f>IFERROR(__xludf.DUMMYFUNCTION("""COMPUTED_VALUE"""),"")</f>
        <v/>
      </c>
      <c r="AA10" s="173" t="str">
        <f>IFERROR(__xludf.DUMMYFUNCTION("""COMPUTED_VALUE"""),"")</f>
        <v/>
      </c>
      <c r="AB10" s="173" t="str">
        <f>IFERROR(__xludf.DUMMYFUNCTION("""COMPUTED_VALUE"""),"")</f>
        <v/>
      </c>
      <c r="AC10" s="173" t="str">
        <f>IFERROR(__xludf.DUMMYFUNCTION("""COMPUTED_VALUE"""),"")</f>
        <v/>
      </c>
      <c r="AD10" s="173" t="str">
        <f>IFERROR(__xludf.DUMMYFUNCTION("""COMPUTED_VALUE"""),"")</f>
        <v/>
      </c>
      <c r="AE10" s="173" t="str">
        <f>IFERROR(__xludf.DUMMYFUNCTION("""COMPUTED_VALUE"""),"")</f>
        <v/>
      </c>
      <c r="AF10" s="173" t="str">
        <f>IFERROR(__xludf.DUMMYFUNCTION("""COMPUTED_VALUE"""),"")</f>
        <v/>
      </c>
      <c r="AG10" s="173" t="str">
        <f>IFERROR(__xludf.DUMMYFUNCTION("""COMPUTED_VALUE"""),"")</f>
        <v/>
      </c>
      <c r="AH10" s="173" t="str">
        <f>IFERROR(__xludf.DUMMYFUNCTION("""COMPUTED_VALUE"""),"")</f>
        <v/>
      </c>
      <c r="AI10" s="173" t="str">
        <f>IFERROR(__xludf.DUMMYFUNCTION("""COMPUTED_VALUE"""),"")</f>
        <v/>
      </c>
      <c r="AJ10" s="173" t="str">
        <f>IFERROR(__xludf.DUMMYFUNCTION("""COMPUTED_VALUE"""),"")</f>
        <v/>
      </c>
      <c r="AK10" s="173" t="str">
        <f>IFERROR(__xludf.DUMMYFUNCTION("""COMPUTED_VALUE"""),"")</f>
        <v/>
      </c>
      <c r="AL10" s="173" t="str">
        <f>IFERROR(__xludf.DUMMYFUNCTION("""COMPUTED_VALUE"""),"")</f>
        <v/>
      </c>
      <c r="AM10" s="174" t="str">
        <f>IFERROR(__xludf.DUMMYFUNCTION("""COMPUTED_VALUE"""),"")</f>
        <v/>
      </c>
      <c r="AN10" s="174" t="str">
        <f>IFERROR(__xludf.DUMMYFUNCTION("""COMPUTED_VALUE"""),"")</f>
        <v/>
      </c>
    </row>
    <row r="11">
      <c r="A11" s="170" t="str">
        <f>IFERROR(__xludf.DUMMYFUNCTION("""COMPUTED_VALUE"""),"TOSOA")</f>
        <v>TOSOA</v>
      </c>
      <c r="B11" s="171" t="str">
        <f>IFERROR(__xludf.DUMMYFUNCTION("""COMPUTED_VALUE"""),"MALUKU UTARA")</f>
        <v>MALUKU UTARA</v>
      </c>
      <c r="C11" s="170" t="str">
        <f>IFERROR(__xludf.DUMMYFUNCTION("""COMPUTED_VALUE"""),"JS122")</f>
        <v>JS122</v>
      </c>
      <c r="D11" s="170" t="str">
        <f>IFERROR(__xludf.DUMMYFUNCTION("""COMPUTED_VALUE"""),"Talis5 Full")</f>
        <v>Talis5 Full</v>
      </c>
      <c r="E11" s="172" t="str">
        <f>IFERROR(__xludf.DUMMYFUNCTION("""COMPUTED_VALUE"""),"19 October 2024")</f>
        <v>19 October 2024</v>
      </c>
      <c r="F11" s="170"/>
      <c r="G11" s="170" t="str">
        <f>IFERROR(__xludf.DUMMYFUNCTION("""COMPUTED_VALUE"""),"VSAT sudah up")</f>
        <v>VSAT sudah up</v>
      </c>
      <c r="H11" s="173">
        <f>IFERROR(__xludf.DUMMYFUNCTION("""COMPUTED_VALUE"""),0.9982614285714285)</f>
        <v>0.9982614286</v>
      </c>
      <c r="I11" s="173" t="str">
        <f>IFERROR(__xludf.DUMMYFUNCTION("""COMPUTED_VALUE"""),"")</f>
        <v/>
      </c>
      <c r="J11" s="173">
        <f>IFERROR(__xludf.DUMMYFUNCTION("""COMPUTED_VALUE"""),1.0)</f>
        <v>1</v>
      </c>
      <c r="K11" s="173">
        <f>IFERROR(__xludf.DUMMYFUNCTION("""COMPUTED_VALUE"""),0.9982500000000001)</f>
        <v>0.99825</v>
      </c>
      <c r="L11" s="173">
        <f>IFERROR(__xludf.DUMMYFUNCTION("""COMPUTED_VALUE"""),1.0)</f>
        <v>1</v>
      </c>
      <c r="M11" s="173">
        <f>IFERROR(__xludf.DUMMYFUNCTION("""COMPUTED_VALUE"""),1.0)</f>
        <v>1</v>
      </c>
      <c r="N11" s="173">
        <f>IFERROR(__xludf.DUMMYFUNCTION("""COMPUTED_VALUE"""),0.98958)</f>
        <v>0.98958</v>
      </c>
      <c r="O11" s="173">
        <f>IFERROR(__xludf.DUMMYFUNCTION("""COMPUTED_VALUE"""),1.0)</f>
        <v>1</v>
      </c>
      <c r="P11" s="173">
        <f>IFERROR(__xludf.DUMMYFUNCTION("""COMPUTED_VALUE"""),1.0)</f>
        <v>1</v>
      </c>
      <c r="Q11" s="173" t="str">
        <f>IFERROR(__xludf.DUMMYFUNCTION("""COMPUTED_VALUE"""),"")</f>
        <v/>
      </c>
      <c r="R11" s="173" t="str">
        <f>IFERROR(__xludf.DUMMYFUNCTION("""COMPUTED_VALUE"""),"")</f>
        <v/>
      </c>
      <c r="S11" s="173" t="str">
        <f>IFERROR(__xludf.DUMMYFUNCTION("""COMPUTED_VALUE"""),"")</f>
        <v/>
      </c>
      <c r="T11" s="173" t="str">
        <f>IFERROR(__xludf.DUMMYFUNCTION("""COMPUTED_VALUE"""),"")</f>
        <v/>
      </c>
      <c r="U11" s="173" t="str">
        <f>IFERROR(__xludf.DUMMYFUNCTION("""COMPUTED_VALUE"""),"")</f>
        <v/>
      </c>
      <c r="V11" s="173" t="str">
        <f>IFERROR(__xludf.DUMMYFUNCTION("""COMPUTED_VALUE"""),"")</f>
        <v/>
      </c>
      <c r="W11" s="173" t="str">
        <f>IFERROR(__xludf.DUMMYFUNCTION("""COMPUTED_VALUE"""),"")</f>
        <v/>
      </c>
      <c r="X11" s="173" t="str">
        <f>IFERROR(__xludf.DUMMYFUNCTION("""COMPUTED_VALUE"""),"")</f>
        <v/>
      </c>
      <c r="Y11" s="173" t="str">
        <f>IFERROR(__xludf.DUMMYFUNCTION("""COMPUTED_VALUE"""),"")</f>
        <v/>
      </c>
      <c r="Z11" s="173" t="str">
        <f>IFERROR(__xludf.DUMMYFUNCTION("""COMPUTED_VALUE"""),"")</f>
        <v/>
      </c>
      <c r="AA11" s="173" t="str">
        <f>IFERROR(__xludf.DUMMYFUNCTION("""COMPUTED_VALUE"""),"")</f>
        <v/>
      </c>
      <c r="AB11" s="173" t="str">
        <f>IFERROR(__xludf.DUMMYFUNCTION("""COMPUTED_VALUE"""),"")</f>
        <v/>
      </c>
      <c r="AC11" s="173" t="str">
        <f>IFERROR(__xludf.DUMMYFUNCTION("""COMPUTED_VALUE"""),"")</f>
        <v/>
      </c>
      <c r="AD11" s="173" t="str">
        <f>IFERROR(__xludf.DUMMYFUNCTION("""COMPUTED_VALUE"""),"")</f>
        <v/>
      </c>
      <c r="AE11" s="173" t="str">
        <f>IFERROR(__xludf.DUMMYFUNCTION("""COMPUTED_VALUE"""),"")</f>
        <v/>
      </c>
      <c r="AF11" s="173" t="str">
        <f>IFERROR(__xludf.DUMMYFUNCTION("""COMPUTED_VALUE"""),"")</f>
        <v/>
      </c>
      <c r="AG11" s="173" t="str">
        <f>IFERROR(__xludf.DUMMYFUNCTION("""COMPUTED_VALUE"""),"")</f>
        <v/>
      </c>
      <c r="AH11" s="173" t="str">
        <f>IFERROR(__xludf.DUMMYFUNCTION("""COMPUTED_VALUE"""),"")</f>
        <v/>
      </c>
      <c r="AI11" s="173" t="str">
        <f>IFERROR(__xludf.DUMMYFUNCTION("""COMPUTED_VALUE"""),"")</f>
        <v/>
      </c>
      <c r="AJ11" s="173" t="str">
        <f>IFERROR(__xludf.DUMMYFUNCTION("""COMPUTED_VALUE"""),"")</f>
        <v/>
      </c>
      <c r="AK11" s="173" t="str">
        <f>IFERROR(__xludf.DUMMYFUNCTION("""COMPUTED_VALUE"""),"")</f>
        <v/>
      </c>
      <c r="AL11" s="173" t="str">
        <f>IFERROR(__xludf.DUMMYFUNCTION("""COMPUTED_VALUE"""),"")</f>
        <v/>
      </c>
      <c r="AM11" s="174" t="str">
        <f>IFERROR(__xludf.DUMMYFUNCTION("""COMPUTED_VALUE"""),"")</f>
        <v/>
      </c>
      <c r="AN11" s="174" t="str">
        <f>IFERROR(__xludf.DUMMYFUNCTION("""COMPUTED_VALUE"""),"")</f>
        <v/>
      </c>
    </row>
    <row r="12">
      <c r="A12" s="170" t="str">
        <f>IFERROR(__xludf.DUMMYFUNCTION("""COMPUTED_VALUE"""),"ISENEBUAI")</f>
        <v>ISENEBUAI</v>
      </c>
      <c r="B12" s="171" t="str">
        <f>IFERROR(__xludf.DUMMYFUNCTION("""COMPUTED_VALUE"""),"PAPUA BARAT")</f>
        <v>PAPUA BARAT</v>
      </c>
      <c r="C12" s="170" t="str">
        <f>IFERROR(__xludf.DUMMYFUNCTION("""COMPUTED_VALUE"""),"JS31")</f>
        <v>JS31</v>
      </c>
      <c r="D12" s="170" t="str">
        <f>IFERROR(__xludf.DUMMYFUNCTION("""COMPUTED_VALUE"""),"Talis5 Full")</f>
        <v>Talis5 Full</v>
      </c>
      <c r="E12" s="172">
        <f>IFERROR(__xludf.DUMMYFUNCTION("""COMPUTED_VALUE"""),45626.0)</f>
        <v>45626</v>
      </c>
      <c r="F12" s="170"/>
      <c r="G12" s="170" t="str">
        <f>IFERROR(__xludf.DUMMYFUNCTION("""COMPUTED_VALUE"""),"SNMP sudah up  (Done replace ehub)")</f>
        <v>SNMP sudah up  (Done replace ehub)</v>
      </c>
      <c r="H12" s="173">
        <f>IFERROR(__xludf.DUMMYFUNCTION("""COMPUTED_VALUE"""),0.9990042857142857)</f>
        <v>0.9990042857</v>
      </c>
      <c r="I12" s="173" t="str">
        <f>IFERROR(__xludf.DUMMYFUNCTION("""COMPUTED_VALUE"""),"")</f>
        <v/>
      </c>
      <c r="J12" s="173">
        <f>IFERROR(__xludf.DUMMYFUNCTION("""COMPUTED_VALUE"""),1.0)</f>
        <v>1</v>
      </c>
      <c r="K12" s="173">
        <f>IFERROR(__xludf.DUMMYFUNCTION("""COMPUTED_VALUE"""),1.0)</f>
        <v>1</v>
      </c>
      <c r="L12" s="173">
        <f>IFERROR(__xludf.DUMMYFUNCTION("""COMPUTED_VALUE"""),0.99651)</f>
        <v>0.99651</v>
      </c>
      <c r="M12" s="173">
        <f>IFERROR(__xludf.DUMMYFUNCTION("""COMPUTED_VALUE"""),1.0)</f>
        <v>1</v>
      </c>
      <c r="N12" s="173">
        <f>IFERROR(__xludf.DUMMYFUNCTION("""COMPUTED_VALUE"""),1.0)</f>
        <v>1</v>
      </c>
      <c r="O12" s="173">
        <f>IFERROR(__xludf.DUMMYFUNCTION("""COMPUTED_VALUE"""),1.0)</f>
        <v>1</v>
      </c>
      <c r="P12" s="173">
        <f>IFERROR(__xludf.DUMMYFUNCTION("""COMPUTED_VALUE"""),0.99652)</f>
        <v>0.99652</v>
      </c>
      <c r="Q12" s="173" t="str">
        <f>IFERROR(__xludf.DUMMYFUNCTION("""COMPUTED_VALUE"""),"")</f>
        <v/>
      </c>
      <c r="R12" s="173" t="str">
        <f>IFERROR(__xludf.DUMMYFUNCTION("""COMPUTED_VALUE"""),"")</f>
        <v/>
      </c>
      <c r="S12" s="173" t="str">
        <f>IFERROR(__xludf.DUMMYFUNCTION("""COMPUTED_VALUE"""),"")</f>
        <v/>
      </c>
      <c r="T12" s="173" t="str">
        <f>IFERROR(__xludf.DUMMYFUNCTION("""COMPUTED_VALUE"""),"")</f>
        <v/>
      </c>
      <c r="U12" s="173" t="str">
        <f>IFERROR(__xludf.DUMMYFUNCTION("""COMPUTED_VALUE"""),"")</f>
        <v/>
      </c>
      <c r="V12" s="173" t="str">
        <f>IFERROR(__xludf.DUMMYFUNCTION("""COMPUTED_VALUE"""),"")</f>
        <v/>
      </c>
      <c r="W12" s="173" t="str">
        <f>IFERROR(__xludf.DUMMYFUNCTION("""COMPUTED_VALUE"""),"")</f>
        <v/>
      </c>
      <c r="X12" s="173" t="str">
        <f>IFERROR(__xludf.DUMMYFUNCTION("""COMPUTED_VALUE"""),"")</f>
        <v/>
      </c>
      <c r="Y12" s="173" t="str">
        <f>IFERROR(__xludf.DUMMYFUNCTION("""COMPUTED_VALUE"""),"")</f>
        <v/>
      </c>
      <c r="Z12" s="173" t="str">
        <f>IFERROR(__xludf.DUMMYFUNCTION("""COMPUTED_VALUE"""),"")</f>
        <v/>
      </c>
      <c r="AA12" s="173" t="str">
        <f>IFERROR(__xludf.DUMMYFUNCTION("""COMPUTED_VALUE"""),"")</f>
        <v/>
      </c>
      <c r="AB12" s="173" t="str">
        <f>IFERROR(__xludf.DUMMYFUNCTION("""COMPUTED_VALUE"""),"")</f>
        <v/>
      </c>
      <c r="AC12" s="173" t="str">
        <f>IFERROR(__xludf.DUMMYFUNCTION("""COMPUTED_VALUE"""),"")</f>
        <v/>
      </c>
      <c r="AD12" s="173" t="str">
        <f>IFERROR(__xludf.DUMMYFUNCTION("""COMPUTED_VALUE"""),"")</f>
        <v/>
      </c>
      <c r="AE12" s="173" t="str">
        <f>IFERROR(__xludf.DUMMYFUNCTION("""COMPUTED_VALUE"""),"")</f>
        <v/>
      </c>
      <c r="AF12" s="173" t="str">
        <f>IFERROR(__xludf.DUMMYFUNCTION("""COMPUTED_VALUE"""),"")</f>
        <v/>
      </c>
      <c r="AG12" s="173" t="str">
        <f>IFERROR(__xludf.DUMMYFUNCTION("""COMPUTED_VALUE"""),"")</f>
        <v/>
      </c>
      <c r="AH12" s="173" t="str">
        <f>IFERROR(__xludf.DUMMYFUNCTION("""COMPUTED_VALUE"""),"")</f>
        <v/>
      </c>
      <c r="AI12" s="173" t="str">
        <f>IFERROR(__xludf.DUMMYFUNCTION("""COMPUTED_VALUE"""),"")</f>
        <v/>
      </c>
      <c r="AJ12" s="173" t="str">
        <f>IFERROR(__xludf.DUMMYFUNCTION("""COMPUTED_VALUE"""),"")</f>
        <v/>
      </c>
      <c r="AK12" s="173" t="str">
        <f>IFERROR(__xludf.DUMMYFUNCTION("""COMPUTED_VALUE"""),"")</f>
        <v/>
      </c>
      <c r="AL12" s="173" t="str">
        <f>IFERROR(__xludf.DUMMYFUNCTION("""COMPUTED_VALUE"""),"")</f>
        <v/>
      </c>
      <c r="AM12" s="174" t="str">
        <f>IFERROR(__xludf.DUMMYFUNCTION("""COMPUTED_VALUE"""),"")</f>
        <v/>
      </c>
      <c r="AN12" s="174" t="str">
        <f>IFERROR(__xludf.DUMMYFUNCTION("""COMPUTED_VALUE"""),"")</f>
        <v/>
      </c>
    </row>
    <row r="13">
      <c r="A13" s="170" t="str">
        <f>IFERROR(__xludf.DUMMYFUNCTION("""COMPUTED_VALUE"""),"ILILI")</f>
        <v>ILILI</v>
      </c>
      <c r="B13" s="171" t="str">
        <f>IFERROR(__xludf.DUMMYFUNCTION("""COMPUTED_VALUE"""),"MALUKU")</f>
        <v>MALUKU</v>
      </c>
      <c r="C13" s="170" t="str">
        <f>IFERROR(__xludf.DUMMYFUNCTION("""COMPUTED_VALUE"""),"JS106")</f>
        <v>JS106</v>
      </c>
      <c r="D13" s="170" t="str">
        <f>IFERROR(__xludf.DUMMYFUNCTION("""COMPUTED_VALUE"""),"Talis5 Full")</f>
        <v>Talis5 Full</v>
      </c>
      <c r="E13" s="172" t="str">
        <f>IFERROR(__xludf.DUMMYFUNCTION("""COMPUTED_VALUE"""),"14 December 2024")</f>
        <v>14 December 2024</v>
      </c>
      <c r="F13" s="170"/>
      <c r="G13" s="170" t="str">
        <f>IFERROR(__xludf.DUMMYFUNCTION("""COMPUTED_VALUE"""),"SNMP sudah up ( Done replace)")</f>
        <v>SNMP sudah up ( Done replace)</v>
      </c>
      <c r="H13" s="173">
        <f>IFERROR(__xludf.DUMMYFUNCTION("""COMPUTED_VALUE"""),0.9995014285714285)</f>
        <v>0.9995014286</v>
      </c>
      <c r="I13" s="173" t="str">
        <f>IFERROR(__xludf.DUMMYFUNCTION("""COMPUTED_VALUE"""),"")</f>
        <v/>
      </c>
      <c r="J13" s="173">
        <f>IFERROR(__xludf.DUMMYFUNCTION("""COMPUTED_VALUE"""),1.0)</f>
        <v>1</v>
      </c>
      <c r="K13" s="173">
        <f>IFERROR(__xludf.DUMMYFUNCTION("""COMPUTED_VALUE"""),1.0)</f>
        <v>1</v>
      </c>
      <c r="L13" s="173">
        <f>IFERROR(__xludf.DUMMYFUNCTION("""COMPUTED_VALUE"""),0.99651)</f>
        <v>0.99651</v>
      </c>
      <c r="M13" s="173">
        <f>IFERROR(__xludf.DUMMYFUNCTION("""COMPUTED_VALUE"""),1.0)</f>
        <v>1</v>
      </c>
      <c r="N13" s="173">
        <f>IFERROR(__xludf.DUMMYFUNCTION("""COMPUTED_VALUE"""),1.0)</f>
        <v>1</v>
      </c>
      <c r="O13" s="173">
        <f>IFERROR(__xludf.DUMMYFUNCTION("""COMPUTED_VALUE"""),1.0)</f>
        <v>1</v>
      </c>
      <c r="P13" s="173">
        <f>IFERROR(__xludf.DUMMYFUNCTION("""COMPUTED_VALUE"""),1.0)</f>
        <v>1</v>
      </c>
      <c r="Q13" s="173" t="str">
        <f>IFERROR(__xludf.DUMMYFUNCTION("""COMPUTED_VALUE"""),"")</f>
        <v/>
      </c>
      <c r="R13" s="173" t="str">
        <f>IFERROR(__xludf.DUMMYFUNCTION("""COMPUTED_VALUE"""),"")</f>
        <v/>
      </c>
      <c r="S13" s="173" t="str">
        <f>IFERROR(__xludf.DUMMYFUNCTION("""COMPUTED_VALUE"""),"")</f>
        <v/>
      </c>
      <c r="T13" s="173" t="str">
        <f>IFERROR(__xludf.DUMMYFUNCTION("""COMPUTED_VALUE"""),"")</f>
        <v/>
      </c>
      <c r="U13" s="173" t="str">
        <f>IFERROR(__xludf.DUMMYFUNCTION("""COMPUTED_VALUE"""),"")</f>
        <v/>
      </c>
      <c r="V13" s="173" t="str">
        <f>IFERROR(__xludf.DUMMYFUNCTION("""COMPUTED_VALUE"""),"")</f>
        <v/>
      </c>
      <c r="W13" s="173" t="str">
        <f>IFERROR(__xludf.DUMMYFUNCTION("""COMPUTED_VALUE"""),"")</f>
        <v/>
      </c>
      <c r="X13" s="173" t="str">
        <f>IFERROR(__xludf.DUMMYFUNCTION("""COMPUTED_VALUE"""),"")</f>
        <v/>
      </c>
      <c r="Y13" s="173" t="str">
        <f>IFERROR(__xludf.DUMMYFUNCTION("""COMPUTED_VALUE"""),"")</f>
        <v/>
      </c>
      <c r="Z13" s="173" t="str">
        <f>IFERROR(__xludf.DUMMYFUNCTION("""COMPUTED_VALUE"""),"")</f>
        <v/>
      </c>
      <c r="AA13" s="173" t="str">
        <f>IFERROR(__xludf.DUMMYFUNCTION("""COMPUTED_VALUE"""),"")</f>
        <v/>
      </c>
      <c r="AB13" s="173" t="str">
        <f>IFERROR(__xludf.DUMMYFUNCTION("""COMPUTED_VALUE"""),"")</f>
        <v/>
      </c>
      <c r="AC13" s="173" t="str">
        <f>IFERROR(__xludf.DUMMYFUNCTION("""COMPUTED_VALUE"""),"")</f>
        <v/>
      </c>
      <c r="AD13" s="173" t="str">
        <f>IFERROR(__xludf.DUMMYFUNCTION("""COMPUTED_VALUE"""),"")</f>
        <v/>
      </c>
      <c r="AE13" s="173" t="str">
        <f>IFERROR(__xludf.DUMMYFUNCTION("""COMPUTED_VALUE"""),"")</f>
        <v/>
      </c>
      <c r="AF13" s="173" t="str">
        <f>IFERROR(__xludf.DUMMYFUNCTION("""COMPUTED_VALUE"""),"")</f>
        <v/>
      </c>
      <c r="AG13" s="173" t="str">
        <f>IFERROR(__xludf.DUMMYFUNCTION("""COMPUTED_VALUE"""),"")</f>
        <v/>
      </c>
      <c r="AH13" s="173" t="str">
        <f>IFERROR(__xludf.DUMMYFUNCTION("""COMPUTED_VALUE"""),"")</f>
        <v/>
      </c>
      <c r="AI13" s="173" t="str">
        <f>IFERROR(__xludf.DUMMYFUNCTION("""COMPUTED_VALUE"""),"")</f>
        <v/>
      </c>
      <c r="AJ13" s="173" t="str">
        <f>IFERROR(__xludf.DUMMYFUNCTION("""COMPUTED_VALUE"""),"")</f>
        <v/>
      </c>
      <c r="AK13" s="173" t="str">
        <f>IFERROR(__xludf.DUMMYFUNCTION("""COMPUTED_VALUE"""),"")</f>
        <v/>
      </c>
      <c r="AL13" s="173" t="str">
        <f>IFERROR(__xludf.DUMMYFUNCTION("""COMPUTED_VALUE"""),"")</f>
        <v/>
      </c>
      <c r="AM13" s="174" t="str">
        <f>IFERROR(__xludf.DUMMYFUNCTION("""COMPUTED_VALUE"""),"")</f>
        <v/>
      </c>
      <c r="AN13" s="174" t="str">
        <f>IFERROR(__xludf.DUMMYFUNCTION("""COMPUTED_VALUE"""),"")</f>
        <v/>
      </c>
    </row>
    <row r="14">
      <c r="A14" s="170" t="str">
        <f>IFERROR(__xludf.DUMMYFUNCTION("""COMPUTED_VALUE"""),"NIAP")</f>
        <v>NIAP</v>
      </c>
      <c r="B14" s="171" t="str">
        <f>IFERROR(__xludf.DUMMYFUNCTION("""COMPUTED_VALUE"""),"PAPUA BARAT")</f>
        <v>PAPUA BARAT</v>
      </c>
      <c r="C14" s="170" t="str">
        <f>IFERROR(__xludf.DUMMYFUNCTION("""COMPUTED_VALUE"""),"JS26")</f>
        <v>JS26</v>
      </c>
      <c r="D14" s="170" t="str">
        <f>IFERROR(__xludf.DUMMYFUNCTION("""COMPUTED_VALUE"""),"Talis5 Full")</f>
        <v>Talis5 Full</v>
      </c>
      <c r="E14" s="172" t="str">
        <f>IFERROR(__xludf.DUMMYFUNCTION("""COMPUTED_VALUE"""),"04 August 2025")</f>
        <v>04 August 2025</v>
      </c>
      <c r="F14" s="170"/>
      <c r="G14" s="170" t="str">
        <f>IFERROR(__xludf.DUMMYFUNCTION("""COMPUTED_VALUE"""),"SNMP sudah UP")</f>
        <v>SNMP sudah UP</v>
      </c>
      <c r="H14" s="173">
        <f>IFERROR(__xludf.DUMMYFUNCTION("""COMPUTED_VALUE"""),1.0)</f>
        <v>1</v>
      </c>
      <c r="I14" s="173" t="str">
        <f>IFERROR(__xludf.DUMMYFUNCTION("""COMPUTED_VALUE"""),"")</f>
        <v/>
      </c>
      <c r="J14" s="173">
        <f>IFERROR(__xludf.DUMMYFUNCTION("""COMPUTED_VALUE"""),1.0)</f>
        <v>1</v>
      </c>
      <c r="K14" s="173">
        <f>IFERROR(__xludf.DUMMYFUNCTION("""COMPUTED_VALUE"""),1.0)</f>
        <v>1</v>
      </c>
      <c r="L14" s="173">
        <f>IFERROR(__xludf.DUMMYFUNCTION("""COMPUTED_VALUE"""),1.0)</f>
        <v>1</v>
      </c>
      <c r="M14" s="173">
        <f>IFERROR(__xludf.DUMMYFUNCTION("""COMPUTED_VALUE"""),1.0)</f>
        <v>1</v>
      </c>
      <c r="N14" s="173">
        <f>IFERROR(__xludf.DUMMYFUNCTION("""COMPUTED_VALUE"""),1.0)</f>
        <v>1</v>
      </c>
      <c r="O14" s="173">
        <f>IFERROR(__xludf.DUMMYFUNCTION("""COMPUTED_VALUE"""),1.0)</f>
        <v>1</v>
      </c>
      <c r="P14" s="173">
        <f>IFERROR(__xludf.DUMMYFUNCTION("""COMPUTED_VALUE"""),1.0)</f>
        <v>1</v>
      </c>
      <c r="Q14" s="173" t="str">
        <f>IFERROR(__xludf.DUMMYFUNCTION("""COMPUTED_VALUE"""),"")</f>
        <v/>
      </c>
      <c r="R14" s="173" t="str">
        <f>IFERROR(__xludf.DUMMYFUNCTION("""COMPUTED_VALUE"""),"")</f>
        <v/>
      </c>
      <c r="S14" s="173" t="str">
        <f>IFERROR(__xludf.DUMMYFUNCTION("""COMPUTED_VALUE"""),"")</f>
        <v/>
      </c>
      <c r="T14" s="173" t="str">
        <f>IFERROR(__xludf.DUMMYFUNCTION("""COMPUTED_VALUE"""),"")</f>
        <v/>
      </c>
      <c r="U14" s="173" t="str">
        <f>IFERROR(__xludf.DUMMYFUNCTION("""COMPUTED_VALUE"""),"")</f>
        <v/>
      </c>
      <c r="V14" s="173" t="str">
        <f>IFERROR(__xludf.DUMMYFUNCTION("""COMPUTED_VALUE"""),"")</f>
        <v/>
      </c>
      <c r="W14" s="173" t="str">
        <f>IFERROR(__xludf.DUMMYFUNCTION("""COMPUTED_VALUE"""),"")</f>
        <v/>
      </c>
      <c r="X14" s="173" t="str">
        <f>IFERROR(__xludf.DUMMYFUNCTION("""COMPUTED_VALUE"""),"")</f>
        <v/>
      </c>
      <c r="Y14" s="173" t="str">
        <f>IFERROR(__xludf.DUMMYFUNCTION("""COMPUTED_VALUE"""),"")</f>
        <v/>
      </c>
      <c r="Z14" s="173" t="str">
        <f>IFERROR(__xludf.DUMMYFUNCTION("""COMPUTED_VALUE"""),"")</f>
        <v/>
      </c>
      <c r="AA14" s="173" t="str">
        <f>IFERROR(__xludf.DUMMYFUNCTION("""COMPUTED_VALUE"""),"")</f>
        <v/>
      </c>
      <c r="AB14" s="173" t="str">
        <f>IFERROR(__xludf.DUMMYFUNCTION("""COMPUTED_VALUE"""),"")</f>
        <v/>
      </c>
      <c r="AC14" s="173" t="str">
        <f>IFERROR(__xludf.DUMMYFUNCTION("""COMPUTED_VALUE"""),"")</f>
        <v/>
      </c>
      <c r="AD14" s="173" t="str">
        <f>IFERROR(__xludf.DUMMYFUNCTION("""COMPUTED_VALUE"""),"")</f>
        <v/>
      </c>
      <c r="AE14" s="173" t="str">
        <f>IFERROR(__xludf.DUMMYFUNCTION("""COMPUTED_VALUE"""),"")</f>
        <v/>
      </c>
      <c r="AF14" s="173" t="str">
        <f>IFERROR(__xludf.DUMMYFUNCTION("""COMPUTED_VALUE"""),"")</f>
        <v/>
      </c>
      <c r="AG14" s="173" t="str">
        <f>IFERROR(__xludf.DUMMYFUNCTION("""COMPUTED_VALUE"""),"")</f>
        <v/>
      </c>
      <c r="AH14" s="173" t="str">
        <f>IFERROR(__xludf.DUMMYFUNCTION("""COMPUTED_VALUE"""),"")</f>
        <v/>
      </c>
      <c r="AI14" s="173" t="str">
        <f>IFERROR(__xludf.DUMMYFUNCTION("""COMPUTED_VALUE"""),"")</f>
        <v/>
      </c>
      <c r="AJ14" s="173" t="str">
        <f>IFERROR(__xludf.DUMMYFUNCTION("""COMPUTED_VALUE"""),"")</f>
        <v/>
      </c>
      <c r="AK14" s="173" t="str">
        <f>IFERROR(__xludf.DUMMYFUNCTION("""COMPUTED_VALUE"""),"")</f>
        <v/>
      </c>
      <c r="AL14" s="173" t="str">
        <f>IFERROR(__xludf.DUMMYFUNCTION("""COMPUTED_VALUE"""),"")</f>
        <v/>
      </c>
      <c r="AM14" s="174" t="str">
        <f>IFERROR(__xludf.DUMMYFUNCTION("""COMPUTED_VALUE"""),"")</f>
        <v/>
      </c>
      <c r="AN14" s="174" t="str">
        <f>IFERROR(__xludf.DUMMYFUNCTION("""COMPUTED_VALUE"""),"")</f>
        <v/>
      </c>
    </row>
    <row r="15">
      <c r="A15" s="170" t="str">
        <f>IFERROR(__xludf.DUMMYFUNCTION("""COMPUTED_VALUE"""),"SOROWAN")</f>
        <v>SOROWAN</v>
      </c>
      <c r="B15" s="171" t="str">
        <f>IFERROR(__xludf.DUMMYFUNCTION("""COMPUTED_VALUE"""),"PAPUA BARAT")</f>
        <v>PAPUA BARAT</v>
      </c>
      <c r="C15" s="170" t="str">
        <f>IFERROR(__xludf.DUMMYFUNCTION("""COMPUTED_VALUE"""),"JS89")</f>
        <v>JS89</v>
      </c>
      <c r="D15" s="170" t="str">
        <f>IFERROR(__xludf.DUMMYFUNCTION("""COMPUTED_VALUE"""),"Talis5 Full")</f>
        <v>Talis5 Full</v>
      </c>
      <c r="E15" s="172" t="str">
        <f>IFERROR(__xludf.DUMMYFUNCTION("""COMPUTED_VALUE"""),"14 December 2024")</f>
        <v>14 December 2024</v>
      </c>
      <c r="F15" s="170"/>
      <c r="G15" s="170"/>
      <c r="H15" s="173">
        <f>IFERROR(__xludf.DUMMYFUNCTION("""COMPUTED_VALUE"""),1.0)</f>
        <v>1</v>
      </c>
      <c r="I15" s="173" t="str">
        <f>IFERROR(__xludf.DUMMYFUNCTION("""COMPUTED_VALUE"""),"")</f>
        <v/>
      </c>
      <c r="J15" s="173">
        <f>IFERROR(__xludf.DUMMYFUNCTION("""COMPUTED_VALUE"""),1.0)</f>
        <v>1</v>
      </c>
      <c r="K15" s="173">
        <f>IFERROR(__xludf.DUMMYFUNCTION("""COMPUTED_VALUE"""),1.0)</f>
        <v>1</v>
      </c>
      <c r="L15" s="173">
        <f>IFERROR(__xludf.DUMMYFUNCTION("""COMPUTED_VALUE"""),1.0)</f>
        <v>1</v>
      </c>
      <c r="M15" s="173">
        <f>IFERROR(__xludf.DUMMYFUNCTION("""COMPUTED_VALUE"""),1.0)</f>
        <v>1</v>
      </c>
      <c r="N15" s="173">
        <f>IFERROR(__xludf.DUMMYFUNCTION("""COMPUTED_VALUE"""),1.0)</f>
        <v>1</v>
      </c>
      <c r="O15" s="173">
        <f>IFERROR(__xludf.DUMMYFUNCTION("""COMPUTED_VALUE"""),1.0)</f>
        <v>1</v>
      </c>
      <c r="P15" s="173">
        <f>IFERROR(__xludf.DUMMYFUNCTION("""COMPUTED_VALUE"""),1.0)</f>
        <v>1</v>
      </c>
      <c r="Q15" s="173" t="str">
        <f>IFERROR(__xludf.DUMMYFUNCTION("""COMPUTED_VALUE"""),"")</f>
        <v/>
      </c>
      <c r="R15" s="173" t="str">
        <f>IFERROR(__xludf.DUMMYFUNCTION("""COMPUTED_VALUE"""),"")</f>
        <v/>
      </c>
      <c r="S15" s="173" t="str">
        <f>IFERROR(__xludf.DUMMYFUNCTION("""COMPUTED_VALUE"""),"")</f>
        <v/>
      </c>
      <c r="T15" s="173" t="str">
        <f>IFERROR(__xludf.DUMMYFUNCTION("""COMPUTED_VALUE"""),"")</f>
        <v/>
      </c>
      <c r="U15" s="173" t="str">
        <f>IFERROR(__xludf.DUMMYFUNCTION("""COMPUTED_VALUE"""),"")</f>
        <v/>
      </c>
      <c r="V15" s="173" t="str">
        <f>IFERROR(__xludf.DUMMYFUNCTION("""COMPUTED_VALUE"""),"")</f>
        <v/>
      </c>
      <c r="W15" s="173" t="str">
        <f>IFERROR(__xludf.DUMMYFUNCTION("""COMPUTED_VALUE"""),"")</f>
        <v/>
      </c>
      <c r="X15" s="173" t="str">
        <f>IFERROR(__xludf.DUMMYFUNCTION("""COMPUTED_VALUE"""),"")</f>
        <v/>
      </c>
      <c r="Y15" s="173" t="str">
        <f>IFERROR(__xludf.DUMMYFUNCTION("""COMPUTED_VALUE"""),"")</f>
        <v/>
      </c>
      <c r="Z15" s="173" t="str">
        <f>IFERROR(__xludf.DUMMYFUNCTION("""COMPUTED_VALUE"""),"")</f>
        <v/>
      </c>
      <c r="AA15" s="173" t="str">
        <f>IFERROR(__xludf.DUMMYFUNCTION("""COMPUTED_VALUE"""),"")</f>
        <v/>
      </c>
      <c r="AB15" s="173" t="str">
        <f>IFERROR(__xludf.DUMMYFUNCTION("""COMPUTED_VALUE"""),"")</f>
        <v/>
      </c>
      <c r="AC15" s="173" t="str">
        <f>IFERROR(__xludf.DUMMYFUNCTION("""COMPUTED_VALUE"""),"")</f>
        <v/>
      </c>
      <c r="AD15" s="173" t="str">
        <f>IFERROR(__xludf.DUMMYFUNCTION("""COMPUTED_VALUE"""),"")</f>
        <v/>
      </c>
      <c r="AE15" s="173" t="str">
        <f>IFERROR(__xludf.DUMMYFUNCTION("""COMPUTED_VALUE"""),"")</f>
        <v/>
      </c>
      <c r="AF15" s="173" t="str">
        <f>IFERROR(__xludf.DUMMYFUNCTION("""COMPUTED_VALUE"""),"")</f>
        <v/>
      </c>
      <c r="AG15" s="173" t="str">
        <f>IFERROR(__xludf.DUMMYFUNCTION("""COMPUTED_VALUE"""),"")</f>
        <v/>
      </c>
      <c r="AH15" s="173" t="str">
        <f>IFERROR(__xludf.DUMMYFUNCTION("""COMPUTED_VALUE"""),"")</f>
        <v/>
      </c>
      <c r="AI15" s="173" t="str">
        <f>IFERROR(__xludf.DUMMYFUNCTION("""COMPUTED_VALUE"""),"")</f>
        <v/>
      </c>
      <c r="AJ15" s="173" t="str">
        <f>IFERROR(__xludf.DUMMYFUNCTION("""COMPUTED_VALUE"""),"")</f>
        <v/>
      </c>
      <c r="AK15" s="173" t="str">
        <f>IFERROR(__xludf.DUMMYFUNCTION("""COMPUTED_VALUE"""),"")</f>
        <v/>
      </c>
      <c r="AL15" s="173" t="str">
        <f>IFERROR(__xludf.DUMMYFUNCTION("""COMPUTED_VALUE"""),"")</f>
        <v/>
      </c>
      <c r="AM15" s="174" t="str">
        <f>IFERROR(__xludf.DUMMYFUNCTION("""COMPUTED_VALUE"""),"")</f>
        <v/>
      </c>
      <c r="AN15" s="174" t="str">
        <f>IFERROR(__xludf.DUMMYFUNCTION("""COMPUTED_VALUE"""),"")</f>
        <v/>
      </c>
    </row>
    <row r="16">
      <c r="A16" s="170" t="str">
        <f>IFERROR(__xludf.DUMMYFUNCTION("""COMPUTED_VALUE"""),"SAYORI SIKAMA")</f>
        <v>SAYORI SIKAMA</v>
      </c>
      <c r="B16" s="171" t="str">
        <f>IFERROR(__xludf.DUMMYFUNCTION("""COMPUTED_VALUE"""),"PAPUA BARAT")</f>
        <v>PAPUA BARAT</v>
      </c>
      <c r="C16" s="170" t="str">
        <f>IFERROR(__xludf.DUMMYFUNCTION("""COMPUTED_VALUE"""),"JS23")</f>
        <v>JS23</v>
      </c>
      <c r="D16" s="170" t="str">
        <f>IFERROR(__xludf.DUMMYFUNCTION("""COMPUTED_VALUE"""),"Talis5 Full")</f>
        <v>Talis5 Full</v>
      </c>
      <c r="E16" s="172" t="str">
        <f>IFERROR(__xludf.DUMMYFUNCTION("""COMPUTED_VALUE"""),"06 August 2025")</f>
        <v>06 August 2025</v>
      </c>
      <c r="F16" s="170"/>
      <c r="G16" s="170"/>
      <c r="H16" s="173">
        <f>IFERROR(__xludf.DUMMYFUNCTION("""COMPUTED_VALUE"""),1.0)</f>
        <v>1</v>
      </c>
      <c r="I16" s="173" t="str">
        <f>IFERROR(__xludf.DUMMYFUNCTION("""COMPUTED_VALUE"""),"")</f>
        <v/>
      </c>
      <c r="J16" s="173">
        <f>IFERROR(__xludf.DUMMYFUNCTION("""COMPUTED_VALUE"""),1.0)</f>
        <v>1</v>
      </c>
      <c r="K16" s="173">
        <f>IFERROR(__xludf.DUMMYFUNCTION("""COMPUTED_VALUE"""),1.0)</f>
        <v>1</v>
      </c>
      <c r="L16" s="173">
        <f>IFERROR(__xludf.DUMMYFUNCTION("""COMPUTED_VALUE"""),1.0)</f>
        <v>1</v>
      </c>
      <c r="M16" s="173">
        <f>IFERROR(__xludf.DUMMYFUNCTION("""COMPUTED_VALUE"""),1.0)</f>
        <v>1</v>
      </c>
      <c r="N16" s="173">
        <f>IFERROR(__xludf.DUMMYFUNCTION("""COMPUTED_VALUE"""),1.0)</f>
        <v>1</v>
      </c>
      <c r="O16" s="173">
        <f>IFERROR(__xludf.DUMMYFUNCTION("""COMPUTED_VALUE"""),1.0)</f>
        <v>1</v>
      </c>
      <c r="P16" s="173">
        <f>IFERROR(__xludf.DUMMYFUNCTION("""COMPUTED_VALUE"""),1.0)</f>
        <v>1</v>
      </c>
      <c r="Q16" s="173" t="str">
        <f>IFERROR(__xludf.DUMMYFUNCTION("""COMPUTED_VALUE"""),"")</f>
        <v/>
      </c>
      <c r="R16" s="173" t="str">
        <f>IFERROR(__xludf.DUMMYFUNCTION("""COMPUTED_VALUE"""),"")</f>
        <v/>
      </c>
      <c r="S16" s="173" t="str">
        <f>IFERROR(__xludf.DUMMYFUNCTION("""COMPUTED_VALUE"""),"")</f>
        <v/>
      </c>
      <c r="T16" s="173" t="str">
        <f>IFERROR(__xludf.DUMMYFUNCTION("""COMPUTED_VALUE"""),"")</f>
        <v/>
      </c>
      <c r="U16" s="173" t="str">
        <f>IFERROR(__xludf.DUMMYFUNCTION("""COMPUTED_VALUE"""),"")</f>
        <v/>
      </c>
      <c r="V16" s="173" t="str">
        <f>IFERROR(__xludf.DUMMYFUNCTION("""COMPUTED_VALUE"""),"")</f>
        <v/>
      </c>
      <c r="W16" s="173" t="str">
        <f>IFERROR(__xludf.DUMMYFUNCTION("""COMPUTED_VALUE"""),"")</f>
        <v/>
      </c>
      <c r="X16" s="173" t="str">
        <f>IFERROR(__xludf.DUMMYFUNCTION("""COMPUTED_VALUE"""),"")</f>
        <v/>
      </c>
      <c r="Y16" s="173" t="str">
        <f>IFERROR(__xludf.DUMMYFUNCTION("""COMPUTED_VALUE"""),"")</f>
        <v/>
      </c>
      <c r="Z16" s="173" t="str">
        <f>IFERROR(__xludf.DUMMYFUNCTION("""COMPUTED_VALUE"""),"")</f>
        <v/>
      </c>
      <c r="AA16" s="173" t="str">
        <f>IFERROR(__xludf.DUMMYFUNCTION("""COMPUTED_VALUE"""),"")</f>
        <v/>
      </c>
      <c r="AB16" s="173" t="str">
        <f>IFERROR(__xludf.DUMMYFUNCTION("""COMPUTED_VALUE"""),"")</f>
        <v/>
      </c>
      <c r="AC16" s="173" t="str">
        <f>IFERROR(__xludf.DUMMYFUNCTION("""COMPUTED_VALUE"""),"")</f>
        <v/>
      </c>
      <c r="AD16" s="173" t="str">
        <f>IFERROR(__xludf.DUMMYFUNCTION("""COMPUTED_VALUE"""),"")</f>
        <v/>
      </c>
      <c r="AE16" s="173" t="str">
        <f>IFERROR(__xludf.DUMMYFUNCTION("""COMPUTED_VALUE"""),"")</f>
        <v/>
      </c>
      <c r="AF16" s="173" t="str">
        <f>IFERROR(__xludf.DUMMYFUNCTION("""COMPUTED_VALUE"""),"")</f>
        <v/>
      </c>
      <c r="AG16" s="173" t="str">
        <f>IFERROR(__xludf.DUMMYFUNCTION("""COMPUTED_VALUE"""),"")</f>
        <v/>
      </c>
      <c r="AH16" s="173" t="str">
        <f>IFERROR(__xludf.DUMMYFUNCTION("""COMPUTED_VALUE"""),"")</f>
        <v/>
      </c>
      <c r="AI16" s="173" t="str">
        <f>IFERROR(__xludf.DUMMYFUNCTION("""COMPUTED_VALUE"""),"")</f>
        <v/>
      </c>
      <c r="AJ16" s="173" t="str">
        <f>IFERROR(__xludf.DUMMYFUNCTION("""COMPUTED_VALUE"""),"")</f>
        <v/>
      </c>
      <c r="AK16" s="173" t="str">
        <f>IFERROR(__xludf.DUMMYFUNCTION("""COMPUTED_VALUE"""),"")</f>
        <v/>
      </c>
      <c r="AL16" s="173" t="str">
        <f>IFERROR(__xludf.DUMMYFUNCTION("""COMPUTED_VALUE"""),"")</f>
        <v/>
      </c>
      <c r="AM16" s="174" t="str">
        <f>IFERROR(__xludf.DUMMYFUNCTION("""COMPUTED_VALUE"""),"")</f>
        <v/>
      </c>
      <c r="AN16" s="174" t="str">
        <f>IFERROR(__xludf.DUMMYFUNCTION("""COMPUTED_VALUE"""),"")</f>
        <v/>
      </c>
    </row>
    <row r="17">
      <c r="A17" s="170" t="str">
        <f>IFERROR(__xludf.DUMMYFUNCTION("""COMPUTED_VALUE"""),"NANIMORI")</f>
        <v>NANIMORI</v>
      </c>
      <c r="B17" s="171" t="str">
        <f>IFERROR(__xludf.DUMMYFUNCTION("""COMPUTED_VALUE"""),"PAPUA BARAT")</f>
        <v>PAPUA BARAT</v>
      </c>
      <c r="C17" s="170" t="str">
        <f>IFERROR(__xludf.DUMMYFUNCTION("""COMPUTED_VALUE"""),"JS11")</f>
        <v>JS11</v>
      </c>
      <c r="D17" s="170" t="str">
        <f>IFERROR(__xludf.DUMMYFUNCTION("""COMPUTED_VALUE"""),"Talis5 Full")</f>
        <v>Talis5 Full</v>
      </c>
      <c r="E17" s="172" t="str">
        <f>IFERROR(__xludf.DUMMYFUNCTION("""COMPUTED_VALUE"""),"10 August 2025")</f>
        <v>10 August 2025</v>
      </c>
      <c r="F17" s="170"/>
      <c r="G17" s="170"/>
      <c r="H17" s="173">
        <f>IFERROR(__xludf.DUMMYFUNCTION("""COMPUTED_VALUE"""),1.0)</f>
        <v>1</v>
      </c>
      <c r="I17" s="173" t="str">
        <f>IFERROR(__xludf.DUMMYFUNCTION("""COMPUTED_VALUE"""),"")</f>
        <v/>
      </c>
      <c r="J17" s="173">
        <f>IFERROR(__xludf.DUMMYFUNCTION("""COMPUTED_VALUE"""),1.0)</f>
        <v>1</v>
      </c>
      <c r="K17" s="173">
        <f>IFERROR(__xludf.DUMMYFUNCTION("""COMPUTED_VALUE"""),1.0)</f>
        <v>1</v>
      </c>
      <c r="L17" s="173">
        <f>IFERROR(__xludf.DUMMYFUNCTION("""COMPUTED_VALUE"""),1.0)</f>
        <v>1</v>
      </c>
      <c r="M17" s="173">
        <f>IFERROR(__xludf.DUMMYFUNCTION("""COMPUTED_VALUE"""),1.0)</f>
        <v>1</v>
      </c>
      <c r="N17" s="173">
        <f>IFERROR(__xludf.DUMMYFUNCTION("""COMPUTED_VALUE"""),1.0)</f>
        <v>1</v>
      </c>
      <c r="O17" s="173">
        <f>IFERROR(__xludf.DUMMYFUNCTION("""COMPUTED_VALUE"""),1.0)</f>
        <v>1</v>
      </c>
      <c r="P17" s="173">
        <f>IFERROR(__xludf.DUMMYFUNCTION("""COMPUTED_VALUE"""),1.0)</f>
        <v>1</v>
      </c>
      <c r="Q17" s="173" t="str">
        <f>IFERROR(__xludf.DUMMYFUNCTION("""COMPUTED_VALUE"""),"")</f>
        <v/>
      </c>
      <c r="R17" s="173" t="str">
        <f>IFERROR(__xludf.DUMMYFUNCTION("""COMPUTED_VALUE"""),"")</f>
        <v/>
      </c>
      <c r="S17" s="173" t="str">
        <f>IFERROR(__xludf.DUMMYFUNCTION("""COMPUTED_VALUE"""),"")</f>
        <v/>
      </c>
      <c r="T17" s="173" t="str">
        <f>IFERROR(__xludf.DUMMYFUNCTION("""COMPUTED_VALUE"""),"")</f>
        <v/>
      </c>
      <c r="U17" s="173" t="str">
        <f>IFERROR(__xludf.DUMMYFUNCTION("""COMPUTED_VALUE"""),"")</f>
        <v/>
      </c>
      <c r="V17" s="173" t="str">
        <f>IFERROR(__xludf.DUMMYFUNCTION("""COMPUTED_VALUE"""),"")</f>
        <v/>
      </c>
      <c r="W17" s="173" t="str">
        <f>IFERROR(__xludf.DUMMYFUNCTION("""COMPUTED_VALUE"""),"")</f>
        <v/>
      </c>
      <c r="X17" s="173" t="str">
        <f>IFERROR(__xludf.DUMMYFUNCTION("""COMPUTED_VALUE"""),"")</f>
        <v/>
      </c>
      <c r="Y17" s="173" t="str">
        <f>IFERROR(__xludf.DUMMYFUNCTION("""COMPUTED_VALUE"""),"")</f>
        <v/>
      </c>
      <c r="Z17" s="173" t="str">
        <f>IFERROR(__xludf.DUMMYFUNCTION("""COMPUTED_VALUE"""),"")</f>
        <v/>
      </c>
      <c r="AA17" s="173" t="str">
        <f>IFERROR(__xludf.DUMMYFUNCTION("""COMPUTED_VALUE"""),"")</f>
        <v/>
      </c>
      <c r="AB17" s="173" t="str">
        <f>IFERROR(__xludf.DUMMYFUNCTION("""COMPUTED_VALUE"""),"")</f>
        <v/>
      </c>
      <c r="AC17" s="173" t="str">
        <f>IFERROR(__xludf.DUMMYFUNCTION("""COMPUTED_VALUE"""),"")</f>
        <v/>
      </c>
      <c r="AD17" s="173" t="str">
        <f>IFERROR(__xludf.DUMMYFUNCTION("""COMPUTED_VALUE"""),"")</f>
        <v/>
      </c>
      <c r="AE17" s="173" t="str">
        <f>IFERROR(__xludf.DUMMYFUNCTION("""COMPUTED_VALUE"""),"")</f>
        <v/>
      </c>
      <c r="AF17" s="173" t="str">
        <f>IFERROR(__xludf.DUMMYFUNCTION("""COMPUTED_VALUE"""),"")</f>
        <v/>
      </c>
      <c r="AG17" s="173" t="str">
        <f>IFERROR(__xludf.DUMMYFUNCTION("""COMPUTED_VALUE"""),"")</f>
        <v/>
      </c>
      <c r="AH17" s="173" t="str">
        <f>IFERROR(__xludf.DUMMYFUNCTION("""COMPUTED_VALUE"""),"")</f>
        <v/>
      </c>
      <c r="AI17" s="173" t="str">
        <f>IFERROR(__xludf.DUMMYFUNCTION("""COMPUTED_VALUE"""),"")</f>
        <v/>
      </c>
      <c r="AJ17" s="173" t="str">
        <f>IFERROR(__xludf.DUMMYFUNCTION("""COMPUTED_VALUE"""),"")</f>
        <v/>
      </c>
      <c r="AK17" s="173" t="str">
        <f>IFERROR(__xludf.DUMMYFUNCTION("""COMPUTED_VALUE"""),"")</f>
        <v/>
      </c>
      <c r="AL17" s="173" t="str">
        <f>IFERROR(__xludf.DUMMYFUNCTION("""COMPUTED_VALUE"""),"")</f>
        <v/>
      </c>
      <c r="AM17" s="174" t="str">
        <f>IFERROR(__xludf.DUMMYFUNCTION("""COMPUTED_VALUE"""),"")</f>
        <v/>
      </c>
      <c r="AN17" s="174" t="str">
        <f>IFERROR(__xludf.DUMMYFUNCTION("""COMPUTED_VALUE"""),"")</f>
        <v/>
      </c>
    </row>
    <row r="18">
      <c r="A18" s="170" t="str">
        <f>IFERROR(__xludf.DUMMYFUNCTION("""COMPUTED_VALUE"""),"KAINARA")</f>
        <v>KAINARA</v>
      </c>
      <c r="B18" s="171" t="str">
        <f>IFERROR(__xludf.DUMMYFUNCTION("""COMPUTED_VALUE"""),"MALUKU")</f>
        <v>MALUKU</v>
      </c>
      <c r="C18" s="170" t="str">
        <f>IFERROR(__xludf.DUMMYFUNCTION("""COMPUTED_VALUE"""),"JS22")</f>
        <v>JS22</v>
      </c>
      <c r="D18" s="170" t="str">
        <f>IFERROR(__xludf.DUMMYFUNCTION("""COMPUTED_VALUE"""),"Talis5 Full")</f>
        <v>Talis5 Full</v>
      </c>
      <c r="E18" s="172">
        <f>IFERROR(__xludf.DUMMYFUNCTION("""COMPUTED_VALUE"""),45609.0)</f>
        <v>45609</v>
      </c>
      <c r="F18" s="170"/>
      <c r="G18" s="170"/>
      <c r="H18" s="173">
        <f>IFERROR(__xludf.DUMMYFUNCTION("""COMPUTED_VALUE"""),1.0)</f>
        <v>1</v>
      </c>
      <c r="I18" s="173" t="str">
        <f>IFERROR(__xludf.DUMMYFUNCTION("""COMPUTED_VALUE"""),"")</f>
        <v/>
      </c>
      <c r="J18" s="173">
        <f>IFERROR(__xludf.DUMMYFUNCTION("""COMPUTED_VALUE"""),1.0)</f>
        <v>1</v>
      </c>
      <c r="K18" s="173">
        <f>IFERROR(__xludf.DUMMYFUNCTION("""COMPUTED_VALUE"""),1.0)</f>
        <v>1</v>
      </c>
      <c r="L18" s="173">
        <f>IFERROR(__xludf.DUMMYFUNCTION("""COMPUTED_VALUE"""),1.0)</f>
        <v>1</v>
      </c>
      <c r="M18" s="173">
        <f>IFERROR(__xludf.DUMMYFUNCTION("""COMPUTED_VALUE"""),1.0)</f>
        <v>1</v>
      </c>
      <c r="N18" s="173">
        <f>IFERROR(__xludf.DUMMYFUNCTION("""COMPUTED_VALUE"""),1.0)</f>
        <v>1</v>
      </c>
      <c r="O18" s="173">
        <f>IFERROR(__xludf.DUMMYFUNCTION("""COMPUTED_VALUE"""),1.0)</f>
        <v>1</v>
      </c>
      <c r="P18" s="173">
        <f>IFERROR(__xludf.DUMMYFUNCTION("""COMPUTED_VALUE"""),1.0)</f>
        <v>1</v>
      </c>
      <c r="Q18" s="173" t="str">
        <f>IFERROR(__xludf.DUMMYFUNCTION("""COMPUTED_VALUE"""),"")</f>
        <v/>
      </c>
      <c r="R18" s="173" t="str">
        <f>IFERROR(__xludf.DUMMYFUNCTION("""COMPUTED_VALUE"""),"")</f>
        <v/>
      </c>
      <c r="S18" s="173" t="str">
        <f>IFERROR(__xludf.DUMMYFUNCTION("""COMPUTED_VALUE"""),"")</f>
        <v/>
      </c>
      <c r="T18" s="173" t="str">
        <f>IFERROR(__xludf.DUMMYFUNCTION("""COMPUTED_VALUE"""),"")</f>
        <v/>
      </c>
      <c r="U18" s="173" t="str">
        <f>IFERROR(__xludf.DUMMYFUNCTION("""COMPUTED_VALUE"""),"")</f>
        <v/>
      </c>
      <c r="V18" s="173" t="str">
        <f>IFERROR(__xludf.DUMMYFUNCTION("""COMPUTED_VALUE"""),"")</f>
        <v/>
      </c>
      <c r="W18" s="173" t="str">
        <f>IFERROR(__xludf.DUMMYFUNCTION("""COMPUTED_VALUE"""),"")</f>
        <v/>
      </c>
      <c r="X18" s="173" t="str">
        <f>IFERROR(__xludf.DUMMYFUNCTION("""COMPUTED_VALUE"""),"")</f>
        <v/>
      </c>
      <c r="Y18" s="173" t="str">
        <f>IFERROR(__xludf.DUMMYFUNCTION("""COMPUTED_VALUE"""),"")</f>
        <v/>
      </c>
      <c r="Z18" s="173" t="str">
        <f>IFERROR(__xludf.DUMMYFUNCTION("""COMPUTED_VALUE"""),"")</f>
        <v/>
      </c>
      <c r="AA18" s="173" t="str">
        <f>IFERROR(__xludf.DUMMYFUNCTION("""COMPUTED_VALUE"""),"")</f>
        <v/>
      </c>
      <c r="AB18" s="173" t="str">
        <f>IFERROR(__xludf.DUMMYFUNCTION("""COMPUTED_VALUE"""),"")</f>
        <v/>
      </c>
      <c r="AC18" s="173" t="str">
        <f>IFERROR(__xludf.DUMMYFUNCTION("""COMPUTED_VALUE"""),"")</f>
        <v/>
      </c>
      <c r="AD18" s="173" t="str">
        <f>IFERROR(__xludf.DUMMYFUNCTION("""COMPUTED_VALUE"""),"")</f>
        <v/>
      </c>
      <c r="AE18" s="173" t="str">
        <f>IFERROR(__xludf.DUMMYFUNCTION("""COMPUTED_VALUE"""),"")</f>
        <v/>
      </c>
      <c r="AF18" s="173" t="str">
        <f>IFERROR(__xludf.DUMMYFUNCTION("""COMPUTED_VALUE"""),"")</f>
        <v/>
      </c>
      <c r="AG18" s="173" t="str">
        <f>IFERROR(__xludf.DUMMYFUNCTION("""COMPUTED_VALUE"""),"")</f>
        <v/>
      </c>
      <c r="AH18" s="173" t="str">
        <f>IFERROR(__xludf.DUMMYFUNCTION("""COMPUTED_VALUE"""),"")</f>
        <v/>
      </c>
      <c r="AI18" s="173" t="str">
        <f>IFERROR(__xludf.DUMMYFUNCTION("""COMPUTED_VALUE"""),"")</f>
        <v/>
      </c>
      <c r="AJ18" s="173" t="str">
        <f>IFERROR(__xludf.DUMMYFUNCTION("""COMPUTED_VALUE"""),"")</f>
        <v/>
      </c>
      <c r="AK18" s="173" t="str">
        <f>IFERROR(__xludf.DUMMYFUNCTION("""COMPUTED_VALUE"""),"")</f>
        <v/>
      </c>
      <c r="AL18" s="173" t="str">
        <f>IFERROR(__xludf.DUMMYFUNCTION("""COMPUTED_VALUE"""),"")</f>
        <v/>
      </c>
      <c r="AM18" s="174" t="str">
        <f>IFERROR(__xludf.DUMMYFUNCTION("""COMPUTED_VALUE"""),"")</f>
        <v/>
      </c>
      <c r="AN18" s="174" t="str">
        <f>IFERROR(__xludf.DUMMYFUNCTION("""COMPUTED_VALUE"""),"")</f>
        <v/>
      </c>
    </row>
    <row r="19">
      <c r="A19" s="170" t="str">
        <f>IFERROR(__xludf.DUMMYFUNCTION("""COMPUTED_VALUE"""),"SARIAI")</f>
        <v>SARIAI</v>
      </c>
      <c r="B19" s="171" t="str">
        <f>IFERROR(__xludf.DUMMYFUNCTION("""COMPUTED_VALUE"""),"PAPUA BARAT")</f>
        <v>PAPUA BARAT</v>
      </c>
      <c r="C19" s="170" t="str">
        <f>IFERROR(__xludf.DUMMYFUNCTION("""COMPUTED_VALUE"""),"JS29")</f>
        <v>JS29</v>
      </c>
      <c r="D19" s="170" t="str">
        <f>IFERROR(__xludf.DUMMYFUNCTION("""COMPUTED_VALUE"""),"Talis5 Full")</f>
        <v>Talis5 Full</v>
      </c>
      <c r="E19" s="172">
        <f>IFERROR(__xludf.DUMMYFUNCTION("""COMPUTED_VALUE"""),45625.0)</f>
        <v>45625</v>
      </c>
      <c r="F19" s="170"/>
      <c r="G19" s="170"/>
      <c r="H19" s="173">
        <f>IFERROR(__xludf.DUMMYFUNCTION("""COMPUTED_VALUE"""),1.0)</f>
        <v>1</v>
      </c>
      <c r="I19" s="173" t="str">
        <f>IFERROR(__xludf.DUMMYFUNCTION("""COMPUTED_VALUE"""),"")</f>
        <v/>
      </c>
      <c r="J19" s="173">
        <f>IFERROR(__xludf.DUMMYFUNCTION("""COMPUTED_VALUE"""),1.0)</f>
        <v>1</v>
      </c>
      <c r="K19" s="173">
        <f>IFERROR(__xludf.DUMMYFUNCTION("""COMPUTED_VALUE"""),1.0)</f>
        <v>1</v>
      </c>
      <c r="L19" s="173">
        <f>IFERROR(__xludf.DUMMYFUNCTION("""COMPUTED_VALUE"""),1.0)</f>
        <v>1</v>
      </c>
      <c r="M19" s="173">
        <f>IFERROR(__xludf.DUMMYFUNCTION("""COMPUTED_VALUE"""),1.0)</f>
        <v>1</v>
      </c>
      <c r="N19" s="173">
        <f>IFERROR(__xludf.DUMMYFUNCTION("""COMPUTED_VALUE"""),1.0)</f>
        <v>1</v>
      </c>
      <c r="O19" s="173">
        <f>IFERROR(__xludf.DUMMYFUNCTION("""COMPUTED_VALUE"""),1.0)</f>
        <v>1</v>
      </c>
      <c r="P19" s="173">
        <f>IFERROR(__xludf.DUMMYFUNCTION("""COMPUTED_VALUE"""),1.0)</f>
        <v>1</v>
      </c>
      <c r="Q19" s="173" t="str">
        <f>IFERROR(__xludf.DUMMYFUNCTION("""COMPUTED_VALUE"""),"")</f>
        <v/>
      </c>
      <c r="R19" s="173" t="str">
        <f>IFERROR(__xludf.DUMMYFUNCTION("""COMPUTED_VALUE"""),"")</f>
        <v/>
      </c>
      <c r="S19" s="173" t="str">
        <f>IFERROR(__xludf.DUMMYFUNCTION("""COMPUTED_VALUE"""),"")</f>
        <v/>
      </c>
      <c r="T19" s="173" t="str">
        <f>IFERROR(__xludf.DUMMYFUNCTION("""COMPUTED_VALUE"""),"")</f>
        <v/>
      </c>
      <c r="U19" s="173" t="str">
        <f>IFERROR(__xludf.DUMMYFUNCTION("""COMPUTED_VALUE"""),"")</f>
        <v/>
      </c>
      <c r="V19" s="173" t="str">
        <f>IFERROR(__xludf.DUMMYFUNCTION("""COMPUTED_VALUE"""),"")</f>
        <v/>
      </c>
      <c r="W19" s="173" t="str">
        <f>IFERROR(__xludf.DUMMYFUNCTION("""COMPUTED_VALUE"""),"")</f>
        <v/>
      </c>
      <c r="X19" s="173" t="str">
        <f>IFERROR(__xludf.DUMMYFUNCTION("""COMPUTED_VALUE"""),"")</f>
        <v/>
      </c>
      <c r="Y19" s="173" t="str">
        <f>IFERROR(__xludf.DUMMYFUNCTION("""COMPUTED_VALUE"""),"")</f>
        <v/>
      </c>
      <c r="Z19" s="173" t="str">
        <f>IFERROR(__xludf.DUMMYFUNCTION("""COMPUTED_VALUE"""),"")</f>
        <v/>
      </c>
      <c r="AA19" s="173" t="str">
        <f>IFERROR(__xludf.DUMMYFUNCTION("""COMPUTED_VALUE"""),"")</f>
        <v/>
      </c>
      <c r="AB19" s="173" t="str">
        <f>IFERROR(__xludf.DUMMYFUNCTION("""COMPUTED_VALUE"""),"")</f>
        <v/>
      </c>
      <c r="AC19" s="173" t="str">
        <f>IFERROR(__xludf.DUMMYFUNCTION("""COMPUTED_VALUE"""),"")</f>
        <v/>
      </c>
      <c r="AD19" s="173" t="str">
        <f>IFERROR(__xludf.DUMMYFUNCTION("""COMPUTED_VALUE"""),"")</f>
        <v/>
      </c>
      <c r="AE19" s="173" t="str">
        <f>IFERROR(__xludf.DUMMYFUNCTION("""COMPUTED_VALUE"""),"")</f>
        <v/>
      </c>
      <c r="AF19" s="173" t="str">
        <f>IFERROR(__xludf.DUMMYFUNCTION("""COMPUTED_VALUE"""),"")</f>
        <v/>
      </c>
      <c r="AG19" s="173" t="str">
        <f>IFERROR(__xludf.DUMMYFUNCTION("""COMPUTED_VALUE"""),"")</f>
        <v/>
      </c>
      <c r="AH19" s="173" t="str">
        <f>IFERROR(__xludf.DUMMYFUNCTION("""COMPUTED_VALUE"""),"")</f>
        <v/>
      </c>
      <c r="AI19" s="173" t="str">
        <f>IFERROR(__xludf.DUMMYFUNCTION("""COMPUTED_VALUE"""),"")</f>
        <v/>
      </c>
      <c r="AJ19" s="173" t="str">
        <f>IFERROR(__xludf.DUMMYFUNCTION("""COMPUTED_VALUE"""),"")</f>
        <v/>
      </c>
      <c r="AK19" s="173" t="str">
        <f>IFERROR(__xludf.DUMMYFUNCTION("""COMPUTED_VALUE"""),"")</f>
        <v/>
      </c>
      <c r="AL19" s="173" t="str">
        <f>IFERROR(__xludf.DUMMYFUNCTION("""COMPUTED_VALUE"""),"")</f>
        <v/>
      </c>
      <c r="AM19" s="174" t="str">
        <f>IFERROR(__xludf.DUMMYFUNCTION("""COMPUTED_VALUE"""),"")</f>
        <v/>
      </c>
      <c r="AN19" s="174" t="str">
        <f>IFERROR(__xludf.DUMMYFUNCTION("""COMPUTED_VALUE"""),"")</f>
        <v/>
      </c>
    </row>
    <row r="20">
      <c r="A20" s="177" t="str">
        <f>IFERROR(__xludf.DUMMYFUNCTION("""COMPUTED_VALUE"""),"SANDEI")</f>
        <v>SANDEI</v>
      </c>
      <c r="B20" s="178" t="str">
        <f>IFERROR(__xludf.DUMMYFUNCTION("""COMPUTED_VALUE"""),"PAPUA BARAT")</f>
        <v>PAPUA BARAT</v>
      </c>
      <c r="C20" s="177" t="str">
        <f>IFERROR(__xludf.DUMMYFUNCTION("""COMPUTED_VALUE"""),"JS39")</f>
        <v>JS39</v>
      </c>
      <c r="D20" s="177" t="str">
        <f>IFERROR(__xludf.DUMMYFUNCTION("""COMPUTED_VALUE"""),"Talis5 Full")</f>
        <v>Talis5 Full</v>
      </c>
      <c r="E20" s="179">
        <f>IFERROR(__xludf.DUMMYFUNCTION("""COMPUTED_VALUE"""),45615.0)</f>
        <v>45615</v>
      </c>
      <c r="F20" s="177"/>
      <c r="G20" s="177"/>
      <c r="H20" s="180">
        <f>IFERROR(__xludf.DUMMYFUNCTION("""COMPUTED_VALUE"""),1.0)</f>
        <v>1</v>
      </c>
      <c r="I20" s="180" t="str">
        <f>IFERROR(__xludf.DUMMYFUNCTION("""COMPUTED_VALUE"""),"")</f>
        <v/>
      </c>
      <c r="J20" s="180">
        <f>IFERROR(__xludf.DUMMYFUNCTION("""COMPUTED_VALUE"""),1.0)</f>
        <v>1</v>
      </c>
      <c r="K20" s="180">
        <f>IFERROR(__xludf.DUMMYFUNCTION("""COMPUTED_VALUE"""),1.0)</f>
        <v>1</v>
      </c>
      <c r="L20" s="180">
        <f>IFERROR(__xludf.DUMMYFUNCTION("""COMPUTED_VALUE"""),1.0)</f>
        <v>1</v>
      </c>
      <c r="M20" s="180">
        <f>IFERROR(__xludf.DUMMYFUNCTION("""COMPUTED_VALUE"""),1.0)</f>
        <v>1</v>
      </c>
      <c r="N20" s="180">
        <f>IFERROR(__xludf.DUMMYFUNCTION("""COMPUTED_VALUE"""),1.0)</f>
        <v>1</v>
      </c>
      <c r="O20" s="180">
        <f>IFERROR(__xludf.DUMMYFUNCTION("""COMPUTED_VALUE"""),1.0)</f>
        <v>1</v>
      </c>
      <c r="P20" s="180">
        <f>IFERROR(__xludf.DUMMYFUNCTION("""COMPUTED_VALUE"""),1.0)</f>
        <v>1</v>
      </c>
      <c r="Q20" s="180" t="str">
        <f>IFERROR(__xludf.DUMMYFUNCTION("""COMPUTED_VALUE"""),"")</f>
        <v/>
      </c>
      <c r="R20" s="180" t="str">
        <f>IFERROR(__xludf.DUMMYFUNCTION("""COMPUTED_VALUE"""),"")</f>
        <v/>
      </c>
      <c r="S20" s="180" t="str">
        <f>IFERROR(__xludf.DUMMYFUNCTION("""COMPUTED_VALUE"""),"")</f>
        <v/>
      </c>
      <c r="T20" s="180" t="str">
        <f>IFERROR(__xludf.DUMMYFUNCTION("""COMPUTED_VALUE"""),"")</f>
        <v/>
      </c>
      <c r="U20" s="180" t="str">
        <f>IFERROR(__xludf.DUMMYFUNCTION("""COMPUTED_VALUE"""),"")</f>
        <v/>
      </c>
      <c r="V20" s="180" t="str">
        <f>IFERROR(__xludf.DUMMYFUNCTION("""COMPUTED_VALUE"""),"")</f>
        <v/>
      </c>
      <c r="W20" s="180" t="str">
        <f>IFERROR(__xludf.DUMMYFUNCTION("""COMPUTED_VALUE"""),"")</f>
        <v/>
      </c>
      <c r="X20" s="180" t="str">
        <f>IFERROR(__xludf.DUMMYFUNCTION("""COMPUTED_VALUE"""),"")</f>
        <v/>
      </c>
      <c r="Y20" s="180" t="str">
        <f>IFERROR(__xludf.DUMMYFUNCTION("""COMPUTED_VALUE"""),"")</f>
        <v/>
      </c>
      <c r="Z20" s="180" t="str">
        <f>IFERROR(__xludf.DUMMYFUNCTION("""COMPUTED_VALUE"""),"")</f>
        <v/>
      </c>
      <c r="AA20" s="180" t="str">
        <f>IFERROR(__xludf.DUMMYFUNCTION("""COMPUTED_VALUE"""),"")</f>
        <v/>
      </c>
      <c r="AB20" s="180" t="str">
        <f>IFERROR(__xludf.DUMMYFUNCTION("""COMPUTED_VALUE"""),"")</f>
        <v/>
      </c>
      <c r="AC20" s="180" t="str">
        <f>IFERROR(__xludf.DUMMYFUNCTION("""COMPUTED_VALUE"""),"")</f>
        <v/>
      </c>
      <c r="AD20" s="180" t="str">
        <f>IFERROR(__xludf.DUMMYFUNCTION("""COMPUTED_VALUE"""),"")</f>
        <v/>
      </c>
      <c r="AE20" s="180" t="str">
        <f>IFERROR(__xludf.DUMMYFUNCTION("""COMPUTED_VALUE"""),"")</f>
        <v/>
      </c>
      <c r="AF20" s="180" t="str">
        <f>IFERROR(__xludf.DUMMYFUNCTION("""COMPUTED_VALUE"""),"")</f>
        <v/>
      </c>
      <c r="AG20" s="180" t="str">
        <f>IFERROR(__xludf.DUMMYFUNCTION("""COMPUTED_VALUE"""),"")</f>
        <v/>
      </c>
      <c r="AH20" s="180" t="str">
        <f>IFERROR(__xludf.DUMMYFUNCTION("""COMPUTED_VALUE"""),"")</f>
        <v/>
      </c>
      <c r="AI20" s="180" t="str">
        <f>IFERROR(__xludf.DUMMYFUNCTION("""COMPUTED_VALUE"""),"")</f>
        <v/>
      </c>
      <c r="AJ20" s="180" t="str">
        <f>IFERROR(__xludf.DUMMYFUNCTION("""COMPUTED_VALUE"""),"")</f>
        <v/>
      </c>
      <c r="AK20" s="180" t="str">
        <f>IFERROR(__xludf.DUMMYFUNCTION("""COMPUTED_VALUE"""),"")</f>
        <v/>
      </c>
      <c r="AL20" s="180" t="str">
        <f>IFERROR(__xludf.DUMMYFUNCTION("""COMPUTED_VALUE"""),"")</f>
        <v/>
      </c>
      <c r="AM20" s="108" t="str">
        <f>IFERROR(__xludf.DUMMYFUNCTION("""COMPUTED_VALUE"""),"")</f>
        <v/>
      </c>
      <c r="AN20" s="108" t="str">
        <f>IFERROR(__xludf.DUMMYFUNCTION("""COMPUTED_VALUE"""),"")</f>
        <v/>
      </c>
    </row>
    <row r="21">
      <c r="A21" s="177" t="str">
        <f>IFERROR(__xludf.DUMMYFUNCTION("""COMPUTED_VALUE"""),"TOMARA")</f>
        <v>TOMARA</v>
      </c>
      <c r="B21" s="178" t="str">
        <f>IFERROR(__xludf.DUMMYFUNCTION("""COMPUTED_VALUE"""),"MALUKU UTARA")</f>
        <v>MALUKU UTARA</v>
      </c>
      <c r="C21" s="177" t="str">
        <f>IFERROR(__xludf.DUMMYFUNCTION("""COMPUTED_VALUE"""),"JS05")</f>
        <v>JS05</v>
      </c>
      <c r="D21" s="177" t="str">
        <f>IFERROR(__xludf.DUMMYFUNCTION("""COMPUTED_VALUE"""),"Talis5 Full")</f>
        <v>Talis5 Full</v>
      </c>
      <c r="E21" s="179" t="str">
        <f>IFERROR(__xludf.DUMMYFUNCTION("""COMPUTED_VALUE"""),"24 December 2024")</f>
        <v>24 December 2024</v>
      </c>
      <c r="F21" s="177"/>
      <c r="G21" s="177"/>
      <c r="H21" s="180">
        <f>IFERROR(__xludf.DUMMYFUNCTION("""COMPUTED_VALUE"""),1.0)</f>
        <v>1</v>
      </c>
      <c r="I21" s="180" t="str">
        <f>IFERROR(__xludf.DUMMYFUNCTION("""COMPUTED_VALUE"""),"")</f>
        <v/>
      </c>
      <c r="J21" s="180">
        <f>IFERROR(__xludf.DUMMYFUNCTION("""COMPUTED_VALUE"""),1.0)</f>
        <v>1</v>
      </c>
      <c r="K21" s="180">
        <f>IFERROR(__xludf.DUMMYFUNCTION("""COMPUTED_VALUE"""),1.0)</f>
        <v>1</v>
      </c>
      <c r="L21" s="180">
        <f>IFERROR(__xludf.DUMMYFUNCTION("""COMPUTED_VALUE"""),1.0)</f>
        <v>1</v>
      </c>
      <c r="M21" s="180">
        <f>IFERROR(__xludf.DUMMYFUNCTION("""COMPUTED_VALUE"""),1.0)</f>
        <v>1</v>
      </c>
      <c r="N21" s="180">
        <f>IFERROR(__xludf.DUMMYFUNCTION("""COMPUTED_VALUE"""),1.0)</f>
        <v>1</v>
      </c>
      <c r="O21" s="180">
        <f>IFERROR(__xludf.DUMMYFUNCTION("""COMPUTED_VALUE"""),1.0)</f>
        <v>1</v>
      </c>
      <c r="P21" s="180">
        <f>IFERROR(__xludf.DUMMYFUNCTION("""COMPUTED_VALUE"""),1.0)</f>
        <v>1</v>
      </c>
      <c r="Q21" s="180" t="str">
        <f>IFERROR(__xludf.DUMMYFUNCTION("""COMPUTED_VALUE"""),"")</f>
        <v/>
      </c>
      <c r="R21" s="180" t="str">
        <f>IFERROR(__xludf.DUMMYFUNCTION("""COMPUTED_VALUE"""),"")</f>
        <v/>
      </c>
      <c r="S21" s="180" t="str">
        <f>IFERROR(__xludf.DUMMYFUNCTION("""COMPUTED_VALUE"""),"")</f>
        <v/>
      </c>
      <c r="T21" s="180" t="str">
        <f>IFERROR(__xludf.DUMMYFUNCTION("""COMPUTED_VALUE"""),"")</f>
        <v/>
      </c>
      <c r="U21" s="180" t="str">
        <f>IFERROR(__xludf.DUMMYFUNCTION("""COMPUTED_VALUE"""),"")</f>
        <v/>
      </c>
      <c r="V21" s="180" t="str">
        <f>IFERROR(__xludf.DUMMYFUNCTION("""COMPUTED_VALUE"""),"")</f>
        <v/>
      </c>
      <c r="W21" s="180" t="str">
        <f>IFERROR(__xludf.DUMMYFUNCTION("""COMPUTED_VALUE"""),"")</f>
        <v/>
      </c>
      <c r="X21" s="180" t="str">
        <f>IFERROR(__xludf.DUMMYFUNCTION("""COMPUTED_VALUE"""),"")</f>
        <v/>
      </c>
      <c r="Y21" s="180" t="str">
        <f>IFERROR(__xludf.DUMMYFUNCTION("""COMPUTED_VALUE"""),"")</f>
        <v/>
      </c>
      <c r="Z21" s="180" t="str">
        <f>IFERROR(__xludf.DUMMYFUNCTION("""COMPUTED_VALUE"""),"")</f>
        <v/>
      </c>
      <c r="AA21" s="180" t="str">
        <f>IFERROR(__xludf.DUMMYFUNCTION("""COMPUTED_VALUE"""),"")</f>
        <v/>
      </c>
      <c r="AB21" s="180" t="str">
        <f>IFERROR(__xludf.DUMMYFUNCTION("""COMPUTED_VALUE"""),"")</f>
        <v/>
      </c>
      <c r="AC21" s="180" t="str">
        <f>IFERROR(__xludf.DUMMYFUNCTION("""COMPUTED_VALUE"""),"")</f>
        <v/>
      </c>
      <c r="AD21" s="180" t="str">
        <f>IFERROR(__xludf.DUMMYFUNCTION("""COMPUTED_VALUE"""),"")</f>
        <v/>
      </c>
      <c r="AE21" s="180" t="str">
        <f>IFERROR(__xludf.DUMMYFUNCTION("""COMPUTED_VALUE"""),"")</f>
        <v/>
      </c>
      <c r="AF21" s="180" t="str">
        <f>IFERROR(__xludf.DUMMYFUNCTION("""COMPUTED_VALUE"""),"")</f>
        <v/>
      </c>
      <c r="AG21" s="180" t="str">
        <f>IFERROR(__xludf.DUMMYFUNCTION("""COMPUTED_VALUE"""),"")</f>
        <v/>
      </c>
      <c r="AH21" s="180" t="str">
        <f>IFERROR(__xludf.DUMMYFUNCTION("""COMPUTED_VALUE"""),"")</f>
        <v/>
      </c>
      <c r="AI21" s="180" t="str">
        <f>IFERROR(__xludf.DUMMYFUNCTION("""COMPUTED_VALUE"""),"")</f>
        <v/>
      </c>
      <c r="AJ21" s="180" t="str">
        <f>IFERROR(__xludf.DUMMYFUNCTION("""COMPUTED_VALUE"""),"")</f>
        <v/>
      </c>
      <c r="AK21" s="180" t="str">
        <f>IFERROR(__xludf.DUMMYFUNCTION("""COMPUTED_VALUE"""),"")</f>
        <v/>
      </c>
      <c r="AL21" s="180" t="str">
        <f>IFERROR(__xludf.DUMMYFUNCTION("""COMPUTED_VALUE"""),"")</f>
        <v/>
      </c>
      <c r="AM21" s="108" t="str">
        <f>IFERROR(__xludf.DUMMYFUNCTION("""COMPUTED_VALUE"""),"")</f>
        <v/>
      </c>
      <c r="AN21" s="108" t="str">
        <f>IFERROR(__xludf.DUMMYFUNCTION("""COMPUTED_VALUE"""),"")</f>
        <v/>
      </c>
    </row>
    <row r="22">
      <c r="A22" s="177"/>
      <c r="B22" s="178"/>
      <c r="C22" s="177"/>
      <c r="D22" s="177"/>
      <c r="E22" s="181"/>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row>
    <row r="23">
      <c r="A23" s="177"/>
      <c r="B23" s="178"/>
      <c r="C23" s="177"/>
      <c r="D23" s="177"/>
      <c r="E23" s="181"/>
      <c r="F23" s="177"/>
      <c r="G23" s="177"/>
      <c r="H23" s="177"/>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row>
    <row r="24">
      <c r="A24" s="177"/>
      <c r="B24" s="178"/>
      <c r="C24" s="177"/>
      <c r="D24" s="177"/>
      <c r="E24" s="181"/>
      <c r="F24" s="177"/>
      <c r="G24" s="177"/>
      <c r="H24" s="177"/>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row>
    <row r="25">
      <c r="A25" s="177"/>
      <c r="B25" s="178"/>
      <c r="C25" s="177"/>
      <c r="D25" s="177"/>
      <c r="E25" s="181"/>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row>
    <row r="26">
      <c r="A26" s="177"/>
      <c r="B26" s="178"/>
      <c r="C26" s="177"/>
      <c r="D26" s="177"/>
      <c r="E26" s="181"/>
      <c r="F26" s="177"/>
      <c r="G26" s="177"/>
      <c r="H26" s="177"/>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row>
    <row r="27">
      <c r="A27" s="177"/>
      <c r="B27" s="178"/>
      <c r="C27" s="177"/>
      <c r="D27" s="177"/>
      <c r="E27" s="181"/>
      <c r="F27" s="177"/>
      <c r="G27" s="177"/>
      <c r="H27" s="177"/>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row>
    <row r="28">
      <c r="A28" s="177"/>
      <c r="B28" s="178"/>
      <c r="C28" s="177"/>
      <c r="D28" s="177"/>
      <c r="E28" s="181"/>
      <c r="F28" s="177"/>
      <c r="G28" s="177"/>
      <c r="H28" s="177"/>
      <c r="I28" s="177"/>
      <c r="J28" s="177"/>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row>
    <row r="29">
      <c r="A29" s="177"/>
      <c r="B29" s="178"/>
      <c r="C29" s="177"/>
      <c r="D29" s="177"/>
      <c r="E29" s="181"/>
      <c r="F29" s="177"/>
      <c r="G29" s="177"/>
      <c r="H29" s="177"/>
      <c r="I29" s="177"/>
      <c r="J29" s="177"/>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row>
    <row r="30">
      <c r="A30" s="177"/>
      <c r="B30" s="178"/>
      <c r="C30" s="177"/>
      <c r="D30" s="177"/>
      <c r="E30" s="181"/>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row>
    <row r="31">
      <c r="A31" s="177"/>
      <c r="B31" s="178"/>
      <c r="C31" s="177"/>
      <c r="D31" s="177"/>
      <c r="E31" s="181"/>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row>
    <row r="32">
      <c r="A32" s="177"/>
      <c r="B32" s="178"/>
      <c r="C32" s="177"/>
      <c r="D32" s="177"/>
      <c r="E32" s="181"/>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row>
    <row r="33">
      <c r="A33" s="177"/>
      <c r="B33" s="178"/>
      <c r="C33" s="177"/>
      <c r="D33" s="177"/>
      <c r="E33" s="181"/>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row>
    <row r="34">
      <c r="A34" s="177"/>
      <c r="B34" s="178"/>
      <c r="C34" s="177"/>
      <c r="D34" s="177"/>
      <c r="E34" s="181"/>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row>
    <row r="35">
      <c r="A35" s="177"/>
      <c r="B35" s="178"/>
      <c r="C35" s="177"/>
      <c r="D35" s="177"/>
      <c r="E35" s="181"/>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row>
    <row r="36">
      <c r="A36" s="177"/>
      <c r="B36" s="178"/>
      <c r="C36" s="177"/>
      <c r="D36" s="177"/>
      <c r="E36" s="181"/>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row>
    <row r="37">
      <c r="A37" s="177"/>
      <c r="B37" s="178"/>
      <c r="C37" s="177"/>
      <c r="D37" s="177"/>
      <c r="E37" s="181"/>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row>
    <row r="38">
      <c r="A38" s="177"/>
      <c r="B38" s="178"/>
      <c r="C38" s="177"/>
      <c r="D38" s="177"/>
      <c r="E38" s="181"/>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row>
    <row r="39">
      <c r="A39" s="177"/>
      <c r="B39" s="178"/>
      <c r="C39" s="177"/>
      <c r="D39" s="177"/>
      <c r="E39" s="181"/>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row>
    <row r="40">
      <c r="A40" s="177"/>
      <c r="B40" s="178"/>
      <c r="C40" s="177"/>
      <c r="D40" s="177"/>
      <c r="E40" s="181"/>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row>
    <row r="41">
      <c r="A41" s="177"/>
      <c r="B41" s="178"/>
      <c r="C41" s="177"/>
      <c r="D41" s="177"/>
      <c r="E41" s="181"/>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row>
    <row r="42">
      <c r="A42" s="177"/>
      <c r="B42" s="178"/>
      <c r="C42" s="177"/>
      <c r="D42" s="177"/>
      <c r="E42" s="181"/>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row>
    <row r="43">
      <c r="A43" s="177"/>
      <c r="B43" s="178"/>
      <c r="C43" s="177"/>
      <c r="D43" s="177"/>
      <c r="E43" s="181"/>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row>
    <row r="44">
      <c r="A44" s="177"/>
      <c r="B44" s="178"/>
      <c r="C44" s="177"/>
      <c r="D44" s="177"/>
      <c r="E44" s="181"/>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row>
    <row r="45">
      <c r="A45" s="177"/>
      <c r="B45" s="178"/>
      <c r="C45" s="177"/>
      <c r="D45" s="177"/>
      <c r="E45" s="181"/>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row>
    <row r="46">
      <c r="A46" s="177"/>
      <c r="B46" s="178"/>
      <c r="C46" s="177"/>
      <c r="D46" s="177"/>
      <c r="E46" s="181"/>
      <c r="F46" s="177"/>
      <c r="G46" s="177"/>
      <c r="H46" s="177"/>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row>
    <row r="47">
      <c r="A47" s="177"/>
      <c r="B47" s="178"/>
      <c r="C47" s="177"/>
      <c r="D47" s="177"/>
      <c r="E47" s="181"/>
      <c r="F47" s="177"/>
      <c r="G47" s="177"/>
      <c r="H47" s="177"/>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row>
    <row r="48">
      <c r="A48" s="177"/>
      <c r="B48" s="178"/>
      <c r="C48" s="177"/>
      <c r="D48" s="177"/>
      <c r="E48" s="181"/>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row>
    <row r="49">
      <c r="A49" s="177"/>
      <c r="B49" s="178"/>
      <c r="C49" s="177"/>
      <c r="D49" s="177"/>
      <c r="E49" s="181"/>
      <c r="F49" s="177"/>
      <c r="G49" s="177"/>
      <c r="H49" s="177"/>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row>
    <row r="50">
      <c r="A50" s="177"/>
      <c r="B50" s="178"/>
      <c r="C50" s="177"/>
      <c r="D50" s="177"/>
      <c r="E50" s="181"/>
      <c r="F50" s="177"/>
      <c r="G50" s="177"/>
      <c r="H50" s="177"/>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row>
    <row r="51">
      <c r="A51" s="177"/>
      <c r="B51" s="178"/>
      <c r="C51" s="177"/>
      <c r="D51" s="177"/>
      <c r="E51" s="181"/>
      <c r="F51" s="177"/>
      <c r="G51" s="177"/>
      <c r="H51" s="177"/>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row>
    <row r="52">
      <c r="A52" s="177"/>
      <c r="B52" s="178"/>
      <c r="C52" s="177"/>
      <c r="D52" s="177"/>
      <c r="E52" s="181"/>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row>
    <row r="53">
      <c r="A53" s="177"/>
      <c r="B53" s="178"/>
      <c r="C53" s="177"/>
      <c r="D53" s="177"/>
      <c r="E53" s="181"/>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row>
    <row r="54">
      <c r="A54" s="177"/>
      <c r="B54" s="178"/>
      <c r="C54" s="177"/>
      <c r="D54" s="177"/>
      <c r="E54" s="181"/>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row>
    <row r="55">
      <c r="A55" s="177"/>
      <c r="B55" s="178"/>
      <c r="C55" s="177"/>
      <c r="D55" s="177"/>
      <c r="E55" s="181"/>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row>
    <row r="56">
      <c r="A56" s="177"/>
      <c r="B56" s="178"/>
      <c r="C56" s="177"/>
      <c r="D56" s="177"/>
      <c r="E56" s="181"/>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c r="AG56" s="177"/>
      <c r="AH56" s="177"/>
      <c r="AI56" s="177"/>
      <c r="AJ56" s="177"/>
      <c r="AK56" s="177"/>
      <c r="AL56" s="177"/>
    </row>
    <row r="57">
      <c r="A57" s="177"/>
      <c r="B57" s="178"/>
      <c r="C57" s="177"/>
      <c r="D57" s="177"/>
      <c r="E57" s="181"/>
      <c r="F57" s="177"/>
      <c r="G57" s="177"/>
      <c r="H57" s="177"/>
      <c r="I57" s="177"/>
      <c r="J57" s="17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row>
    <row r="58">
      <c r="A58" s="177"/>
      <c r="B58" s="178"/>
      <c r="C58" s="177"/>
      <c r="D58" s="177"/>
      <c r="E58" s="181"/>
      <c r="F58" s="177"/>
      <c r="G58" s="177"/>
      <c r="H58" s="177"/>
      <c r="I58" s="177"/>
      <c r="J58" s="17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row>
    <row r="59">
      <c r="A59" s="177"/>
      <c r="B59" s="178"/>
      <c r="C59" s="177"/>
      <c r="D59" s="177"/>
      <c r="E59" s="181"/>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row>
    <row r="60">
      <c r="A60" s="177"/>
      <c r="B60" s="178"/>
      <c r="C60" s="177"/>
      <c r="D60" s="177"/>
      <c r="E60" s="181"/>
      <c r="F60" s="177"/>
      <c r="G60" s="177"/>
      <c r="H60" s="177"/>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row>
    <row r="61">
      <c r="A61" s="177"/>
      <c r="B61" s="178"/>
      <c r="C61" s="177"/>
      <c r="D61" s="177"/>
      <c r="E61" s="181"/>
      <c r="F61" s="177"/>
      <c r="G61" s="177"/>
      <c r="H61" s="177"/>
      <c r="I61" s="177"/>
      <c r="J61" s="177"/>
      <c r="K61" s="177"/>
      <c r="L61" s="177"/>
      <c r="M61" s="177"/>
      <c r="N61" s="177"/>
      <c r="O61" s="177"/>
      <c r="P61" s="177"/>
      <c r="Q61" s="177"/>
      <c r="R61" s="177"/>
      <c r="S61" s="177"/>
      <c r="T61" s="177"/>
      <c r="U61" s="177"/>
      <c r="V61" s="177"/>
      <c r="W61" s="177"/>
      <c r="X61" s="177"/>
      <c r="Y61" s="177"/>
      <c r="Z61" s="177"/>
      <c r="AA61" s="177"/>
      <c r="AB61" s="177"/>
      <c r="AC61" s="177"/>
      <c r="AD61" s="177"/>
      <c r="AE61" s="177"/>
      <c r="AF61" s="177"/>
      <c r="AG61" s="177"/>
      <c r="AH61" s="177"/>
      <c r="AI61" s="177"/>
      <c r="AJ61" s="177"/>
      <c r="AK61" s="177"/>
      <c r="AL61" s="177"/>
    </row>
    <row r="62">
      <c r="A62" s="177"/>
      <c r="B62" s="178"/>
      <c r="C62" s="177"/>
      <c r="D62" s="177"/>
      <c r="E62" s="181"/>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row>
    <row r="63">
      <c r="A63" s="177"/>
      <c r="B63" s="178"/>
      <c r="C63" s="177"/>
      <c r="D63" s="177"/>
      <c r="E63" s="181"/>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row>
    <row r="64">
      <c r="A64" s="177"/>
      <c r="B64" s="178"/>
      <c r="C64" s="177"/>
      <c r="D64" s="177"/>
      <c r="E64" s="181"/>
      <c r="F64" s="177"/>
      <c r="G64" s="177"/>
      <c r="H64" s="177"/>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row>
    <row r="65">
      <c r="A65" s="177"/>
      <c r="B65" s="178"/>
      <c r="C65" s="177"/>
      <c r="D65" s="177"/>
      <c r="E65" s="181"/>
      <c r="F65" s="177"/>
      <c r="G65" s="177"/>
      <c r="H65" s="177"/>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row>
    <row r="66">
      <c r="A66" s="177"/>
      <c r="B66" s="178"/>
      <c r="C66" s="177"/>
      <c r="D66" s="177"/>
      <c r="E66" s="181"/>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row>
    <row r="67">
      <c r="A67" s="177"/>
      <c r="B67" s="178"/>
      <c r="C67" s="177"/>
      <c r="D67" s="177"/>
      <c r="E67" s="181"/>
      <c r="F67" s="177"/>
      <c r="G67" s="177"/>
      <c r="H67" s="177"/>
      <c r="I67" s="177"/>
      <c r="J67" s="177"/>
      <c r="K67" s="177"/>
      <c r="L67" s="177"/>
      <c r="M67" s="177"/>
      <c r="N67" s="177"/>
      <c r="O67" s="177"/>
      <c r="P67" s="177"/>
      <c r="Q67" s="177"/>
      <c r="R67" s="177"/>
      <c r="S67" s="177"/>
      <c r="T67" s="177"/>
      <c r="U67" s="177"/>
      <c r="V67" s="177"/>
      <c r="W67" s="177"/>
      <c r="X67" s="177"/>
      <c r="Y67" s="177"/>
      <c r="Z67" s="177"/>
      <c r="AA67" s="177"/>
      <c r="AB67" s="177"/>
      <c r="AC67" s="177"/>
      <c r="AD67" s="177"/>
      <c r="AE67" s="177"/>
      <c r="AF67" s="177"/>
      <c r="AG67" s="177"/>
      <c r="AH67" s="177"/>
      <c r="AI67" s="177"/>
      <c r="AJ67" s="177"/>
      <c r="AK67" s="177"/>
      <c r="AL67" s="177"/>
    </row>
    <row r="68">
      <c r="A68" s="177"/>
      <c r="B68" s="178"/>
      <c r="C68" s="177"/>
      <c r="D68" s="177"/>
      <c r="E68" s="181"/>
      <c r="F68" s="177"/>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row>
    <row r="69">
      <c r="A69" s="177"/>
      <c r="B69" s="178"/>
      <c r="C69" s="177"/>
      <c r="D69" s="177"/>
      <c r="E69" s="181"/>
      <c r="F69" s="177"/>
      <c r="G69" s="177"/>
      <c r="H69" s="177"/>
      <c r="I69" s="177"/>
      <c r="J69" s="177"/>
      <c r="K69" s="177"/>
      <c r="L69" s="177"/>
      <c r="M69" s="177"/>
      <c r="N69" s="177"/>
      <c r="O69" s="177"/>
      <c r="P69" s="177"/>
      <c r="Q69" s="177"/>
      <c r="R69" s="177"/>
      <c r="S69" s="177"/>
      <c r="T69" s="177"/>
      <c r="U69" s="177"/>
      <c r="V69" s="177"/>
      <c r="W69" s="177"/>
      <c r="X69" s="177"/>
      <c r="Y69" s="177"/>
      <c r="Z69" s="177"/>
      <c r="AA69" s="177"/>
      <c r="AB69" s="177"/>
      <c r="AC69" s="177"/>
      <c r="AD69" s="177"/>
      <c r="AE69" s="177"/>
      <c r="AF69" s="177"/>
      <c r="AG69" s="177"/>
      <c r="AH69" s="177"/>
      <c r="AI69" s="177"/>
      <c r="AJ69" s="177"/>
      <c r="AK69" s="177"/>
      <c r="AL69" s="177"/>
    </row>
    <row r="70">
      <c r="A70" s="177"/>
      <c r="B70" s="178"/>
      <c r="C70" s="177"/>
      <c r="D70" s="177"/>
      <c r="E70" s="181"/>
      <c r="F70" s="177"/>
      <c r="G70" s="177"/>
      <c r="H70" s="177"/>
      <c r="I70" s="177"/>
      <c r="J70" s="177"/>
      <c r="K70" s="177"/>
      <c r="L70" s="177"/>
      <c r="M70" s="177"/>
      <c r="N70" s="177"/>
      <c r="O70" s="177"/>
      <c r="P70" s="177"/>
      <c r="Q70" s="177"/>
      <c r="R70" s="177"/>
      <c r="S70" s="177"/>
      <c r="T70" s="177"/>
      <c r="U70" s="177"/>
      <c r="V70" s="177"/>
      <c r="W70" s="177"/>
      <c r="X70" s="177"/>
      <c r="Y70" s="177"/>
      <c r="Z70" s="177"/>
      <c r="AA70" s="177"/>
      <c r="AB70" s="177"/>
      <c r="AC70" s="177"/>
      <c r="AD70" s="177"/>
      <c r="AE70" s="177"/>
      <c r="AF70" s="177"/>
      <c r="AG70" s="177"/>
      <c r="AH70" s="177"/>
      <c r="AI70" s="177"/>
      <c r="AJ70" s="177"/>
      <c r="AK70" s="177"/>
      <c r="AL70" s="177"/>
    </row>
    <row r="71">
      <c r="A71" s="177"/>
      <c r="B71" s="178"/>
      <c r="C71" s="177"/>
      <c r="D71" s="177"/>
      <c r="E71" s="181"/>
      <c r="F71" s="177"/>
      <c r="G71" s="177"/>
      <c r="H71" s="177"/>
      <c r="I71" s="177"/>
      <c r="J71" s="177"/>
      <c r="K71" s="177"/>
      <c r="L71" s="177"/>
      <c r="M71" s="177"/>
      <c r="N71" s="177"/>
      <c r="O71" s="177"/>
      <c r="P71" s="177"/>
      <c r="Q71" s="177"/>
      <c r="R71" s="177"/>
      <c r="S71" s="177"/>
      <c r="T71" s="177"/>
      <c r="U71" s="177"/>
      <c r="V71" s="177"/>
      <c r="W71" s="177"/>
      <c r="X71" s="177"/>
      <c r="Y71" s="177"/>
      <c r="Z71" s="177"/>
      <c r="AA71" s="177"/>
      <c r="AB71" s="177"/>
      <c r="AC71" s="177"/>
      <c r="AD71" s="177"/>
      <c r="AE71" s="177"/>
      <c r="AF71" s="177"/>
      <c r="AG71" s="177"/>
      <c r="AH71" s="177"/>
      <c r="AI71" s="177"/>
      <c r="AJ71" s="177"/>
      <c r="AK71" s="177"/>
      <c r="AL71" s="177"/>
    </row>
    <row r="72">
      <c r="A72" s="177"/>
      <c r="B72" s="178"/>
      <c r="C72" s="177"/>
      <c r="D72" s="177"/>
      <c r="E72" s="181"/>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177"/>
      <c r="AF72" s="177"/>
      <c r="AG72" s="177"/>
      <c r="AH72" s="177"/>
      <c r="AI72" s="177"/>
      <c r="AJ72" s="177"/>
      <c r="AK72" s="177"/>
      <c r="AL72" s="177"/>
    </row>
    <row r="73">
      <c r="A73" s="177"/>
      <c r="B73" s="178"/>
      <c r="C73" s="177"/>
      <c r="D73" s="177"/>
      <c r="E73" s="181"/>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row>
    <row r="74">
      <c r="A74" s="177"/>
      <c r="B74" s="178"/>
      <c r="C74" s="177"/>
      <c r="D74" s="177"/>
      <c r="E74" s="181"/>
      <c r="F74" s="177"/>
      <c r="G74" s="177"/>
      <c r="H74" s="177"/>
      <c r="I74" s="177"/>
      <c r="J74" s="177"/>
      <c r="K74" s="177"/>
      <c r="L74" s="177"/>
      <c r="M74" s="177"/>
      <c r="N74" s="177"/>
      <c r="O74" s="177"/>
      <c r="P74" s="177"/>
      <c r="Q74" s="177"/>
      <c r="R74" s="177"/>
      <c r="S74" s="177"/>
      <c r="T74" s="177"/>
      <c r="U74" s="177"/>
      <c r="V74" s="177"/>
      <c r="W74" s="177"/>
      <c r="X74" s="177"/>
      <c r="Y74" s="177"/>
      <c r="Z74" s="177"/>
      <c r="AA74" s="177"/>
      <c r="AB74" s="177"/>
      <c r="AC74" s="177"/>
      <c r="AD74" s="177"/>
      <c r="AE74" s="177"/>
      <c r="AF74" s="177"/>
      <c r="AG74" s="177"/>
      <c r="AH74" s="177"/>
      <c r="AI74" s="177"/>
      <c r="AJ74" s="177"/>
      <c r="AK74" s="177"/>
      <c r="AL74" s="177"/>
    </row>
    <row r="75">
      <c r="A75" s="177"/>
      <c r="B75" s="178"/>
      <c r="C75" s="177"/>
      <c r="D75" s="177"/>
      <c r="E75" s="181"/>
      <c r="F75" s="177"/>
      <c r="G75" s="177"/>
      <c r="H75" s="177"/>
      <c r="I75" s="177"/>
      <c r="J75" s="177"/>
      <c r="K75" s="177"/>
      <c r="L75" s="177"/>
      <c r="M75" s="177"/>
      <c r="N75" s="177"/>
      <c r="O75" s="177"/>
      <c r="P75" s="177"/>
      <c r="Q75" s="177"/>
      <c r="R75" s="177"/>
      <c r="S75" s="177"/>
      <c r="T75" s="177"/>
      <c r="U75" s="177"/>
      <c r="V75" s="177"/>
      <c r="W75" s="177"/>
      <c r="X75" s="177"/>
      <c r="Y75" s="177"/>
      <c r="Z75" s="177"/>
      <c r="AA75" s="177"/>
      <c r="AB75" s="177"/>
      <c r="AC75" s="177"/>
      <c r="AD75" s="177"/>
      <c r="AE75" s="177"/>
      <c r="AF75" s="177"/>
      <c r="AG75" s="177"/>
      <c r="AH75" s="177"/>
      <c r="AI75" s="177"/>
      <c r="AJ75" s="177"/>
      <c r="AK75" s="177"/>
      <c r="AL75" s="177"/>
    </row>
    <row r="76">
      <c r="A76" s="177"/>
      <c r="B76" s="178"/>
      <c r="C76" s="177"/>
      <c r="D76" s="177"/>
      <c r="E76" s="181"/>
      <c r="F76" s="177"/>
      <c r="G76" s="177"/>
      <c r="H76" s="177"/>
      <c r="I76" s="177"/>
      <c r="J76" s="177"/>
      <c r="K76" s="177"/>
      <c r="L76" s="177"/>
      <c r="M76" s="177"/>
      <c r="N76" s="177"/>
      <c r="O76" s="177"/>
      <c r="P76" s="177"/>
      <c r="Q76" s="177"/>
      <c r="R76" s="177"/>
      <c r="S76" s="177"/>
      <c r="T76" s="177"/>
      <c r="U76" s="177"/>
      <c r="V76" s="177"/>
      <c r="W76" s="177"/>
      <c r="X76" s="177"/>
      <c r="Y76" s="177"/>
      <c r="Z76" s="177"/>
      <c r="AA76" s="177"/>
      <c r="AB76" s="177"/>
      <c r="AC76" s="177"/>
      <c r="AD76" s="177"/>
      <c r="AE76" s="177"/>
      <c r="AF76" s="177"/>
      <c r="AG76" s="177"/>
      <c r="AH76" s="177"/>
      <c r="AI76" s="177"/>
      <c r="AJ76" s="177"/>
      <c r="AK76" s="177"/>
      <c r="AL76" s="177"/>
    </row>
    <row r="77">
      <c r="A77" s="177"/>
      <c r="B77" s="178"/>
      <c r="C77" s="177"/>
      <c r="D77" s="177"/>
      <c r="E77" s="181"/>
      <c r="F77" s="177"/>
      <c r="G77" s="177"/>
      <c r="H77" s="177"/>
      <c r="I77" s="177"/>
      <c r="J77" s="177"/>
      <c r="K77" s="177"/>
      <c r="L77" s="177"/>
      <c r="M77" s="177"/>
      <c r="N77" s="177"/>
      <c r="O77" s="177"/>
      <c r="P77" s="177"/>
      <c r="Q77" s="177"/>
      <c r="R77" s="177"/>
      <c r="S77" s="177"/>
      <c r="T77" s="177"/>
      <c r="U77" s="177"/>
      <c r="V77" s="177"/>
      <c r="W77" s="177"/>
      <c r="X77" s="177"/>
      <c r="Y77" s="177"/>
      <c r="Z77" s="177"/>
      <c r="AA77" s="177"/>
      <c r="AB77" s="177"/>
      <c r="AC77" s="177"/>
      <c r="AD77" s="177"/>
      <c r="AE77" s="177"/>
      <c r="AF77" s="177"/>
      <c r="AG77" s="177"/>
      <c r="AH77" s="177"/>
      <c r="AI77" s="177"/>
      <c r="AJ77" s="177"/>
      <c r="AK77" s="177"/>
      <c r="AL77" s="177"/>
    </row>
    <row r="78">
      <c r="A78" s="177"/>
      <c r="B78" s="178"/>
      <c r="C78" s="177"/>
      <c r="D78" s="177"/>
      <c r="E78" s="181"/>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row>
    <row r="79">
      <c r="A79" s="177"/>
      <c r="B79" s="178"/>
      <c r="C79" s="177"/>
      <c r="D79" s="177"/>
      <c r="E79" s="181"/>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row>
    <row r="80">
      <c r="A80" s="177"/>
      <c r="B80" s="178"/>
      <c r="C80" s="177"/>
      <c r="D80" s="177"/>
      <c r="E80" s="181"/>
      <c r="F80" s="177"/>
      <c r="G80" s="177"/>
      <c r="H80" s="177"/>
      <c r="I80" s="177"/>
      <c r="J80" s="177"/>
      <c r="K80" s="177"/>
      <c r="L80" s="177"/>
      <c r="M80" s="177"/>
      <c r="N80" s="177"/>
      <c r="O80" s="177"/>
      <c r="P80" s="177"/>
      <c r="Q80" s="177"/>
      <c r="R80" s="177"/>
      <c r="S80" s="177"/>
      <c r="T80" s="177"/>
      <c r="U80" s="177"/>
      <c r="V80" s="177"/>
      <c r="W80" s="177"/>
      <c r="X80" s="177"/>
      <c r="Y80" s="177"/>
      <c r="Z80" s="177"/>
      <c r="AA80" s="177"/>
      <c r="AB80" s="177"/>
      <c r="AC80" s="177"/>
      <c r="AD80" s="177"/>
      <c r="AE80" s="177"/>
      <c r="AF80" s="177"/>
      <c r="AG80" s="177"/>
      <c r="AH80" s="177"/>
      <c r="AI80" s="177"/>
      <c r="AJ80" s="177"/>
      <c r="AK80" s="177"/>
      <c r="AL80" s="177"/>
    </row>
    <row r="81">
      <c r="A81" s="177"/>
      <c r="B81" s="178"/>
      <c r="C81" s="177"/>
      <c r="D81" s="177"/>
      <c r="E81" s="181"/>
      <c r="F81" s="177"/>
      <c r="G81" s="177"/>
      <c r="H81" s="177"/>
      <c r="I81" s="177"/>
      <c r="J81" s="177"/>
      <c r="K81" s="177"/>
      <c r="L81" s="177"/>
      <c r="M81" s="177"/>
      <c r="N81" s="177"/>
      <c r="O81" s="177"/>
      <c r="P81" s="177"/>
      <c r="Q81" s="177"/>
      <c r="R81" s="177"/>
      <c r="S81" s="177"/>
      <c r="T81" s="177"/>
      <c r="U81" s="177"/>
      <c r="V81" s="177"/>
      <c r="W81" s="177"/>
      <c r="X81" s="177"/>
      <c r="Y81" s="177"/>
      <c r="Z81" s="177"/>
      <c r="AA81" s="177"/>
      <c r="AB81" s="177"/>
      <c r="AC81" s="177"/>
      <c r="AD81" s="177"/>
      <c r="AE81" s="177"/>
      <c r="AF81" s="177"/>
      <c r="AG81" s="177"/>
      <c r="AH81" s="177"/>
      <c r="AI81" s="177"/>
      <c r="AJ81" s="177"/>
      <c r="AK81" s="177"/>
      <c r="AL81" s="177"/>
    </row>
    <row r="82">
      <c r="A82" s="177"/>
      <c r="B82" s="178"/>
      <c r="C82" s="177"/>
      <c r="D82" s="177"/>
      <c r="E82" s="181"/>
      <c r="F82" s="177"/>
      <c r="G82" s="177"/>
      <c r="H82" s="177"/>
      <c r="I82" s="177"/>
      <c r="J82" s="177"/>
      <c r="K82" s="177"/>
      <c r="L82" s="177"/>
      <c r="M82" s="177"/>
      <c r="N82" s="177"/>
      <c r="O82" s="177"/>
      <c r="P82" s="177"/>
      <c r="Q82" s="177"/>
      <c r="R82" s="177"/>
      <c r="S82" s="177"/>
      <c r="T82" s="177"/>
      <c r="U82" s="177"/>
      <c r="V82" s="177"/>
      <c r="W82" s="177"/>
      <c r="X82" s="177"/>
      <c r="Y82" s="177"/>
      <c r="Z82" s="177"/>
      <c r="AA82" s="177"/>
      <c r="AB82" s="177"/>
      <c r="AC82" s="177"/>
      <c r="AD82" s="177"/>
      <c r="AE82" s="177"/>
      <c r="AF82" s="177"/>
      <c r="AG82" s="177"/>
      <c r="AH82" s="177"/>
      <c r="AI82" s="177"/>
      <c r="AJ82" s="177"/>
      <c r="AK82" s="177"/>
      <c r="AL82" s="177"/>
    </row>
    <row r="83">
      <c r="A83" s="177"/>
      <c r="B83" s="178"/>
      <c r="C83" s="177"/>
      <c r="D83" s="177"/>
      <c r="E83" s="181"/>
      <c r="F83" s="177"/>
      <c r="G83" s="177"/>
      <c r="H83" s="177"/>
      <c r="I83" s="177"/>
      <c r="J83" s="177"/>
      <c r="K83" s="177"/>
      <c r="L83" s="177"/>
      <c r="M83" s="177"/>
      <c r="N83" s="177"/>
      <c r="O83" s="177"/>
      <c r="P83" s="177"/>
      <c r="Q83" s="177"/>
      <c r="R83" s="177"/>
      <c r="S83" s="177"/>
      <c r="T83" s="177"/>
      <c r="U83" s="177"/>
      <c r="V83" s="177"/>
      <c r="W83" s="177"/>
      <c r="X83" s="177"/>
      <c r="Y83" s="177"/>
      <c r="Z83" s="177"/>
      <c r="AA83" s="177"/>
      <c r="AB83" s="177"/>
      <c r="AC83" s="177"/>
      <c r="AD83" s="177"/>
      <c r="AE83" s="177"/>
      <c r="AF83" s="177"/>
      <c r="AG83" s="177"/>
      <c r="AH83" s="177"/>
      <c r="AI83" s="177"/>
      <c r="AJ83" s="177"/>
      <c r="AK83" s="177"/>
      <c r="AL83" s="177"/>
    </row>
    <row r="84">
      <c r="A84" s="177"/>
      <c r="B84" s="178"/>
      <c r="C84" s="177"/>
      <c r="D84" s="177"/>
      <c r="E84" s="181"/>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177"/>
      <c r="AH84" s="177"/>
      <c r="AI84" s="177"/>
      <c r="AJ84" s="177"/>
      <c r="AK84" s="177"/>
      <c r="AL84" s="177"/>
    </row>
    <row r="85">
      <c r="A85" s="177"/>
      <c r="B85" s="178"/>
      <c r="C85" s="177"/>
      <c r="D85" s="177"/>
      <c r="E85" s="181"/>
      <c r="F85" s="177"/>
      <c r="G85" s="177"/>
      <c r="H85" s="177"/>
      <c r="I85" s="177"/>
      <c r="J85" s="177"/>
      <c r="K85" s="177"/>
      <c r="L85" s="177"/>
      <c r="M85" s="177"/>
      <c r="N85" s="177"/>
      <c r="O85" s="177"/>
      <c r="P85" s="177"/>
      <c r="Q85" s="177"/>
      <c r="R85" s="177"/>
      <c r="S85" s="177"/>
      <c r="T85" s="177"/>
      <c r="U85" s="177"/>
      <c r="V85" s="177"/>
      <c r="W85" s="177"/>
      <c r="X85" s="177"/>
      <c r="Y85" s="177"/>
      <c r="Z85" s="177"/>
      <c r="AA85" s="177"/>
      <c r="AB85" s="177"/>
      <c r="AC85" s="177"/>
      <c r="AD85" s="177"/>
      <c r="AE85" s="177"/>
      <c r="AF85" s="177"/>
      <c r="AG85" s="177"/>
      <c r="AH85" s="177"/>
      <c r="AI85" s="177"/>
      <c r="AJ85" s="177"/>
      <c r="AK85" s="177"/>
      <c r="AL85" s="177"/>
    </row>
    <row r="86">
      <c r="A86" s="177"/>
      <c r="B86" s="178"/>
      <c r="C86" s="177"/>
      <c r="D86" s="177"/>
      <c r="E86" s="181"/>
      <c r="F86" s="177"/>
      <c r="G86" s="177"/>
      <c r="H86" s="177"/>
      <c r="I86" s="177"/>
      <c r="J86" s="177"/>
      <c r="K86" s="177"/>
      <c r="L86" s="177"/>
      <c r="M86" s="177"/>
      <c r="N86" s="177"/>
      <c r="O86" s="177"/>
      <c r="P86" s="177"/>
      <c r="Q86" s="177"/>
      <c r="R86" s="177"/>
      <c r="S86" s="177"/>
      <c r="T86" s="177"/>
      <c r="U86" s="177"/>
      <c r="V86" s="177"/>
      <c r="W86" s="177"/>
      <c r="X86" s="177"/>
      <c r="Y86" s="177"/>
      <c r="Z86" s="177"/>
      <c r="AA86" s="177"/>
      <c r="AB86" s="177"/>
      <c r="AC86" s="177"/>
      <c r="AD86" s="177"/>
      <c r="AE86" s="177"/>
      <c r="AF86" s="177"/>
      <c r="AG86" s="177"/>
      <c r="AH86" s="177"/>
      <c r="AI86" s="177"/>
      <c r="AJ86" s="177"/>
      <c r="AK86" s="177"/>
      <c r="AL86" s="177"/>
    </row>
    <row r="87">
      <c r="A87" s="177"/>
      <c r="B87" s="178"/>
      <c r="C87" s="177"/>
      <c r="D87" s="177"/>
      <c r="E87" s="181"/>
      <c r="F87" s="177"/>
      <c r="G87" s="177"/>
      <c r="H87" s="177"/>
      <c r="I87" s="177"/>
      <c r="J87" s="177"/>
      <c r="K87" s="177"/>
      <c r="L87" s="177"/>
      <c r="M87" s="177"/>
      <c r="N87" s="177"/>
      <c r="O87" s="177"/>
      <c r="P87" s="177"/>
      <c r="Q87" s="177"/>
      <c r="R87" s="177"/>
      <c r="S87" s="177"/>
      <c r="T87" s="177"/>
      <c r="U87" s="177"/>
      <c r="V87" s="177"/>
      <c r="W87" s="177"/>
      <c r="X87" s="177"/>
      <c r="Y87" s="177"/>
      <c r="Z87" s="177"/>
      <c r="AA87" s="177"/>
      <c r="AB87" s="177"/>
      <c r="AC87" s="177"/>
      <c r="AD87" s="177"/>
      <c r="AE87" s="177"/>
      <c r="AF87" s="177"/>
      <c r="AG87" s="177"/>
      <c r="AH87" s="177"/>
      <c r="AI87" s="177"/>
      <c r="AJ87" s="177"/>
      <c r="AK87" s="177"/>
      <c r="AL87" s="177"/>
    </row>
    <row r="88">
      <c r="A88" s="177"/>
      <c r="B88" s="178"/>
      <c r="C88" s="177"/>
      <c r="D88" s="177"/>
      <c r="E88" s="181"/>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row>
    <row r="89">
      <c r="A89" s="177"/>
      <c r="B89" s="178"/>
      <c r="C89" s="177"/>
      <c r="D89" s="177"/>
      <c r="E89" s="181"/>
      <c r="F89" s="177"/>
      <c r="G89" s="177"/>
      <c r="H89" s="177"/>
      <c r="I89" s="177"/>
      <c r="J89" s="177"/>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c r="AK89" s="177"/>
      <c r="AL89" s="177"/>
    </row>
    <row r="90">
      <c r="A90" s="177"/>
      <c r="B90" s="178"/>
      <c r="C90" s="177"/>
      <c r="D90" s="177"/>
      <c r="E90" s="181"/>
      <c r="F90" s="177"/>
      <c r="G90" s="177"/>
      <c r="H90" s="177"/>
      <c r="I90" s="177"/>
      <c r="J90" s="177"/>
      <c r="K90" s="177"/>
      <c r="L90" s="177"/>
      <c r="M90" s="177"/>
      <c r="N90" s="177"/>
      <c r="O90" s="177"/>
      <c r="P90" s="177"/>
      <c r="Q90" s="177"/>
      <c r="R90" s="177"/>
      <c r="S90" s="177"/>
      <c r="T90" s="177"/>
      <c r="U90" s="177"/>
      <c r="V90" s="177"/>
      <c r="W90" s="177"/>
      <c r="X90" s="177"/>
      <c r="Y90" s="177"/>
      <c r="Z90" s="177"/>
      <c r="AA90" s="177"/>
      <c r="AB90" s="177"/>
      <c r="AC90" s="177"/>
      <c r="AD90" s="177"/>
      <c r="AE90" s="177"/>
      <c r="AF90" s="177"/>
      <c r="AG90" s="177"/>
      <c r="AH90" s="177"/>
      <c r="AI90" s="177"/>
      <c r="AJ90" s="177"/>
      <c r="AK90" s="177"/>
      <c r="AL90" s="177"/>
    </row>
    <row r="91">
      <c r="A91" s="177"/>
      <c r="B91" s="178"/>
      <c r="C91" s="177"/>
      <c r="D91" s="177"/>
      <c r="E91" s="181"/>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row>
    <row r="92">
      <c r="A92" s="177"/>
      <c r="B92" s="178"/>
      <c r="C92" s="177"/>
      <c r="D92" s="177"/>
      <c r="E92" s="181"/>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row>
    <row r="93">
      <c r="A93" s="177"/>
      <c r="B93" s="178"/>
      <c r="C93" s="177"/>
      <c r="D93" s="177"/>
      <c r="E93" s="181"/>
      <c r="F93" s="177"/>
      <c r="G93" s="177"/>
      <c r="H93" s="177"/>
      <c r="I93" s="177"/>
      <c r="J93" s="177"/>
      <c r="K93" s="177"/>
      <c r="L93" s="177"/>
      <c r="M93" s="177"/>
      <c r="N93" s="177"/>
      <c r="O93" s="177"/>
      <c r="P93" s="177"/>
      <c r="Q93" s="177"/>
      <c r="R93" s="177"/>
      <c r="S93" s="177"/>
      <c r="T93" s="177"/>
      <c r="U93" s="177"/>
      <c r="V93" s="177"/>
      <c r="W93" s="177"/>
      <c r="X93" s="177"/>
      <c r="Y93" s="177"/>
      <c r="Z93" s="177"/>
      <c r="AA93" s="177"/>
      <c r="AB93" s="177"/>
      <c r="AC93" s="177"/>
      <c r="AD93" s="177"/>
      <c r="AE93" s="177"/>
      <c r="AF93" s="177"/>
      <c r="AG93" s="177"/>
      <c r="AH93" s="177"/>
      <c r="AI93" s="177"/>
      <c r="AJ93" s="177"/>
      <c r="AK93" s="177"/>
      <c r="AL93" s="177"/>
    </row>
    <row r="94">
      <c r="A94" s="177"/>
      <c r="B94" s="178"/>
      <c r="C94" s="177"/>
      <c r="D94" s="177"/>
      <c r="E94" s="181"/>
      <c r="F94" s="177"/>
      <c r="G94" s="177"/>
      <c r="H94" s="177"/>
      <c r="I94" s="177"/>
      <c r="J94" s="177"/>
      <c r="K94" s="177"/>
      <c r="L94" s="177"/>
      <c r="M94" s="177"/>
      <c r="N94" s="177"/>
      <c r="O94" s="177"/>
      <c r="P94" s="177"/>
      <c r="Q94" s="177"/>
      <c r="R94" s="177"/>
      <c r="S94" s="177"/>
      <c r="T94" s="177"/>
      <c r="U94" s="177"/>
      <c r="V94" s="177"/>
      <c r="W94" s="177"/>
      <c r="X94" s="177"/>
      <c r="Y94" s="177"/>
      <c r="Z94" s="177"/>
      <c r="AA94" s="177"/>
      <c r="AB94" s="177"/>
      <c r="AC94" s="177"/>
      <c r="AD94" s="177"/>
      <c r="AE94" s="177"/>
      <c r="AF94" s="177"/>
      <c r="AG94" s="177"/>
      <c r="AH94" s="177"/>
      <c r="AI94" s="177"/>
      <c r="AJ94" s="177"/>
      <c r="AK94" s="177"/>
      <c r="AL94" s="177"/>
    </row>
    <row r="95">
      <c r="A95" s="177"/>
      <c r="B95" s="178"/>
      <c r="C95" s="177"/>
      <c r="D95" s="177"/>
      <c r="E95" s="181"/>
      <c r="F95" s="177"/>
      <c r="G95" s="177"/>
      <c r="H95" s="177"/>
      <c r="I95" s="177"/>
      <c r="J95" s="177"/>
      <c r="K95" s="177"/>
      <c r="L95" s="177"/>
      <c r="M95" s="177"/>
      <c r="N95" s="177"/>
      <c r="O95" s="177"/>
      <c r="P95" s="177"/>
      <c r="Q95" s="177"/>
      <c r="R95" s="177"/>
      <c r="S95" s="177"/>
      <c r="T95" s="177"/>
      <c r="U95" s="177"/>
      <c r="V95" s="177"/>
      <c r="W95" s="177"/>
      <c r="X95" s="177"/>
      <c r="Y95" s="177"/>
      <c r="Z95" s="177"/>
      <c r="AA95" s="177"/>
      <c r="AB95" s="177"/>
      <c r="AC95" s="177"/>
      <c r="AD95" s="177"/>
      <c r="AE95" s="177"/>
      <c r="AF95" s="177"/>
      <c r="AG95" s="177"/>
      <c r="AH95" s="177"/>
      <c r="AI95" s="177"/>
      <c r="AJ95" s="177"/>
      <c r="AK95" s="177"/>
      <c r="AL95" s="177"/>
    </row>
    <row r="96">
      <c r="A96" s="177"/>
      <c r="B96" s="178"/>
      <c r="C96" s="177"/>
      <c r="D96" s="177"/>
      <c r="E96" s="181"/>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177"/>
      <c r="AH96" s="177"/>
      <c r="AI96" s="177"/>
      <c r="AJ96" s="177"/>
      <c r="AK96" s="177"/>
      <c r="AL96" s="177"/>
    </row>
    <row r="97">
      <c r="A97" s="177"/>
      <c r="B97" s="178"/>
      <c r="C97" s="177"/>
      <c r="D97" s="177"/>
      <c r="E97" s="181"/>
      <c r="F97" s="177"/>
      <c r="G97" s="177"/>
      <c r="H97" s="177"/>
      <c r="I97" s="177"/>
      <c r="J97" s="177"/>
      <c r="K97" s="177"/>
      <c r="L97" s="177"/>
      <c r="M97" s="177"/>
      <c r="N97" s="177"/>
      <c r="O97" s="177"/>
      <c r="P97" s="177"/>
      <c r="Q97" s="177"/>
      <c r="R97" s="177"/>
      <c r="S97" s="177"/>
      <c r="T97" s="177"/>
      <c r="U97" s="177"/>
      <c r="V97" s="177"/>
      <c r="W97" s="177"/>
      <c r="X97" s="177"/>
      <c r="Y97" s="177"/>
      <c r="Z97" s="177"/>
      <c r="AA97" s="177"/>
      <c r="AB97" s="177"/>
      <c r="AC97" s="177"/>
      <c r="AD97" s="177"/>
      <c r="AE97" s="177"/>
      <c r="AF97" s="177"/>
      <c r="AG97" s="177"/>
      <c r="AH97" s="177"/>
      <c r="AI97" s="177"/>
      <c r="AJ97" s="177"/>
      <c r="AK97" s="177"/>
      <c r="AL97" s="177"/>
    </row>
    <row r="98">
      <c r="A98" s="177"/>
      <c r="B98" s="178"/>
      <c r="C98" s="177"/>
      <c r="D98" s="177"/>
      <c r="E98" s="181"/>
      <c r="F98" s="177"/>
      <c r="G98" s="177"/>
      <c r="H98" s="177"/>
      <c r="I98" s="177"/>
      <c r="J98" s="177"/>
      <c r="K98" s="177"/>
      <c r="L98" s="177"/>
      <c r="M98" s="177"/>
      <c r="N98" s="177"/>
      <c r="O98" s="177"/>
      <c r="P98" s="177"/>
      <c r="Q98" s="177"/>
      <c r="R98" s="177"/>
      <c r="S98" s="177"/>
      <c r="T98" s="177"/>
      <c r="U98" s="177"/>
      <c r="V98" s="177"/>
      <c r="W98" s="177"/>
      <c r="X98" s="177"/>
      <c r="Y98" s="177"/>
      <c r="Z98" s="177"/>
      <c r="AA98" s="177"/>
      <c r="AB98" s="177"/>
      <c r="AC98" s="177"/>
      <c r="AD98" s="177"/>
      <c r="AE98" s="177"/>
      <c r="AF98" s="177"/>
      <c r="AG98" s="177"/>
      <c r="AH98" s="177"/>
      <c r="AI98" s="177"/>
      <c r="AJ98" s="177"/>
      <c r="AK98" s="177"/>
      <c r="AL98" s="177"/>
    </row>
    <row r="99">
      <c r="A99" s="177"/>
      <c r="B99" s="178"/>
      <c r="C99" s="177"/>
      <c r="D99" s="177"/>
      <c r="E99" s="181"/>
      <c r="F99" s="177"/>
      <c r="G99" s="177"/>
      <c r="H99" s="177"/>
      <c r="I99" s="177"/>
      <c r="J99" s="177"/>
      <c r="K99" s="177"/>
      <c r="L99" s="177"/>
      <c r="M99" s="177"/>
      <c r="N99" s="177"/>
      <c r="O99" s="177"/>
      <c r="P99" s="177"/>
      <c r="Q99" s="177"/>
      <c r="R99" s="177"/>
      <c r="S99" s="177"/>
      <c r="T99" s="177"/>
      <c r="U99" s="177"/>
      <c r="V99" s="177"/>
      <c r="W99" s="177"/>
      <c r="X99" s="177"/>
      <c r="Y99" s="177"/>
      <c r="Z99" s="177"/>
      <c r="AA99" s="177"/>
      <c r="AB99" s="177"/>
      <c r="AC99" s="177"/>
      <c r="AD99" s="177"/>
      <c r="AE99" s="177"/>
      <c r="AF99" s="177"/>
      <c r="AG99" s="177"/>
      <c r="AH99" s="177"/>
      <c r="AI99" s="177"/>
      <c r="AJ99" s="177"/>
      <c r="AK99" s="177"/>
      <c r="AL99" s="177"/>
    </row>
    <row r="100">
      <c r="A100" s="177"/>
      <c r="B100" s="178"/>
      <c r="C100" s="177"/>
      <c r="D100" s="177"/>
      <c r="E100" s="181"/>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row>
    <row r="101">
      <c r="A101" s="177"/>
      <c r="B101" s="178"/>
      <c r="C101" s="177"/>
      <c r="D101" s="177"/>
      <c r="E101" s="181"/>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row>
    <row r="102">
      <c r="A102" s="177"/>
      <c r="B102" s="178"/>
      <c r="C102" s="177"/>
      <c r="D102" s="177"/>
      <c r="E102" s="181"/>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row>
    <row r="103">
      <c r="A103" s="177"/>
      <c r="B103" s="178"/>
      <c r="C103" s="177"/>
      <c r="D103" s="177"/>
      <c r="E103" s="181"/>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row>
    <row r="104">
      <c r="A104" s="177"/>
      <c r="B104" s="178"/>
      <c r="C104" s="177"/>
      <c r="D104" s="177"/>
      <c r="E104" s="181"/>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c r="AH104" s="177"/>
      <c r="AI104" s="177"/>
      <c r="AJ104" s="177"/>
      <c r="AK104" s="177"/>
      <c r="AL104" s="177"/>
    </row>
    <row r="105">
      <c r="A105" s="177"/>
      <c r="B105" s="178"/>
      <c r="C105" s="177"/>
      <c r="D105" s="177"/>
      <c r="E105" s="181"/>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row>
    <row r="106">
      <c r="A106" s="177"/>
      <c r="B106" s="178"/>
      <c r="C106" s="177"/>
      <c r="D106" s="177"/>
      <c r="E106" s="181"/>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c r="AH106" s="177"/>
      <c r="AI106" s="177"/>
      <c r="AJ106" s="177"/>
      <c r="AK106" s="177"/>
      <c r="AL106" s="177"/>
    </row>
    <row r="107">
      <c r="A107" s="177"/>
      <c r="B107" s="178"/>
      <c r="C107" s="177"/>
      <c r="D107" s="177"/>
      <c r="E107" s="181"/>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c r="AG107" s="177"/>
      <c r="AH107" s="177"/>
      <c r="AI107" s="177"/>
      <c r="AJ107" s="177"/>
      <c r="AK107" s="177"/>
      <c r="AL107" s="177"/>
    </row>
    <row r="108">
      <c r="A108" s="177"/>
      <c r="B108" s="178"/>
      <c r="C108" s="177"/>
      <c r="D108" s="177"/>
      <c r="E108" s="181"/>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row>
    <row r="109">
      <c r="A109" s="177"/>
      <c r="B109" s="178"/>
      <c r="C109" s="177"/>
      <c r="D109" s="177"/>
      <c r="E109" s="181"/>
      <c r="F109" s="177"/>
      <c r="G109" s="177"/>
      <c r="H109" s="177"/>
      <c r="I109" s="177"/>
      <c r="J109" s="177"/>
      <c r="K109" s="177"/>
      <c r="L109" s="177"/>
      <c r="M109" s="177"/>
      <c r="N109" s="177"/>
      <c r="O109" s="177"/>
      <c r="P109" s="177"/>
      <c r="Q109" s="177"/>
      <c r="R109" s="177"/>
      <c r="S109" s="177"/>
      <c r="T109" s="177"/>
      <c r="U109" s="177"/>
      <c r="V109" s="177"/>
      <c r="W109" s="177"/>
      <c r="X109" s="177"/>
      <c r="Y109" s="177"/>
      <c r="Z109" s="177"/>
      <c r="AA109" s="177"/>
      <c r="AB109" s="177"/>
      <c r="AC109" s="177"/>
      <c r="AD109" s="177"/>
      <c r="AE109" s="177"/>
      <c r="AF109" s="177"/>
      <c r="AG109" s="177"/>
      <c r="AH109" s="177"/>
      <c r="AI109" s="177"/>
      <c r="AJ109" s="177"/>
      <c r="AK109" s="177"/>
      <c r="AL109" s="177"/>
    </row>
    <row r="110">
      <c r="A110" s="177"/>
      <c r="B110" s="178"/>
      <c r="C110" s="177"/>
      <c r="D110" s="177"/>
      <c r="E110" s="181"/>
      <c r="F110" s="177"/>
      <c r="G110" s="177"/>
      <c r="H110" s="177"/>
      <c r="I110" s="177"/>
      <c r="J110" s="177"/>
      <c r="K110" s="177"/>
      <c r="L110" s="177"/>
      <c r="M110" s="177"/>
      <c r="N110" s="177"/>
      <c r="O110" s="177"/>
      <c r="P110" s="177"/>
      <c r="Q110" s="177"/>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row>
    <row r="111">
      <c r="A111" s="177"/>
      <c r="B111" s="178"/>
      <c r="C111" s="177"/>
      <c r="D111" s="177"/>
      <c r="E111" s="181"/>
      <c r="F111" s="177"/>
      <c r="G111" s="177"/>
      <c r="H111" s="177"/>
      <c r="I111" s="177"/>
      <c r="J111" s="177"/>
      <c r="K111" s="177"/>
      <c r="L111" s="177"/>
      <c r="M111" s="177"/>
      <c r="N111" s="177"/>
      <c r="O111" s="177"/>
      <c r="P111" s="177"/>
      <c r="Q111" s="177"/>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row>
    <row r="112">
      <c r="A112" s="177"/>
      <c r="B112" s="178"/>
      <c r="C112" s="177"/>
      <c r="D112" s="177"/>
      <c r="E112" s="181"/>
      <c r="F112" s="177"/>
      <c r="G112" s="177"/>
      <c r="H112" s="177"/>
      <c r="I112" s="177"/>
      <c r="J112" s="177"/>
      <c r="K112" s="177"/>
      <c r="L112" s="177"/>
      <c r="M112" s="177"/>
      <c r="N112" s="177"/>
      <c r="O112" s="177"/>
      <c r="P112" s="177"/>
      <c r="Q112" s="177"/>
      <c r="R112" s="177"/>
      <c r="S112" s="177"/>
      <c r="T112" s="177"/>
      <c r="U112" s="177"/>
      <c r="V112" s="177"/>
      <c r="W112" s="177"/>
      <c r="X112" s="177"/>
      <c r="Y112" s="177"/>
      <c r="Z112" s="177"/>
      <c r="AA112" s="177"/>
      <c r="AB112" s="177"/>
      <c r="AC112" s="177"/>
      <c r="AD112" s="177"/>
      <c r="AE112" s="177"/>
      <c r="AF112" s="177"/>
      <c r="AG112" s="177"/>
      <c r="AH112" s="177"/>
      <c r="AI112" s="177"/>
      <c r="AJ112" s="177"/>
      <c r="AK112" s="177"/>
      <c r="AL112" s="177"/>
    </row>
    <row r="113">
      <c r="A113" s="177"/>
      <c r="B113" s="178"/>
      <c r="C113" s="177"/>
      <c r="D113" s="177"/>
      <c r="E113" s="181"/>
      <c r="F113" s="177"/>
      <c r="G113" s="177"/>
      <c r="H113" s="177"/>
      <c r="I113" s="177"/>
      <c r="J113" s="177"/>
      <c r="K113" s="177"/>
      <c r="L113" s="177"/>
      <c r="M113" s="177"/>
      <c r="N113" s="177"/>
      <c r="O113" s="177"/>
      <c r="P113" s="177"/>
      <c r="Q113" s="177"/>
      <c r="R113" s="177"/>
      <c r="S113" s="177"/>
      <c r="T113" s="177"/>
      <c r="U113" s="177"/>
      <c r="V113" s="177"/>
      <c r="W113" s="177"/>
      <c r="X113" s="177"/>
      <c r="Y113" s="177"/>
      <c r="Z113" s="177"/>
      <c r="AA113" s="177"/>
      <c r="AB113" s="177"/>
      <c r="AC113" s="177"/>
      <c r="AD113" s="177"/>
      <c r="AE113" s="177"/>
      <c r="AF113" s="177"/>
      <c r="AG113" s="177"/>
      <c r="AH113" s="177"/>
      <c r="AI113" s="177"/>
      <c r="AJ113" s="177"/>
      <c r="AK113" s="177"/>
      <c r="AL113" s="177"/>
    </row>
    <row r="114">
      <c r="A114" s="177"/>
      <c r="B114" s="178"/>
      <c r="C114" s="177"/>
      <c r="D114" s="177"/>
      <c r="E114" s="181"/>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177"/>
      <c r="AH114" s="177"/>
      <c r="AI114" s="177"/>
      <c r="AJ114" s="177"/>
      <c r="AK114" s="177"/>
      <c r="AL114" s="177"/>
    </row>
    <row r="115">
      <c r="A115" s="177"/>
      <c r="B115" s="178"/>
      <c r="C115" s="177"/>
      <c r="D115" s="177"/>
      <c r="E115" s="181"/>
      <c r="F115" s="177"/>
      <c r="G115" s="177"/>
      <c r="H115" s="177"/>
      <c r="I115" s="177"/>
      <c r="J115" s="177"/>
      <c r="K115" s="177"/>
      <c r="L115" s="177"/>
      <c r="M115" s="177"/>
      <c r="N115" s="177"/>
      <c r="O115" s="177"/>
      <c r="P115" s="177"/>
      <c r="Q115" s="177"/>
      <c r="R115" s="177"/>
      <c r="S115" s="177"/>
      <c r="T115" s="177"/>
      <c r="U115" s="177"/>
      <c r="V115" s="177"/>
      <c r="W115" s="177"/>
      <c r="X115" s="177"/>
      <c r="Y115" s="177"/>
      <c r="Z115" s="177"/>
      <c r="AA115" s="177"/>
      <c r="AB115" s="177"/>
      <c r="AC115" s="177"/>
      <c r="AD115" s="177"/>
      <c r="AE115" s="177"/>
      <c r="AF115" s="177"/>
      <c r="AG115" s="177"/>
      <c r="AH115" s="177"/>
      <c r="AI115" s="177"/>
      <c r="AJ115" s="177"/>
      <c r="AK115" s="177"/>
      <c r="AL115" s="177"/>
    </row>
    <row r="116">
      <c r="A116" s="177"/>
      <c r="B116" s="178"/>
      <c r="C116" s="177"/>
      <c r="D116" s="177"/>
      <c r="E116" s="181"/>
      <c r="F116" s="177"/>
      <c r="G116" s="177"/>
      <c r="H116" s="177"/>
      <c r="I116" s="177"/>
      <c r="J116" s="177"/>
      <c r="K116" s="177"/>
      <c r="L116" s="177"/>
      <c r="M116" s="177"/>
      <c r="N116" s="177"/>
      <c r="O116" s="177"/>
      <c r="P116" s="177"/>
      <c r="Q116" s="177"/>
      <c r="R116" s="177"/>
      <c r="S116" s="177"/>
      <c r="T116" s="177"/>
      <c r="U116" s="177"/>
      <c r="V116" s="177"/>
      <c r="W116" s="177"/>
      <c r="X116" s="177"/>
      <c r="Y116" s="177"/>
      <c r="Z116" s="177"/>
      <c r="AA116" s="177"/>
      <c r="AB116" s="177"/>
      <c r="AC116" s="177"/>
      <c r="AD116" s="177"/>
      <c r="AE116" s="177"/>
      <c r="AF116" s="177"/>
      <c r="AG116" s="177"/>
      <c r="AH116" s="177"/>
      <c r="AI116" s="177"/>
      <c r="AJ116" s="177"/>
      <c r="AK116" s="177"/>
      <c r="AL116" s="177"/>
    </row>
    <row r="117">
      <c r="A117" s="177"/>
      <c r="B117" s="178"/>
      <c r="C117" s="177"/>
      <c r="D117" s="177"/>
      <c r="E117" s="181"/>
      <c r="F117" s="177"/>
      <c r="G117" s="177"/>
      <c r="H117" s="177"/>
      <c r="I117" s="177"/>
      <c r="J117" s="177"/>
      <c r="K117" s="177"/>
      <c r="L117" s="177"/>
      <c r="M117" s="177"/>
      <c r="N117" s="177"/>
      <c r="O117" s="177"/>
      <c r="P117" s="177"/>
      <c r="Q117" s="177"/>
      <c r="R117" s="177"/>
      <c r="S117" s="177"/>
      <c r="T117" s="177"/>
      <c r="U117" s="177"/>
      <c r="V117" s="177"/>
      <c r="W117" s="177"/>
      <c r="X117" s="177"/>
      <c r="Y117" s="177"/>
      <c r="Z117" s="177"/>
      <c r="AA117" s="177"/>
      <c r="AB117" s="177"/>
      <c r="AC117" s="177"/>
      <c r="AD117" s="177"/>
      <c r="AE117" s="177"/>
      <c r="AF117" s="177"/>
      <c r="AG117" s="177"/>
      <c r="AH117" s="177"/>
      <c r="AI117" s="177"/>
      <c r="AJ117" s="177"/>
      <c r="AK117" s="177"/>
      <c r="AL117" s="177"/>
    </row>
    <row r="118">
      <c r="A118" s="177"/>
      <c r="B118" s="178"/>
      <c r="C118" s="177"/>
      <c r="D118" s="177"/>
      <c r="E118" s="181"/>
      <c r="F118" s="177"/>
      <c r="G118" s="177"/>
      <c r="H118" s="177"/>
      <c r="I118" s="177"/>
      <c r="J118" s="177"/>
      <c r="K118" s="177"/>
      <c r="L118" s="177"/>
      <c r="M118" s="177"/>
      <c r="N118" s="177"/>
      <c r="O118" s="177"/>
      <c r="P118" s="177"/>
      <c r="Q118" s="177"/>
      <c r="R118" s="177"/>
      <c r="S118" s="177"/>
      <c r="T118" s="177"/>
      <c r="U118" s="177"/>
      <c r="V118" s="177"/>
      <c r="W118" s="177"/>
      <c r="X118" s="177"/>
      <c r="Y118" s="177"/>
      <c r="Z118" s="177"/>
      <c r="AA118" s="177"/>
      <c r="AB118" s="177"/>
      <c r="AC118" s="177"/>
      <c r="AD118" s="177"/>
      <c r="AE118" s="177"/>
      <c r="AF118" s="177"/>
      <c r="AG118" s="177"/>
      <c r="AH118" s="177"/>
      <c r="AI118" s="177"/>
      <c r="AJ118" s="177"/>
      <c r="AK118" s="177"/>
      <c r="AL118" s="177"/>
    </row>
    <row r="119">
      <c r="A119" s="177"/>
      <c r="B119" s="178"/>
      <c r="C119" s="177"/>
      <c r="D119" s="177"/>
      <c r="E119" s="181"/>
      <c r="F119" s="177"/>
      <c r="G119" s="177"/>
      <c r="H119" s="177"/>
      <c r="I119" s="177"/>
      <c r="J119" s="177"/>
      <c r="K119" s="177"/>
      <c r="L119" s="177"/>
      <c r="M119" s="177"/>
      <c r="N119" s="177"/>
      <c r="O119" s="177"/>
      <c r="P119" s="177"/>
      <c r="Q119" s="177"/>
      <c r="R119" s="177"/>
      <c r="S119" s="177"/>
      <c r="T119" s="177"/>
      <c r="U119" s="177"/>
      <c r="V119" s="177"/>
      <c r="W119" s="177"/>
      <c r="X119" s="177"/>
      <c r="Y119" s="177"/>
      <c r="Z119" s="177"/>
      <c r="AA119" s="177"/>
      <c r="AB119" s="177"/>
      <c r="AC119" s="177"/>
      <c r="AD119" s="177"/>
      <c r="AE119" s="177"/>
      <c r="AF119" s="177"/>
      <c r="AG119" s="177"/>
      <c r="AH119" s="177"/>
      <c r="AI119" s="177"/>
      <c r="AJ119" s="177"/>
      <c r="AK119" s="177"/>
      <c r="AL119" s="177"/>
    </row>
    <row r="120">
      <c r="A120" s="177"/>
      <c r="B120" s="178"/>
      <c r="C120" s="177"/>
      <c r="D120" s="177"/>
      <c r="E120" s="181"/>
      <c r="F120" s="177"/>
      <c r="G120" s="177"/>
      <c r="H120" s="177"/>
      <c r="I120" s="177"/>
      <c r="J120" s="177"/>
      <c r="K120" s="177"/>
      <c r="L120" s="177"/>
      <c r="M120" s="177"/>
      <c r="N120" s="177"/>
      <c r="O120" s="177"/>
      <c r="P120" s="177"/>
      <c r="Q120" s="177"/>
      <c r="R120" s="177"/>
      <c r="S120" s="177"/>
      <c r="T120" s="177"/>
      <c r="U120" s="177"/>
      <c r="V120" s="177"/>
      <c r="W120" s="177"/>
      <c r="X120" s="177"/>
      <c r="Y120" s="177"/>
      <c r="Z120" s="177"/>
      <c r="AA120" s="177"/>
      <c r="AB120" s="177"/>
      <c r="AC120" s="177"/>
      <c r="AD120" s="177"/>
      <c r="AE120" s="177"/>
      <c r="AF120" s="177"/>
      <c r="AG120" s="177"/>
      <c r="AH120" s="177"/>
      <c r="AI120" s="177"/>
      <c r="AJ120" s="177"/>
      <c r="AK120" s="177"/>
      <c r="AL120" s="177"/>
    </row>
    <row r="121">
      <c r="A121" s="177"/>
      <c r="B121" s="178"/>
      <c r="C121" s="177"/>
      <c r="D121" s="177"/>
      <c r="E121" s="181"/>
      <c r="F121" s="177"/>
      <c r="G121" s="177"/>
      <c r="H121" s="177"/>
      <c r="I121" s="177"/>
      <c r="J121" s="177"/>
      <c r="K121" s="177"/>
      <c r="L121" s="177"/>
      <c r="M121" s="177"/>
      <c r="N121" s="177"/>
      <c r="O121" s="177"/>
      <c r="P121" s="177"/>
      <c r="Q121" s="177"/>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row>
    <row r="122">
      <c r="A122" s="177"/>
      <c r="B122" s="178"/>
      <c r="C122" s="177"/>
      <c r="D122" s="177"/>
      <c r="E122" s="181"/>
      <c r="F122" s="177"/>
      <c r="G122" s="177"/>
      <c r="H122" s="177"/>
      <c r="I122" s="177"/>
      <c r="J122" s="177"/>
      <c r="K122" s="177"/>
      <c r="L122" s="177"/>
      <c r="M122" s="177"/>
      <c r="N122" s="177"/>
      <c r="O122" s="177"/>
      <c r="P122" s="177"/>
      <c r="Q122" s="177"/>
      <c r="R122" s="177"/>
      <c r="S122" s="177"/>
      <c r="T122" s="177"/>
      <c r="U122" s="177"/>
      <c r="V122" s="177"/>
      <c r="W122" s="177"/>
      <c r="X122" s="177"/>
      <c r="Y122" s="177"/>
      <c r="Z122" s="177"/>
      <c r="AA122" s="177"/>
      <c r="AB122" s="177"/>
      <c r="AC122" s="177"/>
      <c r="AD122" s="177"/>
      <c r="AE122" s="177"/>
      <c r="AF122" s="177"/>
      <c r="AG122" s="177"/>
      <c r="AH122" s="177"/>
      <c r="AI122" s="177"/>
      <c r="AJ122" s="177"/>
      <c r="AK122" s="177"/>
      <c r="AL122" s="177"/>
    </row>
    <row r="123">
      <c r="A123" s="177"/>
      <c r="B123" s="178"/>
      <c r="C123" s="177"/>
      <c r="D123" s="177"/>
      <c r="E123" s="181"/>
      <c r="F123" s="177"/>
      <c r="G123" s="177"/>
      <c r="H123" s="177"/>
      <c r="I123" s="177"/>
      <c r="J123" s="177"/>
      <c r="K123" s="177"/>
      <c r="L123" s="177"/>
      <c r="M123" s="177"/>
      <c r="N123" s="177"/>
      <c r="O123" s="177"/>
      <c r="P123" s="177"/>
      <c r="Q123" s="177"/>
      <c r="R123" s="177"/>
      <c r="S123" s="177"/>
      <c r="T123" s="177"/>
      <c r="U123" s="177"/>
      <c r="V123" s="177"/>
      <c r="W123" s="177"/>
      <c r="X123" s="177"/>
      <c r="Y123" s="177"/>
      <c r="Z123" s="177"/>
      <c r="AA123" s="177"/>
      <c r="AB123" s="177"/>
      <c r="AC123" s="177"/>
      <c r="AD123" s="177"/>
      <c r="AE123" s="177"/>
      <c r="AF123" s="177"/>
      <c r="AG123" s="177"/>
      <c r="AH123" s="177"/>
      <c r="AI123" s="177"/>
      <c r="AJ123" s="177"/>
      <c r="AK123" s="177"/>
      <c r="AL123" s="177"/>
    </row>
    <row r="124">
      <c r="A124" s="177"/>
      <c r="B124" s="178"/>
      <c r="C124" s="177"/>
      <c r="D124" s="177"/>
      <c r="E124" s="181"/>
      <c r="F124" s="177"/>
      <c r="G124" s="177"/>
      <c r="H124" s="177"/>
      <c r="I124" s="177"/>
      <c r="J124" s="177"/>
      <c r="K124" s="17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c r="AG124" s="177"/>
      <c r="AH124" s="177"/>
      <c r="AI124" s="177"/>
      <c r="AJ124" s="177"/>
      <c r="AK124" s="177"/>
      <c r="AL124" s="177"/>
    </row>
    <row r="125">
      <c r="A125" s="177"/>
      <c r="B125" s="178"/>
      <c r="C125" s="177"/>
      <c r="D125" s="177"/>
      <c r="E125" s="181"/>
      <c r="F125" s="177"/>
      <c r="G125" s="177"/>
      <c r="H125" s="177"/>
      <c r="I125" s="177"/>
      <c r="J125" s="177"/>
      <c r="K125" s="177"/>
      <c r="L125" s="177"/>
      <c r="M125" s="177"/>
      <c r="N125" s="177"/>
      <c r="O125" s="177"/>
      <c r="P125" s="177"/>
      <c r="Q125" s="177"/>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row>
    <row r="126">
      <c r="A126" s="177"/>
      <c r="B126" s="178"/>
      <c r="C126" s="177"/>
      <c r="D126" s="177"/>
      <c r="E126" s="181"/>
      <c r="F126" s="177"/>
      <c r="G126" s="177"/>
      <c r="H126" s="177"/>
      <c r="I126" s="177"/>
      <c r="J126" s="177"/>
      <c r="K126" s="177"/>
      <c r="L126" s="177"/>
      <c r="M126" s="177"/>
      <c r="N126" s="177"/>
      <c r="O126" s="177"/>
      <c r="P126" s="177"/>
      <c r="Q126" s="177"/>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row>
    <row r="127">
      <c r="A127" s="177"/>
      <c r="B127" s="178"/>
      <c r="C127" s="177"/>
      <c r="D127" s="177"/>
      <c r="E127" s="181"/>
      <c r="F127" s="177"/>
      <c r="G127" s="177"/>
      <c r="H127" s="177"/>
      <c r="I127" s="177"/>
      <c r="J127" s="177"/>
      <c r="K127" s="177"/>
      <c r="L127" s="177"/>
      <c r="M127" s="177"/>
      <c r="N127" s="177"/>
      <c r="O127" s="177"/>
      <c r="P127" s="177"/>
      <c r="Q127" s="177"/>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row>
    <row r="128">
      <c r="A128" s="177"/>
      <c r="B128" s="178"/>
      <c r="C128" s="177"/>
      <c r="D128" s="177"/>
      <c r="E128" s="181"/>
      <c r="F128" s="177"/>
      <c r="G128" s="177"/>
      <c r="H128" s="177"/>
      <c r="I128" s="177"/>
      <c r="J128" s="177"/>
      <c r="K128" s="177"/>
      <c r="L128" s="177"/>
      <c r="M128" s="177"/>
      <c r="N128" s="177"/>
      <c r="O128" s="177"/>
      <c r="P128" s="177"/>
      <c r="Q128" s="177"/>
      <c r="R128" s="177"/>
      <c r="S128" s="177"/>
      <c r="T128" s="177"/>
      <c r="U128" s="177"/>
      <c r="V128" s="177"/>
      <c r="W128" s="177"/>
      <c r="X128" s="177"/>
      <c r="Y128" s="177"/>
      <c r="Z128" s="177"/>
      <c r="AA128" s="177"/>
      <c r="AB128" s="177"/>
      <c r="AC128" s="177"/>
      <c r="AD128" s="177"/>
      <c r="AE128" s="177"/>
      <c r="AF128" s="177"/>
      <c r="AG128" s="177"/>
      <c r="AH128" s="177"/>
      <c r="AI128" s="177"/>
      <c r="AJ128" s="177"/>
      <c r="AK128" s="177"/>
      <c r="AL128" s="177"/>
    </row>
    <row r="129">
      <c r="A129" s="177"/>
      <c r="B129" s="178"/>
      <c r="C129" s="177"/>
      <c r="D129" s="177"/>
      <c r="E129" s="181"/>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row>
    <row r="130">
      <c r="A130" s="177"/>
      <c r="B130" s="178"/>
      <c r="C130" s="177"/>
      <c r="D130" s="177"/>
      <c r="E130" s="181"/>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row>
    <row r="131">
      <c r="A131" s="177"/>
      <c r="B131" s="178"/>
      <c r="C131" s="177"/>
      <c r="D131" s="177"/>
      <c r="E131" s="181"/>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row>
    <row r="132">
      <c r="A132" s="177"/>
      <c r="B132" s="178"/>
      <c r="C132" s="177"/>
      <c r="D132" s="177"/>
      <c r="E132" s="181"/>
      <c r="F132" s="177"/>
      <c r="G132" s="177"/>
      <c r="H132" s="177"/>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row>
    <row r="133">
      <c r="A133" s="177"/>
      <c r="B133" s="178"/>
      <c r="C133" s="177"/>
      <c r="D133" s="177"/>
      <c r="E133" s="181"/>
      <c r="F133" s="177"/>
      <c r="G133" s="177"/>
      <c r="H133" s="177"/>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row>
    <row r="134">
      <c r="A134" s="177"/>
      <c r="B134" s="178"/>
      <c r="C134" s="177"/>
      <c r="D134" s="177"/>
      <c r="E134" s="181"/>
      <c r="F134" s="177"/>
      <c r="G134" s="177"/>
      <c r="H134" s="177"/>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c r="AG134" s="177"/>
      <c r="AH134" s="177"/>
      <c r="AI134" s="177"/>
      <c r="AJ134" s="177"/>
      <c r="AK134" s="177"/>
      <c r="AL134" s="177"/>
    </row>
    <row r="135">
      <c r="A135" s="177"/>
      <c r="B135" s="178"/>
      <c r="C135" s="177"/>
      <c r="D135" s="177"/>
      <c r="E135" s="181"/>
      <c r="F135" s="177"/>
      <c r="G135" s="177"/>
      <c r="H135" s="177"/>
      <c r="I135" s="177"/>
      <c r="J135" s="177"/>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c r="AG135" s="177"/>
      <c r="AH135" s="177"/>
      <c r="AI135" s="177"/>
      <c r="AJ135" s="177"/>
      <c r="AK135" s="177"/>
      <c r="AL135" s="177"/>
    </row>
    <row r="136">
      <c r="A136" s="177"/>
      <c r="B136" s="178"/>
      <c r="C136" s="177"/>
      <c r="D136" s="177"/>
      <c r="E136" s="181"/>
      <c r="F136" s="177"/>
      <c r="G136" s="177"/>
      <c r="H136" s="177"/>
      <c r="I136" s="177"/>
      <c r="J136" s="177"/>
      <c r="K136" s="177"/>
      <c r="L136" s="177"/>
      <c r="M136" s="177"/>
      <c r="N136" s="177"/>
      <c r="O136" s="177"/>
      <c r="P136" s="177"/>
      <c r="Q136" s="177"/>
      <c r="R136" s="177"/>
      <c r="S136" s="177"/>
      <c r="T136" s="177"/>
      <c r="U136" s="177"/>
      <c r="V136" s="177"/>
      <c r="W136" s="177"/>
      <c r="X136" s="177"/>
      <c r="Y136" s="177"/>
      <c r="Z136" s="177"/>
      <c r="AA136" s="177"/>
      <c r="AB136" s="177"/>
      <c r="AC136" s="177"/>
      <c r="AD136" s="177"/>
      <c r="AE136" s="177"/>
      <c r="AF136" s="177"/>
      <c r="AG136" s="177"/>
      <c r="AH136" s="177"/>
      <c r="AI136" s="177"/>
      <c r="AJ136" s="177"/>
      <c r="AK136" s="177"/>
      <c r="AL136" s="177"/>
    </row>
    <row r="137">
      <c r="A137" s="177"/>
      <c r="B137" s="178"/>
      <c r="C137" s="177"/>
      <c r="D137" s="177"/>
      <c r="E137" s="181"/>
      <c r="F137" s="177"/>
      <c r="G137" s="177"/>
      <c r="H137" s="177"/>
      <c r="I137" s="177"/>
      <c r="J137" s="177"/>
      <c r="K137" s="177"/>
      <c r="L137" s="177"/>
      <c r="M137" s="177"/>
      <c r="N137" s="177"/>
      <c r="O137" s="177"/>
      <c r="P137" s="177"/>
      <c r="Q137" s="177"/>
      <c r="R137" s="177"/>
      <c r="S137" s="177"/>
      <c r="T137" s="177"/>
      <c r="U137" s="177"/>
      <c r="V137" s="177"/>
      <c r="W137" s="177"/>
      <c r="X137" s="177"/>
      <c r="Y137" s="177"/>
      <c r="Z137" s="177"/>
      <c r="AA137" s="177"/>
      <c r="AB137" s="177"/>
      <c r="AC137" s="177"/>
      <c r="AD137" s="177"/>
      <c r="AE137" s="177"/>
      <c r="AF137" s="177"/>
      <c r="AG137" s="177"/>
      <c r="AH137" s="177"/>
      <c r="AI137" s="177"/>
      <c r="AJ137" s="177"/>
      <c r="AK137" s="177"/>
      <c r="AL137" s="177"/>
    </row>
    <row r="138">
      <c r="A138" s="177"/>
      <c r="B138" s="178"/>
      <c r="C138" s="177"/>
      <c r="D138" s="177"/>
      <c r="E138" s="181"/>
      <c r="F138" s="177"/>
      <c r="G138" s="177"/>
      <c r="H138" s="177"/>
      <c r="I138" s="177"/>
      <c r="J138" s="177"/>
      <c r="K138" s="177"/>
      <c r="L138" s="177"/>
      <c r="M138" s="177"/>
      <c r="N138" s="177"/>
      <c r="O138" s="177"/>
      <c r="P138" s="177"/>
      <c r="Q138" s="177"/>
      <c r="R138" s="177"/>
      <c r="S138" s="177"/>
      <c r="T138" s="177"/>
      <c r="U138" s="177"/>
      <c r="V138" s="177"/>
      <c r="W138" s="177"/>
      <c r="X138" s="177"/>
      <c r="Y138" s="177"/>
      <c r="Z138" s="177"/>
      <c r="AA138" s="177"/>
      <c r="AB138" s="177"/>
      <c r="AC138" s="177"/>
      <c r="AD138" s="177"/>
      <c r="AE138" s="177"/>
      <c r="AF138" s="177"/>
      <c r="AG138" s="177"/>
      <c r="AH138" s="177"/>
      <c r="AI138" s="177"/>
      <c r="AJ138" s="177"/>
      <c r="AK138" s="177"/>
      <c r="AL138" s="177"/>
    </row>
    <row r="139">
      <c r="A139" s="177"/>
      <c r="B139" s="178"/>
      <c r="C139" s="177"/>
      <c r="D139" s="177"/>
      <c r="E139" s="181"/>
      <c r="F139" s="177"/>
      <c r="G139" s="177"/>
      <c r="H139" s="177"/>
      <c r="I139" s="177"/>
      <c r="J139" s="177"/>
      <c r="K139" s="177"/>
      <c r="L139" s="177"/>
      <c r="M139" s="177"/>
      <c r="N139" s="177"/>
      <c r="O139" s="177"/>
      <c r="P139" s="177"/>
      <c r="Q139" s="177"/>
      <c r="R139" s="177"/>
      <c r="S139" s="177"/>
      <c r="T139" s="177"/>
      <c r="U139" s="177"/>
      <c r="V139" s="177"/>
      <c r="W139" s="177"/>
      <c r="X139" s="177"/>
      <c r="Y139" s="177"/>
      <c r="Z139" s="177"/>
      <c r="AA139" s="177"/>
      <c r="AB139" s="177"/>
      <c r="AC139" s="177"/>
      <c r="AD139" s="177"/>
      <c r="AE139" s="177"/>
      <c r="AF139" s="177"/>
      <c r="AG139" s="177"/>
      <c r="AH139" s="177"/>
      <c r="AI139" s="177"/>
      <c r="AJ139" s="177"/>
      <c r="AK139" s="177"/>
      <c r="AL139" s="177"/>
    </row>
    <row r="140">
      <c r="A140" s="177"/>
      <c r="B140" s="178"/>
      <c r="C140" s="177"/>
      <c r="D140" s="177"/>
      <c r="E140" s="181"/>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177"/>
      <c r="AF140" s="177"/>
      <c r="AG140" s="177"/>
      <c r="AH140" s="177"/>
      <c r="AI140" s="177"/>
      <c r="AJ140" s="177"/>
      <c r="AK140" s="177"/>
      <c r="AL140" s="177"/>
    </row>
    <row r="141">
      <c r="A141" s="177"/>
      <c r="B141" s="178"/>
      <c r="C141" s="177"/>
      <c r="D141" s="177"/>
      <c r="E141" s="181"/>
      <c r="F141" s="177"/>
      <c r="G141" s="177"/>
      <c r="H141" s="177"/>
      <c r="I141" s="177"/>
      <c r="J141" s="177"/>
      <c r="K141" s="177"/>
      <c r="L141" s="177"/>
      <c r="M141" s="177"/>
      <c r="N141" s="177"/>
      <c r="O141" s="177"/>
      <c r="P141" s="177"/>
      <c r="Q141" s="177"/>
      <c r="R141" s="177"/>
      <c r="S141" s="177"/>
      <c r="T141" s="177"/>
      <c r="U141" s="177"/>
      <c r="V141" s="177"/>
      <c r="W141" s="177"/>
      <c r="X141" s="177"/>
      <c r="Y141" s="177"/>
      <c r="Z141" s="177"/>
      <c r="AA141" s="177"/>
      <c r="AB141" s="177"/>
      <c r="AC141" s="177"/>
      <c r="AD141" s="177"/>
      <c r="AE141" s="177"/>
      <c r="AF141" s="177"/>
      <c r="AG141" s="177"/>
      <c r="AH141" s="177"/>
      <c r="AI141" s="177"/>
      <c r="AJ141" s="177"/>
      <c r="AK141" s="177"/>
      <c r="AL141" s="177"/>
    </row>
    <row r="142">
      <c r="A142" s="177"/>
      <c r="B142" s="178"/>
      <c r="C142" s="177"/>
      <c r="D142" s="177"/>
      <c r="E142" s="181"/>
      <c r="F142" s="177"/>
      <c r="G142" s="177"/>
      <c r="H142" s="177"/>
      <c r="I142" s="177"/>
      <c r="J142" s="177"/>
      <c r="K142" s="177"/>
      <c r="L142" s="177"/>
      <c r="M142" s="177"/>
      <c r="N142" s="177"/>
      <c r="O142" s="177"/>
      <c r="P142" s="177"/>
      <c r="Q142" s="177"/>
      <c r="R142" s="177"/>
      <c r="S142" s="177"/>
      <c r="T142" s="177"/>
      <c r="U142" s="177"/>
      <c r="V142" s="177"/>
      <c r="W142" s="177"/>
      <c r="X142" s="177"/>
      <c r="Y142" s="177"/>
      <c r="Z142" s="177"/>
      <c r="AA142" s="177"/>
      <c r="AB142" s="177"/>
      <c r="AC142" s="177"/>
      <c r="AD142" s="177"/>
      <c r="AE142" s="177"/>
      <c r="AF142" s="177"/>
      <c r="AG142" s="177"/>
      <c r="AH142" s="177"/>
      <c r="AI142" s="177"/>
      <c r="AJ142" s="177"/>
      <c r="AK142" s="177"/>
      <c r="AL142" s="177"/>
    </row>
    <row r="143">
      <c r="A143" s="177"/>
      <c r="B143" s="178"/>
      <c r="C143" s="177"/>
      <c r="D143" s="177"/>
      <c r="E143" s="181"/>
      <c r="F143" s="177"/>
      <c r="G143" s="177"/>
      <c r="H143" s="177"/>
      <c r="I143" s="177"/>
      <c r="J143" s="177"/>
      <c r="K143" s="177"/>
      <c r="L143" s="177"/>
      <c r="M143" s="177"/>
      <c r="N143" s="177"/>
      <c r="O143" s="177"/>
      <c r="P143" s="177"/>
      <c r="Q143" s="177"/>
      <c r="R143" s="177"/>
      <c r="S143" s="177"/>
      <c r="T143" s="177"/>
      <c r="U143" s="177"/>
      <c r="V143" s="177"/>
      <c r="W143" s="177"/>
      <c r="X143" s="177"/>
      <c r="Y143" s="177"/>
      <c r="Z143" s="177"/>
      <c r="AA143" s="177"/>
      <c r="AB143" s="177"/>
      <c r="AC143" s="177"/>
      <c r="AD143" s="177"/>
      <c r="AE143" s="177"/>
      <c r="AF143" s="177"/>
      <c r="AG143" s="177"/>
      <c r="AH143" s="177"/>
      <c r="AI143" s="177"/>
      <c r="AJ143" s="177"/>
      <c r="AK143" s="177"/>
      <c r="AL143" s="177"/>
    </row>
    <row r="144">
      <c r="A144" s="177"/>
      <c r="B144" s="178"/>
      <c r="C144" s="177"/>
      <c r="D144" s="177"/>
      <c r="E144" s="181"/>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177"/>
      <c r="AH144" s="177"/>
      <c r="AI144" s="177"/>
      <c r="AJ144" s="177"/>
      <c r="AK144" s="177"/>
      <c r="AL144" s="177"/>
    </row>
    <row r="145">
      <c r="A145" s="177"/>
      <c r="B145" s="178"/>
      <c r="C145" s="177"/>
      <c r="D145" s="177"/>
      <c r="E145" s="181"/>
      <c r="F145" s="177"/>
      <c r="G145" s="177"/>
      <c r="H145" s="177"/>
      <c r="I145" s="177"/>
      <c r="J145" s="177"/>
      <c r="K145" s="177"/>
      <c r="L145" s="177"/>
      <c r="M145" s="177"/>
      <c r="N145" s="177"/>
      <c r="O145" s="177"/>
      <c r="P145" s="177"/>
      <c r="Q145" s="177"/>
      <c r="R145" s="177"/>
      <c r="S145" s="177"/>
      <c r="T145" s="177"/>
      <c r="U145" s="177"/>
      <c r="V145" s="177"/>
      <c r="W145" s="177"/>
      <c r="X145" s="177"/>
      <c r="Y145" s="177"/>
      <c r="Z145" s="177"/>
      <c r="AA145" s="177"/>
      <c r="AB145" s="177"/>
      <c r="AC145" s="177"/>
      <c r="AD145" s="177"/>
      <c r="AE145" s="177"/>
      <c r="AF145" s="177"/>
      <c r="AG145" s="177"/>
      <c r="AH145" s="177"/>
      <c r="AI145" s="177"/>
      <c r="AJ145" s="177"/>
      <c r="AK145" s="177"/>
      <c r="AL145" s="177"/>
    </row>
    <row r="146">
      <c r="A146" s="177"/>
      <c r="B146" s="178"/>
      <c r="C146" s="177"/>
      <c r="D146" s="177"/>
      <c r="E146" s="181"/>
      <c r="F146" s="177"/>
      <c r="G146" s="177"/>
      <c r="H146" s="177"/>
      <c r="I146" s="177"/>
      <c r="J146" s="177"/>
      <c r="K146" s="177"/>
      <c r="L146" s="177"/>
      <c r="M146" s="177"/>
      <c r="N146" s="177"/>
      <c r="O146" s="177"/>
      <c r="P146" s="177"/>
      <c r="Q146" s="177"/>
      <c r="R146" s="177"/>
      <c r="S146" s="177"/>
      <c r="T146" s="177"/>
      <c r="U146" s="177"/>
      <c r="V146" s="177"/>
      <c r="W146" s="177"/>
      <c r="X146" s="177"/>
      <c r="Y146" s="177"/>
      <c r="Z146" s="177"/>
      <c r="AA146" s="177"/>
      <c r="AB146" s="177"/>
      <c r="AC146" s="177"/>
      <c r="AD146" s="177"/>
      <c r="AE146" s="177"/>
      <c r="AF146" s="177"/>
      <c r="AG146" s="177"/>
      <c r="AH146" s="177"/>
      <c r="AI146" s="177"/>
      <c r="AJ146" s="177"/>
      <c r="AK146" s="177"/>
      <c r="AL146" s="177"/>
    </row>
    <row r="147">
      <c r="A147" s="177"/>
      <c r="B147" s="178"/>
      <c r="C147" s="177"/>
      <c r="D147" s="177"/>
      <c r="E147" s="181"/>
      <c r="F147" s="177"/>
      <c r="G147" s="177"/>
      <c r="H147" s="177"/>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c r="AG147" s="177"/>
      <c r="AH147" s="177"/>
      <c r="AI147" s="177"/>
      <c r="AJ147" s="177"/>
      <c r="AK147" s="177"/>
      <c r="AL147" s="177"/>
    </row>
    <row r="148">
      <c r="A148" s="177"/>
      <c r="B148" s="178"/>
      <c r="C148" s="177"/>
      <c r="D148" s="177"/>
      <c r="E148" s="181"/>
      <c r="F148" s="177"/>
      <c r="G148" s="177"/>
      <c r="H148" s="177"/>
      <c r="I148" s="177"/>
      <c r="J148" s="177"/>
      <c r="K148" s="177"/>
      <c r="L148" s="177"/>
      <c r="M148" s="177"/>
      <c r="N148" s="177"/>
      <c r="O148" s="177"/>
      <c r="P148" s="177"/>
      <c r="Q148" s="177"/>
      <c r="R148" s="177"/>
      <c r="S148" s="177"/>
      <c r="T148" s="177"/>
      <c r="U148" s="177"/>
      <c r="V148" s="177"/>
      <c r="W148" s="177"/>
      <c r="X148" s="177"/>
      <c r="Y148" s="177"/>
      <c r="Z148" s="177"/>
      <c r="AA148" s="177"/>
      <c r="AB148" s="177"/>
      <c r="AC148" s="177"/>
      <c r="AD148" s="177"/>
      <c r="AE148" s="177"/>
      <c r="AF148" s="177"/>
      <c r="AG148" s="177"/>
      <c r="AH148" s="177"/>
      <c r="AI148" s="177"/>
      <c r="AJ148" s="177"/>
      <c r="AK148" s="177"/>
      <c r="AL148" s="177"/>
    </row>
    <row r="149">
      <c r="A149" s="177"/>
      <c r="B149" s="178"/>
      <c r="C149" s="177"/>
      <c r="D149" s="177"/>
      <c r="E149" s="181"/>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c r="AG149" s="177"/>
      <c r="AH149" s="177"/>
      <c r="AI149" s="177"/>
      <c r="AJ149" s="177"/>
      <c r="AK149" s="177"/>
      <c r="AL149" s="177"/>
    </row>
    <row r="150">
      <c r="A150" s="177"/>
      <c r="B150" s="178"/>
      <c r="C150" s="177"/>
      <c r="D150" s="177"/>
      <c r="E150" s="181"/>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177"/>
      <c r="AF150" s="177"/>
      <c r="AG150" s="177"/>
      <c r="AH150" s="177"/>
      <c r="AI150" s="177"/>
      <c r="AJ150" s="177"/>
      <c r="AK150" s="177"/>
      <c r="AL150" s="177"/>
    </row>
    <row r="151">
      <c r="A151" s="177"/>
      <c r="B151" s="178"/>
      <c r="C151" s="177"/>
      <c r="D151" s="177"/>
      <c r="E151" s="181"/>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c r="AG151" s="177"/>
      <c r="AH151" s="177"/>
      <c r="AI151" s="177"/>
      <c r="AJ151" s="177"/>
      <c r="AK151" s="177"/>
      <c r="AL151" s="177"/>
    </row>
    <row r="152">
      <c r="A152" s="177"/>
      <c r="B152" s="178"/>
      <c r="C152" s="177"/>
      <c r="D152" s="177"/>
      <c r="E152" s="181"/>
      <c r="F152" s="177"/>
      <c r="G152" s="177"/>
      <c r="H152" s="177"/>
      <c r="I152" s="177"/>
      <c r="J152" s="177"/>
      <c r="K152" s="177"/>
      <c r="L152" s="177"/>
      <c r="M152" s="177"/>
      <c r="N152" s="177"/>
      <c r="O152" s="177"/>
      <c r="P152" s="177"/>
      <c r="Q152" s="177"/>
      <c r="R152" s="177"/>
      <c r="S152" s="177"/>
      <c r="T152" s="177"/>
      <c r="U152" s="177"/>
      <c r="V152" s="177"/>
      <c r="W152" s="177"/>
      <c r="X152" s="177"/>
      <c r="Y152" s="177"/>
      <c r="Z152" s="177"/>
      <c r="AA152" s="177"/>
      <c r="AB152" s="177"/>
      <c r="AC152" s="177"/>
      <c r="AD152" s="177"/>
      <c r="AE152" s="177"/>
      <c r="AF152" s="177"/>
      <c r="AG152" s="177"/>
      <c r="AH152" s="177"/>
      <c r="AI152" s="177"/>
      <c r="AJ152" s="177"/>
      <c r="AK152" s="177"/>
      <c r="AL152" s="177"/>
    </row>
    <row r="153">
      <c r="A153" s="177"/>
      <c r="B153" s="178"/>
      <c r="C153" s="177"/>
      <c r="D153" s="177"/>
      <c r="E153" s="181"/>
      <c r="F153" s="177"/>
      <c r="G153" s="177"/>
      <c r="H153" s="177"/>
      <c r="I153" s="177"/>
      <c r="J153" s="177"/>
      <c r="K153" s="177"/>
      <c r="L153" s="177"/>
      <c r="M153" s="177"/>
      <c r="N153" s="177"/>
      <c r="O153" s="177"/>
      <c r="P153" s="177"/>
      <c r="Q153" s="177"/>
      <c r="R153" s="177"/>
      <c r="S153" s="177"/>
      <c r="T153" s="177"/>
      <c r="U153" s="177"/>
      <c r="V153" s="177"/>
      <c r="W153" s="177"/>
      <c r="X153" s="177"/>
      <c r="Y153" s="177"/>
      <c r="Z153" s="177"/>
      <c r="AA153" s="177"/>
      <c r="AB153" s="177"/>
      <c r="AC153" s="177"/>
      <c r="AD153" s="177"/>
      <c r="AE153" s="177"/>
      <c r="AF153" s="177"/>
      <c r="AG153" s="177"/>
      <c r="AH153" s="177"/>
      <c r="AI153" s="177"/>
      <c r="AJ153" s="177"/>
      <c r="AK153" s="177"/>
      <c r="AL153" s="177"/>
    </row>
    <row r="154">
      <c r="A154" s="177"/>
      <c r="B154" s="178"/>
      <c r="C154" s="177"/>
      <c r="D154" s="177"/>
      <c r="E154" s="181"/>
      <c r="F154" s="177"/>
      <c r="G154" s="177"/>
      <c r="H154" s="177"/>
      <c r="I154" s="177"/>
      <c r="J154" s="177"/>
      <c r="K154" s="177"/>
      <c r="L154" s="177"/>
      <c r="M154" s="177"/>
      <c r="N154" s="177"/>
      <c r="O154" s="177"/>
      <c r="P154" s="177"/>
      <c r="Q154" s="177"/>
      <c r="R154" s="177"/>
      <c r="S154" s="177"/>
      <c r="T154" s="177"/>
      <c r="U154" s="177"/>
      <c r="V154" s="177"/>
      <c r="W154" s="177"/>
      <c r="X154" s="177"/>
      <c r="Y154" s="177"/>
      <c r="Z154" s="177"/>
      <c r="AA154" s="177"/>
      <c r="AB154" s="177"/>
      <c r="AC154" s="177"/>
      <c r="AD154" s="177"/>
      <c r="AE154" s="177"/>
      <c r="AF154" s="177"/>
      <c r="AG154" s="177"/>
      <c r="AH154" s="177"/>
      <c r="AI154" s="177"/>
      <c r="AJ154" s="177"/>
      <c r="AK154" s="177"/>
      <c r="AL154" s="177"/>
    </row>
    <row r="155">
      <c r="A155" s="177"/>
      <c r="B155" s="178"/>
      <c r="C155" s="177"/>
      <c r="D155" s="177"/>
      <c r="E155" s="181"/>
      <c r="F155" s="177"/>
      <c r="G155" s="177"/>
      <c r="H155" s="177"/>
      <c r="I155" s="177"/>
      <c r="J155" s="177"/>
      <c r="K155" s="177"/>
      <c r="L155" s="177"/>
      <c r="M155" s="177"/>
      <c r="N155" s="177"/>
      <c r="O155" s="177"/>
      <c r="P155" s="177"/>
      <c r="Q155" s="177"/>
      <c r="R155" s="177"/>
      <c r="S155" s="177"/>
      <c r="T155" s="177"/>
      <c r="U155" s="177"/>
      <c r="V155" s="177"/>
      <c r="W155" s="177"/>
      <c r="X155" s="177"/>
      <c r="Y155" s="177"/>
      <c r="Z155" s="177"/>
      <c r="AA155" s="177"/>
      <c r="AB155" s="177"/>
      <c r="AC155" s="177"/>
      <c r="AD155" s="177"/>
      <c r="AE155" s="177"/>
      <c r="AF155" s="177"/>
      <c r="AG155" s="177"/>
      <c r="AH155" s="177"/>
      <c r="AI155" s="177"/>
      <c r="AJ155" s="177"/>
      <c r="AK155" s="177"/>
      <c r="AL155" s="177"/>
    </row>
    <row r="156">
      <c r="A156" s="177"/>
      <c r="B156" s="178"/>
      <c r="C156" s="177"/>
      <c r="D156" s="177"/>
      <c r="E156" s="181"/>
      <c r="F156" s="177"/>
      <c r="G156" s="177"/>
      <c r="H156" s="177"/>
      <c r="I156" s="177"/>
      <c r="J156" s="177"/>
      <c r="K156" s="177"/>
      <c r="L156" s="177"/>
      <c r="M156" s="177"/>
      <c r="N156" s="177"/>
      <c r="O156" s="177"/>
      <c r="P156" s="177"/>
      <c r="Q156" s="177"/>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row>
    <row r="157">
      <c r="A157" s="177"/>
      <c r="B157" s="178"/>
      <c r="C157" s="177"/>
      <c r="D157" s="177"/>
      <c r="E157" s="181"/>
      <c r="F157" s="177"/>
      <c r="G157" s="177"/>
      <c r="H157" s="177"/>
      <c r="I157" s="177"/>
      <c r="J157" s="177"/>
      <c r="K157" s="177"/>
      <c r="L157" s="177"/>
      <c r="M157" s="177"/>
      <c r="N157" s="177"/>
      <c r="O157" s="177"/>
      <c r="P157" s="177"/>
      <c r="Q157" s="177"/>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row>
    <row r="158">
      <c r="A158" s="177"/>
      <c r="B158" s="178"/>
      <c r="C158" s="177"/>
      <c r="D158" s="177"/>
      <c r="E158" s="181"/>
      <c r="F158" s="177"/>
      <c r="G158" s="177"/>
      <c r="H158" s="177"/>
      <c r="I158" s="177"/>
      <c r="J158" s="177"/>
      <c r="K158" s="177"/>
      <c r="L158" s="177"/>
      <c r="M158" s="177"/>
      <c r="N158" s="177"/>
      <c r="O158" s="177"/>
      <c r="P158" s="177"/>
      <c r="Q158" s="177"/>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row>
    <row r="159">
      <c r="A159" s="177"/>
      <c r="B159" s="178"/>
      <c r="C159" s="177"/>
      <c r="D159" s="177"/>
      <c r="E159" s="181"/>
      <c r="F159" s="177"/>
      <c r="G159" s="177"/>
      <c r="H159" s="177"/>
      <c r="I159" s="177"/>
      <c r="J159" s="177"/>
      <c r="K159" s="177"/>
      <c r="L159" s="177"/>
      <c r="M159" s="177"/>
      <c r="N159" s="177"/>
      <c r="O159" s="177"/>
      <c r="P159" s="177"/>
      <c r="Q159" s="177"/>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row>
    <row r="160">
      <c r="A160" s="177"/>
      <c r="B160" s="178"/>
      <c r="C160" s="177"/>
      <c r="D160" s="177"/>
      <c r="E160" s="181"/>
      <c r="F160" s="177"/>
      <c r="G160" s="177"/>
      <c r="H160" s="177"/>
      <c r="I160" s="177"/>
      <c r="J160" s="177"/>
      <c r="K160" s="177"/>
      <c r="L160" s="177"/>
      <c r="M160" s="177"/>
      <c r="N160" s="177"/>
      <c r="O160" s="177"/>
      <c r="P160" s="177"/>
      <c r="Q160" s="177"/>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row>
    <row r="161">
      <c r="A161" s="177"/>
      <c r="B161" s="178"/>
      <c r="C161" s="177"/>
      <c r="D161" s="177"/>
      <c r="E161" s="181"/>
      <c r="F161" s="177"/>
      <c r="G161" s="177"/>
      <c r="H161" s="177"/>
      <c r="I161" s="177"/>
      <c r="J161" s="177"/>
      <c r="K161" s="177"/>
      <c r="L161" s="177"/>
      <c r="M161" s="177"/>
      <c r="N161" s="177"/>
      <c r="O161" s="177"/>
      <c r="P161" s="177"/>
      <c r="Q161" s="177"/>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row>
    <row r="162">
      <c r="A162" s="177"/>
      <c r="B162" s="178"/>
      <c r="C162" s="177"/>
      <c r="D162" s="177"/>
      <c r="E162" s="181"/>
      <c r="F162" s="177"/>
      <c r="G162" s="177"/>
      <c r="H162" s="177"/>
      <c r="I162" s="177"/>
      <c r="J162" s="177"/>
      <c r="K162" s="177"/>
      <c r="L162" s="177"/>
      <c r="M162" s="177"/>
      <c r="N162" s="177"/>
      <c r="O162" s="177"/>
      <c r="P162" s="177"/>
      <c r="Q162" s="177"/>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row>
    <row r="163">
      <c r="A163" s="177"/>
      <c r="B163" s="178"/>
      <c r="C163" s="177"/>
      <c r="D163" s="177"/>
      <c r="E163" s="181"/>
      <c r="F163" s="177"/>
      <c r="G163" s="177"/>
      <c r="H163" s="177"/>
      <c r="I163" s="177"/>
      <c r="J163" s="177"/>
      <c r="K163" s="177"/>
      <c r="L163" s="177"/>
      <c r="M163" s="177"/>
      <c r="N163" s="177"/>
      <c r="O163" s="177"/>
      <c r="P163" s="177"/>
      <c r="Q163" s="177"/>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row>
    <row r="164">
      <c r="A164" s="177"/>
      <c r="B164" s="178"/>
      <c r="C164" s="177"/>
      <c r="D164" s="177"/>
      <c r="E164" s="181"/>
      <c r="F164" s="177"/>
      <c r="G164" s="177"/>
      <c r="H164" s="177"/>
      <c r="I164" s="177"/>
      <c r="J164" s="177"/>
      <c r="K164" s="177"/>
      <c r="L164" s="177"/>
      <c r="M164" s="177"/>
      <c r="N164" s="177"/>
      <c r="O164" s="177"/>
      <c r="P164" s="177"/>
      <c r="Q164" s="177"/>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row>
    <row r="165">
      <c r="A165" s="177"/>
      <c r="B165" s="178"/>
      <c r="C165" s="177"/>
      <c r="D165" s="177"/>
      <c r="E165" s="181"/>
      <c r="F165" s="177"/>
      <c r="G165" s="177"/>
      <c r="H165" s="177"/>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row>
    <row r="166">
      <c r="A166" s="177"/>
      <c r="B166" s="178"/>
      <c r="C166" s="177"/>
      <c r="D166" s="177"/>
      <c r="E166" s="181"/>
      <c r="F166" s="177"/>
      <c r="G166" s="177"/>
      <c r="H166" s="177"/>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row>
    <row r="167">
      <c r="A167" s="177"/>
      <c r="B167" s="178"/>
      <c r="C167" s="177"/>
      <c r="D167" s="177"/>
      <c r="E167" s="181"/>
      <c r="F167" s="177"/>
      <c r="G167" s="177"/>
      <c r="H167" s="177"/>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row>
    <row r="168">
      <c r="A168" s="177"/>
      <c r="B168" s="178"/>
      <c r="C168" s="177"/>
      <c r="D168" s="177"/>
      <c r="E168" s="181"/>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row>
    <row r="169">
      <c r="A169" s="177"/>
      <c r="B169" s="178"/>
      <c r="C169" s="177"/>
      <c r="D169" s="177"/>
      <c r="E169" s="181"/>
      <c r="F169" s="177"/>
      <c r="G169" s="177"/>
      <c r="H169" s="177"/>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row>
    <row r="170">
      <c r="A170" s="177"/>
      <c r="B170" s="178"/>
      <c r="C170" s="177"/>
      <c r="D170" s="177"/>
      <c r="E170" s="181"/>
      <c r="F170" s="177"/>
      <c r="G170" s="177"/>
      <c r="H170" s="177"/>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row>
    <row r="171">
      <c r="A171" s="177"/>
      <c r="B171" s="178"/>
      <c r="C171" s="177"/>
      <c r="D171" s="177"/>
      <c r="E171" s="181"/>
      <c r="F171" s="177"/>
      <c r="G171" s="177"/>
      <c r="H171" s="177"/>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row>
    <row r="172">
      <c r="A172" s="177"/>
      <c r="B172" s="178"/>
      <c r="C172" s="177"/>
      <c r="D172" s="177"/>
      <c r="E172" s="181"/>
      <c r="F172" s="177"/>
      <c r="G172" s="177"/>
      <c r="H172" s="177"/>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row>
    <row r="173">
      <c r="A173" s="177"/>
      <c r="B173" s="178"/>
      <c r="C173" s="177"/>
      <c r="D173" s="177"/>
      <c r="E173" s="181"/>
      <c r="F173" s="177"/>
      <c r="G173" s="177"/>
      <c r="H173" s="177"/>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row>
    <row r="174">
      <c r="A174" s="177"/>
      <c r="B174" s="178"/>
      <c r="C174" s="177"/>
      <c r="D174" s="177"/>
      <c r="E174" s="181"/>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row>
    <row r="175">
      <c r="A175" s="177"/>
      <c r="B175" s="178"/>
      <c r="C175" s="177"/>
      <c r="D175" s="177"/>
      <c r="E175" s="181"/>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177"/>
      <c r="AH175" s="177"/>
      <c r="AI175" s="177"/>
      <c r="AJ175" s="177"/>
      <c r="AK175" s="177"/>
      <c r="AL175" s="177"/>
    </row>
    <row r="176">
      <c r="A176" s="177"/>
      <c r="B176" s="178"/>
      <c r="C176" s="177"/>
      <c r="D176" s="177"/>
      <c r="E176" s="181"/>
      <c r="F176" s="177"/>
      <c r="G176" s="177"/>
      <c r="H176" s="177"/>
      <c r="I176" s="177"/>
      <c r="J176" s="177"/>
      <c r="K176" s="177"/>
      <c r="L176" s="177"/>
      <c r="M176" s="177"/>
      <c r="N176" s="177"/>
      <c r="O176" s="177"/>
      <c r="P176" s="177"/>
      <c r="Q176" s="177"/>
      <c r="R176" s="177"/>
      <c r="S176" s="177"/>
      <c r="T176" s="177"/>
      <c r="U176" s="177"/>
      <c r="V176" s="177"/>
      <c r="W176" s="177"/>
      <c r="X176" s="177"/>
      <c r="Y176" s="177"/>
      <c r="Z176" s="177"/>
      <c r="AA176" s="177"/>
      <c r="AB176" s="177"/>
      <c r="AC176" s="177"/>
      <c r="AD176" s="177"/>
      <c r="AE176" s="177"/>
      <c r="AF176" s="177"/>
      <c r="AG176" s="177"/>
      <c r="AH176" s="177"/>
      <c r="AI176" s="177"/>
      <c r="AJ176" s="177"/>
      <c r="AK176" s="177"/>
      <c r="AL176" s="177"/>
    </row>
    <row r="177">
      <c r="A177" s="177"/>
      <c r="B177" s="178"/>
      <c r="C177" s="177"/>
      <c r="D177" s="177"/>
      <c r="E177" s="181"/>
      <c r="F177" s="177"/>
      <c r="G177" s="177"/>
      <c r="H177" s="177"/>
      <c r="I177" s="177"/>
      <c r="J177" s="177"/>
      <c r="K177" s="177"/>
      <c r="L177" s="177"/>
      <c r="M177" s="177"/>
      <c r="N177" s="177"/>
      <c r="O177" s="177"/>
      <c r="P177" s="177"/>
      <c r="Q177" s="177"/>
      <c r="R177" s="177"/>
      <c r="S177" s="177"/>
      <c r="T177" s="177"/>
      <c r="U177" s="177"/>
      <c r="V177" s="177"/>
      <c r="W177" s="177"/>
      <c r="X177" s="177"/>
      <c r="Y177" s="177"/>
      <c r="Z177" s="177"/>
      <c r="AA177" s="177"/>
      <c r="AB177" s="177"/>
      <c r="AC177" s="177"/>
      <c r="AD177" s="177"/>
      <c r="AE177" s="177"/>
      <c r="AF177" s="177"/>
      <c r="AG177" s="177"/>
      <c r="AH177" s="177"/>
      <c r="AI177" s="177"/>
      <c r="AJ177" s="177"/>
      <c r="AK177" s="177"/>
      <c r="AL177" s="177"/>
    </row>
    <row r="178">
      <c r="A178" s="177"/>
      <c r="B178" s="178"/>
      <c r="C178" s="177"/>
      <c r="D178" s="177"/>
      <c r="E178" s="181"/>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177"/>
      <c r="AH178" s="177"/>
      <c r="AI178" s="177"/>
      <c r="AJ178" s="177"/>
      <c r="AK178" s="177"/>
      <c r="AL178" s="177"/>
    </row>
    <row r="179">
      <c r="A179" s="177"/>
      <c r="B179" s="178"/>
      <c r="C179" s="177"/>
      <c r="D179" s="177"/>
      <c r="E179" s="181"/>
      <c r="F179" s="177"/>
      <c r="G179" s="177"/>
      <c r="H179" s="177"/>
      <c r="I179" s="177"/>
      <c r="J179" s="177"/>
      <c r="K179" s="177"/>
      <c r="L179" s="177"/>
      <c r="M179" s="177"/>
      <c r="N179" s="177"/>
      <c r="O179" s="177"/>
      <c r="P179" s="177"/>
      <c r="Q179" s="177"/>
      <c r="R179" s="177"/>
      <c r="S179" s="177"/>
      <c r="T179" s="177"/>
      <c r="U179" s="177"/>
      <c r="V179" s="177"/>
      <c r="W179" s="177"/>
      <c r="X179" s="177"/>
      <c r="Y179" s="177"/>
      <c r="Z179" s="177"/>
      <c r="AA179" s="177"/>
      <c r="AB179" s="177"/>
      <c r="AC179" s="177"/>
      <c r="AD179" s="177"/>
      <c r="AE179" s="177"/>
      <c r="AF179" s="177"/>
      <c r="AG179" s="177"/>
      <c r="AH179" s="177"/>
      <c r="AI179" s="177"/>
      <c r="AJ179" s="177"/>
      <c r="AK179" s="177"/>
      <c r="AL179" s="177"/>
    </row>
    <row r="180">
      <c r="A180" s="177"/>
      <c r="B180" s="178"/>
      <c r="C180" s="177"/>
      <c r="D180" s="177"/>
      <c r="E180" s="181"/>
      <c r="F180" s="177"/>
      <c r="G180" s="177"/>
      <c r="H180" s="177"/>
      <c r="I180" s="177"/>
      <c r="J180" s="177"/>
      <c r="K180" s="177"/>
      <c r="L180" s="177"/>
      <c r="M180" s="177"/>
      <c r="N180" s="177"/>
      <c r="O180" s="177"/>
      <c r="P180" s="177"/>
      <c r="Q180" s="177"/>
      <c r="R180" s="177"/>
      <c r="S180" s="177"/>
      <c r="T180" s="177"/>
      <c r="U180" s="177"/>
      <c r="V180" s="177"/>
      <c r="W180" s="177"/>
      <c r="X180" s="177"/>
      <c r="Y180" s="177"/>
      <c r="Z180" s="177"/>
      <c r="AA180" s="177"/>
      <c r="AB180" s="177"/>
      <c r="AC180" s="177"/>
      <c r="AD180" s="177"/>
      <c r="AE180" s="177"/>
      <c r="AF180" s="177"/>
      <c r="AG180" s="177"/>
      <c r="AH180" s="177"/>
      <c r="AI180" s="177"/>
      <c r="AJ180" s="177"/>
      <c r="AK180" s="177"/>
      <c r="AL180" s="177"/>
    </row>
    <row r="181">
      <c r="A181" s="177"/>
      <c r="B181" s="178"/>
      <c r="C181" s="177"/>
      <c r="D181" s="177"/>
      <c r="E181" s="181"/>
      <c r="F181" s="177"/>
      <c r="G181" s="177"/>
      <c r="H181" s="177"/>
      <c r="I181" s="177"/>
      <c r="J181" s="177"/>
      <c r="K181" s="177"/>
      <c r="L181" s="177"/>
      <c r="M181" s="177"/>
      <c r="N181" s="177"/>
      <c r="O181" s="177"/>
      <c r="P181" s="177"/>
      <c r="Q181" s="177"/>
      <c r="R181" s="177"/>
      <c r="S181" s="177"/>
      <c r="T181" s="177"/>
      <c r="U181" s="177"/>
      <c r="V181" s="177"/>
      <c r="W181" s="177"/>
      <c r="X181" s="177"/>
      <c r="Y181" s="177"/>
      <c r="Z181" s="177"/>
      <c r="AA181" s="177"/>
      <c r="AB181" s="177"/>
      <c r="AC181" s="177"/>
      <c r="AD181" s="177"/>
      <c r="AE181" s="177"/>
      <c r="AF181" s="177"/>
      <c r="AG181" s="177"/>
      <c r="AH181" s="177"/>
      <c r="AI181" s="177"/>
      <c r="AJ181" s="177"/>
      <c r="AK181" s="177"/>
      <c r="AL181" s="177"/>
    </row>
    <row r="182">
      <c r="A182" s="177"/>
      <c r="B182" s="178"/>
      <c r="C182" s="177"/>
      <c r="D182" s="177"/>
      <c r="E182" s="181"/>
      <c r="F182" s="177"/>
      <c r="G182" s="177"/>
      <c r="H182" s="177"/>
      <c r="I182" s="177"/>
      <c r="J182" s="177"/>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c r="AG182" s="177"/>
      <c r="AH182" s="177"/>
      <c r="AI182" s="177"/>
      <c r="AJ182" s="177"/>
      <c r="AK182" s="177"/>
      <c r="AL182" s="177"/>
    </row>
    <row r="183">
      <c r="A183" s="177"/>
      <c r="B183" s="178"/>
      <c r="C183" s="177"/>
      <c r="D183" s="177"/>
      <c r="E183" s="181"/>
      <c r="F183" s="177"/>
      <c r="G183" s="177"/>
      <c r="H183" s="177"/>
      <c r="I183" s="177"/>
      <c r="J183" s="177"/>
      <c r="K183" s="177"/>
      <c r="L183" s="177"/>
      <c r="M183" s="177"/>
      <c r="N183" s="177"/>
      <c r="O183" s="177"/>
      <c r="P183" s="177"/>
      <c r="Q183" s="177"/>
      <c r="R183" s="177"/>
      <c r="S183" s="177"/>
      <c r="T183" s="177"/>
      <c r="U183" s="177"/>
      <c r="V183" s="177"/>
      <c r="W183" s="177"/>
      <c r="X183" s="177"/>
      <c r="Y183" s="177"/>
      <c r="Z183" s="177"/>
      <c r="AA183" s="177"/>
      <c r="AB183" s="177"/>
      <c r="AC183" s="177"/>
      <c r="AD183" s="177"/>
      <c r="AE183" s="177"/>
      <c r="AF183" s="177"/>
      <c r="AG183" s="177"/>
      <c r="AH183" s="177"/>
      <c r="AI183" s="177"/>
      <c r="AJ183" s="177"/>
      <c r="AK183" s="177"/>
      <c r="AL183" s="177"/>
    </row>
    <row r="184">
      <c r="A184" s="177"/>
      <c r="B184" s="178"/>
      <c r="C184" s="177"/>
      <c r="D184" s="177"/>
      <c r="E184" s="181"/>
      <c r="F184" s="177"/>
      <c r="G184" s="177"/>
      <c r="H184" s="177"/>
      <c r="I184" s="177"/>
      <c r="J184" s="177"/>
      <c r="K184" s="177"/>
      <c r="L184" s="177"/>
      <c r="M184" s="177"/>
      <c r="N184" s="177"/>
      <c r="O184" s="177"/>
      <c r="P184" s="177"/>
      <c r="Q184" s="177"/>
      <c r="R184" s="177"/>
      <c r="S184" s="177"/>
      <c r="T184" s="177"/>
      <c r="U184" s="177"/>
      <c r="V184" s="177"/>
      <c r="W184" s="177"/>
      <c r="X184" s="177"/>
      <c r="Y184" s="177"/>
      <c r="Z184" s="177"/>
      <c r="AA184" s="177"/>
      <c r="AB184" s="177"/>
      <c r="AC184" s="177"/>
      <c r="AD184" s="177"/>
      <c r="AE184" s="177"/>
      <c r="AF184" s="177"/>
      <c r="AG184" s="177"/>
      <c r="AH184" s="177"/>
      <c r="AI184" s="177"/>
      <c r="AJ184" s="177"/>
      <c r="AK184" s="177"/>
      <c r="AL184" s="177"/>
    </row>
    <row r="185">
      <c r="A185" s="177"/>
      <c r="B185" s="178"/>
      <c r="C185" s="177"/>
      <c r="D185" s="177"/>
      <c r="E185" s="181"/>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177"/>
      <c r="AH185" s="177"/>
      <c r="AI185" s="177"/>
      <c r="AJ185" s="177"/>
      <c r="AK185" s="177"/>
      <c r="AL185" s="177"/>
    </row>
    <row r="186">
      <c r="A186" s="177"/>
      <c r="B186" s="178"/>
      <c r="C186" s="177"/>
      <c r="D186" s="177"/>
      <c r="E186" s="181"/>
      <c r="F186" s="177"/>
      <c r="G186" s="177"/>
      <c r="H186" s="177"/>
      <c r="I186" s="177"/>
      <c r="J186" s="177"/>
      <c r="K186" s="177"/>
      <c r="L186" s="177"/>
      <c r="M186" s="177"/>
      <c r="N186" s="177"/>
      <c r="O186" s="177"/>
      <c r="P186" s="177"/>
      <c r="Q186" s="177"/>
      <c r="R186" s="177"/>
      <c r="S186" s="177"/>
      <c r="T186" s="177"/>
      <c r="U186" s="177"/>
      <c r="V186" s="177"/>
      <c r="W186" s="177"/>
      <c r="X186" s="177"/>
      <c r="Y186" s="177"/>
      <c r="Z186" s="177"/>
      <c r="AA186" s="177"/>
      <c r="AB186" s="177"/>
      <c r="AC186" s="177"/>
      <c r="AD186" s="177"/>
      <c r="AE186" s="177"/>
      <c r="AF186" s="177"/>
      <c r="AG186" s="177"/>
      <c r="AH186" s="177"/>
      <c r="AI186" s="177"/>
      <c r="AJ186" s="177"/>
      <c r="AK186" s="177"/>
      <c r="AL186" s="177"/>
    </row>
    <row r="187">
      <c r="A187" s="177"/>
      <c r="B187" s="178"/>
      <c r="C187" s="177"/>
      <c r="D187" s="177"/>
      <c r="E187" s="181"/>
      <c r="F187" s="177"/>
      <c r="G187" s="177"/>
      <c r="H187" s="177"/>
      <c r="I187" s="177"/>
      <c r="J187" s="177"/>
      <c r="K187" s="177"/>
      <c r="L187" s="177"/>
      <c r="M187" s="177"/>
      <c r="N187" s="177"/>
      <c r="O187" s="177"/>
      <c r="P187" s="177"/>
      <c r="Q187" s="177"/>
      <c r="R187" s="177"/>
      <c r="S187" s="177"/>
      <c r="T187" s="177"/>
      <c r="U187" s="177"/>
      <c r="V187" s="177"/>
      <c r="W187" s="177"/>
      <c r="X187" s="177"/>
      <c r="Y187" s="177"/>
      <c r="Z187" s="177"/>
      <c r="AA187" s="177"/>
      <c r="AB187" s="177"/>
      <c r="AC187" s="177"/>
      <c r="AD187" s="177"/>
      <c r="AE187" s="177"/>
      <c r="AF187" s="177"/>
      <c r="AG187" s="177"/>
      <c r="AH187" s="177"/>
      <c r="AI187" s="177"/>
      <c r="AJ187" s="177"/>
      <c r="AK187" s="177"/>
      <c r="AL187" s="177"/>
    </row>
    <row r="188">
      <c r="A188" s="177"/>
      <c r="B188" s="178"/>
      <c r="C188" s="177"/>
      <c r="D188" s="177"/>
      <c r="E188" s="181"/>
      <c r="F188" s="177"/>
      <c r="G188" s="177"/>
      <c r="H188" s="177"/>
      <c r="I188" s="177"/>
      <c r="J188" s="177"/>
      <c r="K188" s="177"/>
      <c r="L188" s="177"/>
      <c r="M188" s="177"/>
      <c r="N188" s="177"/>
      <c r="O188" s="177"/>
      <c r="P188" s="177"/>
      <c r="Q188" s="177"/>
      <c r="R188" s="177"/>
      <c r="S188" s="177"/>
      <c r="T188" s="177"/>
      <c r="U188" s="177"/>
      <c r="V188" s="177"/>
      <c r="W188" s="177"/>
      <c r="X188" s="177"/>
      <c r="Y188" s="177"/>
      <c r="Z188" s="177"/>
      <c r="AA188" s="177"/>
      <c r="AB188" s="177"/>
      <c r="AC188" s="177"/>
      <c r="AD188" s="177"/>
      <c r="AE188" s="177"/>
      <c r="AF188" s="177"/>
      <c r="AG188" s="177"/>
      <c r="AH188" s="177"/>
      <c r="AI188" s="177"/>
      <c r="AJ188" s="177"/>
      <c r="AK188" s="177"/>
      <c r="AL188" s="177"/>
    </row>
    <row r="189">
      <c r="A189" s="177"/>
      <c r="B189" s="178"/>
      <c r="C189" s="177"/>
      <c r="D189" s="177"/>
      <c r="E189" s="181"/>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177"/>
      <c r="AH189" s="177"/>
      <c r="AI189" s="177"/>
      <c r="AJ189" s="177"/>
      <c r="AK189" s="177"/>
      <c r="AL189" s="177"/>
    </row>
    <row r="190">
      <c r="A190" s="177"/>
      <c r="B190" s="178"/>
      <c r="C190" s="177"/>
      <c r="D190" s="177"/>
      <c r="E190" s="181"/>
      <c r="F190" s="177"/>
      <c r="G190" s="177"/>
      <c r="H190" s="177"/>
      <c r="I190" s="177"/>
      <c r="J190" s="177"/>
      <c r="K190" s="177"/>
      <c r="L190" s="177"/>
      <c r="M190" s="177"/>
      <c r="N190" s="177"/>
      <c r="O190" s="177"/>
      <c r="P190" s="177"/>
      <c r="Q190" s="177"/>
      <c r="R190" s="177"/>
      <c r="S190" s="177"/>
      <c r="T190" s="177"/>
      <c r="U190" s="177"/>
      <c r="V190" s="177"/>
      <c r="W190" s="177"/>
      <c r="X190" s="177"/>
      <c r="Y190" s="177"/>
      <c r="Z190" s="177"/>
      <c r="AA190" s="177"/>
      <c r="AB190" s="177"/>
      <c r="AC190" s="177"/>
      <c r="AD190" s="177"/>
      <c r="AE190" s="177"/>
      <c r="AF190" s="177"/>
      <c r="AG190" s="177"/>
      <c r="AH190" s="177"/>
      <c r="AI190" s="177"/>
      <c r="AJ190" s="177"/>
      <c r="AK190" s="177"/>
      <c r="AL190" s="177"/>
    </row>
    <row r="191">
      <c r="A191" s="177"/>
      <c r="B191" s="178"/>
      <c r="C191" s="177"/>
      <c r="D191" s="177"/>
      <c r="E191" s="181"/>
      <c r="F191" s="177"/>
      <c r="G191" s="177"/>
      <c r="H191" s="177"/>
      <c r="I191" s="177"/>
      <c r="J191" s="177"/>
      <c r="K191" s="177"/>
      <c r="L191" s="177"/>
      <c r="M191" s="177"/>
      <c r="N191" s="177"/>
      <c r="O191" s="177"/>
      <c r="P191" s="177"/>
      <c r="Q191" s="177"/>
      <c r="R191" s="177"/>
      <c r="S191" s="177"/>
      <c r="T191" s="177"/>
      <c r="U191" s="177"/>
      <c r="V191" s="177"/>
      <c r="W191" s="177"/>
      <c r="X191" s="177"/>
      <c r="Y191" s="177"/>
      <c r="Z191" s="177"/>
      <c r="AA191" s="177"/>
      <c r="AB191" s="177"/>
      <c r="AC191" s="177"/>
      <c r="AD191" s="177"/>
      <c r="AE191" s="177"/>
      <c r="AF191" s="177"/>
      <c r="AG191" s="177"/>
      <c r="AH191" s="177"/>
      <c r="AI191" s="177"/>
      <c r="AJ191" s="177"/>
      <c r="AK191" s="177"/>
      <c r="AL191" s="177"/>
    </row>
    <row r="192">
      <c r="A192" s="177"/>
      <c r="B192" s="178"/>
      <c r="C192" s="177"/>
      <c r="D192" s="177"/>
      <c r="E192" s="181"/>
      <c r="F192" s="177"/>
      <c r="G192" s="177"/>
      <c r="H192" s="177"/>
      <c r="I192" s="177"/>
      <c r="J192" s="177"/>
      <c r="K192" s="177"/>
      <c r="L192" s="177"/>
      <c r="M192" s="177"/>
      <c r="N192" s="177"/>
      <c r="O192" s="177"/>
      <c r="P192" s="177"/>
      <c r="Q192" s="177"/>
      <c r="R192" s="177"/>
      <c r="S192" s="177"/>
      <c r="T192" s="177"/>
      <c r="U192" s="177"/>
      <c r="V192" s="177"/>
      <c r="W192" s="177"/>
      <c r="X192" s="177"/>
      <c r="Y192" s="177"/>
      <c r="Z192" s="177"/>
      <c r="AA192" s="177"/>
      <c r="AB192" s="177"/>
      <c r="AC192" s="177"/>
      <c r="AD192" s="177"/>
      <c r="AE192" s="177"/>
      <c r="AF192" s="177"/>
      <c r="AG192" s="177"/>
      <c r="AH192" s="177"/>
      <c r="AI192" s="177"/>
      <c r="AJ192" s="177"/>
      <c r="AK192" s="177"/>
      <c r="AL192" s="177"/>
    </row>
    <row r="193">
      <c r="A193" s="177"/>
      <c r="B193" s="178"/>
      <c r="C193" s="177"/>
      <c r="D193" s="177"/>
      <c r="E193" s="181"/>
      <c r="F193" s="177"/>
      <c r="G193" s="177"/>
      <c r="H193" s="177"/>
      <c r="I193" s="177"/>
      <c r="J193" s="177"/>
      <c r="K193" s="177"/>
      <c r="L193" s="177"/>
      <c r="M193" s="177"/>
      <c r="N193" s="177"/>
      <c r="O193" s="177"/>
      <c r="P193" s="177"/>
      <c r="Q193" s="177"/>
      <c r="R193" s="177"/>
      <c r="S193" s="177"/>
      <c r="T193" s="177"/>
      <c r="U193" s="177"/>
      <c r="V193" s="177"/>
      <c r="W193" s="177"/>
      <c r="X193" s="177"/>
      <c r="Y193" s="177"/>
      <c r="Z193" s="177"/>
      <c r="AA193" s="177"/>
      <c r="AB193" s="177"/>
      <c r="AC193" s="177"/>
      <c r="AD193" s="177"/>
      <c r="AE193" s="177"/>
      <c r="AF193" s="177"/>
      <c r="AG193" s="177"/>
      <c r="AH193" s="177"/>
      <c r="AI193" s="177"/>
      <c r="AJ193" s="177"/>
      <c r="AK193" s="177"/>
      <c r="AL193" s="177"/>
    </row>
    <row r="194">
      <c r="A194" s="177"/>
      <c r="B194" s="178"/>
      <c r="C194" s="177"/>
      <c r="D194" s="177"/>
      <c r="E194" s="181"/>
      <c r="F194" s="177"/>
      <c r="G194" s="177"/>
      <c r="H194" s="177"/>
      <c r="I194" s="177"/>
      <c r="J194" s="177"/>
      <c r="K194" s="177"/>
      <c r="L194" s="177"/>
      <c r="M194" s="177"/>
      <c r="N194" s="177"/>
      <c r="O194" s="177"/>
      <c r="P194" s="177"/>
      <c r="Q194" s="177"/>
      <c r="R194" s="177"/>
      <c r="S194" s="177"/>
      <c r="T194" s="177"/>
      <c r="U194" s="177"/>
      <c r="V194" s="177"/>
      <c r="W194" s="177"/>
      <c r="X194" s="177"/>
      <c r="Y194" s="177"/>
      <c r="Z194" s="177"/>
      <c r="AA194" s="177"/>
      <c r="AB194" s="177"/>
      <c r="AC194" s="177"/>
      <c r="AD194" s="177"/>
      <c r="AE194" s="177"/>
      <c r="AF194" s="177"/>
      <c r="AG194" s="177"/>
      <c r="AH194" s="177"/>
      <c r="AI194" s="177"/>
      <c r="AJ194" s="177"/>
      <c r="AK194" s="177"/>
      <c r="AL194" s="177"/>
    </row>
    <row r="195">
      <c r="A195" s="177"/>
      <c r="B195" s="178"/>
      <c r="C195" s="177"/>
      <c r="D195" s="177"/>
      <c r="E195" s="181"/>
      <c r="F195" s="177"/>
      <c r="G195" s="177"/>
      <c r="H195" s="177"/>
      <c r="I195" s="177"/>
      <c r="J195" s="177"/>
      <c r="K195" s="177"/>
      <c r="L195" s="177"/>
      <c r="M195" s="177"/>
      <c r="N195" s="177"/>
      <c r="O195" s="177"/>
      <c r="P195" s="177"/>
      <c r="Q195" s="177"/>
      <c r="R195" s="177"/>
      <c r="S195" s="177"/>
      <c r="T195" s="177"/>
      <c r="U195" s="177"/>
      <c r="V195" s="177"/>
      <c r="W195" s="177"/>
      <c r="X195" s="177"/>
      <c r="Y195" s="177"/>
      <c r="Z195" s="177"/>
      <c r="AA195" s="177"/>
      <c r="AB195" s="177"/>
      <c r="AC195" s="177"/>
      <c r="AD195" s="177"/>
      <c r="AE195" s="177"/>
      <c r="AF195" s="177"/>
      <c r="AG195" s="177"/>
      <c r="AH195" s="177"/>
      <c r="AI195" s="177"/>
      <c r="AJ195" s="177"/>
      <c r="AK195" s="177"/>
      <c r="AL195" s="177"/>
    </row>
    <row r="196">
      <c r="A196" s="177"/>
      <c r="B196" s="178"/>
      <c r="C196" s="177"/>
      <c r="D196" s="177"/>
      <c r="E196" s="181"/>
      <c r="F196" s="177"/>
      <c r="G196" s="177"/>
      <c r="H196" s="177"/>
      <c r="I196" s="177"/>
      <c r="J196" s="177"/>
      <c r="K196" s="177"/>
      <c r="L196" s="177"/>
      <c r="M196" s="177"/>
      <c r="N196" s="177"/>
      <c r="O196" s="177"/>
      <c r="P196" s="177"/>
      <c r="Q196" s="177"/>
      <c r="R196" s="177"/>
      <c r="S196" s="177"/>
      <c r="T196" s="177"/>
      <c r="U196" s="177"/>
      <c r="V196" s="177"/>
      <c r="W196" s="177"/>
      <c r="X196" s="177"/>
      <c r="Y196" s="177"/>
      <c r="Z196" s="177"/>
      <c r="AA196" s="177"/>
      <c r="AB196" s="177"/>
      <c r="AC196" s="177"/>
      <c r="AD196" s="177"/>
      <c r="AE196" s="177"/>
      <c r="AF196" s="177"/>
      <c r="AG196" s="177"/>
      <c r="AH196" s="177"/>
      <c r="AI196" s="177"/>
      <c r="AJ196" s="177"/>
      <c r="AK196" s="177"/>
      <c r="AL196" s="177"/>
    </row>
    <row r="197">
      <c r="A197" s="177"/>
      <c r="B197" s="178"/>
      <c r="C197" s="177"/>
      <c r="D197" s="177"/>
      <c r="E197" s="181"/>
      <c r="F197" s="177"/>
      <c r="G197" s="177"/>
      <c r="H197" s="177"/>
      <c r="I197" s="177"/>
      <c r="J197" s="177"/>
      <c r="K197" s="177"/>
      <c r="L197" s="177"/>
      <c r="M197" s="177"/>
      <c r="N197" s="177"/>
      <c r="O197" s="177"/>
      <c r="P197" s="177"/>
      <c r="Q197" s="177"/>
      <c r="R197" s="177"/>
      <c r="S197" s="177"/>
      <c r="T197" s="177"/>
      <c r="U197" s="177"/>
      <c r="V197" s="177"/>
      <c r="W197" s="177"/>
      <c r="X197" s="177"/>
      <c r="Y197" s="177"/>
      <c r="Z197" s="177"/>
      <c r="AA197" s="177"/>
      <c r="AB197" s="177"/>
      <c r="AC197" s="177"/>
      <c r="AD197" s="177"/>
      <c r="AE197" s="177"/>
      <c r="AF197" s="177"/>
      <c r="AG197" s="177"/>
      <c r="AH197" s="177"/>
      <c r="AI197" s="177"/>
      <c r="AJ197" s="177"/>
      <c r="AK197" s="177"/>
      <c r="AL197" s="177"/>
    </row>
    <row r="198">
      <c r="A198" s="177"/>
      <c r="B198" s="178"/>
      <c r="C198" s="177"/>
      <c r="D198" s="177"/>
      <c r="E198" s="181"/>
      <c r="F198" s="177"/>
      <c r="G198" s="177"/>
      <c r="H198" s="177"/>
      <c r="I198" s="177"/>
      <c r="J198" s="177"/>
      <c r="K198" s="177"/>
      <c r="L198" s="177"/>
      <c r="M198" s="177"/>
      <c r="N198" s="177"/>
      <c r="O198" s="177"/>
      <c r="P198" s="177"/>
      <c r="Q198" s="177"/>
      <c r="R198" s="177"/>
      <c r="S198" s="177"/>
      <c r="T198" s="177"/>
      <c r="U198" s="177"/>
      <c r="V198" s="177"/>
      <c r="W198" s="177"/>
      <c r="X198" s="177"/>
      <c r="Y198" s="177"/>
      <c r="Z198" s="177"/>
      <c r="AA198" s="177"/>
      <c r="AB198" s="177"/>
      <c r="AC198" s="177"/>
      <c r="AD198" s="177"/>
      <c r="AE198" s="177"/>
      <c r="AF198" s="177"/>
      <c r="AG198" s="177"/>
      <c r="AH198" s="177"/>
      <c r="AI198" s="177"/>
      <c r="AJ198" s="177"/>
      <c r="AK198" s="177"/>
      <c r="AL198" s="177"/>
    </row>
    <row r="199">
      <c r="A199" s="177"/>
      <c r="B199" s="178"/>
      <c r="C199" s="177"/>
      <c r="D199" s="177"/>
      <c r="E199" s="181"/>
      <c r="F199" s="177"/>
      <c r="G199" s="177"/>
      <c r="H199" s="177"/>
      <c r="I199" s="177"/>
      <c r="J199" s="177"/>
      <c r="K199" s="177"/>
      <c r="L199" s="177"/>
      <c r="M199" s="177"/>
      <c r="N199" s="177"/>
      <c r="O199" s="177"/>
      <c r="P199" s="177"/>
      <c r="Q199" s="177"/>
      <c r="R199" s="177"/>
      <c r="S199" s="177"/>
      <c r="T199" s="177"/>
      <c r="U199" s="177"/>
      <c r="V199" s="177"/>
      <c r="W199" s="177"/>
      <c r="X199" s="177"/>
      <c r="Y199" s="177"/>
      <c r="Z199" s="177"/>
      <c r="AA199" s="177"/>
      <c r="AB199" s="177"/>
      <c r="AC199" s="177"/>
      <c r="AD199" s="177"/>
      <c r="AE199" s="177"/>
      <c r="AF199" s="177"/>
      <c r="AG199" s="177"/>
      <c r="AH199" s="177"/>
      <c r="AI199" s="177"/>
      <c r="AJ199" s="177"/>
      <c r="AK199" s="177"/>
      <c r="AL199" s="177"/>
    </row>
    <row r="200">
      <c r="A200" s="177"/>
      <c r="B200" s="178"/>
      <c r="C200" s="177"/>
      <c r="D200" s="177"/>
      <c r="E200" s="181"/>
      <c r="F200" s="177"/>
      <c r="G200" s="177"/>
      <c r="H200" s="177"/>
      <c r="I200" s="177"/>
      <c r="J200" s="177"/>
      <c r="K200" s="177"/>
      <c r="L200" s="177"/>
      <c r="M200" s="177"/>
      <c r="N200" s="177"/>
      <c r="O200" s="177"/>
      <c r="P200" s="177"/>
      <c r="Q200" s="177"/>
      <c r="R200" s="177"/>
      <c r="S200" s="177"/>
      <c r="T200" s="177"/>
      <c r="U200" s="177"/>
      <c r="V200" s="177"/>
      <c r="W200" s="177"/>
      <c r="X200" s="177"/>
      <c r="Y200" s="177"/>
      <c r="Z200" s="177"/>
      <c r="AA200" s="177"/>
      <c r="AB200" s="177"/>
      <c r="AC200" s="177"/>
      <c r="AD200" s="177"/>
      <c r="AE200" s="177"/>
      <c r="AF200" s="177"/>
      <c r="AG200" s="177"/>
      <c r="AH200" s="177"/>
      <c r="AI200" s="177"/>
      <c r="AJ200" s="177"/>
      <c r="AK200" s="177"/>
      <c r="AL200" s="177"/>
    </row>
    <row r="201">
      <c r="A201" s="177"/>
      <c r="B201" s="178"/>
      <c r="C201" s="177"/>
      <c r="D201" s="177"/>
      <c r="E201" s="181"/>
      <c r="F201" s="177"/>
      <c r="G201" s="177"/>
      <c r="H201" s="177"/>
      <c r="I201" s="177"/>
      <c r="J201" s="177"/>
      <c r="K201" s="177"/>
      <c r="L201" s="177"/>
      <c r="M201" s="177"/>
      <c r="N201" s="177"/>
      <c r="O201" s="177"/>
      <c r="P201" s="177"/>
      <c r="Q201" s="177"/>
      <c r="R201" s="177"/>
      <c r="S201" s="177"/>
      <c r="T201" s="177"/>
      <c r="U201" s="177"/>
      <c r="V201" s="177"/>
      <c r="W201" s="177"/>
      <c r="X201" s="177"/>
      <c r="Y201" s="177"/>
      <c r="Z201" s="177"/>
      <c r="AA201" s="177"/>
      <c r="AB201" s="177"/>
      <c r="AC201" s="177"/>
      <c r="AD201" s="177"/>
      <c r="AE201" s="177"/>
      <c r="AF201" s="177"/>
      <c r="AG201" s="177"/>
      <c r="AH201" s="177"/>
      <c r="AI201" s="177"/>
      <c r="AJ201" s="177"/>
      <c r="AK201" s="177"/>
      <c r="AL201" s="177"/>
    </row>
    <row r="202">
      <c r="A202" s="177"/>
      <c r="B202" s="178"/>
      <c r="C202" s="177"/>
      <c r="D202" s="177"/>
      <c r="E202" s="181"/>
      <c r="F202" s="177"/>
      <c r="G202" s="177"/>
      <c r="H202" s="177"/>
      <c r="I202" s="177"/>
      <c r="J202" s="177"/>
      <c r="K202" s="177"/>
      <c r="L202" s="177"/>
      <c r="M202" s="177"/>
      <c r="N202" s="177"/>
      <c r="O202" s="177"/>
      <c r="P202" s="177"/>
      <c r="Q202" s="177"/>
      <c r="R202" s="177"/>
      <c r="S202" s="177"/>
      <c r="T202" s="177"/>
      <c r="U202" s="177"/>
      <c r="V202" s="177"/>
      <c r="W202" s="177"/>
      <c r="X202" s="177"/>
      <c r="Y202" s="177"/>
      <c r="Z202" s="177"/>
      <c r="AA202" s="177"/>
      <c r="AB202" s="177"/>
      <c r="AC202" s="177"/>
      <c r="AD202" s="177"/>
      <c r="AE202" s="177"/>
      <c r="AF202" s="177"/>
      <c r="AG202" s="177"/>
      <c r="AH202" s="177"/>
      <c r="AI202" s="177"/>
      <c r="AJ202" s="177"/>
      <c r="AK202" s="177"/>
      <c r="AL202" s="177"/>
    </row>
    <row r="203">
      <c r="A203" s="177"/>
      <c r="B203" s="178"/>
      <c r="C203" s="177"/>
      <c r="D203" s="177"/>
      <c r="E203" s="181"/>
      <c r="F203" s="177"/>
      <c r="G203" s="177"/>
      <c r="H203" s="177"/>
      <c r="I203" s="177"/>
      <c r="J203" s="177"/>
      <c r="K203" s="177"/>
      <c r="L203" s="177"/>
      <c r="M203" s="177"/>
      <c r="N203" s="177"/>
      <c r="O203" s="177"/>
      <c r="P203" s="177"/>
      <c r="Q203" s="177"/>
      <c r="R203" s="177"/>
      <c r="S203" s="177"/>
      <c r="T203" s="177"/>
      <c r="U203" s="177"/>
      <c r="V203" s="177"/>
      <c r="W203" s="177"/>
      <c r="X203" s="177"/>
      <c r="Y203" s="177"/>
      <c r="Z203" s="177"/>
      <c r="AA203" s="177"/>
      <c r="AB203" s="177"/>
      <c r="AC203" s="177"/>
      <c r="AD203" s="177"/>
      <c r="AE203" s="177"/>
      <c r="AF203" s="177"/>
      <c r="AG203" s="177"/>
      <c r="AH203" s="177"/>
      <c r="AI203" s="177"/>
      <c r="AJ203" s="177"/>
      <c r="AK203" s="177"/>
      <c r="AL203" s="177"/>
    </row>
    <row r="204">
      <c r="A204" s="177"/>
      <c r="B204" s="178"/>
      <c r="C204" s="177"/>
      <c r="D204" s="177"/>
      <c r="E204" s="181"/>
      <c r="F204" s="177"/>
      <c r="G204" s="177"/>
      <c r="H204" s="177"/>
      <c r="I204" s="177"/>
      <c r="J204" s="177"/>
      <c r="K204" s="177"/>
      <c r="L204" s="177"/>
      <c r="M204" s="177"/>
      <c r="N204" s="177"/>
      <c r="O204" s="177"/>
      <c r="P204" s="177"/>
      <c r="Q204" s="177"/>
      <c r="R204" s="177"/>
      <c r="S204" s="177"/>
      <c r="T204" s="177"/>
      <c r="U204" s="177"/>
      <c r="V204" s="177"/>
      <c r="W204" s="177"/>
      <c r="X204" s="177"/>
      <c r="Y204" s="177"/>
      <c r="Z204" s="177"/>
      <c r="AA204" s="177"/>
      <c r="AB204" s="177"/>
      <c r="AC204" s="177"/>
      <c r="AD204" s="177"/>
      <c r="AE204" s="177"/>
      <c r="AF204" s="177"/>
      <c r="AG204" s="177"/>
      <c r="AH204" s="177"/>
      <c r="AI204" s="177"/>
      <c r="AJ204" s="177"/>
      <c r="AK204" s="177"/>
      <c r="AL204" s="177"/>
    </row>
    <row r="205">
      <c r="A205" s="177"/>
      <c r="B205" s="178"/>
      <c r="C205" s="177"/>
      <c r="D205" s="177"/>
      <c r="E205" s="181"/>
      <c r="F205" s="177"/>
      <c r="G205" s="177"/>
      <c r="H205" s="177"/>
      <c r="I205" s="177"/>
      <c r="J205" s="177"/>
      <c r="K205" s="177"/>
      <c r="L205" s="177"/>
      <c r="M205" s="177"/>
      <c r="N205" s="177"/>
      <c r="O205" s="177"/>
      <c r="P205" s="177"/>
      <c r="Q205" s="177"/>
      <c r="R205" s="177"/>
      <c r="S205" s="177"/>
      <c r="T205" s="177"/>
      <c r="U205" s="177"/>
      <c r="V205" s="177"/>
      <c r="W205" s="177"/>
      <c r="X205" s="177"/>
      <c r="Y205" s="177"/>
      <c r="Z205" s="177"/>
      <c r="AA205" s="177"/>
      <c r="AB205" s="177"/>
      <c r="AC205" s="177"/>
      <c r="AD205" s="177"/>
      <c r="AE205" s="177"/>
      <c r="AF205" s="177"/>
      <c r="AG205" s="177"/>
      <c r="AH205" s="177"/>
      <c r="AI205" s="177"/>
      <c r="AJ205" s="177"/>
      <c r="AK205" s="177"/>
      <c r="AL205" s="177"/>
    </row>
    <row r="206">
      <c r="A206" s="177"/>
      <c r="B206" s="178"/>
      <c r="C206" s="177"/>
      <c r="D206" s="177"/>
      <c r="E206" s="181"/>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row>
    <row r="207">
      <c r="A207" s="177"/>
      <c r="B207" s="178"/>
      <c r="C207" s="177"/>
      <c r="D207" s="177"/>
      <c r="E207" s="181"/>
      <c r="F207" s="177"/>
      <c r="G207" s="177"/>
      <c r="H207" s="177"/>
      <c r="I207" s="177"/>
      <c r="J207" s="177"/>
      <c r="K207" s="177"/>
      <c r="L207" s="177"/>
      <c r="M207" s="177"/>
      <c r="N207" s="177"/>
      <c r="O207" s="177"/>
      <c r="P207" s="177"/>
      <c r="Q207" s="177"/>
      <c r="R207" s="177"/>
      <c r="S207" s="177"/>
      <c r="T207" s="177"/>
      <c r="U207" s="177"/>
      <c r="V207" s="177"/>
      <c r="W207" s="177"/>
      <c r="X207" s="177"/>
      <c r="Y207" s="177"/>
      <c r="Z207" s="177"/>
      <c r="AA207" s="177"/>
      <c r="AB207" s="177"/>
      <c r="AC207" s="177"/>
      <c r="AD207" s="177"/>
      <c r="AE207" s="177"/>
      <c r="AF207" s="177"/>
      <c r="AG207" s="177"/>
      <c r="AH207" s="177"/>
      <c r="AI207" s="177"/>
      <c r="AJ207" s="177"/>
      <c r="AK207" s="177"/>
      <c r="AL207" s="177"/>
    </row>
    <row r="208">
      <c r="A208" s="177"/>
      <c r="B208" s="178"/>
      <c r="C208" s="177"/>
      <c r="D208" s="177"/>
      <c r="E208" s="181"/>
      <c r="F208" s="177"/>
      <c r="G208" s="177"/>
      <c r="H208" s="177"/>
      <c r="I208" s="177"/>
      <c r="J208" s="177"/>
      <c r="K208" s="177"/>
      <c r="L208" s="177"/>
      <c r="M208" s="177"/>
      <c r="N208" s="177"/>
      <c r="O208" s="177"/>
      <c r="P208" s="177"/>
      <c r="Q208" s="177"/>
      <c r="R208" s="177"/>
      <c r="S208" s="177"/>
      <c r="T208" s="177"/>
      <c r="U208" s="177"/>
      <c r="V208" s="177"/>
      <c r="W208" s="177"/>
      <c r="X208" s="177"/>
      <c r="Y208" s="177"/>
      <c r="Z208" s="177"/>
      <c r="AA208" s="177"/>
      <c r="AB208" s="177"/>
      <c r="AC208" s="177"/>
      <c r="AD208" s="177"/>
      <c r="AE208" s="177"/>
      <c r="AF208" s="177"/>
      <c r="AG208" s="177"/>
      <c r="AH208" s="177"/>
      <c r="AI208" s="177"/>
      <c r="AJ208" s="177"/>
      <c r="AK208" s="177"/>
      <c r="AL208" s="177"/>
    </row>
    <row r="209">
      <c r="A209" s="177"/>
      <c r="B209" s="178"/>
      <c r="C209" s="177"/>
      <c r="D209" s="177"/>
      <c r="E209" s="181"/>
      <c r="F209" s="177"/>
      <c r="G209" s="177"/>
      <c r="H209" s="177"/>
      <c r="I209" s="177"/>
      <c r="J209" s="177"/>
      <c r="K209" s="177"/>
      <c r="L209" s="177"/>
      <c r="M209" s="177"/>
      <c r="N209" s="177"/>
      <c r="O209" s="177"/>
      <c r="P209" s="177"/>
      <c r="Q209" s="177"/>
      <c r="R209" s="177"/>
      <c r="S209" s="177"/>
      <c r="T209" s="177"/>
      <c r="U209" s="177"/>
      <c r="V209" s="177"/>
      <c r="W209" s="177"/>
      <c r="X209" s="177"/>
      <c r="Y209" s="177"/>
      <c r="Z209" s="177"/>
      <c r="AA209" s="177"/>
      <c r="AB209" s="177"/>
      <c r="AC209" s="177"/>
      <c r="AD209" s="177"/>
      <c r="AE209" s="177"/>
      <c r="AF209" s="177"/>
      <c r="AG209" s="177"/>
      <c r="AH209" s="177"/>
      <c r="AI209" s="177"/>
      <c r="AJ209" s="177"/>
      <c r="AK209" s="177"/>
      <c r="AL209" s="177"/>
    </row>
    <row r="210">
      <c r="A210" s="177"/>
      <c r="B210" s="178"/>
      <c r="C210" s="177"/>
      <c r="D210" s="177"/>
      <c r="E210" s="181"/>
      <c r="F210" s="177"/>
      <c r="G210" s="177"/>
      <c r="H210" s="177"/>
      <c r="I210" s="177"/>
      <c r="J210" s="177"/>
      <c r="K210" s="177"/>
      <c r="L210" s="177"/>
      <c r="M210" s="177"/>
      <c r="N210" s="177"/>
      <c r="O210" s="177"/>
      <c r="P210" s="177"/>
      <c r="Q210" s="177"/>
      <c r="R210" s="177"/>
      <c r="S210" s="177"/>
      <c r="T210" s="177"/>
      <c r="U210" s="177"/>
      <c r="V210" s="177"/>
      <c r="W210" s="177"/>
      <c r="X210" s="177"/>
      <c r="Y210" s="177"/>
      <c r="Z210" s="177"/>
      <c r="AA210" s="177"/>
      <c r="AB210" s="177"/>
      <c r="AC210" s="177"/>
      <c r="AD210" s="177"/>
      <c r="AE210" s="177"/>
      <c r="AF210" s="177"/>
      <c r="AG210" s="177"/>
      <c r="AH210" s="177"/>
      <c r="AI210" s="177"/>
      <c r="AJ210" s="177"/>
      <c r="AK210" s="177"/>
      <c r="AL210" s="177"/>
    </row>
    <row r="211">
      <c r="A211" s="177"/>
      <c r="B211" s="178"/>
      <c r="C211" s="177"/>
      <c r="D211" s="177"/>
      <c r="E211" s="181"/>
      <c r="F211" s="177"/>
      <c r="G211" s="177"/>
      <c r="H211" s="177"/>
      <c r="I211" s="177"/>
      <c r="J211" s="177"/>
      <c r="K211" s="177"/>
      <c r="L211" s="177"/>
      <c r="M211" s="177"/>
      <c r="N211" s="177"/>
      <c r="O211" s="177"/>
      <c r="P211" s="177"/>
      <c r="Q211" s="177"/>
      <c r="R211" s="177"/>
      <c r="S211" s="177"/>
      <c r="T211" s="177"/>
      <c r="U211" s="177"/>
      <c r="V211" s="177"/>
      <c r="W211" s="177"/>
      <c r="X211" s="177"/>
      <c r="Y211" s="177"/>
      <c r="Z211" s="177"/>
      <c r="AA211" s="177"/>
      <c r="AB211" s="177"/>
      <c r="AC211" s="177"/>
      <c r="AD211" s="177"/>
      <c r="AE211" s="177"/>
      <c r="AF211" s="177"/>
      <c r="AG211" s="177"/>
      <c r="AH211" s="177"/>
      <c r="AI211" s="177"/>
      <c r="AJ211" s="177"/>
      <c r="AK211" s="177"/>
      <c r="AL211" s="177"/>
    </row>
    <row r="212">
      <c r="A212" s="177"/>
      <c r="B212" s="178"/>
      <c r="C212" s="177"/>
      <c r="D212" s="177"/>
      <c r="E212" s="181"/>
      <c r="F212" s="177"/>
      <c r="G212" s="177"/>
      <c r="H212" s="177"/>
      <c r="I212" s="177"/>
      <c r="J212" s="177"/>
      <c r="K212" s="177"/>
      <c r="L212" s="177"/>
      <c r="M212" s="177"/>
      <c r="N212" s="177"/>
      <c r="O212" s="177"/>
      <c r="P212" s="177"/>
      <c r="Q212" s="177"/>
      <c r="R212" s="177"/>
      <c r="S212" s="177"/>
      <c r="T212" s="177"/>
      <c r="U212" s="177"/>
      <c r="V212" s="177"/>
      <c r="W212" s="177"/>
      <c r="X212" s="177"/>
      <c r="Y212" s="177"/>
      <c r="Z212" s="177"/>
      <c r="AA212" s="177"/>
      <c r="AB212" s="177"/>
      <c r="AC212" s="177"/>
      <c r="AD212" s="177"/>
      <c r="AE212" s="177"/>
      <c r="AF212" s="177"/>
      <c r="AG212" s="177"/>
      <c r="AH212" s="177"/>
      <c r="AI212" s="177"/>
      <c r="AJ212" s="177"/>
      <c r="AK212" s="177"/>
      <c r="AL212" s="177"/>
    </row>
    <row r="213">
      <c r="A213" s="177"/>
      <c r="B213" s="178"/>
      <c r="C213" s="177"/>
      <c r="D213" s="177"/>
      <c r="E213" s="181"/>
      <c r="F213" s="177"/>
      <c r="G213" s="177"/>
      <c r="H213" s="177"/>
      <c r="I213" s="177"/>
      <c r="J213" s="177"/>
      <c r="K213" s="177"/>
      <c r="L213" s="177"/>
      <c r="M213" s="177"/>
      <c r="N213" s="177"/>
      <c r="O213" s="177"/>
      <c r="P213" s="177"/>
      <c r="Q213" s="177"/>
      <c r="R213" s="177"/>
      <c r="S213" s="177"/>
      <c r="T213" s="177"/>
      <c r="U213" s="177"/>
      <c r="V213" s="177"/>
      <c r="W213" s="177"/>
      <c r="X213" s="177"/>
      <c r="Y213" s="177"/>
      <c r="Z213" s="177"/>
      <c r="AA213" s="177"/>
      <c r="AB213" s="177"/>
      <c r="AC213" s="177"/>
      <c r="AD213" s="177"/>
      <c r="AE213" s="177"/>
      <c r="AF213" s="177"/>
      <c r="AG213" s="177"/>
      <c r="AH213" s="177"/>
      <c r="AI213" s="177"/>
      <c r="AJ213" s="177"/>
      <c r="AK213" s="177"/>
      <c r="AL213" s="177"/>
    </row>
    <row r="214">
      <c r="A214" s="177"/>
      <c r="B214" s="178"/>
      <c r="C214" s="177"/>
      <c r="D214" s="177"/>
      <c r="E214" s="181"/>
      <c r="F214" s="177"/>
      <c r="G214" s="177"/>
      <c r="H214" s="177"/>
      <c r="I214" s="177"/>
      <c r="J214" s="177"/>
      <c r="K214" s="177"/>
      <c r="L214" s="177"/>
      <c r="M214" s="177"/>
      <c r="N214" s="177"/>
      <c r="O214" s="177"/>
      <c r="P214" s="177"/>
      <c r="Q214" s="177"/>
      <c r="R214" s="177"/>
      <c r="S214" s="177"/>
      <c r="T214" s="177"/>
      <c r="U214" s="177"/>
      <c r="V214" s="177"/>
      <c r="W214" s="177"/>
      <c r="X214" s="177"/>
      <c r="Y214" s="177"/>
      <c r="Z214" s="177"/>
      <c r="AA214" s="177"/>
      <c r="AB214" s="177"/>
      <c r="AC214" s="177"/>
      <c r="AD214" s="177"/>
      <c r="AE214" s="177"/>
      <c r="AF214" s="177"/>
      <c r="AG214" s="177"/>
      <c r="AH214" s="177"/>
      <c r="AI214" s="177"/>
      <c r="AJ214" s="177"/>
      <c r="AK214" s="177"/>
      <c r="AL214" s="177"/>
    </row>
    <row r="215">
      <c r="A215" s="177"/>
      <c r="B215" s="178"/>
      <c r="C215" s="177"/>
      <c r="D215" s="177"/>
      <c r="E215" s="181"/>
      <c r="F215" s="177"/>
      <c r="G215" s="177"/>
      <c r="H215" s="177"/>
      <c r="I215" s="177"/>
      <c r="J215" s="177"/>
      <c r="K215" s="177"/>
      <c r="L215" s="177"/>
      <c r="M215" s="177"/>
      <c r="N215" s="177"/>
      <c r="O215" s="177"/>
      <c r="P215" s="177"/>
      <c r="Q215" s="177"/>
      <c r="R215" s="177"/>
      <c r="S215" s="177"/>
      <c r="T215" s="177"/>
      <c r="U215" s="177"/>
      <c r="V215" s="177"/>
      <c r="W215" s="177"/>
      <c r="X215" s="177"/>
      <c r="Y215" s="177"/>
      <c r="Z215" s="177"/>
      <c r="AA215" s="177"/>
      <c r="AB215" s="177"/>
      <c r="AC215" s="177"/>
      <c r="AD215" s="177"/>
      <c r="AE215" s="177"/>
      <c r="AF215" s="177"/>
      <c r="AG215" s="177"/>
      <c r="AH215" s="177"/>
      <c r="AI215" s="177"/>
      <c r="AJ215" s="177"/>
      <c r="AK215" s="177"/>
      <c r="AL215" s="177"/>
    </row>
    <row r="216">
      <c r="A216" s="177"/>
      <c r="B216" s="178"/>
      <c r="C216" s="177"/>
      <c r="D216" s="177"/>
      <c r="E216" s="181"/>
      <c r="F216" s="177"/>
      <c r="G216" s="177"/>
      <c r="H216" s="177"/>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177"/>
      <c r="AH216" s="177"/>
      <c r="AI216" s="177"/>
      <c r="AJ216" s="177"/>
      <c r="AK216" s="177"/>
      <c r="AL216" s="177"/>
    </row>
    <row r="217">
      <c r="A217" s="177"/>
      <c r="B217" s="178"/>
      <c r="C217" s="177"/>
      <c r="D217" s="177"/>
      <c r="E217" s="181"/>
      <c r="F217" s="177"/>
      <c r="G217" s="177"/>
      <c r="H217" s="177"/>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c r="AG217" s="177"/>
      <c r="AH217" s="177"/>
      <c r="AI217" s="177"/>
      <c r="AJ217" s="177"/>
      <c r="AK217" s="177"/>
      <c r="AL217" s="177"/>
    </row>
    <row r="218">
      <c r="A218" s="177"/>
      <c r="B218" s="178"/>
      <c r="C218" s="177"/>
      <c r="D218" s="177"/>
      <c r="E218" s="181"/>
      <c r="F218" s="177"/>
      <c r="G218" s="177"/>
      <c r="H218" s="177"/>
      <c r="I218" s="177"/>
      <c r="J218" s="177"/>
      <c r="K218" s="177"/>
      <c r="L218" s="177"/>
      <c r="M218" s="177"/>
      <c r="N218" s="177"/>
      <c r="O218" s="177"/>
      <c r="P218" s="177"/>
      <c r="Q218" s="177"/>
      <c r="R218" s="177"/>
      <c r="S218" s="177"/>
      <c r="T218" s="177"/>
      <c r="U218" s="177"/>
      <c r="V218" s="177"/>
      <c r="W218" s="177"/>
      <c r="X218" s="177"/>
      <c r="Y218" s="177"/>
      <c r="Z218" s="177"/>
      <c r="AA218" s="177"/>
      <c r="AB218" s="177"/>
      <c r="AC218" s="177"/>
      <c r="AD218" s="177"/>
      <c r="AE218" s="177"/>
      <c r="AF218" s="177"/>
      <c r="AG218" s="177"/>
      <c r="AH218" s="177"/>
      <c r="AI218" s="177"/>
      <c r="AJ218" s="177"/>
      <c r="AK218" s="177"/>
      <c r="AL218" s="177"/>
    </row>
    <row r="219">
      <c r="A219" s="177"/>
      <c r="B219" s="178"/>
      <c r="C219" s="177"/>
      <c r="D219" s="177"/>
      <c r="E219" s="181"/>
      <c r="F219" s="177"/>
      <c r="G219" s="177"/>
      <c r="H219" s="177"/>
      <c r="I219" s="177"/>
      <c r="J219" s="177"/>
      <c r="K219" s="177"/>
      <c r="L219" s="177"/>
      <c r="M219" s="177"/>
      <c r="N219" s="177"/>
      <c r="O219" s="177"/>
      <c r="P219" s="177"/>
      <c r="Q219" s="177"/>
      <c r="R219" s="177"/>
      <c r="S219" s="177"/>
      <c r="T219" s="177"/>
      <c r="U219" s="177"/>
      <c r="V219" s="177"/>
      <c r="W219" s="177"/>
      <c r="X219" s="177"/>
      <c r="Y219" s="177"/>
      <c r="Z219" s="177"/>
      <c r="AA219" s="177"/>
      <c r="AB219" s="177"/>
      <c r="AC219" s="177"/>
      <c r="AD219" s="177"/>
      <c r="AE219" s="177"/>
      <c r="AF219" s="177"/>
      <c r="AG219" s="177"/>
      <c r="AH219" s="177"/>
      <c r="AI219" s="177"/>
      <c r="AJ219" s="177"/>
      <c r="AK219" s="177"/>
      <c r="AL219" s="177"/>
    </row>
    <row r="220">
      <c r="A220" s="177"/>
      <c r="B220" s="178"/>
      <c r="C220" s="177"/>
      <c r="D220" s="177"/>
      <c r="E220" s="181"/>
      <c r="F220" s="177"/>
      <c r="G220" s="177"/>
      <c r="H220" s="177"/>
      <c r="I220" s="177"/>
      <c r="J220" s="177"/>
      <c r="K220" s="177"/>
      <c r="L220" s="177"/>
      <c r="M220" s="177"/>
      <c r="N220" s="177"/>
      <c r="O220" s="177"/>
      <c r="P220" s="177"/>
      <c r="Q220" s="177"/>
      <c r="R220" s="177"/>
      <c r="S220" s="177"/>
      <c r="T220" s="177"/>
      <c r="U220" s="177"/>
      <c r="V220" s="177"/>
      <c r="W220" s="177"/>
      <c r="X220" s="177"/>
      <c r="Y220" s="177"/>
      <c r="Z220" s="177"/>
      <c r="AA220" s="177"/>
      <c r="AB220" s="177"/>
      <c r="AC220" s="177"/>
      <c r="AD220" s="177"/>
      <c r="AE220" s="177"/>
      <c r="AF220" s="177"/>
      <c r="AG220" s="177"/>
      <c r="AH220" s="177"/>
      <c r="AI220" s="177"/>
      <c r="AJ220" s="177"/>
      <c r="AK220" s="177"/>
      <c r="AL220" s="177"/>
    </row>
    <row r="221">
      <c r="A221" s="177"/>
      <c r="B221" s="178"/>
      <c r="C221" s="177"/>
      <c r="D221" s="177"/>
      <c r="E221" s="181"/>
      <c r="F221" s="177"/>
      <c r="G221" s="177"/>
      <c r="H221" s="177"/>
      <c r="I221" s="177"/>
      <c r="J221" s="177"/>
      <c r="K221" s="177"/>
      <c r="L221" s="177"/>
      <c r="M221" s="177"/>
      <c r="N221" s="177"/>
      <c r="O221" s="177"/>
      <c r="P221" s="177"/>
      <c r="Q221" s="177"/>
      <c r="R221" s="177"/>
      <c r="S221" s="177"/>
      <c r="T221" s="177"/>
      <c r="U221" s="177"/>
      <c r="V221" s="177"/>
      <c r="W221" s="177"/>
      <c r="X221" s="177"/>
      <c r="Y221" s="177"/>
      <c r="Z221" s="177"/>
      <c r="AA221" s="177"/>
      <c r="AB221" s="177"/>
      <c r="AC221" s="177"/>
      <c r="AD221" s="177"/>
      <c r="AE221" s="177"/>
      <c r="AF221" s="177"/>
      <c r="AG221" s="177"/>
      <c r="AH221" s="177"/>
      <c r="AI221" s="177"/>
      <c r="AJ221" s="177"/>
      <c r="AK221" s="177"/>
      <c r="AL221" s="177"/>
    </row>
    <row r="222">
      <c r="A222" s="177"/>
      <c r="B222" s="178"/>
      <c r="C222" s="177"/>
      <c r="D222" s="177"/>
      <c r="E222" s="181"/>
      <c r="F222" s="177"/>
      <c r="G222" s="177"/>
      <c r="H222" s="177"/>
      <c r="I222" s="177"/>
      <c r="J222" s="177"/>
      <c r="K222" s="177"/>
      <c r="L222" s="177"/>
      <c r="M222" s="177"/>
      <c r="N222" s="177"/>
      <c r="O222" s="177"/>
      <c r="P222" s="177"/>
      <c r="Q222" s="177"/>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row>
    <row r="223">
      <c r="A223" s="177"/>
      <c r="B223" s="178"/>
      <c r="C223" s="177"/>
      <c r="D223" s="177"/>
      <c r="E223" s="181"/>
      <c r="F223" s="177"/>
      <c r="G223" s="177"/>
      <c r="H223" s="177"/>
      <c r="I223" s="177"/>
      <c r="J223" s="177"/>
      <c r="K223" s="177"/>
      <c r="L223" s="177"/>
      <c r="M223" s="177"/>
      <c r="N223" s="177"/>
      <c r="O223" s="177"/>
      <c r="P223" s="177"/>
      <c r="Q223" s="177"/>
      <c r="R223" s="177"/>
      <c r="S223" s="177"/>
      <c r="T223" s="177"/>
      <c r="U223" s="177"/>
      <c r="V223" s="177"/>
      <c r="W223" s="177"/>
      <c r="X223" s="177"/>
      <c r="Y223" s="177"/>
      <c r="Z223" s="177"/>
      <c r="AA223" s="177"/>
      <c r="AB223" s="177"/>
      <c r="AC223" s="177"/>
      <c r="AD223" s="177"/>
      <c r="AE223" s="177"/>
      <c r="AF223" s="177"/>
      <c r="AG223" s="177"/>
      <c r="AH223" s="177"/>
      <c r="AI223" s="177"/>
      <c r="AJ223" s="177"/>
      <c r="AK223" s="177"/>
      <c r="AL223" s="177"/>
    </row>
    <row r="224">
      <c r="A224" s="177"/>
      <c r="B224" s="178"/>
      <c r="C224" s="177"/>
      <c r="D224" s="177"/>
      <c r="E224" s="181"/>
      <c r="F224" s="177"/>
      <c r="G224" s="177"/>
      <c r="H224" s="177"/>
      <c r="I224" s="177"/>
      <c r="J224" s="177"/>
      <c r="K224" s="177"/>
      <c r="L224" s="177"/>
      <c r="M224" s="177"/>
      <c r="N224" s="177"/>
      <c r="O224" s="177"/>
      <c r="P224" s="177"/>
      <c r="Q224" s="177"/>
      <c r="R224" s="177"/>
      <c r="S224" s="177"/>
      <c r="T224" s="177"/>
      <c r="U224" s="177"/>
      <c r="V224" s="177"/>
      <c r="W224" s="177"/>
      <c r="X224" s="177"/>
      <c r="Y224" s="177"/>
      <c r="Z224" s="177"/>
      <c r="AA224" s="177"/>
      <c r="AB224" s="177"/>
      <c r="AC224" s="177"/>
      <c r="AD224" s="177"/>
      <c r="AE224" s="177"/>
      <c r="AF224" s="177"/>
      <c r="AG224" s="177"/>
      <c r="AH224" s="177"/>
      <c r="AI224" s="177"/>
      <c r="AJ224" s="177"/>
      <c r="AK224" s="177"/>
      <c r="AL224" s="177"/>
    </row>
    <row r="225">
      <c r="A225" s="177"/>
      <c r="B225" s="178"/>
      <c r="C225" s="177"/>
      <c r="D225" s="177"/>
      <c r="E225" s="181"/>
      <c r="F225" s="177"/>
      <c r="G225" s="177"/>
      <c r="H225" s="177"/>
      <c r="I225" s="177"/>
      <c r="J225" s="177"/>
      <c r="K225" s="177"/>
      <c r="L225" s="177"/>
      <c r="M225" s="177"/>
      <c r="N225" s="177"/>
      <c r="O225" s="177"/>
      <c r="P225" s="177"/>
      <c r="Q225" s="177"/>
      <c r="R225" s="177"/>
      <c r="S225" s="177"/>
      <c r="T225" s="177"/>
      <c r="U225" s="177"/>
      <c r="V225" s="177"/>
      <c r="W225" s="177"/>
      <c r="X225" s="177"/>
      <c r="Y225" s="177"/>
      <c r="Z225" s="177"/>
      <c r="AA225" s="177"/>
      <c r="AB225" s="177"/>
      <c r="AC225" s="177"/>
      <c r="AD225" s="177"/>
      <c r="AE225" s="177"/>
      <c r="AF225" s="177"/>
      <c r="AG225" s="177"/>
      <c r="AH225" s="177"/>
      <c r="AI225" s="177"/>
      <c r="AJ225" s="177"/>
      <c r="AK225" s="177"/>
      <c r="AL225" s="177"/>
    </row>
    <row r="226">
      <c r="A226" s="177"/>
      <c r="B226" s="178"/>
      <c r="C226" s="177"/>
      <c r="D226" s="177"/>
      <c r="E226" s="181"/>
      <c r="F226" s="177"/>
      <c r="G226" s="177"/>
      <c r="H226" s="177"/>
      <c r="I226" s="177"/>
      <c r="J226" s="177"/>
      <c r="K226" s="177"/>
      <c r="L226" s="177"/>
      <c r="M226" s="177"/>
      <c r="N226" s="177"/>
      <c r="O226" s="177"/>
      <c r="P226" s="177"/>
      <c r="Q226" s="177"/>
      <c r="R226" s="177"/>
      <c r="S226" s="177"/>
      <c r="T226" s="177"/>
      <c r="U226" s="177"/>
      <c r="V226" s="177"/>
      <c r="W226" s="177"/>
      <c r="X226" s="177"/>
      <c r="Y226" s="177"/>
      <c r="Z226" s="177"/>
      <c r="AA226" s="177"/>
      <c r="AB226" s="177"/>
      <c r="AC226" s="177"/>
      <c r="AD226" s="177"/>
      <c r="AE226" s="177"/>
      <c r="AF226" s="177"/>
      <c r="AG226" s="177"/>
      <c r="AH226" s="177"/>
      <c r="AI226" s="177"/>
      <c r="AJ226" s="177"/>
      <c r="AK226" s="177"/>
      <c r="AL226" s="177"/>
    </row>
    <row r="227">
      <c r="A227" s="177"/>
      <c r="B227" s="178"/>
      <c r="C227" s="177"/>
      <c r="D227" s="177"/>
      <c r="E227" s="181"/>
      <c r="F227" s="177"/>
      <c r="G227" s="177"/>
      <c r="H227" s="177"/>
      <c r="I227" s="177"/>
      <c r="J227" s="177"/>
      <c r="K227" s="177"/>
      <c r="L227" s="177"/>
      <c r="M227" s="177"/>
      <c r="N227" s="177"/>
      <c r="O227" s="177"/>
      <c r="P227" s="177"/>
      <c r="Q227" s="177"/>
      <c r="R227" s="177"/>
      <c r="S227" s="177"/>
      <c r="T227" s="177"/>
      <c r="U227" s="177"/>
      <c r="V227" s="177"/>
      <c r="W227" s="177"/>
      <c r="X227" s="177"/>
      <c r="Y227" s="177"/>
      <c r="Z227" s="177"/>
      <c r="AA227" s="177"/>
      <c r="AB227" s="177"/>
      <c r="AC227" s="177"/>
      <c r="AD227" s="177"/>
      <c r="AE227" s="177"/>
      <c r="AF227" s="177"/>
      <c r="AG227" s="177"/>
      <c r="AH227" s="177"/>
      <c r="AI227" s="177"/>
      <c r="AJ227" s="177"/>
      <c r="AK227" s="177"/>
      <c r="AL227" s="177"/>
    </row>
    <row r="228">
      <c r="A228" s="177"/>
      <c r="B228" s="178"/>
      <c r="C228" s="177"/>
      <c r="D228" s="177"/>
      <c r="E228" s="181"/>
      <c r="F228" s="177"/>
      <c r="G228" s="177"/>
      <c r="H228" s="177"/>
      <c r="I228" s="177"/>
      <c r="J228" s="177"/>
      <c r="K228" s="177"/>
      <c r="L228" s="177"/>
      <c r="M228" s="177"/>
      <c r="N228" s="177"/>
      <c r="O228" s="177"/>
      <c r="P228" s="177"/>
      <c r="Q228" s="177"/>
      <c r="R228" s="177"/>
      <c r="S228" s="177"/>
      <c r="T228" s="177"/>
      <c r="U228" s="177"/>
      <c r="V228" s="177"/>
      <c r="W228" s="177"/>
      <c r="X228" s="177"/>
      <c r="Y228" s="177"/>
      <c r="Z228" s="177"/>
      <c r="AA228" s="177"/>
      <c r="AB228" s="177"/>
      <c r="AC228" s="177"/>
      <c r="AD228" s="177"/>
      <c r="AE228" s="177"/>
      <c r="AF228" s="177"/>
      <c r="AG228" s="177"/>
      <c r="AH228" s="177"/>
      <c r="AI228" s="177"/>
      <c r="AJ228" s="177"/>
      <c r="AK228" s="177"/>
      <c r="AL228" s="177"/>
    </row>
    <row r="229">
      <c r="A229" s="177"/>
      <c r="B229" s="178"/>
      <c r="C229" s="177"/>
      <c r="D229" s="177"/>
      <c r="E229" s="181"/>
      <c r="F229" s="177"/>
      <c r="G229" s="177"/>
      <c r="H229" s="177"/>
      <c r="I229" s="177"/>
      <c r="J229" s="177"/>
      <c r="K229" s="177"/>
      <c r="L229" s="177"/>
      <c r="M229" s="177"/>
      <c r="N229" s="177"/>
      <c r="O229" s="177"/>
      <c r="P229" s="177"/>
      <c r="Q229" s="177"/>
      <c r="R229" s="177"/>
      <c r="S229" s="177"/>
      <c r="T229" s="177"/>
      <c r="U229" s="177"/>
      <c r="V229" s="177"/>
      <c r="W229" s="177"/>
      <c r="X229" s="177"/>
      <c r="Y229" s="177"/>
      <c r="Z229" s="177"/>
      <c r="AA229" s="177"/>
      <c r="AB229" s="177"/>
      <c r="AC229" s="177"/>
      <c r="AD229" s="177"/>
      <c r="AE229" s="177"/>
      <c r="AF229" s="177"/>
      <c r="AG229" s="177"/>
      <c r="AH229" s="177"/>
      <c r="AI229" s="177"/>
      <c r="AJ229" s="177"/>
      <c r="AK229" s="177"/>
      <c r="AL229" s="177"/>
    </row>
    <row r="230">
      <c r="A230" s="177"/>
      <c r="B230" s="178"/>
      <c r="C230" s="177"/>
      <c r="D230" s="177"/>
      <c r="E230" s="181"/>
      <c r="F230" s="177"/>
      <c r="G230" s="177"/>
      <c r="H230" s="177"/>
      <c r="I230" s="177"/>
      <c r="J230" s="177"/>
      <c r="K230" s="177"/>
      <c r="L230" s="177"/>
      <c r="M230" s="177"/>
      <c r="N230" s="177"/>
      <c r="O230" s="177"/>
      <c r="P230" s="177"/>
      <c r="Q230" s="177"/>
      <c r="R230" s="177"/>
      <c r="S230" s="177"/>
      <c r="T230" s="177"/>
      <c r="U230" s="177"/>
      <c r="V230" s="177"/>
      <c r="W230" s="177"/>
      <c r="X230" s="177"/>
      <c r="Y230" s="177"/>
      <c r="Z230" s="177"/>
      <c r="AA230" s="177"/>
      <c r="AB230" s="177"/>
      <c r="AC230" s="177"/>
      <c r="AD230" s="177"/>
      <c r="AE230" s="177"/>
      <c r="AF230" s="177"/>
      <c r="AG230" s="177"/>
      <c r="AH230" s="177"/>
      <c r="AI230" s="177"/>
      <c r="AJ230" s="177"/>
      <c r="AK230" s="177"/>
      <c r="AL230" s="177"/>
    </row>
    <row r="231">
      <c r="A231" s="177"/>
      <c r="B231" s="178"/>
      <c r="C231" s="177"/>
      <c r="D231" s="177"/>
      <c r="E231" s="181"/>
      <c r="F231" s="177"/>
      <c r="G231" s="177"/>
      <c r="H231" s="177"/>
      <c r="I231" s="177"/>
      <c r="J231" s="177"/>
      <c r="K231" s="177"/>
      <c r="L231" s="177"/>
      <c r="M231" s="177"/>
      <c r="N231" s="177"/>
      <c r="O231" s="177"/>
      <c r="P231" s="177"/>
      <c r="Q231" s="177"/>
      <c r="R231" s="177"/>
      <c r="S231" s="177"/>
      <c r="T231" s="177"/>
      <c r="U231" s="177"/>
      <c r="V231" s="177"/>
      <c r="W231" s="177"/>
      <c r="X231" s="177"/>
      <c r="Y231" s="177"/>
      <c r="Z231" s="177"/>
      <c r="AA231" s="177"/>
      <c r="AB231" s="177"/>
      <c r="AC231" s="177"/>
      <c r="AD231" s="177"/>
      <c r="AE231" s="177"/>
      <c r="AF231" s="177"/>
      <c r="AG231" s="177"/>
      <c r="AH231" s="177"/>
      <c r="AI231" s="177"/>
      <c r="AJ231" s="177"/>
      <c r="AK231" s="177"/>
      <c r="AL231" s="177"/>
    </row>
    <row r="232">
      <c r="A232" s="177"/>
      <c r="B232" s="178"/>
      <c r="C232" s="177"/>
      <c r="D232" s="177"/>
      <c r="E232" s="181"/>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c r="AG232" s="177"/>
      <c r="AH232" s="177"/>
      <c r="AI232" s="177"/>
      <c r="AJ232" s="177"/>
      <c r="AK232" s="177"/>
      <c r="AL232" s="177"/>
    </row>
    <row r="233">
      <c r="A233" s="177"/>
      <c r="B233" s="178"/>
      <c r="C233" s="177"/>
      <c r="D233" s="177"/>
      <c r="E233" s="181"/>
      <c r="F233" s="177"/>
      <c r="G233" s="177"/>
      <c r="H233" s="177"/>
      <c r="I233" s="177"/>
      <c r="J233" s="177"/>
      <c r="K233" s="177"/>
      <c r="L233" s="177"/>
      <c r="M233" s="177"/>
      <c r="N233" s="177"/>
      <c r="O233" s="177"/>
      <c r="P233" s="177"/>
      <c r="Q233" s="177"/>
      <c r="R233" s="177"/>
      <c r="S233" s="177"/>
      <c r="T233" s="177"/>
      <c r="U233" s="177"/>
      <c r="V233" s="177"/>
      <c r="W233" s="177"/>
      <c r="X233" s="177"/>
      <c r="Y233" s="177"/>
      <c r="Z233" s="177"/>
      <c r="AA233" s="177"/>
      <c r="AB233" s="177"/>
      <c r="AC233" s="177"/>
      <c r="AD233" s="177"/>
      <c r="AE233" s="177"/>
      <c r="AF233" s="177"/>
      <c r="AG233" s="177"/>
      <c r="AH233" s="177"/>
      <c r="AI233" s="177"/>
      <c r="AJ233" s="177"/>
      <c r="AK233" s="177"/>
      <c r="AL233" s="177"/>
    </row>
    <row r="234">
      <c r="A234" s="177"/>
      <c r="B234" s="178"/>
      <c r="C234" s="177"/>
      <c r="D234" s="177"/>
      <c r="E234" s="181"/>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77"/>
      <c r="AB234" s="177"/>
      <c r="AC234" s="177"/>
      <c r="AD234" s="177"/>
      <c r="AE234" s="177"/>
      <c r="AF234" s="177"/>
      <c r="AG234" s="177"/>
      <c r="AH234" s="177"/>
      <c r="AI234" s="177"/>
      <c r="AJ234" s="177"/>
      <c r="AK234" s="177"/>
      <c r="AL234" s="177"/>
    </row>
    <row r="235">
      <c r="A235" s="177"/>
      <c r="B235" s="178"/>
      <c r="C235" s="177"/>
      <c r="D235" s="177"/>
      <c r="E235" s="181"/>
      <c r="F235" s="177"/>
      <c r="G235" s="177"/>
      <c r="H235" s="177"/>
      <c r="I235" s="177"/>
      <c r="J235" s="177"/>
      <c r="K235" s="177"/>
      <c r="L235" s="177"/>
      <c r="M235" s="177"/>
      <c r="N235" s="177"/>
      <c r="O235" s="177"/>
      <c r="P235" s="177"/>
      <c r="Q235" s="177"/>
      <c r="R235" s="177"/>
      <c r="S235" s="177"/>
      <c r="T235" s="177"/>
      <c r="U235" s="177"/>
      <c r="V235" s="177"/>
      <c r="W235" s="177"/>
      <c r="X235" s="177"/>
      <c r="Y235" s="177"/>
      <c r="Z235" s="177"/>
      <c r="AA235" s="177"/>
      <c r="AB235" s="177"/>
      <c r="AC235" s="177"/>
      <c r="AD235" s="177"/>
      <c r="AE235" s="177"/>
      <c r="AF235" s="177"/>
      <c r="AG235" s="177"/>
      <c r="AH235" s="177"/>
      <c r="AI235" s="177"/>
      <c r="AJ235" s="177"/>
      <c r="AK235" s="177"/>
      <c r="AL235" s="177"/>
    </row>
    <row r="236">
      <c r="A236" s="177"/>
      <c r="B236" s="178"/>
      <c r="C236" s="177"/>
      <c r="D236" s="177"/>
      <c r="E236" s="181"/>
      <c r="F236" s="177"/>
      <c r="G236" s="177"/>
      <c r="H236" s="177"/>
      <c r="I236" s="177"/>
      <c r="J236" s="177"/>
      <c r="K236" s="177"/>
      <c r="L236" s="177"/>
      <c r="M236" s="177"/>
      <c r="N236" s="177"/>
      <c r="O236" s="177"/>
      <c r="P236" s="177"/>
      <c r="Q236" s="177"/>
      <c r="R236" s="177"/>
      <c r="S236" s="177"/>
      <c r="T236" s="177"/>
      <c r="U236" s="177"/>
      <c r="V236" s="177"/>
      <c r="W236" s="177"/>
      <c r="X236" s="177"/>
      <c r="Y236" s="177"/>
      <c r="Z236" s="177"/>
      <c r="AA236" s="177"/>
      <c r="AB236" s="177"/>
      <c r="AC236" s="177"/>
      <c r="AD236" s="177"/>
      <c r="AE236" s="177"/>
      <c r="AF236" s="177"/>
      <c r="AG236" s="177"/>
      <c r="AH236" s="177"/>
      <c r="AI236" s="177"/>
      <c r="AJ236" s="177"/>
      <c r="AK236" s="177"/>
      <c r="AL236" s="177"/>
    </row>
    <row r="237">
      <c r="A237" s="177"/>
      <c r="B237" s="178"/>
      <c r="C237" s="177"/>
      <c r="D237" s="177"/>
      <c r="E237" s="181"/>
      <c r="F237" s="177"/>
      <c r="G237" s="177"/>
      <c r="H237" s="177"/>
      <c r="I237" s="177"/>
      <c r="J237" s="177"/>
      <c r="K237" s="177"/>
      <c r="L237" s="177"/>
      <c r="M237" s="177"/>
      <c r="N237" s="177"/>
      <c r="O237" s="177"/>
      <c r="P237" s="177"/>
      <c r="Q237" s="177"/>
      <c r="R237" s="177"/>
      <c r="S237" s="177"/>
      <c r="T237" s="177"/>
      <c r="U237" s="177"/>
      <c r="V237" s="177"/>
      <c r="W237" s="177"/>
      <c r="X237" s="177"/>
      <c r="Y237" s="177"/>
      <c r="Z237" s="177"/>
      <c r="AA237" s="177"/>
      <c r="AB237" s="177"/>
      <c r="AC237" s="177"/>
      <c r="AD237" s="177"/>
      <c r="AE237" s="177"/>
      <c r="AF237" s="177"/>
      <c r="AG237" s="177"/>
      <c r="AH237" s="177"/>
      <c r="AI237" s="177"/>
      <c r="AJ237" s="177"/>
      <c r="AK237" s="177"/>
      <c r="AL237" s="177"/>
    </row>
    <row r="238">
      <c r="A238" s="177"/>
      <c r="B238" s="178"/>
      <c r="C238" s="177"/>
      <c r="D238" s="177"/>
      <c r="E238" s="181"/>
      <c r="F238" s="177"/>
      <c r="G238" s="177"/>
      <c r="H238" s="177"/>
      <c r="I238" s="177"/>
      <c r="J238" s="177"/>
      <c r="K238" s="177"/>
      <c r="L238" s="177"/>
      <c r="M238" s="177"/>
      <c r="N238" s="177"/>
      <c r="O238" s="177"/>
      <c r="P238" s="177"/>
      <c r="Q238" s="177"/>
      <c r="R238" s="177"/>
      <c r="S238" s="177"/>
      <c r="T238" s="177"/>
      <c r="U238" s="177"/>
      <c r="V238" s="177"/>
      <c r="W238" s="177"/>
      <c r="X238" s="177"/>
      <c r="Y238" s="177"/>
      <c r="Z238" s="177"/>
      <c r="AA238" s="177"/>
      <c r="AB238" s="177"/>
      <c r="AC238" s="177"/>
      <c r="AD238" s="177"/>
      <c r="AE238" s="177"/>
      <c r="AF238" s="177"/>
      <c r="AG238" s="177"/>
      <c r="AH238" s="177"/>
      <c r="AI238" s="177"/>
      <c r="AJ238" s="177"/>
      <c r="AK238" s="177"/>
      <c r="AL238" s="177"/>
    </row>
    <row r="239">
      <c r="A239" s="177"/>
      <c r="B239" s="178"/>
      <c r="C239" s="177"/>
      <c r="D239" s="177"/>
      <c r="E239" s="181"/>
      <c r="F239" s="177"/>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c r="AG239" s="177"/>
      <c r="AH239" s="177"/>
      <c r="AI239" s="177"/>
      <c r="AJ239" s="177"/>
      <c r="AK239" s="177"/>
      <c r="AL239" s="177"/>
    </row>
    <row r="240">
      <c r="A240" s="177"/>
      <c r="B240" s="178"/>
      <c r="C240" s="177"/>
      <c r="D240" s="177"/>
      <c r="E240" s="181"/>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c r="AG240" s="177"/>
      <c r="AH240" s="177"/>
      <c r="AI240" s="177"/>
      <c r="AJ240" s="177"/>
      <c r="AK240" s="177"/>
      <c r="AL240" s="177"/>
    </row>
    <row r="241">
      <c r="A241" s="177"/>
      <c r="B241" s="178"/>
      <c r="C241" s="177"/>
      <c r="D241" s="177"/>
      <c r="E241" s="181"/>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c r="AG241" s="177"/>
      <c r="AH241" s="177"/>
      <c r="AI241" s="177"/>
      <c r="AJ241" s="177"/>
      <c r="AK241" s="177"/>
      <c r="AL241" s="177"/>
    </row>
    <row r="242">
      <c r="A242" s="177"/>
      <c r="B242" s="178"/>
      <c r="C242" s="177"/>
      <c r="D242" s="177"/>
      <c r="E242" s="181"/>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c r="AG242" s="177"/>
      <c r="AH242" s="177"/>
      <c r="AI242" s="177"/>
      <c r="AJ242" s="177"/>
      <c r="AK242" s="177"/>
      <c r="AL242" s="177"/>
    </row>
    <row r="243">
      <c r="A243" s="177"/>
      <c r="B243" s="178"/>
      <c r="C243" s="177"/>
      <c r="D243" s="177"/>
      <c r="E243" s="181"/>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c r="AG243" s="177"/>
      <c r="AH243" s="177"/>
      <c r="AI243" s="177"/>
      <c r="AJ243" s="177"/>
      <c r="AK243" s="177"/>
      <c r="AL243" s="177"/>
    </row>
    <row r="244">
      <c r="A244" s="177"/>
      <c r="B244" s="178"/>
      <c r="C244" s="177"/>
      <c r="D244" s="177"/>
      <c r="E244" s="181"/>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c r="AG244" s="177"/>
      <c r="AH244" s="177"/>
      <c r="AI244" s="177"/>
      <c r="AJ244" s="177"/>
      <c r="AK244" s="177"/>
      <c r="AL244" s="177"/>
    </row>
    <row r="245">
      <c r="A245" s="177"/>
      <c r="B245" s="178"/>
      <c r="C245" s="177"/>
      <c r="D245" s="177"/>
      <c r="E245" s="181"/>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7"/>
      <c r="AK245" s="177"/>
      <c r="AL245" s="177"/>
    </row>
    <row r="246">
      <c r="A246" s="177"/>
      <c r="B246" s="178"/>
      <c r="C246" s="177"/>
      <c r="D246" s="177"/>
      <c r="E246" s="181"/>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row>
    <row r="247">
      <c r="A247" s="177"/>
      <c r="B247" s="178"/>
      <c r="C247" s="177"/>
      <c r="D247" s="177"/>
      <c r="E247" s="181"/>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77"/>
      <c r="AH247" s="177"/>
      <c r="AI247" s="177"/>
      <c r="AJ247" s="177"/>
      <c r="AK247" s="177"/>
      <c r="AL247" s="177"/>
    </row>
    <row r="248">
      <c r="A248" s="177"/>
      <c r="B248" s="178"/>
      <c r="C248" s="177"/>
      <c r="D248" s="177"/>
      <c r="E248" s="181"/>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77"/>
      <c r="AH248" s="177"/>
      <c r="AI248" s="177"/>
      <c r="AJ248" s="177"/>
      <c r="AK248" s="177"/>
      <c r="AL248" s="177"/>
    </row>
    <row r="249">
      <c r="A249" s="177"/>
      <c r="B249" s="178"/>
      <c r="C249" s="177"/>
      <c r="D249" s="177"/>
      <c r="E249" s="181"/>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c r="AG249" s="177"/>
      <c r="AH249" s="177"/>
      <c r="AI249" s="177"/>
      <c r="AJ249" s="177"/>
      <c r="AK249" s="177"/>
      <c r="AL249" s="177"/>
    </row>
    <row r="250">
      <c r="A250" s="177"/>
      <c r="B250" s="178"/>
      <c r="C250" s="177"/>
      <c r="D250" s="177"/>
      <c r="E250" s="181"/>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7"/>
      <c r="AK250" s="177"/>
      <c r="AL250" s="177"/>
    </row>
    <row r="251">
      <c r="A251" s="177"/>
      <c r="B251" s="178"/>
      <c r="C251" s="177"/>
      <c r="D251" s="177"/>
      <c r="E251" s="181"/>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row>
    <row r="252">
      <c r="A252" s="177"/>
      <c r="B252" s="178"/>
      <c r="C252" s="177"/>
      <c r="D252" s="177"/>
      <c r="E252" s="181"/>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row>
    <row r="253">
      <c r="A253" s="177"/>
      <c r="B253" s="178"/>
      <c r="C253" s="177"/>
      <c r="D253" s="177"/>
      <c r="E253" s="181"/>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c r="AG253" s="177"/>
      <c r="AH253" s="177"/>
      <c r="AI253" s="177"/>
      <c r="AJ253" s="177"/>
      <c r="AK253" s="177"/>
      <c r="AL253" s="177"/>
    </row>
    <row r="254">
      <c r="A254" s="177"/>
      <c r="B254" s="178"/>
      <c r="C254" s="177"/>
      <c r="D254" s="177"/>
      <c r="E254" s="181"/>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c r="AG254" s="177"/>
      <c r="AH254" s="177"/>
      <c r="AI254" s="177"/>
      <c r="AJ254" s="177"/>
      <c r="AK254" s="177"/>
      <c r="AL254" s="177"/>
    </row>
    <row r="255">
      <c r="A255" s="177"/>
      <c r="B255" s="178"/>
      <c r="C255" s="177"/>
      <c r="D255" s="177"/>
      <c r="E255" s="181"/>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77"/>
      <c r="AH255" s="177"/>
      <c r="AI255" s="177"/>
      <c r="AJ255" s="177"/>
      <c r="AK255" s="177"/>
      <c r="AL255" s="177"/>
    </row>
    <row r="256">
      <c r="A256" s="177"/>
      <c r="B256" s="178"/>
      <c r="C256" s="177"/>
      <c r="D256" s="177"/>
      <c r="E256" s="181"/>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77"/>
      <c r="AH256" s="177"/>
      <c r="AI256" s="177"/>
      <c r="AJ256" s="177"/>
      <c r="AK256" s="177"/>
      <c r="AL256" s="177"/>
    </row>
    <row r="257">
      <c r="A257" s="177"/>
      <c r="B257" s="178"/>
      <c r="C257" s="177"/>
      <c r="D257" s="177"/>
      <c r="E257" s="181"/>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77"/>
      <c r="AH257" s="177"/>
      <c r="AI257" s="177"/>
      <c r="AJ257" s="177"/>
      <c r="AK257" s="177"/>
      <c r="AL257" s="177"/>
    </row>
    <row r="258">
      <c r="A258" s="177"/>
      <c r="B258" s="178"/>
      <c r="C258" s="177"/>
      <c r="D258" s="177"/>
      <c r="E258" s="181"/>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row>
    <row r="259">
      <c r="A259" s="177"/>
      <c r="B259" s="178"/>
      <c r="C259" s="177"/>
      <c r="D259" s="177"/>
      <c r="E259" s="181"/>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c r="AG259" s="177"/>
      <c r="AH259" s="177"/>
      <c r="AI259" s="177"/>
      <c r="AJ259" s="177"/>
      <c r="AK259" s="177"/>
      <c r="AL259" s="177"/>
    </row>
    <row r="260">
      <c r="A260" s="177"/>
      <c r="B260" s="178"/>
      <c r="C260" s="177"/>
      <c r="D260" s="177"/>
      <c r="E260" s="181"/>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c r="AH260" s="177"/>
      <c r="AI260" s="177"/>
      <c r="AJ260" s="177"/>
      <c r="AK260" s="177"/>
      <c r="AL260" s="177"/>
    </row>
    <row r="261">
      <c r="A261" s="177"/>
      <c r="B261" s="178"/>
      <c r="C261" s="177"/>
      <c r="D261" s="177"/>
      <c r="E261" s="181"/>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c r="AG261" s="177"/>
      <c r="AH261" s="177"/>
      <c r="AI261" s="177"/>
      <c r="AJ261" s="177"/>
      <c r="AK261" s="177"/>
      <c r="AL261" s="177"/>
    </row>
    <row r="262">
      <c r="A262" s="177"/>
      <c r="B262" s="178"/>
      <c r="C262" s="177"/>
      <c r="D262" s="177"/>
      <c r="E262" s="181"/>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c r="AG262" s="177"/>
      <c r="AH262" s="177"/>
      <c r="AI262" s="177"/>
      <c r="AJ262" s="177"/>
      <c r="AK262" s="177"/>
      <c r="AL262" s="177"/>
    </row>
    <row r="263">
      <c r="A263" s="177"/>
      <c r="B263" s="178"/>
      <c r="C263" s="177"/>
      <c r="D263" s="177"/>
      <c r="E263" s="181"/>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c r="AG263" s="177"/>
      <c r="AH263" s="177"/>
      <c r="AI263" s="177"/>
      <c r="AJ263" s="177"/>
      <c r="AK263" s="177"/>
      <c r="AL263" s="177"/>
    </row>
    <row r="264">
      <c r="A264" s="177"/>
      <c r="B264" s="178"/>
      <c r="C264" s="177"/>
      <c r="D264" s="177"/>
      <c r="E264" s="181"/>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c r="AG264" s="177"/>
      <c r="AH264" s="177"/>
      <c r="AI264" s="177"/>
      <c r="AJ264" s="177"/>
      <c r="AK264" s="177"/>
      <c r="AL264" s="177"/>
    </row>
    <row r="265">
      <c r="A265" s="177"/>
      <c r="B265" s="178"/>
      <c r="C265" s="177"/>
      <c r="D265" s="177"/>
      <c r="E265" s="181"/>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c r="AG265" s="177"/>
      <c r="AH265" s="177"/>
      <c r="AI265" s="177"/>
      <c r="AJ265" s="177"/>
      <c r="AK265" s="177"/>
      <c r="AL265" s="177"/>
    </row>
    <row r="266">
      <c r="A266" s="177"/>
      <c r="B266" s="178"/>
      <c r="C266" s="177"/>
      <c r="D266" s="177"/>
      <c r="E266" s="181"/>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c r="AG266" s="177"/>
      <c r="AH266" s="177"/>
      <c r="AI266" s="177"/>
      <c r="AJ266" s="177"/>
      <c r="AK266" s="177"/>
      <c r="AL266" s="177"/>
    </row>
    <row r="267">
      <c r="A267" s="177"/>
      <c r="B267" s="178"/>
      <c r="C267" s="177"/>
      <c r="D267" s="177"/>
      <c r="E267" s="181"/>
      <c r="F267" s="177"/>
      <c r="G267" s="177"/>
      <c r="H267" s="177"/>
      <c r="I267" s="177"/>
      <c r="J267" s="177"/>
      <c r="K267" s="177"/>
      <c r="L267" s="177"/>
      <c r="M267" s="177"/>
      <c r="N267" s="177"/>
      <c r="O267" s="177"/>
      <c r="P267" s="177"/>
      <c r="Q267" s="177"/>
      <c r="R267" s="177"/>
      <c r="S267" s="177"/>
      <c r="T267" s="177"/>
      <c r="U267" s="177"/>
      <c r="V267" s="177"/>
      <c r="W267" s="177"/>
      <c r="X267" s="177"/>
      <c r="Y267" s="177"/>
      <c r="Z267" s="177"/>
      <c r="AA267" s="177"/>
      <c r="AB267" s="177"/>
      <c r="AC267" s="177"/>
      <c r="AD267" s="177"/>
      <c r="AE267" s="177"/>
      <c r="AF267" s="177"/>
      <c r="AG267" s="177"/>
      <c r="AH267" s="177"/>
      <c r="AI267" s="177"/>
      <c r="AJ267" s="177"/>
      <c r="AK267" s="177"/>
      <c r="AL267" s="177"/>
    </row>
    <row r="268">
      <c r="A268" s="177"/>
      <c r="B268" s="178"/>
      <c r="C268" s="177"/>
      <c r="D268" s="177"/>
      <c r="E268" s="181"/>
      <c r="F268" s="177"/>
      <c r="G268" s="177"/>
      <c r="H268" s="177"/>
      <c r="I268" s="177"/>
      <c r="J268" s="177"/>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c r="AG268" s="177"/>
      <c r="AH268" s="177"/>
      <c r="AI268" s="177"/>
      <c r="AJ268" s="177"/>
      <c r="AK268" s="177"/>
      <c r="AL268" s="177"/>
    </row>
    <row r="269">
      <c r="A269" s="177"/>
      <c r="B269" s="178"/>
      <c r="C269" s="177"/>
      <c r="D269" s="177"/>
      <c r="E269" s="181"/>
      <c r="F269" s="177"/>
      <c r="G269" s="177"/>
      <c r="H269" s="177"/>
      <c r="I269" s="177"/>
      <c r="J269" s="177"/>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c r="AG269" s="177"/>
      <c r="AH269" s="177"/>
      <c r="AI269" s="177"/>
      <c r="AJ269" s="177"/>
      <c r="AK269" s="177"/>
      <c r="AL269" s="177"/>
    </row>
    <row r="270">
      <c r="A270" s="177"/>
      <c r="B270" s="178"/>
      <c r="C270" s="177"/>
      <c r="D270" s="177"/>
      <c r="E270" s="181"/>
      <c r="F270" s="177"/>
      <c r="G270" s="177"/>
      <c r="H270" s="177"/>
      <c r="I270" s="177"/>
      <c r="J270" s="177"/>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c r="AH270" s="177"/>
      <c r="AI270" s="177"/>
      <c r="AJ270" s="177"/>
      <c r="AK270" s="177"/>
      <c r="AL270" s="177"/>
    </row>
    <row r="271">
      <c r="A271" s="177"/>
      <c r="B271" s="178"/>
      <c r="C271" s="177"/>
      <c r="D271" s="177"/>
      <c r="E271" s="181"/>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c r="AG271" s="177"/>
      <c r="AH271" s="177"/>
      <c r="AI271" s="177"/>
      <c r="AJ271" s="177"/>
      <c r="AK271" s="177"/>
      <c r="AL271" s="177"/>
    </row>
    <row r="272">
      <c r="A272" s="177"/>
      <c r="B272" s="178"/>
      <c r="C272" s="177"/>
      <c r="D272" s="177"/>
      <c r="E272" s="181"/>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c r="AG272" s="177"/>
      <c r="AH272" s="177"/>
      <c r="AI272" s="177"/>
      <c r="AJ272" s="177"/>
      <c r="AK272" s="177"/>
      <c r="AL272" s="177"/>
    </row>
    <row r="273">
      <c r="A273" s="177"/>
      <c r="B273" s="178"/>
      <c r="C273" s="177"/>
      <c r="D273" s="177"/>
      <c r="E273" s="181"/>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c r="AG273" s="177"/>
      <c r="AH273" s="177"/>
      <c r="AI273" s="177"/>
      <c r="AJ273" s="177"/>
      <c r="AK273" s="177"/>
      <c r="AL273" s="177"/>
    </row>
    <row r="274">
      <c r="A274" s="177"/>
      <c r="B274" s="178"/>
      <c r="C274" s="177"/>
      <c r="D274" s="177"/>
      <c r="E274" s="181"/>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row>
    <row r="275">
      <c r="A275" s="177"/>
      <c r="B275" s="178"/>
      <c r="C275" s="177"/>
      <c r="D275" s="177"/>
      <c r="E275" s="181"/>
      <c r="F275" s="177"/>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row>
    <row r="276">
      <c r="A276" s="177"/>
      <c r="B276" s="178"/>
      <c r="C276" s="177"/>
      <c r="D276" s="177"/>
      <c r="E276" s="181"/>
      <c r="F276" s="177"/>
      <c r="G276" s="177"/>
      <c r="H276" s="177"/>
      <c r="I276" s="177"/>
      <c r="J276" s="177"/>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c r="AG276" s="177"/>
      <c r="AH276" s="177"/>
      <c r="AI276" s="177"/>
      <c r="AJ276" s="177"/>
      <c r="AK276" s="177"/>
      <c r="AL276" s="177"/>
    </row>
    <row r="277">
      <c r="A277" s="177"/>
      <c r="B277" s="178"/>
      <c r="C277" s="177"/>
      <c r="D277" s="177"/>
      <c r="E277" s="181"/>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row>
    <row r="278">
      <c r="A278" s="177"/>
      <c r="B278" s="178"/>
      <c r="C278" s="177"/>
      <c r="D278" s="177"/>
      <c r="E278" s="181"/>
      <c r="F278" s="177"/>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row>
    <row r="279">
      <c r="A279" s="177"/>
      <c r="B279" s="178"/>
      <c r="C279" s="177"/>
      <c r="D279" s="177"/>
      <c r="E279" s="181"/>
      <c r="F279" s="177"/>
      <c r="G279" s="177"/>
      <c r="H279" s="177"/>
      <c r="I279" s="177"/>
      <c r="J279" s="177"/>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row>
    <row r="280">
      <c r="A280" s="177"/>
      <c r="B280" s="178"/>
      <c r="C280" s="177"/>
      <c r="D280" s="177"/>
      <c r="E280" s="181"/>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row>
    <row r="281">
      <c r="A281" s="177"/>
      <c r="B281" s="178"/>
      <c r="C281" s="177"/>
      <c r="D281" s="177"/>
      <c r="E281" s="181"/>
      <c r="F281" s="177"/>
      <c r="G281" s="177"/>
      <c r="H281" s="177"/>
      <c r="I281" s="177"/>
      <c r="J281" s="177"/>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row>
    <row r="282">
      <c r="A282" s="177"/>
      <c r="B282" s="178"/>
      <c r="C282" s="177"/>
      <c r="D282" s="177"/>
      <c r="E282" s="181"/>
      <c r="F282" s="177"/>
      <c r="G282" s="177"/>
      <c r="H282" s="177"/>
      <c r="I282" s="177"/>
      <c r="J282" s="177"/>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c r="AG282" s="177"/>
      <c r="AH282" s="177"/>
      <c r="AI282" s="177"/>
      <c r="AJ282" s="177"/>
      <c r="AK282" s="177"/>
      <c r="AL282" s="177"/>
    </row>
    <row r="283">
      <c r="A283" s="177"/>
      <c r="B283" s="178"/>
      <c r="C283" s="177"/>
      <c r="D283" s="177"/>
      <c r="E283" s="181"/>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c r="AG283" s="177"/>
      <c r="AH283" s="177"/>
      <c r="AI283" s="177"/>
      <c r="AJ283" s="177"/>
      <c r="AK283" s="177"/>
      <c r="AL283" s="177"/>
    </row>
    <row r="284">
      <c r="A284" s="177"/>
      <c r="B284" s="178"/>
      <c r="C284" s="177"/>
      <c r="D284" s="177"/>
      <c r="E284" s="181"/>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c r="AG284" s="177"/>
      <c r="AH284" s="177"/>
      <c r="AI284" s="177"/>
      <c r="AJ284" s="177"/>
      <c r="AK284" s="177"/>
      <c r="AL284" s="177"/>
    </row>
    <row r="285">
      <c r="A285" s="177"/>
      <c r="B285" s="178"/>
      <c r="C285" s="177"/>
      <c r="D285" s="177"/>
      <c r="E285" s="181"/>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c r="AG285" s="177"/>
      <c r="AH285" s="177"/>
      <c r="AI285" s="177"/>
      <c r="AJ285" s="177"/>
      <c r="AK285" s="177"/>
      <c r="AL285" s="177"/>
    </row>
    <row r="286">
      <c r="A286" s="177"/>
      <c r="B286" s="178"/>
      <c r="C286" s="177"/>
      <c r="D286" s="177"/>
      <c r="E286" s="181"/>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c r="AG286" s="177"/>
      <c r="AH286" s="177"/>
      <c r="AI286" s="177"/>
      <c r="AJ286" s="177"/>
      <c r="AK286" s="177"/>
      <c r="AL286" s="177"/>
    </row>
    <row r="287">
      <c r="A287" s="177"/>
      <c r="B287" s="178"/>
      <c r="C287" s="177"/>
      <c r="D287" s="177"/>
      <c r="E287" s="181"/>
      <c r="F287" s="177"/>
      <c r="G287" s="177"/>
      <c r="H287" s="177"/>
      <c r="I287" s="177"/>
      <c r="J287" s="177"/>
      <c r="K287" s="177"/>
      <c r="L287" s="177"/>
      <c r="M287" s="177"/>
      <c r="N287" s="177"/>
      <c r="O287" s="177"/>
      <c r="P287" s="177"/>
      <c r="Q287" s="177"/>
      <c r="R287" s="177"/>
      <c r="S287" s="177"/>
      <c r="T287" s="177"/>
      <c r="U287" s="177"/>
      <c r="V287" s="177"/>
      <c r="W287" s="177"/>
      <c r="X287" s="177"/>
      <c r="Y287" s="177"/>
      <c r="Z287" s="177"/>
      <c r="AA287" s="177"/>
      <c r="AB287" s="177"/>
      <c r="AC287" s="177"/>
      <c r="AD287" s="177"/>
      <c r="AE287" s="177"/>
      <c r="AF287" s="177"/>
      <c r="AG287" s="177"/>
      <c r="AH287" s="177"/>
      <c r="AI287" s="177"/>
      <c r="AJ287" s="177"/>
      <c r="AK287" s="177"/>
      <c r="AL287" s="177"/>
    </row>
    <row r="288">
      <c r="A288" s="177"/>
      <c r="B288" s="178"/>
      <c r="C288" s="177"/>
      <c r="D288" s="177"/>
      <c r="E288" s="181"/>
      <c r="F288" s="177"/>
      <c r="G288" s="177"/>
      <c r="H288" s="177"/>
      <c r="I288" s="177"/>
      <c r="J288" s="177"/>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7"/>
      <c r="AK288" s="177"/>
      <c r="AL288" s="177"/>
    </row>
    <row r="289">
      <c r="A289" s="177"/>
      <c r="B289" s="178"/>
      <c r="C289" s="177"/>
      <c r="D289" s="177"/>
      <c r="E289" s="181"/>
      <c r="F289" s="177"/>
      <c r="G289" s="177"/>
      <c r="H289" s="177"/>
      <c r="I289" s="177"/>
      <c r="J289" s="177"/>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c r="AG289" s="177"/>
      <c r="AH289" s="177"/>
      <c r="AI289" s="177"/>
      <c r="AJ289" s="177"/>
      <c r="AK289" s="177"/>
      <c r="AL289" s="177"/>
    </row>
    <row r="290">
      <c r="A290" s="177"/>
      <c r="B290" s="178"/>
      <c r="C290" s="177"/>
      <c r="D290" s="177"/>
      <c r="E290" s="181"/>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c r="AG290" s="177"/>
      <c r="AH290" s="177"/>
      <c r="AI290" s="177"/>
      <c r="AJ290" s="177"/>
      <c r="AK290" s="177"/>
      <c r="AL290" s="177"/>
    </row>
    <row r="291">
      <c r="A291" s="177"/>
      <c r="B291" s="178"/>
      <c r="C291" s="177"/>
      <c r="D291" s="177"/>
      <c r="E291" s="181"/>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row>
    <row r="292">
      <c r="A292" s="177"/>
      <c r="B292" s="178"/>
      <c r="C292" s="177"/>
      <c r="D292" s="177"/>
      <c r="E292" s="181"/>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77"/>
      <c r="AH292" s="177"/>
      <c r="AI292" s="177"/>
      <c r="AJ292" s="177"/>
      <c r="AK292" s="177"/>
      <c r="AL292" s="177"/>
    </row>
    <row r="293">
      <c r="A293" s="177"/>
      <c r="B293" s="178"/>
      <c r="C293" s="177"/>
      <c r="D293" s="177"/>
      <c r="E293" s="181"/>
      <c r="F293" s="177"/>
      <c r="G293" s="177"/>
      <c r="H293" s="177"/>
      <c r="I293" s="177"/>
      <c r="J293" s="177"/>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c r="AG293" s="177"/>
      <c r="AH293" s="177"/>
      <c r="AI293" s="177"/>
      <c r="AJ293" s="177"/>
      <c r="AK293" s="177"/>
      <c r="AL293" s="177"/>
    </row>
    <row r="294">
      <c r="A294" s="177"/>
      <c r="B294" s="178"/>
      <c r="C294" s="177"/>
      <c r="D294" s="177"/>
      <c r="E294" s="181"/>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7"/>
      <c r="AK294" s="177"/>
      <c r="AL294" s="177"/>
    </row>
    <row r="295">
      <c r="A295" s="177"/>
      <c r="B295" s="178"/>
      <c r="C295" s="177"/>
      <c r="D295" s="177"/>
      <c r="E295" s="181"/>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c r="AG295" s="177"/>
      <c r="AH295" s="177"/>
      <c r="AI295" s="177"/>
      <c r="AJ295" s="177"/>
      <c r="AK295" s="177"/>
      <c r="AL295" s="177"/>
    </row>
    <row r="296">
      <c r="A296" s="177"/>
      <c r="B296" s="178"/>
      <c r="C296" s="177"/>
      <c r="D296" s="177"/>
      <c r="E296" s="181"/>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c r="AG296" s="177"/>
      <c r="AH296" s="177"/>
      <c r="AI296" s="177"/>
      <c r="AJ296" s="177"/>
      <c r="AK296" s="177"/>
      <c r="AL296" s="177"/>
    </row>
    <row r="297">
      <c r="A297" s="177"/>
      <c r="B297" s="178"/>
      <c r="C297" s="177"/>
      <c r="D297" s="177"/>
      <c r="E297" s="181"/>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c r="AG297" s="177"/>
      <c r="AH297" s="177"/>
      <c r="AI297" s="177"/>
      <c r="AJ297" s="177"/>
      <c r="AK297" s="177"/>
      <c r="AL297" s="177"/>
    </row>
    <row r="298">
      <c r="A298" s="177"/>
      <c r="B298" s="178"/>
      <c r="C298" s="177"/>
      <c r="D298" s="177"/>
      <c r="E298" s="181"/>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row>
    <row r="299">
      <c r="A299" s="177"/>
      <c r="B299" s="178"/>
      <c r="C299" s="177"/>
      <c r="D299" s="177"/>
      <c r="E299" s="181"/>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c r="AH299" s="177"/>
      <c r="AI299" s="177"/>
      <c r="AJ299" s="177"/>
      <c r="AK299" s="177"/>
      <c r="AL299" s="177"/>
    </row>
    <row r="300">
      <c r="A300" s="177"/>
      <c r="B300" s="178"/>
      <c r="C300" s="177"/>
      <c r="D300" s="177"/>
      <c r="E300" s="181"/>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c r="AG300" s="177"/>
      <c r="AH300" s="177"/>
      <c r="AI300" s="177"/>
      <c r="AJ300" s="177"/>
      <c r="AK300" s="177"/>
      <c r="AL300" s="177"/>
    </row>
    <row r="301">
      <c r="A301" s="177"/>
      <c r="B301" s="178"/>
      <c r="C301" s="177"/>
      <c r="D301" s="177"/>
      <c r="E301" s="181"/>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77"/>
      <c r="AH301" s="177"/>
      <c r="AI301" s="177"/>
      <c r="AJ301" s="177"/>
      <c r="AK301" s="177"/>
      <c r="AL301" s="177"/>
    </row>
    <row r="302">
      <c r="A302" s="177"/>
      <c r="B302" s="178"/>
      <c r="C302" s="177"/>
      <c r="D302" s="177"/>
      <c r="E302" s="181"/>
      <c r="F302" s="177"/>
      <c r="G302" s="177"/>
      <c r="H302" s="177"/>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c r="AH302" s="177"/>
      <c r="AI302" s="177"/>
      <c r="AJ302" s="177"/>
      <c r="AK302" s="177"/>
      <c r="AL302" s="177"/>
    </row>
    <row r="303">
      <c r="A303" s="177"/>
      <c r="B303" s="178"/>
      <c r="C303" s="177"/>
      <c r="D303" s="177"/>
      <c r="E303" s="181"/>
      <c r="F303" s="177"/>
      <c r="G303" s="177"/>
      <c r="H303" s="177"/>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77"/>
      <c r="AH303" s="177"/>
      <c r="AI303" s="177"/>
      <c r="AJ303" s="177"/>
      <c r="AK303" s="177"/>
      <c r="AL303" s="177"/>
    </row>
    <row r="304">
      <c r="A304" s="177"/>
      <c r="B304" s="178"/>
      <c r="C304" s="177"/>
      <c r="D304" s="177"/>
      <c r="E304" s="181"/>
      <c r="F304" s="177"/>
      <c r="G304" s="177"/>
      <c r="H304" s="177"/>
      <c r="I304" s="177"/>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c r="AG304" s="177"/>
      <c r="AH304" s="177"/>
      <c r="AI304" s="177"/>
      <c r="AJ304" s="177"/>
      <c r="AK304" s="177"/>
      <c r="AL304" s="177"/>
    </row>
    <row r="305">
      <c r="A305" s="177"/>
      <c r="B305" s="178"/>
      <c r="C305" s="177"/>
      <c r="D305" s="177"/>
      <c r="E305" s="181"/>
      <c r="F305" s="177"/>
      <c r="G305" s="177"/>
      <c r="H305" s="177"/>
      <c r="I305" s="177"/>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c r="AG305" s="177"/>
      <c r="AH305" s="177"/>
      <c r="AI305" s="177"/>
      <c r="AJ305" s="177"/>
      <c r="AK305" s="177"/>
      <c r="AL305" s="177"/>
    </row>
    <row r="306">
      <c r="A306" s="177"/>
      <c r="B306" s="178"/>
      <c r="C306" s="177"/>
      <c r="D306" s="177"/>
      <c r="E306" s="181"/>
      <c r="F306" s="177"/>
      <c r="G306" s="177"/>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c r="AG306" s="177"/>
      <c r="AH306" s="177"/>
      <c r="AI306" s="177"/>
      <c r="AJ306" s="177"/>
      <c r="AK306" s="177"/>
      <c r="AL306" s="177"/>
    </row>
    <row r="307">
      <c r="A307" s="177"/>
      <c r="B307" s="178"/>
      <c r="C307" s="177"/>
      <c r="D307" s="177"/>
      <c r="E307" s="181"/>
      <c r="F307" s="177"/>
      <c r="G307" s="177"/>
      <c r="H307" s="177"/>
      <c r="I307" s="177"/>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c r="AG307" s="177"/>
      <c r="AH307" s="177"/>
      <c r="AI307" s="177"/>
      <c r="AJ307" s="177"/>
      <c r="AK307" s="177"/>
      <c r="AL307" s="177"/>
    </row>
    <row r="308">
      <c r="A308" s="177"/>
      <c r="B308" s="178"/>
      <c r="C308" s="177"/>
      <c r="D308" s="177"/>
      <c r="E308" s="181"/>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c r="AH308" s="177"/>
      <c r="AI308" s="177"/>
      <c r="AJ308" s="177"/>
      <c r="AK308" s="177"/>
      <c r="AL308" s="177"/>
    </row>
    <row r="309">
      <c r="A309" s="177"/>
      <c r="B309" s="178"/>
      <c r="C309" s="177"/>
      <c r="D309" s="177"/>
      <c r="E309" s="181"/>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77"/>
      <c r="AH309" s="177"/>
      <c r="AI309" s="177"/>
      <c r="AJ309" s="177"/>
      <c r="AK309" s="177"/>
      <c r="AL309" s="177"/>
    </row>
    <row r="310">
      <c r="A310" s="177"/>
      <c r="B310" s="178"/>
      <c r="C310" s="177"/>
      <c r="D310" s="177"/>
      <c r="E310" s="181"/>
      <c r="F310" s="177"/>
      <c r="G310" s="177"/>
      <c r="H310" s="177"/>
      <c r="I310" s="177"/>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c r="AG310" s="177"/>
      <c r="AH310" s="177"/>
      <c r="AI310" s="177"/>
      <c r="AJ310" s="177"/>
      <c r="AK310" s="177"/>
      <c r="AL310" s="177"/>
    </row>
    <row r="311">
      <c r="A311" s="177"/>
      <c r="B311" s="178"/>
      <c r="C311" s="177"/>
      <c r="D311" s="177"/>
      <c r="E311" s="181"/>
      <c r="F311" s="177"/>
      <c r="G311" s="177"/>
      <c r="H311" s="177"/>
      <c r="I311" s="177"/>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c r="AG311" s="177"/>
      <c r="AH311" s="177"/>
      <c r="AI311" s="177"/>
      <c r="AJ311" s="177"/>
      <c r="AK311" s="177"/>
      <c r="AL311" s="177"/>
    </row>
    <row r="312">
      <c r="A312" s="177"/>
      <c r="B312" s="178"/>
      <c r="C312" s="177"/>
      <c r="D312" s="177"/>
      <c r="E312" s="181"/>
      <c r="F312" s="177"/>
      <c r="G312" s="177"/>
      <c r="H312" s="177"/>
      <c r="I312" s="177"/>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c r="AG312" s="177"/>
      <c r="AH312" s="177"/>
      <c r="AI312" s="177"/>
      <c r="AJ312" s="177"/>
      <c r="AK312" s="177"/>
      <c r="AL312" s="177"/>
    </row>
    <row r="313">
      <c r="A313" s="177"/>
      <c r="B313" s="178"/>
      <c r="C313" s="177"/>
      <c r="D313" s="177"/>
      <c r="E313" s="181"/>
      <c r="F313" s="177"/>
      <c r="G313" s="177"/>
      <c r="H313" s="177"/>
      <c r="I313" s="177"/>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c r="AG313" s="177"/>
      <c r="AH313" s="177"/>
      <c r="AI313" s="177"/>
      <c r="AJ313" s="177"/>
      <c r="AK313" s="177"/>
      <c r="AL313" s="177"/>
    </row>
    <row r="314">
      <c r="A314" s="177"/>
      <c r="B314" s="178"/>
      <c r="C314" s="177"/>
      <c r="D314" s="177"/>
      <c r="E314" s="181"/>
      <c r="F314" s="177"/>
      <c r="G314" s="177"/>
      <c r="H314" s="177"/>
      <c r="I314" s="177"/>
      <c r="J314" s="177"/>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c r="AG314" s="177"/>
      <c r="AH314" s="177"/>
      <c r="AI314" s="177"/>
      <c r="AJ314" s="177"/>
      <c r="AK314" s="177"/>
      <c r="AL314" s="177"/>
    </row>
    <row r="315">
      <c r="A315" s="177"/>
      <c r="B315" s="178"/>
      <c r="C315" s="177"/>
      <c r="D315" s="177"/>
      <c r="E315" s="181"/>
      <c r="F315" s="177"/>
      <c r="G315" s="177"/>
      <c r="H315" s="177"/>
      <c r="I315" s="177"/>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c r="AG315" s="177"/>
      <c r="AH315" s="177"/>
      <c r="AI315" s="177"/>
      <c r="AJ315" s="177"/>
      <c r="AK315" s="177"/>
      <c r="AL315" s="177"/>
    </row>
    <row r="316">
      <c r="A316" s="177"/>
      <c r="B316" s="178"/>
      <c r="C316" s="177"/>
      <c r="D316" s="177"/>
      <c r="E316" s="181"/>
      <c r="F316" s="177"/>
      <c r="G316" s="177"/>
      <c r="H316" s="177"/>
      <c r="I316" s="177"/>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c r="AG316" s="177"/>
      <c r="AH316" s="177"/>
      <c r="AI316" s="177"/>
      <c r="AJ316" s="177"/>
      <c r="AK316" s="177"/>
      <c r="AL316" s="177"/>
    </row>
    <row r="317">
      <c r="A317" s="177"/>
      <c r="B317" s="178"/>
      <c r="C317" s="177"/>
      <c r="D317" s="177"/>
      <c r="E317" s="181"/>
      <c r="F317" s="177"/>
      <c r="G317" s="177"/>
      <c r="H317" s="177"/>
      <c r="I317" s="177"/>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c r="AG317" s="177"/>
      <c r="AH317" s="177"/>
      <c r="AI317" s="177"/>
      <c r="AJ317" s="177"/>
      <c r="AK317" s="177"/>
      <c r="AL317" s="177"/>
    </row>
    <row r="318">
      <c r="A318" s="177"/>
      <c r="B318" s="178"/>
      <c r="C318" s="177"/>
      <c r="D318" s="177"/>
      <c r="E318" s="181"/>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c r="AG318" s="177"/>
      <c r="AH318" s="177"/>
      <c r="AI318" s="177"/>
      <c r="AJ318" s="177"/>
      <c r="AK318" s="177"/>
      <c r="AL318" s="177"/>
    </row>
    <row r="319">
      <c r="A319" s="177"/>
      <c r="B319" s="178"/>
      <c r="C319" s="177"/>
      <c r="D319" s="177"/>
      <c r="E319" s="181"/>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row>
    <row r="320">
      <c r="A320" s="177"/>
      <c r="B320" s="178"/>
      <c r="C320" s="177"/>
      <c r="D320" s="177"/>
      <c r="E320" s="181"/>
      <c r="F320" s="177"/>
      <c r="G320" s="177"/>
      <c r="H320" s="177"/>
      <c r="I320" s="177"/>
      <c r="J320" s="177"/>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c r="AG320" s="177"/>
      <c r="AH320" s="177"/>
      <c r="AI320" s="177"/>
      <c r="AJ320" s="177"/>
      <c r="AK320" s="177"/>
      <c r="AL320" s="177"/>
    </row>
    <row r="321">
      <c r="A321" s="177"/>
      <c r="B321" s="178"/>
      <c r="C321" s="177"/>
      <c r="D321" s="177"/>
      <c r="E321" s="181"/>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c r="AG321" s="177"/>
      <c r="AH321" s="177"/>
      <c r="AI321" s="177"/>
      <c r="AJ321" s="177"/>
      <c r="AK321" s="177"/>
      <c r="AL321" s="177"/>
    </row>
    <row r="322">
      <c r="A322" s="177"/>
      <c r="B322" s="178"/>
      <c r="C322" s="177"/>
      <c r="D322" s="177"/>
      <c r="E322" s="181"/>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c r="AG322" s="177"/>
      <c r="AH322" s="177"/>
      <c r="AI322" s="177"/>
      <c r="AJ322" s="177"/>
      <c r="AK322" s="177"/>
      <c r="AL322" s="177"/>
    </row>
    <row r="323">
      <c r="A323" s="177"/>
      <c r="B323" s="178"/>
      <c r="C323" s="177"/>
      <c r="D323" s="177"/>
      <c r="E323" s="181"/>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c r="AG323" s="177"/>
      <c r="AH323" s="177"/>
      <c r="AI323" s="177"/>
      <c r="AJ323" s="177"/>
      <c r="AK323" s="177"/>
      <c r="AL323" s="177"/>
    </row>
    <row r="324">
      <c r="A324" s="177"/>
      <c r="B324" s="178"/>
      <c r="C324" s="177"/>
      <c r="D324" s="177"/>
      <c r="E324" s="181"/>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c r="AG324" s="177"/>
      <c r="AH324" s="177"/>
      <c r="AI324" s="177"/>
      <c r="AJ324" s="177"/>
      <c r="AK324" s="177"/>
      <c r="AL324" s="177"/>
    </row>
    <row r="325">
      <c r="A325" s="177"/>
      <c r="B325" s="178"/>
      <c r="C325" s="177"/>
      <c r="D325" s="177"/>
      <c r="E325" s="181"/>
      <c r="F325" s="177"/>
      <c r="G325" s="177"/>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c r="AD325" s="177"/>
      <c r="AE325" s="177"/>
      <c r="AF325" s="177"/>
      <c r="AG325" s="177"/>
      <c r="AH325" s="177"/>
      <c r="AI325" s="177"/>
      <c r="AJ325" s="177"/>
      <c r="AK325" s="177"/>
      <c r="AL325" s="177"/>
    </row>
    <row r="326">
      <c r="A326" s="177"/>
      <c r="B326" s="178"/>
      <c r="C326" s="177"/>
      <c r="D326" s="177"/>
      <c r="E326" s="181"/>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row>
    <row r="327">
      <c r="A327" s="177"/>
      <c r="B327" s="178"/>
      <c r="C327" s="177"/>
      <c r="D327" s="177"/>
      <c r="E327" s="181"/>
      <c r="F327" s="177"/>
      <c r="G327" s="177"/>
      <c r="H327" s="177"/>
      <c r="I327" s="177"/>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c r="AG327" s="177"/>
      <c r="AH327" s="177"/>
      <c r="AI327" s="177"/>
      <c r="AJ327" s="177"/>
      <c r="AK327" s="177"/>
      <c r="AL327" s="177"/>
    </row>
    <row r="328">
      <c r="A328" s="177"/>
      <c r="B328" s="178"/>
      <c r="C328" s="177"/>
      <c r="D328" s="177"/>
      <c r="E328" s="181"/>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177"/>
    </row>
    <row r="329">
      <c r="A329" s="177"/>
      <c r="B329" s="178"/>
      <c r="C329" s="177"/>
      <c r="D329" s="177"/>
      <c r="E329" s="181"/>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row>
    <row r="330">
      <c r="A330" s="177"/>
      <c r="B330" s="178"/>
      <c r="C330" s="177"/>
      <c r="D330" s="177"/>
      <c r="E330" s="181"/>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row>
    <row r="331">
      <c r="A331" s="177"/>
      <c r="B331" s="178"/>
      <c r="C331" s="177"/>
      <c r="D331" s="177"/>
      <c r="E331" s="181"/>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7"/>
      <c r="AK331" s="177"/>
      <c r="AL331" s="177"/>
    </row>
    <row r="332">
      <c r="A332" s="177"/>
      <c r="B332" s="178"/>
      <c r="C332" s="177"/>
      <c r="D332" s="177"/>
      <c r="E332" s="181"/>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177"/>
      <c r="AH332" s="177"/>
      <c r="AI332" s="177"/>
      <c r="AJ332" s="177"/>
      <c r="AK332" s="177"/>
      <c r="AL332" s="177"/>
    </row>
    <row r="333">
      <c r="A333" s="177"/>
      <c r="B333" s="178"/>
      <c r="C333" s="177"/>
      <c r="D333" s="177"/>
      <c r="E333" s="181"/>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177"/>
      <c r="AH333" s="177"/>
      <c r="AI333" s="177"/>
      <c r="AJ333" s="177"/>
      <c r="AK333" s="177"/>
      <c r="AL333" s="177"/>
    </row>
    <row r="334">
      <c r="A334" s="177"/>
      <c r="B334" s="178"/>
      <c r="C334" s="177"/>
      <c r="D334" s="177"/>
      <c r="E334" s="181"/>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c r="AG334" s="177"/>
      <c r="AH334" s="177"/>
      <c r="AI334" s="177"/>
      <c r="AJ334" s="177"/>
      <c r="AK334" s="177"/>
      <c r="AL334" s="177"/>
    </row>
    <row r="335">
      <c r="A335" s="177"/>
      <c r="B335" s="178"/>
      <c r="C335" s="177"/>
      <c r="D335" s="177"/>
      <c r="E335" s="181"/>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c r="AG335" s="177"/>
      <c r="AH335" s="177"/>
      <c r="AI335" s="177"/>
      <c r="AJ335" s="177"/>
      <c r="AK335" s="177"/>
      <c r="AL335" s="177"/>
    </row>
    <row r="336">
      <c r="A336" s="177"/>
      <c r="B336" s="178"/>
      <c r="C336" s="177"/>
      <c r="D336" s="177"/>
      <c r="E336" s="181"/>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c r="AG336" s="177"/>
      <c r="AH336" s="177"/>
      <c r="AI336" s="177"/>
      <c r="AJ336" s="177"/>
      <c r="AK336" s="177"/>
      <c r="AL336" s="177"/>
    </row>
    <row r="337">
      <c r="A337" s="177"/>
      <c r="B337" s="178"/>
      <c r="C337" s="177"/>
      <c r="D337" s="177"/>
      <c r="E337" s="181"/>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c r="AG337" s="177"/>
      <c r="AH337" s="177"/>
      <c r="AI337" s="177"/>
      <c r="AJ337" s="177"/>
      <c r="AK337" s="177"/>
      <c r="AL337" s="177"/>
    </row>
    <row r="338">
      <c r="A338" s="177"/>
      <c r="B338" s="178"/>
      <c r="C338" s="177"/>
      <c r="D338" s="177"/>
      <c r="E338" s="181"/>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7"/>
      <c r="AK338" s="177"/>
      <c r="AL338" s="177"/>
    </row>
    <row r="339">
      <c r="A339" s="177"/>
      <c r="B339" s="178"/>
      <c r="C339" s="177"/>
      <c r="D339" s="177"/>
      <c r="E339" s="181"/>
      <c r="F339" s="177"/>
      <c r="G339" s="177"/>
      <c r="H339" s="177"/>
      <c r="I339" s="177"/>
      <c r="J339" s="177"/>
      <c r="K339" s="177"/>
      <c r="L339" s="177"/>
      <c r="M339" s="177"/>
      <c r="N339" s="177"/>
      <c r="O339" s="177"/>
      <c r="P339" s="177"/>
      <c r="Q339" s="177"/>
      <c r="R339" s="177"/>
      <c r="S339" s="177"/>
      <c r="T339" s="177"/>
      <c r="U339" s="177"/>
      <c r="V339" s="177"/>
      <c r="W339" s="177"/>
      <c r="X339" s="177"/>
      <c r="Y339" s="177"/>
      <c r="Z339" s="177"/>
      <c r="AA339" s="177"/>
      <c r="AB339" s="177"/>
      <c r="AC339" s="177"/>
      <c r="AD339" s="177"/>
      <c r="AE339" s="177"/>
      <c r="AF339" s="177"/>
      <c r="AG339" s="177"/>
      <c r="AH339" s="177"/>
      <c r="AI339" s="177"/>
      <c r="AJ339" s="177"/>
      <c r="AK339" s="177"/>
      <c r="AL339" s="177"/>
    </row>
    <row r="340">
      <c r="A340" s="177"/>
      <c r="B340" s="178"/>
      <c r="C340" s="177"/>
      <c r="D340" s="177"/>
      <c r="E340" s="181"/>
      <c r="F340" s="177"/>
      <c r="G340" s="177"/>
      <c r="H340" s="177"/>
      <c r="I340" s="177"/>
      <c r="J340" s="177"/>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row>
    <row r="341">
      <c r="A341" s="177"/>
      <c r="B341" s="178"/>
      <c r="C341" s="177"/>
      <c r="D341" s="177"/>
      <c r="E341" s="181"/>
      <c r="F341" s="177"/>
      <c r="G341" s="177"/>
      <c r="H341" s="177"/>
      <c r="I341" s="177"/>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row>
    <row r="342">
      <c r="A342" s="177"/>
      <c r="B342" s="178"/>
      <c r="C342" s="177"/>
      <c r="D342" s="177"/>
      <c r="E342" s="181"/>
      <c r="F342" s="177"/>
      <c r="G342" s="177"/>
      <c r="H342" s="177"/>
      <c r="I342" s="177"/>
      <c r="J342" s="177"/>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c r="AG342" s="177"/>
      <c r="AH342" s="177"/>
      <c r="AI342" s="177"/>
      <c r="AJ342" s="177"/>
      <c r="AK342" s="177"/>
      <c r="AL342" s="177"/>
    </row>
    <row r="343">
      <c r="A343" s="177"/>
      <c r="B343" s="178"/>
      <c r="C343" s="177"/>
      <c r="D343" s="177"/>
      <c r="E343" s="181"/>
      <c r="F343" s="177"/>
      <c r="G343" s="177"/>
      <c r="H343" s="177"/>
      <c r="I343" s="177"/>
      <c r="J343" s="177"/>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c r="AG343" s="177"/>
      <c r="AH343" s="177"/>
      <c r="AI343" s="177"/>
      <c r="AJ343" s="177"/>
      <c r="AK343" s="177"/>
      <c r="AL343" s="177"/>
    </row>
    <row r="344">
      <c r="A344" s="177"/>
      <c r="B344" s="178"/>
      <c r="C344" s="177"/>
      <c r="D344" s="177"/>
      <c r="E344" s="181"/>
      <c r="F344" s="177"/>
      <c r="G344" s="177"/>
      <c r="H344" s="177"/>
      <c r="I344" s="177"/>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c r="AG344" s="177"/>
      <c r="AH344" s="177"/>
      <c r="AI344" s="177"/>
      <c r="AJ344" s="177"/>
      <c r="AK344" s="177"/>
      <c r="AL344" s="177"/>
    </row>
    <row r="345">
      <c r="A345" s="177"/>
      <c r="B345" s="178"/>
      <c r="C345" s="177"/>
      <c r="D345" s="177"/>
      <c r="E345" s="181"/>
      <c r="F345" s="177"/>
      <c r="G345" s="177"/>
      <c r="H345" s="177"/>
      <c r="I345" s="177"/>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c r="AG345" s="177"/>
      <c r="AH345" s="177"/>
      <c r="AI345" s="177"/>
      <c r="AJ345" s="177"/>
      <c r="AK345" s="177"/>
      <c r="AL345" s="177"/>
    </row>
    <row r="346">
      <c r="A346" s="177"/>
      <c r="B346" s="178"/>
      <c r="C346" s="177"/>
      <c r="D346" s="177"/>
      <c r="E346" s="181"/>
      <c r="F346" s="177"/>
      <c r="G346" s="177"/>
      <c r="H346" s="177"/>
      <c r="I346" s="177"/>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c r="AG346" s="177"/>
      <c r="AH346" s="177"/>
      <c r="AI346" s="177"/>
      <c r="AJ346" s="177"/>
      <c r="AK346" s="177"/>
      <c r="AL346" s="177"/>
    </row>
    <row r="347">
      <c r="A347" s="177"/>
      <c r="B347" s="178"/>
      <c r="C347" s="177"/>
      <c r="D347" s="177"/>
      <c r="E347" s="181"/>
      <c r="F347" s="177"/>
      <c r="G347" s="177"/>
      <c r="H347" s="177"/>
      <c r="I347" s="177"/>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c r="AG347" s="177"/>
      <c r="AH347" s="177"/>
      <c r="AI347" s="177"/>
      <c r="AJ347" s="177"/>
      <c r="AK347" s="177"/>
      <c r="AL347" s="177"/>
    </row>
    <row r="348">
      <c r="A348" s="177"/>
      <c r="B348" s="178"/>
      <c r="C348" s="177"/>
      <c r="D348" s="177"/>
      <c r="E348" s="181"/>
      <c r="F348" s="177"/>
      <c r="G348" s="177"/>
      <c r="H348" s="177"/>
      <c r="I348" s="177"/>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c r="AG348" s="177"/>
      <c r="AH348" s="177"/>
      <c r="AI348" s="177"/>
      <c r="AJ348" s="177"/>
      <c r="AK348" s="177"/>
      <c r="AL348" s="177"/>
    </row>
    <row r="349">
      <c r="A349" s="177"/>
      <c r="B349" s="178"/>
      <c r="C349" s="177"/>
      <c r="D349" s="177"/>
      <c r="E349" s="181"/>
      <c r="F349" s="177"/>
      <c r="G349" s="177"/>
      <c r="H349" s="177"/>
      <c r="I349" s="177"/>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c r="AG349" s="177"/>
      <c r="AH349" s="177"/>
      <c r="AI349" s="177"/>
      <c r="AJ349" s="177"/>
      <c r="AK349" s="177"/>
      <c r="AL349" s="177"/>
    </row>
    <row r="350">
      <c r="A350" s="177"/>
      <c r="B350" s="178"/>
      <c r="C350" s="177"/>
      <c r="D350" s="177"/>
      <c r="E350" s="181"/>
      <c r="F350" s="177"/>
      <c r="G350" s="177"/>
      <c r="H350" s="177"/>
      <c r="I350" s="177"/>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row>
    <row r="351">
      <c r="A351" s="177"/>
      <c r="B351" s="178"/>
      <c r="C351" s="177"/>
      <c r="D351" s="177"/>
      <c r="E351" s="181"/>
      <c r="F351" s="177"/>
      <c r="G351" s="177"/>
      <c r="H351" s="177"/>
      <c r="I351" s="177"/>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row>
    <row r="352">
      <c r="A352" s="177"/>
      <c r="B352" s="178"/>
      <c r="C352" s="177"/>
      <c r="D352" s="177"/>
      <c r="E352" s="181"/>
      <c r="F352" s="177"/>
      <c r="G352" s="177"/>
      <c r="H352" s="177"/>
      <c r="I352" s="177"/>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row>
    <row r="353">
      <c r="A353" s="177"/>
      <c r="B353" s="178"/>
      <c r="C353" s="177"/>
      <c r="D353" s="177"/>
      <c r="E353" s="181"/>
      <c r="F353" s="177"/>
      <c r="G353" s="177"/>
      <c r="H353" s="177"/>
      <c r="I353" s="177"/>
      <c r="J353" s="177"/>
      <c r="K353" s="177"/>
      <c r="L353" s="177"/>
      <c r="M353" s="177"/>
      <c r="N353" s="177"/>
      <c r="O353" s="177"/>
      <c r="P353" s="177"/>
      <c r="Q353" s="177"/>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row>
    <row r="354">
      <c r="A354" s="177"/>
      <c r="B354" s="178"/>
      <c r="C354" s="177"/>
      <c r="D354" s="177"/>
      <c r="E354" s="181"/>
      <c r="F354" s="177"/>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row>
    <row r="355">
      <c r="A355" s="177"/>
      <c r="B355" s="178"/>
      <c r="C355" s="177"/>
      <c r="D355" s="177"/>
      <c r="E355" s="181"/>
      <c r="F355" s="177"/>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row>
    <row r="356">
      <c r="A356" s="177"/>
      <c r="B356" s="178"/>
      <c r="C356" s="177"/>
      <c r="D356" s="177"/>
      <c r="E356" s="181"/>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row>
    <row r="357">
      <c r="A357" s="177"/>
      <c r="B357" s="178"/>
      <c r="C357" s="177"/>
      <c r="D357" s="177"/>
      <c r="E357" s="181"/>
      <c r="F357" s="177"/>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77"/>
      <c r="AH357" s="177"/>
      <c r="AI357" s="177"/>
      <c r="AJ357" s="177"/>
      <c r="AK357" s="177"/>
      <c r="AL357" s="177"/>
    </row>
    <row r="358">
      <c r="A358" s="177"/>
      <c r="B358" s="178"/>
      <c r="C358" s="177"/>
      <c r="D358" s="177"/>
      <c r="E358" s="181"/>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177"/>
      <c r="AH358" s="177"/>
      <c r="AI358" s="177"/>
      <c r="AJ358" s="177"/>
      <c r="AK358" s="177"/>
      <c r="AL358" s="177"/>
    </row>
    <row r="359">
      <c r="A359" s="177"/>
      <c r="B359" s="178"/>
      <c r="C359" s="177"/>
      <c r="D359" s="177"/>
      <c r="E359" s="181"/>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177"/>
      <c r="AH359" s="177"/>
      <c r="AI359" s="177"/>
      <c r="AJ359" s="177"/>
      <c r="AK359" s="177"/>
      <c r="AL359" s="177"/>
    </row>
    <row r="360">
      <c r="A360" s="177"/>
      <c r="B360" s="178"/>
      <c r="C360" s="177"/>
      <c r="D360" s="177"/>
      <c r="E360" s="181"/>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c r="AG360" s="177"/>
      <c r="AH360" s="177"/>
      <c r="AI360" s="177"/>
      <c r="AJ360" s="177"/>
      <c r="AK360" s="177"/>
      <c r="AL360" s="177"/>
    </row>
    <row r="361">
      <c r="A361" s="177"/>
      <c r="B361" s="178"/>
      <c r="C361" s="177"/>
      <c r="D361" s="177"/>
      <c r="E361" s="181"/>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77"/>
      <c r="AH361" s="177"/>
      <c r="AI361" s="177"/>
      <c r="AJ361" s="177"/>
      <c r="AK361" s="177"/>
      <c r="AL361" s="177"/>
    </row>
    <row r="362">
      <c r="A362" s="177"/>
      <c r="B362" s="178"/>
      <c r="C362" s="177"/>
      <c r="D362" s="177"/>
      <c r="E362" s="181"/>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77"/>
      <c r="AH362" s="177"/>
      <c r="AI362" s="177"/>
      <c r="AJ362" s="177"/>
      <c r="AK362" s="177"/>
      <c r="AL362" s="177"/>
    </row>
    <row r="363">
      <c r="A363" s="177"/>
      <c r="B363" s="178"/>
      <c r="C363" s="177"/>
      <c r="D363" s="177"/>
      <c r="E363" s="181"/>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77"/>
      <c r="AH363" s="177"/>
      <c r="AI363" s="177"/>
      <c r="AJ363" s="177"/>
      <c r="AK363" s="177"/>
      <c r="AL363" s="177"/>
    </row>
    <row r="364">
      <c r="A364" s="177"/>
      <c r="B364" s="178"/>
      <c r="C364" s="177"/>
      <c r="D364" s="177"/>
      <c r="E364" s="181"/>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c r="AG364" s="177"/>
      <c r="AH364" s="177"/>
      <c r="AI364" s="177"/>
      <c r="AJ364" s="177"/>
      <c r="AK364" s="177"/>
      <c r="AL364" s="177"/>
    </row>
    <row r="365">
      <c r="A365" s="177"/>
      <c r="B365" s="178"/>
      <c r="C365" s="177"/>
      <c r="D365" s="177"/>
      <c r="E365" s="181"/>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77"/>
      <c r="AH365" s="177"/>
      <c r="AI365" s="177"/>
      <c r="AJ365" s="177"/>
      <c r="AK365" s="177"/>
      <c r="AL365" s="177"/>
    </row>
    <row r="366">
      <c r="A366" s="177"/>
      <c r="B366" s="178"/>
      <c r="C366" s="177"/>
      <c r="D366" s="177"/>
      <c r="E366" s="181"/>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77"/>
      <c r="AH366" s="177"/>
      <c r="AI366" s="177"/>
      <c r="AJ366" s="177"/>
      <c r="AK366" s="177"/>
      <c r="AL366" s="177"/>
    </row>
    <row r="367">
      <c r="A367" s="177"/>
      <c r="B367" s="178"/>
      <c r="C367" s="177"/>
      <c r="D367" s="177"/>
      <c r="E367" s="181"/>
      <c r="F367" s="177"/>
      <c r="G367" s="177"/>
      <c r="H367" s="177"/>
      <c r="I367" s="177"/>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77"/>
      <c r="AH367" s="177"/>
      <c r="AI367" s="177"/>
      <c r="AJ367" s="177"/>
      <c r="AK367" s="177"/>
      <c r="AL367" s="177"/>
    </row>
    <row r="368">
      <c r="A368" s="177"/>
      <c r="B368" s="178"/>
      <c r="C368" s="177"/>
      <c r="D368" s="177"/>
      <c r="E368" s="181"/>
      <c r="F368" s="177"/>
      <c r="G368" s="177"/>
      <c r="H368" s="177"/>
      <c r="I368" s="177"/>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row>
    <row r="369">
      <c r="A369" s="177"/>
      <c r="B369" s="178"/>
      <c r="C369" s="177"/>
      <c r="D369" s="177"/>
      <c r="E369" s="181"/>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row>
    <row r="370">
      <c r="A370" s="177"/>
      <c r="B370" s="178"/>
      <c r="C370" s="177"/>
      <c r="D370" s="177"/>
      <c r="E370" s="181"/>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row>
    <row r="371">
      <c r="A371" s="177"/>
      <c r="B371" s="178"/>
      <c r="C371" s="177"/>
      <c r="D371" s="177"/>
      <c r="E371" s="181"/>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77"/>
      <c r="AH371" s="177"/>
      <c r="AI371" s="177"/>
      <c r="AJ371" s="177"/>
      <c r="AK371" s="177"/>
      <c r="AL371" s="177"/>
    </row>
    <row r="372">
      <c r="A372" s="177"/>
      <c r="B372" s="178"/>
      <c r="C372" s="177"/>
      <c r="D372" s="177"/>
      <c r="E372" s="181"/>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77"/>
      <c r="AH372" s="177"/>
      <c r="AI372" s="177"/>
      <c r="AJ372" s="177"/>
      <c r="AK372" s="177"/>
      <c r="AL372" s="177"/>
    </row>
    <row r="373">
      <c r="A373" s="177"/>
      <c r="B373" s="178"/>
      <c r="C373" s="177"/>
      <c r="D373" s="177"/>
      <c r="E373" s="181"/>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c r="AG373" s="177"/>
      <c r="AH373" s="177"/>
      <c r="AI373" s="177"/>
      <c r="AJ373" s="177"/>
      <c r="AK373" s="177"/>
      <c r="AL373" s="177"/>
    </row>
    <row r="374">
      <c r="A374" s="177"/>
      <c r="B374" s="178"/>
      <c r="C374" s="177"/>
      <c r="D374" s="177"/>
      <c r="E374" s="181"/>
      <c r="F374" s="177"/>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7"/>
      <c r="AK374" s="177"/>
      <c r="AL374" s="177"/>
    </row>
    <row r="375">
      <c r="A375" s="177"/>
      <c r="B375" s="178"/>
      <c r="C375" s="177"/>
      <c r="D375" s="177"/>
      <c r="E375" s="181"/>
      <c r="F375" s="177"/>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c r="AG375" s="177"/>
      <c r="AH375" s="177"/>
      <c r="AI375" s="177"/>
      <c r="AJ375" s="177"/>
      <c r="AK375" s="177"/>
      <c r="AL375" s="177"/>
    </row>
    <row r="376">
      <c r="A376" s="177"/>
      <c r="B376" s="178"/>
      <c r="C376" s="177"/>
      <c r="D376" s="177"/>
      <c r="E376" s="181"/>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c r="AG376" s="177"/>
      <c r="AH376" s="177"/>
      <c r="AI376" s="177"/>
      <c r="AJ376" s="177"/>
      <c r="AK376" s="177"/>
      <c r="AL376" s="177"/>
    </row>
    <row r="377">
      <c r="A377" s="177"/>
      <c r="B377" s="178"/>
      <c r="C377" s="177"/>
      <c r="D377" s="177"/>
      <c r="E377" s="181"/>
      <c r="F377" s="177"/>
      <c r="G377" s="177"/>
      <c r="H377" s="177"/>
      <c r="I377" s="177"/>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c r="AG377" s="177"/>
      <c r="AH377" s="177"/>
      <c r="AI377" s="177"/>
      <c r="AJ377" s="177"/>
      <c r="AK377" s="177"/>
      <c r="AL377" s="177"/>
    </row>
    <row r="378">
      <c r="A378" s="177"/>
      <c r="B378" s="178"/>
      <c r="C378" s="177"/>
      <c r="D378" s="177"/>
      <c r="E378" s="181"/>
      <c r="F378" s="177"/>
      <c r="G378" s="177"/>
      <c r="H378" s="177"/>
      <c r="I378" s="177"/>
      <c r="J378" s="177"/>
      <c r="K378" s="177"/>
      <c r="L378" s="177"/>
      <c r="M378" s="177"/>
      <c r="N378" s="177"/>
      <c r="O378" s="177"/>
      <c r="P378" s="177"/>
      <c r="Q378" s="177"/>
      <c r="R378" s="177"/>
      <c r="S378" s="177"/>
      <c r="T378" s="177"/>
      <c r="U378" s="177"/>
      <c r="V378" s="177"/>
      <c r="W378" s="177"/>
      <c r="X378" s="177"/>
      <c r="Y378" s="177"/>
      <c r="Z378" s="177"/>
      <c r="AA378" s="177"/>
      <c r="AB378" s="177"/>
      <c r="AC378" s="177"/>
      <c r="AD378" s="177"/>
      <c r="AE378" s="177"/>
      <c r="AF378" s="177"/>
      <c r="AG378" s="177"/>
      <c r="AH378" s="177"/>
      <c r="AI378" s="177"/>
      <c r="AJ378" s="177"/>
      <c r="AK378" s="177"/>
      <c r="AL378" s="177"/>
    </row>
    <row r="379">
      <c r="A379" s="177"/>
      <c r="B379" s="178"/>
      <c r="C379" s="177"/>
      <c r="D379" s="177"/>
      <c r="E379" s="181"/>
      <c r="F379" s="177"/>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c r="AG379" s="177"/>
      <c r="AH379" s="177"/>
      <c r="AI379" s="177"/>
      <c r="AJ379" s="177"/>
      <c r="AK379" s="177"/>
      <c r="AL379" s="177"/>
    </row>
    <row r="380">
      <c r="A380" s="177"/>
      <c r="B380" s="178"/>
      <c r="C380" s="177"/>
      <c r="D380" s="177"/>
      <c r="E380" s="181"/>
      <c r="F380" s="177"/>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row>
    <row r="381">
      <c r="A381" s="177"/>
      <c r="B381" s="178"/>
      <c r="C381" s="177"/>
      <c r="D381" s="177"/>
      <c r="E381" s="181"/>
      <c r="F381" s="177"/>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row>
    <row r="382">
      <c r="A382" s="177"/>
      <c r="B382" s="178"/>
      <c r="C382" s="177"/>
      <c r="D382" s="177"/>
      <c r="E382" s="181"/>
      <c r="F382" s="177"/>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row>
    <row r="383">
      <c r="A383" s="177"/>
      <c r="B383" s="178"/>
      <c r="C383" s="177"/>
      <c r="D383" s="177"/>
      <c r="E383" s="181"/>
      <c r="F383" s="177"/>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c r="AG383" s="177"/>
      <c r="AH383" s="177"/>
      <c r="AI383" s="177"/>
      <c r="AJ383" s="177"/>
      <c r="AK383" s="177"/>
      <c r="AL383" s="177"/>
    </row>
    <row r="384">
      <c r="A384" s="177"/>
      <c r="B384" s="178"/>
      <c r="C384" s="177"/>
      <c r="D384" s="177"/>
      <c r="E384" s="181"/>
      <c r="F384" s="177"/>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c r="AG384" s="177"/>
      <c r="AH384" s="177"/>
      <c r="AI384" s="177"/>
      <c r="AJ384" s="177"/>
      <c r="AK384" s="177"/>
      <c r="AL384" s="177"/>
    </row>
    <row r="385">
      <c r="A385" s="177"/>
      <c r="B385" s="178"/>
      <c r="C385" s="177"/>
      <c r="D385" s="177"/>
      <c r="E385" s="181"/>
      <c r="F385" s="177"/>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c r="AG385" s="177"/>
      <c r="AH385" s="177"/>
      <c r="AI385" s="177"/>
      <c r="AJ385" s="177"/>
      <c r="AK385" s="177"/>
      <c r="AL385" s="177"/>
    </row>
    <row r="386">
      <c r="A386" s="177"/>
      <c r="B386" s="178"/>
      <c r="C386" s="177"/>
      <c r="D386" s="177"/>
      <c r="E386" s="181"/>
      <c r="F386" s="177"/>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c r="AG386" s="177"/>
      <c r="AH386" s="177"/>
      <c r="AI386" s="177"/>
      <c r="AJ386" s="177"/>
      <c r="AK386" s="177"/>
      <c r="AL386" s="177"/>
    </row>
    <row r="387">
      <c r="A387" s="177"/>
      <c r="B387" s="178"/>
      <c r="C387" s="177"/>
      <c r="D387" s="177"/>
      <c r="E387" s="181"/>
      <c r="F387" s="177"/>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c r="AG387" s="177"/>
      <c r="AH387" s="177"/>
      <c r="AI387" s="177"/>
      <c r="AJ387" s="177"/>
      <c r="AK387" s="177"/>
      <c r="AL387" s="177"/>
    </row>
    <row r="388">
      <c r="A388" s="177"/>
      <c r="B388" s="178"/>
      <c r="C388" s="177"/>
      <c r="D388" s="177"/>
      <c r="E388" s="181"/>
      <c r="F388" s="177"/>
      <c r="G388" s="177"/>
      <c r="H388" s="177"/>
      <c r="I388" s="177"/>
      <c r="J388" s="177"/>
      <c r="K388" s="177"/>
      <c r="L388" s="177"/>
      <c r="M388" s="177"/>
      <c r="N388" s="177"/>
      <c r="O388" s="177"/>
      <c r="P388" s="177"/>
      <c r="Q388" s="177"/>
      <c r="R388" s="177"/>
      <c r="S388" s="177"/>
      <c r="T388" s="177"/>
      <c r="U388" s="177"/>
      <c r="V388" s="177"/>
      <c r="W388" s="177"/>
      <c r="X388" s="177"/>
      <c r="Y388" s="177"/>
      <c r="Z388" s="177"/>
      <c r="AA388" s="177"/>
      <c r="AB388" s="177"/>
      <c r="AC388" s="177"/>
      <c r="AD388" s="177"/>
      <c r="AE388" s="177"/>
      <c r="AF388" s="177"/>
      <c r="AG388" s="177"/>
      <c r="AH388" s="177"/>
      <c r="AI388" s="177"/>
      <c r="AJ388" s="177"/>
      <c r="AK388" s="177"/>
      <c r="AL388" s="177"/>
    </row>
    <row r="389">
      <c r="A389" s="177"/>
      <c r="B389" s="178"/>
      <c r="C389" s="177"/>
      <c r="D389" s="177"/>
      <c r="E389" s="181"/>
      <c r="F389" s="177"/>
      <c r="G389" s="177"/>
      <c r="H389" s="177"/>
      <c r="I389" s="177"/>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c r="AG389" s="177"/>
      <c r="AH389" s="177"/>
      <c r="AI389" s="177"/>
      <c r="AJ389" s="177"/>
      <c r="AK389" s="177"/>
      <c r="AL389" s="177"/>
    </row>
    <row r="390">
      <c r="A390" s="177"/>
      <c r="B390" s="178"/>
      <c r="C390" s="177"/>
      <c r="D390" s="177"/>
      <c r="E390" s="181"/>
      <c r="F390" s="177"/>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c r="AG390" s="177"/>
      <c r="AH390" s="177"/>
      <c r="AI390" s="177"/>
      <c r="AJ390" s="177"/>
      <c r="AK390" s="177"/>
      <c r="AL390" s="177"/>
    </row>
    <row r="391">
      <c r="A391" s="177"/>
      <c r="B391" s="178"/>
      <c r="C391" s="177"/>
      <c r="D391" s="177"/>
      <c r="E391" s="181"/>
      <c r="F391" s="177"/>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c r="AG391" s="177"/>
      <c r="AH391" s="177"/>
      <c r="AI391" s="177"/>
      <c r="AJ391" s="177"/>
      <c r="AK391" s="177"/>
      <c r="AL391" s="177"/>
    </row>
    <row r="392">
      <c r="A392" s="177"/>
      <c r="B392" s="178"/>
      <c r="C392" s="177"/>
      <c r="D392" s="177"/>
      <c r="E392" s="181"/>
      <c r="F392" s="177"/>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row>
    <row r="393">
      <c r="A393" s="177"/>
      <c r="B393" s="178"/>
      <c r="C393" s="177"/>
      <c r="D393" s="177"/>
      <c r="E393" s="181"/>
      <c r="F393" s="177"/>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c r="AG393" s="177"/>
      <c r="AH393" s="177"/>
      <c r="AI393" s="177"/>
      <c r="AJ393" s="177"/>
      <c r="AK393" s="177"/>
      <c r="AL393" s="177"/>
    </row>
    <row r="394">
      <c r="A394" s="177"/>
      <c r="B394" s="178"/>
      <c r="C394" s="177"/>
      <c r="D394" s="177"/>
      <c r="E394" s="181"/>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c r="AG394" s="177"/>
      <c r="AH394" s="177"/>
      <c r="AI394" s="177"/>
      <c r="AJ394" s="177"/>
      <c r="AK394" s="177"/>
      <c r="AL394" s="177"/>
    </row>
    <row r="395">
      <c r="A395" s="177"/>
      <c r="B395" s="178"/>
      <c r="C395" s="177"/>
      <c r="D395" s="177"/>
      <c r="E395" s="181"/>
      <c r="F395" s="177"/>
      <c r="G395" s="177"/>
      <c r="H395" s="177"/>
      <c r="I395" s="177"/>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c r="AG395" s="177"/>
      <c r="AH395" s="177"/>
      <c r="AI395" s="177"/>
      <c r="AJ395" s="177"/>
      <c r="AK395" s="177"/>
      <c r="AL395" s="177"/>
    </row>
    <row r="396">
      <c r="A396" s="177"/>
      <c r="B396" s="178"/>
      <c r="C396" s="177"/>
      <c r="D396" s="177"/>
      <c r="E396" s="181"/>
      <c r="F396" s="177"/>
      <c r="G396" s="177"/>
      <c r="H396" s="177"/>
      <c r="I396" s="177"/>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c r="AG396" s="177"/>
      <c r="AH396" s="177"/>
      <c r="AI396" s="177"/>
      <c r="AJ396" s="177"/>
      <c r="AK396" s="177"/>
      <c r="AL396" s="177"/>
    </row>
    <row r="397">
      <c r="A397" s="177"/>
      <c r="B397" s="178"/>
      <c r="C397" s="177"/>
      <c r="D397" s="177"/>
      <c r="E397" s="181"/>
      <c r="F397" s="177"/>
      <c r="G397" s="177"/>
      <c r="H397" s="177"/>
      <c r="I397" s="177"/>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c r="AG397" s="177"/>
      <c r="AH397" s="177"/>
      <c r="AI397" s="177"/>
      <c r="AJ397" s="177"/>
      <c r="AK397" s="177"/>
      <c r="AL397" s="177"/>
    </row>
    <row r="398">
      <c r="A398" s="177"/>
      <c r="B398" s="178"/>
      <c r="C398" s="177"/>
      <c r="D398" s="177"/>
      <c r="E398" s="181"/>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c r="AG398" s="177"/>
      <c r="AH398" s="177"/>
      <c r="AI398" s="177"/>
      <c r="AJ398" s="177"/>
      <c r="AK398" s="177"/>
      <c r="AL398" s="177"/>
    </row>
    <row r="399">
      <c r="A399" s="177"/>
      <c r="B399" s="178"/>
      <c r="C399" s="177"/>
      <c r="D399" s="177"/>
      <c r="E399" s="181"/>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c r="AG399" s="177"/>
      <c r="AH399" s="177"/>
      <c r="AI399" s="177"/>
      <c r="AJ399" s="177"/>
      <c r="AK399" s="177"/>
      <c r="AL399" s="177"/>
    </row>
    <row r="400">
      <c r="A400" s="177"/>
      <c r="B400" s="178"/>
      <c r="C400" s="177"/>
      <c r="D400" s="177"/>
      <c r="E400" s="181"/>
      <c r="F400" s="177"/>
      <c r="G400" s="177"/>
      <c r="H400" s="177"/>
      <c r="I400" s="177"/>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c r="AG400" s="177"/>
      <c r="AH400" s="177"/>
      <c r="AI400" s="177"/>
      <c r="AJ400" s="177"/>
      <c r="AK400" s="177"/>
      <c r="AL400" s="177"/>
    </row>
    <row r="401">
      <c r="A401" s="177"/>
      <c r="B401" s="178"/>
      <c r="C401" s="177"/>
      <c r="D401" s="177"/>
      <c r="E401" s="181"/>
      <c r="F401" s="177"/>
      <c r="G401" s="177"/>
      <c r="H401" s="177"/>
      <c r="I401" s="177"/>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c r="AG401" s="177"/>
      <c r="AH401" s="177"/>
      <c r="AI401" s="177"/>
      <c r="AJ401" s="177"/>
      <c r="AK401" s="177"/>
      <c r="AL401" s="177"/>
    </row>
    <row r="402">
      <c r="A402" s="177"/>
      <c r="B402" s="178"/>
      <c r="C402" s="177"/>
      <c r="D402" s="177"/>
      <c r="E402" s="181"/>
      <c r="F402" s="177"/>
      <c r="G402" s="177"/>
      <c r="H402" s="177"/>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row>
    <row r="403">
      <c r="A403" s="177"/>
      <c r="B403" s="178"/>
      <c r="C403" s="177"/>
      <c r="D403" s="177"/>
      <c r="E403" s="181"/>
      <c r="F403" s="177"/>
      <c r="G403" s="177"/>
      <c r="H403" s="177"/>
      <c r="I403" s="177"/>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c r="AG403" s="177"/>
      <c r="AH403" s="177"/>
      <c r="AI403" s="177"/>
      <c r="AJ403" s="177"/>
      <c r="AK403" s="177"/>
      <c r="AL403" s="177"/>
    </row>
    <row r="404">
      <c r="A404" s="177"/>
      <c r="B404" s="178"/>
      <c r="C404" s="177"/>
      <c r="D404" s="177"/>
      <c r="E404" s="181"/>
      <c r="F404" s="177"/>
      <c r="G404" s="177"/>
      <c r="H404" s="177"/>
      <c r="I404" s="177"/>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c r="AG404" s="177"/>
      <c r="AH404" s="177"/>
      <c r="AI404" s="177"/>
      <c r="AJ404" s="177"/>
      <c r="AK404" s="177"/>
      <c r="AL404" s="177"/>
    </row>
    <row r="405">
      <c r="A405" s="177"/>
      <c r="B405" s="178"/>
      <c r="C405" s="177"/>
      <c r="D405" s="177"/>
      <c r="E405" s="181"/>
      <c r="F405" s="177"/>
      <c r="G405" s="177"/>
      <c r="H405" s="177"/>
      <c r="I405" s="177"/>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c r="AG405" s="177"/>
      <c r="AH405" s="177"/>
      <c r="AI405" s="177"/>
      <c r="AJ405" s="177"/>
      <c r="AK405" s="177"/>
      <c r="AL405" s="177"/>
    </row>
    <row r="406">
      <c r="A406" s="177"/>
      <c r="B406" s="178"/>
      <c r="C406" s="177"/>
      <c r="D406" s="177"/>
      <c r="E406" s="181"/>
      <c r="F406" s="177"/>
      <c r="G406" s="177"/>
      <c r="H406" s="177"/>
      <c r="I406" s="177"/>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c r="AG406" s="177"/>
      <c r="AH406" s="177"/>
      <c r="AI406" s="177"/>
      <c r="AJ406" s="177"/>
      <c r="AK406" s="177"/>
      <c r="AL406" s="177"/>
    </row>
    <row r="407">
      <c r="A407" s="177"/>
      <c r="B407" s="178"/>
      <c r="C407" s="177"/>
      <c r="D407" s="177"/>
      <c r="E407" s="181"/>
      <c r="F407" s="177"/>
      <c r="G407" s="177"/>
      <c r="H407" s="177"/>
      <c r="I407" s="177"/>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c r="AG407" s="177"/>
      <c r="AH407" s="177"/>
      <c r="AI407" s="177"/>
      <c r="AJ407" s="177"/>
      <c r="AK407" s="177"/>
      <c r="AL407" s="177"/>
    </row>
    <row r="408">
      <c r="A408" s="177"/>
      <c r="B408" s="178"/>
      <c r="C408" s="177"/>
      <c r="D408" s="177"/>
      <c r="E408" s="181"/>
      <c r="F408" s="177"/>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c r="AG408" s="177"/>
      <c r="AH408" s="177"/>
      <c r="AI408" s="177"/>
      <c r="AJ408" s="177"/>
      <c r="AK408" s="177"/>
      <c r="AL408" s="177"/>
    </row>
    <row r="409">
      <c r="A409" s="177"/>
      <c r="B409" s="178"/>
      <c r="C409" s="177"/>
      <c r="D409" s="177"/>
      <c r="E409" s="181"/>
      <c r="F409" s="177"/>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c r="AG409" s="177"/>
      <c r="AH409" s="177"/>
      <c r="AI409" s="177"/>
      <c r="AJ409" s="177"/>
      <c r="AK409" s="177"/>
      <c r="AL409" s="177"/>
    </row>
    <row r="410">
      <c r="A410" s="177"/>
      <c r="B410" s="178"/>
      <c r="C410" s="177"/>
      <c r="D410" s="177"/>
      <c r="E410" s="181"/>
      <c r="F410" s="177"/>
      <c r="G410" s="177"/>
      <c r="H410" s="177"/>
      <c r="I410" s="177"/>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c r="AG410" s="177"/>
      <c r="AH410" s="177"/>
      <c r="AI410" s="177"/>
      <c r="AJ410" s="177"/>
      <c r="AK410" s="177"/>
      <c r="AL410" s="177"/>
    </row>
    <row r="411">
      <c r="A411" s="177"/>
      <c r="B411" s="178"/>
      <c r="C411" s="177"/>
      <c r="D411" s="177"/>
      <c r="E411" s="181"/>
      <c r="F411" s="177"/>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c r="AG411" s="177"/>
      <c r="AH411" s="177"/>
      <c r="AI411" s="177"/>
      <c r="AJ411" s="177"/>
      <c r="AK411" s="177"/>
      <c r="AL411" s="177"/>
    </row>
    <row r="412">
      <c r="A412" s="177"/>
      <c r="B412" s="178"/>
      <c r="C412" s="177"/>
      <c r="D412" s="177"/>
      <c r="E412" s="181"/>
      <c r="F412" s="177"/>
      <c r="G412" s="177"/>
      <c r="H412" s="177"/>
      <c r="I412" s="177"/>
      <c r="J412" s="177"/>
      <c r="K412" s="177"/>
      <c r="L412" s="177"/>
      <c r="M412" s="177"/>
      <c r="N412" s="177"/>
      <c r="O412" s="177"/>
      <c r="P412" s="177"/>
      <c r="Q412" s="177"/>
      <c r="R412" s="177"/>
      <c r="S412" s="177"/>
      <c r="T412" s="177"/>
      <c r="U412" s="177"/>
      <c r="V412" s="177"/>
      <c r="W412" s="177"/>
      <c r="X412" s="177"/>
      <c r="Y412" s="177"/>
      <c r="Z412" s="177"/>
      <c r="AA412" s="177"/>
      <c r="AB412" s="177"/>
      <c r="AC412" s="177"/>
      <c r="AD412" s="177"/>
      <c r="AE412" s="177"/>
      <c r="AF412" s="177"/>
      <c r="AG412" s="177"/>
      <c r="AH412" s="177"/>
      <c r="AI412" s="177"/>
      <c r="AJ412" s="177"/>
      <c r="AK412" s="177"/>
      <c r="AL412" s="177"/>
    </row>
    <row r="413">
      <c r="A413" s="177"/>
      <c r="B413" s="178"/>
      <c r="C413" s="177"/>
      <c r="D413" s="177"/>
      <c r="E413" s="181"/>
      <c r="F413" s="177"/>
      <c r="G413" s="177"/>
      <c r="H413" s="177"/>
      <c r="I413" s="177"/>
      <c r="J413" s="177"/>
      <c r="K413" s="177"/>
      <c r="L413" s="177"/>
      <c r="M413" s="177"/>
      <c r="N413" s="177"/>
      <c r="O413" s="177"/>
      <c r="P413" s="177"/>
      <c r="Q413" s="177"/>
      <c r="R413" s="177"/>
      <c r="S413" s="177"/>
      <c r="T413" s="177"/>
      <c r="U413" s="177"/>
      <c r="V413" s="177"/>
      <c r="W413" s="177"/>
      <c r="X413" s="177"/>
      <c r="Y413" s="177"/>
      <c r="Z413" s="177"/>
      <c r="AA413" s="177"/>
      <c r="AB413" s="177"/>
      <c r="AC413" s="177"/>
      <c r="AD413" s="177"/>
      <c r="AE413" s="177"/>
      <c r="AF413" s="177"/>
      <c r="AG413" s="177"/>
      <c r="AH413" s="177"/>
      <c r="AI413" s="177"/>
      <c r="AJ413" s="177"/>
      <c r="AK413" s="177"/>
      <c r="AL413" s="177"/>
    </row>
    <row r="414">
      <c r="A414" s="177"/>
      <c r="B414" s="178"/>
      <c r="C414" s="177"/>
      <c r="D414" s="177"/>
      <c r="E414" s="181"/>
      <c r="F414" s="177"/>
      <c r="G414" s="177"/>
      <c r="H414" s="177"/>
      <c r="I414" s="177"/>
      <c r="J414" s="177"/>
      <c r="K414" s="177"/>
      <c r="L414" s="177"/>
      <c r="M414" s="177"/>
      <c r="N414" s="177"/>
      <c r="O414" s="177"/>
      <c r="P414" s="177"/>
      <c r="Q414" s="177"/>
      <c r="R414" s="177"/>
      <c r="S414" s="177"/>
      <c r="T414" s="177"/>
      <c r="U414" s="177"/>
      <c r="V414" s="177"/>
      <c r="W414" s="177"/>
      <c r="X414" s="177"/>
      <c r="Y414" s="177"/>
      <c r="Z414" s="177"/>
      <c r="AA414" s="177"/>
      <c r="AB414" s="177"/>
      <c r="AC414" s="177"/>
      <c r="AD414" s="177"/>
      <c r="AE414" s="177"/>
      <c r="AF414" s="177"/>
      <c r="AG414" s="177"/>
      <c r="AH414" s="177"/>
      <c r="AI414" s="177"/>
      <c r="AJ414" s="177"/>
      <c r="AK414" s="177"/>
      <c r="AL414" s="177"/>
    </row>
    <row r="415">
      <c r="A415" s="177"/>
      <c r="B415" s="178"/>
      <c r="C415" s="177"/>
      <c r="D415" s="177"/>
      <c r="E415" s="181"/>
      <c r="F415" s="177"/>
      <c r="G415" s="177"/>
      <c r="H415" s="177"/>
      <c r="I415" s="177"/>
      <c r="J415" s="177"/>
      <c r="K415" s="177"/>
      <c r="L415" s="177"/>
      <c r="M415" s="177"/>
      <c r="N415" s="177"/>
      <c r="O415" s="177"/>
      <c r="P415" s="177"/>
      <c r="Q415" s="177"/>
      <c r="R415" s="177"/>
      <c r="S415" s="177"/>
      <c r="T415" s="177"/>
      <c r="U415" s="177"/>
      <c r="V415" s="177"/>
      <c r="W415" s="177"/>
      <c r="X415" s="177"/>
      <c r="Y415" s="177"/>
      <c r="Z415" s="177"/>
      <c r="AA415" s="177"/>
      <c r="AB415" s="177"/>
      <c r="AC415" s="177"/>
      <c r="AD415" s="177"/>
      <c r="AE415" s="177"/>
      <c r="AF415" s="177"/>
      <c r="AG415" s="177"/>
      <c r="AH415" s="177"/>
      <c r="AI415" s="177"/>
      <c r="AJ415" s="177"/>
      <c r="AK415" s="177"/>
      <c r="AL415" s="177"/>
    </row>
    <row r="416">
      <c r="A416" s="177"/>
      <c r="B416" s="178"/>
      <c r="C416" s="177"/>
      <c r="D416" s="177"/>
      <c r="E416" s="181"/>
      <c r="F416" s="177"/>
      <c r="G416" s="177"/>
      <c r="H416" s="177"/>
      <c r="I416" s="177"/>
      <c r="J416" s="177"/>
      <c r="K416" s="177"/>
      <c r="L416" s="177"/>
      <c r="M416" s="177"/>
      <c r="N416" s="177"/>
      <c r="O416" s="177"/>
      <c r="P416" s="177"/>
      <c r="Q416" s="177"/>
      <c r="R416" s="177"/>
      <c r="S416" s="177"/>
      <c r="T416" s="177"/>
      <c r="U416" s="177"/>
      <c r="V416" s="177"/>
      <c r="W416" s="177"/>
      <c r="X416" s="177"/>
      <c r="Y416" s="177"/>
      <c r="Z416" s="177"/>
      <c r="AA416" s="177"/>
      <c r="AB416" s="177"/>
      <c r="AC416" s="177"/>
      <c r="AD416" s="177"/>
      <c r="AE416" s="177"/>
      <c r="AF416" s="177"/>
      <c r="AG416" s="177"/>
      <c r="AH416" s="177"/>
      <c r="AI416" s="177"/>
      <c r="AJ416" s="177"/>
      <c r="AK416" s="177"/>
      <c r="AL416" s="177"/>
    </row>
    <row r="417">
      <c r="A417" s="177"/>
      <c r="B417" s="178"/>
      <c r="C417" s="177"/>
      <c r="D417" s="177"/>
      <c r="E417" s="181"/>
      <c r="F417" s="177"/>
      <c r="G417" s="177"/>
      <c r="H417" s="177"/>
      <c r="I417" s="177"/>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7"/>
      <c r="AK417" s="177"/>
      <c r="AL417" s="177"/>
    </row>
    <row r="418">
      <c r="A418" s="177"/>
      <c r="B418" s="178"/>
      <c r="C418" s="177"/>
      <c r="D418" s="177"/>
      <c r="E418" s="181"/>
      <c r="F418" s="177"/>
      <c r="G418" s="177"/>
      <c r="H418" s="177"/>
      <c r="I418" s="177"/>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c r="AG418" s="177"/>
      <c r="AH418" s="177"/>
      <c r="AI418" s="177"/>
      <c r="AJ418" s="177"/>
      <c r="AK418" s="177"/>
      <c r="AL418" s="177"/>
    </row>
    <row r="419">
      <c r="A419" s="177"/>
      <c r="B419" s="178"/>
      <c r="C419" s="177"/>
      <c r="D419" s="177"/>
      <c r="E419" s="181"/>
      <c r="F419" s="177"/>
      <c r="G419" s="177"/>
      <c r="H419" s="177"/>
      <c r="I419" s="177"/>
      <c r="J419" s="177"/>
      <c r="K419" s="177"/>
      <c r="L419" s="177"/>
      <c r="M419" s="177"/>
      <c r="N419" s="177"/>
      <c r="O419" s="177"/>
      <c r="P419" s="177"/>
      <c r="Q419" s="177"/>
      <c r="R419" s="177"/>
      <c r="S419" s="177"/>
      <c r="T419" s="177"/>
      <c r="U419" s="177"/>
      <c r="V419" s="177"/>
      <c r="W419" s="177"/>
      <c r="X419" s="177"/>
      <c r="Y419" s="177"/>
      <c r="Z419" s="177"/>
      <c r="AA419" s="177"/>
      <c r="AB419" s="177"/>
      <c r="AC419" s="177"/>
      <c r="AD419" s="177"/>
      <c r="AE419" s="177"/>
      <c r="AF419" s="177"/>
      <c r="AG419" s="177"/>
      <c r="AH419" s="177"/>
      <c r="AI419" s="177"/>
      <c r="AJ419" s="177"/>
      <c r="AK419" s="177"/>
      <c r="AL419" s="177"/>
    </row>
    <row r="420">
      <c r="A420" s="177"/>
      <c r="B420" s="178"/>
      <c r="C420" s="177"/>
      <c r="D420" s="177"/>
      <c r="E420" s="181"/>
      <c r="F420" s="177"/>
      <c r="G420" s="177"/>
      <c r="H420" s="177"/>
      <c r="I420" s="177"/>
      <c r="J420" s="177"/>
      <c r="K420" s="177"/>
      <c r="L420" s="177"/>
      <c r="M420" s="177"/>
      <c r="N420" s="177"/>
      <c r="O420" s="177"/>
      <c r="P420" s="177"/>
      <c r="Q420" s="177"/>
      <c r="R420" s="177"/>
      <c r="S420" s="177"/>
      <c r="T420" s="177"/>
      <c r="U420" s="177"/>
      <c r="V420" s="177"/>
      <c r="W420" s="177"/>
      <c r="X420" s="177"/>
      <c r="Y420" s="177"/>
      <c r="Z420" s="177"/>
      <c r="AA420" s="177"/>
      <c r="AB420" s="177"/>
      <c r="AC420" s="177"/>
      <c r="AD420" s="177"/>
      <c r="AE420" s="177"/>
      <c r="AF420" s="177"/>
      <c r="AG420" s="177"/>
      <c r="AH420" s="177"/>
      <c r="AI420" s="177"/>
      <c r="AJ420" s="177"/>
      <c r="AK420" s="177"/>
      <c r="AL420" s="177"/>
    </row>
    <row r="421">
      <c r="A421" s="177"/>
      <c r="B421" s="178"/>
      <c r="C421" s="177"/>
      <c r="D421" s="177"/>
      <c r="E421" s="181"/>
      <c r="F421" s="177"/>
      <c r="G421" s="177"/>
      <c r="H421" s="177"/>
      <c r="I421" s="177"/>
      <c r="J421" s="177"/>
      <c r="K421" s="177"/>
      <c r="L421" s="177"/>
      <c r="M421" s="177"/>
      <c r="N421" s="177"/>
      <c r="O421" s="177"/>
      <c r="P421" s="177"/>
      <c r="Q421" s="177"/>
      <c r="R421" s="177"/>
      <c r="S421" s="177"/>
      <c r="T421" s="177"/>
      <c r="U421" s="177"/>
      <c r="V421" s="177"/>
      <c r="W421" s="177"/>
      <c r="X421" s="177"/>
      <c r="Y421" s="177"/>
      <c r="Z421" s="177"/>
      <c r="AA421" s="177"/>
      <c r="AB421" s="177"/>
      <c r="AC421" s="177"/>
      <c r="AD421" s="177"/>
      <c r="AE421" s="177"/>
      <c r="AF421" s="177"/>
      <c r="AG421" s="177"/>
      <c r="AH421" s="177"/>
      <c r="AI421" s="177"/>
      <c r="AJ421" s="177"/>
      <c r="AK421" s="177"/>
      <c r="AL421" s="177"/>
    </row>
    <row r="422">
      <c r="A422" s="177"/>
      <c r="B422" s="178"/>
      <c r="C422" s="177"/>
      <c r="D422" s="177"/>
      <c r="E422" s="181"/>
      <c r="F422" s="177"/>
      <c r="G422" s="177"/>
      <c r="H422" s="177"/>
      <c r="I422" s="177"/>
      <c r="J422" s="177"/>
      <c r="K422" s="177"/>
      <c r="L422" s="177"/>
      <c r="M422" s="177"/>
      <c r="N422" s="177"/>
      <c r="O422" s="177"/>
      <c r="P422" s="177"/>
      <c r="Q422" s="177"/>
      <c r="R422" s="177"/>
      <c r="S422" s="177"/>
      <c r="T422" s="177"/>
      <c r="U422" s="177"/>
      <c r="V422" s="177"/>
      <c r="W422" s="177"/>
      <c r="X422" s="177"/>
      <c r="Y422" s="177"/>
      <c r="Z422" s="177"/>
      <c r="AA422" s="177"/>
      <c r="AB422" s="177"/>
      <c r="AC422" s="177"/>
      <c r="AD422" s="177"/>
      <c r="AE422" s="177"/>
      <c r="AF422" s="177"/>
      <c r="AG422" s="177"/>
      <c r="AH422" s="177"/>
      <c r="AI422" s="177"/>
      <c r="AJ422" s="177"/>
      <c r="AK422" s="177"/>
      <c r="AL422" s="177"/>
    </row>
    <row r="423">
      <c r="A423" s="177"/>
      <c r="B423" s="178"/>
      <c r="C423" s="177"/>
      <c r="D423" s="177"/>
      <c r="E423" s="181"/>
      <c r="F423" s="177"/>
      <c r="G423" s="177"/>
      <c r="H423" s="177"/>
      <c r="I423" s="177"/>
      <c r="J423" s="177"/>
      <c r="K423" s="177"/>
      <c r="L423" s="177"/>
      <c r="M423" s="177"/>
      <c r="N423" s="177"/>
      <c r="O423" s="177"/>
      <c r="P423" s="177"/>
      <c r="Q423" s="177"/>
      <c r="R423" s="177"/>
      <c r="S423" s="177"/>
      <c r="T423" s="177"/>
      <c r="U423" s="177"/>
      <c r="V423" s="177"/>
      <c r="W423" s="177"/>
      <c r="X423" s="177"/>
      <c r="Y423" s="177"/>
      <c r="Z423" s="177"/>
      <c r="AA423" s="177"/>
      <c r="AB423" s="177"/>
      <c r="AC423" s="177"/>
      <c r="AD423" s="177"/>
      <c r="AE423" s="177"/>
      <c r="AF423" s="177"/>
      <c r="AG423" s="177"/>
      <c r="AH423" s="177"/>
      <c r="AI423" s="177"/>
      <c r="AJ423" s="177"/>
      <c r="AK423" s="177"/>
      <c r="AL423" s="177"/>
    </row>
    <row r="424">
      <c r="A424" s="177"/>
      <c r="B424" s="178"/>
      <c r="C424" s="177"/>
      <c r="D424" s="177"/>
      <c r="E424" s="181"/>
      <c r="F424" s="177"/>
      <c r="G424" s="177"/>
      <c r="H424" s="177"/>
      <c r="I424" s="177"/>
      <c r="J424" s="177"/>
      <c r="K424" s="177"/>
      <c r="L424" s="177"/>
      <c r="M424" s="177"/>
      <c r="N424" s="177"/>
      <c r="O424" s="177"/>
      <c r="P424" s="177"/>
      <c r="Q424" s="177"/>
      <c r="R424" s="177"/>
      <c r="S424" s="177"/>
      <c r="T424" s="177"/>
      <c r="U424" s="177"/>
      <c r="V424" s="177"/>
      <c r="W424" s="177"/>
      <c r="X424" s="177"/>
      <c r="Y424" s="177"/>
      <c r="Z424" s="177"/>
      <c r="AA424" s="177"/>
      <c r="AB424" s="177"/>
      <c r="AC424" s="177"/>
      <c r="AD424" s="177"/>
      <c r="AE424" s="177"/>
      <c r="AF424" s="177"/>
      <c r="AG424" s="177"/>
      <c r="AH424" s="177"/>
      <c r="AI424" s="177"/>
      <c r="AJ424" s="177"/>
      <c r="AK424" s="177"/>
      <c r="AL424" s="177"/>
    </row>
    <row r="425">
      <c r="A425" s="177"/>
      <c r="B425" s="178"/>
      <c r="C425" s="177"/>
      <c r="D425" s="177"/>
      <c r="E425" s="181"/>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c r="AG425" s="177"/>
      <c r="AH425" s="177"/>
      <c r="AI425" s="177"/>
      <c r="AJ425" s="177"/>
      <c r="AK425" s="177"/>
      <c r="AL425" s="177"/>
    </row>
    <row r="426">
      <c r="A426" s="177"/>
      <c r="B426" s="178"/>
      <c r="C426" s="177"/>
      <c r="D426" s="177"/>
      <c r="E426" s="181"/>
      <c r="F426" s="177"/>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7"/>
      <c r="AK426" s="177"/>
      <c r="AL426" s="177"/>
    </row>
    <row r="427">
      <c r="A427" s="177"/>
      <c r="B427" s="178"/>
      <c r="C427" s="177"/>
      <c r="D427" s="177"/>
      <c r="E427" s="181"/>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177"/>
      <c r="AH427" s="177"/>
      <c r="AI427" s="177"/>
      <c r="AJ427" s="177"/>
      <c r="AK427" s="177"/>
      <c r="AL427" s="177"/>
    </row>
    <row r="428">
      <c r="A428" s="177"/>
      <c r="B428" s="178"/>
      <c r="C428" s="177"/>
      <c r="D428" s="177"/>
      <c r="E428" s="181"/>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row>
    <row r="429">
      <c r="A429" s="177"/>
      <c r="B429" s="178"/>
      <c r="C429" s="177"/>
      <c r="D429" s="177"/>
      <c r="E429" s="181"/>
      <c r="F429" s="177"/>
      <c r="G429" s="177"/>
      <c r="H429" s="177"/>
      <c r="I429" s="177"/>
      <c r="J429" s="177"/>
      <c r="K429" s="177"/>
      <c r="L429" s="177"/>
      <c r="M429" s="177"/>
      <c r="N429" s="177"/>
      <c r="O429" s="177"/>
      <c r="P429" s="177"/>
      <c r="Q429" s="177"/>
      <c r="R429" s="177"/>
      <c r="S429" s="177"/>
      <c r="T429" s="177"/>
      <c r="U429" s="177"/>
      <c r="V429" s="177"/>
      <c r="W429" s="177"/>
      <c r="X429" s="177"/>
      <c r="Y429" s="177"/>
      <c r="Z429" s="177"/>
      <c r="AA429" s="177"/>
      <c r="AB429" s="177"/>
      <c r="AC429" s="177"/>
      <c r="AD429" s="177"/>
      <c r="AE429" s="177"/>
      <c r="AF429" s="177"/>
      <c r="AG429" s="177"/>
      <c r="AH429" s="177"/>
      <c r="AI429" s="177"/>
      <c r="AJ429" s="177"/>
      <c r="AK429" s="177"/>
      <c r="AL429" s="177"/>
    </row>
    <row r="430">
      <c r="A430" s="177"/>
      <c r="B430" s="178"/>
      <c r="C430" s="177"/>
      <c r="D430" s="177"/>
      <c r="E430" s="181"/>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row>
    <row r="431">
      <c r="A431" s="177"/>
      <c r="B431" s="178"/>
      <c r="C431" s="177"/>
      <c r="D431" s="177"/>
      <c r="E431" s="181"/>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row>
    <row r="432">
      <c r="A432" s="177"/>
      <c r="B432" s="178"/>
      <c r="C432" s="177"/>
      <c r="D432" s="177"/>
      <c r="E432" s="181"/>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row>
    <row r="433">
      <c r="A433" s="177"/>
      <c r="B433" s="178"/>
      <c r="C433" s="177"/>
      <c r="D433" s="177"/>
      <c r="E433" s="181"/>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row>
    <row r="434">
      <c r="A434" s="177"/>
      <c r="B434" s="178"/>
      <c r="C434" s="177"/>
      <c r="D434" s="177"/>
      <c r="E434" s="181"/>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row>
    <row r="435">
      <c r="A435" s="177"/>
      <c r="B435" s="178"/>
      <c r="C435" s="177"/>
      <c r="D435" s="177"/>
      <c r="E435" s="181"/>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row>
    <row r="436">
      <c r="A436" s="177"/>
      <c r="B436" s="178"/>
      <c r="C436" s="177"/>
      <c r="D436" s="177"/>
      <c r="E436" s="181"/>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c r="AH436" s="177"/>
      <c r="AI436" s="177"/>
      <c r="AJ436" s="177"/>
      <c r="AK436" s="177"/>
      <c r="AL436" s="177"/>
    </row>
    <row r="437">
      <c r="A437" s="177"/>
      <c r="B437" s="178"/>
      <c r="C437" s="177"/>
      <c r="D437" s="177"/>
      <c r="E437" s="181"/>
      <c r="F437" s="177"/>
      <c r="G437" s="177"/>
      <c r="H437" s="177"/>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c r="AH437" s="177"/>
      <c r="AI437" s="177"/>
      <c r="AJ437" s="177"/>
      <c r="AK437" s="177"/>
      <c r="AL437" s="177"/>
    </row>
    <row r="438">
      <c r="A438" s="177"/>
      <c r="B438" s="178"/>
      <c r="C438" s="177"/>
      <c r="D438" s="177"/>
      <c r="E438" s="181"/>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row>
    <row r="439">
      <c r="A439" s="177"/>
      <c r="B439" s="178"/>
      <c r="C439" s="177"/>
      <c r="D439" s="177"/>
      <c r="E439" s="181"/>
      <c r="F439" s="177"/>
      <c r="G439" s="177"/>
      <c r="H439" s="177"/>
      <c r="I439" s="177"/>
      <c r="J439" s="177"/>
      <c r="K439" s="177"/>
      <c r="L439" s="177"/>
      <c r="M439" s="177"/>
      <c r="N439" s="177"/>
      <c r="O439" s="177"/>
      <c r="P439" s="177"/>
      <c r="Q439" s="177"/>
      <c r="R439" s="177"/>
      <c r="S439" s="177"/>
      <c r="T439" s="177"/>
      <c r="U439" s="177"/>
      <c r="V439" s="177"/>
      <c r="W439" s="177"/>
      <c r="X439" s="177"/>
      <c r="Y439" s="177"/>
      <c r="Z439" s="177"/>
      <c r="AA439" s="177"/>
      <c r="AB439" s="177"/>
      <c r="AC439" s="177"/>
      <c r="AD439" s="177"/>
      <c r="AE439" s="177"/>
      <c r="AF439" s="177"/>
      <c r="AG439" s="177"/>
      <c r="AH439" s="177"/>
      <c r="AI439" s="177"/>
      <c r="AJ439" s="177"/>
      <c r="AK439" s="177"/>
      <c r="AL439" s="177"/>
    </row>
    <row r="440">
      <c r="A440" s="177"/>
      <c r="B440" s="178"/>
      <c r="C440" s="177"/>
      <c r="D440" s="177"/>
      <c r="E440" s="181"/>
      <c r="F440" s="177"/>
      <c r="G440" s="177"/>
      <c r="H440" s="177"/>
      <c r="I440" s="177"/>
      <c r="J440" s="17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row>
    <row r="441">
      <c r="A441" s="177"/>
      <c r="B441" s="178"/>
      <c r="C441" s="177"/>
      <c r="D441" s="177"/>
      <c r="E441" s="181"/>
      <c r="F441" s="177"/>
      <c r="G441" s="177"/>
      <c r="H441" s="177"/>
      <c r="I441" s="177"/>
      <c r="J441" s="17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row>
    <row r="442">
      <c r="A442" s="177"/>
      <c r="B442" s="178"/>
      <c r="C442" s="177"/>
      <c r="D442" s="177"/>
      <c r="E442" s="181"/>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row>
    <row r="443">
      <c r="A443" s="177"/>
      <c r="B443" s="178"/>
      <c r="C443" s="177"/>
      <c r="D443" s="177"/>
      <c r="E443" s="181"/>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row>
    <row r="444">
      <c r="A444" s="177"/>
      <c r="B444" s="178"/>
      <c r="C444" s="177"/>
      <c r="D444" s="177"/>
      <c r="E444" s="181"/>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row>
    <row r="445">
      <c r="A445" s="177"/>
      <c r="B445" s="178"/>
      <c r="C445" s="177"/>
      <c r="D445" s="177"/>
      <c r="E445" s="181"/>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row>
    <row r="446">
      <c r="A446" s="177"/>
      <c r="B446" s="178"/>
      <c r="C446" s="177"/>
      <c r="D446" s="177"/>
      <c r="E446" s="181"/>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row>
    <row r="447">
      <c r="A447" s="177"/>
      <c r="B447" s="178"/>
      <c r="C447" s="177"/>
      <c r="D447" s="177"/>
      <c r="E447" s="181"/>
      <c r="F447" s="177"/>
      <c r="G447" s="177"/>
      <c r="H447" s="177"/>
      <c r="I447" s="17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row>
    <row r="448">
      <c r="A448" s="177"/>
      <c r="B448" s="178"/>
      <c r="C448" s="177"/>
      <c r="D448" s="177"/>
      <c r="E448" s="181"/>
      <c r="F448" s="177"/>
      <c r="G448" s="177"/>
      <c r="H448" s="177"/>
      <c r="I448" s="177"/>
      <c r="J448" s="177"/>
      <c r="K448" s="177"/>
      <c r="L448" s="177"/>
      <c r="M448" s="177"/>
      <c r="N448" s="177"/>
      <c r="O448" s="177"/>
      <c r="P448" s="177"/>
      <c r="Q448" s="177"/>
      <c r="R448" s="177"/>
      <c r="S448" s="177"/>
      <c r="T448" s="177"/>
      <c r="U448" s="177"/>
      <c r="V448" s="177"/>
      <c r="W448" s="177"/>
      <c r="X448" s="177"/>
      <c r="Y448" s="177"/>
      <c r="Z448" s="177"/>
      <c r="AA448" s="177"/>
      <c r="AB448" s="177"/>
      <c r="AC448" s="177"/>
      <c r="AD448" s="177"/>
      <c r="AE448" s="177"/>
      <c r="AF448" s="177"/>
      <c r="AG448" s="177"/>
      <c r="AH448" s="177"/>
      <c r="AI448" s="177"/>
      <c r="AJ448" s="177"/>
      <c r="AK448" s="177"/>
      <c r="AL448" s="177"/>
    </row>
    <row r="449">
      <c r="A449" s="177"/>
      <c r="B449" s="178"/>
      <c r="C449" s="177"/>
      <c r="D449" s="177"/>
      <c r="E449" s="181"/>
      <c r="F449" s="177"/>
      <c r="G449" s="177"/>
      <c r="H449" s="177"/>
      <c r="I449" s="177"/>
      <c r="J449" s="177"/>
      <c r="K449" s="177"/>
      <c r="L449" s="177"/>
      <c r="M449" s="177"/>
      <c r="N449" s="177"/>
      <c r="O449" s="177"/>
      <c r="P449" s="177"/>
      <c r="Q449" s="177"/>
      <c r="R449" s="177"/>
      <c r="S449" s="177"/>
      <c r="T449" s="177"/>
      <c r="U449" s="177"/>
      <c r="V449" s="177"/>
      <c r="W449" s="177"/>
      <c r="X449" s="177"/>
      <c r="Y449" s="177"/>
      <c r="Z449" s="177"/>
      <c r="AA449" s="177"/>
      <c r="AB449" s="177"/>
      <c r="AC449" s="177"/>
      <c r="AD449" s="177"/>
      <c r="AE449" s="177"/>
      <c r="AF449" s="177"/>
      <c r="AG449" s="177"/>
      <c r="AH449" s="177"/>
      <c r="AI449" s="177"/>
      <c r="AJ449" s="177"/>
      <c r="AK449" s="177"/>
      <c r="AL449" s="177"/>
    </row>
    <row r="450">
      <c r="A450" s="177"/>
      <c r="B450" s="178"/>
      <c r="C450" s="177"/>
      <c r="D450" s="177"/>
      <c r="E450" s="181"/>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row>
    <row r="451">
      <c r="A451" s="177"/>
      <c r="B451" s="178"/>
      <c r="C451" s="177"/>
      <c r="D451" s="177"/>
      <c r="E451" s="181"/>
      <c r="F451" s="177"/>
      <c r="G451" s="177"/>
      <c r="H451" s="177"/>
      <c r="I451" s="177"/>
      <c r="J451" s="177"/>
      <c r="K451" s="177"/>
      <c r="L451" s="177"/>
      <c r="M451" s="177"/>
      <c r="N451" s="177"/>
      <c r="O451" s="177"/>
      <c r="P451" s="177"/>
      <c r="Q451" s="177"/>
      <c r="R451" s="177"/>
      <c r="S451" s="177"/>
      <c r="T451" s="177"/>
      <c r="U451" s="177"/>
      <c r="V451" s="177"/>
      <c r="W451" s="177"/>
      <c r="X451" s="177"/>
      <c r="Y451" s="177"/>
      <c r="Z451" s="177"/>
      <c r="AA451" s="177"/>
      <c r="AB451" s="177"/>
      <c r="AC451" s="177"/>
      <c r="AD451" s="177"/>
      <c r="AE451" s="177"/>
      <c r="AF451" s="177"/>
      <c r="AG451" s="177"/>
      <c r="AH451" s="177"/>
      <c r="AI451" s="177"/>
      <c r="AJ451" s="177"/>
      <c r="AK451" s="177"/>
      <c r="AL451" s="177"/>
    </row>
    <row r="452">
      <c r="A452" s="177"/>
      <c r="B452" s="178"/>
      <c r="C452" s="177"/>
      <c r="D452" s="177"/>
      <c r="E452" s="181"/>
      <c r="F452" s="177"/>
      <c r="G452" s="177"/>
      <c r="H452" s="177"/>
      <c r="I452" s="177"/>
      <c r="J452" s="177"/>
      <c r="K452" s="177"/>
      <c r="L452" s="177"/>
      <c r="M452" s="177"/>
      <c r="N452" s="177"/>
      <c r="O452" s="177"/>
      <c r="P452" s="177"/>
      <c r="Q452" s="177"/>
      <c r="R452" s="177"/>
      <c r="S452" s="177"/>
      <c r="T452" s="177"/>
      <c r="U452" s="177"/>
      <c r="V452" s="177"/>
      <c r="W452" s="177"/>
      <c r="X452" s="177"/>
      <c r="Y452" s="177"/>
      <c r="Z452" s="177"/>
      <c r="AA452" s="177"/>
      <c r="AB452" s="177"/>
      <c r="AC452" s="177"/>
      <c r="AD452" s="177"/>
      <c r="AE452" s="177"/>
      <c r="AF452" s="177"/>
      <c r="AG452" s="177"/>
      <c r="AH452" s="177"/>
      <c r="AI452" s="177"/>
      <c r="AJ452" s="177"/>
      <c r="AK452" s="177"/>
      <c r="AL452" s="177"/>
    </row>
    <row r="453">
      <c r="A453" s="177"/>
      <c r="B453" s="178"/>
      <c r="C453" s="177"/>
      <c r="D453" s="177"/>
      <c r="E453" s="181"/>
      <c r="F453" s="177"/>
      <c r="G453" s="177"/>
      <c r="H453" s="177"/>
      <c r="I453" s="177"/>
      <c r="J453" s="177"/>
      <c r="K453" s="177"/>
      <c r="L453" s="177"/>
      <c r="M453" s="177"/>
      <c r="N453" s="177"/>
      <c r="O453" s="177"/>
      <c r="P453" s="177"/>
      <c r="Q453" s="177"/>
      <c r="R453" s="177"/>
      <c r="S453" s="177"/>
      <c r="T453" s="177"/>
      <c r="U453" s="177"/>
      <c r="V453" s="177"/>
      <c r="W453" s="177"/>
      <c r="X453" s="177"/>
      <c r="Y453" s="177"/>
      <c r="Z453" s="177"/>
      <c r="AA453" s="177"/>
      <c r="AB453" s="177"/>
      <c r="AC453" s="177"/>
      <c r="AD453" s="177"/>
      <c r="AE453" s="177"/>
      <c r="AF453" s="177"/>
      <c r="AG453" s="177"/>
      <c r="AH453" s="177"/>
      <c r="AI453" s="177"/>
      <c r="AJ453" s="177"/>
      <c r="AK453" s="177"/>
      <c r="AL453" s="177"/>
    </row>
    <row r="454">
      <c r="A454" s="177"/>
      <c r="B454" s="178"/>
      <c r="C454" s="177"/>
      <c r="D454" s="177"/>
      <c r="E454" s="181"/>
      <c r="F454" s="177"/>
      <c r="G454" s="177"/>
      <c r="H454" s="177"/>
      <c r="I454" s="177"/>
      <c r="J454" s="177"/>
      <c r="K454" s="177"/>
      <c r="L454" s="177"/>
      <c r="M454" s="177"/>
      <c r="N454" s="177"/>
      <c r="O454" s="177"/>
      <c r="P454" s="177"/>
      <c r="Q454" s="177"/>
      <c r="R454" s="177"/>
      <c r="S454" s="177"/>
      <c r="T454" s="177"/>
      <c r="U454" s="177"/>
      <c r="V454" s="177"/>
      <c r="W454" s="177"/>
      <c r="X454" s="177"/>
      <c r="Y454" s="177"/>
      <c r="Z454" s="177"/>
      <c r="AA454" s="177"/>
      <c r="AB454" s="177"/>
      <c r="AC454" s="177"/>
      <c r="AD454" s="177"/>
      <c r="AE454" s="177"/>
      <c r="AF454" s="177"/>
      <c r="AG454" s="177"/>
      <c r="AH454" s="177"/>
      <c r="AI454" s="177"/>
      <c r="AJ454" s="177"/>
      <c r="AK454" s="177"/>
      <c r="AL454" s="177"/>
    </row>
    <row r="455">
      <c r="A455" s="177"/>
      <c r="B455" s="178"/>
      <c r="C455" s="177"/>
      <c r="D455" s="177"/>
      <c r="E455" s="181"/>
      <c r="F455" s="177"/>
      <c r="G455" s="177"/>
      <c r="H455" s="177"/>
      <c r="I455" s="177"/>
      <c r="J455" s="177"/>
      <c r="K455" s="177"/>
      <c r="L455" s="177"/>
      <c r="M455" s="177"/>
      <c r="N455" s="177"/>
      <c r="O455" s="177"/>
      <c r="P455" s="177"/>
      <c r="Q455" s="177"/>
      <c r="R455" s="177"/>
      <c r="S455" s="177"/>
      <c r="T455" s="177"/>
      <c r="U455" s="177"/>
      <c r="V455" s="177"/>
      <c r="W455" s="177"/>
      <c r="X455" s="177"/>
      <c r="Y455" s="177"/>
      <c r="Z455" s="177"/>
      <c r="AA455" s="177"/>
      <c r="AB455" s="177"/>
      <c r="AC455" s="177"/>
      <c r="AD455" s="177"/>
      <c r="AE455" s="177"/>
      <c r="AF455" s="177"/>
      <c r="AG455" s="177"/>
      <c r="AH455" s="177"/>
      <c r="AI455" s="177"/>
      <c r="AJ455" s="177"/>
      <c r="AK455" s="177"/>
      <c r="AL455" s="177"/>
    </row>
    <row r="456">
      <c r="A456" s="177"/>
      <c r="B456" s="178"/>
      <c r="C456" s="177"/>
      <c r="D456" s="177"/>
      <c r="E456" s="181"/>
      <c r="F456" s="177"/>
      <c r="G456" s="177"/>
      <c r="H456" s="177"/>
      <c r="I456" s="177"/>
      <c r="J456" s="177"/>
      <c r="K456" s="177"/>
      <c r="L456" s="177"/>
      <c r="M456" s="177"/>
      <c r="N456" s="177"/>
      <c r="O456" s="177"/>
      <c r="P456" s="177"/>
      <c r="Q456" s="177"/>
      <c r="R456" s="177"/>
      <c r="S456" s="177"/>
      <c r="T456" s="177"/>
      <c r="U456" s="177"/>
      <c r="V456" s="177"/>
      <c r="W456" s="177"/>
      <c r="X456" s="177"/>
      <c r="Y456" s="177"/>
      <c r="Z456" s="177"/>
      <c r="AA456" s="177"/>
      <c r="AB456" s="177"/>
      <c r="AC456" s="177"/>
      <c r="AD456" s="177"/>
      <c r="AE456" s="177"/>
      <c r="AF456" s="177"/>
      <c r="AG456" s="177"/>
      <c r="AH456" s="177"/>
      <c r="AI456" s="177"/>
      <c r="AJ456" s="177"/>
      <c r="AK456" s="177"/>
      <c r="AL456" s="177"/>
    </row>
    <row r="457">
      <c r="A457" s="177"/>
      <c r="B457" s="178"/>
      <c r="C457" s="177"/>
      <c r="D457" s="177"/>
      <c r="E457" s="181"/>
      <c r="F457" s="177"/>
      <c r="G457" s="177"/>
      <c r="H457" s="177"/>
      <c r="I457" s="177"/>
      <c r="J457" s="177"/>
      <c r="K457" s="177"/>
      <c r="L457" s="177"/>
      <c r="M457" s="177"/>
      <c r="N457" s="177"/>
      <c r="O457" s="177"/>
      <c r="P457" s="177"/>
      <c r="Q457" s="177"/>
      <c r="R457" s="177"/>
      <c r="S457" s="177"/>
      <c r="T457" s="177"/>
      <c r="U457" s="177"/>
      <c r="V457" s="177"/>
      <c r="W457" s="177"/>
      <c r="X457" s="177"/>
      <c r="Y457" s="177"/>
      <c r="Z457" s="177"/>
      <c r="AA457" s="177"/>
      <c r="AB457" s="177"/>
      <c r="AC457" s="177"/>
      <c r="AD457" s="177"/>
      <c r="AE457" s="177"/>
      <c r="AF457" s="177"/>
      <c r="AG457" s="177"/>
      <c r="AH457" s="177"/>
      <c r="AI457" s="177"/>
      <c r="AJ457" s="177"/>
      <c r="AK457" s="177"/>
      <c r="AL457" s="177"/>
    </row>
    <row r="458">
      <c r="A458" s="177"/>
      <c r="B458" s="178"/>
      <c r="C458" s="177"/>
      <c r="D458" s="177"/>
      <c r="E458" s="181"/>
      <c r="F458" s="177"/>
      <c r="G458" s="177"/>
      <c r="H458" s="177"/>
      <c r="I458" s="177"/>
      <c r="J458" s="177"/>
      <c r="K458" s="177"/>
      <c r="L458" s="177"/>
      <c r="M458" s="177"/>
      <c r="N458" s="177"/>
      <c r="O458" s="177"/>
      <c r="P458" s="177"/>
      <c r="Q458" s="177"/>
      <c r="R458" s="177"/>
      <c r="S458" s="177"/>
      <c r="T458" s="177"/>
      <c r="U458" s="177"/>
      <c r="V458" s="177"/>
      <c r="W458" s="177"/>
      <c r="X458" s="177"/>
      <c r="Y458" s="177"/>
      <c r="Z458" s="177"/>
      <c r="AA458" s="177"/>
      <c r="AB458" s="177"/>
      <c r="AC458" s="177"/>
      <c r="AD458" s="177"/>
      <c r="AE458" s="177"/>
      <c r="AF458" s="177"/>
      <c r="AG458" s="177"/>
      <c r="AH458" s="177"/>
      <c r="AI458" s="177"/>
      <c r="AJ458" s="177"/>
      <c r="AK458" s="177"/>
      <c r="AL458" s="177"/>
    </row>
    <row r="459">
      <c r="A459" s="177"/>
      <c r="B459" s="178"/>
      <c r="C459" s="177"/>
      <c r="D459" s="177"/>
      <c r="E459" s="181"/>
      <c r="F459" s="177"/>
      <c r="G459" s="177"/>
      <c r="H459" s="177"/>
      <c r="I459" s="177"/>
      <c r="J459" s="177"/>
      <c r="K459" s="177"/>
      <c r="L459" s="177"/>
      <c r="M459" s="177"/>
      <c r="N459" s="177"/>
      <c r="O459" s="177"/>
      <c r="P459" s="177"/>
      <c r="Q459" s="177"/>
      <c r="R459" s="177"/>
      <c r="S459" s="177"/>
      <c r="T459" s="177"/>
      <c r="U459" s="177"/>
      <c r="V459" s="177"/>
      <c r="W459" s="177"/>
      <c r="X459" s="177"/>
      <c r="Y459" s="177"/>
      <c r="Z459" s="177"/>
      <c r="AA459" s="177"/>
      <c r="AB459" s="177"/>
      <c r="AC459" s="177"/>
      <c r="AD459" s="177"/>
      <c r="AE459" s="177"/>
      <c r="AF459" s="177"/>
      <c r="AG459" s="177"/>
      <c r="AH459" s="177"/>
      <c r="AI459" s="177"/>
      <c r="AJ459" s="177"/>
      <c r="AK459" s="177"/>
      <c r="AL459" s="177"/>
    </row>
    <row r="460">
      <c r="A460" s="177"/>
      <c r="B460" s="178"/>
      <c r="C460" s="177"/>
      <c r="D460" s="177"/>
      <c r="E460" s="181"/>
      <c r="F460" s="177"/>
      <c r="G460" s="177"/>
      <c r="H460" s="177"/>
      <c r="I460" s="177"/>
      <c r="J460" s="177"/>
      <c r="K460" s="177"/>
      <c r="L460" s="177"/>
      <c r="M460" s="177"/>
      <c r="N460" s="177"/>
      <c r="O460" s="177"/>
      <c r="P460" s="177"/>
      <c r="Q460" s="177"/>
      <c r="R460" s="177"/>
      <c r="S460" s="177"/>
      <c r="T460" s="177"/>
      <c r="U460" s="177"/>
      <c r="V460" s="177"/>
      <c r="W460" s="177"/>
      <c r="X460" s="177"/>
      <c r="Y460" s="177"/>
      <c r="Z460" s="177"/>
      <c r="AA460" s="177"/>
      <c r="AB460" s="177"/>
      <c r="AC460" s="177"/>
      <c r="AD460" s="177"/>
      <c r="AE460" s="177"/>
      <c r="AF460" s="177"/>
      <c r="AG460" s="177"/>
      <c r="AH460" s="177"/>
      <c r="AI460" s="177"/>
      <c r="AJ460" s="177"/>
      <c r="AK460" s="177"/>
      <c r="AL460" s="177"/>
    </row>
    <row r="461">
      <c r="A461" s="177"/>
      <c r="B461" s="178"/>
      <c r="C461" s="177"/>
      <c r="D461" s="177"/>
      <c r="E461" s="181"/>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c r="AH461" s="177"/>
      <c r="AI461" s="177"/>
      <c r="AJ461" s="177"/>
      <c r="AK461" s="177"/>
      <c r="AL461" s="177"/>
    </row>
    <row r="462">
      <c r="A462" s="177"/>
      <c r="B462" s="178"/>
      <c r="C462" s="177"/>
      <c r="D462" s="177"/>
      <c r="E462" s="181"/>
      <c r="F462" s="177"/>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c r="AH462" s="177"/>
      <c r="AI462" s="177"/>
      <c r="AJ462" s="177"/>
      <c r="AK462" s="177"/>
      <c r="AL462" s="177"/>
    </row>
    <row r="463">
      <c r="A463" s="177"/>
      <c r="B463" s="178"/>
      <c r="C463" s="177"/>
      <c r="D463" s="177"/>
      <c r="E463" s="181"/>
      <c r="F463" s="177"/>
      <c r="G463" s="177"/>
      <c r="H463" s="177"/>
      <c r="I463" s="177"/>
      <c r="J463" s="177"/>
      <c r="K463" s="177"/>
      <c r="L463" s="177"/>
      <c r="M463" s="177"/>
      <c r="N463" s="177"/>
      <c r="O463" s="177"/>
      <c r="P463" s="177"/>
      <c r="Q463" s="177"/>
      <c r="R463" s="177"/>
      <c r="S463" s="177"/>
      <c r="T463" s="177"/>
      <c r="U463" s="177"/>
      <c r="V463" s="177"/>
      <c r="W463" s="177"/>
      <c r="X463" s="177"/>
      <c r="Y463" s="177"/>
      <c r="Z463" s="177"/>
      <c r="AA463" s="177"/>
      <c r="AB463" s="177"/>
      <c r="AC463" s="177"/>
      <c r="AD463" s="177"/>
      <c r="AE463" s="177"/>
      <c r="AF463" s="177"/>
      <c r="AG463" s="177"/>
      <c r="AH463" s="177"/>
      <c r="AI463" s="177"/>
      <c r="AJ463" s="177"/>
      <c r="AK463" s="177"/>
      <c r="AL463" s="177"/>
    </row>
    <row r="464">
      <c r="A464" s="177"/>
      <c r="B464" s="178"/>
      <c r="C464" s="177"/>
      <c r="D464" s="177"/>
      <c r="E464" s="181"/>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row>
    <row r="465">
      <c r="A465" s="177"/>
      <c r="B465" s="178"/>
      <c r="C465" s="177"/>
      <c r="D465" s="177"/>
      <c r="E465" s="181"/>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row>
    <row r="466">
      <c r="A466" s="177"/>
      <c r="B466" s="178"/>
      <c r="C466" s="177"/>
      <c r="D466" s="177"/>
      <c r="E466" s="181"/>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row>
    <row r="467">
      <c r="A467" s="177"/>
      <c r="B467" s="178"/>
      <c r="C467" s="177"/>
      <c r="D467" s="177"/>
      <c r="E467" s="181"/>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row>
    <row r="468">
      <c r="A468" s="177"/>
      <c r="B468" s="178"/>
      <c r="C468" s="177"/>
      <c r="D468" s="177"/>
      <c r="E468" s="181"/>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row>
    <row r="469">
      <c r="A469" s="177"/>
      <c r="B469" s="178"/>
      <c r="C469" s="177"/>
      <c r="D469" s="177"/>
      <c r="E469" s="181"/>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row>
    <row r="470">
      <c r="A470" s="177"/>
      <c r="B470" s="178"/>
      <c r="C470" s="177"/>
      <c r="D470" s="177"/>
      <c r="E470" s="181"/>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row>
    <row r="471">
      <c r="A471" s="177"/>
      <c r="B471" s="178"/>
      <c r="C471" s="177"/>
      <c r="D471" s="177"/>
      <c r="E471" s="181"/>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row>
    <row r="472">
      <c r="A472" s="177"/>
      <c r="B472" s="178"/>
      <c r="C472" s="177"/>
      <c r="D472" s="177"/>
      <c r="E472" s="181"/>
      <c r="F472" s="177"/>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row>
    <row r="473">
      <c r="A473" s="177"/>
      <c r="B473" s="178"/>
      <c r="C473" s="177"/>
      <c r="D473" s="177"/>
      <c r="E473" s="181"/>
      <c r="F473" s="177"/>
      <c r="G473" s="177"/>
      <c r="H473" s="177"/>
      <c r="I473" s="177"/>
      <c r="J473" s="177"/>
      <c r="K473" s="177"/>
      <c r="L473" s="177"/>
      <c r="M473" s="177"/>
      <c r="N473" s="177"/>
      <c r="O473" s="177"/>
      <c r="P473" s="177"/>
      <c r="Q473" s="177"/>
      <c r="R473" s="177"/>
      <c r="S473" s="177"/>
      <c r="T473" s="177"/>
      <c r="U473" s="177"/>
      <c r="V473" s="177"/>
      <c r="W473" s="177"/>
      <c r="X473" s="177"/>
      <c r="Y473" s="177"/>
      <c r="Z473" s="177"/>
      <c r="AA473" s="177"/>
      <c r="AB473" s="177"/>
      <c r="AC473" s="177"/>
      <c r="AD473" s="177"/>
      <c r="AE473" s="177"/>
      <c r="AF473" s="177"/>
      <c r="AG473" s="177"/>
      <c r="AH473" s="177"/>
      <c r="AI473" s="177"/>
      <c r="AJ473" s="177"/>
      <c r="AK473" s="177"/>
      <c r="AL473" s="177"/>
    </row>
    <row r="474">
      <c r="A474" s="177"/>
      <c r="B474" s="178"/>
      <c r="C474" s="177"/>
      <c r="D474" s="177"/>
      <c r="E474" s="181"/>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row>
    <row r="475">
      <c r="A475" s="177"/>
      <c r="B475" s="178"/>
      <c r="C475" s="177"/>
      <c r="D475" s="177"/>
      <c r="E475" s="181"/>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row>
    <row r="476">
      <c r="A476" s="177"/>
      <c r="B476" s="178"/>
      <c r="C476" s="177"/>
      <c r="D476" s="177"/>
      <c r="E476" s="181"/>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row>
    <row r="477">
      <c r="A477" s="177"/>
      <c r="B477" s="178"/>
      <c r="C477" s="177"/>
      <c r="D477" s="177"/>
      <c r="E477" s="181"/>
      <c r="F477" s="177"/>
      <c r="G477" s="177"/>
      <c r="H477" s="177"/>
      <c r="I477" s="177"/>
      <c r="J477" s="177"/>
      <c r="K477" s="177"/>
      <c r="L477" s="177"/>
      <c r="M477" s="177"/>
      <c r="N477" s="177"/>
      <c r="O477" s="177"/>
      <c r="P477" s="177"/>
      <c r="Q477" s="177"/>
      <c r="R477" s="177"/>
      <c r="S477" s="177"/>
      <c r="T477" s="177"/>
      <c r="U477" s="177"/>
      <c r="V477" s="177"/>
      <c r="W477" s="177"/>
      <c r="X477" s="177"/>
      <c r="Y477" s="177"/>
      <c r="Z477" s="177"/>
      <c r="AA477" s="177"/>
      <c r="AB477" s="177"/>
      <c r="AC477" s="177"/>
      <c r="AD477" s="177"/>
      <c r="AE477" s="177"/>
      <c r="AF477" s="177"/>
      <c r="AG477" s="177"/>
      <c r="AH477" s="177"/>
      <c r="AI477" s="177"/>
      <c r="AJ477" s="177"/>
      <c r="AK477" s="177"/>
      <c r="AL477" s="177"/>
    </row>
    <row r="478">
      <c r="A478" s="177"/>
      <c r="B478" s="178"/>
      <c r="C478" s="177"/>
      <c r="D478" s="177"/>
      <c r="E478" s="181"/>
      <c r="F478" s="177"/>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row>
    <row r="479">
      <c r="A479" s="177"/>
      <c r="B479" s="178"/>
      <c r="C479" s="177"/>
      <c r="D479" s="177"/>
      <c r="E479" s="181"/>
      <c r="F479" s="177"/>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c r="AH479" s="177"/>
      <c r="AI479" s="177"/>
      <c r="AJ479" s="177"/>
      <c r="AK479" s="177"/>
      <c r="AL479" s="177"/>
    </row>
    <row r="480">
      <c r="A480" s="177"/>
      <c r="B480" s="178"/>
      <c r="C480" s="177"/>
      <c r="D480" s="177"/>
      <c r="E480" s="181"/>
      <c r="F480" s="177"/>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c r="AH480" s="177"/>
      <c r="AI480" s="177"/>
      <c r="AJ480" s="177"/>
      <c r="AK480" s="177"/>
      <c r="AL480" s="177"/>
    </row>
    <row r="481">
      <c r="A481" s="177"/>
      <c r="B481" s="178"/>
      <c r="C481" s="177"/>
      <c r="D481" s="177"/>
      <c r="E481" s="181"/>
      <c r="F481" s="177"/>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c r="AH481" s="177"/>
      <c r="AI481" s="177"/>
      <c r="AJ481" s="177"/>
      <c r="AK481" s="177"/>
      <c r="AL481" s="177"/>
    </row>
    <row r="482">
      <c r="A482" s="177"/>
      <c r="B482" s="178"/>
      <c r="C482" s="177"/>
      <c r="D482" s="177"/>
      <c r="E482" s="181"/>
      <c r="F482" s="177"/>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c r="AH482" s="177"/>
      <c r="AI482" s="177"/>
      <c r="AJ482" s="177"/>
      <c r="AK482" s="177"/>
      <c r="AL482" s="177"/>
    </row>
    <row r="483">
      <c r="A483" s="177"/>
      <c r="B483" s="178"/>
      <c r="C483" s="177"/>
      <c r="D483" s="177"/>
      <c r="E483" s="181"/>
      <c r="F483" s="177"/>
      <c r="G483" s="177"/>
      <c r="H483" s="177"/>
      <c r="I483" s="177"/>
      <c r="J483" s="177"/>
      <c r="K483" s="177"/>
      <c r="L483" s="177"/>
      <c r="M483" s="177"/>
      <c r="N483" s="177"/>
      <c r="O483" s="177"/>
      <c r="P483" s="177"/>
      <c r="Q483" s="177"/>
      <c r="R483" s="177"/>
      <c r="S483" s="177"/>
      <c r="T483" s="177"/>
      <c r="U483" s="177"/>
      <c r="V483" s="177"/>
      <c r="W483" s="177"/>
      <c r="X483" s="177"/>
      <c r="Y483" s="177"/>
      <c r="Z483" s="177"/>
      <c r="AA483" s="177"/>
      <c r="AB483" s="177"/>
      <c r="AC483" s="177"/>
      <c r="AD483" s="177"/>
      <c r="AE483" s="177"/>
      <c r="AF483" s="177"/>
      <c r="AG483" s="177"/>
      <c r="AH483" s="177"/>
      <c r="AI483" s="177"/>
      <c r="AJ483" s="177"/>
      <c r="AK483" s="177"/>
      <c r="AL483" s="177"/>
    </row>
    <row r="484">
      <c r="A484" s="177"/>
      <c r="B484" s="178"/>
      <c r="C484" s="177"/>
      <c r="D484" s="177"/>
      <c r="E484" s="181"/>
      <c r="F484" s="177"/>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row>
    <row r="485">
      <c r="A485" s="177"/>
      <c r="B485" s="178"/>
      <c r="C485" s="177"/>
      <c r="D485" s="177"/>
      <c r="E485" s="181"/>
      <c r="F485" s="177"/>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c r="AH485" s="177"/>
      <c r="AI485" s="177"/>
      <c r="AJ485" s="177"/>
      <c r="AK485" s="177"/>
      <c r="AL485" s="177"/>
    </row>
    <row r="486">
      <c r="A486" s="177"/>
      <c r="B486" s="178"/>
      <c r="C486" s="177"/>
      <c r="D486" s="177"/>
      <c r="E486" s="181"/>
      <c r="F486" s="177"/>
      <c r="G486" s="177"/>
      <c r="H486" s="177"/>
      <c r="I486" s="177"/>
      <c r="J486" s="177"/>
      <c r="K486" s="177"/>
      <c r="L486" s="177"/>
      <c r="M486" s="177"/>
      <c r="N486" s="177"/>
      <c r="O486" s="177"/>
      <c r="P486" s="177"/>
      <c r="Q486" s="177"/>
      <c r="R486" s="177"/>
      <c r="S486" s="177"/>
      <c r="T486" s="177"/>
      <c r="U486" s="177"/>
      <c r="V486" s="177"/>
      <c r="W486" s="177"/>
      <c r="X486" s="177"/>
      <c r="Y486" s="177"/>
      <c r="Z486" s="177"/>
      <c r="AA486" s="177"/>
      <c r="AB486" s="177"/>
      <c r="AC486" s="177"/>
      <c r="AD486" s="177"/>
      <c r="AE486" s="177"/>
      <c r="AF486" s="177"/>
      <c r="AG486" s="177"/>
      <c r="AH486" s="177"/>
      <c r="AI486" s="177"/>
      <c r="AJ486" s="177"/>
      <c r="AK486" s="177"/>
      <c r="AL486" s="177"/>
    </row>
    <row r="487">
      <c r="A487" s="177"/>
      <c r="B487" s="178"/>
      <c r="C487" s="177"/>
      <c r="D487" s="177"/>
      <c r="E487" s="181"/>
      <c r="F487" s="177"/>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c r="AH487" s="177"/>
      <c r="AI487" s="177"/>
      <c r="AJ487" s="177"/>
      <c r="AK487" s="177"/>
      <c r="AL487" s="177"/>
    </row>
    <row r="488">
      <c r="A488" s="177"/>
      <c r="B488" s="178"/>
      <c r="C488" s="177"/>
      <c r="D488" s="177"/>
      <c r="E488" s="181"/>
      <c r="F488" s="177"/>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row>
    <row r="489">
      <c r="A489" s="177"/>
      <c r="B489" s="178"/>
      <c r="C489" s="177"/>
      <c r="D489" s="177"/>
      <c r="E489" s="181"/>
      <c r="F489" s="177"/>
      <c r="G489" s="177"/>
      <c r="H489" s="177"/>
      <c r="I489" s="177"/>
      <c r="J489" s="177"/>
      <c r="K489" s="177"/>
      <c r="L489" s="177"/>
      <c r="M489" s="177"/>
      <c r="N489" s="177"/>
      <c r="O489" s="177"/>
      <c r="P489" s="177"/>
      <c r="Q489" s="177"/>
      <c r="R489" s="177"/>
      <c r="S489" s="177"/>
      <c r="T489" s="177"/>
      <c r="U489" s="177"/>
      <c r="V489" s="177"/>
      <c r="W489" s="177"/>
      <c r="X489" s="177"/>
      <c r="Y489" s="177"/>
      <c r="Z489" s="177"/>
      <c r="AA489" s="177"/>
      <c r="AB489" s="177"/>
      <c r="AC489" s="177"/>
      <c r="AD489" s="177"/>
      <c r="AE489" s="177"/>
      <c r="AF489" s="177"/>
      <c r="AG489" s="177"/>
      <c r="AH489" s="177"/>
      <c r="AI489" s="177"/>
      <c r="AJ489" s="177"/>
      <c r="AK489" s="177"/>
      <c r="AL489" s="177"/>
    </row>
    <row r="490">
      <c r="A490" s="177"/>
      <c r="B490" s="178"/>
      <c r="C490" s="177"/>
      <c r="D490" s="177"/>
      <c r="E490" s="181"/>
      <c r="F490" s="177"/>
      <c r="G490" s="177"/>
      <c r="H490" s="177"/>
      <c r="I490" s="177"/>
      <c r="J490" s="177"/>
      <c r="K490" s="177"/>
      <c r="L490" s="177"/>
      <c r="M490" s="177"/>
      <c r="N490" s="177"/>
      <c r="O490" s="177"/>
      <c r="P490" s="177"/>
      <c r="Q490" s="177"/>
      <c r="R490" s="177"/>
      <c r="S490" s="177"/>
      <c r="T490" s="177"/>
      <c r="U490" s="177"/>
      <c r="V490" s="177"/>
      <c r="W490" s="177"/>
      <c r="X490" s="177"/>
      <c r="Y490" s="177"/>
      <c r="Z490" s="177"/>
      <c r="AA490" s="177"/>
      <c r="AB490" s="177"/>
      <c r="AC490" s="177"/>
      <c r="AD490" s="177"/>
      <c r="AE490" s="177"/>
      <c r="AF490" s="177"/>
      <c r="AG490" s="177"/>
      <c r="AH490" s="177"/>
      <c r="AI490" s="177"/>
      <c r="AJ490" s="177"/>
      <c r="AK490" s="177"/>
      <c r="AL490" s="177"/>
    </row>
    <row r="491">
      <c r="A491" s="177"/>
      <c r="B491" s="178"/>
      <c r="C491" s="177"/>
      <c r="D491" s="177"/>
      <c r="E491" s="181"/>
      <c r="F491" s="177"/>
      <c r="G491" s="177"/>
      <c r="H491" s="177"/>
      <c r="I491" s="177"/>
      <c r="J491" s="177"/>
      <c r="K491" s="177"/>
      <c r="L491" s="177"/>
      <c r="M491" s="177"/>
      <c r="N491" s="177"/>
      <c r="O491" s="177"/>
      <c r="P491" s="177"/>
      <c r="Q491" s="177"/>
      <c r="R491" s="177"/>
      <c r="S491" s="177"/>
      <c r="T491" s="177"/>
      <c r="U491" s="177"/>
      <c r="V491" s="177"/>
      <c r="W491" s="177"/>
      <c r="X491" s="177"/>
      <c r="Y491" s="177"/>
      <c r="Z491" s="177"/>
      <c r="AA491" s="177"/>
      <c r="AB491" s="177"/>
      <c r="AC491" s="177"/>
      <c r="AD491" s="177"/>
      <c r="AE491" s="177"/>
      <c r="AF491" s="177"/>
      <c r="AG491" s="177"/>
      <c r="AH491" s="177"/>
      <c r="AI491" s="177"/>
      <c r="AJ491" s="177"/>
      <c r="AK491" s="177"/>
      <c r="AL491" s="177"/>
    </row>
    <row r="492">
      <c r="A492" s="177"/>
      <c r="B492" s="178"/>
      <c r="C492" s="177"/>
      <c r="D492" s="177"/>
      <c r="E492" s="181"/>
      <c r="F492" s="177"/>
      <c r="G492" s="177"/>
      <c r="H492" s="177"/>
      <c r="I492" s="177"/>
      <c r="J492" s="177"/>
      <c r="K492" s="177"/>
      <c r="L492" s="177"/>
      <c r="M492" s="177"/>
      <c r="N492" s="177"/>
      <c r="O492" s="177"/>
      <c r="P492" s="177"/>
      <c r="Q492" s="177"/>
      <c r="R492" s="177"/>
      <c r="S492" s="177"/>
      <c r="T492" s="177"/>
      <c r="U492" s="177"/>
      <c r="V492" s="177"/>
      <c r="W492" s="177"/>
      <c r="X492" s="177"/>
      <c r="Y492" s="177"/>
      <c r="Z492" s="177"/>
      <c r="AA492" s="177"/>
      <c r="AB492" s="177"/>
      <c r="AC492" s="177"/>
      <c r="AD492" s="177"/>
      <c r="AE492" s="177"/>
      <c r="AF492" s="177"/>
      <c r="AG492" s="177"/>
      <c r="AH492" s="177"/>
      <c r="AI492" s="177"/>
      <c r="AJ492" s="177"/>
      <c r="AK492" s="177"/>
      <c r="AL492" s="177"/>
    </row>
    <row r="493">
      <c r="A493" s="177"/>
      <c r="B493" s="178"/>
      <c r="C493" s="177"/>
      <c r="D493" s="177"/>
      <c r="E493" s="181"/>
      <c r="F493" s="177"/>
      <c r="G493" s="177"/>
      <c r="H493" s="177"/>
      <c r="I493" s="177"/>
      <c r="J493" s="177"/>
      <c r="K493" s="177"/>
      <c r="L493" s="177"/>
      <c r="M493" s="177"/>
      <c r="N493" s="177"/>
      <c r="O493" s="177"/>
      <c r="P493" s="177"/>
      <c r="Q493" s="177"/>
      <c r="R493" s="177"/>
      <c r="S493" s="177"/>
      <c r="T493" s="177"/>
      <c r="U493" s="177"/>
      <c r="V493" s="177"/>
      <c r="W493" s="177"/>
      <c r="X493" s="177"/>
      <c r="Y493" s="177"/>
      <c r="Z493" s="177"/>
      <c r="AA493" s="177"/>
      <c r="AB493" s="177"/>
      <c r="AC493" s="177"/>
      <c r="AD493" s="177"/>
      <c r="AE493" s="177"/>
      <c r="AF493" s="177"/>
      <c r="AG493" s="177"/>
      <c r="AH493" s="177"/>
      <c r="AI493" s="177"/>
      <c r="AJ493" s="177"/>
      <c r="AK493" s="177"/>
      <c r="AL493" s="177"/>
    </row>
    <row r="494">
      <c r="A494" s="177"/>
      <c r="B494" s="178"/>
      <c r="C494" s="177"/>
      <c r="D494" s="177"/>
      <c r="E494" s="181"/>
      <c r="F494" s="177"/>
      <c r="G494" s="177"/>
      <c r="H494" s="177"/>
      <c r="I494" s="177"/>
      <c r="J494" s="177"/>
      <c r="K494" s="177"/>
      <c r="L494" s="177"/>
      <c r="M494" s="177"/>
      <c r="N494" s="177"/>
      <c r="O494" s="177"/>
      <c r="P494" s="177"/>
      <c r="Q494" s="177"/>
      <c r="R494" s="177"/>
      <c r="S494" s="177"/>
      <c r="T494" s="177"/>
      <c r="U494" s="177"/>
      <c r="V494" s="177"/>
      <c r="W494" s="177"/>
      <c r="X494" s="177"/>
      <c r="Y494" s="177"/>
      <c r="Z494" s="177"/>
      <c r="AA494" s="177"/>
      <c r="AB494" s="177"/>
      <c r="AC494" s="177"/>
      <c r="AD494" s="177"/>
      <c r="AE494" s="177"/>
      <c r="AF494" s="177"/>
      <c r="AG494" s="177"/>
      <c r="AH494" s="177"/>
      <c r="AI494" s="177"/>
      <c r="AJ494" s="177"/>
      <c r="AK494" s="177"/>
      <c r="AL494" s="177"/>
    </row>
    <row r="495">
      <c r="A495" s="177"/>
      <c r="B495" s="178"/>
      <c r="C495" s="177"/>
      <c r="D495" s="177"/>
      <c r="E495" s="181"/>
      <c r="F495" s="177"/>
      <c r="G495" s="177"/>
      <c r="H495" s="177"/>
      <c r="I495" s="177"/>
      <c r="J495" s="177"/>
      <c r="K495" s="177"/>
      <c r="L495" s="177"/>
      <c r="M495" s="177"/>
      <c r="N495" s="177"/>
      <c r="O495" s="177"/>
      <c r="P495" s="177"/>
      <c r="Q495" s="177"/>
      <c r="R495" s="177"/>
      <c r="S495" s="177"/>
      <c r="T495" s="177"/>
      <c r="U495" s="177"/>
      <c r="V495" s="177"/>
      <c r="W495" s="177"/>
      <c r="X495" s="177"/>
      <c r="Y495" s="177"/>
      <c r="Z495" s="177"/>
      <c r="AA495" s="177"/>
      <c r="AB495" s="177"/>
      <c r="AC495" s="177"/>
      <c r="AD495" s="177"/>
      <c r="AE495" s="177"/>
      <c r="AF495" s="177"/>
      <c r="AG495" s="177"/>
      <c r="AH495" s="177"/>
      <c r="AI495" s="177"/>
      <c r="AJ495" s="177"/>
      <c r="AK495" s="177"/>
      <c r="AL495" s="177"/>
    </row>
    <row r="496">
      <c r="A496" s="177"/>
      <c r="B496" s="178"/>
      <c r="C496" s="177"/>
      <c r="D496" s="177"/>
      <c r="E496" s="181"/>
      <c r="F496" s="177"/>
      <c r="G496" s="177"/>
      <c r="H496" s="177"/>
      <c r="I496" s="177"/>
      <c r="J496" s="177"/>
      <c r="K496" s="177"/>
      <c r="L496" s="177"/>
      <c r="M496" s="177"/>
      <c r="N496" s="177"/>
      <c r="O496" s="177"/>
      <c r="P496" s="177"/>
      <c r="Q496" s="177"/>
      <c r="R496" s="177"/>
      <c r="S496" s="177"/>
      <c r="T496" s="177"/>
      <c r="U496" s="177"/>
      <c r="V496" s="177"/>
      <c r="W496" s="177"/>
      <c r="X496" s="177"/>
      <c r="Y496" s="177"/>
      <c r="Z496" s="177"/>
      <c r="AA496" s="177"/>
      <c r="AB496" s="177"/>
      <c r="AC496" s="177"/>
      <c r="AD496" s="177"/>
      <c r="AE496" s="177"/>
      <c r="AF496" s="177"/>
      <c r="AG496" s="177"/>
      <c r="AH496" s="177"/>
      <c r="AI496" s="177"/>
      <c r="AJ496" s="177"/>
      <c r="AK496" s="177"/>
      <c r="AL496" s="177"/>
    </row>
    <row r="497">
      <c r="A497" s="177"/>
      <c r="B497" s="178"/>
      <c r="C497" s="177"/>
      <c r="D497" s="177"/>
      <c r="E497" s="181"/>
      <c r="F497" s="177"/>
      <c r="G497" s="177"/>
      <c r="H497" s="177"/>
      <c r="I497" s="177"/>
      <c r="J497" s="177"/>
      <c r="K497" s="177"/>
      <c r="L497" s="177"/>
      <c r="M497" s="177"/>
      <c r="N497" s="177"/>
      <c r="O497" s="177"/>
      <c r="P497" s="177"/>
      <c r="Q497" s="177"/>
      <c r="R497" s="177"/>
      <c r="S497" s="177"/>
      <c r="T497" s="177"/>
      <c r="U497" s="177"/>
      <c r="V497" s="177"/>
      <c r="W497" s="177"/>
      <c r="X497" s="177"/>
      <c r="Y497" s="177"/>
      <c r="Z497" s="177"/>
      <c r="AA497" s="177"/>
      <c r="AB497" s="177"/>
      <c r="AC497" s="177"/>
      <c r="AD497" s="177"/>
      <c r="AE497" s="177"/>
      <c r="AF497" s="177"/>
      <c r="AG497" s="177"/>
      <c r="AH497" s="177"/>
      <c r="AI497" s="177"/>
      <c r="AJ497" s="177"/>
      <c r="AK497" s="177"/>
      <c r="AL497" s="177"/>
    </row>
    <row r="498">
      <c r="A498" s="177"/>
      <c r="B498" s="178"/>
      <c r="C498" s="177"/>
      <c r="D498" s="177"/>
      <c r="E498" s="181"/>
      <c r="F498" s="177"/>
      <c r="G498" s="177"/>
      <c r="H498" s="177"/>
      <c r="I498" s="177"/>
      <c r="J498" s="177"/>
      <c r="K498" s="177"/>
      <c r="L498" s="177"/>
      <c r="M498" s="177"/>
      <c r="N498" s="177"/>
      <c r="O498" s="177"/>
      <c r="P498" s="177"/>
      <c r="Q498" s="177"/>
      <c r="R498" s="177"/>
      <c r="S498" s="177"/>
      <c r="T498" s="177"/>
      <c r="U498" s="177"/>
      <c r="V498" s="177"/>
      <c r="W498" s="177"/>
      <c r="X498" s="177"/>
      <c r="Y498" s="177"/>
      <c r="Z498" s="177"/>
      <c r="AA498" s="177"/>
      <c r="AB498" s="177"/>
      <c r="AC498" s="177"/>
      <c r="AD498" s="177"/>
      <c r="AE498" s="177"/>
      <c r="AF498" s="177"/>
      <c r="AG498" s="177"/>
      <c r="AH498" s="177"/>
      <c r="AI498" s="177"/>
      <c r="AJ498" s="177"/>
      <c r="AK498" s="177"/>
      <c r="AL498" s="177"/>
    </row>
    <row r="499">
      <c r="A499" s="177"/>
      <c r="B499" s="178"/>
      <c r="C499" s="177"/>
      <c r="D499" s="177"/>
      <c r="E499" s="181"/>
      <c r="F499" s="177"/>
      <c r="G499" s="177"/>
      <c r="H499" s="177"/>
      <c r="I499" s="177"/>
      <c r="J499" s="177"/>
      <c r="K499" s="177"/>
      <c r="L499" s="177"/>
      <c r="M499" s="177"/>
      <c r="N499" s="177"/>
      <c r="O499" s="177"/>
      <c r="P499" s="177"/>
      <c r="Q499" s="177"/>
      <c r="R499" s="177"/>
      <c r="S499" s="177"/>
      <c r="T499" s="177"/>
      <c r="U499" s="177"/>
      <c r="V499" s="177"/>
      <c r="W499" s="177"/>
      <c r="X499" s="177"/>
      <c r="Y499" s="177"/>
      <c r="Z499" s="177"/>
      <c r="AA499" s="177"/>
      <c r="AB499" s="177"/>
      <c r="AC499" s="177"/>
      <c r="AD499" s="177"/>
      <c r="AE499" s="177"/>
      <c r="AF499" s="177"/>
      <c r="AG499" s="177"/>
      <c r="AH499" s="177"/>
      <c r="AI499" s="177"/>
      <c r="AJ499" s="177"/>
      <c r="AK499" s="177"/>
      <c r="AL499" s="177"/>
    </row>
    <row r="500">
      <c r="A500" s="177"/>
      <c r="B500" s="178"/>
      <c r="C500" s="177"/>
      <c r="D500" s="177"/>
      <c r="E500" s="181"/>
      <c r="F500" s="177"/>
      <c r="G500" s="177"/>
      <c r="H500" s="177"/>
      <c r="I500" s="177"/>
      <c r="J500" s="177"/>
      <c r="K500" s="177"/>
      <c r="L500" s="177"/>
      <c r="M500" s="177"/>
      <c r="N500" s="177"/>
      <c r="O500" s="177"/>
      <c r="P500" s="177"/>
      <c r="Q500" s="177"/>
      <c r="R500" s="177"/>
      <c r="S500" s="177"/>
      <c r="T500" s="177"/>
      <c r="U500" s="177"/>
      <c r="V500" s="177"/>
      <c r="W500" s="177"/>
      <c r="X500" s="177"/>
      <c r="Y500" s="177"/>
      <c r="Z500" s="177"/>
      <c r="AA500" s="177"/>
      <c r="AB500" s="177"/>
      <c r="AC500" s="177"/>
      <c r="AD500" s="177"/>
      <c r="AE500" s="177"/>
      <c r="AF500" s="177"/>
      <c r="AG500" s="177"/>
      <c r="AH500" s="177"/>
      <c r="AI500" s="177"/>
      <c r="AJ500" s="177"/>
      <c r="AK500" s="177"/>
      <c r="AL500" s="177"/>
    </row>
    <row r="501">
      <c r="A501" s="177"/>
      <c r="B501" s="178"/>
      <c r="C501" s="177"/>
      <c r="D501" s="177"/>
      <c r="E501" s="181"/>
      <c r="F501" s="177"/>
      <c r="G501" s="177"/>
      <c r="H501" s="177"/>
      <c r="I501" s="177"/>
      <c r="J501" s="177"/>
      <c r="K501" s="177"/>
      <c r="L501" s="177"/>
      <c r="M501" s="177"/>
      <c r="N501" s="177"/>
      <c r="O501" s="177"/>
      <c r="P501" s="177"/>
      <c r="Q501" s="177"/>
      <c r="R501" s="177"/>
      <c r="S501" s="177"/>
      <c r="T501" s="177"/>
      <c r="U501" s="177"/>
      <c r="V501" s="177"/>
      <c r="W501" s="177"/>
      <c r="X501" s="177"/>
      <c r="Y501" s="177"/>
      <c r="Z501" s="177"/>
      <c r="AA501" s="177"/>
      <c r="AB501" s="177"/>
      <c r="AC501" s="177"/>
      <c r="AD501" s="177"/>
      <c r="AE501" s="177"/>
      <c r="AF501" s="177"/>
      <c r="AG501" s="177"/>
      <c r="AH501" s="177"/>
      <c r="AI501" s="177"/>
      <c r="AJ501" s="177"/>
      <c r="AK501" s="177"/>
      <c r="AL501" s="177"/>
    </row>
    <row r="502">
      <c r="A502" s="177"/>
      <c r="B502" s="178"/>
      <c r="C502" s="177"/>
      <c r="D502" s="177"/>
      <c r="E502" s="181"/>
      <c r="F502" s="177"/>
      <c r="G502" s="177"/>
      <c r="H502" s="177"/>
      <c r="I502" s="177"/>
      <c r="J502" s="177"/>
      <c r="K502" s="177"/>
      <c r="L502" s="177"/>
      <c r="M502" s="177"/>
      <c r="N502" s="177"/>
      <c r="O502" s="177"/>
      <c r="P502" s="177"/>
      <c r="Q502" s="177"/>
      <c r="R502" s="177"/>
      <c r="S502" s="177"/>
      <c r="T502" s="177"/>
      <c r="U502" s="177"/>
      <c r="V502" s="177"/>
      <c r="W502" s="177"/>
      <c r="X502" s="177"/>
      <c r="Y502" s="177"/>
      <c r="Z502" s="177"/>
      <c r="AA502" s="177"/>
      <c r="AB502" s="177"/>
      <c r="AC502" s="177"/>
      <c r="AD502" s="177"/>
      <c r="AE502" s="177"/>
      <c r="AF502" s="177"/>
      <c r="AG502" s="177"/>
      <c r="AH502" s="177"/>
      <c r="AI502" s="177"/>
      <c r="AJ502" s="177"/>
      <c r="AK502" s="177"/>
      <c r="AL502" s="177"/>
    </row>
    <row r="503">
      <c r="A503" s="177"/>
      <c r="B503" s="178"/>
      <c r="C503" s="177"/>
      <c r="D503" s="177"/>
      <c r="E503" s="181"/>
      <c r="F503" s="177"/>
      <c r="G503" s="177"/>
      <c r="H503" s="177"/>
      <c r="I503" s="177"/>
      <c r="J503" s="177"/>
      <c r="K503" s="177"/>
      <c r="L503" s="177"/>
      <c r="M503" s="177"/>
      <c r="N503" s="177"/>
      <c r="O503" s="177"/>
      <c r="P503" s="177"/>
      <c r="Q503" s="177"/>
      <c r="R503" s="177"/>
      <c r="S503" s="177"/>
      <c r="T503" s="177"/>
      <c r="U503" s="177"/>
      <c r="V503" s="177"/>
      <c r="W503" s="177"/>
      <c r="X503" s="177"/>
      <c r="Y503" s="177"/>
      <c r="Z503" s="177"/>
      <c r="AA503" s="177"/>
      <c r="AB503" s="177"/>
      <c r="AC503" s="177"/>
      <c r="AD503" s="177"/>
      <c r="AE503" s="177"/>
      <c r="AF503" s="177"/>
      <c r="AG503" s="177"/>
      <c r="AH503" s="177"/>
      <c r="AI503" s="177"/>
      <c r="AJ503" s="177"/>
      <c r="AK503" s="177"/>
      <c r="AL503" s="177"/>
    </row>
    <row r="504">
      <c r="A504" s="177"/>
      <c r="B504" s="178"/>
      <c r="C504" s="177"/>
      <c r="D504" s="177"/>
      <c r="E504" s="181"/>
      <c r="F504" s="177"/>
      <c r="G504" s="177"/>
      <c r="H504" s="177"/>
      <c r="I504" s="177"/>
      <c r="J504" s="177"/>
      <c r="K504" s="177"/>
      <c r="L504" s="177"/>
      <c r="M504" s="177"/>
      <c r="N504" s="177"/>
      <c r="O504" s="177"/>
      <c r="P504" s="177"/>
      <c r="Q504" s="177"/>
      <c r="R504" s="177"/>
      <c r="S504" s="177"/>
      <c r="T504" s="177"/>
      <c r="U504" s="177"/>
      <c r="V504" s="177"/>
      <c r="W504" s="177"/>
      <c r="X504" s="177"/>
      <c r="Y504" s="177"/>
      <c r="Z504" s="177"/>
      <c r="AA504" s="177"/>
      <c r="AB504" s="177"/>
      <c r="AC504" s="177"/>
      <c r="AD504" s="177"/>
      <c r="AE504" s="177"/>
      <c r="AF504" s="177"/>
      <c r="AG504" s="177"/>
      <c r="AH504" s="177"/>
      <c r="AI504" s="177"/>
      <c r="AJ504" s="177"/>
      <c r="AK504" s="177"/>
      <c r="AL504" s="177"/>
    </row>
    <row r="505">
      <c r="A505" s="177"/>
      <c r="B505" s="178"/>
      <c r="C505" s="177"/>
      <c r="D505" s="177"/>
      <c r="E505" s="181"/>
      <c r="F505" s="177"/>
      <c r="G505" s="177"/>
      <c r="H505" s="177"/>
      <c r="I505" s="177"/>
      <c r="J505" s="177"/>
      <c r="K505" s="177"/>
      <c r="L505" s="177"/>
      <c r="M505" s="177"/>
      <c r="N505" s="177"/>
      <c r="O505" s="177"/>
      <c r="P505" s="177"/>
      <c r="Q505" s="177"/>
      <c r="R505" s="177"/>
      <c r="S505" s="177"/>
      <c r="T505" s="177"/>
      <c r="U505" s="177"/>
      <c r="V505" s="177"/>
      <c r="W505" s="177"/>
      <c r="X505" s="177"/>
      <c r="Y505" s="177"/>
      <c r="Z505" s="177"/>
      <c r="AA505" s="177"/>
      <c r="AB505" s="177"/>
      <c r="AC505" s="177"/>
      <c r="AD505" s="177"/>
      <c r="AE505" s="177"/>
      <c r="AF505" s="177"/>
      <c r="AG505" s="177"/>
      <c r="AH505" s="177"/>
      <c r="AI505" s="177"/>
      <c r="AJ505" s="177"/>
      <c r="AK505" s="177"/>
      <c r="AL505" s="177"/>
    </row>
    <row r="506">
      <c r="A506" s="177"/>
      <c r="B506" s="178"/>
      <c r="C506" s="177"/>
      <c r="D506" s="177"/>
      <c r="E506" s="181"/>
      <c r="F506" s="177"/>
      <c r="G506" s="177"/>
      <c r="H506" s="177"/>
      <c r="I506" s="177"/>
      <c r="J506" s="177"/>
      <c r="K506" s="177"/>
      <c r="L506" s="177"/>
      <c r="M506" s="177"/>
      <c r="N506" s="177"/>
      <c r="O506" s="177"/>
      <c r="P506" s="177"/>
      <c r="Q506" s="177"/>
      <c r="R506" s="177"/>
      <c r="S506" s="177"/>
      <c r="T506" s="177"/>
      <c r="U506" s="177"/>
      <c r="V506" s="177"/>
      <c r="W506" s="177"/>
      <c r="X506" s="177"/>
      <c r="Y506" s="177"/>
      <c r="Z506" s="177"/>
      <c r="AA506" s="177"/>
      <c r="AB506" s="177"/>
      <c r="AC506" s="177"/>
      <c r="AD506" s="177"/>
      <c r="AE506" s="177"/>
      <c r="AF506" s="177"/>
      <c r="AG506" s="177"/>
      <c r="AH506" s="177"/>
      <c r="AI506" s="177"/>
      <c r="AJ506" s="177"/>
      <c r="AK506" s="177"/>
      <c r="AL506" s="177"/>
    </row>
    <row r="507">
      <c r="A507" s="177"/>
      <c r="B507" s="178"/>
      <c r="C507" s="177"/>
      <c r="D507" s="177"/>
      <c r="E507" s="181"/>
      <c r="F507" s="177"/>
      <c r="G507" s="177"/>
      <c r="H507" s="177"/>
      <c r="I507" s="177"/>
      <c r="J507" s="177"/>
      <c r="K507" s="177"/>
      <c r="L507" s="177"/>
      <c r="M507" s="177"/>
      <c r="N507" s="177"/>
      <c r="O507" s="177"/>
      <c r="P507" s="177"/>
      <c r="Q507" s="177"/>
      <c r="R507" s="177"/>
      <c r="S507" s="177"/>
      <c r="T507" s="177"/>
      <c r="U507" s="177"/>
      <c r="V507" s="177"/>
      <c r="W507" s="177"/>
      <c r="X507" s="177"/>
      <c r="Y507" s="177"/>
      <c r="Z507" s="177"/>
      <c r="AA507" s="177"/>
      <c r="AB507" s="177"/>
      <c r="AC507" s="177"/>
      <c r="AD507" s="177"/>
      <c r="AE507" s="177"/>
      <c r="AF507" s="177"/>
      <c r="AG507" s="177"/>
      <c r="AH507" s="177"/>
      <c r="AI507" s="177"/>
      <c r="AJ507" s="177"/>
      <c r="AK507" s="177"/>
      <c r="AL507" s="177"/>
    </row>
    <row r="508">
      <c r="A508" s="177"/>
      <c r="B508" s="178"/>
      <c r="C508" s="177"/>
      <c r="D508" s="177"/>
      <c r="E508" s="181"/>
      <c r="F508" s="177"/>
      <c r="G508" s="177"/>
      <c r="H508" s="177"/>
      <c r="I508" s="177"/>
      <c r="J508" s="177"/>
      <c r="K508" s="177"/>
      <c r="L508" s="177"/>
      <c r="M508" s="177"/>
      <c r="N508" s="177"/>
      <c r="O508" s="177"/>
      <c r="P508" s="177"/>
      <c r="Q508" s="177"/>
      <c r="R508" s="177"/>
      <c r="S508" s="177"/>
      <c r="T508" s="177"/>
      <c r="U508" s="177"/>
      <c r="V508" s="177"/>
      <c r="W508" s="177"/>
      <c r="X508" s="177"/>
      <c r="Y508" s="177"/>
      <c r="Z508" s="177"/>
      <c r="AA508" s="177"/>
      <c r="AB508" s="177"/>
      <c r="AC508" s="177"/>
      <c r="AD508" s="177"/>
      <c r="AE508" s="177"/>
      <c r="AF508" s="177"/>
      <c r="AG508" s="177"/>
      <c r="AH508" s="177"/>
      <c r="AI508" s="177"/>
      <c r="AJ508" s="177"/>
      <c r="AK508" s="177"/>
      <c r="AL508" s="177"/>
    </row>
    <row r="509">
      <c r="A509" s="177"/>
      <c r="B509" s="178"/>
      <c r="C509" s="177"/>
      <c r="D509" s="177"/>
      <c r="E509" s="181"/>
      <c r="F509" s="177"/>
      <c r="G509" s="177"/>
      <c r="H509" s="177"/>
      <c r="I509" s="177"/>
      <c r="J509" s="177"/>
      <c r="K509" s="177"/>
      <c r="L509" s="177"/>
      <c r="M509" s="177"/>
      <c r="N509" s="177"/>
      <c r="O509" s="177"/>
      <c r="P509" s="177"/>
      <c r="Q509" s="177"/>
      <c r="R509" s="177"/>
      <c r="S509" s="177"/>
      <c r="T509" s="177"/>
      <c r="U509" s="177"/>
      <c r="V509" s="177"/>
      <c r="W509" s="177"/>
      <c r="X509" s="177"/>
      <c r="Y509" s="177"/>
      <c r="Z509" s="177"/>
      <c r="AA509" s="177"/>
      <c r="AB509" s="177"/>
      <c r="AC509" s="177"/>
      <c r="AD509" s="177"/>
      <c r="AE509" s="177"/>
      <c r="AF509" s="177"/>
      <c r="AG509" s="177"/>
      <c r="AH509" s="177"/>
      <c r="AI509" s="177"/>
      <c r="AJ509" s="177"/>
      <c r="AK509" s="177"/>
      <c r="AL509" s="177"/>
    </row>
    <row r="510">
      <c r="A510" s="177"/>
      <c r="B510" s="178"/>
      <c r="C510" s="177"/>
      <c r="D510" s="177"/>
      <c r="E510" s="181"/>
      <c r="F510" s="177"/>
      <c r="G510" s="177"/>
      <c r="H510" s="177"/>
      <c r="I510" s="177"/>
      <c r="J510" s="177"/>
      <c r="K510" s="177"/>
      <c r="L510" s="177"/>
      <c r="M510" s="177"/>
      <c r="N510" s="177"/>
      <c r="O510" s="177"/>
      <c r="P510" s="177"/>
      <c r="Q510" s="177"/>
      <c r="R510" s="177"/>
      <c r="S510" s="177"/>
      <c r="T510" s="177"/>
      <c r="U510" s="177"/>
      <c r="V510" s="177"/>
      <c r="W510" s="177"/>
      <c r="X510" s="177"/>
      <c r="Y510" s="177"/>
      <c r="Z510" s="177"/>
      <c r="AA510" s="177"/>
      <c r="AB510" s="177"/>
      <c r="AC510" s="177"/>
      <c r="AD510" s="177"/>
      <c r="AE510" s="177"/>
      <c r="AF510" s="177"/>
      <c r="AG510" s="177"/>
      <c r="AH510" s="177"/>
      <c r="AI510" s="177"/>
      <c r="AJ510" s="177"/>
      <c r="AK510" s="177"/>
      <c r="AL510" s="177"/>
    </row>
    <row r="511">
      <c r="A511" s="177"/>
      <c r="B511" s="178"/>
      <c r="C511" s="177"/>
      <c r="D511" s="177"/>
      <c r="E511" s="181"/>
      <c r="F511" s="177"/>
      <c r="G511" s="177"/>
      <c r="H511" s="177"/>
      <c r="I511" s="177"/>
      <c r="J511" s="177"/>
      <c r="K511" s="177"/>
      <c r="L511" s="177"/>
      <c r="M511" s="177"/>
      <c r="N511" s="177"/>
      <c r="O511" s="177"/>
      <c r="P511" s="177"/>
      <c r="Q511" s="177"/>
      <c r="R511" s="177"/>
      <c r="S511" s="177"/>
      <c r="T511" s="177"/>
      <c r="U511" s="177"/>
      <c r="V511" s="177"/>
      <c r="W511" s="177"/>
      <c r="X511" s="177"/>
      <c r="Y511" s="177"/>
      <c r="Z511" s="177"/>
      <c r="AA511" s="177"/>
      <c r="AB511" s="177"/>
      <c r="AC511" s="177"/>
      <c r="AD511" s="177"/>
      <c r="AE511" s="177"/>
      <c r="AF511" s="177"/>
      <c r="AG511" s="177"/>
      <c r="AH511" s="177"/>
      <c r="AI511" s="177"/>
      <c r="AJ511" s="177"/>
      <c r="AK511" s="177"/>
      <c r="AL511" s="177"/>
    </row>
    <row r="512">
      <c r="A512" s="177"/>
      <c r="B512" s="178"/>
      <c r="C512" s="177"/>
      <c r="D512" s="177"/>
      <c r="E512" s="181"/>
      <c r="F512" s="177"/>
      <c r="G512" s="177"/>
      <c r="H512" s="177"/>
      <c r="I512" s="177"/>
      <c r="J512" s="177"/>
      <c r="K512" s="177"/>
      <c r="L512" s="177"/>
      <c r="M512" s="177"/>
      <c r="N512" s="177"/>
      <c r="O512" s="177"/>
      <c r="P512" s="177"/>
      <c r="Q512" s="177"/>
      <c r="R512" s="177"/>
      <c r="S512" s="177"/>
      <c r="T512" s="177"/>
      <c r="U512" s="177"/>
      <c r="V512" s="177"/>
      <c r="W512" s="177"/>
      <c r="X512" s="177"/>
      <c r="Y512" s="177"/>
      <c r="Z512" s="177"/>
      <c r="AA512" s="177"/>
      <c r="AB512" s="177"/>
      <c r="AC512" s="177"/>
      <c r="AD512" s="177"/>
      <c r="AE512" s="177"/>
      <c r="AF512" s="177"/>
      <c r="AG512" s="177"/>
      <c r="AH512" s="177"/>
      <c r="AI512" s="177"/>
      <c r="AJ512" s="177"/>
      <c r="AK512" s="177"/>
      <c r="AL512" s="177"/>
    </row>
    <row r="513">
      <c r="A513" s="177"/>
      <c r="B513" s="178"/>
      <c r="C513" s="177"/>
      <c r="D513" s="177"/>
      <c r="E513" s="181"/>
      <c r="F513" s="177"/>
      <c r="G513" s="177"/>
      <c r="H513" s="177"/>
      <c r="I513" s="177"/>
      <c r="J513" s="177"/>
      <c r="K513" s="177"/>
      <c r="L513" s="177"/>
      <c r="M513" s="177"/>
      <c r="N513" s="177"/>
      <c r="O513" s="177"/>
      <c r="P513" s="177"/>
      <c r="Q513" s="177"/>
      <c r="R513" s="177"/>
      <c r="S513" s="177"/>
      <c r="T513" s="177"/>
      <c r="U513" s="177"/>
      <c r="V513" s="177"/>
      <c r="W513" s="177"/>
      <c r="X513" s="177"/>
      <c r="Y513" s="177"/>
      <c r="Z513" s="177"/>
      <c r="AA513" s="177"/>
      <c r="AB513" s="177"/>
      <c r="AC513" s="177"/>
      <c r="AD513" s="177"/>
      <c r="AE513" s="177"/>
      <c r="AF513" s="177"/>
      <c r="AG513" s="177"/>
      <c r="AH513" s="177"/>
      <c r="AI513" s="177"/>
      <c r="AJ513" s="177"/>
      <c r="AK513" s="177"/>
      <c r="AL513" s="177"/>
    </row>
    <row r="514">
      <c r="A514" s="177"/>
      <c r="B514" s="178"/>
      <c r="C514" s="177"/>
      <c r="D514" s="177"/>
      <c r="E514" s="181"/>
      <c r="F514" s="177"/>
      <c r="G514" s="177"/>
      <c r="H514" s="177"/>
      <c r="I514" s="177"/>
      <c r="J514" s="177"/>
      <c r="K514" s="177"/>
      <c r="L514" s="177"/>
      <c r="M514" s="177"/>
      <c r="N514" s="177"/>
      <c r="O514" s="177"/>
      <c r="P514" s="177"/>
      <c r="Q514" s="177"/>
      <c r="R514" s="177"/>
      <c r="S514" s="177"/>
      <c r="T514" s="177"/>
      <c r="U514" s="177"/>
      <c r="V514" s="177"/>
      <c r="W514" s="177"/>
      <c r="X514" s="177"/>
      <c r="Y514" s="177"/>
      <c r="Z514" s="177"/>
      <c r="AA514" s="177"/>
      <c r="AB514" s="177"/>
      <c r="AC514" s="177"/>
      <c r="AD514" s="177"/>
      <c r="AE514" s="177"/>
      <c r="AF514" s="177"/>
      <c r="AG514" s="177"/>
      <c r="AH514" s="177"/>
      <c r="AI514" s="177"/>
      <c r="AJ514" s="177"/>
      <c r="AK514" s="177"/>
      <c r="AL514" s="177"/>
    </row>
    <row r="515">
      <c r="A515" s="177"/>
      <c r="B515" s="178"/>
      <c r="C515" s="177"/>
      <c r="D515" s="177"/>
      <c r="E515" s="181"/>
      <c r="F515" s="177"/>
      <c r="G515" s="177"/>
      <c r="H515" s="177"/>
      <c r="I515" s="177"/>
      <c r="J515" s="177"/>
      <c r="K515" s="177"/>
      <c r="L515" s="177"/>
      <c r="M515" s="177"/>
      <c r="N515" s="177"/>
      <c r="O515" s="177"/>
      <c r="P515" s="177"/>
      <c r="Q515" s="177"/>
      <c r="R515" s="177"/>
      <c r="S515" s="177"/>
      <c r="T515" s="177"/>
      <c r="U515" s="177"/>
      <c r="V515" s="177"/>
      <c r="W515" s="177"/>
      <c r="X515" s="177"/>
      <c r="Y515" s="177"/>
      <c r="Z515" s="177"/>
      <c r="AA515" s="177"/>
      <c r="AB515" s="177"/>
      <c r="AC515" s="177"/>
      <c r="AD515" s="177"/>
      <c r="AE515" s="177"/>
      <c r="AF515" s="177"/>
      <c r="AG515" s="177"/>
      <c r="AH515" s="177"/>
      <c r="AI515" s="177"/>
      <c r="AJ515" s="177"/>
      <c r="AK515" s="177"/>
      <c r="AL515" s="177"/>
    </row>
    <row r="516">
      <c r="A516" s="177"/>
      <c r="B516" s="178"/>
      <c r="C516" s="177"/>
      <c r="D516" s="177"/>
      <c r="E516" s="181"/>
      <c r="F516" s="177"/>
      <c r="G516" s="177"/>
      <c r="H516" s="177"/>
      <c r="I516" s="177"/>
      <c r="J516" s="177"/>
      <c r="K516" s="177"/>
      <c r="L516" s="177"/>
      <c r="M516" s="177"/>
      <c r="N516" s="177"/>
      <c r="O516" s="177"/>
      <c r="P516" s="177"/>
      <c r="Q516" s="177"/>
      <c r="R516" s="177"/>
      <c r="S516" s="177"/>
      <c r="T516" s="177"/>
      <c r="U516" s="177"/>
      <c r="V516" s="177"/>
      <c r="W516" s="177"/>
      <c r="X516" s="177"/>
      <c r="Y516" s="177"/>
      <c r="Z516" s="177"/>
      <c r="AA516" s="177"/>
      <c r="AB516" s="177"/>
      <c r="AC516" s="177"/>
      <c r="AD516" s="177"/>
      <c r="AE516" s="177"/>
      <c r="AF516" s="177"/>
      <c r="AG516" s="177"/>
      <c r="AH516" s="177"/>
      <c r="AI516" s="177"/>
      <c r="AJ516" s="177"/>
      <c r="AK516" s="177"/>
      <c r="AL516" s="177"/>
    </row>
    <row r="517">
      <c r="A517" s="177"/>
      <c r="B517" s="178"/>
      <c r="C517" s="177"/>
      <c r="D517" s="177"/>
      <c r="E517" s="181"/>
      <c r="F517" s="177"/>
      <c r="G517" s="177"/>
      <c r="H517" s="177"/>
      <c r="I517" s="177"/>
      <c r="J517" s="177"/>
      <c r="K517" s="177"/>
      <c r="L517" s="177"/>
      <c r="M517" s="177"/>
      <c r="N517" s="177"/>
      <c r="O517" s="177"/>
      <c r="P517" s="177"/>
      <c r="Q517" s="177"/>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row>
    <row r="518">
      <c r="A518" s="177"/>
      <c r="B518" s="178"/>
      <c r="C518" s="177"/>
      <c r="D518" s="177"/>
      <c r="E518" s="181"/>
      <c r="F518" s="177"/>
      <c r="G518" s="177"/>
      <c r="H518" s="177"/>
      <c r="I518" s="177"/>
      <c r="J518" s="177"/>
      <c r="K518" s="177"/>
      <c r="L518" s="177"/>
      <c r="M518" s="177"/>
      <c r="N518" s="177"/>
      <c r="O518" s="177"/>
      <c r="P518" s="177"/>
      <c r="Q518" s="177"/>
      <c r="R518" s="177"/>
      <c r="S518" s="177"/>
      <c r="T518" s="177"/>
      <c r="U518" s="177"/>
      <c r="V518" s="177"/>
      <c r="W518" s="177"/>
      <c r="X518" s="177"/>
      <c r="Y518" s="177"/>
      <c r="Z518" s="177"/>
      <c r="AA518" s="177"/>
      <c r="AB518" s="177"/>
      <c r="AC518" s="177"/>
      <c r="AD518" s="177"/>
      <c r="AE518" s="177"/>
      <c r="AF518" s="177"/>
      <c r="AG518" s="177"/>
      <c r="AH518" s="177"/>
      <c r="AI518" s="177"/>
      <c r="AJ518" s="177"/>
      <c r="AK518" s="177"/>
      <c r="AL518" s="177"/>
    </row>
    <row r="519">
      <c r="A519" s="177"/>
      <c r="B519" s="178"/>
      <c r="C519" s="177"/>
      <c r="D519" s="177"/>
      <c r="E519" s="181"/>
      <c r="F519" s="177"/>
      <c r="G519" s="177"/>
      <c r="H519" s="177"/>
      <c r="I519" s="177"/>
      <c r="J519" s="177"/>
      <c r="K519" s="177"/>
      <c r="L519" s="177"/>
      <c r="M519" s="177"/>
      <c r="N519" s="177"/>
      <c r="O519" s="177"/>
      <c r="P519" s="177"/>
      <c r="Q519" s="177"/>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row>
    <row r="520">
      <c r="A520" s="177"/>
      <c r="B520" s="178"/>
      <c r="C520" s="177"/>
      <c r="D520" s="177"/>
      <c r="E520" s="181"/>
      <c r="F520" s="177"/>
      <c r="G520" s="177"/>
      <c r="H520" s="177"/>
      <c r="I520" s="177"/>
      <c r="J520" s="177"/>
      <c r="K520" s="177"/>
      <c r="L520" s="177"/>
      <c r="M520" s="177"/>
      <c r="N520" s="177"/>
      <c r="O520" s="177"/>
      <c r="P520" s="177"/>
      <c r="Q520" s="177"/>
      <c r="R520" s="177"/>
      <c r="S520" s="177"/>
      <c r="T520" s="177"/>
      <c r="U520" s="177"/>
      <c r="V520" s="177"/>
      <c r="W520" s="177"/>
      <c r="X520" s="177"/>
      <c r="Y520" s="177"/>
      <c r="Z520" s="177"/>
      <c r="AA520" s="177"/>
      <c r="AB520" s="177"/>
      <c r="AC520" s="177"/>
      <c r="AD520" s="177"/>
      <c r="AE520" s="177"/>
      <c r="AF520" s="177"/>
      <c r="AG520" s="177"/>
      <c r="AH520" s="177"/>
      <c r="AI520" s="177"/>
      <c r="AJ520" s="177"/>
      <c r="AK520" s="177"/>
      <c r="AL520" s="177"/>
    </row>
    <row r="521">
      <c r="A521" s="177"/>
      <c r="B521" s="178"/>
      <c r="C521" s="177"/>
      <c r="D521" s="177"/>
      <c r="E521" s="181"/>
      <c r="F521" s="177"/>
      <c r="G521" s="177"/>
      <c r="H521" s="177"/>
      <c r="I521" s="177"/>
      <c r="J521" s="177"/>
      <c r="K521" s="177"/>
      <c r="L521" s="177"/>
      <c r="M521" s="177"/>
      <c r="N521" s="177"/>
      <c r="O521" s="177"/>
      <c r="P521" s="177"/>
      <c r="Q521" s="177"/>
      <c r="R521" s="177"/>
      <c r="S521" s="177"/>
      <c r="T521" s="177"/>
      <c r="U521" s="177"/>
      <c r="V521" s="177"/>
      <c r="W521" s="177"/>
      <c r="X521" s="177"/>
      <c r="Y521" s="177"/>
      <c r="Z521" s="177"/>
      <c r="AA521" s="177"/>
      <c r="AB521" s="177"/>
      <c r="AC521" s="177"/>
      <c r="AD521" s="177"/>
      <c r="AE521" s="177"/>
      <c r="AF521" s="177"/>
      <c r="AG521" s="177"/>
      <c r="AH521" s="177"/>
      <c r="AI521" s="177"/>
      <c r="AJ521" s="177"/>
      <c r="AK521" s="177"/>
      <c r="AL521" s="177"/>
    </row>
    <row r="522">
      <c r="A522" s="177"/>
      <c r="B522" s="178"/>
      <c r="C522" s="177"/>
      <c r="D522" s="177"/>
      <c r="E522" s="181"/>
      <c r="F522" s="177"/>
      <c r="G522" s="177"/>
      <c r="H522" s="177"/>
      <c r="I522" s="177"/>
      <c r="J522" s="177"/>
      <c r="K522" s="177"/>
      <c r="L522" s="177"/>
      <c r="M522" s="177"/>
      <c r="N522" s="177"/>
      <c r="O522" s="177"/>
      <c r="P522" s="177"/>
      <c r="Q522" s="177"/>
      <c r="R522" s="177"/>
      <c r="S522" s="177"/>
      <c r="T522" s="177"/>
      <c r="U522" s="177"/>
      <c r="V522" s="177"/>
      <c r="W522" s="177"/>
      <c r="X522" s="177"/>
      <c r="Y522" s="177"/>
      <c r="Z522" s="177"/>
      <c r="AA522" s="177"/>
      <c r="AB522" s="177"/>
      <c r="AC522" s="177"/>
      <c r="AD522" s="177"/>
      <c r="AE522" s="177"/>
      <c r="AF522" s="177"/>
      <c r="AG522" s="177"/>
      <c r="AH522" s="177"/>
      <c r="AI522" s="177"/>
      <c r="AJ522" s="177"/>
      <c r="AK522" s="177"/>
      <c r="AL522" s="177"/>
    </row>
    <row r="523">
      <c r="A523" s="177"/>
      <c r="B523" s="178"/>
      <c r="C523" s="177"/>
      <c r="D523" s="177"/>
      <c r="E523" s="181"/>
      <c r="F523" s="177"/>
      <c r="G523" s="177"/>
      <c r="H523" s="177"/>
      <c r="I523" s="177"/>
      <c r="J523" s="177"/>
      <c r="K523" s="177"/>
      <c r="L523" s="177"/>
      <c r="M523" s="177"/>
      <c r="N523" s="177"/>
      <c r="O523" s="177"/>
      <c r="P523" s="177"/>
      <c r="Q523" s="177"/>
      <c r="R523" s="177"/>
      <c r="S523" s="177"/>
      <c r="T523" s="177"/>
      <c r="U523" s="177"/>
      <c r="V523" s="177"/>
      <c r="W523" s="177"/>
      <c r="X523" s="177"/>
      <c r="Y523" s="177"/>
      <c r="Z523" s="177"/>
      <c r="AA523" s="177"/>
      <c r="AB523" s="177"/>
      <c r="AC523" s="177"/>
      <c r="AD523" s="177"/>
      <c r="AE523" s="177"/>
      <c r="AF523" s="177"/>
      <c r="AG523" s="177"/>
      <c r="AH523" s="177"/>
      <c r="AI523" s="177"/>
      <c r="AJ523" s="177"/>
      <c r="AK523" s="177"/>
      <c r="AL523" s="177"/>
    </row>
    <row r="524">
      <c r="A524" s="177"/>
      <c r="B524" s="178"/>
      <c r="C524" s="177"/>
      <c r="D524" s="177"/>
      <c r="E524" s="181"/>
      <c r="F524" s="177"/>
      <c r="G524" s="177"/>
      <c r="H524" s="177"/>
      <c r="I524" s="177"/>
      <c r="J524" s="177"/>
      <c r="K524" s="177"/>
      <c r="L524" s="177"/>
      <c r="M524" s="177"/>
      <c r="N524" s="177"/>
      <c r="O524" s="177"/>
      <c r="P524" s="177"/>
      <c r="Q524" s="177"/>
      <c r="R524" s="177"/>
      <c r="S524" s="177"/>
      <c r="T524" s="177"/>
      <c r="U524" s="177"/>
      <c r="V524" s="177"/>
      <c r="W524" s="177"/>
      <c r="X524" s="177"/>
      <c r="Y524" s="177"/>
      <c r="Z524" s="177"/>
      <c r="AA524" s="177"/>
      <c r="AB524" s="177"/>
      <c r="AC524" s="177"/>
      <c r="AD524" s="177"/>
      <c r="AE524" s="177"/>
      <c r="AF524" s="177"/>
      <c r="AG524" s="177"/>
      <c r="AH524" s="177"/>
      <c r="AI524" s="177"/>
      <c r="AJ524" s="177"/>
      <c r="AK524" s="177"/>
      <c r="AL524" s="177"/>
    </row>
    <row r="525">
      <c r="A525" s="177"/>
      <c r="B525" s="178"/>
      <c r="C525" s="177"/>
      <c r="D525" s="177"/>
      <c r="E525" s="181"/>
      <c r="F525" s="177"/>
      <c r="G525" s="177"/>
      <c r="H525" s="177"/>
      <c r="I525" s="177"/>
      <c r="J525" s="177"/>
      <c r="K525" s="177"/>
      <c r="L525" s="177"/>
      <c r="M525" s="177"/>
      <c r="N525" s="177"/>
      <c r="O525" s="177"/>
      <c r="P525" s="177"/>
      <c r="Q525" s="177"/>
      <c r="R525" s="177"/>
      <c r="S525" s="177"/>
      <c r="T525" s="177"/>
      <c r="U525" s="177"/>
      <c r="V525" s="177"/>
      <c r="W525" s="177"/>
      <c r="X525" s="177"/>
      <c r="Y525" s="177"/>
      <c r="Z525" s="177"/>
      <c r="AA525" s="177"/>
      <c r="AB525" s="177"/>
      <c r="AC525" s="177"/>
      <c r="AD525" s="177"/>
      <c r="AE525" s="177"/>
      <c r="AF525" s="177"/>
      <c r="AG525" s="177"/>
      <c r="AH525" s="177"/>
      <c r="AI525" s="177"/>
      <c r="AJ525" s="177"/>
      <c r="AK525" s="177"/>
      <c r="AL525" s="177"/>
    </row>
    <row r="526">
      <c r="A526" s="177"/>
      <c r="B526" s="178"/>
      <c r="C526" s="177"/>
      <c r="D526" s="177"/>
      <c r="E526" s="181"/>
      <c r="F526" s="177"/>
      <c r="G526" s="177"/>
      <c r="H526" s="177"/>
      <c r="I526" s="177"/>
      <c r="J526" s="177"/>
      <c r="K526" s="177"/>
      <c r="L526" s="177"/>
      <c r="M526" s="177"/>
      <c r="N526" s="177"/>
      <c r="O526" s="177"/>
      <c r="P526" s="177"/>
      <c r="Q526" s="177"/>
      <c r="R526" s="177"/>
      <c r="S526" s="177"/>
      <c r="T526" s="177"/>
      <c r="U526" s="177"/>
      <c r="V526" s="177"/>
      <c r="W526" s="177"/>
      <c r="X526" s="177"/>
      <c r="Y526" s="177"/>
      <c r="Z526" s="177"/>
      <c r="AA526" s="177"/>
      <c r="AB526" s="177"/>
      <c r="AC526" s="177"/>
      <c r="AD526" s="177"/>
      <c r="AE526" s="177"/>
      <c r="AF526" s="177"/>
      <c r="AG526" s="177"/>
      <c r="AH526" s="177"/>
      <c r="AI526" s="177"/>
      <c r="AJ526" s="177"/>
      <c r="AK526" s="177"/>
      <c r="AL526" s="177"/>
    </row>
    <row r="527">
      <c r="A527" s="177"/>
      <c r="B527" s="178"/>
      <c r="C527" s="177"/>
      <c r="D527" s="177"/>
      <c r="E527" s="181"/>
      <c r="F527" s="177"/>
      <c r="G527" s="177"/>
      <c r="H527" s="177"/>
      <c r="I527" s="177"/>
      <c r="J527" s="177"/>
      <c r="K527" s="177"/>
      <c r="L527" s="177"/>
      <c r="M527" s="177"/>
      <c r="N527" s="177"/>
      <c r="O527" s="177"/>
      <c r="P527" s="177"/>
      <c r="Q527" s="177"/>
      <c r="R527" s="177"/>
      <c r="S527" s="177"/>
      <c r="T527" s="177"/>
      <c r="U527" s="177"/>
      <c r="V527" s="177"/>
      <c r="W527" s="177"/>
      <c r="X527" s="177"/>
      <c r="Y527" s="177"/>
      <c r="Z527" s="177"/>
      <c r="AA527" s="177"/>
      <c r="AB527" s="177"/>
      <c r="AC527" s="177"/>
      <c r="AD527" s="177"/>
      <c r="AE527" s="177"/>
      <c r="AF527" s="177"/>
      <c r="AG527" s="177"/>
      <c r="AH527" s="177"/>
      <c r="AI527" s="177"/>
      <c r="AJ527" s="177"/>
      <c r="AK527" s="177"/>
      <c r="AL527" s="177"/>
    </row>
    <row r="528">
      <c r="A528" s="177"/>
      <c r="B528" s="178"/>
      <c r="C528" s="177"/>
      <c r="D528" s="177"/>
      <c r="E528" s="181"/>
      <c r="F528" s="177"/>
      <c r="G528" s="177"/>
      <c r="H528" s="177"/>
      <c r="I528" s="177"/>
      <c r="J528" s="177"/>
      <c r="K528" s="177"/>
      <c r="L528" s="177"/>
      <c r="M528" s="177"/>
      <c r="N528" s="177"/>
      <c r="O528" s="177"/>
      <c r="P528" s="177"/>
      <c r="Q528" s="177"/>
      <c r="R528" s="177"/>
      <c r="S528" s="177"/>
      <c r="T528" s="177"/>
      <c r="U528" s="177"/>
      <c r="V528" s="177"/>
      <c r="W528" s="177"/>
      <c r="X528" s="177"/>
      <c r="Y528" s="177"/>
      <c r="Z528" s="177"/>
      <c r="AA528" s="177"/>
      <c r="AB528" s="177"/>
      <c r="AC528" s="177"/>
      <c r="AD528" s="177"/>
      <c r="AE528" s="177"/>
      <c r="AF528" s="177"/>
      <c r="AG528" s="177"/>
      <c r="AH528" s="177"/>
      <c r="AI528" s="177"/>
      <c r="AJ528" s="177"/>
      <c r="AK528" s="177"/>
      <c r="AL528" s="177"/>
    </row>
    <row r="529">
      <c r="A529" s="177"/>
      <c r="B529" s="178"/>
      <c r="C529" s="177"/>
      <c r="D529" s="177"/>
      <c r="E529" s="181"/>
      <c r="F529" s="177"/>
      <c r="G529" s="177"/>
      <c r="H529" s="177"/>
      <c r="I529" s="177"/>
      <c r="J529" s="177"/>
      <c r="K529" s="177"/>
      <c r="L529" s="177"/>
      <c r="M529" s="177"/>
      <c r="N529" s="177"/>
      <c r="O529" s="177"/>
      <c r="P529" s="177"/>
      <c r="Q529" s="177"/>
      <c r="R529" s="177"/>
      <c r="S529" s="177"/>
      <c r="T529" s="177"/>
      <c r="U529" s="177"/>
      <c r="V529" s="177"/>
      <c r="W529" s="177"/>
      <c r="X529" s="177"/>
      <c r="Y529" s="177"/>
      <c r="Z529" s="177"/>
      <c r="AA529" s="177"/>
      <c r="AB529" s="177"/>
      <c r="AC529" s="177"/>
      <c r="AD529" s="177"/>
      <c r="AE529" s="177"/>
      <c r="AF529" s="177"/>
      <c r="AG529" s="177"/>
      <c r="AH529" s="177"/>
      <c r="AI529" s="177"/>
      <c r="AJ529" s="177"/>
      <c r="AK529" s="177"/>
      <c r="AL529" s="177"/>
    </row>
    <row r="530">
      <c r="A530" s="177"/>
      <c r="B530" s="178"/>
      <c r="C530" s="177"/>
      <c r="D530" s="177"/>
      <c r="E530" s="181"/>
      <c r="F530" s="177"/>
      <c r="G530" s="177"/>
      <c r="H530" s="177"/>
      <c r="I530" s="177"/>
      <c r="J530" s="177"/>
      <c r="K530" s="177"/>
      <c r="L530" s="177"/>
      <c r="M530" s="177"/>
      <c r="N530" s="177"/>
      <c r="O530" s="177"/>
      <c r="P530" s="177"/>
      <c r="Q530" s="177"/>
      <c r="R530" s="177"/>
      <c r="S530" s="177"/>
      <c r="T530" s="177"/>
      <c r="U530" s="177"/>
      <c r="V530" s="177"/>
      <c r="W530" s="177"/>
      <c r="X530" s="177"/>
      <c r="Y530" s="177"/>
      <c r="Z530" s="177"/>
      <c r="AA530" s="177"/>
      <c r="AB530" s="177"/>
      <c r="AC530" s="177"/>
      <c r="AD530" s="177"/>
      <c r="AE530" s="177"/>
      <c r="AF530" s="177"/>
      <c r="AG530" s="177"/>
      <c r="AH530" s="177"/>
      <c r="AI530" s="177"/>
      <c r="AJ530" s="177"/>
      <c r="AK530" s="177"/>
      <c r="AL530" s="177"/>
    </row>
    <row r="531">
      <c r="A531" s="177"/>
      <c r="B531" s="178"/>
      <c r="C531" s="177"/>
      <c r="D531" s="177"/>
      <c r="E531" s="181"/>
      <c r="F531" s="177"/>
      <c r="G531" s="177"/>
      <c r="H531" s="177"/>
      <c r="I531" s="177"/>
      <c r="J531" s="177"/>
      <c r="K531" s="177"/>
      <c r="L531" s="177"/>
      <c r="M531" s="177"/>
      <c r="N531" s="177"/>
      <c r="O531" s="177"/>
      <c r="P531" s="177"/>
      <c r="Q531" s="177"/>
      <c r="R531" s="177"/>
      <c r="S531" s="177"/>
      <c r="T531" s="177"/>
      <c r="U531" s="177"/>
      <c r="V531" s="177"/>
      <c r="W531" s="177"/>
      <c r="X531" s="177"/>
      <c r="Y531" s="177"/>
      <c r="Z531" s="177"/>
      <c r="AA531" s="177"/>
      <c r="AB531" s="177"/>
      <c r="AC531" s="177"/>
      <c r="AD531" s="177"/>
      <c r="AE531" s="177"/>
      <c r="AF531" s="177"/>
      <c r="AG531" s="177"/>
      <c r="AH531" s="177"/>
      <c r="AI531" s="177"/>
      <c r="AJ531" s="177"/>
      <c r="AK531" s="177"/>
      <c r="AL531" s="177"/>
    </row>
    <row r="532">
      <c r="A532" s="177"/>
      <c r="B532" s="178"/>
      <c r="C532" s="177"/>
      <c r="D532" s="177"/>
      <c r="E532" s="181"/>
      <c r="F532" s="177"/>
      <c r="G532" s="177"/>
      <c r="H532" s="177"/>
      <c r="I532" s="177"/>
      <c r="J532" s="177"/>
      <c r="K532" s="177"/>
      <c r="L532" s="177"/>
      <c r="M532" s="177"/>
      <c r="N532" s="177"/>
      <c r="O532" s="177"/>
      <c r="P532" s="177"/>
      <c r="Q532" s="177"/>
      <c r="R532" s="177"/>
      <c r="S532" s="177"/>
      <c r="T532" s="177"/>
      <c r="U532" s="177"/>
      <c r="V532" s="177"/>
      <c r="W532" s="177"/>
      <c r="X532" s="177"/>
      <c r="Y532" s="177"/>
      <c r="Z532" s="177"/>
      <c r="AA532" s="177"/>
      <c r="AB532" s="177"/>
      <c r="AC532" s="177"/>
      <c r="AD532" s="177"/>
      <c r="AE532" s="177"/>
      <c r="AF532" s="177"/>
      <c r="AG532" s="177"/>
      <c r="AH532" s="177"/>
      <c r="AI532" s="177"/>
      <c r="AJ532" s="177"/>
      <c r="AK532" s="177"/>
      <c r="AL532" s="177"/>
    </row>
    <row r="533">
      <c r="A533" s="177"/>
      <c r="B533" s="178"/>
      <c r="C533" s="177"/>
      <c r="D533" s="177"/>
      <c r="E533" s="181"/>
      <c r="F533" s="177"/>
      <c r="G533" s="177"/>
      <c r="H533" s="177"/>
      <c r="I533" s="177"/>
      <c r="J533" s="177"/>
      <c r="K533" s="177"/>
      <c r="L533" s="177"/>
      <c r="M533" s="177"/>
      <c r="N533" s="177"/>
      <c r="O533" s="177"/>
      <c r="P533" s="177"/>
      <c r="Q533" s="177"/>
      <c r="R533" s="177"/>
      <c r="S533" s="177"/>
      <c r="T533" s="177"/>
      <c r="U533" s="177"/>
      <c r="V533" s="177"/>
      <c r="W533" s="177"/>
      <c r="X533" s="177"/>
      <c r="Y533" s="177"/>
      <c r="Z533" s="177"/>
      <c r="AA533" s="177"/>
      <c r="AB533" s="177"/>
      <c r="AC533" s="177"/>
      <c r="AD533" s="177"/>
      <c r="AE533" s="177"/>
      <c r="AF533" s="177"/>
      <c r="AG533" s="177"/>
      <c r="AH533" s="177"/>
      <c r="AI533" s="177"/>
      <c r="AJ533" s="177"/>
      <c r="AK533" s="177"/>
      <c r="AL533" s="177"/>
    </row>
    <row r="534">
      <c r="A534" s="177"/>
      <c r="B534" s="178"/>
      <c r="C534" s="177"/>
      <c r="D534" s="177"/>
      <c r="E534" s="181"/>
      <c r="F534" s="177"/>
      <c r="G534" s="177"/>
      <c r="H534" s="177"/>
      <c r="I534" s="177"/>
      <c r="J534" s="177"/>
      <c r="K534" s="177"/>
      <c r="L534" s="177"/>
      <c r="M534" s="177"/>
      <c r="N534" s="177"/>
      <c r="O534" s="177"/>
      <c r="P534" s="177"/>
      <c r="Q534" s="177"/>
      <c r="R534" s="177"/>
      <c r="S534" s="177"/>
      <c r="T534" s="177"/>
      <c r="U534" s="177"/>
      <c r="V534" s="177"/>
      <c r="W534" s="177"/>
      <c r="X534" s="177"/>
      <c r="Y534" s="177"/>
      <c r="Z534" s="177"/>
      <c r="AA534" s="177"/>
      <c r="AB534" s="177"/>
      <c r="AC534" s="177"/>
      <c r="AD534" s="177"/>
      <c r="AE534" s="177"/>
      <c r="AF534" s="177"/>
      <c r="AG534" s="177"/>
      <c r="AH534" s="177"/>
      <c r="AI534" s="177"/>
      <c r="AJ534" s="177"/>
      <c r="AK534" s="177"/>
      <c r="AL534" s="177"/>
    </row>
    <row r="535">
      <c r="A535" s="177"/>
      <c r="B535" s="178"/>
      <c r="C535" s="177"/>
      <c r="D535" s="177"/>
      <c r="E535" s="181"/>
      <c r="F535" s="177"/>
      <c r="G535" s="177"/>
      <c r="H535" s="177"/>
      <c r="I535" s="177"/>
      <c r="J535" s="177"/>
      <c r="K535" s="177"/>
      <c r="L535" s="177"/>
      <c r="M535" s="177"/>
      <c r="N535" s="177"/>
      <c r="O535" s="177"/>
      <c r="P535" s="177"/>
      <c r="Q535" s="177"/>
      <c r="R535" s="177"/>
      <c r="S535" s="177"/>
      <c r="T535" s="177"/>
      <c r="U535" s="177"/>
      <c r="V535" s="177"/>
      <c r="W535" s="177"/>
      <c r="X535" s="177"/>
      <c r="Y535" s="177"/>
      <c r="Z535" s="177"/>
      <c r="AA535" s="177"/>
      <c r="AB535" s="177"/>
      <c r="AC535" s="177"/>
      <c r="AD535" s="177"/>
      <c r="AE535" s="177"/>
      <c r="AF535" s="177"/>
      <c r="AG535" s="177"/>
      <c r="AH535" s="177"/>
      <c r="AI535" s="177"/>
      <c r="AJ535" s="177"/>
      <c r="AK535" s="177"/>
      <c r="AL535" s="177"/>
    </row>
    <row r="536">
      <c r="A536" s="177"/>
      <c r="B536" s="178"/>
      <c r="C536" s="177"/>
      <c r="D536" s="177"/>
      <c r="E536" s="181"/>
      <c r="F536" s="177"/>
      <c r="G536" s="177"/>
      <c r="H536" s="177"/>
      <c r="I536" s="177"/>
      <c r="J536" s="177"/>
      <c r="K536" s="177"/>
      <c r="L536" s="177"/>
      <c r="M536" s="177"/>
      <c r="N536" s="177"/>
      <c r="O536" s="177"/>
      <c r="P536" s="177"/>
      <c r="Q536" s="177"/>
      <c r="R536" s="177"/>
      <c r="S536" s="177"/>
      <c r="T536" s="177"/>
      <c r="U536" s="177"/>
      <c r="V536" s="177"/>
      <c r="W536" s="177"/>
      <c r="X536" s="177"/>
      <c r="Y536" s="177"/>
      <c r="Z536" s="177"/>
      <c r="AA536" s="177"/>
      <c r="AB536" s="177"/>
      <c r="AC536" s="177"/>
      <c r="AD536" s="177"/>
      <c r="AE536" s="177"/>
      <c r="AF536" s="177"/>
      <c r="AG536" s="177"/>
      <c r="AH536" s="177"/>
      <c r="AI536" s="177"/>
      <c r="AJ536" s="177"/>
      <c r="AK536" s="177"/>
      <c r="AL536" s="177"/>
    </row>
    <row r="537">
      <c r="A537" s="177"/>
      <c r="B537" s="178"/>
      <c r="C537" s="177"/>
      <c r="D537" s="177"/>
      <c r="E537" s="181"/>
      <c r="F537" s="177"/>
      <c r="G537" s="177"/>
      <c r="H537" s="177"/>
      <c r="I537" s="177"/>
      <c r="J537" s="177"/>
      <c r="K537" s="177"/>
      <c r="L537" s="177"/>
      <c r="M537" s="177"/>
      <c r="N537" s="177"/>
      <c r="O537" s="177"/>
      <c r="P537" s="177"/>
      <c r="Q537" s="177"/>
      <c r="R537" s="177"/>
      <c r="S537" s="177"/>
      <c r="T537" s="177"/>
      <c r="U537" s="177"/>
      <c r="V537" s="177"/>
      <c r="W537" s="177"/>
      <c r="X537" s="177"/>
      <c r="Y537" s="177"/>
      <c r="Z537" s="177"/>
      <c r="AA537" s="177"/>
      <c r="AB537" s="177"/>
      <c r="AC537" s="177"/>
      <c r="AD537" s="177"/>
      <c r="AE537" s="177"/>
      <c r="AF537" s="177"/>
      <c r="AG537" s="177"/>
      <c r="AH537" s="177"/>
      <c r="AI537" s="177"/>
      <c r="AJ537" s="177"/>
      <c r="AK537" s="177"/>
      <c r="AL537" s="177"/>
    </row>
    <row r="538">
      <c r="A538" s="177"/>
      <c r="B538" s="178"/>
      <c r="C538" s="177"/>
      <c r="D538" s="177"/>
      <c r="E538" s="181"/>
      <c r="F538" s="177"/>
      <c r="G538" s="177"/>
      <c r="H538" s="177"/>
      <c r="I538" s="177"/>
      <c r="J538" s="177"/>
      <c r="K538" s="177"/>
      <c r="L538" s="177"/>
      <c r="M538" s="177"/>
      <c r="N538" s="177"/>
      <c r="O538" s="177"/>
      <c r="P538" s="177"/>
      <c r="Q538" s="177"/>
      <c r="R538" s="177"/>
      <c r="S538" s="177"/>
      <c r="T538" s="177"/>
      <c r="U538" s="177"/>
      <c r="V538" s="177"/>
      <c r="W538" s="177"/>
      <c r="X538" s="177"/>
      <c r="Y538" s="177"/>
      <c r="Z538" s="177"/>
      <c r="AA538" s="177"/>
      <c r="AB538" s="177"/>
      <c r="AC538" s="177"/>
      <c r="AD538" s="177"/>
      <c r="AE538" s="177"/>
      <c r="AF538" s="177"/>
      <c r="AG538" s="177"/>
      <c r="AH538" s="177"/>
      <c r="AI538" s="177"/>
      <c r="AJ538" s="177"/>
      <c r="AK538" s="177"/>
      <c r="AL538" s="177"/>
    </row>
    <row r="539">
      <c r="A539" s="177"/>
      <c r="B539" s="178"/>
      <c r="C539" s="177"/>
      <c r="D539" s="177"/>
      <c r="E539" s="181"/>
      <c r="F539" s="177"/>
      <c r="G539" s="177"/>
      <c r="H539" s="177"/>
      <c r="I539" s="177"/>
      <c r="J539" s="177"/>
      <c r="K539" s="177"/>
      <c r="L539" s="177"/>
      <c r="M539" s="177"/>
      <c r="N539" s="177"/>
      <c r="O539" s="177"/>
      <c r="P539" s="177"/>
      <c r="Q539" s="177"/>
      <c r="R539" s="177"/>
      <c r="S539" s="177"/>
      <c r="T539" s="177"/>
      <c r="U539" s="177"/>
      <c r="V539" s="177"/>
      <c r="W539" s="177"/>
      <c r="X539" s="177"/>
      <c r="Y539" s="177"/>
      <c r="Z539" s="177"/>
      <c r="AA539" s="177"/>
      <c r="AB539" s="177"/>
      <c r="AC539" s="177"/>
      <c r="AD539" s="177"/>
      <c r="AE539" s="177"/>
      <c r="AF539" s="177"/>
      <c r="AG539" s="177"/>
      <c r="AH539" s="177"/>
      <c r="AI539" s="177"/>
      <c r="AJ539" s="177"/>
      <c r="AK539" s="177"/>
      <c r="AL539" s="177"/>
    </row>
    <row r="540">
      <c r="A540" s="177"/>
      <c r="B540" s="178"/>
      <c r="C540" s="177"/>
      <c r="D540" s="177"/>
      <c r="E540" s="181"/>
      <c r="F540" s="177"/>
      <c r="G540" s="177"/>
      <c r="H540" s="177"/>
      <c r="I540" s="177"/>
      <c r="J540" s="177"/>
      <c r="K540" s="177"/>
      <c r="L540" s="177"/>
      <c r="M540" s="177"/>
      <c r="N540" s="177"/>
      <c r="O540" s="177"/>
      <c r="P540" s="177"/>
      <c r="Q540" s="177"/>
      <c r="R540" s="177"/>
      <c r="S540" s="177"/>
      <c r="T540" s="177"/>
      <c r="U540" s="177"/>
      <c r="V540" s="177"/>
      <c r="W540" s="177"/>
      <c r="X540" s="177"/>
      <c r="Y540" s="177"/>
      <c r="Z540" s="177"/>
      <c r="AA540" s="177"/>
      <c r="AB540" s="177"/>
      <c r="AC540" s="177"/>
      <c r="AD540" s="177"/>
      <c r="AE540" s="177"/>
      <c r="AF540" s="177"/>
      <c r="AG540" s="177"/>
      <c r="AH540" s="177"/>
      <c r="AI540" s="177"/>
      <c r="AJ540" s="177"/>
      <c r="AK540" s="177"/>
      <c r="AL540" s="177"/>
    </row>
    <row r="541">
      <c r="A541" s="177"/>
      <c r="B541" s="178"/>
      <c r="C541" s="177"/>
      <c r="D541" s="177"/>
      <c r="E541" s="181"/>
      <c r="F541" s="177"/>
      <c r="G541" s="177"/>
      <c r="H541" s="177"/>
      <c r="I541" s="177"/>
      <c r="J541" s="177"/>
      <c r="K541" s="177"/>
      <c r="L541" s="177"/>
      <c r="M541" s="177"/>
      <c r="N541" s="177"/>
      <c r="O541" s="177"/>
      <c r="P541" s="177"/>
      <c r="Q541" s="177"/>
      <c r="R541" s="177"/>
      <c r="S541" s="177"/>
      <c r="T541" s="177"/>
      <c r="U541" s="177"/>
      <c r="V541" s="177"/>
      <c r="W541" s="177"/>
      <c r="X541" s="177"/>
      <c r="Y541" s="177"/>
      <c r="Z541" s="177"/>
      <c r="AA541" s="177"/>
      <c r="AB541" s="177"/>
      <c r="AC541" s="177"/>
      <c r="AD541" s="177"/>
      <c r="AE541" s="177"/>
      <c r="AF541" s="177"/>
      <c r="AG541" s="177"/>
      <c r="AH541" s="177"/>
      <c r="AI541" s="177"/>
      <c r="AJ541" s="177"/>
      <c r="AK541" s="177"/>
      <c r="AL541" s="177"/>
    </row>
    <row r="542">
      <c r="A542" s="177"/>
      <c r="B542" s="178"/>
      <c r="C542" s="177"/>
      <c r="D542" s="177"/>
      <c r="E542" s="181"/>
      <c r="F542" s="177"/>
      <c r="G542" s="177"/>
      <c r="H542" s="177"/>
      <c r="I542" s="177"/>
      <c r="J542" s="177"/>
      <c r="K542" s="177"/>
      <c r="L542" s="177"/>
      <c r="M542" s="177"/>
      <c r="N542" s="177"/>
      <c r="O542" s="177"/>
      <c r="P542" s="177"/>
      <c r="Q542" s="177"/>
      <c r="R542" s="177"/>
      <c r="S542" s="177"/>
      <c r="T542" s="177"/>
      <c r="U542" s="177"/>
      <c r="V542" s="177"/>
      <c r="W542" s="177"/>
      <c r="X542" s="177"/>
      <c r="Y542" s="177"/>
      <c r="Z542" s="177"/>
      <c r="AA542" s="177"/>
      <c r="AB542" s="177"/>
      <c r="AC542" s="177"/>
      <c r="AD542" s="177"/>
      <c r="AE542" s="177"/>
      <c r="AF542" s="177"/>
      <c r="AG542" s="177"/>
      <c r="AH542" s="177"/>
      <c r="AI542" s="177"/>
      <c r="AJ542" s="177"/>
      <c r="AK542" s="177"/>
      <c r="AL542" s="177"/>
    </row>
    <row r="543">
      <c r="A543" s="177"/>
      <c r="B543" s="178"/>
      <c r="C543" s="177"/>
      <c r="D543" s="177"/>
      <c r="E543" s="181"/>
      <c r="F543" s="177"/>
      <c r="G543" s="177"/>
      <c r="H543" s="177"/>
      <c r="I543" s="177"/>
      <c r="J543" s="177"/>
      <c r="K543" s="177"/>
      <c r="L543" s="177"/>
      <c r="M543" s="177"/>
      <c r="N543" s="177"/>
      <c r="O543" s="177"/>
      <c r="P543" s="177"/>
      <c r="Q543" s="177"/>
      <c r="R543" s="177"/>
      <c r="S543" s="177"/>
      <c r="T543" s="177"/>
      <c r="U543" s="177"/>
      <c r="V543" s="177"/>
      <c r="W543" s="177"/>
      <c r="X543" s="177"/>
      <c r="Y543" s="177"/>
      <c r="Z543" s="177"/>
      <c r="AA543" s="177"/>
      <c r="AB543" s="177"/>
      <c r="AC543" s="177"/>
      <c r="AD543" s="177"/>
      <c r="AE543" s="177"/>
      <c r="AF543" s="177"/>
      <c r="AG543" s="177"/>
      <c r="AH543" s="177"/>
      <c r="AI543" s="177"/>
      <c r="AJ543" s="177"/>
      <c r="AK543" s="177"/>
      <c r="AL543" s="177"/>
    </row>
    <row r="544">
      <c r="A544" s="177"/>
      <c r="B544" s="178"/>
      <c r="C544" s="177"/>
      <c r="D544" s="177"/>
      <c r="E544" s="181"/>
      <c r="F544" s="177"/>
      <c r="G544" s="177"/>
      <c r="H544" s="177"/>
      <c r="I544" s="177"/>
      <c r="J544" s="177"/>
      <c r="K544" s="177"/>
      <c r="L544" s="177"/>
      <c r="M544" s="177"/>
      <c r="N544" s="177"/>
      <c r="O544" s="177"/>
      <c r="P544" s="177"/>
      <c r="Q544" s="177"/>
      <c r="R544" s="177"/>
      <c r="S544" s="177"/>
      <c r="T544" s="177"/>
      <c r="U544" s="177"/>
      <c r="V544" s="177"/>
      <c r="W544" s="177"/>
      <c r="X544" s="177"/>
      <c r="Y544" s="177"/>
      <c r="Z544" s="177"/>
      <c r="AA544" s="177"/>
      <c r="AB544" s="177"/>
      <c r="AC544" s="177"/>
      <c r="AD544" s="177"/>
      <c r="AE544" s="177"/>
      <c r="AF544" s="177"/>
      <c r="AG544" s="177"/>
      <c r="AH544" s="177"/>
      <c r="AI544" s="177"/>
      <c r="AJ544" s="177"/>
      <c r="AK544" s="177"/>
      <c r="AL544" s="177"/>
    </row>
    <row r="545">
      <c r="A545" s="177"/>
      <c r="B545" s="178"/>
      <c r="C545" s="177"/>
      <c r="D545" s="177"/>
      <c r="E545" s="181"/>
      <c r="F545" s="177"/>
      <c r="G545" s="177"/>
      <c r="H545" s="177"/>
      <c r="I545" s="177"/>
      <c r="J545" s="177"/>
      <c r="K545" s="177"/>
      <c r="L545" s="177"/>
      <c r="M545" s="177"/>
      <c r="N545" s="177"/>
      <c r="O545" s="177"/>
      <c r="P545" s="177"/>
      <c r="Q545" s="177"/>
      <c r="R545" s="177"/>
      <c r="S545" s="177"/>
      <c r="T545" s="177"/>
      <c r="U545" s="177"/>
      <c r="V545" s="177"/>
      <c r="W545" s="177"/>
      <c r="X545" s="177"/>
      <c r="Y545" s="177"/>
      <c r="Z545" s="177"/>
      <c r="AA545" s="177"/>
      <c r="AB545" s="177"/>
      <c r="AC545" s="177"/>
      <c r="AD545" s="177"/>
      <c r="AE545" s="177"/>
      <c r="AF545" s="177"/>
      <c r="AG545" s="177"/>
      <c r="AH545" s="177"/>
      <c r="AI545" s="177"/>
      <c r="AJ545" s="177"/>
      <c r="AK545" s="177"/>
      <c r="AL545" s="177"/>
    </row>
    <row r="546">
      <c r="A546" s="177"/>
      <c r="B546" s="178"/>
      <c r="C546" s="177"/>
      <c r="D546" s="177"/>
      <c r="E546" s="181"/>
      <c r="F546" s="177"/>
      <c r="G546" s="177"/>
      <c r="H546" s="177"/>
      <c r="I546" s="177"/>
      <c r="J546" s="177"/>
      <c r="K546" s="177"/>
      <c r="L546" s="177"/>
      <c r="M546" s="177"/>
      <c r="N546" s="177"/>
      <c r="O546" s="177"/>
      <c r="P546" s="177"/>
      <c r="Q546" s="177"/>
      <c r="R546" s="177"/>
      <c r="S546" s="177"/>
      <c r="T546" s="177"/>
      <c r="U546" s="177"/>
      <c r="V546" s="177"/>
      <c r="W546" s="177"/>
      <c r="X546" s="177"/>
      <c r="Y546" s="177"/>
      <c r="Z546" s="177"/>
      <c r="AA546" s="177"/>
      <c r="AB546" s="177"/>
      <c r="AC546" s="177"/>
      <c r="AD546" s="177"/>
      <c r="AE546" s="177"/>
      <c r="AF546" s="177"/>
      <c r="AG546" s="177"/>
      <c r="AH546" s="177"/>
      <c r="AI546" s="177"/>
      <c r="AJ546" s="177"/>
      <c r="AK546" s="177"/>
      <c r="AL546" s="177"/>
    </row>
    <row r="547">
      <c r="A547" s="177"/>
      <c r="B547" s="178"/>
      <c r="C547" s="177"/>
      <c r="D547" s="177"/>
      <c r="E547" s="181"/>
      <c r="F547" s="177"/>
      <c r="G547" s="177"/>
      <c r="H547" s="177"/>
      <c r="I547" s="177"/>
      <c r="J547" s="177"/>
      <c r="K547" s="177"/>
      <c r="L547" s="177"/>
      <c r="M547" s="177"/>
      <c r="N547" s="177"/>
      <c r="O547" s="177"/>
      <c r="P547" s="177"/>
      <c r="Q547" s="177"/>
      <c r="R547" s="177"/>
      <c r="S547" s="177"/>
      <c r="T547" s="177"/>
      <c r="U547" s="177"/>
      <c r="V547" s="177"/>
      <c r="W547" s="177"/>
      <c r="X547" s="177"/>
      <c r="Y547" s="177"/>
      <c r="Z547" s="177"/>
      <c r="AA547" s="177"/>
      <c r="AB547" s="177"/>
      <c r="AC547" s="177"/>
      <c r="AD547" s="177"/>
      <c r="AE547" s="177"/>
      <c r="AF547" s="177"/>
      <c r="AG547" s="177"/>
      <c r="AH547" s="177"/>
      <c r="AI547" s="177"/>
      <c r="AJ547" s="177"/>
      <c r="AK547" s="177"/>
      <c r="AL547" s="177"/>
    </row>
    <row r="548">
      <c r="A548" s="177"/>
      <c r="B548" s="178"/>
      <c r="C548" s="177"/>
      <c r="D548" s="177"/>
      <c r="E548" s="181"/>
      <c r="F548" s="177"/>
      <c r="G548" s="177"/>
      <c r="H548" s="177"/>
      <c r="I548" s="177"/>
      <c r="J548" s="177"/>
      <c r="K548" s="177"/>
      <c r="L548" s="177"/>
      <c r="M548" s="177"/>
      <c r="N548" s="177"/>
      <c r="O548" s="177"/>
      <c r="P548" s="177"/>
      <c r="Q548" s="177"/>
      <c r="R548" s="177"/>
      <c r="S548" s="177"/>
      <c r="T548" s="177"/>
      <c r="U548" s="177"/>
      <c r="V548" s="177"/>
      <c r="W548" s="177"/>
      <c r="X548" s="177"/>
      <c r="Y548" s="177"/>
      <c r="Z548" s="177"/>
      <c r="AA548" s="177"/>
      <c r="AB548" s="177"/>
      <c r="AC548" s="177"/>
      <c r="AD548" s="177"/>
      <c r="AE548" s="177"/>
      <c r="AF548" s="177"/>
      <c r="AG548" s="177"/>
      <c r="AH548" s="177"/>
      <c r="AI548" s="177"/>
      <c r="AJ548" s="177"/>
      <c r="AK548" s="177"/>
      <c r="AL548" s="177"/>
    </row>
    <row r="549">
      <c r="A549" s="177"/>
      <c r="B549" s="178"/>
      <c r="C549" s="177"/>
      <c r="D549" s="177"/>
      <c r="E549" s="181"/>
      <c r="F549" s="177"/>
      <c r="G549" s="177"/>
      <c r="H549" s="177"/>
      <c r="I549" s="177"/>
      <c r="J549" s="177"/>
      <c r="K549" s="177"/>
      <c r="L549" s="177"/>
      <c r="M549" s="177"/>
      <c r="N549" s="177"/>
      <c r="O549" s="177"/>
      <c r="P549" s="177"/>
      <c r="Q549" s="177"/>
      <c r="R549" s="177"/>
      <c r="S549" s="177"/>
      <c r="T549" s="177"/>
      <c r="U549" s="177"/>
      <c r="V549" s="177"/>
      <c r="W549" s="177"/>
      <c r="X549" s="177"/>
      <c r="Y549" s="177"/>
      <c r="Z549" s="177"/>
      <c r="AA549" s="177"/>
      <c r="AB549" s="177"/>
      <c r="AC549" s="177"/>
      <c r="AD549" s="177"/>
      <c r="AE549" s="177"/>
      <c r="AF549" s="177"/>
      <c r="AG549" s="177"/>
      <c r="AH549" s="177"/>
      <c r="AI549" s="177"/>
      <c r="AJ549" s="177"/>
      <c r="AK549" s="177"/>
      <c r="AL549" s="177"/>
    </row>
    <row r="550">
      <c r="A550" s="177"/>
      <c r="B550" s="178"/>
      <c r="C550" s="177"/>
      <c r="D550" s="177"/>
      <c r="E550" s="181"/>
      <c r="F550" s="177"/>
      <c r="G550" s="177"/>
      <c r="H550" s="177"/>
      <c r="I550" s="177"/>
      <c r="J550" s="177"/>
      <c r="K550" s="177"/>
      <c r="L550" s="177"/>
      <c r="M550" s="177"/>
      <c r="N550" s="177"/>
      <c r="O550" s="177"/>
      <c r="P550" s="177"/>
      <c r="Q550" s="177"/>
      <c r="R550" s="177"/>
      <c r="S550" s="177"/>
      <c r="T550" s="177"/>
      <c r="U550" s="177"/>
      <c r="V550" s="177"/>
      <c r="W550" s="177"/>
      <c r="X550" s="177"/>
      <c r="Y550" s="177"/>
      <c r="Z550" s="177"/>
      <c r="AA550" s="177"/>
      <c r="AB550" s="177"/>
      <c r="AC550" s="177"/>
      <c r="AD550" s="177"/>
      <c r="AE550" s="177"/>
      <c r="AF550" s="177"/>
      <c r="AG550" s="177"/>
      <c r="AH550" s="177"/>
      <c r="AI550" s="177"/>
      <c r="AJ550" s="177"/>
      <c r="AK550" s="177"/>
      <c r="AL550" s="177"/>
    </row>
    <row r="551">
      <c r="A551" s="177"/>
      <c r="B551" s="178"/>
      <c r="C551" s="177"/>
      <c r="D551" s="177"/>
      <c r="E551" s="181"/>
      <c r="F551" s="177"/>
      <c r="G551" s="177"/>
      <c r="H551" s="177"/>
      <c r="I551" s="177"/>
      <c r="J551" s="177"/>
      <c r="K551" s="177"/>
      <c r="L551" s="177"/>
      <c r="M551" s="177"/>
      <c r="N551" s="177"/>
      <c r="O551" s="177"/>
      <c r="P551" s="177"/>
      <c r="Q551" s="177"/>
      <c r="R551" s="177"/>
      <c r="S551" s="177"/>
      <c r="T551" s="177"/>
      <c r="U551" s="177"/>
      <c r="V551" s="177"/>
      <c r="W551" s="177"/>
      <c r="X551" s="177"/>
      <c r="Y551" s="177"/>
      <c r="Z551" s="177"/>
      <c r="AA551" s="177"/>
      <c r="AB551" s="177"/>
      <c r="AC551" s="177"/>
      <c r="AD551" s="177"/>
      <c r="AE551" s="177"/>
      <c r="AF551" s="177"/>
      <c r="AG551" s="177"/>
      <c r="AH551" s="177"/>
      <c r="AI551" s="177"/>
      <c r="AJ551" s="177"/>
      <c r="AK551" s="177"/>
      <c r="AL551" s="177"/>
    </row>
    <row r="552">
      <c r="A552" s="177"/>
      <c r="B552" s="178"/>
      <c r="C552" s="177"/>
      <c r="D552" s="177"/>
      <c r="E552" s="181"/>
      <c r="F552" s="177"/>
      <c r="G552" s="177"/>
      <c r="H552" s="177"/>
      <c r="I552" s="177"/>
      <c r="J552" s="177"/>
      <c r="K552" s="177"/>
      <c r="L552" s="177"/>
      <c r="M552" s="177"/>
      <c r="N552" s="177"/>
      <c r="O552" s="177"/>
      <c r="P552" s="177"/>
      <c r="Q552" s="177"/>
      <c r="R552" s="177"/>
      <c r="S552" s="177"/>
      <c r="T552" s="177"/>
      <c r="U552" s="177"/>
      <c r="V552" s="177"/>
      <c r="W552" s="177"/>
      <c r="X552" s="177"/>
      <c r="Y552" s="177"/>
      <c r="Z552" s="177"/>
      <c r="AA552" s="177"/>
      <c r="AB552" s="177"/>
      <c r="AC552" s="177"/>
      <c r="AD552" s="177"/>
      <c r="AE552" s="177"/>
      <c r="AF552" s="177"/>
      <c r="AG552" s="177"/>
      <c r="AH552" s="177"/>
      <c r="AI552" s="177"/>
      <c r="AJ552" s="177"/>
      <c r="AK552" s="177"/>
      <c r="AL552" s="177"/>
    </row>
    <row r="553">
      <c r="A553" s="177"/>
      <c r="B553" s="178"/>
      <c r="C553" s="177"/>
      <c r="D553" s="177"/>
      <c r="E553" s="181"/>
      <c r="F553" s="177"/>
      <c r="G553" s="177"/>
      <c r="H553" s="177"/>
      <c r="I553" s="177"/>
      <c r="J553" s="177"/>
      <c r="K553" s="177"/>
      <c r="L553" s="177"/>
      <c r="M553" s="177"/>
      <c r="N553" s="177"/>
      <c r="O553" s="177"/>
      <c r="P553" s="177"/>
      <c r="Q553" s="177"/>
      <c r="R553" s="177"/>
      <c r="S553" s="177"/>
      <c r="T553" s="177"/>
      <c r="U553" s="177"/>
      <c r="V553" s="177"/>
      <c r="W553" s="177"/>
      <c r="X553" s="177"/>
      <c r="Y553" s="177"/>
      <c r="Z553" s="177"/>
      <c r="AA553" s="177"/>
      <c r="AB553" s="177"/>
      <c r="AC553" s="177"/>
      <c r="AD553" s="177"/>
      <c r="AE553" s="177"/>
      <c r="AF553" s="177"/>
      <c r="AG553" s="177"/>
      <c r="AH553" s="177"/>
      <c r="AI553" s="177"/>
      <c r="AJ553" s="177"/>
      <c r="AK553" s="177"/>
      <c r="AL553" s="177"/>
    </row>
    <row r="554">
      <c r="A554" s="177"/>
      <c r="B554" s="178"/>
      <c r="C554" s="177"/>
      <c r="D554" s="177"/>
      <c r="E554" s="181"/>
      <c r="F554" s="177"/>
      <c r="G554" s="177"/>
      <c r="H554" s="177"/>
      <c r="I554" s="177"/>
      <c r="J554" s="177"/>
      <c r="K554" s="177"/>
      <c r="L554" s="177"/>
      <c r="M554" s="177"/>
      <c r="N554" s="177"/>
      <c r="O554" s="177"/>
      <c r="P554" s="177"/>
      <c r="Q554" s="177"/>
      <c r="R554" s="177"/>
      <c r="S554" s="177"/>
      <c r="T554" s="177"/>
      <c r="U554" s="177"/>
      <c r="V554" s="177"/>
      <c r="W554" s="177"/>
      <c r="X554" s="177"/>
      <c r="Y554" s="177"/>
      <c r="Z554" s="177"/>
      <c r="AA554" s="177"/>
      <c r="AB554" s="177"/>
      <c r="AC554" s="177"/>
      <c r="AD554" s="177"/>
      <c r="AE554" s="177"/>
      <c r="AF554" s="177"/>
      <c r="AG554" s="177"/>
      <c r="AH554" s="177"/>
      <c r="AI554" s="177"/>
      <c r="AJ554" s="177"/>
      <c r="AK554" s="177"/>
      <c r="AL554" s="177"/>
    </row>
    <row r="555">
      <c r="A555" s="177"/>
      <c r="B555" s="178"/>
      <c r="C555" s="177"/>
      <c r="D555" s="177"/>
      <c r="E555" s="181"/>
      <c r="F555" s="177"/>
      <c r="G555" s="177"/>
      <c r="H555" s="177"/>
      <c r="I555" s="177"/>
      <c r="J555" s="177"/>
      <c r="K555" s="177"/>
      <c r="L555" s="177"/>
      <c r="M555" s="177"/>
      <c r="N555" s="177"/>
      <c r="O555" s="177"/>
      <c r="P555" s="177"/>
      <c r="Q555" s="177"/>
      <c r="R555" s="177"/>
      <c r="S555" s="177"/>
      <c r="T555" s="177"/>
      <c r="U555" s="177"/>
      <c r="V555" s="177"/>
      <c r="W555" s="177"/>
      <c r="X555" s="177"/>
      <c r="Y555" s="177"/>
      <c r="Z555" s="177"/>
      <c r="AA555" s="177"/>
      <c r="AB555" s="177"/>
      <c r="AC555" s="177"/>
      <c r="AD555" s="177"/>
      <c r="AE555" s="177"/>
      <c r="AF555" s="177"/>
      <c r="AG555" s="177"/>
      <c r="AH555" s="177"/>
      <c r="AI555" s="177"/>
      <c r="AJ555" s="177"/>
      <c r="AK555" s="177"/>
      <c r="AL555" s="177"/>
    </row>
    <row r="556">
      <c r="A556" s="177"/>
      <c r="B556" s="178"/>
      <c r="C556" s="177"/>
      <c r="D556" s="177"/>
      <c r="E556" s="181"/>
      <c r="F556" s="177"/>
      <c r="G556" s="177"/>
      <c r="H556" s="177"/>
      <c r="I556" s="177"/>
      <c r="J556" s="177"/>
      <c r="K556" s="177"/>
      <c r="L556" s="177"/>
      <c r="M556" s="177"/>
      <c r="N556" s="177"/>
      <c r="O556" s="177"/>
      <c r="P556" s="177"/>
      <c r="Q556" s="177"/>
      <c r="R556" s="177"/>
      <c r="S556" s="177"/>
      <c r="T556" s="177"/>
      <c r="U556" s="177"/>
      <c r="V556" s="177"/>
      <c r="W556" s="177"/>
      <c r="X556" s="177"/>
      <c r="Y556" s="177"/>
      <c r="Z556" s="177"/>
      <c r="AA556" s="177"/>
      <c r="AB556" s="177"/>
      <c r="AC556" s="177"/>
      <c r="AD556" s="177"/>
      <c r="AE556" s="177"/>
      <c r="AF556" s="177"/>
      <c r="AG556" s="177"/>
      <c r="AH556" s="177"/>
      <c r="AI556" s="177"/>
      <c r="AJ556" s="177"/>
      <c r="AK556" s="177"/>
      <c r="AL556" s="177"/>
    </row>
    <row r="557">
      <c r="A557" s="177"/>
      <c r="B557" s="178"/>
      <c r="C557" s="177"/>
      <c r="D557" s="177"/>
      <c r="E557" s="181"/>
      <c r="F557" s="177"/>
      <c r="G557" s="177"/>
      <c r="H557" s="177"/>
      <c r="I557" s="177"/>
      <c r="J557" s="177"/>
      <c r="K557" s="177"/>
      <c r="L557" s="177"/>
      <c r="M557" s="177"/>
      <c r="N557" s="177"/>
      <c r="O557" s="177"/>
      <c r="P557" s="177"/>
      <c r="Q557" s="177"/>
      <c r="R557" s="177"/>
      <c r="S557" s="177"/>
      <c r="T557" s="177"/>
      <c r="U557" s="177"/>
      <c r="V557" s="177"/>
      <c r="W557" s="177"/>
      <c r="X557" s="177"/>
      <c r="Y557" s="177"/>
      <c r="Z557" s="177"/>
      <c r="AA557" s="177"/>
      <c r="AB557" s="177"/>
      <c r="AC557" s="177"/>
      <c r="AD557" s="177"/>
      <c r="AE557" s="177"/>
      <c r="AF557" s="177"/>
      <c r="AG557" s="177"/>
      <c r="AH557" s="177"/>
      <c r="AI557" s="177"/>
      <c r="AJ557" s="177"/>
      <c r="AK557" s="177"/>
      <c r="AL557" s="177"/>
    </row>
    <row r="558">
      <c r="A558" s="177"/>
      <c r="B558" s="178"/>
      <c r="C558" s="177"/>
      <c r="D558" s="177"/>
      <c r="E558" s="181"/>
      <c r="F558" s="177"/>
      <c r="G558" s="177"/>
      <c r="H558" s="177"/>
      <c r="I558" s="177"/>
      <c r="J558" s="177"/>
      <c r="K558" s="177"/>
      <c r="L558" s="177"/>
      <c r="M558" s="177"/>
      <c r="N558" s="177"/>
      <c r="O558" s="177"/>
      <c r="P558" s="177"/>
      <c r="Q558" s="177"/>
      <c r="R558" s="177"/>
      <c r="S558" s="177"/>
      <c r="T558" s="177"/>
      <c r="U558" s="177"/>
      <c r="V558" s="177"/>
      <c r="W558" s="177"/>
      <c r="X558" s="177"/>
      <c r="Y558" s="177"/>
      <c r="Z558" s="177"/>
      <c r="AA558" s="177"/>
      <c r="AB558" s="177"/>
      <c r="AC558" s="177"/>
      <c r="AD558" s="177"/>
      <c r="AE558" s="177"/>
      <c r="AF558" s="177"/>
      <c r="AG558" s="177"/>
      <c r="AH558" s="177"/>
      <c r="AI558" s="177"/>
      <c r="AJ558" s="177"/>
      <c r="AK558" s="177"/>
      <c r="AL558" s="177"/>
    </row>
    <row r="559">
      <c r="A559" s="177"/>
      <c r="B559" s="178"/>
      <c r="C559" s="177"/>
      <c r="D559" s="177"/>
      <c r="E559" s="181"/>
      <c r="F559" s="177"/>
      <c r="G559" s="177"/>
      <c r="H559" s="177"/>
      <c r="I559" s="177"/>
      <c r="J559" s="177"/>
      <c r="K559" s="177"/>
      <c r="L559" s="177"/>
      <c r="M559" s="177"/>
      <c r="N559" s="177"/>
      <c r="O559" s="177"/>
      <c r="P559" s="177"/>
      <c r="Q559" s="177"/>
      <c r="R559" s="177"/>
      <c r="S559" s="177"/>
      <c r="T559" s="177"/>
      <c r="U559" s="177"/>
      <c r="V559" s="177"/>
      <c r="W559" s="177"/>
      <c r="X559" s="177"/>
      <c r="Y559" s="177"/>
      <c r="Z559" s="177"/>
      <c r="AA559" s="177"/>
      <c r="AB559" s="177"/>
      <c r="AC559" s="177"/>
      <c r="AD559" s="177"/>
      <c r="AE559" s="177"/>
      <c r="AF559" s="177"/>
      <c r="AG559" s="177"/>
      <c r="AH559" s="177"/>
      <c r="AI559" s="177"/>
      <c r="AJ559" s="177"/>
      <c r="AK559" s="177"/>
      <c r="AL559" s="177"/>
    </row>
    <row r="560">
      <c r="A560" s="177"/>
      <c r="B560" s="178"/>
      <c r="C560" s="177"/>
      <c r="D560" s="177"/>
      <c r="E560" s="181"/>
      <c r="F560" s="177"/>
      <c r="G560" s="177"/>
      <c r="H560" s="177"/>
      <c r="I560" s="177"/>
      <c r="J560" s="177"/>
      <c r="K560" s="177"/>
      <c r="L560" s="177"/>
      <c r="M560" s="177"/>
      <c r="N560" s="177"/>
      <c r="O560" s="177"/>
      <c r="P560" s="177"/>
      <c r="Q560" s="177"/>
      <c r="R560" s="177"/>
      <c r="S560" s="177"/>
      <c r="T560" s="177"/>
      <c r="U560" s="177"/>
      <c r="V560" s="177"/>
      <c r="W560" s="177"/>
      <c r="X560" s="177"/>
      <c r="Y560" s="177"/>
      <c r="Z560" s="177"/>
      <c r="AA560" s="177"/>
      <c r="AB560" s="177"/>
      <c r="AC560" s="177"/>
      <c r="AD560" s="177"/>
      <c r="AE560" s="177"/>
      <c r="AF560" s="177"/>
      <c r="AG560" s="177"/>
      <c r="AH560" s="177"/>
      <c r="AI560" s="177"/>
      <c r="AJ560" s="177"/>
      <c r="AK560" s="177"/>
      <c r="AL560" s="177"/>
    </row>
    <row r="561">
      <c r="A561" s="177"/>
      <c r="B561" s="178"/>
      <c r="C561" s="177"/>
      <c r="D561" s="177"/>
      <c r="E561" s="181"/>
      <c r="F561" s="177"/>
      <c r="G561" s="177"/>
      <c r="H561" s="177"/>
      <c r="I561" s="177"/>
      <c r="J561" s="177"/>
      <c r="K561" s="177"/>
      <c r="L561" s="177"/>
      <c r="M561" s="177"/>
      <c r="N561" s="177"/>
      <c r="O561" s="177"/>
      <c r="P561" s="177"/>
      <c r="Q561" s="177"/>
      <c r="R561" s="177"/>
      <c r="S561" s="177"/>
      <c r="T561" s="177"/>
      <c r="U561" s="177"/>
      <c r="V561" s="177"/>
      <c r="W561" s="177"/>
      <c r="X561" s="177"/>
      <c r="Y561" s="177"/>
      <c r="Z561" s="177"/>
      <c r="AA561" s="177"/>
      <c r="AB561" s="177"/>
      <c r="AC561" s="177"/>
      <c r="AD561" s="177"/>
      <c r="AE561" s="177"/>
      <c r="AF561" s="177"/>
      <c r="AG561" s="177"/>
      <c r="AH561" s="177"/>
      <c r="AI561" s="177"/>
      <c r="AJ561" s="177"/>
      <c r="AK561" s="177"/>
      <c r="AL561" s="177"/>
    </row>
    <row r="562">
      <c r="A562" s="177"/>
      <c r="B562" s="178"/>
      <c r="C562" s="177"/>
      <c r="D562" s="177"/>
      <c r="E562" s="181"/>
      <c r="F562" s="177"/>
      <c r="G562" s="177"/>
      <c r="H562" s="177"/>
      <c r="I562" s="177"/>
      <c r="J562" s="177"/>
      <c r="K562" s="177"/>
      <c r="L562" s="177"/>
      <c r="M562" s="177"/>
      <c r="N562" s="177"/>
      <c r="O562" s="177"/>
      <c r="P562" s="177"/>
      <c r="Q562" s="177"/>
      <c r="R562" s="177"/>
      <c r="S562" s="177"/>
      <c r="T562" s="177"/>
      <c r="U562" s="177"/>
      <c r="V562" s="177"/>
      <c r="W562" s="177"/>
      <c r="X562" s="177"/>
      <c r="Y562" s="177"/>
      <c r="Z562" s="177"/>
      <c r="AA562" s="177"/>
      <c r="AB562" s="177"/>
      <c r="AC562" s="177"/>
      <c r="AD562" s="177"/>
      <c r="AE562" s="177"/>
      <c r="AF562" s="177"/>
      <c r="AG562" s="177"/>
      <c r="AH562" s="177"/>
      <c r="AI562" s="177"/>
      <c r="AJ562" s="177"/>
      <c r="AK562" s="177"/>
      <c r="AL562" s="177"/>
    </row>
    <row r="563">
      <c r="A563" s="177"/>
      <c r="B563" s="178"/>
      <c r="C563" s="177"/>
      <c r="D563" s="177"/>
      <c r="E563" s="181"/>
      <c r="F563" s="177"/>
      <c r="G563" s="177"/>
      <c r="H563" s="177"/>
      <c r="I563" s="177"/>
      <c r="J563" s="177"/>
      <c r="K563" s="177"/>
      <c r="L563" s="177"/>
      <c r="M563" s="177"/>
      <c r="N563" s="177"/>
      <c r="O563" s="177"/>
      <c r="P563" s="177"/>
      <c r="Q563" s="177"/>
      <c r="R563" s="177"/>
      <c r="S563" s="177"/>
      <c r="T563" s="177"/>
      <c r="U563" s="177"/>
      <c r="V563" s="177"/>
      <c r="W563" s="177"/>
      <c r="X563" s="177"/>
      <c r="Y563" s="177"/>
      <c r="Z563" s="177"/>
      <c r="AA563" s="177"/>
      <c r="AB563" s="177"/>
      <c r="AC563" s="177"/>
      <c r="AD563" s="177"/>
      <c r="AE563" s="177"/>
      <c r="AF563" s="177"/>
      <c r="AG563" s="177"/>
      <c r="AH563" s="177"/>
      <c r="AI563" s="177"/>
      <c r="AJ563" s="177"/>
      <c r="AK563" s="177"/>
      <c r="AL563" s="177"/>
    </row>
    <row r="564">
      <c r="A564" s="177"/>
      <c r="B564" s="178"/>
      <c r="C564" s="177"/>
      <c r="D564" s="177"/>
      <c r="E564" s="181"/>
      <c r="F564" s="177"/>
      <c r="G564" s="177"/>
      <c r="H564" s="177"/>
      <c r="I564" s="177"/>
      <c r="J564" s="177"/>
      <c r="K564" s="177"/>
      <c r="L564" s="177"/>
      <c r="M564" s="177"/>
      <c r="N564" s="177"/>
      <c r="O564" s="177"/>
      <c r="P564" s="177"/>
      <c r="Q564" s="177"/>
      <c r="R564" s="177"/>
      <c r="S564" s="177"/>
      <c r="T564" s="177"/>
      <c r="U564" s="177"/>
      <c r="V564" s="177"/>
      <c r="W564" s="177"/>
      <c r="X564" s="177"/>
      <c r="Y564" s="177"/>
      <c r="Z564" s="177"/>
      <c r="AA564" s="177"/>
      <c r="AB564" s="177"/>
      <c r="AC564" s="177"/>
      <c r="AD564" s="177"/>
      <c r="AE564" s="177"/>
      <c r="AF564" s="177"/>
      <c r="AG564" s="177"/>
      <c r="AH564" s="177"/>
      <c r="AI564" s="177"/>
      <c r="AJ564" s="177"/>
      <c r="AK564" s="177"/>
      <c r="AL564" s="177"/>
    </row>
    <row r="565">
      <c r="A565" s="177"/>
      <c r="B565" s="178"/>
      <c r="C565" s="177"/>
      <c r="D565" s="177"/>
      <c r="E565" s="181"/>
      <c r="F565" s="177"/>
      <c r="G565" s="177"/>
      <c r="H565" s="177"/>
      <c r="I565" s="177"/>
      <c r="J565" s="177"/>
      <c r="K565" s="177"/>
      <c r="L565" s="177"/>
      <c r="M565" s="177"/>
      <c r="N565" s="177"/>
      <c r="O565" s="177"/>
      <c r="P565" s="177"/>
      <c r="Q565" s="177"/>
      <c r="R565" s="177"/>
      <c r="S565" s="177"/>
      <c r="T565" s="177"/>
      <c r="U565" s="177"/>
      <c r="V565" s="177"/>
      <c r="W565" s="177"/>
      <c r="X565" s="177"/>
      <c r="Y565" s="177"/>
      <c r="Z565" s="177"/>
      <c r="AA565" s="177"/>
      <c r="AB565" s="177"/>
      <c r="AC565" s="177"/>
      <c r="AD565" s="177"/>
      <c r="AE565" s="177"/>
      <c r="AF565" s="177"/>
      <c r="AG565" s="177"/>
      <c r="AH565" s="177"/>
      <c r="AI565" s="177"/>
      <c r="AJ565" s="177"/>
      <c r="AK565" s="177"/>
      <c r="AL565" s="177"/>
    </row>
    <row r="566">
      <c r="A566" s="177"/>
      <c r="B566" s="178"/>
      <c r="C566" s="177"/>
      <c r="D566" s="177"/>
      <c r="E566" s="181"/>
      <c r="F566" s="177"/>
      <c r="G566" s="177"/>
      <c r="H566" s="177"/>
      <c r="I566" s="177"/>
      <c r="J566" s="177"/>
      <c r="K566" s="177"/>
      <c r="L566" s="177"/>
      <c r="M566" s="177"/>
      <c r="N566" s="177"/>
      <c r="O566" s="177"/>
      <c r="P566" s="177"/>
      <c r="Q566" s="177"/>
      <c r="R566" s="177"/>
      <c r="S566" s="177"/>
      <c r="T566" s="177"/>
      <c r="U566" s="177"/>
      <c r="V566" s="177"/>
      <c r="W566" s="177"/>
      <c r="X566" s="177"/>
      <c r="Y566" s="177"/>
      <c r="Z566" s="177"/>
      <c r="AA566" s="177"/>
      <c r="AB566" s="177"/>
      <c r="AC566" s="177"/>
      <c r="AD566" s="177"/>
      <c r="AE566" s="177"/>
      <c r="AF566" s="177"/>
      <c r="AG566" s="177"/>
      <c r="AH566" s="177"/>
      <c r="AI566" s="177"/>
      <c r="AJ566" s="177"/>
      <c r="AK566" s="177"/>
      <c r="AL566" s="177"/>
    </row>
    <row r="567">
      <c r="A567" s="177"/>
      <c r="B567" s="178"/>
      <c r="C567" s="177"/>
      <c r="D567" s="177"/>
      <c r="E567" s="181"/>
      <c r="F567" s="177"/>
      <c r="G567" s="177"/>
      <c r="H567" s="177"/>
      <c r="I567" s="177"/>
      <c r="J567" s="177"/>
      <c r="K567" s="177"/>
      <c r="L567" s="177"/>
      <c r="M567" s="177"/>
      <c r="N567" s="177"/>
      <c r="O567" s="177"/>
      <c r="P567" s="177"/>
      <c r="Q567" s="177"/>
      <c r="R567" s="177"/>
      <c r="S567" s="177"/>
      <c r="T567" s="177"/>
      <c r="U567" s="177"/>
      <c r="V567" s="177"/>
      <c r="W567" s="177"/>
      <c r="X567" s="177"/>
      <c r="Y567" s="177"/>
      <c r="Z567" s="177"/>
      <c r="AA567" s="177"/>
      <c r="AB567" s="177"/>
      <c r="AC567" s="177"/>
      <c r="AD567" s="177"/>
      <c r="AE567" s="177"/>
      <c r="AF567" s="177"/>
      <c r="AG567" s="177"/>
      <c r="AH567" s="177"/>
      <c r="AI567" s="177"/>
      <c r="AJ567" s="177"/>
      <c r="AK567" s="177"/>
      <c r="AL567" s="177"/>
    </row>
    <row r="568">
      <c r="A568" s="177"/>
      <c r="B568" s="178"/>
      <c r="C568" s="177"/>
      <c r="D568" s="177"/>
      <c r="E568" s="181"/>
      <c r="F568" s="177"/>
      <c r="G568" s="177"/>
      <c r="H568" s="177"/>
      <c r="I568" s="177"/>
      <c r="J568" s="177"/>
      <c r="K568" s="177"/>
      <c r="L568" s="177"/>
      <c r="M568" s="177"/>
      <c r="N568" s="177"/>
      <c r="O568" s="177"/>
      <c r="P568" s="177"/>
      <c r="Q568" s="177"/>
      <c r="R568" s="177"/>
      <c r="S568" s="177"/>
      <c r="T568" s="177"/>
      <c r="U568" s="177"/>
      <c r="V568" s="177"/>
      <c r="W568" s="177"/>
      <c r="X568" s="177"/>
      <c r="Y568" s="177"/>
      <c r="Z568" s="177"/>
      <c r="AA568" s="177"/>
      <c r="AB568" s="177"/>
      <c r="AC568" s="177"/>
      <c r="AD568" s="177"/>
      <c r="AE568" s="177"/>
      <c r="AF568" s="177"/>
      <c r="AG568" s="177"/>
      <c r="AH568" s="177"/>
      <c r="AI568" s="177"/>
      <c r="AJ568" s="177"/>
      <c r="AK568" s="177"/>
      <c r="AL568" s="177"/>
    </row>
    <row r="569">
      <c r="A569" s="177"/>
      <c r="B569" s="178"/>
      <c r="C569" s="177"/>
      <c r="D569" s="177"/>
      <c r="E569" s="181"/>
      <c r="F569" s="177"/>
      <c r="G569" s="177"/>
      <c r="H569" s="177"/>
      <c r="I569" s="177"/>
      <c r="J569" s="177"/>
      <c r="K569" s="177"/>
      <c r="L569" s="177"/>
      <c r="M569" s="177"/>
      <c r="N569" s="177"/>
      <c r="O569" s="177"/>
      <c r="P569" s="177"/>
      <c r="Q569" s="177"/>
      <c r="R569" s="177"/>
      <c r="S569" s="177"/>
      <c r="T569" s="177"/>
      <c r="U569" s="177"/>
      <c r="V569" s="177"/>
      <c r="W569" s="177"/>
      <c r="X569" s="177"/>
      <c r="Y569" s="177"/>
      <c r="Z569" s="177"/>
      <c r="AA569" s="177"/>
      <c r="AB569" s="177"/>
      <c r="AC569" s="177"/>
      <c r="AD569" s="177"/>
      <c r="AE569" s="177"/>
      <c r="AF569" s="177"/>
      <c r="AG569" s="177"/>
      <c r="AH569" s="177"/>
      <c r="AI569" s="177"/>
      <c r="AJ569" s="177"/>
      <c r="AK569" s="177"/>
      <c r="AL569" s="177"/>
    </row>
    <row r="570">
      <c r="A570" s="177"/>
      <c r="B570" s="178"/>
      <c r="C570" s="177"/>
      <c r="D570" s="177"/>
      <c r="E570" s="181"/>
      <c r="F570" s="177"/>
      <c r="G570" s="177"/>
      <c r="H570" s="177"/>
      <c r="I570" s="177"/>
      <c r="J570" s="177"/>
      <c r="K570" s="177"/>
      <c r="L570" s="177"/>
      <c r="M570" s="177"/>
      <c r="N570" s="177"/>
      <c r="O570" s="177"/>
      <c r="P570" s="177"/>
      <c r="Q570" s="177"/>
      <c r="R570" s="177"/>
      <c r="S570" s="177"/>
      <c r="T570" s="177"/>
      <c r="U570" s="177"/>
      <c r="V570" s="177"/>
      <c r="W570" s="177"/>
      <c r="X570" s="177"/>
      <c r="Y570" s="177"/>
      <c r="Z570" s="177"/>
      <c r="AA570" s="177"/>
      <c r="AB570" s="177"/>
      <c r="AC570" s="177"/>
      <c r="AD570" s="177"/>
      <c r="AE570" s="177"/>
      <c r="AF570" s="177"/>
      <c r="AG570" s="177"/>
      <c r="AH570" s="177"/>
      <c r="AI570" s="177"/>
      <c r="AJ570" s="177"/>
      <c r="AK570" s="177"/>
      <c r="AL570" s="177"/>
    </row>
    <row r="571">
      <c r="A571" s="177"/>
      <c r="B571" s="178"/>
      <c r="C571" s="177"/>
      <c r="D571" s="177"/>
      <c r="E571" s="181"/>
      <c r="F571" s="177"/>
      <c r="G571" s="177"/>
      <c r="H571" s="177"/>
      <c r="I571" s="177"/>
      <c r="J571" s="177"/>
      <c r="K571" s="177"/>
      <c r="L571" s="177"/>
      <c r="M571" s="177"/>
      <c r="N571" s="177"/>
      <c r="O571" s="177"/>
      <c r="P571" s="177"/>
      <c r="Q571" s="177"/>
      <c r="R571" s="177"/>
      <c r="S571" s="177"/>
      <c r="T571" s="177"/>
      <c r="U571" s="177"/>
      <c r="V571" s="177"/>
      <c r="W571" s="177"/>
      <c r="X571" s="177"/>
      <c r="Y571" s="177"/>
      <c r="Z571" s="177"/>
      <c r="AA571" s="177"/>
      <c r="AB571" s="177"/>
      <c r="AC571" s="177"/>
      <c r="AD571" s="177"/>
      <c r="AE571" s="177"/>
      <c r="AF571" s="177"/>
      <c r="AG571" s="177"/>
      <c r="AH571" s="177"/>
      <c r="AI571" s="177"/>
      <c r="AJ571" s="177"/>
      <c r="AK571" s="177"/>
      <c r="AL571" s="177"/>
    </row>
    <row r="572">
      <c r="A572" s="177"/>
      <c r="B572" s="178"/>
      <c r="C572" s="177"/>
      <c r="D572" s="177"/>
      <c r="E572" s="181"/>
      <c r="F572" s="177"/>
      <c r="G572" s="177"/>
      <c r="H572" s="177"/>
      <c r="I572" s="177"/>
      <c r="J572" s="177"/>
      <c r="K572" s="177"/>
      <c r="L572" s="177"/>
      <c r="M572" s="177"/>
      <c r="N572" s="177"/>
      <c r="O572" s="177"/>
      <c r="P572" s="177"/>
      <c r="Q572" s="177"/>
      <c r="R572" s="177"/>
      <c r="S572" s="177"/>
      <c r="T572" s="177"/>
      <c r="U572" s="177"/>
      <c r="V572" s="177"/>
      <c r="W572" s="177"/>
      <c r="X572" s="177"/>
      <c r="Y572" s="177"/>
      <c r="Z572" s="177"/>
      <c r="AA572" s="177"/>
      <c r="AB572" s="177"/>
      <c r="AC572" s="177"/>
      <c r="AD572" s="177"/>
      <c r="AE572" s="177"/>
      <c r="AF572" s="177"/>
      <c r="AG572" s="177"/>
      <c r="AH572" s="177"/>
      <c r="AI572" s="177"/>
      <c r="AJ572" s="177"/>
      <c r="AK572" s="177"/>
      <c r="AL572" s="177"/>
    </row>
    <row r="573">
      <c r="A573" s="177"/>
      <c r="B573" s="178"/>
      <c r="C573" s="177"/>
      <c r="D573" s="177"/>
      <c r="E573" s="181"/>
      <c r="F573" s="177"/>
      <c r="G573" s="177"/>
      <c r="H573" s="177"/>
      <c r="I573" s="177"/>
      <c r="J573" s="177"/>
      <c r="K573" s="177"/>
      <c r="L573" s="177"/>
      <c r="M573" s="177"/>
      <c r="N573" s="177"/>
      <c r="O573" s="177"/>
      <c r="P573" s="177"/>
      <c r="Q573" s="177"/>
      <c r="R573" s="177"/>
      <c r="S573" s="177"/>
      <c r="T573" s="177"/>
      <c r="U573" s="177"/>
      <c r="V573" s="177"/>
      <c r="W573" s="177"/>
      <c r="X573" s="177"/>
      <c r="Y573" s="177"/>
      <c r="Z573" s="177"/>
      <c r="AA573" s="177"/>
      <c r="AB573" s="177"/>
      <c r="AC573" s="177"/>
      <c r="AD573" s="177"/>
      <c r="AE573" s="177"/>
      <c r="AF573" s="177"/>
      <c r="AG573" s="177"/>
      <c r="AH573" s="177"/>
      <c r="AI573" s="177"/>
      <c r="AJ573" s="177"/>
      <c r="AK573" s="177"/>
      <c r="AL573" s="177"/>
    </row>
    <row r="574">
      <c r="A574" s="177"/>
      <c r="B574" s="178"/>
      <c r="C574" s="177"/>
      <c r="D574" s="177"/>
      <c r="E574" s="181"/>
      <c r="F574" s="177"/>
      <c r="G574" s="177"/>
      <c r="H574" s="177"/>
      <c r="I574" s="177"/>
      <c r="J574" s="177"/>
      <c r="K574" s="177"/>
      <c r="L574" s="177"/>
      <c r="M574" s="177"/>
      <c r="N574" s="177"/>
      <c r="O574" s="177"/>
      <c r="P574" s="177"/>
      <c r="Q574" s="177"/>
      <c r="R574" s="177"/>
      <c r="S574" s="177"/>
      <c r="T574" s="177"/>
      <c r="U574" s="177"/>
      <c r="V574" s="177"/>
      <c r="W574" s="177"/>
      <c r="X574" s="177"/>
      <c r="Y574" s="177"/>
      <c r="Z574" s="177"/>
      <c r="AA574" s="177"/>
      <c r="AB574" s="177"/>
      <c r="AC574" s="177"/>
      <c r="AD574" s="177"/>
      <c r="AE574" s="177"/>
      <c r="AF574" s="177"/>
      <c r="AG574" s="177"/>
      <c r="AH574" s="177"/>
      <c r="AI574" s="177"/>
      <c r="AJ574" s="177"/>
      <c r="AK574" s="177"/>
      <c r="AL574" s="177"/>
    </row>
    <row r="575">
      <c r="A575" s="177"/>
      <c r="B575" s="178"/>
      <c r="C575" s="177"/>
      <c r="D575" s="177"/>
      <c r="E575" s="181"/>
      <c r="F575" s="177"/>
      <c r="G575" s="177"/>
      <c r="H575" s="177"/>
      <c r="I575" s="177"/>
      <c r="J575" s="177"/>
      <c r="K575" s="177"/>
      <c r="L575" s="177"/>
      <c r="M575" s="177"/>
      <c r="N575" s="177"/>
      <c r="O575" s="177"/>
      <c r="P575" s="177"/>
      <c r="Q575" s="177"/>
      <c r="R575" s="177"/>
      <c r="S575" s="177"/>
      <c r="T575" s="177"/>
      <c r="U575" s="177"/>
      <c r="V575" s="177"/>
      <c r="W575" s="177"/>
      <c r="X575" s="177"/>
      <c r="Y575" s="177"/>
      <c r="Z575" s="177"/>
      <c r="AA575" s="177"/>
      <c r="AB575" s="177"/>
      <c r="AC575" s="177"/>
      <c r="AD575" s="177"/>
      <c r="AE575" s="177"/>
      <c r="AF575" s="177"/>
      <c r="AG575" s="177"/>
      <c r="AH575" s="177"/>
      <c r="AI575" s="177"/>
      <c r="AJ575" s="177"/>
      <c r="AK575" s="177"/>
      <c r="AL575" s="177"/>
    </row>
    <row r="576">
      <c r="A576" s="177"/>
      <c r="B576" s="178"/>
      <c r="C576" s="177"/>
      <c r="D576" s="177"/>
      <c r="E576" s="181"/>
      <c r="F576" s="177"/>
      <c r="G576" s="177"/>
      <c r="H576" s="177"/>
      <c r="I576" s="177"/>
      <c r="J576" s="177"/>
      <c r="K576" s="177"/>
      <c r="L576" s="177"/>
      <c r="M576" s="177"/>
      <c r="N576" s="177"/>
      <c r="O576" s="177"/>
      <c r="P576" s="177"/>
      <c r="Q576" s="177"/>
      <c r="R576" s="177"/>
      <c r="S576" s="177"/>
      <c r="T576" s="177"/>
      <c r="U576" s="177"/>
      <c r="V576" s="177"/>
      <c r="W576" s="177"/>
      <c r="X576" s="177"/>
      <c r="Y576" s="177"/>
      <c r="Z576" s="177"/>
      <c r="AA576" s="177"/>
      <c r="AB576" s="177"/>
      <c r="AC576" s="177"/>
      <c r="AD576" s="177"/>
      <c r="AE576" s="177"/>
      <c r="AF576" s="177"/>
      <c r="AG576" s="177"/>
      <c r="AH576" s="177"/>
      <c r="AI576" s="177"/>
      <c r="AJ576" s="177"/>
      <c r="AK576" s="177"/>
      <c r="AL576" s="177"/>
    </row>
    <row r="577">
      <c r="A577" s="177"/>
      <c r="B577" s="178"/>
      <c r="C577" s="177"/>
      <c r="D577" s="177"/>
      <c r="E577" s="181"/>
      <c r="F577" s="177"/>
      <c r="G577" s="177"/>
      <c r="H577" s="177"/>
      <c r="I577" s="177"/>
      <c r="J577" s="177"/>
      <c r="K577" s="177"/>
      <c r="L577" s="177"/>
      <c r="M577" s="177"/>
      <c r="N577" s="177"/>
      <c r="O577" s="177"/>
      <c r="P577" s="177"/>
      <c r="Q577" s="177"/>
      <c r="R577" s="177"/>
      <c r="S577" s="177"/>
      <c r="T577" s="177"/>
      <c r="U577" s="177"/>
      <c r="V577" s="177"/>
      <c r="W577" s="177"/>
      <c r="X577" s="177"/>
      <c r="Y577" s="177"/>
      <c r="Z577" s="177"/>
      <c r="AA577" s="177"/>
      <c r="AB577" s="177"/>
      <c r="AC577" s="177"/>
      <c r="AD577" s="177"/>
      <c r="AE577" s="177"/>
      <c r="AF577" s="177"/>
      <c r="AG577" s="177"/>
      <c r="AH577" s="177"/>
      <c r="AI577" s="177"/>
      <c r="AJ577" s="177"/>
      <c r="AK577" s="177"/>
      <c r="AL577" s="177"/>
    </row>
    <row r="578">
      <c r="A578" s="177"/>
      <c r="B578" s="178"/>
      <c r="C578" s="177"/>
      <c r="D578" s="177"/>
      <c r="E578" s="181"/>
      <c r="F578" s="177"/>
      <c r="G578" s="177"/>
      <c r="H578" s="177"/>
      <c r="I578" s="177"/>
      <c r="J578" s="177"/>
      <c r="K578" s="177"/>
      <c r="L578" s="177"/>
      <c r="M578" s="177"/>
      <c r="N578" s="177"/>
      <c r="O578" s="177"/>
      <c r="P578" s="177"/>
      <c r="Q578" s="177"/>
      <c r="R578" s="177"/>
      <c r="S578" s="177"/>
      <c r="T578" s="177"/>
      <c r="U578" s="177"/>
      <c r="V578" s="177"/>
      <c r="W578" s="177"/>
      <c r="X578" s="177"/>
      <c r="Y578" s="177"/>
      <c r="Z578" s="177"/>
      <c r="AA578" s="177"/>
      <c r="AB578" s="177"/>
      <c r="AC578" s="177"/>
      <c r="AD578" s="177"/>
      <c r="AE578" s="177"/>
      <c r="AF578" s="177"/>
      <c r="AG578" s="177"/>
      <c r="AH578" s="177"/>
      <c r="AI578" s="177"/>
      <c r="AJ578" s="177"/>
      <c r="AK578" s="177"/>
      <c r="AL578" s="177"/>
    </row>
    <row r="579">
      <c r="A579" s="177"/>
      <c r="B579" s="178"/>
      <c r="C579" s="177"/>
      <c r="D579" s="177"/>
      <c r="E579" s="181"/>
      <c r="F579" s="177"/>
      <c r="G579" s="177"/>
      <c r="H579" s="177"/>
      <c r="I579" s="177"/>
      <c r="J579" s="177"/>
      <c r="K579" s="177"/>
      <c r="L579" s="177"/>
      <c r="M579" s="177"/>
      <c r="N579" s="177"/>
      <c r="O579" s="177"/>
      <c r="P579" s="177"/>
      <c r="Q579" s="177"/>
      <c r="R579" s="177"/>
      <c r="S579" s="177"/>
      <c r="T579" s="177"/>
      <c r="U579" s="177"/>
      <c r="V579" s="177"/>
      <c r="W579" s="177"/>
      <c r="X579" s="177"/>
      <c r="Y579" s="177"/>
      <c r="Z579" s="177"/>
      <c r="AA579" s="177"/>
      <c r="AB579" s="177"/>
      <c r="AC579" s="177"/>
      <c r="AD579" s="177"/>
      <c r="AE579" s="177"/>
      <c r="AF579" s="177"/>
      <c r="AG579" s="177"/>
      <c r="AH579" s="177"/>
      <c r="AI579" s="177"/>
      <c r="AJ579" s="177"/>
      <c r="AK579" s="177"/>
      <c r="AL579" s="177"/>
    </row>
    <row r="580">
      <c r="A580" s="177"/>
      <c r="B580" s="178"/>
      <c r="C580" s="177"/>
      <c r="D580" s="177"/>
      <c r="E580" s="181"/>
      <c r="F580" s="177"/>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row>
    <row r="581">
      <c r="A581" s="177"/>
      <c r="B581" s="178"/>
      <c r="C581" s="177"/>
      <c r="D581" s="177"/>
      <c r="E581" s="181"/>
      <c r="F581" s="177"/>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row>
    <row r="582">
      <c r="A582" s="177"/>
      <c r="B582" s="178"/>
      <c r="C582" s="177"/>
      <c r="D582" s="177"/>
      <c r="E582" s="181"/>
      <c r="F582" s="177"/>
      <c r="G582" s="177"/>
      <c r="H582" s="177"/>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c r="AH582" s="177"/>
      <c r="AI582" s="177"/>
      <c r="AJ582" s="177"/>
      <c r="AK582" s="177"/>
      <c r="AL582" s="177"/>
    </row>
    <row r="583">
      <c r="A583" s="177"/>
      <c r="B583" s="178"/>
      <c r="C583" s="177"/>
      <c r="D583" s="177"/>
      <c r="E583" s="181"/>
      <c r="F583" s="177"/>
      <c r="G583" s="177"/>
      <c r="H583" s="177"/>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c r="AH583" s="177"/>
      <c r="AI583" s="177"/>
      <c r="AJ583" s="177"/>
      <c r="AK583" s="177"/>
      <c r="AL583" s="177"/>
    </row>
    <row r="584">
      <c r="A584" s="177"/>
      <c r="B584" s="178"/>
      <c r="C584" s="177"/>
      <c r="D584" s="177"/>
      <c r="E584" s="181"/>
      <c r="F584" s="177"/>
      <c r="G584" s="177"/>
      <c r="H584" s="177"/>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row>
    <row r="585">
      <c r="A585" s="177"/>
      <c r="B585" s="178"/>
      <c r="C585" s="177"/>
      <c r="D585" s="177"/>
      <c r="E585" s="181"/>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row>
    <row r="586">
      <c r="A586" s="177"/>
      <c r="B586" s="178"/>
      <c r="C586" s="177"/>
      <c r="D586" s="177"/>
      <c r="E586" s="181"/>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row>
    <row r="587">
      <c r="A587" s="177"/>
      <c r="B587" s="178"/>
      <c r="C587" s="177"/>
      <c r="D587" s="177"/>
      <c r="E587" s="181"/>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row>
    <row r="588">
      <c r="A588" s="177"/>
      <c r="B588" s="178"/>
      <c r="C588" s="177"/>
      <c r="D588" s="177"/>
      <c r="E588" s="181"/>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c r="AH588" s="177"/>
      <c r="AI588" s="177"/>
      <c r="AJ588" s="177"/>
      <c r="AK588" s="177"/>
      <c r="AL588" s="177"/>
    </row>
    <row r="589">
      <c r="A589" s="177"/>
      <c r="B589" s="178"/>
      <c r="C589" s="177"/>
      <c r="D589" s="177"/>
      <c r="E589" s="181"/>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c r="AH589" s="177"/>
      <c r="AI589" s="177"/>
      <c r="AJ589" s="177"/>
      <c r="AK589" s="177"/>
      <c r="AL589" s="177"/>
    </row>
    <row r="590">
      <c r="A590" s="177"/>
      <c r="B590" s="178"/>
      <c r="C590" s="177"/>
      <c r="D590" s="177"/>
      <c r="E590" s="181"/>
      <c r="F590" s="177"/>
      <c r="G590" s="177"/>
      <c r="H590" s="177"/>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row>
    <row r="591">
      <c r="A591" s="177"/>
      <c r="B591" s="178"/>
      <c r="C591" s="177"/>
      <c r="D591" s="177"/>
      <c r="E591" s="181"/>
      <c r="F591" s="177"/>
      <c r="G591" s="177"/>
      <c r="H591" s="177"/>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row>
    <row r="592">
      <c r="A592" s="177"/>
      <c r="B592" s="178"/>
      <c r="C592" s="177"/>
      <c r="D592" s="177"/>
      <c r="E592" s="181"/>
      <c r="F592" s="177"/>
      <c r="G592" s="177"/>
      <c r="H592" s="177"/>
      <c r="I592" s="177"/>
      <c r="J592" s="177"/>
      <c r="K592" s="177"/>
      <c r="L592" s="177"/>
      <c r="M592" s="177"/>
      <c r="N592" s="177"/>
      <c r="O592" s="177"/>
      <c r="P592" s="177"/>
      <c r="Q592" s="177"/>
      <c r="R592" s="177"/>
      <c r="S592" s="177"/>
      <c r="T592" s="177"/>
      <c r="U592" s="177"/>
      <c r="V592" s="177"/>
      <c r="W592" s="177"/>
      <c r="X592" s="177"/>
      <c r="Y592" s="177"/>
      <c r="Z592" s="177"/>
      <c r="AA592" s="177"/>
      <c r="AB592" s="177"/>
      <c r="AC592" s="177"/>
      <c r="AD592" s="177"/>
      <c r="AE592" s="177"/>
      <c r="AF592" s="177"/>
      <c r="AG592" s="177"/>
      <c r="AH592" s="177"/>
      <c r="AI592" s="177"/>
      <c r="AJ592" s="177"/>
      <c r="AK592" s="177"/>
      <c r="AL592" s="177"/>
    </row>
    <row r="593">
      <c r="A593" s="177"/>
      <c r="B593" s="178"/>
      <c r="C593" s="177"/>
      <c r="D593" s="177"/>
      <c r="E593" s="181"/>
      <c r="F593" s="177"/>
      <c r="G593" s="177"/>
      <c r="H593" s="177"/>
      <c r="I593" s="177"/>
      <c r="J593" s="177"/>
      <c r="K593" s="177"/>
      <c r="L593" s="177"/>
      <c r="M593" s="177"/>
      <c r="N593" s="177"/>
      <c r="O593" s="177"/>
      <c r="P593" s="177"/>
      <c r="Q593" s="177"/>
      <c r="R593" s="177"/>
      <c r="S593" s="177"/>
      <c r="T593" s="177"/>
      <c r="U593" s="177"/>
      <c r="V593" s="177"/>
      <c r="W593" s="177"/>
      <c r="X593" s="177"/>
      <c r="Y593" s="177"/>
      <c r="Z593" s="177"/>
      <c r="AA593" s="177"/>
      <c r="AB593" s="177"/>
      <c r="AC593" s="177"/>
      <c r="AD593" s="177"/>
      <c r="AE593" s="177"/>
      <c r="AF593" s="177"/>
      <c r="AG593" s="177"/>
      <c r="AH593" s="177"/>
      <c r="AI593" s="177"/>
      <c r="AJ593" s="177"/>
      <c r="AK593" s="177"/>
      <c r="AL593" s="177"/>
    </row>
    <row r="594">
      <c r="A594" s="177"/>
      <c r="B594" s="178"/>
      <c r="C594" s="177"/>
      <c r="D594" s="177"/>
      <c r="E594" s="181"/>
      <c r="F594" s="177"/>
      <c r="G594" s="177"/>
      <c r="H594" s="177"/>
      <c r="I594" s="177"/>
      <c r="J594" s="177"/>
      <c r="K594" s="177"/>
      <c r="L594" s="177"/>
      <c r="M594" s="177"/>
      <c r="N594" s="177"/>
      <c r="O594" s="177"/>
      <c r="P594" s="177"/>
      <c r="Q594" s="177"/>
      <c r="R594" s="177"/>
      <c r="S594" s="177"/>
      <c r="T594" s="177"/>
      <c r="U594" s="177"/>
      <c r="V594" s="177"/>
      <c r="W594" s="177"/>
      <c r="X594" s="177"/>
      <c r="Y594" s="177"/>
      <c r="Z594" s="177"/>
      <c r="AA594" s="177"/>
      <c r="AB594" s="177"/>
      <c r="AC594" s="177"/>
      <c r="AD594" s="177"/>
      <c r="AE594" s="177"/>
      <c r="AF594" s="177"/>
      <c r="AG594" s="177"/>
      <c r="AH594" s="177"/>
      <c r="AI594" s="177"/>
      <c r="AJ594" s="177"/>
      <c r="AK594" s="177"/>
      <c r="AL594" s="177"/>
    </row>
    <row r="595">
      <c r="A595" s="177"/>
      <c r="B595" s="178"/>
      <c r="C595" s="177"/>
      <c r="D595" s="177"/>
      <c r="E595" s="181"/>
      <c r="F595" s="177"/>
      <c r="G595" s="177"/>
      <c r="H595" s="177"/>
      <c r="I595" s="177"/>
      <c r="J595" s="177"/>
      <c r="K595" s="177"/>
      <c r="L595" s="177"/>
      <c r="M595" s="177"/>
      <c r="N595" s="177"/>
      <c r="O595" s="177"/>
      <c r="P595" s="177"/>
      <c r="Q595" s="177"/>
      <c r="R595" s="177"/>
      <c r="S595" s="177"/>
      <c r="T595" s="177"/>
      <c r="U595" s="177"/>
      <c r="V595" s="177"/>
      <c r="W595" s="177"/>
      <c r="X595" s="177"/>
      <c r="Y595" s="177"/>
      <c r="Z595" s="177"/>
      <c r="AA595" s="177"/>
      <c r="AB595" s="177"/>
      <c r="AC595" s="177"/>
      <c r="AD595" s="177"/>
      <c r="AE595" s="177"/>
      <c r="AF595" s="177"/>
      <c r="AG595" s="177"/>
      <c r="AH595" s="177"/>
      <c r="AI595" s="177"/>
      <c r="AJ595" s="177"/>
      <c r="AK595" s="177"/>
      <c r="AL595" s="177"/>
    </row>
    <row r="596">
      <c r="A596" s="177"/>
      <c r="B596" s="178"/>
      <c r="C596" s="177"/>
      <c r="D596" s="177"/>
      <c r="E596" s="181"/>
      <c r="F596" s="177"/>
      <c r="G596" s="177"/>
      <c r="H596" s="177"/>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row>
    <row r="597">
      <c r="A597" s="177"/>
      <c r="B597" s="178"/>
      <c r="C597" s="177"/>
      <c r="D597" s="177"/>
      <c r="E597" s="181"/>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row>
    <row r="598">
      <c r="A598" s="177"/>
      <c r="B598" s="178"/>
      <c r="C598" s="177"/>
      <c r="D598" s="177"/>
      <c r="E598" s="181"/>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row>
    <row r="599">
      <c r="A599" s="177"/>
      <c r="B599" s="178"/>
      <c r="C599" s="177"/>
      <c r="D599" s="177"/>
      <c r="E599" s="181"/>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c r="AH599" s="177"/>
      <c r="AI599" s="177"/>
      <c r="AJ599" s="177"/>
      <c r="AK599" s="177"/>
      <c r="AL599" s="177"/>
    </row>
    <row r="600">
      <c r="A600" s="177"/>
      <c r="B600" s="178"/>
      <c r="C600" s="177"/>
      <c r="D600" s="177"/>
      <c r="E600" s="181"/>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c r="AH600" s="177"/>
      <c r="AI600" s="177"/>
      <c r="AJ600" s="177"/>
      <c r="AK600" s="177"/>
      <c r="AL600" s="177"/>
    </row>
    <row r="601">
      <c r="A601" s="177"/>
      <c r="B601" s="178"/>
      <c r="C601" s="177"/>
      <c r="D601" s="177"/>
      <c r="E601" s="181"/>
      <c r="F601" s="177"/>
      <c r="G601" s="177"/>
      <c r="H601" s="177"/>
      <c r="I601" s="177"/>
      <c r="J601" s="177"/>
      <c r="K601" s="177"/>
      <c r="L601" s="177"/>
      <c r="M601" s="177"/>
      <c r="N601" s="177"/>
      <c r="O601" s="177"/>
      <c r="P601" s="177"/>
      <c r="Q601" s="177"/>
      <c r="R601" s="177"/>
      <c r="S601" s="177"/>
      <c r="T601" s="177"/>
      <c r="U601" s="177"/>
      <c r="V601" s="177"/>
      <c r="W601" s="177"/>
      <c r="X601" s="177"/>
      <c r="Y601" s="177"/>
      <c r="Z601" s="177"/>
      <c r="AA601" s="177"/>
      <c r="AB601" s="177"/>
      <c r="AC601" s="177"/>
      <c r="AD601" s="177"/>
      <c r="AE601" s="177"/>
      <c r="AF601" s="177"/>
      <c r="AG601" s="177"/>
      <c r="AH601" s="177"/>
      <c r="AI601" s="177"/>
      <c r="AJ601" s="177"/>
      <c r="AK601" s="177"/>
      <c r="AL601" s="177"/>
    </row>
    <row r="602">
      <c r="A602" s="177"/>
      <c r="B602" s="178"/>
      <c r="C602" s="177"/>
      <c r="D602" s="177"/>
      <c r="E602" s="181"/>
      <c r="F602" s="177"/>
      <c r="G602" s="177"/>
      <c r="H602" s="177"/>
      <c r="I602" s="177"/>
      <c r="J602" s="177"/>
      <c r="K602" s="177"/>
      <c r="L602" s="177"/>
      <c r="M602" s="177"/>
      <c r="N602" s="177"/>
      <c r="O602" s="177"/>
      <c r="P602" s="177"/>
      <c r="Q602" s="177"/>
      <c r="R602" s="177"/>
      <c r="S602" s="177"/>
      <c r="T602" s="177"/>
      <c r="U602" s="177"/>
      <c r="V602" s="177"/>
      <c r="W602" s="177"/>
      <c r="X602" s="177"/>
      <c r="Y602" s="177"/>
      <c r="Z602" s="177"/>
      <c r="AA602" s="177"/>
      <c r="AB602" s="177"/>
      <c r="AC602" s="177"/>
      <c r="AD602" s="177"/>
      <c r="AE602" s="177"/>
      <c r="AF602" s="177"/>
      <c r="AG602" s="177"/>
      <c r="AH602" s="177"/>
      <c r="AI602" s="177"/>
      <c r="AJ602" s="177"/>
      <c r="AK602" s="177"/>
      <c r="AL602" s="177"/>
    </row>
    <row r="603">
      <c r="A603" s="177"/>
      <c r="B603" s="178"/>
      <c r="C603" s="177"/>
      <c r="D603" s="177"/>
      <c r="E603" s="181"/>
      <c r="F603" s="177"/>
      <c r="G603" s="177"/>
      <c r="H603" s="177"/>
      <c r="I603" s="177"/>
      <c r="J603" s="177"/>
      <c r="K603" s="177"/>
      <c r="L603" s="177"/>
      <c r="M603" s="177"/>
      <c r="N603" s="177"/>
      <c r="O603" s="177"/>
      <c r="P603" s="177"/>
      <c r="Q603" s="177"/>
      <c r="R603" s="177"/>
      <c r="S603" s="177"/>
      <c r="T603" s="177"/>
      <c r="U603" s="177"/>
      <c r="V603" s="177"/>
      <c r="W603" s="177"/>
      <c r="X603" s="177"/>
      <c r="Y603" s="177"/>
      <c r="Z603" s="177"/>
      <c r="AA603" s="177"/>
      <c r="AB603" s="177"/>
      <c r="AC603" s="177"/>
      <c r="AD603" s="177"/>
      <c r="AE603" s="177"/>
      <c r="AF603" s="177"/>
      <c r="AG603" s="177"/>
      <c r="AH603" s="177"/>
      <c r="AI603" s="177"/>
      <c r="AJ603" s="177"/>
      <c r="AK603" s="177"/>
      <c r="AL603" s="177"/>
    </row>
    <row r="604">
      <c r="A604" s="177"/>
      <c r="B604" s="178"/>
      <c r="C604" s="177"/>
      <c r="D604" s="177"/>
      <c r="E604" s="181"/>
      <c r="F604" s="177"/>
      <c r="G604" s="177"/>
      <c r="H604" s="177"/>
      <c r="I604" s="177"/>
      <c r="J604" s="177"/>
      <c r="K604" s="177"/>
      <c r="L604" s="177"/>
      <c r="M604" s="177"/>
      <c r="N604" s="177"/>
      <c r="O604" s="177"/>
      <c r="P604" s="177"/>
      <c r="Q604" s="177"/>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row>
    <row r="605">
      <c r="A605" s="177"/>
      <c r="B605" s="178"/>
      <c r="C605" s="177"/>
      <c r="D605" s="177"/>
      <c r="E605" s="181"/>
      <c r="F605" s="177"/>
      <c r="G605" s="177"/>
      <c r="H605" s="177"/>
      <c r="I605" s="177"/>
      <c r="J605" s="177"/>
      <c r="K605" s="177"/>
      <c r="L605" s="177"/>
      <c r="M605" s="177"/>
      <c r="N605" s="177"/>
      <c r="O605" s="177"/>
      <c r="P605" s="177"/>
      <c r="Q605" s="177"/>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row>
    <row r="606">
      <c r="A606" s="177"/>
      <c r="B606" s="178"/>
      <c r="C606" s="177"/>
      <c r="D606" s="177"/>
      <c r="E606" s="181"/>
      <c r="F606" s="177"/>
      <c r="G606" s="177"/>
      <c r="H606" s="177"/>
      <c r="I606" s="177"/>
      <c r="J606" s="177"/>
      <c r="K606" s="177"/>
      <c r="L606" s="177"/>
      <c r="M606" s="177"/>
      <c r="N606" s="177"/>
      <c r="O606" s="177"/>
      <c r="P606" s="177"/>
      <c r="Q606" s="177"/>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row>
    <row r="607">
      <c r="A607" s="177"/>
      <c r="B607" s="178"/>
      <c r="C607" s="177"/>
      <c r="D607" s="177"/>
      <c r="E607" s="181"/>
      <c r="F607" s="177"/>
      <c r="G607" s="177"/>
      <c r="H607" s="177"/>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row>
    <row r="608">
      <c r="A608" s="177"/>
      <c r="B608" s="178"/>
      <c r="C608" s="177"/>
      <c r="D608" s="177"/>
      <c r="E608" s="181"/>
      <c r="F608" s="177"/>
      <c r="G608" s="177"/>
      <c r="H608" s="177"/>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row>
    <row r="609">
      <c r="A609" s="177"/>
      <c r="B609" s="178"/>
      <c r="C609" s="177"/>
      <c r="D609" s="177"/>
      <c r="E609" s="181"/>
      <c r="F609" s="177"/>
      <c r="G609" s="177"/>
      <c r="H609" s="177"/>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row>
    <row r="610">
      <c r="A610" s="177"/>
      <c r="B610" s="178"/>
      <c r="C610" s="177"/>
      <c r="D610" s="177"/>
      <c r="E610" s="181"/>
      <c r="F610" s="177"/>
      <c r="G610" s="177"/>
      <c r="H610" s="177"/>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row>
    <row r="611">
      <c r="A611" s="177"/>
      <c r="B611" s="178"/>
      <c r="C611" s="177"/>
      <c r="D611" s="177"/>
      <c r="E611" s="181"/>
      <c r="F611" s="177"/>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row>
    <row r="612">
      <c r="A612" s="177"/>
      <c r="B612" s="178"/>
      <c r="C612" s="177"/>
      <c r="D612" s="177"/>
      <c r="E612" s="181"/>
      <c r="F612" s="177"/>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row>
    <row r="613">
      <c r="A613" s="177"/>
      <c r="B613" s="178"/>
      <c r="C613" s="177"/>
      <c r="D613" s="177"/>
      <c r="E613" s="181"/>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row>
    <row r="614">
      <c r="A614" s="177"/>
      <c r="B614" s="178"/>
      <c r="C614" s="177"/>
      <c r="D614" s="177"/>
      <c r="E614" s="181"/>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row>
    <row r="615">
      <c r="A615" s="177"/>
      <c r="B615" s="178"/>
      <c r="C615" s="177"/>
      <c r="D615" s="177"/>
      <c r="E615" s="181"/>
      <c r="F615" s="177"/>
      <c r="G615" s="177"/>
      <c r="H615" s="177"/>
      <c r="I615" s="177"/>
      <c r="J615" s="177"/>
      <c r="K615" s="177"/>
      <c r="L615" s="177"/>
      <c r="M615" s="177"/>
      <c r="N615" s="177"/>
      <c r="O615" s="177"/>
      <c r="P615" s="177"/>
      <c r="Q615" s="177"/>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177"/>
    </row>
    <row r="616">
      <c r="A616" s="177"/>
      <c r="B616" s="178"/>
      <c r="C616" s="177"/>
      <c r="D616" s="177"/>
      <c r="E616" s="181"/>
      <c r="F616" s="177"/>
      <c r="G616" s="177"/>
      <c r="H616" s="177"/>
      <c r="I616" s="177"/>
      <c r="J616" s="177"/>
      <c r="K616" s="177"/>
      <c r="L616" s="177"/>
      <c r="M616" s="177"/>
      <c r="N616" s="177"/>
      <c r="O616" s="177"/>
      <c r="P616" s="177"/>
      <c r="Q616" s="177"/>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row>
    <row r="617">
      <c r="A617" s="177"/>
      <c r="B617" s="178"/>
      <c r="C617" s="177"/>
      <c r="D617" s="177"/>
      <c r="E617" s="181"/>
      <c r="F617" s="177"/>
      <c r="G617" s="177"/>
      <c r="H617" s="177"/>
      <c r="I617" s="177"/>
      <c r="J617" s="177"/>
      <c r="K617" s="177"/>
      <c r="L617" s="177"/>
      <c r="M617" s="177"/>
      <c r="N617" s="177"/>
      <c r="O617" s="177"/>
      <c r="P617" s="177"/>
      <c r="Q617" s="177"/>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row>
    <row r="618">
      <c r="A618" s="177"/>
      <c r="B618" s="178"/>
      <c r="C618" s="177"/>
      <c r="D618" s="177"/>
      <c r="E618" s="181"/>
      <c r="F618" s="177"/>
      <c r="G618" s="177"/>
      <c r="H618" s="177"/>
      <c r="I618" s="177"/>
      <c r="J618" s="177"/>
      <c r="K618" s="177"/>
      <c r="L618" s="177"/>
      <c r="M618" s="177"/>
      <c r="N618" s="177"/>
      <c r="O618" s="177"/>
      <c r="P618" s="177"/>
      <c r="Q618" s="177"/>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row>
    <row r="619">
      <c r="A619" s="177"/>
      <c r="B619" s="178"/>
      <c r="C619" s="177"/>
      <c r="D619" s="177"/>
      <c r="E619" s="181"/>
      <c r="F619" s="177"/>
      <c r="G619" s="177"/>
      <c r="H619" s="177"/>
      <c r="I619" s="177"/>
      <c r="J619" s="177"/>
      <c r="K619" s="177"/>
      <c r="L619" s="177"/>
      <c r="M619" s="177"/>
      <c r="N619" s="177"/>
      <c r="O619" s="177"/>
      <c r="P619" s="177"/>
      <c r="Q619" s="177"/>
      <c r="R619" s="177"/>
      <c r="S619" s="177"/>
      <c r="T619" s="177"/>
      <c r="U619" s="177"/>
      <c r="V619" s="177"/>
      <c r="W619" s="177"/>
      <c r="X619" s="177"/>
      <c r="Y619" s="177"/>
      <c r="Z619" s="177"/>
      <c r="AA619" s="177"/>
      <c r="AB619" s="177"/>
      <c r="AC619" s="177"/>
      <c r="AD619" s="177"/>
      <c r="AE619" s="177"/>
      <c r="AF619" s="177"/>
      <c r="AG619" s="177"/>
      <c r="AH619" s="177"/>
      <c r="AI619" s="177"/>
      <c r="AJ619" s="177"/>
      <c r="AK619" s="177"/>
      <c r="AL619" s="177"/>
    </row>
    <row r="620">
      <c r="A620" s="177"/>
      <c r="B620" s="178"/>
      <c r="C620" s="177"/>
      <c r="D620" s="177"/>
      <c r="E620" s="181"/>
      <c r="F620" s="177"/>
      <c r="G620" s="177"/>
      <c r="H620" s="177"/>
      <c r="I620" s="177"/>
      <c r="J620" s="177"/>
      <c r="K620" s="177"/>
      <c r="L620" s="177"/>
      <c r="M620" s="177"/>
      <c r="N620" s="177"/>
      <c r="O620" s="177"/>
      <c r="P620" s="177"/>
      <c r="Q620" s="177"/>
      <c r="R620" s="177"/>
      <c r="S620" s="177"/>
      <c r="T620" s="177"/>
      <c r="U620" s="177"/>
      <c r="V620" s="177"/>
      <c r="W620" s="177"/>
      <c r="X620" s="177"/>
      <c r="Y620" s="177"/>
      <c r="Z620" s="177"/>
      <c r="AA620" s="177"/>
      <c r="AB620" s="177"/>
      <c r="AC620" s="177"/>
      <c r="AD620" s="177"/>
      <c r="AE620" s="177"/>
      <c r="AF620" s="177"/>
      <c r="AG620" s="177"/>
      <c r="AH620" s="177"/>
      <c r="AI620" s="177"/>
      <c r="AJ620" s="177"/>
      <c r="AK620" s="177"/>
      <c r="AL620" s="177"/>
    </row>
    <row r="621">
      <c r="A621" s="177"/>
      <c r="B621" s="178"/>
      <c r="C621" s="177"/>
      <c r="D621" s="177"/>
      <c r="E621" s="181"/>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row>
    <row r="622">
      <c r="A622" s="177"/>
      <c r="B622" s="178"/>
      <c r="C622" s="177"/>
      <c r="D622" s="177"/>
      <c r="E622" s="181"/>
      <c r="F622" s="177"/>
      <c r="G622" s="177"/>
      <c r="H622" s="177"/>
      <c r="I622" s="177"/>
      <c r="J622" s="177"/>
      <c r="K622" s="177"/>
      <c r="L622" s="177"/>
      <c r="M622" s="177"/>
      <c r="N622" s="177"/>
      <c r="O622" s="177"/>
      <c r="P622" s="177"/>
      <c r="Q622" s="177"/>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row>
    <row r="623">
      <c r="A623" s="177"/>
      <c r="B623" s="178"/>
      <c r="C623" s="177"/>
      <c r="D623" s="177"/>
      <c r="E623" s="181"/>
      <c r="F623" s="177"/>
      <c r="G623" s="177"/>
      <c r="H623" s="177"/>
      <c r="I623" s="177"/>
      <c r="J623" s="177"/>
      <c r="K623" s="177"/>
      <c r="L623" s="177"/>
      <c r="M623" s="177"/>
      <c r="N623" s="177"/>
      <c r="O623" s="177"/>
      <c r="P623" s="177"/>
      <c r="Q623" s="177"/>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row>
    <row r="624">
      <c r="A624" s="177"/>
      <c r="B624" s="178"/>
      <c r="C624" s="177"/>
      <c r="D624" s="177"/>
      <c r="E624" s="181"/>
      <c r="F624" s="177"/>
      <c r="G624" s="177"/>
      <c r="H624" s="177"/>
      <c r="I624" s="177"/>
      <c r="J624" s="177"/>
      <c r="K624" s="177"/>
      <c r="L624" s="177"/>
      <c r="M624" s="177"/>
      <c r="N624" s="177"/>
      <c r="O624" s="177"/>
      <c r="P624" s="177"/>
      <c r="Q624" s="177"/>
      <c r="R624" s="177"/>
      <c r="S624" s="177"/>
      <c r="T624" s="177"/>
      <c r="U624" s="177"/>
      <c r="V624" s="177"/>
      <c r="W624" s="177"/>
      <c r="X624" s="177"/>
      <c r="Y624" s="177"/>
      <c r="Z624" s="177"/>
      <c r="AA624" s="177"/>
      <c r="AB624" s="177"/>
      <c r="AC624" s="177"/>
      <c r="AD624" s="177"/>
      <c r="AE624" s="177"/>
      <c r="AF624" s="177"/>
      <c r="AG624" s="177"/>
      <c r="AH624" s="177"/>
      <c r="AI624" s="177"/>
      <c r="AJ624" s="177"/>
      <c r="AK624" s="177"/>
      <c r="AL624" s="177"/>
    </row>
    <row r="625">
      <c r="A625" s="177"/>
      <c r="B625" s="178"/>
      <c r="C625" s="177"/>
      <c r="D625" s="177"/>
      <c r="E625" s="181"/>
      <c r="F625" s="177"/>
      <c r="G625" s="177"/>
      <c r="H625" s="177"/>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row>
    <row r="626">
      <c r="A626" s="177"/>
      <c r="B626" s="178"/>
      <c r="C626" s="177"/>
      <c r="D626" s="177"/>
      <c r="E626" s="181"/>
      <c r="F626" s="177"/>
      <c r="G626" s="177"/>
      <c r="H626" s="177"/>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row>
    <row r="627">
      <c r="A627" s="177"/>
      <c r="B627" s="178"/>
      <c r="C627" s="177"/>
      <c r="D627" s="177"/>
      <c r="E627" s="181"/>
      <c r="F627" s="177"/>
      <c r="G627" s="177"/>
      <c r="H627" s="177"/>
      <c r="I627" s="177"/>
      <c r="J627" s="177"/>
      <c r="K627" s="177"/>
      <c r="L627" s="177"/>
      <c r="M627" s="177"/>
      <c r="N627" s="177"/>
      <c r="O627" s="177"/>
      <c r="P627" s="177"/>
      <c r="Q627" s="177"/>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row>
    <row r="628">
      <c r="A628" s="177"/>
      <c r="B628" s="178"/>
      <c r="C628" s="177"/>
      <c r="D628" s="177"/>
      <c r="E628" s="181"/>
      <c r="F628" s="177"/>
      <c r="G628" s="177"/>
      <c r="H628" s="177"/>
      <c r="I628" s="177"/>
      <c r="J628" s="177"/>
      <c r="K628" s="177"/>
      <c r="L628" s="177"/>
      <c r="M628" s="177"/>
      <c r="N628" s="177"/>
      <c r="O628" s="177"/>
      <c r="P628" s="177"/>
      <c r="Q628" s="177"/>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row>
    <row r="629">
      <c r="A629" s="177"/>
      <c r="B629" s="178"/>
      <c r="C629" s="177"/>
      <c r="D629" s="177"/>
      <c r="E629" s="181"/>
      <c r="F629" s="177"/>
      <c r="G629" s="177"/>
      <c r="H629" s="177"/>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row>
    <row r="630">
      <c r="A630" s="177"/>
      <c r="B630" s="178"/>
      <c r="C630" s="177"/>
      <c r="D630" s="177"/>
      <c r="E630" s="181"/>
      <c r="F630" s="177"/>
      <c r="G630" s="177"/>
      <c r="H630" s="177"/>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row>
    <row r="631">
      <c r="A631" s="177"/>
      <c r="B631" s="178"/>
      <c r="C631" s="177"/>
      <c r="D631" s="177"/>
      <c r="E631" s="181"/>
      <c r="F631" s="177"/>
      <c r="G631" s="177"/>
      <c r="H631" s="177"/>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row>
    <row r="632">
      <c r="A632" s="177"/>
      <c r="B632" s="178"/>
      <c r="C632" s="177"/>
      <c r="D632" s="177"/>
      <c r="E632" s="181"/>
      <c r="F632" s="177"/>
      <c r="G632" s="177"/>
      <c r="H632" s="177"/>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row>
    <row r="633">
      <c r="A633" s="177"/>
      <c r="B633" s="178"/>
      <c r="C633" s="177"/>
      <c r="D633" s="177"/>
      <c r="E633" s="181"/>
      <c r="F633" s="177"/>
      <c r="G633" s="177"/>
      <c r="H633" s="177"/>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row>
    <row r="634">
      <c r="A634" s="177"/>
      <c r="B634" s="178"/>
      <c r="C634" s="177"/>
      <c r="D634" s="177"/>
      <c r="E634" s="181"/>
      <c r="F634" s="177"/>
      <c r="G634" s="177"/>
      <c r="H634" s="177"/>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row>
    <row r="635">
      <c r="A635" s="177"/>
      <c r="B635" s="178"/>
      <c r="C635" s="177"/>
      <c r="D635" s="177"/>
      <c r="E635" s="181"/>
      <c r="F635" s="177"/>
      <c r="G635" s="177"/>
      <c r="H635" s="177"/>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row>
    <row r="636">
      <c r="A636" s="177"/>
      <c r="B636" s="178"/>
      <c r="C636" s="177"/>
      <c r="D636" s="177"/>
      <c r="E636" s="181"/>
      <c r="F636" s="177"/>
      <c r="G636" s="177"/>
      <c r="H636" s="177"/>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row>
    <row r="637">
      <c r="A637" s="177"/>
      <c r="B637" s="178"/>
      <c r="C637" s="177"/>
      <c r="D637" s="177"/>
      <c r="E637" s="181"/>
      <c r="F637" s="177"/>
      <c r="G637" s="177"/>
      <c r="H637" s="177"/>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row>
    <row r="638">
      <c r="A638" s="177"/>
      <c r="B638" s="178"/>
      <c r="C638" s="177"/>
      <c r="D638" s="177"/>
      <c r="E638" s="181"/>
      <c r="F638" s="177"/>
      <c r="G638" s="177"/>
      <c r="H638" s="177"/>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row>
    <row r="639">
      <c r="A639" s="177"/>
      <c r="B639" s="178"/>
      <c r="C639" s="177"/>
      <c r="D639" s="177"/>
      <c r="E639" s="181"/>
      <c r="F639" s="177"/>
      <c r="G639" s="177"/>
      <c r="H639" s="177"/>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row>
    <row r="640">
      <c r="A640" s="177"/>
      <c r="B640" s="178"/>
      <c r="C640" s="177"/>
      <c r="D640" s="177"/>
      <c r="E640" s="181"/>
      <c r="F640" s="177"/>
      <c r="G640" s="177"/>
      <c r="H640" s="177"/>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row>
    <row r="641">
      <c r="A641" s="177"/>
      <c r="B641" s="178"/>
      <c r="C641" s="177"/>
      <c r="D641" s="177"/>
      <c r="E641" s="181"/>
      <c r="F641" s="177"/>
      <c r="G641" s="177"/>
      <c r="H641" s="177"/>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row>
    <row r="642">
      <c r="A642" s="177"/>
      <c r="B642" s="178"/>
      <c r="C642" s="177"/>
      <c r="D642" s="177"/>
      <c r="E642" s="181"/>
      <c r="F642" s="177"/>
      <c r="G642" s="177"/>
      <c r="H642" s="177"/>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row>
    <row r="643">
      <c r="A643" s="177"/>
      <c r="B643" s="178"/>
      <c r="C643" s="177"/>
      <c r="D643" s="177"/>
      <c r="E643" s="181"/>
      <c r="F643" s="177"/>
      <c r="G643" s="177"/>
      <c r="H643" s="177"/>
      <c r="I643" s="177"/>
      <c r="J643" s="177"/>
      <c r="K643" s="177"/>
      <c r="L643" s="177"/>
      <c r="M643" s="177"/>
      <c r="N643" s="177"/>
      <c r="O643" s="177"/>
      <c r="P643" s="177"/>
      <c r="Q643" s="177"/>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row>
    <row r="644">
      <c r="A644" s="177"/>
      <c r="B644" s="178"/>
      <c r="C644" s="177"/>
      <c r="D644" s="177"/>
      <c r="E644" s="181"/>
      <c r="F644" s="177"/>
      <c r="G644" s="177"/>
      <c r="H644" s="177"/>
      <c r="I644" s="177"/>
      <c r="J644" s="177"/>
      <c r="K644" s="177"/>
      <c r="L644" s="177"/>
      <c r="M644" s="177"/>
      <c r="N644" s="177"/>
      <c r="O644" s="177"/>
      <c r="P644" s="177"/>
      <c r="Q644" s="177"/>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row>
    <row r="645">
      <c r="A645" s="177"/>
      <c r="B645" s="178"/>
      <c r="C645" s="177"/>
      <c r="D645" s="177"/>
      <c r="E645" s="181"/>
      <c r="F645" s="177"/>
      <c r="G645" s="177"/>
      <c r="H645" s="177"/>
      <c r="I645" s="177"/>
      <c r="J645" s="177"/>
      <c r="K645" s="177"/>
      <c r="L645" s="177"/>
      <c r="M645" s="177"/>
      <c r="N645" s="177"/>
      <c r="O645" s="177"/>
      <c r="P645" s="177"/>
      <c r="Q645" s="177"/>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row>
    <row r="646">
      <c r="A646" s="177"/>
      <c r="B646" s="178"/>
      <c r="C646" s="177"/>
      <c r="D646" s="177"/>
      <c r="E646" s="181"/>
      <c r="F646" s="177"/>
      <c r="G646" s="177"/>
      <c r="H646" s="177"/>
      <c r="I646" s="177"/>
      <c r="J646" s="177"/>
      <c r="K646" s="177"/>
      <c r="L646" s="177"/>
      <c r="M646" s="177"/>
      <c r="N646" s="177"/>
      <c r="O646" s="177"/>
      <c r="P646" s="177"/>
      <c r="Q646" s="177"/>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row>
    <row r="647">
      <c r="A647" s="177"/>
      <c r="B647" s="178"/>
      <c r="C647" s="177"/>
      <c r="D647" s="177"/>
      <c r="E647" s="181"/>
      <c r="F647" s="177"/>
      <c r="G647" s="177"/>
      <c r="H647" s="177"/>
      <c r="I647" s="177"/>
      <c r="J647" s="177"/>
      <c r="K647" s="177"/>
      <c r="L647" s="177"/>
      <c r="M647" s="177"/>
      <c r="N647" s="177"/>
      <c r="O647" s="177"/>
      <c r="P647" s="177"/>
      <c r="Q647" s="177"/>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row>
    <row r="648">
      <c r="A648" s="177"/>
      <c r="B648" s="178"/>
      <c r="C648" s="177"/>
      <c r="D648" s="177"/>
      <c r="E648" s="181"/>
      <c r="F648" s="177"/>
      <c r="G648" s="177"/>
      <c r="H648" s="177"/>
      <c r="I648" s="177"/>
      <c r="J648" s="177"/>
      <c r="K648" s="177"/>
      <c r="L648" s="177"/>
      <c r="M648" s="177"/>
      <c r="N648" s="177"/>
      <c r="O648" s="177"/>
      <c r="P648" s="177"/>
      <c r="Q648" s="177"/>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row>
    <row r="649">
      <c r="A649" s="177"/>
      <c r="B649" s="178"/>
      <c r="C649" s="177"/>
      <c r="D649" s="177"/>
      <c r="E649" s="181"/>
      <c r="F649" s="177"/>
      <c r="G649" s="177"/>
      <c r="H649" s="177"/>
      <c r="I649" s="177"/>
      <c r="J649" s="177"/>
      <c r="K649" s="177"/>
      <c r="L649" s="177"/>
      <c r="M649" s="177"/>
      <c r="N649" s="177"/>
      <c r="O649" s="177"/>
      <c r="P649" s="177"/>
      <c r="Q649" s="177"/>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row>
    <row r="650">
      <c r="A650" s="177"/>
      <c r="B650" s="178"/>
      <c r="C650" s="177"/>
      <c r="D650" s="177"/>
      <c r="E650" s="181"/>
      <c r="F650" s="177"/>
      <c r="G650" s="177"/>
      <c r="H650" s="177"/>
      <c r="I650" s="177"/>
      <c r="J650" s="177"/>
      <c r="K650" s="177"/>
      <c r="L650" s="177"/>
      <c r="M650" s="177"/>
      <c r="N650" s="177"/>
      <c r="O650" s="177"/>
      <c r="P650" s="177"/>
      <c r="Q650" s="177"/>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row>
    <row r="651">
      <c r="A651" s="177"/>
      <c r="B651" s="178"/>
      <c r="C651" s="177"/>
      <c r="D651" s="177"/>
      <c r="E651" s="181"/>
      <c r="F651" s="177"/>
      <c r="G651" s="177"/>
      <c r="H651" s="177"/>
      <c r="I651" s="177"/>
      <c r="J651" s="177"/>
      <c r="K651" s="177"/>
      <c r="L651" s="177"/>
      <c r="M651" s="177"/>
      <c r="N651" s="177"/>
      <c r="O651" s="177"/>
      <c r="P651" s="177"/>
      <c r="Q651" s="177"/>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row>
    <row r="652">
      <c r="A652" s="177"/>
      <c r="B652" s="178"/>
      <c r="C652" s="177"/>
      <c r="D652" s="177"/>
      <c r="E652" s="181"/>
      <c r="F652" s="177"/>
      <c r="G652" s="177"/>
      <c r="H652" s="177"/>
      <c r="I652" s="177"/>
      <c r="J652" s="177"/>
      <c r="K652" s="177"/>
      <c r="L652" s="177"/>
      <c r="M652" s="177"/>
      <c r="N652" s="177"/>
      <c r="O652" s="177"/>
      <c r="P652" s="177"/>
      <c r="Q652" s="177"/>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row>
    <row r="653">
      <c r="A653" s="177"/>
      <c r="B653" s="178"/>
      <c r="C653" s="177"/>
      <c r="D653" s="177"/>
      <c r="E653" s="181"/>
      <c r="F653" s="177"/>
      <c r="G653" s="177"/>
      <c r="H653" s="177"/>
      <c r="I653" s="177"/>
      <c r="J653" s="177"/>
      <c r="K653" s="177"/>
      <c r="L653" s="177"/>
      <c r="M653" s="177"/>
      <c r="N653" s="177"/>
      <c r="O653" s="177"/>
      <c r="P653" s="177"/>
      <c r="Q653" s="177"/>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row>
    <row r="654">
      <c r="A654" s="177"/>
      <c r="B654" s="178"/>
      <c r="C654" s="177"/>
      <c r="D654" s="177"/>
      <c r="E654" s="181"/>
      <c r="F654" s="177"/>
      <c r="G654" s="177"/>
      <c r="H654" s="177"/>
      <c r="I654" s="177"/>
      <c r="J654" s="177"/>
      <c r="K654" s="177"/>
      <c r="L654" s="177"/>
      <c r="M654" s="177"/>
      <c r="N654" s="177"/>
      <c r="O654" s="177"/>
      <c r="P654" s="177"/>
      <c r="Q654" s="177"/>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row>
    <row r="655">
      <c r="A655" s="177"/>
      <c r="B655" s="178"/>
      <c r="C655" s="177"/>
      <c r="D655" s="177"/>
      <c r="E655" s="181"/>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row>
    <row r="656">
      <c r="A656" s="177"/>
      <c r="B656" s="178"/>
      <c r="C656" s="177"/>
      <c r="D656" s="177"/>
      <c r="E656" s="181"/>
      <c r="F656" s="177"/>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row>
    <row r="657">
      <c r="A657" s="177"/>
      <c r="B657" s="178"/>
      <c r="C657" s="177"/>
      <c r="D657" s="177"/>
      <c r="E657" s="181"/>
      <c r="F657" s="177"/>
      <c r="G657" s="177"/>
      <c r="H657" s="177"/>
      <c r="I657" s="177"/>
      <c r="J657" s="177"/>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row>
    <row r="658">
      <c r="A658" s="177"/>
      <c r="B658" s="178"/>
      <c r="C658" s="177"/>
      <c r="D658" s="177"/>
      <c r="E658" s="181"/>
      <c r="F658" s="177"/>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row>
    <row r="659">
      <c r="A659" s="177"/>
      <c r="B659" s="178"/>
      <c r="C659" s="177"/>
      <c r="D659" s="177"/>
      <c r="E659" s="181"/>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row>
    <row r="660">
      <c r="A660" s="177"/>
      <c r="B660" s="178"/>
      <c r="C660" s="177"/>
      <c r="D660" s="177"/>
      <c r="E660" s="181"/>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row>
    <row r="661">
      <c r="A661" s="177"/>
      <c r="B661" s="178"/>
      <c r="C661" s="177"/>
      <c r="D661" s="177"/>
      <c r="E661" s="181"/>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row>
    <row r="662">
      <c r="A662" s="177"/>
      <c r="B662" s="178"/>
      <c r="C662" s="177"/>
      <c r="D662" s="177"/>
      <c r="E662" s="181"/>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row>
    <row r="663">
      <c r="A663" s="177"/>
      <c r="B663" s="178"/>
      <c r="C663" s="177"/>
      <c r="D663" s="177"/>
      <c r="E663" s="181"/>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row>
    <row r="664">
      <c r="A664" s="177"/>
      <c r="B664" s="178"/>
      <c r="C664" s="177"/>
      <c r="D664" s="177"/>
      <c r="E664" s="181"/>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row>
    <row r="665">
      <c r="A665" s="177"/>
      <c r="B665" s="178"/>
      <c r="C665" s="177"/>
      <c r="D665" s="177"/>
      <c r="E665" s="181"/>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row>
    <row r="666">
      <c r="A666" s="177"/>
      <c r="B666" s="178"/>
      <c r="C666" s="177"/>
      <c r="D666" s="177"/>
      <c r="E666" s="181"/>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row>
    <row r="667">
      <c r="A667" s="177"/>
      <c r="B667" s="178"/>
      <c r="C667" s="177"/>
      <c r="D667" s="177"/>
      <c r="E667" s="181"/>
      <c r="F667" s="177"/>
      <c r="G667" s="177"/>
      <c r="H667" s="177"/>
      <c r="I667" s="177"/>
      <c r="J667" s="177"/>
      <c r="K667" s="177"/>
      <c r="L667" s="177"/>
      <c r="M667" s="177"/>
      <c r="N667" s="177"/>
      <c r="O667" s="177"/>
      <c r="P667" s="177"/>
      <c r="Q667" s="177"/>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row>
    <row r="668">
      <c r="A668" s="177"/>
      <c r="B668" s="178"/>
      <c r="C668" s="177"/>
      <c r="D668" s="177"/>
      <c r="E668" s="181"/>
      <c r="F668" s="177"/>
      <c r="G668" s="177"/>
      <c r="H668" s="177"/>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row>
    <row r="669">
      <c r="A669" s="177"/>
      <c r="B669" s="178"/>
      <c r="C669" s="177"/>
      <c r="D669" s="177"/>
      <c r="E669" s="181"/>
      <c r="F669" s="177"/>
      <c r="G669" s="177"/>
      <c r="H669" s="177"/>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row>
    <row r="670">
      <c r="A670" s="177"/>
      <c r="B670" s="178"/>
      <c r="C670" s="177"/>
      <c r="D670" s="177"/>
      <c r="E670" s="181"/>
      <c r="F670" s="177"/>
      <c r="G670" s="177"/>
      <c r="H670" s="177"/>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row>
    <row r="671">
      <c r="A671" s="177"/>
      <c r="B671" s="178"/>
      <c r="C671" s="177"/>
      <c r="D671" s="177"/>
      <c r="E671" s="181"/>
      <c r="F671" s="177"/>
      <c r="G671" s="177"/>
      <c r="H671" s="177"/>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row>
    <row r="672">
      <c r="A672" s="177"/>
      <c r="B672" s="178"/>
      <c r="C672" s="177"/>
      <c r="D672" s="177"/>
      <c r="E672" s="181"/>
      <c r="F672" s="177"/>
      <c r="G672" s="177"/>
      <c r="H672" s="177"/>
      <c r="I672" s="177"/>
      <c r="J672" s="177"/>
      <c r="K672" s="177"/>
      <c r="L672" s="177"/>
      <c r="M672" s="177"/>
      <c r="N672" s="177"/>
      <c r="O672" s="177"/>
      <c r="P672" s="177"/>
      <c r="Q672" s="177"/>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row>
    <row r="673">
      <c r="A673" s="177"/>
      <c r="B673" s="178"/>
      <c r="C673" s="177"/>
      <c r="D673" s="177"/>
      <c r="E673" s="181"/>
      <c r="F673" s="177"/>
      <c r="G673" s="177"/>
      <c r="H673" s="177"/>
      <c r="I673" s="177"/>
      <c r="J673" s="177"/>
      <c r="K673" s="177"/>
      <c r="L673" s="177"/>
      <c r="M673" s="177"/>
      <c r="N673" s="177"/>
      <c r="O673" s="177"/>
      <c r="P673" s="177"/>
      <c r="Q673" s="177"/>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row>
    <row r="674">
      <c r="A674" s="177"/>
      <c r="B674" s="178"/>
      <c r="C674" s="177"/>
      <c r="D674" s="177"/>
      <c r="E674" s="181"/>
      <c r="F674" s="177"/>
      <c r="G674" s="177"/>
      <c r="H674" s="177"/>
      <c r="I674" s="177"/>
      <c r="J674" s="177"/>
      <c r="K674" s="177"/>
      <c r="L674" s="177"/>
      <c r="M674" s="177"/>
      <c r="N674" s="177"/>
      <c r="O674" s="177"/>
      <c r="P674" s="177"/>
      <c r="Q674" s="177"/>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row>
    <row r="675">
      <c r="A675" s="177"/>
      <c r="B675" s="178"/>
      <c r="C675" s="177"/>
      <c r="D675" s="177"/>
      <c r="E675" s="181"/>
      <c r="F675" s="177"/>
      <c r="G675" s="177"/>
      <c r="H675" s="177"/>
      <c r="I675" s="177"/>
      <c r="J675" s="177"/>
      <c r="K675" s="177"/>
      <c r="L675" s="177"/>
      <c r="M675" s="177"/>
      <c r="N675" s="177"/>
      <c r="O675" s="177"/>
      <c r="P675" s="177"/>
      <c r="Q675" s="177"/>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row>
    <row r="676">
      <c r="A676" s="177"/>
      <c r="B676" s="178"/>
      <c r="C676" s="177"/>
      <c r="D676" s="177"/>
      <c r="E676" s="181"/>
      <c r="F676" s="177"/>
      <c r="G676" s="177"/>
      <c r="H676" s="177"/>
      <c r="I676" s="177"/>
      <c r="J676" s="177"/>
      <c r="K676" s="177"/>
      <c r="L676" s="177"/>
      <c r="M676" s="177"/>
      <c r="N676" s="177"/>
      <c r="O676" s="177"/>
      <c r="P676" s="177"/>
      <c r="Q676" s="177"/>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row>
    <row r="677">
      <c r="A677" s="177"/>
      <c r="B677" s="178"/>
      <c r="C677" s="177"/>
      <c r="D677" s="177"/>
      <c r="E677" s="181"/>
      <c r="F677" s="177"/>
      <c r="G677" s="177"/>
      <c r="H677" s="177"/>
      <c r="I677" s="177"/>
      <c r="J677" s="177"/>
      <c r="K677" s="177"/>
      <c r="L677" s="177"/>
      <c r="M677" s="177"/>
      <c r="N677" s="177"/>
      <c r="O677" s="177"/>
      <c r="P677" s="177"/>
      <c r="Q677" s="177"/>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row>
    <row r="678">
      <c r="A678" s="177"/>
      <c r="B678" s="178"/>
      <c r="C678" s="177"/>
      <c r="D678" s="177"/>
      <c r="E678" s="181"/>
      <c r="F678" s="177"/>
      <c r="G678" s="177"/>
      <c r="H678" s="177"/>
      <c r="I678" s="177"/>
      <c r="J678" s="177"/>
      <c r="K678" s="177"/>
      <c r="L678" s="177"/>
      <c r="M678" s="177"/>
      <c r="N678" s="177"/>
      <c r="O678" s="177"/>
      <c r="P678" s="177"/>
      <c r="Q678" s="177"/>
      <c r="R678" s="177"/>
      <c r="S678" s="177"/>
      <c r="T678" s="177"/>
      <c r="U678" s="177"/>
      <c r="V678" s="177"/>
      <c r="W678" s="177"/>
      <c r="X678" s="177"/>
      <c r="Y678" s="177"/>
      <c r="Z678" s="177"/>
      <c r="AA678" s="177"/>
      <c r="AB678" s="177"/>
      <c r="AC678" s="177"/>
      <c r="AD678" s="177"/>
      <c r="AE678" s="177"/>
      <c r="AF678" s="177"/>
      <c r="AG678" s="177"/>
      <c r="AH678" s="177"/>
      <c r="AI678" s="177"/>
      <c r="AJ678" s="177"/>
      <c r="AK678" s="177"/>
      <c r="AL678" s="177"/>
    </row>
    <row r="679">
      <c r="A679" s="177"/>
      <c r="B679" s="178"/>
      <c r="C679" s="177"/>
      <c r="D679" s="177"/>
      <c r="E679" s="181"/>
      <c r="F679" s="177"/>
      <c r="G679" s="177"/>
      <c r="H679" s="177"/>
      <c r="I679" s="177"/>
      <c r="J679" s="177"/>
      <c r="K679" s="177"/>
      <c r="L679" s="177"/>
      <c r="M679" s="177"/>
      <c r="N679" s="177"/>
      <c r="O679" s="177"/>
      <c r="P679" s="177"/>
      <c r="Q679" s="177"/>
      <c r="R679" s="177"/>
      <c r="S679" s="177"/>
      <c r="T679" s="177"/>
      <c r="U679" s="177"/>
      <c r="V679" s="177"/>
      <c r="W679" s="177"/>
      <c r="X679" s="177"/>
      <c r="Y679" s="177"/>
      <c r="Z679" s="177"/>
      <c r="AA679" s="177"/>
      <c r="AB679" s="177"/>
      <c r="AC679" s="177"/>
      <c r="AD679" s="177"/>
      <c r="AE679" s="177"/>
      <c r="AF679" s="177"/>
      <c r="AG679" s="177"/>
      <c r="AH679" s="177"/>
      <c r="AI679" s="177"/>
      <c r="AJ679" s="177"/>
      <c r="AK679" s="177"/>
      <c r="AL679" s="177"/>
    </row>
    <row r="680">
      <c r="A680" s="177"/>
      <c r="B680" s="178"/>
      <c r="C680" s="177"/>
      <c r="D680" s="177"/>
      <c r="E680" s="181"/>
      <c r="F680" s="177"/>
      <c r="G680" s="177"/>
      <c r="H680" s="177"/>
      <c r="I680" s="177"/>
      <c r="J680" s="177"/>
      <c r="K680" s="177"/>
      <c r="L680" s="177"/>
      <c r="M680" s="177"/>
      <c r="N680" s="177"/>
      <c r="O680" s="177"/>
      <c r="P680" s="177"/>
      <c r="Q680" s="177"/>
      <c r="R680" s="177"/>
      <c r="S680" s="177"/>
      <c r="T680" s="177"/>
      <c r="U680" s="177"/>
      <c r="V680" s="177"/>
      <c r="W680" s="177"/>
      <c r="X680" s="177"/>
      <c r="Y680" s="177"/>
      <c r="Z680" s="177"/>
      <c r="AA680" s="177"/>
      <c r="AB680" s="177"/>
      <c r="AC680" s="177"/>
      <c r="AD680" s="177"/>
      <c r="AE680" s="177"/>
      <c r="AF680" s="177"/>
      <c r="AG680" s="177"/>
      <c r="AH680" s="177"/>
      <c r="AI680" s="177"/>
      <c r="AJ680" s="177"/>
      <c r="AK680" s="177"/>
      <c r="AL680" s="177"/>
    </row>
    <row r="681">
      <c r="A681" s="177"/>
      <c r="B681" s="178"/>
      <c r="C681" s="177"/>
      <c r="D681" s="177"/>
      <c r="E681" s="181"/>
      <c r="F681" s="177"/>
      <c r="G681" s="177"/>
      <c r="H681" s="177"/>
      <c r="I681" s="177"/>
      <c r="J681" s="177"/>
      <c r="K681" s="177"/>
      <c r="L681" s="177"/>
      <c r="M681" s="177"/>
      <c r="N681" s="177"/>
      <c r="O681" s="177"/>
      <c r="P681" s="177"/>
      <c r="Q681" s="177"/>
      <c r="R681" s="177"/>
      <c r="S681" s="177"/>
      <c r="T681" s="177"/>
      <c r="U681" s="177"/>
      <c r="V681" s="177"/>
      <c r="W681" s="177"/>
      <c r="X681" s="177"/>
      <c r="Y681" s="177"/>
      <c r="Z681" s="177"/>
      <c r="AA681" s="177"/>
      <c r="AB681" s="177"/>
      <c r="AC681" s="177"/>
      <c r="AD681" s="177"/>
      <c r="AE681" s="177"/>
      <c r="AF681" s="177"/>
      <c r="AG681" s="177"/>
      <c r="AH681" s="177"/>
      <c r="AI681" s="177"/>
      <c r="AJ681" s="177"/>
      <c r="AK681" s="177"/>
      <c r="AL681" s="177"/>
    </row>
    <row r="682">
      <c r="A682" s="177"/>
      <c r="B682" s="178"/>
      <c r="C682" s="177"/>
      <c r="D682" s="177"/>
      <c r="E682" s="181"/>
      <c r="F682" s="177"/>
      <c r="G682" s="177"/>
      <c r="H682" s="177"/>
      <c r="I682" s="177"/>
      <c r="J682" s="177"/>
      <c r="K682" s="177"/>
      <c r="L682" s="177"/>
      <c r="M682" s="177"/>
      <c r="N682" s="177"/>
      <c r="O682" s="177"/>
      <c r="P682" s="177"/>
      <c r="Q682" s="177"/>
      <c r="R682" s="177"/>
      <c r="S682" s="177"/>
      <c r="T682" s="177"/>
      <c r="U682" s="177"/>
      <c r="V682" s="177"/>
      <c r="W682" s="177"/>
      <c r="X682" s="177"/>
      <c r="Y682" s="177"/>
      <c r="Z682" s="177"/>
      <c r="AA682" s="177"/>
      <c r="AB682" s="177"/>
      <c r="AC682" s="177"/>
      <c r="AD682" s="177"/>
      <c r="AE682" s="177"/>
      <c r="AF682" s="177"/>
      <c r="AG682" s="177"/>
      <c r="AH682" s="177"/>
      <c r="AI682" s="177"/>
      <c r="AJ682" s="177"/>
      <c r="AK682" s="177"/>
      <c r="AL682" s="177"/>
    </row>
    <row r="683">
      <c r="A683" s="177"/>
      <c r="B683" s="178"/>
      <c r="C683" s="177"/>
      <c r="D683" s="177"/>
      <c r="E683" s="181"/>
      <c r="F683" s="177"/>
      <c r="G683" s="177"/>
      <c r="H683" s="177"/>
      <c r="I683" s="177"/>
      <c r="J683" s="177"/>
      <c r="K683" s="177"/>
      <c r="L683" s="177"/>
      <c r="M683" s="177"/>
      <c r="N683" s="177"/>
      <c r="O683" s="177"/>
      <c r="P683" s="177"/>
      <c r="Q683" s="177"/>
      <c r="R683" s="177"/>
      <c r="S683" s="177"/>
      <c r="T683" s="177"/>
      <c r="U683" s="177"/>
      <c r="V683" s="177"/>
      <c r="W683" s="177"/>
      <c r="X683" s="177"/>
      <c r="Y683" s="177"/>
      <c r="Z683" s="177"/>
      <c r="AA683" s="177"/>
      <c r="AB683" s="177"/>
      <c r="AC683" s="177"/>
      <c r="AD683" s="177"/>
      <c r="AE683" s="177"/>
      <c r="AF683" s="177"/>
      <c r="AG683" s="177"/>
      <c r="AH683" s="177"/>
      <c r="AI683" s="177"/>
      <c r="AJ683" s="177"/>
      <c r="AK683" s="177"/>
      <c r="AL683" s="177"/>
    </row>
    <row r="684">
      <c r="A684" s="177"/>
      <c r="B684" s="178"/>
      <c r="C684" s="177"/>
      <c r="D684" s="177"/>
      <c r="E684" s="181"/>
      <c r="F684" s="177"/>
      <c r="G684" s="177"/>
      <c r="H684" s="177"/>
      <c r="I684" s="177"/>
      <c r="J684" s="177"/>
      <c r="K684" s="177"/>
      <c r="L684" s="177"/>
      <c r="M684" s="177"/>
      <c r="N684" s="177"/>
      <c r="O684" s="177"/>
      <c r="P684" s="177"/>
      <c r="Q684" s="177"/>
      <c r="R684" s="177"/>
      <c r="S684" s="177"/>
      <c r="T684" s="177"/>
      <c r="U684" s="177"/>
      <c r="V684" s="177"/>
      <c r="W684" s="177"/>
      <c r="X684" s="177"/>
      <c r="Y684" s="177"/>
      <c r="Z684" s="177"/>
      <c r="AA684" s="177"/>
      <c r="AB684" s="177"/>
      <c r="AC684" s="177"/>
      <c r="AD684" s="177"/>
      <c r="AE684" s="177"/>
      <c r="AF684" s="177"/>
      <c r="AG684" s="177"/>
      <c r="AH684" s="177"/>
      <c r="AI684" s="177"/>
      <c r="AJ684" s="177"/>
      <c r="AK684" s="177"/>
      <c r="AL684" s="177"/>
    </row>
    <row r="685">
      <c r="A685" s="177"/>
      <c r="B685" s="178"/>
      <c r="C685" s="177"/>
      <c r="D685" s="177"/>
      <c r="E685" s="181"/>
      <c r="F685" s="177"/>
      <c r="G685" s="177"/>
      <c r="H685" s="177"/>
      <c r="I685" s="177"/>
      <c r="J685" s="177"/>
      <c r="K685" s="177"/>
      <c r="L685" s="177"/>
      <c r="M685" s="177"/>
      <c r="N685" s="177"/>
      <c r="O685" s="177"/>
      <c r="P685" s="177"/>
      <c r="Q685" s="177"/>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row>
    <row r="686">
      <c r="A686" s="177"/>
      <c r="B686" s="178"/>
      <c r="C686" s="177"/>
      <c r="D686" s="177"/>
      <c r="E686" s="181"/>
      <c r="F686" s="177"/>
      <c r="G686" s="177"/>
      <c r="H686" s="177"/>
      <c r="I686" s="177"/>
      <c r="J686" s="177"/>
      <c r="K686" s="177"/>
      <c r="L686" s="177"/>
      <c r="M686" s="177"/>
      <c r="N686" s="177"/>
      <c r="O686" s="177"/>
      <c r="P686" s="177"/>
      <c r="Q686" s="177"/>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row>
    <row r="687">
      <c r="A687" s="177"/>
      <c r="B687" s="178"/>
      <c r="C687" s="177"/>
      <c r="D687" s="177"/>
      <c r="E687" s="181"/>
      <c r="F687" s="177"/>
      <c r="G687" s="177"/>
      <c r="H687" s="177"/>
      <c r="I687" s="177"/>
      <c r="J687" s="177"/>
      <c r="K687" s="177"/>
      <c r="L687" s="177"/>
      <c r="M687" s="177"/>
      <c r="N687" s="177"/>
      <c r="O687" s="177"/>
      <c r="P687" s="177"/>
      <c r="Q687" s="177"/>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row>
    <row r="688">
      <c r="A688" s="177"/>
      <c r="B688" s="178"/>
      <c r="C688" s="177"/>
      <c r="D688" s="177"/>
      <c r="E688" s="181"/>
      <c r="F688" s="177"/>
      <c r="G688" s="177"/>
      <c r="H688" s="177"/>
      <c r="I688" s="177"/>
      <c r="J688" s="177"/>
      <c r="K688" s="177"/>
      <c r="L688" s="177"/>
      <c r="M688" s="177"/>
      <c r="N688" s="177"/>
      <c r="O688" s="177"/>
      <c r="P688" s="177"/>
      <c r="Q688" s="177"/>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row>
    <row r="689">
      <c r="A689" s="177"/>
      <c r="B689" s="178"/>
      <c r="C689" s="177"/>
      <c r="D689" s="177"/>
      <c r="E689" s="181"/>
      <c r="F689" s="177"/>
      <c r="G689" s="177"/>
      <c r="H689" s="177"/>
      <c r="I689" s="177"/>
      <c r="J689" s="177"/>
      <c r="K689" s="177"/>
      <c r="L689" s="177"/>
      <c r="M689" s="177"/>
      <c r="N689" s="177"/>
      <c r="O689" s="177"/>
      <c r="P689" s="177"/>
      <c r="Q689" s="177"/>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row>
    <row r="690">
      <c r="A690" s="177"/>
      <c r="B690" s="178"/>
      <c r="C690" s="177"/>
      <c r="D690" s="177"/>
      <c r="E690" s="181"/>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row>
    <row r="691">
      <c r="A691" s="177"/>
      <c r="B691" s="178"/>
      <c r="C691" s="177"/>
      <c r="D691" s="177"/>
      <c r="E691" s="181"/>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row>
    <row r="692">
      <c r="A692" s="177"/>
      <c r="B692" s="178"/>
      <c r="C692" s="177"/>
      <c r="D692" s="177"/>
      <c r="E692" s="181"/>
      <c r="F692" s="177"/>
      <c r="G692" s="177"/>
      <c r="H692" s="177"/>
      <c r="I692" s="177"/>
      <c r="J692" s="177"/>
      <c r="K692" s="177"/>
      <c r="L692" s="177"/>
      <c r="M692" s="177"/>
      <c r="N692" s="177"/>
      <c r="O692" s="177"/>
      <c r="P692" s="177"/>
      <c r="Q692" s="177"/>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row>
    <row r="693">
      <c r="A693" s="177"/>
      <c r="B693" s="178"/>
      <c r="C693" s="177"/>
      <c r="D693" s="177"/>
      <c r="E693" s="181"/>
      <c r="F693" s="177"/>
      <c r="G693" s="177"/>
      <c r="H693" s="177"/>
      <c r="I693" s="177"/>
      <c r="J693" s="177"/>
      <c r="K693" s="177"/>
      <c r="L693" s="177"/>
      <c r="M693" s="177"/>
      <c r="N693" s="177"/>
      <c r="O693" s="177"/>
      <c r="P693" s="177"/>
      <c r="Q693" s="177"/>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row>
    <row r="694">
      <c r="A694" s="177"/>
      <c r="B694" s="178"/>
      <c r="C694" s="177"/>
      <c r="D694" s="177"/>
      <c r="E694" s="181"/>
      <c r="F694" s="177"/>
      <c r="G694" s="177"/>
      <c r="H694" s="177"/>
      <c r="I694" s="177"/>
      <c r="J694" s="177"/>
      <c r="K694" s="177"/>
      <c r="L694" s="177"/>
      <c r="M694" s="177"/>
      <c r="N694" s="177"/>
      <c r="O694" s="177"/>
      <c r="P694" s="177"/>
      <c r="Q694" s="177"/>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row>
    <row r="695">
      <c r="A695" s="177"/>
      <c r="B695" s="178"/>
      <c r="C695" s="177"/>
      <c r="D695" s="177"/>
      <c r="E695" s="181"/>
      <c r="F695" s="177"/>
      <c r="G695" s="177"/>
      <c r="H695" s="177"/>
      <c r="I695" s="177"/>
      <c r="J695" s="177"/>
      <c r="K695" s="177"/>
      <c r="L695" s="177"/>
      <c r="M695" s="177"/>
      <c r="N695" s="177"/>
      <c r="O695" s="177"/>
      <c r="P695" s="177"/>
      <c r="Q695" s="177"/>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row>
    <row r="696">
      <c r="A696" s="177"/>
      <c r="B696" s="178"/>
      <c r="C696" s="177"/>
      <c r="D696" s="177"/>
      <c r="E696" s="181"/>
      <c r="F696" s="177"/>
      <c r="G696" s="177"/>
      <c r="H696" s="177"/>
      <c r="I696" s="177"/>
      <c r="J696" s="177"/>
      <c r="K696" s="177"/>
      <c r="L696" s="177"/>
      <c r="M696" s="177"/>
      <c r="N696" s="177"/>
      <c r="O696" s="177"/>
      <c r="P696" s="177"/>
      <c r="Q696" s="177"/>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row>
    <row r="697">
      <c r="A697" s="177"/>
      <c r="B697" s="178"/>
      <c r="C697" s="177"/>
      <c r="D697" s="177"/>
      <c r="E697" s="181"/>
      <c r="F697" s="177"/>
      <c r="G697" s="177"/>
      <c r="H697" s="177"/>
      <c r="I697" s="177"/>
      <c r="J697" s="177"/>
      <c r="K697" s="177"/>
      <c r="L697" s="177"/>
      <c r="M697" s="177"/>
      <c r="N697" s="177"/>
      <c r="O697" s="177"/>
      <c r="P697" s="177"/>
      <c r="Q697" s="177"/>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row>
    <row r="698">
      <c r="A698" s="177"/>
      <c r="B698" s="178"/>
      <c r="C698" s="177"/>
      <c r="D698" s="177"/>
      <c r="E698" s="181"/>
      <c r="F698" s="177"/>
      <c r="G698" s="177"/>
      <c r="H698" s="177"/>
      <c r="I698" s="177"/>
      <c r="J698" s="177"/>
      <c r="K698" s="177"/>
      <c r="L698" s="177"/>
      <c r="M698" s="177"/>
      <c r="N698" s="177"/>
      <c r="O698" s="177"/>
      <c r="P698" s="177"/>
      <c r="Q698" s="177"/>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row>
    <row r="699">
      <c r="A699" s="177"/>
      <c r="B699" s="178"/>
      <c r="C699" s="177"/>
      <c r="D699" s="177"/>
      <c r="E699" s="181"/>
      <c r="F699" s="177"/>
      <c r="G699" s="177"/>
      <c r="H699" s="177"/>
      <c r="I699" s="177"/>
      <c r="J699" s="177"/>
      <c r="K699" s="177"/>
      <c r="L699" s="177"/>
      <c r="M699" s="177"/>
      <c r="N699" s="177"/>
      <c r="O699" s="177"/>
      <c r="P699" s="177"/>
      <c r="Q699" s="177"/>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row>
    <row r="700">
      <c r="A700" s="177"/>
      <c r="B700" s="178"/>
      <c r="C700" s="177"/>
      <c r="D700" s="177"/>
      <c r="E700" s="181"/>
      <c r="F700" s="177"/>
      <c r="G700" s="177"/>
      <c r="H700" s="177"/>
      <c r="I700" s="177"/>
      <c r="J700" s="177"/>
      <c r="K700" s="177"/>
      <c r="L700" s="177"/>
      <c r="M700" s="177"/>
      <c r="N700" s="177"/>
      <c r="O700" s="177"/>
      <c r="P700" s="177"/>
      <c r="Q700" s="177"/>
      <c r="R700" s="177"/>
      <c r="S700" s="177"/>
      <c r="T700" s="177"/>
      <c r="U700" s="177"/>
      <c r="V700" s="177"/>
      <c r="W700" s="177"/>
      <c r="X700" s="177"/>
      <c r="Y700" s="177"/>
      <c r="Z700" s="177"/>
      <c r="AA700" s="177"/>
      <c r="AB700" s="177"/>
      <c r="AC700" s="177"/>
      <c r="AD700" s="177"/>
      <c r="AE700" s="177"/>
      <c r="AF700" s="177"/>
      <c r="AG700" s="177"/>
      <c r="AH700" s="177"/>
      <c r="AI700" s="177"/>
      <c r="AJ700" s="177"/>
      <c r="AK700" s="177"/>
      <c r="AL700" s="177"/>
    </row>
    <row r="701">
      <c r="A701" s="177"/>
      <c r="B701" s="178"/>
      <c r="C701" s="177"/>
      <c r="D701" s="177"/>
      <c r="E701" s="181"/>
      <c r="F701" s="177"/>
      <c r="G701" s="177"/>
      <c r="H701" s="177"/>
      <c r="I701" s="177"/>
      <c r="J701" s="177"/>
      <c r="K701" s="177"/>
      <c r="L701" s="177"/>
      <c r="M701" s="177"/>
      <c r="N701" s="177"/>
      <c r="O701" s="177"/>
      <c r="P701" s="177"/>
      <c r="Q701" s="177"/>
      <c r="R701" s="177"/>
      <c r="S701" s="177"/>
      <c r="T701" s="177"/>
      <c r="U701" s="177"/>
      <c r="V701" s="177"/>
      <c r="W701" s="177"/>
      <c r="X701" s="177"/>
      <c r="Y701" s="177"/>
      <c r="Z701" s="177"/>
      <c r="AA701" s="177"/>
      <c r="AB701" s="177"/>
      <c r="AC701" s="177"/>
      <c r="AD701" s="177"/>
      <c r="AE701" s="177"/>
      <c r="AF701" s="177"/>
      <c r="AG701" s="177"/>
      <c r="AH701" s="177"/>
      <c r="AI701" s="177"/>
      <c r="AJ701" s="177"/>
      <c r="AK701" s="177"/>
      <c r="AL701" s="177"/>
    </row>
    <row r="702">
      <c r="A702" s="177"/>
      <c r="B702" s="178"/>
      <c r="C702" s="177"/>
      <c r="D702" s="177"/>
      <c r="E702" s="181"/>
      <c r="F702" s="177"/>
      <c r="G702" s="177"/>
      <c r="H702" s="177"/>
      <c r="I702" s="177"/>
      <c r="J702" s="177"/>
      <c r="K702" s="177"/>
      <c r="L702" s="177"/>
      <c r="M702" s="177"/>
      <c r="N702" s="177"/>
      <c r="O702" s="177"/>
      <c r="P702" s="177"/>
      <c r="Q702" s="177"/>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row>
    <row r="703">
      <c r="A703" s="177"/>
      <c r="B703" s="178"/>
      <c r="C703" s="177"/>
      <c r="D703" s="177"/>
      <c r="E703" s="181"/>
      <c r="F703" s="177"/>
      <c r="G703" s="177"/>
      <c r="H703" s="177"/>
      <c r="I703" s="177"/>
      <c r="J703" s="177"/>
      <c r="K703" s="177"/>
      <c r="L703" s="177"/>
      <c r="M703" s="177"/>
      <c r="N703" s="177"/>
      <c r="O703" s="177"/>
      <c r="P703" s="177"/>
      <c r="Q703" s="177"/>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row>
    <row r="704">
      <c r="A704" s="177"/>
      <c r="B704" s="178"/>
      <c r="C704" s="177"/>
      <c r="D704" s="177"/>
      <c r="E704" s="181"/>
      <c r="F704" s="177"/>
      <c r="G704" s="177"/>
      <c r="H704" s="177"/>
      <c r="I704" s="177"/>
      <c r="J704" s="177"/>
      <c r="K704" s="177"/>
      <c r="L704" s="177"/>
      <c r="M704" s="177"/>
      <c r="N704" s="177"/>
      <c r="O704" s="177"/>
      <c r="P704" s="177"/>
      <c r="Q704" s="177"/>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row>
    <row r="705">
      <c r="A705" s="177"/>
      <c r="B705" s="178"/>
      <c r="C705" s="177"/>
      <c r="D705" s="177"/>
      <c r="E705" s="181"/>
      <c r="F705" s="177"/>
      <c r="G705" s="177"/>
      <c r="H705" s="177"/>
      <c r="I705" s="177"/>
      <c r="J705" s="177"/>
      <c r="K705" s="177"/>
      <c r="L705" s="177"/>
      <c r="M705" s="177"/>
      <c r="N705" s="177"/>
      <c r="O705" s="177"/>
      <c r="P705" s="177"/>
      <c r="Q705" s="177"/>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row>
    <row r="706">
      <c r="A706" s="177"/>
      <c r="B706" s="178"/>
      <c r="C706" s="177"/>
      <c r="D706" s="177"/>
      <c r="E706" s="181"/>
      <c r="F706" s="177"/>
      <c r="G706" s="177"/>
      <c r="H706" s="177"/>
      <c r="I706" s="177"/>
      <c r="J706" s="177"/>
      <c r="K706" s="177"/>
      <c r="L706" s="177"/>
      <c r="M706" s="177"/>
      <c r="N706" s="177"/>
      <c r="O706" s="177"/>
      <c r="P706" s="177"/>
      <c r="Q706" s="177"/>
      <c r="R706" s="177"/>
      <c r="S706" s="177"/>
      <c r="T706" s="177"/>
      <c r="U706" s="177"/>
      <c r="V706" s="177"/>
      <c r="W706" s="177"/>
      <c r="X706" s="177"/>
      <c r="Y706" s="177"/>
      <c r="Z706" s="177"/>
      <c r="AA706" s="177"/>
      <c r="AB706" s="177"/>
      <c r="AC706" s="177"/>
      <c r="AD706" s="177"/>
      <c r="AE706" s="177"/>
      <c r="AF706" s="177"/>
      <c r="AG706" s="177"/>
      <c r="AH706" s="177"/>
      <c r="AI706" s="177"/>
      <c r="AJ706" s="177"/>
      <c r="AK706" s="177"/>
      <c r="AL706" s="177"/>
    </row>
    <row r="707">
      <c r="A707" s="177"/>
      <c r="B707" s="178"/>
      <c r="C707" s="177"/>
      <c r="D707" s="177"/>
      <c r="E707" s="181"/>
      <c r="F707" s="177"/>
      <c r="G707" s="177"/>
      <c r="H707" s="177"/>
      <c r="I707" s="177"/>
      <c r="J707" s="177"/>
      <c r="K707" s="177"/>
      <c r="L707" s="177"/>
      <c r="M707" s="177"/>
      <c r="N707" s="177"/>
      <c r="O707" s="177"/>
      <c r="P707" s="177"/>
      <c r="Q707" s="177"/>
      <c r="R707" s="177"/>
      <c r="S707" s="177"/>
      <c r="T707" s="177"/>
      <c r="U707" s="177"/>
      <c r="V707" s="177"/>
      <c r="W707" s="177"/>
      <c r="X707" s="177"/>
      <c r="Y707" s="177"/>
      <c r="Z707" s="177"/>
      <c r="AA707" s="177"/>
      <c r="AB707" s="177"/>
      <c r="AC707" s="177"/>
      <c r="AD707" s="177"/>
      <c r="AE707" s="177"/>
      <c r="AF707" s="177"/>
      <c r="AG707" s="177"/>
      <c r="AH707" s="177"/>
      <c r="AI707" s="177"/>
      <c r="AJ707" s="177"/>
      <c r="AK707" s="177"/>
      <c r="AL707" s="177"/>
    </row>
    <row r="708">
      <c r="A708" s="177"/>
      <c r="B708" s="178"/>
      <c r="C708" s="177"/>
      <c r="D708" s="177"/>
      <c r="E708" s="181"/>
      <c r="F708" s="177"/>
      <c r="G708" s="177"/>
      <c r="H708" s="177"/>
      <c r="I708" s="177"/>
      <c r="J708" s="177"/>
      <c r="K708" s="177"/>
      <c r="L708" s="177"/>
      <c r="M708" s="177"/>
      <c r="N708" s="177"/>
      <c r="O708" s="177"/>
      <c r="P708" s="177"/>
      <c r="Q708" s="177"/>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row>
    <row r="709">
      <c r="A709" s="177"/>
      <c r="B709" s="178"/>
      <c r="C709" s="177"/>
      <c r="D709" s="177"/>
      <c r="E709" s="181"/>
      <c r="F709" s="177"/>
      <c r="G709" s="177"/>
      <c r="H709" s="177"/>
      <c r="I709" s="177"/>
      <c r="J709" s="177"/>
      <c r="K709" s="177"/>
      <c r="L709" s="177"/>
      <c r="M709" s="177"/>
      <c r="N709" s="177"/>
      <c r="O709" s="177"/>
      <c r="P709" s="177"/>
      <c r="Q709" s="177"/>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row>
    <row r="710">
      <c r="A710" s="177"/>
      <c r="B710" s="178"/>
      <c r="C710" s="177"/>
      <c r="D710" s="177"/>
      <c r="E710" s="181"/>
      <c r="F710" s="177"/>
      <c r="G710" s="177"/>
      <c r="H710" s="177"/>
      <c r="I710" s="177"/>
      <c r="J710" s="177"/>
      <c r="K710" s="177"/>
      <c r="L710" s="177"/>
      <c r="M710" s="177"/>
      <c r="N710" s="177"/>
      <c r="O710" s="177"/>
      <c r="P710" s="177"/>
      <c r="Q710" s="177"/>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row>
    <row r="711">
      <c r="A711" s="177"/>
      <c r="B711" s="178"/>
      <c r="C711" s="177"/>
      <c r="D711" s="177"/>
      <c r="E711" s="181"/>
      <c r="F711" s="177"/>
      <c r="G711" s="177"/>
      <c r="H711" s="177"/>
      <c r="I711" s="177"/>
      <c r="J711" s="177"/>
      <c r="K711" s="177"/>
      <c r="L711" s="177"/>
      <c r="M711" s="177"/>
      <c r="N711" s="177"/>
      <c r="O711" s="177"/>
      <c r="P711" s="177"/>
      <c r="Q711" s="177"/>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row>
    <row r="712">
      <c r="A712" s="177"/>
      <c r="B712" s="178"/>
      <c r="C712" s="177"/>
      <c r="D712" s="177"/>
      <c r="E712" s="181"/>
      <c r="F712" s="177"/>
      <c r="G712" s="177"/>
      <c r="H712" s="177"/>
      <c r="I712" s="177"/>
      <c r="J712" s="177"/>
      <c r="K712" s="177"/>
      <c r="L712" s="177"/>
      <c r="M712" s="177"/>
      <c r="N712" s="177"/>
      <c r="O712" s="177"/>
      <c r="P712" s="177"/>
      <c r="Q712" s="177"/>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row>
    <row r="713">
      <c r="A713" s="177"/>
      <c r="B713" s="178"/>
      <c r="C713" s="177"/>
      <c r="D713" s="177"/>
      <c r="E713" s="181"/>
      <c r="F713" s="177"/>
      <c r="G713" s="177"/>
      <c r="H713" s="177"/>
      <c r="I713" s="177"/>
      <c r="J713" s="177"/>
      <c r="K713" s="177"/>
      <c r="L713" s="177"/>
      <c r="M713" s="177"/>
      <c r="N713" s="177"/>
      <c r="O713" s="177"/>
      <c r="P713" s="177"/>
      <c r="Q713" s="177"/>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row>
    <row r="714">
      <c r="A714" s="177"/>
      <c r="B714" s="178"/>
      <c r="C714" s="177"/>
      <c r="D714" s="177"/>
      <c r="E714" s="181"/>
      <c r="F714" s="177"/>
      <c r="G714" s="177"/>
      <c r="H714" s="177"/>
      <c r="I714" s="177"/>
      <c r="J714" s="177"/>
      <c r="K714" s="177"/>
      <c r="L714" s="177"/>
      <c r="M714" s="177"/>
      <c r="N714" s="177"/>
      <c r="O714" s="177"/>
      <c r="P714" s="177"/>
      <c r="Q714" s="177"/>
      <c r="R714" s="177"/>
      <c r="S714" s="177"/>
      <c r="T714" s="177"/>
      <c r="U714" s="177"/>
      <c r="V714" s="177"/>
      <c r="W714" s="177"/>
      <c r="X714" s="177"/>
      <c r="Y714" s="177"/>
      <c r="Z714" s="177"/>
      <c r="AA714" s="177"/>
      <c r="AB714" s="177"/>
      <c r="AC714" s="177"/>
      <c r="AD714" s="177"/>
      <c r="AE714" s="177"/>
      <c r="AF714" s="177"/>
      <c r="AG714" s="177"/>
      <c r="AH714" s="177"/>
      <c r="AI714" s="177"/>
      <c r="AJ714" s="177"/>
      <c r="AK714" s="177"/>
      <c r="AL714" s="177"/>
    </row>
    <row r="715">
      <c r="A715" s="177"/>
      <c r="B715" s="178"/>
      <c r="C715" s="177"/>
      <c r="D715" s="177"/>
      <c r="E715" s="181"/>
      <c r="F715" s="177"/>
      <c r="G715" s="177"/>
      <c r="H715" s="177"/>
      <c r="I715" s="177"/>
      <c r="J715" s="177"/>
      <c r="K715" s="177"/>
      <c r="L715" s="177"/>
      <c r="M715" s="177"/>
      <c r="N715" s="177"/>
      <c r="O715" s="177"/>
      <c r="P715" s="177"/>
      <c r="Q715" s="177"/>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row>
    <row r="716">
      <c r="A716" s="177"/>
      <c r="B716" s="178"/>
      <c r="C716" s="177"/>
      <c r="D716" s="177"/>
      <c r="E716" s="181"/>
      <c r="F716" s="177"/>
      <c r="G716" s="177"/>
      <c r="H716" s="177"/>
      <c r="I716" s="177"/>
      <c r="J716" s="177"/>
      <c r="K716" s="177"/>
      <c r="L716" s="177"/>
      <c r="M716" s="177"/>
      <c r="N716" s="177"/>
      <c r="O716" s="177"/>
      <c r="P716" s="177"/>
      <c r="Q716" s="177"/>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row>
    <row r="717">
      <c r="A717" s="177"/>
      <c r="B717" s="178"/>
      <c r="C717" s="177"/>
      <c r="D717" s="177"/>
      <c r="E717" s="181"/>
      <c r="F717" s="177"/>
      <c r="G717" s="177"/>
      <c r="H717" s="177"/>
      <c r="I717" s="177"/>
      <c r="J717" s="177"/>
      <c r="K717" s="177"/>
      <c r="L717" s="177"/>
      <c r="M717" s="177"/>
      <c r="N717" s="177"/>
      <c r="O717" s="177"/>
      <c r="P717" s="177"/>
      <c r="Q717" s="177"/>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row>
    <row r="718">
      <c r="A718" s="177"/>
      <c r="B718" s="178"/>
      <c r="C718" s="177"/>
      <c r="D718" s="177"/>
      <c r="E718" s="181"/>
      <c r="F718" s="177"/>
      <c r="G718" s="177"/>
      <c r="H718" s="177"/>
      <c r="I718" s="177"/>
      <c r="J718" s="177"/>
      <c r="K718" s="177"/>
      <c r="L718" s="177"/>
      <c r="M718" s="177"/>
      <c r="N718" s="177"/>
      <c r="O718" s="177"/>
      <c r="P718" s="177"/>
      <c r="Q718" s="177"/>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row>
    <row r="719">
      <c r="A719" s="177"/>
      <c r="B719" s="178"/>
      <c r="C719" s="177"/>
      <c r="D719" s="177"/>
      <c r="E719" s="181"/>
      <c r="F719" s="177"/>
      <c r="G719" s="177"/>
      <c r="H719" s="177"/>
      <c r="I719" s="177"/>
      <c r="J719" s="177"/>
      <c r="K719" s="177"/>
      <c r="L719" s="177"/>
      <c r="M719" s="177"/>
      <c r="N719" s="177"/>
      <c r="O719" s="177"/>
      <c r="P719" s="177"/>
      <c r="Q719" s="177"/>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row>
    <row r="720">
      <c r="A720" s="177"/>
      <c r="B720" s="178"/>
      <c r="C720" s="177"/>
      <c r="D720" s="177"/>
      <c r="E720" s="181"/>
      <c r="F720" s="177"/>
      <c r="G720" s="177"/>
      <c r="H720" s="177"/>
      <c r="I720" s="177"/>
      <c r="J720" s="177"/>
      <c r="K720" s="177"/>
      <c r="L720" s="177"/>
      <c r="M720" s="177"/>
      <c r="N720" s="177"/>
      <c r="O720" s="177"/>
      <c r="P720" s="177"/>
      <c r="Q720" s="177"/>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row>
    <row r="721">
      <c r="A721" s="177"/>
      <c r="B721" s="178"/>
      <c r="C721" s="177"/>
      <c r="D721" s="177"/>
      <c r="E721" s="181"/>
      <c r="F721" s="177"/>
      <c r="G721" s="177"/>
      <c r="H721" s="177"/>
      <c r="I721" s="177"/>
      <c r="J721" s="177"/>
      <c r="K721" s="177"/>
      <c r="L721" s="177"/>
      <c r="M721" s="177"/>
      <c r="N721" s="177"/>
      <c r="O721" s="177"/>
      <c r="P721" s="177"/>
      <c r="Q721" s="177"/>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row>
    <row r="722">
      <c r="A722" s="177"/>
      <c r="B722" s="178"/>
      <c r="C722" s="177"/>
      <c r="D722" s="177"/>
      <c r="E722" s="181"/>
      <c r="F722" s="177"/>
      <c r="G722" s="177"/>
      <c r="H722" s="177"/>
      <c r="I722" s="177"/>
      <c r="J722" s="177"/>
      <c r="K722" s="177"/>
      <c r="L722" s="177"/>
      <c r="M722" s="177"/>
      <c r="N722" s="177"/>
      <c r="O722" s="177"/>
      <c r="P722" s="177"/>
      <c r="Q722" s="177"/>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row>
    <row r="723">
      <c r="A723" s="177"/>
      <c r="B723" s="178"/>
      <c r="C723" s="177"/>
      <c r="D723" s="177"/>
      <c r="E723" s="181"/>
      <c r="F723" s="177"/>
      <c r="G723" s="177"/>
      <c r="H723" s="177"/>
      <c r="I723" s="177"/>
      <c r="J723" s="177"/>
      <c r="K723" s="177"/>
      <c r="L723" s="177"/>
      <c r="M723" s="177"/>
      <c r="N723" s="177"/>
      <c r="O723" s="177"/>
      <c r="P723" s="177"/>
      <c r="Q723" s="177"/>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row>
    <row r="724">
      <c r="A724" s="177"/>
      <c r="B724" s="178"/>
      <c r="C724" s="177"/>
      <c r="D724" s="177"/>
      <c r="E724" s="181"/>
      <c r="F724" s="177"/>
      <c r="G724" s="177"/>
      <c r="H724" s="177"/>
      <c r="I724" s="177"/>
      <c r="J724" s="177"/>
      <c r="K724" s="177"/>
      <c r="L724" s="177"/>
      <c r="M724" s="177"/>
      <c r="N724" s="177"/>
      <c r="O724" s="177"/>
      <c r="P724" s="177"/>
      <c r="Q724" s="177"/>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row>
    <row r="725">
      <c r="A725" s="177"/>
      <c r="B725" s="178"/>
      <c r="C725" s="177"/>
      <c r="D725" s="177"/>
      <c r="E725" s="181"/>
      <c r="F725" s="177"/>
      <c r="G725" s="177"/>
      <c r="H725" s="177"/>
      <c r="I725" s="177"/>
      <c r="J725" s="177"/>
      <c r="K725" s="177"/>
      <c r="L725" s="177"/>
      <c r="M725" s="177"/>
      <c r="N725" s="177"/>
      <c r="O725" s="177"/>
      <c r="P725" s="177"/>
      <c r="Q725" s="177"/>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row>
    <row r="726">
      <c r="A726" s="177"/>
      <c r="B726" s="178"/>
      <c r="C726" s="177"/>
      <c r="D726" s="177"/>
      <c r="E726" s="181"/>
      <c r="F726" s="177"/>
      <c r="G726" s="177"/>
      <c r="H726" s="177"/>
      <c r="I726" s="177"/>
      <c r="J726" s="177"/>
      <c r="K726" s="177"/>
      <c r="L726" s="177"/>
      <c r="M726" s="177"/>
      <c r="N726" s="177"/>
      <c r="O726" s="177"/>
      <c r="P726" s="177"/>
      <c r="Q726" s="177"/>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row>
    <row r="727">
      <c r="A727" s="177"/>
      <c r="B727" s="178"/>
      <c r="C727" s="177"/>
      <c r="D727" s="177"/>
      <c r="E727" s="181"/>
      <c r="F727" s="177"/>
      <c r="G727" s="177"/>
      <c r="H727" s="177"/>
      <c r="I727" s="177"/>
      <c r="J727" s="177"/>
      <c r="K727" s="177"/>
      <c r="L727" s="177"/>
      <c r="M727" s="177"/>
      <c r="N727" s="177"/>
      <c r="O727" s="177"/>
      <c r="P727" s="177"/>
      <c r="Q727" s="177"/>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row>
    <row r="728">
      <c r="A728" s="177"/>
      <c r="B728" s="178"/>
      <c r="C728" s="177"/>
      <c r="D728" s="177"/>
      <c r="E728" s="181"/>
      <c r="F728" s="177"/>
      <c r="G728" s="177"/>
      <c r="H728" s="177"/>
      <c r="I728" s="177"/>
      <c r="J728" s="177"/>
      <c r="K728" s="177"/>
      <c r="L728" s="177"/>
      <c r="M728" s="177"/>
      <c r="N728" s="177"/>
      <c r="O728" s="177"/>
      <c r="P728" s="177"/>
      <c r="Q728" s="177"/>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row>
    <row r="729">
      <c r="A729" s="177"/>
      <c r="B729" s="178"/>
      <c r="C729" s="177"/>
      <c r="D729" s="177"/>
      <c r="E729" s="181"/>
      <c r="F729" s="177"/>
      <c r="G729" s="177"/>
      <c r="H729" s="177"/>
      <c r="I729" s="177"/>
      <c r="J729" s="177"/>
      <c r="K729" s="177"/>
      <c r="L729" s="177"/>
      <c r="M729" s="177"/>
      <c r="N729" s="177"/>
      <c r="O729" s="177"/>
      <c r="P729" s="177"/>
      <c r="Q729" s="177"/>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row>
    <row r="730">
      <c r="A730" s="177"/>
      <c r="B730" s="178"/>
      <c r="C730" s="177"/>
      <c r="D730" s="177"/>
      <c r="E730" s="181"/>
      <c r="F730" s="177"/>
      <c r="G730" s="177"/>
      <c r="H730" s="177"/>
      <c r="I730" s="177"/>
      <c r="J730" s="177"/>
      <c r="K730" s="177"/>
      <c r="L730" s="177"/>
      <c r="M730" s="177"/>
      <c r="N730" s="177"/>
      <c r="O730" s="177"/>
      <c r="P730" s="177"/>
      <c r="Q730" s="177"/>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row>
    <row r="731">
      <c r="A731" s="177"/>
      <c r="B731" s="178"/>
      <c r="C731" s="177"/>
      <c r="D731" s="177"/>
      <c r="E731" s="181"/>
      <c r="F731" s="177"/>
      <c r="G731" s="177"/>
      <c r="H731" s="177"/>
      <c r="I731" s="177"/>
      <c r="J731" s="177"/>
      <c r="K731" s="177"/>
      <c r="L731" s="177"/>
      <c r="M731" s="177"/>
      <c r="N731" s="177"/>
      <c r="O731" s="177"/>
      <c r="P731" s="177"/>
      <c r="Q731" s="177"/>
      <c r="R731" s="177"/>
      <c r="S731" s="177"/>
      <c r="T731" s="177"/>
      <c r="U731" s="177"/>
      <c r="V731" s="177"/>
      <c r="W731" s="177"/>
      <c r="X731" s="177"/>
      <c r="Y731" s="177"/>
      <c r="Z731" s="177"/>
      <c r="AA731" s="177"/>
      <c r="AB731" s="177"/>
      <c r="AC731" s="177"/>
      <c r="AD731" s="177"/>
      <c r="AE731" s="177"/>
      <c r="AF731" s="177"/>
      <c r="AG731" s="177"/>
      <c r="AH731" s="177"/>
      <c r="AI731" s="177"/>
      <c r="AJ731" s="177"/>
      <c r="AK731" s="177"/>
      <c r="AL731" s="177"/>
    </row>
    <row r="732">
      <c r="A732" s="177"/>
      <c r="B732" s="178"/>
      <c r="C732" s="177"/>
      <c r="D732" s="177"/>
      <c r="E732" s="181"/>
      <c r="F732" s="177"/>
      <c r="G732" s="177"/>
      <c r="H732" s="177"/>
      <c r="I732" s="177"/>
      <c r="J732" s="177"/>
      <c r="K732" s="177"/>
      <c r="L732" s="177"/>
      <c r="M732" s="177"/>
      <c r="N732" s="177"/>
      <c r="O732" s="177"/>
      <c r="P732" s="177"/>
      <c r="Q732" s="177"/>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row>
    <row r="733">
      <c r="A733" s="177"/>
      <c r="B733" s="178"/>
      <c r="C733" s="177"/>
      <c r="D733" s="177"/>
      <c r="E733" s="181"/>
      <c r="F733" s="177"/>
      <c r="G733" s="177"/>
      <c r="H733" s="177"/>
      <c r="I733" s="177"/>
      <c r="J733" s="177"/>
      <c r="K733" s="177"/>
      <c r="L733" s="177"/>
      <c r="M733" s="177"/>
      <c r="N733" s="177"/>
      <c r="O733" s="177"/>
      <c r="P733" s="177"/>
      <c r="Q733" s="177"/>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row>
    <row r="734">
      <c r="A734" s="177"/>
      <c r="B734" s="178"/>
      <c r="C734" s="177"/>
      <c r="D734" s="177"/>
      <c r="E734" s="181"/>
      <c r="F734" s="177"/>
      <c r="G734" s="177"/>
      <c r="H734" s="177"/>
      <c r="I734" s="177"/>
      <c r="J734" s="177"/>
      <c r="K734" s="177"/>
      <c r="L734" s="177"/>
      <c r="M734" s="177"/>
      <c r="N734" s="177"/>
      <c r="O734" s="177"/>
      <c r="P734" s="177"/>
      <c r="Q734" s="177"/>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row>
    <row r="735">
      <c r="A735" s="177"/>
      <c r="B735" s="178"/>
      <c r="C735" s="177"/>
      <c r="D735" s="177"/>
      <c r="E735" s="181"/>
      <c r="F735" s="177"/>
      <c r="G735" s="177"/>
      <c r="H735" s="177"/>
      <c r="I735" s="177"/>
      <c r="J735" s="177"/>
      <c r="K735" s="177"/>
      <c r="L735" s="177"/>
      <c r="M735" s="177"/>
      <c r="N735" s="177"/>
      <c r="O735" s="177"/>
      <c r="P735" s="177"/>
      <c r="Q735" s="177"/>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row>
    <row r="736">
      <c r="A736" s="177"/>
      <c r="B736" s="178"/>
      <c r="C736" s="177"/>
      <c r="D736" s="177"/>
      <c r="E736" s="181"/>
      <c r="F736" s="177"/>
      <c r="G736" s="177"/>
      <c r="H736" s="177"/>
      <c r="I736" s="177"/>
      <c r="J736" s="177"/>
      <c r="K736" s="177"/>
      <c r="L736" s="177"/>
      <c r="M736" s="177"/>
      <c r="N736" s="177"/>
      <c r="O736" s="177"/>
      <c r="P736" s="177"/>
      <c r="Q736" s="177"/>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row>
    <row r="737">
      <c r="A737" s="177"/>
      <c r="B737" s="178"/>
      <c r="C737" s="177"/>
      <c r="D737" s="177"/>
      <c r="E737" s="181"/>
      <c r="F737" s="177"/>
      <c r="G737" s="177"/>
      <c r="H737" s="177"/>
      <c r="I737" s="177"/>
      <c r="J737" s="177"/>
      <c r="K737" s="177"/>
      <c r="L737" s="177"/>
      <c r="M737" s="177"/>
      <c r="N737" s="177"/>
      <c r="O737" s="177"/>
      <c r="P737" s="177"/>
      <c r="Q737" s="177"/>
      <c r="R737" s="177"/>
      <c r="S737" s="177"/>
      <c r="T737" s="177"/>
      <c r="U737" s="177"/>
      <c r="V737" s="177"/>
      <c r="W737" s="177"/>
      <c r="X737" s="177"/>
      <c r="Y737" s="177"/>
      <c r="Z737" s="177"/>
      <c r="AA737" s="177"/>
      <c r="AB737" s="177"/>
      <c r="AC737" s="177"/>
      <c r="AD737" s="177"/>
      <c r="AE737" s="177"/>
      <c r="AF737" s="177"/>
      <c r="AG737" s="177"/>
      <c r="AH737" s="177"/>
      <c r="AI737" s="177"/>
      <c r="AJ737" s="177"/>
      <c r="AK737" s="177"/>
      <c r="AL737" s="177"/>
    </row>
    <row r="738">
      <c r="A738" s="177"/>
      <c r="B738" s="178"/>
      <c r="C738" s="177"/>
      <c r="D738" s="177"/>
      <c r="E738" s="181"/>
      <c r="F738" s="177"/>
      <c r="G738" s="177"/>
      <c r="H738" s="177"/>
      <c r="I738" s="177"/>
      <c r="J738" s="177"/>
      <c r="K738" s="177"/>
      <c r="L738" s="177"/>
      <c r="M738" s="177"/>
      <c r="N738" s="177"/>
      <c r="O738" s="177"/>
      <c r="P738" s="177"/>
      <c r="Q738" s="177"/>
      <c r="R738" s="177"/>
      <c r="S738" s="177"/>
      <c r="T738" s="177"/>
      <c r="U738" s="177"/>
      <c r="V738" s="177"/>
      <c r="W738" s="177"/>
      <c r="X738" s="177"/>
      <c r="Y738" s="177"/>
      <c r="Z738" s="177"/>
      <c r="AA738" s="177"/>
      <c r="AB738" s="177"/>
      <c r="AC738" s="177"/>
      <c r="AD738" s="177"/>
      <c r="AE738" s="177"/>
      <c r="AF738" s="177"/>
      <c r="AG738" s="177"/>
      <c r="AH738" s="177"/>
      <c r="AI738" s="177"/>
      <c r="AJ738" s="177"/>
      <c r="AK738" s="177"/>
      <c r="AL738" s="177"/>
    </row>
    <row r="739">
      <c r="A739" s="177"/>
      <c r="B739" s="178"/>
      <c r="C739" s="177"/>
      <c r="D739" s="177"/>
      <c r="E739" s="181"/>
      <c r="F739" s="177"/>
      <c r="G739" s="177"/>
      <c r="H739" s="177"/>
      <c r="I739" s="177"/>
      <c r="J739" s="177"/>
      <c r="K739" s="177"/>
      <c r="L739" s="177"/>
      <c r="M739" s="177"/>
      <c r="N739" s="177"/>
      <c r="O739" s="177"/>
      <c r="P739" s="177"/>
      <c r="Q739" s="177"/>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row>
    <row r="740">
      <c r="A740" s="177"/>
      <c r="B740" s="178"/>
      <c r="C740" s="177"/>
      <c r="D740" s="177"/>
      <c r="E740" s="181"/>
      <c r="F740" s="177"/>
      <c r="G740" s="177"/>
      <c r="H740" s="177"/>
      <c r="I740" s="177"/>
      <c r="J740" s="177"/>
      <c r="K740" s="177"/>
      <c r="L740" s="177"/>
      <c r="M740" s="177"/>
      <c r="N740" s="177"/>
      <c r="O740" s="177"/>
      <c r="P740" s="177"/>
      <c r="Q740" s="177"/>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row>
    <row r="741">
      <c r="A741" s="177"/>
      <c r="B741" s="178"/>
      <c r="C741" s="177"/>
      <c r="D741" s="177"/>
      <c r="E741" s="181"/>
      <c r="F741" s="177"/>
      <c r="G741" s="177"/>
      <c r="H741" s="177"/>
      <c r="I741" s="177"/>
      <c r="J741" s="177"/>
      <c r="K741" s="177"/>
      <c r="L741" s="177"/>
      <c r="M741" s="177"/>
      <c r="N741" s="177"/>
      <c r="O741" s="177"/>
      <c r="P741" s="177"/>
      <c r="Q741" s="177"/>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row>
    <row r="742">
      <c r="A742" s="177"/>
      <c r="B742" s="178"/>
      <c r="C742" s="177"/>
      <c r="D742" s="177"/>
      <c r="E742" s="181"/>
      <c r="F742" s="177"/>
      <c r="G742" s="177"/>
      <c r="H742" s="177"/>
      <c r="I742" s="177"/>
      <c r="J742" s="177"/>
      <c r="K742" s="177"/>
      <c r="L742" s="177"/>
      <c r="M742" s="177"/>
      <c r="N742" s="177"/>
      <c r="O742" s="177"/>
      <c r="P742" s="177"/>
      <c r="Q742" s="177"/>
      <c r="R742" s="177"/>
      <c r="S742" s="177"/>
      <c r="T742" s="177"/>
      <c r="U742" s="177"/>
      <c r="V742" s="177"/>
      <c r="W742" s="177"/>
      <c r="X742" s="177"/>
      <c r="Y742" s="177"/>
      <c r="Z742" s="177"/>
      <c r="AA742" s="177"/>
      <c r="AB742" s="177"/>
      <c r="AC742" s="177"/>
      <c r="AD742" s="177"/>
      <c r="AE742" s="177"/>
      <c r="AF742" s="177"/>
      <c r="AG742" s="177"/>
      <c r="AH742" s="177"/>
      <c r="AI742" s="177"/>
      <c r="AJ742" s="177"/>
      <c r="AK742" s="177"/>
      <c r="AL742" s="177"/>
    </row>
    <row r="743">
      <c r="A743" s="177"/>
      <c r="B743" s="178"/>
      <c r="C743" s="177"/>
      <c r="D743" s="177"/>
      <c r="E743" s="181"/>
      <c r="F743" s="177"/>
      <c r="G743" s="177"/>
      <c r="H743" s="177"/>
      <c r="I743" s="177"/>
      <c r="J743" s="177"/>
      <c r="K743" s="177"/>
      <c r="L743" s="177"/>
      <c r="M743" s="177"/>
      <c r="N743" s="177"/>
      <c r="O743" s="177"/>
      <c r="P743" s="177"/>
      <c r="Q743" s="177"/>
      <c r="R743" s="177"/>
      <c r="S743" s="177"/>
      <c r="T743" s="177"/>
      <c r="U743" s="177"/>
      <c r="V743" s="177"/>
      <c r="W743" s="177"/>
      <c r="X743" s="177"/>
      <c r="Y743" s="177"/>
      <c r="Z743" s="177"/>
      <c r="AA743" s="177"/>
      <c r="AB743" s="177"/>
      <c r="AC743" s="177"/>
      <c r="AD743" s="177"/>
      <c r="AE743" s="177"/>
      <c r="AF743" s="177"/>
      <c r="AG743" s="177"/>
      <c r="AH743" s="177"/>
      <c r="AI743" s="177"/>
      <c r="AJ743" s="177"/>
      <c r="AK743" s="177"/>
      <c r="AL743" s="177"/>
    </row>
    <row r="744">
      <c r="A744" s="177"/>
      <c r="B744" s="178"/>
      <c r="C744" s="177"/>
      <c r="D744" s="177"/>
      <c r="E744" s="181"/>
      <c r="F744" s="177"/>
      <c r="G744" s="177"/>
      <c r="H744" s="177"/>
      <c r="I744" s="177"/>
      <c r="J744" s="177"/>
      <c r="K744" s="177"/>
      <c r="L744" s="177"/>
      <c r="M744" s="177"/>
      <c r="N744" s="177"/>
      <c r="O744" s="177"/>
      <c r="P744" s="177"/>
      <c r="Q744" s="177"/>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row>
    <row r="745">
      <c r="A745" s="177"/>
      <c r="B745" s="178"/>
      <c r="C745" s="177"/>
      <c r="D745" s="177"/>
      <c r="E745" s="181"/>
      <c r="F745" s="177"/>
      <c r="G745" s="177"/>
      <c r="H745" s="177"/>
      <c r="I745" s="177"/>
      <c r="J745" s="177"/>
      <c r="K745" s="177"/>
      <c r="L745" s="177"/>
      <c r="M745" s="177"/>
      <c r="N745" s="177"/>
      <c r="O745" s="177"/>
      <c r="P745" s="177"/>
      <c r="Q745" s="177"/>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row>
    <row r="746">
      <c r="A746" s="177"/>
      <c r="B746" s="178"/>
      <c r="C746" s="177"/>
      <c r="D746" s="177"/>
      <c r="E746" s="181"/>
      <c r="F746" s="177"/>
      <c r="G746" s="177"/>
      <c r="H746" s="177"/>
      <c r="I746" s="177"/>
      <c r="J746" s="177"/>
      <c r="K746" s="177"/>
      <c r="L746" s="177"/>
      <c r="M746" s="177"/>
      <c r="N746" s="177"/>
      <c r="O746" s="177"/>
      <c r="P746" s="177"/>
      <c r="Q746" s="177"/>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row>
    <row r="747">
      <c r="A747" s="177"/>
      <c r="B747" s="178"/>
      <c r="C747" s="177"/>
      <c r="D747" s="177"/>
      <c r="E747" s="181"/>
      <c r="F747" s="177"/>
      <c r="G747" s="177"/>
      <c r="H747" s="177"/>
      <c r="I747" s="177"/>
      <c r="J747" s="177"/>
      <c r="K747" s="177"/>
      <c r="L747" s="177"/>
      <c r="M747" s="177"/>
      <c r="N747" s="177"/>
      <c r="O747" s="177"/>
      <c r="P747" s="177"/>
      <c r="Q747" s="177"/>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row>
    <row r="748">
      <c r="A748" s="177"/>
      <c r="B748" s="178"/>
      <c r="C748" s="177"/>
      <c r="D748" s="177"/>
      <c r="E748" s="181"/>
      <c r="F748" s="177"/>
      <c r="G748" s="177"/>
      <c r="H748" s="177"/>
      <c r="I748" s="177"/>
      <c r="J748" s="177"/>
      <c r="K748" s="177"/>
      <c r="L748" s="177"/>
      <c r="M748" s="177"/>
      <c r="N748" s="177"/>
      <c r="O748" s="177"/>
      <c r="P748" s="177"/>
      <c r="Q748" s="177"/>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row>
    <row r="749">
      <c r="A749" s="177"/>
      <c r="B749" s="178"/>
      <c r="C749" s="177"/>
      <c r="D749" s="177"/>
      <c r="E749" s="181"/>
      <c r="F749" s="177"/>
      <c r="G749" s="177"/>
      <c r="H749" s="177"/>
      <c r="I749" s="177"/>
      <c r="J749" s="177"/>
      <c r="K749" s="177"/>
      <c r="L749" s="177"/>
      <c r="M749" s="177"/>
      <c r="N749" s="177"/>
      <c r="O749" s="177"/>
      <c r="P749" s="177"/>
      <c r="Q749" s="177"/>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row>
    <row r="750">
      <c r="A750" s="177"/>
      <c r="B750" s="178"/>
      <c r="C750" s="177"/>
      <c r="D750" s="177"/>
      <c r="E750" s="181"/>
      <c r="F750" s="177"/>
      <c r="G750" s="177"/>
      <c r="H750" s="177"/>
      <c r="I750" s="177"/>
      <c r="J750" s="177"/>
      <c r="K750" s="177"/>
      <c r="L750" s="177"/>
      <c r="M750" s="177"/>
      <c r="N750" s="177"/>
      <c r="O750" s="177"/>
      <c r="P750" s="177"/>
      <c r="Q750" s="177"/>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row>
    <row r="751">
      <c r="A751" s="177"/>
      <c r="B751" s="178"/>
      <c r="C751" s="177"/>
      <c r="D751" s="177"/>
      <c r="E751" s="181"/>
      <c r="F751" s="177"/>
      <c r="G751" s="177"/>
      <c r="H751" s="177"/>
      <c r="I751" s="177"/>
      <c r="J751" s="177"/>
      <c r="K751" s="177"/>
      <c r="L751" s="177"/>
      <c r="M751" s="177"/>
      <c r="N751" s="177"/>
      <c r="O751" s="177"/>
      <c r="P751" s="177"/>
      <c r="Q751" s="177"/>
      <c r="R751" s="177"/>
      <c r="S751" s="177"/>
      <c r="T751" s="177"/>
      <c r="U751" s="177"/>
      <c r="V751" s="177"/>
      <c r="W751" s="177"/>
      <c r="X751" s="177"/>
      <c r="Y751" s="177"/>
      <c r="Z751" s="177"/>
      <c r="AA751" s="177"/>
      <c r="AB751" s="177"/>
      <c r="AC751" s="177"/>
      <c r="AD751" s="177"/>
      <c r="AE751" s="177"/>
      <c r="AF751" s="177"/>
      <c r="AG751" s="177"/>
      <c r="AH751" s="177"/>
      <c r="AI751" s="177"/>
      <c r="AJ751" s="177"/>
      <c r="AK751" s="177"/>
      <c r="AL751" s="177"/>
    </row>
    <row r="752">
      <c r="A752" s="177"/>
      <c r="B752" s="178"/>
      <c r="C752" s="177"/>
      <c r="D752" s="177"/>
      <c r="E752" s="181"/>
      <c r="F752" s="177"/>
      <c r="G752" s="177"/>
      <c r="H752" s="177"/>
      <c r="I752" s="177"/>
      <c r="J752" s="177"/>
      <c r="K752" s="177"/>
      <c r="L752" s="177"/>
      <c r="M752" s="177"/>
      <c r="N752" s="177"/>
      <c r="O752" s="177"/>
      <c r="P752" s="177"/>
      <c r="Q752" s="177"/>
      <c r="R752" s="177"/>
      <c r="S752" s="177"/>
      <c r="T752" s="177"/>
      <c r="U752" s="177"/>
      <c r="V752" s="177"/>
      <c r="W752" s="177"/>
      <c r="X752" s="177"/>
      <c r="Y752" s="177"/>
      <c r="Z752" s="177"/>
      <c r="AA752" s="177"/>
      <c r="AB752" s="177"/>
      <c r="AC752" s="177"/>
      <c r="AD752" s="177"/>
      <c r="AE752" s="177"/>
      <c r="AF752" s="177"/>
      <c r="AG752" s="177"/>
      <c r="AH752" s="177"/>
      <c r="AI752" s="177"/>
      <c r="AJ752" s="177"/>
      <c r="AK752" s="177"/>
      <c r="AL752" s="177"/>
    </row>
    <row r="753">
      <c r="A753" s="177"/>
      <c r="B753" s="178"/>
      <c r="C753" s="177"/>
      <c r="D753" s="177"/>
      <c r="E753" s="181"/>
      <c r="F753" s="177"/>
      <c r="G753" s="177"/>
      <c r="H753" s="177"/>
      <c r="I753" s="177"/>
      <c r="J753" s="177"/>
      <c r="K753" s="177"/>
      <c r="L753" s="177"/>
      <c r="M753" s="177"/>
      <c r="N753" s="177"/>
      <c r="O753" s="177"/>
      <c r="P753" s="177"/>
      <c r="Q753" s="177"/>
      <c r="R753" s="177"/>
      <c r="S753" s="177"/>
      <c r="T753" s="177"/>
      <c r="U753" s="177"/>
      <c r="V753" s="177"/>
      <c r="W753" s="177"/>
      <c r="X753" s="177"/>
      <c r="Y753" s="177"/>
      <c r="Z753" s="177"/>
      <c r="AA753" s="177"/>
      <c r="AB753" s="177"/>
      <c r="AC753" s="177"/>
      <c r="AD753" s="177"/>
      <c r="AE753" s="177"/>
      <c r="AF753" s="177"/>
      <c r="AG753" s="177"/>
      <c r="AH753" s="177"/>
      <c r="AI753" s="177"/>
      <c r="AJ753" s="177"/>
      <c r="AK753" s="177"/>
      <c r="AL753" s="177"/>
    </row>
    <row r="754">
      <c r="A754" s="177"/>
      <c r="B754" s="178"/>
      <c r="C754" s="177"/>
      <c r="D754" s="177"/>
      <c r="E754" s="181"/>
      <c r="F754" s="177"/>
      <c r="G754" s="177"/>
      <c r="H754" s="177"/>
      <c r="I754" s="177"/>
      <c r="J754" s="177"/>
      <c r="K754" s="177"/>
      <c r="L754" s="177"/>
      <c r="M754" s="177"/>
      <c r="N754" s="177"/>
      <c r="O754" s="177"/>
      <c r="P754" s="177"/>
      <c r="Q754" s="177"/>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row>
    <row r="755">
      <c r="A755" s="177"/>
      <c r="B755" s="178"/>
      <c r="C755" s="177"/>
      <c r="D755" s="177"/>
      <c r="E755" s="181"/>
      <c r="F755" s="177"/>
      <c r="G755" s="177"/>
      <c r="H755" s="177"/>
      <c r="I755" s="177"/>
      <c r="J755" s="177"/>
      <c r="K755" s="177"/>
      <c r="L755" s="177"/>
      <c r="M755" s="177"/>
      <c r="N755" s="177"/>
      <c r="O755" s="177"/>
      <c r="P755" s="177"/>
      <c r="Q755" s="177"/>
      <c r="R755" s="177"/>
      <c r="S755" s="177"/>
      <c r="T755" s="177"/>
      <c r="U755" s="177"/>
      <c r="V755" s="177"/>
      <c r="W755" s="177"/>
      <c r="X755" s="177"/>
      <c r="Y755" s="177"/>
      <c r="Z755" s="177"/>
      <c r="AA755" s="177"/>
      <c r="AB755" s="177"/>
      <c r="AC755" s="177"/>
      <c r="AD755" s="177"/>
      <c r="AE755" s="177"/>
      <c r="AF755" s="177"/>
      <c r="AG755" s="177"/>
      <c r="AH755" s="177"/>
      <c r="AI755" s="177"/>
      <c r="AJ755" s="177"/>
      <c r="AK755" s="177"/>
      <c r="AL755" s="177"/>
    </row>
    <row r="756">
      <c r="A756" s="177"/>
      <c r="B756" s="178"/>
      <c r="C756" s="177"/>
      <c r="D756" s="177"/>
      <c r="E756" s="181"/>
      <c r="F756" s="177"/>
      <c r="G756" s="177"/>
      <c r="H756" s="177"/>
      <c r="I756" s="177"/>
      <c r="J756" s="177"/>
      <c r="K756" s="177"/>
      <c r="L756" s="177"/>
      <c r="M756" s="177"/>
      <c r="N756" s="177"/>
      <c r="O756" s="177"/>
      <c r="P756" s="177"/>
      <c r="Q756" s="177"/>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row>
    <row r="757">
      <c r="A757" s="177"/>
      <c r="B757" s="178"/>
      <c r="C757" s="177"/>
      <c r="D757" s="177"/>
      <c r="E757" s="181"/>
      <c r="F757" s="177"/>
      <c r="G757" s="177"/>
      <c r="H757" s="177"/>
      <c r="I757" s="177"/>
      <c r="J757" s="177"/>
      <c r="K757" s="177"/>
      <c r="L757" s="177"/>
      <c r="M757" s="177"/>
      <c r="N757" s="177"/>
      <c r="O757" s="177"/>
      <c r="P757" s="177"/>
      <c r="Q757" s="177"/>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row>
    <row r="758">
      <c r="A758" s="177"/>
      <c r="B758" s="178"/>
      <c r="C758" s="177"/>
      <c r="D758" s="177"/>
      <c r="E758" s="181"/>
      <c r="F758" s="177"/>
      <c r="G758" s="177"/>
      <c r="H758" s="177"/>
      <c r="I758" s="177"/>
      <c r="J758" s="177"/>
      <c r="K758" s="177"/>
      <c r="L758" s="177"/>
      <c r="M758" s="177"/>
      <c r="N758" s="177"/>
      <c r="O758" s="177"/>
      <c r="P758" s="177"/>
      <c r="Q758" s="177"/>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row>
    <row r="759">
      <c r="A759" s="177"/>
      <c r="B759" s="178"/>
      <c r="C759" s="177"/>
      <c r="D759" s="177"/>
      <c r="E759" s="181"/>
      <c r="F759" s="177"/>
      <c r="G759" s="177"/>
      <c r="H759" s="177"/>
      <c r="I759" s="177"/>
      <c r="J759" s="177"/>
      <c r="K759" s="177"/>
      <c r="L759" s="177"/>
      <c r="M759" s="177"/>
      <c r="N759" s="177"/>
      <c r="O759" s="177"/>
      <c r="P759" s="177"/>
      <c r="Q759" s="177"/>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row>
    <row r="760">
      <c r="A760" s="177"/>
      <c r="B760" s="178"/>
      <c r="C760" s="177"/>
      <c r="D760" s="177"/>
      <c r="E760" s="181"/>
      <c r="F760" s="177"/>
      <c r="G760" s="177"/>
      <c r="H760" s="177"/>
      <c r="I760" s="177"/>
      <c r="J760" s="177"/>
      <c r="K760" s="177"/>
      <c r="L760" s="177"/>
      <c r="M760" s="177"/>
      <c r="N760" s="177"/>
      <c r="O760" s="177"/>
      <c r="P760" s="177"/>
      <c r="Q760" s="177"/>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row>
    <row r="761">
      <c r="A761" s="177"/>
      <c r="B761" s="178"/>
      <c r="C761" s="177"/>
      <c r="D761" s="177"/>
      <c r="E761" s="181"/>
      <c r="F761" s="177"/>
      <c r="G761" s="177"/>
      <c r="H761" s="177"/>
      <c r="I761" s="177"/>
      <c r="J761" s="177"/>
      <c r="K761" s="177"/>
      <c r="L761" s="177"/>
      <c r="M761" s="177"/>
      <c r="N761" s="177"/>
      <c r="O761" s="177"/>
      <c r="P761" s="177"/>
      <c r="Q761" s="177"/>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row>
    <row r="762">
      <c r="A762" s="177"/>
      <c r="B762" s="178"/>
      <c r="C762" s="177"/>
      <c r="D762" s="177"/>
      <c r="E762" s="181"/>
      <c r="F762" s="177"/>
      <c r="G762" s="177"/>
      <c r="H762" s="177"/>
      <c r="I762" s="177"/>
      <c r="J762" s="177"/>
      <c r="K762" s="177"/>
      <c r="L762" s="177"/>
      <c r="M762" s="177"/>
      <c r="N762" s="177"/>
      <c r="O762" s="177"/>
      <c r="P762" s="177"/>
      <c r="Q762" s="177"/>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row>
    <row r="763">
      <c r="A763" s="177"/>
      <c r="B763" s="178"/>
      <c r="C763" s="177"/>
      <c r="D763" s="177"/>
      <c r="E763" s="181"/>
      <c r="F763" s="177"/>
      <c r="G763" s="177"/>
      <c r="H763" s="177"/>
      <c r="I763" s="177"/>
      <c r="J763" s="177"/>
      <c r="K763" s="177"/>
      <c r="L763" s="177"/>
      <c r="M763" s="177"/>
      <c r="N763" s="177"/>
      <c r="O763" s="177"/>
      <c r="P763" s="177"/>
      <c r="Q763" s="177"/>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row>
    <row r="764">
      <c r="A764" s="177"/>
      <c r="B764" s="178"/>
      <c r="C764" s="177"/>
      <c r="D764" s="177"/>
      <c r="E764" s="181"/>
      <c r="F764" s="177"/>
      <c r="G764" s="177"/>
      <c r="H764" s="177"/>
      <c r="I764" s="177"/>
      <c r="J764" s="177"/>
      <c r="K764" s="177"/>
      <c r="L764" s="177"/>
      <c r="M764" s="177"/>
      <c r="N764" s="177"/>
      <c r="O764" s="177"/>
      <c r="P764" s="177"/>
      <c r="Q764" s="177"/>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row>
    <row r="765">
      <c r="A765" s="177"/>
      <c r="B765" s="178"/>
      <c r="C765" s="177"/>
      <c r="D765" s="177"/>
      <c r="E765" s="181"/>
      <c r="F765" s="177"/>
      <c r="G765" s="177"/>
      <c r="H765" s="177"/>
      <c r="I765" s="177"/>
      <c r="J765" s="177"/>
      <c r="K765" s="177"/>
      <c r="L765" s="177"/>
      <c r="M765" s="177"/>
      <c r="N765" s="177"/>
      <c r="O765" s="177"/>
      <c r="P765" s="177"/>
      <c r="Q765" s="177"/>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row>
    <row r="766">
      <c r="A766" s="177"/>
      <c r="B766" s="178"/>
      <c r="C766" s="177"/>
      <c r="D766" s="177"/>
      <c r="E766" s="181"/>
      <c r="F766" s="177"/>
      <c r="G766" s="177"/>
      <c r="H766" s="177"/>
      <c r="I766" s="177"/>
      <c r="J766" s="177"/>
      <c r="K766" s="177"/>
      <c r="L766" s="177"/>
      <c r="M766" s="177"/>
      <c r="N766" s="177"/>
      <c r="O766" s="177"/>
      <c r="P766" s="177"/>
      <c r="Q766" s="177"/>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row>
    <row r="767">
      <c r="A767" s="177"/>
      <c r="B767" s="178"/>
      <c r="C767" s="177"/>
      <c r="D767" s="177"/>
      <c r="E767" s="181"/>
      <c r="F767" s="177"/>
      <c r="G767" s="177"/>
      <c r="H767" s="177"/>
      <c r="I767" s="177"/>
      <c r="J767" s="177"/>
      <c r="K767" s="177"/>
      <c r="L767" s="177"/>
      <c r="M767" s="177"/>
      <c r="N767" s="177"/>
      <c r="O767" s="177"/>
      <c r="P767" s="177"/>
      <c r="Q767" s="177"/>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row>
    <row r="768">
      <c r="A768" s="177"/>
      <c r="B768" s="178"/>
      <c r="C768" s="177"/>
      <c r="D768" s="177"/>
      <c r="E768" s="181"/>
      <c r="F768" s="177"/>
      <c r="G768" s="177"/>
      <c r="H768" s="177"/>
      <c r="I768" s="177"/>
      <c r="J768" s="177"/>
      <c r="K768" s="177"/>
      <c r="L768" s="177"/>
      <c r="M768" s="177"/>
      <c r="N768" s="177"/>
      <c r="O768" s="177"/>
      <c r="P768" s="177"/>
      <c r="Q768" s="177"/>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row>
    <row r="769">
      <c r="A769" s="177"/>
      <c r="B769" s="178"/>
      <c r="C769" s="177"/>
      <c r="D769" s="177"/>
      <c r="E769" s="181"/>
      <c r="F769" s="177"/>
      <c r="G769" s="177"/>
      <c r="H769" s="177"/>
      <c r="I769" s="177"/>
      <c r="J769" s="177"/>
      <c r="K769" s="177"/>
      <c r="L769" s="177"/>
      <c r="M769" s="177"/>
      <c r="N769" s="177"/>
      <c r="O769" s="177"/>
      <c r="P769" s="177"/>
      <c r="Q769" s="177"/>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row>
    <row r="770">
      <c r="A770" s="177"/>
      <c r="B770" s="178"/>
      <c r="C770" s="177"/>
      <c r="D770" s="177"/>
      <c r="E770" s="181"/>
      <c r="F770" s="177"/>
      <c r="G770" s="177"/>
      <c r="H770" s="177"/>
      <c r="I770" s="177"/>
      <c r="J770" s="177"/>
      <c r="K770" s="177"/>
      <c r="L770" s="177"/>
      <c r="M770" s="177"/>
      <c r="N770" s="177"/>
      <c r="O770" s="177"/>
      <c r="P770" s="177"/>
      <c r="Q770" s="177"/>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row>
    <row r="771">
      <c r="A771" s="177"/>
      <c r="B771" s="178"/>
      <c r="C771" s="177"/>
      <c r="D771" s="177"/>
      <c r="E771" s="181"/>
      <c r="F771" s="177"/>
      <c r="G771" s="177"/>
      <c r="H771" s="177"/>
      <c r="I771" s="177"/>
      <c r="J771" s="177"/>
      <c r="K771" s="177"/>
      <c r="L771" s="177"/>
      <c r="M771" s="177"/>
      <c r="N771" s="177"/>
      <c r="O771" s="177"/>
      <c r="P771" s="177"/>
      <c r="Q771" s="177"/>
      <c r="R771" s="177"/>
      <c r="S771" s="177"/>
      <c r="T771" s="177"/>
      <c r="U771" s="177"/>
      <c r="V771" s="177"/>
      <c r="W771" s="177"/>
      <c r="X771" s="177"/>
      <c r="Y771" s="177"/>
      <c r="Z771" s="177"/>
      <c r="AA771" s="177"/>
      <c r="AB771" s="177"/>
      <c r="AC771" s="177"/>
      <c r="AD771" s="177"/>
      <c r="AE771" s="177"/>
      <c r="AF771" s="177"/>
      <c r="AG771" s="177"/>
      <c r="AH771" s="177"/>
      <c r="AI771" s="177"/>
      <c r="AJ771" s="177"/>
      <c r="AK771" s="177"/>
      <c r="AL771" s="177"/>
    </row>
    <row r="772">
      <c r="A772" s="177"/>
      <c r="B772" s="178"/>
      <c r="C772" s="177"/>
      <c r="D772" s="177"/>
      <c r="E772" s="181"/>
      <c r="F772" s="177"/>
      <c r="G772" s="177"/>
      <c r="H772" s="177"/>
      <c r="I772" s="177"/>
      <c r="J772" s="177"/>
      <c r="K772" s="177"/>
      <c r="L772" s="177"/>
      <c r="M772" s="177"/>
      <c r="N772" s="177"/>
      <c r="O772" s="177"/>
      <c r="P772" s="177"/>
      <c r="Q772" s="177"/>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row>
    <row r="773">
      <c r="A773" s="177"/>
      <c r="B773" s="178"/>
      <c r="C773" s="177"/>
      <c r="D773" s="177"/>
      <c r="E773" s="181"/>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row>
    <row r="774">
      <c r="A774" s="177"/>
      <c r="B774" s="178"/>
      <c r="C774" s="177"/>
      <c r="D774" s="177"/>
      <c r="E774" s="181"/>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row>
    <row r="775">
      <c r="A775" s="177"/>
      <c r="B775" s="178"/>
      <c r="C775" s="177"/>
      <c r="D775" s="177"/>
      <c r="E775" s="181"/>
      <c r="F775" s="177"/>
      <c r="G775" s="177"/>
      <c r="H775" s="177"/>
      <c r="I775" s="177"/>
      <c r="J775" s="177"/>
      <c r="K775" s="177"/>
      <c r="L775" s="177"/>
      <c r="M775" s="177"/>
      <c r="N775" s="177"/>
      <c r="O775" s="177"/>
      <c r="P775" s="177"/>
      <c r="Q775" s="177"/>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row>
    <row r="776">
      <c r="A776" s="177"/>
      <c r="B776" s="178"/>
      <c r="C776" s="177"/>
      <c r="D776" s="177"/>
      <c r="E776" s="181"/>
      <c r="F776" s="177"/>
      <c r="G776" s="177"/>
      <c r="H776" s="177"/>
      <c r="I776" s="177"/>
      <c r="J776" s="177"/>
      <c r="K776" s="177"/>
      <c r="L776" s="177"/>
      <c r="M776" s="177"/>
      <c r="N776" s="177"/>
      <c r="O776" s="177"/>
      <c r="P776" s="177"/>
      <c r="Q776" s="177"/>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row>
    <row r="777">
      <c r="A777" s="177"/>
      <c r="B777" s="178"/>
      <c r="C777" s="177"/>
      <c r="D777" s="177"/>
      <c r="E777" s="181"/>
      <c r="F777" s="177"/>
      <c r="G777" s="177"/>
      <c r="H777" s="177"/>
      <c r="I777" s="177"/>
      <c r="J777" s="177"/>
      <c r="K777" s="177"/>
      <c r="L777" s="177"/>
      <c r="M777" s="177"/>
      <c r="N777" s="177"/>
      <c r="O777" s="177"/>
      <c r="P777" s="177"/>
      <c r="Q777" s="177"/>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row>
    <row r="778">
      <c r="A778" s="177"/>
      <c r="B778" s="178"/>
      <c r="C778" s="177"/>
      <c r="D778" s="177"/>
      <c r="E778" s="181"/>
      <c r="F778" s="177"/>
      <c r="G778" s="177"/>
      <c r="H778" s="177"/>
      <c r="I778" s="177"/>
      <c r="J778" s="177"/>
      <c r="K778" s="177"/>
      <c r="L778" s="177"/>
      <c r="M778" s="177"/>
      <c r="N778" s="177"/>
      <c r="O778" s="177"/>
      <c r="P778" s="177"/>
      <c r="Q778" s="177"/>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row>
    <row r="779">
      <c r="A779" s="177"/>
      <c r="B779" s="178"/>
      <c r="C779" s="177"/>
      <c r="D779" s="177"/>
      <c r="E779" s="181"/>
      <c r="F779" s="177"/>
      <c r="G779" s="177"/>
      <c r="H779" s="177"/>
      <c r="I779" s="177"/>
      <c r="J779" s="177"/>
      <c r="K779" s="177"/>
      <c r="L779" s="177"/>
      <c r="M779" s="177"/>
      <c r="N779" s="177"/>
      <c r="O779" s="177"/>
      <c r="P779" s="177"/>
      <c r="Q779" s="177"/>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row>
    <row r="780">
      <c r="A780" s="177"/>
      <c r="B780" s="178"/>
      <c r="C780" s="177"/>
      <c r="D780" s="177"/>
      <c r="E780" s="181"/>
      <c r="F780" s="177"/>
      <c r="G780" s="177"/>
      <c r="H780" s="177"/>
      <c r="I780" s="177"/>
      <c r="J780" s="177"/>
      <c r="K780" s="177"/>
      <c r="L780" s="177"/>
      <c r="M780" s="177"/>
      <c r="N780" s="177"/>
      <c r="O780" s="177"/>
      <c r="P780" s="177"/>
      <c r="Q780" s="177"/>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row>
    <row r="781">
      <c r="A781" s="177"/>
      <c r="B781" s="178"/>
      <c r="C781" s="177"/>
      <c r="D781" s="177"/>
      <c r="E781" s="181"/>
      <c r="F781" s="177"/>
      <c r="G781" s="177"/>
      <c r="H781" s="177"/>
      <c r="I781" s="177"/>
      <c r="J781" s="177"/>
      <c r="K781" s="177"/>
      <c r="L781" s="177"/>
      <c r="M781" s="177"/>
      <c r="N781" s="177"/>
      <c r="O781" s="177"/>
      <c r="P781" s="177"/>
      <c r="Q781" s="177"/>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row>
    <row r="782">
      <c r="A782" s="177"/>
      <c r="B782" s="178"/>
      <c r="C782" s="177"/>
      <c r="D782" s="177"/>
      <c r="E782" s="181"/>
      <c r="F782" s="177"/>
      <c r="G782" s="177"/>
      <c r="H782" s="177"/>
      <c r="I782" s="177"/>
      <c r="J782" s="177"/>
      <c r="K782" s="177"/>
      <c r="L782" s="177"/>
      <c r="M782" s="177"/>
      <c r="N782" s="177"/>
      <c r="O782" s="177"/>
      <c r="P782" s="177"/>
      <c r="Q782" s="177"/>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row>
    <row r="783">
      <c r="A783" s="177"/>
      <c r="B783" s="178"/>
      <c r="C783" s="177"/>
      <c r="D783" s="177"/>
      <c r="E783" s="181"/>
      <c r="F783" s="177"/>
      <c r="G783" s="177"/>
      <c r="H783" s="177"/>
      <c r="I783" s="177"/>
      <c r="J783" s="177"/>
      <c r="K783" s="177"/>
      <c r="L783" s="177"/>
      <c r="M783" s="177"/>
      <c r="N783" s="177"/>
      <c r="O783" s="177"/>
      <c r="P783" s="177"/>
      <c r="Q783" s="177"/>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row>
    <row r="784">
      <c r="A784" s="177"/>
      <c r="B784" s="178"/>
      <c r="C784" s="177"/>
      <c r="D784" s="177"/>
      <c r="E784" s="181"/>
      <c r="F784" s="177"/>
      <c r="G784" s="177"/>
      <c r="H784" s="177"/>
      <c r="I784" s="177"/>
      <c r="J784" s="177"/>
      <c r="K784" s="177"/>
      <c r="L784" s="177"/>
      <c r="M784" s="177"/>
      <c r="N784" s="177"/>
      <c r="O784" s="177"/>
      <c r="P784" s="177"/>
      <c r="Q784" s="177"/>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row>
    <row r="785">
      <c r="A785" s="177"/>
      <c r="B785" s="178"/>
      <c r="C785" s="177"/>
      <c r="D785" s="177"/>
      <c r="E785" s="181"/>
      <c r="F785" s="177"/>
      <c r="G785" s="177"/>
      <c r="H785" s="177"/>
      <c r="I785" s="177"/>
      <c r="J785" s="177"/>
      <c r="K785" s="177"/>
      <c r="L785" s="177"/>
      <c r="M785" s="177"/>
      <c r="N785" s="177"/>
      <c r="O785" s="177"/>
      <c r="P785" s="177"/>
      <c r="Q785" s="177"/>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row>
    <row r="786">
      <c r="A786" s="177"/>
      <c r="B786" s="178"/>
      <c r="C786" s="177"/>
      <c r="D786" s="177"/>
      <c r="E786" s="181"/>
      <c r="F786" s="177"/>
      <c r="G786" s="177"/>
      <c r="H786" s="177"/>
      <c r="I786" s="177"/>
      <c r="J786" s="177"/>
      <c r="K786" s="177"/>
      <c r="L786" s="177"/>
      <c r="M786" s="177"/>
      <c r="N786" s="177"/>
      <c r="O786" s="177"/>
      <c r="P786" s="177"/>
      <c r="Q786" s="177"/>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row>
    <row r="787">
      <c r="A787" s="177"/>
      <c r="B787" s="178"/>
      <c r="C787" s="177"/>
      <c r="D787" s="177"/>
      <c r="E787" s="181"/>
      <c r="F787" s="177"/>
      <c r="G787" s="177"/>
      <c r="H787" s="177"/>
      <c r="I787" s="177"/>
      <c r="J787" s="177"/>
      <c r="K787" s="177"/>
      <c r="L787" s="177"/>
      <c r="M787" s="177"/>
      <c r="N787" s="177"/>
      <c r="O787" s="177"/>
      <c r="P787" s="177"/>
      <c r="Q787" s="177"/>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row>
    <row r="788">
      <c r="A788" s="177"/>
      <c r="B788" s="178"/>
      <c r="C788" s="177"/>
      <c r="D788" s="177"/>
      <c r="E788" s="181"/>
      <c r="F788" s="177"/>
      <c r="G788" s="177"/>
      <c r="H788" s="177"/>
      <c r="I788" s="177"/>
      <c r="J788" s="177"/>
      <c r="K788" s="177"/>
      <c r="L788" s="177"/>
      <c r="M788" s="177"/>
      <c r="N788" s="177"/>
      <c r="O788" s="177"/>
      <c r="P788" s="177"/>
      <c r="Q788" s="177"/>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row>
    <row r="789">
      <c r="A789" s="177"/>
      <c r="B789" s="178"/>
      <c r="C789" s="177"/>
      <c r="D789" s="177"/>
      <c r="E789" s="181"/>
      <c r="F789" s="177"/>
      <c r="G789" s="177"/>
      <c r="H789" s="177"/>
      <c r="I789" s="177"/>
      <c r="J789" s="177"/>
      <c r="K789" s="177"/>
      <c r="L789" s="177"/>
      <c r="M789" s="177"/>
      <c r="N789" s="177"/>
      <c r="O789" s="177"/>
      <c r="P789" s="177"/>
      <c r="Q789" s="177"/>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row>
    <row r="790">
      <c r="A790" s="177"/>
      <c r="B790" s="178"/>
      <c r="C790" s="177"/>
      <c r="D790" s="177"/>
      <c r="E790" s="181"/>
      <c r="F790" s="177"/>
      <c r="G790" s="177"/>
      <c r="H790" s="177"/>
      <c r="I790" s="177"/>
      <c r="J790" s="177"/>
      <c r="K790" s="177"/>
      <c r="L790" s="177"/>
      <c r="M790" s="177"/>
      <c r="N790" s="177"/>
      <c r="O790" s="177"/>
      <c r="P790" s="177"/>
      <c r="Q790" s="177"/>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row>
    <row r="791">
      <c r="A791" s="177"/>
      <c r="B791" s="178"/>
      <c r="C791" s="177"/>
      <c r="D791" s="177"/>
      <c r="E791" s="181"/>
      <c r="F791" s="177"/>
      <c r="G791" s="177"/>
      <c r="H791" s="177"/>
      <c r="I791" s="177"/>
      <c r="J791" s="177"/>
      <c r="K791" s="177"/>
      <c r="L791" s="177"/>
      <c r="M791" s="177"/>
      <c r="N791" s="177"/>
      <c r="O791" s="177"/>
      <c r="P791" s="177"/>
      <c r="Q791" s="177"/>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row>
    <row r="792">
      <c r="A792" s="177"/>
      <c r="B792" s="178"/>
      <c r="C792" s="177"/>
      <c r="D792" s="177"/>
      <c r="E792" s="181"/>
      <c r="F792" s="177"/>
      <c r="G792" s="177"/>
      <c r="H792" s="177"/>
      <c r="I792" s="177"/>
      <c r="J792" s="177"/>
      <c r="K792" s="177"/>
      <c r="L792" s="177"/>
      <c r="M792" s="177"/>
      <c r="N792" s="177"/>
      <c r="O792" s="177"/>
      <c r="P792" s="177"/>
      <c r="Q792" s="177"/>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row>
    <row r="793">
      <c r="A793" s="177"/>
      <c r="B793" s="178"/>
      <c r="C793" s="177"/>
      <c r="D793" s="177"/>
      <c r="E793" s="181"/>
      <c r="F793" s="177"/>
      <c r="G793" s="177"/>
      <c r="H793" s="177"/>
      <c r="I793" s="177"/>
      <c r="J793" s="177"/>
      <c r="K793" s="177"/>
      <c r="L793" s="177"/>
      <c r="M793" s="177"/>
      <c r="N793" s="177"/>
      <c r="O793" s="177"/>
      <c r="P793" s="177"/>
      <c r="Q793" s="177"/>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row>
    <row r="794">
      <c r="A794" s="177"/>
      <c r="B794" s="178"/>
      <c r="C794" s="177"/>
      <c r="D794" s="177"/>
      <c r="E794" s="181"/>
      <c r="F794" s="177"/>
      <c r="G794" s="177"/>
      <c r="H794" s="177"/>
      <c r="I794" s="177"/>
      <c r="J794" s="177"/>
      <c r="K794" s="177"/>
      <c r="L794" s="177"/>
      <c r="M794" s="177"/>
      <c r="N794" s="177"/>
      <c r="O794" s="177"/>
      <c r="P794" s="177"/>
      <c r="Q794" s="177"/>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row>
    <row r="795">
      <c r="A795" s="177"/>
      <c r="B795" s="178"/>
      <c r="C795" s="177"/>
      <c r="D795" s="177"/>
      <c r="E795" s="181"/>
      <c r="F795" s="177"/>
      <c r="G795" s="177"/>
      <c r="H795" s="177"/>
      <c r="I795" s="177"/>
      <c r="J795" s="177"/>
      <c r="K795" s="177"/>
      <c r="L795" s="177"/>
      <c r="M795" s="177"/>
      <c r="N795" s="177"/>
      <c r="O795" s="177"/>
      <c r="P795" s="177"/>
      <c r="Q795" s="177"/>
      <c r="R795" s="177"/>
      <c r="S795" s="177"/>
      <c r="T795" s="177"/>
      <c r="U795" s="177"/>
      <c r="V795" s="177"/>
      <c r="W795" s="177"/>
      <c r="X795" s="177"/>
      <c r="Y795" s="177"/>
      <c r="Z795" s="177"/>
      <c r="AA795" s="177"/>
      <c r="AB795" s="177"/>
      <c r="AC795" s="177"/>
      <c r="AD795" s="177"/>
      <c r="AE795" s="177"/>
      <c r="AF795" s="177"/>
      <c r="AG795" s="177"/>
      <c r="AH795" s="177"/>
      <c r="AI795" s="177"/>
      <c r="AJ795" s="177"/>
      <c r="AK795" s="177"/>
      <c r="AL795" s="177"/>
    </row>
    <row r="796">
      <c r="A796" s="177"/>
      <c r="B796" s="178"/>
      <c r="C796" s="177"/>
      <c r="D796" s="177"/>
      <c r="E796" s="181"/>
      <c r="F796" s="177"/>
      <c r="G796" s="177"/>
      <c r="H796" s="177"/>
      <c r="I796" s="177"/>
      <c r="J796" s="177"/>
      <c r="K796" s="177"/>
      <c r="L796" s="177"/>
      <c r="M796" s="177"/>
      <c r="N796" s="177"/>
      <c r="O796" s="177"/>
      <c r="P796" s="177"/>
      <c r="Q796" s="177"/>
      <c r="R796" s="177"/>
      <c r="S796" s="177"/>
      <c r="T796" s="177"/>
      <c r="U796" s="177"/>
      <c r="V796" s="177"/>
      <c r="W796" s="177"/>
      <c r="X796" s="177"/>
      <c r="Y796" s="177"/>
      <c r="Z796" s="177"/>
      <c r="AA796" s="177"/>
      <c r="AB796" s="177"/>
      <c r="AC796" s="177"/>
      <c r="AD796" s="177"/>
      <c r="AE796" s="177"/>
      <c r="AF796" s="177"/>
      <c r="AG796" s="177"/>
      <c r="AH796" s="177"/>
      <c r="AI796" s="177"/>
      <c r="AJ796" s="177"/>
      <c r="AK796" s="177"/>
      <c r="AL796" s="177"/>
    </row>
    <row r="797">
      <c r="A797" s="177"/>
      <c r="B797" s="178"/>
      <c r="C797" s="177"/>
      <c r="D797" s="177"/>
      <c r="E797" s="181"/>
      <c r="F797" s="177"/>
      <c r="G797" s="177"/>
      <c r="H797" s="177"/>
      <c r="I797" s="177"/>
      <c r="J797" s="177"/>
      <c r="K797" s="177"/>
      <c r="L797" s="177"/>
      <c r="M797" s="177"/>
      <c r="N797" s="177"/>
      <c r="O797" s="177"/>
      <c r="P797" s="177"/>
      <c r="Q797" s="177"/>
      <c r="R797" s="177"/>
      <c r="S797" s="177"/>
      <c r="T797" s="177"/>
      <c r="U797" s="177"/>
      <c r="V797" s="177"/>
      <c r="W797" s="177"/>
      <c r="X797" s="177"/>
      <c r="Y797" s="177"/>
      <c r="Z797" s="177"/>
      <c r="AA797" s="177"/>
      <c r="AB797" s="177"/>
      <c r="AC797" s="177"/>
      <c r="AD797" s="177"/>
      <c r="AE797" s="177"/>
      <c r="AF797" s="177"/>
      <c r="AG797" s="177"/>
      <c r="AH797" s="177"/>
      <c r="AI797" s="177"/>
      <c r="AJ797" s="177"/>
      <c r="AK797" s="177"/>
      <c r="AL797" s="177"/>
    </row>
    <row r="798">
      <c r="A798" s="177"/>
      <c r="B798" s="178"/>
      <c r="C798" s="177"/>
      <c r="D798" s="177"/>
      <c r="E798" s="181"/>
      <c r="F798" s="177"/>
      <c r="G798" s="177"/>
      <c r="H798" s="177"/>
      <c r="I798" s="177"/>
      <c r="J798" s="177"/>
      <c r="K798" s="177"/>
      <c r="L798" s="177"/>
      <c r="M798" s="177"/>
      <c r="N798" s="177"/>
      <c r="O798" s="177"/>
      <c r="P798" s="177"/>
      <c r="Q798" s="177"/>
      <c r="R798" s="177"/>
      <c r="S798" s="177"/>
      <c r="T798" s="177"/>
      <c r="U798" s="177"/>
      <c r="V798" s="177"/>
      <c r="W798" s="177"/>
      <c r="X798" s="177"/>
      <c r="Y798" s="177"/>
      <c r="Z798" s="177"/>
      <c r="AA798" s="177"/>
      <c r="AB798" s="177"/>
      <c r="AC798" s="177"/>
      <c r="AD798" s="177"/>
      <c r="AE798" s="177"/>
      <c r="AF798" s="177"/>
      <c r="AG798" s="177"/>
      <c r="AH798" s="177"/>
      <c r="AI798" s="177"/>
      <c r="AJ798" s="177"/>
      <c r="AK798" s="177"/>
      <c r="AL798" s="177"/>
    </row>
    <row r="799">
      <c r="A799" s="177"/>
      <c r="B799" s="178"/>
      <c r="C799" s="177"/>
      <c r="D799" s="177"/>
      <c r="E799" s="181"/>
      <c r="F799" s="177"/>
      <c r="G799" s="177"/>
      <c r="H799" s="177"/>
      <c r="I799" s="177"/>
      <c r="J799" s="177"/>
      <c r="K799" s="177"/>
      <c r="L799" s="177"/>
      <c r="M799" s="177"/>
      <c r="N799" s="177"/>
      <c r="O799" s="177"/>
      <c r="P799" s="177"/>
      <c r="Q799" s="177"/>
      <c r="R799" s="177"/>
      <c r="S799" s="177"/>
      <c r="T799" s="177"/>
      <c r="U799" s="177"/>
      <c r="V799" s="177"/>
      <c r="W799" s="177"/>
      <c r="X799" s="177"/>
      <c r="Y799" s="177"/>
      <c r="Z799" s="177"/>
      <c r="AA799" s="177"/>
      <c r="AB799" s="177"/>
      <c r="AC799" s="177"/>
      <c r="AD799" s="177"/>
      <c r="AE799" s="177"/>
      <c r="AF799" s="177"/>
      <c r="AG799" s="177"/>
      <c r="AH799" s="177"/>
      <c r="AI799" s="177"/>
      <c r="AJ799" s="177"/>
      <c r="AK799" s="177"/>
      <c r="AL799" s="177"/>
    </row>
    <row r="800">
      <c r="A800" s="177"/>
      <c r="B800" s="178"/>
      <c r="C800" s="177"/>
      <c r="D800" s="177"/>
      <c r="E800" s="181"/>
      <c r="F800" s="177"/>
      <c r="G800" s="177"/>
      <c r="H800" s="177"/>
      <c r="I800" s="177"/>
      <c r="J800" s="177"/>
      <c r="K800" s="177"/>
      <c r="L800" s="177"/>
      <c r="M800" s="177"/>
      <c r="N800" s="177"/>
      <c r="O800" s="177"/>
      <c r="P800" s="177"/>
      <c r="Q800" s="177"/>
      <c r="R800" s="177"/>
      <c r="S800" s="177"/>
      <c r="T800" s="177"/>
      <c r="U800" s="177"/>
      <c r="V800" s="177"/>
      <c r="W800" s="177"/>
      <c r="X800" s="177"/>
      <c r="Y800" s="177"/>
      <c r="Z800" s="177"/>
      <c r="AA800" s="177"/>
      <c r="AB800" s="177"/>
      <c r="AC800" s="177"/>
      <c r="AD800" s="177"/>
      <c r="AE800" s="177"/>
      <c r="AF800" s="177"/>
      <c r="AG800" s="177"/>
      <c r="AH800" s="177"/>
      <c r="AI800" s="177"/>
      <c r="AJ800" s="177"/>
      <c r="AK800" s="177"/>
      <c r="AL800" s="177"/>
    </row>
    <row r="801">
      <c r="A801" s="177"/>
      <c r="B801" s="178"/>
      <c r="C801" s="177"/>
      <c r="D801" s="177"/>
      <c r="E801" s="181"/>
      <c r="F801" s="177"/>
      <c r="G801" s="177"/>
      <c r="H801" s="177"/>
      <c r="I801" s="177"/>
      <c r="J801" s="177"/>
      <c r="K801" s="177"/>
      <c r="L801" s="177"/>
      <c r="M801" s="177"/>
      <c r="N801" s="177"/>
      <c r="O801" s="177"/>
      <c r="P801" s="177"/>
      <c r="Q801" s="177"/>
      <c r="R801" s="177"/>
      <c r="S801" s="177"/>
      <c r="T801" s="177"/>
      <c r="U801" s="177"/>
      <c r="V801" s="177"/>
      <c r="W801" s="177"/>
      <c r="X801" s="177"/>
      <c r="Y801" s="177"/>
      <c r="Z801" s="177"/>
      <c r="AA801" s="177"/>
      <c r="AB801" s="177"/>
      <c r="AC801" s="177"/>
      <c r="AD801" s="177"/>
      <c r="AE801" s="177"/>
      <c r="AF801" s="177"/>
      <c r="AG801" s="177"/>
      <c r="AH801" s="177"/>
      <c r="AI801" s="177"/>
      <c r="AJ801" s="177"/>
      <c r="AK801" s="177"/>
      <c r="AL801" s="177"/>
    </row>
    <row r="802">
      <c r="A802" s="177"/>
      <c r="B802" s="178"/>
      <c r="C802" s="177"/>
      <c r="D802" s="177"/>
      <c r="E802" s="181"/>
      <c r="F802" s="177"/>
      <c r="G802" s="177"/>
      <c r="H802" s="177"/>
      <c r="I802" s="177"/>
      <c r="J802" s="177"/>
      <c r="K802" s="177"/>
      <c r="L802" s="177"/>
      <c r="M802" s="177"/>
      <c r="N802" s="177"/>
      <c r="O802" s="177"/>
      <c r="P802" s="177"/>
      <c r="Q802" s="177"/>
      <c r="R802" s="177"/>
      <c r="S802" s="177"/>
      <c r="T802" s="177"/>
      <c r="U802" s="177"/>
      <c r="V802" s="177"/>
      <c r="W802" s="177"/>
      <c r="X802" s="177"/>
      <c r="Y802" s="177"/>
      <c r="Z802" s="177"/>
      <c r="AA802" s="177"/>
      <c r="AB802" s="177"/>
      <c r="AC802" s="177"/>
      <c r="AD802" s="177"/>
      <c r="AE802" s="177"/>
      <c r="AF802" s="177"/>
      <c r="AG802" s="177"/>
      <c r="AH802" s="177"/>
      <c r="AI802" s="177"/>
      <c r="AJ802" s="177"/>
      <c r="AK802" s="177"/>
      <c r="AL802" s="177"/>
    </row>
    <row r="803">
      <c r="A803" s="177"/>
      <c r="B803" s="178"/>
      <c r="C803" s="177"/>
      <c r="D803" s="177"/>
      <c r="E803" s="181"/>
      <c r="F803" s="177"/>
      <c r="G803" s="177"/>
      <c r="H803" s="177"/>
      <c r="I803" s="177"/>
      <c r="J803" s="177"/>
      <c r="K803" s="177"/>
      <c r="L803" s="177"/>
      <c r="M803" s="177"/>
      <c r="N803" s="177"/>
      <c r="O803" s="177"/>
      <c r="P803" s="177"/>
      <c r="Q803" s="177"/>
      <c r="R803" s="177"/>
      <c r="S803" s="177"/>
      <c r="T803" s="177"/>
      <c r="U803" s="177"/>
      <c r="V803" s="177"/>
      <c r="W803" s="177"/>
      <c r="X803" s="177"/>
      <c r="Y803" s="177"/>
      <c r="Z803" s="177"/>
      <c r="AA803" s="177"/>
      <c r="AB803" s="177"/>
      <c r="AC803" s="177"/>
      <c r="AD803" s="177"/>
      <c r="AE803" s="177"/>
      <c r="AF803" s="177"/>
      <c r="AG803" s="177"/>
      <c r="AH803" s="177"/>
      <c r="AI803" s="177"/>
      <c r="AJ803" s="177"/>
      <c r="AK803" s="177"/>
      <c r="AL803" s="177"/>
    </row>
    <row r="804">
      <c r="A804" s="177"/>
      <c r="B804" s="178"/>
      <c r="C804" s="177"/>
      <c r="D804" s="177"/>
      <c r="E804" s="181"/>
      <c r="F804" s="177"/>
      <c r="G804" s="177"/>
      <c r="H804" s="177"/>
      <c r="I804" s="177"/>
      <c r="J804" s="177"/>
      <c r="K804" s="177"/>
      <c r="L804" s="177"/>
      <c r="M804" s="177"/>
      <c r="N804" s="177"/>
      <c r="O804" s="177"/>
      <c r="P804" s="177"/>
      <c r="Q804" s="177"/>
      <c r="R804" s="177"/>
      <c r="S804" s="177"/>
      <c r="T804" s="177"/>
      <c r="U804" s="177"/>
      <c r="V804" s="177"/>
      <c r="W804" s="177"/>
      <c r="X804" s="177"/>
      <c r="Y804" s="177"/>
      <c r="Z804" s="177"/>
      <c r="AA804" s="177"/>
      <c r="AB804" s="177"/>
      <c r="AC804" s="177"/>
      <c r="AD804" s="177"/>
      <c r="AE804" s="177"/>
      <c r="AF804" s="177"/>
      <c r="AG804" s="177"/>
      <c r="AH804" s="177"/>
      <c r="AI804" s="177"/>
      <c r="AJ804" s="177"/>
      <c r="AK804" s="177"/>
      <c r="AL804" s="177"/>
    </row>
    <row r="805">
      <c r="A805" s="177"/>
      <c r="B805" s="178"/>
      <c r="C805" s="177"/>
      <c r="D805" s="177"/>
      <c r="E805" s="181"/>
      <c r="F805" s="177"/>
      <c r="G805" s="177"/>
      <c r="H805" s="177"/>
      <c r="I805" s="177"/>
      <c r="J805" s="177"/>
      <c r="K805" s="177"/>
      <c r="L805" s="177"/>
      <c r="M805" s="177"/>
      <c r="N805" s="177"/>
      <c r="O805" s="177"/>
      <c r="P805" s="177"/>
      <c r="Q805" s="177"/>
      <c r="R805" s="177"/>
      <c r="S805" s="177"/>
      <c r="T805" s="177"/>
      <c r="U805" s="177"/>
      <c r="V805" s="177"/>
      <c r="W805" s="177"/>
      <c r="X805" s="177"/>
      <c r="Y805" s="177"/>
      <c r="Z805" s="177"/>
      <c r="AA805" s="177"/>
      <c r="AB805" s="177"/>
      <c r="AC805" s="177"/>
      <c r="AD805" s="177"/>
      <c r="AE805" s="177"/>
      <c r="AF805" s="177"/>
      <c r="AG805" s="177"/>
      <c r="AH805" s="177"/>
      <c r="AI805" s="177"/>
      <c r="AJ805" s="177"/>
      <c r="AK805" s="177"/>
      <c r="AL805" s="177"/>
    </row>
    <row r="806">
      <c r="A806" s="177"/>
      <c r="B806" s="178"/>
      <c r="C806" s="177"/>
      <c r="D806" s="177"/>
      <c r="E806" s="181"/>
      <c r="F806" s="177"/>
      <c r="G806" s="177"/>
      <c r="H806" s="177"/>
      <c r="I806" s="177"/>
      <c r="J806" s="177"/>
      <c r="K806" s="177"/>
      <c r="L806" s="177"/>
      <c r="M806" s="177"/>
      <c r="N806" s="177"/>
      <c r="O806" s="177"/>
      <c r="P806" s="177"/>
      <c r="Q806" s="177"/>
      <c r="R806" s="177"/>
      <c r="S806" s="177"/>
      <c r="T806" s="177"/>
      <c r="U806" s="177"/>
      <c r="V806" s="177"/>
      <c r="W806" s="177"/>
      <c r="X806" s="177"/>
      <c r="Y806" s="177"/>
      <c r="Z806" s="177"/>
      <c r="AA806" s="177"/>
      <c r="AB806" s="177"/>
      <c r="AC806" s="177"/>
      <c r="AD806" s="177"/>
      <c r="AE806" s="177"/>
      <c r="AF806" s="177"/>
      <c r="AG806" s="177"/>
      <c r="AH806" s="177"/>
      <c r="AI806" s="177"/>
      <c r="AJ806" s="177"/>
      <c r="AK806" s="177"/>
      <c r="AL806" s="177"/>
    </row>
    <row r="807">
      <c r="A807" s="177"/>
      <c r="B807" s="178"/>
      <c r="C807" s="177"/>
      <c r="D807" s="177"/>
      <c r="E807" s="181"/>
      <c r="F807" s="177"/>
      <c r="G807" s="177"/>
      <c r="H807" s="177"/>
      <c r="I807" s="177"/>
      <c r="J807" s="177"/>
      <c r="K807" s="177"/>
      <c r="L807" s="177"/>
      <c r="M807" s="177"/>
      <c r="N807" s="177"/>
      <c r="O807" s="177"/>
      <c r="P807" s="177"/>
      <c r="Q807" s="177"/>
      <c r="R807" s="177"/>
      <c r="S807" s="177"/>
      <c r="T807" s="177"/>
      <c r="U807" s="177"/>
      <c r="V807" s="177"/>
      <c r="W807" s="177"/>
      <c r="X807" s="177"/>
      <c r="Y807" s="177"/>
      <c r="Z807" s="177"/>
      <c r="AA807" s="177"/>
      <c r="AB807" s="177"/>
      <c r="AC807" s="177"/>
      <c r="AD807" s="177"/>
      <c r="AE807" s="177"/>
      <c r="AF807" s="177"/>
      <c r="AG807" s="177"/>
      <c r="AH807" s="177"/>
      <c r="AI807" s="177"/>
      <c r="AJ807" s="177"/>
      <c r="AK807" s="177"/>
      <c r="AL807" s="177"/>
    </row>
    <row r="808">
      <c r="A808" s="177"/>
      <c r="B808" s="178"/>
      <c r="C808" s="177"/>
      <c r="D808" s="177"/>
      <c r="E808" s="181"/>
      <c r="F808" s="177"/>
      <c r="G808" s="177"/>
      <c r="H808" s="177"/>
      <c r="I808" s="177"/>
      <c r="J808" s="177"/>
      <c r="K808" s="177"/>
      <c r="L808" s="177"/>
      <c r="M808" s="177"/>
      <c r="N808" s="177"/>
      <c r="O808" s="177"/>
      <c r="P808" s="177"/>
      <c r="Q808" s="177"/>
      <c r="R808" s="177"/>
      <c r="S808" s="177"/>
      <c r="T808" s="177"/>
      <c r="U808" s="177"/>
      <c r="V808" s="177"/>
      <c r="W808" s="177"/>
      <c r="X808" s="177"/>
      <c r="Y808" s="177"/>
      <c r="Z808" s="177"/>
      <c r="AA808" s="177"/>
      <c r="AB808" s="177"/>
      <c r="AC808" s="177"/>
      <c r="AD808" s="177"/>
      <c r="AE808" s="177"/>
      <c r="AF808" s="177"/>
      <c r="AG808" s="177"/>
      <c r="AH808" s="177"/>
      <c r="AI808" s="177"/>
      <c r="AJ808" s="177"/>
      <c r="AK808" s="177"/>
      <c r="AL808" s="177"/>
    </row>
    <row r="809">
      <c r="A809" s="177"/>
      <c r="B809" s="178"/>
      <c r="C809" s="177"/>
      <c r="D809" s="177"/>
      <c r="E809" s="181"/>
      <c r="F809" s="177"/>
      <c r="G809" s="177"/>
      <c r="H809" s="177"/>
      <c r="I809" s="177"/>
      <c r="J809" s="177"/>
      <c r="K809" s="177"/>
      <c r="L809" s="177"/>
      <c r="M809" s="177"/>
      <c r="N809" s="177"/>
      <c r="O809" s="177"/>
      <c r="P809" s="177"/>
      <c r="Q809" s="177"/>
      <c r="R809" s="177"/>
      <c r="S809" s="177"/>
      <c r="T809" s="177"/>
      <c r="U809" s="177"/>
      <c r="V809" s="177"/>
      <c r="W809" s="177"/>
      <c r="X809" s="177"/>
      <c r="Y809" s="177"/>
      <c r="Z809" s="177"/>
      <c r="AA809" s="177"/>
      <c r="AB809" s="177"/>
      <c r="AC809" s="177"/>
      <c r="AD809" s="177"/>
      <c r="AE809" s="177"/>
      <c r="AF809" s="177"/>
      <c r="AG809" s="177"/>
      <c r="AH809" s="177"/>
      <c r="AI809" s="177"/>
      <c r="AJ809" s="177"/>
      <c r="AK809" s="177"/>
      <c r="AL809" s="177"/>
    </row>
    <row r="810">
      <c r="A810" s="177"/>
      <c r="B810" s="178"/>
      <c r="C810" s="177"/>
      <c r="D810" s="177"/>
      <c r="E810" s="181"/>
      <c r="F810" s="177"/>
      <c r="G810" s="177"/>
      <c r="H810" s="177"/>
      <c r="I810" s="177"/>
      <c r="J810" s="177"/>
      <c r="K810" s="177"/>
      <c r="L810" s="177"/>
      <c r="M810" s="177"/>
      <c r="N810" s="177"/>
      <c r="O810" s="177"/>
      <c r="P810" s="177"/>
      <c r="Q810" s="177"/>
      <c r="R810" s="177"/>
      <c r="S810" s="177"/>
      <c r="T810" s="177"/>
      <c r="U810" s="177"/>
      <c r="V810" s="177"/>
      <c r="W810" s="177"/>
      <c r="X810" s="177"/>
      <c r="Y810" s="177"/>
      <c r="Z810" s="177"/>
      <c r="AA810" s="177"/>
      <c r="AB810" s="177"/>
      <c r="AC810" s="177"/>
      <c r="AD810" s="177"/>
      <c r="AE810" s="177"/>
      <c r="AF810" s="177"/>
      <c r="AG810" s="177"/>
      <c r="AH810" s="177"/>
      <c r="AI810" s="177"/>
      <c r="AJ810" s="177"/>
      <c r="AK810" s="177"/>
      <c r="AL810" s="177"/>
    </row>
    <row r="811">
      <c r="A811" s="177"/>
      <c r="B811" s="178"/>
      <c r="C811" s="177"/>
      <c r="D811" s="177"/>
      <c r="E811" s="181"/>
      <c r="F811" s="177"/>
      <c r="G811" s="177"/>
      <c r="H811" s="177"/>
      <c r="I811" s="177"/>
      <c r="J811" s="177"/>
      <c r="K811" s="177"/>
      <c r="L811" s="177"/>
      <c r="M811" s="177"/>
      <c r="N811" s="177"/>
      <c r="O811" s="177"/>
      <c r="P811" s="177"/>
      <c r="Q811" s="177"/>
      <c r="R811" s="177"/>
      <c r="S811" s="177"/>
      <c r="T811" s="177"/>
      <c r="U811" s="177"/>
      <c r="V811" s="177"/>
      <c r="W811" s="177"/>
      <c r="X811" s="177"/>
      <c r="Y811" s="177"/>
      <c r="Z811" s="177"/>
      <c r="AA811" s="177"/>
      <c r="AB811" s="177"/>
      <c r="AC811" s="177"/>
      <c r="AD811" s="177"/>
      <c r="AE811" s="177"/>
      <c r="AF811" s="177"/>
      <c r="AG811" s="177"/>
      <c r="AH811" s="177"/>
      <c r="AI811" s="177"/>
      <c r="AJ811" s="177"/>
      <c r="AK811" s="177"/>
      <c r="AL811" s="177"/>
    </row>
    <row r="812">
      <c r="A812" s="177"/>
      <c r="B812" s="178"/>
      <c r="C812" s="177"/>
      <c r="D812" s="177"/>
      <c r="E812" s="181"/>
      <c r="F812" s="177"/>
      <c r="G812" s="177"/>
      <c r="H812" s="177"/>
      <c r="I812" s="177"/>
      <c r="J812" s="177"/>
      <c r="K812" s="177"/>
      <c r="L812" s="177"/>
      <c r="M812" s="177"/>
      <c r="N812" s="177"/>
      <c r="O812" s="177"/>
      <c r="P812" s="177"/>
      <c r="Q812" s="177"/>
      <c r="R812" s="177"/>
      <c r="S812" s="177"/>
      <c r="T812" s="177"/>
      <c r="U812" s="177"/>
      <c r="V812" s="177"/>
      <c r="W812" s="177"/>
      <c r="X812" s="177"/>
      <c r="Y812" s="177"/>
      <c r="Z812" s="177"/>
      <c r="AA812" s="177"/>
      <c r="AB812" s="177"/>
      <c r="AC812" s="177"/>
      <c r="AD812" s="177"/>
      <c r="AE812" s="177"/>
      <c r="AF812" s="177"/>
      <c r="AG812" s="177"/>
      <c r="AH812" s="177"/>
      <c r="AI812" s="177"/>
      <c r="AJ812" s="177"/>
      <c r="AK812" s="177"/>
      <c r="AL812" s="177"/>
    </row>
    <row r="813">
      <c r="A813" s="177"/>
      <c r="B813" s="178"/>
      <c r="C813" s="177"/>
      <c r="D813" s="177"/>
      <c r="E813" s="181"/>
      <c r="F813" s="177"/>
      <c r="G813" s="177"/>
      <c r="H813" s="177"/>
      <c r="I813" s="177"/>
      <c r="J813" s="177"/>
      <c r="K813" s="177"/>
      <c r="L813" s="177"/>
      <c r="M813" s="177"/>
      <c r="N813" s="177"/>
      <c r="O813" s="177"/>
      <c r="P813" s="177"/>
      <c r="Q813" s="177"/>
      <c r="R813" s="177"/>
      <c r="S813" s="177"/>
      <c r="T813" s="177"/>
      <c r="U813" s="177"/>
      <c r="V813" s="177"/>
      <c r="W813" s="177"/>
      <c r="X813" s="177"/>
      <c r="Y813" s="177"/>
      <c r="Z813" s="177"/>
      <c r="AA813" s="177"/>
      <c r="AB813" s="177"/>
      <c r="AC813" s="177"/>
      <c r="AD813" s="177"/>
      <c r="AE813" s="177"/>
      <c r="AF813" s="177"/>
      <c r="AG813" s="177"/>
      <c r="AH813" s="177"/>
      <c r="AI813" s="177"/>
      <c r="AJ813" s="177"/>
      <c r="AK813" s="177"/>
      <c r="AL813" s="177"/>
    </row>
    <row r="814">
      <c r="A814" s="177"/>
      <c r="B814" s="178"/>
      <c r="C814" s="177"/>
      <c r="D814" s="177"/>
      <c r="E814" s="181"/>
      <c r="F814" s="177"/>
      <c r="G814" s="177"/>
      <c r="H814" s="177"/>
      <c r="I814" s="177"/>
      <c r="J814" s="177"/>
      <c r="K814" s="177"/>
      <c r="L814" s="177"/>
      <c r="M814" s="177"/>
      <c r="N814" s="177"/>
      <c r="O814" s="177"/>
      <c r="P814" s="177"/>
      <c r="Q814" s="177"/>
      <c r="R814" s="177"/>
      <c r="S814" s="177"/>
      <c r="T814" s="177"/>
      <c r="U814" s="177"/>
      <c r="V814" s="177"/>
      <c r="W814" s="177"/>
      <c r="X814" s="177"/>
      <c r="Y814" s="177"/>
      <c r="Z814" s="177"/>
      <c r="AA814" s="177"/>
      <c r="AB814" s="177"/>
      <c r="AC814" s="177"/>
      <c r="AD814" s="177"/>
      <c r="AE814" s="177"/>
      <c r="AF814" s="177"/>
      <c r="AG814" s="177"/>
      <c r="AH814" s="177"/>
      <c r="AI814" s="177"/>
      <c r="AJ814" s="177"/>
      <c r="AK814" s="177"/>
      <c r="AL814" s="177"/>
    </row>
    <row r="815">
      <c r="A815" s="177"/>
      <c r="B815" s="178"/>
      <c r="C815" s="177"/>
      <c r="D815" s="177"/>
      <c r="E815" s="181"/>
      <c r="F815" s="177"/>
      <c r="G815" s="177"/>
      <c r="H815" s="177"/>
      <c r="I815" s="177"/>
      <c r="J815" s="177"/>
      <c r="K815" s="177"/>
      <c r="L815" s="177"/>
      <c r="M815" s="177"/>
      <c r="N815" s="177"/>
      <c r="O815" s="177"/>
      <c r="P815" s="177"/>
      <c r="Q815" s="177"/>
      <c r="R815" s="177"/>
      <c r="S815" s="177"/>
      <c r="T815" s="177"/>
      <c r="U815" s="177"/>
      <c r="V815" s="177"/>
      <c r="W815" s="177"/>
      <c r="X815" s="177"/>
      <c r="Y815" s="177"/>
      <c r="Z815" s="177"/>
      <c r="AA815" s="177"/>
      <c r="AB815" s="177"/>
      <c r="AC815" s="177"/>
      <c r="AD815" s="177"/>
      <c r="AE815" s="177"/>
      <c r="AF815" s="177"/>
      <c r="AG815" s="177"/>
      <c r="AH815" s="177"/>
      <c r="AI815" s="177"/>
      <c r="AJ815" s="177"/>
      <c r="AK815" s="177"/>
      <c r="AL815" s="177"/>
    </row>
    <row r="816">
      <c r="A816" s="177"/>
      <c r="B816" s="178"/>
      <c r="C816" s="177"/>
      <c r="D816" s="177"/>
      <c r="E816" s="181"/>
      <c r="F816" s="177"/>
      <c r="G816" s="177"/>
      <c r="H816" s="177"/>
      <c r="I816" s="177"/>
      <c r="J816" s="177"/>
      <c r="K816" s="177"/>
      <c r="L816" s="177"/>
      <c r="M816" s="177"/>
      <c r="N816" s="177"/>
      <c r="O816" s="177"/>
      <c r="P816" s="177"/>
      <c r="Q816" s="177"/>
      <c r="R816" s="177"/>
      <c r="S816" s="177"/>
      <c r="T816" s="177"/>
      <c r="U816" s="177"/>
      <c r="V816" s="177"/>
      <c r="W816" s="177"/>
      <c r="X816" s="177"/>
      <c r="Y816" s="177"/>
      <c r="Z816" s="177"/>
      <c r="AA816" s="177"/>
      <c r="AB816" s="177"/>
      <c r="AC816" s="177"/>
      <c r="AD816" s="177"/>
      <c r="AE816" s="177"/>
      <c r="AF816" s="177"/>
      <c r="AG816" s="177"/>
      <c r="AH816" s="177"/>
      <c r="AI816" s="177"/>
      <c r="AJ816" s="177"/>
      <c r="AK816" s="177"/>
      <c r="AL816" s="177"/>
    </row>
    <row r="817">
      <c r="A817" s="177"/>
      <c r="B817" s="178"/>
      <c r="C817" s="177"/>
      <c r="D817" s="177"/>
      <c r="E817" s="181"/>
      <c r="F817" s="177"/>
      <c r="G817" s="177"/>
      <c r="H817" s="177"/>
      <c r="I817" s="177"/>
      <c r="J817" s="177"/>
      <c r="K817" s="177"/>
      <c r="L817" s="177"/>
      <c r="M817" s="177"/>
      <c r="N817" s="177"/>
      <c r="O817" s="177"/>
      <c r="P817" s="177"/>
      <c r="Q817" s="177"/>
      <c r="R817" s="177"/>
      <c r="S817" s="177"/>
      <c r="T817" s="177"/>
      <c r="U817" s="177"/>
      <c r="V817" s="177"/>
      <c r="W817" s="177"/>
      <c r="X817" s="177"/>
      <c r="Y817" s="177"/>
      <c r="Z817" s="177"/>
      <c r="AA817" s="177"/>
      <c r="AB817" s="177"/>
      <c r="AC817" s="177"/>
      <c r="AD817" s="177"/>
      <c r="AE817" s="177"/>
      <c r="AF817" s="177"/>
      <c r="AG817" s="177"/>
      <c r="AH817" s="177"/>
      <c r="AI817" s="177"/>
      <c r="AJ817" s="177"/>
      <c r="AK817" s="177"/>
      <c r="AL817" s="177"/>
    </row>
    <row r="818">
      <c r="A818" s="177"/>
      <c r="B818" s="178"/>
      <c r="C818" s="177"/>
      <c r="D818" s="177"/>
      <c r="E818" s="181"/>
      <c r="F818" s="177"/>
      <c r="G818" s="177"/>
      <c r="H818" s="177"/>
      <c r="I818" s="177"/>
      <c r="J818" s="177"/>
      <c r="K818" s="177"/>
      <c r="L818" s="177"/>
      <c r="M818" s="177"/>
      <c r="N818" s="177"/>
      <c r="O818" s="177"/>
      <c r="P818" s="177"/>
      <c r="Q818" s="177"/>
      <c r="R818" s="177"/>
      <c r="S818" s="177"/>
      <c r="T818" s="177"/>
      <c r="U818" s="177"/>
      <c r="V818" s="177"/>
      <c r="W818" s="177"/>
      <c r="X818" s="177"/>
      <c r="Y818" s="177"/>
      <c r="Z818" s="177"/>
      <c r="AA818" s="177"/>
      <c r="AB818" s="177"/>
      <c r="AC818" s="177"/>
      <c r="AD818" s="177"/>
      <c r="AE818" s="177"/>
      <c r="AF818" s="177"/>
      <c r="AG818" s="177"/>
      <c r="AH818" s="177"/>
      <c r="AI818" s="177"/>
      <c r="AJ818" s="177"/>
      <c r="AK818" s="177"/>
      <c r="AL818" s="177"/>
    </row>
    <row r="819">
      <c r="A819" s="177"/>
      <c r="B819" s="178"/>
      <c r="C819" s="177"/>
      <c r="D819" s="177"/>
      <c r="E819" s="181"/>
      <c r="F819" s="177"/>
      <c r="G819" s="177"/>
      <c r="H819" s="177"/>
      <c r="I819" s="177"/>
      <c r="J819" s="177"/>
      <c r="K819" s="177"/>
      <c r="L819" s="177"/>
      <c r="M819" s="177"/>
      <c r="N819" s="177"/>
      <c r="O819" s="177"/>
      <c r="P819" s="177"/>
      <c r="Q819" s="177"/>
      <c r="R819" s="177"/>
      <c r="S819" s="177"/>
      <c r="T819" s="177"/>
      <c r="U819" s="177"/>
      <c r="V819" s="177"/>
      <c r="W819" s="177"/>
      <c r="X819" s="177"/>
      <c r="Y819" s="177"/>
      <c r="Z819" s="177"/>
      <c r="AA819" s="177"/>
      <c r="AB819" s="177"/>
      <c r="AC819" s="177"/>
      <c r="AD819" s="177"/>
      <c r="AE819" s="177"/>
      <c r="AF819" s="177"/>
      <c r="AG819" s="177"/>
      <c r="AH819" s="177"/>
      <c r="AI819" s="177"/>
      <c r="AJ819" s="177"/>
      <c r="AK819" s="177"/>
      <c r="AL819" s="177"/>
    </row>
    <row r="820">
      <c r="A820" s="177"/>
      <c r="B820" s="178"/>
      <c r="C820" s="177"/>
      <c r="D820" s="177"/>
      <c r="E820" s="181"/>
      <c r="F820" s="177"/>
      <c r="G820" s="177"/>
      <c r="H820" s="177"/>
      <c r="I820" s="177"/>
      <c r="J820" s="177"/>
      <c r="K820" s="177"/>
      <c r="L820" s="177"/>
      <c r="M820" s="177"/>
      <c r="N820" s="177"/>
      <c r="O820" s="177"/>
      <c r="P820" s="177"/>
      <c r="Q820" s="177"/>
      <c r="R820" s="177"/>
      <c r="S820" s="177"/>
      <c r="T820" s="177"/>
      <c r="U820" s="177"/>
      <c r="V820" s="177"/>
      <c r="W820" s="177"/>
      <c r="X820" s="177"/>
      <c r="Y820" s="177"/>
      <c r="Z820" s="177"/>
      <c r="AA820" s="177"/>
      <c r="AB820" s="177"/>
      <c r="AC820" s="177"/>
      <c r="AD820" s="177"/>
      <c r="AE820" s="177"/>
      <c r="AF820" s="177"/>
      <c r="AG820" s="177"/>
      <c r="AH820" s="177"/>
      <c r="AI820" s="177"/>
      <c r="AJ820" s="177"/>
      <c r="AK820" s="177"/>
      <c r="AL820" s="177"/>
    </row>
    <row r="821">
      <c r="A821" s="177"/>
      <c r="B821" s="178"/>
      <c r="C821" s="177"/>
      <c r="D821" s="177"/>
      <c r="E821" s="181"/>
      <c r="F821" s="177"/>
      <c r="G821" s="177"/>
      <c r="H821" s="177"/>
      <c r="I821" s="177"/>
      <c r="J821" s="177"/>
      <c r="K821" s="177"/>
      <c r="L821" s="177"/>
      <c r="M821" s="177"/>
      <c r="N821" s="177"/>
      <c r="O821" s="177"/>
      <c r="P821" s="177"/>
      <c r="Q821" s="177"/>
      <c r="R821" s="177"/>
      <c r="S821" s="177"/>
      <c r="T821" s="177"/>
      <c r="U821" s="177"/>
      <c r="V821" s="177"/>
      <c r="W821" s="177"/>
      <c r="X821" s="177"/>
      <c r="Y821" s="177"/>
      <c r="Z821" s="177"/>
      <c r="AA821" s="177"/>
      <c r="AB821" s="177"/>
      <c r="AC821" s="177"/>
      <c r="AD821" s="177"/>
      <c r="AE821" s="177"/>
      <c r="AF821" s="177"/>
      <c r="AG821" s="177"/>
      <c r="AH821" s="177"/>
      <c r="AI821" s="177"/>
      <c r="AJ821" s="177"/>
      <c r="AK821" s="177"/>
      <c r="AL821" s="177"/>
    </row>
    <row r="822">
      <c r="A822" s="177"/>
      <c r="B822" s="178"/>
      <c r="C822" s="177"/>
      <c r="D822" s="177"/>
      <c r="E822" s="181"/>
      <c r="F822" s="177"/>
      <c r="G822" s="177"/>
      <c r="H822" s="177"/>
      <c r="I822" s="177"/>
      <c r="J822" s="177"/>
      <c r="K822" s="177"/>
      <c r="L822" s="177"/>
      <c r="M822" s="177"/>
      <c r="N822" s="177"/>
      <c r="O822" s="177"/>
      <c r="P822" s="177"/>
      <c r="Q822" s="177"/>
      <c r="R822" s="177"/>
      <c r="S822" s="177"/>
      <c r="T822" s="177"/>
      <c r="U822" s="177"/>
      <c r="V822" s="177"/>
      <c r="W822" s="177"/>
      <c r="X822" s="177"/>
      <c r="Y822" s="177"/>
      <c r="Z822" s="177"/>
      <c r="AA822" s="177"/>
      <c r="AB822" s="177"/>
      <c r="AC822" s="177"/>
      <c r="AD822" s="177"/>
      <c r="AE822" s="177"/>
      <c r="AF822" s="177"/>
      <c r="AG822" s="177"/>
      <c r="AH822" s="177"/>
      <c r="AI822" s="177"/>
      <c r="AJ822" s="177"/>
      <c r="AK822" s="177"/>
      <c r="AL822" s="177"/>
    </row>
    <row r="823">
      <c r="A823" s="177"/>
      <c r="B823" s="178"/>
      <c r="C823" s="177"/>
      <c r="D823" s="177"/>
      <c r="E823" s="181"/>
      <c r="F823" s="177"/>
      <c r="G823" s="177"/>
      <c r="H823" s="177"/>
      <c r="I823" s="177"/>
      <c r="J823" s="177"/>
      <c r="K823" s="177"/>
      <c r="L823" s="177"/>
      <c r="M823" s="177"/>
      <c r="N823" s="177"/>
      <c r="O823" s="177"/>
      <c r="P823" s="177"/>
      <c r="Q823" s="177"/>
      <c r="R823" s="177"/>
      <c r="S823" s="177"/>
      <c r="T823" s="177"/>
      <c r="U823" s="177"/>
      <c r="V823" s="177"/>
      <c r="W823" s="177"/>
      <c r="X823" s="177"/>
      <c r="Y823" s="177"/>
      <c r="Z823" s="177"/>
      <c r="AA823" s="177"/>
      <c r="AB823" s="177"/>
      <c r="AC823" s="177"/>
      <c r="AD823" s="177"/>
      <c r="AE823" s="177"/>
      <c r="AF823" s="177"/>
      <c r="AG823" s="177"/>
      <c r="AH823" s="177"/>
      <c r="AI823" s="177"/>
      <c r="AJ823" s="177"/>
      <c r="AK823" s="177"/>
      <c r="AL823" s="177"/>
    </row>
    <row r="824">
      <c r="A824" s="177"/>
      <c r="B824" s="178"/>
      <c r="C824" s="177"/>
      <c r="D824" s="177"/>
      <c r="E824" s="181"/>
      <c r="F824" s="177"/>
      <c r="G824" s="177"/>
      <c r="H824" s="177"/>
      <c r="I824" s="177"/>
      <c r="J824" s="177"/>
      <c r="K824" s="177"/>
      <c r="L824" s="177"/>
      <c r="M824" s="177"/>
      <c r="N824" s="177"/>
      <c r="O824" s="177"/>
      <c r="P824" s="177"/>
      <c r="Q824" s="177"/>
      <c r="R824" s="177"/>
      <c r="S824" s="177"/>
      <c r="T824" s="177"/>
      <c r="U824" s="177"/>
      <c r="V824" s="177"/>
      <c r="W824" s="177"/>
      <c r="X824" s="177"/>
      <c r="Y824" s="177"/>
      <c r="Z824" s="177"/>
      <c r="AA824" s="177"/>
      <c r="AB824" s="177"/>
      <c r="AC824" s="177"/>
      <c r="AD824" s="177"/>
      <c r="AE824" s="177"/>
      <c r="AF824" s="177"/>
      <c r="AG824" s="177"/>
      <c r="AH824" s="177"/>
      <c r="AI824" s="177"/>
      <c r="AJ824" s="177"/>
      <c r="AK824" s="177"/>
      <c r="AL824" s="177"/>
    </row>
    <row r="825">
      <c r="A825" s="177"/>
      <c r="B825" s="178"/>
      <c r="C825" s="177"/>
      <c r="D825" s="177"/>
      <c r="E825" s="181"/>
      <c r="F825" s="177"/>
      <c r="G825" s="177"/>
      <c r="H825" s="177"/>
      <c r="I825" s="177"/>
      <c r="J825" s="177"/>
      <c r="K825" s="177"/>
      <c r="L825" s="177"/>
      <c r="M825" s="177"/>
      <c r="N825" s="177"/>
      <c r="O825" s="177"/>
      <c r="P825" s="177"/>
      <c r="Q825" s="177"/>
      <c r="R825" s="177"/>
      <c r="S825" s="177"/>
      <c r="T825" s="177"/>
      <c r="U825" s="177"/>
      <c r="V825" s="177"/>
      <c r="W825" s="177"/>
      <c r="X825" s="177"/>
      <c r="Y825" s="177"/>
      <c r="Z825" s="177"/>
      <c r="AA825" s="177"/>
      <c r="AB825" s="177"/>
      <c r="AC825" s="177"/>
      <c r="AD825" s="177"/>
      <c r="AE825" s="177"/>
      <c r="AF825" s="177"/>
      <c r="AG825" s="177"/>
      <c r="AH825" s="177"/>
      <c r="AI825" s="177"/>
      <c r="AJ825" s="177"/>
      <c r="AK825" s="177"/>
      <c r="AL825" s="177"/>
    </row>
    <row r="826">
      <c r="A826" s="177"/>
      <c r="B826" s="178"/>
      <c r="C826" s="177"/>
      <c r="D826" s="177"/>
      <c r="E826" s="181"/>
      <c r="F826" s="177"/>
      <c r="G826" s="177"/>
      <c r="H826" s="177"/>
      <c r="I826" s="177"/>
      <c r="J826" s="177"/>
      <c r="K826" s="177"/>
      <c r="L826" s="177"/>
      <c r="M826" s="177"/>
      <c r="N826" s="177"/>
      <c r="O826" s="177"/>
      <c r="P826" s="177"/>
      <c r="Q826" s="177"/>
      <c r="R826" s="177"/>
      <c r="S826" s="177"/>
      <c r="T826" s="177"/>
      <c r="U826" s="177"/>
      <c r="V826" s="177"/>
      <c r="W826" s="177"/>
      <c r="X826" s="177"/>
      <c r="Y826" s="177"/>
      <c r="Z826" s="177"/>
      <c r="AA826" s="177"/>
      <c r="AB826" s="177"/>
      <c r="AC826" s="177"/>
      <c r="AD826" s="177"/>
      <c r="AE826" s="177"/>
      <c r="AF826" s="177"/>
      <c r="AG826" s="177"/>
      <c r="AH826" s="177"/>
      <c r="AI826" s="177"/>
      <c r="AJ826" s="177"/>
      <c r="AK826" s="177"/>
      <c r="AL826" s="177"/>
    </row>
    <row r="827">
      <c r="A827" s="177"/>
      <c r="B827" s="178"/>
      <c r="C827" s="177"/>
      <c r="D827" s="177"/>
      <c r="E827" s="181"/>
      <c r="F827" s="177"/>
      <c r="G827" s="177"/>
      <c r="H827" s="177"/>
      <c r="I827" s="177"/>
      <c r="J827" s="177"/>
      <c r="K827" s="177"/>
      <c r="L827" s="177"/>
      <c r="M827" s="177"/>
      <c r="N827" s="177"/>
      <c r="O827" s="177"/>
      <c r="P827" s="177"/>
      <c r="Q827" s="177"/>
      <c r="R827" s="177"/>
      <c r="S827" s="177"/>
      <c r="T827" s="177"/>
      <c r="U827" s="177"/>
      <c r="V827" s="177"/>
      <c r="W827" s="177"/>
      <c r="X827" s="177"/>
      <c r="Y827" s="177"/>
      <c r="Z827" s="177"/>
      <c r="AA827" s="177"/>
      <c r="AB827" s="177"/>
      <c r="AC827" s="177"/>
      <c r="AD827" s="177"/>
      <c r="AE827" s="177"/>
      <c r="AF827" s="177"/>
      <c r="AG827" s="177"/>
      <c r="AH827" s="177"/>
      <c r="AI827" s="177"/>
      <c r="AJ827" s="177"/>
      <c r="AK827" s="177"/>
      <c r="AL827" s="177"/>
    </row>
    <row r="828">
      <c r="A828" s="177"/>
      <c r="B828" s="178"/>
      <c r="C828" s="177"/>
      <c r="D828" s="177"/>
      <c r="E828" s="181"/>
      <c r="F828" s="177"/>
      <c r="G828" s="177"/>
      <c r="H828" s="177"/>
      <c r="I828" s="177"/>
      <c r="J828" s="177"/>
      <c r="K828" s="177"/>
      <c r="L828" s="177"/>
      <c r="M828" s="177"/>
      <c r="N828" s="177"/>
      <c r="O828" s="177"/>
      <c r="P828" s="177"/>
      <c r="Q828" s="177"/>
      <c r="R828" s="177"/>
      <c r="S828" s="177"/>
      <c r="T828" s="177"/>
      <c r="U828" s="177"/>
      <c r="V828" s="177"/>
      <c r="W828" s="177"/>
      <c r="X828" s="177"/>
      <c r="Y828" s="177"/>
      <c r="Z828" s="177"/>
      <c r="AA828" s="177"/>
      <c r="AB828" s="177"/>
      <c r="AC828" s="177"/>
      <c r="AD828" s="177"/>
      <c r="AE828" s="177"/>
      <c r="AF828" s="177"/>
      <c r="AG828" s="177"/>
      <c r="AH828" s="177"/>
      <c r="AI828" s="177"/>
      <c r="AJ828" s="177"/>
      <c r="AK828" s="177"/>
      <c r="AL828" s="177"/>
    </row>
    <row r="829">
      <c r="A829" s="177"/>
      <c r="B829" s="178"/>
      <c r="C829" s="177"/>
      <c r="D829" s="177"/>
      <c r="E829" s="181"/>
      <c r="F829" s="177"/>
      <c r="G829" s="177"/>
      <c r="H829" s="177"/>
      <c r="I829" s="177"/>
      <c r="J829" s="177"/>
      <c r="K829" s="177"/>
      <c r="L829" s="177"/>
      <c r="M829" s="177"/>
      <c r="N829" s="177"/>
      <c r="O829" s="177"/>
      <c r="P829" s="177"/>
      <c r="Q829" s="177"/>
      <c r="R829" s="177"/>
      <c r="S829" s="177"/>
      <c r="T829" s="177"/>
      <c r="U829" s="177"/>
      <c r="V829" s="177"/>
      <c r="W829" s="177"/>
      <c r="X829" s="177"/>
      <c r="Y829" s="177"/>
      <c r="Z829" s="177"/>
      <c r="AA829" s="177"/>
      <c r="AB829" s="177"/>
      <c r="AC829" s="177"/>
      <c r="AD829" s="177"/>
      <c r="AE829" s="177"/>
      <c r="AF829" s="177"/>
      <c r="AG829" s="177"/>
      <c r="AH829" s="177"/>
      <c r="AI829" s="177"/>
      <c r="AJ829" s="177"/>
      <c r="AK829" s="177"/>
      <c r="AL829" s="177"/>
    </row>
    <row r="830">
      <c r="A830" s="177"/>
      <c r="B830" s="178"/>
      <c r="C830" s="177"/>
      <c r="D830" s="177"/>
      <c r="E830" s="181"/>
      <c r="F830" s="177"/>
      <c r="G830" s="177"/>
      <c r="H830" s="177"/>
      <c r="I830" s="177"/>
      <c r="J830" s="177"/>
      <c r="K830" s="177"/>
      <c r="L830" s="177"/>
      <c r="M830" s="177"/>
      <c r="N830" s="177"/>
      <c r="O830" s="177"/>
      <c r="P830" s="177"/>
      <c r="Q830" s="177"/>
      <c r="R830" s="177"/>
      <c r="S830" s="177"/>
      <c r="T830" s="177"/>
      <c r="U830" s="177"/>
      <c r="V830" s="177"/>
      <c r="W830" s="177"/>
      <c r="X830" s="177"/>
      <c r="Y830" s="177"/>
      <c r="Z830" s="177"/>
      <c r="AA830" s="177"/>
      <c r="AB830" s="177"/>
      <c r="AC830" s="177"/>
      <c r="AD830" s="177"/>
      <c r="AE830" s="177"/>
      <c r="AF830" s="177"/>
      <c r="AG830" s="177"/>
      <c r="AH830" s="177"/>
      <c r="AI830" s="177"/>
      <c r="AJ830" s="177"/>
      <c r="AK830" s="177"/>
      <c r="AL830" s="177"/>
    </row>
    <row r="831">
      <c r="A831" s="177"/>
      <c r="B831" s="178"/>
      <c r="C831" s="177"/>
      <c r="D831" s="177"/>
      <c r="E831" s="181"/>
      <c r="F831" s="177"/>
      <c r="G831" s="177"/>
      <c r="H831" s="177"/>
      <c r="I831" s="177"/>
      <c r="J831" s="177"/>
      <c r="K831" s="177"/>
      <c r="L831" s="177"/>
      <c r="M831" s="177"/>
      <c r="N831" s="177"/>
      <c r="O831" s="177"/>
      <c r="P831" s="177"/>
      <c r="Q831" s="177"/>
      <c r="R831" s="177"/>
      <c r="S831" s="177"/>
      <c r="T831" s="177"/>
      <c r="U831" s="177"/>
      <c r="V831" s="177"/>
      <c r="W831" s="177"/>
      <c r="X831" s="177"/>
      <c r="Y831" s="177"/>
      <c r="Z831" s="177"/>
      <c r="AA831" s="177"/>
      <c r="AB831" s="177"/>
      <c r="AC831" s="177"/>
      <c r="AD831" s="177"/>
      <c r="AE831" s="177"/>
      <c r="AF831" s="177"/>
      <c r="AG831" s="177"/>
      <c r="AH831" s="177"/>
      <c r="AI831" s="177"/>
      <c r="AJ831" s="177"/>
      <c r="AK831" s="177"/>
      <c r="AL831" s="177"/>
    </row>
    <row r="832">
      <c r="A832" s="177"/>
      <c r="B832" s="178"/>
      <c r="C832" s="177"/>
      <c r="D832" s="177"/>
      <c r="E832" s="181"/>
      <c r="F832" s="177"/>
      <c r="G832" s="177"/>
      <c r="H832" s="177"/>
      <c r="I832" s="177"/>
      <c r="J832" s="177"/>
      <c r="K832" s="177"/>
      <c r="L832" s="177"/>
      <c r="M832" s="177"/>
      <c r="N832" s="177"/>
      <c r="O832" s="177"/>
      <c r="P832" s="177"/>
      <c r="Q832" s="177"/>
      <c r="R832" s="177"/>
      <c r="S832" s="177"/>
      <c r="T832" s="177"/>
      <c r="U832" s="177"/>
      <c r="V832" s="177"/>
      <c r="W832" s="177"/>
      <c r="X832" s="177"/>
      <c r="Y832" s="177"/>
      <c r="Z832" s="177"/>
      <c r="AA832" s="177"/>
      <c r="AB832" s="177"/>
      <c r="AC832" s="177"/>
      <c r="AD832" s="177"/>
      <c r="AE832" s="177"/>
      <c r="AF832" s="177"/>
      <c r="AG832" s="177"/>
      <c r="AH832" s="177"/>
      <c r="AI832" s="177"/>
      <c r="AJ832" s="177"/>
      <c r="AK832" s="177"/>
      <c r="AL832" s="177"/>
    </row>
    <row r="833">
      <c r="A833" s="177"/>
      <c r="B833" s="178"/>
      <c r="C833" s="177"/>
      <c r="D833" s="177"/>
      <c r="E833" s="181"/>
      <c r="F833" s="177"/>
      <c r="G833" s="177"/>
      <c r="H833" s="177"/>
      <c r="I833" s="177"/>
      <c r="J833" s="177"/>
      <c r="K833" s="177"/>
      <c r="L833" s="177"/>
      <c r="M833" s="177"/>
      <c r="N833" s="177"/>
      <c r="O833" s="177"/>
      <c r="P833" s="177"/>
      <c r="Q833" s="177"/>
      <c r="R833" s="177"/>
      <c r="S833" s="177"/>
      <c r="T833" s="177"/>
      <c r="U833" s="177"/>
      <c r="V833" s="177"/>
      <c r="W833" s="177"/>
      <c r="X833" s="177"/>
      <c r="Y833" s="177"/>
      <c r="Z833" s="177"/>
      <c r="AA833" s="177"/>
      <c r="AB833" s="177"/>
      <c r="AC833" s="177"/>
      <c r="AD833" s="177"/>
      <c r="AE833" s="177"/>
      <c r="AF833" s="177"/>
      <c r="AG833" s="177"/>
      <c r="AH833" s="177"/>
      <c r="AI833" s="177"/>
      <c r="AJ833" s="177"/>
      <c r="AK833" s="177"/>
      <c r="AL833" s="177"/>
    </row>
    <row r="834">
      <c r="A834" s="177"/>
      <c r="B834" s="178"/>
      <c r="C834" s="177"/>
      <c r="D834" s="177"/>
      <c r="E834" s="181"/>
      <c r="F834" s="177"/>
      <c r="G834" s="177"/>
      <c r="H834" s="177"/>
      <c r="I834" s="177"/>
      <c r="J834" s="177"/>
      <c r="K834" s="177"/>
      <c r="L834" s="177"/>
      <c r="M834" s="177"/>
      <c r="N834" s="177"/>
      <c r="O834" s="177"/>
      <c r="P834" s="177"/>
      <c r="Q834" s="177"/>
      <c r="R834" s="177"/>
      <c r="S834" s="177"/>
      <c r="T834" s="177"/>
      <c r="U834" s="177"/>
      <c r="V834" s="177"/>
      <c r="W834" s="177"/>
      <c r="X834" s="177"/>
      <c r="Y834" s="177"/>
      <c r="Z834" s="177"/>
      <c r="AA834" s="177"/>
      <c r="AB834" s="177"/>
      <c r="AC834" s="177"/>
      <c r="AD834" s="177"/>
      <c r="AE834" s="177"/>
      <c r="AF834" s="177"/>
      <c r="AG834" s="177"/>
      <c r="AH834" s="177"/>
      <c r="AI834" s="177"/>
      <c r="AJ834" s="177"/>
      <c r="AK834" s="177"/>
      <c r="AL834" s="177"/>
    </row>
    <row r="835">
      <c r="A835" s="177"/>
      <c r="B835" s="178"/>
      <c r="C835" s="177"/>
      <c r="D835" s="177"/>
      <c r="E835" s="181"/>
      <c r="F835" s="177"/>
      <c r="G835" s="177"/>
      <c r="H835" s="177"/>
      <c r="I835" s="177"/>
      <c r="J835" s="177"/>
      <c r="K835" s="177"/>
      <c r="L835" s="177"/>
      <c r="M835" s="177"/>
      <c r="N835" s="177"/>
      <c r="O835" s="177"/>
      <c r="P835" s="177"/>
      <c r="Q835" s="177"/>
      <c r="R835" s="177"/>
      <c r="S835" s="177"/>
      <c r="T835" s="177"/>
      <c r="U835" s="177"/>
      <c r="V835" s="177"/>
      <c r="W835" s="177"/>
      <c r="X835" s="177"/>
      <c r="Y835" s="177"/>
      <c r="Z835" s="177"/>
      <c r="AA835" s="177"/>
      <c r="AB835" s="177"/>
      <c r="AC835" s="177"/>
      <c r="AD835" s="177"/>
      <c r="AE835" s="177"/>
      <c r="AF835" s="177"/>
      <c r="AG835" s="177"/>
      <c r="AH835" s="177"/>
      <c r="AI835" s="177"/>
      <c r="AJ835" s="177"/>
      <c r="AK835" s="177"/>
      <c r="AL835" s="177"/>
    </row>
    <row r="836">
      <c r="A836" s="177"/>
      <c r="B836" s="178"/>
      <c r="C836" s="177"/>
      <c r="D836" s="177"/>
      <c r="E836" s="181"/>
      <c r="F836" s="177"/>
      <c r="G836" s="177"/>
      <c r="H836" s="177"/>
      <c r="I836" s="177"/>
      <c r="J836" s="177"/>
      <c r="K836" s="177"/>
      <c r="L836" s="177"/>
      <c r="M836" s="177"/>
      <c r="N836" s="177"/>
      <c r="O836" s="177"/>
      <c r="P836" s="177"/>
      <c r="Q836" s="177"/>
      <c r="R836" s="177"/>
      <c r="S836" s="177"/>
      <c r="T836" s="177"/>
      <c r="U836" s="177"/>
      <c r="V836" s="177"/>
      <c r="W836" s="177"/>
      <c r="X836" s="177"/>
      <c r="Y836" s="177"/>
      <c r="Z836" s="177"/>
      <c r="AA836" s="177"/>
      <c r="AB836" s="177"/>
      <c r="AC836" s="177"/>
      <c r="AD836" s="177"/>
      <c r="AE836" s="177"/>
      <c r="AF836" s="177"/>
      <c r="AG836" s="177"/>
      <c r="AH836" s="177"/>
      <c r="AI836" s="177"/>
      <c r="AJ836" s="177"/>
      <c r="AK836" s="177"/>
      <c r="AL836" s="177"/>
    </row>
    <row r="837">
      <c r="A837" s="177"/>
      <c r="B837" s="178"/>
      <c r="C837" s="177"/>
      <c r="D837" s="177"/>
      <c r="E837" s="181"/>
      <c r="F837" s="177"/>
      <c r="G837" s="177"/>
      <c r="H837" s="177"/>
      <c r="I837" s="177"/>
      <c r="J837" s="177"/>
      <c r="K837" s="177"/>
      <c r="L837" s="177"/>
      <c r="M837" s="177"/>
      <c r="N837" s="177"/>
      <c r="O837" s="177"/>
      <c r="P837" s="177"/>
      <c r="Q837" s="177"/>
      <c r="R837" s="177"/>
      <c r="S837" s="177"/>
      <c r="T837" s="177"/>
      <c r="U837" s="177"/>
      <c r="V837" s="177"/>
      <c r="W837" s="177"/>
      <c r="X837" s="177"/>
      <c r="Y837" s="177"/>
      <c r="Z837" s="177"/>
      <c r="AA837" s="177"/>
      <c r="AB837" s="177"/>
      <c r="AC837" s="177"/>
      <c r="AD837" s="177"/>
      <c r="AE837" s="177"/>
      <c r="AF837" s="177"/>
      <c r="AG837" s="177"/>
      <c r="AH837" s="177"/>
      <c r="AI837" s="177"/>
      <c r="AJ837" s="177"/>
      <c r="AK837" s="177"/>
      <c r="AL837" s="177"/>
    </row>
    <row r="838">
      <c r="A838" s="177"/>
      <c r="B838" s="178"/>
      <c r="C838" s="177"/>
      <c r="D838" s="177"/>
      <c r="E838" s="181"/>
      <c r="F838" s="177"/>
      <c r="G838" s="177"/>
      <c r="H838" s="177"/>
      <c r="I838" s="177"/>
      <c r="J838" s="177"/>
      <c r="K838" s="177"/>
      <c r="L838" s="177"/>
      <c r="M838" s="177"/>
      <c r="N838" s="177"/>
      <c r="O838" s="177"/>
      <c r="P838" s="177"/>
      <c r="Q838" s="177"/>
      <c r="R838" s="177"/>
      <c r="S838" s="177"/>
      <c r="T838" s="177"/>
      <c r="U838" s="177"/>
      <c r="V838" s="177"/>
      <c r="W838" s="177"/>
      <c r="X838" s="177"/>
      <c r="Y838" s="177"/>
      <c r="Z838" s="177"/>
      <c r="AA838" s="177"/>
      <c r="AB838" s="177"/>
      <c r="AC838" s="177"/>
      <c r="AD838" s="177"/>
      <c r="AE838" s="177"/>
      <c r="AF838" s="177"/>
      <c r="AG838" s="177"/>
      <c r="AH838" s="177"/>
      <c r="AI838" s="177"/>
      <c r="AJ838" s="177"/>
      <c r="AK838" s="177"/>
      <c r="AL838" s="177"/>
    </row>
    <row r="839">
      <c r="A839" s="177"/>
      <c r="B839" s="178"/>
      <c r="C839" s="177"/>
      <c r="D839" s="177"/>
      <c r="E839" s="181"/>
      <c r="F839" s="177"/>
      <c r="G839" s="177"/>
      <c r="H839" s="177"/>
      <c r="I839" s="177"/>
      <c r="J839" s="177"/>
      <c r="K839" s="177"/>
      <c r="L839" s="177"/>
      <c r="M839" s="177"/>
      <c r="N839" s="177"/>
      <c r="O839" s="177"/>
      <c r="P839" s="177"/>
      <c r="Q839" s="177"/>
      <c r="R839" s="177"/>
      <c r="S839" s="177"/>
      <c r="T839" s="177"/>
      <c r="U839" s="177"/>
      <c r="V839" s="177"/>
      <c r="W839" s="177"/>
      <c r="X839" s="177"/>
      <c r="Y839" s="177"/>
      <c r="Z839" s="177"/>
      <c r="AA839" s="177"/>
      <c r="AB839" s="177"/>
      <c r="AC839" s="177"/>
      <c r="AD839" s="177"/>
      <c r="AE839" s="177"/>
      <c r="AF839" s="177"/>
      <c r="AG839" s="177"/>
      <c r="AH839" s="177"/>
      <c r="AI839" s="177"/>
      <c r="AJ839" s="177"/>
      <c r="AK839" s="177"/>
      <c r="AL839" s="177"/>
    </row>
    <row r="840">
      <c r="A840" s="177"/>
      <c r="B840" s="178"/>
      <c r="C840" s="177"/>
      <c r="D840" s="177"/>
      <c r="E840" s="181"/>
      <c r="F840" s="177"/>
      <c r="G840" s="177"/>
      <c r="H840" s="177"/>
      <c r="I840" s="177"/>
      <c r="J840" s="177"/>
      <c r="K840" s="177"/>
      <c r="L840" s="177"/>
      <c r="M840" s="177"/>
      <c r="N840" s="177"/>
      <c r="O840" s="177"/>
      <c r="P840" s="177"/>
      <c r="Q840" s="177"/>
      <c r="R840" s="177"/>
      <c r="S840" s="177"/>
      <c r="T840" s="177"/>
      <c r="U840" s="177"/>
      <c r="V840" s="177"/>
      <c r="W840" s="177"/>
      <c r="X840" s="177"/>
      <c r="Y840" s="177"/>
      <c r="Z840" s="177"/>
      <c r="AA840" s="177"/>
      <c r="AB840" s="177"/>
      <c r="AC840" s="177"/>
      <c r="AD840" s="177"/>
      <c r="AE840" s="177"/>
      <c r="AF840" s="177"/>
      <c r="AG840" s="177"/>
      <c r="AH840" s="177"/>
      <c r="AI840" s="177"/>
      <c r="AJ840" s="177"/>
      <c r="AK840" s="177"/>
      <c r="AL840" s="177"/>
    </row>
    <row r="841">
      <c r="A841" s="177"/>
      <c r="B841" s="178"/>
      <c r="C841" s="177"/>
      <c r="D841" s="177"/>
      <c r="E841" s="181"/>
      <c r="F841" s="177"/>
      <c r="G841" s="177"/>
      <c r="H841" s="177"/>
      <c r="I841" s="177"/>
      <c r="J841" s="177"/>
      <c r="K841" s="177"/>
      <c r="L841" s="177"/>
      <c r="M841" s="177"/>
      <c r="N841" s="177"/>
      <c r="O841" s="177"/>
      <c r="P841" s="177"/>
      <c r="Q841" s="177"/>
      <c r="R841" s="177"/>
      <c r="S841" s="177"/>
      <c r="T841" s="177"/>
      <c r="U841" s="177"/>
      <c r="V841" s="177"/>
      <c r="W841" s="177"/>
      <c r="X841" s="177"/>
      <c r="Y841" s="177"/>
      <c r="Z841" s="177"/>
      <c r="AA841" s="177"/>
      <c r="AB841" s="177"/>
      <c r="AC841" s="177"/>
      <c r="AD841" s="177"/>
      <c r="AE841" s="177"/>
      <c r="AF841" s="177"/>
      <c r="AG841" s="177"/>
      <c r="AH841" s="177"/>
      <c r="AI841" s="177"/>
      <c r="AJ841" s="177"/>
      <c r="AK841" s="177"/>
      <c r="AL841" s="177"/>
    </row>
    <row r="842">
      <c r="A842" s="177"/>
      <c r="B842" s="178"/>
      <c r="C842" s="177"/>
      <c r="D842" s="177"/>
      <c r="E842" s="181"/>
      <c r="F842" s="177"/>
      <c r="G842" s="177"/>
      <c r="H842" s="177"/>
      <c r="I842" s="177"/>
      <c r="J842" s="177"/>
      <c r="K842" s="177"/>
      <c r="L842" s="177"/>
      <c r="M842" s="177"/>
      <c r="N842" s="177"/>
      <c r="O842" s="177"/>
      <c r="P842" s="177"/>
      <c r="Q842" s="177"/>
      <c r="R842" s="177"/>
      <c r="S842" s="177"/>
      <c r="T842" s="177"/>
      <c r="U842" s="177"/>
      <c r="V842" s="177"/>
      <c r="W842" s="177"/>
      <c r="X842" s="177"/>
      <c r="Y842" s="177"/>
      <c r="Z842" s="177"/>
      <c r="AA842" s="177"/>
      <c r="AB842" s="177"/>
      <c r="AC842" s="177"/>
      <c r="AD842" s="177"/>
      <c r="AE842" s="177"/>
      <c r="AF842" s="177"/>
      <c r="AG842" s="177"/>
      <c r="AH842" s="177"/>
      <c r="AI842" s="177"/>
      <c r="AJ842" s="177"/>
      <c r="AK842" s="177"/>
      <c r="AL842" s="177"/>
    </row>
    <row r="843">
      <c r="A843" s="177"/>
      <c r="B843" s="178"/>
      <c r="C843" s="177"/>
      <c r="D843" s="177"/>
      <c r="E843" s="181"/>
      <c r="F843" s="177"/>
      <c r="G843" s="177"/>
      <c r="H843" s="177"/>
      <c r="I843" s="177"/>
      <c r="J843" s="177"/>
      <c r="K843" s="177"/>
      <c r="L843" s="177"/>
      <c r="M843" s="177"/>
      <c r="N843" s="177"/>
      <c r="O843" s="177"/>
      <c r="P843" s="177"/>
      <c r="Q843" s="177"/>
      <c r="R843" s="177"/>
      <c r="S843" s="177"/>
      <c r="T843" s="177"/>
      <c r="U843" s="177"/>
      <c r="V843" s="177"/>
      <c r="W843" s="177"/>
      <c r="X843" s="177"/>
      <c r="Y843" s="177"/>
      <c r="Z843" s="177"/>
      <c r="AA843" s="177"/>
      <c r="AB843" s="177"/>
      <c r="AC843" s="177"/>
      <c r="AD843" s="177"/>
      <c r="AE843" s="177"/>
      <c r="AF843" s="177"/>
      <c r="AG843" s="177"/>
      <c r="AH843" s="177"/>
      <c r="AI843" s="177"/>
      <c r="AJ843" s="177"/>
      <c r="AK843" s="177"/>
      <c r="AL843" s="177"/>
    </row>
    <row r="844">
      <c r="A844" s="177"/>
      <c r="B844" s="178"/>
      <c r="C844" s="177"/>
      <c r="D844" s="177"/>
      <c r="E844" s="181"/>
      <c r="F844" s="177"/>
      <c r="G844" s="177"/>
      <c r="H844" s="177"/>
      <c r="I844" s="177"/>
      <c r="J844" s="177"/>
      <c r="K844" s="177"/>
      <c r="L844" s="177"/>
      <c r="M844" s="177"/>
      <c r="N844" s="177"/>
      <c r="O844" s="177"/>
      <c r="P844" s="177"/>
      <c r="Q844" s="177"/>
      <c r="R844" s="177"/>
      <c r="S844" s="177"/>
      <c r="T844" s="177"/>
      <c r="U844" s="177"/>
      <c r="V844" s="177"/>
      <c r="W844" s="177"/>
      <c r="X844" s="177"/>
      <c r="Y844" s="177"/>
      <c r="Z844" s="177"/>
      <c r="AA844" s="177"/>
      <c r="AB844" s="177"/>
      <c r="AC844" s="177"/>
      <c r="AD844" s="177"/>
      <c r="AE844" s="177"/>
      <c r="AF844" s="177"/>
      <c r="AG844" s="177"/>
      <c r="AH844" s="177"/>
      <c r="AI844" s="177"/>
      <c r="AJ844" s="177"/>
      <c r="AK844" s="177"/>
      <c r="AL844" s="177"/>
    </row>
    <row r="845">
      <c r="A845" s="177"/>
      <c r="B845" s="178"/>
      <c r="C845" s="177"/>
      <c r="D845" s="177"/>
      <c r="E845" s="181"/>
      <c r="F845" s="177"/>
      <c r="G845" s="177"/>
      <c r="H845" s="177"/>
      <c r="I845" s="177"/>
      <c r="J845" s="177"/>
      <c r="K845" s="177"/>
      <c r="L845" s="177"/>
      <c r="M845" s="177"/>
      <c r="N845" s="177"/>
      <c r="O845" s="177"/>
      <c r="P845" s="177"/>
      <c r="Q845" s="177"/>
      <c r="R845" s="177"/>
      <c r="S845" s="177"/>
      <c r="T845" s="177"/>
      <c r="U845" s="177"/>
      <c r="V845" s="177"/>
      <c r="W845" s="177"/>
      <c r="X845" s="177"/>
      <c r="Y845" s="177"/>
      <c r="Z845" s="177"/>
      <c r="AA845" s="177"/>
      <c r="AB845" s="177"/>
      <c r="AC845" s="177"/>
      <c r="AD845" s="177"/>
      <c r="AE845" s="177"/>
      <c r="AF845" s="177"/>
      <c r="AG845" s="177"/>
      <c r="AH845" s="177"/>
      <c r="AI845" s="177"/>
      <c r="AJ845" s="177"/>
      <c r="AK845" s="177"/>
      <c r="AL845" s="177"/>
    </row>
    <row r="846">
      <c r="A846" s="177"/>
      <c r="B846" s="178"/>
      <c r="C846" s="177"/>
      <c r="D846" s="177"/>
      <c r="E846" s="181"/>
      <c r="F846" s="177"/>
      <c r="G846" s="177"/>
      <c r="H846" s="177"/>
      <c r="I846" s="177"/>
      <c r="J846" s="177"/>
      <c r="K846" s="177"/>
      <c r="L846" s="177"/>
      <c r="M846" s="177"/>
      <c r="N846" s="177"/>
      <c r="O846" s="177"/>
      <c r="P846" s="177"/>
      <c r="Q846" s="177"/>
      <c r="R846" s="177"/>
      <c r="S846" s="177"/>
      <c r="T846" s="177"/>
      <c r="U846" s="177"/>
      <c r="V846" s="177"/>
      <c r="W846" s="177"/>
      <c r="X846" s="177"/>
      <c r="Y846" s="177"/>
      <c r="Z846" s="177"/>
      <c r="AA846" s="177"/>
      <c r="AB846" s="177"/>
      <c r="AC846" s="177"/>
      <c r="AD846" s="177"/>
      <c r="AE846" s="177"/>
      <c r="AF846" s="177"/>
      <c r="AG846" s="177"/>
      <c r="AH846" s="177"/>
      <c r="AI846" s="177"/>
      <c r="AJ846" s="177"/>
      <c r="AK846" s="177"/>
      <c r="AL846" s="177"/>
    </row>
    <row r="847">
      <c r="A847" s="177"/>
      <c r="B847" s="178"/>
      <c r="C847" s="177"/>
      <c r="D847" s="177"/>
      <c r="E847" s="181"/>
      <c r="F847" s="177"/>
      <c r="G847" s="177"/>
      <c r="H847" s="177"/>
      <c r="I847" s="177"/>
      <c r="J847" s="177"/>
      <c r="K847" s="177"/>
      <c r="L847" s="177"/>
      <c r="M847" s="177"/>
      <c r="N847" s="177"/>
      <c r="O847" s="177"/>
      <c r="P847" s="177"/>
      <c r="Q847" s="177"/>
      <c r="R847" s="177"/>
      <c r="S847" s="177"/>
      <c r="T847" s="177"/>
      <c r="U847" s="177"/>
      <c r="V847" s="177"/>
      <c r="W847" s="177"/>
      <c r="X847" s="177"/>
      <c r="Y847" s="177"/>
      <c r="Z847" s="177"/>
      <c r="AA847" s="177"/>
      <c r="AB847" s="177"/>
      <c r="AC847" s="177"/>
      <c r="AD847" s="177"/>
      <c r="AE847" s="177"/>
      <c r="AF847" s="177"/>
      <c r="AG847" s="177"/>
      <c r="AH847" s="177"/>
      <c r="AI847" s="177"/>
      <c r="AJ847" s="177"/>
      <c r="AK847" s="177"/>
      <c r="AL847" s="177"/>
    </row>
    <row r="848">
      <c r="A848" s="177"/>
      <c r="B848" s="178"/>
      <c r="C848" s="177"/>
      <c r="D848" s="177"/>
      <c r="E848" s="181"/>
      <c r="F848" s="177"/>
      <c r="G848" s="177"/>
      <c r="H848" s="177"/>
      <c r="I848" s="177"/>
      <c r="J848" s="177"/>
      <c r="K848" s="177"/>
      <c r="L848" s="177"/>
      <c r="M848" s="177"/>
      <c r="N848" s="177"/>
      <c r="O848" s="177"/>
      <c r="P848" s="177"/>
      <c r="Q848" s="177"/>
      <c r="R848" s="177"/>
      <c r="S848" s="177"/>
      <c r="T848" s="177"/>
      <c r="U848" s="177"/>
      <c r="V848" s="177"/>
      <c r="W848" s="177"/>
      <c r="X848" s="177"/>
      <c r="Y848" s="177"/>
      <c r="Z848" s="177"/>
      <c r="AA848" s="177"/>
      <c r="AB848" s="177"/>
      <c r="AC848" s="177"/>
      <c r="AD848" s="177"/>
      <c r="AE848" s="177"/>
      <c r="AF848" s="177"/>
      <c r="AG848" s="177"/>
      <c r="AH848" s="177"/>
      <c r="AI848" s="177"/>
      <c r="AJ848" s="177"/>
      <c r="AK848" s="177"/>
      <c r="AL848" s="177"/>
    </row>
    <row r="849">
      <c r="A849" s="177"/>
      <c r="B849" s="178"/>
      <c r="C849" s="177"/>
      <c r="D849" s="177"/>
      <c r="E849" s="181"/>
      <c r="F849" s="177"/>
      <c r="G849" s="177"/>
      <c r="H849" s="177"/>
      <c r="I849" s="177"/>
      <c r="J849" s="177"/>
      <c r="K849" s="177"/>
      <c r="L849" s="177"/>
      <c r="M849" s="177"/>
      <c r="N849" s="177"/>
      <c r="O849" s="177"/>
      <c r="P849" s="177"/>
      <c r="Q849" s="177"/>
      <c r="R849" s="177"/>
      <c r="S849" s="177"/>
      <c r="T849" s="177"/>
      <c r="U849" s="177"/>
      <c r="V849" s="177"/>
      <c r="W849" s="177"/>
      <c r="X849" s="177"/>
      <c r="Y849" s="177"/>
      <c r="Z849" s="177"/>
      <c r="AA849" s="177"/>
      <c r="AB849" s="177"/>
      <c r="AC849" s="177"/>
      <c r="AD849" s="177"/>
      <c r="AE849" s="177"/>
      <c r="AF849" s="177"/>
      <c r="AG849" s="177"/>
      <c r="AH849" s="177"/>
      <c r="AI849" s="177"/>
      <c r="AJ849" s="177"/>
      <c r="AK849" s="177"/>
      <c r="AL849" s="177"/>
    </row>
    <row r="850">
      <c r="A850" s="177"/>
      <c r="B850" s="178"/>
      <c r="C850" s="177"/>
      <c r="D850" s="177"/>
      <c r="E850" s="181"/>
      <c r="F850" s="177"/>
      <c r="G850" s="177"/>
      <c r="H850" s="177"/>
      <c r="I850" s="177"/>
      <c r="J850" s="177"/>
      <c r="K850" s="177"/>
      <c r="L850" s="177"/>
      <c r="M850" s="177"/>
      <c r="N850" s="177"/>
      <c r="O850" s="177"/>
      <c r="P850" s="177"/>
      <c r="Q850" s="177"/>
      <c r="R850" s="177"/>
      <c r="S850" s="177"/>
      <c r="T850" s="177"/>
      <c r="U850" s="177"/>
      <c r="V850" s="177"/>
      <c r="W850" s="177"/>
      <c r="X850" s="177"/>
      <c r="Y850" s="177"/>
      <c r="Z850" s="177"/>
      <c r="AA850" s="177"/>
      <c r="AB850" s="177"/>
      <c r="AC850" s="177"/>
      <c r="AD850" s="177"/>
      <c r="AE850" s="177"/>
      <c r="AF850" s="177"/>
      <c r="AG850" s="177"/>
      <c r="AH850" s="177"/>
      <c r="AI850" s="177"/>
      <c r="AJ850" s="177"/>
      <c r="AK850" s="177"/>
      <c r="AL850" s="177"/>
    </row>
    <row r="851">
      <c r="A851" s="177"/>
      <c r="B851" s="178"/>
      <c r="C851" s="177"/>
      <c r="D851" s="177"/>
      <c r="E851" s="181"/>
      <c r="F851" s="177"/>
      <c r="G851" s="177"/>
      <c r="H851" s="177"/>
      <c r="I851" s="177"/>
      <c r="J851" s="177"/>
      <c r="K851" s="177"/>
      <c r="L851" s="177"/>
      <c r="M851" s="177"/>
      <c r="N851" s="177"/>
      <c r="O851" s="177"/>
      <c r="P851" s="177"/>
      <c r="Q851" s="177"/>
      <c r="R851" s="177"/>
      <c r="S851" s="177"/>
      <c r="T851" s="177"/>
      <c r="U851" s="177"/>
      <c r="V851" s="177"/>
      <c r="W851" s="177"/>
      <c r="X851" s="177"/>
      <c r="Y851" s="177"/>
      <c r="Z851" s="177"/>
      <c r="AA851" s="177"/>
      <c r="AB851" s="177"/>
      <c r="AC851" s="177"/>
      <c r="AD851" s="177"/>
      <c r="AE851" s="177"/>
      <c r="AF851" s="177"/>
      <c r="AG851" s="177"/>
      <c r="AH851" s="177"/>
      <c r="AI851" s="177"/>
      <c r="AJ851" s="177"/>
      <c r="AK851" s="177"/>
      <c r="AL851" s="177"/>
    </row>
    <row r="852">
      <c r="A852" s="177"/>
      <c r="B852" s="178"/>
      <c r="C852" s="177"/>
      <c r="D852" s="177"/>
      <c r="E852" s="181"/>
      <c r="F852" s="177"/>
      <c r="G852" s="177"/>
      <c r="H852" s="177"/>
      <c r="I852" s="177"/>
      <c r="J852" s="177"/>
      <c r="K852" s="177"/>
      <c r="L852" s="177"/>
      <c r="M852" s="177"/>
      <c r="N852" s="177"/>
      <c r="O852" s="177"/>
      <c r="P852" s="177"/>
      <c r="Q852" s="177"/>
      <c r="R852" s="177"/>
      <c r="S852" s="177"/>
      <c r="T852" s="177"/>
      <c r="U852" s="177"/>
      <c r="V852" s="177"/>
      <c r="W852" s="177"/>
      <c r="X852" s="177"/>
      <c r="Y852" s="177"/>
      <c r="Z852" s="177"/>
      <c r="AA852" s="177"/>
      <c r="AB852" s="177"/>
      <c r="AC852" s="177"/>
      <c r="AD852" s="177"/>
      <c r="AE852" s="177"/>
      <c r="AF852" s="177"/>
      <c r="AG852" s="177"/>
      <c r="AH852" s="177"/>
      <c r="AI852" s="177"/>
      <c r="AJ852" s="177"/>
      <c r="AK852" s="177"/>
      <c r="AL852" s="177"/>
    </row>
    <row r="853">
      <c r="A853" s="177"/>
      <c r="B853" s="178"/>
      <c r="C853" s="177"/>
      <c r="D853" s="177"/>
      <c r="E853" s="181"/>
      <c r="F853" s="177"/>
      <c r="G853" s="177"/>
      <c r="H853" s="177"/>
      <c r="I853" s="177"/>
      <c r="J853" s="177"/>
      <c r="K853" s="177"/>
      <c r="L853" s="177"/>
      <c r="M853" s="177"/>
      <c r="N853" s="177"/>
      <c r="O853" s="177"/>
      <c r="P853" s="177"/>
      <c r="Q853" s="177"/>
      <c r="R853" s="177"/>
      <c r="S853" s="177"/>
      <c r="T853" s="177"/>
      <c r="U853" s="177"/>
      <c r="V853" s="177"/>
      <c r="W853" s="177"/>
      <c r="X853" s="177"/>
      <c r="Y853" s="177"/>
      <c r="Z853" s="177"/>
      <c r="AA853" s="177"/>
      <c r="AB853" s="177"/>
      <c r="AC853" s="177"/>
      <c r="AD853" s="177"/>
      <c r="AE853" s="177"/>
      <c r="AF853" s="177"/>
      <c r="AG853" s="177"/>
      <c r="AH853" s="177"/>
      <c r="AI853" s="177"/>
      <c r="AJ853" s="177"/>
      <c r="AK853" s="177"/>
      <c r="AL853" s="177"/>
    </row>
    <row r="854">
      <c r="A854" s="177"/>
      <c r="B854" s="178"/>
      <c r="C854" s="177"/>
      <c r="D854" s="177"/>
      <c r="E854" s="181"/>
      <c r="F854" s="177"/>
      <c r="G854" s="177"/>
      <c r="H854" s="177"/>
      <c r="I854" s="177"/>
      <c r="J854" s="177"/>
      <c r="K854" s="177"/>
      <c r="L854" s="177"/>
      <c r="M854" s="177"/>
      <c r="N854" s="177"/>
      <c r="O854" s="177"/>
      <c r="P854" s="177"/>
      <c r="Q854" s="177"/>
      <c r="R854" s="177"/>
      <c r="S854" s="177"/>
      <c r="T854" s="177"/>
      <c r="U854" s="177"/>
      <c r="V854" s="177"/>
      <c r="W854" s="177"/>
      <c r="X854" s="177"/>
      <c r="Y854" s="177"/>
      <c r="Z854" s="177"/>
      <c r="AA854" s="177"/>
      <c r="AB854" s="177"/>
      <c r="AC854" s="177"/>
      <c r="AD854" s="177"/>
      <c r="AE854" s="177"/>
      <c r="AF854" s="177"/>
      <c r="AG854" s="177"/>
      <c r="AH854" s="177"/>
      <c r="AI854" s="177"/>
      <c r="AJ854" s="177"/>
      <c r="AK854" s="177"/>
      <c r="AL854" s="177"/>
    </row>
    <row r="855">
      <c r="A855" s="177"/>
      <c r="B855" s="178"/>
      <c r="C855" s="177"/>
      <c r="D855" s="177"/>
      <c r="E855" s="181"/>
      <c r="F855" s="177"/>
      <c r="G855" s="177"/>
      <c r="H855" s="177"/>
      <c r="I855" s="177"/>
      <c r="J855" s="177"/>
      <c r="K855" s="177"/>
      <c r="L855" s="177"/>
      <c r="M855" s="177"/>
      <c r="N855" s="177"/>
      <c r="O855" s="177"/>
      <c r="P855" s="177"/>
      <c r="Q855" s="177"/>
      <c r="R855" s="177"/>
      <c r="S855" s="177"/>
      <c r="T855" s="177"/>
      <c r="U855" s="177"/>
      <c r="V855" s="177"/>
      <c r="W855" s="177"/>
      <c r="X855" s="177"/>
      <c r="Y855" s="177"/>
      <c r="Z855" s="177"/>
      <c r="AA855" s="177"/>
      <c r="AB855" s="177"/>
      <c r="AC855" s="177"/>
      <c r="AD855" s="177"/>
      <c r="AE855" s="177"/>
      <c r="AF855" s="177"/>
      <c r="AG855" s="177"/>
      <c r="AH855" s="177"/>
      <c r="AI855" s="177"/>
      <c r="AJ855" s="177"/>
      <c r="AK855" s="177"/>
      <c r="AL855" s="177"/>
    </row>
    <row r="856">
      <c r="A856" s="177"/>
      <c r="B856" s="178"/>
      <c r="C856" s="177"/>
      <c r="D856" s="177"/>
      <c r="E856" s="181"/>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row>
    <row r="857">
      <c r="A857" s="177"/>
      <c r="B857" s="178"/>
      <c r="C857" s="177"/>
      <c r="D857" s="177"/>
      <c r="E857" s="181"/>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row>
    <row r="858">
      <c r="A858" s="177"/>
      <c r="B858" s="178"/>
      <c r="C858" s="177"/>
      <c r="D858" s="177"/>
      <c r="E858" s="181"/>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row>
    <row r="859">
      <c r="A859" s="177"/>
      <c r="B859" s="178"/>
      <c r="C859" s="177"/>
      <c r="D859" s="177"/>
      <c r="E859" s="181"/>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row>
    <row r="860">
      <c r="A860" s="177"/>
      <c r="B860" s="178"/>
      <c r="C860" s="177"/>
      <c r="D860" s="177"/>
      <c r="E860" s="181"/>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row>
    <row r="861">
      <c r="A861" s="177"/>
      <c r="B861" s="178"/>
      <c r="C861" s="177"/>
      <c r="D861" s="177"/>
      <c r="E861" s="181"/>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row>
    <row r="862">
      <c r="A862" s="177"/>
      <c r="B862" s="178"/>
      <c r="C862" s="177"/>
      <c r="D862" s="177"/>
      <c r="E862" s="181"/>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row>
    <row r="863">
      <c r="A863" s="177"/>
      <c r="B863" s="178"/>
      <c r="C863" s="177"/>
      <c r="D863" s="177"/>
      <c r="E863" s="181"/>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row>
    <row r="864">
      <c r="A864" s="177"/>
      <c r="B864" s="178"/>
      <c r="C864" s="177"/>
      <c r="D864" s="177"/>
      <c r="E864" s="181"/>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row>
    <row r="865">
      <c r="A865" s="177"/>
      <c r="B865" s="178"/>
      <c r="C865" s="177"/>
      <c r="D865" s="177"/>
      <c r="E865" s="181"/>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row>
    <row r="866">
      <c r="A866" s="177"/>
      <c r="B866" s="178"/>
      <c r="C866" s="177"/>
      <c r="D866" s="177"/>
      <c r="E866" s="181"/>
      <c r="F866" s="177"/>
      <c r="G866" s="177"/>
      <c r="H866" s="177"/>
      <c r="I866" s="177"/>
      <c r="J866" s="177"/>
      <c r="K866" s="177"/>
      <c r="L866" s="177"/>
      <c r="M866" s="177"/>
      <c r="N866" s="177"/>
      <c r="O866" s="177"/>
      <c r="P866" s="177"/>
      <c r="Q866" s="177"/>
      <c r="R866" s="177"/>
      <c r="S866" s="177"/>
      <c r="T866" s="177"/>
      <c r="U866" s="177"/>
      <c r="V866" s="177"/>
      <c r="W866" s="177"/>
      <c r="X866" s="177"/>
      <c r="Y866" s="177"/>
      <c r="Z866" s="177"/>
      <c r="AA866" s="177"/>
      <c r="AB866" s="177"/>
      <c r="AC866" s="177"/>
      <c r="AD866" s="177"/>
      <c r="AE866" s="177"/>
      <c r="AF866" s="177"/>
      <c r="AG866" s="177"/>
      <c r="AH866" s="177"/>
      <c r="AI866" s="177"/>
      <c r="AJ866" s="177"/>
      <c r="AK866" s="177"/>
      <c r="AL866" s="177"/>
    </row>
    <row r="867">
      <c r="A867" s="177"/>
      <c r="B867" s="178"/>
      <c r="C867" s="177"/>
      <c r="D867" s="177"/>
      <c r="E867" s="181"/>
      <c r="F867" s="177"/>
      <c r="G867" s="177"/>
      <c r="H867" s="177"/>
      <c r="I867" s="177"/>
      <c r="J867" s="177"/>
      <c r="K867" s="177"/>
      <c r="L867" s="177"/>
      <c r="M867" s="177"/>
      <c r="N867" s="177"/>
      <c r="O867" s="177"/>
      <c r="P867" s="177"/>
      <c r="Q867" s="177"/>
      <c r="R867" s="177"/>
      <c r="S867" s="177"/>
      <c r="T867" s="177"/>
      <c r="U867" s="177"/>
      <c r="V867" s="177"/>
      <c r="W867" s="177"/>
      <c r="X867" s="177"/>
      <c r="Y867" s="177"/>
      <c r="Z867" s="177"/>
      <c r="AA867" s="177"/>
      <c r="AB867" s="177"/>
      <c r="AC867" s="177"/>
      <c r="AD867" s="177"/>
      <c r="AE867" s="177"/>
      <c r="AF867" s="177"/>
      <c r="AG867" s="177"/>
      <c r="AH867" s="177"/>
      <c r="AI867" s="177"/>
      <c r="AJ867" s="177"/>
      <c r="AK867" s="177"/>
      <c r="AL867" s="177"/>
    </row>
    <row r="868">
      <c r="A868" s="177"/>
      <c r="B868" s="178"/>
      <c r="C868" s="177"/>
      <c r="D868" s="177"/>
      <c r="E868" s="181"/>
      <c r="F868" s="177"/>
      <c r="G868" s="177"/>
      <c r="H868" s="177"/>
      <c r="I868" s="177"/>
      <c r="J868" s="177"/>
      <c r="K868" s="177"/>
      <c r="L868" s="177"/>
      <c r="M868" s="177"/>
      <c r="N868" s="177"/>
      <c r="O868" s="177"/>
      <c r="P868" s="177"/>
      <c r="Q868" s="177"/>
      <c r="R868" s="177"/>
      <c r="S868" s="177"/>
      <c r="T868" s="177"/>
      <c r="U868" s="177"/>
      <c r="V868" s="177"/>
      <c r="W868" s="177"/>
      <c r="X868" s="177"/>
      <c r="Y868" s="177"/>
      <c r="Z868" s="177"/>
      <c r="AA868" s="177"/>
      <c r="AB868" s="177"/>
      <c r="AC868" s="177"/>
      <c r="AD868" s="177"/>
      <c r="AE868" s="177"/>
      <c r="AF868" s="177"/>
      <c r="AG868" s="177"/>
      <c r="AH868" s="177"/>
      <c r="AI868" s="177"/>
      <c r="AJ868" s="177"/>
      <c r="AK868" s="177"/>
      <c r="AL868" s="177"/>
    </row>
    <row r="869">
      <c r="A869" s="177"/>
      <c r="B869" s="178"/>
      <c r="C869" s="177"/>
      <c r="D869" s="177"/>
      <c r="E869" s="181"/>
      <c r="F869" s="177"/>
      <c r="G869" s="177"/>
      <c r="H869" s="177"/>
      <c r="I869" s="177"/>
      <c r="J869" s="177"/>
      <c r="K869" s="177"/>
      <c r="L869" s="177"/>
      <c r="M869" s="177"/>
      <c r="N869" s="177"/>
      <c r="O869" s="177"/>
      <c r="P869" s="177"/>
      <c r="Q869" s="177"/>
      <c r="R869" s="177"/>
      <c r="S869" s="177"/>
      <c r="T869" s="177"/>
      <c r="U869" s="177"/>
      <c r="V869" s="177"/>
      <c r="W869" s="177"/>
      <c r="X869" s="177"/>
      <c r="Y869" s="177"/>
      <c r="Z869" s="177"/>
      <c r="AA869" s="177"/>
      <c r="AB869" s="177"/>
      <c r="AC869" s="177"/>
      <c r="AD869" s="177"/>
      <c r="AE869" s="177"/>
      <c r="AF869" s="177"/>
      <c r="AG869" s="177"/>
      <c r="AH869" s="177"/>
      <c r="AI869" s="177"/>
      <c r="AJ869" s="177"/>
      <c r="AK869" s="177"/>
      <c r="AL869" s="177"/>
    </row>
    <row r="870">
      <c r="A870" s="177"/>
      <c r="B870" s="178"/>
      <c r="C870" s="177"/>
      <c r="D870" s="177"/>
      <c r="E870" s="181"/>
      <c r="F870" s="177"/>
      <c r="G870" s="177"/>
      <c r="H870" s="177"/>
      <c r="I870" s="177"/>
      <c r="J870" s="177"/>
      <c r="K870" s="177"/>
      <c r="L870" s="177"/>
      <c r="M870" s="177"/>
      <c r="N870" s="177"/>
      <c r="O870" s="177"/>
      <c r="P870" s="177"/>
      <c r="Q870" s="177"/>
      <c r="R870" s="177"/>
      <c r="S870" s="177"/>
      <c r="T870" s="177"/>
      <c r="U870" s="177"/>
      <c r="V870" s="177"/>
      <c r="W870" s="177"/>
      <c r="X870" s="177"/>
      <c r="Y870" s="177"/>
      <c r="Z870" s="177"/>
      <c r="AA870" s="177"/>
      <c r="AB870" s="177"/>
      <c r="AC870" s="177"/>
      <c r="AD870" s="177"/>
      <c r="AE870" s="177"/>
      <c r="AF870" s="177"/>
      <c r="AG870" s="177"/>
      <c r="AH870" s="177"/>
      <c r="AI870" s="177"/>
      <c r="AJ870" s="177"/>
      <c r="AK870" s="177"/>
      <c r="AL870" s="177"/>
    </row>
    <row r="871">
      <c r="A871" s="177"/>
      <c r="B871" s="178"/>
      <c r="C871" s="177"/>
      <c r="D871" s="177"/>
      <c r="E871" s="181"/>
      <c r="F871" s="177"/>
      <c r="G871" s="177"/>
      <c r="H871" s="177"/>
      <c r="I871" s="177"/>
      <c r="J871" s="177"/>
      <c r="K871" s="177"/>
      <c r="L871" s="177"/>
      <c r="M871" s="177"/>
      <c r="N871" s="177"/>
      <c r="O871" s="177"/>
      <c r="P871" s="177"/>
      <c r="Q871" s="177"/>
      <c r="R871" s="177"/>
      <c r="S871" s="177"/>
      <c r="T871" s="177"/>
      <c r="U871" s="177"/>
      <c r="V871" s="177"/>
      <c r="W871" s="177"/>
      <c r="X871" s="177"/>
      <c r="Y871" s="177"/>
      <c r="Z871" s="177"/>
      <c r="AA871" s="177"/>
      <c r="AB871" s="177"/>
      <c r="AC871" s="177"/>
      <c r="AD871" s="177"/>
      <c r="AE871" s="177"/>
      <c r="AF871" s="177"/>
      <c r="AG871" s="177"/>
      <c r="AH871" s="177"/>
      <c r="AI871" s="177"/>
      <c r="AJ871" s="177"/>
      <c r="AK871" s="177"/>
      <c r="AL871" s="177"/>
    </row>
    <row r="872">
      <c r="A872" s="177"/>
      <c r="B872" s="178"/>
      <c r="C872" s="177"/>
      <c r="D872" s="177"/>
      <c r="E872" s="181"/>
      <c r="F872" s="177"/>
      <c r="G872" s="177"/>
      <c r="H872" s="177"/>
      <c r="I872" s="177"/>
      <c r="J872" s="177"/>
      <c r="K872" s="177"/>
      <c r="L872" s="177"/>
      <c r="M872" s="177"/>
      <c r="N872" s="177"/>
      <c r="O872" s="177"/>
      <c r="P872" s="177"/>
      <c r="Q872" s="177"/>
      <c r="R872" s="177"/>
      <c r="S872" s="177"/>
      <c r="T872" s="177"/>
      <c r="U872" s="177"/>
      <c r="V872" s="177"/>
      <c r="W872" s="177"/>
      <c r="X872" s="177"/>
      <c r="Y872" s="177"/>
      <c r="Z872" s="177"/>
      <c r="AA872" s="177"/>
      <c r="AB872" s="177"/>
      <c r="AC872" s="177"/>
      <c r="AD872" s="177"/>
      <c r="AE872" s="177"/>
      <c r="AF872" s="177"/>
      <c r="AG872" s="177"/>
      <c r="AH872" s="177"/>
      <c r="AI872" s="177"/>
      <c r="AJ872" s="177"/>
      <c r="AK872" s="177"/>
      <c r="AL872" s="177"/>
    </row>
    <row r="873">
      <c r="A873" s="177"/>
      <c r="B873" s="178"/>
      <c r="C873" s="177"/>
      <c r="D873" s="177"/>
      <c r="E873" s="181"/>
      <c r="F873" s="177"/>
      <c r="G873" s="177"/>
      <c r="H873" s="177"/>
      <c r="I873" s="177"/>
      <c r="J873" s="177"/>
      <c r="K873" s="177"/>
      <c r="L873" s="177"/>
      <c r="M873" s="177"/>
      <c r="N873" s="177"/>
      <c r="O873" s="177"/>
      <c r="P873" s="177"/>
      <c r="Q873" s="177"/>
      <c r="R873" s="177"/>
      <c r="S873" s="177"/>
      <c r="T873" s="177"/>
      <c r="U873" s="177"/>
      <c r="V873" s="177"/>
      <c r="W873" s="177"/>
      <c r="X873" s="177"/>
      <c r="Y873" s="177"/>
      <c r="Z873" s="177"/>
      <c r="AA873" s="177"/>
      <c r="AB873" s="177"/>
      <c r="AC873" s="177"/>
      <c r="AD873" s="177"/>
      <c r="AE873" s="177"/>
      <c r="AF873" s="177"/>
      <c r="AG873" s="177"/>
      <c r="AH873" s="177"/>
      <c r="AI873" s="177"/>
      <c r="AJ873" s="177"/>
      <c r="AK873" s="177"/>
      <c r="AL873" s="177"/>
    </row>
    <row r="874">
      <c r="A874" s="177"/>
      <c r="B874" s="178"/>
      <c r="C874" s="177"/>
      <c r="D874" s="177"/>
      <c r="E874" s="181"/>
      <c r="F874" s="177"/>
      <c r="G874" s="177"/>
      <c r="H874" s="177"/>
      <c r="I874" s="177"/>
      <c r="J874" s="177"/>
      <c r="K874" s="177"/>
      <c r="L874" s="177"/>
      <c r="M874" s="177"/>
      <c r="N874" s="177"/>
      <c r="O874" s="177"/>
      <c r="P874" s="177"/>
      <c r="Q874" s="177"/>
      <c r="R874" s="177"/>
      <c r="S874" s="177"/>
      <c r="T874" s="177"/>
      <c r="U874" s="177"/>
      <c r="V874" s="177"/>
      <c r="W874" s="177"/>
      <c r="X874" s="177"/>
      <c r="Y874" s="177"/>
      <c r="Z874" s="177"/>
      <c r="AA874" s="177"/>
      <c r="AB874" s="177"/>
      <c r="AC874" s="177"/>
      <c r="AD874" s="177"/>
      <c r="AE874" s="177"/>
      <c r="AF874" s="177"/>
      <c r="AG874" s="177"/>
      <c r="AH874" s="177"/>
      <c r="AI874" s="177"/>
      <c r="AJ874" s="177"/>
      <c r="AK874" s="177"/>
      <c r="AL874" s="177"/>
    </row>
    <row r="875">
      <c r="A875" s="177"/>
      <c r="B875" s="178"/>
      <c r="C875" s="177"/>
      <c r="D875" s="177"/>
      <c r="E875" s="181"/>
      <c r="F875" s="177"/>
      <c r="G875" s="177"/>
      <c r="H875" s="177"/>
      <c r="I875" s="177"/>
      <c r="J875" s="177"/>
      <c r="K875" s="177"/>
      <c r="L875" s="177"/>
      <c r="M875" s="177"/>
      <c r="N875" s="177"/>
      <c r="O875" s="177"/>
      <c r="P875" s="177"/>
      <c r="Q875" s="177"/>
      <c r="R875" s="177"/>
      <c r="S875" s="177"/>
      <c r="T875" s="177"/>
      <c r="U875" s="177"/>
      <c r="V875" s="177"/>
      <c r="W875" s="177"/>
      <c r="X875" s="177"/>
      <c r="Y875" s="177"/>
      <c r="Z875" s="177"/>
      <c r="AA875" s="177"/>
      <c r="AB875" s="177"/>
      <c r="AC875" s="177"/>
      <c r="AD875" s="177"/>
      <c r="AE875" s="177"/>
      <c r="AF875" s="177"/>
      <c r="AG875" s="177"/>
      <c r="AH875" s="177"/>
      <c r="AI875" s="177"/>
      <c r="AJ875" s="177"/>
      <c r="AK875" s="177"/>
      <c r="AL875" s="177"/>
    </row>
    <row r="876">
      <c r="A876" s="177"/>
      <c r="B876" s="178"/>
      <c r="C876" s="177"/>
      <c r="D876" s="177"/>
      <c r="E876" s="181"/>
      <c r="F876" s="177"/>
      <c r="G876" s="177"/>
      <c r="H876" s="177"/>
      <c r="I876" s="177"/>
      <c r="J876" s="177"/>
      <c r="K876" s="177"/>
      <c r="L876" s="177"/>
      <c r="M876" s="177"/>
      <c r="N876" s="177"/>
      <c r="O876" s="177"/>
      <c r="P876" s="177"/>
      <c r="Q876" s="177"/>
      <c r="R876" s="177"/>
      <c r="S876" s="177"/>
      <c r="T876" s="177"/>
      <c r="U876" s="177"/>
      <c r="V876" s="177"/>
      <c r="W876" s="177"/>
      <c r="X876" s="177"/>
      <c r="Y876" s="177"/>
      <c r="Z876" s="177"/>
      <c r="AA876" s="177"/>
      <c r="AB876" s="177"/>
      <c r="AC876" s="177"/>
      <c r="AD876" s="177"/>
      <c r="AE876" s="177"/>
      <c r="AF876" s="177"/>
      <c r="AG876" s="177"/>
      <c r="AH876" s="177"/>
      <c r="AI876" s="177"/>
      <c r="AJ876" s="177"/>
      <c r="AK876" s="177"/>
      <c r="AL876" s="177"/>
    </row>
    <row r="877">
      <c r="A877" s="177"/>
      <c r="B877" s="178"/>
      <c r="C877" s="177"/>
      <c r="D877" s="177"/>
      <c r="E877" s="181"/>
      <c r="F877" s="177"/>
      <c r="G877" s="177"/>
      <c r="H877" s="177"/>
      <c r="I877" s="177"/>
      <c r="J877" s="177"/>
      <c r="K877" s="177"/>
      <c r="L877" s="177"/>
      <c r="M877" s="177"/>
      <c r="N877" s="177"/>
      <c r="O877" s="177"/>
      <c r="P877" s="177"/>
      <c r="Q877" s="177"/>
      <c r="R877" s="177"/>
      <c r="S877" s="177"/>
      <c r="T877" s="177"/>
      <c r="U877" s="177"/>
      <c r="V877" s="177"/>
      <c r="W877" s="177"/>
      <c r="X877" s="177"/>
      <c r="Y877" s="177"/>
      <c r="Z877" s="177"/>
      <c r="AA877" s="177"/>
      <c r="AB877" s="177"/>
      <c r="AC877" s="177"/>
      <c r="AD877" s="177"/>
      <c r="AE877" s="177"/>
      <c r="AF877" s="177"/>
      <c r="AG877" s="177"/>
      <c r="AH877" s="177"/>
      <c r="AI877" s="177"/>
      <c r="AJ877" s="177"/>
      <c r="AK877" s="177"/>
      <c r="AL877" s="177"/>
    </row>
    <row r="878">
      <c r="A878" s="177"/>
      <c r="B878" s="178"/>
      <c r="C878" s="177"/>
      <c r="D878" s="177"/>
      <c r="E878" s="181"/>
      <c r="F878" s="177"/>
      <c r="G878" s="177"/>
      <c r="H878" s="177"/>
      <c r="I878" s="177"/>
      <c r="J878" s="177"/>
      <c r="K878" s="177"/>
      <c r="L878" s="177"/>
      <c r="M878" s="177"/>
      <c r="N878" s="177"/>
      <c r="O878" s="177"/>
      <c r="P878" s="177"/>
      <c r="Q878" s="177"/>
      <c r="R878" s="177"/>
      <c r="S878" s="177"/>
      <c r="T878" s="177"/>
      <c r="U878" s="177"/>
      <c r="V878" s="177"/>
      <c r="W878" s="177"/>
      <c r="X878" s="177"/>
      <c r="Y878" s="177"/>
      <c r="Z878" s="177"/>
      <c r="AA878" s="177"/>
      <c r="AB878" s="177"/>
      <c r="AC878" s="177"/>
      <c r="AD878" s="177"/>
      <c r="AE878" s="177"/>
      <c r="AF878" s="177"/>
      <c r="AG878" s="177"/>
      <c r="AH878" s="177"/>
      <c r="AI878" s="177"/>
      <c r="AJ878" s="177"/>
      <c r="AK878" s="177"/>
      <c r="AL878" s="177"/>
    </row>
    <row r="879">
      <c r="A879" s="177"/>
      <c r="B879" s="178"/>
      <c r="C879" s="177"/>
      <c r="D879" s="177"/>
      <c r="E879" s="181"/>
      <c r="F879" s="177"/>
      <c r="G879" s="177"/>
      <c r="H879" s="177"/>
      <c r="I879" s="177"/>
      <c r="J879" s="177"/>
      <c r="K879" s="177"/>
      <c r="L879" s="177"/>
      <c r="M879" s="177"/>
      <c r="N879" s="177"/>
      <c r="O879" s="177"/>
      <c r="P879" s="177"/>
      <c r="Q879" s="177"/>
      <c r="R879" s="177"/>
      <c r="S879" s="177"/>
      <c r="T879" s="177"/>
      <c r="U879" s="177"/>
      <c r="V879" s="177"/>
      <c r="W879" s="177"/>
      <c r="X879" s="177"/>
      <c r="Y879" s="177"/>
      <c r="Z879" s="177"/>
      <c r="AA879" s="177"/>
      <c r="AB879" s="177"/>
      <c r="AC879" s="177"/>
      <c r="AD879" s="177"/>
      <c r="AE879" s="177"/>
      <c r="AF879" s="177"/>
      <c r="AG879" s="177"/>
      <c r="AH879" s="177"/>
      <c r="AI879" s="177"/>
      <c r="AJ879" s="177"/>
      <c r="AK879" s="177"/>
      <c r="AL879" s="177"/>
    </row>
    <row r="880">
      <c r="A880" s="177"/>
      <c r="B880" s="178"/>
      <c r="C880" s="177"/>
      <c r="D880" s="177"/>
      <c r="E880" s="181"/>
      <c r="F880" s="177"/>
      <c r="G880" s="177"/>
      <c r="H880" s="177"/>
      <c r="I880" s="177"/>
      <c r="J880" s="177"/>
      <c r="K880" s="177"/>
      <c r="L880" s="177"/>
      <c r="M880" s="177"/>
      <c r="N880" s="177"/>
      <c r="O880" s="177"/>
      <c r="P880" s="177"/>
      <c r="Q880" s="177"/>
      <c r="R880" s="177"/>
      <c r="S880" s="177"/>
      <c r="T880" s="177"/>
      <c r="U880" s="177"/>
      <c r="V880" s="177"/>
      <c r="W880" s="177"/>
      <c r="X880" s="177"/>
      <c r="Y880" s="177"/>
      <c r="Z880" s="177"/>
      <c r="AA880" s="177"/>
      <c r="AB880" s="177"/>
      <c r="AC880" s="177"/>
      <c r="AD880" s="177"/>
      <c r="AE880" s="177"/>
      <c r="AF880" s="177"/>
      <c r="AG880" s="177"/>
      <c r="AH880" s="177"/>
      <c r="AI880" s="177"/>
      <c r="AJ880" s="177"/>
      <c r="AK880" s="177"/>
      <c r="AL880" s="177"/>
    </row>
    <row r="881">
      <c r="A881" s="177"/>
      <c r="B881" s="178"/>
      <c r="C881" s="177"/>
      <c r="D881" s="177"/>
      <c r="E881" s="181"/>
      <c r="F881" s="177"/>
      <c r="G881" s="177"/>
      <c r="H881" s="177"/>
      <c r="I881" s="177"/>
      <c r="J881" s="177"/>
      <c r="K881" s="177"/>
      <c r="L881" s="177"/>
      <c r="M881" s="177"/>
      <c r="N881" s="177"/>
      <c r="O881" s="177"/>
      <c r="P881" s="177"/>
      <c r="Q881" s="177"/>
      <c r="R881" s="177"/>
      <c r="S881" s="177"/>
      <c r="T881" s="177"/>
      <c r="U881" s="177"/>
      <c r="V881" s="177"/>
      <c r="W881" s="177"/>
      <c r="X881" s="177"/>
      <c r="Y881" s="177"/>
      <c r="Z881" s="177"/>
      <c r="AA881" s="177"/>
      <c r="AB881" s="177"/>
      <c r="AC881" s="177"/>
      <c r="AD881" s="177"/>
      <c r="AE881" s="177"/>
      <c r="AF881" s="177"/>
      <c r="AG881" s="177"/>
      <c r="AH881" s="177"/>
      <c r="AI881" s="177"/>
      <c r="AJ881" s="177"/>
      <c r="AK881" s="177"/>
      <c r="AL881" s="177"/>
    </row>
    <row r="882">
      <c r="A882" s="177"/>
      <c r="B882" s="178"/>
      <c r="C882" s="177"/>
      <c r="D882" s="177"/>
      <c r="E882" s="181"/>
      <c r="F882" s="177"/>
      <c r="G882" s="177"/>
      <c r="H882" s="177"/>
      <c r="I882" s="177"/>
      <c r="J882" s="177"/>
      <c r="K882" s="177"/>
      <c r="L882" s="177"/>
      <c r="M882" s="177"/>
      <c r="N882" s="177"/>
      <c r="O882" s="177"/>
      <c r="P882" s="177"/>
      <c r="Q882" s="177"/>
      <c r="R882" s="177"/>
      <c r="S882" s="177"/>
      <c r="T882" s="177"/>
      <c r="U882" s="177"/>
      <c r="V882" s="177"/>
      <c r="W882" s="177"/>
      <c r="X882" s="177"/>
      <c r="Y882" s="177"/>
      <c r="Z882" s="177"/>
      <c r="AA882" s="177"/>
      <c r="AB882" s="177"/>
      <c r="AC882" s="177"/>
      <c r="AD882" s="177"/>
      <c r="AE882" s="177"/>
      <c r="AF882" s="177"/>
      <c r="AG882" s="177"/>
      <c r="AH882" s="177"/>
      <c r="AI882" s="177"/>
      <c r="AJ882" s="177"/>
      <c r="AK882" s="177"/>
      <c r="AL882" s="177"/>
    </row>
    <row r="883">
      <c r="A883" s="177"/>
      <c r="B883" s="178"/>
      <c r="C883" s="177"/>
      <c r="D883" s="177"/>
      <c r="E883" s="181"/>
      <c r="F883" s="177"/>
      <c r="G883" s="177"/>
      <c r="H883" s="177"/>
      <c r="I883" s="177"/>
      <c r="J883" s="177"/>
      <c r="K883" s="177"/>
      <c r="L883" s="177"/>
      <c r="M883" s="177"/>
      <c r="N883" s="177"/>
      <c r="O883" s="177"/>
      <c r="P883" s="177"/>
      <c r="Q883" s="177"/>
      <c r="R883" s="177"/>
      <c r="S883" s="177"/>
      <c r="T883" s="177"/>
      <c r="U883" s="177"/>
      <c r="V883" s="177"/>
      <c r="W883" s="177"/>
      <c r="X883" s="177"/>
      <c r="Y883" s="177"/>
      <c r="Z883" s="177"/>
      <c r="AA883" s="177"/>
      <c r="AB883" s="177"/>
      <c r="AC883" s="177"/>
      <c r="AD883" s="177"/>
      <c r="AE883" s="177"/>
      <c r="AF883" s="177"/>
      <c r="AG883" s="177"/>
      <c r="AH883" s="177"/>
      <c r="AI883" s="177"/>
      <c r="AJ883" s="177"/>
      <c r="AK883" s="177"/>
      <c r="AL883" s="177"/>
    </row>
    <row r="884">
      <c r="A884" s="177"/>
      <c r="B884" s="178"/>
      <c r="C884" s="177"/>
      <c r="D884" s="177"/>
      <c r="E884" s="181"/>
      <c r="F884" s="177"/>
      <c r="G884" s="177"/>
      <c r="H884" s="177"/>
      <c r="I884" s="177"/>
      <c r="J884" s="177"/>
      <c r="K884" s="177"/>
      <c r="L884" s="177"/>
      <c r="M884" s="177"/>
      <c r="N884" s="177"/>
      <c r="O884" s="177"/>
      <c r="P884" s="177"/>
      <c r="Q884" s="177"/>
      <c r="R884" s="177"/>
      <c r="S884" s="177"/>
      <c r="T884" s="177"/>
      <c r="U884" s="177"/>
      <c r="V884" s="177"/>
      <c r="W884" s="177"/>
      <c r="X884" s="177"/>
      <c r="Y884" s="177"/>
      <c r="Z884" s="177"/>
      <c r="AA884" s="177"/>
      <c r="AB884" s="177"/>
      <c r="AC884" s="177"/>
      <c r="AD884" s="177"/>
      <c r="AE884" s="177"/>
      <c r="AF884" s="177"/>
      <c r="AG884" s="177"/>
      <c r="AH884" s="177"/>
      <c r="AI884" s="177"/>
      <c r="AJ884" s="177"/>
      <c r="AK884" s="177"/>
      <c r="AL884" s="177"/>
    </row>
    <row r="885">
      <c r="A885" s="177"/>
      <c r="B885" s="178"/>
      <c r="C885" s="177"/>
      <c r="D885" s="177"/>
      <c r="E885" s="181"/>
      <c r="F885" s="177"/>
      <c r="G885" s="177"/>
      <c r="H885" s="177"/>
      <c r="I885" s="177"/>
      <c r="J885" s="177"/>
      <c r="K885" s="177"/>
      <c r="L885" s="177"/>
      <c r="M885" s="177"/>
      <c r="N885" s="177"/>
      <c r="O885" s="177"/>
      <c r="P885" s="177"/>
      <c r="Q885" s="177"/>
      <c r="R885" s="177"/>
      <c r="S885" s="177"/>
      <c r="T885" s="177"/>
      <c r="U885" s="177"/>
      <c r="V885" s="177"/>
      <c r="W885" s="177"/>
      <c r="X885" s="177"/>
      <c r="Y885" s="177"/>
      <c r="Z885" s="177"/>
      <c r="AA885" s="177"/>
      <c r="AB885" s="177"/>
      <c r="AC885" s="177"/>
      <c r="AD885" s="177"/>
      <c r="AE885" s="177"/>
      <c r="AF885" s="177"/>
      <c r="AG885" s="177"/>
      <c r="AH885" s="177"/>
      <c r="AI885" s="177"/>
      <c r="AJ885" s="177"/>
      <c r="AK885" s="177"/>
      <c r="AL885" s="177"/>
    </row>
    <row r="886">
      <c r="A886" s="177"/>
      <c r="B886" s="178"/>
      <c r="C886" s="177"/>
      <c r="D886" s="177"/>
      <c r="E886" s="181"/>
      <c r="F886" s="177"/>
      <c r="G886" s="177"/>
      <c r="H886" s="177"/>
      <c r="I886" s="177"/>
      <c r="J886" s="177"/>
      <c r="K886" s="177"/>
      <c r="L886" s="177"/>
      <c r="M886" s="177"/>
      <c r="N886" s="177"/>
      <c r="O886" s="177"/>
      <c r="P886" s="177"/>
      <c r="Q886" s="177"/>
      <c r="R886" s="177"/>
      <c r="S886" s="177"/>
      <c r="T886" s="177"/>
      <c r="U886" s="177"/>
      <c r="V886" s="177"/>
      <c r="W886" s="177"/>
      <c r="X886" s="177"/>
      <c r="Y886" s="177"/>
      <c r="Z886" s="177"/>
      <c r="AA886" s="177"/>
      <c r="AB886" s="177"/>
      <c r="AC886" s="177"/>
      <c r="AD886" s="177"/>
      <c r="AE886" s="177"/>
      <c r="AF886" s="177"/>
      <c r="AG886" s="177"/>
      <c r="AH886" s="177"/>
      <c r="AI886" s="177"/>
      <c r="AJ886" s="177"/>
      <c r="AK886" s="177"/>
      <c r="AL886" s="177"/>
    </row>
    <row r="887">
      <c r="A887" s="177"/>
      <c r="B887" s="178"/>
      <c r="C887" s="177"/>
      <c r="D887" s="177"/>
      <c r="E887" s="181"/>
      <c r="F887" s="177"/>
      <c r="G887" s="177"/>
      <c r="H887" s="177"/>
      <c r="I887" s="177"/>
      <c r="J887" s="177"/>
      <c r="K887" s="177"/>
      <c r="L887" s="177"/>
      <c r="M887" s="177"/>
      <c r="N887" s="177"/>
      <c r="O887" s="177"/>
      <c r="P887" s="177"/>
      <c r="Q887" s="177"/>
      <c r="R887" s="177"/>
      <c r="S887" s="177"/>
      <c r="T887" s="177"/>
      <c r="U887" s="177"/>
      <c r="V887" s="177"/>
      <c r="W887" s="177"/>
      <c r="X887" s="177"/>
      <c r="Y887" s="177"/>
      <c r="Z887" s="177"/>
      <c r="AA887" s="177"/>
      <c r="AB887" s="177"/>
      <c r="AC887" s="177"/>
      <c r="AD887" s="177"/>
      <c r="AE887" s="177"/>
      <c r="AF887" s="177"/>
      <c r="AG887" s="177"/>
      <c r="AH887" s="177"/>
      <c r="AI887" s="177"/>
      <c r="AJ887" s="177"/>
      <c r="AK887" s="177"/>
      <c r="AL887" s="177"/>
    </row>
    <row r="888">
      <c r="A888" s="177"/>
      <c r="B888" s="178"/>
      <c r="C888" s="177"/>
      <c r="D888" s="177"/>
      <c r="E888" s="181"/>
      <c r="F888" s="177"/>
      <c r="G888" s="177"/>
      <c r="H888" s="177"/>
      <c r="I888" s="177"/>
      <c r="J888" s="177"/>
      <c r="K888" s="177"/>
      <c r="L888" s="177"/>
      <c r="M888" s="177"/>
      <c r="N888" s="177"/>
      <c r="O888" s="177"/>
      <c r="P888" s="177"/>
      <c r="Q888" s="177"/>
      <c r="R888" s="177"/>
      <c r="S888" s="177"/>
      <c r="T888" s="177"/>
      <c r="U888" s="177"/>
      <c r="V888" s="177"/>
      <c r="W888" s="177"/>
      <c r="X888" s="177"/>
      <c r="Y888" s="177"/>
      <c r="Z888" s="177"/>
      <c r="AA888" s="177"/>
      <c r="AB888" s="177"/>
      <c r="AC888" s="177"/>
      <c r="AD888" s="177"/>
      <c r="AE888" s="177"/>
      <c r="AF888" s="177"/>
      <c r="AG888" s="177"/>
      <c r="AH888" s="177"/>
      <c r="AI888" s="177"/>
      <c r="AJ888" s="177"/>
      <c r="AK888" s="177"/>
      <c r="AL888" s="177"/>
    </row>
    <row r="889">
      <c r="A889" s="177"/>
      <c r="B889" s="178"/>
      <c r="C889" s="177"/>
      <c r="D889" s="177"/>
      <c r="E889" s="181"/>
      <c r="F889" s="177"/>
      <c r="G889" s="177"/>
      <c r="H889" s="177"/>
      <c r="I889" s="177"/>
      <c r="J889" s="177"/>
      <c r="K889" s="177"/>
      <c r="L889" s="177"/>
      <c r="M889" s="177"/>
      <c r="N889" s="177"/>
      <c r="O889" s="177"/>
      <c r="P889" s="177"/>
      <c r="Q889" s="177"/>
      <c r="R889" s="177"/>
      <c r="S889" s="177"/>
      <c r="T889" s="177"/>
      <c r="U889" s="177"/>
      <c r="V889" s="177"/>
      <c r="W889" s="177"/>
      <c r="X889" s="177"/>
      <c r="Y889" s="177"/>
      <c r="Z889" s="177"/>
      <c r="AA889" s="177"/>
      <c r="AB889" s="177"/>
      <c r="AC889" s="177"/>
      <c r="AD889" s="177"/>
      <c r="AE889" s="177"/>
      <c r="AF889" s="177"/>
      <c r="AG889" s="177"/>
      <c r="AH889" s="177"/>
      <c r="AI889" s="177"/>
      <c r="AJ889" s="177"/>
      <c r="AK889" s="177"/>
      <c r="AL889" s="177"/>
    </row>
    <row r="890">
      <c r="A890" s="177"/>
      <c r="B890" s="178"/>
      <c r="C890" s="177"/>
      <c r="D890" s="177"/>
      <c r="E890" s="181"/>
      <c r="F890" s="177"/>
      <c r="G890" s="177"/>
      <c r="H890" s="177"/>
      <c r="I890" s="177"/>
      <c r="J890" s="177"/>
      <c r="K890" s="177"/>
      <c r="L890" s="177"/>
      <c r="M890" s="177"/>
      <c r="N890" s="177"/>
      <c r="O890" s="177"/>
      <c r="P890" s="177"/>
      <c r="Q890" s="177"/>
      <c r="R890" s="177"/>
      <c r="S890" s="177"/>
      <c r="T890" s="177"/>
      <c r="U890" s="177"/>
      <c r="V890" s="177"/>
      <c r="W890" s="177"/>
      <c r="X890" s="177"/>
      <c r="Y890" s="177"/>
      <c r="Z890" s="177"/>
      <c r="AA890" s="177"/>
      <c r="AB890" s="177"/>
      <c r="AC890" s="177"/>
      <c r="AD890" s="177"/>
      <c r="AE890" s="177"/>
      <c r="AF890" s="177"/>
      <c r="AG890" s="177"/>
      <c r="AH890" s="177"/>
      <c r="AI890" s="177"/>
      <c r="AJ890" s="177"/>
      <c r="AK890" s="177"/>
      <c r="AL890" s="177"/>
    </row>
    <row r="891">
      <c r="A891" s="177"/>
      <c r="B891" s="178"/>
      <c r="C891" s="177"/>
      <c r="D891" s="177"/>
      <c r="E891" s="181"/>
      <c r="F891" s="177"/>
      <c r="G891" s="177"/>
      <c r="H891" s="177"/>
      <c r="I891" s="177"/>
      <c r="J891" s="177"/>
      <c r="K891" s="177"/>
      <c r="L891" s="177"/>
      <c r="M891" s="177"/>
      <c r="N891" s="177"/>
      <c r="O891" s="177"/>
      <c r="P891" s="177"/>
      <c r="Q891" s="177"/>
      <c r="R891" s="177"/>
      <c r="S891" s="177"/>
      <c r="T891" s="177"/>
      <c r="U891" s="177"/>
      <c r="V891" s="177"/>
      <c r="W891" s="177"/>
      <c r="X891" s="177"/>
      <c r="Y891" s="177"/>
      <c r="Z891" s="177"/>
      <c r="AA891" s="177"/>
      <c r="AB891" s="177"/>
      <c r="AC891" s="177"/>
      <c r="AD891" s="177"/>
      <c r="AE891" s="177"/>
      <c r="AF891" s="177"/>
      <c r="AG891" s="177"/>
      <c r="AH891" s="177"/>
      <c r="AI891" s="177"/>
      <c r="AJ891" s="177"/>
      <c r="AK891" s="177"/>
      <c r="AL891" s="177"/>
    </row>
    <row r="892">
      <c r="A892" s="177"/>
      <c r="B892" s="178"/>
      <c r="C892" s="177"/>
      <c r="D892" s="177"/>
      <c r="E892" s="181"/>
      <c r="F892" s="177"/>
      <c r="G892" s="177"/>
      <c r="H892" s="177"/>
      <c r="I892" s="177"/>
      <c r="J892" s="177"/>
      <c r="K892" s="177"/>
      <c r="L892" s="177"/>
      <c r="M892" s="177"/>
      <c r="N892" s="177"/>
      <c r="O892" s="177"/>
      <c r="P892" s="177"/>
      <c r="Q892" s="177"/>
      <c r="R892" s="177"/>
      <c r="S892" s="177"/>
      <c r="T892" s="177"/>
      <c r="U892" s="177"/>
      <c r="V892" s="177"/>
      <c r="W892" s="177"/>
      <c r="X892" s="177"/>
      <c r="Y892" s="177"/>
      <c r="Z892" s="177"/>
      <c r="AA892" s="177"/>
      <c r="AB892" s="177"/>
      <c r="AC892" s="177"/>
      <c r="AD892" s="177"/>
      <c r="AE892" s="177"/>
      <c r="AF892" s="177"/>
      <c r="AG892" s="177"/>
      <c r="AH892" s="177"/>
      <c r="AI892" s="177"/>
      <c r="AJ892" s="177"/>
      <c r="AK892" s="177"/>
      <c r="AL892" s="177"/>
    </row>
    <row r="893">
      <c r="A893" s="177"/>
      <c r="B893" s="178"/>
      <c r="C893" s="177"/>
      <c r="D893" s="177"/>
      <c r="E893" s="181"/>
      <c r="F893" s="177"/>
      <c r="G893" s="177"/>
      <c r="H893" s="177"/>
      <c r="I893" s="177"/>
      <c r="J893" s="177"/>
      <c r="K893" s="177"/>
      <c r="L893" s="177"/>
      <c r="M893" s="177"/>
      <c r="N893" s="177"/>
      <c r="O893" s="177"/>
      <c r="P893" s="177"/>
      <c r="Q893" s="177"/>
      <c r="R893" s="177"/>
      <c r="S893" s="177"/>
      <c r="T893" s="177"/>
      <c r="U893" s="177"/>
      <c r="V893" s="177"/>
      <c r="W893" s="177"/>
      <c r="X893" s="177"/>
      <c r="Y893" s="177"/>
      <c r="Z893" s="177"/>
      <c r="AA893" s="177"/>
      <c r="AB893" s="177"/>
      <c r="AC893" s="177"/>
      <c r="AD893" s="177"/>
      <c r="AE893" s="177"/>
      <c r="AF893" s="177"/>
      <c r="AG893" s="177"/>
      <c r="AH893" s="177"/>
      <c r="AI893" s="177"/>
      <c r="AJ893" s="177"/>
      <c r="AK893" s="177"/>
      <c r="AL893" s="177"/>
    </row>
    <row r="894">
      <c r="A894" s="177"/>
      <c r="B894" s="178"/>
      <c r="C894" s="177"/>
      <c r="D894" s="177"/>
      <c r="E894" s="181"/>
      <c r="F894" s="177"/>
      <c r="G894" s="177"/>
      <c r="H894" s="177"/>
      <c r="I894" s="177"/>
      <c r="J894" s="177"/>
      <c r="K894" s="177"/>
      <c r="L894" s="177"/>
      <c r="M894" s="177"/>
      <c r="N894" s="177"/>
      <c r="O894" s="177"/>
      <c r="P894" s="177"/>
      <c r="Q894" s="177"/>
      <c r="R894" s="177"/>
      <c r="S894" s="177"/>
      <c r="T894" s="177"/>
      <c r="U894" s="177"/>
      <c r="V894" s="177"/>
      <c r="W894" s="177"/>
      <c r="X894" s="177"/>
      <c r="Y894" s="177"/>
      <c r="Z894" s="177"/>
      <c r="AA894" s="177"/>
      <c r="AB894" s="177"/>
      <c r="AC894" s="177"/>
      <c r="AD894" s="177"/>
      <c r="AE894" s="177"/>
      <c r="AF894" s="177"/>
      <c r="AG894" s="177"/>
      <c r="AH894" s="177"/>
      <c r="AI894" s="177"/>
      <c r="AJ894" s="177"/>
      <c r="AK894" s="177"/>
      <c r="AL894" s="177"/>
    </row>
    <row r="895">
      <c r="A895" s="177"/>
      <c r="B895" s="178"/>
      <c r="C895" s="177"/>
      <c r="D895" s="177"/>
      <c r="E895" s="181"/>
      <c r="F895" s="177"/>
      <c r="G895" s="177"/>
      <c r="H895" s="177"/>
      <c r="I895" s="177"/>
      <c r="J895" s="177"/>
      <c r="K895" s="177"/>
      <c r="L895" s="177"/>
      <c r="M895" s="177"/>
      <c r="N895" s="177"/>
      <c r="O895" s="177"/>
      <c r="P895" s="177"/>
      <c r="Q895" s="177"/>
      <c r="R895" s="177"/>
      <c r="S895" s="177"/>
      <c r="T895" s="177"/>
      <c r="U895" s="177"/>
      <c r="V895" s="177"/>
      <c r="W895" s="177"/>
      <c r="X895" s="177"/>
      <c r="Y895" s="177"/>
      <c r="Z895" s="177"/>
      <c r="AA895" s="177"/>
      <c r="AB895" s="177"/>
      <c r="AC895" s="177"/>
      <c r="AD895" s="177"/>
      <c r="AE895" s="177"/>
      <c r="AF895" s="177"/>
      <c r="AG895" s="177"/>
      <c r="AH895" s="177"/>
      <c r="AI895" s="177"/>
      <c r="AJ895" s="177"/>
      <c r="AK895" s="177"/>
      <c r="AL895" s="177"/>
    </row>
    <row r="896">
      <c r="A896" s="177"/>
      <c r="B896" s="178"/>
      <c r="C896" s="177"/>
      <c r="D896" s="177"/>
      <c r="E896" s="181"/>
      <c r="F896" s="177"/>
      <c r="G896" s="177"/>
      <c r="H896" s="177"/>
      <c r="I896" s="177"/>
      <c r="J896" s="177"/>
      <c r="K896" s="177"/>
      <c r="L896" s="177"/>
      <c r="M896" s="177"/>
      <c r="N896" s="177"/>
      <c r="O896" s="177"/>
      <c r="P896" s="177"/>
      <c r="Q896" s="177"/>
      <c r="R896" s="177"/>
      <c r="S896" s="177"/>
      <c r="T896" s="177"/>
      <c r="U896" s="177"/>
      <c r="V896" s="177"/>
      <c r="W896" s="177"/>
      <c r="X896" s="177"/>
      <c r="Y896" s="177"/>
      <c r="Z896" s="177"/>
      <c r="AA896" s="177"/>
      <c r="AB896" s="177"/>
      <c r="AC896" s="177"/>
      <c r="AD896" s="177"/>
      <c r="AE896" s="177"/>
      <c r="AF896" s="177"/>
      <c r="AG896" s="177"/>
      <c r="AH896" s="177"/>
      <c r="AI896" s="177"/>
      <c r="AJ896" s="177"/>
      <c r="AK896" s="177"/>
      <c r="AL896" s="177"/>
    </row>
    <row r="897">
      <c r="A897" s="177"/>
      <c r="B897" s="178"/>
      <c r="C897" s="177"/>
      <c r="D897" s="177"/>
      <c r="E897" s="181"/>
      <c r="F897" s="177"/>
      <c r="G897" s="177"/>
      <c r="H897" s="177"/>
      <c r="I897" s="177"/>
      <c r="J897" s="177"/>
      <c r="K897" s="177"/>
      <c r="L897" s="177"/>
      <c r="M897" s="177"/>
      <c r="N897" s="177"/>
      <c r="O897" s="177"/>
      <c r="P897" s="177"/>
      <c r="Q897" s="177"/>
      <c r="R897" s="177"/>
      <c r="S897" s="177"/>
      <c r="T897" s="177"/>
      <c r="U897" s="177"/>
      <c r="V897" s="177"/>
      <c r="W897" s="177"/>
      <c r="X897" s="177"/>
      <c r="Y897" s="177"/>
      <c r="Z897" s="177"/>
      <c r="AA897" s="177"/>
      <c r="AB897" s="177"/>
      <c r="AC897" s="177"/>
      <c r="AD897" s="177"/>
      <c r="AE897" s="177"/>
      <c r="AF897" s="177"/>
      <c r="AG897" s="177"/>
      <c r="AH897" s="177"/>
      <c r="AI897" s="177"/>
      <c r="AJ897" s="177"/>
      <c r="AK897" s="177"/>
      <c r="AL897" s="177"/>
    </row>
    <row r="898">
      <c r="A898" s="177"/>
      <c r="B898" s="178"/>
      <c r="C898" s="177"/>
      <c r="D898" s="177"/>
      <c r="E898" s="181"/>
      <c r="F898" s="177"/>
      <c r="G898" s="177"/>
      <c r="H898" s="177"/>
      <c r="I898" s="177"/>
      <c r="J898" s="177"/>
      <c r="K898" s="177"/>
      <c r="L898" s="177"/>
      <c r="M898" s="177"/>
      <c r="N898" s="177"/>
      <c r="O898" s="177"/>
      <c r="P898" s="177"/>
      <c r="Q898" s="177"/>
      <c r="R898" s="177"/>
      <c r="S898" s="177"/>
      <c r="T898" s="177"/>
      <c r="U898" s="177"/>
      <c r="V898" s="177"/>
      <c r="W898" s="177"/>
      <c r="X898" s="177"/>
      <c r="Y898" s="177"/>
      <c r="Z898" s="177"/>
      <c r="AA898" s="177"/>
      <c r="AB898" s="177"/>
      <c r="AC898" s="177"/>
      <c r="AD898" s="177"/>
      <c r="AE898" s="177"/>
      <c r="AF898" s="177"/>
      <c r="AG898" s="177"/>
      <c r="AH898" s="177"/>
      <c r="AI898" s="177"/>
      <c r="AJ898" s="177"/>
      <c r="AK898" s="177"/>
      <c r="AL898" s="177"/>
    </row>
    <row r="899">
      <c r="A899" s="177"/>
      <c r="B899" s="178"/>
      <c r="C899" s="177"/>
      <c r="D899" s="177"/>
      <c r="E899" s="181"/>
      <c r="F899" s="177"/>
      <c r="G899" s="177"/>
      <c r="H899" s="177"/>
      <c r="I899" s="177"/>
      <c r="J899" s="177"/>
      <c r="K899" s="177"/>
      <c r="L899" s="177"/>
      <c r="M899" s="177"/>
      <c r="N899" s="177"/>
      <c r="O899" s="177"/>
      <c r="P899" s="177"/>
      <c r="Q899" s="177"/>
      <c r="R899" s="177"/>
      <c r="S899" s="177"/>
      <c r="T899" s="177"/>
      <c r="U899" s="177"/>
      <c r="V899" s="177"/>
      <c r="W899" s="177"/>
      <c r="X899" s="177"/>
      <c r="Y899" s="177"/>
      <c r="Z899" s="177"/>
      <c r="AA899" s="177"/>
      <c r="AB899" s="177"/>
      <c r="AC899" s="177"/>
      <c r="AD899" s="177"/>
      <c r="AE899" s="177"/>
      <c r="AF899" s="177"/>
      <c r="AG899" s="177"/>
      <c r="AH899" s="177"/>
      <c r="AI899" s="177"/>
      <c r="AJ899" s="177"/>
      <c r="AK899" s="177"/>
      <c r="AL899" s="177"/>
    </row>
    <row r="900">
      <c r="A900" s="177"/>
      <c r="B900" s="178"/>
      <c r="C900" s="177"/>
      <c r="D900" s="177"/>
      <c r="E900" s="181"/>
      <c r="F900" s="177"/>
      <c r="G900" s="177"/>
      <c r="H900" s="177"/>
      <c r="I900" s="177"/>
      <c r="J900" s="177"/>
      <c r="K900" s="177"/>
      <c r="L900" s="177"/>
      <c r="M900" s="177"/>
      <c r="N900" s="177"/>
      <c r="O900" s="177"/>
      <c r="P900" s="177"/>
      <c r="Q900" s="177"/>
      <c r="R900" s="177"/>
      <c r="S900" s="177"/>
      <c r="T900" s="177"/>
      <c r="U900" s="177"/>
      <c r="V900" s="177"/>
      <c r="W900" s="177"/>
      <c r="X900" s="177"/>
      <c r="Y900" s="177"/>
      <c r="Z900" s="177"/>
      <c r="AA900" s="177"/>
      <c r="AB900" s="177"/>
      <c r="AC900" s="177"/>
      <c r="AD900" s="177"/>
      <c r="AE900" s="177"/>
      <c r="AF900" s="177"/>
      <c r="AG900" s="177"/>
      <c r="AH900" s="177"/>
      <c r="AI900" s="177"/>
      <c r="AJ900" s="177"/>
      <c r="AK900" s="177"/>
      <c r="AL900" s="177"/>
    </row>
    <row r="901">
      <c r="A901" s="177"/>
      <c r="B901" s="178"/>
      <c r="C901" s="177"/>
      <c r="D901" s="177"/>
      <c r="E901" s="181"/>
      <c r="F901" s="177"/>
      <c r="G901" s="177"/>
      <c r="H901" s="177"/>
      <c r="I901" s="177"/>
      <c r="J901" s="177"/>
      <c r="K901" s="177"/>
      <c r="L901" s="177"/>
      <c r="M901" s="177"/>
      <c r="N901" s="177"/>
      <c r="O901" s="177"/>
      <c r="P901" s="177"/>
      <c r="Q901" s="177"/>
      <c r="R901" s="177"/>
      <c r="S901" s="177"/>
      <c r="T901" s="177"/>
      <c r="U901" s="177"/>
      <c r="V901" s="177"/>
      <c r="W901" s="177"/>
      <c r="X901" s="177"/>
      <c r="Y901" s="177"/>
      <c r="Z901" s="177"/>
      <c r="AA901" s="177"/>
      <c r="AB901" s="177"/>
      <c r="AC901" s="177"/>
      <c r="AD901" s="177"/>
      <c r="AE901" s="177"/>
      <c r="AF901" s="177"/>
      <c r="AG901" s="177"/>
      <c r="AH901" s="177"/>
      <c r="AI901" s="177"/>
      <c r="AJ901" s="177"/>
      <c r="AK901" s="177"/>
      <c r="AL901" s="177"/>
    </row>
    <row r="902">
      <c r="A902" s="177"/>
      <c r="B902" s="178"/>
      <c r="C902" s="177"/>
      <c r="D902" s="177"/>
      <c r="E902" s="181"/>
      <c r="F902" s="177"/>
      <c r="G902" s="177"/>
      <c r="H902" s="177"/>
      <c r="I902" s="177"/>
      <c r="J902" s="177"/>
      <c r="K902" s="177"/>
      <c r="L902" s="177"/>
      <c r="M902" s="177"/>
      <c r="N902" s="177"/>
      <c r="O902" s="177"/>
      <c r="P902" s="177"/>
      <c r="Q902" s="177"/>
      <c r="R902" s="177"/>
      <c r="S902" s="177"/>
      <c r="T902" s="177"/>
      <c r="U902" s="177"/>
      <c r="V902" s="177"/>
      <c r="W902" s="177"/>
      <c r="X902" s="177"/>
      <c r="Y902" s="177"/>
      <c r="Z902" s="177"/>
      <c r="AA902" s="177"/>
      <c r="AB902" s="177"/>
      <c r="AC902" s="177"/>
      <c r="AD902" s="177"/>
      <c r="AE902" s="177"/>
      <c r="AF902" s="177"/>
      <c r="AG902" s="177"/>
      <c r="AH902" s="177"/>
      <c r="AI902" s="177"/>
      <c r="AJ902" s="177"/>
      <c r="AK902" s="177"/>
      <c r="AL902" s="177"/>
    </row>
    <row r="903">
      <c r="A903" s="177"/>
      <c r="B903" s="178"/>
      <c r="C903" s="177"/>
      <c r="D903" s="177"/>
      <c r="E903" s="181"/>
      <c r="F903" s="177"/>
      <c r="G903" s="177"/>
      <c r="H903" s="177"/>
      <c r="I903" s="177"/>
      <c r="J903" s="177"/>
      <c r="K903" s="177"/>
      <c r="L903" s="177"/>
      <c r="M903" s="177"/>
      <c r="N903" s="177"/>
      <c r="O903" s="177"/>
      <c r="P903" s="177"/>
      <c r="Q903" s="177"/>
      <c r="R903" s="177"/>
      <c r="S903" s="177"/>
      <c r="T903" s="177"/>
      <c r="U903" s="177"/>
      <c r="V903" s="177"/>
      <c r="W903" s="177"/>
      <c r="X903" s="177"/>
      <c r="Y903" s="177"/>
      <c r="Z903" s="177"/>
      <c r="AA903" s="177"/>
      <c r="AB903" s="177"/>
      <c r="AC903" s="177"/>
      <c r="AD903" s="177"/>
      <c r="AE903" s="177"/>
      <c r="AF903" s="177"/>
      <c r="AG903" s="177"/>
      <c r="AH903" s="177"/>
      <c r="AI903" s="177"/>
      <c r="AJ903" s="177"/>
      <c r="AK903" s="177"/>
      <c r="AL903" s="177"/>
    </row>
    <row r="904">
      <c r="A904" s="177"/>
      <c r="B904" s="178"/>
      <c r="C904" s="177"/>
      <c r="D904" s="177"/>
      <c r="E904" s="181"/>
      <c r="F904" s="177"/>
      <c r="G904" s="177"/>
      <c r="H904" s="177"/>
      <c r="I904" s="177"/>
      <c r="J904" s="177"/>
      <c r="K904" s="177"/>
      <c r="L904" s="177"/>
      <c r="M904" s="177"/>
      <c r="N904" s="177"/>
      <c r="O904" s="177"/>
      <c r="P904" s="177"/>
      <c r="Q904" s="177"/>
      <c r="R904" s="177"/>
      <c r="S904" s="177"/>
      <c r="T904" s="177"/>
      <c r="U904" s="177"/>
      <c r="V904" s="177"/>
      <c r="W904" s="177"/>
      <c r="X904" s="177"/>
      <c r="Y904" s="177"/>
      <c r="Z904" s="177"/>
      <c r="AA904" s="177"/>
      <c r="AB904" s="177"/>
      <c r="AC904" s="177"/>
      <c r="AD904" s="177"/>
      <c r="AE904" s="177"/>
      <c r="AF904" s="177"/>
      <c r="AG904" s="177"/>
      <c r="AH904" s="177"/>
      <c r="AI904" s="177"/>
      <c r="AJ904" s="177"/>
      <c r="AK904" s="177"/>
      <c r="AL904" s="177"/>
    </row>
    <row r="905">
      <c r="A905" s="177"/>
      <c r="B905" s="178"/>
      <c r="C905" s="177"/>
      <c r="D905" s="177"/>
      <c r="E905" s="181"/>
      <c r="F905" s="177"/>
      <c r="G905" s="177"/>
      <c r="H905" s="177"/>
      <c r="I905" s="177"/>
      <c r="J905" s="177"/>
      <c r="K905" s="177"/>
      <c r="L905" s="177"/>
      <c r="M905" s="177"/>
      <c r="N905" s="177"/>
      <c r="O905" s="177"/>
      <c r="P905" s="177"/>
      <c r="Q905" s="177"/>
      <c r="R905" s="177"/>
      <c r="S905" s="177"/>
      <c r="T905" s="177"/>
      <c r="U905" s="177"/>
      <c r="V905" s="177"/>
      <c r="W905" s="177"/>
      <c r="X905" s="177"/>
      <c r="Y905" s="177"/>
      <c r="Z905" s="177"/>
      <c r="AA905" s="177"/>
      <c r="AB905" s="177"/>
      <c r="AC905" s="177"/>
      <c r="AD905" s="177"/>
      <c r="AE905" s="177"/>
      <c r="AF905" s="177"/>
      <c r="AG905" s="177"/>
      <c r="AH905" s="177"/>
      <c r="AI905" s="177"/>
      <c r="AJ905" s="177"/>
      <c r="AK905" s="177"/>
      <c r="AL905" s="177"/>
    </row>
    <row r="906">
      <c r="A906" s="177"/>
      <c r="B906" s="178"/>
      <c r="C906" s="177"/>
      <c r="D906" s="177"/>
      <c r="E906" s="181"/>
      <c r="F906" s="177"/>
      <c r="G906" s="177"/>
      <c r="H906" s="177"/>
      <c r="I906" s="177"/>
      <c r="J906" s="177"/>
      <c r="K906" s="177"/>
      <c r="L906" s="177"/>
      <c r="M906" s="177"/>
      <c r="N906" s="177"/>
      <c r="O906" s="177"/>
      <c r="P906" s="177"/>
      <c r="Q906" s="177"/>
      <c r="R906" s="177"/>
      <c r="S906" s="177"/>
      <c r="T906" s="177"/>
      <c r="U906" s="177"/>
      <c r="V906" s="177"/>
      <c r="W906" s="177"/>
      <c r="X906" s="177"/>
      <c r="Y906" s="177"/>
      <c r="Z906" s="177"/>
      <c r="AA906" s="177"/>
      <c r="AB906" s="177"/>
      <c r="AC906" s="177"/>
      <c r="AD906" s="177"/>
      <c r="AE906" s="177"/>
      <c r="AF906" s="177"/>
      <c r="AG906" s="177"/>
      <c r="AH906" s="177"/>
      <c r="AI906" s="177"/>
      <c r="AJ906" s="177"/>
      <c r="AK906" s="177"/>
      <c r="AL906" s="177"/>
    </row>
    <row r="907">
      <c r="A907" s="177"/>
      <c r="B907" s="178"/>
      <c r="C907" s="177"/>
      <c r="D907" s="177"/>
      <c r="E907" s="181"/>
      <c r="F907" s="177"/>
      <c r="G907" s="177"/>
      <c r="H907" s="177"/>
      <c r="I907" s="177"/>
      <c r="J907" s="177"/>
      <c r="K907" s="177"/>
      <c r="L907" s="177"/>
      <c r="M907" s="177"/>
      <c r="N907" s="177"/>
      <c r="O907" s="177"/>
      <c r="P907" s="177"/>
      <c r="Q907" s="177"/>
      <c r="R907" s="177"/>
      <c r="S907" s="177"/>
      <c r="T907" s="177"/>
      <c r="U907" s="177"/>
      <c r="V907" s="177"/>
      <c r="W907" s="177"/>
      <c r="X907" s="177"/>
      <c r="Y907" s="177"/>
      <c r="Z907" s="177"/>
      <c r="AA907" s="177"/>
      <c r="AB907" s="177"/>
      <c r="AC907" s="177"/>
      <c r="AD907" s="177"/>
      <c r="AE907" s="177"/>
      <c r="AF907" s="177"/>
      <c r="AG907" s="177"/>
      <c r="AH907" s="177"/>
      <c r="AI907" s="177"/>
      <c r="AJ907" s="177"/>
      <c r="AK907" s="177"/>
      <c r="AL907" s="177"/>
    </row>
    <row r="908">
      <c r="A908" s="177"/>
      <c r="B908" s="178"/>
      <c r="C908" s="177"/>
      <c r="D908" s="177"/>
      <c r="E908" s="181"/>
      <c r="F908" s="177"/>
      <c r="G908" s="177"/>
      <c r="H908" s="177"/>
      <c r="I908" s="177"/>
      <c r="J908" s="177"/>
      <c r="K908" s="177"/>
      <c r="L908" s="177"/>
      <c r="M908" s="177"/>
      <c r="N908" s="177"/>
      <c r="O908" s="177"/>
      <c r="P908" s="177"/>
      <c r="Q908" s="177"/>
      <c r="R908" s="177"/>
      <c r="S908" s="177"/>
      <c r="T908" s="177"/>
      <c r="U908" s="177"/>
      <c r="V908" s="177"/>
      <c r="W908" s="177"/>
      <c r="X908" s="177"/>
      <c r="Y908" s="177"/>
      <c r="Z908" s="177"/>
      <c r="AA908" s="177"/>
      <c r="AB908" s="177"/>
      <c r="AC908" s="177"/>
      <c r="AD908" s="177"/>
      <c r="AE908" s="177"/>
      <c r="AF908" s="177"/>
      <c r="AG908" s="177"/>
      <c r="AH908" s="177"/>
      <c r="AI908" s="177"/>
      <c r="AJ908" s="177"/>
      <c r="AK908" s="177"/>
      <c r="AL908" s="177"/>
    </row>
    <row r="909">
      <c r="A909" s="177"/>
      <c r="B909" s="178"/>
      <c r="C909" s="177"/>
      <c r="D909" s="177"/>
      <c r="E909" s="181"/>
      <c r="F909" s="177"/>
      <c r="G909" s="177"/>
      <c r="H909" s="177"/>
      <c r="I909" s="177"/>
      <c r="J909" s="177"/>
      <c r="K909" s="177"/>
      <c r="L909" s="177"/>
      <c r="M909" s="177"/>
      <c r="N909" s="177"/>
      <c r="O909" s="177"/>
      <c r="P909" s="177"/>
      <c r="Q909" s="177"/>
      <c r="R909" s="177"/>
      <c r="S909" s="177"/>
      <c r="T909" s="177"/>
      <c r="U909" s="177"/>
      <c r="V909" s="177"/>
      <c r="W909" s="177"/>
      <c r="X909" s="177"/>
      <c r="Y909" s="177"/>
      <c r="Z909" s="177"/>
      <c r="AA909" s="177"/>
      <c r="AB909" s="177"/>
      <c r="AC909" s="177"/>
      <c r="AD909" s="177"/>
      <c r="AE909" s="177"/>
      <c r="AF909" s="177"/>
      <c r="AG909" s="177"/>
      <c r="AH909" s="177"/>
      <c r="AI909" s="177"/>
      <c r="AJ909" s="177"/>
      <c r="AK909" s="177"/>
      <c r="AL909" s="177"/>
    </row>
    <row r="910">
      <c r="A910" s="177"/>
      <c r="B910" s="178"/>
      <c r="C910" s="177"/>
      <c r="D910" s="177"/>
      <c r="E910" s="181"/>
      <c r="F910" s="177"/>
      <c r="G910" s="177"/>
      <c r="H910" s="177"/>
      <c r="I910" s="177"/>
      <c r="J910" s="177"/>
      <c r="K910" s="177"/>
      <c r="L910" s="177"/>
      <c r="M910" s="177"/>
      <c r="N910" s="177"/>
      <c r="O910" s="177"/>
      <c r="P910" s="177"/>
      <c r="Q910" s="177"/>
      <c r="R910" s="177"/>
      <c r="S910" s="177"/>
      <c r="T910" s="177"/>
      <c r="U910" s="177"/>
      <c r="V910" s="177"/>
      <c r="W910" s="177"/>
      <c r="X910" s="177"/>
      <c r="Y910" s="177"/>
      <c r="Z910" s="177"/>
      <c r="AA910" s="177"/>
      <c r="AB910" s="177"/>
      <c r="AC910" s="177"/>
      <c r="AD910" s="177"/>
      <c r="AE910" s="177"/>
      <c r="AF910" s="177"/>
      <c r="AG910" s="177"/>
      <c r="AH910" s="177"/>
      <c r="AI910" s="177"/>
      <c r="AJ910" s="177"/>
      <c r="AK910" s="177"/>
      <c r="AL910" s="177"/>
    </row>
    <row r="911">
      <c r="A911" s="177"/>
      <c r="B911" s="178"/>
      <c r="C911" s="177"/>
      <c r="D911" s="177"/>
      <c r="E911" s="181"/>
      <c r="F911" s="177"/>
      <c r="G911" s="177"/>
      <c r="H911" s="177"/>
      <c r="I911" s="177"/>
      <c r="J911" s="177"/>
      <c r="K911" s="177"/>
      <c r="L911" s="177"/>
      <c r="M911" s="177"/>
      <c r="N911" s="177"/>
      <c r="O911" s="177"/>
      <c r="P911" s="177"/>
      <c r="Q911" s="177"/>
      <c r="R911" s="177"/>
      <c r="S911" s="177"/>
      <c r="T911" s="177"/>
      <c r="U911" s="177"/>
      <c r="V911" s="177"/>
      <c r="W911" s="177"/>
      <c r="X911" s="177"/>
      <c r="Y911" s="177"/>
      <c r="Z911" s="177"/>
      <c r="AA911" s="177"/>
      <c r="AB911" s="177"/>
      <c r="AC911" s="177"/>
      <c r="AD911" s="177"/>
      <c r="AE911" s="177"/>
      <c r="AF911" s="177"/>
      <c r="AG911" s="177"/>
      <c r="AH911" s="177"/>
      <c r="AI911" s="177"/>
      <c r="AJ911" s="177"/>
      <c r="AK911" s="177"/>
      <c r="AL911" s="177"/>
    </row>
    <row r="912">
      <c r="A912" s="177"/>
      <c r="B912" s="178"/>
      <c r="C912" s="177"/>
      <c r="D912" s="177"/>
      <c r="E912" s="181"/>
      <c r="F912" s="177"/>
      <c r="G912" s="177"/>
      <c r="H912" s="177"/>
      <c r="I912" s="177"/>
      <c r="J912" s="177"/>
      <c r="K912" s="177"/>
      <c r="L912" s="177"/>
      <c r="M912" s="177"/>
      <c r="N912" s="177"/>
      <c r="O912" s="177"/>
      <c r="P912" s="177"/>
      <c r="Q912" s="177"/>
      <c r="R912" s="177"/>
      <c r="S912" s="177"/>
      <c r="T912" s="177"/>
      <c r="U912" s="177"/>
      <c r="V912" s="177"/>
      <c r="W912" s="177"/>
      <c r="X912" s="177"/>
      <c r="Y912" s="177"/>
      <c r="Z912" s="177"/>
      <c r="AA912" s="177"/>
      <c r="AB912" s="177"/>
      <c r="AC912" s="177"/>
      <c r="AD912" s="177"/>
      <c r="AE912" s="177"/>
      <c r="AF912" s="177"/>
      <c r="AG912" s="177"/>
      <c r="AH912" s="177"/>
      <c r="AI912" s="177"/>
      <c r="AJ912" s="177"/>
      <c r="AK912" s="177"/>
      <c r="AL912" s="177"/>
    </row>
    <row r="913">
      <c r="A913" s="177"/>
      <c r="B913" s="178"/>
      <c r="C913" s="177"/>
      <c r="D913" s="177"/>
      <c r="E913" s="181"/>
      <c r="F913" s="177"/>
      <c r="G913" s="177"/>
      <c r="H913" s="177"/>
      <c r="I913" s="177"/>
      <c r="J913" s="177"/>
      <c r="K913" s="177"/>
      <c r="L913" s="177"/>
      <c r="M913" s="177"/>
      <c r="N913" s="177"/>
      <c r="O913" s="177"/>
      <c r="P913" s="177"/>
      <c r="Q913" s="177"/>
      <c r="R913" s="177"/>
      <c r="S913" s="177"/>
      <c r="T913" s="177"/>
      <c r="U913" s="177"/>
      <c r="V913" s="177"/>
      <c r="W913" s="177"/>
      <c r="X913" s="177"/>
      <c r="Y913" s="177"/>
      <c r="Z913" s="177"/>
      <c r="AA913" s="177"/>
      <c r="AB913" s="177"/>
      <c r="AC913" s="177"/>
      <c r="AD913" s="177"/>
      <c r="AE913" s="177"/>
      <c r="AF913" s="177"/>
      <c r="AG913" s="177"/>
      <c r="AH913" s="177"/>
      <c r="AI913" s="177"/>
      <c r="AJ913" s="177"/>
      <c r="AK913" s="177"/>
      <c r="AL913" s="177"/>
    </row>
    <row r="914">
      <c r="A914" s="177"/>
      <c r="B914" s="178"/>
      <c r="C914" s="177"/>
      <c r="D914" s="177"/>
      <c r="E914" s="181"/>
      <c r="F914" s="177"/>
      <c r="G914" s="177"/>
      <c r="H914" s="177"/>
      <c r="I914" s="177"/>
      <c r="J914" s="177"/>
      <c r="K914" s="177"/>
      <c r="L914" s="177"/>
      <c r="M914" s="177"/>
      <c r="N914" s="177"/>
      <c r="O914" s="177"/>
      <c r="P914" s="177"/>
      <c r="Q914" s="177"/>
      <c r="R914" s="177"/>
      <c r="S914" s="177"/>
      <c r="T914" s="177"/>
      <c r="U914" s="177"/>
      <c r="V914" s="177"/>
      <c r="W914" s="177"/>
      <c r="X914" s="177"/>
      <c r="Y914" s="177"/>
      <c r="Z914" s="177"/>
      <c r="AA914" s="177"/>
      <c r="AB914" s="177"/>
      <c r="AC914" s="177"/>
      <c r="AD914" s="177"/>
      <c r="AE914" s="177"/>
      <c r="AF914" s="177"/>
      <c r="AG914" s="177"/>
      <c r="AH914" s="177"/>
      <c r="AI914" s="177"/>
      <c r="AJ914" s="177"/>
      <c r="AK914" s="177"/>
      <c r="AL914" s="177"/>
    </row>
    <row r="915">
      <c r="A915" s="177"/>
      <c r="B915" s="178"/>
      <c r="C915" s="177"/>
      <c r="D915" s="177"/>
      <c r="E915" s="181"/>
      <c r="F915" s="177"/>
      <c r="G915" s="177"/>
      <c r="H915" s="177"/>
      <c r="I915" s="177"/>
      <c r="J915" s="177"/>
      <c r="K915" s="177"/>
      <c r="L915" s="177"/>
      <c r="M915" s="177"/>
      <c r="N915" s="177"/>
      <c r="O915" s="177"/>
      <c r="P915" s="177"/>
      <c r="Q915" s="177"/>
      <c r="R915" s="177"/>
      <c r="S915" s="177"/>
      <c r="T915" s="177"/>
      <c r="U915" s="177"/>
      <c r="V915" s="177"/>
      <c r="W915" s="177"/>
      <c r="X915" s="177"/>
      <c r="Y915" s="177"/>
      <c r="Z915" s="177"/>
      <c r="AA915" s="177"/>
      <c r="AB915" s="177"/>
      <c r="AC915" s="177"/>
      <c r="AD915" s="177"/>
      <c r="AE915" s="177"/>
      <c r="AF915" s="177"/>
      <c r="AG915" s="177"/>
      <c r="AH915" s="177"/>
      <c r="AI915" s="177"/>
      <c r="AJ915" s="177"/>
      <c r="AK915" s="177"/>
      <c r="AL915" s="177"/>
    </row>
    <row r="916">
      <c r="A916" s="177"/>
      <c r="B916" s="178"/>
      <c r="C916" s="177"/>
      <c r="D916" s="177"/>
      <c r="E916" s="181"/>
      <c r="F916" s="177"/>
      <c r="G916" s="177"/>
      <c r="H916" s="177"/>
      <c r="I916" s="177"/>
      <c r="J916" s="177"/>
      <c r="K916" s="177"/>
      <c r="L916" s="177"/>
      <c r="M916" s="177"/>
      <c r="N916" s="177"/>
      <c r="O916" s="177"/>
      <c r="P916" s="177"/>
      <c r="Q916" s="177"/>
      <c r="R916" s="177"/>
      <c r="S916" s="177"/>
      <c r="T916" s="177"/>
      <c r="U916" s="177"/>
      <c r="V916" s="177"/>
      <c r="W916" s="177"/>
      <c r="X916" s="177"/>
      <c r="Y916" s="177"/>
      <c r="Z916" s="177"/>
      <c r="AA916" s="177"/>
      <c r="AB916" s="177"/>
      <c r="AC916" s="177"/>
      <c r="AD916" s="177"/>
      <c r="AE916" s="177"/>
      <c r="AF916" s="177"/>
      <c r="AG916" s="177"/>
      <c r="AH916" s="177"/>
      <c r="AI916" s="177"/>
      <c r="AJ916" s="177"/>
      <c r="AK916" s="177"/>
      <c r="AL916" s="177"/>
    </row>
    <row r="917">
      <c r="A917" s="177"/>
      <c r="B917" s="178"/>
      <c r="C917" s="177"/>
      <c r="D917" s="177"/>
      <c r="E917" s="181"/>
      <c r="F917" s="177"/>
      <c r="G917" s="177"/>
      <c r="H917" s="177"/>
      <c r="I917" s="177"/>
      <c r="J917" s="177"/>
      <c r="K917" s="177"/>
      <c r="L917" s="177"/>
      <c r="M917" s="177"/>
      <c r="N917" s="177"/>
      <c r="O917" s="177"/>
      <c r="P917" s="177"/>
      <c r="Q917" s="177"/>
      <c r="R917" s="177"/>
      <c r="S917" s="177"/>
      <c r="T917" s="177"/>
      <c r="U917" s="177"/>
      <c r="V917" s="177"/>
      <c r="W917" s="177"/>
      <c r="X917" s="177"/>
      <c r="Y917" s="177"/>
      <c r="Z917" s="177"/>
      <c r="AA917" s="177"/>
      <c r="AB917" s="177"/>
      <c r="AC917" s="177"/>
      <c r="AD917" s="177"/>
      <c r="AE917" s="177"/>
      <c r="AF917" s="177"/>
      <c r="AG917" s="177"/>
      <c r="AH917" s="177"/>
      <c r="AI917" s="177"/>
      <c r="AJ917" s="177"/>
      <c r="AK917" s="177"/>
      <c r="AL917" s="177"/>
    </row>
    <row r="918">
      <c r="A918" s="177"/>
      <c r="B918" s="178"/>
      <c r="C918" s="177"/>
      <c r="D918" s="177"/>
      <c r="E918" s="181"/>
      <c r="F918" s="177"/>
      <c r="G918" s="177"/>
      <c r="H918" s="177"/>
      <c r="I918" s="177"/>
      <c r="J918" s="177"/>
      <c r="K918" s="177"/>
      <c r="L918" s="177"/>
      <c r="M918" s="177"/>
      <c r="N918" s="177"/>
      <c r="O918" s="177"/>
      <c r="P918" s="177"/>
      <c r="Q918" s="177"/>
      <c r="R918" s="177"/>
      <c r="S918" s="177"/>
      <c r="T918" s="177"/>
      <c r="U918" s="177"/>
      <c r="V918" s="177"/>
      <c r="W918" s="177"/>
      <c r="X918" s="177"/>
      <c r="Y918" s="177"/>
      <c r="Z918" s="177"/>
      <c r="AA918" s="177"/>
      <c r="AB918" s="177"/>
      <c r="AC918" s="177"/>
      <c r="AD918" s="177"/>
      <c r="AE918" s="177"/>
      <c r="AF918" s="177"/>
      <c r="AG918" s="177"/>
      <c r="AH918" s="177"/>
      <c r="AI918" s="177"/>
      <c r="AJ918" s="177"/>
      <c r="AK918" s="177"/>
      <c r="AL918" s="177"/>
    </row>
    <row r="919">
      <c r="A919" s="177"/>
      <c r="B919" s="178"/>
      <c r="C919" s="177"/>
      <c r="D919" s="177"/>
      <c r="E919" s="181"/>
      <c r="F919" s="177"/>
      <c r="G919" s="177"/>
      <c r="H919" s="177"/>
      <c r="I919" s="177"/>
      <c r="J919" s="177"/>
      <c r="K919" s="177"/>
      <c r="L919" s="177"/>
      <c r="M919" s="177"/>
      <c r="N919" s="177"/>
      <c r="O919" s="177"/>
      <c r="P919" s="177"/>
      <c r="Q919" s="177"/>
      <c r="R919" s="177"/>
      <c r="S919" s="177"/>
      <c r="T919" s="177"/>
      <c r="U919" s="177"/>
      <c r="V919" s="177"/>
      <c r="W919" s="177"/>
      <c r="X919" s="177"/>
      <c r="Y919" s="177"/>
      <c r="Z919" s="177"/>
      <c r="AA919" s="177"/>
      <c r="AB919" s="177"/>
      <c r="AC919" s="177"/>
      <c r="AD919" s="177"/>
      <c r="AE919" s="177"/>
      <c r="AF919" s="177"/>
      <c r="AG919" s="177"/>
      <c r="AH919" s="177"/>
      <c r="AI919" s="177"/>
      <c r="AJ919" s="177"/>
      <c r="AK919" s="177"/>
      <c r="AL919" s="177"/>
    </row>
    <row r="920">
      <c r="A920" s="177"/>
      <c r="B920" s="178"/>
      <c r="C920" s="177"/>
      <c r="D920" s="177"/>
      <c r="E920" s="181"/>
      <c r="F920" s="177"/>
      <c r="G920" s="177"/>
      <c r="H920" s="177"/>
      <c r="I920" s="177"/>
      <c r="J920" s="177"/>
      <c r="K920" s="177"/>
      <c r="L920" s="177"/>
      <c r="M920" s="177"/>
      <c r="N920" s="177"/>
      <c r="O920" s="177"/>
      <c r="P920" s="177"/>
      <c r="Q920" s="177"/>
      <c r="R920" s="177"/>
      <c r="S920" s="177"/>
      <c r="T920" s="177"/>
      <c r="U920" s="177"/>
      <c r="V920" s="177"/>
      <c r="W920" s="177"/>
      <c r="X920" s="177"/>
      <c r="Y920" s="177"/>
      <c r="Z920" s="177"/>
      <c r="AA920" s="177"/>
      <c r="AB920" s="177"/>
      <c r="AC920" s="177"/>
      <c r="AD920" s="177"/>
      <c r="AE920" s="177"/>
      <c r="AF920" s="177"/>
      <c r="AG920" s="177"/>
      <c r="AH920" s="177"/>
      <c r="AI920" s="177"/>
      <c r="AJ920" s="177"/>
      <c r="AK920" s="177"/>
      <c r="AL920" s="177"/>
    </row>
    <row r="921">
      <c r="A921" s="177"/>
      <c r="B921" s="178"/>
      <c r="C921" s="177"/>
      <c r="D921" s="177"/>
      <c r="E921" s="181"/>
      <c r="F921" s="177"/>
      <c r="G921" s="177"/>
      <c r="H921" s="177"/>
      <c r="I921" s="177"/>
      <c r="J921" s="177"/>
      <c r="K921" s="177"/>
      <c r="L921" s="177"/>
      <c r="M921" s="177"/>
      <c r="N921" s="177"/>
      <c r="O921" s="177"/>
      <c r="P921" s="177"/>
      <c r="Q921" s="177"/>
      <c r="R921" s="177"/>
      <c r="S921" s="177"/>
      <c r="T921" s="177"/>
      <c r="U921" s="177"/>
      <c r="V921" s="177"/>
      <c r="W921" s="177"/>
      <c r="X921" s="177"/>
      <c r="Y921" s="177"/>
      <c r="Z921" s="177"/>
      <c r="AA921" s="177"/>
      <c r="AB921" s="177"/>
      <c r="AC921" s="177"/>
      <c r="AD921" s="177"/>
      <c r="AE921" s="177"/>
      <c r="AF921" s="177"/>
      <c r="AG921" s="177"/>
      <c r="AH921" s="177"/>
      <c r="AI921" s="177"/>
      <c r="AJ921" s="177"/>
      <c r="AK921" s="177"/>
      <c r="AL921" s="177"/>
    </row>
    <row r="922">
      <c r="A922" s="177"/>
      <c r="B922" s="178"/>
      <c r="C922" s="177"/>
      <c r="D922" s="177"/>
      <c r="E922" s="181"/>
      <c r="F922" s="177"/>
      <c r="G922" s="177"/>
      <c r="H922" s="177"/>
      <c r="I922" s="177"/>
      <c r="J922" s="177"/>
      <c r="K922" s="177"/>
      <c r="L922" s="177"/>
      <c r="M922" s="177"/>
      <c r="N922" s="177"/>
      <c r="O922" s="177"/>
      <c r="P922" s="177"/>
      <c r="Q922" s="177"/>
      <c r="R922" s="177"/>
      <c r="S922" s="177"/>
      <c r="T922" s="177"/>
      <c r="U922" s="177"/>
      <c r="V922" s="177"/>
      <c r="W922" s="177"/>
      <c r="X922" s="177"/>
      <c r="Y922" s="177"/>
      <c r="Z922" s="177"/>
      <c r="AA922" s="177"/>
      <c r="AB922" s="177"/>
      <c r="AC922" s="177"/>
      <c r="AD922" s="177"/>
      <c r="AE922" s="177"/>
      <c r="AF922" s="177"/>
      <c r="AG922" s="177"/>
      <c r="AH922" s="177"/>
      <c r="AI922" s="177"/>
      <c r="AJ922" s="177"/>
      <c r="AK922" s="177"/>
      <c r="AL922" s="177"/>
    </row>
    <row r="923">
      <c r="A923" s="177"/>
      <c r="B923" s="178"/>
      <c r="C923" s="177"/>
      <c r="D923" s="177"/>
      <c r="E923" s="181"/>
      <c r="F923" s="177"/>
      <c r="G923" s="177"/>
      <c r="H923" s="177"/>
      <c r="I923" s="177"/>
      <c r="J923" s="177"/>
      <c r="K923" s="177"/>
      <c r="L923" s="177"/>
      <c r="M923" s="177"/>
      <c r="N923" s="177"/>
      <c r="O923" s="177"/>
      <c r="P923" s="177"/>
      <c r="Q923" s="177"/>
      <c r="R923" s="177"/>
      <c r="S923" s="177"/>
      <c r="T923" s="177"/>
      <c r="U923" s="177"/>
      <c r="V923" s="177"/>
      <c r="W923" s="177"/>
      <c r="X923" s="177"/>
      <c r="Y923" s="177"/>
      <c r="Z923" s="177"/>
      <c r="AA923" s="177"/>
      <c r="AB923" s="177"/>
      <c r="AC923" s="177"/>
      <c r="AD923" s="177"/>
      <c r="AE923" s="177"/>
      <c r="AF923" s="177"/>
      <c r="AG923" s="177"/>
      <c r="AH923" s="177"/>
      <c r="AI923" s="177"/>
      <c r="AJ923" s="177"/>
      <c r="AK923" s="177"/>
      <c r="AL923" s="177"/>
    </row>
    <row r="924">
      <c r="A924" s="177"/>
      <c r="B924" s="178"/>
      <c r="C924" s="177"/>
      <c r="D924" s="177"/>
      <c r="E924" s="181"/>
      <c r="F924" s="177"/>
      <c r="G924" s="177"/>
      <c r="H924" s="177"/>
      <c r="I924" s="177"/>
      <c r="J924" s="177"/>
      <c r="K924" s="177"/>
      <c r="L924" s="177"/>
      <c r="M924" s="177"/>
      <c r="N924" s="177"/>
      <c r="O924" s="177"/>
      <c r="P924" s="177"/>
      <c r="Q924" s="177"/>
      <c r="R924" s="177"/>
      <c r="S924" s="177"/>
      <c r="T924" s="177"/>
      <c r="U924" s="177"/>
      <c r="V924" s="177"/>
      <c r="W924" s="177"/>
      <c r="X924" s="177"/>
      <c r="Y924" s="177"/>
      <c r="Z924" s="177"/>
      <c r="AA924" s="177"/>
      <c r="AB924" s="177"/>
      <c r="AC924" s="177"/>
      <c r="AD924" s="177"/>
      <c r="AE924" s="177"/>
      <c r="AF924" s="177"/>
      <c r="AG924" s="177"/>
      <c r="AH924" s="177"/>
      <c r="AI924" s="177"/>
      <c r="AJ924" s="177"/>
      <c r="AK924" s="177"/>
      <c r="AL924" s="177"/>
    </row>
    <row r="925">
      <c r="A925" s="177"/>
      <c r="B925" s="178"/>
      <c r="C925" s="177"/>
      <c r="D925" s="177"/>
      <c r="E925" s="181"/>
      <c r="F925" s="177"/>
      <c r="G925" s="177"/>
      <c r="H925" s="177"/>
      <c r="I925" s="177"/>
      <c r="J925" s="177"/>
      <c r="K925" s="177"/>
      <c r="L925" s="177"/>
      <c r="M925" s="177"/>
      <c r="N925" s="177"/>
      <c r="O925" s="177"/>
      <c r="P925" s="177"/>
      <c r="Q925" s="177"/>
      <c r="R925" s="177"/>
      <c r="S925" s="177"/>
      <c r="T925" s="177"/>
      <c r="U925" s="177"/>
      <c r="V925" s="177"/>
      <c r="W925" s="177"/>
      <c r="X925" s="177"/>
      <c r="Y925" s="177"/>
      <c r="Z925" s="177"/>
      <c r="AA925" s="177"/>
      <c r="AB925" s="177"/>
      <c r="AC925" s="177"/>
      <c r="AD925" s="177"/>
      <c r="AE925" s="177"/>
      <c r="AF925" s="177"/>
      <c r="AG925" s="177"/>
      <c r="AH925" s="177"/>
      <c r="AI925" s="177"/>
      <c r="AJ925" s="177"/>
      <c r="AK925" s="177"/>
      <c r="AL925" s="177"/>
    </row>
    <row r="926">
      <c r="A926" s="177"/>
      <c r="B926" s="178"/>
      <c r="C926" s="177"/>
      <c r="D926" s="177"/>
      <c r="E926" s="181"/>
      <c r="F926" s="177"/>
      <c r="G926" s="177"/>
      <c r="H926" s="177"/>
      <c r="I926" s="177"/>
      <c r="J926" s="177"/>
      <c r="K926" s="177"/>
      <c r="L926" s="177"/>
      <c r="M926" s="177"/>
      <c r="N926" s="177"/>
      <c r="O926" s="177"/>
      <c r="P926" s="177"/>
      <c r="Q926" s="177"/>
      <c r="R926" s="177"/>
      <c r="S926" s="177"/>
      <c r="T926" s="177"/>
      <c r="U926" s="177"/>
      <c r="V926" s="177"/>
      <c r="W926" s="177"/>
      <c r="X926" s="177"/>
      <c r="Y926" s="177"/>
      <c r="Z926" s="177"/>
      <c r="AA926" s="177"/>
      <c r="AB926" s="177"/>
      <c r="AC926" s="177"/>
      <c r="AD926" s="177"/>
      <c r="AE926" s="177"/>
      <c r="AF926" s="177"/>
      <c r="AG926" s="177"/>
      <c r="AH926" s="177"/>
      <c r="AI926" s="177"/>
      <c r="AJ926" s="177"/>
      <c r="AK926" s="177"/>
      <c r="AL926" s="177"/>
    </row>
    <row r="927">
      <c r="A927" s="177"/>
      <c r="B927" s="178"/>
      <c r="C927" s="177"/>
      <c r="D927" s="177"/>
      <c r="E927" s="181"/>
      <c r="F927" s="177"/>
      <c r="G927" s="177"/>
      <c r="H927" s="177"/>
      <c r="I927" s="177"/>
      <c r="J927" s="177"/>
      <c r="K927" s="177"/>
      <c r="L927" s="177"/>
      <c r="M927" s="177"/>
      <c r="N927" s="177"/>
      <c r="O927" s="177"/>
      <c r="P927" s="177"/>
      <c r="Q927" s="177"/>
      <c r="R927" s="177"/>
      <c r="S927" s="177"/>
      <c r="T927" s="177"/>
      <c r="U927" s="177"/>
      <c r="V927" s="177"/>
      <c r="W927" s="177"/>
      <c r="X927" s="177"/>
      <c r="Y927" s="177"/>
      <c r="Z927" s="177"/>
      <c r="AA927" s="177"/>
      <c r="AB927" s="177"/>
      <c r="AC927" s="177"/>
      <c r="AD927" s="177"/>
      <c r="AE927" s="177"/>
      <c r="AF927" s="177"/>
      <c r="AG927" s="177"/>
      <c r="AH927" s="177"/>
      <c r="AI927" s="177"/>
      <c r="AJ927" s="177"/>
      <c r="AK927" s="177"/>
      <c r="AL927" s="177"/>
    </row>
    <row r="928">
      <c r="A928" s="177"/>
      <c r="B928" s="178"/>
      <c r="C928" s="177"/>
      <c r="D928" s="177"/>
      <c r="E928" s="181"/>
      <c r="F928" s="177"/>
      <c r="G928" s="177"/>
      <c r="H928" s="177"/>
      <c r="I928" s="177"/>
      <c r="J928" s="177"/>
      <c r="K928" s="177"/>
      <c r="L928" s="177"/>
      <c r="M928" s="177"/>
      <c r="N928" s="177"/>
      <c r="O928" s="177"/>
      <c r="P928" s="177"/>
      <c r="Q928" s="177"/>
      <c r="R928" s="177"/>
      <c r="S928" s="177"/>
      <c r="T928" s="177"/>
      <c r="U928" s="177"/>
      <c r="V928" s="177"/>
      <c r="W928" s="177"/>
      <c r="X928" s="177"/>
      <c r="Y928" s="177"/>
      <c r="Z928" s="177"/>
      <c r="AA928" s="177"/>
      <c r="AB928" s="177"/>
      <c r="AC928" s="177"/>
      <c r="AD928" s="177"/>
      <c r="AE928" s="177"/>
      <c r="AF928" s="177"/>
      <c r="AG928" s="177"/>
      <c r="AH928" s="177"/>
      <c r="AI928" s="177"/>
      <c r="AJ928" s="177"/>
      <c r="AK928" s="177"/>
      <c r="AL928" s="177"/>
    </row>
    <row r="929">
      <c r="A929" s="177"/>
      <c r="B929" s="178"/>
      <c r="C929" s="177"/>
      <c r="D929" s="177"/>
      <c r="E929" s="181"/>
      <c r="F929" s="177"/>
      <c r="G929" s="177"/>
      <c r="H929" s="177"/>
      <c r="I929" s="177"/>
      <c r="J929" s="177"/>
      <c r="K929" s="177"/>
      <c r="L929" s="177"/>
      <c r="M929" s="177"/>
      <c r="N929" s="177"/>
      <c r="O929" s="177"/>
      <c r="P929" s="177"/>
      <c r="Q929" s="177"/>
      <c r="R929" s="177"/>
      <c r="S929" s="177"/>
      <c r="T929" s="177"/>
      <c r="U929" s="177"/>
      <c r="V929" s="177"/>
      <c r="W929" s="177"/>
      <c r="X929" s="177"/>
      <c r="Y929" s="177"/>
      <c r="Z929" s="177"/>
      <c r="AA929" s="177"/>
      <c r="AB929" s="177"/>
      <c r="AC929" s="177"/>
      <c r="AD929" s="177"/>
      <c r="AE929" s="177"/>
      <c r="AF929" s="177"/>
      <c r="AG929" s="177"/>
      <c r="AH929" s="177"/>
      <c r="AI929" s="177"/>
      <c r="AJ929" s="177"/>
      <c r="AK929" s="177"/>
      <c r="AL929" s="177"/>
    </row>
    <row r="930">
      <c r="A930" s="177"/>
      <c r="B930" s="178"/>
      <c r="C930" s="177"/>
      <c r="D930" s="177"/>
      <c r="E930" s="181"/>
      <c r="F930" s="177"/>
      <c r="G930" s="177"/>
      <c r="H930" s="177"/>
      <c r="I930" s="177"/>
      <c r="J930" s="177"/>
      <c r="K930" s="177"/>
      <c r="L930" s="177"/>
      <c r="M930" s="177"/>
      <c r="N930" s="177"/>
      <c r="O930" s="177"/>
      <c r="P930" s="177"/>
      <c r="Q930" s="177"/>
      <c r="R930" s="177"/>
      <c r="S930" s="177"/>
      <c r="T930" s="177"/>
      <c r="U930" s="177"/>
      <c r="V930" s="177"/>
      <c r="W930" s="177"/>
      <c r="X930" s="177"/>
      <c r="Y930" s="177"/>
      <c r="Z930" s="177"/>
      <c r="AA930" s="177"/>
      <c r="AB930" s="177"/>
      <c r="AC930" s="177"/>
      <c r="AD930" s="177"/>
      <c r="AE930" s="177"/>
      <c r="AF930" s="177"/>
      <c r="AG930" s="177"/>
      <c r="AH930" s="177"/>
      <c r="AI930" s="177"/>
      <c r="AJ930" s="177"/>
      <c r="AK930" s="177"/>
      <c r="AL930" s="177"/>
    </row>
    <row r="931">
      <c r="A931" s="177"/>
      <c r="B931" s="178"/>
      <c r="C931" s="177"/>
      <c r="D931" s="177"/>
      <c r="E931" s="181"/>
      <c r="F931" s="177"/>
      <c r="G931" s="177"/>
      <c r="H931" s="177"/>
      <c r="I931" s="177"/>
      <c r="J931" s="177"/>
      <c r="K931" s="177"/>
      <c r="L931" s="177"/>
      <c r="M931" s="177"/>
      <c r="N931" s="177"/>
      <c r="O931" s="177"/>
      <c r="P931" s="177"/>
      <c r="Q931" s="177"/>
      <c r="R931" s="177"/>
      <c r="S931" s="177"/>
      <c r="T931" s="177"/>
      <c r="U931" s="177"/>
      <c r="V931" s="177"/>
      <c r="W931" s="177"/>
      <c r="X931" s="177"/>
      <c r="Y931" s="177"/>
      <c r="Z931" s="177"/>
      <c r="AA931" s="177"/>
      <c r="AB931" s="177"/>
      <c r="AC931" s="177"/>
      <c r="AD931" s="177"/>
      <c r="AE931" s="177"/>
      <c r="AF931" s="177"/>
      <c r="AG931" s="177"/>
      <c r="AH931" s="177"/>
      <c r="AI931" s="177"/>
      <c r="AJ931" s="177"/>
      <c r="AK931" s="177"/>
      <c r="AL931" s="177"/>
    </row>
    <row r="932">
      <c r="A932" s="177"/>
      <c r="B932" s="178"/>
      <c r="C932" s="177"/>
      <c r="D932" s="177"/>
      <c r="E932" s="181"/>
      <c r="F932" s="177"/>
      <c r="G932" s="177"/>
      <c r="H932" s="177"/>
      <c r="I932" s="177"/>
      <c r="J932" s="177"/>
      <c r="K932" s="177"/>
      <c r="L932" s="177"/>
      <c r="M932" s="177"/>
      <c r="N932" s="177"/>
      <c r="O932" s="177"/>
      <c r="P932" s="177"/>
      <c r="Q932" s="177"/>
      <c r="R932" s="177"/>
      <c r="S932" s="177"/>
      <c r="T932" s="177"/>
      <c r="U932" s="177"/>
      <c r="V932" s="177"/>
      <c r="W932" s="177"/>
      <c r="X932" s="177"/>
      <c r="Y932" s="177"/>
      <c r="Z932" s="177"/>
      <c r="AA932" s="177"/>
      <c r="AB932" s="177"/>
      <c r="AC932" s="177"/>
      <c r="AD932" s="177"/>
      <c r="AE932" s="177"/>
      <c r="AF932" s="177"/>
      <c r="AG932" s="177"/>
      <c r="AH932" s="177"/>
      <c r="AI932" s="177"/>
      <c r="AJ932" s="177"/>
      <c r="AK932" s="177"/>
      <c r="AL932" s="177"/>
    </row>
    <row r="933">
      <c r="A933" s="177"/>
      <c r="B933" s="178"/>
      <c r="C933" s="177"/>
      <c r="D933" s="177"/>
      <c r="E933" s="181"/>
      <c r="F933" s="177"/>
      <c r="G933" s="177"/>
      <c r="H933" s="177"/>
      <c r="I933" s="177"/>
      <c r="J933" s="177"/>
      <c r="K933" s="177"/>
      <c r="L933" s="177"/>
      <c r="M933" s="177"/>
      <c r="N933" s="177"/>
      <c r="O933" s="177"/>
      <c r="P933" s="177"/>
      <c r="Q933" s="177"/>
      <c r="R933" s="177"/>
      <c r="S933" s="177"/>
      <c r="T933" s="177"/>
      <c r="U933" s="177"/>
      <c r="V933" s="177"/>
      <c r="W933" s="177"/>
      <c r="X933" s="177"/>
      <c r="Y933" s="177"/>
      <c r="Z933" s="177"/>
      <c r="AA933" s="177"/>
      <c r="AB933" s="177"/>
      <c r="AC933" s="177"/>
      <c r="AD933" s="177"/>
      <c r="AE933" s="177"/>
      <c r="AF933" s="177"/>
      <c r="AG933" s="177"/>
      <c r="AH933" s="177"/>
      <c r="AI933" s="177"/>
      <c r="AJ933" s="177"/>
      <c r="AK933" s="177"/>
      <c r="AL933" s="177"/>
    </row>
    <row r="934">
      <c r="A934" s="177"/>
      <c r="B934" s="178"/>
      <c r="C934" s="177"/>
      <c r="D934" s="177"/>
      <c r="E934" s="181"/>
      <c r="F934" s="177"/>
      <c r="G934" s="177"/>
      <c r="H934" s="177"/>
      <c r="I934" s="177"/>
      <c r="J934" s="177"/>
      <c r="K934" s="177"/>
      <c r="L934" s="177"/>
      <c r="M934" s="177"/>
      <c r="N934" s="177"/>
      <c r="O934" s="177"/>
      <c r="P934" s="177"/>
      <c r="Q934" s="177"/>
      <c r="R934" s="177"/>
      <c r="S934" s="177"/>
      <c r="T934" s="177"/>
      <c r="U934" s="177"/>
      <c r="V934" s="177"/>
      <c r="W934" s="177"/>
      <c r="X934" s="177"/>
      <c r="Y934" s="177"/>
      <c r="Z934" s="177"/>
      <c r="AA934" s="177"/>
      <c r="AB934" s="177"/>
      <c r="AC934" s="177"/>
      <c r="AD934" s="177"/>
      <c r="AE934" s="177"/>
      <c r="AF934" s="177"/>
      <c r="AG934" s="177"/>
      <c r="AH934" s="177"/>
      <c r="AI934" s="177"/>
      <c r="AJ934" s="177"/>
      <c r="AK934" s="177"/>
      <c r="AL934" s="177"/>
    </row>
    <row r="935">
      <c r="A935" s="177"/>
      <c r="B935" s="178"/>
      <c r="C935" s="177"/>
      <c r="D935" s="177"/>
      <c r="E935" s="181"/>
      <c r="F935" s="177"/>
      <c r="G935" s="177"/>
      <c r="H935" s="177"/>
      <c r="I935" s="177"/>
      <c r="J935" s="177"/>
      <c r="K935" s="177"/>
      <c r="L935" s="177"/>
      <c r="M935" s="177"/>
      <c r="N935" s="177"/>
      <c r="O935" s="177"/>
      <c r="P935" s="177"/>
      <c r="Q935" s="177"/>
      <c r="R935" s="177"/>
      <c r="S935" s="177"/>
      <c r="T935" s="177"/>
      <c r="U935" s="177"/>
      <c r="V935" s="177"/>
      <c r="W935" s="177"/>
      <c r="X935" s="177"/>
      <c r="Y935" s="177"/>
      <c r="Z935" s="177"/>
      <c r="AA935" s="177"/>
      <c r="AB935" s="177"/>
      <c r="AC935" s="177"/>
      <c r="AD935" s="177"/>
      <c r="AE935" s="177"/>
      <c r="AF935" s="177"/>
      <c r="AG935" s="177"/>
      <c r="AH935" s="177"/>
      <c r="AI935" s="177"/>
      <c r="AJ935" s="177"/>
      <c r="AK935" s="177"/>
      <c r="AL935" s="177"/>
    </row>
    <row r="936">
      <c r="A936" s="177"/>
      <c r="B936" s="178"/>
      <c r="C936" s="177"/>
      <c r="D936" s="177"/>
      <c r="E936" s="181"/>
      <c r="F936" s="177"/>
      <c r="G936" s="177"/>
      <c r="H936" s="177"/>
      <c r="I936" s="177"/>
      <c r="J936" s="177"/>
      <c r="K936" s="177"/>
      <c r="L936" s="177"/>
      <c r="M936" s="177"/>
      <c r="N936" s="177"/>
      <c r="O936" s="177"/>
      <c r="P936" s="177"/>
      <c r="Q936" s="177"/>
      <c r="R936" s="177"/>
      <c r="S936" s="177"/>
      <c r="T936" s="177"/>
      <c r="U936" s="177"/>
      <c r="V936" s="177"/>
      <c r="W936" s="177"/>
      <c r="X936" s="177"/>
      <c r="Y936" s="177"/>
      <c r="Z936" s="177"/>
      <c r="AA936" s="177"/>
      <c r="AB936" s="177"/>
      <c r="AC936" s="177"/>
      <c r="AD936" s="177"/>
      <c r="AE936" s="177"/>
      <c r="AF936" s="177"/>
      <c r="AG936" s="177"/>
      <c r="AH936" s="177"/>
      <c r="AI936" s="177"/>
      <c r="AJ936" s="177"/>
      <c r="AK936" s="177"/>
      <c r="AL936" s="177"/>
    </row>
    <row r="937">
      <c r="A937" s="177"/>
      <c r="B937" s="178"/>
      <c r="C937" s="177"/>
      <c r="D937" s="177"/>
      <c r="E937" s="181"/>
      <c r="F937" s="177"/>
      <c r="G937" s="177"/>
      <c r="H937" s="177"/>
      <c r="I937" s="177"/>
      <c r="J937" s="177"/>
      <c r="K937" s="177"/>
      <c r="L937" s="177"/>
      <c r="M937" s="177"/>
      <c r="N937" s="177"/>
      <c r="O937" s="177"/>
      <c r="P937" s="177"/>
      <c r="Q937" s="177"/>
      <c r="R937" s="177"/>
      <c r="S937" s="177"/>
      <c r="T937" s="177"/>
      <c r="U937" s="177"/>
      <c r="V937" s="177"/>
      <c r="W937" s="177"/>
      <c r="X937" s="177"/>
      <c r="Y937" s="177"/>
      <c r="Z937" s="177"/>
      <c r="AA937" s="177"/>
      <c r="AB937" s="177"/>
      <c r="AC937" s="177"/>
      <c r="AD937" s="177"/>
      <c r="AE937" s="177"/>
      <c r="AF937" s="177"/>
      <c r="AG937" s="177"/>
      <c r="AH937" s="177"/>
      <c r="AI937" s="177"/>
      <c r="AJ937" s="177"/>
      <c r="AK937" s="177"/>
      <c r="AL937" s="177"/>
    </row>
    <row r="938">
      <c r="A938" s="177"/>
      <c r="B938" s="178"/>
      <c r="C938" s="177"/>
      <c r="D938" s="177"/>
      <c r="E938" s="181"/>
      <c r="F938" s="177"/>
      <c r="G938" s="177"/>
      <c r="H938" s="177"/>
      <c r="I938" s="177"/>
      <c r="J938" s="177"/>
      <c r="K938" s="177"/>
      <c r="L938" s="177"/>
      <c r="M938" s="177"/>
      <c r="N938" s="177"/>
      <c r="O938" s="177"/>
      <c r="P938" s="177"/>
      <c r="Q938" s="177"/>
      <c r="R938" s="177"/>
      <c r="S938" s="177"/>
      <c r="T938" s="177"/>
      <c r="U938" s="177"/>
      <c r="V938" s="177"/>
      <c r="W938" s="177"/>
      <c r="X938" s="177"/>
      <c r="Y938" s="177"/>
      <c r="Z938" s="177"/>
      <c r="AA938" s="177"/>
      <c r="AB938" s="177"/>
      <c r="AC938" s="177"/>
      <c r="AD938" s="177"/>
      <c r="AE938" s="177"/>
      <c r="AF938" s="177"/>
      <c r="AG938" s="177"/>
      <c r="AH938" s="177"/>
      <c r="AI938" s="177"/>
      <c r="AJ938" s="177"/>
      <c r="AK938" s="177"/>
      <c r="AL938" s="177"/>
    </row>
    <row r="939">
      <c r="A939" s="177"/>
      <c r="B939" s="178"/>
      <c r="C939" s="177"/>
      <c r="D939" s="177"/>
      <c r="E939" s="181"/>
      <c r="F939" s="177"/>
      <c r="G939" s="177"/>
      <c r="H939" s="177"/>
      <c r="I939" s="177"/>
      <c r="J939" s="177"/>
      <c r="K939" s="177"/>
      <c r="L939" s="177"/>
      <c r="M939" s="177"/>
      <c r="N939" s="177"/>
      <c r="O939" s="177"/>
      <c r="P939" s="177"/>
      <c r="Q939" s="177"/>
      <c r="R939" s="177"/>
      <c r="S939" s="177"/>
      <c r="T939" s="177"/>
      <c r="U939" s="177"/>
      <c r="V939" s="177"/>
      <c r="W939" s="177"/>
      <c r="X939" s="177"/>
      <c r="Y939" s="177"/>
      <c r="Z939" s="177"/>
      <c r="AA939" s="177"/>
      <c r="AB939" s="177"/>
      <c r="AC939" s="177"/>
      <c r="AD939" s="177"/>
      <c r="AE939" s="177"/>
      <c r="AF939" s="177"/>
      <c r="AG939" s="177"/>
      <c r="AH939" s="177"/>
      <c r="AI939" s="177"/>
      <c r="AJ939" s="177"/>
      <c r="AK939" s="177"/>
      <c r="AL939" s="177"/>
    </row>
    <row r="940">
      <c r="A940" s="177"/>
      <c r="B940" s="178"/>
      <c r="C940" s="177"/>
      <c r="D940" s="177"/>
      <c r="E940" s="181"/>
      <c r="F940" s="177"/>
      <c r="G940" s="177"/>
      <c r="H940" s="177"/>
      <c r="I940" s="177"/>
      <c r="J940" s="177"/>
      <c r="K940" s="177"/>
      <c r="L940" s="177"/>
      <c r="M940" s="177"/>
      <c r="N940" s="177"/>
      <c r="O940" s="177"/>
      <c r="P940" s="177"/>
      <c r="Q940" s="177"/>
      <c r="R940" s="177"/>
      <c r="S940" s="177"/>
      <c r="T940" s="177"/>
      <c r="U940" s="177"/>
      <c r="V940" s="177"/>
      <c r="W940" s="177"/>
      <c r="X940" s="177"/>
      <c r="Y940" s="177"/>
      <c r="Z940" s="177"/>
      <c r="AA940" s="177"/>
      <c r="AB940" s="177"/>
      <c r="AC940" s="177"/>
      <c r="AD940" s="177"/>
      <c r="AE940" s="177"/>
      <c r="AF940" s="177"/>
      <c r="AG940" s="177"/>
      <c r="AH940" s="177"/>
      <c r="AI940" s="177"/>
      <c r="AJ940" s="177"/>
      <c r="AK940" s="177"/>
      <c r="AL940" s="177"/>
    </row>
    <row r="941">
      <c r="A941" s="177"/>
      <c r="B941" s="178"/>
      <c r="C941" s="177"/>
      <c r="D941" s="177"/>
      <c r="E941" s="181"/>
      <c r="F941" s="177"/>
      <c r="G941" s="177"/>
      <c r="H941" s="177"/>
      <c r="I941" s="177"/>
      <c r="J941" s="177"/>
      <c r="K941" s="177"/>
      <c r="L941" s="177"/>
      <c r="M941" s="177"/>
      <c r="N941" s="177"/>
      <c r="O941" s="177"/>
      <c r="P941" s="177"/>
      <c r="Q941" s="177"/>
      <c r="R941" s="177"/>
      <c r="S941" s="177"/>
      <c r="T941" s="177"/>
      <c r="U941" s="177"/>
      <c r="V941" s="177"/>
      <c r="W941" s="177"/>
      <c r="X941" s="177"/>
      <c r="Y941" s="177"/>
      <c r="Z941" s="177"/>
      <c r="AA941" s="177"/>
      <c r="AB941" s="177"/>
      <c r="AC941" s="177"/>
      <c r="AD941" s="177"/>
      <c r="AE941" s="177"/>
      <c r="AF941" s="177"/>
      <c r="AG941" s="177"/>
      <c r="AH941" s="177"/>
      <c r="AI941" s="177"/>
      <c r="AJ941" s="177"/>
      <c r="AK941" s="177"/>
      <c r="AL941" s="177"/>
    </row>
    <row r="942">
      <c r="A942" s="177"/>
      <c r="B942" s="178"/>
      <c r="C942" s="177"/>
      <c r="D942" s="177"/>
      <c r="E942" s="181"/>
      <c r="F942" s="177"/>
      <c r="G942" s="177"/>
      <c r="H942" s="177"/>
      <c r="I942" s="177"/>
      <c r="J942" s="177"/>
      <c r="K942" s="177"/>
      <c r="L942" s="177"/>
      <c r="M942" s="177"/>
      <c r="N942" s="177"/>
      <c r="O942" s="177"/>
      <c r="P942" s="177"/>
      <c r="Q942" s="177"/>
      <c r="R942" s="177"/>
      <c r="S942" s="177"/>
      <c r="T942" s="177"/>
      <c r="U942" s="177"/>
      <c r="V942" s="177"/>
      <c r="W942" s="177"/>
      <c r="X942" s="177"/>
      <c r="Y942" s="177"/>
      <c r="Z942" s="177"/>
      <c r="AA942" s="177"/>
      <c r="AB942" s="177"/>
      <c r="AC942" s="177"/>
      <c r="AD942" s="177"/>
      <c r="AE942" s="177"/>
      <c r="AF942" s="177"/>
      <c r="AG942" s="177"/>
      <c r="AH942" s="177"/>
      <c r="AI942" s="177"/>
      <c r="AJ942" s="177"/>
      <c r="AK942" s="177"/>
      <c r="AL942" s="177"/>
    </row>
    <row r="943">
      <c r="A943" s="177"/>
      <c r="B943" s="178"/>
      <c r="C943" s="177"/>
      <c r="D943" s="177"/>
      <c r="E943" s="181"/>
      <c r="F943" s="177"/>
      <c r="G943" s="177"/>
      <c r="H943" s="177"/>
      <c r="I943" s="177"/>
      <c r="J943" s="177"/>
      <c r="K943" s="177"/>
      <c r="L943" s="177"/>
      <c r="M943" s="177"/>
      <c r="N943" s="177"/>
      <c r="O943" s="177"/>
      <c r="P943" s="177"/>
      <c r="Q943" s="177"/>
      <c r="R943" s="177"/>
      <c r="S943" s="177"/>
      <c r="T943" s="177"/>
      <c r="U943" s="177"/>
      <c r="V943" s="177"/>
      <c r="W943" s="177"/>
      <c r="X943" s="177"/>
      <c r="Y943" s="177"/>
      <c r="Z943" s="177"/>
      <c r="AA943" s="177"/>
      <c r="AB943" s="177"/>
      <c r="AC943" s="177"/>
      <c r="AD943" s="177"/>
      <c r="AE943" s="177"/>
      <c r="AF943" s="177"/>
      <c r="AG943" s="177"/>
      <c r="AH943" s="177"/>
      <c r="AI943" s="177"/>
      <c r="AJ943" s="177"/>
      <c r="AK943" s="177"/>
      <c r="AL943" s="177"/>
    </row>
    <row r="944">
      <c r="A944" s="177"/>
      <c r="B944" s="178"/>
      <c r="C944" s="177"/>
      <c r="D944" s="177"/>
      <c r="E944" s="181"/>
      <c r="F944" s="177"/>
      <c r="G944" s="177"/>
      <c r="H944" s="177"/>
      <c r="I944" s="177"/>
      <c r="J944" s="177"/>
      <c r="K944" s="177"/>
      <c r="L944" s="177"/>
      <c r="M944" s="177"/>
      <c r="N944" s="177"/>
      <c r="O944" s="177"/>
      <c r="P944" s="177"/>
      <c r="Q944" s="177"/>
      <c r="R944" s="177"/>
      <c r="S944" s="177"/>
      <c r="T944" s="177"/>
      <c r="U944" s="177"/>
      <c r="V944" s="177"/>
      <c r="W944" s="177"/>
      <c r="X944" s="177"/>
      <c r="Y944" s="177"/>
      <c r="Z944" s="177"/>
      <c r="AA944" s="177"/>
      <c r="AB944" s="177"/>
      <c r="AC944" s="177"/>
      <c r="AD944" s="177"/>
      <c r="AE944" s="177"/>
      <c r="AF944" s="177"/>
      <c r="AG944" s="177"/>
      <c r="AH944" s="177"/>
      <c r="AI944" s="177"/>
      <c r="AJ944" s="177"/>
      <c r="AK944" s="177"/>
      <c r="AL944" s="177"/>
    </row>
    <row r="945">
      <c r="A945" s="177"/>
      <c r="B945" s="178"/>
      <c r="C945" s="177"/>
      <c r="D945" s="177"/>
      <c r="E945" s="181"/>
      <c r="F945" s="177"/>
      <c r="G945" s="177"/>
      <c r="H945" s="177"/>
      <c r="I945" s="177"/>
      <c r="J945" s="177"/>
      <c r="K945" s="177"/>
      <c r="L945" s="177"/>
      <c r="M945" s="177"/>
      <c r="N945" s="177"/>
      <c r="O945" s="177"/>
      <c r="P945" s="177"/>
      <c r="Q945" s="177"/>
      <c r="R945" s="177"/>
      <c r="S945" s="177"/>
      <c r="T945" s="177"/>
      <c r="U945" s="177"/>
      <c r="V945" s="177"/>
      <c r="W945" s="177"/>
      <c r="X945" s="177"/>
      <c r="Y945" s="177"/>
      <c r="Z945" s="177"/>
      <c r="AA945" s="177"/>
      <c r="AB945" s="177"/>
      <c r="AC945" s="177"/>
      <c r="AD945" s="177"/>
      <c r="AE945" s="177"/>
      <c r="AF945" s="177"/>
      <c r="AG945" s="177"/>
      <c r="AH945" s="177"/>
      <c r="AI945" s="177"/>
      <c r="AJ945" s="177"/>
      <c r="AK945" s="177"/>
      <c r="AL945" s="177"/>
    </row>
    <row r="946">
      <c r="A946" s="177"/>
      <c r="B946" s="178"/>
      <c r="C946" s="177"/>
      <c r="D946" s="177"/>
      <c r="E946" s="181"/>
      <c r="F946" s="177"/>
      <c r="G946" s="177"/>
      <c r="H946" s="177"/>
      <c r="I946" s="177"/>
      <c r="J946" s="177"/>
      <c r="K946" s="177"/>
      <c r="L946" s="177"/>
      <c r="M946" s="177"/>
      <c r="N946" s="177"/>
      <c r="O946" s="177"/>
      <c r="P946" s="177"/>
      <c r="Q946" s="177"/>
      <c r="R946" s="177"/>
      <c r="S946" s="177"/>
      <c r="T946" s="177"/>
      <c r="U946" s="177"/>
      <c r="V946" s="177"/>
      <c r="W946" s="177"/>
      <c r="X946" s="177"/>
      <c r="Y946" s="177"/>
      <c r="Z946" s="177"/>
      <c r="AA946" s="177"/>
      <c r="AB946" s="177"/>
      <c r="AC946" s="177"/>
      <c r="AD946" s="177"/>
      <c r="AE946" s="177"/>
      <c r="AF946" s="177"/>
      <c r="AG946" s="177"/>
      <c r="AH946" s="177"/>
      <c r="AI946" s="177"/>
      <c r="AJ946" s="177"/>
      <c r="AK946" s="177"/>
      <c r="AL946" s="177"/>
    </row>
    <row r="947">
      <c r="A947" s="177"/>
      <c r="B947" s="178"/>
      <c r="C947" s="177"/>
      <c r="D947" s="177"/>
      <c r="E947" s="181"/>
      <c r="F947" s="177"/>
      <c r="G947" s="177"/>
      <c r="H947" s="177"/>
      <c r="I947" s="177"/>
      <c r="J947" s="177"/>
      <c r="K947" s="177"/>
      <c r="L947" s="177"/>
      <c r="M947" s="177"/>
      <c r="N947" s="177"/>
      <c r="O947" s="177"/>
      <c r="P947" s="177"/>
      <c r="Q947" s="177"/>
      <c r="R947" s="177"/>
      <c r="S947" s="177"/>
      <c r="T947" s="177"/>
      <c r="U947" s="177"/>
      <c r="V947" s="177"/>
      <c r="W947" s="177"/>
      <c r="X947" s="177"/>
      <c r="Y947" s="177"/>
      <c r="Z947" s="177"/>
      <c r="AA947" s="177"/>
      <c r="AB947" s="177"/>
      <c r="AC947" s="177"/>
      <c r="AD947" s="177"/>
      <c r="AE947" s="177"/>
      <c r="AF947" s="177"/>
      <c r="AG947" s="177"/>
      <c r="AH947" s="177"/>
      <c r="AI947" s="177"/>
      <c r="AJ947" s="177"/>
      <c r="AK947" s="177"/>
      <c r="AL947" s="177"/>
    </row>
    <row r="948">
      <c r="A948" s="177"/>
      <c r="B948" s="178"/>
      <c r="C948" s="177"/>
      <c r="D948" s="177"/>
      <c r="E948" s="181"/>
      <c r="F948" s="177"/>
      <c r="G948" s="177"/>
      <c r="H948" s="177"/>
      <c r="I948" s="177"/>
      <c r="J948" s="177"/>
      <c r="K948" s="177"/>
      <c r="L948" s="177"/>
      <c r="M948" s="177"/>
      <c r="N948" s="177"/>
      <c r="O948" s="177"/>
      <c r="P948" s="177"/>
      <c r="Q948" s="177"/>
      <c r="R948" s="177"/>
      <c r="S948" s="177"/>
      <c r="T948" s="177"/>
      <c r="U948" s="177"/>
      <c r="V948" s="177"/>
      <c r="W948" s="177"/>
      <c r="X948" s="177"/>
      <c r="Y948" s="177"/>
      <c r="Z948" s="177"/>
      <c r="AA948" s="177"/>
      <c r="AB948" s="177"/>
      <c r="AC948" s="177"/>
      <c r="AD948" s="177"/>
      <c r="AE948" s="177"/>
      <c r="AF948" s="177"/>
      <c r="AG948" s="177"/>
      <c r="AH948" s="177"/>
      <c r="AI948" s="177"/>
      <c r="AJ948" s="177"/>
      <c r="AK948" s="177"/>
      <c r="AL948" s="177"/>
    </row>
    <row r="949">
      <c r="A949" s="177"/>
      <c r="B949" s="178"/>
      <c r="C949" s="177"/>
      <c r="D949" s="177"/>
      <c r="E949" s="181"/>
      <c r="F949" s="177"/>
      <c r="G949" s="177"/>
      <c r="H949" s="177"/>
      <c r="I949" s="177"/>
      <c r="J949" s="177"/>
      <c r="K949" s="177"/>
      <c r="L949" s="177"/>
      <c r="M949" s="177"/>
      <c r="N949" s="177"/>
      <c r="O949" s="177"/>
      <c r="P949" s="177"/>
      <c r="Q949" s="177"/>
      <c r="R949" s="177"/>
      <c r="S949" s="177"/>
      <c r="T949" s="177"/>
      <c r="U949" s="177"/>
      <c r="V949" s="177"/>
      <c r="W949" s="177"/>
      <c r="X949" s="177"/>
      <c r="Y949" s="177"/>
      <c r="Z949" s="177"/>
      <c r="AA949" s="177"/>
      <c r="AB949" s="177"/>
      <c r="AC949" s="177"/>
      <c r="AD949" s="177"/>
      <c r="AE949" s="177"/>
      <c r="AF949" s="177"/>
      <c r="AG949" s="177"/>
      <c r="AH949" s="177"/>
      <c r="AI949" s="177"/>
      <c r="AJ949" s="177"/>
      <c r="AK949" s="177"/>
      <c r="AL949" s="177"/>
    </row>
    <row r="950">
      <c r="A950" s="177"/>
      <c r="B950" s="178"/>
      <c r="C950" s="177"/>
      <c r="D950" s="177"/>
      <c r="E950" s="181"/>
      <c r="F950" s="177"/>
      <c r="G950" s="177"/>
      <c r="H950" s="177"/>
      <c r="I950" s="177"/>
      <c r="J950" s="177"/>
      <c r="K950" s="177"/>
      <c r="L950" s="177"/>
      <c r="M950" s="177"/>
      <c r="N950" s="177"/>
      <c r="O950" s="177"/>
      <c r="P950" s="177"/>
      <c r="Q950" s="177"/>
      <c r="R950" s="177"/>
      <c r="S950" s="177"/>
      <c r="T950" s="177"/>
      <c r="U950" s="177"/>
      <c r="V950" s="177"/>
      <c r="W950" s="177"/>
      <c r="X950" s="177"/>
      <c r="Y950" s="177"/>
      <c r="Z950" s="177"/>
      <c r="AA950" s="177"/>
      <c r="AB950" s="177"/>
      <c r="AC950" s="177"/>
      <c r="AD950" s="177"/>
      <c r="AE950" s="177"/>
      <c r="AF950" s="177"/>
      <c r="AG950" s="177"/>
      <c r="AH950" s="177"/>
      <c r="AI950" s="177"/>
      <c r="AJ950" s="177"/>
      <c r="AK950" s="177"/>
      <c r="AL950" s="177"/>
    </row>
    <row r="951">
      <c r="A951" s="177"/>
      <c r="B951" s="178"/>
      <c r="C951" s="177"/>
      <c r="D951" s="177"/>
      <c r="E951" s="181"/>
      <c r="F951" s="177"/>
      <c r="G951" s="177"/>
      <c r="H951" s="177"/>
      <c r="I951" s="177"/>
      <c r="J951" s="177"/>
      <c r="K951" s="177"/>
      <c r="L951" s="177"/>
      <c r="M951" s="177"/>
      <c r="N951" s="177"/>
      <c r="O951" s="177"/>
      <c r="P951" s="177"/>
      <c r="Q951" s="177"/>
      <c r="R951" s="177"/>
      <c r="S951" s="177"/>
      <c r="T951" s="177"/>
      <c r="U951" s="177"/>
      <c r="V951" s="177"/>
      <c r="W951" s="177"/>
      <c r="X951" s="177"/>
      <c r="Y951" s="177"/>
      <c r="Z951" s="177"/>
      <c r="AA951" s="177"/>
      <c r="AB951" s="177"/>
      <c r="AC951" s="177"/>
      <c r="AD951" s="177"/>
      <c r="AE951" s="177"/>
      <c r="AF951" s="177"/>
      <c r="AG951" s="177"/>
      <c r="AH951" s="177"/>
      <c r="AI951" s="177"/>
      <c r="AJ951" s="177"/>
      <c r="AK951" s="177"/>
      <c r="AL951" s="177"/>
    </row>
    <row r="952">
      <c r="A952" s="177"/>
      <c r="B952" s="178"/>
      <c r="C952" s="177"/>
      <c r="D952" s="177"/>
      <c r="E952" s="181"/>
      <c r="F952" s="177"/>
      <c r="G952" s="177"/>
      <c r="H952" s="177"/>
      <c r="I952" s="177"/>
      <c r="J952" s="177"/>
      <c r="K952" s="177"/>
      <c r="L952" s="177"/>
      <c r="M952" s="177"/>
      <c r="N952" s="177"/>
      <c r="O952" s="177"/>
      <c r="P952" s="177"/>
      <c r="Q952" s="177"/>
      <c r="R952" s="177"/>
      <c r="S952" s="177"/>
      <c r="T952" s="177"/>
      <c r="U952" s="177"/>
      <c r="V952" s="177"/>
      <c r="W952" s="177"/>
      <c r="X952" s="177"/>
      <c r="Y952" s="177"/>
      <c r="Z952" s="177"/>
      <c r="AA952" s="177"/>
      <c r="AB952" s="177"/>
      <c r="AC952" s="177"/>
      <c r="AD952" s="177"/>
      <c r="AE952" s="177"/>
      <c r="AF952" s="177"/>
      <c r="AG952" s="177"/>
      <c r="AH952" s="177"/>
      <c r="AI952" s="177"/>
      <c r="AJ952" s="177"/>
      <c r="AK952" s="177"/>
      <c r="AL952" s="177"/>
    </row>
    <row r="953">
      <c r="A953" s="177"/>
      <c r="B953" s="178"/>
      <c r="C953" s="177"/>
      <c r="D953" s="177"/>
      <c r="E953" s="181"/>
      <c r="F953" s="177"/>
      <c r="G953" s="177"/>
      <c r="H953" s="177"/>
      <c r="I953" s="177"/>
      <c r="J953" s="177"/>
      <c r="K953" s="177"/>
      <c r="L953" s="177"/>
      <c r="M953" s="177"/>
      <c r="N953" s="177"/>
      <c r="O953" s="177"/>
      <c r="P953" s="177"/>
      <c r="Q953" s="177"/>
      <c r="R953" s="177"/>
      <c r="S953" s="177"/>
      <c r="T953" s="177"/>
      <c r="U953" s="177"/>
      <c r="V953" s="177"/>
      <c r="W953" s="177"/>
      <c r="X953" s="177"/>
      <c r="Y953" s="177"/>
      <c r="Z953" s="177"/>
      <c r="AA953" s="177"/>
      <c r="AB953" s="177"/>
      <c r="AC953" s="177"/>
      <c r="AD953" s="177"/>
      <c r="AE953" s="177"/>
      <c r="AF953" s="177"/>
      <c r="AG953" s="177"/>
      <c r="AH953" s="177"/>
      <c r="AI953" s="177"/>
      <c r="AJ953" s="177"/>
      <c r="AK953" s="177"/>
      <c r="AL953" s="177"/>
    </row>
    <row r="954">
      <c r="A954" s="177"/>
      <c r="B954" s="178"/>
      <c r="C954" s="177"/>
      <c r="D954" s="177"/>
      <c r="E954" s="181"/>
      <c r="F954" s="177"/>
      <c r="G954" s="177"/>
      <c r="H954" s="177"/>
      <c r="I954" s="177"/>
      <c r="J954" s="177"/>
      <c r="K954" s="177"/>
      <c r="L954" s="177"/>
      <c r="M954" s="177"/>
      <c r="N954" s="177"/>
      <c r="O954" s="177"/>
      <c r="P954" s="177"/>
      <c r="Q954" s="177"/>
      <c r="R954" s="177"/>
      <c r="S954" s="177"/>
      <c r="T954" s="177"/>
      <c r="U954" s="177"/>
      <c r="V954" s="177"/>
      <c r="W954" s="177"/>
      <c r="X954" s="177"/>
      <c r="Y954" s="177"/>
      <c r="Z954" s="177"/>
      <c r="AA954" s="177"/>
      <c r="AB954" s="177"/>
      <c r="AC954" s="177"/>
      <c r="AD954" s="177"/>
      <c r="AE954" s="177"/>
      <c r="AF954" s="177"/>
      <c r="AG954" s="177"/>
      <c r="AH954" s="177"/>
      <c r="AI954" s="177"/>
      <c r="AJ954" s="177"/>
      <c r="AK954" s="177"/>
      <c r="AL954" s="177"/>
    </row>
    <row r="955">
      <c r="A955" s="177"/>
      <c r="B955" s="178"/>
      <c r="C955" s="177"/>
      <c r="D955" s="177"/>
      <c r="E955" s="181"/>
      <c r="F955" s="177"/>
      <c r="G955" s="177"/>
      <c r="H955" s="177"/>
      <c r="I955" s="177"/>
      <c r="J955" s="177"/>
      <c r="K955" s="177"/>
      <c r="L955" s="177"/>
      <c r="M955" s="177"/>
      <c r="N955" s="177"/>
      <c r="O955" s="177"/>
      <c r="P955" s="177"/>
      <c r="Q955" s="177"/>
      <c r="R955" s="177"/>
      <c r="S955" s="177"/>
      <c r="T955" s="177"/>
      <c r="U955" s="177"/>
      <c r="V955" s="177"/>
      <c r="W955" s="177"/>
      <c r="X955" s="177"/>
      <c r="Y955" s="177"/>
      <c r="Z955" s="177"/>
      <c r="AA955" s="177"/>
      <c r="AB955" s="177"/>
      <c r="AC955" s="177"/>
      <c r="AD955" s="177"/>
      <c r="AE955" s="177"/>
      <c r="AF955" s="177"/>
      <c r="AG955" s="177"/>
      <c r="AH955" s="177"/>
      <c r="AI955" s="177"/>
      <c r="AJ955" s="177"/>
      <c r="AK955" s="177"/>
      <c r="AL955" s="177"/>
    </row>
    <row r="956">
      <c r="A956" s="177"/>
      <c r="B956" s="178"/>
      <c r="C956" s="177"/>
      <c r="D956" s="177"/>
      <c r="E956" s="181"/>
      <c r="F956" s="177"/>
      <c r="G956" s="177"/>
      <c r="H956" s="177"/>
      <c r="I956" s="177"/>
      <c r="J956" s="177"/>
      <c r="K956" s="177"/>
      <c r="L956" s="177"/>
      <c r="M956" s="177"/>
      <c r="N956" s="177"/>
      <c r="O956" s="177"/>
      <c r="P956" s="177"/>
      <c r="Q956" s="177"/>
      <c r="R956" s="177"/>
      <c r="S956" s="177"/>
      <c r="T956" s="177"/>
      <c r="U956" s="177"/>
      <c r="V956" s="177"/>
      <c r="W956" s="177"/>
      <c r="X956" s="177"/>
      <c r="Y956" s="177"/>
      <c r="Z956" s="177"/>
      <c r="AA956" s="177"/>
      <c r="AB956" s="177"/>
      <c r="AC956" s="177"/>
      <c r="AD956" s="177"/>
      <c r="AE956" s="177"/>
      <c r="AF956" s="177"/>
      <c r="AG956" s="177"/>
      <c r="AH956" s="177"/>
      <c r="AI956" s="177"/>
      <c r="AJ956" s="177"/>
      <c r="AK956" s="177"/>
      <c r="AL956" s="177"/>
    </row>
    <row r="957">
      <c r="A957" s="177"/>
      <c r="B957" s="178"/>
      <c r="C957" s="177"/>
      <c r="D957" s="177"/>
      <c r="E957" s="181"/>
      <c r="F957" s="177"/>
      <c r="G957" s="177"/>
      <c r="H957" s="177"/>
      <c r="I957" s="177"/>
      <c r="J957" s="177"/>
      <c r="K957" s="177"/>
      <c r="L957" s="177"/>
      <c r="M957" s="177"/>
      <c r="N957" s="177"/>
      <c r="O957" s="177"/>
      <c r="P957" s="177"/>
      <c r="Q957" s="177"/>
      <c r="R957" s="177"/>
      <c r="S957" s="177"/>
      <c r="T957" s="177"/>
      <c r="U957" s="177"/>
      <c r="V957" s="177"/>
      <c r="W957" s="177"/>
      <c r="X957" s="177"/>
      <c r="Y957" s="177"/>
      <c r="Z957" s="177"/>
      <c r="AA957" s="177"/>
      <c r="AB957" s="177"/>
      <c r="AC957" s="177"/>
      <c r="AD957" s="177"/>
      <c r="AE957" s="177"/>
      <c r="AF957" s="177"/>
      <c r="AG957" s="177"/>
      <c r="AH957" s="177"/>
      <c r="AI957" s="177"/>
      <c r="AJ957" s="177"/>
      <c r="AK957" s="177"/>
      <c r="AL957" s="177"/>
    </row>
    <row r="958">
      <c r="A958" s="177"/>
      <c r="B958" s="178"/>
      <c r="C958" s="177"/>
      <c r="D958" s="177"/>
      <c r="E958" s="181"/>
      <c r="F958" s="177"/>
      <c r="G958" s="177"/>
      <c r="H958" s="177"/>
      <c r="I958" s="177"/>
      <c r="J958" s="177"/>
      <c r="K958" s="177"/>
      <c r="L958" s="177"/>
      <c r="M958" s="177"/>
      <c r="N958" s="177"/>
      <c r="O958" s="177"/>
      <c r="P958" s="177"/>
      <c r="Q958" s="177"/>
      <c r="R958" s="177"/>
      <c r="S958" s="177"/>
      <c r="T958" s="177"/>
      <c r="U958" s="177"/>
      <c r="V958" s="177"/>
      <c r="W958" s="177"/>
      <c r="X958" s="177"/>
      <c r="Y958" s="177"/>
      <c r="Z958" s="177"/>
      <c r="AA958" s="177"/>
      <c r="AB958" s="177"/>
      <c r="AC958" s="177"/>
      <c r="AD958" s="177"/>
      <c r="AE958" s="177"/>
      <c r="AF958" s="177"/>
      <c r="AG958" s="177"/>
      <c r="AH958" s="177"/>
      <c r="AI958" s="177"/>
      <c r="AJ958" s="177"/>
      <c r="AK958" s="177"/>
      <c r="AL958" s="177"/>
    </row>
    <row r="959">
      <c r="A959" s="177"/>
      <c r="B959" s="178"/>
      <c r="C959" s="177"/>
      <c r="D959" s="177"/>
      <c r="E959" s="181"/>
      <c r="F959" s="177"/>
      <c r="G959" s="177"/>
      <c r="H959" s="177"/>
      <c r="I959" s="177"/>
      <c r="J959" s="177"/>
      <c r="K959" s="177"/>
      <c r="L959" s="177"/>
      <c r="M959" s="177"/>
      <c r="N959" s="177"/>
      <c r="O959" s="177"/>
      <c r="P959" s="177"/>
      <c r="Q959" s="177"/>
      <c r="R959" s="177"/>
      <c r="S959" s="177"/>
      <c r="T959" s="177"/>
      <c r="U959" s="177"/>
      <c r="V959" s="177"/>
      <c r="W959" s="177"/>
      <c r="X959" s="177"/>
      <c r="Y959" s="177"/>
      <c r="Z959" s="177"/>
      <c r="AA959" s="177"/>
      <c r="AB959" s="177"/>
      <c r="AC959" s="177"/>
      <c r="AD959" s="177"/>
      <c r="AE959" s="177"/>
      <c r="AF959" s="177"/>
      <c r="AG959" s="177"/>
      <c r="AH959" s="177"/>
      <c r="AI959" s="177"/>
      <c r="AJ959" s="177"/>
      <c r="AK959" s="177"/>
      <c r="AL959" s="177"/>
    </row>
    <row r="960">
      <c r="A960" s="177"/>
      <c r="B960" s="178"/>
      <c r="C960" s="177"/>
      <c r="D960" s="177"/>
      <c r="E960" s="181"/>
      <c r="F960" s="177"/>
      <c r="G960" s="177"/>
      <c r="H960" s="177"/>
      <c r="I960" s="177"/>
      <c r="J960" s="177"/>
      <c r="K960" s="177"/>
      <c r="L960" s="177"/>
      <c r="M960" s="177"/>
      <c r="N960" s="177"/>
      <c r="O960" s="177"/>
      <c r="P960" s="177"/>
      <c r="Q960" s="177"/>
      <c r="R960" s="177"/>
      <c r="S960" s="177"/>
      <c r="T960" s="177"/>
      <c r="U960" s="177"/>
      <c r="V960" s="177"/>
      <c r="W960" s="177"/>
      <c r="X960" s="177"/>
      <c r="Y960" s="177"/>
      <c r="Z960" s="177"/>
      <c r="AA960" s="177"/>
      <c r="AB960" s="177"/>
      <c r="AC960" s="177"/>
      <c r="AD960" s="177"/>
      <c r="AE960" s="177"/>
      <c r="AF960" s="177"/>
      <c r="AG960" s="177"/>
      <c r="AH960" s="177"/>
      <c r="AI960" s="177"/>
      <c r="AJ960" s="177"/>
      <c r="AK960" s="177"/>
      <c r="AL960" s="177"/>
    </row>
    <row r="961">
      <c r="A961" s="177"/>
      <c r="B961" s="178"/>
      <c r="C961" s="177"/>
      <c r="D961" s="177"/>
      <c r="E961" s="181"/>
      <c r="F961" s="177"/>
      <c r="G961" s="177"/>
      <c r="H961" s="177"/>
      <c r="I961" s="177"/>
      <c r="J961" s="177"/>
      <c r="K961" s="177"/>
      <c r="L961" s="177"/>
      <c r="M961" s="177"/>
      <c r="N961" s="177"/>
      <c r="O961" s="177"/>
      <c r="P961" s="177"/>
      <c r="Q961" s="177"/>
      <c r="R961" s="177"/>
      <c r="S961" s="177"/>
      <c r="T961" s="177"/>
      <c r="U961" s="177"/>
      <c r="V961" s="177"/>
      <c r="W961" s="177"/>
      <c r="X961" s="177"/>
      <c r="Y961" s="177"/>
      <c r="Z961" s="177"/>
      <c r="AA961" s="177"/>
      <c r="AB961" s="177"/>
      <c r="AC961" s="177"/>
      <c r="AD961" s="177"/>
      <c r="AE961" s="177"/>
      <c r="AF961" s="177"/>
      <c r="AG961" s="177"/>
      <c r="AH961" s="177"/>
      <c r="AI961" s="177"/>
      <c r="AJ961" s="177"/>
      <c r="AK961" s="177"/>
      <c r="AL961" s="177"/>
    </row>
    <row r="962">
      <c r="A962" s="177"/>
      <c r="B962" s="178"/>
      <c r="C962" s="177"/>
      <c r="D962" s="177"/>
      <c r="E962" s="181"/>
      <c r="F962" s="177"/>
      <c r="G962" s="177"/>
      <c r="H962" s="177"/>
      <c r="I962" s="177"/>
      <c r="J962" s="177"/>
      <c r="K962" s="177"/>
      <c r="L962" s="177"/>
      <c r="M962" s="177"/>
      <c r="N962" s="177"/>
      <c r="O962" s="177"/>
      <c r="P962" s="177"/>
      <c r="Q962" s="177"/>
      <c r="R962" s="177"/>
      <c r="S962" s="177"/>
      <c r="T962" s="177"/>
      <c r="U962" s="177"/>
      <c r="V962" s="177"/>
      <c r="W962" s="177"/>
      <c r="X962" s="177"/>
      <c r="Y962" s="177"/>
      <c r="Z962" s="177"/>
      <c r="AA962" s="177"/>
      <c r="AB962" s="177"/>
      <c r="AC962" s="177"/>
      <c r="AD962" s="177"/>
      <c r="AE962" s="177"/>
      <c r="AF962" s="177"/>
      <c r="AG962" s="177"/>
      <c r="AH962" s="177"/>
      <c r="AI962" s="177"/>
      <c r="AJ962" s="177"/>
      <c r="AK962" s="177"/>
      <c r="AL962" s="177"/>
    </row>
    <row r="963">
      <c r="A963" s="177"/>
      <c r="B963" s="178"/>
      <c r="C963" s="177"/>
      <c r="D963" s="177"/>
      <c r="E963" s="181"/>
      <c r="F963" s="177"/>
      <c r="G963" s="177"/>
      <c r="H963" s="177"/>
      <c r="I963" s="177"/>
      <c r="J963" s="177"/>
      <c r="K963" s="177"/>
      <c r="L963" s="177"/>
      <c r="M963" s="177"/>
      <c r="N963" s="177"/>
      <c r="O963" s="177"/>
      <c r="P963" s="177"/>
      <c r="Q963" s="177"/>
      <c r="R963" s="177"/>
      <c r="S963" s="177"/>
      <c r="T963" s="177"/>
      <c r="U963" s="177"/>
      <c r="V963" s="177"/>
      <c r="W963" s="177"/>
      <c r="X963" s="177"/>
      <c r="Y963" s="177"/>
      <c r="Z963" s="177"/>
      <c r="AA963" s="177"/>
      <c r="AB963" s="177"/>
      <c r="AC963" s="177"/>
      <c r="AD963" s="177"/>
      <c r="AE963" s="177"/>
      <c r="AF963" s="177"/>
      <c r="AG963" s="177"/>
      <c r="AH963" s="177"/>
      <c r="AI963" s="177"/>
      <c r="AJ963" s="177"/>
      <c r="AK963" s="177"/>
      <c r="AL963" s="177"/>
    </row>
    <row r="964">
      <c r="A964" s="177"/>
      <c r="B964" s="178"/>
      <c r="C964" s="177"/>
      <c r="D964" s="177"/>
      <c r="E964" s="181"/>
      <c r="F964" s="177"/>
      <c r="G964" s="177"/>
      <c r="H964" s="177"/>
      <c r="I964" s="177"/>
      <c r="J964" s="177"/>
      <c r="K964" s="177"/>
      <c r="L964" s="177"/>
      <c r="M964" s="177"/>
      <c r="N964" s="177"/>
      <c r="O964" s="177"/>
      <c r="P964" s="177"/>
      <c r="Q964" s="177"/>
      <c r="R964" s="177"/>
      <c r="S964" s="177"/>
      <c r="T964" s="177"/>
      <c r="U964" s="177"/>
      <c r="V964" s="177"/>
      <c r="W964" s="177"/>
      <c r="X964" s="177"/>
      <c r="Y964" s="177"/>
      <c r="Z964" s="177"/>
      <c r="AA964" s="177"/>
      <c r="AB964" s="177"/>
      <c r="AC964" s="177"/>
      <c r="AD964" s="177"/>
      <c r="AE964" s="177"/>
      <c r="AF964" s="177"/>
      <c r="AG964" s="177"/>
      <c r="AH964" s="177"/>
      <c r="AI964" s="177"/>
      <c r="AJ964" s="177"/>
      <c r="AK964" s="177"/>
      <c r="AL964" s="177"/>
    </row>
    <row r="965">
      <c r="A965" s="177"/>
      <c r="B965" s="178"/>
      <c r="C965" s="177"/>
      <c r="D965" s="177"/>
      <c r="E965" s="181"/>
      <c r="F965" s="177"/>
      <c r="G965" s="177"/>
      <c r="H965" s="177"/>
      <c r="I965" s="177"/>
      <c r="J965" s="177"/>
      <c r="K965" s="177"/>
      <c r="L965" s="177"/>
      <c r="M965" s="177"/>
      <c r="N965" s="177"/>
      <c r="O965" s="177"/>
      <c r="P965" s="177"/>
      <c r="Q965" s="177"/>
      <c r="R965" s="177"/>
      <c r="S965" s="177"/>
      <c r="T965" s="177"/>
      <c r="U965" s="177"/>
      <c r="V965" s="177"/>
      <c r="W965" s="177"/>
      <c r="X965" s="177"/>
      <c r="Y965" s="177"/>
      <c r="Z965" s="177"/>
      <c r="AA965" s="177"/>
      <c r="AB965" s="177"/>
      <c r="AC965" s="177"/>
      <c r="AD965" s="177"/>
      <c r="AE965" s="177"/>
      <c r="AF965" s="177"/>
      <c r="AG965" s="177"/>
      <c r="AH965" s="177"/>
      <c r="AI965" s="177"/>
      <c r="AJ965" s="177"/>
      <c r="AK965" s="177"/>
      <c r="AL965" s="177"/>
    </row>
    <row r="966">
      <c r="A966" s="177"/>
      <c r="B966" s="178"/>
      <c r="C966" s="177"/>
      <c r="D966" s="177"/>
      <c r="E966" s="181"/>
      <c r="F966" s="177"/>
      <c r="G966" s="177"/>
      <c r="H966" s="177"/>
      <c r="I966" s="177"/>
      <c r="J966" s="177"/>
      <c r="K966" s="177"/>
      <c r="L966" s="177"/>
      <c r="M966" s="177"/>
      <c r="N966" s="177"/>
      <c r="O966" s="177"/>
      <c r="P966" s="177"/>
      <c r="Q966" s="177"/>
      <c r="R966" s="177"/>
      <c r="S966" s="177"/>
      <c r="T966" s="177"/>
      <c r="U966" s="177"/>
      <c r="V966" s="177"/>
      <c r="W966" s="177"/>
      <c r="X966" s="177"/>
      <c r="Y966" s="177"/>
      <c r="Z966" s="177"/>
      <c r="AA966" s="177"/>
      <c r="AB966" s="177"/>
      <c r="AC966" s="177"/>
      <c r="AD966" s="177"/>
      <c r="AE966" s="177"/>
      <c r="AF966" s="177"/>
      <c r="AG966" s="177"/>
      <c r="AH966" s="177"/>
      <c r="AI966" s="177"/>
      <c r="AJ966" s="177"/>
      <c r="AK966" s="177"/>
      <c r="AL966" s="177"/>
    </row>
    <row r="967">
      <c r="A967" s="177"/>
      <c r="B967" s="178"/>
      <c r="C967" s="177"/>
      <c r="D967" s="177"/>
      <c r="E967" s="181"/>
      <c r="F967" s="177"/>
      <c r="G967" s="177"/>
      <c r="H967" s="177"/>
      <c r="I967" s="177"/>
      <c r="J967" s="177"/>
      <c r="K967" s="177"/>
      <c r="L967" s="177"/>
      <c r="M967" s="177"/>
      <c r="N967" s="177"/>
      <c r="O967" s="177"/>
      <c r="P967" s="177"/>
      <c r="Q967" s="177"/>
      <c r="R967" s="177"/>
      <c r="S967" s="177"/>
      <c r="T967" s="177"/>
      <c r="U967" s="177"/>
      <c r="V967" s="177"/>
      <c r="W967" s="177"/>
      <c r="X967" s="177"/>
      <c r="Y967" s="177"/>
      <c r="Z967" s="177"/>
      <c r="AA967" s="177"/>
      <c r="AB967" s="177"/>
      <c r="AC967" s="177"/>
      <c r="AD967" s="177"/>
      <c r="AE967" s="177"/>
      <c r="AF967" s="177"/>
      <c r="AG967" s="177"/>
      <c r="AH967" s="177"/>
      <c r="AI967" s="177"/>
      <c r="AJ967" s="177"/>
      <c r="AK967" s="177"/>
      <c r="AL967" s="177"/>
    </row>
    <row r="968">
      <c r="A968" s="177"/>
      <c r="B968" s="178"/>
      <c r="C968" s="177"/>
      <c r="D968" s="177"/>
      <c r="E968" s="181"/>
      <c r="F968" s="177"/>
      <c r="G968" s="177"/>
      <c r="H968" s="177"/>
      <c r="I968" s="177"/>
      <c r="J968" s="177"/>
      <c r="K968" s="177"/>
      <c r="L968" s="177"/>
      <c r="M968" s="177"/>
      <c r="N968" s="177"/>
      <c r="O968" s="177"/>
      <c r="P968" s="177"/>
      <c r="Q968" s="177"/>
      <c r="R968" s="177"/>
      <c r="S968" s="177"/>
      <c r="T968" s="177"/>
      <c r="U968" s="177"/>
      <c r="V968" s="177"/>
      <c r="W968" s="177"/>
      <c r="X968" s="177"/>
      <c r="Y968" s="177"/>
      <c r="Z968" s="177"/>
      <c r="AA968" s="177"/>
      <c r="AB968" s="177"/>
      <c r="AC968" s="177"/>
      <c r="AD968" s="177"/>
      <c r="AE968" s="177"/>
      <c r="AF968" s="177"/>
      <c r="AG968" s="177"/>
      <c r="AH968" s="177"/>
      <c r="AI968" s="177"/>
      <c r="AJ968" s="177"/>
      <c r="AK968" s="177"/>
      <c r="AL968" s="177"/>
    </row>
    <row r="969">
      <c r="A969" s="177"/>
      <c r="B969" s="178"/>
      <c r="C969" s="177"/>
      <c r="D969" s="177"/>
      <c r="E969" s="181"/>
      <c r="F969" s="177"/>
      <c r="G969" s="177"/>
      <c r="H969" s="177"/>
      <c r="I969" s="177"/>
      <c r="J969" s="177"/>
      <c r="K969" s="177"/>
      <c r="L969" s="177"/>
      <c r="M969" s="177"/>
      <c r="N969" s="177"/>
      <c r="O969" s="177"/>
      <c r="P969" s="177"/>
      <c r="Q969" s="177"/>
      <c r="R969" s="177"/>
      <c r="S969" s="177"/>
      <c r="T969" s="177"/>
      <c r="U969" s="177"/>
      <c r="V969" s="177"/>
      <c r="W969" s="177"/>
      <c r="X969" s="177"/>
      <c r="Y969" s="177"/>
      <c r="Z969" s="177"/>
      <c r="AA969" s="177"/>
      <c r="AB969" s="177"/>
      <c r="AC969" s="177"/>
      <c r="AD969" s="177"/>
      <c r="AE969" s="177"/>
      <c r="AF969" s="177"/>
      <c r="AG969" s="177"/>
      <c r="AH969" s="177"/>
      <c r="AI969" s="177"/>
      <c r="AJ969" s="177"/>
      <c r="AK969" s="177"/>
      <c r="AL969" s="177"/>
    </row>
    <row r="970">
      <c r="A970" s="177"/>
      <c r="B970" s="178"/>
      <c r="C970" s="177"/>
      <c r="D970" s="177"/>
      <c r="E970" s="181"/>
      <c r="F970" s="177"/>
      <c r="G970" s="177"/>
      <c r="H970" s="177"/>
      <c r="I970" s="177"/>
      <c r="J970" s="177"/>
      <c r="K970" s="177"/>
      <c r="L970" s="177"/>
      <c r="M970" s="177"/>
      <c r="N970" s="177"/>
      <c r="O970" s="177"/>
      <c r="P970" s="177"/>
      <c r="Q970" s="177"/>
      <c r="R970" s="177"/>
      <c r="S970" s="177"/>
      <c r="T970" s="177"/>
      <c r="U970" s="177"/>
      <c r="V970" s="177"/>
      <c r="W970" s="177"/>
      <c r="X970" s="177"/>
      <c r="Y970" s="177"/>
      <c r="Z970" s="177"/>
      <c r="AA970" s="177"/>
      <c r="AB970" s="177"/>
      <c r="AC970" s="177"/>
      <c r="AD970" s="177"/>
      <c r="AE970" s="177"/>
      <c r="AF970" s="177"/>
      <c r="AG970" s="177"/>
      <c r="AH970" s="177"/>
      <c r="AI970" s="177"/>
      <c r="AJ970" s="177"/>
      <c r="AK970" s="177"/>
      <c r="AL970" s="177"/>
    </row>
    <row r="971">
      <c r="A971" s="177"/>
      <c r="B971" s="178"/>
      <c r="C971" s="177"/>
      <c r="D971" s="177"/>
      <c r="E971" s="181"/>
      <c r="F971" s="177"/>
      <c r="G971" s="177"/>
      <c r="H971" s="177"/>
      <c r="I971" s="177"/>
      <c r="J971" s="177"/>
      <c r="K971" s="177"/>
      <c r="L971" s="177"/>
      <c r="M971" s="177"/>
      <c r="N971" s="177"/>
      <c r="O971" s="177"/>
      <c r="P971" s="177"/>
      <c r="Q971" s="177"/>
      <c r="R971" s="177"/>
      <c r="S971" s="177"/>
      <c r="T971" s="177"/>
      <c r="U971" s="177"/>
      <c r="V971" s="177"/>
      <c r="W971" s="177"/>
      <c r="X971" s="177"/>
      <c r="Y971" s="177"/>
      <c r="Z971" s="177"/>
      <c r="AA971" s="177"/>
      <c r="AB971" s="177"/>
      <c r="AC971" s="177"/>
      <c r="AD971" s="177"/>
      <c r="AE971" s="177"/>
      <c r="AF971" s="177"/>
      <c r="AG971" s="177"/>
      <c r="AH971" s="177"/>
      <c r="AI971" s="177"/>
      <c r="AJ971" s="177"/>
      <c r="AK971" s="177"/>
      <c r="AL971" s="177"/>
    </row>
    <row r="972">
      <c r="A972" s="177"/>
      <c r="B972" s="178"/>
      <c r="C972" s="177"/>
      <c r="D972" s="177"/>
      <c r="E972" s="181"/>
      <c r="F972" s="177"/>
      <c r="G972" s="177"/>
      <c r="H972" s="177"/>
      <c r="I972" s="177"/>
      <c r="J972" s="177"/>
      <c r="K972" s="177"/>
      <c r="L972" s="177"/>
      <c r="M972" s="177"/>
      <c r="N972" s="177"/>
      <c r="O972" s="177"/>
      <c r="P972" s="177"/>
      <c r="Q972" s="177"/>
      <c r="R972" s="177"/>
      <c r="S972" s="177"/>
      <c r="T972" s="177"/>
      <c r="U972" s="177"/>
      <c r="V972" s="177"/>
      <c r="W972" s="177"/>
      <c r="X972" s="177"/>
      <c r="Y972" s="177"/>
      <c r="Z972" s="177"/>
      <c r="AA972" s="177"/>
      <c r="AB972" s="177"/>
      <c r="AC972" s="177"/>
      <c r="AD972" s="177"/>
      <c r="AE972" s="177"/>
      <c r="AF972" s="177"/>
      <c r="AG972" s="177"/>
      <c r="AH972" s="177"/>
      <c r="AI972" s="177"/>
      <c r="AJ972" s="177"/>
      <c r="AK972" s="177"/>
      <c r="AL972" s="177"/>
    </row>
    <row r="973">
      <c r="A973" s="177"/>
      <c r="B973" s="178"/>
      <c r="C973" s="177"/>
      <c r="D973" s="177"/>
      <c r="E973" s="181"/>
      <c r="F973" s="177"/>
      <c r="G973" s="177"/>
      <c r="H973" s="177"/>
      <c r="I973" s="177"/>
      <c r="J973" s="177"/>
      <c r="K973" s="177"/>
      <c r="L973" s="177"/>
      <c r="M973" s="177"/>
      <c r="N973" s="177"/>
      <c r="O973" s="177"/>
      <c r="P973" s="177"/>
      <c r="Q973" s="177"/>
      <c r="R973" s="177"/>
      <c r="S973" s="177"/>
      <c r="T973" s="177"/>
      <c r="U973" s="177"/>
      <c r="V973" s="177"/>
      <c r="W973" s="177"/>
      <c r="X973" s="177"/>
      <c r="Y973" s="177"/>
      <c r="Z973" s="177"/>
      <c r="AA973" s="177"/>
      <c r="AB973" s="177"/>
      <c r="AC973" s="177"/>
      <c r="AD973" s="177"/>
      <c r="AE973" s="177"/>
      <c r="AF973" s="177"/>
      <c r="AG973" s="177"/>
      <c r="AH973" s="177"/>
      <c r="AI973" s="177"/>
      <c r="AJ973" s="177"/>
      <c r="AK973" s="177"/>
      <c r="AL973" s="177"/>
    </row>
    <row r="974">
      <c r="A974" s="177"/>
      <c r="B974" s="178"/>
      <c r="C974" s="177"/>
      <c r="D974" s="177"/>
      <c r="E974" s="181"/>
      <c r="F974" s="177"/>
      <c r="G974" s="177"/>
      <c r="H974" s="177"/>
      <c r="I974" s="177"/>
      <c r="J974" s="177"/>
      <c r="K974" s="177"/>
      <c r="L974" s="177"/>
      <c r="M974" s="177"/>
      <c r="N974" s="177"/>
      <c r="O974" s="177"/>
      <c r="P974" s="177"/>
      <c r="Q974" s="177"/>
      <c r="R974" s="177"/>
      <c r="S974" s="177"/>
      <c r="T974" s="177"/>
      <c r="U974" s="177"/>
      <c r="V974" s="177"/>
      <c r="W974" s="177"/>
      <c r="X974" s="177"/>
      <c r="Y974" s="177"/>
      <c r="Z974" s="177"/>
      <c r="AA974" s="177"/>
      <c r="AB974" s="177"/>
      <c r="AC974" s="177"/>
      <c r="AD974" s="177"/>
      <c r="AE974" s="177"/>
      <c r="AF974" s="177"/>
      <c r="AG974" s="177"/>
      <c r="AH974" s="177"/>
      <c r="AI974" s="177"/>
      <c r="AJ974" s="177"/>
      <c r="AK974" s="177"/>
      <c r="AL974" s="177"/>
    </row>
    <row r="975">
      <c r="A975" s="177"/>
      <c r="B975" s="178"/>
      <c r="C975" s="177"/>
      <c r="D975" s="177"/>
      <c r="E975" s="181"/>
      <c r="F975" s="177"/>
      <c r="G975" s="177"/>
      <c r="H975" s="177"/>
      <c r="I975" s="177"/>
      <c r="J975" s="177"/>
      <c r="K975" s="177"/>
      <c r="L975" s="177"/>
      <c r="M975" s="177"/>
      <c r="N975" s="177"/>
      <c r="O975" s="177"/>
      <c r="P975" s="177"/>
      <c r="Q975" s="177"/>
      <c r="R975" s="177"/>
      <c r="S975" s="177"/>
      <c r="T975" s="177"/>
      <c r="U975" s="177"/>
      <c r="V975" s="177"/>
      <c r="W975" s="177"/>
      <c r="X975" s="177"/>
      <c r="Y975" s="177"/>
      <c r="Z975" s="177"/>
      <c r="AA975" s="177"/>
      <c r="AB975" s="177"/>
      <c r="AC975" s="177"/>
      <c r="AD975" s="177"/>
      <c r="AE975" s="177"/>
      <c r="AF975" s="177"/>
      <c r="AG975" s="177"/>
      <c r="AH975" s="177"/>
      <c r="AI975" s="177"/>
      <c r="AJ975" s="177"/>
      <c r="AK975" s="177"/>
      <c r="AL975" s="177"/>
    </row>
    <row r="976">
      <c r="A976" s="177"/>
      <c r="B976" s="178"/>
      <c r="C976" s="177"/>
      <c r="D976" s="177"/>
      <c r="E976" s="181"/>
      <c r="F976" s="177"/>
      <c r="G976" s="177"/>
      <c r="H976" s="177"/>
      <c r="I976" s="177"/>
      <c r="J976" s="177"/>
      <c r="K976" s="177"/>
      <c r="L976" s="177"/>
      <c r="M976" s="177"/>
      <c r="N976" s="177"/>
      <c r="O976" s="177"/>
      <c r="P976" s="177"/>
      <c r="Q976" s="177"/>
      <c r="R976" s="177"/>
      <c r="S976" s="177"/>
      <c r="T976" s="177"/>
      <c r="U976" s="177"/>
      <c r="V976" s="177"/>
      <c r="W976" s="177"/>
      <c r="X976" s="177"/>
      <c r="Y976" s="177"/>
      <c r="Z976" s="177"/>
      <c r="AA976" s="177"/>
      <c r="AB976" s="177"/>
      <c r="AC976" s="177"/>
      <c r="AD976" s="177"/>
      <c r="AE976" s="177"/>
      <c r="AF976" s="177"/>
      <c r="AG976" s="177"/>
      <c r="AH976" s="177"/>
      <c r="AI976" s="177"/>
      <c r="AJ976" s="177"/>
      <c r="AK976" s="177"/>
      <c r="AL976" s="177"/>
    </row>
    <row r="977">
      <c r="A977" s="177"/>
      <c r="B977" s="178"/>
      <c r="C977" s="177"/>
      <c r="D977" s="177"/>
      <c r="E977" s="181"/>
      <c r="F977" s="177"/>
      <c r="G977" s="177"/>
      <c r="H977" s="177"/>
      <c r="I977" s="177"/>
      <c r="J977" s="177"/>
      <c r="K977" s="177"/>
      <c r="L977" s="177"/>
      <c r="M977" s="177"/>
      <c r="N977" s="177"/>
      <c r="O977" s="177"/>
      <c r="P977" s="177"/>
      <c r="Q977" s="177"/>
      <c r="R977" s="177"/>
      <c r="S977" s="177"/>
      <c r="T977" s="177"/>
      <c r="U977" s="177"/>
      <c r="V977" s="177"/>
      <c r="W977" s="177"/>
      <c r="X977" s="177"/>
      <c r="Y977" s="177"/>
      <c r="Z977" s="177"/>
      <c r="AA977" s="177"/>
      <c r="AB977" s="177"/>
      <c r="AC977" s="177"/>
      <c r="AD977" s="177"/>
      <c r="AE977" s="177"/>
      <c r="AF977" s="177"/>
      <c r="AG977" s="177"/>
      <c r="AH977" s="177"/>
      <c r="AI977" s="177"/>
      <c r="AJ977" s="177"/>
      <c r="AK977" s="177"/>
      <c r="AL977" s="177"/>
    </row>
    <row r="978">
      <c r="A978" s="177"/>
      <c r="B978" s="178"/>
      <c r="C978" s="177"/>
      <c r="D978" s="177"/>
      <c r="E978" s="181"/>
      <c r="F978" s="177"/>
      <c r="G978" s="177"/>
      <c r="H978" s="177"/>
      <c r="I978" s="177"/>
      <c r="J978" s="177"/>
      <c r="K978" s="177"/>
      <c r="L978" s="177"/>
      <c r="M978" s="177"/>
      <c r="N978" s="177"/>
      <c r="O978" s="177"/>
      <c r="P978" s="177"/>
      <c r="Q978" s="177"/>
      <c r="R978" s="177"/>
      <c r="S978" s="177"/>
      <c r="T978" s="177"/>
      <c r="U978" s="177"/>
      <c r="V978" s="177"/>
      <c r="W978" s="177"/>
      <c r="X978" s="177"/>
      <c r="Y978" s="177"/>
      <c r="Z978" s="177"/>
      <c r="AA978" s="177"/>
      <c r="AB978" s="177"/>
      <c r="AC978" s="177"/>
      <c r="AD978" s="177"/>
      <c r="AE978" s="177"/>
      <c r="AF978" s="177"/>
      <c r="AG978" s="177"/>
      <c r="AH978" s="177"/>
      <c r="AI978" s="177"/>
      <c r="AJ978" s="177"/>
      <c r="AK978" s="177"/>
      <c r="AL978" s="177"/>
    </row>
    <row r="979">
      <c r="A979" s="177"/>
      <c r="B979" s="178"/>
      <c r="C979" s="177"/>
      <c r="D979" s="177"/>
      <c r="E979" s="181"/>
      <c r="F979" s="177"/>
      <c r="G979" s="177"/>
      <c r="H979" s="177"/>
      <c r="I979" s="177"/>
      <c r="J979" s="177"/>
      <c r="K979" s="177"/>
      <c r="L979" s="177"/>
      <c r="M979" s="177"/>
      <c r="N979" s="177"/>
      <c r="O979" s="177"/>
      <c r="P979" s="177"/>
      <c r="Q979" s="177"/>
      <c r="R979" s="177"/>
      <c r="S979" s="177"/>
      <c r="T979" s="177"/>
      <c r="U979" s="177"/>
      <c r="V979" s="177"/>
      <c r="W979" s="177"/>
      <c r="X979" s="177"/>
      <c r="Y979" s="177"/>
      <c r="Z979" s="177"/>
      <c r="AA979" s="177"/>
      <c r="AB979" s="177"/>
      <c r="AC979" s="177"/>
      <c r="AD979" s="177"/>
      <c r="AE979" s="177"/>
      <c r="AF979" s="177"/>
      <c r="AG979" s="177"/>
      <c r="AH979" s="177"/>
      <c r="AI979" s="177"/>
      <c r="AJ979" s="177"/>
      <c r="AK979" s="177"/>
      <c r="AL979" s="177"/>
    </row>
    <row r="980">
      <c r="A980" s="177"/>
      <c r="B980" s="178"/>
      <c r="C980" s="177"/>
      <c r="D980" s="177"/>
      <c r="E980" s="181"/>
      <c r="F980" s="177"/>
      <c r="G980" s="177"/>
      <c r="H980" s="177"/>
      <c r="I980" s="177"/>
      <c r="J980" s="177"/>
      <c r="K980" s="177"/>
      <c r="L980" s="177"/>
      <c r="M980" s="177"/>
      <c r="N980" s="177"/>
      <c r="O980" s="177"/>
      <c r="P980" s="177"/>
      <c r="Q980" s="177"/>
      <c r="R980" s="177"/>
      <c r="S980" s="177"/>
      <c r="T980" s="177"/>
      <c r="U980" s="177"/>
      <c r="V980" s="177"/>
      <c r="W980" s="177"/>
      <c r="X980" s="177"/>
      <c r="Y980" s="177"/>
      <c r="Z980" s="177"/>
      <c r="AA980" s="177"/>
      <c r="AB980" s="177"/>
      <c r="AC980" s="177"/>
      <c r="AD980" s="177"/>
      <c r="AE980" s="177"/>
      <c r="AF980" s="177"/>
      <c r="AG980" s="177"/>
      <c r="AH980" s="177"/>
      <c r="AI980" s="177"/>
      <c r="AJ980" s="177"/>
      <c r="AK980" s="177"/>
      <c r="AL980" s="177"/>
    </row>
    <row r="981">
      <c r="A981" s="177"/>
      <c r="B981" s="178"/>
      <c r="C981" s="177"/>
      <c r="D981" s="177"/>
      <c r="E981" s="181"/>
      <c r="F981" s="177"/>
      <c r="G981" s="177"/>
      <c r="H981" s="177"/>
      <c r="I981" s="177"/>
      <c r="J981" s="177"/>
      <c r="K981" s="177"/>
      <c r="L981" s="177"/>
      <c r="M981" s="177"/>
      <c r="N981" s="177"/>
      <c r="O981" s="177"/>
      <c r="P981" s="177"/>
      <c r="Q981" s="177"/>
      <c r="R981" s="177"/>
      <c r="S981" s="177"/>
      <c r="T981" s="177"/>
      <c r="U981" s="177"/>
      <c r="V981" s="177"/>
      <c r="W981" s="177"/>
      <c r="X981" s="177"/>
      <c r="Y981" s="177"/>
      <c r="Z981" s="177"/>
      <c r="AA981" s="177"/>
      <c r="AB981" s="177"/>
      <c r="AC981" s="177"/>
      <c r="AD981" s="177"/>
      <c r="AE981" s="177"/>
      <c r="AF981" s="177"/>
      <c r="AG981" s="177"/>
      <c r="AH981" s="177"/>
      <c r="AI981" s="177"/>
      <c r="AJ981" s="177"/>
      <c r="AK981" s="177"/>
      <c r="AL981" s="177"/>
    </row>
    <row r="982">
      <c r="A982" s="177"/>
      <c r="B982" s="178"/>
      <c r="C982" s="177"/>
      <c r="D982" s="177"/>
      <c r="E982" s="181"/>
      <c r="F982" s="177"/>
      <c r="G982" s="177"/>
      <c r="H982" s="177"/>
      <c r="I982" s="177"/>
      <c r="J982" s="177"/>
      <c r="K982" s="177"/>
      <c r="L982" s="177"/>
      <c r="M982" s="177"/>
      <c r="N982" s="177"/>
      <c r="O982" s="177"/>
      <c r="P982" s="177"/>
      <c r="Q982" s="177"/>
      <c r="R982" s="177"/>
      <c r="S982" s="177"/>
      <c r="T982" s="177"/>
      <c r="U982" s="177"/>
      <c r="V982" s="177"/>
      <c r="W982" s="177"/>
      <c r="X982" s="177"/>
      <c r="Y982" s="177"/>
      <c r="Z982" s="177"/>
      <c r="AA982" s="177"/>
      <c r="AB982" s="177"/>
      <c r="AC982" s="177"/>
      <c r="AD982" s="177"/>
      <c r="AE982" s="177"/>
      <c r="AF982" s="177"/>
      <c r="AG982" s="177"/>
      <c r="AH982" s="177"/>
      <c r="AI982" s="177"/>
      <c r="AJ982" s="177"/>
      <c r="AK982" s="177"/>
      <c r="AL982" s="177"/>
    </row>
    <row r="983">
      <c r="A983" s="177"/>
      <c r="B983" s="178"/>
      <c r="C983" s="177"/>
      <c r="D983" s="177"/>
      <c r="E983" s="181"/>
      <c r="F983" s="177"/>
      <c r="G983" s="177"/>
      <c r="H983" s="177"/>
      <c r="I983" s="177"/>
      <c r="J983" s="177"/>
      <c r="K983" s="177"/>
      <c r="L983" s="177"/>
      <c r="M983" s="177"/>
      <c r="N983" s="177"/>
      <c r="O983" s="177"/>
      <c r="P983" s="177"/>
      <c r="Q983" s="177"/>
      <c r="R983" s="177"/>
      <c r="S983" s="177"/>
      <c r="T983" s="177"/>
      <c r="U983" s="177"/>
      <c r="V983" s="177"/>
      <c r="W983" s="177"/>
      <c r="X983" s="177"/>
      <c r="Y983" s="177"/>
      <c r="Z983" s="177"/>
      <c r="AA983" s="177"/>
      <c r="AB983" s="177"/>
      <c r="AC983" s="177"/>
      <c r="AD983" s="177"/>
      <c r="AE983" s="177"/>
      <c r="AF983" s="177"/>
      <c r="AG983" s="177"/>
      <c r="AH983" s="177"/>
      <c r="AI983" s="177"/>
      <c r="AJ983" s="177"/>
      <c r="AK983" s="177"/>
      <c r="AL983" s="177"/>
    </row>
    <row r="984">
      <c r="A984" s="177"/>
      <c r="B984" s="178"/>
      <c r="C984" s="177"/>
      <c r="D984" s="177"/>
      <c r="E984" s="181"/>
      <c r="F984" s="177"/>
      <c r="G984" s="177"/>
      <c r="H984" s="177"/>
      <c r="I984" s="177"/>
      <c r="J984" s="177"/>
      <c r="K984" s="177"/>
      <c r="L984" s="177"/>
      <c r="M984" s="177"/>
      <c r="N984" s="177"/>
      <c r="O984" s="177"/>
      <c r="P984" s="177"/>
      <c r="Q984" s="177"/>
      <c r="R984" s="177"/>
      <c r="S984" s="177"/>
      <c r="T984" s="177"/>
      <c r="U984" s="177"/>
      <c r="V984" s="177"/>
      <c r="W984" s="177"/>
      <c r="X984" s="177"/>
      <c r="Y984" s="177"/>
      <c r="Z984" s="177"/>
      <c r="AA984" s="177"/>
      <c r="AB984" s="177"/>
      <c r="AC984" s="177"/>
      <c r="AD984" s="177"/>
      <c r="AE984" s="177"/>
      <c r="AF984" s="177"/>
      <c r="AG984" s="177"/>
      <c r="AH984" s="177"/>
      <c r="AI984" s="177"/>
      <c r="AJ984" s="177"/>
      <c r="AK984" s="177"/>
      <c r="AL984" s="177"/>
    </row>
    <row r="985">
      <c r="A985" s="177"/>
      <c r="B985" s="178"/>
      <c r="C985" s="177"/>
      <c r="D985" s="177"/>
      <c r="E985" s="181"/>
      <c r="F985" s="177"/>
      <c r="G985" s="177"/>
      <c r="H985" s="177"/>
      <c r="I985" s="177"/>
      <c r="J985" s="177"/>
      <c r="K985" s="177"/>
      <c r="L985" s="177"/>
      <c r="M985" s="177"/>
      <c r="N985" s="177"/>
      <c r="O985" s="177"/>
      <c r="P985" s="177"/>
      <c r="Q985" s="177"/>
      <c r="R985" s="177"/>
      <c r="S985" s="177"/>
      <c r="T985" s="177"/>
      <c r="U985" s="177"/>
      <c r="V985" s="177"/>
      <c r="W985" s="177"/>
      <c r="X985" s="177"/>
      <c r="Y985" s="177"/>
      <c r="Z985" s="177"/>
      <c r="AA985" s="177"/>
      <c r="AB985" s="177"/>
      <c r="AC985" s="177"/>
      <c r="AD985" s="177"/>
      <c r="AE985" s="177"/>
      <c r="AF985" s="177"/>
      <c r="AG985" s="177"/>
      <c r="AH985" s="177"/>
      <c r="AI985" s="177"/>
      <c r="AJ985" s="177"/>
      <c r="AK985" s="177"/>
      <c r="AL985" s="177"/>
    </row>
    <row r="986">
      <c r="A986" s="177"/>
      <c r="B986" s="178"/>
      <c r="C986" s="177"/>
      <c r="D986" s="177"/>
      <c r="E986" s="181"/>
      <c r="F986" s="177"/>
      <c r="G986" s="177"/>
      <c r="H986" s="177"/>
      <c r="I986" s="177"/>
      <c r="J986" s="177"/>
      <c r="K986" s="177"/>
      <c r="L986" s="177"/>
      <c r="M986" s="177"/>
      <c r="N986" s="177"/>
      <c r="O986" s="177"/>
      <c r="P986" s="177"/>
      <c r="Q986" s="177"/>
      <c r="R986" s="177"/>
      <c r="S986" s="177"/>
      <c r="T986" s="177"/>
      <c r="U986" s="177"/>
      <c r="V986" s="177"/>
      <c r="W986" s="177"/>
      <c r="X986" s="177"/>
      <c r="Y986" s="177"/>
      <c r="Z986" s="177"/>
      <c r="AA986" s="177"/>
      <c r="AB986" s="177"/>
      <c r="AC986" s="177"/>
      <c r="AD986" s="177"/>
      <c r="AE986" s="177"/>
      <c r="AF986" s="177"/>
      <c r="AG986" s="177"/>
      <c r="AH986" s="177"/>
      <c r="AI986" s="177"/>
      <c r="AJ986" s="177"/>
      <c r="AK986" s="177"/>
      <c r="AL986" s="177"/>
    </row>
    <row r="987">
      <c r="A987" s="177"/>
      <c r="B987" s="178"/>
      <c r="C987" s="177"/>
      <c r="D987" s="177"/>
      <c r="E987" s="181"/>
      <c r="F987" s="177"/>
      <c r="G987" s="177"/>
      <c r="H987" s="177"/>
      <c r="I987" s="177"/>
      <c r="J987" s="177"/>
      <c r="K987" s="177"/>
      <c r="L987" s="177"/>
      <c r="M987" s="177"/>
      <c r="N987" s="177"/>
      <c r="O987" s="177"/>
      <c r="P987" s="177"/>
      <c r="Q987" s="177"/>
      <c r="R987" s="177"/>
      <c r="S987" s="177"/>
      <c r="T987" s="177"/>
      <c r="U987" s="177"/>
      <c r="V987" s="177"/>
      <c r="W987" s="177"/>
      <c r="X987" s="177"/>
      <c r="Y987" s="177"/>
      <c r="Z987" s="177"/>
      <c r="AA987" s="177"/>
      <c r="AB987" s="177"/>
      <c r="AC987" s="177"/>
      <c r="AD987" s="177"/>
      <c r="AE987" s="177"/>
      <c r="AF987" s="177"/>
      <c r="AG987" s="177"/>
      <c r="AH987" s="177"/>
      <c r="AI987" s="177"/>
      <c r="AJ987" s="177"/>
      <c r="AK987" s="177"/>
      <c r="AL987" s="177"/>
    </row>
    <row r="988">
      <c r="A988" s="177"/>
      <c r="B988" s="178"/>
      <c r="C988" s="177"/>
      <c r="D988" s="177"/>
      <c r="E988" s="181"/>
      <c r="F988" s="177"/>
      <c r="G988" s="177"/>
      <c r="H988" s="177"/>
      <c r="I988" s="177"/>
      <c r="J988" s="177"/>
      <c r="K988" s="177"/>
      <c r="L988" s="177"/>
      <c r="M988" s="177"/>
      <c r="N988" s="177"/>
      <c r="O988" s="177"/>
      <c r="P988" s="177"/>
      <c r="Q988" s="177"/>
      <c r="R988" s="177"/>
      <c r="S988" s="177"/>
      <c r="T988" s="177"/>
      <c r="U988" s="177"/>
      <c r="V988" s="177"/>
      <c r="W988" s="177"/>
      <c r="X988" s="177"/>
      <c r="Y988" s="177"/>
      <c r="Z988" s="177"/>
      <c r="AA988" s="177"/>
      <c r="AB988" s="177"/>
      <c r="AC988" s="177"/>
      <c r="AD988" s="177"/>
      <c r="AE988" s="177"/>
      <c r="AF988" s="177"/>
      <c r="AG988" s="177"/>
      <c r="AH988" s="177"/>
      <c r="AI988" s="177"/>
      <c r="AJ988" s="177"/>
      <c r="AK988" s="177"/>
      <c r="AL988" s="177"/>
    </row>
    <row r="989">
      <c r="A989" s="177"/>
      <c r="B989" s="178"/>
      <c r="C989" s="177"/>
      <c r="D989" s="177"/>
      <c r="E989" s="181"/>
      <c r="F989" s="177"/>
      <c r="G989" s="177"/>
      <c r="H989" s="177"/>
      <c r="I989" s="177"/>
      <c r="J989" s="177"/>
      <c r="K989" s="177"/>
      <c r="L989" s="177"/>
      <c r="M989" s="177"/>
      <c r="N989" s="177"/>
      <c r="O989" s="177"/>
      <c r="P989" s="177"/>
      <c r="Q989" s="177"/>
      <c r="R989" s="177"/>
      <c r="S989" s="177"/>
      <c r="T989" s="177"/>
      <c r="U989" s="177"/>
      <c r="V989" s="177"/>
      <c r="W989" s="177"/>
      <c r="X989" s="177"/>
      <c r="Y989" s="177"/>
      <c r="Z989" s="177"/>
      <c r="AA989" s="177"/>
      <c r="AB989" s="177"/>
      <c r="AC989" s="177"/>
      <c r="AD989" s="177"/>
      <c r="AE989" s="177"/>
      <c r="AF989" s="177"/>
      <c r="AG989" s="177"/>
      <c r="AH989" s="177"/>
      <c r="AI989" s="177"/>
      <c r="AJ989" s="177"/>
      <c r="AK989" s="177"/>
      <c r="AL989" s="177"/>
    </row>
    <row r="990">
      <c r="A990" s="177"/>
      <c r="B990" s="178"/>
      <c r="C990" s="177"/>
      <c r="D990" s="177"/>
      <c r="E990" s="181"/>
      <c r="F990" s="177"/>
      <c r="G990" s="177"/>
      <c r="H990" s="177"/>
      <c r="I990" s="177"/>
      <c r="J990" s="177"/>
      <c r="K990" s="177"/>
      <c r="L990" s="177"/>
      <c r="M990" s="177"/>
      <c r="N990" s="177"/>
      <c r="O990" s="177"/>
      <c r="P990" s="177"/>
      <c r="Q990" s="177"/>
      <c r="R990" s="177"/>
      <c r="S990" s="177"/>
      <c r="T990" s="177"/>
      <c r="U990" s="177"/>
      <c r="V990" s="177"/>
      <c r="W990" s="177"/>
      <c r="X990" s="177"/>
      <c r="Y990" s="177"/>
      <c r="Z990" s="177"/>
      <c r="AA990" s="177"/>
      <c r="AB990" s="177"/>
      <c r="AC990" s="177"/>
      <c r="AD990" s="177"/>
      <c r="AE990" s="177"/>
      <c r="AF990" s="177"/>
      <c r="AG990" s="177"/>
      <c r="AH990" s="177"/>
      <c r="AI990" s="177"/>
      <c r="AJ990" s="177"/>
      <c r="AK990" s="177"/>
      <c r="AL990" s="177"/>
    </row>
    <row r="991">
      <c r="A991" s="177"/>
      <c r="B991" s="178"/>
      <c r="C991" s="177"/>
      <c r="D991" s="177"/>
      <c r="E991" s="181"/>
      <c r="F991" s="177"/>
      <c r="G991" s="177"/>
      <c r="H991" s="177"/>
      <c r="I991" s="177"/>
      <c r="J991" s="177"/>
      <c r="K991" s="177"/>
      <c r="L991" s="177"/>
      <c r="M991" s="177"/>
      <c r="N991" s="177"/>
      <c r="O991" s="177"/>
      <c r="P991" s="177"/>
      <c r="Q991" s="177"/>
      <c r="R991" s="177"/>
      <c r="S991" s="177"/>
      <c r="T991" s="177"/>
      <c r="U991" s="177"/>
      <c r="V991" s="177"/>
      <c r="W991" s="177"/>
      <c r="X991" s="177"/>
      <c r="Y991" s="177"/>
      <c r="Z991" s="177"/>
      <c r="AA991" s="177"/>
      <c r="AB991" s="177"/>
      <c r="AC991" s="177"/>
      <c r="AD991" s="177"/>
      <c r="AE991" s="177"/>
      <c r="AF991" s="177"/>
      <c r="AG991" s="177"/>
      <c r="AH991" s="177"/>
      <c r="AI991" s="177"/>
      <c r="AJ991" s="177"/>
      <c r="AK991" s="177"/>
      <c r="AL991" s="177"/>
    </row>
    <row r="992">
      <c r="A992" s="177"/>
      <c r="B992" s="178"/>
      <c r="C992" s="177"/>
      <c r="D992" s="177"/>
      <c r="E992" s="181"/>
      <c r="F992" s="177"/>
      <c r="G992" s="177"/>
      <c r="H992" s="177"/>
      <c r="I992" s="177"/>
      <c r="J992" s="177"/>
      <c r="K992" s="177"/>
      <c r="L992" s="177"/>
      <c r="M992" s="177"/>
      <c r="N992" s="177"/>
      <c r="O992" s="177"/>
      <c r="P992" s="177"/>
      <c r="Q992" s="177"/>
      <c r="R992" s="177"/>
      <c r="S992" s="177"/>
      <c r="T992" s="177"/>
      <c r="U992" s="177"/>
      <c r="V992" s="177"/>
      <c r="W992" s="177"/>
      <c r="X992" s="177"/>
      <c r="Y992" s="177"/>
      <c r="Z992" s="177"/>
      <c r="AA992" s="177"/>
      <c r="AB992" s="177"/>
      <c r="AC992" s="177"/>
      <c r="AD992" s="177"/>
      <c r="AE992" s="177"/>
      <c r="AF992" s="177"/>
      <c r="AG992" s="177"/>
      <c r="AH992" s="177"/>
      <c r="AI992" s="177"/>
      <c r="AJ992" s="177"/>
      <c r="AK992" s="177"/>
      <c r="AL992" s="177"/>
    </row>
    <row r="993">
      <c r="A993" s="177"/>
      <c r="B993" s="178"/>
      <c r="C993" s="177"/>
      <c r="D993" s="177"/>
      <c r="E993" s="181"/>
      <c r="F993" s="177"/>
      <c r="G993" s="177"/>
      <c r="H993" s="177"/>
      <c r="I993" s="177"/>
      <c r="J993" s="177"/>
      <c r="K993" s="177"/>
      <c r="L993" s="177"/>
      <c r="M993" s="177"/>
      <c r="N993" s="177"/>
      <c r="O993" s="177"/>
      <c r="P993" s="177"/>
      <c r="Q993" s="177"/>
      <c r="R993" s="177"/>
      <c r="S993" s="177"/>
      <c r="T993" s="177"/>
      <c r="U993" s="177"/>
      <c r="V993" s="177"/>
      <c r="W993" s="177"/>
      <c r="X993" s="177"/>
      <c r="Y993" s="177"/>
      <c r="Z993" s="177"/>
      <c r="AA993" s="177"/>
      <c r="AB993" s="177"/>
      <c r="AC993" s="177"/>
      <c r="AD993" s="177"/>
      <c r="AE993" s="177"/>
      <c r="AF993" s="177"/>
      <c r="AG993" s="177"/>
      <c r="AH993" s="177"/>
      <c r="AI993" s="177"/>
      <c r="AJ993" s="177"/>
      <c r="AK993" s="177"/>
      <c r="AL993" s="177"/>
    </row>
    <row r="994">
      <c r="A994" s="177"/>
      <c r="B994" s="178"/>
      <c r="C994" s="177"/>
      <c r="D994" s="177"/>
      <c r="E994" s="181"/>
      <c r="F994" s="177"/>
      <c r="G994" s="177"/>
      <c r="H994" s="177"/>
      <c r="I994" s="177"/>
      <c r="J994" s="177"/>
      <c r="K994" s="177"/>
      <c r="L994" s="177"/>
      <c r="M994" s="177"/>
      <c r="N994" s="177"/>
      <c r="O994" s="177"/>
      <c r="P994" s="177"/>
      <c r="Q994" s="177"/>
      <c r="R994" s="177"/>
      <c r="S994" s="177"/>
      <c r="T994" s="177"/>
      <c r="U994" s="177"/>
      <c r="V994" s="177"/>
      <c r="W994" s="177"/>
      <c r="X994" s="177"/>
      <c r="Y994" s="177"/>
      <c r="Z994" s="177"/>
      <c r="AA994" s="177"/>
      <c r="AB994" s="177"/>
      <c r="AC994" s="177"/>
      <c r="AD994" s="177"/>
      <c r="AE994" s="177"/>
      <c r="AF994" s="177"/>
      <c r="AG994" s="177"/>
      <c r="AH994" s="177"/>
      <c r="AI994" s="177"/>
      <c r="AJ994" s="177"/>
      <c r="AK994" s="177"/>
      <c r="AL994" s="177"/>
    </row>
    <row r="995">
      <c r="A995" s="177"/>
      <c r="B995" s="178"/>
      <c r="C995" s="177"/>
      <c r="D995" s="177"/>
      <c r="E995" s="181"/>
      <c r="F995" s="177"/>
      <c r="G995" s="177"/>
      <c r="H995" s="177"/>
      <c r="I995" s="177"/>
      <c r="J995" s="177"/>
      <c r="K995" s="177"/>
      <c r="L995" s="177"/>
      <c r="M995" s="177"/>
      <c r="N995" s="177"/>
      <c r="O995" s="177"/>
      <c r="P995" s="177"/>
      <c r="Q995" s="177"/>
      <c r="R995" s="177"/>
      <c r="S995" s="177"/>
      <c r="T995" s="177"/>
      <c r="U995" s="177"/>
      <c r="V995" s="177"/>
      <c r="W995" s="177"/>
      <c r="X995" s="177"/>
      <c r="Y995" s="177"/>
      <c r="Z995" s="177"/>
      <c r="AA995" s="177"/>
      <c r="AB995" s="177"/>
      <c r="AC995" s="177"/>
      <c r="AD995" s="177"/>
      <c r="AE995" s="177"/>
      <c r="AF995" s="177"/>
      <c r="AG995" s="177"/>
      <c r="AH995" s="177"/>
      <c r="AI995" s="177"/>
      <c r="AJ995" s="177"/>
      <c r="AK995" s="177"/>
      <c r="AL995" s="177"/>
    </row>
    <row r="996">
      <c r="A996" s="177"/>
      <c r="B996" s="178"/>
      <c r="C996" s="177"/>
      <c r="D996" s="177"/>
      <c r="E996" s="181"/>
      <c r="F996" s="177"/>
      <c r="G996" s="177"/>
      <c r="H996" s="177"/>
      <c r="I996" s="177"/>
      <c r="J996" s="177"/>
      <c r="K996" s="177"/>
      <c r="L996" s="177"/>
      <c r="M996" s="177"/>
      <c r="N996" s="177"/>
      <c r="O996" s="177"/>
      <c r="P996" s="177"/>
      <c r="Q996" s="177"/>
      <c r="R996" s="177"/>
      <c r="S996" s="177"/>
      <c r="T996" s="177"/>
      <c r="U996" s="177"/>
      <c r="V996" s="177"/>
      <c r="W996" s="177"/>
      <c r="X996" s="177"/>
      <c r="Y996" s="177"/>
      <c r="Z996" s="177"/>
      <c r="AA996" s="177"/>
      <c r="AB996" s="177"/>
      <c r="AC996" s="177"/>
      <c r="AD996" s="177"/>
      <c r="AE996" s="177"/>
      <c r="AF996" s="177"/>
      <c r="AG996" s="177"/>
      <c r="AH996" s="177"/>
      <c r="AI996" s="177"/>
      <c r="AJ996" s="177"/>
      <c r="AK996" s="177"/>
      <c r="AL996" s="177"/>
    </row>
    <row r="997">
      <c r="A997" s="177"/>
      <c r="B997" s="178"/>
      <c r="C997" s="177"/>
      <c r="D997" s="177"/>
      <c r="E997" s="181"/>
      <c r="F997" s="177"/>
      <c r="G997" s="177"/>
      <c r="H997" s="177"/>
      <c r="I997" s="177"/>
      <c r="J997" s="177"/>
      <c r="K997" s="177"/>
      <c r="L997" s="177"/>
      <c r="M997" s="177"/>
      <c r="N997" s="177"/>
      <c r="O997" s="177"/>
      <c r="P997" s="177"/>
      <c r="Q997" s="177"/>
      <c r="R997" s="177"/>
      <c r="S997" s="177"/>
      <c r="T997" s="177"/>
      <c r="U997" s="177"/>
      <c r="V997" s="177"/>
      <c r="W997" s="177"/>
      <c r="X997" s="177"/>
      <c r="Y997" s="177"/>
      <c r="Z997" s="177"/>
      <c r="AA997" s="177"/>
      <c r="AB997" s="177"/>
      <c r="AC997" s="177"/>
      <c r="AD997" s="177"/>
      <c r="AE997" s="177"/>
      <c r="AF997" s="177"/>
      <c r="AG997" s="177"/>
      <c r="AH997" s="177"/>
      <c r="AI997" s="177"/>
      <c r="AJ997" s="177"/>
      <c r="AK997" s="177"/>
      <c r="AL997" s="177"/>
    </row>
    <row r="998">
      <c r="A998" s="177"/>
      <c r="B998" s="178"/>
      <c r="C998" s="177"/>
      <c r="D998" s="177"/>
      <c r="E998" s="181"/>
      <c r="F998" s="177"/>
      <c r="G998" s="177"/>
      <c r="H998" s="177"/>
      <c r="I998" s="177"/>
      <c r="J998" s="177"/>
      <c r="K998" s="177"/>
      <c r="L998" s="177"/>
      <c r="M998" s="177"/>
      <c r="N998" s="177"/>
      <c r="O998" s="177"/>
      <c r="P998" s="177"/>
      <c r="Q998" s="177"/>
      <c r="R998" s="177"/>
      <c r="S998" s="177"/>
      <c r="T998" s="177"/>
      <c r="U998" s="177"/>
      <c r="V998" s="177"/>
      <c r="W998" s="177"/>
      <c r="X998" s="177"/>
      <c r="Y998" s="177"/>
      <c r="Z998" s="177"/>
      <c r="AA998" s="177"/>
      <c r="AB998" s="177"/>
      <c r="AC998" s="177"/>
      <c r="AD998" s="177"/>
      <c r="AE998" s="177"/>
      <c r="AF998" s="177"/>
      <c r="AG998" s="177"/>
      <c r="AH998" s="177"/>
      <c r="AI998" s="177"/>
      <c r="AJ998" s="177"/>
      <c r="AK998" s="177"/>
      <c r="AL998" s="177"/>
    </row>
    <row r="999">
      <c r="A999" s="177"/>
      <c r="B999" s="178"/>
      <c r="C999" s="177"/>
      <c r="D999" s="177"/>
      <c r="E999" s="181"/>
      <c r="F999" s="177"/>
      <c r="G999" s="177"/>
      <c r="H999" s="177"/>
      <c r="I999" s="177"/>
      <c r="J999" s="177"/>
      <c r="K999" s="177"/>
      <c r="L999" s="177"/>
      <c r="M999" s="177"/>
      <c r="N999" s="177"/>
      <c r="O999" s="177"/>
      <c r="P999" s="177"/>
      <c r="Q999" s="177"/>
      <c r="R999" s="177"/>
      <c r="S999" s="177"/>
      <c r="T999" s="177"/>
      <c r="U999" s="177"/>
      <c r="V999" s="177"/>
      <c r="W999" s="177"/>
      <c r="X999" s="177"/>
      <c r="Y999" s="177"/>
      <c r="Z999" s="177"/>
      <c r="AA999" s="177"/>
      <c r="AB999" s="177"/>
      <c r="AC999" s="177"/>
      <c r="AD999" s="177"/>
      <c r="AE999" s="177"/>
      <c r="AF999" s="177"/>
      <c r="AG999" s="177"/>
      <c r="AH999" s="177"/>
      <c r="AI999" s="177"/>
      <c r="AJ999" s="177"/>
      <c r="AK999" s="177"/>
      <c r="AL999" s="177"/>
    </row>
    <row r="1000">
      <c r="A1000" s="177"/>
      <c r="B1000" s="178"/>
      <c r="C1000" s="177"/>
      <c r="D1000" s="177"/>
      <c r="E1000" s="181"/>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c r="AA1000" s="177"/>
      <c r="AB1000" s="177"/>
      <c r="AC1000" s="177"/>
      <c r="AD1000" s="177"/>
      <c r="AE1000" s="177"/>
      <c r="AF1000" s="177"/>
      <c r="AG1000" s="177"/>
      <c r="AH1000" s="177"/>
      <c r="AI1000" s="177"/>
      <c r="AJ1000" s="177"/>
      <c r="AK1000" s="177"/>
      <c r="AL1000" s="177"/>
    </row>
    <row r="1001">
      <c r="A1001" s="177"/>
      <c r="B1001" s="178"/>
      <c r="C1001" s="177"/>
      <c r="D1001" s="177"/>
      <c r="E1001" s="181"/>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c r="AA1001" s="177"/>
      <c r="AB1001" s="177"/>
      <c r="AC1001" s="177"/>
      <c r="AD1001" s="177"/>
      <c r="AE1001" s="177"/>
      <c r="AF1001" s="177"/>
      <c r="AG1001" s="177"/>
      <c r="AH1001" s="177"/>
      <c r="AI1001" s="177"/>
      <c r="AJ1001" s="177"/>
      <c r="AK1001" s="177"/>
      <c r="AL1001" s="177"/>
    </row>
    <row r="1002">
      <c r="A1002" s="177"/>
      <c r="B1002" s="178"/>
      <c r="C1002" s="177"/>
      <c r="D1002" s="177"/>
      <c r="E1002" s="181"/>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c r="AA1002" s="177"/>
      <c r="AB1002" s="177"/>
      <c r="AC1002" s="177"/>
      <c r="AD1002" s="177"/>
      <c r="AE1002" s="177"/>
      <c r="AF1002" s="177"/>
      <c r="AG1002" s="177"/>
      <c r="AH1002" s="177"/>
      <c r="AI1002" s="177"/>
      <c r="AJ1002" s="177"/>
      <c r="AK1002" s="177"/>
      <c r="AL1002" s="177"/>
    </row>
  </sheetData>
  <conditionalFormatting sqref="F1 F3:F1002">
    <cfRule type="cellIs" dxfId="0" priority="1" operator="lessThan">
      <formula>"75%"</formula>
    </cfRule>
  </conditionalFormatting>
  <hyperlinks>
    <hyperlink r:id="rId1" ref="B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75"/>
    <col customWidth="1" min="4" max="4" width="8.38"/>
    <col customWidth="1" min="5" max="5" width="20.13"/>
    <col customWidth="1" min="6" max="6" width="16.25"/>
    <col customWidth="1" min="7" max="7" width="10.38"/>
    <col customWidth="1" min="8" max="8" width="5.25"/>
    <col customWidth="1" min="9" max="9" width="8.38"/>
    <col customWidth="1" min="10" max="21" width="5.25"/>
    <col customWidth="1" min="22" max="22" width="4.38"/>
    <col customWidth="1" min="23" max="31" width="5.25"/>
    <col customWidth="1" min="32" max="35" width="6.88"/>
    <col customWidth="1" min="37" max="37" width="6.88"/>
  </cols>
  <sheetData>
    <row r="1">
      <c r="A1" s="182">
        <f>SUBTOTAL(3,A3:A1001)</f>
        <v>15</v>
      </c>
      <c r="B1" s="166" t="s">
        <v>230</v>
      </c>
      <c r="C1" s="183"/>
      <c r="D1" s="183"/>
      <c r="E1" s="183"/>
      <c r="F1" s="182" t="str">
        <f>AVERAGE(F3:F1001)</f>
        <v>#DIV/0!</v>
      </c>
      <c r="G1" s="182"/>
      <c r="H1" s="182"/>
      <c r="I1" s="182"/>
      <c r="J1" s="167">
        <f t="shared" ref="J1:AN1" si="1">AVERAGE(J3:J1001)</f>
        <v>0.7888873333</v>
      </c>
      <c r="K1" s="167">
        <f t="shared" si="1"/>
        <v>0.7981466667</v>
      </c>
      <c r="L1" s="167">
        <f t="shared" si="1"/>
        <v>0.838722</v>
      </c>
      <c r="M1" s="167">
        <f t="shared" si="1"/>
        <v>0.8307213333</v>
      </c>
      <c r="N1" s="167">
        <f t="shared" si="1"/>
        <v>0.85301</v>
      </c>
      <c r="O1" s="167">
        <f t="shared" si="1"/>
        <v>0.921062</v>
      </c>
      <c r="P1" s="167">
        <f t="shared" si="1"/>
        <v>0.932638</v>
      </c>
      <c r="Q1" s="182" t="str">
        <f t="shared" si="1"/>
        <v>#DIV/0!</v>
      </c>
      <c r="R1" s="182" t="str">
        <f t="shared" si="1"/>
        <v>#DIV/0!</v>
      </c>
      <c r="S1" s="182" t="str">
        <f t="shared" si="1"/>
        <v>#DIV/0!</v>
      </c>
      <c r="T1" s="182" t="str">
        <f t="shared" si="1"/>
        <v>#DIV/0!</v>
      </c>
      <c r="U1" s="182" t="str">
        <f t="shared" si="1"/>
        <v>#DIV/0!</v>
      </c>
      <c r="V1" s="182" t="str">
        <f t="shared" si="1"/>
        <v>#DIV/0!</v>
      </c>
      <c r="W1" s="182" t="str">
        <f t="shared" si="1"/>
        <v>#DIV/0!</v>
      </c>
      <c r="X1" s="182" t="str">
        <f t="shared" si="1"/>
        <v>#DIV/0!</v>
      </c>
      <c r="Y1" s="182" t="str">
        <f t="shared" si="1"/>
        <v>#DIV/0!</v>
      </c>
      <c r="Z1" s="182" t="str">
        <f t="shared" si="1"/>
        <v>#DIV/0!</v>
      </c>
      <c r="AA1" s="182" t="str">
        <f t="shared" si="1"/>
        <v>#DIV/0!</v>
      </c>
      <c r="AB1" s="182" t="str">
        <f t="shared" si="1"/>
        <v>#DIV/0!</v>
      </c>
      <c r="AC1" s="182" t="str">
        <f t="shared" si="1"/>
        <v>#DIV/0!</v>
      </c>
      <c r="AD1" s="182" t="str">
        <f t="shared" si="1"/>
        <v>#DIV/0!</v>
      </c>
      <c r="AE1" s="182" t="str">
        <f t="shared" si="1"/>
        <v>#DIV/0!</v>
      </c>
      <c r="AF1" s="182" t="str">
        <f t="shared" si="1"/>
        <v>#DIV/0!</v>
      </c>
      <c r="AG1" s="182" t="str">
        <f t="shared" si="1"/>
        <v>#DIV/0!</v>
      </c>
      <c r="AH1" s="182" t="str">
        <f t="shared" si="1"/>
        <v>#DIV/0!</v>
      </c>
      <c r="AI1" s="182" t="str">
        <f t="shared" si="1"/>
        <v>#DIV/0!</v>
      </c>
      <c r="AJ1" s="182" t="str">
        <f t="shared" si="1"/>
        <v>#DIV/0!</v>
      </c>
      <c r="AK1" s="182" t="str">
        <f t="shared" si="1"/>
        <v>#DIV/0!</v>
      </c>
      <c r="AL1" s="182" t="str">
        <f t="shared" si="1"/>
        <v>#DIV/0!</v>
      </c>
      <c r="AM1" s="182" t="str">
        <f t="shared" si="1"/>
        <v>#DIV/0!</v>
      </c>
      <c r="AN1" s="182" t="str">
        <f t="shared" si="1"/>
        <v>#DIV/0!</v>
      </c>
    </row>
    <row r="2">
      <c r="A2" s="81" t="s">
        <v>29</v>
      </c>
      <c r="B2" s="82" t="s">
        <v>30</v>
      </c>
      <c r="C2" s="82" t="s">
        <v>31</v>
      </c>
      <c r="D2" s="83" t="s">
        <v>32</v>
      </c>
      <c r="E2" s="84" t="s">
        <v>33</v>
      </c>
      <c r="F2" s="85" t="s">
        <v>34</v>
      </c>
      <c r="G2" s="83" t="s">
        <v>35</v>
      </c>
      <c r="H2" s="86" t="s">
        <v>36</v>
      </c>
      <c r="I2" s="83" t="s">
        <v>37</v>
      </c>
      <c r="J2" s="169">
        <v>1.0</v>
      </c>
      <c r="K2" s="82">
        <v>2.0</v>
      </c>
      <c r="L2" s="82">
        <v>3.0</v>
      </c>
      <c r="M2" s="83">
        <v>4.0</v>
      </c>
      <c r="N2" s="82">
        <v>5.0</v>
      </c>
      <c r="O2" s="82">
        <v>6.0</v>
      </c>
      <c r="P2" s="83">
        <v>7.0</v>
      </c>
      <c r="Q2" s="82">
        <v>8.0</v>
      </c>
      <c r="R2" s="82">
        <v>9.0</v>
      </c>
      <c r="S2" s="83">
        <v>10.0</v>
      </c>
      <c r="T2" s="83">
        <v>11.0</v>
      </c>
      <c r="U2" s="83">
        <v>12.0</v>
      </c>
      <c r="V2" s="83">
        <v>13.0</v>
      </c>
      <c r="W2" s="83">
        <v>14.0</v>
      </c>
      <c r="X2" s="83">
        <v>15.0</v>
      </c>
      <c r="Y2" s="83">
        <v>16.0</v>
      </c>
      <c r="Z2" s="83">
        <v>17.0</v>
      </c>
      <c r="AA2" s="83">
        <v>18.0</v>
      </c>
      <c r="AB2" s="83">
        <v>19.0</v>
      </c>
      <c r="AC2" s="83">
        <v>20.0</v>
      </c>
      <c r="AD2" s="83">
        <v>21.0</v>
      </c>
      <c r="AE2" s="83">
        <v>22.0</v>
      </c>
      <c r="AF2" s="83">
        <v>23.0</v>
      </c>
      <c r="AG2" s="83">
        <v>24.0</v>
      </c>
      <c r="AH2" s="83">
        <v>25.0</v>
      </c>
      <c r="AI2" s="83">
        <v>26.0</v>
      </c>
      <c r="AJ2" s="83">
        <v>27.0</v>
      </c>
      <c r="AK2" s="83">
        <v>28.0</v>
      </c>
      <c r="AL2" s="83">
        <v>29.0</v>
      </c>
      <c r="AM2" s="83">
        <v>30.0</v>
      </c>
      <c r="AN2" s="83">
        <v>31.0</v>
      </c>
    </row>
    <row r="3">
      <c r="A3" s="170" t="str">
        <f>IFERROR(__xludf.DUMMYFUNCTION("LET(
  data, IMPORTRANGE(B1, ""SLA!A:An""),
  filtered, FILTER(data, REGEXMATCH(INDEX(data, 0, 4), ""Talis5 Mix|Migrasi pln"")),
  SORT(filtered, 8, TRUE)
)"),"YABORE")</f>
        <v>YABORE</v>
      </c>
      <c r="B3" s="170" t="str">
        <f>IFERROR(__xludf.DUMMYFUNCTION("""COMPUTED_VALUE"""),"PAPUA BARAT")</f>
        <v>PAPUA BARAT</v>
      </c>
      <c r="C3" s="170" t="str">
        <f>IFERROR(__xludf.DUMMYFUNCTION("""COMPUTED_VALUE"""),"JS17")</f>
        <v>JS17</v>
      </c>
      <c r="D3" s="170" t="str">
        <f>IFERROR(__xludf.DUMMYFUNCTION("""COMPUTED_VALUE"""),"Talis5 Mix")</f>
        <v>Talis5 Mix</v>
      </c>
      <c r="E3" s="184">
        <f>IFERROR(__xludf.DUMMYFUNCTION("""COMPUTED_VALUE"""),45936.0)</f>
        <v>45936</v>
      </c>
      <c r="F3" s="170" t="str">
        <f>IFERROR(__xludf.DUMMYFUNCTION("""COMPUTED_VALUE"""),"VSAT")</f>
        <v>VSAT</v>
      </c>
      <c r="G3" s="170" t="str">
        <f>IFERROR(__xludf.DUMMYFUNCTION("""COMPUTED_VALUE"""),"VSAT masih down , Done revit tgl 6/10/25")</f>
        <v>VSAT masih down , Done revit tgl 6/10/25</v>
      </c>
      <c r="H3" s="173">
        <f>IFERROR(__xludf.DUMMYFUNCTION("""COMPUTED_VALUE"""),0.0)</f>
        <v>0</v>
      </c>
      <c r="I3" s="173" t="str">
        <f>IFERROR(__xludf.DUMMYFUNCTION("""COMPUTED_VALUE"""),"Potensi SP")</f>
        <v>Potensi SP</v>
      </c>
      <c r="J3" s="173">
        <f>IFERROR(__xludf.DUMMYFUNCTION("""COMPUTED_VALUE"""),0.0)</f>
        <v>0</v>
      </c>
      <c r="K3" s="173">
        <f>IFERROR(__xludf.DUMMYFUNCTION("""COMPUTED_VALUE"""),0.0)</f>
        <v>0</v>
      </c>
      <c r="L3" s="173">
        <f>IFERROR(__xludf.DUMMYFUNCTION("""COMPUTED_VALUE"""),0.0)</f>
        <v>0</v>
      </c>
      <c r="M3" s="173">
        <f>IFERROR(__xludf.DUMMYFUNCTION("""COMPUTED_VALUE"""),0.0)</f>
        <v>0</v>
      </c>
      <c r="N3" s="173">
        <f>IFERROR(__xludf.DUMMYFUNCTION("""COMPUTED_VALUE"""),0.0)</f>
        <v>0</v>
      </c>
      <c r="O3" s="173">
        <f>IFERROR(__xludf.DUMMYFUNCTION("""COMPUTED_VALUE"""),0.0)</f>
        <v>0</v>
      </c>
      <c r="P3" s="173">
        <f>IFERROR(__xludf.DUMMYFUNCTION("""COMPUTED_VALUE"""),0.0)</f>
        <v>0</v>
      </c>
      <c r="Q3" s="173" t="str">
        <f>IFERROR(__xludf.DUMMYFUNCTION("""COMPUTED_VALUE"""),"")</f>
        <v/>
      </c>
      <c r="R3" s="173" t="str">
        <f>IFERROR(__xludf.DUMMYFUNCTION("""COMPUTED_VALUE"""),"")</f>
        <v/>
      </c>
      <c r="S3" s="173" t="str">
        <f>IFERROR(__xludf.DUMMYFUNCTION("""COMPUTED_VALUE"""),"")</f>
        <v/>
      </c>
      <c r="T3" s="173" t="str">
        <f>IFERROR(__xludf.DUMMYFUNCTION("""COMPUTED_VALUE"""),"")</f>
        <v/>
      </c>
      <c r="U3" s="173" t="str">
        <f>IFERROR(__xludf.DUMMYFUNCTION("""COMPUTED_VALUE"""),"")</f>
        <v/>
      </c>
      <c r="V3" s="173" t="str">
        <f>IFERROR(__xludf.DUMMYFUNCTION("""COMPUTED_VALUE"""),"")</f>
        <v/>
      </c>
      <c r="W3" s="173" t="str">
        <f>IFERROR(__xludf.DUMMYFUNCTION("""COMPUTED_VALUE"""),"")</f>
        <v/>
      </c>
      <c r="X3" s="173" t="str">
        <f>IFERROR(__xludf.DUMMYFUNCTION("""COMPUTED_VALUE"""),"")</f>
        <v/>
      </c>
      <c r="Y3" s="173" t="str">
        <f>IFERROR(__xludf.DUMMYFUNCTION("""COMPUTED_VALUE"""),"")</f>
        <v/>
      </c>
      <c r="Z3" s="173" t="str">
        <f>IFERROR(__xludf.DUMMYFUNCTION("""COMPUTED_VALUE"""),"")</f>
        <v/>
      </c>
      <c r="AA3" s="173" t="str">
        <f>IFERROR(__xludf.DUMMYFUNCTION("""COMPUTED_VALUE"""),"")</f>
        <v/>
      </c>
      <c r="AB3" s="173" t="str">
        <f>IFERROR(__xludf.DUMMYFUNCTION("""COMPUTED_VALUE"""),"")</f>
        <v/>
      </c>
      <c r="AC3" s="173" t="str">
        <f>IFERROR(__xludf.DUMMYFUNCTION("""COMPUTED_VALUE"""),"")</f>
        <v/>
      </c>
      <c r="AD3" s="173" t="str">
        <f>IFERROR(__xludf.DUMMYFUNCTION("""COMPUTED_VALUE"""),"")</f>
        <v/>
      </c>
      <c r="AE3" s="173" t="str">
        <f>IFERROR(__xludf.DUMMYFUNCTION("""COMPUTED_VALUE"""),"")</f>
        <v/>
      </c>
      <c r="AF3" s="173" t="str">
        <f>IFERROR(__xludf.DUMMYFUNCTION("""COMPUTED_VALUE"""),"")</f>
        <v/>
      </c>
      <c r="AG3" s="173" t="str">
        <f>IFERROR(__xludf.DUMMYFUNCTION("""COMPUTED_VALUE"""),"")</f>
        <v/>
      </c>
      <c r="AH3" s="173" t="str">
        <f>IFERROR(__xludf.DUMMYFUNCTION("""COMPUTED_VALUE"""),"")</f>
        <v/>
      </c>
      <c r="AI3" s="173" t="str">
        <f>IFERROR(__xludf.DUMMYFUNCTION("""COMPUTED_VALUE"""),"")</f>
        <v/>
      </c>
      <c r="AJ3" s="173" t="str">
        <f>IFERROR(__xludf.DUMMYFUNCTION("""COMPUTED_VALUE"""),"")</f>
        <v/>
      </c>
      <c r="AK3" s="173" t="str">
        <f>IFERROR(__xludf.DUMMYFUNCTION("""COMPUTED_VALUE"""),"")</f>
        <v/>
      </c>
      <c r="AL3" s="173" t="str">
        <f>IFERROR(__xludf.DUMMYFUNCTION("""COMPUTED_VALUE"""),"")</f>
        <v/>
      </c>
      <c r="AM3" s="174" t="str">
        <f>IFERROR(__xludf.DUMMYFUNCTION("""COMPUTED_VALUE"""),"")</f>
        <v/>
      </c>
      <c r="AN3" s="174" t="str">
        <f>IFERROR(__xludf.DUMMYFUNCTION("""COMPUTED_VALUE"""),"")</f>
        <v/>
      </c>
    </row>
    <row r="4">
      <c r="A4" s="185" t="str">
        <f>IFERROR(__xludf.DUMMYFUNCTION("""COMPUTED_VALUE"""),"SUMA TINGGI")</f>
        <v>SUMA TINGGI</v>
      </c>
      <c r="B4" s="170" t="str">
        <f>IFERROR(__xludf.DUMMYFUNCTION("""COMPUTED_VALUE"""),"MALUKU UTARA")</f>
        <v>MALUKU UTARA</v>
      </c>
      <c r="C4" s="170" t="str">
        <f>IFERROR(__xludf.DUMMYFUNCTION("""COMPUTED_VALUE"""),"JS15")</f>
        <v>JS15</v>
      </c>
      <c r="D4" s="170" t="str">
        <f>IFERROR(__xludf.DUMMYFUNCTION("""COMPUTED_VALUE"""),"Talis5 Mix")</f>
        <v>Talis5 Mix</v>
      </c>
      <c r="E4" s="184" t="str">
        <f>IFERROR(__xludf.DUMMYFUNCTION("""COMPUTED_VALUE"""),"29 December 2024")</f>
        <v>29 December 2024</v>
      </c>
      <c r="F4" s="170" t="str">
        <f>IFERROR(__xludf.DUMMYFUNCTION("""COMPUTED_VALUE"""),"POWER-Tiket")</f>
        <v>POWER-Tiket</v>
      </c>
      <c r="G4" s="170" t="str">
        <f>IFERROR(__xludf.DUMMYFUNCTION("""COMPUTED_VALUE"""),"SNMP sudh up done replace Ehub")</f>
        <v>SNMP sudh up done replace Ehub</v>
      </c>
      <c r="H4" s="173">
        <f>IFERROR(__xludf.DUMMYFUNCTION("""COMPUTED_VALUE"""),0.37536)</f>
        <v>0.37536</v>
      </c>
      <c r="I4" s="173" t="str">
        <f>IFERROR(__xludf.DUMMYFUNCTION("""COMPUTED_VALUE"""),"Potensi SP")</f>
        <v>Potensi SP</v>
      </c>
      <c r="J4" s="173">
        <f>IFERROR(__xludf.DUMMYFUNCTION("""COMPUTED_VALUE"""),0.0)</f>
        <v>0</v>
      </c>
      <c r="K4" s="173">
        <f>IFERROR(__xludf.DUMMYFUNCTION("""COMPUTED_VALUE"""),0.0)</f>
        <v>0</v>
      </c>
      <c r="L4" s="173">
        <f>IFERROR(__xludf.DUMMYFUNCTION("""COMPUTED_VALUE"""),0.0)</f>
        <v>0</v>
      </c>
      <c r="M4" s="173">
        <f>IFERROR(__xludf.DUMMYFUNCTION("""COMPUTED_VALUE"""),0.0)</f>
        <v>0</v>
      </c>
      <c r="N4" s="173">
        <f>IFERROR(__xludf.DUMMYFUNCTION("""COMPUTED_VALUE"""),0.6275200000000001)</f>
        <v>0.62752</v>
      </c>
      <c r="O4" s="173">
        <f>IFERROR(__xludf.DUMMYFUNCTION("""COMPUTED_VALUE"""),1.0)</f>
        <v>1</v>
      </c>
      <c r="P4" s="173">
        <f>IFERROR(__xludf.DUMMYFUNCTION("""COMPUTED_VALUE"""),1.0)</f>
        <v>1</v>
      </c>
      <c r="Q4" s="173" t="str">
        <f>IFERROR(__xludf.DUMMYFUNCTION("""COMPUTED_VALUE"""),"")</f>
        <v/>
      </c>
      <c r="R4" s="173" t="str">
        <f>IFERROR(__xludf.DUMMYFUNCTION("""COMPUTED_VALUE"""),"")</f>
        <v/>
      </c>
      <c r="S4" s="173" t="str">
        <f>IFERROR(__xludf.DUMMYFUNCTION("""COMPUTED_VALUE"""),"")</f>
        <v/>
      </c>
      <c r="T4" s="173" t="str">
        <f>IFERROR(__xludf.DUMMYFUNCTION("""COMPUTED_VALUE"""),"")</f>
        <v/>
      </c>
      <c r="U4" s="173" t="str">
        <f>IFERROR(__xludf.DUMMYFUNCTION("""COMPUTED_VALUE"""),"")</f>
        <v/>
      </c>
      <c r="V4" s="173" t="str">
        <f>IFERROR(__xludf.DUMMYFUNCTION("""COMPUTED_VALUE"""),"")</f>
        <v/>
      </c>
      <c r="W4" s="173" t="str">
        <f>IFERROR(__xludf.DUMMYFUNCTION("""COMPUTED_VALUE"""),"")</f>
        <v/>
      </c>
      <c r="X4" s="173" t="str">
        <f>IFERROR(__xludf.DUMMYFUNCTION("""COMPUTED_VALUE"""),"")</f>
        <v/>
      </c>
      <c r="Y4" s="173" t="str">
        <f>IFERROR(__xludf.DUMMYFUNCTION("""COMPUTED_VALUE"""),"")</f>
        <v/>
      </c>
      <c r="Z4" s="173" t="str">
        <f>IFERROR(__xludf.DUMMYFUNCTION("""COMPUTED_VALUE"""),"")</f>
        <v/>
      </c>
      <c r="AA4" s="173" t="str">
        <f>IFERROR(__xludf.DUMMYFUNCTION("""COMPUTED_VALUE"""),"")</f>
        <v/>
      </c>
      <c r="AB4" s="173" t="str">
        <f>IFERROR(__xludf.DUMMYFUNCTION("""COMPUTED_VALUE"""),"")</f>
        <v/>
      </c>
      <c r="AC4" s="173" t="str">
        <f>IFERROR(__xludf.DUMMYFUNCTION("""COMPUTED_VALUE"""),"")</f>
        <v/>
      </c>
      <c r="AD4" s="173" t="str">
        <f>IFERROR(__xludf.DUMMYFUNCTION("""COMPUTED_VALUE"""),"")</f>
        <v/>
      </c>
      <c r="AE4" s="173" t="str">
        <f>IFERROR(__xludf.DUMMYFUNCTION("""COMPUTED_VALUE"""),"")</f>
        <v/>
      </c>
      <c r="AF4" s="173" t="str">
        <f>IFERROR(__xludf.DUMMYFUNCTION("""COMPUTED_VALUE"""),"")</f>
        <v/>
      </c>
      <c r="AG4" s="173" t="str">
        <f>IFERROR(__xludf.DUMMYFUNCTION("""COMPUTED_VALUE"""),"")</f>
        <v/>
      </c>
      <c r="AH4" s="173" t="str">
        <f>IFERROR(__xludf.DUMMYFUNCTION("""COMPUTED_VALUE"""),"")</f>
        <v/>
      </c>
      <c r="AI4" s="173" t="str">
        <f>IFERROR(__xludf.DUMMYFUNCTION("""COMPUTED_VALUE"""),"")</f>
        <v/>
      </c>
      <c r="AJ4" s="173" t="str">
        <f>IFERROR(__xludf.DUMMYFUNCTION("""COMPUTED_VALUE"""),"")</f>
        <v/>
      </c>
      <c r="AK4" s="173" t="str">
        <f>IFERROR(__xludf.DUMMYFUNCTION("""COMPUTED_VALUE"""),"")</f>
        <v/>
      </c>
      <c r="AL4" s="173" t="str">
        <f>IFERROR(__xludf.DUMMYFUNCTION("""COMPUTED_VALUE"""),"")</f>
        <v/>
      </c>
      <c r="AM4" s="174" t="str">
        <f>IFERROR(__xludf.DUMMYFUNCTION("""COMPUTED_VALUE"""),"")</f>
        <v/>
      </c>
      <c r="AN4" s="174" t="str">
        <f>IFERROR(__xludf.DUMMYFUNCTION("""COMPUTED_VALUE"""),"")</f>
        <v/>
      </c>
    </row>
    <row r="5">
      <c r="A5" s="170" t="str">
        <f>IFERROR(__xludf.DUMMYFUNCTION("""COMPUTED_VALUE"""),"HUKUKECIL")</f>
        <v>HUKUKECIL</v>
      </c>
      <c r="B5" s="170" t="str">
        <f>IFERROR(__xludf.DUMMYFUNCTION("""COMPUTED_VALUE"""),"MALUKU")</f>
        <v>MALUKU</v>
      </c>
      <c r="C5" s="170" t="str">
        <f>IFERROR(__xludf.DUMMYFUNCTION("""COMPUTED_VALUE"""),"JS43")</f>
        <v>JS43</v>
      </c>
      <c r="D5" s="170" t="str">
        <f>IFERROR(__xludf.DUMMYFUNCTION("""COMPUTED_VALUE"""),"Talis5 Mix")</f>
        <v>Talis5 Mix</v>
      </c>
      <c r="E5" s="184">
        <f>IFERROR(__xludf.DUMMYFUNCTION("""COMPUTED_VALUE"""),45968.0)</f>
        <v>45968</v>
      </c>
      <c r="F5" s="170" t="str">
        <f>IFERROR(__xludf.DUMMYFUNCTION("""COMPUTED_VALUE"""),"VSAT")</f>
        <v>VSAT</v>
      </c>
      <c r="G5" s="170" t="str">
        <f>IFERROR(__xludf.DUMMYFUNCTION("""COMPUTED_VALUE"""),"vsat sudh up")</f>
        <v>vsat sudh up</v>
      </c>
      <c r="H5" s="173">
        <f>IFERROR(__xludf.DUMMYFUNCTION("""COMPUTED_VALUE"""),0.4545028571428572)</f>
        <v>0.4545028571</v>
      </c>
      <c r="I5" s="173" t="str">
        <f>IFERROR(__xludf.DUMMYFUNCTION("""COMPUTED_VALUE"""),"Potensi SP")</f>
        <v>Potensi SP</v>
      </c>
      <c r="J5" s="173">
        <f>IFERROR(__xludf.DUMMYFUNCTION("""COMPUTED_VALUE"""),0.0)</f>
        <v>0</v>
      </c>
      <c r="K5" s="173">
        <f>IFERROR(__xludf.DUMMYFUNCTION("""COMPUTED_VALUE"""),0.0)</f>
        <v>0</v>
      </c>
      <c r="L5" s="173">
        <f>IFERROR(__xludf.DUMMYFUNCTION("""COMPUTED_VALUE"""),0.58431)</f>
        <v>0.58431</v>
      </c>
      <c r="M5" s="173">
        <f>IFERROR(__xludf.DUMMYFUNCTION("""COMPUTED_VALUE"""),0.47125)</f>
        <v>0.47125</v>
      </c>
      <c r="N5" s="173">
        <f>IFERROR(__xludf.DUMMYFUNCTION("""COMPUTED_VALUE"""),0.25791000000000003)</f>
        <v>0.25791</v>
      </c>
      <c r="O5" s="173">
        <f>IFERROR(__xludf.DUMMYFUNCTION("""COMPUTED_VALUE"""),0.8680500000000001)</f>
        <v>0.86805</v>
      </c>
      <c r="P5" s="173">
        <f>IFERROR(__xludf.DUMMYFUNCTION("""COMPUTED_VALUE"""),1.0)</f>
        <v>1</v>
      </c>
      <c r="Q5" s="173" t="str">
        <f>IFERROR(__xludf.DUMMYFUNCTION("""COMPUTED_VALUE"""),"")</f>
        <v/>
      </c>
      <c r="R5" s="173" t="str">
        <f>IFERROR(__xludf.DUMMYFUNCTION("""COMPUTED_VALUE"""),"")</f>
        <v/>
      </c>
      <c r="S5" s="173" t="str">
        <f>IFERROR(__xludf.DUMMYFUNCTION("""COMPUTED_VALUE"""),"")</f>
        <v/>
      </c>
      <c r="T5" s="173" t="str">
        <f>IFERROR(__xludf.DUMMYFUNCTION("""COMPUTED_VALUE"""),"")</f>
        <v/>
      </c>
      <c r="U5" s="173" t="str">
        <f>IFERROR(__xludf.DUMMYFUNCTION("""COMPUTED_VALUE"""),"")</f>
        <v/>
      </c>
      <c r="V5" s="173" t="str">
        <f>IFERROR(__xludf.DUMMYFUNCTION("""COMPUTED_VALUE"""),"")</f>
        <v/>
      </c>
      <c r="W5" s="173" t="str">
        <f>IFERROR(__xludf.DUMMYFUNCTION("""COMPUTED_VALUE"""),"")</f>
        <v/>
      </c>
      <c r="X5" s="173" t="str">
        <f>IFERROR(__xludf.DUMMYFUNCTION("""COMPUTED_VALUE"""),"")</f>
        <v/>
      </c>
      <c r="Y5" s="173" t="str">
        <f>IFERROR(__xludf.DUMMYFUNCTION("""COMPUTED_VALUE"""),"")</f>
        <v/>
      </c>
      <c r="Z5" s="173" t="str">
        <f>IFERROR(__xludf.DUMMYFUNCTION("""COMPUTED_VALUE"""),"")</f>
        <v/>
      </c>
      <c r="AA5" s="173" t="str">
        <f>IFERROR(__xludf.DUMMYFUNCTION("""COMPUTED_VALUE"""),"")</f>
        <v/>
      </c>
      <c r="AB5" s="173" t="str">
        <f>IFERROR(__xludf.DUMMYFUNCTION("""COMPUTED_VALUE"""),"")</f>
        <v/>
      </c>
      <c r="AC5" s="173" t="str">
        <f>IFERROR(__xludf.DUMMYFUNCTION("""COMPUTED_VALUE"""),"")</f>
        <v/>
      </c>
      <c r="AD5" s="173" t="str">
        <f>IFERROR(__xludf.DUMMYFUNCTION("""COMPUTED_VALUE"""),"")</f>
        <v/>
      </c>
      <c r="AE5" s="173" t="str">
        <f>IFERROR(__xludf.DUMMYFUNCTION("""COMPUTED_VALUE"""),"")</f>
        <v/>
      </c>
      <c r="AF5" s="173" t="str">
        <f>IFERROR(__xludf.DUMMYFUNCTION("""COMPUTED_VALUE"""),"")</f>
        <v/>
      </c>
      <c r="AG5" s="173" t="str">
        <f>IFERROR(__xludf.DUMMYFUNCTION("""COMPUTED_VALUE"""),"")</f>
        <v/>
      </c>
      <c r="AH5" s="173" t="str">
        <f>IFERROR(__xludf.DUMMYFUNCTION("""COMPUTED_VALUE"""),"")</f>
        <v/>
      </c>
      <c r="AI5" s="173" t="str">
        <f>IFERROR(__xludf.DUMMYFUNCTION("""COMPUTED_VALUE"""),"")</f>
        <v/>
      </c>
      <c r="AJ5" s="173" t="str">
        <f>IFERROR(__xludf.DUMMYFUNCTION("""COMPUTED_VALUE"""),"")</f>
        <v/>
      </c>
      <c r="AK5" s="173" t="str">
        <f>IFERROR(__xludf.DUMMYFUNCTION("""COMPUTED_VALUE"""),"")</f>
        <v/>
      </c>
      <c r="AL5" s="173" t="str">
        <f>IFERROR(__xludf.DUMMYFUNCTION("""COMPUTED_VALUE"""),"")</f>
        <v/>
      </c>
      <c r="AM5" s="174" t="str">
        <f>IFERROR(__xludf.DUMMYFUNCTION("""COMPUTED_VALUE"""),"")</f>
        <v/>
      </c>
      <c r="AN5" s="174" t="str">
        <f>IFERROR(__xludf.DUMMYFUNCTION("""COMPUTED_VALUE"""),"")</f>
        <v/>
      </c>
    </row>
    <row r="6">
      <c r="A6" s="170" t="str">
        <f>IFERROR(__xludf.DUMMYFUNCTION("""COMPUTED_VALUE"""),"MENARBU")</f>
        <v>MENARBU</v>
      </c>
      <c r="B6" s="170" t="str">
        <f>IFERROR(__xludf.DUMMYFUNCTION("""COMPUTED_VALUE"""),"PAPUA BARAT")</f>
        <v>PAPUA BARAT</v>
      </c>
      <c r="C6" s="170" t="str">
        <f>IFERROR(__xludf.DUMMYFUNCTION("""COMPUTED_VALUE"""),"JS27")</f>
        <v>JS27</v>
      </c>
      <c r="D6" s="170" t="str">
        <f>IFERROR(__xludf.DUMMYFUNCTION("""COMPUTED_VALUE"""),"Talis5 Mix")</f>
        <v>Talis5 Mix</v>
      </c>
      <c r="E6" s="186">
        <f>IFERROR(__xludf.DUMMYFUNCTION("""COMPUTED_VALUE"""),45938.0)</f>
        <v>45938</v>
      </c>
      <c r="F6" s="170"/>
      <c r="G6" s="170" t="str">
        <f>IFERROR(__xludf.DUMMYFUNCTION("""COMPUTED_VALUE"""),"Vsat up down")</f>
        <v>Vsat up down</v>
      </c>
      <c r="H6" s="173">
        <f>IFERROR(__xludf.DUMMYFUNCTION("""COMPUTED_VALUE"""),0.9637857142857144)</f>
        <v>0.9637857143</v>
      </c>
      <c r="I6" s="173" t="str">
        <f>IFERROR(__xludf.DUMMYFUNCTION("""COMPUTED_VALUE"""),"")</f>
        <v/>
      </c>
      <c r="J6" s="173">
        <f>IFERROR(__xludf.DUMMYFUNCTION("""COMPUTED_VALUE"""),0.8541599999999999)</f>
        <v>0.85416</v>
      </c>
      <c r="K6" s="173">
        <f>IFERROR(__xludf.DUMMYFUNCTION("""COMPUTED_VALUE"""),0.9791500000000001)</f>
        <v>0.97915</v>
      </c>
      <c r="L6" s="173">
        <f>IFERROR(__xludf.DUMMYFUNCTION("""COMPUTED_VALUE"""),1.0)</f>
        <v>1</v>
      </c>
      <c r="M6" s="173">
        <f>IFERROR(__xludf.DUMMYFUNCTION("""COMPUTED_VALUE"""),1.0)</f>
        <v>1</v>
      </c>
      <c r="N6" s="173">
        <f>IFERROR(__xludf.DUMMYFUNCTION("""COMPUTED_VALUE"""),0.94098)</f>
        <v>0.94098</v>
      </c>
      <c r="O6" s="173">
        <f>IFERROR(__xludf.DUMMYFUNCTION("""COMPUTED_VALUE"""),0.9756900000000001)</f>
        <v>0.97569</v>
      </c>
      <c r="P6" s="173">
        <f>IFERROR(__xludf.DUMMYFUNCTION("""COMPUTED_VALUE"""),0.99652)</f>
        <v>0.99652</v>
      </c>
      <c r="Q6" s="173" t="str">
        <f>IFERROR(__xludf.DUMMYFUNCTION("""COMPUTED_VALUE"""),"")</f>
        <v/>
      </c>
      <c r="R6" s="173" t="str">
        <f>IFERROR(__xludf.DUMMYFUNCTION("""COMPUTED_VALUE"""),"")</f>
        <v/>
      </c>
      <c r="S6" s="173" t="str">
        <f>IFERROR(__xludf.DUMMYFUNCTION("""COMPUTED_VALUE"""),"")</f>
        <v/>
      </c>
      <c r="T6" s="173" t="str">
        <f>IFERROR(__xludf.DUMMYFUNCTION("""COMPUTED_VALUE"""),"")</f>
        <v/>
      </c>
      <c r="U6" s="173" t="str">
        <f>IFERROR(__xludf.DUMMYFUNCTION("""COMPUTED_VALUE"""),"")</f>
        <v/>
      </c>
      <c r="V6" s="173" t="str">
        <f>IFERROR(__xludf.DUMMYFUNCTION("""COMPUTED_VALUE"""),"")</f>
        <v/>
      </c>
      <c r="W6" s="173" t="str">
        <f>IFERROR(__xludf.DUMMYFUNCTION("""COMPUTED_VALUE"""),"")</f>
        <v/>
      </c>
      <c r="X6" s="173" t="str">
        <f>IFERROR(__xludf.DUMMYFUNCTION("""COMPUTED_VALUE"""),"")</f>
        <v/>
      </c>
      <c r="Y6" s="173" t="str">
        <f>IFERROR(__xludf.DUMMYFUNCTION("""COMPUTED_VALUE"""),"")</f>
        <v/>
      </c>
      <c r="Z6" s="173" t="str">
        <f>IFERROR(__xludf.DUMMYFUNCTION("""COMPUTED_VALUE"""),"")</f>
        <v/>
      </c>
      <c r="AA6" s="173" t="str">
        <f>IFERROR(__xludf.DUMMYFUNCTION("""COMPUTED_VALUE"""),"")</f>
        <v/>
      </c>
      <c r="AB6" s="173" t="str">
        <f>IFERROR(__xludf.DUMMYFUNCTION("""COMPUTED_VALUE"""),"")</f>
        <v/>
      </c>
      <c r="AC6" s="173" t="str">
        <f>IFERROR(__xludf.DUMMYFUNCTION("""COMPUTED_VALUE"""),"")</f>
        <v/>
      </c>
      <c r="AD6" s="173" t="str">
        <f>IFERROR(__xludf.DUMMYFUNCTION("""COMPUTED_VALUE"""),"")</f>
        <v/>
      </c>
      <c r="AE6" s="173" t="str">
        <f>IFERROR(__xludf.DUMMYFUNCTION("""COMPUTED_VALUE"""),"")</f>
        <v/>
      </c>
      <c r="AF6" s="173" t="str">
        <f>IFERROR(__xludf.DUMMYFUNCTION("""COMPUTED_VALUE"""),"")</f>
        <v/>
      </c>
      <c r="AG6" s="173" t="str">
        <f>IFERROR(__xludf.DUMMYFUNCTION("""COMPUTED_VALUE"""),"")</f>
        <v/>
      </c>
      <c r="AH6" s="173" t="str">
        <f>IFERROR(__xludf.DUMMYFUNCTION("""COMPUTED_VALUE"""),"")</f>
        <v/>
      </c>
      <c r="AI6" s="173" t="str">
        <f>IFERROR(__xludf.DUMMYFUNCTION("""COMPUTED_VALUE"""),"")</f>
        <v/>
      </c>
      <c r="AJ6" s="173" t="str">
        <f>IFERROR(__xludf.DUMMYFUNCTION("""COMPUTED_VALUE"""),"")</f>
        <v/>
      </c>
      <c r="AK6" s="173" t="str">
        <f>IFERROR(__xludf.DUMMYFUNCTION("""COMPUTED_VALUE"""),"")</f>
        <v/>
      </c>
      <c r="AL6" s="173" t="str">
        <f>IFERROR(__xludf.DUMMYFUNCTION("""COMPUTED_VALUE"""),"")</f>
        <v/>
      </c>
      <c r="AM6" s="174" t="str">
        <f>IFERROR(__xludf.DUMMYFUNCTION("""COMPUTED_VALUE"""),"")</f>
        <v/>
      </c>
      <c r="AN6" s="174" t="str">
        <f>IFERROR(__xludf.DUMMYFUNCTION("""COMPUTED_VALUE"""),"")</f>
        <v/>
      </c>
    </row>
    <row r="7">
      <c r="A7" s="170" t="str">
        <f>IFERROR(__xludf.DUMMYFUNCTION("""COMPUTED_VALUE"""),"MITAK KOLAM")</f>
        <v>MITAK KOLAM</v>
      </c>
      <c r="B7" s="170" t="str">
        <f>IFERROR(__xludf.DUMMYFUNCTION("""COMPUTED_VALUE"""),"MALUKU")</f>
        <v>MALUKU</v>
      </c>
      <c r="C7" s="170" t="str">
        <f>IFERROR(__xludf.DUMMYFUNCTION("""COMPUTED_VALUE"""),"JS44")</f>
        <v>JS44</v>
      </c>
      <c r="D7" s="170" t="str">
        <f>IFERROR(__xludf.DUMMYFUNCTION("""COMPUTED_VALUE"""),"Talis5 Mix")</f>
        <v>Talis5 Mix</v>
      </c>
      <c r="E7" s="184">
        <f>IFERROR(__xludf.DUMMYFUNCTION("""COMPUTED_VALUE"""),45917.0)</f>
        <v>45917</v>
      </c>
      <c r="F7" s="170"/>
      <c r="G7" s="170" t="str">
        <f>IFERROR(__xludf.DUMMYFUNCTION("""COMPUTED_VALUE"""),"SOMO POWER Done revit(17 sept 25)")</f>
        <v>SOMO POWER Done revit(17 sept 25)</v>
      </c>
      <c r="H7" s="173">
        <f>IFERROR(__xludf.DUMMYFUNCTION("""COMPUTED_VALUE"""),0.9930500000000001)</f>
        <v>0.99305</v>
      </c>
      <c r="I7" s="173" t="str">
        <f>IFERROR(__xludf.DUMMYFUNCTION("""COMPUTED_VALUE"""),"")</f>
        <v/>
      </c>
      <c r="J7" s="173">
        <f>IFERROR(__xludf.DUMMYFUNCTION("""COMPUTED_VALUE"""),0.9860899999999999)</f>
        <v>0.98609</v>
      </c>
      <c r="K7" s="173">
        <f>IFERROR(__xludf.DUMMYFUNCTION("""COMPUTED_VALUE"""),0.9930500000000001)</f>
        <v>0.99305</v>
      </c>
      <c r="L7" s="173">
        <f>IFERROR(__xludf.DUMMYFUNCTION("""COMPUTED_VALUE"""),1.0)</f>
        <v>1</v>
      </c>
      <c r="M7" s="173">
        <f>IFERROR(__xludf.DUMMYFUNCTION("""COMPUTED_VALUE"""),1.0)</f>
        <v>1</v>
      </c>
      <c r="N7" s="173">
        <f>IFERROR(__xludf.DUMMYFUNCTION("""COMPUTED_VALUE"""),0.98263)</f>
        <v>0.98263</v>
      </c>
      <c r="O7" s="173">
        <f>IFERROR(__xludf.DUMMYFUNCTION("""COMPUTED_VALUE"""),0.98958)</f>
        <v>0.98958</v>
      </c>
      <c r="P7" s="173">
        <f>IFERROR(__xludf.DUMMYFUNCTION("""COMPUTED_VALUE"""),1.0)</f>
        <v>1</v>
      </c>
      <c r="Q7" s="173" t="str">
        <f>IFERROR(__xludf.DUMMYFUNCTION("""COMPUTED_VALUE"""),"")</f>
        <v/>
      </c>
      <c r="R7" s="173" t="str">
        <f>IFERROR(__xludf.DUMMYFUNCTION("""COMPUTED_VALUE"""),"")</f>
        <v/>
      </c>
      <c r="S7" s="173" t="str">
        <f>IFERROR(__xludf.DUMMYFUNCTION("""COMPUTED_VALUE"""),"")</f>
        <v/>
      </c>
      <c r="T7" s="173" t="str">
        <f>IFERROR(__xludf.DUMMYFUNCTION("""COMPUTED_VALUE"""),"")</f>
        <v/>
      </c>
      <c r="U7" s="173" t="str">
        <f>IFERROR(__xludf.DUMMYFUNCTION("""COMPUTED_VALUE"""),"")</f>
        <v/>
      </c>
      <c r="V7" s="173" t="str">
        <f>IFERROR(__xludf.DUMMYFUNCTION("""COMPUTED_VALUE"""),"")</f>
        <v/>
      </c>
      <c r="W7" s="173" t="str">
        <f>IFERROR(__xludf.DUMMYFUNCTION("""COMPUTED_VALUE"""),"")</f>
        <v/>
      </c>
      <c r="X7" s="173" t="str">
        <f>IFERROR(__xludf.DUMMYFUNCTION("""COMPUTED_VALUE"""),"")</f>
        <v/>
      </c>
      <c r="Y7" s="173" t="str">
        <f>IFERROR(__xludf.DUMMYFUNCTION("""COMPUTED_VALUE"""),"")</f>
        <v/>
      </c>
      <c r="Z7" s="173" t="str">
        <f>IFERROR(__xludf.DUMMYFUNCTION("""COMPUTED_VALUE"""),"")</f>
        <v/>
      </c>
      <c r="AA7" s="173" t="str">
        <f>IFERROR(__xludf.DUMMYFUNCTION("""COMPUTED_VALUE"""),"")</f>
        <v/>
      </c>
      <c r="AB7" s="173" t="str">
        <f>IFERROR(__xludf.DUMMYFUNCTION("""COMPUTED_VALUE"""),"")</f>
        <v/>
      </c>
      <c r="AC7" s="173" t="str">
        <f>IFERROR(__xludf.DUMMYFUNCTION("""COMPUTED_VALUE"""),"")</f>
        <v/>
      </c>
      <c r="AD7" s="173" t="str">
        <f>IFERROR(__xludf.DUMMYFUNCTION("""COMPUTED_VALUE"""),"")</f>
        <v/>
      </c>
      <c r="AE7" s="173" t="str">
        <f>IFERROR(__xludf.DUMMYFUNCTION("""COMPUTED_VALUE"""),"")</f>
        <v/>
      </c>
      <c r="AF7" s="173" t="str">
        <f>IFERROR(__xludf.DUMMYFUNCTION("""COMPUTED_VALUE"""),"")</f>
        <v/>
      </c>
      <c r="AG7" s="173" t="str">
        <f>IFERROR(__xludf.DUMMYFUNCTION("""COMPUTED_VALUE"""),"")</f>
        <v/>
      </c>
      <c r="AH7" s="173" t="str">
        <f>IFERROR(__xludf.DUMMYFUNCTION("""COMPUTED_VALUE"""),"")</f>
        <v/>
      </c>
      <c r="AI7" s="173" t="str">
        <f>IFERROR(__xludf.DUMMYFUNCTION("""COMPUTED_VALUE"""),"")</f>
        <v/>
      </c>
      <c r="AJ7" s="173" t="str">
        <f>IFERROR(__xludf.DUMMYFUNCTION("""COMPUTED_VALUE"""),"")</f>
        <v/>
      </c>
      <c r="AK7" s="173" t="str">
        <f>IFERROR(__xludf.DUMMYFUNCTION("""COMPUTED_VALUE"""),"")</f>
        <v/>
      </c>
      <c r="AL7" s="173" t="str">
        <f>IFERROR(__xludf.DUMMYFUNCTION("""COMPUTED_VALUE"""),"")</f>
        <v/>
      </c>
      <c r="AM7" s="174" t="str">
        <f>IFERROR(__xludf.DUMMYFUNCTION("""COMPUTED_VALUE"""),"")</f>
        <v/>
      </c>
      <c r="AN7" s="174" t="str">
        <f>IFERROR(__xludf.DUMMYFUNCTION("""COMPUTED_VALUE"""),"")</f>
        <v/>
      </c>
    </row>
    <row r="8">
      <c r="A8" s="170" t="str">
        <f>IFERROR(__xludf.DUMMYFUNCTION("""COMPUTED_VALUE"""),"KAMAR")</f>
        <v>KAMAR</v>
      </c>
      <c r="B8" s="170" t="str">
        <f>IFERROR(__xludf.DUMMYFUNCTION("""COMPUTED_VALUE"""),"MALUKU")</f>
        <v>MALUKU</v>
      </c>
      <c r="C8" s="170" t="str">
        <f>IFERROR(__xludf.DUMMYFUNCTION("""COMPUTED_VALUE"""),"JS103")</f>
        <v>JS103</v>
      </c>
      <c r="D8" s="170" t="str">
        <f>IFERROR(__xludf.DUMMYFUNCTION("""COMPUTED_VALUE"""),"Talis5 Mix")</f>
        <v>Talis5 Mix</v>
      </c>
      <c r="E8" s="184">
        <f>IFERROR(__xludf.DUMMYFUNCTION("""COMPUTED_VALUE"""),45776.0)</f>
        <v>45776</v>
      </c>
      <c r="F8" s="170"/>
      <c r="G8" s="170" t="str">
        <f>IFERROR(__xludf.DUMMYFUNCTION("""COMPUTED_VALUE"""),"VSAT SUDAH UP")</f>
        <v>VSAT SUDAH UP</v>
      </c>
      <c r="H8" s="173">
        <f>IFERROR(__xludf.DUMMYFUNCTION("""COMPUTED_VALUE"""),0.99305)</f>
        <v>0.99305</v>
      </c>
      <c r="I8" s="173" t="str">
        <f>IFERROR(__xludf.DUMMYFUNCTION("""COMPUTED_VALUE"""),"")</f>
        <v/>
      </c>
      <c r="J8" s="173">
        <f>IFERROR(__xludf.DUMMYFUNCTION("""COMPUTED_VALUE"""),0.9930599999999999)</f>
        <v>0.99306</v>
      </c>
      <c r="K8" s="173">
        <f>IFERROR(__xludf.DUMMYFUNCTION("""COMPUTED_VALUE"""),1.0)</f>
        <v>1</v>
      </c>
      <c r="L8" s="173">
        <f>IFERROR(__xludf.DUMMYFUNCTION("""COMPUTED_VALUE"""),0.99652)</f>
        <v>0.99652</v>
      </c>
      <c r="M8" s="173">
        <f>IFERROR(__xludf.DUMMYFUNCTION("""COMPUTED_VALUE"""),0.99652)</f>
        <v>0.99652</v>
      </c>
      <c r="N8" s="173">
        <f>IFERROR(__xludf.DUMMYFUNCTION("""COMPUTED_VALUE"""),0.98611)</f>
        <v>0.98611</v>
      </c>
      <c r="O8" s="173">
        <f>IFERROR(__xludf.DUMMYFUNCTION("""COMPUTED_VALUE"""),0.9860899999999999)</f>
        <v>0.98609</v>
      </c>
      <c r="P8" s="173">
        <f>IFERROR(__xludf.DUMMYFUNCTION("""COMPUTED_VALUE"""),0.9930500000000001)</f>
        <v>0.99305</v>
      </c>
      <c r="Q8" s="173" t="str">
        <f>IFERROR(__xludf.DUMMYFUNCTION("""COMPUTED_VALUE"""),"")</f>
        <v/>
      </c>
      <c r="R8" s="173" t="str">
        <f>IFERROR(__xludf.DUMMYFUNCTION("""COMPUTED_VALUE"""),"")</f>
        <v/>
      </c>
      <c r="S8" s="173" t="str">
        <f>IFERROR(__xludf.DUMMYFUNCTION("""COMPUTED_VALUE"""),"")</f>
        <v/>
      </c>
      <c r="T8" s="173" t="str">
        <f>IFERROR(__xludf.DUMMYFUNCTION("""COMPUTED_VALUE"""),"")</f>
        <v/>
      </c>
      <c r="U8" s="173" t="str">
        <f>IFERROR(__xludf.DUMMYFUNCTION("""COMPUTED_VALUE"""),"")</f>
        <v/>
      </c>
      <c r="V8" s="173" t="str">
        <f>IFERROR(__xludf.DUMMYFUNCTION("""COMPUTED_VALUE"""),"")</f>
        <v/>
      </c>
      <c r="W8" s="173" t="str">
        <f>IFERROR(__xludf.DUMMYFUNCTION("""COMPUTED_VALUE"""),"")</f>
        <v/>
      </c>
      <c r="X8" s="173" t="str">
        <f>IFERROR(__xludf.DUMMYFUNCTION("""COMPUTED_VALUE"""),"")</f>
        <v/>
      </c>
      <c r="Y8" s="173" t="str">
        <f>IFERROR(__xludf.DUMMYFUNCTION("""COMPUTED_VALUE"""),"")</f>
        <v/>
      </c>
      <c r="Z8" s="173" t="str">
        <f>IFERROR(__xludf.DUMMYFUNCTION("""COMPUTED_VALUE"""),"")</f>
        <v/>
      </c>
      <c r="AA8" s="173" t="str">
        <f>IFERROR(__xludf.DUMMYFUNCTION("""COMPUTED_VALUE"""),"")</f>
        <v/>
      </c>
      <c r="AB8" s="173" t="str">
        <f>IFERROR(__xludf.DUMMYFUNCTION("""COMPUTED_VALUE"""),"")</f>
        <v/>
      </c>
      <c r="AC8" s="173" t="str">
        <f>IFERROR(__xludf.DUMMYFUNCTION("""COMPUTED_VALUE"""),"")</f>
        <v/>
      </c>
      <c r="AD8" s="173" t="str">
        <f>IFERROR(__xludf.DUMMYFUNCTION("""COMPUTED_VALUE"""),"")</f>
        <v/>
      </c>
      <c r="AE8" s="173" t="str">
        <f>IFERROR(__xludf.DUMMYFUNCTION("""COMPUTED_VALUE"""),"")</f>
        <v/>
      </c>
      <c r="AF8" s="173" t="str">
        <f>IFERROR(__xludf.DUMMYFUNCTION("""COMPUTED_VALUE"""),"")</f>
        <v/>
      </c>
      <c r="AG8" s="173" t="str">
        <f>IFERROR(__xludf.DUMMYFUNCTION("""COMPUTED_VALUE"""),"")</f>
        <v/>
      </c>
      <c r="AH8" s="173" t="str">
        <f>IFERROR(__xludf.DUMMYFUNCTION("""COMPUTED_VALUE"""),"")</f>
        <v/>
      </c>
      <c r="AI8" s="173" t="str">
        <f>IFERROR(__xludf.DUMMYFUNCTION("""COMPUTED_VALUE"""),"")</f>
        <v/>
      </c>
      <c r="AJ8" s="173" t="str">
        <f>IFERROR(__xludf.DUMMYFUNCTION("""COMPUTED_VALUE"""),"")</f>
        <v/>
      </c>
      <c r="AK8" s="173" t="str">
        <f>IFERROR(__xludf.DUMMYFUNCTION("""COMPUTED_VALUE"""),"")</f>
        <v/>
      </c>
      <c r="AL8" s="173" t="str">
        <f>IFERROR(__xludf.DUMMYFUNCTION("""COMPUTED_VALUE"""),"")</f>
        <v/>
      </c>
      <c r="AM8" s="174" t="str">
        <f>IFERROR(__xludf.DUMMYFUNCTION("""COMPUTED_VALUE"""),"")</f>
        <v/>
      </c>
      <c r="AN8" s="174" t="str">
        <f>IFERROR(__xludf.DUMMYFUNCTION("""COMPUTED_VALUE"""),"")</f>
        <v/>
      </c>
    </row>
    <row r="9">
      <c r="A9" s="170" t="str">
        <f>IFERROR(__xludf.DUMMYFUNCTION("""COMPUTED_VALUE"""),"SOFYANIN")</f>
        <v>SOFYANIN</v>
      </c>
      <c r="B9" s="170" t="str">
        <f>IFERROR(__xludf.DUMMYFUNCTION("""COMPUTED_VALUE"""),"MALUKU")</f>
        <v>MALUKU</v>
      </c>
      <c r="C9" s="170" t="str">
        <f>IFERROR(__xludf.DUMMYFUNCTION("""COMPUTED_VALUE"""),"JS48")</f>
        <v>JS48</v>
      </c>
      <c r="D9" s="170" t="str">
        <f>IFERROR(__xludf.DUMMYFUNCTION("""COMPUTED_VALUE"""),"Talis5 Mix")</f>
        <v>Talis5 Mix</v>
      </c>
      <c r="E9" s="184" t="str">
        <f>IFERROR(__xludf.DUMMYFUNCTION("""COMPUTED_VALUE"""),"05 December 2024")</f>
        <v>05 December 2024</v>
      </c>
      <c r="F9" s="170"/>
      <c r="G9" s="170"/>
      <c r="H9" s="173">
        <f>IFERROR(__xludf.DUMMYFUNCTION("""COMPUTED_VALUE"""),0.9990071428571429)</f>
        <v>0.9990071429</v>
      </c>
      <c r="I9" s="173" t="str">
        <f>IFERROR(__xludf.DUMMYFUNCTION("""COMPUTED_VALUE"""),"")</f>
        <v/>
      </c>
      <c r="J9" s="173">
        <f>IFERROR(__xludf.DUMMYFUNCTION("""COMPUTED_VALUE"""),1.0)</f>
        <v>1</v>
      </c>
      <c r="K9" s="173">
        <f>IFERROR(__xludf.DUMMYFUNCTION("""COMPUTED_VALUE"""),1.0)</f>
        <v>1</v>
      </c>
      <c r="L9" s="173">
        <f>IFERROR(__xludf.DUMMYFUNCTION("""COMPUTED_VALUE"""),1.0)</f>
        <v>1</v>
      </c>
      <c r="M9" s="173">
        <f>IFERROR(__xludf.DUMMYFUNCTION("""COMPUTED_VALUE"""),0.9930500000000001)</f>
        <v>0.99305</v>
      </c>
      <c r="N9" s="173">
        <f>IFERROR(__xludf.DUMMYFUNCTION("""COMPUTED_VALUE"""),1.0)</f>
        <v>1</v>
      </c>
      <c r="O9" s="173">
        <f>IFERROR(__xludf.DUMMYFUNCTION("""COMPUTED_VALUE"""),1.0)</f>
        <v>1</v>
      </c>
      <c r="P9" s="173">
        <f>IFERROR(__xludf.DUMMYFUNCTION("""COMPUTED_VALUE"""),1.0)</f>
        <v>1</v>
      </c>
      <c r="Q9" s="173" t="str">
        <f>IFERROR(__xludf.DUMMYFUNCTION("""COMPUTED_VALUE"""),"")</f>
        <v/>
      </c>
      <c r="R9" s="173" t="str">
        <f>IFERROR(__xludf.DUMMYFUNCTION("""COMPUTED_VALUE"""),"")</f>
        <v/>
      </c>
      <c r="S9" s="173" t="str">
        <f>IFERROR(__xludf.DUMMYFUNCTION("""COMPUTED_VALUE"""),"")</f>
        <v/>
      </c>
      <c r="T9" s="173" t="str">
        <f>IFERROR(__xludf.DUMMYFUNCTION("""COMPUTED_VALUE"""),"")</f>
        <v/>
      </c>
      <c r="U9" s="173" t="str">
        <f>IFERROR(__xludf.DUMMYFUNCTION("""COMPUTED_VALUE"""),"")</f>
        <v/>
      </c>
      <c r="V9" s="173" t="str">
        <f>IFERROR(__xludf.DUMMYFUNCTION("""COMPUTED_VALUE"""),"")</f>
        <v/>
      </c>
      <c r="W9" s="173" t="str">
        <f>IFERROR(__xludf.DUMMYFUNCTION("""COMPUTED_VALUE"""),"")</f>
        <v/>
      </c>
      <c r="X9" s="173" t="str">
        <f>IFERROR(__xludf.DUMMYFUNCTION("""COMPUTED_VALUE"""),"")</f>
        <v/>
      </c>
      <c r="Y9" s="173" t="str">
        <f>IFERROR(__xludf.DUMMYFUNCTION("""COMPUTED_VALUE"""),"")</f>
        <v/>
      </c>
      <c r="Z9" s="173" t="str">
        <f>IFERROR(__xludf.DUMMYFUNCTION("""COMPUTED_VALUE"""),"")</f>
        <v/>
      </c>
      <c r="AA9" s="173" t="str">
        <f>IFERROR(__xludf.DUMMYFUNCTION("""COMPUTED_VALUE"""),"")</f>
        <v/>
      </c>
      <c r="AB9" s="173" t="str">
        <f>IFERROR(__xludf.DUMMYFUNCTION("""COMPUTED_VALUE"""),"")</f>
        <v/>
      </c>
      <c r="AC9" s="173" t="str">
        <f>IFERROR(__xludf.DUMMYFUNCTION("""COMPUTED_VALUE"""),"")</f>
        <v/>
      </c>
      <c r="AD9" s="173" t="str">
        <f>IFERROR(__xludf.DUMMYFUNCTION("""COMPUTED_VALUE"""),"")</f>
        <v/>
      </c>
      <c r="AE9" s="173" t="str">
        <f>IFERROR(__xludf.DUMMYFUNCTION("""COMPUTED_VALUE"""),"")</f>
        <v/>
      </c>
      <c r="AF9" s="173" t="str">
        <f>IFERROR(__xludf.DUMMYFUNCTION("""COMPUTED_VALUE"""),"")</f>
        <v/>
      </c>
      <c r="AG9" s="173" t="str">
        <f>IFERROR(__xludf.DUMMYFUNCTION("""COMPUTED_VALUE"""),"")</f>
        <v/>
      </c>
      <c r="AH9" s="173" t="str">
        <f>IFERROR(__xludf.DUMMYFUNCTION("""COMPUTED_VALUE"""),"")</f>
        <v/>
      </c>
      <c r="AI9" s="173" t="str">
        <f>IFERROR(__xludf.DUMMYFUNCTION("""COMPUTED_VALUE"""),"")</f>
        <v/>
      </c>
      <c r="AJ9" s="173" t="str">
        <f>IFERROR(__xludf.DUMMYFUNCTION("""COMPUTED_VALUE"""),"")</f>
        <v/>
      </c>
      <c r="AK9" s="173" t="str">
        <f>IFERROR(__xludf.DUMMYFUNCTION("""COMPUTED_VALUE"""),"")</f>
        <v/>
      </c>
      <c r="AL9" s="173" t="str">
        <f>IFERROR(__xludf.DUMMYFUNCTION("""COMPUTED_VALUE"""),"")</f>
        <v/>
      </c>
      <c r="AM9" s="174" t="str">
        <f>IFERROR(__xludf.DUMMYFUNCTION("""COMPUTED_VALUE"""),"")</f>
        <v/>
      </c>
      <c r="AN9" s="174" t="str">
        <f>IFERROR(__xludf.DUMMYFUNCTION("""COMPUTED_VALUE"""),"")</f>
        <v/>
      </c>
    </row>
    <row r="10">
      <c r="A10" s="170" t="str">
        <f>IFERROR(__xludf.DUMMYFUNCTION("""COMPUTED_VALUE"""),"NONDANG")</f>
        <v>NONDANG</v>
      </c>
      <c r="B10" s="170" t="str">
        <f>IFERROR(__xludf.DUMMYFUNCTION("""COMPUTED_VALUE"""),"MALUKU UTARA")</f>
        <v>MALUKU UTARA</v>
      </c>
      <c r="C10" s="170" t="str">
        <f>IFERROR(__xludf.DUMMYFUNCTION("""COMPUTED_VALUE"""),"JS6")</f>
        <v>JS6</v>
      </c>
      <c r="D10" s="170" t="str">
        <f>IFERROR(__xludf.DUMMYFUNCTION("""COMPUTED_VALUE"""),"Talis5 Mix")</f>
        <v>Talis5 Mix</v>
      </c>
      <c r="E10" s="184" t="str">
        <f>IFERROR(__xludf.DUMMYFUNCTION("""COMPUTED_VALUE"""),"28 December 2024")</f>
        <v>28 December 2024</v>
      </c>
      <c r="F10" s="170"/>
      <c r="G10" s="170"/>
      <c r="H10" s="173">
        <f>IFERROR(__xludf.DUMMYFUNCTION("""COMPUTED_VALUE"""),0.9995028571428571)</f>
        <v>0.9995028571</v>
      </c>
      <c r="I10" s="173" t="str">
        <f>IFERROR(__xludf.DUMMYFUNCTION("""COMPUTED_VALUE"""),"")</f>
        <v/>
      </c>
      <c r="J10" s="173">
        <f>IFERROR(__xludf.DUMMYFUNCTION("""COMPUTED_VALUE"""),1.0)</f>
        <v>1</v>
      </c>
      <c r="K10" s="173">
        <f>IFERROR(__xludf.DUMMYFUNCTION("""COMPUTED_VALUE"""),1.0)</f>
        <v>1</v>
      </c>
      <c r="L10" s="173">
        <f>IFERROR(__xludf.DUMMYFUNCTION("""COMPUTED_VALUE"""),1.0)</f>
        <v>1</v>
      </c>
      <c r="M10" s="173">
        <f>IFERROR(__xludf.DUMMYFUNCTION("""COMPUTED_VALUE"""),1.0)</f>
        <v>1</v>
      </c>
      <c r="N10" s="173">
        <f>IFERROR(__xludf.DUMMYFUNCTION("""COMPUTED_VALUE"""),1.0)</f>
        <v>1</v>
      </c>
      <c r="O10" s="173">
        <f>IFERROR(__xludf.DUMMYFUNCTION("""COMPUTED_VALUE"""),0.99652)</f>
        <v>0.99652</v>
      </c>
      <c r="P10" s="173">
        <f>IFERROR(__xludf.DUMMYFUNCTION("""COMPUTED_VALUE"""),1.0)</f>
        <v>1</v>
      </c>
      <c r="Q10" s="173" t="str">
        <f>IFERROR(__xludf.DUMMYFUNCTION("""COMPUTED_VALUE"""),"")</f>
        <v/>
      </c>
      <c r="R10" s="173" t="str">
        <f>IFERROR(__xludf.DUMMYFUNCTION("""COMPUTED_VALUE"""),"")</f>
        <v/>
      </c>
      <c r="S10" s="173" t="str">
        <f>IFERROR(__xludf.DUMMYFUNCTION("""COMPUTED_VALUE"""),"")</f>
        <v/>
      </c>
      <c r="T10" s="173" t="str">
        <f>IFERROR(__xludf.DUMMYFUNCTION("""COMPUTED_VALUE"""),"")</f>
        <v/>
      </c>
      <c r="U10" s="173" t="str">
        <f>IFERROR(__xludf.DUMMYFUNCTION("""COMPUTED_VALUE"""),"")</f>
        <v/>
      </c>
      <c r="V10" s="173" t="str">
        <f>IFERROR(__xludf.DUMMYFUNCTION("""COMPUTED_VALUE"""),"")</f>
        <v/>
      </c>
      <c r="W10" s="173" t="str">
        <f>IFERROR(__xludf.DUMMYFUNCTION("""COMPUTED_VALUE"""),"")</f>
        <v/>
      </c>
      <c r="X10" s="173" t="str">
        <f>IFERROR(__xludf.DUMMYFUNCTION("""COMPUTED_VALUE"""),"")</f>
        <v/>
      </c>
      <c r="Y10" s="173" t="str">
        <f>IFERROR(__xludf.DUMMYFUNCTION("""COMPUTED_VALUE"""),"")</f>
        <v/>
      </c>
      <c r="Z10" s="173" t="str">
        <f>IFERROR(__xludf.DUMMYFUNCTION("""COMPUTED_VALUE"""),"")</f>
        <v/>
      </c>
      <c r="AA10" s="173" t="str">
        <f>IFERROR(__xludf.DUMMYFUNCTION("""COMPUTED_VALUE"""),"")</f>
        <v/>
      </c>
      <c r="AB10" s="173" t="str">
        <f>IFERROR(__xludf.DUMMYFUNCTION("""COMPUTED_VALUE"""),"")</f>
        <v/>
      </c>
      <c r="AC10" s="173" t="str">
        <f>IFERROR(__xludf.DUMMYFUNCTION("""COMPUTED_VALUE"""),"")</f>
        <v/>
      </c>
      <c r="AD10" s="173" t="str">
        <f>IFERROR(__xludf.DUMMYFUNCTION("""COMPUTED_VALUE"""),"")</f>
        <v/>
      </c>
      <c r="AE10" s="173" t="str">
        <f>IFERROR(__xludf.DUMMYFUNCTION("""COMPUTED_VALUE"""),"")</f>
        <v/>
      </c>
      <c r="AF10" s="173" t="str">
        <f>IFERROR(__xludf.DUMMYFUNCTION("""COMPUTED_VALUE"""),"")</f>
        <v/>
      </c>
      <c r="AG10" s="173" t="str">
        <f>IFERROR(__xludf.DUMMYFUNCTION("""COMPUTED_VALUE"""),"")</f>
        <v/>
      </c>
      <c r="AH10" s="173" t="str">
        <f>IFERROR(__xludf.DUMMYFUNCTION("""COMPUTED_VALUE"""),"")</f>
        <v/>
      </c>
      <c r="AI10" s="173" t="str">
        <f>IFERROR(__xludf.DUMMYFUNCTION("""COMPUTED_VALUE"""),"")</f>
        <v/>
      </c>
      <c r="AJ10" s="173" t="str">
        <f>IFERROR(__xludf.DUMMYFUNCTION("""COMPUTED_VALUE"""),"")</f>
        <v/>
      </c>
      <c r="AK10" s="173" t="str">
        <f>IFERROR(__xludf.DUMMYFUNCTION("""COMPUTED_VALUE"""),"")</f>
        <v/>
      </c>
      <c r="AL10" s="173" t="str">
        <f>IFERROR(__xludf.DUMMYFUNCTION("""COMPUTED_VALUE"""),"")</f>
        <v/>
      </c>
      <c r="AM10" s="174" t="str">
        <f>IFERROR(__xludf.DUMMYFUNCTION("""COMPUTED_VALUE"""),"")</f>
        <v/>
      </c>
      <c r="AN10" s="174" t="str">
        <f>IFERROR(__xludf.DUMMYFUNCTION("""COMPUTED_VALUE"""),"")</f>
        <v/>
      </c>
    </row>
    <row r="11">
      <c r="A11" s="170" t="str">
        <f>IFERROR(__xludf.DUMMYFUNCTION("""COMPUTED_VALUE"""),"BOHA")</f>
        <v>BOHA</v>
      </c>
      <c r="B11" s="170" t="str">
        <f>IFERROR(__xludf.DUMMYFUNCTION("""COMPUTED_VALUE"""),"PAPUA SELATAN")</f>
        <v>PAPUA SELATAN</v>
      </c>
      <c r="C11" s="170" t="str">
        <f>IFERROR(__xludf.DUMMYFUNCTION("""COMPUTED_VALUE"""),"JS01")</f>
        <v>JS01</v>
      </c>
      <c r="D11" s="170" t="str">
        <f>IFERROR(__xludf.DUMMYFUNCTION("""COMPUTED_VALUE"""),"Talis5 Mix")</f>
        <v>Talis5 Mix</v>
      </c>
      <c r="E11" s="184">
        <f>IFERROR(__xludf.DUMMYFUNCTION("""COMPUTED_VALUE"""),45974.0)</f>
        <v>45974</v>
      </c>
      <c r="F11" s="170"/>
      <c r="G11" s="170" t="str">
        <f>IFERROR(__xludf.DUMMYFUNCTION("""COMPUTED_VALUE"""),"SOMO POWER ,  Vsat  sudah up, SNMP problem. done revit tgl 13-nov-25 site up snmp sudah up ")</f>
        <v>SOMO POWER ,  Vsat  sudah up, SNMP problem. done revit tgl 13-nov-25 site up snmp sudah up </v>
      </c>
      <c r="H11" s="173">
        <f>IFERROR(__xludf.DUMMYFUNCTION("""COMPUTED_VALUE"""),1.0)</f>
        <v>1</v>
      </c>
      <c r="I11" s="173" t="str">
        <f>IFERROR(__xludf.DUMMYFUNCTION("""COMPUTED_VALUE"""),"")</f>
        <v/>
      </c>
      <c r="J11" s="173">
        <f>IFERROR(__xludf.DUMMYFUNCTION("""COMPUTED_VALUE"""),1.0)</f>
        <v>1</v>
      </c>
      <c r="K11" s="173">
        <f>IFERROR(__xludf.DUMMYFUNCTION("""COMPUTED_VALUE"""),1.0)</f>
        <v>1</v>
      </c>
      <c r="L11" s="173">
        <f>IFERROR(__xludf.DUMMYFUNCTION("""COMPUTED_VALUE"""),1.0)</f>
        <v>1</v>
      </c>
      <c r="M11" s="173">
        <f>IFERROR(__xludf.DUMMYFUNCTION("""COMPUTED_VALUE"""),1.0)</f>
        <v>1</v>
      </c>
      <c r="N11" s="173">
        <f>IFERROR(__xludf.DUMMYFUNCTION("""COMPUTED_VALUE"""),1.0)</f>
        <v>1</v>
      </c>
      <c r="O11" s="173">
        <f>IFERROR(__xludf.DUMMYFUNCTION("""COMPUTED_VALUE"""),1.0)</f>
        <v>1</v>
      </c>
      <c r="P11" s="173">
        <f>IFERROR(__xludf.DUMMYFUNCTION("""COMPUTED_VALUE"""),1.0)</f>
        <v>1</v>
      </c>
      <c r="Q11" s="173" t="str">
        <f>IFERROR(__xludf.DUMMYFUNCTION("""COMPUTED_VALUE"""),"")</f>
        <v/>
      </c>
      <c r="R11" s="173" t="str">
        <f>IFERROR(__xludf.DUMMYFUNCTION("""COMPUTED_VALUE"""),"")</f>
        <v/>
      </c>
      <c r="S11" s="173" t="str">
        <f>IFERROR(__xludf.DUMMYFUNCTION("""COMPUTED_VALUE"""),"")</f>
        <v/>
      </c>
      <c r="T11" s="173" t="str">
        <f>IFERROR(__xludf.DUMMYFUNCTION("""COMPUTED_VALUE"""),"")</f>
        <v/>
      </c>
      <c r="U11" s="173" t="str">
        <f>IFERROR(__xludf.DUMMYFUNCTION("""COMPUTED_VALUE"""),"")</f>
        <v/>
      </c>
      <c r="V11" s="173" t="str">
        <f>IFERROR(__xludf.DUMMYFUNCTION("""COMPUTED_VALUE"""),"")</f>
        <v/>
      </c>
      <c r="W11" s="173" t="str">
        <f>IFERROR(__xludf.DUMMYFUNCTION("""COMPUTED_VALUE"""),"")</f>
        <v/>
      </c>
      <c r="X11" s="173" t="str">
        <f>IFERROR(__xludf.DUMMYFUNCTION("""COMPUTED_VALUE"""),"")</f>
        <v/>
      </c>
      <c r="Y11" s="173" t="str">
        <f>IFERROR(__xludf.DUMMYFUNCTION("""COMPUTED_VALUE"""),"")</f>
        <v/>
      </c>
      <c r="Z11" s="173" t="str">
        <f>IFERROR(__xludf.DUMMYFUNCTION("""COMPUTED_VALUE"""),"")</f>
        <v/>
      </c>
      <c r="AA11" s="173" t="str">
        <f>IFERROR(__xludf.DUMMYFUNCTION("""COMPUTED_VALUE"""),"")</f>
        <v/>
      </c>
      <c r="AB11" s="173" t="str">
        <f>IFERROR(__xludf.DUMMYFUNCTION("""COMPUTED_VALUE"""),"")</f>
        <v/>
      </c>
      <c r="AC11" s="173" t="str">
        <f>IFERROR(__xludf.DUMMYFUNCTION("""COMPUTED_VALUE"""),"")</f>
        <v/>
      </c>
      <c r="AD11" s="173" t="str">
        <f>IFERROR(__xludf.DUMMYFUNCTION("""COMPUTED_VALUE"""),"")</f>
        <v/>
      </c>
      <c r="AE11" s="173" t="str">
        <f>IFERROR(__xludf.DUMMYFUNCTION("""COMPUTED_VALUE"""),"")</f>
        <v/>
      </c>
      <c r="AF11" s="173" t="str">
        <f>IFERROR(__xludf.DUMMYFUNCTION("""COMPUTED_VALUE"""),"")</f>
        <v/>
      </c>
      <c r="AG11" s="173" t="str">
        <f>IFERROR(__xludf.DUMMYFUNCTION("""COMPUTED_VALUE"""),"")</f>
        <v/>
      </c>
      <c r="AH11" s="173" t="str">
        <f>IFERROR(__xludf.DUMMYFUNCTION("""COMPUTED_VALUE"""),"")</f>
        <v/>
      </c>
      <c r="AI11" s="173" t="str">
        <f>IFERROR(__xludf.DUMMYFUNCTION("""COMPUTED_VALUE"""),"")</f>
        <v/>
      </c>
      <c r="AJ11" s="173" t="str">
        <f>IFERROR(__xludf.DUMMYFUNCTION("""COMPUTED_VALUE"""),"")</f>
        <v/>
      </c>
      <c r="AK11" s="173" t="str">
        <f>IFERROR(__xludf.DUMMYFUNCTION("""COMPUTED_VALUE"""),"")</f>
        <v/>
      </c>
      <c r="AL11" s="173" t="str">
        <f>IFERROR(__xludf.DUMMYFUNCTION("""COMPUTED_VALUE"""),"")</f>
        <v/>
      </c>
      <c r="AM11" s="174" t="str">
        <f>IFERROR(__xludf.DUMMYFUNCTION("""COMPUTED_VALUE"""),"")</f>
        <v/>
      </c>
      <c r="AN11" s="174" t="str">
        <f>IFERROR(__xludf.DUMMYFUNCTION("""COMPUTED_VALUE"""),"")</f>
        <v/>
      </c>
    </row>
    <row r="12">
      <c r="A12" s="170" t="str">
        <f>IFERROR(__xludf.DUMMYFUNCTION("""COMPUTED_VALUE"""),"TABANGAME")</f>
        <v>TABANGAME</v>
      </c>
      <c r="B12" s="170" t="str">
        <f>IFERROR(__xludf.DUMMYFUNCTION("""COMPUTED_VALUE"""),"MALUKU UTARA")</f>
        <v>MALUKU UTARA</v>
      </c>
      <c r="C12" s="170" t="str">
        <f>IFERROR(__xludf.DUMMYFUNCTION("""COMPUTED_VALUE"""),"JS13")</f>
        <v>JS13</v>
      </c>
      <c r="D12" s="170" t="str">
        <f>IFERROR(__xludf.DUMMYFUNCTION("""COMPUTED_VALUE"""),"Talis5 Mix (Migrasi pln)")</f>
        <v>Talis5 Mix (Migrasi pln)</v>
      </c>
      <c r="E12" s="184">
        <f>IFERROR(__xludf.DUMMYFUNCTION("""COMPUTED_VALUE"""),45973.0)</f>
        <v>45973</v>
      </c>
      <c r="F12" s="170"/>
      <c r="G12" s="170" t="str">
        <f>IFERROR(__xludf.DUMMYFUNCTION("""COMPUTED_VALUE"""),"SOMO BTS , power up down done revit tgl 12-nov-25")</f>
        <v>SOMO BTS , power up down done revit tgl 12-nov-25</v>
      </c>
      <c r="H12" s="173">
        <f>IFERROR(__xludf.DUMMYFUNCTION("""COMPUTED_VALUE"""),1.0)</f>
        <v>1</v>
      </c>
      <c r="I12" s="173" t="str">
        <f>IFERROR(__xludf.DUMMYFUNCTION("""COMPUTED_VALUE"""),"")</f>
        <v/>
      </c>
      <c r="J12" s="173">
        <f>IFERROR(__xludf.DUMMYFUNCTION("""COMPUTED_VALUE"""),1.0)</f>
        <v>1</v>
      </c>
      <c r="K12" s="173">
        <f>IFERROR(__xludf.DUMMYFUNCTION("""COMPUTED_VALUE"""),1.0)</f>
        <v>1</v>
      </c>
      <c r="L12" s="173">
        <f>IFERROR(__xludf.DUMMYFUNCTION("""COMPUTED_VALUE"""),1.0)</f>
        <v>1</v>
      </c>
      <c r="M12" s="173">
        <f>IFERROR(__xludf.DUMMYFUNCTION("""COMPUTED_VALUE"""),1.0)</f>
        <v>1</v>
      </c>
      <c r="N12" s="173">
        <f>IFERROR(__xludf.DUMMYFUNCTION("""COMPUTED_VALUE"""),1.0)</f>
        <v>1</v>
      </c>
      <c r="O12" s="173">
        <f>IFERROR(__xludf.DUMMYFUNCTION("""COMPUTED_VALUE"""),1.0)</f>
        <v>1</v>
      </c>
      <c r="P12" s="173">
        <f>IFERROR(__xludf.DUMMYFUNCTION("""COMPUTED_VALUE"""),1.0)</f>
        <v>1</v>
      </c>
      <c r="Q12" s="173" t="str">
        <f>IFERROR(__xludf.DUMMYFUNCTION("""COMPUTED_VALUE"""),"")</f>
        <v/>
      </c>
      <c r="R12" s="173" t="str">
        <f>IFERROR(__xludf.DUMMYFUNCTION("""COMPUTED_VALUE"""),"")</f>
        <v/>
      </c>
      <c r="S12" s="173" t="str">
        <f>IFERROR(__xludf.DUMMYFUNCTION("""COMPUTED_VALUE"""),"")</f>
        <v/>
      </c>
      <c r="T12" s="173" t="str">
        <f>IFERROR(__xludf.DUMMYFUNCTION("""COMPUTED_VALUE"""),"")</f>
        <v/>
      </c>
      <c r="U12" s="173" t="str">
        <f>IFERROR(__xludf.DUMMYFUNCTION("""COMPUTED_VALUE"""),"")</f>
        <v/>
      </c>
      <c r="V12" s="173" t="str">
        <f>IFERROR(__xludf.DUMMYFUNCTION("""COMPUTED_VALUE"""),"")</f>
        <v/>
      </c>
      <c r="W12" s="173" t="str">
        <f>IFERROR(__xludf.DUMMYFUNCTION("""COMPUTED_VALUE"""),"")</f>
        <v/>
      </c>
      <c r="X12" s="173" t="str">
        <f>IFERROR(__xludf.DUMMYFUNCTION("""COMPUTED_VALUE"""),"")</f>
        <v/>
      </c>
      <c r="Y12" s="173" t="str">
        <f>IFERROR(__xludf.DUMMYFUNCTION("""COMPUTED_VALUE"""),"")</f>
        <v/>
      </c>
      <c r="Z12" s="173" t="str">
        <f>IFERROR(__xludf.DUMMYFUNCTION("""COMPUTED_VALUE"""),"")</f>
        <v/>
      </c>
      <c r="AA12" s="173" t="str">
        <f>IFERROR(__xludf.DUMMYFUNCTION("""COMPUTED_VALUE"""),"")</f>
        <v/>
      </c>
      <c r="AB12" s="173" t="str">
        <f>IFERROR(__xludf.DUMMYFUNCTION("""COMPUTED_VALUE"""),"")</f>
        <v/>
      </c>
      <c r="AC12" s="173" t="str">
        <f>IFERROR(__xludf.DUMMYFUNCTION("""COMPUTED_VALUE"""),"")</f>
        <v/>
      </c>
      <c r="AD12" s="173" t="str">
        <f>IFERROR(__xludf.DUMMYFUNCTION("""COMPUTED_VALUE"""),"")</f>
        <v/>
      </c>
      <c r="AE12" s="173" t="str">
        <f>IFERROR(__xludf.DUMMYFUNCTION("""COMPUTED_VALUE"""),"")</f>
        <v/>
      </c>
      <c r="AF12" s="173" t="str">
        <f>IFERROR(__xludf.DUMMYFUNCTION("""COMPUTED_VALUE"""),"")</f>
        <v/>
      </c>
      <c r="AG12" s="173" t="str">
        <f>IFERROR(__xludf.DUMMYFUNCTION("""COMPUTED_VALUE"""),"")</f>
        <v/>
      </c>
      <c r="AH12" s="173" t="str">
        <f>IFERROR(__xludf.DUMMYFUNCTION("""COMPUTED_VALUE"""),"")</f>
        <v/>
      </c>
      <c r="AI12" s="173" t="str">
        <f>IFERROR(__xludf.DUMMYFUNCTION("""COMPUTED_VALUE"""),"")</f>
        <v/>
      </c>
      <c r="AJ12" s="173" t="str">
        <f>IFERROR(__xludf.DUMMYFUNCTION("""COMPUTED_VALUE"""),"")</f>
        <v/>
      </c>
      <c r="AK12" s="173" t="str">
        <f>IFERROR(__xludf.DUMMYFUNCTION("""COMPUTED_VALUE"""),"")</f>
        <v/>
      </c>
      <c r="AL12" s="173" t="str">
        <f>IFERROR(__xludf.DUMMYFUNCTION("""COMPUTED_VALUE"""),"")</f>
        <v/>
      </c>
      <c r="AM12" s="174" t="str">
        <f>IFERROR(__xludf.DUMMYFUNCTION("""COMPUTED_VALUE"""),"")</f>
        <v/>
      </c>
      <c r="AN12" s="174" t="str">
        <f>IFERROR(__xludf.DUMMYFUNCTION("""COMPUTED_VALUE"""),"")</f>
        <v/>
      </c>
    </row>
    <row r="13">
      <c r="A13" s="170" t="str">
        <f>IFERROR(__xludf.DUMMYFUNCTION("""COMPUTED_VALUE"""),"ELIASA")</f>
        <v>ELIASA</v>
      </c>
      <c r="B13" s="170" t="str">
        <f>IFERROR(__xludf.DUMMYFUNCTION("""COMPUTED_VALUE"""),"MALUKU")</f>
        <v>MALUKU</v>
      </c>
      <c r="C13" s="170" t="str">
        <f>IFERROR(__xludf.DUMMYFUNCTION("""COMPUTED_VALUE"""),"JS34")</f>
        <v>JS34</v>
      </c>
      <c r="D13" s="170" t="str">
        <f>IFERROR(__xludf.DUMMYFUNCTION("""COMPUTED_VALUE"""),"Talis5 Mix")</f>
        <v>Talis5 Mix</v>
      </c>
      <c r="E13" s="184" t="str">
        <f>IFERROR(__xludf.DUMMYFUNCTION("""COMPUTED_VALUE"""),"04 March 2025")</f>
        <v>04 March 2025</v>
      </c>
      <c r="F13" s="170"/>
      <c r="G13" s="170" t="str">
        <f>IFERROR(__xludf.DUMMYFUNCTION("""COMPUTED_VALUE"""),"SNMP sudah up")</f>
        <v>SNMP sudah up</v>
      </c>
      <c r="H13" s="173">
        <f>IFERROR(__xludf.DUMMYFUNCTION("""COMPUTED_VALUE"""),1.0)</f>
        <v>1</v>
      </c>
      <c r="I13" s="173" t="str">
        <f>IFERROR(__xludf.DUMMYFUNCTION("""COMPUTED_VALUE"""),"")</f>
        <v/>
      </c>
      <c r="J13" s="173">
        <f>IFERROR(__xludf.DUMMYFUNCTION("""COMPUTED_VALUE"""),1.0)</f>
        <v>1</v>
      </c>
      <c r="K13" s="173">
        <f>IFERROR(__xludf.DUMMYFUNCTION("""COMPUTED_VALUE"""),1.0)</f>
        <v>1</v>
      </c>
      <c r="L13" s="173">
        <f>IFERROR(__xludf.DUMMYFUNCTION("""COMPUTED_VALUE"""),1.0)</f>
        <v>1</v>
      </c>
      <c r="M13" s="173">
        <f>IFERROR(__xludf.DUMMYFUNCTION("""COMPUTED_VALUE"""),1.0)</f>
        <v>1</v>
      </c>
      <c r="N13" s="173">
        <f>IFERROR(__xludf.DUMMYFUNCTION("""COMPUTED_VALUE"""),1.0)</f>
        <v>1</v>
      </c>
      <c r="O13" s="173">
        <f>IFERROR(__xludf.DUMMYFUNCTION("""COMPUTED_VALUE"""),1.0)</f>
        <v>1</v>
      </c>
      <c r="P13" s="173">
        <f>IFERROR(__xludf.DUMMYFUNCTION("""COMPUTED_VALUE"""),1.0)</f>
        <v>1</v>
      </c>
      <c r="Q13" s="173" t="str">
        <f>IFERROR(__xludf.DUMMYFUNCTION("""COMPUTED_VALUE"""),"")</f>
        <v/>
      </c>
      <c r="R13" s="173" t="str">
        <f>IFERROR(__xludf.DUMMYFUNCTION("""COMPUTED_VALUE"""),"")</f>
        <v/>
      </c>
      <c r="S13" s="173" t="str">
        <f>IFERROR(__xludf.DUMMYFUNCTION("""COMPUTED_VALUE"""),"")</f>
        <v/>
      </c>
      <c r="T13" s="173" t="str">
        <f>IFERROR(__xludf.DUMMYFUNCTION("""COMPUTED_VALUE"""),"")</f>
        <v/>
      </c>
      <c r="U13" s="173" t="str">
        <f>IFERROR(__xludf.DUMMYFUNCTION("""COMPUTED_VALUE"""),"")</f>
        <v/>
      </c>
      <c r="V13" s="173" t="str">
        <f>IFERROR(__xludf.DUMMYFUNCTION("""COMPUTED_VALUE"""),"")</f>
        <v/>
      </c>
      <c r="W13" s="173" t="str">
        <f>IFERROR(__xludf.DUMMYFUNCTION("""COMPUTED_VALUE"""),"")</f>
        <v/>
      </c>
      <c r="X13" s="173" t="str">
        <f>IFERROR(__xludf.DUMMYFUNCTION("""COMPUTED_VALUE"""),"")</f>
        <v/>
      </c>
      <c r="Y13" s="173" t="str">
        <f>IFERROR(__xludf.DUMMYFUNCTION("""COMPUTED_VALUE"""),"")</f>
        <v/>
      </c>
      <c r="Z13" s="173" t="str">
        <f>IFERROR(__xludf.DUMMYFUNCTION("""COMPUTED_VALUE"""),"")</f>
        <v/>
      </c>
      <c r="AA13" s="173" t="str">
        <f>IFERROR(__xludf.DUMMYFUNCTION("""COMPUTED_VALUE"""),"")</f>
        <v/>
      </c>
      <c r="AB13" s="173" t="str">
        <f>IFERROR(__xludf.DUMMYFUNCTION("""COMPUTED_VALUE"""),"")</f>
        <v/>
      </c>
      <c r="AC13" s="173" t="str">
        <f>IFERROR(__xludf.DUMMYFUNCTION("""COMPUTED_VALUE"""),"")</f>
        <v/>
      </c>
      <c r="AD13" s="173" t="str">
        <f>IFERROR(__xludf.DUMMYFUNCTION("""COMPUTED_VALUE"""),"")</f>
        <v/>
      </c>
      <c r="AE13" s="173" t="str">
        <f>IFERROR(__xludf.DUMMYFUNCTION("""COMPUTED_VALUE"""),"")</f>
        <v/>
      </c>
      <c r="AF13" s="173" t="str">
        <f>IFERROR(__xludf.DUMMYFUNCTION("""COMPUTED_VALUE"""),"")</f>
        <v/>
      </c>
      <c r="AG13" s="173" t="str">
        <f>IFERROR(__xludf.DUMMYFUNCTION("""COMPUTED_VALUE"""),"")</f>
        <v/>
      </c>
      <c r="AH13" s="173" t="str">
        <f>IFERROR(__xludf.DUMMYFUNCTION("""COMPUTED_VALUE"""),"")</f>
        <v/>
      </c>
      <c r="AI13" s="173" t="str">
        <f>IFERROR(__xludf.DUMMYFUNCTION("""COMPUTED_VALUE"""),"")</f>
        <v/>
      </c>
      <c r="AJ13" s="173" t="str">
        <f>IFERROR(__xludf.DUMMYFUNCTION("""COMPUTED_VALUE"""),"")</f>
        <v/>
      </c>
      <c r="AK13" s="173" t="str">
        <f>IFERROR(__xludf.DUMMYFUNCTION("""COMPUTED_VALUE"""),"")</f>
        <v/>
      </c>
      <c r="AL13" s="173" t="str">
        <f>IFERROR(__xludf.DUMMYFUNCTION("""COMPUTED_VALUE"""),"")</f>
        <v/>
      </c>
      <c r="AM13" s="174" t="str">
        <f>IFERROR(__xludf.DUMMYFUNCTION("""COMPUTED_VALUE"""),"")</f>
        <v/>
      </c>
      <c r="AN13" s="174" t="str">
        <f>IFERROR(__xludf.DUMMYFUNCTION("""COMPUTED_VALUE"""),"")</f>
        <v/>
      </c>
    </row>
    <row r="14">
      <c r="A14" s="170" t="str">
        <f>IFERROR(__xludf.DUMMYFUNCTION("""COMPUTED_VALUE"""),"HONITETU")</f>
        <v>HONITETU</v>
      </c>
      <c r="B14" s="170" t="str">
        <f>IFERROR(__xludf.DUMMYFUNCTION("""COMPUTED_VALUE"""),"MALUKU")</f>
        <v>MALUKU</v>
      </c>
      <c r="C14" s="170" t="str">
        <f>IFERROR(__xludf.DUMMYFUNCTION("""COMPUTED_VALUE"""),"JS42")</f>
        <v>JS42</v>
      </c>
      <c r="D14" s="170" t="str">
        <f>IFERROR(__xludf.DUMMYFUNCTION("""COMPUTED_VALUE"""),"Talis5 Mix (Migrasi pln)")</f>
        <v>Talis5 Mix (Migrasi pln)</v>
      </c>
      <c r="E14" s="184">
        <f>IFERROR(__xludf.DUMMYFUNCTION("""COMPUTED_VALUE"""),45960.0)</f>
        <v>45960</v>
      </c>
      <c r="F14" s="170"/>
      <c r="G14" s="170" t="str">
        <f>IFERROR(__xludf.DUMMYFUNCTION("""COMPUTED_VALUE"""),"SNMP sudah up")</f>
        <v>SNMP sudah up</v>
      </c>
      <c r="H14" s="173">
        <f>IFERROR(__xludf.DUMMYFUNCTION("""COMPUTED_VALUE"""),1.0)</f>
        <v>1</v>
      </c>
      <c r="I14" s="173" t="str">
        <f>IFERROR(__xludf.DUMMYFUNCTION("""COMPUTED_VALUE"""),"")</f>
        <v/>
      </c>
      <c r="J14" s="173">
        <f>IFERROR(__xludf.DUMMYFUNCTION("""COMPUTED_VALUE"""),1.0)</f>
        <v>1</v>
      </c>
      <c r="K14" s="173">
        <f>IFERROR(__xludf.DUMMYFUNCTION("""COMPUTED_VALUE"""),1.0)</f>
        <v>1</v>
      </c>
      <c r="L14" s="173">
        <f>IFERROR(__xludf.DUMMYFUNCTION("""COMPUTED_VALUE"""),1.0)</f>
        <v>1</v>
      </c>
      <c r="M14" s="173">
        <f>IFERROR(__xludf.DUMMYFUNCTION("""COMPUTED_VALUE"""),1.0)</f>
        <v>1</v>
      </c>
      <c r="N14" s="173">
        <f>IFERROR(__xludf.DUMMYFUNCTION("""COMPUTED_VALUE"""),1.0)</f>
        <v>1</v>
      </c>
      <c r="O14" s="173">
        <f>IFERROR(__xludf.DUMMYFUNCTION("""COMPUTED_VALUE"""),1.0)</f>
        <v>1</v>
      </c>
      <c r="P14" s="173">
        <f>IFERROR(__xludf.DUMMYFUNCTION("""COMPUTED_VALUE"""),1.0)</f>
        <v>1</v>
      </c>
      <c r="Q14" s="173" t="str">
        <f>IFERROR(__xludf.DUMMYFUNCTION("""COMPUTED_VALUE"""),"")</f>
        <v/>
      </c>
      <c r="R14" s="173" t="str">
        <f>IFERROR(__xludf.DUMMYFUNCTION("""COMPUTED_VALUE"""),"")</f>
        <v/>
      </c>
      <c r="S14" s="173" t="str">
        <f>IFERROR(__xludf.DUMMYFUNCTION("""COMPUTED_VALUE"""),"")</f>
        <v/>
      </c>
      <c r="T14" s="173" t="str">
        <f>IFERROR(__xludf.DUMMYFUNCTION("""COMPUTED_VALUE"""),"")</f>
        <v/>
      </c>
      <c r="U14" s="173" t="str">
        <f>IFERROR(__xludf.DUMMYFUNCTION("""COMPUTED_VALUE"""),"")</f>
        <v/>
      </c>
      <c r="V14" s="173" t="str">
        <f>IFERROR(__xludf.DUMMYFUNCTION("""COMPUTED_VALUE"""),"")</f>
        <v/>
      </c>
      <c r="W14" s="173" t="str">
        <f>IFERROR(__xludf.DUMMYFUNCTION("""COMPUTED_VALUE"""),"")</f>
        <v/>
      </c>
      <c r="X14" s="173" t="str">
        <f>IFERROR(__xludf.DUMMYFUNCTION("""COMPUTED_VALUE"""),"")</f>
        <v/>
      </c>
      <c r="Y14" s="173" t="str">
        <f>IFERROR(__xludf.DUMMYFUNCTION("""COMPUTED_VALUE"""),"")</f>
        <v/>
      </c>
      <c r="Z14" s="173" t="str">
        <f>IFERROR(__xludf.DUMMYFUNCTION("""COMPUTED_VALUE"""),"")</f>
        <v/>
      </c>
      <c r="AA14" s="173" t="str">
        <f>IFERROR(__xludf.DUMMYFUNCTION("""COMPUTED_VALUE"""),"")</f>
        <v/>
      </c>
      <c r="AB14" s="173" t="str">
        <f>IFERROR(__xludf.DUMMYFUNCTION("""COMPUTED_VALUE"""),"")</f>
        <v/>
      </c>
      <c r="AC14" s="173" t="str">
        <f>IFERROR(__xludf.DUMMYFUNCTION("""COMPUTED_VALUE"""),"")</f>
        <v/>
      </c>
      <c r="AD14" s="173" t="str">
        <f>IFERROR(__xludf.DUMMYFUNCTION("""COMPUTED_VALUE"""),"")</f>
        <v/>
      </c>
      <c r="AE14" s="173" t="str">
        <f>IFERROR(__xludf.DUMMYFUNCTION("""COMPUTED_VALUE"""),"")</f>
        <v/>
      </c>
      <c r="AF14" s="173" t="str">
        <f>IFERROR(__xludf.DUMMYFUNCTION("""COMPUTED_VALUE"""),"")</f>
        <v/>
      </c>
      <c r="AG14" s="173" t="str">
        <f>IFERROR(__xludf.DUMMYFUNCTION("""COMPUTED_VALUE"""),"")</f>
        <v/>
      </c>
      <c r="AH14" s="173" t="str">
        <f>IFERROR(__xludf.DUMMYFUNCTION("""COMPUTED_VALUE"""),"")</f>
        <v/>
      </c>
      <c r="AI14" s="173" t="str">
        <f>IFERROR(__xludf.DUMMYFUNCTION("""COMPUTED_VALUE"""),"")</f>
        <v/>
      </c>
      <c r="AJ14" s="173" t="str">
        <f>IFERROR(__xludf.DUMMYFUNCTION("""COMPUTED_VALUE"""),"")</f>
        <v/>
      </c>
      <c r="AK14" s="173" t="str">
        <f>IFERROR(__xludf.DUMMYFUNCTION("""COMPUTED_VALUE"""),"")</f>
        <v/>
      </c>
      <c r="AL14" s="173" t="str">
        <f>IFERROR(__xludf.DUMMYFUNCTION("""COMPUTED_VALUE"""),"")</f>
        <v/>
      </c>
      <c r="AM14" s="174" t="str">
        <f>IFERROR(__xludf.DUMMYFUNCTION("""COMPUTED_VALUE"""),"")</f>
        <v/>
      </c>
      <c r="AN14" s="174" t="str">
        <f>IFERROR(__xludf.DUMMYFUNCTION("""COMPUTED_VALUE"""),"")</f>
        <v/>
      </c>
    </row>
    <row r="15">
      <c r="A15" s="170" t="str">
        <f>IFERROR(__xludf.DUMMYFUNCTION("""COMPUTED_VALUE"""),"SILANG")</f>
        <v>SILANG</v>
      </c>
      <c r="B15" s="170" t="str">
        <f>IFERROR(__xludf.DUMMYFUNCTION("""COMPUTED_VALUE"""),"MALUKU UTARA")</f>
        <v>MALUKU UTARA</v>
      </c>
      <c r="C15" s="170" t="str">
        <f>IFERROR(__xludf.DUMMYFUNCTION("""COMPUTED_VALUE"""),"JS07")</f>
        <v>JS07</v>
      </c>
      <c r="D15" s="170" t="str">
        <f>IFERROR(__xludf.DUMMYFUNCTION("""COMPUTED_VALUE"""),"Talis5 Mix")</f>
        <v>Talis5 Mix</v>
      </c>
      <c r="E15" s="184" t="str">
        <f>IFERROR(__xludf.DUMMYFUNCTION("""COMPUTED_VALUE"""),"16 January 2025")</f>
        <v>16 January 2025</v>
      </c>
      <c r="F15" s="170"/>
      <c r="G15" s="170" t="str">
        <f>IFERROR(__xludf.DUMMYFUNCTION("""COMPUTED_VALUE"""),"SNMP sudah UP")</f>
        <v>SNMP sudah UP</v>
      </c>
      <c r="H15" s="173">
        <f>IFERROR(__xludf.DUMMYFUNCTION("""COMPUTED_VALUE"""),1.0)</f>
        <v>1</v>
      </c>
      <c r="I15" s="173" t="str">
        <f>IFERROR(__xludf.DUMMYFUNCTION("""COMPUTED_VALUE"""),"")</f>
        <v/>
      </c>
      <c r="J15" s="173">
        <f>IFERROR(__xludf.DUMMYFUNCTION("""COMPUTED_VALUE"""),1.0)</f>
        <v>1</v>
      </c>
      <c r="K15" s="173">
        <f>IFERROR(__xludf.DUMMYFUNCTION("""COMPUTED_VALUE"""),1.0)</f>
        <v>1</v>
      </c>
      <c r="L15" s="173">
        <f>IFERROR(__xludf.DUMMYFUNCTION("""COMPUTED_VALUE"""),1.0)</f>
        <v>1</v>
      </c>
      <c r="M15" s="173">
        <f>IFERROR(__xludf.DUMMYFUNCTION("""COMPUTED_VALUE"""),1.0)</f>
        <v>1</v>
      </c>
      <c r="N15" s="173">
        <f>IFERROR(__xludf.DUMMYFUNCTION("""COMPUTED_VALUE"""),1.0)</f>
        <v>1</v>
      </c>
      <c r="O15" s="173">
        <f>IFERROR(__xludf.DUMMYFUNCTION("""COMPUTED_VALUE"""),1.0)</f>
        <v>1</v>
      </c>
      <c r="P15" s="173">
        <f>IFERROR(__xludf.DUMMYFUNCTION("""COMPUTED_VALUE"""),1.0)</f>
        <v>1</v>
      </c>
      <c r="Q15" s="173" t="str">
        <f>IFERROR(__xludf.DUMMYFUNCTION("""COMPUTED_VALUE"""),"")</f>
        <v/>
      </c>
      <c r="R15" s="173" t="str">
        <f>IFERROR(__xludf.DUMMYFUNCTION("""COMPUTED_VALUE"""),"")</f>
        <v/>
      </c>
      <c r="S15" s="173" t="str">
        <f>IFERROR(__xludf.DUMMYFUNCTION("""COMPUTED_VALUE"""),"")</f>
        <v/>
      </c>
      <c r="T15" s="173" t="str">
        <f>IFERROR(__xludf.DUMMYFUNCTION("""COMPUTED_VALUE"""),"")</f>
        <v/>
      </c>
      <c r="U15" s="173" t="str">
        <f>IFERROR(__xludf.DUMMYFUNCTION("""COMPUTED_VALUE"""),"")</f>
        <v/>
      </c>
      <c r="V15" s="173" t="str">
        <f>IFERROR(__xludf.DUMMYFUNCTION("""COMPUTED_VALUE"""),"")</f>
        <v/>
      </c>
      <c r="W15" s="173" t="str">
        <f>IFERROR(__xludf.DUMMYFUNCTION("""COMPUTED_VALUE"""),"")</f>
        <v/>
      </c>
      <c r="X15" s="173" t="str">
        <f>IFERROR(__xludf.DUMMYFUNCTION("""COMPUTED_VALUE"""),"")</f>
        <v/>
      </c>
      <c r="Y15" s="173" t="str">
        <f>IFERROR(__xludf.DUMMYFUNCTION("""COMPUTED_VALUE"""),"")</f>
        <v/>
      </c>
      <c r="Z15" s="173" t="str">
        <f>IFERROR(__xludf.DUMMYFUNCTION("""COMPUTED_VALUE"""),"")</f>
        <v/>
      </c>
      <c r="AA15" s="173" t="str">
        <f>IFERROR(__xludf.DUMMYFUNCTION("""COMPUTED_VALUE"""),"")</f>
        <v/>
      </c>
      <c r="AB15" s="173" t="str">
        <f>IFERROR(__xludf.DUMMYFUNCTION("""COMPUTED_VALUE"""),"")</f>
        <v/>
      </c>
      <c r="AC15" s="173" t="str">
        <f>IFERROR(__xludf.DUMMYFUNCTION("""COMPUTED_VALUE"""),"")</f>
        <v/>
      </c>
      <c r="AD15" s="173" t="str">
        <f>IFERROR(__xludf.DUMMYFUNCTION("""COMPUTED_VALUE"""),"")</f>
        <v/>
      </c>
      <c r="AE15" s="173" t="str">
        <f>IFERROR(__xludf.DUMMYFUNCTION("""COMPUTED_VALUE"""),"")</f>
        <v/>
      </c>
      <c r="AF15" s="173" t="str">
        <f>IFERROR(__xludf.DUMMYFUNCTION("""COMPUTED_VALUE"""),"")</f>
        <v/>
      </c>
      <c r="AG15" s="173" t="str">
        <f>IFERROR(__xludf.DUMMYFUNCTION("""COMPUTED_VALUE"""),"")</f>
        <v/>
      </c>
      <c r="AH15" s="173" t="str">
        <f>IFERROR(__xludf.DUMMYFUNCTION("""COMPUTED_VALUE"""),"")</f>
        <v/>
      </c>
      <c r="AI15" s="173" t="str">
        <f>IFERROR(__xludf.DUMMYFUNCTION("""COMPUTED_VALUE"""),"")</f>
        <v/>
      </c>
      <c r="AJ15" s="173" t="str">
        <f>IFERROR(__xludf.DUMMYFUNCTION("""COMPUTED_VALUE"""),"")</f>
        <v/>
      </c>
      <c r="AK15" s="173" t="str">
        <f>IFERROR(__xludf.DUMMYFUNCTION("""COMPUTED_VALUE"""),"")</f>
        <v/>
      </c>
      <c r="AL15" s="173" t="str">
        <f>IFERROR(__xludf.DUMMYFUNCTION("""COMPUTED_VALUE"""),"")</f>
        <v/>
      </c>
      <c r="AM15" s="174" t="str">
        <f>IFERROR(__xludf.DUMMYFUNCTION("""COMPUTED_VALUE"""),"")</f>
        <v/>
      </c>
      <c r="AN15" s="174" t="str">
        <f>IFERROR(__xludf.DUMMYFUNCTION("""COMPUTED_VALUE"""),"")</f>
        <v/>
      </c>
    </row>
    <row r="16">
      <c r="A16" s="170" t="str">
        <f>IFERROR(__xludf.DUMMYFUNCTION("""COMPUTED_VALUE"""),"SUKOWATI")</f>
        <v>SUKOWATI</v>
      </c>
      <c r="B16" s="170" t="str">
        <f>IFERROR(__xludf.DUMMYFUNCTION("""COMPUTED_VALUE"""),"MALUKU")</f>
        <v>MALUKU</v>
      </c>
      <c r="C16" s="170" t="str">
        <f>IFERROR(__xludf.DUMMYFUNCTION("""COMPUTED_VALUE"""),"JS54")</f>
        <v>JS54</v>
      </c>
      <c r="D16" s="170" t="str">
        <f>IFERROR(__xludf.DUMMYFUNCTION("""COMPUTED_VALUE"""),"Talis5 Mix")</f>
        <v>Talis5 Mix</v>
      </c>
      <c r="E16" s="184" t="str">
        <f>IFERROR(__xludf.DUMMYFUNCTION("""COMPUTED_VALUE"""),"13 August 2024")</f>
        <v>13 August 2024</v>
      </c>
      <c r="F16" s="170"/>
      <c r="G16" s="170"/>
      <c r="H16" s="173">
        <f>IFERROR(__xludf.DUMMYFUNCTION("""COMPUTED_VALUE"""),1.0)</f>
        <v>1</v>
      </c>
      <c r="I16" s="173" t="str">
        <f>IFERROR(__xludf.DUMMYFUNCTION("""COMPUTED_VALUE"""),"")</f>
        <v/>
      </c>
      <c r="J16" s="173">
        <f>IFERROR(__xludf.DUMMYFUNCTION("""COMPUTED_VALUE"""),1.0)</f>
        <v>1</v>
      </c>
      <c r="K16" s="173">
        <f>IFERROR(__xludf.DUMMYFUNCTION("""COMPUTED_VALUE"""),1.0)</f>
        <v>1</v>
      </c>
      <c r="L16" s="173">
        <f>IFERROR(__xludf.DUMMYFUNCTION("""COMPUTED_VALUE"""),1.0)</f>
        <v>1</v>
      </c>
      <c r="M16" s="173">
        <f>IFERROR(__xludf.DUMMYFUNCTION("""COMPUTED_VALUE"""),1.0)</f>
        <v>1</v>
      </c>
      <c r="N16" s="173">
        <f>IFERROR(__xludf.DUMMYFUNCTION("""COMPUTED_VALUE"""),1.0)</f>
        <v>1</v>
      </c>
      <c r="O16" s="173">
        <f>IFERROR(__xludf.DUMMYFUNCTION("""COMPUTED_VALUE"""),1.0)</f>
        <v>1</v>
      </c>
      <c r="P16" s="173">
        <f>IFERROR(__xludf.DUMMYFUNCTION("""COMPUTED_VALUE"""),1.0)</f>
        <v>1</v>
      </c>
      <c r="Q16" s="173" t="str">
        <f>IFERROR(__xludf.DUMMYFUNCTION("""COMPUTED_VALUE"""),"")</f>
        <v/>
      </c>
      <c r="R16" s="173" t="str">
        <f>IFERROR(__xludf.DUMMYFUNCTION("""COMPUTED_VALUE"""),"")</f>
        <v/>
      </c>
      <c r="S16" s="173" t="str">
        <f>IFERROR(__xludf.DUMMYFUNCTION("""COMPUTED_VALUE"""),"")</f>
        <v/>
      </c>
      <c r="T16" s="173" t="str">
        <f>IFERROR(__xludf.DUMMYFUNCTION("""COMPUTED_VALUE"""),"")</f>
        <v/>
      </c>
      <c r="U16" s="173" t="str">
        <f>IFERROR(__xludf.DUMMYFUNCTION("""COMPUTED_VALUE"""),"")</f>
        <v/>
      </c>
      <c r="V16" s="173" t="str">
        <f>IFERROR(__xludf.DUMMYFUNCTION("""COMPUTED_VALUE"""),"")</f>
        <v/>
      </c>
      <c r="W16" s="173" t="str">
        <f>IFERROR(__xludf.DUMMYFUNCTION("""COMPUTED_VALUE"""),"")</f>
        <v/>
      </c>
      <c r="X16" s="173" t="str">
        <f>IFERROR(__xludf.DUMMYFUNCTION("""COMPUTED_VALUE"""),"")</f>
        <v/>
      </c>
      <c r="Y16" s="173" t="str">
        <f>IFERROR(__xludf.DUMMYFUNCTION("""COMPUTED_VALUE"""),"")</f>
        <v/>
      </c>
      <c r="Z16" s="173" t="str">
        <f>IFERROR(__xludf.DUMMYFUNCTION("""COMPUTED_VALUE"""),"")</f>
        <v/>
      </c>
      <c r="AA16" s="173" t="str">
        <f>IFERROR(__xludf.DUMMYFUNCTION("""COMPUTED_VALUE"""),"")</f>
        <v/>
      </c>
      <c r="AB16" s="173" t="str">
        <f>IFERROR(__xludf.DUMMYFUNCTION("""COMPUTED_VALUE"""),"")</f>
        <v/>
      </c>
      <c r="AC16" s="173" t="str">
        <f>IFERROR(__xludf.DUMMYFUNCTION("""COMPUTED_VALUE"""),"")</f>
        <v/>
      </c>
      <c r="AD16" s="173" t="str">
        <f>IFERROR(__xludf.DUMMYFUNCTION("""COMPUTED_VALUE"""),"")</f>
        <v/>
      </c>
      <c r="AE16" s="173" t="str">
        <f>IFERROR(__xludf.DUMMYFUNCTION("""COMPUTED_VALUE"""),"")</f>
        <v/>
      </c>
      <c r="AF16" s="173" t="str">
        <f>IFERROR(__xludf.DUMMYFUNCTION("""COMPUTED_VALUE"""),"")</f>
        <v/>
      </c>
      <c r="AG16" s="173" t="str">
        <f>IFERROR(__xludf.DUMMYFUNCTION("""COMPUTED_VALUE"""),"")</f>
        <v/>
      </c>
      <c r="AH16" s="173" t="str">
        <f>IFERROR(__xludf.DUMMYFUNCTION("""COMPUTED_VALUE"""),"")</f>
        <v/>
      </c>
      <c r="AI16" s="173" t="str">
        <f>IFERROR(__xludf.DUMMYFUNCTION("""COMPUTED_VALUE"""),"")</f>
        <v/>
      </c>
      <c r="AJ16" s="173" t="str">
        <f>IFERROR(__xludf.DUMMYFUNCTION("""COMPUTED_VALUE"""),"")</f>
        <v/>
      </c>
      <c r="AK16" s="173" t="str">
        <f>IFERROR(__xludf.DUMMYFUNCTION("""COMPUTED_VALUE"""),"")</f>
        <v/>
      </c>
      <c r="AL16" s="173" t="str">
        <f>IFERROR(__xludf.DUMMYFUNCTION("""COMPUTED_VALUE"""),"")</f>
        <v/>
      </c>
      <c r="AM16" s="174" t="str">
        <f>IFERROR(__xludf.DUMMYFUNCTION("""COMPUTED_VALUE"""),"")</f>
        <v/>
      </c>
      <c r="AN16" s="174" t="str">
        <f>IFERROR(__xludf.DUMMYFUNCTION("""COMPUTED_VALUE"""),"")</f>
        <v/>
      </c>
    </row>
    <row r="17">
      <c r="A17" s="170" t="str">
        <f>IFERROR(__xludf.DUMMYFUNCTION("""COMPUTED_VALUE"""),"TATANGAPU")</f>
        <v>TATANGAPU</v>
      </c>
      <c r="B17" s="170" t="str">
        <f>IFERROR(__xludf.DUMMYFUNCTION("""COMPUTED_VALUE"""),"MALUKU UTARA")</f>
        <v>MALUKU UTARA</v>
      </c>
      <c r="C17" s="170" t="str">
        <f>IFERROR(__xludf.DUMMYFUNCTION("""COMPUTED_VALUE"""),"JS126")</f>
        <v>JS126</v>
      </c>
      <c r="D17" s="170" t="str">
        <f>IFERROR(__xludf.DUMMYFUNCTION("""COMPUTED_VALUE"""),"Talis5 Mix(migrasi pln)")</f>
        <v>Talis5 Mix(migrasi pln)</v>
      </c>
      <c r="E17" s="184">
        <f>IFERROR(__xludf.DUMMYFUNCTION("""COMPUTED_VALUE"""),45969.0)</f>
        <v>45969</v>
      </c>
      <c r="F17" s="170"/>
      <c r="G17" s="170" t="str">
        <f>IFERROR(__xludf.DUMMYFUNCTION("""COMPUTED_VALUE"""),"SOMO BTS Done revit 8-nov-25")</f>
        <v>SOMO BTS Done revit 8-nov-25</v>
      </c>
      <c r="H17" s="173">
        <f>IFERROR(__xludf.DUMMYFUNCTION("""COMPUTED_VALUE"""),1.0)</f>
        <v>1</v>
      </c>
      <c r="I17" s="173" t="str">
        <f>IFERROR(__xludf.DUMMYFUNCTION("""COMPUTED_VALUE"""),"")</f>
        <v/>
      </c>
      <c r="J17" s="173">
        <f>IFERROR(__xludf.DUMMYFUNCTION("""COMPUTED_VALUE"""),1.0)</f>
        <v>1</v>
      </c>
      <c r="K17" s="173">
        <f>IFERROR(__xludf.DUMMYFUNCTION("""COMPUTED_VALUE"""),1.0)</f>
        <v>1</v>
      </c>
      <c r="L17" s="173">
        <f>IFERROR(__xludf.DUMMYFUNCTION("""COMPUTED_VALUE"""),1.0)</f>
        <v>1</v>
      </c>
      <c r="M17" s="173">
        <f>IFERROR(__xludf.DUMMYFUNCTION("""COMPUTED_VALUE"""),1.0)</f>
        <v>1</v>
      </c>
      <c r="N17" s="173">
        <f>IFERROR(__xludf.DUMMYFUNCTION("""COMPUTED_VALUE"""),1.0)</f>
        <v>1</v>
      </c>
      <c r="O17" s="173">
        <f>IFERROR(__xludf.DUMMYFUNCTION("""COMPUTED_VALUE"""),1.0)</f>
        <v>1</v>
      </c>
      <c r="P17" s="173">
        <f>IFERROR(__xludf.DUMMYFUNCTION("""COMPUTED_VALUE"""),1.0)</f>
        <v>1</v>
      </c>
      <c r="Q17" s="173" t="str">
        <f>IFERROR(__xludf.DUMMYFUNCTION("""COMPUTED_VALUE"""),"")</f>
        <v/>
      </c>
      <c r="R17" s="173" t="str">
        <f>IFERROR(__xludf.DUMMYFUNCTION("""COMPUTED_VALUE"""),"")</f>
        <v/>
      </c>
      <c r="S17" s="173" t="str">
        <f>IFERROR(__xludf.DUMMYFUNCTION("""COMPUTED_VALUE"""),"")</f>
        <v/>
      </c>
      <c r="T17" s="173" t="str">
        <f>IFERROR(__xludf.DUMMYFUNCTION("""COMPUTED_VALUE"""),"")</f>
        <v/>
      </c>
      <c r="U17" s="173" t="str">
        <f>IFERROR(__xludf.DUMMYFUNCTION("""COMPUTED_VALUE"""),"")</f>
        <v/>
      </c>
      <c r="V17" s="173" t="str">
        <f>IFERROR(__xludf.DUMMYFUNCTION("""COMPUTED_VALUE"""),"")</f>
        <v/>
      </c>
      <c r="W17" s="173" t="str">
        <f>IFERROR(__xludf.DUMMYFUNCTION("""COMPUTED_VALUE"""),"")</f>
        <v/>
      </c>
      <c r="X17" s="173" t="str">
        <f>IFERROR(__xludf.DUMMYFUNCTION("""COMPUTED_VALUE"""),"")</f>
        <v/>
      </c>
      <c r="Y17" s="173" t="str">
        <f>IFERROR(__xludf.DUMMYFUNCTION("""COMPUTED_VALUE"""),"")</f>
        <v/>
      </c>
      <c r="Z17" s="173" t="str">
        <f>IFERROR(__xludf.DUMMYFUNCTION("""COMPUTED_VALUE"""),"")</f>
        <v/>
      </c>
      <c r="AA17" s="173" t="str">
        <f>IFERROR(__xludf.DUMMYFUNCTION("""COMPUTED_VALUE"""),"")</f>
        <v/>
      </c>
      <c r="AB17" s="173" t="str">
        <f>IFERROR(__xludf.DUMMYFUNCTION("""COMPUTED_VALUE"""),"")</f>
        <v/>
      </c>
      <c r="AC17" s="173" t="str">
        <f>IFERROR(__xludf.DUMMYFUNCTION("""COMPUTED_VALUE"""),"")</f>
        <v/>
      </c>
      <c r="AD17" s="173" t="str">
        <f>IFERROR(__xludf.DUMMYFUNCTION("""COMPUTED_VALUE"""),"")</f>
        <v/>
      </c>
      <c r="AE17" s="173" t="str">
        <f>IFERROR(__xludf.DUMMYFUNCTION("""COMPUTED_VALUE"""),"")</f>
        <v/>
      </c>
      <c r="AF17" s="173" t="str">
        <f>IFERROR(__xludf.DUMMYFUNCTION("""COMPUTED_VALUE"""),"")</f>
        <v/>
      </c>
      <c r="AG17" s="173" t="str">
        <f>IFERROR(__xludf.DUMMYFUNCTION("""COMPUTED_VALUE"""),"")</f>
        <v/>
      </c>
      <c r="AH17" s="173" t="str">
        <f>IFERROR(__xludf.DUMMYFUNCTION("""COMPUTED_VALUE"""),"")</f>
        <v/>
      </c>
      <c r="AI17" s="173" t="str">
        <f>IFERROR(__xludf.DUMMYFUNCTION("""COMPUTED_VALUE"""),"")</f>
        <v/>
      </c>
      <c r="AJ17" s="173" t="str">
        <f>IFERROR(__xludf.DUMMYFUNCTION("""COMPUTED_VALUE"""),"")</f>
        <v/>
      </c>
      <c r="AK17" s="173" t="str">
        <f>IFERROR(__xludf.DUMMYFUNCTION("""COMPUTED_VALUE"""),"")</f>
        <v/>
      </c>
      <c r="AL17" s="173" t="str">
        <f>IFERROR(__xludf.DUMMYFUNCTION("""COMPUTED_VALUE"""),"")</f>
        <v/>
      </c>
      <c r="AM17" s="174" t="str">
        <f>IFERROR(__xludf.DUMMYFUNCTION("""COMPUTED_VALUE"""),"")</f>
        <v/>
      </c>
      <c r="AN17" s="174" t="str">
        <f>IFERROR(__xludf.DUMMYFUNCTION("""COMPUTED_VALUE"""),"")</f>
        <v/>
      </c>
    </row>
    <row r="18">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87"/>
      <c r="AN18" s="187"/>
    </row>
    <row r="19">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87"/>
      <c r="AN19" s="187"/>
    </row>
    <row r="20">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87"/>
      <c r="AN20" s="187"/>
    </row>
    <row r="2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87"/>
      <c r="AN21" s="187"/>
    </row>
    <row r="22">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87"/>
      <c r="AN22" s="187"/>
    </row>
    <row r="23">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87"/>
      <c r="AN23" s="187"/>
    </row>
    <row r="24">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87"/>
      <c r="AN24" s="187"/>
    </row>
    <row r="25">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87"/>
      <c r="AN25" s="187"/>
    </row>
    <row r="26">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87"/>
      <c r="AN26" s="187"/>
    </row>
    <row r="27">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87"/>
      <c r="AN27" s="187"/>
    </row>
    <row r="28">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87"/>
      <c r="AN28" s="187"/>
    </row>
    <row r="29">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87"/>
      <c r="AN29" s="187"/>
    </row>
    <row r="30">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87"/>
      <c r="AN30" s="187"/>
    </row>
    <row r="3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87"/>
      <c r="AN31" s="187"/>
    </row>
    <row r="32">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87"/>
      <c r="AN32" s="187"/>
    </row>
    <row r="33">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87"/>
      <c r="AN33" s="187"/>
    </row>
    <row r="34">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87"/>
      <c r="AN34" s="187"/>
    </row>
    <row r="35">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87"/>
      <c r="AN35" s="187"/>
    </row>
    <row r="36">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87"/>
      <c r="AN36" s="187"/>
    </row>
    <row r="37">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87"/>
      <c r="AN37" s="187"/>
    </row>
    <row r="38">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87"/>
      <c r="AN38" s="187"/>
    </row>
    <row r="39">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87"/>
      <c r="AN39" s="187"/>
    </row>
    <row r="40">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87"/>
      <c r="AN40" s="187"/>
    </row>
    <row r="4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87"/>
      <c r="AN41" s="187"/>
    </row>
    <row r="42">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87"/>
      <c r="AN42" s="187"/>
    </row>
    <row r="43">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87"/>
      <c r="AN43" s="187"/>
    </row>
    <row r="44">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87"/>
      <c r="AN44" s="187"/>
    </row>
    <row r="45">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87"/>
      <c r="AN45" s="187"/>
    </row>
    <row r="46">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87"/>
      <c r="AN46" s="187"/>
    </row>
    <row r="47">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87"/>
      <c r="AN47" s="187"/>
    </row>
    <row r="48">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87"/>
      <c r="AN48" s="187"/>
    </row>
    <row r="49">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87"/>
      <c r="AN49" s="187"/>
    </row>
    <row r="50">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87"/>
      <c r="AN50" s="187"/>
    </row>
    <row r="5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87"/>
      <c r="AN51" s="187"/>
    </row>
    <row r="52">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87"/>
      <c r="AN52" s="187"/>
    </row>
    <row r="53">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87"/>
      <c r="AN53" s="187"/>
    </row>
    <row r="54">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87"/>
      <c r="AN54" s="187"/>
    </row>
    <row r="55">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87"/>
      <c r="AN55" s="187"/>
    </row>
    <row r="56">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87"/>
      <c r="AN56" s="187"/>
    </row>
    <row r="57">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87"/>
      <c r="AN57" s="187"/>
    </row>
    <row r="58">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87"/>
      <c r="AN58" s="187"/>
    </row>
    <row r="59">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87"/>
      <c r="AN59" s="187"/>
    </row>
    <row r="60">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87"/>
      <c r="AN60" s="187"/>
    </row>
    <row r="6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87"/>
      <c r="AN61" s="187"/>
    </row>
    <row r="62">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87"/>
      <c r="AN62" s="187"/>
    </row>
    <row r="63">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87"/>
      <c r="AN63" s="187"/>
    </row>
    <row r="64">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87"/>
      <c r="AN64" s="187"/>
    </row>
    <row r="6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87"/>
      <c r="AN65" s="187"/>
    </row>
    <row r="66">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87"/>
      <c r="AN66" s="187"/>
    </row>
    <row r="67">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87"/>
      <c r="AN67" s="187"/>
    </row>
    <row r="68">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87"/>
      <c r="AN68" s="187"/>
    </row>
    <row r="69">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87"/>
      <c r="AN69" s="187"/>
    </row>
    <row r="70">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87"/>
      <c r="AN70" s="187"/>
    </row>
    <row r="7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87"/>
      <c r="AN71" s="187"/>
    </row>
    <row r="72">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87"/>
      <c r="AN72" s="187"/>
    </row>
    <row r="73">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87"/>
      <c r="AN73" s="187"/>
    </row>
    <row r="74">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87"/>
      <c r="AN74" s="187"/>
    </row>
    <row r="7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87"/>
      <c r="AN75" s="187"/>
    </row>
    <row r="76">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87"/>
      <c r="AN76" s="187"/>
    </row>
    <row r="77">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87"/>
      <c r="AN77" s="187"/>
    </row>
    <row r="78">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87"/>
      <c r="AN78" s="187"/>
    </row>
    <row r="79">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87"/>
      <c r="AN79" s="187"/>
    </row>
    <row r="80">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87"/>
      <c r="AN80" s="187"/>
    </row>
    <row r="8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87"/>
      <c r="AN81" s="187"/>
    </row>
    <row r="82">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87"/>
      <c r="AN82" s="187"/>
    </row>
    <row r="83">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87"/>
      <c r="AN83" s="187"/>
    </row>
    <row r="84">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87"/>
      <c r="AN84" s="187"/>
    </row>
    <row r="8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87"/>
      <c r="AN85" s="187"/>
    </row>
    <row r="86">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87"/>
      <c r="AN86" s="187"/>
    </row>
    <row r="87">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87"/>
      <c r="AN87" s="187"/>
    </row>
    <row r="88">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87"/>
      <c r="AN88" s="187"/>
    </row>
    <row r="89">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87"/>
      <c r="AN89" s="187"/>
    </row>
    <row r="90">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87"/>
      <c r="AN90" s="187"/>
    </row>
    <row r="9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87"/>
      <c r="AN91" s="187"/>
    </row>
    <row r="92">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87"/>
      <c r="AN92" s="187"/>
    </row>
    <row r="93">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87"/>
      <c r="AN93" s="187"/>
    </row>
    <row r="94">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87"/>
      <c r="AN94" s="187"/>
    </row>
    <row r="9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87"/>
      <c r="AN95" s="187"/>
    </row>
    <row r="96">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87"/>
      <c r="AN96" s="187"/>
    </row>
    <row r="97">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87"/>
      <c r="AN97" s="187"/>
    </row>
    <row r="98">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87"/>
      <c r="AN98" s="187"/>
    </row>
    <row r="99">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87"/>
      <c r="AN99" s="187"/>
    </row>
    <row r="100">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87"/>
      <c r="AN100" s="187"/>
    </row>
    <row r="10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87"/>
      <c r="AN101" s="187"/>
    </row>
    <row r="102">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87"/>
      <c r="AN102" s="187"/>
    </row>
    <row r="103">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87"/>
      <c r="AN103" s="187"/>
    </row>
    <row r="104">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87"/>
      <c r="AN104" s="187"/>
    </row>
    <row r="10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87"/>
      <c r="AN105" s="187"/>
    </row>
    <row r="106">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87"/>
      <c r="AN106" s="187"/>
    </row>
    <row r="107">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87"/>
      <c r="AN107" s="187"/>
    </row>
    <row r="108">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87"/>
      <c r="AN108" s="187"/>
    </row>
    <row r="109">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87"/>
      <c r="AN109" s="187"/>
    </row>
    <row r="110">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87"/>
      <c r="AN110" s="187"/>
    </row>
    <row r="11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87"/>
      <c r="AN111" s="187"/>
    </row>
    <row r="11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87"/>
      <c r="AN112" s="187"/>
    </row>
    <row r="113">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87"/>
      <c r="AN113" s="187"/>
    </row>
    <row r="114">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87"/>
      <c r="AN114" s="187"/>
    </row>
    <row r="11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87"/>
      <c r="AN115" s="187"/>
    </row>
    <row r="116">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87"/>
      <c r="AN116" s="187"/>
    </row>
    <row r="117">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87"/>
      <c r="AN117" s="187"/>
    </row>
    <row r="118">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87"/>
      <c r="AN118" s="187"/>
    </row>
    <row r="119">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87"/>
      <c r="AN119" s="187"/>
    </row>
    <row r="120">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87"/>
      <c r="AN120" s="187"/>
    </row>
    <row r="12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87"/>
      <c r="AN121" s="187"/>
    </row>
    <row r="122">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87"/>
      <c r="AN122" s="187"/>
    </row>
    <row r="123">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87"/>
      <c r="AN123" s="187"/>
    </row>
    <row r="124">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87"/>
      <c r="AN124" s="187"/>
    </row>
    <row r="12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87"/>
      <c r="AN125" s="187"/>
    </row>
    <row r="126">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87"/>
      <c r="AN126" s="187"/>
    </row>
    <row r="127">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87"/>
      <c r="AN127" s="187"/>
    </row>
    <row r="128">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87"/>
      <c r="AN128" s="187"/>
    </row>
    <row r="129">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87"/>
      <c r="AN129" s="187"/>
    </row>
    <row r="130">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87"/>
      <c r="AN130" s="187"/>
    </row>
    <row r="13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87"/>
      <c r="AN131" s="187"/>
    </row>
    <row r="132">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87"/>
      <c r="AN132" s="187"/>
    </row>
    <row r="133">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87"/>
      <c r="AN133" s="187"/>
    </row>
    <row r="134">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87"/>
      <c r="AN134" s="187"/>
    </row>
    <row r="1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87"/>
      <c r="AN135" s="187"/>
    </row>
    <row r="136">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87"/>
      <c r="AN136" s="187"/>
    </row>
    <row r="137">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87"/>
      <c r="AN137" s="187"/>
    </row>
    <row r="138">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87"/>
      <c r="AN138" s="187"/>
    </row>
    <row r="139">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87"/>
      <c r="AN139" s="187"/>
    </row>
    <row r="140">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c r="AA140" s="170"/>
      <c r="AB140" s="170"/>
      <c r="AC140" s="170"/>
      <c r="AD140" s="170"/>
      <c r="AE140" s="170"/>
      <c r="AF140" s="170"/>
      <c r="AG140" s="170"/>
      <c r="AH140" s="170"/>
      <c r="AI140" s="170"/>
      <c r="AJ140" s="170"/>
      <c r="AK140" s="170"/>
      <c r="AL140" s="170"/>
      <c r="AM140" s="187"/>
      <c r="AN140" s="187"/>
    </row>
    <row r="14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87"/>
      <c r="AN141" s="187"/>
    </row>
    <row r="142">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c r="AK142" s="170"/>
      <c r="AL142" s="170"/>
      <c r="AM142" s="187"/>
      <c r="AN142" s="187"/>
    </row>
    <row r="143">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c r="AK143" s="170"/>
      <c r="AL143" s="170"/>
      <c r="AM143" s="187"/>
      <c r="AN143" s="187"/>
    </row>
    <row r="144">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170"/>
      <c r="AH144" s="170"/>
      <c r="AI144" s="170"/>
      <c r="AJ144" s="170"/>
      <c r="AK144" s="170"/>
      <c r="AL144" s="170"/>
      <c r="AM144" s="187"/>
      <c r="AN144" s="187"/>
    </row>
    <row r="14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87"/>
      <c r="AN145" s="187"/>
    </row>
    <row r="146">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87"/>
      <c r="AN146" s="187"/>
    </row>
    <row r="147">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87"/>
      <c r="AN147" s="187"/>
    </row>
    <row r="148">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c r="AA148" s="170"/>
      <c r="AB148" s="170"/>
      <c r="AC148" s="170"/>
      <c r="AD148" s="170"/>
      <c r="AE148" s="170"/>
      <c r="AF148" s="170"/>
      <c r="AG148" s="170"/>
      <c r="AH148" s="170"/>
      <c r="AI148" s="170"/>
      <c r="AJ148" s="170"/>
      <c r="AK148" s="170"/>
      <c r="AL148" s="170"/>
      <c r="AM148" s="187"/>
      <c r="AN148" s="187"/>
    </row>
    <row r="149">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87"/>
      <c r="AN149" s="187"/>
    </row>
    <row r="150">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87"/>
      <c r="AN150" s="187"/>
    </row>
    <row r="15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c r="AA151" s="170"/>
      <c r="AB151" s="170"/>
      <c r="AC151" s="170"/>
      <c r="AD151" s="170"/>
      <c r="AE151" s="170"/>
      <c r="AF151" s="170"/>
      <c r="AG151" s="170"/>
      <c r="AH151" s="170"/>
      <c r="AI151" s="170"/>
      <c r="AJ151" s="170"/>
      <c r="AK151" s="170"/>
      <c r="AL151" s="170"/>
      <c r="AM151" s="187"/>
      <c r="AN151" s="187"/>
    </row>
    <row r="152">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87"/>
      <c r="AN152" s="187"/>
    </row>
    <row r="153">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87"/>
      <c r="AN153" s="187"/>
    </row>
    <row r="154">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c r="AA154" s="170"/>
      <c r="AB154" s="170"/>
      <c r="AC154" s="170"/>
      <c r="AD154" s="170"/>
      <c r="AE154" s="170"/>
      <c r="AF154" s="170"/>
      <c r="AG154" s="170"/>
      <c r="AH154" s="170"/>
      <c r="AI154" s="170"/>
      <c r="AJ154" s="170"/>
      <c r="AK154" s="170"/>
      <c r="AL154" s="170"/>
      <c r="AM154" s="187"/>
      <c r="AN154" s="187"/>
    </row>
    <row r="15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87"/>
      <c r="AN155" s="187"/>
    </row>
    <row r="156">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87"/>
      <c r="AN156" s="187"/>
    </row>
    <row r="157">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c r="AA157" s="170"/>
      <c r="AB157" s="170"/>
      <c r="AC157" s="170"/>
      <c r="AD157" s="170"/>
      <c r="AE157" s="170"/>
      <c r="AF157" s="170"/>
      <c r="AG157" s="170"/>
      <c r="AH157" s="170"/>
      <c r="AI157" s="170"/>
      <c r="AJ157" s="170"/>
      <c r="AK157" s="170"/>
      <c r="AL157" s="170"/>
      <c r="AM157" s="187"/>
      <c r="AN157" s="187"/>
    </row>
    <row r="158">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87"/>
      <c r="AN158" s="187"/>
    </row>
    <row r="159">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87"/>
      <c r="AN159" s="187"/>
    </row>
    <row r="160">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87"/>
      <c r="AN160" s="187"/>
    </row>
    <row r="16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c r="AA161" s="170"/>
      <c r="AB161" s="170"/>
      <c r="AC161" s="170"/>
      <c r="AD161" s="170"/>
      <c r="AE161" s="170"/>
      <c r="AF161" s="170"/>
      <c r="AG161" s="170"/>
      <c r="AH161" s="170"/>
      <c r="AI161" s="170"/>
      <c r="AJ161" s="170"/>
      <c r="AK161" s="170"/>
      <c r="AL161" s="170"/>
      <c r="AM161" s="187"/>
      <c r="AN161" s="187"/>
    </row>
    <row r="162">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c r="AA162" s="170"/>
      <c r="AB162" s="170"/>
      <c r="AC162" s="170"/>
      <c r="AD162" s="170"/>
      <c r="AE162" s="170"/>
      <c r="AF162" s="170"/>
      <c r="AG162" s="170"/>
      <c r="AH162" s="170"/>
      <c r="AI162" s="170"/>
      <c r="AJ162" s="170"/>
      <c r="AK162" s="170"/>
      <c r="AL162" s="170"/>
      <c r="AM162" s="187"/>
      <c r="AN162" s="187"/>
    </row>
    <row r="163">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87"/>
      <c r="AN163" s="187"/>
    </row>
    <row r="164">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87"/>
      <c r="AN164" s="187"/>
    </row>
    <row r="16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87"/>
      <c r="AN165" s="187"/>
    </row>
    <row r="166">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87"/>
      <c r="AN166" s="187"/>
    </row>
    <row r="167">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c r="AA167" s="170"/>
      <c r="AB167" s="170"/>
      <c r="AC167" s="170"/>
      <c r="AD167" s="170"/>
      <c r="AE167" s="170"/>
      <c r="AF167" s="170"/>
      <c r="AG167" s="170"/>
      <c r="AH167" s="170"/>
      <c r="AI167" s="170"/>
      <c r="AJ167" s="170"/>
      <c r="AK167" s="170"/>
      <c r="AL167" s="170"/>
      <c r="AM167" s="187"/>
      <c r="AN167" s="187"/>
    </row>
    <row r="168">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87"/>
      <c r="AN168" s="187"/>
    </row>
    <row r="169">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87"/>
      <c r="AN169" s="187"/>
    </row>
    <row r="170">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87"/>
      <c r="AN170" s="187"/>
    </row>
    <row r="17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87"/>
      <c r="AN171" s="187"/>
    </row>
    <row r="172">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87"/>
      <c r="AN172" s="187"/>
    </row>
    <row r="173">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87"/>
      <c r="AN173" s="187"/>
    </row>
    <row r="174">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87"/>
      <c r="AN174" s="187"/>
    </row>
    <row r="17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87"/>
      <c r="AN175" s="187"/>
    </row>
    <row r="176">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87"/>
      <c r="AN176" s="187"/>
    </row>
    <row r="177">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87"/>
      <c r="AN177" s="187"/>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87"/>
      <c r="AN178" s="187"/>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87"/>
      <c r="AN179" s="187"/>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87"/>
      <c r="AN180" s="187"/>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87"/>
      <c r="AN181" s="187"/>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87"/>
      <c r="AN182" s="187"/>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87"/>
      <c r="AN183" s="187"/>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87"/>
      <c r="AN184" s="187"/>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87"/>
      <c r="AN185" s="187"/>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87"/>
      <c r="AN186" s="187"/>
    </row>
    <row r="187">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87"/>
      <c r="AN187" s="187"/>
    </row>
    <row r="188">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87"/>
      <c r="AN188" s="187"/>
    </row>
    <row r="189">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87"/>
      <c r="AN189" s="187"/>
    </row>
    <row r="190">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87"/>
      <c r="AN190" s="187"/>
    </row>
    <row r="19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87"/>
      <c r="AN191" s="187"/>
    </row>
    <row r="192">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87"/>
      <c r="AN192" s="187"/>
    </row>
    <row r="193">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c r="AA193" s="170"/>
      <c r="AB193" s="170"/>
      <c r="AC193" s="170"/>
      <c r="AD193" s="170"/>
      <c r="AE193" s="170"/>
      <c r="AF193" s="170"/>
      <c r="AG193" s="170"/>
      <c r="AH193" s="170"/>
      <c r="AI193" s="170"/>
      <c r="AJ193" s="170"/>
      <c r="AK193" s="170"/>
      <c r="AL193" s="170"/>
      <c r="AM193" s="187"/>
      <c r="AN193" s="187"/>
    </row>
    <row r="194">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c r="AA194" s="170"/>
      <c r="AB194" s="170"/>
      <c r="AC194" s="170"/>
      <c r="AD194" s="170"/>
      <c r="AE194" s="170"/>
      <c r="AF194" s="170"/>
      <c r="AG194" s="170"/>
      <c r="AH194" s="170"/>
      <c r="AI194" s="170"/>
      <c r="AJ194" s="170"/>
      <c r="AK194" s="170"/>
      <c r="AL194" s="170"/>
      <c r="AM194" s="187"/>
      <c r="AN194" s="187"/>
    </row>
    <row r="19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87"/>
      <c r="AN195" s="187"/>
    </row>
    <row r="196">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87"/>
      <c r="AN196" s="187"/>
    </row>
    <row r="197">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c r="AA197" s="170"/>
      <c r="AB197" s="170"/>
      <c r="AC197" s="170"/>
      <c r="AD197" s="170"/>
      <c r="AE197" s="170"/>
      <c r="AF197" s="170"/>
      <c r="AG197" s="170"/>
      <c r="AH197" s="170"/>
      <c r="AI197" s="170"/>
      <c r="AJ197" s="170"/>
      <c r="AK197" s="170"/>
      <c r="AL197" s="170"/>
      <c r="AM197" s="187"/>
      <c r="AN197" s="187"/>
    </row>
    <row r="198">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87"/>
      <c r="AN198" s="187"/>
    </row>
    <row r="199">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87"/>
      <c r="AN199" s="187"/>
    </row>
    <row r="200">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87"/>
      <c r="AN200" s="187"/>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87"/>
      <c r="AN201" s="187"/>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c r="AA202" s="170"/>
      <c r="AB202" s="170"/>
      <c r="AC202" s="170"/>
      <c r="AD202" s="170"/>
      <c r="AE202" s="170"/>
      <c r="AF202" s="170"/>
      <c r="AG202" s="170"/>
      <c r="AH202" s="170"/>
      <c r="AI202" s="170"/>
      <c r="AJ202" s="170"/>
      <c r="AK202" s="170"/>
      <c r="AL202" s="170"/>
      <c r="AM202" s="187"/>
      <c r="AN202" s="187"/>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87"/>
      <c r="AN203" s="187"/>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c r="AA204" s="170"/>
      <c r="AB204" s="170"/>
      <c r="AC204" s="170"/>
      <c r="AD204" s="170"/>
      <c r="AE204" s="170"/>
      <c r="AF204" s="170"/>
      <c r="AG204" s="170"/>
      <c r="AH204" s="170"/>
      <c r="AI204" s="170"/>
      <c r="AJ204" s="170"/>
      <c r="AK204" s="170"/>
      <c r="AL204" s="170"/>
      <c r="AM204" s="187"/>
      <c r="AN204" s="187"/>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87"/>
      <c r="AN205" s="187"/>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87"/>
      <c r="AN206" s="187"/>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87"/>
      <c r="AN207" s="187"/>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87"/>
      <c r="AN208" s="187"/>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87"/>
      <c r="AN209" s="187"/>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87"/>
      <c r="AN210" s="187"/>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c r="AA211" s="170"/>
      <c r="AB211" s="170"/>
      <c r="AC211" s="170"/>
      <c r="AD211" s="170"/>
      <c r="AE211" s="170"/>
      <c r="AF211" s="170"/>
      <c r="AG211" s="170"/>
      <c r="AH211" s="170"/>
      <c r="AI211" s="170"/>
      <c r="AJ211" s="170"/>
      <c r="AK211" s="170"/>
      <c r="AL211" s="170"/>
      <c r="AM211" s="187"/>
      <c r="AN211" s="187"/>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170"/>
      <c r="AB212" s="170"/>
      <c r="AC212" s="170"/>
      <c r="AD212" s="170"/>
      <c r="AE212" s="170"/>
      <c r="AF212" s="170"/>
      <c r="AG212" s="170"/>
      <c r="AH212" s="170"/>
      <c r="AI212" s="170"/>
      <c r="AJ212" s="170"/>
      <c r="AK212" s="170"/>
      <c r="AL212" s="170"/>
      <c r="AM212" s="187"/>
      <c r="AN212" s="187"/>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87"/>
      <c r="AN213" s="187"/>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c r="AA214" s="170"/>
      <c r="AB214" s="170"/>
      <c r="AC214" s="170"/>
      <c r="AD214" s="170"/>
      <c r="AE214" s="170"/>
      <c r="AF214" s="170"/>
      <c r="AG214" s="170"/>
      <c r="AH214" s="170"/>
      <c r="AI214" s="170"/>
      <c r="AJ214" s="170"/>
      <c r="AK214" s="170"/>
      <c r="AL214" s="170"/>
      <c r="AM214" s="187"/>
      <c r="AN214" s="187"/>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c r="AA215" s="170"/>
      <c r="AB215" s="170"/>
      <c r="AC215" s="170"/>
      <c r="AD215" s="170"/>
      <c r="AE215" s="170"/>
      <c r="AF215" s="170"/>
      <c r="AG215" s="170"/>
      <c r="AH215" s="170"/>
      <c r="AI215" s="170"/>
      <c r="AJ215" s="170"/>
      <c r="AK215" s="170"/>
      <c r="AL215" s="170"/>
      <c r="AM215" s="187"/>
      <c r="AN215" s="187"/>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c r="AA216" s="170"/>
      <c r="AB216" s="170"/>
      <c r="AC216" s="170"/>
      <c r="AD216" s="170"/>
      <c r="AE216" s="170"/>
      <c r="AF216" s="170"/>
      <c r="AG216" s="170"/>
      <c r="AH216" s="170"/>
      <c r="AI216" s="170"/>
      <c r="AJ216" s="170"/>
      <c r="AK216" s="170"/>
      <c r="AL216" s="170"/>
      <c r="AM216" s="187"/>
      <c r="AN216" s="187"/>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c r="AA217" s="170"/>
      <c r="AB217" s="170"/>
      <c r="AC217" s="170"/>
      <c r="AD217" s="170"/>
      <c r="AE217" s="170"/>
      <c r="AF217" s="170"/>
      <c r="AG217" s="170"/>
      <c r="AH217" s="170"/>
      <c r="AI217" s="170"/>
      <c r="AJ217" s="170"/>
      <c r="AK217" s="170"/>
      <c r="AL217" s="170"/>
      <c r="AM217" s="187"/>
      <c r="AN217" s="187"/>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87"/>
      <c r="AN218" s="187"/>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c r="AA219" s="170"/>
      <c r="AB219" s="170"/>
      <c r="AC219" s="170"/>
      <c r="AD219" s="170"/>
      <c r="AE219" s="170"/>
      <c r="AF219" s="170"/>
      <c r="AG219" s="170"/>
      <c r="AH219" s="170"/>
      <c r="AI219" s="170"/>
      <c r="AJ219" s="170"/>
      <c r="AK219" s="170"/>
      <c r="AL219" s="170"/>
      <c r="AM219" s="187"/>
      <c r="AN219" s="187"/>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87"/>
      <c r="AN220" s="187"/>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87"/>
      <c r="AN221" s="187"/>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87"/>
      <c r="AN222" s="187"/>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c r="AA223" s="170"/>
      <c r="AB223" s="170"/>
      <c r="AC223" s="170"/>
      <c r="AD223" s="170"/>
      <c r="AE223" s="170"/>
      <c r="AF223" s="170"/>
      <c r="AG223" s="170"/>
      <c r="AH223" s="170"/>
      <c r="AI223" s="170"/>
      <c r="AJ223" s="170"/>
      <c r="AK223" s="170"/>
      <c r="AL223" s="170"/>
      <c r="AM223" s="187"/>
      <c r="AN223" s="187"/>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c r="AA224" s="170"/>
      <c r="AB224" s="170"/>
      <c r="AC224" s="170"/>
      <c r="AD224" s="170"/>
      <c r="AE224" s="170"/>
      <c r="AF224" s="170"/>
      <c r="AG224" s="170"/>
      <c r="AH224" s="170"/>
      <c r="AI224" s="170"/>
      <c r="AJ224" s="170"/>
      <c r="AK224" s="170"/>
      <c r="AL224" s="170"/>
      <c r="AM224" s="187"/>
      <c r="AN224" s="187"/>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c r="AA225" s="170"/>
      <c r="AB225" s="170"/>
      <c r="AC225" s="170"/>
      <c r="AD225" s="170"/>
      <c r="AE225" s="170"/>
      <c r="AF225" s="170"/>
      <c r="AG225" s="170"/>
      <c r="AH225" s="170"/>
      <c r="AI225" s="170"/>
      <c r="AJ225" s="170"/>
      <c r="AK225" s="170"/>
      <c r="AL225" s="170"/>
      <c r="AM225" s="187"/>
      <c r="AN225" s="187"/>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c r="AA226" s="170"/>
      <c r="AB226" s="170"/>
      <c r="AC226" s="170"/>
      <c r="AD226" s="170"/>
      <c r="AE226" s="170"/>
      <c r="AF226" s="170"/>
      <c r="AG226" s="170"/>
      <c r="AH226" s="170"/>
      <c r="AI226" s="170"/>
      <c r="AJ226" s="170"/>
      <c r="AK226" s="170"/>
      <c r="AL226" s="170"/>
      <c r="AM226" s="187"/>
      <c r="AN226" s="187"/>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87"/>
      <c r="AN227" s="187"/>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87"/>
      <c r="AN228" s="187"/>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87"/>
      <c r="AN229" s="187"/>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c r="AA230" s="170"/>
      <c r="AB230" s="170"/>
      <c r="AC230" s="170"/>
      <c r="AD230" s="170"/>
      <c r="AE230" s="170"/>
      <c r="AF230" s="170"/>
      <c r="AG230" s="170"/>
      <c r="AH230" s="170"/>
      <c r="AI230" s="170"/>
      <c r="AJ230" s="170"/>
      <c r="AK230" s="170"/>
      <c r="AL230" s="170"/>
      <c r="AM230" s="187"/>
      <c r="AN230" s="187"/>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c r="AA231" s="170"/>
      <c r="AB231" s="170"/>
      <c r="AC231" s="170"/>
      <c r="AD231" s="170"/>
      <c r="AE231" s="170"/>
      <c r="AF231" s="170"/>
      <c r="AG231" s="170"/>
      <c r="AH231" s="170"/>
      <c r="AI231" s="170"/>
      <c r="AJ231" s="170"/>
      <c r="AK231" s="170"/>
      <c r="AL231" s="170"/>
      <c r="AM231" s="187"/>
      <c r="AN231" s="187"/>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87"/>
      <c r="AN232" s="187"/>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87"/>
      <c r="AN233" s="187"/>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c r="AA234" s="170"/>
      <c r="AB234" s="170"/>
      <c r="AC234" s="170"/>
      <c r="AD234" s="170"/>
      <c r="AE234" s="170"/>
      <c r="AF234" s="170"/>
      <c r="AG234" s="170"/>
      <c r="AH234" s="170"/>
      <c r="AI234" s="170"/>
      <c r="AJ234" s="170"/>
      <c r="AK234" s="170"/>
      <c r="AL234" s="170"/>
      <c r="AM234" s="187"/>
      <c r="AN234" s="187"/>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c r="AH235" s="170"/>
      <c r="AI235" s="170"/>
      <c r="AJ235" s="170"/>
      <c r="AK235" s="170"/>
      <c r="AL235" s="170"/>
      <c r="AM235" s="187"/>
      <c r="AN235" s="187"/>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87"/>
      <c r="AN236" s="187"/>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c r="AA237" s="170"/>
      <c r="AB237" s="170"/>
      <c r="AC237" s="170"/>
      <c r="AD237" s="170"/>
      <c r="AE237" s="170"/>
      <c r="AF237" s="170"/>
      <c r="AG237" s="170"/>
      <c r="AH237" s="170"/>
      <c r="AI237" s="170"/>
      <c r="AJ237" s="170"/>
      <c r="AK237" s="170"/>
      <c r="AL237" s="170"/>
      <c r="AM237" s="187"/>
      <c r="AN237" s="187"/>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c r="AA238" s="170"/>
      <c r="AB238" s="170"/>
      <c r="AC238" s="170"/>
      <c r="AD238" s="170"/>
      <c r="AE238" s="170"/>
      <c r="AF238" s="170"/>
      <c r="AG238" s="170"/>
      <c r="AH238" s="170"/>
      <c r="AI238" s="170"/>
      <c r="AJ238" s="170"/>
      <c r="AK238" s="170"/>
      <c r="AL238" s="170"/>
      <c r="AM238" s="187"/>
      <c r="AN238" s="187"/>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c r="AA239" s="170"/>
      <c r="AB239" s="170"/>
      <c r="AC239" s="170"/>
      <c r="AD239" s="170"/>
      <c r="AE239" s="170"/>
      <c r="AF239" s="170"/>
      <c r="AG239" s="170"/>
      <c r="AH239" s="170"/>
      <c r="AI239" s="170"/>
      <c r="AJ239" s="170"/>
      <c r="AK239" s="170"/>
      <c r="AL239" s="170"/>
      <c r="AM239" s="187"/>
      <c r="AN239" s="187"/>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c r="AA240" s="170"/>
      <c r="AB240" s="170"/>
      <c r="AC240" s="170"/>
      <c r="AD240" s="170"/>
      <c r="AE240" s="170"/>
      <c r="AF240" s="170"/>
      <c r="AG240" s="170"/>
      <c r="AH240" s="170"/>
      <c r="AI240" s="170"/>
      <c r="AJ240" s="170"/>
      <c r="AK240" s="170"/>
      <c r="AL240" s="170"/>
      <c r="AM240" s="187"/>
      <c r="AN240" s="187"/>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c r="AA241" s="170"/>
      <c r="AB241" s="170"/>
      <c r="AC241" s="170"/>
      <c r="AD241" s="170"/>
      <c r="AE241" s="170"/>
      <c r="AF241" s="170"/>
      <c r="AG241" s="170"/>
      <c r="AH241" s="170"/>
      <c r="AI241" s="170"/>
      <c r="AJ241" s="170"/>
      <c r="AK241" s="170"/>
      <c r="AL241" s="170"/>
      <c r="AM241" s="187"/>
      <c r="AN241" s="187"/>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c r="AA242" s="170"/>
      <c r="AB242" s="170"/>
      <c r="AC242" s="170"/>
      <c r="AD242" s="170"/>
      <c r="AE242" s="170"/>
      <c r="AF242" s="170"/>
      <c r="AG242" s="170"/>
      <c r="AH242" s="170"/>
      <c r="AI242" s="170"/>
      <c r="AJ242" s="170"/>
      <c r="AK242" s="170"/>
      <c r="AL242" s="170"/>
      <c r="AM242" s="187"/>
      <c r="AN242" s="187"/>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c r="AA243" s="170"/>
      <c r="AB243" s="170"/>
      <c r="AC243" s="170"/>
      <c r="AD243" s="170"/>
      <c r="AE243" s="170"/>
      <c r="AF243" s="170"/>
      <c r="AG243" s="170"/>
      <c r="AH243" s="170"/>
      <c r="AI243" s="170"/>
      <c r="AJ243" s="170"/>
      <c r="AK243" s="170"/>
      <c r="AL243" s="170"/>
      <c r="AM243" s="187"/>
      <c r="AN243" s="187"/>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87"/>
      <c r="AN244" s="187"/>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87"/>
      <c r="AN245" s="187"/>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c r="AA246" s="170"/>
      <c r="AB246" s="170"/>
      <c r="AC246" s="170"/>
      <c r="AD246" s="170"/>
      <c r="AE246" s="170"/>
      <c r="AF246" s="170"/>
      <c r="AG246" s="170"/>
      <c r="AH246" s="170"/>
      <c r="AI246" s="170"/>
      <c r="AJ246" s="170"/>
      <c r="AK246" s="170"/>
      <c r="AL246" s="170"/>
      <c r="AM246" s="187"/>
      <c r="AN246" s="187"/>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c r="AA247" s="170"/>
      <c r="AB247" s="170"/>
      <c r="AC247" s="170"/>
      <c r="AD247" s="170"/>
      <c r="AE247" s="170"/>
      <c r="AF247" s="170"/>
      <c r="AG247" s="170"/>
      <c r="AH247" s="170"/>
      <c r="AI247" s="170"/>
      <c r="AJ247" s="170"/>
      <c r="AK247" s="170"/>
      <c r="AL247" s="170"/>
      <c r="AM247" s="187"/>
      <c r="AN247" s="187"/>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c r="AA248" s="170"/>
      <c r="AB248" s="170"/>
      <c r="AC248" s="170"/>
      <c r="AD248" s="170"/>
      <c r="AE248" s="170"/>
      <c r="AF248" s="170"/>
      <c r="AG248" s="170"/>
      <c r="AH248" s="170"/>
      <c r="AI248" s="170"/>
      <c r="AJ248" s="170"/>
      <c r="AK248" s="170"/>
      <c r="AL248" s="170"/>
      <c r="AM248" s="187"/>
      <c r="AN248" s="187"/>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c r="AA249" s="170"/>
      <c r="AB249" s="170"/>
      <c r="AC249" s="170"/>
      <c r="AD249" s="170"/>
      <c r="AE249" s="170"/>
      <c r="AF249" s="170"/>
      <c r="AG249" s="170"/>
      <c r="AH249" s="170"/>
      <c r="AI249" s="170"/>
      <c r="AJ249" s="170"/>
      <c r="AK249" s="170"/>
      <c r="AL249" s="170"/>
      <c r="AM249" s="187"/>
      <c r="AN249" s="187"/>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87"/>
      <c r="AN250" s="187"/>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87"/>
      <c r="AN251" s="187"/>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c r="AA252" s="170"/>
      <c r="AB252" s="170"/>
      <c r="AC252" s="170"/>
      <c r="AD252" s="170"/>
      <c r="AE252" s="170"/>
      <c r="AF252" s="170"/>
      <c r="AG252" s="170"/>
      <c r="AH252" s="170"/>
      <c r="AI252" s="170"/>
      <c r="AJ252" s="170"/>
      <c r="AK252" s="170"/>
      <c r="AL252" s="170"/>
      <c r="AM252" s="187"/>
      <c r="AN252" s="187"/>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c r="AA253" s="170"/>
      <c r="AB253" s="170"/>
      <c r="AC253" s="170"/>
      <c r="AD253" s="170"/>
      <c r="AE253" s="170"/>
      <c r="AF253" s="170"/>
      <c r="AG253" s="170"/>
      <c r="AH253" s="170"/>
      <c r="AI253" s="170"/>
      <c r="AJ253" s="170"/>
      <c r="AK253" s="170"/>
      <c r="AL253" s="170"/>
      <c r="AM253" s="187"/>
      <c r="AN253" s="187"/>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c r="AA254" s="170"/>
      <c r="AB254" s="170"/>
      <c r="AC254" s="170"/>
      <c r="AD254" s="170"/>
      <c r="AE254" s="170"/>
      <c r="AF254" s="170"/>
      <c r="AG254" s="170"/>
      <c r="AH254" s="170"/>
      <c r="AI254" s="170"/>
      <c r="AJ254" s="170"/>
      <c r="AK254" s="170"/>
      <c r="AL254" s="170"/>
      <c r="AM254" s="187"/>
      <c r="AN254" s="187"/>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c r="AA255" s="170"/>
      <c r="AB255" s="170"/>
      <c r="AC255" s="170"/>
      <c r="AD255" s="170"/>
      <c r="AE255" s="170"/>
      <c r="AF255" s="170"/>
      <c r="AG255" s="170"/>
      <c r="AH255" s="170"/>
      <c r="AI255" s="170"/>
      <c r="AJ255" s="170"/>
      <c r="AK255" s="170"/>
      <c r="AL255" s="170"/>
      <c r="AM255" s="187"/>
      <c r="AN255" s="187"/>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87"/>
      <c r="AN256" s="187"/>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c r="AA257" s="170"/>
      <c r="AB257" s="170"/>
      <c r="AC257" s="170"/>
      <c r="AD257" s="170"/>
      <c r="AE257" s="170"/>
      <c r="AF257" s="170"/>
      <c r="AG257" s="170"/>
      <c r="AH257" s="170"/>
      <c r="AI257" s="170"/>
      <c r="AJ257" s="170"/>
      <c r="AK257" s="170"/>
      <c r="AL257" s="170"/>
      <c r="AM257" s="187"/>
      <c r="AN257" s="187"/>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c r="AA258" s="170"/>
      <c r="AB258" s="170"/>
      <c r="AC258" s="170"/>
      <c r="AD258" s="170"/>
      <c r="AE258" s="170"/>
      <c r="AF258" s="170"/>
      <c r="AG258" s="170"/>
      <c r="AH258" s="170"/>
      <c r="AI258" s="170"/>
      <c r="AJ258" s="170"/>
      <c r="AK258" s="170"/>
      <c r="AL258" s="170"/>
      <c r="AM258" s="187"/>
      <c r="AN258" s="187"/>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87"/>
      <c r="AN259" s="187"/>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c r="AA260" s="170"/>
      <c r="AB260" s="170"/>
      <c r="AC260" s="170"/>
      <c r="AD260" s="170"/>
      <c r="AE260" s="170"/>
      <c r="AF260" s="170"/>
      <c r="AG260" s="170"/>
      <c r="AH260" s="170"/>
      <c r="AI260" s="170"/>
      <c r="AJ260" s="170"/>
      <c r="AK260" s="170"/>
      <c r="AL260" s="170"/>
      <c r="AM260" s="187"/>
      <c r="AN260" s="187"/>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c r="AA261" s="170"/>
      <c r="AB261" s="170"/>
      <c r="AC261" s="170"/>
      <c r="AD261" s="170"/>
      <c r="AE261" s="170"/>
      <c r="AF261" s="170"/>
      <c r="AG261" s="170"/>
      <c r="AH261" s="170"/>
      <c r="AI261" s="170"/>
      <c r="AJ261" s="170"/>
      <c r="AK261" s="170"/>
      <c r="AL261" s="170"/>
      <c r="AM261" s="187"/>
      <c r="AN261" s="187"/>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c r="AA262" s="170"/>
      <c r="AB262" s="170"/>
      <c r="AC262" s="170"/>
      <c r="AD262" s="170"/>
      <c r="AE262" s="170"/>
      <c r="AF262" s="170"/>
      <c r="AG262" s="170"/>
      <c r="AH262" s="170"/>
      <c r="AI262" s="170"/>
      <c r="AJ262" s="170"/>
      <c r="AK262" s="170"/>
      <c r="AL262" s="170"/>
      <c r="AM262" s="187"/>
      <c r="AN262" s="187"/>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c r="AA263" s="170"/>
      <c r="AB263" s="170"/>
      <c r="AC263" s="170"/>
      <c r="AD263" s="170"/>
      <c r="AE263" s="170"/>
      <c r="AF263" s="170"/>
      <c r="AG263" s="170"/>
      <c r="AH263" s="170"/>
      <c r="AI263" s="170"/>
      <c r="AJ263" s="170"/>
      <c r="AK263" s="170"/>
      <c r="AL263" s="170"/>
      <c r="AM263" s="187"/>
      <c r="AN263" s="187"/>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c r="AA264" s="170"/>
      <c r="AB264" s="170"/>
      <c r="AC264" s="170"/>
      <c r="AD264" s="170"/>
      <c r="AE264" s="170"/>
      <c r="AF264" s="170"/>
      <c r="AG264" s="170"/>
      <c r="AH264" s="170"/>
      <c r="AI264" s="170"/>
      <c r="AJ264" s="170"/>
      <c r="AK264" s="170"/>
      <c r="AL264" s="170"/>
      <c r="AM264" s="187"/>
      <c r="AN264" s="187"/>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c r="AA265" s="170"/>
      <c r="AB265" s="170"/>
      <c r="AC265" s="170"/>
      <c r="AD265" s="170"/>
      <c r="AE265" s="170"/>
      <c r="AF265" s="170"/>
      <c r="AG265" s="170"/>
      <c r="AH265" s="170"/>
      <c r="AI265" s="170"/>
      <c r="AJ265" s="170"/>
      <c r="AK265" s="170"/>
      <c r="AL265" s="170"/>
      <c r="AM265" s="187"/>
      <c r="AN265" s="187"/>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c r="AA266" s="170"/>
      <c r="AB266" s="170"/>
      <c r="AC266" s="170"/>
      <c r="AD266" s="170"/>
      <c r="AE266" s="170"/>
      <c r="AF266" s="170"/>
      <c r="AG266" s="170"/>
      <c r="AH266" s="170"/>
      <c r="AI266" s="170"/>
      <c r="AJ266" s="170"/>
      <c r="AK266" s="170"/>
      <c r="AL266" s="170"/>
      <c r="AM266" s="187"/>
      <c r="AN266" s="187"/>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c r="AA267" s="170"/>
      <c r="AB267" s="170"/>
      <c r="AC267" s="170"/>
      <c r="AD267" s="170"/>
      <c r="AE267" s="170"/>
      <c r="AF267" s="170"/>
      <c r="AG267" s="170"/>
      <c r="AH267" s="170"/>
      <c r="AI267" s="170"/>
      <c r="AJ267" s="170"/>
      <c r="AK267" s="170"/>
      <c r="AL267" s="170"/>
      <c r="AM267" s="187"/>
      <c r="AN267" s="187"/>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87"/>
      <c r="AN268" s="187"/>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c r="AA269" s="170"/>
      <c r="AB269" s="170"/>
      <c r="AC269" s="170"/>
      <c r="AD269" s="170"/>
      <c r="AE269" s="170"/>
      <c r="AF269" s="170"/>
      <c r="AG269" s="170"/>
      <c r="AH269" s="170"/>
      <c r="AI269" s="170"/>
      <c r="AJ269" s="170"/>
      <c r="AK269" s="170"/>
      <c r="AL269" s="170"/>
      <c r="AM269" s="187"/>
      <c r="AN269" s="187"/>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87"/>
      <c r="AN270" s="187"/>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c r="AA271" s="170"/>
      <c r="AB271" s="170"/>
      <c r="AC271" s="170"/>
      <c r="AD271" s="170"/>
      <c r="AE271" s="170"/>
      <c r="AF271" s="170"/>
      <c r="AG271" s="170"/>
      <c r="AH271" s="170"/>
      <c r="AI271" s="170"/>
      <c r="AJ271" s="170"/>
      <c r="AK271" s="170"/>
      <c r="AL271" s="170"/>
      <c r="AM271" s="187"/>
      <c r="AN271" s="187"/>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c r="AA272" s="170"/>
      <c r="AB272" s="170"/>
      <c r="AC272" s="170"/>
      <c r="AD272" s="170"/>
      <c r="AE272" s="170"/>
      <c r="AF272" s="170"/>
      <c r="AG272" s="170"/>
      <c r="AH272" s="170"/>
      <c r="AI272" s="170"/>
      <c r="AJ272" s="170"/>
      <c r="AK272" s="170"/>
      <c r="AL272" s="170"/>
      <c r="AM272" s="187"/>
      <c r="AN272" s="187"/>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c r="AA273" s="170"/>
      <c r="AB273" s="170"/>
      <c r="AC273" s="170"/>
      <c r="AD273" s="170"/>
      <c r="AE273" s="170"/>
      <c r="AF273" s="170"/>
      <c r="AG273" s="170"/>
      <c r="AH273" s="170"/>
      <c r="AI273" s="170"/>
      <c r="AJ273" s="170"/>
      <c r="AK273" s="170"/>
      <c r="AL273" s="170"/>
      <c r="AM273" s="187"/>
      <c r="AN273" s="187"/>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87"/>
      <c r="AN274" s="187"/>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c r="AA275" s="170"/>
      <c r="AB275" s="170"/>
      <c r="AC275" s="170"/>
      <c r="AD275" s="170"/>
      <c r="AE275" s="170"/>
      <c r="AF275" s="170"/>
      <c r="AG275" s="170"/>
      <c r="AH275" s="170"/>
      <c r="AI275" s="170"/>
      <c r="AJ275" s="170"/>
      <c r="AK275" s="170"/>
      <c r="AL275" s="170"/>
      <c r="AM275" s="187"/>
      <c r="AN275" s="187"/>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c r="AA276" s="170"/>
      <c r="AB276" s="170"/>
      <c r="AC276" s="170"/>
      <c r="AD276" s="170"/>
      <c r="AE276" s="170"/>
      <c r="AF276" s="170"/>
      <c r="AG276" s="170"/>
      <c r="AH276" s="170"/>
      <c r="AI276" s="170"/>
      <c r="AJ276" s="170"/>
      <c r="AK276" s="170"/>
      <c r="AL276" s="170"/>
      <c r="AM276" s="187"/>
      <c r="AN276" s="187"/>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c r="AA277" s="170"/>
      <c r="AB277" s="170"/>
      <c r="AC277" s="170"/>
      <c r="AD277" s="170"/>
      <c r="AE277" s="170"/>
      <c r="AF277" s="170"/>
      <c r="AG277" s="170"/>
      <c r="AH277" s="170"/>
      <c r="AI277" s="170"/>
      <c r="AJ277" s="170"/>
      <c r="AK277" s="170"/>
      <c r="AL277" s="170"/>
      <c r="AM277" s="187"/>
      <c r="AN277" s="187"/>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87"/>
      <c r="AN278" s="187"/>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c r="AA279" s="170"/>
      <c r="AB279" s="170"/>
      <c r="AC279" s="170"/>
      <c r="AD279" s="170"/>
      <c r="AE279" s="170"/>
      <c r="AF279" s="170"/>
      <c r="AG279" s="170"/>
      <c r="AH279" s="170"/>
      <c r="AI279" s="170"/>
      <c r="AJ279" s="170"/>
      <c r="AK279" s="170"/>
      <c r="AL279" s="170"/>
      <c r="AM279" s="187"/>
      <c r="AN279" s="187"/>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c r="AA280" s="170"/>
      <c r="AB280" s="170"/>
      <c r="AC280" s="170"/>
      <c r="AD280" s="170"/>
      <c r="AE280" s="170"/>
      <c r="AF280" s="170"/>
      <c r="AG280" s="170"/>
      <c r="AH280" s="170"/>
      <c r="AI280" s="170"/>
      <c r="AJ280" s="170"/>
      <c r="AK280" s="170"/>
      <c r="AL280" s="170"/>
      <c r="AM280" s="187"/>
      <c r="AN280" s="187"/>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c r="AA281" s="170"/>
      <c r="AB281" s="170"/>
      <c r="AC281" s="170"/>
      <c r="AD281" s="170"/>
      <c r="AE281" s="170"/>
      <c r="AF281" s="170"/>
      <c r="AG281" s="170"/>
      <c r="AH281" s="170"/>
      <c r="AI281" s="170"/>
      <c r="AJ281" s="170"/>
      <c r="AK281" s="170"/>
      <c r="AL281" s="170"/>
      <c r="AM281" s="187"/>
      <c r="AN281" s="187"/>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c r="AA282" s="170"/>
      <c r="AB282" s="170"/>
      <c r="AC282" s="170"/>
      <c r="AD282" s="170"/>
      <c r="AE282" s="170"/>
      <c r="AF282" s="170"/>
      <c r="AG282" s="170"/>
      <c r="AH282" s="170"/>
      <c r="AI282" s="170"/>
      <c r="AJ282" s="170"/>
      <c r="AK282" s="170"/>
      <c r="AL282" s="170"/>
      <c r="AM282" s="187"/>
      <c r="AN282" s="187"/>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c r="AA283" s="170"/>
      <c r="AB283" s="170"/>
      <c r="AC283" s="170"/>
      <c r="AD283" s="170"/>
      <c r="AE283" s="170"/>
      <c r="AF283" s="170"/>
      <c r="AG283" s="170"/>
      <c r="AH283" s="170"/>
      <c r="AI283" s="170"/>
      <c r="AJ283" s="170"/>
      <c r="AK283" s="170"/>
      <c r="AL283" s="170"/>
      <c r="AM283" s="187"/>
      <c r="AN283" s="187"/>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c r="AA284" s="170"/>
      <c r="AB284" s="170"/>
      <c r="AC284" s="170"/>
      <c r="AD284" s="170"/>
      <c r="AE284" s="170"/>
      <c r="AF284" s="170"/>
      <c r="AG284" s="170"/>
      <c r="AH284" s="170"/>
      <c r="AI284" s="170"/>
      <c r="AJ284" s="170"/>
      <c r="AK284" s="170"/>
      <c r="AL284" s="170"/>
      <c r="AM284" s="187"/>
      <c r="AN284" s="187"/>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c r="AA285" s="170"/>
      <c r="AB285" s="170"/>
      <c r="AC285" s="170"/>
      <c r="AD285" s="170"/>
      <c r="AE285" s="170"/>
      <c r="AF285" s="170"/>
      <c r="AG285" s="170"/>
      <c r="AH285" s="170"/>
      <c r="AI285" s="170"/>
      <c r="AJ285" s="170"/>
      <c r="AK285" s="170"/>
      <c r="AL285" s="170"/>
      <c r="AM285" s="187"/>
      <c r="AN285" s="187"/>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c r="AA286" s="170"/>
      <c r="AB286" s="170"/>
      <c r="AC286" s="170"/>
      <c r="AD286" s="170"/>
      <c r="AE286" s="170"/>
      <c r="AF286" s="170"/>
      <c r="AG286" s="170"/>
      <c r="AH286" s="170"/>
      <c r="AI286" s="170"/>
      <c r="AJ286" s="170"/>
      <c r="AK286" s="170"/>
      <c r="AL286" s="170"/>
      <c r="AM286" s="187"/>
      <c r="AN286" s="187"/>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c r="AA287" s="170"/>
      <c r="AB287" s="170"/>
      <c r="AC287" s="170"/>
      <c r="AD287" s="170"/>
      <c r="AE287" s="170"/>
      <c r="AF287" s="170"/>
      <c r="AG287" s="170"/>
      <c r="AH287" s="170"/>
      <c r="AI287" s="170"/>
      <c r="AJ287" s="170"/>
      <c r="AK287" s="170"/>
      <c r="AL287" s="170"/>
      <c r="AM287" s="187"/>
      <c r="AN287" s="187"/>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c r="AA288" s="170"/>
      <c r="AB288" s="170"/>
      <c r="AC288" s="170"/>
      <c r="AD288" s="170"/>
      <c r="AE288" s="170"/>
      <c r="AF288" s="170"/>
      <c r="AG288" s="170"/>
      <c r="AH288" s="170"/>
      <c r="AI288" s="170"/>
      <c r="AJ288" s="170"/>
      <c r="AK288" s="170"/>
      <c r="AL288" s="170"/>
      <c r="AM288" s="187"/>
      <c r="AN288" s="187"/>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c r="AA289" s="170"/>
      <c r="AB289" s="170"/>
      <c r="AC289" s="170"/>
      <c r="AD289" s="170"/>
      <c r="AE289" s="170"/>
      <c r="AF289" s="170"/>
      <c r="AG289" s="170"/>
      <c r="AH289" s="170"/>
      <c r="AI289" s="170"/>
      <c r="AJ289" s="170"/>
      <c r="AK289" s="170"/>
      <c r="AL289" s="170"/>
      <c r="AM289" s="187"/>
      <c r="AN289" s="187"/>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87"/>
      <c r="AN290" s="187"/>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c r="AA291" s="170"/>
      <c r="AB291" s="170"/>
      <c r="AC291" s="170"/>
      <c r="AD291" s="170"/>
      <c r="AE291" s="170"/>
      <c r="AF291" s="170"/>
      <c r="AG291" s="170"/>
      <c r="AH291" s="170"/>
      <c r="AI291" s="170"/>
      <c r="AJ291" s="170"/>
      <c r="AK291" s="170"/>
      <c r="AL291" s="170"/>
      <c r="AM291" s="187"/>
      <c r="AN291" s="187"/>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c r="AA292" s="170"/>
      <c r="AB292" s="170"/>
      <c r="AC292" s="170"/>
      <c r="AD292" s="170"/>
      <c r="AE292" s="170"/>
      <c r="AF292" s="170"/>
      <c r="AG292" s="170"/>
      <c r="AH292" s="170"/>
      <c r="AI292" s="170"/>
      <c r="AJ292" s="170"/>
      <c r="AK292" s="170"/>
      <c r="AL292" s="170"/>
      <c r="AM292" s="187"/>
      <c r="AN292" s="187"/>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c r="AA293" s="170"/>
      <c r="AB293" s="170"/>
      <c r="AC293" s="170"/>
      <c r="AD293" s="170"/>
      <c r="AE293" s="170"/>
      <c r="AF293" s="170"/>
      <c r="AG293" s="170"/>
      <c r="AH293" s="170"/>
      <c r="AI293" s="170"/>
      <c r="AJ293" s="170"/>
      <c r="AK293" s="170"/>
      <c r="AL293" s="170"/>
      <c r="AM293" s="187"/>
      <c r="AN293" s="187"/>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c r="AA294" s="170"/>
      <c r="AB294" s="170"/>
      <c r="AC294" s="170"/>
      <c r="AD294" s="170"/>
      <c r="AE294" s="170"/>
      <c r="AF294" s="170"/>
      <c r="AG294" s="170"/>
      <c r="AH294" s="170"/>
      <c r="AI294" s="170"/>
      <c r="AJ294" s="170"/>
      <c r="AK294" s="170"/>
      <c r="AL294" s="170"/>
      <c r="AM294" s="187"/>
      <c r="AN294" s="187"/>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c r="AA295" s="170"/>
      <c r="AB295" s="170"/>
      <c r="AC295" s="170"/>
      <c r="AD295" s="170"/>
      <c r="AE295" s="170"/>
      <c r="AF295" s="170"/>
      <c r="AG295" s="170"/>
      <c r="AH295" s="170"/>
      <c r="AI295" s="170"/>
      <c r="AJ295" s="170"/>
      <c r="AK295" s="170"/>
      <c r="AL295" s="170"/>
      <c r="AM295" s="187"/>
      <c r="AN295" s="187"/>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c r="AA296" s="170"/>
      <c r="AB296" s="170"/>
      <c r="AC296" s="170"/>
      <c r="AD296" s="170"/>
      <c r="AE296" s="170"/>
      <c r="AF296" s="170"/>
      <c r="AG296" s="170"/>
      <c r="AH296" s="170"/>
      <c r="AI296" s="170"/>
      <c r="AJ296" s="170"/>
      <c r="AK296" s="170"/>
      <c r="AL296" s="170"/>
      <c r="AM296" s="187"/>
      <c r="AN296" s="187"/>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c r="AA297" s="170"/>
      <c r="AB297" s="170"/>
      <c r="AC297" s="170"/>
      <c r="AD297" s="170"/>
      <c r="AE297" s="170"/>
      <c r="AF297" s="170"/>
      <c r="AG297" s="170"/>
      <c r="AH297" s="170"/>
      <c r="AI297" s="170"/>
      <c r="AJ297" s="170"/>
      <c r="AK297" s="170"/>
      <c r="AL297" s="170"/>
      <c r="AM297" s="187"/>
      <c r="AN297" s="187"/>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c r="AA298" s="170"/>
      <c r="AB298" s="170"/>
      <c r="AC298" s="170"/>
      <c r="AD298" s="170"/>
      <c r="AE298" s="170"/>
      <c r="AF298" s="170"/>
      <c r="AG298" s="170"/>
      <c r="AH298" s="170"/>
      <c r="AI298" s="170"/>
      <c r="AJ298" s="170"/>
      <c r="AK298" s="170"/>
      <c r="AL298" s="170"/>
      <c r="AM298" s="187"/>
      <c r="AN298" s="187"/>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c r="AA299" s="170"/>
      <c r="AB299" s="170"/>
      <c r="AC299" s="170"/>
      <c r="AD299" s="170"/>
      <c r="AE299" s="170"/>
      <c r="AF299" s="170"/>
      <c r="AG299" s="170"/>
      <c r="AH299" s="170"/>
      <c r="AI299" s="170"/>
      <c r="AJ299" s="170"/>
      <c r="AK299" s="170"/>
      <c r="AL299" s="170"/>
      <c r="AM299" s="187"/>
      <c r="AN299" s="187"/>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c r="AA300" s="170"/>
      <c r="AB300" s="170"/>
      <c r="AC300" s="170"/>
      <c r="AD300" s="170"/>
      <c r="AE300" s="170"/>
      <c r="AF300" s="170"/>
      <c r="AG300" s="170"/>
      <c r="AH300" s="170"/>
      <c r="AI300" s="170"/>
      <c r="AJ300" s="170"/>
      <c r="AK300" s="170"/>
      <c r="AL300" s="170"/>
      <c r="AM300" s="187"/>
      <c r="AN300" s="187"/>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c r="AA301" s="170"/>
      <c r="AB301" s="170"/>
      <c r="AC301" s="170"/>
      <c r="AD301" s="170"/>
      <c r="AE301" s="170"/>
      <c r="AF301" s="170"/>
      <c r="AG301" s="170"/>
      <c r="AH301" s="170"/>
      <c r="AI301" s="170"/>
      <c r="AJ301" s="170"/>
      <c r="AK301" s="170"/>
      <c r="AL301" s="170"/>
      <c r="AM301" s="187"/>
      <c r="AN301" s="187"/>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c r="AA302" s="170"/>
      <c r="AB302" s="170"/>
      <c r="AC302" s="170"/>
      <c r="AD302" s="170"/>
      <c r="AE302" s="170"/>
      <c r="AF302" s="170"/>
      <c r="AG302" s="170"/>
      <c r="AH302" s="170"/>
      <c r="AI302" s="170"/>
      <c r="AJ302" s="170"/>
      <c r="AK302" s="170"/>
      <c r="AL302" s="170"/>
      <c r="AM302" s="187"/>
      <c r="AN302" s="187"/>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c r="AA303" s="170"/>
      <c r="AB303" s="170"/>
      <c r="AC303" s="170"/>
      <c r="AD303" s="170"/>
      <c r="AE303" s="170"/>
      <c r="AF303" s="170"/>
      <c r="AG303" s="170"/>
      <c r="AH303" s="170"/>
      <c r="AI303" s="170"/>
      <c r="AJ303" s="170"/>
      <c r="AK303" s="170"/>
      <c r="AL303" s="170"/>
      <c r="AM303" s="187"/>
      <c r="AN303" s="187"/>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c r="AA304" s="170"/>
      <c r="AB304" s="170"/>
      <c r="AC304" s="170"/>
      <c r="AD304" s="170"/>
      <c r="AE304" s="170"/>
      <c r="AF304" s="170"/>
      <c r="AG304" s="170"/>
      <c r="AH304" s="170"/>
      <c r="AI304" s="170"/>
      <c r="AJ304" s="170"/>
      <c r="AK304" s="170"/>
      <c r="AL304" s="170"/>
      <c r="AM304" s="187"/>
      <c r="AN304" s="187"/>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c r="AA305" s="170"/>
      <c r="AB305" s="170"/>
      <c r="AC305" s="170"/>
      <c r="AD305" s="170"/>
      <c r="AE305" s="170"/>
      <c r="AF305" s="170"/>
      <c r="AG305" s="170"/>
      <c r="AH305" s="170"/>
      <c r="AI305" s="170"/>
      <c r="AJ305" s="170"/>
      <c r="AK305" s="170"/>
      <c r="AL305" s="170"/>
      <c r="AM305" s="187"/>
      <c r="AN305" s="187"/>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c r="AA306" s="170"/>
      <c r="AB306" s="170"/>
      <c r="AC306" s="170"/>
      <c r="AD306" s="170"/>
      <c r="AE306" s="170"/>
      <c r="AF306" s="170"/>
      <c r="AG306" s="170"/>
      <c r="AH306" s="170"/>
      <c r="AI306" s="170"/>
      <c r="AJ306" s="170"/>
      <c r="AK306" s="170"/>
      <c r="AL306" s="170"/>
      <c r="AM306" s="187"/>
      <c r="AN306" s="187"/>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c r="AA307" s="170"/>
      <c r="AB307" s="170"/>
      <c r="AC307" s="170"/>
      <c r="AD307" s="170"/>
      <c r="AE307" s="170"/>
      <c r="AF307" s="170"/>
      <c r="AG307" s="170"/>
      <c r="AH307" s="170"/>
      <c r="AI307" s="170"/>
      <c r="AJ307" s="170"/>
      <c r="AK307" s="170"/>
      <c r="AL307" s="170"/>
      <c r="AM307" s="187"/>
      <c r="AN307" s="187"/>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c r="AA308" s="170"/>
      <c r="AB308" s="170"/>
      <c r="AC308" s="170"/>
      <c r="AD308" s="170"/>
      <c r="AE308" s="170"/>
      <c r="AF308" s="170"/>
      <c r="AG308" s="170"/>
      <c r="AH308" s="170"/>
      <c r="AI308" s="170"/>
      <c r="AJ308" s="170"/>
      <c r="AK308" s="170"/>
      <c r="AL308" s="170"/>
      <c r="AM308" s="187"/>
      <c r="AN308" s="187"/>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c r="AA309" s="170"/>
      <c r="AB309" s="170"/>
      <c r="AC309" s="170"/>
      <c r="AD309" s="170"/>
      <c r="AE309" s="170"/>
      <c r="AF309" s="170"/>
      <c r="AG309" s="170"/>
      <c r="AH309" s="170"/>
      <c r="AI309" s="170"/>
      <c r="AJ309" s="170"/>
      <c r="AK309" s="170"/>
      <c r="AL309" s="170"/>
      <c r="AM309" s="187"/>
      <c r="AN309" s="187"/>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c r="AA310" s="170"/>
      <c r="AB310" s="170"/>
      <c r="AC310" s="170"/>
      <c r="AD310" s="170"/>
      <c r="AE310" s="170"/>
      <c r="AF310" s="170"/>
      <c r="AG310" s="170"/>
      <c r="AH310" s="170"/>
      <c r="AI310" s="170"/>
      <c r="AJ310" s="170"/>
      <c r="AK310" s="170"/>
      <c r="AL310" s="170"/>
      <c r="AM310" s="187"/>
      <c r="AN310" s="187"/>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c r="AA311" s="170"/>
      <c r="AB311" s="170"/>
      <c r="AC311" s="170"/>
      <c r="AD311" s="170"/>
      <c r="AE311" s="170"/>
      <c r="AF311" s="170"/>
      <c r="AG311" s="170"/>
      <c r="AH311" s="170"/>
      <c r="AI311" s="170"/>
      <c r="AJ311" s="170"/>
      <c r="AK311" s="170"/>
      <c r="AL311" s="170"/>
      <c r="AM311" s="187"/>
      <c r="AN311" s="187"/>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c r="AA312" s="170"/>
      <c r="AB312" s="170"/>
      <c r="AC312" s="170"/>
      <c r="AD312" s="170"/>
      <c r="AE312" s="170"/>
      <c r="AF312" s="170"/>
      <c r="AG312" s="170"/>
      <c r="AH312" s="170"/>
      <c r="AI312" s="170"/>
      <c r="AJ312" s="170"/>
      <c r="AK312" s="170"/>
      <c r="AL312" s="170"/>
      <c r="AM312" s="187"/>
      <c r="AN312" s="187"/>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c r="AA313" s="170"/>
      <c r="AB313" s="170"/>
      <c r="AC313" s="170"/>
      <c r="AD313" s="170"/>
      <c r="AE313" s="170"/>
      <c r="AF313" s="170"/>
      <c r="AG313" s="170"/>
      <c r="AH313" s="170"/>
      <c r="AI313" s="170"/>
      <c r="AJ313" s="170"/>
      <c r="AK313" s="170"/>
      <c r="AL313" s="170"/>
      <c r="AM313" s="187"/>
      <c r="AN313" s="187"/>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c r="AA314" s="170"/>
      <c r="AB314" s="170"/>
      <c r="AC314" s="170"/>
      <c r="AD314" s="170"/>
      <c r="AE314" s="170"/>
      <c r="AF314" s="170"/>
      <c r="AG314" s="170"/>
      <c r="AH314" s="170"/>
      <c r="AI314" s="170"/>
      <c r="AJ314" s="170"/>
      <c r="AK314" s="170"/>
      <c r="AL314" s="170"/>
      <c r="AM314" s="187"/>
      <c r="AN314" s="187"/>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c r="AA315" s="170"/>
      <c r="AB315" s="170"/>
      <c r="AC315" s="170"/>
      <c r="AD315" s="170"/>
      <c r="AE315" s="170"/>
      <c r="AF315" s="170"/>
      <c r="AG315" s="170"/>
      <c r="AH315" s="170"/>
      <c r="AI315" s="170"/>
      <c r="AJ315" s="170"/>
      <c r="AK315" s="170"/>
      <c r="AL315" s="170"/>
      <c r="AM315" s="187"/>
      <c r="AN315" s="187"/>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c r="AA316" s="170"/>
      <c r="AB316" s="170"/>
      <c r="AC316" s="170"/>
      <c r="AD316" s="170"/>
      <c r="AE316" s="170"/>
      <c r="AF316" s="170"/>
      <c r="AG316" s="170"/>
      <c r="AH316" s="170"/>
      <c r="AI316" s="170"/>
      <c r="AJ316" s="170"/>
      <c r="AK316" s="170"/>
      <c r="AL316" s="170"/>
      <c r="AM316" s="187"/>
      <c r="AN316" s="187"/>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c r="AA317" s="170"/>
      <c r="AB317" s="170"/>
      <c r="AC317" s="170"/>
      <c r="AD317" s="170"/>
      <c r="AE317" s="170"/>
      <c r="AF317" s="170"/>
      <c r="AG317" s="170"/>
      <c r="AH317" s="170"/>
      <c r="AI317" s="170"/>
      <c r="AJ317" s="170"/>
      <c r="AK317" s="170"/>
      <c r="AL317" s="170"/>
      <c r="AM317" s="187"/>
      <c r="AN317" s="187"/>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c r="AA318" s="170"/>
      <c r="AB318" s="170"/>
      <c r="AC318" s="170"/>
      <c r="AD318" s="170"/>
      <c r="AE318" s="170"/>
      <c r="AF318" s="170"/>
      <c r="AG318" s="170"/>
      <c r="AH318" s="170"/>
      <c r="AI318" s="170"/>
      <c r="AJ318" s="170"/>
      <c r="AK318" s="170"/>
      <c r="AL318" s="170"/>
      <c r="AM318" s="187"/>
      <c r="AN318" s="187"/>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c r="AA319" s="170"/>
      <c r="AB319" s="170"/>
      <c r="AC319" s="170"/>
      <c r="AD319" s="170"/>
      <c r="AE319" s="170"/>
      <c r="AF319" s="170"/>
      <c r="AG319" s="170"/>
      <c r="AH319" s="170"/>
      <c r="AI319" s="170"/>
      <c r="AJ319" s="170"/>
      <c r="AK319" s="170"/>
      <c r="AL319" s="170"/>
      <c r="AM319" s="187"/>
      <c r="AN319" s="187"/>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c r="AA320" s="170"/>
      <c r="AB320" s="170"/>
      <c r="AC320" s="170"/>
      <c r="AD320" s="170"/>
      <c r="AE320" s="170"/>
      <c r="AF320" s="170"/>
      <c r="AG320" s="170"/>
      <c r="AH320" s="170"/>
      <c r="AI320" s="170"/>
      <c r="AJ320" s="170"/>
      <c r="AK320" s="170"/>
      <c r="AL320" s="170"/>
      <c r="AM320" s="187"/>
      <c r="AN320" s="187"/>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c r="AA321" s="170"/>
      <c r="AB321" s="170"/>
      <c r="AC321" s="170"/>
      <c r="AD321" s="170"/>
      <c r="AE321" s="170"/>
      <c r="AF321" s="170"/>
      <c r="AG321" s="170"/>
      <c r="AH321" s="170"/>
      <c r="AI321" s="170"/>
      <c r="AJ321" s="170"/>
      <c r="AK321" s="170"/>
      <c r="AL321" s="170"/>
      <c r="AM321" s="187"/>
      <c r="AN321" s="187"/>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c r="AA322" s="170"/>
      <c r="AB322" s="170"/>
      <c r="AC322" s="170"/>
      <c r="AD322" s="170"/>
      <c r="AE322" s="170"/>
      <c r="AF322" s="170"/>
      <c r="AG322" s="170"/>
      <c r="AH322" s="170"/>
      <c r="AI322" s="170"/>
      <c r="AJ322" s="170"/>
      <c r="AK322" s="170"/>
      <c r="AL322" s="170"/>
      <c r="AM322" s="187"/>
      <c r="AN322" s="187"/>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c r="AA323" s="170"/>
      <c r="AB323" s="170"/>
      <c r="AC323" s="170"/>
      <c r="AD323" s="170"/>
      <c r="AE323" s="170"/>
      <c r="AF323" s="170"/>
      <c r="AG323" s="170"/>
      <c r="AH323" s="170"/>
      <c r="AI323" s="170"/>
      <c r="AJ323" s="170"/>
      <c r="AK323" s="170"/>
      <c r="AL323" s="170"/>
      <c r="AM323" s="187"/>
      <c r="AN323" s="187"/>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c r="AA324" s="170"/>
      <c r="AB324" s="170"/>
      <c r="AC324" s="170"/>
      <c r="AD324" s="170"/>
      <c r="AE324" s="170"/>
      <c r="AF324" s="170"/>
      <c r="AG324" s="170"/>
      <c r="AH324" s="170"/>
      <c r="AI324" s="170"/>
      <c r="AJ324" s="170"/>
      <c r="AK324" s="170"/>
      <c r="AL324" s="170"/>
      <c r="AM324" s="187"/>
      <c r="AN324" s="187"/>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c r="AA325" s="170"/>
      <c r="AB325" s="170"/>
      <c r="AC325" s="170"/>
      <c r="AD325" s="170"/>
      <c r="AE325" s="170"/>
      <c r="AF325" s="170"/>
      <c r="AG325" s="170"/>
      <c r="AH325" s="170"/>
      <c r="AI325" s="170"/>
      <c r="AJ325" s="170"/>
      <c r="AK325" s="170"/>
      <c r="AL325" s="170"/>
      <c r="AM325" s="187"/>
      <c r="AN325" s="187"/>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c r="AA326" s="170"/>
      <c r="AB326" s="170"/>
      <c r="AC326" s="170"/>
      <c r="AD326" s="170"/>
      <c r="AE326" s="170"/>
      <c r="AF326" s="170"/>
      <c r="AG326" s="170"/>
      <c r="AH326" s="170"/>
      <c r="AI326" s="170"/>
      <c r="AJ326" s="170"/>
      <c r="AK326" s="170"/>
      <c r="AL326" s="170"/>
      <c r="AM326" s="187"/>
      <c r="AN326" s="187"/>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c r="AA327" s="170"/>
      <c r="AB327" s="170"/>
      <c r="AC327" s="170"/>
      <c r="AD327" s="170"/>
      <c r="AE327" s="170"/>
      <c r="AF327" s="170"/>
      <c r="AG327" s="170"/>
      <c r="AH327" s="170"/>
      <c r="AI327" s="170"/>
      <c r="AJ327" s="170"/>
      <c r="AK327" s="170"/>
      <c r="AL327" s="170"/>
      <c r="AM327" s="187"/>
      <c r="AN327" s="187"/>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c r="AA328" s="170"/>
      <c r="AB328" s="170"/>
      <c r="AC328" s="170"/>
      <c r="AD328" s="170"/>
      <c r="AE328" s="170"/>
      <c r="AF328" s="170"/>
      <c r="AG328" s="170"/>
      <c r="AH328" s="170"/>
      <c r="AI328" s="170"/>
      <c r="AJ328" s="170"/>
      <c r="AK328" s="170"/>
      <c r="AL328" s="170"/>
      <c r="AM328" s="187"/>
      <c r="AN328" s="187"/>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c r="AA329" s="170"/>
      <c r="AB329" s="170"/>
      <c r="AC329" s="170"/>
      <c r="AD329" s="170"/>
      <c r="AE329" s="170"/>
      <c r="AF329" s="170"/>
      <c r="AG329" s="170"/>
      <c r="AH329" s="170"/>
      <c r="AI329" s="170"/>
      <c r="AJ329" s="170"/>
      <c r="AK329" s="170"/>
      <c r="AL329" s="170"/>
      <c r="AM329" s="187"/>
      <c r="AN329" s="187"/>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c r="AA330" s="170"/>
      <c r="AB330" s="170"/>
      <c r="AC330" s="170"/>
      <c r="AD330" s="170"/>
      <c r="AE330" s="170"/>
      <c r="AF330" s="170"/>
      <c r="AG330" s="170"/>
      <c r="AH330" s="170"/>
      <c r="AI330" s="170"/>
      <c r="AJ330" s="170"/>
      <c r="AK330" s="170"/>
      <c r="AL330" s="170"/>
      <c r="AM330" s="187"/>
      <c r="AN330" s="187"/>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c r="AA331" s="170"/>
      <c r="AB331" s="170"/>
      <c r="AC331" s="170"/>
      <c r="AD331" s="170"/>
      <c r="AE331" s="170"/>
      <c r="AF331" s="170"/>
      <c r="AG331" s="170"/>
      <c r="AH331" s="170"/>
      <c r="AI331" s="170"/>
      <c r="AJ331" s="170"/>
      <c r="AK331" s="170"/>
      <c r="AL331" s="170"/>
      <c r="AM331" s="187"/>
      <c r="AN331" s="187"/>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c r="AA332" s="170"/>
      <c r="AB332" s="170"/>
      <c r="AC332" s="170"/>
      <c r="AD332" s="170"/>
      <c r="AE332" s="170"/>
      <c r="AF332" s="170"/>
      <c r="AG332" s="170"/>
      <c r="AH332" s="170"/>
      <c r="AI332" s="170"/>
      <c r="AJ332" s="170"/>
      <c r="AK332" s="170"/>
      <c r="AL332" s="170"/>
      <c r="AM332" s="187"/>
      <c r="AN332" s="187"/>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c r="AA333" s="170"/>
      <c r="AB333" s="170"/>
      <c r="AC333" s="170"/>
      <c r="AD333" s="170"/>
      <c r="AE333" s="170"/>
      <c r="AF333" s="170"/>
      <c r="AG333" s="170"/>
      <c r="AH333" s="170"/>
      <c r="AI333" s="170"/>
      <c r="AJ333" s="170"/>
      <c r="AK333" s="170"/>
      <c r="AL333" s="170"/>
      <c r="AM333" s="187"/>
      <c r="AN333" s="187"/>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c r="AA334" s="170"/>
      <c r="AB334" s="170"/>
      <c r="AC334" s="170"/>
      <c r="AD334" s="170"/>
      <c r="AE334" s="170"/>
      <c r="AF334" s="170"/>
      <c r="AG334" s="170"/>
      <c r="AH334" s="170"/>
      <c r="AI334" s="170"/>
      <c r="AJ334" s="170"/>
      <c r="AK334" s="170"/>
      <c r="AL334" s="170"/>
      <c r="AM334" s="187"/>
      <c r="AN334" s="187"/>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c r="AA335" s="170"/>
      <c r="AB335" s="170"/>
      <c r="AC335" s="170"/>
      <c r="AD335" s="170"/>
      <c r="AE335" s="170"/>
      <c r="AF335" s="170"/>
      <c r="AG335" s="170"/>
      <c r="AH335" s="170"/>
      <c r="AI335" s="170"/>
      <c r="AJ335" s="170"/>
      <c r="AK335" s="170"/>
      <c r="AL335" s="170"/>
      <c r="AM335" s="187"/>
      <c r="AN335" s="187"/>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c r="AA336" s="170"/>
      <c r="AB336" s="170"/>
      <c r="AC336" s="170"/>
      <c r="AD336" s="170"/>
      <c r="AE336" s="170"/>
      <c r="AF336" s="170"/>
      <c r="AG336" s="170"/>
      <c r="AH336" s="170"/>
      <c r="AI336" s="170"/>
      <c r="AJ336" s="170"/>
      <c r="AK336" s="170"/>
      <c r="AL336" s="170"/>
      <c r="AM336" s="187"/>
      <c r="AN336" s="187"/>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c r="AA337" s="170"/>
      <c r="AB337" s="170"/>
      <c r="AC337" s="170"/>
      <c r="AD337" s="170"/>
      <c r="AE337" s="170"/>
      <c r="AF337" s="170"/>
      <c r="AG337" s="170"/>
      <c r="AH337" s="170"/>
      <c r="AI337" s="170"/>
      <c r="AJ337" s="170"/>
      <c r="AK337" s="170"/>
      <c r="AL337" s="170"/>
      <c r="AM337" s="187"/>
      <c r="AN337" s="187"/>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c r="AA338" s="170"/>
      <c r="AB338" s="170"/>
      <c r="AC338" s="170"/>
      <c r="AD338" s="170"/>
      <c r="AE338" s="170"/>
      <c r="AF338" s="170"/>
      <c r="AG338" s="170"/>
      <c r="AH338" s="170"/>
      <c r="AI338" s="170"/>
      <c r="AJ338" s="170"/>
      <c r="AK338" s="170"/>
      <c r="AL338" s="170"/>
      <c r="AM338" s="187"/>
      <c r="AN338" s="187"/>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87"/>
      <c r="AN339" s="187"/>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c r="AA340" s="170"/>
      <c r="AB340" s="170"/>
      <c r="AC340" s="170"/>
      <c r="AD340" s="170"/>
      <c r="AE340" s="170"/>
      <c r="AF340" s="170"/>
      <c r="AG340" s="170"/>
      <c r="AH340" s="170"/>
      <c r="AI340" s="170"/>
      <c r="AJ340" s="170"/>
      <c r="AK340" s="170"/>
      <c r="AL340" s="170"/>
      <c r="AM340" s="187"/>
      <c r="AN340" s="187"/>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c r="AA341" s="170"/>
      <c r="AB341" s="170"/>
      <c r="AC341" s="170"/>
      <c r="AD341" s="170"/>
      <c r="AE341" s="170"/>
      <c r="AF341" s="170"/>
      <c r="AG341" s="170"/>
      <c r="AH341" s="170"/>
      <c r="AI341" s="170"/>
      <c r="AJ341" s="170"/>
      <c r="AK341" s="170"/>
      <c r="AL341" s="170"/>
      <c r="AM341" s="187"/>
      <c r="AN341" s="187"/>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c r="AA342" s="170"/>
      <c r="AB342" s="170"/>
      <c r="AC342" s="170"/>
      <c r="AD342" s="170"/>
      <c r="AE342" s="170"/>
      <c r="AF342" s="170"/>
      <c r="AG342" s="170"/>
      <c r="AH342" s="170"/>
      <c r="AI342" s="170"/>
      <c r="AJ342" s="170"/>
      <c r="AK342" s="170"/>
      <c r="AL342" s="170"/>
      <c r="AM342" s="187"/>
      <c r="AN342" s="187"/>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c r="AA343" s="170"/>
      <c r="AB343" s="170"/>
      <c r="AC343" s="170"/>
      <c r="AD343" s="170"/>
      <c r="AE343" s="170"/>
      <c r="AF343" s="170"/>
      <c r="AG343" s="170"/>
      <c r="AH343" s="170"/>
      <c r="AI343" s="170"/>
      <c r="AJ343" s="170"/>
      <c r="AK343" s="170"/>
      <c r="AL343" s="170"/>
      <c r="AM343" s="187"/>
      <c r="AN343" s="187"/>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87"/>
      <c r="AN344" s="187"/>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c r="AA345" s="170"/>
      <c r="AB345" s="170"/>
      <c r="AC345" s="170"/>
      <c r="AD345" s="170"/>
      <c r="AE345" s="170"/>
      <c r="AF345" s="170"/>
      <c r="AG345" s="170"/>
      <c r="AH345" s="170"/>
      <c r="AI345" s="170"/>
      <c r="AJ345" s="170"/>
      <c r="AK345" s="170"/>
      <c r="AL345" s="170"/>
      <c r="AM345" s="187"/>
      <c r="AN345" s="187"/>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87"/>
      <c r="AN346" s="187"/>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c r="AA347" s="170"/>
      <c r="AB347" s="170"/>
      <c r="AC347" s="170"/>
      <c r="AD347" s="170"/>
      <c r="AE347" s="170"/>
      <c r="AF347" s="170"/>
      <c r="AG347" s="170"/>
      <c r="AH347" s="170"/>
      <c r="AI347" s="170"/>
      <c r="AJ347" s="170"/>
      <c r="AK347" s="170"/>
      <c r="AL347" s="170"/>
      <c r="AM347" s="187"/>
      <c r="AN347" s="187"/>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c r="AA348" s="170"/>
      <c r="AB348" s="170"/>
      <c r="AC348" s="170"/>
      <c r="AD348" s="170"/>
      <c r="AE348" s="170"/>
      <c r="AF348" s="170"/>
      <c r="AG348" s="170"/>
      <c r="AH348" s="170"/>
      <c r="AI348" s="170"/>
      <c r="AJ348" s="170"/>
      <c r="AK348" s="170"/>
      <c r="AL348" s="170"/>
      <c r="AM348" s="187"/>
      <c r="AN348" s="187"/>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c r="AA349" s="170"/>
      <c r="AB349" s="170"/>
      <c r="AC349" s="170"/>
      <c r="AD349" s="170"/>
      <c r="AE349" s="170"/>
      <c r="AF349" s="170"/>
      <c r="AG349" s="170"/>
      <c r="AH349" s="170"/>
      <c r="AI349" s="170"/>
      <c r="AJ349" s="170"/>
      <c r="AK349" s="170"/>
      <c r="AL349" s="170"/>
      <c r="AM349" s="187"/>
      <c r="AN349" s="187"/>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c r="AA350" s="170"/>
      <c r="AB350" s="170"/>
      <c r="AC350" s="170"/>
      <c r="AD350" s="170"/>
      <c r="AE350" s="170"/>
      <c r="AF350" s="170"/>
      <c r="AG350" s="170"/>
      <c r="AH350" s="170"/>
      <c r="AI350" s="170"/>
      <c r="AJ350" s="170"/>
      <c r="AK350" s="170"/>
      <c r="AL350" s="170"/>
      <c r="AM350" s="187"/>
      <c r="AN350" s="187"/>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c r="AA351" s="170"/>
      <c r="AB351" s="170"/>
      <c r="AC351" s="170"/>
      <c r="AD351" s="170"/>
      <c r="AE351" s="170"/>
      <c r="AF351" s="170"/>
      <c r="AG351" s="170"/>
      <c r="AH351" s="170"/>
      <c r="AI351" s="170"/>
      <c r="AJ351" s="170"/>
      <c r="AK351" s="170"/>
      <c r="AL351" s="170"/>
      <c r="AM351" s="187"/>
      <c r="AN351" s="187"/>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c r="AA352" s="170"/>
      <c r="AB352" s="170"/>
      <c r="AC352" s="170"/>
      <c r="AD352" s="170"/>
      <c r="AE352" s="170"/>
      <c r="AF352" s="170"/>
      <c r="AG352" s="170"/>
      <c r="AH352" s="170"/>
      <c r="AI352" s="170"/>
      <c r="AJ352" s="170"/>
      <c r="AK352" s="170"/>
      <c r="AL352" s="170"/>
      <c r="AM352" s="187"/>
      <c r="AN352" s="187"/>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c r="AA353" s="170"/>
      <c r="AB353" s="170"/>
      <c r="AC353" s="170"/>
      <c r="AD353" s="170"/>
      <c r="AE353" s="170"/>
      <c r="AF353" s="170"/>
      <c r="AG353" s="170"/>
      <c r="AH353" s="170"/>
      <c r="AI353" s="170"/>
      <c r="AJ353" s="170"/>
      <c r="AK353" s="170"/>
      <c r="AL353" s="170"/>
      <c r="AM353" s="187"/>
      <c r="AN353" s="187"/>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c r="AA354" s="170"/>
      <c r="AB354" s="170"/>
      <c r="AC354" s="170"/>
      <c r="AD354" s="170"/>
      <c r="AE354" s="170"/>
      <c r="AF354" s="170"/>
      <c r="AG354" s="170"/>
      <c r="AH354" s="170"/>
      <c r="AI354" s="170"/>
      <c r="AJ354" s="170"/>
      <c r="AK354" s="170"/>
      <c r="AL354" s="170"/>
      <c r="AM354" s="187"/>
      <c r="AN354" s="187"/>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70"/>
      <c r="AL355" s="170"/>
      <c r="AM355" s="187"/>
      <c r="AN355" s="187"/>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c r="AA356" s="170"/>
      <c r="AB356" s="170"/>
      <c r="AC356" s="170"/>
      <c r="AD356" s="170"/>
      <c r="AE356" s="170"/>
      <c r="AF356" s="170"/>
      <c r="AG356" s="170"/>
      <c r="AH356" s="170"/>
      <c r="AI356" s="170"/>
      <c r="AJ356" s="170"/>
      <c r="AK356" s="170"/>
      <c r="AL356" s="170"/>
      <c r="AM356" s="187"/>
      <c r="AN356" s="187"/>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c r="AA357" s="170"/>
      <c r="AB357" s="170"/>
      <c r="AC357" s="170"/>
      <c r="AD357" s="170"/>
      <c r="AE357" s="170"/>
      <c r="AF357" s="170"/>
      <c r="AG357" s="170"/>
      <c r="AH357" s="170"/>
      <c r="AI357" s="170"/>
      <c r="AJ357" s="170"/>
      <c r="AK357" s="170"/>
      <c r="AL357" s="170"/>
      <c r="AM357" s="187"/>
      <c r="AN357" s="187"/>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c r="AA358" s="170"/>
      <c r="AB358" s="170"/>
      <c r="AC358" s="170"/>
      <c r="AD358" s="170"/>
      <c r="AE358" s="170"/>
      <c r="AF358" s="170"/>
      <c r="AG358" s="170"/>
      <c r="AH358" s="170"/>
      <c r="AI358" s="170"/>
      <c r="AJ358" s="170"/>
      <c r="AK358" s="170"/>
      <c r="AL358" s="170"/>
      <c r="AM358" s="187"/>
      <c r="AN358" s="187"/>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c r="AA359" s="170"/>
      <c r="AB359" s="170"/>
      <c r="AC359" s="170"/>
      <c r="AD359" s="170"/>
      <c r="AE359" s="170"/>
      <c r="AF359" s="170"/>
      <c r="AG359" s="170"/>
      <c r="AH359" s="170"/>
      <c r="AI359" s="170"/>
      <c r="AJ359" s="170"/>
      <c r="AK359" s="170"/>
      <c r="AL359" s="170"/>
      <c r="AM359" s="187"/>
      <c r="AN359" s="187"/>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70"/>
      <c r="AL360" s="170"/>
      <c r="AM360" s="187"/>
      <c r="AN360" s="187"/>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87"/>
      <c r="AN361" s="187"/>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c r="AA362" s="170"/>
      <c r="AB362" s="170"/>
      <c r="AC362" s="170"/>
      <c r="AD362" s="170"/>
      <c r="AE362" s="170"/>
      <c r="AF362" s="170"/>
      <c r="AG362" s="170"/>
      <c r="AH362" s="170"/>
      <c r="AI362" s="170"/>
      <c r="AJ362" s="170"/>
      <c r="AK362" s="170"/>
      <c r="AL362" s="170"/>
      <c r="AM362" s="187"/>
      <c r="AN362" s="187"/>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c r="AA363" s="170"/>
      <c r="AB363" s="170"/>
      <c r="AC363" s="170"/>
      <c r="AD363" s="170"/>
      <c r="AE363" s="170"/>
      <c r="AF363" s="170"/>
      <c r="AG363" s="170"/>
      <c r="AH363" s="170"/>
      <c r="AI363" s="170"/>
      <c r="AJ363" s="170"/>
      <c r="AK363" s="170"/>
      <c r="AL363" s="170"/>
      <c r="AM363" s="187"/>
      <c r="AN363" s="187"/>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c r="AA364" s="170"/>
      <c r="AB364" s="170"/>
      <c r="AC364" s="170"/>
      <c r="AD364" s="170"/>
      <c r="AE364" s="170"/>
      <c r="AF364" s="170"/>
      <c r="AG364" s="170"/>
      <c r="AH364" s="170"/>
      <c r="AI364" s="170"/>
      <c r="AJ364" s="170"/>
      <c r="AK364" s="170"/>
      <c r="AL364" s="170"/>
      <c r="AM364" s="187"/>
      <c r="AN364" s="187"/>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c r="AA365" s="170"/>
      <c r="AB365" s="170"/>
      <c r="AC365" s="170"/>
      <c r="AD365" s="170"/>
      <c r="AE365" s="170"/>
      <c r="AF365" s="170"/>
      <c r="AG365" s="170"/>
      <c r="AH365" s="170"/>
      <c r="AI365" s="170"/>
      <c r="AJ365" s="170"/>
      <c r="AK365" s="170"/>
      <c r="AL365" s="170"/>
      <c r="AM365" s="187"/>
      <c r="AN365" s="187"/>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c r="AA366" s="170"/>
      <c r="AB366" s="170"/>
      <c r="AC366" s="170"/>
      <c r="AD366" s="170"/>
      <c r="AE366" s="170"/>
      <c r="AF366" s="170"/>
      <c r="AG366" s="170"/>
      <c r="AH366" s="170"/>
      <c r="AI366" s="170"/>
      <c r="AJ366" s="170"/>
      <c r="AK366" s="170"/>
      <c r="AL366" s="170"/>
      <c r="AM366" s="187"/>
      <c r="AN366" s="187"/>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c r="AA367" s="170"/>
      <c r="AB367" s="170"/>
      <c r="AC367" s="170"/>
      <c r="AD367" s="170"/>
      <c r="AE367" s="170"/>
      <c r="AF367" s="170"/>
      <c r="AG367" s="170"/>
      <c r="AH367" s="170"/>
      <c r="AI367" s="170"/>
      <c r="AJ367" s="170"/>
      <c r="AK367" s="170"/>
      <c r="AL367" s="170"/>
      <c r="AM367" s="187"/>
      <c r="AN367" s="187"/>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c r="AA368" s="170"/>
      <c r="AB368" s="170"/>
      <c r="AC368" s="170"/>
      <c r="AD368" s="170"/>
      <c r="AE368" s="170"/>
      <c r="AF368" s="170"/>
      <c r="AG368" s="170"/>
      <c r="AH368" s="170"/>
      <c r="AI368" s="170"/>
      <c r="AJ368" s="170"/>
      <c r="AK368" s="170"/>
      <c r="AL368" s="170"/>
      <c r="AM368" s="187"/>
      <c r="AN368" s="187"/>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c r="AA369" s="170"/>
      <c r="AB369" s="170"/>
      <c r="AC369" s="170"/>
      <c r="AD369" s="170"/>
      <c r="AE369" s="170"/>
      <c r="AF369" s="170"/>
      <c r="AG369" s="170"/>
      <c r="AH369" s="170"/>
      <c r="AI369" s="170"/>
      <c r="AJ369" s="170"/>
      <c r="AK369" s="170"/>
      <c r="AL369" s="170"/>
      <c r="AM369" s="187"/>
      <c r="AN369" s="187"/>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c r="AA370" s="170"/>
      <c r="AB370" s="170"/>
      <c r="AC370" s="170"/>
      <c r="AD370" s="170"/>
      <c r="AE370" s="170"/>
      <c r="AF370" s="170"/>
      <c r="AG370" s="170"/>
      <c r="AH370" s="170"/>
      <c r="AI370" s="170"/>
      <c r="AJ370" s="170"/>
      <c r="AK370" s="170"/>
      <c r="AL370" s="170"/>
      <c r="AM370" s="187"/>
      <c r="AN370" s="187"/>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c r="AA371" s="170"/>
      <c r="AB371" s="170"/>
      <c r="AC371" s="170"/>
      <c r="AD371" s="170"/>
      <c r="AE371" s="170"/>
      <c r="AF371" s="170"/>
      <c r="AG371" s="170"/>
      <c r="AH371" s="170"/>
      <c r="AI371" s="170"/>
      <c r="AJ371" s="170"/>
      <c r="AK371" s="170"/>
      <c r="AL371" s="170"/>
      <c r="AM371" s="187"/>
      <c r="AN371" s="187"/>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c r="AA372" s="170"/>
      <c r="AB372" s="170"/>
      <c r="AC372" s="170"/>
      <c r="AD372" s="170"/>
      <c r="AE372" s="170"/>
      <c r="AF372" s="170"/>
      <c r="AG372" s="170"/>
      <c r="AH372" s="170"/>
      <c r="AI372" s="170"/>
      <c r="AJ372" s="170"/>
      <c r="AK372" s="170"/>
      <c r="AL372" s="170"/>
      <c r="AM372" s="187"/>
      <c r="AN372" s="187"/>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c r="AA373" s="170"/>
      <c r="AB373" s="170"/>
      <c r="AC373" s="170"/>
      <c r="AD373" s="170"/>
      <c r="AE373" s="170"/>
      <c r="AF373" s="170"/>
      <c r="AG373" s="170"/>
      <c r="AH373" s="170"/>
      <c r="AI373" s="170"/>
      <c r="AJ373" s="170"/>
      <c r="AK373" s="170"/>
      <c r="AL373" s="170"/>
      <c r="AM373" s="187"/>
      <c r="AN373" s="187"/>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c r="AA374" s="170"/>
      <c r="AB374" s="170"/>
      <c r="AC374" s="170"/>
      <c r="AD374" s="170"/>
      <c r="AE374" s="170"/>
      <c r="AF374" s="170"/>
      <c r="AG374" s="170"/>
      <c r="AH374" s="170"/>
      <c r="AI374" s="170"/>
      <c r="AJ374" s="170"/>
      <c r="AK374" s="170"/>
      <c r="AL374" s="170"/>
      <c r="AM374" s="187"/>
      <c r="AN374" s="187"/>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87"/>
      <c r="AN375" s="187"/>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c r="AA376" s="170"/>
      <c r="AB376" s="170"/>
      <c r="AC376" s="170"/>
      <c r="AD376" s="170"/>
      <c r="AE376" s="170"/>
      <c r="AF376" s="170"/>
      <c r="AG376" s="170"/>
      <c r="AH376" s="170"/>
      <c r="AI376" s="170"/>
      <c r="AJ376" s="170"/>
      <c r="AK376" s="170"/>
      <c r="AL376" s="170"/>
      <c r="AM376" s="187"/>
      <c r="AN376" s="187"/>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c r="AA377" s="170"/>
      <c r="AB377" s="170"/>
      <c r="AC377" s="170"/>
      <c r="AD377" s="170"/>
      <c r="AE377" s="170"/>
      <c r="AF377" s="170"/>
      <c r="AG377" s="170"/>
      <c r="AH377" s="170"/>
      <c r="AI377" s="170"/>
      <c r="AJ377" s="170"/>
      <c r="AK377" s="170"/>
      <c r="AL377" s="170"/>
      <c r="AM377" s="187"/>
      <c r="AN377" s="187"/>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c r="AA378" s="170"/>
      <c r="AB378" s="170"/>
      <c r="AC378" s="170"/>
      <c r="AD378" s="170"/>
      <c r="AE378" s="170"/>
      <c r="AF378" s="170"/>
      <c r="AG378" s="170"/>
      <c r="AH378" s="170"/>
      <c r="AI378" s="170"/>
      <c r="AJ378" s="170"/>
      <c r="AK378" s="170"/>
      <c r="AL378" s="170"/>
      <c r="AM378" s="187"/>
      <c r="AN378" s="187"/>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c r="AA379" s="170"/>
      <c r="AB379" s="170"/>
      <c r="AC379" s="170"/>
      <c r="AD379" s="170"/>
      <c r="AE379" s="170"/>
      <c r="AF379" s="170"/>
      <c r="AG379" s="170"/>
      <c r="AH379" s="170"/>
      <c r="AI379" s="170"/>
      <c r="AJ379" s="170"/>
      <c r="AK379" s="170"/>
      <c r="AL379" s="170"/>
      <c r="AM379" s="187"/>
      <c r="AN379" s="187"/>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c r="AA380" s="170"/>
      <c r="AB380" s="170"/>
      <c r="AC380" s="170"/>
      <c r="AD380" s="170"/>
      <c r="AE380" s="170"/>
      <c r="AF380" s="170"/>
      <c r="AG380" s="170"/>
      <c r="AH380" s="170"/>
      <c r="AI380" s="170"/>
      <c r="AJ380" s="170"/>
      <c r="AK380" s="170"/>
      <c r="AL380" s="170"/>
      <c r="AM380" s="187"/>
      <c r="AN380" s="187"/>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c r="AA381" s="170"/>
      <c r="AB381" s="170"/>
      <c r="AC381" s="170"/>
      <c r="AD381" s="170"/>
      <c r="AE381" s="170"/>
      <c r="AF381" s="170"/>
      <c r="AG381" s="170"/>
      <c r="AH381" s="170"/>
      <c r="AI381" s="170"/>
      <c r="AJ381" s="170"/>
      <c r="AK381" s="170"/>
      <c r="AL381" s="170"/>
      <c r="AM381" s="187"/>
      <c r="AN381" s="187"/>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c r="AA382" s="170"/>
      <c r="AB382" s="170"/>
      <c r="AC382" s="170"/>
      <c r="AD382" s="170"/>
      <c r="AE382" s="170"/>
      <c r="AF382" s="170"/>
      <c r="AG382" s="170"/>
      <c r="AH382" s="170"/>
      <c r="AI382" s="170"/>
      <c r="AJ382" s="170"/>
      <c r="AK382" s="170"/>
      <c r="AL382" s="170"/>
      <c r="AM382" s="187"/>
      <c r="AN382" s="187"/>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c r="AA383" s="170"/>
      <c r="AB383" s="170"/>
      <c r="AC383" s="170"/>
      <c r="AD383" s="170"/>
      <c r="AE383" s="170"/>
      <c r="AF383" s="170"/>
      <c r="AG383" s="170"/>
      <c r="AH383" s="170"/>
      <c r="AI383" s="170"/>
      <c r="AJ383" s="170"/>
      <c r="AK383" s="170"/>
      <c r="AL383" s="170"/>
      <c r="AM383" s="187"/>
      <c r="AN383" s="187"/>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c r="AA384" s="170"/>
      <c r="AB384" s="170"/>
      <c r="AC384" s="170"/>
      <c r="AD384" s="170"/>
      <c r="AE384" s="170"/>
      <c r="AF384" s="170"/>
      <c r="AG384" s="170"/>
      <c r="AH384" s="170"/>
      <c r="AI384" s="170"/>
      <c r="AJ384" s="170"/>
      <c r="AK384" s="170"/>
      <c r="AL384" s="170"/>
      <c r="AM384" s="187"/>
      <c r="AN384" s="187"/>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c r="AA385" s="170"/>
      <c r="AB385" s="170"/>
      <c r="AC385" s="170"/>
      <c r="AD385" s="170"/>
      <c r="AE385" s="170"/>
      <c r="AF385" s="170"/>
      <c r="AG385" s="170"/>
      <c r="AH385" s="170"/>
      <c r="AI385" s="170"/>
      <c r="AJ385" s="170"/>
      <c r="AK385" s="170"/>
      <c r="AL385" s="170"/>
      <c r="AM385" s="187"/>
      <c r="AN385" s="187"/>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c r="AA386" s="170"/>
      <c r="AB386" s="170"/>
      <c r="AC386" s="170"/>
      <c r="AD386" s="170"/>
      <c r="AE386" s="170"/>
      <c r="AF386" s="170"/>
      <c r="AG386" s="170"/>
      <c r="AH386" s="170"/>
      <c r="AI386" s="170"/>
      <c r="AJ386" s="170"/>
      <c r="AK386" s="170"/>
      <c r="AL386" s="170"/>
      <c r="AM386" s="187"/>
      <c r="AN386" s="187"/>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c r="AA387" s="170"/>
      <c r="AB387" s="170"/>
      <c r="AC387" s="170"/>
      <c r="AD387" s="170"/>
      <c r="AE387" s="170"/>
      <c r="AF387" s="170"/>
      <c r="AG387" s="170"/>
      <c r="AH387" s="170"/>
      <c r="AI387" s="170"/>
      <c r="AJ387" s="170"/>
      <c r="AK387" s="170"/>
      <c r="AL387" s="170"/>
      <c r="AM387" s="187"/>
      <c r="AN387" s="187"/>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c r="AA388" s="170"/>
      <c r="AB388" s="170"/>
      <c r="AC388" s="170"/>
      <c r="AD388" s="170"/>
      <c r="AE388" s="170"/>
      <c r="AF388" s="170"/>
      <c r="AG388" s="170"/>
      <c r="AH388" s="170"/>
      <c r="AI388" s="170"/>
      <c r="AJ388" s="170"/>
      <c r="AK388" s="170"/>
      <c r="AL388" s="170"/>
      <c r="AM388" s="187"/>
      <c r="AN388" s="187"/>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c r="AA389" s="170"/>
      <c r="AB389" s="170"/>
      <c r="AC389" s="170"/>
      <c r="AD389" s="170"/>
      <c r="AE389" s="170"/>
      <c r="AF389" s="170"/>
      <c r="AG389" s="170"/>
      <c r="AH389" s="170"/>
      <c r="AI389" s="170"/>
      <c r="AJ389" s="170"/>
      <c r="AK389" s="170"/>
      <c r="AL389" s="170"/>
      <c r="AM389" s="187"/>
      <c r="AN389" s="187"/>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c r="AA390" s="170"/>
      <c r="AB390" s="170"/>
      <c r="AC390" s="170"/>
      <c r="AD390" s="170"/>
      <c r="AE390" s="170"/>
      <c r="AF390" s="170"/>
      <c r="AG390" s="170"/>
      <c r="AH390" s="170"/>
      <c r="AI390" s="170"/>
      <c r="AJ390" s="170"/>
      <c r="AK390" s="170"/>
      <c r="AL390" s="170"/>
      <c r="AM390" s="187"/>
      <c r="AN390" s="187"/>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c r="AA391" s="170"/>
      <c r="AB391" s="170"/>
      <c r="AC391" s="170"/>
      <c r="AD391" s="170"/>
      <c r="AE391" s="170"/>
      <c r="AF391" s="170"/>
      <c r="AG391" s="170"/>
      <c r="AH391" s="170"/>
      <c r="AI391" s="170"/>
      <c r="AJ391" s="170"/>
      <c r="AK391" s="170"/>
      <c r="AL391" s="170"/>
      <c r="AM391" s="187"/>
      <c r="AN391" s="187"/>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c r="AA392" s="170"/>
      <c r="AB392" s="170"/>
      <c r="AC392" s="170"/>
      <c r="AD392" s="170"/>
      <c r="AE392" s="170"/>
      <c r="AF392" s="170"/>
      <c r="AG392" s="170"/>
      <c r="AH392" s="170"/>
      <c r="AI392" s="170"/>
      <c r="AJ392" s="170"/>
      <c r="AK392" s="170"/>
      <c r="AL392" s="170"/>
      <c r="AM392" s="187"/>
      <c r="AN392" s="187"/>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c r="AA393" s="170"/>
      <c r="AB393" s="170"/>
      <c r="AC393" s="170"/>
      <c r="AD393" s="170"/>
      <c r="AE393" s="170"/>
      <c r="AF393" s="170"/>
      <c r="AG393" s="170"/>
      <c r="AH393" s="170"/>
      <c r="AI393" s="170"/>
      <c r="AJ393" s="170"/>
      <c r="AK393" s="170"/>
      <c r="AL393" s="170"/>
      <c r="AM393" s="187"/>
      <c r="AN393" s="187"/>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c r="AA394" s="170"/>
      <c r="AB394" s="170"/>
      <c r="AC394" s="170"/>
      <c r="AD394" s="170"/>
      <c r="AE394" s="170"/>
      <c r="AF394" s="170"/>
      <c r="AG394" s="170"/>
      <c r="AH394" s="170"/>
      <c r="AI394" s="170"/>
      <c r="AJ394" s="170"/>
      <c r="AK394" s="170"/>
      <c r="AL394" s="170"/>
      <c r="AM394" s="187"/>
      <c r="AN394" s="187"/>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c r="AA395" s="170"/>
      <c r="AB395" s="170"/>
      <c r="AC395" s="170"/>
      <c r="AD395" s="170"/>
      <c r="AE395" s="170"/>
      <c r="AF395" s="170"/>
      <c r="AG395" s="170"/>
      <c r="AH395" s="170"/>
      <c r="AI395" s="170"/>
      <c r="AJ395" s="170"/>
      <c r="AK395" s="170"/>
      <c r="AL395" s="170"/>
      <c r="AM395" s="187"/>
      <c r="AN395" s="187"/>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c r="AA396" s="170"/>
      <c r="AB396" s="170"/>
      <c r="AC396" s="170"/>
      <c r="AD396" s="170"/>
      <c r="AE396" s="170"/>
      <c r="AF396" s="170"/>
      <c r="AG396" s="170"/>
      <c r="AH396" s="170"/>
      <c r="AI396" s="170"/>
      <c r="AJ396" s="170"/>
      <c r="AK396" s="170"/>
      <c r="AL396" s="170"/>
      <c r="AM396" s="187"/>
      <c r="AN396" s="187"/>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c r="AA397" s="170"/>
      <c r="AB397" s="170"/>
      <c r="AC397" s="170"/>
      <c r="AD397" s="170"/>
      <c r="AE397" s="170"/>
      <c r="AF397" s="170"/>
      <c r="AG397" s="170"/>
      <c r="AH397" s="170"/>
      <c r="AI397" s="170"/>
      <c r="AJ397" s="170"/>
      <c r="AK397" s="170"/>
      <c r="AL397" s="170"/>
      <c r="AM397" s="187"/>
      <c r="AN397" s="187"/>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87"/>
      <c r="AN398" s="187"/>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c r="AA399" s="170"/>
      <c r="AB399" s="170"/>
      <c r="AC399" s="170"/>
      <c r="AD399" s="170"/>
      <c r="AE399" s="170"/>
      <c r="AF399" s="170"/>
      <c r="AG399" s="170"/>
      <c r="AH399" s="170"/>
      <c r="AI399" s="170"/>
      <c r="AJ399" s="170"/>
      <c r="AK399" s="170"/>
      <c r="AL399" s="170"/>
      <c r="AM399" s="187"/>
      <c r="AN399" s="187"/>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c r="AA400" s="170"/>
      <c r="AB400" s="170"/>
      <c r="AC400" s="170"/>
      <c r="AD400" s="170"/>
      <c r="AE400" s="170"/>
      <c r="AF400" s="170"/>
      <c r="AG400" s="170"/>
      <c r="AH400" s="170"/>
      <c r="AI400" s="170"/>
      <c r="AJ400" s="170"/>
      <c r="AK400" s="170"/>
      <c r="AL400" s="170"/>
      <c r="AM400" s="187"/>
      <c r="AN400" s="187"/>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c r="AA401" s="170"/>
      <c r="AB401" s="170"/>
      <c r="AC401" s="170"/>
      <c r="AD401" s="170"/>
      <c r="AE401" s="170"/>
      <c r="AF401" s="170"/>
      <c r="AG401" s="170"/>
      <c r="AH401" s="170"/>
      <c r="AI401" s="170"/>
      <c r="AJ401" s="170"/>
      <c r="AK401" s="170"/>
      <c r="AL401" s="170"/>
      <c r="AM401" s="187"/>
      <c r="AN401" s="187"/>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c r="AA402" s="170"/>
      <c r="AB402" s="170"/>
      <c r="AC402" s="170"/>
      <c r="AD402" s="170"/>
      <c r="AE402" s="170"/>
      <c r="AF402" s="170"/>
      <c r="AG402" s="170"/>
      <c r="AH402" s="170"/>
      <c r="AI402" s="170"/>
      <c r="AJ402" s="170"/>
      <c r="AK402" s="170"/>
      <c r="AL402" s="170"/>
      <c r="AM402" s="187"/>
      <c r="AN402" s="187"/>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c r="AA403" s="170"/>
      <c r="AB403" s="170"/>
      <c r="AC403" s="170"/>
      <c r="AD403" s="170"/>
      <c r="AE403" s="170"/>
      <c r="AF403" s="170"/>
      <c r="AG403" s="170"/>
      <c r="AH403" s="170"/>
      <c r="AI403" s="170"/>
      <c r="AJ403" s="170"/>
      <c r="AK403" s="170"/>
      <c r="AL403" s="170"/>
      <c r="AM403" s="187"/>
      <c r="AN403" s="187"/>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87"/>
      <c r="AN404" s="187"/>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c r="AA405" s="170"/>
      <c r="AB405" s="170"/>
      <c r="AC405" s="170"/>
      <c r="AD405" s="170"/>
      <c r="AE405" s="170"/>
      <c r="AF405" s="170"/>
      <c r="AG405" s="170"/>
      <c r="AH405" s="170"/>
      <c r="AI405" s="170"/>
      <c r="AJ405" s="170"/>
      <c r="AK405" s="170"/>
      <c r="AL405" s="170"/>
      <c r="AM405" s="187"/>
      <c r="AN405" s="187"/>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c r="AA406" s="170"/>
      <c r="AB406" s="170"/>
      <c r="AC406" s="170"/>
      <c r="AD406" s="170"/>
      <c r="AE406" s="170"/>
      <c r="AF406" s="170"/>
      <c r="AG406" s="170"/>
      <c r="AH406" s="170"/>
      <c r="AI406" s="170"/>
      <c r="AJ406" s="170"/>
      <c r="AK406" s="170"/>
      <c r="AL406" s="170"/>
      <c r="AM406" s="187"/>
      <c r="AN406" s="187"/>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c r="AA407" s="170"/>
      <c r="AB407" s="170"/>
      <c r="AC407" s="170"/>
      <c r="AD407" s="170"/>
      <c r="AE407" s="170"/>
      <c r="AF407" s="170"/>
      <c r="AG407" s="170"/>
      <c r="AH407" s="170"/>
      <c r="AI407" s="170"/>
      <c r="AJ407" s="170"/>
      <c r="AK407" s="170"/>
      <c r="AL407" s="170"/>
      <c r="AM407" s="187"/>
      <c r="AN407" s="187"/>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c r="AA408" s="170"/>
      <c r="AB408" s="170"/>
      <c r="AC408" s="170"/>
      <c r="AD408" s="170"/>
      <c r="AE408" s="170"/>
      <c r="AF408" s="170"/>
      <c r="AG408" s="170"/>
      <c r="AH408" s="170"/>
      <c r="AI408" s="170"/>
      <c r="AJ408" s="170"/>
      <c r="AK408" s="170"/>
      <c r="AL408" s="170"/>
      <c r="AM408" s="187"/>
      <c r="AN408" s="187"/>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c r="AA409" s="170"/>
      <c r="AB409" s="170"/>
      <c r="AC409" s="170"/>
      <c r="AD409" s="170"/>
      <c r="AE409" s="170"/>
      <c r="AF409" s="170"/>
      <c r="AG409" s="170"/>
      <c r="AH409" s="170"/>
      <c r="AI409" s="170"/>
      <c r="AJ409" s="170"/>
      <c r="AK409" s="170"/>
      <c r="AL409" s="170"/>
      <c r="AM409" s="187"/>
      <c r="AN409" s="187"/>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c r="AA410" s="170"/>
      <c r="AB410" s="170"/>
      <c r="AC410" s="170"/>
      <c r="AD410" s="170"/>
      <c r="AE410" s="170"/>
      <c r="AF410" s="170"/>
      <c r="AG410" s="170"/>
      <c r="AH410" s="170"/>
      <c r="AI410" s="170"/>
      <c r="AJ410" s="170"/>
      <c r="AK410" s="170"/>
      <c r="AL410" s="170"/>
      <c r="AM410" s="187"/>
      <c r="AN410" s="187"/>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c r="AA411" s="170"/>
      <c r="AB411" s="170"/>
      <c r="AC411" s="170"/>
      <c r="AD411" s="170"/>
      <c r="AE411" s="170"/>
      <c r="AF411" s="170"/>
      <c r="AG411" s="170"/>
      <c r="AH411" s="170"/>
      <c r="AI411" s="170"/>
      <c r="AJ411" s="170"/>
      <c r="AK411" s="170"/>
      <c r="AL411" s="170"/>
      <c r="AM411" s="187"/>
      <c r="AN411" s="187"/>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c r="AA412" s="170"/>
      <c r="AB412" s="170"/>
      <c r="AC412" s="170"/>
      <c r="AD412" s="170"/>
      <c r="AE412" s="170"/>
      <c r="AF412" s="170"/>
      <c r="AG412" s="170"/>
      <c r="AH412" s="170"/>
      <c r="AI412" s="170"/>
      <c r="AJ412" s="170"/>
      <c r="AK412" s="170"/>
      <c r="AL412" s="170"/>
      <c r="AM412" s="187"/>
      <c r="AN412" s="187"/>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c r="AA413" s="170"/>
      <c r="AB413" s="170"/>
      <c r="AC413" s="170"/>
      <c r="AD413" s="170"/>
      <c r="AE413" s="170"/>
      <c r="AF413" s="170"/>
      <c r="AG413" s="170"/>
      <c r="AH413" s="170"/>
      <c r="AI413" s="170"/>
      <c r="AJ413" s="170"/>
      <c r="AK413" s="170"/>
      <c r="AL413" s="170"/>
      <c r="AM413" s="187"/>
      <c r="AN413" s="187"/>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c r="AA414" s="170"/>
      <c r="AB414" s="170"/>
      <c r="AC414" s="170"/>
      <c r="AD414" s="170"/>
      <c r="AE414" s="170"/>
      <c r="AF414" s="170"/>
      <c r="AG414" s="170"/>
      <c r="AH414" s="170"/>
      <c r="AI414" s="170"/>
      <c r="AJ414" s="170"/>
      <c r="AK414" s="170"/>
      <c r="AL414" s="170"/>
      <c r="AM414" s="187"/>
      <c r="AN414" s="187"/>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c r="AA415" s="170"/>
      <c r="AB415" s="170"/>
      <c r="AC415" s="170"/>
      <c r="AD415" s="170"/>
      <c r="AE415" s="170"/>
      <c r="AF415" s="170"/>
      <c r="AG415" s="170"/>
      <c r="AH415" s="170"/>
      <c r="AI415" s="170"/>
      <c r="AJ415" s="170"/>
      <c r="AK415" s="170"/>
      <c r="AL415" s="170"/>
      <c r="AM415" s="187"/>
      <c r="AN415" s="187"/>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c r="AA416" s="170"/>
      <c r="AB416" s="170"/>
      <c r="AC416" s="170"/>
      <c r="AD416" s="170"/>
      <c r="AE416" s="170"/>
      <c r="AF416" s="170"/>
      <c r="AG416" s="170"/>
      <c r="AH416" s="170"/>
      <c r="AI416" s="170"/>
      <c r="AJ416" s="170"/>
      <c r="AK416" s="170"/>
      <c r="AL416" s="170"/>
      <c r="AM416" s="187"/>
      <c r="AN416" s="187"/>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c r="AA417" s="170"/>
      <c r="AB417" s="170"/>
      <c r="AC417" s="170"/>
      <c r="AD417" s="170"/>
      <c r="AE417" s="170"/>
      <c r="AF417" s="170"/>
      <c r="AG417" s="170"/>
      <c r="AH417" s="170"/>
      <c r="AI417" s="170"/>
      <c r="AJ417" s="170"/>
      <c r="AK417" s="170"/>
      <c r="AL417" s="170"/>
      <c r="AM417" s="187"/>
      <c r="AN417" s="187"/>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c r="AA418" s="170"/>
      <c r="AB418" s="170"/>
      <c r="AC418" s="170"/>
      <c r="AD418" s="170"/>
      <c r="AE418" s="170"/>
      <c r="AF418" s="170"/>
      <c r="AG418" s="170"/>
      <c r="AH418" s="170"/>
      <c r="AI418" s="170"/>
      <c r="AJ418" s="170"/>
      <c r="AK418" s="170"/>
      <c r="AL418" s="170"/>
      <c r="AM418" s="187"/>
      <c r="AN418" s="187"/>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c r="AA419" s="170"/>
      <c r="AB419" s="170"/>
      <c r="AC419" s="170"/>
      <c r="AD419" s="170"/>
      <c r="AE419" s="170"/>
      <c r="AF419" s="170"/>
      <c r="AG419" s="170"/>
      <c r="AH419" s="170"/>
      <c r="AI419" s="170"/>
      <c r="AJ419" s="170"/>
      <c r="AK419" s="170"/>
      <c r="AL419" s="170"/>
      <c r="AM419" s="187"/>
      <c r="AN419" s="187"/>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c r="AA420" s="170"/>
      <c r="AB420" s="170"/>
      <c r="AC420" s="170"/>
      <c r="AD420" s="170"/>
      <c r="AE420" s="170"/>
      <c r="AF420" s="170"/>
      <c r="AG420" s="170"/>
      <c r="AH420" s="170"/>
      <c r="AI420" s="170"/>
      <c r="AJ420" s="170"/>
      <c r="AK420" s="170"/>
      <c r="AL420" s="170"/>
      <c r="AM420" s="187"/>
      <c r="AN420" s="187"/>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c r="AA421" s="170"/>
      <c r="AB421" s="170"/>
      <c r="AC421" s="170"/>
      <c r="AD421" s="170"/>
      <c r="AE421" s="170"/>
      <c r="AF421" s="170"/>
      <c r="AG421" s="170"/>
      <c r="AH421" s="170"/>
      <c r="AI421" s="170"/>
      <c r="AJ421" s="170"/>
      <c r="AK421" s="170"/>
      <c r="AL421" s="170"/>
      <c r="AM421" s="187"/>
      <c r="AN421" s="187"/>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c r="AA422" s="170"/>
      <c r="AB422" s="170"/>
      <c r="AC422" s="170"/>
      <c r="AD422" s="170"/>
      <c r="AE422" s="170"/>
      <c r="AF422" s="170"/>
      <c r="AG422" s="170"/>
      <c r="AH422" s="170"/>
      <c r="AI422" s="170"/>
      <c r="AJ422" s="170"/>
      <c r="AK422" s="170"/>
      <c r="AL422" s="170"/>
      <c r="AM422" s="187"/>
      <c r="AN422" s="187"/>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c r="AA423" s="170"/>
      <c r="AB423" s="170"/>
      <c r="AC423" s="170"/>
      <c r="AD423" s="170"/>
      <c r="AE423" s="170"/>
      <c r="AF423" s="170"/>
      <c r="AG423" s="170"/>
      <c r="AH423" s="170"/>
      <c r="AI423" s="170"/>
      <c r="AJ423" s="170"/>
      <c r="AK423" s="170"/>
      <c r="AL423" s="170"/>
      <c r="AM423" s="187"/>
      <c r="AN423" s="187"/>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c r="AA424" s="170"/>
      <c r="AB424" s="170"/>
      <c r="AC424" s="170"/>
      <c r="AD424" s="170"/>
      <c r="AE424" s="170"/>
      <c r="AF424" s="170"/>
      <c r="AG424" s="170"/>
      <c r="AH424" s="170"/>
      <c r="AI424" s="170"/>
      <c r="AJ424" s="170"/>
      <c r="AK424" s="170"/>
      <c r="AL424" s="170"/>
      <c r="AM424" s="187"/>
      <c r="AN424" s="187"/>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c r="AA425" s="170"/>
      <c r="AB425" s="170"/>
      <c r="AC425" s="170"/>
      <c r="AD425" s="170"/>
      <c r="AE425" s="170"/>
      <c r="AF425" s="170"/>
      <c r="AG425" s="170"/>
      <c r="AH425" s="170"/>
      <c r="AI425" s="170"/>
      <c r="AJ425" s="170"/>
      <c r="AK425" s="170"/>
      <c r="AL425" s="170"/>
      <c r="AM425" s="187"/>
      <c r="AN425" s="187"/>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c r="AA426" s="170"/>
      <c r="AB426" s="170"/>
      <c r="AC426" s="170"/>
      <c r="AD426" s="170"/>
      <c r="AE426" s="170"/>
      <c r="AF426" s="170"/>
      <c r="AG426" s="170"/>
      <c r="AH426" s="170"/>
      <c r="AI426" s="170"/>
      <c r="AJ426" s="170"/>
      <c r="AK426" s="170"/>
      <c r="AL426" s="170"/>
      <c r="AM426" s="187"/>
      <c r="AN426" s="187"/>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c r="AA427" s="170"/>
      <c r="AB427" s="170"/>
      <c r="AC427" s="170"/>
      <c r="AD427" s="170"/>
      <c r="AE427" s="170"/>
      <c r="AF427" s="170"/>
      <c r="AG427" s="170"/>
      <c r="AH427" s="170"/>
      <c r="AI427" s="170"/>
      <c r="AJ427" s="170"/>
      <c r="AK427" s="170"/>
      <c r="AL427" s="170"/>
      <c r="AM427" s="187"/>
      <c r="AN427" s="187"/>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c r="AA428" s="170"/>
      <c r="AB428" s="170"/>
      <c r="AC428" s="170"/>
      <c r="AD428" s="170"/>
      <c r="AE428" s="170"/>
      <c r="AF428" s="170"/>
      <c r="AG428" s="170"/>
      <c r="AH428" s="170"/>
      <c r="AI428" s="170"/>
      <c r="AJ428" s="170"/>
      <c r="AK428" s="170"/>
      <c r="AL428" s="170"/>
      <c r="AM428" s="187"/>
      <c r="AN428" s="187"/>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c r="AA429" s="170"/>
      <c r="AB429" s="170"/>
      <c r="AC429" s="170"/>
      <c r="AD429" s="170"/>
      <c r="AE429" s="170"/>
      <c r="AF429" s="170"/>
      <c r="AG429" s="170"/>
      <c r="AH429" s="170"/>
      <c r="AI429" s="170"/>
      <c r="AJ429" s="170"/>
      <c r="AK429" s="170"/>
      <c r="AL429" s="170"/>
      <c r="AM429" s="187"/>
      <c r="AN429" s="187"/>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c r="AA430" s="170"/>
      <c r="AB430" s="170"/>
      <c r="AC430" s="170"/>
      <c r="AD430" s="170"/>
      <c r="AE430" s="170"/>
      <c r="AF430" s="170"/>
      <c r="AG430" s="170"/>
      <c r="AH430" s="170"/>
      <c r="AI430" s="170"/>
      <c r="AJ430" s="170"/>
      <c r="AK430" s="170"/>
      <c r="AL430" s="170"/>
      <c r="AM430" s="187"/>
      <c r="AN430" s="187"/>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c r="AA431" s="170"/>
      <c r="AB431" s="170"/>
      <c r="AC431" s="170"/>
      <c r="AD431" s="170"/>
      <c r="AE431" s="170"/>
      <c r="AF431" s="170"/>
      <c r="AG431" s="170"/>
      <c r="AH431" s="170"/>
      <c r="AI431" s="170"/>
      <c r="AJ431" s="170"/>
      <c r="AK431" s="170"/>
      <c r="AL431" s="170"/>
      <c r="AM431" s="187"/>
      <c r="AN431" s="187"/>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c r="AA432" s="170"/>
      <c r="AB432" s="170"/>
      <c r="AC432" s="170"/>
      <c r="AD432" s="170"/>
      <c r="AE432" s="170"/>
      <c r="AF432" s="170"/>
      <c r="AG432" s="170"/>
      <c r="AH432" s="170"/>
      <c r="AI432" s="170"/>
      <c r="AJ432" s="170"/>
      <c r="AK432" s="170"/>
      <c r="AL432" s="170"/>
      <c r="AM432" s="187"/>
      <c r="AN432" s="187"/>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c r="AA433" s="170"/>
      <c r="AB433" s="170"/>
      <c r="AC433" s="170"/>
      <c r="AD433" s="170"/>
      <c r="AE433" s="170"/>
      <c r="AF433" s="170"/>
      <c r="AG433" s="170"/>
      <c r="AH433" s="170"/>
      <c r="AI433" s="170"/>
      <c r="AJ433" s="170"/>
      <c r="AK433" s="170"/>
      <c r="AL433" s="170"/>
      <c r="AM433" s="187"/>
      <c r="AN433" s="187"/>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c r="AA434" s="170"/>
      <c r="AB434" s="170"/>
      <c r="AC434" s="170"/>
      <c r="AD434" s="170"/>
      <c r="AE434" s="170"/>
      <c r="AF434" s="170"/>
      <c r="AG434" s="170"/>
      <c r="AH434" s="170"/>
      <c r="AI434" s="170"/>
      <c r="AJ434" s="170"/>
      <c r="AK434" s="170"/>
      <c r="AL434" s="170"/>
      <c r="AM434" s="187"/>
      <c r="AN434" s="187"/>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c r="AA435" s="170"/>
      <c r="AB435" s="170"/>
      <c r="AC435" s="170"/>
      <c r="AD435" s="170"/>
      <c r="AE435" s="170"/>
      <c r="AF435" s="170"/>
      <c r="AG435" s="170"/>
      <c r="AH435" s="170"/>
      <c r="AI435" s="170"/>
      <c r="AJ435" s="170"/>
      <c r="AK435" s="170"/>
      <c r="AL435" s="170"/>
      <c r="AM435" s="187"/>
      <c r="AN435" s="187"/>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c r="AA436" s="170"/>
      <c r="AB436" s="170"/>
      <c r="AC436" s="170"/>
      <c r="AD436" s="170"/>
      <c r="AE436" s="170"/>
      <c r="AF436" s="170"/>
      <c r="AG436" s="170"/>
      <c r="AH436" s="170"/>
      <c r="AI436" s="170"/>
      <c r="AJ436" s="170"/>
      <c r="AK436" s="170"/>
      <c r="AL436" s="170"/>
      <c r="AM436" s="187"/>
      <c r="AN436" s="187"/>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c r="AA437" s="170"/>
      <c r="AB437" s="170"/>
      <c r="AC437" s="170"/>
      <c r="AD437" s="170"/>
      <c r="AE437" s="170"/>
      <c r="AF437" s="170"/>
      <c r="AG437" s="170"/>
      <c r="AH437" s="170"/>
      <c r="AI437" s="170"/>
      <c r="AJ437" s="170"/>
      <c r="AK437" s="170"/>
      <c r="AL437" s="170"/>
      <c r="AM437" s="187"/>
      <c r="AN437" s="187"/>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c r="AA438" s="170"/>
      <c r="AB438" s="170"/>
      <c r="AC438" s="170"/>
      <c r="AD438" s="170"/>
      <c r="AE438" s="170"/>
      <c r="AF438" s="170"/>
      <c r="AG438" s="170"/>
      <c r="AH438" s="170"/>
      <c r="AI438" s="170"/>
      <c r="AJ438" s="170"/>
      <c r="AK438" s="170"/>
      <c r="AL438" s="170"/>
      <c r="AM438" s="187"/>
      <c r="AN438" s="187"/>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c r="AA439" s="170"/>
      <c r="AB439" s="170"/>
      <c r="AC439" s="170"/>
      <c r="AD439" s="170"/>
      <c r="AE439" s="170"/>
      <c r="AF439" s="170"/>
      <c r="AG439" s="170"/>
      <c r="AH439" s="170"/>
      <c r="AI439" s="170"/>
      <c r="AJ439" s="170"/>
      <c r="AK439" s="170"/>
      <c r="AL439" s="170"/>
      <c r="AM439" s="187"/>
      <c r="AN439" s="187"/>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c r="AA440" s="170"/>
      <c r="AB440" s="170"/>
      <c r="AC440" s="170"/>
      <c r="AD440" s="170"/>
      <c r="AE440" s="170"/>
      <c r="AF440" s="170"/>
      <c r="AG440" s="170"/>
      <c r="AH440" s="170"/>
      <c r="AI440" s="170"/>
      <c r="AJ440" s="170"/>
      <c r="AK440" s="170"/>
      <c r="AL440" s="170"/>
      <c r="AM440" s="187"/>
      <c r="AN440" s="187"/>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c r="AA441" s="170"/>
      <c r="AB441" s="170"/>
      <c r="AC441" s="170"/>
      <c r="AD441" s="170"/>
      <c r="AE441" s="170"/>
      <c r="AF441" s="170"/>
      <c r="AG441" s="170"/>
      <c r="AH441" s="170"/>
      <c r="AI441" s="170"/>
      <c r="AJ441" s="170"/>
      <c r="AK441" s="170"/>
      <c r="AL441" s="170"/>
      <c r="AM441" s="187"/>
      <c r="AN441" s="187"/>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c r="AA442" s="170"/>
      <c r="AB442" s="170"/>
      <c r="AC442" s="170"/>
      <c r="AD442" s="170"/>
      <c r="AE442" s="170"/>
      <c r="AF442" s="170"/>
      <c r="AG442" s="170"/>
      <c r="AH442" s="170"/>
      <c r="AI442" s="170"/>
      <c r="AJ442" s="170"/>
      <c r="AK442" s="170"/>
      <c r="AL442" s="170"/>
      <c r="AM442" s="187"/>
      <c r="AN442" s="187"/>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c r="AA443" s="170"/>
      <c r="AB443" s="170"/>
      <c r="AC443" s="170"/>
      <c r="AD443" s="170"/>
      <c r="AE443" s="170"/>
      <c r="AF443" s="170"/>
      <c r="AG443" s="170"/>
      <c r="AH443" s="170"/>
      <c r="AI443" s="170"/>
      <c r="AJ443" s="170"/>
      <c r="AK443" s="170"/>
      <c r="AL443" s="170"/>
      <c r="AM443" s="187"/>
      <c r="AN443" s="187"/>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c r="AA444" s="170"/>
      <c r="AB444" s="170"/>
      <c r="AC444" s="170"/>
      <c r="AD444" s="170"/>
      <c r="AE444" s="170"/>
      <c r="AF444" s="170"/>
      <c r="AG444" s="170"/>
      <c r="AH444" s="170"/>
      <c r="AI444" s="170"/>
      <c r="AJ444" s="170"/>
      <c r="AK444" s="170"/>
      <c r="AL444" s="170"/>
      <c r="AM444" s="187"/>
      <c r="AN444" s="187"/>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c r="AA445" s="170"/>
      <c r="AB445" s="170"/>
      <c r="AC445" s="170"/>
      <c r="AD445" s="170"/>
      <c r="AE445" s="170"/>
      <c r="AF445" s="170"/>
      <c r="AG445" s="170"/>
      <c r="AH445" s="170"/>
      <c r="AI445" s="170"/>
      <c r="AJ445" s="170"/>
      <c r="AK445" s="170"/>
      <c r="AL445" s="170"/>
      <c r="AM445" s="187"/>
      <c r="AN445" s="187"/>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c r="AA446" s="170"/>
      <c r="AB446" s="170"/>
      <c r="AC446" s="170"/>
      <c r="AD446" s="170"/>
      <c r="AE446" s="170"/>
      <c r="AF446" s="170"/>
      <c r="AG446" s="170"/>
      <c r="AH446" s="170"/>
      <c r="AI446" s="170"/>
      <c r="AJ446" s="170"/>
      <c r="AK446" s="170"/>
      <c r="AL446" s="170"/>
      <c r="AM446" s="187"/>
      <c r="AN446" s="187"/>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c r="AA447" s="170"/>
      <c r="AB447" s="170"/>
      <c r="AC447" s="170"/>
      <c r="AD447" s="170"/>
      <c r="AE447" s="170"/>
      <c r="AF447" s="170"/>
      <c r="AG447" s="170"/>
      <c r="AH447" s="170"/>
      <c r="AI447" s="170"/>
      <c r="AJ447" s="170"/>
      <c r="AK447" s="170"/>
      <c r="AL447" s="170"/>
      <c r="AM447" s="187"/>
      <c r="AN447" s="187"/>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c r="AA448" s="170"/>
      <c r="AB448" s="170"/>
      <c r="AC448" s="170"/>
      <c r="AD448" s="170"/>
      <c r="AE448" s="170"/>
      <c r="AF448" s="170"/>
      <c r="AG448" s="170"/>
      <c r="AH448" s="170"/>
      <c r="AI448" s="170"/>
      <c r="AJ448" s="170"/>
      <c r="AK448" s="170"/>
      <c r="AL448" s="170"/>
      <c r="AM448" s="187"/>
      <c r="AN448" s="187"/>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c r="AA449" s="170"/>
      <c r="AB449" s="170"/>
      <c r="AC449" s="170"/>
      <c r="AD449" s="170"/>
      <c r="AE449" s="170"/>
      <c r="AF449" s="170"/>
      <c r="AG449" s="170"/>
      <c r="AH449" s="170"/>
      <c r="AI449" s="170"/>
      <c r="AJ449" s="170"/>
      <c r="AK449" s="170"/>
      <c r="AL449" s="170"/>
      <c r="AM449" s="187"/>
      <c r="AN449" s="187"/>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c r="AA450" s="170"/>
      <c r="AB450" s="170"/>
      <c r="AC450" s="170"/>
      <c r="AD450" s="170"/>
      <c r="AE450" s="170"/>
      <c r="AF450" s="170"/>
      <c r="AG450" s="170"/>
      <c r="AH450" s="170"/>
      <c r="AI450" s="170"/>
      <c r="AJ450" s="170"/>
      <c r="AK450" s="170"/>
      <c r="AL450" s="170"/>
      <c r="AM450" s="187"/>
      <c r="AN450" s="187"/>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c r="AA451" s="170"/>
      <c r="AB451" s="170"/>
      <c r="AC451" s="170"/>
      <c r="AD451" s="170"/>
      <c r="AE451" s="170"/>
      <c r="AF451" s="170"/>
      <c r="AG451" s="170"/>
      <c r="AH451" s="170"/>
      <c r="AI451" s="170"/>
      <c r="AJ451" s="170"/>
      <c r="AK451" s="170"/>
      <c r="AL451" s="170"/>
      <c r="AM451" s="187"/>
      <c r="AN451" s="187"/>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c r="AA452" s="170"/>
      <c r="AB452" s="170"/>
      <c r="AC452" s="170"/>
      <c r="AD452" s="170"/>
      <c r="AE452" s="170"/>
      <c r="AF452" s="170"/>
      <c r="AG452" s="170"/>
      <c r="AH452" s="170"/>
      <c r="AI452" s="170"/>
      <c r="AJ452" s="170"/>
      <c r="AK452" s="170"/>
      <c r="AL452" s="170"/>
      <c r="AM452" s="187"/>
      <c r="AN452" s="187"/>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c r="AA453" s="170"/>
      <c r="AB453" s="170"/>
      <c r="AC453" s="170"/>
      <c r="AD453" s="170"/>
      <c r="AE453" s="170"/>
      <c r="AF453" s="170"/>
      <c r="AG453" s="170"/>
      <c r="AH453" s="170"/>
      <c r="AI453" s="170"/>
      <c r="AJ453" s="170"/>
      <c r="AK453" s="170"/>
      <c r="AL453" s="170"/>
      <c r="AM453" s="187"/>
      <c r="AN453" s="187"/>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c r="AA454" s="170"/>
      <c r="AB454" s="170"/>
      <c r="AC454" s="170"/>
      <c r="AD454" s="170"/>
      <c r="AE454" s="170"/>
      <c r="AF454" s="170"/>
      <c r="AG454" s="170"/>
      <c r="AH454" s="170"/>
      <c r="AI454" s="170"/>
      <c r="AJ454" s="170"/>
      <c r="AK454" s="170"/>
      <c r="AL454" s="170"/>
      <c r="AM454" s="187"/>
      <c r="AN454" s="187"/>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c r="AA455" s="170"/>
      <c r="AB455" s="170"/>
      <c r="AC455" s="170"/>
      <c r="AD455" s="170"/>
      <c r="AE455" s="170"/>
      <c r="AF455" s="170"/>
      <c r="AG455" s="170"/>
      <c r="AH455" s="170"/>
      <c r="AI455" s="170"/>
      <c r="AJ455" s="170"/>
      <c r="AK455" s="170"/>
      <c r="AL455" s="170"/>
      <c r="AM455" s="187"/>
      <c r="AN455" s="187"/>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c r="AA456" s="170"/>
      <c r="AB456" s="170"/>
      <c r="AC456" s="170"/>
      <c r="AD456" s="170"/>
      <c r="AE456" s="170"/>
      <c r="AF456" s="170"/>
      <c r="AG456" s="170"/>
      <c r="AH456" s="170"/>
      <c r="AI456" s="170"/>
      <c r="AJ456" s="170"/>
      <c r="AK456" s="170"/>
      <c r="AL456" s="170"/>
      <c r="AM456" s="187"/>
      <c r="AN456" s="187"/>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c r="AA457" s="170"/>
      <c r="AB457" s="170"/>
      <c r="AC457" s="170"/>
      <c r="AD457" s="170"/>
      <c r="AE457" s="170"/>
      <c r="AF457" s="170"/>
      <c r="AG457" s="170"/>
      <c r="AH457" s="170"/>
      <c r="AI457" s="170"/>
      <c r="AJ457" s="170"/>
      <c r="AK457" s="170"/>
      <c r="AL457" s="170"/>
      <c r="AM457" s="187"/>
      <c r="AN457" s="187"/>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c r="AA458" s="170"/>
      <c r="AB458" s="170"/>
      <c r="AC458" s="170"/>
      <c r="AD458" s="170"/>
      <c r="AE458" s="170"/>
      <c r="AF458" s="170"/>
      <c r="AG458" s="170"/>
      <c r="AH458" s="170"/>
      <c r="AI458" s="170"/>
      <c r="AJ458" s="170"/>
      <c r="AK458" s="170"/>
      <c r="AL458" s="170"/>
      <c r="AM458" s="187"/>
      <c r="AN458" s="187"/>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c r="AA459" s="170"/>
      <c r="AB459" s="170"/>
      <c r="AC459" s="170"/>
      <c r="AD459" s="170"/>
      <c r="AE459" s="170"/>
      <c r="AF459" s="170"/>
      <c r="AG459" s="170"/>
      <c r="AH459" s="170"/>
      <c r="AI459" s="170"/>
      <c r="AJ459" s="170"/>
      <c r="AK459" s="170"/>
      <c r="AL459" s="170"/>
      <c r="AM459" s="187"/>
      <c r="AN459" s="187"/>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c r="AA460" s="170"/>
      <c r="AB460" s="170"/>
      <c r="AC460" s="170"/>
      <c r="AD460" s="170"/>
      <c r="AE460" s="170"/>
      <c r="AF460" s="170"/>
      <c r="AG460" s="170"/>
      <c r="AH460" s="170"/>
      <c r="AI460" s="170"/>
      <c r="AJ460" s="170"/>
      <c r="AK460" s="170"/>
      <c r="AL460" s="170"/>
      <c r="AM460" s="187"/>
      <c r="AN460" s="187"/>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c r="AA461" s="170"/>
      <c r="AB461" s="170"/>
      <c r="AC461" s="170"/>
      <c r="AD461" s="170"/>
      <c r="AE461" s="170"/>
      <c r="AF461" s="170"/>
      <c r="AG461" s="170"/>
      <c r="AH461" s="170"/>
      <c r="AI461" s="170"/>
      <c r="AJ461" s="170"/>
      <c r="AK461" s="170"/>
      <c r="AL461" s="170"/>
      <c r="AM461" s="187"/>
      <c r="AN461" s="187"/>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c r="AA462" s="170"/>
      <c r="AB462" s="170"/>
      <c r="AC462" s="170"/>
      <c r="AD462" s="170"/>
      <c r="AE462" s="170"/>
      <c r="AF462" s="170"/>
      <c r="AG462" s="170"/>
      <c r="AH462" s="170"/>
      <c r="AI462" s="170"/>
      <c r="AJ462" s="170"/>
      <c r="AK462" s="170"/>
      <c r="AL462" s="170"/>
      <c r="AM462" s="187"/>
      <c r="AN462" s="187"/>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c r="AA463" s="170"/>
      <c r="AB463" s="170"/>
      <c r="AC463" s="170"/>
      <c r="AD463" s="170"/>
      <c r="AE463" s="170"/>
      <c r="AF463" s="170"/>
      <c r="AG463" s="170"/>
      <c r="AH463" s="170"/>
      <c r="AI463" s="170"/>
      <c r="AJ463" s="170"/>
      <c r="AK463" s="170"/>
      <c r="AL463" s="170"/>
      <c r="AM463" s="187"/>
      <c r="AN463" s="187"/>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c r="AA464" s="170"/>
      <c r="AB464" s="170"/>
      <c r="AC464" s="170"/>
      <c r="AD464" s="170"/>
      <c r="AE464" s="170"/>
      <c r="AF464" s="170"/>
      <c r="AG464" s="170"/>
      <c r="AH464" s="170"/>
      <c r="AI464" s="170"/>
      <c r="AJ464" s="170"/>
      <c r="AK464" s="170"/>
      <c r="AL464" s="170"/>
      <c r="AM464" s="187"/>
      <c r="AN464" s="187"/>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c r="AA465" s="170"/>
      <c r="AB465" s="170"/>
      <c r="AC465" s="170"/>
      <c r="AD465" s="170"/>
      <c r="AE465" s="170"/>
      <c r="AF465" s="170"/>
      <c r="AG465" s="170"/>
      <c r="AH465" s="170"/>
      <c r="AI465" s="170"/>
      <c r="AJ465" s="170"/>
      <c r="AK465" s="170"/>
      <c r="AL465" s="170"/>
      <c r="AM465" s="187"/>
      <c r="AN465" s="187"/>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c r="AA466" s="170"/>
      <c r="AB466" s="170"/>
      <c r="AC466" s="170"/>
      <c r="AD466" s="170"/>
      <c r="AE466" s="170"/>
      <c r="AF466" s="170"/>
      <c r="AG466" s="170"/>
      <c r="AH466" s="170"/>
      <c r="AI466" s="170"/>
      <c r="AJ466" s="170"/>
      <c r="AK466" s="170"/>
      <c r="AL466" s="170"/>
      <c r="AM466" s="187"/>
      <c r="AN466" s="187"/>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c r="AA467" s="170"/>
      <c r="AB467" s="170"/>
      <c r="AC467" s="170"/>
      <c r="AD467" s="170"/>
      <c r="AE467" s="170"/>
      <c r="AF467" s="170"/>
      <c r="AG467" s="170"/>
      <c r="AH467" s="170"/>
      <c r="AI467" s="170"/>
      <c r="AJ467" s="170"/>
      <c r="AK467" s="170"/>
      <c r="AL467" s="170"/>
      <c r="AM467" s="187"/>
      <c r="AN467" s="187"/>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c r="AA468" s="170"/>
      <c r="AB468" s="170"/>
      <c r="AC468" s="170"/>
      <c r="AD468" s="170"/>
      <c r="AE468" s="170"/>
      <c r="AF468" s="170"/>
      <c r="AG468" s="170"/>
      <c r="AH468" s="170"/>
      <c r="AI468" s="170"/>
      <c r="AJ468" s="170"/>
      <c r="AK468" s="170"/>
      <c r="AL468" s="170"/>
      <c r="AM468" s="187"/>
      <c r="AN468" s="187"/>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c r="AA469" s="170"/>
      <c r="AB469" s="170"/>
      <c r="AC469" s="170"/>
      <c r="AD469" s="170"/>
      <c r="AE469" s="170"/>
      <c r="AF469" s="170"/>
      <c r="AG469" s="170"/>
      <c r="AH469" s="170"/>
      <c r="AI469" s="170"/>
      <c r="AJ469" s="170"/>
      <c r="AK469" s="170"/>
      <c r="AL469" s="170"/>
      <c r="AM469" s="187"/>
      <c r="AN469" s="187"/>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c r="AA470" s="170"/>
      <c r="AB470" s="170"/>
      <c r="AC470" s="170"/>
      <c r="AD470" s="170"/>
      <c r="AE470" s="170"/>
      <c r="AF470" s="170"/>
      <c r="AG470" s="170"/>
      <c r="AH470" s="170"/>
      <c r="AI470" s="170"/>
      <c r="AJ470" s="170"/>
      <c r="AK470" s="170"/>
      <c r="AL470" s="170"/>
      <c r="AM470" s="187"/>
      <c r="AN470" s="187"/>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c r="AA471" s="170"/>
      <c r="AB471" s="170"/>
      <c r="AC471" s="170"/>
      <c r="AD471" s="170"/>
      <c r="AE471" s="170"/>
      <c r="AF471" s="170"/>
      <c r="AG471" s="170"/>
      <c r="AH471" s="170"/>
      <c r="AI471" s="170"/>
      <c r="AJ471" s="170"/>
      <c r="AK471" s="170"/>
      <c r="AL471" s="170"/>
      <c r="AM471" s="187"/>
      <c r="AN471" s="187"/>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c r="AA472" s="170"/>
      <c r="AB472" s="170"/>
      <c r="AC472" s="170"/>
      <c r="AD472" s="170"/>
      <c r="AE472" s="170"/>
      <c r="AF472" s="170"/>
      <c r="AG472" s="170"/>
      <c r="AH472" s="170"/>
      <c r="AI472" s="170"/>
      <c r="AJ472" s="170"/>
      <c r="AK472" s="170"/>
      <c r="AL472" s="170"/>
      <c r="AM472" s="187"/>
      <c r="AN472" s="187"/>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c r="AA473" s="170"/>
      <c r="AB473" s="170"/>
      <c r="AC473" s="170"/>
      <c r="AD473" s="170"/>
      <c r="AE473" s="170"/>
      <c r="AF473" s="170"/>
      <c r="AG473" s="170"/>
      <c r="AH473" s="170"/>
      <c r="AI473" s="170"/>
      <c r="AJ473" s="170"/>
      <c r="AK473" s="170"/>
      <c r="AL473" s="170"/>
      <c r="AM473" s="187"/>
      <c r="AN473" s="187"/>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c r="AA474" s="170"/>
      <c r="AB474" s="170"/>
      <c r="AC474" s="170"/>
      <c r="AD474" s="170"/>
      <c r="AE474" s="170"/>
      <c r="AF474" s="170"/>
      <c r="AG474" s="170"/>
      <c r="AH474" s="170"/>
      <c r="AI474" s="170"/>
      <c r="AJ474" s="170"/>
      <c r="AK474" s="170"/>
      <c r="AL474" s="170"/>
      <c r="AM474" s="187"/>
      <c r="AN474" s="187"/>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c r="AA475" s="170"/>
      <c r="AB475" s="170"/>
      <c r="AC475" s="170"/>
      <c r="AD475" s="170"/>
      <c r="AE475" s="170"/>
      <c r="AF475" s="170"/>
      <c r="AG475" s="170"/>
      <c r="AH475" s="170"/>
      <c r="AI475" s="170"/>
      <c r="AJ475" s="170"/>
      <c r="AK475" s="170"/>
      <c r="AL475" s="170"/>
      <c r="AM475" s="187"/>
      <c r="AN475" s="187"/>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c r="AA476" s="170"/>
      <c r="AB476" s="170"/>
      <c r="AC476" s="170"/>
      <c r="AD476" s="170"/>
      <c r="AE476" s="170"/>
      <c r="AF476" s="170"/>
      <c r="AG476" s="170"/>
      <c r="AH476" s="170"/>
      <c r="AI476" s="170"/>
      <c r="AJ476" s="170"/>
      <c r="AK476" s="170"/>
      <c r="AL476" s="170"/>
      <c r="AM476" s="187"/>
      <c r="AN476" s="187"/>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c r="AA477" s="170"/>
      <c r="AB477" s="170"/>
      <c r="AC477" s="170"/>
      <c r="AD477" s="170"/>
      <c r="AE477" s="170"/>
      <c r="AF477" s="170"/>
      <c r="AG477" s="170"/>
      <c r="AH477" s="170"/>
      <c r="AI477" s="170"/>
      <c r="AJ477" s="170"/>
      <c r="AK477" s="170"/>
      <c r="AL477" s="170"/>
      <c r="AM477" s="187"/>
      <c r="AN477" s="187"/>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c r="AA478" s="170"/>
      <c r="AB478" s="170"/>
      <c r="AC478" s="170"/>
      <c r="AD478" s="170"/>
      <c r="AE478" s="170"/>
      <c r="AF478" s="170"/>
      <c r="AG478" s="170"/>
      <c r="AH478" s="170"/>
      <c r="AI478" s="170"/>
      <c r="AJ478" s="170"/>
      <c r="AK478" s="170"/>
      <c r="AL478" s="170"/>
      <c r="AM478" s="187"/>
      <c r="AN478" s="187"/>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c r="AA479" s="170"/>
      <c r="AB479" s="170"/>
      <c r="AC479" s="170"/>
      <c r="AD479" s="170"/>
      <c r="AE479" s="170"/>
      <c r="AF479" s="170"/>
      <c r="AG479" s="170"/>
      <c r="AH479" s="170"/>
      <c r="AI479" s="170"/>
      <c r="AJ479" s="170"/>
      <c r="AK479" s="170"/>
      <c r="AL479" s="170"/>
      <c r="AM479" s="187"/>
      <c r="AN479" s="187"/>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c r="AA480" s="170"/>
      <c r="AB480" s="170"/>
      <c r="AC480" s="170"/>
      <c r="AD480" s="170"/>
      <c r="AE480" s="170"/>
      <c r="AF480" s="170"/>
      <c r="AG480" s="170"/>
      <c r="AH480" s="170"/>
      <c r="AI480" s="170"/>
      <c r="AJ480" s="170"/>
      <c r="AK480" s="170"/>
      <c r="AL480" s="170"/>
      <c r="AM480" s="187"/>
      <c r="AN480" s="187"/>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c r="AA481" s="170"/>
      <c r="AB481" s="170"/>
      <c r="AC481" s="170"/>
      <c r="AD481" s="170"/>
      <c r="AE481" s="170"/>
      <c r="AF481" s="170"/>
      <c r="AG481" s="170"/>
      <c r="AH481" s="170"/>
      <c r="AI481" s="170"/>
      <c r="AJ481" s="170"/>
      <c r="AK481" s="170"/>
      <c r="AL481" s="170"/>
      <c r="AM481" s="187"/>
      <c r="AN481" s="187"/>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c r="AA482" s="170"/>
      <c r="AB482" s="170"/>
      <c r="AC482" s="170"/>
      <c r="AD482" s="170"/>
      <c r="AE482" s="170"/>
      <c r="AF482" s="170"/>
      <c r="AG482" s="170"/>
      <c r="AH482" s="170"/>
      <c r="AI482" s="170"/>
      <c r="AJ482" s="170"/>
      <c r="AK482" s="170"/>
      <c r="AL482" s="170"/>
      <c r="AM482" s="187"/>
      <c r="AN482" s="187"/>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c r="AA483" s="170"/>
      <c r="AB483" s="170"/>
      <c r="AC483" s="170"/>
      <c r="AD483" s="170"/>
      <c r="AE483" s="170"/>
      <c r="AF483" s="170"/>
      <c r="AG483" s="170"/>
      <c r="AH483" s="170"/>
      <c r="AI483" s="170"/>
      <c r="AJ483" s="170"/>
      <c r="AK483" s="170"/>
      <c r="AL483" s="170"/>
      <c r="AM483" s="187"/>
      <c r="AN483" s="187"/>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c r="AA484" s="170"/>
      <c r="AB484" s="170"/>
      <c r="AC484" s="170"/>
      <c r="AD484" s="170"/>
      <c r="AE484" s="170"/>
      <c r="AF484" s="170"/>
      <c r="AG484" s="170"/>
      <c r="AH484" s="170"/>
      <c r="AI484" s="170"/>
      <c r="AJ484" s="170"/>
      <c r="AK484" s="170"/>
      <c r="AL484" s="170"/>
      <c r="AM484" s="187"/>
      <c r="AN484" s="187"/>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c r="AA485" s="170"/>
      <c r="AB485" s="170"/>
      <c r="AC485" s="170"/>
      <c r="AD485" s="170"/>
      <c r="AE485" s="170"/>
      <c r="AF485" s="170"/>
      <c r="AG485" s="170"/>
      <c r="AH485" s="170"/>
      <c r="AI485" s="170"/>
      <c r="AJ485" s="170"/>
      <c r="AK485" s="170"/>
      <c r="AL485" s="170"/>
      <c r="AM485" s="187"/>
      <c r="AN485" s="187"/>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c r="AA486" s="170"/>
      <c r="AB486" s="170"/>
      <c r="AC486" s="170"/>
      <c r="AD486" s="170"/>
      <c r="AE486" s="170"/>
      <c r="AF486" s="170"/>
      <c r="AG486" s="170"/>
      <c r="AH486" s="170"/>
      <c r="AI486" s="170"/>
      <c r="AJ486" s="170"/>
      <c r="AK486" s="170"/>
      <c r="AL486" s="170"/>
      <c r="AM486" s="187"/>
      <c r="AN486" s="187"/>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c r="AA487" s="170"/>
      <c r="AB487" s="170"/>
      <c r="AC487" s="170"/>
      <c r="AD487" s="170"/>
      <c r="AE487" s="170"/>
      <c r="AF487" s="170"/>
      <c r="AG487" s="170"/>
      <c r="AH487" s="170"/>
      <c r="AI487" s="170"/>
      <c r="AJ487" s="170"/>
      <c r="AK487" s="170"/>
      <c r="AL487" s="170"/>
      <c r="AM487" s="187"/>
      <c r="AN487" s="187"/>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c r="AA488" s="170"/>
      <c r="AB488" s="170"/>
      <c r="AC488" s="170"/>
      <c r="AD488" s="170"/>
      <c r="AE488" s="170"/>
      <c r="AF488" s="170"/>
      <c r="AG488" s="170"/>
      <c r="AH488" s="170"/>
      <c r="AI488" s="170"/>
      <c r="AJ488" s="170"/>
      <c r="AK488" s="170"/>
      <c r="AL488" s="170"/>
      <c r="AM488" s="187"/>
      <c r="AN488" s="187"/>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c r="AA489" s="170"/>
      <c r="AB489" s="170"/>
      <c r="AC489" s="170"/>
      <c r="AD489" s="170"/>
      <c r="AE489" s="170"/>
      <c r="AF489" s="170"/>
      <c r="AG489" s="170"/>
      <c r="AH489" s="170"/>
      <c r="AI489" s="170"/>
      <c r="AJ489" s="170"/>
      <c r="AK489" s="170"/>
      <c r="AL489" s="170"/>
      <c r="AM489" s="187"/>
      <c r="AN489" s="187"/>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c r="AA490" s="170"/>
      <c r="AB490" s="170"/>
      <c r="AC490" s="170"/>
      <c r="AD490" s="170"/>
      <c r="AE490" s="170"/>
      <c r="AF490" s="170"/>
      <c r="AG490" s="170"/>
      <c r="AH490" s="170"/>
      <c r="AI490" s="170"/>
      <c r="AJ490" s="170"/>
      <c r="AK490" s="170"/>
      <c r="AL490" s="170"/>
      <c r="AM490" s="187"/>
      <c r="AN490" s="187"/>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c r="AA491" s="170"/>
      <c r="AB491" s="170"/>
      <c r="AC491" s="170"/>
      <c r="AD491" s="170"/>
      <c r="AE491" s="170"/>
      <c r="AF491" s="170"/>
      <c r="AG491" s="170"/>
      <c r="AH491" s="170"/>
      <c r="AI491" s="170"/>
      <c r="AJ491" s="170"/>
      <c r="AK491" s="170"/>
      <c r="AL491" s="170"/>
      <c r="AM491" s="187"/>
      <c r="AN491" s="187"/>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c r="AA492" s="170"/>
      <c r="AB492" s="170"/>
      <c r="AC492" s="170"/>
      <c r="AD492" s="170"/>
      <c r="AE492" s="170"/>
      <c r="AF492" s="170"/>
      <c r="AG492" s="170"/>
      <c r="AH492" s="170"/>
      <c r="AI492" s="170"/>
      <c r="AJ492" s="170"/>
      <c r="AK492" s="170"/>
      <c r="AL492" s="170"/>
      <c r="AM492" s="187"/>
      <c r="AN492" s="187"/>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c r="AA493" s="170"/>
      <c r="AB493" s="170"/>
      <c r="AC493" s="170"/>
      <c r="AD493" s="170"/>
      <c r="AE493" s="170"/>
      <c r="AF493" s="170"/>
      <c r="AG493" s="170"/>
      <c r="AH493" s="170"/>
      <c r="AI493" s="170"/>
      <c r="AJ493" s="170"/>
      <c r="AK493" s="170"/>
      <c r="AL493" s="170"/>
      <c r="AM493" s="187"/>
      <c r="AN493" s="187"/>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c r="AA494" s="170"/>
      <c r="AB494" s="170"/>
      <c r="AC494" s="170"/>
      <c r="AD494" s="170"/>
      <c r="AE494" s="170"/>
      <c r="AF494" s="170"/>
      <c r="AG494" s="170"/>
      <c r="AH494" s="170"/>
      <c r="AI494" s="170"/>
      <c r="AJ494" s="170"/>
      <c r="AK494" s="170"/>
      <c r="AL494" s="170"/>
      <c r="AM494" s="187"/>
      <c r="AN494" s="187"/>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c r="AA495" s="170"/>
      <c r="AB495" s="170"/>
      <c r="AC495" s="170"/>
      <c r="AD495" s="170"/>
      <c r="AE495" s="170"/>
      <c r="AF495" s="170"/>
      <c r="AG495" s="170"/>
      <c r="AH495" s="170"/>
      <c r="AI495" s="170"/>
      <c r="AJ495" s="170"/>
      <c r="AK495" s="170"/>
      <c r="AL495" s="170"/>
      <c r="AM495" s="187"/>
      <c r="AN495" s="187"/>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c r="AA496" s="170"/>
      <c r="AB496" s="170"/>
      <c r="AC496" s="170"/>
      <c r="AD496" s="170"/>
      <c r="AE496" s="170"/>
      <c r="AF496" s="170"/>
      <c r="AG496" s="170"/>
      <c r="AH496" s="170"/>
      <c r="AI496" s="170"/>
      <c r="AJ496" s="170"/>
      <c r="AK496" s="170"/>
      <c r="AL496" s="170"/>
      <c r="AM496" s="187"/>
      <c r="AN496" s="187"/>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c r="AA497" s="170"/>
      <c r="AB497" s="170"/>
      <c r="AC497" s="170"/>
      <c r="AD497" s="170"/>
      <c r="AE497" s="170"/>
      <c r="AF497" s="170"/>
      <c r="AG497" s="170"/>
      <c r="AH497" s="170"/>
      <c r="AI497" s="170"/>
      <c r="AJ497" s="170"/>
      <c r="AK497" s="170"/>
      <c r="AL497" s="170"/>
      <c r="AM497" s="187"/>
      <c r="AN497" s="187"/>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c r="AA498" s="170"/>
      <c r="AB498" s="170"/>
      <c r="AC498" s="170"/>
      <c r="AD498" s="170"/>
      <c r="AE498" s="170"/>
      <c r="AF498" s="170"/>
      <c r="AG498" s="170"/>
      <c r="AH498" s="170"/>
      <c r="AI498" s="170"/>
      <c r="AJ498" s="170"/>
      <c r="AK498" s="170"/>
      <c r="AL498" s="170"/>
      <c r="AM498" s="187"/>
      <c r="AN498" s="187"/>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c r="AA499" s="170"/>
      <c r="AB499" s="170"/>
      <c r="AC499" s="170"/>
      <c r="AD499" s="170"/>
      <c r="AE499" s="170"/>
      <c r="AF499" s="170"/>
      <c r="AG499" s="170"/>
      <c r="AH499" s="170"/>
      <c r="AI499" s="170"/>
      <c r="AJ499" s="170"/>
      <c r="AK499" s="170"/>
      <c r="AL499" s="170"/>
      <c r="AM499" s="187"/>
      <c r="AN499" s="187"/>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c r="AA500" s="170"/>
      <c r="AB500" s="170"/>
      <c r="AC500" s="170"/>
      <c r="AD500" s="170"/>
      <c r="AE500" s="170"/>
      <c r="AF500" s="170"/>
      <c r="AG500" s="170"/>
      <c r="AH500" s="170"/>
      <c r="AI500" s="170"/>
      <c r="AJ500" s="170"/>
      <c r="AK500" s="170"/>
      <c r="AL500" s="170"/>
      <c r="AM500" s="187"/>
      <c r="AN500" s="187"/>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c r="AA501" s="170"/>
      <c r="AB501" s="170"/>
      <c r="AC501" s="170"/>
      <c r="AD501" s="170"/>
      <c r="AE501" s="170"/>
      <c r="AF501" s="170"/>
      <c r="AG501" s="170"/>
      <c r="AH501" s="170"/>
      <c r="AI501" s="170"/>
      <c r="AJ501" s="170"/>
      <c r="AK501" s="170"/>
      <c r="AL501" s="170"/>
      <c r="AM501" s="187"/>
      <c r="AN501" s="187"/>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c r="AA502" s="170"/>
      <c r="AB502" s="170"/>
      <c r="AC502" s="170"/>
      <c r="AD502" s="170"/>
      <c r="AE502" s="170"/>
      <c r="AF502" s="170"/>
      <c r="AG502" s="170"/>
      <c r="AH502" s="170"/>
      <c r="AI502" s="170"/>
      <c r="AJ502" s="170"/>
      <c r="AK502" s="170"/>
      <c r="AL502" s="170"/>
      <c r="AM502" s="187"/>
      <c r="AN502" s="187"/>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c r="AA503" s="170"/>
      <c r="AB503" s="170"/>
      <c r="AC503" s="170"/>
      <c r="AD503" s="170"/>
      <c r="AE503" s="170"/>
      <c r="AF503" s="170"/>
      <c r="AG503" s="170"/>
      <c r="AH503" s="170"/>
      <c r="AI503" s="170"/>
      <c r="AJ503" s="170"/>
      <c r="AK503" s="170"/>
      <c r="AL503" s="170"/>
      <c r="AM503" s="187"/>
      <c r="AN503" s="187"/>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c r="AA504" s="170"/>
      <c r="AB504" s="170"/>
      <c r="AC504" s="170"/>
      <c r="AD504" s="170"/>
      <c r="AE504" s="170"/>
      <c r="AF504" s="170"/>
      <c r="AG504" s="170"/>
      <c r="AH504" s="170"/>
      <c r="AI504" s="170"/>
      <c r="AJ504" s="170"/>
      <c r="AK504" s="170"/>
      <c r="AL504" s="170"/>
      <c r="AM504" s="187"/>
      <c r="AN504" s="187"/>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c r="AA505" s="170"/>
      <c r="AB505" s="170"/>
      <c r="AC505" s="170"/>
      <c r="AD505" s="170"/>
      <c r="AE505" s="170"/>
      <c r="AF505" s="170"/>
      <c r="AG505" s="170"/>
      <c r="AH505" s="170"/>
      <c r="AI505" s="170"/>
      <c r="AJ505" s="170"/>
      <c r="AK505" s="170"/>
      <c r="AL505" s="170"/>
      <c r="AM505" s="187"/>
      <c r="AN505" s="187"/>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c r="AA506" s="170"/>
      <c r="AB506" s="170"/>
      <c r="AC506" s="170"/>
      <c r="AD506" s="170"/>
      <c r="AE506" s="170"/>
      <c r="AF506" s="170"/>
      <c r="AG506" s="170"/>
      <c r="AH506" s="170"/>
      <c r="AI506" s="170"/>
      <c r="AJ506" s="170"/>
      <c r="AK506" s="170"/>
      <c r="AL506" s="170"/>
      <c r="AM506" s="187"/>
      <c r="AN506" s="187"/>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c r="AA507" s="170"/>
      <c r="AB507" s="170"/>
      <c r="AC507" s="170"/>
      <c r="AD507" s="170"/>
      <c r="AE507" s="170"/>
      <c r="AF507" s="170"/>
      <c r="AG507" s="170"/>
      <c r="AH507" s="170"/>
      <c r="AI507" s="170"/>
      <c r="AJ507" s="170"/>
      <c r="AK507" s="170"/>
      <c r="AL507" s="170"/>
      <c r="AM507" s="187"/>
      <c r="AN507" s="187"/>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c r="AA508" s="170"/>
      <c r="AB508" s="170"/>
      <c r="AC508" s="170"/>
      <c r="AD508" s="170"/>
      <c r="AE508" s="170"/>
      <c r="AF508" s="170"/>
      <c r="AG508" s="170"/>
      <c r="AH508" s="170"/>
      <c r="AI508" s="170"/>
      <c r="AJ508" s="170"/>
      <c r="AK508" s="170"/>
      <c r="AL508" s="170"/>
      <c r="AM508" s="187"/>
      <c r="AN508" s="187"/>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c r="AA509" s="170"/>
      <c r="AB509" s="170"/>
      <c r="AC509" s="170"/>
      <c r="AD509" s="170"/>
      <c r="AE509" s="170"/>
      <c r="AF509" s="170"/>
      <c r="AG509" s="170"/>
      <c r="AH509" s="170"/>
      <c r="AI509" s="170"/>
      <c r="AJ509" s="170"/>
      <c r="AK509" s="170"/>
      <c r="AL509" s="170"/>
      <c r="AM509" s="187"/>
      <c r="AN509" s="187"/>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c r="AA510" s="170"/>
      <c r="AB510" s="170"/>
      <c r="AC510" s="170"/>
      <c r="AD510" s="170"/>
      <c r="AE510" s="170"/>
      <c r="AF510" s="170"/>
      <c r="AG510" s="170"/>
      <c r="AH510" s="170"/>
      <c r="AI510" s="170"/>
      <c r="AJ510" s="170"/>
      <c r="AK510" s="170"/>
      <c r="AL510" s="170"/>
      <c r="AM510" s="187"/>
      <c r="AN510" s="187"/>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c r="AA511" s="170"/>
      <c r="AB511" s="170"/>
      <c r="AC511" s="170"/>
      <c r="AD511" s="170"/>
      <c r="AE511" s="170"/>
      <c r="AF511" s="170"/>
      <c r="AG511" s="170"/>
      <c r="AH511" s="170"/>
      <c r="AI511" s="170"/>
      <c r="AJ511" s="170"/>
      <c r="AK511" s="170"/>
      <c r="AL511" s="170"/>
      <c r="AM511" s="187"/>
      <c r="AN511" s="187"/>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c r="AA512" s="170"/>
      <c r="AB512" s="170"/>
      <c r="AC512" s="170"/>
      <c r="AD512" s="170"/>
      <c r="AE512" s="170"/>
      <c r="AF512" s="170"/>
      <c r="AG512" s="170"/>
      <c r="AH512" s="170"/>
      <c r="AI512" s="170"/>
      <c r="AJ512" s="170"/>
      <c r="AK512" s="170"/>
      <c r="AL512" s="170"/>
      <c r="AM512" s="187"/>
      <c r="AN512" s="187"/>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c r="AA513" s="170"/>
      <c r="AB513" s="170"/>
      <c r="AC513" s="170"/>
      <c r="AD513" s="170"/>
      <c r="AE513" s="170"/>
      <c r="AF513" s="170"/>
      <c r="AG513" s="170"/>
      <c r="AH513" s="170"/>
      <c r="AI513" s="170"/>
      <c r="AJ513" s="170"/>
      <c r="AK513" s="170"/>
      <c r="AL513" s="170"/>
      <c r="AM513" s="187"/>
      <c r="AN513" s="187"/>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c r="AA514" s="170"/>
      <c r="AB514" s="170"/>
      <c r="AC514" s="170"/>
      <c r="AD514" s="170"/>
      <c r="AE514" s="170"/>
      <c r="AF514" s="170"/>
      <c r="AG514" s="170"/>
      <c r="AH514" s="170"/>
      <c r="AI514" s="170"/>
      <c r="AJ514" s="170"/>
      <c r="AK514" s="170"/>
      <c r="AL514" s="170"/>
      <c r="AM514" s="187"/>
      <c r="AN514" s="187"/>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c r="AA515" s="170"/>
      <c r="AB515" s="170"/>
      <c r="AC515" s="170"/>
      <c r="AD515" s="170"/>
      <c r="AE515" s="170"/>
      <c r="AF515" s="170"/>
      <c r="AG515" s="170"/>
      <c r="AH515" s="170"/>
      <c r="AI515" s="170"/>
      <c r="AJ515" s="170"/>
      <c r="AK515" s="170"/>
      <c r="AL515" s="170"/>
      <c r="AM515" s="187"/>
      <c r="AN515" s="187"/>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c r="AA516" s="170"/>
      <c r="AB516" s="170"/>
      <c r="AC516" s="170"/>
      <c r="AD516" s="170"/>
      <c r="AE516" s="170"/>
      <c r="AF516" s="170"/>
      <c r="AG516" s="170"/>
      <c r="AH516" s="170"/>
      <c r="AI516" s="170"/>
      <c r="AJ516" s="170"/>
      <c r="AK516" s="170"/>
      <c r="AL516" s="170"/>
      <c r="AM516" s="187"/>
      <c r="AN516" s="187"/>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c r="AA517" s="170"/>
      <c r="AB517" s="170"/>
      <c r="AC517" s="170"/>
      <c r="AD517" s="170"/>
      <c r="AE517" s="170"/>
      <c r="AF517" s="170"/>
      <c r="AG517" s="170"/>
      <c r="AH517" s="170"/>
      <c r="AI517" s="170"/>
      <c r="AJ517" s="170"/>
      <c r="AK517" s="170"/>
      <c r="AL517" s="170"/>
      <c r="AM517" s="187"/>
      <c r="AN517" s="187"/>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c r="AA518" s="170"/>
      <c r="AB518" s="170"/>
      <c r="AC518" s="170"/>
      <c r="AD518" s="170"/>
      <c r="AE518" s="170"/>
      <c r="AF518" s="170"/>
      <c r="AG518" s="170"/>
      <c r="AH518" s="170"/>
      <c r="AI518" s="170"/>
      <c r="AJ518" s="170"/>
      <c r="AK518" s="170"/>
      <c r="AL518" s="170"/>
      <c r="AM518" s="187"/>
      <c r="AN518" s="187"/>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c r="AA519" s="170"/>
      <c r="AB519" s="170"/>
      <c r="AC519" s="170"/>
      <c r="AD519" s="170"/>
      <c r="AE519" s="170"/>
      <c r="AF519" s="170"/>
      <c r="AG519" s="170"/>
      <c r="AH519" s="170"/>
      <c r="AI519" s="170"/>
      <c r="AJ519" s="170"/>
      <c r="AK519" s="170"/>
      <c r="AL519" s="170"/>
      <c r="AM519" s="187"/>
      <c r="AN519" s="187"/>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c r="AA520" s="170"/>
      <c r="AB520" s="170"/>
      <c r="AC520" s="170"/>
      <c r="AD520" s="170"/>
      <c r="AE520" s="170"/>
      <c r="AF520" s="170"/>
      <c r="AG520" s="170"/>
      <c r="AH520" s="170"/>
      <c r="AI520" s="170"/>
      <c r="AJ520" s="170"/>
      <c r="AK520" s="170"/>
      <c r="AL520" s="170"/>
      <c r="AM520" s="187"/>
      <c r="AN520" s="187"/>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c r="AA521" s="170"/>
      <c r="AB521" s="170"/>
      <c r="AC521" s="170"/>
      <c r="AD521" s="170"/>
      <c r="AE521" s="170"/>
      <c r="AF521" s="170"/>
      <c r="AG521" s="170"/>
      <c r="AH521" s="170"/>
      <c r="AI521" s="170"/>
      <c r="AJ521" s="170"/>
      <c r="AK521" s="170"/>
      <c r="AL521" s="170"/>
      <c r="AM521" s="187"/>
      <c r="AN521" s="187"/>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c r="AA522" s="170"/>
      <c r="AB522" s="170"/>
      <c r="AC522" s="170"/>
      <c r="AD522" s="170"/>
      <c r="AE522" s="170"/>
      <c r="AF522" s="170"/>
      <c r="AG522" s="170"/>
      <c r="AH522" s="170"/>
      <c r="AI522" s="170"/>
      <c r="AJ522" s="170"/>
      <c r="AK522" s="170"/>
      <c r="AL522" s="170"/>
      <c r="AM522" s="187"/>
      <c r="AN522" s="187"/>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c r="AA523" s="170"/>
      <c r="AB523" s="170"/>
      <c r="AC523" s="170"/>
      <c r="AD523" s="170"/>
      <c r="AE523" s="170"/>
      <c r="AF523" s="170"/>
      <c r="AG523" s="170"/>
      <c r="AH523" s="170"/>
      <c r="AI523" s="170"/>
      <c r="AJ523" s="170"/>
      <c r="AK523" s="170"/>
      <c r="AL523" s="170"/>
      <c r="AM523" s="187"/>
      <c r="AN523" s="187"/>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c r="AA524" s="170"/>
      <c r="AB524" s="170"/>
      <c r="AC524" s="170"/>
      <c r="AD524" s="170"/>
      <c r="AE524" s="170"/>
      <c r="AF524" s="170"/>
      <c r="AG524" s="170"/>
      <c r="AH524" s="170"/>
      <c r="AI524" s="170"/>
      <c r="AJ524" s="170"/>
      <c r="AK524" s="170"/>
      <c r="AL524" s="170"/>
      <c r="AM524" s="187"/>
      <c r="AN524" s="187"/>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c r="AA525" s="170"/>
      <c r="AB525" s="170"/>
      <c r="AC525" s="170"/>
      <c r="AD525" s="170"/>
      <c r="AE525" s="170"/>
      <c r="AF525" s="170"/>
      <c r="AG525" s="170"/>
      <c r="AH525" s="170"/>
      <c r="AI525" s="170"/>
      <c r="AJ525" s="170"/>
      <c r="AK525" s="170"/>
      <c r="AL525" s="170"/>
      <c r="AM525" s="187"/>
      <c r="AN525" s="187"/>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c r="AA526" s="170"/>
      <c r="AB526" s="170"/>
      <c r="AC526" s="170"/>
      <c r="AD526" s="170"/>
      <c r="AE526" s="170"/>
      <c r="AF526" s="170"/>
      <c r="AG526" s="170"/>
      <c r="AH526" s="170"/>
      <c r="AI526" s="170"/>
      <c r="AJ526" s="170"/>
      <c r="AK526" s="170"/>
      <c r="AL526" s="170"/>
      <c r="AM526" s="187"/>
      <c r="AN526" s="187"/>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c r="AA527" s="170"/>
      <c r="AB527" s="170"/>
      <c r="AC527" s="170"/>
      <c r="AD527" s="170"/>
      <c r="AE527" s="170"/>
      <c r="AF527" s="170"/>
      <c r="AG527" s="170"/>
      <c r="AH527" s="170"/>
      <c r="AI527" s="170"/>
      <c r="AJ527" s="170"/>
      <c r="AK527" s="170"/>
      <c r="AL527" s="170"/>
      <c r="AM527" s="187"/>
      <c r="AN527" s="187"/>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c r="AA528" s="170"/>
      <c r="AB528" s="170"/>
      <c r="AC528" s="170"/>
      <c r="AD528" s="170"/>
      <c r="AE528" s="170"/>
      <c r="AF528" s="170"/>
      <c r="AG528" s="170"/>
      <c r="AH528" s="170"/>
      <c r="AI528" s="170"/>
      <c r="AJ528" s="170"/>
      <c r="AK528" s="170"/>
      <c r="AL528" s="170"/>
      <c r="AM528" s="187"/>
      <c r="AN528" s="187"/>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c r="AA529" s="170"/>
      <c r="AB529" s="170"/>
      <c r="AC529" s="170"/>
      <c r="AD529" s="170"/>
      <c r="AE529" s="170"/>
      <c r="AF529" s="170"/>
      <c r="AG529" s="170"/>
      <c r="AH529" s="170"/>
      <c r="AI529" s="170"/>
      <c r="AJ529" s="170"/>
      <c r="AK529" s="170"/>
      <c r="AL529" s="170"/>
      <c r="AM529" s="187"/>
      <c r="AN529" s="187"/>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c r="AA530" s="170"/>
      <c r="AB530" s="170"/>
      <c r="AC530" s="170"/>
      <c r="AD530" s="170"/>
      <c r="AE530" s="170"/>
      <c r="AF530" s="170"/>
      <c r="AG530" s="170"/>
      <c r="AH530" s="170"/>
      <c r="AI530" s="170"/>
      <c r="AJ530" s="170"/>
      <c r="AK530" s="170"/>
      <c r="AL530" s="170"/>
      <c r="AM530" s="187"/>
      <c r="AN530" s="187"/>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c r="AA531" s="170"/>
      <c r="AB531" s="170"/>
      <c r="AC531" s="170"/>
      <c r="AD531" s="170"/>
      <c r="AE531" s="170"/>
      <c r="AF531" s="170"/>
      <c r="AG531" s="170"/>
      <c r="AH531" s="170"/>
      <c r="AI531" s="170"/>
      <c r="AJ531" s="170"/>
      <c r="AK531" s="170"/>
      <c r="AL531" s="170"/>
      <c r="AM531" s="187"/>
      <c r="AN531" s="187"/>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c r="AA532" s="170"/>
      <c r="AB532" s="170"/>
      <c r="AC532" s="170"/>
      <c r="AD532" s="170"/>
      <c r="AE532" s="170"/>
      <c r="AF532" s="170"/>
      <c r="AG532" s="170"/>
      <c r="AH532" s="170"/>
      <c r="AI532" s="170"/>
      <c r="AJ532" s="170"/>
      <c r="AK532" s="170"/>
      <c r="AL532" s="170"/>
      <c r="AM532" s="187"/>
      <c r="AN532" s="187"/>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c r="AA533" s="170"/>
      <c r="AB533" s="170"/>
      <c r="AC533" s="170"/>
      <c r="AD533" s="170"/>
      <c r="AE533" s="170"/>
      <c r="AF533" s="170"/>
      <c r="AG533" s="170"/>
      <c r="AH533" s="170"/>
      <c r="AI533" s="170"/>
      <c r="AJ533" s="170"/>
      <c r="AK533" s="170"/>
      <c r="AL533" s="170"/>
      <c r="AM533" s="187"/>
      <c r="AN533" s="187"/>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c r="AA534" s="170"/>
      <c r="AB534" s="170"/>
      <c r="AC534" s="170"/>
      <c r="AD534" s="170"/>
      <c r="AE534" s="170"/>
      <c r="AF534" s="170"/>
      <c r="AG534" s="170"/>
      <c r="AH534" s="170"/>
      <c r="AI534" s="170"/>
      <c r="AJ534" s="170"/>
      <c r="AK534" s="170"/>
      <c r="AL534" s="170"/>
      <c r="AM534" s="187"/>
      <c r="AN534" s="187"/>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c r="AA535" s="170"/>
      <c r="AB535" s="170"/>
      <c r="AC535" s="170"/>
      <c r="AD535" s="170"/>
      <c r="AE535" s="170"/>
      <c r="AF535" s="170"/>
      <c r="AG535" s="170"/>
      <c r="AH535" s="170"/>
      <c r="AI535" s="170"/>
      <c r="AJ535" s="170"/>
      <c r="AK535" s="170"/>
      <c r="AL535" s="170"/>
      <c r="AM535" s="187"/>
      <c r="AN535" s="187"/>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c r="AA536" s="170"/>
      <c r="AB536" s="170"/>
      <c r="AC536" s="170"/>
      <c r="AD536" s="170"/>
      <c r="AE536" s="170"/>
      <c r="AF536" s="170"/>
      <c r="AG536" s="170"/>
      <c r="AH536" s="170"/>
      <c r="AI536" s="170"/>
      <c r="AJ536" s="170"/>
      <c r="AK536" s="170"/>
      <c r="AL536" s="170"/>
      <c r="AM536" s="187"/>
      <c r="AN536" s="187"/>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c r="AA537" s="170"/>
      <c r="AB537" s="170"/>
      <c r="AC537" s="170"/>
      <c r="AD537" s="170"/>
      <c r="AE537" s="170"/>
      <c r="AF537" s="170"/>
      <c r="AG537" s="170"/>
      <c r="AH537" s="170"/>
      <c r="AI537" s="170"/>
      <c r="AJ537" s="170"/>
      <c r="AK537" s="170"/>
      <c r="AL537" s="170"/>
      <c r="AM537" s="187"/>
      <c r="AN537" s="187"/>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c r="AA538" s="170"/>
      <c r="AB538" s="170"/>
      <c r="AC538" s="170"/>
      <c r="AD538" s="170"/>
      <c r="AE538" s="170"/>
      <c r="AF538" s="170"/>
      <c r="AG538" s="170"/>
      <c r="AH538" s="170"/>
      <c r="AI538" s="170"/>
      <c r="AJ538" s="170"/>
      <c r="AK538" s="170"/>
      <c r="AL538" s="170"/>
      <c r="AM538" s="187"/>
      <c r="AN538" s="187"/>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c r="AA539" s="170"/>
      <c r="AB539" s="170"/>
      <c r="AC539" s="170"/>
      <c r="AD539" s="170"/>
      <c r="AE539" s="170"/>
      <c r="AF539" s="170"/>
      <c r="AG539" s="170"/>
      <c r="AH539" s="170"/>
      <c r="AI539" s="170"/>
      <c r="AJ539" s="170"/>
      <c r="AK539" s="170"/>
      <c r="AL539" s="170"/>
      <c r="AM539" s="187"/>
      <c r="AN539" s="187"/>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c r="AA540" s="170"/>
      <c r="AB540" s="170"/>
      <c r="AC540" s="170"/>
      <c r="AD540" s="170"/>
      <c r="AE540" s="170"/>
      <c r="AF540" s="170"/>
      <c r="AG540" s="170"/>
      <c r="AH540" s="170"/>
      <c r="AI540" s="170"/>
      <c r="AJ540" s="170"/>
      <c r="AK540" s="170"/>
      <c r="AL540" s="170"/>
      <c r="AM540" s="187"/>
      <c r="AN540" s="187"/>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c r="AA541" s="170"/>
      <c r="AB541" s="170"/>
      <c r="AC541" s="170"/>
      <c r="AD541" s="170"/>
      <c r="AE541" s="170"/>
      <c r="AF541" s="170"/>
      <c r="AG541" s="170"/>
      <c r="AH541" s="170"/>
      <c r="AI541" s="170"/>
      <c r="AJ541" s="170"/>
      <c r="AK541" s="170"/>
      <c r="AL541" s="170"/>
      <c r="AM541" s="187"/>
      <c r="AN541" s="187"/>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c r="AA542" s="170"/>
      <c r="AB542" s="170"/>
      <c r="AC542" s="170"/>
      <c r="AD542" s="170"/>
      <c r="AE542" s="170"/>
      <c r="AF542" s="170"/>
      <c r="AG542" s="170"/>
      <c r="AH542" s="170"/>
      <c r="AI542" s="170"/>
      <c r="AJ542" s="170"/>
      <c r="AK542" s="170"/>
      <c r="AL542" s="170"/>
      <c r="AM542" s="187"/>
      <c r="AN542" s="187"/>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c r="AA543" s="170"/>
      <c r="AB543" s="170"/>
      <c r="AC543" s="170"/>
      <c r="AD543" s="170"/>
      <c r="AE543" s="170"/>
      <c r="AF543" s="170"/>
      <c r="AG543" s="170"/>
      <c r="AH543" s="170"/>
      <c r="AI543" s="170"/>
      <c r="AJ543" s="170"/>
      <c r="AK543" s="170"/>
      <c r="AL543" s="170"/>
      <c r="AM543" s="187"/>
      <c r="AN543" s="187"/>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c r="AA544" s="170"/>
      <c r="AB544" s="170"/>
      <c r="AC544" s="170"/>
      <c r="AD544" s="170"/>
      <c r="AE544" s="170"/>
      <c r="AF544" s="170"/>
      <c r="AG544" s="170"/>
      <c r="AH544" s="170"/>
      <c r="AI544" s="170"/>
      <c r="AJ544" s="170"/>
      <c r="AK544" s="170"/>
      <c r="AL544" s="170"/>
      <c r="AM544" s="187"/>
      <c r="AN544" s="187"/>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c r="AA545" s="170"/>
      <c r="AB545" s="170"/>
      <c r="AC545" s="170"/>
      <c r="AD545" s="170"/>
      <c r="AE545" s="170"/>
      <c r="AF545" s="170"/>
      <c r="AG545" s="170"/>
      <c r="AH545" s="170"/>
      <c r="AI545" s="170"/>
      <c r="AJ545" s="170"/>
      <c r="AK545" s="170"/>
      <c r="AL545" s="170"/>
      <c r="AM545" s="187"/>
      <c r="AN545" s="187"/>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c r="AA546" s="170"/>
      <c r="AB546" s="170"/>
      <c r="AC546" s="170"/>
      <c r="AD546" s="170"/>
      <c r="AE546" s="170"/>
      <c r="AF546" s="170"/>
      <c r="AG546" s="170"/>
      <c r="AH546" s="170"/>
      <c r="AI546" s="170"/>
      <c r="AJ546" s="170"/>
      <c r="AK546" s="170"/>
      <c r="AL546" s="170"/>
      <c r="AM546" s="187"/>
      <c r="AN546" s="187"/>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c r="AA547" s="170"/>
      <c r="AB547" s="170"/>
      <c r="AC547" s="170"/>
      <c r="AD547" s="170"/>
      <c r="AE547" s="170"/>
      <c r="AF547" s="170"/>
      <c r="AG547" s="170"/>
      <c r="AH547" s="170"/>
      <c r="AI547" s="170"/>
      <c r="AJ547" s="170"/>
      <c r="AK547" s="170"/>
      <c r="AL547" s="170"/>
      <c r="AM547" s="187"/>
      <c r="AN547" s="187"/>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c r="AA548" s="170"/>
      <c r="AB548" s="170"/>
      <c r="AC548" s="170"/>
      <c r="AD548" s="170"/>
      <c r="AE548" s="170"/>
      <c r="AF548" s="170"/>
      <c r="AG548" s="170"/>
      <c r="AH548" s="170"/>
      <c r="AI548" s="170"/>
      <c r="AJ548" s="170"/>
      <c r="AK548" s="170"/>
      <c r="AL548" s="170"/>
      <c r="AM548" s="187"/>
      <c r="AN548" s="187"/>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c r="AA549" s="170"/>
      <c r="AB549" s="170"/>
      <c r="AC549" s="170"/>
      <c r="AD549" s="170"/>
      <c r="AE549" s="170"/>
      <c r="AF549" s="170"/>
      <c r="AG549" s="170"/>
      <c r="AH549" s="170"/>
      <c r="AI549" s="170"/>
      <c r="AJ549" s="170"/>
      <c r="AK549" s="170"/>
      <c r="AL549" s="170"/>
      <c r="AM549" s="187"/>
      <c r="AN549" s="187"/>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c r="AA550" s="170"/>
      <c r="AB550" s="170"/>
      <c r="AC550" s="170"/>
      <c r="AD550" s="170"/>
      <c r="AE550" s="170"/>
      <c r="AF550" s="170"/>
      <c r="AG550" s="170"/>
      <c r="AH550" s="170"/>
      <c r="AI550" s="170"/>
      <c r="AJ550" s="170"/>
      <c r="AK550" s="170"/>
      <c r="AL550" s="170"/>
      <c r="AM550" s="187"/>
      <c r="AN550" s="187"/>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c r="AA551" s="170"/>
      <c r="AB551" s="170"/>
      <c r="AC551" s="170"/>
      <c r="AD551" s="170"/>
      <c r="AE551" s="170"/>
      <c r="AF551" s="170"/>
      <c r="AG551" s="170"/>
      <c r="AH551" s="170"/>
      <c r="AI551" s="170"/>
      <c r="AJ551" s="170"/>
      <c r="AK551" s="170"/>
      <c r="AL551" s="170"/>
      <c r="AM551" s="187"/>
      <c r="AN551" s="187"/>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c r="AA552" s="170"/>
      <c r="AB552" s="170"/>
      <c r="AC552" s="170"/>
      <c r="AD552" s="170"/>
      <c r="AE552" s="170"/>
      <c r="AF552" s="170"/>
      <c r="AG552" s="170"/>
      <c r="AH552" s="170"/>
      <c r="AI552" s="170"/>
      <c r="AJ552" s="170"/>
      <c r="AK552" s="170"/>
      <c r="AL552" s="170"/>
      <c r="AM552" s="187"/>
      <c r="AN552" s="187"/>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c r="AA553" s="170"/>
      <c r="AB553" s="170"/>
      <c r="AC553" s="170"/>
      <c r="AD553" s="170"/>
      <c r="AE553" s="170"/>
      <c r="AF553" s="170"/>
      <c r="AG553" s="170"/>
      <c r="AH553" s="170"/>
      <c r="AI553" s="170"/>
      <c r="AJ553" s="170"/>
      <c r="AK553" s="170"/>
      <c r="AL553" s="170"/>
      <c r="AM553" s="187"/>
      <c r="AN553" s="187"/>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c r="AA554" s="170"/>
      <c r="AB554" s="170"/>
      <c r="AC554" s="170"/>
      <c r="AD554" s="170"/>
      <c r="AE554" s="170"/>
      <c r="AF554" s="170"/>
      <c r="AG554" s="170"/>
      <c r="AH554" s="170"/>
      <c r="AI554" s="170"/>
      <c r="AJ554" s="170"/>
      <c r="AK554" s="170"/>
      <c r="AL554" s="170"/>
      <c r="AM554" s="187"/>
      <c r="AN554" s="187"/>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c r="AA555" s="170"/>
      <c r="AB555" s="170"/>
      <c r="AC555" s="170"/>
      <c r="AD555" s="170"/>
      <c r="AE555" s="170"/>
      <c r="AF555" s="170"/>
      <c r="AG555" s="170"/>
      <c r="AH555" s="170"/>
      <c r="AI555" s="170"/>
      <c r="AJ555" s="170"/>
      <c r="AK555" s="170"/>
      <c r="AL555" s="170"/>
      <c r="AM555" s="187"/>
      <c r="AN555" s="187"/>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c r="AA556" s="170"/>
      <c r="AB556" s="170"/>
      <c r="AC556" s="170"/>
      <c r="AD556" s="170"/>
      <c r="AE556" s="170"/>
      <c r="AF556" s="170"/>
      <c r="AG556" s="170"/>
      <c r="AH556" s="170"/>
      <c r="AI556" s="170"/>
      <c r="AJ556" s="170"/>
      <c r="AK556" s="170"/>
      <c r="AL556" s="170"/>
      <c r="AM556" s="187"/>
      <c r="AN556" s="187"/>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c r="AA557" s="170"/>
      <c r="AB557" s="170"/>
      <c r="AC557" s="170"/>
      <c r="AD557" s="170"/>
      <c r="AE557" s="170"/>
      <c r="AF557" s="170"/>
      <c r="AG557" s="170"/>
      <c r="AH557" s="170"/>
      <c r="AI557" s="170"/>
      <c r="AJ557" s="170"/>
      <c r="AK557" s="170"/>
      <c r="AL557" s="170"/>
      <c r="AM557" s="187"/>
      <c r="AN557" s="187"/>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c r="AA558" s="170"/>
      <c r="AB558" s="170"/>
      <c r="AC558" s="170"/>
      <c r="AD558" s="170"/>
      <c r="AE558" s="170"/>
      <c r="AF558" s="170"/>
      <c r="AG558" s="170"/>
      <c r="AH558" s="170"/>
      <c r="AI558" s="170"/>
      <c r="AJ558" s="170"/>
      <c r="AK558" s="170"/>
      <c r="AL558" s="170"/>
      <c r="AM558" s="187"/>
      <c r="AN558" s="187"/>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c r="AA559" s="170"/>
      <c r="AB559" s="170"/>
      <c r="AC559" s="170"/>
      <c r="AD559" s="170"/>
      <c r="AE559" s="170"/>
      <c r="AF559" s="170"/>
      <c r="AG559" s="170"/>
      <c r="AH559" s="170"/>
      <c r="AI559" s="170"/>
      <c r="AJ559" s="170"/>
      <c r="AK559" s="170"/>
      <c r="AL559" s="170"/>
      <c r="AM559" s="187"/>
      <c r="AN559" s="187"/>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c r="AA560" s="170"/>
      <c r="AB560" s="170"/>
      <c r="AC560" s="170"/>
      <c r="AD560" s="170"/>
      <c r="AE560" s="170"/>
      <c r="AF560" s="170"/>
      <c r="AG560" s="170"/>
      <c r="AH560" s="170"/>
      <c r="AI560" s="170"/>
      <c r="AJ560" s="170"/>
      <c r="AK560" s="170"/>
      <c r="AL560" s="170"/>
      <c r="AM560" s="187"/>
      <c r="AN560" s="187"/>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c r="AA561" s="170"/>
      <c r="AB561" s="170"/>
      <c r="AC561" s="170"/>
      <c r="AD561" s="170"/>
      <c r="AE561" s="170"/>
      <c r="AF561" s="170"/>
      <c r="AG561" s="170"/>
      <c r="AH561" s="170"/>
      <c r="AI561" s="170"/>
      <c r="AJ561" s="170"/>
      <c r="AK561" s="170"/>
      <c r="AL561" s="170"/>
      <c r="AM561" s="187"/>
      <c r="AN561" s="187"/>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c r="AA562" s="170"/>
      <c r="AB562" s="170"/>
      <c r="AC562" s="170"/>
      <c r="AD562" s="170"/>
      <c r="AE562" s="170"/>
      <c r="AF562" s="170"/>
      <c r="AG562" s="170"/>
      <c r="AH562" s="170"/>
      <c r="AI562" s="170"/>
      <c r="AJ562" s="170"/>
      <c r="AK562" s="170"/>
      <c r="AL562" s="170"/>
      <c r="AM562" s="187"/>
      <c r="AN562" s="187"/>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c r="AA563" s="170"/>
      <c r="AB563" s="170"/>
      <c r="AC563" s="170"/>
      <c r="AD563" s="170"/>
      <c r="AE563" s="170"/>
      <c r="AF563" s="170"/>
      <c r="AG563" s="170"/>
      <c r="AH563" s="170"/>
      <c r="AI563" s="170"/>
      <c r="AJ563" s="170"/>
      <c r="AK563" s="170"/>
      <c r="AL563" s="170"/>
      <c r="AM563" s="187"/>
      <c r="AN563" s="187"/>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c r="AA564" s="170"/>
      <c r="AB564" s="170"/>
      <c r="AC564" s="170"/>
      <c r="AD564" s="170"/>
      <c r="AE564" s="170"/>
      <c r="AF564" s="170"/>
      <c r="AG564" s="170"/>
      <c r="AH564" s="170"/>
      <c r="AI564" s="170"/>
      <c r="AJ564" s="170"/>
      <c r="AK564" s="170"/>
      <c r="AL564" s="170"/>
      <c r="AM564" s="187"/>
      <c r="AN564" s="187"/>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c r="AA565" s="170"/>
      <c r="AB565" s="170"/>
      <c r="AC565" s="170"/>
      <c r="AD565" s="170"/>
      <c r="AE565" s="170"/>
      <c r="AF565" s="170"/>
      <c r="AG565" s="170"/>
      <c r="AH565" s="170"/>
      <c r="AI565" s="170"/>
      <c r="AJ565" s="170"/>
      <c r="AK565" s="170"/>
      <c r="AL565" s="170"/>
      <c r="AM565" s="187"/>
      <c r="AN565" s="187"/>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c r="AA566" s="170"/>
      <c r="AB566" s="170"/>
      <c r="AC566" s="170"/>
      <c r="AD566" s="170"/>
      <c r="AE566" s="170"/>
      <c r="AF566" s="170"/>
      <c r="AG566" s="170"/>
      <c r="AH566" s="170"/>
      <c r="AI566" s="170"/>
      <c r="AJ566" s="170"/>
      <c r="AK566" s="170"/>
      <c r="AL566" s="170"/>
      <c r="AM566" s="187"/>
      <c r="AN566" s="187"/>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c r="AA567" s="170"/>
      <c r="AB567" s="170"/>
      <c r="AC567" s="170"/>
      <c r="AD567" s="170"/>
      <c r="AE567" s="170"/>
      <c r="AF567" s="170"/>
      <c r="AG567" s="170"/>
      <c r="AH567" s="170"/>
      <c r="AI567" s="170"/>
      <c r="AJ567" s="170"/>
      <c r="AK567" s="170"/>
      <c r="AL567" s="170"/>
      <c r="AM567" s="187"/>
      <c r="AN567" s="187"/>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c r="AA568" s="170"/>
      <c r="AB568" s="170"/>
      <c r="AC568" s="170"/>
      <c r="AD568" s="170"/>
      <c r="AE568" s="170"/>
      <c r="AF568" s="170"/>
      <c r="AG568" s="170"/>
      <c r="AH568" s="170"/>
      <c r="AI568" s="170"/>
      <c r="AJ568" s="170"/>
      <c r="AK568" s="170"/>
      <c r="AL568" s="170"/>
      <c r="AM568" s="187"/>
      <c r="AN568" s="187"/>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c r="AA569" s="170"/>
      <c r="AB569" s="170"/>
      <c r="AC569" s="170"/>
      <c r="AD569" s="170"/>
      <c r="AE569" s="170"/>
      <c r="AF569" s="170"/>
      <c r="AG569" s="170"/>
      <c r="AH569" s="170"/>
      <c r="AI569" s="170"/>
      <c r="AJ569" s="170"/>
      <c r="AK569" s="170"/>
      <c r="AL569" s="170"/>
      <c r="AM569" s="187"/>
      <c r="AN569" s="187"/>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c r="AA570" s="170"/>
      <c r="AB570" s="170"/>
      <c r="AC570" s="170"/>
      <c r="AD570" s="170"/>
      <c r="AE570" s="170"/>
      <c r="AF570" s="170"/>
      <c r="AG570" s="170"/>
      <c r="AH570" s="170"/>
      <c r="AI570" s="170"/>
      <c r="AJ570" s="170"/>
      <c r="AK570" s="170"/>
      <c r="AL570" s="170"/>
      <c r="AM570" s="187"/>
      <c r="AN570" s="187"/>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c r="AA571" s="170"/>
      <c r="AB571" s="170"/>
      <c r="AC571" s="170"/>
      <c r="AD571" s="170"/>
      <c r="AE571" s="170"/>
      <c r="AF571" s="170"/>
      <c r="AG571" s="170"/>
      <c r="AH571" s="170"/>
      <c r="AI571" s="170"/>
      <c r="AJ571" s="170"/>
      <c r="AK571" s="170"/>
      <c r="AL571" s="170"/>
      <c r="AM571" s="187"/>
      <c r="AN571" s="187"/>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c r="AA572" s="170"/>
      <c r="AB572" s="170"/>
      <c r="AC572" s="170"/>
      <c r="AD572" s="170"/>
      <c r="AE572" s="170"/>
      <c r="AF572" s="170"/>
      <c r="AG572" s="170"/>
      <c r="AH572" s="170"/>
      <c r="AI572" s="170"/>
      <c r="AJ572" s="170"/>
      <c r="AK572" s="170"/>
      <c r="AL572" s="170"/>
      <c r="AM572" s="187"/>
      <c r="AN572" s="187"/>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c r="AA573" s="170"/>
      <c r="AB573" s="170"/>
      <c r="AC573" s="170"/>
      <c r="AD573" s="170"/>
      <c r="AE573" s="170"/>
      <c r="AF573" s="170"/>
      <c r="AG573" s="170"/>
      <c r="AH573" s="170"/>
      <c r="AI573" s="170"/>
      <c r="AJ573" s="170"/>
      <c r="AK573" s="170"/>
      <c r="AL573" s="170"/>
      <c r="AM573" s="187"/>
      <c r="AN573" s="187"/>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c r="AA574" s="170"/>
      <c r="AB574" s="170"/>
      <c r="AC574" s="170"/>
      <c r="AD574" s="170"/>
      <c r="AE574" s="170"/>
      <c r="AF574" s="170"/>
      <c r="AG574" s="170"/>
      <c r="AH574" s="170"/>
      <c r="AI574" s="170"/>
      <c r="AJ574" s="170"/>
      <c r="AK574" s="170"/>
      <c r="AL574" s="170"/>
      <c r="AM574" s="187"/>
      <c r="AN574" s="187"/>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c r="AA575" s="170"/>
      <c r="AB575" s="170"/>
      <c r="AC575" s="170"/>
      <c r="AD575" s="170"/>
      <c r="AE575" s="170"/>
      <c r="AF575" s="170"/>
      <c r="AG575" s="170"/>
      <c r="AH575" s="170"/>
      <c r="AI575" s="170"/>
      <c r="AJ575" s="170"/>
      <c r="AK575" s="170"/>
      <c r="AL575" s="170"/>
      <c r="AM575" s="187"/>
      <c r="AN575" s="187"/>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c r="AA576" s="170"/>
      <c r="AB576" s="170"/>
      <c r="AC576" s="170"/>
      <c r="AD576" s="170"/>
      <c r="AE576" s="170"/>
      <c r="AF576" s="170"/>
      <c r="AG576" s="170"/>
      <c r="AH576" s="170"/>
      <c r="AI576" s="170"/>
      <c r="AJ576" s="170"/>
      <c r="AK576" s="170"/>
      <c r="AL576" s="170"/>
      <c r="AM576" s="187"/>
      <c r="AN576" s="187"/>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c r="AA577" s="170"/>
      <c r="AB577" s="170"/>
      <c r="AC577" s="170"/>
      <c r="AD577" s="170"/>
      <c r="AE577" s="170"/>
      <c r="AF577" s="170"/>
      <c r="AG577" s="170"/>
      <c r="AH577" s="170"/>
      <c r="AI577" s="170"/>
      <c r="AJ577" s="170"/>
      <c r="AK577" s="170"/>
      <c r="AL577" s="170"/>
      <c r="AM577" s="187"/>
      <c r="AN577" s="187"/>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c r="AA578" s="170"/>
      <c r="AB578" s="170"/>
      <c r="AC578" s="170"/>
      <c r="AD578" s="170"/>
      <c r="AE578" s="170"/>
      <c r="AF578" s="170"/>
      <c r="AG578" s="170"/>
      <c r="AH578" s="170"/>
      <c r="AI578" s="170"/>
      <c r="AJ578" s="170"/>
      <c r="AK578" s="170"/>
      <c r="AL578" s="170"/>
      <c r="AM578" s="187"/>
      <c r="AN578" s="187"/>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c r="AA579" s="170"/>
      <c r="AB579" s="170"/>
      <c r="AC579" s="170"/>
      <c r="AD579" s="170"/>
      <c r="AE579" s="170"/>
      <c r="AF579" s="170"/>
      <c r="AG579" s="170"/>
      <c r="AH579" s="170"/>
      <c r="AI579" s="170"/>
      <c r="AJ579" s="170"/>
      <c r="AK579" s="170"/>
      <c r="AL579" s="170"/>
      <c r="AM579" s="187"/>
      <c r="AN579" s="187"/>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c r="AA580" s="170"/>
      <c r="AB580" s="170"/>
      <c r="AC580" s="170"/>
      <c r="AD580" s="170"/>
      <c r="AE580" s="170"/>
      <c r="AF580" s="170"/>
      <c r="AG580" s="170"/>
      <c r="AH580" s="170"/>
      <c r="AI580" s="170"/>
      <c r="AJ580" s="170"/>
      <c r="AK580" s="170"/>
      <c r="AL580" s="170"/>
      <c r="AM580" s="187"/>
      <c r="AN580" s="187"/>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c r="AA581" s="170"/>
      <c r="AB581" s="170"/>
      <c r="AC581" s="170"/>
      <c r="AD581" s="170"/>
      <c r="AE581" s="170"/>
      <c r="AF581" s="170"/>
      <c r="AG581" s="170"/>
      <c r="AH581" s="170"/>
      <c r="AI581" s="170"/>
      <c r="AJ581" s="170"/>
      <c r="AK581" s="170"/>
      <c r="AL581" s="170"/>
      <c r="AM581" s="187"/>
      <c r="AN581" s="187"/>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c r="AA582" s="170"/>
      <c r="AB582" s="170"/>
      <c r="AC582" s="170"/>
      <c r="AD582" s="170"/>
      <c r="AE582" s="170"/>
      <c r="AF582" s="170"/>
      <c r="AG582" s="170"/>
      <c r="AH582" s="170"/>
      <c r="AI582" s="170"/>
      <c r="AJ582" s="170"/>
      <c r="AK582" s="170"/>
      <c r="AL582" s="170"/>
      <c r="AM582" s="187"/>
      <c r="AN582" s="187"/>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c r="AA583" s="170"/>
      <c r="AB583" s="170"/>
      <c r="AC583" s="170"/>
      <c r="AD583" s="170"/>
      <c r="AE583" s="170"/>
      <c r="AF583" s="170"/>
      <c r="AG583" s="170"/>
      <c r="AH583" s="170"/>
      <c r="AI583" s="170"/>
      <c r="AJ583" s="170"/>
      <c r="AK583" s="170"/>
      <c r="AL583" s="170"/>
      <c r="AM583" s="187"/>
      <c r="AN583" s="187"/>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c r="AA584" s="170"/>
      <c r="AB584" s="170"/>
      <c r="AC584" s="170"/>
      <c r="AD584" s="170"/>
      <c r="AE584" s="170"/>
      <c r="AF584" s="170"/>
      <c r="AG584" s="170"/>
      <c r="AH584" s="170"/>
      <c r="AI584" s="170"/>
      <c r="AJ584" s="170"/>
      <c r="AK584" s="170"/>
      <c r="AL584" s="170"/>
      <c r="AM584" s="187"/>
      <c r="AN584" s="187"/>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c r="AA585" s="170"/>
      <c r="AB585" s="170"/>
      <c r="AC585" s="170"/>
      <c r="AD585" s="170"/>
      <c r="AE585" s="170"/>
      <c r="AF585" s="170"/>
      <c r="AG585" s="170"/>
      <c r="AH585" s="170"/>
      <c r="AI585" s="170"/>
      <c r="AJ585" s="170"/>
      <c r="AK585" s="170"/>
      <c r="AL585" s="170"/>
      <c r="AM585" s="187"/>
      <c r="AN585" s="187"/>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c r="AA586" s="170"/>
      <c r="AB586" s="170"/>
      <c r="AC586" s="170"/>
      <c r="AD586" s="170"/>
      <c r="AE586" s="170"/>
      <c r="AF586" s="170"/>
      <c r="AG586" s="170"/>
      <c r="AH586" s="170"/>
      <c r="AI586" s="170"/>
      <c r="AJ586" s="170"/>
      <c r="AK586" s="170"/>
      <c r="AL586" s="170"/>
      <c r="AM586" s="187"/>
      <c r="AN586" s="187"/>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c r="AA587" s="170"/>
      <c r="AB587" s="170"/>
      <c r="AC587" s="170"/>
      <c r="AD587" s="170"/>
      <c r="AE587" s="170"/>
      <c r="AF587" s="170"/>
      <c r="AG587" s="170"/>
      <c r="AH587" s="170"/>
      <c r="AI587" s="170"/>
      <c r="AJ587" s="170"/>
      <c r="AK587" s="170"/>
      <c r="AL587" s="170"/>
      <c r="AM587" s="187"/>
      <c r="AN587" s="187"/>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c r="AA588" s="170"/>
      <c r="AB588" s="170"/>
      <c r="AC588" s="170"/>
      <c r="AD588" s="170"/>
      <c r="AE588" s="170"/>
      <c r="AF588" s="170"/>
      <c r="AG588" s="170"/>
      <c r="AH588" s="170"/>
      <c r="AI588" s="170"/>
      <c r="AJ588" s="170"/>
      <c r="AK588" s="170"/>
      <c r="AL588" s="170"/>
      <c r="AM588" s="187"/>
      <c r="AN588" s="187"/>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c r="AA589" s="170"/>
      <c r="AB589" s="170"/>
      <c r="AC589" s="170"/>
      <c r="AD589" s="170"/>
      <c r="AE589" s="170"/>
      <c r="AF589" s="170"/>
      <c r="AG589" s="170"/>
      <c r="AH589" s="170"/>
      <c r="AI589" s="170"/>
      <c r="AJ589" s="170"/>
      <c r="AK589" s="170"/>
      <c r="AL589" s="170"/>
      <c r="AM589" s="187"/>
      <c r="AN589" s="187"/>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c r="AA590" s="170"/>
      <c r="AB590" s="170"/>
      <c r="AC590" s="170"/>
      <c r="AD590" s="170"/>
      <c r="AE590" s="170"/>
      <c r="AF590" s="170"/>
      <c r="AG590" s="170"/>
      <c r="AH590" s="170"/>
      <c r="AI590" s="170"/>
      <c r="AJ590" s="170"/>
      <c r="AK590" s="170"/>
      <c r="AL590" s="170"/>
      <c r="AM590" s="187"/>
      <c r="AN590" s="187"/>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c r="AA591" s="170"/>
      <c r="AB591" s="170"/>
      <c r="AC591" s="170"/>
      <c r="AD591" s="170"/>
      <c r="AE591" s="170"/>
      <c r="AF591" s="170"/>
      <c r="AG591" s="170"/>
      <c r="AH591" s="170"/>
      <c r="AI591" s="170"/>
      <c r="AJ591" s="170"/>
      <c r="AK591" s="170"/>
      <c r="AL591" s="170"/>
      <c r="AM591" s="187"/>
      <c r="AN591" s="187"/>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c r="AA592" s="170"/>
      <c r="AB592" s="170"/>
      <c r="AC592" s="170"/>
      <c r="AD592" s="170"/>
      <c r="AE592" s="170"/>
      <c r="AF592" s="170"/>
      <c r="AG592" s="170"/>
      <c r="AH592" s="170"/>
      <c r="AI592" s="170"/>
      <c r="AJ592" s="170"/>
      <c r="AK592" s="170"/>
      <c r="AL592" s="170"/>
      <c r="AM592" s="187"/>
      <c r="AN592" s="187"/>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c r="AA593" s="170"/>
      <c r="AB593" s="170"/>
      <c r="AC593" s="170"/>
      <c r="AD593" s="170"/>
      <c r="AE593" s="170"/>
      <c r="AF593" s="170"/>
      <c r="AG593" s="170"/>
      <c r="AH593" s="170"/>
      <c r="AI593" s="170"/>
      <c r="AJ593" s="170"/>
      <c r="AK593" s="170"/>
      <c r="AL593" s="170"/>
      <c r="AM593" s="187"/>
      <c r="AN593" s="187"/>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c r="AA594" s="170"/>
      <c r="AB594" s="170"/>
      <c r="AC594" s="170"/>
      <c r="AD594" s="170"/>
      <c r="AE594" s="170"/>
      <c r="AF594" s="170"/>
      <c r="AG594" s="170"/>
      <c r="AH594" s="170"/>
      <c r="AI594" s="170"/>
      <c r="AJ594" s="170"/>
      <c r="AK594" s="170"/>
      <c r="AL594" s="170"/>
      <c r="AM594" s="187"/>
      <c r="AN594" s="187"/>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c r="AA595" s="170"/>
      <c r="AB595" s="170"/>
      <c r="AC595" s="170"/>
      <c r="AD595" s="170"/>
      <c r="AE595" s="170"/>
      <c r="AF595" s="170"/>
      <c r="AG595" s="170"/>
      <c r="AH595" s="170"/>
      <c r="AI595" s="170"/>
      <c r="AJ595" s="170"/>
      <c r="AK595" s="170"/>
      <c r="AL595" s="170"/>
      <c r="AM595" s="187"/>
      <c r="AN595" s="187"/>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c r="AA596" s="170"/>
      <c r="AB596" s="170"/>
      <c r="AC596" s="170"/>
      <c r="AD596" s="170"/>
      <c r="AE596" s="170"/>
      <c r="AF596" s="170"/>
      <c r="AG596" s="170"/>
      <c r="AH596" s="170"/>
      <c r="AI596" s="170"/>
      <c r="AJ596" s="170"/>
      <c r="AK596" s="170"/>
      <c r="AL596" s="170"/>
      <c r="AM596" s="187"/>
      <c r="AN596" s="187"/>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c r="AA597" s="170"/>
      <c r="AB597" s="170"/>
      <c r="AC597" s="170"/>
      <c r="AD597" s="170"/>
      <c r="AE597" s="170"/>
      <c r="AF597" s="170"/>
      <c r="AG597" s="170"/>
      <c r="AH597" s="170"/>
      <c r="AI597" s="170"/>
      <c r="AJ597" s="170"/>
      <c r="AK597" s="170"/>
      <c r="AL597" s="170"/>
      <c r="AM597" s="187"/>
      <c r="AN597" s="187"/>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c r="AA598" s="170"/>
      <c r="AB598" s="170"/>
      <c r="AC598" s="170"/>
      <c r="AD598" s="170"/>
      <c r="AE598" s="170"/>
      <c r="AF598" s="170"/>
      <c r="AG598" s="170"/>
      <c r="AH598" s="170"/>
      <c r="AI598" s="170"/>
      <c r="AJ598" s="170"/>
      <c r="AK598" s="170"/>
      <c r="AL598" s="170"/>
      <c r="AM598" s="187"/>
      <c r="AN598" s="187"/>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c r="AA599" s="170"/>
      <c r="AB599" s="170"/>
      <c r="AC599" s="170"/>
      <c r="AD599" s="170"/>
      <c r="AE599" s="170"/>
      <c r="AF599" s="170"/>
      <c r="AG599" s="170"/>
      <c r="AH599" s="170"/>
      <c r="AI599" s="170"/>
      <c r="AJ599" s="170"/>
      <c r="AK599" s="170"/>
      <c r="AL599" s="170"/>
      <c r="AM599" s="187"/>
      <c r="AN599" s="187"/>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c r="AA600" s="170"/>
      <c r="AB600" s="170"/>
      <c r="AC600" s="170"/>
      <c r="AD600" s="170"/>
      <c r="AE600" s="170"/>
      <c r="AF600" s="170"/>
      <c r="AG600" s="170"/>
      <c r="AH600" s="170"/>
      <c r="AI600" s="170"/>
      <c r="AJ600" s="170"/>
      <c r="AK600" s="170"/>
      <c r="AL600" s="170"/>
      <c r="AM600" s="187"/>
      <c r="AN600" s="187"/>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c r="AA601" s="170"/>
      <c r="AB601" s="170"/>
      <c r="AC601" s="170"/>
      <c r="AD601" s="170"/>
      <c r="AE601" s="170"/>
      <c r="AF601" s="170"/>
      <c r="AG601" s="170"/>
      <c r="AH601" s="170"/>
      <c r="AI601" s="170"/>
      <c r="AJ601" s="170"/>
      <c r="AK601" s="170"/>
      <c r="AL601" s="170"/>
      <c r="AM601" s="187"/>
      <c r="AN601" s="187"/>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c r="AA602" s="170"/>
      <c r="AB602" s="170"/>
      <c r="AC602" s="170"/>
      <c r="AD602" s="170"/>
      <c r="AE602" s="170"/>
      <c r="AF602" s="170"/>
      <c r="AG602" s="170"/>
      <c r="AH602" s="170"/>
      <c r="AI602" s="170"/>
      <c r="AJ602" s="170"/>
      <c r="AK602" s="170"/>
      <c r="AL602" s="170"/>
      <c r="AM602" s="187"/>
      <c r="AN602" s="187"/>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c r="AA603" s="170"/>
      <c r="AB603" s="170"/>
      <c r="AC603" s="170"/>
      <c r="AD603" s="170"/>
      <c r="AE603" s="170"/>
      <c r="AF603" s="170"/>
      <c r="AG603" s="170"/>
      <c r="AH603" s="170"/>
      <c r="AI603" s="170"/>
      <c r="AJ603" s="170"/>
      <c r="AK603" s="170"/>
      <c r="AL603" s="170"/>
      <c r="AM603" s="187"/>
      <c r="AN603" s="187"/>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c r="AA604" s="170"/>
      <c r="AB604" s="170"/>
      <c r="AC604" s="170"/>
      <c r="AD604" s="170"/>
      <c r="AE604" s="170"/>
      <c r="AF604" s="170"/>
      <c r="AG604" s="170"/>
      <c r="AH604" s="170"/>
      <c r="AI604" s="170"/>
      <c r="AJ604" s="170"/>
      <c r="AK604" s="170"/>
      <c r="AL604" s="170"/>
      <c r="AM604" s="187"/>
      <c r="AN604" s="187"/>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c r="AA605" s="170"/>
      <c r="AB605" s="170"/>
      <c r="AC605" s="170"/>
      <c r="AD605" s="170"/>
      <c r="AE605" s="170"/>
      <c r="AF605" s="170"/>
      <c r="AG605" s="170"/>
      <c r="AH605" s="170"/>
      <c r="AI605" s="170"/>
      <c r="AJ605" s="170"/>
      <c r="AK605" s="170"/>
      <c r="AL605" s="170"/>
      <c r="AM605" s="187"/>
      <c r="AN605" s="187"/>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c r="AA606" s="170"/>
      <c r="AB606" s="170"/>
      <c r="AC606" s="170"/>
      <c r="AD606" s="170"/>
      <c r="AE606" s="170"/>
      <c r="AF606" s="170"/>
      <c r="AG606" s="170"/>
      <c r="AH606" s="170"/>
      <c r="AI606" s="170"/>
      <c r="AJ606" s="170"/>
      <c r="AK606" s="170"/>
      <c r="AL606" s="170"/>
      <c r="AM606" s="187"/>
      <c r="AN606" s="187"/>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c r="AA607" s="170"/>
      <c r="AB607" s="170"/>
      <c r="AC607" s="170"/>
      <c r="AD607" s="170"/>
      <c r="AE607" s="170"/>
      <c r="AF607" s="170"/>
      <c r="AG607" s="170"/>
      <c r="AH607" s="170"/>
      <c r="AI607" s="170"/>
      <c r="AJ607" s="170"/>
      <c r="AK607" s="170"/>
      <c r="AL607" s="170"/>
      <c r="AM607" s="187"/>
      <c r="AN607" s="187"/>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c r="AA608" s="170"/>
      <c r="AB608" s="170"/>
      <c r="AC608" s="170"/>
      <c r="AD608" s="170"/>
      <c r="AE608" s="170"/>
      <c r="AF608" s="170"/>
      <c r="AG608" s="170"/>
      <c r="AH608" s="170"/>
      <c r="AI608" s="170"/>
      <c r="AJ608" s="170"/>
      <c r="AK608" s="170"/>
      <c r="AL608" s="170"/>
      <c r="AM608" s="187"/>
      <c r="AN608" s="187"/>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c r="AA609" s="170"/>
      <c r="AB609" s="170"/>
      <c r="AC609" s="170"/>
      <c r="AD609" s="170"/>
      <c r="AE609" s="170"/>
      <c r="AF609" s="170"/>
      <c r="AG609" s="170"/>
      <c r="AH609" s="170"/>
      <c r="AI609" s="170"/>
      <c r="AJ609" s="170"/>
      <c r="AK609" s="170"/>
      <c r="AL609" s="170"/>
      <c r="AM609" s="187"/>
      <c r="AN609" s="187"/>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c r="AA610" s="170"/>
      <c r="AB610" s="170"/>
      <c r="AC610" s="170"/>
      <c r="AD610" s="170"/>
      <c r="AE610" s="170"/>
      <c r="AF610" s="170"/>
      <c r="AG610" s="170"/>
      <c r="AH610" s="170"/>
      <c r="AI610" s="170"/>
      <c r="AJ610" s="170"/>
      <c r="AK610" s="170"/>
      <c r="AL610" s="170"/>
      <c r="AM610" s="187"/>
      <c r="AN610" s="187"/>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c r="AA611" s="170"/>
      <c r="AB611" s="170"/>
      <c r="AC611" s="170"/>
      <c r="AD611" s="170"/>
      <c r="AE611" s="170"/>
      <c r="AF611" s="170"/>
      <c r="AG611" s="170"/>
      <c r="AH611" s="170"/>
      <c r="AI611" s="170"/>
      <c r="AJ611" s="170"/>
      <c r="AK611" s="170"/>
      <c r="AL611" s="170"/>
      <c r="AM611" s="187"/>
      <c r="AN611" s="187"/>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c r="AA612" s="170"/>
      <c r="AB612" s="170"/>
      <c r="AC612" s="170"/>
      <c r="AD612" s="170"/>
      <c r="AE612" s="170"/>
      <c r="AF612" s="170"/>
      <c r="AG612" s="170"/>
      <c r="AH612" s="170"/>
      <c r="AI612" s="170"/>
      <c r="AJ612" s="170"/>
      <c r="AK612" s="170"/>
      <c r="AL612" s="170"/>
      <c r="AM612" s="187"/>
      <c r="AN612" s="187"/>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c r="AA613" s="170"/>
      <c r="AB613" s="170"/>
      <c r="AC613" s="170"/>
      <c r="AD613" s="170"/>
      <c r="AE613" s="170"/>
      <c r="AF613" s="170"/>
      <c r="AG613" s="170"/>
      <c r="AH613" s="170"/>
      <c r="AI613" s="170"/>
      <c r="AJ613" s="170"/>
      <c r="AK613" s="170"/>
      <c r="AL613" s="170"/>
      <c r="AM613" s="187"/>
      <c r="AN613" s="187"/>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c r="AA614" s="170"/>
      <c r="AB614" s="170"/>
      <c r="AC614" s="170"/>
      <c r="AD614" s="170"/>
      <c r="AE614" s="170"/>
      <c r="AF614" s="170"/>
      <c r="AG614" s="170"/>
      <c r="AH614" s="170"/>
      <c r="AI614" s="170"/>
      <c r="AJ614" s="170"/>
      <c r="AK614" s="170"/>
      <c r="AL614" s="170"/>
      <c r="AM614" s="187"/>
      <c r="AN614" s="187"/>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c r="AA615" s="170"/>
      <c r="AB615" s="170"/>
      <c r="AC615" s="170"/>
      <c r="AD615" s="170"/>
      <c r="AE615" s="170"/>
      <c r="AF615" s="170"/>
      <c r="AG615" s="170"/>
      <c r="AH615" s="170"/>
      <c r="AI615" s="170"/>
      <c r="AJ615" s="170"/>
      <c r="AK615" s="170"/>
      <c r="AL615" s="170"/>
      <c r="AM615" s="187"/>
      <c r="AN615" s="187"/>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c r="AA616" s="170"/>
      <c r="AB616" s="170"/>
      <c r="AC616" s="170"/>
      <c r="AD616" s="170"/>
      <c r="AE616" s="170"/>
      <c r="AF616" s="170"/>
      <c r="AG616" s="170"/>
      <c r="AH616" s="170"/>
      <c r="AI616" s="170"/>
      <c r="AJ616" s="170"/>
      <c r="AK616" s="170"/>
      <c r="AL616" s="170"/>
      <c r="AM616" s="187"/>
      <c r="AN616" s="187"/>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c r="AA617" s="170"/>
      <c r="AB617" s="170"/>
      <c r="AC617" s="170"/>
      <c r="AD617" s="170"/>
      <c r="AE617" s="170"/>
      <c r="AF617" s="170"/>
      <c r="AG617" s="170"/>
      <c r="AH617" s="170"/>
      <c r="AI617" s="170"/>
      <c r="AJ617" s="170"/>
      <c r="AK617" s="170"/>
      <c r="AL617" s="170"/>
      <c r="AM617" s="187"/>
      <c r="AN617" s="187"/>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c r="AA618" s="170"/>
      <c r="AB618" s="170"/>
      <c r="AC618" s="170"/>
      <c r="AD618" s="170"/>
      <c r="AE618" s="170"/>
      <c r="AF618" s="170"/>
      <c r="AG618" s="170"/>
      <c r="AH618" s="170"/>
      <c r="AI618" s="170"/>
      <c r="AJ618" s="170"/>
      <c r="AK618" s="170"/>
      <c r="AL618" s="170"/>
      <c r="AM618" s="187"/>
      <c r="AN618" s="187"/>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c r="AA619" s="170"/>
      <c r="AB619" s="170"/>
      <c r="AC619" s="170"/>
      <c r="AD619" s="170"/>
      <c r="AE619" s="170"/>
      <c r="AF619" s="170"/>
      <c r="AG619" s="170"/>
      <c r="AH619" s="170"/>
      <c r="AI619" s="170"/>
      <c r="AJ619" s="170"/>
      <c r="AK619" s="170"/>
      <c r="AL619" s="170"/>
      <c r="AM619" s="187"/>
      <c r="AN619" s="187"/>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c r="AA620" s="170"/>
      <c r="AB620" s="170"/>
      <c r="AC620" s="170"/>
      <c r="AD620" s="170"/>
      <c r="AE620" s="170"/>
      <c r="AF620" s="170"/>
      <c r="AG620" s="170"/>
      <c r="AH620" s="170"/>
      <c r="AI620" s="170"/>
      <c r="AJ620" s="170"/>
      <c r="AK620" s="170"/>
      <c r="AL620" s="170"/>
      <c r="AM620" s="187"/>
      <c r="AN620" s="187"/>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c r="AA621" s="170"/>
      <c r="AB621" s="170"/>
      <c r="AC621" s="170"/>
      <c r="AD621" s="170"/>
      <c r="AE621" s="170"/>
      <c r="AF621" s="170"/>
      <c r="AG621" s="170"/>
      <c r="AH621" s="170"/>
      <c r="AI621" s="170"/>
      <c r="AJ621" s="170"/>
      <c r="AK621" s="170"/>
      <c r="AL621" s="170"/>
      <c r="AM621" s="187"/>
      <c r="AN621" s="187"/>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c r="AA622" s="170"/>
      <c r="AB622" s="170"/>
      <c r="AC622" s="170"/>
      <c r="AD622" s="170"/>
      <c r="AE622" s="170"/>
      <c r="AF622" s="170"/>
      <c r="AG622" s="170"/>
      <c r="AH622" s="170"/>
      <c r="AI622" s="170"/>
      <c r="AJ622" s="170"/>
      <c r="AK622" s="170"/>
      <c r="AL622" s="170"/>
      <c r="AM622" s="187"/>
      <c r="AN622" s="187"/>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c r="AA623" s="170"/>
      <c r="AB623" s="170"/>
      <c r="AC623" s="170"/>
      <c r="AD623" s="170"/>
      <c r="AE623" s="170"/>
      <c r="AF623" s="170"/>
      <c r="AG623" s="170"/>
      <c r="AH623" s="170"/>
      <c r="AI623" s="170"/>
      <c r="AJ623" s="170"/>
      <c r="AK623" s="170"/>
      <c r="AL623" s="170"/>
      <c r="AM623" s="187"/>
      <c r="AN623" s="187"/>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c r="AA624" s="170"/>
      <c r="AB624" s="170"/>
      <c r="AC624" s="170"/>
      <c r="AD624" s="170"/>
      <c r="AE624" s="170"/>
      <c r="AF624" s="170"/>
      <c r="AG624" s="170"/>
      <c r="AH624" s="170"/>
      <c r="AI624" s="170"/>
      <c r="AJ624" s="170"/>
      <c r="AK624" s="170"/>
      <c r="AL624" s="170"/>
      <c r="AM624" s="187"/>
      <c r="AN624" s="187"/>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c r="AA625" s="170"/>
      <c r="AB625" s="170"/>
      <c r="AC625" s="170"/>
      <c r="AD625" s="170"/>
      <c r="AE625" s="170"/>
      <c r="AF625" s="170"/>
      <c r="AG625" s="170"/>
      <c r="AH625" s="170"/>
      <c r="AI625" s="170"/>
      <c r="AJ625" s="170"/>
      <c r="AK625" s="170"/>
      <c r="AL625" s="170"/>
      <c r="AM625" s="187"/>
      <c r="AN625" s="187"/>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c r="AA626" s="170"/>
      <c r="AB626" s="170"/>
      <c r="AC626" s="170"/>
      <c r="AD626" s="170"/>
      <c r="AE626" s="170"/>
      <c r="AF626" s="170"/>
      <c r="AG626" s="170"/>
      <c r="AH626" s="170"/>
      <c r="AI626" s="170"/>
      <c r="AJ626" s="170"/>
      <c r="AK626" s="170"/>
      <c r="AL626" s="170"/>
      <c r="AM626" s="187"/>
      <c r="AN626" s="187"/>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c r="AA627" s="170"/>
      <c r="AB627" s="170"/>
      <c r="AC627" s="170"/>
      <c r="AD627" s="170"/>
      <c r="AE627" s="170"/>
      <c r="AF627" s="170"/>
      <c r="AG627" s="170"/>
      <c r="AH627" s="170"/>
      <c r="AI627" s="170"/>
      <c r="AJ627" s="170"/>
      <c r="AK627" s="170"/>
      <c r="AL627" s="170"/>
      <c r="AM627" s="187"/>
      <c r="AN627" s="187"/>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c r="AA628" s="170"/>
      <c r="AB628" s="170"/>
      <c r="AC628" s="170"/>
      <c r="AD628" s="170"/>
      <c r="AE628" s="170"/>
      <c r="AF628" s="170"/>
      <c r="AG628" s="170"/>
      <c r="AH628" s="170"/>
      <c r="AI628" s="170"/>
      <c r="AJ628" s="170"/>
      <c r="AK628" s="170"/>
      <c r="AL628" s="170"/>
      <c r="AM628" s="187"/>
      <c r="AN628" s="187"/>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c r="AA629" s="170"/>
      <c r="AB629" s="170"/>
      <c r="AC629" s="170"/>
      <c r="AD629" s="170"/>
      <c r="AE629" s="170"/>
      <c r="AF629" s="170"/>
      <c r="AG629" s="170"/>
      <c r="AH629" s="170"/>
      <c r="AI629" s="170"/>
      <c r="AJ629" s="170"/>
      <c r="AK629" s="170"/>
      <c r="AL629" s="170"/>
      <c r="AM629" s="187"/>
      <c r="AN629" s="187"/>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c r="AA630" s="170"/>
      <c r="AB630" s="170"/>
      <c r="AC630" s="170"/>
      <c r="AD630" s="170"/>
      <c r="AE630" s="170"/>
      <c r="AF630" s="170"/>
      <c r="AG630" s="170"/>
      <c r="AH630" s="170"/>
      <c r="AI630" s="170"/>
      <c r="AJ630" s="170"/>
      <c r="AK630" s="170"/>
      <c r="AL630" s="170"/>
      <c r="AM630" s="187"/>
      <c r="AN630" s="187"/>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c r="AA631" s="170"/>
      <c r="AB631" s="170"/>
      <c r="AC631" s="170"/>
      <c r="AD631" s="170"/>
      <c r="AE631" s="170"/>
      <c r="AF631" s="170"/>
      <c r="AG631" s="170"/>
      <c r="AH631" s="170"/>
      <c r="AI631" s="170"/>
      <c r="AJ631" s="170"/>
      <c r="AK631" s="170"/>
      <c r="AL631" s="170"/>
      <c r="AM631" s="187"/>
      <c r="AN631" s="187"/>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c r="AA632" s="170"/>
      <c r="AB632" s="170"/>
      <c r="AC632" s="170"/>
      <c r="AD632" s="170"/>
      <c r="AE632" s="170"/>
      <c r="AF632" s="170"/>
      <c r="AG632" s="170"/>
      <c r="AH632" s="170"/>
      <c r="AI632" s="170"/>
      <c r="AJ632" s="170"/>
      <c r="AK632" s="170"/>
      <c r="AL632" s="170"/>
      <c r="AM632" s="187"/>
      <c r="AN632" s="187"/>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c r="AA633" s="170"/>
      <c r="AB633" s="170"/>
      <c r="AC633" s="170"/>
      <c r="AD633" s="170"/>
      <c r="AE633" s="170"/>
      <c r="AF633" s="170"/>
      <c r="AG633" s="170"/>
      <c r="AH633" s="170"/>
      <c r="AI633" s="170"/>
      <c r="AJ633" s="170"/>
      <c r="AK633" s="170"/>
      <c r="AL633" s="170"/>
      <c r="AM633" s="187"/>
      <c r="AN633" s="187"/>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c r="AA634" s="170"/>
      <c r="AB634" s="170"/>
      <c r="AC634" s="170"/>
      <c r="AD634" s="170"/>
      <c r="AE634" s="170"/>
      <c r="AF634" s="170"/>
      <c r="AG634" s="170"/>
      <c r="AH634" s="170"/>
      <c r="AI634" s="170"/>
      <c r="AJ634" s="170"/>
      <c r="AK634" s="170"/>
      <c r="AL634" s="170"/>
      <c r="AM634" s="187"/>
      <c r="AN634" s="187"/>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c r="AA635" s="170"/>
      <c r="AB635" s="170"/>
      <c r="AC635" s="170"/>
      <c r="AD635" s="170"/>
      <c r="AE635" s="170"/>
      <c r="AF635" s="170"/>
      <c r="AG635" s="170"/>
      <c r="AH635" s="170"/>
      <c r="AI635" s="170"/>
      <c r="AJ635" s="170"/>
      <c r="AK635" s="170"/>
      <c r="AL635" s="170"/>
      <c r="AM635" s="187"/>
      <c r="AN635" s="187"/>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c r="AA636" s="170"/>
      <c r="AB636" s="170"/>
      <c r="AC636" s="170"/>
      <c r="AD636" s="170"/>
      <c r="AE636" s="170"/>
      <c r="AF636" s="170"/>
      <c r="AG636" s="170"/>
      <c r="AH636" s="170"/>
      <c r="AI636" s="170"/>
      <c r="AJ636" s="170"/>
      <c r="AK636" s="170"/>
      <c r="AL636" s="170"/>
      <c r="AM636" s="187"/>
      <c r="AN636" s="187"/>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c r="AA637" s="170"/>
      <c r="AB637" s="170"/>
      <c r="AC637" s="170"/>
      <c r="AD637" s="170"/>
      <c r="AE637" s="170"/>
      <c r="AF637" s="170"/>
      <c r="AG637" s="170"/>
      <c r="AH637" s="170"/>
      <c r="AI637" s="170"/>
      <c r="AJ637" s="170"/>
      <c r="AK637" s="170"/>
      <c r="AL637" s="170"/>
      <c r="AM637" s="187"/>
      <c r="AN637" s="187"/>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c r="AA638" s="170"/>
      <c r="AB638" s="170"/>
      <c r="AC638" s="170"/>
      <c r="AD638" s="170"/>
      <c r="AE638" s="170"/>
      <c r="AF638" s="170"/>
      <c r="AG638" s="170"/>
      <c r="AH638" s="170"/>
      <c r="AI638" s="170"/>
      <c r="AJ638" s="170"/>
      <c r="AK638" s="170"/>
      <c r="AL638" s="170"/>
      <c r="AM638" s="187"/>
      <c r="AN638" s="187"/>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c r="AA639" s="170"/>
      <c r="AB639" s="170"/>
      <c r="AC639" s="170"/>
      <c r="AD639" s="170"/>
      <c r="AE639" s="170"/>
      <c r="AF639" s="170"/>
      <c r="AG639" s="170"/>
      <c r="AH639" s="170"/>
      <c r="AI639" s="170"/>
      <c r="AJ639" s="170"/>
      <c r="AK639" s="170"/>
      <c r="AL639" s="170"/>
      <c r="AM639" s="187"/>
      <c r="AN639" s="187"/>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c r="AA640" s="170"/>
      <c r="AB640" s="170"/>
      <c r="AC640" s="170"/>
      <c r="AD640" s="170"/>
      <c r="AE640" s="170"/>
      <c r="AF640" s="170"/>
      <c r="AG640" s="170"/>
      <c r="AH640" s="170"/>
      <c r="AI640" s="170"/>
      <c r="AJ640" s="170"/>
      <c r="AK640" s="170"/>
      <c r="AL640" s="170"/>
      <c r="AM640" s="187"/>
      <c r="AN640" s="187"/>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c r="AA641" s="170"/>
      <c r="AB641" s="170"/>
      <c r="AC641" s="170"/>
      <c r="AD641" s="170"/>
      <c r="AE641" s="170"/>
      <c r="AF641" s="170"/>
      <c r="AG641" s="170"/>
      <c r="AH641" s="170"/>
      <c r="AI641" s="170"/>
      <c r="AJ641" s="170"/>
      <c r="AK641" s="170"/>
      <c r="AL641" s="170"/>
      <c r="AM641" s="187"/>
      <c r="AN641" s="187"/>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c r="AA642" s="170"/>
      <c r="AB642" s="170"/>
      <c r="AC642" s="170"/>
      <c r="AD642" s="170"/>
      <c r="AE642" s="170"/>
      <c r="AF642" s="170"/>
      <c r="AG642" s="170"/>
      <c r="AH642" s="170"/>
      <c r="AI642" s="170"/>
      <c r="AJ642" s="170"/>
      <c r="AK642" s="170"/>
      <c r="AL642" s="170"/>
      <c r="AM642" s="187"/>
      <c r="AN642" s="187"/>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c r="AA643" s="170"/>
      <c r="AB643" s="170"/>
      <c r="AC643" s="170"/>
      <c r="AD643" s="170"/>
      <c r="AE643" s="170"/>
      <c r="AF643" s="170"/>
      <c r="AG643" s="170"/>
      <c r="AH643" s="170"/>
      <c r="AI643" s="170"/>
      <c r="AJ643" s="170"/>
      <c r="AK643" s="170"/>
      <c r="AL643" s="170"/>
      <c r="AM643" s="187"/>
      <c r="AN643" s="187"/>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c r="AA644" s="170"/>
      <c r="AB644" s="170"/>
      <c r="AC644" s="170"/>
      <c r="AD644" s="170"/>
      <c r="AE644" s="170"/>
      <c r="AF644" s="170"/>
      <c r="AG644" s="170"/>
      <c r="AH644" s="170"/>
      <c r="AI644" s="170"/>
      <c r="AJ644" s="170"/>
      <c r="AK644" s="170"/>
      <c r="AL644" s="170"/>
      <c r="AM644" s="187"/>
      <c r="AN644" s="187"/>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c r="AA645" s="170"/>
      <c r="AB645" s="170"/>
      <c r="AC645" s="170"/>
      <c r="AD645" s="170"/>
      <c r="AE645" s="170"/>
      <c r="AF645" s="170"/>
      <c r="AG645" s="170"/>
      <c r="AH645" s="170"/>
      <c r="AI645" s="170"/>
      <c r="AJ645" s="170"/>
      <c r="AK645" s="170"/>
      <c r="AL645" s="170"/>
      <c r="AM645" s="187"/>
      <c r="AN645" s="187"/>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c r="AA646" s="170"/>
      <c r="AB646" s="170"/>
      <c r="AC646" s="170"/>
      <c r="AD646" s="170"/>
      <c r="AE646" s="170"/>
      <c r="AF646" s="170"/>
      <c r="AG646" s="170"/>
      <c r="AH646" s="170"/>
      <c r="AI646" s="170"/>
      <c r="AJ646" s="170"/>
      <c r="AK646" s="170"/>
      <c r="AL646" s="170"/>
      <c r="AM646" s="187"/>
      <c r="AN646" s="187"/>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c r="AA647" s="170"/>
      <c r="AB647" s="170"/>
      <c r="AC647" s="170"/>
      <c r="AD647" s="170"/>
      <c r="AE647" s="170"/>
      <c r="AF647" s="170"/>
      <c r="AG647" s="170"/>
      <c r="AH647" s="170"/>
      <c r="AI647" s="170"/>
      <c r="AJ647" s="170"/>
      <c r="AK647" s="170"/>
      <c r="AL647" s="170"/>
      <c r="AM647" s="187"/>
      <c r="AN647" s="187"/>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c r="AA648" s="170"/>
      <c r="AB648" s="170"/>
      <c r="AC648" s="170"/>
      <c r="AD648" s="170"/>
      <c r="AE648" s="170"/>
      <c r="AF648" s="170"/>
      <c r="AG648" s="170"/>
      <c r="AH648" s="170"/>
      <c r="AI648" s="170"/>
      <c r="AJ648" s="170"/>
      <c r="AK648" s="170"/>
      <c r="AL648" s="170"/>
      <c r="AM648" s="187"/>
      <c r="AN648" s="187"/>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c r="AA649" s="170"/>
      <c r="AB649" s="170"/>
      <c r="AC649" s="170"/>
      <c r="AD649" s="170"/>
      <c r="AE649" s="170"/>
      <c r="AF649" s="170"/>
      <c r="AG649" s="170"/>
      <c r="AH649" s="170"/>
      <c r="AI649" s="170"/>
      <c r="AJ649" s="170"/>
      <c r="AK649" s="170"/>
      <c r="AL649" s="170"/>
      <c r="AM649" s="187"/>
      <c r="AN649" s="187"/>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c r="AA650" s="170"/>
      <c r="AB650" s="170"/>
      <c r="AC650" s="170"/>
      <c r="AD650" s="170"/>
      <c r="AE650" s="170"/>
      <c r="AF650" s="170"/>
      <c r="AG650" s="170"/>
      <c r="AH650" s="170"/>
      <c r="AI650" s="170"/>
      <c r="AJ650" s="170"/>
      <c r="AK650" s="170"/>
      <c r="AL650" s="170"/>
      <c r="AM650" s="187"/>
      <c r="AN650" s="187"/>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c r="AA651" s="170"/>
      <c r="AB651" s="170"/>
      <c r="AC651" s="170"/>
      <c r="AD651" s="170"/>
      <c r="AE651" s="170"/>
      <c r="AF651" s="170"/>
      <c r="AG651" s="170"/>
      <c r="AH651" s="170"/>
      <c r="AI651" s="170"/>
      <c r="AJ651" s="170"/>
      <c r="AK651" s="170"/>
      <c r="AL651" s="170"/>
      <c r="AM651" s="187"/>
      <c r="AN651" s="187"/>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c r="AA652" s="170"/>
      <c r="AB652" s="170"/>
      <c r="AC652" s="170"/>
      <c r="AD652" s="170"/>
      <c r="AE652" s="170"/>
      <c r="AF652" s="170"/>
      <c r="AG652" s="170"/>
      <c r="AH652" s="170"/>
      <c r="AI652" s="170"/>
      <c r="AJ652" s="170"/>
      <c r="AK652" s="170"/>
      <c r="AL652" s="170"/>
      <c r="AM652" s="187"/>
      <c r="AN652" s="187"/>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c r="AA653" s="170"/>
      <c r="AB653" s="170"/>
      <c r="AC653" s="170"/>
      <c r="AD653" s="170"/>
      <c r="AE653" s="170"/>
      <c r="AF653" s="170"/>
      <c r="AG653" s="170"/>
      <c r="AH653" s="170"/>
      <c r="AI653" s="170"/>
      <c r="AJ653" s="170"/>
      <c r="AK653" s="170"/>
      <c r="AL653" s="170"/>
      <c r="AM653" s="187"/>
      <c r="AN653" s="187"/>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c r="AA654" s="170"/>
      <c r="AB654" s="170"/>
      <c r="AC654" s="170"/>
      <c r="AD654" s="170"/>
      <c r="AE654" s="170"/>
      <c r="AF654" s="170"/>
      <c r="AG654" s="170"/>
      <c r="AH654" s="170"/>
      <c r="AI654" s="170"/>
      <c r="AJ654" s="170"/>
      <c r="AK654" s="170"/>
      <c r="AL654" s="170"/>
      <c r="AM654" s="187"/>
      <c r="AN654" s="187"/>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c r="AA655" s="170"/>
      <c r="AB655" s="170"/>
      <c r="AC655" s="170"/>
      <c r="AD655" s="170"/>
      <c r="AE655" s="170"/>
      <c r="AF655" s="170"/>
      <c r="AG655" s="170"/>
      <c r="AH655" s="170"/>
      <c r="AI655" s="170"/>
      <c r="AJ655" s="170"/>
      <c r="AK655" s="170"/>
      <c r="AL655" s="170"/>
      <c r="AM655" s="187"/>
      <c r="AN655" s="187"/>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c r="AA656" s="170"/>
      <c r="AB656" s="170"/>
      <c r="AC656" s="170"/>
      <c r="AD656" s="170"/>
      <c r="AE656" s="170"/>
      <c r="AF656" s="170"/>
      <c r="AG656" s="170"/>
      <c r="AH656" s="170"/>
      <c r="AI656" s="170"/>
      <c r="AJ656" s="170"/>
      <c r="AK656" s="170"/>
      <c r="AL656" s="170"/>
      <c r="AM656" s="187"/>
      <c r="AN656" s="187"/>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c r="AA657" s="170"/>
      <c r="AB657" s="170"/>
      <c r="AC657" s="170"/>
      <c r="AD657" s="170"/>
      <c r="AE657" s="170"/>
      <c r="AF657" s="170"/>
      <c r="AG657" s="170"/>
      <c r="AH657" s="170"/>
      <c r="AI657" s="170"/>
      <c r="AJ657" s="170"/>
      <c r="AK657" s="170"/>
      <c r="AL657" s="170"/>
      <c r="AM657" s="187"/>
      <c r="AN657" s="187"/>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c r="AA658" s="170"/>
      <c r="AB658" s="170"/>
      <c r="AC658" s="170"/>
      <c r="AD658" s="170"/>
      <c r="AE658" s="170"/>
      <c r="AF658" s="170"/>
      <c r="AG658" s="170"/>
      <c r="AH658" s="170"/>
      <c r="AI658" s="170"/>
      <c r="AJ658" s="170"/>
      <c r="AK658" s="170"/>
      <c r="AL658" s="170"/>
      <c r="AM658" s="187"/>
      <c r="AN658" s="187"/>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c r="AA659" s="170"/>
      <c r="AB659" s="170"/>
      <c r="AC659" s="170"/>
      <c r="AD659" s="170"/>
      <c r="AE659" s="170"/>
      <c r="AF659" s="170"/>
      <c r="AG659" s="170"/>
      <c r="AH659" s="170"/>
      <c r="AI659" s="170"/>
      <c r="AJ659" s="170"/>
      <c r="AK659" s="170"/>
      <c r="AL659" s="170"/>
      <c r="AM659" s="187"/>
      <c r="AN659" s="187"/>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c r="AA660" s="170"/>
      <c r="AB660" s="170"/>
      <c r="AC660" s="170"/>
      <c r="AD660" s="170"/>
      <c r="AE660" s="170"/>
      <c r="AF660" s="170"/>
      <c r="AG660" s="170"/>
      <c r="AH660" s="170"/>
      <c r="AI660" s="170"/>
      <c r="AJ660" s="170"/>
      <c r="AK660" s="170"/>
      <c r="AL660" s="170"/>
      <c r="AM660" s="187"/>
      <c r="AN660" s="187"/>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c r="AA661" s="170"/>
      <c r="AB661" s="170"/>
      <c r="AC661" s="170"/>
      <c r="AD661" s="170"/>
      <c r="AE661" s="170"/>
      <c r="AF661" s="170"/>
      <c r="AG661" s="170"/>
      <c r="AH661" s="170"/>
      <c r="AI661" s="170"/>
      <c r="AJ661" s="170"/>
      <c r="AK661" s="170"/>
      <c r="AL661" s="170"/>
      <c r="AM661" s="187"/>
      <c r="AN661" s="187"/>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c r="AA662" s="170"/>
      <c r="AB662" s="170"/>
      <c r="AC662" s="170"/>
      <c r="AD662" s="170"/>
      <c r="AE662" s="170"/>
      <c r="AF662" s="170"/>
      <c r="AG662" s="170"/>
      <c r="AH662" s="170"/>
      <c r="AI662" s="170"/>
      <c r="AJ662" s="170"/>
      <c r="AK662" s="170"/>
      <c r="AL662" s="170"/>
      <c r="AM662" s="187"/>
      <c r="AN662" s="187"/>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c r="AA663" s="170"/>
      <c r="AB663" s="170"/>
      <c r="AC663" s="170"/>
      <c r="AD663" s="170"/>
      <c r="AE663" s="170"/>
      <c r="AF663" s="170"/>
      <c r="AG663" s="170"/>
      <c r="AH663" s="170"/>
      <c r="AI663" s="170"/>
      <c r="AJ663" s="170"/>
      <c r="AK663" s="170"/>
      <c r="AL663" s="170"/>
      <c r="AM663" s="187"/>
      <c r="AN663" s="187"/>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c r="AA664" s="170"/>
      <c r="AB664" s="170"/>
      <c r="AC664" s="170"/>
      <c r="AD664" s="170"/>
      <c r="AE664" s="170"/>
      <c r="AF664" s="170"/>
      <c r="AG664" s="170"/>
      <c r="AH664" s="170"/>
      <c r="AI664" s="170"/>
      <c r="AJ664" s="170"/>
      <c r="AK664" s="170"/>
      <c r="AL664" s="170"/>
      <c r="AM664" s="187"/>
      <c r="AN664" s="187"/>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c r="AA665" s="170"/>
      <c r="AB665" s="170"/>
      <c r="AC665" s="170"/>
      <c r="AD665" s="170"/>
      <c r="AE665" s="170"/>
      <c r="AF665" s="170"/>
      <c r="AG665" s="170"/>
      <c r="AH665" s="170"/>
      <c r="AI665" s="170"/>
      <c r="AJ665" s="170"/>
      <c r="AK665" s="170"/>
      <c r="AL665" s="170"/>
      <c r="AM665" s="187"/>
      <c r="AN665" s="187"/>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c r="AA666" s="170"/>
      <c r="AB666" s="170"/>
      <c r="AC666" s="170"/>
      <c r="AD666" s="170"/>
      <c r="AE666" s="170"/>
      <c r="AF666" s="170"/>
      <c r="AG666" s="170"/>
      <c r="AH666" s="170"/>
      <c r="AI666" s="170"/>
      <c r="AJ666" s="170"/>
      <c r="AK666" s="170"/>
      <c r="AL666" s="170"/>
      <c r="AM666" s="187"/>
      <c r="AN666" s="187"/>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c r="AA667" s="170"/>
      <c r="AB667" s="170"/>
      <c r="AC667" s="170"/>
      <c r="AD667" s="170"/>
      <c r="AE667" s="170"/>
      <c r="AF667" s="170"/>
      <c r="AG667" s="170"/>
      <c r="AH667" s="170"/>
      <c r="AI667" s="170"/>
      <c r="AJ667" s="170"/>
      <c r="AK667" s="170"/>
      <c r="AL667" s="170"/>
      <c r="AM667" s="187"/>
      <c r="AN667" s="187"/>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c r="AA668" s="170"/>
      <c r="AB668" s="170"/>
      <c r="AC668" s="170"/>
      <c r="AD668" s="170"/>
      <c r="AE668" s="170"/>
      <c r="AF668" s="170"/>
      <c r="AG668" s="170"/>
      <c r="AH668" s="170"/>
      <c r="AI668" s="170"/>
      <c r="AJ668" s="170"/>
      <c r="AK668" s="170"/>
      <c r="AL668" s="170"/>
      <c r="AM668" s="187"/>
      <c r="AN668" s="187"/>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c r="AA669" s="170"/>
      <c r="AB669" s="170"/>
      <c r="AC669" s="170"/>
      <c r="AD669" s="170"/>
      <c r="AE669" s="170"/>
      <c r="AF669" s="170"/>
      <c r="AG669" s="170"/>
      <c r="AH669" s="170"/>
      <c r="AI669" s="170"/>
      <c r="AJ669" s="170"/>
      <c r="AK669" s="170"/>
      <c r="AL669" s="170"/>
      <c r="AM669" s="187"/>
      <c r="AN669" s="187"/>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c r="AA670" s="170"/>
      <c r="AB670" s="170"/>
      <c r="AC670" s="170"/>
      <c r="AD670" s="170"/>
      <c r="AE670" s="170"/>
      <c r="AF670" s="170"/>
      <c r="AG670" s="170"/>
      <c r="AH670" s="170"/>
      <c r="AI670" s="170"/>
      <c r="AJ670" s="170"/>
      <c r="AK670" s="170"/>
      <c r="AL670" s="170"/>
      <c r="AM670" s="187"/>
      <c r="AN670" s="187"/>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c r="AA671" s="170"/>
      <c r="AB671" s="170"/>
      <c r="AC671" s="170"/>
      <c r="AD671" s="170"/>
      <c r="AE671" s="170"/>
      <c r="AF671" s="170"/>
      <c r="AG671" s="170"/>
      <c r="AH671" s="170"/>
      <c r="AI671" s="170"/>
      <c r="AJ671" s="170"/>
      <c r="AK671" s="170"/>
      <c r="AL671" s="170"/>
      <c r="AM671" s="187"/>
      <c r="AN671" s="187"/>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c r="AA672" s="170"/>
      <c r="AB672" s="170"/>
      <c r="AC672" s="170"/>
      <c r="AD672" s="170"/>
      <c r="AE672" s="170"/>
      <c r="AF672" s="170"/>
      <c r="AG672" s="170"/>
      <c r="AH672" s="170"/>
      <c r="AI672" s="170"/>
      <c r="AJ672" s="170"/>
      <c r="AK672" s="170"/>
      <c r="AL672" s="170"/>
      <c r="AM672" s="187"/>
      <c r="AN672" s="187"/>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c r="AA673" s="170"/>
      <c r="AB673" s="170"/>
      <c r="AC673" s="170"/>
      <c r="AD673" s="170"/>
      <c r="AE673" s="170"/>
      <c r="AF673" s="170"/>
      <c r="AG673" s="170"/>
      <c r="AH673" s="170"/>
      <c r="AI673" s="170"/>
      <c r="AJ673" s="170"/>
      <c r="AK673" s="170"/>
      <c r="AL673" s="170"/>
      <c r="AM673" s="187"/>
      <c r="AN673" s="187"/>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c r="AA674" s="170"/>
      <c r="AB674" s="170"/>
      <c r="AC674" s="170"/>
      <c r="AD674" s="170"/>
      <c r="AE674" s="170"/>
      <c r="AF674" s="170"/>
      <c r="AG674" s="170"/>
      <c r="AH674" s="170"/>
      <c r="AI674" s="170"/>
      <c r="AJ674" s="170"/>
      <c r="AK674" s="170"/>
      <c r="AL674" s="170"/>
      <c r="AM674" s="187"/>
      <c r="AN674" s="187"/>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c r="AA675" s="170"/>
      <c r="AB675" s="170"/>
      <c r="AC675" s="170"/>
      <c r="AD675" s="170"/>
      <c r="AE675" s="170"/>
      <c r="AF675" s="170"/>
      <c r="AG675" s="170"/>
      <c r="AH675" s="170"/>
      <c r="AI675" s="170"/>
      <c r="AJ675" s="170"/>
      <c r="AK675" s="170"/>
      <c r="AL675" s="170"/>
      <c r="AM675" s="187"/>
      <c r="AN675" s="187"/>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c r="AA676" s="170"/>
      <c r="AB676" s="170"/>
      <c r="AC676" s="170"/>
      <c r="AD676" s="170"/>
      <c r="AE676" s="170"/>
      <c r="AF676" s="170"/>
      <c r="AG676" s="170"/>
      <c r="AH676" s="170"/>
      <c r="AI676" s="170"/>
      <c r="AJ676" s="170"/>
      <c r="AK676" s="170"/>
      <c r="AL676" s="170"/>
      <c r="AM676" s="187"/>
      <c r="AN676" s="187"/>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c r="AA677" s="170"/>
      <c r="AB677" s="170"/>
      <c r="AC677" s="170"/>
      <c r="AD677" s="170"/>
      <c r="AE677" s="170"/>
      <c r="AF677" s="170"/>
      <c r="AG677" s="170"/>
      <c r="AH677" s="170"/>
      <c r="AI677" s="170"/>
      <c r="AJ677" s="170"/>
      <c r="AK677" s="170"/>
      <c r="AL677" s="170"/>
      <c r="AM677" s="187"/>
      <c r="AN677" s="187"/>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c r="AA678" s="170"/>
      <c r="AB678" s="170"/>
      <c r="AC678" s="170"/>
      <c r="AD678" s="170"/>
      <c r="AE678" s="170"/>
      <c r="AF678" s="170"/>
      <c r="AG678" s="170"/>
      <c r="AH678" s="170"/>
      <c r="AI678" s="170"/>
      <c r="AJ678" s="170"/>
      <c r="AK678" s="170"/>
      <c r="AL678" s="170"/>
      <c r="AM678" s="187"/>
      <c r="AN678" s="187"/>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c r="AA679" s="170"/>
      <c r="AB679" s="170"/>
      <c r="AC679" s="170"/>
      <c r="AD679" s="170"/>
      <c r="AE679" s="170"/>
      <c r="AF679" s="170"/>
      <c r="AG679" s="170"/>
      <c r="AH679" s="170"/>
      <c r="AI679" s="170"/>
      <c r="AJ679" s="170"/>
      <c r="AK679" s="170"/>
      <c r="AL679" s="170"/>
      <c r="AM679" s="187"/>
      <c r="AN679" s="187"/>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c r="AA680" s="170"/>
      <c r="AB680" s="170"/>
      <c r="AC680" s="170"/>
      <c r="AD680" s="170"/>
      <c r="AE680" s="170"/>
      <c r="AF680" s="170"/>
      <c r="AG680" s="170"/>
      <c r="AH680" s="170"/>
      <c r="AI680" s="170"/>
      <c r="AJ680" s="170"/>
      <c r="AK680" s="170"/>
      <c r="AL680" s="170"/>
      <c r="AM680" s="187"/>
      <c r="AN680" s="187"/>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c r="AA681" s="170"/>
      <c r="AB681" s="170"/>
      <c r="AC681" s="170"/>
      <c r="AD681" s="170"/>
      <c r="AE681" s="170"/>
      <c r="AF681" s="170"/>
      <c r="AG681" s="170"/>
      <c r="AH681" s="170"/>
      <c r="AI681" s="170"/>
      <c r="AJ681" s="170"/>
      <c r="AK681" s="170"/>
      <c r="AL681" s="170"/>
      <c r="AM681" s="187"/>
      <c r="AN681" s="187"/>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c r="AA682" s="170"/>
      <c r="AB682" s="170"/>
      <c r="AC682" s="170"/>
      <c r="AD682" s="170"/>
      <c r="AE682" s="170"/>
      <c r="AF682" s="170"/>
      <c r="AG682" s="170"/>
      <c r="AH682" s="170"/>
      <c r="AI682" s="170"/>
      <c r="AJ682" s="170"/>
      <c r="AK682" s="170"/>
      <c r="AL682" s="170"/>
      <c r="AM682" s="187"/>
      <c r="AN682" s="187"/>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c r="AA683" s="170"/>
      <c r="AB683" s="170"/>
      <c r="AC683" s="170"/>
      <c r="AD683" s="170"/>
      <c r="AE683" s="170"/>
      <c r="AF683" s="170"/>
      <c r="AG683" s="170"/>
      <c r="AH683" s="170"/>
      <c r="AI683" s="170"/>
      <c r="AJ683" s="170"/>
      <c r="AK683" s="170"/>
      <c r="AL683" s="170"/>
      <c r="AM683" s="187"/>
      <c r="AN683" s="187"/>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c r="AA684" s="170"/>
      <c r="AB684" s="170"/>
      <c r="AC684" s="170"/>
      <c r="AD684" s="170"/>
      <c r="AE684" s="170"/>
      <c r="AF684" s="170"/>
      <c r="AG684" s="170"/>
      <c r="AH684" s="170"/>
      <c r="AI684" s="170"/>
      <c r="AJ684" s="170"/>
      <c r="AK684" s="170"/>
      <c r="AL684" s="170"/>
      <c r="AM684" s="187"/>
      <c r="AN684" s="187"/>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c r="AA685" s="170"/>
      <c r="AB685" s="170"/>
      <c r="AC685" s="170"/>
      <c r="AD685" s="170"/>
      <c r="AE685" s="170"/>
      <c r="AF685" s="170"/>
      <c r="AG685" s="170"/>
      <c r="AH685" s="170"/>
      <c r="AI685" s="170"/>
      <c r="AJ685" s="170"/>
      <c r="AK685" s="170"/>
      <c r="AL685" s="170"/>
      <c r="AM685" s="187"/>
      <c r="AN685" s="187"/>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c r="AA686" s="170"/>
      <c r="AB686" s="170"/>
      <c r="AC686" s="170"/>
      <c r="AD686" s="170"/>
      <c r="AE686" s="170"/>
      <c r="AF686" s="170"/>
      <c r="AG686" s="170"/>
      <c r="AH686" s="170"/>
      <c r="AI686" s="170"/>
      <c r="AJ686" s="170"/>
      <c r="AK686" s="170"/>
      <c r="AL686" s="170"/>
      <c r="AM686" s="187"/>
      <c r="AN686" s="187"/>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c r="AA687" s="170"/>
      <c r="AB687" s="170"/>
      <c r="AC687" s="170"/>
      <c r="AD687" s="170"/>
      <c r="AE687" s="170"/>
      <c r="AF687" s="170"/>
      <c r="AG687" s="170"/>
      <c r="AH687" s="170"/>
      <c r="AI687" s="170"/>
      <c r="AJ687" s="170"/>
      <c r="AK687" s="170"/>
      <c r="AL687" s="170"/>
      <c r="AM687" s="187"/>
      <c r="AN687" s="187"/>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c r="AA688" s="170"/>
      <c r="AB688" s="170"/>
      <c r="AC688" s="170"/>
      <c r="AD688" s="170"/>
      <c r="AE688" s="170"/>
      <c r="AF688" s="170"/>
      <c r="AG688" s="170"/>
      <c r="AH688" s="170"/>
      <c r="AI688" s="170"/>
      <c r="AJ688" s="170"/>
      <c r="AK688" s="170"/>
      <c r="AL688" s="170"/>
      <c r="AM688" s="187"/>
      <c r="AN688" s="187"/>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c r="AA689" s="170"/>
      <c r="AB689" s="170"/>
      <c r="AC689" s="170"/>
      <c r="AD689" s="170"/>
      <c r="AE689" s="170"/>
      <c r="AF689" s="170"/>
      <c r="AG689" s="170"/>
      <c r="AH689" s="170"/>
      <c r="AI689" s="170"/>
      <c r="AJ689" s="170"/>
      <c r="AK689" s="170"/>
      <c r="AL689" s="170"/>
      <c r="AM689" s="187"/>
      <c r="AN689" s="187"/>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c r="AA690" s="170"/>
      <c r="AB690" s="170"/>
      <c r="AC690" s="170"/>
      <c r="AD690" s="170"/>
      <c r="AE690" s="170"/>
      <c r="AF690" s="170"/>
      <c r="AG690" s="170"/>
      <c r="AH690" s="170"/>
      <c r="AI690" s="170"/>
      <c r="AJ690" s="170"/>
      <c r="AK690" s="170"/>
      <c r="AL690" s="170"/>
      <c r="AM690" s="187"/>
      <c r="AN690" s="187"/>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c r="AA691" s="170"/>
      <c r="AB691" s="170"/>
      <c r="AC691" s="170"/>
      <c r="AD691" s="170"/>
      <c r="AE691" s="170"/>
      <c r="AF691" s="170"/>
      <c r="AG691" s="170"/>
      <c r="AH691" s="170"/>
      <c r="AI691" s="170"/>
      <c r="AJ691" s="170"/>
      <c r="AK691" s="170"/>
      <c r="AL691" s="170"/>
      <c r="AM691" s="187"/>
      <c r="AN691" s="187"/>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c r="AA692" s="170"/>
      <c r="AB692" s="170"/>
      <c r="AC692" s="170"/>
      <c r="AD692" s="170"/>
      <c r="AE692" s="170"/>
      <c r="AF692" s="170"/>
      <c r="AG692" s="170"/>
      <c r="AH692" s="170"/>
      <c r="AI692" s="170"/>
      <c r="AJ692" s="170"/>
      <c r="AK692" s="170"/>
      <c r="AL692" s="170"/>
      <c r="AM692" s="187"/>
      <c r="AN692" s="187"/>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c r="AA693" s="170"/>
      <c r="AB693" s="170"/>
      <c r="AC693" s="170"/>
      <c r="AD693" s="170"/>
      <c r="AE693" s="170"/>
      <c r="AF693" s="170"/>
      <c r="AG693" s="170"/>
      <c r="AH693" s="170"/>
      <c r="AI693" s="170"/>
      <c r="AJ693" s="170"/>
      <c r="AK693" s="170"/>
      <c r="AL693" s="170"/>
      <c r="AM693" s="187"/>
      <c r="AN693" s="187"/>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c r="AA694" s="170"/>
      <c r="AB694" s="170"/>
      <c r="AC694" s="170"/>
      <c r="AD694" s="170"/>
      <c r="AE694" s="170"/>
      <c r="AF694" s="170"/>
      <c r="AG694" s="170"/>
      <c r="AH694" s="170"/>
      <c r="AI694" s="170"/>
      <c r="AJ694" s="170"/>
      <c r="AK694" s="170"/>
      <c r="AL694" s="170"/>
      <c r="AM694" s="187"/>
      <c r="AN694" s="187"/>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c r="AA695" s="170"/>
      <c r="AB695" s="170"/>
      <c r="AC695" s="170"/>
      <c r="AD695" s="170"/>
      <c r="AE695" s="170"/>
      <c r="AF695" s="170"/>
      <c r="AG695" s="170"/>
      <c r="AH695" s="170"/>
      <c r="AI695" s="170"/>
      <c r="AJ695" s="170"/>
      <c r="AK695" s="170"/>
      <c r="AL695" s="170"/>
      <c r="AM695" s="187"/>
      <c r="AN695" s="187"/>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c r="AA696" s="170"/>
      <c r="AB696" s="170"/>
      <c r="AC696" s="170"/>
      <c r="AD696" s="170"/>
      <c r="AE696" s="170"/>
      <c r="AF696" s="170"/>
      <c r="AG696" s="170"/>
      <c r="AH696" s="170"/>
      <c r="AI696" s="170"/>
      <c r="AJ696" s="170"/>
      <c r="AK696" s="170"/>
      <c r="AL696" s="170"/>
      <c r="AM696" s="187"/>
      <c r="AN696" s="187"/>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c r="AA697" s="170"/>
      <c r="AB697" s="170"/>
      <c r="AC697" s="170"/>
      <c r="AD697" s="170"/>
      <c r="AE697" s="170"/>
      <c r="AF697" s="170"/>
      <c r="AG697" s="170"/>
      <c r="AH697" s="170"/>
      <c r="AI697" s="170"/>
      <c r="AJ697" s="170"/>
      <c r="AK697" s="170"/>
      <c r="AL697" s="170"/>
      <c r="AM697" s="187"/>
      <c r="AN697" s="187"/>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c r="AA698" s="170"/>
      <c r="AB698" s="170"/>
      <c r="AC698" s="170"/>
      <c r="AD698" s="170"/>
      <c r="AE698" s="170"/>
      <c r="AF698" s="170"/>
      <c r="AG698" s="170"/>
      <c r="AH698" s="170"/>
      <c r="AI698" s="170"/>
      <c r="AJ698" s="170"/>
      <c r="AK698" s="170"/>
      <c r="AL698" s="170"/>
      <c r="AM698" s="187"/>
      <c r="AN698" s="187"/>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c r="AA699" s="170"/>
      <c r="AB699" s="170"/>
      <c r="AC699" s="170"/>
      <c r="AD699" s="170"/>
      <c r="AE699" s="170"/>
      <c r="AF699" s="170"/>
      <c r="AG699" s="170"/>
      <c r="AH699" s="170"/>
      <c r="AI699" s="170"/>
      <c r="AJ699" s="170"/>
      <c r="AK699" s="170"/>
      <c r="AL699" s="170"/>
      <c r="AM699" s="187"/>
      <c r="AN699" s="187"/>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c r="AA700" s="170"/>
      <c r="AB700" s="170"/>
      <c r="AC700" s="170"/>
      <c r="AD700" s="170"/>
      <c r="AE700" s="170"/>
      <c r="AF700" s="170"/>
      <c r="AG700" s="170"/>
      <c r="AH700" s="170"/>
      <c r="AI700" s="170"/>
      <c r="AJ700" s="170"/>
      <c r="AK700" s="170"/>
      <c r="AL700" s="170"/>
      <c r="AM700" s="187"/>
      <c r="AN700" s="187"/>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c r="AA701" s="170"/>
      <c r="AB701" s="170"/>
      <c r="AC701" s="170"/>
      <c r="AD701" s="170"/>
      <c r="AE701" s="170"/>
      <c r="AF701" s="170"/>
      <c r="AG701" s="170"/>
      <c r="AH701" s="170"/>
      <c r="AI701" s="170"/>
      <c r="AJ701" s="170"/>
      <c r="AK701" s="170"/>
      <c r="AL701" s="170"/>
      <c r="AM701" s="187"/>
      <c r="AN701" s="187"/>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c r="AA702" s="170"/>
      <c r="AB702" s="170"/>
      <c r="AC702" s="170"/>
      <c r="AD702" s="170"/>
      <c r="AE702" s="170"/>
      <c r="AF702" s="170"/>
      <c r="AG702" s="170"/>
      <c r="AH702" s="170"/>
      <c r="AI702" s="170"/>
      <c r="AJ702" s="170"/>
      <c r="AK702" s="170"/>
      <c r="AL702" s="170"/>
      <c r="AM702" s="187"/>
      <c r="AN702" s="187"/>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c r="AA703" s="170"/>
      <c r="AB703" s="170"/>
      <c r="AC703" s="170"/>
      <c r="AD703" s="170"/>
      <c r="AE703" s="170"/>
      <c r="AF703" s="170"/>
      <c r="AG703" s="170"/>
      <c r="AH703" s="170"/>
      <c r="AI703" s="170"/>
      <c r="AJ703" s="170"/>
      <c r="AK703" s="170"/>
      <c r="AL703" s="170"/>
      <c r="AM703" s="187"/>
      <c r="AN703" s="187"/>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c r="AA704" s="170"/>
      <c r="AB704" s="170"/>
      <c r="AC704" s="170"/>
      <c r="AD704" s="170"/>
      <c r="AE704" s="170"/>
      <c r="AF704" s="170"/>
      <c r="AG704" s="170"/>
      <c r="AH704" s="170"/>
      <c r="AI704" s="170"/>
      <c r="AJ704" s="170"/>
      <c r="AK704" s="170"/>
      <c r="AL704" s="170"/>
      <c r="AM704" s="187"/>
      <c r="AN704" s="187"/>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c r="AA705" s="170"/>
      <c r="AB705" s="170"/>
      <c r="AC705" s="170"/>
      <c r="AD705" s="170"/>
      <c r="AE705" s="170"/>
      <c r="AF705" s="170"/>
      <c r="AG705" s="170"/>
      <c r="AH705" s="170"/>
      <c r="AI705" s="170"/>
      <c r="AJ705" s="170"/>
      <c r="AK705" s="170"/>
      <c r="AL705" s="170"/>
      <c r="AM705" s="187"/>
      <c r="AN705" s="187"/>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c r="AA706" s="170"/>
      <c r="AB706" s="170"/>
      <c r="AC706" s="170"/>
      <c r="AD706" s="170"/>
      <c r="AE706" s="170"/>
      <c r="AF706" s="170"/>
      <c r="AG706" s="170"/>
      <c r="AH706" s="170"/>
      <c r="AI706" s="170"/>
      <c r="AJ706" s="170"/>
      <c r="AK706" s="170"/>
      <c r="AL706" s="170"/>
      <c r="AM706" s="187"/>
      <c r="AN706" s="187"/>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c r="AA707" s="170"/>
      <c r="AB707" s="170"/>
      <c r="AC707" s="170"/>
      <c r="AD707" s="170"/>
      <c r="AE707" s="170"/>
      <c r="AF707" s="170"/>
      <c r="AG707" s="170"/>
      <c r="AH707" s="170"/>
      <c r="AI707" s="170"/>
      <c r="AJ707" s="170"/>
      <c r="AK707" s="170"/>
      <c r="AL707" s="170"/>
      <c r="AM707" s="187"/>
      <c r="AN707" s="187"/>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c r="AA708" s="170"/>
      <c r="AB708" s="170"/>
      <c r="AC708" s="170"/>
      <c r="AD708" s="170"/>
      <c r="AE708" s="170"/>
      <c r="AF708" s="170"/>
      <c r="AG708" s="170"/>
      <c r="AH708" s="170"/>
      <c r="AI708" s="170"/>
      <c r="AJ708" s="170"/>
      <c r="AK708" s="170"/>
      <c r="AL708" s="170"/>
      <c r="AM708" s="187"/>
      <c r="AN708" s="187"/>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c r="AA709" s="170"/>
      <c r="AB709" s="170"/>
      <c r="AC709" s="170"/>
      <c r="AD709" s="170"/>
      <c r="AE709" s="170"/>
      <c r="AF709" s="170"/>
      <c r="AG709" s="170"/>
      <c r="AH709" s="170"/>
      <c r="AI709" s="170"/>
      <c r="AJ709" s="170"/>
      <c r="AK709" s="170"/>
      <c r="AL709" s="170"/>
      <c r="AM709" s="187"/>
      <c r="AN709" s="187"/>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c r="AA710" s="170"/>
      <c r="AB710" s="170"/>
      <c r="AC710" s="170"/>
      <c r="AD710" s="170"/>
      <c r="AE710" s="170"/>
      <c r="AF710" s="170"/>
      <c r="AG710" s="170"/>
      <c r="AH710" s="170"/>
      <c r="AI710" s="170"/>
      <c r="AJ710" s="170"/>
      <c r="AK710" s="170"/>
      <c r="AL710" s="170"/>
      <c r="AM710" s="187"/>
      <c r="AN710" s="187"/>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c r="AA711" s="170"/>
      <c r="AB711" s="170"/>
      <c r="AC711" s="170"/>
      <c r="AD711" s="170"/>
      <c r="AE711" s="170"/>
      <c r="AF711" s="170"/>
      <c r="AG711" s="170"/>
      <c r="AH711" s="170"/>
      <c r="AI711" s="170"/>
      <c r="AJ711" s="170"/>
      <c r="AK711" s="170"/>
      <c r="AL711" s="170"/>
      <c r="AM711" s="187"/>
      <c r="AN711" s="187"/>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c r="AA712" s="170"/>
      <c r="AB712" s="170"/>
      <c r="AC712" s="170"/>
      <c r="AD712" s="170"/>
      <c r="AE712" s="170"/>
      <c r="AF712" s="170"/>
      <c r="AG712" s="170"/>
      <c r="AH712" s="170"/>
      <c r="AI712" s="170"/>
      <c r="AJ712" s="170"/>
      <c r="AK712" s="170"/>
      <c r="AL712" s="170"/>
      <c r="AM712" s="187"/>
      <c r="AN712" s="187"/>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c r="AA713" s="170"/>
      <c r="AB713" s="170"/>
      <c r="AC713" s="170"/>
      <c r="AD713" s="170"/>
      <c r="AE713" s="170"/>
      <c r="AF713" s="170"/>
      <c r="AG713" s="170"/>
      <c r="AH713" s="170"/>
      <c r="AI713" s="170"/>
      <c r="AJ713" s="170"/>
      <c r="AK713" s="170"/>
      <c r="AL713" s="170"/>
      <c r="AM713" s="187"/>
      <c r="AN713" s="187"/>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c r="AA714" s="170"/>
      <c r="AB714" s="170"/>
      <c r="AC714" s="170"/>
      <c r="AD714" s="170"/>
      <c r="AE714" s="170"/>
      <c r="AF714" s="170"/>
      <c r="AG714" s="170"/>
      <c r="AH714" s="170"/>
      <c r="AI714" s="170"/>
      <c r="AJ714" s="170"/>
      <c r="AK714" s="170"/>
      <c r="AL714" s="170"/>
      <c r="AM714" s="187"/>
      <c r="AN714" s="187"/>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c r="AA715" s="170"/>
      <c r="AB715" s="170"/>
      <c r="AC715" s="170"/>
      <c r="AD715" s="170"/>
      <c r="AE715" s="170"/>
      <c r="AF715" s="170"/>
      <c r="AG715" s="170"/>
      <c r="AH715" s="170"/>
      <c r="AI715" s="170"/>
      <c r="AJ715" s="170"/>
      <c r="AK715" s="170"/>
      <c r="AL715" s="170"/>
      <c r="AM715" s="187"/>
      <c r="AN715" s="187"/>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c r="AA716" s="170"/>
      <c r="AB716" s="170"/>
      <c r="AC716" s="170"/>
      <c r="AD716" s="170"/>
      <c r="AE716" s="170"/>
      <c r="AF716" s="170"/>
      <c r="AG716" s="170"/>
      <c r="AH716" s="170"/>
      <c r="AI716" s="170"/>
      <c r="AJ716" s="170"/>
      <c r="AK716" s="170"/>
      <c r="AL716" s="170"/>
      <c r="AM716" s="187"/>
      <c r="AN716" s="187"/>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c r="AA717" s="170"/>
      <c r="AB717" s="170"/>
      <c r="AC717" s="170"/>
      <c r="AD717" s="170"/>
      <c r="AE717" s="170"/>
      <c r="AF717" s="170"/>
      <c r="AG717" s="170"/>
      <c r="AH717" s="170"/>
      <c r="AI717" s="170"/>
      <c r="AJ717" s="170"/>
      <c r="AK717" s="170"/>
      <c r="AL717" s="170"/>
      <c r="AM717" s="187"/>
      <c r="AN717" s="187"/>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c r="AA718" s="170"/>
      <c r="AB718" s="170"/>
      <c r="AC718" s="170"/>
      <c r="AD718" s="170"/>
      <c r="AE718" s="170"/>
      <c r="AF718" s="170"/>
      <c r="AG718" s="170"/>
      <c r="AH718" s="170"/>
      <c r="AI718" s="170"/>
      <c r="AJ718" s="170"/>
      <c r="AK718" s="170"/>
      <c r="AL718" s="170"/>
      <c r="AM718" s="187"/>
      <c r="AN718" s="187"/>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c r="AA719" s="170"/>
      <c r="AB719" s="170"/>
      <c r="AC719" s="170"/>
      <c r="AD719" s="170"/>
      <c r="AE719" s="170"/>
      <c r="AF719" s="170"/>
      <c r="AG719" s="170"/>
      <c r="AH719" s="170"/>
      <c r="AI719" s="170"/>
      <c r="AJ719" s="170"/>
      <c r="AK719" s="170"/>
      <c r="AL719" s="170"/>
      <c r="AM719" s="187"/>
      <c r="AN719" s="187"/>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c r="AA720" s="170"/>
      <c r="AB720" s="170"/>
      <c r="AC720" s="170"/>
      <c r="AD720" s="170"/>
      <c r="AE720" s="170"/>
      <c r="AF720" s="170"/>
      <c r="AG720" s="170"/>
      <c r="AH720" s="170"/>
      <c r="AI720" s="170"/>
      <c r="AJ720" s="170"/>
      <c r="AK720" s="170"/>
      <c r="AL720" s="170"/>
      <c r="AM720" s="187"/>
      <c r="AN720" s="187"/>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c r="AA721" s="170"/>
      <c r="AB721" s="170"/>
      <c r="AC721" s="170"/>
      <c r="AD721" s="170"/>
      <c r="AE721" s="170"/>
      <c r="AF721" s="170"/>
      <c r="AG721" s="170"/>
      <c r="AH721" s="170"/>
      <c r="AI721" s="170"/>
      <c r="AJ721" s="170"/>
      <c r="AK721" s="170"/>
      <c r="AL721" s="170"/>
      <c r="AM721" s="187"/>
      <c r="AN721" s="187"/>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c r="AA722" s="170"/>
      <c r="AB722" s="170"/>
      <c r="AC722" s="170"/>
      <c r="AD722" s="170"/>
      <c r="AE722" s="170"/>
      <c r="AF722" s="170"/>
      <c r="AG722" s="170"/>
      <c r="AH722" s="170"/>
      <c r="AI722" s="170"/>
      <c r="AJ722" s="170"/>
      <c r="AK722" s="170"/>
      <c r="AL722" s="170"/>
      <c r="AM722" s="187"/>
      <c r="AN722" s="187"/>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c r="AA723" s="170"/>
      <c r="AB723" s="170"/>
      <c r="AC723" s="170"/>
      <c r="AD723" s="170"/>
      <c r="AE723" s="170"/>
      <c r="AF723" s="170"/>
      <c r="AG723" s="170"/>
      <c r="AH723" s="170"/>
      <c r="AI723" s="170"/>
      <c r="AJ723" s="170"/>
      <c r="AK723" s="170"/>
      <c r="AL723" s="170"/>
      <c r="AM723" s="187"/>
      <c r="AN723" s="187"/>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c r="AA724" s="170"/>
      <c r="AB724" s="170"/>
      <c r="AC724" s="170"/>
      <c r="AD724" s="170"/>
      <c r="AE724" s="170"/>
      <c r="AF724" s="170"/>
      <c r="AG724" s="170"/>
      <c r="AH724" s="170"/>
      <c r="AI724" s="170"/>
      <c r="AJ724" s="170"/>
      <c r="AK724" s="170"/>
      <c r="AL724" s="170"/>
      <c r="AM724" s="187"/>
      <c r="AN724" s="187"/>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c r="AA725" s="170"/>
      <c r="AB725" s="170"/>
      <c r="AC725" s="170"/>
      <c r="AD725" s="170"/>
      <c r="AE725" s="170"/>
      <c r="AF725" s="170"/>
      <c r="AG725" s="170"/>
      <c r="AH725" s="170"/>
      <c r="AI725" s="170"/>
      <c r="AJ725" s="170"/>
      <c r="AK725" s="170"/>
      <c r="AL725" s="170"/>
      <c r="AM725" s="187"/>
      <c r="AN725" s="187"/>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c r="AA726" s="170"/>
      <c r="AB726" s="170"/>
      <c r="AC726" s="170"/>
      <c r="AD726" s="170"/>
      <c r="AE726" s="170"/>
      <c r="AF726" s="170"/>
      <c r="AG726" s="170"/>
      <c r="AH726" s="170"/>
      <c r="AI726" s="170"/>
      <c r="AJ726" s="170"/>
      <c r="AK726" s="170"/>
      <c r="AL726" s="170"/>
      <c r="AM726" s="187"/>
      <c r="AN726" s="187"/>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c r="AA727" s="170"/>
      <c r="AB727" s="170"/>
      <c r="AC727" s="170"/>
      <c r="AD727" s="170"/>
      <c r="AE727" s="170"/>
      <c r="AF727" s="170"/>
      <c r="AG727" s="170"/>
      <c r="AH727" s="170"/>
      <c r="AI727" s="170"/>
      <c r="AJ727" s="170"/>
      <c r="AK727" s="170"/>
      <c r="AL727" s="170"/>
      <c r="AM727" s="187"/>
      <c r="AN727" s="187"/>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c r="AA728" s="170"/>
      <c r="AB728" s="170"/>
      <c r="AC728" s="170"/>
      <c r="AD728" s="170"/>
      <c r="AE728" s="170"/>
      <c r="AF728" s="170"/>
      <c r="AG728" s="170"/>
      <c r="AH728" s="170"/>
      <c r="AI728" s="170"/>
      <c r="AJ728" s="170"/>
      <c r="AK728" s="170"/>
      <c r="AL728" s="170"/>
      <c r="AM728" s="187"/>
      <c r="AN728" s="187"/>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c r="AA729" s="170"/>
      <c r="AB729" s="170"/>
      <c r="AC729" s="170"/>
      <c r="AD729" s="170"/>
      <c r="AE729" s="170"/>
      <c r="AF729" s="170"/>
      <c r="AG729" s="170"/>
      <c r="AH729" s="170"/>
      <c r="AI729" s="170"/>
      <c r="AJ729" s="170"/>
      <c r="AK729" s="170"/>
      <c r="AL729" s="170"/>
      <c r="AM729" s="187"/>
      <c r="AN729" s="187"/>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c r="AA730" s="170"/>
      <c r="AB730" s="170"/>
      <c r="AC730" s="170"/>
      <c r="AD730" s="170"/>
      <c r="AE730" s="170"/>
      <c r="AF730" s="170"/>
      <c r="AG730" s="170"/>
      <c r="AH730" s="170"/>
      <c r="AI730" s="170"/>
      <c r="AJ730" s="170"/>
      <c r="AK730" s="170"/>
      <c r="AL730" s="170"/>
      <c r="AM730" s="187"/>
      <c r="AN730" s="187"/>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c r="AA731" s="170"/>
      <c r="AB731" s="170"/>
      <c r="AC731" s="170"/>
      <c r="AD731" s="170"/>
      <c r="AE731" s="170"/>
      <c r="AF731" s="170"/>
      <c r="AG731" s="170"/>
      <c r="AH731" s="170"/>
      <c r="AI731" s="170"/>
      <c r="AJ731" s="170"/>
      <c r="AK731" s="170"/>
      <c r="AL731" s="170"/>
      <c r="AM731" s="187"/>
      <c r="AN731" s="187"/>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c r="AA732" s="170"/>
      <c r="AB732" s="170"/>
      <c r="AC732" s="170"/>
      <c r="AD732" s="170"/>
      <c r="AE732" s="170"/>
      <c r="AF732" s="170"/>
      <c r="AG732" s="170"/>
      <c r="AH732" s="170"/>
      <c r="AI732" s="170"/>
      <c r="AJ732" s="170"/>
      <c r="AK732" s="170"/>
      <c r="AL732" s="170"/>
      <c r="AM732" s="187"/>
      <c r="AN732" s="187"/>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c r="AA733" s="170"/>
      <c r="AB733" s="170"/>
      <c r="AC733" s="170"/>
      <c r="AD733" s="170"/>
      <c r="AE733" s="170"/>
      <c r="AF733" s="170"/>
      <c r="AG733" s="170"/>
      <c r="AH733" s="170"/>
      <c r="AI733" s="170"/>
      <c r="AJ733" s="170"/>
      <c r="AK733" s="170"/>
      <c r="AL733" s="170"/>
      <c r="AM733" s="187"/>
      <c r="AN733" s="187"/>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c r="AA734" s="170"/>
      <c r="AB734" s="170"/>
      <c r="AC734" s="170"/>
      <c r="AD734" s="170"/>
      <c r="AE734" s="170"/>
      <c r="AF734" s="170"/>
      <c r="AG734" s="170"/>
      <c r="AH734" s="170"/>
      <c r="AI734" s="170"/>
      <c r="AJ734" s="170"/>
      <c r="AK734" s="170"/>
      <c r="AL734" s="170"/>
      <c r="AM734" s="187"/>
      <c r="AN734" s="187"/>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c r="AA735" s="170"/>
      <c r="AB735" s="170"/>
      <c r="AC735" s="170"/>
      <c r="AD735" s="170"/>
      <c r="AE735" s="170"/>
      <c r="AF735" s="170"/>
      <c r="AG735" s="170"/>
      <c r="AH735" s="170"/>
      <c r="AI735" s="170"/>
      <c r="AJ735" s="170"/>
      <c r="AK735" s="170"/>
      <c r="AL735" s="170"/>
      <c r="AM735" s="187"/>
      <c r="AN735" s="187"/>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c r="AA736" s="170"/>
      <c r="AB736" s="170"/>
      <c r="AC736" s="170"/>
      <c r="AD736" s="170"/>
      <c r="AE736" s="170"/>
      <c r="AF736" s="170"/>
      <c r="AG736" s="170"/>
      <c r="AH736" s="170"/>
      <c r="AI736" s="170"/>
      <c r="AJ736" s="170"/>
      <c r="AK736" s="170"/>
      <c r="AL736" s="170"/>
      <c r="AM736" s="187"/>
      <c r="AN736" s="187"/>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c r="AA737" s="170"/>
      <c r="AB737" s="170"/>
      <c r="AC737" s="170"/>
      <c r="AD737" s="170"/>
      <c r="AE737" s="170"/>
      <c r="AF737" s="170"/>
      <c r="AG737" s="170"/>
      <c r="AH737" s="170"/>
      <c r="AI737" s="170"/>
      <c r="AJ737" s="170"/>
      <c r="AK737" s="170"/>
      <c r="AL737" s="170"/>
      <c r="AM737" s="187"/>
      <c r="AN737" s="187"/>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c r="AA738" s="170"/>
      <c r="AB738" s="170"/>
      <c r="AC738" s="170"/>
      <c r="AD738" s="170"/>
      <c r="AE738" s="170"/>
      <c r="AF738" s="170"/>
      <c r="AG738" s="170"/>
      <c r="AH738" s="170"/>
      <c r="AI738" s="170"/>
      <c r="AJ738" s="170"/>
      <c r="AK738" s="170"/>
      <c r="AL738" s="170"/>
      <c r="AM738" s="187"/>
      <c r="AN738" s="187"/>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c r="AA739" s="170"/>
      <c r="AB739" s="170"/>
      <c r="AC739" s="170"/>
      <c r="AD739" s="170"/>
      <c r="AE739" s="170"/>
      <c r="AF739" s="170"/>
      <c r="AG739" s="170"/>
      <c r="AH739" s="170"/>
      <c r="AI739" s="170"/>
      <c r="AJ739" s="170"/>
      <c r="AK739" s="170"/>
      <c r="AL739" s="170"/>
      <c r="AM739" s="187"/>
      <c r="AN739" s="187"/>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c r="AA740" s="170"/>
      <c r="AB740" s="170"/>
      <c r="AC740" s="170"/>
      <c r="AD740" s="170"/>
      <c r="AE740" s="170"/>
      <c r="AF740" s="170"/>
      <c r="AG740" s="170"/>
      <c r="AH740" s="170"/>
      <c r="AI740" s="170"/>
      <c r="AJ740" s="170"/>
      <c r="AK740" s="170"/>
      <c r="AL740" s="170"/>
      <c r="AM740" s="187"/>
      <c r="AN740" s="187"/>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c r="AA741" s="170"/>
      <c r="AB741" s="170"/>
      <c r="AC741" s="170"/>
      <c r="AD741" s="170"/>
      <c r="AE741" s="170"/>
      <c r="AF741" s="170"/>
      <c r="AG741" s="170"/>
      <c r="AH741" s="170"/>
      <c r="AI741" s="170"/>
      <c r="AJ741" s="170"/>
      <c r="AK741" s="170"/>
      <c r="AL741" s="170"/>
      <c r="AM741" s="187"/>
      <c r="AN741" s="187"/>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c r="AA742" s="170"/>
      <c r="AB742" s="170"/>
      <c r="AC742" s="170"/>
      <c r="AD742" s="170"/>
      <c r="AE742" s="170"/>
      <c r="AF742" s="170"/>
      <c r="AG742" s="170"/>
      <c r="AH742" s="170"/>
      <c r="AI742" s="170"/>
      <c r="AJ742" s="170"/>
      <c r="AK742" s="170"/>
      <c r="AL742" s="170"/>
      <c r="AM742" s="187"/>
      <c r="AN742" s="187"/>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c r="AA743" s="170"/>
      <c r="AB743" s="170"/>
      <c r="AC743" s="170"/>
      <c r="AD743" s="170"/>
      <c r="AE743" s="170"/>
      <c r="AF743" s="170"/>
      <c r="AG743" s="170"/>
      <c r="AH743" s="170"/>
      <c r="AI743" s="170"/>
      <c r="AJ743" s="170"/>
      <c r="AK743" s="170"/>
      <c r="AL743" s="170"/>
      <c r="AM743" s="187"/>
      <c r="AN743" s="187"/>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c r="AA744" s="170"/>
      <c r="AB744" s="170"/>
      <c r="AC744" s="170"/>
      <c r="AD744" s="170"/>
      <c r="AE744" s="170"/>
      <c r="AF744" s="170"/>
      <c r="AG744" s="170"/>
      <c r="AH744" s="170"/>
      <c r="AI744" s="170"/>
      <c r="AJ744" s="170"/>
      <c r="AK744" s="170"/>
      <c r="AL744" s="170"/>
      <c r="AM744" s="187"/>
      <c r="AN744" s="187"/>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c r="AA745" s="170"/>
      <c r="AB745" s="170"/>
      <c r="AC745" s="170"/>
      <c r="AD745" s="170"/>
      <c r="AE745" s="170"/>
      <c r="AF745" s="170"/>
      <c r="AG745" s="170"/>
      <c r="AH745" s="170"/>
      <c r="AI745" s="170"/>
      <c r="AJ745" s="170"/>
      <c r="AK745" s="170"/>
      <c r="AL745" s="170"/>
      <c r="AM745" s="187"/>
      <c r="AN745" s="187"/>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c r="AA746" s="170"/>
      <c r="AB746" s="170"/>
      <c r="AC746" s="170"/>
      <c r="AD746" s="170"/>
      <c r="AE746" s="170"/>
      <c r="AF746" s="170"/>
      <c r="AG746" s="170"/>
      <c r="AH746" s="170"/>
      <c r="AI746" s="170"/>
      <c r="AJ746" s="170"/>
      <c r="AK746" s="170"/>
      <c r="AL746" s="170"/>
      <c r="AM746" s="187"/>
      <c r="AN746" s="187"/>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c r="AA747" s="170"/>
      <c r="AB747" s="170"/>
      <c r="AC747" s="170"/>
      <c r="AD747" s="170"/>
      <c r="AE747" s="170"/>
      <c r="AF747" s="170"/>
      <c r="AG747" s="170"/>
      <c r="AH747" s="170"/>
      <c r="AI747" s="170"/>
      <c r="AJ747" s="170"/>
      <c r="AK747" s="170"/>
      <c r="AL747" s="170"/>
      <c r="AM747" s="187"/>
      <c r="AN747" s="187"/>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c r="AA748" s="170"/>
      <c r="AB748" s="170"/>
      <c r="AC748" s="170"/>
      <c r="AD748" s="170"/>
      <c r="AE748" s="170"/>
      <c r="AF748" s="170"/>
      <c r="AG748" s="170"/>
      <c r="AH748" s="170"/>
      <c r="AI748" s="170"/>
      <c r="AJ748" s="170"/>
      <c r="AK748" s="170"/>
      <c r="AL748" s="170"/>
      <c r="AM748" s="187"/>
      <c r="AN748" s="187"/>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c r="AA749" s="170"/>
      <c r="AB749" s="170"/>
      <c r="AC749" s="170"/>
      <c r="AD749" s="170"/>
      <c r="AE749" s="170"/>
      <c r="AF749" s="170"/>
      <c r="AG749" s="170"/>
      <c r="AH749" s="170"/>
      <c r="AI749" s="170"/>
      <c r="AJ749" s="170"/>
      <c r="AK749" s="170"/>
      <c r="AL749" s="170"/>
      <c r="AM749" s="187"/>
      <c r="AN749" s="187"/>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c r="AA750" s="170"/>
      <c r="AB750" s="170"/>
      <c r="AC750" s="170"/>
      <c r="AD750" s="170"/>
      <c r="AE750" s="170"/>
      <c r="AF750" s="170"/>
      <c r="AG750" s="170"/>
      <c r="AH750" s="170"/>
      <c r="AI750" s="170"/>
      <c r="AJ750" s="170"/>
      <c r="AK750" s="170"/>
      <c r="AL750" s="170"/>
      <c r="AM750" s="187"/>
      <c r="AN750" s="187"/>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c r="AA751" s="170"/>
      <c r="AB751" s="170"/>
      <c r="AC751" s="170"/>
      <c r="AD751" s="170"/>
      <c r="AE751" s="170"/>
      <c r="AF751" s="170"/>
      <c r="AG751" s="170"/>
      <c r="AH751" s="170"/>
      <c r="AI751" s="170"/>
      <c r="AJ751" s="170"/>
      <c r="AK751" s="170"/>
      <c r="AL751" s="170"/>
      <c r="AM751" s="187"/>
      <c r="AN751" s="187"/>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c r="AA752" s="170"/>
      <c r="AB752" s="170"/>
      <c r="AC752" s="170"/>
      <c r="AD752" s="170"/>
      <c r="AE752" s="170"/>
      <c r="AF752" s="170"/>
      <c r="AG752" s="170"/>
      <c r="AH752" s="170"/>
      <c r="AI752" s="170"/>
      <c r="AJ752" s="170"/>
      <c r="AK752" s="170"/>
      <c r="AL752" s="170"/>
      <c r="AM752" s="187"/>
      <c r="AN752" s="187"/>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c r="AA753" s="170"/>
      <c r="AB753" s="170"/>
      <c r="AC753" s="170"/>
      <c r="AD753" s="170"/>
      <c r="AE753" s="170"/>
      <c r="AF753" s="170"/>
      <c r="AG753" s="170"/>
      <c r="AH753" s="170"/>
      <c r="AI753" s="170"/>
      <c r="AJ753" s="170"/>
      <c r="AK753" s="170"/>
      <c r="AL753" s="170"/>
      <c r="AM753" s="187"/>
      <c r="AN753" s="187"/>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c r="AA754" s="170"/>
      <c r="AB754" s="170"/>
      <c r="AC754" s="170"/>
      <c r="AD754" s="170"/>
      <c r="AE754" s="170"/>
      <c r="AF754" s="170"/>
      <c r="AG754" s="170"/>
      <c r="AH754" s="170"/>
      <c r="AI754" s="170"/>
      <c r="AJ754" s="170"/>
      <c r="AK754" s="170"/>
      <c r="AL754" s="170"/>
      <c r="AM754" s="187"/>
      <c r="AN754" s="187"/>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c r="AA755" s="170"/>
      <c r="AB755" s="170"/>
      <c r="AC755" s="170"/>
      <c r="AD755" s="170"/>
      <c r="AE755" s="170"/>
      <c r="AF755" s="170"/>
      <c r="AG755" s="170"/>
      <c r="AH755" s="170"/>
      <c r="AI755" s="170"/>
      <c r="AJ755" s="170"/>
      <c r="AK755" s="170"/>
      <c r="AL755" s="170"/>
      <c r="AM755" s="187"/>
      <c r="AN755" s="187"/>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c r="AA756" s="170"/>
      <c r="AB756" s="170"/>
      <c r="AC756" s="170"/>
      <c r="AD756" s="170"/>
      <c r="AE756" s="170"/>
      <c r="AF756" s="170"/>
      <c r="AG756" s="170"/>
      <c r="AH756" s="170"/>
      <c r="AI756" s="170"/>
      <c r="AJ756" s="170"/>
      <c r="AK756" s="170"/>
      <c r="AL756" s="170"/>
      <c r="AM756" s="187"/>
      <c r="AN756" s="187"/>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c r="AA757" s="170"/>
      <c r="AB757" s="170"/>
      <c r="AC757" s="170"/>
      <c r="AD757" s="170"/>
      <c r="AE757" s="170"/>
      <c r="AF757" s="170"/>
      <c r="AG757" s="170"/>
      <c r="AH757" s="170"/>
      <c r="AI757" s="170"/>
      <c r="AJ757" s="170"/>
      <c r="AK757" s="170"/>
      <c r="AL757" s="170"/>
      <c r="AM757" s="187"/>
      <c r="AN757" s="187"/>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c r="AA758" s="170"/>
      <c r="AB758" s="170"/>
      <c r="AC758" s="170"/>
      <c r="AD758" s="170"/>
      <c r="AE758" s="170"/>
      <c r="AF758" s="170"/>
      <c r="AG758" s="170"/>
      <c r="AH758" s="170"/>
      <c r="AI758" s="170"/>
      <c r="AJ758" s="170"/>
      <c r="AK758" s="170"/>
      <c r="AL758" s="170"/>
      <c r="AM758" s="187"/>
      <c r="AN758" s="187"/>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c r="AA759" s="170"/>
      <c r="AB759" s="170"/>
      <c r="AC759" s="170"/>
      <c r="AD759" s="170"/>
      <c r="AE759" s="170"/>
      <c r="AF759" s="170"/>
      <c r="AG759" s="170"/>
      <c r="AH759" s="170"/>
      <c r="AI759" s="170"/>
      <c r="AJ759" s="170"/>
      <c r="AK759" s="170"/>
      <c r="AL759" s="170"/>
      <c r="AM759" s="187"/>
      <c r="AN759" s="187"/>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c r="AA760" s="170"/>
      <c r="AB760" s="170"/>
      <c r="AC760" s="170"/>
      <c r="AD760" s="170"/>
      <c r="AE760" s="170"/>
      <c r="AF760" s="170"/>
      <c r="AG760" s="170"/>
      <c r="AH760" s="170"/>
      <c r="AI760" s="170"/>
      <c r="AJ760" s="170"/>
      <c r="AK760" s="170"/>
      <c r="AL760" s="170"/>
      <c r="AM760" s="187"/>
      <c r="AN760" s="187"/>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c r="AA761" s="170"/>
      <c r="AB761" s="170"/>
      <c r="AC761" s="170"/>
      <c r="AD761" s="170"/>
      <c r="AE761" s="170"/>
      <c r="AF761" s="170"/>
      <c r="AG761" s="170"/>
      <c r="AH761" s="170"/>
      <c r="AI761" s="170"/>
      <c r="AJ761" s="170"/>
      <c r="AK761" s="170"/>
      <c r="AL761" s="170"/>
      <c r="AM761" s="187"/>
      <c r="AN761" s="187"/>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c r="AA762" s="170"/>
      <c r="AB762" s="170"/>
      <c r="AC762" s="170"/>
      <c r="AD762" s="170"/>
      <c r="AE762" s="170"/>
      <c r="AF762" s="170"/>
      <c r="AG762" s="170"/>
      <c r="AH762" s="170"/>
      <c r="AI762" s="170"/>
      <c r="AJ762" s="170"/>
      <c r="AK762" s="170"/>
      <c r="AL762" s="170"/>
      <c r="AM762" s="187"/>
      <c r="AN762" s="187"/>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c r="AA763" s="170"/>
      <c r="AB763" s="170"/>
      <c r="AC763" s="170"/>
      <c r="AD763" s="170"/>
      <c r="AE763" s="170"/>
      <c r="AF763" s="170"/>
      <c r="AG763" s="170"/>
      <c r="AH763" s="170"/>
      <c r="AI763" s="170"/>
      <c r="AJ763" s="170"/>
      <c r="AK763" s="170"/>
      <c r="AL763" s="170"/>
      <c r="AM763" s="187"/>
      <c r="AN763" s="187"/>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c r="AA764" s="170"/>
      <c r="AB764" s="170"/>
      <c r="AC764" s="170"/>
      <c r="AD764" s="170"/>
      <c r="AE764" s="170"/>
      <c r="AF764" s="170"/>
      <c r="AG764" s="170"/>
      <c r="AH764" s="170"/>
      <c r="AI764" s="170"/>
      <c r="AJ764" s="170"/>
      <c r="AK764" s="170"/>
      <c r="AL764" s="170"/>
      <c r="AM764" s="187"/>
      <c r="AN764" s="187"/>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c r="AA765" s="170"/>
      <c r="AB765" s="170"/>
      <c r="AC765" s="170"/>
      <c r="AD765" s="170"/>
      <c r="AE765" s="170"/>
      <c r="AF765" s="170"/>
      <c r="AG765" s="170"/>
      <c r="AH765" s="170"/>
      <c r="AI765" s="170"/>
      <c r="AJ765" s="170"/>
      <c r="AK765" s="170"/>
      <c r="AL765" s="170"/>
      <c r="AM765" s="187"/>
      <c r="AN765" s="187"/>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c r="AA766" s="170"/>
      <c r="AB766" s="170"/>
      <c r="AC766" s="170"/>
      <c r="AD766" s="170"/>
      <c r="AE766" s="170"/>
      <c r="AF766" s="170"/>
      <c r="AG766" s="170"/>
      <c r="AH766" s="170"/>
      <c r="AI766" s="170"/>
      <c r="AJ766" s="170"/>
      <c r="AK766" s="170"/>
      <c r="AL766" s="170"/>
      <c r="AM766" s="187"/>
      <c r="AN766" s="187"/>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c r="AA767" s="170"/>
      <c r="AB767" s="170"/>
      <c r="AC767" s="170"/>
      <c r="AD767" s="170"/>
      <c r="AE767" s="170"/>
      <c r="AF767" s="170"/>
      <c r="AG767" s="170"/>
      <c r="AH767" s="170"/>
      <c r="AI767" s="170"/>
      <c r="AJ767" s="170"/>
      <c r="AK767" s="170"/>
      <c r="AL767" s="170"/>
      <c r="AM767" s="187"/>
      <c r="AN767" s="187"/>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c r="AA768" s="170"/>
      <c r="AB768" s="170"/>
      <c r="AC768" s="170"/>
      <c r="AD768" s="170"/>
      <c r="AE768" s="170"/>
      <c r="AF768" s="170"/>
      <c r="AG768" s="170"/>
      <c r="AH768" s="170"/>
      <c r="AI768" s="170"/>
      <c r="AJ768" s="170"/>
      <c r="AK768" s="170"/>
      <c r="AL768" s="170"/>
      <c r="AM768" s="187"/>
      <c r="AN768" s="187"/>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c r="AA769" s="170"/>
      <c r="AB769" s="170"/>
      <c r="AC769" s="170"/>
      <c r="AD769" s="170"/>
      <c r="AE769" s="170"/>
      <c r="AF769" s="170"/>
      <c r="AG769" s="170"/>
      <c r="AH769" s="170"/>
      <c r="AI769" s="170"/>
      <c r="AJ769" s="170"/>
      <c r="AK769" s="170"/>
      <c r="AL769" s="170"/>
      <c r="AM769" s="187"/>
      <c r="AN769" s="187"/>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c r="AA770" s="170"/>
      <c r="AB770" s="170"/>
      <c r="AC770" s="170"/>
      <c r="AD770" s="170"/>
      <c r="AE770" s="170"/>
      <c r="AF770" s="170"/>
      <c r="AG770" s="170"/>
      <c r="AH770" s="170"/>
      <c r="AI770" s="170"/>
      <c r="AJ770" s="170"/>
      <c r="AK770" s="170"/>
      <c r="AL770" s="170"/>
      <c r="AM770" s="187"/>
      <c r="AN770" s="187"/>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c r="AA771" s="170"/>
      <c r="AB771" s="170"/>
      <c r="AC771" s="170"/>
      <c r="AD771" s="170"/>
      <c r="AE771" s="170"/>
      <c r="AF771" s="170"/>
      <c r="AG771" s="170"/>
      <c r="AH771" s="170"/>
      <c r="AI771" s="170"/>
      <c r="AJ771" s="170"/>
      <c r="AK771" s="170"/>
      <c r="AL771" s="170"/>
      <c r="AM771" s="187"/>
      <c r="AN771" s="187"/>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c r="AA772" s="170"/>
      <c r="AB772" s="170"/>
      <c r="AC772" s="170"/>
      <c r="AD772" s="170"/>
      <c r="AE772" s="170"/>
      <c r="AF772" s="170"/>
      <c r="AG772" s="170"/>
      <c r="AH772" s="170"/>
      <c r="AI772" s="170"/>
      <c r="AJ772" s="170"/>
      <c r="AK772" s="170"/>
      <c r="AL772" s="170"/>
      <c r="AM772" s="187"/>
      <c r="AN772" s="187"/>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c r="AA773" s="170"/>
      <c r="AB773" s="170"/>
      <c r="AC773" s="170"/>
      <c r="AD773" s="170"/>
      <c r="AE773" s="170"/>
      <c r="AF773" s="170"/>
      <c r="AG773" s="170"/>
      <c r="AH773" s="170"/>
      <c r="AI773" s="170"/>
      <c r="AJ773" s="170"/>
      <c r="AK773" s="170"/>
      <c r="AL773" s="170"/>
      <c r="AM773" s="187"/>
      <c r="AN773" s="187"/>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c r="AA774" s="170"/>
      <c r="AB774" s="170"/>
      <c r="AC774" s="170"/>
      <c r="AD774" s="170"/>
      <c r="AE774" s="170"/>
      <c r="AF774" s="170"/>
      <c r="AG774" s="170"/>
      <c r="AH774" s="170"/>
      <c r="AI774" s="170"/>
      <c r="AJ774" s="170"/>
      <c r="AK774" s="170"/>
      <c r="AL774" s="170"/>
      <c r="AM774" s="187"/>
      <c r="AN774" s="187"/>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c r="AA775" s="170"/>
      <c r="AB775" s="170"/>
      <c r="AC775" s="170"/>
      <c r="AD775" s="170"/>
      <c r="AE775" s="170"/>
      <c r="AF775" s="170"/>
      <c r="AG775" s="170"/>
      <c r="AH775" s="170"/>
      <c r="AI775" s="170"/>
      <c r="AJ775" s="170"/>
      <c r="AK775" s="170"/>
      <c r="AL775" s="170"/>
      <c r="AM775" s="187"/>
      <c r="AN775" s="187"/>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c r="AA776" s="170"/>
      <c r="AB776" s="170"/>
      <c r="AC776" s="170"/>
      <c r="AD776" s="170"/>
      <c r="AE776" s="170"/>
      <c r="AF776" s="170"/>
      <c r="AG776" s="170"/>
      <c r="AH776" s="170"/>
      <c r="AI776" s="170"/>
      <c r="AJ776" s="170"/>
      <c r="AK776" s="170"/>
      <c r="AL776" s="170"/>
      <c r="AM776" s="187"/>
      <c r="AN776" s="187"/>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c r="AA777" s="170"/>
      <c r="AB777" s="170"/>
      <c r="AC777" s="170"/>
      <c r="AD777" s="170"/>
      <c r="AE777" s="170"/>
      <c r="AF777" s="170"/>
      <c r="AG777" s="170"/>
      <c r="AH777" s="170"/>
      <c r="AI777" s="170"/>
      <c r="AJ777" s="170"/>
      <c r="AK777" s="170"/>
      <c r="AL777" s="170"/>
      <c r="AM777" s="187"/>
      <c r="AN777" s="187"/>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c r="AA778" s="170"/>
      <c r="AB778" s="170"/>
      <c r="AC778" s="170"/>
      <c r="AD778" s="170"/>
      <c r="AE778" s="170"/>
      <c r="AF778" s="170"/>
      <c r="AG778" s="170"/>
      <c r="AH778" s="170"/>
      <c r="AI778" s="170"/>
      <c r="AJ778" s="170"/>
      <c r="AK778" s="170"/>
      <c r="AL778" s="170"/>
      <c r="AM778" s="187"/>
      <c r="AN778" s="187"/>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c r="AA779" s="170"/>
      <c r="AB779" s="170"/>
      <c r="AC779" s="170"/>
      <c r="AD779" s="170"/>
      <c r="AE779" s="170"/>
      <c r="AF779" s="170"/>
      <c r="AG779" s="170"/>
      <c r="AH779" s="170"/>
      <c r="AI779" s="170"/>
      <c r="AJ779" s="170"/>
      <c r="AK779" s="170"/>
      <c r="AL779" s="170"/>
      <c r="AM779" s="187"/>
      <c r="AN779" s="187"/>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c r="AA780" s="170"/>
      <c r="AB780" s="170"/>
      <c r="AC780" s="170"/>
      <c r="AD780" s="170"/>
      <c r="AE780" s="170"/>
      <c r="AF780" s="170"/>
      <c r="AG780" s="170"/>
      <c r="AH780" s="170"/>
      <c r="AI780" s="170"/>
      <c r="AJ780" s="170"/>
      <c r="AK780" s="170"/>
      <c r="AL780" s="170"/>
      <c r="AM780" s="187"/>
      <c r="AN780" s="187"/>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c r="AA781" s="170"/>
      <c r="AB781" s="170"/>
      <c r="AC781" s="170"/>
      <c r="AD781" s="170"/>
      <c r="AE781" s="170"/>
      <c r="AF781" s="170"/>
      <c r="AG781" s="170"/>
      <c r="AH781" s="170"/>
      <c r="AI781" s="170"/>
      <c r="AJ781" s="170"/>
      <c r="AK781" s="170"/>
      <c r="AL781" s="170"/>
      <c r="AM781" s="187"/>
      <c r="AN781" s="187"/>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c r="AA782" s="170"/>
      <c r="AB782" s="170"/>
      <c r="AC782" s="170"/>
      <c r="AD782" s="170"/>
      <c r="AE782" s="170"/>
      <c r="AF782" s="170"/>
      <c r="AG782" s="170"/>
      <c r="AH782" s="170"/>
      <c r="AI782" s="170"/>
      <c r="AJ782" s="170"/>
      <c r="AK782" s="170"/>
      <c r="AL782" s="170"/>
      <c r="AM782" s="187"/>
      <c r="AN782" s="187"/>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c r="AA783" s="170"/>
      <c r="AB783" s="170"/>
      <c r="AC783" s="170"/>
      <c r="AD783" s="170"/>
      <c r="AE783" s="170"/>
      <c r="AF783" s="170"/>
      <c r="AG783" s="170"/>
      <c r="AH783" s="170"/>
      <c r="AI783" s="170"/>
      <c r="AJ783" s="170"/>
      <c r="AK783" s="170"/>
      <c r="AL783" s="170"/>
      <c r="AM783" s="187"/>
      <c r="AN783" s="187"/>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c r="AA784" s="170"/>
      <c r="AB784" s="170"/>
      <c r="AC784" s="170"/>
      <c r="AD784" s="170"/>
      <c r="AE784" s="170"/>
      <c r="AF784" s="170"/>
      <c r="AG784" s="170"/>
      <c r="AH784" s="170"/>
      <c r="AI784" s="170"/>
      <c r="AJ784" s="170"/>
      <c r="AK784" s="170"/>
      <c r="AL784" s="170"/>
      <c r="AM784" s="187"/>
      <c r="AN784" s="187"/>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c r="AA785" s="170"/>
      <c r="AB785" s="170"/>
      <c r="AC785" s="170"/>
      <c r="AD785" s="170"/>
      <c r="AE785" s="170"/>
      <c r="AF785" s="170"/>
      <c r="AG785" s="170"/>
      <c r="AH785" s="170"/>
      <c r="AI785" s="170"/>
      <c r="AJ785" s="170"/>
      <c r="AK785" s="170"/>
      <c r="AL785" s="170"/>
      <c r="AM785" s="187"/>
      <c r="AN785" s="187"/>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c r="AA786" s="170"/>
      <c r="AB786" s="170"/>
      <c r="AC786" s="170"/>
      <c r="AD786" s="170"/>
      <c r="AE786" s="170"/>
      <c r="AF786" s="170"/>
      <c r="AG786" s="170"/>
      <c r="AH786" s="170"/>
      <c r="AI786" s="170"/>
      <c r="AJ786" s="170"/>
      <c r="AK786" s="170"/>
      <c r="AL786" s="170"/>
      <c r="AM786" s="187"/>
      <c r="AN786" s="187"/>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c r="AA787" s="170"/>
      <c r="AB787" s="170"/>
      <c r="AC787" s="170"/>
      <c r="AD787" s="170"/>
      <c r="AE787" s="170"/>
      <c r="AF787" s="170"/>
      <c r="AG787" s="170"/>
      <c r="AH787" s="170"/>
      <c r="AI787" s="170"/>
      <c r="AJ787" s="170"/>
      <c r="AK787" s="170"/>
      <c r="AL787" s="170"/>
      <c r="AM787" s="187"/>
      <c r="AN787" s="187"/>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c r="AA788" s="170"/>
      <c r="AB788" s="170"/>
      <c r="AC788" s="170"/>
      <c r="AD788" s="170"/>
      <c r="AE788" s="170"/>
      <c r="AF788" s="170"/>
      <c r="AG788" s="170"/>
      <c r="AH788" s="170"/>
      <c r="AI788" s="170"/>
      <c r="AJ788" s="170"/>
      <c r="AK788" s="170"/>
      <c r="AL788" s="170"/>
      <c r="AM788" s="187"/>
      <c r="AN788" s="187"/>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c r="AA789" s="170"/>
      <c r="AB789" s="170"/>
      <c r="AC789" s="170"/>
      <c r="AD789" s="170"/>
      <c r="AE789" s="170"/>
      <c r="AF789" s="170"/>
      <c r="AG789" s="170"/>
      <c r="AH789" s="170"/>
      <c r="AI789" s="170"/>
      <c r="AJ789" s="170"/>
      <c r="AK789" s="170"/>
      <c r="AL789" s="170"/>
      <c r="AM789" s="187"/>
      <c r="AN789" s="187"/>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c r="AA790" s="170"/>
      <c r="AB790" s="170"/>
      <c r="AC790" s="170"/>
      <c r="AD790" s="170"/>
      <c r="AE790" s="170"/>
      <c r="AF790" s="170"/>
      <c r="AG790" s="170"/>
      <c r="AH790" s="170"/>
      <c r="AI790" s="170"/>
      <c r="AJ790" s="170"/>
      <c r="AK790" s="170"/>
      <c r="AL790" s="170"/>
      <c r="AM790" s="187"/>
      <c r="AN790" s="187"/>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c r="AA791" s="170"/>
      <c r="AB791" s="170"/>
      <c r="AC791" s="170"/>
      <c r="AD791" s="170"/>
      <c r="AE791" s="170"/>
      <c r="AF791" s="170"/>
      <c r="AG791" s="170"/>
      <c r="AH791" s="170"/>
      <c r="AI791" s="170"/>
      <c r="AJ791" s="170"/>
      <c r="AK791" s="170"/>
      <c r="AL791" s="170"/>
      <c r="AM791" s="187"/>
      <c r="AN791" s="187"/>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c r="AA792" s="170"/>
      <c r="AB792" s="170"/>
      <c r="AC792" s="170"/>
      <c r="AD792" s="170"/>
      <c r="AE792" s="170"/>
      <c r="AF792" s="170"/>
      <c r="AG792" s="170"/>
      <c r="AH792" s="170"/>
      <c r="AI792" s="170"/>
      <c r="AJ792" s="170"/>
      <c r="AK792" s="170"/>
      <c r="AL792" s="170"/>
      <c r="AM792" s="187"/>
      <c r="AN792" s="187"/>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c r="AA793" s="170"/>
      <c r="AB793" s="170"/>
      <c r="AC793" s="170"/>
      <c r="AD793" s="170"/>
      <c r="AE793" s="170"/>
      <c r="AF793" s="170"/>
      <c r="AG793" s="170"/>
      <c r="AH793" s="170"/>
      <c r="AI793" s="170"/>
      <c r="AJ793" s="170"/>
      <c r="AK793" s="170"/>
      <c r="AL793" s="170"/>
      <c r="AM793" s="187"/>
      <c r="AN793" s="187"/>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c r="AA794" s="170"/>
      <c r="AB794" s="170"/>
      <c r="AC794" s="170"/>
      <c r="AD794" s="170"/>
      <c r="AE794" s="170"/>
      <c r="AF794" s="170"/>
      <c r="AG794" s="170"/>
      <c r="AH794" s="170"/>
      <c r="AI794" s="170"/>
      <c r="AJ794" s="170"/>
      <c r="AK794" s="170"/>
      <c r="AL794" s="170"/>
      <c r="AM794" s="187"/>
      <c r="AN794" s="187"/>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c r="AA795" s="170"/>
      <c r="AB795" s="170"/>
      <c r="AC795" s="170"/>
      <c r="AD795" s="170"/>
      <c r="AE795" s="170"/>
      <c r="AF795" s="170"/>
      <c r="AG795" s="170"/>
      <c r="AH795" s="170"/>
      <c r="AI795" s="170"/>
      <c r="AJ795" s="170"/>
      <c r="AK795" s="170"/>
      <c r="AL795" s="170"/>
      <c r="AM795" s="187"/>
      <c r="AN795" s="187"/>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c r="AA796" s="170"/>
      <c r="AB796" s="170"/>
      <c r="AC796" s="170"/>
      <c r="AD796" s="170"/>
      <c r="AE796" s="170"/>
      <c r="AF796" s="170"/>
      <c r="AG796" s="170"/>
      <c r="AH796" s="170"/>
      <c r="AI796" s="170"/>
      <c r="AJ796" s="170"/>
      <c r="AK796" s="170"/>
      <c r="AL796" s="170"/>
      <c r="AM796" s="187"/>
      <c r="AN796" s="187"/>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c r="AA797" s="170"/>
      <c r="AB797" s="170"/>
      <c r="AC797" s="170"/>
      <c r="AD797" s="170"/>
      <c r="AE797" s="170"/>
      <c r="AF797" s="170"/>
      <c r="AG797" s="170"/>
      <c r="AH797" s="170"/>
      <c r="AI797" s="170"/>
      <c r="AJ797" s="170"/>
      <c r="AK797" s="170"/>
      <c r="AL797" s="170"/>
      <c r="AM797" s="187"/>
      <c r="AN797" s="187"/>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c r="AA798" s="170"/>
      <c r="AB798" s="170"/>
      <c r="AC798" s="170"/>
      <c r="AD798" s="170"/>
      <c r="AE798" s="170"/>
      <c r="AF798" s="170"/>
      <c r="AG798" s="170"/>
      <c r="AH798" s="170"/>
      <c r="AI798" s="170"/>
      <c r="AJ798" s="170"/>
      <c r="AK798" s="170"/>
      <c r="AL798" s="170"/>
      <c r="AM798" s="187"/>
      <c r="AN798" s="187"/>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c r="AA799" s="170"/>
      <c r="AB799" s="170"/>
      <c r="AC799" s="170"/>
      <c r="AD799" s="170"/>
      <c r="AE799" s="170"/>
      <c r="AF799" s="170"/>
      <c r="AG799" s="170"/>
      <c r="AH799" s="170"/>
      <c r="AI799" s="170"/>
      <c r="AJ799" s="170"/>
      <c r="AK799" s="170"/>
      <c r="AL799" s="170"/>
      <c r="AM799" s="187"/>
      <c r="AN799" s="187"/>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c r="AA800" s="170"/>
      <c r="AB800" s="170"/>
      <c r="AC800" s="170"/>
      <c r="AD800" s="170"/>
      <c r="AE800" s="170"/>
      <c r="AF800" s="170"/>
      <c r="AG800" s="170"/>
      <c r="AH800" s="170"/>
      <c r="AI800" s="170"/>
      <c r="AJ800" s="170"/>
      <c r="AK800" s="170"/>
      <c r="AL800" s="170"/>
      <c r="AM800" s="187"/>
      <c r="AN800" s="187"/>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c r="AA801" s="170"/>
      <c r="AB801" s="170"/>
      <c r="AC801" s="170"/>
      <c r="AD801" s="170"/>
      <c r="AE801" s="170"/>
      <c r="AF801" s="170"/>
      <c r="AG801" s="170"/>
      <c r="AH801" s="170"/>
      <c r="AI801" s="170"/>
      <c r="AJ801" s="170"/>
      <c r="AK801" s="170"/>
      <c r="AL801" s="170"/>
      <c r="AM801" s="187"/>
      <c r="AN801" s="187"/>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c r="AA802" s="170"/>
      <c r="AB802" s="170"/>
      <c r="AC802" s="170"/>
      <c r="AD802" s="170"/>
      <c r="AE802" s="170"/>
      <c r="AF802" s="170"/>
      <c r="AG802" s="170"/>
      <c r="AH802" s="170"/>
      <c r="AI802" s="170"/>
      <c r="AJ802" s="170"/>
      <c r="AK802" s="170"/>
      <c r="AL802" s="170"/>
      <c r="AM802" s="187"/>
      <c r="AN802" s="187"/>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c r="AA803" s="170"/>
      <c r="AB803" s="170"/>
      <c r="AC803" s="170"/>
      <c r="AD803" s="170"/>
      <c r="AE803" s="170"/>
      <c r="AF803" s="170"/>
      <c r="AG803" s="170"/>
      <c r="AH803" s="170"/>
      <c r="AI803" s="170"/>
      <c r="AJ803" s="170"/>
      <c r="AK803" s="170"/>
      <c r="AL803" s="170"/>
      <c r="AM803" s="187"/>
      <c r="AN803" s="187"/>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c r="AA804" s="170"/>
      <c r="AB804" s="170"/>
      <c r="AC804" s="170"/>
      <c r="AD804" s="170"/>
      <c r="AE804" s="170"/>
      <c r="AF804" s="170"/>
      <c r="AG804" s="170"/>
      <c r="AH804" s="170"/>
      <c r="AI804" s="170"/>
      <c r="AJ804" s="170"/>
      <c r="AK804" s="170"/>
      <c r="AL804" s="170"/>
      <c r="AM804" s="187"/>
      <c r="AN804" s="187"/>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c r="AA805" s="170"/>
      <c r="AB805" s="170"/>
      <c r="AC805" s="170"/>
      <c r="AD805" s="170"/>
      <c r="AE805" s="170"/>
      <c r="AF805" s="170"/>
      <c r="AG805" s="170"/>
      <c r="AH805" s="170"/>
      <c r="AI805" s="170"/>
      <c r="AJ805" s="170"/>
      <c r="AK805" s="170"/>
      <c r="AL805" s="170"/>
      <c r="AM805" s="187"/>
      <c r="AN805" s="187"/>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c r="AA806" s="170"/>
      <c r="AB806" s="170"/>
      <c r="AC806" s="170"/>
      <c r="AD806" s="170"/>
      <c r="AE806" s="170"/>
      <c r="AF806" s="170"/>
      <c r="AG806" s="170"/>
      <c r="AH806" s="170"/>
      <c r="AI806" s="170"/>
      <c r="AJ806" s="170"/>
      <c r="AK806" s="170"/>
      <c r="AL806" s="170"/>
      <c r="AM806" s="187"/>
      <c r="AN806" s="187"/>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c r="AA807" s="170"/>
      <c r="AB807" s="170"/>
      <c r="AC807" s="170"/>
      <c r="AD807" s="170"/>
      <c r="AE807" s="170"/>
      <c r="AF807" s="170"/>
      <c r="AG807" s="170"/>
      <c r="AH807" s="170"/>
      <c r="AI807" s="170"/>
      <c r="AJ807" s="170"/>
      <c r="AK807" s="170"/>
      <c r="AL807" s="170"/>
      <c r="AM807" s="187"/>
      <c r="AN807" s="187"/>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c r="AA808" s="170"/>
      <c r="AB808" s="170"/>
      <c r="AC808" s="170"/>
      <c r="AD808" s="170"/>
      <c r="AE808" s="170"/>
      <c r="AF808" s="170"/>
      <c r="AG808" s="170"/>
      <c r="AH808" s="170"/>
      <c r="AI808" s="170"/>
      <c r="AJ808" s="170"/>
      <c r="AK808" s="170"/>
      <c r="AL808" s="170"/>
      <c r="AM808" s="187"/>
      <c r="AN808" s="187"/>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c r="AA809" s="170"/>
      <c r="AB809" s="170"/>
      <c r="AC809" s="170"/>
      <c r="AD809" s="170"/>
      <c r="AE809" s="170"/>
      <c r="AF809" s="170"/>
      <c r="AG809" s="170"/>
      <c r="AH809" s="170"/>
      <c r="AI809" s="170"/>
      <c r="AJ809" s="170"/>
      <c r="AK809" s="170"/>
      <c r="AL809" s="170"/>
      <c r="AM809" s="187"/>
      <c r="AN809" s="187"/>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c r="AA810" s="170"/>
      <c r="AB810" s="170"/>
      <c r="AC810" s="170"/>
      <c r="AD810" s="170"/>
      <c r="AE810" s="170"/>
      <c r="AF810" s="170"/>
      <c r="AG810" s="170"/>
      <c r="AH810" s="170"/>
      <c r="AI810" s="170"/>
      <c r="AJ810" s="170"/>
      <c r="AK810" s="170"/>
      <c r="AL810" s="170"/>
      <c r="AM810" s="187"/>
      <c r="AN810" s="187"/>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c r="AA811" s="170"/>
      <c r="AB811" s="170"/>
      <c r="AC811" s="170"/>
      <c r="AD811" s="170"/>
      <c r="AE811" s="170"/>
      <c r="AF811" s="170"/>
      <c r="AG811" s="170"/>
      <c r="AH811" s="170"/>
      <c r="AI811" s="170"/>
      <c r="AJ811" s="170"/>
      <c r="AK811" s="170"/>
      <c r="AL811" s="170"/>
      <c r="AM811" s="187"/>
      <c r="AN811" s="187"/>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c r="AA812" s="170"/>
      <c r="AB812" s="170"/>
      <c r="AC812" s="170"/>
      <c r="AD812" s="170"/>
      <c r="AE812" s="170"/>
      <c r="AF812" s="170"/>
      <c r="AG812" s="170"/>
      <c r="AH812" s="170"/>
      <c r="AI812" s="170"/>
      <c r="AJ812" s="170"/>
      <c r="AK812" s="170"/>
      <c r="AL812" s="170"/>
      <c r="AM812" s="187"/>
      <c r="AN812" s="187"/>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c r="AA813" s="170"/>
      <c r="AB813" s="170"/>
      <c r="AC813" s="170"/>
      <c r="AD813" s="170"/>
      <c r="AE813" s="170"/>
      <c r="AF813" s="170"/>
      <c r="AG813" s="170"/>
      <c r="AH813" s="170"/>
      <c r="AI813" s="170"/>
      <c r="AJ813" s="170"/>
      <c r="AK813" s="170"/>
      <c r="AL813" s="170"/>
      <c r="AM813" s="187"/>
      <c r="AN813" s="187"/>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c r="AA814" s="170"/>
      <c r="AB814" s="170"/>
      <c r="AC814" s="170"/>
      <c r="AD814" s="170"/>
      <c r="AE814" s="170"/>
      <c r="AF814" s="170"/>
      <c r="AG814" s="170"/>
      <c r="AH814" s="170"/>
      <c r="AI814" s="170"/>
      <c r="AJ814" s="170"/>
      <c r="AK814" s="170"/>
      <c r="AL814" s="170"/>
      <c r="AM814" s="187"/>
      <c r="AN814" s="187"/>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c r="AA815" s="170"/>
      <c r="AB815" s="170"/>
      <c r="AC815" s="170"/>
      <c r="AD815" s="170"/>
      <c r="AE815" s="170"/>
      <c r="AF815" s="170"/>
      <c r="AG815" s="170"/>
      <c r="AH815" s="170"/>
      <c r="AI815" s="170"/>
      <c r="AJ815" s="170"/>
      <c r="AK815" s="170"/>
      <c r="AL815" s="170"/>
      <c r="AM815" s="187"/>
      <c r="AN815" s="187"/>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c r="AA816" s="170"/>
      <c r="AB816" s="170"/>
      <c r="AC816" s="170"/>
      <c r="AD816" s="170"/>
      <c r="AE816" s="170"/>
      <c r="AF816" s="170"/>
      <c r="AG816" s="170"/>
      <c r="AH816" s="170"/>
      <c r="AI816" s="170"/>
      <c r="AJ816" s="170"/>
      <c r="AK816" s="170"/>
      <c r="AL816" s="170"/>
      <c r="AM816" s="187"/>
      <c r="AN816" s="187"/>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c r="AA817" s="170"/>
      <c r="AB817" s="170"/>
      <c r="AC817" s="170"/>
      <c r="AD817" s="170"/>
      <c r="AE817" s="170"/>
      <c r="AF817" s="170"/>
      <c r="AG817" s="170"/>
      <c r="AH817" s="170"/>
      <c r="AI817" s="170"/>
      <c r="AJ817" s="170"/>
      <c r="AK817" s="170"/>
      <c r="AL817" s="170"/>
      <c r="AM817" s="187"/>
      <c r="AN817" s="187"/>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c r="AA818" s="170"/>
      <c r="AB818" s="170"/>
      <c r="AC818" s="170"/>
      <c r="AD818" s="170"/>
      <c r="AE818" s="170"/>
      <c r="AF818" s="170"/>
      <c r="AG818" s="170"/>
      <c r="AH818" s="170"/>
      <c r="AI818" s="170"/>
      <c r="AJ818" s="170"/>
      <c r="AK818" s="170"/>
      <c r="AL818" s="170"/>
      <c r="AM818" s="187"/>
      <c r="AN818" s="187"/>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c r="AA819" s="170"/>
      <c r="AB819" s="170"/>
      <c r="AC819" s="170"/>
      <c r="AD819" s="170"/>
      <c r="AE819" s="170"/>
      <c r="AF819" s="170"/>
      <c r="AG819" s="170"/>
      <c r="AH819" s="170"/>
      <c r="AI819" s="170"/>
      <c r="AJ819" s="170"/>
      <c r="AK819" s="170"/>
      <c r="AL819" s="170"/>
      <c r="AM819" s="187"/>
      <c r="AN819" s="187"/>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c r="AA820" s="170"/>
      <c r="AB820" s="170"/>
      <c r="AC820" s="170"/>
      <c r="AD820" s="170"/>
      <c r="AE820" s="170"/>
      <c r="AF820" s="170"/>
      <c r="AG820" s="170"/>
      <c r="AH820" s="170"/>
      <c r="AI820" s="170"/>
      <c r="AJ820" s="170"/>
      <c r="AK820" s="170"/>
      <c r="AL820" s="170"/>
      <c r="AM820" s="187"/>
      <c r="AN820" s="187"/>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c r="AA821" s="170"/>
      <c r="AB821" s="170"/>
      <c r="AC821" s="170"/>
      <c r="AD821" s="170"/>
      <c r="AE821" s="170"/>
      <c r="AF821" s="170"/>
      <c r="AG821" s="170"/>
      <c r="AH821" s="170"/>
      <c r="AI821" s="170"/>
      <c r="AJ821" s="170"/>
      <c r="AK821" s="170"/>
      <c r="AL821" s="170"/>
      <c r="AM821" s="187"/>
      <c r="AN821" s="187"/>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c r="AA822" s="170"/>
      <c r="AB822" s="170"/>
      <c r="AC822" s="170"/>
      <c r="AD822" s="170"/>
      <c r="AE822" s="170"/>
      <c r="AF822" s="170"/>
      <c r="AG822" s="170"/>
      <c r="AH822" s="170"/>
      <c r="AI822" s="170"/>
      <c r="AJ822" s="170"/>
      <c r="AK822" s="170"/>
      <c r="AL822" s="170"/>
      <c r="AM822" s="187"/>
      <c r="AN822" s="187"/>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c r="AA823" s="170"/>
      <c r="AB823" s="170"/>
      <c r="AC823" s="170"/>
      <c r="AD823" s="170"/>
      <c r="AE823" s="170"/>
      <c r="AF823" s="170"/>
      <c r="AG823" s="170"/>
      <c r="AH823" s="170"/>
      <c r="AI823" s="170"/>
      <c r="AJ823" s="170"/>
      <c r="AK823" s="170"/>
      <c r="AL823" s="170"/>
      <c r="AM823" s="187"/>
      <c r="AN823" s="187"/>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c r="AA824" s="170"/>
      <c r="AB824" s="170"/>
      <c r="AC824" s="170"/>
      <c r="AD824" s="170"/>
      <c r="AE824" s="170"/>
      <c r="AF824" s="170"/>
      <c r="AG824" s="170"/>
      <c r="AH824" s="170"/>
      <c r="AI824" s="170"/>
      <c r="AJ824" s="170"/>
      <c r="AK824" s="170"/>
      <c r="AL824" s="170"/>
      <c r="AM824" s="187"/>
      <c r="AN824" s="187"/>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c r="AA825" s="170"/>
      <c r="AB825" s="170"/>
      <c r="AC825" s="170"/>
      <c r="AD825" s="170"/>
      <c r="AE825" s="170"/>
      <c r="AF825" s="170"/>
      <c r="AG825" s="170"/>
      <c r="AH825" s="170"/>
      <c r="AI825" s="170"/>
      <c r="AJ825" s="170"/>
      <c r="AK825" s="170"/>
      <c r="AL825" s="170"/>
      <c r="AM825" s="187"/>
      <c r="AN825" s="187"/>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c r="AA826" s="170"/>
      <c r="AB826" s="170"/>
      <c r="AC826" s="170"/>
      <c r="AD826" s="170"/>
      <c r="AE826" s="170"/>
      <c r="AF826" s="170"/>
      <c r="AG826" s="170"/>
      <c r="AH826" s="170"/>
      <c r="AI826" s="170"/>
      <c r="AJ826" s="170"/>
      <c r="AK826" s="170"/>
      <c r="AL826" s="170"/>
      <c r="AM826" s="187"/>
      <c r="AN826" s="187"/>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c r="AA827" s="170"/>
      <c r="AB827" s="170"/>
      <c r="AC827" s="170"/>
      <c r="AD827" s="170"/>
      <c r="AE827" s="170"/>
      <c r="AF827" s="170"/>
      <c r="AG827" s="170"/>
      <c r="AH827" s="170"/>
      <c r="AI827" s="170"/>
      <c r="AJ827" s="170"/>
      <c r="AK827" s="170"/>
      <c r="AL827" s="170"/>
      <c r="AM827" s="187"/>
      <c r="AN827" s="187"/>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c r="AA828" s="170"/>
      <c r="AB828" s="170"/>
      <c r="AC828" s="170"/>
      <c r="AD828" s="170"/>
      <c r="AE828" s="170"/>
      <c r="AF828" s="170"/>
      <c r="AG828" s="170"/>
      <c r="AH828" s="170"/>
      <c r="AI828" s="170"/>
      <c r="AJ828" s="170"/>
      <c r="AK828" s="170"/>
      <c r="AL828" s="170"/>
      <c r="AM828" s="187"/>
      <c r="AN828" s="187"/>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c r="AA829" s="170"/>
      <c r="AB829" s="170"/>
      <c r="AC829" s="170"/>
      <c r="AD829" s="170"/>
      <c r="AE829" s="170"/>
      <c r="AF829" s="170"/>
      <c r="AG829" s="170"/>
      <c r="AH829" s="170"/>
      <c r="AI829" s="170"/>
      <c r="AJ829" s="170"/>
      <c r="AK829" s="170"/>
      <c r="AL829" s="170"/>
      <c r="AM829" s="187"/>
      <c r="AN829" s="187"/>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c r="AA830" s="170"/>
      <c r="AB830" s="170"/>
      <c r="AC830" s="170"/>
      <c r="AD830" s="170"/>
      <c r="AE830" s="170"/>
      <c r="AF830" s="170"/>
      <c r="AG830" s="170"/>
      <c r="AH830" s="170"/>
      <c r="AI830" s="170"/>
      <c r="AJ830" s="170"/>
      <c r="AK830" s="170"/>
      <c r="AL830" s="170"/>
      <c r="AM830" s="187"/>
      <c r="AN830" s="187"/>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c r="AA831" s="170"/>
      <c r="AB831" s="170"/>
      <c r="AC831" s="170"/>
      <c r="AD831" s="170"/>
      <c r="AE831" s="170"/>
      <c r="AF831" s="170"/>
      <c r="AG831" s="170"/>
      <c r="AH831" s="170"/>
      <c r="AI831" s="170"/>
      <c r="AJ831" s="170"/>
      <c r="AK831" s="170"/>
      <c r="AL831" s="170"/>
      <c r="AM831" s="187"/>
      <c r="AN831" s="187"/>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c r="AA832" s="170"/>
      <c r="AB832" s="170"/>
      <c r="AC832" s="170"/>
      <c r="AD832" s="170"/>
      <c r="AE832" s="170"/>
      <c r="AF832" s="170"/>
      <c r="AG832" s="170"/>
      <c r="AH832" s="170"/>
      <c r="AI832" s="170"/>
      <c r="AJ832" s="170"/>
      <c r="AK832" s="170"/>
      <c r="AL832" s="170"/>
      <c r="AM832" s="187"/>
      <c r="AN832" s="187"/>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c r="AA833" s="170"/>
      <c r="AB833" s="170"/>
      <c r="AC833" s="170"/>
      <c r="AD833" s="170"/>
      <c r="AE833" s="170"/>
      <c r="AF833" s="170"/>
      <c r="AG833" s="170"/>
      <c r="AH833" s="170"/>
      <c r="AI833" s="170"/>
      <c r="AJ833" s="170"/>
      <c r="AK833" s="170"/>
      <c r="AL833" s="170"/>
      <c r="AM833" s="187"/>
      <c r="AN833" s="187"/>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c r="AA834" s="170"/>
      <c r="AB834" s="170"/>
      <c r="AC834" s="170"/>
      <c r="AD834" s="170"/>
      <c r="AE834" s="170"/>
      <c r="AF834" s="170"/>
      <c r="AG834" s="170"/>
      <c r="AH834" s="170"/>
      <c r="AI834" s="170"/>
      <c r="AJ834" s="170"/>
      <c r="AK834" s="170"/>
      <c r="AL834" s="170"/>
      <c r="AM834" s="187"/>
      <c r="AN834" s="187"/>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c r="AA835" s="170"/>
      <c r="AB835" s="170"/>
      <c r="AC835" s="170"/>
      <c r="AD835" s="170"/>
      <c r="AE835" s="170"/>
      <c r="AF835" s="170"/>
      <c r="AG835" s="170"/>
      <c r="AH835" s="170"/>
      <c r="AI835" s="170"/>
      <c r="AJ835" s="170"/>
      <c r="AK835" s="170"/>
      <c r="AL835" s="170"/>
      <c r="AM835" s="187"/>
      <c r="AN835" s="187"/>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c r="AA836" s="170"/>
      <c r="AB836" s="170"/>
      <c r="AC836" s="170"/>
      <c r="AD836" s="170"/>
      <c r="AE836" s="170"/>
      <c r="AF836" s="170"/>
      <c r="AG836" s="170"/>
      <c r="AH836" s="170"/>
      <c r="AI836" s="170"/>
      <c r="AJ836" s="170"/>
      <c r="AK836" s="170"/>
      <c r="AL836" s="170"/>
      <c r="AM836" s="187"/>
      <c r="AN836" s="187"/>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c r="AA837" s="170"/>
      <c r="AB837" s="170"/>
      <c r="AC837" s="170"/>
      <c r="AD837" s="170"/>
      <c r="AE837" s="170"/>
      <c r="AF837" s="170"/>
      <c r="AG837" s="170"/>
      <c r="AH837" s="170"/>
      <c r="AI837" s="170"/>
      <c r="AJ837" s="170"/>
      <c r="AK837" s="170"/>
      <c r="AL837" s="170"/>
      <c r="AM837" s="187"/>
      <c r="AN837" s="187"/>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c r="AA838" s="170"/>
      <c r="AB838" s="170"/>
      <c r="AC838" s="170"/>
      <c r="AD838" s="170"/>
      <c r="AE838" s="170"/>
      <c r="AF838" s="170"/>
      <c r="AG838" s="170"/>
      <c r="AH838" s="170"/>
      <c r="AI838" s="170"/>
      <c r="AJ838" s="170"/>
      <c r="AK838" s="170"/>
      <c r="AL838" s="170"/>
      <c r="AM838" s="187"/>
      <c r="AN838" s="187"/>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c r="AA839" s="170"/>
      <c r="AB839" s="170"/>
      <c r="AC839" s="170"/>
      <c r="AD839" s="170"/>
      <c r="AE839" s="170"/>
      <c r="AF839" s="170"/>
      <c r="AG839" s="170"/>
      <c r="AH839" s="170"/>
      <c r="AI839" s="170"/>
      <c r="AJ839" s="170"/>
      <c r="AK839" s="170"/>
      <c r="AL839" s="170"/>
      <c r="AM839" s="187"/>
      <c r="AN839" s="187"/>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c r="AA840" s="170"/>
      <c r="AB840" s="170"/>
      <c r="AC840" s="170"/>
      <c r="AD840" s="170"/>
      <c r="AE840" s="170"/>
      <c r="AF840" s="170"/>
      <c r="AG840" s="170"/>
      <c r="AH840" s="170"/>
      <c r="AI840" s="170"/>
      <c r="AJ840" s="170"/>
      <c r="AK840" s="170"/>
      <c r="AL840" s="170"/>
      <c r="AM840" s="187"/>
      <c r="AN840" s="187"/>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c r="AA841" s="170"/>
      <c r="AB841" s="170"/>
      <c r="AC841" s="170"/>
      <c r="AD841" s="170"/>
      <c r="AE841" s="170"/>
      <c r="AF841" s="170"/>
      <c r="AG841" s="170"/>
      <c r="AH841" s="170"/>
      <c r="AI841" s="170"/>
      <c r="AJ841" s="170"/>
      <c r="AK841" s="170"/>
      <c r="AL841" s="170"/>
      <c r="AM841" s="187"/>
      <c r="AN841" s="187"/>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c r="AA842" s="170"/>
      <c r="AB842" s="170"/>
      <c r="AC842" s="170"/>
      <c r="AD842" s="170"/>
      <c r="AE842" s="170"/>
      <c r="AF842" s="170"/>
      <c r="AG842" s="170"/>
      <c r="AH842" s="170"/>
      <c r="AI842" s="170"/>
      <c r="AJ842" s="170"/>
      <c r="AK842" s="170"/>
      <c r="AL842" s="170"/>
      <c r="AM842" s="187"/>
      <c r="AN842" s="187"/>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c r="AA843" s="170"/>
      <c r="AB843" s="170"/>
      <c r="AC843" s="170"/>
      <c r="AD843" s="170"/>
      <c r="AE843" s="170"/>
      <c r="AF843" s="170"/>
      <c r="AG843" s="170"/>
      <c r="AH843" s="170"/>
      <c r="AI843" s="170"/>
      <c r="AJ843" s="170"/>
      <c r="AK843" s="170"/>
      <c r="AL843" s="170"/>
      <c r="AM843" s="187"/>
      <c r="AN843" s="187"/>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c r="AA844" s="170"/>
      <c r="AB844" s="170"/>
      <c r="AC844" s="170"/>
      <c r="AD844" s="170"/>
      <c r="AE844" s="170"/>
      <c r="AF844" s="170"/>
      <c r="AG844" s="170"/>
      <c r="AH844" s="170"/>
      <c r="AI844" s="170"/>
      <c r="AJ844" s="170"/>
      <c r="AK844" s="170"/>
      <c r="AL844" s="170"/>
      <c r="AM844" s="187"/>
      <c r="AN844" s="187"/>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c r="AA845" s="170"/>
      <c r="AB845" s="170"/>
      <c r="AC845" s="170"/>
      <c r="AD845" s="170"/>
      <c r="AE845" s="170"/>
      <c r="AF845" s="170"/>
      <c r="AG845" s="170"/>
      <c r="AH845" s="170"/>
      <c r="AI845" s="170"/>
      <c r="AJ845" s="170"/>
      <c r="AK845" s="170"/>
      <c r="AL845" s="170"/>
      <c r="AM845" s="187"/>
      <c r="AN845" s="187"/>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c r="AA846" s="170"/>
      <c r="AB846" s="170"/>
      <c r="AC846" s="170"/>
      <c r="AD846" s="170"/>
      <c r="AE846" s="170"/>
      <c r="AF846" s="170"/>
      <c r="AG846" s="170"/>
      <c r="AH846" s="170"/>
      <c r="AI846" s="170"/>
      <c r="AJ846" s="170"/>
      <c r="AK846" s="170"/>
      <c r="AL846" s="170"/>
      <c r="AM846" s="187"/>
      <c r="AN846" s="187"/>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c r="AA847" s="170"/>
      <c r="AB847" s="170"/>
      <c r="AC847" s="170"/>
      <c r="AD847" s="170"/>
      <c r="AE847" s="170"/>
      <c r="AF847" s="170"/>
      <c r="AG847" s="170"/>
      <c r="AH847" s="170"/>
      <c r="AI847" s="170"/>
      <c r="AJ847" s="170"/>
      <c r="AK847" s="170"/>
      <c r="AL847" s="170"/>
      <c r="AM847" s="187"/>
      <c r="AN847" s="187"/>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c r="AA848" s="170"/>
      <c r="AB848" s="170"/>
      <c r="AC848" s="170"/>
      <c r="AD848" s="170"/>
      <c r="AE848" s="170"/>
      <c r="AF848" s="170"/>
      <c r="AG848" s="170"/>
      <c r="AH848" s="170"/>
      <c r="AI848" s="170"/>
      <c r="AJ848" s="170"/>
      <c r="AK848" s="170"/>
      <c r="AL848" s="170"/>
      <c r="AM848" s="187"/>
      <c r="AN848" s="187"/>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c r="AA849" s="170"/>
      <c r="AB849" s="170"/>
      <c r="AC849" s="170"/>
      <c r="AD849" s="170"/>
      <c r="AE849" s="170"/>
      <c r="AF849" s="170"/>
      <c r="AG849" s="170"/>
      <c r="AH849" s="170"/>
      <c r="AI849" s="170"/>
      <c r="AJ849" s="170"/>
      <c r="AK849" s="170"/>
      <c r="AL849" s="170"/>
      <c r="AM849" s="187"/>
      <c r="AN849" s="187"/>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c r="AA850" s="170"/>
      <c r="AB850" s="170"/>
      <c r="AC850" s="170"/>
      <c r="AD850" s="170"/>
      <c r="AE850" s="170"/>
      <c r="AF850" s="170"/>
      <c r="AG850" s="170"/>
      <c r="AH850" s="170"/>
      <c r="AI850" s="170"/>
      <c r="AJ850" s="170"/>
      <c r="AK850" s="170"/>
      <c r="AL850" s="170"/>
      <c r="AM850" s="187"/>
      <c r="AN850" s="187"/>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c r="AA851" s="170"/>
      <c r="AB851" s="170"/>
      <c r="AC851" s="170"/>
      <c r="AD851" s="170"/>
      <c r="AE851" s="170"/>
      <c r="AF851" s="170"/>
      <c r="AG851" s="170"/>
      <c r="AH851" s="170"/>
      <c r="AI851" s="170"/>
      <c r="AJ851" s="170"/>
      <c r="AK851" s="170"/>
      <c r="AL851" s="170"/>
      <c r="AM851" s="187"/>
      <c r="AN851" s="187"/>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c r="AA852" s="170"/>
      <c r="AB852" s="170"/>
      <c r="AC852" s="170"/>
      <c r="AD852" s="170"/>
      <c r="AE852" s="170"/>
      <c r="AF852" s="170"/>
      <c r="AG852" s="170"/>
      <c r="AH852" s="170"/>
      <c r="AI852" s="170"/>
      <c r="AJ852" s="170"/>
      <c r="AK852" s="170"/>
      <c r="AL852" s="170"/>
      <c r="AM852" s="187"/>
      <c r="AN852" s="187"/>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c r="AA853" s="170"/>
      <c r="AB853" s="170"/>
      <c r="AC853" s="170"/>
      <c r="AD853" s="170"/>
      <c r="AE853" s="170"/>
      <c r="AF853" s="170"/>
      <c r="AG853" s="170"/>
      <c r="AH853" s="170"/>
      <c r="AI853" s="170"/>
      <c r="AJ853" s="170"/>
      <c r="AK853" s="170"/>
      <c r="AL853" s="170"/>
      <c r="AM853" s="187"/>
      <c r="AN853" s="187"/>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c r="AA854" s="170"/>
      <c r="AB854" s="170"/>
      <c r="AC854" s="170"/>
      <c r="AD854" s="170"/>
      <c r="AE854" s="170"/>
      <c r="AF854" s="170"/>
      <c r="AG854" s="170"/>
      <c r="AH854" s="170"/>
      <c r="AI854" s="170"/>
      <c r="AJ854" s="170"/>
      <c r="AK854" s="170"/>
      <c r="AL854" s="170"/>
      <c r="AM854" s="187"/>
      <c r="AN854" s="187"/>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c r="AA855" s="170"/>
      <c r="AB855" s="170"/>
      <c r="AC855" s="170"/>
      <c r="AD855" s="170"/>
      <c r="AE855" s="170"/>
      <c r="AF855" s="170"/>
      <c r="AG855" s="170"/>
      <c r="AH855" s="170"/>
      <c r="AI855" s="170"/>
      <c r="AJ855" s="170"/>
      <c r="AK855" s="170"/>
      <c r="AL855" s="170"/>
      <c r="AM855" s="187"/>
      <c r="AN855" s="187"/>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c r="AA856" s="170"/>
      <c r="AB856" s="170"/>
      <c r="AC856" s="170"/>
      <c r="AD856" s="170"/>
      <c r="AE856" s="170"/>
      <c r="AF856" s="170"/>
      <c r="AG856" s="170"/>
      <c r="AH856" s="170"/>
      <c r="AI856" s="170"/>
      <c r="AJ856" s="170"/>
      <c r="AK856" s="170"/>
      <c r="AL856" s="170"/>
      <c r="AM856" s="187"/>
      <c r="AN856" s="187"/>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c r="AA857" s="170"/>
      <c r="AB857" s="170"/>
      <c r="AC857" s="170"/>
      <c r="AD857" s="170"/>
      <c r="AE857" s="170"/>
      <c r="AF857" s="170"/>
      <c r="AG857" s="170"/>
      <c r="AH857" s="170"/>
      <c r="AI857" s="170"/>
      <c r="AJ857" s="170"/>
      <c r="AK857" s="170"/>
      <c r="AL857" s="170"/>
      <c r="AM857" s="187"/>
      <c r="AN857" s="187"/>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c r="AA858" s="170"/>
      <c r="AB858" s="170"/>
      <c r="AC858" s="170"/>
      <c r="AD858" s="170"/>
      <c r="AE858" s="170"/>
      <c r="AF858" s="170"/>
      <c r="AG858" s="170"/>
      <c r="AH858" s="170"/>
      <c r="AI858" s="170"/>
      <c r="AJ858" s="170"/>
      <c r="AK858" s="170"/>
      <c r="AL858" s="170"/>
      <c r="AM858" s="187"/>
      <c r="AN858" s="187"/>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c r="AA859" s="170"/>
      <c r="AB859" s="170"/>
      <c r="AC859" s="170"/>
      <c r="AD859" s="170"/>
      <c r="AE859" s="170"/>
      <c r="AF859" s="170"/>
      <c r="AG859" s="170"/>
      <c r="AH859" s="170"/>
      <c r="AI859" s="170"/>
      <c r="AJ859" s="170"/>
      <c r="AK859" s="170"/>
      <c r="AL859" s="170"/>
      <c r="AM859" s="187"/>
      <c r="AN859" s="187"/>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c r="AA860" s="170"/>
      <c r="AB860" s="170"/>
      <c r="AC860" s="170"/>
      <c r="AD860" s="170"/>
      <c r="AE860" s="170"/>
      <c r="AF860" s="170"/>
      <c r="AG860" s="170"/>
      <c r="AH860" s="170"/>
      <c r="AI860" s="170"/>
      <c r="AJ860" s="170"/>
      <c r="AK860" s="170"/>
      <c r="AL860" s="170"/>
      <c r="AM860" s="187"/>
      <c r="AN860" s="187"/>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c r="AA861" s="170"/>
      <c r="AB861" s="170"/>
      <c r="AC861" s="170"/>
      <c r="AD861" s="170"/>
      <c r="AE861" s="170"/>
      <c r="AF861" s="170"/>
      <c r="AG861" s="170"/>
      <c r="AH861" s="170"/>
      <c r="AI861" s="170"/>
      <c r="AJ861" s="170"/>
      <c r="AK861" s="170"/>
      <c r="AL861" s="170"/>
      <c r="AM861" s="187"/>
      <c r="AN861" s="187"/>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c r="AA862" s="170"/>
      <c r="AB862" s="170"/>
      <c r="AC862" s="170"/>
      <c r="AD862" s="170"/>
      <c r="AE862" s="170"/>
      <c r="AF862" s="170"/>
      <c r="AG862" s="170"/>
      <c r="AH862" s="170"/>
      <c r="AI862" s="170"/>
      <c r="AJ862" s="170"/>
      <c r="AK862" s="170"/>
      <c r="AL862" s="170"/>
      <c r="AM862" s="187"/>
      <c r="AN862" s="187"/>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c r="AA863" s="170"/>
      <c r="AB863" s="170"/>
      <c r="AC863" s="170"/>
      <c r="AD863" s="170"/>
      <c r="AE863" s="170"/>
      <c r="AF863" s="170"/>
      <c r="AG863" s="170"/>
      <c r="AH863" s="170"/>
      <c r="AI863" s="170"/>
      <c r="AJ863" s="170"/>
      <c r="AK863" s="170"/>
      <c r="AL863" s="170"/>
      <c r="AM863" s="187"/>
      <c r="AN863" s="187"/>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c r="AA864" s="170"/>
      <c r="AB864" s="170"/>
      <c r="AC864" s="170"/>
      <c r="AD864" s="170"/>
      <c r="AE864" s="170"/>
      <c r="AF864" s="170"/>
      <c r="AG864" s="170"/>
      <c r="AH864" s="170"/>
      <c r="AI864" s="170"/>
      <c r="AJ864" s="170"/>
      <c r="AK864" s="170"/>
      <c r="AL864" s="170"/>
      <c r="AM864" s="187"/>
      <c r="AN864" s="187"/>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c r="AA865" s="170"/>
      <c r="AB865" s="170"/>
      <c r="AC865" s="170"/>
      <c r="AD865" s="170"/>
      <c r="AE865" s="170"/>
      <c r="AF865" s="170"/>
      <c r="AG865" s="170"/>
      <c r="AH865" s="170"/>
      <c r="AI865" s="170"/>
      <c r="AJ865" s="170"/>
      <c r="AK865" s="170"/>
      <c r="AL865" s="170"/>
      <c r="AM865" s="187"/>
      <c r="AN865" s="187"/>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c r="AA866" s="170"/>
      <c r="AB866" s="170"/>
      <c r="AC866" s="170"/>
      <c r="AD866" s="170"/>
      <c r="AE866" s="170"/>
      <c r="AF866" s="170"/>
      <c r="AG866" s="170"/>
      <c r="AH866" s="170"/>
      <c r="AI866" s="170"/>
      <c r="AJ866" s="170"/>
      <c r="AK866" s="170"/>
      <c r="AL866" s="170"/>
      <c r="AM866" s="187"/>
      <c r="AN866" s="187"/>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c r="AA867" s="170"/>
      <c r="AB867" s="170"/>
      <c r="AC867" s="170"/>
      <c r="AD867" s="170"/>
      <c r="AE867" s="170"/>
      <c r="AF867" s="170"/>
      <c r="AG867" s="170"/>
      <c r="AH867" s="170"/>
      <c r="AI867" s="170"/>
      <c r="AJ867" s="170"/>
      <c r="AK867" s="170"/>
      <c r="AL867" s="170"/>
      <c r="AM867" s="187"/>
      <c r="AN867" s="187"/>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c r="AA868" s="170"/>
      <c r="AB868" s="170"/>
      <c r="AC868" s="170"/>
      <c r="AD868" s="170"/>
      <c r="AE868" s="170"/>
      <c r="AF868" s="170"/>
      <c r="AG868" s="170"/>
      <c r="AH868" s="170"/>
      <c r="AI868" s="170"/>
      <c r="AJ868" s="170"/>
      <c r="AK868" s="170"/>
      <c r="AL868" s="170"/>
      <c r="AM868" s="187"/>
      <c r="AN868" s="187"/>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c r="AA869" s="170"/>
      <c r="AB869" s="170"/>
      <c r="AC869" s="170"/>
      <c r="AD869" s="170"/>
      <c r="AE869" s="170"/>
      <c r="AF869" s="170"/>
      <c r="AG869" s="170"/>
      <c r="AH869" s="170"/>
      <c r="AI869" s="170"/>
      <c r="AJ869" s="170"/>
      <c r="AK869" s="170"/>
      <c r="AL869" s="170"/>
      <c r="AM869" s="187"/>
      <c r="AN869" s="187"/>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c r="AA870" s="170"/>
      <c r="AB870" s="170"/>
      <c r="AC870" s="170"/>
      <c r="AD870" s="170"/>
      <c r="AE870" s="170"/>
      <c r="AF870" s="170"/>
      <c r="AG870" s="170"/>
      <c r="AH870" s="170"/>
      <c r="AI870" s="170"/>
      <c r="AJ870" s="170"/>
      <c r="AK870" s="170"/>
      <c r="AL870" s="170"/>
      <c r="AM870" s="187"/>
      <c r="AN870" s="187"/>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c r="AA871" s="170"/>
      <c r="AB871" s="170"/>
      <c r="AC871" s="170"/>
      <c r="AD871" s="170"/>
      <c r="AE871" s="170"/>
      <c r="AF871" s="170"/>
      <c r="AG871" s="170"/>
      <c r="AH871" s="170"/>
      <c r="AI871" s="170"/>
      <c r="AJ871" s="170"/>
      <c r="AK871" s="170"/>
      <c r="AL871" s="170"/>
      <c r="AM871" s="187"/>
      <c r="AN871" s="187"/>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c r="AA872" s="170"/>
      <c r="AB872" s="170"/>
      <c r="AC872" s="170"/>
      <c r="AD872" s="170"/>
      <c r="AE872" s="170"/>
      <c r="AF872" s="170"/>
      <c r="AG872" s="170"/>
      <c r="AH872" s="170"/>
      <c r="AI872" s="170"/>
      <c r="AJ872" s="170"/>
      <c r="AK872" s="170"/>
      <c r="AL872" s="170"/>
      <c r="AM872" s="187"/>
      <c r="AN872" s="187"/>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c r="AA873" s="170"/>
      <c r="AB873" s="170"/>
      <c r="AC873" s="170"/>
      <c r="AD873" s="170"/>
      <c r="AE873" s="170"/>
      <c r="AF873" s="170"/>
      <c r="AG873" s="170"/>
      <c r="AH873" s="170"/>
      <c r="AI873" s="170"/>
      <c r="AJ873" s="170"/>
      <c r="AK873" s="170"/>
      <c r="AL873" s="170"/>
      <c r="AM873" s="187"/>
      <c r="AN873" s="187"/>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c r="AA874" s="170"/>
      <c r="AB874" s="170"/>
      <c r="AC874" s="170"/>
      <c r="AD874" s="170"/>
      <c r="AE874" s="170"/>
      <c r="AF874" s="170"/>
      <c r="AG874" s="170"/>
      <c r="AH874" s="170"/>
      <c r="AI874" s="170"/>
      <c r="AJ874" s="170"/>
      <c r="AK874" s="170"/>
      <c r="AL874" s="170"/>
      <c r="AM874" s="187"/>
      <c r="AN874" s="187"/>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c r="AA875" s="170"/>
      <c r="AB875" s="170"/>
      <c r="AC875" s="170"/>
      <c r="AD875" s="170"/>
      <c r="AE875" s="170"/>
      <c r="AF875" s="170"/>
      <c r="AG875" s="170"/>
      <c r="AH875" s="170"/>
      <c r="AI875" s="170"/>
      <c r="AJ875" s="170"/>
      <c r="AK875" s="170"/>
      <c r="AL875" s="170"/>
      <c r="AM875" s="187"/>
      <c r="AN875" s="187"/>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c r="AA876" s="170"/>
      <c r="AB876" s="170"/>
      <c r="AC876" s="170"/>
      <c r="AD876" s="170"/>
      <c r="AE876" s="170"/>
      <c r="AF876" s="170"/>
      <c r="AG876" s="170"/>
      <c r="AH876" s="170"/>
      <c r="AI876" s="170"/>
      <c r="AJ876" s="170"/>
      <c r="AK876" s="170"/>
      <c r="AL876" s="170"/>
      <c r="AM876" s="187"/>
      <c r="AN876" s="187"/>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c r="AA877" s="170"/>
      <c r="AB877" s="170"/>
      <c r="AC877" s="170"/>
      <c r="AD877" s="170"/>
      <c r="AE877" s="170"/>
      <c r="AF877" s="170"/>
      <c r="AG877" s="170"/>
      <c r="AH877" s="170"/>
      <c r="AI877" s="170"/>
      <c r="AJ877" s="170"/>
      <c r="AK877" s="170"/>
      <c r="AL877" s="170"/>
      <c r="AM877" s="187"/>
      <c r="AN877" s="187"/>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c r="AA878" s="170"/>
      <c r="AB878" s="170"/>
      <c r="AC878" s="170"/>
      <c r="AD878" s="170"/>
      <c r="AE878" s="170"/>
      <c r="AF878" s="170"/>
      <c r="AG878" s="170"/>
      <c r="AH878" s="170"/>
      <c r="AI878" s="170"/>
      <c r="AJ878" s="170"/>
      <c r="AK878" s="170"/>
      <c r="AL878" s="170"/>
      <c r="AM878" s="187"/>
      <c r="AN878" s="187"/>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c r="AA879" s="170"/>
      <c r="AB879" s="170"/>
      <c r="AC879" s="170"/>
      <c r="AD879" s="170"/>
      <c r="AE879" s="170"/>
      <c r="AF879" s="170"/>
      <c r="AG879" s="170"/>
      <c r="AH879" s="170"/>
      <c r="AI879" s="170"/>
      <c r="AJ879" s="170"/>
      <c r="AK879" s="170"/>
      <c r="AL879" s="170"/>
      <c r="AM879" s="187"/>
      <c r="AN879" s="187"/>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c r="AA880" s="170"/>
      <c r="AB880" s="170"/>
      <c r="AC880" s="170"/>
      <c r="AD880" s="170"/>
      <c r="AE880" s="170"/>
      <c r="AF880" s="170"/>
      <c r="AG880" s="170"/>
      <c r="AH880" s="170"/>
      <c r="AI880" s="170"/>
      <c r="AJ880" s="170"/>
      <c r="AK880" s="170"/>
      <c r="AL880" s="170"/>
      <c r="AM880" s="187"/>
      <c r="AN880" s="187"/>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c r="AA881" s="170"/>
      <c r="AB881" s="170"/>
      <c r="AC881" s="170"/>
      <c r="AD881" s="170"/>
      <c r="AE881" s="170"/>
      <c r="AF881" s="170"/>
      <c r="AG881" s="170"/>
      <c r="AH881" s="170"/>
      <c r="AI881" s="170"/>
      <c r="AJ881" s="170"/>
      <c r="AK881" s="170"/>
      <c r="AL881" s="170"/>
      <c r="AM881" s="187"/>
      <c r="AN881" s="187"/>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c r="AA882" s="170"/>
      <c r="AB882" s="170"/>
      <c r="AC882" s="170"/>
      <c r="AD882" s="170"/>
      <c r="AE882" s="170"/>
      <c r="AF882" s="170"/>
      <c r="AG882" s="170"/>
      <c r="AH882" s="170"/>
      <c r="AI882" s="170"/>
      <c r="AJ882" s="170"/>
      <c r="AK882" s="170"/>
      <c r="AL882" s="170"/>
      <c r="AM882" s="187"/>
      <c r="AN882" s="187"/>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c r="AA883" s="170"/>
      <c r="AB883" s="170"/>
      <c r="AC883" s="170"/>
      <c r="AD883" s="170"/>
      <c r="AE883" s="170"/>
      <c r="AF883" s="170"/>
      <c r="AG883" s="170"/>
      <c r="AH883" s="170"/>
      <c r="AI883" s="170"/>
      <c r="AJ883" s="170"/>
      <c r="AK883" s="170"/>
      <c r="AL883" s="170"/>
      <c r="AM883" s="187"/>
      <c r="AN883" s="187"/>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c r="AA884" s="170"/>
      <c r="AB884" s="170"/>
      <c r="AC884" s="170"/>
      <c r="AD884" s="170"/>
      <c r="AE884" s="170"/>
      <c r="AF884" s="170"/>
      <c r="AG884" s="170"/>
      <c r="AH884" s="170"/>
      <c r="AI884" s="170"/>
      <c r="AJ884" s="170"/>
      <c r="AK884" s="170"/>
      <c r="AL884" s="170"/>
      <c r="AM884" s="187"/>
      <c r="AN884" s="187"/>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c r="AA885" s="170"/>
      <c r="AB885" s="170"/>
      <c r="AC885" s="170"/>
      <c r="AD885" s="170"/>
      <c r="AE885" s="170"/>
      <c r="AF885" s="170"/>
      <c r="AG885" s="170"/>
      <c r="AH885" s="170"/>
      <c r="AI885" s="170"/>
      <c r="AJ885" s="170"/>
      <c r="AK885" s="170"/>
      <c r="AL885" s="170"/>
      <c r="AM885" s="187"/>
      <c r="AN885" s="187"/>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c r="AA886" s="170"/>
      <c r="AB886" s="170"/>
      <c r="AC886" s="170"/>
      <c r="AD886" s="170"/>
      <c r="AE886" s="170"/>
      <c r="AF886" s="170"/>
      <c r="AG886" s="170"/>
      <c r="AH886" s="170"/>
      <c r="AI886" s="170"/>
      <c r="AJ886" s="170"/>
      <c r="AK886" s="170"/>
      <c r="AL886" s="170"/>
      <c r="AM886" s="187"/>
      <c r="AN886" s="187"/>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c r="AA887" s="170"/>
      <c r="AB887" s="170"/>
      <c r="AC887" s="170"/>
      <c r="AD887" s="170"/>
      <c r="AE887" s="170"/>
      <c r="AF887" s="170"/>
      <c r="AG887" s="170"/>
      <c r="AH887" s="170"/>
      <c r="AI887" s="170"/>
      <c r="AJ887" s="170"/>
      <c r="AK887" s="170"/>
      <c r="AL887" s="170"/>
      <c r="AM887" s="187"/>
      <c r="AN887" s="187"/>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c r="AA888" s="170"/>
      <c r="AB888" s="170"/>
      <c r="AC888" s="170"/>
      <c r="AD888" s="170"/>
      <c r="AE888" s="170"/>
      <c r="AF888" s="170"/>
      <c r="AG888" s="170"/>
      <c r="AH888" s="170"/>
      <c r="AI888" s="170"/>
      <c r="AJ888" s="170"/>
      <c r="AK888" s="170"/>
      <c r="AL888" s="170"/>
      <c r="AM888" s="187"/>
      <c r="AN888" s="187"/>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c r="AA889" s="170"/>
      <c r="AB889" s="170"/>
      <c r="AC889" s="170"/>
      <c r="AD889" s="170"/>
      <c r="AE889" s="170"/>
      <c r="AF889" s="170"/>
      <c r="AG889" s="170"/>
      <c r="AH889" s="170"/>
      <c r="AI889" s="170"/>
      <c r="AJ889" s="170"/>
      <c r="AK889" s="170"/>
      <c r="AL889" s="170"/>
      <c r="AM889" s="187"/>
      <c r="AN889" s="187"/>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c r="AA890" s="170"/>
      <c r="AB890" s="170"/>
      <c r="AC890" s="170"/>
      <c r="AD890" s="170"/>
      <c r="AE890" s="170"/>
      <c r="AF890" s="170"/>
      <c r="AG890" s="170"/>
      <c r="AH890" s="170"/>
      <c r="AI890" s="170"/>
      <c r="AJ890" s="170"/>
      <c r="AK890" s="170"/>
      <c r="AL890" s="170"/>
      <c r="AM890" s="187"/>
      <c r="AN890" s="187"/>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c r="AA891" s="170"/>
      <c r="AB891" s="170"/>
      <c r="AC891" s="170"/>
      <c r="AD891" s="170"/>
      <c r="AE891" s="170"/>
      <c r="AF891" s="170"/>
      <c r="AG891" s="170"/>
      <c r="AH891" s="170"/>
      <c r="AI891" s="170"/>
      <c r="AJ891" s="170"/>
      <c r="AK891" s="170"/>
      <c r="AL891" s="170"/>
      <c r="AM891" s="187"/>
      <c r="AN891" s="187"/>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c r="AA892" s="170"/>
      <c r="AB892" s="170"/>
      <c r="AC892" s="170"/>
      <c r="AD892" s="170"/>
      <c r="AE892" s="170"/>
      <c r="AF892" s="170"/>
      <c r="AG892" s="170"/>
      <c r="AH892" s="170"/>
      <c r="AI892" s="170"/>
      <c r="AJ892" s="170"/>
      <c r="AK892" s="170"/>
      <c r="AL892" s="170"/>
      <c r="AM892" s="187"/>
      <c r="AN892" s="187"/>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c r="AA893" s="170"/>
      <c r="AB893" s="170"/>
      <c r="AC893" s="170"/>
      <c r="AD893" s="170"/>
      <c r="AE893" s="170"/>
      <c r="AF893" s="170"/>
      <c r="AG893" s="170"/>
      <c r="AH893" s="170"/>
      <c r="AI893" s="170"/>
      <c r="AJ893" s="170"/>
      <c r="AK893" s="170"/>
      <c r="AL893" s="170"/>
      <c r="AM893" s="187"/>
      <c r="AN893" s="187"/>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c r="AA894" s="170"/>
      <c r="AB894" s="170"/>
      <c r="AC894" s="170"/>
      <c r="AD894" s="170"/>
      <c r="AE894" s="170"/>
      <c r="AF894" s="170"/>
      <c r="AG894" s="170"/>
      <c r="AH894" s="170"/>
      <c r="AI894" s="170"/>
      <c r="AJ894" s="170"/>
      <c r="AK894" s="170"/>
      <c r="AL894" s="170"/>
      <c r="AM894" s="187"/>
      <c r="AN894" s="187"/>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c r="AA895" s="170"/>
      <c r="AB895" s="170"/>
      <c r="AC895" s="170"/>
      <c r="AD895" s="170"/>
      <c r="AE895" s="170"/>
      <c r="AF895" s="170"/>
      <c r="AG895" s="170"/>
      <c r="AH895" s="170"/>
      <c r="AI895" s="170"/>
      <c r="AJ895" s="170"/>
      <c r="AK895" s="170"/>
      <c r="AL895" s="170"/>
      <c r="AM895" s="187"/>
      <c r="AN895" s="187"/>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c r="AA896" s="170"/>
      <c r="AB896" s="170"/>
      <c r="AC896" s="170"/>
      <c r="AD896" s="170"/>
      <c r="AE896" s="170"/>
      <c r="AF896" s="170"/>
      <c r="AG896" s="170"/>
      <c r="AH896" s="170"/>
      <c r="AI896" s="170"/>
      <c r="AJ896" s="170"/>
      <c r="AK896" s="170"/>
      <c r="AL896" s="170"/>
      <c r="AM896" s="187"/>
      <c r="AN896" s="187"/>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c r="AA897" s="170"/>
      <c r="AB897" s="170"/>
      <c r="AC897" s="170"/>
      <c r="AD897" s="170"/>
      <c r="AE897" s="170"/>
      <c r="AF897" s="170"/>
      <c r="AG897" s="170"/>
      <c r="AH897" s="170"/>
      <c r="AI897" s="170"/>
      <c r="AJ897" s="170"/>
      <c r="AK897" s="170"/>
      <c r="AL897" s="170"/>
      <c r="AM897" s="187"/>
      <c r="AN897" s="187"/>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c r="AA898" s="170"/>
      <c r="AB898" s="170"/>
      <c r="AC898" s="170"/>
      <c r="AD898" s="170"/>
      <c r="AE898" s="170"/>
      <c r="AF898" s="170"/>
      <c r="AG898" s="170"/>
      <c r="AH898" s="170"/>
      <c r="AI898" s="170"/>
      <c r="AJ898" s="170"/>
      <c r="AK898" s="170"/>
      <c r="AL898" s="170"/>
      <c r="AM898" s="187"/>
      <c r="AN898" s="187"/>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c r="AA899" s="170"/>
      <c r="AB899" s="170"/>
      <c r="AC899" s="170"/>
      <c r="AD899" s="170"/>
      <c r="AE899" s="170"/>
      <c r="AF899" s="170"/>
      <c r="AG899" s="170"/>
      <c r="AH899" s="170"/>
      <c r="AI899" s="170"/>
      <c r="AJ899" s="170"/>
      <c r="AK899" s="170"/>
      <c r="AL899" s="170"/>
      <c r="AM899" s="187"/>
      <c r="AN899" s="187"/>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c r="AA900" s="170"/>
      <c r="AB900" s="170"/>
      <c r="AC900" s="170"/>
      <c r="AD900" s="170"/>
      <c r="AE900" s="170"/>
      <c r="AF900" s="170"/>
      <c r="AG900" s="170"/>
      <c r="AH900" s="170"/>
      <c r="AI900" s="170"/>
      <c r="AJ900" s="170"/>
      <c r="AK900" s="170"/>
      <c r="AL900" s="170"/>
      <c r="AM900" s="187"/>
      <c r="AN900" s="187"/>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c r="AA901" s="170"/>
      <c r="AB901" s="170"/>
      <c r="AC901" s="170"/>
      <c r="AD901" s="170"/>
      <c r="AE901" s="170"/>
      <c r="AF901" s="170"/>
      <c r="AG901" s="170"/>
      <c r="AH901" s="170"/>
      <c r="AI901" s="170"/>
      <c r="AJ901" s="170"/>
      <c r="AK901" s="170"/>
      <c r="AL901" s="170"/>
      <c r="AM901" s="187"/>
      <c r="AN901" s="187"/>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c r="AA902" s="170"/>
      <c r="AB902" s="170"/>
      <c r="AC902" s="170"/>
      <c r="AD902" s="170"/>
      <c r="AE902" s="170"/>
      <c r="AF902" s="170"/>
      <c r="AG902" s="170"/>
      <c r="AH902" s="170"/>
      <c r="AI902" s="170"/>
      <c r="AJ902" s="170"/>
      <c r="AK902" s="170"/>
      <c r="AL902" s="170"/>
      <c r="AM902" s="187"/>
      <c r="AN902" s="187"/>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c r="AA903" s="170"/>
      <c r="AB903" s="170"/>
      <c r="AC903" s="170"/>
      <c r="AD903" s="170"/>
      <c r="AE903" s="170"/>
      <c r="AF903" s="170"/>
      <c r="AG903" s="170"/>
      <c r="AH903" s="170"/>
      <c r="AI903" s="170"/>
      <c r="AJ903" s="170"/>
      <c r="AK903" s="170"/>
      <c r="AL903" s="170"/>
      <c r="AM903" s="187"/>
      <c r="AN903" s="187"/>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c r="AA904" s="170"/>
      <c r="AB904" s="170"/>
      <c r="AC904" s="170"/>
      <c r="AD904" s="170"/>
      <c r="AE904" s="170"/>
      <c r="AF904" s="170"/>
      <c r="AG904" s="170"/>
      <c r="AH904" s="170"/>
      <c r="AI904" s="170"/>
      <c r="AJ904" s="170"/>
      <c r="AK904" s="170"/>
      <c r="AL904" s="170"/>
      <c r="AM904" s="187"/>
      <c r="AN904" s="187"/>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c r="AA905" s="170"/>
      <c r="AB905" s="170"/>
      <c r="AC905" s="170"/>
      <c r="AD905" s="170"/>
      <c r="AE905" s="170"/>
      <c r="AF905" s="170"/>
      <c r="AG905" s="170"/>
      <c r="AH905" s="170"/>
      <c r="AI905" s="170"/>
      <c r="AJ905" s="170"/>
      <c r="AK905" s="170"/>
      <c r="AL905" s="170"/>
      <c r="AM905" s="187"/>
      <c r="AN905" s="187"/>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c r="AA906" s="170"/>
      <c r="AB906" s="170"/>
      <c r="AC906" s="170"/>
      <c r="AD906" s="170"/>
      <c r="AE906" s="170"/>
      <c r="AF906" s="170"/>
      <c r="AG906" s="170"/>
      <c r="AH906" s="170"/>
      <c r="AI906" s="170"/>
      <c r="AJ906" s="170"/>
      <c r="AK906" s="170"/>
      <c r="AL906" s="170"/>
      <c r="AM906" s="187"/>
      <c r="AN906" s="187"/>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c r="AA907" s="170"/>
      <c r="AB907" s="170"/>
      <c r="AC907" s="170"/>
      <c r="AD907" s="170"/>
      <c r="AE907" s="170"/>
      <c r="AF907" s="170"/>
      <c r="AG907" s="170"/>
      <c r="AH907" s="170"/>
      <c r="AI907" s="170"/>
      <c r="AJ907" s="170"/>
      <c r="AK907" s="170"/>
      <c r="AL907" s="170"/>
      <c r="AM907" s="187"/>
      <c r="AN907" s="187"/>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c r="AA908" s="170"/>
      <c r="AB908" s="170"/>
      <c r="AC908" s="170"/>
      <c r="AD908" s="170"/>
      <c r="AE908" s="170"/>
      <c r="AF908" s="170"/>
      <c r="AG908" s="170"/>
      <c r="AH908" s="170"/>
      <c r="AI908" s="170"/>
      <c r="AJ908" s="170"/>
      <c r="AK908" s="170"/>
      <c r="AL908" s="170"/>
      <c r="AM908" s="187"/>
      <c r="AN908" s="187"/>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c r="AA909" s="170"/>
      <c r="AB909" s="170"/>
      <c r="AC909" s="170"/>
      <c r="AD909" s="170"/>
      <c r="AE909" s="170"/>
      <c r="AF909" s="170"/>
      <c r="AG909" s="170"/>
      <c r="AH909" s="170"/>
      <c r="AI909" s="170"/>
      <c r="AJ909" s="170"/>
      <c r="AK909" s="170"/>
      <c r="AL909" s="170"/>
      <c r="AM909" s="187"/>
      <c r="AN909" s="187"/>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c r="AA910" s="170"/>
      <c r="AB910" s="170"/>
      <c r="AC910" s="170"/>
      <c r="AD910" s="170"/>
      <c r="AE910" s="170"/>
      <c r="AF910" s="170"/>
      <c r="AG910" s="170"/>
      <c r="AH910" s="170"/>
      <c r="AI910" s="170"/>
      <c r="AJ910" s="170"/>
      <c r="AK910" s="170"/>
      <c r="AL910" s="170"/>
      <c r="AM910" s="187"/>
      <c r="AN910" s="187"/>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c r="AA911" s="170"/>
      <c r="AB911" s="170"/>
      <c r="AC911" s="170"/>
      <c r="AD911" s="170"/>
      <c r="AE911" s="170"/>
      <c r="AF911" s="170"/>
      <c r="AG911" s="170"/>
      <c r="AH911" s="170"/>
      <c r="AI911" s="170"/>
      <c r="AJ911" s="170"/>
      <c r="AK911" s="170"/>
      <c r="AL911" s="170"/>
      <c r="AM911" s="187"/>
      <c r="AN911" s="187"/>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c r="AA912" s="170"/>
      <c r="AB912" s="170"/>
      <c r="AC912" s="170"/>
      <c r="AD912" s="170"/>
      <c r="AE912" s="170"/>
      <c r="AF912" s="170"/>
      <c r="AG912" s="170"/>
      <c r="AH912" s="170"/>
      <c r="AI912" s="170"/>
      <c r="AJ912" s="170"/>
      <c r="AK912" s="170"/>
      <c r="AL912" s="170"/>
      <c r="AM912" s="187"/>
      <c r="AN912" s="187"/>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c r="AA913" s="170"/>
      <c r="AB913" s="170"/>
      <c r="AC913" s="170"/>
      <c r="AD913" s="170"/>
      <c r="AE913" s="170"/>
      <c r="AF913" s="170"/>
      <c r="AG913" s="170"/>
      <c r="AH913" s="170"/>
      <c r="AI913" s="170"/>
      <c r="AJ913" s="170"/>
      <c r="AK913" s="170"/>
      <c r="AL913" s="170"/>
      <c r="AM913" s="187"/>
      <c r="AN913" s="187"/>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c r="AA914" s="170"/>
      <c r="AB914" s="170"/>
      <c r="AC914" s="170"/>
      <c r="AD914" s="170"/>
      <c r="AE914" s="170"/>
      <c r="AF914" s="170"/>
      <c r="AG914" s="170"/>
      <c r="AH914" s="170"/>
      <c r="AI914" s="170"/>
      <c r="AJ914" s="170"/>
      <c r="AK914" s="170"/>
      <c r="AL914" s="170"/>
      <c r="AM914" s="187"/>
      <c r="AN914" s="187"/>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c r="AA915" s="170"/>
      <c r="AB915" s="170"/>
      <c r="AC915" s="170"/>
      <c r="AD915" s="170"/>
      <c r="AE915" s="170"/>
      <c r="AF915" s="170"/>
      <c r="AG915" s="170"/>
      <c r="AH915" s="170"/>
      <c r="AI915" s="170"/>
      <c r="AJ915" s="170"/>
      <c r="AK915" s="170"/>
      <c r="AL915" s="170"/>
      <c r="AM915" s="187"/>
      <c r="AN915" s="187"/>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c r="AA916" s="170"/>
      <c r="AB916" s="170"/>
      <c r="AC916" s="170"/>
      <c r="AD916" s="170"/>
      <c r="AE916" s="170"/>
      <c r="AF916" s="170"/>
      <c r="AG916" s="170"/>
      <c r="AH916" s="170"/>
      <c r="AI916" s="170"/>
      <c r="AJ916" s="170"/>
      <c r="AK916" s="170"/>
      <c r="AL916" s="170"/>
      <c r="AM916" s="187"/>
      <c r="AN916" s="187"/>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c r="AA917" s="170"/>
      <c r="AB917" s="170"/>
      <c r="AC917" s="170"/>
      <c r="AD917" s="170"/>
      <c r="AE917" s="170"/>
      <c r="AF917" s="170"/>
      <c r="AG917" s="170"/>
      <c r="AH917" s="170"/>
      <c r="AI917" s="170"/>
      <c r="AJ917" s="170"/>
      <c r="AK917" s="170"/>
      <c r="AL917" s="170"/>
      <c r="AM917" s="187"/>
      <c r="AN917" s="187"/>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c r="AA918" s="170"/>
      <c r="AB918" s="170"/>
      <c r="AC918" s="170"/>
      <c r="AD918" s="170"/>
      <c r="AE918" s="170"/>
      <c r="AF918" s="170"/>
      <c r="AG918" s="170"/>
      <c r="AH918" s="170"/>
      <c r="AI918" s="170"/>
      <c r="AJ918" s="170"/>
      <c r="AK918" s="170"/>
      <c r="AL918" s="170"/>
      <c r="AM918" s="187"/>
      <c r="AN918" s="187"/>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c r="AA919" s="170"/>
      <c r="AB919" s="170"/>
      <c r="AC919" s="170"/>
      <c r="AD919" s="170"/>
      <c r="AE919" s="170"/>
      <c r="AF919" s="170"/>
      <c r="AG919" s="170"/>
      <c r="AH919" s="170"/>
      <c r="AI919" s="170"/>
      <c r="AJ919" s="170"/>
      <c r="AK919" s="170"/>
      <c r="AL919" s="170"/>
      <c r="AM919" s="187"/>
      <c r="AN919" s="187"/>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c r="AA920" s="170"/>
      <c r="AB920" s="170"/>
      <c r="AC920" s="170"/>
      <c r="AD920" s="170"/>
      <c r="AE920" s="170"/>
      <c r="AF920" s="170"/>
      <c r="AG920" s="170"/>
      <c r="AH920" s="170"/>
      <c r="AI920" s="170"/>
      <c r="AJ920" s="170"/>
      <c r="AK920" s="170"/>
      <c r="AL920" s="170"/>
      <c r="AM920" s="187"/>
      <c r="AN920" s="187"/>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c r="AA921" s="170"/>
      <c r="AB921" s="170"/>
      <c r="AC921" s="170"/>
      <c r="AD921" s="170"/>
      <c r="AE921" s="170"/>
      <c r="AF921" s="170"/>
      <c r="AG921" s="170"/>
      <c r="AH921" s="170"/>
      <c r="AI921" s="170"/>
      <c r="AJ921" s="170"/>
      <c r="AK921" s="170"/>
      <c r="AL921" s="170"/>
      <c r="AM921" s="187"/>
      <c r="AN921" s="187"/>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c r="AA922" s="170"/>
      <c r="AB922" s="170"/>
      <c r="AC922" s="170"/>
      <c r="AD922" s="170"/>
      <c r="AE922" s="170"/>
      <c r="AF922" s="170"/>
      <c r="AG922" s="170"/>
      <c r="AH922" s="170"/>
      <c r="AI922" s="170"/>
      <c r="AJ922" s="170"/>
      <c r="AK922" s="170"/>
      <c r="AL922" s="170"/>
      <c r="AM922" s="187"/>
      <c r="AN922" s="187"/>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c r="AA923" s="170"/>
      <c r="AB923" s="170"/>
      <c r="AC923" s="170"/>
      <c r="AD923" s="170"/>
      <c r="AE923" s="170"/>
      <c r="AF923" s="170"/>
      <c r="AG923" s="170"/>
      <c r="AH923" s="170"/>
      <c r="AI923" s="170"/>
      <c r="AJ923" s="170"/>
      <c r="AK923" s="170"/>
      <c r="AL923" s="170"/>
      <c r="AM923" s="187"/>
      <c r="AN923" s="187"/>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c r="AA924" s="170"/>
      <c r="AB924" s="170"/>
      <c r="AC924" s="170"/>
      <c r="AD924" s="170"/>
      <c r="AE924" s="170"/>
      <c r="AF924" s="170"/>
      <c r="AG924" s="170"/>
      <c r="AH924" s="170"/>
      <c r="AI924" s="170"/>
      <c r="AJ924" s="170"/>
      <c r="AK924" s="170"/>
      <c r="AL924" s="170"/>
      <c r="AM924" s="187"/>
      <c r="AN924" s="187"/>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c r="AA925" s="170"/>
      <c r="AB925" s="170"/>
      <c r="AC925" s="170"/>
      <c r="AD925" s="170"/>
      <c r="AE925" s="170"/>
      <c r="AF925" s="170"/>
      <c r="AG925" s="170"/>
      <c r="AH925" s="170"/>
      <c r="AI925" s="170"/>
      <c r="AJ925" s="170"/>
      <c r="AK925" s="170"/>
      <c r="AL925" s="170"/>
      <c r="AM925" s="187"/>
      <c r="AN925" s="187"/>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c r="AA926" s="170"/>
      <c r="AB926" s="170"/>
      <c r="AC926" s="170"/>
      <c r="AD926" s="170"/>
      <c r="AE926" s="170"/>
      <c r="AF926" s="170"/>
      <c r="AG926" s="170"/>
      <c r="AH926" s="170"/>
      <c r="AI926" s="170"/>
      <c r="AJ926" s="170"/>
      <c r="AK926" s="170"/>
      <c r="AL926" s="170"/>
      <c r="AM926" s="187"/>
      <c r="AN926" s="187"/>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c r="AA927" s="170"/>
      <c r="AB927" s="170"/>
      <c r="AC927" s="170"/>
      <c r="AD927" s="170"/>
      <c r="AE927" s="170"/>
      <c r="AF927" s="170"/>
      <c r="AG927" s="170"/>
      <c r="AH927" s="170"/>
      <c r="AI927" s="170"/>
      <c r="AJ927" s="170"/>
      <c r="AK927" s="170"/>
      <c r="AL927" s="170"/>
      <c r="AM927" s="187"/>
      <c r="AN927" s="187"/>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c r="AA928" s="170"/>
      <c r="AB928" s="170"/>
      <c r="AC928" s="170"/>
      <c r="AD928" s="170"/>
      <c r="AE928" s="170"/>
      <c r="AF928" s="170"/>
      <c r="AG928" s="170"/>
      <c r="AH928" s="170"/>
      <c r="AI928" s="170"/>
      <c r="AJ928" s="170"/>
      <c r="AK928" s="170"/>
      <c r="AL928" s="170"/>
      <c r="AM928" s="187"/>
      <c r="AN928" s="187"/>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c r="AA929" s="170"/>
      <c r="AB929" s="170"/>
      <c r="AC929" s="170"/>
      <c r="AD929" s="170"/>
      <c r="AE929" s="170"/>
      <c r="AF929" s="170"/>
      <c r="AG929" s="170"/>
      <c r="AH929" s="170"/>
      <c r="AI929" s="170"/>
      <c r="AJ929" s="170"/>
      <c r="AK929" s="170"/>
      <c r="AL929" s="170"/>
      <c r="AM929" s="187"/>
      <c r="AN929" s="187"/>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c r="AA930" s="170"/>
      <c r="AB930" s="170"/>
      <c r="AC930" s="170"/>
      <c r="AD930" s="170"/>
      <c r="AE930" s="170"/>
      <c r="AF930" s="170"/>
      <c r="AG930" s="170"/>
      <c r="AH930" s="170"/>
      <c r="AI930" s="170"/>
      <c r="AJ930" s="170"/>
      <c r="AK930" s="170"/>
      <c r="AL930" s="170"/>
      <c r="AM930" s="187"/>
      <c r="AN930" s="187"/>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c r="AA931" s="170"/>
      <c r="AB931" s="170"/>
      <c r="AC931" s="170"/>
      <c r="AD931" s="170"/>
      <c r="AE931" s="170"/>
      <c r="AF931" s="170"/>
      <c r="AG931" s="170"/>
      <c r="AH931" s="170"/>
      <c r="AI931" s="170"/>
      <c r="AJ931" s="170"/>
      <c r="AK931" s="170"/>
      <c r="AL931" s="170"/>
      <c r="AM931" s="187"/>
      <c r="AN931" s="187"/>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c r="AA932" s="170"/>
      <c r="AB932" s="170"/>
      <c r="AC932" s="170"/>
      <c r="AD932" s="170"/>
      <c r="AE932" s="170"/>
      <c r="AF932" s="170"/>
      <c r="AG932" s="170"/>
      <c r="AH932" s="170"/>
      <c r="AI932" s="170"/>
      <c r="AJ932" s="170"/>
      <c r="AK932" s="170"/>
      <c r="AL932" s="170"/>
      <c r="AM932" s="187"/>
      <c r="AN932" s="187"/>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c r="AA933" s="170"/>
      <c r="AB933" s="170"/>
      <c r="AC933" s="170"/>
      <c r="AD933" s="170"/>
      <c r="AE933" s="170"/>
      <c r="AF933" s="170"/>
      <c r="AG933" s="170"/>
      <c r="AH933" s="170"/>
      <c r="AI933" s="170"/>
      <c r="AJ933" s="170"/>
      <c r="AK933" s="170"/>
      <c r="AL933" s="170"/>
      <c r="AM933" s="187"/>
      <c r="AN933" s="187"/>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c r="AA934" s="170"/>
      <c r="AB934" s="170"/>
      <c r="AC934" s="170"/>
      <c r="AD934" s="170"/>
      <c r="AE934" s="170"/>
      <c r="AF934" s="170"/>
      <c r="AG934" s="170"/>
      <c r="AH934" s="170"/>
      <c r="AI934" s="170"/>
      <c r="AJ934" s="170"/>
      <c r="AK934" s="170"/>
      <c r="AL934" s="170"/>
      <c r="AM934" s="187"/>
      <c r="AN934" s="187"/>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c r="AA935" s="170"/>
      <c r="AB935" s="170"/>
      <c r="AC935" s="170"/>
      <c r="AD935" s="170"/>
      <c r="AE935" s="170"/>
      <c r="AF935" s="170"/>
      <c r="AG935" s="170"/>
      <c r="AH935" s="170"/>
      <c r="AI935" s="170"/>
      <c r="AJ935" s="170"/>
      <c r="AK935" s="170"/>
      <c r="AL935" s="170"/>
      <c r="AM935" s="187"/>
      <c r="AN935" s="187"/>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c r="AA936" s="170"/>
      <c r="AB936" s="170"/>
      <c r="AC936" s="170"/>
      <c r="AD936" s="170"/>
      <c r="AE936" s="170"/>
      <c r="AF936" s="170"/>
      <c r="AG936" s="170"/>
      <c r="AH936" s="170"/>
      <c r="AI936" s="170"/>
      <c r="AJ936" s="170"/>
      <c r="AK936" s="170"/>
      <c r="AL936" s="170"/>
      <c r="AM936" s="187"/>
      <c r="AN936" s="187"/>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c r="AA937" s="170"/>
      <c r="AB937" s="170"/>
      <c r="AC937" s="170"/>
      <c r="AD937" s="170"/>
      <c r="AE937" s="170"/>
      <c r="AF937" s="170"/>
      <c r="AG937" s="170"/>
      <c r="AH937" s="170"/>
      <c r="AI937" s="170"/>
      <c r="AJ937" s="170"/>
      <c r="AK937" s="170"/>
      <c r="AL937" s="170"/>
      <c r="AM937" s="187"/>
      <c r="AN937" s="187"/>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c r="AA938" s="170"/>
      <c r="AB938" s="170"/>
      <c r="AC938" s="170"/>
      <c r="AD938" s="170"/>
      <c r="AE938" s="170"/>
      <c r="AF938" s="170"/>
      <c r="AG938" s="170"/>
      <c r="AH938" s="170"/>
      <c r="AI938" s="170"/>
      <c r="AJ938" s="170"/>
      <c r="AK938" s="170"/>
      <c r="AL938" s="170"/>
      <c r="AM938" s="187"/>
      <c r="AN938" s="187"/>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c r="AA939" s="170"/>
      <c r="AB939" s="170"/>
      <c r="AC939" s="170"/>
      <c r="AD939" s="170"/>
      <c r="AE939" s="170"/>
      <c r="AF939" s="170"/>
      <c r="AG939" s="170"/>
      <c r="AH939" s="170"/>
      <c r="AI939" s="170"/>
      <c r="AJ939" s="170"/>
      <c r="AK939" s="170"/>
      <c r="AL939" s="170"/>
      <c r="AM939" s="187"/>
      <c r="AN939" s="187"/>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c r="AA940" s="170"/>
      <c r="AB940" s="170"/>
      <c r="AC940" s="170"/>
      <c r="AD940" s="170"/>
      <c r="AE940" s="170"/>
      <c r="AF940" s="170"/>
      <c r="AG940" s="170"/>
      <c r="AH940" s="170"/>
      <c r="AI940" s="170"/>
      <c r="AJ940" s="170"/>
      <c r="AK940" s="170"/>
      <c r="AL940" s="170"/>
      <c r="AM940" s="187"/>
      <c r="AN940" s="187"/>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c r="AA941" s="170"/>
      <c r="AB941" s="170"/>
      <c r="AC941" s="170"/>
      <c r="AD941" s="170"/>
      <c r="AE941" s="170"/>
      <c r="AF941" s="170"/>
      <c r="AG941" s="170"/>
      <c r="AH941" s="170"/>
      <c r="AI941" s="170"/>
      <c r="AJ941" s="170"/>
      <c r="AK941" s="170"/>
      <c r="AL941" s="170"/>
      <c r="AM941" s="187"/>
      <c r="AN941" s="187"/>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c r="AA942" s="170"/>
      <c r="AB942" s="170"/>
      <c r="AC942" s="170"/>
      <c r="AD942" s="170"/>
      <c r="AE942" s="170"/>
      <c r="AF942" s="170"/>
      <c r="AG942" s="170"/>
      <c r="AH942" s="170"/>
      <c r="AI942" s="170"/>
      <c r="AJ942" s="170"/>
      <c r="AK942" s="170"/>
      <c r="AL942" s="170"/>
      <c r="AM942" s="187"/>
      <c r="AN942" s="187"/>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c r="AA943" s="170"/>
      <c r="AB943" s="170"/>
      <c r="AC943" s="170"/>
      <c r="AD943" s="170"/>
      <c r="AE943" s="170"/>
      <c r="AF943" s="170"/>
      <c r="AG943" s="170"/>
      <c r="AH943" s="170"/>
      <c r="AI943" s="170"/>
      <c r="AJ943" s="170"/>
      <c r="AK943" s="170"/>
      <c r="AL943" s="170"/>
      <c r="AM943" s="187"/>
      <c r="AN943" s="187"/>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c r="AA944" s="170"/>
      <c r="AB944" s="170"/>
      <c r="AC944" s="170"/>
      <c r="AD944" s="170"/>
      <c r="AE944" s="170"/>
      <c r="AF944" s="170"/>
      <c r="AG944" s="170"/>
      <c r="AH944" s="170"/>
      <c r="AI944" s="170"/>
      <c r="AJ944" s="170"/>
      <c r="AK944" s="170"/>
      <c r="AL944" s="170"/>
      <c r="AM944" s="187"/>
      <c r="AN944" s="187"/>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c r="AA945" s="170"/>
      <c r="AB945" s="170"/>
      <c r="AC945" s="170"/>
      <c r="AD945" s="170"/>
      <c r="AE945" s="170"/>
      <c r="AF945" s="170"/>
      <c r="AG945" s="170"/>
      <c r="AH945" s="170"/>
      <c r="AI945" s="170"/>
      <c r="AJ945" s="170"/>
      <c r="AK945" s="170"/>
      <c r="AL945" s="170"/>
      <c r="AM945" s="187"/>
      <c r="AN945" s="187"/>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c r="AA946" s="170"/>
      <c r="AB946" s="170"/>
      <c r="AC946" s="170"/>
      <c r="AD946" s="170"/>
      <c r="AE946" s="170"/>
      <c r="AF946" s="170"/>
      <c r="AG946" s="170"/>
      <c r="AH946" s="170"/>
      <c r="AI946" s="170"/>
      <c r="AJ946" s="170"/>
      <c r="AK946" s="170"/>
      <c r="AL946" s="170"/>
      <c r="AM946" s="187"/>
      <c r="AN946" s="187"/>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c r="AA947" s="170"/>
      <c r="AB947" s="170"/>
      <c r="AC947" s="170"/>
      <c r="AD947" s="170"/>
      <c r="AE947" s="170"/>
      <c r="AF947" s="170"/>
      <c r="AG947" s="170"/>
      <c r="AH947" s="170"/>
      <c r="AI947" s="170"/>
      <c r="AJ947" s="170"/>
      <c r="AK947" s="170"/>
      <c r="AL947" s="170"/>
      <c r="AM947" s="187"/>
      <c r="AN947" s="187"/>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c r="AA948" s="170"/>
      <c r="AB948" s="170"/>
      <c r="AC948" s="170"/>
      <c r="AD948" s="170"/>
      <c r="AE948" s="170"/>
      <c r="AF948" s="170"/>
      <c r="AG948" s="170"/>
      <c r="AH948" s="170"/>
      <c r="AI948" s="170"/>
      <c r="AJ948" s="170"/>
      <c r="AK948" s="170"/>
      <c r="AL948" s="170"/>
      <c r="AM948" s="187"/>
      <c r="AN948" s="187"/>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c r="AA949" s="170"/>
      <c r="AB949" s="170"/>
      <c r="AC949" s="170"/>
      <c r="AD949" s="170"/>
      <c r="AE949" s="170"/>
      <c r="AF949" s="170"/>
      <c r="AG949" s="170"/>
      <c r="AH949" s="170"/>
      <c r="AI949" s="170"/>
      <c r="AJ949" s="170"/>
      <c r="AK949" s="170"/>
      <c r="AL949" s="170"/>
      <c r="AM949" s="187"/>
      <c r="AN949" s="187"/>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c r="AA950" s="170"/>
      <c r="AB950" s="170"/>
      <c r="AC950" s="170"/>
      <c r="AD950" s="170"/>
      <c r="AE950" s="170"/>
      <c r="AF950" s="170"/>
      <c r="AG950" s="170"/>
      <c r="AH950" s="170"/>
      <c r="AI950" s="170"/>
      <c r="AJ950" s="170"/>
      <c r="AK950" s="170"/>
      <c r="AL950" s="170"/>
      <c r="AM950" s="187"/>
      <c r="AN950" s="187"/>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c r="AA951" s="170"/>
      <c r="AB951" s="170"/>
      <c r="AC951" s="170"/>
      <c r="AD951" s="170"/>
      <c r="AE951" s="170"/>
      <c r="AF951" s="170"/>
      <c r="AG951" s="170"/>
      <c r="AH951" s="170"/>
      <c r="AI951" s="170"/>
      <c r="AJ951" s="170"/>
      <c r="AK951" s="170"/>
      <c r="AL951" s="170"/>
      <c r="AM951" s="187"/>
      <c r="AN951" s="187"/>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c r="AA952" s="170"/>
      <c r="AB952" s="170"/>
      <c r="AC952" s="170"/>
      <c r="AD952" s="170"/>
      <c r="AE952" s="170"/>
      <c r="AF952" s="170"/>
      <c r="AG952" s="170"/>
      <c r="AH952" s="170"/>
      <c r="AI952" s="170"/>
      <c r="AJ952" s="170"/>
      <c r="AK952" s="170"/>
      <c r="AL952" s="170"/>
      <c r="AM952" s="187"/>
      <c r="AN952" s="187"/>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c r="AA953" s="170"/>
      <c r="AB953" s="170"/>
      <c r="AC953" s="170"/>
      <c r="AD953" s="170"/>
      <c r="AE953" s="170"/>
      <c r="AF953" s="170"/>
      <c r="AG953" s="170"/>
      <c r="AH953" s="170"/>
      <c r="AI953" s="170"/>
      <c r="AJ953" s="170"/>
      <c r="AK953" s="170"/>
      <c r="AL953" s="170"/>
      <c r="AM953" s="187"/>
      <c r="AN953" s="187"/>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c r="AA954" s="170"/>
      <c r="AB954" s="170"/>
      <c r="AC954" s="170"/>
      <c r="AD954" s="170"/>
      <c r="AE954" s="170"/>
      <c r="AF954" s="170"/>
      <c r="AG954" s="170"/>
      <c r="AH954" s="170"/>
      <c r="AI954" s="170"/>
      <c r="AJ954" s="170"/>
      <c r="AK954" s="170"/>
      <c r="AL954" s="170"/>
      <c r="AM954" s="187"/>
      <c r="AN954" s="187"/>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c r="AA955" s="170"/>
      <c r="AB955" s="170"/>
      <c r="AC955" s="170"/>
      <c r="AD955" s="170"/>
      <c r="AE955" s="170"/>
      <c r="AF955" s="170"/>
      <c r="AG955" s="170"/>
      <c r="AH955" s="170"/>
      <c r="AI955" s="170"/>
      <c r="AJ955" s="170"/>
      <c r="AK955" s="170"/>
      <c r="AL955" s="170"/>
      <c r="AM955" s="187"/>
      <c r="AN955" s="187"/>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c r="AA956" s="170"/>
      <c r="AB956" s="170"/>
      <c r="AC956" s="170"/>
      <c r="AD956" s="170"/>
      <c r="AE956" s="170"/>
      <c r="AF956" s="170"/>
      <c r="AG956" s="170"/>
      <c r="AH956" s="170"/>
      <c r="AI956" s="170"/>
      <c r="AJ956" s="170"/>
      <c r="AK956" s="170"/>
      <c r="AL956" s="170"/>
      <c r="AM956" s="187"/>
      <c r="AN956" s="187"/>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c r="AA957" s="170"/>
      <c r="AB957" s="170"/>
      <c r="AC957" s="170"/>
      <c r="AD957" s="170"/>
      <c r="AE957" s="170"/>
      <c r="AF957" s="170"/>
      <c r="AG957" s="170"/>
      <c r="AH957" s="170"/>
      <c r="AI957" s="170"/>
      <c r="AJ957" s="170"/>
      <c r="AK957" s="170"/>
      <c r="AL957" s="170"/>
      <c r="AM957" s="187"/>
      <c r="AN957" s="187"/>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c r="AA958" s="170"/>
      <c r="AB958" s="170"/>
      <c r="AC958" s="170"/>
      <c r="AD958" s="170"/>
      <c r="AE958" s="170"/>
      <c r="AF958" s="170"/>
      <c r="AG958" s="170"/>
      <c r="AH958" s="170"/>
      <c r="AI958" s="170"/>
      <c r="AJ958" s="170"/>
      <c r="AK958" s="170"/>
      <c r="AL958" s="170"/>
      <c r="AM958" s="187"/>
      <c r="AN958" s="187"/>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c r="AA959" s="170"/>
      <c r="AB959" s="170"/>
      <c r="AC959" s="170"/>
      <c r="AD959" s="170"/>
      <c r="AE959" s="170"/>
      <c r="AF959" s="170"/>
      <c r="AG959" s="170"/>
      <c r="AH959" s="170"/>
      <c r="AI959" s="170"/>
      <c r="AJ959" s="170"/>
      <c r="AK959" s="170"/>
      <c r="AL959" s="170"/>
      <c r="AM959" s="187"/>
      <c r="AN959" s="187"/>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c r="AA960" s="170"/>
      <c r="AB960" s="170"/>
      <c r="AC960" s="170"/>
      <c r="AD960" s="170"/>
      <c r="AE960" s="170"/>
      <c r="AF960" s="170"/>
      <c r="AG960" s="170"/>
      <c r="AH960" s="170"/>
      <c r="AI960" s="170"/>
      <c r="AJ960" s="170"/>
      <c r="AK960" s="170"/>
      <c r="AL960" s="170"/>
      <c r="AM960" s="187"/>
      <c r="AN960" s="187"/>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c r="AA961" s="170"/>
      <c r="AB961" s="170"/>
      <c r="AC961" s="170"/>
      <c r="AD961" s="170"/>
      <c r="AE961" s="170"/>
      <c r="AF961" s="170"/>
      <c r="AG961" s="170"/>
      <c r="AH961" s="170"/>
      <c r="AI961" s="170"/>
      <c r="AJ961" s="170"/>
      <c r="AK961" s="170"/>
      <c r="AL961" s="170"/>
      <c r="AM961" s="187"/>
      <c r="AN961" s="187"/>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c r="AA962" s="170"/>
      <c r="AB962" s="170"/>
      <c r="AC962" s="170"/>
      <c r="AD962" s="170"/>
      <c r="AE962" s="170"/>
      <c r="AF962" s="170"/>
      <c r="AG962" s="170"/>
      <c r="AH962" s="170"/>
      <c r="AI962" s="170"/>
      <c r="AJ962" s="170"/>
      <c r="AK962" s="170"/>
      <c r="AL962" s="170"/>
      <c r="AM962" s="187"/>
      <c r="AN962" s="187"/>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c r="AA963" s="170"/>
      <c r="AB963" s="170"/>
      <c r="AC963" s="170"/>
      <c r="AD963" s="170"/>
      <c r="AE963" s="170"/>
      <c r="AF963" s="170"/>
      <c r="AG963" s="170"/>
      <c r="AH963" s="170"/>
      <c r="AI963" s="170"/>
      <c r="AJ963" s="170"/>
      <c r="AK963" s="170"/>
      <c r="AL963" s="170"/>
      <c r="AM963" s="187"/>
      <c r="AN963" s="187"/>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c r="AA964" s="170"/>
      <c r="AB964" s="170"/>
      <c r="AC964" s="170"/>
      <c r="AD964" s="170"/>
      <c r="AE964" s="170"/>
      <c r="AF964" s="170"/>
      <c r="AG964" s="170"/>
      <c r="AH964" s="170"/>
      <c r="AI964" s="170"/>
      <c r="AJ964" s="170"/>
      <c r="AK964" s="170"/>
      <c r="AL964" s="170"/>
      <c r="AM964" s="187"/>
      <c r="AN964" s="187"/>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c r="AA965" s="170"/>
      <c r="AB965" s="170"/>
      <c r="AC965" s="170"/>
      <c r="AD965" s="170"/>
      <c r="AE965" s="170"/>
      <c r="AF965" s="170"/>
      <c r="AG965" s="170"/>
      <c r="AH965" s="170"/>
      <c r="AI965" s="170"/>
      <c r="AJ965" s="170"/>
      <c r="AK965" s="170"/>
      <c r="AL965" s="170"/>
      <c r="AM965" s="187"/>
      <c r="AN965" s="187"/>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c r="AA966" s="170"/>
      <c r="AB966" s="170"/>
      <c r="AC966" s="170"/>
      <c r="AD966" s="170"/>
      <c r="AE966" s="170"/>
      <c r="AF966" s="170"/>
      <c r="AG966" s="170"/>
      <c r="AH966" s="170"/>
      <c r="AI966" s="170"/>
      <c r="AJ966" s="170"/>
      <c r="AK966" s="170"/>
      <c r="AL966" s="170"/>
      <c r="AM966" s="187"/>
      <c r="AN966" s="187"/>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c r="AA967" s="170"/>
      <c r="AB967" s="170"/>
      <c r="AC967" s="170"/>
      <c r="AD967" s="170"/>
      <c r="AE967" s="170"/>
      <c r="AF967" s="170"/>
      <c r="AG967" s="170"/>
      <c r="AH967" s="170"/>
      <c r="AI967" s="170"/>
      <c r="AJ967" s="170"/>
      <c r="AK967" s="170"/>
      <c r="AL967" s="170"/>
      <c r="AM967" s="187"/>
      <c r="AN967" s="187"/>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c r="AA968" s="170"/>
      <c r="AB968" s="170"/>
      <c r="AC968" s="170"/>
      <c r="AD968" s="170"/>
      <c r="AE968" s="170"/>
      <c r="AF968" s="170"/>
      <c r="AG968" s="170"/>
      <c r="AH968" s="170"/>
      <c r="AI968" s="170"/>
      <c r="AJ968" s="170"/>
      <c r="AK968" s="170"/>
      <c r="AL968" s="170"/>
      <c r="AM968" s="187"/>
      <c r="AN968" s="187"/>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c r="AA969" s="170"/>
      <c r="AB969" s="170"/>
      <c r="AC969" s="170"/>
      <c r="AD969" s="170"/>
      <c r="AE969" s="170"/>
      <c r="AF969" s="170"/>
      <c r="AG969" s="170"/>
      <c r="AH969" s="170"/>
      <c r="AI969" s="170"/>
      <c r="AJ969" s="170"/>
      <c r="AK969" s="170"/>
      <c r="AL969" s="170"/>
      <c r="AM969" s="187"/>
      <c r="AN969" s="187"/>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c r="AA970" s="170"/>
      <c r="AB970" s="170"/>
      <c r="AC970" s="170"/>
      <c r="AD970" s="170"/>
      <c r="AE970" s="170"/>
      <c r="AF970" s="170"/>
      <c r="AG970" s="170"/>
      <c r="AH970" s="170"/>
      <c r="AI970" s="170"/>
      <c r="AJ970" s="170"/>
      <c r="AK970" s="170"/>
      <c r="AL970" s="170"/>
      <c r="AM970" s="187"/>
      <c r="AN970" s="187"/>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c r="AA971" s="170"/>
      <c r="AB971" s="170"/>
      <c r="AC971" s="170"/>
      <c r="AD971" s="170"/>
      <c r="AE971" s="170"/>
      <c r="AF971" s="170"/>
      <c r="AG971" s="170"/>
      <c r="AH971" s="170"/>
      <c r="AI971" s="170"/>
      <c r="AJ971" s="170"/>
      <c r="AK971" s="170"/>
      <c r="AL971" s="170"/>
      <c r="AM971" s="187"/>
      <c r="AN971" s="187"/>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c r="AA972" s="170"/>
      <c r="AB972" s="170"/>
      <c r="AC972" s="170"/>
      <c r="AD972" s="170"/>
      <c r="AE972" s="170"/>
      <c r="AF972" s="170"/>
      <c r="AG972" s="170"/>
      <c r="AH972" s="170"/>
      <c r="AI972" s="170"/>
      <c r="AJ972" s="170"/>
      <c r="AK972" s="170"/>
      <c r="AL972" s="170"/>
      <c r="AM972" s="187"/>
      <c r="AN972" s="187"/>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c r="AA973" s="170"/>
      <c r="AB973" s="170"/>
      <c r="AC973" s="170"/>
      <c r="AD973" s="170"/>
      <c r="AE973" s="170"/>
      <c r="AF973" s="170"/>
      <c r="AG973" s="170"/>
      <c r="AH973" s="170"/>
      <c r="AI973" s="170"/>
      <c r="AJ973" s="170"/>
      <c r="AK973" s="170"/>
      <c r="AL973" s="170"/>
      <c r="AM973" s="187"/>
      <c r="AN973" s="187"/>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c r="AA974" s="170"/>
      <c r="AB974" s="170"/>
      <c r="AC974" s="170"/>
      <c r="AD974" s="170"/>
      <c r="AE974" s="170"/>
      <c r="AF974" s="170"/>
      <c r="AG974" s="170"/>
      <c r="AH974" s="170"/>
      <c r="AI974" s="170"/>
      <c r="AJ974" s="170"/>
      <c r="AK974" s="170"/>
      <c r="AL974" s="170"/>
      <c r="AM974" s="187"/>
      <c r="AN974" s="187"/>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c r="AA975" s="170"/>
      <c r="AB975" s="170"/>
      <c r="AC975" s="170"/>
      <c r="AD975" s="170"/>
      <c r="AE975" s="170"/>
      <c r="AF975" s="170"/>
      <c r="AG975" s="170"/>
      <c r="AH975" s="170"/>
      <c r="AI975" s="170"/>
      <c r="AJ975" s="170"/>
      <c r="AK975" s="170"/>
      <c r="AL975" s="170"/>
      <c r="AM975" s="187"/>
      <c r="AN975" s="187"/>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c r="AA976" s="170"/>
      <c r="AB976" s="170"/>
      <c r="AC976" s="170"/>
      <c r="AD976" s="170"/>
      <c r="AE976" s="170"/>
      <c r="AF976" s="170"/>
      <c r="AG976" s="170"/>
      <c r="AH976" s="170"/>
      <c r="AI976" s="170"/>
      <c r="AJ976" s="170"/>
      <c r="AK976" s="170"/>
      <c r="AL976" s="170"/>
      <c r="AM976" s="187"/>
      <c r="AN976" s="187"/>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c r="AA977" s="170"/>
      <c r="AB977" s="170"/>
      <c r="AC977" s="170"/>
      <c r="AD977" s="170"/>
      <c r="AE977" s="170"/>
      <c r="AF977" s="170"/>
      <c r="AG977" s="170"/>
      <c r="AH977" s="170"/>
      <c r="AI977" s="170"/>
      <c r="AJ977" s="170"/>
      <c r="AK977" s="170"/>
      <c r="AL977" s="170"/>
      <c r="AM977" s="187"/>
      <c r="AN977" s="187"/>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c r="AA978" s="170"/>
      <c r="AB978" s="170"/>
      <c r="AC978" s="170"/>
      <c r="AD978" s="170"/>
      <c r="AE978" s="170"/>
      <c r="AF978" s="170"/>
      <c r="AG978" s="170"/>
      <c r="AH978" s="170"/>
      <c r="AI978" s="170"/>
      <c r="AJ978" s="170"/>
      <c r="AK978" s="170"/>
      <c r="AL978" s="170"/>
      <c r="AM978" s="187"/>
      <c r="AN978" s="187"/>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c r="AA979" s="170"/>
      <c r="AB979" s="170"/>
      <c r="AC979" s="170"/>
      <c r="AD979" s="170"/>
      <c r="AE979" s="170"/>
      <c r="AF979" s="170"/>
      <c r="AG979" s="170"/>
      <c r="AH979" s="170"/>
      <c r="AI979" s="170"/>
      <c r="AJ979" s="170"/>
      <c r="AK979" s="170"/>
      <c r="AL979" s="170"/>
      <c r="AM979" s="187"/>
      <c r="AN979" s="187"/>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c r="AA980" s="170"/>
      <c r="AB980" s="170"/>
      <c r="AC980" s="170"/>
      <c r="AD980" s="170"/>
      <c r="AE980" s="170"/>
      <c r="AF980" s="170"/>
      <c r="AG980" s="170"/>
      <c r="AH980" s="170"/>
      <c r="AI980" s="170"/>
      <c r="AJ980" s="170"/>
      <c r="AK980" s="170"/>
      <c r="AL980" s="170"/>
      <c r="AM980" s="187"/>
      <c r="AN980" s="187"/>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c r="AA981" s="170"/>
      <c r="AB981" s="170"/>
      <c r="AC981" s="170"/>
      <c r="AD981" s="170"/>
      <c r="AE981" s="170"/>
      <c r="AF981" s="170"/>
      <c r="AG981" s="170"/>
      <c r="AH981" s="170"/>
      <c r="AI981" s="170"/>
      <c r="AJ981" s="170"/>
      <c r="AK981" s="170"/>
      <c r="AL981" s="170"/>
      <c r="AM981" s="187"/>
      <c r="AN981" s="187"/>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c r="AA982" s="170"/>
      <c r="AB982" s="170"/>
      <c r="AC982" s="170"/>
      <c r="AD982" s="170"/>
      <c r="AE982" s="170"/>
      <c r="AF982" s="170"/>
      <c r="AG982" s="170"/>
      <c r="AH982" s="170"/>
      <c r="AI982" s="170"/>
      <c r="AJ982" s="170"/>
      <c r="AK982" s="170"/>
      <c r="AL982" s="170"/>
      <c r="AM982" s="187"/>
      <c r="AN982" s="187"/>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c r="AA983" s="170"/>
      <c r="AB983" s="170"/>
      <c r="AC983" s="170"/>
      <c r="AD983" s="170"/>
      <c r="AE983" s="170"/>
      <c r="AF983" s="170"/>
      <c r="AG983" s="170"/>
      <c r="AH983" s="170"/>
      <c r="AI983" s="170"/>
      <c r="AJ983" s="170"/>
      <c r="AK983" s="170"/>
      <c r="AL983" s="170"/>
      <c r="AM983" s="187"/>
      <c r="AN983" s="187"/>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c r="AA984" s="170"/>
      <c r="AB984" s="170"/>
      <c r="AC984" s="170"/>
      <c r="AD984" s="170"/>
      <c r="AE984" s="170"/>
      <c r="AF984" s="170"/>
      <c r="AG984" s="170"/>
      <c r="AH984" s="170"/>
      <c r="AI984" s="170"/>
      <c r="AJ984" s="170"/>
      <c r="AK984" s="170"/>
      <c r="AL984" s="170"/>
      <c r="AM984" s="187"/>
      <c r="AN984" s="187"/>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c r="AA985" s="170"/>
      <c r="AB985" s="170"/>
      <c r="AC985" s="170"/>
      <c r="AD985" s="170"/>
      <c r="AE985" s="170"/>
      <c r="AF985" s="170"/>
      <c r="AG985" s="170"/>
      <c r="AH985" s="170"/>
      <c r="AI985" s="170"/>
      <c r="AJ985" s="170"/>
      <c r="AK985" s="170"/>
      <c r="AL985" s="170"/>
      <c r="AM985" s="187"/>
      <c r="AN985" s="187"/>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c r="AA986" s="170"/>
      <c r="AB986" s="170"/>
      <c r="AC986" s="170"/>
      <c r="AD986" s="170"/>
      <c r="AE986" s="170"/>
      <c r="AF986" s="170"/>
      <c r="AG986" s="170"/>
      <c r="AH986" s="170"/>
      <c r="AI986" s="170"/>
      <c r="AJ986" s="170"/>
      <c r="AK986" s="170"/>
      <c r="AL986" s="170"/>
      <c r="AM986" s="187"/>
      <c r="AN986" s="187"/>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c r="AA987" s="170"/>
      <c r="AB987" s="170"/>
      <c r="AC987" s="170"/>
      <c r="AD987" s="170"/>
      <c r="AE987" s="170"/>
      <c r="AF987" s="170"/>
      <c r="AG987" s="170"/>
      <c r="AH987" s="170"/>
      <c r="AI987" s="170"/>
      <c r="AJ987" s="170"/>
      <c r="AK987" s="170"/>
      <c r="AL987" s="170"/>
      <c r="AM987" s="187"/>
      <c r="AN987" s="187"/>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c r="AA988" s="170"/>
      <c r="AB988" s="170"/>
      <c r="AC988" s="170"/>
      <c r="AD988" s="170"/>
      <c r="AE988" s="170"/>
      <c r="AF988" s="170"/>
      <c r="AG988" s="170"/>
      <c r="AH988" s="170"/>
      <c r="AI988" s="170"/>
      <c r="AJ988" s="170"/>
      <c r="AK988" s="170"/>
      <c r="AL988" s="170"/>
      <c r="AM988" s="187"/>
      <c r="AN988" s="187"/>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c r="AA989" s="170"/>
      <c r="AB989" s="170"/>
      <c r="AC989" s="170"/>
      <c r="AD989" s="170"/>
      <c r="AE989" s="170"/>
      <c r="AF989" s="170"/>
      <c r="AG989" s="170"/>
      <c r="AH989" s="170"/>
      <c r="AI989" s="170"/>
      <c r="AJ989" s="170"/>
      <c r="AK989" s="170"/>
      <c r="AL989" s="170"/>
      <c r="AM989" s="187"/>
      <c r="AN989" s="187"/>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c r="AA990" s="170"/>
      <c r="AB990" s="170"/>
      <c r="AC990" s="170"/>
      <c r="AD990" s="170"/>
      <c r="AE990" s="170"/>
      <c r="AF990" s="170"/>
      <c r="AG990" s="170"/>
      <c r="AH990" s="170"/>
      <c r="AI990" s="170"/>
      <c r="AJ990" s="170"/>
      <c r="AK990" s="170"/>
      <c r="AL990" s="170"/>
      <c r="AM990" s="187"/>
      <c r="AN990" s="187"/>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c r="AA991" s="170"/>
      <c r="AB991" s="170"/>
      <c r="AC991" s="170"/>
      <c r="AD991" s="170"/>
      <c r="AE991" s="170"/>
      <c r="AF991" s="170"/>
      <c r="AG991" s="170"/>
      <c r="AH991" s="170"/>
      <c r="AI991" s="170"/>
      <c r="AJ991" s="170"/>
      <c r="AK991" s="170"/>
      <c r="AL991" s="170"/>
      <c r="AM991" s="187"/>
      <c r="AN991" s="187"/>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c r="AA992" s="170"/>
      <c r="AB992" s="170"/>
      <c r="AC992" s="170"/>
      <c r="AD992" s="170"/>
      <c r="AE992" s="170"/>
      <c r="AF992" s="170"/>
      <c r="AG992" s="170"/>
      <c r="AH992" s="170"/>
      <c r="AI992" s="170"/>
      <c r="AJ992" s="170"/>
      <c r="AK992" s="170"/>
      <c r="AL992" s="170"/>
      <c r="AM992" s="187"/>
      <c r="AN992" s="187"/>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c r="AA993" s="170"/>
      <c r="AB993" s="170"/>
      <c r="AC993" s="170"/>
      <c r="AD993" s="170"/>
      <c r="AE993" s="170"/>
      <c r="AF993" s="170"/>
      <c r="AG993" s="170"/>
      <c r="AH993" s="170"/>
      <c r="AI993" s="170"/>
      <c r="AJ993" s="170"/>
      <c r="AK993" s="170"/>
      <c r="AL993" s="170"/>
      <c r="AM993" s="187"/>
      <c r="AN993" s="187"/>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c r="AA994" s="170"/>
      <c r="AB994" s="170"/>
      <c r="AC994" s="170"/>
      <c r="AD994" s="170"/>
      <c r="AE994" s="170"/>
      <c r="AF994" s="170"/>
      <c r="AG994" s="170"/>
      <c r="AH994" s="170"/>
      <c r="AI994" s="170"/>
      <c r="AJ994" s="170"/>
      <c r="AK994" s="170"/>
      <c r="AL994" s="170"/>
      <c r="AM994" s="187"/>
      <c r="AN994" s="187"/>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c r="AA995" s="170"/>
      <c r="AB995" s="170"/>
      <c r="AC995" s="170"/>
      <c r="AD995" s="170"/>
      <c r="AE995" s="170"/>
      <c r="AF995" s="170"/>
      <c r="AG995" s="170"/>
      <c r="AH995" s="170"/>
      <c r="AI995" s="170"/>
      <c r="AJ995" s="170"/>
      <c r="AK995" s="170"/>
      <c r="AL995" s="170"/>
      <c r="AM995" s="187"/>
      <c r="AN995" s="187"/>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c r="AA996" s="170"/>
      <c r="AB996" s="170"/>
      <c r="AC996" s="170"/>
      <c r="AD996" s="170"/>
      <c r="AE996" s="170"/>
      <c r="AF996" s="170"/>
      <c r="AG996" s="170"/>
      <c r="AH996" s="170"/>
      <c r="AI996" s="170"/>
      <c r="AJ996" s="170"/>
      <c r="AK996" s="170"/>
      <c r="AL996" s="170"/>
      <c r="AM996" s="187"/>
      <c r="AN996" s="187"/>
    </row>
    <row r="997">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c r="AA997" s="170"/>
      <c r="AB997" s="170"/>
      <c r="AC997" s="170"/>
      <c r="AD997" s="170"/>
      <c r="AE997" s="170"/>
      <c r="AF997" s="170"/>
      <c r="AG997" s="170"/>
      <c r="AH997" s="170"/>
      <c r="AI997" s="170"/>
      <c r="AJ997" s="170"/>
      <c r="AK997" s="170"/>
      <c r="AL997" s="170"/>
      <c r="AM997" s="187"/>
      <c r="AN997" s="187"/>
    </row>
    <row r="998">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c r="AA998" s="170"/>
      <c r="AB998" s="170"/>
      <c r="AC998" s="170"/>
      <c r="AD998" s="170"/>
      <c r="AE998" s="170"/>
      <c r="AF998" s="170"/>
      <c r="AG998" s="170"/>
      <c r="AH998" s="170"/>
      <c r="AI998" s="170"/>
      <c r="AJ998" s="170"/>
      <c r="AK998" s="170"/>
      <c r="AL998" s="170"/>
      <c r="AM998" s="187"/>
      <c r="AN998" s="187"/>
    </row>
    <row r="999">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c r="AA999" s="170"/>
      <c r="AB999" s="170"/>
      <c r="AC999" s="170"/>
      <c r="AD999" s="170"/>
      <c r="AE999" s="170"/>
      <c r="AF999" s="170"/>
      <c r="AG999" s="170"/>
      <c r="AH999" s="170"/>
      <c r="AI999" s="170"/>
      <c r="AJ999" s="170"/>
      <c r="AK999" s="170"/>
      <c r="AL999" s="170"/>
      <c r="AM999" s="187"/>
      <c r="AN999" s="187"/>
    </row>
    <row r="1000">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c r="AA1000" s="170"/>
      <c r="AB1000" s="170"/>
      <c r="AC1000" s="170"/>
      <c r="AD1000" s="170"/>
      <c r="AE1000" s="170"/>
      <c r="AF1000" s="170"/>
      <c r="AG1000" s="170"/>
      <c r="AH1000" s="170"/>
      <c r="AI1000" s="170"/>
      <c r="AJ1000" s="170"/>
      <c r="AK1000" s="170"/>
      <c r="AL1000" s="170"/>
      <c r="AM1000" s="187"/>
      <c r="AN1000" s="187"/>
    </row>
    <row r="1001">
      <c r="A1001" s="170"/>
      <c r="B1001" s="170"/>
      <c r="C1001" s="170"/>
      <c r="D1001" s="170"/>
      <c r="E1001" s="170"/>
      <c r="F1001" s="170"/>
      <c r="G1001" s="170"/>
      <c r="H1001" s="170"/>
      <c r="I1001" s="170"/>
      <c r="J1001" s="170"/>
      <c r="K1001" s="170"/>
      <c r="L1001" s="170"/>
      <c r="M1001" s="170"/>
      <c r="N1001" s="170"/>
      <c r="O1001" s="170"/>
      <c r="P1001" s="170"/>
      <c r="Q1001" s="170"/>
      <c r="R1001" s="170"/>
      <c r="S1001" s="170"/>
      <c r="T1001" s="170"/>
      <c r="U1001" s="170"/>
      <c r="V1001" s="170"/>
      <c r="W1001" s="170"/>
      <c r="X1001" s="170"/>
      <c r="Y1001" s="170"/>
      <c r="Z1001" s="170"/>
      <c r="AA1001" s="170"/>
      <c r="AB1001" s="170"/>
      <c r="AC1001" s="170"/>
      <c r="AD1001" s="170"/>
      <c r="AE1001" s="170"/>
      <c r="AF1001" s="170"/>
      <c r="AG1001" s="170"/>
      <c r="AH1001" s="170"/>
      <c r="AI1001" s="170"/>
      <c r="AJ1001" s="170"/>
      <c r="AK1001" s="170"/>
      <c r="AL1001" s="170"/>
      <c r="AM1001" s="187"/>
      <c r="AN1001" s="187"/>
    </row>
  </sheetData>
  <conditionalFormatting sqref="F1 F3:F1001">
    <cfRule type="cellIs" dxfId="0" priority="1" operator="lessThan">
      <formula>"75%"</formula>
    </cfRule>
  </conditionalFormatting>
  <hyperlinks>
    <hyperlink r:id="rId1" ref="B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3" max="3" width="11.75"/>
    <col customWidth="1" min="4" max="4" width="15.88"/>
    <col customWidth="1" hidden="1" min="5" max="5" width="36.13"/>
    <col customWidth="1" min="7" max="7" width="11.0"/>
    <col customWidth="1" min="8" max="8" width="5.25"/>
    <col customWidth="1" min="9" max="9" width="4.5"/>
    <col customWidth="1" min="10" max="21" width="5.25"/>
    <col customWidth="1" min="22" max="22" width="4.38"/>
    <col customWidth="1" min="23" max="31" width="5.25"/>
    <col customWidth="1" min="32" max="36" width="6.88"/>
  </cols>
  <sheetData>
    <row r="1">
      <c r="A1" s="188">
        <f>SUBTOTAL(3,A3:A1001)</f>
        <v>46</v>
      </c>
      <c r="B1" s="189" t="s">
        <v>230</v>
      </c>
      <c r="C1" s="190"/>
      <c r="D1" s="191"/>
      <c r="E1" s="190"/>
      <c r="F1" s="188" t="str">
        <f>AVERAGE(F3:F1001)</f>
        <v>#DIV/0!</v>
      </c>
      <c r="G1" s="188"/>
      <c r="H1" s="188"/>
      <c r="I1" s="188"/>
      <c r="J1" s="192">
        <f t="shared" ref="J1:AN1" si="1">AVERAGE(J3:J1001)</f>
        <v>0.900466087</v>
      </c>
      <c r="K1" s="192">
        <f t="shared" si="1"/>
        <v>0.9080519565</v>
      </c>
      <c r="L1" s="192">
        <f t="shared" si="1"/>
        <v>0.9089130435</v>
      </c>
      <c r="M1" s="192">
        <f t="shared" si="1"/>
        <v>0.9052654348</v>
      </c>
      <c r="N1" s="192">
        <f t="shared" si="1"/>
        <v>0.9230793478</v>
      </c>
      <c r="O1" s="192">
        <f t="shared" si="1"/>
        <v>0.9358536957</v>
      </c>
      <c r="P1" s="192">
        <f t="shared" si="1"/>
        <v>0.9330465217</v>
      </c>
      <c r="Q1" s="188" t="str">
        <f t="shared" si="1"/>
        <v>#DIV/0!</v>
      </c>
      <c r="R1" s="188" t="str">
        <f t="shared" si="1"/>
        <v>#DIV/0!</v>
      </c>
      <c r="S1" s="188" t="str">
        <f t="shared" si="1"/>
        <v>#DIV/0!</v>
      </c>
      <c r="T1" s="188" t="str">
        <f t="shared" si="1"/>
        <v>#DIV/0!</v>
      </c>
      <c r="U1" s="188" t="str">
        <f t="shared" si="1"/>
        <v>#DIV/0!</v>
      </c>
      <c r="V1" s="188" t="str">
        <f t="shared" si="1"/>
        <v>#DIV/0!</v>
      </c>
      <c r="W1" s="188" t="str">
        <f t="shared" si="1"/>
        <v>#DIV/0!</v>
      </c>
      <c r="X1" s="188" t="str">
        <f t="shared" si="1"/>
        <v>#DIV/0!</v>
      </c>
      <c r="Y1" s="188" t="str">
        <f t="shared" si="1"/>
        <v>#DIV/0!</v>
      </c>
      <c r="Z1" s="188" t="str">
        <f t="shared" si="1"/>
        <v>#DIV/0!</v>
      </c>
      <c r="AA1" s="188" t="str">
        <f t="shared" si="1"/>
        <v>#DIV/0!</v>
      </c>
      <c r="AB1" s="188" t="str">
        <f t="shared" si="1"/>
        <v>#DIV/0!</v>
      </c>
      <c r="AC1" s="188" t="str">
        <f t="shared" si="1"/>
        <v>#DIV/0!</v>
      </c>
      <c r="AD1" s="188" t="str">
        <f t="shared" si="1"/>
        <v>#DIV/0!</v>
      </c>
      <c r="AE1" s="188" t="str">
        <f t="shared" si="1"/>
        <v>#DIV/0!</v>
      </c>
      <c r="AF1" s="188" t="str">
        <f t="shared" si="1"/>
        <v>#DIV/0!</v>
      </c>
      <c r="AG1" s="188" t="str">
        <f t="shared" si="1"/>
        <v>#DIV/0!</v>
      </c>
      <c r="AH1" s="188" t="str">
        <f t="shared" si="1"/>
        <v>#DIV/0!</v>
      </c>
      <c r="AI1" s="188" t="str">
        <f t="shared" si="1"/>
        <v>#DIV/0!</v>
      </c>
      <c r="AJ1" s="188" t="str">
        <f t="shared" si="1"/>
        <v>#DIV/0!</v>
      </c>
      <c r="AK1" s="188" t="str">
        <f t="shared" si="1"/>
        <v>#DIV/0!</v>
      </c>
      <c r="AL1" s="188" t="str">
        <f t="shared" si="1"/>
        <v>#DIV/0!</v>
      </c>
      <c r="AM1" s="188" t="str">
        <f t="shared" si="1"/>
        <v>#DIV/0!</v>
      </c>
      <c r="AN1" s="188" t="str">
        <f t="shared" si="1"/>
        <v>#DIV/0!</v>
      </c>
    </row>
    <row r="2">
      <c r="A2" s="81" t="s">
        <v>29</v>
      </c>
      <c r="B2" s="82" t="s">
        <v>30</v>
      </c>
      <c r="C2" s="82" t="s">
        <v>31</v>
      </c>
      <c r="D2" s="83" t="s">
        <v>32</v>
      </c>
      <c r="E2" s="84" t="s">
        <v>33</v>
      </c>
      <c r="F2" s="85" t="s">
        <v>34</v>
      </c>
      <c r="G2" s="83" t="s">
        <v>35</v>
      </c>
      <c r="H2" s="86" t="s">
        <v>36</v>
      </c>
      <c r="I2" s="83" t="s">
        <v>37</v>
      </c>
      <c r="J2" s="169">
        <v>1.0</v>
      </c>
      <c r="K2" s="82">
        <v>2.0</v>
      </c>
      <c r="L2" s="82">
        <v>3.0</v>
      </c>
      <c r="M2" s="83">
        <v>4.0</v>
      </c>
      <c r="N2" s="82">
        <v>5.0</v>
      </c>
      <c r="O2" s="82">
        <v>6.0</v>
      </c>
      <c r="P2" s="83">
        <v>7.0</v>
      </c>
      <c r="Q2" s="82">
        <v>8.0</v>
      </c>
      <c r="R2" s="82">
        <v>9.0</v>
      </c>
      <c r="S2" s="83">
        <v>10.0</v>
      </c>
      <c r="T2" s="83">
        <v>11.0</v>
      </c>
      <c r="U2" s="83">
        <v>12.0</v>
      </c>
      <c r="V2" s="83">
        <v>13.0</v>
      </c>
      <c r="W2" s="83">
        <v>14.0</v>
      </c>
      <c r="X2" s="83">
        <v>15.0</v>
      </c>
      <c r="Y2" s="83">
        <v>16.0</v>
      </c>
      <c r="Z2" s="83">
        <v>17.0</v>
      </c>
      <c r="AA2" s="83">
        <v>18.0</v>
      </c>
      <c r="AB2" s="83">
        <v>19.0</v>
      </c>
      <c r="AC2" s="83">
        <v>20.0</v>
      </c>
      <c r="AD2" s="83">
        <v>21.0</v>
      </c>
      <c r="AE2" s="83">
        <v>22.0</v>
      </c>
      <c r="AF2" s="83">
        <v>23.0</v>
      </c>
      <c r="AG2" s="83">
        <v>24.0</v>
      </c>
      <c r="AH2" s="83">
        <v>25.0</v>
      </c>
      <c r="AI2" s="83">
        <v>26.0</v>
      </c>
      <c r="AJ2" s="83">
        <v>27.0</v>
      </c>
      <c r="AK2" s="83">
        <v>28.0</v>
      </c>
      <c r="AL2" s="83">
        <v>29.0</v>
      </c>
      <c r="AM2" s="83">
        <v>30.0</v>
      </c>
      <c r="AN2" s="83">
        <v>31.0</v>
      </c>
    </row>
    <row r="3">
      <c r="A3" s="187" t="str">
        <f>IFERROR(__xludf.DUMMYFUNCTION("LET(
  data, IMPORTRANGE(B1, ""SLA!A:An""),
  filtered, FILTER(data, INDEX(data, 0, 4) = ""JS PRO""),
  SORT(filtered, 8, TRUE) 
)
"),"INYORA")</f>
        <v>INYORA</v>
      </c>
      <c r="B3" s="187" t="str">
        <f>IFERROR(__xludf.DUMMYFUNCTION("""COMPUTED_VALUE"""),"PAPUA BARAT")</f>
        <v>PAPUA BARAT</v>
      </c>
      <c r="C3" s="187" t="str">
        <f>IFERROR(__xludf.DUMMYFUNCTION("""COMPUTED_VALUE"""),"JS19")</f>
        <v>JS19</v>
      </c>
      <c r="D3" s="193" t="str">
        <f>IFERROR(__xludf.DUMMYFUNCTION("""COMPUTED_VALUE"""),"JS PRO")</f>
        <v>JS PRO</v>
      </c>
      <c r="E3" s="194"/>
      <c r="F3" s="187" t="str">
        <f>IFERROR(__xludf.DUMMYFUNCTION("""COMPUTED_VALUE"""),"VSAT ")</f>
        <v>VSAT </v>
      </c>
      <c r="G3" s="187" t="str">
        <f>IFERROR(__xludf.DUMMYFUNCTION("""COMPUTED_VALUE"""),"VSAT masih down")</f>
        <v>VSAT masih down</v>
      </c>
      <c r="H3" s="174">
        <f>IFERROR(__xludf.DUMMYFUNCTION("""COMPUTED_VALUE"""),0.0)</f>
        <v>0</v>
      </c>
      <c r="I3" s="174" t="str">
        <f>IFERROR(__xludf.DUMMYFUNCTION("""COMPUTED_VALUE"""),"Potensi SP")</f>
        <v>Potensi SP</v>
      </c>
      <c r="J3" s="174">
        <f>IFERROR(__xludf.DUMMYFUNCTION("""COMPUTED_VALUE"""),0.0)</f>
        <v>0</v>
      </c>
      <c r="K3" s="174">
        <f>IFERROR(__xludf.DUMMYFUNCTION("""COMPUTED_VALUE"""),0.0)</f>
        <v>0</v>
      </c>
      <c r="L3" s="174">
        <f>IFERROR(__xludf.DUMMYFUNCTION("""COMPUTED_VALUE"""),0.0)</f>
        <v>0</v>
      </c>
      <c r="M3" s="174">
        <f>IFERROR(__xludf.DUMMYFUNCTION("""COMPUTED_VALUE"""),0.0)</f>
        <v>0</v>
      </c>
      <c r="N3" s="174">
        <f>IFERROR(__xludf.DUMMYFUNCTION("""COMPUTED_VALUE"""),0.0)</f>
        <v>0</v>
      </c>
      <c r="O3" s="174">
        <f>IFERROR(__xludf.DUMMYFUNCTION("""COMPUTED_VALUE"""),0.0)</f>
        <v>0</v>
      </c>
      <c r="P3" s="174">
        <f>IFERROR(__xludf.DUMMYFUNCTION("""COMPUTED_VALUE"""),0.0)</f>
        <v>0</v>
      </c>
      <c r="Q3" s="174" t="str">
        <f>IFERROR(__xludf.DUMMYFUNCTION("""COMPUTED_VALUE"""),"")</f>
        <v/>
      </c>
      <c r="R3" s="174" t="str">
        <f>IFERROR(__xludf.DUMMYFUNCTION("""COMPUTED_VALUE"""),"")</f>
        <v/>
      </c>
      <c r="S3" s="174" t="str">
        <f>IFERROR(__xludf.DUMMYFUNCTION("""COMPUTED_VALUE"""),"")</f>
        <v/>
      </c>
      <c r="T3" s="174" t="str">
        <f>IFERROR(__xludf.DUMMYFUNCTION("""COMPUTED_VALUE"""),"")</f>
        <v/>
      </c>
      <c r="U3" s="174" t="str">
        <f>IFERROR(__xludf.DUMMYFUNCTION("""COMPUTED_VALUE"""),"")</f>
        <v/>
      </c>
      <c r="V3" s="174" t="str">
        <f>IFERROR(__xludf.DUMMYFUNCTION("""COMPUTED_VALUE"""),"")</f>
        <v/>
      </c>
      <c r="W3" s="174" t="str">
        <f>IFERROR(__xludf.DUMMYFUNCTION("""COMPUTED_VALUE"""),"")</f>
        <v/>
      </c>
      <c r="X3" s="174" t="str">
        <f>IFERROR(__xludf.DUMMYFUNCTION("""COMPUTED_VALUE"""),"")</f>
        <v/>
      </c>
      <c r="Y3" s="174" t="str">
        <f>IFERROR(__xludf.DUMMYFUNCTION("""COMPUTED_VALUE"""),"")</f>
        <v/>
      </c>
      <c r="Z3" s="174" t="str">
        <f>IFERROR(__xludf.DUMMYFUNCTION("""COMPUTED_VALUE"""),"")</f>
        <v/>
      </c>
      <c r="AA3" s="174" t="str">
        <f>IFERROR(__xludf.DUMMYFUNCTION("""COMPUTED_VALUE"""),"")</f>
        <v/>
      </c>
      <c r="AB3" s="174" t="str">
        <f>IFERROR(__xludf.DUMMYFUNCTION("""COMPUTED_VALUE"""),"")</f>
        <v/>
      </c>
      <c r="AC3" s="174" t="str">
        <f>IFERROR(__xludf.DUMMYFUNCTION("""COMPUTED_VALUE"""),"")</f>
        <v/>
      </c>
      <c r="AD3" s="174" t="str">
        <f>IFERROR(__xludf.DUMMYFUNCTION("""COMPUTED_VALUE"""),"")</f>
        <v/>
      </c>
      <c r="AE3" s="174" t="str">
        <f>IFERROR(__xludf.DUMMYFUNCTION("""COMPUTED_VALUE"""),"")</f>
        <v/>
      </c>
      <c r="AF3" s="174" t="str">
        <f>IFERROR(__xludf.DUMMYFUNCTION("""COMPUTED_VALUE"""),"")</f>
        <v/>
      </c>
      <c r="AG3" s="174" t="str">
        <f>IFERROR(__xludf.DUMMYFUNCTION("""COMPUTED_VALUE"""),"")</f>
        <v/>
      </c>
      <c r="AH3" s="174" t="str">
        <f>IFERROR(__xludf.DUMMYFUNCTION("""COMPUTED_VALUE"""),"")</f>
        <v/>
      </c>
      <c r="AI3" s="174" t="str">
        <f>IFERROR(__xludf.DUMMYFUNCTION("""COMPUTED_VALUE"""),"")</f>
        <v/>
      </c>
      <c r="AJ3" s="174" t="str">
        <f>IFERROR(__xludf.DUMMYFUNCTION("""COMPUTED_VALUE"""),"")</f>
        <v/>
      </c>
      <c r="AK3" s="174" t="str">
        <f>IFERROR(__xludf.DUMMYFUNCTION("""COMPUTED_VALUE"""),"")</f>
        <v/>
      </c>
      <c r="AL3" s="174" t="str">
        <f>IFERROR(__xludf.DUMMYFUNCTION("""COMPUTED_VALUE"""),"")</f>
        <v/>
      </c>
      <c r="AM3" s="174" t="str">
        <f>IFERROR(__xludf.DUMMYFUNCTION("""COMPUTED_VALUE"""),"")</f>
        <v/>
      </c>
      <c r="AN3" s="174" t="str">
        <f>IFERROR(__xludf.DUMMYFUNCTION("""COMPUTED_VALUE"""),"")</f>
        <v/>
      </c>
    </row>
    <row r="4">
      <c r="A4" s="187" t="str">
        <f>IFERROR(__xludf.DUMMYFUNCTION("""COMPUTED_VALUE"""),"SAKETA")</f>
        <v>SAKETA</v>
      </c>
      <c r="B4" s="187" t="str">
        <f>IFERROR(__xludf.DUMMYFUNCTION("""COMPUTED_VALUE"""),"MALUKU UTARA")</f>
        <v>MALUKU UTARA</v>
      </c>
      <c r="C4" s="187" t="str">
        <f>IFERROR(__xludf.DUMMYFUNCTION("""COMPUTED_VALUE"""),"JS129")</f>
        <v>JS129</v>
      </c>
      <c r="D4" s="193" t="str">
        <f>IFERROR(__xludf.DUMMYFUNCTION("""COMPUTED_VALUE"""),"JS PRO")</f>
        <v>JS PRO</v>
      </c>
      <c r="E4" s="195"/>
      <c r="F4" s="187" t="str">
        <f>IFERROR(__xludf.DUMMYFUNCTION("""COMPUTED_VALUE"""),"POWER-Tiket")</f>
        <v>POWER-Tiket</v>
      </c>
      <c r="G4" s="187" t="str">
        <f>IFERROR(__xludf.DUMMYFUNCTION("""COMPUTED_VALUE"""),"insiden terbakar site masih down")</f>
        <v>insiden terbakar site masih down</v>
      </c>
      <c r="H4" s="174">
        <f>IFERROR(__xludf.DUMMYFUNCTION("""COMPUTED_VALUE"""),0.0)</f>
        <v>0</v>
      </c>
      <c r="I4" s="174" t="str">
        <f>IFERROR(__xludf.DUMMYFUNCTION("""COMPUTED_VALUE"""),"Potensi SP")</f>
        <v>Potensi SP</v>
      </c>
      <c r="J4" s="174">
        <f>IFERROR(__xludf.DUMMYFUNCTION("""COMPUTED_VALUE"""),0.0)</f>
        <v>0</v>
      </c>
      <c r="K4" s="174">
        <f>IFERROR(__xludf.DUMMYFUNCTION("""COMPUTED_VALUE"""),0.0)</f>
        <v>0</v>
      </c>
      <c r="L4" s="174">
        <f>IFERROR(__xludf.DUMMYFUNCTION("""COMPUTED_VALUE"""),0.0)</f>
        <v>0</v>
      </c>
      <c r="M4" s="174">
        <f>IFERROR(__xludf.DUMMYFUNCTION("""COMPUTED_VALUE"""),0.0)</f>
        <v>0</v>
      </c>
      <c r="N4" s="174">
        <f>IFERROR(__xludf.DUMMYFUNCTION("""COMPUTED_VALUE"""),0.0)</f>
        <v>0</v>
      </c>
      <c r="O4" s="174">
        <f>IFERROR(__xludf.DUMMYFUNCTION("""COMPUTED_VALUE"""),0.0)</f>
        <v>0</v>
      </c>
      <c r="P4" s="174">
        <f>IFERROR(__xludf.DUMMYFUNCTION("""COMPUTED_VALUE"""),0.0)</f>
        <v>0</v>
      </c>
      <c r="Q4" s="174" t="str">
        <f>IFERROR(__xludf.DUMMYFUNCTION("""COMPUTED_VALUE"""),"")</f>
        <v/>
      </c>
      <c r="R4" s="174" t="str">
        <f>IFERROR(__xludf.DUMMYFUNCTION("""COMPUTED_VALUE"""),"")</f>
        <v/>
      </c>
      <c r="S4" s="174" t="str">
        <f>IFERROR(__xludf.DUMMYFUNCTION("""COMPUTED_VALUE"""),"")</f>
        <v/>
      </c>
      <c r="T4" s="174" t="str">
        <f>IFERROR(__xludf.DUMMYFUNCTION("""COMPUTED_VALUE"""),"")</f>
        <v/>
      </c>
      <c r="U4" s="174" t="str">
        <f>IFERROR(__xludf.DUMMYFUNCTION("""COMPUTED_VALUE"""),"")</f>
        <v/>
      </c>
      <c r="V4" s="174" t="str">
        <f>IFERROR(__xludf.DUMMYFUNCTION("""COMPUTED_VALUE"""),"")</f>
        <v/>
      </c>
      <c r="W4" s="174" t="str">
        <f>IFERROR(__xludf.DUMMYFUNCTION("""COMPUTED_VALUE"""),"")</f>
        <v/>
      </c>
      <c r="X4" s="174" t="str">
        <f>IFERROR(__xludf.DUMMYFUNCTION("""COMPUTED_VALUE"""),"")</f>
        <v/>
      </c>
      <c r="Y4" s="174" t="str">
        <f>IFERROR(__xludf.DUMMYFUNCTION("""COMPUTED_VALUE"""),"")</f>
        <v/>
      </c>
      <c r="Z4" s="174" t="str">
        <f>IFERROR(__xludf.DUMMYFUNCTION("""COMPUTED_VALUE"""),"")</f>
        <v/>
      </c>
      <c r="AA4" s="174" t="str">
        <f>IFERROR(__xludf.DUMMYFUNCTION("""COMPUTED_VALUE"""),"")</f>
        <v/>
      </c>
      <c r="AB4" s="174" t="str">
        <f>IFERROR(__xludf.DUMMYFUNCTION("""COMPUTED_VALUE"""),"")</f>
        <v/>
      </c>
      <c r="AC4" s="174" t="str">
        <f>IFERROR(__xludf.DUMMYFUNCTION("""COMPUTED_VALUE"""),"")</f>
        <v/>
      </c>
      <c r="AD4" s="174" t="str">
        <f>IFERROR(__xludf.DUMMYFUNCTION("""COMPUTED_VALUE"""),"")</f>
        <v/>
      </c>
      <c r="AE4" s="174" t="str">
        <f>IFERROR(__xludf.DUMMYFUNCTION("""COMPUTED_VALUE"""),"")</f>
        <v/>
      </c>
      <c r="AF4" s="174" t="str">
        <f>IFERROR(__xludf.DUMMYFUNCTION("""COMPUTED_VALUE"""),"")</f>
        <v/>
      </c>
      <c r="AG4" s="174" t="str">
        <f>IFERROR(__xludf.DUMMYFUNCTION("""COMPUTED_VALUE"""),"")</f>
        <v/>
      </c>
      <c r="AH4" s="174" t="str">
        <f>IFERROR(__xludf.DUMMYFUNCTION("""COMPUTED_VALUE"""),"")</f>
        <v/>
      </c>
      <c r="AI4" s="174" t="str">
        <f>IFERROR(__xludf.DUMMYFUNCTION("""COMPUTED_VALUE"""),"")</f>
        <v/>
      </c>
      <c r="AJ4" s="174" t="str">
        <f>IFERROR(__xludf.DUMMYFUNCTION("""COMPUTED_VALUE"""),"")</f>
        <v/>
      </c>
      <c r="AK4" s="174" t="str">
        <f>IFERROR(__xludf.DUMMYFUNCTION("""COMPUTED_VALUE"""),"")</f>
        <v/>
      </c>
      <c r="AL4" s="174" t="str">
        <f>IFERROR(__xludf.DUMMYFUNCTION("""COMPUTED_VALUE"""),"")</f>
        <v/>
      </c>
      <c r="AM4" s="174" t="str">
        <f>IFERROR(__xludf.DUMMYFUNCTION("""COMPUTED_VALUE"""),"")</f>
        <v/>
      </c>
      <c r="AN4" s="174" t="str">
        <f>IFERROR(__xludf.DUMMYFUNCTION("""COMPUTED_VALUE"""),"")</f>
        <v/>
      </c>
    </row>
    <row r="5">
      <c r="A5" s="187" t="str">
        <f>IFERROR(__xludf.DUMMYFUNCTION("""COMPUTED_VALUE"""),"MAAN")</f>
        <v>MAAN</v>
      </c>
      <c r="B5" s="187" t="str">
        <f>IFERROR(__xludf.DUMMYFUNCTION("""COMPUTED_VALUE"""),"PAPUA BARAT")</f>
        <v>PAPUA BARAT</v>
      </c>
      <c r="C5" s="187" t="str">
        <f>IFERROR(__xludf.DUMMYFUNCTION("""COMPUTED_VALUE"""),"JS74")</f>
        <v>JS74</v>
      </c>
      <c r="D5" s="193" t="str">
        <f>IFERROR(__xludf.DUMMYFUNCTION("""COMPUTED_VALUE"""),"JS PRO")</f>
        <v>JS PRO</v>
      </c>
      <c r="E5" s="195"/>
      <c r="F5" s="187" t="str">
        <f>IFERROR(__xludf.DUMMYFUNCTION("""COMPUTED_VALUE"""),"VSAT")</f>
        <v>VSAT</v>
      </c>
      <c r="G5" s="187" t="str">
        <f>IFERROR(__xludf.DUMMYFUNCTION("""COMPUTED_VALUE"""),"VSAT sudah up, SNMP up . site masih down")</f>
        <v>VSAT sudah up, SNMP up . site masih down</v>
      </c>
      <c r="H5" s="174">
        <f>IFERROR(__xludf.DUMMYFUNCTION("""COMPUTED_VALUE"""),0.05515)</f>
        <v>0.05515</v>
      </c>
      <c r="I5" s="174" t="str">
        <f>IFERROR(__xludf.DUMMYFUNCTION("""COMPUTED_VALUE"""),"Potensi SP")</f>
        <v>Potensi SP</v>
      </c>
      <c r="J5" s="174">
        <f>IFERROR(__xludf.DUMMYFUNCTION("""COMPUTED_VALUE"""),0.035390000000000005)</f>
        <v>0.03539</v>
      </c>
      <c r="K5" s="174">
        <f>IFERROR(__xludf.DUMMYFUNCTION("""COMPUTED_VALUE"""),0.03471)</f>
        <v>0.03471</v>
      </c>
      <c r="L5" s="174">
        <f>IFERROR(__xludf.DUMMYFUNCTION("""COMPUTED_VALUE"""),0.09655)</f>
        <v>0.09655</v>
      </c>
      <c r="M5" s="174">
        <f>IFERROR(__xludf.DUMMYFUNCTION("""COMPUTED_VALUE"""),0.07011)</f>
        <v>0.07011</v>
      </c>
      <c r="N5" s="174">
        <f>IFERROR(__xludf.DUMMYFUNCTION("""COMPUTED_VALUE"""),0.10002000000000001)</f>
        <v>0.10002</v>
      </c>
      <c r="O5" s="174">
        <f>IFERROR(__xludf.DUMMYFUNCTION("""COMPUTED_VALUE"""),0.049269999999999994)</f>
        <v>0.04927</v>
      </c>
      <c r="P5" s="174">
        <f>IFERROR(__xludf.DUMMYFUNCTION("""COMPUTED_VALUE"""),0.0)</f>
        <v>0</v>
      </c>
      <c r="Q5" s="174" t="str">
        <f>IFERROR(__xludf.DUMMYFUNCTION("""COMPUTED_VALUE"""),"")</f>
        <v/>
      </c>
      <c r="R5" s="174" t="str">
        <f>IFERROR(__xludf.DUMMYFUNCTION("""COMPUTED_VALUE"""),"")</f>
        <v/>
      </c>
      <c r="S5" s="174" t="str">
        <f>IFERROR(__xludf.DUMMYFUNCTION("""COMPUTED_VALUE"""),"")</f>
        <v/>
      </c>
      <c r="T5" s="174" t="str">
        <f>IFERROR(__xludf.DUMMYFUNCTION("""COMPUTED_VALUE"""),"")</f>
        <v/>
      </c>
      <c r="U5" s="174" t="str">
        <f>IFERROR(__xludf.DUMMYFUNCTION("""COMPUTED_VALUE"""),"")</f>
        <v/>
      </c>
      <c r="V5" s="174" t="str">
        <f>IFERROR(__xludf.DUMMYFUNCTION("""COMPUTED_VALUE"""),"")</f>
        <v/>
      </c>
      <c r="W5" s="174" t="str">
        <f>IFERROR(__xludf.DUMMYFUNCTION("""COMPUTED_VALUE"""),"")</f>
        <v/>
      </c>
      <c r="X5" s="174" t="str">
        <f>IFERROR(__xludf.DUMMYFUNCTION("""COMPUTED_VALUE"""),"")</f>
        <v/>
      </c>
      <c r="Y5" s="174" t="str">
        <f>IFERROR(__xludf.DUMMYFUNCTION("""COMPUTED_VALUE"""),"")</f>
        <v/>
      </c>
      <c r="Z5" s="174" t="str">
        <f>IFERROR(__xludf.DUMMYFUNCTION("""COMPUTED_VALUE"""),"")</f>
        <v/>
      </c>
      <c r="AA5" s="174" t="str">
        <f>IFERROR(__xludf.DUMMYFUNCTION("""COMPUTED_VALUE"""),"")</f>
        <v/>
      </c>
      <c r="AB5" s="174" t="str">
        <f>IFERROR(__xludf.DUMMYFUNCTION("""COMPUTED_VALUE"""),"")</f>
        <v/>
      </c>
      <c r="AC5" s="174" t="str">
        <f>IFERROR(__xludf.DUMMYFUNCTION("""COMPUTED_VALUE"""),"")</f>
        <v/>
      </c>
      <c r="AD5" s="174" t="str">
        <f>IFERROR(__xludf.DUMMYFUNCTION("""COMPUTED_VALUE"""),"")</f>
        <v/>
      </c>
      <c r="AE5" s="174" t="str">
        <f>IFERROR(__xludf.DUMMYFUNCTION("""COMPUTED_VALUE"""),"")</f>
        <v/>
      </c>
      <c r="AF5" s="174" t="str">
        <f>IFERROR(__xludf.DUMMYFUNCTION("""COMPUTED_VALUE"""),"")</f>
        <v/>
      </c>
      <c r="AG5" s="174" t="str">
        <f>IFERROR(__xludf.DUMMYFUNCTION("""COMPUTED_VALUE"""),"")</f>
        <v/>
      </c>
      <c r="AH5" s="174" t="str">
        <f>IFERROR(__xludf.DUMMYFUNCTION("""COMPUTED_VALUE"""),"")</f>
        <v/>
      </c>
      <c r="AI5" s="174" t="str">
        <f>IFERROR(__xludf.DUMMYFUNCTION("""COMPUTED_VALUE"""),"")</f>
        <v/>
      </c>
      <c r="AJ5" s="174" t="str">
        <f>IFERROR(__xludf.DUMMYFUNCTION("""COMPUTED_VALUE"""),"")</f>
        <v/>
      </c>
      <c r="AK5" s="174" t="str">
        <f>IFERROR(__xludf.DUMMYFUNCTION("""COMPUTED_VALUE"""),"")</f>
        <v/>
      </c>
      <c r="AL5" s="174" t="str">
        <f>IFERROR(__xludf.DUMMYFUNCTION("""COMPUTED_VALUE"""),"")</f>
        <v/>
      </c>
      <c r="AM5" s="174" t="str">
        <f>IFERROR(__xludf.DUMMYFUNCTION("""COMPUTED_VALUE"""),"")</f>
        <v/>
      </c>
      <c r="AN5" s="174" t="str">
        <f>IFERROR(__xludf.DUMMYFUNCTION("""COMPUTED_VALUE"""),"")</f>
        <v/>
      </c>
    </row>
    <row r="6">
      <c r="A6" s="187" t="str">
        <f>IFERROR(__xludf.DUMMYFUNCTION("""COMPUTED_VALUE"""),"MARFENFEN")</f>
        <v>MARFENFEN</v>
      </c>
      <c r="B6" s="187" t="str">
        <f>IFERROR(__xludf.DUMMYFUNCTION("""COMPUTED_VALUE"""),"MALUKU")</f>
        <v>MALUKU</v>
      </c>
      <c r="C6" s="187" t="str">
        <f>IFERROR(__xludf.DUMMYFUNCTION("""COMPUTED_VALUE"""),"JS18")</f>
        <v>JS18</v>
      </c>
      <c r="D6" s="193" t="str">
        <f>IFERROR(__xludf.DUMMYFUNCTION("""COMPUTED_VALUE"""),"JS PRO")</f>
        <v>JS PRO</v>
      </c>
      <c r="E6" s="195"/>
      <c r="F6" s="187" t="str">
        <f>IFERROR(__xludf.DUMMYFUNCTION("""COMPUTED_VALUE"""),"POWER")</f>
        <v>POWER</v>
      </c>
      <c r="G6" s="187" t="str">
        <f>IFERROR(__xludf.DUMMYFUNCTION("""COMPUTED_VALUE"""),"Low batt , masih down ")</f>
        <v>Low batt , masih down </v>
      </c>
      <c r="H6" s="174">
        <f>IFERROR(__xludf.DUMMYFUNCTION("""COMPUTED_VALUE"""),0.6584514285714286)</f>
        <v>0.6584514286</v>
      </c>
      <c r="I6" s="174" t="str">
        <f>IFERROR(__xludf.DUMMYFUNCTION("""COMPUTED_VALUE"""),"Potensi SP")</f>
        <v>Potensi SP</v>
      </c>
      <c r="J6" s="174">
        <f>IFERROR(__xludf.DUMMYFUNCTION("""COMPUTED_VALUE"""),0.0)</f>
        <v>0</v>
      </c>
      <c r="K6" s="174">
        <f>IFERROR(__xludf.DUMMYFUNCTION("""COMPUTED_VALUE"""),0.0)</f>
        <v>0</v>
      </c>
      <c r="L6" s="174">
        <f>IFERROR(__xludf.DUMMYFUNCTION("""COMPUTED_VALUE"""),0.6091599999999999)</f>
        <v>0.60916</v>
      </c>
      <c r="M6" s="174">
        <f>IFERROR(__xludf.DUMMYFUNCTION("""COMPUTED_VALUE"""),1.0)</f>
        <v>1</v>
      </c>
      <c r="N6" s="174">
        <f>IFERROR(__xludf.DUMMYFUNCTION("""COMPUTED_VALUE"""),1.0)</f>
        <v>1</v>
      </c>
      <c r="O6" s="174">
        <f>IFERROR(__xludf.DUMMYFUNCTION("""COMPUTED_VALUE"""),1.0)</f>
        <v>1</v>
      </c>
      <c r="P6" s="174">
        <f>IFERROR(__xludf.DUMMYFUNCTION("""COMPUTED_VALUE"""),1.0)</f>
        <v>1</v>
      </c>
      <c r="Q6" s="174" t="str">
        <f>IFERROR(__xludf.DUMMYFUNCTION("""COMPUTED_VALUE"""),"")</f>
        <v/>
      </c>
      <c r="R6" s="174" t="str">
        <f>IFERROR(__xludf.DUMMYFUNCTION("""COMPUTED_VALUE"""),"")</f>
        <v/>
      </c>
      <c r="S6" s="174" t="str">
        <f>IFERROR(__xludf.DUMMYFUNCTION("""COMPUTED_VALUE"""),"")</f>
        <v/>
      </c>
      <c r="T6" s="174" t="str">
        <f>IFERROR(__xludf.DUMMYFUNCTION("""COMPUTED_VALUE"""),"")</f>
        <v/>
      </c>
      <c r="U6" s="174" t="str">
        <f>IFERROR(__xludf.DUMMYFUNCTION("""COMPUTED_VALUE"""),"")</f>
        <v/>
      </c>
      <c r="V6" s="174" t="str">
        <f>IFERROR(__xludf.DUMMYFUNCTION("""COMPUTED_VALUE"""),"")</f>
        <v/>
      </c>
      <c r="W6" s="174" t="str">
        <f>IFERROR(__xludf.DUMMYFUNCTION("""COMPUTED_VALUE"""),"")</f>
        <v/>
      </c>
      <c r="X6" s="174" t="str">
        <f>IFERROR(__xludf.DUMMYFUNCTION("""COMPUTED_VALUE"""),"")</f>
        <v/>
      </c>
      <c r="Y6" s="174" t="str">
        <f>IFERROR(__xludf.DUMMYFUNCTION("""COMPUTED_VALUE"""),"")</f>
        <v/>
      </c>
      <c r="Z6" s="174" t="str">
        <f>IFERROR(__xludf.DUMMYFUNCTION("""COMPUTED_VALUE"""),"")</f>
        <v/>
      </c>
      <c r="AA6" s="174" t="str">
        <f>IFERROR(__xludf.DUMMYFUNCTION("""COMPUTED_VALUE"""),"")</f>
        <v/>
      </c>
      <c r="AB6" s="174" t="str">
        <f>IFERROR(__xludf.DUMMYFUNCTION("""COMPUTED_VALUE"""),"")</f>
        <v/>
      </c>
      <c r="AC6" s="174" t="str">
        <f>IFERROR(__xludf.DUMMYFUNCTION("""COMPUTED_VALUE"""),"")</f>
        <v/>
      </c>
      <c r="AD6" s="174" t="str">
        <f>IFERROR(__xludf.DUMMYFUNCTION("""COMPUTED_VALUE"""),"")</f>
        <v/>
      </c>
      <c r="AE6" s="174" t="str">
        <f>IFERROR(__xludf.DUMMYFUNCTION("""COMPUTED_VALUE"""),"")</f>
        <v/>
      </c>
      <c r="AF6" s="174" t="str">
        <f>IFERROR(__xludf.DUMMYFUNCTION("""COMPUTED_VALUE"""),"")</f>
        <v/>
      </c>
      <c r="AG6" s="174" t="str">
        <f>IFERROR(__xludf.DUMMYFUNCTION("""COMPUTED_VALUE"""),"")</f>
        <v/>
      </c>
      <c r="AH6" s="174" t="str">
        <f>IFERROR(__xludf.DUMMYFUNCTION("""COMPUTED_VALUE"""),"")</f>
        <v/>
      </c>
      <c r="AI6" s="174" t="str">
        <f>IFERROR(__xludf.DUMMYFUNCTION("""COMPUTED_VALUE"""),"")</f>
        <v/>
      </c>
      <c r="AJ6" s="174" t="str">
        <f>IFERROR(__xludf.DUMMYFUNCTION("""COMPUTED_VALUE"""),"")</f>
        <v/>
      </c>
      <c r="AK6" s="174" t="str">
        <f>IFERROR(__xludf.DUMMYFUNCTION("""COMPUTED_VALUE"""),"")</f>
        <v/>
      </c>
      <c r="AL6" s="174" t="str">
        <f>IFERROR(__xludf.DUMMYFUNCTION("""COMPUTED_VALUE"""),"")</f>
        <v/>
      </c>
      <c r="AM6" s="174" t="str">
        <f>IFERROR(__xludf.DUMMYFUNCTION("""COMPUTED_VALUE"""),"")</f>
        <v/>
      </c>
      <c r="AN6" s="174" t="str">
        <f>IFERROR(__xludf.DUMMYFUNCTION("""COMPUTED_VALUE"""),"")</f>
        <v/>
      </c>
    </row>
    <row r="7">
      <c r="A7" s="187" t="str">
        <f>IFERROR(__xludf.DUMMYFUNCTION("""COMPUTED_VALUE"""),"RENIS")</f>
        <v>RENIS</v>
      </c>
      <c r="B7" s="187" t="str">
        <f>IFERROR(__xludf.DUMMYFUNCTION("""COMPUTED_VALUE"""),"PAPUA BARAT")</f>
        <v>PAPUA BARAT</v>
      </c>
      <c r="C7" s="187" t="str">
        <f>IFERROR(__xludf.DUMMYFUNCTION("""COMPUTED_VALUE"""),"JS61")</f>
        <v>JS61</v>
      </c>
      <c r="D7" s="193" t="str">
        <f>IFERROR(__xludf.DUMMYFUNCTION("""COMPUTED_VALUE"""),"JS PRO")</f>
        <v>JS PRO</v>
      </c>
      <c r="E7" s="195"/>
      <c r="F7" s="187" t="str">
        <f>IFERROR(__xludf.DUMMYFUNCTION("""COMPUTED_VALUE"""),"VSAT")</f>
        <v>VSAT</v>
      </c>
      <c r="G7" s="187" t="str">
        <f>IFERROR(__xludf.DUMMYFUNCTION("""COMPUTED_VALUE"""),"Vsat up down sudah stabil")</f>
        <v>Vsat up down sudah stabil</v>
      </c>
      <c r="H7" s="174">
        <f>IFERROR(__xludf.DUMMYFUNCTION("""COMPUTED_VALUE"""),0.8105114285714287)</f>
        <v>0.8105114286</v>
      </c>
      <c r="I7" s="174" t="str">
        <f>IFERROR(__xludf.DUMMYFUNCTION("""COMPUTED_VALUE"""),"")</f>
        <v/>
      </c>
      <c r="J7" s="174">
        <f>IFERROR(__xludf.DUMMYFUNCTION("""COMPUTED_VALUE"""),0.6011099999999999)</f>
        <v>0.60111</v>
      </c>
      <c r="K7" s="174">
        <f>IFERROR(__xludf.DUMMYFUNCTION("""COMPUTED_VALUE"""),0.78083)</f>
        <v>0.78083</v>
      </c>
      <c r="L7" s="174">
        <f>IFERROR(__xludf.DUMMYFUNCTION("""COMPUTED_VALUE"""),0.79208)</f>
        <v>0.79208</v>
      </c>
      <c r="M7" s="174">
        <f>IFERROR(__xludf.DUMMYFUNCTION("""COMPUTED_VALUE"""),0.49956)</f>
        <v>0.49956</v>
      </c>
      <c r="N7" s="174">
        <f>IFERROR(__xludf.DUMMYFUNCTION("""COMPUTED_VALUE"""),1.0)</f>
        <v>1</v>
      </c>
      <c r="O7" s="174">
        <f>IFERROR(__xludf.DUMMYFUNCTION("""COMPUTED_VALUE"""),1.0)</f>
        <v>1</v>
      </c>
      <c r="P7" s="174">
        <f>IFERROR(__xludf.DUMMYFUNCTION("""COMPUTED_VALUE"""),1.0)</f>
        <v>1</v>
      </c>
      <c r="Q7" s="174" t="str">
        <f>IFERROR(__xludf.DUMMYFUNCTION("""COMPUTED_VALUE"""),"")</f>
        <v/>
      </c>
      <c r="R7" s="174" t="str">
        <f>IFERROR(__xludf.DUMMYFUNCTION("""COMPUTED_VALUE"""),"")</f>
        <v/>
      </c>
      <c r="S7" s="174" t="str">
        <f>IFERROR(__xludf.DUMMYFUNCTION("""COMPUTED_VALUE"""),"")</f>
        <v/>
      </c>
      <c r="T7" s="174" t="str">
        <f>IFERROR(__xludf.DUMMYFUNCTION("""COMPUTED_VALUE"""),"")</f>
        <v/>
      </c>
      <c r="U7" s="174" t="str">
        <f>IFERROR(__xludf.DUMMYFUNCTION("""COMPUTED_VALUE"""),"")</f>
        <v/>
      </c>
      <c r="V7" s="174" t="str">
        <f>IFERROR(__xludf.DUMMYFUNCTION("""COMPUTED_VALUE"""),"")</f>
        <v/>
      </c>
      <c r="W7" s="174" t="str">
        <f>IFERROR(__xludf.DUMMYFUNCTION("""COMPUTED_VALUE"""),"")</f>
        <v/>
      </c>
      <c r="X7" s="174" t="str">
        <f>IFERROR(__xludf.DUMMYFUNCTION("""COMPUTED_VALUE"""),"")</f>
        <v/>
      </c>
      <c r="Y7" s="174" t="str">
        <f>IFERROR(__xludf.DUMMYFUNCTION("""COMPUTED_VALUE"""),"")</f>
        <v/>
      </c>
      <c r="Z7" s="174" t="str">
        <f>IFERROR(__xludf.DUMMYFUNCTION("""COMPUTED_VALUE"""),"")</f>
        <v/>
      </c>
      <c r="AA7" s="174" t="str">
        <f>IFERROR(__xludf.DUMMYFUNCTION("""COMPUTED_VALUE"""),"")</f>
        <v/>
      </c>
      <c r="AB7" s="174" t="str">
        <f>IFERROR(__xludf.DUMMYFUNCTION("""COMPUTED_VALUE"""),"")</f>
        <v/>
      </c>
      <c r="AC7" s="174" t="str">
        <f>IFERROR(__xludf.DUMMYFUNCTION("""COMPUTED_VALUE"""),"")</f>
        <v/>
      </c>
      <c r="AD7" s="174" t="str">
        <f>IFERROR(__xludf.DUMMYFUNCTION("""COMPUTED_VALUE"""),"")</f>
        <v/>
      </c>
      <c r="AE7" s="174" t="str">
        <f>IFERROR(__xludf.DUMMYFUNCTION("""COMPUTED_VALUE"""),"")</f>
        <v/>
      </c>
      <c r="AF7" s="174" t="str">
        <f>IFERROR(__xludf.DUMMYFUNCTION("""COMPUTED_VALUE"""),"")</f>
        <v/>
      </c>
      <c r="AG7" s="174" t="str">
        <f>IFERROR(__xludf.DUMMYFUNCTION("""COMPUTED_VALUE"""),"")</f>
        <v/>
      </c>
      <c r="AH7" s="174" t="str">
        <f>IFERROR(__xludf.DUMMYFUNCTION("""COMPUTED_VALUE"""),"")</f>
        <v/>
      </c>
      <c r="AI7" s="174" t="str">
        <f>IFERROR(__xludf.DUMMYFUNCTION("""COMPUTED_VALUE"""),"")</f>
        <v/>
      </c>
      <c r="AJ7" s="174" t="str">
        <f>IFERROR(__xludf.DUMMYFUNCTION("""COMPUTED_VALUE"""),"")</f>
        <v/>
      </c>
      <c r="AK7" s="174" t="str">
        <f>IFERROR(__xludf.DUMMYFUNCTION("""COMPUTED_VALUE"""),"")</f>
        <v/>
      </c>
      <c r="AL7" s="174" t="str">
        <f>IFERROR(__xludf.DUMMYFUNCTION("""COMPUTED_VALUE"""),"")</f>
        <v/>
      </c>
      <c r="AM7" s="174" t="str">
        <f>IFERROR(__xludf.DUMMYFUNCTION("""COMPUTED_VALUE"""),"")</f>
        <v/>
      </c>
      <c r="AN7" s="174" t="str">
        <f>IFERROR(__xludf.DUMMYFUNCTION("""COMPUTED_VALUE"""),"")</f>
        <v/>
      </c>
    </row>
    <row r="8">
      <c r="A8" s="187" t="str">
        <f>IFERROR(__xludf.DUMMYFUNCTION("""COMPUTED_VALUE"""),"OCIMALOLEO")</f>
        <v>OCIMALOLEO</v>
      </c>
      <c r="B8" s="187" t="str">
        <f>IFERROR(__xludf.DUMMYFUNCTION("""COMPUTED_VALUE"""),"MALUKU UTARA")</f>
        <v>MALUKU UTARA</v>
      </c>
      <c r="C8" s="187" t="str">
        <f>IFERROR(__xludf.DUMMYFUNCTION("""COMPUTED_VALUE"""),"JS127")</f>
        <v>JS127</v>
      </c>
      <c r="D8" s="193" t="str">
        <f>IFERROR(__xludf.DUMMYFUNCTION("""COMPUTED_VALUE"""),"JS PRO")</f>
        <v>JS PRO</v>
      </c>
      <c r="E8" s="195"/>
      <c r="F8" s="187" t="str">
        <f>IFERROR(__xludf.DUMMYFUNCTION("""COMPUTED_VALUE"""),"VSAT")</f>
        <v>VSAT</v>
      </c>
      <c r="G8" s="187" t="str">
        <f>IFERROR(__xludf.DUMMYFUNCTION("""COMPUTED_VALUE"""),"vsat sudah up")</f>
        <v>vsat sudah up</v>
      </c>
      <c r="H8" s="174">
        <f>IFERROR(__xludf.DUMMYFUNCTION("""COMPUTED_VALUE"""),0.8819414285714285)</f>
        <v>0.8819414286</v>
      </c>
      <c r="I8" s="174" t="str">
        <f>IFERROR(__xludf.DUMMYFUNCTION("""COMPUTED_VALUE"""),"")</f>
        <v/>
      </c>
      <c r="J8" s="174">
        <f>IFERROR(__xludf.DUMMYFUNCTION("""COMPUTED_VALUE"""),1.0)</f>
        <v>1</v>
      </c>
      <c r="K8" s="174">
        <f>IFERROR(__xludf.DUMMYFUNCTION("""COMPUTED_VALUE"""),1.0)</f>
        <v>1</v>
      </c>
      <c r="L8" s="174">
        <f>IFERROR(__xludf.DUMMYFUNCTION("""COMPUTED_VALUE"""),1.0)</f>
        <v>1</v>
      </c>
      <c r="M8" s="174">
        <f>IFERROR(__xludf.DUMMYFUNCTION("""COMPUTED_VALUE"""),0.6556399999999999)</f>
        <v>0.65564</v>
      </c>
      <c r="N8" s="174">
        <f>IFERROR(__xludf.DUMMYFUNCTION("""COMPUTED_VALUE"""),0.51795)</f>
        <v>0.51795</v>
      </c>
      <c r="O8" s="174">
        <f>IFERROR(__xludf.DUMMYFUNCTION("""COMPUTED_VALUE"""),1.0)</f>
        <v>1</v>
      </c>
      <c r="P8" s="174">
        <f>IFERROR(__xludf.DUMMYFUNCTION("""COMPUTED_VALUE"""),1.0)</f>
        <v>1</v>
      </c>
      <c r="Q8" s="174" t="str">
        <f>IFERROR(__xludf.DUMMYFUNCTION("""COMPUTED_VALUE"""),"")</f>
        <v/>
      </c>
      <c r="R8" s="174" t="str">
        <f>IFERROR(__xludf.DUMMYFUNCTION("""COMPUTED_VALUE"""),"")</f>
        <v/>
      </c>
      <c r="S8" s="174" t="str">
        <f>IFERROR(__xludf.DUMMYFUNCTION("""COMPUTED_VALUE"""),"")</f>
        <v/>
      </c>
      <c r="T8" s="174" t="str">
        <f>IFERROR(__xludf.DUMMYFUNCTION("""COMPUTED_VALUE"""),"")</f>
        <v/>
      </c>
      <c r="U8" s="174" t="str">
        <f>IFERROR(__xludf.DUMMYFUNCTION("""COMPUTED_VALUE"""),"")</f>
        <v/>
      </c>
      <c r="V8" s="174" t="str">
        <f>IFERROR(__xludf.DUMMYFUNCTION("""COMPUTED_VALUE"""),"")</f>
        <v/>
      </c>
      <c r="W8" s="174" t="str">
        <f>IFERROR(__xludf.DUMMYFUNCTION("""COMPUTED_VALUE"""),"")</f>
        <v/>
      </c>
      <c r="X8" s="174" t="str">
        <f>IFERROR(__xludf.DUMMYFUNCTION("""COMPUTED_VALUE"""),"")</f>
        <v/>
      </c>
      <c r="Y8" s="174" t="str">
        <f>IFERROR(__xludf.DUMMYFUNCTION("""COMPUTED_VALUE"""),"")</f>
        <v/>
      </c>
      <c r="Z8" s="174" t="str">
        <f>IFERROR(__xludf.DUMMYFUNCTION("""COMPUTED_VALUE"""),"")</f>
        <v/>
      </c>
      <c r="AA8" s="174" t="str">
        <f>IFERROR(__xludf.DUMMYFUNCTION("""COMPUTED_VALUE"""),"")</f>
        <v/>
      </c>
      <c r="AB8" s="174" t="str">
        <f>IFERROR(__xludf.DUMMYFUNCTION("""COMPUTED_VALUE"""),"")</f>
        <v/>
      </c>
      <c r="AC8" s="174" t="str">
        <f>IFERROR(__xludf.DUMMYFUNCTION("""COMPUTED_VALUE"""),"")</f>
        <v/>
      </c>
      <c r="AD8" s="174" t="str">
        <f>IFERROR(__xludf.DUMMYFUNCTION("""COMPUTED_VALUE"""),"")</f>
        <v/>
      </c>
      <c r="AE8" s="174" t="str">
        <f>IFERROR(__xludf.DUMMYFUNCTION("""COMPUTED_VALUE"""),"")</f>
        <v/>
      </c>
      <c r="AF8" s="174" t="str">
        <f>IFERROR(__xludf.DUMMYFUNCTION("""COMPUTED_VALUE"""),"")</f>
        <v/>
      </c>
      <c r="AG8" s="174" t="str">
        <f>IFERROR(__xludf.DUMMYFUNCTION("""COMPUTED_VALUE"""),"")</f>
        <v/>
      </c>
      <c r="AH8" s="174" t="str">
        <f>IFERROR(__xludf.DUMMYFUNCTION("""COMPUTED_VALUE"""),"")</f>
        <v/>
      </c>
      <c r="AI8" s="174" t="str">
        <f>IFERROR(__xludf.DUMMYFUNCTION("""COMPUTED_VALUE"""),"")</f>
        <v/>
      </c>
      <c r="AJ8" s="174" t="str">
        <f>IFERROR(__xludf.DUMMYFUNCTION("""COMPUTED_VALUE"""),"")</f>
        <v/>
      </c>
      <c r="AK8" s="174" t="str">
        <f>IFERROR(__xludf.DUMMYFUNCTION("""COMPUTED_VALUE"""),"")</f>
        <v/>
      </c>
      <c r="AL8" s="174" t="str">
        <f>IFERROR(__xludf.DUMMYFUNCTION("""COMPUTED_VALUE"""),"")</f>
        <v/>
      </c>
      <c r="AM8" s="174" t="str">
        <f>IFERROR(__xludf.DUMMYFUNCTION("""COMPUTED_VALUE"""),"")</f>
        <v/>
      </c>
      <c r="AN8" s="174" t="str">
        <f>IFERROR(__xludf.DUMMYFUNCTION("""COMPUTED_VALUE"""),"")</f>
        <v/>
      </c>
    </row>
    <row r="9">
      <c r="A9" s="187" t="str">
        <f>IFERROR(__xludf.DUMMYFUNCTION("""COMPUTED_VALUE"""),"OHA")</f>
        <v>OHA</v>
      </c>
      <c r="B9" s="187" t="str">
        <f>IFERROR(__xludf.DUMMYFUNCTION("""COMPUTED_VALUE"""),"MALUKU UTARA")</f>
        <v>MALUKU UTARA</v>
      </c>
      <c r="C9" s="187" t="str">
        <f>IFERROR(__xludf.DUMMYFUNCTION("""COMPUTED_VALUE"""),"JS125")</f>
        <v>JS125</v>
      </c>
      <c r="D9" s="193" t="str">
        <f>IFERROR(__xludf.DUMMYFUNCTION("""COMPUTED_VALUE"""),"JS PRO")</f>
        <v>JS PRO</v>
      </c>
      <c r="E9" s="195"/>
      <c r="F9" s="187"/>
      <c r="G9" s="187" t="str">
        <f>IFERROR(__xludf.DUMMYFUNCTION("""COMPUTED_VALUE"""),"Vsat up down")</f>
        <v>Vsat up down</v>
      </c>
      <c r="H9" s="174">
        <f>IFERROR(__xludf.DUMMYFUNCTION("""COMPUTED_VALUE"""),0.8928914285714286)</f>
        <v>0.8928914286</v>
      </c>
      <c r="I9" s="174" t="str">
        <f>IFERROR(__xludf.DUMMYFUNCTION("""COMPUTED_VALUE"""),"")</f>
        <v/>
      </c>
      <c r="J9" s="174">
        <f>IFERROR(__xludf.DUMMYFUNCTION("""COMPUTED_VALUE"""),0.90997)</f>
        <v>0.90997</v>
      </c>
      <c r="K9" s="174">
        <f>IFERROR(__xludf.DUMMYFUNCTION("""COMPUTED_VALUE"""),0.95833)</f>
        <v>0.95833</v>
      </c>
      <c r="L9" s="174">
        <f>IFERROR(__xludf.DUMMYFUNCTION("""COMPUTED_VALUE"""),0.60763)</f>
        <v>0.60763</v>
      </c>
      <c r="M9" s="174">
        <f>IFERROR(__xludf.DUMMYFUNCTION("""COMPUTED_VALUE"""),0.92361)</f>
        <v>0.92361</v>
      </c>
      <c r="N9" s="174">
        <f>IFERROR(__xludf.DUMMYFUNCTION("""COMPUTED_VALUE"""),0.92708)</f>
        <v>0.92708</v>
      </c>
      <c r="O9" s="174">
        <f>IFERROR(__xludf.DUMMYFUNCTION("""COMPUTED_VALUE"""),1.0)</f>
        <v>1</v>
      </c>
      <c r="P9" s="174">
        <f>IFERROR(__xludf.DUMMYFUNCTION("""COMPUTED_VALUE"""),0.92362)</f>
        <v>0.92362</v>
      </c>
      <c r="Q9" s="174" t="str">
        <f>IFERROR(__xludf.DUMMYFUNCTION("""COMPUTED_VALUE"""),"")</f>
        <v/>
      </c>
      <c r="R9" s="174" t="str">
        <f>IFERROR(__xludf.DUMMYFUNCTION("""COMPUTED_VALUE"""),"")</f>
        <v/>
      </c>
      <c r="S9" s="174" t="str">
        <f>IFERROR(__xludf.DUMMYFUNCTION("""COMPUTED_VALUE"""),"")</f>
        <v/>
      </c>
      <c r="T9" s="174" t="str">
        <f>IFERROR(__xludf.DUMMYFUNCTION("""COMPUTED_VALUE"""),"")</f>
        <v/>
      </c>
      <c r="U9" s="174" t="str">
        <f>IFERROR(__xludf.DUMMYFUNCTION("""COMPUTED_VALUE"""),"")</f>
        <v/>
      </c>
      <c r="V9" s="174" t="str">
        <f>IFERROR(__xludf.DUMMYFUNCTION("""COMPUTED_VALUE"""),"")</f>
        <v/>
      </c>
      <c r="W9" s="174" t="str">
        <f>IFERROR(__xludf.DUMMYFUNCTION("""COMPUTED_VALUE"""),"")</f>
        <v/>
      </c>
      <c r="X9" s="174" t="str">
        <f>IFERROR(__xludf.DUMMYFUNCTION("""COMPUTED_VALUE"""),"")</f>
        <v/>
      </c>
      <c r="Y9" s="174" t="str">
        <f>IFERROR(__xludf.DUMMYFUNCTION("""COMPUTED_VALUE"""),"")</f>
        <v/>
      </c>
      <c r="Z9" s="174" t="str">
        <f>IFERROR(__xludf.DUMMYFUNCTION("""COMPUTED_VALUE"""),"")</f>
        <v/>
      </c>
      <c r="AA9" s="174" t="str">
        <f>IFERROR(__xludf.DUMMYFUNCTION("""COMPUTED_VALUE"""),"")</f>
        <v/>
      </c>
      <c r="AB9" s="174" t="str">
        <f>IFERROR(__xludf.DUMMYFUNCTION("""COMPUTED_VALUE"""),"")</f>
        <v/>
      </c>
      <c r="AC9" s="174" t="str">
        <f>IFERROR(__xludf.DUMMYFUNCTION("""COMPUTED_VALUE"""),"")</f>
        <v/>
      </c>
      <c r="AD9" s="174" t="str">
        <f>IFERROR(__xludf.DUMMYFUNCTION("""COMPUTED_VALUE"""),"")</f>
        <v/>
      </c>
      <c r="AE9" s="174" t="str">
        <f>IFERROR(__xludf.DUMMYFUNCTION("""COMPUTED_VALUE"""),"")</f>
        <v/>
      </c>
      <c r="AF9" s="174" t="str">
        <f>IFERROR(__xludf.DUMMYFUNCTION("""COMPUTED_VALUE"""),"")</f>
        <v/>
      </c>
      <c r="AG9" s="174" t="str">
        <f>IFERROR(__xludf.DUMMYFUNCTION("""COMPUTED_VALUE"""),"")</f>
        <v/>
      </c>
      <c r="AH9" s="174" t="str">
        <f>IFERROR(__xludf.DUMMYFUNCTION("""COMPUTED_VALUE"""),"")</f>
        <v/>
      </c>
      <c r="AI9" s="174" t="str">
        <f>IFERROR(__xludf.DUMMYFUNCTION("""COMPUTED_VALUE"""),"")</f>
        <v/>
      </c>
      <c r="AJ9" s="174" t="str">
        <f>IFERROR(__xludf.DUMMYFUNCTION("""COMPUTED_VALUE"""),"")</f>
        <v/>
      </c>
      <c r="AK9" s="174" t="str">
        <f>IFERROR(__xludf.DUMMYFUNCTION("""COMPUTED_VALUE"""),"")</f>
        <v/>
      </c>
      <c r="AL9" s="174" t="str">
        <f>IFERROR(__xludf.DUMMYFUNCTION("""COMPUTED_VALUE"""),"")</f>
        <v/>
      </c>
      <c r="AM9" s="174" t="str">
        <f>IFERROR(__xludf.DUMMYFUNCTION("""COMPUTED_VALUE"""),"")</f>
        <v/>
      </c>
      <c r="AN9" s="174" t="str">
        <f>IFERROR(__xludf.DUMMYFUNCTION("""COMPUTED_VALUE"""),"")</f>
        <v/>
      </c>
    </row>
    <row r="10">
      <c r="A10" s="187" t="str">
        <f>IFERROR(__xludf.DUMMYFUNCTION("""COMPUTED_VALUE"""),"SORRY")</f>
        <v>SORRY</v>
      </c>
      <c r="B10" s="187" t="str">
        <f>IFERROR(__xludf.DUMMYFUNCTION("""COMPUTED_VALUE"""),"PAPUA BARAT")</f>
        <v>PAPUA BARAT</v>
      </c>
      <c r="C10" s="187" t="str">
        <f>IFERROR(__xludf.DUMMYFUNCTION("""COMPUTED_VALUE"""),"JS77")</f>
        <v>JS77</v>
      </c>
      <c r="D10" s="193" t="str">
        <f>IFERROR(__xludf.DUMMYFUNCTION("""COMPUTED_VALUE"""),"JS PRO")</f>
        <v>JS PRO</v>
      </c>
      <c r="E10" s="195"/>
      <c r="F10" s="187"/>
      <c r="G10" s="187" t="str">
        <f>IFERROR(__xludf.DUMMYFUNCTION("""COMPUTED_VALUE"""),"vsat sudah up")</f>
        <v>vsat sudah up</v>
      </c>
      <c r="H10" s="174">
        <f>IFERROR(__xludf.DUMMYFUNCTION("""COMPUTED_VALUE"""),0.9598185714285715)</f>
        <v>0.9598185714</v>
      </c>
      <c r="I10" s="174" t="str">
        <f>IFERROR(__xludf.DUMMYFUNCTION("""COMPUTED_VALUE"""),"")</f>
        <v/>
      </c>
      <c r="J10" s="174">
        <f>IFERROR(__xludf.DUMMYFUNCTION("""COMPUTED_VALUE"""),1.0)</f>
        <v>1</v>
      </c>
      <c r="K10" s="174">
        <f>IFERROR(__xludf.DUMMYFUNCTION("""COMPUTED_VALUE"""),1.0)</f>
        <v>1</v>
      </c>
      <c r="L10" s="174">
        <f>IFERROR(__xludf.DUMMYFUNCTION("""COMPUTED_VALUE"""),0.95807)</f>
        <v>0.95807</v>
      </c>
      <c r="M10" s="174">
        <f>IFERROR(__xludf.DUMMYFUNCTION("""COMPUTED_VALUE"""),0.76414)</f>
        <v>0.76414</v>
      </c>
      <c r="N10" s="174">
        <f>IFERROR(__xludf.DUMMYFUNCTION("""COMPUTED_VALUE"""),0.99652)</f>
        <v>0.99652</v>
      </c>
      <c r="O10" s="174">
        <f>IFERROR(__xludf.DUMMYFUNCTION("""COMPUTED_VALUE"""),1.0)</f>
        <v>1</v>
      </c>
      <c r="P10" s="174">
        <f>IFERROR(__xludf.DUMMYFUNCTION("""COMPUTED_VALUE"""),1.0)</f>
        <v>1</v>
      </c>
      <c r="Q10" s="174" t="str">
        <f>IFERROR(__xludf.DUMMYFUNCTION("""COMPUTED_VALUE"""),"")</f>
        <v/>
      </c>
      <c r="R10" s="174" t="str">
        <f>IFERROR(__xludf.DUMMYFUNCTION("""COMPUTED_VALUE"""),"")</f>
        <v/>
      </c>
      <c r="S10" s="174" t="str">
        <f>IFERROR(__xludf.DUMMYFUNCTION("""COMPUTED_VALUE"""),"")</f>
        <v/>
      </c>
      <c r="T10" s="174" t="str">
        <f>IFERROR(__xludf.DUMMYFUNCTION("""COMPUTED_VALUE"""),"")</f>
        <v/>
      </c>
      <c r="U10" s="174" t="str">
        <f>IFERROR(__xludf.DUMMYFUNCTION("""COMPUTED_VALUE"""),"")</f>
        <v/>
      </c>
      <c r="V10" s="174" t="str">
        <f>IFERROR(__xludf.DUMMYFUNCTION("""COMPUTED_VALUE"""),"")</f>
        <v/>
      </c>
      <c r="W10" s="174" t="str">
        <f>IFERROR(__xludf.DUMMYFUNCTION("""COMPUTED_VALUE"""),"")</f>
        <v/>
      </c>
      <c r="X10" s="174" t="str">
        <f>IFERROR(__xludf.DUMMYFUNCTION("""COMPUTED_VALUE"""),"")</f>
        <v/>
      </c>
      <c r="Y10" s="174" t="str">
        <f>IFERROR(__xludf.DUMMYFUNCTION("""COMPUTED_VALUE"""),"")</f>
        <v/>
      </c>
      <c r="Z10" s="174" t="str">
        <f>IFERROR(__xludf.DUMMYFUNCTION("""COMPUTED_VALUE"""),"")</f>
        <v/>
      </c>
      <c r="AA10" s="174" t="str">
        <f>IFERROR(__xludf.DUMMYFUNCTION("""COMPUTED_VALUE"""),"")</f>
        <v/>
      </c>
      <c r="AB10" s="174" t="str">
        <f>IFERROR(__xludf.DUMMYFUNCTION("""COMPUTED_VALUE"""),"")</f>
        <v/>
      </c>
      <c r="AC10" s="174" t="str">
        <f>IFERROR(__xludf.DUMMYFUNCTION("""COMPUTED_VALUE"""),"")</f>
        <v/>
      </c>
      <c r="AD10" s="174" t="str">
        <f>IFERROR(__xludf.DUMMYFUNCTION("""COMPUTED_VALUE"""),"")</f>
        <v/>
      </c>
      <c r="AE10" s="174" t="str">
        <f>IFERROR(__xludf.DUMMYFUNCTION("""COMPUTED_VALUE"""),"")</f>
        <v/>
      </c>
      <c r="AF10" s="174" t="str">
        <f>IFERROR(__xludf.DUMMYFUNCTION("""COMPUTED_VALUE"""),"")</f>
        <v/>
      </c>
      <c r="AG10" s="174" t="str">
        <f>IFERROR(__xludf.DUMMYFUNCTION("""COMPUTED_VALUE"""),"")</f>
        <v/>
      </c>
      <c r="AH10" s="174" t="str">
        <f>IFERROR(__xludf.DUMMYFUNCTION("""COMPUTED_VALUE"""),"")</f>
        <v/>
      </c>
      <c r="AI10" s="174" t="str">
        <f>IFERROR(__xludf.DUMMYFUNCTION("""COMPUTED_VALUE"""),"")</f>
        <v/>
      </c>
      <c r="AJ10" s="174" t="str">
        <f>IFERROR(__xludf.DUMMYFUNCTION("""COMPUTED_VALUE"""),"")</f>
        <v/>
      </c>
      <c r="AK10" s="174" t="str">
        <f>IFERROR(__xludf.DUMMYFUNCTION("""COMPUTED_VALUE"""),"")</f>
        <v/>
      </c>
      <c r="AL10" s="174" t="str">
        <f>IFERROR(__xludf.DUMMYFUNCTION("""COMPUTED_VALUE"""),"")</f>
        <v/>
      </c>
      <c r="AM10" s="174" t="str">
        <f>IFERROR(__xludf.DUMMYFUNCTION("""COMPUTED_VALUE"""),"")</f>
        <v/>
      </c>
      <c r="AN10" s="174" t="str">
        <f>IFERROR(__xludf.DUMMYFUNCTION("""COMPUTED_VALUE"""),"")</f>
        <v/>
      </c>
    </row>
    <row r="11">
      <c r="A11" s="187" t="str">
        <f>IFERROR(__xludf.DUMMYFUNCTION("""COMPUTED_VALUE"""),"BOLDON")</f>
        <v>BOLDON</v>
      </c>
      <c r="B11" s="187" t="str">
        <f>IFERROR(__xludf.DUMMYFUNCTION("""COMPUTED_VALUE"""),"PAPUA BARAT")</f>
        <v>PAPUA BARAT</v>
      </c>
      <c r="C11" s="187" t="str">
        <f>IFERROR(__xludf.DUMMYFUNCTION("""COMPUTED_VALUE"""),"JS86")</f>
        <v>JS86</v>
      </c>
      <c r="D11" s="193" t="str">
        <f>IFERROR(__xludf.DUMMYFUNCTION("""COMPUTED_VALUE"""),"JS PRO")</f>
        <v>JS PRO</v>
      </c>
      <c r="E11" s="195"/>
      <c r="F11" s="187"/>
      <c r="G11" s="187" t="str">
        <f>IFERROR(__xludf.DUMMYFUNCTION("""COMPUTED_VALUE"""),"Vsat Sudah up")</f>
        <v>Vsat Sudah up</v>
      </c>
      <c r="H11" s="174">
        <f>IFERROR(__xludf.DUMMYFUNCTION("""COMPUTED_VALUE"""),0.9697414285714286)</f>
        <v>0.9697414286</v>
      </c>
      <c r="I11" s="174" t="str">
        <f>IFERROR(__xludf.DUMMYFUNCTION("""COMPUTED_VALUE"""),"")</f>
        <v/>
      </c>
      <c r="J11" s="174">
        <f>IFERROR(__xludf.DUMMYFUNCTION("""COMPUTED_VALUE"""),1.0)</f>
        <v>1</v>
      </c>
      <c r="K11" s="174">
        <f>IFERROR(__xludf.DUMMYFUNCTION("""COMPUTED_VALUE"""),1.0)</f>
        <v>1</v>
      </c>
      <c r="L11" s="174">
        <f>IFERROR(__xludf.DUMMYFUNCTION("""COMPUTED_VALUE"""),0.7881900000000001)</f>
        <v>0.78819</v>
      </c>
      <c r="M11" s="174">
        <f>IFERROR(__xludf.DUMMYFUNCTION("""COMPUTED_VALUE"""),1.0)</f>
        <v>1</v>
      </c>
      <c r="N11" s="174">
        <f>IFERROR(__xludf.DUMMYFUNCTION("""COMPUTED_VALUE"""),1.0)</f>
        <v>1</v>
      </c>
      <c r="O11" s="174">
        <f>IFERROR(__xludf.DUMMYFUNCTION("""COMPUTED_VALUE"""),1.0)</f>
        <v>1</v>
      </c>
      <c r="P11" s="174">
        <f>IFERROR(__xludf.DUMMYFUNCTION("""COMPUTED_VALUE"""),1.0)</f>
        <v>1</v>
      </c>
      <c r="Q11" s="174" t="str">
        <f>IFERROR(__xludf.DUMMYFUNCTION("""COMPUTED_VALUE"""),"")</f>
        <v/>
      </c>
      <c r="R11" s="174" t="str">
        <f>IFERROR(__xludf.DUMMYFUNCTION("""COMPUTED_VALUE"""),"")</f>
        <v/>
      </c>
      <c r="S11" s="174" t="str">
        <f>IFERROR(__xludf.DUMMYFUNCTION("""COMPUTED_VALUE"""),"")</f>
        <v/>
      </c>
      <c r="T11" s="174" t="str">
        <f>IFERROR(__xludf.DUMMYFUNCTION("""COMPUTED_VALUE"""),"")</f>
        <v/>
      </c>
      <c r="U11" s="174" t="str">
        <f>IFERROR(__xludf.DUMMYFUNCTION("""COMPUTED_VALUE"""),"")</f>
        <v/>
      </c>
      <c r="V11" s="174" t="str">
        <f>IFERROR(__xludf.DUMMYFUNCTION("""COMPUTED_VALUE"""),"")</f>
        <v/>
      </c>
      <c r="W11" s="174" t="str">
        <f>IFERROR(__xludf.DUMMYFUNCTION("""COMPUTED_VALUE"""),"")</f>
        <v/>
      </c>
      <c r="X11" s="174" t="str">
        <f>IFERROR(__xludf.DUMMYFUNCTION("""COMPUTED_VALUE"""),"")</f>
        <v/>
      </c>
      <c r="Y11" s="174" t="str">
        <f>IFERROR(__xludf.DUMMYFUNCTION("""COMPUTED_VALUE"""),"")</f>
        <v/>
      </c>
      <c r="Z11" s="174" t="str">
        <f>IFERROR(__xludf.DUMMYFUNCTION("""COMPUTED_VALUE"""),"")</f>
        <v/>
      </c>
      <c r="AA11" s="174" t="str">
        <f>IFERROR(__xludf.DUMMYFUNCTION("""COMPUTED_VALUE"""),"")</f>
        <v/>
      </c>
      <c r="AB11" s="174" t="str">
        <f>IFERROR(__xludf.DUMMYFUNCTION("""COMPUTED_VALUE"""),"")</f>
        <v/>
      </c>
      <c r="AC11" s="174" t="str">
        <f>IFERROR(__xludf.DUMMYFUNCTION("""COMPUTED_VALUE"""),"")</f>
        <v/>
      </c>
      <c r="AD11" s="174" t="str">
        <f>IFERROR(__xludf.DUMMYFUNCTION("""COMPUTED_VALUE"""),"")</f>
        <v/>
      </c>
      <c r="AE11" s="174" t="str">
        <f>IFERROR(__xludf.DUMMYFUNCTION("""COMPUTED_VALUE"""),"")</f>
        <v/>
      </c>
      <c r="AF11" s="174" t="str">
        <f>IFERROR(__xludf.DUMMYFUNCTION("""COMPUTED_VALUE"""),"")</f>
        <v/>
      </c>
      <c r="AG11" s="174" t="str">
        <f>IFERROR(__xludf.DUMMYFUNCTION("""COMPUTED_VALUE"""),"")</f>
        <v/>
      </c>
      <c r="AH11" s="174" t="str">
        <f>IFERROR(__xludf.DUMMYFUNCTION("""COMPUTED_VALUE"""),"")</f>
        <v/>
      </c>
      <c r="AI11" s="174" t="str">
        <f>IFERROR(__xludf.DUMMYFUNCTION("""COMPUTED_VALUE"""),"")</f>
        <v/>
      </c>
      <c r="AJ11" s="174" t="str">
        <f>IFERROR(__xludf.DUMMYFUNCTION("""COMPUTED_VALUE"""),"")</f>
        <v/>
      </c>
      <c r="AK11" s="174" t="str">
        <f>IFERROR(__xludf.DUMMYFUNCTION("""COMPUTED_VALUE"""),"")</f>
        <v/>
      </c>
      <c r="AL11" s="174" t="str">
        <f>IFERROR(__xludf.DUMMYFUNCTION("""COMPUTED_VALUE"""),"")</f>
        <v/>
      </c>
      <c r="AM11" s="174" t="str">
        <f>IFERROR(__xludf.DUMMYFUNCTION("""COMPUTED_VALUE"""),"")</f>
        <v/>
      </c>
      <c r="AN11" s="174" t="str">
        <f>IFERROR(__xludf.DUMMYFUNCTION("""COMPUTED_VALUE"""),"")</f>
        <v/>
      </c>
    </row>
    <row r="12">
      <c r="A12" s="187" t="str">
        <f>IFERROR(__xludf.DUMMYFUNCTION("""COMPUTED_VALUE"""),"SOSEPE")</f>
        <v>SOSEPE</v>
      </c>
      <c r="B12" s="187" t="str">
        <f>IFERROR(__xludf.DUMMYFUNCTION("""COMPUTED_VALUE"""),"MALUKU UTARA")</f>
        <v>MALUKU UTARA</v>
      </c>
      <c r="C12" s="187" t="str">
        <f>IFERROR(__xludf.DUMMYFUNCTION("""COMPUTED_VALUE"""),"JS116")</f>
        <v>JS116</v>
      </c>
      <c r="D12" s="193" t="str">
        <f>IFERROR(__xludf.DUMMYFUNCTION("""COMPUTED_VALUE"""),"JS PRO")</f>
        <v>JS PRO</v>
      </c>
      <c r="E12" s="195"/>
      <c r="F12" s="187"/>
      <c r="G12" s="187"/>
      <c r="H12" s="174">
        <f>IFERROR(__xludf.DUMMYFUNCTION("""COMPUTED_VALUE"""),0.9801557142857142)</f>
        <v>0.9801557143</v>
      </c>
      <c r="I12" s="174" t="str">
        <f>IFERROR(__xludf.DUMMYFUNCTION("""COMPUTED_VALUE"""),"")</f>
        <v/>
      </c>
      <c r="J12" s="174">
        <f>IFERROR(__xludf.DUMMYFUNCTION("""COMPUTED_VALUE"""),1.0)</f>
        <v>1</v>
      </c>
      <c r="K12" s="174">
        <f>IFERROR(__xludf.DUMMYFUNCTION("""COMPUTED_VALUE"""),1.0)</f>
        <v>1</v>
      </c>
      <c r="L12" s="174">
        <f>IFERROR(__xludf.DUMMYFUNCTION("""COMPUTED_VALUE"""),1.0)</f>
        <v>1</v>
      </c>
      <c r="M12" s="174">
        <f>IFERROR(__xludf.DUMMYFUNCTION("""COMPUTED_VALUE"""),0.86458)</f>
        <v>0.86458</v>
      </c>
      <c r="N12" s="174">
        <f>IFERROR(__xludf.DUMMYFUNCTION("""COMPUTED_VALUE"""),0.99651)</f>
        <v>0.99651</v>
      </c>
      <c r="O12" s="174">
        <f>IFERROR(__xludf.DUMMYFUNCTION("""COMPUTED_VALUE"""),1.0)</f>
        <v>1</v>
      </c>
      <c r="P12" s="174">
        <f>IFERROR(__xludf.DUMMYFUNCTION("""COMPUTED_VALUE"""),1.0)</f>
        <v>1</v>
      </c>
      <c r="Q12" s="174" t="str">
        <f>IFERROR(__xludf.DUMMYFUNCTION("""COMPUTED_VALUE"""),"")</f>
        <v/>
      </c>
      <c r="R12" s="174" t="str">
        <f>IFERROR(__xludf.DUMMYFUNCTION("""COMPUTED_VALUE"""),"")</f>
        <v/>
      </c>
      <c r="S12" s="174" t="str">
        <f>IFERROR(__xludf.DUMMYFUNCTION("""COMPUTED_VALUE"""),"")</f>
        <v/>
      </c>
      <c r="T12" s="174" t="str">
        <f>IFERROR(__xludf.DUMMYFUNCTION("""COMPUTED_VALUE"""),"")</f>
        <v/>
      </c>
      <c r="U12" s="174" t="str">
        <f>IFERROR(__xludf.DUMMYFUNCTION("""COMPUTED_VALUE"""),"")</f>
        <v/>
      </c>
      <c r="V12" s="174" t="str">
        <f>IFERROR(__xludf.DUMMYFUNCTION("""COMPUTED_VALUE"""),"")</f>
        <v/>
      </c>
      <c r="W12" s="174" t="str">
        <f>IFERROR(__xludf.DUMMYFUNCTION("""COMPUTED_VALUE"""),"")</f>
        <v/>
      </c>
      <c r="X12" s="174" t="str">
        <f>IFERROR(__xludf.DUMMYFUNCTION("""COMPUTED_VALUE"""),"")</f>
        <v/>
      </c>
      <c r="Y12" s="174" t="str">
        <f>IFERROR(__xludf.DUMMYFUNCTION("""COMPUTED_VALUE"""),"")</f>
        <v/>
      </c>
      <c r="Z12" s="174" t="str">
        <f>IFERROR(__xludf.DUMMYFUNCTION("""COMPUTED_VALUE"""),"")</f>
        <v/>
      </c>
      <c r="AA12" s="174" t="str">
        <f>IFERROR(__xludf.DUMMYFUNCTION("""COMPUTED_VALUE"""),"")</f>
        <v/>
      </c>
      <c r="AB12" s="174" t="str">
        <f>IFERROR(__xludf.DUMMYFUNCTION("""COMPUTED_VALUE"""),"")</f>
        <v/>
      </c>
      <c r="AC12" s="174" t="str">
        <f>IFERROR(__xludf.DUMMYFUNCTION("""COMPUTED_VALUE"""),"")</f>
        <v/>
      </c>
      <c r="AD12" s="174" t="str">
        <f>IFERROR(__xludf.DUMMYFUNCTION("""COMPUTED_VALUE"""),"")</f>
        <v/>
      </c>
      <c r="AE12" s="174" t="str">
        <f>IFERROR(__xludf.DUMMYFUNCTION("""COMPUTED_VALUE"""),"")</f>
        <v/>
      </c>
      <c r="AF12" s="174" t="str">
        <f>IFERROR(__xludf.DUMMYFUNCTION("""COMPUTED_VALUE"""),"")</f>
        <v/>
      </c>
      <c r="AG12" s="174" t="str">
        <f>IFERROR(__xludf.DUMMYFUNCTION("""COMPUTED_VALUE"""),"")</f>
        <v/>
      </c>
      <c r="AH12" s="174" t="str">
        <f>IFERROR(__xludf.DUMMYFUNCTION("""COMPUTED_VALUE"""),"")</f>
        <v/>
      </c>
      <c r="AI12" s="174" t="str">
        <f>IFERROR(__xludf.DUMMYFUNCTION("""COMPUTED_VALUE"""),"")</f>
        <v/>
      </c>
      <c r="AJ12" s="174" t="str">
        <f>IFERROR(__xludf.DUMMYFUNCTION("""COMPUTED_VALUE"""),"")</f>
        <v/>
      </c>
      <c r="AK12" s="174" t="str">
        <f>IFERROR(__xludf.DUMMYFUNCTION("""COMPUTED_VALUE"""),"")</f>
        <v/>
      </c>
      <c r="AL12" s="174" t="str">
        <f>IFERROR(__xludf.DUMMYFUNCTION("""COMPUTED_VALUE"""),"")</f>
        <v/>
      </c>
      <c r="AM12" s="174" t="str">
        <f>IFERROR(__xludf.DUMMYFUNCTION("""COMPUTED_VALUE"""),"")</f>
        <v/>
      </c>
      <c r="AN12" s="174" t="str">
        <f>IFERROR(__xludf.DUMMYFUNCTION("""COMPUTED_VALUE"""),"")</f>
        <v/>
      </c>
    </row>
    <row r="13">
      <c r="A13" s="187" t="str">
        <f>IFERROR(__xludf.DUMMYFUNCTION("""COMPUTED_VALUE"""),"BORI")</f>
        <v>BORI</v>
      </c>
      <c r="B13" s="187" t="str">
        <f>IFERROR(__xludf.DUMMYFUNCTION("""COMPUTED_VALUE"""),"PAPUA BARAT")</f>
        <v>PAPUA BARAT</v>
      </c>
      <c r="C13" s="187" t="str">
        <f>IFERROR(__xludf.DUMMYFUNCTION("""COMPUTED_VALUE"""),"JS50")</f>
        <v>JS50</v>
      </c>
      <c r="D13" s="193" t="str">
        <f>IFERROR(__xludf.DUMMYFUNCTION("""COMPUTED_VALUE"""),"JS PRO")</f>
        <v>JS PRO</v>
      </c>
      <c r="E13" s="195"/>
      <c r="F13" s="187"/>
      <c r="G13" s="187" t="str">
        <f>IFERROR(__xludf.DUMMYFUNCTION("""COMPUTED_VALUE"""),"Insiden Power Terbakar (Done donor), site sudah up ")</f>
        <v>Insiden Power Terbakar (Done donor), site sudah up </v>
      </c>
      <c r="H13" s="174">
        <f>IFERROR(__xludf.DUMMYFUNCTION("""COMPUTED_VALUE"""),0.9806528571428572)</f>
        <v>0.9806528571</v>
      </c>
      <c r="I13" s="174" t="str">
        <f>IFERROR(__xludf.DUMMYFUNCTION("""COMPUTED_VALUE"""),"")</f>
        <v/>
      </c>
      <c r="J13" s="174">
        <f>IFERROR(__xludf.DUMMYFUNCTION("""COMPUTED_VALUE"""),1.0)</f>
        <v>1</v>
      </c>
      <c r="K13" s="174">
        <f>IFERROR(__xludf.DUMMYFUNCTION("""COMPUTED_VALUE"""),1.0)</f>
        <v>1</v>
      </c>
      <c r="L13" s="174">
        <f>IFERROR(__xludf.DUMMYFUNCTION("""COMPUTED_VALUE"""),0.99652)</f>
        <v>0.99652</v>
      </c>
      <c r="M13" s="174">
        <f>IFERROR(__xludf.DUMMYFUNCTION("""COMPUTED_VALUE"""),0.8680500000000001)</f>
        <v>0.86805</v>
      </c>
      <c r="N13" s="174">
        <f>IFERROR(__xludf.DUMMYFUNCTION("""COMPUTED_VALUE"""),1.0)</f>
        <v>1</v>
      </c>
      <c r="O13" s="174">
        <f>IFERROR(__xludf.DUMMYFUNCTION("""COMPUTED_VALUE"""),1.0)</f>
        <v>1</v>
      </c>
      <c r="P13" s="174">
        <f>IFERROR(__xludf.DUMMYFUNCTION("""COMPUTED_VALUE"""),1.0)</f>
        <v>1</v>
      </c>
      <c r="Q13" s="174" t="str">
        <f>IFERROR(__xludf.DUMMYFUNCTION("""COMPUTED_VALUE"""),"")</f>
        <v/>
      </c>
      <c r="R13" s="174" t="str">
        <f>IFERROR(__xludf.DUMMYFUNCTION("""COMPUTED_VALUE"""),"")</f>
        <v/>
      </c>
      <c r="S13" s="174" t="str">
        <f>IFERROR(__xludf.DUMMYFUNCTION("""COMPUTED_VALUE"""),"")</f>
        <v/>
      </c>
      <c r="T13" s="174" t="str">
        <f>IFERROR(__xludf.DUMMYFUNCTION("""COMPUTED_VALUE"""),"")</f>
        <v/>
      </c>
      <c r="U13" s="174" t="str">
        <f>IFERROR(__xludf.DUMMYFUNCTION("""COMPUTED_VALUE"""),"")</f>
        <v/>
      </c>
      <c r="V13" s="174" t="str">
        <f>IFERROR(__xludf.DUMMYFUNCTION("""COMPUTED_VALUE"""),"")</f>
        <v/>
      </c>
      <c r="W13" s="174" t="str">
        <f>IFERROR(__xludf.DUMMYFUNCTION("""COMPUTED_VALUE"""),"")</f>
        <v/>
      </c>
      <c r="X13" s="174" t="str">
        <f>IFERROR(__xludf.DUMMYFUNCTION("""COMPUTED_VALUE"""),"")</f>
        <v/>
      </c>
      <c r="Y13" s="174" t="str">
        <f>IFERROR(__xludf.DUMMYFUNCTION("""COMPUTED_VALUE"""),"")</f>
        <v/>
      </c>
      <c r="Z13" s="174" t="str">
        <f>IFERROR(__xludf.DUMMYFUNCTION("""COMPUTED_VALUE"""),"")</f>
        <v/>
      </c>
      <c r="AA13" s="174" t="str">
        <f>IFERROR(__xludf.DUMMYFUNCTION("""COMPUTED_VALUE"""),"")</f>
        <v/>
      </c>
      <c r="AB13" s="174" t="str">
        <f>IFERROR(__xludf.DUMMYFUNCTION("""COMPUTED_VALUE"""),"")</f>
        <v/>
      </c>
      <c r="AC13" s="174" t="str">
        <f>IFERROR(__xludf.DUMMYFUNCTION("""COMPUTED_VALUE"""),"")</f>
        <v/>
      </c>
      <c r="AD13" s="174" t="str">
        <f>IFERROR(__xludf.DUMMYFUNCTION("""COMPUTED_VALUE"""),"")</f>
        <v/>
      </c>
      <c r="AE13" s="174" t="str">
        <f>IFERROR(__xludf.DUMMYFUNCTION("""COMPUTED_VALUE"""),"")</f>
        <v/>
      </c>
      <c r="AF13" s="174" t="str">
        <f>IFERROR(__xludf.DUMMYFUNCTION("""COMPUTED_VALUE"""),"")</f>
        <v/>
      </c>
      <c r="AG13" s="174" t="str">
        <f>IFERROR(__xludf.DUMMYFUNCTION("""COMPUTED_VALUE"""),"")</f>
        <v/>
      </c>
      <c r="AH13" s="174" t="str">
        <f>IFERROR(__xludf.DUMMYFUNCTION("""COMPUTED_VALUE"""),"")</f>
        <v/>
      </c>
      <c r="AI13" s="174" t="str">
        <f>IFERROR(__xludf.DUMMYFUNCTION("""COMPUTED_VALUE"""),"")</f>
        <v/>
      </c>
      <c r="AJ13" s="174" t="str">
        <f>IFERROR(__xludf.DUMMYFUNCTION("""COMPUTED_VALUE"""),"")</f>
        <v/>
      </c>
      <c r="AK13" s="174" t="str">
        <f>IFERROR(__xludf.DUMMYFUNCTION("""COMPUTED_VALUE"""),"")</f>
        <v/>
      </c>
      <c r="AL13" s="174" t="str">
        <f>IFERROR(__xludf.DUMMYFUNCTION("""COMPUTED_VALUE"""),"")</f>
        <v/>
      </c>
      <c r="AM13" s="174" t="str">
        <f>IFERROR(__xludf.DUMMYFUNCTION("""COMPUTED_VALUE"""),"")</f>
        <v/>
      </c>
      <c r="AN13" s="174" t="str">
        <f>IFERROR(__xludf.DUMMYFUNCTION("""COMPUTED_VALUE"""),"")</f>
        <v/>
      </c>
    </row>
    <row r="14">
      <c r="A14" s="187" t="str">
        <f>IFERROR(__xludf.DUMMYFUNCTION("""COMPUTED_VALUE"""),"SIRI-SIRI")</f>
        <v>SIRI-SIRI</v>
      </c>
      <c r="B14" s="187" t="str">
        <f>IFERROR(__xludf.DUMMYFUNCTION("""COMPUTED_VALUE"""),"PAPUA BARAT")</f>
        <v>PAPUA BARAT</v>
      </c>
      <c r="C14" s="187" t="str">
        <f>IFERROR(__xludf.DUMMYFUNCTION("""COMPUTED_VALUE"""),"JS85")</f>
        <v>JS85</v>
      </c>
      <c r="D14" s="193" t="str">
        <f>IFERROR(__xludf.DUMMYFUNCTION("""COMPUTED_VALUE"""),"JS PRO")</f>
        <v>JS PRO</v>
      </c>
      <c r="E14" s="195"/>
      <c r="F14" s="187"/>
      <c r="G14" s="187" t="str">
        <f>IFERROR(__xludf.DUMMYFUNCTION("""COMPUTED_VALUE"""),"SNMP sudah up")</f>
        <v>SNMP sudah up</v>
      </c>
      <c r="H14" s="174">
        <f>IFERROR(__xludf.DUMMYFUNCTION("""COMPUTED_VALUE"""),0.9925571428571429)</f>
        <v>0.9925571429</v>
      </c>
      <c r="I14" s="174" t="str">
        <f>IFERROR(__xludf.DUMMYFUNCTION("""COMPUTED_VALUE"""),"")</f>
        <v/>
      </c>
      <c r="J14" s="174">
        <f>IFERROR(__xludf.DUMMYFUNCTION("""COMPUTED_VALUE"""),0.9479000000000001)</f>
        <v>0.9479</v>
      </c>
      <c r="K14" s="174">
        <f>IFERROR(__xludf.DUMMYFUNCTION("""COMPUTED_VALUE"""),1.0)</f>
        <v>1</v>
      </c>
      <c r="L14" s="174">
        <f>IFERROR(__xludf.DUMMYFUNCTION("""COMPUTED_VALUE"""),1.0)</f>
        <v>1</v>
      </c>
      <c r="M14" s="174">
        <f>IFERROR(__xludf.DUMMYFUNCTION("""COMPUTED_VALUE"""),1.0)</f>
        <v>1</v>
      </c>
      <c r="N14" s="174">
        <f>IFERROR(__xludf.DUMMYFUNCTION("""COMPUTED_VALUE"""),1.0)</f>
        <v>1</v>
      </c>
      <c r="O14" s="174">
        <f>IFERROR(__xludf.DUMMYFUNCTION("""COMPUTED_VALUE"""),1.0)</f>
        <v>1</v>
      </c>
      <c r="P14" s="174">
        <f>IFERROR(__xludf.DUMMYFUNCTION("""COMPUTED_VALUE"""),1.0)</f>
        <v>1</v>
      </c>
      <c r="Q14" s="174" t="str">
        <f>IFERROR(__xludf.DUMMYFUNCTION("""COMPUTED_VALUE"""),"")</f>
        <v/>
      </c>
      <c r="R14" s="174" t="str">
        <f>IFERROR(__xludf.DUMMYFUNCTION("""COMPUTED_VALUE"""),"")</f>
        <v/>
      </c>
      <c r="S14" s="174" t="str">
        <f>IFERROR(__xludf.DUMMYFUNCTION("""COMPUTED_VALUE"""),"")</f>
        <v/>
      </c>
      <c r="T14" s="174" t="str">
        <f>IFERROR(__xludf.DUMMYFUNCTION("""COMPUTED_VALUE"""),"")</f>
        <v/>
      </c>
      <c r="U14" s="174" t="str">
        <f>IFERROR(__xludf.DUMMYFUNCTION("""COMPUTED_VALUE"""),"")</f>
        <v/>
      </c>
      <c r="V14" s="174" t="str">
        <f>IFERROR(__xludf.DUMMYFUNCTION("""COMPUTED_VALUE"""),"")</f>
        <v/>
      </c>
      <c r="W14" s="174" t="str">
        <f>IFERROR(__xludf.DUMMYFUNCTION("""COMPUTED_VALUE"""),"")</f>
        <v/>
      </c>
      <c r="X14" s="174" t="str">
        <f>IFERROR(__xludf.DUMMYFUNCTION("""COMPUTED_VALUE"""),"")</f>
        <v/>
      </c>
      <c r="Y14" s="174" t="str">
        <f>IFERROR(__xludf.DUMMYFUNCTION("""COMPUTED_VALUE"""),"")</f>
        <v/>
      </c>
      <c r="Z14" s="174" t="str">
        <f>IFERROR(__xludf.DUMMYFUNCTION("""COMPUTED_VALUE"""),"")</f>
        <v/>
      </c>
      <c r="AA14" s="174" t="str">
        <f>IFERROR(__xludf.DUMMYFUNCTION("""COMPUTED_VALUE"""),"")</f>
        <v/>
      </c>
      <c r="AB14" s="174" t="str">
        <f>IFERROR(__xludf.DUMMYFUNCTION("""COMPUTED_VALUE"""),"")</f>
        <v/>
      </c>
      <c r="AC14" s="174" t="str">
        <f>IFERROR(__xludf.DUMMYFUNCTION("""COMPUTED_VALUE"""),"")</f>
        <v/>
      </c>
      <c r="AD14" s="174" t="str">
        <f>IFERROR(__xludf.DUMMYFUNCTION("""COMPUTED_VALUE"""),"")</f>
        <v/>
      </c>
      <c r="AE14" s="174" t="str">
        <f>IFERROR(__xludf.DUMMYFUNCTION("""COMPUTED_VALUE"""),"")</f>
        <v/>
      </c>
      <c r="AF14" s="174" t="str">
        <f>IFERROR(__xludf.DUMMYFUNCTION("""COMPUTED_VALUE"""),"")</f>
        <v/>
      </c>
      <c r="AG14" s="174" t="str">
        <f>IFERROR(__xludf.DUMMYFUNCTION("""COMPUTED_VALUE"""),"")</f>
        <v/>
      </c>
      <c r="AH14" s="174" t="str">
        <f>IFERROR(__xludf.DUMMYFUNCTION("""COMPUTED_VALUE"""),"")</f>
        <v/>
      </c>
      <c r="AI14" s="174" t="str">
        <f>IFERROR(__xludf.DUMMYFUNCTION("""COMPUTED_VALUE"""),"")</f>
        <v/>
      </c>
      <c r="AJ14" s="174" t="str">
        <f>IFERROR(__xludf.DUMMYFUNCTION("""COMPUTED_VALUE"""),"")</f>
        <v/>
      </c>
      <c r="AK14" s="174" t="str">
        <f>IFERROR(__xludf.DUMMYFUNCTION("""COMPUTED_VALUE"""),"")</f>
        <v/>
      </c>
      <c r="AL14" s="174" t="str">
        <f>IFERROR(__xludf.DUMMYFUNCTION("""COMPUTED_VALUE"""),"")</f>
        <v/>
      </c>
      <c r="AM14" s="174" t="str">
        <f>IFERROR(__xludf.DUMMYFUNCTION("""COMPUTED_VALUE"""),"")</f>
        <v/>
      </c>
      <c r="AN14" s="174" t="str">
        <f>IFERROR(__xludf.DUMMYFUNCTION("""COMPUTED_VALUE"""),"")</f>
        <v/>
      </c>
    </row>
    <row r="15">
      <c r="A15" s="187" t="str">
        <f>IFERROR(__xludf.DUMMYFUNCTION("""COMPUTED_VALUE"""),"UPT SP2 PATLEAN")</f>
        <v>UPT SP2 PATLEAN</v>
      </c>
      <c r="B15" s="187" t="str">
        <f>IFERROR(__xludf.DUMMYFUNCTION("""COMPUTED_VALUE"""),"MALUKU UTARA")</f>
        <v>MALUKU UTARA</v>
      </c>
      <c r="C15" s="187" t="str">
        <f>IFERROR(__xludf.DUMMYFUNCTION("""COMPUTED_VALUE"""),"JS121")</f>
        <v>JS121</v>
      </c>
      <c r="D15" s="193" t="str">
        <f>IFERROR(__xludf.DUMMYFUNCTION("""COMPUTED_VALUE"""),"JS PRO")</f>
        <v>JS PRO</v>
      </c>
      <c r="E15" s="195"/>
      <c r="F15" s="187"/>
      <c r="G15" s="187"/>
      <c r="H15" s="174">
        <f>IFERROR(__xludf.DUMMYFUNCTION("""COMPUTED_VALUE"""),0.9940471428571429)</f>
        <v>0.9940471429</v>
      </c>
      <c r="I15" s="174" t="str">
        <f>IFERROR(__xludf.DUMMYFUNCTION("""COMPUTED_VALUE"""),"")</f>
        <v/>
      </c>
      <c r="J15" s="174">
        <f>IFERROR(__xludf.DUMMYFUNCTION("""COMPUTED_VALUE"""),1.0)</f>
        <v>1</v>
      </c>
      <c r="K15" s="174">
        <f>IFERROR(__xludf.DUMMYFUNCTION("""COMPUTED_VALUE"""),1.0)</f>
        <v>1</v>
      </c>
      <c r="L15" s="174">
        <f>IFERROR(__xludf.DUMMYFUNCTION("""COMPUTED_VALUE"""),1.0)</f>
        <v>1</v>
      </c>
      <c r="M15" s="174">
        <f>IFERROR(__xludf.DUMMYFUNCTION("""COMPUTED_VALUE"""),1.0)</f>
        <v>1</v>
      </c>
      <c r="N15" s="174">
        <f>IFERROR(__xludf.DUMMYFUNCTION("""COMPUTED_VALUE"""),0.95833)</f>
        <v>0.95833</v>
      </c>
      <c r="O15" s="174">
        <f>IFERROR(__xludf.DUMMYFUNCTION("""COMPUTED_VALUE"""),1.0)</f>
        <v>1</v>
      </c>
      <c r="P15" s="174">
        <f>IFERROR(__xludf.DUMMYFUNCTION("""COMPUTED_VALUE"""),1.0)</f>
        <v>1</v>
      </c>
      <c r="Q15" s="174" t="str">
        <f>IFERROR(__xludf.DUMMYFUNCTION("""COMPUTED_VALUE"""),"")</f>
        <v/>
      </c>
      <c r="R15" s="174" t="str">
        <f>IFERROR(__xludf.DUMMYFUNCTION("""COMPUTED_VALUE"""),"")</f>
        <v/>
      </c>
      <c r="S15" s="174" t="str">
        <f>IFERROR(__xludf.DUMMYFUNCTION("""COMPUTED_VALUE"""),"")</f>
        <v/>
      </c>
      <c r="T15" s="174" t="str">
        <f>IFERROR(__xludf.DUMMYFUNCTION("""COMPUTED_VALUE"""),"")</f>
        <v/>
      </c>
      <c r="U15" s="174" t="str">
        <f>IFERROR(__xludf.DUMMYFUNCTION("""COMPUTED_VALUE"""),"")</f>
        <v/>
      </c>
      <c r="V15" s="174" t="str">
        <f>IFERROR(__xludf.DUMMYFUNCTION("""COMPUTED_VALUE"""),"")</f>
        <v/>
      </c>
      <c r="W15" s="174" t="str">
        <f>IFERROR(__xludf.DUMMYFUNCTION("""COMPUTED_VALUE"""),"")</f>
        <v/>
      </c>
      <c r="X15" s="174" t="str">
        <f>IFERROR(__xludf.DUMMYFUNCTION("""COMPUTED_VALUE"""),"")</f>
        <v/>
      </c>
      <c r="Y15" s="174" t="str">
        <f>IFERROR(__xludf.DUMMYFUNCTION("""COMPUTED_VALUE"""),"")</f>
        <v/>
      </c>
      <c r="Z15" s="174" t="str">
        <f>IFERROR(__xludf.DUMMYFUNCTION("""COMPUTED_VALUE"""),"")</f>
        <v/>
      </c>
      <c r="AA15" s="174" t="str">
        <f>IFERROR(__xludf.DUMMYFUNCTION("""COMPUTED_VALUE"""),"")</f>
        <v/>
      </c>
      <c r="AB15" s="174" t="str">
        <f>IFERROR(__xludf.DUMMYFUNCTION("""COMPUTED_VALUE"""),"")</f>
        <v/>
      </c>
      <c r="AC15" s="174" t="str">
        <f>IFERROR(__xludf.DUMMYFUNCTION("""COMPUTED_VALUE"""),"")</f>
        <v/>
      </c>
      <c r="AD15" s="174" t="str">
        <f>IFERROR(__xludf.DUMMYFUNCTION("""COMPUTED_VALUE"""),"")</f>
        <v/>
      </c>
      <c r="AE15" s="174" t="str">
        <f>IFERROR(__xludf.DUMMYFUNCTION("""COMPUTED_VALUE"""),"")</f>
        <v/>
      </c>
      <c r="AF15" s="174" t="str">
        <f>IFERROR(__xludf.DUMMYFUNCTION("""COMPUTED_VALUE"""),"")</f>
        <v/>
      </c>
      <c r="AG15" s="174" t="str">
        <f>IFERROR(__xludf.DUMMYFUNCTION("""COMPUTED_VALUE"""),"")</f>
        <v/>
      </c>
      <c r="AH15" s="174" t="str">
        <f>IFERROR(__xludf.DUMMYFUNCTION("""COMPUTED_VALUE"""),"")</f>
        <v/>
      </c>
      <c r="AI15" s="174" t="str">
        <f>IFERROR(__xludf.DUMMYFUNCTION("""COMPUTED_VALUE"""),"")</f>
        <v/>
      </c>
      <c r="AJ15" s="174" t="str">
        <f>IFERROR(__xludf.DUMMYFUNCTION("""COMPUTED_VALUE"""),"")</f>
        <v/>
      </c>
      <c r="AK15" s="174" t="str">
        <f>IFERROR(__xludf.DUMMYFUNCTION("""COMPUTED_VALUE"""),"")</f>
        <v/>
      </c>
      <c r="AL15" s="174" t="str">
        <f>IFERROR(__xludf.DUMMYFUNCTION("""COMPUTED_VALUE"""),"")</f>
        <v/>
      </c>
      <c r="AM15" s="174" t="str">
        <f>IFERROR(__xludf.DUMMYFUNCTION("""COMPUTED_VALUE"""),"")</f>
        <v/>
      </c>
      <c r="AN15" s="174" t="str">
        <f>IFERROR(__xludf.DUMMYFUNCTION("""COMPUTED_VALUE"""),"")</f>
        <v/>
      </c>
    </row>
    <row r="16">
      <c r="A16" s="187" t="str">
        <f>IFERROR(__xludf.DUMMYFUNCTION("""COMPUTED_VALUE"""),"WASILEO")</f>
        <v>WASILEO</v>
      </c>
      <c r="B16" s="187" t="str">
        <f>IFERROR(__xludf.DUMMYFUNCTION("""COMPUTED_VALUE"""),"MALUKU UTARA")</f>
        <v>MALUKU UTARA</v>
      </c>
      <c r="C16" s="187" t="str">
        <f>IFERROR(__xludf.DUMMYFUNCTION("""COMPUTED_VALUE"""),"JS132")</f>
        <v>JS132</v>
      </c>
      <c r="D16" s="193" t="str">
        <f>IFERROR(__xludf.DUMMYFUNCTION("""COMPUTED_VALUE"""),"JS PRO")</f>
        <v>JS PRO</v>
      </c>
      <c r="E16" s="195"/>
      <c r="F16" s="187"/>
      <c r="G16" s="187"/>
      <c r="H16" s="174">
        <f>IFERROR(__xludf.DUMMYFUNCTION("""COMPUTED_VALUE"""),0.9950385714285714)</f>
        <v>0.9950385714</v>
      </c>
      <c r="I16" s="174" t="str">
        <f>IFERROR(__xludf.DUMMYFUNCTION("""COMPUTED_VALUE"""),"")</f>
        <v/>
      </c>
      <c r="J16" s="174">
        <f>IFERROR(__xludf.DUMMYFUNCTION("""COMPUTED_VALUE"""),0.96527)</f>
        <v>0.96527</v>
      </c>
      <c r="K16" s="174">
        <f>IFERROR(__xludf.DUMMYFUNCTION("""COMPUTED_VALUE"""),1.0)</f>
        <v>1</v>
      </c>
      <c r="L16" s="174">
        <f>IFERROR(__xludf.DUMMYFUNCTION("""COMPUTED_VALUE"""),1.0)</f>
        <v>1</v>
      </c>
      <c r="M16" s="174">
        <f>IFERROR(__xludf.DUMMYFUNCTION("""COMPUTED_VALUE"""),1.0)</f>
        <v>1</v>
      </c>
      <c r="N16" s="174">
        <f>IFERROR(__xludf.DUMMYFUNCTION("""COMPUTED_VALUE"""),1.0)</f>
        <v>1</v>
      </c>
      <c r="O16" s="174">
        <f>IFERROR(__xludf.DUMMYFUNCTION("""COMPUTED_VALUE"""),1.0)</f>
        <v>1</v>
      </c>
      <c r="P16" s="174">
        <f>IFERROR(__xludf.DUMMYFUNCTION("""COMPUTED_VALUE"""),1.0)</f>
        <v>1</v>
      </c>
      <c r="Q16" s="174" t="str">
        <f>IFERROR(__xludf.DUMMYFUNCTION("""COMPUTED_VALUE"""),"")</f>
        <v/>
      </c>
      <c r="R16" s="174" t="str">
        <f>IFERROR(__xludf.DUMMYFUNCTION("""COMPUTED_VALUE"""),"")</f>
        <v/>
      </c>
      <c r="S16" s="174" t="str">
        <f>IFERROR(__xludf.DUMMYFUNCTION("""COMPUTED_VALUE"""),"")</f>
        <v/>
      </c>
      <c r="T16" s="174" t="str">
        <f>IFERROR(__xludf.DUMMYFUNCTION("""COMPUTED_VALUE"""),"")</f>
        <v/>
      </c>
      <c r="U16" s="174" t="str">
        <f>IFERROR(__xludf.DUMMYFUNCTION("""COMPUTED_VALUE"""),"")</f>
        <v/>
      </c>
      <c r="V16" s="174" t="str">
        <f>IFERROR(__xludf.DUMMYFUNCTION("""COMPUTED_VALUE"""),"")</f>
        <v/>
      </c>
      <c r="W16" s="174" t="str">
        <f>IFERROR(__xludf.DUMMYFUNCTION("""COMPUTED_VALUE"""),"")</f>
        <v/>
      </c>
      <c r="X16" s="174" t="str">
        <f>IFERROR(__xludf.DUMMYFUNCTION("""COMPUTED_VALUE"""),"")</f>
        <v/>
      </c>
      <c r="Y16" s="174" t="str">
        <f>IFERROR(__xludf.DUMMYFUNCTION("""COMPUTED_VALUE"""),"")</f>
        <v/>
      </c>
      <c r="Z16" s="174" t="str">
        <f>IFERROR(__xludf.DUMMYFUNCTION("""COMPUTED_VALUE"""),"")</f>
        <v/>
      </c>
      <c r="AA16" s="174" t="str">
        <f>IFERROR(__xludf.DUMMYFUNCTION("""COMPUTED_VALUE"""),"")</f>
        <v/>
      </c>
      <c r="AB16" s="174" t="str">
        <f>IFERROR(__xludf.DUMMYFUNCTION("""COMPUTED_VALUE"""),"")</f>
        <v/>
      </c>
      <c r="AC16" s="174" t="str">
        <f>IFERROR(__xludf.DUMMYFUNCTION("""COMPUTED_VALUE"""),"")</f>
        <v/>
      </c>
      <c r="AD16" s="174" t="str">
        <f>IFERROR(__xludf.DUMMYFUNCTION("""COMPUTED_VALUE"""),"")</f>
        <v/>
      </c>
      <c r="AE16" s="174" t="str">
        <f>IFERROR(__xludf.DUMMYFUNCTION("""COMPUTED_VALUE"""),"")</f>
        <v/>
      </c>
      <c r="AF16" s="174" t="str">
        <f>IFERROR(__xludf.DUMMYFUNCTION("""COMPUTED_VALUE"""),"")</f>
        <v/>
      </c>
      <c r="AG16" s="174" t="str">
        <f>IFERROR(__xludf.DUMMYFUNCTION("""COMPUTED_VALUE"""),"")</f>
        <v/>
      </c>
      <c r="AH16" s="174" t="str">
        <f>IFERROR(__xludf.DUMMYFUNCTION("""COMPUTED_VALUE"""),"")</f>
        <v/>
      </c>
      <c r="AI16" s="174" t="str">
        <f>IFERROR(__xludf.DUMMYFUNCTION("""COMPUTED_VALUE"""),"")</f>
        <v/>
      </c>
      <c r="AJ16" s="174" t="str">
        <f>IFERROR(__xludf.DUMMYFUNCTION("""COMPUTED_VALUE"""),"")</f>
        <v/>
      </c>
      <c r="AK16" s="174" t="str">
        <f>IFERROR(__xludf.DUMMYFUNCTION("""COMPUTED_VALUE"""),"")</f>
        <v/>
      </c>
      <c r="AL16" s="174" t="str">
        <f>IFERROR(__xludf.DUMMYFUNCTION("""COMPUTED_VALUE"""),"")</f>
        <v/>
      </c>
      <c r="AM16" s="174" t="str">
        <f>IFERROR(__xludf.DUMMYFUNCTION("""COMPUTED_VALUE"""),"")</f>
        <v/>
      </c>
      <c r="AN16" s="174" t="str">
        <f>IFERROR(__xludf.DUMMYFUNCTION("""COMPUTED_VALUE"""),"")</f>
        <v/>
      </c>
    </row>
    <row r="17">
      <c r="A17" s="187" t="str">
        <f>IFERROR(__xludf.DUMMYFUNCTION("""COMPUTED_VALUE"""),"TABAJAYA")</f>
        <v>TABAJAYA</v>
      </c>
      <c r="B17" s="187" t="str">
        <f>IFERROR(__xludf.DUMMYFUNCTION("""COMPUTED_VALUE"""),"MALUKU UTARA")</f>
        <v>MALUKU UTARA</v>
      </c>
      <c r="C17" s="187" t="str">
        <f>IFERROR(__xludf.DUMMYFUNCTION("""COMPUTED_VALUE"""),"JS14")</f>
        <v>JS14</v>
      </c>
      <c r="D17" s="193" t="str">
        <f>IFERROR(__xludf.DUMMYFUNCTION("""COMPUTED_VALUE"""),"JS PRO")</f>
        <v>JS PRO</v>
      </c>
      <c r="E17" s="195"/>
      <c r="F17" s="187"/>
      <c r="G17" s="187"/>
      <c r="H17" s="174">
        <f>IFERROR(__xludf.DUMMYFUNCTION("""COMPUTED_VALUE"""),0.9955342857142858)</f>
        <v>0.9955342857</v>
      </c>
      <c r="I17" s="174" t="str">
        <f>IFERROR(__xludf.DUMMYFUNCTION("""COMPUTED_VALUE"""),"")</f>
        <v/>
      </c>
      <c r="J17" s="174">
        <f>IFERROR(__xludf.DUMMYFUNCTION("""COMPUTED_VALUE"""),0.97222)</f>
        <v>0.97222</v>
      </c>
      <c r="K17" s="174">
        <f>IFERROR(__xludf.DUMMYFUNCTION("""COMPUTED_VALUE"""),1.0)</f>
        <v>1</v>
      </c>
      <c r="L17" s="174">
        <f>IFERROR(__xludf.DUMMYFUNCTION("""COMPUTED_VALUE"""),1.0)</f>
        <v>1</v>
      </c>
      <c r="M17" s="174">
        <f>IFERROR(__xludf.DUMMYFUNCTION("""COMPUTED_VALUE"""),1.0)</f>
        <v>1</v>
      </c>
      <c r="N17" s="174">
        <f>IFERROR(__xludf.DUMMYFUNCTION("""COMPUTED_VALUE"""),0.99652)</f>
        <v>0.99652</v>
      </c>
      <c r="O17" s="174">
        <f>IFERROR(__xludf.DUMMYFUNCTION("""COMPUTED_VALUE"""),1.0)</f>
        <v>1</v>
      </c>
      <c r="P17" s="174">
        <f>IFERROR(__xludf.DUMMYFUNCTION("""COMPUTED_VALUE"""),1.0)</f>
        <v>1</v>
      </c>
      <c r="Q17" s="174" t="str">
        <f>IFERROR(__xludf.DUMMYFUNCTION("""COMPUTED_VALUE"""),"")</f>
        <v/>
      </c>
      <c r="R17" s="174" t="str">
        <f>IFERROR(__xludf.DUMMYFUNCTION("""COMPUTED_VALUE"""),"")</f>
        <v/>
      </c>
      <c r="S17" s="174" t="str">
        <f>IFERROR(__xludf.DUMMYFUNCTION("""COMPUTED_VALUE"""),"")</f>
        <v/>
      </c>
      <c r="T17" s="174" t="str">
        <f>IFERROR(__xludf.DUMMYFUNCTION("""COMPUTED_VALUE"""),"")</f>
        <v/>
      </c>
      <c r="U17" s="174" t="str">
        <f>IFERROR(__xludf.DUMMYFUNCTION("""COMPUTED_VALUE"""),"")</f>
        <v/>
      </c>
      <c r="V17" s="174" t="str">
        <f>IFERROR(__xludf.DUMMYFUNCTION("""COMPUTED_VALUE"""),"")</f>
        <v/>
      </c>
      <c r="W17" s="174" t="str">
        <f>IFERROR(__xludf.DUMMYFUNCTION("""COMPUTED_VALUE"""),"")</f>
        <v/>
      </c>
      <c r="X17" s="174" t="str">
        <f>IFERROR(__xludf.DUMMYFUNCTION("""COMPUTED_VALUE"""),"")</f>
        <v/>
      </c>
      <c r="Y17" s="174" t="str">
        <f>IFERROR(__xludf.DUMMYFUNCTION("""COMPUTED_VALUE"""),"")</f>
        <v/>
      </c>
      <c r="Z17" s="174" t="str">
        <f>IFERROR(__xludf.DUMMYFUNCTION("""COMPUTED_VALUE"""),"")</f>
        <v/>
      </c>
      <c r="AA17" s="174" t="str">
        <f>IFERROR(__xludf.DUMMYFUNCTION("""COMPUTED_VALUE"""),"")</f>
        <v/>
      </c>
      <c r="AB17" s="174" t="str">
        <f>IFERROR(__xludf.DUMMYFUNCTION("""COMPUTED_VALUE"""),"")</f>
        <v/>
      </c>
      <c r="AC17" s="174" t="str">
        <f>IFERROR(__xludf.DUMMYFUNCTION("""COMPUTED_VALUE"""),"")</f>
        <v/>
      </c>
      <c r="AD17" s="174" t="str">
        <f>IFERROR(__xludf.DUMMYFUNCTION("""COMPUTED_VALUE"""),"")</f>
        <v/>
      </c>
      <c r="AE17" s="174" t="str">
        <f>IFERROR(__xludf.DUMMYFUNCTION("""COMPUTED_VALUE"""),"")</f>
        <v/>
      </c>
      <c r="AF17" s="174" t="str">
        <f>IFERROR(__xludf.DUMMYFUNCTION("""COMPUTED_VALUE"""),"")</f>
        <v/>
      </c>
      <c r="AG17" s="174" t="str">
        <f>IFERROR(__xludf.DUMMYFUNCTION("""COMPUTED_VALUE"""),"")</f>
        <v/>
      </c>
      <c r="AH17" s="174" t="str">
        <f>IFERROR(__xludf.DUMMYFUNCTION("""COMPUTED_VALUE"""),"")</f>
        <v/>
      </c>
      <c r="AI17" s="174" t="str">
        <f>IFERROR(__xludf.DUMMYFUNCTION("""COMPUTED_VALUE"""),"")</f>
        <v/>
      </c>
      <c r="AJ17" s="174" t="str">
        <f>IFERROR(__xludf.DUMMYFUNCTION("""COMPUTED_VALUE"""),"")</f>
        <v/>
      </c>
      <c r="AK17" s="174" t="str">
        <f>IFERROR(__xludf.DUMMYFUNCTION("""COMPUTED_VALUE"""),"")</f>
        <v/>
      </c>
      <c r="AL17" s="174" t="str">
        <f>IFERROR(__xludf.DUMMYFUNCTION("""COMPUTED_VALUE"""),"")</f>
        <v/>
      </c>
      <c r="AM17" s="174" t="str">
        <f>IFERROR(__xludf.DUMMYFUNCTION("""COMPUTED_VALUE"""),"")</f>
        <v/>
      </c>
      <c r="AN17" s="174" t="str">
        <f>IFERROR(__xludf.DUMMYFUNCTION("""COMPUTED_VALUE"""),"")</f>
        <v/>
      </c>
    </row>
    <row r="18">
      <c r="A18" s="187" t="str">
        <f>IFERROR(__xludf.DUMMYFUNCTION("""COMPUTED_VALUE"""),"DOROLAMO 1")</f>
        <v>DOROLAMO 1</v>
      </c>
      <c r="B18" s="187" t="str">
        <f>IFERROR(__xludf.DUMMYFUNCTION("""COMPUTED_VALUE"""),"MALUKU UTARA")</f>
        <v>MALUKU UTARA</v>
      </c>
      <c r="C18" s="187" t="str">
        <f>IFERROR(__xludf.DUMMYFUNCTION("""COMPUTED_VALUE"""),"JS130")</f>
        <v>JS130</v>
      </c>
      <c r="D18" s="193" t="str">
        <f>IFERROR(__xludf.DUMMYFUNCTION("""COMPUTED_VALUE"""),"JS PRO")</f>
        <v>JS PRO</v>
      </c>
      <c r="E18" s="195"/>
      <c r="F18" s="187"/>
      <c r="G18" s="187"/>
      <c r="H18" s="174">
        <f>IFERROR(__xludf.DUMMYFUNCTION("""COMPUTED_VALUE"""),0.9960314285714286)</f>
        <v>0.9960314286</v>
      </c>
      <c r="I18" s="174" t="str">
        <f>IFERROR(__xludf.DUMMYFUNCTION("""COMPUTED_VALUE"""),"")</f>
        <v/>
      </c>
      <c r="J18" s="174">
        <f>IFERROR(__xludf.DUMMYFUNCTION("""COMPUTED_VALUE"""),1.0)</f>
        <v>1</v>
      </c>
      <c r="K18" s="174">
        <f>IFERROR(__xludf.DUMMYFUNCTION("""COMPUTED_VALUE"""),1.0)</f>
        <v>1</v>
      </c>
      <c r="L18" s="174">
        <f>IFERROR(__xludf.DUMMYFUNCTION("""COMPUTED_VALUE"""),0.97222)</f>
        <v>0.97222</v>
      </c>
      <c r="M18" s="174">
        <f>IFERROR(__xludf.DUMMYFUNCTION("""COMPUTED_VALUE"""),1.0)</f>
        <v>1</v>
      </c>
      <c r="N18" s="174">
        <f>IFERROR(__xludf.DUMMYFUNCTION("""COMPUTED_VALUE"""),1.0)</f>
        <v>1</v>
      </c>
      <c r="O18" s="174">
        <f>IFERROR(__xludf.DUMMYFUNCTION("""COMPUTED_VALUE"""),1.0)</f>
        <v>1</v>
      </c>
      <c r="P18" s="174">
        <f>IFERROR(__xludf.DUMMYFUNCTION("""COMPUTED_VALUE"""),1.0)</f>
        <v>1</v>
      </c>
      <c r="Q18" s="174" t="str">
        <f>IFERROR(__xludf.DUMMYFUNCTION("""COMPUTED_VALUE"""),"")</f>
        <v/>
      </c>
      <c r="R18" s="174" t="str">
        <f>IFERROR(__xludf.DUMMYFUNCTION("""COMPUTED_VALUE"""),"")</f>
        <v/>
      </c>
      <c r="S18" s="174" t="str">
        <f>IFERROR(__xludf.DUMMYFUNCTION("""COMPUTED_VALUE"""),"")</f>
        <v/>
      </c>
      <c r="T18" s="174" t="str">
        <f>IFERROR(__xludf.DUMMYFUNCTION("""COMPUTED_VALUE"""),"")</f>
        <v/>
      </c>
      <c r="U18" s="174" t="str">
        <f>IFERROR(__xludf.DUMMYFUNCTION("""COMPUTED_VALUE"""),"")</f>
        <v/>
      </c>
      <c r="V18" s="174" t="str">
        <f>IFERROR(__xludf.DUMMYFUNCTION("""COMPUTED_VALUE"""),"")</f>
        <v/>
      </c>
      <c r="W18" s="174" t="str">
        <f>IFERROR(__xludf.DUMMYFUNCTION("""COMPUTED_VALUE"""),"")</f>
        <v/>
      </c>
      <c r="X18" s="174" t="str">
        <f>IFERROR(__xludf.DUMMYFUNCTION("""COMPUTED_VALUE"""),"")</f>
        <v/>
      </c>
      <c r="Y18" s="174" t="str">
        <f>IFERROR(__xludf.DUMMYFUNCTION("""COMPUTED_VALUE"""),"")</f>
        <v/>
      </c>
      <c r="Z18" s="174" t="str">
        <f>IFERROR(__xludf.DUMMYFUNCTION("""COMPUTED_VALUE"""),"")</f>
        <v/>
      </c>
      <c r="AA18" s="174" t="str">
        <f>IFERROR(__xludf.DUMMYFUNCTION("""COMPUTED_VALUE"""),"")</f>
        <v/>
      </c>
      <c r="AB18" s="174" t="str">
        <f>IFERROR(__xludf.DUMMYFUNCTION("""COMPUTED_VALUE"""),"")</f>
        <v/>
      </c>
      <c r="AC18" s="174" t="str">
        <f>IFERROR(__xludf.DUMMYFUNCTION("""COMPUTED_VALUE"""),"")</f>
        <v/>
      </c>
      <c r="AD18" s="174" t="str">
        <f>IFERROR(__xludf.DUMMYFUNCTION("""COMPUTED_VALUE"""),"")</f>
        <v/>
      </c>
      <c r="AE18" s="174" t="str">
        <f>IFERROR(__xludf.DUMMYFUNCTION("""COMPUTED_VALUE"""),"")</f>
        <v/>
      </c>
      <c r="AF18" s="174" t="str">
        <f>IFERROR(__xludf.DUMMYFUNCTION("""COMPUTED_VALUE"""),"")</f>
        <v/>
      </c>
      <c r="AG18" s="174" t="str">
        <f>IFERROR(__xludf.DUMMYFUNCTION("""COMPUTED_VALUE"""),"")</f>
        <v/>
      </c>
      <c r="AH18" s="174" t="str">
        <f>IFERROR(__xludf.DUMMYFUNCTION("""COMPUTED_VALUE"""),"")</f>
        <v/>
      </c>
      <c r="AI18" s="174" t="str">
        <f>IFERROR(__xludf.DUMMYFUNCTION("""COMPUTED_VALUE"""),"")</f>
        <v/>
      </c>
      <c r="AJ18" s="174" t="str">
        <f>IFERROR(__xludf.DUMMYFUNCTION("""COMPUTED_VALUE"""),"")</f>
        <v/>
      </c>
      <c r="AK18" s="174" t="str">
        <f>IFERROR(__xludf.DUMMYFUNCTION("""COMPUTED_VALUE"""),"")</f>
        <v/>
      </c>
      <c r="AL18" s="174" t="str">
        <f>IFERROR(__xludf.DUMMYFUNCTION("""COMPUTED_VALUE"""),"")</f>
        <v/>
      </c>
      <c r="AM18" s="174" t="str">
        <f>IFERROR(__xludf.DUMMYFUNCTION("""COMPUTED_VALUE"""),"")</f>
        <v/>
      </c>
      <c r="AN18" s="174" t="str">
        <f>IFERROR(__xludf.DUMMYFUNCTION("""COMPUTED_VALUE"""),"")</f>
        <v/>
      </c>
    </row>
    <row r="19">
      <c r="A19" s="187" t="str">
        <f>IFERROR(__xludf.DUMMYFUNCTION("""COMPUTED_VALUE"""),"TUTUPA")</f>
        <v>TUTUPA</v>
      </c>
      <c r="B19" s="187" t="str">
        <f>IFERROR(__xludf.DUMMYFUNCTION("""COMPUTED_VALUE"""),"MALUKU UTARA")</f>
        <v>MALUKU UTARA</v>
      </c>
      <c r="C19" s="187" t="str">
        <f>IFERROR(__xludf.DUMMYFUNCTION("""COMPUTED_VALUE"""),"JS16")</f>
        <v>JS16</v>
      </c>
      <c r="D19" s="193" t="str">
        <f>IFERROR(__xludf.DUMMYFUNCTION("""COMPUTED_VALUE"""),"JS PRO")</f>
        <v>JS PRO</v>
      </c>
      <c r="E19" s="195"/>
      <c r="F19" s="187"/>
      <c r="G19" s="187" t="str">
        <f>IFERROR(__xludf.DUMMYFUNCTION("""COMPUTED_VALUE"""),"VSAT sudah up")</f>
        <v>VSAT sudah up</v>
      </c>
      <c r="H19" s="174">
        <f>IFERROR(__xludf.DUMMYFUNCTION("""COMPUTED_VALUE"""),0.9980142857142856)</f>
        <v>0.9980142857</v>
      </c>
      <c r="I19" s="174" t="str">
        <f>IFERROR(__xludf.DUMMYFUNCTION("""COMPUTED_VALUE"""),"")</f>
        <v/>
      </c>
      <c r="J19" s="174">
        <f>IFERROR(__xludf.DUMMYFUNCTION("""COMPUTED_VALUE"""),0.99652)</f>
        <v>0.99652</v>
      </c>
      <c r="K19" s="174">
        <f>IFERROR(__xludf.DUMMYFUNCTION("""COMPUTED_VALUE"""),1.0)</f>
        <v>1</v>
      </c>
      <c r="L19" s="174">
        <f>IFERROR(__xludf.DUMMYFUNCTION("""COMPUTED_VALUE"""),1.0)</f>
        <v>1</v>
      </c>
      <c r="M19" s="174">
        <f>IFERROR(__xludf.DUMMYFUNCTION("""COMPUTED_VALUE"""),1.0)</f>
        <v>1</v>
      </c>
      <c r="N19" s="174">
        <f>IFERROR(__xludf.DUMMYFUNCTION("""COMPUTED_VALUE"""),0.98958)</f>
        <v>0.98958</v>
      </c>
      <c r="O19" s="174">
        <f>IFERROR(__xludf.DUMMYFUNCTION("""COMPUTED_VALUE"""),1.0)</f>
        <v>1</v>
      </c>
      <c r="P19" s="174">
        <f>IFERROR(__xludf.DUMMYFUNCTION("""COMPUTED_VALUE"""),1.0)</f>
        <v>1</v>
      </c>
      <c r="Q19" s="174" t="str">
        <f>IFERROR(__xludf.DUMMYFUNCTION("""COMPUTED_VALUE"""),"")</f>
        <v/>
      </c>
      <c r="R19" s="174" t="str">
        <f>IFERROR(__xludf.DUMMYFUNCTION("""COMPUTED_VALUE"""),"")</f>
        <v/>
      </c>
      <c r="S19" s="174" t="str">
        <f>IFERROR(__xludf.DUMMYFUNCTION("""COMPUTED_VALUE"""),"")</f>
        <v/>
      </c>
      <c r="T19" s="174" t="str">
        <f>IFERROR(__xludf.DUMMYFUNCTION("""COMPUTED_VALUE"""),"")</f>
        <v/>
      </c>
      <c r="U19" s="174" t="str">
        <f>IFERROR(__xludf.DUMMYFUNCTION("""COMPUTED_VALUE"""),"")</f>
        <v/>
      </c>
      <c r="V19" s="174" t="str">
        <f>IFERROR(__xludf.DUMMYFUNCTION("""COMPUTED_VALUE"""),"")</f>
        <v/>
      </c>
      <c r="W19" s="174" t="str">
        <f>IFERROR(__xludf.DUMMYFUNCTION("""COMPUTED_VALUE"""),"")</f>
        <v/>
      </c>
      <c r="X19" s="174" t="str">
        <f>IFERROR(__xludf.DUMMYFUNCTION("""COMPUTED_VALUE"""),"")</f>
        <v/>
      </c>
      <c r="Y19" s="174" t="str">
        <f>IFERROR(__xludf.DUMMYFUNCTION("""COMPUTED_VALUE"""),"")</f>
        <v/>
      </c>
      <c r="Z19" s="174" t="str">
        <f>IFERROR(__xludf.DUMMYFUNCTION("""COMPUTED_VALUE"""),"")</f>
        <v/>
      </c>
      <c r="AA19" s="174" t="str">
        <f>IFERROR(__xludf.DUMMYFUNCTION("""COMPUTED_VALUE"""),"")</f>
        <v/>
      </c>
      <c r="AB19" s="174" t="str">
        <f>IFERROR(__xludf.DUMMYFUNCTION("""COMPUTED_VALUE"""),"")</f>
        <v/>
      </c>
      <c r="AC19" s="174" t="str">
        <f>IFERROR(__xludf.DUMMYFUNCTION("""COMPUTED_VALUE"""),"")</f>
        <v/>
      </c>
      <c r="AD19" s="174" t="str">
        <f>IFERROR(__xludf.DUMMYFUNCTION("""COMPUTED_VALUE"""),"")</f>
        <v/>
      </c>
      <c r="AE19" s="174" t="str">
        <f>IFERROR(__xludf.DUMMYFUNCTION("""COMPUTED_VALUE"""),"")</f>
        <v/>
      </c>
      <c r="AF19" s="174" t="str">
        <f>IFERROR(__xludf.DUMMYFUNCTION("""COMPUTED_VALUE"""),"")</f>
        <v/>
      </c>
      <c r="AG19" s="174" t="str">
        <f>IFERROR(__xludf.DUMMYFUNCTION("""COMPUTED_VALUE"""),"")</f>
        <v/>
      </c>
      <c r="AH19" s="174" t="str">
        <f>IFERROR(__xludf.DUMMYFUNCTION("""COMPUTED_VALUE"""),"")</f>
        <v/>
      </c>
      <c r="AI19" s="174" t="str">
        <f>IFERROR(__xludf.DUMMYFUNCTION("""COMPUTED_VALUE"""),"")</f>
        <v/>
      </c>
      <c r="AJ19" s="174" t="str">
        <f>IFERROR(__xludf.DUMMYFUNCTION("""COMPUTED_VALUE"""),"")</f>
        <v/>
      </c>
      <c r="AK19" s="174" t="str">
        <f>IFERROR(__xludf.DUMMYFUNCTION("""COMPUTED_VALUE"""),"")</f>
        <v/>
      </c>
      <c r="AL19" s="174" t="str">
        <f>IFERROR(__xludf.DUMMYFUNCTION("""COMPUTED_VALUE"""),"")</f>
        <v/>
      </c>
      <c r="AM19" s="174" t="str">
        <f>IFERROR(__xludf.DUMMYFUNCTION("""COMPUTED_VALUE"""),"")</f>
        <v/>
      </c>
      <c r="AN19" s="174" t="str">
        <f>IFERROR(__xludf.DUMMYFUNCTION("""COMPUTED_VALUE"""),"")</f>
        <v/>
      </c>
    </row>
    <row r="20">
      <c r="A20" s="187" t="str">
        <f>IFERROR(__xludf.DUMMYFUNCTION("""COMPUTED_VALUE"""),"SUMAE")</f>
        <v>SUMAE</v>
      </c>
      <c r="B20" s="187" t="str">
        <f>IFERROR(__xludf.DUMMYFUNCTION("""COMPUTED_VALUE"""),"MALUKU UTARA")</f>
        <v>MALUKU UTARA</v>
      </c>
      <c r="C20" s="187" t="str">
        <f>IFERROR(__xludf.DUMMYFUNCTION("""COMPUTED_VALUE"""),"JS12")</f>
        <v>JS12</v>
      </c>
      <c r="D20" s="193" t="str">
        <f>IFERROR(__xludf.DUMMYFUNCTION("""COMPUTED_VALUE"""),"JS PRO")</f>
        <v>JS PRO</v>
      </c>
      <c r="E20" s="187"/>
      <c r="F20" s="187"/>
      <c r="G20" s="187" t="str">
        <f>IFERROR(__xludf.DUMMYFUNCTION("""COMPUTED_VALUE"""),"Vsat sudah up")</f>
        <v>Vsat sudah up</v>
      </c>
      <c r="H20" s="174">
        <f>IFERROR(__xludf.DUMMYFUNCTION("""COMPUTED_VALUE"""),0.9985114285714286)</f>
        <v>0.9985114286</v>
      </c>
      <c r="I20" s="174" t="str">
        <f>IFERROR(__xludf.DUMMYFUNCTION("""COMPUTED_VALUE"""),"")</f>
        <v/>
      </c>
      <c r="J20" s="174">
        <f>IFERROR(__xludf.DUMMYFUNCTION("""COMPUTED_VALUE"""),1.0)</f>
        <v>1</v>
      </c>
      <c r="K20" s="174">
        <f>IFERROR(__xludf.DUMMYFUNCTION("""COMPUTED_VALUE"""),1.0)</f>
        <v>1</v>
      </c>
      <c r="L20" s="174">
        <f>IFERROR(__xludf.DUMMYFUNCTION("""COMPUTED_VALUE"""),0.98958)</f>
        <v>0.98958</v>
      </c>
      <c r="M20" s="174">
        <f>IFERROR(__xludf.DUMMYFUNCTION("""COMPUTED_VALUE"""),1.0)</f>
        <v>1</v>
      </c>
      <c r="N20" s="174">
        <f>IFERROR(__xludf.DUMMYFUNCTION("""COMPUTED_VALUE"""),1.0)</f>
        <v>1</v>
      </c>
      <c r="O20" s="174">
        <f>IFERROR(__xludf.DUMMYFUNCTION("""COMPUTED_VALUE"""),1.0)</f>
        <v>1</v>
      </c>
      <c r="P20" s="174">
        <f>IFERROR(__xludf.DUMMYFUNCTION("""COMPUTED_VALUE"""),1.0)</f>
        <v>1</v>
      </c>
      <c r="Q20" s="174" t="str">
        <f>IFERROR(__xludf.DUMMYFUNCTION("""COMPUTED_VALUE"""),"")</f>
        <v/>
      </c>
      <c r="R20" s="174" t="str">
        <f>IFERROR(__xludf.DUMMYFUNCTION("""COMPUTED_VALUE"""),"")</f>
        <v/>
      </c>
      <c r="S20" s="174" t="str">
        <f>IFERROR(__xludf.DUMMYFUNCTION("""COMPUTED_VALUE"""),"")</f>
        <v/>
      </c>
      <c r="T20" s="174" t="str">
        <f>IFERROR(__xludf.DUMMYFUNCTION("""COMPUTED_VALUE"""),"")</f>
        <v/>
      </c>
      <c r="U20" s="174" t="str">
        <f>IFERROR(__xludf.DUMMYFUNCTION("""COMPUTED_VALUE"""),"")</f>
        <v/>
      </c>
      <c r="V20" s="174" t="str">
        <f>IFERROR(__xludf.DUMMYFUNCTION("""COMPUTED_VALUE"""),"")</f>
        <v/>
      </c>
      <c r="W20" s="174" t="str">
        <f>IFERROR(__xludf.DUMMYFUNCTION("""COMPUTED_VALUE"""),"")</f>
        <v/>
      </c>
      <c r="X20" s="174" t="str">
        <f>IFERROR(__xludf.DUMMYFUNCTION("""COMPUTED_VALUE"""),"")</f>
        <v/>
      </c>
      <c r="Y20" s="174" t="str">
        <f>IFERROR(__xludf.DUMMYFUNCTION("""COMPUTED_VALUE"""),"")</f>
        <v/>
      </c>
      <c r="Z20" s="174" t="str">
        <f>IFERROR(__xludf.DUMMYFUNCTION("""COMPUTED_VALUE"""),"")</f>
        <v/>
      </c>
      <c r="AA20" s="174" t="str">
        <f>IFERROR(__xludf.DUMMYFUNCTION("""COMPUTED_VALUE"""),"")</f>
        <v/>
      </c>
      <c r="AB20" s="174" t="str">
        <f>IFERROR(__xludf.DUMMYFUNCTION("""COMPUTED_VALUE"""),"")</f>
        <v/>
      </c>
      <c r="AC20" s="174" t="str">
        <f>IFERROR(__xludf.DUMMYFUNCTION("""COMPUTED_VALUE"""),"")</f>
        <v/>
      </c>
      <c r="AD20" s="174" t="str">
        <f>IFERROR(__xludf.DUMMYFUNCTION("""COMPUTED_VALUE"""),"")</f>
        <v/>
      </c>
      <c r="AE20" s="174" t="str">
        <f>IFERROR(__xludf.DUMMYFUNCTION("""COMPUTED_VALUE"""),"")</f>
        <v/>
      </c>
      <c r="AF20" s="174" t="str">
        <f>IFERROR(__xludf.DUMMYFUNCTION("""COMPUTED_VALUE"""),"")</f>
        <v/>
      </c>
      <c r="AG20" s="174" t="str">
        <f>IFERROR(__xludf.DUMMYFUNCTION("""COMPUTED_VALUE"""),"")</f>
        <v/>
      </c>
      <c r="AH20" s="174" t="str">
        <f>IFERROR(__xludf.DUMMYFUNCTION("""COMPUTED_VALUE"""),"")</f>
        <v/>
      </c>
      <c r="AI20" s="174" t="str">
        <f>IFERROR(__xludf.DUMMYFUNCTION("""COMPUTED_VALUE"""),"")</f>
        <v/>
      </c>
      <c r="AJ20" s="174" t="str">
        <f>IFERROR(__xludf.DUMMYFUNCTION("""COMPUTED_VALUE"""),"")</f>
        <v/>
      </c>
      <c r="AK20" s="174" t="str">
        <f>IFERROR(__xludf.DUMMYFUNCTION("""COMPUTED_VALUE"""),"")</f>
        <v/>
      </c>
      <c r="AL20" s="174" t="str">
        <f>IFERROR(__xludf.DUMMYFUNCTION("""COMPUTED_VALUE"""),"")</f>
        <v/>
      </c>
      <c r="AM20" s="174" t="str">
        <f>IFERROR(__xludf.DUMMYFUNCTION("""COMPUTED_VALUE"""),"")</f>
        <v/>
      </c>
      <c r="AN20" s="174" t="str">
        <f>IFERROR(__xludf.DUMMYFUNCTION("""COMPUTED_VALUE"""),"")</f>
        <v/>
      </c>
    </row>
    <row r="21">
      <c r="A21" s="187" t="str">
        <f>IFERROR(__xludf.DUMMYFUNCTION("""COMPUTED_VALUE"""),"AISA")</f>
        <v>AISA</v>
      </c>
      <c r="B21" s="187" t="str">
        <f>IFERROR(__xludf.DUMMYFUNCTION("""COMPUTED_VALUE"""),"PAPUA BARAT")</f>
        <v>PAPUA BARAT</v>
      </c>
      <c r="C21" s="187" t="str">
        <f>IFERROR(__xludf.DUMMYFUNCTION("""COMPUTED_VALUE"""),"JS69")</f>
        <v>JS69</v>
      </c>
      <c r="D21" s="193" t="str">
        <f>IFERROR(__xludf.DUMMYFUNCTION("""COMPUTED_VALUE"""),"JS PRO")</f>
        <v>JS PRO</v>
      </c>
      <c r="E21" s="195"/>
      <c r="F21" s="187"/>
      <c r="G21" s="187" t="str">
        <f>IFERROR(__xludf.DUMMYFUNCTION("""COMPUTED_VALUE"""),"Vsat sudah up")</f>
        <v>Vsat sudah up</v>
      </c>
      <c r="H21" s="174">
        <f>IFERROR(__xludf.DUMMYFUNCTION("""COMPUTED_VALUE"""),0.9985114285714286)</f>
        <v>0.9985114286</v>
      </c>
      <c r="I21" s="174"/>
      <c r="J21" s="174">
        <f>IFERROR(__xludf.DUMMYFUNCTION("""COMPUTED_VALUE"""),0.99653)</f>
        <v>0.99653</v>
      </c>
      <c r="K21" s="174">
        <f>IFERROR(__xludf.DUMMYFUNCTION("""COMPUTED_VALUE"""),1.0)</f>
        <v>1</v>
      </c>
      <c r="L21" s="174">
        <f>IFERROR(__xludf.DUMMYFUNCTION("""COMPUTED_VALUE"""),1.0)</f>
        <v>1</v>
      </c>
      <c r="M21" s="174">
        <f>IFERROR(__xludf.DUMMYFUNCTION("""COMPUTED_VALUE"""),1.0)</f>
        <v>1</v>
      </c>
      <c r="N21" s="174">
        <f>IFERROR(__xludf.DUMMYFUNCTION("""COMPUTED_VALUE"""),0.9930500000000001)</f>
        <v>0.99305</v>
      </c>
      <c r="O21" s="174">
        <f>IFERROR(__xludf.DUMMYFUNCTION("""COMPUTED_VALUE"""),1.0)</f>
        <v>1</v>
      </c>
      <c r="P21" s="174">
        <f>IFERROR(__xludf.DUMMYFUNCTION("""COMPUTED_VALUE"""),1.0)</f>
        <v>1</v>
      </c>
      <c r="Q21" s="174" t="str">
        <f>IFERROR(__xludf.DUMMYFUNCTION("""COMPUTED_VALUE"""),"")</f>
        <v/>
      </c>
      <c r="R21" s="174" t="str">
        <f>IFERROR(__xludf.DUMMYFUNCTION("""COMPUTED_VALUE"""),"")</f>
        <v/>
      </c>
      <c r="S21" s="174" t="str">
        <f>IFERROR(__xludf.DUMMYFUNCTION("""COMPUTED_VALUE"""),"")</f>
        <v/>
      </c>
      <c r="T21" s="174" t="str">
        <f>IFERROR(__xludf.DUMMYFUNCTION("""COMPUTED_VALUE"""),"")</f>
        <v/>
      </c>
      <c r="U21" s="174" t="str">
        <f>IFERROR(__xludf.DUMMYFUNCTION("""COMPUTED_VALUE"""),"")</f>
        <v/>
      </c>
      <c r="V21" s="174" t="str">
        <f>IFERROR(__xludf.DUMMYFUNCTION("""COMPUTED_VALUE"""),"")</f>
        <v/>
      </c>
      <c r="W21" s="174" t="str">
        <f>IFERROR(__xludf.DUMMYFUNCTION("""COMPUTED_VALUE"""),"")</f>
        <v/>
      </c>
      <c r="X21" s="174" t="str">
        <f>IFERROR(__xludf.DUMMYFUNCTION("""COMPUTED_VALUE"""),"")</f>
        <v/>
      </c>
      <c r="Y21" s="174" t="str">
        <f>IFERROR(__xludf.DUMMYFUNCTION("""COMPUTED_VALUE"""),"")</f>
        <v/>
      </c>
      <c r="Z21" s="174" t="str">
        <f>IFERROR(__xludf.DUMMYFUNCTION("""COMPUTED_VALUE"""),"")</f>
        <v/>
      </c>
      <c r="AA21" s="174" t="str">
        <f>IFERROR(__xludf.DUMMYFUNCTION("""COMPUTED_VALUE"""),"")</f>
        <v/>
      </c>
      <c r="AB21" s="174" t="str">
        <f>IFERROR(__xludf.DUMMYFUNCTION("""COMPUTED_VALUE"""),"")</f>
        <v/>
      </c>
      <c r="AC21" s="174" t="str">
        <f>IFERROR(__xludf.DUMMYFUNCTION("""COMPUTED_VALUE"""),"")</f>
        <v/>
      </c>
      <c r="AD21" s="174" t="str">
        <f>IFERROR(__xludf.DUMMYFUNCTION("""COMPUTED_VALUE"""),"")</f>
        <v/>
      </c>
      <c r="AE21" s="174" t="str">
        <f>IFERROR(__xludf.DUMMYFUNCTION("""COMPUTED_VALUE"""),"")</f>
        <v/>
      </c>
      <c r="AF21" s="174" t="str">
        <f>IFERROR(__xludf.DUMMYFUNCTION("""COMPUTED_VALUE"""),"")</f>
        <v/>
      </c>
      <c r="AG21" s="174" t="str">
        <f>IFERROR(__xludf.DUMMYFUNCTION("""COMPUTED_VALUE"""),"")</f>
        <v/>
      </c>
      <c r="AH21" s="174" t="str">
        <f>IFERROR(__xludf.DUMMYFUNCTION("""COMPUTED_VALUE"""),"")</f>
        <v/>
      </c>
      <c r="AI21" s="174" t="str">
        <f>IFERROR(__xludf.DUMMYFUNCTION("""COMPUTED_VALUE"""),"")</f>
        <v/>
      </c>
      <c r="AJ21" s="174" t="str">
        <f>IFERROR(__xludf.DUMMYFUNCTION("""COMPUTED_VALUE"""),"")</f>
        <v/>
      </c>
      <c r="AK21" s="174" t="str">
        <f>IFERROR(__xludf.DUMMYFUNCTION("""COMPUTED_VALUE"""),"")</f>
        <v/>
      </c>
      <c r="AL21" s="174" t="str">
        <f>IFERROR(__xludf.DUMMYFUNCTION("""COMPUTED_VALUE"""),"")</f>
        <v/>
      </c>
      <c r="AM21" s="174" t="str">
        <f>IFERROR(__xludf.DUMMYFUNCTION("""COMPUTED_VALUE"""),"")</f>
        <v/>
      </c>
      <c r="AN21" s="174" t="str">
        <f>IFERROR(__xludf.DUMMYFUNCTION("""COMPUTED_VALUE"""),"")</f>
        <v/>
      </c>
    </row>
    <row r="22">
      <c r="A22" s="187" t="str">
        <f>IFERROR(__xludf.DUMMYFUNCTION("""COMPUTED_VALUE"""),"KOREWATARA")</f>
        <v>KOREWATARA</v>
      </c>
      <c r="B22" s="187" t="str">
        <f>IFERROR(__xludf.DUMMYFUNCTION("""COMPUTED_VALUE"""),"PAPUA BARAT")</f>
        <v>PAPUA BARAT</v>
      </c>
      <c r="C22" s="187" t="str">
        <f>IFERROR(__xludf.DUMMYFUNCTION("""COMPUTED_VALUE"""),"JS87")</f>
        <v>JS87</v>
      </c>
      <c r="D22" s="193" t="str">
        <f>IFERROR(__xludf.DUMMYFUNCTION("""COMPUTED_VALUE"""),"JS PRO")</f>
        <v>JS PRO</v>
      </c>
      <c r="E22" s="195"/>
      <c r="F22" s="187"/>
      <c r="G22" s="187" t="str">
        <f>IFERROR(__xludf.DUMMYFUNCTION("""COMPUTED_VALUE"""),"SNMP sudah up")</f>
        <v>SNMP sudah up</v>
      </c>
      <c r="H22" s="174">
        <f>IFERROR(__xludf.DUMMYFUNCTION("""COMPUTED_VALUE"""),0.9990057142857144)</f>
        <v>0.9990057143</v>
      </c>
      <c r="I22" s="174" t="str">
        <f>IFERROR(__xludf.DUMMYFUNCTION("""COMPUTED_VALUE"""),"")</f>
        <v/>
      </c>
      <c r="J22" s="174">
        <f>IFERROR(__xludf.DUMMYFUNCTION("""COMPUTED_VALUE"""),1.0)</f>
        <v>1</v>
      </c>
      <c r="K22" s="174">
        <f>IFERROR(__xludf.DUMMYFUNCTION("""COMPUTED_VALUE"""),0.99652)</f>
        <v>0.99652</v>
      </c>
      <c r="L22" s="174">
        <f>IFERROR(__xludf.DUMMYFUNCTION("""COMPUTED_VALUE"""),1.0)</f>
        <v>1</v>
      </c>
      <c r="M22" s="174">
        <f>IFERROR(__xludf.DUMMYFUNCTION("""COMPUTED_VALUE"""),1.0)</f>
        <v>1</v>
      </c>
      <c r="N22" s="174">
        <f>IFERROR(__xludf.DUMMYFUNCTION("""COMPUTED_VALUE"""),1.0)</f>
        <v>1</v>
      </c>
      <c r="O22" s="174">
        <f>IFERROR(__xludf.DUMMYFUNCTION("""COMPUTED_VALUE"""),1.0)</f>
        <v>1</v>
      </c>
      <c r="P22" s="174">
        <f>IFERROR(__xludf.DUMMYFUNCTION("""COMPUTED_VALUE"""),0.99652)</f>
        <v>0.99652</v>
      </c>
      <c r="Q22" s="174" t="str">
        <f>IFERROR(__xludf.DUMMYFUNCTION("""COMPUTED_VALUE"""),"")</f>
        <v/>
      </c>
      <c r="R22" s="174" t="str">
        <f>IFERROR(__xludf.DUMMYFUNCTION("""COMPUTED_VALUE"""),"")</f>
        <v/>
      </c>
      <c r="S22" s="174" t="str">
        <f>IFERROR(__xludf.DUMMYFUNCTION("""COMPUTED_VALUE"""),"")</f>
        <v/>
      </c>
      <c r="T22" s="174" t="str">
        <f>IFERROR(__xludf.DUMMYFUNCTION("""COMPUTED_VALUE"""),"")</f>
        <v/>
      </c>
      <c r="U22" s="174" t="str">
        <f>IFERROR(__xludf.DUMMYFUNCTION("""COMPUTED_VALUE"""),"")</f>
        <v/>
      </c>
      <c r="V22" s="174" t="str">
        <f>IFERROR(__xludf.DUMMYFUNCTION("""COMPUTED_VALUE"""),"")</f>
        <v/>
      </c>
      <c r="W22" s="174" t="str">
        <f>IFERROR(__xludf.DUMMYFUNCTION("""COMPUTED_VALUE"""),"")</f>
        <v/>
      </c>
      <c r="X22" s="174" t="str">
        <f>IFERROR(__xludf.DUMMYFUNCTION("""COMPUTED_VALUE"""),"")</f>
        <v/>
      </c>
      <c r="Y22" s="174" t="str">
        <f>IFERROR(__xludf.DUMMYFUNCTION("""COMPUTED_VALUE"""),"")</f>
        <v/>
      </c>
      <c r="Z22" s="174" t="str">
        <f>IFERROR(__xludf.DUMMYFUNCTION("""COMPUTED_VALUE"""),"")</f>
        <v/>
      </c>
      <c r="AA22" s="174" t="str">
        <f>IFERROR(__xludf.DUMMYFUNCTION("""COMPUTED_VALUE"""),"")</f>
        <v/>
      </c>
      <c r="AB22" s="174" t="str">
        <f>IFERROR(__xludf.DUMMYFUNCTION("""COMPUTED_VALUE"""),"")</f>
        <v/>
      </c>
      <c r="AC22" s="174" t="str">
        <f>IFERROR(__xludf.DUMMYFUNCTION("""COMPUTED_VALUE"""),"")</f>
        <v/>
      </c>
      <c r="AD22" s="174" t="str">
        <f>IFERROR(__xludf.DUMMYFUNCTION("""COMPUTED_VALUE"""),"")</f>
        <v/>
      </c>
      <c r="AE22" s="174" t="str">
        <f>IFERROR(__xludf.DUMMYFUNCTION("""COMPUTED_VALUE"""),"")</f>
        <v/>
      </c>
      <c r="AF22" s="174" t="str">
        <f>IFERROR(__xludf.DUMMYFUNCTION("""COMPUTED_VALUE"""),"")</f>
        <v/>
      </c>
      <c r="AG22" s="174" t="str">
        <f>IFERROR(__xludf.DUMMYFUNCTION("""COMPUTED_VALUE"""),"")</f>
        <v/>
      </c>
      <c r="AH22" s="174" t="str">
        <f>IFERROR(__xludf.DUMMYFUNCTION("""COMPUTED_VALUE"""),"")</f>
        <v/>
      </c>
      <c r="AI22" s="174" t="str">
        <f>IFERROR(__xludf.DUMMYFUNCTION("""COMPUTED_VALUE"""),"")</f>
        <v/>
      </c>
      <c r="AJ22" s="174" t="str">
        <f>IFERROR(__xludf.DUMMYFUNCTION("""COMPUTED_VALUE"""),"")</f>
        <v/>
      </c>
      <c r="AK22" s="174" t="str">
        <f>IFERROR(__xludf.DUMMYFUNCTION("""COMPUTED_VALUE"""),"")</f>
        <v/>
      </c>
      <c r="AL22" s="174" t="str">
        <f>IFERROR(__xludf.DUMMYFUNCTION("""COMPUTED_VALUE"""),"")</f>
        <v/>
      </c>
      <c r="AM22" s="174" t="str">
        <f>IFERROR(__xludf.DUMMYFUNCTION("""COMPUTED_VALUE"""),"")</f>
        <v/>
      </c>
      <c r="AN22" s="174" t="str">
        <f>IFERROR(__xludf.DUMMYFUNCTION("""COMPUTED_VALUE"""),"")</f>
        <v/>
      </c>
    </row>
    <row r="23">
      <c r="A23" s="187" t="str">
        <f>IFERROR(__xludf.DUMMYFUNCTION("""COMPUTED_VALUE"""),"KAMPUNG BARU 1")</f>
        <v>KAMPUNG BARU 1</v>
      </c>
      <c r="B23" s="187" t="str">
        <f>IFERROR(__xludf.DUMMYFUNCTION("""COMPUTED_VALUE"""),"MALUKU UTARA")</f>
        <v>MALUKU UTARA</v>
      </c>
      <c r="C23" s="187" t="str">
        <f>IFERROR(__xludf.DUMMYFUNCTION("""COMPUTED_VALUE"""),"JS8")</f>
        <v>JS8</v>
      </c>
      <c r="D23" s="193" t="str">
        <f>IFERROR(__xludf.DUMMYFUNCTION("""COMPUTED_VALUE"""),"JS PRO")</f>
        <v>JS PRO</v>
      </c>
      <c r="E23" s="195"/>
      <c r="F23" s="187"/>
      <c r="G23" s="187" t="str">
        <f>IFERROR(__xludf.DUMMYFUNCTION("""COMPUTED_VALUE"""),"SNMP sudah UP")</f>
        <v>SNMP sudah UP</v>
      </c>
      <c r="H23" s="174">
        <f>IFERROR(__xludf.DUMMYFUNCTION("""COMPUTED_VALUE"""),0.9990085714285714)</f>
        <v>0.9990085714</v>
      </c>
      <c r="I23" s="174" t="str">
        <f>IFERROR(__xludf.DUMMYFUNCTION("""COMPUTED_VALUE"""),"")</f>
        <v/>
      </c>
      <c r="J23" s="174">
        <f>IFERROR(__xludf.DUMMYFUNCTION("""COMPUTED_VALUE"""),1.0)</f>
        <v>1</v>
      </c>
      <c r="K23" s="174">
        <f>IFERROR(__xludf.DUMMYFUNCTION("""COMPUTED_VALUE"""),1.0)</f>
        <v>1</v>
      </c>
      <c r="L23" s="174">
        <f>IFERROR(__xludf.DUMMYFUNCTION("""COMPUTED_VALUE"""),1.0)</f>
        <v>1</v>
      </c>
      <c r="M23" s="174">
        <f>IFERROR(__xludf.DUMMYFUNCTION("""COMPUTED_VALUE"""),1.0)</f>
        <v>1</v>
      </c>
      <c r="N23" s="174">
        <f>IFERROR(__xludf.DUMMYFUNCTION("""COMPUTED_VALUE"""),0.9930599999999999)</f>
        <v>0.99306</v>
      </c>
      <c r="O23" s="174">
        <f>IFERROR(__xludf.DUMMYFUNCTION("""COMPUTED_VALUE"""),1.0)</f>
        <v>1</v>
      </c>
      <c r="P23" s="174">
        <f>IFERROR(__xludf.DUMMYFUNCTION("""COMPUTED_VALUE"""),1.0)</f>
        <v>1</v>
      </c>
      <c r="Q23" s="174" t="str">
        <f>IFERROR(__xludf.DUMMYFUNCTION("""COMPUTED_VALUE"""),"")</f>
        <v/>
      </c>
      <c r="R23" s="174" t="str">
        <f>IFERROR(__xludf.DUMMYFUNCTION("""COMPUTED_VALUE"""),"")</f>
        <v/>
      </c>
      <c r="S23" s="174" t="str">
        <f>IFERROR(__xludf.DUMMYFUNCTION("""COMPUTED_VALUE"""),"")</f>
        <v/>
      </c>
      <c r="T23" s="174" t="str">
        <f>IFERROR(__xludf.DUMMYFUNCTION("""COMPUTED_VALUE"""),"")</f>
        <v/>
      </c>
      <c r="U23" s="174" t="str">
        <f>IFERROR(__xludf.DUMMYFUNCTION("""COMPUTED_VALUE"""),"")</f>
        <v/>
      </c>
      <c r="V23" s="174" t="str">
        <f>IFERROR(__xludf.DUMMYFUNCTION("""COMPUTED_VALUE"""),"")</f>
        <v/>
      </c>
      <c r="W23" s="174" t="str">
        <f>IFERROR(__xludf.DUMMYFUNCTION("""COMPUTED_VALUE"""),"")</f>
        <v/>
      </c>
      <c r="X23" s="174" t="str">
        <f>IFERROR(__xludf.DUMMYFUNCTION("""COMPUTED_VALUE"""),"")</f>
        <v/>
      </c>
      <c r="Y23" s="174" t="str">
        <f>IFERROR(__xludf.DUMMYFUNCTION("""COMPUTED_VALUE"""),"")</f>
        <v/>
      </c>
      <c r="Z23" s="174" t="str">
        <f>IFERROR(__xludf.DUMMYFUNCTION("""COMPUTED_VALUE"""),"")</f>
        <v/>
      </c>
      <c r="AA23" s="174" t="str">
        <f>IFERROR(__xludf.DUMMYFUNCTION("""COMPUTED_VALUE"""),"")</f>
        <v/>
      </c>
      <c r="AB23" s="174" t="str">
        <f>IFERROR(__xludf.DUMMYFUNCTION("""COMPUTED_VALUE"""),"")</f>
        <v/>
      </c>
      <c r="AC23" s="174" t="str">
        <f>IFERROR(__xludf.DUMMYFUNCTION("""COMPUTED_VALUE"""),"")</f>
        <v/>
      </c>
      <c r="AD23" s="174" t="str">
        <f>IFERROR(__xludf.DUMMYFUNCTION("""COMPUTED_VALUE"""),"")</f>
        <v/>
      </c>
      <c r="AE23" s="174" t="str">
        <f>IFERROR(__xludf.DUMMYFUNCTION("""COMPUTED_VALUE"""),"")</f>
        <v/>
      </c>
      <c r="AF23" s="174" t="str">
        <f>IFERROR(__xludf.DUMMYFUNCTION("""COMPUTED_VALUE"""),"")</f>
        <v/>
      </c>
      <c r="AG23" s="174" t="str">
        <f>IFERROR(__xludf.DUMMYFUNCTION("""COMPUTED_VALUE"""),"")</f>
        <v/>
      </c>
      <c r="AH23" s="174" t="str">
        <f>IFERROR(__xludf.DUMMYFUNCTION("""COMPUTED_VALUE"""),"")</f>
        <v/>
      </c>
      <c r="AI23" s="174" t="str">
        <f>IFERROR(__xludf.DUMMYFUNCTION("""COMPUTED_VALUE"""),"")</f>
        <v/>
      </c>
      <c r="AJ23" s="174" t="str">
        <f>IFERROR(__xludf.DUMMYFUNCTION("""COMPUTED_VALUE"""),"")</f>
        <v/>
      </c>
      <c r="AK23" s="174" t="str">
        <f>IFERROR(__xludf.DUMMYFUNCTION("""COMPUTED_VALUE"""),"")</f>
        <v/>
      </c>
      <c r="AL23" s="174" t="str">
        <f>IFERROR(__xludf.DUMMYFUNCTION("""COMPUTED_VALUE"""),"")</f>
        <v/>
      </c>
      <c r="AM23" s="174" t="str">
        <f>IFERROR(__xludf.DUMMYFUNCTION("""COMPUTED_VALUE"""),"")</f>
        <v/>
      </c>
      <c r="AN23" s="174" t="str">
        <f>IFERROR(__xludf.DUMMYFUNCTION("""COMPUTED_VALUE"""),"")</f>
        <v/>
      </c>
    </row>
    <row r="24">
      <c r="A24" s="187" t="str">
        <f>IFERROR(__xludf.DUMMYFUNCTION("""COMPUTED_VALUE"""),"MAWE")</f>
        <v>MAWE</v>
      </c>
      <c r="B24" s="187" t="str">
        <f>IFERROR(__xludf.DUMMYFUNCTION("""COMPUTED_VALUE"""),"PAPUA BARAT")</f>
        <v>PAPUA BARAT</v>
      </c>
      <c r="C24" s="187" t="str">
        <f>IFERROR(__xludf.DUMMYFUNCTION("""COMPUTED_VALUE"""),"JS53")</f>
        <v>JS53</v>
      </c>
      <c r="D24" s="193" t="str">
        <f>IFERROR(__xludf.DUMMYFUNCTION("""COMPUTED_VALUE"""),"JS PRO")</f>
        <v>JS PRO</v>
      </c>
      <c r="E24" s="195"/>
      <c r="F24" s="187"/>
      <c r="G24" s="187"/>
      <c r="H24" s="174">
        <f>IFERROR(__xludf.DUMMYFUNCTION("""COMPUTED_VALUE"""),0.9995014285714285)</f>
        <v>0.9995014286</v>
      </c>
      <c r="I24" s="174" t="str">
        <f>IFERROR(__xludf.DUMMYFUNCTION("""COMPUTED_VALUE"""),"")</f>
        <v/>
      </c>
      <c r="J24" s="174">
        <f>IFERROR(__xludf.DUMMYFUNCTION("""COMPUTED_VALUE"""),1.0)</f>
        <v>1</v>
      </c>
      <c r="K24" s="174">
        <f>IFERROR(__xludf.DUMMYFUNCTION("""COMPUTED_VALUE"""),1.0)</f>
        <v>1</v>
      </c>
      <c r="L24" s="174">
        <f>IFERROR(__xludf.DUMMYFUNCTION("""COMPUTED_VALUE"""),1.0)</f>
        <v>1</v>
      </c>
      <c r="M24" s="174">
        <f>IFERROR(__xludf.DUMMYFUNCTION("""COMPUTED_VALUE"""),1.0)</f>
        <v>1</v>
      </c>
      <c r="N24" s="174">
        <f>IFERROR(__xludf.DUMMYFUNCTION("""COMPUTED_VALUE"""),0.99651)</f>
        <v>0.99651</v>
      </c>
      <c r="O24" s="174">
        <f>IFERROR(__xludf.DUMMYFUNCTION("""COMPUTED_VALUE"""),1.0)</f>
        <v>1</v>
      </c>
      <c r="P24" s="174">
        <f>IFERROR(__xludf.DUMMYFUNCTION("""COMPUTED_VALUE"""),1.0)</f>
        <v>1</v>
      </c>
      <c r="Q24" s="174" t="str">
        <f>IFERROR(__xludf.DUMMYFUNCTION("""COMPUTED_VALUE"""),"")</f>
        <v/>
      </c>
      <c r="R24" s="174" t="str">
        <f>IFERROR(__xludf.DUMMYFUNCTION("""COMPUTED_VALUE"""),"")</f>
        <v/>
      </c>
      <c r="S24" s="174" t="str">
        <f>IFERROR(__xludf.DUMMYFUNCTION("""COMPUTED_VALUE"""),"")</f>
        <v/>
      </c>
      <c r="T24" s="174" t="str">
        <f>IFERROR(__xludf.DUMMYFUNCTION("""COMPUTED_VALUE"""),"")</f>
        <v/>
      </c>
      <c r="U24" s="174" t="str">
        <f>IFERROR(__xludf.DUMMYFUNCTION("""COMPUTED_VALUE"""),"")</f>
        <v/>
      </c>
      <c r="V24" s="174" t="str">
        <f>IFERROR(__xludf.DUMMYFUNCTION("""COMPUTED_VALUE"""),"")</f>
        <v/>
      </c>
      <c r="W24" s="174" t="str">
        <f>IFERROR(__xludf.DUMMYFUNCTION("""COMPUTED_VALUE"""),"")</f>
        <v/>
      </c>
      <c r="X24" s="174" t="str">
        <f>IFERROR(__xludf.DUMMYFUNCTION("""COMPUTED_VALUE"""),"")</f>
        <v/>
      </c>
      <c r="Y24" s="174" t="str">
        <f>IFERROR(__xludf.DUMMYFUNCTION("""COMPUTED_VALUE"""),"")</f>
        <v/>
      </c>
      <c r="Z24" s="174" t="str">
        <f>IFERROR(__xludf.DUMMYFUNCTION("""COMPUTED_VALUE"""),"")</f>
        <v/>
      </c>
      <c r="AA24" s="174" t="str">
        <f>IFERROR(__xludf.DUMMYFUNCTION("""COMPUTED_VALUE"""),"")</f>
        <v/>
      </c>
      <c r="AB24" s="174" t="str">
        <f>IFERROR(__xludf.DUMMYFUNCTION("""COMPUTED_VALUE"""),"")</f>
        <v/>
      </c>
      <c r="AC24" s="174" t="str">
        <f>IFERROR(__xludf.DUMMYFUNCTION("""COMPUTED_VALUE"""),"")</f>
        <v/>
      </c>
      <c r="AD24" s="174" t="str">
        <f>IFERROR(__xludf.DUMMYFUNCTION("""COMPUTED_VALUE"""),"")</f>
        <v/>
      </c>
      <c r="AE24" s="174" t="str">
        <f>IFERROR(__xludf.DUMMYFUNCTION("""COMPUTED_VALUE"""),"")</f>
        <v/>
      </c>
      <c r="AF24" s="174" t="str">
        <f>IFERROR(__xludf.DUMMYFUNCTION("""COMPUTED_VALUE"""),"")</f>
        <v/>
      </c>
      <c r="AG24" s="174" t="str">
        <f>IFERROR(__xludf.DUMMYFUNCTION("""COMPUTED_VALUE"""),"")</f>
        <v/>
      </c>
      <c r="AH24" s="174" t="str">
        <f>IFERROR(__xludf.DUMMYFUNCTION("""COMPUTED_VALUE"""),"")</f>
        <v/>
      </c>
      <c r="AI24" s="174" t="str">
        <f>IFERROR(__xludf.DUMMYFUNCTION("""COMPUTED_VALUE"""),"")</f>
        <v/>
      </c>
      <c r="AJ24" s="174" t="str">
        <f>IFERROR(__xludf.DUMMYFUNCTION("""COMPUTED_VALUE"""),"")</f>
        <v/>
      </c>
      <c r="AK24" s="174" t="str">
        <f>IFERROR(__xludf.DUMMYFUNCTION("""COMPUTED_VALUE"""),"")</f>
        <v/>
      </c>
      <c r="AL24" s="174" t="str">
        <f>IFERROR(__xludf.DUMMYFUNCTION("""COMPUTED_VALUE"""),"")</f>
        <v/>
      </c>
      <c r="AM24" s="174" t="str">
        <f>IFERROR(__xludf.DUMMYFUNCTION("""COMPUTED_VALUE"""),"")</f>
        <v/>
      </c>
      <c r="AN24" s="174" t="str">
        <f>IFERROR(__xludf.DUMMYFUNCTION("""COMPUTED_VALUE"""),"")</f>
        <v/>
      </c>
    </row>
    <row r="25">
      <c r="A25" s="187" t="str">
        <f>IFERROR(__xludf.DUMMYFUNCTION("""COMPUTED_VALUE"""),"MARANTUTUL")</f>
        <v>MARANTUTUL</v>
      </c>
      <c r="B25" s="187" t="str">
        <f>IFERROR(__xludf.DUMMYFUNCTION("""COMPUTED_VALUE"""),"MALUKU")</f>
        <v>MALUKU</v>
      </c>
      <c r="C25" s="187" t="str">
        <f>IFERROR(__xludf.DUMMYFUNCTION("""COMPUTED_VALUE"""),"JS47")</f>
        <v>JS47</v>
      </c>
      <c r="D25" s="193" t="str">
        <f>IFERROR(__xludf.DUMMYFUNCTION("""COMPUTED_VALUE"""),"JS PRO")</f>
        <v>JS PRO</v>
      </c>
      <c r="E25" s="195"/>
      <c r="F25" s="187"/>
      <c r="G25" s="187"/>
      <c r="H25" s="174">
        <f>IFERROR(__xludf.DUMMYFUNCTION("""COMPUTED_VALUE"""),0.9995028571428571)</f>
        <v>0.9995028571</v>
      </c>
      <c r="I25" s="174" t="str">
        <f>IFERROR(__xludf.DUMMYFUNCTION("""COMPUTED_VALUE"""),"")</f>
        <v/>
      </c>
      <c r="J25" s="174">
        <f>IFERROR(__xludf.DUMMYFUNCTION("""COMPUTED_VALUE"""),1.0)</f>
        <v>1</v>
      </c>
      <c r="K25" s="174">
        <f>IFERROR(__xludf.DUMMYFUNCTION("""COMPUTED_VALUE"""),1.0)</f>
        <v>1</v>
      </c>
      <c r="L25" s="174">
        <f>IFERROR(__xludf.DUMMYFUNCTION("""COMPUTED_VALUE"""),1.0)</f>
        <v>1</v>
      </c>
      <c r="M25" s="174">
        <f>IFERROR(__xludf.DUMMYFUNCTION("""COMPUTED_VALUE"""),0.99652)</f>
        <v>0.99652</v>
      </c>
      <c r="N25" s="174">
        <f>IFERROR(__xludf.DUMMYFUNCTION("""COMPUTED_VALUE"""),1.0)</f>
        <v>1</v>
      </c>
      <c r="O25" s="174">
        <f>IFERROR(__xludf.DUMMYFUNCTION("""COMPUTED_VALUE"""),1.0)</f>
        <v>1</v>
      </c>
      <c r="P25" s="174">
        <f>IFERROR(__xludf.DUMMYFUNCTION("""COMPUTED_VALUE"""),1.0)</f>
        <v>1</v>
      </c>
      <c r="Q25" s="174" t="str">
        <f>IFERROR(__xludf.DUMMYFUNCTION("""COMPUTED_VALUE"""),"")</f>
        <v/>
      </c>
      <c r="R25" s="174" t="str">
        <f>IFERROR(__xludf.DUMMYFUNCTION("""COMPUTED_VALUE"""),"")</f>
        <v/>
      </c>
      <c r="S25" s="174" t="str">
        <f>IFERROR(__xludf.DUMMYFUNCTION("""COMPUTED_VALUE"""),"")</f>
        <v/>
      </c>
      <c r="T25" s="174" t="str">
        <f>IFERROR(__xludf.DUMMYFUNCTION("""COMPUTED_VALUE"""),"")</f>
        <v/>
      </c>
      <c r="U25" s="174" t="str">
        <f>IFERROR(__xludf.DUMMYFUNCTION("""COMPUTED_VALUE"""),"")</f>
        <v/>
      </c>
      <c r="V25" s="174" t="str">
        <f>IFERROR(__xludf.DUMMYFUNCTION("""COMPUTED_VALUE"""),"")</f>
        <v/>
      </c>
      <c r="W25" s="174" t="str">
        <f>IFERROR(__xludf.DUMMYFUNCTION("""COMPUTED_VALUE"""),"")</f>
        <v/>
      </c>
      <c r="X25" s="174" t="str">
        <f>IFERROR(__xludf.DUMMYFUNCTION("""COMPUTED_VALUE"""),"")</f>
        <v/>
      </c>
      <c r="Y25" s="174" t="str">
        <f>IFERROR(__xludf.DUMMYFUNCTION("""COMPUTED_VALUE"""),"")</f>
        <v/>
      </c>
      <c r="Z25" s="174" t="str">
        <f>IFERROR(__xludf.DUMMYFUNCTION("""COMPUTED_VALUE"""),"")</f>
        <v/>
      </c>
      <c r="AA25" s="174" t="str">
        <f>IFERROR(__xludf.DUMMYFUNCTION("""COMPUTED_VALUE"""),"")</f>
        <v/>
      </c>
      <c r="AB25" s="174" t="str">
        <f>IFERROR(__xludf.DUMMYFUNCTION("""COMPUTED_VALUE"""),"")</f>
        <v/>
      </c>
      <c r="AC25" s="174" t="str">
        <f>IFERROR(__xludf.DUMMYFUNCTION("""COMPUTED_VALUE"""),"")</f>
        <v/>
      </c>
      <c r="AD25" s="174" t="str">
        <f>IFERROR(__xludf.DUMMYFUNCTION("""COMPUTED_VALUE"""),"")</f>
        <v/>
      </c>
      <c r="AE25" s="174" t="str">
        <f>IFERROR(__xludf.DUMMYFUNCTION("""COMPUTED_VALUE"""),"")</f>
        <v/>
      </c>
      <c r="AF25" s="174" t="str">
        <f>IFERROR(__xludf.DUMMYFUNCTION("""COMPUTED_VALUE"""),"")</f>
        <v/>
      </c>
      <c r="AG25" s="174" t="str">
        <f>IFERROR(__xludf.DUMMYFUNCTION("""COMPUTED_VALUE"""),"")</f>
        <v/>
      </c>
      <c r="AH25" s="174" t="str">
        <f>IFERROR(__xludf.DUMMYFUNCTION("""COMPUTED_VALUE"""),"")</f>
        <v/>
      </c>
      <c r="AI25" s="174" t="str">
        <f>IFERROR(__xludf.DUMMYFUNCTION("""COMPUTED_VALUE"""),"")</f>
        <v/>
      </c>
      <c r="AJ25" s="174" t="str">
        <f>IFERROR(__xludf.DUMMYFUNCTION("""COMPUTED_VALUE"""),"")</f>
        <v/>
      </c>
      <c r="AK25" s="174" t="str">
        <f>IFERROR(__xludf.DUMMYFUNCTION("""COMPUTED_VALUE"""),"")</f>
        <v/>
      </c>
      <c r="AL25" s="174" t="str">
        <f>IFERROR(__xludf.DUMMYFUNCTION("""COMPUTED_VALUE"""),"")</f>
        <v/>
      </c>
      <c r="AM25" s="174" t="str">
        <f>IFERROR(__xludf.DUMMYFUNCTION("""COMPUTED_VALUE"""),"")</f>
        <v/>
      </c>
      <c r="AN25" s="174" t="str">
        <f>IFERROR(__xludf.DUMMYFUNCTION("""COMPUTED_VALUE"""),"")</f>
        <v/>
      </c>
    </row>
    <row r="26">
      <c r="A26" s="187" t="str">
        <f>IFERROR(__xludf.DUMMYFUNCTION("""COMPUTED_VALUE"""),"SUMBER AGUNG")</f>
        <v>SUMBER AGUNG</v>
      </c>
      <c r="B26" s="187" t="str">
        <f>IFERROR(__xludf.DUMMYFUNCTION("""COMPUTED_VALUE"""),"MALUKU")</f>
        <v>MALUKU</v>
      </c>
      <c r="C26" s="187" t="str">
        <f>IFERROR(__xludf.DUMMYFUNCTION("""COMPUTED_VALUE"""),"JS70")</f>
        <v>JS70</v>
      </c>
      <c r="D26" s="193" t="str">
        <f>IFERROR(__xludf.DUMMYFUNCTION("""COMPUTED_VALUE"""),"JS PRO")</f>
        <v>JS PRO</v>
      </c>
      <c r="E26" s="195"/>
      <c r="F26" s="187"/>
      <c r="G26" s="187"/>
      <c r="H26" s="174">
        <f>IFERROR(__xludf.DUMMYFUNCTION("""COMPUTED_VALUE"""),0.9995028571428571)</f>
        <v>0.9995028571</v>
      </c>
      <c r="I26" s="174" t="str">
        <f>IFERROR(__xludf.DUMMYFUNCTION("""COMPUTED_VALUE"""),"")</f>
        <v/>
      </c>
      <c r="J26" s="174">
        <f>IFERROR(__xludf.DUMMYFUNCTION("""COMPUTED_VALUE"""),1.0)</f>
        <v>1</v>
      </c>
      <c r="K26" s="174">
        <f>IFERROR(__xludf.DUMMYFUNCTION("""COMPUTED_VALUE"""),1.0)</f>
        <v>1</v>
      </c>
      <c r="L26" s="174">
        <f>IFERROR(__xludf.DUMMYFUNCTION("""COMPUTED_VALUE"""),1.0)</f>
        <v>1</v>
      </c>
      <c r="M26" s="174">
        <f>IFERROR(__xludf.DUMMYFUNCTION("""COMPUTED_VALUE"""),1.0)</f>
        <v>1</v>
      </c>
      <c r="N26" s="174">
        <f>IFERROR(__xludf.DUMMYFUNCTION("""COMPUTED_VALUE"""),0.99652)</f>
        <v>0.99652</v>
      </c>
      <c r="O26" s="174">
        <f>IFERROR(__xludf.DUMMYFUNCTION("""COMPUTED_VALUE"""),1.0)</f>
        <v>1</v>
      </c>
      <c r="P26" s="174">
        <f>IFERROR(__xludf.DUMMYFUNCTION("""COMPUTED_VALUE"""),1.0)</f>
        <v>1</v>
      </c>
      <c r="Q26" s="174" t="str">
        <f>IFERROR(__xludf.DUMMYFUNCTION("""COMPUTED_VALUE"""),"")</f>
        <v/>
      </c>
      <c r="R26" s="174" t="str">
        <f>IFERROR(__xludf.DUMMYFUNCTION("""COMPUTED_VALUE"""),"")</f>
        <v/>
      </c>
      <c r="S26" s="174" t="str">
        <f>IFERROR(__xludf.DUMMYFUNCTION("""COMPUTED_VALUE"""),"")</f>
        <v/>
      </c>
      <c r="T26" s="174" t="str">
        <f>IFERROR(__xludf.DUMMYFUNCTION("""COMPUTED_VALUE"""),"")</f>
        <v/>
      </c>
      <c r="U26" s="174" t="str">
        <f>IFERROR(__xludf.DUMMYFUNCTION("""COMPUTED_VALUE"""),"")</f>
        <v/>
      </c>
      <c r="V26" s="174" t="str">
        <f>IFERROR(__xludf.DUMMYFUNCTION("""COMPUTED_VALUE"""),"")</f>
        <v/>
      </c>
      <c r="W26" s="174" t="str">
        <f>IFERROR(__xludf.DUMMYFUNCTION("""COMPUTED_VALUE"""),"")</f>
        <v/>
      </c>
      <c r="X26" s="174" t="str">
        <f>IFERROR(__xludf.DUMMYFUNCTION("""COMPUTED_VALUE"""),"")</f>
        <v/>
      </c>
      <c r="Y26" s="174" t="str">
        <f>IFERROR(__xludf.DUMMYFUNCTION("""COMPUTED_VALUE"""),"")</f>
        <v/>
      </c>
      <c r="Z26" s="174" t="str">
        <f>IFERROR(__xludf.DUMMYFUNCTION("""COMPUTED_VALUE"""),"")</f>
        <v/>
      </c>
      <c r="AA26" s="174" t="str">
        <f>IFERROR(__xludf.DUMMYFUNCTION("""COMPUTED_VALUE"""),"")</f>
        <v/>
      </c>
      <c r="AB26" s="174" t="str">
        <f>IFERROR(__xludf.DUMMYFUNCTION("""COMPUTED_VALUE"""),"")</f>
        <v/>
      </c>
      <c r="AC26" s="174" t="str">
        <f>IFERROR(__xludf.DUMMYFUNCTION("""COMPUTED_VALUE"""),"")</f>
        <v/>
      </c>
      <c r="AD26" s="174" t="str">
        <f>IFERROR(__xludf.DUMMYFUNCTION("""COMPUTED_VALUE"""),"")</f>
        <v/>
      </c>
      <c r="AE26" s="174" t="str">
        <f>IFERROR(__xludf.DUMMYFUNCTION("""COMPUTED_VALUE"""),"")</f>
        <v/>
      </c>
      <c r="AF26" s="174" t="str">
        <f>IFERROR(__xludf.DUMMYFUNCTION("""COMPUTED_VALUE"""),"")</f>
        <v/>
      </c>
      <c r="AG26" s="174" t="str">
        <f>IFERROR(__xludf.DUMMYFUNCTION("""COMPUTED_VALUE"""),"")</f>
        <v/>
      </c>
      <c r="AH26" s="174" t="str">
        <f>IFERROR(__xludf.DUMMYFUNCTION("""COMPUTED_VALUE"""),"")</f>
        <v/>
      </c>
      <c r="AI26" s="174" t="str">
        <f>IFERROR(__xludf.DUMMYFUNCTION("""COMPUTED_VALUE"""),"")</f>
        <v/>
      </c>
      <c r="AJ26" s="174" t="str">
        <f>IFERROR(__xludf.DUMMYFUNCTION("""COMPUTED_VALUE"""),"")</f>
        <v/>
      </c>
      <c r="AK26" s="174" t="str">
        <f>IFERROR(__xludf.DUMMYFUNCTION("""COMPUTED_VALUE"""),"")</f>
        <v/>
      </c>
      <c r="AL26" s="174" t="str">
        <f>IFERROR(__xludf.DUMMYFUNCTION("""COMPUTED_VALUE"""),"")</f>
        <v/>
      </c>
      <c r="AM26" s="174" t="str">
        <f>IFERROR(__xludf.DUMMYFUNCTION("""COMPUTED_VALUE"""),"")</f>
        <v/>
      </c>
      <c r="AN26" s="174" t="str">
        <f>IFERROR(__xludf.DUMMYFUNCTION("""COMPUTED_VALUE"""),"")</f>
        <v/>
      </c>
    </row>
    <row r="27">
      <c r="A27" s="187" t="str">
        <f>IFERROR(__xludf.DUMMYFUNCTION("""COMPUTED_VALUE"""),"LILI")</f>
        <v>LILI</v>
      </c>
      <c r="B27" s="187" t="str">
        <f>IFERROR(__xludf.DUMMYFUNCTION("""COMPUTED_VALUE"""),"MALUKU UTARA")</f>
        <v>MALUKU UTARA</v>
      </c>
      <c r="C27" s="187" t="str">
        <f>IFERROR(__xludf.DUMMYFUNCTION("""COMPUTED_VALUE"""),"JS124")</f>
        <v>JS124</v>
      </c>
      <c r="D27" s="193" t="str">
        <f>IFERROR(__xludf.DUMMYFUNCTION("""COMPUTED_VALUE"""),"JS PRO")</f>
        <v>JS PRO</v>
      </c>
      <c r="E27" s="195" t="str">
        <f>IFERROR(__xludf.DUMMYFUNCTION("""COMPUTED_VALUE"""),"31 July 2025")</f>
        <v>31 July 2025</v>
      </c>
      <c r="F27" s="187"/>
      <c r="G27" s="187" t="str">
        <f>IFERROR(__xludf.DUMMYFUNCTION("""COMPUTED_VALUE"""),"VSAT sudah up")</f>
        <v>VSAT sudah up</v>
      </c>
      <c r="H27" s="174">
        <f>IFERROR(__xludf.DUMMYFUNCTION("""COMPUTED_VALUE"""),0.9995042857142857)</f>
        <v>0.9995042857</v>
      </c>
      <c r="I27" s="174" t="str">
        <f>IFERROR(__xludf.DUMMYFUNCTION("""COMPUTED_VALUE"""),"")</f>
        <v/>
      </c>
      <c r="J27" s="174">
        <f>IFERROR(__xludf.DUMMYFUNCTION("""COMPUTED_VALUE"""),0.99653)</f>
        <v>0.99653</v>
      </c>
      <c r="K27" s="174">
        <f>IFERROR(__xludf.DUMMYFUNCTION("""COMPUTED_VALUE"""),1.0)</f>
        <v>1</v>
      </c>
      <c r="L27" s="174">
        <f>IFERROR(__xludf.DUMMYFUNCTION("""COMPUTED_VALUE"""),1.0)</f>
        <v>1</v>
      </c>
      <c r="M27" s="174">
        <f>IFERROR(__xludf.DUMMYFUNCTION("""COMPUTED_VALUE"""),1.0)</f>
        <v>1</v>
      </c>
      <c r="N27" s="174">
        <f>IFERROR(__xludf.DUMMYFUNCTION("""COMPUTED_VALUE"""),1.0)</f>
        <v>1</v>
      </c>
      <c r="O27" s="174">
        <f>IFERROR(__xludf.DUMMYFUNCTION("""COMPUTED_VALUE"""),1.0)</f>
        <v>1</v>
      </c>
      <c r="P27" s="174">
        <f>IFERROR(__xludf.DUMMYFUNCTION("""COMPUTED_VALUE"""),1.0)</f>
        <v>1</v>
      </c>
      <c r="Q27" s="174" t="str">
        <f>IFERROR(__xludf.DUMMYFUNCTION("""COMPUTED_VALUE"""),"")</f>
        <v/>
      </c>
      <c r="R27" s="174" t="str">
        <f>IFERROR(__xludf.DUMMYFUNCTION("""COMPUTED_VALUE"""),"")</f>
        <v/>
      </c>
      <c r="S27" s="174" t="str">
        <f>IFERROR(__xludf.DUMMYFUNCTION("""COMPUTED_VALUE"""),"")</f>
        <v/>
      </c>
      <c r="T27" s="174" t="str">
        <f>IFERROR(__xludf.DUMMYFUNCTION("""COMPUTED_VALUE"""),"")</f>
        <v/>
      </c>
      <c r="U27" s="174" t="str">
        <f>IFERROR(__xludf.DUMMYFUNCTION("""COMPUTED_VALUE"""),"")</f>
        <v/>
      </c>
      <c r="V27" s="174" t="str">
        <f>IFERROR(__xludf.DUMMYFUNCTION("""COMPUTED_VALUE"""),"")</f>
        <v/>
      </c>
      <c r="W27" s="174" t="str">
        <f>IFERROR(__xludf.DUMMYFUNCTION("""COMPUTED_VALUE"""),"")</f>
        <v/>
      </c>
      <c r="X27" s="174" t="str">
        <f>IFERROR(__xludf.DUMMYFUNCTION("""COMPUTED_VALUE"""),"")</f>
        <v/>
      </c>
      <c r="Y27" s="174" t="str">
        <f>IFERROR(__xludf.DUMMYFUNCTION("""COMPUTED_VALUE"""),"")</f>
        <v/>
      </c>
      <c r="Z27" s="174" t="str">
        <f>IFERROR(__xludf.DUMMYFUNCTION("""COMPUTED_VALUE"""),"")</f>
        <v/>
      </c>
      <c r="AA27" s="174" t="str">
        <f>IFERROR(__xludf.DUMMYFUNCTION("""COMPUTED_VALUE"""),"")</f>
        <v/>
      </c>
      <c r="AB27" s="174" t="str">
        <f>IFERROR(__xludf.DUMMYFUNCTION("""COMPUTED_VALUE"""),"")</f>
        <v/>
      </c>
      <c r="AC27" s="174" t="str">
        <f>IFERROR(__xludf.DUMMYFUNCTION("""COMPUTED_VALUE"""),"")</f>
        <v/>
      </c>
      <c r="AD27" s="174" t="str">
        <f>IFERROR(__xludf.DUMMYFUNCTION("""COMPUTED_VALUE"""),"")</f>
        <v/>
      </c>
      <c r="AE27" s="174" t="str">
        <f>IFERROR(__xludf.DUMMYFUNCTION("""COMPUTED_VALUE"""),"")</f>
        <v/>
      </c>
      <c r="AF27" s="174" t="str">
        <f>IFERROR(__xludf.DUMMYFUNCTION("""COMPUTED_VALUE"""),"")</f>
        <v/>
      </c>
      <c r="AG27" s="174" t="str">
        <f>IFERROR(__xludf.DUMMYFUNCTION("""COMPUTED_VALUE"""),"")</f>
        <v/>
      </c>
      <c r="AH27" s="174" t="str">
        <f>IFERROR(__xludf.DUMMYFUNCTION("""COMPUTED_VALUE"""),"")</f>
        <v/>
      </c>
      <c r="AI27" s="174" t="str">
        <f>IFERROR(__xludf.DUMMYFUNCTION("""COMPUTED_VALUE"""),"")</f>
        <v/>
      </c>
      <c r="AJ27" s="174" t="str">
        <f>IFERROR(__xludf.DUMMYFUNCTION("""COMPUTED_VALUE"""),"")</f>
        <v/>
      </c>
      <c r="AK27" s="174" t="str">
        <f>IFERROR(__xludf.DUMMYFUNCTION("""COMPUTED_VALUE"""),"")</f>
        <v/>
      </c>
      <c r="AL27" s="174" t="str">
        <f>IFERROR(__xludf.DUMMYFUNCTION("""COMPUTED_VALUE"""),"")</f>
        <v/>
      </c>
      <c r="AM27" s="174" t="str">
        <f>IFERROR(__xludf.DUMMYFUNCTION("""COMPUTED_VALUE"""),"")</f>
        <v/>
      </c>
      <c r="AN27" s="174" t="str">
        <f>IFERROR(__xludf.DUMMYFUNCTION("""COMPUTED_VALUE"""),"")</f>
        <v/>
      </c>
    </row>
    <row r="28">
      <c r="A28" s="187" t="str">
        <f>IFERROR(__xludf.DUMMYFUNCTION("""COMPUTED_VALUE"""),"WAYATIM")</f>
        <v>WAYATIM</v>
      </c>
      <c r="B28" s="187" t="str">
        <f>IFERROR(__xludf.DUMMYFUNCTION("""COMPUTED_VALUE"""),"MALUKU UTARA")</f>
        <v>MALUKU UTARA</v>
      </c>
      <c r="C28" s="187" t="str">
        <f>IFERROR(__xludf.DUMMYFUNCTION("""COMPUTED_VALUE"""),"JS10")</f>
        <v>JS10</v>
      </c>
      <c r="D28" s="193" t="str">
        <f>IFERROR(__xludf.DUMMYFUNCTION("""COMPUTED_VALUE"""),"JS PRO")</f>
        <v>JS PRO</v>
      </c>
      <c r="E28" s="195"/>
      <c r="F28" s="187"/>
      <c r="G28" s="187" t="str">
        <f>IFERROR(__xludf.DUMMYFUNCTION("""COMPUTED_VALUE"""),"Sudah up")</f>
        <v>Sudah up</v>
      </c>
      <c r="H28" s="174">
        <f>IFERROR(__xludf.DUMMYFUNCTION("""COMPUTED_VALUE"""),1.0)</f>
        <v>1</v>
      </c>
      <c r="I28" s="174" t="str">
        <f>IFERROR(__xludf.DUMMYFUNCTION("""COMPUTED_VALUE"""),"")</f>
        <v/>
      </c>
      <c r="J28" s="174">
        <f>IFERROR(__xludf.DUMMYFUNCTION("""COMPUTED_VALUE"""),1.0)</f>
        <v>1</v>
      </c>
      <c r="K28" s="174">
        <f>IFERROR(__xludf.DUMMYFUNCTION("""COMPUTED_VALUE"""),1.0)</f>
        <v>1</v>
      </c>
      <c r="L28" s="174">
        <f>IFERROR(__xludf.DUMMYFUNCTION("""COMPUTED_VALUE"""),1.0)</f>
        <v>1</v>
      </c>
      <c r="M28" s="174">
        <f>IFERROR(__xludf.DUMMYFUNCTION("""COMPUTED_VALUE"""),1.0)</f>
        <v>1</v>
      </c>
      <c r="N28" s="174">
        <f>IFERROR(__xludf.DUMMYFUNCTION("""COMPUTED_VALUE"""),1.0)</f>
        <v>1</v>
      </c>
      <c r="O28" s="174">
        <f>IFERROR(__xludf.DUMMYFUNCTION("""COMPUTED_VALUE"""),1.0)</f>
        <v>1</v>
      </c>
      <c r="P28" s="174">
        <f>IFERROR(__xludf.DUMMYFUNCTION("""COMPUTED_VALUE"""),1.0)</f>
        <v>1</v>
      </c>
      <c r="Q28" s="174" t="str">
        <f>IFERROR(__xludf.DUMMYFUNCTION("""COMPUTED_VALUE"""),"")</f>
        <v/>
      </c>
      <c r="R28" s="174" t="str">
        <f>IFERROR(__xludf.DUMMYFUNCTION("""COMPUTED_VALUE"""),"")</f>
        <v/>
      </c>
      <c r="S28" s="174" t="str">
        <f>IFERROR(__xludf.DUMMYFUNCTION("""COMPUTED_VALUE"""),"")</f>
        <v/>
      </c>
      <c r="T28" s="174" t="str">
        <f>IFERROR(__xludf.DUMMYFUNCTION("""COMPUTED_VALUE"""),"")</f>
        <v/>
      </c>
      <c r="U28" s="174" t="str">
        <f>IFERROR(__xludf.DUMMYFUNCTION("""COMPUTED_VALUE"""),"")</f>
        <v/>
      </c>
      <c r="V28" s="174" t="str">
        <f>IFERROR(__xludf.DUMMYFUNCTION("""COMPUTED_VALUE"""),"")</f>
        <v/>
      </c>
      <c r="W28" s="174" t="str">
        <f>IFERROR(__xludf.DUMMYFUNCTION("""COMPUTED_VALUE"""),"")</f>
        <v/>
      </c>
      <c r="X28" s="174" t="str">
        <f>IFERROR(__xludf.DUMMYFUNCTION("""COMPUTED_VALUE"""),"")</f>
        <v/>
      </c>
      <c r="Y28" s="174" t="str">
        <f>IFERROR(__xludf.DUMMYFUNCTION("""COMPUTED_VALUE"""),"")</f>
        <v/>
      </c>
      <c r="Z28" s="174" t="str">
        <f>IFERROR(__xludf.DUMMYFUNCTION("""COMPUTED_VALUE"""),"")</f>
        <v/>
      </c>
      <c r="AA28" s="174" t="str">
        <f>IFERROR(__xludf.DUMMYFUNCTION("""COMPUTED_VALUE"""),"")</f>
        <v/>
      </c>
      <c r="AB28" s="174" t="str">
        <f>IFERROR(__xludf.DUMMYFUNCTION("""COMPUTED_VALUE"""),"")</f>
        <v/>
      </c>
      <c r="AC28" s="174" t="str">
        <f>IFERROR(__xludf.DUMMYFUNCTION("""COMPUTED_VALUE"""),"")</f>
        <v/>
      </c>
      <c r="AD28" s="174" t="str">
        <f>IFERROR(__xludf.DUMMYFUNCTION("""COMPUTED_VALUE"""),"")</f>
        <v/>
      </c>
      <c r="AE28" s="174" t="str">
        <f>IFERROR(__xludf.DUMMYFUNCTION("""COMPUTED_VALUE"""),"")</f>
        <v/>
      </c>
      <c r="AF28" s="174" t="str">
        <f>IFERROR(__xludf.DUMMYFUNCTION("""COMPUTED_VALUE"""),"")</f>
        <v/>
      </c>
      <c r="AG28" s="174" t="str">
        <f>IFERROR(__xludf.DUMMYFUNCTION("""COMPUTED_VALUE"""),"")</f>
        <v/>
      </c>
      <c r="AH28" s="174" t="str">
        <f>IFERROR(__xludf.DUMMYFUNCTION("""COMPUTED_VALUE"""),"")</f>
        <v/>
      </c>
      <c r="AI28" s="174" t="str">
        <f>IFERROR(__xludf.DUMMYFUNCTION("""COMPUTED_VALUE"""),"")</f>
        <v/>
      </c>
      <c r="AJ28" s="174" t="str">
        <f>IFERROR(__xludf.DUMMYFUNCTION("""COMPUTED_VALUE"""),"")</f>
        <v/>
      </c>
      <c r="AK28" s="174" t="str">
        <f>IFERROR(__xludf.DUMMYFUNCTION("""COMPUTED_VALUE"""),"")</f>
        <v/>
      </c>
      <c r="AL28" s="174" t="str">
        <f>IFERROR(__xludf.DUMMYFUNCTION("""COMPUTED_VALUE"""),"")</f>
        <v/>
      </c>
      <c r="AM28" s="174" t="str">
        <f>IFERROR(__xludf.DUMMYFUNCTION("""COMPUTED_VALUE"""),"")</f>
        <v/>
      </c>
      <c r="AN28" s="174" t="str">
        <f>IFERROR(__xludf.DUMMYFUNCTION("""COMPUTED_VALUE"""),"")</f>
        <v/>
      </c>
    </row>
    <row r="29">
      <c r="A29" s="187" t="str">
        <f>IFERROR(__xludf.DUMMYFUNCTION("""COMPUTED_VALUE"""),"WARLOI")</f>
        <v>WARLOI</v>
      </c>
      <c r="B29" s="187" t="str">
        <f>IFERROR(__xludf.DUMMYFUNCTION("""COMPUTED_VALUE"""),"MALUKU")</f>
        <v>MALUKU</v>
      </c>
      <c r="C29" s="187" t="str">
        <f>IFERROR(__xludf.DUMMYFUNCTION("""COMPUTED_VALUE"""),"JS28")</f>
        <v>JS28</v>
      </c>
      <c r="D29" s="193" t="str">
        <f>IFERROR(__xludf.DUMMYFUNCTION("""COMPUTED_VALUE"""),"JS PRO")</f>
        <v>JS PRO</v>
      </c>
      <c r="E29" s="195"/>
      <c r="F29" s="187"/>
      <c r="G29" s="187" t="str">
        <f>IFERROR(__xludf.DUMMYFUNCTION("""COMPUTED_VALUE"""),"SNMP sudah up")</f>
        <v>SNMP sudah up</v>
      </c>
      <c r="H29" s="174">
        <f>IFERROR(__xludf.DUMMYFUNCTION("""COMPUTED_VALUE"""),1.0)</f>
        <v>1</v>
      </c>
      <c r="I29" s="174" t="str">
        <f>IFERROR(__xludf.DUMMYFUNCTION("""COMPUTED_VALUE"""),"")</f>
        <v/>
      </c>
      <c r="J29" s="174">
        <f>IFERROR(__xludf.DUMMYFUNCTION("""COMPUTED_VALUE"""),1.0)</f>
        <v>1</v>
      </c>
      <c r="K29" s="174">
        <f>IFERROR(__xludf.DUMMYFUNCTION("""COMPUTED_VALUE"""),1.0)</f>
        <v>1</v>
      </c>
      <c r="L29" s="174">
        <f>IFERROR(__xludf.DUMMYFUNCTION("""COMPUTED_VALUE"""),1.0)</f>
        <v>1</v>
      </c>
      <c r="M29" s="174">
        <f>IFERROR(__xludf.DUMMYFUNCTION("""COMPUTED_VALUE"""),1.0)</f>
        <v>1</v>
      </c>
      <c r="N29" s="174">
        <f>IFERROR(__xludf.DUMMYFUNCTION("""COMPUTED_VALUE"""),1.0)</f>
        <v>1</v>
      </c>
      <c r="O29" s="174">
        <f>IFERROR(__xludf.DUMMYFUNCTION("""COMPUTED_VALUE"""),1.0)</f>
        <v>1</v>
      </c>
      <c r="P29" s="174">
        <f>IFERROR(__xludf.DUMMYFUNCTION("""COMPUTED_VALUE"""),1.0)</f>
        <v>1</v>
      </c>
      <c r="Q29" s="174" t="str">
        <f>IFERROR(__xludf.DUMMYFUNCTION("""COMPUTED_VALUE"""),"")</f>
        <v/>
      </c>
      <c r="R29" s="174" t="str">
        <f>IFERROR(__xludf.DUMMYFUNCTION("""COMPUTED_VALUE"""),"")</f>
        <v/>
      </c>
      <c r="S29" s="174" t="str">
        <f>IFERROR(__xludf.DUMMYFUNCTION("""COMPUTED_VALUE"""),"")</f>
        <v/>
      </c>
      <c r="T29" s="174" t="str">
        <f>IFERROR(__xludf.DUMMYFUNCTION("""COMPUTED_VALUE"""),"")</f>
        <v/>
      </c>
      <c r="U29" s="174" t="str">
        <f>IFERROR(__xludf.DUMMYFUNCTION("""COMPUTED_VALUE"""),"")</f>
        <v/>
      </c>
      <c r="V29" s="174" t="str">
        <f>IFERROR(__xludf.DUMMYFUNCTION("""COMPUTED_VALUE"""),"")</f>
        <v/>
      </c>
      <c r="W29" s="174" t="str">
        <f>IFERROR(__xludf.DUMMYFUNCTION("""COMPUTED_VALUE"""),"")</f>
        <v/>
      </c>
      <c r="X29" s="174" t="str">
        <f>IFERROR(__xludf.DUMMYFUNCTION("""COMPUTED_VALUE"""),"")</f>
        <v/>
      </c>
      <c r="Y29" s="174" t="str">
        <f>IFERROR(__xludf.DUMMYFUNCTION("""COMPUTED_VALUE"""),"")</f>
        <v/>
      </c>
      <c r="Z29" s="174" t="str">
        <f>IFERROR(__xludf.DUMMYFUNCTION("""COMPUTED_VALUE"""),"")</f>
        <v/>
      </c>
      <c r="AA29" s="174" t="str">
        <f>IFERROR(__xludf.DUMMYFUNCTION("""COMPUTED_VALUE"""),"")</f>
        <v/>
      </c>
      <c r="AB29" s="174" t="str">
        <f>IFERROR(__xludf.DUMMYFUNCTION("""COMPUTED_VALUE"""),"")</f>
        <v/>
      </c>
      <c r="AC29" s="174" t="str">
        <f>IFERROR(__xludf.DUMMYFUNCTION("""COMPUTED_VALUE"""),"")</f>
        <v/>
      </c>
      <c r="AD29" s="174" t="str">
        <f>IFERROR(__xludf.DUMMYFUNCTION("""COMPUTED_VALUE"""),"")</f>
        <v/>
      </c>
      <c r="AE29" s="174" t="str">
        <f>IFERROR(__xludf.DUMMYFUNCTION("""COMPUTED_VALUE"""),"")</f>
        <v/>
      </c>
      <c r="AF29" s="174" t="str">
        <f>IFERROR(__xludf.DUMMYFUNCTION("""COMPUTED_VALUE"""),"")</f>
        <v/>
      </c>
      <c r="AG29" s="174" t="str">
        <f>IFERROR(__xludf.DUMMYFUNCTION("""COMPUTED_VALUE"""),"")</f>
        <v/>
      </c>
      <c r="AH29" s="174" t="str">
        <f>IFERROR(__xludf.DUMMYFUNCTION("""COMPUTED_VALUE"""),"")</f>
        <v/>
      </c>
      <c r="AI29" s="174" t="str">
        <f>IFERROR(__xludf.DUMMYFUNCTION("""COMPUTED_VALUE"""),"")</f>
        <v/>
      </c>
      <c r="AJ29" s="174" t="str">
        <f>IFERROR(__xludf.DUMMYFUNCTION("""COMPUTED_VALUE"""),"")</f>
        <v/>
      </c>
      <c r="AK29" s="174" t="str">
        <f>IFERROR(__xludf.DUMMYFUNCTION("""COMPUTED_VALUE"""),"")</f>
        <v/>
      </c>
      <c r="AL29" s="174" t="str">
        <f>IFERROR(__xludf.DUMMYFUNCTION("""COMPUTED_VALUE"""),"")</f>
        <v/>
      </c>
      <c r="AM29" s="174" t="str">
        <f>IFERROR(__xludf.DUMMYFUNCTION("""COMPUTED_VALUE"""),"")</f>
        <v/>
      </c>
      <c r="AN29" s="174" t="str">
        <f>IFERROR(__xludf.DUMMYFUNCTION("""COMPUTED_VALUE"""),"")</f>
        <v/>
      </c>
    </row>
    <row r="30">
      <c r="A30" s="187" t="str">
        <f>IFERROR(__xludf.DUMMYFUNCTION("""COMPUTED_VALUE"""),"SEKELY")</f>
        <v>SEKELY</v>
      </c>
      <c r="B30" s="187" t="str">
        <f>IFERROR(__xludf.DUMMYFUNCTION("""COMPUTED_VALUE"""),"MALUKU UTARA")</f>
        <v>MALUKU UTARA</v>
      </c>
      <c r="C30" s="187" t="str">
        <f>IFERROR(__xludf.DUMMYFUNCTION("""COMPUTED_VALUE"""),"JS119")</f>
        <v>JS119</v>
      </c>
      <c r="D30" s="193" t="str">
        <f>IFERROR(__xludf.DUMMYFUNCTION("""COMPUTED_VALUE"""),"JS PRO")</f>
        <v>JS PRO</v>
      </c>
      <c r="E30" s="195"/>
      <c r="F30" s="187"/>
      <c r="G30" s="187"/>
      <c r="H30" s="174">
        <f>IFERROR(__xludf.DUMMYFUNCTION("""COMPUTED_VALUE"""),1.0)</f>
        <v>1</v>
      </c>
      <c r="I30" s="174" t="str">
        <f>IFERROR(__xludf.DUMMYFUNCTION("""COMPUTED_VALUE"""),"")</f>
        <v/>
      </c>
      <c r="J30" s="174">
        <f>IFERROR(__xludf.DUMMYFUNCTION("""COMPUTED_VALUE"""),1.0)</f>
        <v>1</v>
      </c>
      <c r="K30" s="174">
        <f>IFERROR(__xludf.DUMMYFUNCTION("""COMPUTED_VALUE"""),1.0)</f>
        <v>1</v>
      </c>
      <c r="L30" s="174">
        <f>IFERROR(__xludf.DUMMYFUNCTION("""COMPUTED_VALUE"""),1.0)</f>
        <v>1</v>
      </c>
      <c r="M30" s="174">
        <f>IFERROR(__xludf.DUMMYFUNCTION("""COMPUTED_VALUE"""),1.0)</f>
        <v>1</v>
      </c>
      <c r="N30" s="174">
        <f>IFERROR(__xludf.DUMMYFUNCTION("""COMPUTED_VALUE"""),1.0)</f>
        <v>1</v>
      </c>
      <c r="O30" s="174">
        <f>IFERROR(__xludf.DUMMYFUNCTION("""COMPUTED_VALUE"""),1.0)</f>
        <v>1</v>
      </c>
      <c r="P30" s="174">
        <f>IFERROR(__xludf.DUMMYFUNCTION("""COMPUTED_VALUE"""),1.0)</f>
        <v>1</v>
      </c>
      <c r="Q30" s="174" t="str">
        <f>IFERROR(__xludf.DUMMYFUNCTION("""COMPUTED_VALUE"""),"")</f>
        <v/>
      </c>
      <c r="R30" s="174" t="str">
        <f>IFERROR(__xludf.DUMMYFUNCTION("""COMPUTED_VALUE"""),"")</f>
        <v/>
      </c>
      <c r="S30" s="174" t="str">
        <f>IFERROR(__xludf.DUMMYFUNCTION("""COMPUTED_VALUE"""),"")</f>
        <v/>
      </c>
      <c r="T30" s="174" t="str">
        <f>IFERROR(__xludf.DUMMYFUNCTION("""COMPUTED_VALUE"""),"")</f>
        <v/>
      </c>
      <c r="U30" s="174" t="str">
        <f>IFERROR(__xludf.DUMMYFUNCTION("""COMPUTED_VALUE"""),"")</f>
        <v/>
      </c>
      <c r="V30" s="174" t="str">
        <f>IFERROR(__xludf.DUMMYFUNCTION("""COMPUTED_VALUE"""),"")</f>
        <v/>
      </c>
      <c r="W30" s="174" t="str">
        <f>IFERROR(__xludf.DUMMYFUNCTION("""COMPUTED_VALUE"""),"")</f>
        <v/>
      </c>
      <c r="X30" s="174" t="str">
        <f>IFERROR(__xludf.DUMMYFUNCTION("""COMPUTED_VALUE"""),"")</f>
        <v/>
      </c>
      <c r="Y30" s="174" t="str">
        <f>IFERROR(__xludf.DUMMYFUNCTION("""COMPUTED_VALUE"""),"")</f>
        <v/>
      </c>
      <c r="Z30" s="174" t="str">
        <f>IFERROR(__xludf.DUMMYFUNCTION("""COMPUTED_VALUE"""),"")</f>
        <v/>
      </c>
      <c r="AA30" s="174" t="str">
        <f>IFERROR(__xludf.DUMMYFUNCTION("""COMPUTED_VALUE"""),"")</f>
        <v/>
      </c>
      <c r="AB30" s="174" t="str">
        <f>IFERROR(__xludf.DUMMYFUNCTION("""COMPUTED_VALUE"""),"")</f>
        <v/>
      </c>
      <c r="AC30" s="174" t="str">
        <f>IFERROR(__xludf.DUMMYFUNCTION("""COMPUTED_VALUE"""),"")</f>
        <v/>
      </c>
      <c r="AD30" s="174" t="str">
        <f>IFERROR(__xludf.DUMMYFUNCTION("""COMPUTED_VALUE"""),"")</f>
        <v/>
      </c>
      <c r="AE30" s="174" t="str">
        <f>IFERROR(__xludf.DUMMYFUNCTION("""COMPUTED_VALUE"""),"")</f>
        <v/>
      </c>
      <c r="AF30" s="174" t="str">
        <f>IFERROR(__xludf.DUMMYFUNCTION("""COMPUTED_VALUE"""),"")</f>
        <v/>
      </c>
      <c r="AG30" s="174" t="str">
        <f>IFERROR(__xludf.DUMMYFUNCTION("""COMPUTED_VALUE"""),"")</f>
        <v/>
      </c>
      <c r="AH30" s="174" t="str">
        <f>IFERROR(__xludf.DUMMYFUNCTION("""COMPUTED_VALUE"""),"")</f>
        <v/>
      </c>
      <c r="AI30" s="174" t="str">
        <f>IFERROR(__xludf.DUMMYFUNCTION("""COMPUTED_VALUE"""),"")</f>
        <v/>
      </c>
      <c r="AJ30" s="174" t="str">
        <f>IFERROR(__xludf.DUMMYFUNCTION("""COMPUTED_VALUE"""),"")</f>
        <v/>
      </c>
      <c r="AK30" s="174" t="str">
        <f>IFERROR(__xludf.DUMMYFUNCTION("""COMPUTED_VALUE"""),"")</f>
        <v/>
      </c>
      <c r="AL30" s="174" t="str">
        <f>IFERROR(__xludf.DUMMYFUNCTION("""COMPUTED_VALUE"""),"")</f>
        <v/>
      </c>
      <c r="AM30" s="174" t="str">
        <f>IFERROR(__xludf.DUMMYFUNCTION("""COMPUTED_VALUE"""),"")</f>
        <v/>
      </c>
      <c r="AN30" s="174" t="str">
        <f>IFERROR(__xludf.DUMMYFUNCTION("""COMPUTED_VALUE"""),"")</f>
        <v/>
      </c>
    </row>
    <row r="31">
      <c r="A31" s="187" t="str">
        <f>IFERROR(__xludf.DUMMYFUNCTION("""COMPUTED_VALUE"""),"SOBIAR")</f>
        <v>SOBIAR</v>
      </c>
      <c r="B31" s="187" t="str">
        <f>IFERROR(__xludf.DUMMYFUNCTION("""COMPUTED_VALUE"""),"PAPUA BARAT")</f>
        <v>PAPUA BARAT</v>
      </c>
      <c r="C31" s="187" t="str">
        <f>IFERROR(__xludf.DUMMYFUNCTION("""COMPUTED_VALUE"""),"JS09")</f>
        <v>JS09</v>
      </c>
      <c r="D31" s="193" t="str">
        <f>IFERROR(__xludf.DUMMYFUNCTION("""COMPUTED_VALUE"""),"JS PRO")</f>
        <v>JS PRO</v>
      </c>
      <c r="E31" s="195"/>
      <c r="F31" s="187"/>
      <c r="G31" s="187"/>
      <c r="H31" s="174">
        <f>IFERROR(__xludf.DUMMYFUNCTION("""COMPUTED_VALUE"""),1.0)</f>
        <v>1</v>
      </c>
      <c r="I31" s="174" t="str">
        <f>IFERROR(__xludf.DUMMYFUNCTION("""COMPUTED_VALUE"""),"")</f>
        <v/>
      </c>
      <c r="J31" s="174">
        <f>IFERROR(__xludf.DUMMYFUNCTION("""COMPUTED_VALUE"""),1.0)</f>
        <v>1</v>
      </c>
      <c r="K31" s="174">
        <f>IFERROR(__xludf.DUMMYFUNCTION("""COMPUTED_VALUE"""),1.0)</f>
        <v>1</v>
      </c>
      <c r="L31" s="174">
        <f>IFERROR(__xludf.DUMMYFUNCTION("""COMPUTED_VALUE"""),1.0)</f>
        <v>1</v>
      </c>
      <c r="M31" s="174">
        <f>IFERROR(__xludf.DUMMYFUNCTION("""COMPUTED_VALUE"""),1.0)</f>
        <v>1</v>
      </c>
      <c r="N31" s="174">
        <f>IFERROR(__xludf.DUMMYFUNCTION("""COMPUTED_VALUE"""),1.0)</f>
        <v>1</v>
      </c>
      <c r="O31" s="174">
        <f>IFERROR(__xludf.DUMMYFUNCTION("""COMPUTED_VALUE"""),1.0)</f>
        <v>1</v>
      </c>
      <c r="P31" s="174">
        <f>IFERROR(__xludf.DUMMYFUNCTION("""COMPUTED_VALUE"""),1.0)</f>
        <v>1</v>
      </c>
      <c r="Q31" s="174" t="str">
        <f>IFERROR(__xludf.DUMMYFUNCTION("""COMPUTED_VALUE"""),"")</f>
        <v/>
      </c>
      <c r="R31" s="174" t="str">
        <f>IFERROR(__xludf.DUMMYFUNCTION("""COMPUTED_VALUE"""),"")</f>
        <v/>
      </c>
      <c r="S31" s="174" t="str">
        <f>IFERROR(__xludf.DUMMYFUNCTION("""COMPUTED_VALUE"""),"")</f>
        <v/>
      </c>
      <c r="T31" s="174" t="str">
        <f>IFERROR(__xludf.DUMMYFUNCTION("""COMPUTED_VALUE"""),"")</f>
        <v/>
      </c>
      <c r="U31" s="174" t="str">
        <f>IFERROR(__xludf.DUMMYFUNCTION("""COMPUTED_VALUE"""),"")</f>
        <v/>
      </c>
      <c r="V31" s="174" t="str">
        <f>IFERROR(__xludf.DUMMYFUNCTION("""COMPUTED_VALUE"""),"")</f>
        <v/>
      </c>
      <c r="W31" s="174" t="str">
        <f>IFERROR(__xludf.DUMMYFUNCTION("""COMPUTED_VALUE"""),"")</f>
        <v/>
      </c>
      <c r="X31" s="174" t="str">
        <f>IFERROR(__xludf.DUMMYFUNCTION("""COMPUTED_VALUE"""),"")</f>
        <v/>
      </c>
      <c r="Y31" s="174" t="str">
        <f>IFERROR(__xludf.DUMMYFUNCTION("""COMPUTED_VALUE"""),"")</f>
        <v/>
      </c>
      <c r="Z31" s="174" t="str">
        <f>IFERROR(__xludf.DUMMYFUNCTION("""COMPUTED_VALUE"""),"")</f>
        <v/>
      </c>
      <c r="AA31" s="174" t="str">
        <f>IFERROR(__xludf.DUMMYFUNCTION("""COMPUTED_VALUE"""),"")</f>
        <v/>
      </c>
      <c r="AB31" s="174" t="str">
        <f>IFERROR(__xludf.DUMMYFUNCTION("""COMPUTED_VALUE"""),"")</f>
        <v/>
      </c>
      <c r="AC31" s="174" t="str">
        <f>IFERROR(__xludf.DUMMYFUNCTION("""COMPUTED_VALUE"""),"")</f>
        <v/>
      </c>
      <c r="AD31" s="174" t="str">
        <f>IFERROR(__xludf.DUMMYFUNCTION("""COMPUTED_VALUE"""),"")</f>
        <v/>
      </c>
      <c r="AE31" s="174" t="str">
        <f>IFERROR(__xludf.DUMMYFUNCTION("""COMPUTED_VALUE"""),"")</f>
        <v/>
      </c>
      <c r="AF31" s="174" t="str">
        <f>IFERROR(__xludf.DUMMYFUNCTION("""COMPUTED_VALUE"""),"")</f>
        <v/>
      </c>
      <c r="AG31" s="174" t="str">
        <f>IFERROR(__xludf.DUMMYFUNCTION("""COMPUTED_VALUE"""),"")</f>
        <v/>
      </c>
      <c r="AH31" s="174" t="str">
        <f>IFERROR(__xludf.DUMMYFUNCTION("""COMPUTED_VALUE"""),"")</f>
        <v/>
      </c>
      <c r="AI31" s="174" t="str">
        <f>IFERROR(__xludf.DUMMYFUNCTION("""COMPUTED_VALUE"""),"")</f>
        <v/>
      </c>
      <c r="AJ31" s="174" t="str">
        <f>IFERROR(__xludf.DUMMYFUNCTION("""COMPUTED_VALUE"""),"")</f>
        <v/>
      </c>
      <c r="AK31" s="174" t="str">
        <f>IFERROR(__xludf.DUMMYFUNCTION("""COMPUTED_VALUE"""),"")</f>
        <v/>
      </c>
      <c r="AL31" s="174" t="str">
        <f>IFERROR(__xludf.DUMMYFUNCTION("""COMPUTED_VALUE"""),"")</f>
        <v/>
      </c>
      <c r="AM31" s="174" t="str">
        <f>IFERROR(__xludf.DUMMYFUNCTION("""COMPUTED_VALUE"""),"")</f>
        <v/>
      </c>
      <c r="AN31" s="174" t="str">
        <f>IFERROR(__xludf.DUMMYFUNCTION("""COMPUTED_VALUE"""),"")</f>
        <v/>
      </c>
    </row>
    <row r="32">
      <c r="A32" s="187" t="str">
        <f>IFERROR(__xludf.DUMMYFUNCTION("""COMPUTED_VALUE"""),"KAIREU")</f>
        <v>KAIREU</v>
      </c>
      <c r="B32" s="187" t="str">
        <f>IFERROR(__xludf.DUMMYFUNCTION("""COMPUTED_VALUE"""),"MALUKU")</f>
        <v>MALUKU</v>
      </c>
      <c r="C32" s="187" t="str">
        <f>IFERROR(__xludf.DUMMYFUNCTION("""COMPUTED_VALUE"""),"JS128")</f>
        <v>JS128</v>
      </c>
      <c r="D32" s="193" t="str">
        <f>IFERROR(__xludf.DUMMYFUNCTION("""COMPUTED_VALUE"""),"JS PRO")</f>
        <v>JS PRO</v>
      </c>
      <c r="E32" s="195"/>
      <c r="F32" s="187"/>
      <c r="G32" s="187"/>
      <c r="H32" s="174">
        <f>IFERROR(__xludf.DUMMYFUNCTION("""COMPUTED_VALUE"""),1.0)</f>
        <v>1</v>
      </c>
      <c r="I32" s="174" t="str">
        <f>IFERROR(__xludf.DUMMYFUNCTION("""COMPUTED_VALUE"""),"")</f>
        <v/>
      </c>
      <c r="J32" s="174">
        <f>IFERROR(__xludf.DUMMYFUNCTION("""COMPUTED_VALUE"""),1.0)</f>
        <v>1</v>
      </c>
      <c r="K32" s="174">
        <f>IFERROR(__xludf.DUMMYFUNCTION("""COMPUTED_VALUE"""),1.0)</f>
        <v>1</v>
      </c>
      <c r="L32" s="174">
        <f>IFERROR(__xludf.DUMMYFUNCTION("""COMPUTED_VALUE"""),1.0)</f>
        <v>1</v>
      </c>
      <c r="M32" s="174">
        <f>IFERROR(__xludf.DUMMYFUNCTION("""COMPUTED_VALUE"""),1.0)</f>
        <v>1</v>
      </c>
      <c r="N32" s="174">
        <f>IFERROR(__xludf.DUMMYFUNCTION("""COMPUTED_VALUE"""),1.0)</f>
        <v>1</v>
      </c>
      <c r="O32" s="174">
        <f>IFERROR(__xludf.DUMMYFUNCTION("""COMPUTED_VALUE"""),1.0)</f>
        <v>1</v>
      </c>
      <c r="P32" s="174">
        <f>IFERROR(__xludf.DUMMYFUNCTION("""COMPUTED_VALUE"""),1.0)</f>
        <v>1</v>
      </c>
      <c r="Q32" s="174" t="str">
        <f>IFERROR(__xludf.DUMMYFUNCTION("""COMPUTED_VALUE"""),"")</f>
        <v/>
      </c>
      <c r="R32" s="174" t="str">
        <f>IFERROR(__xludf.DUMMYFUNCTION("""COMPUTED_VALUE"""),"")</f>
        <v/>
      </c>
      <c r="S32" s="174" t="str">
        <f>IFERROR(__xludf.DUMMYFUNCTION("""COMPUTED_VALUE"""),"")</f>
        <v/>
      </c>
      <c r="T32" s="174" t="str">
        <f>IFERROR(__xludf.DUMMYFUNCTION("""COMPUTED_VALUE"""),"")</f>
        <v/>
      </c>
      <c r="U32" s="174" t="str">
        <f>IFERROR(__xludf.DUMMYFUNCTION("""COMPUTED_VALUE"""),"")</f>
        <v/>
      </c>
      <c r="V32" s="174" t="str">
        <f>IFERROR(__xludf.DUMMYFUNCTION("""COMPUTED_VALUE"""),"")</f>
        <v/>
      </c>
      <c r="W32" s="174" t="str">
        <f>IFERROR(__xludf.DUMMYFUNCTION("""COMPUTED_VALUE"""),"")</f>
        <v/>
      </c>
      <c r="X32" s="174" t="str">
        <f>IFERROR(__xludf.DUMMYFUNCTION("""COMPUTED_VALUE"""),"")</f>
        <v/>
      </c>
      <c r="Y32" s="174" t="str">
        <f>IFERROR(__xludf.DUMMYFUNCTION("""COMPUTED_VALUE"""),"")</f>
        <v/>
      </c>
      <c r="Z32" s="174" t="str">
        <f>IFERROR(__xludf.DUMMYFUNCTION("""COMPUTED_VALUE"""),"")</f>
        <v/>
      </c>
      <c r="AA32" s="174" t="str">
        <f>IFERROR(__xludf.DUMMYFUNCTION("""COMPUTED_VALUE"""),"")</f>
        <v/>
      </c>
      <c r="AB32" s="174" t="str">
        <f>IFERROR(__xludf.DUMMYFUNCTION("""COMPUTED_VALUE"""),"")</f>
        <v/>
      </c>
      <c r="AC32" s="174" t="str">
        <f>IFERROR(__xludf.DUMMYFUNCTION("""COMPUTED_VALUE"""),"")</f>
        <v/>
      </c>
      <c r="AD32" s="174" t="str">
        <f>IFERROR(__xludf.DUMMYFUNCTION("""COMPUTED_VALUE"""),"")</f>
        <v/>
      </c>
      <c r="AE32" s="174" t="str">
        <f>IFERROR(__xludf.DUMMYFUNCTION("""COMPUTED_VALUE"""),"")</f>
        <v/>
      </c>
      <c r="AF32" s="174" t="str">
        <f>IFERROR(__xludf.DUMMYFUNCTION("""COMPUTED_VALUE"""),"")</f>
        <v/>
      </c>
      <c r="AG32" s="174" t="str">
        <f>IFERROR(__xludf.DUMMYFUNCTION("""COMPUTED_VALUE"""),"")</f>
        <v/>
      </c>
      <c r="AH32" s="174" t="str">
        <f>IFERROR(__xludf.DUMMYFUNCTION("""COMPUTED_VALUE"""),"")</f>
        <v/>
      </c>
      <c r="AI32" s="174" t="str">
        <f>IFERROR(__xludf.DUMMYFUNCTION("""COMPUTED_VALUE"""),"")</f>
        <v/>
      </c>
      <c r="AJ32" s="174" t="str">
        <f>IFERROR(__xludf.DUMMYFUNCTION("""COMPUTED_VALUE"""),"")</f>
        <v/>
      </c>
      <c r="AK32" s="174" t="str">
        <f>IFERROR(__xludf.DUMMYFUNCTION("""COMPUTED_VALUE"""),"")</f>
        <v/>
      </c>
      <c r="AL32" s="174" t="str">
        <f>IFERROR(__xludf.DUMMYFUNCTION("""COMPUTED_VALUE"""),"")</f>
        <v/>
      </c>
      <c r="AM32" s="174" t="str">
        <f>IFERROR(__xludf.DUMMYFUNCTION("""COMPUTED_VALUE"""),"")</f>
        <v/>
      </c>
      <c r="AN32" s="174" t="str">
        <f>IFERROR(__xludf.DUMMYFUNCTION("""COMPUTED_VALUE"""),"")</f>
        <v/>
      </c>
    </row>
    <row r="33">
      <c r="A33" s="187" t="str">
        <f>IFERROR(__xludf.DUMMYFUNCTION("""COMPUTED_VALUE"""),"MAIKOR")</f>
        <v>MAIKOR</v>
      </c>
      <c r="B33" s="187" t="str">
        <f>IFERROR(__xludf.DUMMYFUNCTION("""COMPUTED_VALUE"""),"MALUKU")</f>
        <v>MALUKU</v>
      </c>
      <c r="C33" s="187" t="str">
        <f>IFERROR(__xludf.DUMMYFUNCTION("""COMPUTED_VALUE"""),"JS41")</f>
        <v>JS41</v>
      </c>
      <c r="D33" s="193" t="str">
        <f>IFERROR(__xludf.DUMMYFUNCTION("""COMPUTED_VALUE"""),"JS PRO")</f>
        <v>JS PRO</v>
      </c>
      <c r="E33" s="195" t="str">
        <f>IFERROR(__xludf.DUMMYFUNCTION("""COMPUTED_VALUE"""),"14 May 2025")</f>
        <v>14 May 2025</v>
      </c>
      <c r="F33" s="187"/>
      <c r="G33" s="187" t="str">
        <f>IFERROR(__xludf.DUMMYFUNCTION("""COMPUTED_VALUE"""),"Site sudah up")</f>
        <v>Site sudah up</v>
      </c>
      <c r="H33" s="174">
        <f>IFERROR(__xludf.DUMMYFUNCTION("""COMPUTED_VALUE"""),1.0)</f>
        <v>1</v>
      </c>
      <c r="I33" s="174" t="str">
        <f>IFERROR(__xludf.DUMMYFUNCTION("""COMPUTED_VALUE"""),"")</f>
        <v/>
      </c>
      <c r="J33" s="174">
        <f>IFERROR(__xludf.DUMMYFUNCTION("""COMPUTED_VALUE"""),1.0)</f>
        <v>1</v>
      </c>
      <c r="K33" s="174">
        <f>IFERROR(__xludf.DUMMYFUNCTION("""COMPUTED_VALUE"""),1.0)</f>
        <v>1</v>
      </c>
      <c r="L33" s="174">
        <f>IFERROR(__xludf.DUMMYFUNCTION("""COMPUTED_VALUE"""),1.0)</f>
        <v>1</v>
      </c>
      <c r="M33" s="174">
        <f>IFERROR(__xludf.DUMMYFUNCTION("""COMPUTED_VALUE"""),1.0)</f>
        <v>1</v>
      </c>
      <c r="N33" s="174">
        <f>IFERROR(__xludf.DUMMYFUNCTION("""COMPUTED_VALUE"""),1.0)</f>
        <v>1</v>
      </c>
      <c r="O33" s="174">
        <f>IFERROR(__xludf.DUMMYFUNCTION("""COMPUTED_VALUE"""),1.0)</f>
        <v>1</v>
      </c>
      <c r="P33" s="174">
        <f>IFERROR(__xludf.DUMMYFUNCTION("""COMPUTED_VALUE"""),1.0)</f>
        <v>1</v>
      </c>
      <c r="Q33" s="174" t="str">
        <f>IFERROR(__xludf.DUMMYFUNCTION("""COMPUTED_VALUE"""),"")</f>
        <v/>
      </c>
      <c r="R33" s="174" t="str">
        <f>IFERROR(__xludf.DUMMYFUNCTION("""COMPUTED_VALUE"""),"")</f>
        <v/>
      </c>
      <c r="S33" s="174" t="str">
        <f>IFERROR(__xludf.DUMMYFUNCTION("""COMPUTED_VALUE"""),"")</f>
        <v/>
      </c>
      <c r="T33" s="174" t="str">
        <f>IFERROR(__xludf.DUMMYFUNCTION("""COMPUTED_VALUE"""),"")</f>
        <v/>
      </c>
      <c r="U33" s="174" t="str">
        <f>IFERROR(__xludf.DUMMYFUNCTION("""COMPUTED_VALUE"""),"")</f>
        <v/>
      </c>
      <c r="V33" s="174" t="str">
        <f>IFERROR(__xludf.DUMMYFUNCTION("""COMPUTED_VALUE"""),"")</f>
        <v/>
      </c>
      <c r="W33" s="174" t="str">
        <f>IFERROR(__xludf.DUMMYFUNCTION("""COMPUTED_VALUE"""),"")</f>
        <v/>
      </c>
      <c r="X33" s="174" t="str">
        <f>IFERROR(__xludf.DUMMYFUNCTION("""COMPUTED_VALUE"""),"")</f>
        <v/>
      </c>
      <c r="Y33" s="174" t="str">
        <f>IFERROR(__xludf.DUMMYFUNCTION("""COMPUTED_VALUE"""),"")</f>
        <v/>
      </c>
      <c r="Z33" s="174" t="str">
        <f>IFERROR(__xludf.DUMMYFUNCTION("""COMPUTED_VALUE"""),"")</f>
        <v/>
      </c>
      <c r="AA33" s="174" t="str">
        <f>IFERROR(__xludf.DUMMYFUNCTION("""COMPUTED_VALUE"""),"")</f>
        <v/>
      </c>
      <c r="AB33" s="174" t="str">
        <f>IFERROR(__xludf.DUMMYFUNCTION("""COMPUTED_VALUE"""),"")</f>
        <v/>
      </c>
      <c r="AC33" s="174" t="str">
        <f>IFERROR(__xludf.DUMMYFUNCTION("""COMPUTED_VALUE"""),"")</f>
        <v/>
      </c>
      <c r="AD33" s="174" t="str">
        <f>IFERROR(__xludf.DUMMYFUNCTION("""COMPUTED_VALUE"""),"")</f>
        <v/>
      </c>
      <c r="AE33" s="174" t="str">
        <f>IFERROR(__xludf.DUMMYFUNCTION("""COMPUTED_VALUE"""),"")</f>
        <v/>
      </c>
      <c r="AF33" s="174" t="str">
        <f>IFERROR(__xludf.DUMMYFUNCTION("""COMPUTED_VALUE"""),"")</f>
        <v/>
      </c>
      <c r="AG33" s="174" t="str">
        <f>IFERROR(__xludf.DUMMYFUNCTION("""COMPUTED_VALUE"""),"")</f>
        <v/>
      </c>
      <c r="AH33" s="174" t="str">
        <f>IFERROR(__xludf.DUMMYFUNCTION("""COMPUTED_VALUE"""),"")</f>
        <v/>
      </c>
      <c r="AI33" s="174" t="str">
        <f>IFERROR(__xludf.DUMMYFUNCTION("""COMPUTED_VALUE"""),"")</f>
        <v/>
      </c>
      <c r="AJ33" s="174" t="str">
        <f>IFERROR(__xludf.DUMMYFUNCTION("""COMPUTED_VALUE"""),"")</f>
        <v/>
      </c>
      <c r="AK33" s="174" t="str">
        <f>IFERROR(__xludf.DUMMYFUNCTION("""COMPUTED_VALUE"""),"")</f>
        <v/>
      </c>
      <c r="AL33" s="174" t="str">
        <f>IFERROR(__xludf.DUMMYFUNCTION("""COMPUTED_VALUE"""),"")</f>
        <v/>
      </c>
      <c r="AM33" s="174" t="str">
        <f>IFERROR(__xludf.DUMMYFUNCTION("""COMPUTED_VALUE"""),"")</f>
        <v/>
      </c>
      <c r="AN33" s="174" t="str">
        <f>IFERROR(__xludf.DUMMYFUNCTION("""COMPUTED_VALUE"""),"")</f>
        <v/>
      </c>
    </row>
    <row r="34">
      <c r="A34" s="187" t="str">
        <f>IFERROR(__xludf.DUMMYFUNCTION("""COMPUTED_VALUE"""),"MIRAFAN")</f>
        <v>MIRAFAN</v>
      </c>
      <c r="B34" s="187" t="str">
        <f>IFERROR(__xludf.DUMMYFUNCTION("""COMPUTED_VALUE"""),"PAPUA BARAT")</f>
        <v>PAPUA BARAT</v>
      </c>
      <c r="C34" s="187" t="str">
        <f>IFERROR(__xludf.DUMMYFUNCTION("""COMPUTED_VALUE"""),"JS81")</f>
        <v>JS81</v>
      </c>
      <c r="D34" s="193" t="str">
        <f>IFERROR(__xludf.DUMMYFUNCTION("""COMPUTED_VALUE"""),"JS PRO")</f>
        <v>JS PRO</v>
      </c>
      <c r="E34" s="195"/>
      <c r="F34" s="187"/>
      <c r="G34" s="187"/>
      <c r="H34" s="174">
        <f>IFERROR(__xludf.DUMMYFUNCTION("""COMPUTED_VALUE"""),1.0)</f>
        <v>1</v>
      </c>
      <c r="I34" s="174" t="str">
        <f>IFERROR(__xludf.DUMMYFUNCTION("""COMPUTED_VALUE"""),"")</f>
        <v/>
      </c>
      <c r="J34" s="174">
        <f>IFERROR(__xludf.DUMMYFUNCTION("""COMPUTED_VALUE"""),1.0)</f>
        <v>1</v>
      </c>
      <c r="K34" s="174">
        <f>IFERROR(__xludf.DUMMYFUNCTION("""COMPUTED_VALUE"""),1.0)</f>
        <v>1</v>
      </c>
      <c r="L34" s="174">
        <f>IFERROR(__xludf.DUMMYFUNCTION("""COMPUTED_VALUE"""),1.0)</f>
        <v>1</v>
      </c>
      <c r="M34" s="174">
        <f>IFERROR(__xludf.DUMMYFUNCTION("""COMPUTED_VALUE"""),1.0)</f>
        <v>1</v>
      </c>
      <c r="N34" s="174">
        <f>IFERROR(__xludf.DUMMYFUNCTION("""COMPUTED_VALUE"""),1.0)</f>
        <v>1</v>
      </c>
      <c r="O34" s="174">
        <f>IFERROR(__xludf.DUMMYFUNCTION("""COMPUTED_VALUE"""),1.0)</f>
        <v>1</v>
      </c>
      <c r="P34" s="174">
        <f>IFERROR(__xludf.DUMMYFUNCTION("""COMPUTED_VALUE"""),1.0)</f>
        <v>1</v>
      </c>
      <c r="Q34" s="174" t="str">
        <f>IFERROR(__xludf.DUMMYFUNCTION("""COMPUTED_VALUE"""),"")</f>
        <v/>
      </c>
      <c r="R34" s="174" t="str">
        <f>IFERROR(__xludf.DUMMYFUNCTION("""COMPUTED_VALUE"""),"")</f>
        <v/>
      </c>
      <c r="S34" s="174" t="str">
        <f>IFERROR(__xludf.DUMMYFUNCTION("""COMPUTED_VALUE"""),"")</f>
        <v/>
      </c>
      <c r="T34" s="174" t="str">
        <f>IFERROR(__xludf.DUMMYFUNCTION("""COMPUTED_VALUE"""),"")</f>
        <v/>
      </c>
      <c r="U34" s="174" t="str">
        <f>IFERROR(__xludf.DUMMYFUNCTION("""COMPUTED_VALUE"""),"")</f>
        <v/>
      </c>
      <c r="V34" s="174" t="str">
        <f>IFERROR(__xludf.DUMMYFUNCTION("""COMPUTED_VALUE"""),"")</f>
        <v/>
      </c>
      <c r="W34" s="174" t="str">
        <f>IFERROR(__xludf.DUMMYFUNCTION("""COMPUTED_VALUE"""),"")</f>
        <v/>
      </c>
      <c r="X34" s="174" t="str">
        <f>IFERROR(__xludf.DUMMYFUNCTION("""COMPUTED_VALUE"""),"")</f>
        <v/>
      </c>
      <c r="Y34" s="174" t="str">
        <f>IFERROR(__xludf.DUMMYFUNCTION("""COMPUTED_VALUE"""),"")</f>
        <v/>
      </c>
      <c r="Z34" s="174" t="str">
        <f>IFERROR(__xludf.DUMMYFUNCTION("""COMPUTED_VALUE"""),"")</f>
        <v/>
      </c>
      <c r="AA34" s="174" t="str">
        <f>IFERROR(__xludf.DUMMYFUNCTION("""COMPUTED_VALUE"""),"")</f>
        <v/>
      </c>
      <c r="AB34" s="174" t="str">
        <f>IFERROR(__xludf.DUMMYFUNCTION("""COMPUTED_VALUE"""),"")</f>
        <v/>
      </c>
      <c r="AC34" s="174" t="str">
        <f>IFERROR(__xludf.DUMMYFUNCTION("""COMPUTED_VALUE"""),"")</f>
        <v/>
      </c>
      <c r="AD34" s="174" t="str">
        <f>IFERROR(__xludf.DUMMYFUNCTION("""COMPUTED_VALUE"""),"")</f>
        <v/>
      </c>
      <c r="AE34" s="174" t="str">
        <f>IFERROR(__xludf.DUMMYFUNCTION("""COMPUTED_VALUE"""),"")</f>
        <v/>
      </c>
      <c r="AF34" s="174" t="str">
        <f>IFERROR(__xludf.DUMMYFUNCTION("""COMPUTED_VALUE"""),"")</f>
        <v/>
      </c>
      <c r="AG34" s="174" t="str">
        <f>IFERROR(__xludf.DUMMYFUNCTION("""COMPUTED_VALUE"""),"")</f>
        <v/>
      </c>
      <c r="AH34" s="174" t="str">
        <f>IFERROR(__xludf.DUMMYFUNCTION("""COMPUTED_VALUE"""),"")</f>
        <v/>
      </c>
      <c r="AI34" s="174" t="str">
        <f>IFERROR(__xludf.DUMMYFUNCTION("""COMPUTED_VALUE"""),"")</f>
        <v/>
      </c>
      <c r="AJ34" s="174" t="str">
        <f>IFERROR(__xludf.DUMMYFUNCTION("""COMPUTED_VALUE"""),"")</f>
        <v/>
      </c>
      <c r="AK34" s="174" t="str">
        <f>IFERROR(__xludf.DUMMYFUNCTION("""COMPUTED_VALUE"""),"")</f>
        <v/>
      </c>
      <c r="AL34" s="174" t="str">
        <f>IFERROR(__xludf.DUMMYFUNCTION("""COMPUTED_VALUE"""),"")</f>
        <v/>
      </c>
      <c r="AM34" s="174" t="str">
        <f>IFERROR(__xludf.DUMMYFUNCTION("""COMPUTED_VALUE"""),"")</f>
        <v/>
      </c>
      <c r="AN34" s="174" t="str">
        <f>IFERROR(__xludf.DUMMYFUNCTION("""COMPUTED_VALUE"""),"")</f>
        <v/>
      </c>
    </row>
    <row r="35">
      <c r="A35" s="187" t="str">
        <f>IFERROR(__xludf.DUMMYFUNCTION("""COMPUTED_VALUE"""),"HUHUA")</f>
        <v>HUHUA</v>
      </c>
      <c r="B35" s="187" t="str">
        <f>IFERROR(__xludf.DUMMYFUNCTION("""COMPUTED_VALUE"""),"MALUKU")</f>
        <v>MALUKU</v>
      </c>
      <c r="C35" s="187" t="str">
        <f>IFERROR(__xludf.DUMMYFUNCTION("""COMPUTED_VALUE"""),"JS55")</f>
        <v>JS55</v>
      </c>
      <c r="D35" s="193" t="str">
        <f>IFERROR(__xludf.DUMMYFUNCTION("""COMPUTED_VALUE"""),"JS PRO")</f>
        <v>JS PRO</v>
      </c>
      <c r="E35" s="195"/>
      <c r="F35" s="187"/>
      <c r="G35" s="187"/>
      <c r="H35" s="174">
        <f>IFERROR(__xludf.DUMMYFUNCTION("""COMPUTED_VALUE"""),1.0)</f>
        <v>1</v>
      </c>
      <c r="I35" s="174" t="str">
        <f>IFERROR(__xludf.DUMMYFUNCTION("""COMPUTED_VALUE"""),"")</f>
        <v/>
      </c>
      <c r="J35" s="174">
        <f>IFERROR(__xludf.DUMMYFUNCTION("""COMPUTED_VALUE"""),1.0)</f>
        <v>1</v>
      </c>
      <c r="K35" s="174">
        <f>IFERROR(__xludf.DUMMYFUNCTION("""COMPUTED_VALUE"""),1.0)</f>
        <v>1</v>
      </c>
      <c r="L35" s="174">
        <f>IFERROR(__xludf.DUMMYFUNCTION("""COMPUTED_VALUE"""),1.0)</f>
        <v>1</v>
      </c>
      <c r="M35" s="174">
        <f>IFERROR(__xludf.DUMMYFUNCTION("""COMPUTED_VALUE"""),1.0)</f>
        <v>1</v>
      </c>
      <c r="N35" s="174">
        <f>IFERROR(__xludf.DUMMYFUNCTION("""COMPUTED_VALUE"""),1.0)</f>
        <v>1</v>
      </c>
      <c r="O35" s="174">
        <f>IFERROR(__xludf.DUMMYFUNCTION("""COMPUTED_VALUE"""),1.0)</f>
        <v>1</v>
      </c>
      <c r="P35" s="174">
        <f>IFERROR(__xludf.DUMMYFUNCTION("""COMPUTED_VALUE"""),1.0)</f>
        <v>1</v>
      </c>
      <c r="Q35" s="174" t="str">
        <f>IFERROR(__xludf.DUMMYFUNCTION("""COMPUTED_VALUE"""),"")</f>
        <v/>
      </c>
      <c r="R35" s="174" t="str">
        <f>IFERROR(__xludf.DUMMYFUNCTION("""COMPUTED_VALUE"""),"")</f>
        <v/>
      </c>
      <c r="S35" s="174" t="str">
        <f>IFERROR(__xludf.DUMMYFUNCTION("""COMPUTED_VALUE"""),"")</f>
        <v/>
      </c>
      <c r="T35" s="174" t="str">
        <f>IFERROR(__xludf.DUMMYFUNCTION("""COMPUTED_VALUE"""),"")</f>
        <v/>
      </c>
      <c r="U35" s="174" t="str">
        <f>IFERROR(__xludf.DUMMYFUNCTION("""COMPUTED_VALUE"""),"")</f>
        <v/>
      </c>
      <c r="V35" s="174" t="str">
        <f>IFERROR(__xludf.DUMMYFUNCTION("""COMPUTED_VALUE"""),"")</f>
        <v/>
      </c>
      <c r="W35" s="174" t="str">
        <f>IFERROR(__xludf.DUMMYFUNCTION("""COMPUTED_VALUE"""),"")</f>
        <v/>
      </c>
      <c r="X35" s="174" t="str">
        <f>IFERROR(__xludf.DUMMYFUNCTION("""COMPUTED_VALUE"""),"")</f>
        <v/>
      </c>
      <c r="Y35" s="174" t="str">
        <f>IFERROR(__xludf.DUMMYFUNCTION("""COMPUTED_VALUE"""),"")</f>
        <v/>
      </c>
      <c r="Z35" s="174" t="str">
        <f>IFERROR(__xludf.DUMMYFUNCTION("""COMPUTED_VALUE"""),"")</f>
        <v/>
      </c>
      <c r="AA35" s="174" t="str">
        <f>IFERROR(__xludf.DUMMYFUNCTION("""COMPUTED_VALUE"""),"")</f>
        <v/>
      </c>
      <c r="AB35" s="174" t="str">
        <f>IFERROR(__xludf.DUMMYFUNCTION("""COMPUTED_VALUE"""),"")</f>
        <v/>
      </c>
      <c r="AC35" s="174" t="str">
        <f>IFERROR(__xludf.DUMMYFUNCTION("""COMPUTED_VALUE"""),"")</f>
        <v/>
      </c>
      <c r="AD35" s="174" t="str">
        <f>IFERROR(__xludf.DUMMYFUNCTION("""COMPUTED_VALUE"""),"")</f>
        <v/>
      </c>
      <c r="AE35" s="174" t="str">
        <f>IFERROR(__xludf.DUMMYFUNCTION("""COMPUTED_VALUE"""),"")</f>
        <v/>
      </c>
      <c r="AF35" s="174" t="str">
        <f>IFERROR(__xludf.DUMMYFUNCTION("""COMPUTED_VALUE"""),"")</f>
        <v/>
      </c>
      <c r="AG35" s="174" t="str">
        <f>IFERROR(__xludf.DUMMYFUNCTION("""COMPUTED_VALUE"""),"")</f>
        <v/>
      </c>
      <c r="AH35" s="174" t="str">
        <f>IFERROR(__xludf.DUMMYFUNCTION("""COMPUTED_VALUE"""),"")</f>
        <v/>
      </c>
      <c r="AI35" s="174" t="str">
        <f>IFERROR(__xludf.DUMMYFUNCTION("""COMPUTED_VALUE"""),"")</f>
        <v/>
      </c>
      <c r="AJ35" s="174" t="str">
        <f>IFERROR(__xludf.DUMMYFUNCTION("""COMPUTED_VALUE"""),"")</f>
        <v/>
      </c>
      <c r="AK35" s="174" t="str">
        <f>IFERROR(__xludf.DUMMYFUNCTION("""COMPUTED_VALUE"""),"")</f>
        <v/>
      </c>
      <c r="AL35" s="174" t="str">
        <f>IFERROR(__xludf.DUMMYFUNCTION("""COMPUTED_VALUE"""),"")</f>
        <v/>
      </c>
      <c r="AM35" s="174" t="str">
        <f>IFERROR(__xludf.DUMMYFUNCTION("""COMPUTED_VALUE"""),"")</f>
        <v/>
      </c>
      <c r="AN35" s="174" t="str">
        <f>IFERROR(__xludf.DUMMYFUNCTION("""COMPUTED_VALUE"""),"")</f>
        <v/>
      </c>
    </row>
    <row r="36">
      <c r="A36" s="187" t="str">
        <f>IFERROR(__xludf.DUMMYFUNCTION("""COMPUTED_VALUE"""),"NIJ")</f>
        <v>NIJ</v>
      </c>
      <c r="B36" s="187" t="str">
        <f>IFERROR(__xludf.DUMMYFUNCTION("""COMPUTED_VALUE"""),"PAPUA BARAT")</f>
        <v>PAPUA BARAT</v>
      </c>
      <c r="C36" s="187" t="str">
        <f>IFERROR(__xludf.DUMMYFUNCTION("""COMPUTED_VALUE"""),"JS59")</f>
        <v>JS59</v>
      </c>
      <c r="D36" s="193" t="str">
        <f>IFERROR(__xludf.DUMMYFUNCTION("""COMPUTED_VALUE"""),"JS PRO")</f>
        <v>JS PRO</v>
      </c>
      <c r="E36" s="195"/>
      <c r="F36" s="187"/>
      <c r="G36" s="187"/>
      <c r="H36" s="174">
        <f>IFERROR(__xludf.DUMMYFUNCTION("""COMPUTED_VALUE"""),1.0)</f>
        <v>1</v>
      </c>
      <c r="I36" s="174" t="str">
        <f>IFERROR(__xludf.DUMMYFUNCTION("""COMPUTED_VALUE"""),"")</f>
        <v/>
      </c>
      <c r="J36" s="174">
        <f>IFERROR(__xludf.DUMMYFUNCTION("""COMPUTED_VALUE"""),1.0)</f>
        <v>1</v>
      </c>
      <c r="K36" s="174">
        <f>IFERROR(__xludf.DUMMYFUNCTION("""COMPUTED_VALUE"""),1.0)</f>
        <v>1</v>
      </c>
      <c r="L36" s="174">
        <f>IFERROR(__xludf.DUMMYFUNCTION("""COMPUTED_VALUE"""),1.0)</f>
        <v>1</v>
      </c>
      <c r="M36" s="174">
        <f>IFERROR(__xludf.DUMMYFUNCTION("""COMPUTED_VALUE"""),1.0)</f>
        <v>1</v>
      </c>
      <c r="N36" s="174">
        <f>IFERROR(__xludf.DUMMYFUNCTION("""COMPUTED_VALUE"""),1.0)</f>
        <v>1</v>
      </c>
      <c r="O36" s="174">
        <f>IFERROR(__xludf.DUMMYFUNCTION("""COMPUTED_VALUE"""),1.0)</f>
        <v>1</v>
      </c>
      <c r="P36" s="174">
        <f>IFERROR(__xludf.DUMMYFUNCTION("""COMPUTED_VALUE"""),1.0)</f>
        <v>1</v>
      </c>
      <c r="Q36" s="174" t="str">
        <f>IFERROR(__xludf.DUMMYFUNCTION("""COMPUTED_VALUE"""),"")</f>
        <v/>
      </c>
      <c r="R36" s="174" t="str">
        <f>IFERROR(__xludf.DUMMYFUNCTION("""COMPUTED_VALUE"""),"")</f>
        <v/>
      </c>
      <c r="S36" s="174" t="str">
        <f>IFERROR(__xludf.DUMMYFUNCTION("""COMPUTED_VALUE"""),"")</f>
        <v/>
      </c>
      <c r="T36" s="174" t="str">
        <f>IFERROR(__xludf.DUMMYFUNCTION("""COMPUTED_VALUE"""),"")</f>
        <v/>
      </c>
      <c r="U36" s="174" t="str">
        <f>IFERROR(__xludf.DUMMYFUNCTION("""COMPUTED_VALUE"""),"")</f>
        <v/>
      </c>
      <c r="V36" s="174" t="str">
        <f>IFERROR(__xludf.DUMMYFUNCTION("""COMPUTED_VALUE"""),"")</f>
        <v/>
      </c>
      <c r="W36" s="174" t="str">
        <f>IFERROR(__xludf.DUMMYFUNCTION("""COMPUTED_VALUE"""),"")</f>
        <v/>
      </c>
      <c r="X36" s="174" t="str">
        <f>IFERROR(__xludf.DUMMYFUNCTION("""COMPUTED_VALUE"""),"")</f>
        <v/>
      </c>
      <c r="Y36" s="174" t="str">
        <f>IFERROR(__xludf.DUMMYFUNCTION("""COMPUTED_VALUE"""),"")</f>
        <v/>
      </c>
      <c r="Z36" s="174" t="str">
        <f>IFERROR(__xludf.DUMMYFUNCTION("""COMPUTED_VALUE"""),"")</f>
        <v/>
      </c>
      <c r="AA36" s="174" t="str">
        <f>IFERROR(__xludf.DUMMYFUNCTION("""COMPUTED_VALUE"""),"")</f>
        <v/>
      </c>
      <c r="AB36" s="174" t="str">
        <f>IFERROR(__xludf.DUMMYFUNCTION("""COMPUTED_VALUE"""),"")</f>
        <v/>
      </c>
      <c r="AC36" s="174" t="str">
        <f>IFERROR(__xludf.DUMMYFUNCTION("""COMPUTED_VALUE"""),"")</f>
        <v/>
      </c>
      <c r="AD36" s="174" t="str">
        <f>IFERROR(__xludf.DUMMYFUNCTION("""COMPUTED_VALUE"""),"")</f>
        <v/>
      </c>
      <c r="AE36" s="174" t="str">
        <f>IFERROR(__xludf.DUMMYFUNCTION("""COMPUTED_VALUE"""),"")</f>
        <v/>
      </c>
      <c r="AF36" s="174" t="str">
        <f>IFERROR(__xludf.DUMMYFUNCTION("""COMPUTED_VALUE"""),"")</f>
        <v/>
      </c>
      <c r="AG36" s="174" t="str">
        <f>IFERROR(__xludf.DUMMYFUNCTION("""COMPUTED_VALUE"""),"")</f>
        <v/>
      </c>
      <c r="AH36" s="174" t="str">
        <f>IFERROR(__xludf.DUMMYFUNCTION("""COMPUTED_VALUE"""),"")</f>
        <v/>
      </c>
      <c r="AI36" s="174" t="str">
        <f>IFERROR(__xludf.DUMMYFUNCTION("""COMPUTED_VALUE"""),"")</f>
        <v/>
      </c>
      <c r="AJ36" s="174" t="str">
        <f>IFERROR(__xludf.DUMMYFUNCTION("""COMPUTED_VALUE"""),"")</f>
        <v/>
      </c>
      <c r="AK36" s="174" t="str">
        <f>IFERROR(__xludf.DUMMYFUNCTION("""COMPUTED_VALUE"""),"")</f>
        <v/>
      </c>
      <c r="AL36" s="174" t="str">
        <f>IFERROR(__xludf.DUMMYFUNCTION("""COMPUTED_VALUE"""),"")</f>
        <v/>
      </c>
      <c r="AM36" s="174" t="str">
        <f>IFERROR(__xludf.DUMMYFUNCTION("""COMPUTED_VALUE"""),"")</f>
        <v/>
      </c>
      <c r="AN36" s="174" t="str">
        <f>IFERROR(__xludf.DUMMYFUNCTION("""COMPUTED_VALUE"""),"")</f>
        <v/>
      </c>
    </row>
    <row r="37">
      <c r="A37" s="187" t="str">
        <f>IFERROR(__xludf.DUMMYFUNCTION("""COMPUTED_VALUE"""),"SUNEI")</f>
        <v>SUNEI</v>
      </c>
      <c r="B37" s="187" t="str">
        <f>IFERROR(__xludf.DUMMYFUNCTION("""COMPUTED_VALUE"""),"PAPUA BARAT")</f>
        <v>PAPUA BARAT</v>
      </c>
      <c r="C37" s="187" t="str">
        <f>IFERROR(__xludf.DUMMYFUNCTION("""COMPUTED_VALUE"""),"JS35")</f>
        <v>JS35</v>
      </c>
      <c r="D37" s="193" t="str">
        <f>IFERROR(__xludf.DUMMYFUNCTION("""COMPUTED_VALUE"""),"JS PRO")</f>
        <v>JS PRO</v>
      </c>
      <c r="E37" s="195"/>
      <c r="F37" s="187"/>
      <c r="G37" s="187"/>
      <c r="H37" s="174">
        <f>IFERROR(__xludf.DUMMYFUNCTION("""COMPUTED_VALUE"""),1.0)</f>
        <v>1</v>
      </c>
      <c r="I37" s="174" t="str">
        <f>IFERROR(__xludf.DUMMYFUNCTION("""COMPUTED_VALUE"""),"")</f>
        <v/>
      </c>
      <c r="J37" s="174">
        <f>IFERROR(__xludf.DUMMYFUNCTION("""COMPUTED_VALUE"""),1.0)</f>
        <v>1</v>
      </c>
      <c r="K37" s="174">
        <f>IFERROR(__xludf.DUMMYFUNCTION("""COMPUTED_VALUE"""),1.0)</f>
        <v>1</v>
      </c>
      <c r="L37" s="174">
        <f>IFERROR(__xludf.DUMMYFUNCTION("""COMPUTED_VALUE"""),1.0)</f>
        <v>1</v>
      </c>
      <c r="M37" s="174">
        <f>IFERROR(__xludf.DUMMYFUNCTION("""COMPUTED_VALUE"""),1.0)</f>
        <v>1</v>
      </c>
      <c r="N37" s="174">
        <f>IFERROR(__xludf.DUMMYFUNCTION("""COMPUTED_VALUE"""),1.0)</f>
        <v>1</v>
      </c>
      <c r="O37" s="174">
        <f>IFERROR(__xludf.DUMMYFUNCTION("""COMPUTED_VALUE"""),1.0)</f>
        <v>1</v>
      </c>
      <c r="P37" s="174">
        <f>IFERROR(__xludf.DUMMYFUNCTION("""COMPUTED_VALUE"""),1.0)</f>
        <v>1</v>
      </c>
      <c r="Q37" s="174" t="str">
        <f>IFERROR(__xludf.DUMMYFUNCTION("""COMPUTED_VALUE"""),"")</f>
        <v/>
      </c>
      <c r="R37" s="174" t="str">
        <f>IFERROR(__xludf.DUMMYFUNCTION("""COMPUTED_VALUE"""),"")</f>
        <v/>
      </c>
      <c r="S37" s="174" t="str">
        <f>IFERROR(__xludf.DUMMYFUNCTION("""COMPUTED_VALUE"""),"")</f>
        <v/>
      </c>
      <c r="T37" s="174" t="str">
        <f>IFERROR(__xludf.DUMMYFUNCTION("""COMPUTED_VALUE"""),"")</f>
        <v/>
      </c>
      <c r="U37" s="174" t="str">
        <f>IFERROR(__xludf.DUMMYFUNCTION("""COMPUTED_VALUE"""),"")</f>
        <v/>
      </c>
      <c r="V37" s="174" t="str">
        <f>IFERROR(__xludf.DUMMYFUNCTION("""COMPUTED_VALUE"""),"")</f>
        <v/>
      </c>
      <c r="W37" s="174" t="str">
        <f>IFERROR(__xludf.DUMMYFUNCTION("""COMPUTED_VALUE"""),"")</f>
        <v/>
      </c>
      <c r="X37" s="174" t="str">
        <f>IFERROR(__xludf.DUMMYFUNCTION("""COMPUTED_VALUE"""),"")</f>
        <v/>
      </c>
      <c r="Y37" s="174" t="str">
        <f>IFERROR(__xludf.DUMMYFUNCTION("""COMPUTED_VALUE"""),"")</f>
        <v/>
      </c>
      <c r="Z37" s="174" t="str">
        <f>IFERROR(__xludf.DUMMYFUNCTION("""COMPUTED_VALUE"""),"")</f>
        <v/>
      </c>
      <c r="AA37" s="174" t="str">
        <f>IFERROR(__xludf.DUMMYFUNCTION("""COMPUTED_VALUE"""),"")</f>
        <v/>
      </c>
      <c r="AB37" s="174" t="str">
        <f>IFERROR(__xludf.DUMMYFUNCTION("""COMPUTED_VALUE"""),"")</f>
        <v/>
      </c>
      <c r="AC37" s="174" t="str">
        <f>IFERROR(__xludf.DUMMYFUNCTION("""COMPUTED_VALUE"""),"")</f>
        <v/>
      </c>
      <c r="AD37" s="174" t="str">
        <f>IFERROR(__xludf.DUMMYFUNCTION("""COMPUTED_VALUE"""),"")</f>
        <v/>
      </c>
      <c r="AE37" s="174" t="str">
        <f>IFERROR(__xludf.DUMMYFUNCTION("""COMPUTED_VALUE"""),"")</f>
        <v/>
      </c>
      <c r="AF37" s="174" t="str">
        <f>IFERROR(__xludf.DUMMYFUNCTION("""COMPUTED_VALUE"""),"")</f>
        <v/>
      </c>
      <c r="AG37" s="174" t="str">
        <f>IFERROR(__xludf.DUMMYFUNCTION("""COMPUTED_VALUE"""),"")</f>
        <v/>
      </c>
      <c r="AH37" s="174" t="str">
        <f>IFERROR(__xludf.DUMMYFUNCTION("""COMPUTED_VALUE"""),"")</f>
        <v/>
      </c>
      <c r="AI37" s="174" t="str">
        <f>IFERROR(__xludf.DUMMYFUNCTION("""COMPUTED_VALUE"""),"")</f>
        <v/>
      </c>
      <c r="AJ37" s="174" t="str">
        <f>IFERROR(__xludf.DUMMYFUNCTION("""COMPUTED_VALUE"""),"")</f>
        <v/>
      </c>
      <c r="AK37" s="174" t="str">
        <f>IFERROR(__xludf.DUMMYFUNCTION("""COMPUTED_VALUE"""),"")</f>
        <v/>
      </c>
      <c r="AL37" s="174" t="str">
        <f>IFERROR(__xludf.DUMMYFUNCTION("""COMPUTED_VALUE"""),"")</f>
        <v/>
      </c>
      <c r="AM37" s="174" t="str">
        <f>IFERROR(__xludf.DUMMYFUNCTION("""COMPUTED_VALUE"""),"")</f>
        <v/>
      </c>
      <c r="AN37" s="174" t="str">
        <f>IFERROR(__xludf.DUMMYFUNCTION("""COMPUTED_VALUE"""),"")</f>
        <v/>
      </c>
    </row>
    <row r="38">
      <c r="A38" s="187" t="str">
        <f>IFERROR(__xludf.DUMMYFUNCTION("""COMPUTED_VALUE"""),"AISANDAMI")</f>
        <v>AISANDAMI</v>
      </c>
      <c r="B38" s="187" t="str">
        <f>IFERROR(__xludf.DUMMYFUNCTION("""COMPUTED_VALUE"""),"PAPUA BARAT")</f>
        <v>PAPUA BARAT</v>
      </c>
      <c r="C38" s="187" t="str">
        <f>IFERROR(__xludf.DUMMYFUNCTION("""COMPUTED_VALUE"""),"JS36")</f>
        <v>JS36</v>
      </c>
      <c r="D38" s="193" t="str">
        <f>IFERROR(__xludf.DUMMYFUNCTION("""COMPUTED_VALUE"""),"JS PRO")</f>
        <v>JS PRO</v>
      </c>
      <c r="E38" s="195"/>
      <c r="F38" s="187"/>
      <c r="G38" s="187"/>
      <c r="H38" s="174">
        <f>IFERROR(__xludf.DUMMYFUNCTION("""COMPUTED_VALUE"""),1.0)</f>
        <v>1</v>
      </c>
      <c r="I38" s="174" t="str">
        <f>IFERROR(__xludf.DUMMYFUNCTION("""COMPUTED_VALUE"""),"")</f>
        <v/>
      </c>
      <c r="J38" s="174">
        <f>IFERROR(__xludf.DUMMYFUNCTION("""COMPUTED_VALUE"""),1.0)</f>
        <v>1</v>
      </c>
      <c r="K38" s="174">
        <f>IFERROR(__xludf.DUMMYFUNCTION("""COMPUTED_VALUE"""),1.0)</f>
        <v>1</v>
      </c>
      <c r="L38" s="174">
        <f>IFERROR(__xludf.DUMMYFUNCTION("""COMPUTED_VALUE"""),1.0)</f>
        <v>1</v>
      </c>
      <c r="M38" s="174">
        <f>IFERROR(__xludf.DUMMYFUNCTION("""COMPUTED_VALUE"""),1.0)</f>
        <v>1</v>
      </c>
      <c r="N38" s="174">
        <f>IFERROR(__xludf.DUMMYFUNCTION("""COMPUTED_VALUE"""),1.0)</f>
        <v>1</v>
      </c>
      <c r="O38" s="174">
        <f>IFERROR(__xludf.DUMMYFUNCTION("""COMPUTED_VALUE"""),1.0)</f>
        <v>1</v>
      </c>
      <c r="P38" s="174">
        <f>IFERROR(__xludf.DUMMYFUNCTION("""COMPUTED_VALUE"""),1.0)</f>
        <v>1</v>
      </c>
      <c r="Q38" s="174" t="str">
        <f>IFERROR(__xludf.DUMMYFUNCTION("""COMPUTED_VALUE"""),"")</f>
        <v/>
      </c>
      <c r="R38" s="174" t="str">
        <f>IFERROR(__xludf.DUMMYFUNCTION("""COMPUTED_VALUE"""),"")</f>
        <v/>
      </c>
      <c r="S38" s="174" t="str">
        <f>IFERROR(__xludf.DUMMYFUNCTION("""COMPUTED_VALUE"""),"")</f>
        <v/>
      </c>
      <c r="T38" s="174" t="str">
        <f>IFERROR(__xludf.DUMMYFUNCTION("""COMPUTED_VALUE"""),"")</f>
        <v/>
      </c>
      <c r="U38" s="174" t="str">
        <f>IFERROR(__xludf.DUMMYFUNCTION("""COMPUTED_VALUE"""),"")</f>
        <v/>
      </c>
      <c r="V38" s="174" t="str">
        <f>IFERROR(__xludf.DUMMYFUNCTION("""COMPUTED_VALUE"""),"")</f>
        <v/>
      </c>
      <c r="W38" s="174" t="str">
        <f>IFERROR(__xludf.DUMMYFUNCTION("""COMPUTED_VALUE"""),"")</f>
        <v/>
      </c>
      <c r="X38" s="174" t="str">
        <f>IFERROR(__xludf.DUMMYFUNCTION("""COMPUTED_VALUE"""),"")</f>
        <v/>
      </c>
      <c r="Y38" s="174" t="str">
        <f>IFERROR(__xludf.DUMMYFUNCTION("""COMPUTED_VALUE"""),"")</f>
        <v/>
      </c>
      <c r="Z38" s="174" t="str">
        <f>IFERROR(__xludf.DUMMYFUNCTION("""COMPUTED_VALUE"""),"")</f>
        <v/>
      </c>
      <c r="AA38" s="174" t="str">
        <f>IFERROR(__xludf.DUMMYFUNCTION("""COMPUTED_VALUE"""),"")</f>
        <v/>
      </c>
      <c r="AB38" s="174" t="str">
        <f>IFERROR(__xludf.DUMMYFUNCTION("""COMPUTED_VALUE"""),"")</f>
        <v/>
      </c>
      <c r="AC38" s="174" t="str">
        <f>IFERROR(__xludf.DUMMYFUNCTION("""COMPUTED_VALUE"""),"")</f>
        <v/>
      </c>
      <c r="AD38" s="174" t="str">
        <f>IFERROR(__xludf.DUMMYFUNCTION("""COMPUTED_VALUE"""),"")</f>
        <v/>
      </c>
      <c r="AE38" s="174" t="str">
        <f>IFERROR(__xludf.DUMMYFUNCTION("""COMPUTED_VALUE"""),"")</f>
        <v/>
      </c>
      <c r="AF38" s="174" t="str">
        <f>IFERROR(__xludf.DUMMYFUNCTION("""COMPUTED_VALUE"""),"")</f>
        <v/>
      </c>
      <c r="AG38" s="174" t="str">
        <f>IFERROR(__xludf.DUMMYFUNCTION("""COMPUTED_VALUE"""),"")</f>
        <v/>
      </c>
      <c r="AH38" s="174" t="str">
        <f>IFERROR(__xludf.DUMMYFUNCTION("""COMPUTED_VALUE"""),"")</f>
        <v/>
      </c>
      <c r="AI38" s="174" t="str">
        <f>IFERROR(__xludf.DUMMYFUNCTION("""COMPUTED_VALUE"""),"")</f>
        <v/>
      </c>
      <c r="AJ38" s="174" t="str">
        <f>IFERROR(__xludf.DUMMYFUNCTION("""COMPUTED_VALUE"""),"")</f>
        <v/>
      </c>
      <c r="AK38" s="174" t="str">
        <f>IFERROR(__xludf.DUMMYFUNCTION("""COMPUTED_VALUE"""),"")</f>
        <v/>
      </c>
      <c r="AL38" s="174" t="str">
        <f>IFERROR(__xludf.DUMMYFUNCTION("""COMPUTED_VALUE"""),"")</f>
        <v/>
      </c>
      <c r="AM38" s="174" t="str">
        <f>IFERROR(__xludf.DUMMYFUNCTION("""COMPUTED_VALUE"""),"")</f>
        <v/>
      </c>
      <c r="AN38" s="174" t="str">
        <f>IFERROR(__xludf.DUMMYFUNCTION("""COMPUTED_VALUE"""),"")</f>
        <v/>
      </c>
    </row>
    <row r="39">
      <c r="A39" s="187" t="str">
        <f>IFERROR(__xludf.DUMMYFUNCTION("""COMPUTED_VALUE"""),"WERLUMDITY")</f>
        <v>WERLUMDITY</v>
      </c>
      <c r="B39" s="187" t="str">
        <f>IFERROR(__xludf.DUMMYFUNCTION("""COMPUTED_VALUE"""),"MALUKU")</f>
        <v>MALUKU</v>
      </c>
      <c r="C39" s="187" t="str">
        <f>IFERROR(__xludf.DUMMYFUNCTION("""COMPUTED_VALUE"""),"JS49")</f>
        <v>JS49</v>
      </c>
      <c r="D39" s="193" t="str">
        <f>IFERROR(__xludf.DUMMYFUNCTION("""COMPUTED_VALUE"""),"JS PRO")</f>
        <v>JS PRO</v>
      </c>
      <c r="E39" s="195"/>
      <c r="F39" s="187"/>
      <c r="G39" s="187"/>
      <c r="H39" s="174">
        <f>IFERROR(__xludf.DUMMYFUNCTION("""COMPUTED_VALUE"""),1.0)</f>
        <v>1</v>
      </c>
      <c r="I39" s="174" t="str">
        <f>IFERROR(__xludf.DUMMYFUNCTION("""COMPUTED_VALUE"""),"")</f>
        <v/>
      </c>
      <c r="J39" s="174">
        <f>IFERROR(__xludf.DUMMYFUNCTION("""COMPUTED_VALUE"""),1.0)</f>
        <v>1</v>
      </c>
      <c r="K39" s="174">
        <f>IFERROR(__xludf.DUMMYFUNCTION("""COMPUTED_VALUE"""),1.0)</f>
        <v>1</v>
      </c>
      <c r="L39" s="174">
        <f>IFERROR(__xludf.DUMMYFUNCTION("""COMPUTED_VALUE"""),1.0)</f>
        <v>1</v>
      </c>
      <c r="M39" s="174">
        <f>IFERROR(__xludf.DUMMYFUNCTION("""COMPUTED_VALUE"""),1.0)</f>
        <v>1</v>
      </c>
      <c r="N39" s="174">
        <f>IFERROR(__xludf.DUMMYFUNCTION("""COMPUTED_VALUE"""),1.0)</f>
        <v>1</v>
      </c>
      <c r="O39" s="174">
        <f>IFERROR(__xludf.DUMMYFUNCTION("""COMPUTED_VALUE"""),1.0)</f>
        <v>1</v>
      </c>
      <c r="P39" s="174">
        <f>IFERROR(__xludf.DUMMYFUNCTION("""COMPUTED_VALUE"""),1.0)</f>
        <v>1</v>
      </c>
      <c r="Q39" s="174" t="str">
        <f>IFERROR(__xludf.DUMMYFUNCTION("""COMPUTED_VALUE"""),"")</f>
        <v/>
      </c>
      <c r="R39" s="174" t="str">
        <f>IFERROR(__xludf.DUMMYFUNCTION("""COMPUTED_VALUE"""),"")</f>
        <v/>
      </c>
      <c r="S39" s="174" t="str">
        <f>IFERROR(__xludf.DUMMYFUNCTION("""COMPUTED_VALUE"""),"")</f>
        <v/>
      </c>
      <c r="T39" s="174" t="str">
        <f>IFERROR(__xludf.DUMMYFUNCTION("""COMPUTED_VALUE"""),"")</f>
        <v/>
      </c>
      <c r="U39" s="174" t="str">
        <f>IFERROR(__xludf.DUMMYFUNCTION("""COMPUTED_VALUE"""),"")</f>
        <v/>
      </c>
      <c r="V39" s="174" t="str">
        <f>IFERROR(__xludf.DUMMYFUNCTION("""COMPUTED_VALUE"""),"")</f>
        <v/>
      </c>
      <c r="W39" s="174" t="str">
        <f>IFERROR(__xludf.DUMMYFUNCTION("""COMPUTED_VALUE"""),"")</f>
        <v/>
      </c>
      <c r="X39" s="174" t="str">
        <f>IFERROR(__xludf.DUMMYFUNCTION("""COMPUTED_VALUE"""),"")</f>
        <v/>
      </c>
      <c r="Y39" s="174" t="str">
        <f>IFERROR(__xludf.DUMMYFUNCTION("""COMPUTED_VALUE"""),"")</f>
        <v/>
      </c>
      <c r="Z39" s="174" t="str">
        <f>IFERROR(__xludf.DUMMYFUNCTION("""COMPUTED_VALUE"""),"")</f>
        <v/>
      </c>
      <c r="AA39" s="174" t="str">
        <f>IFERROR(__xludf.DUMMYFUNCTION("""COMPUTED_VALUE"""),"")</f>
        <v/>
      </c>
      <c r="AB39" s="174" t="str">
        <f>IFERROR(__xludf.DUMMYFUNCTION("""COMPUTED_VALUE"""),"")</f>
        <v/>
      </c>
      <c r="AC39" s="174" t="str">
        <f>IFERROR(__xludf.DUMMYFUNCTION("""COMPUTED_VALUE"""),"")</f>
        <v/>
      </c>
      <c r="AD39" s="174" t="str">
        <f>IFERROR(__xludf.DUMMYFUNCTION("""COMPUTED_VALUE"""),"")</f>
        <v/>
      </c>
      <c r="AE39" s="174" t="str">
        <f>IFERROR(__xludf.DUMMYFUNCTION("""COMPUTED_VALUE"""),"")</f>
        <v/>
      </c>
      <c r="AF39" s="174" t="str">
        <f>IFERROR(__xludf.DUMMYFUNCTION("""COMPUTED_VALUE"""),"")</f>
        <v/>
      </c>
      <c r="AG39" s="174" t="str">
        <f>IFERROR(__xludf.DUMMYFUNCTION("""COMPUTED_VALUE"""),"")</f>
        <v/>
      </c>
      <c r="AH39" s="174" t="str">
        <f>IFERROR(__xludf.DUMMYFUNCTION("""COMPUTED_VALUE"""),"")</f>
        <v/>
      </c>
      <c r="AI39" s="174" t="str">
        <f>IFERROR(__xludf.DUMMYFUNCTION("""COMPUTED_VALUE"""),"")</f>
        <v/>
      </c>
      <c r="AJ39" s="174" t="str">
        <f>IFERROR(__xludf.DUMMYFUNCTION("""COMPUTED_VALUE"""),"")</f>
        <v/>
      </c>
      <c r="AK39" s="174" t="str">
        <f>IFERROR(__xludf.DUMMYFUNCTION("""COMPUTED_VALUE"""),"")</f>
        <v/>
      </c>
      <c r="AL39" s="174" t="str">
        <f>IFERROR(__xludf.DUMMYFUNCTION("""COMPUTED_VALUE"""),"")</f>
        <v/>
      </c>
      <c r="AM39" s="174" t="str">
        <f>IFERROR(__xludf.DUMMYFUNCTION("""COMPUTED_VALUE"""),"")</f>
        <v/>
      </c>
      <c r="AN39" s="174" t="str">
        <f>IFERROR(__xludf.DUMMYFUNCTION("""COMPUTED_VALUE"""),"")</f>
        <v/>
      </c>
    </row>
    <row r="40">
      <c r="A40" s="187" t="str">
        <f>IFERROR(__xludf.DUMMYFUNCTION("""COMPUTED_VALUE"""),"ATHABU")</f>
        <v>ATHABU</v>
      </c>
      <c r="B40" s="187" t="str">
        <f>IFERROR(__xludf.DUMMYFUNCTION("""COMPUTED_VALUE"""),"PAPUA BARAT")</f>
        <v>PAPUA BARAT</v>
      </c>
      <c r="C40" s="187" t="str">
        <f>IFERROR(__xludf.DUMMYFUNCTION("""COMPUTED_VALUE"""),"JS63")</f>
        <v>JS63</v>
      </c>
      <c r="D40" s="193" t="str">
        <f>IFERROR(__xludf.DUMMYFUNCTION("""COMPUTED_VALUE"""),"JS PRO")</f>
        <v>JS PRO</v>
      </c>
      <c r="E40" s="195"/>
      <c r="F40" s="187"/>
      <c r="G40" s="187"/>
      <c r="H40" s="174">
        <f>IFERROR(__xludf.DUMMYFUNCTION("""COMPUTED_VALUE"""),1.0)</f>
        <v>1</v>
      </c>
      <c r="I40" s="174" t="str">
        <f>IFERROR(__xludf.DUMMYFUNCTION("""COMPUTED_VALUE"""),"")</f>
        <v/>
      </c>
      <c r="J40" s="174">
        <f>IFERROR(__xludf.DUMMYFUNCTION("""COMPUTED_VALUE"""),1.0)</f>
        <v>1</v>
      </c>
      <c r="K40" s="174">
        <f>IFERROR(__xludf.DUMMYFUNCTION("""COMPUTED_VALUE"""),1.0)</f>
        <v>1</v>
      </c>
      <c r="L40" s="174">
        <f>IFERROR(__xludf.DUMMYFUNCTION("""COMPUTED_VALUE"""),1.0)</f>
        <v>1</v>
      </c>
      <c r="M40" s="174">
        <f>IFERROR(__xludf.DUMMYFUNCTION("""COMPUTED_VALUE"""),1.0)</f>
        <v>1</v>
      </c>
      <c r="N40" s="174">
        <f>IFERROR(__xludf.DUMMYFUNCTION("""COMPUTED_VALUE"""),1.0)</f>
        <v>1</v>
      </c>
      <c r="O40" s="174">
        <f>IFERROR(__xludf.DUMMYFUNCTION("""COMPUTED_VALUE"""),1.0)</f>
        <v>1</v>
      </c>
      <c r="P40" s="174">
        <f>IFERROR(__xludf.DUMMYFUNCTION("""COMPUTED_VALUE"""),1.0)</f>
        <v>1</v>
      </c>
      <c r="Q40" s="174" t="str">
        <f>IFERROR(__xludf.DUMMYFUNCTION("""COMPUTED_VALUE"""),"")</f>
        <v/>
      </c>
      <c r="R40" s="174" t="str">
        <f>IFERROR(__xludf.DUMMYFUNCTION("""COMPUTED_VALUE"""),"")</f>
        <v/>
      </c>
      <c r="S40" s="174" t="str">
        <f>IFERROR(__xludf.DUMMYFUNCTION("""COMPUTED_VALUE"""),"")</f>
        <v/>
      </c>
      <c r="T40" s="174" t="str">
        <f>IFERROR(__xludf.DUMMYFUNCTION("""COMPUTED_VALUE"""),"")</f>
        <v/>
      </c>
      <c r="U40" s="174" t="str">
        <f>IFERROR(__xludf.DUMMYFUNCTION("""COMPUTED_VALUE"""),"")</f>
        <v/>
      </c>
      <c r="V40" s="174" t="str">
        <f>IFERROR(__xludf.DUMMYFUNCTION("""COMPUTED_VALUE"""),"")</f>
        <v/>
      </c>
      <c r="W40" s="174" t="str">
        <f>IFERROR(__xludf.DUMMYFUNCTION("""COMPUTED_VALUE"""),"")</f>
        <v/>
      </c>
      <c r="X40" s="174" t="str">
        <f>IFERROR(__xludf.DUMMYFUNCTION("""COMPUTED_VALUE"""),"")</f>
        <v/>
      </c>
      <c r="Y40" s="174" t="str">
        <f>IFERROR(__xludf.DUMMYFUNCTION("""COMPUTED_VALUE"""),"")</f>
        <v/>
      </c>
      <c r="Z40" s="174" t="str">
        <f>IFERROR(__xludf.DUMMYFUNCTION("""COMPUTED_VALUE"""),"")</f>
        <v/>
      </c>
      <c r="AA40" s="174" t="str">
        <f>IFERROR(__xludf.DUMMYFUNCTION("""COMPUTED_VALUE"""),"")</f>
        <v/>
      </c>
      <c r="AB40" s="174" t="str">
        <f>IFERROR(__xludf.DUMMYFUNCTION("""COMPUTED_VALUE"""),"")</f>
        <v/>
      </c>
      <c r="AC40" s="174" t="str">
        <f>IFERROR(__xludf.DUMMYFUNCTION("""COMPUTED_VALUE"""),"")</f>
        <v/>
      </c>
      <c r="AD40" s="174" t="str">
        <f>IFERROR(__xludf.DUMMYFUNCTION("""COMPUTED_VALUE"""),"")</f>
        <v/>
      </c>
      <c r="AE40" s="174" t="str">
        <f>IFERROR(__xludf.DUMMYFUNCTION("""COMPUTED_VALUE"""),"")</f>
        <v/>
      </c>
      <c r="AF40" s="174" t="str">
        <f>IFERROR(__xludf.DUMMYFUNCTION("""COMPUTED_VALUE"""),"")</f>
        <v/>
      </c>
      <c r="AG40" s="174" t="str">
        <f>IFERROR(__xludf.DUMMYFUNCTION("""COMPUTED_VALUE"""),"")</f>
        <v/>
      </c>
      <c r="AH40" s="174" t="str">
        <f>IFERROR(__xludf.DUMMYFUNCTION("""COMPUTED_VALUE"""),"")</f>
        <v/>
      </c>
      <c r="AI40" s="174" t="str">
        <f>IFERROR(__xludf.DUMMYFUNCTION("""COMPUTED_VALUE"""),"")</f>
        <v/>
      </c>
      <c r="AJ40" s="174" t="str">
        <f>IFERROR(__xludf.DUMMYFUNCTION("""COMPUTED_VALUE"""),"")</f>
        <v/>
      </c>
      <c r="AK40" s="174" t="str">
        <f>IFERROR(__xludf.DUMMYFUNCTION("""COMPUTED_VALUE"""),"")</f>
        <v/>
      </c>
      <c r="AL40" s="174" t="str">
        <f>IFERROR(__xludf.DUMMYFUNCTION("""COMPUTED_VALUE"""),"")</f>
        <v/>
      </c>
      <c r="AM40" s="174" t="str">
        <f>IFERROR(__xludf.DUMMYFUNCTION("""COMPUTED_VALUE"""),"")</f>
        <v/>
      </c>
      <c r="AN40" s="174" t="str">
        <f>IFERROR(__xludf.DUMMYFUNCTION("""COMPUTED_VALUE"""),"")</f>
        <v/>
      </c>
    </row>
    <row r="41">
      <c r="A41" s="187" t="str">
        <f>IFERROR(__xludf.DUMMYFUNCTION("""COMPUTED_VALUE"""),"TEINEMAN")</f>
        <v>TEINEMAN</v>
      </c>
      <c r="B41" s="187" t="str">
        <f>IFERROR(__xludf.DUMMYFUNCTION("""COMPUTED_VALUE"""),"MALUKU")</f>
        <v>MALUKU</v>
      </c>
      <c r="C41" s="187" t="str">
        <f>IFERROR(__xludf.DUMMYFUNCTION("""COMPUTED_VALUE"""),"JS30")</f>
        <v>JS30</v>
      </c>
      <c r="D41" s="193" t="str">
        <f>IFERROR(__xludf.DUMMYFUNCTION("""COMPUTED_VALUE"""),"JS PRO")</f>
        <v>JS PRO</v>
      </c>
      <c r="E41" s="195"/>
      <c r="F41" s="187"/>
      <c r="G41" s="187"/>
      <c r="H41" s="174">
        <f>IFERROR(__xludf.DUMMYFUNCTION("""COMPUTED_VALUE"""),1.0)</f>
        <v>1</v>
      </c>
      <c r="I41" s="174" t="str">
        <f>IFERROR(__xludf.DUMMYFUNCTION("""COMPUTED_VALUE"""),"")</f>
        <v/>
      </c>
      <c r="J41" s="174">
        <f>IFERROR(__xludf.DUMMYFUNCTION("""COMPUTED_VALUE"""),1.0)</f>
        <v>1</v>
      </c>
      <c r="K41" s="174">
        <f>IFERROR(__xludf.DUMMYFUNCTION("""COMPUTED_VALUE"""),1.0)</f>
        <v>1</v>
      </c>
      <c r="L41" s="174">
        <f>IFERROR(__xludf.DUMMYFUNCTION("""COMPUTED_VALUE"""),1.0)</f>
        <v>1</v>
      </c>
      <c r="M41" s="174">
        <f>IFERROR(__xludf.DUMMYFUNCTION("""COMPUTED_VALUE"""),1.0)</f>
        <v>1</v>
      </c>
      <c r="N41" s="174">
        <f>IFERROR(__xludf.DUMMYFUNCTION("""COMPUTED_VALUE"""),1.0)</f>
        <v>1</v>
      </c>
      <c r="O41" s="174">
        <f>IFERROR(__xludf.DUMMYFUNCTION("""COMPUTED_VALUE"""),1.0)</f>
        <v>1</v>
      </c>
      <c r="P41" s="174">
        <f>IFERROR(__xludf.DUMMYFUNCTION("""COMPUTED_VALUE"""),1.0)</f>
        <v>1</v>
      </c>
      <c r="Q41" s="174" t="str">
        <f>IFERROR(__xludf.DUMMYFUNCTION("""COMPUTED_VALUE"""),"")</f>
        <v/>
      </c>
      <c r="R41" s="174" t="str">
        <f>IFERROR(__xludf.DUMMYFUNCTION("""COMPUTED_VALUE"""),"")</f>
        <v/>
      </c>
      <c r="S41" s="174" t="str">
        <f>IFERROR(__xludf.DUMMYFUNCTION("""COMPUTED_VALUE"""),"")</f>
        <v/>
      </c>
      <c r="T41" s="174" t="str">
        <f>IFERROR(__xludf.DUMMYFUNCTION("""COMPUTED_VALUE"""),"")</f>
        <v/>
      </c>
      <c r="U41" s="174" t="str">
        <f>IFERROR(__xludf.DUMMYFUNCTION("""COMPUTED_VALUE"""),"")</f>
        <v/>
      </c>
      <c r="V41" s="174" t="str">
        <f>IFERROR(__xludf.DUMMYFUNCTION("""COMPUTED_VALUE"""),"")</f>
        <v/>
      </c>
      <c r="W41" s="174" t="str">
        <f>IFERROR(__xludf.DUMMYFUNCTION("""COMPUTED_VALUE"""),"")</f>
        <v/>
      </c>
      <c r="X41" s="174" t="str">
        <f>IFERROR(__xludf.DUMMYFUNCTION("""COMPUTED_VALUE"""),"")</f>
        <v/>
      </c>
      <c r="Y41" s="174" t="str">
        <f>IFERROR(__xludf.DUMMYFUNCTION("""COMPUTED_VALUE"""),"")</f>
        <v/>
      </c>
      <c r="Z41" s="174" t="str">
        <f>IFERROR(__xludf.DUMMYFUNCTION("""COMPUTED_VALUE"""),"")</f>
        <v/>
      </c>
      <c r="AA41" s="174" t="str">
        <f>IFERROR(__xludf.DUMMYFUNCTION("""COMPUTED_VALUE"""),"")</f>
        <v/>
      </c>
      <c r="AB41" s="174" t="str">
        <f>IFERROR(__xludf.DUMMYFUNCTION("""COMPUTED_VALUE"""),"")</f>
        <v/>
      </c>
      <c r="AC41" s="174" t="str">
        <f>IFERROR(__xludf.DUMMYFUNCTION("""COMPUTED_VALUE"""),"")</f>
        <v/>
      </c>
      <c r="AD41" s="174" t="str">
        <f>IFERROR(__xludf.DUMMYFUNCTION("""COMPUTED_VALUE"""),"")</f>
        <v/>
      </c>
      <c r="AE41" s="174" t="str">
        <f>IFERROR(__xludf.DUMMYFUNCTION("""COMPUTED_VALUE"""),"")</f>
        <v/>
      </c>
      <c r="AF41" s="174" t="str">
        <f>IFERROR(__xludf.DUMMYFUNCTION("""COMPUTED_VALUE"""),"")</f>
        <v/>
      </c>
      <c r="AG41" s="174" t="str">
        <f>IFERROR(__xludf.DUMMYFUNCTION("""COMPUTED_VALUE"""),"")</f>
        <v/>
      </c>
      <c r="AH41" s="174" t="str">
        <f>IFERROR(__xludf.DUMMYFUNCTION("""COMPUTED_VALUE"""),"")</f>
        <v/>
      </c>
      <c r="AI41" s="174" t="str">
        <f>IFERROR(__xludf.DUMMYFUNCTION("""COMPUTED_VALUE"""),"")</f>
        <v/>
      </c>
      <c r="AJ41" s="174" t="str">
        <f>IFERROR(__xludf.DUMMYFUNCTION("""COMPUTED_VALUE"""),"")</f>
        <v/>
      </c>
      <c r="AK41" s="174" t="str">
        <f>IFERROR(__xludf.DUMMYFUNCTION("""COMPUTED_VALUE"""),"")</f>
        <v/>
      </c>
      <c r="AL41" s="174" t="str">
        <f>IFERROR(__xludf.DUMMYFUNCTION("""COMPUTED_VALUE"""),"")</f>
        <v/>
      </c>
      <c r="AM41" s="174" t="str">
        <f>IFERROR(__xludf.DUMMYFUNCTION("""COMPUTED_VALUE"""),"")</f>
        <v/>
      </c>
      <c r="AN41" s="174" t="str">
        <f>IFERROR(__xludf.DUMMYFUNCTION("""COMPUTED_VALUE"""),"")</f>
        <v/>
      </c>
    </row>
    <row r="42">
      <c r="A42" s="187" t="str">
        <f>IFERROR(__xludf.DUMMYFUNCTION("""COMPUTED_VALUE"""),"WAAN")</f>
        <v>WAAN</v>
      </c>
      <c r="B42" s="187" t="str">
        <f>IFERROR(__xludf.DUMMYFUNCTION("""COMPUTED_VALUE"""),"PAPUA SELATAN")</f>
        <v>PAPUA SELATAN</v>
      </c>
      <c r="C42" s="187" t="str">
        <f>IFERROR(__xludf.DUMMYFUNCTION("""COMPUTED_VALUE"""),"JS02")</f>
        <v>JS02</v>
      </c>
      <c r="D42" s="193" t="str">
        <f>IFERROR(__xludf.DUMMYFUNCTION("""COMPUTED_VALUE"""),"JS PRO")</f>
        <v>JS PRO</v>
      </c>
      <c r="E42" s="195">
        <f>IFERROR(__xludf.DUMMYFUNCTION("""COMPUTED_VALUE"""),45975.0)</f>
        <v>45975</v>
      </c>
      <c r="F42" s="187"/>
      <c r="G42" s="187" t="str">
        <f>IFERROR(__xludf.DUMMYFUNCTION("""COMPUTED_VALUE"""),"VSAT sudah up")</f>
        <v>VSAT sudah up</v>
      </c>
      <c r="H42" s="174">
        <f>IFERROR(__xludf.DUMMYFUNCTION("""COMPUTED_VALUE"""),1.0)</f>
        <v>1</v>
      </c>
      <c r="I42" s="174" t="str">
        <f>IFERROR(__xludf.DUMMYFUNCTION("""COMPUTED_VALUE"""),"")</f>
        <v/>
      </c>
      <c r="J42" s="174">
        <f>IFERROR(__xludf.DUMMYFUNCTION("""COMPUTED_VALUE"""),1.0)</f>
        <v>1</v>
      </c>
      <c r="K42" s="174">
        <f>IFERROR(__xludf.DUMMYFUNCTION("""COMPUTED_VALUE"""),1.0)</f>
        <v>1</v>
      </c>
      <c r="L42" s="174">
        <f>IFERROR(__xludf.DUMMYFUNCTION("""COMPUTED_VALUE"""),1.0)</f>
        <v>1</v>
      </c>
      <c r="M42" s="174">
        <f>IFERROR(__xludf.DUMMYFUNCTION("""COMPUTED_VALUE"""),1.0)</f>
        <v>1</v>
      </c>
      <c r="N42" s="174">
        <f>IFERROR(__xludf.DUMMYFUNCTION("""COMPUTED_VALUE"""),1.0)</f>
        <v>1</v>
      </c>
      <c r="O42" s="174">
        <f>IFERROR(__xludf.DUMMYFUNCTION("""COMPUTED_VALUE"""),1.0)</f>
        <v>1</v>
      </c>
      <c r="P42" s="174">
        <f>IFERROR(__xludf.DUMMYFUNCTION("""COMPUTED_VALUE"""),1.0)</f>
        <v>1</v>
      </c>
      <c r="Q42" s="174" t="str">
        <f>IFERROR(__xludf.DUMMYFUNCTION("""COMPUTED_VALUE"""),"")</f>
        <v/>
      </c>
      <c r="R42" s="174" t="str">
        <f>IFERROR(__xludf.DUMMYFUNCTION("""COMPUTED_VALUE"""),"")</f>
        <v/>
      </c>
      <c r="S42" s="174" t="str">
        <f>IFERROR(__xludf.DUMMYFUNCTION("""COMPUTED_VALUE"""),"")</f>
        <v/>
      </c>
      <c r="T42" s="174" t="str">
        <f>IFERROR(__xludf.DUMMYFUNCTION("""COMPUTED_VALUE"""),"")</f>
        <v/>
      </c>
      <c r="U42" s="174" t="str">
        <f>IFERROR(__xludf.DUMMYFUNCTION("""COMPUTED_VALUE"""),"")</f>
        <v/>
      </c>
      <c r="V42" s="174" t="str">
        <f>IFERROR(__xludf.DUMMYFUNCTION("""COMPUTED_VALUE"""),"")</f>
        <v/>
      </c>
      <c r="W42" s="174" t="str">
        <f>IFERROR(__xludf.DUMMYFUNCTION("""COMPUTED_VALUE"""),"")</f>
        <v/>
      </c>
      <c r="X42" s="174" t="str">
        <f>IFERROR(__xludf.DUMMYFUNCTION("""COMPUTED_VALUE"""),"")</f>
        <v/>
      </c>
      <c r="Y42" s="174" t="str">
        <f>IFERROR(__xludf.DUMMYFUNCTION("""COMPUTED_VALUE"""),"")</f>
        <v/>
      </c>
      <c r="Z42" s="174" t="str">
        <f>IFERROR(__xludf.DUMMYFUNCTION("""COMPUTED_VALUE"""),"")</f>
        <v/>
      </c>
      <c r="AA42" s="174" t="str">
        <f>IFERROR(__xludf.DUMMYFUNCTION("""COMPUTED_VALUE"""),"")</f>
        <v/>
      </c>
      <c r="AB42" s="174" t="str">
        <f>IFERROR(__xludf.DUMMYFUNCTION("""COMPUTED_VALUE"""),"")</f>
        <v/>
      </c>
      <c r="AC42" s="174" t="str">
        <f>IFERROR(__xludf.DUMMYFUNCTION("""COMPUTED_VALUE"""),"")</f>
        <v/>
      </c>
      <c r="AD42" s="174" t="str">
        <f>IFERROR(__xludf.DUMMYFUNCTION("""COMPUTED_VALUE"""),"")</f>
        <v/>
      </c>
      <c r="AE42" s="174" t="str">
        <f>IFERROR(__xludf.DUMMYFUNCTION("""COMPUTED_VALUE"""),"")</f>
        <v/>
      </c>
      <c r="AF42" s="174" t="str">
        <f>IFERROR(__xludf.DUMMYFUNCTION("""COMPUTED_VALUE"""),"")</f>
        <v/>
      </c>
      <c r="AG42" s="174" t="str">
        <f>IFERROR(__xludf.DUMMYFUNCTION("""COMPUTED_VALUE"""),"")</f>
        <v/>
      </c>
      <c r="AH42" s="174" t="str">
        <f>IFERROR(__xludf.DUMMYFUNCTION("""COMPUTED_VALUE"""),"")</f>
        <v/>
      </c>
      <c r="AI42" s="174" t="str">
        <f>IFERROR(__xludf.DUMMYFUNCTION("""COMPUTED_VALUE"""),"")</f>
        <v/>
      </c>
      <c r="AJ42" s="174" t="str">
        <f>IFERROR(__xludf.DUMMYFUNCTION("""COMPUTED_VALUE"""),"")</f>
        <v/>
      </c>
      <c r="AK42" s="174" t="str">
        <f>IFERROR(__xludf.DUMMYFUNCTION("""COMPUTED_VALUE"""),"")</f>
        <v/>
      </c>
      <c r="AL42" s="174" t="str">
        <f>IFERROR(__xludf.DUMMYFUNCTION("""COMPUTED_VALUE"""),"")</f>
        <v/>
      </c>
      <c r="AM42" s="174" t="str">
        <f>IFERROR(__xludf.DUMMYFUNCTION("""COMPUTED_VALUE"""),"")</f>
        <v/>
      </c>
      <c r="AN42" s="174" t="str">
        <f>IFERROR(__xludf.DUMMYFUNCTION("""COMPUTED_VALUE"""),"")</f>
        <v/>
      </c>
    </row>
    <row r="43">
      <c r="A43" s="187" t="str">
        <f>IFERROR(__xludf.DUMMYFUNCTION("""COMPUTED_VALUE"""),"BUMI RAHMAT")</f>
        <v>BUMI RAHMAT</v>
      </c>
      <c r="B43" s="187" t="str">
        <f>IFERROR(__xludf.DUMMYFUNCTION("""COMPUTED_VALUE"""),"MALUKU UTARA")</f>
        <v>MALUKU UTARA</v>
      </c>
      <c r="C43" s="187" t="str">
        <f>IFERROR(__xludf.DUMMYFUNCTION("""COMPUTED_VALUE"""),"JS120")</f>
        <v>JS120</v>
      </c>
      <c r="D43" s="193" t="str">
        <f>IFERROR(__xludf.DUMMYFUNCTION("""COMPUTED_VALUE"""),"JS PRO")</f>
        <v>JS PRO</v>
      </c>
      <c r="E43" s="195"/>
      <c r="F43" s="187"/>
      <c r="G43" s="187"/>
      <c r="H43" s="174">
        <f>IFERROR(__xludf.DUMMYFUNCTION("""COMPUTED_VALUE"""),1.0)</f>
        <v>1</v>
      </c>
      <c r="I43" s="174" t="str">
        <f>IFERROR(__xludf.DUMMYFUNCTION("""COMPUTED_VALUE"""),"")</f>
        <v/>
      </c>
      <c r="J43" s="174">
        <f>IFERROR(__xludf.DUMMYFUNCTION("""COMPUTED_VALUE"""),1.0)</f>
        <v>1</v>
      </c>
      <c r="K43" s="174">
        <f>IFERROR(__xludf.DUMMYFUNCTION("""COMPUTED_VALUE"""),1.0)</f>
        <v>1</v>
      </c>
      <c r="L43" s="174">
        <f>IFERROR(__xludf.DUMMYFUNCTION("""COMPUTED_VALUE"""),1.0)</f>
        <v>1</v>
      </c>
      <c r="M43" s="174">
        <f>IFERROR(__xludf.DUMMYFUNCTION("""COMPUTED_VALUE"""),1.0)</f>
        <v>1</v>
      </c>
      <c r="N43" s="174">
        <f>IFERROR(__xludf.DUMMYFUNCTION("""COMPUTED_VALUE"""),1.0)</f>
        <v>1</v>
      </c>
      <c r="O43" s="174">
        <f>IFERROR(__xludf.DUMMYFUNCTION("""COMPUTED_VALUE"""),1.0)</f>
        <v>1</v>
      </c>
      <c r="P43" s="174">
        <f>IFERROR(__xludf.DUMMYFUNCTION("""COMPUTED_VALUE"""),1.0)</f>
        <v>1</v>
      </c>
      <c r="Q43" s="174" t="str">
        <f>IFERROR(__xludf.DUMMYFUNCTION("""COMPUTED_VALUE"""),"")</f>
        <v/>
      </c>
      <c r="R43" s="174" t="str">
        <f>IFERROR(__xludf.DUMMYFUNCTION("""COMPUTED_VALUE"""),"")</f>
        <v/>
      </c>
      <c r="S43" s="174" t="str">
        <f>IFERROR(__xludf.DUMMYFUNCTION("""COMPUTED_VALUE"""),"")</f>
        <v/>
      </c>
      <c r="T43" s="174" t="str">
        <f>IFERROR(__xludf.DUMMYFUNCTION("""COMPUTED_VALUE"""),"")</f>
        <v/>
      </c>
      <c r="U43" s="174" t="str">
        <f>IFERROR(__xludf.DUMMYFUNCTION("""COMPUTED_VALUE"""),"")</f>
        <v/>
      </c>
      <c r="V43" s="174" t="str">
        <f>IFERROR(__xludf.DUMMYFUNCTION("""COMPUTED_VALUE"""),"")</f>
        <v/>
      </c>
      <c r="W43" s="174" t="str">
        <f>IFERROR(__xludf.DUMMYFUNCTION("""COMPUTED_VALUE"""),"")</f>
        <v/>
      </c>
      <c r="X43" s="174" t="str">
        <f>IFERROR(__xludf.DUMMYFUNCTION("""COMPUTED_VALUE"""),"")</f>
        <v/>
      </c>
      <c r="Y43" s="174" t="str">
        <f>IFERROR(__xludf.DUMMYFUNCTION("""COMPUTED_VALUE"""),"")</f>
        <v/>
      </c>
      <c r="Z43" s="174" t="str">
        <f>IFERROR(__xludf.DUMMYFUNCTION("""COMPUTED_VALUE"""),"")</f>
        <v/>
      </c>
      <c r="AA43" s="174" t="str">
        <f>IFERROR(__xludf.DUMMYFUNCTION("""COMPUTED_VALUE"""),"")</f>
        <v/>
      </c>
      <c r="AB43" s="174" t="str">
        <f>IFERROR(__xludf.DUMMYFUNCTION("""COMPUTED_VALUE"""),"")</f>
        <v/>
      </c>
      <c r="AC43" s="174" t="str">
        <f>IFERROR(__xludf.DUMMYFUNCTION("""COMPUTED_VALUE"""),"")</f>
        <v/>
      </c>
      <c r="AD43" s="174" t="str">
        <f>IFERROR(__xludf.DUMMYFUNCTION("""COMPUTED_VALUE"""),"")</f>
        <v/>
      </c>
      <c r="AE43" s="174" t="str">
        <f>IFERROR(__xludf.DUMMYFUNCTION("""COMPUTED_VALUE"""),"")</f>
        <v/>
      </c>
      <c r="AF43" s="174" t="str">
        <f>IFERROR(__xludf.DUMMYFUNCTION("""COMPUTED_VALUE"""),"")</f>
        <v/>
      </c>
      <c r="AG43" s="174" t="str">
        <f>IFERROR(__xludf.DUMMYFUNCTION("""COMPUTED_VALUE"""),"")</f>
        <v/>
      </c>
      <c r="AH43" s="174" t="str">
        <f>IFERROR(__xludf.DUMMYFUNCTION("""COMPUTED_VALUE"""),"")</f>
        <v/>
      </c>
      <c r="AI43" s="174" t="str">
        <f>IFERROR(__xludf.DUMMYFUNCTION("""COMPUTED_VALUE"""),"")</f>
        <v/>
      </c>
      <c r="AJ43" s="174" t="str">
        <f>IFERROR(__xludf.DUMMYFUNCTION("""COMPUTED_VALUE"""),"")</f>
        <v/>
      </c>
      <c r="AK43" s="174" t="str">
        <f>IFERROR(__xludf.DUMMYFUNCTION("""COMPUTED_VALUE"""),"")</f>
        <v/>
      </c>
      <c r="AL43" s="174" t="str">
        <f>IFERROR(__xludf.DUMMYFUNCTION("""COMPUTED_VALUE"""),"")</f>
        <v/>
      </c>
      <c r="AM43" s="174" t="str">
        <f>IFERROR(__xludf.DUMMYFUNCTION("""COMPUTED_VALUE"""),"")</f>
        <v/>
      </c>
      <c r="AN43" s="174" t="str">
        <f>IFERROR(__xludf.DUMMYFUNCTION("""COMPUTED_VALUE"""),"")</f>
        <v/>
      </c>
    </row>
    <row r="44">
      <c r="A44" s="187" t="str">
        <f>IFERROR(__xludf.DUMMYFUNCTION("""COMPUTED_VALUE"""),"IMBU-IMBU")</f>
        <v>IMBU-IMBU</v>
      </c>
      <c r="B44" s="187" t="str">
        <f>IFERROR(__xludf.DUMMYFUNCTION("""COMPUTED_VALUE"""),"MALUKU UTARA")</f>
        <v>MALUKU UTARA</v>
      </c>
      <c r="C44" s="187" t="str">
        <f>IFERROR(__xludf.DUMMYFUNCTION("""COMPUTED_VALUE"""),"JS131")</f>
        <v>JS131</v>
      </c>
      <c r="D44" s="193" t="str">
        <f>IFERROR(__xludf.DUMMYFUNCTION("""COMPUTED_VALUE"""),"JS PRO")</f>
        <v>JS PRO</v>
      </c>
      <c r="E44" s="195"/>
      <c r="F44" s="187"/>
      <c r="G44" s="187"/>
      <c r="H44" s="174">
        <f>IFERROR(__xludf.DUMMYFUNCTION("""COMPUTED_VALUE"""),1.0)</f>
        <v>1</v>
      </c>
      <c r="I44" s="174" t="str">
        <f>IFERROR(__xludf.DUMMYFUNCTION("""COMPUTED_VALUE"""),"")</f>
        <v/>
      </c>
      <c r="J44" s="174">
        <f>IFERROR(__xludf.DUMMYFUNCTION("""COMPUTED_VALUE"""),1.0)</f>
        <v>1</v>
      </c>
      <c r="K44" s="174">
        <f>IFERROR(__xludf.DUMMYFUNCTION("""COMPUTED_VALUE"""),1.0)</f>
        <v>1</v>
      </c>
      <c r="L44" s="174">
        <f>IFERROR(__xludf.DUMMYFUNCTION("""COMPUTED_VALUE"""),1.0)</f>
        <v>1</v>
      </c>
      <c r="M44" s="174">
        <f>IFERROR(__xludf.DUMMYFUNCTION("""COMPUTED_VALUE"""),1.0)</f>
        <v>1</v>
      </c>
      <c r="N44" s="174">
        <f>IFERROR(__xludf.DUMMYFUNCTION("""COMPUTED_VALUE"""),1.0)</f>
        <v>1</v>
      </c>
      <c r="O44" s="174">
        <f>IFERROR(__xludf.DUMMYFUNCTION("""COMPUTED_VALUE"""),1.0)</f>
        <v>1</v>
      </c>
      <c r="P44" s="174">
        <f>IFERROR(__xludf.DUMMYFUNCTION("""COMPUTED_VALUE"""),1.0)</f>
        <v>1</v>
      </c>
      <c r="Q44" s="174" t="str">
        <f>IFERROR(__xludf.DUMMYFUNCTION("""COMPUTED_VALUE"""),"")</f>
        <v/>
      </c>
      <c r="R44" s="174" t="str">
        <f>IFERROR(__xludf.DUMMYFUNCTION("""COMPUTED_VALUE"""),"")</f>
        <v/>
      </c>
      <c r="S44" s="174" t="str">
        <f>IFERROR(__xludf.DUMMYFUNCTION("""COMPUTED_VALUE"""),"")</f>
        <v/>
      </c>
      <c r="T44" s="174" t="str">
        <f>IFERROR(__xludf.DUMMYFUNCTION("""COMPUTED_VALUE"""),"")</f>
        <v/>
      </c>
      <c r="U44" s="174" t="str">
        <f>IFERROR(__xludf.DUMMYFUNCTION("""COMPUTED_VALUE"""),"")</f>
        <v/>
      </c>
      <c r="V44" s="174" t="str">
        <f>IFERROR(__xludf.DUMMYFUNCTION("""COMPUTED_VALUE"""),"")</f>
        <v/>
      </c>
      <c r="W44" s="174" t="str">
        <f>IFERROR(__xludf.DUMMYFUNCTION("""COMPUTED_VALUE"""),"")</f>
        <v/>
      </c>
      <c r="X44" s="174" t="str">
        <f>IFERROR(__xludf.DUMMYFUNCTION("""COMPUTED_VALUE"""),"")</f>
        <v/>
      </c>
      <c r="Y44" s="174" t="str">
        <f>IFERROR(__xludf.DUMMYFUNCTION("""COMPUTED_VALUE"""),"")</f>
        <v/>
      </c>
      <c r="Z44" s="174" t="str">
        <f>IFERROR(__xludf.DUMMYFUNCTION("""COMPUTED_VALUE"""),"")</f>
        <v/>
      </c>
      <c r="AA44" s="174" t="str">
        <f>IFERROR(__xludf.DUMMYFUNCTION("""COMPUTED_VALUE"""),"")</f>
        <v/>
      </c>
      <c r="AB44" s="174" t="str">
        <f>IFERROR(__xludf.DUMMYFUNCTION("""COMPUTED_VALUE"""),"")</f>
        <v/>
      </c>
      <c r="AC44" s="174" t="str">
        <f>IFERROR(__xludf.DUMMYFUNCTION("""COMPUTED_VALUE"""),"")</f>
        <v/>
      </c>
      <c r="AD44" s="174" t="str">
        <f>IFERROR(__xludf.DUMMYFUNCTION("""COMPUTED_VALUE"""),"")</f>
        <v/>
      </c>
      <c r="AE44" s="174" t="str">
        <f>IFERROR(__xludf.DUMMYFUNCTION("""COMPUTED_VALUE"""),"")</f>
        <v/>
      </c>
      <c r="AF44" s="174" t="str">
        <f>IFERROR(__xludf.DUMMYFUNCTION("""COMPUTED_VALUE"""),"")</f>
        <v/>
      </c>
      <c r="AG44" s="174" t="str">
        <f>IFERROR(__xludf.DUMMYFUNCTION("""COMPUTED_VALUE"""),"")</f>
        <v/>
      </c>
      <c r="AH44" s="174" t="str">
        <f>IFERROR(__xludf.DUMMYFUNCTION("""COMPUTED_VALUE"""),"")</f>
        <v/>
      </c>
      <c r="AI44" s="174" t="str">
        <f>IFERROR(__xludf.DUMMYFUNCTION("""COMPUTED_VALUE"""),"")</f>
        <v/>
      </c>
      <c r="AJ44" s="174" t="str">
        <f>IFERROR(__xludf.DUMMYFUNCTION("""COMPUTED_VALUE"""),"")</f>
        <v/>
      </c>
      <c r="AK44" s="174" t="str">
        <f>IFERROR(__xludf.DUMMYFUNCTION("""COMPUTED_VALUE"""),"")</f>
        <v/>
      </c>
      <c r="AL44" s="174" t="str">
        <f>IFERROR(__xludf.DUMMYFUNCTION("""COMPUTED_VALUE"""),"")</f>
        <v/>
      </c>
      <c r="AM44" s="174" t="str">
        <f>IFERROR(__xludf.DUMMYFUNCTION("""COMPUTED_VALUE"""),"")</f>
        <v/>
      </c>
      <c r="AN44" s="174" t="str">
        <f>IFERROR(__xludf.DUMMYFUNCTION("""COMPUTED_VALUE"""),"")</f>
        <v/>
      </c>
    </row>
    <row r="45">
      <c r="A45" s="187" t="str">
        <f>IFERROR(__xludf.DUMMYFUNCTION("""COMPUTED_VALUE"""),"MUWINBOW")</f>
        <v>MUWINBOW</v>
      </c>
      <c r="B45" s="187" t="str">
        <f>IFERROR(__xludf.DUMMYFUNCTION("""COMPUTED_VALUE"""),"PAPUA BARAT")</f>
        <v>PAPUA BARAT</v>
      </c>
      <c r="C45" s="187" t="str">
        <f>IFERROR(__xludf.DUMMYFUNCTION("""COMPUTED_VALUE"""),"JS37")</f>
        <v>JS37</v>
      </c>
      <c r="D45" s="193" t="str">
        <f>IFERROR(__xludf.DUMMYFUNCTION("""COMPUTED_VALUE"""),"JS PRO")</f>
        <v>JS PRO</v>
      </c>
      <c r="E45" s="195"/>
      <c r="F45" s="187"/>
      <c r="G45" s="187"/>
      <c r="H45" s="174">
        <f>IFERROR(__xludf.DUMMYFUNCTION("""COMPUTED_VALUE"""),1.0)</f>
        <v>1</v>
      </c>
      <c r="I45" s="174" t="str">
        <f>IFERROR(__xludf.DUMMYFUNCTION("""COMPUTED_VALUE"""),"")</f>
        <v/>
      </c>
      <c r="J45" s="174">
        <f>IFERROR(__xludf.DUMMYFUNCTION("""COMPUTED_VALUE"""),1.0)</f>
        <v>1</v>
      </c>
      <c r="K45" s="174">
        <f>IFERROR(__xludf.DUMMYFUNCTION("""COMPUTED_VALUE"""),1.0)</f>
        <v>1</v>
      </c>
      <c r="L45" s="174">
        <f>IFERROR(__xludf.DUMMYFUNCTION("""COMPUTED_VALUE"""),1.0)</f>
        <v>1</v>
      </c>
      <c r="M45" s="174">
        <f>IFERROR(__xludf.DUMMYFUNCTION("""COMPUTED_VALUE"""),1.0)</f>
        <v>1</v>
      </c>
      <c r="N45" s="174">
        <f>IFERROR(__xludf.DUMMYFUNCTION("""COMPUTED_VALUE"""),1.0)</f>
        <v>1</v>
      </c>
      <c r="O45" s="174">
        <f>IFERROR(__xludf.DUMMYFUNCTION("""COMPUTED_VALUE"""),1.0)</f>
        <v>1</v>
      </c>
      <c r="P45" s="174">
        <f>IFERROR(__xludf.DUMMYFUNCTION("""COMPUTED_VALUE"""),1.0)</f>
        <v>1</v>
      </c>
      <c r="Q45" s="174" t="str">
        <f>IFERROR(__xludf.DUMMYFUNCTION("""COMPUTED_VALUE"""),"")</f>
        <v/>
      </c>
      <c r="R45" s="174" t="str">
        <f>IFERROR(__xludf.DUMMYFUNCTION("""COMPUTED_VALUE"""),"")</f>
        <v/>
      </c>
      <c r="S45" s="174" t="str">
        <f>IFERROR(__xludf.DUMMYFUNCTION("""COMPUTED_VALUE"""),"")</f>
        <v/>
      </c>
      <c r="T45" s="174" t="str">
        <f>IFERROR(__xludf.DUMMYFUNCTION("""COMPUTED_VALUE"""),"")</f>
        <v/>
      </c>
      <c r="U45" s="174" t="str">
        <f>IFERROR(__xludf.DUMMYFUNCTION("""COMPUTED_VALUE"""),"")</f>
        <v/>
      </c>
      <c r="V45" s="174" t="str">
        <f>IFERROR(__xludf.DUMMYFUNCTION("""COMPUTED_VALUE"""),"")</f>
        <v/>
      </c>
      <c r="W45" s="174" t="str">
        <f>IFERROR(__xludf.DUMMYFUNCTION("""COMPUTED_VALUE"""),"")</f>
        <v/>
      </c>
      <c r="X45" s="174" t="str">
        <f>IFERROR(__xludf.DUMMYFUNCTION("""COMPUTED_VALUE"""),"")</f>
        <v/>
      </c>
      <c r="Y45" s="174" t="str">
        <f>IFERROR(__xludf.DUMMYFUNCTION("""COMPUTED_VALUE"""),"")</f>
        <v/>
      </c>
      <c r="Z45" s="174" t="str">
        <f>IFERROR(__xludf.DUMMYFUNCTION("""COMPUTED_VALUE"""),"")</f>
        <v/>
      </c>
      <c r="AA45" s="174" t="str">
        <f>IFERROR(__xludf.DUMMYFUNCTION("""COMPUTED_VALUE"""),"")</f>
        <v/>
      </c>
      <c r="AB45" s="174" t="str">
        <f>IFERROR(__xludf.DUMMYFUNCTION("""COMPUTED_VALUE"""),"")</f>
        <v/>
      </c>
      <c r="AC45" s="174" t="str">
        <f>IFERROR(__xludf.DUMMYFUNCTION("""COMPUTED_VALUE"""),"")</f>
        <v/>
      </c>
      <c r="AD45" s="174" t="str">
        <f>IFERROR(__xludf.DUMMYFUNCTION("""COMPUTED_VALUE"""),"")</f>
        <v/>
      </c>
      <c r="AE45" s="174" t="str">
        <f>IFERROR(__xludf.DUMMYFUNCTION("""COMPUTED_VALUE"""),"")</f>
        <v/>
      </c>
      <c r="AF45" s="174" t="str">
        <f>IFERROR(__xludf.DUMMYFUNCTION("""COMPUTED_VALUE"""),"")</f>
        <v/>
      </c>
      <c r="AG45" s="174" t="str">
        <f>IFERROR(__xludf.DUMMYFUNCTION("""COMPUTED_VALUE"""),"")</f>
        <v/>
      </c>
      <c r="AH45" s="174" t="str">
        <f>IFERROR(__xludf.DUMMYFUNCTION("""COMPUTED_VALUE"""),"")</f>
        <v/>
      </c>
      <c r="AI45" s="174" t="str">
        <f>IFERROR(__xludf.DUMMYFUNCTION("""COMPUTED_VALUE"""),"")</f>
        <v/>
      </c>
      <c r="AJ45" s="174" t="str">
        <f>IFERROR(__xludf.DUMMYFUNCTION("""COMPUTED_VALUE"""),"")</f>
        <v/>
      </c>
      <c r="AK45" s="174" t="str">
        <f>IFERROR(__xludf.DUMMYFUNCTION("""COMPUTED_VALUE"""),"")</f>
        <v/>
      </c>
      <c r="AL45" s="174" t="str">
        <f>IFERROR(__xludf.DUMMYFUNCTION("""COMPUTED_VALUE"""),"")</f>
        <v/>
      </c>
      <c r="AM45" s="174" t="str">
        <f>IFERROR(__xludf.DUMMYFUNCTION("""COMPUTED_VALUE"""),"")</f>
        <v/>
      </c>
      <c r="AN45" s="174" t="str">
        <f>IFERROR(__xludf.DUMMYFUNCTION("""COMPUTED_VALUE"""),"")</f>
        <v/>
      </c>
    </row>
    <row r="46">
      <c r="A46" s="187" t="str">
        <f>IFERROR(__xludf.DUMMYFUNCTION("""COMPUTED_VALUE"""),"WOMBU")</f>
        <v>WOMBU</v>
      </c>
      <c r="B46" s="187" t="str">
        <f>IFERROR(__xludf.DUMMYFUNCTION("""COMPUTED_VALUE"""),"PAPUA BARAT")</f>
        <v>PAPUA BARAT</v>
      </c>
      <c r="C46" s="187" t="str">
        <f>IFERROR(__xludf.DUMMYFUNCTION("""COMPUTED_VALUE"""),"JS21")</f>
        <v>JS21</v>
      </c>
      <c r="D46" s="193" t="str">
        <f>IFERROR(__xludf.DUMMYFUNCTION("""COMPUTED_VALUE"""),"JS PRO")</f>
        <v>JS PRO</v>
      </c>
      <c r="E46" s="195"/>
      <c r="F46" s="187"/>
      <c r="G46" s="187" t="str">
        <f>IFERROR(__xludf.DUMMYFUNCTION("""COMPUTED_VALUE"""),"SNMP flat (sudah normal) ")</f>
        <v>SNMP flat (sudah normal) </v>
      </c>
      <c r="H46" s="174">
        <f>IFERROR(__xludf.DUMMYFUNCTION("""COMPUTED_VALUE"""),1.0)</f>
        <v>1</v>
      </c>
      <c r="I46" s="174" t="str">
        <f>IFERROR(__xludf.DUMMYFUNCTION("""COMPUTED_VALUE"""),"")</f>
        <v/>
      </c>
      <c r="J46" s="174">
        <f>IFERROR(__xludf.DUMMYFUNCTION("""COMPUTED_VALUE"""),1.0)</f>
        <v>1</v>
      </c>
      <c r="K46" s="174">
        <f>IFERROR(__xludf.DUMMYFUNCTION("""COMPUTED_VALUE"""),1.0)</f>
        <v>1</v>
      </c>
      <c r="L46" s="174">
        <f>IFERROR(__xludf.DUMMYFUNCTION("""COMPUTED_VALUE"""),1.0)</f>
        <v>1</v>
      </c>
      <c r="M46" s="174">
        <f>IFERROR(__xludf.DUMMYFUNCTION("""COMPUTED_VALUE"""),1.0)</f>
        <v>1</v>
      </c>
      <c r="N46" s="174">
        <f>IFERROR(__xludf.DUMMYFUNCTION("""COMPUTED_VALUE"""),1.0)</f>
        <v>1</v>
      </c>
      <c r="O46" s="174">
        <f>IFERROR(__xludf.DUMMYFUNCTION("""COMPUTED_VALUE"""),1.0)</f>
        <v>1</v>
      </c>
      <c r="P46" s="174">
        <f>IFERROR(__xludf.DUMMYFUNCTION("""COMPUTED_VALUE"""),1.0)</f>
        <v>1</v>
      </c>
      <c r="Q46" s="174" t="str">
        <f>IFERROR(__xludf.DUMMYFUNCTION("""COMPUTED_VALUE"""),"")</f>
        <v/>
      </c>
      <c r="R46" s="174" t="str">
        <f>IFERROR(__xludf.DUMMYFUNCTION("""COMPUTED_VALUE"""),"")</f>
        <v/>
      </c>
      <c r="S46" s="174" t="str">
        <f>IFERROR(__xludf.DUMMYFUNCTION("""COMPUTED_VALUE"""),"")</f>
        <v/>
      </c>
      <c r="T46" s="174" t="str">
        <f>IFERROR(__xludf.DUMMYFUNCTION("""COMPUTED_VALUE"""),"")</f>
        <v/>
      </c>
      <c r="U46" s="174" t="str">
        <f>IFERROR(__xludf.DUMMYFUNCTION("""COMPUTED_VALUE"""),"")</f>
        <v/>
      </c>
      <c r="V46" s="174" t="str">
        <f>IFERROR(__xludf.DUMMYFUNCTION("""COMPUTED_VALUE"""),"")</f>
        <v/>
      </c>
      <c r="W46" s="174" t="str">
        <f>IFERROR(__xludf.DUMMYFUNCTION("""COMPUTED_VALUE"""),"")</f>
        <v/>
      </c>
      <c r="X46" s="174" t="str">
        <f>IFERROR(__xludf.DUMMYFUNCTION("""COMPUTED_VALUE"""),"")</f>
        <v/>
      </c>
      <c r="Y46" s="174" t="str">
        <f>IFERROR(__xludf.DUMMYFUNCTION("""COMPUTED_VALUE"""),"")</f>
        <v/>
      </c>
      <c r="Z46" s="174" t="str">
        <f>IFERROR(__xludf.DUMMYFUNCTION("""COMPUTED_VALUE"""),"")</f>
        <v/>
      </c>
      <c r="AA46" s="174" t="str">
        <f>IFERROR(__xludf.DUMMYFUNCTION("""COMPUTED_VALUE"""),"")</f>
        <v/>
      </c>
      <c r="AB46" s="174" t="str">
        <f>IFERROR(__xludf.DUMMYFUNCTION("""COMPUTED_VALUE"""),"")</f>
        <v/>
      </c>
      <c r="AC46" s="174" t="str">
        <f>IFERROR(__xludf.DUMMYFUNCTION("""COMPUTED_VALUE"""),"")</f>
        <v/>
      </c>
      <c r="AD46" s="174" t="str">
        <f>IFERROR(__xludf.DUMMYFUNCTION("""COMPUTED_VALUE"""),"")</f>
        <v/>
      </c>
      <c r="AE46" s="174" t="str">
        <f>IFERROR(__xludf.DUMMYFUNCTION("""COMPUTED_VALUE"""),"")</f>
        <v/>
      </c>
      <c r="AF46" s="174" t="str">
        <f>IFERROR(__xludf.DUMMYFUNCTION("""COMPUTED_VALUE"""),"")</f>
        <v/>
      </c>
      <c r="AG46" s="174" t="str">
        <f>IFERROR(__xludf.DUMMYFUNCTION("""COMPUTED_VALUE"""),"")</f>
        <v/>
      </c>
      <c r="AH46" s="174" t="str">
        <f>IFERROR(__xludf.DUMMYFUNCTION("""COMPUTED_VALUE"""),"")</f>
        <v/>
      </c>
      <c r="AI46" s="174" t="str">
        <f>IFERROR(__xludf.DUMMYFUNCTION("""COMPUTED_VALUE"""),"")</f>
        <v/>
      </c>
      <c r="AJ46" s="174" t="str">
        <f>IFERROR(__xludf.DUMMYFUNCTION("""COMPUTED_VALUE"""),"")</f>
        <v/>
      </c>
      <c r="AK46" s="174" t="str">
        <f>IFERROR(__xludf.DUMMYFUNCTION("""COMPUTED_VALUE"""),"")</f>
        <v/>
      </c>
      <c r="AL46" s="174" t="str">
        <f>IFERROR(__xludf.DUMMYFUNCTION("""COMPUTED_VALUE"""),"")</f>
        <v/>
      </c>
      <c r="AM46" s="174" t="str">
        <f>IFERROR(__xludf.DUMMYFUNCTION("""COMPUTED_VALUE"""),"")</f>
        <v/>
      </c>
      <c r="AN46" s="174" t="str">
        <f>IFERROR(__xludf.DUMMYFUNCTION("""COMPUTED_VALUE"""),"")</f>
        <v/>
      </c>
    </row>
    <row r="47">
      <c r="A47" s="187" t="str">
        <f>IFERROR(__xludf.DUMMYFUNCTION("""COMPUTED_VALUE"""),"PURAGI")</f>
        <v>PURAGI</v>
      </c>
      <c r="B47" s="187" t="str">
        <f>IFERROR(__xludf.DUMMYFUNCTION("""COMPUTED_VALUE"""),"PAPUA BARAT")</f>
        <v>PAPUA BARAT</v>
      </c>
      <c r="C47" s="187" t="str">
        <f>IFERROR(__xludf.DUMMYFUNCTION("""COMPUTED_VALUE"""),"JS71")</f>
        <v>JS71</v>
      </c>
      <c r="D47" s="193" t="str">
        <f>IFERROR(__xludf.DUMMYFUNCTION("""COMPUTED_VALUE"""),"JS PRO")</f>
        <v>JS PRO</v>
      </c>
      <c r="E47" s="195"/>
      <c r="F47" s="187"/>
      <c r="G47" s="187"/>
      <c r="H47" s="174">
        <f>IFERROR(__xludf.DUMMYFUNCTION("""COMPUTED_VALUE"""),1.0)</f>
        <v>1</v>
      </c>
      <c r="I47" s="174" t="str">
        <f>IFERROR(__xludf.DUMMYFUNCTION("""COMPUTED_VALUE"""),"")</f>
        <v/>
      </c>
      <c r="J47" s="174">
        <f>IFERROR(__xludf.DUMMYFUNCTION("""COMPUTED_VALUE"""),1.0)</f>
        <v>1</v>
      </c>
      <c r="K47" s="174">
        <f>IFERROR(__xludf.DUMMYFUNCTION("""COMPUTED_VALUE"""),1.0)</f>
        <v>1</v>
      </c>
      <c r="L47" s="174">
        <f>IFERROR(__xludf.DUMMYFUNCTION("""COMPUTED_VALUE"""),1.0)</f>
        <v>1</v>
      </c>
      <c r="M47" s="174">
        <f>IFERROR(__xludf.DUMMYFUNCTION("""COMPUTED_VALUE"""),1.0)</f>
        <v>1</v>
      </c>
      <c r="N47" s="174">
        <f>IFERROR(__xludf.DUMMYFUNCTION("""COMPUTED_VALUE"""),1.0)</f>
        <v>1</v>
      </c>
      <c r="O47" s="174">
        <f>IFERROR(__xludf.DUMMYFUNCTION("""COMPUTED_VALUE"""),1.0)</f>
        <v>1</v>
      </c>
      <c r="P47" s="174">
        <f>IFERROR(__xludf.DUMMYFUNCTION("""COMPUTED_VALUE"""),1.0)</f>
        <v>1</v>
      </c>
      <c r="Q47" s="174" t="str">
        <f>IFERROR(__xludf.DUMMYFUNCTION("""COMPUTED_VALUE"""),"")</f>
        <v/>
      </c>
      <c r="R47" s="174" t="str">
        <f>IFERROR(__xludf.DUMMYFUNCTION("""COMPUTED_VALUE"""),"")</f>
        <v/>
      </c>
      <c r="S47" s="174" t="str">
        <f>IFERROR(__xludf.DUMMYFUNCTION("""COMPUTED_VALUE"""),"")</f>
        <v/>
      </c>
      <c r="T47" s="174" t="str">
        <f>IFERROR(__xludf.DUMMYFUNCTION("""COMPUTED_VALUE"""),"")</f>
        <v/>
      </c>
      <c r="U47" s="174" t="str">
        <f>IFERROR(__xludf.DUMMYFUNCTION("""COMPUTED_VALUE"""),"")</f>
        <v/>
      </c>
      <c r="V47" s="174" t="str">
        <f>IFERROR(__xludf.DUMMYFUNCTION("""COMPUTED_VALUE"""),"")</f>
        <v/>
      </c>
      <c r="W47" s="174" t="str">
        <f>IFERROR(__xludf.DUMMYFUNCTION("""COMPUTED_VALUE"""),"")</f>
        <v/>
      </c>
      <c r="X47" s="174" t="str">
        <f>IFERROR(__xludf.DUMMYFUNCTION("""COMPUTED_VALUE"""),"")</f>
        <v/>
      </c>
      <c r="Y47" s="174" t="str">
        <f>IFERROR(__xludf.DUMMYFUNCTION("""COMPUTED_VALUE"""),"")</f>
        <v/>
      </c>
      <c r="Z47" s="174" t="str">
        <f>IFERROR(__xludf.DUMMYFUNCTION("""COMPUTED_VALUE"""),"")</f>
        <v/>
      </c>
      <c r="AA47" s="174" t="str">
        <f>IFERROR(__xludf.DUMMYFUNCTION("""COMPUTED_VALUE"""),"")</f>
        <v/>
      </c>
      <c r="AB47" s="174" t="str">
        <f>IFERROR(__xludf.DUMMYFUNCTION("""COMPUTED_VALUE"""),"")</f>
        <v/>
      </c>
      <c r="AC47" s="174" t="str">
        <f>IFERROR(__xludf.DUMMYFUNCTION("""COMPUTED_VALUE"""),"")</f>
        <v/>
      </c>
      <c r="AD47" s="174" t="str">
        <f>IFERROR(__xludf.DUMMYFUNCTION("""COMPUTED_VALUE"""),"")</f>
        <v/>
      </c>
      <c r="AE47" s="174" t="str">
        <f>IFERROR(__xludf.DUMMYFUNCTION("""COMPUTED_VALUE"""),"")</f>
        <v/>
      </c>
      <c r="AF47" s="174" t="str">
        <f>IFERROR(__xludf.DUMMYFUNCTION("""COMPUTED_VALUE"""),"")</f>
        <v/>
      </c>
      <c r="AG47" s="174" t="str">
        <f>IFERROR(__xludf.DUMMYFUNCTION("""COMPUTED_VALUE"""),"")</f>
        <v/>
      </c>
      <c r="AH47" s="174" t="str">
        <f>IFERROR(__xludf.DUMMYFUNCTION("""COMPUTED_VALUE"""),"")</f>
        <v/>
      </c>
      <c r="AI47" s="174" t="str">
        <f>IFERROR(__xludf.DUMMYFUNCTION("""COMPUTED_VALUE"""),"")</f>
        <v/>
      </c>
      <c r="AJ47" s="174" t="str">
        <f>IFERROR(__xludf.DUMMYFUNCTION("""COMPUTED_VALUE"""),"")</f>
        <v/>
      </c>
      <c r="AK47" s="174" t="str">
        <f>IFERROR(__xludf.DUMMYFUNCTION("""COMPUTED_VALUE"""),"")</f>
        <v/>
      </c>
      <c r="AL47" s="174" t="str">
        <f>IFERROR(__xludf.DUMMYFUNCTION("""COMPUTED_VALUE"""),"")</f>
        <v/>
      </c>
      <c r="AM47" s="174" t="str">
        <f>IFERROR(__xludf.DUMMYFUNCTION("""COMPUTED_VALUE"""),"")</f>
        <v/>
      </c>
      <c r="AN47" s="174" t="str">
        <f>IFERROR(__xludf.DUMMYFUNCTION("""COMPUTED_VALUE"""),"")</f>
        <v/>
      </c>
    </row>
    <row r="48">
      <c r="A48" s="187" t="str">
        <f>IFERROR(__xludf.DUMMYFUNCTION("""COMPUTED_VALUE"""),"KELO")</f>
        <v>KELO</v>
      </c>
      <c r="B48" s="187" t="str">
        <f>IFERROR(__xludf.DUMMYFUNCTION("""COMPUTED_VALUE"""),"MALUKU UTARA")</f>
        <v>MALUKU UTARA</v>
      </c>
      <c r="C48" s="187" t="str">
        <f>IFERROR(__xludf.DUMMYFUNCTION("""COMPUTED_VALUE"""),"JS118")</f>
        <v>JS118</v>
      </c>
      <c r="D48" s="193" t="str">
        <f>IFERROR(__xludf.DUMMYFUNCTION("""COMPUTED_VALUE"""),"JS PRO")</f>
        <v>JS PRO</v>
      </c>
      <c r="E48" s="195"/>
      <c r="F48" s="187"/>
      <c r="G48" s="187"/>
      <c r="H48" s="174">
        <f>IFERROR(__xludf.DUMMYFUNCTION("""COMPUTED_VALUE"""),1.0)</f>
        <v>1</v>
      </c>
      <c r="I48" s="174" t="str">
        <f>IFERROR(__xludf.DUMMYFUNCTION("""COMPUTED_VALUE"""),"")</f>
        <v/>
      </c>
      <c r="J48" s="174">
        <f>IFERROR(__xludf.DUMMYFUNCTION("""COMPUTED_VALUE"""),1.0)</f>
        <v>1</v>
      </c>
      <c r="K48" s="174">
        <f>IFERROR(__xludf.DUMMYFUNCTION("""COMPUTED_VALUE"""),1.0)</f>
        <v>1</v>
      </c>
      <c r="L48" s="174">
        <f>IFERROR(__xludf.DUMMYFUNCTION("""COMPUTED_VALUE"""),1.0)</f>
        <v>1</v>
      </c>
      <c r="M48" s="174">
        <f>IFERROR(__xludf.DUMMYFUNCTION("""COMPUTED_VALUE"""),1.0)</f>
        <v>1</v>
      </c>
      <c r="N48" s="174">
        <f>IFERROR(__xludf.DUMMYFUNCTION("""COMPUTED_VALUE"""),1.0)</f>
        <v>1</v>
      </c>
      <c r="O48" s="174">
        <f>IFERROR(__xludf.DUMMYFUNCTION("""COMPUTED_VALUE"""),1.0)</f>
        <v>1</v>
      </c>
      <c r="P48" s="174">
        <f>IFERROR(__xludf.DUMMYFUNCTION("""COMPUTED_VALUE"""),1.0)</f>
        <v>1</v>
      </c>
      <c r="Q48" s="174" t="str">
        <f>IFERROR(__xludf.DUMMYFUNCTION("""COMPUTED_VALUE"""),"")</f>
        <v/>
      </c>
      <c r="R48" s="174" t="str">
        <f>IFERROR(__xludf.DUMMYFUNCTION("""COMPUTED_VALUE"""),"")</f>
        <v/>
      </c>
      <c r="S48" s="174" t="str">
        <f>IFERROR(__xludf.DUMMYFUNCTION("""COMPUTED_VALUE"""),"")</f>
        <v/>
      </c>
      <c r="T48" s="174" t="str">
        <f>IFERROR(__xludf.DUMMYFUNCTION("""COMPUTED_VALUE"""),"")</f>
        <v/>
      </c>
      <c r="U48" s="174" t="str">
        <f>IFERROR(__xludf.DUMMYFUNCTION("""COMPUTED_VALUE"""),"")</f>
        <v/>
      </c>
      <c r="V48" s="174" t="str">
        <f>IFERROR(__xludf.DUMMYFUNCTION("""COMPUTED_VALUE"""),"")</f>
        <v/>
      </c>
      <c r="W48" s="174" t="str">
        <f>IFERROR(__xludf.DUMMYFUNCTION("""COMPUTED_VALUE"""),"")</f>
        <v/>
      </c>
      <c r="X48" s="174" t="str">
        <f>IFERROR(__xludf.DUMMYFUNCTION("""COMPUTED_VALUE"""),"")</f>
        <v/>
      </c>
      <c r="Y48" s="174" t="str">
        <f>IFERROR(__xludf.DUMMYFUNCTION("""COMPUTED_VALUE"""),"")</f>
        <v/>
      </c>
      <c r="Z48" s="174" t="str">
        <f>IFERROR(__xludf.DUMMYFUNCTION("""COMPUTED_VALUE"""),"")</f>
        <v/>
      </c>
      <c r="AA48" s="174" t="str">
        <f>IFERROR(__xludf.DUMMYFUNCTION("""COMPUTED_VALUE"""),"")</f>
        <v/>
      </c>
      <c r="AB48" s="174" t="str">
        <f>IFERROR(__xludf.DUMMYFUNCTION("""COMPUTED_VALUE"""),"")</f>
        <v/>
      </c>
      <c r="AC48" s="174" t="str">
        <f>IFERROR(__xludf.DUMMYFUNCTION("""COMPUTED_VALUE"""),"")</f>
        <v/>
      </c>
      <c r="AD48" s="174" t="str">
        <f>IFERROR(__xludf.DUMMYFUNCTION("""COMPUTED_VALUE"""),"")</f>
        <v/>
      </c>
      <c r="AE48" s="174" t="str">
        <f>IFERROR(__xludf.DUMMYFUNCTION("""COMPUTED_VALUE"""),"")</f>
        <v/>
      </c>
      <c r="AF48" s="174" t="str">
        <f>IFERROR(__xludf.DUMMYFUNCTION("""COMPUTED_VALUE"""),"")</f>
        <v/>
      </c>
      <c r="AG48" s="174" t="str">
        <f>IFERROR(__xludf.DUMMYFUNCTION("""COMPUTED_VALUE"""),"")</f>
        <v/>
      </c>
      <c r="AH48" s="174" t="str">
        <f>IFERROR(__xludf.DUMMYFUNCTION("""COMPUTED_VALUE"""),"")</f>
        <v/>
      </c>
      <c r="AI48" s="174" t="str">
        <f>IFERROR(__xludf.DUMMYFUNCTION("""COMPUTED_VALUE"""),"")</f>
        <v/>
      </c>
      <c r="AJ48" s="174" t="str">
        <f>IFERROR(__xludf.DUMMYFUNCTION("""COMPUTED_VALUE"""),"")</f>
        <v/>
      </c>
      <c r="AK48" s="174" t="str">
        <f>IFERROR(__xludf.DUMMYFUNCTION("""COMPUTED_VALUE"""),"")</f>
        <v/>
      </c>
      <c r="AL48" s="174" t="str">
        <f>IFERROR(__xludf.DUMMYFUNCTION("""COMPUTED_VALUE"""),"")</f>
        <v/>
      </c>
      <c r="AM48" s="174" t="str">
        <f>IFERROR(__xludf.DUMMYFUNCTION("""COMPUTED_VALUE"""),"")</f>
        <v/>
      </c>
      <c r="AN48" s="174" t="str">
        <f>IFERROR(__xludf.DUMMYFUNCTION("""COMPUTED_VALUE"""),"")</f>
        <v/>
      </c>
    </row>
    <row r="49">
      <c r="A49" s="187"/>
      <c r="B49" s="187"/>
      <c r="C49" s="187"/>
      <c r="D49" s="193"/>
      <c r="E49" s="187"/>
      <c r="F49" s="187"/>
      <c r="G49" s="187"/>
      <c r="H49" s="187"/>
      <c r="I49" s="187"/>
      <c r="J49" s="187"/>
      <c r="K49" s="187"/>
      <c r="L49" s="187"/>
      <c r="M49" s="187"/>
      <c r="N49" s="187"/>
      <c r="O49" s="187"/>
      <c r="P49" s="187"/>
      <c r="Q49" s="187"/>
      <c r="R49" s="187"/>
      <c r="S49" s="187"/>
      <c r="T49" s="187"/>
      <c r="U49" s="187"/>
      <c r="V49" s="187"/>
      <c r="W49" s="187"/>
      <c r="X49" s="187"/>
      <c r="Y49" s="187"/>
      <c r="Z49" s="187"/>
      <c r="AA49" s="187"/>
      <c r="AB49" s="187"/>
      <c r="AC49" s="187"/>
      <c r="AD49" s="187"/>
      <c r="AE49" s="187"/>
      <c r="AF49" s="187"/>
      <c r="AG49" s="187"/>
      <c r="AH49" s="187"/>
      <c r="AI49" s="187"/>
      <c r="AJ49" s="187"/>
      <c r="AK49" s="187"/>
      <c r="AL49" s="187"/>
      <c r="AM49" s="187"/>
      <c r="AN49" s="187"/>
    </row>
    <row r="50">
      <c r="A50" s="187"/>
      <c r="B50" s="187"/>
      <c r="C50" s="187"/>
      <c r="D50" s="193"/>
      <c r="E50" s="187"/>
      <c r="F50" s="187"/>
      <c r="G50" s="187"/>
      <c r="H50" s="187"/>
      <c r="I50" s="187"/>
      <c r="J50" s="187"/>
      <c r="K50" s="187"/>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c r="AI50" s="187"/>
      <c r="AJ50" s="187"/>
      <c r="AK50" s="187"/>
      <c r="AL50" s="187"/>
      <c r="AM50" s="187"/>
      <c r="AN50" s="187"/>
    </row>
    <row r="51">
      <c r="A51" s="187"/>
      <c r="B51" s="187"/>
      <c r="C51" s="187"/>
      <c r="D51" s="193"/>
      <c r="E51" s="187"/>
      <c r="F51" s="187"/>
      <c r="G51" s="187"/>
      <c r="H51" s="187"/>
      <c r="I51" s="187"/>
      <c r="J51" s="187"/>
      <c r="K51" s="187"/>
      <c r="L51" s="187"/>
      <c r="M51" s="187"/>
      <c r="N51" s="187"/>
      <c r="O51" s="187"/>
      <c r="P51" s="187"/>
      <c r="Q51" s="187"/>
      <c r="R51" s="187"/>
      <c r="S51" s="187"/>
      <c r="T51" s="187"/>
      <c r="U51" s="187"/>
      <c r="V51" s="187"/>
      <c r="W51" s="187"/>
      <c r="X51" s="187"/>
      <c r="Y51" s="187"/>
      <c r="Z51" s="187"/>
      <c r="AA51" s="187"/>
      <c r="AB51" s="187"/>
      <c r="AC51" s="187"/>
      <c r="AD51" s="187"/>
      <c r="AE51" s="187"/>
      <c r="AF51" s="187"/>
      <c r="AG51" s="187"/>
      <c r="AH51" s="187"/>
      <c r="AI51" s="187"/>
      <c r="AJ51" s="187"/>
      <c r="AK51" s="187"/>
      <c r="AL51" s="187"/>
      <c r="AM51" s="187"/>
      <c r="AN51" s="187"/>
    </row>
    <row r="52">
      <c r="A52" s="187"/>
      <c r="B52" s="187"/>
      <c r="C52" s="187"/>
      <c r="D52" s="193"/>
      <c r="E52" s="187"/>
      <c r="F52" s="187"/>
      <c r="G52" s="187"/>
      <c r="H52" s="187"/>
      <c r="I52" s="187"/>
      <c r="J52" s="187"/>
      <c r="K52" s="187"/>
      <c r="L52" s="187"/>
      <c r="M52" s="187"/>
      <c r="N52" s="187"/>
      <c r="O52" s="187"/>
      <c r="P52" s="187"/>
      <c r="Q52" s="187"/>
      <c r="R52" s="187"/>
      <c r="S52" s="187"/>
      <c r="T52" s="187"/>
      <c r="U52" s="187"/>
      <c r="V52" s="187"/>
      <c r="W52" s="187"/>
      <c r="X52" s="187"/>
      <c r="Y52" s="187"/>
      <c r="Z52" s="187"/>
      <c r="AA52" s="187"/>
      <c r="AB52" s="187"/>
      <c r="AC52" s="187"/>
      <c r="AD52" s="187"/>
      <c r="AE52" s="187"/>
      <c r="AF52" s="187"/>
      <c r="AG52" s="187"/>
      <c r="AH52" s="187"/>
      <c r="AI52" s="187"/>
      <c r="AJ52" s="187"/>
      <c r="AK52" s="187"/>
      <c r="AL52" s="187"/>
      <c r="AM52" s="187"/>
      <c r="AN52" s="187"/>
    </row>
    <row r="53">
      <c r="A53" s="187"/>
      <c r="B53" s="187"/>
      <c r="C53" s="187"/>
      <c r="D53" s="193"/>
      <c r="E53" s="187"/>
      <c r="F53" s="187"/>
      <c r="G53" s="187"/>
      <c r="H53" s="187"/>
      <c r="I53" s="187"/>
      <c r="J53" s="187"/>
      <c r="K53" s="187"/>
      <c r="L53" s="187"/>
      <c r="M53" s="187"/>
      <c r="N53" s="187"/>
      <c r="O53" s="187"/>
      <c r="P53" s="187"/>
      <c r="Q53" s="187"/>
      <c r="R53" s="187"/>
      <c r="S53" s="187"/>
      <c r="T53" s="187"/>
      <c r="U53" s="187"/>
      <c r="V53" s="187"/>
      <c r="W53" s="187"/>
      <c r="X53" s="187"/>
      <c r="Y53" s="187"/>
      <c r="Z53" s="187"/>
      <c r="AA53" s="187"/>
      <c r="AB53" s="187"/>
      <c r="AC53" s="187"/>
      <c r="AD53" s="187"/>
      <c r="AE53" s="187"/>
      <c r="AF53" s="187"/>
      <c r="AG53" s="187"/>
      <c r="AH53" s="187"/>
      <c r="AI53" s="187"/>
      <c r="AJ53" s="187"/>
      <c r="AK53" s="187"/>
      <c r="AL53" s="187"/>
      <c r="AM53" s="187"/>
      <c r="AN53" s="187"/>
    </row>
    <row r="54">
      <c r="A54" s="187"/>
      <c r="B54" s="187"/>
      <c r="C54" s="187"/>
      <c r="D54" s="193"/>
      <c r="E54" s="18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c r="AI54" s="187"/>
      <c r="AJ54" s="187"/>
      <c r="AK54" s="187"/>
      <c r="AL54" s="187"/>
      <c r="AM54" s="187"/>
      <c r="AN54" s="187"/>
    </row>
    <row r="55">
      <c r="A55" s="187"/>
      <c r="B55" s="187"/>
      <c r="C55" s="187"/>
      <c r="D55" s="193"/>
      <c r="E55" s="187"/>
      <c r="F55" s="187"/>
      <c r="G55" s="187"/>
      <c r="H55" s="187"/>
      <c r="I55" s="187"/>
      <c r="J55" s="187"/>
      <c r="K55" s="187"/>
      <c r="L55" s="187"/>
      <c r="M55" s="187"/>
      <c r="N55" s="187"/>
      <c r="O55" s="187"/>
      <c r="P55" s="187"/>
      <c r="Q55" s="187"/>
      <c r="R55" s="187"/>
      <c r="S55" s="187"/>
      <c r="T55" s="187"/>
      <c r="U55" s="187"/>
      <c r="V55" s="187"/>
      <c r="W55" s="187"/>
      <c r="X55" s="187"/>
      <c r="Y55" s="187"/>
      <c r="Z55" s="187"/>
      <c r="AA55" s="187"/>
      <c r="AB55" s="187"/>
      <c r="AC55" s="187"/>
      <c r="AD55" s="187"/>
      <c r="AE55" s="187"/>
      <c r="AF55" s="187"/>
      <c r="AG55" s="187"/>
      <c r="AH55" s="187"/>
      <c r="AI55" s="187"/>
      <c r="AJ55" s="187"/>
      <c r="AK55" s="187"/>
      <c r="AL55" s="187"/>
      <c r="AM55" s="187"/>
      <c r="AN55" s="187"/>
    </row>
    <row r="56">
      <c r="A56" s="187"/>
      <c r="B56" s="187"/>
      <c r="C56" s="187"/>
      <c r="D56" s="193"/>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row>
    <row r="57">
      <c r="A57" s="187"/>
      <c r="B57" s="187"/>
      <c r="C57" s="187"/>
      <c r="D57" s="193"/>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c r="AI57" s="187"/>
      <c r="AJ57" s="187"/>
      <c r="AK57" s="187"/>
      <c r="AL57" s="187"/>
      <c r="AM57" s="187"/>
      <c r="AN57" s="187"/>
    </row>
    <row r="58">
      <c r="A58" s="187"/>
      <c r="B58" s="187"/>
      <c r="C58" s="187"/>
      <c r="D58" s="193"/>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87"/>
      <c r="AF58" s="187"/>
      <c r="AG58" s="187"/>
      <c r="AH58" s="187"/>
      <c r="AI58" s="187"/>
      <c r="AJ58" s="187"/>
      <c r="AK58" s="187"/>
      <c r="AL58" s="187"/>
      <c r="AM58" s="187"/>
      <c r="AN58" s="187"/>
    </row>
    <row r="59">
      <c r="D59" s="196"/>
    </row>
    <row r="60">
      <c r="D60" s="196"/>
    </row>
    <row r="61">
      <c r="D61" s="196"/>
    </row>
    <row r="62">
      <c r="D62" s="196"/>
    </row>
    <row r="63">
      <c r="D63" s="196"/>
    </row>
    <row r="64">
      <c r="D64" s="196"/>
    </row>
    <row r="65">
      <c r="D65" s="196"/>
    </row>
    <row r="66">
      <c r="D66" s="196"/>
    </row>
    <row r="67">
      <c r="D67" s="196"/>
    </row>
    <row r="68">
      <c r="D68" s="196"/>
    </row>
    <row r="69">
      <c r="D69" s="196"/>
    </row>
    <row r="70">
      <c r="D70" s="196"/>
    </row>
    <row r="71">
      <c r="D71" s="196"/>
    </row>
    <row r="72">
      <c r="D72" s="196"/>
    </row>
    <row r="73">
      <c r="D73" s="196"/>
    </row>
    <row r="74">
      <c r="D74" s="196"/>
    </row>
    <row r="75">
      <c r="D75" s="196"/>
    </row>
    <row r="76">
      <c r="D76" s="196"/>
    </row>
    <row r="77">
      <c r="D77" s="196"/>
    </row>
    <row r="78">
      <c r="D78" s="196"/>
    </row>
    <row r="79">
      <c r="D79" s="196"/>
    </row>
    <row r="80">
      <c r="D80" s="196"/>
    </row>
    <row r="81">
      <c r="D81" s="196"/>
    </row>
    <row r="82">
      <c r="D82" s="196"/>
    </row>
    <row r="83">
      <c r="D83" s="196"/>
    </row>
    <row r="84">
      <c r="D84" s="196"/>
    </row>
    <row r="85">
      <c r="D85" s="196"/>
    </row>
    <row r="86">
      <c r="D86" s="196"/>
    </row>
    <row r="87">
      <c r="D87" s="196"/>
    </row>
    <row r="88">
      <c r="D88" s="196"/>
    </row>
    <row r="89">
      <c r="D89" s="196"/>
    </row>
    <row r="90">
      <c r="D90" s="196"/>
    </row>
    <row r="91">
      <c r="D91" s="196"/>
    </row>
    <row r="92">
      <c r="D92" s="196"/>
    </row>
    <row r="93">
      <c r="D93" s="196"/>
    </row>
    <row r="94">
      <c r="D94" s="196"/>
    </row>
    <row r="95">
      <c r="D95" s="196"/>
    </row>
    <row r="96">
      <c r="D96" s="196"/>
    </row>
    <row r="97">
      <c r="D97" s="196"/>
    </row>
    <row r="98">
      <c r="D98" s="196"/>
    </row>
    <row r="99">
      <c r="D99" s="196"/>
    </row>
    <row r="100">
      <c r="D100" s="196"/>
    </row>
    <row r="101">
      <c r="D101" s="196"/>
    </row>
    <row r="102">
      <c r="D102" s="196"/>
    </row>
    <row r="103">
      <c r="D103" s="196"/>
    </row>
    <row r="104">
      <c r="D104" s="196"/>
    </row>
    <row r="105">
      <c r="D105" s="196"/>
    </row>
    <row r="106">
      <c r="D106" s="196"/>
    </row>
    <row r="107">
      <c r="D107" s="196"/>
    </row>
    <row r="108">
      <c r="D108" s="196"/>
    </row>
    <row r="109">
      <c r="D109" s="196"/>
    </row>
    <row r="110">
      <c r="D110" s="196"/>
    </row>
    <row r="111">
      <c r="D111" s="196"/>
    </row>
    <row r="112">
      <c r="D112" s="196"/>
    </row>
    <row r="113">
      <c r="D113" s="196"/>
    </row>
    <row r="114">
      <c r="D114" s="196"/>
    </row>
    <row r="115">
      <c r="D115" s="196"/>
    </row>
    <row r="116">
      <c r="D116" s="196"/>
    </row>
    <row r="117">
      <c r="D117" s="196"/>
    </row>
    <row r="118">
      <c r="D118" s="196"/>
    </row>
    <row r="119">
      <c r="D119" s="196"/>
    </row>
    <row r="120">
      <c r="D120" s="196"/>
    </row>
    <row r="121">
      <c r="D121" s="196"/>
    </row>
    <row r="122">
      <c r="D122" s="196"/>
    </row>
    <row r="123">
      <c r="D123" s="196"/>
    </row>
    <row r="124">
      <c r="D124" s="196"/>
    </row>
    <row r="125">
      <c r="D125" s="196"/>
    </row>
    <row r="126">
      <c r="D126" s="196"/>
    </row>
    <row r="127">
      <c r="D127" s="196"/>
    </row>
    <row r="128">
      <c r="D128" s="196"/>
    </row>
    <row r="129">
      <c r="D129" s="196"/>
    </row>
    <row r="130">
      <c r="D130" s="196"/>
    </row>
    <row r="131">
      <c r="D131" s="196"/>
    </row>
    <row r="132">
      <c r="D132" s="196"/>
    </row>
    <row r="133">
      <c r="D133" s="196"/>
    </row>
    <row r="134">
      <c r="D134" s="196"/>
    </row>
    <row r="135">
      <c r="D135" s="196"/>
    </row>
    <row r="136">
      <c r="D136" s="196"/>
    </row>
    <row r="137">
      <c r="D137" s="196"/>
    </row>
    <row r="138">
      <c r="D138" s="196"/>
    </row>
    <row r="139">
      <c r="D139" s="196"/>
    </row>
    <row r="140">
      <c r="D140" s="196"/>
    </row>
    <row r="141">
      <c r="D141" s="196"/>
    </row>
    <row r="142">
      <c r="D142" s="196"/>
    </row>
    <row r="143">
      <c r="D143" s="196"/>
    </row>
    <row r="144">
      <c r="D144" s="196"/>
    </row>
    <row r="145">
      <c r="D145" s="196"/>
    </row>
    <row r="146">
      <c r="D146" s="196"/>
    </row>
    <row r="147">
      <c r="D147" s="196"/>
    </row>
    <row r="148">
      <c r="D148" s="196"/>
    </row>
    <row r="149">
      <c r="D149" s="196"/>
    </row>
    <row r="150">
      <c r="D150" s="196"/>
    </row>
    <row r="151">
      <c r="D151" s="196"/>
    </row>
    <row r="152">
      <c r="D152" s="196"/>
    </row>
    <row r="153">
      <c r="D153" s="196"/>
    </row>
    <row r="154">
      <c r="D154" s="196"/>
    </row>
    <row r="155">
      <c r="D155" s="196"/>
    </row>
    <row r="156">
      <c r="D156" s="196"/>
    </row>
    <row r="157">
      <c r="D157" s="196"/>
    </row>
    <row r="158">
      <c r="D158" s="196"/>
    </row>
    <row r="159">
      <c r="D159" s="196"/>
    </row>
    <row r="160">
      <c r="D160" s="196"/>
    </row>
    <row r="161">
      <c r="D161" s="196"/>
    </row>
    <row r="162">
      <c r="D162" s="196"/>
    </row>
    <row r="163">
      <c r="D163" s="196"/>
    </row>
    <row r="164">
      <c r="D164" s="196"/>
    </row>
    <row r="165">
      <c r="D165" s="196"/>
    </row>
    <row r="166">
      <c r="D166" s="196"/>
    </row>
    <row r="167">
      <c r="D167" s="196"/>
    </row>
    <row r="168">
      <c r="D168" s="196"/>
    </row>
    <row r="169">
      <c r="D169" s="196"/>
    </row>
    <row r="170">
      <c r="D170" s="196"/>
    </row>
    <row r="171">
      <c r="D171" s="196"/>
    </row>
    <row r="172">
      <c r="D172" s="196"/>
    </row>
    <row r="173">
      <c r="D173" s="196"/>
    </row>
    <row r="174">
      <c r="D174" s="196"/>
    </row>
    <row r="175">
      <c r="D175" s="196"/>
    </row>
    <row r="176">
      <c r="D176" s="196"/>
    </row>
    <row r="177">
      <c r="D177" s="196"/>
    </row>
    <row r="178">
      <c r="D178" s="196"/>
    </row>
    <row r="179">
      <c r="D179" s="196"/>
    </row>
    <row r="180">
      <c r="D180" s="196"/>
    </row>
    <row r="181">
      <c r="D181" s="196"/>
    </row>
    <row r="182">
      <c r="D182" s="196"/>
    </row>
    <row r="183">
      <c r="D183" s="196"/>
    </row>
    <row r="184">
      <c r="D184" s="196"/>
    </row>
    <row r="185">
      <c r="D185" s="196"/>
    </row>
    <row r="186">
      <c r="D186" s="196"/>
    </row>
    <row r="187">
      <c r="D187" s="196"/>
    </row>
    <row r="188">
      <c r="D188" s="196"/>
    </row>
    <row r="189">
      <c r="D189" s="196"/>
    </row>
    <row r="190">
      <c r="D190" s="196"/>
    </row>
    <row r="191">
      <c r="D191" s="196"/>
    </row>
    <row r="192">
      <c r="D192" s="196"/>
    </row>
    <row r="193">
      <c r="D193" s="196"/>
    </row>
    <row r="194">
      <c r="D194" s="196"/>
    </row>
    <row r="195">
      <c r="D195" s="196"/>
    </row>
    <row r="196">
      <c r="D196" s="196"/>
    </row>
    <row r="197">
      <c r="D197" s="196"/>
    </row>
    <row r="198">
      <c r="D198" s="196"/>
    </row>
    <row r="199">
      <c r="D199" s="196"/>
    </row>
    <row r="200">
      <c r="D200" s="196"/>
    </row>
    <row r="201">
      <c r="D201" s="196"/>
    </row>
    <row r="202">
      <c r="D202" s="196"/>
    </row>
    <row r="203">
      <c r="D203" s="196"/>
    </row>
    <row r="204">
      <c r="D204" s="196"/>
    </row>
    <row r="205">
      <c r="D205" s="196"/>
    </row>
    <row r="206">
      <c r="D206" s="196"/>
    </row>
    <row r="207">
      <c r="D207" s="196"/>
    </row>
    <row r="208">
      <c r="D208" s="196"/>
    </row>
    <row r="209">
      <c r="D209" s="196"/>
    </row>
    <row r="210">
      <c r="D210" s="196"/>
    </row>
    <row r="211">
      <c r="D211" s="196"/>
    </row>
    <row r="212">
      <c r="D212" s="196"/>
    </row>
    <row r="213">
      <c r="D213" s="196"/>
    </row>
    <row r="214">
      <c r="D214" s="196"/>
    </row>
    <row r="215">
      <c r="D215" s="196"/>
    </row>
    <row r="216">
      <c r="D216" s="196"/>
    </row>
    <row r="217">
      <c r="D217" s="196"/>
    </row>
    <row r="218">
      <c r="D218" s="196"/>
    </row>
    <row r="219">
      <c r="D219" s="196"/>
    </row>
    <row r="220">
      <c r="D220" s="196"/>
    </row>
    <row r="221">
      <c r="D221" s="196"/>
    </row>
    <row r="222">
      <c r="D222" s="196"/>
    </row>
    <row r="223">
      <c r="D223" s="196"/>
    </row>
    <row r="224">
      <c r="D224" s="196"/>
    </row>
    <row r="225">
      <c r="D225" s="196"/>
    </row>
    <row r="226">
      <c r="D226" s="196"/>
    </row>
    <row r="227">
      <c r="D227" s="196"/>
    </row>
    <row r="228">
      <c r="D228" s="196"/>
    </row>
    <row r="229">
      <c r="D229" s="196"/>
    </row>
    <row r="230">
      <c r="D230" s="196"/>
    </row>
    <row r="231">
      <c r="D231" s="196"/>
    </row>
    <row r="232">
      <c r="D232" s="196"/>
    </row>
    <row r="233">
      <c r="D233" s="196"/>
    </row>
    <row r="234">
      <c r="D234" s="196"/>
    </row>
    <row r="235">
      <c r="D235" s="196"/>
    </row>
    <row r="236">
      <c r="D236" s="196"/>
    </row>
    <row r="237">
      <c r="D237" s="196"/>
    </row>
    <row r="238">
      <c r="D238" s="196"/>
    </row>
    <row r="239">
      <c r="D239" s="196"/>
    </row>
    <row r="240">
      <c r="D240" s="196"/>
    </row>
    <row r="241">
      <c r="D241" s="196"/>
    </row>
    <row r="242">
      <c r="D242" s="196"/>
    </row>
    <row r="243">
      <c r="D243" s="196"/>
    </row>
    <row r="244">
      <c r="D244" s="196"/>
    </row>
    <row r="245">
      <c r="D245" s="196"/>
    </row>
    <row r="246">
      <c r="D246" s="196"/>
    </row>
    <row r="247">
      <c r="D247" s="196"/>
    </row>
    <row r="248">
      <c r="D248" s="196"/>
    </row>
    <row r="249">
      <c r="D249" s="196"/>
    </row>
    <row r="250">
      <c r="D250" s="196"/>
    </row>
    <row r="251">
      <c r="D251" s="196"/>
    </row>
    <row r="252">
      <c r="D252" s="196"/>
    </row>
    <row r="253">
      <c r="D253" s="196"/>
    </row>
    <row r="254">
      <c r="D254" s="196"/>
    </row>
    <row r="255">
      <c r="D255" s="196"/>
    </row>
    <row r="256">
      <c r="D256" s="196"/>
    </row>
    <row r="257">
      <c r="D257" s="196"/>
    </row>
    <row r="258">
      <c r="D258" s="196"/>
    </row>
    <row r="259">
      <c r="D259" s="196"/>
    </row>
    <row r="260">
      <c r="D260" s="196"/>
    </row>
    <row r="261">
      <c r="D261" s="196"/>
    </row>
    <row r="262">
      <c r="D262" s="196"/>
    </row>
    <row r="263">
      <c r="D263" s="196"/>
    </row>
    <row r="264">
      <c r="D264" s="196"/>
    </row>
    <row r="265">
      <c r="D265" s="196"/>
    </row>
    <row r="266">
      <c r="D266" s="196"/>
    </row>
    <row r="267">
      <c r="D267" s="196"/>
    </row>
    <row r="268">
      <c r="D268" s="196"/>
    </row>
    <row r="269">
      <c r="D269" s="196"/>
    </row>
    <row r="270">
      <c r="D270" s="196"/>
    </row>
    <row r="271">
      <c r="D271" s="196"/>
    </row>
    <row r="272">
      <c r="D272" s="196"/>
    </row>
    <row r="273">
      <c r="D273" s="196"/>
    </row>
    <row r="274">
      <c r="D274" s="196"/>
    </row>
    <row r="275">
      <c r="D275" s="196"/>
    </row>
    <row r="276">
      <c r="D276" s="196"/>
    </row>
    <row r="277">
      <c r="D277" s="196"/>
    </row>
    <row r="278">
      <c r="D278" s="196"/>
    </row>
    <row r="279">
      <c r="D279" s="196"/>
    </row>
    <row r="280">
      <c r="D280" s="196"/>
    </row>
    <row r="281">
      <c r="D281" s="196"/>
    </row>
    <row r="282">
      <c r="D282" s="196"/>
    </row>
    <row r="283">
      <c r="D283" s="196"/>
    </row>
    <row r="284">
      <c r="D284" s="196"/>
    </row>
    <row r="285">
      <c r="D285" s="196"/>
    </row>
    <row r="286">
      <c r="D286" s="196"/>
    </row>
    <row r="287">
      <c r="D287" s="196"/>
    </row>
    <row r="288">
      <c r="D288" s="196"/>
    </row>
    <row r="289">
      <c r="D289" s="196"/>
    </row>
    <row r="290">
      <c r="D290" s="196"/>
    </row>
    <row r="291">
      <c r="D291" s="196"/>
    </row>
    <row r="292">
      <c r="D292" s="196"/>
    </row>
    <row r="293">
      <c r="D293" s="196"/>
    </row>
    <row r="294">
      <c r="D294" s="196"/>
    </row>
    <row r="295">
      <c r="D295" s="196"/>
    </row>
    <row r="296">
      <c r="D296" s="196"/>
    </row>
    <row r="297">
      <c r="D297" s="196"/>
    </row>
    <row r="298">
      <c r="D298" s="196"/>
    </row>
    <row r="299">
      <c r="D299" s="196"/>
    </row>
    <row r="300">
      <c r="D300" s="196"/>
    </row>
    <row r="301">
      <c r="D301" s="196"/>
    </row>
    <row r="302">
      <c r="D302" s="196"/>
    </row>
    <row r="303">
      <c r="D303" s="196"/>
    </row>
    <row r="304">
      <c r="D304" s="196"/>
    </row>
    <row r="305">
      <c r="D305" s="196"/>
    </row>
    <row r="306">
      <c r="D306" s="196"/>
    </row>
    <row r="307">
      <c r="D307" s="196"/>
    </row>
    <row r="308">
      <c r="D308" s="196"/>
    </row>
    <row r="309">
      <c r="D309" s="196"/>
    </row>
    <row r="310">
      <c r="D310" s="196"/>
    </row>
    <row r="311">
      <c r="D311" s="196"/>
    </row>
    <row r="312">
      <c r="D312" s="196"/>
    </row>
    <row r="313">
      <c r="D313" s="196"/>
    </row>
    <row r="314">
      <c r="D314" s="196"/>
    </row>
    <row r="315">
      <c r="D315" s="196"/>
    </row>
    <row r="316">
      <c r="D316" s="196"/>
    </row>
    <row r="317">
      <c r="D317" s="196"/>
    </row>
    <row r="318">
      <c r="D318" s="196"/>
    </row>
    <row r="319">
      <c r="D319" s="196"/>
    </row>
    <row r="320">
      <c r="D320" s="196"/>
    </row>
    <row r="321">
      <c r="D321" s="196"/>
    </row>
    <row r="322">
      <c r="D322" s="196"/>
    </row>
    <row r="323">
      <c r="D323" s="196"/>
    </row>
    <row r="324">
      <c r="D324" s="196"/>
    </row>
    <row r="325">
      <c r="D325" s="196"/>
    </row>
    <row r="326">
      <c r="D326" s="196"/>
    </row>
    <row r="327">
      <c r="D327" s="196"/>
    </row>
    <row r="328">
      <c r="D328" s="196"/>
    </row>
    <row r="329">
      <c r="D329" s="196"/>
    </row>
    <row r="330">
      <c r="D330" s="196"/>
    </row>
    <row r="331">
      <c r="D331" s="196"/>
    </row>
    <row r="332">
      <c r="D332" s="196"/>
    </row>
    <row r="333">
      <c r="D333" s="196"/>
    </row>
    <row r="334">
      <c r="D334" s="196"/>
    </row>
    <row r="335">
      <c r="D335" s="196"/>
    </row>
    <row r="336">
      <c r="D336" s="196"/>
    </row>
    <row r="337">
      <c r="D337" s="196"/>
    </row>
    <row r="338">
      <c r="D338" s="196"/>
    </row>
    <row r="339">
      <c r="D339" s="196"/>
    </row>
    <row r="340">
      <c r="D340" s="196"/>
    </row>
    <row r="341">
      <c r="D341" s="196"/>
    </row>
    <row r="342">
      <c r="D342" s="196"/>
    </row>
    <row r="343">
      <c r="D343" s="196"/>
    </row>
    <row r="344">
      <c r="D344" s="196"/>
    </row>
    <row r="345">
      <c r="D345" s="196"/>
    </row>
    <row r="346">
      <c r="D346" s="196"/>
    </row>
    <row r="347">
      <c r="D347" s="196"/>
    </row>
    <row r="348">
      <c r="D348" s="196"/>
    </row>
    <row r="349">
      <c r="D349" s="196"/>
    </row>
    <row r="350">
      <c r="D350" s="196"/>
    </row>
    <row r="351">
      <c r="D351" s="196"/>
    </row>
    <row r="352">
      <c r="D352" s="196"/>
    </row>
    <row r="353">
      <c r="D353" s="196"/>
    </row>
    <row r="354">
      <c r="D354" s="196"/>
    </row>
    <row r="355">
      <c r="D355" s="196"/>
    </row>
    <row r="356">
      <c r="D356" s="196"/>
    </row>
    <row r="357">
      <c r="D357" s="196"/>
    </row>
    <row r="358">
      <c r="D358" s="196"/>
    </row>
    <row r="359">
      <c r="D359" s="196"/>
    </row>
    <row r="360">
      <c r="D360" s="196"/>
    </row>
    <row r="361">
      <c r="D361" s="196"/>
    </row>
    <row r="362">
      <c r="D362" s="196"/>
    </row>
    <row r="363">
      <c r="D363" s="196"/>
    </row>
    <row r="364">
      <c r="D364" s="196"/>
    </row>
    <row r="365">
      <c r="D365" s="196"/>
    </row>
    <row r="366">
      <c r="D366" s="196"/>
    </row>
    <row r="367">
      <c r="D367" s="196"/>
    </row>
    <row r="368">
      <c r="D368" s="196"/>
    </row>
    <row r="369">
      <c r="D369" s="196"/>
    </row>
    <row r="370">
      <c r="D370" s="196"/>
    </row>
    <row r="371">
      <c r="D371" s="196"/>
    </row>
    <row r="372">
      <c r="D372" s="196"/>
    </row>
    <row r="373">
      <c r="D373" s="196"/>
    </row>
    <row r="374">
      <c r="D374" s="196"/>
    </row>
    <row r="375">
      <c r="D375" s="196"/>
    </row>
    <row r="376">
      <c r="D376" s="196"/>
    </row>
    <row r="377">
      <c r="D377" s="196"/>
    </row>
    <row r="378">
      <c r="D378" s="196"/>
    </row>
    <row r="379">
      <c r="D379" s="196"/>
    </row>
    <row r="380">
      <c r="D380" s="196"/>
    </row>
    <row r="381">
      <c r="D381" s="196"/>
    </row>
    <row r="382">
      <c r="D382" s="196"/>
    </row>
    <row r="383">
      <c r="D383" s="196"/>
    </row>
    <row r="384">
      <c r="D384" s="196"/>
    </row>
    <row r="385">
      <c r="D385" s="196"/>
    </row>
    <row r="386">
      <c r="D386" s="196"/>
    </row>
    <row r="387">
      <c r="D387" s="196"/>
    </row>
    <row r="388">
      <c r="D388" s="196"/>
    </row>
    <row r="389">
      <c r="D389" s="196"/>
    </row>
    <row r="390">
      <c r="D390" s="196"/>
    </row>
    <row r="391">
      <c r="D391" s="196"/>
    </row>
    <row r="392">
      <c r="D392" s="196"/>
    </row>
    <row r="393">
      <c r="D393" s="196"/>
    </row>
    <row r="394">
      <c r="D394" s="196"/>
    </row>
    <row r="395">
      <c r="D395" s="196"/>
    </row>
    <row r="396">
      <c r="D396" s="196"/>
    </row>
    <row r="397">
      <c r="D397" s="196"/>
    </row>
    <row r="398">
      <c r="D398" s="196"/>
    </row>
    <row r="399">
      <c r="D399" s="196"/>
    </row>
    <row r="400">
      <c r="D400" s="196"/>
    </row>
    <row r="401">
      <c r="D401" s="196"/>
    </row>
    <row r="402">
      <c r="D402" s="196"/>
    </row>
    <row r="403">
      <c r="D403" s="196"/>
    </row>
    <row r="404">
      <c r="D404" s="196"/>
    </row>
    <row r="405">
      <c r="D405" s="196"/>
    </row>
    <row r="406">
      <c r="D406" s="196"/>
    </row>
    <row r="407">
      <c r="D407" s="196"/>
    </row>
    <row r="408">
      <c r="D408" s="196"/>
    </row>
    <row r="409">
      <c r="D409" s="196"/>
    </row>
    <row r="410">
      <c r="D410" s="196"/>
    </row>
    <row r="411">
      <c r="D411" s="196"/>
    </row>
    <row r="412">
      <c r="D412" s="196"/>
    </row>
    <row r="413">
      <c r="D413" s="196"/>
    </row>
    <row r="414">
      <c r="D414" s="196"/>
    </row>
    <row r="415">
      <c r="D415" s="196"/>
    </row>
    <row r="416">
      <c r="D416" s="196"/>
    </row>
    <row r="417">
      <c r="D417" s="196"/>
    </row>
    <row r="418">
      <c r="D418" s="196"/>
    </row>
    <row r="419">
      <c r="D419" s="196"/>
    </row>
    <row r="420">
      <c r="D420" s="196"/>
    </row>
    <row r="421">
      <c r="D421" s="196"/>
    </row>
    <row r="422">
      <c r="D422" s="196"/>
    </row>
    <row r="423">
      <c r="D423" s="196"/>
    </row>
    <row r="424">
      <c r="D424" s="196"/>
    </row>
    <row r="425">
      <c r="D425" s="196"/>
    </row>
    <row r="426">
      <c r="D426" s="196"/>
    </row>
    <row r="427">
      <c r="D427" s="196"/>
    </row>
    <row r="428">
      <c r="D428" s="196"/>
    </row>
    <row r="429">
      <c r="D429" s="196"/>
    </row>
    <row r="430">
      <c r="D430" s="196"/>
    </row>
    <row r="431">
      <c r="D431" s="196"/>
    </row>
    <row r="432">
      <c r="D432" s="196"/>
    </row>
    <row r="433">
      <c r="D433" s="196"/>
    </row>
    <row r="434">
      <c r="D434" s="196"/>
    </row>
    <row r="435">
      <c r="D435" s="196"/>
    </row>
    <row r="436">
      <c r="D436" s="196"/>
    </row>
    <row r="437">
      <c r="D437" s="196"/>
    </row>
    <row r="438">
      <c r="D438" s="196"/>
    </row>
    <row r="439">
      <c r="D439" s="196"/>
    </row>
    <row r="440">
      <c r="D440" s="196"/>
    </row>
    <row r="441">
      <c r="D441" s="196"/>
    </row>
    <row r="442">
      <c r="D442" s="196"/>
    </row>
    <row r="443">
      <c r="D443" s="196"/>
    </row>
    <row r="444">
      <c r="D444" s="196"/>
    </row>
    <row r="445">
      <c r="D445" s="196"/>
    </row>
    <row r="446">
      <c r="D446" s="196"/>
    </row>
    <row r="447">
      <c r="D447" s="196"/>
    </row>
    <row r="448">
      <c r="D448" s="196"/>
    </row>
    <row r="449">
      <c r="D449" s="196"/>
    </row>
    <row r="450">
      <c r="D450" s="196"/>
    </row>
    <row r="451">
      <c r="D451" s="196"/>
    </row>
    <row r="452">
      <c r="D452" s="196"/>
    </row>
    <row r="453">
      <c r="D453" s="196"/>
    </row>
    <row r="454">
      <c r="D454" s="196"/>
    </row>
    <row r="455">
      <c r="D455" s="196"/>
    </row>
    <row r="456">
      <c r="D456" s="196"/>
    </row>
    <row r="457">
      <c r="D457" s="196"/>
    </row>
    <row r="458">
      <c r="D458" s="196"/>
    </row>
    <row r="459">
      <c r="D459" s="196"/>
    </row>
    <row r="460">
      <c r="D460" s="196"/>
    </row>
    <row r="461">
      <c r="D461" s="196"/>
    </row>
    <row r="462">
      <c r="D462" s="196"/>
    </row>
    <row r="463">
      <c r="D463" s="196"/>
    </row>
    <row r="464">
      <c r="D464" s="196"/>
    </row>
    <row r="465">
      <c r="D465" s="196"/>
    </row>
    <row r="466">
      <c r="D466" s="196"/>
    </row>
    <row r="467">
      <c r="D467" s="196"/>
    </row>
    <row r="468">
      <c r="D468" s="196"/>
    </row>
    <row r="469">
      <c r="D469" s="196"/>
    </row>
    <row r="470">
      <c r="D470" s="196"/>
    </row>
    <row r="471">
      <c r="D471" s="196"/>
    </row>
    <row r="472">
      <c r="D472" s="196"/>
    </row>
    <row r="473">
      <c r="D473" s="196"/>
    </row>
    <row r="474">
      <c r="D474" s="196"/>
    </row>
    <row r="475">
      <c r="D475" s="196"/>
    </row>
    <row r="476">
      <c r="D476" s="196"/>
    </row>
    <row r="477">
      <c r="D477" s="196"/>
    </row>
    <row r="478">
      <c r="D478" s="196"/>
    </row>
    <row r="479">
      <c r="D479" s="196"/>
    </row>
    <row r="480">
      <c r="D480" s="196"/>
    </row>
    <row r="481">
      <c r="D481" s="196"/>
    </row>
    <row r="482">
      <c r="D482" s="196"/>
    </row>
    <row r="483">
      <c r="D483" s="196"/>
    </row>
    <row r="484">
      <c r="D484" s="196"/>
    </row>
    <row r="485">
      <c r="D485" s="196"/>
    </row>
    <row r="486">
      <c r="D486" s="196"/>
    </row>
    <row r="487">
      <c r="D487" s="196"/>
    </row>
    <row r="488">
      <c r="D488" s="196"/>
    </row>
    <row r="489">
      <c r="D489" s="196"/>
    </row>
    <row r="490">
      <c r="D490" s="196"/>
    </row>
    <row r="491">
      <c r="D491" s="196"/>
    </row>
    <row r="492">
      <c r="D492" s="196"/>
    </row>
    <row r="493">
      <c r="D493" s="196"/>
    </row>
    <row r="494">
      <c r="D494" s="196"/>
    </row>
    <row r="495">
      <c r="D495" s="196"/>
    </row>
    <row r="496">
      <c r="D496" s="196"/>
    </row>
    <row r="497">
      <c r="D497" s="196"/>
    </row>
    <row r="498">
      <c r="D498" s="196"/>
    </row>
    <row r="499">
      <c r="D499" s="196"/>
    </row>
    <row r="500">
      <c r="D500" s="196"/>
    </row>
    <row r="501">
      <c r="D501" s="196"/>
    </row>
    <row r="502">
      <c r="D502" s="196"/>
    </row>
    <row r="503">
      <c r="D503" s="196"/>
    </row>
    <row r="504">
      <c r="D504" s="196"/>
    </row>
    <row r="505">
      <c r="D505" s="196"/>
    </row>
    <row r="506">
      <c r="D506" s="196"/>
    </row>
    <row r="507">
      <c r="D507" s="196"/>
    </row>
    <row r="508">
      <c r="D508" s="196"/>
    </row>
    <row r="509">
      <c r="D509" s="196"/>
    </row>
    <row r="510">
      <c r="D510" s="196"/>
    </row>
    <row r="511">
      <c r="D511" s="196"/>
    </row>
    <row r="512">
      <c r="D512" s="196"/>
    </row>
    <row r="513">
      <c r="D513" s="196"/>
    </row>
    <row r="514">
      <c r="D514" s="196"/>
    </row>
    <row r="515">
      <c r="D515" s="196"/>
    </row>
    <row r="516">
      <c r="D516" s="196"/>
    </row>
    <row r="517">
      <c r="D517" s="196"/>
    </row>
    <row r="518">
      <c r="D518" s="196"/>
    </row>
    <row r="519">
      <c r="D519" s="196"/>
    </row>
    <row r="520">
      <c r="D520" s="196"/>
    </row>
    <row r="521">
      <c r="D521" s="196"/>
    </row>
    <row r="522">
      <c r="D522" s="196"/>
    </row>
    <row r="523">
      <c r="D523" s="196"/>
    </row>
    <row r="524">
      <c r="D524" s="196"/>
    </row>
    <row r="525">
      <c r="D525" s="196"/>
    </row>
    <row r="526">
      <c r="D526" s="196"/>
    </row>
    <row r="527">
      <c r="D527" s="196"/>
    </row>
    <row r="528">
      <c r="D528" s="196"/>
    </row>
    <row r="529">
      <c r="D529" s="196"/>
    </row>
    <row r="530">
      <c r="D530" s="196"/>
    </row>
    <row r="531">
      <c r="D531" s="196"/>
    </row>
    <row r="532">
      <c r="D532" s="196"/>
    </row>
    <row r="533">
      <c r="D533" s="196"/>
    </row>
    <row r="534">
      <c r="D534" s="196"/>
    </row>
    <row r="535">
      <c r="D535" s="196"/>
    </row>
    <row r="536">
      <c r="D536" s="196"/>
    </row>
    <row r="537">
      <c r="D537" s="196"/>
    </row>
    <row r="538">
      <c r="D538" s="196"/>
    </row>
    <row r="539">
      <c r="D539" s="196"/>
    </row>
    <row r="540">
      <c r="D540" s="196"/>
    </row>
    <row r="541">
      <c r="D541" s="196"/>
    </row>
    <row r="542">
      <c r="D542" s="196"/>
    </row>
    <row r="543">
      <c r="D543" s="196"/>
    </row>
    <row r="544">
      <c r="D544" s="196"/>
    </row>
    <row r="545">
      <c r="D545" s="196"/>
    </row>
    <row r="546">
      <c r="D546" s="196"/>
    </row>
    <row r="547">
      <c r="D547" s="196"/>
    </row>
    <row r="548">
      <c r="D548" s="196"/>
    </row>
    <row r="549">
      <c r="D549" s="196"/>
    </row>
    <row r="550">
      <c r="D550" s="196"/>
    </row>
    <row r="551">
      <c r="D551" s="196"/>
    </row>
    <row r="552">
      <c r="D552" s="196"/>
    </row>
    <row r="553">
      <c r="D553" s="196"/>
    </row>
    <row r="554">
      <c r="D554" s="196"/>
    </row>
    <row r="555">
      <c r="D555" s="196"/>
    </row>
    <row r="556">
      <c r="D556" s="196"/>
    </row>
    <row r="557">
      <c r="D557" s="196"/>
    </row>
    <row r="558">
      <c r="D558" s="196"/>
    </row>
    <row r="559">
      <c r="D559" s="196"/>
    </row>
    <row r="560">
      <c r="D560" s="196"/>
    </row>
    <row r="561">
      <c r="D561" s="196"/>
    </row>
    <row r="562">
      <c r="D562" s="196"/>
    </row>
    <row r="563">
      <c r="D563" s="196"/>
    </row>
    <row r="564">
      <c r="D564" s="196"/>
    </row>
    <row r="565">
      <c r="D565" s="196"/>
    </row>
    <row r="566">
      <c r="D566" s="196"/>
    </row>
    <row r="567">
      <c r="D567" s="196"/>
    </row>
    <row r="568">
      <c r="D568" s="196"/>
    </row>
    <row r="569">
      <c r="D569" s="196"/>
    </row>
    <row r="570">
      <c r="D570" s="196"/>
    </row>
    <row r="571">
      <c r="D571" s="196"/>
    </row>
    <row r="572">
      <c r="D572" s="196"/>
    </row>
    <row r="573">
      <c r="D573" s="196"/>
    </row>
    <row r="574">
      <c r="D574" s="196"/>
    </row>
    <row r="575">
      <c r="D575" s="196"/>
    </row>
    <row r="576">
      <c r="D576" s="196"/>
    </row>
    <row r="577">
      <c r="D577" s="196"/>
    </row>
    <row r="578">
      <c r="D578" s="196"/>
    </row>
    <row r="579">
      <c r="D579" s="196"/>
    </row>
    <row r="580">
      <c r="D580" s="196"/>
    </row>
    <row r="581">
      <c r="D581" s="196"/>
    </row>
    <row r="582">
      <c r="D582" s="196"/>
    </row>
    <row r="583">
      <c r="D583" s="196"/>
    </row>
    <row r="584">
      <c r="D584" s="196"/>
    </row>
    <row r="585">
      <c r="D585" s="196"/>
    </row>
    <row r="586">
      <c r="D586" s="196"/>
    </row>
    <row r="587">
      <c r="D587" s="196"/>
    </row>
    <row r="588">
      <c r="D588" s="196"/>
    </row>
    <row r="589">
      <c r="D589" s="196"/>
    </row>
    <row r="590">
      <c r="D590" s="196"/>
    </row>
    <row r="591">
      <c r="D591" s="196"/>
    </row>
    <row r="592">
      <c r="D592" s="196"/>
    </row>
    <row r="593">
      <c r="D593" s="196"/>
    </row>
    <row r="594">
      <c r="D594" s="196"/>
    </row>
    <row r="595">
      <c r="D595" s="196"/>
    </row>
    <row r="596">
      <c r="D596" s="196"/>
    </row>
    <row r="597">
      <c r="D597" s="196"/>
    </row>
    <row r="598">
      <c r="D598" s="196"/>
    </row>
    <row r="599">
      <c r="D599" s="196"/>
    </row>
    <row r="600">
      <c r="D600" s="196"/>
    </row>
    <row r="601">
      <c r="D601" s="196"/>
    </row>
    <row r="602">
      <c r="D602" s="196"/>
    </row>
    <row r="603">
      <c r="D603" s="196"/>
    </row>
    <row r="604">
      <c r="D604" s="196"/>
    </row>
    <row r="605">
      <c r="D605" s="196"/>
    </row>
    <row r="606">
      <c r="D606" s="196"/>
    </row>
    <row r="607">
      <c r="D607" s="196"/>
    </row>
    <row r="608">
      <c r="D608" s="196"/>
    </row>
    <row r="609">
      <c r="D609" s="196"/>
    </row>
    <row r="610">
      <c r="D610" s="196"/>
    </row>
    <row r="611">
      <c r="D611" s="196"/>
    </row>
    <row r="612">
      <c r="D612" s="196"/>
    </row>
    <row r="613">
      <c r="D613" s="196"/>
    </row>
    <row r="614">
      <c r="D614" s="196"/>
    </row>
    <row r="615">
      <c r="D615" s="196"/>
    </row>
    <row r="616">
      <c r="D616" s="196"/>
    </row>
    <row r="617">
      <c r="D617" s="196"/>
    </row>
    <row r="618">
      <c r="D618" s="196"/>
    </row>
    <row r="619">
      <c r="D619" s="196"/>
    </row>
    <row r="620">
      <c r="D620" s="196"/>
    </row>
    <row r="621">
      <c r="D621" s="196"/>
    </row>
    <row r="622">
      <c r="D622" s="196"/>
    </row>
    <row r="623">
      <c r="D623" s="196"/>
    </row>
    <row r="624">
      <c r="D624" s="196"/>
    </row>
    <row r="625">
      <c r="D625" s="196"/>
    </row>
    <row r="626">
      <c r="D626" s="196"/>
    </row>
    <row r="627">
      <c r="D627" s="196"/>
    </row>
    <row r="628">
      <c r="D628" s="196"/>
    </row>
    <row r="629">
      <c r="D629" s="196"/>
    </row>
    <row r="630">
      <c r="D630" s="196"/>
    </row>
    <row r="631">
      <c r="D631" s="196"/>
    </row>
    <row r="632">
      <c r="D632" s="196"/>
    </row>
    <row r="633">
      <c r="D633" s="196"/>
    </row>
    <row r="634">
      <c r="D634" s="196"/>
    </row>
    <row r="635">
      <c r="D635" s="196"/>
    </row>
    <row r="636">
      <c r="D636" s="196"/>
    </row>
    <row r="637">
      <c r="D637" s="196"/>
    </row>
    <row r="638">
      <c r="D638" s="196"/>
    </row>
    <row r="639">
      <c r="D639" s="196"/>
    </row>
    <row r="640">
      <c r="D640" s="196"/>
    </row>
    <row r="641">
      <c r="D641" s="196"/>
    </row>
    <row r="642">
      <c r="D642" s="196"/>
    </row>
    <row r="643">
      <c r="D643" s="196"/>
    </row>
    <row r="644">
      <c r="D644" s="196"/>
    </row>
    <row r="645">
      <c r="D645" s="196"/>
    </row>
    <row r="646">
      <c r="D646" s="196"/>
    </row>
    <row r="647">
      <c r="D647" s="196"/>
    </row>
    <row r="648">
      <c r="D648" s="196"/>
    </row>
    <row r="649">
      <c r="D649" s="196"/>
    </row>
    <row r="650">
      <c r="D650" s="196"/>
    </row>
    <row r="651">
      <c r="D651" s="196"/>
    </row>
    <row r="652">
      <c r="D652" s="196"/>
    </row>
    <row r="653">
      <c r="D653" s="196"/>
    </row>
    <row r="654">
      <c r="D654" s="196"/>
    </row>
    <row r="655">
      <c r="D655" s="196"/>
    </row>
    <row r="656">
      <c r="D656" s="196"/>
    </row>
    <row r="657">
      <c r="D657" s="196"/>
    </row>
    <row r="658">
      <c r="D658" s="196"/>
    </row>
    <row r="659">
      <c r="D659" s="196"/>
    </row>
    <row r="660">
      <c r="D660" s="196"/>
    </row>
    <row r="661">
      <c r="D661" s="196"/>
    </row>
    <row r="662">
      <c r="D662" s="196"/>
    </row>
    <row r="663">
      <c r="D663" s="196"/>
    </row>
    <row r="664">
      <c r="D664" s="196"/>
    </row>
    <row r="665">
      <c r="D665" s="196"/>
    </row>
    <row r="666">
      <c r="D666" s="196"/>
    </row>
    <row r="667">
      <c r="D667" s="196"/>
    </row>
    <row r="668">
      <c r="D668" s="196"/>
    </row>
    <row r="669">
      <c r="D669" s="196"/>
    </row>
    <row r="670">
      <c r="D670" s="196"/>
    </row>
    <row r="671">
      <c r="D671" s="196"/>
    </row>
    <row r="672">
      <c r="D672" s="196"/>
    </row>
    <row r="673">
      <c r="D673" s="196"/>
    </row>
    <row r="674">
      <c r="D674" s="196"/>
    </row>
    <row r="675">
      <c r="D675" s="196"/>
    </row>
    <row r="676">
      <c r="D676" s="196"/>
    </row>
    <row r="677">
      <c r="D677" s="196"/>
    </row>
    <row r="678">
      <c r="D678" s="196"/>
    </row>
    <row r="679">
      <c r="D679" s="196"/>
    </row>
    <row r="680">
      <c r="D680" s="196"/>
    </row>
    <row r="681">
      <c r="D681" s="196"/>
    </row>
    <row r="682">
      <c r="D682" s="196"/>
    </row>
    <row r="683">
      <c r="D683" s="196"/>
    </row>
    <row r="684">
      <c r="D684" s="196"/>
    </row>
    <row r="685">
      <c r="D685" s="196"/>
    </row>
    <row r="686">
      <c r="D686" s="196"/>
    </row>
    <row r="687">
      <c r="D687" s="196"/>
    </row>
    <row r="688">
      <c r="D688" s="196"/>
    </row>
    <row r="689">
      <c r="D689" s="196"/>
    </row>
    <row r="690">
      <c r="D690" s="196"/>
    </row>
    <row r="691">
      <c r="D691" s="196"/>
    </row>
    <row r="692">
      <c r="D692" s="196"/>
    </row>
    <row r="693">
      <c r="D693" s="196"/>
    </row>
    <row r="694">
      <c r="D694" s="196"/>
    </row>
    <row r="695">
      <c r="D695" s="196"/>
    </row>
    <row r="696">
      <c r="D696" s="196"/>
    </row>
    <row r="697">
      <c r="D697" s="196"/>
    </row>
    <row r="698">
      <c r="D698" s="196"/>
    </row>
    <row r="699">
      <c r="D699" s="196"/>
    </row>
    <row r="700">
      <c r="D700" s="196"/>
    </row>
    <row r="701">
      <c r="D701" s="196"/>
    </row>
    <row r="702">
      <c r="D702" s="196"/>
    </row>
    <row r="703">
      <c r="D703" s="196"/>
    </row>
    <row r="704">
      <c r="D704" s="196"/>
    </row>
    <row r="705">
      <c r="D705" s="196"/>
    </row>
    <row r="706">
      <c r="D706" s="196"/>
    </row>
    <row r="707">
      <c r="D707" s="196"/>
    </row>
    <row r="708">
      <c r="D708" s="196"/>
    </row>
    <row r="709">
      <c r="D709" s="196"/>
    </row>
    <row r="710">
      <c r="D710" s="196"/>
    </row>
    <row r="711">
      <c r="D711" s="196"/>
    </row>
    <row r="712">
      <c r="D712" s="196"/>
    </row>
    <row r="713">
      <c r="D713" s="196"/>
    </row>
    <row r="714">
      <c r="D714" s="196"/>
    </row>
    <row r="715">
      <c r="D715" s="196"/>
    </row>
    <row r="716">
      <c r="D716" s="196"/>
    </row>
    <row r="717">
      <c r="D717" s="196"/>
    </row>
    <row r="718">
      <c r="D718" s="196"/>
    </row>
    <row r="719">
      <c r="D719" s="196"/>
    </row>
    <row r="720">
      <c r="D720" s="196"/>
    </row>
    <row r="721">
      <c r="D721" s="196"/>
    </row>
    <row r="722">
      <c r="D722" s="196"/>
    </row>
    <row r="723">
      <c r="D723" s="196"/>
    </row>
    <row r="724">
      <c r="D724" s="196"/>
    </row>
    <row r="725">
      <c r="D725" s="196"/>
    </row>
    <row r="726">
      <c r="D726" s="196"/>
    </row>
    <row r="727">
      <c r="D727" s="196"/>
    </row>
    <row r="728">
      <c r="D728" s="196"/>
    </row>
    <row r="729">
      <c r="D729" s="196"/>
    </row>
    <row r="730">
      <c r="D730" s="196"/>
    </row>
    <row r="731">
      <c r="D731" s="196"/>
    </row>
    <row r="732">
      <c r="D732" s="196"/>
    </row>
    <row r="733">
      <c r="D733" s="196"/>
    </row>
    <row r="734">
      <c r="D734" s="196"/>
    </row>
    <row r="735">
      <c r="D735" s="196"/>
    </row>
    <row r="736">
      <c r="D736" s="196"/>
    </row>
    <row r="737">
      <c r="D737" s="196"/>
    </row>
    <row r="738">
      <c r="D738" s="196"/>
    </row>
    <row r="739">
      <c r="D739" s="196"/>
    </row>
    <row r="740">
      <c r="D740" s="196"/>
    </row>
    <row r="741">
      <c r="D741" s="196"/>
    </row>
    <row r="742">
      <c r="D742" s="196"/>
    </row>
    <row r="743">
      <c r="D743" s="196"/>
    </row>
    <row r="744">
      <c r="D744" s="196"/>
    </row>
    <row r="745">
      <c r="D745" s="196"/>
    </row>
    <row r="746">
      <c r="D746" s="196"/>
    </row>
    <row r="747">
      <c r="D747" s="196"/>
    </row>
    <row r="748">
      <c r="D748" s="196"/>
    </row>
    <row r="749">
      <c r="D749" s="196"/>
    </row>
    <row r="750">
      <c r="D750" s="196"/>
    </row>
    <row r="751">
      <c r="D751" s="196"/>
    </row>
    <row r="752">
      <c r="D752" s="196"/>
    </row>
    <row r="753">
      <c r="D753" s="196"/>
    </row>
    <row r="754">
      <c r="D754" s="196"/>
    </row>
    <row r="755">
      <c r="D755" s="196"/>
    </row>
    <row r="756">
      <c r="D756" s="196"/>
    </row>
    <row r="757">
      <c r="D757" s="196"/>
    </row>
    <row r="758">
      <c r="D758" s="196"/>
    </row>
    <row r="759">
      <c r="D759" s="196"/>
    </row>
    <row r="760">
      <c r="D760" s="196"/>
    </row>
    <row r="761">
      <c r="D761" s="196"/>
    </row>
    <row r="762">
      <c r="D762" s="196"/>
    </row>
    <row r="763">
      <c r="D763" s="196"/>
    </row>
    <row r="764">
      <c r="D764" s="196"/>
    </row>
    <row r="765">
      <c r="D765" s="196"/>
    </row>
    <row r="766">
      <c r="D766" s="196"/>
    </row>
    <row r="767">
      <c r="D767" s="196"/>
    </row>
    <row r="768">
      <c r="D768" s="196"/>
    </row>
    <row r="769">
      <c r="D769" s="196"/>
    </row>
    <row r="770">
      <c r="D770" s="196"/>
    </row>
    <row r="771">
      <c r="D771" s="196"/>
    </row>
    <row r="772">
      <c r="D772" s="196"/>
    </row>
    <row r="773">
      <c r="D773" s="196"/>
    </row>
    <row r="774">
      <c r="D774" s="196"/>
    </row>
    <row r="775">
      <c r="D775" s="196"/>
    </row>
    <row r="776">
      <c r="D776" s="196"/>
    </row>
    <row r="777">
      <c r="D777" s="196"/>
    </row>
    <row r="778">
      <c r="D778" s="196"/>
    </row>
    <row r="779">
      <c r="D779" s="196"/>
    </row>
    <row r="780">
      <c r="D780" s="196"/>
    </row>
    <row r="781">
      <c r="D781" s="196"/>
    </row>
    <row r="782">
      <c r="D782" s="196"/>
    </row>
    <row r="783">
      <c r="D783" s="196"/>
    </row>
    <row r="784">
      <c r="D784" s="196"/>
    </row>
    <row r="785">
      <c r="D785" s="196"/>
    </row>
    <row r="786">
      <c r="D786" s="196"/>
    </row>
    <row r="787">
      <c r="D787" s="196"/>
    </row>
    <row r="788">
      <c r="D788" s="196"/>
    </row>
    <row r="789">
      <c r="D789" s="196"/>
    </row>
    <row r="790">
      <c r="D790" s="196"/>
    </row>
    <row r="791">
      <c r="D791" s="196"/>
    </row>
    <row r="792">
      <c r="D792" s="196"/>
    </row>
    <row r="793">
      <c r="D793" s="196"/>
    </row>
    <row r="794">
      <c r="D794" s="196"/>
    </row>
    <row r="795">
      <c r="D795" s="196"/>
    </row>
    <row r="796">
      <c r="D796" s="196"/>
    </row>
    <row r="797">
      <c r="D797" s="196"/>
    </row>
    <row r="798">
      <c r="D798" s="196"/>
    </row>
    <row r="799">
      <c r="D799" s="196"/>
    </row>
    <row r="800">
      <c r="D800" s="196"/>
    </row>
    <row r="801">
      <c r="D801" s="196"/>
    </row>
    <row r="802">
      <c r="D802" s="196"/>
    </row>
    <row r="803">
      <c r="D803" s="196"/>
    </row>
    <row r="804">
      <c r="D804" s="196"/>
    </row>
    <row r="805">
      <c r="D805" s="196"/>
    </row>
    <row r="806">
      <c r="D806" s="196"/>
    </row>
    <row r="807">
      <c r="D807" s="196"/>
    </row>
    <row r="808">
      <c r="D808" s="196"/>
    </row>
    <row r="809">
      <c r="D809" s="196"/>
    </row>
    <row r="810">
      <c r="D810" s="196"/>
    </row>
    <row r="811">
      <c r="D811" s="196"/>
    </row>
    <row r="812">
      <c r="D812" s="196"/>
    </row>
    <row r="813">
      <c r="D813" s="196"/>
    </row>
    <row r="814">
      <c r="D814" s="196"/>
    </row>
    <row r="815">
      <c r="D815" s="196"/>
    </row>
    <row r="816">
      <c r="D816" s="196"/>
    </row>
    <row r="817">
      <c r="D817" s="196"/>
    </row>
    <row r="818">
      <c r="D818" s="196"/>
    </row>
    <row r="819">
      <c r="D819" s="196"/>
    </row>
    <row r="820">
      <c r="D820" s="196"/>
    </row>
    <row r="821">
      <c r="D821" s="196"/>
    </row>
    <row r="822">
      <c r="D822" s="196"/>
    </row>
    <row r="823">
      <c r="D823" s="196"/>
    </row>
    <row r="824">
      <c r="D824" s="196"/>
    </row>
    <row r="825">
      <c r="D825" s="196"/>
    </row>
    <row r="826">
      <c r="D826" s="196"/>
    </row>
    <row r="827">
      <c r="D827" s="196"/>
    </row>
    <row r="828">
      <c r="D828" s="196"/>
    </row>
    <row r="829">
      <c r="D829" s="196"/>
    </row>
    <row r="830">
      <c r="D830" s="196"/>
    </row>
    <row r="831">
      <c r="D831" s="196"/>
    </row>
    <row r="832">
      <c r="D832" s="196"/>
    </row>
    <row r="833">
      <c r="D833" s="196"/>
    </row>
    <row r="834">
      <c r="D834" s="196"/>
    </row>
    <row r="835">
      <c r="D835" s="196"/>
    </row>
    <row r="836">
      <c r="D836" s="196"/>
    </row>
    <row r="837">
      <c r="D837" s="196"/>
    </row>
    <row r="838">
      <c r="D838" s="196"/>
    </row>
    <row r="839">
      <c r="D839" s="196"/>
    </row>
    <row r="840">
      <c r="D840" s="196"/>
    </row>
    <row r="841">
      <c r="D841" s="196"/>
    </row>
    <row r="842">
      <c r="D842" s="196"/>
    </row>
    <row r="843">
      <c r="D843" s="196"/>
    </row>
    <row r="844">
      <c r="D844" s="196"/>
    </row>
    <row r="845">
      <c r="D845" s="196"/>
    </row>
    <row r="846">
      <c r="D846" s="196"/>
    </row>
    <row r="847">
      <c r="D847" s="196"/>
    </row>
    <row r="848">
      <c r="D848" s="196"/>
    </row>
    <row r="849">
      <c r="D849" s="196"/>
    </row>
    <row r="850">
      <c r="D850" s="196"/>
    </row>
    <row r="851">
      <c r="D851" s="196"/>
    </row>
    <row r="852">
      <c r="D852" s="196"/>
    </row>
    <row r="853">
      <c r="D853" s="196"/>
    </row>
    <row r="854">
      <c r="D854" s="196"/>
    </row>
    <row r="855">
      <c r="D855" s="196"/>
    </row>
    <row r="856">
      <c r="D856" s="196"/>
    </row>
    <row r="857">
      <c r="D857" s="196"/>
    </row>
    <row r="858">
      <c r="D858" s="196"/>
    </row>
    <row r="859">
      <c r="D859" s="196"/>
    </row>
    <row r="860">
      <c r="D860" s="196"/>
    </row>
    <row r="861">
      <c r="D861" s="196"/>
    </row>
    <row r="862">
      <c r="D862" s="196"/>
    </row>
    <row r="863">
      <c r="D863" s="196"/>
    </row>
    <row r="864">
      <c r="D864" s="196"/>
    </row>
    <row r="865">
      <c r="D865" s="196"/>
    </row>
    <row r="866">
      <c r="D866" s="196"/>
    </row>
    <row r="867">
      <c r="D867" s="196"/>
    </row>
    <row r="868">
      <c r="D868" s="196"/>
    </row>
    <row r="869">
      <c r="D869" s="196"/>
    </row>
    <row r="870">
      <c r="D870" s="196"/>
    </row>
    <row r="871">
      <c r="D871" s="196"/>
    </row>
    <row r="872">
      <c r="D872" s="196"/>
    </row>
    <row r="873">
      <c r="D873" s="196"/>
    </row>
    <row r="874">
      <c r="D874" s="196"/>
    </row>
    <row r="875">
      <c r="D875" s="196"/>
    </row>
    <row r="876">
      <c r="D876" s="196"/>
    </row>
    <row r="877">
      <c r="D877" s="196"/>
    </row>
    <row r="878">
      <c r="D878" s="196"/>
    </row>
    <row r="879">
      <c r="D879" s="196"/>
    </row>
    <row r="880">
      <c r="D880" s="196"/>
    </row>
    <row r="881">
      <c r="D881" s="196"/>
    </row>
    <row r="882">
      <c r="D882" s="196"/>
    </row>
    <row r="883">
      <c r="D883" s="196"/>
    </row>
    <row r="884">
      <c r="D884" s="196"/>
    </row>
    <row r="885">
      <c r="D885" s="196"/>
    </row>
    <row r="886">
      <c r="D886" s="196"/>
    </row>
    <row r="887">
      <c r="D887" s="196"/>
    </row>
    <row r="888">
      <c r="D888" s="196"/>
    </row>
    <row r="889">
      <c r="D889" s="196"/>
    </row>
    <row r="890">
      <c r="D890" s="196"/>
    </row>
    <row r="891">
      <c r="D891" s="196"/>
    </row>
    <row r="892">
      <c r="D892" s="196"/>
    </row>
    <row r="893">
      <c r="D893" s="196"/>
    </row>
    <row r="894">
      <c r="D894" s="196"/>
    </row>
    <row r="895">
      <c r="D895" s="196"/>
    </row>
    <row r="896">
      <c r="D896" s="196"/>
    </row>
    <row r="897">
      <c r="D897" s="196"/>
    </row>
    <row r="898">
      <c r="D898" s="196"/>
    </row>
    <row r="899">
      <c r="D899" s="196"/>
    </row>
    <row r="900">
      <c r="D900" s="196"/>
    </row>
    <row r="901">
      <c r="D901" s="196"/>
    </row>
    <row r="902">
      <c r="D902" s="196"/>
    </row>
    <row r="903">
      <c r="D903" s="196"/>
    </row>
    <row r="904">
      <c r="D904" s="196"/>
    </row>
    <row r="905">
      <c r="D905" s="196"/>
    </row>
    <row r="906">
      <c r="D906" s="196"/>
    </row>
    <row r="907">
      <c r="D907" s="196"/>
    </row>
    <row r="908">
      <c r="D908" s="196"/>
    </row>
    <row r="909">
      <c r="D909" s="196"/>
    </row>
    <row r="910">
      <c r="D910" s="196"/>
    </row>
    <row r="911">
      <c r="D911" s="196"/>
    </row>
    <row r="912">
      <c r="D912" s="196"/>
    </row>
    <row r="913">
      <c r="D913" s="196"/>
    </row>
    <row r="914">
      <c r="D914" s="196"/>
    </row>
    <row r="915">
      <c r="D915" s="196"/>
    </row>
    <row r="916">
      <c r="D916" s="196"/>
    </row>
    <row r="917">
      <c r="D917" s="196"/>
    </row>
    <row r="918">
      <c r="D918" s="196"/>
    </row>
    <row r="919">
      <c r="D919" s="196"/>
    </row>
    <row r="920">
      <c r="D920" s="196"/>
    </row>
    <row r="921">
      <c r="D921" s="196"/>
    </row>
    <row r="922">
      <c r="D922" s="196"/>
    </row>
    <row r="923">
      <c r="D923" s="196"/>
    </row>
    <row r="924">
      <c r="D924" s="196"/>
    </row>
    <row r="925">
      <c r="D925" s="196"/>
    </row>
    <row r="926">
      <c r="D926" s="196"/>
    </row>
    <row r="927">
      <c r="D927" s="196"/>
    </row>
    <row r="928">
      <c r="D928" s="196"/>
    </row>
    <row r="929">
      <c r="D929" s="196"/>
    </row>
    <row r="930">
      <c r="D930" s="196"/>
    </row>
    <row r="931">
      <c r="D931" s="196"/>
    </row>
    <row r="932">
      <c r="D932" s="196"/>
    </row>
    <row r="933">
      <c r="D933" s="196"/>
    </row>
    <row r="934">
      <c r="D934" s="196"/>
    </row>
    <row r="935">
      <c r="D935" s="196"/>
    </row>
    <row r="936">
      <c r="D936" s="196"/>
    </row>
    <row r="937">
      <c r="D937" s="196"/>
    </row>
    <row r="938">
      <c r="D938" s="196"/>
    </row>
    <row r="939">
      <c r="D939" s="196"/>
    </row>
    <row r="940">
      <c r="D940" s="196"/>
    </row>
    <row r="941">
      <c r="D941" s="196"/>
    </row>
    <row r="942">
      <c r="D942" s="196"/>
    </row>
    <row r="943">
      <c r="D943" s="196"/>
    </row>
    <row r="944">
      <c r="D944" s="196"/>
    </row>
    <row r="945">
      <c r="D945" s="196"/>
    </row>
    <row r="946">
      <c r="D946" s="196"/>
    </row>
    <row r="947">
      <c r="D947" s="196"/>
    </row>
    <row r="948">
      <c r="D948" s="196"/>
    </row>
    <row r="949">
      <c r="D949" s="196"/>
    </row>
    <row r="950">
      <c r="D950" s="196"/>
    </row>
    <row r="951">
      <c r="D951" s="196"/>
    </row>
    <row r="952">
      <c r="D952" s="196"/>
    </row>
    <row r="953">
      <c r="D953" s="196"/>
    </row>
    <row r="954">
      <c r="D954" s="196"/>
    </row>
    <row r="955">
      <c r="D955" s="196"/>
    </row>
    <row r="956">
      <c r="D956" s="196"/>
    </row>
    <row r="957">
      <c r="D957" s="196"/>
    </row>
    <row r="958">
      <c r="D958" s="196"/>
    </row>
    <row r="959">
      <c r="D959" s="196"/>
    </row>
    <row r="960">
      <c r="D960" s="196"/>
    </row>
    <row r="961">
      <c r="D961" s="196"/>
    </row>
    <row r="962">
      <c r="D962" s="196"/>
    </row>
    <row r="963">
      <c r="D963" s="196"/>
    </row>
    <row r="964">
      <c r="D964" s="196"/>
    </row>
    <row r="965">
      <c r="D965" s="196"/>
    </row>
    <row r="966">
      <c r="D966" s="196"/>
    </row>
    <row r="967">
      <c r="D967" s="196"/>
    </row>
    <row r="968">
      <c r="D968" s="196"/>
    </row>
    <row r="969">
      <c r="D969" s="196"/>
    </row>
    <row r="970">
      <c r="D970" s="196"/>
    </row>
    <row r="971">
      <c r="D971" s="196"/>
    </row>
    <row r="972">
      <c r="D972" s="196"/>
    </row>
    <row r="973">
      <c r="D973" s="196"/>
    </row>
    <row r="974">
      <c r="D974" s="196"/>
    </row>
    <row r="975">
      <c r="D975" s="196"/>
    </row>
    <row r="976">
      <c r="D976" s="196"/>
    </row>
    <row r="977">
      <c r="D977" s="196"/>
    </row>
    <row r="978">
      <c r="D978" s="196"/>
    </row>
    <row r="979">
      <c r="D979" s="196"/>
    </row>
    <row r="980">
      <c r="D980" s="196"/>
    </row>
    <row r="981">
      <c r="D981" s="196"/>
    </row>
    <row r="982">
      <c r="D982" s="196"/>
    </row>
    <row r="983">
      <c r="D983" s="196"/>
    </row>
    <row r="984">
      <c r="D984" s="196"/>
    </row>
    <row r="985">
      <c r="D985" s="196"/>
    </row>
    <row r="986">
      <c r="D986" s="196"/>
    </row>
    <row r="987">
      <c r="D987" s="196"/>
    </row>
    <row r="988">
      <c r="D988" s="196"/>
    </row>
    <row r="989">
      <c r="D989" s="196"/>
    </row>
    <row r="990">
      <c r="D990" s="196"/>
    </row>
    <row r="991">
      <c r="D991" s="196"/>
    </row>
    <row r="992">
      <c r="D992" s="196"/>
    </row>
    <row r="993">
      <c r="D993" s="196"/>
    </row>
    <row r="994">
      <c r="D994" s="196"/>
    </row>
    <row r="995">
      <c r="D995" s="196"/>
    </row>
    <row r="996">
      <c r="D996" s="196"/>
    </row>
    <row r="997">
      <c r="D997" s="196"/>
    </row>
    <row r="998">
      <c r="D998" s="196"/>
    </row>
    <row r="999">
      <c r="D999" s="196"/>
    </row>
    <row r="1000">
      <c r="D1000" s="196"/>
    </row>
    <row r="1001">
      <c r="D1001" s="196"/>
    </row>
  </sheetData>
  <conditionalFormatting sqref="F1 F3:F1001">
    <cfRule type="cellIs" dxfId="0" priority="1" operator="lessThan">
      <formula>"75%"</formula>
    </cfRule>
  </conditionalFormatting>
  <hyperlinks>
    <hyperlink r:id="rId1" ref="B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3" max="3" width="11.63"/>
    <col customWidth="1" min="4" max="4" width="16.13"/>
    <col customWidth="1" min="5" max="5" width="11.63"/>
    <col customWidth="1" min="6" max="6" width="15.0"/>
    <col customWidth="1" min="7" max="7" width="37.38"/>
    <col customWidth="1" min="8" max="8" width="9.63"/>
    <col customWidth="1" min="9" max="9" width="17.13"/>
    <col customWidth="1" min="10" max="15" width="5.25"/>
    <col customWidth="1" min="16" max="16" width="4.38"/>
    <col customWidth="1" min="17" max="21" width="5.25"/>
    <col customWidth="1" min="22" max="22" width="4.38"/>
    <col customWidth="1" min="23" max="48" width="5.25"/>
  </cols>
  <sheetData>
    <row r="1">
      <c r="A1" s="197" t="s">
        <v>230</v>
      </c>
      <c r="B1" s="198"/>
      <c r="C1" s="199"/>
      <c r="D1" s="198"/>
      <c r="E1" s="198"/>
      <c r="F1" s="200"/>
      <c r="G1" s="198"/>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row>
    <row r="2">
      <c r="A2" s="83" t="s">
        <v>29</v>
      </c>
      <c r="B2" s="83" t="s">
        <v>30</v>
      </c>
      <c r="C2" s="201" t="s">
        <v>31</v>
      </c>
      <c r="D2" s="83" t="s">
        <v>32</v>
      </c>
      <c r="E2" s="202" t="s">
        <v>33</v>
      </c>
      <c r="F2" s="203" t="s">
        <v>34</v>
      </c>
      <c r="G2" s="83" t="s">
        <v>35</v>
      </c>
      <c r="H2" s="86" t="s">
        <v>36</v>
      </c>
      <c r="I2" s="83" t="s">
        <v>37</v>
      </c>
      <c r="J2" s="204">
        <v>1.0</v>
      </c>
      <c r="K2" s="83">
        <v>2.0</v>
      </c>
      <c r="L2" s="83">
        <v>3.0</v>
      </c>
      <c r="M2" s="83">
        <v>4.0</v>
      </c>
      <c r="N2" s="83">
        <v>5.0</v>
      </c>
      <c r="O2" s="83">
        <v>6.0</v>
      </c>
      <c r="P2" s="83">
        <v>7.0</v>
      </c>
      <c r="Q2" s="83">
        <v>8.0</v>
      </c>
      <c r="R2" s="83">
        <v>9.0</v>
      </c>
      <c r="S2" s="83">
        <v>10.0</v>
      </c>
      <c r="T2" s="83">
        <v>11.0</v>
      </c>
      <c r="U2" s="83">
        <v>12.0</v>
      </c>
      <c r="V2" s="83">
        <v>13.0</v>
      </c>
      <c r="W2" s="83">
        <v>14.0</v>
      </c>
      <c r="X2" s="83">
        <v>15.0</v>
      </c>
      <c r="Y2" s="83">
        <v>16.0</v>
      </c>
      <c r="Z2" s="83">
        <v>17.0</v>
      </c>
      <c r="AA2" s="83">
        <v>18.0</v>
      </c>
      <c r="AB2" s="83">
        <v>19.0</v>
      </c>
      <c r="AC2" s="83">
        <v>20.0</v>
      </c>
      <c r="AD2" s="83">
        <v>21.0</v>
      </c>
      <c r="AE2" s="83">
        <v>22.0</v>
      </c>
      <c r="AF2" s="83">
        <v>23.0</v>
      </c>
      <c r="AG2" s="83">
        <v>24.0</v>
      </c>
      <c r="AH2" s="83">
        <v>25.0</v>
      </c>
      <c r="AI2" s="83">
        <v>26.0</v>
      </c>
      <c r="AJ2" s="83">
        <v>27.0</v>
      </c>
      <c r="AK2" s="83">
        <v>28.0</v>
      </c>
      <c r="AL2" s="83">
        <v>29.0</v>
      </c>
      <c r="AM2" s="83">
        <v>30.0</v>
      </c>
      <c r="AN2" s="83">
        <v>31.0</v>
      </c>
    </row>
    <row r="3">
      <c r="A3" s="105" t="str">
        <f>IFERROR(__xludf.DUMMYFUNCTION("LET(
  data, IMPORTRANGE(A1, ""SLA!A4:An""),
  filtered, FILTER(
    data,
    INDEX(data, 0, 8) &lt; 75%
  ),
  SORT(filtered, 8, TRUE)
)
"),"YABORE")</f>
        <v>YABORE</v>
      </c>
      <c r="B3" s="105" t="str">
        <f>IFERROR(__xludf.DUMMYFUNCTION("""COMPUTED_VALUE"""),"PAPUA BARAT")</f>
        <v>PAPUA BARAT</v>
      </c>
      <c r="C3" s="105" t="str">
        <f>IFERROR(__xludf.DUMMYFUNCTION("""COMPUTED_VALUE"""),"JS17")</f>
        <v>JS17</v>
      </c>
      <c r="D3" s="105" t="str">
        <f>IFERROR(__xludf.DUMMYFUNCTION("""COMPUTED_VALUE"""),"Talis5 Mix")</f>
        <v>Talis5 Mix</v>
      </c>
      <c r="E3" s="106">
        <f>IFERROR(__xludf.DUMMYFUNCTION("""COMPUTED_VALUE"""),45936.0)</f>
        <v>45936</v>
      </c>
      <c r="F3" s="205" t="str">
        <f>IFERROR(__xludf.DUMMYFUNCTION("""COMPUTED_VALUE"""),"VSAT")</f>
        <v>VSAT</v>
      </c>
      <c r="G3" s="105" t="str">
        <f>IFERROR(__xludf.DUMMYFUNCTION("""COMPUTED_VALUE"""),"VSAT masih down , Done revit tgl 6/10/25")</f>
        <v>VSAT masih down , Done revit tgl 6/10/25</v>
      </c>
      <c r="H3" s="108">
        <f>IFERROR(__xludf.DUMMYFUNCTION("""COMPUTED_VALUE"""),0.0)</f>
        <v>0</v>
      </c>
      <c r="I3" s="108" t="str">
        <f>IFERROR(__xludf.DUMMYFUNCTION("""COMPUTED_VALUE"""),"Potensi SP")</f>
        <v>Potensi SP</v>
      </c>
      <c r="J3" s="108">
        <f>IFERROR(__xludf.DUMMYFUNCTION("""COMPUTED_VALUE"""),0.0)</f>
        <v>0</v>
      </c>
      <c r="K3" s="108">
        <f>IFERROR(__xludf.DUMMYFUNCTION("""COMPUTED_VALUE"""),0.0)</f>
        <v>0</v>
      </c>
      <c r="L3" s="108">
        <f>IFERROR(__xludf.DUMMYFUNCTION("""COMPUTED_VALUE"""),0.0)</f>
        <v>0</v>
      </c>
      <c r="M3" s="108">
        <f>IFERROR(__xludf.DUMMYFUNCTION("""COMPUTED_VALUE"""),0.0)</f>
        <v>0</v>
      </c>
      <c r="N3" s="108">
        <f>IFERROR(__xludf.DUMMYFUNCTION("""COMPUTED_VALUE"""),0.0)</f>
        <v>0</v>
      </c>
      <c r="O3" s="108">
        <f>IFERROR(__xludf.DUMMYFUNCTION("""COMPUTED_VALUE"""),0.0)</f>
        <v>0</v>
      </c>
      <c r="P3" s="108">
        <f>IFERROR(__xludf.DUMMYFUNCTION("""COMPUTED_VALUE"""),0.0)</f>
        <v>0</v>
      </c>
      <c r="Q3" s="108" t="str">
        <f>IFERROR(__xludf.DUMMYFUNCTION("""COMPUTED_VALUE"""),"")</f>
        <v/>
      </c>
      <c r="R3" s="108" t="str">
        <f>IFERROR(__xludf.DUMMYFUNCTION("""COMPUTED_VALUE"""),"")</f>
        <v/>
      </c>
      <c r="S3" s="108" t="str">
        <f>IFERROR(__xludf.DUMMYFUNCTION("""COMPUTED_VALUE"""),"")</f>
        <v/>
      </c>
      <c r="T3" s="108" t="str">
        <f>IFERROR(__xludf.DUMMYFUNCTION("""COMPUTED_VALUE"""),"")</f>
        <v/>
      </c>
      <c r="U3" s="108" t="str">
        <f>IFERROR(__xludf.DUMMYFUNCTION("""COMPUTED_VALUE"""),"")</f>
        <v/>
      </c>
      <c r="V3" s="108" t="str">
        <f>IFERROR(__xludf.DUMMYFUNCTION("""COMPUTED_VALUE"""),"")</f>
        <v/>
      </c>
      <c r="W3" s="108" t="str">
        <f>IFERROR(__xludf.DUMMYFUNCTION("""COMPUTED_VALUE"""),"")</f>
        <v/>
      </c>
      <c r="X3" s="108" t="str">
        <f>IFERROR(__xludf.DUMMYFUNCTION("""COMPUTED_VALUE"""),"")</f>
        <v/>
      </c>
      <c r="Y3" s="108" t="str">
        <f>IFERROR(__xludf.DUMMYFUNCTION("""COMPUTED_VALUE"""),"")</f>
        <v/>
      </c>
      <c r="Z3" s="108" t="str">
        <f>IFERROR(__xludf.DUMMYFUNCTION("""COMPUTED_VALUE"""),"")</f>
        <v/>
      </c>
      <c r="AA3" s="108" t="str">
        <f>IFERROR(__xludf.DUMMYFUNCTION("""COMPUTED_VALUE"""),"")</f>
        <v/>
      </c>
      <c r="AB3" s="108" t="str">
        <f>IFERROR(__xludf.DUMMYFUNCTION("""COMPUTED_VALUE"""),"")</f>
        <v/>
      </c>
      <c r="AC3" s="108" t="str">
        <f>IFERROR(__xludf.DUMMYFUNCTION("""COMPUTED_VALUE"""),"")</f>
        <v/>
      </c>
      <c r="AD3" s="108" t="str">
        <f>IFERROR(__xludf.DUMMYFUNCTION("""COMPUTED_VALUE"""),"")</f>
        <v/>
      </c>
      <c r="AE3" s="108" t="str">
        <f>IFERROR(__xludf.DUMMYFUNCTION("""COMPUTED_VALUE"""),"")</f>
        <v/>
      </c>
      <c r="AF3" s="108" t="str">
        <f>IFERROR(__xludf.DUMMYFUNCTION("""COMPUTED_VALUE"""),"")</f>
        <v/>
      </c>
      <c r="AG3" s="108" t="str">
        <f>IFERROR(__xludf.DUMMYFUNCTION("""COMPUTED_VALUE"""),"")</f>
        <v/>
      </c>
      <c r="AH3" s="108" t="str">
        <f>IFERROR(__xludf.DUMMYFUNCTION("""COMPUTED_VALUE"""),"")</f>
        <v/>
      </c>
      <c r="AI3" s="108" t="str">
        <f>IFERROR(__xludf.DUMMYFUNCTION("""COMPUTED_VALUE"""),"")</f>
        <v/>
      </c>
      <c r="AJ3" s="108" t="str">
        <f>IFERROR(__xludf.DUMMYFUNCTION("""COMPUTED_VALUE"""),"")</f>
        <v/>
      </c>
      <c r="AK3" s="108" t="str">
        <f>IFERROR(__xludf.DUMMYFUNCTION("""COMPUTED_VALUE"""),"")</f>
        <v/>
      </c>
      <c r="AL3" s="108" t="str">
        <f>IFERROR(__xludf.DUMMYFUNCTION("""COMPUTED_VALUE"""),"")</f>
        <v/>
      </c>
      <c r="AM3" s="108" t="str">
        <f>IFERROR(__xludf.DUMMYFUNCTION("""COMPUTED_VALUE"""),"")</f>
        <v/>
      </c>
      <c r="AN3" s="108" t="str">
        <f>IFERROR(__xludf.DUMMYFUNCTION("""COMPUTED_VALUE"""),"")</f>
        <v/>
      </c>
    </row>
    <row r="4">
      <c r="A4" s="105" t="str">
        <f>IFERROR(__xludf.DUMMYFUNCTION("""COMPUTED_VALUE"""),"INYORA")</f>
        <v>INYORA</v>
      </c>
      <c r="B4" s="105" t="str">
        <f>IFERROR(__xludf.DUMMYFUNCTION("""COMPUTED_VALUE"""),"PAPUA BARAT")</f>
        <v>PAPUA BARAT</v>
      </c>
      <c r="C4" s="105" t="str">
        <f>IFERROR(__xludf.DUMMYFUNCTION("""COMPUTED_VALUE"""),"JS19")</f>
        <v>JS19</v>
      </c>
      <c r="D4" s="105" t="str">
        <f>IFERROR(__xludf.DUMMYFUNCTION("""COMPUTED_VALUE"""),"JS PRO")</f>
        <v>JS PRO</v>
      </c>
      <c r="E4" s="106"/>
      <c r="F4" s="205" t="str">
        <f>IFERROR(__xludf.DUMMYFUNCTION("""COMPUTED_VALUE"""),"VSAT ")</f>
        <v>VSAT </v>
      </c>
      <c r="G4" s="105" t="str">
        <f>IFERROR(__xludf.DUMMYFUNCTION("""COMPUTED_VALUE"""),"VSAT masih down")</f>
        <v>VSAT masih down</v>
      </c>
      <c r="H4" s="108">
        <f>IFERROR(__xludf.DUMMYFUNCTION("""COMPUTED_VALUE"""),0.0)</f>
        <v>0</v>
      </c>
      <c r="I4" s="108" t="str">
        <f>IFERROR(__xludf.DUMMYFUNCTION("""COMPUTED_VALUE"""),"Potensi SP")</f>
        <v>Potensi SP</v>
      </c>
      <c r="J4" s="108">
        <f>IFERROR(__xludf.DUMMYFUNCTION("""COMPUTED_VALUE"""),0.0)</f>
        <v>0</v>
      </c>
      <c r="K4" s="108">
        <f>IFERROR(__xludf.DUMMYFUNCTION("""COMPUTED_VALUE"""),0.0)</f>
        <v>0</v>
      </c>
      <c r="L4" s="108">
        <f>IFERROR(__xludf.DUMMYFUNCTION("""COMPUTED_VALUE"""),0.0)</f>
        <v>0</v>
      </c>
      <c r="M4" s="108">
        <f>IFERROR(__xludf.DUMMYFUNCTION("""COMPUTED_VALUE"""),0.0)</f>
        <v>0</v>
      </c>
      <c r="N4" s="108">
        <f>IFERROR(__xludf.DUMMYFUNCTION("""COMPUTED_VALUE"""),0.0)</f>
        <v>0</v>
      </c>
      <c r="O4" s="108">
        <f>IFERROR(__xludf.DUMMYFUNCTION("""COMPUTED_VALUE"""),0.0)</f>
        <v>0</v>
      </c>
      <c r="P4" s="108">
        <f>IFERROR(__xludf.DUMMYFUNCTION("""COMPUTED_VALUE"""),0.0)</f>
        <v>0</v>
      </c>
      <c r="Q4" s="108" t="str">
        <f>IFERROR(__xludf.DUMMYFUNCTION("""COMPUTED_VALUE"""),"")</f>
        <v/>
      </c>
      <c r="R4" s="108" t="str">
        <f>IFERROR(__xludf.DUMMYFUNCTION("""COMPUTED_VALUE"""),"")</f>
        <v/>
      </c>
      <c r="S4" s="108" t="str">
        <f>IFERROR(__xludf.DUMMYFUNCTION("""COMPUTED_VALUE"""),"")</f>
        <v/>
      </c>
      <c r="T4" s="108" t="str">
        <f>IFERROR(__xludf.DUMMYFUNCTION("""COMPUTED_VALUE"""),"")</f>
        <v/>
      </c>
      <c r="U4" s="108" t="str">
        <f>IFERROR(__xludf.DUMMYFUNCTION("""COMPUTED_VALUE"""),"")</f>
        <v/>
      </c>
      <c r="V4" s="108" t="str">
        <f>IFERROR(__xludf.DUMMYFUNCTION("""COMPUTED_VALUE"""),"")</f>
        <v/>
      </c>
      <c r="W4" s="108" t="str">
        <f>IFERROR(__xludf.DUMMYFUNCTION("""COMPUTED_VALUE"""),"")</f>
        <v/>
      </c>
      <c r="X4" s="108" t="str">
        <f>IFERROR(__xludf.DUMMYFUNCTION("""COMPUTED_VALUE"""),"")</f>
        <v/>
      </c>
      <c r="Y4" s="108" t="str">
        <f>IFERROR(__xludf.DUMMYFUNCTION("""COMPUTED_VALUE"""),"")</f>
        <v/>
      </c>
      <c r="Z4" s="108" t="str">
        <f>IFERROR(__xludf.DUMMYFUNCTION("""COMPUTED_VALUE"""),"")</f>
        <v/>
      </c>
      <c r="AA4" s="108" t="str">
        <f>IFERROR(__xludf.DUMMYFUNCTION("""COMPUTED_VALUE"""),"")</f>
        <v/>
      </c>
      <c r="AB4" s="108" t="str">
        <f>IFERROR(__xludf.DUMMYFUNCTION("""COMPUTED_VALUE"""),"")</f>
        <v/>
      </c>
      <c r="AC4" s="108" t="str">
        <f>IFERROR(__xludf.DUMMYFUNCTION("""COMPUTED_VALUE"""),"")</f>
        <v/>
      </c>
      <c r="AD4" s="108" t="str">
        <f>IFERROR(__xludf.DUMMYFUNCTION("""COMPUTED_VALUE"""),"")</f>
        <v/>
      </c>
      <c r="AE4" s="108" t="str">
        <f>IFERROR(__xludf.DUMMYFUNCTION("""COMPUTED_VALUE"""),"")</f>
        <v/>
      </c>
      <c r="AF4" s="108" t="str">
        <f>IFERROR(__xludf.DUMMYFUNCTION("""COMPUTED_VALUE"""),"")</f>
        <v/>
      </c>
      <c r="AG4" s="108" t="str">
        <f>IFERROR(__xludf.DUMMYFUNCTION("""COMPUTED_VALUE"""),"")</f>
        <v/>
      </c>
      <c r="AH4" s="108" t="str">
        <f>IFERROR(__xludf.DUMMYFUNCTION("""COMPUTED_VALUE"""),"")</f>
        <v/>
      </c>
      <c r="AI4" s="108" t="str">
        <f>IFERROR(__xludf.DUMMYFUNCTION("""COMPUTED_VALUE"""),"")</f>
        <v/>
      </c>
      <c r="AJ4" s="108" t="str">
        <f>IFERROR(__xludf.DUMMYFUNCTION("""COMPUTED_VALUE"""),"")</f>
        <v/>
      </c>
      <c r="AK4" s="108" t="str">
        <f>IFERROR(__xludf.DUMMYFUNCTION("""COMPUTED_VALUE"""),"")</f>
        <v/>
      </c>
      <c r="AL4" s="108" t="str">
        <f>IFERROR(__xludf.DUMMYFUNCTION("""COMPUTED_VALUE"""),"")</f>
        <v/>
      </c>
      <c r="AM4" s="108" t="str">
        <f>IFERROR(__xludf.DUMMYFUNCTION("""COMPUTED_VALUE"""),"")</f>
        <v/>
      </c>
      <c r="AN4" s="108" t="str">
        <f>IFERROR(__xludf.DUMMYFUNCTION("""COMPUTED_VALUE"""),"")</f>
        <v/>
      </c>
    </row>
    <row r="5">
      <c r="A5" s="206" t="str">
        <f>IFERROR(__xludf.DUMMYFUNCTION("""COMPUTED_VALUE"""),"RUMOY")</f>
        <v>RUMOY</v>
      </c>
      <c r="B5" s="105" t="str">
        <f>IFERROR(__xludf.DUMMYFUNCTION("""COMPUTED_VALUE"""),"MALUKU")</f>
        <v>MALUKU</v>
      </c>
      <c r="C5" s="105" t="str">
        <f>IFERROR(__xludf.DUMMYFUNCTION("""COMPUTED_VALUE"""),"JS97")</f>
        <v>JS97</v>
      </c>
      <c r="D5" s="105" t="str">
        <f>IFERROR(__xludf.DUMMYFUNCTION("""COMPUTED_VALUE"""),"Talis5 Full")</f>
        <v>Talis5 Full</v>
      </c>
      <c r="E5" s="106" t="str">
        <f>IFERROR(__xludf.DUMMYFUNCTION("""COMPUTED_VALUE"""),"12 December 2024")</f>
        <v>12 December 2024</v>
      </c>
      <c r="F5" s="205" t="str">
        <f>IFERROR(__xludf.DUMMYFUNCTION("""COMPUTED_VALUE"""),"POWER-Tiket-onprogres")</f>
        <v>POWER-Tiket-onprogres</v>
      </c>
      <c r="G5" s="105" t="str">
        <f>IFERROR(__xludf.DUMMYFUNCTION("""COMPUTED_VALUE"""),"SNMP masih down")</f>
        <v>SNMP masih down</v>
      </c>
      <c r="H5" s="108">
        <f>IFERROR(__xludf.DUMMYFUNCTION("""COMPUTED_VALUE"""),0.0)</f>
        <v>0</v>
      </c>
      <c r="I5" s="108" t="str">
        <f>IFERROR(__xludf.DUMMYFUNCTION("""COMPUTED_VALUE"""),"Potensi SP")</f>
        <v>Potensi SP</v>
      </c>
      <c r="J5" s="108">
        <f>IFERROR(__xludf.DUMMYFUNCTION("""COMPUTED_VALUE"""),0.0)</f>
        <v>0</v>
      </c>
      <c r="K5" s="108">
        <f>IFERROR(__xludf.DUMMYFUNCTION("""COMPUTED_VALUE"""),0.0)</f>
        <v>0</v>
      </c>
      <c r="L5" s="108">
        <f>IFERROR(__xludf.DUMMYFUNCTION("""COMPUTED_VALUE"""),0.0)</f>
        <v>0</v>
      </c>
      <c r="M5" s="108">
        <f>IFERROR(__xludf.DUMMYFUNCTION("""COMPUTED_VALUE"""),0.0)</f>
        <v>0</v>
      </c>
      <c r="N5" s="108">
        <f>IFERROR(__xludf.DUMMYFUNCTION("""COMPUTED_VALUE"""),0.0)</f>
        <v>0</v>
      </c>
      <c r="O5" s="108">
        <f>IFERROR(__xludf.DUMMYFUNCTION("""COMPUTED_VALUE"""),0.0)</f>
        <v>0</v>
      </c>
      <c r="P5" s="108">
        <f>IFERROR(__xludf.DUMMYFUNCTION("""COMPUTED_VALUE"""),0.0)</f>
        <v>0</v>
      </c>
      <c r="Q5" s="108" t="str">
        <f>IFERROR(__xludf.DUMMYFUNCTION("""COMPUTED_VALUE"""),"")</f>
        <v/>
      </c>
      <c r="R5" s="108" t="str">
        <f>IFERROR(__xludf.DUMMYFUNCTION("""COMPUTED_VALUE"""),"")</f>
        <v/>
      </c>
      <c r="S5" s="108" t="str">
        <f>IFERROR(__xludf.DUMMYFUNCTION("""COMPUTED_VALUE"""),"")</f>
        <v/>
      </c>
      <c r="T5" s="108" t="str">
        <f>IFERROR(__xludf.DUMMYFUNCTION("""COMPUTED_VALUE"""),"")</f>
        <v/>
      </c>
      <c r="U5" s="108" t="str">
        <f>IFERROR(__xludf.DUMMYFUNCTION("""COMPUTED_VALUE"""),"")</f>
        <v/>
      </c>
      <c r="V5" s="108" t="str">
        <f>IFERROR(__xludf.DUMMYFUNCTION("""COMPUTED_VALUE"""),"")</f>
        <v/>
      </c>
      <c r="W5" s="108" t="str">
        <f>IFERROR(__xludf.DUMMYFUNCTION("""COMPUTED_VALUE"""),"")</f>
        <v/>
      </c>
      <c r="X5" s="108" t="str">
        <f>IFERROR(__xludf.DUMMYFUNCTION("""COMPUTED_VALUE"""),"")</f>
        <v/>
      </c>
      <c r="Y5" s="108" t="str">
        <f>IFERROR(__xludf.DUMMYFUNCTION("""COMPUTED_VALUE"""),"")</f>
        <v/>
      </c>
      <c r="Z5" s="108" t="str">
        <f>IFERROR(__xludf.DUMMYFUNCTION("""COMPUTED_VALUE"""),"")</f>
        <v/>
      </c>
      <c r="AA5" s="108" t="str">
        <f>IFERROR(__xludf.DUMMYFUNCTION("""COMPUTED_VALUE"""),"")</f>
        <v/>
      </c>
      <c r="AB5" s="108" t="str">
        <f>IFERROR(__xludf.DUMMYFUNCTION("""COMPUTED_VALUE"""),"")</f>
        <v/>
      </c>
      <c r="AC5" s="108" t="str">
        <f>IFERROR(__xludf.DUMMYFUNCTION("""COMPUTED_VALUE"""),"")</f>
        <v/>
      </c>
      <c r="AD5" s="108" t="str">
        <f>IFERROR(__xludf.DUMMYFUNCTION("""COMPUTED_VALUE"""),"")</f>
        <v/>
      </c>
      <c r="AE5" s="108" t="str">
        <f>IFERROR(__xludf.DUMMYFUNCTION("""COMPUTED_VALUE"""),"")</f>
        <v/>
      </c>
      <c r="AF5" s="108" t="str">
        <f>IFERROR(__xludf.DUMMYFUNCTION("""COMPUTED_VALUE"""),"")</f>
        <v/>
      </c>
      <c r="AG5" s="108" t="str">
        <f>IFERROR(__xludf.DUMMYFUNCTION("""COMPUTED_VALUE"""),"")</f>
        <v/>
      </c>
      <c r="AH5" s="108" t="str">
        <f>IFERROR(__xludf.DUMMYFUNCTION("""COMPUTED_VALUE"""),"")</f>
        <v/>
      </c>
      <c r="AI5" s="108" t="str">
        <f>IFERROR(__xludf.DUMMYFUNCTION("""COMPUTED_VALUE"""),"")</f>
        <v/>
      </c>
      <c r="AJ5" s="108" t="str">
        <f>IFERROR(__xludf.DUMMYFUNCTION("""COMPUTED_VALUE"""),"")</f>
        <v/>
      </c>
      <c r="AK5" s="108" t="str">
        <f>IFERROR(__xludf.DUMMYFUNCTION("""COMPUTED_VALUE"""),"")</f>
        <v/>
      </c>
      <c r="AL5" s="108" t="str">
        <f>IFERROR(__xludf.DUMMYFUNCTION("""COMPUTED_VALUE"""),"")</f>
        <v/>
      </c>
      <c r="AM5" s="108" t="str">
        <f>IFERROR(__xludf.DUMMYFUNCTION("""COMPUTED_VALUE"""),"")</f>
        <v/>
      </c>
      <c r="AN5" s="108" t="str">
        <f>IFERROR(__xludf.DUMMYFUNCTION("""COMPUTED_VALUE"""),"")</f>
        <v/>
      </c>
    </row>
    <row r="6">
      <c r="A6" s="206" t="str">
        <f>IFERROR(__xludf.DUMMYFUNCTION("""COMPUTED_VALUE"""),"SAKETA")</f>
        <v>SAKETA</v>
      </c>
      <c r="B6" s="105" t="str">
        <f>IFERROR(__xludf.DUMMYFUNCTION("""COMPUTED_VALUE"""),"MALUKU UTARA")</f>
        <v>MALUKU UTARA</v>
      </c>
      <c r="C6" s="105" t="str">
        <f>IFERROR(__xludf.DUMMYFUNCTION("""COMPUTED_VALUE"""),"JS129")</f>
        <v>JS129</v>
      </c>
      <c r="D6" s="105" t="str">
        <f>IFERROR(__xludf.DUMMYFUNCTION("""COMPUTED_VALUE"""),"JS PRO")</f>
        <v>JS PRO</v>
      </c>
      <c r="E6" s="106"/>
      <c r="F6" s="205" t="str">
        <f>IFERROR(__xludf.DUMMYFUNCTION("""COMPUTED_VALUE"""),"POWER-Tiket")</f>
        <v>POWER-Tiket</v>
      </c>
      <c r="G6" s="105" t="str">
        <f>IFERROR(__xludf.DUMMYFUNCTION("""COMPUTED_VALUE"""),"insiden terbakar site masih down")</f>
        <v>insiden terbakar site masih down</v>
      </c>
      <c r="H6" s="108">
        <f>IFERROR(__xludf.DUMMYFUNCTION("""COMPUTED_VALUE"""),0.0)</f>
        <v>0</v>
      </c>
      <c r="I6" s="108" t="str">
        <f>IFERROR(__xludf.DUMMYFUNCTION("""COMPUTED_VALUE"""),"Potensi SP")</f>
        <v>Potensi SP</v>
      </c>
      <c r="J6" s="108">
        <f>IFERROR(__xludf.DUMMYFUNCTION("""COMPUTED_VALUE"""),0.0)</f>
        <v>0</v>
      </c>
      <c r="K6" s="108">
        <f>IFERROR(__xludf.DUMMYFUNCTION("""COMPUTED_VALUE"""),0.0)</f>
        <v>0</v>
      </c>
      <c r="L6" s="108">
        <f>IFERROR(__xludf.DUMMYFUNCTION("""COMPUTED_VALUE"""),0.0)</f>
        <v>0</v>
      </c>
      <c r="M6" s="108">
        <f>IFERROR(__xludf.DUMMYFUNCTION("""COMPUTED_VALUE"""),0.0)</f>
        <v>0</v>
      </c>
      <c r="N6" s="108">
        <f>IFERROR(__xludf.DUMMYFUNCTION("""COMPUTED_VALUE"""),0.0)</f>
        <v>0</v>
      </c>
      <c r="O6" s="108">
        <f>IFERROR(__xludf.DUMMYFUNCTION("""COMPUTED_VALUE"""),0.0)</f>
        <v>0</v>
      </c>
      <c r="P6" s="108">
        <f>IFERROR(__xludf.DUMMYFUNCTION("""COMPUTED_VALUE"""),0.0)</f>
        <v>0</v>
      </c>
      <c r="Q6" s="108" t="str">
        <f>IFERROR(__xludf.DUMMYFUNCTION("""COMPUTED_VALUE"""),"")</f>
        <v/>
      </c>
      <c r="R6" s="108" t="str">
        <f>IFERROR(__xludf.DUMMYFUNCTION("""COMPUTED_VALUE"""),"")</f>
        <v/>
      </c>
      <c r="S6" s="108" t="str">
        <f>IFERROR(__xludf.DUMMYFUNCTION("""COMPUTED_VALUE"""),"")</f>
        <v/>
      </c>
      <c r="T6" s="108" t="str">
        <f>IFERROR(__xludf.DUMMYFUNCTION("""COMPUTED_VALUE"""),"")</f>
        <v/>
      </c>
      <c r="U6" s="108" t="str">
        <f>IFERROR(__xludf.DUMMYFUNCTION("""COMPUTED_VALUE"""),"")</f>
        <v/>
      </c>
      <c r="V6" s="108" t="str">
        <f>IFERROR(__xludf.DUMMYFUNCTION("""COMPUTED_VALUE"""),"")</f>
        <v/>
      </c>
      <c r="W6" s="108" t="str">
        <f>IFERROR(__xludf.DUMMYFUNCTION("""COMPUTED_VALUE"""),"")</f>
        <v/>
      </c>
      <c r="X6" s="108" t="str">
        <f>IFERROR(__xludf.DUMMYFUNCTION("""COMPUTED_VALUE"""),"")</f>
        <v/>
      </c>
      <c r="Y6" s="108" t="str">
        <f>IFERROR(__xludf.DUMMYFUNCTION("""COMPUTED_VALUE"""),"")</f>
        <v/>
      </c>
      <c r="Z6" s="108" t="str">
        <f>IFERROR(__xludf.DUMMYFUNCTION("""COMPUTED_VALUE"""),"")</f>
        <v/>
      </c>
      <c r="AA6" s="108" t="str">
        <f>IFERROR(__xludf.DUMMYFUNCTION("""COMPUTED_VALUE"""),"")</f>
        <v/>
      </c>
      <c r="AB6" s="108" t="str">
        <f>IFERROR(__xludf.DUMMYFUNCTION("""COMPUTED_VALUE"""),"")</f>
        <v/>
      </c>
      <c r="AC6" s="108" t="str">
        <f>IFERROR(__xludf.DUMMYFUNCTION("""COMPUTED_VALUE"""),"")</f>
        <v/>
      </c>
      <c r="AD6" s="108" t="str">
        <f>IFERROR(__xludf.DUMMYFUNCTION("""COMPUTED_VALUE"""),"")</f>
        <v/>
      </c>
      <c r="AE6" s="108" t="str">
        <f>IFERROR(__xludf.DUMMYFUNCTION("""COMPUTED_VALUE"""),"")</f>
        <v/>
      </c>
      <c r="AF6" s="108" t="str">
        <f>IFERROR(__xludf.DUMMYFUNCTION("""COMPUTED_VALUE"""),"")</f>
        <v/>
      </c>
      <c r="AG6" s="108" t="str">
        <f>IFERROR(__xludf.DUMMYFUNCTION("""COMPUTED_VALUE"""),"")</f>
        <v/>
      </c>
      <c r="AH6" s="108" t="str">
        <f>IFERROR(__xludf.DUMMYFUNCTION("""COMPUTED_VALUE"""),"")</f>
        <v/>
      </c>
      <c r="AI6" s="108" t="str">
        <f>IFERROR(__xludf.DUMMYFUNCTION("""COMPUTED_VALUE"""),"")</f>
        <v/>
      </c>
      <c r="AJ6" s="108" t="str">
        <f>IFERROR(__xludf.DUMMYFUNCTION("""COMPUTED_VALUE"""),"")</f>
        <v/>
      </c>
      <c r="AK6" s="108" t="str">
        <f>IFERROR(__xludf.DUMMYFUNCTION("""COMPUTED_VALUE"""),"")</f>
        <v/>
      </c>
      <c r="AL6" s="108" t="str">
        <f>IFERROR(__xludf.DUMMYFUNCTION("""COMPUTED_VALUE"""),"")</f>
        <v/>
      </c>
      <c r="AM6" s="108" t="str">
        <f>IFERROR(__xludf.DUMMYFUNCTION("""COMPUTED_VALUE"""),"")</f>
        <v/>
      </c>
      <c r="AN6" s="108" t="str">
        <f>IFERROR(__xludf.DUMMYFUNCTION("""COMPUTED_VALUE"""),"")</f>
        <v/>
      </c>
    </row>
    <row r="7">
      <c r="A7" s="105" t="str">
        <f>IFERROR(__xludf.DUMMYFUNCTION("""COMPUTED_VALUE"""),"MAAN")</f>
        <v>MAAN</v>
      </c>
      <c r="B7" s="105" t="str">
        <f>IFERROR(__xludf.DUMMYFUNCTION("""COMPUTED_VALUE"""),"PAPUA BARAT")</f>
        <v>PAPUA BARAT</v>
      </c>
      <c r="C7" s="105" t="str">
        <f>IFERROR(__xludf.DUMMYFUNCTION("""COMPUTED_VALUE"""),"JS74")</f>
        <v>JS74</v>
      </c>
      <c r="D7" s="105" t="str">
        <f>IFERROR(__xludf.DUMMYFUNCTION("""COMPUTED_VALUE"""),"JS PRO")</f>
        <v>JS PRO</v>
      </c>
      <c r="E7" s="106"/>
      <c r="F7" s="205" t="str">
        <f>IFERROR(__xludf.DUMMYFUNCTION("""COMPUTED_VALUE"""),"VSAT")</f>
        <v>VSAT</v>
      </c>
      <c r="G7" s="105" t="str">
        <f>IFERROR(__xludf.DUMMYFUNCTION("""COMPUTED_VALUE"""),"VSAT sudah up, SNMP up . site masih down")</f>
        <v>VSAT sudah up, SNMP up . site masih down</v>
      </c>
      <c r="H7" s="108">
        <f>IFERROR(__xludf.DUMMYFUNCTION("""COMPUTED_VALUE"""),0.05515)</f>
        <v>0.05515</v>
      </c>
      <c r="I7" s="108" t="str">
        <f>IFERROR(__xludf.DUMMYFUNCTION("""COMPUTED_VALUE"""),"Potensi SP")</f>
        <v>Potensi SP</v>
      </c>
      <c r="J7" s="108">
        <f>IFERROR(__xludf.DUMMYFUNCTION("""COMPUTED_VALUE"""),0.035390000000000005)</f>
        <v>0.03539</v>
      </c>
      <c r="K7" s="108">
        <f>IFERROR(__xludf.DUMMYFUNCTION("""COMPUTED_VALUE"""),0.03471)</f>
        <v>0.03471</v>
      </c>
      <c r="L7" s="108">
        <f>IFERROR(__xludf.DUMMYFUNCTION("""COMPUTED_VALUE"""),0.09655)</f>
        <v>0.09655</v>
      </c>
      <c r="M7" s="108">
        <f>IFERROR(__xludf.DUMMYFUNCTION("""COMPUTED_VALUE"""),0.07011)</f>
        <v>0.07011</v>
      </c>
      <c r="N7" s="108">
        <f>IFERROR(__xludf.DUMMYFUNCTION("""COMPUTED_VALUE"""),0.10002000000000001)</f>
        <v>0.10002</v>
      </c>
      <c r="O7" s="108">
        <f>IFERROR(__xludf.DUMMYFUNCTION("""COMPUTED_VALUE"""),0.049269999999999994)</f>
        <v>0.04927</v>
      </c>
      <c r="P7" s="108">
        <f>IFERROR(__xludf.DUMMYFUNCTION("""COMPUTED_VALUE"""),0.0)</f>
        <v>0</v>
      </c>
      <c r="Q7" s="108" t="str">
        <f>IFERROR(__xludf.DUMMYFUNCTION("""COMPUTED_VALUE"""),"")</f>
        <v/>
      </c>
      <c r="R7" s="108" t="str">
        <f>IFERROR(__xludf.DUMMYFUNCTION("""COMPUTED_VALUE"""),"")</f>
        <v/>
      </c>
      <c r="S7" s="108" t="str">
        <f>IFERROR(__xludf.DUMMYFUNCTION("""COMPUTED_VALUE"""),"")</f>
        <v/>
      </c>
      <c r="T7" s="108" t="str">
        <f>IFERROR(__xludf.DUMMYFUNCTION("""COMPUTED_VALUE"""),"")</f>
        <v/>
      </c>
      <c r="U7" s="108" t="str">
        <f>IFERROR(__xludf.DUMMYFUNCTION("""COMPUTED_VALUE"""),"")</f>
        <v/>
      </c>
      <c r="V7" s="108" t="str">
        <f>IFERROR(__xludf.DUMMYFUNCTION("""COMPUTED_VALUE"""),"")</f>
        <v/>
      </c>
      <c r="W7" s="108" t="str">
        <f>IFERROR(__xludf.DUMMYFUNCTION("""COMPUTED_VALUE"""),"")</f>
        <v/>
      </c>
      <c r="X7" s="108" t="str">
        <f>IFERROR(__xludf.DUMMYFUNCTION("""COMPUTED_VALUE"""),"")</f>
        <v/>
      </c>
      <c r="Y7" s="108" t="str">
        <f>IFERROR(__xludf.DUMMYFUNCTION("""COMPUTED_VALUE"""),"")</f>
        <v/>
      </c>
      <c r="Z7" s="108" t="str">
        <f>IFERROR(__xludf.DUMMYFUNCTION("""COMPUTED_VALUE"""),"")</f>
        <v/>
      </c>
      <c r="AA7" s="108" t="str">
        <f>IFERROR(__xludf.DUMMYFUNCTION("""COMPUTED_VALUE"""),"")</f>
        <v/>
      </c>
      <c r="AB7" s="108" t="str">
        <f>IFERROR(__xludf.DUMMYFUNCTION("""COMPUTED_VALUE"""),"")</f>
        <v/>
      </c>
      <c r="AC7" s="108" t="str">
        <f>IFERROR(__xludf.DUMMYFUNCTION("""COMPUTED_VALUE"""),"")</f>
        <v/>
      </c>
      <c r="AD7" s="108" t="str">
        <f>IFERROR(__xludf.DUMMYFUNCTION("""COMPUTED_VALUE"""),"")</f>
        <v/>
      </c>
      <c r="AE7" s="108" t="str">
        <f>IFERROR(__xludf.DUMMYFUNCTION("""COMPUTED_VALUE"""),"")</f>
        <v/>
      </c>
      <c r="AF7" s="108" t="str">
        <f>IFERROR(__xludf.DUMMYFUNCTION("""COMPUTED_VALUE"""),"")</f>
        <v/>
      </c>
      <c r="AG7" s="108" t="str">
        <f>IFERROR(__xludf.DUMMYFUNCTION("""COMPUTED_VALUE"""),"")</f>
        <v/>
      </c>
      <c r="AH7" s="108" t="str">
        <f>IFERROR(__xludf.DUMMYFUNCTION("""COMPUTED_VALUE"""),"")</f>
        <v/>
      </c>
      <c r="AI7" s="108" t="str">
        <f>IFERROR(__xludf.DUMMYFUNCTION("""COMPUTED_VALUE"""),"")</f>
        <v/>
      </c>
      <c r="AJ7" s="108" t="str">
        <f>IFERROR(__xludf.DUMMYFUNCTION("""COMPUTED_VALUE"""),"")</f>
        <v/>
      </c>
      <c r="AK7" s="108" t="str">
        <f>IFERROR(__xludf.DUMMYFUNCTION("""COMPUTED_VALUE"""),"")</f>
        <v/>
      </c>
      <c r="AL7" s="108" t="str">
        <f>IFERROR(__xludf.DUMMYFUNCTION("""COMPUTED_VALUE"""),"")</f>
        <v/>
      </c>
      <c r="AM7" s="108" t="str">
        <f>IFERROR(__xludf.DUMMYFUNCTION("""COMPUTED_VALUE"""),"")</f>
        <v/>
      </c>
      <c r="AN7" s="108" t="str">
        <f>IFERROR(__xludf.DUMMYFUNCTION("""COMPUTED_VALUE"""),"")</f>
        <v/>
      </c>
    </row>
    <row r="8">
      <c r="A8" s="105" t="str">
        <f>IFERROR(__xludf.DUMMYFUNCTION("""COMPUTED_VALUE"""),"SUMA TINGGI")</f>
        <v>SUMA TINGGI</v>
      </c>
      <c r="B8" s="105" t="str">
        <f>IFERROR(__xludf.DUMMYFUNCTION("""COMPUTED_VALUE"""),"MALUKU UTARA")</f>
        <v>MALUKU UTARA</v>
      </c>
      <c r="C8" s="105" t="str">
        <f>IFERROR(__xludf.DUMMYFUNCTION("""COMPUTED_VALUE"""),"JS15")</f>
        <v>JS15</v>
      </c>
      <c r="D8" s="105" t="str">
        <f>IFERROR(__xludf.DUMMYFUNCTION("""COMPUTED_VALUE"""),"Talis5 Mix")</f>
        <v>Talis5 Mix</v>
      </c>
      <c r="E8" s="106" t="str">
        <f>IFERROR(__xludf.DUMMYFUNCTION("""COMPUTED_VALUE"""),"29 December 2024")</f>
        <v>29 December 2024</v>
      </c>
      <c r="F8" s="205" t="str">
        <f>IFERROR(__xludf.DUMMYFUNCTION("""COMPUTED_VALUE"""),"POWER-Tiket")</f>
        <v>POWER-Tiket</v>
      </c>
      <c r="G8" s="105" t="str">
        <f>IFERROR(__xludf.DUMMYFUNCTION("""COMPUTED_VALUE"""),"SNMP sudh up done replace Ehub")</f>
        <v>SNMP sudh up done replace Ehub</v>
      </c>
      <c r="H8" s="108">
        <f>IFERROR(__xludf.DUMMYFUNCTION("""COMPUTED_VALUE"""),0.37536)</f>
        <v>0.37536</v>
      </c>
      <c r="I8" s="108" t="str">
        <f>IFERROR(__xludf.DUMMYFUNCTION("""COMPUTED_VALUE"""),"Potensi SP")</f>
        <v>Potensi SP</v>
      </c>
      <c r="J8" s="108">
        <f>IFERROR(__xludf.DUMMYFUNCTION("""COMPUTED_VALUE"""),0.0)</f>
        <v>0</v>
      </c>
      <c r="K8" s="108">
        <f>IFERROR(__xludf.DUMMYFUNCTION("""COMPUTED_VALUE"""),0.0)</f>
        <v>0</v>
      </c>
      <c r="L8" s="108">
        <f>IFERROR(__xludf.DUMMYFUNCTION("""COMPUTED_VALUE"""),0.0)</f>
        <v>0</v>
      </c>
      <c r="M8" s="108">
        <f>IFERROR(__xludf.DUMMYFUNCTION("""COMPUTED_VALUE"""),0.0)</f>
        <v>0</v>
      </c>
      <c r="N8" s="108">
        <f>IFERROR(__xludf.DUMMYFUNCTION("""COMPUTED_VALUE"""),0.6275200000000001)</f>
        <v>0.62752</v>
      </c>
      <c r="O8" s="108">
        <f>IFERROR(__xludf.DUMMYFUNCTION("""COMPUTED_VALUE"""),1.0)</f>
        <v>1</v>
      </c>
      <c r="P8" s="108">
        <f>IFERROR(__xludf.DUMMYFUNCTION("""COMPUTED_VALUE"""),1.0)</f>
        <v>1</v>
      </c>
      <c r="Q8" s="108" t="str">
        <f>IFERROR(__xludf.DUMMYFUNCTION("""COMPUTED_VALUE"""),"")</f>
        <v/>
      </c>
      <c r="R8" s="108" t="str">
        <f>IFERROR(__xludf.DUMMYFUNCTION("""COMPUTED_VALUE"""),"")</f>
        <v/>
      </c>
      <c r="S8" s="108" t="str">
        <f>IFERROR(__xludf.DUMMYFUNCTION("""COMPUTED_VALUE"""),"")</f>
        <v/>
      </c>
      <c r="T8" s="108" t="str">
        <f>IFERROR(__xludf.DUMMYFUNCTION("""COMPUTED_VALUE"""),"")</f>
        <v/>
      </c>
      <c r="U8" s="108" t="str">
        <f>IFERROR(__xludf.DUMMYFUNCTION("""COMPUTED_VALUE"""),"")</f>
        <v/>
      </c>
      <c r="V8" s="108" t="str">
        <f>IFERROR(__xludf.DUMMYFUNCTION("""COMPUTED_VALUE"""),"")</f>
        <v/>
      </c>
      <c r="W8" s="108" t="str">
        <f>IFERROR(__xludf.DUMMYFUNCTION("""COMPUTED_VALUE"""),"")</f>
        <v/>
      </c>
      <c r="X8" s="108" t="str">
        <f>IFERROR(__xludf.DUMMYFUNCTION("""COMPUTED_VALUE"""),"")</f>
        <v/>
      </c>
      <c r="Y8" s="108" t="str">
        <f>IFERROR(__xludf.DUMMYFUNCTION("""COMPUTED_VALUE"""),"")</f>
        <v/>
      </c>
      <c r="Z8" s="108" t="str">
        <f>IFERROR(__xludf.DUMMYFUNCTION("""COMPUTED_VALUE"""),"")</f>
        <v/>
      </c>
      <c r="AA8" s="108" t="str">
        <f>IFERROR(__xludf.DUMMYFUNCTION("""COMPUTED_VALUE"""),"")</f>
        <v/>
      </c>
      <c r="AB8" s="108" t="str">
        <f>IFERROR(__xludf.DUMMYFUNCTION("""COMPUTED_VALUE"""),"")</f>
        <v/>
      </c>
      <c r="AC8" s="108" t="str">
        <f>IFERROR(__xludf.DUMMYFUNCTION("""COMPUTED_VALUE"""),"")</f>
        <v/>
      </c>
      <c r="AD8" s="108" t="str">
        <f>IFERROR(__xludf.DUMMYFUNCTION("""COMPUTED_VALUE"""),"")</f>
        <v/>
      </c>
      <c r="AE8" s="108" t="str">
        <f>IFERROR(__xludf.DUMMYFUNCTION("""COMPUTED_VALUE"""),"")</f>
        <v/>
      </c>
      <c r="AF8" s="108" t="str">
        <f>IFERROR(__xludf.DUMMYFUNCTION("""COMPUTED_VALUE"""),"")</f>
        <v/>
      </c>
      <c r="AG8" s="108" t="str">
        <f>IFERROR(__xludf.DUMMYFUNCTION("""COMPUTED_VALUE"""),"")</f>
        <v/>
      </c>
      <c r="AH8" s="108" t="str">
        <f>IFERROR(__xludf.DUMMYFUNCTION("""COMPUTED_VALUE"""),"")</f>
        <v/>
      </c>
      <c r="AI8" s="108" t="str">
        <f>IFERROR(__xludf.DUMMYFUNCTION("""COMPUTED_VALUE"""),"")</f>
        <v/>
      </c>
      <c r="AJ8" s="108" t="str">
        <f>IFERROR(__xludf.DUMMYFUNCTION("""COMPUTED_VALUE"""),"")</f>
        <v/>
      </c>
      <c r="AK8" s="108" t="str">
        <f>IFERROR(__xludf.DUMMYFUNCTION("""COMPUTED_VALUE"""),"")</f>
        <v/>
      </c>
      <c r="AL8" s="108" t="str">
        <f>IFERROR(__xludf.DUMMYFUNCTION("""COMPUTED_VALUE"""),"")</f>
        <v/>
      </c>
      <c r="AM8" s="108" t="str">
        <f>IFERROR(__xludf.DUMMYFUNCTION("""COMPUTED_VALUE"""),"")</f>
        <v/>
      </c>
      <c r="AN8" s="108" t="str">
        <f>IFERROR(__xludf.DUMMYFUNCTION("""COMPUTED_VALUE"""),"")</f>
        <v/>
      </c>
    </row>
    <row r="9">
      <c r="A9" s="105" t="str">
        <f>IFERROR(__xludf.DUMMYFUNCTION("""COMPUTED_VALUE"""),"HUKUKECIL")</f>
        <v>HUKUKECIL</v>
      </c>
      <c r="B9" s="105" t="str">
        <f>IFERROR(__xludf.DUMMYFUNCTION("""COMPUTED_VALUE"""),"MALUKU")</f>
        <v>MALUKU</v>
      </c>
      <c r="C9" s="105" t="str">
        <f>IFERROR(__xludf.DUMMYFUNCTION("""COMPUTED_VALUE"""),"JS43")</f>
        <v>JS43</v>
      </c>
      <c r="D9" s="105" t="str">
        <f>IFERROR(__xludf.DUMMYFUNCTION("""COMPUTED_VALUE"""),"Talis5 Mix")</f>
        <v>Talis5 Mix</v>
      </c>
      <c r="E9" s="106">
        <f>IFERROR(__xludf.DUMMYFUNCTION("""COMPUTED_VALUE"""),45968.0)</f>
        <v>45968</v>
      </c>
      <c r="F9" s="205" t="str">
        <f>IFERROR(__xludf.DUMMYFUNCTION("""COMPUTED_VALUE"""),"VSAT")</f>
        <v>VSAT</v>
      </c>
      <c r="G9" s="105" t="str">
        <f>IFERROR(__xludf.DUMMYFUNCTION("""COMPUTED_VALUE"""),"vsat sudh up")</f>
        <v>vsat sudh up</v>
      </c>
      <c r="H9" s="108">
        <f>IFERROR(__xludf.DUMMYFUNCTION("""COMPUTED_VALUE"""),0.4545028571428572)</f>
        <v>0.4545028571</v>
      </c>
      <c r="I9" s="108" t="str">
        <f>IFERROR(__xludf.DUMMYFUNCTION("""COMPUTED_VALUE"""),"Potensi SP")</f>
        <v>Potensi SP</v>
      </c>
      <c r="J9" s="108">
        <f>IFERROR(__xludf.DUMMYFUNCTION("""COMPUTED_VALUE"""),0.0)</f>
        <v>0</v>
      </c>
      <c r="K9" s="108">
        <f>IFERROR(__xludf.DUMMYFUNCTION("""COMPUTED_VALUE"""),0.0)</f>
        <v>0</v>
      </c>
      <c r="L9" s="108">
        <f>IFERROR(__xludf.DUMMYFUNCTION("""COMPUTED_VALUE"""),0.58431)</f>
        <v>0.58431</v>
      </c>
      <c r="M9" s="108">
        <f>IFERROR(__xludf.DUMMYFUNCTION("""COMPUTED_VALUE"""),0.47125)</f>
        <v>0.47125</v>
      </c>
      <c r="N9" s="108">
        <f>IFERROR(__xludf.DUMMYFUNCTION("""COMPUTED_VALUE"""),0.25791000000000003)</f>
        <v>0.25791</v>
      </c>
      <c r="O9" s="108">
        <f>IFERROR(__xludf.DUMMYFUNCTION("""COMPUTED_VALUE"""),0.8680500000000001)</f>
        <v>0.86805</v>
      </c>
      <c r="P9" s="108">
        <f>IFERROR(__xludf.DUMMYFUNCTION("""COMPUTED_VALUE"""),1.0)</f>
        <v>1</v>
      </c>
      <c r="Q9" s="108" t="str">
        <f>IFERROR(__xludf.DUMMYFUNCTION("""COMPUTED_VALUE"""),"")</f>
        <v/>
      </c>
      <c r="R9" s="108" t="str">
        <f>IFERROR(__xludf.DUMMYFUNCTION("""COMPUTED_VALUE"""),"")</f>
        <v/>
      </c>
      <c r="S9" s="108" t="str">
        <f>IFERROR(__xludf.DUMMYFUNCTION("""COMPUTED_VALUE"""),"")</f>
        <v/>
      </c>
      <c r="T9" s="108" t="str">
        <f>IFERROR(__xludf.DUMMYFUNCTION("""COMPUTED_VALUE"""),"")</f>
        <v/>
      </c>
      <c r="U9" s="108" t="str">
        <f>IFERROR(__xludf.DUMMYFUNCTION("""COMPUTED_VALUE"""),"")</f>
        <v/>
      </c>
      <c r="V9" s="108" t="str">
        <f>IFERROR(__xludf.DUMMYFUNCTION("""COMPUTED_VALUE"""),"")</f>
        <v/>
      </c>
      <c r="W9" s="108" t="str">
        <f>IFERROR(__xludf.DUMMYFUNCTION("""COMPUTED_VALUE"""),"")</f>
        <v/>
      </c>
      <c r="X9" s="108" t="str">
        <f>IFERROR(__xludf.DUMMYFUNCTION("""COMPUTED_VALUE"""),"")</f>
        <v/>
      </c>
      <c r="Y9" s="108" t="str">
        <f>IFERROR(__xludf.DUMMYFUNCTION("""COMPUTED_VALUE"""),"")</f>
        <v/>
      </c>
      <c r="Z9" s="108" t="str">
        <f>IFERROR(__xludf.DUMMYFUNCTION("""COMPUTED_VALUE"""),"")</f>
        <v/>
      </c>
      <c r="AA9" s="108" t="str">
        <f>IFERROR(__xludf.DUMMYFUNCTION("""COMPUTED_VALUE"""),"")</f>
        <v/>
      </c>
      <c r="AB9" s="108" t="str">
        <f>IFERROR(__xludf.DUMMYFUNCTION("""COMPUTED_VALUE"""),"")</f>
        <v/>
      </c>
      <c r="AC9" s="108" t="str">
        <f>IFERROR(__xludf.DUMMYFUNCTION("""COMPUTED_VALUE"""),"")</f>
        <v/>
      </c>
      <c r="AD9" s="108" t="str">
        <f>IFERROR(__xludf.DUMMYFUNCTION("""COMPUTED_VALUE"""),"")</f>
        <v/>
      </c>
      <c r="AE9" s="108" t="str">
        <f>IFERROR(__xludf.DUMMYFUNCTION("""COMPUTED_VALUE"""),"")</f>
        <v/>
      </c>
      <c r="AF9" s="108" t="str">
        <f>IFERROR(__xludf.DUMMYFUNCTION("""COMPUTED_VALUE"""),"")</f>
        <v/>
      </c>
      <c r="AG9" s="108" t="str">
        <f>IFERROR(__xludf.DUMMYFUNCTION("""COMPUTED_VALUE"""),"")</f>
        <v/>
      </c>
      <c r="AH9" s="108" t="str">
        <f>IFERROR(__xludf.DUMMYFUNCTION("""COMPUTED_VALUE"""),"")</f>
        <v/>
      </c>
      <c r="AI9" s="108" t="str">
        <f>IFERROR(__xludf.DUMMYFUNCTION("""COMPUTED_VALUE"""),"")</f>
        <v/>
      </c>
      <c r="AJ9" s="108" t="str">
        <f>IFERROR(__xludf.DUMMYFUNCTION("""COMPUTED_VALUE"""),"")</f>
        <v/>
      </c>
      <c r="AK9" s="108" t="str">
        <f>IFERROR(__xludf.DUMMYFUNCTION("""COMPUTED_VALUE"""),"")</f>
        <v/>
      </c>
      <c r="AL9" s="108" t="str">
        <f>IFERROR(__xludf.DUMMYFUNCTION("""COMPUTED_VALUE"""),"")</f>
        <v/>
      </c>
      <c r="AM9" s="108" t="str">
        <f>IFERROR(__xludf.DUMMYFUNCTION("""COMPUTED_VALUE"""),"")</f>
        <v/>
      </c>
      <c r="AN9" s="108" t="str">
        <f>IFERROR(__xludf.DUMMYFUNCTION("""COMPUTED_VALUE"""),"")</f>
        <v/>
      </c>
    </row>
    <row r="10">
      <c r="A10" s="105" t="str">
        <f>IFERROR(__xludf.DUMMYFUNCTION("""COMPUTED_VALUE"""),"MARFENFEN")</f>
        <v>MARFENFEN</v>
      </c>
      <c r="B10" s="105" t="str">
        <f>IFERROR(__xludf.DUMMYFUNCTION("""COMPUTED_VALUE"""),"MALUKU")</f>
        <v>MALUKU</v>
      </c>
      <c r="C10" s="105" t="str">
        <f>IFERROR(__xludf.DUMMYFUNCTION("""COMPUTED_VALUE"""),"JS18")</f>
        <v>JS18</v>
      </c>
      <c r="D10" s="105" t="str">
        <f>IFERROR(__xludf.DUMMYFUNCTION("""COMPUTED_VALUE"""),"JS PRO")</f>
        <v>JS PRO</v>
      </c>
      <c r="E10" s="106"/>
      <c r="F10" s="205" t="str">
        <f>IFERROR(__xludf.DUMMYFUNCTION("""COMPUTED_VALUE"""),"POWER")</f>
        <v>POWER</v>
      </c>
      <c r="G10" s="105" t="str">
        <f>IFERROR(__xludf.DUMMYFUNCTION("""COMPUTED_VALUE"""),"Low batt , masih down ")</f>
        <v>Low batt , masih down </v>
      </c>
      <c r="H10" s="108">
        <f>IFERROR(__xludf.DUMMYFUNCTION("""COMPUTED_VALUE"""),0.6584514285714286)</f>
        <v>0.6584514286</v>
      </c>
      <c r="I10" s="108" t="str">
        <f>IFERROR(__xludf.DUMMYFUNCTION("""COMPUTED_VALUE"""),"Potensi SP")</f>
        <v>Potensi SP</v>
      </c>
      <c r="J10" s="108">
        <f>IFERROR(__xludf.DUMMYFUNCTION("""COMPUTED_VALUE"""),0.0)</f>
        <v>0</v>
      </c>
      <c r="K10" s="108">
        <f>IFERROR(__xludf.DUMMYFUNCTION("""COMPUTED_VALUE"""),0.0)</f>
        <v>0</v>
      </c>
      <c r="L10" s="108">
        <f>IFERROR(__xludf.DUMMYFUNCTION("""COMPUTED_VALUE"""),0.6091599999999999)</f>
        <v>0.60916</v>
      </c>
      <c r="M10" s="108">
        <f>IFERROR(__xludf.DUMMYFUNCTION("""COMPUTED_VALUE"""),1.0)</f>
        <v>1</v>
      </c>
      <c r="N10" s="108">
        <f>IFERROR(__xludf.DUMMYFUNCTION("""COMPUTED_VALUE"""),1.0)</f>
        <v>1</v>
      </c>
      <c r="O10" s="108">
        <f>IFERROR(__xludf.DUMMYFUNCTION("""COMPUTED_VALUE"""),1.0)</f>
        <v>1</v>
      </c>
      <c r="P10" s="108">
        <f>IFERROR(__xludf.DUMMYFUNCTION("""COMPUTED_VALUE"""),1.0)</f>
        <v>1</v>
      </c>
      <c r="Q10" s="108" t="str">
        <f>IFERROR(__xludf.DUMMYFUNCTION("""COMPUTED_VALUE"""),"")</f>
        <v/>
      </c>
      <c r="R10" s="108" t="str">
        <f>IFERROR(__xludf.DUMMYFUNCTION("""COMPUTED_VALUE"""),"")</f>
        <v/>
      </c>
      <c r="S10" s="108" t="str">
        <f>IFERROR(__xludf.DUMMYFUNCTION("""COMPUTED_VALUE"""),"")</f>
        <v/>
      </c>
      <c r="T10" s="108" t="str">
        <f>IFERROR(__xludf.DUMMYFUNCTION("""COMPUTED_VALUE"""),"")</f>
        <v/>
      </c>
      <c r="U10" s="108" t="str">
        <f>IFERROR(__xludf.DUMMYFUNCTION("""COMPUTED_VALUE"""),"")</f>
        <v/>
      </c>
      <c r="V10" s="108" t="str">
        <f>IFERROR(__xludf.DUMMYFUNCTION("""COMPUTED_VALUE"""),"")</f>
        <v/>
      </c>
      <c r="W10" s="108" t="str">
        <f>IFERROR(__xludf.DUMMYFUNCTION("""COMPUTED_VALUE"""),"")</f>
        <v/>
      </c>
      <c r="X10" s="108" t="str">
        <f>IFERROR(__xludf.DUMMYFUNCTION("""COMPUTED_VALUE"""),"")</f>
        <v/>
      </c>
      <c r="Y10" s="108" t="str">
        <f>IFERROR(__xludf.DUMMYFUNCTION("""COMPUTED_VALUE"""),"")</f>
        <v/>
      </c>
      <c r="Z10" s="108" t="str">
        <f>IFERROR(__xludf.DUMMYFUNCTION("""COMPUTED_VALUE"""),"")</f>
        <v/>
      </c>
      <c r="AA10" s="108" t="str">
        <f>IFERROR(__xludf.DUMMYFUNCTION("""COMPUTED_VALUE"""),"")</f>
        <v/>
      </c>
      <c r="AB10" s="108" t="str">
        <f>IFERROR(__xludf.DUMMYFUNCTION("""COMPUTED_VALUE"""),"")</f>
        <v/>
      </c>
      <c r="AC10" s="108" t="str">
        <f>IFERROR(__xludf.DUMMYFUNCTION("""COMPUTED_VALUE"""),"")</f>
        <v/>
      </c>
      <c r="AD10" s="108" t="str">
        <f>IFERROR(__xludf.DUMMYFUNCTION("""COMPUTED_VALUE"""),"")</f>
        <v/>
      </c>
      <c r="AE10" s="108" t="str">
        <f>IFERROR(__xludf.DUMMYFUNCTION("""COMPUTED_VALUE"""),"")</f>
        <v/>
      </c>
      <c r="AF10" s="108" t="str">
        <f>IFERROR(__xludf.DUMMYFUNCTION("""COMPUTED_VALUE"""),"")</f>
        <v/>
      </c>
      <c r="AG10" s="108" t="str">
        <f>IFERROR(__xludf.DUMMYFUNCTION("""COMPUTED_VALUE"""),"")</f>
        <v/>
      </c>
      <c r="AH10" s="108" t="str">
        <f>IFERROR(__xludf.DUMMYFUNCTION("""COMPUTED_VALUE"""),"")</f>
        <v/>
      </c>
      <c r="AI10" s="108" t="str">
        <f>IFERROR(__xludf.DUMMYFUNCTION("""COMPUTED_VALUE"""),"")</f>
        <v/>
      </c>
      <c r="AJ10" s="108" t="str">
        <f>IFERROR(__xludf.DUMMYFUNCTION("""COMPUTED_VALUE"""),"")</f>
        <v/>
      </c>
      <c r="AK10" s="108" t="str">
        <f>IFERROR(__xludf.DUMMYFUNCTION("""COMPUTED_VALUE"""),"")</f>
        <v/>
      </c>
      <c r="AL10" s="108" t="str">
        <f>IFERROR(__xludf.DUMMYFUNCTION("""COMPUTED_VALUE"""),"")</f>
        <v/>
      </c>
      <c r="AM10" s="108" t="str">
        <f>IFERROR(__xludf.DUMMYFUNCTION("""COMPUTED_VALUE"""),"")</f>
        <v/>
      </c>
      <c r="AN10" s="108" t="str">
        <f>IFERROR(__xludf.DUMMYFUNCTION("""COMPUTED_VALUE"""),"")</f>
        <v/>
      </c>
    </row>
    <row r="11">
      <c r="A11" s="105"/>
      <c r="B11" s="105"/>
      <c r="C11" s="105"/>
      <c r="D11" s="105"/>
      <c r="E11" s="106"/>
      <c r="F11" s="205"/>
      <c r="G11" s="105"/>
      <c r="H11" s="108"/>
      <c r="I11" s="105"/>
      <c r="J11" s="108" t="str">
        <f>IFERROR(__xludf.DUMMYFUNCTION("""COMPUTED_VALUE"""),"")</f>
        <v/>
      </c>
      <c r="K11" s="105" t="str">
        <f>IFERROR(__xludf.DUMMYFUNCTION("""COMPUTED_VALUE"""),"")</f>
        <v/>
      </c>
      <c r="L11" s="105" t="str">
        <f>IFERROR(__xludf.DUMMYFUNCTION("""COMPUTED_VALUE"""),"")</f>
        <v/>
      </c>
      <c r="M11" s="105" t="str">
        <f>IFERROR(__xludf.DUMMYFUNCTION("""COMPUTED_VALUE"""),"")</f>
        <v/>
      </c>
      <c r="N11" s="105" t="str">
        <f>IFERROR(__xludf.DUMMYFUNCTION("""COMPUTED_VALUE"""),"")</f>
        <v/>
      </c>
      <c r="O11" s="105" t="str">
        <f>IFERROR(__xludf.DUMMYFUNCTION("""COMPUTED_VALUE"""),"")</f>
        <v/>
      </c>
      <c r="P11" s="105" t="str">
        <f>IFERROR(__xludf.DUMMYFUNCTION("""COMPUTED_VALUE"""),"")</f>
        <v/>
      </c>
      <c r="Q11" s="105" t="str">
        <f>IFERROR(__xludf.DUMMYFUNCTION("""COMPUTED_VALUE"""),"")</f>
        <v/>
      </c>
      <c r="R11" s="105" t="str">
        <f>IFERROR(__xludf.DUMMYFUNCTION("""COMPUTED_VALUE"""),"")</f>
        <v/>
      </c>
      <c r="S11" s="105" t="str">
        <f>IFERROR(__xludf.DUMMYFUNCTION("""COMPUTED_VALUE"""),"")</f>
        <v/>
      </c>
      <c r="T11" s="105" t="str">
        <f>IFERROR(__xludf.DUMMYFUNCTION("""COMPUTED_VALUE"""),"")</f>
        <v/>
      </c>
      <c r="U11" s="105" t="str">
        <f>IFERROR(__xludf.DUMMYFUNCTION("""COMPUTED_VALUE"""),"")</f>
        <v/>
      </c>
      <c r="V11" s="105" t="str">
        <f>IFERROR(__xludf.DUMMYFUNCTION("""COMPUTED_VALUE"""),"")</f>
        <v/>
      </c>
      <c r="W11" s="105" t="str">
        <f>IFERROR(__xludf.DUMMYFUNCTION("""COMPUTED_VALUE"""),"")</f>
        <v/>
      </c>
      <c r="X11" s="105" t="str">
        <f>IFERROR(__xludf.DUMMYFUNCTION("""COMPUTED_VALUE"""),"")</f>
        <v/>
      </c>
      <c r="Y11" s="105" t="str">
        <f>IFERROR(__xludf.DUMMYFUNCTION("""COMPUTED_VALUE"""),"")</f>
        <v/>
      </c>
      <c r="Z11" s="105" t="str">
        <f>IFERROR(__xludf.DUMMYFUNCTION("""COMPUTED_VALUE"""),"")</f>
        <v/>
      </c>
      <c r="AA11" s="105" t="str">
        <f>IFERROR(__xludf.DUMMYFUNCTION("""COMPUTED_VALUE"""),"")</f>
        <v/>
      </c>
      <c r="AB11" s="105" t="str">
        <f>IFERROR(__xludf.DUMMYFUNCTION("""COMPUTED_VALUE"""),"")</f>
        <v/>
      </c>
      <c r="AC11" s="105" t="str">
        <f>IFERROR(__xludf.DUMMYFUNCTION("""COMPUTED_VALUE"""),"")</f>
        <v/>
      </c>
      <c r="AD11" s="105" t="str">
        <f>IFERROR(__xludf.DUMMYFUNCTION("""COMPUTED_VALUE"""),"")</f>
        <v/>
      </c>
      <c r="AE11" s="105" t="str">
        <f>IFERROR(__xludf.DUMMYFUNCTION("""COMPUTED_VALUE"""),"")</f>
        <v/>
      </c>
      <c r="AF11" s="105" t="str">
        <f>IFERROR(__xludf.DUMMYFUNCTION("""COMPUTED_VALUE"""),"")</f>
        <v/>
      </c>
      <c r="AG11" s="105" t="str">
        <f>IFERROR(__xludf.DUMMYFUNCTION("""COMPUTED_VALUE"""),"")</f>
        <v/>
      </c>
      <c r="AH11" s="105" t="str">
        <f>IFERROR(__xludf.DUMMYFUNCTION("""COMPUTED_VALUE"""),"")</f>
        <v/>
      </c>
      <c r="AI11" s="105" t="str">
        <f>IFERROR(__xludf.DUMMYFUNCTION("""COMPUTED_VALUE"""),"")</f>
        <v/>
      </c>
      <c r="AJ11" s="105" t="str">
        <f>IFERROR(__xludf.DUMMYFUNCTION("""COMPUTED_VALUE"""),"")</f>
        <v/>
      </c>
      <c r="AK11" s="105" t="str">
        <f>IFERROR(__xludf.DUMMYFUNCTION("""COMPUTED_VALUE"""),"")</f>
        <v/>
      </c>
      <c r="AL11" s="105" t="str">
        <f>IFERROR(__xludf.DUMMYFUNCTION("""COMPUTED_VALUE"""),"")</f>
        <v/>
      </c>
      <c r="AM11" s="105" t="str">
        <f>IFERROR(__xludf.DUMMYFUNCTION("""COMPUTED_VALUE"""),"")</f>
        <v/>
      </c>
      <c r="AN11" s="105" t="str">
        <f>IFERROR(__xludf.DUMMYFUNCTION("""COMPUTED_VALUE"""),"")</f>
        <v/>
      </c>
    </row>
    <row r="12">
      <c r="A12" s="105"/>
      <c r="B12" s="105"/>
      <c r="C12" s="105"/>
      <c r="D12" s="105"/>
      <c r="E12" s="106"/>
      <c r="F12" s="205"/>
      <c r="G12" s="105"/>
      <c r="H12" s="108"/>
      <c r="I12" s="105"/>
      <c r="J12" s="108" t="str">
        <f>IFERROR(__xludf.DUMMYFUNCTION("""COMPUTED_VALUE"""),"")</f>
        <v/>
      </c>
      <c r="K12" s="105" t="str">
        <f>IFERROR(__xludf.DUMMYFUNCTION("""COMPUTED_VALUE"""),"")</f>
        <v/>
      </c>
      <c r="L12" s="105" t="str">
        <f>IFERROR(__xludf.DUMMYFUNCTION("""COMPUTED_VALUE"""),"")</f>
        <v/>
      </c>
      <c r="M12" s="105" t="str">
        <f>IFERROR(__xludf.DUMMYFUNCTION("""COMPUTED_VALUE"""),"")</f>
        <v/>
      </c>
      <c r="N12" s="105" t="str">
        <f>IFERROR(__xludf.DUMMYFUNCTION("""COMPUTED_VALUE"""),"")</f>
        <v/>
      </c>
      <c r="O12" s="105" t="str">
        <f>IFERROR(__xludf.DUMMYFUNCTION("""COMPUTED_VALUE"""),"")</f>
        <v/>
      </c>
      <c r="P12" s="105" t="str">
        <f>IFERROR(__xludf.DUMMYFUNCTION("""COMPUTED_VALUE"""),"")</f>
        <v/>
      </c>
      <c r="Q12" s="105" t="str">
        <f>IFERROR(__xludf.DUMMYFUNCTION("""COMPUTED_VALUE"""),"")</f>
        <v/>
      </c>
      <c r="R12" s="105" t="str">
        <f>IFERROR(__xludf.DUMMYFUNCTION("""COMPUTED_VALUE"""),"")</f>
        <v/>
      </c>
      <c r="S12" s="105" t="str">
        <f>IFERROR(__xludf.DUMMYFUNCTION("""COMPUTED_VALUE"""),"")</f>
        <v/>
      </c>
      <c r="T12" s="105" t="str">
        <f>IFERROR(__xludf.DUMMYFUNCTION("""COMPUTED_VALUE"""),"")</f>
        <v/>
      </c>
      <c r="U12" s="105" t="str">
        <f>IFERROR(__xludf.DUMMYFUNCTION("""COMPUTED_VALUE"""),"")</f>
        <v/>
      </c>
      <c r="V12" s="105" t="str">
        <f>IFERROR(__xludf.DUMMYFUNCTION("""COMPUTED_VALUE"""),"")</f>
        <v/>
      </c>
      <c r="W12" s="105" t="str">
        <f>IFERROR(__xludf.DUMMYFUNCTION("""COMPUTED_VALUE"""),"")</f>
        <v/>
      </c>
      <c r="X12" s="105" t="str">
        <f>IFERROR(__xludf.DUMMYFUNCTION("""COMPUTED_VALUE"""),"")</f>
        <v/>
      </c>
      <c r="Y12" s="105" t="str">
        <f>IFERROR(__xludf.DUMMYFUNCTION("""COMPUTED_VALUE"""),"")</f>
        <v/>
      </c>
      <c r="Z12" s="105" t="str">
        <f>IFERROR(__xludf.DUMMYFUNCTION("""COMPUTED_VALUE"""),"")</f>
        <v/>
      </c>
      <c r="AA12" s="105" t="str">
        <f>IFERROR(__xludf.DUMMYFUNCTION("""COMPUTED_VALUE"""),"")</f>
        <v/>
      </c>
      <c r="AB12" s="105" t="str">
        <f>IFERROR(__xludf.DUMMYFUNCTION("""COMPUTED_VALUE"""),"")</f>
        <v/>
      </c>
      <c r="AC12" s="105" t="str">
        <f>IFERROR(__xludf.DUMMYFUNCTION("""COMPUTED_VALUE"""),"")</f>
        <v/>
      </c>
      <c r="AD12" s="105" t="str">
        <f>IFERROR(__xludf.DUMMYFUNCTION("""COMPUTED_VALUE"""),"")</f>
        <v/>
      </c>
      <c r="AE12" s="105" t="str">
        <f>IFERROR(__xludf.DUMMYFUNCTION("""COMPUTED_VALUE"""),"")</f>
        <v/>
      </c>
      <c r="AF12" s="105" t="str">
        <f>IFERROR(__xludf.DUMMYFUNCTION("""COMPUTED_VALUE"""),"")</f>
        <v/>
      </c>
      <c r="AG12" s="105" t="str">
        <f>IFERROR(__xludf.DUMMYFUNCTION("""COMPUTED_VALUE"""),"")</f>
        <v/>
      </c>
      <c r="AH12" s="105" t="str">
        <f>IFERROR(__xludf.DUMMYFUNCTION("""COMPUTED_VALUE"""),"")</f>
        <v/>
      </c>
      <c r="AI12" s="105" t="str">
        <f>IFERROR(__xludf.DUMMYFUNCTION("""COMPUTED_VALUE"""),"")</f>
        <v/>
      </c>
      <c r="AJ12" s="105" t="str">
        <f>IFERROR(__xludf.DUMMYFUNCTION("""COMPUTED_VALUE"""),"")</f>
        <v/>
      </c>
      <c r="AK12" s="105" t="str">
        <f>IFERROR(__xludf.DUMMYFUNCTION("""COMPUTED_VALUE"""),"")</f>
        <v/>
      </c>
      <c r="AL12" s="105" t="str">
        <f>IFERROR(__xludf.DUMMYFUNCTION("""COMPUTED_VALUE"""),"")</f>
        <v/>
      </c>
      <c r="AM12" s="105" t="str">
        <f>IFERROR(__xludf.DUMMYFUNCTION("""COMPUTED_VALUE"""),"")</f>
        <v/>
      </c>
      <c r="AN12" s="105" t="str">
        <f>IFERROR(__xludf.DUMMYFUNCTION("""COMPUTED_VALUE"""),"")</f>
        <v/>
      </c>
    </row>
    <row r="13">
      <c r="A13" s="105"/>
      <c r="B13" s="105"/>
      <c r="C13" s="105"/>
      <c r="D13" s="105"/>
      <c r="E13" s="106"/>
      <c r="F13" s="205"/>
      <c r="G13" s="105"/>
      <c r="H13" s="108"/>
      <c r="I13" s="105"/>
      <c r="J13" s="108" t="str">
        <f>IFERROR(__xludf.DUMMYFUNCTION("""COMPUTED_VALUE"""),"")</f>
        <v/>
      </c>
      <c r="K13" s="105" t="str">
        <f>IFERROR(__xludf.DUMMYFUNCTION("""COMPUTED_VALUE"""),"")</f>
        <v/>
      </c>
      <c r="L13" s="105" t="str">
        <f>IFERROR(__xludf.DUMMYFUNCTION("""COMPUTED_VALUE"""),"")</f>
        <v/>
      </c>
      <c r="M13" s="105" t="str">
        <f>IFERROR(__xludf.DUMMYFUNCTION("""COMPUTED_VALUE"""),"")</f>
        <v/>
      </c>
      <c r="N13" s="105" t="str">
        <f>IFERROR(__xludf.DUMMYFUNCTION("""COMPUTED_VALUE"""),"")</f>
        <v/>
      </c>
      <c r="O13" s="105" t="str">
        <f>IFERROR(__xludf.DUMMYFUNCTION("""COMPUTED_VALUE"""),"")</f>
        <v/>
      </c>
      <c r="P13" s="105" t="str">
        <f>IFERROR(__xludf.DUMMYFUNCTION("""COMPUTED_VALUE"""),"")</f>
        <v/>
      </c>
      <c r="Q13" s="105" t="str">
        <f>IFERROR(__xludf.DUMMYFUNCTION("""COMPUTED_VALUE"""),"")</f>
        <v/>
      </c>
      <c r="R13" s="105" t="str">
        <f>IFERROR(__xludf.DUMMYFUNCTION("""COMPUTED_VALUE"""),"")</f>
        <v/>
      </c>
      <c r="S13" s="105" t="str">
        <f>IFERROR(__xludf.DUMMYFUNCTION("""COMPUTED_VALUE"""),"")</f>
        <v/>
      </c>
      <c r="T13" s="105" t="str">
        <f>IFERROR(__xludf.DUMMYFUNCTION("""COMPUTED_VALUE"""),"")</f>
        <v/>
      </c>
      <c r="U13" s="105" t="str">
        <f>IFERROR(__xludf.DUMMYFUNCTION("""COMPUTED_VALUE"""),"")</f>
        <v/>
      </c>
      <c r="V13" s="105" t="str">
        <f>IFERROR(__xludf.DUMMYFUNCTION("""COMPUTED_VALUE"""),"")</f>
        <v/>
      </c>
      <c r="W13" s="105" t="str">
        <f>IFERROR(__xludf.DUMMYFUNCTION("""COMPUTED_VALUE"""),"")</f>
        <v/>
      </c>
      <c r="X13" s="105" t="str">
        <f>IFERROR(__xludf.DUMMYFUNCTION("""COMPUTED_VALUE"""),"")</f>
        <v/>
      </c>
      <c r="Y13" s="105" t="str">
        <f>IFERROR(__xludf.DUMMYFUNCTION("""COMPUTED_VALUE"""),"")</f>
        <v/>
      </c>
      <c r="Z13" s="105" t="str">
        <f>IFERROR(__xludf.DUMMYFUNCTION("""COMPUTED_VALUE"""),"")</f>
        <v/>
      </c>
      <c r="AA13" s="105" t="str">
        <f>IFERROR(__xludf.DUMMYFUNCTION("""COMPUTED_VALUE"""),"")</f>
        <v/>
      </c>
      <c r="AB13" s="105" t="str">
        <f>IFERROR(__xludf.DUMMYFUNCTION("""COMPUTED_VALUE"""),"")</f>
        <v/>
      </c>
      <c r="AC13" s="105" t="str">
        <f>IFERROR(__xludf.DUMMYFUNCTION("""COMPUTED_VALUE"""),"")</f>
        <v/>
      </c>
      <c r="AD13" s="105" t="str">
        <f>IFERROR(__xludf.DUMMYFUNCTION("""COMPUTED_VALUE"""),"")</f>
        <v/>
      </c>
      <c r="AE13" s="105" t="str">
        <f>IFERROR(__xludf.DUMMYFUNCTION("""COMPUTED_VALUE"""),"")</f>
        <v/>
      </c>
      <c r="AF13" s="105" t="str">
        <f>IFERROR(__xludf.DUMMYFUNCTION("""COMPUTED_VALUE"""),"")</f>
        <v/>
      </c>
      <c r="AG13" s="105" t="str">
        <f>IFERROR(__xludf.DUMMYFUNCTION("""COMPUTED_VALUE"""),"")</f>
        <v/>
      </c>
      <c r="AH13" s="105" t="str">
        <f>IFERROR(__xludf.DUMMYFUNCTION("""COMPUTED_VALUE"""),"")</f>
        <v/>
      </c>
      <c r="AI13" s="105" t="str">
        <f>IFERROR(__xludf.DUMMYFUNCTION("""COMPUTED_VALUE"""),"")</f>
        <v/>
      </c>
      <c r="AJ13" s="105" t="str">
        <f>IFERROR(__xludf.DUMMYFUNCTION("""COMPUTED_VALUE"""),"")</f>
        <v/>
      </c>
      <c r="AK13" s="105" t="str">
        <f>IFERROR(__xludf.DUMMYFUNCTION("""COMPUTED_VALUE"""),"")</f>
        <v/>
      </c>
      <c r="AL13" s="105" t="str">
        <f>IFERROR(__xludf.DUMMYFUNCTION("""COMPUTED_VALUE"""),"")</f>
        <v/>
      </c>
      <c r="AM13" s="105" t="str">
        <f>IFERROR(__xludf.DUMMYFUNCTION("""COMPUTED_VALUE"""),"")</f>
        <v/>
      </c>
      <c r="AN13" s="105" t="str">
        <f>IFERROR(__xludf.DUMMYFUNCTION("""COMPUTED_VALUE"""),"")</f>
        <v/>
      </c>
    </row>
    <row r="14">
      <c r="A14" s="105"/>
      <c r="B14" s="105"/>
      <c r="C14" s="105"/>
      <c r="D14" s="105"/>
      <c r="E14" s="106"/>
      <c r="F14" s="205"/>
      <c r="G14" s="105"/>
      <c r="H14" s="108"/>
      <c r="I14" s="105"/>
      <c r="J14" s="108" t="str">
        <f>IFERROR(__xludf.DUMMYFUNCTION("""COMPUTED_VALUE"""),"")</f>
        <v/>
      </c>
      <c r="K14" s="105" t="str">
        <f>IFERROR(__xludf.DUMMYFUNCTION("""COMPUTED_VALUE"""),"")</f>
        <v/>
      </c>
      <c r="L14" s="105" t="str">
        <f>IFERROR(__xludf.DUMMYFUNCTION("""COMPUTED_VALUE"""),"")</f>
        <v/>
      </c>
      <c r="M14" s="105" t="str">
        <f>IFERROR(__xludf.DUMMYFUNCTION("""COMPUTED_VALUE"""),"")</f>
        <v/>
      </c>
      <c r="N14" s="105" t="str">
        <f>IFERROR(__xludf.DUMMYFUNCTION("""COMPUTED_VALUE"""),"")</f>
        <v/>
      </c>
      <c r="O14" s="105" t="str">
        <f>IFERROR(__xludf.DUMMYFUNCTION("""COMPUTED_VALUE"""),"")</f>
        <v/>
      </c>
      <c r="P14" s="105" t="str">
        <f>IFERROR(__xludf.DUMMYFUNCTION("""COMPUTED_VALUE"""),"")</f>
        <v/>
      </c>
      <c r="Q14" s="105" t="str">
        <f>IFERROR(__xludf.DUMMYFUNCTION("""COMPUTED_VALUE"""),"")</f>
        <v/>
      </c>
      <c r="R14" s="105" t="str">
        <f>IFERROR(__xludf.DUMMYFUNCTION("""COMPUTED_VALUE"""),"")</f>
        <v/>
      </c>
      <c r="S14" s="105" t="str">
        <f>IFERROR(__xludf.DUMMYFUNCTION("""COMPUTED_VALUE"""),"")</f>
        <v/>
      </c>
      <c r="T14" s="105" t="str">
        <f>IFERROR(__xludf.DUMMYFUNCTION("""COMPUTED_VALUE"""),"")</f>
        <v/>
      </c>
      <c r="U14" s="105" t="str">
        <f>IFERROR(__xludf.DUMMYFUNCTION("""COMPUTED_VALUE"""),"")</f>
        <v/>
      </c>
      <c r="V14" s="105" t="str">
        <f>IFERROR(__xludf.DUMMYFUNCTION("""COMPUTED_VALUE"""),"")</f>
        <v/>
      </c>
      <c r="W14" s="105" t="str">
        <f>IFERROR(__xludf.DUMMYFUNCTION("""COMPUTED_VALUE"""),"")</f>
        <v/>
      </c>
      <c r="X14" s="105" t="str">
        <f>IFERROR(__xludf.DUMMYFUNCTION("""COMPUTED_VALUE"""),"")</f>
        <v/>
      </c>
      <c r="Y14" s="105" t="str">
        <f>IFERROR(__xludf.DUMMYFUNCTION("""COMPUTED_VALUE"""),"")</f>
        <v/>
      </c>
      <c r="Z14" s="105" t="str">
        <f>IFERROR(__xludf.DUMMYFUNCTION("""COMPUTED_VALUE"""),"")</f>
        <v/>
      </c>
      <c r="AA14" s="105" t="str">
        <f>IFERROR(__xludf.DUMMYFUNCTION("""COMPUTED_VALUE"""),"")</f>
        <v/>
      </c>
      <c r="AB14" s="105" t="str">
        <f>IFERROR(__xludf.DUMMYFUNCTION("""COMPUTED_VALUE"""),"")</f>
        <v/>
      </c>
      <c r="AC14" s="105" t="str">
        <f>IFERROR(__xludf.DUMMYFUNCTION("""COMPUTED_VALUE"""),"")</f>
        <v/>
      </c>
      <c r="AD14" s="105" t="str">
        <f>IFERROR(__xludf.DUMMYFUNCTION("""COMPUTED_VALUE"""),"")</f>
        <v/>
      </c>
      <c r="AE14" s="105" t="str">
        <f>IFERROR(__xludf.DUMMYFUNCTION("""COMPUTED_VALUE"""),"")</f>
        <v/>
      </c>
      <c r="AF14" s="105" t="str">
        <f>IFERROR(__xludf.DUMMYFUNCTION("""COMPUTED_VALUE"""),"")</f>
        <v/>
      </c>
      <c r="AG14" s="105" t="str">
        <f>IFERROR(__xludf.DUMMYFUNCTION("""COMPUTED_VALUE"""),"")</f>
        <v/>
      </c>
      <c r="AH14" s="105" t="str">
        <f>IFERROR(__xludf.DUMMYFUNCTION("""COMPUTED_VALUE"""),"")</f>
        <v/>
      </c>
      <c r="AI14" s="105" t="str">
        <f>IFERROR(__xludf.DUMMYFUNCTION("""COMPUTED_VALUE"""),"")</f>
        <v/>
      </c>
      <c r="AJ14" s="105" t="str">
        <f>IFERROR(__xludf.DUMMYFUNCTION("""COMPUTED_VALUE"""),"")</f>
        <v/>
      </c>
      <c r="AK14" s="105" t="str">
        <f>IFERROR(__xludf.DUMMYFUNCTION("""COMPUTED_VALUE"""),"")</f>
        <v/>
      </c>
      <c r="AL14" s="105" t="str">
        <f>IFERROR(__xludf.DUMMYFUNCTION("""COMPUTED_VALUE"""),"")</f>
        <v/>
      </c>
      <c r="AM14" s="105" t="str">
        <f>IFERROR(__xludf.DUMMYFUNCTION("""COMPUTED_VALUE"""),"")</f>
        <v/>
      </c>
      <c r="AN14" s="105" t="str">
        <f>IFERROR(__xludf.DUMMYFUNCTION("""COMPUTED_VALUE"""),"")</f>
        <v/>
      </c>
    </row>
    <row r="15">
      <c r="A15" s="105"/>
      <c r="B15" s="105"/>
      <c r="C15" s="105"/>
      <c r="D15" s="105"/>
      <c r="E15" s="106"/>
      <c r="F15" s="205"/>
      <c r="G15" s="105"/>
      <c r="H15" s="108"/>
      <c r="I15" s="105"/>
      <c r="J15" s="108" t="str">
        <f>IFERROR(__xludf.DUMMYFUNCTION("""COMPUTED_VALUE"""),"")</f>
        <v/>
      </c>
      <c r="K15" s="105" t="str">
        <f>IFERROR(__xludf.DUMMYFUNCTION("""COMPUTED_VALUE"""),"")</f>
        <v/>
      </c>
      <c r="L15" s="105" t="str">
        <f>IFERROR(__xludf.DUMMYFUNCTION("""COMPUTED_VALUE"""),"")</f>
        <v/>
      </c>
      <c r="M15" s="105" t="str">
        <f>IFERROR(__xludf.DUMMYFUNCTION("""COMPUTED_VALUE"""),"")</f>
        <v/>
      </c>
      <c r="N15" s="105" t="str">
        <f>IFERROR(__xludf.DUMMYFUNCTION("""COMPUTED_VALUE"""),"")</f>
        <v/>
      </c>
      <c r="O15" s="105" t="str">
        <f>IFERROR(__xludf.DUMMYFUNCTION("""COMPUTED_VALUE"""),"")</f>
        <v/>
      </c>
      <c r="P15" s="105" t="str">
        <f>IFERROR(__xludf.DUMMYFUNCTION("""COMPUTED_VALUE"""),"")</f>
        <v/>
      </c>
      <c r="Q15" s="105" t="str">
        <f>IFERROR(__xludf.DUMMYFUNCTION("""COMPUTED_VALUE"""),"")</f>
        <v/>
      </c>
      <c r="R15" s="105" t="str">
        <f>IFERROR(__xludf.DUMMYFUNCTION("""COMPUTED_VALUE"""),"")</f>
        <v/>
      </c>
      <c r="S15" s="105" t="str">
        <f>IFERROR(__xludf.DUMMYFUNCTION("""COMPUTED_VALUE"""),"")</f>
        <v/>
      </c>
      <c r="T15" s="105" t="str">
        <f>IFERROR(__xludf.DUMMYFUNCTION("""COMPUTED_VALUE"""),"")</f>
        <v/>
      </c>
      <c r="U15" s="105" t="str">
        <f>IFERROR(__xludf.DUMMYFUNCTION("""COMPUTED_VALUE"""),"")</f>
        <v/>
      </c>
      <c r="V15" s="105" t="str">
        <f>IFERROR(__xludf.DUMMYFUNCTION("""COMPUTED_VALUE"""),"")</f>
        <v/>
      </c>
      <c r="W15" s="105" t="str">
        <f>IFERROR(__xludf.DUMMYFUNCTION("""COMPUTED_VALUE"""),"")</f>
        <v/>
      </c>
      <c r="X15" s="105" t="str">
        <f>IFERROR(__xludf.DUMMYFUNCTION("""COMPUTED_VALUE"""),"")</f>
        <v/>
      </c>
      <c r="Y15" s="105" t="str">
        <f>IFERROR(__xludf.DUMMYFUNCTION("""COMPUTED_VALUE"""),"")</f>
        <v/>
      </c>
      <c r="Z15" s="105" t="str">
        <f>IFERROR(__xludf.DUMMYFUNCTION("""COMPUTED_VALUE"""),"")</f>
        <v/>
      </c>
      <c r="AA15" s="105" t="str">
        <f>IFERROR(__xludf.DUMMYFUNCTION("""COMPUTED_VALUE"""),"")</f>
        <v/>
      </c>
      <c r="AB15" s="105" t="str">
        <f>IFERROR(__xludf.DUMMYFUNCTION("""COMPUTED_VALUE"""),"")</f>
        <v/>
      </c>
      <c r="AC15" s="105" t="str">
        <f>IFERROR(__xludf.DUMMYFUNCTION("""COMPUTED_VALUE"""),"")</f>
        <v/>
      </c>
      <c r="AD15" s="105" t="str">
        <f>IFERROR(__xludf.DUMMYFUNCTION("""COMPUTED_VALUE"""),"")</f>
        <v/>
      </c>
      <c r="AE15" s="105" t="str">
        <f>IFERROR(__xludf.DUMMYFUNCTION("""COMPUTED_VALUE"""),"")</f>
        <v/>
      </c>
      <c r="AF15" s="105" t="str">
        <f>IFERROR(__xludf.DUMMYFUNCTION("""COMPUTED_VALUE"""),"")</f>
        <v/>
      </c>
      <c r="AG15" s="105" t="str">
        <f>IFERROR(__xludf.DUMMYFUNCTION("""COMPUTED_VALUE"""),"")</f>
        <v/>
      </c>
      <c r="AH15" s="105" t="str">
        <f>IFERROR(__xludf.DUMMYFUNCTION("""COMPUTED_VALUE"""),"")</f>
        <v/>
      </c>
      <c r="AI15" s="105" t="str">
        <f>IFERROR(__xludf.DUMMYFUNCTION("""COMPUTED_VALUE"""),"")</f>
        <v/>
      </c>
      <c r="AJ15" s="105" t="str">
        <f>IFERROR(__xludf.DUMMYFUNCTION("""COMPUTED_VALUE"""),"")</f>
        <v/>
      </c>
      <c r="AK15" s="105" t="str">
        <f>IFERROR(__xludf.DUMMYFUNCTION("""COMPUTED_VALUE"""),"")</f>
        <v/>
      </c>
      <c r="AL15" s="105" t="str">
        <f>IFERROR(__xludf.DUMMYFUNCTION("""COMPUTED_VALUE"""),"")</f>
        <v/>
      </c>
      <c r="AM15" s="105" t="str">
        <f>IFERROR(__xludf.DUMMYFUNCTION("""COMPUTED_VALUE"""),"")</f>
        <v/>
      </c>
      <c r="AN15" s="105" t="str">
        <f>IFERROR(__xludf.DUMMYFUNCTION("""COMPUTED_VALUE"""),"")</f>
        <v/>
      </c>
    </row>
    <row r="16">
      <c r="A16" s="105"/>
      <c r="B16" s="105"/>
      <c r="C16" s="105"/>
      <c r="D16" s="105"/>
      <c r="E16" s="106"/>
      <c r="F16" s="205"/>
      <c r="G16" s="105"/>
      <c r="H16" s="108"/>
      <c r="I16" s="105"/>
      <c r="J16" s="108" t="str">
        <f>IFERROR(__xludf.DUMMYFUNCTION("""COMPUTED_VALUE"""),"")</f>
        <v/>
      </c>
      <c r="K16" s="105" t="str">
        <f>IFERROR(__xludf.DUMMYFUNCTION("""COMPUTED_VALUE"""),"")</f>
        <v/>
      </c>
      <c r="L16" s="105" t="str">
        <f>IFERROR(__xludf.DUMMYFUNCTION("""COMPUTED_VALUE"""),"")</f>
        <v/>
      </c>
      <c r="M16" s="105" t="str">
        <f>IFERROR(__xludf.DUMMYFUNCTION("""COMPUTED_VALUE"""),"")</f>
        <v/>
      </c>
      <c r="N16" s="105" t="str">
        <f>IFERROR(__xludf.DUMMYFUNCTION("""COMPUTED_VALUE"""),"")</f>
        <v/>
      </c>
      <c r="O16" s="105" t="str">
        <f>IFERROR(__xludf.DUMMYFUNCTION("""COMPUTED_VALUE"""),"")</f>
        <v/>
      </c>
      <c r="P16" s="105" t="str">
        <f>IFERROR(__xludf.DUMMYFUNCTION("""COMPUTED_VALUE"""),"")</f>
        <v/>
      </c>
      <c r="Q16" s="105" t="str">
        <f>IFERROR(__xludf.DUMMYFUNCTION("""COMPUTED_VALUE"""),"")</f>
        <v/>
      </c>
      <c r="R16" s="105" t="str">
        <f>IFERROR(__xludf.DUMMYFUNCTION("""COMPUTED_VALUE"""),"")</f>
        <v/>
      </c>
      <c r="S16" s="105" t="str">
        <f>IFERROR(__xludf.DUMMYFUNCTION("""COMPUTED_VALUE"""),"")</f>
        <v/>
      </c>
      <c r="T16" s="105" t="str">
        <f>IFERROR(__xludf.DUMMYFUNCTION("""COMPUTED_VALUE"""),"")</f>
        <v/>
      </c>
      <c r="U16" s="105" t="str">
        <f>IFERROR(__xludf.DUMMYFUNCTION("""COMPUTED_VALUE"""),"")</f>
        <v/>
      </c>
      <c r="V16" s="105" t="str">
        <f>IFERROR(__xludf.DUMMYFUNCTION("""COMPUTED_VALUE"""),"")</f>
        <v/>
      </c>
      <c r="W16" s="105" t="str">
        <f>IFERROR(__xludf.DUMMYFUNCTION("""COMPUTED_VALUE"""),"")</f>
        <v/>
      </c>
      <c r="X16" s="105" t="str">
        <f>IFERROR(__xludf.DUMMYFUNCTION("""COMPUTED_VALUE"""),"")</f>
        <v/>
      </c>
      <c r="Y16" s="105" t="str">
        <f>IFERROR(__xludf.DUMMYFUNCTION("""COMPUTED_VALUE"""),"")</f>
        <v/>
      </c>
      <c r="Z16" s="105" t="str">
        <f>IFERROR(__xludf.DUMMYFUNCTION("""COMPUTED_VALUE"""),"")</f>
        <v/>
      </c>
      <c r="AA16" s="105" t="str">
        <f>IFERROR(__xludf.DUMMYFUNCTION("""COMPUTED_VALUE"""),"")</f>
        <v/>
      </c>
      <c r="AB16" s="105" t="str">
        <f>IFERROR(__xludf.DUMMYFUNCTION("""COMPUTED_VALUE"""),"")</f>
        <v/>
      </c>
      <c r="AC16" s="105" t="str">
        <f>IFERROR(__xludf.DUMMYFUNCTION("""COMPUTED_VALUE"""),"")</f>
        <v/>
      </c>
      <c r="AD16" s="105" t="str">
        <f>IFERROR(__xludf.DUMMYFUNCTION("""COMPUTED_VALUE"""),"")</f>
        <v/>
      </c>
      <c r="AE16" s="105" t="str">
        <f>IFERROR(__xludf.DUMMYFUNCTION("""COMPUTED_VALUE"""),"")</f>
        <v/>
      </c>
      <c r="AF16" s="105" t="str">
        <f>IFERROR(__xludf.DUMMYFUNCTION("""COMPUTED_VALUE"""),"")</f>
        <v/>
      </c>
      <c r="AG16" s="105" t="str">
        <f>IFERROR(__xludf.DUMMYFUNCTION("""COMPUTED_VALUE"""),"")</f>
        <v/>
      </c>
      <c r="AH16" s="105" t="str">
        <f>IFERROR(__xludf.DUMMYFUNCTION("""COMPUTED_VALUE"""),"")</f>
        <v/>
      </c>
      <c r="AI16" s="105" t="str">
        <f>IFERROR(__xludf.DUMMYFUNCTION("""COMPUTED_VALUE"""),"")</f>
        <v/>
      </c>
      <c r="AJ16" s="105" t="str">
        <f>IFERROR(__xludf.DUMMYFUNCTION("""COMPUTED_VALUE"""),"")</f>
        <v/>
      </c>
      <c r="AK16" s="105" t="str">
        <f>IFERROR(__xludf.DUMMYFUNCTION("""COMPUTED_VALUE"""),"")</f>
        <v/>
      </c>
      <c r="AL16" s="105" t="str">
        <f>IFERROR(__xludf.DUMMYFUNCTION("""COMPUTED_VALUE"""),"")</f>
        <v/>
      </c>
      <c r="AM16" s="105" t="str">
        <f>IFERROR(__xludf.DUMMYFUNCTION("""COMPUTED_VALUE"""),"")</f>
        <v/>
      </c>
      <c r="AN16" s="105" t="str">
        <f>IFERROR(__xludf.DUMMYFUNCTION("""COMPUTED_VALUE"""),"")</f>
        <v/>
      </c>
    </row>
    <row r="17">
      <c r="A17" s="105"/>
      <c r="B17" s="105"/>
      <c r="C17" s="105"/>
      <c r="D17" s="105"/>
      <c r="E17" s="106"/>
      <c r="F17" s="205"/>
      <c r="G17" s="105"/>
      <c r="H17" s="108"/>
      <c r="I17" s="105"/>
      <c r="J17" s="108" t="str">
        <f>IFERROR(__xludf.DUMMYFUNCTION("""COMPUTED_VALUE"""),"")</f>
        <v/>
      </c>
      <c r="K17" s="105" t="str">
        <f>IFERROR(__xludf.DUMMYFUNCTION("""COMPUTED_VALUE"""),"")</f>
        <v/>
      </c>
      <c r="L17" s="105" t="str">
        <f>IFERROR(__xludf.DUMMYFUNCTION("""COMPUTED_VALUE"""),"")</f>
        <v/>
      </c>
      <c r="M17" s="105" t="str">
        <f>IFERROR(__xludf.DUMMYFUNCTION("""COMPUTED_VALUE"""),"")</f>
        <v/>
      </c>
      <c r="N17" s="105" t="str">
        <f>IFERROR(__xludf.DUMMYFUNCTION("""COMPUTED_VALUE"""),"")</f>
        <v/>
      </c>
      <c r="O17" s="105" t="str">
        <f>IFERROR(__xludf.DUMMYFUNCTION("""COMPUTED_VALUE"""),"")</f>
        <v/>
      </c>
      <c r="P17" s="105" t="str">
        <f>IFERROR(__xludf.DUMMYFUNCTION("""COMPUTED_VALUE"""),"")</f>
        <v/>
      </c>
      <c r="Q17" s="105" t="str">
        <f>IFERROR(__xludf.DUMMYFUNCTION("""COMPUTED_VALUE"""),"")</f>
        <v/>
      </c>
      <c r="R17" s="105" t="str">
        <f>IFERROR(__xludf.DUMMYFUNCTION("""COMPUTED_VALUE"""),"")</f>
        <v/>
      </c>
      <c r="S17" s="105" t="str">
        <f>IFERROR(__xludf.DUMMYFUNCTION("""COMPUTED_VALUE"""),"")</f>
        <v/>
      </c>
      <c r="T17" s="105" t="str">
        <f>IFERROR(__xludf.DUMMYFUNCTION("""COMPUTED_VALUE"""),"")</f>
        <v/>
      </c>
      <c r="U17" s="105" t="str">
        <f>IFERROR(__xludf.DUMMYFUNCTION("""COMPUTED_VALUE"""),"")</f>
        <v/>
      </c>
      <c r="V17" s="105" t="str">
        <f>IFERROR(__xludf.DUMMYFUNCTION("""COMPUTED_VALUE"""),"")</f>
        <v/>
      </c>
      <c r="W17" s="105" t="str">
        <f>IFERROR(__xludf.DUMMYFUNCTION("""COMPUTED_VALUE"""),"")</f>
        <v/>
      </c>
      <c r="X17" s="105" t="str">
        <f>IFERROR(__xludf.DUMMYFUNCTION("""COMPUTED_VALUE"""),"")</f>
        <v/>
      </c>
      <c r="Y17" s="105" t="str">
        <f>IFERROR(__xludf.DUMMYFUNCTION("""COMPUTED_VALUE"""),"")</f>
        <v/>
      </c>
      <c r="Z17" s="105" t="str">
        <f>IFERROR(__xludf.DUMMYFUNCTION("""COMPUTED_VALUE"""),"")</f>
        <v/>
      </c>
      <c r="AA17" s="105" t="str">
        <f>IFERROR(__xludf.DUMMYFUNCTION("""COMPUTED_VALUE"""),"")</f>
        <v/>
      </c>
      <c r="AB17" s="105" t="str">
        <f>IFERROR(__xludf.DUMMYFUNCTION("""COMPUTED_VALUE"""),"")</f>
        <v/>
      </c>
      <c r="AC17" s="105" t="str">
        <f>IFERROR(__xludf.DUMMYFUNCTION("""COMPUTED_VALUE"""),"")</f>
        <v/>
      </c>
      <c r="AD17" s="105" t="str">
        <f>IFERROR(__xludf.DUMMYFUNCTION("""COMPUTED_VALUE"""),"")</f>
        <v/>
      </c>
      <c r="AE17" s="105" t="str">
        <f>IFERROR(__xludf.DUMMYFUNCTION("""COMPUTED_VALUE"""),"")</f>
        <v/>
      </c>
      <c r="AF17" s="105" t="str">
        <f>IFERROR(__xludf.DUMMYFUNCTION("""COMPUTED_VALUE"""),"")</f>
        <v/>
      </c>
      <c r="AG17" s="105" t="str">
        <f>IFERROR(__xludf.DUMMYFUNCTION("""COMPUTED_VALUE"""),"")</f>
        <v/>
      </c>
      <c r="AH17" s="105" t="str">
        <f>IFERROR(__xludf.DUMMYFUNCTION("""COMPUTED_VALUE"""),"")</f>
        <v/>
      </c>
      <c r="AI17" s="105" t="str">
        <f>IFERROR(__xludf.DUMMYFUNCTION("""COMPUTED_VALUE"""),"")</f>
        <v/>
      </c>
      <c r="AJ17" s="105" t="str">
        <f>IFERROR(__xludf.DUMMYFUNCTION("""COMPUTED_VALUE"""),"")</f>
        <v/>
      </c>
      <c r="AK17" s="105" t="str">
        <f>IFERROR(__xludf.DUMMYFUNCTION("""COMPUTED_VALUE"""),"")</f>
        <v/>
      </c>
      <c r="AL17" s="105" t="str">
        <f>IFERROR(__xludf.DUMMYFUNCTION("""COMPUTED_VALUE"""),"")</f>
        <v/>
      </c>
      <c r="AM17" s="105" t="str">
        <f>IFERROR(__xludf.DUMMYFUNCTION("""COMPUTED_VALUE"""),"")</f>
        <v/>
      </c>
      <c r="AN17" s="105" t="str">
        <f>IFERROR(__xludf.DUMMYFUNCTION("""COMPUTED_VALUE"""),"")</f>
        <v/>
      </c>
    </row>
    <row r="18">
      <c r="A18" s="105"/>
      <c r="B18" s="105"/>
      <c r="C18" s="105"/>
      <c r="D18" s="105"/>
      <c r="E18" s="106"/>
      <c r="F18" s="205"/>
      <c r="G18" s="105"/>
      <c r="H18" s="108"/>
      <c r="I18" s="105"/>
      <c r="J18" s="108" t="str">
        <f>IFERROR(__xludf.DUMMYFUNCTION("""COMPUTED_VALUE"""),"")</f>
        <v/>
      </c>
      <c r="K18" s="105" t="str">
        <f>IFERROR(__xludf.DUMMYFUNCTION("""COMPUTED_VALUE"""),"")</f>
        <v/>
      </c>
      <c r="L18" s="105" t="str">
        <f>IFERROR(__xludf.DUMMYFUNCTION("""COMPUTED_VALUE"""),"")</f>
        <v/>
      </c>
      <c r="M18" s="105" t="str">
        <f>IFERROR(__xludf.DUMMYFUNCTION("""COMPUTED_VALUE"""),"")</f>
        <v/>
      </c>
      <c r="N18" s="105" t="str">
        <f>IFERROR(__xludf.DUMMYFUNCTION("""COMPUTED_VALUE"""),"")</f>
        <v/>
      </c>
      <c r="O18" s="105" t="str">
        <f>IFERROR(__xludf.DUMMYFUNCTION("""COMPUTED_VALUE"""),"")</f>
        <v/>
      </c>
      <c r="P18" s="105" t="str">
        <f>IFERROR(__xludf.DUMMYFUNCTION("""COMPUTED_VALUE"""),"")</f>
        <v/>
      </c>
      <c r="Q18" s="105" t="str">
        <f>IFERROR(__xludf.DUMMYFUNCTION("""COMPUTED_VALUE"""),"")</f>
        <v/>
      </c>
      <c r="R18" s="105" t="str">
        <f>IFERROR(__xludf.DUMMYFUNCTION("""COMPUTED_VALUE"""),"")</f>
        <v/>
      </c>
      <c r="S18" s="105" t="str">
        <f>IFERROR(__xludf.DUMMYFUNCTION("""COMPUTED_VALUE"""),"")</f>
        <v/>
      </c>
      <c r="T18" s="105" t="str">
        <f>IFERROR(__xludf.DUMMYFUNCTION("""COMPUTED_VALUE"""),"")</f>
        <v/>
      </c>
      <c r="U18" s="105" t="str">
        <f>IFERROR(__xludf.DUMMYFUNCTION("""COMPUTED_VALUE"""),"")</f>
        <v/>
      </c>
      <c r="V18" s="105" t="str">
        <f>IFERROR(__xludf.DUMMYFUNCTION("""COMPUTED_VALUE"""),"")</f>
        <v/>
      </c>
      <c r="W18" s="105" t="str">
        <f>IFERROR(__xludf.DUMMYFUNCTION("""COMPUTED_VALUE"""),"")</f>
        <v/>
      </c>
      <c r="X18" s="105" t="str">
        <f>IFERROR(__xludf.DUMMYFUNCTION("""COMPUTED_VALUE"""),"")</f>
        <v/>
      </c>
      <c r="Y18" s="105" t="str">
        <f>IFERROR(__xludf.DUMMYFUNCTION("""COMPUTED_VALUE"""),"")</f>
        <v/>
      </c>
      <c r="Z18" s="105" t="str">
        <f>IFERROR(__xludf.DUMMYFUNCTION("""COMPUTED_VALUE"""),"")</f>
        <v/>
      </c>
      <c r="AA18" s="105" t="str">
        <f>IFERROR(__xludf.DUMMYFUNCTION("""COMPUTED_VALUE"""),"")</f>
        <v/>
      </c>
      <c r="AB18" s="105" t="str">
        <f>IFERROR(__xludf.DUMMYFUNCTION("""COMPUTED_VALUE"""),"")</f>
        <v/>
      </c>
      <c r="AC18" s="105" t="str">
        <f>IFERROR(__xludf.DUMMYFUNCTION("""COMPUTED_VALUE"""),"")</f>
        <v/>
      </c>
      <c r="AD18" s="105" t="str">
        <f>IFERROR(__xludf.DUMMYFUNCTION("""COMPUTED_VALUE"""),"")</f>
        <v/>
      </c>
      <c r="AE18" s="105" t="str">
        <f>IFERROR(__xludf.DUMMYFUNCTION("""COMPUTED_VALUE"""),"")</f>
        <v/>
      </c>
      <c r="AF18" s="105" t="str">
        <f>IFERROR(__xludf.DUMMYFUNCTION("""COMPUTED_VALUE"""),"")</f>
        <v/>
      </c>
      <c r="AG18" s="105" t="str">
        <f>IFERROR(__xludf.DUMMYFUNCTION("""COMPUTED_VALUE"""),"")</f>
        <v/>
      </c>
      <c r="AH18" s="105" t="str">
        <f>IFERROR(__xludf.DUMMYFUNCTION("""COMPUTED_VALUE"""),"")</f>
        <v/>
      </c>
      <c r="AI18" s="105" t="str">
        <f>IFERROR(__xludf.DUMMYFUNCTION("""COMPUTED_VALUE"""),"")</f>
        <v/>
      </c>
      <c r="AJ18" s="105" t="str">
        <f>IFERROR(__xludf.DUMMYFUNCTION("""COMPUTED_VALUE"""),"")</f>
        <v/>
      </c>
      <c r="AK18" s="105" t="str">
        <f>IFERROR(__xludf.DUMMYFUNCTION("""COMPUTED_VALUE"""),"")</f>
        <v/>
      </c>
      <c r="AL18" s="105" t="str">
        <f>IFERROR(__xludf.DUMMYFUNCTION("""COMPUTED_VALUE"""),"")</f>
        <v/>
      </c>
      <c r="AM18" s="105" t="str">
        <f>IFERROR(__xludf.DUMMYFUNCTION("""COMPUTED_VALUE"""),"")</f>
        <v/>
      </c>
      <c r="AN18" s="105" t="str">
        <f>IFERROR(__xludf.DUMMYFUNCTION("""COMPUTED_VALUE"""),"")</f>
        <v/>
      </c>
    </row>
    <row r="19">
      <c r="A19" s="105"/>
      <c r="B19" s="105"/>
      <c r="C19" s="105"/>
      <c r="D19" s="105"/>
      <c r="E19" s="106"/>
      <c r="F19" s="205"/>
      <c r="G19" s="105"/>
      <c r="H19" s="108"/>
      <c r="I19" s="105"/>
      <c r="J19" s="108" t="str">
        <f>IFERROR(__xludf.DUMMYFUNCTION("""COMPUTED_VALUE"""),"")</f>
        <v/>
      </c>
      <c r="K19" s="105" t="str">
        <f>IFERROR(__xludf.DUMMYFUNCTION("""COMPUTED_VALUE"""),"")</f>
        <v/>
      </c>
      <c r="L19" s="105" t="str">
        <f>IFERROR(__xludf.DUMMYFUNCTION("""COMPUTED_VALUE"""),"")</f>
        <v/>
      </c>
      <c r="M19" s="105" t="str">
        <f>IFERROR(__xludf.DUMMYFUNCTION("""COMPUTED_VALUE"""),"")</f>
        <v/>
      </c>
      <c r="N19" s="105" t="str">
        <f>IFERROR(__xludf.DUMMYFUNCTION("""COMPUTED_VALUE"""),"")</f>
        <v/>
      </c>
      <c r="O19" s="105" t="str">
        <f>IFERROR(__xludf.DUMMYFUNCTION("""COMPUTED_VALUE"""),"")</f>
        <v/>
      </c>
      <c r="P19" s="105" t="str">
        <f>IFERROR(__xludf.DUMMYFUNCTION("""COMPUTED_VALUE"""),"")</f>
        <v/>
      </c>
      <c r="Q19" s="105" t="str">
        <f>IFERROR(__xludf.DUMMYFUNCTION("""COMPUTED_VALUE"""),"")</f>
        <v/>
      </c>
      <c r="R19" s="105" t="str">
        <f>IFERROR(__xludf.DUMMYFUNCTION("""COMPUTED_VALUE"""),"")</f>
        <v/>
      </c>
      <c r="S19" s="105" t="str">
        <f>IFERROR(__xludf.DUMMYFUNCTION("""COMPUTED_VALUE"""),"")</f>
        <v/>
      </c>
      <c r="T19" s="105" t="str">
        <f>IFERROR(__xludf.DUMMYFUNCTION("""COMPUTED_VALUE"""),"")</f>
        <v/>
      </c>
      <c r="U19" s="105" t="str">
        <f>IFERROR(__xludf.DUMMYFUNCTION("""COMPUTED_VALUE"""),"")</f>
        <v/>
      </c>
      <c r="V19" s="105" t="str">
        <f>IFERROR(__xludf.DUMMYFUNCTION("""COMPUTED_VALUE"""),"")</f>
        <v/>
      </c>
      <c r="W19" s="105" t="str">
        <f>IFERROR(__xludf.DUMMYFUNCTION("""COMPUTED_VALUE"""),"")</f>
        <v/>
      </c>
      <c r="X19" s="105" t="str">
        <f>IFERROR(__xludf.DUMMYFUNCTION("""COMPUTED_VALUE"""),"")</f>
        <v/>
      </c>
      <c r="Y19" s="105" t="str">
        <f>IFERROR(__xludf.DUMMYFUNCTION("""COMPUTED_VALUE"""),"")</f>
        <v/>
      </c>
      <c r="Z19" s="105" t="str">
        <f>IFERROR(__xludf.DUMMYFUNCTION("""COMPUTED_VALUE"""),"")</f>
        <v/>
      </c>
      <c r="AA19" s="105" t="str">
        <f>IFERROR(__xludf.DUMMYFUNCTION("""COMPUTED_VALUE"""),"")</f>
        <v/>
      </c>
      <c r="AB19" s="105" t="str">
        <f>IFERROR(__xludf.DUMMYFUNCTION("""COMPUTED_VALUE"""),"")</f>
        <v/>
      </c>
      <c r="AC19" s="105" t="str">
        <f>IFERROR(__xludf.DUMMYFUNCTION("""COMPUTED_VALUE"""),"")</f>
        <v/>
      </c>
      <c r="AD19" s="105" t="str">
        <f>IFERROR(__xludf.DUMMYFUNCTION("""COMPUTED_VALUE"""),"")</f>
        <v/>
      </c>
      <c r="AE19" s="105" t="str">
        <f>IFERROR(__xludf.DUMMYFUNCTION("""COMPUTED_VALUE"""),"")</f>
        <v/>
      </c>
      <c r="AF19" s="105" t="str">
        <f>IFERROR(__xludf.DUMMYFUNCTION("""COMPUTED_VALUE"""),"")</f>
        <v/>
      </c>
      <c r="AG19" s="105" t="str">
        <f>IFERROR(__xludf.DUMMYFUNCTION("""COMPUTED_VALUE"""),"")</f>
        <v/>
      </c>
      <c r="AH19" s="105" t="str">
        <f>IFERROR(__xludf.DUMMYFUNCTION("""COMPUTED_VALUE"""),"")</f>
        <v/>
      </c>
      <c r="AI19" s="105" t="str">
        <f>IFERROR(__xludf.DUMMYFUNCTION("""COMPUTED_VALUE"""),"")</f>
        <v/>
      </c>
      <c r="AJ19" s="105" t="str">
        <f>IFERROR(__xludf.DUMMYFUNCTION("""COMPUTED_VALUE"""),"")</f>
        <v/>
      </c>
      <c r="AK19" s="105" t="str">
        <f>IFERROR(__xludf.DUMMYFUNCTION("""COMPUTED_VALUE"""),"")</f>
        <v/>
      </c>
      <c r="AL19" s="105" t="str">
        <f>IFERROR(__xludf.DUMMYFUNCTION("""COMPUTED_VALUE"""),"")</f>
        <v/>
      </c>
      <c r="AM19" s="105" t="str">
        <f>IFERROR(__xludf.DUMMYFUNCTION("""COMPUTED_VALUE"""),"")</f>
        <v/>
      </c>
      <c r="AN19" s="105" t="str">
        <f>IFERROR(__xludf.DUMMYFUNCTION("""COMPUTED_VALUE"""),"")</f>
        <v/>
      </c>
    </row>
    <row r="20">
      <c r="A20" s="105"/>
      <c r="B20" s="105"/>
      <c r="C20" s="105"/>
      <c r="D20" s="105"/>
      <c r="E20" s="106"/>
      <c r="F20" s="205"/>
      <c r="G20" s="105"/>
      <c r="H20" s="108"/>
      <c r="I20" s="105"/>
      <c r="J20" s="108" t="str">
        <f>IFERROR(__xludf.DUMMYFUNCTION("""COMPUTED_VALUE"""),"")</f>
        <v/>
      </c>
      <c r="K20" s="105" t="str">
        <f>IFERROR(__xludf.DUMMYFUNCTION("""COMPUTED_VALUE"""),"")</f>
        <v/>
      </c>
      <c r="L20" s="105" t="str">
        <f>IFERROR(__xludf.DUMMYFUNCTION("""COMPUTED_VALUE"""),"")</f>
        <v/>
      </c>
      <c r="M20" s="105" t="str">
        <f>IFERROR(__xludf.DUMMYFUNCTION("""COMPUTED_VALUE"""),"")</f>
        <v/>
      </c>
      <c r="N20" s="105" t="str">
        <f>IFERROR(__xludf.DUMMYFUNCTION("""COMPUTED_VALUE"""),"")</f>
        <v/>
      </c>
      <c r="O20" s="105" t="str">
        <f>IFERROR(__xludf.DUMMYFUNCTION("""COMPUTED_VALUE"""),"")</f>
        <v/>
      </c>
      <c r="P20" s="105" t="str">
        <f>IFERROR(__xludf.DUMMYFUNCTION("""COMPUTED_VALUE"""),"")</f>
        <v/>
      </c>
      <c r="Q20" s="105" t="str">
        <f>IFERROR(__xludf.DUMMYFUNCTION("""COMPUTED_VALUE"""),"")</f>
        <v/>
      </c>
      <c r="R20" s="105" t="str">
        <f>IFERROR(__xludf.DUMMYFUNCTION("""COMPUTED_VALUE"""),"")</f>
        <v/>
      </c>
      <c r="S20" s="105" t="str">
        <f>IFERROR(__xludf.DUMMYFUNCTION("""COMPUTED_VALUE"""),"")</f>
        <v/>
      </c>
      <c r="T20" s="105" t="str">
        <f>IFERROR(__xludf.DUMMYFUNCTION("""COMPUTED_VALUE"""),"")</f>
        <v/>
      </c>
      <c r="U20" s="105" t="str">
        <f>IFERROR(__xludf.DUMMYFUNCTION("""COMPUTED_VALUE"""),"")</f>
        <v/>
      </c>
      <c r="V20" s="105" t="str">
        <f>IFERROR(__xludf.DUMMYFUNCTION("""COMPUTED_VALUE"""),"")</f>
        <v/>
      </c>
      <c r="W20" s="105" t="str">
        <f>IFERROR(__xludf.DUMMYFUNCTION("""COMPUTED_VALUE"""),"")</f>
        <v/>
      </c>
      <c r="X20" s="105" t="str">
        <f>IFERROR(__xludf.DUMMYFUNCTION("""COMPUTED_VALUE"""),"")</f>
        <v/>
      </c>
      <c r="Y20" s="105" t="str">
        <f>IFERROR(__xludf.DUMMYFUNCTION("""COMPUTED_VALUE"""),"")</f>
        <v/>
      </c>
      <c r="Z20" s="105" t="str">
        <f>IFERROR(__xludf.DUMMYFUNCTION("""COMPUTED_VALUE"""),"")</f>
        <v/>
      </c>
      <c r="AA20" s="105" t="str">
        <f>IFERROR(__xludf.DUMMYFUNCTION("""COMPUTED_VALUE"""),"")</f>
        <v/>
      </c>
      <c r="AB20" s="105" t="str">
        <f>IFERROR(__xludf.DUMMYFUNCTION("""COMPUTED_VALUE"""),"")</f>
        <v/>
      </c>
      <c r="AC20" s="105" t="str">
        <f>IFERROR(__xludf.DUMMYFUNCTION("""COMPUTED_VALUE"""),"")</f>
        <v/>
      </c>
      <c r="AD20" s="105" t="str">
        <f>IFERROR(__xludf.DUMMYFUNCTION("""COMPUTED_VALUE"""),"")</f>
        <v/>
      </c>
      <c r="AE20" s="105" t="str">
        <f>IFERROR(__xludf.DUMMYFUNCTION("""COMPUTED_VALUE"""),"")</f>
        <v/>
      </c>
      <c r="AF20" s="105" t="str">
        <f>IFERROR(__xludf.DUMMYFUNCTION("""COMPUTED_VALUE"""),"")</f>
        <v/>
      </c>
      <c r="AG20" s="105" t="str">
        <f>IFERROR(__xludf.DUMMYFUNCTION("""COMPUTED_VALUE"""),"")</f>
        <v/>
      </c>
      <c r="AH20" s="105" t="str">
        <f>IFERROR(__xludf.DUMMYFUNCTION("""COMPUTED_VALUE"""),"")</f>
        <v/>
      </c>
      <c r="AI20" s="105" t="str">
        <f>IFERROR(__xludf.DUMMYFUNCTION("""COMPUTED_VALUE"""),"")</f>
        <v/>
      </c>
      <c r="AJ20" s="105" t="str">
        <f>IFERROR(__xludf.DUMMYFUNCTION("""COMPUTED_VALUE"""),"")</f>
        <v/>
      </c>
      <c r="AK20" s="105" t="str">
        <f>IFERROR(__xludf.DUMMYFUNCTION("""COMPUTED_VALUE"""),"")</f>
        <v/>
      </c>
      <c r="AL20" s="105" t="str">
        <f>IFERROR(__xludf.DUMMYFUNCTION("""COMPUTED_VALUE"""),"")</f>
        <v/>
      </c>
      <c r="AM20" s="105" t="str">
        <f>IFERROR(__xludf.DUMMYFUNCTION("""COMPUTED_VALUE"""),"")</f>
        <v/>
      </c>
      <c r="AN20" s="105" t="str">
        <f>IFERROR(__xludf.DUMMYFUNCTION("""COMPUTED_VALUE"""),"")</f>
        <v/>
      </c>
    </row>
    <row r="21">
      <c r="A21" s="105"/>
      <c r="B21" s="105"/>
      <c r="C21" s="105"/>
      <c r="D21" s="105"/>
      <c r="E21" s="106"/>
      <c r="F21" s="205"/>
      <c r="G21" s="105"/>
      <c r="H21" s="108"/>
      <c r="I21" s="105"/>
      <c r="J21" s="108" t="str">
        <f>IFERROR(__xludf.DUMMYFUNCTION("""COMPUTED_VALUE"""),"")</f>
        <v/>
      </c>
      <c r="K21" s="105" t="str">
        <f>IFERROR(__xludf.DUMMYFUNCTION("""COMPUTED_VALUE"""),"")</f>
        <v/>
      </c>
      <c r="L21" s="105" t="str">
        <f>IFERROR(__xludf.DUMMYFUNCTION("""COMPUTED_VALUE"""),"")</f>
        <v/>
      </c>
      <c r="M21" s="105" t="str">
        <f>IFERROR(__xludf.DUMMYFUNCTION("""COMPUTED_VALUE"""),"")</f>
        <v/>
      </c>
      <c r="N21" s="105" t="str">
        <f>IFERROR(__xludf.DUMMYFUNCTION("""COMPUTED_VALUE"""),"")</f>
        <v/>
      </c>
      <c r="O21" s="105" t="str">
        <f>IFERROR(__xludf.DUMMYFUNCTION("""COMPUTED_VALUE"""),"")</f>
        <v/>
      </c>
      <c r="P21" s="105" t="str">
        <f>IFERROR(__xludf.DUMMYFUNCTION("""COMPUTED_VALUE"""),"")</f>
        <v/>
      </c>
      <c r="Q21" s="105" t="str">
        <f>IFERROR(__xludf.DUMMYFUNCTION("""COMPUTED_VALUE"""),"")</f>
        <v/>
      </c>
      <c r="R21" s="105" t="str">
        <f>IFERROR(__xludf.DUMMYFUNCTION("""COMPUTED_VALUE"""),"")</f>
        <v/>
      </c>
      <c r="S21" s="105" t="str">
        <f>IFERROR(__xludf.DUMMYFUNCTION("""COMPUTED_VALUE"""),"")</f>
        <v/>
      </c>
      <c r="T21" s="105" t="str">
        <f>IFERROR(__xludf.DUMMYFUNCTION("""COMPUTED_VALUE"""),"")</f>
        <v/>
      </c>
      <c r="U21" s="105" t="str">
        <f>IFERROR(__xludf.DUMMYFUNCTION("""COMPUTED_VALUE"""),"")</f>
        <v/>
      </c>
      <c r="V21" s="105" t="str">
        <f>IFERROR(__xludf.DUMMYFUNCTION("""COMPUTED_VALUE"""),"")</f>
        <v/>
      </c>
      <c r="W21" s="105" t="str">
        <f>IFERROR(__xludf.DUMMYFUNCTION("""COMPUTED_VALUE"""),"")</f>
        <v/>
      </c>
      <c r="X21" s="105" t="str">
        <f>IFERROR(__xludf.DUMMYFUNCTION("""COMPUTED_VALUE"""),"")</f>
        <v/>
      </c>
      <c r="Y21" s="105" t="str">
        <f>IFERROR(__xludf.DUMMYFUNCTION("""COMPUTED_VALUE"""),"")</f>
        <v/>
      </c>
      <c r="Z21" s="105" t="str">
        <f>IFERROR(__xludf.DUMMYFUNCTION("""COMPUTED_VALUE"""),"")</f>
        <v/>
      </c>
      <c r="AA21" s="105" t="str">
        <f>IFERROR(__xludf.DUMMYFUNCTION("""COMPUTED_VALUE"""),"")</f>
        <v/>
      </c>
      <c r="AB21" s="105" t="str">
        <f>IFERROR(__xludf.DUMMYFUNCTION("""COMPUTED_VALUE"""),"")</f>
        <v/>
      </c>
      <c r="AC21" s="105" t="str">
        <f>IFERROR(__xludf.DUMMYFUNCTION("""COMPUTED_VALUE"""),"")</f>
        <v/>
      </c>
      <c r="AD21" s="105" t="str">
        <f>IFERROR(__xludf.DUMMYFUNCTION("""COMPUTED_VALUE"""),"")</f>
        <v/>
      </c>
      <c r="AE21" s="105" t="str">
        <f>IFERROR(__xludf.DUMMYFUNCTION("""COMPUTED_VALUE"""),"")</f>
        <v/>
      </c>
      <c r="AF21" s="105" t="str">
        <f>IFERROR(__xludf.DUMMYFUNCTION("""COMPUTED_VALUE"""),"")</f>
        <v/>
      </c>
      <c r="AG21" s="105" t="str">
        <f>IFERROR(__xludf.DUMMYFUNCTION("""COMPUTED_VALUE"""),"")</f>
        <v/>
      </c>
      <c r="AH21" s="105" t="str">
        <f>IFERROR(__xludf.DUMMYFUNCTION("""COMPUTED_VALUE"""),"")</f>
        <v/>
      </c>
      <c r="AI21" s="105" t="str">
        <f>IFERROR(__xludf.DUMMYFUNCTION("""COMPUTED_VALUE"""),"")</f>
        <v/>
      </c>
      <c r="AJ21" s="105" t="str">
        <f>IFERROR(__xludf.DUMMYFUNCTION("""COMPUTED_VALUE"""),"")</f>
        <v/>
      </c>
      <c r="AK21" s="105" t="str">
        <f>IFERROR(__xludf.DUMMYFUNCTION("""COMPUTED_VALUE"""),"")</f>
        <v/>
      </c>
      <c r="AL21" s="105" t="str">
        <f>IFERROR(__xludf.DUMMYFUNCTION("""COMPUTED_VALUE"""),"")</f>
        <v/>
      </c>
      <c r="AM21" s="105" t="str">
        <f>IFERROR(__xludf.DUMMYFUNCTION("""COMPUTED_VALUE"""),"")</f>
        <v/>
      </c>
      <c r="AN21" s="105" t="str">
        <f>IFERROR(__xludf.DUMMYFUNCTION("""COMPUTED_VALUE"""),"")</f>
        <v/>
      </c>
    </row>
    <row r="22">
      <c r="A22" s="105"/>
      <c r="B22" s="105"/>
      <c r="C22" s="105"/>
      <c r="D22" s="105"/>
      <c r="E22" s="106"/>
      <c r="F22" s="205"/>
      <c r="G22" s="105"/>
      <c r="H22" s="108"/>
      <c r="I22" s="105"/>
      <c r="J22" s="108" t="str">
        <f>IFERROR(__xludf.DUMMYFUNCTION("""COMPUTED_VALUE"""),"")</f>
        <v/>
      </c>
      <c r="K22" s="105" t="str">
        <f>IFERROR(__xludf.DUMMYFUNCTION("""COMPUTED_VALUE"""),"")</f>
        <v/>
      </c>
      <c r="L22" s="105" t="str">
        <f>IFERROR(__xludf.DUMMYFUNCTION("""COMPUTED_VALUE"""),"")</f>
        <v/>
      </c>
      <c r="M22" s="105" t="str">
        <f>IFERROR(__xludf.DUMMYFUNCTION("""COMPUTED_VALUE"""),"")</f>
        <v/>
      </c>
      <c r="N22" s="105" t="str">
        <f>IFERROR(__xludf.DUMMYFUNCTION("""COMPUTED_VALUE"""),"")</f>
        <v/>
      </c>
      <c r="O22" s="105" t="str">
        <f>IFERROR(__xludf.DUMMYFUNCTION("""COMPUTED_VALUE"""),"")</f>
        <v/>
      </c>
      <c r="P22" s="105" t="str">
        <f>IFERROR(__xludf.DUMMYFUNCTION("""COMPUTED_VALUE"""),"")</f>
        <v/>
      </c>
      <c r="Q22" s="105" t="str">
        <f>IFERROR(__xludf.DUMMYFUNCTION("""COMPUTED_VALUE"""),"")</f>
        <v/>
      </c>
      <c r="R22" s="105" t="str">
        <f>IFERROR(__xludf.DUMMYFUNCTION("""COMPUTED_VALUE"""),"")</f>
        <v/>
      </c>
      <c r="S22" s="105" t="str">
        <f>IFERROR(__xludf.DUMMYFUNCTION("""COMPUTED_VALUE"""),"")</f>
        <v/>
      </c>
      <c r="T22" s="105" t="str">
        <f>IFERROR(__xludf.DUMMYFUNCTION("""COMPUTED_VALUE"""),"")</f>
        <v/>
      </c>
      <c r="U22" s="105" t="str">
        <f>IFERROR(__xludf.DUMMYFUNCTION("""COMPUTED_VALUE"""),"")</f>
        <v/>
      </c>
      <c r="V22" s="105" t="str">
        <f>IFERROR(__xludf.DUMMYFUNCTION("""COMPUTED_VALUE"""),"")</f>
        <v/>
      </c>
      <c r="W22" s="105" t="str">
        <f>IFERROR(__xludf.DUMMYFUNCTION("""COMPUTED_VALUE"""),"")</f>
        <v/>
      </c>
      <c r="X22" s="105" t="str">
        <f>IFERROR(__xludf.DUMMYFUNCTION("""COMPUTED_VALUE"""),"")</f>
        <v/>
      </c>
      <c r="Y22" s="105" t="str">
        <f>IFERROR(__xludf.DUMMYFUNCTION("""COMPUTED_VALUE"""),"")</f>
        <v/>
      </c>
      <c r="Z22" s="105" t="str">
        <f>IFERROR(__xludf.DUMMYFUNCTION("""COMPUTED_VALUE"""),"")</f>
        <v/>
      </c>
      <c r="AA22" s="105" t="str">
        <f>IFERROR(__xludf.DUMMYFUNCTION("""COMPUTED_VALUE"""),"")</f>
        <v/>
      </c>
      <c r="AB22" s="105" t="str">
        <f>IFERROR(__xludf.DUMMYFUNCTION("""COMPUTED_VALUE"""),"")</f>
        <v/>
      </c>
      <c r="AC22" s="105" t="str">
        <f>IFERROR(__xludf.DUMMYFUNCTION("""COMPUTED_VALUE"""),"")</f>
        <v/>
      </c>
      <c r="AD22" s="105" t="str">
        <f>IFERROR(__xludf.DUMMYFUNCTION("""COMPUTED_VALUE"""),"")</f>
        <v/>
      </c>
      <c r="AE22" s="105" t="str">
        <f>IFERROR(__xludf.DUMMYFUNCTION("""COMPUTED_VALUE"""),"")</f>
        <v/>
      </c>
      <c r="AF22" s="105" t="str">
        <f>IFERROR(__xludf.DUMMYFUNCTION("""COMPUTED_VALUE"""),"")</f>
        <v/>
      </c>
      <c r="AG22" s="105" t="str">
        <f>IFERROR(__xludf.DUMMYFUNCTION("""COMPUTED_VALUE"""),"")</f>
        <v/>
      </c>
      <c r="AH22" s="105" t="str">
        <f>IFERROR(__xludf.DUMMYFUNCTION("""COMPUTED_VALUE"""),"")</f>
        <v/>
      </c>
      <c r="AI22" s="105" t="str">
        <f>IFERROR(__xludf.DUMMYFUNCTION("""COMPUTED_VALUE"""),"")</f>
        <v/>
      </c>
      <c r="AJ22" s="105" t="str">
        <f>IFERROR(__xludf.DUMMYFUNCTION("""COMPUTED_VALUE"""),"")</f>
        <v/>
      </c>
      <c r="AK22" s="105" t="str">
        <f>IFERROR(__xludf.DUMMYFUNCTION("""COMPUTED_VALUE"""),"")</f>
        <v/>
      </c>
      <c r="AL22" s="105" t="str">
        <f>IFERROR(__xludf.DUMMYFUNCTION("""COMPUTED_VALUE"""),"")</f>
        <v/>
      </c>
      <c r="AM22" s="105" t="str">
        <f>IFERROR(__xludf.DUMMYFUNCTION("""COMPUTED_VALUE"""),"")</f>
        <v/>
      </c>
      <c r="AN22" s="105" t="str">
        <f>IFERROR(__xludf.DUMMYFUNCTION("""COMPUTED_VALUE"""),"")</f>
        <v/>
      </c>
    </row>
    <row r="23">
      <c r="A23" s="105"/>
      <c r="B23" s="105"/>
      <c r="C23" s="105"/>
      <c r="D23" s="105"/>
      <c r="E23" s="106"/>
      <c r="F23" s="205"/>
      <c r="G23" s="105"/>
      <c r="H23" s="108"/>
      <c r="I23" s="105"/>
      <c r="J23" s="108" t="str">
        <f>IFERROR(__xludf.DUMMYFUNCTION("""COMPUTED_VALUE"""),"")</f>
        <v/>
      </c>
      <c r="K23" s="105" t="str">
        <f>IFERROR(__xludf.DUMMYFUNCTION("""COMPUTED_VALUE"""),"")</f>
        <v/>
      </c>
      <c r="L23" s="105" t="str">
        <f>IFERROR(__xludf.DUMMYFUNCTION("""COMPUTED_VALUE"""),"")</f>
        <v/>
      </c>
      <c r="M23" s="105" t="str">
        <f>IFERROR(__xludf.DUMMYFUNCTION("""COMPUTED_VALUE"""),"")</f>
        <v/>
      </c>
      <c r="N23" s="105" t="str">
        <f>IFERROR(__xludf.DUMMYFUNCTION("""COMPUTED_VALUE"""),"")</f>
        <v/>
      </c>
      <c r="O23" s="105" t="str">
        <f>IFERROR(__xludf.DUMMYFUNCTION("""COMPUTED_VALUE"""),"")</f>
        <v/>
      </c>
      <c r="P23" s="105" t="str">
        <f>IFERROR(__xludf.DUMMYFUNCTION("""COMPUTED_VALUE"""),"")</f>
        <v/>
      </c>
      <c r="Q23" s="105" t="str">
        <f>IFERROR(__xludf.DUMMYFUNCTION("""COMPUTED_VALUE"""),"")</f>
        <v/>
      </c>
      <c r="R23" s="105" t="str">
        <f>IFERROR(__xludf.DUMMYFUNCTION("""COMPUTED_VALUE"""),"")</f>
        <v/>
      </c>
      <c r="S23" s="105" t="str">
        <f>IFERROR(__xludf.DUMMYFUNCTION("""COMPUTED_VALUE"""),"")</f>
        <v/>
      </c>
      <c r="T23" s="105" t="str">
        <f>IFERROR(__xludf.DUMMYFUNCTION("""COMPUTED_VALUE"""),"")</f>
        <v/>
      </c>
      <c r="U23" s="105" t="str">
        <f>IFERROR(__xludf.DUMMYFUNCTION("""COMPUTED_VALUE"""),"")</f>
        <v/>
      </c>
      <c r="V23" s="105" t="str">
        <f>IFERROR(__xludf.DUMMYFUNCTION("""COMPUTED_VALUE"""),"")</f>
        <v/>
      </c>
      <c r="W23" s="105" t="str">
        <f>IFERROR(__xludf.DUMMYFUNCTION("""COMPUTED_VALUE"""),"")</f>
        <v/>
      </c>
      <c r="X23" s="105" t="str">
        <f>IFERROR(__xludf.DUMMYFUNCTION("""COMPUTED_VALUE"""),"")</f>
        <v/>
      </c>
      <c r="Y23" s="105" t="str">
        <f>IFERROR(__xludf.DUMMYFUNCTION("""COMPUTED_VALUE"""),"")</f>
        <v/>
      </c>
      <c r="Z23" s="105" t="str">
        <f>IFERROR(__xludf.DUMMYFUNCTION("""COMPUTED_VALUE"""),"")</f>
        <v/>
      </c>
      <c r="AA23" s="105" t="str">
        <f>IFERROR(__xludf.DUMMYFUNCTION("""COMPUTED_VALUE"""),"")</f>
        <v/>
      </c>
      <c r="AB23" s="105" t="str">
        <f>IFERROR(__xludf.DUMMYFUNCTION("""COMPUTED_VALUE"""),"")</f>
        <v/>
      </c>
      <c r="AC23" s="105" t="str">
        <f>IFERROR(__xludf.DUMMYFUNCTION("""COMPUTED_VALUE"""),"")</f>
        <v/>
      </c>
      <c r="AD23" s="105" t="str">
        <f>IFERROR(__xludf.DUMMYFUNCTION("""COMPUTED_VALUE"""),"")</f>
        <v/>
      </c>
      <c r="AE23" s="105" t="str">
        <f>IFERROR(__xludf.DUMMYFUNCTION("""COMPUTED_VALUE"""),"")</f>
        <v/>
      </c>
      <c r="AF23" s="105" t="str">
        <f>IFERROR(__xludf.DUMMYFUNCTION("""COMPUTED_VALUE"""),"")</f>
        <v/>
      </c>
      <c r="AG23" s="105" t="str">
        <f>IFERROR(__xludf.DUMMYFUNCTION("""COMPUTED_VALUE"""),"")</f>
        <v/>
      </c>
      <c r="AH23" s="105" t="str">
        <f>IFERROR(__xludf.DUMMYFUNCTION("""COMPUTED_VALUE"""),"")</f>
        <v/>
      </c>
      <c r="AI23" s="105" t="str">
        <f>IFERROR(__xludf.DUMMYFUNCTION("""COMPUTED_VALUE"""),"")</f>
        <v/>
      </c>
      <c r="AJ23" s="105" t="str">
        <f>IFERROR(__xludf.DUMMYFUNCTION("""COMPUTED_VALUE"""),"")</f>
        <v/>
      </c>
      <c r="AK23" s="105" t="str">
        <f>IFERROR(__xludf.DUMMYFUNCTION("""COMPUTED_VALUE"""),"")</f>
        <v/>
      </c>
      <c r="AL23" s="105" t="str">
        <f>IFERROR(__xludf.DUMMYFUNCTION("""COMPUTED_VALUE"""),"")</f>
        <v/>
      </c>
      <c r="AM23" s="105" t="str">
        <f>IFERROR(__xludf.DUMMYFUNCTION("""COMPUTED_VALUE"""),"")</f>
        <v/>
      </c>
      <c r="AN23" s="105" t="str">
        <f>IFERROR(__xludf.DUMMYFUNCTION("""COMPUTED_VALUE"""),"")</f>
        <v/>
      </c>
    </row>
    <row r="24">
      <c r="A24" s="105"/>
      <c r="B24" s="105"/>
      <c r="C24" s="105"/>
      <c r="D24" s="105"/>
      <c r="E24" s="106"/>
      <c r="F24" s="205"/>
      <c r="G24" s="105"/>
      <c r="H24" s="108"/>
      <c r="I24" s="105"/>
      <c r="J24" s="108" t="str">
        <f>IFERROR(__xludf.DUMMYFUNCTION("""COMPUTED_VALUE"""),"")</f>
        <v/>
      </c>
      <c r="K24" s="105" t="str">
        <f>IFERROR(__xludf.DUMMYFUNCTION("""COMPUTED_VALUE"""),"")</f>
        <v/>
      </c>
      <c r="L24" s="105" t="str">
        <f>IFERROR(__xludf.DUMMYFUNCTION("""COMPUTED_VALUE"""),"")</f>
        <v/>
      </c>
      <c r="M24" s="105" t="str">
        <f>IFERROR(__xludf.DUMMYFUNCTION("""COMPUTED_VALUE"""),"")</f>
        <v/>
      </c>
      <c r="N24" s="105" t="str">
        <f>IFERROR(__xludf.DUMMYFUNCTION("""COMPUTED_VALUE"""),"")</f>
        <v/>
      </c>
      <c r="O24" s="105" t="str">
        <f>IFERROR(__xludf.DUMMYFUNCTION("""COMPUTED_VALUE"""),"")</f>
        <v/>
      </c>
      <c r="P24" s="105" t="str">
        <f>IFERROR(__xludf.DUMMYFUNCTION("""COMPUTED_VALUE"""),"")</f>
        <v/>
      </c>
      <c r="Q24" s="105" t="str">
        <f>IFERROR(__xludf.DUMMYFUNCTION("""COMPUTED_VALUE"""),"")</f>
        <v/>
      </c>
      <c r="R24" s="105" t="str">
        <f>IFERROR(__xludf.DUMMYFUNCTION("""COMPUTED_VALUE"""),"")</f>
        <v/>
      </c>
      <c r="S24" s="105" t="str">
        <f>IFERROR(__xludf.DUMMYFUNCTION("""COMPUTED_VALUE"""),"")</f>
        <v/>
      </c>
      <c r="T24" s="105" t="str">
        <f>IFERROR(__xludf.DUMMYFUNCTION("""COMPUTED_VALUE"""),"")</f>
        <v/>
      </c>
      <c r="U24" s="105" t="str">
        <f>IFERROR(__xludf.DUMMYFUNCTION("""COMPUTED_VALUE"""),"")</f>
        <v/>
      </c>
      <c r="V24" s="105" t="str">
        <f>IFERROR(__xludf.DUMMYFUNCTION("""COMPUTED_VALUE"""),"")</f>
        <v/>
      </c>
      <c r="W24" s="105" t="str">
        <f>IFERROR(__xludf.DUMMYFUNCTION("""COMPUTED_VALUE"""),"")</f>
        <v/>
      </c>
      <c r="X24" s="105" t="str">
        <f>IFERROR(__xludf.DUMMYFUNCTION("""COMPUTED_VALUE"""),"")</f>
        <v/>
      </c>
      <c r="Y24" s="105" t="str">
        <f>IFERROR(__xludf.DUMMYFUNCTION("""COMPUTED_VALUE"""),"")</f>
        <v/>
      </c>
      <c r="Z24" s="105" t="str">
        <f>IFERROR(__xludf.DUMMYFUNCTION("""COMPUTED_VALUE"""),"")</f>
        <v/>
      </c>
      <c r="AA24" s="105" t="str">
        <f>IFERROR(__xludf.DUMMYFUNCTION("""COMPUTED_VALUE"""),"")</f>
        <v/>
      </c>
      <c r="AB24" s="105" t="str">
        <f>IFERROR(__xludf.DUMMYFUNCTION("""COMPUTED_VALUE"""),"")</f>
        <v/>
      </c>
      <c r="AC24" s="105" t="str">
        <f>IFERROR(__xludf.DUMMYFUNCTION("""COMPUTED_VALUE"""),"")</f>
        <v/>
      </c>
      <c r="AD24" s="105" t="str">
        <f>IFERROR(__xludf.DUMMYFUNCTION("""COMPUTED_VALUE"""),"")</f>
        <v/>
      </c>
      <c r="AE24" s="105" t="str">
        <f>IFERROR(__xludf.DUMMYFUNCTION("""COMPUTED_VALUE"""),"")</f>
        <v/>
      </c>
      <c r="AF24" s="105" t="str">
        <f>IFERROR(__xludf.DUMMYFUNCTION("""COMPUTED_VALUE"""),"")</f>
        <v/>
      </c>
      <c r="AG24" s="105" t="str">
        <f>IFERROR(__xludf.DUMMYFUNCTION("""COMPUTED_VALUE"""),"")</f>
        <v/>
      </c>
      <c r="AH24" s="105" t="str">
        <f>IFERROR(__xludf.DUMMYFUNCTION("""COMPUTED_VALUE"""),"")</f>
        <v/>
      </c>
      <c r="AI24" s="105" t="str">
        <f>IFERROR(__xludf.DUMMYFUNCTION("""COMPUTED_VALUE"""),"")</f>
        <v/>
      </c>
      <c r="AJ24" s="105" t="str">
        <f>IFERROR(__xludf.DUMMYFUNCTION("""COMPUTED_VALUE"""),"")</f>
        <v/>
      </c>
      <c r="AK24" s="105" t="str">
        <f>IFERROR(__xludf.DUMMYFUNCTION("""COMPUTED_VALUE"""),"")</f>
        <v/>
      </c>
      <c r="AL24" s="105" t="str">
        <f>IFERROR(__xludf.DUMMYFUNCTION("""COMPUTED_VALUE"""),"")</f>
        <v/>
      </c>
      <c r="AM24" s="105" t="str">
        <f>IFERROR(__xludf.DUMMYFUNCTION("""COMPUTED_VALUE"""),"")</f>
        <v/>
      </c>
      <c r="AN24" s="105" t="str">
        <f>IFERROR(__xludf.DUMMYFUNCTION("""COMPUTED_VALUE"""),"")</f>
        <v/>
      </c>
    </row>
    <row r="25">
      <c r="A25" s="105"/>
      <c r="B25" s="105"/>
      <c r="C25" s="105"/>
      <c r="D25" s="105"/>
      <c r="E25" s="106"/>
      <c r="F25" s="205"/>
      <c r="G25" s="105"/>
      <c r="H25" s="108"/>
      <c r="I25" s="105"/>
      <c r="J25" s="108" t="str">
        <f>IFERROR(__xludf.DUMMYFUNCTION("""COMPUTED_VALUE"""),"")</f>
        <v/>
      </c>
      <c r="K25" s="105" t="str">
        <f>IFERROR(__xludf.DUMMYFUNCTION("""COMPUTED_VALUE"""),"")</f>
        <v/>
      </c>
      <c r="L25" s="105" t="str">
        <f>IFERROR(__xludf.DUMMYFUNCTION("""COMPUTED_VALUE"""),"")</f>
        <v/>
      </c>
      <c r="M25" s="105" t="str">
        <f>IFERROR(__xludf.DUMMYFUNCTION("""COMPUTED_VALUE"""),"")</f>
        <v/>
      </c>
      <c r="N25" s="105" t="str">
        <f>IFERROR(__xludf.DUMMYFUNCTION("""COMPUTED_VALUE"""),"")</f>
        <v/>
      </c>
      <c r="O25" s="105" t="str">
        <f>IFERROR(__xludf.DUMMYFUNCTION("""COMPUTED_VALUE"""),"")</f>
        <v/>
      </c>
      <c r="P25" s="105" t="str">
        <f>IFERROR(__xludf.DUMMYFUNCTION("""COMPUTED_VALUE"""),"")</f>
        <v/>
      </c>
      <c r="Q25" s="105" t="str">
        <f>IFERROR(__xludf.DUMMYFUNCTION("""COMPUTED_VALUE"""),"")</f>
        <v/>
      </c>
      <c r="R25" s="105" t="str">
        <f>IFERROR(__xludf.DUMMYFUNCTION("""COMPUTED_VALUE"""),"")</f>
        <v/>
      </c>
      <c r="S25" s="105" t="str">
        <f>IFERROR(__xludf.DUMMYFUNCTION("""COMPUTED_VALUE"""),"")</f>
        <v/>
      </c>
      <c r="T25" s="105" t="str">
        <f>IFERROR(__xludf.DUMMYFUNCTION("""COMPUTED_VALUE"""),"")</f>
        <v/>
      </c>
      <c r="U25" s="105" t="str">
        <f>IFERROR(__xludf.DUMMYFUNCTION("""COMPUTED_VALUE"""),"")</f>
        <v/>
      </c>
      <c r="V25" s="105" t="str">
        <f>IFERROR(__xludf.DUMMYFUNCTION("""COMPUTED_VALUE"""),"")</f>
        <v/>
      </c>
      <c r="W25" s="105" t="str">
        <f>IFERROR(__xludf.DUMMYFUNCTION("""COMPUTED_VALUE"""),"")</f>
        <v/>
      </c>
      <c r="X25" s="105" t="str">
        <f>IFERROR(__xludf.DUMMYFUNCTION("""COMPUTED_VALUE"""),"")</f>
        <v/>
      </c>
      <c r="Y25" s="105" t="str">
        <f>IFERROR(__xludf.DUMMYFUNCTION("""COMPUTED_VALUE"""),"")</f>
        <v/>
      </c>
      <c r="Z25" s="105" t="str">
        <f>IFERROR(__xludf.DUMMYFUNCTION("""COMPUTED_VALUE"""),"")</f>
        <v/>
      </c>
      <c r="AA25" s="105" t="str">
        <f>IFERROR(__xludf.DUMMYFUNCTION("""COMPUTED_VALUE"""),"")</f>
        <v/>
      </c>
      <c r="AB25" s="105" t="str">
        <f>IFERROR(__xludf.DUMMYFUNCTION("""COMPUTED_VALUE"""),"")</f>
        <v/>
      </c>
      <c r="AC25" s="105" t="str">
        <f>IFERROR(__xludf.DUMMYFUNCTION("""COMPUTED_VALUE"""),"")</f>
        <v/>
      </c>
      <c r="AD25" s="105" t="str">
        <f>IFERROR(__xludf.DUMMYFUNCTION("""COMPUTED_VALUE"""),"")</f>
        <v/>
      </c>
      <c r="AE25" s="105" t="str">
        <f>IFERROR(__xludf.DUMMYFUNCTION("""COMPUTED_VALUE"""),"")</f>
        <v/>
      </c>
      <c r="AF25" s="105" t="str">
        <f>IFERROR(__xludf.DUMMYFUNCTION("""COMPUTED_VALUE"""),"")</f>
        <v/>
      </c>
      <c r="AG25" s="105" t="str">
        <f>IFERROR(__xludf.DUMMYFUNCTION("""COMPUTED_VALUE"""),"")</f>
        <v/>
      </c>
      <c r="AH25" s="105" t="str">
        <f>IFERROR(__xludf.DUMMYFUNCTION("""COMPUTED_VALUE"""),"")</f>
        <v/>
      </c>
      <c r="AI25" s="105" t="str">
        <f>IFERROR(__xludf.DUMMYFUNCTION("""COMPUTED_VALUE"""),"")</f>
        <v/>
      </c>
      <c r="AJ25" s="105" t="str">
        <f>IFERROR(__xludf.DUMMYFUNCTION("""COMPUTED_VALUE"""),"")</f>
        <v/>
      </c>
      <c r="AK25" s="105" t="str">
        <f>IFERROR(__xludf.DUMMYFUNCTION("""COMPUTED_VALUE"""),"")</f>
        <v/>
      </c>
      <c r="AL25" s="105" t="str">
        <f>IFERROR(__xludf.DUMMYFUNCTION("""COMPUTED_VALUE"""),"")</f>
        <v/>
      </c>
      <c r="AM25" s="105" t="str">
        <f>IFERROR(__xludf.DUMMYFUNCTION("""COMPUTED_VALUE"""),"")</f>
        <v/>
      </c>
      <c r="AN25" s="105" t="str">
        <f>IFERROR(__xludf.DUMMYFUNCTION("""COMPUTED_VALUE"""),"")</f>
        <v/>
      </c>
    </row>
    <row r="26">
      <c r="A26" s="105"/>
      <c r="B26" s="105"/>
      <c r="C26" s="105"/>
      <c r="D26" s="105"/>
      <c r="E26" s="106"/>
      <c r="F26" s="205"/>
      <c r="G26" s="105"/>
      <c r="H26" s="108"/>
      <c r="I26" s="105"/>
      <c r="J26" s="108" t="str">
        <f>IFERROR(__xludf.DUMMYFUNCTION("""COMPUTED_VALUE"""),"")</f>
        <v/>
      </c>
      <c r="K26" s="105" t="str">
        <f>IFERROR(__xludf.DUMMYFUNCTION("""COMPUTED_VALUE"""),"")</f>
        <v/>
      </c>
      <c r="L26" s="105" t="str">
        <f>IFERROR(__xludf.DUMMYFUNCTION("""COMPUTED_VALUE"""),"")</f>
        <v/>
      </c>
      <c r="M26" s="105" t="str">
        <f>IFERROR(__xludf.DUMMYFUNCTION("""COMPUTED_VALUE"""),"")</f>
        <v/>
      </c>
      <c r="N26" s="105" t="str">
        <f>IFERROR(__xludf.DUMMYFUNCTION("""COMPUTED_VALUE"""),"")</f>
        <v/>
      </c>
      <c r="O26" s="105" t="str">
        <f>IFERROR(__xludf.DUMMYFUNCTION("""COMPUTED_VALUE"""),"")</f>
        <v/>
      </c>
      <c r="P26" s="105" t="str">
        <f>IFERROR(__xludf.DUMMYFUNCTION("""COMPUTED_VALUE"""),"")</f>
        <v/>
      </c>
      <c r="Q26" s="105" t="str">
        <f>IFERROR(__xludf.DUMMYFUNCTION("""COMPUTED_VALUE"""),"")</f>
        <v/>
      </c>
      <c r="R26" s="105" t="str">
        <f>IFERROR(__xludf.DUMMYFUNCTION("""COMPUTED_VALUE"""),"")</f>
        <v/>
      </c>
      <c r="S26" s="105" t="str">
        <f>IFERROR(__xludf.DUMMYFUNCTION("""COMPUTED_VALUE"""),"")</f>
        <v/>
      </c>
      <c r="T26" s="105" t="str">
        <f>IFERROR(__xludf.DUMMYFUNCTION("""COMPUTED_VALUE"""),"")</f>
        <v/>
      </c>
      <c r="U26" s="105" t="str">
        <f>IFERROR(__xludf.DUMMYFUNCTION("""COMPUTED_VALUE"""),"")</f>
        <v/>
      </c>
      <c r="V26" s="105" t="str">
        <f>IFERROR(__xludf.DUMMYFUNCTION("""COMPUTED_VALUE"""),"")</f>
        <v/>
      </c>
      <c r="W26" s="105" t="str">
        <f>IFERROR(__xludf.DUMMYFUNCTION("""COMPUTED_VALUE"""),"")</f>
        <v/>
      </c>
      <c r="X26" s="105" t="str">
        <f>IFERROR(__xludf.DUMMYFUNCTION("""COMPUTED_VALUE"""),"")</f>
        <v/>
      </c>
      <c r="Y26" s="105" t="str">
        <f>IFERROR(__xludf.DUMMYFUNCTION("""COMPUTED_VALUE"""),"")</f>
        <v/>
      </c>
      <c r="Z26" s="105" t="str">
        <f>IFERROR(__xludf.DUMMYFUNCTION("""COMPUTED_VALUE"""),"")</f>
        <v/>
      </c>
      <c r="AA26" s="105" t="str">
        <f>IFERROR(__xludf.DUMMYFUNCTION("""COMPUTED_VALUE"""),"")</f>
        <v/>
      </c>
      <c r="AB26" s="105" t="str">
        <f>IFERROR(__xludf.DUMMYFUNCTION("""COMPUTED_VALUE"""),"")</f>
        <v/>
      </c>
      <c r="AC26" s="105" t="str">
        <f>IFERROR(__xludf.DUMMYFUNCTION("""COMPUTED_VALUE"""),"")</f>
        <v/>
      </c>
      <c r="AD26" s="105" t="str">
        <f>IFERROR(__xludf.DUMMYFUNCTION("""COMPUTED_VALUE"""),"")</f>
        <v/>
      </c>
      <c r="AE26" s="105" t="str">
        <f>IFERROR(__xludf.DUMMYFUNCTION("""COMPUTED_VALUE"""),"")</f>
        <v/>
      </c>
      <c r="AF26" s="105" t="str">
        <f>IFERROR(__xludf.DUMMYFUNCTION("""COMPUTED_VALUE"""),"")</f>
        <v/>
      </c>
      <c r="AG26" s="105" t="str">
        <f>IFERROR(__xludf.DUMMYFUNCTION("""COMPUTED_VALUE"""),"")</f>
        <v/>
      </c>
      <c r="AH26" s="105" t="str">
        <f>IFERROR(__xludf.DUMMYFUNCTION("""COMPUTED_VALUE"""),"")</f>
        <v/>
      </c>
      <c r="AI26" s="105" t="str">
        <f>IFERROR(__xludf.DUMMYFUNCTION("""COMPUTED_VALUE"""),"")</f>
        <v/>
      </c>
      <c r="AJ26" s="105" t="str">
        <f>IFERROR(__xludf.DUMMYFUNCTION("""COMPUTED_VALUE"""),"")</f>
        <v/>
      </c>
      <c r="AK26" s="105" t="str">
        <f>IFERROR(__xludf.DUMMYFUNCTION("""COMPUTED_VALUE"""),"")</f>
        <v/>
      </c>
      <c r="AL26" s="105" t="str">
        <f>IFERROR(__xludf.DUMMYFUNCTION("""COMPUTED_VALUE"""),"")</f>
        <v/>
      </c>
      <c r="AM26" s="105" t="str">
        <f>IFERROR(__xludf.DUMMYFUNCTION("""COMPUTED_VALUE"""),"")</f>
        <v/>
      </c>
      <c r="AN26" s="105" t="str">
        <f>IFERROR(__xludf.DUMMYFUNCTION("""COMPUTED_VALUE"""),"")</f>
        <v/>
      </c>
    </row>
    <row r="27">
      <c r="A27" s="105"/>
      <c r="B27" s="105"/>
      <c r="C27" s="105"/>
      <c r="D27" s="105"/>
      <c r="E27" s="106"/>
      <c r="F27" s="205"/>
      <c r="G27" s="105"/>
      <c r="H27" s="108"/>
      <c r="I27" s="105"/>
      <c r="J27" s="108" t="str">
        <f>IFERROR(__xludf.DUMMYFUNCTION("""COMPUTED_VALUE"""),"")</f>
        <v/>
      </c>
      <c r="K27" s="105" t="str">
        <f>IFERROR(__xludf.DUMMYFUNCTION("""COMPUTED_VALUE"""),"")</f>
        <v/>
      </c>
      <c r="L27" s="105" t="str">
        <f>IFERROR(__xludf.DUMMYFUNCTION("""COMPUTED_VALUE"""),"")</f>
        <v/>
      </c>
      <c r="M27" s="105" t="str">
        <f>IFERROR(__xludf.DUMMYFUNCTION("""COMPUTED_VALUE"""),"")</f>
        <v/>
      </c>
      <c r="N27" s="105" t="str">
        <f>IFERROR(__xludf.DUMMYFUNCTION("""COMPUTED_VALUE"""),"")</f>
        <v/>
      </c>
      <c r="O27" s="105" t="str">
        <f>IFERROR(__xludf.DUMMYFUNCTION("""COMPUTED_VALUE"""),"")</f>
        <v/>
      </c>
      <c r="P27" s="105" t="str">
        <f>IFERROR(__xludf.DUMMYFUNCTION("""COMPUTED_VALUE"""),"")</f>
        <v/>
      </c>
      <c r="Q27" s="105" t="str">
        <f>IFERROR(__xludf.DUMMYFUNCTION("""COMPUTED_VALUE"""),"")</f>
        <v/>
      </c>
      <c r="R27" s="105" t="str">
        <f>IFERROR(__xludf.DUMMYFUNCTION("""COMPUTED_VALUE"""),"")</f>
        <v/>
      </c>
      <c r="S27" s="105" t="str">
        <f>IFERROR(__xludf.DUMMYFUNCTION("""COMPUTED_VALUE"""),"")</f>
        <v/>
      </c>
      <c r="T27" s="105" t="str">
        <f>IFERROR(__xludf.DUMMYFUNCTION("""COMPUTED_VALUE"""),"")</f>
        <v/>
      </c>
      <c r="U27" s="105" t="str">
        <f>IFERROR(__xludf.DUMMYFUNCTION("""COMPUTED_VALUE"""),"")</f>
        <v/>
      </c>
      <c r="V27" s="105" t="str">
        <f>IFERROR(__xludf.DUMMYFUNCTION("""COMPUTED_VALUE"""),"")</f>
        <v/>
      </c>
      <c r="W27" s="105" t="str">
        <f>IFERROR(__xludf.DUMMYFUNCTION("""COMPUTED_VALUE"""),"")</f>
        <v/>
      </c>
      <c r="X27" s="105" t="str">
        <f>IFERROR(__xludf.DUMMYFUNCTION("""COMPUTED_VALUE"""),"")</f>
        <v/>
      </c>
      <c r="Y27" s="105" t="str">
        <f>IFERROR(__xludf.DUMMYFUNCTION("""COMPUTED_VALUE"""),"")</f>
        <v/>
      </c>
      <c r="Z27" s="105" t="str">
        <f>IFERROR(__xludf.DUMMYFUNCTION("""COMPUTED_VALUE"""),"")</f>
        <v/>
      </c>
      <c r="AA27" s="105" t="str">
        <f>IFERROR(__xludf.DUMMYFUNCTION("""COMPUTED_VALUE"""),"")</f>
        <v/>
      </c>
      <c r="AB27" s="105" t="str">
        <f>IFERROR(__xludf.DUMMYFUNCTION("""COMPUTED_VALUE"""),"")</f>
        <v/>
      </c>
      <c r="AC27" s="105" t="str">
        <f>IFERROR(__xludf.DUMMYFUNCTION("""COMPUTED_VALUE"""),"")</f>
        <v/>
      </c>
      <c r="AD27" s="105" t="str">
        <f>IFERROR(__xludf.DUMMYFUNCTION("""COMPUTED_VALUE"""),"")</f>
        <v/>
      </c>
      <c r="AE27" s="105" t="str">
        <f>IFERROR(__xludf.DUMMYFUNCTION("""COMPUTED_VALUE"""),"")</f>
        <v/>
      </c>
      <c r="AF27" s="105" t="str">
        <f>IFERROR(__xludf.DUMMYFUNCTION("""COMPUTED_VALUE"""),"")</f>
        <v/>
      </c>
      <c r="AG27" s="105" t="str">
        <f>IFERROR(__xludf.DUMMYFUNCTION("""COMPUTED_VALUE"""),"")</f>
        <v/>
      </c>
      <c r="AH27" s="105" t="str">
        <f>IFERROR(__xludf.DUMMYFUNCTION("""COMPUTED_VALUE"""),"")</f>
        <v/>
      </c>
      <c r="AI27" s="105" t="str">
        <f>IFERROR(__xludf.DUMMYFUNCTION("""COMPUTED_VALUE"""),"")</f>
        <v/>
      </c>
      <c r="AJ27" s="105" t="str">
        <f>IFERROR(__xludf.DUMMYFUNCTION("""COMPUTED_VALUE"""),"")</f>
        <v/>
      </c>
      <c r="AK27" s="105" t="str">
        <f>IFERROR(__xludf.DUMMYFUNCTION("""COMPUTED_VALUE"""),"")</f>
        <v/>
      </c>
      <c r="AL27" s="105" t="str">
        <f>IFERROR(__xludf.DUMMYFUNCTION("""COMPUTED_VALUE"""),"")</f>
        <v/>
      </c>
      <c r="AM27" s="105" t="str">
        <f>IFERROR(__xludf.DUMMYFUNCTION("""COMPUTED_VALUE"""),"")</f>
        <v/>
      </c>
      <c r="AN27" s="105" t="str">
        <f>IFERROR(__xludf.DUMMYFUNCTION("""COMPUTED_VALUE"""),"")</f>
        <v/>
      </c>
    </row>
    <row r="28">
      <c r="A28" s="105"/>
      <c r="B28" s="105"/>
      <c r="C28" s="105"/>
      <c r="D28" s="105"/>
      <c r="E28" s="106"/>
      <c r="F28" s="205"/>
      <c r="G28" s="105"/>
      <c r="H28" s="108"/>
      <c r="I28" s="105"/>
      <c r="J28" s="108" t="str">
        <f>IFERROR(__xludf.DUMMYFUNCTION("""COMPUTED_VALUE"""),"")</f>
        <v/>
      </c>
      <c r="K28" s="105" t="str">
        <f>IFERROR(__xludf.DUMMYFUNCTION("""COMPUTED_VALUE"""),"")</f>
        <v/>
      </c>
      <c r="L28" s="105" t="str">
        <f>IFERROR(__xludf.DUMMYFUNCTION("""COMPUTED_VALUE"""),"")</f>
        <v/>
      </c>
      <c r="M28" s="105" t="str">
        <f>IFERROR(__xludf.DUMMYFUNCTION("""COMPUTED_VALUE"""),"")</f>
        <v/>
      </c>
      <c r="N28" s="105" t="str">
        <f>IFERROR(__xludf.DUMMYFUNCTION("""COMPUTED_VALUE"""),"")</f>
        <v/>
      </c>
      <c r="O28" s="105" t="str">
        <f>IFERROR(__xludf.DUMMYFUNCTION("""COMPUTED_VALUE"""),"")</f>
        <v/>
      </c>
      <c r="P28" s="105" t="str">
        <f>IFERROR(__xludf.DUMMYFUNCTION("""COMPUTED_VALUE"""),"")</f>
        <v/>
      </c>
      <c r="Q28" s="105" t="str">
        <f>IFERROR(__xludf.DUMMYFUNCTION("""COMPUTED_VALUE"""),"")</f>
        <v/>
      </c>
      <c r="R28" s="105" t="str">
        <f>IFERROR(__xludf.DUMMYFUNCTION("""COMPUTED_VALUE"""),"")</f>
        <v/>
      </c>
      <c r="S28" s="105" t="str">
        <f>IFERROR(__xludf.DUMMYFUNCTION("""COMPUTED_VALUE"""),"")</f>
        <v/>
      </c>
      <c r="T28" s="105" t="str">
        <f>IFERROR(__xludf.DUMMYFUNCTION("""COMPUTED_VALUE"""),"")</f>
        <v/>
      </c>
      <c r="U28" s="105" t="str">
        <f>IFERROR(__xludf.DUMMYFUNCTION("""COMPUTED_VALUE"""),"")</f>
        <v/>
      </c>
      <c r="V28" s="105" t="str">
        <f>IFERROR(__xludf.DUMMYFUNCTION("""COMPUTED_VALUE"""),"")</f>
        <v/>
      </c>
      <c r="W28" s="105" t="str">
        <f>IFERROR(__xludf.DUMMYFUNCTION("""COMPUTED_VALUE"""),"")</f>
        <v/>
      </c>
      <c r="X28" s="105" t="str">
        <f>IFERROR(__xludf.DUMMYFUNCTION("""COMPUTED_VALUE"""),"")</f>
        <v/>
      </c>
      <c r="Y28" s="105" t="str">
        <f>IFERROR(__xludf.DUMMYFUNCTION("""COMPUTED_VALUE"""),"")</f>
        <v/>
      </c>
      <c r="Z28" s="105" t="str">
        <f>IFERROR(__xludf.DUMMYFUNCTION("""COMPUTED_VALUE"""),"")</f>
        <v/>
      </c>
      <c r="AA28" s="105" t="str">
        <f>IFERROR(__xludf.DUMMYFUNCTION("""COMPUTED_VALUE"""),"")</f>
        <v/>
      </c>
      <c r="AB28" s="105" t="str">
        <f>IFERROR(__xludf.DUMMYFUNCTION("""COMPUTED_VALUE"""),"")</f>
        <v/>
      </c>
      <c r="AC28" s="105" t="str">
        <f>IFERROR(__xludf.DUMMYFUNCTION("""COMPUTED_VALUE"""),"")</f>
        <v/>
      </c>
      <c r="AD28" s="105" t="str">
        <f>IFERROR(__xludf.DUMMYFUNCTION("""COMPUTED_VALUE"""),"")</f>
        <v/>
      </c>
      <c r="AE28" s="105" t="str">
        <f>IFERROR(__xludf.DUMMYFUNCTION("""COMPUTED_VALUE"""),"")</f>
        <v/>
      </c>
      <c r="AF28" s="105" t="str">
        <f>IFERROR(__xludf.DUMMYFUNCTION("""COMPUTED_VALUE"""),"")</f>
        <v/>
      </c>
      <c r="AG28" s="105" t="str">
        <f>IFERROR(__xludf.DUMMYFUNCTION("""COMPUTED_VALUE"""),"")</f>
        <v/>
      </c>
      <c r="AH28" s="105" t="str">
        <f>IFERROR(__xludf.DUMMYFUNCTION("""COMPUTED_VALUE"""),"")</f>
        <v/>
      </c>
      <c r="AI28" s="105" t="str">
        <f>IFERROR(__xludf.DUMMYFUNCTION("""COMPUTED_VALUE"""),"")</f>
        <v/>
      </c>
      <c r="AJ28" s="105" t="str">
        <f>IFERROR(__xludf.DUMMYFUNCTION("""COMPUTED_VALUE"""),"")</f>
        <v/>
      </c>
      <c r="AK28" s="105" t="str">
        <f>IFERROR(__xludf.DUMMYFUNCTION("""COMPUTED_VALUE"""),"")</f>
        <v/>
      </c>
      <c r="AL28" s="105" t="str">
        <f>IFERROR(__xludf.DUMMYFUNCTION("""COMPUTED_VALUE"""),"")</f>
        <v/>
      </c>
      <c r="AM28" s="105" t="str">
        <f>IFERROR(__xludf.DUMMYFUNCTION("""COMPUTED_VALUE"""),"")</f>
        <v/>
      </c>
      <c r="AN28" s="105" t="str">
        <f>IFERROR(__xludf.DUMMYFUNCTION("""COMPUTED_VALUE"""),"")</f>
        <v/>
      </c>
    </row>
    <row r="29">
      <c r="A29" s="105"/>
      <c r="B29" s="105"/>
      <c r="C29" s="105"/>
      <c r="D29" s="105"/>
      <c r="E29" s="106"/>
      <c r="F29" s="205"/>
      <c r="G29" s="105"/>
      <c r="H29" s="108"/>
      <c r="I29" s="105"/>
      <c r="J29" s="108" t="str">
        <f>IFERROR(__xludf.DUMMYFUNCTION("""COMPUTED_VALUE"""),"")</f>
        <v/>
      </c>
      <c r="K29" s="105" t="str">
        <f>IFERROR(__xludf.DUMMYFUNCTION("""COMPUTED_VALUE"""),"")</f>
        <v/>
      </c>
      <c r="L29" s="105" t="str">
        <f>IFERROR(__xludf.DUMMYFUNCTION("""COMPUTED_VALUE"""),"")</f>
        <v/>
      </c>
      <c r="M29" s="105" t="str">
        <f>IFERROR(__xludf.DUMMYFUNCTION("""COMPUTED_VALUE"""),"")</f>
        <v/>
      </c>
      <c r="N29" s="105" t="str">
        <f>IFERROR(__xludf.DUMMYFUNCTION("""COMPUTED_VALUE"""),"")</f>
        <v/>
      </c>
      <c r="O29" s="105" t="str">
        <f>IFERROR(__xludf.DUMMYFUNCTION("""COMPUTED_VALUE"""),"")</f>
        <v/>
      </c>
      <c r="P29" s="105" t="str">
        <f>IFERROR(__xludf.DUMMYFUNCTION("""COMPUTED_VALUE"""),"")</f>
        <v/>
      </c>
      <c r="Q29" s="105" t="str">
        <f>IFERROR(__xludf.DUMMYFUNCTION("""COMPUTED_VALUE"""),"")</f>
        <v/>
      </c>
      <c r="R29" s="105" t="str">
        <f>IFERROR(__xludf.DUMMYFUNCTION("""COMPUTED_VALUE"""),"")</f>
        <v/>
      </c>
      <c r="S29" s="105" t="str">
        <f>IFERROR(__xludf.DUMMYFUNCTION("""COMPUTED_VALUE"""),"")</f>
        <v/>
      </c>
      <c r="T29" s="105" t="str">
        <f>IFERROR(__xludf.DUMMYFUNCTION("""COMPUTED_VALUE"""),"")</f>
        <v/>
      </c>
      <c r="U29" s="105" t="str">
        <f>IFERROR(__xludf.DUMMYFUNCTION("""COMPUTED_VALUE"""),"")</f>
        <v/>
      </c>
      <c r="V29" s="105" t="str">
        <f>IFERROR(__xludf.DUMMYFUNCTION("""COMPUTED_VALUE"""),"")</f>
        <v/>
      </c>
      <c r="W29" s="105" t="str">
        <f>IFERROR(__xludf.DUMMYFUNCTION("""COMPUTED_VALUE"""),"")</f>
        <v/>
      </c>
      <c r="X29" s="105" t="str">
        <f>IFERROR(__xludf.DUMMYFUNCTION("""COMPUTED_VALUE"""),"")</f>
        <v/>
      </c>
      <c r="Y29" s="105" t="str">
        <f>IFERROR(__xludf.DUMMYFUNCTION("""COMPUTED_VALUE"""),"")</f>
        <v/>
      </c>
      <c r="Z29" s="105" t="str">
        <f>IFERROR(__xludf.DUMMYFUNCTION("""COMPUTED_VALUE"""),"")</f>
        <v/>
      </c>
      <c r="AA29" s="105" t="str">
        <f>IFERROR(__xludf.DUMMYFUNCTION("""COMPUTED_VALUE"""),"")</f>
        <v/>
      </c>
      <c r="AB29" s="105" t="str">
        <f>IFERROR(__xludf.DUMMYFUNCTION("""COMPUTED_VALUE"""),"")</f>
        <v/>
      </c>
      <c r="AC29" s="105" t="str">
        <f>IFERROR(__xludf.DUMMYFUNCTION("""COMPUTED_VALUE"""),"")</f>
        <v/>
      </c>
      <c r="AD29" s="105" t="str">
        <f>IFERROR(__xludf.DUMMYFUNCTION("""COMPUTED_VALUE"""),"")</f>
        <v/>
      </c>
      <c r="AE29" s="105" t="str">
        <f>IFERROR(__xludf.DUMMYFUNCTION("""COMPUTED_VALUE"""),"")</f>
        <v/>
      </c>
      <c r="AF29" s="105" t="str">
        <f>IFERROR(__xludf.DUMMYFUNCTION("""COMPUTED_VALUE"""),"")</f>
        <v/>
      </c>
      <c r="AG29" s="105" t="str">
        <f>IFERROR(__xludf.DUMMYFUNCTION("""COMPUTED_VALUE"""),"")</f>
        <v/>
      </c>
      <c r="AH29" s="105" t="str">
        <f>IFERROR(__xludf.DUMMYFUNCTION("""COMPUTED_VALUE"""),"")</f>
        <v/>
      </c>
      <c r="AI29" s="105" t="str">
        <f>IFERROR(__xludf.DUMMYFUNCTION("""COMPUTED_VALUE"""),"")</f>
        <v/>
      </c>
      <c r="AJ29" s="105" t="str">
        <f>IFERROR(__xludf.DUMMYFUNCTION("""COMPUTED_VALUE"""),"")</f>
        <v/>
      </c>
      <c r="AK29" s="105" t="str">
        <f>IFERROR(__xludf.DUMMYFUNCTION("""COMPUTED_VALUE"""),"")</f>
        <v/>
      </c>
      <c r="AL29" s="105" t="str">
        <f>IFERROR(__xludf.DUMMYFUNCTION("""COMPUTED_VALUE"""),"")</f>
        <v/>
      </c>
      <c r="AM29" s="105" t="str">
        <f>IFERROR(__xludf.DUMMYFUNCTION("""COMPUTED_VALUE"""),"")</f>
        <v/>
      </c>
      <c r="AN29" s="105" t="str">
        <f>IFERROR(__xludf.DUMMYFUNCTION("""COMPUTED_VALUE"""),"")</f>
        <v/>
      </c>
    </row>
    <row r="30">
      <c r="A30" s="105"/>
      <c r="B30" s="105"/>
      <c r="C30" s="105"/>
      <c r="D30" s="105"/>
      <c r="E30" s="106"/>
      <c r="F30" s="205"/>
      <c r="G30" s="105"/>
      <c r="H30" s="108"/>
      <c r="I30" s="105"/>
      <c r="J30" s="108" t="str">
        <f>IFERROR(__xludf.DUMMYFUNCTION("""COMPUTED_VALUE"""),"")</f>
        <v/>
      </c>
      <c r="K30" s="105" t="str">
        <f>IFERROR(__xludf.DUMMYFUNCTION("""COMPUTED_VALUE"""),"")</f>
        <v/>
      </c>
      <c r="L30" s="105" t="str">
        <f>IFERROR(__xludf.DUMMYFUNCTION("""COMPUTED_VALUE"""),"")</f>
        <v/>
      </c>
      <c r="M30" s="105" t="str">
        <f>IFERROR(__xludf.DUMMYFUNCTION("""COMPUTED_VALUE"""),"")</f>
        <v/>
      </c>
      <c r="N30" s="105" t="str">
        <f>IFERROR(__xludf.DUMMYFUNCTION("""COMPUTED_VALUE"""),"")</f>
        <v/>
      </c>
      <c r="O30" s="105" t="str">
        <f>IFERROR(__xludf.DUMMYFUNCTION("""COMPUTED_VALUE"""),"")</f>
        <v/>
      </c>
      <c r="P30" s="105" t="str">
        <f>IFERROR(__xludf.DUMMYFUNCTION("""COMPUTED_VALUE"""),"")</f>
        <v/>
      </c>
      <c r="Q30" s="105" t="str">
        <f>IFERROR(__xludf.DUMMYFUNCTION("""COMPUTED_VALUE"""),"")</f>
        <v/>
      </c>
      <c r="R30" s="105" t="str">
        <f>IFERROR(__xludf.DUMMYFUNCTION("""COMPUTED_VALUE"""),"")</f>
        <v/>
      </c>
      <c r="S30" s="105" t="str">
        <f>IFERROR(__xludf.DUMMYFUNCTION("""COMPUTED_VALUE"""),"")</f>
        <v/>
      </c>
      <c r="T30" s="105" t="str">
        <f>IFERROR(__xludf.DUMMYFUNCTION("""COMPUTED_VALUE"""),"")</f>
        <v/>
      </c>
      <c r="U30" s="105" t="str">
        <f>IFERROR(__xludf.DUMMYFUNCTION("""COMPUTED_VALUE"""),"")</f>
        <v/>
      </c>
      <c r="V30" s="105" t="str">
        <f>IFERROR(__xludf.DUMMYFUNCTION("""COMPUTED_VALUE"""),"")</f>
        <v/>
      </c>
      <c r="W30" s="105" t="str">
        <f>IFERROR(__xludf.DUMMYFUNCTION("""COMPUTED_VALUE"""),"")</f>
        <v/>
      </c>
      <c r="X30" s="105" t="str">
        <f>IFERROR(__xludf.DUMMYFUNCTION("""COMPUTED_VALUE"""),"")</f>
        <v/>
      </c>
      <c r="Y30" s="105" t="str">
        <f>IFERROR(__xludf.DUMMYFUNCTION("""COMPUTED_VALUE"""),"")</f>
        <v/>
      </c>
      <c r="Z30" s="105" t="str">
        <f>IFERROR(__xludf.DUMMYFUNCTION("""COMPUTED_VALUE"""),"")</f>
        <v/>
      </c>
      <c r="AA30" s="105" t="str">
        <f>IFERROR(__xludf.DUMMYFUNCTION("""COMPUTED_VALUE"""),"")</f>
        <v/>
      </c>
      <c r="AB30" s="105" t="str">
        <f>IFERROR(__xludf.DUMMYFUNCTION("""COMPUTED_VALUE"""),"")</f>
        <v/>
      </c>
      <c r="AC30" s="105" t="str">
        <f>IFERROR(__xludf.DUMMYFUNCTION("""COMPUTED_VALUE"""),"")</f>
        <v/>
      </c>
      <c r="AD30" s="105" t="str">
        <f>IFERROR(__xludf.DUMMYFUNCTION("""COMPUTED_VALUE"""),"")</f>
        <v/>
      </c>
      <c r="AE30" s="105" t="str">
        <f>IFERROR(__xludf.DUMMYFUNCTION("""COMPUTED_VALUE"""),"")</f>
        <v/>
      </c>
      <c r="AF30" s="105" t="str">
        <f>IFERROR(__xludf.DUMMYFUNCTION("""COMPUTED_VALUE"""),"")</f>
        <v/>
      </c>
      <c r="AG30" s="105" t="str">
        <f>IFERROR(__xludf.DUMMYFUNCTION("""COMPUTED_VALUE"""),"")</f>
        <v/>
      </c>
      <c r="AH30" s="105" t="str">
        <f>IFERROR(__xludf.DUMMYFUNCTION("""COMPUTED_VALUE"""),"")</f>
        <v/>
      </c>
      <c r="AI30" s="105" t="str">
        <f>IFERROR(__xludf.DUMMYFUNCTION("""COMPUTED_VALUE"""),"")</f>
        <v/>
      </c>
      <c r="AJ30" s="105" t="str">
        <f>IFERROR(__xludf.DUMMYFUNCTION("""COMPUTED_VALUE"""),"")</f>
        <v/>
      </c>
      <c r="AK30" s="105" t="str">
        <f>IFERROR(__xludf.DUMMYFUNCTION("""COMPUTED_VALUE"""),"")</f>
        <v/>
      </c>
      <c r="AL30" s="105" t="str">
        <f>IFERROR(__xludf.DUMMYFUNCTION("""COMPUTED_VALUE"""),"")</f>
        <v/>
      </c>
      <c r="AM30" s="105" t="str">
        <f>IFERROR(__xludf.DUMMYFUNCTION("""COMPUTED_VALUE"""),"")</f>
        <v/>
      </c>
      <c r="AN30" s="105" t="str">
        <f>IFERROR(__xludf.DUMMYFUNCTION("""COMPUTED_VALUE"""),"")</f>
        <v/>
      </c>
    </row>
    <row r="31">
      <c r="A31" s="105"/>
      <c r="B31" s="105"/>
      <c r="C31" s="105"/>
      <c r="D31" s="105"/>
      <c r="E31" s="106"/>
      <c r="F31" s="205"/>
      <c r="G31" s="105"/>
      <c r="H31" s="108"/>
      <c r="I31" s="105"/>
      <c r="J31" s="108" t="str">
        <f>IFERROR(__xludf.DUMMYFUNCTION("""COMPUTED_VALUE"""),"")</f>
        <v/>
      </c>
      <c r="K31" s="105" t="str">
        <f>IFERROR(__xludf.DUMMYFUNCTION("""COMPUTED_VALUE"""),"")</f>
        <v/>
      </c>
      <c r="L31" s="105" t="str">
        <f>IFERROR(__xludf.DUMMYFUNCTION("""COMPUTED_VALUE"""),"")</f>
        <v/>
      </c>
      <c r="M31" s="105" t="str">
        <f>IFERROR(__xludf.DUMMYFUNCTION("""COMPUTED_VALUE"""),"")</f>
        <v/>
      </c>
      <c r="N31" s="105" t="str">
        <f>IFERROR(__xludf.DUMMYFUNCTION("""COMPUTED_VALUE"""),"")</f>
        <v/>
      </c>
      <c r="O31" s="105" t="str">
        <f>IFERROR(__xludf.DUMMYFUNCTION("""COMPUTED_VALUE"""),"")</f>
        <v/>
      </c>
      <c r="P31" s="105" t="str">
        <f>IFERROR(__xludf.DUMMYFUNCTION("""COMPUTED_VALUE"""),"")</f>
        <v/>
      </c>
      <c r="Q31" s="105" t="str">
        <f>IFERROR(__xludf.DUMMYFUNCTION("""COMPUTED_VALUE"""),"")</f>
        <v/>
      </c>
      <c r="R31" s="105" t="str">
        <f>IFERROR(__xludf.DUMMYFUNCTION("""COMPUTED_VALUE"""),"")</f>
        <v/>
      </c>
      <c r="S31" s="105" t="str">
        <f>IFERROR(__xludf.DUMMYFUNCTION("""COMPUTED_VALUE"""),"")</f>
        <v/>
      </c>
      <c r="T31" s="105" t="str">
        <f>IFERROR(__xludf.DUMMYFUNCTION("""COMPUTED_VALUE"""),"")</f>
        <v/>
      </c>
      <c r="U31" s="105" t="str">
        <f>IFERROR(__xludf.DUMMYFUNCTION("""COMPUTED_VALUE"""),"")</f>
        <v/>
      </c>
      <c r="V31" s="105" t="str">
        <f>IFERROR(__xludf.DUMMYFUNCTION("""COMPUTED_VALUE"""),"")</f>
        <v/>
      </c>
      <c r="W31" s="105" t="str">
        <f>IFERROR(__xludf.DUMMYFUNCTION("""COMPUTED_VALUE"""),"")</f>
        <v/>
      </c>
      <c r="X31" s="105" t="str">
        <f>IFERROR(__xludf.DUMMYFUNCTION("""COMPUTED_VALUE"""),"")</f>
        <v/>
      </c>
      <c r="Y31" s="105" t="str">
        <f>IFERROR(__xludf.DUMMYFUNCTION("""COMPUTED_VALUE"""),"")</f>
        <v/>
      </c>
      <c r="Z31" s="105" t="str">
        <f>IFERROR(__xludf.DUMMYFUNCTION("""COMPUTED_VALUE"""),"")</f>
        <v/>
      </c>
      <c r="AA31" s="105" t="str">
        <f>IFERROR(__xludf.DUMMYFUNCTION("""COMPUTED_VALUE"""),"")</f>
        <v/>
      </c>
      <c r="AB31" s="105" t="str">
        <f>IFERROR(__xludf.DUMMYFUNCTION("""COMPUTED_VALUE"""),"")</f>
        <v/>
      </c>
      <c r="AC31" s="105" t="str">
        <f>IFERROR(__xludf.DUMMYFUNCTION("""COMPUTED_VALUE"""),"")</f>
        <v/>
      </c>
      <c r="AD31" s="105" t="str">
        <f>IFERROR(__xludf.DUMMYFUNCTION("""COMPUTED_VALUE"""),"")</f>
        <v/>
      </c>
      <c r="AE31" s="105" t="str">
        <f>IFERROR(__xludf.DUMMYFUNCTION("""COMPUTED_VALUE"""),"")</f>
        <v/>
      </c>
      <c r="AF31" s="105" t="str">
        <f>IFERROR(__xludf.DUMMYFUNCTION("""COMPUTED_VALUE"""),"")</f>
        <v/>
      </c>
      <c r="AG31" s="105" t="str">
        <f>IFERROR(__xludf.DUMMYFUNCTION("""COMPUTED_VALUE"""),"")</f>
        <v/>
      </c>
      <c r="AH31" s="105" t="str">
        <f>IFERROR(__xludf.DUMMYFUNCTION("""COMPUTED_VALUE"""),"")</f>
        <v/>
      </c>
      <c r="AI31" s="105" t="str">
        <f>IFERROR(__xludf.DUMMYFUNCTION("""COMPUTED_VALUE"""),"")</f>
        <v/>
      </c>
      <c r="AJ31" s="105" t="str">
        <f>IFERROR(__xludf.DUMMYFUNCTION("""COMPUTED_VALUE"""),"")</f>
        <v/>
      </c>
      <c r="AK31" s="105" t="str">
        <f>IFERROR(__xludf.DUMMYFUNCTION("""COMPUTED_VALUE"""),"")</f>
        <v/>
      </c>
      <c r="AL31" s="105" t="str">
        <f>IFERROR(__xludf.DUMMYFUNCTION("""COMPUTED_VALUE"""),"")</f>
        <v/>
      </c>
      <c r="AM31" s="105" t="str">
        <f>IFERROR(__xludf.DUMMYFUNCTION("""COMPUTED_VALUE"""),"")</f>
        <v/>
      </c>
      <c r="AN31" s="105" t="str">
        <f>IFERROR(__xludf.DUMMYFUNCTION("""COMPUTED_VALUE"""),"")</f>
        <v/>
      </c>
    </row>
    <row r="32">
      <c r="A32" s="105"/>
      <c r="B32" s="105"/>
      <c r="C32" s="105"/>
      <c r="D32" s="105"/>
      <c r="E32" s="106"/>
      <c r="F32" s="205"/>
      <c r="G32" s="105"/>
      <c r="H32" s="108"/>
      <c r="I32" s="105"/>
      <c r="J32" s="108" t="str">
        <f>IFERROR(__xludf.DUMMYFUNCTION("""COMPUTED_VALUE"""),"")</f>
        <v/>
      </c>
      <c r="K32" s="105" t="str">
        <f>IFERROR(__xludf.DUMMYFUNCTION("""COMPUTED_VALUE"""),"")</f>
        <v/>
      </c>
      <c r="L32" s="105" t="str">
        <f>IFERROR(__xludf.DUMMYFUNCTION("""COMPUTED_VALUE"""),"")</f>
        <v/>
      </c>
      <c r="M32" s="105" t="str">
        <f>IFERROR(__xludf.DUMMYFUNCTION("""COMPUTED_VALUE"""),"")</f>
        <v/>
      </c>
      <c r="N32" s="105" t="str">
        <f>IFERROR(__xludf.DUMMYFUNCTION("""COMPUTED_VALUE"""),"")</f>
        <v/>
      </c>
      <c r="O32" s="105" t="str">
        <f>IFERROR(__xludf.DUMMYFUNCTION("""COMPUTED_VALUE"""),"")</f>
        <v/>
      </c>
      <c r="P32" s="105" t="str">
        <f>IFERROR(__xludf.DUMMYFUNCTION("""COMPUTED_VALUE"""),"")</f>
        <v/>
      </c>
      <c r="Q32" s="105" t="str">
        <f>IFERROR(__xludf.DUMMYFUNCTION("""COMPUTED_VALUE"""),"")</f>
        <v/>
      </c>
      <c r="R32" s="105" t="str">
        <f>IFERROR(__xludf.DUMMYFUNCTION("""COMPUTED_VALUE"""),"")</f>
        <v/>
      </c>
      <c r="S32" s="105" t="str">
        <f>IFERROR(__xludf.DUMMYFUNCTION("""COMPUTED_VALUE"""),"")</f>
        <v/>
      </c>
      <c r="T32" s="105" t="str">
        <f>IFERROR(__xludf.DUMMYFUNCTION("""COMPUTED_VALUE"""),"")</f>
        <v/>
      </c>
      <c r="U32" s="105" t="str">
        <f>IFERROR(__xludf.DUMMYFUNCTION("""COMPUTED_VALUE"""),"")</f>
        <v/>
      </c>
      <c r="V32" s="105" t="str">
        <f>IFERROR(__xludf.DUMMYFUNCTION("""COMPUTED_VALUE"""),"")</f>
        <v/>
      </c>
      <c r="W32" s="105" t="str">
        <f>IFERROR(__xludf.DUMMYFUNCTION("""COMPUTED_VALUE"""),"")</f>
        <v/>
      </c>
      <c r="X32" s="105" t="str">
        <f>IFERROR(__xludf.DUMMYFUNCTION("""COMPUTED_VALUE"""),"")</f>
        <v/>
      </c>
      <c r="Y32" s="105" t="str">
        <f>IFERROR(__xludf.DUMMYFUNCTION("""COMPUTED_VALUE"""),"")</f>
        <v/>
      </c>
      <c r="Z32" s="105" t="str">
        <f>IFERROR(__xludf.DUMMYFUNCTION("""COMPUTED_VALUE"""),"")</f>
        <v/>
      </c>
      <c r="AA32" s="105" t="str">
        <f>IFERROR(__xludf.DUMMYFUNCTION("""COMPUTED_VALUE"""),"")</f>
        <v/>
      </c>
      <c r="AB32" s="105" t="str">
        <f>IFERROR(__xludf.DUMMYFUNCTION("""COMPUTED_VALUE"""),"")</f>
        <v/>
      </c>
      <c r="AC32" s="105" t="str">
        <f>IFERROR(__xludf.DUMMYFUNCTION("""COMPUTED_VALUE"""),"")</f>
        <v/>
      </c>
      <c r="AD32" s="105" t="str">
        <f>IFERROR(__xludf.DUMMYFUNCTION("""COMPUTED_VALUE"""),"")</f>
        <v/>
      </c>
      <c r="AE32" s="105" t="str">
        <f>IFERROR(__xludf.DUMMYFUNCTION("""COMPUTED_VALUE"""),"")</f>
        <v/>
      </c>
      <c r="AF32" s="105" t="str">
        <f>IFERROR(__xludf.DUMMYFUNCTION("""COMPUTED_VALUE"""),"")</f>
        <v/>
      </c>
      <c r="AG32" s="105" t="str">
        <f>IFERROR(__xludf.DUMMYFUNCTION("""COMPUTED_VALUE"""),"")</f>
        <v/>
      </c>
      <c r="AH32" s="105" t="str">
        <f>IFERROR(__xludf.DUMMYFUNCTION("""COMPUTED_VALUE"""),"")</f>
        <v/>
      </c>
      <c r="AI32" s="105" t="str">
        <f>IFERROR(__xludf.DUMMYFUNCTION("""COMPUTED_VALUE"""),"")</f>
        <v/>
      </c>
      <c r="AJ32" s="105" t="str">
        <f>IFERROR(__xludf.DUMMYFUNCTION("""COMPUTED_VALUE"""),"")</f>
        <v/>
      </c>
      <c r="AK32" s="105" t="str">
        <f>IFERROR(__xludf.DUMMYFUNCTION("""COMPUTED_VALUE"""),"")</f>
        <v/>
      </c>
      <c r="AL32" s="105" t="str">
        <f>IFERROR(__xludf.DUMMYFUNCTION("""COMPUTED_VALUE"""),"")</f>
        <v/>
      </c>
      <c r="AM32" s="105" t="str">
        <f>IFERROR(__xludf.DUMMYFUNCTION("""COMPUTED_VALUE"""),"")</f>
        <v/>
      </c>
      <c r="AN32" s="105" t="str">
        <f>IFERROR(__xludf.DUMMYFUNCTION("""COMPUTED_VALUE"""),"")</f>
        <v/>
      </c>
    </row>
    <row r="33">
      <c r="A33" s="105"/>
      <c r="B33" s="105"/>
      <c r="C33" s="105"/>
      <c r="D33" s="105"/>
      <c r="E33" s="106"/>
      <c r="F33" s="205"/>
      <c r="G33" s="105"/>
      <c r="H33" s="108"/>
      <c r="I33" s="105"/>
      <c r="J33" s="108" t="str">
        <f>IFERROR(__xludf.DUMMYFUNCTION("""COMPUTED_VALUE"""),"")</f>
        <v/>
      </c>
      <c r="K33" s="105" t="str">
        <f>IFERROR(__xludf.DUMMYFUNCTION("""COMPUTED_VALUE"""),"")</f>
        <v/>
      </c>
      <c r="L33" s="105" t="str">
        <f>IFERROR(__xludf.DUMMYFUNCTION("""COMPUTED_VALUE"""),"")</f>
        <v/>
      </c>
      <c r="M33" s="105" t="str">
        <f>IFERROR(__xludf.DUMMYFUNCTION("""COMPUTED_VALUE"""),"")</f>
        <v/>
      </c>
      <c r="N33" s="105" t="str">
        <f>IFERROR(__xludf.DUMMYFUNCTION("""COMPUTED_VALUE"""),"")</f>
        <v/>
      </c>
      <c r="O33" s="105" t="str">
        <f>IFERROR(__xludf.DUMMYFUNCTION("""COMPUTED_VALUE"""),"")</f>
        <v/>
      </c>
      <c r="P33" s="105" t="str">
        <f>IFERROR(__xludf.DUMMYFUNCTION("""COMPUTED_VALUE"""),"")</f>
        <v/>
      </c>
      <c r="Q33" s="105" t="str">
        <f>IFERROR(__xludf.DUMMYFUNCTION("""COMPUTED_VALUE"""),"")</f>
        <v/>
      </c>
      <c r="R33" s="105" t="str">
        <f>IFERROR(__xludf.DUMMYFUNCTION("""COMPUTED_VALUE"""),"")</f>
        <v/>
      </c>
      <c r="S33" s="105" t="str">
        <f>IFERROR(__xludf.DUMMYFUNCTION("""COMPUTED_VALUE"""),"")</f>
        <v/>
      </c>
      <c r="T33" s="105" t="str">
        <f>IFERROR(__xludf.DUMMYFUNCTION("""COMPUTED_VALUE"""),"")</f>
        <v/>
      </c>
      <c r="U33" s="105" t="str">
        <f>IFERROR(__xludf.DUMMYFUNCTION("""COMPUTED_VALUE"""),"")</f>
        <v/>
      </c>
      <c r="V33" s="105" t="str">
        <f>IFERROR(__xludf.DUMMYFUNCTION("""COMPUTED_VALUE"""),"")</f>
        <v/>
      </c>
      <c r="W33" s="105" t="str">
        <f>IFERROR(__xludf.DUMMYFUNCTION("""COMPUTED_VALUE"""),"")</f>
        <v/>
      </c>
      <c r="X33" s="105" t="str">
        <f>IFERROR(__xludf.DUMMYFUNCTION("""COMPUTED_VALUE"""),"")</f>
        <v/>
      </c>
      <c r="Y33" s="105" t="str">
        <f>IFERROR(__xludf.DUMMYFUNCTION("""COMPUTED_VALUE"""),"")</f>
        <v/>
      </c>
      <c r="Z33" s="105" t="str">
        <f>IFERROR(__xludf.DUMMYFUNCTION("""COMPUTED_VALUE"""),"")</f>
        <v/>
      </c>
      <c r="AA33" s="105" t="str">
        <f>IFERROR(__xludf.DUMMYFUNCTION("""COMPUTED_VALUE"""),"")</f>
        <v/>
      </c>
      <c r="AB33" s="105" t="str">
        <f>IFERROR(__xludf.DUMMYFUNCTION("""COMPUTED_VALUE"""),"")</f>
        <v/>
      </c>
      <c r="AC33" s="105" t="str">
        <f>IFERROR(__xludf.DUMMYFUNCTION("""COMPUTED_VALUE"""),"")</f>
        <v/>
      </c>
      <c r="AD33" s="105" t="str">
        <f>IFERROR(__xludf.DUMMYFUNCTION("""COMPUTED_VALUE"""),"")</f>
        <v/>
      </c>
      <c r="AE33" s="105" t="str">
        <f>IFERROR(__xludf.DUMMYFUNCTION("""COMPUTED_VALUE"""),"")</f>
        <v/>
      </c>
      <c r="AF33" s="105" t="str">
        <f>IFERROR(__xludf.DUMMYFUNCTION("""COMPUTED_VALUE"""),"")</f>
        <v/>
      </c>
      <c r="AG33" s="105" t="str">
        <f>IFERROR(__xludf.DUMMYFUNCTION("""COMPUTED_VALUE"""),"")</f>
        <v/>
      </c>
      <c r="AH33" s="105" t="str">
        <f>IFERROR(__xludf.DUMMYFUNCTION("""COMPUTED_VALUE"""),"")</f>
        <v/>
      </c>
      <c r="AI33" s="105" t="str">
        <f>IFERROR(__xludf.DUMMYFUNCTION("""COMPUTED_VALUE"""),"")</f>
        <v/>
      </c>
      <c r="AJ33" s="105" t="str">
        <f>IFERROR(__xludf.DUMMYFUNCTION("""COMPUTED_VALUE"""),"")</f>
        <v/>
      </c>
      <c r="AK33" s="105" t="str">
        <f>IFERROR(__xludf.DUMMYFUNCTION("""COMPUTED_VALUE"""),"")</f>
        <v/>
      </c>
      <c r="AL33" s="105" t="str">
        <f>IFERROR(__xludf.DUMMYFUNCTION("""COMPUTED_VALUE"""),"")</f>
        <v/>
      </c>
      <c r="AM33" s="105" t="str">
        <f>IFERROR(__xludf.DUMMYFUNCTION("""COMPUTED_VALUE"""),"")</f>
        <v/>
      </c>
      <c r="AN33" s="105" t="str">
        <f>IFERROR(__xludf.DUMMYFUNCTION("""COMPUTED_VALUE"""),"")</f>
        <v/>
      </c>
    </row>
    <row r="34">
      <c r="A34" s="105"/>
      <c r="B34" s="105"/>
      <c r="C34" s="105"/>
      <c r="D34" s="105"/>
      <c r="E34" s="106"/>
      <c r="F34" s="205"/>
      <c r="G34" s="105"/>
      <c r="H34" s="108"/>
      <c r="I34" s="105"/>
      <c r="J34" s="108" t="str">
        <f>IFERROR(__xludf.DUMMYFUNCTION("""COMPUTED_VALUE"""),"")</f>
        <v/>
      </c>
      <c r="K34" s="105" t="str">
        <f>IFERROR(__xludf.DUMMYFUNCTION("""COMPUTED_VALUE"""),"")</f>
        <v/>
      </c>
      <c r="L34" s="105" t="str">
        <f>IFERROR(__xludf.DUMMYFUNCTION("""COMPUTED_VALUE"""),"")</f>
        <v/>
      </c>
      <c r="M34" s="105" t="str">
        <f>IFERROR(__xludf.DUMMYFUNCTION("""COMPUTED_VALUE"""),"")</f>
        <v/>
      </c>
      <c r="N34" s="105" t="str">
        <f>IFERROR(__xludf.DUMMYFUNCTION("""COMPUTED_VALUE"""),"")</f>
        <v/>
      </c>
      <c r="O34" s="105" t="str">
        <f>IFERROR(__xludf.DUMMYFUNCTION("""COMPUTED_VALUE"""),"")</f>
        <v/>
      </c>
      <c r="P34" s="105" t="str">
        <f>IFERROR(__xludf.DUMMYFUNCTION("""COMPUTED_VALUE"""),"")</f>
        <v/>
      </c>
      <c r="Q34" s="105" t="str">
        <f>IFERROR(__xludf.DUMMYFUNCTION("""COMPUTED_VALUE"""),"")</f>
        <v/>
      </c>
      <c r="R34" s="105" t="str">
        <f>IFERROR(__xludf.DUMMYFUNCTION("""COMPUTED_VALUE"""),"")</f>
        <v/>
      </c>
      <c r="S34" s="105" t="str">
        <f>IFERROR(__xludf.DUMMYFUNCTION("""COMPUTED_VALUE"""),"")</f>
        <v/>
      </c>
      <c r="T34" s="105" t="str">
        <f>IFERROR(__xludf.DUMMYFUNCTION("""COMPUTED_VALUE"""),"")</f>
        <v/>
      </c>
      <c r="U34" s="105" t="str">
        <f>IFERROR(__xludf.DUMMYFUNCTION("""COMPUTED_VALUE"""),"")</f>
        <v/>
      </c>
      <c r="V34" s="105" t="str">
        <f>IFERROR(__xludf.DUMMYFUNCTION("""COMPUTED_VALUE"""),"")</f>
        <v/>
      </c>
      <c r="W34" s="105" t="str">
        <f>IFERROR(__xludf.DUMMYFUNCTION("""COMPUTED_VALUE"""),"")</f>
        <v/>
      </c>
      <c r="X34" s="105" t="str">
        <f>IFERROR(__xludf.DUMMYFUNCTION("""COMPUTED_VALUE"""),"")</f>
        <v/>
      </c>
      <c r="Y34" s="105" t="str">
        <f>IFERROR(__xludf.DUMMYFUNCTION("""COMPUTED_VALUE"""),"")</f>
        <v/>
      </c>
      <c r="Z34" s="105" t="str">
        <f>IFERROR(__xludf.DUMMYFUNCTION("""COMPUTED_VALUE"""),"")</f>
        <v/>
      </c>
      <c r="AA34" s="105" t="str">
        <f>IFERROR(__xludf.DUMMYFUNCTION("""COMPUTED_VALUE"""),"")</f>
        <v/>
      </c>
      <c r="AB34" s="105" t="str">
        <f>IFERROR(__xludf.DUMMYFUNCTION("""COMPUTED_VALUE"""),"")</f>
        <v/>
      </c>
      <c r="AC34" s="105" t="str">
        <f>IFERROR(__xludf.DUMMYFUNCTION("""COMPUTED_VALUE"""),"")</f>
        <v/>
      </c>
      <c r="AD34" s="105" t="str">
        <f>IFERROR(__xludf.DUMMYFUNCTION("""COMPUTED_VALUE"""),"")</f>
        <v/>
      </c>
      <c r="AE34" s="105" t="str">
        <f>IFERROR(__xludf.DUMMYFUNCTION("""COMPUTED_VALUE"""),"")</f>
        <v/>
      </c>
      <c r="AF34" s="105" t="str">
        <f>IFERROR(__xludf.DUMMYFUNCTION("""COMPUTED_VALUE"""),"")</f>
        <v/>
      </c>
      <c r="AG34" s="105" t="str">
        <f>IFERROR(__xludf.DUMMYFUNCTION("""COMPUTED_VALUE"""),"")</f>
        <v/>
      </c>
      <c r="AH34" s="105" t="str">
        <f>IFERROR(__xludf.DUMMYFUNCTION("""COMPUTED_VALUE"""),"")</f>
        <v/>
      </c>
      <c r="AI34" s="105" t="str">
        <f>IFERROR(__xludf.DUMMYFUNCTION("""COMPUTED_VALUE"""),"")</f>
        <v/>
      </c>
      <c r="AJ34" s="105" t="str">
        <f>IFERROR(__xludf.DUMMYFUNCTION("""COMPUTED_VALUE"""),"")</f>
        <v/>
      </c>
      <c r="AK34" s="105" t="str">
        <f>IFERROR(__xludf.DUMMYFUNCTION("""COMPUTED_VALUE"""),"")</f>
        <v/>
      </c>
      <c r="AL34" s="105" t="str">
        <f>IFERROR(__xludf.DUMMYFUNCTION("""COMPUTED_VALUE"""),"")</f>
        <v/>
      </c>
      <c r="AM34" s="105" t="str">
        <f>IFERROR(__xludf.DUMMYFUNCTION("""COMPUTED_VALUE"""),"")</f>
        <v/>
      </c>
      <c r="AN34" s="105" t="str">
        <f>IFERROR(__xludf.DUMMYFUNCTION("""COMPUTED_VALUE"""),"")</f>
        <v/>
      </c>
    </row>
    <row r="35">
      <c r="A35" s="105"/>
      <c r="B35" s="105"/>
      <c r="C35" s="105"/>
      <c r="D35" s="105"/>
      <c r="E35" s="106"/>
      <c r="F35" s="205"/>
      <c r="G35" s="105"/>
      <c r="H35" s="108"/>
      <c r="I35" s="105"/>
      <c r="J35" s="108" t="str">
        <f>IFERROR(__xludf.DUMMYFUNCTION("""COMPUTED_VALUE"""),"")</f>
        <v/>
      </c>
      <c r="K35" s="105" t="str">
        <f>IFERROR(__xludf.DUMMYFUNCTION("""COMPUTED_VALUE"""),"")</f>
        <v/>
      </c>
      <c r="L35" s="105" t="str">
        <f>IFERROR(__xludf.DUMMYFUNCTION("""COMPUTED_VALUE"""),"")</f>
        <v/>
      </c>
      <c r="M35" s="105" t="str">
        <f>IFERROR(__xludf.DUMMYFUNCTION("""COMPUTED_VALUE"""),"")</f>
        <v/>
      </c>
      <c r="N35" s="105" t="str">
        <f>IFERROR(__xludf.DUMMYFUNCTION("""COMPUTED_VALUE"""),"")</f>
        <v/>
      </c>
      <c r="O35" s="105" t="str">
        <f>IFERROR(__xludf.DUMMYFUNCTION("""COMPUTED_VALUE"""),"")</f>
        <v/>
      </c>
      <c r="P35" s="105" t="str">
        <f>IFERROR(__xludf.DUMMYFUNCTION("""COMPUTED_VALUE"""),"")</f>
        <v/>
      </c>
      <c r="Q35" s="105" t="str">
        <f>IFERROR(__xludf.DUMMYFUNCTION("""COMPUTED_VALUE"""),"")</f>
        <v/>
      </c>
      <c r="R35" s="105" t="str">
        <f>IFERROR(__xludf.DUMMYFUNCTION("""COMPUTED_VALUE"""),"")</f>
        <v/>
      </c>
      <c r="S35" s="105" t="str">
        <f>IFERROR(__xludf.DUMMYFUNCTION("""COMPUTED_VALUE"""),"")</f>
        <v/>
      </c>
      <c r="T35" s="105" t="str">
        <f>IFERROR(__xludf.DUMMYFUNCTION("""COMPUTED_VALUE"""),"")</f>
        <v/>
      </c>
      <c r="U35" s="105" t="str">
        <f>IFERROR(__xludf.DUMMYFUNCTION("""COMPUTED_VALUE"""),"")</f>
        <v/>
      </c>
      <c r="V35" s="105" t="str">
        <f>IFERROR(__xludf.DUMMYFUNCTION("""COMPUTED_VALUE"""),"")</f>
        <v/>
      </c>
      <c r="W35" s="105" t="str">
        <f>IFERROR(__xludf.DUMMYFUNCTION("""COMPUTED_VALUE"""),"")</f>
        <v/>
      </c>
      <c r="X35" s="105" t="str">
        <f>IFERROR(__xludf.DUMMYFUNCTION("""COMPUTED_VALUE"""),"")</f>
        <v/>
      </c>
      <c r="Y35" s="105" t="str">
        <f>IFERROR(__xludf.DUMMYFUNCTION("""COMPUTED_VALUE"""),"")</f>
        <v/>
      </c>
      <c r="Z35" s="105" t="str">
        <f>IFERROR(__xludf.DUMMYFUNCTION("""COMPUTED_VALUE"""),"")</f>
        <v/>
      </c>
      <c r="AA35" s="105" t="str">
        <f>IFERROR(__xludf.DUMMYFUNCTION("""COMPUTED_VALUE"""),"")</f>
        <v/>
      </c>
      <c r="AB35" s="105" t="str">
        <f>IFERROR(__xludf.DUMMYFUNCTION("""COMPUTED_VALUE"""),"")</f>
        <v/>
      </c>
      <c r="AC35" s="105" t="str">
        <f>IFERROR(__xludf.DUMMYFUNCTION("""COMPUTED_VALUE"""),"")</f>
        <v/>
      </c>
      <c r="AD35" s="105" t="str">
        <f>IFERROR(__xludf.DUMMYFUNCTION("""COMPUTED_VALUE"""),"")</f>
        <v/>
      </c>
      <c r="AE35" s="105" t="str">
        <f>IFERROR(__xludf.DUMMYFUNCTION("""COMPUTED_VALUE"""),"")</f>
        <v/>
      </c>
      <c r="AF35" s="105" t="str">
        <f>IFERROR(__xludf.DUMMYFUNCTION("""COMPUTED_VALUE"""),"")</f>
        <v/>
      </c>
      <c r="AG35" s="105" t="str">
        <f>IFERROR(__xludf.DUMMYFUNCTION("""COMPUTED_VALUE"""),"")</f>
        <v/>
      </c>
      <c r="AH35" s="105" t="str">
        <f>IFERROR(__xludf.DUMMYFUNCTION("""COMPUTED_VALUE"""),"")</f>
        <v/>
      </c>
      <c r="AI35" s="105" t="str">
        <f>IFERROR(__xludf.DUMMYFUNCTION("""COMPUTED_VALUE"""),"")</f>
        <v/>
      </c>
      <c r="AJ35" s="105" t="str">
        <f>IFERROR(__xludf.DUMMYFUNCTION("""COMPUTED_VALUE"""),"")</f>
        <v/>
      </c>
      <c r="AK35" s="105" t="str">
        <f>IFERROR(__xludf.DUMMYFUNCTION("""COMPUTED_VALUE"""),"")</f>
        <v/>
      </c>
      <c r="AL35" s="105" t="str">
        <f>IFERROR(__xludf.DUMMYFUNCTION("""COMPUTED_VALUE"""),"")</f>
        <v/>
      </c>
      <c r="AM35" s="105" t="str">
        <f>IFERROR(__xludf.DUMMYFUNCTION("""COMPUTED_VALUE"""),"")</f>
        <v/>
      </c>
      <c r="AN35" s="105" t="str">
        <f>IFERROR(__xludf.DUMMYFUNCTION("""COMPUTED_VALUE"""),"")</f>
        <v/>
      </c>
    </row>
    <row r="36">
      <c r="A36" s="105"/>
      <c r="B36" s="105"/>
      <c r="C36" s="105"/>
      <c r="D36" s="105"/>
      <c r="E36" s="106"/>
      <c r="F36" s="205"/>
      <c r="G36" s="105"/>
      <c r="H36" s="108"/>
      <c r="I36" s="105"/>
      <c r="J36" s="108" t="str">
        <f>IFERROR(__xludf.DUMMYFUNCTION("""COMPUTED_VALUE"""),"")</f>
        <v/>
      </c>
      <c r="K36" s="105" t="str">
        <f>IFERROR(__xludf.DUMMYFUNCTION("""COMPUTED_VALUE"""),"")</f>
        <v/>
      </c>
      <c r="L36" s="105" t="str">
        <f>IFERROR(__xludf.DUMMYFUNCTION("""COMPUTED_VALUE"""),"")</f>
        <v/>
      </c>
      <c r="M36" s="105" t="str">
        <f>IFERROR(__xludf.DUMMYFUNCTION("""COMPUTED_VALUE"""),"")</f>
        <v/>
      </c>
      <c r="N36" s="105" t="str">
        <f>IFERROR(__xludf.DUMMYFUNCTION("""COMPUTED_VALUE"""),"")</f>
        <v/>
      </c>
      <c r="O36" s="105" t="str">
        <f>IFERROR(__xludf.DUMMYFUNCTION("""COMPUTED_VALUE"""),"")</f>
        <v/>
      </c>
      <c r="P36" s="105" t="str">
        <f>IFERROR(__xludf.DUMMYFUNCTION("""COMPUTED_VALUE"""),"")</f>
        <v/>
      </c>
      <c r="Q36" s="105" t="str">
        <f>IFERROR(__xludf.DUMMYFUNCTION("""COMPUTED_VALUE"""),"")</f>
        <v/>
      </c>
      <c r="R36" s="105" t="str">
        <f>IFERROR(__xludf.DUMMYFUNCTION("""COMPUTED_VALUE"""),"")</f>
        <v/>
      </c>
      <c r="S36" s="105" t="str">
        <f>IFERROR(__xludf.DUMMYFUNCTION("""COMPUTED_VALUE"""),"")</f>
        <v/>
      </c>
      <c r="T36" s="105" t="str">
        <f>IFERROR(__xludf.DUMMYFUNCTION("""COMPUTED_VALUE"""),"")</f>
        <v/>
      </c>
      <c r="U36" s="105" t="str">
        <f>IFERROR(__xludf.DUMMYFUNCTION("""COMPUTED_VALUE"""),"")</f>
        <v/>
      </c>
      <c r="V36" s="105" t="str">
        <f>IFERROR(__xludf.DUMMYFUNCTION("""COMPUTED_VALUE"""),"")</f>
        <v/>
      </c>
      <c r="W36" s="105" t="str">
        <f>IFERROR(__xludf.DUMMYFUNCTION("""COMPUTED_VALUE"""),"")</f>
        <v/>
      </c>
      <c r="X36" s="105" t="str">
        <f>IFERROR(__xludf.DUMMYFUNCTION("""COMPUTED_VALUE"""),"")</f>
        <v/>
      </c>
      <c r="Y36" s="105" t="str">
        <f>IFERROR(__xludf.DUMMYFUNCTION("""COMPUTED_VALUE"""),"")</f>
        <v/>
      </c>
      <c r="Z36" s="105" t="str">
        <f>IFERROR(__xludf.DUMMYFUNCTION("""COMPUTED_VALUE"""),"")</f>
        <v/>
      </c>
      <c r="AA36" s="105" t="str">
        <f>IFERROR(__xludf.DUMMYFUNCTION("""COMPUTED_VALUE"""),"")</f>
        <v/>
      </c>
      <c r="AB36" s="105" t="str">
        <f>IFERROR(__xludf.DUMMYFUNCTION("""COMPUTED_VALUE"""),"")</f>
        <v/>
      </c>
      <c r="AC36" s="105" t="str">
        <f>IFERROR(__xludf.DUMMYFUNCTION("""COMPUTED_VALUE"""),"")</f>
        <v/>
      </c>
      <c r="AD36" s="105" t="str">
        <f>IFERROR(__xludf.DUMMYFUNCTION("""COMPUTED_VALUE"""),"")</f>
        <v/>
      </c>
      <c r="AE36" s="105" t="str">
        <f>IFERROR(__xludf.DUMMYFUNCTION("""COMPUTED_VALUE"""),"")</f>
        <v/>
      </c>
      <c r="AF36" s="105" t="str">
        <f>IFERROR(__xludf.DUMMYFUNCTION("""COMPUTED_VALUE"""),"")</f>
        <v/>
      </c>
      <c r="AG36" s="105" t="str">
        <f>IFERROR(__xludf.DUMMYFUNCTION("""COMPUTED_VALUE"""),"")</f>
        <v/>
      </c>
      <c r="AH36" s="105" t="str">
        <f>IFERROR(__xludf.DUMMYFUNCTION("""COMPUTED_VALUE"""),"")</f>
        <v/>
      </c>
      <c r="AI36" s="105" t="str">
        <f>IFERROR(__xludf.DUMMYFUNCTION("""COMPUTED_VALUE"""),"")</f>
        <v/>
      </c>
      <c r="AJ36" s="105" t="str">
        <f>IFERROR(__xludf.DUMMYFUNCTION("""COMPUTED_VALUE"""),"")</f>
        <v/>
      </c>
      <c r="AK36" s="105" t="str">
        <f>IFERROR(__xludf.DUMMYFUNCTION("""COMPUTED_VALUE"""),"")</f>
        <v/>
      </c>
      <c r="AL36" s="105" t="str">
        <f>IFERROR(__xludf.DUMMYFUNCTION("""COMPUTED_VALUE"""),"")</f>
        <v/>
      </c>
      <c r="AM36" s="105" t="str">
        <f>IFERROR(__xludf.DUMMYFUNCTION("""COMPUTED_VALUE"""),"")</f>
        <v/>
      </c>
      <c r="AN36" s="105" t="str">
        <f>IFERROR(__xludf.DUMMYFUNCTION("""COMPUTED_VALUE"""),"")</f>
        <v/>
      </c>
    </row>
    <row r="37">
      <c r="A37" s="105"/>
      <c r="B37" s="105"/>
      <c r="C37" s="105"/>
      <c r="D37" s="105"/>
      <c r="E37" s="106"/>
      <c r="F37" s="205"/>
      <c r="G37" s="105"/>
      <c r="H37" s="108"/>
      <c r="I37" s="105"/>
      <c r="J37" s="108" t="str">
        <f>IFERROR(__xludf.DUMMYFUNCTION("""COMPUTED_VALUE"""),"")</f>
        <v/>
      </c>
      <c r="K37" s="105" t="str">
        <f>IFERROR(__xludf.DUMMYFUNCTION("""COMPUTED_VALUE"""),"")</f>
        <v/>
      </c>
      <c r="L37" s="105" t="str">
        <f>IFERROR(__xludf.DUMMYFUNCTION("""COMPUTED_VALUE"""),"")</f>
        <v/>
      </c>
      <c r="M37" s="105" t="str">
        <f>IFERROR(__xludf.DUMMYFUNCTION("""COMPUTED_VALUE"""),"")</f>
        <v/>
      </c>
      <c r="N37" s="105" t="str">
        <f>IFERROR(__xludf.DUMMYFUNCTION("""COMPUTED_VALUE"""),"")</f>
        <v/>
      </c>
      <c r="O37" s="105" t="str">
        <f>IFERROR(__xludf.DUMMYFUNCTION("""COMPUTED_VALUE"""),"")</f>
        <v/>
      </c>
      <c r="P37" s="105" t="str">
        <f>IFERROR(__xludf.DUMMYFUNCTION("""COMPUTED_VALUE"""),"")</f>
        <v/>
      </c>
      <c r="Q37" s="105" t="str">
        <f>IFERROR(__xludf.DUMMYFUNCTION("""COMPUTED_VALUE"""),"")</f>
        <v/>
      </c>
      <c r="R37" s="105" t="str">
        <f>IFERROR(__xludf.DUMMYFUNCTION("""COMPUTED_VALUE"""),"")</f>
        <v/>
      </c>
      <c r="S37" s="105" t="str">
        <f>IFERROR(__xludf.DUMMYFUNCTION("""COMPUTED_VALUE"""),"")</f>
        <v/>
      </c>
      <c r="T37" s="105" t="str">
        <f>IFERROR(__xludf.DUMMYFUNCTION("""COMPUTED_VALUE"""),"")</f>
        <v/>
      </c>
      <c r="U37" s="105" t="str">
        <f>IFERROR(__xludf.DUMMYFUNCTION("""COMPUTED_VALUE"""),"")</f>
        <v/>
      </c>
      <c r="V37" s="105" t="str">
        <f>IFERROR(__xludf.DUMMYFUNCTION("""COMPUTED_VALUE"""),"")</f>
        <v/>
      </c>
      <c r="W37" s="105" t="str">
        <f>IFERROR(__xludf.DUMMYFUNCTION("""COMPUTED_VALUE"""),"")</f>
        <v/>
      </c>
      <c r="X37" s="105" t="str">
        <f>IFERROR(__xludf.DUMMYFUNCTION("""COMPUTED_VALUE"""),"")</f>
        <v/>
      </c>
      <c r="Y37" s="105" t="str">
        <f>IFERROR(__xludf.DUMMYFUNCTION("""COMPUTED_VALUE"""),"")</f>
        <v/>
      </c>
      <c r="Z37" s="105" t="str">
        <f>IFERROR(__xludf.DUMMYFUNCTION("""COMPUTED_VALUE"""),"")</f>
        <v/>
      </c>
      <c r="AA37" s="105" t="str">
        <f>IFERROR(__xludf.DUMMYFUNCTION("""COMPUTED_VALUE"""),"")</f>
        <v/>
      </c>
      <c r="AB37" s="105" t="str">
        <f>IFERROR(__xludf.DUMMYFUNCTION("""COMPUTED_VALUE"""),"")</f>
        <v/>
      </c>
      <c r="AC37" s="105" t="str">
        <f>IFERROR(__xludf.DUMMYFUNCTION("""COMPUTED_VALUE"""),"")</f>
        <v/>
      </c>
      <c r="AD37" s="105" t="str">
        <f>IFERROR(__xludf.DUMMYFUNCTION("""COMPUTED_VALUE"""),"")</f>
        <v/>
      </c>
      <c r="AE37" s="105" t="str">
        <f>IFERROR(__xludf.DUMMYFUNCTION("""COMPUTED_VALUE"""),"")</f>
        <v/>
      </c>
      <c r="AF37" s="105" t="str">
        <f>IFERROR(__xludf.DUMMYFUNCTION("""COMPUTED_VALUE"""),"")</f>
        <v/>
      </c>
      <c r="AG37" s="105" t="str">
        <f>IFERROR(__xludf.DUMMYFUNCTION("""COMPUTED_VALUE"""),"")</f>
        <v/>
      </c>
      <c r="AH37" s="105" t="str">
        <f>IFERROR(__xludf.DUMMYFUNCTION("""COMPUTED_VALUE"""),"")</f>
        <v/>
      </c>
      <c r="AI37" s="105" t="str">
        <f>IFERROR(__xludf.DUMMYFUNCTION("""COMPUTED_VALUE"""),"")</f>
        <v/>
      </c>
      <c r="AJ37" s="105" t="str">
        <f>IFERROR(__xludf.DUMMYFUNCTION("""COMPUTED_VALUE"""),"")</f>
        <v/>
      </c>
      <c r="AK37" s="105" t="str">
        <f>IFERROR(__xludf.DUMMYFUNCTION("""COMPUTED_VALUE"""),"")</f>
        <v/>
      </c>
      <c r="AL37" s="105" t="str">
        <f>IFERROR(__xludf.DUMMYFUNCTION("""COMPUTED_VALUE"""),"")</f>
        <v/>
      </c>
      <c r="AM37" s="105" t="str">
        <f>IFERROR(__xludf.DUMMYFUNCTION("""COMPUTED_VALUE"""),"")</f>
        <v/>
      </c>
      <c r="AN37" s="105" t="str">
        <f>IFERROR(__xludf.DUMMYFUNCTION("""COMPUTED_VALUE"""),"")</f>
        <v/>
      </c>
    </row>
    <row r="38">
      <c r="A38" s="105"/>
      <c r="B38" s="105"/>
      <c r="C38" s="105"/>
      <c r="D38" s="105"/>
      <c r="E38" s="106"/>
      <c r="F38" s="205"/>
      <c r="G38" s="105"/>
      <c r="H38" s="108"/>
      <c r="I38" s="105"/>
      <c r="J38" s="108" t="str">
        <f>IFERROR(__xludf.DUMMYFUNCTION("""COMPUTED_VALUE"""),"")</f>
        <v/>
      </c>
      <c r="K38" s="105" t="str">
        <f>IFERROR(__xludf.DUMMYFUNCTION("""COMPUTED_VALUE"""),"")</f>
        <v/>
      </c>
      <c r="L38" s="105" t="str">
        <f>IFERROR(__xludf.DUMMYFUNCTION("""COMPUTED_VALUE"""),"")</f>
        <v/>
      </c>
      <c r="M38" s="105" t="str">
        <f>IFERROR(__xludf.DUMMYFUNCTION("""COMPUTED_VALUE"""),"")</f>
        <v/>
      </c>
      <c r="N38" s="105" t="str">
        <f>IFERROR(__xludf.DUMMYFUNCTION("""COMPUTED_VALUE"""),"")</f>
        <v/>
      </c>
      <c r="O38" s="105" t="str">
        <f>IFERROR(__xludf.DUMMYFUNCTION("""COMPUTED_VALUE"""),"")</f>
        <v/>
      </c>
      <c r="P38" s="105" t="str">
        <f>IFERROR(__xludf.DUMMYFUNCTION("""COMPUTED_VALUE"""),"")</f>
        <v/>
      </c>
      <c r="Q38" s="105" t="str">
        <f>IFERROR(__xludf.DUMMYFUNCTION("""COMPUTED_VALUE"""),"")</f>
        <v/>
      </c>
      <c r="R38" s="105" t="str">
        <f>IFERROR(__xludf.DUMMYFUNCTION("""COMPUTED_VALUE"""),"")</f>
        <v/>
      </c>
      <c r="S38" s="105" t="str">
        <f>IFERROR(__xludf.DUMMYFUNCTION("""COMPUTED_VALUE"""),"")</f>
        <v/>
      </c>
      <c r="T38" s="105" t="str">
        <f>IFERROR(__xludf.DUMMYFUNCTION("""COMPUTED_VALUE"""),"")</f>
        <v/>
      </c>
      <c r="U38" s="105" t="str">
        <f>IFERROR(__xludf.DUMMYFUNCTION("""COMPUTED_VALUE"""),"")</f>
        <v/>
      </c>
      <c r="V38" s="105" t="str">
        <f>IFERROR(__xludf.DUMMYFUNCTION("""COMPUTED_VALUE"""),"")</f>
        <v/>
      </c>
      <c r="W38" s="105" t="str">
        <f>IFERROR(__xludf.DUMMYFUNCTION("""COMPUTED_VALUE"""),"")</f>
        <v/>
      </c>
      <c r="X38" s="105" t="str">
        <f>IFERROR(__xludf.DUMMYFUNCTION("""COMPUTED_VALUE"""),"")</f>
        <v/>
      </c>
      <c r="Y38" s="105" t="str">
        <f>IFERROR(__xludf.DUMMYFUNCTION("""COMPUTED_VALUE"""),"")</f>
        <v/>
      </c>
      <c r="Z38" s="105" t="str">
        <f>IFERROR(__xludf.DUMMYFUNCTION("""COMPUTED_VALUE"""),"")</f>
        <v/>
      </c>
      <c r="AA38" s="105" t="str">
        <f>IFERROR(__xludf.DUMMYFUNCTION("""COMPUTED_VALUE"""),"")</f>
        <v/>
      </c>
      <c r="AB38" s="105" t="str">
        <f>IFERROR(__xludf.DUMMYFUNCTION("""COMPUTED_VALUE"""),"")</f>
        <v/>
      </c>
      <c r="AC38" s="105" t="str">
        <f>IFERROR(__xludf.DUMMYFUNCTION("""COMPUTED_VALUE"""),"")</f>
        <v/>
      </c>
      <c r="AD38" s="105" t="str">
        <f>IFERROR(__xludf.DUMMYFUNCTION("""COMPUTED_VALUE"""),"")</f>
        <v/>
      </c>
      <c r="AE38" s="105" t="str">
        <f>IFERROR(__xludf.DUMMYFUNCTION("""COMPUTED_VALUE"""),"")</f>
        <v/>
      </c>
      <c r="AF38" s="105" t="str">
        <f>IFERROR(__xludf.DUMMYFUNCTION("""COMPUTED_VALUE"""),"")</f>
        <v/>
      </c>
      <c r="AG38" s="105" t="str">
        <f>IFERROR(__xludf.DUMMYFUNCTION("""COMPUTED_VALUE"""),"")</f>
        <v/>
      </c>
      <c r="AH38" s="105" t="str">
        <f>IFERROR(__xludf.DUMMYFUNCTION("""COMPUTED_VALUE"""),"")</f>
        <v/>
      </c>
      <c r="AI38" s="105" t="str">
        <f>IFERROR(__xludf.DUMMYFUNCTION("""COMPUTED_VALUE"""),"")</f>
        <v/>
      </c>
      <c r="AJ38" s="105" t="str">
        <f>IFERROR(__xludf.DUMMYFUNCTION("""COMPUTED_VALUE"""),"")</f>
        <v/>
      </c>
      <c r="AK38" s="105" t="str">
        <f>IFERROR(__xludf.DUMMYFUNCTION("""COMPUTED_VALUE"""),"")</f>
        <v/>
      </c>
      <c r="AL38" s="105" t="str">
        <f>IFERROR(__xludf.DUMMYFUNCTION("""COMPUTED_VALUE"""),"")</f>
        <v/>
      </c>
      <c r="AM38" s="105" t="str">
        <f>IFERROR(__xludf.DUMMYFUNCTION("""COMPUTED_VALUE"""),"")</f>
        <v/>
      </c>
      <c r="AN38" s="105" t="str">
        <f>IFERROR(__xludf.DUMMYFUNCTION("""COMPUTED_VALUE"""),"")</f>
        <v/>
      </c>
    </row>
    <row r="39">
      <c r="A39" s="105"/>
      <c r="B39" s="105"/>
      <c r="C39" s="105"/>
      <c r="D39" s="105"/>
      <c r="E39" s="106"/>
      <c r="F39" s="205"/>
      <c r="G39" s="105"/>
      <c r="H39" s="108"/>
      <c r="I39" s="105"/>
      <c r="J39" s="108" t="str">
        <f>IFERROR(__xludf.DUMMYFUNCTION("""COMPUTED_VALUE"""),"")</f>
        <v/>
      </c>
      <c r="K39" s="105" t="str">
        <f>IFERROR(__xludf.DUMMYFUNCTION("""COMPUTED_VALUE"""),"")</f>
        <v/>
      </c>
      <c r="L39" s="105" t="str">
        <f>IFERROR(__xludf.DUMMYFUNCTION("""COMPUTED_VALUE"""),"")</f>
        <v/>
      </c>
      <c r="M39" s="105" t="str">
        <f>IFERROR(__xludf.DUMMYFUNCTION("""COMPUTED_VALUE"""),"")</f>
        <v/>
      </c>
      <c r="N39" s="105" t="str">
        <f>IFERROR(__xludf.DUMMYFUNCTION("""COMPUTED_VALUE"""),"")</f>
        <v/>
      </c>
      <c r="O39" s="105" t="str">
        <f>IFERROR(__xludf.DUMMYFUNCTION("""COMPUTED_VALUE"""),"")</f>
        <v/>
      </c>
      <c r="P39" s="105" t="str">
        <f>IFERROR(__xludf.DUMMYFUNCTION("""COMPUTED_VALUE"""),"")</f>
        <v/>
      </c>
      <c r="Q39" s="105" t="str">
        <f>IFERROR(__xludf.DUMMYFUNCTION("""COMPUTED_VALUE"""),"")</f>
        <v/>
      </c>
      <c r="R39" s="105" t="str">
        <f>IFERROR(__xludf.DUMMYFUNCTION("""COMPUTED_VALUE"""),"")</f>
        <v/>
      </c>
      <c r="S39" s="105" t="str">
        <f>IFERROR(__xludf.DUMMYFUNCTION("""COMPUTED_VALUE"""),"")</f>
        <v/>
      </c>
      <c r="T39" s="105" t="str">
        <f>IFERROR(__xludf.DUMMYFUNCTION("""COMPUTED_VALUE"""),"")</f>
        <v/>
      </c>
      <c r="U39" s="105" t="str">
        <f>IFERROR(__xludf.DUMMYFUNCTION("""COMPUTED_VALUE"""),"")</f>
        <v/>
      </c>
      <c r="V39" s="105" t="str">
        <f>IFERROR(__xludf.DUMMYFUNCTION("""COMPUTED_VALUE"""),"")</f>
        <v/>
      </c>
      <c r="W39" s="105" t="str">
        <f>IFERROR(__xludf.DUMMYFUNCTION("""COMPUTED_VALUE"""),"")</f>
        <v/>
      </c>
      <c r="X39" s="105" t="str">
        <f>IFERROR(__xludf.DUMMYFUNCTION("""COMPUTED_VALUE"""),"")</f>
        <v/>
      </c>
      <c r="Y39" s="105" t="str">
        <f>IFERROR(__xludf.DUMMYFUNCTION("""COMPUTED_VALUE"""),"")</f>
        <v/>
      </c>
      <c r="Z39" s="105" t="str">
        <f>IFERROR(__xludf.DUMMYFUNCTION("""COMPUTED_VALUE"""),"")</f>
        <v/>
      </c>
      <c r="AA39" s="105" t="str">
        <f>IFERROR(__xludf.DUMMYFUNCTION("""COMPUTED_VALUE"""),"")</f>
        <v/>
      </c>
      <c r="AB39" s="105" t="str">
        <f>IFERROR(__xludf.DUMMYFUNCTION("""COMPUTED_VALUE"""),"")</f>
        <v/>
      </c>
      <c r="AC39" s="105" t="str">
        <f>IFERROR(__xludf.DUMMYFUNCTION("""COMPUTED_VALUE"""),"")</f>
        <v/>
      </c>
      <c r="AD39" s="105" t="str">
        <f>IFERROR(__xludf.DUMMYFUNCTION("""COMPUTED_VALUE"""),"")</f>
        <v/>
      </c>
      <c r="AE39" s="105" t="str">
        <f>IFERROR(__xludf.DUMMYFUNCTION("""COMPUTED_VALUE"""),"")</f>
        <v/>
      </c>
      <c r="AF39" s="105" t="str">
        <f>IFERROR(__xludf.DUMMYFUNCTION("""COMPUTED_VALUE"""),"")</f>
        <v/>
      </c>
      <c r="AG39" s="105" t="str">
        <f>IFERROR(__xludf.DUMMYFUNCTION("""COMPUTED_VALUE"""),"")</f>
        <v/>
      </c>
      <c r="AH39" s="105" t="str">
        <f>IFERROR(__xludf.DUMMYFUNCTION("""COMPUTED_VALUE"""),"")</f>
        <v/>
      </c>
      <c r="AI39" s="105" t="str">
        <f>IFERROR(__xludf.DUMMYFUNCTION("""COMPUTED_VALUE"""),"")</f>
        <v/>
      </c>
      <c r="AJ39" s="105" t="str">
        <f>IFERROR(__xludf.DUMMYFUNCTION("""COMPUTED_VALUE"""),"")</f>
        <v/>
      </c>
      <c r="AK39" s="105" t="str">
        <f>IFERROR(__xludf.DUMMYFUNCTION("""COMPUTED_VALUE"""),"")</f>
        <v/>
      </c>
      <c r="AL39" s="105" t="str">
        <f>IFERROR(__xludf.DUMMYFUNCTION("""COMPUTED_VALUE"""),"")</f>
        <v/>
      </c>
      <c r="AM39" s="105" t="str">
        <f>IFERROR(__xludf.DUMMYFUNCTION("""COMPUTED_VALUE"""),"")</f>
        <v/>
      </c>
      <c r="AN39" s="105" t="str">
        <f>IFERROR(__xludf.DUMMYFUNCTION("""COMPUTED_VALUE"""),"")</f>
        <v/>
      </c>
    </row>
    <row r="40">
      <c r="A40" s="105"/>
      <c r="B40" s="105"/>
      <c r="C40" s="105"/>
      <c r="D40" s="105"/>
      <c r="E40" s="106"/>
      <c r="F40" s="205"/>
      <c r="G40" s="105"/>
      <c r="H40" s="108"/>
      <c r="I40" s="105"/>
      <c r="J40" s="108" t="str">
        <f>IFERROR(__xludf.DUMMYFUNCTION("""COMPUTED_VALUE"""),"")</f>
        <v/>
      </c>
      <c r="K40" s="105" t="str">
        <f>IFERROR(__xludf.DUMMYFUNCTION("""COMPUTED_VALUE"""),"")</f>
        <v/>
      </c>
      <c r="L40" s="105" t="str">
        <f>IFERROR(__xludf.DUMMYFUNCTION("""COMPUTED_VALUE"""),"")</f>
        <v/>
      </c>
      <c r="M40" s="105" t="str">
        <f>IFERROR(__xludf.DUMMYFUNCTION("""COMPUTED_VALUE"""),"")</f>
        <v/>
      </c>
      <c r="N40" s="105" t="str">
        <f>IFERROR(__xludf.DUMMYFUNCTION("""COMPUTED_VALUE"""),"")</f>
        <v/>
      </c>
      <c r="O40" s="105" t="str">
        <f>IFERROR(__xludf.DUMMYFUNCTION("""COMPUTED_VALUE"""),"")</f>
        <v/>
      </c>
      <c r="P40" s="105" t="str">
        <f>IFERROR(__xludf.DUMMYFUNCTION("""COMPUTED_VALUE"""),"")</f>
        <v/>
      </c>
      <c r="Q40" s="105" t="str">
        <f>IFERROR(__xludf.DUMMYFUNCTION("""COMPUTED_VALUE"""),"")</f>
        <v/>
      </c>
      <c r="R40" s="105" t="str">
        <f>IFERROR(__xludf.DUMMYFUNCTION("""COMPUTED_VALUE"""),"")</f>
        <v/>
      </c>
      <c r="S40" s="105" t="str">
        <f>IFERROR(__xludf.DUMMYFUNCTION("""COMPUTED_VALUE"""),"")</f>
        <v/>
      </c>
      <c r="T40" s="105" t="str">
        <f>IFERROR(__xludf.DUMMYFUNCTION("""COMPUTED_VALUE"""),"")</f>
        <v/>
      </c>
      <c r="U40" s="105" t="str">
        <f>IFERROR(__xludf.DUMMYFUNCTION("""COMPUTED_VALUE"""),"")</f>
        <v/>
      </c>
      <c r="V40" s="105" t="str">
        <f>IFERROR(__xludf.DUMMYFUNCTION("""COMPUTED_VALUE"""),"")</f>
        <v/>
      </c>
      <c r="W40" s="105" t="str">
        <f>IFERROR(__xludf.DUMMYFUNCTION("""COMPUTED_VALUE"""),"")</f>
        <v/>
      </c>
      <c r="X40" s="105" t="str">
        <f>IFERROR(__xludf.DUMMYFUNCTION("""COMPUTED_VALUE"""),"")</f>
        <v/>
      </c>
      <c r="Y40" s="105" t="str">
        <f>IFERROR(__xludf.DUMMYFUNCTION("""COMPUTED_VALUE"""),"")</f>
        <v/>
      </c>
      <c r="Z40" s="105" t="str">
        <f>IFERROR(__xludf.DUMMYFUNCTION("""COMPUTED_VALUE"""),"")</f>
        <v/>
      </c>
      <c r="AA40" s="105" t="str">
        <f>IFERROR(__xludf.DUMMYFUNCTION("""COMPUTED_VALUE"""),"")</f>
        <v/>
      </c>
      <c r="AB40" s="105" t="str">
        <f>IFERROR(__xludf.DUMMYFUNCTION("""COMPUTED_VALUE"""),"")</f>
        <v/>
      </c>
      <c r="AC40" s="105" t="str">
        <f>IFERROR(__xludf.DUMMYFUNCTION("""COMPUTED_VALUE"""),"")</f>
        <v/>
      </c>
      <c r="AD40" s="105" t="str">
        <f>IFERROR(__xludf.DUMMYFUNCTION("""COMPUTED_VALUE"""),"")</f>
        <v/>
      </c>
      <c r="AE40" s="105" t="str">
        <f>IFERROR(__xludf.DUMMYFUNCTION("""COMPUTED_VALUE"""),"")</f>
        <v/>
      </c>
      <c r="AF40" s="105" t="str">
        <f>IFERROR(__xludf.DUMMYFUNCTION("""COMPUTED_VALUE"""),"")</f>
        <v/>
      </c>
      <c r="AG40" s="105" t="str">
        <f>IFERROR(__xludf.DUMMYFUNCTION("""COMPUTED_VALUE"""),"")</f>
        <v/>
      </c>
      <c r="AH40" s="105" t="str">
        <f>IFERROR(__xludf.DUMMYFUNCTION("""COMPUTED_VALUE"""),"")</f>
        <v/>
      </c>
      <c r="AI40" s="105" t="str">
        <f>IFERROR(__xludf.DUMMYFUNCTION("""COMPUTED_VALUE"""),"")</f>
        <v/>
      </c>
      <c r="AJ40" s="105" t="str">
        <f>IFERROR(__xludf.DUMMYFUNCTION("""COMPUTED_VALUE"""),"")</f>
        <v/>
      </c>
      <c r="AK40" s="105" t="str">
        <f>IFERROR(__xludf.DUMMYFUNCTION("""COMPUTED_VALUE"""),"")</f>
        <v/>
      </c>
      <c r="AL40" s="105" t="str">
        <f>IFERROR(__xludf.DUMMYFUNCTION("""COMPUTED_VALUE"""),"")</f>
        <v/>
      </c>
      <c r="AM40" s="105" t="str">
        <f>IFERROR(__xludf.DUMMYFUNCTION("""COMPUTED_VALUE"""),"")</f>
        <v/>
      </c>
      <c r="AN40" s="105" t="str">
        <f>IFERROR(__xludf.DUMMYFUNCTION("""COMPUTED_VALUE"""),"")</f>
        <v/>
      </c>
    </row>
    <row r="41">
      <c r="A41" s="105"/>
      <c r="B41" s="105"/>
      <c r="C41" s="105"/>
      <c r="D41" s="105"/>
      <c r="E41" s="106"/>
      <c r="F41" s="205"/>
      <c r="G41" s="105"/>
      <c r="H41" s="108"/>
      <c r="I41" s="105"/>
      <c r="J41" s="108" t="str">
        <f>IFERROR(__xludf.DUMMYFUNCTION("""COMPUTED_VALUE"""),"")</f>
        <v/>
      </c>
      <c r="K41" s="105" t="str">
        <f>IFERROR(__xludf.DUMMYFUNCTION("""COMPUTED_VALUE"""),"")</f>
        <v/>
      </c>
      <c r="L41" s="105" t="str">
        <f>IFERROR(__xludf.DUMMYFUNCTION("""COMPUTED_VALUE"""),"")</f>
        <v/>
      </c>
      <c r="M41" s="105" t="str">
        <f>IFERROR(__xludf.DUMMYFUNCTION("""COMPUTED_VALUE"""),"")</f>
        <v/>
      </c>
      <c r="N41" s="105" t="str">
        <f>IFERROR(__xludf.DUMMYFUNCTION("""COMPUTED_VALUE"""),"")</f>
        <v/>
      </c>
      <c r="O41" s="105" t="str">
        <f>IFERROR(__xludf.DUMMYFUNCTION("""COMPUTED_VALUE"""),"")</f>
        <v/>
      </c>
      <c r="P41" s="105" t="str">
        <f>IFERROR(__xludf.DUMMYFUNCTION("""COMPUTED_VALUE"""),"")</f>
        <v/>
      </c>
      <c r="Q41" s="105" t="str">
        <f>IFERROR(__xludf.DUMMYFUNCTION("""COMPUTED_VALUE"""),"")</f>
        <v/>
      </c>
      <c r="R41" s="105" t="str">
        <f>IFERROR(__xludf.DUMMYFUNCTION("""COMPUTED_VALUE"""),"")</f>
        <v/>
      </c>
      <c r="S41" s="105" t="str">
        <f>IFERROR(__xludf.DUMMYFUNCTION("""COMPUTED_VALUE"""),"")</f>
        <v/>
      </c>
      <c r="T41" s="105" t="str">
        <f>IFERROR(__xludf.DUMMYFUNCTION("""COMPUTED_VALUE"""),"")</f>
        <v/>
      </c>
      <c r="U41" s="105" t="str">
        <f>IFERROR(__xludf.DUMMYFUNCTION("""COMPUTED_VALUE"""),"")</f>
        <v/>
      </c>
      <c r="V41" s="105" t="str">
        <f>IFERROR(__xludf.DUMMYFUNCTION("""COMPUTED_VALUE"""),"")</f>
        <v/>
      </c>
      <c r="W41" s="105" t="str">
        <f>IFERROR(__xludf.DUMMYFUNCTION("""COMPUTED_VALUE"""),"")</f>
        <v/>
      </c>
      <c r="X41" s="105" t="str">
        <f>IFERROR(__xludf.DUMMYFUNCTION("""COMPUTED_VALUE"""),"")</f>
        <v/>
      </c>
      <c r="Y41" s="105" t="str">
        <f>IFERROR(__xludf.DUMMYFUNCTION("""COMPUTED_VALUE"""),"")</f>
        <v/>
      </c>
      <c r="Z41" s="105" t="str">
        <f>IFERROR(__xludf.DUMMYFUNCTION("""COMPUTED_VALUE"""),"")</f>
        <v/>
      </c>
      <c r="AA41" s="105" t="str">
        <f>IFERROR(__xludf.DUMMYFUNCTION("""COMPUTED_VALUE"""),"")</f>
        <v/>
      </c>
      <c r="AB41" s="105" t="str">
        <f>IFERROR(__xludf.DUMMYFUNCTION("""COMPUTED_VALUE"""),"")</f>
        <v/>
      </c>
      <c r="AC41" s="105" t="str">
        <f>IFERROR(__xludf.DUMMYFUNCTION("""COMPUTED_VALUE"""),"")</f>
        <v/>
      </c>
      <c r="AD41" s="105" t="str">
        <f>IFERROR(__xludf.DUMMYFUNCTION("""COMPUTED_VALUE"""),"")</f>
        <v/>
      </c>
      <c r="AE41" s="105" t="str">
        <f>IFERROR(__xludf.DUMMYFUNCTION("""COMPUTED_VALUE"""),"")</f>
        <v/>
      </c>
      <c r="AF41" s="105" t="str">
        <f>IFERROR(__xludf.DUMMYFUNCTION("""COMPUTED_VALUE"""),"")</f>
        <v/>
      </c>
      <c r="AG41" s="105" t="str">
        <f>IFERROR(__xludf.DUMMYFUNCTION("""COMPUTED_VALUE"""),"")</f>
        <v/>
      </c>
      <c r="AH41" s="105" t="str">
        <f>IFERROR(__xludf.DUMMYFUNCTION("""COMPUTED_VALUE"""),"")</f>
        <v/>
      </c>
      <c r="AI41" s="105" t="str">
        <f>IFERROR(__xludf.DUMMYFUNCTION("""COMPUTED_VALUE"""),"")</f>
        <v/>
      </c>
      <c r="AJ41" s="105" t="str">
        <f>IFERROR(__xludf.DUMMYFUNCTION("""COMPUTED_VALUE"""),"")</f>
        <v/>
      </c>
      <c r="AK41" s="105" t="str">
        <f>IFERROR(__xludf.DUMMYFUNCTION("""COMPUTED_VALUE"""),"")</f>
        <v/>
      </c>
      <c r="AL41" s="105" t="str">
        <f>IFERROR(__xludf.DUMMYFUNCTION("""COMPUTED_VALUE"""),"")</f>
        <v/>
      </c>
      <c r="AM41" s="105" t="str">
        <f>IFERROR(__xludf.DUMMYFUNCTION("""COMPUTED_VALUE"""),"")</f>
        <v/>
      </c>
      <c r="AN41" s="105" t="str">
        <f>IFERROR(__xludf.DUMMYFUNCTION("""COMPUTED_VALUE"""),"")</f>
        <v/>
      </c>
    </row>
    <row r="42">
      <c r="A42" s="105"/>
      <c r="B42" s="105"/>
      <c r="C42" s="105"/>
      <c r="D42" s="105"/>
      <c r="E42" s="106"/>
      <c r="F42" s="205"/>
      <c r="G42" s="105"/>
      <c r="H42" s="108"/>
      <c r="I42" s="105"/>
      <c r="J42" s="108" t="str">
        <f>IFERROR(__xludf.DUMMYFUNCTION("""COMPUTED_VALUE"""),"")</f>
        <v/>
      </c>
      <c r="K42" s="105" t="str">
        <f>IFERROR(__xludf.DUMMYFUNCTION("""COMPUTED_VALUE"""),"")</f>
        <v/>
      </c>
      <c r="L42" s="105" t="str">
        <f>IFERROR(__xludf.DUMMYFUNCTION("""COMPUTED_VALUE"""),"")</f>
        <v/>
      </c>
      <c r="M42" s="105" t="str">
        <f>IFERROR(__xludf.DUMMYFUNCTION("""COMPUTED_VALUE"""),"")</f>
        <v/>
      </c>
      <c r="N42" s="105" t="str">
        <f>IFERROR(__xludf.DUMMYFUNCTION("""COMPUTED_VALUE"""),"")</f>
        <v/>
      </c>
      <c r="O42" s="105" t="str">
        <f>IFERROR(__xludf.DUMMYFUNCTION("""COMPUTED_VALUE"""),"")</f>
        <v/>
      </c>
      <c r="P42" s="105" t="str">
        <f>IFERROR(__xludf.DUMMYFUNCTION("""COMPUTED_VALUE"""),"")</f>
        <v/>
      </c>
      <c r="Q42" s="105" t="str">
        <f>IFERROR(__xludf.DUMMYFUNCTION("""COMPUTED_VALUE"""),"")</f>
        <v/>
      </c>
      <c r="R42" s="105" t="str">
        <f>IFERROR(__xludf.DUMMYFUNCTION("""COMPUTED_VALUE"""),"")</f>
        <v/>
      </c>
      <c r="S42" s="105" t="str">
        <f>IFERROR(__xludf.DUMMYFUNCTION("""COMPUTED_VALUE"""),"")</f>
        <v/>
      </c>
      <c r="T42" s="105" t="str">
        <f>IFERROR(__xludf.DUMMYFUNCTION("""COMPUTED_VALUE"""),"")</f>
        <v/>
      </c>
      <c r="U42" s="105" t="str">
        <f>IFERROR(__xludf.DUMMYFUNCTION("""COMPUTED_VALUE"""),"")</f>
        <v/>
      </c>
      <c r="V42" s="105" t="str">
        <f>IFERROR(__xludf.DUMMYFUNCTION("""COMPUTED_VALUE"""),"")</f>
        <v/>
      </c>
      <c r="W42" s="105" t="str">
        <f>IFERROR(__xludf.DUMMYFUNCTION("""COMPUTED_VALUE"""),"")</f>
        <v/>
      </c>
      <c r="X42" s="105" t="str">
        <f>IFERROR(__xludf.DUMMYFUNCTION("""COMPUTED_VALUE"""),"")</f>
        <v/>
      </c>
      <c r="Y42" s="105" t="str">
        <f>IFERROR(__xludf.DUMMYFUNCTION("""COMPUTED_VALUE"""),"")</f>
        <v/>
      </c>
      <c r="Z42" s="105" t="str">
        <f>IFERROR(__xludf.DUMMYFUNCTION("""COMPUTED_VALUE"""),"")</f>
        <v/>
      </c>
      <c r="AA42" s="105" t="str">
        <f>IFERROR(__xludf.DUMMYFUNCTION("""COMPUTED_VALUE"""),"")</f>
        <v/>
      </c>
      <c r="AB42" s="105" t="str">
        <f>IFERROR(__xludf.DUMMYFUNCTION("""COMPUTED_VALUE"""),"")</f>
        <v/>
      </c>
      <c r="AC42" s="105" t="str">
        <f>IFERROR(__xludf.DUMMYFUNCTION("""COMPUTED_VALUE"""),"")</f>
        <v/>
      </c>
      <c r="AD42" s="105" t="str">
        <f>IFERROR(__xludf.DUMMYFUNCTION("""COMPUTED_VALUE"""),"")</f>
        <v/>
      </c>
      <c r="AE42" s="105" t="str">
        <f>IFERROR(__xludf.DUMMYFUNCTION("""COMPUTED_VALUE"""),"")</f>
        <v/>
      </c>
      <c r="AF42" s="105" t="str">
        <f>IFERROR(__xludf.DUMMYFUNCTION("""COMPUTED_VALUE"""),"")</f>
        <v/>
      </c>
      <c r="AG42" s="105" t="str">
        <f>IFERROR(__xludf.DUMMYFUNCTION("""COMPUTED_VALUE"""),"")</f>
        <v/>
      </c>
      <c r="AH42" s="105" t="str">
        <f>IFERROR(__xludf.DUMMYFUNCTION("""COMPUTED_VALUE"""),"")</f>
        <v/>
      </c>
      <c r="AI42" s="105" t="str">
        <f>IFERROR(__xludf.DUMMYFUNCTION("""COMPUTED_VALUE"""),"")</f>
        <v/>
      </c>
      <c r="AJ42" s="105" t="str">
        <f>IFERROR(__xludf.DUMMYFUNCTION("""COMPUTED_VALUE"""),"")</f>
        <v/>
      </c>
      <c r="AK42" s="105" t="str">
        <f>IFERROR(__xludf.DUMMYFUNCTION("""COMPUTED_VALUE"""),"")</f>
        <v/>
      </c>
      <c r="AL42" s="105" t="str">
        <f>IFERROR(__xludf.DUMMYFUNCTION("""COMPUTED_VALUE"""),"")</f>
        <v/>
      </c>
      <c r="AM42" s="105" t="str">
        <f>IFERROR(__xludf.DUMMYFUNCTION("""COMPUTED_VALUE"""),"")</f>
        <v/>
      </c>
      <c r="AN42" s="105" t="str">
        <f>IFERROR(__xludf.DUMMYFUNCTION("""COMPUTED_VALUE"""),"")</f>
        <v/>
      </c>
    </row>
    <row r="43">
      <c r="A43" s="105"/>
      <c r="B43" s="105"/>
      <c r="C43" s="105"/>
      <c r="D43" s="105"/>
      <c r="E43" s="106"/>
      <c r="F43" s="205"/>
      <c r="G43" s="105"/>
      <c r="H43" s="108"/>
      <c r="I43" s="105"/>
      <c r="J43" s="108" t="str">
        <f>IFERROR(__xludf.DUMMYFUNCTION("""COMPUTED_VALUE"""),"")</f>
        <v/>
      </c>
      <c r="K43" s="105" t="str">
        <f>IFERROR(__xludf.DUMMYFUNCTION("""COMPUTED_VALUE"""),"")</f>
        <v/>
      </c>
      <c r="L43" s="105" t="str">
        <f>IFERROR(__xludf.DUMMYFUNCTION("""COMPUTED_VALUE"""),"")</f>
        <v/>
      </c>
      <c r="M43" s="105" t="str">
        <f>IFERROR(__xludf.DUMMYFUNCTION("""COMPUTED_VALUE"""),"")</f>
        <v/>
      </c>
      <c r="N43" s="105" t="str">
        <f>IFERROR(__xludf.DUMMYFUNCTION("""COMPUTED_VALUE"""),"")</f>
        <v/>
      </c>
      <c r="O43" s="105" t="str">
        <f>IFERROR(__xludf.DUMMYFUNCTION("""COMPUTED_VALUE"""),"")</f>
        <v/>
      </c>
      <c r="P43" s="105" t="str">
        <f>IFERROR(__xludf.DUMMYFUNCTION("""COMPUTED_VALUE"""),"")</f>
        <v/>
      </c>
      <c r="Q43" s="105" t="str">
        <f>IFERROR(__xludf.DUMMYFUNCTION("""COMPUTED_VALUE"""),"")</f>
        <v/>
      </c>
      <c r="R43" s="105" t="str">
        <f>IFERROR(__xludf.DUMMYFUNCTION("""COMPUTED_VALUE"""),"")</f>
        <v/>
      </c>
      <c r="S43" s="105" t="str">
        <f>IFERROR(__xludf.DUMMYFUNCTION("""COMPUTED_VALUE"""),"")</f>
        <v/>
      </c>
      <c r="T43" s="105" t="str">
        <f>IFERROR(__xludf.DUMMYFUNCTION("""COMPUTED_VALUE"""),"")</f>
        <v/>
      </c>
      <c r="U43" s="105" t="str">
        <f>IFERROR(__xludf.DUMMYFUNCTION("""COMPUTED_VALUE"""),"")</f>
        <v/>
      </c>
      <c r="V43" s="105" t="str">
        <f>IFERROR(__xludf.DUMMYFUNCTION("""COMPUTED_VALUE"""),"")</f>
        <v/>
      </c>
      <c r="W43" s="105" t="str">
        <f>IFERROR(__xludf.DUMMYFUNCTION("""COMPUTED_VALUE"""),"")</f>
        <v/>
      </c>
      <c r="X43" s="105" t="str">
        <f>IFERROR(__xludf.DUMMYFUNCTION("""COMPUTED_VALUE"""),"")</f>
        <v/>
      </c>
      <c r="Y43" s="105" t="str">
        <f>IFERROR(__xludf.DUMMYFUNCTION("""COMPUTED_VALUE"""),"")</f>
        <v/>
      </c>
      <c r="Z43" s="105" t="str">
        <f>IFERROR(__xludf.DUMMYFUNCTION("""COMPUTED_VALUE"""),"")</f>
        <v/>
      </c>
      <c r="AA43" s="105" t="str">
        <f>IFERROR(__xludf.DUMMYFUNCTION("""COMPUTED_VALUE"""),"")</f>
        <v/>
      </c>
      <c r="AB43" s="105" t="str">
        <f>IFERROR(__xludf.DUMMYFUNCTION("""COMPUTED_VALUE"""),"")</f>
        <v/>
      </c>
      <c r="AC43" s="105" t="str">
        <f>IFERROR(__xludf.DUMMYFUNCTION("""COMPUTED_VALUE"""),"")</f>
        <v/>
      </c>
      <c r="AD43" s="105" t="str">
        <f>IFERROR(__xludf.DUMMYFUNCTION("""COMPUTED_VALUE"""),"")</f>
        <v/>
      </c>
      <c r="AE43" s="105" t="str">
        <f>IFERROR(__xludf.DUMMYFUNCTION("""COMPUTED_VALUE"""),"")</f>
        <v/>
      </c>
      <c r="AF43" s="105" t="str">
        <f>IFERROR(__xludf.DUMMYFUNCTION("""COMPUTED_VALUE"""),"")</f>
        <v/>
      </c>
      <c r="AG43" s="105" t="str">
        <f>IFERROR(__xludf.DUMMYFUNCTION("""COMPUTED_VALUE"""),"")</f>
        <v/>
      </c>
      <c r="AH43" s="105" t="str">
        <f>IFERROR(__xludf.DUMMYFUNCTION("""COMPUTED_VALUE"""),"")</f>
        <v/>
      </c>
      <c r="AI43" s="105" t="str">
        <f>IFERROR(__xludf.DUMMYFUNCTION("""COMPUTED_VALUE"""),"")</f>
        <v/>
      </c>
      <c r="AJ43" s="105" t="str">
        <f>IFERROR(__xludf.DUMMYFUNCTION("""COMPUTED_VALUE"""),"")</f>
        <v/>
      </c>
      <c r="AK43" s="105" t="str">
        <f>IFERROR(__xludf.DUMMYFUNCTION("""COMPUTED_VALUE"""),"")</f>
        <v/>
      </c>
      <c r="AL43" s="105" t="str">
        <f>IFERROR(__xludf.DUMMYFUNCTION("""COMPUTED_VALUE"""),"")</f>
        <v/>
      </c>
      <c r="AM43" s="105" t="str">
        <f>IFERROR(__xludf.DUMMYFUNCTION("""COMPUTED_VALUE"""),"")</f>
        <v/>
      </c>
      <c r="AN43" s="105" t="str">
        <f>IFERROR(__xludf.DUMMYFUNCTION("""COMPUTED_VALUE"""),"")</f>
        <v/>
      </c>
    </row>
    <row r="44">
      <c r="A44" s="105"/>
      <c r="B44" s="105"/>
      <c r="C44" s="105"/>
      <c r="D44" s="105"/>
      <c r="E44" s="106"/>
      <c r="F44" s="205"/>
      <c r="G44" s="105"/>
      <c r="H44" s="108"/>
      <c r="I44" s="105"/>
      <c r="J44" s="108" t="str">
        <f>IFERROR(__xludf.DUMMYFUNCTION("""COMPUTED_VALUE"""),"")</f>
        <v/>
      </c>
      <c r="K44" s="105" t="str">
        <f>IFERROR(__xludf.DUMMYFUNCTION("""COMPUTED_VALUE"""),"")</f>
        <v/>
      </c>
      <c r="L44" s="105" t="str">
        <f>IFERROR(__xludf.DUMMYFUNCTION("""COMPUTED_VALUE"""),"")</f>
        <v/>
      </c>
      <c r="M44" s="105" t="str">
        <f>IFERROR(__xludf.DUMMYFUNCTION("""COMPUTED_VALUE"""),"")</f>
        <v/>
      </c>
      <c r="N44" s="105" t="str">
        <f>IFERROR(__xludf.DUMMYFUNCTION("""COMPUTED_VALUE"""),"")</f>
        <v/>
      </c>
      <c r="O44" s="105" t="str">
        <f>IFERROR(__xludf.DUMMYFUNCTION("""COMPUTED_VALUE"""),"")</f>
        <v/>
      </c>
      <c r="P44" s="105" t="str">
        <f>IFERROR(__xludf.DUMMYFUNCTION("""COMPUTED_VALUE"""),"")</f>
        <v/>
      </c>
      <c r="Q44" s="105" t="str">
        <f>IFERROR(__xludf.DUMMYFUNCTION("""COMPUTED_VALUE"""),"")</f>
        <v/>
      </c>
      <c r="R44" s="105" t="str">
        <f>IFERROR(__xludf.DUMMYFUNCTION("""COMPUTED_VALUE"""),"")</f>
        <v/>
      </c>
      <c r="S44" s="105" t="str">
        <f>IFERROR(__xludf.DUMMYFUNCTION("""COMPUTED_VALUE"""),"")</f>
        <v/>
      </c>
      <c r="T44" s="105" t="str">
        <f>IFERROR(__xludf.DUMMYFUNCTION("""COMPUTED_VALUE"""),"")</f>
        <v/>
      </c>
      <c r="U44" s="105" t="str">
        <f>IFERROR(__xludf.DUMMYFUNCTION("""COMPUTED_VALUE"""),"")</f>
        <v/>
      </c>
      <c r="V44" s="105" t="str">
        <f>IFERROR(__xludf.DUMMYFUNCTION("""COMPUTED_VALUE"""),"")</f>
        <v/>
      </c>
      <c r="W44" s="105" t="str">
        <f>IFERROR(__xludf.DUMMYFUNCTION("""COMPUTED_VALUE"""),"")</f>
        <v/>
      </c>
      <c r="X44" s="105" t="str">
        <f>IFERROR(__xludf.DUMMYFUNCTION("""COMPUTED_VALUE"""),"")</f>
        <v/>
      </c>
      <c r="Y44" s="105" t="str">
        <f>IFERROR(__xludf.DUMMYFUNCTION("""COMPUTED_VALUE"""),"")</f>
        <v/>
      </c>
      <c r="Z44" s="105" t="str">
        <f>IFERROR(__xludf.DUMMYFUNCTION("""COMPUTED_VALUE"""),"")</f>
        <v/>
      </c>
      <c r="AA44" s="105" t="str">
        <f>IFERROR(__xludf.DUMMYFUNCTION("""COMPUTED_VALUE"""),"")</f>
        <v/>
      </c>
      <c r="AB44" s="105" t="str">
        <f>IFERROR(__xludf.DUMMYFUNCTION("""COMPUTED_VALUE"""),"")</f>
        <v/>
      </c>
      <c r="AC44" s="105" t="str">
        <f>IFERROR(__xludf.DUMMYFUNCTION("""COMPUTED_VALUE"""),"")</f>
        <v/>
      </c>
      <c r="AD44" s="105" t="str">
        <f>IFERROR(__xludf.DUMMYFUNCTION("""COMPUTED_VALUE"""),"")</f>
        <v/>
      </c>
      <c r="AE44" s="105" t="str">
        <f>IFERROR(__xludf.DUMMYFUNCTION("""COMPUTED_VALUE"""),"")</f>
        <v/>
      </c>
      <c r="AF44" s="105" t="str">
        <f>IFERROR(__xludf.DUMMYFUNCTION("""COMPUTED_VALUE"""),"")</f>
        <v/>
      </c>
      <c r="AG44" s="105" t="str">
        <f>IFERROR(__xludf.DUMMYFUNCTION("""COMPUTED_VALUE"""),"")</f>
        <v/>
      </c>
      <c r="AH44" s="105" t="str">
        <f>IFERROR(__xludf.DUMMYFUNCTION("""COMPUTED_VALUE"""),"")</f>
        <v/>
      </c>
      <c r="AI44" s="105" t="str">
        <f>IFERROR(__xludf.DUMMYFUNCTION("""COMPUTED_VALUE"""),"")</f>
        <v/>
      </c>
      <c r="AJ44" s="105" t="str">
        <f>IFERROR(__xludf.DUMMYFUNCTION("""COMPUTED_VALUE"""),"")</f>
        <v/>
      </c>
      <c r="AK44" s="105" t="str">
        <f>IFERROR(__xludf.DUMMYFUNCTION("""COMPUTED_VALUE"""),"")</f>
        <v/>
      </c>
      <c r="AL44" s="105" t="str">
        <f>IFERROR(__xludf.DUMMYFUNCTION("""COMPUTED_VALUE"""),"")</f>
        <v/>
      </c>
      <c r="AM44" s="105" t="str">
        <f>IFERROR(__xludf.DUMMYFUNCTION("""COMPUTED_VALUE"""),"")</f>
        <v/>
      </c>
      <c r="AN44" s="105" t="str">
        <f>IFERROR(__xludf.DUMMYFUNCTION("""COMPUTED_VALUE"""),"")</f>
        <v/>
      </c>
    </row>
    <row r="45">
      <c r="A45" s="105"/>
      <c r="B45" s="105"/>
      <c r="C45" s="105"/>
      <c r="D45" s="105"/>
      <c r="E45" s="106"/>
      <c r="F45" s="205"/>
      <c r="G45" s="105"/>
      <c r="H45" s="108"/>
      <c r="I45" s="105"/>
      <c r="J45" s="108" t="str">
        <f>IFERROR(__xludf.DUMMYFUNCTION("""COMPUTED_VALUE"""),"")</f>
        <v/>
      </c>
      <c r="K45" s="105" t="str">
        <f>IFERROR(__xludf.DUMMYFUNCTION("""COMPUTED_VALUE"""),"")</f>
        <v/>
      </c>
      <c r="L45" s="105" t="str">
        <f>IFERROR(__xludf.DUMMYFUNCTION("""COMPUTED_VALUE"""),"")</f>
        <v/>
      </c>
      <c r="M45" s="105" t="str">
        <f>IFERROR(__xludf.DUMMYFUNCTION("""COMPUTED_VALUE"""),"")</f>
        <v/>
      </c>
      <c r="N45" s="105" t="str">
        <f>IFERROR(__xludf.DUMMYFUNCTION("""COMPUTED_VALUE"""),"")</f>
        <v/>
      </c>
      <c r="O45" s="105" t="str">
        <f>IFERROR(__xludf.DUMMYFUNCTION("""COMPUTED_VALUE"""),"")</f>
        <v/>
      </c>
      <c r="P45" s="105" t="str">
        <f>IFERROR(__xludf.DUMMYFUNCTION("""COMPUTED_VALUE"""),"")</f>
        <v/>
      </c>
      <c r="Q45" s="105" t="str">
        <f>IFERROR(__xludf.DUMMYFUNCTION("""COMPUTED_VALUE"""),"")</f>
        <v/>
      </c>
      <c r="R45" s="105" t="str">
        <f>IFERROR(__xludf.DUMMYFUNCTION("""COMPUTED_VALUE"""),"")</f>
        <v/>
      </c>
      <c r="S45" s="105" t="str">
        <f>IFERROR(__xludf.DUMMYFUNCTION("""COMPUTED_VALUE"""),"")</f>
        <v/>
      </c>
      <c r="T45" s="105" t="str">
        <f>IFERROR(__xludf.DUMMYFUNCTION("""COMPUTED_VALUE"""),"")</f>
        <v/>
      </c>
      <c r="U45" s="105" t="str">
        <f>IFERROR(__xludf.DUMMYFUNCTION("""COMPUTED_VALUE"""),"")</f>
        <v/>
      </c>
      <c r="V45" s="105" t="str">
        <f>IFERROR(__xludf.DUMMYFUNCTION("""COMPUTED_VALUE"""),"")</f>
        <v/>
      </c>
      <c r="W45" s="105" t="str">
        <f>IFERROR(__xludf.DUMMYFUNCTION("""COMPUTED_VALUE"""),"")</f>
        <v/>
      </c>
      <c r="X45" s="105" t="str">
        <f>IFERROR(__xludf.DUMMYFUNCTION("""COMPUTED_VALUE"""),"")</f>
        <v/>
      </c>
      <c r="Y45" s="105" t="str">
        <f>IFERROR(__xludf.DUMMYFUNCTION("""COMPUTED_VALUE"""),"")</f>
        <v/>
      </c>
      <c r="Z45" s="105" t="str">
        <f>IFERROR(__xludf.DUMMYFUNCTION("""COMPUTED_VALUE"""),"")</f>
        <v/>
      </c>
      <c r="AA45" s="105" t="str">
        <f>IFERROR(__xludf.DUMMYFUNCTION("""COMPUTED_VALUE"""),"")</f>
        <v/>
      </c>
      <c r="AB45" s="105" t="str">
        <f>IFERROR(__xludf.DUMMYFUNCTION("""COMPUTED_VALUE"""),"")</f>
        <v/>
      </c>
      <c r="AC45" s="105" t="str">
        <f>IFERROR(__xludf.DUMMYFUNCTION("""COMPUTED_VALUE"""),"")</f>
        <v/>
      </c>
      <c r="AD45" s="105" t="str">
        <f>IFERROR(__xludf.DUMMYFUNCTION("""COMPUTED_VALUE"""),"")</f>
        <v/>
      </c>
      <c r="AE45" s="105" t="str">
        <f>IFERROR(__xludf.DUMMYFUNCTION("""COMPUTED_VALUE"""),"")</f>
        <v/>
      </c>
      <c r="AF45" s="105" t="str">
        <f>IFERROR(__xludf.DUMMYFUNCTION("""COMPUTED_VALUE"""),"")</f>
        <v/>
      </c>
      <c r="AG45" s="105" t="str">
        <f>IFERROR(__xludf.DUMMYFUNCTION("""COMPUTED_VALUE"""),"")</f>
        <v/>
      </c>
      <c r="AH45" s="105" t="str">
        <f>IFERROR(__xludf.DUMMYFUNCTION("""COMPUTED_VALUE"""),"")</f>
        <v/>
      </c>
      <c r="AI45" s="105" t="str">
        <f>IFERROR(__xludf.DUMMYFUNCTION("""COMPUTED_VALUE"""),"")</f>
        <v/>
      </c>
      <c r="AJ45" s="105" t="str">
        <f>IFERROR(__xludf.DUMMYFUNCTION("""COMPUTED_VALUE"""),"")</f>
        <v/>
      </c>
      <c r="AK45" s="105" t="str">
        <f>IFERROR(__xludf.DUMMYFUNCTION("""COMPUTED_VALUE"""),"")</f>
        <v/>
      </c>
      <c r="AL45" s="105" t="str">
        <f>IFERROR(__xludf.DUMMYFUNCTION("""COMPUTED_VALUE"""),"")</f>
        <v/>
      </c>
      <c r="AM45" s="105" t="str">
        <f>IFERROR(__xludf.DUMMYFUNCTION("""COMPUTED_VALUE"""),"")</f>
        <v/>
      </c>
      <c r="AN45" s="105" t="str">
        <f>IFERROR(__xludf.DUMMYFUNCTION("""COMPUTED_VALUE"""),"")</f>
        <v/>
      </c>
    </row>
    <row r="46">
      <c r="A46" s="105"/>
      <c r="B46" s="105"/>
      <c r="C46" s="105"/>
      <c r="D46" s="105"/>
      <c r="E46" s="106"/>
      <c r="F46" s="205"/>
      <c r="G46" s="105"/>
      <c r="H46" s="108"/>
      <c r="I46" s="105"/>
      <c r="J46" s="108" t="str">
        <f>IFERROR(__xludf.DUMMYFUNCTION("""COMPUTED_VALUE"""),"")</f>
        <v/>
      </c>
      <c r="K46" s="105" t="str">
        <f>IFERROR(__xludf.DUMMYFUNCTION("""COMPUTED_VALUE"""),"")</f>
        <v/>
      </c>
      <c r="L46" s="105" t="str">
        <f>IFERROR(__xludf.DUMMYFUNCTION("""COMPUTED_VALUE"""),"")</f>
        <v/>
      </c>
      <c r="M46" s="105" t="str">
        <f>IFERROR(__xludf.DUMMYFUNCTION("""COMPUTED_VALUE"""),"")</f>
        <v/>
      </c>
      <c r="N46" s="105" t="str">
        <f>IFERROR(__xludf.DUMMYFUNCTION("""COMPUTED_VALUE"""),"")</f>
        <v/>
      </c>
      <c r="O46" s="105" t="str">
        <f>IFERROR(__xludf.DUMMYFUNCTION("""COMPUTED_VALUE"""),"")</f>
        <v/>
      </c>
      <c r="P46" s="105" t="str">
        <f>IFERROR(__xludf.DUMMYFUNCTION("""COMPUTED_VALUE"""),"")</f>
        <v/>
      </c>
      <c r="Q46" s="105" t="str">
        <f>IFERROR(__xludf.DUMMYFUNCTION("""COMPUTED_VALUE"""),"")</f>
        <v/>
      </c>
      <c r="R46" s="105" t="str">
        <f>IFERROR(__xludf.DUMMYFUNCTION("""COMPUTED_VALUE"""),"")</f>
        <v/>
      </c>
      <c r="S46" s="105" t="str">
        <f>IFERROR(__xludf.DUMMYFUNCTION("""COMPUTED_VALUE"""),"")</f>
        <v/>
      </c>
      <c r="T46" s="105" t="str">
        <f>IFERROR(__xludf.DUMMYFUNCTION("""COMPUTED_VALUE"""),"")</f>
        <v/>
      </c>
      <c r="U46" s="105" t="str">
        <f>IFERROR(__xludf.DUMMYFUNCTION("""COMPUTED_VALUE"""),"")</f>
        <v/>
      </c>
      <c r="V46" s="105" t="str">
        <f>IFERROR(__xludf.DUMMYFUNCTION("""COMPUTED_VALUE"""),"")</f>
        <v/>
      </c>
      <c r="W46" s="105" t="str">
        <f>IFERROR(__xludf.DUMMYFUNCTION("""COMPUTED_VALUE"""),"")</f>
        <v/>
      </c>
      <c r="X46" s="105" t="str">
        <f>IFERROR(__xludf.DUMMYFUNCTION("""COMPUTED_VALUE"""),"")</f>
        <v/>
      </c>
      <c r="Y46" s="105" t="str">
        <f>IFERROR(__xludf.DUMMYFUNCTION("""COMPUTED_VALUE"""),"")</f>
        <v/>
      </c>
      <c r="Z46" s="105" t="str">
        <f>IFERROR(__xludf.DUMMYFUNCTION("""COMPUTED_VALUE"""),"")</f>
        <v/>
      </c>
      <c r="AA46" s="105" t="str">
        <f>IFERROR(__xludf.DUMMYFUNCTION("""COMPUTED_VALUE"""),"")</f>
        <v/>
      </c>
      <c r="AB46" s="105" t="str">
        <f>IFERROR(__xludf.DUMMYFUNCTION("""COMPUTED_VALUE"""),"")</f>
        <v/>
      </c>
      <c r="AC46" s="105" t="str">
        <f>IFERROR(__xludf.DUMMYFUNCTION("""COMPUTED_VALUE"""),"")</f>
        <v/>
      </c>
      <c r="AD46" s="105" t="str">
        <f>IFERROR(__xludf.DUMMYFUNCTION("""COMPUTED_VALUE"""),"")</f>
        <v/>
      </c>
      <c r="AE46" s="105" t="str">
        <f>IFERROR(__xludf.DUMMYFUNCTION("""COMPUTED_VALUE"""),"")</f>
        <v/>
      </c>
      <c r="AF46" s="105" t="str">
        <f>IFERROR(__xludf.DUMMYFUNCTION("""COMPUTED_VALUE"""),"")</f>
        <v/>
      </c>
      <c r="AG46" s="105" t="str">
        <f>IFERROR(__xludf.DUMMYFUNCTION("""COMPUTED_VALUE"""),"")</f>
        <v/>
      </c>
      <c r="AH46" s="105" t="str">
        <f>IFERROR(__xludf.DUMMYFUNCTION("""COMPUTED_VALUE"""),"")</f>
        <v/>
      </c>
      <c r="AI46" s="105" t="str">
        <f>IFERROR(__xludf.DUMMYFUNCTION("""COMPUTED_VALUE"""),"")</f>
        <v/>
      </c>
      <c r="AJ46" s="105" t="str">
        <f>IFERROR(__xludf.DUMMYFUNCTION("""COMPUTED_VALUE"""),"")</f>
        <v/>
      </c>
      <c r="AK46" s="105" t="str">
        <f>IFERROR(__xludf.DUMMYFUNCTION("""COMPUTED_VALUE"""),"")</f>
        <v/>
      </c>
      <c r="AL46" s="105" t="str">
        <f>IFERROR(__xludf.DUMMYFUNCTION("""COMPUTED_VALUE"""),"")</f>
        <v/>
      </c>
      <c r="AM46" s="105" t="str">
        <f>IFERROR(__xludf.DUMMYFUNCTION("""COMPUTED_VALUE"""),"")</f>
        <v/>
      </c>
      <c r="AN46" s="105" t="str">
        <f>IFERROR(__xludf.DUMMYFUNCTION("""COMPUTED_VALUE"""),"")</f>
        <v/>
      </c>
    </row>
    <row r="47">
      <c r="A47" s="105"/>
      <c r="B47" s="105"/>
      <c r="C47" s="105"/>
      <c r="D47" s="105"/>
      <c r="E47" s="106"/>
      <c r="F47" s="205"/>
      <c r="G47" s="105"/>
      <c r="H47" s="108"/>
      <c r="I47" s="105"/>
      <c r="J47" s="108" t="str">
        <f>IFERROR(__xludf.DUMMYFUNCTION("""COMPUTED_VALUE"""),"")</f>
        <v/>
      </c>
      <c r="K47" s="105" t="str">
        <f>IFERROR(__xludf.DUMMYFUNCTION("""COMPUTED_VALUE"""),"")</f>
        <v/>
      </c>
      <c r="L47" s="105" t="str">
        <f>IFERROR(__xludf.DUMMYFUNCTION("""COMPUTED_VALUE"""),"")</f>
        <v/>
      </c>
      <c r="M47" s="105" t="str">
        <f>IFERROR(__xludf.DUMMYFUNCTION("""COMPUTED_VALUE"""),"")</f>
        <v/>
      </c>
      <c r="N47" s="105" t="str">
        <f>IFERROR(__xludf.DUMMYFUNCTION("""COMPUTED_VALUE"""),"")</f>
        <v/>
      </c>
      <c r="O47" s="105" t="str">
        <f>IFERROR(__xludf.DUMMYFUNCTION("""COMPUTED_VALUE"""),"")</f>
        <v/>
      </c>
      <c r="P47" s="105" t="str">
        <f>IFERROR(__xludf.DUMMYFUNCTION("""COMPUTED_VALUE"""),"")</f>
        <v/>
      </c>
      <c r="Q47" s="105" t="str">
        <f>IFERROR(__xludf.DUMMYFUNCTION("""COMPUTED_VALUE"""),"")</f>
        <v/>
      </c>
      <c r="R47" s="105" t="str">
        <f>IFERROR(__xludf.DUMMYFUNCTION("""COMPUTED_VALUE"""),"")</f>
        <v/>
      </c>
      <c r="S47" s="105" t="str">
        <f>IFERROR(__xludf.DUMMYFUNCTION("""COMPUTED_VALUE"""),"")</f>
        <v/>
      </c>
      <c r="T47" s="105" t="str">
        <f>IFERROR(__xludf.DUMMYFUNCTION("""COMPUTED_VALUE"""),"")</f>
        <v/>
      </c>
      <c r="U47" s="105" t="str">
        <f>IFERROR(__xludf.DUMMYFUNCTION("""COMPUTED_VALUE"""),"")</f>
        <v/>
      </c>
      <c r="V47" s="105" t="str">
        <f>IFERROR(__xludf.DUMMYFUNCTION("""COMPUTED_VALUE"""),"")</f>
        <v/>
      </c>
      <c r="W47" s="105" t="str">
        <f>IFERROR(__xludf.DUMMYFUNCTION("""COMPUTED_VALUE"""),"")</f>
        <v/>
      </c>
      <c r="X47" s="105" t="str">
        <f>IFERROR(__xludf.DUMMYFUNCTION("""COMPUTED_VALUE"""),"")</f>
        <v/>
      </c>
      <c r="Y47" s="105" t="str">
        <f>IFERROR(__xludf.DUMMYFUNCTION("""COMPUTED_VALUE"""),"")</f>
        <v/>
      </c>
      <c r="Z47" s="105" t="str">
        <f>IFERROR(__xludf.DUMMYFUNCTION("""COMPUTED_VALUE"""),"")</f>
        <v/>
      </c>
      <c r="AA47" s="105" t="str">
        <f>IFERROR(__xludf.DUMMYFUNCTION("""COMPUTED_VALUE"""),"")</f>
        <v/>
      </c>
      <c r="AB47" s="105" t="str">
        <f>IFERROR(__xludf.DUMMYFUNCTION("""COMPUTED_VALUE"""),"")</f>
        <v/>
      </c>
      <c r="AC47" s="105" t="str">
        <f>IFERROR(__xludf.DUMMYFUNCTION("""COMPUTED_VALUE"""),"")</f>
        <v/>
      </c>
      <c r="AD47" s="105" t="str">
        <f>IFERROR(__xludf.DUMMYFUNCTION("""COMPUTED_VALUE"""),"")</f>
        <v/>
      </c>
      <c r="AE47" s="105" t="str">
        <f>IFERROR(__xludf.DUMMYFUNCTION("""COMPUTED_VALUE"""),"")</f>
        <v/>
      </c>
      <c r="AF47" s="105" t="str">
        <f>IFERROR(__xludf.DUMMYFUNCTION("""COMPUTED_VALUE"""),"")</f>
        <v/>
      </c>
      <c r="AG47" s="105" t="str">
        <f>IFERROR(__xludf.DUMMYFUNCTION("""COMPUTED_VALUE"""),"")</f>
        <v/>
      </c>
      <c r="AH47" s="105" t="str">
        <f>IFERROR(__xludf.DUMMYFUNCTION("""COMPUTED_VALUE"""),"")</f>
        <v/>
      </c>
      <c r="AI47" s="105" t="str">
        <f>IFERROR(__xludf.DUMMYFUNCTION("""COMPUTED_VALUE"""),"")</f>
        <v/>
      </c>
      <c r="AJ47" s="105" t="str">
        <f>IFERROR(__xludf.DUMMYFUNCTION("""COMPUTED_VALUE"""),"")</f>
        <v/>
      </c>
      <c r="AK47" s="105" t="str">
        <f>IFERROR(__xludf.DUMMYFUNCTION("""COMPUTED_VALUE"""),"")</f>
        <v/>
      </c>
      <c r="AL47" s="105" t="str">
        <f>IFERROR(__xludf.DUMMYFUNCTION("""COMPUTED_VALUE"""),"")</f>
        <v/>
      </c>
      <c r="AM47" s="105" t="str">
        <f>IFERROR(__xludf.DUMMYFUNCTION("""COMPUTED_VALUE"""),"")</f>
        <v/>
      </c>
      <c r="AN47" s="105" t="str">
        <f>IFERROR(__xludf.DUMMYFUNCTION("""COMPUTED_VALUE"""),"")</f>
        <v/>
      </c>
    </row>
    <row r="48">
      <c r="A48" s="105"/>
      <c r="B48" s="105"/>
      <c r="C48" s="105"/>
      <c r="D48" s="105"/>
      <c r="E48" s="106"/>
      <c r="F48" s="205"/>
      <c r="G48" s="105"/>
      <c r="H48" s="108"/>
      <c r="I48" s="105"/>
      <c r="J48" s="108" t="str">
        <f>IFERROR(__xludf.DUMMYFUNCTION("""COMPUTED_VALUE"""),"")</f>
        <v/>
      </c>
      <c r="K48" s="105" t="str">
        <f>IFERROR(__xludf.DUMMYFUNCTION("""COMPUTED_VALUE"""),"")</f>
        <v/>
      </c>
      <c r="L48" s="105" t="str">
        <f>IFERROR(__xludf.DUMMYFUNCTION("""COMPUTED_VALUE"""),"")</f>
        <v/>
      </c>
      <c r="M48" s="105" t="str">
        <f>IFERROR(__xludf.DUMMYFUNCTION("""COMPUTED_VALUE"""),"")</f>
        <v/>
      </c>
      <c r="N48" s="105" t="str">
        <f>IFERROR(__xludf.DUMMYFUNCTION("""COMPUTED_VALUE"""),"")</f>
        <v/>
      </c>
      <c r="O48" s="105" t="str">
        <f>IFERROR(__xludf.DUMMYFUNCTION("""COMPUTED_VALUE"""),"")</f>
        <v/>
      </c>
      <c r="P48" s="105" t="str">
        <f>IFERROR(__xludf.DUMMYFUNCTION("""COMPUTED_VALUE"""),"")</f>
        <v/>
      </c>
      <c r="Q48" s="105" t="str">
        <f>IFERROR(__xludf.DUMMYFUNCTION("""COMPUTED_VALUE"""),"")</f>
        <v/>
      </c>
      <c r="R48" s="105" t="str">
        <f>IFERROR(__xludf.DUMMYFUNCTION("""COMPUTED_VALUE"""),"")</f>
        <v/>
      </c>
      <c r="S48" s="105" t="str">
        <f>IFERROR(__xludf.DUMMYFUNCTION("""COMPUTED_VALUE"""),"")</f>
        <v/>
      </c>
      <c r="T48" s="105" t="str">
        <f>IFERROR(__xludf.DUMMYFUNCTION("""COMPUTED_VALUE"""),"")</f>
        <v/>
      </c>
      <c r="U48" s="105" t="str">
        <f>IFERROR(__xludf.DUMMYFUNCTION("""COMPUTED_VALUE"""),"")</f>
        <v/>
      </c>
      <c r="V48" s="105" t="str">
        <f>IFERROR(__xludf.DUMMYFUNCTION("""COMPUTED_VALUE"""),"")</f>
        <v/>
      </c>
      <c r="W48" s="105" t="str">
        <f>IFERROR(__xludf.DUMMYFUNCTION("""COMPUTED_VALUE"""),"")</f>
        <v/>
      </c>
      <c r="X48" s="105" t="str">
        <f>IFERROR(__xludf.DUMMYFUNCTION("""COMPUTED_VALUE"""),"")</f>
        <v/>
      </c>
      <c r="Y48" s="105" t="str">
        <f>IFERROR(__xludf.DUMMYFUNCTION("""COMPUTED_VALUE"""),"")</f>
        <v/>
      </c>
      <c r="Z48" s="105" t="str">
        <f>IFERROR(__xludf.DUMMYFUNCTION("""COMPUTED_VALUE"""),"")</f>
        <v/>
      </c>
      <c r="AA48" s="105" t="str">
        <f>IFERROR(__xludf.DUMMYFUNCTION("""COMPUTED_VALUE"""),"")</f>
        <v/>
      </c>
      <c r="AB48" s="105" t="str">
        <f>IFERROR(__xludf.DUMMYFUNCTION("""COMPUTED_VALUE"""),"")</f>
        <v/>
      </c>
      <c r="AC48" s="105" t="str">
        <f>IFERROR(__xludf.DUMMYFUNCTION("""COMPUTED_VALUE"""),"")</f>
        <v/>
      </c>
      <c r="AD48" s="105" t="str">
        <f>IFERROR(__xludf.DUMMYFUNCTION("""COMPUTED_VALUE"""),"")</f>
        <v/>
      </c>
      <c r="AE48" s="105" t="str">
        <f>IFERROR(__xludf.DUMMYFUNCTION("""COMPUTED_VALUE"""),"")</f>
        <v/>
      </c>
      <c r="AF48" s="105" t="str">
        <f>IFERROR(__xludf.DUMMYFUNCTION("""COMPUTED_VALUE"""),"")</f>
        <v/>
      </c>
      <c r="AG48" s="105" t="str">
        <f>IFERROR(__xludf.DUMMYFUNCTION("""COMPUTED_VALUE"""),"")</f>
        <v/>
      </c>
      <c r="AH48" s="105" t="str">
        <f>IFERROR(__xludf.DUMMYFUNCTION("""COMPUTED_VALUE"""),"")</f>
        <v/>
      </c>
      <c r="AI48" s="105" t="str">
        <f>IFERROR(__xludf.DUMMYFUNCTION("""COMPUTED_VALUE"""),"")</f>
        <v/>
      </c>
      <c r="AJ48" s="105" t="str">
        <f>IFERROR(__xludf.DUMMYFUNCTION("""COMPUTED_VALUE"""),"")</f>
        <v/>
      </c>
      <c r="AK48" s="105" t="str">
        <f>IFERROR(__xludf.DUMMYFUNCTION("""COMPUTED_VALUE"""),"")</f>
        <v/>
      </c>
      <c r="AL48" s="105" t="str">
        <f>IFERROR(__xludf.DUMMYFUNCTION("""COMPUTED_VALUE"""),"")</f>
        <v/>
      </c>
      <c r="AM48" s="105" t="str">
        <f>IFERROR(__xludf.DUMMYFUNCTION("""COMPUTED_VALUE"""),"")</f>
        <v/>
      </c>
      <c r="AN48" s="105" t="str">
        <f>IFERROR(__xludf.DUMMYFUNCTION("""COMPUTED_VALUE"""),"")</f>
        <v/>
      </c>
    </row>
    <row r="49">
      <c r="A49" s="105"/>
      <c r="B49" s="105"/>
      <c r="C49" s="105"/>
      <c r="D49" s="105"/>
      <c r="E49" s="106"/>
      <c r="F49" s="205"/>
      <c r="G49" s="105"/>
      <c r="H49" s="108"/>
      <c r="I49" s="105"/>
      <c r="J49" s="108" t="str">
        <f>IFERROR(__xludf.DUMMYFUNCTION("""COMPUTED_VALUE"""),"")</f>
        <v/>
      </c>
      <c r="K49" s="105" t="str">
        <f>IFERROR(__xludf.DUMMYFUNCTION("""COMPUTED_VALUE"""),"")</f>
        <v/>
      </c>
      <c r="L49" s="105" t="str">
        <f>IFERROR(__xludf.DUMMYFUNCTION("""COMPUTED_VALUE"""),"")</f>
        <v/>
      </c>
      <c r="M49" s="105" t="str">
        <f>IFERROR(__xludf.DUMMYFUNCTION("""COMPUTED_VALUE"""),"")</f>
        <v/>
      </c>
      <c r="N49" s="105" t="str">
        <f>IFERROR(__xludf.DUMMYFUNCTION("""COMPUTED_VALUE"""),"")</f>
        <v/>
      </c>
      <c r="O49" s="105" t="str">
        <f>IFERROR(__xludf.DUMMYFUNCTION("""COMPUTED_VALUE"""),"")</f>
        <v/>
      </c>
      <c r="P49" s="105" t="str">
        <f>IFERROR(__xludf.DUMMYFUNCTION("""COMPUTED_VALUE"""),"")</f>
        <v/>
      </c>
      <c r="Q49" s="105" t="str">
        <f>IFERROR(__xludf.DUMMYFUNCTION("""COMPUTED_VALUE"""),"")</f>
        <v/>
      </c>
      <c r="R49" s="105" t="str">
        <f>IFERROR(__xludf.DUMMYFUNCTION("""COMPUTED_VALUE"""),"")</f>
        <v/>
      </c>
      <c r="S49" s="105" t="str">
        <f>IFERROR(__xludf.DUMMYFUNCTION("""COMPUTED_VALUE"""),"")</f>
        <v/>
      </c>
      <c r="T49" s="105" t="str">
        <f>IFERROR(__xludf.DUMMYFUNCTION("""COMPUTED_VALUE"""),"")</f>
        <v/>
      </c>
      <c r="U49" s="105" t="str">
        <f>IFERROR(__xludf.DUMMYFUNCTION("""COMPUTED_VALUE"""),"")</f>
        <v/>
      </c>
      <c r="V49" s="105" t="str">
        <f>IFERROR(__xludf.DUMMYFUNCTION("""COMPUTED_VALUE"""),"")</f>
        <v/>
      </c>
      <c r="W49" s="105" t="str">
        <f>IFERROR(__xludf.DUMMYFUNCTION("""COMPUTED_VALUE"""),"")</f>
        <v/>
      </c>
      <c r="X49" s="105" t="str">
        <f>IFERROR(__xludf.DUMMYFUNCTION("""COMPUTED_VALUE"""),"")</f>
        <v/>
      </c>
      <c r="Y49" s="105" t="str">
        <f>IFERROR(__xludf.DUMMYFUNCTION("""COMPUTED_VALUE"""),"")</f>
        <v/>
      </c>
      <c r="Z49" s="105" t="str">
        <f>IFERROR(__xludf.DUMMYFUNCTION("""COMPUTED_VALUE"""),"")</f>
        <v/>
      </c>
      <c r="AA49" s="105" t="str">
        <f>IFERROR(__xludf.DUMMYFUNCTION("""COMPUTED_VALUE"""),"")</f>
        <v/>
      </c>
      <c r="AB49" s="105" t="str">
        <f>IFERROR(__xludf.DUMMYFUNCTION("""COMPUTED_VALUE"""),"")</f>
        <v/>
      </c>
      <c r="AC49" s="105" t="str">
        <f>IFERROR(__xludf.DUMMYFUNCTION("""COMPUTED_VALUE"""),"")</f>
        <v/>
      </c>
      <c r="AD49" s="105" t="str">
        <f>IFERROR(__xludf.DUMMYFUNCTION("""COMPUTED_VALUE"""),"")</f>
        <v/>
      </c>
      <c r="AE49" s="105" t="str">
        <f>IFERROR(__xludf.DUMMYFUNCTION("""COMPUTED_VALUE"""),"")</f>
        <v/>
      </c>
      <c r="AF49" s="105" t="str">
        <f>IFERROR(__xludf.DUMMYFUNCTION("""COMPUTED_VALUE"""),"")</f>
        <v/>
      </c>
      <c r="AG49" s="105" t="str">
        <f>IFERROR(__xludf.DUMMYFUNCTION("""COMPUTED_VALUE"""),"")</f>
        <v/>
      </c>
      <c r="AH49" s="105" t="str">
        <f>IFERROR(__xludf.DUMMYFUNCTION("""COMPUTED_VALUE"""),"")</f>
        <v/>
      </c>
      <c r="AI49" s="105" t="str">
        <f>IFERROR(__xludf.DUMMYFUNCTION("""COMPUTED_VALUE"""),"")</f>
        <v/>
      </c>
      <c r="AJ49" s="105" t="str">
        <f>IFERROR(__xludf.DUMMYFUNCTION("""COMPUTED_VALUE"""),"")</f>
        <v/>
      </c>
      <c r="AK49" s="105" t="str">
        <f>IFERROR(__xludf.DUMMYFUNCTION("""COMPUTED_VALUE"""),"")</f>
        <v/>
      </c>
      <c r="AL49" s="105" t="str">
        <f>IFERROR(__xludf.DUMMYFUNCTION("""COMPUTED_VALUE"""),"")</f>
        <v/>
      </c>
      <c r="AM49" s="105" t="str">
        <f>IFERROR(__xludf.DUMMYFUNCTION("""COMPUTED_VALUE"""),"")</f>
        <v/>
      </c>
      <c r="AN49" s="105" t="str">
        <f>IFERROR(__xludf.DUMMYFUNCTION("""COMPUTED_VALUE"""),"")</f>
        <v/>
      </c>
    </row>
    <row r="50">
      <c r="A50" s="105"/>
      <c r="B50" s="105"/>
      <c r="C50" s="105"/>
      <c r="D50" s="105"/>
      <c r="E50" s="106"/>
      <c r="F50" s="205"/>
      <c r="G50" s="105"/>
      <c r="H50" s="108"/>
      <c r="I50" s="105"/>
      <c r="J50" s="108" t="str">
        <f>IFERROR(__xludf.DUMMYFUNCTION("""COMPUTED_VALUE"""),"")</f>
        <v/>
      </c>
      <c r="K50" s="105" t="str">
        <f>IFERROR(__xludf.DUMMYFUNCTION("""COMPUTED_VALUE"""),"")</f>
        <v/>
      </c>
      <c r="L50" s="105" t="str">
        <f>IFERROR(__xludf.DUMMYFUNCTION("""COMPUTED_VALUE"""),"")</f>
        <v/>
      </c>
      <c r="M50" s="105" t="str">
        <f>IFERROR(__xludf.DUMMYFUNCTION("""COMPUTED_VALUE"""),"")</f>
        <v/>
      </c>
      <c r="N50" s="105" t="str">
        <f>IFERROR(__xludf.DUMMYFUNCTION("""COMPUTED_VALUE"""),"")</f>
        <v/>
      </c>
      <c r="O50" s="105" t="str">
        <f>IFERROR(__xludf.DUMMYFUNCTION("""COMPUTED_VALUE"""),"")</f>
        <v/>
      </c>
      <c r="P50" s="105" t="str">
        <f>IFERROR(__xludf.DUMMYFUNCTION("""COMPUTED_VALUE"""),"")</f>
        <v/>
      </c>
      <c r="Q50" s="105" t="str">
        <f>IFERROR(__xludf.DUMMYFUNCTION("""COMPUTED_VALUE"""),"")</f>
        <v/>
      </c>
      <c r="R50" s="105" t="str">
        <f>IFERROR(__xludf.DUMMYFUNCTION("""COMPUTED_VALUE"""),"")</f>
        <v/>
      </c>
      <c r="S50" s="105" t="str">
        <f>IFERROR(__xludf.DUMMYFUNCTION("""COMPUTED_VALUE"""),"")</f>
        <v/>
      </c>
      <c r="T50" s="105" t="str">
        <f>IFERROR(__xludf.DUMMYFUNCTION("""COMPUTED_VALUE"""),"")</f>
        <v/>
      </c>
      <c r="U50" s="105" t="str">
        <f>IFERROR(__xludf.DUMMYFUNCTION("""COMPUTED_VALUE"""),"")</f>
        <v/>
      </c>
      <c r="V50" s="105" t="str">
        <f>IFERROR(__xludf.DUMMYFUNCTION("""COMPUTED_VALUE"""),"")</f>
        <v/>
      </c>
      <c r="W50" s="105" t="str">
        <f>IFERROR(__xludf.DUMMYFUNCTION("""COMPUTED_VALUE"""),"")</f>
        <v/>
      </c>
      <c r="X50" s="105" t="str">
        <f>IFERROR(__xludf.DUMMYFUNCTION("""COMPUTED_VALUE"""),"")</f>
        <v/>
      </c>
      <c r="Y50" s="105" t="str">
        <f>IFERROR(__xludf.DUMMYFUNCTION("""COMPUTED_VALUE"""),"")</f>
        <v/>
      </c>
      <c r="Z50" s="105" t="str">
        <f>IFERROR(__xludf.DUMMYFUNCTION("""COMPUTED_VALUE"""),"")</f>
        <v/>
      </c>
      <c r="AA50" s="105" t="str">
        <f>IFERROR(__xludf.DUMMYFUNCTION("""COMPUTED_VALUE"""),"")</f>
        <v/>
      </c>
      <c r="AB50" s="105" t="str">
        <f>IFERROR(__xludf.DUMMYFUNCTION("""COMPUTED_VALUE"""),"")</f>
        <v/>
      </c>
      <c r="AC50" s="105" t="str">
        <f>IFERROR(__xludf.DUMMYFUNCTION("""COMPUTED_VALUE"""),"")</f>
        <v/>
      </c>
      <c r="AD50" s="105" t="str">
        <f>IFERROR(__xludf.DUMMYFUNCTION("""COMPUTED_VALUE"""),"")</f>
        <v/>
      </c>
      <c r="AE50" s="105" t="str">
        <f>IFERROR(__xludf.DUMMYFUNCTION("""COMPUTED_VALUE"""),"")</f>
        <v/>
      </c>
      <c r="AF50" s="105" t="str">
        <f>IFERROR(__xludf.DUMMYFUNCTION("""COMPUTED_VALUE"""),"")</f>
        <v/>
      </c>
      <c r="AG50" s="105" t="str">
        <f>IFERROR(__xludf.DUMMYFUNCTION("""COMPUTED_VALUE"""),"")</f>
        <v/>
      </c>
      <c r="AH50" s="105" t="str">
        <f>IFERROR(__xludf.DUMMYFUNCTION("""COMPUTED_VALUE"""),"")</f>
        <v/>
      </c>
      <c r="AI50" s="105" t="str">
        <f>IFERROR(__xludf.DUMMYFUNCTION("""COMPUTED_VALUE"""),"")</f>
        <v/>
      </c>
      <c r="AJ50" s="105" t="str">
        <f>IFERROR(__xludf.DUMMYFUNCTION("""COMPUTED_VALUE"""),"")</f>
        <v/>
      </c>
      <c r="AK50" s="105" t="str">
        <f>IFERROR(__xludf.DUMMYFUNCTION("""COMPUTED_VALUE"""),"")</f>
        <v/>
      </c>
      <c r="AL50" s="105" t="str">
        <f>IFERROR(__xludf.DUMMYFUNCTION("""COMPUTED_VALUE"""),"")</f>
        <v/>
      </c>
      <c r="AM50" s="105" t="str">
        <f>IFERROR(__xludf.DUMMYFUNCTION("""COMPUTED_VALUE"""),"")</f>
        <v/>
      </c>
      <c r="AN50" s="105" t="str">
        <f>IFERROR(__xludf.DUMMYFUNCTION("""COMPUTED_VALUE"""),"")</f>
        <v/>
      </c>
    </row>
    <row r="51">
      <c r="A51" s="105"/>
      <c r="B51" s="105"/>
      <c r="C51" s="105"/>
      <c r="D51" s="105"/>
      <c r="E51" s="106"/>
      <c r="F51" s="205"/>
      <c r="G51" s="105"/>
      <c r="H51" s="108"/>
      <c r="I51" s="105"/>
      <c r="J51" s="108" t="str">
        <f>IFERROR(__xludf.DUMMYFUNCTION("""COMPUTED_VALUE"""),"")</f>
        <v/>
      </c>
      <c r="K51" s="105" t="str">
        <f>IFERROR(__xludf.DUMMYFUNCTION("""COMPUTED_VALUE"""),"")</f>
        <v/>
      </c>
      <c r="L51" s="105" t="str">
        <f>IFERROR(__xludf.DUMMYFUNCTION("""COMPUTED_VALUE"""),"")</f>
        <v/>
      </c>
      <c r="M51" s="105" t="str">
        <f>IFERROR(__xludf.DUMMYFUNCTION("""COMPUTED_VALUE"""),"")</f>
        <v/>
      </c>
      <c r="N51" s="105" t="str">
        <f>IFERROR(__xludf.DUMMYFUNCTION("""COMPUTED_VALUE"""),"")</f>
        <v/>
      </c>
      <c r="O51" s="105" t="str">
        <f>IFERROR(__xludf.DUMMYFUNCTION("""COMPUTED_VALUE"""),"")</f>
        <v/>
      </c>
      <c r="P51" s="105" t="str">
        <f>IFERROR(__xludf.DUMMYFUNCTION("""COMPUTED_VALUE"""),"")</f>
        <v/>
      </c>
      <c r="Q51" s="105" t="str">
        <f>IFERROR(__xludf.DUMMYFUNCTION("""COMPUTED_VALUE"""),"")</f>
        <v/>
      </c>
      <c r="R51" s="105" t="str">
        <f>IFERROR(__xludf.DUMMYFUNCTION("""COMPUTED_VALUE"""),"")</f>
        <v/>
      </c>
      <c r="S51" s="105" t="str">
        <f>IFERROR(__xludf.DUMMYFUNCTION("""COMPUTED_VALUE"""),"")</f>
        <v/>
      </c>
      <c r="T51" s="105" t="str">
        <f>IFERROR(__xludf.DUMMYFUNCTION("""COMPUTED_VALUE"""),"")</f>
        <v/>
      </c>
      <c r="U51" s="105" t="str">
        <f>IFERROR(__xludf.DUMMYFUNCTION("""COMPUTED_VALUE"""),"")</f>
        <v/>
      </c>
      <c r="V51" s="105" t="str">
        <f>IFERROR(__xludf.DUMMYFUNCTION("""COMPUTED_VALUE"""),"")</f>
        <v/>
      </c>
      <c r="W51" s="105" t="str">
        <f>IFERROR(__xludf.DUMMYFUNCTION("""COMPUTED_VALUE"""),"")</f>
        <v/>
      </c>
      <c r="X51" s="105" t="str">
        <f>IFERROR(__xludf.DUMMYFUNCTION("""COMPUTED_VALUE"""),"")</f>
        <v/>
      </c>
      <c r="Y51" s="105" t="str">
        <f>IFERROR(__xludf.DUMMYFUNCTION("""COMPUTED_VALUE"""),"")</f>
        <v/>
      </c>
      <c r="Z51" s="105" t="str">
        <f>IFERROR(__xludf.DUMMYFUNCTION("""COMPUTED_VALUE"""),"")</f>
        <v/>
      </c>
      <c r="AA51" s="105" t="str">
        <f>IFERROR(__xludf.DUMMYFUNCTION("""COMPUTED_VALUE"""),"")</f>
        <v/>
      </c>
      <c r="AB51" s="105" t="str">
        <f>IFERROR(__xludf.DUMMYFUNCTION("""COMPUTED_VALUE"""),"")</f>
        <v/>
      </c>
      <c r="AC51" s="105" t="str">
        <f>IFERROR(__xludf.DUMMYFUNCTION("""COMPUTED_VALUE"""),"")</f>
        <v/>
      </c>
      <c r="AD51" s="105" t="str">
        <f>IFERROR(__xludf.DUMMYFUNCTION("""COMPUTED_VALUE"""),"")</f>
        <v/>
      </c>
      <c r="AE51" s="105" t="str">
        <f>IFERROR(__xludf.DUMMYFUNCTION("""COMPUTED_VALUE"""),"")</f>
        <v/>
      </c>
      <c r="AF51" s="105" t="str">
        <f>IFERROR(__xludf.DUMMYFUNCTION("""COMPUTED_VALUE"""),"")</f>
        <v/>
      </c>
      <c r="AG51" s="105" t="str">
        <f>IFERROR(__xludf.DUMMYFUNCTION("""COMPUTED_VALUE"""),"")</f>
        <v/>
      </c>
      <c r="AH51" s="105" t="str">
        <f>IFERROR(__xludf.DUMMYFUNCTION("""COMPUTED_VALUE"""),"")</f>
        <v/>
      </c>
      <c r="AI51" s="105" t="str">
        <f>IFERROR(__xludf.DUMMYFUNCTION("""COMPUTED_VALUE"""),"")</f>
        <v/>
      </c>
      <c r="AJ51" s="105" t="str">
        <f>IFERROR(__xludf.DUMMYFUNCTION("""COMPUTED_VALUE"""),"")</f>
        <v/>
      </c>
      <c r="AK51" s="105" t="str">
        <f>IFERROR(__xludf.DUMMYFUNCTION("""COMPUTED_VALUE"""),"")</f>
        <v/>
      </c>
      <c r="AL51" s="105" t="str">
        <f>IFERROR(__xludf.DUMMYFUNCTION("""COMPUTED_VALUE"""),"")</f>
        <v/>
      </c>
      <c r="AM51" s="105" t="str">
        <f>IFERROR(__xludf.DUMMYFUNCTION("""COMPUTED_VALUE"""),"")</f>
        <v/>
      </c>
      <c r="AN51" s="105" t="str">
        <f>IFERROR(__xludf.DUMMYFUNCTION("""COMPUTED_VALUE"""),"")</f>
        <v/>
      </c>
    </row>
    <row r="52">
      <c r="A52" s="105"/>
      <c r="B52" s="105"/>
      <c r="C52" s="105"/>
      <c r="D52" s="105"/>
      <c r="E52" s="106"/>
      <c r="F52" s="205"/>
      <c r="G52" s="105"/>
      <c r="H52" s="108"/>
      <c r="I52" s="105"/>
      <c r="J52" s="108" t="str">
        <f>IFERROR(__xludf.DUMMYFUNCTION("""COMPUTED_VALUE"""),"")</f>
        <v/>
      </c>
      <c r="K52" s="105" t="str">
        <f>IFERROR(__xludf.DUMMYFUNCTION("""COMPUTED_VALUE"""),"")</f>
        <v/>
      </c>
      <c r="L52" s="105" t="str">
        <f>IFERROR(__xludf.DUMMYFUNCTION("""COMPUTED_VALUE"""),"")</f>
        <v/>
      </c>
      <c r="M52" s="105" t="str">
        <f>IFERROR(__xludf.DUMMYFUNCTION("""COMPUTED_VALUE"""),"")</f>
        <v/>
      </c>
      <c r="N52" s="105" t="str">
        <f>IFERROR(__xludf.DUMMYFUNCTION("""COMPUTED_VALUE"""),"")</f>
        <v/>
      </c>
      <c r="O52" s="105" t="str">
        <f>IFERROR(__xludf.DUMMYFUNCTION("""COMPUTED_VALUE"""),"")</f>
        <v/>
      </c>
      <c r="P52" s="105" t="str">
        <f>IFERROR(__xludf.DUMMYFUNCTION("""COMPUTED_VALUE"""),"")</f>
        <v/>
      </c>
      <c r="Q52" s="105" t="str">
        <f>IFERROR(__xludf.DUMMYFUNCTION("""COMPUTED_VALUE"""),"")</f>
        <v/>
      </c>
      <c r="R52" s="105" t="str">
        <f>IFERROR(__xludf.DUMMYFUNCTION("""COMPUTED_VALUE"""),"")</f>
        <v/>
      </c>
      <c r="S52" s="105" t="str">
        <f>IFERROR(__xludf.DUMMYFUNCTION("""COMPUTED_VALUE"""),"")</f>
        <v/>
      </c>
      <c r="T52" s="105" t="str">
        <f>IFERROR(__xludf.DUMMYFUNCTION("""COMPUTED_VALUE"""),"")</f>
        <v/>
      </c>
      <c r="U52" s="105" t="str">
        <f>IFERROR(__xludf.DUMMYFUNCTION("""COMPUTED_VALUE"""),"")</f>
        <v/>
      </c>
      <c r="V52" s="105" t="str">
        <f>IFERROR(__xludf.DUMMYFUNCTION("""COMPUTED_VALUE"""),"")</f>
        <v/>
      </c>
      <c r="W52" s="105" t="str">
        <f>IFERROR(__xludf.DUMMYFUNCTION("""COMPUTED_VALUE"""),"")</f>
        <v/>
      </c>
      <c r="X52" s="105" t="str">
        <f>IFERROR(__xludf.DUMMYFUNCTION("""COMPUTED_VALUE"""),"")</f>
        <v/>
      </c>
      <c r="Y52" s="105" t="str">
        <f>IFERROR(__xludf.DUMMYFUNCTION("""COMPUTED_VALUE"""),"")</f>
        <v/>
      </c>
      <c r="Z52" s="105" t="str">
        <f>IFERROR(__xludf.DUMMYFUNCTION("""COMPUTED_VALUE"""),"")</f>
        <v/>
      </c>
      <c r="AA52" s="105" t="str">
        <f>IFERROR(__xludf.DUMMYFUNCTION("""COMPUTED_VALUE"""),"")</f>
        <v/>
      </c>
      <c r="AB52" s="105" t="str">
        <f>IFERROR(__xludf.DUMMYFUNCTION("""COMPUTED_VALUE"""),"")</f>
        <v/>
      </c>
      <c r="AC52" s="105" t="str">
        <f>IFERROR(__xludf.DUMMYFUNCTION("""COMPUTED_VALUE"""),"")</f>
        <v/>
      </c>
      <c r="AD52" s="105" t="str">
        <f>IFERROR(__xludf.DUMMYFUNCTION("""COMPUTED_VALUE"""),"")</f>
        <v/>
      </c>
      <c r="AE52" s="105" t="str">
        <f>IFERROR(__xludf.DUMMYFUNCTION("""COMPUTED_VALUE"""),"")</f>
        <v/>
      </c>
      <c r="AF52" s="105" t="str">
        <f>IFERROR(__xludf.DUMMYFUNCTION("""COMPUTED_VALUE"""),"")</f>
        <v/>
      </c>
      <c r="AG52" s="105" t="str">
        <f>IFERROR(__xludf.DUMMYFUNCTION("""COMPUTED_VALUE"""),"")</f>
        <v/>
      </c>
      <c r="AH52" s="105" t="str">
        <f>IFERROR(__xludf.DUMMYFUNCTION("""COMPUTED_VALUE"""),"")</f>
        <v/>
      </c>
      <c r="AI52" s="105" t="str">
        <f>IFERROR(__xludf.DUMMYFUNCTION("""COMPUTED_VALUE"""),"")</f>
        <v/>
      </c>
      <c r="AJ52" s="105" t="str">
        <f>IFERROR(__xludf.DUMMYFUNCTION("""COMPUTED_VALUE"""),"")</f>
        <v/>
      </c>
      <c r="AK52" s="105" t="str">
        <f>IFERROR(__xludf.DUMMYFUNCTION("""COMPUTED_VALUE"""),"")</f>
        <v/>
      </c>
      <c r="AL52" s="105" t="str">
        <f>IFERROR(__xludf.DUMMYFUNCTION("""COMPUTED_VALUE"""),"")</f>
        <v/>
      </c>
      <c r="AM52" s="105" t="str">
        <f>IFERROR(__xludf.DUMMYFUNCTION("""COMPUTED_VALUE"""),"")</f>
        <v/>
      </c>
      <c r="AN52" s="105" t="str">
        <f>IFERROR(__xludf.DUMMYFUNCTION("""COMPUTED_VALUE"""),"")</f>
        <v/>
      </c>
    </row>
    <row r="53">
      <c r="A53" s="105"/>
      <c r="B53" s="105"/>
      <c r="C53" s="105"/>
      <c r="D53" s="105"/>
      <c r="E53" s="106"/>
      <c r="F53" s="205"/>
      <c r="G53" s="105"/>
      <c r="H53" s="108"/>
      <c r="I53" s="105"/>
      <c r="J53" s="108" t="str">
        <f>IFERROR(__xludf.DUMMYFUNCTION("""COMPUTED_VALUE"""),"")</f>
        <v/>
      </c>
      <c r="K53" s="105" t="str">
        <f>IFERROR(__xludf.DUMMYFUNCTION("""COMPUTED_VALUE"""),"")</f>
        <v/>
      </c>
      <c r="L53" s="105" t="str">
        <f>IFERROR(__xludf.DUMMYFUNCTION("""COMPUTED_VALUE"""),"")</f>
        <v/>
      </c>
      <c r="M53" s="105" t="str">
        <f>IFERROR(__xludf.DUMMYFUNCTION("""COMPUTED_VALUE"""),"")</f>
        <v/>
      </c>
      <c r="N53" s="105" t="str">
        <f>IFERROR(__xludf.DUMMYFUNCTION("""COMPUTED_VALUE"""),"")</f>
        <v/>
      </c>
      <c r="O53" s="105" t="str">
        <f>IFERROR(__xludf.DUMMYFUNCTION("""COMPUTED_VALUE"""),"")</f>
        <v/>
      </c>
      <c r="P53" s="105" t="str">
        <f>IFERROR(__xludf.DUMMYFUNCTION("""COMPUTED_VALUE"""),"")</f>
        <v/>
      </c>
      <c r="Q53" s="105" t="str">
        <f>IFERROR(__xludf.DUMMYFUNCTION("""COMPUTED_VALUE"""),"")</f>
        <v/>
      </c>
      <c r="R53" s="105" t="str">
        <f>IFERROR(__xludf.DUMMYFUNCTION("""COMPUTED_VALUE"""),"")</f>
        <v/>
      </c>
      <c r="S53" s="105" t="str">
        <f>IFERROR(__xludf.DUMMYFUNCTION("""COMPUTED_VALUE"""),"")</f>
        <v/>
      </c>
      <c r="T53" s="105" t="str">
        <f>IFERROR(__xludf.DUMMYFUNCTION("""COMPUTED_VALUE"""),"")</f>
        <v/>
      </c>
      <c r="U53" s="105" t="str">
        <f>IFERROR(__xludf.DUMMYFUNCTION("""COMPUTED_VALUE"""),"")</f>
        <v/>
      </c>
      <c r="V53" s="105" t="str">
        <f>IFERROR(__xludf.DUMMYFUNCTION("""COMPUTED_VALUE"""),"")</f>
        <v/>
      </c>
      <c r="W53" s="105" t="str">
        <f>IFERROR(__xludf.DUMMYFUNCTION("""COMPUTED_VALUE"""),"")</f>
        <v/>
      </c>
      <c r="X53" s="105" t="str">
        <f>IFERROR(__xludf.DUMMYFUNCTION("""COMPUTED_VALUE"""),"")</f>
        <v/>
      </c>
      <c r="Y53" s="105" t="str">
        <f>IFERROR(__xludf.DUMMYFUNCTION("""COMPUTED_VALUE"""),"")</f>
        <v/>
      </c>
      <c r="Z53" s="105" t="str">
        <f>IFERROR(__xludf.DUMMYFUNCTION("""COMPUTED_VALUE"""),"")</f>
        <v/>
      </c>
      <c r="AA53" s="105" t="str">
        <f>IFERROR(__xludf.DUMMYFUNCTION("""COMPUTED_VALUE"""),"")</f>
        <v/>
      </c>
      <c r="AB53" s="105" t="str">
        <f>IFERROR(__xludf.DUMMYFUNCTION("""COMPUTED_VALUE"""),"")</f>
        <v/>
      </c>
      <c r="AC53" s="105" t="str">
        <f>IFERROR(__xludf.DUMMYFUNCTION("""COMPUTED_VALUE"""),"")</f>
        <v/>
      </c>
      <c r="AD53" s="105" t="str">
        <f>IFERROR(__xludf.DUMMYFUNCTION("""COMPUTED_VALUE"""),"")</f>
        <v/>
      </c>
      <c r="AE53" s="105" t="str">
        <f>IFERROR(__xludf.DUMMYFUNCTION("""COMPUTED_VALUE"""),"")</f>
        <v/>
      </c>
      <c r="AF53" s="105" t="str">
        <f>IFERROR(__xludf.DUMMYFUNCTION("""COMPUTED_VALUE"""),"")</f>
        <v/>
      </c>
      <c r="AG53" s="105" t="str">
        <f>IFERROR(__xludf.DUMMYFUNCTION("""COMPUTED_VALUE"""),"")</f>
        <v/>
      </c>
      <c r="AH53" s="105" t="str">
        <f>IFERROR(__xludf.DUMMYFUNCTION("""COMPUTED_VALUE"""),"")</f>
        <v/>
      </c>
      <c r="AI53" s="105" t="str">
        <f>IFERROR(__xludf.DUMMYFUNCTION("""COMPUTED_VALUE"""),"")</f>
        <v/>
      </c>
      <c r="AJ53" s="105" t="str">
        <f>IFERROR(__xludf.DUMMYFUNCTION("""COMPUTED_VALUE"""),"")</f>
        <v/>
      </c>
      <c r="AK53" s="105" t="str">
        <f>IFERROR(__xludf.DUMMYFUNCTION("""COMPUTED_VALUE"""),"")</f>
        <v/>
      </c>
      <c r="AL53" s="105" t="str">
        <f>IFERROR(__xludf.DUMMYFUNCTION("""COMPUTED_VALUE"""),"")</f>
        <v/>
      </c>
      <c r="AM53" s="105" t="str">
        <f>IFERROR(__xludf.DUMMYFUNCTION("""COMPUTED_VALUE"""),"")</f>
        <v/>
      </c>
      <c r="AN53" s="105" t="str">
        <f>IFERROR(__xludf.DUMMYFUNCTION("""COMPUTED_VALUE"""),"")</f>
        <v/>
      </c>
    </row>
    <row r="54">
      <c r="A54" s="105"/>
      <c r="B54" s="105"/>
      <c r="C54" s="105"/>
      <c r="D54" s="105"/>
      <c r="E54" s="106"/>
      <c r="F54" s="205"/>
      <c r="G54" s="105"/>
      <c r="H54" s="108"/>
      <c r="I54" s="105"/>
      <c r="J54" s="108" t="str">
        <f>IFERROR(__xludf.DUMMYFUNCTION("""COMPUTED_VALUE"""),"")</f>
        <v/>
      </c>
      <c r="K54" s="105" t="str">
        <f>IFERROR(__xludf.DUMMYFUNCTION("""COMPUTED_VALUE"""),"")</f>
        <v/>
      </c>
      <c r="L54" s="105" t="str">
        <f>IFERROR(__xludf.DUMMYFUNCTION("""COMPUTED_VALUE"""),"")</f>
        <v/>
      </c>
      <c r="M54" s="105" t="str">
        <f>IFERROR(__xludf.DUMMYFUNCTION("""COMPUTED_VALUE"""),"")</f>
        <v/>
      </c>
      <c r="N54" s="105" t="str">
        <f>IFERROR(__xludf.DUMMYFUNCTION("""COMPUTED_VALUE"""),"")</f>
        <v/>
      </c>
      <c r="O54" s="105" t="str">
        <f>IFERROR(__xludf.DUMMYFUNCTION("""COMPUTED_VALUE"""),"")</f>
        <v/>
      </c>
      <c r="P54" s="105" t="str">
        <f>IFERROR(__xludf.DUMMYFUNCTION("""COMPUTED_VALUE"""),"")</f>
        <v/>
      </c>
      <c r="Q54" s="105" t="str">
        <f>IFERROR(__xludf.DUMMYFUNCTION("""COMPUTED_VALUE"""),"")</f>
        <v/>
      </c>
      <c r="R54" s="105" t="str">
        <f>IFERROR(__xludf.DUMMYFUNCTION("""COMPUTED_VALUE"""),"")</f>
        <v/>
      </c>
      <c r="S54" s="105" t="str">
        <f>IFERROR(__xludf.DUMMYFUNCTION("""COMPUTED_VALUE"""),"")</f>
        <v/>
      </c>
      <c r="T54" s="105" t="str">
        <f>IFERROR(__xludf.DUMMYFUNCTION("""COMPUTED_VALUE"""),"")</f>
        <v/>
      </c>
      <c r="U54" s="105" t="str">
        <f>IFERROR(__xludf.DUMMYFUNCTION("""COMPUTED_VALUE"""),"")</f>
        <v/>
      </c>
      <c r="V54" s="105" t="str">
        <f>IFERROR(__xludf.DUMMYFUNCTION("""COMPUTED_VALUE"""),"")</f>
        <v/>
      </c>
      <c r="W54" s="105" t="str">
        <f>IFERROR(__xludf.DUMMYFUNCTION("""COMPUTED_VALUE"""),"")</f>
        <v/>
      </c>
      <c r="X54" s="105" t="str">
        <f>IFERROR(__xludf.DUMMYFUNCTION("""COMPUTED_VALUE"""),"")</f>
        <v/>
      </c>
      <c r="Y54" s="105" t="str">
        <f>IFERROR(__xludf.DUMMYFUNCTION("""COMPUTED_VALUE"""),"")</f>
        <v/>
      </c>
      <c r="Z54" s="105" t="str">
        <f>IFERROR(__xludf.DUMMYFUNCTION("""COMPUTED_VALUE"""),"")</f>
        <v/>
      </c>
      <c r="AA54" s="105" t="str">
        <f>IFERROR(__xludf.DUMMYFUNCTION("""COMPUTED_VALUE"""),"")</f>
        <v/>
      </c>
      <c r="AB54" s="105" t="str">
        <f>IFERROR(__xludf.DUMMYFUNCTION("""COMPUTED_VALUE"""),"")</f>
        <v/>
      </c>
      <c r="AC54" s="105" t="str">
        <f>IFERROR(__xludf.DUMMYFUNCTION("""COMPUTED_VALUE"""),"")</f>
        <v/>
      </c>
      <c r="AD54" s="105" t="str">
        <f>IFERROR(__xludf.DUMMYFUNCTION("""COMPUTED_VALUE"""),"")</f>
        <v/>
      </c>
      <c r="AE54" s="105" t="str">
        <f>IFERROR(__xludf.DUMMYFUNCTION("""COMPUTED_VALUE"""),"")</f>
        <v/>
      </c>
      <c r="AF54" s="105" t="str">
        <f>IFERROR(__xludf.DUMMYFUNCTION("""COMPUTED_VALUE"""),"")</f>
        <v/>
      </c>
      <c r="AG54" s="105" t="str">
        <f>IFERROR(__xludf.DUMMYFUNCTION("""COMPUTED_VALUE"""),"")</f>
        <v/>
      </c>
      <c r="AH54" s="105" t="str">
        <f>IFERROR(__xludf.DUMMYFUNCTION("""COMPUTED_VALUE"""),"")</f>
        <v/>
      </c>
      <c r="AI54" s="105" t="str">
        <f>IFERROR(__xludf.DUMMYFUNCTION("""COMPUTED_VALUE"""),"")</f>
        <v/>
      </c>
      <c r="AJ54" s="105" t="str">
        <f>IFERROR(__xludf.DUMMYFUNCTION("""COMPUTED_VALUE"""),"")</f>
        <v/>
      </c>
      <c r="AK54" s="105" t="str">
        <f>IFERROR(__xludf.DUMMYFUNCTION("""COMPUTED_VALUE"""),"")</f>
        <v/>
      </c>
      <c r="AL54" s="105" t="str">
        <f>IFERROR(__xludf.DUMMYFUNCTION("""COMPUTED_VALUE"""),"")</f>
        <v/>
      </c>
      <c r="AM54" s="105" t="str">
        <f>IFERROR(__xludf.DUMMYFUNCTION("""COMPUTED_VALUE"""),"")</f>
        <v/>
      </c>
      <c r="AN54" s="105" t="str">
        <f>IFERROR(__xludf.DUMMYFUNCTION("""COMPUTED_VALUE"""),"")</f>
        <v/>
      </c>
    </row>
    <row r="55">
      <c r="A55" s="105"/>
      <c r="B55" s="105"/>
      <c r="C55" s="105"/>
      <c r="D55" s="105"/>
      <c r="E55" s="106"/>
      <c r="F55" s="205"/>
      <c r="G55" s="105"/>
      <c r="H55" s="108"/>
      <c r="I55" s="105"/>
      <c r="J55" s="108" t="str">
        <f>IFERROR(__xludf.DUMMYFUNCTION("""COMPUTED_VALUE"""),"")</f>
        <v/>
      </c>
      <c r="K55" s="105" t="str">
        <f>IFERROR(__xludf.DUMMYFUNCTION("""COMPUTED_VALUE"""),"")</f>
        <v/>
      </c>
      <c r="L55" s="105" t="str">
        <f>IFERROR(__xludf.DUMMYFUNCTION("""COMPUTED_VALUE"""),"")</f>
        <v/>
      </c>
      <c r="M55" s="105" t="str">
        <f>IFERROR(__xludf.DUMMYFUNCTION("""COMPUTED_VALUE"""),"")</f>
        <v/>
      </c>
      <c r="N55" s="105" t="str">
        <f>IFERROR(__xludf.DUMMYFUNCTION("""COMPUTED_VALUE"""),"")</f>
        <v/>
      </c>
      <c r="O55" s="105" t="str">
        <f>IFERROR(__xludf.DUMMYFUNCTION("""COMPUTED_VALUE"""),"")</f>
        <v/>
      </c>
      <c r="P55" s="105" t="str">
        <f>IFERROR(__xludf.DUMMYFUNCTION("""COMPUTED_VALUE"""),"")</f>
        <v/>
      </c>
      <c r="Q55" s="105" t="str">
        <f>IFERROR(__xludf.DUMMYFUNCTION("""COMPUTED_VALUE"""),"")</f>
        <v/>
      </c>
      <c r="R55" s="105" t="str">
        <f>IFERROR(__xludf.DUMMYFUNCTION("""COMPUTED_VALUE"""),"")</f>
        <v/>
      </c>
      <c r="S55" s="105" t="str">
        <f>IFERROR(__xludf.DUMMYFUNCTION("""COMPUTED_VALUE"""),"")</f>
        <v/>
      </c>
      <c r="T55" s="105" t="str">
        <f>IFERROR(__xludf.DUMMYFUNCTION("""COMPUTED_VALUE"""),"")</f>
        <v/>
      </c>
      <c r="U55" s="105" t="str">
        <f>IFERROR(__xludf.DUMMYFUNCTION("""COMPUTED_VALUE"""),"")</f>
        <v/>
      </c>
      <c r="V55" s="105" t="str">
        <f>IFERROR(__xludf.DUMMYFUNCTION("""COMPUTED_VALUE"""),"")</f>
        <v/>
      </c>
      <c r="W55" s="105" t="str">
        <f>IFERROR(__xludf.DUMMYFUNCTION("""COMPUTED_VALUE"""),"")</f>
        <v/>
      </c>
      <c r="X55" s="105" t="str">
        <f>IFERROR(__xludf.DUMMYFUNCTION("""COMPUTED_VALUE"""),"")</f>
        <v/>
      </c>
      <c r="Y55" s="105" t="str">
        <f>IFERROR(__xludf.DUMMYFUNCTION("""COMPUTED_VALUE"""),"")</f>
        <v/>
      </c>
      <c r="Z55" s="105" t="str">
        <f>IFERROR(__xludf.DUMMYFUNCTION("""COMPUTED_VALUE"""),"")</f>
        <v/>
      </c>
      <c r="AA55" s="105" t="str">
        <f>IFERROR(__xludf.DUMMYFUNCTION("""COMPUTED_VALUE"""),"")</f>
        <v/>
      </c>
      <c r="AB55" s="105" t="str">
        <f>IFERROR(__xludf.DUMMYFUNCTION("""COMPUTED_VALUE"""),"")</f>
        <v/>
      </c>
      <c r="AC55" s="105" t="str">
        <f>IFERROR(__xludf.DUMMYFUNCTION("""COMPUTED_VALUE"""),"")</f>
        <v/>
      </c>
      <c r="AD55" s="105" t="str">
        <f>IFERROR(__xludf.DUMMYFUNCTION("""COMPUTED_VALUE"""),"")</f>
        <v/>
      </c>
      <c r="AE55" s="105" t="str">
        <f>IFERROR(__xludf.DUMMYFUNCTION("""COMPUTED_VALUE"""),"")</f>
        <v/>
      </c>
      <c r="AF55" s="105" t="str">
        <f>IFERROR(__xludf.DUMMYFUNCTION("""COMPUTED_VALUE"""),"")</f>
        <v/>
      </c>
      <c r="AG55" s="105" t="str">
        <f>IFERROR(__xludf.DUMMYFUNCTION("""COMPUTED_VALUE"""),"")</f>
        <v/>
      </c>
      <c r="AH55" s="105" t="str">
        <f>IFERROR(__xludf.DUMMYFUNCTION("""COMPUTED_VALUE"""),"")</f>
        <v/>
      </c>
      <c r="AI55" s="105" t="str">
        <f>IFERROR(__xludf.DUMMYFUNCTION("""COMPUTED_VALUE"""),"")</f>
        <v/>
      </c>
      <c r="AJ55" s="105" t="str">
        <f>IFERROR(__xludf.DUMMYFUNCTION("""COMPUTED_VALUE"""),"")</f>
        <v/>
      </c>
      <c r="AK55" s="105" t="str">
        <f>IFERROR(__xludf.DUMMYFUNCTION("""COMPUTED_VALUE"""),"")</f>
        <v/>
      </c>
      <c r="AL55" s="105" t="str">
        <f>IFERROR(__xludf.DUMMYFUNCTION("""COMPUTED_VALUE"""),"")</f>
        <v/>
      </c>
      <c r="AM55" s="105" t="str">
        <f>IFERROR(__xludf.DUMMYFUNCTION("""COMPUTED_VALUE"""),"")</f>
        <v/>
      </c>
      <c r="AN55" s="105" t="str">
        <f>IFERROR(__xludf.DUMMYFUNCTION("""COMPUTED_VALUE"""),"")</f>
        <v/>
      </c>
    </row>
    <row r="56">
      <c r="A56" s="105"/>
      <c r="B56" s="105"/>
      <c r="C56" s="105"/>
      <c r="D56" s="105"/>
      <c r="E56" s="106"/>
      <c r="F56" s="205"/>
      <c r="G56" s="105"/>
      <c r="H56" s="108"/>
      <c r="I56" s="105"/>
      <c r="J56" s="108" t="str">
        <f>IFERROR(__xludf.DUMMYFUNCTION("""COMPUTED_VALUE"""),"")</f>
        <v/>
      </c>
      <c r="K56" s="105" t="str">
        <f>IFERROR(__xludf.DUMMYFUNCTION("""COMPUTED_VALUE"""),"")</f>
        <v/>
      </c>
      <c r="L56" s="105" t="str">
        <f>IFERROR(__xludf.DUMMYFUNCTION("""COMPUTED_VALUE"""),"")</f>
        <v/>
      </c>
      <c r="M56" s="105" t="str">
        <f>IFERROR(__xludf.DUMMYFUNCTION("""COMPUTED_VALUE"""),"")</f>
        <v/>
      </c>
      <c r="N56" s="105" t="str">
        <f>IFERROR(__xludf.DUMMYFUNCTION("""COMPUTED_VALUE"""),"")</f>
        <v/>
      </c>
      <c r="O56" s="105" t="str">
        <f>IFERROR(__xludf.DUMMYFUNCTION("""COMPUTED_VALUE"""),"")</f>
        <v/>
      </c>
      <c r="P56" s="105" t="str">
        <f>IFERROR(__xludf.DUMMYFUNCTION("""COMPUTED_VALUE"""),"")</f>
        <v/>
      </c>
      <c r="Q56" s="105" t="str">
        <f>IFERROR(__xludf.DUMMYFUNCTION("""COMPUTED_VALUE"""),"")</f>
        <v/>
      </c>
      <c r="R56" s="105" t="str">
        <f>IFERROR(__xludf.DUMMYFUNCTION("""COMPUTED_VALUE"""),"")</f>
        <v/>
      </c>
      <c r="S56" s="105" t="str">
        <f>IFERROR(__xludf.DUMMYFUNCTION("""COMPUTED_VALUE"""),"")</f>
        <v/>
      </c>
      <c r="T56" s="105" t="str">
        <f>IFERROR(__xludf.DUMMYFUNCTION("""COMPUTED_VALUE"""),"")</f>
        <v/>
      </c>
      <c r="U56" s="105" t="str">
        <f>IFERROR(__xludf.DUMMYFUNCTION("""COMPUTED_VALUE"""),"")</f>
        <v/>
      </c>
      <c r="V56" s="105" t="str">
        <f>IFERROR(__xludf.DUMMYFUNCTION("""COMPUTED_VALUE"""),"")</f>
        <v/>
      </c>
      <c r="W56" s="105" t="str">
        <f>IFERROR(__xludf.DUMMYFUNCTION("""COMPUTED_VALUE"""),"")</f>
        <v/>
      </c>
      <c r="X56" s="105" t="str">
        <f>IFERROR(__xludf.DUMMYFUNCTION("""COMPUTED_VALUE"""),"")</f>
        <v/>
      </c>
      <c r="Y56" s="105" t="str">
        <f>IFERROR(__xludf.DUMMYFUNCTION("""COMPUTED_VALUE"""),"")</f>
        <v/>
      </c>
      <c r="Z56" s="105" t="str">
        <f>IFERROR(__xludf.DUMMYFUNCTION("""COMPUTED_VALUE"""),"")</f>
        <v/>
      </c>
      <c r="AA56" s="105" t="str">
        <f>IFERROR(__xludf.DUMMYFUNCTION("""COMPUTED_VALUE"""),"")</f>
        <v/>
      </c>
      <c r="AB56" s="105" t="str">
        <f>IFERROR(__xludf.DUMMYFUNCTION("""COMPUTED_VALUE"""),"")</f>
        <v/>
      </c>
      <c r="AC56" s="105" t="str">
        <f>IFERROR(__xludf.DUMMYFUNCTION("""COMPUTED_VALUE"""),"")</f>
        <v/>
      </c>
      <c r="AD56" s="105" t="str">
        <f>IFERROR(__xludf.DUMMYFUNCTION("""COMPUTED_VALUE"""),"")</f>
        <v/>
      </c>
      <c r="AE56" s="105" t="str">
        <f>IFERROR(__xludf.DUMMYFUNCTION("""COMPUTED_VALUE"""),"")</f>
        <v/>
      </c>
      <c r="AF56" s="105" t="str">
        <f>IFERROR(__xludf.DUMMYFUNCTION("""COMPUTED_VALUE"""),"")</f>
        <v/>
      </c>
      <c r="AG56" s="105" t="str">
        <f>IFERROR(__xludf.DUMMYFUNCTION("""COMPUTED_VALUE"""),"")</f>
        <v/>
      </c>
      <c r="AH56" s="105" t="str">
        <f>IFERROR(__xludf.DUMMYFUNCTION("""COMPUTED_VALUE"""),"")</f>
        <v/>
      </c>
      <c r="AI56" s="105" t="str">
        <f>IFERROR(__xludf.DUMMYFUNCTION("""COMPUTED_VALUE"""),"")</f>
        <v/>
      </c>
      <c r="AJ56" s="105" t="str">
        <f>IFERROR(__xludf.DUMMYFUNCTION("""COMPUTED_VALUE"""),"")</f>
        <v/>
      </c>
      <c r="AK56" s="105" t="str">
        <f>IFERROR(__xludf.DUMMYFUNCTION("""COMPUTED_VALUE"""),"")</f>
        <v/>
      </c>
      <c r="AL56" s="105" t="str">
        <f>IFERROR(__xludf.DUMMYFUNCTION("""COMPUTED_VALUE"""),"")</f>
        <v/>
      </c>
      <c r="AM56" s="105" t="str">
        <f>IFERROR(__xludf.DUMMYFUNCTION("""COMPUTED_VALUE"""),"")</f>
        <v/>
      </c>
      <c r="AN56" s="105" t="str">
        <f>IFERROR(__xludf.DUMMYFUNCTION("""COMPUTED_VALUE"""),"")</f>
        <v/>
      </c>
    </row>
    <row r="57">
      <c r="A57" s="105"/>
      <c r="B57" s="105"/>
      <c r="C57" s="105"/>
      <c r="D57" s="105"/>
      <c r="E57" s="106"/>
      <c r="F57" s="205"/>
      <c r="G57" s="105"/>
      <c r="H57" s="108"/>
      <c r="I57" s="105"/>
      <c r="J57" s="108" t="str">
        <f>IFERROR(__xludf.DUMMYFUNCTION("""COMPUTED_VALUE"""),"")</f>
        <v/>
      </c>
      <c r="K57" s="105" t="str">
        <f>IFERROR(__xludf.DUMMYFUNCTION("""COMPUTED_VALUE"""),"")</f>
        <v/>
      </c>
      <c r="L57" s="105" t="str">
        <f>IFERROR(__xludf.DUMMYFUNCTION("""COMPUTED_VALUE"""),"")</f>
        <v/>
      </c>
      <c r="M57" s="105" t="str">
        <f>IFERROR(__xludf.DUMMYFUNCTION("""COMPUTED_VALUE"""),"")</f>
        <v/>
      </c>
      <c r="N57" s="105" t="str">
        <f>IFERROR(__xludf.DUMMYFUNCTION("""COMPUTED_VALUE"""),"")</f>
        <v/>
      </c>
      <c r="O57" s="105" t="str">
        <f>IFERROR(__xludf.DUMMYFUNCTION("""COMPUTED_VALUE"""),"")</f>
        <v/>
      </c>
      <c r="P57" s="105" t="str">
        <f>IFERROR(__xludf.DUMMYFUNCTION("""COMPUTED_VALUE"""),"")</f>
        <v/>
      </c>
      <c r="Q57" s="105" t="str">
        <f>IFERROR(__xludf.DUMMYFUNCTION("""COMPUTED_VALUE"""),"")</f>
        <v/>
      </c>
      <c r="R57" s="105" t="str">
        <f>IFERROR(__xludf.DUMMYFUNCTION("""COMPUTED_VALUE"""),"")</f>
        <v/>
      </c>
      <c r="S57" s="105" t="str">
        <f>IFERROR(__xludf.DUMMYFUNCTION("""COMPUTED_VALUE"""),"")</f>
        <v/>
      </c>
      <c r="T57" s="105" t="str">
        <f>IFERROR(__xludf.DUMMYFUNCTION("""COMPUTED_VALUE"""),"")</f>
        <v/>
      </c>
      <c r="U57" s="105" t="str">
        <f>IFERROR(__xludf.DUMMYFUNCTION("""COMPUTED_VALUE"""),"")</f>
        <v/>
      </c>
      <c r="V57" s="105" t="str">
        <f>IFERROR(__xludf.DUMMYFUNCTION("""COMPUTED_VALUE"""),"")</f>
        <v/>
      </c>
      <c r="W57" s="105" t="str">
        <f>IFERROR(__xludf.DUMMYFUNCTION("""COMPUTED_VALUE"""),"")</f>
        <v/>
      </c>
      <c r="X57" s="105" t="str">
        <f>IFERROR(__xludf.DUMMYFUNCTION("""COMPUTED_VALUE"""),"")</f>
        <v/>
      </c>
      <c r="Y57" s="105" t="str">
        <f>IFERROR(__xludf.DUMMYFUNCTION("""COMPUTED_VALUE"""),"")</f>
        <v/>
      </c>
      <c r="Z57" s="105" t="str">
        <f>IFERROR(__xludf.DUMMYFUNCTION("""COMPUTED_VALUE"""),"")</f>
        <v/>
      </c>
      <c r="AA57" s="105" t="str">
        <f>IFERROR(__xludf.DUMMYFUNCTION("""COMPUTED_VALUE"""),"")</f>
        <v/>
      </c>
      <c r="AB57" s="105" t="str">
        <f>IFERROR(__xludf.DUMMYFUNCTION("""COMPUTED_VALUE"""),"")</f>
        <v/>
      </c>
      <c r="AC57" s="105" t="str">
        <f>IFERROR(__xludf.DUMMYFUNCTION("""COMPUTED_VALUE"""),"")</f>
        <v/>
      </c>
      <c r="AD57" s="105" t="str">
        <f>IFERROR(__xludf.DUMMYFUNCTION("""COMPUTED_VALUE"""),"")</f>
        <v/>
      </c>
      <c r="AE57" s="105" t="str">
        <f>IFERROR(__xludf.DUMMYFUNCTION("""COMPUTED_VALUE"""),"")</f>
        <v/>
      </c>
      <c r="AF57" s="105" t="str">
        <f>IFERROR(__xludf.DUMMYFUNCTION("""COMPUTED_VALUE"""),"")</f>
        <v/>
      </c>
      <c r="AG57" s="105" t="str">
        <f>IFERROR(__xludf.DUMMYFUNCTION("""COMPUTED_VALUE"""),"")</f>
        <v/>
      </c>
      <c r="AH57" s="105" t="str">
        <f>IFERROR(__xludf.DUMMYFUNCTION("""COMPUTED_VALUE"""),"")</f>
        <v/>
      </c>
      <c r="AI57" s="105" t="str">
        <f>IFERROR(__xludf.DUMMYFUNCTION("""COMPUTED_VALUE"""),"")</f>
        <v/>
      </c>
      <c r="AJ57" s="105" t="str">
        <f>IFERROR(__xludf.DUMMYFUNCTION("""COMPUTED_VALUE"""),"")</f>
        <v/>
      </c>
      <c r="AK57" s="105" t="str">
        <f>IFERROR(__xludf.DUMMYFUNCTION("""COMPUTED_VALUE"""),"")</f>
        <v/>
      </c>
      <c r="AL57" s="105" t="str">
        <f>IFERROR(__xludf.DUMMYFUNCTION("""COMPUTED_VALUE"""),"")</f>
        <v/>
      </c>
      <c r="AM57" s="105" t="str">
        <f>IFERROR(__xludf.DUMMYFUNCTION("""COMPUTED_VALUE"""),"")</f>
        <v/>
      </c>
      <c r="AN57" s="105" t="str">
        <f>IFERROR(__xludf.DUMMYFUNCTION("""COMPUTED_VALUE"""),"")</f>
        <v/>
      </c>
    </row>
    <row r="58">
      <c r="A58" s="105"/>
      <c r="B58" s="105"/>
      <c r="C58" s="105"/>
      <c r="D58" s="105"/>
      <c r="E58" s="106"/>
      <c r="F58" s="205"/>
      <c r="G58" s="105"/>
      <c r="H58" s="108"/>
      <c r="I58" s="105"/>
      <c r="J58" s="108" t="str">
        <f>IFERROR(__xludf.DUMMYFUNCTION("""COMPUTED_VALUE"""),"")</f>
        <v/>
      </c>
      <c r="K58" s="105" t="str">
        <f>IFERROR(__xludf.DUMMYFUNCTION("""COMPUTED_VALUE"""),"")</f>
        <v/>
      </c>
      <c r="L58" s="105" t="str">
        <f>IFERROR(__xludf.DUMMYFUNCTION("""COMPUTED_VALUE"""),"")</f>
        <v/>
      </c>
      <c r="M58" s="105" t="str">
        <f>IFERROR(__xludf.DUMMYFUNCTION("""COMPUTED_VALUE"""),"")</f>
        <v/>
      </c>
      <c r="N58" s="105" t="str">
        <f>IFERROR(__xludf.DUMMYFUNCTION("""COMPUTED_VALUE"""),"")</f>
        <v/>
      </c>
      <c r="O58" s="105" t="str">
        <f>IFERROR(__xludf.DUMMYFUNCTION("""COMPUTED_VALUE"""),"")</f>
        <v/>
      </c>
      <c r="P58" s="105" t="str">
        <f>IFERROR(__xludf.DUMMYFUNCTION("""COMPUTED_VALUE"""),"")</f>
        <v/>
      </c>
      <c r="Q58" s="105" t="str">
        <f>IFERROR(__xludf.DUMMYFUNCTION("""COMPUTED_VALUE"""),"")</f>
        <v/>
      </c>
      <c r="R58" s="105" t="str">
        <f>IFERROR(__xludf.DUMMYFUNCTION("""COMPUTED_VALUE"""),"")</f>
        <v/>
      </c>
      <c r="S58" s="105" t="str">
        <f>IFERROR(__xludf.DUMMYFUNCTION("""COMPUTED_VALUE"""),"")</f>
        <v/>
      </c>
      <c r="T58" s="105" t="str">
        <f>IFERROR(__xludf.DUMMYFUNCTION("""COMPUTED_VALUE"""),"")</f>
        <v/>
      </c>
      <c r="U58" s="105" t="str">
        <f>IFERROR(__xludf.DUMMYFUNCTION("""COMPUTED_VALUE"""),"")</f>
        <v/>
      </c>
      <c r="V58" s="105" t="str">
        <f>IFERROR(__xludf.DUMMYFUNCTION("""COMPUTED_VALUE"""),"")</f>
        <v/>
      </c>
      <c r="W58" s="105" t="str">
        <f>IFERROR(__xludf.DUMMYFUNCTION("""COMPUTED_VALUE"""),"")</f>
        <v/>
      </c>
      <c r="X58" s="105" t="str">
        <f>IFERROR(__xludf.DUMMYFUNCTION("""COMPUTED_VALUE"""),"")</f>
        <v/>
      </c>
      <c r="Y58" s="105" t="str">
        <f>IFERROR(__xludf.DUMMYFUNCTION("""COMPUTED_VALUE"""),"")</f>
        <v/>
      </c>
      <c r="Z58" s="105" t="str">
        <f>IFERROR(__xludf.DUMMYFUNCTION("""COMPUTED_VALUE"""),"")</f>
        <v/>
      </c>
      <c r="AA58" s="105" t="str">
        <f>IFERROR(__xludf.DUMMYFUNCTION("""COMPUTED_VALUE"""),"")</f>
        <v/>
      </c>
      <c r="AB58" s="105" t="str">
        <f>IFERROR(__xludf.DUMMYFUNCTION("""COMPUTED_VALUE"""),"")</f>
        <v/>
      </c>
      <c r="AC58" s="105" t="str">
        <f>IFERROR(__xludf.DUMMYFUNCTION("""COMPUTED_VALUE"""),"")</f>
        <v/>
      </c>
      <c r="AD58" s="105" t="str">
        <f>IFERROR(__xludf.DUMMYFUNCTION("""COMPUTED_VALUE"""),"")</f>
        <v/>
      </c>
      <c r="AE58" s="105" t="str">
        <f>IFERROR(__xludf.DUMMYFUNCTION("""COMPUTED_VALUE"""),"")</f>
        <v/>
      </c>
      <c r="AF58" s="105" t="str">
        <f>IFERROR(__xludf.DUMMYFUNCTION("""COMPUTED_VALUE"""),"")</f>
        <v/>
      </c>
      <c r="AG58" s="105" t="str">
        <f>IFERROR(__xludf.DUMMYFUNCTION("""COMPUTED_VALUE"""),"")</f>
        <v/>
      </c>
      <c r="AH58" s="105" t="str">
        <f>IFERROR(__xludf.DUMMYFUNCTION("""COMPUTED_VALUE"""),"")</f>
        <v/>
      </c>
      <c r="AI58" s="105" t="str">
        <f>IFERROR(__xludf.DUMMYFUNCTION("""COMPUTED_VALUE"""),"")</f>
        <v/>
      </c>
      <c r="AJ58" s="105" t="str">
        <f>IFERROR(__xludf.DUMMYFUNCTION("""COMPUTED_VALUE"""),"")</f>
        <v/>
      </c>
      <c r="AK58" s="105" t="str">
        <f>IFERROR(__xludf.DUMMYFUNCTION("""COMPUTED_VALUE"""),"")</f>
        <v/>
      </c>
      <c r="AL58" s="105" t="str">
        <f>IFERROR(__xludf.DUMMYFUNCTION("""COMPUTED_VALUE"""),"")</f>
        <v/>
      </c>
      <c r="AM58" s="105" t="str">
        <f>IFERROR(__xludf.DUMMYFUNCTION("""COMPUTED_VALUE"""),"")</f>
        <v/>
      </c>
      <c r="AN58" s="105" t="str">
        <f>IFERROR(__xludf.DUMMYFUNCTION("""COMPUTED_VALUE"""),"")</f>
        <v/>
      </c>
    </row>
    <row r="59">
      <c r="A59" s="105"/>
      <c r="B59" s="105"/>
      <c r="C59" s="105"/>
      <c r="D59" s="105"/>
      <c r="E59" s="106"/>
      <c r="F59" s="205"/>
      <c r="G59" s="105"/>
      <c r="H59" s="108"/>
      <c r="I59" s="105"/>
      <c r="J59" s="108" t="str">
        <f>IFERROR(__xludf.DUMMYFUNCTION("""COMPUTED_VALUE"""),"")</f>
        <v/>
      </c>
      <c r="K59" s="105" t="str">
        <f>IFERROR(__xludf.DUMMYFUNCTION("""COMPUTED_VALUE"""),"")</f>
        <v/>
      </c>
      <c r="L59" s="105" t="str">
        <f>IFERROR(__xludf.DUMMYFUNCTION("""COMPUTED_VALUE"""),"")</f>
        <v/>
      </c>
      <c r="M59" s="105" t="str">
        <f>IFERROR(__xludf.DUMMYFUNCTION("""COMPUTED_VALUE"""),"")</f>
        <v/>
      </c>
      <c r="N59" s="105" t="str">
        <f>IFERROR(__xludf.DUMMYFUNCTION("""COMPUTED_VALUE"""),"")</f>
        <v/>
      </c>
      <c r="O59" s="105" t="str">
        <f>IFERROR(__xludf.DUMMYFUNCTION("""COMPUTED_VALUE"""),"")</f>
        <v/>
      </c>
      <c r="P59" s="105" t="str">
        <f>IFERROR(__xludf.DUMMYFUNCTION("""COMPUTED_VALUE"""),"")</f>
        <v/>
      </c>
      <c r="Q59" s="105" t="str">
        <f>IFERROR(__xludf.DUMMYFUNCTION("""COMPUTED_VALUE"""),"")</f>
        <v/>
      </c>
      <c r="R59" s="105" t="str">
        <f>IFERROR(__xludf.DUMMYFUNCTION("""COMPUTED_VALUE"""),"")</f>
        <v/>
      </c>
      <c r="S59" s="105" t="str">
        <f>IFERROR(__xludf.DUMMYFUNCTION("""COMPUTED_VALUE"""),"")</f>
        <v/>
      </c>
      <c r="T59" s="105" t="str">
        <f>IFERROR(__xludf.DUMMYFUNCTION("""COMPUTED_VALUE"""),"")</f>
        <v/>
      </c>
      <c r="U59" s="105" t="str">
        <f>IFERROR(__xludf.DUMMYFUNCTION("""COMPUTED_VALUE"""),"")</f>
        <v/>
      </c>
      <c r="V59" s="105" t="str">
        <f>IFERROR(__xludf.DUMMYFUNCTION("""COMPUTED_VALUE"""),"")</f>
        <v/>
      </c>
      <c r="W59" s="105" t="str">
        <f>IFERROR(__xludf.DUMMYFUNCTION("""COMPUTED_VALUE"""),"")</f>
        <v/>
      </c>
      <c r="X59" s="105" t="str">
        <f>IFERROR(__xludf.DUMMYFUNCTION("""COMPUTED_VALUE"""),"")</f>
        <v/>
      </c>
      <c r="Y59" s="105" t="str">
        <f>IFERROR(__xludf.DUMMYFUNCTION("""COMPUTED_VALUE"""),"")</f>
        <v/>
      </c>
      <c r="Z59" s="105" t="str">
        <f>IFERROR(__xludf.DUMMYFUNCTION("""COMPUTED_VALUE"""),"")</f>
        <v/>
      </c>
      <c r="AA59" s="105" t="str">
        <f>IFERROR(__xludf.DUMMYFUNCTION("""COMPUTED_VALUE"""),"")</f>
        <v/>
      </c>
      <c r="AB59" s="105" t="str">
        <f>IFERROR(__xludf.DUMMYFUNCTION("""COMPUTED_VALUE"""),"")</f>
        <v/>
      </c>
      <c r="AC59" s="105" t="str">
        <f>IFERROR(__xludf.DUMMYFUNCTION("""COMPUTED_VALUE"""),"")</f>
        <v/>
      </c>
      <c r="AD59" s="105" t="str">
        <f>IFERROR(__xludf.DUMMYFUNCTION("""COMPUTED_VALUE"""),"")</f>
        <v/>
      </c>
      <c r="AE59" s="105" t="str">
        <f>IFERROR(__xludf.DUMMYFUNCTION("""COMPUTED_VALUE"""),"")</f>
        <v/>
      </c>
      <c r="AF59" s="105" t="str">
        <f>IFERROR(__xludf.DUMMYFUNCTION("""COMPUTED_VALUE"""),"")</f>
        <v/>
      </c>
      <c r="AG59" s="105" t="str">
        <f>IFERROR(__xludf.DUMMYFUNCTION("""COMPUTED_VALUE"""),"")</f>
        <v/>
      </c>
      <c r="AH59" s="105" t="str">
        <f>IFERROR(__xludf.DUMMYFUNCTION("""COMPUTED_VALUE"""),"")</f>
        <v/>
      </c>
      <c r="AI59" s="105" t="str">
        <f>IFERROR(__xludf.DUMMYFUNCTION("""COMPUTED_VALUE"""),"")</f>
        <v/>
      </c>
      <c r="AJ59" s="105" t="str">
        <f>IFERROR(__xludf.DUMMYFUNCTION("""COMPUTED_VALUE"""),"")</f>
        <v/>
      </c>
      <c r="AK59" s="105" t="str">
        <f>IFERROR(__xludf.DUMMYFUNCTION("""COMPUTED_VALUE"""),"")</f>
        <v/>
      </c>
      <c r="AL59" s="105" t="str">
        <f>IFERROR(__xludf.DUMMYFUNCTION("""COMPUTED_VALUE"""),"")</f>
        <v/>
      </c>
      <c r="AM59" s="105" t="str">
        <f>IFERROR(__xludf.DUMMYFUNCTION("""COMPUTED_VALUE"""),"")</f>
        <v/>
      </c>
      <c r="AN59" s="105" t="str">
        <f>IFERROR(__xludf.DUMMYFUNCTION("""COMPUTED_VALUE"""),"")</f>
        <v/>
      </c>
    </row>
    <row r="60">
      <c r="A60" s="105"/>
      <c r="B60" s="105"/>
      <c r="C60" s="105"/>
      <c r="D60" s="105"/>
      <c r="E60" s="106"/>
      <c r="F60" s="205"/>
      <c r="G60" s="105"/>
      <c r="H60" s="108"/>
      <c r="I60" s="105"/>
      <c r="J60" s="108" t="str">
        <f>IFERROR(__xludf.DUMMYFUNCTION("""COMPUTED_VALUE"""),"")</f>
        <v/>
      </c>
      <c r="K60" s="105" t="str">
        <f>IFERROR(__xludf.DUMMYFUNCTION("""COMPUTED_VALUE"""),"")</f>
        <v/>
      </c>
      <c r="L60" s="105" t="str">
        <f>IFERROR(__xludf.DUMMYFUNCTION("""COMPUTED_VALUE"""),"")</f>
        <v/>
      </c>
      <c r="M60" s="105" t="str">
        <f>IFERROR(__xludf.DUMMYFUNCTION("""COMPUTED_VALUE"""),"")</f>
        <v/>
      </c>
      <c r="N60" s="105" t="str">
        <f>IFERROR(__xludf.DUMMYFUNCTION("""COMPUTED_VALUE"""),"")</f>
        <v/>
      </c>
      <c r="O60" s="105" t="str">
        <f>IFERROR(__xludf.DUMMYFUNCTION("""COMPUTED_VALUE"""),"")</f>
        <v/>
      </c>
      <c r="P60" s="105" t="str">
        <f>IFERROR(__xludf.DUMMYFUNCTION("""COMPUTED_VALUE"""),"")</f>
        <v/>
      </c>
      <c r="Q60" s="105" t="str">
        <f>IFERROR(__xludf.DUMMYFUNCTION("""COMPUTED_VALUE"""),"")</f>
        <v/>
      </c>
      <c r="R60" s="105" t="str">
        <f>IFERROR(__xludf.DUMMYFUNCTION("""COMPUTED_VALUE"""),"")</f>
        <v/>
      </c>
      <c r="S60" s="105" t="str">
        <f>IFERROR(__xludf.DUMMYFUNCTION("""COMPUTED_VALUE"""),"")</f>
        <v/>
      </c>
      <c r="T60" s="105" t="str">
        <f>IFERROR(__xludf.DUMMYFUNCTION("""COMPUTED_VALUE"""),"")</f>
        <v/>
      </c>
      <c r="U60" s="105" t="str">
        <f>IFERROR(__xludf.DUMMYFUNCTION("""COMPUTED_VALUE"""),"")</f>
        <v/>
      </c>
      <c r="V60" s="105" t="str">
        <f>IFERROR(__xludf.DUMMYFUNCTION("""COMPUTED_VALUE"""),"")</f>
        <v/>
      </c>
      <c r="W60" s="105" t="str">
        <f>IFERROR(__xludf.DUMMYFUNCTION("""COMPUTED_VALUE"""),"")</f>
        <v/>
      </c>
      <c r="X60" s="105" t="str">
        <f>IFERROR(__xludf.DUMMYFUNCTION("""COMPUTED_VALUE"""),"")</f>
        <v/>
      </c>
      <c r="Y60" s="105" t="str">
        <f>IFERROR(__xludf.DUMMYFUNCTION("""COMPUTED_VALUE"""),"")</f>
        <v/>
      </c>
      <c r="Z60" s="105" t="str">
        <f>IFERROR(__xludf.DUMMYFUNCTION("""COMPUTED_VALUE"""),"")</f>
        <v/>
      </c>
      <c r="AA60" s="105" t="str">
        <f>IFERROR(__xludf.DUMMYFUNCTION("""COMPUTED_VALUE"""),"")</f>
        <v/>
      </c>
      <c r="AB60" s="105" t="str">
        <f>IFERROR(__xludf.DUMMYFUNCTION("""COMPUTED_VALUE"""),"")</f>
        <v/>
      </c>
      <c r="AC60" s="105" t="str">
        <f>IFERROR(__xludf.DUMMYFUNCTION("""COMPUTED_VALUE"""),"")</f>
        <v/>
      </c>
      <c r="AD60" s="105" t="str">
        <f>IFERROR(__xludf.DUMMYFUNCTION("""COMPUTED_VALUE"""),"")</f>
        <v/>
      </c>
      <c r="AE60" s="105" t="str">
        <f>IFERROR(__xludf.DUMMYFUNCTION("""COMPUTED_VALUE"""),"")</f>
        <v/>
      </c>
      <c r="AF60" s="105" t="str">
        <f>IFERROR(__xludf.DUMMYFUNCTION("""COMPUTED_VALUE"""),"")</f>
        <v/>
      </c>
      <c r="AG60" s="105" t="str">
        <f>IFERROR(__xludf.DUMMYFUNCTION("""COMPUTED_VALUE"""),"")</f>
        <v/>
      </c>
      <c r="AH60" s="105" t="str">
        <f>IFERROR(__xludf.DUMMYFUNCTION("""COMPUTED_VALUE"""),"")</f>
        <v/>
      </c>
      <c r="AI60" s="105" t="str">
        <f>IFERROR(__xludf.DUMMYFUNCTION("""COMPUTED_VALUE"""),"")</f>
        <v/>
      </c>
      <c r="AJ60" s="105" t="str">
        <f>IFERROR(__xludf.DUMMYFUNCTION("""COMPUTED_VALUE"""),"")</f>
        <v/>
      </c>
      <c r="AK60" s="105" t="str">
        <f>IFERROR(__xludf.DUMMYFUNCTION("""COMPUTED_VALUE"""),"")</f>
        <v/>
      </c>
      <c r="AL60" s="105" t="str">
        <f>IFERROR(__xludf.DUMMYFUNCTION("""COMPUTED_VALUE"""),"")</f>
        <v/>
      </c>
      <c r="AM60" s="105" t="str">
        <f>IFERROR(__xludf.DUMMYFUNCTION("""COMPUTED_VALUE"""),"")</f>
        <v/>
      </c>
      <c r="AN60" s="105" t="str">
        <f>IFERROR(__xludf.DUMMYFUNCTION("""COMPUTED_VALUE"""),"")</f>
        <v/>
      </c>
    </row>
    <row r="61">
      <c r="A61" s="105"/>
      <c r="B61" s="105"/>
      <c r="C61" s="105"/>
      <c r="D61" s="105"/>
      <c r="E61" s="106"/>
      <c r="F61" s="205"/>
      <c r="G61" s="105"/>
      <c r="H61" s="108"/>
      <c r="I61" s="105"/>
      <c r="J61" s="108" t="str">
        <f>IFERROR(__xludf.DUMMYFUNCTION("""COMPUTED_VALUE"""),"")</f>
        <v/>
      </c>
      <c r="K61" s="105" t="str">
        <f>IFERROR(__xludf.DUMMYFUNCTION("""COMPUTED_VALUE"""),"")</f>
        <v/>
      </c>
      <c r="L61" s="105" t="str">
        <f>IFERROR(__xludf.DUMMYFUNCTION("""COMPUTED_VALUE"""),"")</f>
        <v/>
      </c>
      <c r="M61" s="105" t="str">
        <f>IFERROR(__xludf.DUMMYFUNCTION("""COMPUTED_VALUE"""),"")</f>
        <v/>
      </c>
      <c r="N61" s="105" t="str">
        <f>IFERROR(__xludf.DUMMYFUNCTION("""COMPUTED_VALUE"""),"")</f>
        <v/>
      </c>
      <c r="O61" s="105" t="str">
        <f>IFERROR(__xludf.DUMMYFUNCTION("""COMPUTED_VALUE"""),"")</f>
        <v/>
      </c>
      <c r="P61" s="105" t="str">
        <f>IFERROR(__xludf.DUMMYFUNCTION("""COMPUTED_VALUE"""),"")</f>
        <v/>
      </c>
      <c r="Q61" s="105" t="str">
        <f>IFERROR(__xludf.DUMMYFUNCTION("""COMPUTED_VALUE"""),"")</f>
        <v/>
      </c>
      <c r="R61" s="105" t="str">
        <f>IFERROR(__xludf.DUMMYFUNCTION("""COMPUTED_VALUE"""),"")</f>
        <v/>
      </c>
      <c r="S61" s="105" t="str">
        <f>IFERROR(__xludf.DUMMYFUNCTION("""COMPUTED_VALUE"""),"")</f>
        <v/>
      </c>
      <c r="T61" s="105" t="str">
        <f>IFERROR(__xludf.DUMMYFUNCTION("""COMPUTED_VALUE"""),"")</f>
        <v/>
      </c>
      <c r="U61" s="105" t="str">
        <f>IFERROR(__xludf.DUMMYFUNCTION("""COMPUTED_VALUE"""),"")</f>
        <v/>
      </c>
      <c r="V61" s="105" t="str">
        <f>IFERROR(__xludf.DUMMYFUNCTION("""COMPUTED_VALUE"""),"")</f>
        <v/>
      </c>
      <c r="W61" s="105" t="str">
        <f>IFERROR(__xludf.DUMMYFUNCTION("""COMPUTED_VALUE"""),"")</f>
        <v/>
      </c>
      <c r="X61" s="105" t="str">
        <f>IFERROR(__xludf.DUMMYFUNCTION("""COMPUTED_VALUE"""),"")</f>
        <v/>
      </c>
      <c r="Y61" s="105" t="str">
        <f>IFERROR(__xludf.DUMMYFUNCTION("""COMPUTED_VALUE"""),"")</f>
        <v/>
      </c>
      <c r="Z61" s="105" t="str">
        <f>IFERROR(__xludf.DUMMYFUNCTION("""COMPUTED_VALUE"""),"")</f>
        <v/>
      </c>
      <c r="AA61" s="105" t="str">
        <f>IFERROR(__xludf.DUMMYFUNCTION("""COMPUTED_VALUE"""),"")</f>
        <v/>
      </c>
      <c r="AB61" s="105" t="str">
        <f>IFERROR(__xludf.DUMMYFUNCTION("""COMPUTED_VALUE"""),"")</f>
        <v/>
      </c>
      <c r="AC61" s="105" t="str">
        <f>IFERROR(__xludf.DUMMYFUNCTION("""COMPUTED_VALUE"""),"")</f>
        <v/>
      </c>
      <c r="AD61" s="105" t="str">
        <f>IFERROR(__xludf.DUMMYFUNCTION("""COMPUTED_VALUE"""),"")</f>
        <v/>
      </c>
      <c r="AE61" s="105" t="str">
        <f>IFERROR(__xludf.DUMMYFUNCTION("""COMPUTED_VALUE"""),"")</f>
        <v/>
      </c>
      <c r="AF61" s="105" t="str">
        <f>IFERROR(__xludf.DUMMYFUNCTION("""COMPUTED_VALUE"""),"")</f>
        <v/>
      </c>
      <c r="AG61" s="105" t="str">
        <f>IFERROR(__xludf.DUMMYFUNCTION("""COMPUTED_VALUE"""),"")</f>
        <v/>
      </c>
      <c r="AH61" s="105" t="str">
        <f>IFERROR(__xludf.DUMMYFUNCTION("""COMPUTED_VALUE"""),"")</f>
        <v/>
      </c>
      <c r="AI61" s="105" t="str">
        <f>IFERROR(__xludf.DUMMYFUNCTION("""COMPUTED_VALUE"""),"")</f>
        <v/>
      </c>
      <c r="AJ61" s="105" t="str">
        <f>IFERROR(__xludf.DUMMYFUNCTION("""COMPUTED_VALUE"""),"")</f>
        <v/>
      </c>
      <c r="AK61" s="105" t="str">
        <f>IFERROR(__xludf.DUMMYFUNCTION("""COMPUTED_VALUE"""),"")</f>
        <v/>
      </c>
      <c r="AL61" s="105" t="str">
        <f>IFERROR(__xludf.DUMMYFUNCTION("""COMPUTED_VALUE"""),"")</f>
        <v/>
      </c>
      <c r="AM61" s="105" t="str">
        <f>IFERROR(__xludf.DUMMYFUNCTION("""COMPUTED_VALUE"""),"")</f>
        <v/>
      </c>
      <c r="AN61" s="105" t="str">
        <f>IFERROR(__xludf.DUMMYFUNCTION("""COMPUTED_VALUE"""),"")</f>
        <v/>
      </c>
    </row>
    <row r="62">
      <c r="A62" s="105"/>
      <c r="B62" s="105"/>
      <c r="C62" s="105"/>
      <c r="D62" s="105"/>
      <c r="E62" s="106"/>
      <c r="F62" s="205"/>
      <c r="G62" s="105"/>
      <c r="H62" s="108"/>
      <c r="I62" s="105"/>
      <c r="J62" s="108" t="str">
        <f>IFERROR(__xludf.DUMMYFUNCTION("""COMPUTED_VALUE"""),"")</f>
        <v/>
      </c>
      <c r="K62" s="105" t="str">
        <f>IFERROR(__xludf.DUMMYFUNCTION("""COMPUTED_VALUE"""),"")</f>
        <v/>
      </c>
      <c r="L62" s="105" t="str">
        <f>IFERROR(__xludf.DUMMYFUNCTION("""COMPUTED_VALUE"""),"")</f>
        <v/>
      </c>
      <c r="M62" s="105" t="str">
        <f>IFERROR(__xludf.DUMMYFUNCTION("""COMPUTED_VALUE"""),"")</f>
        <v/>
      </c>
      <c r="N62" s="105" t="str">
        <f>IFERROR(__xludf.DUMMYFUNCTION("""COMPUTED_VALUE"""),"")</f>
        <v/>
      </c>
      <c r="O62" s="105" t="str">
        <f>IFERROR(__xludf.DUMMYFUNCTION("""COMPUTED_VALUE"""),"")</f>
        <v/>
      </c>
      <c r="P62" s="105" t="str">
        <f>IFERROR(__xludf.DUMMYFUNCTION("""COMPUTED_VALUE"""),"")</f>
        <v/>
      </c>
      <c r="Q62" s="105" t="str">
        <f>IFERROR(__xludf.DUMMYFUNCTION("""COMPUTED_VALUE"""),"")</f>
        <v/>
      </c>
      <c r="R62" s="105" t="str">
        <f>IFERROR(__xludf.DUMMYFUNCTION("""COMPUTED_VALUE"""),"")</f>
        <v/>
      </c>
      <c r="S62" s="105" t="str">
        <f>IFERROR(__xludf.DUMMYFUNCTION("""COMPUTED_VALUE"""),"")</f>
        <v/>
      </c>
      <c r="T62" s="105" t="str">
        <f>IFERROR(__xludf.DUMMYFUNCTION("""COMPUTED_VALUE"""),"")</f>
        <v/>
      </c>
      <c r="U62" s="105" t="str">
        <f>IFERROR(__xludf.DUMMYFUNCTION("""COMPUTED_VALUE"""),"")</f>
        <v/>
      </c>
      <c r="V62" s="105" t="str">
        <f>IFERROR(__xludf.DUMMYFUNCTION("""COMPUTED_VALUE"""),"")</f>
        <v/>
      </c>
      <c r="W62" s="105" t="str">
        <f>IFERROR(__xludf.DUMMYFUNCTION("""COMPUTED_VALUE"""),"")</f>
        <v/>
      </c>
      <c r="X62" s="105" t="str">
        <f>IFERROR(__xludf.DUMMYFUNCTION("""COMPUTED_VALUE"""),"")</f>
        <v/>
      </c>
      <c r="Y62" s="105" t="str">
        <f>IFERROR(__xludf.DUMMYFUNCTION("""COMPUTED_VALUE"""),"")</f>
        <v/>
      </c>
      <c r="Z62" s="105" t="str">
        <f>IFERROR(__xludf.DUMMYFUNCTION("""COMPUTED_VALUE"""),"")</f>
        <v/>
      </c>
      <c r="AA62" s="105" t="str">
        <f>IFERROR(__xludf.DUMMYFUNCTION("""COMPUTED_VALUE"""),"")</f>
        <v/>
      </c>
      <c r="AB62" s="105" t="str">
        <f>IFERROR(__xludf.DUMMYFUNCTION("""COMPUTED_VALUE"""),"")</f>
        <v/>
      </c>
      <c r="AC62" s="105" t="str">
        <f>IFERROR(__xludf.DUMMYFUNCTION("""COMPUTED_VALUE"""),"")</f>
        <v/>
      </c>
      <c r="AD62" s="105" t="str">
        <f>IFERROR(__xludf.DUMMYFUNCTION("""COMPUTED_VALUE"""),"")</f>
        <v/>
      </c>
      <c r="AE62" s="105" t="str">
        <f>IFERROR(__xludf.DUMMYFUNCTION("""COMPUTED_VALUE"""),"")</f>
        <v/>
      </c>
      <c r="AF62" s="105" t="str">
        <f>IFERROR(__xludf.DUMMYFUNCTION("""COMPUTED_VALUE"""),"")</f>
        <v/>
      </c>
      <c r="AG62" s="105" t="str">
        <f>IFERROR(__xludf.DUMMYFUNCTION("""COMPUTED_VALUE"""),"")</f>
        <v/>
      </c>
      <c r="AH62" s="105" t="str">
        <f>IFERROR(__xludf.DUMMYFUNCTION("""COMPUTED_VALUE"""),"")</f>
        <v/>
      </c>
      <c r="AI62" s="105" t="str">
        <f>IFERROR(__xludf.DUMMYFUNCTION("""COMPUTED_VALUE"""),"")</f>
        <v/>
      </c>
      <c r="AJ62" s="105" t="str">
        <f>IFERROR(__xludf.DUMMYFUNCTION("""COMPUTED_VALUE"""),"")</f>
        <v/>
      </c>
      <c r="AK62" s="105" t="str">
        <f>IFERROR(__xludf.DUMMYFUNCTION("""COMPUTED_VALUE"""),"")</f>
        <v/>
      </c>
      <c r="AL62" s="105" t="str">
        <f>IFERROR(__xludf.DUMMYFUNCTION("""COMPUTED_VALUE"""),"")</f>
        <v/>
      </c>
      <c r="AM62" s="105" t="str">
        <f>IFERROR(__xludf.DUMMYFUNCTION("""COMPUTED_VALUE"""),"")</f>
        <v/>
      </c>
      <c r="AN62" s="105" t="str">
        <f>IFERROR(__xludf.DUMMYFUNCTION("""COMPUTED_VALUE"""),"")</f>
        <v/>
      </c>
    </row>
    <row r="63">
      <c r="A63" s="105"/>
      <c r="B63" s="105"/>
      <c r="C63" s="105"/>
      <c r="D63" s="105"/>
      <c r="E63" s="106"/>
      <c r="F63" s="205"/>
      <c r="G63" s="105"/>
      <c r="H63" s="108"/>
      <c r="I63" s="105"/>
      <c r="J63" s="108" t="str">
        <f>IFERROR(__xludf.DUMMYFUNCTION("""COMPUTED_VALUE"""),"")</f>
        <v/>
      </c>
      <c r="K63" s="105" t="str">
        <f>IFERROR(__xludf.DUMMYFUNCTION("""COMPUTED_VALUE"""),"")</f>
        <v/>
      </c>
      <c r="L63" s="105" t="str">
        <f>IFERROR(__xludf.DUMMYFUNCTION("""COMPUTED_VALUE"""),"")</f>
        <v/>
      </c>
      <c r="M63" s="105" t="str">
        <f>IFERROR(__xludf.DUMMYFUNCTION("""COMPUTED_VALUE"""),"")</f>
        <v/>
      </c>
      <c r="N63" s="105" t="str">
        <f>IFERROR(__xludf.DUMMYFUNCTION("""COMPUTED_VALUE"""),"")</f>
        <v/>
      </c>
      <c r="O63" s="105" t="str">
        <f>IFERROR(__xludf.DUMMYFUNCTION("""COMPUTED_VALUE"""),"")</f>
        <v/>
      </c>
      <c r="P63" s="105" t="str">
        <f>IFERROR(__xludf.DUMMYFUNCTION("""COMPUTED_VALUE"""),"")</f>
        <v/>
      </c>
      <c r="Q63" s="105" t="str">
        <f>IFERROR(__xludf.DUMMYFUNCTION("""COMPUTED_VALUE"""),"")</f>
        <v/>
      </c>
      <c r="R63" s="105" t="str">
        <f>IFERROR(__xludf.DUMMYFUNCTION("""COMPUTED_VALUE"""),"")</f>
        <v/>
      </c>
      <c r="S63" s="105" t="str">
        <f>IFERROR(__xludf.DUMMYFUNCTION("""COMPUTED_VALUE"""),"")</f>
        <v/>
      </c>
      <c r="T63" s="105" t="str">
        <f>IFERROR(__xludf.DUMMYFUNCTION("""COMPUTED_VALUE"""),"")</f>
        <v/>
      </c>
      <c r="U63" s="105" t="str">
        <f>IFERROR(__xludf.DUMMYFUNCTION("""COMPUTED_VALUE"""),"")</f>
        <v/>
      </c>
      <c r="V63" s="105" t="str">
        <f>IFERROR(__xludf.DUMMYFUNCTION("""COMPUTED_VALUE"""),"")</f>
        <v/>
      </c>
      <c r="W63" s="105" t="str">
        <f>IFERROR(__xludf.DUMMYFUNCTION("""COMPUTED_VALUE"""),"")</f>
        <v/>
      </c>
      <c r="X63" s="105" t="str">
        <f>IFERROR(__xludf.DUMMYFUNCTION("""COMPUTED_VALUE"""),"")</f>
        <v/>
      </c>
      <c r="Y63" s="105" t="str">
        <f>IFERROR(__xludf.DUMMYFUNCTION("""COMPUTED_VALUE"""),"")</f>
        <v/>
      </c>
      <c r="Z63" s="105" t="str">
        <f>IFERROR(__xludf.DUMMYFUNCTION("""COMPUTED_VALUE"""),"")</f>
        <v/>
      </c>
      <c r="AA63" s="105" t="str">
        <f>IFERROR(__xludf.DUMMYFUNCTION("""COMPUTED_VALUE"""),"")</f>
        <v/>
      </c>
      <c r="AB63" s="105" t="str">
        <f>IFERROR(__xludf.DUMMYFUNCTION("""COMPUTED_VALUE"""),"")</f>
        <v/>
      </c>
      <c r="AC63" s="105" t="str">
        <f>IFERROR(__xludf.DUMMYFUNCTION("""COMPUTED_VALUE"""),"")</f>
        <v/>
      </c>
      <c r="AD63" s="105" t="str">
        <f>IFERROR(__xludf.DUMMYFUNCTION("""COMPUTED_VALUE"""),"")</f>
        <v/>
      </c>
      <c r="AE63" s="105" t="str">
        <f>IFERROR(__xludf.DUMMYFUNCTION("""COMPUTED_VALUE"""),"")</f>
        <v/>
      </c>
      <c r="AF63" s="105" t="str">
        <f>IFERROR(__xludf.DUMMYFUNCTION("""COMPUTED_VALUE"""),"")</f>
        <v/>
      </c>
      <c r="AG63" s="105" t="str">
        <f>IFERROR(__xludf.DUMMYFUNCTION("""COMPUTED_VALUE"""),"")</f>
        <v/>
      </c>
      <c r="AH63" s="105" t="str">
        <f>IFERROR(__xludf.DUMMYFUNCTION("""COMPUTED_VALUE"""),"")</f>
        <v/>
      </c>
      <c r="AI63" s="105" t="str">
        <f>IFERROR(__xludf.DUMMYFUNCTION("""COMPUTED_VALUE"""),"")</f>
        <v/>
      </c>
      <c r="AJ63" s="105" t="str">
        <f>IFERROR(__xludf.DUMMYFUNCTION("""COMPUTED_VALUE"""),"")</f>
        <v/>
      </c>
      <c r="AK63" s="105" t="str">
        <f>IFERROR(__xludf.DUMMYFUNCTION("""COMPUTED_VALUE"""),"")</f>
        <v/>
      </c>
      <c r="AL63" s="105" t="str">
        <f>IFERROR(__xludf.DUMMYFUNCTION("""COMPUTED_VALUE"""),"")</f>
        <v/>
      </c>
      <c r="AM63" s="105" t="str">
        <f>IFERROR(__xludf.DUMMYFUNCTION("""COMPUTED_VALUE"""),"")</f>
        <v/>
      </c>
      <c r="AN63" s="105" t="str">
        <f>IFERROR(__xludf.DUMMYFUNCTION("""COMPUTED_VALUE"""),"")</f>
        <v/>
      </c>
    </row>
    <row r="64">
      <c r="A64" s="105"/>
      <c r="B64" s="105"/>
      <c r="C64" s="105"/>
      <c r="D64" s="105"/>
      <c r="E64" s="106"/>
      <c r="F64" s="205"/>
      <c r="G64" s="105"/>
      <c r="H64" s="108"/>
      <c r="I64" s="105"/>
      <c r="J64" s="108" t="str">
        <f>IFERROR(__xludf.DUMMYFUNCTION("""COMPUTED_VALUE"""),"")</f>
        <v/>
      </c>
      <c r="K64" s="105" t="str">
        <f>IFERROR(__xludf.DUMMYFUNCTION("""COMPUTED_VALUE"""),"")</f>
        <v/>
      </c>
      <c r="L64" s="105" t="str">
        <f>IFERROR(__xludf.DUMMYFUNCTION("""COMPUTED_VALUE"""),"")</f>
        <v/>
      </c>
      <c r="M64" s="105" t="str">
        <f>IFERROR(__xludf.DUMMYFUNCTION("""COMPUTED_VALUE"""),"")</f>
        <v/>
      </c>
      <c r="N64" s="105" t="str">
        <f>IFERROR(__xludf.DUMMYFUNCTION("""COMPUTED_VALUE"""),"")</f>
        <v/>
      </c>
      <c r="O64" s="105" t="str">
        <f>IFERROR(__xludf.DUMMYFUNCTION("""COMPUTED_VALUE"""),"")</f>
        <v/>
      </c>
      <c r="P64" s="105" t="str">
        <f>IFERROR(__xludf.DUMMYFUNCTION("""COMPUTED_VALUE"""),"")</f>
        <v/>
      </c>
      <c r="Q64" s="105" t="str">
        <f>IFERROR(__xludf.DUMMYFUNCTION("""COMPUTED_VALUE"""),"")</f>
        <v/>
      </c>
      <c r="R64" s="105" t="str">
        <f>IFERROR(__xludf.DUMMYFUNCTION("""COMPUTED_VALUE"""),"")</f>
        <v/>
      </c>
      <c r="S64" s="105" t="str">
        <f>IFERROR(__xludf.DUMMYFUNCTION("""COMPUTED_VALUE"""),"")</f>
        <v/>
      </c>
      <c r="T64" s="105" t="str">
        <f>IFERROR(__xludf.DUMMYFUNCTION("""COMPUTED_VALUE"""),"")</f>
        <v/>
      </c>
      <c r="U64" s="105" t="str">
        <f>IFERROR(__xludf.DUMMYFUNCTION("""COMPUTED_VALUE"""),"")</f>
        <v/>
      </c>
      <c r="V64" s="105" t="str">
        <f>IFERROR(__xludf.DUMMYFUNCTION("""COMPUTED_VALUE"""),"")</f>
        <v/>
      </c>
      <c r="W64" s="105" t="str">
        <f>IFERROR(__xludf.DUMMYFUNCTION("""COMPUTED_VALUE"""),"")</f>
        <v/>
      </c>
      <c r="X64" s="105" t="str">
        <f>IFERROR(__xludf.DUMMYFUNCTION("""COMPUTED_VALUE"""),"")</f>
        <v/>
      </c>
      <c r="Y64" s="105" t="str">
        <f>IFERROR(__xludf.DUMMYFUNCTION("""COMPUTED_VALUE"""),"")</f>
        <v/>
      </c>
      <c r="Z64" s="105" t="str">
        <f>IFERROR(__xludf.DUMMYFUNCTION("""COMPUTED_VALUE"""),"")</f>
        <v/>
      </c>
      <c r="AA64" s="105" t="str">
        <f>IFERROR(__xludf.DUMMYFUNCTION("""COMPUTED_VALUE"""),"")</f>
        <v/>
      </c>
      <c r="AB64" s="105" t="str">
        <f>IFERROR(__xludf.DUMMYFUNCTION("""COMPUTED_VALUE"""),"")</f>
        <v/>
      </c>
      <c r="AC64" s="105" t="str">
        <f>IFERROR(__xludf.DUMMYFUNCTION("""COMPUTED_VALUE"""),"")</f>
        <v/>
      </c>
      <c r="AD64" s="105" t="str">
        <f>IFERROR(__xludf.DUMMYFUNCTION("""COMPUTED_VALUE"""),"")</f>
        <v/>
      </c>
      <c r="AE64" s="105" t="str">
        <f>IFERROR(__xludf.DUMMYFUNCTION("""COMPUTED_VALUE"""),"")</f>
        <v/>
      </c>
      <c r="AF64" s="105" t="str">
        <f>IFERROR(__xludf.DUMMYFUNCTION("""COMPUTED_VALUE"""),"")</f>
        <v/>
      </c>
      <c r="AG64" s="105" t="str">
        <f>IFERROR(__xludf.DUMMYFUNCTION("""COMPUTED_VALUE"""),"")</f>
        <v/>
      </c>
      <c r="AH64" s="105" t="str">
        <f>IFERROR(__xludf.DUMMYFUNCTION("""COMPUTED_VALUE"""),"")</f>
        <v/>
      </c>
      <c r="AI64" s="105" t="str">
        <f>IFERROR(__xludf.DUMMYFUNCTION("""COMPUTED_VALUE"""),"")</f>
        <v/>
      </c>
      <c r="AJ64" s="105" t="str">
        <f>IFERROR(__xludf.DUMMYFUNCTION("""COMPUTED_VALUE"""),"")</f>
        <v/>
      </c>
      <c r="AK64" s="105" t="str">
        <f>IFERROR(__xludf.DUMMYFUNCTION("""COMPUTED_VALUE"""),"")</f>
        <v/>
      </c>
      <c r="AL64" s="105" t="str">
        <f>IFERROR(__xludf.DUMMYFUNCTION("""COMPUTED_VALUE"""),"")</f>
        <v/>
      </c>
      <c r="AM64" s="105" t="str">
        <f>IFERROR(__xludf.DUMMYFUNCTION("""COMPUTED_VALUE"""),"")</f>
        <v/>
      </c>
      <c r="AN64" s="105" t="str">
        <f>IFERROR(__xludf.DUMMYFUNCTION("""COMPUTED_VALUE"""),"")</f>
        <v/>
      </c>
    </row>
    <row r="65">
      <c r="A65" s="105"/>
      <c r="B65" s="105"/>
      <c r="C65" s="105"/>
      <c r="D65" s="105"/>
      <c r="E65" s="106"/>
      <c r="F65" s="205"/>
      <c r="G65" s="105"/>
      <c r="H65" s="108"/>
      <c r="I65" s="105"/>
      <c r="J65" s="108" t="str">
        <f>IFERROR(__xludf.DUMMYFUNCTION("""COMPUTED_VALUE"""),"")</f>
        <v/>
      </c>
      <c r="K65" s="105" t="str">
        <f>IFERROR(__xludf.DUMMYFUNCTION("""COMPUTED_VALUE"""),"")</f>
        <v/>
      </c>
      <c r="L65" s="105" t="str">
        <f>IFERROR(__xludf.DUMMYFUNCTION("""COMPUTED_VALUE"""),"")</f>
        <v/>
      </c>
      <c r="M65" s="105" t="str">
        <f>IFERROR(__xludf.DUMMYFUNCTION("""COMPUTED_VALUE"""),"")</f>
        <v/>
      </c>
      <c r="N65" s="105" t="str">
        <f>IFERROR(__xludf.DUMMYFUNCTION("""COMPUTED_VALUE"""),"")</f>
        <v/>
      </c>
      <c r="O65" s="105" t="str">
        <f>IFERROR(__xludf.DUMMYFUNCTION("""COMPUTED_VALUE"""),"")</f>
        <v/>
      </c>
      <c r="P65" s="105" t="str">
        <f>IFERROR(__xludf.DUMMYFUNCTION("""COMPUTED_VALUE"""),"")</f>
        <v/>
      </c>
      <c r="Q65" s="105" t="str">
        <f>IFERROR(__xludf.DUMMYFUNCTION("""COMPUTED_VALUE"""),"")</f>
        <v/>
      </c>
      <c r="R65" s="105" t="str">
        <f>IFERROR(__xludf.DUMMYFUNCTION("""COMPUTED_VALUE"""),"")</f>
        <v/>
      </c>
      <c r="S65" s="105" t="str">
        <f>IFERROR(__xludf.DUMMYFUNCTION("""COMPUTED_VALUE"""),"")</f>
        <v/>
      </c>
      <c r="T65" s="105" t="str">
        <f>IFERROR(__xludf.DUMMYFUNCTION("""COMPUTED_VALUE"""),"")</f>
        <v/>
      </c>
      <c r="U65" s="105" t="str">
        <f>IFERROR(__xludf.DUMMYFUNCTION("""COMPUTED_VALUE"""),"")</f>
        <v/>
      </c>
      <c r="V65" s="105" t="str">
        <f>IFERROR(__xludf.DUMMYFUNCTION("""COMPUTED_VALUE"""),"")</f>
        <v/>
      </c>
      <c r="W65" s="105" t="str">
        <f>IFERROR(__xludf.DUMMYFUNCTION("""COMPUTED_VALUE"""),"")</f>
        <v/>
      </c>
      <c r="X65" s="105" t="str">
        <f>IFERROR(__xludf.DUMMYFUNCTION("""COMPUTED_VALUE"""),"")</f>
        <v/>
      </c>
      <c r="Y65" s="105" t="str">
        <f>IFERROR(__xludf.DUMMYFUNCTION("""COMPUTED_VALUE"""),"")</f>
        <v/>
      </c>
      <c r="Z65" s="105" t="str">
        <f>IFERROR(__xludf.DUMMYFUNCTION("""COMPUTED_VALUE"""),"")</f>
        <v/>
      </c>
      <c r="AA65" s="105" t="str">
        <f>IFERROR(__xludf.DUMMYFUNCTION("""COMPUTED_VALUE"""),"")</f>
        <v/>
      </c>
      <c r="AB65" s="105" t="str">
        <f>IFERROR(__xludf.DUMMYFUNCTION("""COMPUTED_VALUE"""),"")</f>
        <v/>
      </c>
      <c r="AC65" s="105" t="str">
        <f>IFERROR(__xludf.DUMMYFUNCTION("""COMPUTED_VALUE"""),"")</f>
        <v/>
      </c>
      <c r="AD65" s="105" t="str">
        <f>IFERROR(__xludf.DUMMYFUNCTION("""COMPUTED_VALUE"""),"")</f>
        <v/>
      </c>
      <c r="AE65" s="105" t="str">
        <f>IFERROR(__xludf.DUMMYFUNCTION("""COMPUTED_VALUE"""),"")</f>
        <v/>
      </c>
      <c r="AF65" s="105" t="str">
        <f>IFERROR(__xludf.DUMMYFUNCTION("""COMPUTED_VALUE"""),"")</f>
        <v/>
      </c>
      <c r="AG65" s="105" t="str">
        <f>IFERROR(__xludf.DUMMYFUNCTION("""COMPUTED_VALUE"""),"")</f>
        <v/>
      </c>
      <c r="AH65" s="105" t="str">
        <f>IFERROR(__xludf.DUMMYFUNCTION("""COMPUTED_VALUE"""),"")</f>
        <v/>
      </c>
      <c r="AI65" s="105" t="str">
        <f>IFERROR(__xludf.DUMMYFUNCTION("""COMPUTED_VALUE"""),"")</f>
        <v/>
      </c>
      <c r="AJ65" s="105" t="str">
        <f>IFERROR(__xludf.DUMMYFUNCTION("""COMPUTED_VALUE"""),"")</f>
        <v/>
      </c>
      <c r="AK65" s="105" t="str">
        <f>IFERROR(__xludf.DUMMYFUNCTION("""COMPUTED_VALUE"""),"")</f>
        <v/>
      </c>
      <c r="AL65" s="105" t="str">
        <f>IFERROR(__xludf.DUMMYFUNCTION("""COMPUTED_VALUE"""),"")</f>
        <v/>
      </c>
      <c r="AM65" s="105" t="str">
        <f>IFERROR(__xludf.DUMMYFUNCTION("""COMPUTED_VALUE"""),"")</f>
        <v/>
      </c>
      <c r="AN65" s="105" t="str">
        <f>IFERROR(__xludf.DUMMYFUNCTION("""COMPUTED_VALUE"""),"")</f>
        <v/>
      </c>
    </row>
    <row r="66">
      <c r="A66" s="105"/>
      <c r="B66" s="105"/>
      <c r="C66" s="105"/>
      <c r="D66" s="105"/>
      <c r="E66" s="106"/>
      <c r="F66" s="205"/>
      <c r="G66" s="105"/>
      <c r="H66" s="108"/>
      <c r="I66" s="105"/>
      <c r="J66" s="108" t="str">
        <f>IFERROR(__xludf.DUMMYFUNCTION("""COMPUTED_VALUE"""),"")</f>
        <v/>
      </c>
      <c r="K66" s="105" t="str">
        <f>IFERROR(__xludf.DUMMYFUNCTION("""COMPUTED_VALUE"""),"")</f>
        <v/>
      </c>
      <c r="L66" s="105" t="str">
        <f>IFERROR(__xludf.DUMMYFUNCTION("""COMPUTED_VALUE"""),"")</f>
        <v/>
      </c>
      <c r="M66" s="105" t="str">
        <f>IFERROR(__xludf.DUMMYFUNCTION("""COMPUTED_VALUE"""),"")</f>
        <v/>
      </c>
      <c r="N66" s="105" t="str">
        <f>IFERROR(__xludf.DUMMYFUNCTION("""COMPUTED_VALUE"""),"")</f>
        <v/>
      </c>
      <c r="O66" s="105" t="str">
        <f>IFERROR(__xludf.DUMMYFUNCTION("""COMPUTED_VALUE"""),"")</f>
        <v/>
      </c>
      <c r="P66" s="105" t="str">
        <f>IFERROR(__xludf.DUMMYFUNCTION("""COMPUTED_VALUE"""),"")</f>
        <v/>
      </c>
      <c r="Q66" s="105" t="str">
        <f>IFERROR(__xludf.DUMMYFUNCTION("""COMPUTED_VALUE"""),"")</f>
        <v/>
      </c>
      <c r="R66" s="105" t="str">
        <f>IFERROR(__xludf.DUMMYFUNCTION("""COMPUTED_VALUE"""),"")</f>
        <v/>
      </c>
      <c r="S66" s="105" t="str">
        <f>IFERROR(__xludf.DUMMYFUNCTION("""COMPUTED_VALUE"""),"")</f>
        <v/>
      </c>
      <c r="T66" s="105" t="str">
        <f>IFERROR(__xludf.DUMMYFUNCTION("""COMPUTED_VALUE"""),"")</f>
        <v/>
      </c>
      <c r="U66" s="105" t="str">
        <f>IFERROR(__xludf.DUMMYFUNCTION("""COMPUTED_VALUE"""),"")</f>
        <v/>
      </c>
      <c r="V66" s="105" t="str">
        <f>IFERROR(__xludf.DUMMYFUNCTION("""COMPUTED_VALUE"""),"")</f>
        <v/>
      </c>
      <c r="W66" s="105" t="str">
        <f>IFERROR(__xludf.DUMMYFUNCTION("""COMPUTED_VALUE"""),"")</f>
        <v/>
      </c>
      <c r="X66" s="105" t="str">
        <f>IFERROR(__xludf.DUMMYFUNCTION("""COMPUTED_VALUE"""),"")</f>
        <v/>
      </c>
      <c r="Y66" s="105" t="str">
        <f>IFERROR(__xludf.DUMMYFUNCTION("""COMPUTED_VALUE"""),"")</f>
        <v/>
      </c>
      <c r="Z66" s="105" t="str">
        <f>IFERROR(__xludf.DUMMYFUNCTION("""COMPUTED_VALUE"""),"")</f>
        <v/>
      </c>
      <c r="AA66" s="105" t="str">
        <f>IFERROR(__xludf.DUMMYFUNCTION("""COMPUTED_VALUE"""),"")</f>
        <v/>
      </c>
      <c r="AB66" s="105" t="str">
        <f>IFERROR(__xludf.DUMMYFUNCTION("""COMPUTED_VALUE"""),"")</f>
        <v/>
      </c>
      <c r="AC66" s="105" t="str">
        <f>IFERROR(__xludf.DUMMYFUNCTION("""COMPUTED_VALUE"""),"")</f>
        <v/>
      </c>
      <c r="AD66" s="105" t="str">
        <f>IFERROR(__xludf.DUMMYFUNCTION("""COMPUTED_VALUE"""),"")</f>
        <v/>
      </c>
      <c r="AE66" s="105" t="str">
        <f>IFERROR(__xludf.DUMMYFUNCTION("""COMPUTED_VALUE"""),"")</f>
        <v/>
      </c>
      <c r="AF66" s="105" t="str">
        <f>IFERROR(__xludf.DUMMYFUNCTION("""COMPUTED_VALUE"""),"")</f>
        <v/>
      </c>
      <c r="AG66" s="105" t="str">
        <f>IFERROR(__xludf.DUMMYFUNCTION("""COMPUTED_VALUE"""),"")</f>
        <v/>
      </c>
      <c r="AH66" s="105" t="str">
        <f>IFERROR(__xludf.DUMMYFUNCTION("""COMPUTED_VALUE"""),"")</f>
        <v/>
      </c>
      <c r="AI66" s="105" t="str">
        <f>IFERROR(__xludf.DUMMYFUNCTION("""COMPUTED_VALUE"""),"")</f>
        <v/>
      </c>
      <c r="AJ66" s="105" t="str">
        <f>IFERROR(__xludf.DUMMYFUNCTION("""COMPUTED_VALUE"""),"")</f>
        <v/>
      </c>
      <c r="AK66" s="105" t="str">
        <f>IFERROR(__xludf.DUMMYFUNCTION("""COMPUTED_VALUE"""),"")</f>
        <v/>
      </c>
      <c r="AL66" s="105" t="str">
        <f>IFERROR(__xludf.DUMMYFUNCTION("""COMPUTED_VALUE"""),"")</f>
        <v/>
      </c>
      <c r="AM66" s="105" t="str">
        <f>IFERROR(__xludf.DUMMYFUNCTION("""COMPUTED_VALUE"""),"")</f>
        <v/>
      </c>
      <c r="AN66" s="105" t="str">
        <f>IFERROR(__xludf.DUMMYFUNCTION("""COMPUTED_VALUE"""),"")</f>
        <v/>
      </c>
    </row>
    <row r="67">
      <c r="A67" s="105"/>
      <c r="B67" s="105"/>
      <c r="C67" s="105"/>
      <c r="D67" s="105"/>
      <c r="E67" s="106"/>
      <c r="F67" s="205"/>
      <c r="G67" s="105"/>
      <c r="H67" s="108"/>
      <c r="I67" s="105"/>
      <c r="J67" s="108" t="str">
        <f>IFERROR(__xludf.DUMMYFUNCTION("""COMPUTED_VALUE"""),"")</f>
        <v/>
      </c>
      <c r="K67" s="105" t="str">
        <f>IFERROR(__xludf.DUMMYFUNCTION("""COMPUTED_VALUE"""),"")</f>
        <v/>
      </c>
      <c r="L67" s="105" t="str">
        <f>IFERROR(__xludf.DUMMYFUNCTION("""COMPUTED_VALUE"""),"")</f>
        <v/>
      </c>
      <c r="M67" s="105" t="str">
        <f>IFERROR(__xludf.DUMMYFUNCTION("""COMPUTED_VALUE"""),"")</f>
        <v/>
      </c>
      <c r="N67" s="105" t="str">
        <f>IFERROR(__xludf.DUMMYFUNCTION("""COMPUTED_VALUE"""),"")</f>
        <v/>
      </c>
      <c r="O67" s="105" t="str">
        <f>IFERROR(__xludf.DUMMYFUNCTION("""COMPUTED_VALUE"""),"")</f>
        <v/>
      </c>
      <c r="P67" s="105" t="str">
        <f>IFERROR(__xludf.DUMMYFUNCTION("""COMPUTED_VALUE"""),"")</f>
        <v/>
      </c>
      <c r="Q67" s="105" t="str">
        <f>IFERROR(__xludf.DUMMYFUNCTION("""COMPUTED_VALUE"""),"")</f>
        <v/>
      </c>
      <c r="R67" s="105" t="str">
        <f>IFERROR(__xludf.DUMMYFUNCTION("""COMPUTED_VALUE"""),"")</f>
        <v/>
      </c>
      <c r="S67" s="105" t="str">
        <f>IFERROR(__xludf.DUMMYFUNCTION("""COMPUTED_VALUE"""),"")</f>
        <v/>
      </c>
      <c r="T67" s="105" t="str">
        <f>IFERROR(__xludf.DUMMYFUNCTION("""COMPUTED_VALUE"""),"")</f>
        <v/>
      </c>
      <c r="U67" s="105" t="str">
        <f>IFERROR(__xludf.DUMMYFUNCTION("""COMPUTED_VALUE"""),"")</f>
        <v/>
      </c>
      <c r="V67" s="105" t="str">
        <f>IFERROR(__xludf.DUMMYFUNCTION("""COMPUTED_VALUE"""),"")</f>
        <v/>
      </c>
      <c r="W67" s="105" t="str">
        <f>IFERROR(__xludf.DUMMYFUNCTION("""COMPUTED_VALUE"""),"")</f>
        <v/>
      </c>
      <c r="X67" s="105" t="str">
        <f>IFERROR(__xludf.DUMMYFUNCTION("""COMPUTED_VALUE"""),"")</f>
        <v/>
      </c>
      <c r="Y67" s="105" t="str">
        <f>IFERROR(__xludf.DUMMYFUNCTION("""COMPUTED_VALUE"""),"")</f>
        <v/>
      </c>
      <c r="Z67" s="105" t="str">
        <f>IFERROR(__xludf.DUMMYFUNCTION("""COMPUTED_VALUE"""),"")</f>
        <v/>
      </c>
      <c r="AA67" s="105" t="str">
        <f>IFERROR(__xludf.DUMMYFUNCTION("""COMPUTED_VALUE"""),"")</f>
        <v/>
      </c>
      <c r="AB67" s="105" t="str">
        <f>IFERROR(__xludf.DUMMYFUNCTION("""COMPUTED_VALUE"""),"")</f>
        <v/>
      </c>
      <c r="AC67" s="105" t="str">
        <f>IFERROR(__xludf.DUMMYFUNCTION("""COMPUTED_VALUE"""),"")</f>
        <v/>
      </c>
      <c r="AD67" s="105" t="str">
        <f>IFERROR(__xludf.DUMMYFUNCTION("""COMPUTED_VALUE"""),"")</f>
        <v/>
      </c>
      <c r="AE67" s="105" t="str">
        <f>IFERROR(__xludf.DUMMYFUNCTION("""COMPUTED_VALUE"""),"")</f>
        <v/>
      </c>
      <c r="AF67" s="105" t="str">
        <f>IFERROR(__xludf.DUMMYFUNCTION("""COMPUTED_VALUE"""),"")</f>
        <v/>
      </c>
      <c r="AG67" s="105" t="str">
        <f>IFERROR(__xludf.DUMMYFUNCTION("""COMPUTED_VALUE"""),"")</f>
        <v/>
      </c>
      <c r="AH67" s="105" t="str">
        <f>IFERROR(__xludf.DUMMYFUNCTION("""COMPUTED_VALUE"""),"")</f>
        <v/>
      </c>
      <c r="AI67" s="105" t="str">
        <f>IFERROR(__xludf.DUMMYFUNCTION("""COMPUTED_VALUE"""),"")</f>
        <v/>
      </c>
      <c r="AJ67" s="105" t="str">
        <f>IFERROR(__xludf.DUMMYFUNCTION("""COMPUTED_VALUE"""),"")</f>
        <v/>
      </c>
      <c r="AK67" s="105" t="str">
        <f>IFERROR(__xludf.DUMMYFUNCTION("""COMPUTED_VALUE"""),"")</f>
        <v/>
      </c>
      <c r="AL67" s="105" t="str">
        <f>IFERROR(__xludf.DUMMYFUNCTION("""COMPUTED_VALUE"""),"")</f>
        <v/>
      </c>
      <c r="AM67" s="105" t="str">
        <f>IFERROR(__xludf.DUMMYFUNCTION("""COMPUTED_VALUE"""),"")</f>
        <v/>
      </c>
      <c r="AN67" s="105" t="str">
        <f>IFERROR(__xludf.DUMMYFUNCTION("""COMPUTED_VALUE"""),"")</f>
        <v/>
      </c>
    </row>
    <row r="68">
      <c r="A68" s="105"/>
      <c r="B68" s="105"/>
      <c r="C68" s="105"/>
      <c r="D68" s="105"/>
      <c r="E68" s="106"/>
      <c r="F68" s="205"/>
      <c r="G68" s="105"/>
      <c r="H68" s="108"/>
      <c r="I68" s="105"/>
      <c r="J68" s="108" t="str">
        <f>IFERROR(__xludf.DUMMYFUNCTION("""COMPUTED_VALUE"""),"")</f>
        <v/>
      </c>
      <c r="K68" s="105" t="str">
        <f>IFERROR(__xludf.DUMMYFUNCTION("""COMPUTED_VALUE"""),"")</f>
        <v/>
      </c>
      <c r="L68" s="105" t="str">
        <f>IFERROR(__xludf.DUMMYFUNCTION("""COMPUTED_VALUE"""),"")</f>
        <v/>
      </c>
      <c r="M68" s="105" t="str">
        <f>IFERROR(__xludf.DUMMYFUNCTION("""COMPUTED_VALUE"""),"")</f>
        <v/>
      </c>
      <c r="N68" s="105" t="str">
        <f>IFERROR(__xludf.DUMMYFUNCTION("""COMPUTED_VALUE"""),"")</f>
        <v/>
      </c>
      <c r="O68" s="105" t="str">
        <f>IFERROR(__xludf.DUMMYFUNCTION("""COMPUTED_VALUE"""),"")</f>
        <v/>
      </c>
      <c r="P68" s="105" t="str">
        <f>IFERROR(__xludf.DUMMYFUNCTION("""COMPUTED_VALUE"""),"")</f>
        <v/>
      </c>
      <c r="Q68" s="105" t="str">
        <f>IFERROR(__xludf.DUMMYFUNCTION("""COMPUTED_VALUE"""),"")</f>
        <v/>
      </c>
      <c r="R68" s="105" t="str">
        <f>IFERROR(__xludf.DUMMYFUNCTION("""COMPUTED_VALUE"""),"")</f>
        <v/>
      </c>
      <c r="S68" s="105" t="str">
        <f>IFERROR(__xludf.DUMMYFUNCTION("""COMPUTED_VALUE"""),"")</f>
        <v/>
      </c>
      <c r="T68" s="105" t="str">
        <f>IFERROR(__xludf.DUMMYFUNCTION("""COMPUTED_VALUE"""),"")</f>
        <v/>
      </c>
      <c r="U68" s="105" t="str">
        <f>IFERROR(__xludf.DUMMYFUNCTION("""COMPUTED_VALUE"""),"")</f>
        <v/>
      </c>
      <c r="V68" s="105" t="str">
        <f>IFERROR(__xludf.DUMMYFUNCTION("""COMPUTED_VALUE"""),"")</f>
        <v/>
      </c>
      <c r="W68" s="105" t="str">
        <f>IFERROR(__xludf.DUMMYFUNCTION("""COMPUTED_VALUE"""),"")</f>
        <v/>
      </c>
      <c r="X68" s="105" t="str">
        <f>IFERROR(__xludf.DUMMYFUNCTION("""COMPUTED_VALUE"""),"")</f>
        <v/>
      </c>
      <c r="Y68" s="105" t="str">
        <f>IFERROR(__xludf.DUMMYFUNCTION("""COMPUTED_VALUE"""),"")</f>
        <v/>
      </c>
      <c r="Z68" s="105" t="str">
        <f>IFERROR(__xludf.DUMMYFUNCTION("""COMPUTED_VALUE"""),"")</f>
        <v/>
      </c>
      <c r="AA68" s="105" t="str">
        <f>IFERROR(__xludf.DUMMYFUNCTION("""COMPUTED_VALUE"""),"")</f>
        <v/>
      </c>
      <c r="AB68" s="105" t="str">
        <f>IFERROR(__xludf.DUMMYFUNCTION("""COMPUTED_VALUE"""),"")</f>
        <v/>
      </c>
      <c r="AC68" s="105" t="str">
        <f>IFERROR(__xludf.DUMMYFUNCTION("""COMPUTED_VALUE"""),"")</f>
        <v/>
      </c>
      <c r="AD68" s="105" t="str">
        <f>IFERROR(__xludf.DUMMYFUNCTION("""COMPUTED_VALUE"""),"")</f>
        <v/>
      </c>
      <c r="AE68" s="105" t="str">
        <f>IFERROR(__xludf.DUMMYFUNCTION("""COMPUTED_VALUE"""),"")</f>
        <v/>
      </c>
      <c r="AF68" s="105" t="str">
        <f>IFERROR(__xludf.DUMMYFUNCTION("""COMPUTED_VALUE"""),"")</f>
        <v/>
      </c>
      <c r="AG68" s="105" t="str">
        <f>IFERROR(__xludf.DUMMYFUNCTION("""COMPUTED_VALUE"""),"")</f>
        <v/>
      </c>
      <c r="AH68" s="105" t="str">
        <f>IFERROR(__xludf.DUMMYFUNCTION("""COMPUTED_VALUE"""),"")</f>
        <v/>
      </c>
      <c r="AI68" s="105" t="str">
        <f>IFERROR(__xludf.DUMMYFUNCTION("""COMPUTED_VALUE"""),"")</f>
        <v/>
      </c>
      <c r="AJ68" s="105" t="str">
        <f>IFERROR(__xludf.DUMMYFUNCTION("""COMPUTED_VALUE"""),"")</f>
        <v/>
      </c>
      <c r="AK68" s="105" t="str">
        <f>IFERROR(__xludf.DUMMYFUNCTION("""COMPUTED_VALUE"""),"")</f>
        <v/>
      </c>
      <c r="AL68" s="105" t="str">
        <f>IFERROR(__xludf.DUMMYFUNCTION("""COMPUTED_VALUE"""),"")</f>
        <v/>
      </c>
      <c r="AM68" s="105" t="str">
        <f>IFERROR(__xludf.DUMMYFUNCTION("""COMPUTED_VALUE"""),"")</f>
        <v/>
      </c>
      <c r="AN68" s="105" t="str">
        <f>IFERROR(__xludf.DUMMYFUNCTION("""COMPUTED_VALUE"""),"")</f>
        <v/>
      </c>
    </row>
    <row r="69">
      <c r="A69" s="105"/>
      <c r="B69" s="105"/>
      <c r="C69" s="105"/>
      <c r="D69" s="105"/>
      <c r="E69" s="106"/>
      <c r="F69" s="205"/>
      <c r="G69" s="105"/>
      <c r="H69" s="108"/>
      <c r="I69" s="105"/>
      <c r="J69" s="108" t="str">
        <f>IFERROR(__xludf.DUMMYFUNCTION("""COMPUTED_VALUE"""),"")</f>
        <v/>
      </c>
      <c r="K69" s="105" t="str">
        <f>IFERROR(__xludf.DUMMYFUNCTION("""COMPUTED_VALUE"""),"")</f>
        <v/>
      </c>
      <c r="L69" s="105" t="str">
        <f>IFERROR(__xludf.DUMMYFUNCTION("""COMPUTED_VALUE"""),"")</f>
        <v/>
      </c>
      <c r="M69" s="105" t="str">
        <f>IFERROR(__xludf.DUMMYFUNCTION("""COMPUTED_VALUE"""),"")</f>
        <v/>
      </c>
      <c r="N69" s="105" t="str">
        <f>IFERROR(__xludf.DUMMYFUNCTION("""COMPUTED_VALUE"""),"")</f>
        <v/>
      </c>
      <c r="O69" s="105" t="str">
        <f>IFERROR(__xludf.DUMMYFUNCTION("""COMPUTED_VALUE"""),"")</f>
        <v/>
      </c>
      <c r="P69" s="105" t="str">
        <f>IFERROR(__xludf.DUMMYFUNCTION("""COMPUTED_VALUE"""),"")</f>
        <v/>
      </c>
      <c r="Q69" s="105" t="str">
        <f>IFERROR(__xludf.DUMMYFUNCTION("""COMPUTED_VALUE"""),"")</f>
        <v/>
      </c>
      <c r="R69" s="105" t="str">
        <f>IFERROR(__xludf.DUMMYFUNCTION("""COMPUTED_VALUE"""),"")</f>
        <v/>
      </c>
      <c r="S69" s="105" t="str">
        <f>IFERROR(__xludf.DUMMYFUNCTION("""COMPUTED_VALUE"""),"")</f>
        <v/>
      </c>
      <c r="T69" s="105" t="str">
        <f>IFERROR(__xludf.DUMMYFUNCTION("""COMPUTED_VALUE"""),"")</f>
        <v/>
      </c>
      <c r="U69" s="105" t="str">
        <f>IFERROR(__xludf.DUMMYFUNCTION("""COMPUTED_VALUE"""),"")</f>
        <v/>
      </c>
      <c r="V69" s="105" t="str">
        <f>IFERROR(__xludf.DUMMYFUNCTION("""COMPUTED_VALUE"""),"")</f>
        <v/>
      </c>
      <c r="W69" s="105" t="str">
        <f>IFERROR(__xludf.DUMMYFUNCTION("""COMPUTED_VALUE"""),"")</f>
        <v/>
      </c>
      <c r="X69" s="105" t="str">
        <f>IFERROR(__xludf.DUMMYFUNCTION("""COMPUTED_VALUE"""),"")</f>
        <v/>
      </c>
      <c r="Y69" s="105" t="str">
        <f>IFERROR(__xludf.DUMMYFUNCTION("""COMPUTED_VALUE"""),"")</f>
        <v/>
      </c>
      <c r="Z69" s="105" t="str">
        <f>IFERROR(__xludf.DUMMYFUNCTION("""COMPUTED_VALUE"""),"")</f>
        <v/>
      </c>
      <c r="AA69" s="105" t="str">
        <f>IFERROR(__xludf.DUMMYFUNCTION("""COMPUTED_VALUE"""),"")</f>
        <v/>
      </c>
      <c r="AB69" s="105" t="str">
        <f>IFERROR(__xludf.DUMMYFUNCTION("""COMPUTED_VALUE"""),"")</f>
        <v/>
      </c>
      <c r="AC69" s="105" t="str">
        <f>IFERROR(__xludf.DUMMYFUNCTION("""COMPUTED_VALUE"""),"")</f>
        <v/>
      </c>
      <c r="AD69" s="105" t="str">
        <f>IFERROR(__xludf.DUMMYFUNCTION("""COMPUTED_VALUE"""),"")</f>
        <v/>
      </c>
      <c r="AE69" s="105" t="str">
        <f>IFERROR(__xludf.DUMMYFUNCTION("""COMPUTED_VALUE"""),"")</f>
        <v/>
      </c>
      <c r="AF69" s="105" t="str">
        <f>IFERROR(__xludf.DUMMYFUNCTION("""COMPUTED_VALUE"""),"")</f>
        <v/>
      </c>
      <c r="AG69" s="105" t="str">
        <f>IFERROR(__xludf.DUMMYFUNCTION("""COMPUTED_VALUE"""),"")</f>
        <v/>
      </c>
      <c r="AH69" s="105" t="str">
        <f>IFERROR(__xludf.DUMMYFUNCTION("""COMPUTED_VALUE"""),"")</f>
        <v/>
      </c>
      <c r="AI69" s="105" t="str">
        <f>IFERROR(__xludf.DUMMYFUNCTION("""COMPUTED_VALUE"""),"")</f>
        <v/>
      </c>
      <c r="AJ69" s="105" t="str">
        <f>IFERROR(__xludf.DUMMYFUNCTION("""COMPUTED_VALUE"""),"")</f>
        <v/>
      </c>
      <c r="AK69" s="105" t="str">
        <f>IFERROR(__xludf.DUMMYFUNCTION("""COMPUTED_VALUE"""),"")</f>
        <v/>
      </c>
      <c r="AL69" s="105" t="str">
        <f>IFERROR(__xludf.DUMMYFUNCTION("""COMPUTED_VALUE"""),"")</f>
        <v/>
      </c>
      <c r="AM69" s="105" t="str">
        <f>IFERROR(__xludf.DUMMYFUNCTION("""COMPUTED_VALUE"""),"")</f>
        <v/>
      </c>
      <c r="AN69" s="105" t="str">
        <f>IFERROR(__xludf.DUMMYFUNCTION("""COMPUTED_VALUE"""),"")</f>
        <v/>
      </c>
    </row>
    <row r="70">
      <c r="A70" s="105"/>
      <c r="B70" s="105"/>
      <c r="C70" s="105"/>
      <c r="D70" s="105"/>
      <c r="E70" s="106"/>
      <c r="F70" s="205"/>
      <c r="G70" s="105"/>
      <c r="H70" s="108"/>
      <c r="I70" s="105"/>
      <c r="J70" s="108" t="str">
        <f>IFERROR(__xludf.DUMMYFUNCTION("""COMPUTED_VALUE"""),"")</f>
        <v/>
      </c>
      <c r="K70" s="105" t="str">
        <f>IFERROR(__xludf.DUMMYFUNCTION("""COMPUTED_VALUE"""),"")</f>
        <v/>
      </c>
      <c r="L70" s="105" t="str">
        <f>IFERROR(__xludf.DUMMYFUNCTION("""COMPUTED_VALUE"""),"")</f>
        <v/>
      </c>
      <c r="M70" s="105" t="str">
        <f>IFERROR(__xludf.DUMMYFUNCTION("""COMPUTED_VALUE"""),"")</f>
        <v/>
      </c>
      <c r="N70" s="105" t="str">
        <f>IFERROR(__xludf.DUMMYFUNCTION("""COMPUTED_VALUE"""),"")</f>
        <v/>
      </c>
      <c r="O70" s="105" t="str">
        <f>IFERROR(__xludf.DUMMYFUNCTION("""COMPUTED_VALUE"""),"")</f>
        <v/>
      </c>
      <c r="P70" s="105" t="str">
        <f>IFERROR(__xludf.DUMMYFUNCTION("""COMPUTED_VALUE"""),"")</f>
        <v/>
      </c>
      <c r="Q70" s="105" t="str">
        <f>IFERROR(__xludf.DUMMYFUNCTION("""COMPUTED_VALUE"""),"")</f>
        <v/>
      </c>
      <c r="R70" s="105" t="str">
        <f>IFERROR(__xludf.DUMMYFUNCTION("""COMPUTED_VALUE"""),"")</f>
        <v/>
      </c>
      <c r="S70" s="105" t="str">
        <f>IFERROR(__xludf.DUMMYFUNCTION("""COMPUTED_VALUE"""),"")</f>
        <v/>
      </c>
      <c r="T70" s="105" t="str">
        <f>IFERROR(__xludf.DUMMYFUNCTION("""COMPUTED_VALUE"""),"")</f>
        <v/>
      </c>
      <c r="U70" s="105" t="str">
        <f>IFERROR(__xludf.DUMMYFUNCTION("""COMPUTED_VALUE"""),"")</f>
        <v/>
      </c>
      <c r="V70" s="105" t="str">
        <f>IFERROR(__xludf.DUMMYFUNCTION("""COMPUTED_VALUE"""),"")</f>
        <v/>
      </c>
      <c r="W70" s="105" t="str">
        <f>IFERROR(__xludf.DUMMYFUNCTION("""COMPUTED_VALUE"""),"")</f>
        <v/>
      </c>
      <c r="X70" s="105" t="str">
        <f>IFERROR(__xludf.DUMMYFUNCTION("""COMPUTED_VALUE"""),"")</f>
        <v/>
      </c>
      <c r="Y70" s="105" t="str">
        <f>IFERROR(__xludf.DUMMYFUNCTION("""COMPUTED_VALUE"""),"")</f>
        <v/>
      </c>
      <c r="Z70" s="105" t="str">
        <f>IFERROR(__xludf.DUMMYFUNCTION("""COMPUTED_VALUE"""),"")</f>
        <v/>
      </c>
      <c r="AA70" s="105" t="str">
        <f>IFERROR(__xludf.DUMMYFUNCTION("""COMPUTED_VALUE"""),"")</f>
        <v/>
      </c>
      <c r="AB70" s="105" t="str">
        <f>IFERROR(__xludf.DUMMYFUNCTION("""COMPUTED_VALUE"""),"")</f>
        <v/>
      </c>
      <c r="AC70" s="105" t="str">
        <f>IFERROR(__xludf.DUMMYFUNCTION("""COMPUTED_VALUE"""),"")</f>
        <v/>
      </c>
      <c r="AD70" s="105" t="str">
        <f>IFERROR(__xludf.DUMMYFUNCTION("""COMPUTED_VALUE"""),"")</f>
        <v/>
      </c>
      <c r="AE70" s="105" t="str">
        <f>IFERROR(__xludf.DUMMYFUNCTION("""COMPUTED_VALUE"""),"")</f>
        <v/>
      </c>
      <c r="AF70" s="105" t="str">
        <f>IFERROR(__xludf.DUMMYFUNCTION("""COMPUTED_VALUE"""),"")</f>
        <v/>
      </c>
      <c r="AG70" s="105" t="str">
        <f>IFERROR(__xludf.DUMMYFUNCTION("""COMPUTED_VALUE"""),"")</f>
        <v/>
      </c>
      <c r="AH70" s="105" t="str">
        <f>IFERROR(__xludf.DUMMYFUNCTION("""COMPUTED_VALUE"""),"")</f>
        <v/>
      </c>
      <c r="AI70" s="105" t="str">
        <f>IFERROR(__xludf.DUMMYFUNCTION("""COMPUTED_VALUE"""),"")</f>
        <v/>
      </c>
      <c r="AJ70" s="105" t="str">
        <f>IFERROR(__xludf.DUMMYFUNCTION("""COMPUTED_VALUE"""),"")</f>
        <v/>
      </c>
      <c r="AK70" s="105" t="str">
        <f>IFERROR(__xludf.DUMMYFUNCTION("""COMPUTED_VALUE"""),"")</f>
        <v/>
      </c>
      <c r="AL70" s="105" t="str">
        <f>IFERROR(__xludf.DUMMYFUNCTION("""COMPUTED_VALUE"""),"")</f>
        <v/>
      </c>
      <c r="AM70" s="105" t="str">
        <f>IFERROR(__xludf.DUMMYFUNCTION("""COMPUTED_VALUE"""),"")</f>
        <v/>
      </c>
      <c r="AN70" s="105" t="str">
        <f>IFERROR(__xludf.DUMMYFUNCTION("""COMPUTED_VALUE"""),"")</f>
        <v/>
      </c>
    </row>
    <row r="71">
      <c r="A71" s="105"/>
      <c r="B71" s="105"/>
      <c r="C71" s="105"/>
      <c r="D71" s="105"/>
      <c r="E71" s="106"/>
      <c r="F71" s="205"/>
      <c r="G71" s="105"/>
      <c r="H71" s="108"/>
      <c r="I71" s="105"/>
      <c r="J71" s="108" t="str">
        <f>IFERROR(__xludf.DUMMYFUNCTION("""COMPUTED_VALUE"""),"")</f>
        <v/>
      </c>
      <c r="K71" s="105" t="str">
        <f>IFERROR(__xludf.DUMMYFUNCTION("""COMPUTED_VALUE"""),"")</f>
        <v/>
      </c>
      <c r="L71" s="105" t="str">
        <f>IFERROR(__xludf.DUMMYFUNCTION("""COMPUTED_VALUE"""),"")</f>
        <v/>
      </c>
      <c r="M71" s="105" t="str">
        <f>IFERROR(__xludf.DUMMYFUNCTION("""COMPUTED_VALUE"""),"")</f>
        <v/>
      </c>
      <c r="N71" s="105" t="str">
        <f>IFERROR(__xludf.DUMMYFUNCTION("""COMPUTED_VALUE"""),"")</f>
        <v/>
      </c>
      <c r="O71" s="105" t="str">
        <f>IFERROR(__xludf.DUMMYFUNCTION("""COMPUTED_VALUE"""),"")</f>
        <v/>
      </c>
      <c r="P71" s="105" t="str">
        <f>IFERROR(__xludf.DUMMYFUNCTION("""COMPUTED_VALUE"""),"")</f>
        <v/>
      </c>
      <c r="Q71" s="105" t="str">
        <f>IFERROR(__xludf.DUMMYFUNCTION("""COMPUTED_VALUE"""),"")</f>
        <v/>
      </c>
      <c r="R71" s="105" t="str">
        <f>IFERROR(__xludf.DUMMYFUNCTION("""COMPUTED_VALUE"""),"")</f>
        <v/>
      </c>
      <c r="S71" s="105" t="str">
        <f>IFERROR(__xludf.DUMMYFUNCTION("""COMPUTED_VALUE"""),"")</f>
        <v/>
      </c>
      <c r="T71" s="105" t="str">
        <f>IFERROR(__xludf.DUMMYFUNCTION("""COMPUTED_VALUE"""),"")</f>
        <v/>
      </c>
      <c r="U71" s="105" t="str">
        <f>IFERROR(__xludf.DUMMYFUNCTION("""COMPUTED_VALUE"""),"")</f>
        <v/>
      </c>
      <c r="V71" s="105" t="str">
        <f>IFERROR(__xludf.DUMMYFUNCTION("""COMPUTED_VALUE"""),"")</f>
        <v/>
      </c>
      <c r="W71" s="105" t="str">
        <f>IFERROR(__xludf.DUMMYFUNCTION("""COMPUTED_VALUE"""),"")</f>
        <v/>
      </c>
      <c r="X71" s="105" t="str">
        <f>IFERROR(__xludf.DUMMYFUNCTION("""COMPUTED_VALUE"""),"")</f>
        <v/>
      </c>
      <c r="Y71" s="105" t="str">
        <f>IFERROR(__xludf.DUMMYFUNCTION("""COMPUTED_VALUE"""),"")</f>
        <v/>
      </c>
      <c r="Z71" s="105" t="str">
        <f>IFERROR(__xludf.DUMMYFUNCTION("""COMPUTED_VALUE"""),"")</f>
        <v/>
      </c>
      <c r="AA71" s="105" t="str">
        <f>IFERROR(__xludf.DUMMYFUNCTION("""COMPUTED_VALUE"""),"")</f>
        <v/>
      </c>
      <c r="AB71" s="105" t="str">
        <f>IFERROR(__xludf.DUMMYFUNCTION("""COMPUTED_VALUE"""),"")</f>
        <v/>
      </c>
      <c r="AC71" s="105" t="str">
        <f>IFERROR(__xludf.DUMMYFUNCTION("""COMPUTED_VALUE"""),"")</f>
        <v/>
      </c>
      <c r="AD71" s="105" t="str">
        <f>IFERROR(__xludf.DUMMYFUNCTION("""COMPUTED_VALUE"""),"")</f>
        <v/>
      </c>
      <c r="AE71" s="105" t="str">
        <f>IFERROR(__xludf.DUMMYFUNCTION("""COMPUTED_VALUE"""),"")</f>
        <v/>
      </c>
      <c r="AF71" s="105" t="str">
        <f>IFERROR(__xludf.DUMMYFUNCTION("""COMPUTED_VALUE"""),"")</f>
        <v/>
      </c>
      <c r="AG71" s="105" t="str">
        <f>IFERROR(__xludf.DUMMYFUNCTION("""COMPUTED_VALUE"""),"")</f>
        <v/>
      </c>
      <c r="AH71" s="105" t="str">
        <f>IFERROR(__xludf.DUMMYFUNCTION("""COMPUTED_VALUE"""),"")</f>
        <v/>
      </c>
      <c r="AI71" s="105" t="str">
        <f>IFERROR(__xludf.DUMMYFUNCTION("""COMPUTED_VALUE"""),"")</f>
        <v/>
      </c>
      <c r="AJ71" s="105" t="str">
        <f>IFERROR(__xludf.DUMMYFUNCTION("""COMPUTED_VALUE"""),"")</f>
        <v/>
      </c>
      <c r="AK71" s="105" t="str">
        <f>IFERROR(__xludf.DUMMYFUNCTION("""COMPUTED_VALUE"""),"")</f>
        <v/>
      </c>
      <c r="AL71" s="105" t="str">
        <f>IFERROR(__xludf.DUMMYFUNCTION("""COMPUTED_VALUE"""),"")</f>
        <v/>
      </c>
      <c r="AM71" s="105" t="str">
        <f>IFERROR(__xludf.DUMMYFUNCTION("""COMPUTED_VALUE"""),"")</f>
        <v/>
      </c>
      <c r="AN71" s="105" t="str">
        <f>IFERROR(__xludf.DUMMYFUNCTION("""COMPUTED_VALUE"""),"")</f>
        <v/>
      </c>
    </row>
    <row r="72">
      <c r="A72" s="105"/>
      <c r="B72" s="105"/>
      <c r="C72" s="105"/>
      <c r="D72" s="105"/>
      <c r="E72" s="106"/>
      <c r="F72" s="205"/>
      <c r="G72" s="105"/>
      <c r="H72" s="108"/>
      <c r="I72" s="105"/>
      <c r="J72" s="108" t="str">
        <f>IFERROR(__xludf.DUMMYFUNCTION("""COMPUTED_VALUE"""),"")</f>
        <v/>
      </c>
      <c r="K72" s="105" t="str">
        <f>IFERROR(__xludf.DUMMYFUNCTION("""COMPUTED_VALUE"""),"")</f>
        <v/>
      </c>
      <c r="L72" s="105" t="str">
        <f>IFERROR(__xludf.DUMMYFUNCTION("""COMPUTED_VALUE"""),"")</f>
        <v/>
      </c>
      <c r="M72" s="105" t="str">
        <f>IFERROR(__xludf.DUMMYFUNCTION("""COMPUTED_VALUE"""),"")</f>
        <v/>
      </c>
      <c r="N72" s="105" t="str">
        <f>IFERROR(__xludf.DUMMYFUNCTION("""COMPUTED_VALUE"""),"")</f>
        <v/>
      </c>
      <c r="O72" s="105" t="str">
        <f>IFERROR(__xludf.DUMMYFUNCTION("""COMPUTED_VALUE"""),"")</f>
        <v/>
      </c>
      <c r="P72" s="105" t="str">
        <f>IFERROR(__xludf.DUMMYFUNCTION("""COMPUTED_VALUE"""),"")</f>
        <v/>
      </c>
      <c r="Q72" s="105" t="str">
        <f>IFERROR(__xludf.DUMMYFUNCTION("""COMPUTED_VALUE"""),"")</f>
        <v/>
      </c>
      <c r="R72" s="105" t="str">
        <f>IFERROR(__xludf.DUMMYFUNCTION("""COMPUTED_VALUE"""),"")</f>
        <v/>
      </c>
      <c r="S72" s="105" t="str">
        <f>IFERROR(__xludf.DUMMYFUNCTION("""COMPUTED_VALUE"""),"")</f>
        <v/>
      </c>
      <c r="T72" s="105" t="str">
        <f>IFERROR(__xludf.DUMMYFUNCTION("""COMPUTED_VALUE"""),"")</f>
        <v/>
      </c>
      <c r="U72" s="105" t="str">
        <f>IFERROR(__xludf.DUMMYFUNCTION("""COMPUTED_VALUE"""),"")</f>
        <v/>
      </c>
      <c r="V72" s="105" t="str">
        <f>IFERROR(__xludf.DUMMYFUNCTION("""COMPUTED_VALUE"""),"")</f>
        <v/>
      </c>
      <c r="W72" s="105" t="str">
        <f>IFERROR(__xludf.DUMMYFUNCTION("""COMPUTED_VALUE"""),"")</f>
        <v/>
      </c>
      <c r="X72" s="105" t="str">
        <f>IFERROR(__xludf.DUMMYFUNCTION("""COMPUTED_VALUE"""),"")</f>
        <v/>
      </c>
      <c r="Y72" s="105" t="str">
        <f>IFERROR(__xludf.DUMMYFUNCTION("""COMPUTED_VALUE"""),"")</f>
        <v/>
      </c>
      <c r="Z72" s="105" t="str">
        <f>IFERROR(__xludf.DUMMYFUNCTION("""COMPUTED_VALUE"""),"")</f>
        <v/>
      </c>
      <c r="AA72" s="105" t="str">
        <f>IFERROR(__xludf.DUMMYFUNCTION("""COMPUTED_VALUE"""),"")</f>
        <v/>
      </c>
      <c r="AB72" s="105" t="str">
        <f>IFERROR(__xludf.DUMMYFUNCTION("""COMPUTED_VALUE"""),"")</f>
        <v/>
      </c>
      <c r="AC72" s="105" t="str">
        <f>IFERROR(__xludf.DUMMYFUNCTION("""COMPUTED_VALUE"""),"")</f>
        <v/>
      </c>
      <c r="AD72" s="105" t="str">
        <f>IFERROR(__xludf.DUMMYFUNCTION("""COMPUTED_VALUE"""),"")</f>
        <v/>
      </c>
      <c r="AE72" s="105" t="str">
        <f>IFERROR(__xludf.DUMMYFUNCTION("""COMPUTED_VALUE"""),"")</f>
        <v/>
      </c>
      <c r="AF72" s="105" t="str">
        <f>IFERROR(__xludf.DUMMYFUNCTION("""COMPUTED_VALUE"""),"")</f>
        <v/>
      </c>
      <c r="AG72" s="105" t="str">
        <f>IFERROR(__xludf.DUMMYFUNCTION("""COMPUTED_VALUE"""),"")</f>
        <v/>
      </c>
      <c r="AH72" s="105" t="str">
        <f>IFERROR(__xludf.DUMMYFUNCTION("""COMPUTED_VALUE"""),"")</f>
        <v/>
      </c>
      <c r="AI72" s="105" t="str">
        <f>IFERROR(__xludf.DUMMYFUNCTION("""COMPUTED_VALUE"""),"")</f>
        <v/>
      </c>
      <c r="AJ72" s="105" t="str">
        <f>IFERROR(__xludf.DUMMYFUNCTION("""COMPUTED_VALUE"""),"")</f>
        <v/>
      </c>
      <c r="AK72" s="105" t="str">
        <f>IFERROR(__xludf.DUMMYFUNCTION("""COMPUTED_VALUE"""),"")</f>
        <v/>
      </c>
      <c r="AL72" s="105" t="str">
        <f>IFERROR(__xludf.DUMMYFUNCTION("""COMPUTED_VALUE"""),"")</f>
        <v/>
      </c>
      <c r="AM72" s="105" t="str">
        <f>IFERROR(__xludf.DUMMYFUNCTION("""COMPUTED_VALUE"""),"")</f>
        <v/>
      </c>
      <c r="AN72" s="105" t="str">
        <f>IFERROR(__xludf.DUMMYFUNCTION("""COMPUTED_VALUE"""),"")</f>
        <v/>
      </c>
    </row>
    <row r="73">
      <c r="A73" s="105"/>
      <c r="B73" s="105"/>
      <c r="C73" s="105"/>
      <c r="D73" s="105"/>
      <c r="E73" s="106"/>
      <c r="F73" s="205"/>
      <c r="G73" s="105"/>
      <c r="H73" s="108"/>
      <c r="I73" s="105"/>
      <c r="J73" s="108" t="str">
        <f>IFERROR(__xludf.DUMMYFUNCTION("""COMPUTED_VALUE"""),"")</f>
        <v/>
      </c>
      <c r="K73" s="105" t="str">
        <f>IFERROR(__xludf.DUMMYFUNCTION("""COMPUTED_VALUE"""),"")</f>
        <v/>
      </c>
      <c r="L73" s="105" t="str">
        <f>IFERROR(__xludf.DUMMYFUNCTION("""COMPUTED_VALUE"""),"")</f>
        <v/>
      </c>
      <c r="M73" s="105" t="str">
        <f>IFERROR(__xludf.DUMMYFUNCTION("""COMPUTED_VALUE"""),"")</f>
        <v/>
      </c>
      <c r="N73" s="105" t="str">
        <f>IFERROR(__xludf.DUMMYFUNCTION("""COMPUTED_VALUE"""),"")</f>
        <v/>
      </c>
      <c r="O73" s="105" t="str">
        <f>IFERROR(__xludf.DUMMYFUNCTION("""COMPUTED_VALUE"""),"")</f>
        <v/>
      </c>
      <c r="P73" s="105" t="str">
        <f>IFERROR(__xludf.DUMMYFUNCTION("""COMPUTED_VALUE"""),"")</f>
        <v/>
      </c>
      <c r="Q73" s="105" t="str">
        <f>IFERROR(__xludf.DUMMYFUNCTION("""COMPUTED_VALUE"""),"")</f>
        <v/>
      </c>
      <c r="R73" s="105" t="str">
        <f>IFERROR(__xludf.DUMMYFUNCTION("""COMPUTED_VALUE"""),"")</f>
        <v/>
      </c>
      <c r="S73" s="105" t="str">
        <f>IFERROR(__xludf.DUMMYFUNCTION("""COMPUTED_VALUE"""),"")</f>
        <v/>
      </c>
      <c r="T73" s="105" t="str">
        <f>IFERROR(__xludf.DUMMYFUNCTION("""COMPUTED_VALUE"""),"")</f>
        <v/>
      </c>
      <c r="U73" s="105" t="str">
        <f>IFERROR(__xludf.DUMMYFUNCTION("""COMPUTED_VALUE"""),"")</f>
        <v/>
      </c>
      <c r="V73" s="105" t="str">
        <f>IFERROR(__xludf.DUMMYFUNCTION("""COMPUTED_VALUE"""),"")</f>
        <v/>
      </c>
      <c r="W73" s="105" t="str">
        <f>IFERROR(__xludf.DUMMYFUNCTION("""COMPUTED_VALUE"""),"")</f>
        <v/>
      </c>
      <c r="X73" s="105" t="str">
        <f>IFERROR(__xludf.DUMMYFUNCTION("""COMPUTED_VALUE"""),"")</f>
        <v/>
      </c>
      <c r="Y73" s="105" t="str">
        <f>IFERROR(__xludf.DUMMYFUNCTION("""COMPUTED_VALUE"""),"")</f>
        <v/>
      </c>
      <c r="Z73" s="105" t="str">
        <f>IFERROR(__xludf.DUMMYFUNCTION("""COMPUTED_VALUE"""),"")</f>
        <v/>
      </c>
      <c r="AA73" s="105" t="str">
        <f>IFERROR(__xludf.DUMMYFUNCTION("""COMPUTED_VALUE"""),"")</f>
        <v/>
      </c>
      <c r="AB73" s="105" t="str">
        <f>IFERROR(__xludf.DUMMYFUNCTION("""COMPUTED_VALUE"""),"")</f>
        <v/>
      </c>
      <c r="AC73" s="105" t="str">
        <f>IFERROR(__xludf.DUMMYFUNCTION("""COMPUTED_VALUE"""),"")</f>
        <v/>
      </c>
      <c r="AD73" s="105" t="str">
        <f>IFERROR(__xludf.DUMMYFUNCTION("""COMPUTED_VALUE"""),"")</f>
        <v/>
      </c>
      <c r="AE73" s="105" t="str">
        <f>IFERROR(__xludf.DUMMYFUNCTION("""COMPUTED_VALUE"""),"")</f>
        <v/>
      </c>
      <c r="AF73" s="105" t="str">
        <f>IFERROR(__xludf.DUMMYFUNCTION("""COMPUTED_VALUE"""),"")</f>
        <v/>
      </c>
      <c r="AG73" s="105" t="str">
        <f>IFERROR(__xludf.DUMMYFUNCTION("""COMPUTED_VALUE"""),"")</f>
        <v/>
      </c>
      <c r="AH73" s="105" t="str">
        <f>IFERROR(__xludf.DUMMYFUNCTION("""COMPUTED_VALUE"""),"")</f>
        <v/>
      </c>
      <c r="AI73" s="105" t="str">
        <f>IFERROR(__xludf.DUMMYFUNCTION("""COMPUTED_VALUE"""),"")</f>
        <v/>
      </c>
      <c r="AJ73" s="105" t="str">
        <f>IFERROR(__xludf.DUMMYFUNCTION("""COMPUTED_VALUE"""),"")</f>
        <v/>
      </c>
      <c r="AK73" s="105" t="str">
        <f>IFERROR(__xludf.DUMMYFUNCTION("""COMPUTED_VALUE"""),"")</f>
        <v/>
      </c>
      <c r="AL73" s="105" t="str">
        <f>IFERROR(__xludf.DUMMYFUNCTION("""COMPUTED_VALUE"""),"")</f>
        <v/>
      </c>
      <c r="AM73" s="105" t="str">
        <f>IFERROR(__xludf.DUMMYFUNCTION("""COMPUTED_VALUE"""),"")</f>
        <v/>
      </c>
      <c r="AN73" s="105" t="str">
        <f>IFERROR(__xludf.DUMMYFUNCTION("""COMPUTED_VALUE"""),"")</f>
        <v/>
      </c>
    </row>
    <row r="74">
      <c r="A74" s="105"/>
      <c r="B74" s="105"/>
      <c r="C74" s="105"/>
      <c r="D74" s="105"/>
      <c r="E74" s="106"/>
      <c r="F74" s="205"/>
      <c r="G74" s="105"/>
      <c r="H74" s="108"/>
      <c r="I74" s="105"/>
      <c r="J74" s="108" t="str">
        <f>IFERROR(__xludf.DUMMYFUNCTION("""COMPUTED_VALUE"""),"")</f>
        <v/>
      </c>
      <c r="K74" s="105" t="str">
        <f>IFERROR(__xludf.DUMMYFUNCTION("""COMPUTED_VALUE"""),"")</f>
        <v/>
      </c>
      <c r="L74" s="105" t="str">
        <f>IFERROR(__xludf.DUMMYFUNCTION("""COMPUTED_VALUE"""),"")</f>
        <v/>
      </c>
      <c r="M74" s="105" t="str">
        <f>IFERROR(__xludf.DUMMYFUNCTION("""COMPUTED_VALUE"""),"")</f>
        <v/>
      </c>
      <c r="N74" s="105" t="str">
        <f>IFERROR(__xludf.DUMMYFUNCTION("""COMPUTED_VALUE"""),"")</f>
        <v/>
      </c>
      <c r="O74" s="105" t="str">
        <f>IFERROR(__xludf.DUMMYFUNCTION("""COMPUTED_VALUE"""),"")</f>
        <v/>
      </c>
      <c r="P74" s="105" t="str">
        <f>IFERROR(__xludf.DUMMYFUNCTION("""COMPUTED_VALUE"""),"")</f>
        <v/>
      </c>
      <c r="Q74" s="105" t="str">
        <f>IFERROR(__xludf.DUMMYFUNCTION("""COMPUTED_VALUE"""),"")</f>
        <v/>
      </c>
      <c r="R74" s="105" t="str">
        <f>IFERROR(__xludf.DUMMYFUNCTION("""COMPUTED_VALUE"""),"")</f>
        <v/>
      </c>
      <c r="S74" s="105" t="str">
        <f>IFERROR(__xludf.DUMMYFUNCTION("""COMPUTED_VALUE"""),"")</f>
        <v/>
      </c>
      <c r="T74" s="105" t="str">
        <f>IFERROR(__xludf.DUMMYFUNCTION("""COMPUTED_VALUE"""),"")</f>
        <v/>
      </c>
      <c r="U74" s="105" t="str">
        <f>IFERROR(__xludf.DUMMYFUNCTION("""COMPUTED_VALUE"""),"")</f>
        <v/>
      </c>
      <c r="V74" s="105" t="str">
        <f>IFERROR(__xludf.DUMMYFUNCTION("""COMPUTED_VALUE"""),"")</f>
        <v/>
      </c>
      <c r="W74" s="105" t="str">
        <f>IFERROR(__xludf.DUMMYFUNCTION("""COMPUTED_VALUE"""),"")</f>
        <v/>
      </c>
      <c r="X74" s="105" t="str">
        <f>IFERROR(__xludf.DUMMYFUNCTION("""COMPUTED_VALUE"""),"")</f>
        <v/>
      </c>
      <c r="Y74" s="105" t="str">
        <f>IFERROR(__xludf.DUMMYFUNCTION("""COMPUTED_VALUE"""),"")</f>
        <v/>
      </c>
      <c r="Z74" s="105" t="str">
        <f>IFERROR(__xludf.DUMMYFUNCTION("""COMPUTED_VALUE"""),"")</f>
        <v/>
      </c>
      <c r="AA74" s="105" t="str">
        <f>IFERROR(__xludf.DUMMYFUNCTION("""COMPUTED_VALUE"""),"")</f>
        <v/>
      </c>
      <c r="AB74" s="105" t="str">
        <f>IFERROR(__xludf.DUMMYFUNCTION("""COMPUTED_VALUE"""),"")</f>
        <v/>
      </c>
      <c r="AC74" s="105" t="str">
        <f>IFERROR(__xludf.DUMMYFUNCTION("""COMPUTED_VALUE"""),"")</f>
        <v/>
      </c>
      <c r="AD74" s="105" t="str">
        <f>IFERROR(__xludf.DUMMYFUNCTION("""COMPUTED_VALUE"""),"")</f>
        <v/>
      </c>
      <c r="AE74" s="105" t="str">
        <f>IFERROR(__xludf.DUMMYFUNCTION("""COMPUTED_VALUE"""),"")</f>
        <v/>
      </c>
      <c r="AF74" s="105" t="str">
        <f>IFERROR(__xludf.DUMMYFUNCTION("""COMPUTED_VALUE"""),"")</f>
        <v/>
      </c>
      <c r="AG74" s="105" t="str">
        <f>IFERROR(__xludf.DUMMYFUNCTION("""COMPUTED_VALUE"""),"")</f>
        <v/>
      </c>
      <c r="AH74" s="105" t="str">
        <f>IFERROR(__xludf.DUMMYFUNCTION("""COMPUTED_VALUE"""),"")</f>
        <v/>
      </c>
      <c r="AI74" s="105" t="str">
        <f>IFERROR(__xludf.DUMMYFUNCTION("""COMPUTED_VALUE"""),"")</f>
        <v/>
      </c>
      <c r="AJ74" s="105" t="str">
        <f>IFERROR(__xludf.DUMMYFUNCTION("""COMPUTED_VALUE"""),"")</f>
        <v/>
      </c>
      <c r="AK74" s="105" t="str">
        <f>IFERROR(__xludf.DUMMYFUNCTION("""COMPUTED_VALUE"""),"")</f>
        <v/>
      </c>
      <c r="AL74" s="105" t="str">
        <f>IFERROR(__xludf.DUMMYFUNCTION("""COMPUTED_VALUE"""),"")</f>
        <v/>
      </c>
      <c r="AM74" s="105" t="str">
        <f>IFERROR(__xludf.DUMMYFUNCTION("""COMPUTED_VALUE"""),"")</f>
        <v/>
      </c>
      <c r="AN74" s="105" t="str">
        <f>IFERROR(__xludf.DUMMYFUNCTION("""COMPUTED_VALUE"""),"")</f>
        <v/>
      </c>
    </row>
    <row r="75">
      <c r="A75" s="105"/>
      <c r="B75" s="105"/>
      <c r="C75" s="105"/>
      <c r="D75" s="105"/>
      <c r="E75" s="106"/>
      <c r="F75" s="205"/>
      <c r="G75" s="105"/>
      <c r="H75" s="108"/>
      <c r="I75" s="105"/>
      <c r="J75" s="108" t="str">
        <f>IFERROR(__xludf.DUMMYFUNCTION("""COMPUTED_VALUE"""),"")</f>
        <v/>
      </c>
      <c r="K75" s="105" t="str">
        <f>IFERROR(__xludf.DUMMYFUNCTION("""COMPUTED_VALUE"""),"")</f>
        <v/>
      </c>
      <c r="L75" s="105" t="str">
        <f>IFERROR(__xludf.DUMMYFUNCTION("""COMPUTED_VALUE"""),"")</f>
        <v/>
      </c>
      <c r="M75" s="105" t="str">
        <f>IFERROR(__xludf.DUMMYFUNCTION("""COMPUTED_VALUE"""),"")</f>
        <v/>
      </c>
      <c r="N75" s="105" t="str">
        <f>IFERROR(__xludf.DUMMYFUNCTION("""COMPUTED_VALUE"""),"")</f>
        <v/>
      </c>
      <c r="O75" s="105" t="str">
        <f>IFERROR(__xludf.DUMMYFUNCTION("""COMPUTED_VALUE"""),"")</f>
        <v/>
      </c>
      <c r="P75" s="105" t="str">
        <f>IFERROR(__xludf.DUMMYFUNCTION("""COMPUTED_VALUE"""),"")</f>
        <v/>
      </c>
      <c r="Q75" s="105" t="str">
        <f>IFERROR(__xludf.DUMMYFUNCTION("""COMPUTED_VALUE"""),"")</f>
        <v/>
      </c>
      <c r="R75" s="105" t="str">
        <f>IFERROR(__xludf.DUMMYFUNCTION("""COMPUTED_VALUE"""),"")</f>
        <v/>
      </c>
      <c r="S75" s="105" t="str">
        <f>IFERROR(__xludf.DUMMYFUNCTION("""COMPUTED_VALUE"""),"")</f>
        <v/>
      </c>
      <c r="T75" s="105" t="str">
        <f>IFERROR(__xludf.DUMMYFUNCTION("""COMPUTED_VALUE"""),"")</f>
        <v/>
      </c>
      <c r="U75" s="105" t="str">
        <f>IFERROR(__xludf.DUMMYFUNCTION("""COMPUTED_VALUE"""),"")</f>
        <v/>
      </c>
      <c r="V75" s="105" t="str">
        <f>IFERROR(__xludf.DUMMYFUNCTION("""COMPUTED_VALUE"""),"")</f>
        <v/>
      </c>
      <c r="W75" s="105" t="str">
        <f>IFERROR(__xludf.DUMMYFUNCTION("""COMPUTED_VALUE"""),"")</f>
        <v/>
      </c>
      <c r="X75" s="105" t="str">
        <f>IFERROR(__xludf.DUMMYFUNCTION("""COMPUTED_VALUE"""),"")</f>
        <v/>
      </c>
      <c r="Y75" s="105" t="str">
        <f>IFERROR(__xludf.DUMMYFUNCTION("""COMPUTED_VALUE"""),"")</f>
        <v/>
      </c>
      <c r="Z75" s="105" t="str">
        <f>IFERROR(__xludf.DUMMYFUNCTION("""COMPUTED_VALUE"""),"")</f>
        <v/>
      </c>
      <c r="AA75" s="105" t="str">
        <f>IFERROR(__xludf.DUMMYFUNCTION("""COMPUTED_VALUE"""),"")</f>
        <v/>
      </c>
      <c r="AB75" s="105" t="str">
        <f>IFERROR(__xludf.DUMMYFUNCTION("""COMPUTED_VALUE"""),"")</f>
        <v/>
      </c>
      <c r="AC75" s="105" t="str">
        <f>IFERROR(__xludf.DUMMYFUNCTION("""COMPUTED_VALUE"""),"")</f>
        <v/>
      </c>
      <c r="AD75" s="105" t="str">
        <f>IFERROR(__xludf.DUMMYFUNCTION("""COMPUTED_VALUE"""),"")</f>
        <v/>
      </c>
      <c r="AE75" s="105" t="str">
        <f>IFERROR(__xludf.DUMMYFUNCTION("""COMPUTED_VALUE"""),"")</f>
        <v/>
      </c>
      <c r="AF75" s="105" t="str">
        <f>IFERROR(__xludf.DUMMYFUNCTION("""COMPUTED_VALUE"""),"")</f>
        <v/>
      </c>
      <c r="AG75" s="105" t="str">
        <f>IFERROR(__xludf.DUMMYFUNCTION("""COMPUTED_VALUE"""),"")</f>
        <v/>
      </c>
      <c r="AH75" s="105" t="str">
        <f>IFERROR(__xludf.DUMMYFUNCTION("""COMPUTED_VALUE"""),"")</f>
        <v/>
      </c>
      <c r="AI75" s="105" t="str">
        <f>IFERROR(__xludf.DUMMYFUNCTION("""COMPUTED_VALUE"""),"")</f>
        <v/>
      </c>
      <c r="AJ75" s="105" t="str">
        <f>IFERROR(__xludf.DUMMYFUNCTION("""COMPUTED_VALUE"""),"")</f>
        <v/>
      </c>
      <c r="AK75" s="105" t="str">
        <f>IFERROR(__xludf.DUMMYFUNCTION("""COMPUTED_VALUE"""),"")</f>
        <v/>
      </c>
      <c r="AL75" s="105" t="str">
        <f>IFERROR(__xludf.DUMMYFUNCTION("""COMPUTED_VALUE"""),"")</f>
        <v/>
      </c>
      <c r="AM75" s="105" t="str">
        <f>IFERROR(__xludf.DUMMYFUNCTION("""COMPUTED_VALUE"""),"")</f>
        <v/>
      </c>
      <c r="AN75" s="105" t="str">
        <f>IFERROR(__xludf.DUMMYFUNCTION("""COMPUTED_VALUE"""),"")</f>
        <v/>
      </c>
    </row>
    <row r="76">
      <c r="A76" s="105"/>
      <c r="B76" s="105"/>
      <c r="C76" s="105"/>
      <c r="D76" s="105"/>
      <c r="E76" s="106"/>
      <c r="F76" s="205"/>
      <c r="G76" s="105"/>
      <c r="H76" s="108"/>
      <c r="I76" s="105"/>
      <c r="J76" s="108" t="str">
        <f>IFERROR(__xludf.DUMMYFUNCTION("""COMPUTED_VALUE"""),"")</f>
        <v/>
      </c>
      <c r="K76" s="105" t="str">
        <f>IFERROR(__xludf.DUMMYFUNCTION("""COMPUTED_VALUE"""),"")</f>
        <v/>
      </c>
      <c r="L76" s="105" t="str">
        <f>IFERROR(__xludf.DUMMYFUNCTION("""COMPUTED_VALUE"""),"")</f>
        <v/>
      </c>
      <c r="M76" s="105" t="str">
        <f>IFERROR(__xludf.DUMMYFUNCTION("""COMPUTED_VALUE"""),"")</f>
        <v/>
      </c>
      <c r="N76" s="105" t="str">
        <f>IFERROR(__xludf.DUMMYFUNCTION("""COMPUTED_VALUE"""),"")</f>
        <v/>
      </c>
      <c r="O76" s="105" t="str">
        <f>IFERROR(__xludf.DUMMYFUNCTION("""COMPUTED_VALUE"""),"")</f>
        <v/>
      </c>
      <c r="P76" s="105" t="str">
        <f>IFERROR(__xludf.DUMMYFUNCTION("""COMPUTED_VALUE"""),"")</f>
        <v/>
      </c>
      <c r="Q76" s="105" t="str">
        <f>IFERROR(__xludf.DUMMYFUNCTION("""COMPUTED_VALUE"""),"")</f>
        <v/>
      </c>
      <c r="R76" s="105" t="str">
        <f>IFERROR(__xludf.DUMMYFUNCTION("""COMPUTED_VALUE"""),"")</f>
        <v/>
      </c>
      <c r="S76" s="105" t="str">
        <f>IFERROR(__xludf.DUMMYFUNCTION("""COMPUTED_VALUE"""),"")</f>
        <v/>
      </c>
      <c r="T76" s="105" t="str">
        <f>IFERROR(__xludf.DUMMYFUNCTION("""COMPUTED_VALUE"""),"")</f>
        <v/>
      </c>
      <c r="U76" s="105" t="str">
        <f>IFERROR(__xludf.DUMMYFUNCTION("""COMPUTED_VALUE"""),"")</f>
        <v/>
      </c>
      <c r="V76" s="105" t="str">
        <f>IFERROR(__xludf.DUMMYFUNCTION("""COMPUTED_VALUE"""),"")</f>
        <v/>
      </c>
      <c r="W76" s="105" t="str">
        <f>IFERROR(__xludf.DUMMYFUNCTION("""COMPUTED_VALUE"""),"")</f>
        <v/>
      </c>
      <c r="X76" s="105" t="str">
        <f>IFERROR(__xludf.DUMMYFUNCTION("""COMPUTED_VALUE"""),"")</f>
        <v/>
      </c>
      <c r="Y76" s="105" t="str">
        <f>IFERROR(__xludf.DUMMYFUNCTION("""COMPUTED_VALUE"""),"")</f>
        <v/>
      </c>
      <c r="Z76" s="105" t="str">
        <f>IFERROR(__xludf.DUMMYFUNCTION("""COMPUTED_VALUE"""),"")</f>
        <v/>
      </c>
      <c r="AA76" s="105" t="str">
        <f>IFERROR(__xludf.DUMMYFUNCTION("""COMPUTED_VALUE"""),"")</f>
        <v/>
      </c>
      <c r="AB76" s="105" t="str">
        <f>IFERROR(__xludf.DUMMYFUNCTION("""COMPUTED_VALUE"""),"")</f>
        <v/>
      </c>
      <c r="AC76" s="105" t="str">
        <f>IFERROR(__xludf.DUMMYFUNCTION("""COMPUTED_VALUE"""),"")</f>
        <v/>
      </c>
      <c r="AD76" s="105" t="str">
        <f>IFERROR(__xludf.DUMMYFUNCTION("""COMPUTED_VALUE"""),"")</f>
        <v/>
      </c>
      <c r="AE76" s="105" t="str">
        <f>IFERROR(__xludf.DUMMYFUNCTION("""COMPUTED_VALUE"""),"")</f>
        <v/>
      </c>
      <c r="AF76" s="105" t="str">
        <f>IFERROR(__xludf.DUMMYFUNCTION("""COMPUTED_VALUE"""),"")</f>
        <v/>
      </c>
      <c r="AG76" s="105" t="str">
        <f>IFERROR(__xludf.DUMMYFUNCTION("""COMPUTED_VALUE"""),"")</f>
        <v/>
      </c>
      <c r="AH76" s="105" t="str">
        <f>IFERROR(__xludf.DUMMYFUNCTION("""COMPUTED_VALUE"""),"")</f>
        <v/>
      </c>
      <c r="AI76" s="105" t="str">
        <f>IFERROR(__xludf.DUMMYFUNCTION("""COMPUTED_VALUE"""),"")</f>
        <v/>
      </c>
      <c r="AJ76" s="105" t="str">
        <f>IFERROR(__xludf.DUMMYFUNCTION("""COMPUTED_VALUE"""),"")</f>
        <v/>
      </c>
      <c r="AK76" s="105" t="str">
        <f>IFERROR(__xludf.DUMMYFUNCTION("""COMPUTED_VALUE"""),"")</f>
        <v/>
      </c>
      <c r="AL76" s="105" t="str">
        <f>IFERROR(__xludf.DUMMYFUNCTION("""COMPUTED_VALUE"""),"")</f>
        <v/>
      </c>
      <c r="AM76" s="105" t="str">
        <f>IFERROR(__xludf.DUMMYFUNCTION("""COMPUTED_VALUE"""),"")</f>
        <v/>
      </c>
      <c r="AN76" s="105" t="str">
        <f>IFERROR(__xludf.DUMMYFUNCTION("""COMPUTED_VALUE"""),"")</f>
        <v/>
      </c>
    </row>
    <row r="77">
      <c r="A77" s="105"/>
      <c r="B77" s="105"/>
      <c r="C77" s="105"/>
      <c r="D77" s="105"/>
      <c r="E77" s="106"/>
      <c r="F77" s="205"/>
      <c r="G77" s="105"/>
      <c r="H77" s="108"/>
      <c r="I77" s="105"/>
      <c r="J77" s="108" t="str">
        <f>IFERROR(__xludf.DUMMYFUNCTION("""COMPUTED_VALUE"""),"")</f>
        <v/>
      </c>
      <c r="K77" s="105" t="str">
        <f>IFERROR(__xludf.DUMMYFUNCTION("""COMPUTED_VALUE"""),"")</f>
        <v/>
      </c>
      <c r="L77" s="105" t="str">
        <f>IFERROR(__xludf.DUMMYFUNCTION("""COMPUTED_VALUE"""),"")</f>
        <v/>
      </c>
      <c r="M77" s="105" t="str">
        <f>IFERROR(__xludf.DUMMYFUNCTION("""COMPUTED_VALUE"""),"")</f>
        <v/>
      </c>
      <c r="N77" s="105" t="str">
        <f>IFERROR(__xludf.DUMMYFUNCTION("""COMPUTED_VALUE"""),"")</f>
        <v/>
      </c>
      <c r="O77" s="105" t="str">
        <f>IFERROR(__xludf.DUMMYFUNCTION("""COMPUTED_VALUE"""),"")</f>
        <v/>
      </c>
      <c r="P77" s="105" t="str">
        <f>IFERROR(__xludf.DUMMYFUNCTION("""COMPUTED_VALUE"""),"")</f>
        <v/>
      </c>
      <c r="Q77" s="105" t="str">
        <f>IFERROR(__xludf.DUMMYFUNCTION("""COMPUTED_VALUE"""),"")</f>
        <v/>
      </c>
      <c r="R77" s="105" t="str">
        <f>IFERROR(__xludf.DUMMYFUNCTION("""COMPUTED_VALUE"""),"")</f>
        <v/>
      </c>
      <c r="S77" s="105" t="str">
        <f>IFERROR(__xludf.DUMMYFUNCTION("""COMPUTED_VALUE"""),"")</f>
        <v/>
      </c>
      <c r="T77" s="105" t="str">
        <f>IFERROR(__xludf.DUMMYFUNCTION("""COMPUTED_VALUE"""),"")</f>
        <v/>
      </c>
      <c r="U77" s="105" t="str">
        <f>IFERROR(__xludf.DUMMYFUNCTION("""COMPUTED_VALUE"""),"")</f>
        <v/>
      </c>
      <c r="V77" s="105" t="str">
        <f>IFERROR(__xludf.DUMMYFUNCTION("""COMPUTED_VALUE"""),"")</f>
        <v/>
      </c>
      <c r="W77" s="105" t="str">
        <f>IFERROR(__xludf.DUMMYFUNCTION("""COMPUTED_VALUE"""),"")</f>
        <v/>
      </c>
      <c r="X77" s="105" t="str">
        <f>IFERROR(__xludf.DUMMYFUNCTION("""COMPUTED_VALUE"""),"")</f>
        <v/>
      </c>
      <c r="Y77" s="105" t="str">
        <f>IFERROR(__xludf.DUMMYFUNCTION("""COMPUTED_VALUE"""),"")</f>
        <v/>
      </c>
      <c r="Z77" s="105" t="str">
        <f>IFERROR(__xludf.DUMMYFUNCTION("""COMPUTED_VALUE"""),"")</f>
        <v/>
      </c>
      <c r="AA77" s="105" t="str">
        <f>IFERROR(__xludf.DUMMYFUNCTION("""COMPUTED_VALUE"""),"")</f>
        <v/>
      </c>
      <c r="AB77" s="105" t="str">
        <f>IFERROR(__xludf.DUMMYFUNCTION("""COMPUTED_VALUE"""),"")</f>
        <v/>
      </c>
      <c r="AC77" s="105" t="str">
        <f>IFERROR(__xludf.DUMMYFUNCTION("""COMPUTED_VALUE"""),"")</f>
        <v/>
      </c>
      <c r="AD77" s="105" t="str">
        <f>IFERROR(__xludf.DUMMYFUNCTION("""COMPUTED_VALUE"""),"")</f>
        <v/>
      </c>
      <c r="AE77" s="105" t="str">
        <f>IFERROR(__xludf.DUMMYFUNCTION("""COMPUTED_VALUE"""),"")</f>
        <v/>
      </c>
      <c r="AF77" s="105" t="str">
        <f>IFERROR(__xludf.DUMMYFUNCTION("""COMPUTED_VALUE"""),"")</f>
        <v/>
      </c>
      <c r="AG77" s="105" t="str">
        <f>IFERROR(__xludf.DUMMYFUNCTION("""COMPUTED_VALUE"""),"")</f>
        <v/>
      </c>
      <c r="AH77" s="105" t="str">
        <f>IFERROR(__xludf.DUMMYFUNCTION("""COMPUTED_VALUE"""),"")</f>
        <v/>
      </c>
      <c r="AI77" s="105" t="str">
        <f>IFERROR(__xludf.DUMMYFUNCTION("""COMPUTED_VALUE"""),"")</f>
        <v/>
      </c>
      <c r="AJ77" s="105" t="str">
        <f>IFERROR(__xludf.DUMMYFUNCTION("""COMPUTED_VALUE"""),"")</f>
        <v/>
      </c>
      <c r="AK77" s="105" t="str">
        <f>IFERROR(__xludf.DUMMYFUNCTION("""COMPUTED_VALUE"""),"")</f>
        <v/>
      </c>
      <c r="AL77" s="105" t="str">
        <f>IFERROR(__xludf.DUMMYFUNCTION("""COMPUTED_VALUE"""),"")</f>
        <v/>
      </c>
      <c r="AM77" s="105" t="str">
        <f>IFERROR(__xludf.DUMMYFUNCTION("""COMPUTED_VALUE"""),"")</f>
        <v/>
      </c>
      <c r="AN77" s="105" t="str">
        <f>IFERROR(__xludf.DUMMYFUNCTION("""COMPUTED_VALUE"""),"")</f>
        <v/>
      </c>
    </row>
    <row r="78">
      <c r="A78" s="105"/>
      <c r="B78" s="105"/>
      <c r="C78" s="105"/>
      <c r="D78" s="105"/>
      <c r="E78" s="106"/>
      <c r="F78" s="205"/>
      <c r="G78" s="105"/>
      <c r="H78" s="108"/>
      <c r="I78" s="105"/>
      <c r="J78" s="108" t="str">
        <f>IFERROR(__xludf.DUMMYFUNCTION("""COMPUTED_VALUE"""),"")</f>
        <v/>
      </c>
      <c r="K78" s="105" t="str">
        <f>IFERROR(__xludf.DUMMYFUNCTION("""COMPUTED_VALUE"""),"")</f>
        <v/>
      </c>
      <c r="L78" s="105" t="str">
        <f>IFERROR(__xludf.DUMMYFUNCTION("""COMPUTED_VALUE"""),"")</f>
        <v/>
      </c>
      <c r="M78" s="105" t="str">
        <f>IFERROR(__xludf.DUMMYFUNCTION("""COMPUTED_VALUE"""),"")</f>
        <v/>
      </c>
      <c r="N78" s="105" t="str">
        <f>IFERROR(__xludf.DUMMYFUNCTION("""COMPUTED_VALUE"""),"")</f>
        <v/>
      </c>
      <c r="O78" s="105" t="str">
        <f>IFERROR(__xludf.DUMMYFUNCTION("""COMPUTED_VALUE"""),"")</f>
        <v/>
      </c>
      <c r="P78" s="105" t="str">
        <f>IFERROR(__xludf.DUMMYFUNCTION("""COMPUTED_VALUE"""),"")</f>
        <v/>
      </c>
      <c r="Q78" s="105" t="str">
        <f>IFERROR(__xludf.DUMMYFUNCTION("""COMPUTED_VALUE"""),"")</f>
        <v/>
      </c>
      <c r="R78" s="105" t="str">
        <f>IFERROR(__xludf.DUMMYFUNCTION("""COMPUTED_VALUE"""),"")</f>
        <v/>
      </c>
      <c r="S78" s="105" t="str">
        <f>IFERROR(__xludf.DUMMYFUNCTION("""COMPUTED_VALUE"""),"")</f>
        <v/>
      </c>
      <c r="T78" s="105" t="str">
        <f>IFERROR(__xludf.DUMMYFUNCTION("""COMPUTED_VALUE"""),"")</f>
        <v/>
      </c>
      <c r="U78" s="105" t="str">
        <f>IFERROR(__xludf.DUMMYFUNCTION("""COMPUTED_VALUE"""),"")</f>
        <v/>
      </c>
      <c r="V78" s="105" t="str">
        <f>IFERROR(__xludf.DUMMYFUNCTION("""COMPUTED_VALUE"""),"")</f>
        <v/>
      </c>
      <c r="W78" s="105" t="str">
        <f>IFERROR(__xludf.DUMMYFUNCTION("""COMPUTED_VALUE"""),"")</f>
        <v/>
      </c>
      <c r="X78" s="105" t="str">
        <f>IFERROR(__xludf.DUMMYFUNCTION("""COMPUTED_VALUE"""),"")</f>
        <v/>
      </c>
      <c r="Y78" s="105" t="str">
        <f>IFERROR(__xludf.DUMMYFUNCTION("""COMPUTED_VALUE"""),"")</f>
        <v/>
      </c>
      <c r="Z78" s="105" t="str">
        <f>IFERROR(__xludf.DUMMYFUNCTION("""COMPUTED_VALUE"""),"")</f>
        <v/>
      </c>
      <c r="AA78" s="105" t="str">
        <f>IFERROR(__xludf.DUMMYFUNCTION("""COMPUTED_VALUE"""),"")</f>
        <v/>
      </c>
      <c r="AB78" s="105" t="str">
        <f>IFERROR(__xludf.DUMMYFUNCTION("""COMPUTED_VALUE"""),"")</f>
        <v/>
      </c>
      <c r="AC78" s="105" t="str">
        <f>IFERROR(__xludf.DUMMYFUNCTION("""COMPUTED_VALUE"""),"")</f>
        <v/>
      </c>
      <c r="AD78" s="105" t="str">
        <f>IFERROR(__xludf.DUMMYFUNCTION("""COMPUTED_VALUE"""),"")</f>
        <v/>
      </c>
      <c r="AE78" s="105" t="str">
        <f>IFERROR(__xludf.DUMMYFUNCTION("""COMPUTED_VALUE"""),"")</f>
        <v/>
      </c>
      <c r="AF78" s="105" t="str">
        <f>IFERROR(__xludf.DUMMYFUNCTION("""COMPUTED_VALUE"""),"")</f>
        <v/>
      </c>
      <c r="AG78" s="105" t="str">
        <f>IFERROR(__xludf.DUMMYFUNCTION("""COMPUTED_VALUE"""),"")</f>
        <v/>
      </c>
      <c r="AH78" s="105" t="str">
        <f>IFERROR(__xludf.DUMMYFUNCTION("""COMPUTED_VALUE"""),"")</f>
        <v/>
      </c>
      <c r="AI78" s="105" t="str">
        <f>IFERROR(__xludf.DUMMYFUNCTION("""COMPUTED_VALUE"""),"")</f>
        <v/>
      </c>
      <c r="AJ78" s="105" t="str">
        <f>IFERROR(__xludf.DUMMYFUNCTION("""COMPUTED_VALUE"""),"")</f>
        <v/>
      </c>
      <c r="AK78" s="105" t="str">
        <f>IFERROR(__xludf.DUMMYFUNCTION("""COMPUTED_VALUE"""),"")</f>
        <v/>
      </c>
      <c r="AL78" s="105" t="str">
        <f>IFERROR(__xludf.DUMMYFUNCTION("""COMPUTED_VALUE"""),"")</f>
        <v/>
      </c>
      <c r="AM78" s="105" t="str">
        <f>IFERROR(__xludf.DUMMYFUNCTION("""COMPUTED_VALUE"""),"")</f>
        <v/>
      </c>
      <c r="AN78" s="105" t="str">
        <f>IFERROR(__xludf.DUMMYFUNCTION("""COMPUTED_VALUE"""),"")</f>
        <v/>
      </c>
    </row>
    <row r="79">
      <c r="A79" s="105"/>
      <c r="B79" s="105"/>
      <c r="C79" s="105"/>
      <c r="D79" s="105"/>
      <c r="E79" s="106"/>
      <c r="F79" s="205"/>
      <c r="G79" s="105"/>
      <c r="H79" s="108"/>
      <c r="I79" s="105"/>
      <c r="J79" s="108" t="str">
        <f>IFERROR(__xludf.DUMMYFUNCTION("""COMPUTED_VALUE"""),"")</f>
        <v/>
      </c>
      <c r="K79" s="105" t="str">
        <f>IFERROR(__xludf.DUMMYFUNCTION("""COMPUTED_VALUE"""),"")</f>
        <v/>
      </c>
      <c r="L79" s="105" t="str">
        <f>IFERROR(__xludf.DUMMYFUNCTION("""COMPUTED_VALUE"""),"")</f>
        <v/>
      </c>
      <c r="M79" s="105" t="str">
        <f>IFERROR(__xludf.DUMMYFUNCTION("""COMPUTED_VALUE"""),"")</f>
        <v/>
      </c>
      <c r="N79" s="105" t="str">
        <f>IFERROR(__xludf.DUMMYFUNCTION("""COMPUTED_VALUE"""),"")</f>
        <v/>
      </c>
      <c r="O79" s="105" t="str">
        <f>IFERROR(__xludf.DUMMYFUNCTION("""COMPUTED_VALUE"""),"")</f>
        <v/>
      </c>
      <c r="P79" s="105" t="str">
        <f>IFERROR(__xludf.DUMMYFUNCTION("""COMPUTED_VALUE"""),"")</f>
        <v/>
      </c>
      <c r="Q79" s="105" t="str">
        <f>IFERROR(__xludf.DUMMYFUNCTION("""COMPUTED_VALUE"""),"")</f>
        <v/>
      </c>
      <c r="R79" s="105" t="str">
        <f>IFERROR(__xludf.DUMMYFUNCTION("""COMPUTED_VALUE"""),"")</f>
        <v/>
      </c>
      <c r="S79" s="105" t="str">
        <f>IFERROR(__xludf.DUMMYFUNCTION("""COMPUTED_VALUE"""),"")</f>
        <v/>
      </c>
      <c r="T79" s="105" t="str">
        <f>IFERROR(__xludf.DUMMYFUNCTION("""COMPUTED_VALUE"""),"")</f>
        <v/>
      </c>
      <c r="U79" s="105" t="str">
        <f>IFERROR(__xludf.DUMMYFUNCTION("""COMPUTED_VALUE"""),"")</f>
        <v/>
      </c>
      <c r="V79" s="105" t="str">
        <f>IFERROR(__xludf.DUMMYFUNCTION("""COMPUTED_VALUE"""),"")</f>
        <v/>
      </c>
      <c r="W79" s="105" t="str">
        <f>IFERROR(__xludf.DUMMYFUNCTION("""COMPUTED_VALUE"""),"")</f>
        <v/>
      </c>
      <c r="X79" s="105" t="str">
        <f>IFERROR(__xludf.DUMMYFUNCTION("""COMPUTED_VALUE"""),"")</f>
        <v/>
      </c>
      <c r="Y79" s="105" t="str">
        <f>IFERROR(__xludf.DUMMYFUNCTION("""COMPUTED_VALUE"""),"")</f>
        <v/>
      </c>
      <c r="Z79" s="105" t="str">
        <f>IFERROR(__xludf.DUMMYFUNCTION("""COMPUTED_VALUE"""),"")</f>
        <v/>
      </c>
      <c r="AA79" s="105" t="str">
        <f>IFERROR(__xludf.DUMMYFUNCTION("""COMPUTED_VALUE"""),"")</f>
        <v/>
      </c>
      <c r="AB79" s="105" t="str">
        <f>IFERROR(__xludf.DUMMYFUNCTION("""COMPUTED_VALUE"""),"")</f>
        <v/>
      </c>
      <c r="AC79" s="105" t="str">
        <f>IFERROR(__xludf.DUMMYFUNCTION("""COMPUTED_VALUE"""),"")</f>
        <v/>
      </c>
      <c r="AD79" s="105" t="str">
        <f>IFERROR(__xludf.DUMMYFUNCTION("""COMPUTED_VALUE"""),"")</f>
        <v/>
      </c>
      <c r="AE79" s="105" t="str">
        <f>IFERROR(__xludf.DUMMYFUNCTION("""COMPUTED_VALUE"""),"")</f>
        <v/>
      </c>
      <c r="AF79" s="105" t="str">
        <f>IFERROR(__xludf.DUMMYFUNCTION("""COMPUTED_VALUE"""),"")</f>
        <v/>
      </c>
      <c r="AG79" s="105" t="str">
        <f>IFERROR(__xludf.DUMMYFUNCTION("""COMPUTED_VALUE"""),"")</f>
        <v/>
      </c>
      <c r="AH79" s="105" t="str">
        <f>IFERROR(__xludf.DUMMYFUNCTION("""COMPUTED_VALUE"""),"")</f>
        <v/>
      </c>
      <c r="AI79" s="105" t="str">
        <f>IFERROR(__xludf.DUMMYFUNCTION("""COMPUTED_VALUE"""),"")</f>
        <v/>
      </c>
      <c r="AJ79" s="105" t="str">
        <f>IFERROR(__xludf.DUMMYFUNCTION("""COMPUTED_VALUE"""),"")</f>
        <v/>
      </c>
      <c r="AK79" s="105" t="str">
        <f>IFERROR(__xludf.DUMMYFUNCTION("""COMPUTED_VALUE"""),"")</f>
        <v/>
      </c>
      <c r="AL79" s="105" t="str">
        <f>IFERROR(__xludf.DUMMYFUNCTION("""COMPUTED_VALUE"""),"")</f>
        <v/>
      </c>
      <c r="AM79" s="105" t="str">
        <f>IFERROR(__xludf.DUMMYFUNCTION("""COMPUTED_VALUE"""),"")</f>
        <v/>
      </c>
      <c r="AN79" s="105" t="str">
        <f>IFERROR(__xludf.DUMMYFUNCTION("""COMPUTED_VALUE"""),"")</f>
        <v/>
      </c>
    </row>
    <row r="80">
      <c r="A80" s="105"/>
      <c r="B80" s="105"/>
      <c r="C80" s="105"/>
      <c r="D80" s="105"/>
      <c r="E80" s="106"/>
      <c r="F80" s="205"/>
      <c r="G80" s="105"/>
      <c r="H80" s="108"/>
      <c r="I80" s="105"/>
      <c r="J80" s="108" t="str">
        <f>IFERROR(__xludf.DUMMYFUNCTION("""COMPUTED_VALUE"""),"")</f>
        <v/>
      </c>
      <c r="K80" s="105" t="str">
        <f>IFERROR(__xludf.DUMMYFUNCTION("""COMPUTED_VALUE"""),"")</f>
        <v/>
      </c>
      <c r="L80" s="105" t="str">
        <f>IFERROR(__xludf.DUMMYFUNCTION("""COMPUTED_VALUE"""),"")</f>
        <v/>
      </c>
      <c r="M80" s="105" t="str">
        <f>IFERROR(__xludf.DUMMYFUNCTION("""COMPUTED_VALUE"""),"")</f>
        <v/>
      </c>
      <c r="N80" s="105" t="str">
        <f>IFERROR(__xludf.DUMMYFUNCTION("""COMPUTED_VALUE"""),"")</f>
        <v/>
      </c>
      <c r="O80" s="105" t="str">
        <f>IFERROR(__xludf.DUMMYFUNCTION("""COMPUTED_VALUE"""),"")</f>
        <v/>
      </c>
      <c r="P80" s="105" t="str">
        <f>IFERROR(__xludf.DUMMYFUNCTION("""COMPUTED_VALUE"""),"")</f>
        <v/>
      </c>
      <c r="Q80" s="105" t="str">
        <f>IFERROR(__xludf.DUMMYFUNCTION("""COMPUTED_VALUE"""),"")</f>
        <v/>
      </c>
      <c r="R80" s="105" t="str">
        <f>IFERROR(__xludf.DUMMYFUNCTION("""COMPUTED_VALUE"""),"")</f>
        <v/>
      </c>
      <c r="S80" s="105" t="str">
        <f>IFERROR(__xludf.DUMMYFUNCTION("""COMPUTED_VALUE"""),"")</f>
        <v/>
      </c>
      <c r="T80" s="105" t="str">
        <f>IFERROR(__xludf.DUMMYFUNCTION("""COMPUTED_VALUE"""),"")</f>
        <v/>
      </c>
      <c r="U80" s="105" t="str">
        <f>IFERROR(__xludf.DUMMYFUNCTION("""COMPUTED_VALUE"""),"")</f>
        <v/>
      </c>
      <c r="V80" s="105" t="str">
        <f>IFERROR(__xludf.DUMMYFUNCTION("""COMPUTED_VALUE"""),"")</f>
        <v/>
      </c>
      <c r="W80" s="105" t="str">
        <f>IFERROR(__xludf.DUMMYFUNCTION("""COMPUTED_VALUE"""),"")</f>
        <v/>
      </c>
      <c r="X80" s="105" t="str">
        <f>IFERROR(__xludf.DUMMYFUNCTION("""COMPUTED_VALUE"""),"")</f>
        <v/>
      </c>
      <c r="Y80" s="105" t="str">
        <f>IFERROR(__xludf.DUMMYFUNCTION("""COMPUTED_VALUE"""),"")</f>
        <v/>
      </c>
      <c r="Z80" s="105" t="str">
        <f>IFERROR(__xludf.DUMMYFUNCTION("""COMPUTED_VALUE"""),"")</f>
        <v/>
      </c>
      <c r="AA80" s="105" t="str">
        <f>IFERROR(__xludf.DUMMYFUNCTION("""COMPUTED_VALUE"""),"")</f>
        <v/>
      </c>
      <c r="AB80" s="105" t="str">
        <f>IFERROR(__xludf.DUMMYFUNCTION("""COMPUTED_VALUE"""),"")</f>
        <v/>
      </c>
      <c r="AC80" s="105" t="str">
        <f>IFERROR(__xludf.DUMMYFUNCTION("""COMPUTED_VALUE"""),"")</f>
        <v/>
      </c>
      <c r="AD80" s="105" t="str">
        <f>IFERROR(__xludf.DUMMYFUNCTION("""COMPUTED_VALUE"""),"")</f>
        <v/>
      </c>
      <c r="AE80" s="105" t="str">
        <f>IFERROR(__xludf.DUMMYFUNCTION("""COMPUTED_VALUE"""),"")</f>
        <v/>
      </c>
      <c r="AF80" s="105" t="str">
        <f>IFERROR(__xludf.DUMMYFUNCTION("""COMPUTED_VALUE"""),"")</f>
        <v/>
      </c>
      <c r="AG80" s="105" t="str">
        <f>IFERROR(__xludf.DUMMYFUNCTION("""COMPUTED_VALUE"""),"")</f>
        <v/>
      </c>
      <c r="AH80" s="105" t="str">
        <f>IFERROR(__xludf.DUMMYFUNCTION("""COMPUTED_VALUE"""),"")</f>
        <v/>
      </c>
      <c r="AI80" s="105" t="str">
        <f>IFERROR(__xludf.DUMMYFUNCTION("""COMPUTED_VALUE"""),"")</f>
        <v/>
      </c>
      <c r="AJ80" s="105" t="str">
        <f>IFERROR(__xludf.DUMMYFUNCTION("""COMPUTED_VALUE"""),"")</f>
        <v/>
      </c>
      <c r="AK80" s="105" t="str">
        <f>IFERROR(__xludf.DUMMYFUNCTION("""COMPUTED_VALUE"""),"")</f>
        <v/>
      </c>
      <c r="AL80" s="105" t="str">
        <f>IFERROR(__xludf.DUMMYFUNCTION("""COMPUTED_VALUE"""),"")</f>
        <v/>
      </c>
      <c r="AM80" s="105" t="str">
        <f>IFERROR(__xludf.DUMMYFUNCTION("""COMPUTED_VALUE"""),"")</f>
        <v/>
      </c>
      <c r="AN80" s="105" t="str">
        <f>IFERROR(__xludf.DUMMYFUNCTION("""COMPUTED_VALUE"""),"")</f>
        <v/>
      </c>
    </row>
    <row r="81">
      <c r="A81" s="105"/>
      <c r="B81" s="105"/>
      <c r="C81" s="105"/>
      <c r="D81" s="105"/>
      <c r="E81" s="106"/>
      <c r="F81" s="205"/>
      <c r="G81" s="105"/>
      <c r="H81" s="108"/>
      <c r="I81" s="105"/>
      <c r="J81" s="108" t="str">
        <f>IFERROR(__xludf.DUMMYFUNCTION("""COMPUTED_VALUE"""),"")</f>
        <v/>
      </c>
      <c r="K81" s="105" t="str">
        <f>IFERROR(__xludf.DUMMYFUNCTION("""COMPUTED_VALUE"""),"")</f>
        <v/>
      </c>
      <c r="L81" s="105" t="str">
        <f>IFERROR(__xludf.DUMMYFUNCTION("""COMPUTED_VALUE"""),"")</f>
        <v/>
      </c>
      <c r="M81" s="105" t="str">
        <f>IFERROR(__xludf.DUMMYFUNCTION("""COMPUTED_VALUE"""),"")</f>
        <v/>
      </c>
      <c r="N81" s="105" t="str">
        <f>IFERROR(__xludf.DUMMYFUNCTION("""COMPUTED_VALUE"""),"")</f>
        <v/>
      </c>
      <c r="O81" s="105" t="str">
        <f>IFERROR(__xludf.DUMMYFUNCTION("""COMPUTED_VALUE"""),"")</f>
        <v/>
      </c>
      <c r="P81" s="105" t="str">
        <f>IFERROR(__xludf.DUMMYFUNCTION("""COMPUTED_VALUE"""),"")</f>
        <v/>
      </c>
      <c r="Q81" s="105" t="str">
        <f>IFERROR(__xludf.DUMMYFUNCTION("""COMPUTED_VALUE"""),"")</f>
        <v/>
      </c>
      <c r="R81" s="105" t="str">
        <f>IFERROR(__xludf.DUMMYFUNCTION("""COMPUTED_VALUE"""),"")</f>
        <v/>
      </c>
      <c r="S81" s="105" t="str">
        <f>IFERROR(__xludf.DUMMYFUNCTION("""COMPUTED_VALUE"""),"")</f>
        <v/>
      </c>
      <c r="T81" s="105" t="str">
        <f>IFERROR(__xludf.DUMMYFUNCTION("""COMPUTED_VALUE"""),"")</f>
        <v/>
      </c>
      <c r="U81" s="105" t="str">
        <f>IFERROR(__xludf.DUMMYFUNCTION("""COMPUTED_VALUE"""),"")</f>
        <v/>
      </c>
      <c r="V81" s="105" t="str">
        <f>IFERROR(__xludf.DUMMYFUNCTION("""COMPUTED_VALUE"""),"")</f>
        <v/>
      </c>
      <c r="W81" s="105" t="str">
        <f>IFERROR(__xludf.DUMMYFUNCTION("""COMPUTED_VALUE"""),"")</f>
        <v/>
      </c>
      <c r="X81" s="105" t="str">
        <f>IFERROR(__xludf.DUMMYFUNCTION("""COMPUTED_VALUE"""),"")</f>
        <v/>
      </c>
      <c r="Y81" s="105" t="str">
        <f>IFERROR(__xludf.DUMMYFUNCTION("""COMPUTED_VALUE"""),"")</f>
        <v/>
      </c>
      <c r="Z81" s="105" t="str">
        <f>IFERROR(__xludf.DUMMYFUNCTION("""COMPUTED_VALUE"""),"")</f>
        <v/>
      </c>
      <c r="AA81" s="105" t="str">
        <f>IFERROR(__xludf.DUMMYFUNCTION("""COMPUTED_VALUE"""),"")</f>
        <v/>
      </c>
      <c r="AB81" s="105" t="str">
        <f>IFERROR(__xludf.DUMMYFUNCTION("""COMPUTED_VALUE"""),"")</f>
        <v/>
      </c>
      <c r="AC81" s="105" t="str">
        <f>IFERROR(__xludf.DUMMYFUNCTION("""COMPUTED_VALUE"""),"")</f>
        <v/>
      </c>
      <c r="AD81" s="105" t="str">
        <f>IFERROR(__xludf.DUMMYFUNCTION("""COMPUTED_VALUE"""),"")</f>
        <v/>
      </c>
      <c r="AE81" s="105" t="str">
        <f>IFERROR(__xludf.DUMMYFUNCTION("""COMPUTED_VALUE"""),"")</f>
        <v/>
      </c>
      <c r="AF81" s="105" t="str">
        <f>IFERROR(__xludf.DUMMYFUNCTION("""COMPUTED_VALUE"""),"")</f>
        <v/>
      </c>
      <c r="AG81" s="105" t="str">
        <f>IFERROR(__xludf.DUMMYFUNCTION("""COMPUTED_VALUE"""),"")</f>
        <v/>
      </c>
      <c r="AH81" s="105" t="str">
        <f>IFERROR(__xludf.DUMMYFUNCTION("""COMPUTED_VALUE"""),"")</f>
        <v/>
      </c>
      <c r="AI81" s="105" t="str">
        <f>IFERROR(__xludf.DUMMYFUNCTION("""COMPUTED_VALUE"""),"")</f>
        <v/>
      </c>
      <c r="AJ81" s="105" t="str">
        <f>IFERROR(__xludf.DUMMYFUNCTION("""COMPUTED_VALUE"""),"")</f>
        <v/>
      </c>
      <c r="AK81" s="105" t="str">
        <f>IFERROR(__xludf.DUMMYFUNCTION("""COMPUTED_VALUE"""),"")</f>
        <v/>
      </c>
      <c r="AL81" s="105" t="str">
        <f>IFERROR(__xludf.DUMMYFUNCTION("""COMPUTED_VALUE"""),"")</f>
        <v/>
      </c>
      <c r="AM81" s="105" t="str">
        <f>IFERROR(__xludf.DUMMYFUNCTION("""COMPUTED_VALUE"""),"")</f>
        <v/>
      </c>
      <c r="AN81" s="105" t="str">
        <f>IFERROR(__xludf.DUMMYFUNCTION("""COMPUTED_VALUE"""),"")</f>
        <v/>
      </c>
    </row>
    <row r="82">
      <c r="A82" s="105"/>
      <c r="B82" s="105"/>
      <c r="C82" s="105"/>
      <c r="D82" s="105"/>
      <c r="E82" s="106"/>
      <c r="F82" s="205"/>
      <c r="G82" s="105"/>
      <c r="H82" s="108"/>
      <c r="I82" s="105"/>
      <c r="J82" s="108" t="str">
        <f>IFERROR(__xludf.DUMMYFUNCTION("""COMPUTED_VALUE"""),"")</f>
        <v/>
      </c>
      <c r="K82" s="105" t="str">
        <f>IFERROR(__xludf.DUMMYFUNCTION("""COMPUTED_VALUE"""),"")</f>
        <v/>
      </c>
      <c r="L82" s="105" t="str">
        <f>IFERROR(__xludf.DUMMYFUNCTION("""COMPUTED_VALUE"""),"")</f>
        <v/>
      </c>
      <c r="M82" s="105" t="str">
        <f>IFERROR(__xludf.DUMMYFUNCTION("""COMPUTED_VALUE"""),"")</f>
        <v/>
      </c>
      <c r="N82" s="105" t="str">
        <f>IFERROR(__xludf.DUMMYFUNCTION("""COMPUTED_VALUE"""),"")</f>
        <v/>
      </c>
      <c r="O82" s="105" t="str">
        <f>IFERROR(__xludf.DUMMYFUNCTION("""COMPUTED_VALUE"""),"")</f>
        <v/>
      </c>
      <c r="P82" s="105" t="str">
        <f>IFERROR(__xludf.DUMMYFUNCTION("""COMPUTED_VALUE"""),"")</f>
        <v/>
      </c>
      <c r="Q82" s="105" t="str">
        <f>IFERROR(__xludf.DUMMYFUNCTION("""COMPUTED_VALUE"""),"")</f>
        <v/>
      </c>
      <c r="R82" s="105" t="str">
        <f>IFERROR(__xludf.DUMMYFUNCTION("""COMPUTED_VALUE"""),"")</f>
        <v/>
      </c>
      <c r="S82" s="105" t="str">
        <f>IFERROR(__xludf.DUMMYFUNCTION("""COMPUTED_VALUE"""),"")</f>
        <v/>
      </c>
      <c r="T82" s="105" t="str">
        <f>IFERROR(__xludf.DUMMYFUNCTION("""COMPUTED_VALUE"""),"")</f>
        <v/>
      </c>
      <c r="U82" s="105" t="str">
        <f>IFERROR(__xludf.DUMMYFUNCTION("""COMPUTED_VALUE"""),"")</f>
        <v/>
      </c>
      <c r="V82" s="105" t="str">
        <f>IFERROR(__xludf.DUMMYFUNCTION("""COMPUTED_VALUE"""),"")</f>
        <v/>
      </c>
      <c r="W82" s="105" t="str">
        <f>IFERROR(__xludf.DUMMYFUNCTION("""COMPUTED_VALUE"""),"")</f>
        <v/>
      </c>
      <c r="X82" s="105" t="str">
        <f>IFERROR(__xludf.DUMMYFUNCTION("""COMPUTED_VALUE"""),"")</f>
        <v/>
      </c>
      <c r="Y82" s="105" t="str">
        <f>IFERROR(__xludf.DUMMYFUNCTION("""COMPUTED_VALUE"""),"")</f>
        <v/>
      </c>
      <c r="Z82" s="105" t="str">
        <f>IFERROR(__xludf.DUMMYFUNCTION("""COMPUTED_VALUE"""),"")</f>
        <v/>
      </c>
      <c r="AA82" s="105" t="str">
        <f>IFERROR(__xludf.DUMMYFUNCTION("""COMPUTED_VALUE"""),"")</f>
        <v/>
      </c>
      <c r="AB82" s="105" t="str">
        <f>IFERROR(__xludf.DUMMYFUNCTION("""COMPUTED_VALUE"""),"")</f>
        <v/>
      </c>
      <c r="AC82" s="105" t="str">
        <f>IFERROR(__xludf.DUMMYFUNCTION("""COMPUTED_VALUE"""),"")</f>
        <v/>
      </c>
      <c r="AD82" s="105" t="str">
        <f>IFERROR(__xludf.DUMMYFUNCTION("""COMPUTED_VALUE"""),"")</f>
        <v/>
      </c>
      <c r="AE82" s="105" t="str">
        <f>IFERROR(__xludf.DUMMYFUNCTION("""COMPUTED_VALUE"""),"")</f>
        <v/>
      </c>
      <c r="AF82" s="105" t="str">
        <f>IFERROR(__xludf.DUMMYFUNCTION("""COMPUTED_VALUE"""),"")</f>
        <v/>
      </c>
      <c r="AG82" s="105" t="str">
        <f>IFERROR(__xludf.DUMMYFUNCTION("""COMPUTED_VALUE"""),"")</f>
        <v/>
      </c>
      <c r="AH82" s="105" t="str">
        <f>IFERROR(__xludf.DUMMYFUNCTION("""COMPUTED_VALUE"""),"")</f>
        <v/>
      </c>
      <c r="AI82" s="105" t="str">
        <f>IFERROR(__xludf.DUMMYFUNCTION("""COMPUTED_VALUE"""),"")</f>
        <v/>
      </c>
      <c r="AJ82" s="105" t="str">
        <f>IFERROR(__xludf.DUMMYFUNCTION("""COMPUTED_VALUE"""),"")</f>
        <v/>
      </c>
      <c r="AK82" s="105" t="str">
        <f>IFERROR(__xludf.DUMMYFUNCTION("""COMPUTED_VALUE"""),"")</f>
        <v/>
      </c>
      <c r="AL82" s="105" t="str">
        <f>IFERROR(__xludf.DUMMYFUNCTION("""COMPUTED_VALUE"""),"")</f>
        <v/>
      </c>
      <c r="AM82" s="105" t="str">
        <f>IFERROR(__xludf.DUMMYFUNCTION("""COMPUTED_VALUE"""),"")</f>
        <v/>
      </c>
      <c r="AN82" s="105" t="str">
        <f>IFERROR(__xludf.DUMMYFUNCTION("""COMPUTED_VALUE"""),"")</f>
        <v/>
      </c>
    </row>
    <row r="83">
      <c r="A83" s="105"/>
      <c r="B83" s="105"/>
      <c r="C83" s="105"/>
      <c r="D83" s="105"/>
      <c r="E83" s="106"/>
      <c r="F83" s="205"/>
      <c r="G83" s="105"/>
      <c r="H83" s="108"/>
      <c r="I83" s="105"/>
      <c r="J83" s="108" t="str">
        <f>IFERROR(__xludf.DUMMYFUNCTION("""COMPUTED_VALUE"""),"")</f>
        <v/>
      </c>
      <c r="K83" s="105" t="str">
        <f>IFERROR(__xludf.DUMMYFUNCTION("""COMPUTED_VALUE"""),"")</f>
        <v/>
      </c>
      <c r="L83" s="105" t="str">
        <f>IFERROR(__xludf.DUMMYFUNCTION("""COMPUTED_VALUE"""),"")</f>
        <v/>
      </c>
      <c r="M83" s="105" t="str">
        <f>IFERROR(__xludf.DUMMYFUNCTION("""COMPUTED_VALUE"""),"")</f>
        <v/>
      </c>
      <c r="N83" s="105" t="str">
        <f>IFERROR(__xludf.DUMMYFUNCTION("""COMPUTED_VALUE"""),"")</f>
        <v/>
      </c>
      <c r="O83" s="105" t="str">
        <f>IFERROR(__xludf.DUMMYFUNCTION("""COMPUTED_VALUE"""),"")</f>
        <v/>
      </c>
      <c r="P83" s="105" t="str">
        <f>IFERROR(__xludf.DUMMYFUNCTION("""COMPUTED_VALUE"""),"")</f>
        <v/>
      </c>
      <c r="Q83" s="105" t="str">
        <f>IFERROR(__xludf.DUMMYFUNCTION("""COMPUTED_VALUE"""),"")</f>
        <v/>
      </c>
      <c r="R83" s="105" t="str">
        <f>IFERROR(__xludf.DUMMYFUNCTION("""COMPUTED_VALUE"""),"")</f>
        <v/>
      </c>
      <c r="S83" s="105" t="str">
        <f>IFERROR(__xludf.DUMMYFUNCTION("""COMPUTED_VALUE"""),"")</f>
        <v/>
      </c>
      <c r="T83" s="105" t="str">
        <f>IFERROR(__xludf.DUMMYFUNCTION("""COMPUTED_VALUE"""),"")</f>
        <v/>
      </c>
      <c r="U83" s="105" t="str">
        <f>IFERROR(__xludf.DUMMYFUNCTION("""COMPUTED_VALUE"""),"")</f>
        <v/>
      </c>
      <c r="V83" s="105" t="str">
        <f>IFERROR(__xludf.DUMMYFUNCTION("""COMPUTED_VALUE"""),"")</f>
        <v/>
      </c>
      <c r="W83" s="105" t="str">
        <f>IFERROR(__xludf.DUMMYFUNCTION("""COMPUTED_VALUE"""),"")</f>
        <v/>
      </c>
      <c r="X83" s="105" t="str">
        <f>IFERROR(__xludf.DUMMYFUNCTION("""COMPUTED_VALUE"""),"")</f>
        <v/>
      </c>
      <c r="Y83" s="105" t="str">
        <f>IFERROR(__xludf.DUMMYFUNCTION("""COMPUTED_VALUE"""),"")</f>
        <v/>
      </c>
      <c r="Z83" s="105" t="str">
        <f>IFERROR(__xludf.DUMMYFUNCTION("""COMPUTED_VALUE"""),"")</f>
        <v/>
      </c>
      <c r="AA83" s="105" t="str">
        <f>IFERROR(__xludf.DUMMYFUNCTION("""COMPUTED_VALUE"""),"")</f>
        <v/>
      </c>
      <c r="AB83" s="105" t="str">
        <f>IFERROR(__xludf.DUMMYFUNCTION("""COMPUTED_VALUE"""),"")</f>
        <v/>
      </c>
      <c r="AC83" s="105" t="str">
        <f>IFERROR(__xludf.DUMMYFUNCTION("""COMPUTED_VALUE"""),"")</f>
        <v/>
      </c>
      <c r="AD83" s="105" t="str">
        <f>IFERROR(__xludf.DUMMYFUNCTION("""COMPUTED_VALUE"""),"")</f>
        <v/>
      </c>
      <c r="AE83" s="105" t="str">
        <f>IFERROR(__xludf.DUMMYFUNCTION("""COMPUTED_VALUE"""),"")</f>
        <v/>
      </c>
      <c r="AF83" s="105" t="str">
        <f>IFERROR(__xludf.DUMMYFUNCTION("""COMPUTED_VALUE"""),"")</f>
        <v/>
      </c>
      <c r="AG83" s="105" t="str">
        <f>IFERROR(__xludf.DUMMYFUNCTION("""COMPUTED_VALUE"""),"")</f>
        <v/>
      </c>
      <c r="AH83" s="105" t="str">
        <f>IFERROR(__xludf.DUMMYFUNCTION("""COMPUTED_VALUE"""),"")</f>
        <v/>
      </c>
      <c r="AI83" s="105" t="str">
        <f>IFERROR(__xludf.DUMMYFUNCTION("""COMPUTED_VALUE"""),"")</f>
        <v/>
      </c>
      <c r="AJ83" s="105" t="str">
        <f>IFERROR(__xludf.DUMMYFUNCTION("""COMPUTED_VALUE"""),"")</f>
        <v/>
      </c>
      <c r="AK83" s="105" t="str">
        <f>IFERROR(__xludf.DUMMYFUNCTION("""COMPUTED_VALUE"""),"")</f>
        <v/>
      </c>
      <c r="AL83" s="105" t="str">
        <f>IFERROR(__xludf.DUMMYFUNCTION("""COMPUTED_VALUE"""),"")</f>
        <v/>
      </c>
      <c r="AM83" s="105" t="str">
        <f>IFERROR(__xludf.DUMMYFUNCTION("""COMPUTED_VALUE"""),"")</f>
        <v/>
      </c>
      <c r="AN83" s="105" t="str">
        <f>IFERROR(__xludf.DUMMYFUNCTION("""COMPUTED_VALUE"""),"")</f>
        <v/>
      </c>
    </row>
    <row r="84">
      <c r="A84" s="105"/>
      <c r="B84" s="105"/>
      <c r="C84" s="105"/>
      <c r="D84" s="105"/>
      <c r="E84" s="106"/>
      <c r="F84" s="205"/>
      <c r="G84" s="105"/>
      <c r="H84" s="108"/>
      <c r="I84" s="105"/>
      <c r="J84" s="108" t="str">
        <f>IFERROR(__xludf.DUMMYFUNCTION("""COMPUTED_VALUE"""),"")</f>
        <v/>
      </c>
      <c r="K84" s="105" t="str">
        <f>IFERROR(__xludf.DUMMYFUNCTION("""COMPUTED_VALUE"""),"")</f>
        <v/>
      </c>
      <c r="L84" s="105" t="str">
        <f>IFERROR(__xludf.DUMMYFUNCTION("""COMPUTED_VALUE"""),"")</f>
        <v/>
      </c>
      <c r="M84" s="105" t="str">
        <f>IFERROR(__xludf.DUMMYFUNCTION("""COMPUTED_VALUE"""),"")</f>
        <v/>
      </c>
      <c r="N84" s="105" t="str">
        <f>IFERROR(__xludf.DUMMYFUNCTION("""COMPUTED_VALUE"""),"")</f>
        <v/>
      </c>
      <c r="O84" s="105" t="str">
        <f>IFERROR(__xludf.DUMMYFUNCTION("""COMPUTED_VALUE"""),"")</f>
        <v/>
      </c>
      <c r="P84" s="105" t="str">
        <f>IFERROR(__xludf.DUMMYFUNCTION("""COMPUTED_VALUE"""),"")</f>
        <v/>
      </c>
      <c r="Q84" s="105" t="str">
        <f>IFERROR(__xludf.DUMMYFUNCTION("""COMPUTED_VALUE"""),"")</f>
        <v/>
      </c>
      <c r="R84" s="105" t="str">
        <f>IFERROR(__xludf.DUMMYFUNCTION("""COMPUTED_VALUE"""),"")</f>
        <v/>
      </c>
      <c r="S84" s="105" t="str">
        <f>IFERROR(__xludf.DUMMYFUNCTION("""COMPUTED_VALUE"""),"")</f>
        <v/>
      </c>
      <c r="T84" s="105" t="str">
        <f>IFERROR(__xludf.DUMMYFUNCTION("""COMPUTED_VALUE"""),"")</f>
        <v/>
      </c>
      <c r="U84" s="105" t="str">
        <f>IFERROR(__xludf.DUMMYFUNCTION("""COMPUTED_VALUE"""),"")</f>
        <v/>
      </c>
      <c r="V84" s="105" t="str">
        <f>IFERROR(__xludf.DUMMYFUNCTION("""COMPUTED_VALUE"""),"")</f>
        <v/>
      </c>
      <c r="W84" s="105" t="str">
        <f>IFERROR(__xludf.DUMMYFUNCTION("""COMPUTED_VALUE"""),"")</f>
        <v/>
      </c>
      <c r="X84" s="105" t="str">
        <f>IFERROR(__xludf.DUMMYFUNCTION("""COMPUTED_VALUE"""),"")</f>
        <v/>
      </c>
      <c r="Y84" s="105" t="str">
        <f>IFERROR(__xludf.DUMMYFUNCTION("""COMPUTED_VALUE"""),"")</f>
        <v/>
      </c>
      <c r="Z84" s="105" t="str">
        <f>IFERROR(__xludf.DUMMYFUNCTION("""COMPUTED_VALUE"""),"")</f>
        <v/>
      </c>
      <c r="AA84" s="105" t="str">
        <f>IFERROR(__xludf.DUMMYFUNCTION("""COMPUTED_VALUE"""),"")</f>
        <v/>
      </c>
      <c r="AB84" s="105" t="str">
        <f>IFERROR(__xludf.DUMMYFUNCTION("""COMPUTED_VALUE"""),"")</f>
        <v/>
      </c>
      <c r="AC84" s="105" t="str">
        <f>IFERROR(__xludf.DUMMYFUNCTION("""COMPUTED_VALUE"""),"")</f>
        <v/>
      </c>
      <c r="AD84" s="105" t="str">
        <f>IFERROR(__xludf.DUMMYFUNCTION("""COMPUTED_VALUE"""),"")</f>
        <v/>
      </c>
      <c r="AE84" s="105" t="str">
        <f>IFERROR(__xludf.DUMMYFUNCTION("""COMPUTED_VALUE"""),"")</f>
        <v/>
      </c>
      <c r="AF84" s="105" t="str">
        <f>IFERROR(__xludf.DUMMYFUNCTION("""COMPUTED_VALUE"""),"")</f>
        <v/>
      </c>
      <c r="AG84" s="105" t="str">
        <f>IFERROR(__xludf.DUMMYFUNCTION("""COMPUTED_VALUE"""),"")</f>
        <v/>
      </c>
      <c r="AH84" s="105" t="str">
        <f>IFERROR(__xludf.DUMMYFUNCTION("""COMPUTED_VALUE"""),"")</f>
        <v/>
      </c>
      <c r="AI84" s="105" t="str">
        <f>IFERROR(__xludf.DUMMYFUNCTION("""COMPUTED_VALUE"""),"")</f>
        <v/>
      </c>
      <c r="AJ84" s="105" t="str">
        <f>IFERROR(__xludf.DUMMYFUNCTION("""COMPUTED_VALUE"""),"")</f>
        <v/>
      </c>
      <c r="AK84" s="105" t="str">
        <f>IFERROR(__xludf.DUMMYFUNCTION("""COMPUTED_VALUE"""),"")</f>
        <v/>
      </c>
      <c r="AL84" s="105" t="str">
        <f>IFERROR(__xludf.DUMMYFUNCTION("""COMPUTED_VALUE"""),"")</f>
        <v/>
      </c>
      <c r="AM84" s="105" t="str">
        <f>IFERROR(__xludf.DUMMYFUNCTION("""COMPUTED_VALUE"""),"")</f>
        <v/>
      </c>
      <c r="AN84" s="105" t="str">
        <f>IFERROR(__xludf.DUMMYFUNCTION("""COMPUTED_VALUE"""),"")</f>
        <v/>
      </c>
    </row>
    <row r="85">
      <c r="A85" s="105"/>
      <c r="B85" s="105"/>
      <c r="C85" s="105"/>
      <c r="D85" s="105"/>
      <c r="E85" s="106"/>
      <c r="F85" s="205"/>
      <c r="G85" s="105"/>
      <c r="H85" s="108"/>
      <c r="I85" s="105"/>
      <c r="J85" s="108" t="str">
        <f>IFERROR(__xludf.DUMMYFUNCTION("""COMPUTED_VALUE"""),"")</f>
        <v/>
      </c>
      <c r="K85" s="105" t="str">
        <f>IFERROR(__xludf.DUMMYFUNCTION("""COMPUTED_VALUE"""),"")</f>
        <v/>
      </c>
      <c r="L85" s="105" t="str">
        <f>IFERROR(__xludf.DUMMYFUNCTION("""COMPUTED_VALUE"""),"")</f>
        <v/>
      </c>
      <c r="M85" s="105" t="str">
        <f>IFERROR(__xludf.DUMMYFUNCTION("""COMPUTED_VALUE"""),"")</f>
        <v/>
      </c>
      <c r="N85" s="105" t="str">
        <f>IFERROR(__xludf.DUMMYFUNCTION("""COMPUTED_VALUE"""),"")</f>
        <v/>
      </c>
      <c r="O85" s="105" t="str">
        <f>IFERROR(__xludf.DUMMYFUNCTION("""COMPUTED_VALUE"""),"")</f>
        <v/>
      </c>
      <c r="P85" s="105" t="str">
        <f>IFERROR(__xludf.DUMMYFUNCTION("""COMPUTED_VALUE"""),"")</f>
        <v/>
      </c>
      <c r="Q85" s="105" t="str">
        <f>IFERROR(__xludf.DUMMYFUNCTION("""COMPUTED_VALUE"""),"")</f>
        <v/>
      </c>
      <c r="R85" s="105" t="str">
        <f>IFERROR(__xludf.DUMMYFUNCTION("""COMPUTED_VALUE"""),"")</f>
        <v/>
      </c>
      <c r="S85" s="105" t="str">
        <f>IFERROR(__xludf.DUMMYFUNCTION("""COMPUTED_VALUE"""),"")</f>
        <v/>
      </c>
      <c r="T85" s="105" t="str">
        <f>IFERROR(__xludf.DUMMYFUNCTION("""COMPUTED_VALUE"""),"")</f>
        <v/>
      </c>
      <c r="U85" s="105" t="str">
        <f>IFERROR(__xludf.DUMMYFUNCTION("""COMPUTED_VALUE"""),"")</f>
        <v/>
      </c>
      <c r="V85" s="105" t="str">
        <f>IFERROR(__xludf.DUMMYFUNCTION("""COMPUTED_VALUE"""),"")</f>
        <v/>
      </c>
      <c r="W85" s="105" t="str">
        <f>IFERROR(__xludf.DUMMYFUNCTION("""COMPUTED_VALUE"""),"")</f>
        <v/>
      </c>
      <c r="X85" s="105" t="str">
        <f>IFERROR(__xludf.DUMMYFUNCTION("""COMPUTED_VALUE"""),"")</f>
        <v/>
      </c>
      <c r="Y85" s="105" t="str">
        <f>IFERROR(__xludf.DUMMYFUNCTION("""COMPUTED_VALUE"""),"")</f>
        <v/>
      </c>
      <c r="Z85" s="105" t="str">
        <f>IFERROR(__xludf.DUMMYFUNCTION("""COMPUTED_VALUE"""),"")</f>
        <v/>
      </c>
      <c r="AA85" s="105" t="str">
        <f>IFERROR(__xludf.DUMMYFUNCTION("""COMPUTED_VALUE"""),"")</f>
        <v/>
      </c>
      <c r="AB85" s="105" t="str">
        <f>IFERROR(__xludf.DUMMYFUNCTION("""COMPUTED_VALUE"""),"")</f>
        <v/>
      </c>
      <c r="AC85" s="105" t="str">
        <f>IFERROR(__xludf.DUMMYFUNCTION("""COMPUTED_VALUE"""),"")</f>
        <v/>
      </c>
      <c r="AD85" s="105" t="str">
        <f>IFERROR(__xludf.DUMMYFUNCTION("""COMPUTED_VALUE"""),"")</f>
        <v/>
      </c>
      <c r="AE85" s="105" t="str">
        <f>IFERROR(__xludf.DUMMYFUNCTION("""COMPUTED_VALUE"""),"")</f>
        <v/>
      </c>
      <c r="AF85" s="105" t="str">
        <f>IFERROR(__xludf.DUMMYFUNCTION("""COMPUTED_VALUE"""),"")</f>
        <v/>
      </c>
      <c r="AG85" s="105" t="str">
        <f>IFERROR(__xludf.DUMMYFUNCTION("""COMPUTED_VALUE"""),"")</f>
        <v/>
      </c>
      <c r="AH85" s="105" t="str">
        <f>IFERROR(__xludf.DUMMYFUNCTION("""COMPUTED_VALUE"""),"")</f>
        <v/>
      </c>
      <c r="AI85" s="105" t="str">
        <f>IFERROR(__xludf.DUMMYFUNCTION("""COMPUTED_VALUE"""),"")</f>
        <v/>
      </c>
      <c r="AJ85" s="105" t="str">
        <f>IFERROR(__xludf.DUMMYFUNCTION("""COMPUTED_VALUE"""),"")</f>
        <v/>
      </c>
      <c r="AK85" s="105" t="str">
        <f>IFERROR(__xludf.DUMMYFUNCTION("""COMPUTED_VALUE"""),"")</f>
        <v/>
      </c>
      <c r="AL85" s="105" t="str">
        <f>IFERROR(__xludf.DUMMYFUNCTION("""COMPUTED_VALUE"""),"")</f>
        <v/>
      </c>
      <c r="AM85" s="105" t="str">
        <f>IFERROR(__xludf.DUMMYFUNCTION("""COMPUTED_VALUE"""),"")</f>
        <v/>
      </c>
      <c r="AN85" s="105" t="str">
        <f>IFERROR(__xludf.DUMMYFUNCTION("""COMPUTED_VALUE"""),"")</f>
        <v/>
      </c>
    </row>
    <row r="86">
      <c r="A86" s="105"/>
      <c r="B86" s="105"/>
      <c r="C86" s="105"/>
      <c r="D86" s="105"/>
      <c r="E86" s="106"/>
      <c r="F86" s="205"/>
      <c r="G86" s="105"/>
      <c r="H86" s="108"/>
      <c r="I86" s="105"/>
      <c r="J86" s="108" t="str">
        <f>IFERROR(__xludf.DUMMYFUNCTION("""COMPUTED_VALUE"""),"")</f>
        <v/>
      </c>
      <c r="K86" s="105" t="str">
        <f>IFERROR(__xludf.DUMMYFUNCTION("""COMPUTED_VALUE"""),"")</f>
        <v/>
      </c>
      <c r="L86" s="105" t="str">
        <f>IFERROR(__xludf.DUMMYFUNCTION("""COMPUTED_VALUE"""),"")</f>
        <v/>
      </c>
      <c r="M86" s="105" t="str">
        <f>IFERROR(__xludf.DUMMYFUNCTION("""COMPUTED_VALUE"""),"")</f>
        <v/>
      </c>
      <c r="N86" s="105" t="str">
        <f>IFERROR(__xludf.DUMMYFUNCTION("""COMPUTED_VALUE"""),"")</f>
        <v/>
      </c>
      <c r="O86" s="105" t="str">
        <f>IFERROR(__xludf.DUMMYFUNCTION("""COMPUTED_VALUE"""),"")</f>
        <v/>
      </c>
      <c r="P86" s="105" t="str">
        <f>IFERROR(__xludf.DUMMYFUNCTION("""COMPUTED_VALUE"""),"")</f>
        <v/>
      </c>
      <c r="Q86" s="105" t="str">
        <f>IFERROR(__xludf.DUMMYFUNCTION("""COMPUTED_VALUE"""),"")</f>
        <v/>
      </c>
      <c r="R86" s="105" t="str">
        <f>IFERROR(__xludf.DUMMYFUNCTION("""COMPUTED_VALUE"""),"")</f>
        <v/>
      </c>
      <c r="S86" s="105" t="str">
        <f>IFERROR(__xludf.DUMMYFUNCTION("""COMPUTED_VALUE"""),"")</f>
        <v/>
      </c>
      <c r="T86" s="105" t="str">
        <f>IFERROR(__xludf.DUMMYFUNCTION("""COMPUTED_VALUE"""),"")</f>
        <v/>
      </c>
      <c r="U86" s="105" t="str">
        <f>IFERROR(__xludf.DUMMYFUNCTION("""COMPUTED_VALUE"""),"")</f>
        <v/>
      </c>
      <c r="V86" s="105" t="str">
        <f>IFERROR(__xludf.DUMMYFUNCTION("""COMPUTED_VALUE"""),"")</f>
        <v/>
      </c>
      <c r="W86" s="105" t="str">
        <f>IFERROR(__xludf.DUMMYFUNCTION("""COMPUTED_VALUE"""),"")</f>
        <v/>
      </c>
      <c r="X86" s="105" t="str">
        <f>IFERROR(__xludf.DUMMYFUNCTION("""COMPUTED_VALUE"""),"")</f>
        <v/>
      </c>
      <c r="Y86" s="105" t="str">
        <f>IFERROR(__xludf.DUMMYFUNCTION("""COMPUTED_VALUE"""),"")</f>
        <v/>
      </c>
      <c r="Z86" s="105" t="str">
        <f>IFERROR(__xludf.DUMMYFUNCTION("""COMPUTED_VALUE"""),"")</f>
        <v/>
      </c>
      <c r="AA86" s="105" t="str">
        <f>IFERROR(__xludf.DUMMYFUNCTION("""COMPUTED_VALUE"""),"")</f>
        <v/>
      </c>
      <c r="AB86" s="105" t="str">
        <f>IFERROR(__xludf.DUMMYFUNCTION("""COMPUTED_VALUE"""),"")</f>
        <v/>
      </c>
      <c r="AC86" s="105" t="str">
        <f>IFERROR(__xludf.DUMMYFUNCTION("""COMPUTED_VALUE"""),"")</f>
        <v/>
      </c>
      <c r="AD86" s="105" t="str">
        <f>IFERROR(__xludf.DUMMYFUNCTION("""COMPUTED_VALUE"""),"")</f>
        <v/>
      </c>
      <c r="AE86" s="105" t="str">
        <f>IFERROR(__xludf.DUMMYFUNCTION("""COMPUTED_VALUE"""),"")</f>
        <v/>
      </c>
      <c r="AF86" s="105" t="str">
        <f>IFERROR(__xludf.DUMMYFUNCTION("""COMPUTED_VALUE"""),"")</f>
        <v/>
      </c>
      <c r="AG86" s="105" t="str">
        <f>IFERROR(__xludf.DUMMYFUNCTION("""COMPUTED_VALUE"""),"")</f>
        <v/>
      </c>
      <c r="AH86" s="105" t="str">
        <f>IFERROR(__xludf.DUMMYFUNCTION("""COMPUTED_VALUE"""),"")</f>
        <v/>
      </c>
      <c r="AI86" s="105" t="str">
        <f>IFERROR(__xludf.DUMMYFUNCTION("""COMPUTED_VALUE"""),"")</f>
        <v/>
      </c>
      <c r="AJ86" s="105" t="str">
        <f>IFERROR(__xludf.DUMMYFUNCTION("""COMPUTED_VALUE"""),"")</f>
        <v/>
      </c>
      <c r="AK86" s="105" t="str">
        <f>IFERROR(__xludf.DUMMYFUNCTION("""COMPUTED_VALUE"""),"")</f>
        <v/>
      </c>
      <c r="AL86" s="105" t="str">
        <f>IFERROR(__xludf.DUMMYFUNCTION("""COMPUTED_VALUE"""),"")</f>
        <v/>
      </c>
      <c r="AM86" s="105" t="str">
        <f>IFERROR(__xludf.DUMMYFUNCTION("""COMPUTED_VALUE"""),"")</f>
        <v/>
      </c>
      <c r="AN86" s="105" t="str">
        <f>IFERROR(__xludf.DUMMYFUNCTION("""COMPUTED_VALUE"""),"")</f>
        <v/>
      </c>
    </row>
    <row r="87">
      <c r="A87" s="105"/>
      <c r="B87" s="105"/>
      <c r="C87" s="105"/>
      <c r="D87" s="105"/>
      <c r="E87" s="106"/>
      <c r="F87" s="205"/>
      <c r="G87" s="105"/>
      <c r="H87" s="108"/>
      <c r="I87" s="105"/>
      <c r="J87" s="108" t="str">
        <f>IFERROR(__xludf.DUMMYFUNCTION("""COMPUTED_VALUE"""),"")</f>
        <v/>
      </c>
      <c r="K87" s="105" t="str">
        <f>IFERROR(__xludf.DUMMYFUNCTION("""COMPUTED_VALUE"""),"")</f>
        <v/>
      </c>
      <c r="L87" s="105" t="str">
        <f>IFERROR(__xludf.DUMMYFUNCTION("""COMPUTED_VALUE"""),"")</f>
        <v/>
      </c>
      <c r="M87" s="105" t="str">
        <f>IFERROR(__xludf.DUMMYFUNCTION("""COMPUTED_VALUE"""),"")</f>
        <v/>
      </c>
      <c r="N87" s="105" t="str">
        <f>IFERROR(__xludf.DUMMYFUNCTION("""COMPUTED_VALUE"""),"")</f>
        <v/>
      </c>
      <c r="O87" s="105" t="str">
        <f>IFERROR(__xludf.DUMMYFUNCTION("""COMPUTED_VALUE"""),"")</f>
        <v/>
      </c>
      <c r="P87" s="105" t="str">
        <f>IFERROR(__xludf.DUMMYFUNCTION("""COMPUTED_VALUE"""),"")</f>
        <v/>
      </c>
      <c r="Q87" s="105" t="str">
        <f>IFERROR(__xludf.DUMMYFUNCTION("""COMPUTED_VALUE"""),"")</f>
        <v/>
      </c>
      <c r="R87" s="105" t="str">
        <f>IFERROR(__xludf.DUMMYFUNCTION("""COMPUTED_VALUE"""),"")</f>
        <v/>
      </c>
      <c r="S87" s="105" t="str">
        <f>IFERROR(__xludf.DUMMYFUNCTION("""COMPUTED_VALUE"""),"")</f>
        <v/>
      </c>
      <c r="T87" s="105" t="str">
        <f>IFERROR(__xludf.DUMMYFUNCTION("""COMPUTED_VALUE"""),"")</f>
        <v/>
      </c>
      <c r="U87" s="105" t="str">
        <f>IFERROR(__xludf.DUMMYFUNCTION("""COMPUTED_VALUE"""),"")</f>
        <v/>
      </c>
      <c r="V87" s="105" t="str">
        <f>IFERROR(__xludf.DUMMYFUNCTION("""COMPUTED_VALUE"""),"")</f>
        <v/>
      </c>
      <c r="W87" s="105" t="str">
        <f>IFERROR(__xludf.DUMMYFUNCTION("""COMPUTED_VALUE"""),"")</f>
        <v/>
      </c>
      <c r="X87" s="105" t="str">
        <f>IFERROR(__xludf.DUMMYFUNCTION("""COMPUTED_VALUE"""),"")</f>
        <v/>
      </c>
      <c r="Y87" s="105" t="str">
        <f>IFERROR(__xludf.DUMMYFUNCTION("""COMPUTED_VALUE"""),"")</f>
        <v/>
      </c>
      <c r="Z87" s="105" t="str">
        <f>IFERROR(__xludf.DUMMYFUNCTION("""COMPUTED_VALUE"""),"")</f>
        <v/>
      </c>
      <c r="AA87" s="105" t="str">
        <f>IFERROR(__xludf.DUMMYFUNCTION("""COMPUTED_VALUE"""),"")</f>
        <v/>
      </c>
      <c r="AB87" s="105" t="str">
        <f>IFERROR(__xludf.DUMMYFUNCTION("""COMPUTED_VALUE"""),"")</f>
        <v/>
      </c>
      <c r="AC87" s="105" t="str">
        <f>IFERROR(__xludf.DUMMYFUNCTION("""COMPUTED_VALUE"""),"")</f>
        <v/>
      </c>
      <c r="AD87" s="105" t="str">
        <f>IFERROR(__xludf.DUMMYFUNCTION("""COMPUTED_VALUE"""),"")</f>
        <v/>
      </c>
      <c r="AE87" s="105" t="str">
        <f>IFERROR(__xludf.DUMMYFUNCTION("""COMPUTED_VALUE"""),"")</f>
        <v/>
      </c>
      <c r="AF87" s="105" t="str">
        <f>IFERROR(__xludf.DUMMYFUNCTION("""COMPUTED_VALUE"""),"")</f>
        <v/>
      </c>
      <c r="AG87" s="105" t="str">
        <f>IFERROR(__xludf.DUMMYFUNCTION("""COMPUTED_VALUE"""),"")</f>
        <v/>
      </c>
      <c r="AH87" s="105" t="str">
        <f>IFERROR(__xludf.DUMMYFUNCTION("""COMPUTED_VALUE"""),"")</f>
        <v/>
      </c>
      <c r="AI87" s="105" t="str">
        <f>IFERROR(__xludf.DUMMYFUNCTION("""COMPUTED_VALUE"""),"")</f>
        <v/>
      </c>
      <c r="AJ87" s="105" t="str">
        <f>IFERROR(__xludf.DUMMYFUNCTION("""COMPUTED_VALUE"""),"")</f>
        <v/>
      </c>
      <c r="AK87" s="105" t="str">
        <f>IFERROR(__xludf.DUMMYFUNCTION("""COMPUTED_VALUE"""),"")</f>
        <v/>
      </c>
      <c r="AL87" s="105" t="str">
        <f>IFERROR(__xludf.DUMMYFUNCTION("""COMPUTED_VALUE"""),"")</f>
        <v/>
      </c>
      <c r="AM87" s="105" t="str">
        <f>IFERROR(__xludf.DUMMYFUNCTION("""COMPUTED_VALUE"""),"")</f>
        <v/>
      </c>
      <c r="AN87" s="105" t="str">
        <f>IFERROR(__xludf.DUMMYFUNCTION("""COMPUTED_VALUE"""),"")</f>
        <v/>
      </c>
    </row>
    <row r="88">
      <c r="A88" s="105"/>
      <c r="B88" s="105"/>
      <c r="C88" s="105"/>
      <c r="D88" s="105"/>
      <c r="E88" s="106"/>
      <c r="F88" s="205"/>
      <c r="G88" s="105"/>
      <c r="H88" s="108"/>
      <c r="I88" s="105"/>
      <c r="J88" s="108" t="str">
        <f>IFERROR(__xludf.DUMMYFUNCTION("""COMPUTED_VALUE"""),"")</f>
        <v/>
      </c>
      <c r="K88" s="105" t="str">
        <f>IFERROR(__xludf.DUMMYFUNCTION("""COMPUTED_VALUE"""),"")</f>
        <v/>
      </c>
      <c r="L88" s="105" t="str">
        <f>IFERROR(__xludf.DUMMYFUNCTION("""COMPUTED_VALUE"""),"")</f>
        <v/>
      </c>
      <c r="M88" s="105" t="str">
        <f>IFERROR(__xludf.DUMMYFUNCTION("""COMPUTED_VALUE"""),"")</f>
        <v/>
      </c>
      <c r="N88" s="105" t="str">
        <f>IFERROR(__xludf.DUMMYFUNCTION("""COMPUTED_VALUE"""),"")</f>
        <v/>
      </c>
      <c r="O88" s="105" t="str">
        <f>IFERROR(__xludf.DUMMYFUNCTION("""COMPUTED_VALUE"""),"")</f>
        <v/>
      </c>
      <c r="P88" s="105" t="str">
        <f>IFERROR(__xludf.DUMMYFUNCTION("""COMPUTED_VALUE"""),"")</f>
        <v/>
      </c>
      <c r="Q88" s="105" t="str">
        <f>IFERROR(__xludf.DUMMYFUNCTION("""COMPUTED_VALUE"""),"")</f>
        <v/>
      </c>
      <c r="R88" s="105" t="str">
        <f>IFERROR(__xludf.DUMMYFUNCTION("""COMPUTED_VALUE"""),"")</f>
        <v/>
      </c>
      <c r="S88" s="105" t="str">
        <f>IFERROR(__xludf.DUMMYFUNCTION("""COMPUTED_VALUE"""),"")</f>
        <v/>
      </c>
      <c r="T88" s="105" t="str">
        <f>IFERROR(__xludf.DUMMYFUNCTION("""COMPUTED_VALUE"""),"")</f>
        <v/>
      </c>
      <c r="U88" s="105" t="str">
        <f>IFERROR(__xludf.DUMMYFUNCTION("""COMPUTED_VALUE"""),"")</f>
        <v/>
      </c>
      <c r="V88" s="105" t="str">
        <f>IFERROR(__xludf.DUMMYFUNCTION("""COMPUTED_VALUE"""),"")</f>
        <v/>
      </c>
      <c r="W88" s="105" t="str">
        <f>IFERROR(__xludf.DUMMYFUNCTION("""COMPUTED_VALUE"""),"")</f>
        <v/>
      </c>
      <c r="X88" s="105" t="str">
        <f>IFERROR(__xludf.DUMMYFUNCTION("""COMPUTED_VALUE"""),"")</f>
        <v/>
      </c>
      <c r="Y88" s="105" t="str">
        <f>IFERROR(__xludf.DUMMYFUNCTION("""COMPUTED_VALUE"""),"")</f>
        <v/>
      </c>
      <c r="Z88" s="105" t="str">
        <f>IFERROR(__xludf.DUMMYFUNCTION("""COMPUTED_VALUE"""),"")</f>
        <v/>
      </c>
      <c r="AA88" s="105" t="str">
        <f>IFERROR(__xludf.DUMMYFUNCTION("""COMPUTED_VALUE"""),"")</f>
        <v/>
      </c>
      <c r="AB88" s="105" t="str">
        <f>IFERROR(__xludf.DUMMYFUNCTION("""COMPUTED_VALUE"""),"")</f>
        <v/>
      </c>
      <c r="AC88" s="105" t="str">
        <f>IFERROR(__xludf.DUMMYFUNCTION("""COMPUTED_VALUE"""),"")</f>
        <v/>
      </c>
      <c r="AD88" s="105" t="str">
        <f>IFERROR(__xludf.DUMMYFUNCTION("""COMPUTED_VALUE"""),"")</f>
        <v/>
      </c>
      <c r="AE88" s="105" t="str">
        <f>IFERROR(__xludf.DUMMYFUNCTION("""COMPUTED_VALUE"""),"")</f>
        <v/>
      </c>
      <c r="AF88" s="105" t="str">
        <f>IFERROR(__xludf.DUMMYFUNCTION("""COMPUTED_VALUE"""),"")</f>
        <v/>
      </c>
      <c r="AG88" s="105" t="str">
        <f>IFERROR(__xludf.DUMMYFUNCTION("""COMPUTED_VALUE"""),"")</f>
        <v/>
      </c>
      <c r="AH88" s="105" t="str">
        <f>IFERROR(__xludf.DUMMYFUNCTION("""COMPUTED_VALUE"""),"")</f>
        <v/>
      </c>
      <c r="AI88" s="105" t="str">
        <f>IFERROR(__xludf.DUMMYFUNCTION("""COMPUTED_VALUE"""),"")</f>
        <v/>
      </c>
      <c r="AJ88" s="105" t="str">
        <f>IFERROR(__xludf.DUMMYFUNCTION("""COMPUTED_VALUE"""),"")</f>
        <v/>
      </c>
      <c r="AK88" s="105" t="str">
        <f>IFERROR(__xludf.DUMMYFUNCTION("""COMPUTED_VALUE"""),"")</f>
        <v/>
      </c>
      <c r="AL88" s="105" t="str">
        <f>IFERROR(__xludf.DUMMYFUNCTION("""COMPUTED_VALUE"""),"")</f>
        <v/>
      </c>
      <c r="AM88" s="105" t="str">
        <f>IFERROR(__xludf.DUMMYFUNCTION("""COMPUTED_VALUE"""),"")</f>
        <v/>
      </c>
      <c r="AN88" s="105" t="str">
        <f>IFERROR(__xludf.DUMMYFUNCTION("""COMPUTED_VALUE"""),"")</f>
        <v/>
      </c>
    </row>
    <row r="89">
      <c r="A89" s="105"/>
      <c r="B89" s="105"/>
      <c r="C89" s="105"/>
      <c r="D89" s="105"/>
      <c r="E89" s="106"/>
      <c r="F89" s="205"/>
      <c r="G89" s="105"/>
      <c r="H89" s="108"/>
      <c r="I89" s="105"/>
      <c r="J89" s="108" t="str">
        <f>IFERROR(__xludf.DUMMYFUNCTION("""COMPUTED_VALUE"""),"")</f>
        <v/>
      </c>
      <c r="K89" s="105" t="str">
        <f>IFERROR(__xludf.DUMMYFUNCTION("""COMPUTED_VALUE"""),"")</f>
        <v/>
      </c>
      <c r="L89" s="105" t="str">
        <f>IFERROR(__xludf.DUMMYFUNCTION("""COMPUTED_VALUE"""),"")</f>
        <v/>
      </c>
      <c r="M89" s="105" t="str">
        <f>IFERROR(__xludf.DUMMYFUNCTION("""COMPUTED_VALUE"""),"")</f>
        <v/>
      </c>
      <c r="N89" s="105" t="str">
        <f>IFERROR(__xludf.DUMMYFUNCTION("""COMPUTED_VALUE"""),"")</f>
        <v/>
      </c>
      <c r="O89" s="105" t="str">
        <f>IFERROR(__xludf.DUMMYFUNCTION("""COMPUTED_VALUE"""),"")</f>
        <v/>
      </c>
      <c r="P89" s="105" t="str">
        <f>IFERROR(__xludf.DUMMYFUNCTION("""COMPUTED_VALUE"""),"")</f>
        <v/>
      </c>
      <c r="Q89" s="105" t="str">
        <f>IFERROR(__xludf.DUMMYFUNCTION("""COMPUTED_VALUE"""),"")</f>
        <v/>
      </c>
      <c r="R89" s="105" t="str">
        <f>IFERROR(__xludf.DUMMYFUNCTION("""COMPUTED_VALUE"""),"")</f>
        <v/>
      </c>
      <c r="S89" s="105" t="str">
        <f>IFERROR(__xludf.DUMMYFUNCTION("""COMPUTED_VALUE"""),"")</f>
        <v/>
      </c>
      <c r="T89" s="105" t="str">
        <f>IFERROR(__xludf.DUMMYFUNCTION("""COMPUTED_VALUE"""),"")</f>
        <v/>
      </c>
      <c r="U89" s="105" t="str">
        <f>IFERROR(__xludf.DUMMYFUNCTION("""COMPUTED_VALUE"""),"")</f>
        <v/>
      </c>
      <c r="V89" s="105" t="str">
        <f>IFERROR(__xludf.DUMMYFUNCTION("""COMPUTED_VALUE"""),"")</f>
        <v/>
      </c>
      <c r="W89" s="105" t="str">
        <f>IFERROR(__xludf.DUMMYFUNCTION("""COMPUTED_VALUE"""),"")</f>
        <v/>
      </c>
      <c r="X89" s="105" t="str">
        <f>IFERROR(__xludf.DUMMYFUNCTION("""COMPUTED_VALUE"""),"")</f>
        <v/>
      </c>
      <c r="Y89" s="105" t="str">
        <f>IFERROR(__xludf.DUMMYFUNCTION("""COMPUTED_VALUE"""),"")</f>
        <v/>
      </c>
      <c r="Z89" s="105" t="str">
        <f>IFERROR(__xludf.DUMMYFUNCTION("""COMPUTED_VALUE"""),"")</f>
        <v/>
      </c>
      <c r="AA89" s="105" t="str">
        <f>IFERROR(__xludf.DUMMYFUNCTION("""COMPUTED_VALUE"""),"")</f>
        <v/>
      </c>
      <c r="AB89" s="105" t="str">
        <f>IFERROR(__xludf.DUMMYFUNCTION("""COMPUTED_VALUE"""),"")</f>
        <v/>
      </c>
      <c r="AC89" s="105" t="str">
        <f>IFERROR(__xludf.DUMMYFUNCTION("""COMPUTED_VALUE"""),"")</f>
        <v/>
      </c>
      <c r="AD89" s="105" t="str">
        <f>IFERROR(__xludf.DUMMYFUNCTION("""COMPUTED_VALUE"""),"")</f>
        <v/>
      </c>
      <c r="AE89" s="105" t="str">
        <f>IFERROR(__xludf.DUMMYFUNCTION("""COMPUTED_VALUE"""),"")</f>
        <v/>
      </c>
      <c r="AF89" s="105" t="str">
        <f>IFERROR(__xludf.DUMMYFUNCTION("""COMPUTED_VALUE"""),"")</f>
        <v/>
      </c>
      <c r="AG89" s="105" t="str">
        <f>IFERROR(__xludf.DUMMYFUNCTION("""COMPUTED_VALUE"""),"")</f>
        <v/>
      </c>
      <c r="AH89" s="105" t="str">
        <f>IFERROR(__xludf.DUMMYFUNCTION("""COMPUTED_VALUE"""),"")</f>
        <v/>
      </c>
      <c r="AI89" s="105" t="str">
        <f>IFERROR(__xludf.DUMMYFUNCTION("""COMPUTED_VALUE"""),"")</f>
        <v/>
      </c>
      <c r="AJ89" s="105" t="str">
        <f>IFERROR(__xludf.DUMMYFUNCTION("""COMPUTED_VALUE"""),"")</f>
        <v/>
      </c>
      <c r="AK89" s="105" t="str">
        <f>IFERROR(__xludf.DUMMYFUNCTION("""COMPUTED_VALUE"""),"")</f>
        <v/>
      </c>
      <c r="AL89" s="105" t="str">
        <f>IFERROR(__xludf.DUMMYFUNCTION("""COMPUTED_VALUE"""),"")</f>
        <v/>
      </c>
      <c r="AM89" s="105" t="str">
        <f>IFERROR(__xludf.DUMMYFUNCTION("""COMPUTED_VALUE"""),"")</f>
        <v/>
      </c>
      <c r="AN89" s="105" t="str">
        <f>IFERROR(__xludf.DUMMYFUNCTION("""COMPUTED_VALUE"""),"")</f>
        <v/>
      </c>
    </row>
    <row r="90">
      <c r="A90" s="105"/>
      <c r="B90" s="105"/>
      <c r="C90" s="105"/>
      <c r="D90" s="105"/>
      <c r="E90" s="106"/>
      <c r="F90" s="205"/>
      <c r="G90" s="105"/>
      <c r="H90" s="108"/>
      <c r="I90" s="105"/>
      <c r="J90" s="108" t="str">
        <f>IFERROR(__xludf.DUMMYFUNCTION("""COMPUTED_VALUE"""),"")</f>
        <v/>
      </c>
      <c r="K90" s="105" t="str">
        <f>IFERROR(__xludf.DUMMYFUNCTION("""COMPUTED_VALUE"""),"")</f>
        <v/>
      </c>
      <c r="L90" s="105" t="str">
        <f>IFERROR(__xludf.DUMMYFUNCTION("""COMPUTED_VALUE"""),"")</f>
        <v/>
      </c>
      <c r="M90" s="105" t="str">
        <f>IFERROR(__xludf.DUMMYFUNCTION("""COMPUTED_VALUE"""),"")</f>
        <v/>
      </c>
      <c r="N90" s="105" t="str">
        <f>IFERROR(__xludf.DUMMYFUNCTION("""COMPUTED_VALUE"""),"")</f>
        <v/>
      </c>
      <c r="O90" s="105" t="str">
        <f>IFERROR(__xludf.DUMMYFUNCTION("""COMPUTED_VALUE"""),"")</f>
        <v/>
      </c>
      <c r="P90" s="105" t="str">
        <f>IFERROR(__xludf.DUMMYFUNCTION("""COMPUTED_VALUE"""),"")</f>
        <v/>
      </c>
      <c r="Q90" s="105" t="str">
        <f>IFERROR(__xludf.DUMMYFUNCTION("""COMPUTED_VALUE"""),"")</f>
        <v/>
      </c>
      <c r="R90" s="105" t="str">
        <f>IFERROR(__xludf.DUMMYFUNCTION("""COMPUTED_VALUE"""),"")</f>
        <v/>
      </c>
      <c r="S90" s="105" t="str">
        <f>IFERROR(__xludf.DUMMYFUNCTION("""COMPUTED_VALUE"""),"")</f>
        <v/>
      </c>
      <c r="T90" s="105" t="str">
        <f>IFERROR(__xludf.DUMMYFUNCTION("""COMPUTED_VALUE"""),"")</f>
        <v/>
      </c>
      <c r="U90" s="105" t="str">
        <f>IFERROR(__xludf.DUMMYFUNCTION("""COMPUTED_VALUE"""),"")</f>
        <v/>
      </c>
      <c r="V90" s="105" t="str">
        <f>IFERROR(__xludf.DUMMYFUNCTION("""COMPUTED_VALUE"""),"")</f>
        <v/>
      </c>
      <c r="W90" s="105" t="str">
        <f>IFERROR(__xludf.DUMMYFUNCTION("""COMPUTED_VALUE"""),"")</f>
        <v/>
      </c>
      <c r="X90" s="105" t="str">
        <f>IFERROR(__xludf.DUMMYFUNCTION("""COMPUTED_VALUE"""),"")</f>
        <v/>
      </c>
      <c r="Y90" s="105" t="str">
        <f>IFERROR(__xludf.DUMMYFUNCTION("""COMPUTED_VALUE"""),"")</f>
        <v/>
      </c>
      <c r="Z90" s="105" t="str">
        <f>IFERROR(__xludf.DUMMYFUNCTION("""COMPUTED_VALUE"""),"")</f>
        <v/>
      </c>
      <c r="AA90" s="105" t="str">
        <f>IFERROR(__xludf.DUMMYFUNCTION("""COMPUTED_VALUE"""),"")</f>
        <v/>
      </c>
      <c r="AB90" s="105" t="str">
        <f>IFERROR(__xludf.DUMMYFUNCTION("""COMPUTED_VALUE"""),"")</f>
        <v/>
      </c>
      <c r="AC90" s="105" t="str">
        <f>IFERROR(__xludf.DUMMYFUNCTION("""COMPUTED_VALUE"""),"")</f>
        <v/>
      </c>
      <c r="AD90" s="105" t="str">
        <f>IFERROR(__xludf.DUMMYFUNCTION("""COMPUTED_VALUE"""),"")</f>
        <v/>
      </c>
      <c r="AE90" s="105" t="str">
        <f>IFERROR(__xludf.DUMMYFUNCTION("""COMPUTED_VALUE"""),"")</f>
        <v/>
      </c>
      <c r="AF90" s="105" t="str">
        <f>IFERROR(__xludf.DUMMYFUNCTION("""COMPUTED_VALUE"""),"")</f>
        <v/>
      </c>
      <c r="AG90" s="105" t="str">
        <f>IFERROR(__xludf.DUMMYFUNCTION("""COMPUTED_VALUE"""),"")</f>
        <v/>
      </c>
      <c r="AH90" s="105" t="str">
        <f>IFERROR(__xludf.DUMMYFUNCTION("""COMPUTED_VALUE"""),"")</f>
        <v/>
      </c>
      <c r="AI90" s="105" t="str">
        <f>IFERROR(__xludf.DUMMYFUNCTION("""COMPUTED_VALUE"""),"")</f>
        <v/>
      </c>
      <c r="AJ90" s="105" t="str">
        <f>IFERROR(__xludf.DUMMYFUNCTION("""COMPUTED_VALUE"""),"")</f>
        <v/>
      </c>
      <c r="AK90" s="105" t="str">
        <f>IFERROR(__xludf.DUMMYFUNCTION("""COMPUTED_VALUE"""),"")</f>
        <v/>
      </c>
      <c r="AL90" s="105" t="str">
        <f>IFERROR(__xludf.DUMMYFUNCTION("""COMPUTED_VALUE"""),"")</f>
        <v/>
      </c>
      <c r="AM90" s="105" t="str">
        <f>IFERROR(__xludf.DUMMYFUNCTION("""COMPUTED_VALUE"""),"")</f>
        <v/>
      </c>
      <c r="AN90" s="105" t="str">
        <f>IFERROR(__xludf.DUMMYFUNCTION("""COMPUTED_VALUE"""),"")</f>
        <v/>
      </c>
    </row>
    <row r="91">
      <c r="A91" s="105"/>
      <c r="B91" s="105"/>
      <c r="C91" s="105"/>
      <c r="D91" s="105"/>
      <c r="E91" s="106"/>
      <c r="F91" s="205"/>
      <c r="G91" s="105"/>
      <c r="H91" s="108"/>
      <c r="I91" s="105"/>
      <c r="J91" s="108" t="str">
        <f>IFERROR(__xludf.DUMMYFUNCTION("""COMPUTED_VALUE"""),"")</f>
        <v/>
      </c>
      <c r="K91" s="105" t="str">
        <f>IFERROR(__xludf.DUMMYFUNCTION("""COMPUTED_VALUE"""),"")</f>
        <v/>
      </c>
      <c r="L91" s="105" t="str">
        <f>IFERROR(__xludf.DUMMYFUNCTION("""COMPUTED_VALUE"""),"")</f>
        <v/>
      </c>
      <c r="M91" s="105" t="str">
        <f>IFERROR(__xludf.DUMMYFUNCTION("""COMPUTED_VALUE"""),"")</f>
        <v/>
      </c>
      <c r="N91" s="105" t="str">
        <f>IFERROR(__xludf.DUMMYFUNCTION("""COMPUTED_VALUE"""),"")</f>
        <v/>
      </c>
      <c r="O91" s="105" t="str">
        <f>IFERROR(__xludf.DUMMYFUNCTION("""COMPUTED_VALUE"""),"")</f>
        <v/>
      </c>
      <c r="P91" s="105" t="str">
        <f>IFERROR(__xludf.DUMMYFUNCTION("""COMPUTED_VALUE"""),"")</f>
        <v/>
      </c>
      <c r="Q91" s="105" t="str">
        <f>IFERROR(__xludf.DUMMYFUNCTION("""COMPUTED_VALUE"""),"")</f>
        <v/>
      </c>
      <c r="R91" s="105" t="str">
        <f>IFERROR(__xludf.DUMMYFUNCTION("""COMPUTED_VALUE"""),"")</f>
        <v/>
      </c>
      <c r="S91" s="105" t="str">
        <f>IFERROR(__xludf.DUMMYFUNCTION("""COMPUTED_VALUE"""),"")</f>
        <v/>
      </c>
      <c r="T91" s="105" t="str">
        <f>IFERROR(__xludf.DUMMYFUNCTION("""COMPUTED_VALUE"""),"")</f>
        <v/>
      </c>
      <c r="U91" s="105" t="str">
        <f>IFERROR(__xludf.DUMMYFUNCTION("""COMPUTED_VALUE"""),"")</f>
        <v/>
      </c>
      <c r="V91" s="105" t="str">
        <f>IFERROR(__xludf.DUMMYFUNCTION("""COMPUTED_VALUE"""),"")</f>
        <v/>
      </c>
      <c r="W91" s="105" t="str">
        <f>IFERROR(__xludf.DUMMYFUNCTION("""COMPUTED_VALUE"""),"")</f>
        <v/>
      </c>
      <c r="X91" s="105" t="str">
        <f>IFERROR(__xludf.DUMMYFUNCTION("""COMPUTED_VALUE"""),"")</f>
        <v/>
      </c>
      <c r="Y91" s="105" t="str">
        <f>IFERROR(__xludf.DUMMYFUNCTION("""COMPUTED_VALUE"""),"")</f>
        <v/>
      </c>
      <c r="Z91" s="105" t="str">
        <f>IFERROR(__xludf.DUMMYFUNCTION("""COMPUTED_VALUE"""),"")</f>
        <v/>
      </c>
      <c r="AA91" s="105" t="str">
        <f>IFERROR(__xludf.DUMMYFUNCTION("""COMPUTED_VALUE"""),"")</f>
        <v/>
      </c>
      <c r="AB91" s="105" t="str">
        <f>IFERROR(__xludf.DUMMYFUNCTION("""COMPUTED_VALUE"""),"")</f>
        <v/>
      </c>
      <c r="AC91" s="105" t="str">
        <f>IFERROR(__xludf.DUMMYFUNCTION("""COMPUTED_VALUE"""),"")</f>
        <v/>
      </c>
      <c r="AD91" s="105" t="str">
        <f>IFERROR(__xludf.DUMMYFUNCTION("""COMPUTED_VALUE"""),"")</f>
        <v/>
      </c>
      <c r="AE91" s="105" t="str">
        <f>IFERROR(__xludf.DUMMYFUNCTION("""COMPUTED_VALUE"""),"")</f>
        <v/>
      </c>
      <c r="AF91" s="105" t="str">
        <f>IFERROR(__xludf.DUMMYFUNCTION("""COMPUTED_VALUE"""),"")</f>
        <v/>
      </c>
      <c r="AG91" s="105" t="str">
        <f>IFERROR(__xludf.DUMMYFUNCTION("""COMPUTED_VALUE"""),"")</f>
        <v/>
      </c>
      <c r="AH91" s="105" t="str">
        <f>IFERROR(__xludf.DUMMYFUNCTION("""COMPUTED_VALUE"""),"")</f>
        <v/>
      </c>
      <c r="AI91" s="105" t="str">
        <f>IFERROR(__xludf.DUMMYFUNCTION("""COMPUTED_VALUE"""),"")</f>
        <v/>
      </c>
      <c r="AJ91" s="105" t="str">
        <f>IFERROR(__xludf.DUMMYFUNCTION("""COMPUTED_VALUE"""),"")</f>
        <v/>
      </c>
      <c r="AK91" s="105" t="str">
        <f>IFERROR(__xludf.DUMMYFUNCTION("""COMPUTED_VALUE"""),"")</f>
        <v/>
      </c>
      <c r="AL91" s="105" t="str">
        <f>IFERROR(__xludf.DUMMYFUNCTION("""COMPUTED_VALUE"""),"")</f>
        <v/>
      </c>
      <c r="AM91" s="105" t="str">
        <f>IFERROR(__xludf.DUMMYFUNCTION("""COMPUTED_VALUE"""),"")</f>
        <v/>
      </c>
      <c r="AN91" s="105" t="str">
        <f>IFERROR(__xludf.DUMMYFUNCTION("""COMPUTED_VALUE"""),"")</f>
        <v/>
      </c>
    </row>
    <row r="92">
      <c r="A92" s="105"/>
      <c r="B92" s="105"/>
      <c r="C92" s="105"/>
      <c r="D92" s="105"/>
      <c r="E92" s="106"/>
      <c r="F92" s="205"/>
      <c r="G92" s="105"/>
      <c r="H92" s="108"/>
      <c r="I92" s="105"/>
      <c r="J92" s="108" t="str">
        <f>IFERROR(__xludf.DUMMYFUNCTION("""COMPUTED_VALUE"""),"")</f>
        <v/>
      </c>
      <c r="K92" s="105" t="str">
        <f>IFERROR(__xludf.DUMMYFUNCTION("""COMPUTED_VALUE"""),"")</f>
        <v/>
      </c>
      <c r="L92" s="105" t="str">
        <f>IFERROR(__xludf.DUMMYFUNCTION("""COMPUTED_VALUE"""),"")</f>
        <v/>
      </c>
      <c r="M92" s="105" t="str">
        <f>IFERROR(__xludf.DUMMYFUNCTION("""COMPUTED_VALUE"""),"")</f>
        <v/>
      </c>
      <c r="N92" s="105" t="str">
        <f>IFERROR(__xludf.DUMMYFUNCTION("""COMPUTED_VALUE"""),"")</f>
        <v/>
      </c>
      <c r="O92" s="105" t="str">
        <f>IFERROR(__xludf.DUMMYFUNCTION("""COMPUTED_VALUE"""),"")</f>
        <v/>
      </c>
      <c r="P92" s="105" t="str">
        <f>IFERROR(__xludf.DUMMYFUNCTION("""COMPUTED_VALUE"""),"")</f>
        <v/>
      </c>
      <c r="Q92" s="105" t="str">
        <f>IFERROR(__xludf.DUMMYFUNCTION("""COMPUTED_VALUE"""),"")</f>
        <v/>
      </c>
      <c r="R92" s="105" t="str">
        <f>IFERROR(__xludf.DUMMYFUNCTION("""COMPUTED_VALUE"""),"")</f>
        <v/>
      </c>
      <c r="S92" s="105" t="str">
        <f>IFERROR(__xludf.DUMMYFUNCTION("""COMPUTED_VALUE"""),"")</f>
        <v/>
      </c>
      <c r="T92" s="105" t="str">
        <f>IFERROR(__xludf.DUMMYFUNCTION("""COMPUTED_VALUE"""),"")</f>
        <v/>
      </c>
      <c r="U92" s="105" t="str">
        <f>IFERROR(__xludf.DUMMYFUNCTION("""COMPUTED_VALUE"""),"")</f>
        <v/>
      </c>
      <c r="V92" s="105" t="str">
        <f>IFERROR(__xludf.DUMMYFUNCTION("""COMPUTED_VALUE"""),"")</f>
        <v/>
      </c>
      <c r="W92" s="105" t="str">
        <f>IFERROR(__xludf.DUMMYFUNCTION("""COMPUTED_VALUE"""),"")</f>
        <v/>
      </c>
      <c r="X92" s="105" t="str">
        <f>IFERROR(__xludf.DUMMYFUNCTION("""COMPUTED_VALUE"""),"")</f>
        <v/>
      </c>
      <c r="Y92" s="105" t="str">
        <f>IFERROR(__xludf.DUMMYFUNCTION("""COMPUTED_VALUE"""),"")</f>
        <v/>
      </c>
      <c r="Z92" s="105" t="str">
        <f>IFERROR(__xludf.DUMMYFUNCTION("""COMPUTED_VALUE"""),"")</f>
        <v/>
      </c>
      <c r="AA92" s="105" t="str">
        <f>IFERROR(__xludf.DUMMYFUNCTION("""COMPUTED_VALUE"""),"")</f>
        <v/>
      </c>
      <c r="AB92" s="105" t="str">
        <f>IFERROR(__xludf.DUMMYFUNCTION("""COMPUTED_VALUE"""),"")</f>
        <v/>
      </c>
      <c r="AC92" s="105" t="str">
        <f>IFERROR(__xludf.DUMMYFUNCTION("""COMPUTED_VALUE"""),"")</f>
        <v/>
      </c>
      <c r="AD92" s="105" t="str">
        <f>IFERROR(__xludf.DUMMYFUNCTION("""COMPUTED_VALUE"""),"")</f>
        <v/>
      </c>
      <c r="AE92" s="105" t="str">
        <f>IFERROR(__xludf.DUMMYFUNCTION("""COMPUTED_VALUE"""),"")</f>
        <v/>
      </c>
      <c r="AF92" s="105" t="str">
        <f>IFERROR(__xludf.DUMMYFUNCTION("""COMPUTED_VALUE"""),"")</f>
        <v/>
      </c>
      <c r="AG92" s="105" t="str">
        <f>IFERROR(__xludf.DUMMYFUNCTION("""COMPUTED_VALUE"""),"")</f>
        <v/>
      </c>
      <c r="AH92" s="105" t="str">
        <f>IFERROR(__xludf.DUMMYFUNCTION("""COMPUTED_VALUE"""),"")</f>
        <v/>
      </c>
      <c r="AI92" s="105" t="str">
        <f>IFERROR(__xludf.DUMMYFUNCTION("""COMPUTED_VALUE"""),"")</f>
        <v/>
      </c>
      <c r="AJ92" s="105" t="str">
        <f>IFERROR(__xludf.DUMMYFUNCTION("""COMPUTED_VALUE"""),"")</f>
        <v/>
      </c>
      <c r="AK92" s="105" t="str">
        <f>IFERROR(__xludf.DUMMYFUNCTION("""COMPUTED_VALUE"""),"")</f>
        <v/>
      </c>
      <c r="AL92" s="105" t="str">
        <f>IFERROR(__xludf.DUMMYFUNCTION("""COMPUTED_VALUE"""),"")</f>
        <v/>
      </c>
      <c r="AM92" s="105" t="str">
        <f>IFERROR(__xludf.DUMMYFUNCTION("""COMPUTED_VALUE"""),"")</f>
        <v/>
      </c>
      <c r="AN92" s="105" t="str">
        <f>IFERROR(__xludf.DUMMYFUNCTION("""COMPUTED_VALUE"""),"")</f>
        <v/>
      </c>
    </row>
    <row r="93">
      <c r="A93" s="105"/>
      <c r="B93" s="105"/>
      <c r="C93" s="105"/>
      <c r="D93" s="105"/>
      <c r="E93" s="106"/>
      <c r="F93" s="205"/>
      <c r="G93" s="105"/>
      <c r="H93" s="108"/>
      <c r="I93" s="105"/>
      <c r="J93" s="108" t="str">
        <f>IFERROR(__xludf.DUMMYFUNCTION("""COMPUTED_VALUE"""),"")</f>
        <v/>
      </c>
      <c r="K93" s="105" t="str">
        <f>IFERROR(__xludf.DUMMYFUNCTION("""COMPUTED_VALUE"""),"")</f>
        <v/>
      </c>
      <c r="L93" s="105" t="str">
        <f>IFERROR(__xludf.DUMMYFUNCTION("""COMPUTED_VALUE"""),"")</f>
        <v/>
      </c>
      <c r="M93" s="105" t="str">
        <f>IFERROR(__xludf.DUMMYFUNCTION("""COMPUTED_VALUE"""),"")</f>
        <v/>
      </c>
      <c r="N93" s="105" t="str">
        <f>IFERROR(__xludf.DUMMYFUNCTION("""COMPUTED_VALUE"""),"")</f>
        <v/>
      </c>
      <c r="O93" s="105" t="str">
        <f>IFERROR(__xludf.DUMMYFUNCTION("""COMPUTED_VALUE"""),"")</f>
        <v/>
      </c>
      <c r="P93" s="105" t="str">
        <f>IFERROR(__xludf.DUMMYFUNCTION("""COMPUTED_VALUE"""),"")</f>
        <v/>
      </c>
      <c r="Q93" s="105" t="str">
        <f>IFERROR(__xludf.DUMMYFUNCTION("""COMPUTED_VALUE"""),"")</f>
        <v/>
      </c>
      <c r="R93" s="105" t="str">
        <f>IFERROR(__xludf.DUMMYFUNCTION("""COMPUTED_VALUE"""),"")</f>
        <v/>
      </c>
      <c r="S93" s="105" t="str">
        <f>IFERROR(__xludf.DUMMYFUNCTION("""COMPUTED_VALUE"""),"")</f>
        <v/>
      </c>
      <c r="T93" s="105" t="str">
        <f>IFERROR(__xludf.DUMMYFUNCTION("""COMPUTED_VALUE"""),"")</f>
        <v/>
      </c>
      <c r="U93" s="105" t="str">
        <f>IFERROR(__xludf.DUMMYFUNCTION("""COMPUTED_VALUE"""),"")</f>
        <v/>
      </c>
      <c r="V93" s="105" t="str">
        <f>IFERROR(__xludf.DUMMYFUNCTION("""COMPUTED_VALUE"""),"")</f>
        <v/>
      </c>
      <c r="W93" s="105" t="str">
        <f>IFERROR(__xludf.DUMMYFUNCTION("""COMPUTED_VALUE"""),"")</f>
        <v/>
      </c>
      <c r="X93" s="105" t="str">
        <f>IFERROR(__xludf.DUMMYFUNCTION("""COMPUTED_VALUE"""),"")</f>
        <v/>
      </c>
      <c r="Y93" s="105" t="str">
        <f>IFERROR(__xludf.DUMMYFUNCTION("""COMPUTED_VALUE"""),"")</f>
        <v/>
      </c>
      <c r="Z93" s="105" t="str">
        <f>IFERROR(__xludf.DUMMYFUNCTION("""COMPUTED_VALUE"""),"")</f>
        <v/>
      </c>
      <c r="AA93" s="105" t="str">
        <f>IFERROR(__xludf.DUMMYFUNCTION("""COMPUTED_VALUE"""),"")</f>
        <v/>
      </c>
      <c r="AB93" s="105" t="str">
        <f>IFERROR(__xludf.DUMMYFUNCTION("""COMPUTED_VALUE"""),"")</f>
        <v/>
      </c>
      <c r="AC93" s="105" t="str">
        <f>IFERROR(__xludf.DUMMYFUNCTION("""COMPUTED_VALUE"""),"")</f>
        <v/>
      </c>
      <c r="AD93" s="105" t="str">
        <f>IFERROR(__xludf.DUMMYFUNCTION("""COMPUTED_VALUE"""),"")</f>
        <v/>
      </c>
      <c r="AE93" s="105" t="str">
        <f>IFERROR(__xludf.DUMMYFUNCTION("""COMPUTED_VALUE"""),"")</f>
        <v/>
      </c>
      <c r="AF93" s="105" t="str">
        <f>IFERROR(__xludf.DUMMYFUNCTION("""COMPUTED_VALUE"""),"")</f>
        <v/>
      </c>
      <c r="AG93" s="105" t="str">
        <f>IFERROR(__xludf.DUMMYFUNCTION("""COMPUTED_VALUE"""),"")</f>
        <v/>
      </c>
      <c r="AH93" s="105" t="str">
        <f>IFERROR(__xludf.DUMMYFUNCTION("""COMPUTED_VALUE"""),"")</f>
        <v/>
      </c>
      <c r="AI93" s="105" t="str">
        <f>IFERROR(__xludf.DUMMYFUNCTION("""COMPUTED_VALUE"""),"")</f>
        <v/>
      </c>
      <c r="AJ93" s="105" t="str">
        <f>IFERROR(__xludf.DUMMYFUNCTION("""COMPUTED_VALUE"""),"")</f>
        <v/>
      </c>
      <c r="AK93" s="105" t="str">
        <f>IFERROR(__xludf.DUMMYFUNCTION("""COMPUTED_VALUE"""),"")</f>
        <v/>
      </c>
      <c r="AL93" s="105" t="str">
        <f>IFERROR(__xludf.DUMMYFUNCTION("""COMPUTED_VALUE"""),"")</f>
        <v/>
      </c>
      <c r="AM93" s="105" t="str">
        <f>IFERROR(__xludf.DUMMYFUNCTION("""COMPUTED_VALUE"""),"")</f>
        <v/>
      </c>
      <c r="AN93" s="105" t="str">
        <f>IFERROR(__xludf.DUMMYFUNCTION("""COMPUTED_VALUE"""),"")</f>
        <v/>
      </c>
    </row>
    <row r="94">
      <c r="A94" s="105"/>
      <c r="B94" s="105"/>
      <c r="C94" s="105"/>
      <c r="D94" s="105"/>
      <c r="E94" s="106"/>
      <c r="F94" s="205"/>
      <c r="G94" s="105"/>
      <c r="H94" s="108"/>
      <c r="I94" s="105"/>
      <c r="J94" s="108" t="str">
        <f>IFERROR(__xludf.DUMMYFUNCTION("""COMPUTED_VALUE"""),"")</f>
        <v/>
      </c>
      <c r="K94" s="105" t="str">
        <f>IFERROR(__xludf.DUMMYFUNCTION("""COMPUTED_VALUE"""),"")</f>
        <v/>
      </c>
      <c r="L94" s="105" t="str">
        <f>IFERROR(__xludf.DUMMYFUNCTION("""COMPUTED_VALUE"""),"")</f>
        <v/>
      </c>
      <c r="M94" s="105" t="str">
        <f>IFERROR(__xludf.DUMMYFUNCTION("""COMPUTED_VALUE"""),"")</f>
        <v/>
      </c>
      <c r="N94" s="105" t="str">
        <f>IFERROR(__xludf.DUMMYFUNCTION("""COMPUTED_VALUE"""),"")</f>
        <v/>
      </c>
      <c r="O94" s="105" t="str">
        <f>IFERROR(__xludf.DUMMYFUNCTION("""COMPUTED_VALUE"""),"")</f>
        <v/>
      </c>
      <c r="P94" s="105" t="str">
        <f>IFERROR(__xludf.DUMMYFUNCTION("""COMPUTED_VALUE"""),"")</f>
        <v/>
      </c>
      <c r="Q94" s="105" t="str">
        <f>IFERROR(__xludf.DUMMYFUNCTION("""COMPUTED_VALUE"""),"")</f>
        <v/>
      </c>
      <c r="R94" s="105" t="str">
        <f>IFERROR(__xludf.DUMMYFUNCTION("""COMPUTED_VALUE"""),"")</f>
        <v/>
      </c>
      <c r="S94" s="105" t="str">
        <f>IFERROR(__xludf.DUMMYFUNCTION("""COMPUTED_VALUE"""),"")</f>
        <v/>
      </c>
      <c r="T94" s="105" t="str">
        <f>IFERROR(__xludf.DUMMYFUNCTION("""COMPUTED_VALUE"""),"")</f>
        <v/>
      </c>
      <c r="U94" s="105" t="str">
        <f>IFERROR(__xludf.DUMMYFUNCTION("""COMPUTED_VALUE"""),"")</f>
        <v/>
      </c>
      <c r="V94" s="105" t="str">
        <f>IFERROR(__xludf.DUMMYFUNCTION("""COMPUTED_VALUE"""),"")</f>
        <v/>
      </c>
      <c r="W94" s="105" t="str">
        <f>IFERROR(__xludf.DUMMYFUNCTION("""COMPUTED_VALUE"""),"")</f>
        <v/>
      </c>
      <c r="X94" s="105" t="str">
        <f>IFERROR(__xludf.DUMMYFUNCTION("""COMPUTED_VALUE"""),"")</f>
        <v/>
      </c>
      <c r="Y94" s="105" t="str">
        <f>IFERROR(__xludf.DUMMYFUNCTION("""COMPUTED_VALUE"""),"")</f>
        <v/>
      </c>
      <c r="Z94" s="105" t="str">
        <f>IFERROR(__xludf.DUMMYFUNCTION("""COMPUTED_VALUE"""),"")</f>
        <v/>
      </c>
      <c r="AA94" s="105" t="str">
        <f>IFERROR(__xludf.DUMMYFUNCTION("""COMPUTED_VALUE"""),"")</f>
        <v/>
      </c>
      <c r="AB94" s="105" t="str">
        <f>IFERROR(__xludf.DUMMYFUNCTION("""COMPUTED_VALUE"""),"")</f>
        <v/>
      </c>
      <c r="AC94" s="105" t="str">
        <f>IFERROR(__xludf.DUMMYFUNCTION("""COMPUTED_VALUE"""),"")</f>
        <v/>
      </c>
      <c r="AD94" s="105" t="str">
        <f>IFERROR(__xludf.DUMMYFUNCTION("""COMPUTED_VALUE"""),"")</f>
        <v/>
      </c>
      <c r="AE94" s="105" t="str">
        <f>IFERROR(__xludf.DUMMYFUNCTION("""COMPUTED_VALUE"""),"")</f>
        <v/>
      </c>
      <c r="AF94" s="105" t="str">
        <f>IFERROR(__xludf.DUMMYFUNCTION("""COMPUTED_VALUE"""),"")</f>
        <v/>
      </c>
      <c r="AG94" s="105" t="str">
        <f>IFERROR(__xludf.DUMMYFUNCTION("""COMPUTED_VALUE"""),"")</f>
        <v/>
      </c>
      <c r="AH94" s="105" t="str">
        <f>IFERROR(__xludf.DUMMYFUNCTION("""COMPUTED_VALUE"""),"")</f>
        <v/>
      </c>
      <c r="AI94" s="105" t="str">
        <f>IFERROR(__xludf.DUMMYFUNCTION("""COMPUTED_VALUE"""),"")</f>
        <v/>
      </c>
      <c r="AJ94" s="105" t="str">
        <f>IFERROR(__xludf.DUMMYFUNCTION("""COMPUTED_VALUE"""),"")</f>
        <v/>
      </c>
      <c r="AK94" s="105" t="str">
        <f>IFERROR(__xludf.DUMMYFUNCTION("""COMPUTED_VALUE"""),"")</f>
        <v/>
      </c>
      <c r="AL94" s="105" t="str">
        <f>IFERROR(__xludf.DUMMYFUNCTION("""COMPUTED_VALUE"""),"")</f>
        <v/>
      </c>
      <c r="AM94" s="105" t="str">
        <f>IFERROR(__xludf.DUMMYFUNCTION("""COMPUTED_VALUE"""),"")</f>
        <v/>
      </c>
      <c r="AN94" s="105" t="str">
        <f>IFERROR(__xludf.DUMMYFUNCTION("""COMPUTED_VALUE"""),"")</f>
        <v/>
      </c>
    </row>
    <row r="95">
      <c r="A95" s="105"/>
      <c r="B95" s="105"/>
      <c r="C95" s="105"/>
      <c r="D95" s="105"/>
      <c r="E95" s="106"/>
      <c r="F95" s="205"/>
      <c r="G95" s="105"/>
      <c r="H95" s="108"/>
      <c r="I95" s="105"/>
      <c r="J95" s="108" t="str">
        <f>IFERROR(__xludf.DUMMYFUNCTION("""COMPUTED_VALUE"""),"")</f>
        <v/>
      </c>
      <c r="K95" s="105" t="str">
        <f>IFERROR(__xludf.DUMMYFUNCTION("""COMPUTED_VALUE"""),"")</f>
        <v/>
      </c>
      <c r="L95" s="105" t="str">
        <f>IFERROR(__xludf.DUMMYFUNCTION("""COMPUTED_VALUE"""),"")</f>
        <v/>
      </c>
      <c r="M95" s="105" t="str">
        <f>IFERROR(__xludf.DUMMYFUNCTION("""COMPUTED_VALUE"""),"")</f>
        <v/>
      </c>
      <c r="N95" s="105" t="str">
        <f>IFERROR(__xludf.DUMMYFUNCTION("""COMPUTED_VALUE"""),"")</f>
        <v/>
      </c>
      <c r="O95" s="105" t="str">
        <f>IFERROR(__xludf.DUMMYFUNCTION("""COMPUTED_VALUE"""),"")</f>
        <v/>
      </c>
      <c r="P95" s="105" t="str">
        <f>IFERROR(__xludf.DUMMYFUNCTION("""COMPUTED_VALUE"""),"")</f>
        <v/>
      </c>
      <c r="Q95" s="105" t="str">
        <f>IFERROR(__xludf.DUMMYFUNCTION("""COMPUTED_VALUE"""),"")</f>
        <v/>
      </c>
      <c r="R95" s="105" t="str">
        <f>IFERROR(__xludf.DUMMYFUNCTION("""COMPUTED_VALUE"""),"")</f>
        <v/>
      </c>
      <c r="S95" s="105" t="str">
        <f>IFERROR(__xludf.DUMMYFUNCTION("""COMPUTED_VALUE"""),"")</f>
        <v/>
      </c>
      <c r="T95" s="105" t="str">
        <f>IFERROR(__xludf.DUMMYFUNCTION("""COMPUTED_VALUE"""),"")</f>
        <v/>
      </c>
      <c r="U95" s="105" t="str">
        <f>IFERROR(__xludf.DUMMYFUNCTION("""COMPUTED_VALUE"""),"")</f>
        <v/>
      </c>
      <c r="V95" s="105" t="str">
        <f>IFERROR(__xludf.DUMMYFUNCTION("""COMPUTED_VALUE"""),"")</f>
        <v/>
      </c>
      <c r="W95" s="105" t="str">
        <f>IFERROR(__xludf.DUMMYFUNCTION("""COMPUTED_VALUE"""),"")</f>
        <v/>
      </c>
      <c r="X95" s="105" t="str">
        <f>IFERROR(__xludf.DUMMYFUNCTION("""COMPUTED_VALUE"""),"")</f>
        <v/>
      </c>
      <c r="Y95" s="105" t="str">
        <f>IFERROR(__xludf.DUMMYFUNCTION("""COMPUTED_VALUE"""),"")</f>
        <v/>
      </c>
      <c r="Z95" s="105" t="str">
        <f>IFERROR(__xludf.DUMMYFUNCTION("""COMPUTED_VALUE"""),"")</f>
        <v/>
      </c>
      <c r="AA95" s="105" t="str">
        <f>IFERROR(__xludf.DUMMYFUNCTION("""COMPUTED_VALUE"""),"")</f>
        <v/>
      </c>
      <c r="AB95" s="105" t="str">
        <f>IFERROR(__xludf.DUMMYFUNCTION("""COMPUTED_VALUE"""),"")</f>
        <v/>
      </c>
      <c r="AC95" s="105" t="str">
        <f>IFERROR(__xludf.DUMMYFUNCTION("""COMPUTED_VALUE"""),"")</f>
        <v/>
      </c>
      <c r="AD95" s="105" t="str">
        <f>IFERROR(__xludf.DUMMYFUNCTION("""COMPUTED_VALUE"""),"")</f>
        <v/>
      </c>
      <c r="AE95" s="105" t="str">
        <f>IFERROR(__xludf.DUMMYFUNCTION("""COMPUTED_VALUE"""),"")</f>
        <v/>
      </c>
      <c r="AF95" s="105" t="str">
        <f>IFERROR(__xludf.DUMMYFUNCTION("""COMPUTED_VALUE"""),"")</f>
        <v/>
      </c>
      <c r="AG95" s="105" t="str">
        <f>IFERROR(__xludf.DUMMYFUNCTION("""COMPUTED_VALUE"""),"")</f>
        <v/>
      </c>
      <c r="AH95" s="105" t="str">
        <f>IFERROR(__xludf.DUMMYFUNCTION("""COMPUTED_VALUE"""),"")</f>
        <v/>
      </c>
      <c r="AI95" s="105" t="str">
        <f>IFERROR(__xludf.DUMMYFUNCTION("""COMPUTED_VALUE"""),"")</f>
        <v/>
      </c>
      <c r="AJ95" s="105" t="str">
        <f>IFERROR(__xludf.DUMMYFUNCTION("""COMPUTED_VALUE"""),"")</f>
        <v/>
      </c>
      <c r="AK95" s="105" t="str">
        <f>IFERROR(__xludf.DUMMYFUNCTION("""COMPUTED_VALUE"""),"")</f>
        <v/>
      </c>
      <c r="AL95" s="105" t="str">
        <f>IFERROR(__xludf.DUMMYFUNCTION("""COMPUTED_VALUE"""),"")</f>
        <v/>
      </c>
      <c r="AM95" s="105" t="str">
        <f>IFERROR(__xludf.DUMMYFUNCTION("""COMPUTED_VALUE"""),"")</f>
        <v/>
      </c>
      <c r="AN95" s="105" t="str">
        <f>IFERROR(__xludf.DUMMYFUNCTION("""COMPUTED_VALUE"""),"")</f>
        <v/>
      </c>
    </row>
    <row r="96">
      <c r="A96" s="105"/>
      <c r="B96" s="105"/>
      <c r="C96" s="105"/>
      <c r="D96" s="105"/>
      <c r="E96" s="106"/>
      <c r="F96" s="205"/>
      <c r="G96" s="105"/>
      <c r="H96" s="108"/>
      <c r="I96" s="105"/>
      <c r="J96" s="108" t="str">
        <f>IFERROR(__xludf.DUMMYFUNCTION("""COMPUTED_VALUE"""),"")</f>
        <v/>
      </c>
      <c r="K96" s="105" t="str">
        <f>IFERROR(__xludf.DUMMYFUNCTION("""COMPUTED_VALUE"""),"")</f>
        <v/>
      </c>
      <c r="L96" s="105" t="str">
        <f>IFERROR(__xludf.DUMMYFUNCTION("""COMPUTED_VALUE"""),"")</f>
        <v/>
      </c>
      <c r="M96" s="105" t="str">
        <f>IFERROR(__xludf.DUMMYFUNCTION("""COMPUTED_VALUE"""),"")</f>
        <v/>
      </c>
      <c r="N96" s="105" t="str">
        <f>IFERROR(__xludf.DUMMYFUNCTION("""COMPUTED_VALUE"""),"")</f>
        <v/>
      </c>
      <c r="O96" s="105" t="str">
        <f>IFERROR(__xludf.DUMMYFUNCTION("""COMPUTED_VALUE"""),"")</f>
        <v/>
      </c>
      <c r="P96" s="105" t="str">
        <f>IFERROR(__xludf.DUMMYFUNCTION("""COMPUTED_VALUE"""),"")</f>
        <v/>
      </c>
      <c r="Q96" s="105" t="str">
        <f>IFERROR(__xludf.DUMMYFUNCTION("""COMPUTED_VALUE"""),"")</f>
        <v/>
      </c>
      <c r="R96" s="105" t="str">
        <f>IFERROR(__xludf.DUMMYFUNCTION("""COMPUTED_VALUE"""),"")</f>
        <v/>
      </c>
      <c r="S96" s="105" t="str">
        <f>IFERROR(__xludf.DUMMYFUNCTION("""COMPUTED_VALUE"""),"")</f>
        <v/>
      </c>
      <c r="T96" s="105" t="str">
        <f>IFERROR(__xludf.DUMMYFUNCTION("""COMPUTED_VALUE"""),"")</f>
        <v/>
      </c>
      <c r="U96" s="105" t="str">
        <f>IFERROR(__xludf.DUMMYFUNCTION("""COMPUTED_VALUE"""),"")</f>
        <v/>
      </c>
      <c r="V96" s="105" t="str">
        <f>IFERROR(__xludf.DUMMYFUNCTION("""COMPUTED_VALUE"""),"")</f>
        <v/>
      </c>
      <c r="W96" s="105" t="str">
        <f>IFERROR(__xludf.DUMMYFUNCTION("""COMPUTED_VALUE"""),"")</f>
        <v/>
      </c>
      <c r="X96" s="105" t="str">
        <f>IFERROR(__xludf.DUMMYFUNCTION("""COMPUTED_VALUE"""),"")</f>
        <v/>
      </c>
      <c r="Y96" s="105" t="str">
        <f>IFERROR(__xludf.DUMMYFUNCTION("""COMPUTED_VALUE"""),"")</f>
        <v/>
      </c>
      <c r="Z96" s="105" t="str">
        <f>IFERROR(__xludf.DUMMYFUNCTION("""COMPUTED_VALUE"""),"")</f>
        <v/>
      </c>
      <c r="AA96" s="105" t="str">
        <f>IFERROR(__xludf.DUMMYFUNCTION("""COMPUTED_VALUE"""),"")</f>
        <v/>
      </c>
      <c r="AB96" s="105" t="str">
        <f>IFERROR(__xludf.DUMMYFUNCTION("""COMPUTED_VALUE"""),"")</f>
        <v/>
      </c>
      <c r="AC96" s="105" t="str">
        <f>IFERROR(__xludf.DUMMYFUNCTION("""COMPUTED_VALUE"""),"")</f>
        <v/>
      </c>
      <c r="AD96" s="105" t="str">
        <f>IFERROR(__xludf.DUMMYFUNCTION("""COMPUTED_VALUE"""),"")</f>
        <v/>
      </c>
      <c r="AE96" s="105" t="str">
        <f>IFERROR(__xludf.DUMMYFUNCTION("""COMPUTED_VALUE"""),"")</f>
        <v/>
      </c>
      <c r="AF96" s="105" t="str">
        <f>IFERROR(__xludf.DUMMYFUNCTION("""COMPUTED_VALUE"""),"")</f>
        <v/>
      </c>
      <c r="AG96" s="105" t="str">
        <f>IFERROR(__xludf.DUMMYFUNCTION("""COMPUTED_VALUE"""),"")</f>
        <v/>
      </c>
      <c r="AH96" s="105" t="str">
        <f>IFERROR(__xludf.DUMMYFUNCTION("""COMPUTED_VALUE"""),"")</f>
        <v/>
      </c>
      <c r="AI96" s="105" t="str">
        <f>IFERROR(__xludf.DUMMYFUNCTION("""COMPUTED_VALUE"""),"")</f>
        <v/>
      </c>
      <c r="AJ96" s="105" t="str">
        <f>IFERROR(__xludf.DUMMYFUNCTION("""COMPUTED_VALUE"""),"")</f>
        <v/>
      </c>
      <c r="AK96" s="105" t="str">
        <f>IFERROR(__xludf.DUMMYFUNCTION("""COMPUTED_VALUE"""),"")</f>
        <v/>
      </c>
      <c r="AL96" s="105" t="str">
        <f>IFERROR(__xludf.DUMMYFUNCTION("""COMPUTED_VALUE"""),"")</f>
        <v/>
      </c>
      <c r="AM96" s="105" t="str">
        <f>IFERROR(__xludf.DUMMYFUNCTION("""COMPUTED_VALUE"""),"")</f>
        <v/>
      </c>
      <c r="AN96" s="105" t="str">
        <f>IFERROR(__xludf.DUMMYFUNCTION("""COMPUTED_VALUE"""),"")</f>
        <v/>
      </c>
    </row>
    <row r="97">
      <c r="A97" s="105"/>
      <c r="B97" s="105"/>
      <c r="C97" s="105"/>
      <c r="D97" s="105"/>
      <c r="E97" s="106"/>
      <c r="F97" s="205"/>
      <c r="G97" s="105"/>
      <c r="H97" s="108"/>
      <c r="I97" s="105"/>
      <c r="J97" s="108" t="str">
        <f>IFERROR(__xludf.DUMMYFUNCTION("""COMPUTED_VALUE"""),"")</f>
        <v/>
      </c>
      <c r="K97" s="105" t="str">
        <f>IFERROR(__xludf.DUMMYFUNCTION("""COMPUTED_VALUE"""),"")</f>
        <v/>
      </c>
      <c r="L97" s="105" t="str">
        <f>IFERROR(__xludf.DUMMYFUNCTION("""COMPUTED_VALUE"""),"")</f>
        <v/>
      </c>
      <c r="M97" s="105" t="str">
        <f>IFERROR(__xludf.DUMMYFUNCTION("""COMPUTED_VALUE"""),"")</f>
        <v/>
      </c>
      <c r="N97" s="105" t="str">
        <f>IFERROR(__xludf.DUMMYFUNCTION("""COMPUTED_VALUE"""),"")</f>
        <v/>
      </c>
      <c r="O97" s="105" t="str">
        <f>IFERROR(__xludf.DUMMYFUNCTION("""COMPUTED_VALUE"""),"")</f>
        <v/>
      </c>
      <c r="P97" s="105" t="str">
        <f>IFERROR(__xludf.DUMMYFUNCTION("""COMPUTED_VALUE"""),"")</f>
        <v/>
      </c>
      <c r="Q97" s="105" t="str">
        <f>IFERROR(__xludf.DUMMYFUNCTION("""COMPUTED_VALUE"""),"")</f>
        <v/>
      </c>
      <c r="R97" s="105" t="str">
        <f>IFERROR(__xludf.DUMMYFUNCTION("""COMPUTED_VALUE"""),"")</f>
        <v/>
      </c>
      <c r="S97" s="105" t="str">
        <f>IFERROR(__xludf.DUMMYFUNCTION("""COMPUTED_VALUE"""),"")</f>
        <v/>
      </c>
      <c r="T97" s="105" t="str">
        <f>IFERROR(__xludf.DUMMYFUNCTION("""COMPUTED_VALUE"""),"")</f>
        <v/>
      </c>
      <c r="U97" s="105" t="str">
        <f>IFERROR(__xludf.DUMMYFUNCTION("""COMPUTED_VALUE"""),"")</f>
        <v/>
      </c>
      <c r="V97" s="105" t="str">
        <f>IFERROR(__xludf.DUMMYFUNCTION("""COMPUTED_VALUE"""),"")</f>
        <v/>
      </c>
      <c r="W97" s="105" t="str">
        <f>IFERROR(__xludf.DUMMYFUNCTION("""COMPUTED_VALUE"""),"")</f>
        <v/>
      </c>
      <c r="X97" s="105" t="str">
        <f>IFERROR(__xludf.DUMMYFUNCTION("""COMPUTED_VALUE"""),"")</f>
        <v/>
      </c>
      <c r="Y97" s="105" t="str">
        <f>IFERROR(__xludf.DUMMYFUNCTION("""COMPUTED_VALUE"""),"")</f>
        <v/>
      </c>
      <c r="Z97" s="105" t="str">
        <f>IFERROR(__xludf.DUMMYFUNCTION("""COMPUTED_VALUE"""),"")</f>
        <v/>
      </c>
      <c r="AA97" s="105" t="str">
        <f>IFERROR(__xludf.DUMMYFUNCTION("""COMPUTED_VALUE"""),"")</f>
        <v/>
      </c>
      <c r="AB97" s="105" t="str">
        <f>IFERROR(__xludf.DUMMYFUNCTION("""COMPUTED_VALUE"""),"")</f>
        <v/>
      </c>
      <c r="AC97" s="105" t="str">
        <f>IFERROR(__xludf.DUMMYFUNCTION("""COMPUTED_VALUE"""),"")</f>
        <v/>
      </c>
      <c r="AD97" s="105" t="str">
        <f>IFERROR(__xludf.DUMMYFUNCTION("""COMPUTED_VALUE"""),"")</f>
        <v/>
      </c>
      <c r="AE97" s="105" t="str">
        <f>IFERROR(__xludf.DUMMYFUNCTION("""COMPUTED_VALUE"""),"")</f>
        <v/>
      </c>
      <c r="AF97" s="105" t="str">
        <f>IFERROR(__xludf.DUMMYFUNCTION("""COMPUTED_VALUE"""),"")</f>
        <v/>
      </c>
      <c r="AG97" s="105" t="str">
        <f>IFERROR(__xludf.DUMMYFUNCTION("""COMPUTED_VALUE"""),"")</f>
        <v/>
      </c>
      <c r="AH97" s="105" t="str">
        <f>IFERROR(__xludf.DUMMYFUNCTION("""COMPUTED_VALUE"""),"")</f>
        <v/>
      </c>
      <c r="AI97" s="105" t="str">
        <f>IFERROR(__xludf.DUMMYFUNCTION("""COMPUTED_VALUE"""),"")</f>
        <v/>
      </c>
      <c r="AJ97" s="105" t="str">
        <f>IFERROR(__xludf.DUMMYFUNCTION("""COMPUTED_VALUE"""),"")</f>
        <v/>
      </c>
      <c r="AK97" s="105" t="str">
        <f>IFERROR(__xludf.DUMMYFUNCTION("""COMPUTED_VALUE"""),"")</f>
        <v/>
      </c>
      <c r="AL97" s="105" t="str">
        <f>IFERROR(__xludf.DUMMYFUNCTION("""COMPUTED_VALUE"""),"")</f>
        <v/>
      </c>
      <c r="AM97" s="105" t="str">
        <f>IFERROR(__xludf.DUMMYFUNCTION("""COMPUTED_VALUE"""),"")</f>
        <v/>
      </c>
      <c r="AN97" s="105" t="str">
        <f>IFERROR(__xludf.DUMMYFUNCTION("""COMPUTED_VALUE"""),"")</f>
        <v/>
      </c>
    </row>
    <row r="98">
      <c r="A98" s="105"/>
      <c r="B98" s="105"/>
      <c r="C98" s="105"/>
      <c r="D98" s="105"/>
      <c r="E98" s="106"/>
      <c r="F98" s="205"/>
      <c r="G98" s="105"/>
      <c r="H98" s="108"/>
      <c r="I98" s="105"/>
      <c r="J98" s="108" t="str">
        <f>IFERROR(__xludf.DUMMYFUNCTION("""COMPUTED_VALUE"""),"")</f>
        <v/>
      </c>
      <c r="K98" s="105" t="str">
        <f>IFERROR(__xludf.DUMMYFUNCTION("""COMPUTED_VALUE"""),"")</f>
        <v/>
      </c>
      <c r="L98" s="105" t="str">
        <f>IFERROR(__xludf.DUMMYFUNCTION("""COMPUTED_VALUE"""),"")</f>
        <v/>
      </c>
      <c r="M98" s="105" t="str">
        <f>IFERROR(__xludf.DUMMYFUNCTION("""COMPUTED_VALUE"""),"")</f>
        <v/>
      </c>
      <c r="N98" s="105" t="str">
        <f>IFERROR(__xludf.DUMMYFUNCTION("""COMPUTED_VALUE"""),"")</f>
        <v/>
      </c>
      <c r="O98" s="105" t="str">
        <f>IFERROR(__xludf.DUMMYFUNCTION("""COMPUTED_VALUE"""),"")</f>
        <v/>
      </c>
      <c r="P98" s="105" t="str">
        <f>IFERROR(__xludf.DUMMYFUNCTION("""COMPUTED_VALUE"""),"")</f>
        <v/>
      </c>
      <c r="Q98" s="105" t="str">
        <f>IFERROR(__xludf.DUMMYFUNCTION("""COMPUTED_VALUE"""),"")</f>
        <v/>
      </c>
      <c r="R98" s="105" t="str">
        <f>IFERROR(__xludf.DUMMYFUNCTION("""COMPUTED_VALUE"""),"")</f>
        <v/>
      </c>
      <c r="S98" s="105" t="str">
        <f>IFERROR(__xludf.DUMMYFUNCTION("""COMPUTED_VALUE"""),"")</f>
        <v/>
      </c>
      <c r="T98" s="105" t="str">
        <f>IFERROR(__xludf.DUMMYFUNCTION("""COMPUTED_VALUE"""),"")</f>
        <v/>
      </c>
      <c r="U98" s="105" t="str">
        <f>IFERROR(__xludf.DUMMYFUNCTION("""COMPUTED_VALUE"""),"")</f>
        <v/>
      </c>
      <c r="V98" s="105" t="str">
        <f>IFERROR(__xludf.DUMMYFUNCTION("""COMPUTED_VALUE"""),"")</f>
        <v/>
      </c>
      <c r="W98" s="105" t="str">
        <f>IFERROR(__xludf.DUMMYFUNCTION("""COMPUTED_VALUE"""),"")</f>
        <v/>
      </c>
      <c r="X98" s="105" t="str">
        <f>IFERROR(__xludf.DUMMYFUNCTION("""COMPUTED_VALUE"""),"")</f>
        <v/>
      </c>
      <c r="Y98" s="105" t="str">
        <f>IFERROR(__xludf.DUMMYFUNCTION("""COMPUTED_VALUE"""),"")</f>
        <v/>
      </c>
      <c r="Z98" s="105" t="str">
        <f>IFERROR(__xludf.DUMMYFUNCTION("""COMPUTED_VALUE"""),"")</f>
        <v/>
      </c>
      <c r="AA98" s="105" t="str">
        <f>IFERROR(__xludf.DUMMYFUNCTION("""COMPUTED_VALUE"""),"")</f>
        <v/>
      </c>
      <c r="AB98" s="105" t="str">
        <f>IFERROR(__xludf.DUMMYFUNCTION("""COMPUTED_VALUE"""),"")</f>
        <v/>
      </c>
      <c r="AC98" s="105" t="str">
        <f>IFERROR(__xludf.DUMMYFUNCTION("""COMPUTED_VALUE"""),"")</f>
        <v/>
      </c>
      <c r="AD98" s="105" t="str">
        <f>IFERROR(__xludf.DUMMYFUNCTION("""COMPUTED_VALUE"""),"")</f>
        <v/>
      </c>
      <c r="AE98" s="105" t="str">
        <f>IFERROR(__xludf.DUMMYFUNCTION("""COMPUTED_VALUE"""),"")</f>
        <v/>
      </c>
      <c r="AF98" s="105" t="str">
        <f>IFERROR(__xludf.DUMMYFUNCTION("""COMPUTED_VALUE"""),"")</f>
        <v/>
      </c>
      <c r="AG98" s="105" t="str">
        <f>IFERROR(__xludf.DUMMYFUNCTION("""COMPUTED_VALUE"""),"")</f>
        <v/>
      </c>
      <c r="AH98" s="105" t="str">
        <f>IFERROR(__xludf.DUMMYFUNCTION("""COMPUTED_VALUE"""),"")</f>
        <v/>
      </c>
      <c r="AI98" s="105" t="str">
        <f>IFERROR(__xludf.DUMMYFUNCTION("""COMPUTED_VALUE"""),"")</f>
        <v/>
      </c>
      <c r="AJ98" s="105" t="str">
        <f>IFERROR(__xludf.DUMMYFUNCTION("""COMPUTED_VALUE"""),"")</f>
        <v/>
      </c>
      <c r="AK98" s="105" t="str">
        <f>IFERROR(__xludf.DUMMYFUNCTION("""COMPUTED_VALUE"""),"")</f>
        <v/>
      </c>
      <c r="AL98" s="105" t="str">
        <f>IFERROR(__xludf.DUMMYFUNCTION("""COMPUTED_VALUE"""),"")</f>
        <v/>
      </c>
      <c r="AM98" s="105" t="str">
        <f>IFERROR(__xludf.DUMMYFUNCTION("""COMPUTED_VALUE"""),"")</f>
        <v/>
      </c>
      <c r="AN98" s="105" t="str">
        <f>IFERROR(__xludf.DUMMYFUNCTION("""COMPUTED_VALUE"""),"")</f>
        <v/>
      </c>
    </row>
    <row r="99">
      <c r="A99" s="105"/>
      <c r="B99" s="105"/>
      <c r="C99" s="105"/>
      <c r="D99" s="105"/>
      <c r="E99" s="106"/>
      <c r="F99" s="205"/>
      <c r="G99" s="105"/>
      <c r="H99" s="108"/>
      <c r="I99" s="105"/>
      <c r="J99" s="108" t="str">
        <f>IFERROR(__xludf.DUMMYFUNCTION("""COMPUTED_VALUE"""),"")</f>
        <v/>
      </c>
      <c r="K99" s="105" t="str">
        <f>IFERROR(__xludf.DUMMYFUNCTION("""COMPUTED_VALUE"""),"")</f>
        <v/>
      </c>
      <c r="L99" s="105" t="str">
        <f>IFERROR(__xludf.DUMMYFUNCTION("""COMPUTED_VALUE"""),"")</f>
        <v/>
      </c>
      <c r="M99" s="105" t="str">
        <f>IFERROR(__xludf.DUMMYFUNCTION("""COMPUTED_VALUE"""),"")</f>
        <v/>
      </c>
      <c r="N99" s="105" t="str">
        <f>IFERROR(__xludf.DUMMYFUNCTION("""COMPUTED_VALUE"""),"")</f>
        <v/>
      </c>
      <c r="O99" s="105" t="str">
        <f>IFERROR(__xludf.DUMMYFUNCTION("""COMPUTED_VALUE"""),"")</f>
        <v/>
      </c>
      <c r="P99" s="105" t="str">
        <f>IFERROR(__xludf.DUMMYFUNCTION("""COMPUTED_VALUE"""),"")</f>
        <v/>
      </c>
      <c r="Q99" s="105" t="str">
        <f>IFERROR(__xludf.DUMMYFUNCTION("""COMPUTED_VALUE"""),"")</f>
        <v/>
      </c>
      <c r="R99" s="105" t="str">
        <f>IFERROR(__xludf.DUMMYFUNCTION("""COMPUTED_VALUE"""),"")</f>
        <v/>
      </c>
      <c r="S99" s="105" t="str">
        <f>IFERROR(__xludf.DUMMYFUNCTION("""COMPUTED_VALUE"""),"")</f>
        <v/>
      </c>
      <c r="T99" s="105" t="str">
        <f>IFERROR(__xludf.DUMMYFUNCTION("""COMPUTED_VALUE"""),"")</f>
        <v/>
      </c>
      <c r="U99" s="105" t="str">
        <f>IFERROR(__xludf.DUMMYFUNCTION("""COMPUTED_VALUE"""),"")</f>
        <v/>
      </c>
      <c r="V99" s="105" t="str">
        <f>IFERROR(__xludf.DUMMYFUNCTION("""COMPUTED_VALUE"""),"")</f>
        <v/>
      </c>
      <c r="W99" s="105" t="str">
        <f>IFERROR(__xludf.DUMMYFUNCTION("""COMPUTED_VALUE"""),"")</f>
        <v/>
      </c>
      <c r="X99" s="105" t="str">
        <f>IFERROR(__xludf.DUMMYFUNCTION("""COMPUTED_VALUE"""),"")</f>
        <v/>
      </c>
      <c r="Y99" s="105" t="str">
        <f>IFERROR(__xludf.DUMMYFUNCTION("""COMPUTED_VALUE"""),"")</f>
        <v/>
      </c>
      <c r="Z99" s="105" t="str">
        <f>IFERROR(__xludf.DUMMYFUNCTION("""COMPUTED_VALUE"""),"")</f>
        <v/>
      </c>
      <c r="AA99" s="105" t="str">
        <f>IFERROR(__xludf.DUMMYFUNCTION("""COMPUTED_VALUE"""),"")</f>
        <v/>
      </c>
      <c r="AB99" s="105" t="str">
        <f>IFERROR(__xludf.DUMMYFUNCTION("""COMPUTED_VALUE"""),"")</f>
        <v/>
      </c>
      <c r="AC99" s="105" t="str">
        <f>IFERROR(__xludf.DUMMYFUNCTION("""COMPUTED_VALUE"""),"")</f>
        <v/>
      </c>
      <c r="AD99" s="105" t="str">
        <f>IFERROR(__xludf.DUMMYFUNCTION("""COMPUTED_VALUE"""),"")</f>
        <v/>
      </c>
      <c r="AE99" s="105" t="str">
        <f>IFERROR(__xludf.DUMMYFUNCTION("""COMPUTED_VALUE"""),"")</f>
        <v/>
      </c>
      <c r="AF99" s="105" t="str">
        <f>IFERROR(__xludf.DUMMYFUNCTION("""COMPUTED_VALUE"""),"")</f>
        <v/>
      </c>
      <c r="AG99" s="105" t="str">
        <f>IFERROR(__xludf.DUMMYFUNCTION("""COMPUTED_VALUE"""),"")</f>
        <v/>
      </c>
      <c r="AH99" s="105" t="str">
        <f>IFERROR(__xludf.DUMMYFUNCTION("""COMPUTED_VALUE"""),"")</f>
        <v/>
      </c>
      <c r="AI99" s="105" t="str">
        <f>IFERROR(__xludf.DUMMYFUNCTION("""COMPUTED_VALUE"""),"")</f>
        <v/>
      </c>
      <c r="AJ99" s="105" t="str">
        <f>IFERROR(__xludf.DUMMYFUNCTION("""COMPUTED_VALUE"""),"")</f>
        <v/>
      </c>
      <c r="AK99" s="105" t="str">
        <f>IFERROR(__xludf.DUMMYFUNCTION("""COMPUTED_VALUE"""),"")</f>
        <v/>
      </c>
      <c r="AL99" s="105" t="str">
        <f>IFERROR(__xludf.DUMMYFUNCTION("""COMPUTED_VALUE"""),"")</f>
        <v/>
      </c>
      <c r="AM99" s="105" t="str">
        <f>IFERROR(__xludf.DUMMYFUNCTION("""COMPUTED_VALUE"""),"")</f>
        <v/>
      </c>
      <c r="AN99" s="105" t="str">
        <f>IFERROR(__xludf.DUMMYFUNCTION("""COMPUTED_VALUE"""),"")</f>
        <v/>
      </c>
    </row>
    <row r="100">
      <c r="A100" s="105"/>
      <c r="B100" s="105"/>
      <c r="C100" s="105"/>
      <c r="D100" s="105"/>
      <c r="E100" s="106"/>
      <c r="F100" s="205"/>
      <c r="G100" s="105"/>
      <c r="H100" s="108"/>
      <c r="I100" s="105"/>
      <c r="J100" s="108" t="str">
        <f>IFERROR(__xludf.DUMMYFUNCTION("""COMPUTED_VALUE"""),"")</f>
        <v/>
      </c>
      <c r="K100" s="105" t="str">
        <f>IFERROR(__xludf.DUMMYFUNCTION("""COMPUTED_VALUE"""),"")</f>
        <v/>
      </c>
      <c r="L100" s="105" t="str">
        <f>IFERROR(__xludf.DUMMYFUNCTION("""COMPUTED_VALUE"""),"")</f>
        <v/>
      </c>
      <c r="M100" s="105" t="str">
        <f>IFERROR(__xludf.DUMMYFUNCTION("""COMPUTED_VALUE"""),"")</f>
        <v/>
      </c>
      <c r="N100" s="105" t="str">
        <f>IFERROR(__xludf.DUMMYFUNCTION("""COMPUTED_VALUE"""),"")</f>
        <v/>
      </c>
      <c r="O100" s="105" t="str">
        <f>IFERROR(__xludf.DUMMYFUNCTION("""COMPUTED_VALUE"""),"")</f>
        <v/>
      </c>
      <c r="P100" s="105" t="str">
        <f>IFERROR(__xludf.DUMMYFUNCTION("""COMPUTED_VALUE"""),"")</f>
        <v/>
      </c>
      <c r="Q100" s="105" t="str">
        <f>IFERROR(__xludf.DUMMYFUNCTION("""COMPUTED_VALUE"""),"")</f>
        <v/>
      </c>
      <c r="R100" s="105" t="str">
        <f>IFERROR(__xludf.DUMMYFUNCTION("""COMPUTED_VALUE"""),"")</f>
        <v/>
      </c>
      <c r="S100" s="105" t="str">
        <f>IFERROR(__xludf.DUMMYFUNCTION("""COMPUTED_VALUE"""),"")</f>
        <v/>
      </c>
      <c r="T100" s="105" t="str">
        <f>IFERROR(__xludf.DUMMYFUNCTION("""COMPUTED_VALUE"""),"")</f>
        <v/>
      </c>
      <c r="U100" s="105" t="str">
        <f>IFERROR(__xludf.DUMMYFUNCTION("""COMPUTED_VALUE"""),"")</f>
        <v/>
      </c>
      <c r="V100" s="105" t="str">
        <f>IFERROR(__xludf.DUMMYFUNCTION("""COMPUTED_VALUE"""),"")</f>
        <v/>
      </c>
      <c r="W100" s="105" t="str">
        <f>IFERROR(__xludf.DUMMYFUNCTION("""COMPUTED_VALUE"""),"")</f>
        <v/>
      </c>
      <c r="X100" s="105" t="str">
        <f>IFERROR(__xludf.DUMMYFUNCTION("""COMPUTED_VALUE"""),"")</f>
        <v/>
      </c>
      <c r="Y100" s="105" t="str">
        <f>IFERROR(__xludf.DUMMYFUNCTION("""COMPUTED_VALUE"""),"")</f>
        <v/>
      </c>
      <c r="Z100" s="105" t="str">
        <f>IFERROR(__xludf.DUMMYFUNCTION("""COMPUTED_VALUE"""),"")</f>
        <v/>
      </c>
      <c r="AA100" s="105" t="str">
        <f>IFERROR(__xludf.DUMMYFUNCTION("""COMPUTED_VALUE"""),"")</f>
        <v/>
      </c>
      <c r="AB100" s="105" t="str">
        <f>IFERROR(__xludf.DUMMYFUNCTION("""COMPUTED_VALUE"""),"")</f>
        <v/>
      </c>
      <c r="AC100" s="105" t="str">
        <f>IFERROR(__xludf.DUMMYFUNCTION("""COMPUTED_VALUE"""),"")</f>
        <v/>
      </c>
      <c r="AD100" s="105" t="str">
        <f>IFERROR(__xludf.DUMMYFUNCTION("""COMPUTED_VALUE"""),"")</f>
        <v/>
      </c>
      <c r="AE100" s="105" t="str">
        <f>IFERROR(__xludf.DUMMYFUNCTION("""COMPUTED_VALUE"""),"")</f>
        <v/>
      </c>
      <c r="AF100" s="105" t="str">
        <f>IFERROR(__xludf.DUMMYFUNCTION("""COMPUTED_VALUE"""),"")</f>
        <v/>
      </c>
      <c r="AG100" s="105" t="str">
        <f>IFERROR(__xludf.DUMMYFUNCTION("""COMPUTED_VALUE"""),"")</f>
        <v/>
      </c>
      <c r="AH100" s="105" t="str">
        <f>IFERROR(__xludf.DUMMYFUNCTION("""COMPUTED_VALUE"""),"")</f>
        <v/>
      </c>
      <c r="AI100" s="105" t="str">
        <f>IFERROR(__xludf.DUMMYFUNCTION("""COMPUTED_VALUE"""),"")</f>
        <v/>
      </c>
      <c r="AJ100" s="105" t="str">
        <f>IFERROR(__xludf.DUMMYFUNCTION("""COMPUTED_VALUE"""),"")</f>
        <v/>
      </c>
      <c r="AK100" s="105" t="str">
        <f>IFERROR(__xludf.DUMMYFUNCTION("""COMPUTED_VALUE"""),"")</f>
        <v/>
      </c>
      <c r="AL100" s="105" t="str">
        <f>IFERROR(__xludf.DUMMYFUNCTION("""COMPUTED_VALUE"""),"")</f>
        <v/>
      </c>
      <c r="AM100" s="105" t="str">
        <f>IFERROR(__xludf.DUMMYFUNCTION("""COMPUTED_VALUE"""),"")</f>
        <v/>
      </c>
      <c r="AN100" s="105" t="str">
        <f>IFERROR(__xludf.DUMMYFUNCTION("""COMPUTED_VALUE"""),"")</f>
        <v/>
      </c>
    </row>
    <row r="101">
      <c r="A101" s="105"/>
      <c r="B101" s="105"/>
      <c r="C101" s="105"/>
      <c r="D101" s="105"/>
      <c r="E101" s="106"/>
      <c r="F101" s="205"/>
      <c r="G101" s="105"/>
      <c r="H101" s="108"/>
      <c r="I101" s="105"/>
      <c r="J101" s="108" t="str">
        <f>IFERROR(__xludf.DUMMYFUNCTION("""COMPUTED_VALUE"""),"")</f>
        <v/>
      </c>
      <c r="K101" s="105" t="str">
        <f>IFERROR(__xludf.DUMMYFUNCTION("""COMPUTED_VALUE"""),"")</f>
        <v/>
      </c>
      <c r="L101" s="105" t="str">
        <f>IFERROR(__xludf.DUMMYFUNCTION("""COMPUTED_VALUE"""),"")</f>
        <v/>
      </c>
      <c r="M101" s="105" t="str">
        <f>IFERROR(__xludf.DUMMYFUNCTION("""COMPUTED_VALUE"""),"")</f>
        <v/>
      </c>
      <c r="N101" s="105" t="str">
        <f>IFERROR(__xludf.DUMMYFUNCTION("""COMPUTED_VALUE"""),"")</f>
        <v/>
      </c>
      <c r="O101" s="105" t="str">
        <f>IFERROR(__xludf.DUMMYFUNCTION("""COMPUTED_VALUE"""),"")</f>
        <v/>
      </c>
      <c r="P101" s="105" t="str">
        <f>IFERROR(__xludf.DUMMYFUNCTION("""COMPUTED_VALUE"""),"")</f>
        <v/>
      </c>
      <c r="Q101" s="105" t="str">
        <f>IFERROR(__xludf.DUMMYFUNCTION("""COMPUTED_VALUE"""),"")</f>
        <v/>
      </c>
      <c r="R101" s="105" t="str">
        <f>IFERROR(__xludf.DUMMYFUNCTION("""COMPUTED_VALUE"""),"")</f>
        <v/>
      </c>
      <c r="S101" s="105" t="str">
        <f>IFERROR(__xludf.DUMMYFUNCTION("""COMPUTED_VALUE"""),"")</f>
        <v/>
      </c>
      <c r="T101" s="105" t="str">
        <f>IFERROR(__xludf.DUMMYFUNCTION("""COMPUTED_VALUE"""),"")</f>
        <v/>
      </c>
      <c r="U101" s="105" t="str">
        <f>IFERROR(__xludf.DUMMYFUNCTION("""COMPUTED_VALUE"""),"")</f>
        <v/>
      </c>
      <c r="V101" s="105" t="str">
        <f>IFERROR(__xludf.DUMMYFUNCTION("""COMPUTED_VALUE"""),"")</f>
        <v/>
      </c>
      <c r="W101" s="105" t="str">
        <f>IFERROR(__xludf.DUMMYFUNCTION("""COMPUTED_VALUE"""),"")</f>
        <v/>
      </c>
      <c r="X101" s="105" t="str">
        <f>IFERROR(__xludf.DUMMYFUNCTION("""COMPUTED_VALUE"""),"")</f>
        <v/>
      </c>
      <c r="Y101" s="105" t="str">
        <f>IFERROR(__xludf.DUMMYFUNCTION("""COMPUTED_VALUE"""),"")</f>
        <v/>
      </c>
      <c r="Z101" s="105" t="str">
        <f>IFERROR(__xludf.DUMMYFUNCTION("""COMPUTED_VALUE"""),"")</f>
        <v/>
      </c>
      <c r="AA101" s="105" t="str">
        <f>IFERROR(__xludf.DUMMYFUNCTION("""COMPUTED_VALUE"""),"")</f>
        <v/>
      </c>
      <c r="AB101" s="105" t="str">
        <f>IFERROR(__xludf.DUMMYFUNCTION("""COMPUTED_VALUE"""),"")</f>
        <v/>
      </c>
      <c r="AC101" s="105" t="str">
        <f>IFERROR(__xludf.DUMMYFUNCTION("""COMPUTED_VALUE"""),"")</f>
        <v/>
      </c>
      <c r="AD101" s="105" t="str">
        <f>IFERROR(__xludf.DUMMYFUNCTION("""COMPUTED_VALUE"""),"")</f>
        <v/>
      </c>
      <c r="AE101" s="105" t="str">
        <f>IFERROR(__xludf.DUMMYFUNCTION("""COMPUTED_VALUE"""),"")</f>
        <v/>
      </c>
      <c r="AF101" s="105" t="str">
        <f>IFERROR(__xludf.DUMMYFUNCTION("""COMPUTED_VALUE"""),"")</f>
        <v/>
      </c>
      <c r="AG101" s="105" t="str">
        <f>IFERROR(__xludf.DUMMYFUNCTION("""COMPUTED_VALUE"""),"")</f>
        <v/>
      </c>
      <c r="AH101" s="105" t="str">
        <f>IFERROR(__xludf.DUMMYFUNCTION("""COMPUTED_VALUE"""),"")</f>
        <v/>
      </c>
      <c r="AI101" s="105" t="str">
        <f>IFERROR(__xludf.DUMMYFUNCTION("""COMPUTED_VALUE"""),"")</f>
        <v/>
      </c>
      <c r="AJ101" s="105" t="str">
        <f>IFERROR(__xludf.DUMMYFUNCTION("""COMPUTED_VALUE"""),"")</f>
        <v/>
      </c>
      <c r="AK101" s="105" t="str">
        <f>IFERROR(__xludf.DUMMYFUNCTION("""COMPUTED_VALUE"""),"")</f>
        <v/>
      </c>
      <c r="AL101" s="105" t="str">
        <f>IFERROR(__xludf.DUMMYFUNCTION("""COMPUTED_VALUE"""),"")</f>
        <v/>
      </c>
      <c r="AM101" s="105" t="str">
        <f>IFERROR(__xludf.DUMMYFUNCTION("""COMPUTED_VALUE"""),"")</f>
        <v/>
      </c>
      <c r="AN101" s="105" t="str">
        <f>IFERROR(__xludf.DUMMYFUNCTION("""COMPUTED_VALUE"""),"")</f>
        <v/>
      </c>
    </row>
    <row r="102">
      <c r="A102" s="105"/>
      <c r="B102" s="105"/>
      <c r="C102" s="105"/>
      <c r="D102" s="105"/>
      <c r="E102" s="106"/>
      <c r="F102" s="205"/>
      <c r="G102" s="105"/>
      <c r="H102" s="108"/>
      <c r="I102" s="105"/>
      <c r="J102" s="108" t="str">
        <f>IFERROR(__xludf.DUMMYFUNCTION("""COMPUTED_VALUE"""),"")</f>
        <v/>
      </c>
      <c r="K102" s="105" t="str">
        <f>IFERROR(__xludf.DUMMYFUNCTION("""COMPUTED_VALUE"""),"")</f>
        <v/>
      </c>
      <c r="L102" s="105" t="str">
        <f>IFERROR(__xludf.DUMMYFUNCTION("""COMPUTED_VALUE"""),"")</f>
        <v/>
      </c>
      <c r="M102" s="105" t="str">
        <f>IFERROR(__xludf.DUMMYFUNCTION("""COMPUTED_VALUE"""),"")</f>
        <v/>
      </c>
      <c r="N102" s="105" t="str">
        <f>IFERROR(__xludf.DUMMYFUNCTION("""COMPUTED_VALUE"""),"")</f>
        <v/>
      </c>
      <c r="O102" s="105" t="str">
        <f>IFERROR(__xludf.DUMMYFUNCTION("""COMPUTED_VALUE"""),"")</f>
        <v/>
      </c>
      <c r="P102" s="105" t="str">
        <f>IFERROR(__xludf.DUMMYFUNCTION("""COMPUTED_VALUE"""),"")</f>
        <v/>
      </c>
      <c r="Q102" s="105" t="str">
        <f>IFERROR(__xludf.DUMMYFUNCTION("""COMPUTED_VALUE"""),"")</f>
        <v/>
      </c>
      <c r="R102" s="105" t="str">
        <f>IFERROR(__xludf.DUMMYFUNCTION("""COMPUTED_VALUE"""),"")</f>
        <v/>
      </c>
      <c r="S102" s="105" t="str">
        <f>IFERROR(__xludf.DUMMYFUNCTION("""COMPUTED_VALUE"""),"")</f>
        <v/>
      </c>
      <c r="T102" s="105" t="str">
        <f>IFERROR(__xludf.DUMMYFUNCTION("""COMPUTED_VALUE"""),"")</f>
        <v/>
      </c>
      <c r="U102" s="105" t="str">
        <f>IFERROR(__xludf.DUMMYFUNCTION("""COMPUTED_VALUE"""),"")</f>
        <v/>
      </c>
      <c r="V102" s="105" t="str">
        <f>IFERROR(__xludf.DUMMYFUNCTION("""COMPUTED_VALUE"""),"")</f>
        <v/>
      </c>
      <c r="W102" s="105" t="str">
        <f>IFERROR(__xludf.DUMMYFUNCTION("""COMPUTED_VALUE"""),"")</f>
        <v/>
      </c>
      <c r="X102" s="105" t="str">
        <f>IFERROR(__xludf.DUMMYFUNCTION("""COMPUTED_VALUE"""),"")</f>
        <v/>
      </c>
      <c r="Y102" s="105" t="str">
        <f>IFERROR(__xludf.DUMMYFUNCTION("""COMPUTED_VALUE"""),"")</f>
        <v/>
      </c>
      <c r="Z102" s="105" t="str">
        <f>IFERROR(__xludf.DUMMYFUNCTION("""COMPUTED_VALUE"""),"")</f>
        <v/>
      </c>
      <c r="AA102" s="105" t="str">
        <f>IFERROR(__xludf.DUMMYFUNCTION("""COMPUTED_VALUE"""),"")</f>
        <v/>
      </c>
      <c r="AB102" s="105" t="str">
        <f>IFERROR(__xludf.DUMMYFUNCTION("""COMPUTED_VALUE"""),"")</f>
        <v/>
      </c>
      <c r="AC102" s="105" t="str">
        <f>IFERROR(__xludf.DUMMYFUNCTION("""COMPUTED_VALUE"""),"")</f>
        <v/>
      </c>
      <c r="AD102" s="105" t="str">
        <f>IFERROR(__xludf.DUMMYFUNCTION("""COMPUTED_VALUE"""),"")</f>
        <v/>
      </c>
      <c r="AE102" s="105" t="str">
        <f>IFERROR(__xludf.DUMMYFUNCTION("""COMPUTED_VALUE"""),"")</f>
        <v/>
      </c>
      <c r="AF102" s="105" t="str">
        <f>IFERROR(__xludf.DUMMYFUNCTION("""COMPUTED_VALUE"""),"")</f>
        <v/>
      </c>
      <c r="AG102" s="105" t="str">
        <f>IFERROR(__xludf.DUMMYFUNCTION("""COMPUTED_VALUE"""),"")</f>
        <v/>
      </c>
      <c r="AH102" s="105" t="str">
        <f>IFERROR(__xludf.DUMMYFUNCTION("""COMPUTED_VALUE"""),"")</f>
        <v/>
      </c>
      <c r="AI102" s="105" t="str">
        <f>IFERROR(__xludf.DUMMYFUNCTION("""COMPUTED_VALUE"""),"")</f>
        <v/>
      </c>
      <c r="AJ102" s="105" t="str">
        <f>IFERROR(__xludf.DUMMYFUNCTION("""COMPUTED_VALUE"""),"")</f>
        <v/>
      </c>
      <c r="AK102" s="105" t="str">
        <f>IFERROR(__xludf.DUMMYFUNCTION("""COMPUTED_VALUE"""),"")</f>
        <v/>
      </c>
      <c r="AL102" s="105" t="str">
        <f>IFERROR(__xludf.DUMMYFUNCTION("""COMPUTED_VALUE"""),"")</f>
        <v/>
      </c>
      <c r="AM102" s="105" t="str">
        <f>IFERROR(__xludf.DUMMYFUNCTION("""COMPUTED_VALUE"""),"")</f>
        <v/>
      </c>
      <c r="AN102" s="105" t="str">
        <f>IFERROR(__xludf.DUMMYFUNCTION("""COMPUTED_VALUE"""),"")</f>
        <v/>
      </c>
    </row>
    <row r="103">
      <c r="A103" s="105"/>
      <c r="B103" s="105"/>
      <c r="C103" s="105"/>
      <c r="D103" s="105"/>
      <c r="E103" s="106"/>
      <c r="F103" s="205"/>
      <c r="G103" s="105"/>
      <c r="H103" s="108"/>
      <c r="I103" s="105"/>
      <c r="J103" s="108" t="str">
        <f>IFERROR(__xludf.DUMMYFUNCTION("""COMPUTED_VALUE"""),"")</f>
        <v/>
      </c>
      <c r="K103" s="105" t="str">
        <f>IFERROR(__xludf.DUMMYFUNCTION("""COMPUTED_VALUE"""),"")</f>
        <v/>
      </c>
      <c r="L103" s="105" t="str">
        <f>IFERROR(__xludf.DUMMYFUNCTION("""COMPUTED_VALUE"""),"")</f>
        <v/>
      </c>
      <c r="M103" s="105" t="str">
        <f>IFERROR(__xludf.DUMMYFUNCTION("""COMPUTED_VALUE"""),"")</f>
        <v/>
      </c>
      <c r="N103" s="105" t="str">
        <f>IFERROR(__xludf.DUMMYFUNCTION("""COMPUTED_VALUE"""),"")</f>
        <v/>
      </c>
      <c r="O103" s="105" t="str">
        <f>IFERROR(__xludf.DUMMYFUNCTION("""COMPUTED_VALUE"""),"")</f>
        <v/>
      </c>
      <c r="P103" s="105" t="str">
        <f>IFERROR(__xludf.DUMMYFUNCTION("""COMPUTED_VALUE"""),"")</f>
        <v/>
      </c>
      <c r="Q103" s="105" t="str">
        <f>IFERROR(__xludf.DUMMYFUNCTION("""COMPUTED_VALUE"""),"")</f>
        <v/>
      </c>
      <c r="R103" s="105" t="str">
        <f>IFERROR(__xludf.DUMMYFUNCTION("""COMPUTED_VALUE"""),"")</f>
        <v/>
      </c>
      <c r="S103" s="105" t="str">
        <f>IFERROR(__xludf.DUMMYFUNCTION("""COMPUTED_VALUE"""),"")</f>
        <v/>
      </c>
      <c r="T103" s="105" t="str">
        <f>IFERROR(__xludf.DUMMYFUNCTION("""COMPUTED_VALUE"""),"")</f>
        <v/>
      </c>
      <c r="U103" s="105" t="str">
        <f>IFERROR(__xludf.DUMMYFUNCTION("""COMPUTED_VALUE"""),"")</f>
        <v/>
      </c>
      <c r="V103" s="105" t="str">
        <f>IFERROR(__xludf.DUMMYFUNCTION("""COMPUTED_VALUE"""),"")</f>
        <v/>
      </c>
      <c r="W103" s="105" t="str">
        <f>IFERROR(__xludf.DUMMYFUNCTION("""COMPUTED_VALUE"""),"")</f>
        <v/>
      </c>
      <c r="X103" s="105" t="str">
        <f>IFERROR(__xludf.DUMMYFUNCTION("""COMPUTED_VALUE"""),"")</f>
        <v/>
      </c>
      <c r="Y103" s="105" t="str">
        <f>IFERROR(__xludf.DUMMYFUNCTION("""COMPUTED_VALUE"""),"")</f>
        <v/>
      </c>
      <c r="Z103" s="105" t="str">
        <f>IFERROR(__xludf.DUMMYFUNCTION("""COMPUTED_VALUE"""),"")</f>
        <v/>
      </c>
      <c r="AA103" s="105" t="str">
        <f>IFERROR(__xludf.DUMMYFUNCTION("""COMPUTED_VALUE"""),"")</f>
        <v/>
      </c>
      <c r="AB103" s="105" t="str">
        <f>IFERROR(__xludf.DUMMYFUNCTION("""COMPUTED_VALUE"""),"")</f>
        <v/>
      </c>
      <c r="AC103" s="105" t="str">
        <f>IFERROR(__xludf.DUMMYFUNCTION("""COMPUTED_VALUE"""),"")</f>
        <v/>
      </c>
      <c r="AD103" s="105" t="str">
        <f>IFERROR(__xludf.DUMMYFUNCTION("""COMPUTED_VALUE"""),"")</f>
        <v/>
      </c>
      <c r="AE103" s="105" t="str">
        <f>IFERROR(__xludf.DUMMYFUNCTION("""COMPUTED_VALUE"""),"")</f>
        <v/>
      </c>
      <c r="AF103" s="105" t="str">
        <f>IFERROR(__xludf.DUMMYFUNCTION("""COMPUTED_VALUE"""),"")</f>
        <v/>
      </c>
      <c r="AG103" s="105" t="str">
        <f>IFERROR(__xludf.DUMMYFUNCTION("""COMPUTED_VALUE"""),"")</f>
        <v/>
      </c>
      <c r="AH103" s="105" t="str">
        <f>IFERROR(__xludf.DUMMYFUNCTION("""COMPUTED_VALUE"""),"")</f>
        <v/>
      </c>
      <c r="AI103" s="105" t="str">
        <f>IFERROR(__xludf.DUMMYFUNCTION("""COMPUTED_VALUE"""),"")</f>
        <v/>
      </c>
      <c r="AJ103" s="105" t="str">
        <f>IFERROR(__xludf.DUMMYFUNCTION("""COMPUTED_VALUE"""),"")</f>
        <v/>
      </c>
      <c r="AK103" s="105" t="str">
        <f>IFERROR(__xludf.DUMMYFUNCTION("""COMPUTED_VALUE"""),"")</f>
        <v/>
      </c>
      <c r="AL103" s="105" t="str">
        <f>IFERROR(__xludf.DUMMYFUNCTION("""COMPUTED_VALUE"""),"")</f>
        <v/>
      </c>
      <c r="AM103" s="105" t="str">
        <f>IFERROR(__xludf.DUMMYFUNCTION("""COMPUTED_VALUE"""),"")</f>
        <v/>
      </c>
      <c r="AN103" s="105" t="str">
        <f>IFERROR(__xludf.DUMMYFUNCTION("""COMPUTED_VALUE"""),"")</f>
        <v/>
      </c>
    </row>
    <row r="104">
      <c r="A104" s="105"/>
      <c r="B104" s="105"/>
      <c r="C104" s="105"/>
      <c r="D104" s="105"/>
      <c r="E104" s="106"/>
      <c r="F104" s="205"/>
      <c r="G104" s="105"/>
      <c r="H104" s="108"/>
      <c r="I104" s="105"/>
      <c r="J104" s="108" t="str">
        <f>IFERROR(__xludf.DUMMYFUNCTION("""COMPUTED_VALUE"""),"")</f>
        <v/>
      </c>
      <c r="K104" s="105" t="str">
        <f>IFERROR(__xludf.DUMMYFUNCTION("""COMPUTED_VALUE"""),"")</f>
        <v/>
      </c>
      <c r="L104" s="105" t="str">
        <f>IFERROR(__xludf.DUMMYFUNCTION("""COMPUTED_VALUE"""),"")</f>
        <v/>
      </c>
      <c r="M104" s="105" t="str">
        <f>IFERROR(__xludf.DUMMYFUNCTION("""COMPUTED_VALUE"""),"")</f>
        <v/>
      </c>
      <c r="N104" s="105" t="str">
        <f>IFERROR(__xludf.DUMMYFUNCTION("""COMPUTED_VALUE"""),"")</f>
        <v/>
      </c>
      <c r="O104" s="105" t="str">
        <f>IFERROR(__xludf.DUMMYFUNCTION("""COMPUTED_VALUE"""),"")</f>
        <v/>
      </c>
      <c r="P104" s="105" t="str">
        <f>IFERROR(__xludf.DUMMYFUNCTION("""COMPUTED_VALUE"""),"")</f>
        <v/>
      </c>
      <c r="Q104" s="105" t="str">
        <f>IFERROR(__xludf.DUMMYFUNCTION("""COMPUTED_VALUE"""),"")</f>
        <v/>
      </c>
      <c r="R104" s="105" t="str">
        <f>IFERROR(__xludf.DUMMYFUNCTION("""COMPUTED_VALUE"""),"")</f>
        <v/>
      </c>
      <c r="S104" s="105" t="str">
        <f>IFERROR(__xludf.DUMMYFUNCTION("""COMPUTED_VALUE"""),"")</f>
        <v/>
      </c>
      <c r="T104" s="105" t="str">
        <f>IFERROR(__xludf.DUMMYFUNCTION("""COMPUTED_VALUE"""),"")</f>
        <v/>
      </c>
      <c r="U104" s="105" t="str">
        <f>IFERROR(__xludf.DUMMYFUNCTION("""COMPUTED_VALUE"""),"")</f>
        <v/>
      </c>
      <c r="V104" s="105" t="str">
        <f>IFERROR(__xludf.DUMMYFUNCTION("""COMPUTED_VALUE"""),"")</f>
        <v/>
      </c>
      <c r="W104" s="105" t="str">
        <f>IFERROR(__xludf.DUMMYFUNCTION("""COMPUTED_VALUE"""),"")</f>
        <v/>
      </c>
      <c r="X104" s="105" t="str">
        <f>IFERROR(__xludf.DUMMYFUNCTION("""COMPUTED_VALUE"""),"")</f>
        <v/>
      </c>
      <c r="Y104" s="105" t="str">
        <f>IFERROR(__xludf.DUMMYFUNCTION("""COMPUTED_VALUE"""),"")</f>
        <v/>
      </c>
      <c r="Z104" s="105" t="str">
        <f>IFERROR(__xludf.DUMMYFUNCTION("""COMPUTED_VALUE"""),"")</f>
        <v/>
      </c>
      <c r="AA104" s="105" t="str">
        <f>IFERROR(__xludf.DUMMYFUNCTION("""COMPUTED_VALUE"""),"")</f>
        <v/>
      </c>
      <c r="AB104" s="105" t="str">
        <f>IFERROR(__xludf.DUMMYFUNCTION("""COMPUTED_VALUE"""),"")</f>
        <v/>
      </c>
      <c r="AC104" s="105" t="str">
        <f>IFERROR(__xludf.DUMMYFUNCTION("""COMPUTED_VALUE"""),"")</f>
        <v/>
      </c>
      <c r="AD104" s="105" t="str">
        <f>IFERROR(__xludf.DUMMYFUNCTION("""COMPUTED_VALUE"""),"")</f>
        <v/>
      </c>
      <c r="AE104" s="105" t="str">
        <f>IFERROR(__xludf.DUMMYFUNCTION("""COMPUTED_VALUE"""),"")</f>
        <v/>
      </c>
      <c r="AF104" s="105" t="str">
        <f>IFERROR(__xludf.DUMMYFUNCTION("""COMPUTED_VALUE"""),"")</f>
        <v/>
      </c>
      <c r="AG104" s="105" t="str">
        <f>IFERROR(__xludf.DUMMYFUNCTION("""COMPUTED_VALUE"""),"")</f>
        <v/>
      </c>
      <c r="AH104" s="105" t="str">
        <f>IFERROR(__xludf.DUMMYFUNCTION("""COMPUTED_VALUE"""),"")</f>
        <v/>
      </c>
      <c r="AI104" s="105" t="str">
        <f>IFERROR(__xludf.DUMMYFUNCTION("""COMPUTED_VALUE"""),"")</f>
        <v/>
      </c>
      <c r="AJ104" s="105" t="str">
        <f>IFERROR(__xludf.DUMMYFUNCTION("""COMPUTED_VALUE"""),"")</f>
        <v/>
      </c>
      <c r="AK104" s="105" t="str">
        <f>IFERROR(__xludf.DUMMYFUNCTION("""COMPUTED_VALUE"""),"")</f>
        <v/>
      </c>
      <c r="AL104" s="105" t="str">
        <f>IFERROR(__xludf.DUMMYFUNCTION("""COMPUTED_VALUE"""),"")</f>
        <v/>
      </c>
      <c r="AM104" s="105" t="str">
        <f>IFERROR(__xludf.DUMMYFUNCTION("""COMPUTED_VALUE"""),"")</f>
        <v/>
      </c>
      <c r="AN104" s="105" t="str">
        <f>IFERROR(__xludf.DUMMYFUNCTION("""COMPUTED_VALUE"""),"")</f>
        <v/>
      </c>
    </row>
    <row r="105">
      <c r="A105" s="105"/>
      <c r="B105" s="105"/>
      <c r="C105" s="105"/>
      <c r="D105" s="105"/>
      <c r="E105" s="106"/>
      <c r="F105" s="205"/>
      <c r="G105" s="105"/>
      <c r="H105" s="108"/>
      <c r="I105" s="105"/>
      <c r="J105" s="108" t="str">
        <f>IFERROR(__xludf.DUMMYFUNCTION("""COMPUTED_VALUE"""),"")</f>
        <v/>
      </c>
      <c r="K105" s="105" t="str">
        <f>IFERROR(__xludf.DUMMYFUNCTION("""COMPUTED_VALUE"""),"")</f>
        <v/>
      </c>
      <c r="L105" s="105" t="str">
        <f>IFERROR(__xludf.DUMMYFUNCTION("""COMPUTED_VALUE"""),"")</f>
        <v/>
      </c>
      <c r="M105" s="105" t="str">
        <f>IFERROR(__xludf.DUMMYFUNCTION("""COMPUTED_VALUE"""),"")</f>
        <v/>
      </c>
      <c r="N105" s="105" t="str">
        <f>IFERROR(__xludf.DUMMYFUNCTION("""COMPUTED_VALUE"""),"")</f>
        <v/>
      </c>
      <c r="O105" s="105" t="str">
        <f>IFERROR(__xludf.DUMMYFUNCTION("""COMPUTED_VALUE"""),"")</f>
        <v/>
      </c>
      <c r="P105" s="105" t="str">
        <f>IFERROR(__xludf.DUMMYFUNCTION("""COMPUTED_VALUE"""),"")</f>
        <v/>
      </c>
      <c r="Q105" s="105" t="str">
        <f>IFERROR(__xludf.DUMMYFUNCTION("""COMPUTED_VALUE"""),"")</f>
        <v/>
      </c>
      <c r="R105" s="105" t="str">
        <f>IFERROR(__xludf.DUMMYFUNCTION("""COMPUTED_VALUE"""),"")</f>
        <v/>
      </c>
      <c r="S105" s="105" t="str">
        <f>IFERROR(__xludf.DUMMYFUNCTION("""COMPUTED_VALUE"""),"")</f>
        <v/>
      </c>
      <c r="T105" s="105" t="str">
        <f>IFERROR(__xludf.DUMMYFUNCTION("""COMPUTED_VALUE"""),"")</f>
        <v/>
      </c>
      <c r="U105" s="105" t="str">
        <f>IFERROR(__xludf.DUMMYFUNCTION("""COMPUTED_VALUE"""),"")</f>
        <v/>
      </c>
      <c r="V105" s="105" t="str">
        <f>IFERROR(__xludf.DUMMYFUNCTION("""COMPUTED_VALUE"""),"")</f>
        <v/>
      </c>
      <c r="W105" s="105" t="str">
        <f>IFERROR(__xludf.DUMMYFUNCTION("""COMPUTED_VALUE"""),"")</f>
        <v/>
      </c>
      <c r="X105" s="105" t="str">
        <f>IFERROR(__xludf.DUMMYFUNCTION("""COMPUTED_VALUE"""),"")</f>
        <v/>
      </c>
      <c r="Y105" s="105" t="str">
        <f>IFERROR(__xludf.DUMMYFUNCTION("""COMPUTED_VALUE"""),"")</f>
        <v/>
      </c>
      <c r="Z105" s="105" t="str">
        <f>IFERROR(__xludf.DUMMYFUNCTION("""COMPUTED_VALUE"""),"")</f>
        <v/>
      </c>
      <c r="AA105" s="105" t="str">
        <f>IFERROR(__xludf.DUMMYFUNCTION("""COMPUTED_VALUE"""),"")</f>
        <v/>
      </c>
      <c r="AB105" s="105" t="str">
        <f>IFERROR(__xludf.DUMMYFUNCTION("""COMPUTED_VALUE"""),"")</f>
        <v/>
      </c>
      <c r="AC105" s="105" t="str">
        <f>IFERROR(__xludf.DUMMYFUNCTION("""COMPUTED_VALUE"""),"")</f>
        <v/>
      </c>
      <c r="AD105" s="105" t="str">
        <f>IFERROR(__xludf.DUMMYFUNCTION("""COMPUTED_VALUE"""),"")</f>
        <v/>
      </c>
      <c r="AE105" s="105" t="str">
        <f>IFERROR(__xludf.DUMMYFUNCTION("""COMPUTED_VALUE"""),"")</f>
        <v/>
      </c>
      <c r="AF105" s="105" t="str">
        <f>IFERROR(__xludf.DUMMYFUNCTION("""COMPUTED_VALUE"""),"")</f>
        <v/>
      </c>
      <c r="AG105" s="105" t="str">
        <f>IFERROR(__xludf.DUMMYFUNCTION("""COMPUTED_VALUE"""),"")</f>
        <v/>
      </c>
      <c r="AH105" s="105" t="str">
        <f>IFERROR(__xludf.DUMMYFUNCTION("""COMPUTED_VALUE"""),"")</f>
        <v/>
      </c>
      <c r="AI105" s="105" t="str">
        <f>IFERROR(__xludf.DUMMYFUNCTION("""COMPUTED_VALUE"""),"")</f>
        <v/>
      </c>
      <c r="AJ105" s="105" t="str">
        <f>IFERROR(__xludf.DUMMYFUNCTION("""COMPUTED_VALUE"""),"")</f>
        <v/>
      </c>
      <c r="AK105" s="105" t="str">
        <f>IFERROR(__xludf.DUMMYFUNCTION("""COMPUTED_VALUE"""),"")</f>
        <v/>
      </c>
      <c r="AL105" s="105" t="str">
        <f>IFERROR(__xludf.DUMMYFUNCTION("""COMPUTED_VALUE"""),"")</f>
        <v/>
      </c>
      <c r="AM105" s="105" t="str">
        <f>IFERROR(__xludf.DUMMYFUNCTION("""COMPUTED_VALUE"""),"")</f>
        <v/>
      </c>
      <c r="AN105" s="105" t="str">
        <f>IFERROR(__xludf.DUMMYFUNCTION("""COMPUTED_VALUE"""),"")</f>
        <v/>
      </c>
    </row>
    <row r="106">
      <c r="A106" s="105"/>
      <c r="B106" s="105"/>
      <c r="C106" s="105"/>
      <c r="D106" s="105"/>
      <c r="E106" s="106"/>
      <c r="F106" s="205"/>
      <c r="G106" s="105"/>
      <c r="H106" s="108"/>
      <c r="I106" s="105"/>
      <c r="J106" s="108" t="str">
        <f>IFERROR(__xludf.DUMMYFUNCTION("""COMPUTED_VALUE"""),"")</f>
        <v/>
      </c>
      <c r="K106" s="105" t="str">
        <f>IFERROR(__xludf.DUMMYFUNCTION("""COMPUTED_VALUE"""),"")</f>
        <v/>
      </c>
      <c r="L106" s="105" t="str">
        <f>IFERROR(__xludf.DUMMYFUNCTION("""COMPUTED_VALUE"""),"")</f>
        <v/>
      </c>
      <c r="M106" s="105" t="str">
        <f>IFERROR(__xludf.DUMMYFUNCTION("""COMPUTED_VALUE"""),"")</f>
        <v/>
      </c>
      <c r="N106" s="105" t="str">
        <f>IFERROR(__xludf.DUMMYFUNCTION("""COMPUTED_VALUE"""),"")</f>
        <v/>
      </c>
      <c r="O106" s="105" t="str">
        <f>IFERROR(__xludf.DUMMYFUNCTION("""COMPUTED_VALUE"""),"")</f>
        <v/>
      </c>
      <c r="P106" s="105" t="str">
        <f>IFERROR(__xludf.DUMMYFUNCTION("""COMPUTED_VALUE"""),"")</f>
        <v/>
      </c>
      <c r="Q106" s="105" t="str">
        <f>IFERROR(__xludf.DUMMYFUNCTION("""COMPUTED_VALUE"""),"")</f>
        <v/>
      </c>
      <c r="R106" s="105" t="str">
        <f>IFERROR(__xludf.DUMMYFUNCTION("""COMPUTED_VALUE"""),"")</f>
        <v/>
      </c>
      <c r="S106" s="105" t="str">
        <f>IFERROR(__xludf.DUMMYFUNCTION("""COMPUTED_VALUE"""),"")</f>
        <v/>
      </c>
      <c r="T106" s="105" t="str">
        <f>IFERROR(__xludf.DUMMYFUNCTION("""COMPUTED_VALUE"""),"")</f>
        <v/>
      </c>
      <c r="U106" s="105" t="str">
        <f>IFERROR(__xludf.DUMMYFUNCTION("""COMPUTED_VALUE"""),"")</f>
        <v/>
      </c>
      <c r="V106" s="105" t="str">
        <f>IFERROR(__xludf.DUMMYFUNCTION("""COMPUTED_VALUE"""),"")</f>
        <v/>
      </c>
      <c r="W106" s="105" t="str">
        <f>IFERROR(__xludf.DUMMYFUNCTION("""COMPUTED_VALUE"""),"")</f>
        <v/>
      </c>
      <c r="X106" s="105" t="str">
        <f>IFERROR(__xludf.DUMMYFUNCTION("""COMPUTED_VALUE"""),"")</f>
        <v/>
      </c>
      <c r="Y106" s="105" t="str">
        <f>IFERROR(__xludf.DUMMYFUNCTION("""COMPUTED_VALUE"""),"")</f>
        <v/>
      </c>
      <c r="Z106" s="105" t="str">
        <f>IFERROR(__xludf.DUMMYFUNCTION("""COMPUTED_VALUE"""),"")</f>
        <v/>
      </c>
      <c r="AA106" s="105" t="str">
        <f>IFERROR(__xludf.DUMMYFUNCTION("""COMPUTED_VALUE"""),"")</f>
        <v/>
      </c>
      <c r="AB106" s="105" t="str">
        <f>IFERROR(__xludf.DUMMYFUNCTION("""COMPUTED_VALUE"""),"")</f>
        <v/>
      </c>
      <c r="AC106" s="105" t="str">
        <f>IFERROR(__xludf.DUMMYFUNCTION("""COMPUTED_VALUE"""),"")</f>
        <v/>
      </c>
      <c r="AD106" s="105" t="str">
        <f>IFERROR(__xludf.DUMMYFUNCTION("""COMPUTED_VALUE"""),"")</f>
        <v/>
      </c>
      <c r="AE106" s="105" t="str">
        <f>IFERROR(__xludf.DUMMYFUNCTION("""COMPUTED_VALUE"""),"")</f>
        <v/>
      </c>
      <c r="AF106" s="105" t="str">
        <f>IFERROR(__xludf.DUMMYFUNCTION("""COMPUTED_VALUE"""),"")</f>
        <v/>
      </c>
      <c r="AG106" s="105" t="str">
        <f>IFERROR(__xludf.DUMMYFUNCTION("""COMPUTED_VALUE"""),"")</f>
        <v/>
      </c>
      <c r="AH106" s="105" t="str">
        <f>IFERROR(__xludf.DUMMYFUNCTION("""COMPUTED_VALUE"""),"")</f>
        <v/>
      </c>
      <c r="AI106" s="105" t="str">
        <f>IFERROR(__xludf.DUMMYFUNCTION("""COMPUTED_VALUE"""),"")</f>
        <v/>
      </c>
      <c r="AJ106" s="105" t="str">
        <f>IFERROR(__xludf.DUMMYFUNCTION("""COMPUTED_VALUE"""),"")</f>
        <v/>
      </c>
      <c r="AK106" s="105" t="str">
        <f>IFERROR(__xludf.DUMMYFUNCTION("""COMPUTED_VALUE"""),"")</f>
        <v/>
      </c>
      <c r="AL106" s="105" t="str">
        <f>IFERROR(__xludf.DUMMYFUNCTION("""COMPUTED_VALUE"""),"")</f>
        <v/>
      </c>
      <c r="AM106" s="105" t="str">
        <f>IFERROR(__xludf.DUMMYFUNCTION("""COMPUTED_VALUE"""),"")</f>
        <v/>
      </c>
      <c r="AN106" s="105" t="str">
        <f>IFERROR(__xludf.DUMMYFUNCTION("""COMPUTED_VALUE"""),"")</f>
        <v/>
      </c>
    </row>
    <row r="107">
      <c r="A107" s="105"/>
      <c r="B107" s="105"/>
      <c r="C107" s="105"/>
      <c r="D107" s="105"/>
      <c r="E107" s="106"/>
      <c r="F107" s="205"/>
      <c r="G107" s="105"/>
      <c r="H107" s="108"/>
      <c r="I107" s="105"/>
      <c r="J107" s="108" t="str">
        <f>IFERROR(__xludf.DUMMYFUNCTION("""COMPUTED_VALUE"""),"")</f>
        <v/>
      </c>
      <c r="K107" s="105" t="str">
        <f>IFERROR(__xludf.DUMMYFUNCTION("""COMPUTED_VALUE"""),"")</f>
        <v/>
      </c>
      <c r="L107" s="105" t="str">
        <f>IFERROR(__xludf.DUMMYFUNCTION("""COMPUTED_VALUE"""),"")</f>
        <v/>
      </c>
      <c r="M107" s="105" t="str">
        <f>IFERROR(__xludf.DUMMYFUNCTION("""COMPUTED_VALUE"""),"")</f>
        <v/>
      </c>
      <c r="N107" s="105" t="str">
        <f>IFERROR(__xludf.DUMMYFUNCTION("""COMPUTED_VALUE"""),"")</f>
        <v/>
      </c>
      <c r="O107" s="105" t="str">
        <f>IFERROR(__xludf.DUMMYFUNCTION("""COMPUTED_VALUE"""),"")</f>
        <v/>
      </c>
      <c r="P107" s="105" t="str">
        <f>IFERROR(__xludf.DUMMYFUNCTION("""COMPUTED_VALUE"""),"")</f>
        <v/>
      </c>
      <c r="Q107" s="105" t="str">
        <f>IFERROR(__xludf.DUMMYFUNCTION("""COMPUTED_VALUE"""),"")</f>
        <v/>
      </c>
      <c r="R107" s="105" t="str">
        <f>IFERROR(__xludf.DUMMYFUNCTION("""COMPUTED_VALUE"""),"")</f>
        <v/>
      </c>
      <c r="S107" s="105" t="str">
        <f>IFERROR(__xludf.DUMMYFUNCTION("""COMPUTED_VALUE"""),"")</f>
        <v/>
      </c>
      <c r="T107" s="105" t="str">
        <f>IFERROR(__xludf.DUMMYFUNCTION("""COMPUTED_VALUE"""),"")</f>
        <v/>
      </c>
      <c r="U107" s="105" t="str">
        <f>IFERROR(__xludf.DUMMYFUNCTION("""COMPUTED_VALUE"""),"")</f>
        <v/>
      </c>
      <c r="V107" s="105" t="str">
        <f>IFERROR(__xludf.DUMMYFUNCTION("""COMPUTED_VALUE"""),"")</f>
        <v/>
      </c>
      <c r="W107" s="105" t="str">
        <f>IFERROR(__xludf.DUMMYFUNCTION("""COMPUTED_VALUE"""),"")</f>
        <v/>
      </c>
      <c r="X107" s="105" t="str">
        <f>IFERROR(__xludf.DUMMYFUNCTION("""COMPUTED_VALUE"""),"")</f>
        <v/>
      </c>
      <c r="Y107" s="105" t="str">
        <f>IFERROR(__xludf.DUMMYFUNCTION("""COMPUTED_VALUE"""),"")</f>
        <v/>
      </c>
      <c r="Z107" s="105" t="str">
        <f>IFERROR(__xludf.DUMMYFUNCTION("""COMPUTED_VALUE"""),"")</f>
        <v/>
      </c>
      <c r="AA107" s="105" t="str">
        <f>IFERROR(__xludf.DUMMYFUNCTION("""COMPUTED_VALUE"""),"")</f>
        <v/>
      </c>
      <c r="AB107" s="105" t="str">
        <f>IFERROR(__xludf.DUMMYFUNCTION("""COMPUTED_VALUE"""),"")</f>
        <v/>
      </c>
      <c r="AC107" s="105" t="str">
        <f>IFERROR(__xludf.DUMMYFUNCTION("""COMPUTED_VALUE"""),"")</f>
        <v/>
      </c>
      <c r="AD107" s="105" t="str">
        <f>IFERROR(__xludf.DUMMYFUNCTION("""COMPUTED_VALUE"""),"")</f>
        <v/>
      </c>
      <c r="AE107" s="105" t="str">
        <f>IFERROR(__xludf.DUMMYFUNCTION("""COMPUTED_VALUE"""),"")</f>
        <v/>
      </c>
      <c r="AF107" s="105" t="str">
        <f>IFERROR(__xludf.DUMMYFUNCTION("""COMPUTED_VALUE"""),"")</f>
        <v/>
      </c>
      <c r="AG107" s="105" t="str">
        <f>IFERROR(__xludf.DUMMYFUNCTION("""COMPUTED_VALUE"""),"")</f>
        <v/>
      </c>
      <c r="AH107" s="105" t="str">
        <f>IFERROR(__xludf.DUMMYFUNCTION("""COMPUTED_VALUE"""),"")</f>
        <v/>
      </c>
      <c r="AI107" s="105" t="str">
        <f>IFERROR(__xludf.DUMMYFUNCTION("""COMPUTED_VALUE"""),"")</f>
        <v/>
      </c>
      <c r="AJ107" s="105" t="str">
        <f>IFERROR(__xludf.DUMMYFUNCTION("""COMPUTED_VALUE"""),"")</f>
        <v/>
      </c>
      <c r="AK107" s="105" t="str">
        <f>IFERROR(__xludf.DUMMYFUNCTION("""COMPUTED_VALUE"""),"")</f>
        <v/>
      </c>
      <c r="AL107" s="105" t="str">
        <f>IFERROR(__xludf.DUMMYFUNCTION("""COMPUTED_VALUE"""),"")</f>
        <v/>
      </c>
      <c r="AM107" s="105" t="str">
        <f>IFERROR(__xludf.DUMMYFUNCTION("""COMPUTED_VALUE"""),"")</f>
        <v/>
      </c>
      <c r="AN107" s="105" t="str">
        <f>IFERROR(__xludf.DUMMYFUNCTION("""COMPUTED_VALUE"""),"")</f>
        <v/>
      </c>
    </row>
    <row r="108">
      <c r="A108" s="105"/>
      <c r="B108" s="105"/>
      <c r="C108" s="105"/>
      <c r="D108" s="105"/>
      <c r="E108" s="106"/>
      <c r="F108" s="205"/>
      <c r="G108" s="105"/>
      <c r="H108" s="108"/>
      <c r="I108" s="105"/>
      <c r="J108" s="108" t="str">
        <f>IFERROR(__xludf.DUMMYFUNCTION("""COMPUTED_VALUE"""),"")</f>
        <v/>
      </c>
      <c r="K108" s="105" t="str">
        <f>IFERROR(__xludf.DUMMYFUNCTION("""COMPUTED_VALUE"""),"")</f>
        <v/>
      </c>
      <c r="L108" s="105" t="str">
        <f>IFERROR(__xludf.DUMMYFUNCTION("""COMPUTED_VALUE"""),"")</f>
        <v/>
      </c>
      <c r="M108" s="105" t="str">
        <f>IFERROR(__xludf.DUMMYFUNCTION("""COMPUTED_VALUE"""),"")</f>
        <v/>
      </c>
      <c r="N108" s="105" t="str">
        <f>IFERROR(__xludf.DUMMYFUNCTION("""COMPUTED_VALUE"""),"")</f>
        <v/>
      </c>
      <c r="O108" s="105" t="str">
        <f>IFERROR(__xludf.DUMMYFUNCTION("""COMPUTED_VALUE"""),"")</f>
        <v/>
      </c>
      <c r="P108" s="105" t="str">
        <f>IFERROR(__xludf.DUMMYFUNCTION("""COMPUTED_VALUE"""),"")</f>
        <v/>
      </c>
      <c r="Q108" s="105" t="str">
        <f>IFERROR(__xludf.DUMMYFUNCTION("""COMPUTED_VALUE"""),"")</f>
        <v/>
      </c>
      <c r="R108" s="105" t="str">
        <f>IFERROR(__xludf.DUMMYFUNCTION("""COMPUTED_VALUE"""),"")</f>
        <v/>
      </c>
      <c r="S108" s="105" t="str">
        <f>IFERROR(__xludf.DUMMYFUNCTION("""COMPUTED_VALUE"""),"")</f>
        <v/>
      </c>
      <c r="T108" s="105" t="str">
        <f>IFERROR(__xludf.DUMMYFUNCTION("""COMPUTED_VALUE"""),"")</f>
        <v/>
      </c>
      <c r="U108" s="105" t="str">
        <f>IFERROR(__xludf.DUMMYFUNCTION("""COMPUTED_VALUE"""),"")</f>
        <v/>
      </c>
      <c r="V108" s="105" t="str">
        <f>IFERROR(__xludf.DUMMYFUNCTION("""COMPUTED_VALUE"""),"")</f>
        <v/>
      </c>
      <c r="W108" s="105" t="str">
        <f>IFERROR(__xludf.DUMMYFUNCTION("""COMPUTED_VALUE"""),"")</f>
        <v/>
      </c>
      <c r="X108" s="105" t="str">
        <f>IFERROR(__xludf.DUMMYFUNCTION("""COMPUTED_VALUE"""),"")</f>
        <v/>
      </c>
      <c r="Y108" s="105" t="str">
        <f>IFERROR(__xludf.DUMMYFUNCTION("""COMPUTED_VALUE"""),"")</f>
        <v/>
      </c>
      <c r="Z108" s="105" t="str">
        <f>IFERROR(__xludf.DUMMYFUNCTION("""COMPUTED_VALUE"""),"")</f>
        <v/>
      </c>
      <c r="AA108" s="105" t="str">
        <f>IFERROR(__xludf.DUMMYFUNCTION("""COMPUTED_VALUE"""),"")</f>
        <v/>
      </c>
      <c r="AB108" s="105" t="str">
        <f>IFERROR(__xludf.DUMMYFUNCTION("""COMPUTED_VALUE"""),"")</f>
        <v/>
      </c>
      <c r="AC108" s="105" t="str">
        <f>IFERROR(__xludf.DUMMYFUNCTION("""COMPUTED_VALUE"""),"")</f>
        <v/>
      </c>
      <c r="AD108" s="105" t="str">
        <f>IFERROR(__xludf.DUMMYFUNCTION("""COMPUTED_VALUE"""),"")</f>
        <v/>
      </c>
      <c r="AE108" s="105" t="str">
        <f>IFERROR(__xludf.DUMMYFUNCTION("""COMPUTED_VALUE"""),"")</f>
        <v/>
      </c>
      <c r="AF108" s="105" t="str">
        <f>IFERROR(__xludf.DUMMYFUNCTION("""COMPUTED_VALUE"""),"")</f>
        <v/>
      </c>
      <c r="AG108" s="105" t="str">
        <f>IFERROR(__xludf.DUMMYFUNCTION("""COMPUTED_VALUE"""),"")</f>
        <v/>
      </c>
      <c r="AH108" s="105" t="str">
        <f>IFERROR(__xludf.DUMMYFUNCTION("""COMPUTED_VALUE"""),"")</f>
        <v/>
      </c>
      <c r="AI108" s="105" t="str">
        <f>IFERROR(__xludf.DUMMYFUNCTION("""COMPUTED_VALUE"""),"")</f>
        <v/>
      </c>
      <c r="AJ108" s="105" t="str">
        <f>IFERROR(__xludf.DUMMYFUNCTION("""COMPUTED_VALUE"""),"")</f>
        <v/>
      </c>
      <c r="AK108" s="105" t="str">
        <f>IFERROR(__xludf.DUMMYFUNCTION("""COMPUTED_VALUE"""),"")</f>
        <v/>
      </c>
      <c r="AL108" s="105" t="str">
        <f>IFERROR(__xludf.DUMMYFUNCTION("""COMPUTED_VALUE"""),"")</f>
        <v/>
      </c>
      <c r="AM108" s="105" t="str">
        <f>IFERROR(__xludf.DUMMYFUNCTION("""COMPUTED_VALUE"""),"")</f>
        <v/>
      </c>
      <c r="AN108" s="105" t="str">
        <f>IFERROR(__xludf.DUMMYFUNCTION("""COMPUTED_VALUE"""),"")</f>
        <v/>
      </c>
    </row>
    <row r="109">
      <c r="A109" s="105"/>
      <c r="B109" s="105"/>
      <c r="C109" s="105"/>
      <c r="D109" s="105"/>
      <c r="E109" s="106"/>
      <c r="F109" s="205"/>
      <c r="G109" s="105"/>
      <c r="H109" s="108"/>
      <c r="I109" s="105"/>
      <c r="J109" s="108" t="str">
        <f>IFERROR(__xludf.DUMMYFUNCTION("""COMPUTED_VALUE"""),"")</f>
        <v/>
      </c>
      <c r="K109" s="105" t="str">
        <f>IFERROR(__xludf.DUMMYFUNCTION("""COMPUTED_VALUE"""),"")</f>
        <v/>
      </c>
      <c r="L109" s="105" t="str">
        <f>IFERROR(__xludf.DUMMYFUNCTION("""COMPUTED_VALUE"""),"")</f>
        <v/>
      </c>
      <c r="M109" s="105" t="str">
        <f>IFERROR(__xludf.DUMMYFUNCTION("""COMPUTED_VALUE"""),"")</f>
        <v/>
      </c>
      <c r="N109" s="105" t="str">
        <f>IFERROR(__xludf.DUMMYFUNCTION("""COMPUTED_VALUE"""),"")</f>
        <v/>
      </c>
      <c r="O109" s="105" t="str">
        <f>IFERROR(__xludf.DUMMYFUNCTION("""COMPUTED_VALUE"""),"")</f>
        <v/>
      </c>
      <c r="P109" s="105" t="str">
        <f>IFERROR(__xludf.DUMMYFUNCTION("""COMPUTED_VALUE"""),"")</f>
        <v/>
      </c>
      <c r="Q109" s="105" t="str">
        <f>IFERROR(__xludf.DUMMYFUNCTION("""COMPUTED_VALUE"""),"")</f>
        <v/>
      </c>
      <c r="R109" s="105" t="str">
        <f>IFERROR(__xludf.DUMMYFUNCTION("""COMPUTED_VALUE"""),"")</f>
        <v/>
      </c>
      <c r="S109" s="105" t="str">
        <f>IFERROR(__xludf.DUMMYFUNCTION("""COMPUTED_VALUE"""),"")</f>
        <v/>
      </c>
      <c r="T109" s="105" t="str">
        <f>IFERROR(__xludf.DUMMYFUNCTION("""COMPUTED_VALUE"""),"")</f>
        <v/>
      </c>
      <c r="U109" s="105" t="str">
        <f>IFERROR(__xludf.DUMMYFUNCTION("""COMPUTED_VALUE"""),"")</f>
        <v/>
      </c>
      <c r="V109" s="105" t="str">
        <f>IFERROR(__xludf.DUMMYFUNCTION("""COMPUTED_VALUE"""),"")</f>
        <v/>
      </c>
      <c r="W109" s="105" t="str">
        <f>IFERROR(__xludf.DUMMYFUNCTION("""COMPUTED_VALUE"""),"")</f>
        <v/>
      </c>
      <c r="X109" s="105" t="str">
        <f>IFERROR(__xludf.DUMMYFUNCTION("""COMPUTED_VALUE"""),"")</f>
        <v/>
      </c>
      <c r="Y109" s="105" t="str">
        <f>IFERROR(__xludf.DUMMYFUNCTION("""COMPUTED_VALUE"""),"")</f>
        <v/>
      </c>
      <c r="Z109" s="105" t="str">
        <f>IFERROR(__xludf.DUMMYFUNCTION("""COMPUTED_VALUE"""),"")</f>
        <v/>
      </c>
      <c r="AA109" s="105" t="str">
        <f>IFERROR(__xludf.DUMMYFUNCTION("""COMPUTED_VALUE"""),"")</f>
        <v/>
      </c>
      <c r="AB109" s="105" t="str">
        <f>IFERROR(__xludf.DUMMYFUNCTION("""COMPUTED_VALUE"""),"")</f>
        <v/>
      </c>
      <c r="AC109" s="105" t="str">
        <f>IFERROR(__xludf.DUMMYFUNCTION("""COMPUTED_VALUE"""),"")</f>
        <v/>
      </c>
      <c r="AD109" s="105" t="str">
        <f>IFERROR(__xludf.DUMMYFUNCTION("""COMPUTED_VALUE"""),"")</f>
        <v/>
      </c>
      <c r="AE109" s="105" t="str">
        <f>IFERROR(__xludf.DUMMYFUNCTION("""COMPUTED_VALUE"""),"")</f>
        <v/>
      </c>
      <c r="AF109" s="105" t="str">
        <f>IFERROR(__xludf.DUMMYFUNCTION("""COMPUTED_VALUE"""),"")</f>
        <v/>
      </c>
      <c r="AG109" s="105" t="str">
        <f>IFERROR(__xludf.DUMMYFUNCTION("""COMPUTED_VALUE"""),"")</f>
        <v/>
      </c>
      <c r="AH109" s="105" t="str">
        <f>IFERROR(__xludf.DUMMYFUNCTION("""COMPUTED_VALUE"""),"")</f>
        <v/>
      </c>
      <c r="AI109" s="105" t="str">
        <f>IFERROR(__xludf.DUMMYFUNCTION("""COMPUTED_VALUE"""),"")</f>
        <v/>
      </c>
      <c r="AJ109" s="105" t="str">
        <f>IFERROR(__xludf.DUMMYFUNCTION("""COMPUTED_VALUE"""),"")</f>
        <v/>
      </c>
      <c r="AK109" s="105" t="str">
        <f>IFERROR(__xludf.DUMMYFUNCTION("""COMPUTED_VALUE"""),"")</f>
        <v/>
      </c>
      <c r="AL109" s="105" t="str">
        <f>IFERROR(__xludf.DUMMYFUNCTION("""COMPUTED_VALUE"""),"")</f>
        <v/>
      </c>
      <c r="AM109" s="105" t="str">
        <f>IFERROR(__xludf.DUMMYFUNCTION("""COMPUTED_VALUE"""),"")</f>
        <v/>
      </c>
      <c r="AN109" s="105" t="str">
        <f>IFERROR(__xludf.DUMMYFUNCTION("""COMPUTED_VALUE"""),"")</f>
        <v/>
      </c>
    </row>
    <row r="110">
      <c r="A110" s="105"/>
      <c r="B110" s="105"/>
      <c r="C110" s="105"/>
      <c r="D110" s="105"/>
      <c r="E110" s="106"/>
      <c r="F110" s="205"/>
      <c r="G110" s="105"/>
      <c r="H110" s="108"/>
      <c r="I110" s="105"/>
      <c r="J110" s="108" t="str">
        <f>IFERROR(__xludf.DUMMYFUNCTION("""COMPUTED_VALUE"""),"")</f>
        <v/>
      </c>
      <c r="K110" s="105" t="str">
        <f>IFERROR(__xludf.DUMMYFUNCTION("""COMPUTED_VALUE"""),"")</f>
        <v/>
      </c>
      <c r="L110" s="105" t="str">
        <f>IFERROR(__xludf.DUMMYFUNCTION("""COMPUTED_VALUE"""),"")</f>
        <v/>
      </c>
      <c r="M110" s="105" t="str">
        <f>IFERROR(__xludf.DUMMYFUNCTION("""COMPUTED_VALUE"""),"")</f>
        <v/>
      </c>
      <c r="N110" s="105" t="str">
        <f>IFERROR(__xludf.DUMMYFUNCTION("""COMPUTED_VALUE"""),"")</f>
        <v/>
      </c>
      <c r="O110" s="105" t="str">
        <f>IFERROR(__xludf.DUMMYFUNCTION("""COMPUTED_VALUE"""),"")</f>
        <v/>
      </c>
      <c r="P110" s="105" t="str">
        <f>IFERROR(__xludf.DUMMYFUNCTION("""COMPUTED_VALUE"""),"")</f>
        <v/>
      </c>
      <c r="Q110" s="105" t="str">
        <f>IFERROR(__xludf.DUMMYFUNCTION("""COMPUTED_VALUE"""),"")</f>
        <v/>
      </c>
      <c r="R110" s="105" t="str">
        <f>IFERROR(__xludf.DUMMYFUNCTION("""COMPUTED_VALUE"""),"")</f>
        <v/>
      </c>
      <c r="S110" s="105" t="str">
        <f>IFERROR(__xludf.DUMMYFUNCTION("""COMPUTED_VALUE"""),"")</f>
        <v/>
      </c>
      <c r="T110" s="105" t="str">
        <f>IFERROR(__xludf.DUMMYFUNCTION("""COMPUTED_VALUE"""),"")</f>
        <v/>
      </c>
      <c r="U110" s="105" t="str">
        <f>IFERROR(__xludf.DUMMYFUNCTION("""COMPUTED_VALUE"""),"")</f>
        <v/>
      </c>
      <c r="V110" s="105" t="str">
        <f>IFERROR(__xludf.DUMMYFUNCTION("""COMPUTED_VALUE"""),"")</f>
        <v/>
      </c>
      <c r="W110" s="105" t="str">
        <f>IFERROR(__xludf.DUMMYFUNCTION("""COMPUTED_VALUE"""),"")</f>
        <v/>
      </c>
      <c r="X110" s="105" t="str">
        <f>IFERROR(__xludf.DUMMYFUNCTION("""COMPUTED_VALUE"""),"")</f>
        <v/>
      </c>
      <c r="Y110" s="105" t="str">
        <f>IFERROR(__xludf.DUMMYFUNCTION("""COMPUTED_VALUE"""),"")</f>
        <v/>
      </c>
      <c r="Z110" s="105" t="str">
        <f>IFERROR(__xludf.DUMMYFUNCTION("""COMPUTED_VALUE"""),"")</f>
        <v/>
      </c>
      <c r="AA110" s="105" t="str">
        <f>IFERROR(__xludf.DUMMYFUNCTION("""COMPUTED_VALUE"""),"")</f>
        <v/>
      </c>
      <c r="AB110" s="105" t="str">
        <f>IFERROR(__xludf.DUMMYFUNCTION("""COMPUTED_VALUE"""),"")</f>
        <v/>
      </c>
      <c r="AC110" s="105" t="str">
        <f>IFERROR(__xludf.DUMMYFUNCTION("""COMPUTED_VALUE"""),"")</f>
        <v/>
      </c>
      <c r="AD110" s="105" t="str">
        <f>IFERROR(__xludf.DUMMYFUNCTION("""COMPUTED_VALUE"""),"")</f>
        <v/>
      </c>
      <c r="AE110" s="105" t="str">
        <f>IFERROR(__xludf.DUMMYFUNCTION("""COMPUTED_VALUE"""),"")</f>
        <v/>
      </c>
      <c r="AF110" s="105" t="str">
        <f>IFERROR(__xludf.DUMMYFUNCTION("""COMPUTED_VALUE"""),"")</f>
        <v/>
      </c>
      <c r="AG110" s="105" t="str">
        <f>IFERROR(__xludf.DUMMYFUNCTION("""COMPUTED_VALUE"""),"")</f>
        <v/>
      </c>
      <c r="AH110" s="105" t="str">
        <f>IFERROR(__xludf.DUMMYFUNCTION("""COMPUTED_VALUE"""),"")</f>
        <v/>
      </c>
      <c r="AI110" s="105" t="str">
        <f>IFERROR(__xludf.DUMMYFUNCTION("""COMPUTED_VALUE"""),"")</f>
        <v/>
      </c>
      <c r="AJ110" s="105" t="str">
        <f>IFERROR(__xludf.DUMMYFUNCTION("""COMPUTED_VALUE"""),"")</f>
        <v/>
      </c>
      <c r="AK110" s="105" t="str">
        <f>IFERROR(__xludf.DUMMYFUNCTION("""COMPUTED_VALUE"""),"")</f>
        <v/>
      </c>
      <c r="AL110" s="105" t="str">
        <f>IFERROR(__xludf.DUMMYFUNCTION("""COMPUTED_VALUE"""),"")</f>
        <v/>
      </c>
      <c r="AM110" s="105" t="str">
        <f>IFERROR(__xludf.DUMMYFUNCTION("""COMPUTED_VALUE"""),"")</f>
        <v/>
      </c>
      <c r="AN110" s="105" t="str">
        <f>IFERROR(__xludf.DUMMYFUNCTION("""COMPUTED_VALUE"""),"")</f>
        <v/>
      </c>
    </row>
    <row r="111">
      <c r="A111" s="105"/>
      <c r="B111" s="105"/>
      <c r="C111" s="105"/>
      <c r="D111" s="105"/>
      <c r="E111" s="106"/>
      <c r="F111" s="205"/>
      <c r="G111" s="105"/>
      <c r="H111" s="108"/>
      <c r="I111" s="105"/>
      <c r="J111" s="108" t="str">
        <f>IFERROR(__xludf.DUMMYFUNCTION("""COMPUTED_VALUE"""),"")</f>
        <v/>
      </c>
      <c r="K111" s="105" t="str">
        <f>IFERROR(__xludf.DUMMYFUNCTION("""COMPUTED_VALUE"""),"")</f>
        <v/>
      </c>
      <c r="L111" s="105" t="str">
        <f>IFERROR(__xludf.DUMMYFUNCTION("""COMPUTED_VALUE"""),"")</f>
        <v/>
      </c>
      <c r="M111" s="105" t="str">
        <f>IFERROR(__xludf.DUMMYFUNCTION("""COMPUTED_VALUE"""),"")</f>
        <v/>
      </c>
      <c r="N111" s="105" t="str">
        <f>IFERROR(__xludf.DUMMYFUNCTION("""COMPUTED_VALUE"""),"")</f>
        <v/>
      </c>
      <c r="O111" s="105" t="str">
        <f>IFERROR(__xludf.DUMMYFUNCTION("""COMPUTED_VALUE"""),"")</f>
        <v/>
      </c>
      <c r="P111" s="105" t="str">
        <f>IFERROR(__xludf.DUMMYFUNCTION("""COMPUTED_VALUE"""),"")</f>
        <v/>
      </c>
      <c r="Q111" s="105" t="str">
        <f>IFERROR(__xludf.DUMMYFUNCTION("""COMPUTED_VALUE"""),"")</f>
        <v/>
      </c>
      <c r="R111" s="105" t="str">
        <f>IFERROR(__xludf.DUMMYFUNCTION("""COMPUTED_VALUE"""),"")</f>
        <v/>
      </c>
      <c r="S111" s="105" t="str">
        <f>IFERROR(__xludf.DUMMYFUNCTION("""COMPUTED_VALUE"""),"")</f>
        <v/>
      </c>
      <c r="T111" s="105" t="str">
        <f>IFERROR(__xludf.DUMMYFUNCTION("""COMPUTED_VALUE"""),"")</f>
        <v/>
      </c>
      <c r="U111" s="105" t="str">
        <f>IFERROR(__xludf.DUMMYFUNCTION("""COMPUTED_VALUE"""),"")</f>
        <v/>
      </c>
      <c r="V111" s="105" t="str">
        <f>IFERROR(__xludf.DUMMYFUNCTION("""COMPUTED_VALUE"""),"")</f>
        <v/>
      </c>
      <c r="W111" s="105" t="str">
        <f>IFERROR(__xludf.DUMMYFUNCTION("""COMPUTED_VALUE"""),"")</f>
        <v/>
      </c>
      <c r="X111" s="105" t="str">
        <f>IFERROR(__xludf.DUMMYFUNCTION("""COMPUTED_VALUE"""),"")</f>
        <v/>
      </c>
      <c r="Y111" s="105" t="str">
        <f>IFERROR(__xludf.DUMMYFUNCTION("""COMPUTED_VALUE"""),"")</f>
        <v/>
      </c>
      <c r="Z111" s="105" t="str">
        <f>IFERROR(__xludf.DUMMYFUNCTION("""COMPUTED_VALUE"""),"")</f>
        <v/>
      </c>
      <c r="AA111" s="105" t="str">
        <f>IFERROR(__xludf.DUMMYFUNCTION("""COMPUTED_VALUE"""),"")</f>
        <v/>
      </c>
      <c r="AB111" s="105" t="str">
        <f>IFERROR(__xludf.DUMMYFUNCTION("""COMPUTED_VALUE"""),"")</f>
        <v/>
      </c>
      <c r="AC111" s="105" t="str">
        <f>IFERROR(__xludf.DUMMYFUNCTION("""COMPUTED_VALUE"""),"")</f>
        <v/>
      </c>
      <c r="AD111" s="105" t="str">
        <f>IFERROR(__xludf.DUMMYFUNCTION("""COMPUTED_VALUE"""),"")</f>
        <v/>
      </c>
      <c r="AE111" s="105" t="str">
        <f>IFERROR(__xludf.DUMMYFUNCTION("""COMPUTED_VALUE"""),"")</f>
        <v/>
      </c>
      <c r="AF111" s="105" t="str">
        <f>IFERROR(__xludf.DUMMYFUNCTION("""COMPUTED_VALUE"""),"")</f>
        <v/>
      </c>
      <c r="AG111" s="105" t="str">
        <f>IFERROR(__xludf.DUMMYFUNCTION("""COMPUTED_VALUE"""),"")</f>
        <v/>
      </c>
      <c r="AH111" s="105" t="str">
        <f>IFERROR(__xludf.DUMMYFUNCTION("""COMPUTED_VALUE"""),"")</f>
        <v/>
      </c>
      <c r="AI111" s="105" t="str">
        <f>IFERROR(__xludf.DUMMYFUNCTION("""COMPUTED_VALUE"""),"")</f>
        <v/>
      </c>
      <c r="AJ111" s="105" t="str">
        <f>IFERROR(__xludf.DUMMYFUNCTION("""COMPUTED_VALUE"""),"")</f>
        <v/>
      </c>
      <c r="AK111" s="105" t="str">
        <f>IFERROR(__xludf.DUMMYFUNCTION("""COMPUTED_VALUE"""),"")</f>
        <v/>
      </c>
      <c r="AL111" s="105" t="str">
        <f>IFERROR(__xludf.DUMMYFUNCTION("""COMPUTED_VALUE"""),"")</f>
        <v/>
      </c>
      <c r="AM111" s="105" t="str">
        <f>IFERROR(__xludf.DUMMYFUNCTION("""COMPUTED_VALUE"""),"")</f>
        <v/>
      </c>
      <c r="AN111" s="105" t="str">
        <f>IFERROR(__xludf.DUMMYFUNCTION("""COMPUTED_VALUE"""),"")</f>
        <v/>
      </c>
    </row>
    <row r="112">
      <c r="A112" s="105"/>
      <c r="B112" s="105"/>
      <c r="C112" s="105"/>
      <c r="D112" s="105"/>
      <c r="E112" s="106"/>
      <c r="F112" s="205"/>
      <c r="G112" s="105"/>
      <c r="H112" s="108"/>
      <c r="I112" s="105"/>
      <c r="J112" s="108" t="str">
        <f>IFERROR(__xludf.DUMMYFUNCTION("""COMPUTED_VALUE"""),"")</f>
        <v/>
      </c>
      <c r="K112" s="105" t="str">
        <f>IFERROR(__xludf.DUMMYFUNCTION("""COMPUTED_VALUE"""),"")</f>
        <v/>
      </c>
      <c r="L112" s="105" t="str">
        <f>IFERROR(__xludf.DUMMYFUNCTION("""COMPUTED_VALUE"""),"")</f>
        <v/>
      </c>
      <c r="M112" s="105" t="str">
        <f>IFERROR(__xludf.DUMMYFUNCTION("""COMPUTED_VALUE"""),"")</f>
        <v/>
      </c>
      <c r="N112" s="105" t="str">
        <f>IFERROR(__xludf.DUMMYFUNCTION("""COMPUTED_VALUE"""),"")</f>
        <v/>
      </c>
      <c r="O112" s="105" t="str">
        <f>IFERROR(__xludf.DUMMYFUNCTION("""COMPUTED_VALUE"""),"")</f>
        <v/>
      </c>
      <c r="P112" s="105" t="str">
        <f>IFERROR(__xludf.DUMMYFUNCTION("""COMPUTED_VALUE"""),"")</f>
        <v/>
      </c>
      <c r="Q112" s="105" t="str">
        <f>IFERROR(__xludf.DUMMYFUNCTION("""COMPUTED_VALUE"""),"")</f>
        <v/>
      </c>
      <c r="R112" s="105" t="str">
        <f>IFERROR(__xludf.DUMMYFUNCTION("""COMPUTED_VALUE"""),"")</f>
        <v/>
      </c>
      <c r="S112" s="105" t="str">
        <f>IFERROR(__xludf.DUMMYFUNCTION("""COMPUTED_VALUE"""),"")</f>
        <v/>
      </c>
      <c r="T112" s="105" t="str">
        <f>IFERROR(__xludf.DUMMYFUNCTION("""COMPUTED_VALUE"""),"")</f>
        <v/>
      </c>
      <c r="U112" s="105" t="str">
        <f>IFERROR(__xludf.DUMMYFUNCTION("""COMPUTED_VALUE"""),"")</f>
        <v/>
      </c>
      <c r="V112" s="105" t="str">
        <f>IFERROR(__xludf.DUMMYFUNCTION("""COMPUTED_VALUE"""),"")</f>
        <v/>
      </c>
      <c r="W112" s="105" t="str">
        <f>IFERROR(__xludf.DUMMYFUNCTION("""COMPUTED_VALUE"""),"")</f>
        <v/>
      </c>
      <c r="X112" s="105" t="str">
        <f>IFERROR(__xludf.DUMMYFUNCTION("""COMPUTED_VALUE"""),"")</f>
        <v/>
      </c>
      <c r="Y112" s="105" t="str">
        <f>IFERROR(__xludf.DUMMYFUNCTION("""COMPUTED_VALUE"""),"")</f>
        <v/>
      </c>
      <c r="Z112" s="105" t="str">
        <f>IFERROR(__xludf.DUMMYFUNCTION("""COMPUTED_VALUE"""),"")</f>
        <v/>
      </c>
      <c r="AA112" s="105" t="str">
        <f>IFERROR(__xludf.DUMMYFUNCTION("""COMPUTED_VALUE"""),"")</f>
        <v/>
      </c>
      <c r="AB112" s="105" t="str">
        <f>IFERROR(__xludf.DUMMYFUNCTION("""COMPUTED_VALUE"""),"")</f>
        <v/>
      </c>
      <c r="AC112" s="105" t="str">
        <f>IFERROR(__xludf.DUMMYFUNCTION("""COMPUTED_VALUE"""),"")</f>
        <v/>
      </c>
      <c r="AD112" s="105" t="str">
        <f>IFERROR(__xludf.DUMMYFUNCTION("""COMPUTED_VALUE"""),"")</f>
        <v/>
      </c>
      <c r="AE112" s="105" t="str">
        <f>IFERROR(__xludf.DUMMYFUNCTION("""COMPUTED_VALUE"""),"")</f>
        <v/>
      </c>
      <c r="AF112" s="105" t="str">
        <f>IFERROR(__xludf.DUMMYFUNCTION("""COMPUTED_VALUE"""),"")</f>
        <v/>
      </c>
      <c r="AG112" s="105" t="str">
        <f>IFERROR(__xludf.DUMMYFUNCTION("""COMPUTED_VALUE"""),"")</f>
        <v/>
      </c>
      <c r="AH112" s="105" t="str">
        <f>IFERROR(__xludf.DUMMYFUNCTION("""COMPUTED_VALUE"""),"")</f>
        <v/>
      </c>
      <c r="AI112" s="105" t="str">
        <f>IFERROR(__xludf.DUMMYFUNCTION("""COMPUTED_VALUE"""),"")</f>
        <v/>
      </c>
      <c r="AJ112" s="105" t="str">
        <f>IFERROR(__xludf.DUMMYFUNCTION("""COMPUTED_VALUE"""),"")</f>
        <v/>
      </c>
      <c r="AK112" s="105" t="str">
        <f>IFERROR(__xludf.DUMMYFUNCTION("""COMPUTED_VALUE"""),"")</f>
        <v/>
      </c>
      <c r="AL112" s="105" t="str">
        <f>IFERROR(__xludf.DUMMYFUNCTION("""COMPUTED_VALUE"""),"")</f>
        <v/>
      </c>
      <c r="AM112" s="105" t="str">
        <f>IFERROR(__xludf.DUMMYFUNCTION("""COMPUTED_VALUE"""),"")</f>
        <v/>
      </c>
      <c r="AN112" s="105" t="str">
        <f>IFERROR(__xludf.DUMMYFUNCTION("""COMPUTED_VALUE"""),"")</f>
        <v/>
      </c>
    </row>
    <row r="113">
      <c r="A113" s="105"/>
      <c r="B113" s="105"/>
      <c r="C113" s="105"/>
      <c r="D113" s="105"/>
      <c r="E113" s="106"/>
      <c r="F113" s="205"/>
      <c r="G113" s="105"/>
      <c r="H113" s="108"/>
      <c r="I113" s="105"/>
      <c r="J113" s="108" t="str">
        <f>IFERROR(__xludf.DUMMYFUNCTION("""COMPUTED_VALUE"""),"")</f>
        <v/>
      </c>
      <c r="K113" s="105" t="str">
        <f>IFERROR(__xludf.DUMMYFUNCTION("""COMPUTED_VALUE"""),"")</f>
        <v/>
      </c>
      <c r="L113" s="105" t="str">
        <f>IFERROR(__xludf.DUMMYFUNCTION("""COMPUTED_VALUE"""),"")</f>
        <v/>
      </c>
      <c r="M113" s="105" t="str">
        <f>IFERROR(__xludf.DUMMYFUNCTION("""COMPUTED_VALUE"""),"")</f>
        <v/>
      </c>
      <c r="N113" s="105" t="str">
        <f>IFERROR(__xludf.DUMMYFUNCTION("""COMPUTED_VALUE"""),"")</f>
        <v/>
      </c>
      <c r="O113" s="105" t="str">
        <f>IFERROR(__xludf.DUMMYFUNCTION("""COMPUTED_VALUE"""),"")</f>
        <v/>
      </c>
      <c r="P113" s="105" t="str">
        <f>IFERROR(__xludf.DUMMYFUNCTION("""COMPUTED_VALUE"""),"")</f>
        <v/>
      </c>
      <c r="Q113" s="105" t="str">
        <f>IFERROR(__xludf.DUMMYFUNCTION("""COMPUTED_VALUE"""),"")</f>
        <v/>
      </c>
      <c r="R113" s="105" t="str">
        <f>IFERROR(__xludf.DUMMYFUNCTION("""COMPUTED_VALUE"""),"")</f>
        <v/>
      </c>
      <c r="S113" s="105" t="str">
        <f>IFERROR(__xludf.DUMMYFUNCTION("""COMPUTED_VALUE"""),"")</f>
        <v/>
      </c>
      <c r="T113" s="105" t="str">
        <f>IFERROR(__xludf.DUMMYFUNCTION("""COMPUTED_VALUE"""),"")</f>
        <v/>
      </c>
      <c r="U113" s="105" t="str">
        <f>IFERROR(__xludf.DUMMYFUNCTION("""COMPUTED_VALUE"""),"")</f>
        <v/>
      </c>
      <c r="V113" s="105" t="str">
        <f>IFERROR(__xludf.DUMMYFUNCTION("""COMPUTED_VALUE"""),"")</f>
        <v/>
      </c>
      <c r="W113" s="105" t="str">
        <f>IFERROR(__xludf.DUMMYFUNCTION("""COMPUTED_VALUE"""),"")</f>
        <v/>
      </c>
      <c r="X113" s="105" t="str">
        <f>IFERROR(__xludf.DUMMYFUNCTION("""COMPUTED_VALUE"""),"")</f>
        <v/>
      </c>
      <c r="Y113" s="105" t="str">
        <f>IFERROR(__xludf.DUMMYFUNCTION("""COMPUTED_VALUE"""),"")</f>
        <v/>
      </c>
      <c r="Z113" s="105" t="str">
        <f>IFERROR(__xludf.DUMMYFUNCTION("""COMPUTED_VALUE"""),"")</f>
        <v/>
      </c>
      <c r="AA113" s="105" t="str">
        <f>IFERROR(__xludf.DUMMYFUNCTION("""COMPUTED_VALUE"""),"")</f>
        <v/>
      </c>
      <c r="AB113" s="105" t="str">
        <f>IFERROR(__xludf.DUMMYFUNCTION("""COMPUTED_VALUE"""),"")</f>
        <v/>
      </c>
      <c r="AC113" s="105" t="str">
        <f>IFERROR(__xludf.DUMMYFUNCTION("""COMPUTED_VALUE"""),"")</f>
        <v/>
      </c>
      <c r="AD113" s="105" t="str">
        <f>IFERROR(__xludf.DUMMYFUNCTION("""COMPUTED_VALUE"""),"")</f>
        <v/>
      </c>
      <c r="AE113" s="105" t="str">
        <f>IFERROR(__xludf.DUMMYFUNCTION("""COMPUTED_VALUE"""),"")</f>
        <v/>
      </c>
      <c r="AF113" s="105" t="str">
        <f>IFERROR(__xludf.DUMMYFUNCTION("""COMPUTED_VALUE"""),"")</f>
        <v/>
      </c>
      <c r="AG113" s="105" t="str">
        <f>IFERROR(__xludf.DUMMYFUNCTION("""COMPUTED_VALUE"""),"")</f>
        <v/>
      </c>
      <c r="AH113" s="105" t="str">
        <f>IFERROR(__xludf.DUMMYFUNCTION("""COMPUTED_VALUE"""),"")</f>
        <v/>
      </c>
      <c r="AI113" s="105" t="str">
        <f>IFERROR(__xludf.DUMMYFUNCTION("""COMPUTED_VALUE"""),"")</f>
        <v/>
      </c>
      <c r="AJ113" s="105" t="str">
        <f>IFERROR(__xludf.DUMMYFUNCTION("""COMPUTED_VALUE"""),"")</f>
        <v/>
      </c>
      <c r="AK113" s="105" t="str">
        <f>IFERROR(__xludf.DUMMYFUNCTION("""COMPUTED_VALUE"""),"")</f>
        <v/>
      </c>
      <c r="AL113" s="105" t="str">
        <f>IFERROR(__xludf.DUMMYFUNCTION("""COMPUTED_VALUE"""),"")</f>
        <v/>
      </c>
      <c r="AM113" s="105" t="str">
        <f>IFERROR(__xludf.DUMMYFUNCTION("""COMPUTED_VALUE"""),"")</f>
        <v/>
      </c>
      <c r="AN113" s="105" t="str">
        <f>IFERROR(__xludf.DUMMYFUNCTION("""COMPUTED_VALUE"""),"")</f>
        <v/>
      </c>
    </row>
    <row r="114">
      <c r="A114" s="105"/>
      <c r="B114" s="105"/>
      <c r="C114" s="105"/>
      <c r="D114" s="105"/>
      <c r="E114" s="106"/>
      <c r="F114" s="205"/>
      <c r="G114" s="105"/>
      <c r="H114" s="108"/>
      <c r="I114" s="105"/>
      <c r="J114" s="108" t="str">
        <f>IFERROR(__xludf.DUMMYFUNCTION("""COMPUTED_VALUE"""),"")</f>
        <v/>
      </c>
      <c r="K114" s="105" t="str">
        <f>IFERROR(__xludf.DUMMYFUNCTION("""COMPUTED_VALUE"""),"")</f>
        <v/>
      </c>
      <c r="L114" s="105" t="str">
        <f>IFERROR(__xludf.DUMMYFUNCTION("""COMPUTED_VALUE"""),"")</f>
        <v/>
      </c>
      <c r="M114" s="105" t="str">
        <f>IFERROR(__xludf.DUMMYFUNCTION("""COMPUTED_VALUE"""),"")</f>
        <v/>
      </c>
      <c r="N114" s="105" t="str">
        <f>IFERROR(__xludf.DUMMYFUNCTION("""COMPUTED_VALUE"""),"")</f>
        <v/>
      </c>
      <c r="O114" s="105" t="str">
        <f>IFERROR(__xludf.DUMMYFUNCTION("""COMPUTED_VALUE"""),"")</f>
        <v/>
      </c>
      <c r="P114" s="105" t="str">
        <f>IFERROR(__xludf.DUMMYFUNCTION("""COMPUTED_VALUE"""),"")</f>
        <v/>
      </c>
      <c r="Q114" s="105" t="str">
        <f>IFERROR(__xludf.DUMMYFUNCTION("""COMPUTED_VALUE"""),"")</f>
        <v/>
      </c>
      <c r="R114" s="105" t="str">
        <f>IFERROR(__xludf.DUMMYFUNCTION("""COMPUTED_VALUE"""),"")</f>
        <v/>
      </c>
      <c r="S114" s="105" t="str">
        <f>IFERROR(__xludf.DUMMYFUNCTION("""COMPUTED_VALUE"""),"")</f>
        <v/>
      </c>
      <c r="T114" s="105" t="str">
        <f>IFERROR(__xludf.DUMMYFUNCTION("""COMPUTED_VALUE"""),"")</f>
        <v/>
      </c>
      <c r="U114" s="105" t="str">
        <f>IFERROR(__xludf.DUMMYFUNCTION("""COMPUTED_VALUE"""),"")</f>
        <v/>
      </c>
      <c r="V114" s="105" t="str">
        <f>IFERROR(__xludf.DUMMYFUNCTION("""COMPUTED_VALUE"""),"")</f>
        <v/>
      </c>
      <c r="W114" s="105" t="str">
        <f>IFERROR(__xludf.DUMMYFUNCTION("""COMPUTED_VALUE"""),"")</f>
        <v/>
      </c>
      <c r="X114" s="105" t="str">
        <f>IFERROR(__xludf.DUMMYFUNCTION("""COMPUTED_VALUE"""),"")</f>
        <v/>
      </c>
      <c r="Y114" s="105" t="str">
        <f>IFERROR(__xludf.DUMMYFUNCTION("""COMPUTED_VALUE"""),"")</f>
        <v/>
      </c>
      <c r="Z114" s="105" t="str">
        <f>IFERROR(__xludf.DUMMYFUNCTION("""COMPUTED_VALUE"""),"")</f>
        <v/>
      </c>
      <c r="AA114" s="105" t="str">
        <f>IFERROR(__xludf.DUMMYFUNCTION("""COMPUTED_VALUE"""),"")</f>
        <v/>
      </c>
      <c r="AB114" s="105" t="str">
        <f>IFERROR(__xludf.DUMMYFUNCTION("""COMPUTED_VALUE"""),"")</f>
        <v/>
      </c>
      <c r="AC114" s="105" t="str">
        <f>IFERROR(__xludf.DUMMYFUNCTION("""COMPUTED_VALUE"""),"")</f>
        <v/>
      </c>
      <c r="AD114" s="105" t="str">
        <f>IFERROR(__xludf.DUMMYFUNCTION("""COMPUTED_VALUE"""),"")</f>
        <v/>
      </c>
      <c r="AE114" s="105" t="str">
        <f>IFERROR(__xludf.DUMMYFUNCTION("""COMPUTED_VALUE"""),"")</f>
        <v/>
      </c>
      <c r="AF114" s="105" t="str">
        <f>IFERROR(__xludf.DUMMYFUNCTION("""COMPUTED_VALUE"""),"")</f>
        <v/>
      </c>
      <c r="AG114" s="105" t="str">
        <f>IFERROR(__xludf.DUMMYFUNCTION("""COMPUTED_VALUE"""),"")</f>
        <v/>
      </c>
      <c r="AH114" s="105" t="str">
        <f>IFERROR(__xludf.DUMMYFUNCTION("""COMPUTED_VALUE"""),"")</f>
        <v/>
      </c>
      <c r="AI114" s="105" t="str">
        <f>IFERROR(__xludf.DUMMYFUNCTION("""COMPUTED_VALUE"""),"")</f>
        <v/>
      </c>
      <c r="AJ114" s="105" t="str">
        <f>IFERROR(__xludf.DUMMYFUNCTION("""COMPUTED_VALUE"""),"")</f>
        <v/>
      </c>
      <c r="AK114" s="105" t="str">
        <f>IFERROR(__xludf.DUMMYFUNCTION("""COMPUTED_VALUE"""),"")</f>
        <v/>
      </c>
      <c r="AL114" s="105" t="str">
        <f>IFERROR(__xludf.DUMMYFUNCTION("""COMPUTED_VALUE"""),"")</f>
        <v/>
      </c>
      <c r="AM114" s="105" t="str">
        <f>IFERROR(__xludf.DUMMYFUNCTION("""COMPUTED_VALUE"""),"")</f>
        <v/>
      </c>
      <c r="AN114" s="105" t="str">
        <f>IFERROR(__xludf.DUMMYFUNCTION("""COMPUTED_VALUE"""),"")</f>
        <v/>
      </c>
    </row>
    <row r="115">
      <c r="A115" s="105"/>
      <c r="B115" s="105"/>
      <c r="C115" s="105"/>
      <c r="D115" s="105"/>
      <c r="E115" s="106"/>
      <c r="F115" s="205"/>
      <c r="G115" s="105"/>
      <c r="H115" s="108"/>
      <c r="I115" s="105"/>
      <c r="J115" s="108" t="str">
        <f>IFERROR(__xludf.DUMMYFUNCTION("""COMPUTED_VALUE"""),"")</f>
        <v/>
      </c>
      <c r="K115" s="105" t="str">
        <f>IFERROR(__xludf.DUMMYFUNCTION("""COMPUTED_VALUE"""),"")</f>
        <v/>
      </c>
      <c r="L115" s="105" t="str">
        <f>IFERROR(__xludf.DUMMYFUNCTION("""COMPUTED_VALUE"""),"")</f>
        <v/>
      </c>
      <c r="M115" s="105" t="str">
        <f>IFERROR(__xludf.DUMMYFUNCTION("""COMPUTED_VALUE"""),"")</f>
        <v/>
      </c>
      <c r="N115" s="105" t="str">
        <f>IFERROR(__xludf.DUMMYFUNCTION("""COMPUTED_VALUE"""),"")</f>
        <v/>
      </c>
      <c r="O115" s="105" t="str">
        <f>IFERROR(__xludf.DUMMYFUNCTION("""COMPUTED_VALUE"""),"")</f>
        <v/>
      </c>
      <c r="P115" s="105" t="str">
        <f>IFERROR(__xludf.DUMMYFUNCTION("""COMPUTED_VALUE"""),"")</f>
        <v/>
      </c>
      <c r="Q115" s="105" t="str">
        <f>IFERROR(__xludf.DUMMYFUNCTION("""COMPUTED_VALUE"""),"")</f>
        <v/>
      </c>
      <c r="R115" s="105" t="str">
        <f>IFERROR(__xludf.DUMMYFUNCTION("""COMPUTED_VALUE"""),"")</f>
        <v/>
      </c>
      <c r="S115" s="105" t="str">
        <f>IFERROR(__xludf.DUMMYFUNCTION("""COMPUTED_VALUE"""),"")</f>
        <v/>
      </c>
      <c r="T115" s="105" t="str">
        <f>IFERROR(__xludf.DUMMYFUNCTION("""COMPUTED_VALUE"""),"")</f>
        <v/>
      </c>
      <c r="U115" s="105" t="str">
        <f>IFERROR(__xludf.DUMMYFUNCTION("""COMPUTED_VALUE"""),"")</f>
        <v/>
      </c>
      <c r="V115" s="105" t="str">
        <f>IFERROR(__xludf.DUMMYFUNCTION("""COMPUTED_VALUE"""),"")</f>
        <v/>
      </c>
      <c r="W115" s="105" t="str">
        <f>IFERROR(__xludf.DUMMYFUNCTION("""COMPUTED_VALUE"""),"")</f>
        <v/>
      </c>
      <c r="X115" s="105" t="str">
        <f>IFERROR(__xludf.DUMMYFUNCTION("""COMPUTED_VALUE"""),"")</f>
        <v/>
      </c>
      <c r="Y115" s="105" t="str">
        <f>IFERROR(__xludf.DUMMYFUNCTION("""COMPUTED_VALUE"""),"")</f>
        <v/>
      </c>
      <c r="Z115" s="105" t="str">
        <f>IFERROR(__xludf.DUMMYFUNCTION("""COMPUTED_VALUE"""),"")</f>
        <v/>
      </c>
      <c r="AA115" s="105" t="str">
        <f>IFERROR(__xludf.DUMMYFUNCTION("""COMPUTED_VALUE"""),"")</f>
        <v/>
      </c>
      <c r="AB115" s="105" t="str">
        <f>IFERROR(__xludf.DUMMYFUNCTION("""COMPUTED_VALUE"""),"")</f>
        <v/>
      </c>
      <c r="AC115" s="105" t="str">
        <f>IFERROR(__xludf.DUMMYFUNCTION("""COMPUTED_VALUE"""),"")</f>
        <v/>
      </c>
      <c r="AD115" s="105" t="str">
        <f>IFERROR(__xludf.DUMMYFUNCTION("""COMPUTED_VALUE"""),"")</f>
        <v/>
      </c>
      <c r="AE115" s="105" t="str">
        <f>IFERROR(__xludf.DUMMYFUNCTION("""COMPUTED_VALUE"""),"")</f>
        <v/>
      </c>
      <c r="AF115" s="105" t="str">
        <f>IFERROR(__xludf.DUMMYFUNCTION("""COMPUTED_VALUE"""),"")</f>
        <v/>
      </c>
      <c r="AG115" s="105" t="str">
        <f>IFERROR(__xludf.DUMMYFUNCTION("""COMPUTED_VALUE"""),"")</f>
        <v/>
      </c>
      <c r="AH115" s="105" t="str">
        <f>IFERROR(__xludf.DUMMYFUNCTION("""COMPUTED_VALUE"""),"")</f>
        <v/>
      </c>
      <c r="AI115" s="105" t="str">
        <f>IFERROR(__xludf.DUMMYFUNCTION("""COMPUTED_VALUE"""),"")</f>
        <v/>
      </c>
      <c r="AJ115" s="105" t="str">
        <f>IFERROR(__xludf.DUMMYFUNCTION("""COMPUTED_VALUE"""),"")</f>
        <v/>
      </c>
      <c r="AK115" s="105" t="str">
        <f>IFERROR(__xludf.DUMMYFUNCTION("""COMPUTED_VALUE"""),"")</f>
        <v/>
      </c>
      <c r="AL115" s="105" t="str">
        <f>IFERROR(__xludf.DUMMYFUNCTION("""COMPUTED_VALUE"""),"")</f>
        <v/>
      </c>
      <c r="AM115" s="105" t="str">
        <f>IFERROR(__xludf.DUMMYFUNCTION("""COMPUTED_VALUE"""),"")</f>
        <v/>
      </c>
      <c r="AN115" s="105" t="str">
        <f>IFERROR(__xludf.DUMMYFUNCTION("""COMPUTED_VALUE"""),"")</f>
        <v/>
      </c>
    </row>
    <row r="116">
      <c r="A116" s="105"/>
      <c r="B116" s="105"/>
      <c r="C116" s="105"/>
      <c r="D116" s="105"/>
      <c r="E116" s="106"/>
      <c r="F116" s="205"/>
      <c r="G116" s="105"/>
      <c r="H116" s="108"/>
      <c r="I116" s="105"/>
      <c r="J116" s="108" t="str">
        <f>IFERROR(__xludf.DUMMYFUNCTION("""COMPUTED_VALUE"""),"")</f>
        <v/>
      </c>
      <c r="K116" s="105" t="str">
        <f>IFERROR(__xludf.DUMMYFUNCTION("""COMPUTED_VALUE"""),"")</f>
        <v/>
      </c>
      <c r="L116" s="105" t="str">
        <f>IFERROR(__xludf.DUMMYFUNCTION("""COMPUTED_VALUE"""),"")</f>
        <v/>
      </c>
      <c r="M116" s="105" t="str">
        <f>IFERROR(__xludf.DUMMYFUNCTION("""COMPUTED_VALUE"""),"")</f>
        <v/>
      </c>
      <c r="N116" s="105" t="str">
        <f>IFERROR(__xludf.DUMMYFUNCTION("""COMPUTED_VALUE"""),"")</f>
        <v/>
      </c>
      <c r="O116" s="105" t="str">
        <f>IFERROR(__xludf.DUMMYFUNCTION("""COMPUTED_VALUE"""),"")</f>
        <v/>
      </c>
      <c r="P116" s="105" t="str">
        <f>IFERROR(__xludf.DUMMYFUNCTION("""COMPUTED_VALUE"""),"")</f>
        <v/>
      </c>
      <c r="Q116" s="105" t="str">
        <f>IFERROR(__xludf.DUMMYFUNCTION("""COMPUTED_VALUE"""),"")</f>
        <v/>
      </c>
      <c r="R116" s="105" t="str">
        <f>IFERROR(__xludf.DUMMYFUNCTION("""COMPUTED_VALUE"""),"")</f>
        <v/>
      </c>
      <c r="S116" s="105" t="str">
        <f>IFERROR(__xludf.DUMMYFUNCTION("""COMPUTED_VALUE"""),"")</f>
        <v/>
      </c>
      <c r="T116" s="105" t="str">
        <f>IFERROR(__xludf.DUMMYFUNCTION("""COMPUTED_VALUE"""),"")</f>
        <v/>
      </c>
      <c r="U116" s="105" t="str">
        <f>IFERROR(__xludf.DUMMYFUNCTION("""COMPUTED_VALUE"""),"")</f>
        <v/>
      </c>
      <c r="V116" s="105" t="str">
        <f>IFERROR(__xludf.DUMMYFUNCTION("""COMPUTED_VALUE"""),"")</f>
        <v/>
      </c>
      <c r="W116" s="105" t="str">
        <f>IFERROR(__xludf.DUMMYFUNCTION("""COMPUTED_VALUE"""),"")</f>
        <v/>
      </c>
      <c r="X116" s="105" t="str">
        <f>IFERROR(__xludf.DUMMYFUNCTION("""COMPUTED_VALUE"""),"")</f>
        <v/>
      </c>
      <c r="Y116" s="105" t="str">
        <f>IFERROR(__xludf.DUMMYFUNCTION("""COMPUTED_VALUE"""),"")</f>
        <v/>
      </c>
      <c r="Z116" s="105" t="str">
        <f>IFERROR(__xludf.DUMMYFUNCTION("""COMPUTED_VALUE"""),"")</f>
        <v/>
      </c>
      <c r="AA116" s="105" t="str">
        <f>IFERROR(__xludf.DUMMYFUNCTION("""COMPUTED_VALUE"""),"")</f>
        <v/>
      </c>
      <c r="AB116" s="105" t="str">
        <f>IFERROR(__xludf.DUMMYFUNCTION("""COMPUTED_VALUE"""),"")</f>
        <v/>
      </c>
      <c r="AC116" s="105" t="str">
        <f>IFERROR(__xludf.DUMMYFUNCTION("""COMPUTED_VALUE"""),"")</f>
        <v/>
      </c>
      <c r="AD116" s="105" t="str">
        <f>IFERROR(__xludf.DUMMYFUNCTION("""COMPUTED_VALUE"""),"")</f>
        <v/>
      </c>
      <c r="AE116" s="105" t="str">
        <f>IFERROR(__xludf.DUMMYFUNCTION("""COMPUTED_VALUE"""),"")</f>
        <v/>
      </c>
      <c r="AF116" s="105" t="str">
        <f>IFERROR(__xludf.DUMMYFUNCTION("""COMPUTED_VALUE"""),"")</f>
        <v/>
      </c>
      <c r="AG116" s="105" t="str">
        <f>IFERROR(__xludf.DUMMYFUNCTION("""COMPUTED_VALUE"""),"")</f>
        <v/>
      </c>
      <c r="AH116" s="105" t="str">
        <f>IFERROR(__xludf.DUMMYFUNCTION("""COMPUTED_VALUE"""),"")</f>
        <v/>
      </c>
      <c r="AI116" s="105" t="str">
        <f>IFERROR(__xludf.DUMMYFUNCTION("""COMPUTED_VALUE"""),"")</f>
        <v/>
      </c>
      <c r="AJ116" s="105" t="str">
        <f>IFERROR(__xludf.DUMMYFUNCTION("""COMPUTED_VALUE"""),"")</f>
        <v/>
      </c>
      <c r="AK116" s="105" t="str">
        <f>IFERROR(__xludf.DUMMYFUNCTION("""COMPUTED_VALUE"""),"")</f>
        <v/>
      </c>
      <c r="AL116" s="105" t="str">
        <f>IFERROR(__xludf.DUMMYFUNCTION("""COMPUTED_VALUE"""),"")</f>
        <v/>
      </c>
      <c r="AM116" s="105" t="str">
        <f>IFERROR(__xludf.DUMMYFUNCTION("""COMPUTED_VALUE"""),"")</f>
        <v/>
      </c>
      <c r="AN116" s="105" t="str">
        <f>IFERROR(__xludf.DUMMYFUNCTION("""COMPUTED_VALUE"""),"")</f>
        <v/>
      </c>
    </row>
    <row r="117">
      <c r="A117" s="105"/>
      <c r="B117" s="105"/>
      <c r="C117" s="105"/>
      <c r="D117" s="105"/>
      <c r="E117" s="106"/>
      <c r="F117" s="205"/>
      <c r="G117" s="105"/>
      <c r="H117" s="108"/>
      <c r="I117" s="105"/>
      <c r="J117" s="108" t="str">
        <f>IFERROR(__xludf.DUMMYFUNCTION("""COMPUTED_VALUE"""),"")</f>
        <v/>
      </c>
      <c r="K117" s="105" t="str">
        <f>IFERROR(__xludf.DUMMYFUNCTION("""COMPUTED_VALUE"""),"")</f>
        <v/>
      </c>
      <c r="L117" s="105" t="str">
        <f>IFERROR(__xludf.DUMMYFUNCTION("""COMPUTED_VALUE"""),"")</f>
        <v/>
      </c>
      <c r="M117" s="105" t="str">
        <f>IFERROR(__xludf.DUMMYFUNCTION("""COMPUTED_VALUE"""),"")</f>
        <v/>
      </c>
      <c r="N117" s="105" t="str">
        <f>IFERROR(__xludf.DUMMYFUNCTION("""COMPUTED_VALUE"""),"")</f>
        <v/>
      </c>
      <c r="O117" s="105" t="str">
        <f>IFERROR(__xludf.DUMMYFUNCTION("""COMPUTED_VALUE"""),"")</f>
        <v/>
      </c>
      <c r="P117" s="105" t="str">
        <f>IFERROR(__xludf.DUMMYFUNCTION("""COMPUTED_VALUE"""),"")</f>
        <v/>
      </c>
      <c r="Q117" s="105" t="str">
        <f>IFERROR(__xludf.DUMMYFUNCTION("""COMPUTED_VALUE"""),"")</f>
        <v/>
      </c>
      <c r="R117" s="105" t="str">
        <f>IFERROR(__xludf.DUMMYFUNCTION("""COMPUTED_VALUE"""),"")</f>
        <v/>
      </c>
      <c r="S117" s="105" t="str">
        <f>IFERROR(__xludf.DUMMYFUNCTION("""COMPUTED_VALUE"""),"")</f>
        <v/>
      </c>
      <c r="T117" s="105" t="str">
        <f>IFERROR(__xludf.DUMMYFUNCTION("""COMPUTED_VALUE"""),"")</f>
        <v/>
      </c>
      <c r="U117" s="105" t="str">
        <f>IFERROR(__xludf.DUMMYFUNCTION("""COMPUTED_VALUE"""),"")</f>
        <v/>
      </c>
      <c r="V117" s="105" t="str">
        <f>IFERROR(__xludf.DUMMYFUNCTION("""COMPUTED_VALUE"""),"")</f>
        <v/>
      </c>
      <c r="W117" s="105" t="str">
        <f>IFERROR(__xludf.DUMMYFUNCTION("""COMPUTED_VALUE"""),"")</f>
        <v/>
      </c>
      <c r="X117" s="105" t="str">
        <f>IFERROR(__xludf.DUMMYFUNCTION("""COMPUTED_VALUE"""),"")</f>
        <v/>
      </c>
      <c r="Y117" s="105" t="str">
        <f>IFERROR(__xludf.DUMMYFUNCTION("""COMPUTED_VALUE"""),"")</f>
        <v/>
      </c>
      <c r="Z117" s="105" t="str">
        <f>IFERROR(__xludf.DUMMYFUNCTION("""COMPUTED_VALUE"""),"")</f>
        <v/>
      </c>
      <c r="AA117" s="105" t="str">
        <f>IFERROR(__xludf.DUMMYFUNCTION("""COMPUTED_VALUE"""),"")</f>
        <v/>
      </c>
      <c r="AB117" s="105" t="str">
        <f>IFERROR(__xludf.DUMMYFUNCTION("""COMPUTED_VALUE"""),"")</f>
        <v/>
      </c>
      <c r="AC117" s="105" t="str">
        <f>IFERROR(__xludf.DUMMYFUNCTION("""COMPUTED_VALUE"""),"")</f>
        <v/>
      </c>
      <c r="AD117" s="105" t="str">
        <f>IFERROR(__xludf.DUMMYFUNCTION("""COMPUTED_VALUE"""),"")</f>
        <v/>
      </c>
      <c r="AE117" s="105" t="str">
        <f>IFERROR(__xludf.DUMMYFUNCTION("""COMPUTED_VALUE"""),"")</f>
        <v/>
      </c>
      <c r="AF117" s="105" t="str">
        <f>IFERROR(__xludf.DUMMYFUNCTION("""COMPUTED_VALUE"""),"")</f>
        <v/>
      </c>
      <c r="AG117" s="105" t="str">
        <f>IFERROR(__xludf.DUMMYFUNCTION("""COMPUTED_VALUE"""),"")</f>
        <v/>
      </c>
      <c r="AH117" s="105" t="str">
        <f>IFERROR(__xludf.DUMMYFUNCTION("""COMPUTED_VALUE"""),"")</f>
        <v/>
      </c>
      <c r="AI117" s="105" t="str">
        <f>IFERROR(__xludf.DUMMYFUNCTION("""COMPUTED_VALUE"""),"")</f>
        <v/>
      </c>
      <c r="AJ117" s="105" t="str">
        <f>IFERROR(__xludf.DUMMYFUNCTION("""COMPUTED_VALUE"""),"")</f>
        <v/>
      </c>
      <c r="AK117" s="105" t="str">
        <f>IFERROR(__xludf.DUMMYFUNCTION("""COMPUTED_VALUE"""),"")</f>
        <v/>
      </c>
      <c r="AL117" s="105" t="str">
        <f>IFERROR(__xludf.DUMMYFUNCTION("""COMPUTED_VALUE"""),"")</f>
        <v/>
      </c>
      <c r="AM117" s="105" t="str">
        <f>IFERROR(__xludf.DUMMYFUNCTION("""COMPUTED_VALUE"""),"")</f>
        <v/>
      </c>
      <c r="AN117" s="105" t="str">
        <f>IFERROR(__xludf.DUMMYFUNCTION("""COMPUTED_VALUE"""),"")</f>
        <v/>
      </c>
    </row>
    <row r="118">
      <c r="A118" s="105"/>
      <c r="B118" s="105"/>
      <c r="C118" s="105"/>
      <c r="D118" s="105"/>
      <c r="E118" s="106"/>
      <c r="F118" s="205"/>
      <c r="G118" s="105"/>
      <c r="H118" s="108"/>
      <c r="I118" s="105"/>
      <c r="J118" s="108" t="str">
        <f>IFERROR(__xludf.DUMMYFUNCTION("""COMPUTED_VALUE"""),"")</f>
        <v/>
      </c>
      <c r="K118" s="105" t="str">
        <f>IFERROR(__xludf.DUMMYFUNCTION("""COMPUTED_VALUE"""),"")</f>
        <v/>
      </c>
      <c r="L118" s="105" t="str">
        <f>IFERROR(__xludf.DUMMYFUNCTION("""COMPUTED_VALUE"""),"")</f>
        <v/>
      </c>
      <c r="M118" s="105" t="str">
        <f>IFERROR(__xludf.DUMMYFUNCTION("""COMPUTED_VALUE"""),"")</f>
        <v/>
      </c>
      <c r="N118" s="105" t="str">
        <f>IFERROR(__xludf.DUMMYFUNCTION("""COMPUTED_VALUE"""),"")</f>
        <v/>
      </c>
      <c r="O118" s="105" t="str">
        <f>IFERROR(__xludf.DUMMYFUNCTION("""COMPUTED_VALUE"""),"")</f>
        <v/>
      </c>
      <c r="P118" s="105" t="str">
        <f>IFERROR(__xludf.DUMMYFUNCTION("""COMPUTED_VALUE"""),"")</f>
        <v/>
      </c>
      <c r="Q118" s="105" t="str">
        <f>IFERROR(__xludf.DUMMYFUNCTION("""COMPUTED_VALUE"""),"")</f>
        <v/>
      </c>
      <c r="R118" s="105" t="str">
        <f>IFERROR(__xludf.DUMMYFUNCTION("""COMPUTED_VALUE"""),"")</f>
        <v/>
      </c>
      <c r="S118" s="105" t="str">
        <f>IFERROR(__xludf.DUMMYFUNCTION("""COMPUTED_VALUE"""),"")</f>
        <v/>
      </c>
      <c r="T118" s="105" t="str">
        <f>IFERROR(__xludf.DUMMYFUNCTION("""COMPUTED_VALUE"""),"")</f>
        <v/>
      </c>
      <c r="U118" s="105" t="str">
        <f>IFERROR(__xludf.DUMMYFUNCTION("""COMPUTED_VALUE"""),"")</f>
        <v/>
      </c>
      <c r="V118" s="105" t="str">
        <f>IFERROR(__xludf.DUMMYFUNCTION("""COMPUTED_VALUE"""),"")</f>
        <v/>
      </c>
      <c r="W118" s="105" t="str">
        <f>IFERROR(__xludf.DUMMYFUNCTION("""COMPUTED_VALUE"""),"")</f>
        <v/>
      </c>
      <c r="X118" s="105" t="str">
        <f>IFERROR(__xludf.DUMMYFUNCTION("""COMPUTED_VALUE"""),"")</f>
        <v/>
      </c>
      <c r="Y118" s="105" t="str">
        <f>IFERROR(__xludf.DUMMYFUNCTION("""COMPUTED_VALUE"""),"")</f>
        <v/>
      </c>
      <c r="Z118" s="105" t="str">
        <f>IFERROR(__xludf.DUMMYFUNCTION("""COMPUTED_VALUE"""),"")</f>
        <v/>
      </c>
      <c r="AA118" s="105" t="str">
        <f>IFERROR(__xludf.DUMMYFUNCTION("""COMPUTED_VALUE"""),"")</f>
        <v/>
      </c>
      <c r="AB118" s="105" t="str">
        <f>IFERROR(__xludf.DUMMYFUNCTION("""COMPUTED_VALUE"""),"")</f>
        <v/>
      </c>
      <c r="AC118" s="105" t="str">
        <f>IFERROR(__xludf.DUMMYFUNCTION("""COMPUTED_VALUE"""),"")</f>
        <v/>
      </c>
      <c r="AD118" s="105" t="str">
        <f>IFERROR(__xludf.DUMMYFUNCTION("""COMPUTED_VALUE"""),"")</f>
        <v/>
      </c>
      <c r="AE118" s="105" t="str">
        <f>IFERROR(__xludf.DUMMYFUNCTION("""COMPUTED_VALUE"""),"")</f>
        <v/>
      </c>
      <c r="AF118" s="105" t="str">
        <f>IFERROR(__xludf.DUMMYFUNCTION("""COMPUTED_VALUE"""),"")</f>
        <v/>
      </c>
      <c r="AG118" s="105" t="str">
        <f>IFERROR(__xludf.DUMMYFUNCTION("""COMPUTED_VALUE"""),"")</f>
        <v/>
      </c>
      <c r="AH118" s="105" t="str">
        <f>IFERROR(__xludf.DUMMYFUNCTION("""COMPUTED_VALUE"""),"")</f>
        <v/>
      </c>
      <c r="AI118" s="105" t="str">
        <f>IFERROR(__xludf.DUMMYFUNCTION("""COMPUTED_VALUE"""),"")</f>
        <v/>
      </c>
      <c r="AJ118" s="105" t="str">
        <f>IFERROR(__xludf.DUMMYFUNCTION("""COMPUTED_VALUE"""),"")</f>
        <v/>
      </c>
      <c r="AK118" s="105" t="str">
        <f>IFERROR(__xludf.DUMMYFUNCTION("""COMPUTED_VALUE"""),"")</f>
        <v/>
      </c>
      <c r="AL118" s="105" t="str">
        <f>IFERROR(__xludf.DUMMYFUNCTION("""COMPUTED_VALUE"""),"")</f>
        <v/>
      </c>
      <c r="AM118" s="105" t="str">
        <f>IFERROR(__xludf.DUMMYFUNCTION("""COMPUTED_VALUE"""),"")</f>
        <v/>
      </c>
      <c r="AN118" s="105" t="str">
        <f>IFERROR(__xludf.DUMMYFUNCTION("""COMPUTED_VALUE"""),"")</f>
        <v/>
      </c>
    </row>
    <row r="119">
      <c r="A119" s="105"/>
      <c r="B119" s="105"/>
      <c r="C119" s="105"/>
      <c r="D119" s="105"/>
      <c r="E119" s="106"/>
      <c r="F119" s="205"/>
      <c r="G119" s="105"/>
      <c r="H119" s="108"/>
      <c r="I119" s="105"/>
      <c r="J119" s="108" t="str">
        <f>IFERROR(__xludf.DUMMYFUNCTION("""COMPUTED_VALUE"""),"")</f>
        <v/>
      </c>
      <c r="K119" s="105" t="str">
        <f>IFERROR(__xludf.DUMMYFUNCTION("""COMPUTED_VALUE"""),"")</f>
        <v/>
      </c>
      <c r="L119" s="105" t="str">
        <f>IFERROR(__xludf.DUMMYFUNCTION("""COMPUTED_VALUE"""),"")</f>
        <v/>
      </c>
      <c r="M119" s="105" t="str">
        <f>IFERROR(__xludf.DUMMYFUNCTION("""COMPUTED_VALUE"""),"")</f>
        <v/>
      </c>
      <c r="N119" s="105" t="str">
        <f>IFERROR(__xludf.DUMMYFUNCTION("""COMPUTED_VALUE"""),"")</f>
        <v/>
      </c>
      <c r="O119" s="105" t="str">
        <f>IFERROR(__xludf.DUMMYFUNCTION("""COMPUTED_VALUE"""),"")</f>
        <v/>
      </c>
      <c r="P119" s="105" t="str">
        <f>IFERROR(__xludf.DUMMYFUNCTION("""COMPUTED_VALUE"""),"")</f>
        <v/>
      </c>
      <c r="Q119" s="105" t="str">
        <f>IFERROR(__xludf.DUMMYFUNCTION("""COMPUTED_VALUE"""),"")</f>
        <v/>
      </c>
      <c r="R119" s="105" t="str">
        <f>IFERROR(__xludf.DUMMYFUNCTION("""COMPUTED_VALUE"""),"")</f>
        <v/>
      </c>
      <c r="S119" s="105" t="str">
        <f>IFERROR(__xludf.DUMMYFUNCTION("""COMPUTED_VALUE"""),"")</f>
        <v/>
      </c>
      <c r="T119" s="105" t="str">
        <f>IFERROR(__xludf.DUMMYFUNCTION("""COMPUTED_VALUE"""),"")</f>
        <v/>
      </c>
      <c r="U119" s="105" t="str">
        <f>IFERROR(__xludf.DUMMYFUNCTION("""COMPUTED_VALUE"""),"")</f>
        <v/>
      </c>
      <c r="V119" s="105" t="str">
        <f>IFERROR(__xludf.DUMMYFUNCTION("""COMPUTED_VALUE"""),"")</f>
        <v/>
      </c>
      <c r="W119" s="105" t="str">
        <f>IFERROR(__xludf.DUMMYFUNCTION("""COMPUTED_VALUE"""),"")</f>
        <v/>
      </c>
      <c r="X119" s="105" t="str">
        <f>IFERROR(__xludf.DUMMYFUNCTION("""COMPUTED_VALUE"""),"")</f>
        <v/>
      </c>
      <c r="Y119" s="105" t="str">
        <f>IFERROR(__xludf.DUMMYFUNCTION("""COMPUTED_VALUE"""),"")</f>
        <v/>
      </c>
      <c r="Z119" s="105" t="str">
        <f>IFERROR(__xludf.DUMMYFUNCTION("""COMPUTED_VALUE"""),"")</f>
        <v/>
      </c>
      <c r="AA119" s="105" t="str">
        <f>IFERROR(__xludf.DUMMYFUNCTION("""COMPUTED_VALUE"""),"")</f>
        <v/>
      </c>
      <c r="AB119" s="105" t="str">
        <f>IFERROR(__xludf.DUMMYFUNCTION("""COMPUTED_VALUE"""),"")</f>
        <v/>
      </c>
      <c r="AC119" s="105" t="str">
        <f>IFERROR(__xludf.DUMMYFUNCTION("""COMPUTED_VALUE"""),"")</f>
        <v/>
      </c>
      <c r="AD119" s="105" t="str">
        <f>IFERROR(__xludf.DUMMYFUNCTION("""COMPUTED_VALUE"""),"")</f>
        <v/>
      </c>
      <c r="AE119" s="105" t="str">
        <f>IFERROR(__xludf.DUMMYFUNCTION("""COMPUTED_VALUE"""),"")</f>
        <v/>
      </c>
      <c r="AF119" s="105" t="str">
        <f>IFERROR(__xludf.DUMMYFUNCTION("""COMPUTED_VALUE"""),"")</f>
        <v/>
      </c>
      <c r="AG119" s="105" t="str">
        <f>IFERROR(__xludf.DUMMYFUNCTION("""COMPUTED_VALUE"""),"")</f>
        <v/>
      </c>
      <c r="AH119" s="105" t="str">
        <f>IFERROR(__xludf.DUMMYFUNCTION("""COMPUTED_VALUE"""),"")</f>
        <v/>
      </c>
      <c r="AI119" s="105" t="str">
        <f>IFERROR(__xludf.DUMMYFUNCTION("""COMPUTED_VALUE"""),"")</f>
        <v/>
      </c>
      <c r="AJ119" s="105" t="str">
        <f>IFERROR(__xludf.DUMMYFUNCTION("""COMPUTED_VALUE"""),"")</f>
        <v/>
      </c>
      <c r="AK119" s="105" t="str">
        <f>IFERROR(__xludf.DUMMYFUNCTION("""COMPUTED_VALUE"""),"")</f>
        <v/>
      </c>
      <c r="AL119" s="105" t="str">
        <f>IFERROR(__xludf.DUMMYFUNCTION("""COMPUTED_VALUE"""),"")</f>
        <v/>
      </c>
      <c r="AM119" s="105" t="str">
        <f>IFERROR(__xludf.DUMMYFUNCTION("""COMPUTED_VALUE"""),"")</f>
        <v/>
      </c>
      <c r="AN119" s="105" t="str">
        <f>IFERROR(__xludf.DUMMYFUNCTION("""COMPUTED_VALUE"""),"")</f>
        <v/>
      </c>
    </row>
    <row r="120">
      <c r="A120" s="105"/>
      <c r="B120" s="105"/>
      <c r="C120" s="105"/>
      <c r="D120" s="105"/>
      <c r="E120" s="106"/>
      <c r="F120" s="205"/>
      <c r="G120" s="105"/>
      <c r="H120" s="108"/>
      <c r="I120" s="105"/>
      <c r="J120" s="108" t="str">
        <f>IFERROR(__xludf.DUMMYFUNCTION("""COMPUTED_VALUE"""),"")</f>
        <v/>
      </c>
      <c r="K120" s="105" t="str">
        <f>IFERROR(__xludf.DUMMYFUNCTION("""COMPUTED_VALUE"""),"")</f>
        <v/>
      </c>
      <c r="L120" s="105" t="str">
        <f>IFERROR(__xludf.DUMMYFUNCTION("""COMPUTED_VALUE"""),"")</f>
        <v/>
      </c>
      <c r="M120" s="105" t="str">
        <f>IFERROR(__xludf.DUMMYFUNCTION("""COMPUTED_VALUE"""),"")</f>
        <v/>
      </c>
      <c r="N120" s="105" t="str">
        <f>IFERROR(__xludf.DUMMYFUNCTION("""COMPUTED_VALUE"""),"")</f>
        <v/>
      </c>
      <c r="O120" s="105" t="str">
        <f>IFERROR(__xludf.DUMMYFUNCTION("""COMPUTED_VALUE"""),"")</f>
        <v/>
      </c>
      <c r="P120" s="105" t="str">
        <f>IFERROR(__xludf.DUMMYFUNCTION("""COMPUTED_VALUE"""),"")</f>
        <v/>
      </c>
      <c r="Q120" s="105" t="str">
        <f>IFERROR(__xludf.DUMMYFUNCTION("""COMPUTED_VALUE"""),"")</f>
        <v/>
      </c>
      <c r="R120" s="105" t="str">
        <f>IFERROR(__xludf.DUMMYFUNCTION("""COMPUTED_VALUE"""),"")</f>
        <v/>
      </c>
      <c r="S120" s="105" t="str">
        <f>IFERROR(__xludf.DUMMYFUNCTION("""COMPUTED_VALUE"""),"")</f>
        <v/>
      </c>
      <c r="T120" s="105" t="str">
        <f>IFERROR(__xludf.DUMMYFUNCTION("""COMPUTED_VALUE"""),"")</f>
        <v/>
      </c>
      <c r="U120" s="105" t="str">
        <f>IFERROR(__xludf.DUMMYFUNCTION("""COMPUTED_VALUE"""),"")</f>
        <v/>
      </c>
      <c r="V120" s="105" t="str">
        <f>IFERROR(__xludf.DUMMYFUNCTION("""COMPUTED_VALUE"""),"")</f>
        <v/>
      </c>
      <c r="W120" s="105" t="str">
        <f>IFERROR(__xludf.DUMMYFUNCTION("""COMPUTED_VALUE"""),"")</f>
        <v/>
      </c>
      <c r="X120" s="105" t="str">
        <f>IFERROR(__xludf.DUMMYFUNCTION("""COMPUTED_VALUE"""),"")</f>
        <v/>
      </c>
      <c r="Y120" s="105" t="str">
        <f>IFERROR(__xludf.DUMMYFUNCTION("""COMPUTED_VALUE"""),"")</f>
        <v/>
      </c>
      <c r="Z120" s="105" t="str">
        <f>IFERROR(__xludf.DUMMYFUNCTION("""COMPUTED_VALUE"""),"")</f>
        <v/>
      </c>
      <c r="AA120" s="105" t="str">
        <f>IFERROR(__xludf.DUMMYFUNCTION("""COMPUTED_VALUE"""),"")</f>
        <v/>
      </c>
      <c r="AB120" s="105" t="str">
        <f>IFERROR(__xludf.DUMMYFUNCTION("""COMPUTED_VALUE"""),"")</f>
        <v/>
      </c>
      <c r="AC120" s="105" t="str">
        <f>IFERROR(__xludf.DUMMYFUNCTION("""COMPUTED_VALUE"""),"")</f>
        <v/>
      </c>
      <c r="AD120" s="105" t="str">
        <f>IFERROR(__xludf.DUMMYFUNCTION("""COMPUTED_VALUE"""),"")</f>
        <v/>
      </c>
      <c r="AE120" s="105" t="str">
        <f>IFERROR(__xludf.DUMMYFUNCTION("""COMPUTED_VALUE"""),"")</f>
        <v/>
      </c>
      <c r="AF120" s="105" t="str">
        <f>IFERROR(__xludf.DUMMYFUNCTION("""COMPUTED_VALUE"""),"")</f>
        <v/>
      </c>
      <c r="AG120" s="105" t="str">
        <f>IFERROR(__xludf.DUMMYFUNCTION("""COMPUTED_VALUE"""),"")</f>
        <v/>
      </c>
      <c r="AH120" s="105" t="str">
        <f>IFERROR(__xludf.DUMMYFUNCTION("""COMPUTED_VALUE"""),"")</f>
        <v/>
      </c>
      <c r="AI120" s="105" t="str">
        <f>IFERROR(__xludf.DUMMYFUNCTION("""COMPUTED_VALUE"""),"")</f>
        <v/>
      </c>
      <c r="AJ120" s="105" t="str">
        <f>IFERROR(__xludf.DUMMYFUNCTION("""COMPUTED_VALUE"""),"")</f>
        <v/>
      </c>
      <c r="AK120" s="105" t="str">
        <f>IFERROR(__xludf.DUMMYFUNCTION("""COMPUTED_VALUE"""),"")</f>
        <v/>
      </c>
      <c r="AL120" s="105" t="str">
        <f>IFERROR(__xludf.DUMMYFUNCTION("""COMPUTED_VALUE"""),"")</f>
        <v/>
      </c>
      <c r="AM120" s="105" t="str">
        <f>IFERROR(__xludf.DUMMYFUNCTION("""COMPUTED_VALUE"""),"")</f>
        <v/>
      </c>
      <c r="AN120" s="105" t="str">
        <f>IFERROR(__xludf.DUMMYFUNCTION("""COMPUTED_VALUE"""),"")</f>
        <v/>
      </c>
    </row>
    <row r="121">
      <c r="A121" s="105"/>
      <c r="B121" s="105"/>
      <c r="C121" s="105"/>
      <c r="D121" s="105"/>
      <c r="E121" s="106"/>
      <c r="F121" s="205"/>
      <c r="G121" s="105"/>
      <c r="H121" s="108"/>
      <c r="I121" s="105"/>
      <c r="J121" s="108" t="str">
        <f>IFERROR(__xludf.DUMMYFUNCTION("""COMPUTED_VALUE"""),"")</f>
        <v/>
      </c>
      <c r="K121" s="105" t="str">
        <f>IFERROR(__xludf.DUMMYFUNCTION("""COMPUTED_VALUE"""),"")</f>
        <v/>
      </c>
      <c r="L121" s="105" t="str">
        <f>IFERROR(__xludf.DUMMYFUNCTION("""COMPUTED_VALUE"""),"")</f>
        <v/>
      </c>
      <c r="M121" s="105" t="str">
        <f>IFERROR(__xludf.DUMMYFUNCTION("""COMPUTED_VALUE"""),"")</f>
        <v/>
      </c>
      <c r="N121" s="105" t="str">
        <f>IFERROR(__xludf.DUMMYFUNCTION("""COMPUTED_VALUE"""),"")</f>
        <v/>
      </c>
      <c r="O121" s="105" t="str">
        <f>IFERROR(__xludf.DUMMYFUNCTION("""COMPUTED_VALUE"""),"")</f>
        <v/>
      </c>
      <c r="P121" s="105" t="str">
        <f>IFERROR(__xludf.DUMMYFUNCTION("""COMPUTED_VALUE"""),"")</f>
        <v/>
      </c>
      <c r="Q121" s="105" t="str">
        <f>IFERROR(__xludf.DUMMYFUNCTION("""COMPUTED_VALUE"""),"")</f>
        <v/>
      </c>
      <c r="R121" s="105" t="str">
        <f>IFERROR(__xludf.DUMMYFUNCTION("""COMPUTED_VALUE"""),"")</f>
        <v/>
      </c>
      <c r="S121" s="105" t="str">
        <f>IFERROR(__xludf.DUMMYFUNCTION("""COMPUTED_VALUE"""),"")</f>
        <v/>
      </c>
      <c r="T121" s="105" t="str">
        <f>IFERROR(__xludf.DUMMYFUNCTION("""COMPUTED_VALUE"""),"")</f>
        <v/>
      </c>
      <c r="U121" s="105" t="str">
        <f>IFERROR(__xludf.DUMMYFUNCTION("""COMPUTED_VALUE"""),"")</f>
        <v/>
      </c>
      <c r="V121" s="105" t="str">
        <f>IFERROR(__xludf.DUMMYFUNCTION("""COMPUTED_VALUE"""),"")</f>
        <v/>
      </c>
      <c r="W121" s="105" t="str">
        <f>IFERROR(__xludf.DUMMYFUNCTION("""COMPUTED_VALUE"""),"")</f>
        <v/>
      </c>
      <c r="X121" s="105" t="str">
        <f>IFERROR(__xludf.DUMMYFUNCTION("""COMPUTED_VALUE"""),"")</f>
        <v/>
      </c>
      <c r="Y121" s="105" t="str">
        <f>IFERROR(__xludf.DUMMYFUNCTION("""COMPUTED_VALUE"""),"")</f>
        <v/>
      </c>
      <c r="Z121" s="105" t="str">
        <f>IFERROR(__xludf.DUMMYFUNCTION("""COMPUTED_VALUE"""),"")</f>
        <v/>
      </c>
      <c r="AA121" s="105" t="str">
        <f>IFERROR(__xludf.DUMMYFUNCTION("""COMPUTED_VALUE"""),"")</f>
        <v/>
      </c>
      <c r="AB121" s="105" t="str">
        <f>IFERROR(__xludf.DUMMYFUNCTION("""COMPUTED_VALUE"""),"")</f>
        <v/>
      </c>
      <c r="AC121" s="105" t="str">
        <f>IFERROR(__xludf.DUMMYFUNCTION("""COMPUTED_VALUE"""),"")</f>
        <v/>
      </c>
      <c r="AD121" s="105" t="str">
        <f>IFERROR(__xludf.DUMMYFUNCTION("""COMPUTED_VALUE"""),"")</f>
        <v/>
      </c>
      <c r="AE121" s="105" t="str">
        <f>IFERROR(__xludf.DUMMYFUNCTION("""COMPUTED_VALUE"""),"")</f>
        <v/>
      </c>
      <c r="AF121" s="105" t="str">
        <f>IFERROR(__xludf.DUMMYFUNCTION("""COMPUTED_VALUE"""),"")</f>
        <v/>
      </c>
      <c r="AG121" s="105" t="str">
        <f>IFERROR(__xludf.DUMMYFUNCTION("""COMPUTED_VALUE"""),"")</f>
        <v/>
      </c>
      <c r="AH121" s="105" t="str">
        <f>IFERROR(__xludf.DUMMYFUNCTION("""COMPUTED_VALUE"""),"")</f>
        <v/>
      </c>
      <c r="AI121" s="105" t="str">
        <f>IFERROR(__xludf.DUMMYFUNCTION("""COMPUTED_VALUE"""),"")</f>
        <v/>
      </c>
      <c r="AJ121" s="105" t="str">
        <f>IFERROR(__xludf.DUMMYFUNCTION("""COMPUTED_VALUE"""),"")</f>
        <v/>
      </c>
      <c r="AK121" s="105" t="str">
        <f>IFERROR(__xludf.DUMMYFUNCTION("""COMPUTED_VALUE"""),"")</f>
        <v/>
      </c>
      <c r="AL121" s="105" t="str">
        <f>IFERROR(__xludf.DUMMYFUNCTION("""COMPUTED_VALUE"""),"")</f>
        <v/>
      </c>
      <c r="AM121" s="105" t="str">
        <f>IFERROR(__xludf.DUMMYFUNCTION("""COMPUTED_VALUE"""),"")</f>
        <v/>
      </c>
      <c r="AN121" s="105" t="str">
        <f>IFERROR(__xludf.DUMMYFUNCTION("""COMPUTED_VALUE"""),"")</f>
        <v/>
      </c>
    </row>
    <row r="122">
      <c r="A122" s="105"/>
      <c r="B122" s="105"/>
      <c r="C122" s="105"/>
      <c r="D122" s="105"/>
      <c r="E122" s="106"/>
      <c r="F122" s="205"/>
      <c r="G122" s="105"/>
      <c r="H122" s="108"/>
      <c r="I122" s="105"/>
      <c r="J122" s="108" t="str">
        <f>IFERROR(__xludf.DUMMYFUNCTION("""COMPUTED_VALUE"""),"")</f>
        <v/>
      </c>
      <c r="K122" s="105" t="str">
        <f>IFERROR(__xludf.DUMMYFUNCTION("""COMPUTED_VALUE"""),"")</f>
        <v/>
      </c>
      <c r="L122" s="105" t="str">
        <f>IFERROR(__xludf.DUMMYFUNCTION("""COMPUTED_VALUE"""),"")</f>
        <v/>
      </c>
      <c r="M122" s="105" t="str">
        <f>IFERROR(__xludf.DUMMYFUNCTION("""COMPUTED_VALUE"""),"")</f>
        <v/>
      </c>
      <c r="N122" s="105" t="str">
        <f>IFERROR(__xludf.DUMMYFUNCTION("""COMPUTED_VALUE"""),"")</f>
        <v/>
      </c>
      <c r="O122" s="105" t="str">
        <f>IFERROR(__xludf.DUMMYFUNCTION("""COMPUTED_VALUE"""),"")</f>
        <v/>
      </c>
      <c r="P122" s="105" t="str">
        <f>IFERROR(__xludf.DUMMYFUNCTION("""COMPUTED_VALUE"""),"")</f>
        <v/>
      </c>
      <c r="Q122" s="105" t="str">
        <f>IFERROR(__xludf.DUMMYFUNCTION("""COMPUTED_VALUE"""),"")</f>
        <v/>
      </c>
      <c r="R122" s="105" t="str">
        <f>IFERROR(__xludf.DUMMYFUNCTION("""COMPUTED_VALUE"""),"")</f>
        <v/>
      </c>
      <c r="S122" s="105" t="str">
        <f>IFERROR(__xludf.DUMMYFUNCTION("""COMPUTED_VALUE"""),"")</f>
        <v/>
      </c>
      <c r="T122" s="105" t="str">
        <f>IFERROR(__xludf.DUMMYFUNCTION("""COMPUTED_VALUE"""),"")</f>
        <v/>
      </c>
      <c r="U122" s="105" t="str">
        <f>IFERROR(__xludf.DUMMYFUNCTION("""COMPUTED_VALUE"""),"")</f>
        <v/>
      </c>
      <c r="V122" s="105" t="str">
        <f>IFERROR(__xludf.DUMMYFUNCTION("""COMPUTED_VALUE"""),"")</f>
        <v/>
      </c>
      <c r="W122" s="105" t="str">
        <f>IFERROR(__xludf.DUMMYFUNCTION("""COMPUTED_VALUE"""),"")</f>
        <v/>
      </c>
      <c r="X122" s="105" t="str">
        <f>IFERROR(__xludf.DUMMYFUNCTION("""COMPUTED_VALUE"""),"")</f>
        <v/>
      </c>
      <c r="Y122" s="105" t="str">
        <f>IFERROR(__xludf.DUMMYFUNCTION("""COMPUTED_VALUE"""),"")</f>
        <v/>
      </c>
      <c r="Z122" s="105" t="str">
        <f>IFERROR(__xludf.DUMMYFUNCTION("""COMPUTED_VALUE"""),"")</f>
        <v/>
      </c>
      <c r="AA122" s="105" t="str">
        <f>IFERROR(__xludf.DUMMYFUNCTION("""COMPUTED_VALUE"""),"")</f>
        <v/>
      </c>
      <c r="AB122" s="105" t="str">
        <f>IFERROR(__xludf.DUMMYFUNCTION("""COMPUTED_VALUE"""),"")</f>
        <v/>
      </c>
      <c r="AC122" s="105" t="str">
        <f>IFERROR(__xludf.DUMMYFUNCTION("""COMPUTED_VALUE"""),"")</f>
        <v/>
      </c>
      <c r="AD122" s="105" t="str">
        <f>IFERROR(__xludf.DUMMYFUNCTION("""COMPUTED_VALUE"""),"")</f>
        <v/>
      </c>
      <c r="AE122" s="105" t="str">
        <f>IFERROR(__xludf.DUMMYFUNCTION("""COMPUTED_VALUE"""),"")</f>
        <v/>
      </c>
      <c r="AF122" s="105" t="str">
        <f>IFERROR(__xludf.DUMMYFUNCTION("""COMPUTED_VALUE"""),"")</f>
        <v/>
      </c>
      <c r="AG122" s="105" t="str">
        <f>IFERROR(__xludf.DUMMYFUNCTION("""COMPUTED_VALUE"""),"")</f>
        <v/>
      </c>
      <c r="AH122" s="105" t="str">
        <f>IFERROR(__xludf.DUMMYFUNCTION("""COMPUTED_VALUE"""),"")</f>
        <v/>
      </c>
      <c r="AI122" s="105" t="str">
        <f>IFERROR(__xludf.DUMMYFUNCTION("""COMPUTED_VALUE"""),"")</f>
        <v/>
      </c>
      <c r="AJ122" s="105" t="str">
        <f>IFERROR(__xludf.DUMMYFUNCTION("""COMPUTED_VALUE"""),"")</f>
        <v/>
      </c>
      <c r="AK122" s="105" t="str">
        <f>IFERROR(__xludf.DUMMYFUNCTION("""COMPUTED_VALUE"""),"")</f>
        <v/>
      </c>
      <c r="AL122" s="105" t="str">
        <f>IFERROR(__xludf.DUMMYFUNCTION("""COMPUTED_VALUE"""),"")</f>
        <v/>
      </c>
      <c r="AM122" s="105" t="str">
        <f>IFERROR(__xludf.DUMMYFUNCTION("""COMPUTED_VALUE"""),"")</f>
        <v/>
      </c>
      <c r="AN122" s="105" t="str">
        <f>IFERROR(__xludf.DUMMYFUNCTION("""COMPUTED_VALUE"""),"")</f>
        <v/>
      </c>
    </row>
    <row r="123">
      <c r="A123" s="105"/>
      <c r="B123" s="105"/>
      <c r="C123" s="105"/>
      <c r="D123" s="105"/>
      <c r="E123" s="106"/>
      <c r="F123" s="205"/>
      <c r="G123" s="105"/>
      <c r="H123" s="108"/>
      <c r="I123" s="105"/>
      <c r="J123" s="108" t="str">
        <f>IFERROR(__xludf.DUMMYFUNCTION("""COMPUTED_VALUE"""),"")</f>
        <v/>
      </c>
      <c r="K123" s="105" t="str">
        <f>IFERROR(__xludf.DUMMYFUNCTION("""COMPUTED_VALUE"""),"")</f>
        <v/>
      </c>
      <c r="L123" s="105" t="str">
        <f>IFERROR(__xludf.DUMMYFUNCTION("""COMPUTED_VALUE"""),"")</f>
        <v/>
      </c>
      <c r="M123" s="105" t="str">
        <f>IFERROR(__xludf.DUMMYFUNCTION("""COMPUTED_VALUE"""),"")</f>
        <v/>
      </c>
      <c r="N123" s="105" t="str">
        <f>IFERROR(__xludf.DUMMYFUNCTION("""COMPUTED_VALUE"""),"")</f>
        <v/>
      </c>
      <c r="O123" s="105" t="str">
        <f>IFERROR(__xludf.DUMMYFUNCTION("""COMPUTED_VALUE"""),"")</f>
        <v/>
      </c>
      <c r="P123" s="105" t="str">
        <f>IFERROR(__xludf.DUMMYFUNCTION("""COMPUTED_VALUE"""),"")</f>
        <v/>
      </c>
      <c r="Q123" s="105" t="str">
        <f>IFERROR(__xludf.DUMMYFUNCTION("""COMPUTED_VALUE"""),"")</f>
        <v/>
      </c>
      <c r="R123" s="105" t="str">
        <f>IFERROR(__xludf.DUMMYFUNCTION("""COMPUTED_VALUE"""),"")</f>
        <v/>
      </c>
      <c r="S123" s="105" t="str">
        <f>IFERROR(__xludf.DUMMYFUNCTION("""COMPUTED_VALUE"""),"")</f>
        <v/>
      </c>
      <c r="T123" s="105" t="str">
        <f>IFERROR(__xludf.DUMMYFUNCTION("""COMPUTED_VALUE"""),"")</f>
        <v/>
      </c>
      <c r="U123" s="105" t="str">
        <f>IFERROR(__xludf.DUMMYFUNCTION("""COMPUTED_VALUE"""),"")</f>
        <v/>
      </c>
      <c r="V123" s="105" t="str">
        <f>IFERROR(__xludf.DUMMYFUNCTION("""COMPUTED_VALUE"""),"")</f>
        <v/>
      </c>
      <c r="W123" s="105" t="str">
        <f>IFERROR(__xludf.DUMMYFUNCTION("""COMPUTED_VALUE"""),"")</f>
        <v/>
      </c>
      <c r="X123" s="105" t="str">
        <f>IFERROR(__xludf.DUMMYFUNCTION("""COMPUTED_VALUE"""),"")</f>
        <v/>
      </c>
      <c r="Y123" s="105" t="str">
        <f>IFERROR(__xludf.DUMMYFUNCTION("""COMPUTED_VALUE"""),"")</f>
        <v/>
      </c>
      <c r="Z123" s="105" t="str">
        <f>IFERROR(__xludf.DUMMYFUNCTION("""COMPUTED_VALUE"""),"")</f>
        <v/>
      </c>
      <c r="AA123" s="105" t="str">
        <f>IFERROR(__xludf.DUMMYFUNCTION("""COMPUTED_VALUE"""),"")</f>
        <v/>
      </c>
      <c r="AB123" s="105" t="str">
        <f>IFERROR(__xludf.DUMMYFUNCTION("""COMPUTED_VALUE"""),"")</f>
        <v/>
      </c>
      <c r="AC123" s="105" t="str">
        <f>IFERROR(__xludf.DUMMYFUNCTION("""COMPUTED_VALUE"""),"")</f>
        <v/>
      </c>
      <c r="AD123" s="105" t="str">
        <f>IFERROR(__xludf.DUMMYFUNCTION("""COMPUTED_VALUE"""),"")</f>
        <v/>
      </c>
      <c r="AE123" s="105" t="str">
        <f>IFERROR(__xludf.DUMMYFUNCTION("""COMPUTED_VALUE"""),"")</f>
        <v/>
      </c>
      <c r="AF123" s="105" t="str">
        <f>IFERROR(__xludf.DUMMYFUNCTION("""COMPUTED_VALUE"""),"")</f>
        <v/>
      </c>
      <c r="AG123" s="105" t="str">
        <f>IFERROR(__xludf.DUMMYFUNCTION("""COMPUTED_VALUE"""),"")</f>
        <v/>
      </c>
      <c r="AH123" s="105" t="str">
        <f>IFERROR(__xludf.DUMMYFUNCTION("""COMPUTED_VALUE"""),"")</f>
        <v/>
      </c>
      <c r="AI123" s="105" t="str">
        <f>IFERROR(__xludf.DUMMYFUNCTION("""COMPUTED_VALUE"""),"")</f>
        <v/>
      </c>
      <c r="AJ123" s="105" t="str">
        <f>IFERROR(__xludf.DUMMYFUNCTION("""COMPUTED_VALUE"""),"")</f>
        <v/>
      </c>
      <c r="AK123" s="105" t="str">
        <f>IFERROR(__xludf.DUMMYFUNCTION("""COMPUTED_VALUE"""),"")</f>
        <v/>
      </c>
      <c r="AL123" s="105" t="str">
        <f>IFERROR(__xludf.DUMMYFUNCTION("""COMPUTED_VALUE"""),"")</f>
        <v/>
      </c>
      <c r="AM123" s="105" t="str">
        <f>IFERROR(__xludf.DUMMYFUNCTION("""COMPUTED_VALUE"""),"")</f>
        <v/>
      </c>
      <c r="AN123" s="105" t="str">
        <f>IFERROR(__xludf.DUMMYFUNCTION("""COMPUTED_VALUE"""),"")</f>
        <v/>
      </c>
    </row>
    <row r="124">
      <c r="A124" s="105"/>
      <c r="B124" s="105"/>
      <c r="C124" s="105"/>
      <c r="D124" s="105"/>
      <c r="E124" s="106"/>
      <c r="F124" s="205"/>
      <c r="G124" s="105"/>
      <c r="H124" s="108"/>
      <c r="I124" s="105"/>
      <c r="J124" s="108" t="str">
        <f>IFERROR(__xludf.DUMMYFUNCTION("""COMPUTED_VALUE"""),"")</f>
        <v/>
      </c>
      <c r="K124" s="105" t="str">
        <f>IFERROR(__xludf.DUMMYFUNCTION("""COMPUTED_VALUE"""),"")</f>
        <v/>
      </c>
      <c r="L124" s="105" t="str">
        <f>IFERROR(__xludf.DUMMYFUNCTION("""COMPUTED_VALUE"""),"")</f>
        <v/>
      </c>
      <c r="M124" s="105" t="str">
        <f>IFERROR(__xludf.DUMMYFUNCTION("""COMPUTED_VALUE"""),"")</f>
        <v/>
      </c>
      <c r="N124" s="105" t="str">
        <f>IFERROR(__xludf.DUMMYFUNCTION("""COMPUTED_VALUE"""),"")</f>
        <v/>
      </c>
      <c r="O124" s="105" t="str">
        <f>IFERROR(__xludf.DUMMYFUNCTION("""COMPUTED_VALUE"""),"")</f>
        <v/>
      </c>
      <c r="P124" s="105" t="str">
        <f>IFERROR(__xludf.DUMMYFUNCTION("""COMPUTED_VALUE"""),"")</f>
        <v/>
      </c>
      <c r="Q124" s="105" t="str">
        <f>IFERROR(__xludf.DUMMYFUNCTION("""COMPUTED_VALUE"""),"")</f>
        <v/>
      </c>
      <c r="R124" s="105" t="str">
        <f>IFERROR(__xludf.DUMMYFUNCTION("""COMPUTED_VALUE"""),"")</f>
        <v/>
      </c>
      <c r="S124" s="105" t="str">
        <f>IFERROR(__xludf.DUMMYFUNCTION("""COMPUTED_VALUE"""),"")</f>
        <v/>
      </c>
      <c r="T124" s="105" t="str">
        <f>IFERROR(__xludf.DUMMYFUNCTION("""COMPUTED_VALUE"""),"")</f>
        <v/>
      </c>
      <c r="U124" s="105" t="str">
        <f>IFERROR(__xludf.DUMMYFUNCTION("""COMPUTED_VALUE"""),"")</f>
        <v/>
      </c>
      <c r="V124" s="105" t="str">
        <f>IFERROR(__xludf.DUMMYFUNCTION("""COMPUTED_VALUE"""),"")</f>
        <v/>
      </c>
      <c r="W124" s="105" t="str">
        <f>IFERROR(__xludf.DUMMYFUNCTION("""COMPUTED_VALUE"""),"")</f>
        <v/>
      </c>
      <c r="X124" s="105" t="str">
        <f>IFERROR(__xludf.DUMMYFUNCTION("""COMPUTED_VALUE"""),"")</f>
        <v/>
      </c>
      <c r="Y124" s="105" t="str">
        <f>IFERROR(__xludf.DUMMYFUNCTION("""COMPUTED_VALUE"""),"")</f>
        <v/>
      </c>
      <c r="Z124" s="105" t="str">
        <f>IFERROR(__xludf.DUMMYFUNCTION("""COMPUTED_VALUE"""),"")</f>
        <v/>
      </c>
      <c r="AA124" s="105" t="str">
        <f>IFERROR(__xludf.DUMMYFUNCTION("""COMPUTED_VALUE"""),"")</f>
        <v/>
      </c>
      <c r="AB124" s="105" t="str">
        <f>IFERROR(__xludf.DUMMYFUNCTION("""COMPUTED_VALUE"""),"")</f>
        <v/>
      </c>
      <c r="AC124" s="105" t="str">
        <f>IFERROR(__xludf.DUMMYFUNCTION("""COMPUTED_VALUE"""),"")</f>
        <v/>
      </c>
      <c r="AD124" s="105" t="str">
        <f>IFERROR(__xludf.DUMMYFUNCTION("""COMPUTED_VALUE"""),"")</f>
        <v/>
      </c>
      <c r="AE124" s="105" t="str">
        <f>IFERROR(__xludf.DUMMYFUNCTION("""COMPUTED_VALUE"""),"")</f>
        <v/>
      </c>
      <c r="AF124" s="105" t="str">
        <f>IFERROR(__xludf.DUMMYFUNCTION("""COMPUTED_VALUE"""),"")</f>
        <v/>
      </c>
      <c r="AG124" s="105" t="str">
        <f>IFERROR(__xludf.DUMMYFUNCTION("""COMPUTED_VALUE"""),"")</f>
        <v/>
      </c>
      <c r="AH124" s="105" t="str">
        <f>IFERROR(__xludf.DUMMYFUNCTION("""COMPUTED_VALUE"""),"")</f>
        <v/>
      </c>
      <c r="AI124" s="105" t="str">
        <f>IFERROR(__xludf.DUMMYFUNCTION("""COMPUTED_VALUE"""),"")</f>
        <v/>
      </c>
      <c r="AJ124" s="105" t="str">
        <f>IFERROR(__xludf.DUMMYFUNCTION("""COMPUTED_VALUE"""),"")</f>
        <v/>
      </c>
      <c r="AK124" s="105" t="str">
        <f>IFERROR(__xludf.DUMMYFUNCTION("""COMPUTED_VALUE"""),"")</f>
        <v/>
      </c>
      <c r="AL124" s="105" t="str">
        <f>IFERROR(__xludf.DUMMYFUNCTION("""COMPUTED_VALUE"""),"")</f>
        <v/>
      </c>
      <c r="AM124" s="105" t="str">
        <f>IFERROR(__xludf.DUMMYFUNCTION("""COMPUTED_VALUE"""),"")</f>
        <v/>
      </c>
      <c r="AN124" s="105" t="str">
        <f>IFERROR(__xludf.DUMMYFUNCTION("""COMPUTED_VALUE"""),"")</f>
        <v/>
      </c>
    </row>
    <row r="125">
      <c r="A125" s="105"/>
      <c r="B125" s="105"/>
      <c r="C125" s="105"/>
      <c r="D125" s="105"/>
      <c r="E125" s="106"/>
      <c r="F125" s="205"/>
      <c r="G125" s="105"/>
      <c r="H125" s="108"/>
      <c r="I125" s="105"/>
      <c r="J125" s="108" t="str">
        <f>IFERROR(__xludf.DUMMYFUNCTION("""COMPUTED_VALUE"""),"")</f>
        <v/>
      </c>
      <c r="K125" s="105" t="str">
        <f>IFERROR(__xludf.DUMMYFUNCTION("""COMPUTED_VALUE"""),"")</f>
        <v/>
      </c>
      <c r="L125" s="105" t="str">
        <f>IFERROR(__xludf.DUMMYFUNCTION("""COMPUTED_VALUE"""),"")</f>
        <v/>
      </c>
      <c r="M125" s="105" t="str">
        <f>IFERROR(__xludf.DUMMYFUNCTION("""COMPUTED_VALUE"""),"")</f>
        <v/>
      </c>
      <c r="N125" s="105" t="str">
        <f>IFERROR(__xludf.DUMMYFUNCTION("""COMPUTED_VALUE"""),"")</f>
        <v/>
      </c>
      <c r="O125" s="105" t="str">
        <f>IFERROR(__xludf.DUMMYFUNCTION("""COMPUTED_VALUE"""),"")</f>
        <v/>
      </c>
      <c r="P125" s="105" t="str">
        <f>IFERROR(__xludf.DUMMYFUNCTION("""COMPUTED_VALUE"""),"")</f>
        <v/>
      </c>
      <c r="Q125" s="105" t="str">
        <f>IFERROR(__xludf.DUMMYFUNCTION("""COMPUTED_VALUE"""),"")</f>
        <v/>
      </c>
      <c r="R125" s="105" t="str">
        <f>IFERROR(__xludf.DUMMYFUNCTION("""COMPUTED_VALUE"""),"")</f>
        <v/>
      </c>
      <c r="S125" s="105" t="str">
        <f>IFERROR(__xludf.DUMMYFUNCTION("""COMPUTED_VALUE"""),"")</f>
        <v/>
      </c>
      <c r="T125" s="105" t="str">
        <f>IFERROR(__xludf.DUMMYFUNCTION("""COMPUTED_VALUE"""),"")</f>
        <v/>
      </c>
      <c r="U125" s="105" t="str">
        <f>IFERROR(__xludf.DUMMYFUNCTION("""COMPUTED_VALUE"""),"")</f>
        <v/>
      </c>
      <c r="V125" s="105" t="str">
        <f>IFERROR(__xludf.DUMMYFUNCTION("""COMPUTED_VALUE"""),"")</f>
        <v/>
      </c>
      <c r="W125" s="105" t="str">
        <f>IFERROR(__xludf.DUMMYFUNCTION("""COMPUTED_VALUE"""),"")</f>
        <v/>
      </c>
      <c r="X125" s="105" t="str">
        <f>IFERROR(__xludf.DUMMYFUNCTION("""COMPUTED_VALUE"""),"")</f>
        <v/>
      </c>
      <c r="Y125" s="105" t="str">
        <f>IFERROR(__xludf.DUMMYFUNCTION("""COMPUTED_VALUE"""),"")</f>
        <v/>
      </c>
      <c r="Z125" s="105" t="str">
        <f>IFERROR(__xludf.DUMMYFUNCTION("""COMPUTED_VALUE"""),"")</f>
        <v/>
      </c>
      <c r="AA125" s="105" t="str">
        <f>IFERROR(__xludf.DUMMYFUNCTION("""COMPUTED_VALUE"""),"")</f>
        <v/>
      </c>
      <c r="AB125" s="105" t="str">
        <f>IFERROR(__xludf.DUMMYFUNCTION("""COMPUTED_VALUE"""),"")</f>
        <v/>
      </c>
      <c r="AC125" s="105" t="str">
        <f>IFERROR(__xludf.DUMMYFUNCTION("""COMPUTED_VALUE"""),"")</f>
        <v/>
      </c>
      <c r="AD125" s="105" t="str">
        <f>IFERROR(__xludf.DUMMYFUNCTION("""COMPUTED_VALUE"""),"")</f>
        <v/>
      </c>
      <c r="AE125" s="105" t="str">
        <f>IFERROR(__xludf.DUMMYFUNCTION("""COMPUTED_VALUE"""),"")</f>
        <v/>
      </c>
      <c r="AF125" s="105" t="str">
        <f>IFERROR(__xludf.DUMMYFUNCTION("""COMPUTED_VALUE"""),"")</f>
        <v/>
      </c>
      <c r="AG125" s="105" t="str">
        <f>IFERROR(__xludf.DUMMYFUNCTION("""COMPUTED_VALUE"""),"")</f>
        <v/>
      </c>
      <c r="AH125" s="105" t="str">
        <f>IFERROR(__xludf.DUMMYFUNCTION("""COMPUTED_VALUE"""),"")</f>
        <v/>
      </c>
      <c r="AI125" s="105" t="str">
        <f>IFERROR(__xludf.DUMMYFUNCTION("""COMPUTED_VALUE"""),"")</f>
        <v/>
      </c>
      <c r="AJ125" s="105" t="str">
        <f>IFERROR(__xludf.DUMMYFUNCTION("""COMPUTED_VALUE"""),"")</f>
        <v/>
      </c>
      <c r="AK125" s="105" t="str">
        <f>IFERROR(__xludf.DUMMYFUNCTION("""COMPUTED_VALUE"""),"")</f>
        <v/>
      </c>
      <c r="AL125" s="105" t="str">
        <f>IFERROR(__xludf.DUMMYFUNCTION("""COMPUTED_VALUE"""),"")</f>
        <v/>
      </c>
      <c r="AM125" s="105" t="str">
        <f>IFERROR(__xludf.DUMMYFUNCTION("""COMPUTED_VALUE"""),"")</f>
        <v/>
      </c>
      <c r="AN125" s="105" t="str">
        <f>IFERROR(__xludf.DUMMYFUNCTION("""COMPUTED_VALUE"""),"")</f>
        <v/>
      </c>
    </row>
    <row r="126">
      <c r="A126" s="105"/>
      <c r="B126" s="105"/>
      <c r="C126" s="105"/>
      <c r="D126" s="105"/>
      <c r="E126" s="106"/>
      <c r="F126" s="205"/>
      <c r="G126" s="105"/>
      <c r="H126" s="108"/>
      <c r="I126" s="105"/>
      <c r="J126" s="108" t="str">
        <f>IFERROR(__xludf.DUMMYFUNCTION("""COMPUTED_VALUE"""),"")</f>
        <v/>
      </c>
      <c r="K126" s="105" t="str">
        <f>IFERROR(__xludf.DUMMYFUNCTION("""COMPUTED_VALUE"""),"")</f>
        <v/>
      </c>
      <c r="L126" s="105" t="str">
        <f>IFERROR(__xludf.DUMMYFUNCTION("""COMPUTED_VALUE"""),"")</f>
        <v/>
      </c>
      <c r="M126" s="105" t="str">
        <f>IFERROR(__xludf.DUMMYFUNCTION("""COMPUTED_VALUE"""),"")</f>
        <v/>
      </c>
      <c r="N126" s="105" t="str">
        <f>IFERROR(__xludf.DUMMYFUNCTION("""COMPUTED_VALUE"""),"")</f>
        <v/>
      </c>
      <c r="O126" s="105" t="str">
        <f>IFERROR(__xludf.DUMMYFUNCTION("""COMPUTED_VALUE"""),"")</f>
        <v/>
      </c>
      <c r="P126" s="105" t="str">
        <f>IFERROR(__xludf.DUMMYFUNCTION("""COMPUTED_VALUE"""),"")</f>
        <v/>
      </c>
      <c r="Q126" s="105" t="str">
        <f>IFERROR(__xludf.DUMMYFUNCTION("""COMPUTED_VALUE"""),"")</f>
        <v/>
      </c>
      <c r="R126" s="105" t="str">
        <f>IFERROR(__xludf.DUMMYFUNCTION("""COMPUTED_VALUE"""),"")</f>
        <v/>
      </c>
      <c r="S126" s="105" t="str">
        <f>IFERROR(__xludf.DUMMYFUNCTION("""COMPUTED_VALUE"""),"")</f>
        <v/>
      </c>
      <c r="T126" s="105" t="str">
        <f>IFERROR(__xludf.DUMMYFUNCTION("""COMPUTED_VALUE"""),"")</f>
        <v/>
      </c>
      <c r="U126" s="105" t="str">
        <f>IFERROR(__xludf.DUMMYFUNCTION("""COMPUTED_VALUE"""),"")</f>
        <v/>
      </c>
      <c r="V126" s="105" t="str">
        <f>IFERROR(__xludf.DUMMYFUNCTION("""COMPUTED_VALUE"""),"")</f>
        <v/>
      </c>
      <c r="W126" s="105" t="str">
        <f>IFERROR(__xludf.DUMMYFUNCTION("""COMPUTED_VALUE"""),"")</f>
        <v/>
      </c>
      <c r="X126" s="105" t="str">
        <f>IFERROR(__xludf.DUMMYFUNCTION("""COMPUTED_VALUE"""),"")</f>
        <v/>
      </c>
      <c r="Y126" s="105" t="str">
        <f>IFERROR(__xludf.DUMMYFUNCTION("""COMPUTED_VALUE"""),"")</f>
        <v/>
      </c>
      <c r="Z126" s="105" t="str">
        <f>IFERROR(__xludf.DUMMYFUNCTION("""COMPUTED_VALUE"""),"")</f>
        <v/>
      </c>
      <c r="AA126" s="105" t="str">
        <f>IFERROR(__xludf.DUMMYFUNCTION("""COMPUTED_VALUE"""),"")</f>
        <v/>
      </c>
      <c r="AB126" s="105" t="str">
        <f>IFERROR(__xludf.DUMMYFUNCTION("""COMPUTED_VALUE"""),"")</f>
        <v/>
      </c>
      <c r="AC126" s="105" t="str">
        <f>IFERROR(__xludf.DUMMYFUNCTION("""COMPUTED_VALUE"""),"")</f>
        <v/>
      </c>
      <c r="AD126" s="105" t="str">
        <f>IFERROR(__xludf.DUMMYFUNCTION("""COMPUTED_VALUE"""),"")</f>
        <v/>
      </c>
      <c r="AE126" s="105" t="str">
        <f>IFERROR(__xludf.DUMMYFUNCTION("""COMPUTED_VALUE"""),"")</f>
        <v/>
      </c>
      <c r="AF126" s="105" t="str">
        <f>IFERROR(__xludf.DUMMYFUNCTION("""COMPUTED_VALUE"""),"")</f>
        <v/>
      </c>
      <c r="AG126" s="105" t="str">
        <f>IFERROR(__xludf.DUMMYFUNCTION("""COMPUTED_VALUE"""),"")</f>
        <v/>
      </c>
      <c r="AH126" s="105" t="str">
        <f>IFERROR(__xludf.DUMMYFUNCTION("""COMPUTED_VALUE"""),"")</f>
        <v/>
      </c>
      <c r="AI126" s="105" t="str">
        <f>IFERROR(__xludf.DUMMYFUNCTION("""COMPUTED_VALUE"""),"")</f>
        <v/>
      </c>
      <c r="AJ126" s="105" t="str">
        <f>IFERROR(__xludf.DUMMYFUNCTION("""COMPUTED_VALUE"""),"")</f>
        <v/>
      </c>
      <c r="AK126" s="105" t="str">
        <f>IFERROR(__xludf.DUMMYFUNCTION("""COMPUTED_VALUE"""),"")</f>
        <v/>
      </c>
      <c r="AL126" s="105" t="str">
        <f>IFERROR(__xludf.DUMMYFUNCTION("""COMPUTED_VALUE"""),"")</f>
        <v/>
      </c>
      <c r="AM126" s="105" t="str">
        <f>IFERROR(__xludf.DUMMYFUNCTION("""COMPUTED_VALUE"""),"")</f>
        <v/>
      </c>
      <c r="AN126" s="105" t="str">
        <f>IFERROR(__xludf.DUMMYFUNCTION("""COMPUTED_VALUE"""),"")</f>
        <v/>
      </c>
    </row>
    <row r="127">
      <c r="A127" s="105"/>
      <c r="B127" s="105"/>
      <c r="C127" s="105"/>
      <c r="D127" s="105"/>
      <c r="E127" s="106"/>
      <c r="F127" s="205"/>
      <c r="G127" s="105"/>
      <c r="H127" s="108"/>
      <c r="I127" s="105"/>
      <c r="J127" s="108" t="str">
        <f>IFERROR(__xludf.DUMMYFUNCTION("""COMPUTED_VALUE"""),"")</f>
        <v/>
      </c>
      <c r="K127" s="105" t="str">
        <f>IFERROR(__xludf.DUMMYFUNCTION("""COMPUTED_VALUE"""),"")</f>
        <v/>
      </c>
      <c r="L127" s="105" t="str">
        <f>IFERROR(__xludf.DUMMYFUNCTION("""COMPUTED_VALUE"""),"")</f>
        <v/>
      </c>
      <c r="M127" s="105" t="str">
        <f>IFERROR(__xludf.DUMMYFUNCTION("""COMPUTED_VALUE"""),"")</f>
        <v/>
      </c>
      <c r="N127" s="105" t="str">
        <f>IFERROR(__xludf.DUMMYFUNCTION("""COMPUTED_VALUE"""),"")</f>
        <v/>
      </c>
      <c r="O127" s="105" t="str">
        <f>IFERROR(__xludf.DUMMYFUNCTION("""COMPUTED_VALUE"""),"")</f>
        <v/>
      </c>
      <c r="P127" s="105" t="str">
        <f>IFERROR(__xludf.DUMMYFUNCTION("""COMPUTED_VALUE"""),"")</f>
        <v/>
      </c>
      <c r="Q127" s="105" t="str">
        <f>IFERROR(__xludf.DUMMYFUNCTION("""COMPUTED_VALUE"""),"")</f>
        <v/>
      </c>
      <c r="R127" s="105" t="str">
        <f>IFERROR(__xludf.DUMMYFUNCTION("""COMPUTED_VALUE"""),"")</f>
        <v/>
      </c>
      <c r="S127" s="105" t="str">
        <f>IFERROR(__xludf.DUMMYFUNCTION("""COMPUTED_VALUE"""),"")</f>
        <v/>
      </c>
      <c r="T127" s="105" t="str">
        <f>IFERROR(__xludf.DUMMYFUNCTION("""COMPUTED_VALUE"""),"")</f>
        <v/>
      </c>
      <c r="U127" s="105" t="str">
        <f>IFERROR(__xludf.DUMMYFUNCTION("""COMPUTED_VALUE"""),"")</f>
        <v/>
      </c>
      <c r="V127" s="105" t="str">
        <f>IFERROR(__xludf.DUMMYFUNCTION("""COMPUTED_VALUE"""),"")</f>
        <v/>
      </c>
      <c r="W127" s="105" t="str">
        <f>IFERROR(__xludf.DUMMYFUNCTION("""COMPUTED_VALUE"""),"")</f>
        <v/>
      </c>
      <c r="X127" s="105" t="str">
        <f>IFERROR(__xludf.DUMMYFUNCTION("""COMPUTED_VALUE"""),"")</f>
        <v/>
      </c>
      <c r="Y127" s="105" t="str">
        <f>IFERROR(__xludf.DUMMYFUNCTION("""COMPUTED_VALUE"""),"")</f>
        <v/>
      </c>
      <c r="Z127" s="105" t="str">
        <f>IFERROR(__xludf.DUMMYFUNCTION("""COMPUTED_VALUE"""),"")</f>
        <v/>
      </c>
      <c r="AA127" s="105" t="str">
        <f>IFERROR(__xludf.DUMMYFUNCTION("""COMPUTED_VALUE"""),"")</f>
        <v/>
      </c>
      <c r="AB127" s="105" t="str">
        <f>IFERROR(__xludf.DUMMYFUNCTION("""COMPUTED_VALUE"""),"")</f>
        <v/>
      </c>
      <c r="AC127" s="105" t="str">
        <f>IFERROR(__xludf.DUMMYFUNCTION("""COMPUTED_VALUE"""),"")</f>
        <v/>
      </c>
      <c r="AD127" s="105" t="str">
        <f>IFERROR(__xludf.DUMMYFUNCTION("""COMPUTED_VALUE"""),"")</f>
        <v/>
      </c>
      <c r="AE127" s="105" t="str">
        <f>IFERROR(__xludf.DUMMYFUNCTION("""COMPUTED_VALUE"""),"")</f>
        <v/>
      </c>
      <c r="AF127" s="105" t="str">
        <f>IFERROR(__xludf.DUMMYFUNCTION("""COMPUTED_VALUE"""),"")</f>
        <v/>
      </c>
      <c r="AG127" s="105" t="str">
        <f>IFERROR(__xludf.DUMMYFUNCTION("""COMPUTED_VALUE"""),"")</f>
        <v/>
      </c>
      <c r="AH127" s="105" t="str">
        <f>IFERROR(__xludf.DUMMYFUNCTION("""COMPUTED_VALUE"""),"")</f>
        <v/>
      </c>
      <c r="AI127" s="105" t="str">
        <f>IFERROR(__xludf.DUMMYFUNCTION("""COMPUTED_VALUE"""),"")</f>
        <v/>
      </c>
      <c r="AJ127" s="105" t="str">
        <f>IFERROR(__xludf.DUMMYFUNCTION("""COMPUTED_VALUE"""),"")</f>
        <v/>
      </c>
      <c r="AK127" s="105" t="str">
        <f>IFERROR(__xludf.DUMMYFUNCTION("""COMPUTED_VALUE"""),"")</f>
        <v/>
      </c>
      <c r="AL127" s="105" t="str">
        <f>IFERROR(__xludf.DUMMYFUNCTION("""COMPUTED_VALUE"""),"")</f>
        <v/>
      </c>
      <c r="AM127" s="105" t="str">
        <f>IFERROR(__xludf.DUMMYFUNCTION("""COMPUTED_VALUE"""),"")</f>
        <v/>
      </c>
      <c r="AN127" s="105" t="str">
        <f>IFERROR(__xludf.DUMMYFUNCTION("""COMPUTED_VALUE"""),"")</f>
        <v/>
      </c>
    </row>
    <row r="128">
      <c r="A128" s="105"/>
      <c r="B128" s="105"/>
      <c r="C128" s="105"/>
      <c r="D128" s="105"/>
      <c r="E128" s="106"/>
      <c r="F128" s="205"/>
      <c r="G128" s="105"/>
      <c r="H128" s="108"/>
      <c r="I128" s="105"/>
      <c r="J128" s="108" t="str">
        <f>IFERROR(__xludf.DUMMYFUNCTION("""COMPUTED_VALUE"""),"")</f>
        <v/>
      </c>
      <c r="K128" s="105" t="str">
        <f>IFERROR(__xludf.DUMMYFUNCTION("""COMPUTED_VALUE"""),"")</f>
        <v/>
      </c>
      <c r="L128" s="105" t="str">
        <f>IFERROR(__xludf.DUMMYFUNCTION("""COMPUTED_VALUE"""),"")</f>
        <v/>
      </c>
      <c r="M128" s="105" t="str">
        <f>IFERROR(__xludf.DUMMYFUNCTION("""COMPUTED_VALUE"""),"")</f>
        <v/>
      </c>
      <c r="N128" s="105" t="str">
        <f>IFERROR(__xludf.DUMMYFUNCTION("""COMPUTED_VALUE"""),"")</f>
        <v/>
      </c>
      <c r="O128" s="105" t="str">
        <f>IFERROR(__xludf.DUMMYFUNCTION("""COMPUTED_VALUE"""),"")</f>
        <v/>
      </c>
      <c r="P128" s="105" t="str">
        <f>IFERROR(__xludf.DUMMYFUNCTION("""COMPUTED_VALUE"""),"")</f>
        <v/>
      </c>
      <c r="Q128" s="105" t="str">
        <f>IFERROR(__xludf.DUMMYFUNCTION("""COMPUTED_VALUE"""),"")</f>
        <v/>
      </c>
      <c r="R128" s="105" t="str">
        <f>IFERROR(__xludf.DUMMYFUNCTION("""COMPUTED_VALUE"""),"")</f>
        <v/>
      </c>
      <c r="S128" s="105" t="str">
        <f>IFERROR(__xludf.DUMMYFUNCTION("""COMPUTED_VALUE"""),"")</f>
        <v/>
      </c>
      <c r="T128" s="105" t="str">
        <f>IFERROR(__xludf.DUMMYFUNCTION("""COMPUTED_VALUE"""),"")</f>
        <v/>
      </c>
      <c r="U128" s="105" t="str">
        <f>IFERROR(__xludf.DUMMYFUNCTION("""COMPUTED_VALUE"""),"")</f>
        <v/>
      </c>
      <c r="V128" s="105" t="str">
        <f>IFERROR(__xludf.DUMMYFUNCTION("""COMPUTED_VALUE"""),"")</f>
        <v/>
      </c>
      <c r="W128" s="105" t="str">
        <f>IFERROR(__xludf.DUMMYFUNCTION("""COMPUTED_VALUE"""),"")</f>
        <v/>
      </c>
      <c r="X128" s="105" t="str">
        <f>IFERROR(__xludf.DUMMYFUNCTION("""COMPUTED_VALUE"""),"")</f>
        <v/>
      </c>
      <c r="Y128" s="105" t="str">
        <f>IFERROR(__xludf.DUMMYFUNCTION("""COMPUTED_VALUE"""),"")</f>
        <v/>
      </c>
      <c r="Z128" s="105" t="str">
        <f>IFERROR(__xludf.DUMMYFUNCTION("""COMPUTED_VALUE"""),"")</f>
        <v/>
      </c>
      <c r="AA128" s="105" t="str">
        <f>IFERROR(__xludf.DUMMYFUNCTION("""COMPUTED_VALUE"""),"")</f>
        <v/>
      </c>
      <c r="AB128" s="105" t="str">
        <f>IFERROR(__xludf.DUMMYFUNCTION("""COMPUTED_VALUE"""),"")</f>
        <v/>
      </c>
      <c r="AC128" s="105" t="str">
        <f>IFERROR(__xludf.DUMMYFUNCTION("""COMPUTED_VALUE"""),"")</f>
        <v/>
      </c>
      <c r="AD128" s="105" t="str">
        <f>IFERROR(__xludf.DUMMYFUNCTION("""COMPUTED_VALUE"""),"")</f>
        <v/>
      </c>
      <c r="AE128" s="105" t="str">
        <f>IFERROR(__xludf.DUMMYFUNCTION("""COMPUTED_VALUE"""),"")</f>
        <v/>
      </c>
      <c r="AF128" s="105" t="str">
        <f>IFERROR(__xludf.DUMMYFUNCTION("""COMPUTED_VALUE"""),"")</f>
        <v/>
      </c>
      <c r="AG128" s="105" t="str">
        <f>IFERROR(__xludf.DUMMYFUNCTION("""COMPUTED_VALUE"""),"")</f>
        <v/>
      </c>
      <c r="AH128" s="105" t="str">
        <f>IFERROR(__xludf.DUMMYFUNCTION("""COMPUTED_VALUE"""),"")</f>
        <v/>
      </c>
      <c r="AI128" s="105" t="str">
        <f>IFERROR(__xludf.DUMMYFUNCTION("""COMPUTED_VALUE"""),"")</f>
        <v/>
      </c>
      <c r="AJ128" s="105" t="str">
        <f>IFERROR(__xludf.DUMMYFUNCTION("""COMPUTED_VALUE"""),"")</f>
        <v/>
      </c>
      <c r="AK128" s="105" t="str">
        <f>IFERROR(__xludf.DUMMYFUNCTION("""COMPUTED_VALUE"""),"")</f>
        <v/>
      </c>
      <c r="AL128" s="105" t="str">
        <f>IFERROR(__xludf.DUMMYFUNCTION("""COMPUTED_VALUE"""),"")</f>
        <v/>
      </c>
      <c r="AM128" s="105" t="str">
        <f>IFERROR(__xludf.DUMMYFUNCTION("""COMPUTED_VALUE"""),"")</f>
        <v/>
      </c>
      <c r="AN128" s="105" t="str">
        <f>IFERROR(__xludf.DUMMYFUNCTION("""COMPUTED_VALUE"""),"")</f>
        <v/>
      </c>
    </row>
    <row r="129">
      <c r="A129" s="105"/>
      <c r="B129" s="105"/>
      <c r="C129" s="105"/>
      <c r="D129" s="105"/>
      <c r="E129" s="106"/>
      <c r="F129" s="205"/>
      <c r="G129" s="105"/>
      <c r="H129" s="108"/>
      <c r="I129" s="105"/>
      <c r="J129" s="108" t="str">
        <f>IFERROR(__xludf.DUMMYFUNCTION("""COMPUTED_VALUE"""),"")</f>
        <v/>
      </c>
      <c r="K129" s="105" t="str">
        <f>IFERROR(__xludf.DUMMYFUNCTION("""COMPUTED_VALUE"""),"")</f>
        <v/>
      </c>
      <c r="L129" s="105" t="str">
        <f>IFERROR(__xludf.DUMMYFUNCTION("""COMPUTED_VALUE"""),"")</f>
        <v/>
      </c>
      <c r="M129" s="105" t="str">
        <f>IFERROR(__xludf.DUMMYFUNCTION("""COMPUTED_VALUE"""),"")</f>
        <v/>
      </c>
      <c r="N129" s="105" t="str">
        <f>IFERROR(__xludf.DUMMYFUNCTION("""COMPUTED_VALUE"""),"")</f>
        <v/>
      </c>
      <c r="O129" s="105" t="str">
        <f>IFERROR(__xludf.DUMMYFUNCTION("""COMPUTED_VALUE"""),"")</f>
        <v/>
      </c>
      <c r="P129" s="105" t="str">
        <f>IFERROR(__xludf.DUMMYFUNCTION("""COMPUTED_VALUE"""),"")</f>
        <v/>
      </c>
      <c r="Q129" s="105" t="str">
        <f>IFERROR(__xludf.DUMMYFUNCTION("""COMPUTED_VALUE"""),"")</f>
        <v/>
      </c>
      <c r="R129" s="105" t="str">
        <f>IFERROR(__xludf.DUMMYFUNCTION("""COMPUTED_VALUE"""),"")</f>
        <v/>
      </c>
      <c r="S129" s="105" t="str">
        <f>IFERROR(__xludf.DUMMYFUNCTION("""COMPUTED_VALUE"""),"")</f>
        <v/>
      </c>
      <c r="T129" s="105" t="str">
        <f>IFERROR(__xludf.DUMMYFUNCTION("""COMPUTED_VALUE"""),"")</f>
        <v/>
      </c>
      <c r="U129" s="105" t="str">
        <f>IFERROR(__xludf.DUMMYFUNCTION("""COMPUTED_VALUE"""),"")</f>
        <v/>
      </c>
      <c r="V129" s="105" t="str">
        <f>IFERROR(__xludf.DUMMYFUNCTION("""COMPUTED_VALUE"""),"")</f>
        <v/>
      </c>
      <c r="W129" s="105" t="str">
        <f>IFERROR(__xludf.DUMMYFUNCTION("""COMPUTED_VALUE"""),"")</f>
        <v/>
      </c>
      <c r="X129" s="105" t="str">
        <f>IFERROR(__xludf.DUMMYFUNCTION("""COMPUTED_VALUE"""),"")</f>
        <v/>
      </c>
      <c r="Y129" s="105" t="str">
        <f>IFERROR(__xludf.DUMMYFUNCTION("""COMPUTED_VALUE"""),"")</f>
        <v/>
      </c>
      <c r="Z129" s="105" t="str">
        <f>IFERROR(__xludf.DUMMYFUNCTION("""COMPUTED_VALUE"""),"")</f>
        <v/>
      </c>
      <c r="AA129" s="105" t="str">
        <f>IFERROR(__xludf.DUMMYFUNCTION("""COMPUTED_VALUE"""),"")</f>
        <v/>
      </c>
      <c r="AB129" s="105" t="str">
        <f>IFERROR(__xludf.DUMMYFUNCTION("""COMPUTED_VALUE"""),"")</f>
        <v/>
      </c>
      <c r="AC129" s="105" t="str">
        <f>IFERROR(__xludf.DUMMYFUNCTION("""COMPUTED_VALUE"""),"")</f>
        <v/>
      </c>
      <c r="AD129" s="105" t="str">
        <f>IFERROR(__xludf.DUMMYFUNCTION("""COMPUTED_VALUE"""),"")</f>
        <v/>
      </c>
      <c r="AE129" s="105" t="str">
        <f>IFERROR(__xludf.DUMMYFUNCTION("""COMPUTED_VALUE"""),"")</f>
        <v/>
      </c>
      <c r="AF129" s="105" t="str">
        <f>IFERROR(__xludf.DUMMYFUNCTION("""COMPUTED_VALUE"""),"")</f>
        <v/>
      </c>
      <c r="AG129" s="105" t="str">
        <f>IFERROR(__xludf.DUMMYFUNCTION("""COMPUTED_VALUE"""),"")</f>
        <v/>
      </c>
      <c r="AH129" s="105" t="str">
        <f>IFERROR(__xludf.DUMMYFUNCTION("""COMPUTED_VALUE"""),"")</f>
        <v/>
      </c>
      <c r="AI129" s="105" t="str">
        <f>IFERROR(__xludf.DUMMYFUNCTION("""COMPUTED_VALUE"""),"")</f>
        <v/>
      </c>
      <c r="AJ129" s="105" t="str">
        <f>IFERROR(__xludf.DUMMYFUNCTION("""COMPUTED_VALUE"""),"")</f>
        <v/>
      </c>
      <c r="AK129" s="105" t="str">
        <f>IFERROR(__xludf.DUMMYFUNCTION("""COMPUTED_VALUE"""),"")</f>
        <v/>
      </c>
      <c r="AL129" s="105" t="str">
        <f>IFERROR(__xludf.DUMMYFUNCTION("""COMPUTED_VALUE"""),"")</f>
        <v/>
      </c>
      <c r="AM129" s="105" t="str">
        <f>IFERROR(__xludf.DUMMYFUNCTION("""COMPUTED_VALUE"""),"")</f>
        <v/>
      </c>
      <c r="AN129" s="105" t="str">
        <f>IFERROR(__xludf.DUMMYFUNCTION("""COMPUTED_VALUE"""),"")</f>
        <v/>
      </c>
    </row>
    <row r="130">
      <c r="A130" s="105"/>
      <c r="B130" s="105"/>
      <c r="C130" s="105"/>
      <c r="D130" s="105"/>
      <c r="E130" s="106"/>
      <c r="F130" s="205"/>
      <c r="G130" s="105"/>
      <c r="H130" s="108"/>
      <c r="I130" s="105"/>
      <c r="J130" s="108" t="str">
        <f>IFERROR(__xludf.DUMMYFUNCTION("""COMPUTED_VALUE"""),"")</f>
        <v/>
      </c>
      <c r="K130" s="105" t="str">
        <f>IFERROR(__xludf.DUMMYFUNCTION("""COMPUTED_VALUE"""),"")</f>
        <v/>
      </c>
      <c r="L130" s="105" t="str">
        <f>IFERROR(__xludf.DUMMYFUNCTION("""COMPUTED_VALUE"""),"")</f>
        <v/>
      </c>
      <c r="M130" s="105" t="str">
        <f>IFERROR(__xludf.DUMMYFUNCTION("""COMPUTED_VALUE"""),"")</f>
        <v/>
      </c>
      <c r="N130" s="105" t="str">
        <f>IFERROR(__xludf.DUMMYFUNCTION("""COMPUTED_VALUE"""),"")</f>
        <v/>
      </c>
      <c r="O130" s="105" t="str">
        <f>IFERROR(__xludf.DUMMYFUNCTION("""COMPUTED_VALUE"""),"")</f>
        <v/>
      </c>
      <c r="P130" s="105" t="str">
        <f>IFERROR(__xludf.DUMMYFUNCTION("""COMPUTED_VALUE"""),"")</f>
        <v/>
      </c>
      <c r="Q130" s="105" t="str">
        <f>IFERROR(__xludf.DUMMYFUNCTION("""COMPUTED_VALUE"""),"")</f>
        <v/>
      </c>
      <c r="R130" s="105" t="str">
        <f>IFERROR(__xludf.DUMMYFUNCTION("""COMPUTED_VALUE"""),"")</f>
        <v/>
      </c>
      <c r="S130" s="105" t="str">
        <f>IFERROR(__xludf.DUMMYFUNCTION("""COMPUTED_VALUE"""),"")</f>
        <v/>
      </c>
      <c r="T130" s="105" t="str">
        <f>IFERROR(__xludf.DUMMYFUNCTION("""COMPUTED_VALUE"""),"")</f>
        <v/>
      </c>
      <c r="U130" s="105" t="str">
        <f>IFERROR(__xludf.DUMMYFUNCTION("""COMPUTED_VALUE"""),"")</f>
        <v/>
      </c>
      <c r="V130" s="105" t="str">
        <f>IFERROR(__xludf.DUMMYFUNCTION("""COMPUTED_VALUE"""),"")</f>
        <v/>
      </c>
      <c r="W130" s="105" t="str">
        <f>IFERROR(__xludf.DUMMYFUNCTION("""COMPUTED_VALUE"""),"")</f>
        <v/>
      </c>
      <c r="X130" s="105" t="str">
        <f>IFERROR(__xludf.DUMMYFUNCTION("""COMPUTED_VALUE"""),"")</f>
        <v/>
      </c>
      <c r="Y130" s="105" t="str">
        <f>IFERROR(__xludf.DUMMYFUNCTION("""COMPUTED_VALUE"""),"")</f>
        <v/>
      </c>
      <c r="Z130" s="105" t="str">
        <f>IFERROR(__xludf.DUMMYFUNCTION("""COMPUTED_VALUE"""),"")</f>
        <v/>
      </c>
      <c r="AA130" s="105" t="str">
        <f>IFERROR(__xludf.DUMMYFUNCTION("""COMPUTED_VALUE"""),"")</f>
        <v/>
      </c>
      <c r="AB130" s="105" t="str">
        <f>IFERROR(__xludf.DUMMYFUNCTION("""COMPUTED_VALUE"""),"")</f>
        <v/>
      </c>
      <c r="AC130" s="105" t="str">
        <f>IFERROR(__xludf.DUMMYFUNCTION("""COMPUTED_VALUE"""),"")</f>
        <v/>
      </c>
      <c r="AD130" s="105" t="str">
        <f>IFERROR(__xludf.DUMMYFUNCTION("""COMPUTED_VALUE"""),"")</f>
        <v/>
      </c>
      <c r="AE130" s="105" t="str">
        <f>IFERROR(__xludf.DUMMYFUNCTION("""COMPUTED_VALUE"""),"")</f>
        <v/>
      </c>
      <c r="AF130" s="105" t="str">
        <f>IFERROR(__xludf.DUMMYFUNCTION("""COMPUTED_VALUE"""),"")</f>
        <v/>
      </c>
      <c r="AG130" s="105" t="str">
        <f>IFERROR(__xludf.DUMMYFUNCTION("""COMPUTED_VALUE"""),"")</f>
        <v/>
      </c>
      <c r="AH130" s="105" t="str">
        <f>IFERROR(__xludf.DUMMYFUNCTION("""COMPUTED_VALUE"""),"")</f>
        <v/>
      </c>
      <c r="AI130" s="105" t="str">
        <f>IFERROR(__xludf.DUMMYFUNCTION("""COMPUTED_VALUE"""),"")</f>
        <v/>
      </c>
      <c r="AJ130" s="105" t="str">
        <f>IFERROR(__xludf.DUMMYFUNCTION("""COMPUTED_VALUE"""),"")</f>
        <v/>
      </c>
      <c r="AK130" s="105" t="str">
        <f>IFERROR(__xludf.DUMMYFUNCTION("""COMPUTED_VALUE"""),"")</f>
        <v/>
      </c>
      <c r="AL130" s="105" t="str">
        <f>IFERROR(__xludf.DUMMYFUNCTION("""COMPUTED_VALUE"""),"")</f>
        <v/>
      </c>
      <c r="AM130" s="105" t="str">
        <f>IFERROR(__xludf.DUMMYFUNCTION("""COMPUTED_VALUE"""),"")</f>
        <v/>
      </c>
      <c r="AN130" s="105" t="str">
        <f>IFERROR(__xludf.DUMMYFUNCTION("""COMPUTED_VALUE"""),"")</f>
        <v/>
      </c>
    </row>
    <row r="131">
      <c r="A131" s="105"/>
      <c r="B131" s="105"/>
      <c r="C131" s="105"/>
      <c r="D131" s="105"/>
      <c r="E131" s="106"/>
      <c r="F131" s="205"/>
      <c r="G131" s="105"/>
      <c r="H131" s="108"/>
      <c r="I131" s="105"/>
      <c r="J131" s="108" t="str">
        <f>IFERROR(__xludf.DUMMYFUNCTION("""COMPUTED_VALUE"""),"")</f>
        <v/>
      </c>
      <c r="K131" s="105" t="str">
        <f>IFERROR(__xludf.DUMMYFUNCTION("""COMPUTED_VALUE"""),"")</f>
        <v/>
      </c>
      <c r="L131" s="105" t="str">
        <f>IFERROR(__xludf.DUMMYFUNCTION("""COMPUTED_VALUE"""),"")</f>
        <v/>
      </c>
      <c r="M131" s="105" t="str">
        <f>IFERROR(__xludf.DUMMYFUNCTION("""COMPUTED_VALUE"""),"")</f>
        <v/>
      </c>
      <c r="N131" s="105" t="str">
        <f>IFERROR(__xludf.DUMMYFUNCTION("""COMPUTED_VALUE"""),"")</f>
        <v/>
      </c>
      <c r="O131" s="105" t="str">
        <f>IFERROR(__xludf.DUMMYFUNCTION("""COMPUTED_VALUE"""),"")</f>
        <v/>
      </c>
      <c r="P131" s="105" t="str">
        <f>IFERROR(__xludf.DUMMYFUNCTION("""COMPUTED_VALUE"""),"")</f>
        <v/>
      </c>
      <c r="Q131" s="105" t="str">
        <f>IFERROR(__xludf.DUMMYFUNCTION("""COMPUTED_VALUE"""),"")</f>
        <v/>
      </c>
      <c r="R131" s="105" t="str">
        <f>IFERROR(__xludf.DUMMYFUNCTION("""COMPUTED_VALUE"""),"")</f>
        <v/>
      </c>
      <c r="S131" s="105" t="str">
        <f>IFERROR(__xludf.DUMMYFUNCTION("""COMPUTED_VALUE"""),"")</f>
        <v/>
      </c>
      <c r="T131" s="105" t="str">
        <f>IFERROR(__xludf.DUMMYFUNCTION("""COMPUTED_VALUE"""),"")</f>
        <v/>
      </c>
      <c r="U131" s="105" t="str">
        <f>IFERROR(__xludf.DUMMYFUNCTION("""COMPUTED_VALUE"""),"")</f>
        <v/>
      </c>
      <c r="V131" s="105" t="str">
        <f>IFERROR(__xludf.DUMMYFUNCTION("""COMPUTED_VALUE"""),"")</f>
        <v/>
      </c>
      <c r="W131" s="105" t="str">
        <f>IFERROR(__xludf.DUMMYFUNCTION("""COMPUTED_VALUE"""),"")</f>
        <v/>
      </c>
      <c r="X131" s="105" t="str">
        <f>IFERROR(__xludf.DUMMYFUNCTION("""COMPUTED_VALUE"""),"")</f>
        <v/>
      </c>
      <c r="Y131" s="105" t="str">
        <f>IFERROR(__xludf.DUMMYFUNCTION("""COMPUTED_VALUE"""),"")</f>
        <v/>
      </c>
      <c r="Z131" s="105" t="str">
        <f>IFERROR(__xludf.DUMMYFUNCTION("""COMPUTED_VALUE"""),"")</f>
        <v/>
      </c>
      <c r="AA131" s="105" t="str">
        <f>IFERROR(__xludf.DUMMYFUNCTION("""COMPUTED_VALUE"""),"")</f>
        <v/>
      </c>
      <c r="AB131" s="105" t="str">
        <f>IFERROR(__xludf.DUMMYFUNCTION("""COMPUTED_VALUE"""),"")</f>
        <v/>
      </c>
      <c r="AC131" s="105" t="str">
        <f>IFERROR(__xludf.DUMMYFUNCTION("""COMPUTED_VALUE"""),"")</f>
        <v/>
      </c>
      <c r="AD131" s="105" t="str">
        <f>IFERROR(__xludf.DUMMYFUNCTION("""COMPUTED_VALUE"""),"")</f>
        <v/>
      </c>
      <c r="AE131" s="105" t="str">
        <f>IFERROR(__xludf.DUMMYFUNCTION("""COMPUTED_VALUE"""),"")</f>
        <v/>
      </c>
      <c r="AF131" s="105" t="str">
        <f>IFERROR(__xludf.DUMMYFUNCTION("""COMPUTED_VALUE"""),"")</f>
        <v/>
      </c>
      <c r="AG131" s="105" t="str">
        <f>IFERROR(__xludf.DUMMYFUNCTION("""COMPUTED_VALUE"""),"")</f>
        <v/>
      </c>
      <c r="AH131" s="105" t="str">
        <f>IFERROR(__xludf.DUMMYFUNCTION("""COMPUTED_VALUE"""),"")</f>
        <v/>
      </c>
      <c r="AI131" s="105" t="str">
        <f>IFERROR(__xludf.DUMMYFUNCTION("""COMPUTED_VALUE"""),"")</f>
        <v/>
      </c>
      <c r="AJ131" s="105" t="str">
        <f>IFERROR(__xludf.DUMMYFUNCTION("""COMPUTED_VALUE"""),"")</f>
        <v/>
      </c>
      <c r="AK131" s="105" t="str">
        <f>IFERROR(__xludf.DUMMYFUNCTION("""COMPUTED_VALUE"""),"")</f>
        <v/>
      </c>
      <c r="AL131" s="105" t="str">
        <f>IFERROR(__xludf.DUMMYFUNCTION("""COMPUTED_VALUE"""),"")</f>
        <v/>
      </c>
      <c r="AM131" s="105" t="str">
        <f>IFERROR(__xludf.DUMMYFUNCTION("""COMPUTED_VALUE"""),"")</f>
        <v/>
      </c>
      <c r="AN131" s="105" t="str">
        <f>IFERROR(__xludf.DUMMYFUNCTION("""COMPUTED_VALUE"""),"")</f>
        <v/>
      </c>
    </row>
    <row r="132">
      <c r="A132" s="105"/>
      <c r="B132" s="105"/>
      <c r="C132" s="105"/>
      <c r="D132" s="105"/>
      <c r="E132" s="106"/>
      <c r="F132" s="205"/>
      <c r="G132" s="105"/>
      <c r="H132" s="108"/>
      <c r="I132" s="105"/>
      <c r="J132" s="108" t="str">
        <f>IFERROR(__xludf.DUMMYFUNCTION("""COMPUTED_VALUE"""),"")</f>
        <v/>
      </c>
      <c r="K132" s="105" t="str">
        <f>IFERROR(__xludf.DUMMYFUNCTION("""COMPUTED_VALUE"""),"")</f>
        <v/>
      </c>
      <c r="L132" s="105" t="str">
        <f>IFERROR(__xludf.DUMMYFUNCTION("""COMPUTED_VALUE"""),"")</f>
        <v/>
      </c>
      <c r="M132" s="105" t="str">
        <f>IFERROR(__xludf.DUMMYFUNCTION("""COMPUTED_VALUE"""),"")</f>
        <v/>
      </c>
      <c r="N132" s="105" t="str">
        <f>IFERROR(__xludf.DUMMYFUNCTION("""COMPUTED_VALUE"""),"")</f>
        <v/>
      </c>
      <c r="O132" s="105" t="str">
        <f>IFERROR(__xludf.DUMMYFUNCTION("""COMPUTED_VALUE"""),"")</f>
        <v/>
      </c>
      <c r="P132" s="105" t="str">
        <f>IFERROR(__xludf.DUMMYFUNCTION("""COMPUTED_VALUE"""),"")</f>
        <v/>
      </c>
      <c r="Q132" s="105" t="str">
        <f>IFERROR(__xludf.DUMMYFUNCTION("""COMPUTED_VALUE"""),"")</f>
        <v/>
      </c>
      <c r="R132" s="105" t="str">
        <f>IFERROR(__xludf.DUMMYFUNCTION("""COMPUTED_VALUE"""),"")</f>
        <v/>
      </c>
      <c r="S132" s="105" t="str">
        <f>IFERROR(__xludf.DUMMYFUNCTION("""COMPUTED_VALUE"""),"")</f>
        <v/>
      </c>
      <c r="T132" s="105" t="str">
        <f>IFERROR(__xludf.DUMMYFUNCTION("""COMPUTED_VALUE"""),"")</f>
        <v/>
      </c>
      <c r="U132" s="105" t="str">
        <f>IFERROR(__xludf.DUMMYFUNCTION("""COMPUTED_VALUE"""),"")</f>
        <v/>
      </c>
      <c r="V132" s="105" t="str">
        <f>IFERROR(__xludf.DUMMYFUNCTION("""COMPUTED_VALUE"""),"")</f>
        <v/>
      </c>
      <c r="W132" s="105" t="str">
        <f>IFERROR(__xludf.DUMMYFUNCTION("""COMPUTED_VALUE"""),"")</f>
        <v/>
      </c>
      <c r="X132" s="105" t="str">
        <f>IFERROR(__xludf.DUMMYFUNCTION("""COMPUTED_VALUE"""),"")</f>
        <v/>
      </c>
      <c r="Y132" s="105" t="str">
        <f>IFERROR(__xludf.DUMMYFUNCTION("""COMPUTED_VALUE"""),"")</f>
        <v/>
      </c>
      <c r="Z132" s="105" t="str">
        <f>IFERROR(__xludf.DUMMYFUNCTION("""COMPUTED_VALUE"""),"")</f>
        <v/>
      </c>
      <c r="AA132" s="105" t="str">
        <f>IFERROR(__xludf.DUMMYFUNCTION("""COMPUTED_VALUE"""),"")</f>
        <v/>
      </c>
      <c r="AB132" s="105" t="str">
        <f>IFERROR(__xludf.DUMMYFUNCTION("""COMPUTED_VALUE"""),"")</f>
        <v/>
      </c>
      <c r="AC132" s="105" t="str">
        <f>IFERROR(__xludf.DUMMYFUNCTION("""COMPUTED_VALUE"""),"")</f>
        <v/>
      </c>
      <c r="AD132" s="105" t="str">
        <f>IFERROR(__xludf.DUMMYFUNCTION("""COMPUTED_VALUE"""),"")</f>
        <v/>
      </c>
      <c r="AE132" s="105" t="str">
        <f>IFERROR(__xludf.DUMMYFUNCTION("""COMPUTED_VALUE"""),"")</f>
        <v/>
      </c>
      <c r="AF132" s="105" t="str">
        <f>IFERROR(__xludf.DUMMYFUNCTION("""COMPUTED_VALUE"""),"")</f>
        <v/>
      </c>
      <c r="AG132" s="105" t="str">
        <f>IFERROR(__xludf.DUMMYFUNCTION("""COMPUTED_VALUE"""),"")</f>
        <v/>
      </c>
      <c r="AH132" s="105" t="str">
        <f>IFERROR(__xludf.DUMMYFUNCTION("""COMPUTED_VALUE"""),"")</f>
        <v/>
      </c>
      <c r="AI132" s="105" t="str">
        <f>IFERROR(__xludf.DUMMYFUNCTION("""COMPUTED_VALUE"""),"")</f>
        <v/>
      </c>
      <c r="AJ132" s="105" t="str">
        <f>IFERROR(__xludf.DUMMYFUNCTION("""COMPUTED_VALUE"""),"")</f>
        <v/>
      </c>
      <c r="AK132" s="105" t="str">
        <f>IFERROR(__xludf.DUMMYFUNCTION("""COMPUTED_VALUE"""),"")</f>
        <v/>
      </c>
      <c r="AL132" s="105" t="str">
        <f>IFERROR(__xludf.DUMMYFUNCTION("""COMPUTED_VALUE"""),"")</f>
        <v/>
      </c>
      <c r="AM132" s="105" t="str">
        <f>IFERROR(__xludf.DUMMYFUNCTION("""COMPUTED_VALUE"""),"")</f>
        <v/>
      </c>
      <c r="AN132" s="105" t="str">
        <f>IFERROR(__xludf.DUMMYFUNCTION("""COMPUTED_VALUE"""),"")</f>
        <v/>
      </c>
    </row>
    <row r="133">
      <c r="A133" s="105"/>
      <c r="B133" s="105"/>
      <c r="C133" s="105"/>
      <c r="D133" s="105"/>
      <c r="E133" s="106"/>
      <c r="F133" s="205"/>
      <c r="G133" s="105"/>
      <c r="H133" s="108"/>
      <c r="I133" s="105"/>
      <c r="J133" s="108" t="str">
        <f>IFERROR(__xludf.DUMMYFUNCTION("""COMPUTED_VALUE"""),"")</f>
        <v/>
      </c>
      <c r="K133" s="105" t="str">
        <f>IFERROR(__xludf.DUMMYFUNCTION("""COMPUTED_VALUE"""),"")</f>
        <v/>
      </c>
      <c r="L133" s="105" t="str">
        <f>IFERROR(__xludf.DUMMYFUNCTION("""COMPUTED_VALUE"""),"")</f>
        <v/>
      </c>
      <c r="M133" s="105" t="str">
        <f>IFERROR(__xludf.DUMMYFUNCTION("""COMPUTED_VALUE"""),"")</f>
        <v/>
      </c>
      <c r="N133" s="105" t="str">
        <f>IFERROR(__xludf.DUMMYFUNCTION("""COMPUTED_VALUE"""),"")</f>
        <v/>
      </c>
      <c r="O133" s="105" t="str">
        <f>IFERROR(__xludf.DUMMYFUNCTION("""COMPUTED_VALUE"""),"")</f>
        <v/>
      </c>
      <c r="P133" s="105" t="str">
        <f>IFERROR(__xludf.DUMMYFUNCTION("""COMPUTED_VALUE"""),"")</f>
        <v/>
      </c>
      <c r="Q133" s="105" t="str">
        <f>IFERROR(__xludf.DUMMYFUNCTION("""COMPUTED_VALUE"""),"")</f>
        <v/>
      </c>
      <c r="R133" s="105" t="str">
        <f>IFERROR(__xludf.DUMMYFUNCTION("""COMPUTED_VALUE"""),"")</f>
        <v/>
      </c>
      <c r="S133" s="105" t="str">
        <f>IFERROR(__xludf.DUMMYFUNCTION("""COMPUTED_VALUE"""),"")</f>
        <v/>
      </c>
      <c r="T133" s="105" t="str">
        <f>IFERROR(__xludf.DUMMYFUNCTION("""COMPUTED_VALUE"""),"")</f>
        <v/>
      </c>
      <c r="U133" s="105" t="str">
        <f>IFERROR(__xludf.DUMMYFUNCTION("""COMPUTED_VALUE"""),"")</f>
        <v/>
      </c>
      <c r="V133" s="105" t="str">
        <f>IFERROR(__xludf.DUMMYFUNCTION("""COMPUTED_VALUE"""),"")</f>
        <v/>
      </c>
      <c r="W133" s="105" t="str">
        <f>IFERROR(__xludf.DUMMYFUNCTION("""COMPUTED_VALUE"""),"")</f>
        <v/>
      </c>
      <c r="X133" s="105" t="str">
        <f>IFERROR(__xludf.DUMMYFUNCTION("""COMPUTED_VALUE"""),"")</f>
        <v/>
      </c>
      <c r="Y133" s="105" t="str">
        <f>IFERROR(__xludf.DUMMYFUNCTION("""COMPUTED_VALUE"""),"")</f>
        <v/>
      </c>
      <c r="Z133" s="105" t="str">
        <f>IFERROR(__xludf.DUMMYFUNCTION("""COMPUTED_VALUE"""),"")</f>
        <v/>
      </c>
      <c r="AA133" s="105" t="str">
        <f>IFERROR(__xludf.DUMMYFUNCTION("""COMPUTED_VALUE"""),"")</f>
        <v/>
      </c>
      <c r="AB133" s="105" t="str">
        <f>IFERROR(__xludf.DUMMYFUNCTION("""COMPUTED_VALUE"""),"")</f>
        <v/>
      </c>
      <c r="AC133" s="105" t="str">
        <f>IFERROR(__xludf.DUMMYFUNCTION("""COMPUTED_VALUE"""),"")</f>
        <v/>
      </c>
      <c r="AD133" s="105" t="str">
        <f>IFERROR(__xludf.DUMMYFUNCTION("""COMPUTED_VALUE"""),"")</f>
        <v/>
      </c>
      <c r="AE133" s="105" t="str">
        <f>IFERROR(__xludf.DUMMYFUNCTION("""COMPUTED_VALUE"""),"")</f>
        <v/>
      </c>
      <c r="AF133" s="105" t="str">
        <f>IFERROR(__xludf.DUMMYFUNCTION("""COMPUTED_VALUE"""),"")</f>
        <v/>
      </c>
      <c r="AG133" s="105" t="str">
        <f>IFERROR(__xludf.DUMMYFUNCTION("""COMPUTED_VALUE"""),"")</f>
        <v/>
      </c>
      <c r="AH133" s="105" t="str">
        <f>IFERROR(__xludf.DUMMYFUNCTION("""COMPUTED_VALUE"""),"")</f>
        <v/>
      </c>
      <c r="AI133" s="105" t="str">
        <f>IFERROR(__xludf.DUMMYFUNCTION("""COMPUTED_VALUE"""),"")</f>
        <v/>
      </c>
      <c r="AJ133" s="105" t="str">
        <f>IFERROR(__xludf.DUMMYFUNCTION("""COMPUTED_VALUE"""),"")</f>
        <v/>
      </c>
      <c r="AK133" s="105" t="str">
        <f>IFERROR(__xludf.DUMMYFUNCTION("""COMPUTED_VALUE"""),"")</f>
        <v/>
      </c>
      <c r="AL133" s="105" t="str">
        <f>IFERROR(__xludf.DUMMYFUNCTION("""COMPUTED_VALUE"""),"")</f>
        <v/>
      </c>
      <c r="AM133" s="105" t="str">
        <f>IFERROR(__xludf.DUMMYFUNCTION("""COMPUTED_VALUE"""),"")</f>
        <v/>
      </c>
      <c r="AN133" s="105" t="str">
        <f>IFERROR(__xludf.DUMMYFUNCTION("""COMPUTED_VALUE"""),"")</f>
        <v/>
      </c>
    </row>
    <row r="134">
      <c r="A134" s="105"/>
      <c r="B134" s="105"/>
      <c r="C134" s="105"/>
      <c r="D134" s="105"/>
      <c r="E134" s="106"/>
      <c r="F134" s="205"/>
      <c r="G134" s="105"/>
      <c r="H134" s="108"/>
      <c r="I134" s="105"/>
      <c r="J134" s="108" t="str">
        <f>IFERROR(__xludf.DUMMYFUNCTION("""COMPUTED_VALUE"""),"")</f>
        <v/>
      </c>
      <c r="K134" s="105" t="str">
        <f>IFERROR(__xludf.DUMMYFUNCTION("""COMPUTED_VALUE"""),"")</f>
        <v/>
      </c>
      <c r="L134" s="105" t="str">
        <f>IFERROR(__xludf.DUMMYFUNCTION("""COMPUTED_VALUE"""),"")</f>
        <v/>
      </c>
      <c r="M134" s="105" t="str">
        <f>IFERROR(__xludf.DUMMYFUNCTION("""COMPUTED_VALUE"""),"")</f>
        <v/>
      </c>
      <c r="N134" s="105" t="str">
        <f>IFERROR(__xludf.DUMMYFUNCTION("""COMPUTED_VALUE"""),"")</f>
        <v/>
      </c>
      <c r="O134" s="105" t="str">
        <f>IFERROR(__xludf.DUMMYFUNCTION("""COMPUTED_VALUE"""),"")</f>
        <v/>
      </c>
      <c r="P134" s="105" t="str">
        <f>IFERROR(__xludf.DUMMYFUNCTION("""COMPUTED_VALUE"""),"")</f>
        <v/>
      </c>
      <c r="Q134" s="105" t="str">
        <f>IFERROR(__xludf.DUMMYFUNCTION("""COMPUTED_VALUE"""),"")</f>
        <v/>
      </c>
      <c r="R134" s="105" t="str">
        <f>IFERROR(__xludf.DUMMYFUNCTION("""COMPUTED_VALUE"""),"")</f>
        <v/>
      </c>
      <c r="S134" s="105" t="str">
        <f>IFERROR(__xludf.DUMMYFUNCTION("""COMPUTED_VALUE"""),"")</f>
        <v/>
      </c>
      <c r="T134" s="105" t="str">
        <f>IFERROR(__xludf.DUMMYFUNCTION("""COMPUTED_VALUE"""),"")</f>
        <v/>
      </c>
      <c r="U134" s="105" t="str">
        <f>IFERROR(__xludf.DUMMYFUNCTION("""COMPUTED_VALUE"""),"")</f>
        <v/>
      </c>
      <c r="V134" s="105" t="str">
        <f>IFERROR(__xludf.DUMMYFUNCTION("""COMPUTED_VALUE"""),"")</f>
        <v/>
      </c>
      <c r="W134" s="105" t="str">
        <f>IFERROR(__xludf.DUMMYFUNCTION("""COMPUTED_VALUE"""),"")</f>
        <v/>
      </c>
      <c r="X134" s="105" t="str">
        <f>IFERROR(__xludf.DUMMYFUNCTION("""COMPUTED_VALUE"""),"")</f>
        <v/>
      </c>
      <c r="Y134" s="105" t="str">
        <f>IFERROR(__xludf.DUMMYFUNCTION("""COMPUTED_VALUE"""),"")</f>
        <v/>
      </c>
      <c r="Z134" s="105" t="str">
        <f>IFERROR(__xludf.DUMMYFUNCTION("""COMPUTED_VALUE"""),"")</f>
        <v/>
      </c>
      <c r="AA134" s="105" t="str">
        <f>IFERROR(__xludf.DUMMYFUNCTION("""COMPUTED_VALUE"""),"")</f>
        <v/>
      </c>
      <c r="AB134" s="105" t="str">
        <f>IFERROR(__xludf.DUMMYFUNCTION("""COMPUTED_VALUE"""),"")</f>
        <v/>
      </c>
      <c r="AC134" s="105" t="str">
        <f>IFERROR(__xludf.DUMMYFUNCTION("""COMPUTED_VALUE"""),"")</f>
        <v/>
      </c>
      <c r="AD134" s="105" t="str">
        <f>IFERROR(__xludf.DUMMYFUNCTION("""COMPUTED_VALUE"""),"")</f>
        <v/>
      </c>
      <c r="AE134" s="105" t="str">
        <f>IFERROR(__xludf.DUMMYFUNCTION("""COMPUTED_VALUE"""),"")</f>
        <v/>
      </c>
      <c r="AF134" s="105" t="str">
        <f>IFERROR(__xludf.DUMMYFUNCTION("""COMPUTED_VALUE"""),"")</f>
        <v/>
      </c>
      <c r="AG134" s="105" t="str">
        <f>IFERROR(__xludf.DUMMYFUNCTION("""COMPUTED_VALUE"""),"")</f>
        <v/>
      </c>
      <c r="AH134" s="105" t="str">
        <f>IFERROR(__xludf.DUMMYFUNCTION("""COMPUTED_VALUE"""),"")</f>
        <v/>
      </c>
      <c r="AI134" s="105" t="str">
        <f>IFERROR(__xludf.DUMMYFUNCTION("""COMPUTED_VALUE"""),"")</f>
        <v/>
      </c>
      <c r="AJ134" s="105" t="str">
        <f>IFERROR(__xludf.DUMMYFUNCTION("""COMPUTED_VALUE"""),"")</f>
        <v/>
      </c>
      <c r="AK134" s="105" t="str">
        <f>IFERROR(__xludf.DUMMYFUNCTION("""COMPUTED_VALUE"""),"")</f>
        <v/>
      </c>
      <c r="AL134" s="105" t="str">
        <f>IFERROR(__xludf.DUMMYFUNCTION("""COMPUTED_VALUE"""),"")</f>
        <v/>
      </c>
      <c r="AM134" s="105" t="str">
        <f>IFERROR(__xludf.DUMMYFUNCTION("""COMPUTED_VALUE"""),"")</f>
        <v/>
      </c>
      <c r="AN134" s="105" t="str">
        <f>IFERROR(__xludf.DUMMYFUNCTION("""COMPUTED_VALUE"""),"")</f>
        <v/>
      </c>
    </row>
    <row r="135">
      <c r="A135" s="105"/>
      <c r="B135" s="105"/>
      <c r="C135" s="105"/>
      <c r="D135" s="105"/>
      <c r="E135" s="106"/>
      <c r="F135" s="205"/>
      <c r="G135" s="105"/>
      <c r="H135" s="108"/>
      <c r="I135" s="105"/>
      <c r="J135" s="108" t="str">
        <f>IFERROR(__xludf.DUMMYFUNCTION("""COMPUTED_VALUE"""),"")</f>
        <v/>
      </c>
      <c r="K135" s="105" t="str">
        <f>IFERROR(__xludf.DUMMYFUNCTION("""COMPUTED_VALUE"""),"")</f>
        <v/>
      </c>
      <c r="L135" s="105" t="str">
        <f>IFERROR(__xludf.DUMMYFUNCTION("""COMPUTED_VALUE"""),"")</f>
        <v/>
      </c>
      <c r="M135" s="105" t="str">
        <f>IFERROR(__xludf.DUMMYFUNCTION("""COMPUTED_VALUE"""),"")</f>
        <v/>
      </c>
      <c r="N135" s="105" t="str">
        <f>IFERROR(__xludf.DUMMYFUNCTION("""COMPUTED_VALUE"""),"")</f>
        <v/>
      </c>
      <c r="O135" s="105" t="str">
        <f>IFERROR(__xludf.DUMMYFUNCTION("""COMPUTED_VALUE"""),"")</f>
        <v/>
      </c>
      <c r="P135" s="105" t="str">
        <f>IFERROR(__xludf.DUMMYFUNCTION("""COMPUTED_VALUE"""),"")</f>
        <v/>
      </c>
      <c r="Q135" s="105" t="str">
        <f>IFERROR(__xludf.DUMMYFUNCTION("""COMPUTED_VALUE"""),"")</f>
        <v/>
      </c>
      <c r="R135" s="105" t="str">
        <f>IFERROR(__xludf.DUMMYFUNCTION("""COMPUTED_VALUE"""),"")</f>
        <v/>
      </c>
      <c r="S135" s="105" t="str">
        <f>IFERROR(__xludf.DUMMYFUNCTION("""COMPUTED_VALUE"""),"")</f>
        <v/>
      </c>
      <c r="T135" s="105" t="str">
        <f>IFERROR(__xludf.DUMMYFUNCTION("""COMPUTED_VALUE"""),"")</f>
        <v/>
      </c>
      <c r="U135" s="105" t="str">
        <f>IFERROR(__xludf.DUMMYFUNCTION("""COMPUTED_VALUE"""),"")</f>
        <v/>
      </c>
      <c r="V135" s="105" t="str">
        <f>IFERROR(__xludf.DUMMYFUNCTION("""COMPUTED_VALUE"""),"")</f>
        <v/>
      </c>
      <c r="W135" s="105" t="str">
        <f>IFERROR(__xludf.DUMMYFUNCTION("""COMPUTED_VALUE"""),"")</f>
        <v/>
      </c>
      <c r="X135" s="105" t="str">
        <f>IFERROR(__xludf.DUMMYFUNCTION("""COMPUTED_VALUE"""),"")</f>
        <v/>
      </c>
      <c r="Y135" s="105" t="str">
        <f>IFERROR(__xludf.DUMMYFUNCTION("""COMPUTED_VALUE"""),"")</f>
        <v/>
      </c>
      <c r="Z135" s="105" t="str">
        <f>IFERROR(__xludf.DUMMYFUNCTION("""COMPUTED_VALUE"""),"")</f>
        <v/>
      </c>
      <c r="AA135" s="105" t="str">
        <f>IFERROR(__xludf.DUMMYFUNCTION("""COMPUTED_VALUE"""),"")</f>
        <v/>
      </c>
      <c r="AB135" s="105" t="str">
        <f>IFERROR(__xludf.DUMMYFUNCTION("""COMPUTED_VALUE"""),"")</f>
        <v/>
      </c>
      <c r="AC135" s="105" t="str">
        <f>IFERROR(__xludf.DUMMYFUNCTION("""COMPUTED_VALUE"""),"")</f>
        <v/>
      </c>
      <c r="AD135" s="105" t="str">
        <f>IFERROR(__xludf.DUMMYFUNCTION("""COMPUTED_VALUE"""),"")</f>
        <v/>
      </c>
      <c r="AE135" s="105" t="str">
        <f>IFERROR(__xludf.DUMMYFUNCTION("""COMPUTED_VALUE"""),"")</f>
        <v/>
      </c>
      <c r="AF135" s="105" t="str">
        <f>IFERROR(__xludf.DUMMYFUNCTION("""COMPUTED_VALUE"""),"")</f>
        <v/>
      </c>
      <c r="AG135" s="105" t="str">
        <f>IFERROR(__xludf.DUMMYFUNCTION("""COMPUTED_VALUE"""),"")</f>
        <v/>
      </c>
      <c r="AH135" s="105" t="str">
        <f>IFERROR(__xludf.DUMMYFUNCTION("""COMPUTED_VALUE"""),"")</f>
        <v/>
      </c>
      <c r="AI135" s="105" t="str">
        <f>IFERROR(__xludf.DUMMYFUNCTION("""COMPUTED_VALUE"""),"")</f>
        <v/>
      </c>
      <c r="AJ135" s="105" t="str">
        <f>IFERROR(__xludf.DUMMYFUNCTION("""COMPUTED_VALUE"""),"")</f>
        <v/>
      </c>
      <c r="AK135" s="105" t="str">
        <f>IFERROR(__xludf.DUMMYFUNCTION("""COMPUTED_VALUE"""),"")</f>
        <v/>
      </c>
      <c r="AL135" s="105" t="str">
        <f>IFERROR(__xludf.DUMMYFUNCTION("""COMPUTED_VALUE"""),"")</f>
        <v/>
      </c>
      <c r="AM135" s="105" t="str">
        <f>IFERROR(__xludf.DUMMYFUNCTION("""COMPUTED_VALUE"""),"")</f>
        <v/>
      </c>
      <c r="AN135" s="105" t="str">
        <f>IFERROR(__xludf.DUMMYFUNCTION("""COMPUTED_VALUE"""),"")</f>
        <v/>
      </c>
    </row>
    <row r="136">
      <c r="A136" s="105"/>
      <c r="B136" s="105"/>
      <c r="C136" s="105"/>
      <c r="D136" s="105"/>
      <c r="E136" s="106"/>
      <c r="F136" s="205"/>
      <c r="G136" s="105"/>
      <c r="H136" s="108"/>
      <c r="I136" s="105"/>
      <c r="J136" s="108" t="str">
        <f>IFERROR(__xludf.DUMMYFUNCTION("""COMPUTED_VALUE"""),"")</f>
        <v/>
      </c>
      <c r="K136" s="105" t="str">
        <f>IFERROR(__xludf.DUMMYFUNCTION("""COMPUTED_VALUE"""),"")</f>
        <v/>
      </c>
      <c r="L136" s="105" t="str">
        <f>IFERROR(__xludf.DUMMYFUNCTION("""COMPUTED_VALUE"""),"")</f>
        <v/>
      </c>
      <c r="M136" s="105" t="str">
        <f>IFERROR(__xludf.DUMMYFUNCTION("""COMPUTED_VALUE"""),"")</f>
        <v/>
      </c>
      <c r="N136" s="105" t="str">
        <f>IFERROR(__xludf.DUMMYFUNCTION("""COMPUTED_VALUE"""),"")</f>
        <v/>
      </c>
      <c r="O136" s="105" t="str">
        <f>IFERROR(__xludf.DUMMYFUNCTION("""COMPUTED_VALUE"""),"")</f>
        <v/>
      </c>
      <c r="P136" s="105" t="str">
        <f>IFERROR(__xludf.DUMMYFUNCTION("""COMPUTED_VALUE"""),"")</f>
        <v/>
      </c>
      <c r="Q136" s="105" t="str">
        <f>IFERROR(__xludf.DUMMYFUNCTION("""COMPUTED_VALUE"""),"")</f>
        <v/>
      </c>
      <c r="R136" s="105" t="str">
        <f>IFERROR(__xludf.DUMMYFUNCTION("""COMPUTED_VALUE"""),"")</f>
        <v/>
      </c>
      <c r="S136" s="105" t="str">
        <f>IFERROR(__xludf.DUMMYFUNCTION("""COMPUTED_VALUE"""),"")</f>
        <v/>
      </c>
      <c r="T136" s="105" t="str">
        <f>IFERROR(__xludf.DUMMYFUNCTION("""COMPUTED_VALUE"""),"")</f>
        <v/>
      </c>
      <c r="U136" s="105" t="str">
        <f>IFERROR(__xludf.DUMMYFUNCTION("""COMPUTED_VALUE"""),"")</f>
        <v/>
      </c>
      <c r="V136" s="105" t="str">
        <f>IFERROR(__xludf.DUMMYFUNCTION("""COMPUTED_VALUE"""),"")</f>
        <v/>
      </c>
      <c r="W136" s="105" t="str">
        <f>IFERROR(__xludf.DUMMYFUNCTION("""COMPUTED_VALUE"""),"")</f>
        <v/>
      </c>
      <c r="X136" s="105" t="str">
        <f>IFERROR(__xludf.DUMMYFUNCTION("""COMPUTED_VALUE"""),"")</f>
        <v/>
      </c>
      <c r="Y136" s="105" t="str">
        <f>IFERROR(__xludf.DUMMYFUNCTION("""COMPUTED_VALUE"""),"")</f>
        <v/>
      </c>
      <c r="Z136" s="105" t="str">
        <f>IFERROR(__xludf.DUMMYFUNCTION("""COMPUTED_VALUE"""),"")</f>
        <v/>
      </c>
      <c r="AA136" s="105" t="str">
        <f>IFERROR(__xludf.DUMMYFUNCTION("""COMPUTED_VALUE"""),"")</f>
        <v/>
      </c>
      <c r="AB136" s="105" t="str">
        <f>IFERROR(__xludf.DUMMYFUNCTION("""COMPUTED_VALUE"""),"")</f>
        <v/>
      </c>
      <c r="AC136" s="105" t="str">
        <f>IFERROR(__xludf.DUMMYFUNCTION("""COMPUTED_VALUE"""),"")</f>
        <v/>
      </c>
      <c r="AD136" s="105" t="str">
        <f>IFERROR(__xludf.DUMMYFUNCTION("""COMPUTED_VALUE"""),"")</f>
        <v/>
      </c>
      <c r="AE136" s="105" t="str">
        <f>IFERROR(__xludf.DUMMYFUNCTION("""COMPUTED_VALUE"""),"")</f>
        <v/>
      </c>
      <c r="AF136" s="105" t="str">
        <f>IFERROR(__xludf.DUMMYFUNCTION("""COMPUTED_VALUE"""),"")</f>
        <v/>
      </c>
      <c r="AG136" s="105" t="str">
        <f>IFERROR(__xludf.DUMMYFUNCTION("""COMPUTED_VALUE"""),"")</f>
        <v/>
      </c>
      <c r="AH136" s="105" t="str">
        <f>IFERROR(__xludf.DUMMYFUNCTION("""COMPUTED_VALUE"""),"")</f>
        <v/>
      </c>
      <c r="AI136" s="105" t="str">
        <f>IFERROR(__xludf.DUMMYFUNCTION("""COMPUTED_VALUE"""),"")</f>
        <v/>
      </c>
      <c r="AJ136" s="105" t="str">
        <f>IFERROR(__xludf.DUMMYFUNCTION("""COMPUTED_VALUE"""),"")</f>
        <v/>
      </c>
      <c r="AK136" s="105" t="str">
        <f>IFERROR(__xludf.DUMMYFUNCTION("""COMPUTED_VALUE"""),"")</f>
        <v/>
      </c>
      <c r="AL136" s="105" t="str">
        <f>IFERROR(__xludf.DUMMYFUNCTION("""COMPUTED_VALUE"""),"")</f>
        <v/>
      </c>
      <c r="AM136" s="105" t="str">
        <f>IFERROR(__xludf.DUMMYFUNCTION("""COMPUTED_VALUE"""),"")</f>
        <v/>
      </c>
      <c r="AN136" s="105" t="str">
        <f>IFERROR(__xludf.DUMMYFUNCTION("""COMPUTED_VALUE"""),"")</f>
        <v/>
      </c>
    </row>
    <row r="137">
      <c r="A137" s="105"/>
      <c r="B137" s="105"/>
      <c r="C137" s="105"/>
      <c r="D137" s="105"/>
      <c r="E137" s="106"/>
      <c r="F137" s="205"/>
      <c r="G137" s="105"/>
      <c r="H137" s="108"/>
      <c r="I137" s="105"/>
      <c r="J137" s="108" t="str">
        <f>IFERROR(__xludf.DUMMYFUNCTION("""COMPUTED_VALUE"""),"")</f>
        <v/>
      </c>
      <c r="K137" s="105" t="str">
        <f>IFERROR(__xludf.DUMMYFUNCTION("""COMPUTED_VALUE"""),"")</f>
        <v/>
      </c>
      <c r="L137" s="105" t="str">
        <f>IFERROR(__xludf.DUMMYFUNCTION("""COMPUTED_VALUE"""),"")</f>
        <v/>
      </c>
      <c r="M137" s="105" t="str">
        <f>IFERROR(__xludf.DUMMYFUNCTION("""COMPUTED_VALUE"""),"")</f>
        <v/>
      </c>
      <c r="N137" s="105" t="str">
        <f>IFERROR(__xludf.DUMMYFUNCTION("""COMPUTED_VALUE"""),"")</f>
        <v/>
      </c>
      <c r="O137" s="105" t="str">
        <f>IFERROR(__xludf.DUMMYFUNCTION("""COMPUTED_VALUE"""),"")</f>
        <v/>
      </c>
      <c r="P137" s="105" t="str">
        <f>IFERROR(__xludf.DUMMYFUNCTION("""COMPUTED_VALUE"""),"")</f>
        <v/>
      </c>
      <c r="Q137" s="105" t="str">
        <f>IFERROR(__xludf.DUMMYFUNCTION("""COMPUTED_VALUE"""),"")</f>
        <v/>
      </c>
      <c r="R137" s="105" t="str">
        <f>IFERROR(__xludf.DUMMYFUNCTION("""COMPUTED_VALUE"""),"")</f>
        <v/>
      </c>
      <c r="S137" s="105" t="str">
        <f>IFERROR(__xludf.DUMMYFUNCTION("""COMPUTED_VALUE"""),"")</f>
        <v/>
      </c>
      <c r="T137" s="105" t="str">
        <f>IFERROR(__xludf.DUMMYFUNCTION("""COMPUTED_VALUE"""),"")</f>
        <v/>
      </c>
      <c r="U137" s="105" t="str">
        <f>IFERROR(__xludf.DUMMYFUNCTION("""COMPUTED_VALUE"""),"")</f>
        <v/>
      </c>
      <c r="V137" s="105" t="str">
        <f>IFERROR(__xludf.DUMMYFUNCTION("""COMPUTED_VALUE"""),"")</f>
        <v/>
      </c>
      <c r="W137" s="105" t="str">
        <f>IFERROR(__xludf.DUMMYFUNCTION("""COMPUTED_VALUE"""),"")</f>
        <v/>
      </c>
      <c r="X137" s="105" t="str">
        <f>IFERROR(__xludf.DUMMYFUNCTION("""COMPUTED_VALUE"""),"")</f>
        <v/>
      </c>
      <c r="Y137" s="105" t="str">
        <f>IFERROR(__xludf.DUMMYFUNCTION("""COMPUTED_VALUE"""),"")</f>
        <v/>
      </c>
      <c r="Z137" s="105" t="str">
        <f>IFERROR(__xludf.DUMMYFUNCTION("""COMPUTED_VALUE"""),"")</f>
        <v/>
      </c>
      <c r="AA137" s="105" t="str">
        <f>IFERROR(__xludf.DUMMYFUNCTION("""COMPUTED_VALUE"""),"")</f>
        <v/>
      </c>
      <c r="AB137" s="105" t="str">
        <f>IFERROR(__xludf.DUMMYFUNCTION("""COMPUTED_VALUE"""),"")</f>
        <v/>
      </c>
      <c r="AC137" s="105" t="str">
        <f>IFERROR(__xludf.DUMMYFUNCTION("""COMPUTED_VALUE"""),"")</f>
        <v/>
      </c>
      <c r="AD137" s="105" t="str">
        <f>IFERROR(__xludf.DUMMYFUNCTION("""COMPUTED_VALUE"""),"")</f>
        <v/>
      </c>
      <c r="AE137" s="105" t="str">
        <f>IFERROR(__xludf.DUMMYFUNCTION("""COMPUTED_VALUE"""),"")</f>
        <v/>
      </c>
      <c r="AF137" s="105" t="str">
        <f>IFERROR(__xludf.DUMMYFUNCTION("""COMPUTED_VALUE"""),"")</f>
        <v/>
      </c>
      <c r="AG137" s="105" t="str">
        <f>IFERROR(__xludf.DUMMYFUNCTION("""COMPUTED_VALUE"""),"")</f>
        <v/>
      </c>
      <c r="AH137" s="105" t="str">
        <f>IFERROR(__xludf.DUMMYFUNCTION("""COMPUTED_VALUE"""),"")</f>
        <v/>
      </c>
      <c r="AI137" s="105" t="str">
        <f>IFERROR(__xludf.DUMMYFUNCTION("""COMPUTED_VALUE"""),"")</f>
        <v/>
      </c>
      <c r="AJ137" s="105" t="str">
        <f>IFERROR(__xludf.DUMMYFUNCTION("""COMPUTED_VALUE"""),"")</f>
        <v/>
      </c>
      <c r="AK137" s="105" t="str">
        <f>IFERROR(__xludf.DUMMYFUNCTION("""COMPUTED_VALUE"""),"")</f>
        <v/>
      </c>
      <c r="AL137" s="105" t="str">
        <f>IFERROR(__xludf.DUMMYFUNCTION("""COMPUTED_VALUE"""),"")</f>
        <v/>
      </c>
      <c r="AM137" s="105" t="str">
        <f>IFERROR(__xludf.DUMMYFUNCTION("""COMPUTED_VALUE"""),"")</f>
        <v/>
      </c>
      <c r="AN137" s="105" t="str">
        <f>IFERROR(__xludf.DUMMYFUNCTION("""COMPUTED_VALUE"""),"")</f>
        <v/>
      </c>
    </row>
    <row r="138">
      <c r="A138" s="105"/>
      <c r="B138" s="105"/>
      <c r="C138" s="105"/>
      <c r="D138" s="105"/>
      <c r="E138" s="106"/>
      <c r="F138" s="205"/>
      <c r="G138" s="105"/>
      <c r="H138" s="108"/>
      <c r="I138" s="105"/>
      <c r="J138" s="108" t="str">
        <f>IFERROR(__xludf.DUMMYFUNCTION("""COMPUTED_VALUE"""),"")</f>
        <v/>
      </c>
      <c r="K138" s="105" t="str">
        <f>IFERROR(__xludf.DUMMYFUNCTION("""COMPUTED_VALUE"""),"")</f>
        <v/>
      </c>
      <c r="L138" s="105" t="str">
        <f>IFERROR(__xludf.DUMMYFUNCTION("""COMPUTED_VALUE"""),"")</f>
        <v/>
      </c>
      <c r="M138" s="105" t="str">
        <f>IFERROR(__xludf.DUMMYFUNCTION("""COMPUTED_VALUE"""),"")</f>
        <v/>
      </c>
      <c r="N138" s="105" t="str">
        <f>IFERROR(__xludf.DUMMYFUNCTION("""COMPUTED_VALUE"""),"")</f>
        <v/>
      </c>
      <c r="O138" s="105" t="str">
        <f>IFERROR(__xludf.DUMMYFUNCTION("""COMPUTED_VALUE"""),"")</f>
        <v/>
      </c>
      <c r="P138" s="105" t="str">
        <f>IFERROR(__xludf.DUMMYFUNCTION("""COMPUTED_VALUE"""),"")</f>
        <v/>
      </c>
      <c r="Q138" s="105" t="str">
        <f>IFERROR(__xludf.DUMMYFUNCTION("""COMPUTED_VALUE"""),"")</f>
        <v/>
      </c>
      <c r="R138" s="105" t="str">
        <f>IFERROR(__xludf.DUMMYFUNCTION("""COMPUTED_VALUE"""),"")</f>
        <v/>
      </c>
      <c r="S138" s="105" t="str">
        <f>IFERROR(__xludf.DUMMYFUNCTION("""COMPUTED_VALUE"""),"")</f>
        <v/>
      </c>
      <c r="T138" s="105" t="str">
        <f>IFERROR(__xludf.DUMMYFUNCTION("""COMPUTED_VALUE"""),"")</f>
        <v/>
      </c>
      <c r="U138" s="105" t="str">
        <f>IFERROR(__xludf.DUMMYFUNCTION("""COMPUTED_VALUE"""),"")</f>
        <v/>
      </c>
      <c r="V138" s="105" t="str">
        <f>IFERROR(__xludf.DUMMYFUNCTION("""COMPUTED_VALUE"""),"")</f>
        <v/>
      </c>
      <c r="W138" s="105" t="str">
        <f>IFERROR(__xludf.DUMMYFUNCTION("""COMPUTED_VALUE"""),"")</f>
        <v/>
      </c>
      <c r="X138" s="105" t="str">
        <f>IFERROR(__xludf.DUMMYFUNCTION("""COMPUTED_VALUE"""),"")</f>
        <v/>
      </c>
      <c r="Y138" s="105" t="str">
        <f>IFERROR(__xludf.DUMMYFUNCTION("""COMPUTED_VALUE"""),"")</f>
        <v/>
      </c>
      <c r="Z138" s="105" t="str">
        <f>IFERROR(__xludf.DUMMYFUNCTION("""COMPUTED_VALUE"""),"")</f>
        <v/>
      </c>
      <c r="AA138" s="105" t="str">
        <f>IFERROR(__xludf.DUMMYFUNCTION("""COMPUTED_VALUE"""),"")</f>
        <v/>
      </c>
      <c r="AB138" s="105" t="str">
        <f>IFERROR(__xludf.DUMMYFUNCTION("""COMPUTED_VALUE"""),"")</f>
        <v/>
      </c>
      <c r="AC138" s="105" t="str">
        <f>IFERROR(__xludf.DUMMYFUNCTION("""COMPUTED_VALUE"""),"")</f>
        <v/>
      </c>
      <c r="AD138" s="105" t="str">
        <f>IFERROR(__xludf.DUMMYFUNCTION("""COMPUTED_VALUE"""),"")</f>
        <v/>
      </c>
      <c r="AE138" s="105" t="str">
        <f>IFERROR(__xludf.DUMMYFUNCTION("""COMPUTED_VALUE"""),"")</f>
        <v/>
      </c>
      <c r="AF138" s="105" t="str">
        <f>IFERROR(__xludf.DUMMYFUNCTION("""COMPUTED_VALUE"""),"")</f>
        <v/>
      </c>
      <c r="AG138" s="105" t="str">
        <f>IFERROR(__xludf.DUMMYFUNCTION("""COMPUTED_VALUE"""),"")</f>
        <v/>
      </c>
      <c r="AH138" s="105" t="str">
        <f>IFERROR(__xludf.DUMMYFUNCTION("""COMPUTED_VALUE"""),"")</f>
        <v/>
      </c>
      <c r="AI138" s="105" t="str">
        <f>IFERROR(__xludf.DUMMYFUNCTION("""COMPUTED_VALUE"""),"")</f>
        <v/>
      </c>
      <c r="AJ138" s="105" t="str">
        <f>IFERROR(__xludf.DUMMYFUNCTION("""COMPUTED_VALUE"""),"")</f>
        <v/>
      </c>
      <c r="AK138" s="105" t="str">
        <f>IFERROR(__xludf.DUMMYFUNCTION("""COMPUTED_VALUE"""),"")</f>
        <v/>
      </c>
      <c r="AL138" s="105" t="str">
        <f>IFERROR(__xludf.DUMMYFUNCTION("""COMPUTED_VALUE"""),"")</f>
        <v/>
      </c>
      <c r="AM138" s="105" t="str">
        <f>IFERROR(__xludf.DUMMYFUNCTION("""COMPUTED_VALUE"""),"")</f>
        <v/>
      </c>
      <c r="AN138" s="105" t="str">
        <f>IFERROR(__xludf.DUMMYFUNCTION("""COMPUTED_VALUE"""),"")</f>
        <v/>
      </c>
    </row>
    <row r="139">
      <c r="A139" s="105"/>
      <c r="B139" s="105"/>
      <c r="C139" s="105"/>
      <c r="D139" s="105"/>
      <c r="E139" s="106"/>
      <c r="F139" s="205"/>
      <c r="G139" s="105"/>
      <c r="H139" s="108"/>
      <c r="I139" s="105"/>
      <c r="J139" s="108" t="str">
        <f>IFERROR(__xludf.DUMMYFUNCTION("""COMPUTED_VALUE"""),"")</f>
        <v/>
      </c>
      <c r="K139" s="105" t="str">
        <f>IFERROR(__xludf.DUMMYFUNCTION("""COMPUTED_VALUE"""),"")</f>
        <v/>
      </c>
      <c r="L139" s="105" t="str">
        <f>IFERROR(__xludf.DUMMYFUNCTION("""COMPUTED_VALUE"""),"")</f>
        <v/>
      </c>
      <c r="M139" s="105" t="str">
        <f>IFERROR(__xludf.DUMMYFUNCTION("""COMPUTED_VALUE"""),"")</f>
        <v/>
      </c>
      <c r="N139" s="105" t="str">
        <f>IFERROR(__xludf.DUMMYFUNCTION("""COMPUTED_VALUE"""),"")</f>
        <v/>
      </c>
      <c r="O139" s="105" t="str">
        <f>IFERROR(__xludf.DUMMYFUNCTION("""COMPUTED_VALUE"""),"")</f>
        <v/>
      </c>
      <c r="P139" s="105" t="str">
        <f>IFERROR(__xludf.DUMMYFUNCTION("""COMPUTED_VALUE"""),"")</f>
        <v/>
      </c>
      <c r="Q139" s="105" t="str">
        <f>IFERROR(__xludf.DUMMYFUNCTION("""COMPUTED_VALUE"""),"")</f>
        <v/>
      </c>
      <c r="R139" s="105" t="str">
        <f>IFERROR(__xludf.DUMMYFUNCTION("""COMPUTED_VALUE"""),"")</f>
        <v/>
      </c>
      <c r="S139" s="105" t="str">
        <f>IFERROR(__xludf.DUMMYFUNCTION("""COMPUTED_VALUE"""),"")</f>
        <v/>
      </c>
      <c r="T139" s="105" t="str">
        <f>IFERROR(__xludf.DUMMYFUNCTION("""COMPUTED_VALUE"""),"")</f>
        <v/>
      </c>
      <c r="U139" s="105" t="str">
        <f>IFERROR(__xludf.DUMMYFUNCTION("""COMPUTED_VALUE"""),"")</f>
        <v/>
      </c>
      <c r="V139" s="105" t="str">
        <f>IFERROR(__xludf.DUMMYFUNCTION("""COMPUTED_VALUE"""),"")</f>
        <v/>
      </c>
      <c r="W139" s="105" t="str">
        <f>IFERROR(__xludf.DUMMYFUNCTION("""COMPUTED_VALUE"""),"")</f>
        <v/>
      </c>
      <c r="X139" s="105" t="str">
        <f>IFERROR(__xludf.DUMMYFUNCTION("""COMPUTED_VALUE"""),"")</f>
        <v/>
      </c>
      <c r="Y139" s="105" t="str">
        <f>IFERROR(__xludf.DUMMYFUNCTION("""COMPUTED_VALUE"""),"")</f>
        <v/>
      </c>
      <c r="Z139" s="105" t="str">
        <f>IFERROR(__xludf.DUMMYFUNCTION("""COMPUTED_VALUE"""),"")</f>
        <v/>
      </c>
      <c r="AA139" s="105" t="str">
        <f>IFERROR(__xludf.DUMMYFUNCTION("""COMPUTED_VALUE"""),"")</f>
        <v/>
      </c>
      <c r="AB139" s="105" t="str">
        <f>IFERROR(__xludf.DUMMYFUNCTION("""COMPUTED_VALUE"""),"")</f>
        <v/>
      </c>
      <c r="AC139" s="105" t="str">
        <f>IFERROR(__xludf.DUMMYFUNCTION("""COMPUTED_VALUE"""),"")</f>
        <v/>
      </c>
      <c r="AD139" s="105" t="str">
        <f>IFERROR(__xludf.DUMMYFUNCTION("""COMPUTED_VALUE"""),"")</f>
        <v/>
      </c>
      <c r="AE139" s="105" t="str">
        <f>IFERROR(__xludf.DUMMYFUNCTION("""COMPUTED_VALUE"""),"")</f>
        <v/>
      </c>
      <c r="AF139" s="105" t="str">
        <f>IFERROR(__xludf.DUMMYFUNCTION("""COMPUTED_VALUE"""),"")</f>
        <v/>
      </c>
      <c r="AG139" s="105" t="str">
        <f>IFERROR(__xludf.DUMMYFUNCTION("""COMPUTED_VALUE"""),"")</f>
        <v/>
      </c>
      <c r="AH139" s="105" t="str">
        <f>IFERROR(__xludf.DUMMYFUNCTION("""COMPUTED_VALUE"""),"")</f>
        <v/>
      </c>
      <c r="AI139" s="105" t="str">
        <f>IFERROR(__xludf.DUMMYFUNCTION("""COMPUTED_VALUE"""),"")</f>
        <v/>
      </c>
      <c r="AJ139" s="105" t="str">
        <f>IFERROR(__xludf.DUMMYFUNCTION("""COMPUTED_VALUE"""),"")</f>
        <v/>
      </c>
      <c r="AK139" s="105" t="str">
        <f>IFERROR(__xludf.DUMMYFUNCTION("""COMPUTED_VALUE"""),"")</f>
        <v/>
      </c>
      <c r="AL139" s="105" t="str">
        <f>IFERROR(__xludf.DUMMYFUNCTION("""COMPUTED_VALUE"""),"")</f>
        <v/>
      </c>
      <c r="AM139" s="105" t="str">
        <f>IFERROR(__xludf.DUMMYFUNCTION("""COMPUTED_VALUE"""),"")</f>
        <v/>
      </c>
      <c r="AN139" s="105" t="str">
        <f>IFERROR(__xludf.DUMMYFUNCTION("""COMPUTED_VALUE"""),"")</f>
        <v/>
      </c>
    </row>
    <row r="140">
      <c r="A140" s="105"/>
      <c r="B140" s="105"/>
      <c r="C140" s="105"/>
      <c r="D140" s="105"/>
      <c r="E140" s="106"/>
      <c r="F140" s="205"/>
      <c r="G140" s="105"/>
      <c r="H140" s="108"/>
      <c r="I140" s="105"/>
      <c r="J140" s="108" t="str">
        <f>IFERROR(__xludf.DUMMYFUNCTION("""COMPUTED_VALUE"""),"")</f>
        <v/>
      </c>
      <c r="K140" s="105" t="str">
        <f>IFERROR(__xludf.DUMMYFUNCTION("""COMPUTED_VALUE"""),"")</f>
        <v/>
      </c>
      <c r="L140" s="105" t="str">
        <f>IFERROR(__xludf.DUMMYFUNCTION("""COMPUTED_VALUE"""),"")</f>
        <v/>
      </c>
      <c r="M140" s="105" t="str">
        <f>IFERROR(__xludf.DUMMYFUNCTION("""COMPUTED_VALUE"""),"")</f>
        <v/>
      </c>
      <c r="N140" s="105" t="str">
        <f>IFERROR(__xludf.DUMMYFUNCTION("""COMPUTED_VALUE"""),"")</f>
        <v/>
      </c>
      <c r="O140" s="105" t="str">
        <f>IFERROR(__xludf.DUMMYFUNCTION("""COMPUTED_VALUE"""),"")</f>
        <v/>
      </c>
      <c r="P140" s="105" t="str">
        <f>IFERROR(__xludf.DUMMYFUNCTION("""COMPUTED_VALUE"""),"")</f>
        <v/>
      </c>
      <c r="Q140" s="105" t="str">
        <f>IFERROR(__xludf.DUMMYFUNCTION("""COMPUTED_VALUE"""),"")</f>
        <v/>
      </c>
      <c r="R140" s="105" t="str">
        <f>IFERROR(__xludf.DUMMYFUNCTION("""COMPUTED_VALUE"""),"")</f>
        <v/>
      </c>
      <c r="S140" s="105" t="str">
        <f>IFERROR(__xludf.DUMMYFUNCTION("""COMPUTED_VALUE"""),"")</f>
        <v/>
      </c>
      <c r="T140" s="105" t="str">
        <f>IFERROR(__xludf.DUMMYFUNCTION("""COMPUTED_VALUE"""),"")</f>
        <v/>
      </c>
      <c r="U140" s="105" t="str">
        <f>IFERROR(__xludf.DUMMYFUNCTION("""COMPUTED_VALUE"""),"")</f>
        <v/>
      </c>
      <c r="V140" s="105" t="str">
        <f>IFERROR(__xludf.DUMMYFUNCTION("""COMPUTED_VALUE"""),"")</f>
        <v/>
      </c>
      <c r="W140" s="105" t="str">
        <f>IFERROR(__xludf.DUMMYFUNCTION("""COMPUTED_VALUE"""),"")</f>
        <v/>
      </c>
      <c r="X140" s="105" t="str">
        <f>IFERROR(__xludf.DUMMYFUNCTION("""COMPUTED_VALUE"""),"")</f>
        <v/>
      </c>
      <c r="Y140" s="105" t="str">
        <f>IFERROR(__xludf.DUMMYFUNCTION("""COMPUTED_VALUE"""),"")</f>
        <v/>
      </c>
      <c r="Z140" s="105" t="str">
        <f>IFERROR(__xludf.DUMMYFUNCTION("""COMPUTED_VALUE"""),"")</f>
        <v/>
      </c>
      <c r="AA140" s="105" t="str">
        <f>IFERROR(__xludf.DUMMYFUNCTION("""COMPUTED_VALUE"""),"")</f>
        <v/>
      </c>
      <c r="AB140" s="105" t="str">
        <f>IFERROR(__xludf.DUMMYFUNCTION("""COMPUTED_VALUE"""),"")</f>
        <v/>
      </c>
      <c r="AC140" s="105" t="str">
        <f>IFERROR(__xludf.DUMMYFUNCTION("""COMPUTED_VALUE"""),"")</f>
        <v/>
      </c>
      <c r="AD140" s="105" t="str">
        <f>IFERROR(__xludf.DUMMYFUNCTION("""COMPUTED_VALUE"""),"")</f>
        <v/>
      </c>
      <c r="AE140" s="105" t="str">
        <f>IFERROR(__xludf.DUMMYFUNCTION("""COMPUTED_VALUE"""),"")</f>
        <v/>
      </c>
      <c r="AF140" s="105" t="str">
        <f>IFERROR(__xludf.DUMMYFUNCTION("""COMPUTED_VALUE"""),"")</f>
        <v/>
      </c>
      <c r="AG140" s="105" t="str">
        <f>IFERROR(__xludf.DUMMYFUNCTION("""COMPUTED_VALUE"""),"")</f>
        <v/>
      </c>
      <c r="AH140" s="105" t="str">
        <f>IFERROR(__xludf.DUMMYFUNCTION("""COMPUTED_VALUE"""),"")</f>
        <v/>
      </c>
      <c r="AI140" s="105" t="str">
        <f>IFERROR(__xludf.DUMMYFUNCTION("""COMPUTED_VALUE"""),"")</f>
        <v/>
      </c>
      <c r="AJ140" s="105" t="str">
        <f>IFERROR(__xludf.DUMMYFUNCTION("""COMPUTED_VALUE"""),"")</f>
        <v/>
      </c>
      <c r="AK140" s="105" t="str">
        <f>IFERROR(__xludf.DUMMYFUNCTION("""COMPUTED_VALUE"""),"")</f>
        <v/>
      </c>
      <c r="AL140" s="105" t="str">
        <f>IFERROR(__xludf.DUMMYFUNCTION("""COMPUTED_VALUE"""),"")</f>
        <v/>
      </c>
      <c r="AM140" s="105" t="str">
        <f>IFERROR(__xludf.DUMMYFUNCTION("""COMPUTED_VALUE"""),"")</f>
        <v/>
      </c>
      <c r="AN140" s="105" t="str">
        <f>IFERROR(__xludf.DUMMYFUNCTION("""COMPUTED_VALUE"""),"")</f>
        <v/>
      </c>
    </row>
    <row r="141">
      <c r="A141" s="105"/>
      <c r="B141" s="105"/>
      <c r="C141" s="105"/>
      <c r="D141" s="105"/>
      <c r="E141" s="106"/>
      <c r="F141" s="205"/>
      <c r="G141" s="105"/>
      <c r="H141" s="108"/>
      <c r="I141" s="105"/>
      <c r="J141" s="108" t="str">
        <f>IFERROR(__xludf.DUMMYFUNCTION("""COMPUTED_VALUE"""),"")</f>
        <v/>
      </c>
      <c r="K141" s="105" t="str">
        <f>IFERROR(__xludf.DUMMYFUNCTION("""COMPUTED_VALUE"""),"")</f>
        <v/>
      </c>
      <c r="L141" s="105" t="str">
        <f>IFERROR(__xludf.DUMMYFUNCTION("""COMPUTED_VALUE"""),"")</f>
        <v/>
      </c>
      <c r="M141" s="105" t="str">
        <f>IFERROR(__xludf.DUMMYFUNCTION("""COMPUTED_VALUE"""),"")</f>
        <v/>
      </c>
      <c r="N141" s="105" t="str">
        <f>IFERROR(__xludf.DUMMYFUNCTION("""COMPUTED_VALUE"""),"")</f>
        <v/>
      </c>
      <c r="O141" s="105" t="str">
        <f>IFERROR(__xludf.DUMMYFUNCTION("""COMPUTED_VALUE"""),"")</f>
        <v/>
      </c>
      <c r="P141" s="105" t="str">
        <f>IFERROR(__xludf.DUMMYFUNCTION("""COMPUTED_VALUE"""),"")</f>
        <v/>
      </c>
      <c r="Q141" s="105" t="str">
        <f>IFERROR(__xludf.DUMMYFUNCTION("""COMPUTED_VALUE"""),"")</f>
        <v/>
      </c>
      <c r="R141" s="105" t="str">
        <f>IFERROR(__xludf.DUMMYFUNCTION("""COMPUTED_VALUE"""),"")</f>
        <v/>
      </c>
      <c r="S141" s="105" t="str">
        <f>IFERROR(__xludf.DUMMYFUNCTION("""COMPUTED_VALUE"""),"")</f>
        <v/>
      </c>
      <c r="T141" s="105" t="str">
        <f>IFERROR(__xludf.DUMMYFUNCTION("""COMPUTED_VALUE"""),"")</f>
        <v/>
      </c>
      <c r="U141" s="105" t="str">
        <f>IFERROR(__xludf.DUMMYFUNCTION("""COMPUTED_VALUE"""),"")</f>
        <v/>
      </c>
      <c r="V141" s="105" t="str">
        <f>IFERROR(__xludf.DUMMYFUNCTION("""COMPUTED_VALUE"""),"")</f>
        <v/>
      </c>
      <c r="W141" s="105" t="str">
        <f>IFERROR(__xludf.DUMMYFUNCTION("""COMPUTED_VALUE"""),"")</f>
        <v/>
      </c>
      <c r="X141" s="105" t="str">
        <f>IFERROR(__xludf.DUMMYFUNCTION("""COMPUTED_VALUE"""),"")</f>
        <v/>
      </c>
      <c r="Y141" s="105" t="str">
        <f>IFERROR(__xludf.DUMMYFUNCTION("""COMPUTED_VALUE"""),"")</f>
        <v/>
      </c>
      <c r="Z141" s="105" t="str">
        <f>IFERROR(__xludf.DUMMYFUNCTION("""COMPUTED_VALUE"""),"")</f>
        <v/>
      </c>
      <c r="AA141" s="105" t="str">
        <f>IFERROR(__xludf.DUMMYFUNCTION("""COMPUTED_VALUE"""),"")</f>
        <v/>
      </c>
      <c r="AB141" s="105" t="str">
        <f>IFERROR(__xludf.DUMMYFUNCTION("""COMPUTED_VALUE"""),"")</f>
        <v/>
      </c>
      <c r="AC141" s="105" t="str">
        <f>IFERROR(__xludf.DUMMYFUNCTION("""COMPUTED_VALUE"""),"")</f>
        <v/>
      </c>
      <c r="AD141" s="105" t="str">
        <f>IFERROR(__xludf.DUMMYFUNCTION("""COMPUTED_VALUE"""),"")</f>
        <v/>
      </c>
      <c r="AE141" s="105" t="str">
        <f>IFERROR(__xludf.DUMMYFUNCTION("""COMPUTED_VALUE"""),"")</f>
        <v/>
      </c>
      <c r="AF141" s="105" t="str">
        <f>IFERROR(__xludf.DUMMYFUNCTION("""COMPUTED_VALUE"""),"")</f>
        <v/>
      </c>
      <c r="AG141" s="105" t="str">
        <f>IFERROR(__xludf.DUMMYFUNCTION("""COMPUTED_VALUE"""),"")</f>
        <v/>
      </c>
      <c r="AH141" s="105" t="str">
        <f>IFERROR(__xludf.DUMMYFUNCTION("""COMPUTED_VALUE"""),"")</f>
        <v/>
      </c>
      <c r="AI141" s="105" t="str">
        <f>IFERROR(__xludf.DUMMYFUNCTION("""COMPUTED_VALUE"""),"")</f>
        <v/>
      </c>
      <c r="AJ141" s="105" t="str">
        <f>IFERROR(__xludf.DUMMYFUNCTION("""COMPUTED_VALUE"""),"")</f>
        <v/>
      </c>
      <c r="AK141" s="105" t="str">
        <f>IFERROR(__xludf.DUMMYFUNCTION("""COMPUTED_VALUE"""),"")</f>
        <v/>
      </c>
      <c r="AL141" s="105" t="str">
        <f>IFERROR(__xludf.DUMMYFUNCTION("""COMPUTED_VALUE"""),"")</f>
        <v/>
      </c>
      <c r="AM141" s="105" t="str">
        <f>IFERROR(__xludf.DUMMYFUNCTION("""COMPUTED_VALUE"""),"")</f>
        <v/>
      </c>
      <c r="AN141" s="105" t="str">
        <f>IFERROR(__xludf.DUMMYFUNCTION("""COMPUTED_VALUE"""),"")</f>
        <v/>
      </c>
    </row>
    <row r="142">
      <c r="A142" s="105"/>
      <c r="B142" s="105"/>
      <c r="C142" s="105"/>
      <c r="D142" s="105"/>
      <c r="E142" s="106"/>
      <c r="F142" s="205"/>
      <c r="G142" s="105"/>
      <c r="H142" s="108"/>
      <c r="I142" s="105"/>
      <c r="J142" s="108" t="str">
        <f>IFERROR(__xludf.DUMMYFUNCTION("""COMPUTED_VALUE"""),"")</f>
        <v/>
      </c>
      <c r="K142" s="105" t="str">
        <f>IFERROR(__xludf.DUMMYFUNCTION("""COMPUTED_VALUE"""),"")</f>
        <v/>
      </c>
      <c r="L142" s="105" t="str">
        <f>IFERROR(__xludf.DUMMYFUNCTION("""COMPUTED_VALUE"""),"")</f>
        <v/>
      </c>
      <c r="M142" s="105" t="str">
        <f>IFERROR(__xludf.DUMMYFUNCTION("""COMPUTED_VALUE"""),"")</f>
        <v/>
      </c>
      <c r="N142" s="105" t="str">
        <f>IFERROR(__xludf.DUMMYFUNCTION("""COMPUTED_VALUE"""),"")</f>
        <v/>
      </c>
      <c r="O142" s="105" t="str">
        <f>IFERROR(__xludf.DUMMYFUNCTION("""COMPUTED_VALUE"""),"")</f>
        <v/>
      </c>
      <c r="P142" s="105" t="str">
        <f>IFERROR(__xludf.DUMMYFUNCTION("""COMPUTED_VALUE"""),"")</f>
        <v/>
      </c>
      <c r="Q142" s="105" t="str">
        <f>IFERROR(__xludf.DUMMYFUNCTION("""COMPUTED_VALUE"""),"")</f>
        <v/>
      </c>
      <c r="R142" s="105" t="str">
        <f>IFERROR(__xludf.DUMMYFUNCTION("""COMPUTED_VALUE"""),"")</f>
        <v/>
      </c>
      <c r="S142" s="105" t="str">
        <f>IFERROR(__xludf.DUMMYFUNCTION("""COMPUTED_VALUE"""),"")</f>
        <v/>
      </c>
      <c r="T142" s="105" t="str">
        <f>IFERROR(__xludf.DUMMYFUNCTION("""COMPUTED_VALUE"""),"")</f>
        <v/>
      </c>
      <c r="U142" s="105" t="str">
        <f>IFERROR(__xludf.DUMMYFUNCTION("""COMPUTED_VALUE"""),"")</f>
        <v/>
      </c>
      <c r="V142" s="105" t="str">
        <f>IFERROR(__xludf.DUMMYFUNCTION("""COMPUTED_VALUE"""),"")</f>
        <v/>
      </c>
      <c r="W142" s="105" t="str">
        <f>IFERROR(__xludf.DUMMYFUNCTION("""COMPUTED_VALUE"""),"")</f>
        <v/>
      </c>
      <c r="X142" s="105" t="str">
        <f>IFERROR(__xludf.DUMMYFUNCTION("""COMPUTED_VALUE"""),"")</f>
        <v/>
      </c>
      <c r="Y142" s="105" t="str">
        <f>IFERROR(__xludf.DUMMYFUNCTION("""COMPUTED_VALUE"""),"")</f>
        <v/>
      </c>
      <c r="Z142" s="105" t="str">
        <f>IFERROR(__xludf.DUMMYFUNCTION("""COMPUTED_VALUE"""),"")</f>
        <v/>
      </c>
      <c r="AA142" s="105" t="str">
        <f>IFERROR(__xludf.DUMMYFUNCTION("""COMPUTED_VALUE"""),"")</f>
        <v/>
      </c>
      <c r="AB142" s="105" t="str">
        <f>IFERROR(__xludf.DUMMYFUNCTION("""COMPUTED_VALUE"""),"")</f>
        <v/>
      </c>
      <c r="AC142" s="105" t="str">
        <f>IFERROR(__xludf.DUMMYFUNCTION("""COMPUTED_VALUE"""),"")</f>
        <v/>
      </c>
      <c r="AD142" s="105" t="str">
        <f>IFERROR(__xludf.DUMMYFUNCTION("""COMPUTED_VALUE"""),"")</f>
        <v/>
      </c>
      <c r="AE142" s="105" t="str">
        <f>IFERROR(__xludf.DUMMYFUNCTION("""COMPUTED_VALUE"""),"")</f>
        <v/>
      </c>
      <c r="AF142" s="105" t="str">
        <f>IFERROR(__xludf.DUMMYFUNCTION("""COMPUTED_VALUE"""),"")</f>
        <v/>
      </c>
      <c r="AG142" s="105" t="str">
        <f>IFERROR(__xludf.DUMMYFUNCTION("""COMPUTED_VALUE"""),"")</f>
        <v/>
      </c>
      <c r="AH142" s="105" t="str">
        <f>IFERROR(__xludf.DUMMYFUNCTION("""COMPUTED_VALUE"""),"")</f>
        <v/>
      </c>
      <c r="AI142" s="105" t="str">
        <f>IFERROR(__xludf.DUMMYFUNCTION("""COMPUTED_VALUE"""),"")</f>
        <v/>
      </c>
      <c r="AJ142" s="105" t="str">
        <f>IFERROR(__xludf.DUMMYFUNCTION("""COMPUTED_VALUE"""),"")</f>
        <v/>
      </c>
      <c r="AK142" s="105" t="str">
        <f>IFERROR(__xludf.DUMMYFUNCTION("""COMPUTED_VALUE"""),"")</f>
        <v/>
      </c>
      <c r="AL142" s="105" t="str">
        <f>IFERROR(__xludf.DUMMYFUNCTION("""COMPUTED_VALUE"""),"")</f>
        <v/>
      </c>
      <c r="AM142" s="105" t="str">
        <f>IFERROR(__xludf.DUMMYFUNCTION("""COMPUTED_VALUE"""),"")</f>
        <v/>
      </c>
      <c r="AN142" s="105" t="str">
        <f>IFERROR(__xludf.DUMMYFUNCTION("""COMPUTED_VALUE"""),"")</f>
        <v/>
      </c>
    </row>
    <row r="143">
      <c r="A143" s="105"/>
      <c r="B143" s="105"/>
      <c r="C143" s="105"/>
      <c r="D143" s="105"/>
      <c r="E143" s="106"/>
      <c r="F143" s="205"/>
      <c r="G143" s="105"/>
      <c r="H143" s="108"/>
      <c r="I143" s="105"/>
      <c r="J143" s="108" t="str">
        <f>IFERROR(__xludf.DUMMYFUNCTION("""COMPUTED_VALUE"""),"")</f>
        <v/>
      </c>
      <c r="K143" s="105" t="str">
        <f>IFERROR(__xludf.DUMMYFUNCTION("""COMPUTED_VALUE"""),"")</f>
        <v/>
      </c>
      <c r="L143" s="105" t="str">
        <f>IFERROR(__xludf.DUMMYFUNCTION("""COMPUTED_VALUE"""),"")</f>
        <v/>
      </c>
      <c r="M143" s="105" t="str">
        <f>IFERROR(__xludf.DUMMYFUNCTION("""COMPUTED_VALUE"""),"")</f>
        <v/>
      </c>
      <c r="N143" s="105" t="str">
        <f>IFERROR(__xludf.DUMMYFUNCTION("""COMPUTED_VALUE"""),"")</f>
        <v/>
      </c>
      <c r="O143" s="105" t="str">
        <f>IFERROR(__xludf.DUMMYFUNCTION("""COMPUTED_VALUE"""),"")</f>
        <v/>
      </c>
      <c r="P143" s="105" t="str">
        <f>IFERROR(__xludf.DUMMYFUNCTION("""COMPUTED_VALUE"""),"")</f>
        <v/>
      </c>
      <c r="Q143" s="105" t="str">
        <f>IFERROR(__xludf.DUMMYFUNCTION("""COMPUTED_VALUE"""),"")</f>
        <v/>
      </c>
      <c r="R143" s="105" t="str">
        <f>IFERROR(__xludf.DUMMYFUNCTION("""COMPUTED_VALUE"""),"")</f>
        <v/>
      </c>
      <c r="S143" s="105" t="str">
        <f>IFERROR(__xludf.DUMMYFUNCTION("""COMPUTED_VALUE"""),"")</f>
        <v/>
      </c>
      <c r="T143" s="105" t="str">
        <f>IFERROR(__xludf.DUMMYFUNCTION("""COMPUTED_VALUE"""),"")</f>
        <v/>
      </c>
      <c r="U143" s="105" t="str">
        <f>IFERROR(__xludf.DUMMYFUNCTION("""COMPUTED_VALUE"""),"")</f>
        <v/>
      </c>
      <c r="V143" s="105" t="str">
        <f>IFERROR(__xludf.DUMMYFUNCTION("""COMPUTED_VALUE"""),"")</f>
        <v/>
      </c>
      <c r="W143" s="105" t="str">
        <f>IFERROR(__xludf.DUMMYFUNCTION("""COMPUTED_VALUE"""),"")</f>
        <v/>
      </c>
      <c r="X143" s="105" t="str">
        <f>IFERROR(__xludf.DUMMYFUNCTION("""COMPUTED_VALUE"""),"")</f>
        <v/>
      </c>
      <c r="Y143" s="105" t="str">
        <f>IFERROR(__xludf.DUMMYFUNCTION("""COMPUTED_VALUE"""),"")</f>
        <v/>
      </c>
      <c r="Z143" s="105" t="str">
        <f>IFERROR(__xludf.DUMMYFUNCTION("""COMPUTED_VALUE"""),"")</f>
        <v/>
      </c>
      <c r="AA143" s="105" t="str">
        <f>IFERROR(__xludf.DUMMYFUNCTION("""COMPUTED_VALUE"""),"")</f>
        <v/>
      </c>
      <c r="AB143" s="105" t="str">
        <f>IFERROR(__xludf.DUMMYFUNCTION("""COMPUTED_VALUE"""),"")</f>
        <v/>
      </c>
      <c r="AC143" s="105" t="str">
        <f>IFERROR(__xludf.DUMMYFUNCTION("""COMPUTED_VALUE"""),"")</f>
        <v/>
      </c>
      <c r="AD143" s="105" t="str">
        <f>IFERROR(__xludf.DUMMYFUNCTION("""COMPUTED_VALUE"""),"")</f>
        <v/>
      </c>
      <c r="AE143" s="105" t="str">
        <f>IFERROR(__xludf.DUMMYFUNCTION("""COMPUTED_VALUE"""),"")</f>
        <v/>
      </c>
      <c r="AF143" s="105" t="str">
        <f>IFERROR(__xludf.DUMMYFUNCTION("""COMPUTED_VALUE"""),"")</f>
        <v/>
      </c>
      <c r="AG143" s="105" t="str">
        <f>IFERROR(__xludf.DUMMYFUNCTION("""COMPUTED_VALUE"""),"")</f>
        <v/>
      </c>
      <c r="AH143" s="105" t="str">
        <f>IFERROR(__xludf.DUMMYFUNCTION("""COMPUTED_VALUE"""),"")</f>
        <v/>
      </c>
      <c r="AI143" s="105" t="str">
        <f>IFERROR(__xludf.DUMMYFUNCTION("""COMPUTED_VALUE"""),"")</f>
        <v/>
      </c>
      <c r="AJ143" s="105" t="str">
        <f>IFERROR(__xludf.DUMMYFUNCTION("""COMPUTED_VALUE"""),"")</f>
        <v/>
      </c>
      <c r="AK143" s="105" t="str">
        <f>IFERROR(__xludf.DUMMYFUNCTION("""COMPUTED_VALUE"""),"")</f>
        <v/>
      </c>
      <c r="AL143" s="105" t="str">
        <f>IFERROR(__xludf.DUMMYFUNCTION("""COMPUTED_VALUE"""),"")</f>
        <v/>
      </c>
      <c r="AM143" s="105" t="str">
        <f>IFERROR(__xludf.DUMMYFUNCTION("""COMPUTED_VALUE"""),"")</f>
        <v/>
      </c>
      <c r="AN143" s="105" t="str">
        <f>IFERROR(__xludf.DUMMYFUNCTION("""COMPUTED_VALUE"""),"")</f>
        <v/>
      </c>
    </row>
    <row r="144">
      <c r="A144" s="105"/>
      <c r="B144" s="105"/>
      <c r="C144" s="105"/>
      <c r="D144" s="105"/>
      <c r="E144" s="106"/>
      <c r="F144" s="205"/>
      <c r="G144" s="105"/>
      <c r="H144" s="108"/>
      <c r="I144" s="105"/>
      <c r="J144" s="108" t="str">
        <f>IFERROR(__xludf.DUMMYFUNCTION("""COMPUTED_VALUE"""),"")</f>
        <v/>
      </c>
      <c r="K144" s="105" t="str">
        <f>IFERROR(__xludf.DUMMYFUNCTION("""COMPUTED_VALUE"""),"")</f>
        <v/>
      </c>
      <c r="L144" s="105" t="str">
        <f>IFERROR(__xludf.DUMMYFUNCTION("""COMPUTED_VALUE"""),"")</f>
        <v/>
      </c>
      <c r="M144" s="105" t="str">
        <f>IFERROR(__xludf.DUMMYFUNCTION("""COMPUTED_VALUE"""),"")</f>
        <v/>
      </c>
      <c r="N144" s="105" t="str">
        <f>IFERROR(__xludf.DUMMYFUNCTION("""COMPUTED_VALUE"""),"")</f>
        <v/>
      </c>
      <c r="O144" s="105" t="str">
        <f>IFERROR(__xludf.DUMMYFUNCTION("""COMPUTED_VALUE"""),"")</f>
        <v/>
      </c>
      <c r="P144" s="105" t="str">
        <f>IFERROR(__xludf.DUMMYFUNCTION("""COMPUTED_VALUE"""),"")</f>
        <v/>
      </c>
      <c r="Q144" s="105" t="str">
        <f>IFERROR(__xludf.DUMMYFUNCTION("""COMPUTED_VALUE"""),"")</f>
        <v/>
      </c>
      <c r="R144" s="105" t="str">
        <f>IFERROR(__xludf.DUMMYFUNCTION("""COMPUTED_VALUE"""),"")</f>
        <v/>
      </c>
      <c r="S144" s="105" t="str">
        <f>IFERROR(__xludf.DUMMYFUNCTION("""COMPUTED_VALUE"""),"")</f>
        <v/>
      </c>
      <c r="T144" s="105" t="str">
        <f>IFERROR(__xludf.DUMMYFUNCTION("""COMPUTED_VALUE"""),"")</f>
        <v/>
      </c>
      <c r="U144" s="105" t="str">
        <f>IFERROR(__xludf.DUMMYFUNCTION("""COMPUTED_VALUE"""),"")</f>
        <v/>
      </c>
      <c r="V144" s="105" t="str">
        <f>IFERROR(__xludf.DUMMYFUNCTION("""COMPUTED_VALUE"""),"")</f>
        <v/>
      </c>
      <c r="W144" s="105" t="str">
        <f>IFERROR(__xludf.DUMMYFUNCTION("""COMPUTED_VALUE"""),"")</f>
        <v/>
      </c>
      <c r="X144" s="105" t="str">
        <f>IFERROR(__xludf.DUMMYFUNCTION("""COMPUTED_VALUE"""),"")</f>
        <v/>
      </c>
      <c r="Y144" s="105" t="str">
        <f>IFERROR(__xludf.DUMMYFUNCTION("""COMPUTED_VALUE"""),"")</f>
        <v/>
      </c>
      <c r="Z144" s="105" t="str">
        <f>IFERROR(__xludf.DUMMYFUNCTION("""COMPUTED_VALUE"""),"")</f>
        <v/>
      </c>
      <c r="AA144" s="105" t="str">
        <f>IFERROR(__xludf.DUMMYFUNCTION("""COMPUTED_VALUE"""),"")</f>
        <v/>
      </c>
      <c r="AB144" s="105" t="str">
        <f>IFERROR(__xludf.DUMMYFUNCTION("""COMPUTED_VALUE"""),"")</f>
        <v/>
      </c>
      <c r="AC144" s="105" t="str">
        <f>IFERROR(__xludf.DUMMYFUNCTION("""COMPUTED_VALUE"""),"")</f>
        <v/>
      </c>
      <c r="AD144" s="105" t="str">
        <f>IFERROR(__xludf.DUMMYFUNCTION("""COMPUTED_VALUE"""),"")</f>
        <v/>
      </c>
      <c r="AE144" s="105" t="str">
        <f>IFERROR(__xludf.DUMMYFUNCTION("""COMPUTED_VALUE"""),"")</f>
        <v/>
      </c>
      <c r="AF144" s="105" t="str">
        <f>IFERROR(__xludf.DUMMYFUNCTION("""COMPUTED_VALUE"""),"")</f>
        <v/>
      </c>
      <c r="AG144" s="105" t="str">
        <f>IFERROR(__xludf.DUMMYFUNCTION("""COMPUTED_VALUE"""),"")</f>
        <v/>
      </c>
      <c r="AH144" s="105" t="str">
        <f>IFERROR(__xludf.DUMMYFUNCTION("""COMPUTED_VALUE"""),"")</f>
        <v/>
      </c>
      <c r="AI144" s="105" t="str">
        <f>IFERROR(__xludf.DUMMYFUNCTION("""COMPUTED_VALUE"""),"")</f>
        <v/>
      </c>
      <c r="AJ144" s="105" t="str">
        <f>IFERROR(__xludf.DUMMYFUNCTION("""COMPUTED_VALUE"""),"")</f>
        <v/>
      </c>
      <c r="AK144" s="105" t="str">
        <f>IFERROR(__xludf.DUMMYFUNCTION("""COMPUTED_VALUE"""),"")</f>
        <v/>
      </c>
      <c r="AL144" s="105" t="str">
        <f>IFERROR(__xludf.DUMMYFUNCTION("""COMPUTED_VALUE"""),"")</f>
        <v/>
      </c>
      <c r="AM144" s="105" t="str">
        <f>IFERROR(__xludf.DUMMYFUNCTION("""COMPUTED_VALUE"""),"")</f>
        <v/>
      </c>
      <c r="AN144" s="105" t="str">
        <f>IFERROR(__xludf.DUMMYFUNCTION("""COMPUTED_VALUE"""),"")</f>
        <v/>
      </c>
    </row>
    <row r="145">
      <c r="A145" s="105"/>
      <c r="B145" s="105"/>
      <c r="C145" s="105"/>
      <c r="D145" s="105"/>
      <c r="E145" s="106"/>
      <c r="F145" s="205"/>
      <c r="G145" s="105"/>
      <c r="H145" s="108"/>
      <c r="I145" s="105"/>
      <c r="J145" s="108" t="str">
        <f>IFERROR(__xludf.DUMMYFUNCTION("""COMPUTED_VALUE"""),"")</f>
        <v/>
      </c>
      <c r="K145" s="105" t="str">
        <f>IFERROR(__xludf.DUMMYFUNCTION("""COMPUTED_VALUE"""),"")</f>
        <v/>
      </c>
      <c r="L145" s="105" t="str">
        <f>IFERROR(__xludf.DUMMYFUNCTION("""COMPUTED_VALUE"""),"")</f>
        <v/>
      </c>
      <c r="M145" s="105" t="str">
        <f>IFERROR(__xludf.DUMMYFUNCTION("""COMPUTED_VALUE"""),"")</f>
        <v/>
      </c>
      <c r="N145" s="105" t="str">
        <f>IFERROR(__xludf.DUMMYFUNCTION("""COMPUTED_VALUE"""),"")</f>
        <v/>
      </c>
      <c r="O145" s="105" t="str">
        <f>IFERROR(__xludf.DUMMYFUNCTION("""COMPUTED_VALUE"""),"")</f>
        <v/>
      </c>
      <c r="P145" s="105" t="str">
        <f>IFERROR(__xludf.DUMMYFUNCTION("""COMPUTED_VALUE"""),"")</f>
        <v/>
      </c>
      <c r="Q145" s="105" t="str">
        <f>IFERROR(__xludf.DUMMYFUNCTION("""COMPUTED_VALUE"""),"")</f>
        <v/>
      </c>
      <c r="R145" s="105" t="str">
        <f>IFERROR(__xludf.DUMMYFUNCTION("""COMPUTED_VALUE"""),"")</f>
        <v/>
      </c>
      <c r="S145" s="105" t="str">
        <f>IFERROR(__xludf.DUMMYFUNCTION("""COMPUTED_VALUE"""),"")</f>
        <v/>
      </c>
      <c r="T145" s="105" t="str">
        <f>IFERROR(__xludf.DUMMYFUNCTION("""COMPUTED_VALUE"""),"")</f>
        <v/>
      </c>
      <c r="U145" s="105" t="str">
        <f>IFERROR(__xludf.DUMMYFUNCTION("""COMPUTED_VALUE"""),"")</f>
        <v/>
      </c>
      <c r="V145" s="105" t="str">
        <f>IFERROR(__xludf.DUMMYFUNCTION("""COMPUTED_VALUE"""),"")</f>
        <v/>
      </c>
      <c r="W145" s="105" t="str">
        <f>IFERROR(__xludf.DUMMYFUNCTION("""COMPUTED_VALUE"""),"")</f>
        <v/>
      </c>
      <c r="X145" s="105" t="str">
        <f>IFERROR(__xludf.DUMMYFUNCTION("""COMPUTED_VALUE"""),"")</f>
        <v/>
      </c>
      <c r="Y145" s="105" t="str">
        <f>IFERROR(__xludf.DUMMYFUNCTION("""COMPUTED_VALUE"""),"")</f>
        <v/>
      </c>
      <c r="Z145" s="105" t="str">
        <f>IFERROR(__xludf.DUMMYFUNCTION("""COMPUTED_VALUE"""),"")</f>
        <v/>
      </c>
      <c r="AA145" s="105" t="str">
        <f>IFERROR(__xludf.DUMMYFUNCTION("""COMPUTED_VALUE"""),"")</f>
        <v/>
      </c>
      <c r="AB145" s="105" t="str">
        <f>IFERROR(__xludf.DUMMYFUNCTION("""COMPUTED_VALUE"""),"")</f>
        <v/>
      </c>
      <c r="AC145" s="105" t="str">
        <f>IFERROR(__xludf.DUMMYFUNCTION("""COMPUTED_VALUE"""),"")</f>
        <v/>
      </c>
      <c r="AD145" s="105" t="str">
        <f>IFERROR(__xludf.DUMMYFUNCTION("""COMPUTED_VALUE"""),"")</f>
        <v/>
      </c>
      <c r="AE145" s="105" t="str">
        <f>IFERROR(__xludf.DUMMYFUNCTION("""COMPUTED_VALUE"""),"")</f>
        <v/>
      </c>
      <c r="AF145" s="105" t="str">
        <f>IFERROR(__xludf.DUMMYFUNCTION("""COMPUTED_VALUE"""),"")</f>
        <v/>
      </c>
      <c r="AG145" s="105" t="str">
        <f>IFERROR(__xludf.DUMMYFUNCTION("""COMPUTED_VALUE"""),"")</f>
        <v/>
      </c>
      <c r="AH145" s="105" t="str">
        <f>IFERROR(__xludf.DUMMYFUNCTION("""COMPUTED_VALUE"""),"")</f>
        <v/>
      </c>
      <c r="AI145" s="105" t="str">
        <f>IFERROR(__xludf.DUMMYFUNCTION("""COMPUTED_VALUE"""),"")</f>
        <v/>
      </c>
      <c r="AJ145" s="105" t="str">
        <f>IFERROR(__xludf.DUMMYFUNCTION("""COMPUTED_VALUE"""),"")</f>
        <v/>
      </c>
      <c r="AK145" s="105" t="str">
        <f>IFERROR(__xludf.DUMMYFUNCTION("""COMPUTED_VALUE"""),"")</f>
        <v/>
      </c>
      <c r="AL145" s="105" t="str">
        <f>IFERROR(__xludf.DUMMYFUNCTION("""COMPUTED_VALUE"""),"")</f>
        <v/>
      </c>
      <c r="AM145" s="105" t="str">
        <f>IFERROR(__xludf.DUMMYFUNCTION("""COMPUTED_VALUE"""),"")</f>
        <v/>
      </c>
      <c r="AN145" s="105" t="str">
        <f>IFERROR(__xludf.DUMMYFUNCTION("""COMPUTED_VALUE"""),"")</f>
        <v/>
      </c>
    </row>
    <row r="146">
      <c r="A146" s="105"/>
      <c r="B146" s="105"/>
      <c r="C146" s="105"/>
      <c r="D146" s="105"/>
      <c r="E146" s="106"/>
      <c r="F146" s="205"/>
      <c r="G146" s="105"/>
      <c r="H146" s="108"/>
      <c r="I146" s="105"/>
      <c r="J146" s="108" t="str">
        <f>IFERROR(__xludf.DUMMYFUNCTION("""COMPUTED_VALUE"""),"")</f>
        <v/>
      </c>
      <c r="K146" s="105" t="str">
        <f>IFERROR(__xludf.DUMMYFUNCTION("""COMPUTED_VALUE"""),"")</f>
        <v/>
      </c>
      <c r="L146" s="105" t="str">
        <f>IFERROR(__xludf.DUMMYFUNCTION("""COMPUTED_VALUE"""),"")</f>
        <v/>
      </c>
      <c r="M146" s="105" t="str">
        <f>IFERROR(__xludf.DUMMYFUNCTION("""COMPUTED_VALUE"""),"")</f>
        <v/>
      </c>
      <c r="N146" s="105" t="str">
        <f>IFERROR(__xludf.DUMMYFUNCTION("""COMPUTED_VALUE"""),"")</f>
        <v/>
      </c>
      <c r="O146" s="105" t="str">
        <f>IFERROR(__xludf.DUMMYFUNCTION("""COMPUTED_VALUE"""),"")</f>
        <v/>
      </c>
      <c r="P146" s="105" t="str">
        <f>IFERROR(__xludf.DUMMYFUNCTION("""COMPUTED_VALUE"""),"")</f>
        <v/>
      </c>
      <c r="Q146" s="105" t="str">
        <f>IFERROR(__xludf.DUMMYFUNCTION("""COMPUTED_VALUE"""),"")</f>
        <v/>
      </c>
      <c r="R146" s="105" t="str">
        <f>IFERROR(__xludf.DUMMYFUNCTION("""COMPUTED_VALUE"""),"")</f>
        <v/>
      </c>
      <c r="S146" s="105" t="str">
        <f>IFERROR(__xludf.DUMMYFUNCTION("""COMPUTED_VALUE"""),"")</f>
        <v/>
      </c>
      <c r="T146" s="105" t="str">
        <f>IFERROR(__xludf.DUMMYFUNCTION("""COMPUTED_VALUE"""),"")</f>
        <v/>
      </c>
      <c r="U146" s="105" t="str">
        <f>IFERROR(__xludf.DUMMYFUNCTION("""COMPUTED_VALUE"""),"")</f>
        <v/>
      </c>
      <c r="V146" s="105" t="str">
        <f>IFERROR(__xludf.DUMMYFUNCTION("""COMPUTED_VALUE"""),"")</f>
        <v/>
      </c>
      <c r="W146" s="105" t="str">
        <f>IFERROR(__xludf.DUMMYFUNCTION("""COMPUTED_VALUE"""),"")</f>
        <v/>
      </c>
      <c r="X146" s="105" t="str">
        <f>IFERROR(__xludf.DUMMYFUNCTION("""COMPUTED_VALUE"""),"")</f>
        <v/>
      </c>
      <c r="Y146" s="105" t="str">
        <f>IFERROR(__xludf.DUMMYFUNCTION("""COMPUTED_VALUE"""),"")</f>
        <v/>
      </c>
      <c r="Z146" s="105" t="str">
        <f>IFERROR(__xludf.DUMMYFUNCTION("""COMPUTED_VALUE"""),"")</f>
        <v/>
      </c>
      <c r="AA146" s="105" t="str">
        <f>IFERROR(__xludf.DUMMYFUNCTION("""COMPUTED_VALUE"""),"")</f>
        <v/>
      </c>
      <c r="AB146" s="105" t="str">
        <f>IFERROR(__xludf.DUMMYFUNCTION("""COMPUTED_VALUE"""),"")</f>
        <v/>
      </c>
      <c r="AC146" s="105" t="str">
        <f>IFERROR(__xludf.DUMMYFUNCTION("""COMPUTED_VALUE"""),"")</f>
        <v/>
      </c>
      <c r="AD146" s="105" t="str">
        <f>IFERROR(__xludf.DUMMYFUNCTION("""COMPUTED_VALUE"""),"")</f>
        <v/>
      </c>
      <c r="AE146" s="105" t="str">
        <f>IFERROR(__xludf.DUMMYFUNCTION("""COMPUTED_VALUE"""),"")</f>
        <v/>
      </c>
      <c r="AF146" s="105" t="str">
        <f>IFERROR(__xludf.DUMMYFUNCTION("""COMPUTED_VALUE"""),"")</f>
        <v/>
      </c>
      <c r="AG146" s="105" t="str">
        <f>IFERROR(__xludf.DUMMYFUNCTION("""COMPUTED_VALUE"""),"")</f>
        <v/>
      </c>
      <c r="AH146" s="105" t="str">
        <f>IFERROR(__xludf.DUMMYFUNCTION("""COMPUTED_VALUE"""),"")</f>
        <v/>
      </c>
      <c r="AI146" s="105" t="str">
        <f>IFERROR(__xludf.DUMMYFUNCTION("""COMPUTED_VALUE"""),"")</f>
        <v/>
      </c>
      <c r="AJ146" s="105" t="str">
        <f>IFERROR(__xludf.DUMMYFUNCTION("""COMPUTED_VALUE"""),"")</f>
        <v/>
      </c>
      <c r="AK146" s="105" t="str">
        <f>IFERROR(__xludf.DUMMYFUNCTION("""COMPUTED_VALUE"""),"")</f>
        <v/>
      </c>
      <c r="AL146" s="105" t="str">
        <f>IFERROR(__xludf.DUMMYFUNCTION("""COMPUTED_VALUE"""),"")</f>
        <v/>
      </c>
      <c r="AM146" s="105" t="str">
        <f>IFERROR(__xludf.DUMMYFUNCTION("""COMPUTED_VALUE"""),"")</f>
        <v/>
      </c>
      <c r="AN146" s="105" t="str">
        <f>IFERROR(__xludf.DUMMYFUNCTION("""COMPUTED_VALUE"""),"")</f>
        <v/>
      </c>
    </row>
    <row r="147">
      <c r="A147" s="105"/>
      <c r="B147" s="105"/>
      <c r="C147" s="105"/>
      <c r="D147" s="105"/>
      <c r="E147" s="106"/>
      <c r="F147" s="205"/>
      <c r="G147" s="105"/>
      <c r="H147" s="108"/>
      <c r="I147" s="105"/>
      <c r="J147" s="108" t="str">
        <f>IFERROR(__xludf.DUMMYFUNCTION("""COMPUTED_VALUE"""),"")</f>
        <v/>
      </c>
      <c r="K147" s="105" t="str">
        <f>IFERROR(__xludf.DUMMYFUNCTION("""COMPUTED_VALUE"""),"")</f>
        <v/>
      </c>
      <c r="L147" s="105" t="str">
        <f>IFERROR(__xludf.DUMMYFUNCTION("""COMPUTED_VALUE"""),"")</f>
        <v/>
      </c>
      <c r="M147" s="105" t="str">
        <f>IFERROR(__xludf.DUMMYFUNCTION("""COMPUTED_VALUE"""),"")</f>
        <v/>
      </c>
      <c r="N147" s="105" t="str">
        <f>IFERROR(__xludf.DUMMYFUNCTION("""COMPUTED_VALUE"""),"")</f>
        <v/>
      </c>
      <c r="O147" s="105" t="str">
        <f>IFERROR(__xludf.DUMMYFUNCTION("""COMPUTED_VALUE"""),"")</f>
        <v/>
      </c>
      <c r="P147" s="105" t="str">
        <f>IFERROR(__xludf.DUMMYFUNCTION("""COMPUTED_VALUE"""),"")</f>
        <v/>
      </c>
      <c r="Q147" s="105" t="str">
        <f>IFERROR(__xludf.DUMMYFUNCTION("""COMPUTED_VALUE"""),"")</f>
        <v/>
      </c>
      <c r="R147" s="105" t="str">
        <f>IFERROR(__xludf.DUMMYFUNCTION("""COMPUTED_VALUE"""),"")</f>
        <v/>
      </c>
      <c r="S147" s="105" t="str">
        <f>IFERROR(__xludf.DUMMYFUNCTION("""COMPUTED_VALUE"""),"")</f>
        <v/>
      </c>
      <c r="T147" s="105" t="str">
        <f>IFERROR(__xludf.DUMMYFUNCTION("""COMPUTED_VALUE"""),"")</f>
        <v/>
      </c>
      <c r="U147" s="105" t="str">
        <f>IFERROR(__xludf.DUMMYFUNCTION("""COMPUTED_VALUE"""),"")</f>
        <v/>
      </c>
      <c r="V147" s="105" t="str">
        <f>IFERROR(__xludf.DUMMYFUNCTION("""COMPUTED_VALUE"""),"")</f>
        <v/>
      </c>
      <c r="W147" s="105" t="str">
        <f>IFERROR(__xludf.DUMMYFUNCTION("""COMPUTED_VALUE"""),"")</f>
        <v/>
      </c>
      <c r="X147" s="105" t="str">
        <f>IFERROR(__xludf.DUMMYFUNCTION("""COMPUTED_VALUE"""),"")</f>
        <v/>
      </c>
      <c r="Y147" s="105" t="str">
        <f>IFERROR(__xludf.DUMMYFUNCTION("""COMPUTED_VALUE"""),"")</f>
        <v/>
      </c>
      <c r="Z147" s="105" t="str">
        <f>IFERROR(__xludf.DUMMYFUNCTION("""COMPUTED_VALUE"""),"")</f>
        <v/>
      </c>
      <c r="AA147" s="105" t="str">
        <f>IFERROR(__xludf.DUMMYFUNCTION("""COMPUTED_VALUE"""),"")</f>
        <v/>
      </c>
      <c r="AB147" s="105" t="str">
        <f>IFERROR(__xludf.DUMMYFUNCTION("""COMPUTED_VALUE"""),"")</f>
        <v/>
      </c>
      <c r="AC147" s="105" t="str">
        <f>IFERROR(__xludf.DUMMYFUNCTION("""COMPUTED_VALUE"""),"")</f>
        <v/>
      </c>
      <c r="AD147" s="105" t="str">
        <f>IFERROR(__xludf.DUMMYFUNCTION("""COMPUTED_VALUE"""),"")</f>
        <v/>
      </c>
      <c r="AE147" s="105" t="str">
        <f>IFERROR(__xludf.DUMMYFUNCTION("""COMPUTED_VALUE"""),"")</f>
        <v/>
      </c>
      <c r="AF147" s="105" t="str">
        <f>IFERROR(__xludf.DUMMYFUNCTION("""COMPUTED_VALUE"""),"")</f>
        <v/>
      </c>
      <c r="AG147" s="105" t="str">
        <f>IFERROR(__xludf.DUMMYFUNCTION("""COMPUTED_VALUE"""),"")</f>
        <v/>
      </c>
      <c r="AH147" s="105" t="str">
        <f>IFERROR(__xludf.DUMMYFUNCTION("""COMPUTED_VALUE"""),"")</f>
        <v/>
      </c>
      <c r="AI147" s="105" t="str">
        <f>IFERROR(__xludf.DUMMYFUNCTION("""COMPUTED_VALUE"""),"")</f>
        <v/>
      </c>
      <c r="AJ147" s="105" t="str">
        <f>IFERROR(__xludf.DUMMYFUNCTION("""COMPUTED_VALUE"""),"")</f>
        <v/>
      </c>
      <c r="AK147" s="105" t="str">
        <f>IFERROR(__xludf.DUMMYFUNCTION("""COMPUTED_VALUE"""),"")</f>
        <v/>
      </c>
      <c r="AL147" s="105" t="str">
        <f>IFERROR(__xludf.DUMMYFUNCTION("""COMPUTED_VALUE"""),"")</f>
        <v/>
      </c>
      <c r="AM147" s="105" t="str">
        <f>IFERROR(__xludf.DUMMYFUNCTION("""COMPUTED_VALUE"""),"")</f>
        <v/>
      </c>
      <c r="AN147" s="105" t="str">
        <f>IFERROR(__xludf.DUMMYFUNCTION("""COMPUTED_VALUE"""),"")</f>
        <v/>
      </c>
    </row>
    <row r="148">
      <c r="A148" s="105"/>
      <c r="B148" s="105"/>
      <c r="C148" s="105"/>
      <c r="D148" s="105"/>
      <c r="E148" s="106"/>
      <c r="F148" s="205"/>
      <c r="G148" s="105"/>
      <c r="H148" s="108"/>
      <c r="I148" s="105"/>
      <c r="J148" s="108" t="str">
        <f>IFERROR(__xludf.DUMMYFUNCTION("""COMPUTED_VALUE"""),"")</f>
        <v/>
      </c>
      <c r="K148" s="105" t="str">
        <f>IFERROR(__xludf.DUMMYFUNCTION("""COMPUTED_VALUE"""),"")</f>
        <v/>
      </c>
      <c r="L148" s="105" t="str">
        <f>IFERROR(__xludf.DUMMYFUNCTION("""COMPUTED_VALUE"""),"")</f>
        <v/>
      </c>
      <c r="M148" s="105" t="str">
        <f>IFERROR(__xludf.DUMMYFUNCTION("""COMPUTED_VALUE"""),"")</f>
        <v/>
      </c>
      <c r="N148" s="105" t="str">
        <f>IFERROR(__xludf.DUMMYFUNCTION("""COMPUTED_VALUE"""),"")</f>
        <v/>
      </c>
      <c r="O148" s="105" t="str">
        <f>IFERROR(__xludf.DUMMYFUNCTION("""COMPUTED_VALUE"""),"")</f>
        <v/>
      </c>
      <c r="P148" s="105" t="str">
        <f>IFERROR(__xludf.DUMMYFUNCTION("""COMPUTED_VALUE"""),"")</f>
        <v/>
      </c>
      <c r="Q148" s="105" t="str">
        <f>IFERROR(__xludf.DUMMYFUNCTION("""COMPUTED_VALUE"""),"")</f>
        <v/>
      </c>
      <c r="R148" s="105" t="str">
        <f>IFERROR(__xludf.DUMMYFUNCTION("""COMPUTED_VALUE"""),"")</f>
        <v/>
      </c>
      <c r="S148" s="105" t="str">
        <f>IFERROR(__xludf.DUMMYFUNCTION("""COMPUTED_VALUE"""),"")</f>
        <v/>
      </c>
      <c r="T148" s="105" t="str">
        <f>IFERROR(__xludf.DUMMYFUNCTION("""COMPUTED_VALUE"""),"")</f>
        <v/>
      </c>
      <c r="U148" s="105" t="str">
        <f>IFERROR(__xludf.DUMMYFUNCTION("""COMPUTED_VALUE"""),"")</f>
        <v/>
      </c>
      <c r="V148" s="105" t="str">
        <f>IFERROR(__xludf.DUMMYFUNCTION("""COMPUTED_VALUE"""),"")</f>
        <v/>
      </c>
      <c r="W148" s="105" t="str">
        <f>IFERROR(__xludf.DUMMYFUNCTION("""COMPUTED_VALUE"""),"")</f>
        <v/>
      </c>
      <c r="X148" s="105" t="str">
        <f>IFERROR(__xludf.DUMMYFUNCTION("""COMPUTED_VALUE"""),"")</f>
        <v/>
      </c>
      <c r="Y148" s="105" t="str">
        <f>IFERROR(__xludf.DUMMYFUNCTION("""COMPUTED_VALUE"""),"")</f>
        <v/>
      </c>
      <c r="Z148" s="105" t="str">
        <f>IFERROR(__xludf.DUMMYFUNCTION("""COMPUTED_VALUE"""),"")</f>
        <v/>
      </c>
      <c r="AA148" s="105" t="str">
        <f>IFERROR(__xludf.DUMMYFUNCTION("""COMPUTED_VALUE"""),"")</f>
        <v/>
      </c>
      <c r="AB148" s="105" t="str">
        <f>IFERROR(__xludf.DUMMYFUNCTION("""COMPUTED_VALUE"""),"")</f>
        <v/>
      </c>
      <c r="AC148" s="105" t="str">
        <f>IFERROR(__xludf.DUMMYFUNCTION("""COMPUTED_VALUE"""),"")</f>
        <v/>
      </c>
      <c r="AD148" s="105" t="str">
        <f>IFERROR(__xludf.DUMMYFUNCTION("""COMPUTED_VALUE"""),"")</f>
        <v/>
      </c>
      <c r="AE148" s="105" t="str">
        <f>IFERROR(__xludf.DUMMYFUNCTION("""COMPUTED_VALUE"""),"")</f>
        <v/>
      </c>
      <c r="AF148" s="105" t="str">
        <f>IFERROR(__xludf.DUMMYFUNCTION("""COMPUTED_VALUE"""),"")</f>
        <v/>
      </c>
      <c r="AG148" s="105" t="str">
        <f>IFERROR(__xludf.DUMMYFUNCTION("""COMPUTED_VALUE"""),"")</f>
        <v/>
      </c>
      <c r="AH148" s="105" t="str">
        <f>IFERROR(__xludf.DUMMYFUNCTION("""COMPUTED_VALUE"""),"")</f>
        <v/>
      </c>
      <c r="AI148" s="105" t="str">
        <f>IFERROR(__xludf.DUMMYFUNCTION("""COMPUTED_VALUE"""),"")</f>
        <v/>
      </c>
      <c r="AJ148" s="105" t="str">
        <f>IFERROR(__xludf.DUMMYFUNCTION("""COMPUTED_VALUE"""),"")</f>
        <v/>
      </c>
      <c r="AK148" s="105" t="str">
        <f>IFERROR(__xludf.DUMMYFUNCTION("""COMPUTED_VALUE"""),"")</f>
        <v/>
      </c>
      <c r="AL148" s="105" t="str">
        <f>IFERROR(__xludf.DUMMYFUNCTION("""COMPUTED_VALUE"""),"")</f>
        <v/>
      </c>
      <c r="AM148" s="105" t="str">
        <f>IFERROR(__xludf.DUMMYFUNCTION("""COMPUTED_VALUE"""),"")</f>
        <v/>
      </c>
      <c r="AN148" s="105" t="str">
        <f>IFERROR(__xludf.DUMMYFUNCTION("""COMPUTED_VALUE"""),"")</f>
        <v/>
      </c>
    </row>
    <row r="149">
      <c r="A149" s="105"/>
      <c r="B149" s="105"/>
      <c r="C149" s="105"/>
      <c r="D149" s="105"/>
      <c r="E149" s="106"/>
      <c r="F149" s="205"/>
      <c r="G149" s="105"/>
      <c r="H149" s="108"/>
      <c r="I149" s="105"/>
      <c r="J149" s="108" t="str">
        <f>IFERROR(__xludf.DUMMYFUNCTION("""COMPUTED_VALUE"""),"")</f>
        <v/>
      </c>
      <c r="K149" s="105" t="str">
        <f>IFERROR(__xludf.DUMMYFUNCTION("""COMPUTED_VALUE"""),"")</f>
        <v/>
      </c>
      <c r="L149" s="105" t="str">
        <f>IFERROR(__xludf.DUMMYFUNCTION("""COMPUTED_VALUE"""),"")</f>
        <v/>
      </c>
      <c r="M149" s="105" t="str">
        <f>IFERROR(__xludf.DUMMYFUNCTION("""COMPUTED_VALUE"""),"")</f>
        <v/>
      </c>
      <c r="N149" s="105" t="str">
        <f>IFERROR(__xludf.DUMMYFUNCTION("""COMPUTED_VALUE"""),"")</f>
        <v/>
      </c>
      <c r="O149" s="105" t="str">
        <f>IFERROR(__xludf.DUMMYFUNCTION("""COMPUTED_VALUE"""),"")</f>
        <v/>
      </c>
      <c r="P149" s="105" t="str">
        <f>IFERROR(__xludf.DUMMYFUNCTION("""COMPUTED_VALUE"""),"")</f>
        <v/>
      </c>
      <c r="Q149" s="105" t="str">
        <f>IFERROR(__xludf.DUMMYFUNCTION("""COMPUTED_VALUE"""),"")</f>
        <v/>
      </c>
      <c r="R149" s="105" t="str">
        <f>IFERROR(__xludf.DUMMYFUNCTION("""COMPUTED_VALUE"""),"")</f>
        <v/>
      </c>
      <c r="S149" s="105" t="str">
        <f>IFERROR(__xludf.DUMMYFUNCTION("""COMPUTED_VALUE"""),"")</f>
        <v/>
      </c>
      <c r="T149" s="105" t="str">
        <f>IFERROR(__xludf.DUMMYFUNCTION("""COMPUTED_VALUE"""),"")</f>
        <v/>
      </c>
      <c r="U149" s="105" t="str">
        <f>IFERROR(__xludf.DUMMYFUNCTION("""COMPUTED_VALUE"""),"")</f>
        <v/>
      </c>
      <c r="V149" s="105" t="str">
        <f>IFERROR(__xludf.DUMMYFUNCTION("""COMPUTED_VALUE"""),"")</f>
        <v/>
      </c>
      <c r="W149" s="105" t="str">
        <f>IFERROR(__xludf.DUMMYFUNCTION("""COMPUTED_VALUE"""),"")</f>
        <v/>
      </c>
      <c r="X149" s="105" t="str">
        <f>IFERROR(__xludf.DUMMYFUNCTION("""COMPUTED_VALUE"""),"")</f>
        <v/>
      </c>
      <c r="Y149" s="105" t="str">
        <f>IFERROR(__xludf.DUMMYFUNCTION("""COMPUTED_VALUE"""),"")</f>
        <v/>
      </c>
      <c r="Z149" s="105" t="str">
        <f>IFERROR(__xludf.DUMMYFUNCTION("""COMPUTED_VALUE"""),"")</f>
        <v/>
      </c>
      <c r="AA149" s="105" t="str">
        <f>IFERROR(__xludf.DUMMYFUNCTION("""COMPUTED_VALUE"""),"")</f>
        <v/>
      </c>
      <c r="AB149" s="105" t="str">
        <f>IFERROR(__xludf.DUMMYFUNCTION("""COMPUTED_VALUE"""),"")</f>
        <v/>
      </c>
      <c r="AC149" s="105" t="str">
        <f>IFERROR(__xludf.DUMMYFUNCTION("""COMPUTED_VALUE"""),"")</f>
        <v/>
      </c>
      <c r="AD149" s="105" t="str">
        <f>IFERROR(__xludf.DUMMYFUNCTION("""COMPUTED_VALUE"""),"")</f>
        <v/>
      </c>
      <c r="AE149" s="105" t="str">
        <f>IFERROR(__xludf.DUMMYFUNCTION("""COMPUTED_VALUE"""),"")</f>
        <v/>
      </c>
      <c r="AF149" s="105" t="str">
        <f>IFERROR(__xludf.DUMMYFUNCTION("""COMPUTED_VALUE"""),"")</f>
        <v/>
      </c>
      <c r="AG149" s="105" t="str">
        <f>IFERROR(__xludf.DUMMYFUNCTION("""COMPUTED_VALUE"""),"")</f>
        <v/>
      </c>
      <c r="AH149" s="105" t="str">
        <f>IFERROR(__xludf.DUMMYFUNCTION("""COMPUTED_VALUE"""),"")</f>
        <v/>
      </c>
      <c r="AI149" s="105" t="str">
        <f>IFERROR(__xludf.DUMMYFUNCTION("""COMPUTED_VALUE"""),"")</f>
        <v/>
      </c>
      <c r="AJ149" s="105" t="str">
        <f>IFERROR(__xludf.DUMMYFUNCTION("""COMPUTED_VALUE"""),"")</f>
        <v/>
      </c>
      <c r="AK149" s="105" t="str">
        <f>IFERROR(__xludf.DUMMYFUNCTION("""COMPUTED_VALUE"""),"")</f>
        <v/>
      </c>
      <c r="AL149" s="105" t="str">
        <f>IFERROR(__xludf.DUMMYFUNCTION("""COMPUTED_VALUE"""),"")</f>
        <v/>
      </c>
      <c r="AM149" s="105" t="str">
        <f>IFERROR(__xludf.DUMMYFUNCTION("""COMPUTED_VALUE"""),"")</f>
        <v/>
      </c>
      <c r="AN149" s="105" t="str">
        <f>IFERROR(__xludf.DUMMYFUNCTION("""COMPUTED_VALUE"""),"")</f>
        <v/>
      </c>
    </row>
    <row r="150">
      <c r="A150" s="105"/>
      <c r="B150" s="105"/>
      <c r="C150" s="105"/>
      <c r="D150" s="105"/>
      <c r="E150" s="106"/>
      <c r="F150" s="205"/>
      <c r="G150" s="105"/>
      <c r="H150" s="108"/>
      <c r="I150" s="105"/>
      <c r="J150" s="108" t="str">
        <f>IFERROR(__xludf.DUMMYFUNCTION("""COMPUTED_VALUE"""),"")</f>
        <v/>
      </c>
      <c r="K150" s="105" t="str">
        <f>IFERROR(__xludf.DUMMYFUNCTION("""COMPUTED_VALUE"""),"")</f>
        <v/>
      </c>
      <c r="L150" s="105" t="str">
        <f>IFERROR(__xludf.DUMMYFUNCTION("""COMPUTED_VALUE"""),"")</f>
        <v/>
      </c>
      <c r="M150" s="105" t="str">
        <f>IFERROR(__xludf.DUMMYFUNCTION("""COMPUTED_VALUE"""),"")</f>
        <v/>
      </c>
      <c r="N150" s="105" t="str">
        <f>IFERROR(__xludf.DUMMYFUNCTION("""COMPUTED_VALUE"""),"")</f>
        <v/>
      </c>
      <c r="O150" s="105" t="str">
        <f>IFERROR(__xludf.DUMMYFUNCTION("""COMPUTED_VALUE"""),"")</f>
        <v/>
      </c>
      <c r="P150" s="105" t="str">
        <f>IFERROR(__xludf.DUMMYFUNCTION("""COMPUTED_VALUE"""),"")</f>
        <v/>
      </c>
      <c r="Q150" s="105" t="str">
        <f>IFERROR(__xludf.DUMMYFUNCTION("""COMPUTED_VALUE"""),"")</f>
        <v/>
      </c>
      <c r="R150" s="105" t="str">
        <f>IFERROR(__xludf.DUMMYFUNCTION("""COMPUTED_VALUE"""),"")</f>
        <v/>
      </c>
      <c r="S150" s="105" t="str">
        <f>IFERROR(__xludf.DUMMYFUNCTION("""COMPUTED_VALUE"""),"")</f>
        <v/>
      </c>
      <c r="T150" s="105" t="str">
        <f>IFERROR(__xludf.DUMMYFUNCTION("""COMPUTED_VALUE"""),"")</f>
        <v/>
      </c>
      <c r="U150" s="105" t="str">
        <f>IFERROR(__xludf.DUMMYFUNCTION("""COMPUTED_VALUE"""),"")</f>
        <v/>
      </c>
      <c r="V150" s="105" t="str">
        <f>IFERROR(__xludf.DUMMYFUNCTION("""COMPUTED_VALUE"""),"")</f>
        <v/>
      </c>
      <c r="W150" s="105" t="str">
        <f>IFERROR(__xludf.DUMMYFUNCTION("""COMPUTED_VALUE"""),"")</f>
        <v/>
      </c>
      <c r="X150" s="105" t="str">
        <f>IFERROR(__xludf.DUMMYFUNCTION("""COMPUTED_VALUE"""),"")</f>
        <v/>
      </c>
      <c r="Y150" s="105" t="str">
        <f>IFERROR(__xludf.DUMMYFUNCTION("""COMPUTED_VALUE"""),"")</f>
        <v/>
      </c>
      <c r="Z150" s="105" t="str">
        <f>IFERROR(__xludf.DUMMYFUNCTION("""COMPUTED_VALUE"""),"")</f>
        <v/>
      </c>
      <c r="AA150" s="105" t="str">
        <f>IFERROR(__xludf.DUMMYFUNCTION("""COMPUTED_VALUE"""),"")</f>
        <v/>
      </c>
      <c r="AB150" s="105" t="str">
        <f>IFERROR(__xludf.DUMMYFUNCTION("""COMPUTED_VALUE"""),"")</f>
        <v/>
      </c>
      <c r="AC150" s="105" t="str">
        <f>IFERROR(__xludf.DUMMYFUNCTION("""COMPUTED_VALUE"""),"")</f>
        <v/>
      </c>
      <c r="AD150" s="105" t="str">
        <f>IFERROR(__xludf.DUMMYFUNCTION("""COMPUTED_VALUE"""),"")</f>
        <v/>
      </c>
      <c r="AE150" s="105" t="str">
        <f>IFERROR(__xludf.DUMMYFUNCTION("""COMPUTED_VALUE"""),"")</f>
        <v/>
      </c>
      <c r="AF150" s="105" t="str">
        <f>IFERROR(__xludf.DUMMYFUNCTION("""COMPUTED_VALUE"""),"")</f>
        <v/>
      </c>
      <c r="AG150" s="105" t="str">
        <f>IFERROR(__xludf.DUMMYFUNCTION("""COMPUTED_VALUE"""),"")</f>
        <v/>
      </c>
      <c r="AH150" s="105" t="str">
        <f>IFERROR(__xludf.DUMMYFUNCTION("""COMPUTED_VALUE"""),"")</f>
        <v/>
      </c>
      <c r="AI150" s="105" t="str">
        <f>IFERROR(__xludf.DUMMYFUNCTION("""COMPUTED_VALUE"""),"")</f>
        <v/>
      </c>
      <c r="AJ150" s="105" t="str">
        <f>IFERROR(__xludf.DUMMYFUNCTION("""COMPUTED_VALUE"""),"")</f>
        <v/>
      </c>
      <c r="AK150" s="105" t="str">
        <f>IFERROR(__xludf.DUMMYFUNCTION("""COMPUTED_VALUE"""),"")</f>
        <v/>
      </c>
      <c r="AL150" s="105" t="str">
        <f>IFERROR(__xludf.DUMMYFUNCTION("""COMPUTED_VALUE"""),"")</f>
        <v/>
      </c>
      <c r="AM150" s="105" t="str">
        <f>IFERROR(__xludf.DUMMYFUNCTION("""COMPUTED_VALUE"""),"")</f>
        <v/>
      </c>
      <c r="AN150" s="105" t="str">
        <f>IFERROR(__xludf.DUMMYFUNCTION("""COMPUTED_VALUE"""),"")</f>
        <v/>
      </c>
    </row>
    <row r="151">
      <c r="A151" s="105"/>
      <c r="B151" s="105"/>
      <c r="C151" s="105"/>
      <c r="D151" s="105"/>
      <c r="E151" s="106"/>
      <c r="F151" s="205"/>
      <c r="G151" s="105"/>
      <c r="H151" s="108"/>
      <c r="I151" s="105"/>
      <c r="J151" s="108" t="str">
        <f>IFERROR(__xludf.DUMMYFUNCTION("""COMPUTED_VALUE"""),"")</f>
        <v/>
      </c>
      <c r="K151" s="105" t="str">
        <f>IFERROR(__xludf.DUMMYFUNCTION("""COMPUTED_VALUE"""),"")</f>
        <v/>
      </c>
      <c r="L151" s="105" t="str">
        <f>IFERROR(__xludf.DUMMYFUNCTION("""COMPUTED_VALUE"""),"")</f>
        <v/>
      </c>
      <c r="M151" s="105" t="str">
        <f>IFERROR(__xludf.DUMMYFUNCTION("""COMPUTED_VALUE"""),"")</f>
        <v/>
      </c>
      <c r="N151" s="105" t="str">
        <f>IFERROR(__xludf.DUMMYFUNCTION("""COMPUTED_VALUE"""),"")</f>
        <v/>
      </c>
      <c r="O151" s="105" t="str">
        <f>IFERROR(__xludf.DUMMYFUNCTION("""COMPUTED_VALUE"""),"")</f>
        <v/>
      </c>
      <c r="P151" s="105" t="str">
        <f>IFERROR(__xludf.DUMMYFUNCTION("""COMPUTED_VALUE"""),"")</f>
        <v/>
      </c>
      <c r="Q151" s="105" t="str">
        <f>IFERROR(__xludf.DUMMYFUNCTION("""COMPUTED_VALUE"""),"")</f>
        <v/>
      </c>
      <c r="R151" s="105" t="str">
        <f>IFERROR(__xludf.DUMMYFUNCTION("""COMPUTED_VALUE"""),"")</f>
        <v/>
      </c>
      <c r="S151" s="105" t="str">
        <f>IFERROR(__xludf.DUMMYFUNCTION("""COMPUTED_VALUE"""),"")</f>
        <v/>
      </c>
      <c r="T151" s="105" t="str">
        <f>IFERROR(__xludf.DUMMYFUNCTION("""COMPUTED_VALUE"""),"")</f>
        <v/>
      </c>
      <c r="U151" s="105" t="str">
        <f>IFERROR(__xludf.DUMMYFUNCTION("""COMPUTED_VALUE"""),"")</f>
        <v/>
      </c>
      <c r="V151" s="105" t="str">
        <f>IFERROR(__xludf.DUMMYFUNCTION("""COMPUTED_VALUE"""),"")</f>
        <v/>
      </c>
      <c r="W151" s="105" t="str">
        <f>IFERROR(__xludf.DUMMYFUNCTION("""COMPUTED_VALUE"""),"")</f>
        <v/>
      </c>
      <c r="X151" s="105" t="str">
        <f>IFERROR(__xludf.DUMMYFUNCTION("""COMPUTED_VALUE"""),"")</f>
        <v/>
      </c>
      <c r="Y151" s="105" t="str">
        <f>IFERROR(__xludf.DUMMYFUNCTION("""COMPUTED_VALUE"""),"")</f>
        <v/>
      </c>
      <c r="Z151" s="105" t="str">
        <f>IFERROR(__xludf.DUMMYFUNCTION("""COMPUTED_VALUE"""),"")</f>
        <v/>
      </c>
      <c r="AA151" s="105" t="str">
        <f>IFERROR(__xludf.DUMMYFUNCTION("""COMPUTED_VALUE"""),"")</f>
        <v/>
      </c>
      <c r="AB151" s="105" t="str">
        <f>IFERROR(__xludf.DUMMYFUNCTION("""COMPUTED_VALUE"""),"")</f>
        <v/>
      </c>
      <c r="AC151" s="105" t="str">
        <f>IFERROR(__xludf.DUMMYFUNCTION("""COMPUTED_VALUE"""),"")</f>
        <v/>
      </c>
      <c r="AD151" s="105" t="str">
        <f>IFERROR(__xludf.DUMMYFUNCTION("""COMPUTED_VALUE"""),"")</f>
        <v/>
      </c>
      <c r="AE151" s="105" t="str">
        <f>IFERROR(__xludf.DUMMYFUNCTION("""COMPUTED_VALUE"""),"")</f>
        <v/>
      </c>
      <c r="AF151" s="105" t="str">
        <f>IFERROR(__xludf.DUMMYFUNCTION("""COMPUTED_VALUE"""),"")</f>
        <v/>
      </c>
      <c r="AG151" s="105" t="str">
        <f>IFERROR(__xludf.DUMMYFUNCTION("""COMPUTED_VALUE"""),"")</f>
        <v/>
      </c>
      <c r="AH151" s="105" t="str">
        <f>IFERROR(__xludf.DUMMYFUNCTION("""COMPUTED_VALUE"""),"")</f>
        <v/>
      </c>
      <c r="AI151" s="105" t="str">
        <f>IFERROR(__xludf.DUMMYFUNCTION("""COMPUTED_VALUE"""),"")</f>
        <v/>
      </c>
      <c r="AJ151" s="105" t="str">
        <f>IFERROR(__xludf.DUMMYFUNCTION("""COMPUTED_VALUE"""),"")</f>
        <v/>
      </c>
      <c r="AK151" s="105" t="str">
        <f>IFERROR(__xludf.DUMMYFUNCTION("""COMPUTED_VALUE"""),"")</f>
        <v/>
      </c>
      <c r="AL151" s="105" t="str">
        <f>IFERROR(__xludf.DUMMYFUNCTION("""COMPUTED_VALUE"""),"")</f>
        <v/>
      </c>
      <c r="AM151" s="105" t="str">
        <f>IFERROR(__xludf.DUMMYFUNCTION("""COMPUTED_VALUE"""),"")</f>
        <v/>
      </c>
      <c r="AN151" s="105" t="str">
        <f>IFERROR(__xludf.DUMMYFUNCTION("""COMPUTED_VALUE"""),"")</f>
        <v/>
      </c>
    </row>
    <row r="152">
      <c r="A152" s="105"/>
      <c r="B152" s="105"/>
      <c r="C152" s="105"/>
      <c r="D152" s="105"/>
      <c r="E152" s="106"/>
      <c r="F152" s="205"/>
      <c r="G152" s="105"/>
      <c r="H152" s="108"/>
      <c r="I152" s="105"/>
      <c r="J152" s="108" t="str">
        <f>IFERROR(__xludf.DUMMYFUNCTION("""COMPUTED_VALUE"""),"")</f>
        <v/>
      </c>
      <c r="K152" s="105" t="str">
        <f>IFERROR(__xludf.DUMMYFUNCTION("""COMPUTED_VALUE"""),"")</f>
        <v/>
      </c>
      <c r="L152" s="105" t="str">
        <f>IFERROR(__xludf.DUMMYFUNCTION("""COMPUTED_VALUE"""),"")</f>
        <v/>
      </c>
      <c r="M152" s="105" t="str">
        <f>IFERROR(__xludf.DUMMYFUNCTION("""COMPUTED_VALUE"""),"")</f>
        <v/>
      </c>
      <c r="N152" s="105" t="str">
        <f>IFERROR(__xludf.DUMMYFUNCTION("""COMPUTED_VALUE"""),"")</f>
        <v/>
      </c>
      <c r="O152" s="105" t="str">
        <f>IFERROR(__xludf.DUMMYFUNCTION("""COMPUTED_VALUE"""),"")</f>
        <v/>
      </c>
      <c r="P152" s="105" t="str">
        <f>IFERROR(__xludf.DUMMYFUNCTION("""COMPUTED_VALUE"""),"")</f>
        <v/>
      </c>
      <c r="Q152" s="105" t="str">
        <f>IFERROR(__xludf.DUMMYFUNCTION("""COMPUTED_VALUE"""),"")</f>
        <v/>
      </c>
      <c r="R152" s="105" t="str">
        <f>IFERROR(__xludf.DUMMYFUNCTION("""COMPUTED_VALUE"""),"")</f>
        <v/>
      </c>
      <c r="S152" s="105" t="str">
        <f>IFERROR(__xludf.DUMMYFUNCTION("""COMPUTED_VALUE"""),"")</f>
        <v/>
      </c>
      <c r="T152" s="105" t="str">
        <f>IFERROR(__xludf.DUMMYFUNCTION("""COMPUTED_VALUE"""),"")</f>
        <v/>
      </c>
      <c r="U152" s="105" t="str">
        <f>IFERROR(__xludf.DUMMYFUNCTION("""COMPUTED_VALUE"""),"")</f>
        <v/>
      </c>
      <c r="V152" s="105" t="str">
        <f>IFERROR(__xludf.DUMMYFUNCTION("""COMPUTED_VALUE"""),"")</f>
        <v/>
      </c>
      <c r="W152" s="105" t="str">
        <f>IFERROR(__xludf.DUMMYFUNCTION("""COMPUTED_VALUE"""),"")</f>
        <v/>
      </c>
      <c r="X152" s="105" t="str">
        <f>IFERROR(__xludf.DUMMYFUNCTION("""COMPUTED_VALUE"""),"")</f>
        <v/>
      </c>
      <c r="Y152" s="105" t="str">
        <f>IFERROR(__xludf.DUMMYFUNCTION("""COMPUTED_VALUE"""),"")</f>
        <v/>
      </c>
      <c r="Z152" s="105" t="str">
        <f>IFERROR(__xludf.DUMMYFUNCTION("""COMPUTED_VALUE"""),"")</f>
        <v/>
      </c>
      <c r="AA152" s="105" t="str">
        <f>IFERROR(__xludf.DUMMYFUNCTION("""COMPUTED_VALUE"""),"")</f>
        <v/>
      </c>
      <c r="AB152" s="105" t="str">
        <f>IFERROR(__xludf.DUMMYFUNCTION("""COMPUTED_VALUE"""),"")</f>
        <v/>
      </c>
      <c r="AC152" s="105" t="str">
        <f>IFERROR(__xludf.DUMMYFUNCTION("""COMPUTED_VALUE"""),"")</f>
        <v/>
      </c>
      <c r="AD152" s="105" t="str">
        <f>IFERROR(__xludf.DUMMYFUNCTION("""COMPUTED_VALUE"""),"")</f>
        <v/>
      </c>
      <c r="AE152" s="105" t="str">
        <f>IFERROR(__xludf.DUMMYFUNCTION("""COMPUTED_VALUE"""),"")</f>
        <v/>
      </c>
      <c r="AF152" s="105" t="str">
        <f>IFERROR(__xludf.DUMMYFUNCTION("""COMPUTED_VALUE"""),"")</f>
        <v/>
      </c>
      <c r="AG152" s="105" t="str">
        <f>IFERROR(__xludf.DUMMYFUNCTION("""COMPUTED_VALUE"""),"")</f>
        <v/>
      </c>
      <c r="AH152" s="105" t="str">
        <f>IFERROR(__xludf.DUMMYFUNCTION("""COMPUTED_VALUE"""),"")</f>
        <v/>
      </c>
      <c r="AI152" s="105" t="str">
        <f>IFERROR(__xludf.DUMMYFUNCTION("""COMPUTED_VALUE"""),"")</f>
        <v/>
      </c>
      <c r="AJ152" s="105" t="str">
        <f>IFERROR(__xludf.DUMMYFUNCTION("""COMPUTED_VALUE"""),"")</f>
        <v/>
      </c>
      <c r="AK152" s="105" t="str">
        <f>IFERROR(__xludf.DUMMYFUNCTION("""COMPUTED_VALUE"""),"")</f>
        <v/>
      </c>
      <c r="AL152" s="105" t="str">
        <f>IFERROR(__xludf.DUMMYFUNCTION("""COMPUTED_VALUE"""),"")</f>
        <v/>
      </c>
      <c r="AM152" s="105" t="str">
        <f>IFERROR(__xludf.DUMMYFUNCTION("""COMPUTED_VALUE"""),"")</f>
        <v/>
      </c>
      <c r="AN152" s="105" t="str">
        <f>IFERROR(__xludf.DUMMYFUNCTION("""COMPUTED_VALUE"""),"")</f>
        <v/>
      </c>
    </row>
    <row r="153">
      <c r="A153" s="105"/>
      <c r="B153" s="105"/>
      <c r="C153" s="105"/>
      <c r="D153" s="105"/>
      <c r="E153" s="106"/>
      <c r="F153" s="205"/>
      <c r="G153" s="105"/>
      <c r="H153" s="108"/>
      <c r="I153" s="105"/>
      <c r="J153" s="108" t="str">
        <f>IFERROR(__xludf.DUMMYFUNCTION("""COMPUTED_VALUE"""),"")</f>
        <v/>
      </c>
      <c r="K153" s="105" t="str">
        <f>IFERROR(__xludf.DUMMYFUNCTION("""COMPUTED_VALUE"""),"")</f>
        <v/>
      </c>
      <c r="L153" s="105" t="str">
        <f>IFERROR(__xludf.DUMMYFUNCTION("""COMPUTED_VALUE"""),"")</f>
        <v/>
      </c>
      <c r="M153" s="105" t="str">
        <f>IFERROR(__xludf.DUMMYFUNCTION("""COMPUTED_VALUE"""),"")</f>
        <v/>
      </c>
      <c r="N153" s="105" t="str">
        <f>IFERROR(__xludf.DUMMYFUNCTION("""COMPUTED_VALUE"""),"")</f>
        <v/>
      </c>
      <c r="O153" s="105" t="str">
        <f>IFERROR(__xludf.DUMMYFUNCTION("""COMPUTED_VALUE"""),"")</f>
        <v/>
      </c>
      <c r="P153" s="105" t="str">
        <f>IFERROR(__xludf.DUMMYFUNCTION("""COMPUTED_VALUE"""),"")</f>
        <v/>
      </c>
      <c r="Q153" s="105" t="str">
        <f>IFERROR(__xludf.DUMMYFUNCTION("""COMPUTED_VALUE"""),"")</f>
        <v/>
      </c>
      <c r="R153" s="105" t="str">
        <f>IFERROR(__xludf.DUMMYFUNCTION("""COMPUTED_VALUE"""),"")</f>
        <v/>
      </c>
      <c r="S153" s="105" t="str">
        <f>IFERROR(__xludf.DUMMYFUNCTION("""COMPUTED_VALUE"""),"")</f>
        <v/>
      </c>
      <c r="T153" s="105" t="str">
        <f>IFERROR(__xludf.DUMMYFUNCTION("""COMPUTED_VALUE"""),"")</f>
        <v/>
      </c>
      <c r="U153" s="105" t="str">
        <f>IFERROR(__xludf.DUMMYFUNCTION("""COMPUTED_VALUE"""),"")</f>
        <v/>
      </c>
      <c r="V153" s="105" t="str">
        <f>IFERROR(__xludf.DUMMYFUNCTION("""COMPUTED_VALUE"""),"")</f>
        <v/>
      </c>
      <c r="W153" s="105" t="str">
        <f>IFERROR(__xludf.DUMMYFUNCTION("""COMPUTED_VALUE"""),"")</f>
        <v/>
      </c>
      <c r="X153" s="105" t="str">
        <f>IFERROR(__xludf.DUMMYFUNCTION("""COMPUTED_VALUE"""),"")</f>
        <v/>
      </c>
      <c r="Y153" s="105" t="str">
        <f>IFERROR(__xludf.DUMMYFUNCTION("""COMPUTED_VALUE"""),"")</f>
        <v/>
      </c>
      <c r="Z153" s="105" t="str">
        <f>IFERROR(__xludf.DUMMYFUNCTION("""COMPUTED_VALUE"""),"")</f>
        <v/>
      </c>
      <c r="AA153" s="105" t="str">
        <f>IFERROR(__xludf.DUMMYFUNCTION("""COMPUTED_VALUE"""),"")</f>
        <v/>
      </c>
      <c r="AB153" s="105" t="str">
        <f>IFERROR(__xludf.DUMMYFUNCTION("""COMPUTED_VALUE"""),"")</f>
        <v/>
      </c>
      <c r="AC153" s="105" t="str">
        <f>IFERROR(__xludf.DUMMYFUNCTION("""COMPUTED_VALUE"""),"")</f>
        <v/>
      </c>
      <c r="AD153" s="105" t="str">
        <f>IFERROR(__xludf.DUMMYFUNCTION("""COMPUTED_VALUE"""),"")</f>
        <v/>
      </c>
      <c r="AE153" s="105" t="str">
        <f>IFERROR(__xludf.DUMMYFUNCTION("""COMPUTED_VALUE"""),"")</f>
        <v/>
      </c>
      <c r="AF153" s="105" t="str">
        <f>IFERROR(__xludf.DUMMYFUNCTION("""COMPUTED_VALUE"""),"")</f>
        <v/>
      </c>
      <c r="AG153" s="105" t="str">
        <f>IFERROR(__xludf.DUMMYFUNCTION("""COMPUTED_VALUE"""),"")</f>
        <v/>
      </c>
      <c r="AH153" s="105" t="str">
        <f>IFERROR(__xludf.DUMMYFUNCTION("""COMPUTED_VALUE"""),"")</f>
        <v/>
      </c>
      <c r="AI153" s="105" t="str">
        <f>IFERROR(__xludf.DUMMYFUNCTION("""COMPUTED_VALUE"""),"")</f>
        <v/>
      </c>
      <c r="AJ153" s="105" t="str">
        <f>IFERROR(__xludf.DUMMYFUNCTION("""COMPUTED_VALUE"""),"")</f>
        <v/>
      </c>
      <c r="AK153" s="105" t="str">
        <f>IFERROR(__xludf.DUMMYFUNCTION("""COMPUTED_VALUE"""),"")</f>
        <v/>
      </c>
      <c r="AL153" s="105" t="str">
        <f>IFERROR(__xludf.DUMMYFUNCTION("""COMPUTED_VALUE"""),"")</f>
        <v/>
      </c>
      <c r="AM153" s="105" t="str">
        <f>IFERROR(__xludf.DUMMYFUNCTION("""COMPUTED_VALUE"""),"")</f>
        <v/>
      </c>
      <c r="AN153" s="105" t="str">
        <f>IFERROR(__xludf.DUMMYFUNCTION("""COMPUTED_VALUE"""),"")</f>
        <v/>
      </c>
    </row>
    <row r="154">
      <c r="A154" s="105"/>
      <c r="B154" s="105"/>
      <c r="C154" s="105"/>
      <c r="D154" s="105"/>
      <c r="E154" s="106"/>
      <c r="F154" s="205"/>
      <c r="G154" s="105"/>
      <c r="H154" s="108"/>
      <c r="I154" s="105"/>
      <c r="J154" s="108" t="str">
        <f>IFERROR(__xludf.DUMMYFUNCTION("""COMPUTED_VALUE"""),"")</f>
        <v/>
      </c>
      <c r="K154" s="105" t="str">
        <f>IFERROR(__xludf.DUMMYFUNCTION("""COMPUTED_VALUE"""),"")</f>
        <v/>
      </c>
      <c r="L154" s="105" t="str">
        <f>IFERROR(__xludf.DUMMYFUNCTION("""COMPUTED_VALUE"""),"")</f>
        <v/>
      </c>
      <c r="M154" s="105" t="str">
        <f>IFERROR(__xludf.DUMMYFUNCTION("""COMPUTED_VALUE"""),"")</f>
        <v/>
      </c>
      <c r="N154" s="105" t="str">
        <f>IFERROR(__xludf.DUMMYFUNCTION("""COMPUTED_VALUE"""),"")</f>
        <v/>
      </c>
      <c r="O154" s="105" t="str">
        <f>IFERROR(__xludf.DUMMYFUNCTION("""COMPUTED_VALUE"""),"")</f>
        <v/>
      </c>
      <c r="P154" s="105" t="str">
        <f>IFERROR(__xludf.DUMMYFUNCTION("""COMPUTED_VALUE"""),"")</f>
        <v/>
      </c>
      <c r="Q154" s="105" t="str">
        <f>IFERROR(__xludf.DUMMYFUNCTION("""COMPUTED_VALUE"""),"")</f>
        <v/>
      </c>
      <c r="R154" s="105" t="str">
        <f>IFERROR(__xludf.DUMMYFUNCTION("""COMPUTED_VALUE"""),"")</f>
        <v/>
      </c>
      <c r="S154" s="105" t="str">
        <f>IFERROR(__xludf.DUMMYFUNCTION("""COMPUTED_VALUE"""),"")</f>
        <v/>
      </c>
      <c r="T154" s="105" t="str">
        <f>IFERROR(__xludf.DUMMYFUNCTION("""COMPUTED_VALUE"""),"")</f>
        <v/>
      </c>
      <c r="U154" s="105" t="str">
        <f>IFERROR(__xludf.DUMMYFUNCTION("""COMPUTED_VALUE"""),"")</f>
        <v/>
      </c>
      <c r="V154" s="105" t="str">
        <f>IFERROR(__xludf.DUMMYFUNCTION("""COMPUTED_VALUE"""),"")</f>
        <v/>
      </c>
      <c r="W154" s="105" t="str">
        <f>IFERROR(__xludf.DUMMYFUNCTION("""COMPUTED_VALUE"""),"")</f>
        <v/>
      </c>
      <c r="X154" s="105" t="str">
        <f>IFERROR(__xludf.DUMMYFUNCTION("""COMPUTED_VALUE"""),"")</f>
        <v/>
      </c>
      <c r="Y154" s="105" t="str">
        <f>IFERROR(__xludf.DUMMYFUNCTION("""COMPUTED_VALUE"""),"")</f>
        <v/>
      </c>
      <c r="Z154" s="105" t="str">
        <f>IFERROR(__xludf.DUMMYFUNCTION("""COMPUTED_VALUE"""),"")</f>
        <v/>
      </c>
      <c r="AA154" s="105" t="str">
        <f>IFERROR(__xludf.DUMMYFUNCTION("""COMPUTED_VALUE"""),"")</f>
        <v/>
      </c>
      <c r="AB154" s="105" t="str">
        <f>IFERROR(__xludf.DUMMYFUNCTION("""COMPUTED_VALUE"""),"")</f>
        <v/>
      </c>
      <c r="AC154" s="105" t="str">
        <f>IFERROR(__xludf.DUMMYFUNCTION("""COMPUTED_VALUE"""),"")</f>
        <v/>
      </c>
      <c r="AD154" s="105" t="str">
        <f>IFERROR(__xludf.DUMMYFUNCTION("""COMPUTED_VALUE"""),"")</f>
        <v/>
      </c>
      <c r="AE154" s="105" t="str">
        <f>IFERROR(__xludf.DUMMYFUNCTION("""COMPUTED_VALUE"""),"")</f>
        <v/>
      </c>
      <c r="AF154" s="105" t="str">
        <f>IFERROR(__xludf.DUMMYFUNCTION("""COMPUTED_VALUE"""),"")</f>
        <v/>
      </c>
      <c r="AG154" s="105" t="str">
        <f>IFERROR(__xludf.DUMMYFUNCTION("""COMPUTED_VALUE"""),"")</f>
        <v/>
      </c>
      <c r="AH154" s="105" t="str">
        <f>IFERROR(__xludf.DUMMYFUNCTION("""COMPUTED_VALUE"""),"")</f>
        <v/>
      </c>
      <c r="AI154" s="105" t="str">
        <f>IFERROR(__xludf.DUMMYFUNCTION("""COMPUTED_VALUE"""),"")</f>
        <v/>
      </c>
      <c r="AJ154" s="105" t="str">
        <f>IFERROR(__xludf.DUMMYFUNCTION("""COMPUTED_VALUE"""),"")</f>
        <v/>
      </c>
      <c r="AK154" s="105" t="str">
        <f>IFERROR(__xludf.DUMMYFUNCTION("""COMPUTED_VALUE"""),"")</f>
        <v/>
      </c>
      <c r="AL154" s="105" t="str">
        <f>IFERROR(__xludf.DUMMYFUNCTION("""COMPUTED_VALUE"""),"")</f>
        <v/>
      </c>
      <c r="AM154" s="105" t="str">
        <f>IFERROR(__xludf.DUMMYFUNCTION("""COMPUTED_VALUE"""),"")</f>
        <v/>
      </c>
      <c r="AN154" s="105" t="str">
        <f>IFERROR(__xludf.DUMMYFUNCTION("""COMPUTED_VALUE"""),"")</f>
        <v/>
      </c>
    </row>
    <row r="155">
      <c r="A155" s="105"/>
      <c r="B155" s="105"/>
      <c r="C155" s="105"/>
      <c r="D155" s="105"/>
      <c r="E155" s="106"/>
      <c r="F155" s="205"/>
      <c r="G155" s="105"/>
      <c r="H155" s="108"/>
      <c r="I155" s="105"/>
      <c r="J155" s="108" t="str">
        <f>IFERROR(__xludf.DUMMYFUNCTION("""COMPUTED_VALUE"""),"")</f>
        <v/>
      </c>
      <c r="K155" s="105" t="str">
        <f>IFERROR(__xludf.DUMMYFUNCTION("""COMPUTED_VALUE"""),"")</f>
        <v/>
      </c>
      <c r="L155" s="105" t="str">
        <f>IFERROR(__xludf.DUMMYFUNCTION("""COMPUTED_VALUE"""),"")</f>
        <v/>
      </c>
      <c r="M155" s="105" t="str">
        <f>IFERROR(__xludf.DUMMYFUNCTION("""COMPUTED_VALUE"""),"")</f>
        <v/>
      </c>
      <c r="N155" s="105" t="str">
        <f>IFERROR(__xludf.DUMMYFUNCTION("""COMPUTED_VALUE"""),"")</f>
        <v/>
      </c>
      <c r="O155" s="105" t="str">
        <f>IFERROR(__xludf.DUMMYFUNCTION("""COMPUTED_VALUE"""),"")</f>
        <v/>
      </c>
      <c r="P155" s="105" t="str">
        <f>IFERROR(__xludf.DUMMYFUNCTION("""COMPUTED_VALUE"""),"")</f>
        <v/>
      </c>
      <c r="Q155" s="105" t="str">
        <f>IFERROR(__xludf.DUMMYFUNCTION("""COMPUTED_VALUE"""),"")</f>
        <v/>
      </c>
      <c r="R155" s="105" t="str">
        <f>IFERROR(__xludf.DUMMYFUNCTION("""COMPUTED_VALUE"""),"")</f>
        <v/>
      </c>
      <c r="S155" s="105" t="str">
        <f>IFERROR(__xludf.DUMMYFUNCTION("""COMPUTED_VALUE"""),"")</f>
        <v/>
      </c>
      <c r="T155" s="105" t="str">
        <f>IFERROR(__xludf.DUMMYFUNCTION("""COMPUTED_VALUE"""),"")</f>
        <v/>
      </c>
      <c r="U155" s="105" t="str">
        <f>IFERROR(__xludf.DUMMYFUNCTION("""COMPUTED_VALUE"""),"")</f>
        <v/>
      </c>
      <c r="V155" s="105" t="str">
        <f>IFERROR(__xludf.DUMMYFUNCTION("""COMPUTED_VALUE"""),"")</f>
        <v/>
      </c>
      <c r="W155" s="105" t="str">
        <f>IFERROR(__xludf.DUMMYFUNCTION("""COMPUTED_VALUE"""),"")</f>
        <v/>
      </c>
      <c r="X155" s="105" t="str">
        <f>IFERROR(__xludf.DUMMYFUNCTION("""COMPUTED_VALUE"""),"")</f>
        <v/>
      </c>
      <c r="Y155" s="105" t="str">
        <f>IFERROR(__xludf.DUMMYFUNCTION("""COMPUTED_VALUE"""),"")</f>
        <v/>
      </c>
      <c r="Z155" s="105" t="str">
        <f>IFERROR(__xludf.DUMMYFUNCTION("""COMPUTED_VALUE"""),"")</f>
        <v/>
      </c>
      <c r="AA155" s="105" t="str">
        <f>IFERROR(__xludf.DUMMYFUNCTION("""COMPUTED_VALUE"""),"")</f>
        <v/>
      </c>
      <c r="AB155" s="105" t="str">
        <f>IFERROR(__xludf.DUMMYFUNCTION("""COMPUTED_VALUE"""),"")</f>
        <v/>
      </c>
      <c r="AC155" s="105" t="str">
        <f>IFERROR(__xludf.DUMMYFUNCTION("""COMPUTED_VALUE"""),"")</f>
        <v/>
      </c>
      <c r="AD155" s="105" t="str">
        <f>IFERROR(__xludf.DUMMYFUNCTION("""COMPUTED_VALUE"""),"")</f>
        <v/>
      </c>
      <c r="AE155" s="105" t="str">
        <f>IFERROR(__xludf.DUMMYFUNCTION("""COMPUTED_VALUE"""),"")</f>
        <v/>
      </c>
      <c r="AF155" s="105" t="str">
        <f>IFERROR(__xludf.DUMMYFUNCTION("""COMPUTED_VALUE"""),"")</f>
        <v/>
      </c>
      <c r="AG155" s="105" t="str">
        <f>IFERROR(__xludf.DUMMYFUNCTION("""COMPUTED_VALUE"""),"")</f>
        <v/>
      </c>
      <c r="AH155" s="105" t="str">
        <f>IFERROR(__xludf.DUMMYFUNCTION("""COMPUTED_VALUE"""),"")</f>
        <v/>
      </c>
      <c r="AI155" s="105" t="str">
        <f>IFERROR(__xludf.DUMMYFUNCTION("""COMPUTED_VALUE"""),"")</f>
        <v/>
      </c>
      <c r="AJ155" s="105" t="str">
        <f>IFERROR(__xludf.DUMMYFUNCTION("""COMPUTED_VALUE"""),"")</f>
        <v/>
      </c>
      <c r="AK155" s="105" t="str">
        <f>IFERROR(__xludf.DUMMYFUNCTION("""COMPUTED_VALUE"""),"")</f>
        <v/>
      </c>
      <c r="AL155" s="105" t="str">
        <f>IFERROR(__xludf.DUMMYFUNCTION("""COMPUTED_VALUE"""),"")</f>
        <v/>
      </c>
      <c r="AM155" s="105" t="str">
        <f>IFERROR(__xludf.DUMMYFUNCTION("""COMPUTED_VALUE"""),"")</f>
        <v/>
      </c>
      <c r="AN155" s="105" t="str">
        <f>IFERROR(__xludf.DUMMYFUNCTION("""COMPUTED_VALUE"""),"")</f>
        <v/>
      </c>
    </row>
    <row r="156">
      <c r="A156" s="105"/>
      <c r="B156" s="105"/>
      <c r="C156" s="105"/>
      <c r="D156" s="105"/>
      <c r="E156" s="106"/>
      <c r="F156" s="205"/>
      <c r="G156" s="105"/>
      <c r="H156" s="108"/>
      <c r="I156" s="105"/>
      <c r="J156" s="108" t="str">
        <f>IFERROR(__xludf.DUMMYFUNCTION("""COMPUTED_VALUE"""),"")</f>
        <v/>
      </c>
      <c r="K156" s="105" t="str">
        <f>IFERROR(__xludf.DUMMYFUNCTION("""COMPUTED_VALUE"""),"")</f>
        <v/>
      </c>
      <c r="L156" s="105" t="str">
        <f>IFERROR(__xludf.DUMMYFUNCTION("""COMPUTED_VALUE"""),"")</f>
        <v/>
      </c>
      <c r="M156" s="105" t="str">
        <f>IFERROR(__xludf.DUMMYFUNCTION("""COMPUTED_VALUE"""),"")</f>
        <v/>
      </c>
      <c r="N156" s="105" t="str">
        <f>IFERROR(__xludf.DUMMYFUNCTION("""COMPUTED_VALUE"""),"")</f>
        <v/>
      </c>
      <c r="O156" s="105" t="str">
        <f>IFERROR(__xludf.DUMMYFUNCTION("""COMPUTED_VALUE"""),"")</f>
        <v/>
      </c>
      <c r="P156" s="105" t="str">
        <f>IFERROR(__xludf.DUMMYFUNCTION("""COMPUTED_VALUE"""),"")</f>
        <v/>
      </c>
      <c r="Q156" s="105" t="str">
        <f>IFERROR(__xludf.DUMMYFUNCTION("""COMPUTED_VALUE"""),"")</f>
        <v/>
      </c>
      <c r="R156" s="105" t="str">
        <f>IFERROR(__xludf.DUMMYFUNCTION("""COMPUTED_VALUE"""),"")</f>
        <v/>
      </c>
      <c r="S156" s="105" t="str">
        <f>IFERROR(__xludf.DUMMYFUNCTION("""COMPUTED_VALUE"""),"")</f>
        <v/>
      </c>
      <c r="T156" s="105" t="str">
        <f>IFERROR(__xludf.DUMMYFUNCTION("""COMPUTED_VALUE"""),"")</f>
        <v/>
      </c>
      <c r="U156" s="105" t="str">
        <f>IFERROR(__xludf.DUMMYFUNCTION("""COMPUTED_VALUE"""),"")</f>
        <v/>
      </c>
      <c r="V156" s="105" t="str">
        <f>IFERROR(__xludf.DUMMYFUNCTION("""COMPUTED_VALUE"""),"")</f>
        <v/>
      </c>
      <c r="W156" s="105" t="str">
        <f>IFERROR(__xludf.DUMMYFUNCTION("""COMPUTED_VALUE"""),"")</f>
        <v/>
      </c>
      <c r="X156" s="105" t="str">
        <f>IFERROR(__xludf.DUMMYFUNCTION("""COMPUTED_VALUE"""),"")</f>
        <v/>
      </c>
      <c r="Y156" s="105" t="str">
        <f>IFERROR(__xludf.DUMMYFUNCTION("""COMPUTED_VALUE"""),"")</f>
        <v/>
      </c>
      <c r="Z156" s="105" t="str">
        <f>IFERROR(__xludf.DUMMYFUNCTION("""COMPUTED_VALUE"""),"")</f>
        <v/>
      </c>
      <c r="AA156" s="105" t="str">
        <f>IFERROR(__xludf.DUMMYFUNCTION("""COMPUTED_VALUE"""),"")</f>
        <v/>
      </c>
      <c r="AB156" s="105" t="str">
        <f>IFERROR(__xludf.DUMMYFUNCTION("""COMPUTED_VALUE"""),"")</f>
        <v/>
      </c>
      <c r="AC156" s="105" t="str">
        <f>IFERROR(__xludf.DUMMYFUNCTION("""COMPUTED_VALUE"""),"")</f>
        <v/>
      </c>
      <c r="AD156" s="105" t="str">
        <f>IFERROR(__xludf.DUMMYFUNCTION("""COMPUTED_VALUE"""),"")</f>
        <v/>
      </c>
      <c r="AE156" s="105" t="str">
        <f>IFERROR(__xludf.DUMMYFUNCTION("""COMPUTED_VALUE"""),"")</f>
        <v/>
      </c>
      <c r="AF156" s="105" t="str">
        <f>IFERROR(__xludf.DUMMYFUNCTION("""COMPUTED_VALUE"""),"")</f>
        <v/>
      </c>
      <c r="AG156" s="105" t="str">
        <f>IFERROR(__xludf.DUMMYFUNCTION("""COMPUTED_VALUE"""),"")</f>
        <v/>
      </c>
      <c r="AH156" s="105" t="str">
        <f>IFERROR(__xludf.DUMMYFUNCTION("""COMPUTED_VALUE"""),"")</f>
        <v/>
      </c>
      <c r="AI156" s="105" t="str">
        <f>IFERROR(__xludf.DUMMYFUNCTION("""COMPUTED_VALUE"""),"")</f>
        <v/>
      </c>
      <c r="AJ156" s="105" t="str">
        <f>IFERROR(__xludf.DUMMYFUNCTION("""COMPUTED_VALUE"""),"")</f>
        <v/>
      </c>
      <c r="AK156" s="105" t="str">
        <f>IFERROR(__xludf.DUMMYFUNCTION("""COMPUTED_VALUE"""),"")</f>
        <v/>
      </c>
      <c r="AL156" s="105" t="str">
        <f>IFERROR(__xludf.DUMMYFUNCTION("""COMPUTED_VALUE"""),"")</f>
        <v/>
      </c>
      <c r="AM156" s="105" t="str">
        <f>IFERROR(__xludf.DUMMYFUNCTION("""COMPUTED_VALUE"""),"")</f>
        <v/>
      </c>
      <c r="AN156" s="105" t="str">
        <f>IFERROR(__xludf.DUMMYFUNCTION("""COMPUTED_VALUE"""),"")</f>
        <v/>
      </c>
    </row>
    <row r="157">
      <c r="A157" s="105"/>
      <c r="B157" s="105"/>
      <c r="C157" s="105"/>
      <c r="D157" s="105"/>
      <c r="E157" s="106"/>
      <c r="F157" s="205"/>
      <c r="G157" s="105"/>
      <c r="H157" s="108"/>
      <c r="I157" s="105"/>
      <c r="J157" s="108" t="str">
        <f>IFERROR(__xludf.DUMMYFUNCTION("""COMPUTED_VALUE"""),"")</f>
        <v/>
      </c>
      <c r="K157" s="105" t="str">
        <f>IFERROR(__xludf.DUMMYFUNCTION("""COMPUTED_VALUE"""),"")</f>
        <v/>
      </c>
      <c r="L157" s="105" t="str">
        <f>IFERROR(__xludf.DUMMYFUNCTION("""COMPUTED_VALUE"""),"")</f>
        <v/>
      </c>
      <c r="M157" s="105" t="str">
        <f>IFERROR(__xludf.DUMMYFUNCTION("""COMPUTED_VALUE"""),"")</f>
        <v/>
      </c>
      <c r="N157" s="105" t="str">
        <f>IFERROR(__xludf.DUMMYFUNCTION("""COMPUTED_VALUE"""),"")</f>
        <v/>
      </c>
      <c r="O157" s="105" t="str">
        <f>IFERROR(__xludf.DUMMYFUNCTION("""COMPUTED_VALUE"""),"")</f>
        <v/>
      </c>
      <c r="P157" s="105" t="str">
        <f>IFERROR(__xludf.DUMMYFUNCTION("""COMPUTED_VALUE"""),"")</f>
        <v/>
      </c>
      <c r="Q157" s="105" t="str">
        <f>IFERROR(__xludf.DUMMYFUNCTION("""COMPUTED_VALUE"""),"")</f>
        <v/>
      </c>
      <c r="R157" s="105" t="str">
        <f>IFERROR(__xludf.DUMMYFUNCTION("""COMPUTED_VALUE"""),"")</f>
        <v/>
      </c>
      <c r="S157" s="105" t="str">
        <f>IFERROR(__xludf.DUMMYFUNCTION("""COMPUTED_VALUE"""),"")</f>
        <v/>
      </c>
      <c r="T157" s="105" t="str">
        <f>IFERROR(__xludf.DUMMYFUNCTION("""COMPUTED_VALUE"""),"")</f>
        <v/>
      </c>
      <c r="U157" s="105" t="str">
        <f>IFERROR(__xludf.DUMMYFUNCTION("""COMPUTED_VALUE"""),"")</f>
        <v/>
      </c>
      <c r="V157" s="105" t="str">
        <f>IFERROR(__xludf.DUMMYFUNCTION("""COMPUTED_VALUE"""),"")</f>
        <v/>
      </c>
      <c r="W157" s="105" t="str">
        <f>IFERROR(__xludf.DUMMYFUNCTION("""COMPUTED_VALUE"""),"")</f>
        <v/>
      </c>
      <c r="X157" s="105" t="str">
        <f>IFERROR(__xludf.DUMMYFUNCTION("""COMPUTED_VALUE"""),"")</f>
        <v/>
      </c>
      <c r="Y157" s="105" t="str">
        <f>IFERROR(__xludf.DUMMYFUNCTION("""COMPUTED_VALUE"""),"")</f>
        <v/>
      </c>
      <c r="Z157" s="105" t="str">
        <f>IFERROR(__xludf.DUMMYFUNCTION("""COMPUTED_VALUE"""),"")</f>
        <v/>
      </c>
      <c r="AA157" s="105" t="str">
        <f>IFERROR(__xludf.DUMMYFUNCTION("""COMPUTED_VALUE"""),"")</f>
        <v/>
      </c>
      <c r="AB157" s="105" t="str">
        <f>IFERROR(__xludf.DUMMYFUNCTION("""COMPUTED_VALUE"""),"")</f>
        <v/>
      </c>
      <c r="AC157" s="105" t="str">
        <f>IFERROR(__xludf.DUMMYFUNCTION("""COMPUTED_VALUE"""),"")</f>
        <v/>
      </c>
      <c r="AD157" s="105" t="str">
        <f>IFERROR(__xludf.DUMMYFUNCTION("""COMPUTED_VALUE"""),"")</f>
        <v/>
      </c>
      <c r="AE157" s="105" t="str">
        <f>IFERROR(__xludf.DUMMYFUNCTION("""COMPUTED_VALUE"""),"")</f>
        <v/>
      </c>
      <c r="AF157" s="105" t="str">
        <f>IFERROR(__xludf.DUMMYFUNCTION("""COMPUTED_VALUE"""),"")</f>
        <v/>
      </c>
      <c r="AG157" s="105" t="str">
        <f>IFERROR(__xludf.DUMMYFUNCTION("""COMPUTED_VALUE"""),"")</f>
        <v/>
      </c>
      <c r="AH157" s="105" t="str">
        <f>IFERROR(__xludf.DUMMYFUNCTION("""COMPUTED_VALUE"""),"")</f>
        <v/>
      </c>
      <c r="AI157" s="105" t="str">
        <f>IFERROR(__xludf.DUMMYFUNCTION("""COMPUTED_VALUE"""),"")</f>
        <v/>
      </c>
      <c r="AJ157" s="105" t="str">
        <f>IFERROR(__xludf.DUMMYFUNCTION("""COMPUTED_VALUE"""),"")</f>
        <v/>
      </c>
      <c r="AK157" s="105" t="str">
        <f>IFERROR(__xludf.DUMMYFUNCTION("""COMPUTED_VALUE"""),"")</f>
        <v/>
      </c>
      <c r="AL157" s="105" t="str">
        <f>IFERROR(__xludf.DUMMYFUNCTION("""COMPUTED_VALUE"""),"")</f>
        <v/>
      </c>
      <c r="AM157" s="105" t="str">
        <f>IFERROR(__xludf.DUMMYFUNCTION("""COMPUTED_VALUE"""),"")</f>
        <v/>
      </c>
      <c r="AN157" s="105" t="str">
        <f>IFERROR(__xludf.DUMMYFUNCTION("""COMPUTED_VALUE"""),"")</f>
        <v/>
      </c>
    </row>
    <row r="158">
      <c r="A158" s="105"/>
      <c r="B158" s="105"/>
      <c r="C158" s="105"/>
      <c r="D158" s="105"/>
      <c r="E158" s="106"/>
      <c r="F158" s="205"/>
      <c r="G158" s="105"/>
      <c r="H158" s="108"/>
      <c r="I158" s="105"/>
      <c r="J158" s="108" t="str">
        <f>IFERROR(__xludf.DUMMYFUNCTION("""COMPUTED_VALUE"""),"")</f>
        <v/>
      </c>
      <c r="K158" s="105" t="str">
        <f>IFERROR(__xludf.DUMMYFUNCTION("""COMPUTED_VALUE"""),"")</f>
        <v/>
      </c>
      <c r="L158" s="105" t="str">
        <f>IFERROR(__xludf.DUMMYFUNCTION("""COMPUTED_VALUE"""),"")</f>
        <v/>
      </c>
      <c r="M158" s="105" t="str">
        <f>IFERROR(__xludf.DUMMYFUNCTION("""COMPUTED_VALUE"""),"")</f>
        <v/>
      </c>
      <c r="N158" s="105" t="str">
        <f>IFERROR(__xludf.DUMMYFUNCTION("""COMPUTED_VALUE"""),"")</f>
        <v/>
      </c>
      <c r="O158" s="105" t="str">
        <f>IFERROR(__xludf.DUMMYFUNCTION("""COMPUTED_VALUE"""),"")</f>
        <v/>
      </c>
      <c r="P158" s="105" t="str">
        <f>IFERROR(__xludf.DUMMYFUNCTION("""COMPUTED_VALUE"""),"")</f>
        <v/>
      </c>
      <c r="Q158" s="105" t="str">
        <f>IFERROR(__xludf.DUMMYFUNCTION("""COMPUTED_VALUE"""),"")</f>
        <v/>
      </c>
      <c r="R158" s="105" t="str">
        <f>IFERROR(__xludf.DUMMYFUNCTION("""COMPUTED_VALUE"""),"")</f>
        <v/>
      </c>
      <c r="S158" s="105" t="str">
        <f>IFERROR(__xludf.DUMMYFUNCTION("""COMPUTED_VALUE"""),"")</f>
        <v/>
      </c>
      <c r="T158" s="105" t="str">
        <f>IFERROR(__xludf.DUMMYFUNCTION("""COMPUTED_VALUE"""),"")</f>
        <v/>
      </c>
      <c r="U158" s="105" t="str">
        <f>IFERROR(__xludf.DUMMYFUNCTION("""COMPUTED_VALUE"""),"")</f>
        <v/>
      </c>
      <c r="V158" s="105" t="str">
        <f>IFERROR(__xludf.DUMMYFUNCTION("""COMPUTED_VALUE"""),"")</f>
        <v/>
      </c>
      <c r="W158" s="105" t="str">
        <f>IFERROR(__xludf.DUMMYFUNCTION("""COMPUTED_VALUE"""),"")</f>
        <v/>
      </c>
      <c r="X158" s="105" t="str">
        <f>IFERROR(__xludf.DUMMYFUNCTION("""COMPUTED_VALUE"""),"")</f>
        <v/>
      </c>
      <c r="Y158" s="105" t="str">
        <f>IFERROR(__xludf.DUMMYFUNCTION("""COMPUTED_VALUE"""),"")</f>
        <v/>
      </c>
      <c r="Z158" s="105" t="str">
        <f>IFERROR(__xludf.DUMMYFUNCTION("""COMPUTED_VALUE"""),"")</f>
        <v/>
      </c>
      <c r="AA158" s="105" t="str">
        <f>IFERROR(__xludf.DUMMYFUNCTION("""COMPUTED_VALUE"""),"")</f>
        <v/>
      </c>
      <c r="AB158" s="105" t="str">
        <f>IFERROR(__xludf.DUMMYFUNCTION("""COMPUTED_VALUE"""),"")</f>
        <v/>
      </c>
      <c r="AC158" s="105" t="str">
        <f>IFERROR(__xludf.DUMMYFUNCTION("""COMPUTED_VALUE"""),"")</f>
        <v/>
      </c>
      <c r="AD158" s="105" t="str">
        <f>IFERROR(__xludf.DUMMYFUNCTION("""COMPUTED_VALUE"""),"")</f>
        <v/>
      </c>
      <c r="AE158" s="105" t="str">
        <f>IFERROR(__xludf.DUMMYFUNCTION("""COMPUTED_VALUE"""),"")</f>
        <v/>
      </c>
      <c r="AF158" s="105" t="str">
        <f>IFERROR(__xludf.DUMMYFUNCTION("""COMPUTED_VALUE"""),"")</f>
        <v/>
      </c>
      <c r="AG158" s="105" t="str">
        <f>IFERROR(__xludf.DUMMYFUNCTION("""COMPUTED_VALUE"""),"")</f>
        <v/>
      </c>
      <c r="AH158" s="105" t="str">
        <f>IFERROR(__xludf.DUMMYFUNCTION("""COMPUTED_VALUE"""),"")</f>
        <v/>
      </c>
      <c r="AI158" s="105" t="str">
        <f>IFERROR(__xludf.DUMMYFUNCTION("""COMPUTED_VALUE"""),"")</f>
        <v/>
      </c>
      <c r="AJ158" s="105" t="str">
        <f>IFERROR(__xludf.DUMMYFUNCTION("""COMPUTED_VALUE"""),"")</f>
        <v/>
      </c>
      <c r="AK158" s="105" t="str">
        <f>IFERROR(__xludf.DUMMYFUNCTION("""COMPUTED_VALUE"""),"")</f>
        <v/>
      </c>
      <c r="AL158" s="105" t="str">
        <f>IFERROR(__xludf.DUMMYFUNCTION("""COMPUTED_VALUE"""),"")</f>
        <v/>
      </c>
      <c r="AM158" s="105" t="str">
        <f>IFERROR(__xludf.DUMMYFUNCTION("""COMPUTED_VALUE"""),"")</f>
        <v/>
      </c>
      <c r="AN158" s="105" t="str">
        <f>IFERROR(__xludf.DUMMYFUNCTION("""COMPUTED_VALUE"""),"")</f>
        <v/>
      </c>
    </row>
    <row r="159">
      <c r="A159" s="105"/>
      <c r="B159" s="105"/>
      <c r="C159" s="105"/>
      <c r="D159" s="105"/>
      <c r="E159" s="106"/>
      <c r="F159" s="205"/>
      <c r="G159" s="105"/>
      <c r="H159" s="108"/>
      <c r="I159" s="105"/>
      <c r="J159" s="108" t="str">
        <f>IFERROR(__xludf.DUMMYFUNCTION("""COMPUTED_VALUE"""),"")</f>
        <v/>
      </c>
      <c r="K159" s="105" t="str">
        <f>IFERROR(__xludf.DUMMYFUNCTION("""COMPUTED_VALUE"""),"")</f>
        <v/>
      </c>
      <c r="L159" s="105" t="str">
        <f>IFERROR(__xludf.DUMMYFUNCTION("""COMPUTED_VALUE"""),"")</f>
        <v/>
      </c>
      <c r="M159" s="105" t="str">
        <f>IFERROR(__xludf.DUMMYFUNCTION("""COMPUTED_VALUE"""),"")</f>
        <v/>
      </c>
      <c r="N159" s="105" t="str">
        <f>IFERROR(__xludf.DUMMYFUNCTION("""COMPUTED_VALUE"""),"")</f>
        <v/>
      </c>
      <c r="O159" s="105" t="str">
        <f>IFERROR(__xludf.DUMMYFUNCTION("""COMPUTED_VALUE"""),"")</f>
        <v/>
      </c>
      <c r="P159" s="105" t="str">
        <f>IFERROR(__xludf.DUMMYFUNCTION("""COMPUTED_VALUE"""),"")</f>
        <v/>
      </c>
      <c r="Q159" s="105" t="str">
        <f>IFERROR(__xludf.DUMMYFUNCTION("""COMPUTED_VALUE"""),"")</f>
        <v/>
      </c>
      <c r="R159" s="105" t="str">
        <f>IFERROR(__xludf.DUMMYFUNCTION("""COMPUTED_VALUE"""),"")</f>
        <v/>
      </c>
      <c r="S159" s="105" t="str">
        <f>IFERROR(__xludf.DUMMYFUNCTION("""COMPUTED_VALUE"""),"")</f>
        <v/>
      </c>
      <c r="T159" s="105" t="str">
        <f>IFERROR(__xludf.DUMMYFUNCTION("""COMPUTED_VALUE"""),"")</f>
        <v/>
      </c>
      <c r="U159" s="105" t="str">
        <f>IFERROR(__xludf.DUMMYFUNCTION("""COMPUTED_VALUE"""),"")</f>
        <v/>
      </c>
      <c r="V159" s="105" t="str">
        <f>IFERROR(__xludf.DUMMYFUNCTION("""COMPUTED_VALUE"""),"")</f>
        <v/>
      </c>
      <c r="W159" s="105" t="str">
        <f>IFERROR(__xludf.DUMMYFUNCTION("""COMPUTED_VALUE"""),"")</f>
        <v/>
      </c>
      <c r="X159" s="105" t="str">
        <f>IFERROR(__xludf.DUMMYFUNCTION("""COMPUTED_VALUE"""),"")</f>
        <v/>
      </c>
      <c r="Y159" s="105" t="str">
        <f>IFERROR(__xludf.DUMMYFUNCTION("""COMPUTED_VALUE"""),"")</f>
        <v/>
      </c>
      <c r="Z159" s="105" t="str">
        <f>IFERROR(__xludf.DUMMYFUNCTION("""COMPUTED_VALUE"""),"")</f>
        <v/>
      </c>
      <c r="AA159" s="105" t="str">
        <f>IFERROR(__xludf.DUMMYFUNCTION("""COMPUTED_VALUE"""),"")</f>
        <v/>
      </c>
      <c r="AB159" s="105" t="str">
        <f>IFERROR(__xludf.DUMMYFUNCTION("""COMPUTED_VALUE"""),"")</f>
        <v/>
      </c>
      <c r="AC159" s="105" t="str">
        <f>IFERROR(__xludf.DUMMYFUNCTION("""COMPUTED_VALUE"""),"")</f>
        <v/>
      </c>
      <c r="AD159" s="105" t="str">
        <f>IFERROR(__xludf.DUMMYFUNCTION("""COMPUTED_VALUE"""),"")</f>
        <v/>
      </c>
      <c r="AE159" s="105" t="str">
        <f>IFERROR(__xludf.DUMMYFUNCTION("""COMPUTED_VALUE"""),"")</f>
        <v/>
      </c>
      <c r="AF159" s="105" t="str">
        <f>IFERROR(__xludf.DUMMYFUNCTION("""COMPUTED_VALUE"""),"")</f>
        <v/>
      </c>
      <c r="AG159" s="105" t="str">
        <f>IFERROR(__xludf.DUMMYFUNCTION("""COMPUTED_VALUE"""),"")</f>
        <v/>
      </c>
      <c r="AH159" s="105" t="str">
        <f>IFERROR(__xludf.DUMMYFUNCTION("""COMPUTED_VALUE"""),"")</f>
        <v/>
      </c>
      <c r="AI159" s="105" t="str">
        <f>IFERROR(__xludf.DUMMYFUNCTION("""COMPUTED_VALUE"""),"")</f>
        <v/>
      </c>
      <c r="AJ159" s="105" t="str">
        <f>IFERROR(__xludf.DUMMYFUNCTION("""COMPUTED_VALUE"""),"")</f>
        <v/>
      </c>
      <c r="AK159" s="105" t="str">
        <f>IFERROR(__xludf.DUMMYFUNCTION("""COMPUTED_VALUE"""),"")</f>
        <v/>
      </c>
      <c r="AL159" s="105" t="str">
        <f>IFERROR(__xludf.DUMMYFUNCTION("""COMPUTED_VALUE"""),"")</f>
        <v/>
      </c>
      <c r="AM159" s="105" t="str">
        <f>IFERROR(__xludf.DUMMYFUNCTION("""COMPUTED_VALUE"""),"")</f>
        <v/>
      </c>
      <c r="AN159" s="105" t="str">
        <f>IFERROR(__xludf.DUMMYFUNCTION("""COMPUTED_VALUE"""),"")</f>
        <v/>
      </c>
    </row>
    <row r="160">
      <c r="A160" s="105"/>
      <c r="B160" s="105"/>
      <c r="C160" s="105"/>
      <c r="D160" s="105"/>
      <c r="E160" s="106"/>
      <c r="F160" s="205"/>
      <c r="G160" s="105"/>
      <c r="H160" s="108"/>
      <c r="I160" s="105"/>
      <c r="J160" s="108" t="str">
        <f>IFERROR(__xludf.DUMMYFUNCTION("""COMPUTED_VALUE"""),"")</f>
        <v/>
      </c>
      <c r="K160" s="105" t="str">
        <f>IFERROR(__xludf.DUMMYFUNCTION("""COMPUTED_VALUE"""),"")</f>
        <v/>
      </c>
      <c r="L160" s="105" t="str">
        <f>IFERROR(__xludf.DUMMYFUNCTION("""COMPUTED_VALUE"""),"")</f>
        <v/>
      </c>
      <c r="M160" s="105" t="str">
        <f>IFERROR(__xludf.DUMMYFUNCTION("""COMPUTED_VALUE"""),"")</f>
        <v/>
      </c>
      <c r="N160" s="105" t="str">
        <f>IFERROR(__xludf.DUMMYFUNCTION("""COMPUTED_VALUE"""),"")</f>
        <v/>
      </c>
      <c r="O160" s="105" t="str">
        <f>IFERROR(__xludf.DUMMYFUNCTION("""COMPUTED_VALUE"""),"")</f>
        <v/>
      </c>
      <c r="P160" s="105" t="str">
        <f>IFERROR(__xludf.DUMMYFUNCTION("""COMPUTED_VALUE"""),"")</f>
        <v/>
      </c>
      <c r="Q160" s="105" t="str">
        <f>IFERROR(__xludf.DUMMYFUNCTION("""COMPUTED_VALUE"""),"")</f>
        <v/>
      </c>
      <c r="R160" s="105" t="str">
        <f>IFERROR(__xludf.DUMMYFUNCTION("""COMPUTED_VALUE"""),"")</f>
        <v/>
      </c>
      <c r="S160" s="105" t="str">
        <f>IFERROR(__xludf.DUMMYFUNCTION("""COMPUTED_VALUE"""),"")</f>
        <v/>
      </c>
      <c r="T160" s="105" t="str">
        <f>IFERROR(__xludf.DUMMYFUNCTION("""COMPUTED_VALUE"""),"")</f>
        <v/>
      </c>
      <c r="U160" s="105" t="str">
        <f>IFERROR(__xludf.DUMMYFUNCTION("""COMPUTED_VALUE"""),"")</f>
        <v/>
      </c>
      <c r="V160" s="105" t="str">
        <f>IFERROR(__xludf.DUMMYFUNCTION("""COMPUTED_VALUE"""),"")</f>
        <v/>
      </c>
      <c r="W160" s="105" t="str">
        <f>IFERROR(__xludf.DUMMYFUNCTION("""COMPUTED_VALUE"""),"")</f>
        <v/>
      </c>
      <c r="X160" s="105" t="str">
        <f>IFERROR(__xludf.DUMMYFUNCTION("""COMPUTED_VALUE"""),"")</f>
        <v/>
      </c>
      <c r="Y160" s="105" t="str">
        <f>IFERROR(__xludf.DUMMYFUNCTION("""COMPUTED_VALUE"""),"")</f>
        <v/>
      </c>
      <c r="Z160" s="105" t="str">
        <f>IFERROR(__xludf.DUMMYFUNCTION("""COMPUTED_VALUE"""),"")</f>
        <v/>
      </c>
      <c r="AA160" s="105" t="str">
        <f>IFERROR(__xludf.DUMMYFUNCTION("""COMPUTED_VALUE"""),"")</f>
        <v/>
      </c>
      <c r="AB160" s="105" t="str">
        <f>IFERROR(__xludf.DUMMYFUNCTION("""COMPUTED_VALUE"""),"")</f>
        <v/>
      </c>
      <c r="AC160" s="105" t="str">
        <f>IFERROR(__xludf.DUMMYFUNCTION("""COMPUTED_VALUE"""),"")</f>
        <v/>
      </c>
      <c r="AD160" s="105" t="str">
        <f>IFERROR(__xludf.DUMMYFUNCTION("""COMPUTED_VALUE"""),"")</f>
        <v/>
      </c>
      <c r="AE160" s="105" t="str">
        <f>IFERROR(__xludf.DUMMYFUNCTION("""COMPUTED_VALUE"""),"")</f>
        <v/>
      </c>
      <c r="AF160" s="105" t="str">
        <f>IFERROR(__xludf.DUMMYFUNCTION("""COMPUTED_VALUE"""),"")</f>
        <v/>
      </c>
      <c r="AG160" s="105" t="str">
        <f>IFERROR(__xludf.DUMMYFUNCTION("""COMPUTED_VALUE"""),"")</f>
        <v/>
      </c>
      <c r="AH160" s="105" t="str">
        <f>IFERROR(__xludf.DUMMYFUNCTION("""COMPUTED_VALUE"""),"")</f>
        <v/>
      </c>
      <c r="AI160" s="105" t="str">
        <f>IFERROR(__xludf.DUMMYFUNCTION("""COMPUTED_VALUE"""),"")</f>
        <v/>
      </c>
      <c r="AJ160" s="105" t="str">
        <f>IFERROR(__xludf.DUMMYFUNCTION("""COMPUTED_VALUE"""),"")</f>
        <v/>
      </c>
      <c r="AK160" s="105" t="str">
        <f>IFERROR(__xludf.DUMMYFUNCTION("""COMPUTED_VALUE"""),"")</f>
        <v/>
      </c>
      <c r="AL160" s="105" t="str">
        <f>IFERROR(__xludf.DUMMYFUNCTION("""COMPUTED_VALUE"""),"")</f>
        <v/>
      </c>
      <c r="AM160" s="105" t="str">
        <f>IFERROR(__xludf.DUMMYFUNCTION("""COMPUTED_VALUE"""),"")</f>
        <v/>
      </c>
      <c r="AN160" s="105" t="str">
        <f>IFERROR(__xludf.DUMMYFUNCTION("""COMPUTED_VALUE"""),"")</f>
        <v/>
      </c>
    </row>
    <row r="161">
      <c r="A161" s="105"/>
      <c r="B161" s="105"/>
      <c r="C161" s="105"/>
      <c r="D161" s="105"/>
      <c r="E161" s="106"/>
      <c r="F161" s="205"/>
      <c r="G161" s="105"/>
      <c r="H161" s="108"/>
      <c r="I161" s="105"/>
      <c r="J161" s="108" t="str">
        <f>IFERROR(__xludf.DUMMYFUNCTION("""COMPUTED_VALUE"""),"")</f>
        <v/>
      </c>
      <c r="K161" s="105" t="str">
        <f>IFERROR(__xludf.DUMMYFUNCTION("""COMPUTED_VALUE"""),"")</f>
        <v/>
      </c>
      <c r="L161" s="105" t="str">
        <f>IFERROR(__xludf.DUMMYFUNCTION("""COMPUTED_VALUE"""),"")</f>
        <v/>
      </c>
      <c r="M161" s="105" t="str">
        <f>IFERROR(__xludf.DUMMYFUNCTION("""COMPUTED_VALUE"""),"")</f>
        <v/>
      </c>
      <c r="N161" s="105" t="str">
        <f>IFERROR(__xludf.DUMMYFUNCTION("""COMPUTED_VALUE"""),"")</f>
        <v/>
      </c>
      <c r="O161" s="105" t="str">
        <f>IFERROR(__xludf.DUMMYFUNCTION("""COMPUTED_VALUE"""),"")</f>
        <v/>
      </c>
      <c r="P161" s="105" t="str">
        <f>IFERROR(__xludf.DUMMYFUNCTION("""COMPUTED_VALUE"""),"")</f>
        <v/>
      </c>
      <c r="Q161" s="105" t="str">
        <f>IFERROR(__xludf.DUMMYFUNCTION("""COMPUTED_VALUE"""),"")</f>
        <v/>
      </c>
      <c r="R161" s="105" t="str">
        <f>IFERROR(__xludf.DUMMYFUNCTION("""COMPUTED_VALUE"""),"")</f>
        <v/>
      </c>
      <c r="S161" s="105" t="str">
        <f>IFERROR(__xludf.DUMMYFUNCTION("""COMPUTED_VALUE"""),"")</f>
        <v/>
      </c>
      <c r="T161" s="105" t="str">
        <f>IFERROR(__xludf.DUMMYFUNCTION("""COMPUTED_VALUE"""),"")</f>
        <v/>
      </c>
      <c r="U161" s="105" t="str">
        <f>IFERROR(__xludf.DUMMYFUNCTION("""COMPUTED_VALUE"""),"")</f>
        <v/>
      </c>
      <c r="V161" s="105" t="str">
        <f>IFERROR(__xludf.DUMMYFUNCTION("""COMPUTED_VALUE"""),"")</f>
        <v/>
      </c>
      <c r="W161" s="105" t="str">
        <f>IFERROR(__xludf.DUMMYFUNCTION("""COMPUTED_VALUE"""),"")</f>
        <v/>
      </c>
      <c r="X161" s="105" t="str">
        <f>IFERROR(__xludf.DUMMYFUNCTION("""COMPUTED_VALUE"""),"")</f>
        <v/>
      </c>
      <c r="Y161" s="105" t="str">
        <f>IFERROR(__xludf.DUMMYFUNCTION("""COMPUTED_VALUE"""),"")</f>
        <v/>
      </c>
      <c r="Z161" s="105" t="str">
        <f>IFERROR(__xludf.DUMMYFUNCTION("""COMPUTED_VALUE"""),"")</f>
        <v/>
      </c>
      <c r="AA161" s="105" t="str">
        <f>IFERROR(__xludf.DUMMYFUNCTION("""COMPUTED_VALUE"""),"")</f>
        <v/>
      </c>
      <c r="AB161" s="105" t="str">
        <f>IFERROR(__xludf.DUMMYFUNCTION("""COMPUTED_VALUE"""),"")</f>
        <v/>
      </c>
      <c r="AC161" s="105" t="str">
        <f>IFERROR(__xludf.DUMMYFUNCTION("""COMPUTED_VALUE"""),"")</f>
        <v/>
      </c>
      <c r="AD161" s="105" t="str">
        <f>IFERROR(__xludf.DUMMYFUNCTION("""COMPUTED_VALUE"""),"")</f>
        <v/>
      </c>
      <c r="AE161" s="105" t="str">
        <f>IFERROR(__xludf.DUMMYFUNCTION("""COMPUTED_VALUE"""),"")</f>
        <v/>
      </c>
      <c r="AF161" s="105" t="str">
        <f>IFERROR(__xludf.DUMMYFUNCTION("""COMPUTED_VALUE"""),"")</f>
        <v/>
      </c>
      <c r="AG161" s="105" t="str">
        <f>IFERROR(__xludf.DUMMYFUNCTION("""COMPUTED_VALUE"""),"")</f>
        <v/>
      </c>
      <c r="AH161" s="105" t="str">
        <f>IFERROR(__xludf.DUMMYFUNCTION("""COMPUTED_VALUE"""),"")</f>
        <v/>
      </c>
      <c r="AI161" s="105" t="str">
        <f>IFERROR(__xludf.DUMMYFUNCTION("""COMPUTED_VALUE"""),"")</f>
        <v/>
      </c>
      <c r="AJ161" s="105" t="str">
        <f>IFERROR(__xludf.DUMMYFUNCTION("""COMPUTED_VALUE"""),"")</f>
        <v/>
      </c>
      <c r="AK161" s="105" t="str">
        <f>IFERROR(__xludf.DUMMYFUNCTION("""COMPUTED_VALUE"""),"")</f>
        <v/>
      </c>
      <c r="AL161" s="105" t="str">
        <f>IFERROR(__xludf.DUMMYFUNCTION("""COMPUTED_VALUE"""),"")</f>
        <v/>
      </c>
      <c r="AM161" s="105" t="str">
        <f>IFERROR(__xludf.DUMMYFUNCTION("""COMPUTED_VALUE"""),"")</f>
        <v/>
      </c>
      <c r="AN161" s="105" t="str">
        <f>IFERROR(__xludf.DUMMYFUNCTION("""COMPUTED_VALUE"""),"")</f>
        <v/>
      </c>
    </row>
    <row r="162">
      <c r="A162" s="105"/>
      <c r="B162" s="105"/>
      <c r="C162" s="105"/>
      <c r="D162" s="105"/>
      <c r="E162" s="106"/>
      <c r="F162" s="205"/>
      <c r="G162" s="105"/>
      <c r="H162" s="108"/>
      <c r="I162" s="105"/>
      <c r="J162" s="108" t="str">
        <f>IFERROR(__xludf.DUMMYFUNCTION("""COMPUTED_VALUE"""),"")</f>
        <v/>
      </c>
      <c r="K162" s="105" t="str">
        <f>IFERROR(__xludf.DUMMYFUNCTION("""COMPUTED_VALUE"""),"")</f>
        <v/>
      </c>
      <c r="L162" s="105" t="str">
        <f>IFERROR(__xludf.DUMMYFUNCTION("""COMPUTED_VALUE"""),"")</f>
        <v/>
      </c>
      <c r="M162" s="105" t="str">
        <f>IFERROR(__xludf.DUMMYFUNCTION("""COMPUTED_VALUE"""),"")</f>
        <v/>
      </c>
      <c r="N162" s="105" t="str">
        <f>IFERROR(__xludf.DUMMYFUNCTION("""COMPUTED_VALUE"""),"")</f>
        <v/>
      </c>
      <c r="O162" s="105" t="str">
        <f>IFERROR(__xludf.DUMMYFUNCTION("""COMPUTED_VALUE"""),"")</f>
        <v/>
      </c>
      <c r="P162" s="105" t="str">
        <f>IFERROR(__xludf.DUMMYFUNCTION("""COMPUTED_VALUE"""),"")</f>
        <v/>
      </c>
      <c r="Q162" s="105" t="str">
        <f>IFERROR(__xludf.DUMMYFUNCTION("""COMPUTED_VALUE"""),"")</f>
        <v/>
      </c>
      <c r="R162" s="105" t="str">
        <f>IFERROR(__xludf.DUMMYFUNCTION("""COMPUTED_VALUE"""),"")</f>
        <v/>
      </c>
      <c r="S162" s="105" t="str">
        <f>IFERROR(__xludf.DUMMYFUNCTION("""COMPUTED_VALUE"""),"")</f>
        <v/>
      </c>
      <c r="T162" s="105" t="str">
        <f>IFERROR(__xludf.DUMMYFUNCTION("""COMPUTED_VALUE"""),"")</f>
        <v/>
      </c>
      <c r="U162" s="105" t="str">
        <f>IFERROR(__xludf.DUMMYFUNCTION("""COMPUTED_VALUE"""),"")</f>
        <v/>
      </c>
      <c r="V162" s="105" t="str">
        <f>IFERROR(__xludf.DUMMYFUNCTION("""COMPUTED_VALUE"""),"")</f>
        <v/>
      </c>
      <c r="W162" s="105" t="str">
        <f>IFERROR(__xludf.DUMMYFUNCTION("""COMPUTED_VALUE"""),"")</f>
        <v/>
      </c>
      <c r="X162" s="105" t="str">
        <f>IFERROR(__xludf.DUMMYFUNCTION("""COMPUTED_VALUE"""),"")</f>
        <v/>
      </c>
      <c r="Y162" s="105" t="str">
        <f>IFERROR(__xludf.DUMMYFUNCTION("""COMPUTED_VALUE"""),"")</f>
        <v/>
      </c>
      <c r="Z162" s="105" t="str">
        <f>IFERROR(__xludf.DUMMYFUNCTION("""COMPUTED_VALUE"""),"")</f>
        <v/>
      </c>
      <c r="AA162" s="105" t="str">
        <f>IFERROR(__xludf.DUMMYFUNCTION("""COMPUTED_VALUE"""),"")</f>
        <v/>
      </c>
      <c r="AB162" s="105" t="str">
        <f>IFERROR(__xludf.DUMMYFUNCTION("""COMPUTED_VALUE"""),"")</f>
        <v/>
      </c>
      <c r="AC162" s="105" t="str">
        <f>IFERROR(__xludf.DUMMYFUNCTION("""COMPUTED_VALUE"""),"")</f>
        <v/>
      </c>
      <c r="AD162" s="105" t="str">
        <f>IFERROR(__xludf.DUMMYFUNCTION("""COMPUTED_VALUE"""),"")</f>
        <v/>
      </c>
      <c r="AE162" s="105" t="str">
        <f>IFERROR(__xludf.DUMMYFUNCTION("""COMPUTED_VALUE"""),"")</f>
        <v/>
      </c>
      <c r="AF162" s="105" t="str">
        <f>IFERROR(__xludf.DUMMYFUNCTION("""COMPUTED_VALUE"""),"")</f>
        <v/>
      </c>
      <c r="AG162" s="105" t="str">
        <f>IFERROR(__xludf.DUMMYFUNCTION("""COMPUTED_VALUE"""),"")</f>
        <v/>
      </c>
      <c r="AH162" s="105" t="str">
        <f>IFERROR(__xludf.DUMMYFUNCTION("""COMPUTED_VALUE"""),"")</f>
        <v/>
      </c>
      <c r="AI162" s="105" t="str">
        <f>IFERROR(__xludf.DUMMYFUNCTION("""COMPUTED_VALUE"""),"")</f>
        <v/>
      </c>
      <c r="AJ162" s="105" t="str">
        <f>IFERROR(__xludf.DUMMYFUNCTION("""COMPUTED_VALUE"""),"")</f>
        <v/>
      </c>
      <c r="AK162" s="105" t="str">
        <f>IFERROR(__xludf.DUMMYFUNCTION("""COMPUTED_VALUE"""),"")</f>
        <v/>
      </c>
      <c r="AL162" s="105" t="str">
        <f>IFERROR(__xludf.DUMMYFUNCTION("""COMPUTED_VALUE"""),"")</f>
        <v/>
      </c>
      <c r="AM162" s="105" t="str">
        <f>IFERROR(__xludf.DUMMYFUNCTION("""COMPUTED_VALUE"""),"")</f>
        <v/>
      </c>
      <c r="AN162" s="105" t="str">
        <f>IFERROR(__xludf.DUMMYFUNCTION("""COMPUTED_VALUE"""),"")</f>
        <v/>
      </c>
    </row>
    <row r="163">
      <c r="A163" s="105"/>
      <c r="B163" s="105"/>
      <c r="C163" s="105"/>
      <c r="D163" s="105"/>
      <c r="E163" s="106"/>
      <c r="F163" s="205"/>
      <c r="G163" s="105"/>
      <c r="H163" s="108"/>
      <c r="I163" s="105"/>
      <c r="J163" s="108" t="str">
        <f>IFERROR(__xludf.DUMMYFUNCTION("""COMPUTED_VALUE"""),"")</f>
        <v/>
      </c>
      <c r="K163" s="105" t="str">
        <f>IFERROR(__xludf.DUMMYFUNCTION("""COMPUTED_VALUE"""),"")</f>
        <v/>
      </c>
      <c r="L163" s="105" t="str">
        <f>IFERROR(__xludf.DUMMYFUNCTION("""COMPUTED_VALUE"""),"")</f>
        <v/>
      </c>
      <c r="M163" s="105" t="str">
        <f>IFERROR(__xludf.DUMMYFUNCTION("""COMPUTED_VALUE"""),"")</f>
        <v/>
      </c>
      <c r="N163" s="105" t="str">
        <f>IFERROR(__xludf.DUMMYFUNCTION("""COMPUTED_VALUE"""),"")</f>
        <v/>
      </c>
      <c r="O163" s="105" t="str">
        <f>IFERROR(__xludf.DUMMYFUNCTION("""COMPUTED_VALUE"""),"")</f>
        <v/>
      </c>
      <c r="P163" s="105" t="str">
        <f>IFERROR(__xludf.DUMMYFUNCTION("""COMPUTED_VALUE"""),"")</f>
        <v/>
      </c>
      <c r="Q163" s="105" t="str">
        <f>IFERROR(__xludf.DUMMYFUNCTION("""COMPUTED_VALUE"""),"")</f>
        <v/>
      </c>
      <c r="R163" s="105" t="str">
        <f>IFERROR(__xludf.DUMMYFUNCTION("""COMPUTED_VALUE"""),"")</f>
        <v/>
      </c>
      <c r="S163" s="105" t="str">
        <f>IFERROR(__xludf.DUMMYFUNCTION("""COMPUTED_VALUE"""),"")</f>
        <v/>
      </c>
      <c r="T163" s="105" t="str">
        <f>IFERROR(__xludf.DUMMYFUNCTION("""COMPUTED_VALUE"""),"")</f>
        <v/>
      </c>
      <c r="U163" s="105" t="str">
        <f>IFERROR(__xludf.DUMMYFUNCTION("""COMPUTED_VALUE"""),"")</f>
        <v/>
      </c>
      <c r="V163" s="105" t="str">
        <f>IFERROR(__xludf.DUMMYFUNCTION("""COMPUTED_VALUE"""),"")</f>
        <v/>
      </c>
      <c r="W163" s="105" t="str">
        <f>IFERROR(__xludf.DUMMYFUNCTION("""COMPUTED_VALUE"""),"")</f>
        <v/>
      </c>
      <c r="X163" s="105" t="str">
        <f>IFERROR(__xludf.DUMMYFUNCTION("""COMPUTED_VALUE"""),"")</f>
        <v/>
      </c>
      <c r="Y163" s="105" t="str">
        <f>IFERROR(__xludf.DUMMYFUNCTION("""COMPUTED_VALUE"""),"")</f>
        <v/>
      </c>
      <c r="Z163" s="105" t="str">
        <f>IFERROR(__xludf.DUMMYFUNCTION("""COMPUTED_VALUE"""),"")</f>
        <v/>
      </c>
      <c r="AA163" s="105" t="str">
        <f>IFERROR(__xludf.DUMMYFUNCTION("""COMPUTED_VALUE"""),"")</f>
        <v/>
      </c>
      <c r="AB163" s="105" t="str">
        <f>IFERROR(__xludf.DUMMYFUNCTION("""COMPUTED_VALUE"""),"")</f>
        <v/>
      </c>
      <c r="AC163" s="105" t="str">
        <f>IFERROR(__xludf.DUMMYFUNCTION("""COMPUTED_VALUE"""),"")</f>
        <v/>
      </c>
      <c r="AD163" s="105" t="str">
        <f>IFERROR(__xludf.DUMMYFUNCTION("""COMPUTED_VALUE"""),"")</f>
        <v/>
      </c>
      <c r="AE163" s="105" t="str">
        <f>IFERROR(__xludf.DUMMYFUNCTION("""COMPUTED_VALUE"""),"")</f>
        <v/>
      </c>
      <c r="AF163" s="105" t="str">
        <f>IFERROR(__xludf.DUMMYFUNCTION("""COMPUTED_VALUE"""),"")</f>
        <v/>
      </c>
      <c r="AG163" s="105" t="str">
        <f>IFERROR(__xludf.DUMMYFUNCTION("""COMPUTED_VALUE"""),"")</f>
        <v/>
      </c>
      <c r="AH163" s="105" t="str">
        <f>IFERROR(__xludf.DUMMYFUNCTION("""COMPUTED_VALUE"""),"")</f>
        <v/>
      </c>
      <c r="AI163" s="105" t="str">
        <f>IFERROR(__xludf.DUMMYFUNCTION("""COMPUTED_VALUE"""),"")</f>
        <v/>
      </c>
      <c r="AJ163" s="105" t="str">
        <f>IFERROR(__xludf.DUMMYFUNCTION("""COMPUTED_VALUE"""),"")</f>
        <v/>
      </c>
      <c r="AK163" s="105" t="str">
        <f>IFERROR(__xludf.DUMMYFUNCTION("""COMPUTED_VALUE"""),"")</f>
        <v/>
      </c>
      <c r="AL163" s="105" t="str">
        <f>IFERROR(__xludf.DUMMYFUNCTION("""COMPUTED_VALUE"""),"")</f>
        <v/>
      </c>
      <c r="AM163" s="105" t="str">
        <f>IFERROR(__xludf.DUMMYFUNCTION("""COMPUTED_VALUE"""),"")</f>
        <v/>
      </c>
      <c r="AN163" s="105" t="str">
        <f>IFERROR(__xludf.DUMMYFUNCTION("""COMPUTED_VALUE"""),"")</f>
        <v/>
      </c>
    </row>
    <row r="164">
      <c r="A164" s="105"/>
      <c r="B164" s="105"/>
      <c r="C164" s="105"/>
      <c r="D164" s="105"/>
      <c r="E164" s="106"/>
      <c r="F164" s="205"/>
      <c r="G164" s="105"/>
      <c r="H164" s="108"/>
      <c r="I164" s="105"/>
      <c r="J164" s="108" t="str">
        <f>IFERROR(__xludf.DUMMYFUNCTION("""COMPUTED_VALUE"""),"")</f>
        <v/>
      </c>
      <c r="K164" s="105" t="str">
        <f>IFERROR(__xludf.DUMMYFUNCTION("""COMPUTED_VALUE"""),"")</f>
        <v/>
      </c>
      <c r="L164" s="105" t="str">
        <f>IFERROR(__xludf.DUMMYFUNCTION("""COMPUTED_VALUE"""),"")</f>
        <v/>
      </c>
      <c r="M164" s="105" t="str">
        <f>IFERROR(__xludf.DUMMYFUNCTION("""COMPUTED_VALUE"""),"")</f>
        <v/>
      </c>
      <c r="N164" s="105" t="str">
        <f>IFERROR(__xludf.DUMMYFUNCTION("""COMPUTED_VALUE"""),"")</f>
        <v/>
      </c>
      <c r="O164" s="105" t="str">
        <f>IFERROR(__xludf.DUMMYFUNCTION("""COMPUTED_VALUE"""),"")</f>
        <v/>
      </c>
      <c r="P164" s="105" t="str">
        <f>IFERROR(__xludf.DUMMYFUNCTION("""COMPUTED_VALUE"""),"")</f>
        <v/>
      </c>
      <c r="Q164" s="105" t="str">
        <f>IFERROR(__xludf.DUMMYFUNCTION("""COMPUTED_VALUE"""),"")</f>
        <v/>
      </c>
      <c r="R164" s="105" t="str">
        <f>IFERROR(__xludf.DUMMYFUNCTION("""COMPUTED_VALUE"""),"")</f>
        <v/>
      </c>
      <c r="S164" s="105" t="str">
        <f>IFERROR(__xludf.DUMMYFUNCTION("""COMPUTED_VALUE"""),"")</f>
        <v/>
      </c>
      <c r="T164" s="105" t="str">
        <f>IFERROR(__xludf.DUMMYFUNCTION("""COMPUTED_VALUE"""),"")</f>
        <v/>
      </c>
      <c r="U164" s="105" t="str">
        <f>IFERROR(__xludf.DUMMYFUNCTION("""COMPUTED_VALUE"""),"")</f>
        <v/>
      </c>
      <c r="V164" s="105" t="str">
        <f>IFERROR(__xludf.DUMMYFUNCTION("""COMPUTED_VALUE"""),"")</f>
        <v/>
      </c>
      <c r="W164" s="105" t="str">
        <f>IFERROR(__xludf.DUMMYFUNCTION("""COMPUTED_VALUE"""),"")</f>
        <v/>
      </c>
      <c r="X164" s="105" t="str">
        <f>IFERROR(__xludf.DUMMYFUNCTION("""COMPUTED_VALUE"""),"")</f>
        <v/>
      </c>
      <c r="Y164" s="105" t="str">
        <f>IFERROR(__xludf.DUMMYFUNCTION("""COMPUTED_VALUE"""),"")</f>
        <v/>
      </c>
      <c r="Z164" s="105" t="str">
        <f>IFERROR(__xludf.DUMMYFUNCTION("""COMPUTED_VALUE"""),"")</f>
        <v/>
      </c>
      <c r="AA164" s="105" t="str">
        <f>IFERROR(__xludf.DUMMYFUNCTION("""COMPUTED_VALUE"""),"")</f>
        <v/>
      </c>
      <c r="AB164" s="105" t="str">
        <f>IFERROR(__xludf.DUMMYFUNCTION("""COMPUTED_VALUE"""),"")</f>
        <v/>
      </c>
      <c r="AC164" s="105" t="str">
        <f>IFERROR(__xludf.DUMMYFUNCTION("""COMPUTED_VALUE"""),"")</f>
        <v/>
      </c>
      <c r="AD164" s="105" t="str">
        <f>IFERROR(__xludf.DUMMYFUNCTION("""COMPUTED_VALUE"""),"")</f>
        <v/>
      </c>
      <c r="AE164" s="105" t="str">
        <f>IFERROR(__xludf.DUMMYFUNCTION("""COMPUTED_VALUE"""),"")</f>
        <v/>
      </c>
      <c r="AF164" s="105" t="str">
        <f>IFERROR(__xludf.DUMMYFUNCTION("""COMPUTED_VALUE"""),"")</f>
        <v/>
      </c>
      <c r="AG164" s="105" t="str">
        <f>IFERROR(__xludf.DUMMYFUNCTION("""COMPUTED_VALUE"""),"")</f>
        <v/>
      </c>
      <c r="AH164" s="105" t="str">
        <f>IFERROR(__xludf.DUMMYFUNCTION("""COMPUTED_VALUE"""),"")</f>
        <v/>
      </c>
      <c r="AI164" s="105" t="str">
        <f>IFERROR(__xludf.DUMMYFUNCTION("""COMPUTED_VALUE"""),"")</f>
        <v/>
      </c>
      <c r="AJ164" s="105" t="str">
        <f>IFERROR(__xludf.DUMMYFUNCTION("""COMPUTED_VALUE"""),"")</f>
        <v/>
      </c>
      <c r="AK164" s="105" t="str">
        <f>IFERROR(__xludf.DUMMYFUNCTION("""COMPUTED_VALUE"""),"")</f>
        <v/>
      </c>
      <c r="AL164" s="105" t="str">
        <f>IFERROR(__xludf.DUMMYFUNCTION("""COMPUTED_VALUE"""),"")</f>
        <v/>
      </c>
      <c r="AM164" s="105" t="str">
        <f>IFERROR(__xludf.DUMMYFUNCTION("""COMPUTED_VALUE"""),"")</f>
        <v/>
      </c>
      <c r="AN164" s="105" t="str">
        <f>IFERROR(__xludf.DUMMYFUNCTION("""COMPUTED_VALUE"""),"")</f>
        <v/>
      </c>
    </row>
    <row r="165">
      <c r="A165" s="105"/>
      <c r="B165" s="105"/>
      <c r="C165" s="105"/>
      <c r="D165" s="105"/>
      <c r="E165" s="106"/>
      <c r="F165" s="205"/>
      <c r="G165" s="105"/>
      <c r="H165" s="108"/>
      <c r="I165" s="105"/>
      <c r="J165" s="108" t="str">
        <f>IFERROR(__xludf.DUMMYFUNCTION("""COMPUTED_VALUE"""),"")</f>
        <v/>
      </c>
      <c r="K165" s="105" t="str">
        <f>IFERROR(__xludf.DUMMYFUNCTION("""COMPUTED_VALUE"""),"")</f>
        <v/>
      </c>
      <c r="L165" s="105" t="str">
        <f>IFERROR(__xludf.DUMMYFUNCTION("""COMPUTED_VALUE"""),"")</f>
        <v/>
      </c>
      <c r="M165" s="105" t="str">
        <f>IFERROR(__xludf.DUMMYFUNCTION("""COMPUTED_VALUE"""),"")</f>
        <v/>
      </c>
      <c r="N165" s="105" t="str">
        <f>IFERROR(__xludf.DUMMYFUNCTION("""COMPUTED_VALUE"""),"")</f>
        <v/>
      </c>
      <c r="O165" s="105" t="str">
        <f>IFERROR(__xludf.DUMMYFUNCTION("""COMPUTED_VALUE"""),"")</f>
        <v/>
      </c>
      <c r="P165" s="105" t="str">
        <f>IFERROR(__xludf.DUMMYFUNCTION("""COMPUTED_VALUE"""),"")</f>
        <v/>
      </c>
      <c r="Q165" s="105" t="str">
        <f>IFERROR(__xludf.DUMMYFUNCTION("""COMPUTED_VALUE"""),"")</f>
        <v/>
      </c>
      <c r="R165" s="105" t="str">
        <f>IFERROR(__xludf.DUMMYFUNCTION("""COMPUTED_VALUE"""),"")</f>
        <v/>
      </c>
      <c r="S165" s="105" t="str">
        <f>IFERROR(__xludf.DUMMYFUNCTION("""COMPUTED_VALUE"""),"")</f>
        <v/>
      </c>
      <c r="T165" s="105" t="str">
        <f>IFERROR(__xludf.DUMMYFUNCTION("""COMPUTED_VALUE"""),"")</f>
        <v/>
      </c>
      <c r="U165" s="105" t="str">
        <f>IFERROR(__xludf.DUMMYFUNCTION("""COMPUTED_VALUE"""),"")</f>
        <v/>
      </c>
      <c r="V165" s="105" t="str">
        <f>IFERROR(__xludf.DUMMYFUNCTION("""COMPUTED_VALUE"""),"")</f>
        <v/>
      </c>
      <c r="W165" s="105" t="str">
        <f>IFERROR(__xludf.DUMMYFUNCTION("""COMPUTED_VALUE"""),"")</f>
        <v/>
      </c>
      <c r="X165" s="105" t="str">
        <f>IFERROR(__xludf.DUMMYFUNCTION("""COMPUTED_VALUE"""),"")</f>
        <v/>
      </c>
      <c r="Y165" s="105" t="str">
        <f>IFERROR(__xludf.DUMMYFUNCTION("""COMPUTED_VALUE"""),"")</f>
        <v/>
      </c>
      <c r="Z165" s="105" t="str">
        <f>IFERROR(__xludf.DUMMYFUNCTION("""COMPUTED_VALUE"""),"")</f>
        <v/>
      </c>
      <c r="AA165" s="105" t="str">
        <f>IFERROR(__xludf.DUMMYFUNCTION("""COMPUTED_VALUE"""),"")</f>
        <v/>
      </c>
      <c r="AB165" s="105" t="str">
        <f>IFERROR(__xludf.DUMMYFUNCTION("""COMPUTED_VALUE"""),"")</f>
        <v/>
      </c>
      <c r="AC165" s="105" t="str">
        <f>IFERROR(__xludf.DUMMYFUNCTION("""COMPUTED_VALUE"""),"")</f>
        <v/>
      </c>
      <c r="AD165" s="105" t="str">
        <f>IFERROR(__xludf.DUMMYFUNCTION("""COMPUTED_VALUE"""),"")</f>
        <v/>
      </c>
      <c r="AE165" s="105" t="str">
        <f>IFERROR(__xludf.DUMMYFUNCTION("""COMPUTED_VALUE"""),"")</f>
        <v/>
      </c>
      <c r="AF165" s="105" t="str">
        <f>IFERROR(__xludf.DUMMYFUNCTION("""COMPUTED_VALUE"""),"")</f>
        <v/>
      </c>
      <c r="AG165" s="105" t="str">
        <f>IFERROR(__xludf.DUMMYFUNCTION("""COMPUTED_VALUE"""),"")</f>
        <v/>
      </c>
      <c r="AH165" s="105" t="str">
        <f>IFERROR(__xludf.DUMMYFUNCTION("""COMPUTED_VALUE"""),"")</f>
        <v/>
      </c>
      <c r="AI165" s="105" t="str">
        <f>IFERROR(__xludf.DUMMYFUNCTION("""COMPUTED_VALUE"""),"")</f>
        <v/>
      </c>
      <c r="AJ165" s="105" t="str">
        <f>IFERROR(__xludf.DUMMYFUNCTION("""COMPUTED_VALUE"""),"")</f>
        <v/>
      </c>
      <c r="AK165" s="105" t="str">
        <f>IFERROR(__xludf.DUMMYFUNCTION("""COMPUTED_VALUE"""),"")</f>
        <v/>
      </c>
      <c r="AL165" s="105" t="str">
        <f>IFERROR(__xludf.DUMMYFUNCTION("""COMPUTED_VALUE"""),"")</f>
        <v/>
      </c>
      <c r="AM165" s="105" t="str">
        <f>IFERROR(__xludf.DUMMYFUNCTION("""COMPUTED_VALUE"""),"")</f>
        <v/>
      </c>
      <c r="AN165" s="105" t="str">
        <f>IFERROR(__xludf.DUMMYFUNCTION("""COMPUTED_VALUE"""),"")</f>
        <v/>
      </c>
    </row>
    <row r="166">
      <c r="A166" s="105"/>
      <c r="B166" s="105"/>
      <c r="C166" s="105"/>
      <c r="D166" s="105"/>
      <c r="E166" s="106"/>
      <c r="F166" s="205"/>
      <c r="G166" s="105"/>
      <c r="H166" s="108"/>
      <c r="I166" s="105"/>
      <c r="J166" s="108" t="str">
        <f>IFERROR(__xludf.DUMMYFUNCTION("""COMPUTED_VALUE"""),"")</f>
        <v/>
      </c>
      <c r="K166" s="105" t="str">
        <f>IFERROR(__xludf.DUMMYFUNCTION("""COMPUTED_VALUE"""),"")</f>
        <v/>
      </c>
      <c r="L166" s="105" t="str">
        <f>IFERROR(__xludf.DUMMYFUNCTION("""COMPUTED_VALUE"""),"")</f>
        <v/>
      </c>
      <c r="M166" s="105" t="str">
        <f>IFERROR(__xludf.DUMMYFUNCTION("""COMPUTED_VALUE"""),"")</f>
        <v/>
      </c>
      <c r="N166" s="105" t="str">
        <f>IFERROR(__xludf.DUMMYFUNCTION("""COMPUTED_VALUE"""),"")</f>
        <v/>
      </c>
      <c r="O166" s="105" t="str">
        <f>IFERROR(__xludf.DUMMYFUNCTION("""COMPUTED_VALUE"""),"")</f>
        <v/>
      </c>
      <c r="P166" s="105" t="str">
        <f>IFERROR(__xludf.DUMMYFUNCTION("""COMPUTED_VALUE"""),"")</f>
        <v/>
      </c>
      <c r="Q166" s="105" t="str">
        <f>IFERROR(__xludf.DUMMYFUNCTION("""COMPUTED_VALUE"""),"")</f>
        <v/>
      </c>
      <c r="R166" s="105" t="str">
        <f>IFERROR(__xludf.DUMMYFUNCTION("""COMPUTED_VALUE"""),"")</f>
        <v/>
      </c>
      <c r="S166" s="105" t="str">
        <f>IFERROR(__xludf.DUMMYFUNCTION("""COMPUTED_VALUE"""),"")</f>
        <v/>
      </c>
      <c r="T166" s="105" t="str">
        <f>IFERROR(__xludf.DUMMYFUNCTION("""COMPUTED_VALUE"""),"")</f>
        <v/>
      </c>
      <c r="U166" s="105" t="str">
        <f>IFERROR(__xludf.DUMMYFUNCTION("""COMPUTED_VALUE"""),"")</f>
        <v/>
      </c>
      <c r="V166" s="105" t="str">
        <f>IFERROR(__xludf.DUMMYFUNCTION("""COMPUTED_VALUE"""),"")</f>
        <v/>
      </c>
      <c r="W166" s="105" t="str">
        <f>IFERROR(__xludf.DUMMYFUNCTION("""COMPUTED_VALUE"""),"")</f>
        <v/>
      </c>
      <c r="X166" s="105" t="str">
        <f>IFERROR(__xludf.DUMMYFUNCTION("""COMPUTED_VALUE"""),"")</f>
        <v/>
      </c>
      <c r="Y166" s="105" t="str">
        <f>IFERROR(__xludf.DUMMYFUNCTION("""COMPUTED_VALUE"""),"")</f>
        <v/>
      </c>
      <c r="Z166" s="105" t="str">
        <f>IFERROR(__xludf.DUMMYFUNCTION("""COMPUTED_VALUE"""),"")</f>
        <v/>
      </c>
      <c r="AA166" s="105" t="str">
        <f>IFERROR(__xludf.DUMMYFUNCTION("""COMPUTED_VALUE"""),"")</f>
        <v/>
      </c>
      <c r="AB166" s="105" t="str">
        <f>IFERROR(__xludf.DUMMYFUNCTION("""COMPUTED_VALUE"""),"")</f>
        <v/>
      </c>
      <c r="AC166" s="105" t="str">
        <f>IFERROR(__xludf.DUMMYFUNCTION("""COMPUTED_VALUE"""),"")</f>
        <v/>
      </c>
      <c r="AD166" s="105" t="str">
        <f>IFERROR(__xludf.DUMMYFUNCTION("""COMPUTED_VALUE"""),"")</f>
        <v/>
      </c>
      <c r="AE166" s="105" t="str">
        <f>IFERROR(__xludf.DUMMYFUNCTION("""COMPUTED_VALUE"""),"")</f>
        <v/>
      </c>
      <c r="AF166" s="105" t="str">
        <f>IFERROR(__xludf.DUMMYFUNCTION("""COMPUTED_VALUE"""),"")</f>
        <v/>
      </c>
      <c r="AG166" s="105" t="str">
        <f>IFERROR(__xludf.DUMMYFUNCTION("""COMPUTED_VALUE"""),"")</f>
        <v/>
      </c>
      <c r="AH166" s="105" t="str">
        <f>IFERROR(__xludf.DUMMYFUNCTION("""COMPUTED_VALUE"""),"")</f>
        <v/>
      </c>
      <c r="AI166" s="105" t="str">
        <f>IFERROR(__xludf.DUMMYFUNCTION("""COMPUTED_VALUE"""),"")</f>
        <v/>
      </c>
      <c r="AJ166" s="105" t="str">
        <f>IFERROR(__xludf.DUMMYFUNCTION("""COMPUTED_VALUE"""),"")</f>
        <v/>
      </c>
      <c r="AK166" s="105" t="str">
        <f>IFERROR(__xludf.DUMMYFUNCTION("""COMPUTED_VALUE"""),"")</f>
        <v/>
      </c>
      <c r="AL166" s="105" t="str">
        <f>IFERROR(__xludf.DUMMYFUNCTION("""COMPUTED_VALUE"""),"")</f>
        <v/>
      </c>
      <c r="AM166" s="105" t="str">
        <f>IFERROR(__xludf.DUMMYFUNCTION("""COMPUTED_VALUE"""),"")</f>
        <v/>
      </c>
      <c r="AN166" s="105" t="str">
        <f>IFERROR(__xludf.DUMMYFUNCTION("""COMPUTED_VALUE"""),"")</f>
        <v/>
      </c>
    </row>
    <row r="167">
      <c r="A167" s="105"/>
      <c r="B167" s="105"/>
      <c r="C167" s="105"/>
      <c r="D167" s="105"/>
      <c r="E167" s="106"/>
      <c r="F167" s="205"/>
      <c r="G167" s="105"/>
      <c r="H167" s="108"/>
      <c r="I167" s="105"/>
      <c r="J167" s="108" t="str">
        <f>IFERROR(__xludf.DUMMYFUNCTION("""COMPUTED_VALUE"""),"")</f>
        <v/>
      </c>
      <c r="K167" s="105" t="str">
        <f>IFERROR(__xludf.DUMMYFUNCTION("""COMPUTED_VALUE"""),"")</f>
        <v/>
      </c>
      <c r="L167" s="105" t="str">
        <f>IFERROR(__xludf.DUMMYFUNCTION("""COMPUTED_VALUE"""),"")</f>
        <v/>
      </c>
      <c r="M167" s="105" t="str">
        <f>IFERROR(__xludf.DUMMYFUNCTION("""COMPUTED_VALUE"""),"")</f>
        <v/>
      </c>
      <c r="N167" s="105" t="str">
        <f>IFERROR(__xludf.DUMMYFUNCTION("""COMPUTED_VALUE"""),"")</f>
        <v/>
      </c>
      <c r="O167" s="105" t="str">
        <f>IFERROR(__xludf.DUMMYFUNCTION("""COMPUTED_VALUE"""),"")</f>
        <v/>
      </c>
      <c r="P167" s="105" t="str">
        <f>IFERROR(__xludf.DUMMYFUNCTION("""COMPUTED_VALUE"""),"")</f>
        <v/>
      </c>
      <c r="Q167" s="105" t="str">
        <f>IFERROR(__xludf.DUMMYFUNCTION("""COMPUTED_VALUE"""),"")</f>
        <v/>
      </c>
      <c r="R167" s="105" t="str">
        <f>IFERROR(__xludf.DUMMYFUNCTION("""COMPUTED_VALUE"""),"")</f>
        <v/>
      </c>
      <c r="S167" s="105" t="str">
        <f>IFERROR(__xludf.DUMMYFUNCTION("""COMPUTED_VALUE"""),"")</f>
        <v/>
      </c>
      <c r="T167" s="105" t="str">
        <f>IFERROR(__xludf.DUMMYFUNCTION("""COMPUTED_VALUE"""),"")</f>
        <v/>
      </c>
      <c r="U167" s="105" t="str">
        <f>IFERROR(__xludf.DUMMYFUNCTION("""COMPUTED_VALUE"""),"")</f>
        <v/>
      </c>
      <c r="V167" s="105" t="str">
        <f>IFERROR(__xludf.DUMMYFUNCTION("""COMPUTED_VALUE"""),"")</f>
        <v/>
      </c>
      <c r="W167" s="105" t="str">
        <f>IFERROR(__xludf.DUMMYFUNCTION("""COMPUTED_VALUE"""),"")</f>
        <v/>
      </c>
      <c r="X167" s="105" t="str">
        <f>IFERROR(__xludf.DUMMYFUNCTION("""COMPUTED_VALUE"""),"")</f>
        <v/>
      </c>
      <c r="Y167" s="105" t="str">
        <f>IFERROR(__xludf.DUMMYFUNCTION("""COMPUTED_VALUE"""),"")</f>
        <v/>
      </c>
      <c r="Z167" s="105" t="str">
        <f>IFERROR(__xludf.DUMMYFUNCTION("""COMPUTED_VALUE"""),"")</f>
        <v/>
      </c>
      <c r="AA167" s="105" t="str">
        <f>IFERROR(__xludf.DUMMYFUNCTION("""COMPUTED_VALUE"""),"")</f>
        <v/>
      </c>
      <c r="AB167" s="105" t="str">
        <f>IFERROR(__xludf.DUMMYFUNCTION("""COMPUTED_VALUE"""),"")</f>
        <v/>
      </c>
      <c r="AC167" s="105" t="str">
        <f>IFERROR(__xludf.DUMMYFUNCTION("""COMPUTED_VALUE"""),"")</f>
        <v/>
      </c>
      <c r="AD167" s="105" t="str">
        <f>IFERROR(__xludf.DUMMYFUNCTION("""COMPUTED_VALUE"""),"")</f>
        <v/>
      </c>
      <c r="AE167" s="105" t="str">
        <f>IFERROR(__xludf.DUMMYFUNCTION("""COMPUTED_VALUE"""),"")</f>
        <v/>
      </c>
      <c r="AF167" s="105" t="str">
        <f>IFERROR(__xludf.DUMMYFUNCTION("""COMPUTED_VALUE"""),"")</f>
        <v/>
      </c>
      <c r="AG167" s="105" t="str">
        <f>IFERROR(__xludf.DUMMYFUNCTION("""COMPUTED_VALUE"""),"")</f>
        <v/>
      </c>
      <c r="AH167" s="105" t="str">
        <f>IFERROR(__xludf.DUMMYFUNCTION("""COMPUTED_VALUE"""),"")</f>
        <v/>
      </c>
      <c r="AI167" s="105" t="str">
        <f>IFERROR(__xludf.DUMMYFUNCTION("""COMPUTED_VALUE"""),"")</f>
        <v/>
      </c>
      <c r="AJ167" s="105" t="str">
        <f>IFERROR(__xludf.DUMMYFUNCTION("""COMPUTED_VALUE"""),"")</f>
        <v/>
      </c>
      <c r="AK167" s="105" t="str">
        <f>IFERROR(__xludf.DUMMYFUNCTION("""COMPUTED_VALUE"""),"")</f>
        <v/>
      </c>
      <c r="AL167" s="105" t="str">
        <f>IFERROR(__xludf.DUMMYFUNCTION("""COMPUTED_VALUE"""),"")</f>
        <v/>
      </c>
      <c r="AM167" s="105" t="str">
        <f>IFERROR(__xludf.DUMMYFUNCTION("""COMPUTED_VALUE"""),"")</f>
        <v/>
      </c>
      <c r="AN167" s="105" t="str">
        <f>IFERROR(__xludf.DUMMYFUNCTION("""COMPUTED_VALUE"""),"")</f>
        <v/>
      </c>
    </row>
    <row r="168">
      <c r="A168" s="105"/>
      <c r="B168" s="105"/>
      <c r="C168" s="105"/>
      <c r="D168" s="105"/>
      <c r="E168" s="106"/>
      <c r="F168" s="205"/>
      <c r="G168" s="105"/>
      <c r="H168" s="108"/>
      <c r="I168" s="105"/>
      <c r="J168" s="108" t="str">
        <f>IFERROR(__xludf.DUMMYFUNCTION("""COMPUTED_VALUE"""),"")</f>
        <v/>
      </c>
      <c r="K168" s="105" t="str">
        <f>IFERROR(__xludf.DUMMYFUNCTION("""COMPUTED_VALUE"""),"")</f>
        <v/>
      </c>
      <c r="L168" s="105" t="str">
        <f>IFERROR(__xludf.DUMMYFUNCTION("""COMPUTED_VALUE"""),"")</f>
        <v/>
      </c>
      <c r="M168" s="105" t="str">
        <f>IFERROR(__xludf.DUMMYFUNCTION("""COMPUTED_VALUE"""),"")</f>
        <v/>
      </c>
      <c r="N168" s="105" t="str">
        <f>IFERROR(__xludf.DUMMYFUNCTION("""COMPUTED_VALUE"""),"")</f>
        <v/>
      </c>
      <c r="O168" s="105" t="str">
        <f>IFERROR(__xludf.DUMMYFUNCTION("""COMPUTED_VALUE"""),"")</f>
        <v/>
      </c>
      <c r="P168" s="105" t="str">
        <f>IFERROR(__xludf.DUMMYFUNCTION("""COMPUTED_VALUE"""),"")</f>
        <v/>
      </c>
      <c r="Q168" s="105" t="str">
        <f>IFERROR(__xludf.DUMMYFUNCTION("""COMPUTED_VALUE"""),"")</f>
        <v/>
      </c>
      <c r="R168" s="105" t="str">
        <f>IFERROR(__xludf.DUMMYFUNCTION("""COMPUTED_VALUE"""),"")</f>
        <v/>
      </c>
      <c r="S168" s="105" t="str">
        <f>IFERROR(__xludf.DUMMYFUNCTION("""COMPUTED_VALUE"""),"")</f>
        <v/>
      </c>
      <c r="T168" s="105" t="str">
        <f>IFERROR(__xludf.DUMMYFUNCTION("""COMPUTED_VALUE"""),"")</f>
        <v/>
      </c>
      <c r="U168" s="105" t="str">
        <f>IFERROR(__xludf.DUMMYFUNCTION("""COMPUTED_VALUE"""),"")</f>
        <v/>
      </c>
      <c r="V168" s="105" t="str">
        <f>IFERROR(__xludf.DUMMYFUNCTION("""COMPUTED_VALUE"""),"")</f>
        <v/>
      </c>
      <c r="W168" s="105" t="str">
        <f>IFERROR(__xludf.DUMMYFUNCTION("""COMPUTED_VALUE"""),"")</f>
        <v/>
      </c>
      <c r="X168" s="105" t="str">
        <f>IFERROR(__xludf.DUMMYFUNCTION("""COMPUTED_VALUE"""),"")</f>
        <v/>
      </c>
      <c r="Y168" s="105" t="str">
        <f>IFERROR(__xludf.DUMMYFUNCTION("""COMPUTED_VALUE"""),"")</f>
        <v/>
      </c>
      <c r="Z168" s="105" t="str">
        <f>IFERROR(__xludf.DUMMYFUNCTION("""COMPUTED_VALUE"""),"")</f>
        <v/>
      </c>
      <c r="AA168" s="105" t="str">
        <f>IFERROR(__xludf.DUMMYFUNCTION("""COMPUTED_VALUE"""),"")</f>
        <v/>
      </c>
      <c r="AB168" s="105" t="str">
        <f>IFERROR(__xludf.DUMMYFUNCTION("""COMPUTED_VALUE"""),"")</f>
        <v/>
      </c>
      <c r="AC168" s="105" t="str">
        <f>IFERROR(__xludf.DUMMYFUNCTION("""COMPUTED_VALUE"""),"")</f>
        <v/>
      </c>
      <c r="AD168" s="105" t="str">
        <f>IFERROR(__xludf.DUMMYFUNCTION("""COMPUTED_VALUE"""),"")</f>
        <v/>
      </c>
      <c r="AE168" s="105" t="str">
        <f>IFERROR(__xludf.DUMMYFUNCTION("""COMPUTED_VALUE"""),"")</f>
        <v/>
      </c>
      <c r="AF168" s="105" t="str">
        <f>IFERROR(__xludf.DUMMYFUNCTION("""COMPUTED_VALUE"""),"")</f>
        <v/>
      </c>
      <c r="AG168" s="105" t="str">
        <f>IFERROR(__xludf.DUMMYFUNCTION("""COMPUTED_VALUE"""),"")</f>
        <v/>
      </c>
      <c r="AH168" s="105" t="str">
        <f>IFERROR(__xludf.DUMMYFUNCTION("""COMPUTED_VALUE"""),"")</f>
        <v/>
      </c>
      <c r="AI168" s="105" t="str">
        <f>IFERROR(__xludf.DUMMYFUNCTION("""COMPUTED_VALUE"""),"")</f>
        <v/>
      </c>
      <c r="AJ168" s="105" t="str">
        <f>IFERROR(__xludf.DUMMYFUNCTION("""COMPUTED_VALUE"""),"")</f>
        <v/>
      </c>
      <c r="AK168" s="105" t="str">
        <f>IFERROR(__xludf.DUMMYFUNCTION("""COMPUTED_VALUE"""),"")</f>
        <v/>
      </c>
      <c r="AL168" s="105" t="str">
        <f>IFERROR(__xludf.DUMMYFUNCTION("""COMPUTED_VALUE"""),"")</f>
        <v/>
      </c>
      <c r="AM168" s="105" t="str">
        <f>IFERROR(__xludf.DUMMYFUNCTION("""COMPUTED_VALUE"""),"")</f>
        <v/>
      </c>
      <c r="AN168" s="105" t="str">
        <f>IFERROR(__xludf.DUMMYFUNCTION("""COMPUTED_VALUE"""),"")</f>
        <v/>
      </c>
    </row>
    <row r="169">
      <c r="A169" s="105"/>
      <c r="B169" s="105"/>
      <c r="C169" s="105"/>
      <c r="D169" s="105"/>
      <c r="E169" s="106"/>
      <c r="F169" s="205"/>
      <c r="G169" s="105"/>
      <c r="H169" s="108"/>
      <c r="I169" s="105"/>
      <c r="J169" s="108" t="str">
        <f>IFERROR(__xludf.DUMMYFUNCTION("""COMPUTED_VALUE"""),"")</f>
        <v/>
      </c>
      <c r="K169" s="105" t="str">
        <f>IFERROR(__xludf.DUMMYFUNCTION("""COMPUTED_VALUE"""),"")</f>
        <v/>
      </c>
      <c r="L169" s="105" t="str">
        <f>IFERROR(__xludf.DUMMYFUNCTION("""COMPUTED_VALUE"""),"")</f>
        <v/>
      </c>
      <c r="M169" s="105" t="str">
        <f>IFERROR(__xludf.DUMMYFUNCTION("""COMPUTED_VALUE"""),"")</f>
        <v/>
      </c>
      <c r="N169" s="105" t="str">
        <f>IFERROR(__xludf.DUMMYFUNCTION("""COMPUTED_VALUE"""),"")</f>
        <v/>
      </c>
      <c r="O169" s="105" t="str">
        <f>IFERROR(__xludf.DUMMYFUNCTION("""COMPUTED_VALUE"""),"")</f>
        <v/>
      </c>
      <c r="P169" s="105" t="str">
        <f>IFERROR(__xludf.DUMMYFUNCTION("""COMPUTED_VALUE"""),"")</f>
        <v/>
      </c>
      <c r="Q169" s="105" t="str">
        <f>IFERROR(__xludf.DUMMYFUNCTION("""COMPUTED_VALUE"""),"")</f>
        <v/>
      </c>
      <c r="R169" s="105" t="str">
        <f>IFERROR(__xludf.DUMMYFUNCTION("""COMPUTED_VALUE"""),"")</f>
        <v/>
      </c>
      <c r="S169" s="105" t="str">
        <f>IFERROR(__xludf.DUMMYFUNCTION("""COMPUTED_VALUE"""),"")</f>
        <v/>
      </c>
      <c r="T169" s="105" t="str">
        <f>IFERROR(__xludf.DUMMYFUNCTION("""COMPUTED_VALUE"""),"")</f>
        <v/>
      </c>
      <c r="U169" s="105" t="str">
        <f>IFERROR(__xludf.DUMMYFUNCTION("""COMPUTED_VALUE"""),"")</f>
        <v/>
      </c>
      <c r="V169" s="105" t="str">
        <f>IFERROR(__xludf.DUMMYFUNCTION("""COMPUTED_VALUE"""),"")</f>
        <v/>
      </c>
      <c r="W169" s="105" t="str">
        <f>IFERROR(__xludf.DUMMYFUNCTION("""COMPUTED_VALUE"""),"")</f>
        <v/>
      </c>
      <c r="X169" s="105" t="str">
        <f>IFERROR(__xludf.DUMMYFUNCTION("""COMPUTED_VALUE"""),"")</f>
        <v/>
      </c>
      <c r="Y169" s="105" t="str">
        <f>IFERROR(__xludf.DUMMYFUNCTION("""COMPUTED_VALUE"""),"")</f>
        <v/>
      </c>
      <c r="Z169" s="105" t="str">
        <f>IFERROR(__xludf.DUMMYFUNCTION("""COMPUTED_VALUE"""),"")</f>
        <v/>
      </c>
      <c r="AA169" s="105" t="str">
        <f>IFERROR(__xludf.DUMMYFUNCTION("""COMPUTED_VALUE"""),"")</f>
        <v/>
      </c>
      <c r="AB169" s="105" t="str">
        <f>IFERROR(__xludf.DUMMYFUNCTION("""COMPUTED_VALUE"""),"")</f>
        <v/>
      </c>
      <c r="AC169" s="105" t="str">
        <f>IFERROR(__xludf.DUMMYFUNCTION("""COMPUTED_VALUE"""),"")</f>
        <v/>
      </c>
      <c r="AD169" s="105" t="str">
        <f>IFERROR(__xludf.DUMMYFUNCTION("""COMPUTED_VALUE"""),"")</f>
        <v/>
      </c>
      <c r="AE169" s="105" t="str">
        <f>IFERROR(__xludf.DUMMYFUNCTION("""COMPUTED_VALUE"""),"")</f>
        <v/>
      </c>
      <c r="AF169" s="105" t="str">
        <f>IFERROR(__xludf.DUMMYFUNCTION("""COMPUTED_VALUE"""),"")</f>
        <v/>
      </c>
      <c r="AG169" s="105" t="str">
        <f>IFERROR(__xludf.DUMMYFUNCTION("""COMPUTED_VALUE"""),"")</f>
        <v/>
      </c>
      <c r="AH169" s="105" t="str">
        <f>IFERROR(__xludf.DUMMYFUNCTION("""COMPUTED_VALUE"""),"")</f>
        <v/>
      </c>
      <c r="AI169" s="105" t="str">
        <f>IFERROR(__xludf.DUMMYFUNCTION("""COMPUTED_VALUE"""),"")</f>
        <v/>
      </c>
      <c r="AJ169" s="105" t="str">
        <f>IFERROR(__xludf.DUMMYFUNCTION("""COMPUTED_VALUE"""),"")</f>
        <v/>
      </c>
      <c r="AK169" s="105" t="str">
        <f>IFERROR(__xludf.DUMMYFUNCTION("""COMPUTED_VALUE"""),"")</f>
        <v/>
      </c>
      <c r="AL169" s="105" t="str">
        <f>IFERROR(__xludf.DUMMYFUNCTION("""COMPUTED_VALUE"""),"")</f>
        <v/>
      </c>
      <c r="AM169" s="105" t="str">
        <f>IFERROR(__xludf.DUMMYFUNCTION("""COMPUTED_VALUE"""),"")</f>
        <v/>
      </c>
      <c r="AN169" s="105" t="str">
        <f>IFERROR(__xludf.DUMMYFUNCTION("""COMPUTED_VALUE"""),"")</f>
        <v/>
      </c>
    </row>
    <row r="170">
      <c r="A170" s="105"/>
      <c r="B170" s="105"/>
      <c r="C170" s="105"/>
      <c r="D170" s="105"/>
      <c r="E170" s="106"/>
      <c r="F170" s="205"/>
      <c r="G170" s="105"/>
      <c r="H170" s="108"/>
      <c r="I170" s="105"/>
      <c r="J170" s="108" t="str">
        <f>IFERROR(__xludf.DUMMYFUNCTION("""COMPUTED_VALUE"""),"")</f>
        <v/>
      </c>
      <c r="K170" s="105" t="str">
        <f>IFERROR(__xludf.DUMMYFUNCTION("""COMPUTED_VALUE"""),"")</f>
        <v/>
      </c>
      <c r="L170" s="105" t="str">
        <f>IFERROR(__xludf.DUMMYFUNCTION("""COMPUTED_VALUE"""),"")</f>
        <v/>
      </c>
      <c r="M170" s="105" t="str">
        <f>IFERROR(__xludf.DUMMYFUNCTION("""COMPUTED_VALUE"""),"")</f>
        <v/>
      </c>
      <c r="N170" s="105" t="str">
        <f>IFERROR(__xludf.DUMMYFUNCTION("""COMPUTED_VALUE"""),"")</f>
        <v/>
      </c>
      <c r="O170" s="105" t="str">
        <f>IFERROR(__xludf.DUMMYFUNCTION("""COMPUTED_VALUE"""),"")</f>
        <v/>
      </c>
      <c r="P170" s="105" t="str">
        <f>IFERROR(__xludf.DUMMYFUNCTION("""COMPUTED_VALUE"""),"")</f>
        <v/>
      </c>
      <c r="Q170" s="105" t="str">
        <f>IFERROR(__xludf.DUMMYFUNCTION("""COMPUTED_VALUE"""),"")</f>
        <v/>
      </c>
      <c r="R170" s="105" t="str">
        <f>IFERROR(__xludf.DUMMYFUNCTION("""COMPUTED_VALUE"""),"")</f>
        <v/>
      </c>
      <c r="S170" s="105" t="str">
        <f>IFERROR(__xludf.DUMMYFUNCTION("""COMPUTED_VALUE"""),"")</f>
        <v/>
      </c>
      <c r="T170" s="105" t="str">
        <f>IFERROR(__xludf.DUMMYFUNCTION("""COMPUTED_VALUE"""),"")</f>
        <v/>
      </c>
      <c r="U170" s="105" t="str">
        <f>IFERROR(__xludf.DUMMYFUNCTION("""COMPUTED_VALUE"""),"")</f>
        <v/>
      </c>
      <c r="V170" s="105" t="str">
        <f>IFERROR(__xludf.DUMMYFUNCTION("""COMPUTED_VALUE"""),"")</f>
        <v/>
      </c>
      <c r="W170" s="105" t="str">
        <f>IFERROR(__xludf.DUMMYFUNCTION("""COMPUTED_VALUE"""),"")</f>
        <v/>
      </c>
      <c r="X170" s="105" t="str">
        <f>IFERROR(__xludf.DUMMYFUNCTION("""COMPUTED_VALUE"""),"")</f>
        <v/>
      </c>
      <c r="Y170" s="105" t="str">
        <f>IFERROR(__xludf.DUMMYFUNCTION("""COMPUTED_VALUE"""),"")</f>
        <v/>
      </c>
      <c r="Z170" s="105" t="str">
        <f>IFERROR(__xludf.DUMMYFUNCTION("""COMPUTED_VALUE"""),"")</f>
        <v/>
      </c>
      <c r="AA170" s="105" t="str">
        <f>IFERROR(__xludf.DUMMYFUNCTION("""COMPUTED_VALUE"""),"")</f>
        <v/>
      </c>
      <c r="AB170" s="105" t="str">
        <f>IFERROR(__xludf.DUMMYFUNCTION("""COMPUTED_VALUE"""),"")</f>
        <v/>
      </c>
      <c r="AC170" s="105" t="str">
        <f>IFERROR(__xludf.DUMMYFUNCTION("""COMPUTED_VALUE"""),"")</f>
        <v/>
      </c>
      <c r="AD170" s="105" t="str">
        <f>IFERROR(__xludf.DUMMYFUNCTION("""COMPUTED_VALUE"""),"")</f>
        <v/>
      </c>
      <c r="AE170" s="105" t="str">
        <f>IFERROR(__xludf.DUMMYFUNCTION("""COMPUTED_VALUE"""),"")</f>
        <v/>
      </c>
      <c r="AF170" s="105" t="str">
        <f>IFERROR(__xludf.DUMMYFUNCTION("""COMPUTED_VALUE"""),"")</f>
        <v/>
      </c>
      <c r="AG170" s="105" t="str">
        <f>IFERROR(__xludf.DUMMYFUNCTION("""COMPUTED_VALUE"""),"")</f>
        <v/>
      </c>
      <c r="AH170" s="105" t="str">
        <f>IFERROR(__xludf.DUMMYFUNCTION("""COMPUTED_VALUE"""),"")</f>
        <v/>
      </c>
      <c r="AI170" s="105" t="str">
        <f>IFERROR(__xludf.DUMMYFUNCTION("""COMPUTED_VALUE"""),"")</f>
        <v/>
      </c>
      <c r="AJ170" s="105" t="str">
        <f>IFERROR(__xludf.DUMMYFUNCTION("""COMPUTED_VALUE"""),"")</f>
        <v/>
      </c>
      <c r="AK170" s="105" t="str">
        <f>IFERROR(__xludf.DUMMYFUNCTION("""COMPUTED_VALUE"""),"")</f>
        <v/>
      </c>
      <c r="AL170" s="105" t="str">
        <f>IFERROR(__xludf.DUMMYFUNCTION("""COMPUTED_VALUE"""),"")</f>
        <v/>
      </c>
      <c r="AM170" s="105" t="str">
        <f>IFERROR(__xludf.DUMMYFUNCTION("""COMPUTED_VALUE"""),"")</f>
        <v/>
      </c>
      <c r="AN170" s="105" t="str">
        <f>IFERROR(__xludf.DUMMYFUNCTION("""COMPUTED_VALUE"""),"")</f>
        <v/>
      </c>
    </row>
    <row r="171">
      <c r="A171" s="105"/>
      <c r="B171" s="105"/>
      <c r="C171" s="105"/>
      <c r="D171" s="105"/>
      <c r="E171" s="106"/>
      <c r="F171" s="205"/>
      <c r="G171" s="105"/>
      <c r="H171" s="108"/>
      <c r="I171" s="105"/>
      <c r="J171" s="108" t="str">
        <f>IFERROR(__xludf.DUMMYFUNCTION("""COMPUTED_VALUE"""),"")</f>
        <v/>
      </c>
      <c r="K171" s="105" t="str">
        <f>IFERROR(__xludf.DUMMYFUNCTION("""COMPUTED_VALUE"""),"")</f>
        <v/>
      </c>
      <c r="L171" s="105" t="str">
        <f>IFERROR(__xludf.DUMMYFUNCTION("""COMPUTED_VALUE"""),"")</f>
        <v/>
      </c>
      <c r="M171" s="105" t="str">
        <f>IFERROR(__xludf.DUMMYFUNCTION("""COMPUTED_VALUE"""),"")</f>
        <v/>
      </c>
      <c r="N171" s="105" t="str">
        <f>IFERROR(__xludf.DUMMYFUNCTION("""COMPUTED_VALUE"""),"")</f>
        <v/>
      </c>
      <c r="O171" s="105" t="str">
        <f>IFERROR(__xludf.DUMMYFUNCTION("""COMPUTED_VALUE"""),"")</f>
        <v/>
      </c>
      <c r="P171" s="105" t="str">
        <f>IFERROR(__xludf.DUMMYFUNCTION("""COMPUTED_VALUE"""),"")</f>
        <v/>
      </c>
      <c r="Q171" s="105" t="str">
        <f>IFERROR(__xludf.DUMMYFUNCTION("""COMPUTED_VALUE"""),"")</f>
        <v/>
      </c>
      <c r="R171" s="105" t="str">
        <f>IFERROR(__xludf.DUMMYFUNCTION("""COMPUTED_VALUE"""),"")</f>
        <v/>
      </c>
      <c r="S171" s="105" t="str">
        <f>IFERROR(__xludf.DUMMYFUNCTION("""COMPUTED_VALUE"""),"")</f>
        <v/>
      </c>
      <c r="T171" s="105" t="str">
        <f>IFERROR(__xludf.DUMMYFUNCTION("""COMPUTED_VALUE"""),"")</f>
        <v/>
      </c>
      <c r="U171" s="105" t="str">
        <f>IFERROR(__xludf.DUMMYFUNCTION("""COMPUTED_VALUE"""),"")</f>
        <v/>
      </c>
      <c r="V171" s="105" t="str">
        <f>IFERROR(__xludf.DUMMYFUNCTION("""COMPUTED_VALUE"""),"")</f>
        <v/>
      </c>
      <c r="W171" s="105" t="str">
        <f>IFERROR(__xludf.DUMMYFUNCTION("""COMPUTED_VALUE"""),"")</f>
        <v/>
      </c>
      <c r="X171" s="105" t="str">
        <f>IFERROR(__xludf.DUMMYFUNCTION("""COMPUTED_VALUE"""),"")</f>
        <v/>
      </c>
      <c r="Y171" s="105" t="str">
        <f>IFERROR(__xludf.DUMMYFUNCTION("""COMPUTED_VALUE"""),"")</f>
        <v/>
      </c>
      <c r="Z171" s="105" t="str">
        <f>IFERROR(__xludf.DUMMYFUNCTION("""COMPUTED_VALUE"""),"")</f>
        <v/>
      </c>
      <c r="AA171" s="105" t="str">
        <f>IFERROR(__xludf.DUMMYFUNCTION("""COMPUTED_VALUE"""),"")</f>
        <v/>
      </c>
      <c r="AB171" s="105" t="str">
        <f>IFERROR(__xludf.DUMMYFUNCTION("""COMPUTED_VALUE"""),"")</f>
        <v/>
      </c>
      <c r="AC171" s="105" t="str">
        <f>IFERROR(__xludf.DUMMYFUNCTION("""COMPUTED_VALUE"""),"")</f>
        <v/>
      </c>
      <c r="AD171" s="105" t="str">
        <f>IFERROR(__xludf.DUMMYFUNCTION("""COMPUTED_VALUE"""),"")</f>
        <v/>
      </c>
      <c r="AE171" s="105" t="str">
        <f>IFERROR(__xludf.DUMMYFUNCTION("""COMPUTED_VALUE"""),"")</f>
        <v/>
      </c>
      <c r="AF171" s="105" t="str">
        <f>IFERROR(__xludf.DUMMYFUNCTION("""COMPUTED_VALUE"""),"")</f>
        <v/>
      </c>
      <c r="AG171" s="105" t="str">
        <f>IFERROR(__xludf.DUMMYFUNCTION("""COMPUTED_VALUE"""),"")</f>
        <v/>
      </c>
      <c r="AH171" s="105" t="str">
        <f>IFERROR(__xludf.DUMMYFUNCTION("""COMPUTED_VALUE"""),"")</f>
        <v/>
      </c>
      <c r="AI171" s="105" t="str">
        <f>IFERROR(__xludf.DUMMYFUNCTION("""COMPUTED_VALUE"""),"")</f>
        <v/>
      </c>
      <c r="AJ171" s="105" t="str">
        <f>IFERROR(__xludf.DUMMYFUNCTION("""COMPUTED_VALUE"""),"")</f>
        <v/>
      </c>
      <c r="AK171" s="105" t="str">
        <f>IFERROR(__xludf.DUMMYFUNCTION("""COMPUTED_VALUE"""),"")</f>
        <v/>
      </c>
      <c r="AL171" s="105" t="str">
        <f>IFERROR(__xludf.DUMMYFUNCTION("""COMPUTED_VALUE"""),"")</f>
        <v/>
      </c>
      <c r="AM171" s="105" t="str">
        <f>IFERROR(__xludf.DUMMYFUNCTION("""COMPUTED_VALUE"""),"")</f>
        <v/>
      </c>
      <c r="AN171" s="105" t="str">
        <f>IFERROR(__xludf.DUMMYFUNCTION("""COMPUTED_VALUE"""),"")</f>
        <v/>
      </c>
    </row>
    <row r="172">
      <c r="A172" s="105"/>
      <c r="B172" s="105"/>
      <c r="C172" s="105"/>
      <c r="D172" s="105"/>
      <c r="E172" s="106"/>
      <c r="F172" s="205"/>
      <c r="G172" s="105"/>
      <c r="H172" s="108"/>
      <c r="I172" s="105"/>
      <c r="J172" s="108" t="str">
        <f>IFERROR(__xludf.DUMMYFUNCTION("""COMPUTED_VALUE"""),"")</f>
        <v/>
      </c>
      <c r="K172" s="105" t="str">
        <f>IFERROR(__xludf.DUMMYFUNCTION("""COMPUTED_VALUE"""),"")</f>
        <v/>
      </c>
      <c r="L172" s="105" t="str">
        <f>IFERROR(__xludf.DUMMYFUNCTION("""COMPUTED_VALUE"""),"")</f>
        <v/>
      </c>
      <c r="M172" s="105" t="str">
        <f>IFERROR(__xludf.DUMMYFUNCTION("""COMPUTED_VALUE"""),"")</f>
        <v/>
      </c>
      <c r="N172" s="105" t="str">
        <f>IFERROR(__xludf.DUMMYFUNCTION("""COMPUTED_VALUE"""),"")</f>
        <v/>
      </c>
      <c r="O172" s="105" t="str">
        <f>IFERROR(__xludf.DUMMYFUNCTION("""COMPUTED_VALUE"""),"")</f>
        <v/>
      </c>
      <c r="P172" s="105" t="str">
        <f>IFERROR(__xludf.DUMMYFUNCTION("""COMPUTED_VALUE"""),"")</f>
        <v/>
      </c>
      <c r="Q172" s="105" t="str">
        <f>IFERROR(__xludf.DUMMYFUNCTION("""COMPUTED_VALUE"""),"")</f>
        <v/>
      </c>
      <c r="R172" s="105" t="str">
        <f>IFERROR(__xludf.DUMMYFUNCTION("""COMPUTED_VALUE"""),"")</f>
        <v/>
      </c>
      <c r="S172" s="105" t="str">
        <f>IFERROR(__xludf.DUMMYFUNCTION("""COMPUTED_VALUE"""),"")</f>
        <v/>
      </c>
      <c r="T172" s="105" t="str">
        <f>IFERROR(__xludf.DUMMYFUNCTION("""COMPUTED_VALUE"""),"")</f>
        <v/>
      </c>
      <c r="U172" s="105" t="str">
        <f>IFERROR(__xludf.DUMMYFUNCTION("""COMPUTED_VALUE"""),"")</f>
        <v/>
      </c>
      <c r="V172" s="105" t="str">
        <f>IFERROR(__xludf.DUMMYFUNCTION("""COMPUTED_VALUE"""),"")</f>
        <v/>
      </c>
      <c r="W172" s="105" t="str">
        <f>IFERROR(__xludf.DUMMYFUNCTION("""COMPUTED_VALUE"""),"")</f>
        <v/>
      </c>
      <c r="X172" s="105" t="str">
        <f>IFERROR(__xludf.DUMMYFUNCTION("""COMPUTED_VALUE"""),"")</f>
        <v/>
      </c>
      <c r="Y172" s="105" t="str">
        <f>IFERROR(__xludf.DUMMYFUNCTION("""COMPUTED_VALUE"""),"")</f>
        <v/>
      </c>
      <c r="Z172" s="105" t="str">
        <f>IFERROR(__xludf.DUMMYFUNCTION("""COMPUTED_VALUE"""),"")</f>
        <v/>
      </c>
      <c r="AA172" s="105" t="str">
        <f>IFERROR(__xludf.DUMMYFUNCTION("""COMPUTED_VALUE"""),"")</f>
        <v/>
      </c>
      <c r="AB172" s="105" t="str">
        <f>IFERROR(__xludf.DUMMYFUNCTION("""COMPUTED_VALUE"""),"")</f>
        <v/>
      </c>
      <c r="AC172" s="105" t="str">
        <f>IFERROR(__xludf.DUMMYFUNCTION("""COMPUTED_VALUE"""),"")</f>
        <v/>
      </c>
      <c r="AD172" s="105" t="str">
        <f>IFERROR(__xludf.DUMMYFUNCTION("""COMPUTED_VALUE"""),"")</f>
        <v/>
      </c>
      <c r="AE172" s="105" t="str">
        <f>IFERROR(__xludf.DUMMYFUNCTION("""COMPUTED_VALUE"""),"")</f>
        <v/>
      </c>
      <c r="AF172" s="105" t="str">
        <f>IFERROR(__xludf.DUMMYFUNCTION("""COMPUTED_VALUE"""),"")</f>
        <v/>
      </c>
      <c r="AG172" s="105" t="str">
        <f>IFERROR(__xludf.DUMMYFUNCTION("""COMPUTED_VALUE"""),"")</f>
        <v/>
      </c>
      <c r="AH172" s="105" t="str">
        <f>IFERROR(__xludf.DUMMYFUNCTION("""COMPUTED_VALUE"""),"")</f>
        <v/>
      </c>
      <c r="AI172" s="105" t="str">
        <f>IFERROR(__xludf.DUMMYFUNCTION("""COMPUTED_VALUE"""),"")</f>
        <v/>
      </c>
      <c r="AJ172" s="105" t="str">
        <f>IFERROR(__xludf.DUMMYFUNCTION("""COMPUTED_VALUE"""),"")</f>
        <v/>
      </c>
      <c r="AK172" s="105" t="str">
        <f>IFERROR(__xludf.DUMMYFUNCTION("""COMPUTED_VALUE"""),"")</f>
        <v/>
      </c>
      <c r="AL172" s="105" t="str">
        <f>IFERROR(__xludf.DUMMYFUNCTION("""COMPUTED_VALUE"""),"")</f>
        <v/>
      </c>
      <c r="AM172" s="105" t="str">
        <f>IFERROR(__xludf.DUMMYFUNCTION("""COMPUTED_VALUE"""),"")</f>
        <v/>
      </c>
      <c r="AN172" s="105" t="str">
        <f>IFERROR(__xludf.DUMMYFUNCTION("""COMPUTED_VALUE"""),"")</f>
        <v/>
      </c>
    </row>
    <row r="173">
      <c r="A173" s="105"/>
      <c r="B173" s="105"/>
      <c r="C173" s="105"/>
      <c r="D173" s="105"/>
      <c r="E173" s="106"/>
      <c r="F173" s="205"/>
      <c r="G173" s="105"/>
      <c r="H173" s="108"/>
      <c r="I173" s="105"/>
      <c r="J173" s="108" t="str">
        <f>IFERROR(__xludf.DUMMYFUNCTION("""COMPUTED_VALUE"""),"")</f>
        <v/>
      </c>
      <c r="K173" s="105" t="str">
        <f>IFERROR(__xludf.DUMMYFUNCTION("""COMPUTED_VALUE"""),"")</f>
        <v/>
      </c>
      <c r="L173" s="105" t="str">
        <f>IFERROR(__xludf.DUMMYFUNCTION("""COMPUTED_VALUE"""),"")</f>
        <v/>
      </c>
      <c r="M173" s="105" t="str">
        <f>IFERROR(__xludf.DUMMYFUNCTION("""COMPUTED_VALUE"""),"")</f>
        <v/>
      </c>
      <c r="N173" s="105" t="str">
        <f>IFERROR(__xludf.DUMMYFUNCTION("""COMPUTED_VALUE"""),"")</f>
        <v/>
      </c>
      <c r="O173" s="105" t="str">
        <f>IFERROR(__xludf.DUMMYFUNCTION("""COMPUTED_VALUE"""),"")</f>
        <v/>
      </c>
      <c r="P173" s="105" t="str">
        <f>IFERROR(__xludf.DUMMYFUNCTION("""COMPUTED_VALUE"""),"")</f>
        <v/>
      </c>
      <c r="Q173" s="105" t="str">
        <f>IFERROR(__xludf.DUMMYFUNCTION("""COMPUTED_VALUE"""),"")</f>
        <v/>
      </c>
      <c r="R173" s="105" t="str">
        <f>IFERROR(__xludf.DUMMYFUNCTION("""COMPUTED_VALUE"""),"")</f>
        <v/>
      </c>
      <c r="S173" s="105" t="str">
        <f>IFERROR(__xludf.DUMMYFUNCTION("""COMPUTED_VALUE"""),"")</f>
        <v/>
      </c>
      <c r="T173" s="105" t="str">
        <f>IFERROR(__xludf.DUMMYFUNCTION("""COMPUTED_VALUE"""),"")</f>
        <v/>
      </c>
      <c r="U173" s="105" t="str">
        <f>IFERROR(__xludf.DUMMYFUNCTION("""COMPUTED_VALUE"""),"")</f>
        <v/>
      </c>
      <c r="V173" s="105" t="str">
        <f>IFERROR(__xludf.DUMMYFUNCTION("""COMPUTED_VALUE"""),"")</f>
        <v/>
      </c>
      <c r="W173" s="105" t="str">
        <f>IFERROR(__xludf.DUMMYFUNCTION("""COMPUTED_VALUE"""),"")</f>
        <v/>
      </c>
      <c r="X173" s="105" t="str">
        <f>IFERROR(__xludf.DUMMYFUNCTION("""COMPUTED_VALUE"""),"")</f>
        <v/>
      </c>
      <c r="Y173" s="105" t="str">
        <f>IFERROR(__xludf.DUMMYFUNCTION("""COMPUTED_VALUE"""),"")</f>
        <v/>
      </c>
      <c r="Z173" s="105" t="str">
        <f>IFERROR(__xludf.DUMMYFUNCTION("""COMPUTED_VALUE"""),"")</f>
        <v/>
      </c>
      <c r="AA173" s="105" t="str">
        <f>IFERROR(__xludf.DUMMYFUNCTION("""COMPUTED_VALUE"""),"")</f>
        <v/>
      </c>
      <c r="AB173" s="105" t="str">
        <f>IFERROR(__xludf.DUMMYFUNCTION("""COMPUTED_VALUE"""),"")</f>
        <v/>
      </c>
      <c r="AC173" s="105" t="str">
        <f>IFERROR(__xludf.DUMMYFUNCTION("""COMPUTED_VALUE"""),"")</f>
        <v/>
      </c>
      <c r="AD173" s="105" t="str">
        <f>IFERROR(__xludf.DUMMYFUNCTION("""COMPUTED_VALUE"""),"")</f>
        <v/>
      </c>
      <c r="AE173" s="105" t="str">
        <f>IFERROR(__xludf.DUMMYFUNCTION("""COMPUTED_VALUE"""),"")</f>
        <v/>
      </c>
      <c r="AF173" s="105" t="str">
        <f>IFERROR(__xludf.DUMMYFUNCTION("""COMPUTED_VALUE"""),"")</f>
        <v/>
      </c>
      <c r="AG173" s="105" t="str">
        <f>IFERROR(__xludf.DUMMYFUNCTION("""COMPUTED_VALUE"""),"")</f>
        <v/>
      </c>
      <c r="AH173" s="105" t="str">
        <f>IFERROR(__xludf.DUMMYFUNCTION("""COMPUTED_VALUE"""),"")</f>
        <v/>
      </c>
      <c r="AI173" s="105" t="str">
        <f>IFERROR(__xludf.DUMMYFUNCTION("""COMPUTED_VALUE"""),"")</f>
        <v/>
      </c>
      <c r="AJ173" s="105" t="str">
        <f>IFERROR(__xludf.DUMMYFUNCTION("""COMPUTED_VALUE"""),"")</f>
        <v/>
      </c>
      <c r="AK173" s="105" t="str">
        <f>IFERROR(__xludf.DUMMYFUNCTION("""COMPUTED_VALUE"""),"")</f>
        <v/>
      </c>
      <c r="AL173" s="105" t="str">
        <f>IFERROR(__xludf.DUMMYFUNCTION("""COMPUTED_VALUE"""),"")</f>
        <v/>
      </c>
      <c r="AM173" s="105" t="str">
        <f>IFERROR(__xludf.DUMMYFUNCTION("""COMPUTED_VALUE"""),"")</f>
        <v/>
      </c>
      <c r="AN173" s="105" t="str">
        <f>IFERROR(__xludf.DUMMYFUNCTION("""COMPUTED_VALUE"""),"")</f>
        <v/>
      </c>
    </row>
    <row r="174">
      <c r="A174" s="105"/>
      <c r="B174" s="105"/>
      <c r="C174" s="105"/>
      <c r="D174" s="105"/>
      <c r="E174" s="106"/>
      <c r="F174" s="205"/>
      <c r="G174" s="105"/>
      <c r="H174" s="108"/>
      <c r="I174" s="105"/>
      <c r="J174" s="108" t="str">
        <f>IFERROR(__xludf.DUMMYFUNCTION("""COMPUTED_VALUE"""),"")</f>
        <v/>
      </c>
      <c r="K174" s="105" t="str">
        <f>IFERROR(__xludf.DUMMYFUNCTION("""COMPUTED_VALUE"""),"")</f>
        <v/>
      </c>
      <c r="L174" s="105" t="str">
        <f>IFERROR(__xludf.DUMMYFUNCTION("""COMPUTED_VALUE"""),"")</f>
        <v/>
      </c>
      <c r="M174" s="105" t="str">
        <f>IFERROR(__xludf.DUMMYFUNCTION("""COMPUTED_VALUE"""),"")</f>
        <v/>
      </c>
      <c r="N174" s="105" t="str">
        <f>IFERROR(__xludf.DUMMYFUNCTION("""COMPUTED_VALUE"""),"")</f>
        <v/>
      </c>
      <c r="O174" s="105" t="str">
        <f>IFERROR(__xludf.DUMMYFUNCTION("""COMPUTED_VALUE"""),"")</f>
        <v/>
      </c>
      <c r="P174" s="105" t="str">
        <f>IFERROR(__xludf.DUMMYFUNCTION("""COMPUTED_VALUE"""),"")</f>
        <v/>
      </c>
      <c r="Q174" s="105" t="str">
        <f>IFERROR(__xludf.DUMMYFUNCTION("""COMPUTED_VALUE"""),"")</f>
        <v/>
      </c>
      <c r="R174" s="105" t="str">
        <f>IFERROR(__xludf.DUMMYFUNCTION("""COMPUTED_VALUE"""),"")</f>
        <v/>
      </c>
      <c r="S174" s="105" t="str">
        <f>IFERROR(__xludf.DUMMYFUNCTION("""COMPUTED_VALUE"""),"")</f>
        <v/>
      </c>
      <c r="T174" s="105" t="str">
        <f>IFERROR(__xludf.DUMMYFUNCTION("""COMPUTED_VALUE"""),"")</f>
        <v/>
      </c>
      <c r="U174" s="105" t="str">
        <f>IFERROR(__xludf.DUMMYFUNCTION("""COMPUTED_VALUE"""),"")</f>
        <v/>
      </c>
      <c r="V174" s="105" t="str">
        <f>IFERROR(__xludf.DUMMYFUNCTION("""COMPUTED_VALUE"""),"")</f>
        <v/>
      </c>
      <c r="W174" s="105" t="str">
        <f>IFERROR(__xludf.DUMMYFUNCTION("""COMPUTED_VALUE"""),"")</f>
        <v/>
      </c>
      <c r="X174" s="105" t="str">
        <f>IFERROR(__xludf.DUMMYFUNCTION("""COMPUTED_VALUE"""),"")</f>
        <v/>
      </c>
      <c r="Y174" s="105" t="str">
        <f>IFERROR(__xludf.DUMMYFUNCTION("""COMPUTED_VALUE"""),"")</f>
        <v/>
      </c>
      <c r="Z174" s="105" t="str">
        <f>IFERROR(__xludf.DUMMYFUNCTION("""COMPUTED_VALUE"""),"")</f>
        <v/>
      </c>
      <c r="AA174" s="105" t="str">
        <f>IFERROR(__xludf.DUMMYFUNCTION("""COMPUTED_VALUE"""),"")</f>
        <v/>
      </c>
      <c r="AB174" s="105" t="str">
        <f>IFERROR(__xludf.DUMMYFUNCTION("""COMPUTED_VALUE"""),"")</f>
        <v/>
      </c>
      <c r="AC174" s="105" t="str">
        <f>IFERROR(__xludf.DUMMYFUNCTION("""COMPUTED_VALUE"""),"")</f>
        <v/>
      </c>
      <c r="AD174" s="105" t="str">
        <f>IFERROR(__xludf.DUMMYFUNCTION("""COMPUTED_VALUE"""),"")</f>
        <v/>
      </c>
      <c r="AE174" s="105" t="str">
        <f>IFERROR(__xludf.DUMMYFUNCTION("""COMPUTED_VALUE"""),"")</f>
        <v/>
      </c>
      <c r="AF174" s="105" t="str">
        <f>IFERROR(__xludf.DUMMYFUNCTION("""COMPUTED_VALUE"""),"")</f>
        <v/>
      </c>
      <c r="AG174" s="105" t="str">
        <f>IFERROR(__xludf.DUMMYFUNCTION("""COMPUTED_VALUE"""),"")</f>
        <v/>
      </c>
      <c r="AH174" s="105" t="str">
        <f>IFERROR(__xludf.DUMMYFUNCTION("""COMPUTED_VALUE"""),"")</f>
        <v/>
      </c>
      <c r="AI174" s="105" t="str">
        <f>IFERROR(__xludf.DUMMYFUNCTION("""COMPUTED_VALUE"""),"")</f>
        <v/>
      </c>
      <c r="AJ174" s="105" t="str">
        <f>IFERROR(__xludf.DUMMYFUNCTION("""COMPUTED_VALUE"""),"")</f>
        <v/>
      </c>
      <c r="AK174" s="105" t="str">
        <f>IFERROR(__xludf.DUMMYFUNCTION("""COMPUTED_VALUE"""),"")</f>
        <v/>
      </c>
      <c r="AL174" s="105" t="str">
        <f>IFERROR(__xludf.DUMMYFUNCTION("""COMPUTED_VALUE"""),"")</f>
        <v/>
      </c>
      <c r="AM174" s="105" t="str">
        <f>IFERROR(__xludf.DUMMYFUNCTION("""COMPUTED_VALUE"""),"")</f>
        <v/>
      </c>
      <c r="AN174" s="105" t="str">
        <f>IFERROR(__xludf.DUMMYFUNCTION("""COMPUTED_VALUE"""),"")</f>
        <v/>
      </c>
    </row>
    <row r="175">
      <c r="A175" s="105"/>
      <c r="B175" s="105"/>
      <c r="C175" s="105"/>
      <c r="D175" s="105"/>
      <c r="E175" s="106"/>
      <c r="F175" s="205"/>
      <c r="G175" s="105"/>
      <c r="H175" s="108"/>
      <c r="I175" s="105"/>
      <c r="J175" s="108" t="str">
        <f>IFERROR(__xludf.DUMMYFUNCTION("""COMPUTED_VALUE"""),"")</f>
        <v/>
      </c>
      <c r="K175" s="105" t="str">
        <f>IFERROR(__xludf.DUMMYFUNCTION("""COMPUTED_VALUE"""),"")</f>
        <v/>
      </c>
      <c r="L175" s="105" t="str">
        <f>IFERROR(__xludf.DUMMYFUNCTION("""COMPUTED_VALUE"""),"")</f>
        <v/>
      </c>
      <c r="M175" s="105" t="str">
        <f>IFERROR(__xludf.DUMMYFUNCTION("""COMPUTED_VALUE"""),"")</f>
        <v/>
      </c>
      <c r="N175" s="105" t="str">
        <f>IFERROR(__xludf.DUMMYFUNCTION("""COMPUTED_VALUE"""),"")</f>
        <v/>
      </c>
      <c r="O175" s="105" t="str">
        <f>IFERROR(__xludf.DUMMYFUNCTION("""COMPUTED_VALUE"""),"")</f>
        <v/>
      </c>
      <c r="P175" s="105" t="str">
        <f>IFERROR(__xludf.DUMMYFUNCTION("""COMPUTED_VALUE"""),"")</f>
        <v/>
      </c>
      <c r="Q175" s="105" t="str">
        <f>IFERROR(__xludf.DUMMYFUNCTION("""COMPUTED_VALUE"""),"")</f>
        <v/>
      </c>
      <c r="R175" s="105" t="str">
        <f>IFERROR(__xludf.DUMMYFUNCTION("""COMPUTED_VALUE"""),"")</f>
        <v/>
      </c>
      <c r="S175" s="105" t="str">
        <f>IFERROR(__xludf.DUMMYFUNCTION("""COMPUTED_VALUE"""),"")</f>
        <v/>
      </c>
      <c r="T175" s="105" t="str">
        <f>IFERROR(__xludf.DUMMYFUNCTION("""COMPUTED_VALUE"""),"")</f>
        <v/>
      </c>
      <c r="U175" s="105" t="str">
        <f>IFERROR(__xludf.DUMMYFUNCTION("""COMPUTED_VALUE"""),"")</f>
        <v/>
      </c>
      <c r="V175" s="105" t="str">
        <f>IFERROR(__xludf.DUMMYFUNCTION("""COMPUTED_VALUE"""),"")</f>
        <v/>
      </c>
      <c r="W175" s="105" t="str">
        <f>IFERROR(__xludf.DUMMYFUNCTION("""COMPUTED_VALUE"""),"")</f>
        <v/>
      </c>
      <c r="X175" s="105" t="str">
        <f>IFERROR(__xludf.DUMMYFUNCTION("""COMPUTED_VALUE"""),"")</f>
        <v/>
      </c>
      <c r="Y175" s="105" t="str">
        <f>IFERROR(__xludf.DUMMYFUNCTION("""COMPUTED_VALUE"""),"")</f>
        <v/>
      </c>
      <c r="Z175" s="105" t="str">
        <f>IFERROR(__xludf.DUMMYFUNCTION("""COMPUTED_VALUE"""),"")</f>
        <v/>
      </c>
      <c r="AA175" s="105" t="str">
        <f>IFERROR(__xludf.DUMMYFUNCTION("""COMPUTED_VALUE"""),"")</f>
        <v/>
      </c>
      <c r="AB175" s="105" t="str">
        <f>IFERROR(__xludf.DUMMYFUNCTION("""COMPUTED_VALUE"""),"")</f>
        <v/>
      </c>
      <c r="AC175" s="105" t="str">
        <f>IFERROR(__xludf.DUMMYFUNCTION("""COMPUTED_VALUE"""),"")</f>
        <v/>
      </c>
      <c r="AD175" s="105" t="str">
        <f>IFERROR(__xludf.DUMMYFUNCTION("""COMPUTED_VALUE"""),"")</f>
        <v/>
      </c>
      <c r="AE175" s="105" t="str">
        <f>IFERROR(__xludf.DUMMYFUNCTION("""COMPUTED_VALUE"""),"")</f>
        <v/>
      </c>
      <c r="AF175" s="105" t="str">
        <f>IFERROR(__xludf.DUMMYFUNCTION("""COMPUTED_VALUE"""),"")</f>
        <v/>
      </c>
      <c r="AG175" s="105" t="str">
        <f>IFERROR(__xludf.DUMMYFUNCTION("""COMPUTED_VALUE"""),"")</f>
        <v/>
      </c>
      <c r="AH175" s="105" t="str">
        <f>IFERROR(__xludf.DUMMYFUNCTION("""COMPUTED_VALUE"""),"")</f>
        <v/>
      </c>
      <c r="AI175" s="105" t="str">
        <f>IFERROR(__xludf.DUMMYFUNCTION("""COMPUTED_VALUE"""),"")</f>
        <v/>
      </c>
      <c r="AJ175" s="105" t="str">
        <f>IFERROR(__xludf.DUMMYFUNCTION("""COMPUTED_VALUE"""),"")</f>
        <v/>
      </c>
      <c r="AK175" s="105" t="str">
        <f>IFERROR(__xludf.DUMMYFUNCTION("""COMPUTED_VALUE"""),"")</f>
        <v/>
      </c>
      <c r="AL175" s="105" t="str">
        <f>IFERROR(__xludf.DUMMYFUNCTION("""COMPUTED_VALUE"""),"")</f>
        <v/>
      </c>
      <c r="AM175" s="105" t="str">
        <f>IFERROR(__xludf.DUMMYFUNCTION("""COMPUTED_VALUE"""),"")</f>
        <v/>
      </c>
      <c r="AN175" s="105" t="str">
        <f>IFERROR(__xludf.DUMMYFUNCTION("""COMPUTED_VALUE"""),"")</f>
        <v/>
      </c>
    </row>
    <row r="176">
      <c r="A176" s="105"/>
      <c r="B176" s="105"/>
      <c r="C176" s="105"/>
      <c r="D176" s="105"/>
      <c r="E176" s="106"/>
      <c r="F176" s="205"/>
      <c r="G176" s="105"/>
      <c r="H176" s="108"/>
      <c r="I176" s="105"/>
      <c r="J176" s="108" t="str">
        <f>IFERROR(__xludf.DUMMYFUNCTION("""COMPUTED_VALUE"""),"")</f>
        <v/>
      </c>
      <c r="K176" s="105" t="str">
        <f>IFERROR(__xludf.DUMMYFUNCTION("""COMPUTED_VALUE"""),"")</f>
        <v/>
      </c>
      <c r="L176" s="105" t="str">
        <f>IFERROR(__xludf.DUMMYFUNCTION("""COMPUTED_VALUE"""),"")</f>
        <v/>
      </c>
      <c r="M176" s="105" t="str">
        <f>IFERROR(__xludf.DUMMYFUNCTION("""COMPUTED_VALUE"""),"")</f>
        <v/>
      </c>
      <c r="N176" s="105" t="str">
        <f>IFERROR(__xludf.DUMMYFUNCTION("""COMPUTED_VALUE"""),"")</f>
        <v/>
      </c>
      <c r="O176" s="105" t="str">
        <f>IFERROR(__xludf.DUMMYFUNCTION("""COMPUTED_VALUE"""),"")</f>
        <v/>
      </c>
      <c r="P176" s="105" t="str">
        <f>IFERROR(__xludf.DUMMYFUNCTION("""COMPUTED_VALUE"""),"")</f>
        <v/>
      </c>
      <c r="Q176" s="105" t="str">
        <f>IFERROR(__xludf.DUMMYFUNCTION("""COMPUTED_VALUE"""),"")</f>
        <v/>
      </c>
      <c r="R176" s="105" t="str">
        <f>IFERROR(__xludf.DUMMYFUNCTION("""COMPUTED_VALUE"""),"")</f>
        <v/>
      </c>
      <c r="S176" s="105" t="str">
        <f>IFERROR(__xludf.DUMMYFUNCTION("""COMPUTED_VALUE"""),"")</f>
        <v/>
      </c>
      <c r="T176" s="105" t="str">
        <f>IFERROR(__xludf.DUMMYFUNCTION("""COMPUTED_VALUE"""),"")</f>
        <v/>
      </c>
      <c r="U176" s="105" t="str">
        <f>IFERROR(__xludf.DUMMYFUNCTION("""COMPUTED_VALUE"""),"")</f>
        <v/>
      </c>
      <c r="V176" s="105" t="str">
        <f>IFERROR(__xludf.DUMMYFUNCTION("""COMPUTED_VALUE"""),"")</f>
        <v/>
      </c>
      <c r="W176" s="105" t="str">
        <f>IFERROR(__xludf.DUMMYFUNCTION("""COMPUTED_VALUE"""),"")</f>
        <v/>
      </c>
      <c r="X176" s="105" t="str">
        <f>IFERROR(__xludf.DUMMYFUNCTION("""COMPUTED_VALUE"""),"")</f>
        <v/>
      </c>
      <c r="Y176" s="105" t="str">
        <f>IFERROR(__xludf.DUMMYFUNCTION("""COMPUTED_VALUE"""),"")</f>
        <v/>
      </c>
      <c r="Z176" s="105" t="str">
        <f>IFERROR(__xludf.DUMMYFUNCTION("""COMPUTED_VALUE"""),"")</f>
        <v/>
      </c>
      <c r="AA176" s="105" t="str">
        <f>IFERROR(__xludf.DUMMYFUNCTION("""COMPUTED_VALUE"""),"")</f>
        <v/>
      </c>
      <c r="AB176" s="105" t="str">
        <f>IFERROR(__xludf.DUMMYFUNCTION("""COMPUTED_VALUE"""),"")</f>
        <v/>
      </c>
      <c r="AC176" s="105" t="str">
        <f>IFERROR(__xludf.DUMMYFUNCTION("""COMPUTED_VALUE"""),"")</f>
        <v/>
      </c>
      <c r="AD176" s="105" t="str">
        <f>IFERROR(__xludf.DUMMYFUNCTION("""COMPUTED_VALUE"""),"")</f>
        <v/>
      </c>
      <c r="AE176" s="105" t="str">
        <f>IFERROR(__xludf.DUMMYFUNCTION("""COMPUTED_VALUE"""),"")</f>
        <v/>
      </c>
      <c r="AF176" s="105" t="str">
        <f>IFERROR(__xludf.DUMMYFUNCTION("""COMPUTED_VALUE"""),"")</f>
        <v/>
      </c>
      <c r="AG176" s="105" t="str">
        <f>IFERROR(__xludf.DUMMYFUNCTION("""COMPUTED_VALUE"""),"")</f>
        <v/>
      </c>
      <c r="AH176" s="105" t="str">
        <f>IFERROR(__xludf.DUMMYFUNCTION("""COMPUTED_VALUE"""),"")</f>
        <v/>
      </c>
      <c r="AI176" s="105" t="str">
        <f>IFERROR(__xludf.DUMMYFUNCTION("""COMPUTED_VALUE"""),"")</f>
        <v/>
      </c>
      <c r="AJ176" s="105" t="str">
        <f>IFERROR(__xludf.DUMMYFUNCTION("""COMPUTED_VALUE"""),"")</f>
        <v/>
      </c>
      <c r="AK176" s="105" t="str">
        <f>IFERROR(__xludf.DUMMYFUNCTION("""COMPUTED_VALUE"""),"")</f>
        <v/>
      </c>
      <c r="AL176" s="105" t="str">
        <f>IFERROR(__xludf.DUMMYFUNCTION("""COMPUTED_VALUE"""),"")</f>
        <v/>
      </c>
      <c r="AM176" s="105" t="str">
        <f>IFERROR(__xludf.DUMMYFUNCTION("""COMPUTED_VALUE"""),"")</f>
        <v/>
      </c>
      <c r="AN176" s="105" t="str">
        <f>IFERROR(__xludf.DUMMYFUNCTION("""COMPUTED_VALUE"""),"")</f>
        <v/>
      </c>
    </row>
    <row r="177">
      <c r="A177" s="105"/>
      <c r="B177" s="105"/>
      <c r="C177" s="105"/>
      <c r="D177" s="105"/>
      <c r="E177" s="106"/>
      <c r="F177" s="205"/>
      <c r="G177" s="105"/>
      <c r="H177" s="108"/>
      <c r="I177" s="105"/>
      <c r="J177" s="108" t="str">
        <f>IFERROR(__xludf.DUMMYFUNCTION("""COMPUTED_VALUE"""),"")</f>
        <v/>
      </c>
      <c r="K177" s="105" t="str">
        <f>IFERROR(__xludf.DUMMYFUNCTION("""COMPUTED_VALUE"""),"")</f>
        <v/>
      </c>
      <c r="L177" s="105" t="str">
        <f>IFERROR(__xludf.DUMMYFUNCTION("""COMPUTED_VALUE"""),"")</f>
        <v/>
      </c>
      <c r="M177" s="105" t="str">
        <f>IFERROR(__xludf.DUMMYFUNCTION("""COMPUTED_VALUE"""),"")</f>
        <v/>
      </c>
      <c r="N177" s="105" t="str">
        <f>IFERROR(__xludf.DUMMYFUNCTION("""COMPUTED_VALUE"""),"")</f>
        <v/>
      </c>
      <c r="O177" s="105" t="str">
        <f>IFERROR(__xludf.DUMMYFUNCTION("""COMPUTED_VALUE"""),"")</f>
        <v/>
      </c>
      <c r="P177" s="105" t="str">
        <f>IFERROR(__xludf.DUMMYFUNCTION("""COMPUTED_VALUE"""),"")</f>
        <v/>
      </c>
      <c r="Q177" s="105" t="str">
        <f>IFERROR(__xludf.DUMMYFUNCTION("""COMPUTED_VALUE"""),"")</f>
        <v/>
      </c>
      <c r="R177" s="105" t="str">
        <f>IFERROR(__xludf.DUMMYFUNCTION("""COMPUTED_VALUE"""),"")</f>
        <v/>
      </c>
      <c r="S177" s="105" t="str">
        <f>IFERROR(__xludf.DUMMYFUNCTION("""COMPUTED_VALUE"""),"")</f>
        <v/>
      </c>
      <c r="T177" s="105" t="str">
        <f>IFERROR(__xludf.DUMMYFUNCTION("""COMPUTED_VALUE"""),"")</f>
        <v/>
      </c>
      <c r="U177" s="105" t="str">
        <f>IFERROR(__xludf.DUMMYFUNCTION("""COMPUTED_VALUE"""),"")</f>
        <v/>
      </c>
      <c r="V177" s="105" t="str">
        <f>IFERROR(__xludf.DUMMYFUNCTION("""COMPUTED_VALUE"""),"")</f>
        <v/>
      </c>
      <c r="W177" s="105" t="str">
        <f>IFERROR(__xludf.DUMMYFUNCTION("""COMPUTED_VALUE"""),"")</f>
        <v/>
      </c>
      <c r="X177" s="105" t="str">
        <f>IFERROR(__xludf.DUMMYFUNCTION("""COMPUTED_VALUE"""),"")</f>
        <v/>
      </c>
      <c r="Y177" s="105" t="str">
        <f>IFERROR(__xludf.DUMMYFUNCTION("""COMPUTED_VALUE"""),"")</f>
        <v/>
      </c>
      <c r="Z177" s="105" t="str">
        <f>IFERROR(__xludf.DUMMYFUNCTION("""COMPUTED_VALUE"""),"")</f>
        <v/>
      </c>
      <c r="AA177" s="105" t="str">
        <f>IFERROR(__xludf.DUMMYFUNCTION("""COMPUTED_VALUE"""),"")</f>
        <v/>
      </c>
      <c r="AB177" s="105" t="str">
        <f>IFERROR(__xludf.DUMMYFUNCTION("""COMPUTED_VALUE"""),"")</f>
        <v/>
      </c>
      <c r="AC177" s="105" t="str">
        <f>IFERROR(__xludf.DUMMYFUNCTION("""COMPUTED_VALUE"""),"")</f>
        <v/>
      </c>
      <c r="AD177" s="105" t="str">
        <f>IFERROR(__xludf.DUMMYFUNCTION("""COMPUTED_VALUE"""),"")</f>
        <v/>
      </c>
      <c r="AE177" s="105" t="str">
        <f>IFERROR(__xludf.DUMMYFUNCTION("""COMPUTED_VALUE"""),"")</f>
        <v/>
      </c>
      <c r="AF177" s="105" t="str">
        <f>IFERROR(__xludf.DUMMYFUNCTION("""COMPUTED_VALUE"""),"")</f>
        <v/>
      </c>
      <c r="AG177" s="105" t="str">
        <f>IFERROR(__xludf.DUMMYFUNCTION("""COMPUTED_VALUE"""),"")</f>
        <v/>
      </c>
      <c r="AH177" s="105" t="str">
        <f>IFERROR(__xludf.DUMMYFUNCTION("""COMPUTED_VALUE"""),"")</f>
        <v/>
      </c>
      <c r="AI177" s="105" t="str">
        <f>IFERROR(__xludf.DUMMYFUNCTION("""COMPUTED_VALUE"""),"")</f>
        <v/>
      </c>
      <c r="AJ177" s="105" t="str">
        <f>IFERROR(__xludf.DUMMYFUNCTION("""COMPUTED_VALUE"""),"")</f>
        <v/>
      </c>
      <c r="AK177" s="105" t="str">
        <f>IFERROR(__xludf.DUMMYFUNCTION("""COMPUTED_VALUE"""),"")</f>
        <v/>
      </c>
      <c r="AL177" s="105" t="str">
        <f>IFERROR(__xludf.DUMMYFUNCTION("""COMPUTED_VALUE"""),"")</f>
        <v/>
      </c>
      <c r="AM177" s="105" t="str">
        <f>IFERROR(__xludf.DUMMYFUNCTION("""COMPUTED_VALUE"""),"")</f>
        <v/>
      </c>
      <c r="AN177" s="105" t="str">
        <f>IFERROR(__xludf.DUMMYFUNCTION("""COMPUTED_VALUE"""),"")</f>
        <v/>
      </c>
    </row>
    <row r="178">
      <c r="A178" s="105"/>
      <c r="B178" s="105"/>
      <c r="C178" s="105"/>
      <c r="D178" s="105"/>
      <c r="E178" s="106"/>
      <c r="F178" s="205"/>
      <c r="G178" s="105"/>
      <c r="H178" s="108"/>
      <c r="I178" s="105"/>
      <c r="J178" s="108" t="str">
        <f>IFERROR(__xludf.DUMMYFUNCTION("""COMPUTED_VALUE"""),"")</f>
        <v/>
      </c>
      <c r="K178" s="105" t="str">
        <f>IFERROR(__xludf.DUMMYFUNCTION("""COMPUTED_VALUE"""),"")</f>
        <v/>
      </c>
      <c r="L178" s="105" t="str">
        <f>IFERROR(__xludf.DUMMYFUNCTION("""COMPUTED_VALUE"""),"")</f>
        <v/>
      </c>
      <c r="M178" s="105" t="str">
        <f>IFERROR(__xludf.DUMMYFUNCTION("""COMPUTED_VALUE"""),"")</f>
        <v/>
      </c>
      <c r="N178" s="105" t="str">
        <f>IFERROR(__xludf.DUMMYFUNCTION("""COMPUTED_VALUE"""),"")</f>
        <v/>
      </c>
      <c r="O178" s="105" t="str">
        <f>IFERROR(__xludf.DUMMYFUNCTION("""COMPUTED_VALUE"""),"")</f>
        <v/>
      </c>
      <c r="P178" s="105" t="str">
        <f>IFERROR(__xludf.DUMMYFUNCTION("""COMPUTED_VALUE"""),"")</f>
        <v/>
      </c>
      <c r="Q178" s="105" t="str">
        <f>IFERROR(__xludf.DUMMYFUNCTION("""COMPUTED_VALUE"""),"")</f>
        <v/>
      </c>
      <c r="R178" s="105" t="str">
        <f>IFERROR(__xludf.DUMMYFUNCTION("""COMPUTED_VALUE"""),"")</f>
        <v/>
      </c>
      <c r="S178" s="105" t="str">
        <f>IFERROR(__xludf.DUMMYFUNCTION("""COMPUTED_VALUE"""),"")</f>
        <v/>
      </c>
      <c r="T178" s="105" t="str">
        <f>IFERROR(__xludf.DUMMYFUNCTION("""COMPUTED_VALUE"""),"")</f>
        <v/>
      </c>
      <c r="U178" s="105" t="str">
        <f>IFERROR(__xludf.DUMMYFUNCTION("""COMPUTED_VALUE"""),"")</f>
        <v/>
      </c>
      <c r="V178" s="105" t="str">
        <f>IFERROR(__xludf.DUMMYFUNCTION("""COMPUTED_VALUE"""),"")</f>
        <v/>
      </c>
      <c r="W178" s="105" t="str">
        <f>IFERROR(__xludf.DUMMYFUNCTION("""COMPUTED_VALUE"""),"")</f>
        <v/>
      </c>
      <c r="X178" s="105" t="str">
        <f>IFERROR(__xludf.DUMMYFUNCTION("""COMPUTED_VALUE"""),"")</f>
        <v/>
      </c>
      <c r="Y178" s="105" t="str">
        <f>IFERROR(__xludf.DUMMYFUNCTION("""COMPUTED_VALUE"""),"")</f>
        <v/>
      </c>
      <c r="Z178" s="105" t="str">
        <f>IFERROR(__xludf.DUMMYFUNCTION("""COMPUTED_VALUE"""),"")</f>
        <v/>
      </c>
      <c r="AA178" s="105" t="str">
        <f>IFERROR(__xludf.DUMMYFUNCTION("""COMPUTED_VALUE"""),"")</f>
        <v/>
      </c>
      <c r="AB178" s="105" t="str">
        <f>IFERROR(__xludf.DUMMYFUNCTION("""COMPUTED_VALUE"""),"")</f>
        <v/>
      </c>
      <c r="AC178" s="105" t="str">
        <f>IFERROR(__xludf.DUMMYFUNCTION("""COMPUTED_VALUE"""),"")</f>
        <v/>
      </c>
      <c r="AD178" s="105" t="str">
        <f>IFERROR(__xludf.DUMMYFUNCTION("""COMPUTED_VALUE"""),"")</f>
        <v/>
      </c>
      <c r="AE178" s="105" t="str">
        <f>IFERROR(__xludf.DUMMYFUNCTION("""COMPUTED_VALUE"""),"")</f>
        <v/>
      </c>
      <c r="AF178" s="105" t="str">
        <f>IFERROR(__xludf.DUMMYFUNCTION("""COMPUTED_VALUE"""),"")</f>
        <v/>
      </c>
      <c r="AG178" s="105" t="str">
        <f>IFERROR(__xludf.DUMMYFUNCTION("""COMPUTED_VALUE"""),"")</f>
        <v/>
      </c>
      <c r="AH178" s="105" t="str">
        <f>IFERROR(__xludf.DUMMYFUNCTION("""COMPUTED_VALUE"""),"")</f>
        <v/>
      </c>
      <c r="AI178" s="105" t="str">
        <f>IFERROR(__xludf.DUMMYFUNCTION("""COMPUTED_VALUE"""),"")</f>
        <v/>
      </c>
      <c r="AJ178" s="105" t="str">
        <f>IFERROR(__xludf.DUMMYFUNCTION("""COMPUTED_VALUE"""),"")</f>
        <v/>
      </c>
      <c r="AK178" s="105" t="str">
        <f>IFERROR(__xludf.DUMMYFUNCTION("""COMPUTED_VALUE"""),"")</f>
        <v/>
      </c>
      <c r="AL178" s="105" t="str">
        <f>IFERROR(__xludf.DUMMYFUNCTION("""COMPUTED_VALUE"""),"")</f>
        <v/>
      </c>
      <c r="AM178" s="105" t="str">
        <f>IFERROR(__xludf.DUMMYFUNCTION("""COMPUTED_VALUE"""),"")</f>
        <v/>
      </c>
      <c r="AN178" s="105" t="str">
        <f>IFERROR(__xludf.DUMMYFUNCTION("""COMPUTED_VALUE"""),"")</f>
        <v/>
      </c>
    </row>
    <row r="179">
      <c r="A179" s="105"/>
      <c r="B179" s="105"/>
      <c r="C179" s="105"/>
      <c r="D179" s="105"/>
      <c r="E179" s="106"/>
      <c r="F179" s="205"/>
      <c r="G179" s="105"/>
      <c r="H179" s="108"/>
      <c r="I179" s="105"/>
      <c r="J179" s="108" t="str">
        <f>IFERROR(__xludf.DUMMYFUNCTION("""COMPUTED_VALUE"""),"")</f>
        <v/>
      </c>
      <c r="K179" s="105" t="str">
        <f>IFERROR(__xludf.DUMMYFUNCTION("""COMPUTED_VALUE"""),"")</f>
        <v/>
      </c>
      <c r="L179" s="105" t="str">
        <f>IFERROR(__xludf.DUMMYFUNCTION("""COMPUTED_VALUE"""),"")</f>
        <v/>
      </c>
      <c r="M179" s="105" t="str">
        <f>IFERROR(__xludf.DUMMYFUNCTION("""COMPUTED_VALUE"""),"")</f>
        <v/>
      </c>
      <c r="N179" s="105" t="str">
        <f>IFERROR(__xludf.DUMMYFUNCTION("""COMPUTED_VALUE"""),"")</f>
        <v/>
      </c>
      <c r="O179" s="105" t="str">
        <f>IFERROR(__xludf.DUMMYFUNCTION("""COMPUTED_VALUE"""),"")</f>
        <v/>
      </c>
      <c r="P179" s="105" t="str">
        <f>IFERROR(__xludf.DUMMYFUNCTION("""COMPUTED_VALUE"""),"")</f>
        <v/>
      </c>
      <c r="Q179" s="105" t="str">
        <f>IFERROR(__xludf.DUMMYFUNCTION("""COMPUTED_VALUE"""),"")</f>
        <v/>
      </c>
      <c r="R179" s="105" t="str">
        <f>IFERROR(__xludf.DUMMYFUNCTION("""COMPUTED_VALUE"""),"")</f>
        <v/>
      </c>
      <c r="S179" s="105" t="str">
        <f>IFERROR(__xludf.DUMMYFUNCTION("""COMPUTED_VALUE"""),"")</f>
        <v/>
      </c>
      <c r="T179" s="105" t="str">
        <f>IFERROR(__xludf.DUMMYFUNCTION("""COMPUTED_VALUE"""),"")</f>
        <v/>
      </c>
      <c r="U179" s="105" t="str">
        <f>IFERROR(__xludf.DUMMYFUNCTION("""COMPUTED_VALUE"""),"")</f>
        <v/>
      </c>
      <c r="V179" s="105" t="str">
        <f>IFERROR(__xludf.DUMMYFUNCTION("""COMPUTED_VALUE"""),"")</f>
        <v/>
      </c>
      <c r="W179" s="105" t="str">
        <f>IFERROR(__xludf.DUMMYFUNCTION("""COMPUTED_VALUE"""),"")</f>
        <v/>
      </c>
      <c r="X179" s="105" t="str">
        <f>IFERROR(__xludf.DUMMYFUNCTION("""COMPUTED_VALUE"""),"")</f>
        <v/>
      </c>
      <c r="Y179" s="105" t="str">
        <f>IFERROR(__xludf.DUMMYFUNCTION("""COMPUTED_VALUE"""),"")</f>
        <v/>
      </c>
      <c r="Z179" s="105" t="str">
        <f>IFERROR(__xludf.DUMMYFUNCTION("""COMPUTED_VALUE"""),"")</f>
        <v/>
      </c>
      <c r="AA179" s="105" t="str">
        <f>IFERROR(__xludf.DUMMYFUNCTION("""COMPUTED_VALUE"""),"")</f>
        <v/>
      </c>
      <c r="AB179" s="105" t="str">
        <f>IFERROR(__xludf.DUMMYFUNCTION("""COMPUTED_VALUE"""),"")</f>
        <v/>
      </c>
      <c r="AC179" s="105" t="str">
        <f>IFERROR(__xludf.DUMMYFUNCTION("""COMPUTED_VALUE"""),"")</f>
        <v/>
      </c>
      <c r="AD179" s="105" t="str">
        <f>IFERROR(__xludf.DUMMYFUNCTION("""COMPUTED_VALUE"""),"")</f>
        <v/>
      </c>
      <c r="AE179" s="105" t="str">
        <f>IFERROR(__xludf.DUMMYFUNCTION("""COMPUTED_VALUE"""),"")</f>
        <v/>
      </c>
      <c r="AF179" s="105" t="str">
        <f>IFERROR(__xludf.DUMMYFUNCTION("""COMPUTED_VALUE"""),"")</f>
        <v/>
      </c>
      <c r="AG179" s="105" t="str">
        <f>IFERROR(__xludf.DUMMYFUNCTION("""COMPUTED_VALUE"""),"")</f>
        <v/>
      </c>
      <c r="AH179" s="105" t="str">
        <f>IFERROR(__xludf.DUMMYFUNCTION("""COMPUTED_VALUE"""),"")</f>
        <v/>
      </c>
      <c r="AI179" s="105" t="str">
        <f>IFERROR(__xludf.DUMMYFUNCTION("""COMPUTED_VALUE"""),"")</f>
        <v/>
      </c>
      <c r="AJ179" s="105" t="str">
        <f>IFERROR(__xludf.DUMMYFUNCTION("""COMPUTED_VALUE"""),"")</f>
        <v/>
      </c>
      <c r="AK179" s="105" t="str">
        <f>IFERROR(__xludf.DUMMYFUNCTION("""COMPUTED_VALUE"""),"")</f>
        <v/>
      </c>
      <c r="AL179" s="105" t="str">
        <f>IFERROR(__xludf.DUMMYFUNCTION("""COMPUTED_VALUE"""),"")</f>
        <v/>
      </c>
      <c r="AM179" s="105" t="str">
        <f>IFERROR(__xludf.DUMMYFUNCTION("""COMPUTED_VALUE"""),"")</f>
        <v/>
      </c>
      <c r="AN179" s="105" t="str">
        <f>IFERROR(__xludf.DUMMYFUNCTION("""COMPUTED_VALUE"""),"")</f>
        <v/>
      </c>
    </row>
    <row r="180">
      <c r="A180" s="105"/>
      <c r="B180" s="105"/>
      <c r="C180" s="105"/>
      <c r="D180" s="105"/>
      <c r="E180" s="106"/>
      <c r="F180" s="205"/>
      <c r="G180" s="105"/>
      <c r="H180" s="108"/>
      <c r="I180" s="105"/>
      <c r="J180" s="108" t="str">
        <f>IFERROR(__xludf.DUMMYFUNCTION("""COMPUTED_VALUE"""),"")</f>
        <v/>
      </c>
      <c r="K180" s="105" t="str">
        <f>IFERROR(__xludf.DUMMYFUNCTION("""COMPUTED_VALUE"""),"")</f>
        <v/>
      </c>
      <c r="L180" s="105" t="str">
        <f>IFERROR(__xludf.DUMMYFUNCTION("""COMPUTED_VALUE"""),"")</f>
        <v/>
      </c>
      <c r="M180" s="105" t="str">
        <f>IFERROR(__xludf.DUMMYFUNCTION("""COMPUTED_VALUE"""),"")</f>
        <v/>
      </c>
      <c r="N180" s="105" t="str">
        <f>IFERROR(__xludf.DUMMYFUNCTION("""COMPUTED_VALUE"""),"")</f>
        <v/>
      </c>
      <c r="O180" s="105" t="str">
        <f>IFERROR(__xludf.DUMMYFUNCTION("""COMPUTED_VALUE"""),"")</f>
        <v/>
      </c>
      <c r="P180" s="105" t="str">
        <f>IFERROR(__xludf.DUMMYFUNCTION("""COMPUTED_VALUE"""),"")</f>
        <v/>
      </c>
      <c r="Q180" s="105" t="str">
        <f>IFERROR(__xludf.DUMMYFUNCTION("""COMPUTED_VALUE"""),"")</f>
        <v/>
      </c>
      <c r="R180" s="105" t="str">
        <f>IFERROR(__xludf.DUMMYFUNCTION("""COMPUTED_VALUE"""),"")</f>
        <v/>
      </c>
      <c r="S180" s="105" t="str">
        <f>IFERROR(__xludf.DUMMYFUNCTION("""COMPUTED_VALUE"""),"")</f>
        <v/>
      </c>
      <c r="T180" s="105" t="str">
        <f>IFERROR(__xludf.DUMMYFUNCTION("""COMPUTED_VALUE"""),"")</f>
        <v/>
      </c>
      <c r="U180" s="105" t="str">
        <f>IFERROR(__xludf.DUMMYFUNCTION("""COMPUTED_VALUE"""),"")</f>
        <v/>
      </c>
      <c r="V180" s="105" t="str">
        <f>IFERROR(__xludf.DUMMYFUNCTION("""COMPUTED_VALUE"""),"")</f>
        <v/>
      </c>
      <c r="W180" s="105" t="str">
        <f>IFERROR(__xludf.DUMMYFUNCTION("""COMPUTED_VALUE"""),"")</f>
        <v/>
      </c>
      <c r="X180" s="105" t="str">
        <f>IFERROR(__xludf.DUMMYFUNCTION("""COMPUTED_VALUE"""),"")</f>
        <v/>
      </c>
      <c r="Y180" s="105" t="str">
        <f>IFERROR(__xludf.DUMMYFUNCTION("""COMPUTED_VALUE"""),"")</f>
        <v/>
      </c>
      <c r="Z180" s="105" t="str">
        <f>IFERROR(__xludf.DUMMYFUNCTION("""COMPUTED_VALUE"""),"")</f>
        <v/>
      </c>
      <c r="AA180" s="105" t="str">
        <f>IFERROR(__xludf.DUMMYFUNCTION("""COMPUTED_VALUE"""),"")</f>
        <v/>
      </c>
      <c r="AB180" s="105" t="str">
        <f>IFERROR(__xludf.DUMMYFUNCTION("""COMPUTED_VALUE"""),"")</f>
        <v/>
      </c>
      <c r="AC180" s="105" t="str">
        <f>IFERROR(__xludf.DUMMYFUNCTION("""COMPUTED_VALUE"""),"")</f>
        <v/>
      </c>
      <c r="AD180" s="105" t="str">
        <f>IFERROR(__xludf.DUMMYFUNCTION("""COMPUTED_VALUE"""),"")</f>
        <v/>
      </c>
      <c r="AE180" s="105" t="str">
        <f>IFERROR(__xludf.DUMMYFUNCTION("""COMPUTED_VALUE"""),"")</f>
        <v/>
      </c>
      <c r="AF180" s="105" t="str">
        <f>IFERROR(__xludf.DUMMYFUNCTION("""COMPUTED_VALUE"""),"")</f>
        <v/>
      </c>
      <c r="AG180" s="105" t="str">
        <f>IFERROR(__xludf.DUMMYFUNCTION("""COMPUTED_VALUE"""),"")</f>
        <v/>
      </c>
      <c r="AH180" s="105" t="str">
        <f>IFERROR(__xludf.DUMMYFUNCTION("""COMPUTED_VALUE"""),"")</f>
        <v/>
      </c>
      <c r="AI180" s="105" t="str">
        <f>IFERROR(__xludf.DUMMYFUNCTION("""COMPUTED_VALUE"""),"")</f>
        <v/>
      </c>
      <c r="AJ180" s="105" t="str">
        <f>IFERROR(__xludf.DUMMYFUNCTION("""COMPUTED_VALUE"""),"")</f>
        <v/>
      </c>
      <c r="AK180" s="105" t="str">
        <f>IFERROR(__xludf.DUMMYFUNCTION("""COMPUTED_VALUE"""),"")</f>
        <v/>
      </c>
      <c r="AL180" s="105" t="str">
        <f>IFERROR(__xludf.DUMMYFUNCTION("""COMPUTED_VALUE"""),"")</f>
        <v/>
      </c>
      <c r="AM180" s="105" t="str">
        <f>IFERROR(__xludf.DUMMYFUNCTION("""COMPUTED_VALUE"""),"")</f>
        <v/>
      </c>
      <c r="AN180" s="105" t="str">
        <f>IFERROR(__xludf.DUMMYFUNCTION("""COMPUTED_VALUE"""),"")</f>
        <v/>
      </c>
    </row>
    <row r="181">
      <c r="A181" s="105"/>
      <c r="B181" s="105"/>
      <c r="C181" s="105"/>
      <c r="D181" s="105"/>
      <c r="E181" s="106"/>
      <c r="F181" s="205"/>
      <c r="G181" s="105"/>
      <c r="H181" s="108"/>
      <c r="I181" s="105"/>
      <c r="J181" s="108" t="str">
        <f>IFERROR(__xludf.DUMMYFUNCTION("""COMPUTED_VALUE"""),"")</f>
        <v/>
      </c>
      <c r="K181" s="105" t="str">
        <f>IFERROR(__xludf.DUMMYFUNCTION("""COMPUTED_VALUE"""),"")</f>
        <v/>
      </c>
      <c r="L181" s="105" t="str">
        <f>IFERROR(__xludf.DUMMYFUNCTION("""COMPUTED_VALUE"""),"")</f>
        <v/>
      </c>
      <c r="M181" s="105" t="str">
        <f>IFERROR(__xludf.DUMMYFUNCTION("""COMPUTED_VALUE"""),"")</f>
        <v/>
      </c>
      <c r="N181" s="105" t="str">
        <f>IFERROR(__xludf.DUMMYFUNCTION("""COMPUTED_VALUE"""),"")</f>
        <v/>
      </c>
      <c r="O181" s="105" t="str">
        <f>IFERROR(__xludf.DUMMYFUNCTION("""COMPUTED_VALUE"""),"")</f>
        <v/>
      </c>
      <c r="P181" s="105" t="str">
        <f>IFERROR(__xludf.DUMMYFUNCTION("""COMPUTED_VALUE"""),"")</f>
        <v/>
      </c>
      <c r="Q181" s="105" t="str">
        <f>IFERROR(__xludf.DUMMYFUNCTION("""COMPUTED_VALUE"""),"")</f>
        <v/>
      </c>
      <c r="R181" s="105" t="str">
        <f>IFERROR(__xludf.DUMMYFUNCTION("""COMPUTED_VALUE"""),"")</f>
        <v/>
      </c>
      <c r="S181" s="105" t="str">
        <f>IFERROR(__xludf.DUMMYFUNCTION("""COMPUTED_VALUE"""),"")</f>
        <v/>
      </c>
      <c r="T181" s="105" t="str">
        <f>IFERROR(__xludf.DUMMYFUNCTION("""COMPUTED_VALUE"""),"")</f>
        <v/>
      </c>
      <c r="U181" s="105" t="str">
        <f>IFERROR(__xludf.DUMMYFUNCTION("""COMPUTED_VALUE"""),"")</f>
        <v/>
      </c>
      <c r="V181" s="105" t="str">
        <f>IFERROR(__xludf.DUMMYFUNCTION("""COMPUTED_VALUE"""),"")</f>
        <v/>
      </c>
      <c r="W181" s="105" t="str">
        <f>IFERROR(__xludf.DUMMYFUNCTION("""COMPUTED_VALUE"""),"")</f>
        <v/>
      </c>
      <c r="X181" s="105" t="str">
        <f>IFERROR(__xludf.DUMMYFUNCTION("""COMPUTED_VALUE"""),"")</f>
        <v/>
      </c>
      <c r="Y181" s="105" t="str">
        <f>IFERROR(__xludf.DUMMYFUNCTION("""COMPUTED_VALUE"""),"")</f>
        <v/>
      </c>
      <c r="Z181" s="105" t="str">
        <f>IFERROR(__xludf.DUMMYFUNCTION("""COMPUTED_VALUE"""),"")</f>
        <v/>
      </c>
      <c r="AA181" s="105" t="str">
        <f>IFERROR(__xludf.DUMMYFUNCTION("""COMPUTED_VALUE"""),"")</f>
        <v/>
      </c>
      <c r="AB181" s="105" t="str">
        <f>IFERROR(__xludf.DUMMYFUNCTION("""COMPUTED_VALUE"""),"")</f>
        <v/>
      </c>
      <c r="AC181" s="105" t="str">
        <f>IFERROR(__xludf.DUMMYFUNCTION("""COMPUTED_VALUE"""),"")</f>
        <v/>
      </c>
      <c r="AD181" s="105" t="str">
        <f>IFERROR(__xludf.DUMMYFUNCTION("""COMPUTED_VALUE"""),"")</f>
        <v/>
      </c>
      <c r="AE181" s="105" t="str">
        <f>IFERROR(__xludf.DUMMYFUNCTION("""COMPUTED_VALUE"""),"")</f>
        <v/>
      </c>
      <c r="AF181" s="105" t="str">
        <f>IFERROR(__xludf.DUMMYFUNCTION("""COMPUTED_VALUE"""),"")</f>
        <v/>
      </c>
      <c r="AG181" s="105" t="str">
        <f>IFERROR(__xludf.DUMMYFUNCTION("""COMPUTED_VALUE"""),"")</f>
        <v/>
      </c>
      <c r="AH181" s="105" t="str">
        <f>IFERROR(__xludf.DUMMYFUNCTION("""COMPUTED_VALUE"""),"")</f>
        <v/>
      </c>
      <c r="AI181" s="105" t="str">
        <f>IFERROR(__xludf.DUMMYFUNCTION("""COMPUTED_VALUE"""),"")</f>
        <v/>
      </c>
      <c r="AJ181" s="105" t="str">
        <f>IFERROR(__xludf.DUMMYFUNCTION("""COMPUTED_VALUE"""),"")</f>
        <v/>
      </c>
      <c r="AK181" s="105" t="str">
        <f>IFERROR(__xludf.DUMMYFUNCTION("""COMPUTED_VALUE"""),"")</f>
        <v/>
      </c>
      <c r="AL181" s="105" t="str">
        <f>IFERROR(__xludf.DUMMYFUNCTION("""COMPUTED_VALUE"""),"")</f>
        <v/>
      </c>
      <c r="AM181" s="105" t="str">
        <f>IFERROR(__xludf.DUMMYFUNCTION("""COMPUTED_VALUE"""),"")</f>
        <v/>
      </c>
      <c r="AN181" s="105" t="str">
        <f>IFERROR(__xludf.DUMMYFUNCTION("""COMPUTED_VALUE"""),"")</f>
        <v/>
      </c>
    </row>
    <row r="182">
      <c r="A182" s="105"/>
      <c r="B182" s="105"/>
      <c r="C182" s="105"/>
      <c r="D182" s="105"/>
      <c r="E182" s="106"/>
      <c r="F182" s="205"/>
      <c r="G182" s="105"/>
      <c r="H182" s="108"/>
      <c r="I182" s="105"/>
      <c r="J182" s="108" t="str">
        <f>IFERROR(__xludf.DUMMYFUNCTION("""COMPUTED_VALUE"""),"")</f>
        <v/>
      </c>
      <c r="K182" s="105" t="str">
        <f>IFERROR(__xludf.DUMMYFUNCTION("""COMPUTED_VALUE"""),"")</f>
        <v/>
      </c>
      <c r="L182" s="105" t="str">
        <f>IFERROR(__xludf.DUMMYFUNCTION("""COMPUTED_VALUE"""),"")</f>
        <v/>
      </c>
      <c r="M182" s="105" t="str">
        <f>IFERROR(__xludf.DUMMYFUNCTION("""COMPUTED_VALUE"""),"")</f>
        <v/>
      </c>
      <c r="N182" s="105" t="str">
        <f>IFERROR(__xludf.DUMMYFUNCTION("""COMPUTED_VALUE"""),"")</f>
        <v/>
      </c>
      <c r="O182" s="105" t="str">
        <f>IFERROR(__xludf.DUMMYFUNCTION("""COMPUTED_VALUE"""),"")</f>
        <v/>
      </c>
      <c r="P182" s="105" t="str">
        <f>IFERROR(__xludf.DUMMYFUNCTION("""COMPUTED_VALUE"""),"")</f>
        <v/>
      </c>
      <c r="Q182" s="105" t="str">
        <f>IFERROR(__xludf.DUMMYFUNCTION("""COMPUTED_VALUE"""),"")</f>
        <v/>
      </c>
      <c r="R182" s="105" t="str">
        <f>IFERROR(__xludf.DUMMYFUNCTION("""COMPUTED_VALUE"""),"")</f>
        <v/>
      </c>
      <c r="S182" s="105" t="str">
        <f>IFERROR(__xludf.DUMMYFUNCTION("""COMPUTED_VALUE"""),"")</f>
        <v/>
      </c>
      <c r="T182" s="105" t="str">
        <f>IFERROR(__xludf.DUMMYFUNCTION("""COMPUTED_VALUE"""),"")</f>
        <v/>
      </c>
      <c r="U182" s="105" t="str">
        <f>IFERROR(__xludf.DUMMYFUNCTION("""COMPUTED_VALUE"""),"")</f>
        <v/>
      </c>
      <c r="V182" s="105" t="str">
        <f>IFERROR(__xludf.DUMMYFUNCTION("""COMPUTED_VALUE"""),"")</f>
        <v/>
      </c>
      <c r="W182" s="105" t="str">
        <f>IFERROR(__xludf.DUMMYFUNCTION("""COMPUTED_VALUE"""),"")</f>
        <v/>
      </c>
      <c r="X182" s="105" t="str">
        <f>IFERROR(__xludf.DUMMYFUNCTION("""COMPUTED_VALUE"""),"")</f>
        <v/>
      </c>
      <c r="Y182" s="105" t="str">
        <f>IFERROR(__xludf.DUMMYFUNCTION("""COMPUTED_VALUE"""),"")</f>
        <v/>
      </c>
      <c r="Z182" s="105" t="str">
        <f>IFERROR(__xludf.DUMMYFUNCTION("""COMPUTED_VALUE"""),"")</f>
        <v/>
      </c>
      <c r="AA182" s="105" t="str">
        <f>IFERROR(__xludf.DUMMYFUNCTION("""COMPUTED_VALUE"""),"")</f>
        <v/>
      </c>
      <c r="AB182" s="105" t="str">
        <f>IFERROR(__xludf.DUMMYFUNCTION("""COMPUTED_VALUE"""),"")</f>
        <v/>
      </c>
      <c r="AC182" s="105" t="str">
        <f>IFERROR(__xludf.DUMMYFUNCTION("""COMPUTED_VALUE"""),"")</f>
        <v/>
      </c>
      <c r="AD182" s="105" t="str">
        <f>IFERROR(__xludf.DUMMYFUNCTION("""COMPUTED_VALUE"""),"")</f>
        <v/>
      </c>
      <c r="AE182" s="105" t="str">
        <f>IFERROR(__xludf.DUMMYFUNCTION("""COMPUTED_VALUE"""),"")</f>
        <v/>
      </c>
      <c r="AF182" s="105" t="str">
        <f>IFERROR(__xludf.DUMMYFUNCTION("""COMPUTED_VALUE"""),"")</f>
        <v/>
      </c>
      <c r="AG182" s="105" t="str">
        <f>IFERROR(__xludf.DUMMYFUNCTION("""COMPUTED_VALUE"""),"")</f>
        <v/>
      </c>
      <c r="AH182" s="105" t="str">
        <f>IFERROR(__xludf.DUMMYFUNCTION("""COMPUTED_VALUE"""),"")</f>
        <v/>
      </c>
      <c r="AI182" s="105" t="str">
        <f>IFERROR(__xludf.DUMMYFUNCTION("""COMPUTED_VALUE"""),"")</f>
        <v/>
      </c>
      <c r="AJ182" s="105" t="str">
        <f>IFERROR(__xludf.DUMMYFUNCTION("""COMPUTED_VALUE"""),"")</f>
        <v/>
      </c>
      <c r="AK182" s="105" t="str">
        <f>IFERROR(__xludf.DUMMYFUNCTION("""COMPUTED_VALUE"""),"")</f>
        <v/>
      </c>
      <c r="AL182" s="105" t="str">
        <f>IFERROR(__xludf.DUMMYFUNCTION("""COMPUTED_VALUE"""),"")</f>
        <v/>
      </c>
      <c r="AM182" s="105" t="str">
        <f>IFERROR(__xludf.DUMMYFUNCTION("""COMPUTED_VALUE"""),"")</f>
        <v/>
      </c>
      <c r="AN182" s="105" t="str">
        <f>IFERROR(__xludf.DUMMYFUNCTION("""COMPUTED_VALUE"""),"")</f>
        <v/>
      </c>
    </row>
    <row r="183">
      <c r="A183" s="105"/>
      <c r="B183" s="105"/>
      <c r="C183" s="105"/>
      <c r="D183" s="105"/>
      <c r="E183" s="106"/>
      <c r="F183" s="205"/>
      <c r="G183" s="105"/>
      <c r="H183" s="108"/>
      <c r="I183" s="105"/>
      <c r="J183" s="108" t="str">
        <f>IFERROR(__xludf.DUMMYFUNCTION("""COMPUTED_VALUE"""),"")</f>
        <v/>
      </c>
      <c r="K183" s="105" t="str">
        <f>IFERROR(__xludf.DUMMYFUNCTION("""COMPUTED_VALUE"""),"")</f>
        <v/>
      </c>
      <c r="L183" s="105" t="str">
        <f>IFERROR(__xludf.DUMMYFUNCTION("""COMPUTED_VALUE"""),"")</f>
        <v/>
      </c>
      <c r="M183" s="105" t="str">
        <f>IFERROR(__xludf.DUMMYFUNCTION("""COMPUTED_VALUE"""),"")</f>
        <v/>
      </c>
      <c r="N183" s="105" t="str">
        <f>IFERROR(__xludf.DUMMYFUNCTION("""COMPUTED_VALUE"""),"")</f>
        <v/>
      </c>
      <c r="O183" s="105" t="str">
        <f>IFERROR(__xludf.DUMMYFUNCTION("""COMPUTED_VALUE"""),"")</f>
        <v/>
      </c>
      <c r="P183" s="105" t="str">
        <f>IFERROR(__xludf.DUMMYFUNCTION("""COMPUTED_VALUE"""),"")</f>
        <v/>
      </c>
      <c r="Q183" s="105" t="str">
        <f>IFERROR(__xludf.DUMMYFUNCTION("""COMPUTED_VALUE"""),"")</f>
        <v/>
      </c>
      <c r="R183" s="105" t="str">
        <f>IFERROR(__xludf.DUMMYFUNCTION("""COMPUTED_VALUE"""),"")</f>
        <v/>
      </c>
      <c r="S183" s="105" t="str">
        <f>IFERROR(__xludf.DUMMYFUNCTION("""COMPUTED_VALUE"""),"")</f>
        <v/>
      </c>
      <c r="T183" s="105" t="str">
        <f>IFERROR(__xludf.DUMMYFUNCTION("""COMPUTED_VALUE"""),"")</f>
        <v/>
      </c>
      <c r="U183" s="105" t="str">
        <f>IFERROR(__xludf.DUMMYFUNCTION("""COMPUTED_VALUE"""),"")</f>
        <v/>
      </c>
      <c r="V183" s="105" t="str">
        <f>IFERROR(__xludf.DUMMYFUNCTION("""COMPUTED_VALUE"""),"")</f>
        <v/>
      </c>
      <c r="W183" s="105" t="str">
        <f>IFERROR(__xludf.DUMMYFUNCTION("""COMPUTED_VALUE"""),"")</f>
        <v/>
      </c>
      <c r="X183" s="105" t="str">
        <f>IFERROR(__xludf.DUMMYFUNCTION("""COMPUTED_VALUE"""),"")</f>
        <v/>
      </c>
      <c r="Y183" s="105" t="str">
        <f>IFERROR(__xludf.DUMMYFUNCTION("""COMPUTED_VALUE"""),"")</f>
        <v/>
      </c>
      <c r="Z183" s="105" t="str">
        <f>IFERROR(__xludf.DUMMYFUNCTION("""COMPUTED_VALUE"""),"")</f>
        <v/>
      </c>
      <c r="AA183" s="105" t="str">
        <f>IFERROR(__xludf.DUMMYFUNCTION("""COMPUTED_VALUE"""),"")</f>
        <v/>
      </c>
      <c r="AB183" s="105" t="str">
        <f>IFERROR(__xludf.DUMMYFUNCTION("""COMPUTED_VALUE"""),"")</f>
        <v/>
      </c>
      <c r="AC183" s="105" t="str">
        <f>IFERROR(__xludf.DUMMYFUNCTION("""COMPUTED_VALUE"""),"")</f>
        <v/>
      </c>
      <c r="AD183" s="105" t="str">
        <f>IFERROR(__xludf.DUMMYFUNCTION("""COMPUTED_VALUE"""),"")</f>
        <v/>
      </c>
      <c r="AE183" s="105" t="str">
        <f>IFERROR(__xludf.DUMMYFUNCTION("""COMPUTED_VALUE"""),"")</f>
        <v/>
      </c>
      <c r="AF183" s="105" t="str">
        <f>IFERROR(__xludf.DUMMYFUNCTION("""COMPUTED_VALUE"""),"")</f>
        <v/>
      </c>
      <c r="AG183" s="105" t="str">
        <f>IFERROR(__xludf.DUMMYFUNCTION("""COMPUTED_VALUE"""),"")</f>
        <v/>
      </c>
      <c r="AH183" s="105" t="str">
        <f>IFERROR(__xludf.DUMMYFUNCTION("""COMPUTED_VALUE"""),"")</f>
        <v/>
      </c>
      <c r="AI183" s="105" t="str">
        <f>IFERROR(__xludf.DUMMYFUNCTION("""COMPUTED_VALUE"""),"")</f>
        <v/>
      </c>
      <c r="AJ183" s="105" t="str">
        <f>IFERROR(__xludf.DUMMYFUNCTION("""COMPUTED_VALUE"""),"")</f>
        <v/>
      </c>
      <c r="AK183" s="105" t="str">
        <f>IFERROR(__xludf.DUMMYFUNCTION("""COMPUTED_VALUE"""),"")</f>
        <v/>
      </c>
      <c r="AL183" s="105" t="str">
        <f>IFERROR(__xludf.DUMMYFUNCTION("""COMPUTED_VALUE"""),"")</f>
        <v/>
      </c>
      <c r="AM183" s="105" t="str">
        <f>IFERROR(__xludf.DUMMYFUNCTION("""COMPUTED_VALUE"""),"")</f>
        <v/>
      </c>
      <c r="AN183" s="105" t="str">
        <f>IFERROR(__xludf.DUMMYFUNCTION("""COMPUTED_VALUE"""),"")</f>
        <v/>
      </c>
    </row>
    <row r="184">
      <c r="A184" s="105"/>
      <c r="B184" s="105"/>
      <c r="C184" s="105"/>
      <c r="D184" s="105"/>
      <c r="E184" s="106"/>
      <c r="F184" s="205"/>
      <c r="G184" s="105"/>
      <c r="H184" s="108"/>
      <c r="I184" s="105"/>
      <c r="J184" s="108" t="str">
        <f>IFERROR(__xludf.DUMMYFUNCTION("""COMPUTED_VALUE"""),"")</f>
        <v/>
      </c>
      <c r="K184" s="105" t="str">
        <f>IFERROR(__xludf.DUMMYFUNCTION("""COMPUTED_VALUE"""),"")</f>
        <v/>
      </c>
      <c r="L184" s="105" t="str">
        <f>IFERROR(__xludf.DUMMYFUNCTION("""COMPUTED_VALUE"""),"")</f>
        <v/>
      </c>
      <c r="M184" s="105" t="str">
        <f>IFERROR(__xludf.DUMMYFUNCTION("""COMPUTED_VALUE"""),"")</f>
        <v/>
      </c>
      <c r="N184" s="105" t="str">
        <f>IFERROR(__xludf.DUMMYFUNCTION("""COMPUTED_VALUE"""),"")</f>
        <v/>
      </c>
      <c r="O184" s="105" t="str">
        <f>IFERROR(__xludf.DUMMYFUNCTION("""COMPUTED_VALUE"""),"")</f>
        <v/>
      </c>
      <c r="P184" s="105" t="str">
        <f>IFERROR(__xludf.DUMMYFUNCTION("""COMPUTED_VALUE"""),"")</f>
        <v/>
      </c>
      <c r="Q184" s="105" t="str">
        <f>IFERROR(__xludf.DUMMYFUNCTION("""COMPUTED_VALUE"""),"")</f>
        <v/>
      </c>
      <c r="R184" s="105" t="str">
        <f>IFERROR(__xludf.DUMMYFUNCTION("""COMPUTED_VALUE"""),"")</f>
        <v/>
      </c>
      <c r="S184" s="105" t="str">
        <f>IFERROR(__xludf.DUMMYFUNCTION("""COMPUTED_VALUE"""),"")</f>
        <v/>
      </c>
      <c r="T184" s="105" t="str">
        <f>IFERROR(__xludf.DUMMYFUNCTION("""COMPUTED_VALUE"""),"")</f>
        <v/>
      </c>
      <c r="U184" s="105" t="str">
        <f>IFERROR(__xludf.DUMMYFUNCTION("""COMPUTED_VALUE"""),"")</f>
        <v/>
      </c>
      <c r="V184" s="105" t="str">
        <f>IFERROR(__xludf.DUMMYFUNCTION("""COMPUTED_VALUE"""),"")</f>
        <v/>
      </c>
      <c r="W184" s="105" t="str">
        <f>IFERROR(__xludf.DUMMYFUNCTION("""COMPUTED_VALUE"""),"")</f>
        <v/>
      </c>
      <c r="X184" s="105" t="str">
        <f>IFERROR(__xludf.DUMMYFUNCTION("""COMPUTED_VALUE"""),"")</f>
        <v/>
      </c>
      <c r="Y184" s="105" t="str">
        <f>IFERROR(__xludf.DUMMYFUNCTION("""COMPUTED_VALUE"""),"")</f>
        <v/>
      </c>
      <c r="Z184" s="105" t="str">
        <f>IFERROR(__xludf.DUMMYFUNCTION("""COMPUTED_VALUE"""),"")</f>
        <v/>
      </c>
      <c r="AA184" s="105" t="str">
        <f>IFERROR(__xludf.DUMMYFUNCTION("""COMPUTED_VALUE"""),"")</f>
        <v/>
      </c>
      <c r="AB184" s="105" t="str">
        <f>IFERROR(__xludf.DUMMYFUNCTION("""COMPUTED_VALUE"""),"")</f>
        <v/>
      </c>
      <c r="AC184" s="105" t="str">
        <f>IFERROR(__xludf.DUMMYFUNCTION("""COMPUTED_VALUE"""),"")</f>
        <v/>
      </c>
      <c r="AD184" s="105" t="str">
        <f>IFERROR(__xludf.DUMMYFUNCTION("""COMPUTED_VALUE"""),"")</f>
        <v/>
      </c>
      <c r="AE184" s="105" t="str">
        <f>IFERROR(__xludf.DUMMYFUNCTION("""COMPUTED_VALUE"""),"")</f>
        <v/>
      </c>
      <c r="AF184" s="105" t="str">
        <f>IFERROR(__xludf.DUMMYFUNCTION("""COMPUTED_VALUE"""),"")</f>
        <v/>
      </c>
      <c r="AG184" s="105" t="str">
        <f>IFERROR(__xludf.DUMMYFUNCTION("""COMPUTED_VALUE"""),"")</f>
        <v/>
      </c>
      <c r="AH184" s="105" t="str">
        <f>IFERROR(__xludf.DUMMYFUNCTION("""COMPUTED_VALUE"""),"")</f>
        <v/>
      </c>
      <c r="AI184" s="105" t="str">
        <f>IFERROR(__xludf.DUMMYFUNCTION("""COMPUTED_VALUE"""),"")</f>
        <v/>
      </c>
      <c r="AJ184" s="105" t="str">
        <f>IFERROR(__xludf.DUMMYFUNCTION("""COMPUTED_VALUE"""),"")</f>
        <v/>
      </c>
      <c r="AK184" s="105" t="str">
        <f>IFERROR(__xludf.DUMMYFUNCTION("""COMPUTED_VALUE"""),"")</f>
        <v/>
      </c>
      <c r="AL184" s="105" t="str">
        <f>IFERROR(__xludf.DUMMYFUNCTION("""COMPUTED_VALUE"""),"")</f>
        <v/>
      </c>
      <c r="AM184" s="105" t="str">
        <f>IFERROR(__xludf.DUMMYFUNCTION("""COMPUTED_VALUE"""),"")</f>
        <v/>
      </c>
      <c r="AN184" s="105" t="str">
        <f>IFERROR(__xludf.DUMMYFUNCTION("""COMPUTED_VALUE"""),"")</f>
        <v/>
      </c>
    </row>
    <row r="185">
      <c r="A185" s="105"/>
      <c r="B185" s="105"/>
      <c r="C185" s="105"/>
      <c r="D185" s="105"/>
      <c r="E185" s="106"/>
      <c r="F185" s="205"/>
      <c r="G185" s="105"/>
      <c r="H185" s="108"/>
      <c r="I185" s="105"/>
      <c r="J185" s="108" t="str">
        <f>IFERROR(__xludf.DUMMYFUNCTION("""COMPUTED_VALUE"""),"")</f>
        <v/>
      </c>
      <c r="K185" s="105" t="str">
        <f>IFERROR(__xludf.DUMMYFUNCTION("""COMPUTED_VALUE"""),"")</f>
        <v/>
      </c>
      <c r="L185" s="105" t="str">
        <f>IFERROR(__xludf.DUMMYFUNCTION("""COMPUTED_VALUE"""),"")</f>
        <v/>
      </c>
      <c r="M185" s="105" t="str">
        <f>IFERROR(__xludf.DUMMYFUNCTION("""COMPUTED_VALUE"""),"")</f>
        <v/>
      </c>
      <c r="N185" s="105" t="str">
        <f>IFERROR(__xludf.DUMMYFUNCTION("""COMPUTED_VALUE"""),"")</f>
        <v/>
      </c>
      <c r="O185" s="105" t="str">
        <f>IFERROR(__xludf.DUMMYFUNCTION("""COMPUTED_VALUE"""),"")</f>
        <v/>
      </c>
      <c r="P185" s="105" t="str">
        <f>IFERROR(__xludf.DUMMYFUNCTION("""COMPUTED_VALUE"""),"")</f>
        <v/>
      </c>
      <c r="Q185" s="105" t="str">
        <f>IFERROR(__xludf.DUMMYFUNCTION("""COMPUTED_VALUE"""),"")</f>
        <v/>
      </c>
      <c r="R185" s="105" t="str">
        <f>IFERROR(__xludf.DUMMYFUNCTION("""COMPUTED_VALUE"""),"")</f>
        <v/>
      </c>
      <c r="S185" s="105" t="str">
        <f>IFERROR(__xludf.DUMMYFUNCTION("""COMPUTED_VALUE"""),"")</f>
        <v/>
      </c>
      <c r="T185" s="105" t="str">
        <f>IFERROR(__xludf.DUMMYFUNCTION("""COMPUTED_VALUE"""),"")</f>
        <v/>
      </c>
      <c r="U185" s="105" t="str">
        <f>IFERROR(__xludf.DUMMYFUNCTION("""COMPUTED_VALUE"""),"")</f>
        <v/>
      </c>
      <c r="V185" s="105" t="str">
        <f>IFERROR(__xludf.DUMMYFUNCTION("""COMPUTED_VALUE"""),"")</f>
        <v/>
      </c>
      <c r="W185" s="105" t="str">
        <f>IFERROR(__xludf.DUMMYFUNCTION("""COMPUTED_VALUE"""),"")</f>
        <v/>
      </c>
      <c r="X185" s="105" t="str">
        <f>IFERROR(__xludf.DUMMYFUNCTION("""COMPUTED_VALUE"""),"")</f>
        <v/>
      </c>
      <c r="Y185" s="105" t="str">
        <f>IFERROR(__xludf.DUMMYFUNCTION("""COMPUTED_VALUE"""),"")</f>
        <v/>
      </c>
      <c r="Z185" s="105" t="str">
        <f>IFERROR(__xludf.DUMMYFUNCTION("""COMPUTED_VALUE"""),"")</f>
        <v/>
      </c>
      <c r="AA185" s="105" t="str">
        <f>IFERROR(__xludf.DUMMYFUNCTION("""COMPUTED_VALUE"""),"")</f>
        <v/>
      </c>
      <c r="AB185" s="105" t="str">
        <f>IFERROR(__xludf.DUMMYFUNCTION("""COMPUTED_VALUE"""),"")</f>
        <v/>
      </c>
      <c r="AC185" s="105" t="str">
        <f>IFERROR(__xludf.DUMMYFUNCTION("""COMPUTED_VALUE"""),"")</f>
        <v/>
      </c>
      <c r="AD185" s="105" t="str">
        <f>IFERROR(__xludf.DUMMYFUNCTION("""COMPUTED_VALUE"""),"")</f>
        <v/>
      </c>
      <c r="AE185" s="105" t="str">
        <f>IFERROR(__xludf.DUMMYFUNCTION("""COMPUTED_VALUE"""),"")</f>
        <v/>
      </c>
      <c r="AF185" s="105" t="str">
        <f>IFERROR(__xludf.DUMMYFUNCTION("""COMPUTED_VALUE"""),"")</f>
        <v/>
      </c>
      <c r="AG185" s="105" t="str">
        <f>IFERROR(__xludf.DUMMYFUNCTION("""COMPUTED_VALUE"""),"")</f>
        <v/>
      </c>
      <c r="AH185" s="105" t="str">
        <f>IFERROR(__xludf.DUMMYFUNCTION("""COMPUTED_VALUE"""),"")</f>
        <v/>
      </c>
      <c r="AI185" s="105" t="str">
        <f>IFERROR(__xludf.DUMMYFUNCTION("""COMPUTED_VALUE"""),"")</f>
        <v/>
      </c>
      <c r="AJ185" s="105" t="str">
        <f>IFERROR(__xludf.DUMMYFUNCTION("""COMPUTED_VALUE"""),"")</f>
        <v/>
      </c>
      <c r="AK185" s="105" t="str">
        <f>IFERROR(__xludf.DUMMYFUNCTION("""COMPUTED_VALUE"""),"")</f>
        <v/>
      </c>
      <c r="AL185" s="105" t="str">
        <f>IFERROR(__xludf.DUMMYFUNCTION("""COMPUTED_VALUE"""),"")</f>
        <v/>
      </c>
      <c r="AM185" s="105" t="str">
        <f>IFERROR(__xludf.DUMMYFUNCTION("""COMPUTED_VALUE"""),"")</f>
        <v/>
      </c>
      <c r="AN185" s="105" t="str">
        <f>IFERROR(__xludf.DUMMYFUNCTION("""COMPUTED_VALUE"""),"")</f>
        <v/>
      </c>
    </row>
    <row r="186">
      <c r="A186" s="105"/>
      <c r="B186" s="105"/>
      <c r="C186" s="105"/>
      <c r="D186" s="105"/>
      <c r="E186" s="106"/>
      <c r="F186" s="205"/>
      <c r="G186" s="105"/>
      <c r="H186" s="108"/>
      <c r="I186" s="105"/>
      <c r="J186" s="108" t="str">
        <f>IFERROR(__xludf.DUMMYFUNCTION("""COMPUTED_VALUE"""),"")</f>
        <v/>
      </c>
      <c r="K186" s="105" t="str">
        <f>IFERROR(__xludf.DUMMYFUNCTION("""COMPUTED_VALUE"""),"")</f>
        <v/>
      </c>
      <c r="L186" s="105" t="str">
        <f>IFERROR(__xludf.DUMMYFUNCTION("""COMPUTED_VALUE"""),"")</f>
        <v/>
      </c>
      <c r="M186" s="105" t="str">
        <f>IFERROR(__xludf.DUMMYFUNCTION("""COMPUTED_VALUE"""),"")</f>
        <v/>
      </c>
      <c r="N186" s="105" t="str">
        <f>IFERROR(__xludf.DUMMYFUNCTION("""COMPUTED_VALUE"""),"")</f>
        <v/>
      </c>
      <c r="O186" s="105" t="str">
        <f>IFERROR(__xludf.DUMMYFUNCTION("""COMPUTED_VALUE"""),"")</f>
        <v/>
      </c>
      <c r="P186" s="105" t="str">
        <f>IFERROR(__xludf.DUMMYFUNCTION("""COMPUTED_VALUE"""),"")</f>
        <v/>
      </c>
      <c r="Q186" s="105" t="str">
        <f>IFERROR(__xludf.DUMMYFUNCTION("""COMPUTED_VALUE"""),"")</f>
        <v/>
      </c>
      <c r="R186" s="105" t="str">
        <f>IFERROR(__xludf.DUMMYFUNCTION("""COMPUTED_VALUE"""),"")</f>
        <v/>
      </c>
      <c r="S186" s="105" t="str">
        <f>IFERROR(__xludf.DUMMYFUNCTION("""COMPUTED_VALUE"""),"")</f>
        <v/>
      </c>
      <c r="T186" s="105" t="str">
        <f>IFERROR(__xludf.DUMMYFUNCTION("""COMPUTED_VALUE"""),"")</f>
        <v/>
      </c>
      <c r="U186" s="105" t="str">
        <f>IFERROR(__xludf.DUMMYFUNCTION("""COMPUTED_VALUE"""),"")</f>
        <v/>
      </c>
      <c r="V186" s="105" t="str">
        <f>IFERROR(__xludf.DUMMYFUNCTION("""COMPUTED_VALUE"""),"")</f>
        <v/>
      </c>
      <c r="W186" s="105" t="str">
        <f>IFERROR(__xludf.DUMMYFUNCTION("""COMPUTED_VALUE"""),"")</f>
        <v/>
      </c>
      <c r="X186" s="105" t="str">
        <f>IFERROR(__xludf.DUMMYFUNCTION("""COMPUTED_VALUE"""),"")</f>
        <v/>
      </c>
      <c r="Y186" s="105" t="str">
        <f>IFERROR(__xludf.DUMMYFUNCTION("""COMPUTED_VALUE"""),"")</f>
        <v/>
      </c>
      <c r="Z186" s="105" t="str">
        <f>IFERROR(__xludf.DUMMYFUNCTION("""COMPUTED_VALUE"""),"")</f>
        <v/>
      </c>
      <c r="AA186" s="105" t="str">
        <f>IFERROR(__xludf.DUMMYFUNCTION("""COMPUTED_VALUE"""),"")</f>
        <v/>
      </c>
      <c r="AB186" s="105" t="str">
        <f>IFERROR(__xludf.DUMMYFUNCTION("""COMPUTED_VALUE"""),"")</f>
        <v/>
      </c>
      <c r="AC186" s="105" t="str">
        <f>IFERROR(__xludf.DUMMYFUNCTION("""COMPUTED_VALUE"""),"")</f>
        <v/>
      </c>
      <c r="AD186" s="105" t="str">
        <f>IFERROR(__xludf.DUMMYFUNCTION("""COMPUTED_VALUE"""),"")</f>
        <v/>
      </c>
      <c r="AE186" s="105" t="str">
        <f>IFERROR(__xludf.DUMMYFUNCTION("""COMPUTED_VALUE"""),"")</f>
        <v/>
      </c>
      <c r="AF186" s="105" t="str">
        <f>IFERROR(__xludf.DUMMYFUNCTION("""COMPUTED_VALUE"""),"")</f>
        <v/>
      </c>
      <c r="AG186" s="105" t="str">
        <f>IFERROR(__xludf.DUMMYFUNCTION("""COMPUTED_VALUE"""),"")</f>
        <v/>
      </c>
      <c r="AH186" s="105" t="str">
        <f>IFERROR(__xludf.DUMMYFUNCTION("""COMPUTED_VALUE"""),"")</f>
        <v/>
      </c>
      <c r="AI186" s="105" t="str">
        <f>IFERROR(__xludf.DUMMYFUNCTION("""COMPUTED_VALUE"""),"")</f>
        <v/>
      </c>
      <c r="AJ186" s="105" t="str">
        <f>IFERROR(__xludf.DUMMYFUNCTION("""COMPUTED_VALUE"""),"")</f>
        <v/>
      </c>
      <c r="AK186" s="105" t="str">
        <f>IFERROR(__xludf.DUMMYFUNCTION("""COMPUTED_VALUE"""),"")</f>
        <v/>
      </c>
      <c r="AL186" s="105" t="str">
        <f>IFERROR(__xludf.DUMMYFUNCTION("""COMPUTED_VALUE"""),"")</f>
        <v/>
      </c>
      <c r="AM186" s="105" t="str">
        <f>IFERROR(__xludf.DUMMYFUNCTION("""COMPUTED_VALUE"""),"")</f>
        <v/>
      </c>
      <c r="AN186" s="105" t="str">
        <f>IFERROR(__xludf.DUMMYFUNCTION("""COMPUTED_VALUE"""),"")</f>
        <v/>
      </c>
    </row>
    <row r="187">
      <c r="A187" s="105"/>
      <c r="B187" s="105"/>
      <c r="C187" s="105"/>
      <c r="D187" s="105"/>
      <c r="E187" s="106"/>
      <c r="F187" s="205"/>
      <c r="G187" s="105"/>
      <c r="H187" s="108"/>
      <c r="I187" s="105"/>
      <c r="J187" s="108" t="str">
        <f>IFERROR(__xludf.DUMMYFUNCTION("""COMPUTED_VALUE"""),"")</f>
        <v/>
      </c>
      <c r="K187" s="105" t="str">
        <f>IFERROR(__xludf.DUMMYFUNCTION("""COMPUTED_VALUE"""),"")</f>
        <v/>
      </c>
      <c r="L187" s="105" t="str">
        <f>IFERROR(__xludf.DUMMYFUNCTION("""COMPUTED_VALUE"""),"")</f>
        <v/>
      </c>
      <c r="M187" s="105" t="str">
        <f>IFERROR(__xludf.DUMMYFUNCTION("""COMPUTED_VALUE"""),"")</f>
        <v/>
      </c>
      <c r="N187" s="105" t="str">
        <f>IFERROR(__xludf.DUMMYFUNCTION("""COMPUTED_VALUE"""),"")</f>
        <v/>
      </c>
      <c r="O187" s="105" t="str">
        <f>IFERROR(__xludf.DUMMYFUNCTION("""COMPUTED_VALUE"""),"")</f>
        <v/>
      </c>
      <c r="P187" s="105" t="str">
        <f>IFERROR(__xludf.DUMMYFUNCTION("""COMPUTED_VALUE"""),"")</f>
        <v/>
      </c>
      <c r="Q187" s="105" t="str">
        <f>IFERROR(__xludf.DUMMYFUNCTION("""COMPUTED_VALUE"""),"")</f>
        <v/>
      </c>
      <c r="R187" s="105" t="str">
        <f>IFERROR(__xludf.DUMMYFUNCTION("""COMPUTED_VALUE"""),"")</f>
        <v/>
      </c>
      <c r="S187" s="105" t="str">
        <f>IFERROR(__xludf.DUMMYFUNCTION("""COMPUTED_VALUE"""),"")</f>
        <v/>
      </c>
      <c r="T187" s="105" t="str">
        <f>IFERROR(__xludf.DUMMYFUNCTION("""COMPUTED_VALUE"""),"")</f>
        <v/>
      </c>
      <c r="U187" s="105" t="str">
        <f>IFERROR(__xludf.DUMMYFUNCTION("""COMPUTED_VALUE"""),"")</f>
        <v/>
      </c>
      <c r="V187" s="105" t="str">
        <f>IFERROR(__xludf.DUMMYFUNCTION("""COMPUTED_VALUE"""),"")</f>
        <v/>
      </c>
      <c r="W187" s="105" t="str">
        <f>IFERROR(__xludf.DUMMYFUNCTION("""COMPUTED_VALUE"""),"")</f>
        <v/>
      </c>
      <c r="X187" s="105" t="str">
        <f>IFERROR(__xludf.DUMMYFUNCTION("""COMPUTED_VALUE"""),"")</f>
        <v/>
      </c>
      <c r="Y187" s="105" t="str">
        <f>IFERROR(__xludf.DUMMYFUNCTION("""COMPUTED_VALUE"""),"")</f>
        <v/>
      </c>
      <c r="Z187" s="105" t="str">
        <f>IFERROR(__xludf.DUMMYFUNCTION("""COMPUTED_VALUE"""),"")</f>
        <v/>
      </c>
      <c r="AA187" s="105" t="str">
        <f>IFERROR(__xludf.DUMMYFUNCTION("""COMPUTED_VALUE"""),"")</f>
        <v/>
      </c>
      <c r="AB187" s="105" t="str">
        <f>IFERROR(__xludf.DUMMYFUNCTION("""COMPUTED_VALUE"""),"")</f>
        <v/>
      </c>
      <c r="AC187" s="105" t="str">
        <f>IFERROR(__xludf.DUMMYFUNCTION("""COMPUTED_VALUE"""),"")</f>
        <v/>
      </c>
      <c r="AD187" s="105" t="str">
        <f>IFERROR(__xludf.DUMMYFUNCTION("""COMPUTED_VALUE"""),"")</f>
        <v/>
      </c>
      <c r="AE187" s="105" t="str">
        <f>IFERROR(__xludf.DUMMYFUNCTION("""COMPUTED_VALUE"""),"")</f>
        <v/>
      </c>
      <c r="AF187" s="105" t="str">
        <f>IFERROR(__xludf.DUMMYFUNCTION("""COMPUTED_VALUE"""),"")</f>
        <v/>
      </c>
      <c r="AG187" s="105" t="str">
        <f>IFERROR(__xludf.DUMMYFUNCTION("""COMPUTED_VALUE"""),"")</f>
        <v/>
      </c>
      <c r="AH187" s="105" t="str">
        <f>IFERROR(__xludf.DUMMYFUNCTION("""COMPUTED_VALUE"""),"")</f>
        <v/>
      </c>
      <c r="AI187" s="105" t="str">
        <f>IFERROR(__xludf.DUMMYFUNCTION("""COMPUTED_VALUE"""),"")</f>
        <v/>
      </c>
      <c r="AJ187" s="105" t="str">
        <f>IFERROR(__xludf.DUMMYFUNCTION("""COMPUTED_VALUE"""),"")</f>
        <v/>
      </c>
      <c r="AK187" s="105" t="str">
        <f>IFERROR(__xludf.DUMMYFUNCTION("""COMPUTED_VALUE"""),"")</f>
        <v/>
      </c>
      <c r="AL187" s="105" t="str">
        <f>IFERROR(__xludf.DUMMYFUNCTION("""COMPUTED_VALUE"""),"")</f>
        <v/>
      </c>
      <c r="AM187" s="105" t="str">
        <f>IFERROR(__xludf.DUMMYFUNCTION("""COMPUTED_VALUE"""),"")</f>
        <v/>
      </c>
      <c r="AN187" s="105" t="str">
        <f>IFERROR(__xludf.DUMMYFUNCTION("""COMPUTED_VALUE"""),"")</f>
        <v/>
      </c>
    </row>
    <row r="188">
      <c r="A188" s="105"/>
      <c r="B188" s="105"/>
      <c r="C188" s="105"/>
      <c r="D188" s="105"/>
      <c r="E188" s="106"/>
      <c r="F188" s="205"/>
      <c r="G188" s="105"/>
      <c r="H188" s="108"/>
      <c r="I188" s="105"/>
      <c r="J188" s="108" t="str">
        <f>IFERROR(__xludf.DUMMYFUNCTION("""COMPUTED_VALUE"""),"")</f>
        <v/>
      </c>
      <c r="K188" s="105" t="str">
        <f>IFERROR(__xludf.DUMMYFUNCTION("""COMPUTED_VALUE"""),"")</f>
        <v/>
      </c>
      <c r="L188" s="105" t="str">
        <f>IFERROR(__xludf.DUMMYFUNCTION("""COMPUTED_VALUE"""),"")</f>
        <v/>
      </c>
      <c r="M188" s="105" t="str">
        <f>IFERROR(__xludf.DUMMYFUNCTION("""COMPUTED_VALUE"""),"")</f>
        <v/>
      </c>
      <c r="N188" s="105" t="str">
        <f>IFERROR(__xludf.DUMMYFUNCTION("""COMPUTED_VALUE"""),"")</f>
        <v/>
      </c>
      <c r="O188" s="105" t="str">
        <f>IFERROR(__xludf.DUMMYFUNCTION("""COMPUTED_VALUE"""),"")</f>
        <v/>
      </c>
      <c r="P188" s="105" t="str">
        <f>IFERROR(__xludf.DUMMYFUNCTION("""COMPUTED_VALUE"""),"")</f>
        <v/>
      </c>
      <c r="Q188" s="105" t="str">
        <f>IFERROR(__xludf.DUMMYFUNCTION("""COMPUTED_VALUE"""),"")</f>
        <v/>
      </c>
      <c r="R188" s="105" t="str">
        <f>IFERROR(__xludf.DUMMYFUNCTION("""COMPUTED_VALUE"""),"")</f>
        <v/>
      </c>
      <c r="S188" s="105" t="str">
        <f>IFERROR(__xludf.DUMMYFUNCTION("""COMPUTED_VALUE"""),"")</f>
        <v/>
      </c>
      <c r="T188" s="105" t="str">
        <f>IFERROR(__xludf.DUMMYFUNCTION("""COMPUTED_VALUE"""),"")</f>
        <v/>
      </c>
      <c r="U188" s="105" t="str">
        <f>IFERROR(__xludf.DUMMYFUNCTION("""COMPUTED_VALUE"""),"")</f>
        <v/>
      </c>
      <c r="V188" s="105" t="str">
        <f>IFERROR(__xludf.DUMMYFUNCTION("""COMPUTED_VALUE"""),"")</f>
        <v/>
      </c>
      <c r="W188" s="105" t="str">
        <f>IFERROR(__xludf.DUMMYFUNCTION("""COMPUTED_VALUE"""),"")</f>
        <v/>
      </c>
      <c r="X188" s="105" t="str">
        <f>IFERROR(__xludf.DUMMYFUNCTION("""COMPUTED_VALUE"""),"")</f>
        <v/>
      </c>
      <c r="Y188" s="105" t="str">
        <f>IFERROR(__xludf.DUMMYFUNCTION("""COMPUTED_VALUE"""),"")</f>
        <v/>
      </c>
      <c r="Z188" s="105" t="str">
        <f>IFERROR(__xludf.DUMMYFUNCTION("""COMPUTED_VALUE"""),"")</f>
        <v/>
      </c>
      <c r="AA188" s="105" t="str">
        <f>IFERROR(__xludf.DUMMYFUNCTION("""COMPUTED_VALUE"""),"")</f>
        <v/>
      </c>
      <c r="AB188" s="105" t="str">
        <f>IFERROR(__xludf.DUMMYFUNCTION("""COMPUTED_VALUE"""),"")</f>
        <v/>
      </c>
      <c r="AC188" s="105" t="str">
        <f>IFERROR(__xludf.DUMMYFUNCTION("""COMPUTED_VALUE"""),"")</f>
        <v/>
      </c>
      <c r="AD188" s="105" t="str">
        <f>IFERROR(__xludf.DUMMYFUNCTION("""COMPUTED_VALUE"""),"")</f>
        <v/>
      </c>
      <c r="AE188" s="105" t="str">
        <f>IFERROR(__xludf.DUMMYFUNCTION("""COMPUTED_VALUE"""),"")</f>
        <v/>
      </c>
      <c r="AF188" s="105" t="str">
        <f>IFERROR(__xludf.DUMMYFUNCTION("""COMPUTED_VALUE"""),"")</f>
        <v/>
      </c>
      <c r="AG188" s="105" t="str">
        <f>IFERROR(__xludf.DUMMYFUNCTION("""COMPUTED_VALUE"""),"")</f>
        <v/>
      </c>
      <c r="AH188" s="105" t="str">
        <f>IFERROR(__xludf.DUMMYFUNCTION("""COMPUTED_VALUE"""),"")</f>
        <v/>
      </c>
      <c r="AI188" s="105" t="str">
        <f>IFERROR(__xludf.DUMMYFUNCTION("""COMPUTED_VALUE"""),"")</f>
        <v/>
      </c>
      <c r="AJ188" s="105" t="str">
        <f>IFERROR(__xludf.DUMMYFUNCTION("""COMPUTED_VALUE"""),"")</f>
        <v/>
      </c>
      <c r="AK188" s="105" t="str">
        <f>IFERROR(__xludf.DUMMYFUNCTION("""COMPUTED_VALUE"""),"")</f>
        <v/>
      </c>
      <c r="AL188" s="105" t="str">
        <f>IFERROR(__xludf.DUMMYFUNCTION("""COMPUTED_VALUE"""),"")</f>
        <v/>
      </c>
      <c r="AM188" s="105" t="str">
        <f>IFERROR(__xludf.DUMMYFUNCTION("""COMPUTED_VALUE"""),"")</f>
        <v/>
      </c>
      <c r="AN188" s="105" t="str">
        <f>IFERROR(__xludf.DUMMYFUNCTION("""COMPUTED_VALUE"""),"")</f>
        <v/>
      </c>
    </row>
    <row r="189">
      <c r="A189" s="105"/>
      <c r="B189" s="105"/>
      <c r="C189" s="105"/>
      <c r="D189" s="105"/>
      <c r="E189" s="106"/>
      <c r="F189" s="205"/>
      <c r="G189" s="105"/>
      <c r="H189" s="108"/>
      <c r="I189" s="105"/>
      <c r="J189" s="108" t="str">
        <f>IFERROR(__xludf.DUMMYFUNCTION("""COMPUTED_VALUE"""),"")</f>
        <v/>
      </c>
      <c r="K189" s="105" t="str">
        <f>IFERROR(__xludf.DUMMYFUNCTION("""COMPUTED_VALUE"""),"")</f>
        <v/>
      </c>
      <c r="L189" s="105" t="str">
        <f>IFERROR(__xludf.DUMMYFUNCTION("""COMPUTED_VALUE"""),"")</f>
        <v/>
      </c>
      <c r="M189" s="105" t="str">
        <f>IFERROR(__xludf.DUMMYFUNCTION("""COMPUTED_VALUE"""),"")</f>
        <v/>
      </c>
      <c r="N189" s="105" t="str">
        <f>IFERROR(__xludf.DUMMYFUNCTION("""COMPUTED_VALUE"""),"")</f>
        <v/>
      </c>
      <c r="O189" s="105" t="str">
        <f>IFERROR(__xludf.DUMMYFUNCTION("""COMPUTED_VALUE"""),"")</f>
        <v/>
      </c>
      <c r="P189" s="105" t="str">
        <f>IFERROR(__xludf.DUMMYFUNCTION("""COMPUTED_VALUE"""),"")</f>
        <v/>
      </c>
      <c r="Q189" s="105" t="str">
        <f>IFERROR(__xludf.DUMMYFUNCTION("""COMPUTED_VALUE"""),"")</f>
        <v/>
      </c>
      <c r="R189" s="105" t="str">
        <f>IFERROR(__xludf.DUMMYFUNCTION("""COMPUTED_VALUE"""),"")</f>
        <v/>
      </c>
      <c r="S189" s="105" t="str">
        <f>IFERROR(__xludf.DUMMYFUNCTION("""COMPUTED_VALUE"""),"")</f>
        <v/>
      </c>
      <c r="T189" s="105" t="str">
        <f>IFERROR(__xludf.DUMMYFUNCTION("""COMPUTED_VALUE"""),"")</f>
        <v/>
      </c>
      <c r="U189" s="105" t="str">
        <f>IFERROR(__xludf.DUMMYFUNCTION("""COMPUTED_VALUE"""),"")</f>
        <v/>
      </c>
      <c r="V189" s="105" t="str">
        <f>IFERROR(__xludf.DUMMYFUNCTION("""COMPUTED_VALUE"""),"")</f>
        <v/>
      </c>
      <c r="W189" s="105" t="str">
        <f>IFERROR(__xludf.DUMMYFUNCTION("""COMPUTED_VALUE"""),"")</f>
        <v/>
      </c>
      <c r="X189" s="105" t="str">
        <f>IFERROR(__xludf.DUMMYFUNCTION("""COMPUTED_VALUE"""),"")</f>
        <v/>
      </c>
      <c r="Y189" s="105" t="str">
        <f>IFERROR(__xludf.DUMMYFUNCTION("""COMPUTED_VALUE"""),"")</f>
        <v/>
      </c>
      <c r="Z189" s="105" t="str">
        <f>IFERROR(__xludf.DUMMYFUNCTION("""COMPUTED_VALUE"""),"")</f>
        <v/>
      </c>
      <c r="AA189" s="105" t="str">
        <f>IFERROR(__xludf.DUMMYFUNCTION("""COMPUTED_VALUE"""),"")</f>
        <v/>
      </c>
      <c r="AB189" s="105" t="str">
        <f>IFERROR(__xludf.DUMMYFUNCTION("""COMPUTED_VALUE"""),"")</f>
        <v/>
      </c>
      <c r="AC189" s="105" t="str">
        <f>IFERROR(__xludf.DUMMYFUNCTION("""COMPUTED_VALUE"""),"")</f>
        <v/>
      </c>
      <c r="AD189" s="105" t="str">
        <f>IFERROR(__xludf.DUMMYFUNCTION("""COMPUTED_VALUE"""),"")</f>
        <v/>
      </c>
      <c r="AE189" s="105" t="str">
        <f>IFERROR(__xludf.DUMMYFUNCTION("""COMPUTED_VALUE"""),"")</f>
        <v/>
      </c>
      <c r="AF189" s="105" t="str">
        <f>IFERROR(__xludf.DUMMYFUNCTION("""COMPUTED_VALUE"""),"")</f>
        <v/>
      </c>
      <c r="AG189" s="105" t="str">
        <f>IFERROR(__xludf.DUMMYFUNCTION("""COMPUTED_VALUE"""),"")</f>
        <v/>
      </c>
      <c r="AH189" s="105" t="str">
        <f>IFERROR(__xludf.DUMMYFUNCTION("""COMPUTED_VALUE"""),"")</f>
        <v/>
      </c>
      <c r="AI189" s="105" t="str">
        <f>IFERROR(__xludf.DUMMYFUNCTION("""COMPUTED_VALUE"""),"")</f>
        <v/>
      </c>
      <c r="AJ189" s="105" t="str">
        <f>IFERROR(__xludf.DUMMYFUNCTION("""COMPUTED_VALUE"""),"")</f>
        <v/>
      </c>
      <c r="AK189" s="105" t="str">
        <f>IFERROR(__xludf.DUMMYFUNCTION("""COMPUTED_VALUE"""),"")</f>
        <v/>
      </c>
      <c r="AL189" s="105" t="str">
        <f>IFERROR(__xludf.DUMMYFUNCTION("""COMPUTED_VALUE"""),"")</f>
        <v/>
      </c>
      <c r="AM189" s="105" t="str">
        <f>IFERROR(__xludf.DUMMYFUNCTION("""COMPUTED_VALUE"""),"")</f>
        <v/>
      </c>
      <c r="AN189" s="105" t="str">
        <f>IFERROR(__xludf.DUMMYFUNCTION("""COMPUTED_VALUE"""),"")</f>
        <v/>
      </c>
    </row>
    <row r="190">
      <c r="A190" s="105"/>
      <c r="B190" s="105"/>
      <c r="C190" s="105"/>
      <c r="D190" s="105"/>
      <c r="E190" s="106"/>
      <c r="F190" s="205"/>
      <c r="G190" s="105"/>
      <c r="H190" s="108"/>
      <c r="I190" s="105"/>
      <c r="J190" s="108" t="str">
        <f>IFERROR(__xludf.DUMMYFUNCTION("""COMPUTED_VALUE"""),"")</f>
        <v/>
      </c>
      <c r="K190" s="105" t="str">
        <f>IFERROR(__xludf.DUMMYFUNCTION("""COMPUTED_VALUE"""),"")</f>
        <v/>
      </c>
      <c r="L190" s="105" t="str">
        <f>IFERROR(__xludf.DUMMYFUNCTION("""COMPUTED_VALUE"""),"")</f>
        <v/>
      </c>
      <c r="M190" s="105" t="str">
        <f>IFERROR(__xludf.DUMMYFUNCTION("""COMPUTED_VALUE"""),"")</f>
        <v/>
      </c>
      <c r="N190" s="105" t="str">
        <f>IFERROR(__xludf.DUMMYFUNCTION("""COMPUTED_VALUE"""),"")</f>
        <v/>
      </c>
      <c r="O190" s="105" t="str">
        <f>IFERROR(__xludf.DUMMYFUNCTION("""COMPUTED_VALUE"""),"")</f>
        <v/>
      </c>
      <c r="P190" s="105" t="str">
        <f>IFERROR(__xludf.DUMMYFUNCTION("""COMPUTED_VALUE"""),"")</f>
        <v/>
      </c>
      <c r="Q190" s="105" t="str">
        <f>IFERROR(__xludf.DUMMYFUNCTION("""COMPUTED_VALUE"""),"")</f>
        <v/>
      </c>
      <c r="R190" s="105" t="str">
        <f>IFERROR(__xludf.DUMMYFUNCTION("""COMPUTED_VALUE"""),"")</f>
        <v/>
      </c>
      <c r="S190" s="105" t="str">
        <f>IFERROR(__xludf.DUMMYFUNCTION("""COMPUTED_VALUE"""),"")</f>
        <v/>
      </c>
      <c r="T190" s="105" t="str">
        <f>IFERROR(__xludf.DUMMYFUNCTION("""COMPUTED_VALUE"""),"")</f>
        <v/>
      </c>
      <c r="U190" s="105" t="str">
        <f>IFERROR(__xludf.DUMMYFUNCTION("""COMPUTED_VALUE"""),"")</f>
        <v/>
      </c>
      <c r="V190" s="105" t="str">
        <f>IFERROR(__xludf.DUMMYFUNCTION("""COMPUTED_VALUE"""),"")</f>
        <v/>
      </c>
      <c r="W190" s="105" t="str">
        <f>IFERROR(__xludf.DUMMYFUNCTION("""COMPUTED_VALUE"""),"")</f>
        <v/>
      </c>
      <c r="X190" s="105" t="str">
        <f>IFERROR(__xludf.DUMMYFUNCTION("""COMPUTED_VALUE"""),"")</f>
        <v/>
      </c>
      <c r="Y190" s="105" t="str">
        <f>IFERROR(__xludf.DUMMYFUNCTION("""COMPUTED_VALUE"""),"")</f>
        <v/>
      </c>
      <c r="Z190" s="105" t="str">
        <f>IFERROR(__xludf.DUMMYFUNCTION("""COMPUTED_VALUE"""),"")</f>
        <v/>
      </c>
      <c r="AA190" s="105" t="str">
        <f>IFERROR(__xludf.DUMMYFUNCTION("""COMPUTED_VALUE"""),"")</f>
        <v/>
      </c>
      <c r="AB190" s="105" t="str">
        <f>IFERROR(__xludf.DUMMYFUNCTION("""COMPUTED_VALUE"""),"")</f>
        <v/>
      </c>
      <c r="AC190" s="105" t="str">
        <f>IFERROR(__xludf.DUMMYFUNCTION("""COMPUTED_VALUE"""),"")</f>
        <v/>
      </c>
      <c r="AD190" s="105" t="str">
        <f>IFERROR(__xludf.DUMMYFUNCTION("""COMPUTED_VALUE"""),"")</f>
        <v/>
      </c>
      <c r="AE190" s="105" t="str">
        <f>IFERROR(__xludf.DUMMYFUNCTION("""COMPUTED_VALUE"""),"")</f>
        <v/>
      </c>
      <c r="AF190" s="105" t="str">
        <f>IFERROR(__xludf.DUMMYFUNCTION("""COMPUTED_VALUE"""),"")</f>
        <v/>
      </c>
      <c r="AG190" s="105" t="str">
        <f>IFERROR(__xludf.DUMMYFUNCTION("""COMPUTED_VALUE"""),"")</f>
        <v/>
      </c>
      <c r="AH190" s="105" t="str">
        <f>IFERROR(__xludf.DUMMYFUNCTION("""COMPUTED_VALUE"""),"")</f>
        <v/>
      </c>
      <c r="AI190" s="105" t="str">
        <f>IFERROR(__xludf.DUMMYFUNCTION("""COMPUTED_VALUE"""),"")</f>
        <v/>
      </c>
      <c r="AJ190" s="105" t="str">
        <f>IFERROR(__xludf.DUMMYFUNCTION("""COMPUTED_VALUE"""),"")</f>
        <v/>
      </c>
      <c r="AK190" s="105" t="str">
        <f>IFERROR(__xludf.DUMMYFUNCTION("""COMPUTED_VALUE"""),"")</f>
        <v/>
      </c>
      <c r="AL190" s="105" t="str">
        <f>IFERROR(__xludf.DUMMYFUNCTION("""COMPUTED_VALUE"""),"")</f>
        <v/>
      </c>
      <c r="AM190" s="105" t="str">
        <f>IFERROR(__xludf.DUMMYFUNCTION("""COMPUTED_VALUE"""),"")</f>
        <v/>
      </c>
      <c r="AN190" s="105" t="str">
        <f>IFERROR(__xludf.DUMMYFUNCTION("""COMPUTED_VALUE"""),"")</f>
        <v/>
      </c>
    </row>
    <row r="191">
      <c r="A191" s="105"/>
      <c r="B191" s="105"/>
      <c r="C191" s="105"/>
      <c r="D191" s="105"/>
      <c r="E191" s="106"/>
      <c r="F191" s="205"/>
      <c r="G191" s="105"/>
      <c r="H191" s="108"/>
      <c r="I191" s="105"/>
      <c r="J191" s="108" t="str">
        <f>IFERROR(__xludf.DUMMYFUNCTION("""COMPUTED_VALUE"""),"")</f>
        <v/>
      </c>
      <c r="K191" s="105" t="str">
        <f>IFERROR(__xludf.DUMMYFUNCTION("""COMPUTED_VALUE"""),"")</f>
        <v/>
      </c>
      <c r="L191" s="105" t="str">
        <f>IFERROR(__xludf.DUMMYFUNCTION("""COMPUTED_VALUE"""),"")</f>
        <v/>
      </c>
      <c r="M191" s="105" t="str">
        <f>IFERROR(__xludf.DUMMYFUNCTION("""COMPUTED_VALUE"""),"")</f>
        <v/>
      </c>
      <c r="N191" s="105" t="str">
        <f>IFERROR(__xludf.DUMMYFUNCTION("""COMPUTED_VALUE"""),"")</f>
        <v/>
      </c>
      <c r="O191" s="105" t="str">
        <f>IFERROR(__xludf.DUMMYFUNCTION("""COMPUTED_VALUE"""),"")</f>
        <v/>
      </c>
      <c r="P191" s="105" t="str">
        <f>IFERROR(__xludf.DUMMYFUNCTION("""COMPUTED_VALUE"""),"")</f>
        <v/>
      </c>
      <c r="Q191" s="105" t="str">
        <f>IFERROR(__xludf.DUMMYFUNCTION("""COMPUTED_VALUE"""),"")</f>
        <v/>
      </c>
      <c r="R191" s="105" t="str">
        <f>IFERROR(__xludf.DUMMYFUNCTION("""COMPUTED_VALUE"""),"")</f>
        <v/>
      </c>
      <c r="S191" s="105" t="str">
        <f>IFERROR(__xludf.DUMMYFUNCTION("""COMPUTED_VALUE"""),"")</f>
        <v/>
      </c>
      <c r="T191" s="105" t="str">
        <f>IFERROR(__xludf.DUMMYFUNCTION("""COMPUTED_VALUE"""),"")</f>
        <v/>
      </c>
      <c r="U191" s="105" t="str">
        <f>IFERROR(__xludf.DUMMYFUNCTION("""COMPUTED_VALUE"""),"")</f>
        <v/>
      </c>
      <c r="V191" s="105" t="str">
        <f>IFERROR(__xludf.DUMMYFUNCTION("""COMPUTED_VALUE"""),"")</f>
        <v/>
      </c>
      <c r="W191" s="105" t="str">
        <f>IFERROR(__xludf.DUMMYFUNCTION("""COMPUTED_VALUE"""),"")</f>
        <v/>
      </c>
      <c r="X191" s="105" t="str">
        <f>IFERROR(__xludf.DUMMYFUNCTION("""COMPUTED_VALUE"""),"")</f>
        <v/>
      </c>
      <c r="Y191" s="105" t="str">
        <f>IFERROR(__xludf.DUMMYFUNCTION("""COMPUTED_VALUE"""),"")</f>
        <v/>
      </c>
      <c r="Z191" s="105" t="str">
        <f>IFERROR(__xludf.DUMMYFUNCTION("""COMPUTED_VALUE"""),"")</f>
        <v/>
      </c>
      <c r="AA191" s="105" t="str">
        <f>IFERROR(__xludf.DUMMYFUNCTION("""COMPUTED_VALUE"""),"")</f>
        <v/>
      </c>
      <c r="AB191" s="105" t="str">
        <f>IFERROR(__xludf.DUMMYFUNCTION("""COMPUTED_VALUE"""),"")</f>
        <v/>
      </c>
      <c r="AC191" s="105" t="str">
        <f>IFERROR(__xludf.DUMMYFUNCTION("""COMPUTED_VALUE"""),"")</f>
        <v/>
      </c>
      <c r="AD191" s="105" t="str">
        <f>IFERROR(__xludf.DUMMYFUNCTION("""COMPUTED_VALUE"""),"")</f>
        <v/>
      </c>
      <c r="AE191" s="105" t="str">
        <f>IFERROR(__xludf.DUMMYFUNCTION("""COMPUTED_VALUE"""),"")</f>
        <v/>
      </c>
      <c r="AF191" s="105" t="str">
        <f>IFERROR(__xludf.DUMMYFUNCTION("""COMPUTED_VALUE"""),"")</f>
        <v/>
      </c>
      <c r="AG191" s="105" t="str">
        <f>IFERROR(__xludf.DUMMYFUNCTION("""COMPUTED_VALUE"""),"")</f>
        <v/>
      </c>
      <c r="AH191" s="105" t="str">
        <f>IFERROR(__xludf.DUMMYFUNCTION("""COMPUTED_VALUE"""),"")</f>
        <v/>
      </c>
      <c r="AI191" s="105" t="str">
        <f>IFERROR(__xludf.DUMMYFUNCTION("""COMPUTED_VALUE"""),"")</f>
        <v/>
      </c>
      <c r="AJ191" s="105" t="str">
        <f>IFERROR(__xludf.DUMMYFUNCTION("""COMPUTED_VALUE"""),"")</f>
        <v/>
      </c>
      <c r="AK191" s="105" t="str">
        <f>IFERROR(__xludf.DUMMYFUNCTION("""COMPUTED_VALUE"""),"")</f>
        <v/>
      </c>
      <c r="AL191" s="105" t="str">
        <f>IFERROR(__xludf.DUMMYFUNCTION("""COMPUTED_VALUE"""),"")</f>
        <v/>
      </c>
      <c r="AM191" s="105" t="str">
        <f>IFERROR(__xludf.DUMMYFUNCTION("""COMPUTED_VALUE"""),"")</f>
        <v/>
      </c>
      <c r="AN191" s="105" t="str">
        <f>IFERROR(__xludf.DUMMYFUNCTION("""COMPUTED_VALUE"""),"")</f>
        <v/>
      </c>
    </row>
    <row r="192">
      <c r="A192" s="105"/>
      <c r="B192" s="105"/>
      <c r="C192" s="105"/>
      <c r="D192" s="105"/>
      <c r="E192" s="106"/>
      <c r="F192" s="205"/>
      <c r="G192" s="105"/>
      <c r="H192" s="108"/>
      <c r="I192" s="105"/>
      <c r="J192" s="108" t="str">
        <f>IFERROR(__xludf.DUMMYFUNCTION("""COMPUTED_VALUE"""),"")</f>
        <v/>
      </c>
      <c r="K192" s="105" t="str">
        <f>IFERROR(__xludf.DUMMYFUNCTION("""COMPUTED_VALUE"""),"")</f>
        <v/>
      </c>
      <c r="L192" s="105" t="str">
        <f>IFERROR(__xludf.DUMMYFUNCTION("""COMPUTED_VALUE"""),"")</f>
        <v/>
      </c>
      <c r="M192" s="105" t="str">
        <f>IFERROR(__xludf.DUMMYFUNCTION("""COMPUTED_VALUE"""),"")</f>
        <v/>
      </c>
      <c r="N192" s="105" t="str">
        <f>IFERROR(__xludf.DUMMYFUNCTION("""COMPUTED_VALUE"""),"")</f>
        <v/>
      </c>
      <c r="O192" s="105" t="str">
        <f>IFERROR(__xludf.DUMMYFUNCTION("""COMPUTED_VALUE"""),"")</f>
        <v/>
      </c>
      <c r="P192" s="105" t="str">
        <f>IFERROR(__xludf.DUMMYFUNCTION("""COMPUTED_VALUE"""),"")</f>
        <v/>
      </c>
      <c r="Q192" s="105" t="str">
        <f>IFERROR(__xludf.DUMMYFUNCTION("""COMPUTED_VALUE"""),"")</f>
        <v/>
      </c>
      <c r="R192" s="105" t="str">
        <f>IFERROR(__xludf.DUMMYFUNCTION("""COMPUTED_VALUE"""),"")</f>
        <v/>
      </c>
      <c r="S192" s="105" t="str">
        <f>IFERROR(__xludf.DUMMYFUNCTION("""COMPUTED_VALUE"""),"")</f>
        <v/>
      </c>
      <c r="T192" s="105" t="str">
        <f>IFERROR(__xludf.DUMMYFUNCTION("""COMPUTED_VALUE"""),"")</f>
        <v/>
      </c>
      <c r="U192" s="105" t="str">
        <f>IFERROR(__xludf.DUMMYFUNCTION("""COMPUTED_VALUE"""),"")</f>
        <v/>
      </c>
      <c r="V192" s="105" t="str">
        <f>IFERROR(__xludf.DUMMYFUNCTION("""COMPUTED_VALUE"""),"")</f>
        <v/>
      </c>
      <c r="W192" s="105" t="str">
        <f>IFERROR(__xludf.DUMMYFUNCTION("""COMPUTED_VALUE"""),"")</f>
        <v/>
      </c>
      <c r="X192" s="105" t="str">
        <f>IFERROR(__xludf.DUMMYFUNCTION("""COMPUTED_VALUE"""),"")</f>
        <v/>
      </c>
      <c r="Y192" s="105" t="str">
        <f>IFERROR(__xludf.DUMMYFUNCTION("""COMPUTED_VALUE"""),"")</f>
        <v/>
      </c>
      <c r="Z192" s="105" t="str">
        <f>IFERROR(__xludf.DUMMYFUNCTION("""COMPUTED_VALUE"""),"")</f>
        <v/>
      </c>
      <c r="AA192" s="105" t="str">
        <f>IFERROR(__xludf.DUMMYFUNCTION("""COMPUTED_VALUE"""),"")</f>
        <v/>
      </c>
      <c r="AB192" s="105" t="str">
        <f>IFERROR(__xludf.DUMMYFUNCTION("""COMPUTED_VALUE"""),"")</f>
        <v/>
      </c>
      <c r="AC192" s="105" t="str">
        <f>IFERROR(__xludf.DUMMYFUNCTION("""COMPUTED_VALUE"""),"")</f>
        <v/>
      </c>
      <c r="AD192" s="105" t="str">
        <f>IFERROR(__xludf.DUMMYFUNCTION("""COMPUTED_VALUE"""),"")</f>
        <v/>
      </c>
      <c r="AE192" s="105" t="str">
        <f>IFERROR(__xludf.DUMMYFUNCTION("""COMPUTED_VALUE"""),"")</f>
        <v/>
      </c>
      <c r="AF192" s="105" t="str">
        <f>IFERROR(__xludf.DUMMYFUNCTION("""COMPUTED_VALUE"""),"")</f>
        <v/>
      </c>
      <c r="AG192" s="105" t="str">
        <f>IFERROR(__xludf.DUMMYFUNCTION("""COMPUTED_VALUE"""),"")</f>
        <v/>
      </c>
      <c r="AH192" s="105" t="str">
        <f>IFERROR(__xludf.DUMMYFUNCTION("""COMPUTED_VALUE"""),"")</f>
        <v/>
      </c>
      <c r="AI192" s="105" t="str">
        <f>IFERROR(__xludf.DUMMYFUNCTION("""COMPUTED_VALUE"""),"")</f>
        <v/>
      </c>
      <c r="AJ192" s="105" t="str">
        <f>IFERROR(__xludf.DUMMYFUNCTION("""COMPUTED_VALUE"""),"")</f>
        <v/>
      </c>
      <c r="AK192" s="105" t="str">
        <f>IFERROR(__xludf.DUMMYFUNCTION("""COMPUTED_VALUE"""),"")</f>
        <v/>
      </c>
      <c r="AL192" s="105" t="str">
        <f>IFERROR(__xludf.DUMMYFUNCTION("""COMPUTED_VALUE"""),"")</f>
        <v/>
      </c>
      <c r="AM192" s="105" t="str">
        <f>IFERROR(__xludf.DUMMYFUNCTION("""COMPUTED_VALUE"""),"")</f>
        <v/>
      </c>
      <c r="AN192" s="105" t="str">
        <f>IFERROR(__xludf.DUMMYFUNCTION("""COMPUTED_VALUE"""),"")</f>
        <v/>
      </c>
    </row>
    <row r="193">
      <c r="A193" s="105"/>
      <c r="B193" s="105"/>
      <c r="C193" s="105"/>
      <c r="D193" s="105"/>
      <c r="E193" s="106"/>
      <c r="F193" s="205"/>
      <c r="G193" s="105"/>
      <c r="H193" s="108"/>
      <c r="I193" s="105"/>
      <c r="J193" s="108" t="str">
        <f>IFERROR(__xludf.DUMMYFUNCTION("""COMPUTED_VALUE"""),"")</f>
        <v/>
      </c>
      <c r="K193" s="105" t="str">
        <f>IFERROR(__xludf.DUMMYFUNCTION("""COMPUTED_VALUE"""),"")</f>
        <v/>
      </c>
      <c r="L193" s="105" t="str">
        <f>IFERROR(__xludf.DUMMYFUNCTION("""COMPUTED_VALUE"""),"")</f>
        <v/>
      </c>
      <c r="M193" s="105" t="str">
        <f>IFERROR(__xludf.DUMMYFUNCTION("""COMPUTED_VALUE"""),"")</f>
        <v/>
      </c>
      <c r="N193" s="105" t="str">
        <f>IFERROR(__xludf.DUMMYFUNCTION("""COMPUTED_VALUE"""),"")</f>
        <v/>
      </c>
      <c r="O193" s="105" t="str">
        <f>IFERROR(__xludf.DUMMYFUNCTION("""COMPUTED_VALUE"""),"")</f>
        <v/>
      </c>
      <c r="P193" s="105" t="str">
        <f>IFERROR(__xludf.DUMMYFUNCTION("""COMPUTED_VALUE"""),"")</f>
        <v/>
      </c>
      <c r="Q193" s="105" t="str">
        <f>IFERROR(__xludf.DUMMYFUNCTION("""COMPUTED_VALUE"""),"")</f>
        <v/>
      </c>
      <c r="R193" s="105" t="str">
        <f>IFERROR(__xludf.DUMMYFUNCTION("""COMPUTED_VALUE"""),"")</f>
        <v/>
      </c>
      <c r="S193" s="105" t="str">
        <f>IFERROR(__xludf.DUMMYFUNCTION("""COMPUTED_VALUE"""),"")</f>
        <v/>
      </c>
      <c r="T193" s="105" t="str">
        <f>IFERROR(__xludf.DUMMYFUNCTION("""COMPUTED_VALUE"""),"")</f>
        <v/>
      </c>
      <c r="U193" s="105" t="str">
        <f>IFERROR(__xludf.DUMMYFUNCTION("""COMPUTED_VALUE"""),"")</f>
        <v/>
      </c>
      <c r="V193" s="105" t="str">
        <f>IFERROR(__xludf.DUMMYFUNCTION("""COMPUTED_VALUE"""),"")</f>
        <v/>
      </c>
      <c r="W193" s="105" t="str">
        <f>IFERROR(__xludf.DUMMYFUNCTION("""COMPUTED_VALUE"""),"")</f>
        <v/>
      </c>
      <c r="X193" s="105" t="str">
        <f>IFERROR(__xludf.DUMMYFUNCTION("""COMPUTED_VALUE"""),"")</f>
        <v/>
      </c>
      <c r="Y193" s="105" t="str">
        <f>IFERROR(__xludf.DUMMYFUNCTION("""COMPUTED_VALUE"""),"")</f>
        <v/>
      </c>
      <c r="Z193" s="105" t="str">
        <f>IFERROR(__xludf.DUMMYFUNCTION("""COMPUTED_VALUE"""),"")</f>
        <v/>
      </c>
      <c r="AA193" s="105" t="str">
        <f>IFERROR(__xludf.DUMMYFUNCTION("""COMPUTED_VALUE"""),"")</f>
        <v/>
      </c>
      <c r="AB193" s="105" t="str">
        <f>IFERROR(__xludf.DUMMYFUNCTION("""COMPUTED_VALUE"""),"")</f>
        <v/>
      </c>
      <c r="AC193" s="105" t="str">
        <f>IFERROR(__xludf.DUMMYFUNCTION("""COMPUTED_VALUE"""),"")</f>
        <v/>
      </c>
      <c r="AD193" s="105" t="str">
        <f>IFERROR(__xludf.DUMMYFUNCTION("""COMPUTED_VALUE"""),"")</f>
        <v/>
      </c>
      <c r="AE193" s="105" t="str">
        <f>IFERROR(__xludf.DUMMYFUNCTION("""COMPUTED_VALUE"""),"")</f>
        <v/>
      </c>
      <c r="AF193" s="105" t="str">
        <f>IFERROR(__xludf.DUMMYFUNCTION("""COMPUTED_VALUE"""),"")</f>
        <v/>
      </c>
      <c r="AG193" s="105" t="str">
        <f>IFERROR(__xludf.DUMMYFUNCTION("""COMPUTED_VALUE"""),"")</f>
        <v/>
      </c>
      <c r="AH193" s="105" t="str">
        <f>IFERROR(__xludf.DUMMYFUNCTION("""COMPUTED_VALUE"""),"")</f>
        <v/>
      </c>
      <c r="AI193" s="105" t="str">
        <f>IFERROR(__xludf.DUMMYFUNCTION("""COMPUTED_VALUE"""),"")</f>
        <v/>
      </c>
      <c r="AJ193" s="105" t="str">
        <f>IFERROR(__xludf.DUMMYFUNCTION("""COMPUTED_VALUE"""),"")</f>
        <v/>
      </c>
      <c r="AK193" s="105" t="str">
        <f>IFERROR(__xludf.DUMMYFUNCTION("""COMPUTED_VALUE"""),"")</f>
        <v/>
      </c>
      <c r="AL193" s="105" t="str">
        <f>IFERROR(__xludf.DUMMYFUNCTION("""COMPUTED_VALUE"""),"")</f>
        <v/>
      </c>
      <c r="AM193" s="105" t="str">
        <f>IFERROR(__xludf.DUMMYFUNCTION("""COMPUTED_VALUE"""),"")</f>
        <v/>
      </c>
      <c r="AN193" s="105" t="str">
        <f>IFERROR(__xludf.DUMMYFUNCTION("""COMPUTED_VALUE"""),"")</f>
        <v/>
      </c>
    </row>
    <row r="194">
      <c r="A194" s="105"/>
      <c r="B194" s="105"/>
      <c r="C194" s="105"/>
      <c r="D194" s="105"/>
      <c r="E194" s="106"/>
      <c r="F194" s="205"/>
      <c r="G194" s="105"/>
      <c r="H194" s="108"/>
      <c r="I194" s="105"/>
      <c r="J194" s="108" t="str">
        <f>IFERROR(__xludf.DUMMYFUNCTION("""COMPUTED_VALUE"""),"")</f>
        <v/>
      </c>
      <c r="K194" s="105" t="str">
        <f>IFERROR(__xludf.DUMMYFUNCTION("""COMPUTED_VALUE"""),"")</f>
        <v/>
      </c>
      <c r="L194" s="105" t="str">
        <f>IFERROR(__xludf.DUMMYFUNCTION("""COMPUTED_VALUE"""),"")</f>
        <v/>
      </c>
      <c r="M194" s="105" t="str">
        <f>IFERROR(__xludf.DUMMYFUNCTION("""COMPUTED_VALUE"""),"")</f>
        <v/>
      </c>
      <c r="N194" s="105" t="str">
        <f>IFERROR(__xludf.DUMMYFUNCTION("""COMPUTED_VALUE"""),"")</f>
        <v/>
      </c>
      <c r="O194" s="105" t="str">
        <f>IFERROR(__xludf.DUMMYFUNCTION("""COMPUTED_VALUE"""),"")</f>
        <v/>
      </c>
      <c r="P194" s="105" t="str">
        <f>IFERROR(__xludf.DUMMYFUNCTION("""COMPUTED_VALUE"""),"")</f>
        <v/>
      </c>
      <c r="Q194" s="105" t="str">
        <f>IFERROR(__xludf.DUMMYFUNCTION("""COMPUTED_VALUE"""),"")</f>
        <v/>
      </c>
      <c r="R194" s="105" t="str">
        <f>IFERROR(__xludf.DUMMYFUNCTION("""COMPUTED_VALUE"""),"")</f>
        <v/>
      </c>
      <c r="S194" s="105" t="str">
        <f>IFERROR(__xludf.DUMMYFUNCTION("""COMPUTED_VALUE"""),"")</f>
        <v/>
      </c>
      <c r="T194" s="105" t="str">
        <f>IFERROR(__xludf.DUMMYFUNCTION("""COMPUTED_VALUE"""),"")</f>
        <v/>
      </c>
      <c r="U194" s="105" t="str">
        <f>IFERROR(__xludf.DUMMYFUNCTION("""COMPUTED_VALUE"""),"")</f>
        <v/>
      </c>
      <c r="V194" s="105" t="str">
        <f>IFERROR(__xludf.DUMMYFUNCTION("""COMPUTED_VALUE"""),"")</f>
        <v/>
      </c>
      <c r="W194" s="105" t="str">
        <f>IFERROR(__xludf.DUMMYFUNCTION("""COMPUTED_VALUE"""),"")</f>
        <v/>
      </c>
      <c r="X194" s="105" t="str">
        <f>IFERROR(__xludf.DUMMYFUNCTION("""COMPUTED_VALUE"""),"")</f>
        <v/>
      </c>
      <c r="Y194" s="105" t="str">
        <f>IFERROR(__xludf.DUMMYFUNCTION("""COMPUTED_VALUE"""),"")</f>
        <v/>
      </c>
      <c r="Z194" s="105" t="str">
        <f>IFERROR(__xludf.DUMMYFUNCTION("""COMPUTED_VALUE"""),"")</f>
        <v/>
      </c>
      <c r="AA194" s="105" t="str">
        <f>IFERROR(__xludf.DUMMYFUNCTION("""COMPUTED_VALUE"""),"")</f>
        <v/>
      </c>
      <c r="AB194" s="105" t="str">
        <f>IFERROR(__xludf.DUMMYFUNCTION("""COMPUTED_VALUE"""),"")</f>
        <v/>
      </c>
      <c r="AC194" s="105" t="str">
        <f>IFERROR(__xludf.DUMMYFUNCTION("""COMPUTED_VALUE"""),"")</f>
        <v/>
      </c>
      <c r="AD194" s="105" t="str">
        <f>IFERROR(__xludf.DUMMYFUNCTION("""COMPUTED_VALUE"""),"")</f>
        <v/>
      </c>
      <c r="AE194" s="105" t="str">
        <f>IFERROR(__xludf.DUMMYFUNCTION("""COMPUTED_VALUE"""),"")</f>
        <v/>
      </c>
      <c r="AF194" s="105" t="str">
        <f>IFERROR(__xludf.DUMMYFUNCTION("""COMPUTED_VALUE"""),"")</f>
        <v/>
      </c>
      <c r="AG194" s="105" t="str">
        <f>IFERROR(__xludf.DUMMYFUNCTION("""COMPUTED_VALUE"""),"")</f>
        <v/>
      </c>
      <c r="AH194" s="105" t="str">
        <f>IFERROR(__xludf.DUMMYFUNCTION("""COMPUTED_VALUE"""),"")</f>
        <v/>
      </c>
      <c r="AI194" s="105" t="str">
        <f>IFERROR(__xludf.DUMMYFUNCTION("""COMPUTED_VALUE"""),"")</f>
        <v/>
      </c>
      <c r="AJ194" s="105" t="str">
        <f>IFERROR(__xludf.DUMMYFUNCTION("""COMPUTED_VALUE"""),"")</f>
        <v/>
      </c>
      <c r="AK194" s="105" t="str">
        <f>IFERROR(__xludf.DUMMYFUNCTION("""COMPUTED_VALUE"""),"")</f>
        <v/>
      </c>
      <c r="AL194" s="105" t="str">
        <f>IFERROR(__xludf.DUMMYFUNCTION("""COMPUTED_VALUE"""),"")</f>
        <v/>
      </c>
      <c r="AM194" s="105" t="str">
        <f>IFERROR(__xludf.DUMMYFUNCTION("""COMPUTED_VALUE"""),"")</f>
        <v/>
      </c>
      <c r="AN194" s="105" t="str">
        <f>IFERROR(__xludf.DUMMYFUNCTION("""COMPUTED_VALUE"""),"")</f>
        <v/>
      </c>
    </row>
    <row r="195">
      <c r="A195" s="105"/>
      <c r="B195" s="105"/>
      <c r="C195" s="105"/>
      <c r="D195" s="105"/>
      <c r="E195" s="106"/>
      <c r="F195" s="205"/>
      <c r="G195" s="105"/>
      <c r="H195" s="108"/>
      <c r="I195" s="105"/>
      <c r="J195" s="108" t="str">
        <f>IFERROR(__xludf.DUMMYFUNCTION("""COMPUTED_VALUE"""),"")</f>
        <v/>
      </c>
      <c r="K195" s="105" t="str">
        <f>IFERROR(__xludf.DUMMYFUNCTION("""COMPUTED_VALUE"""),"")</f>
        <v/>
      </c>
      <c r="L195" s="105" t="str">
        <f>IFERROR(__xludf.DUMMYFUNCTION("""COMPUTED_VALUE"""),"")</f>
        <v/>
      </c>
      <c r="M195" s="105" t="str">
        <f>IFERROR(__xludf.DUMMYFUNCTION("""COMPUTED_VALUE"""),"")</f>
        <v/>
      </c>
      <c r="N195" s="105" t="str">
        <f>IFERROR(__xludf.DUMMYFUNCTION("""COMPUTED_VALUE"""),"")</f>
        <v/>
      </c>
      <c r="O195" s="105" t="str">
        <f>IFERROR(__xludf.DUMMYFUNCTION("""COMPUTED_VALUE"""),"")</f>
        <v/>
      </c>
      <c r="P195" s="105" t="str">
        <f>IFERROR(__xludf.DUMMYFUNCTION("""COMPUTED_VALUE"""),"")</f>
        <v/>
      </c>
      <c r="Q195" s="105" t="str">
        <f>IFERROR(__xludf.DUMMYFUNCTION("""COMPUTED_VALUE"""),"")</f>
        <v/>
      </c>
      <c r="R195" s="105" t="str">
        <f>IFERROR(__xludf.DUMMYFUNCTION("""COMPUTED_VALUE"""),"")</f>
        <v/>
      </c>
      <c r="S195" s="105" t="str">
        <f>IFERROR(__xludf.DUMMYFUNCTION("""COMPUTED_VALUE"""),"")</f>
        <v/>
      </c>
      <c r="T195" s="105" t="str">
        <f>IFERROR(__xludf.DUMMYFUNCTION("""COMPUTED_VALUE"""),"")</f>
        <v/>
      </c>
      <c r="U195" s="105" t="str">
        <f>IFERROR(__xludf.DUMMYFUNCTION("""COMPUTED_VALUE"""),"")</f>
        <v/>
      </c>
      <c r="V195" s="105" t="str">
        <f>IFERROR(__xludf.DUMMYFUNCTION("""COMPUTED_VALUE"""),"")</f>
        <v/>
      </c>
      <c r="W195" s="105" t="str">
        <f>IFERROR(__xludf.DUMMYFUNCTION("""COMPUTED_VALUE"""),"")</f>
        <v/>
      </c>
      <c r="X195" s="105" t="str">
        <f>IFERROR(__xludf.DUMMYFUNCTION("""COMPUTED_VALUE"""),"")</f>
        <v/>
      </c>
      <c r="Y195" s="105" t="str">
        <f>IFERROR(__xludf.DUMMYFUNCTION("""COMPUTED_VALUE"""),"")</f>
        <v/>
      </c>
      <c r="Z195" s="105" t="str">
        <f>IFERROR(__xludf.DUMMYFUNCTION("""COMPUTED_VALUE"""),"")</f>
        <v/>
      </c>
      <c r="AA195" s="105" t="str">
        <f>IFERROR(__xludf.DUMMYFUNCTION("""COMPUTED_VALUE"""),"")</f>
        <v/>
      </c>
      <c r="AB195" s="105" t="str">
        <f>IFERROR(__xludf.DUMMYFUNCTION("""COMPUTED_VALUE"""),"")</f>
        <v/>
      </c>
      <c r="AC195" s="105" t="str">
        <f>IFERROR(__xludf.DUMMYFUNCTION("""COMPUTED_VALUE"""),"")</f>
        <v/>
      </c>
      <c r="AD195" s="105" t="str">
        <f>IFERROR(__xludf.DUMMYFUNCTION("""COMPUTED_VALUE"""),"")</f>
        <v/>
      </c>
      <c r="AE195" s="105" t="str">
        <f>IFERROR(__xludf.DUMMYFUNCTION("""COMPUTED_VALUE"""),"")</f>
        <v/>
      </c>
      <c r="AF195" s="105" t="str">
        <f>IFERROR(__xludf.DUMMYFUNCTION("""COMPUTED_VALUE"""),"")</f>
        <v/>
      </c>
      <c r="AG195" s="105" t="str">
        <f>IFERROR(__xludf.DUMMYFUNCTION("""COMPUTED_VALUE"""),"")</f>
        <v/>
      </c>
      <c r="AH195" s="105" t="str">
        <f>IFERROR(__xludf.DUMMYFUNCTION("""COMPUTED_VALUE"""),"")</f>
        <v/>
      </c>
      <c r="AI195" s="105" t="str">
        <f>IFERROR(__xludf.DUMMYFUNCTION("""COMPUTED_VALUE"""),"")</f>
        <v/>
      </c>
      <c r="AJ195" s="105" t="str">
        <f>IFERROR(__xludf.DUMMYFUNCTION("""COMPUTED_VALUE"""),"")</f>
        <v/>
      </c>
      <c r="AK195" s="105" t="str">
        <f>IFERROR(__xludf.DUMMYFUNCTION("""COMPUTED_VALUE"""),"")</f>
        <v/>
      </c>
      <c r="AL195" s="105" t="str">
        <f>IFERROR(__xludf.DUMMYFUNCTION("""COMPUTED_VALUE"""),"")</f>
        <v/>
      </c>
      <c r="AM195" s="105" t="str">
        <f>IFERROR(__xludf.DUMMYFUNCTION("""COMPUTED_VALUE"""),"")</f>
        <v/>
      </c>
      <c r="AN195" s="105" t="str">
        <f>IFERROR(__xludf.DUMMYFUNCTION("""COMPUTED_VALUE"""),"")</f>
        <v/>
      </c>
    </row>
    <row r="196">
      <c r="A196" s="105"/>
      <c r="B196" s="105"/>
      <c r="C196" s="105"/>
      <c r="D196" s="105"/>
      <c r="E196" s="106"/>
      <c r="F196" s="205"/>
      <c r="G196" s="105"/>
      <c r="H196" s="108"/>
      <c r="I196" s="105"/>
      <c r="J196" s="108" t="str">
        <f>IFERROR(__xludf.DUMMYFUNCTION("""COMPUTED_VALUE"""),"")</f>
        <v/>
      </c>
      <c r="K196" s="105" t="str">
        <f>IFERROR(__xludf.DUMMYFUNCTION("""COMPUTED_VALUE"""),"")</f>
        <v/>
      </c>
      <c r="L196" s="105" t="str">
        <f>IFERROR(__xludf.DUMMYFUNCTION("""COMPUTED_VALUE"""),"")</f>
        <v/>
      </c>
      <c r="M196" s="105" t="str">
        <f>IFERROR(__xludf.DUMMYFUNCTION("""COMPUTED_VALUE"""),"")</f>
        <v/>
      </c>
      <c r="N196" s="105" t="str">
        <f>IFERROR(__xludf.DUMMYFUNCTION("""COMPUTED_VALUE"""),"")</f>
        <v/>
      </c>
      <c r="O196" s="105" t="str">
        <f>IFERROR(__xludf.DUMMYFUNCTION("""COMPUTED_VALUE"""),"")</f>
        <v/>
      </c>
      <c r="P196" s="105" t="str">
        <f>IFERROR(__xludf.DUMMYFUNCTION("""COMPUTED_VALUE"""),"")</f>
        <v/>
      </c>
      <c r="Q196" s="105" t="str">
        <f>IFERROR(__xludf.DUMMYFUNCTION("""COMPUTED_VALUE"""),"")</f>
        <v/>
      </c>
      <c r="R196" s="105" t="str">
        <f>IFERROR(__xludf.DUMMYFUNCTION("""COMPUTED_VALUE"""),"")</f>
        <v/>
      </c>
      <c r="S196" s="105" t="str">
        <f>IFERROR(__xludf.DUMMYFUNCTION("""COMPUTED_VALUE"""),"")</f>
        <v/>
      </c>
      <c r="T196" s="105" t="str">
        <f>IFERROR(__xludf.DUMMYFUNCTION("""COMPUTED_VALUE"""),"")</f>
        <v/>
      </c>
      <c r="U196" s="105" t="str">
        <f>IFERROR(__xludf.DUMMYFUNCTION("""COMPUTED_VALUE"""),"")</f>
        <v/>
      </c>
      <c r="V196" s="105" t="str">
        <f>IFERROR(__xludf.DUMMYFUNCTION("""COMPUTED_VALUE"""),"")</f>
        <v/>
      </c>
      <c r="W196" s="105" t="str">
        <f>IFERROR(__xludf.DUMMYFUNCTION("""COMPUTED_VALUE"""),"")</f>
        <v/>
      </c>
      <c r="X196" s="105" t="str">
        <f>IFERROR(__xludf.DUMMYFUNCTION("""COMPUTED_VALUE"""),"")</f>
        <v/>
      </c>
      <c r="Y196" s="105" t="str">
        <f>IFERROR(__xludf.DUMMYFUNCTION("""COMPUTED_VALUE"""),"")</f>
        <v/>
      </c>
      <c r="Z196" s="105" t="str">
        <f>IFERROR(__xludf.DUMMYFUNCTION("""COMPUTED_VALUE"""),"")</f>
        <v/>
      </c>
      <c r="AA196" s="105" t="str">
        <f>IFERROR(__xludf.DUMMYFUNCTION("""COMPUTED_VALUE"""),"")</f>
        <v/>
      </c>
      <c r="AB196" s="105" t="str">
        <f>IFERROR(__xludf.DUMMYFUNCTION("""COMPUTED_VALUE"""),"")</f>
        <v/>
      </c>
      <c r="AC196" s="105" t="str">
        <f>IFERROR(__xludf.DUMMYFUNCTION("""COMPUTED_VALUE"""),"")</f>
        <v/>
      </c>
      <c r="AD196" s="105" t="str">
        <f>IFERROR(__xludf.DUMMYFUNCTION("""COMPUTED_VALUE"""),"")</f>
        <v/>
      </c>
      <c r="AE196" s="105" t="str">
        <f>IFERROR(__xludf.DUMMYFUNCTION("""COMPUTED_VALUE"""),"")</f>
        <v/>
      </c>
      <c r="AF196" s="105" t="str">
        <f>IFERROR(__xludf.DUMMYFUNCTION("""COMPUTED_VALUE"""),"")</f>
        <v/>
      </c>
      <c r="AG196" s="105" t="str">
        <f>IFERROR(__xludf.DUMMYFUNCTION("""COMPUTED_VALUE"""),"")</f>
        <v/>
      </c>
      <c r="AH196" s="105" t="str">
        <f>IFERROR(__xludf.DUMMYFUNCTION("""COMPUTED_VALUE"""),"")</f>
        <v/>
      </c>
      <c r="AI196" s="105" t="str">
        <f>IFERROR(__xludf.DUMMYFUNCTION("""COMPUTED_VALUE"""),"")</f>
        <v/>
      </c>
      <c r="AJ196" s="105" t="str">
        <f>IFERROR(__xludf.DUMMYFUNCTION("""COMPUTED_VALUE"""),"")</f>
        <v/>
      </c>
      <c r="AK196" s="105" t="str">
        <f>IFERROR(__xludf.DUMMYFUNCTION("""COMPUTED_VALUE"""),"")</f>
        <v/>
      </c>
      <c r="AL196" s="105" t="str">
        <f>IFERROR(__xludf.DUMMYFUNCTION("""COMPUTED_VALUE"""),"")</f>
        <v/>
      </c>
      <c r="AM196" s="105" t="str">
        <f>IFERROR(__xludf.DUMMYFUNCTION("""COMPUTED_VALUE"""),"")</f>
        <v/>
      </c>
      <c r="AN196" s="105" t="str">
        <f>IFERROR(__xludf.DUMMYFUNCTION("""COMPUTED_VALUE"""),"")</f>
        <v/>
      </c>
    </row>
    <row r="197">
      <c r="A197" s="105"/>
      <c r="B197" s="105"/>
      <c r="C197" s="105"/>
      <c r="D197" s="105"/>
      <c r="E197" s="106"/>
      <c r="F197" s="205"/>
      <c r="G197" s="105"/>
      <c r="H197" s="108"/>
      <c r="I197" s="105"/>
      <c r="J197" s="108" t="str">
        <f>IFERROR(__xludf.DUMMYFUNCTION("""COMPUTED_VALUE"""),"")</f>
        <v/>
      </c>
      <c r="K197" s="105" t="str">
        <f>IFERROR(__xludf.DUMMYFUNCTION("""COMPUTED_VALUE"""),"")</f>
        <v/>
      </c>
      <c r="L197" s="105" t="str">
        <f>IFERROR(__xludf.DUMMYFUNCTION("""COMPUTED_VALUE"""),"")</f>
        <v/>
      </c>
      <c r="M197" s="105" t="str">
        <f>IFERROR(__xludf.DUMMYFUNCTION("""COMPUTED_VALUE"""),"")</f>
        <v/>
      </c>
      <c r="N197" s="105" t="str">
        <f>IFERROR(__xludf.DUMMYFUNCTION("""COMPUTED_VALUE"""),"")</f>
        <v/>
      </c>
      <c r="O197" s="105" t="str">
        <f>IFERROR(__xludf.DUMMYFUNCTION("""COMPUTED_VALUE"""),"")</f>
        <v/>
      </c>
      <c r="P197" s="105" t="str">
        <f>IFERROR(__xludf.DUMMYFUNCTION("""COMPUTED_VALUE"""),"")</f>
        <v/>
      </c>
      <c r="Q197" s="105" t="str">
        <f>IFERROR(__xludf.DUMMYFUNCTION("""COMPUTED_VALUE"""),"")</f>
        <v/>
      </c>
      <c r="R197" s="105" t="str">
        <f>IFERROR(__xludf.DUMMYFUNCTION("""COMPUTED_VALUE"""),"")</f>
        <v/>
      </c>
      <c r="S197" s="105" t="str">
        <f>IFERROR(__xludf.DUMMYFUNCTION("""COMPUTED_VALUE"""),"")</f>
        <v/>
      </c>
      <c r="T197" s="105" t="str">
        <f>IFERROR(__xludf.DUMMYFUNCTION("""COMPUTED_VALUE"""),"")</f>
        <v/>
      </c>
      <c r="U197" s="105" t="str">
        <f>IFERROR(__xludf.DUMMYFUNCTION("""COMPUTED_VALUE"""),"")</f>
        <v/>
      </c>
      <c r="V197" s="105" t="str">
        <f>IFERROR(__xludf.DUMMYFUNCTION("""COMPUTED_VALUE"""),"")</f>
        <v/>
      </c>
      <c r="W197" s="105" t="str">
        <f>IFERROR(__xludf.DUMMYFUNCTION("""COMPUTED_VALUE"""),"")</f>
        <v/>
      </c>
      <c r="X197" s="105" t="str">
        <f>IFERROR(__xludf.DUMMYFUNCTION("""COMPUTED_VALUE"""),"")</f>
        <v/>
      </c>
      <c r="Y197" s="105" t="str">
        <f>IFERROR(__xludf.DUMMYFUNCTION("""COMPUTED_VALUE"""),"")</f>
        <v/>
      </c>
      <c r="Z197" s="105" t="str">
        <f>IFERROR(__xludf.DUMMYFUNCTION("""COMPUTED_VALUE"""),"")</f>
        <v/>
      </c>
      <c r="AA197" s="105" t="str">
        <f>IFERROR(__xludf.DUMMYFUNCTION("""COMPUTED_VALUE"""),"")</f>
        <v/>
      </c>
      <c r="AB197" s="105" t="str">
        <f>IFERROR(__xludf.DUMMYFUNCTION("""COMPUTED_VALUE"""),"")</f>
        <v/>
      </c>
      <c r="AC197" s="105" t="str">
        <f>IFERROR(__xludf.DUMMYFUNCTION("""COMPUTED_VALUE"""),"")</f>
        <v/>
      </c>
      <c r="AD197" s="105" t="str">
        <f>IFERROR(__xludf.DUMMYFUNCTION("""COMPUTED_VALUE"""),"")</f>
        <v/>
      </c>
      <c r="AE197" s="105" t="str">
        <f>IFERROR(__xludf.DUMMYFUNCTION("""COMPUTED_VALUE"""),"")</f>
        <v/>
      </c>
      <c r="AF197" s="105" t="str">
        <f>IFERROR(__xludf.DUMMYFUNCTION("""COMPUTED_VALUE"""),"")</f>
        <v/>
      </c>
      <c r="AG197" s="105" t="str">
        <f>IFERROR(__xludf.DUMMYFUNCTION("""COMPUTED_VALUE"""),"")</f>
        <v/>
      </c>
      <c r="AH197" s="105" t="str">
        <f>IFERROR(__xludf.DUMMYFUNCTION("""COMPUTED_VALUE"""),"")</f>
        <v/>
      </c>
      <c r="AI197" s="105" t="str">
        <f>IFERROR(__xludf.DUMMYFUNCTION("""COMPUTED_VALUE"""),"")</f>
        <v/>
      </c>
      <c r="AJ197" s="105" t="str">
        <f>IFERROR(__xludf.DUMMYFUNCTION("""COMPUTED_VALUE"""),"")</f>
        <v/>
      </c>
      <c r="AK197" s="105" t="str">
        <f>IFERROR(__xludf.DUMMYFUNCTION("""COMPUTED_VALUE"""),"")</f>
        <v/>
      </c>
      <c r="AL197" s="105" t="str">
        <f>IFERROR(__xludf.DUMMYFUNCTION("""COMPUTED_VALUE"""),"")</f>
        <v/>
      </c>
      <c r="AM197" s="105" t="str">
        <f>IFERROR(__xludf.DUMMYFUNCTION("""COMPUTED_VALUE"""),"")</f>
        <v/>
      </c>
      <c r="AN197" s="105" t="str">
        <f>IFERROR(__xludf.DUMMYFUNCTION("""COMPUTED_VALUE"""),"")</f>
        <v/>
      </c>
    </row>
    <row r="198">
      <c r="A198" s="105"/>
      <c r="B198" s="105"/>
      <c r="C198" s="105"/>
      <c r="D198" s="105"/>
      <c r="E198" s="106"/>
      <c r="F198" s="205"/>
      <c r="G198" s="105"/>
      <c r="H198" s="108"/>
      <c r="I198" s="105"/>
      <c r="J198" s="108" t="str">
        <f>IFERROR(__xludf.DUMMYFUNCTION("""COMPUTED_VALUE"""),"")</f>
        <v/>
      </c>
      <c r="K198" s="105" t="str">
        <f>IFERROR(__xludf.DUMMYFUNCTION("""COMPUTED_VALUE"""),"")</f>
        <v/>
      </c>
      <c r="L198" s="105" t="str">
        <f>IFERROR(__xludf.DUMMYFUNCTION("""COMPUTED_VALUE"""),"")</f>
        <v/>
      </c>
      <c r="M198" s="105" t="str">
        <f>IFERROR(__xludf.DUMMYFUNCTION("""COMPUTED_VALUE"""),"")</f>
        <v/>
      </c>
      <c r="N198" s="105" t="str">
        <f>IFERROR(__xludf.DUMMYFUNCTION("""COMPUTED_VALUE"""),"")</f>
        <v/>
      </c>
      <c r="O198" s="105" t="str">
        <f>IFERROR(__xludf.DUMMYFUNCTION("""COMPUTED_VALUE"""),"")</f>
        <v/>
      </c>
      <c r="P198" s="105" t="str">
        <f>IFERROR(__xludf.DUMMYFUNCTION("""COMPUTED_VALUE"""),"")</f>
        <v/>
      </c>
      <c r="Q198" s="105" t="str">
        <f>IFERROR(__xludf.DUMMYFUNCTION("""COMPUTED_VALUE"""),"")</f>
        <v/>
      </c>
      <c r="R198" s="105" t="str">
        <f>IFERROR(__xludf.DUMMYFUNCTION("""COMPUTED_VALUE"""),"")</f>
        <v/>
      </c>
      <c r="S198" s="105" t="str">
        <f>IFERROR(__xludf.DUMMYFUNCTION("""COMPUTED_VALUE"""),"")</f>
        <v/>
      </c>
      <c r="T198" s="105" t="str">
        <f>IFERROR(__xludf.DUMMYFUNCTION("""COMPUTED_VALUE"""),"")</f>
        <v/>
      </c>
      <c r="U198" s="105" t="str">
        <f>IFERROR(__xludf.DUMMYFUNCTION("""COMPUTED_VALUE"""),"")</f>
        <v/>
      </c>
      <c r="V198" s="105" t="str">
        <f>IFERROR(__xludf.DUMMYFUNCTION("""COMPUTED_VALUE"""),"")</f>
        <v/>
      </c>
      <c r="W198" s="105" t="str">
        <f>IFERROR(__xludf.DUMMYFUNCTION("""COMPUTED_VALUE"""),"")</f>
        <v/>
      </c>
      <c r="X198" s="105" t="str">
        <f>IFERROR(__xludf.DUMMYFUNCTION("""COMPUTED_VALUE"""),"")</f>
        <v/>
      </c>
      <c r="Y198" s="105" t="str">
        <f>IFERROR(__xludf.DUMMYFUNCTION("""COMPUTED_VALUE"""),"")</f>
        <v/>
      </c>
      <c r="Z198" s="105" t="str">
        <f>IFERROR(__xludf.DUMMYFUNCTION("""COMPUTED_VALUE"""),"")</f>
        <v/>
      </c>
      <c r="AA198" s="105" t="str">
        <f>IFERROR(__xludf.DUMMYFUNCTION("""COMPUTED_VALUE"""),"")</f>
        <v/>
      </c>
      <c r="AB198" s="105" t="str">
        <f>IFERROR(__xludf.DUMMYFUNCTION("""COMPUTED_VALUE"""),"")</f>
        <v/>
      </c>
      <c r="AC198" s="105" t="str">
        <f>IFERROR(__xludf.DUMMYFUNCTION("""COMPUTED_VALUE"""),"")</f>
        <v/>
      </c>
      <c r="AD198" s="105" t="str">
        <f>IFERROR(__xludf.DUMMYFUNCTION("""COMPUTED_VALUE"""),"")</f>
        <v/>
      </c>
      <c r="AE198" s="105" t="str">
        <f>IFERROR(__xludf.DUMMYFUNCTION("""COMPUTED_VALUE"""),"")</f>
        <v/>
      </c>
      <c r="AF198" s="105" t="str">
        <f>IFERROR(__xludf.DUMMYFUNCTION("""COMPUTED_VALUE"""),"")</f>
        <v/>
      </c>
      <c r="AG198" s="105" t="str">
        <f>IFERROR(__xludf.DUMMYFUNCTION("""COMPUTED_VALUE"""),"")</f>
        <v/>
      </c>
      <c r="AH198" s="105" t="str">
        <f>IFERROR(__xludf.DUMMYFUNCTION("""COMPUTED_VALUE"""),"")</f>
        <v/>
      </c>
      <c r="AI198" s="105" t="str">
        <f>IFERROR(__xludf.DUMMYFUNCTION("""COMPUTED_VALUE"""),"")</f>
        <v/>
      </c>
      <c r="AJ198" s="105" t="str">
        <f>IFERROR(__xludf.DUMMYFUNCTION("""COMPUTED_VALUE"""),"")</f>
        <v/>
      </c>
      <c r="AK198" s="105" t="str">
        <f>IFERROR(__xludf.DUMMYFUNCTION("""COMPUTED_VALUE"""),"")</f>
        <v/>
      </c>
      <c r="AL198" s="105" t="str">
        <f>IFERROR(__xludf.DUMMYFUNCTION("""COMPUTED_VALUE"""),"")</f>
        <v/>
      </c>
      <c r="AM198" s="105" t="str">
        <f>IFERROR(__xludf.DUMMYFUNCTION("""COMPUTED_VALUE"""),"")</f>
        <v/>
      </c>
      <c r="AN198" s="105" t="str">
        <f>IFERROR(__xludf.DUMMYFUNCTION("""COMPUTED_VALUE"""),"")</f>
        <v/>
      </c>
    </row>
    <row r="199">
      <c r="A199" s="105"/>
      <c r="B199" s="105"/>
      <c r="C199" s="105"/>
      <c r="D199" s="105"/>
      <c r="E199" s="106"/>
      <c r="F199" s="205"/>
      <c r="G199" s="105"/>
      <c r="H199" s="108"/>
      <c r="I199" s="105"/>
      <c r="J199" s="108" t="str">
        <f>IFERROR(__xludf.DUMMYFUNCTION("""COMPUTED_VALUE"""),"")</f>
        <v/>
      </c>
      <c r="K199" s="105" t="str">
        <f>IFERROR(__xludf.DUMMYFUNCTION("""COMPUTED_VALUE"""),"")</f>
        <v/>
      </c>
      <c r="L199" s="105" t="str">
        <f>IFERROR(__xludf.DUMMYFUNCTION("""COMPUTED_VALUE"""),"")</f>
        <v/>
      </c>
      <c r="M199" s="105" t="str">
        <f>IFERROR(__xludf.DUMMYFUNCTION("""COMPUTED_VALUE"""),"")</f>
        <v/>
      </c>
      <c r="N199" s="105" t="str">
        <f>IFERROR(__xludf.DUMMYFUNCTION("""COMPUTED_VALUE"""),"")</f>
        <v/>
      </c>
      <c r="O199" s="105" t="str">
        <f>IFERROR(__xludf.DUMMYFUNCTION("""COMPUTED_VALUE"""),"")</f>
        <v/>
      </c>
      <c r="P199" s="105" t="str">
        <f>IFERROR(__xludf.DUMMYFUNCTION("""COMPUTED_VALUE"""),"")</f>
        <v/>
      </c>
      <c r="Q199" s="105" t="str">
        <f>IFERROR(__xludf.DUMMYFUNCTION("""COMPUTED_VALUE"""),"")</f>
        <v/>
      </c>
      <c r="R199" s="105" t="str">
        <f>IFERROR(__xludf.DUMMYFUNCTION("""COMPUTED_VALUE"""),"")</f>
        <v/>
      </c>
      <c r="S199" s="105" t="str">
        <f>IFERROR(__xludf.DUMMYFUNCTION("""COMPUTED_VALUE"""),"")</f>
        <v/>
      </c>
      <c r="T199" s="105" t="str">
        <f>IFERROR(__xludf.DUMMYFUNCTION("""COMPUTED_VALUE"""),"")</f>
        <v/>
      </c>
      <c r="U199" s="105" t="str">
        <f>IFERROR(__xludf.DUMMYFUNCTION("""COMPUTED_VALUE"""),"")</f>
        <v/>
      </c>
      <c r="V199" s="105" t="str">
        <f>IFERROR(__xludf.DUMMYFUNCTION("""COMPUTED_VALUE"""),"")</f>
        <v/>
      </c>
      <c r="W199" s="105" t="str">
        <f>IFERROR(__xludf.DUMMYFUNCTION("""COMPUTED_VALUE"""),"")</f>
        <v/>
      </c>
      <c r="X199" s="105" t="str">
        <f>IFERROR(__xludf.DUMMYFUNCTION("""COMPUTED_VALUE"""),"")</f>
        <v/>
      </c>
      <c r="Y199" s="105" t="str">
        <f>IFERROR(__xludf.DUMMYFUNCTION("""COMPUTED_VALUE"""),"")</f>
        <v/>
      </c>
      <c r="Z199" s="105" t="str">
        <f>IFERROR(__xludf.DUMMYFUNCTION("""COMPUTED_VALUE"""),"")</f>
        <v/>
      </c>
      <c r="AA199" s="105" t="str">
        <f>IFERROR(__xludf.DUMMYFUNCTION("""COMPUTED_VALUE"""),"")</f>
        <v/>
      </c>
      <c r="AB199" s="105" t="str">
        <f>IFERROR(__xludf.DUMMYFUNCTION("""COMPUTED_VALUE"""),"")</f>
        <v/>
      </c>
      <c r="AC199" s="105" t="str">
        <f>IFERROR(__xludf.DUMMYFUNCTION("""COMPUTED_VALUE"""),"")</f>
        <v/>
      </c>
      <c r="AD199" s="105" t="str">
        <f>IFERROR(__xludf.DUMMYFUNCTION("""COMPUTED_VALUE"""),"")</f>
        <v/>
      </c>
      <c r="AE199" s="105" t="str">
        <f>IFERROR(__xludf.DUMMYFUNCTION("""COMPUTED_VALUE"""),"")</f>
        <v/>
      </c>
      <c r="AF199" s="105" t="str">
        <f>IFERROR(__xludf.DUMMYFUNCTION("""COMPUTED_VALUE"""),"")</f>
        <v/>
      </c>
      <c r="AG199" s="105" t="str">
        <f>IFERROR(__xludf.DUMMYFUNCTION("""COMPUTED_VALUE"""),"")</f>
        <v/>
      </c>
      <c r="AH199" s="105" t="str">
        <f>IFERROR(__xludf.DUMMYFUNCTION("""COMPUTED_VALUE"""),"")</f>
        <v/>
      </c>
      <c r="AI199" s="105" t="str">
        <f>IFERROR(__xludf.DUMMYFUNCTION("""COMPUTED_VALUE"""),"")</f>
        <v/>
      </c>
      <c r="AJ199" s="105" t="str">
        <f>IFERROR(__xludf.DUMMYFUNCTION("""COMPUTED_VALUE"""),"")</f>
        <v/>
      </c>
      <c r="AK199" s="105" t="str">
        <f>IFERROR(__xludf.DUMMYFUNCTION("""COMPUTED_VALUE"""),"")</f>
        <v/>
      </c>
      <c r="AL199" s="105" t="str">
        <f>IFERROR(__xludf.DUMMYFUNCTION("""COMPUTED_VALUE"""),"")</f>
        <v/>
      </c>
      <c r="AM199" s="105" t="str">
        <f>IFERROR(__xludf.DUMMYFUNCTION("""COMPUTED_VALUE"""),"")</f>
        <v/>
      </c>
      <c r="AN199" s="105" t="str">
        <f>IFERROR(__xludf.DUMMYFUNCTION("""COMPUTED_VALUE"""),"")</f>
        <v/>
      </c>
    </row>
    <row r="200">
      <c r="A200" s="105"/>
      <c r="B200" s="105"/>
      <c r="C200" s="105"/>
      <c r="D200" s="105"/>
      <c r="E200" s="106"/>
      <c r="F200" s="205"/>
      <c r="G200" s="105"/>
      <c r="H200" s="108"/>
      <c r="I200" s="105"/>
      <c r="J200" s="108" t="str">
        <f>IFERROR(__xludf.DUMMYFUNCTION("""COMPUTED_VALUE"""),"")</f>
        <v/>
      </c>
      <c r="K200" s="105" t="str">
        <f>IFERROR(__xludf.DUMMYFUNCTION("""COMPUTED_VALUE"""),"")</f>
        <v/>
      </c>
      <c r="L200" s="105" t="str">
        <f>IFERROR(__xludf.DUMMYFUNCTION("""COMPUTED_VALUE"""),"")</f>
        <v/>
      </c>
      <c r="M200" s="105" t="str">
        <f>IFERROR(__xludf.DUMMYFUNCTION("""COMPUTED_VALUE"""),"")</f>
        <v/>
      </c>
      <c r="N200" s="105" t="str">
        <f>IFERROR(__xludf.DUMMYFUNCTION("""COMPUTED_VALUE"""),"")</f>
        <v/>
      </c>
      <c r="O200" s="105" t="str">
        <f>IFERROR(__xludf.DUMMYFUNCTION("""COMPUTED_VALUE"""),"")</f>
        <v/>
      </c>
      <c r="P200" s="105" t="str">
        <f>IFERROR(__xludf.DUMMYFUNCTION("""COMPUTED_VALUE"""),"")</f>
        <v/>
      </c>
      <c r="Q200" s="105" t="str">
        <f>IFERROR(__xludf.DUMMYFUNCTION("""COMPUTED_VALUE"""),"")</f>
        <v/>
      </c>
      <c r="R200" s="105" t="str">
        <f>IFERROR(__xludf.DUMMYFUNCTION("""COMPUTED_VALUE"""),"")</f>
        <v/>
      </c>
      <c r="S200" s="105" t="str">
        <f>IFERROR(__xludf.DUMMYFUNCTION("""COMPUTED_VALUE"""),"")</f>
        <v/>
      </c>
      <c r="T200" s="105" t="str">
        <f>IFERROR(__xludf.DUMMYFUNCTION("""COMPUTED_VALUE"""),"")</f>
        <v/>
      </c>
      <c r="U200" s="105" t="str">
        <f>IFERROR(__xludf.DUMMYFUNCTION("""COMPUTED_VALUE"""),"")</f>
        <v/>
      </c>
      <c r="V200" s="105" t="str">
        <f>IFERROR(__xludf.DUMMYFUNCTION("""COMPUTED_VALUE"""),"")</f>
        <v/>
      </c>
      <c r="W200" s="105" t="str">
        <f>IFERROR(__xludf.DUMMYFUNCTION("""COMPUTED_VALUE"""),"")</f>
        <v/>
      </c>
      <c r="X200" s="105" t="str">
        <f>IFERROR(__xludf.DUMMYFUNCTION("""COMPUTED_VALUE"""),"")</f>
        <v/>
      </c>
      <c r="Y200" s="105" t="str">
        <f>IFERROR(__xludf.DUMMYFUNCTION("""COMPUTED_VALUE"""),"")</f>
        <v/>
      </c>
      <c r="Z200" s="105" t="str">
        <f>IFERROR(__xludf.DUMMYFUNCTION("""COMPUTED_VALUE"""),"")</f>
        <v/>
      </c>
      <c r="AA200" s="105" t="str">
        <f>IFERROR(__xludf.DUMMYFUNCTION("""COMPUTED_VALUE"""),"")</f>
        <v/>
      </c>
      <c r="AB200" s="105" t="str">
        <f>IFERROR(__xludf.DUMMYFUNCTION("""COMPUTED_VALUE"""),"")</f>
        <v/>
      </c>
      <c r="AC200" s="105" t="str">
        <f>IFERROR(__xludf.DUMMYFUNCTION("""COMPUTED_VALUE"""),"")</f>
        <v/>
      </c>
      <c r="AD200" s="105" t="str">
        <f>IFERROR(__xludf.DUMMYFUNCTION("""COMPUTED_VALUE"""),"")</f>
        <v/>
      </c>
      <c r="AE200" s="105" t="str">
        <f>IFERROR(__xludf.DUMMYFUNCTION("""COMPUTED_VALUE"""),"")</f>
        <v/>
      </c>
      <c r="AF200" s="105" t="str">
        <f>IFERROR(__xludf.DUMMYFUNCTION("""COMPUTED_VALUE"""),"")</f>
        <v/>
      </c>
      <c r="AG200" s="105" t="str">
        <f>IFERROR(__xludf.DUMMYFUNCTION("""COMPUTED_VALUE"""),"")</f>
        <v/>
      </c>
      <c r="AH200" s="105" t="str">
        <f>IFERROR(__xludf.DUMMYFUNCTION("""COMPUTED_VALUE"""),"")</f>
        <v/>
      </c>
      <c r="AI200" s="105" t="str">
        <f>IFERROR(__xludf.DUMMYFUNCTION("""COMPUTED_VALUE"""),"")</f>
        <v/>
      </c>
      <c r="AJ200" s="105" t="str">
        <f>IFERROR(__xludf.DUMMYFUNCTION("""COMPUTED_VALUE"""),"")</f>
        <v/>
      </c>
      <c r="AK200" s="105" t="str">
        <f>IFERROR(__xludf.DUMMYFUNCTION("""COMPUTED_VALUE"""),"")</f>
        <v/>
      </c>
      <c r="AL200" s="105" t="str">
        <f>IFERROR(__xludf.DUMMYFUNCTION("""COMPUTED_VALUE"""),"")</f>
        <v/>
      </c>
      <c r="AM200" s="105" t="str">
        <f>IFERROR(__xludf.DUMMYFUNCTION("""COMPUTED_VALUE"""),"")</f>
        <v/>
      </c>
      <c r="AN200" s="105" t="str">
        <f>IFERROR(__xludf.DUMMYFUNCTION("""COMPUTED_VALUE"""),"")</f>
        <v/>
      </c>
    </row>
    <row r="201">
      <c r="A201" s="105"/>
      <c r="B201" s="105"/>
      <c r="C201" s="105"/>
      <c r="D201" s="105"/>
      <c r="E201" s="106"/>
      <c r="F201" s="205"/>
      <c r="G201" s="105"/>
      <c r="H201" s="108"/>
      <c r="I201" s="105"/>
      <c r="J201" s="108" t="str">
        <f>IFERROR(__xludf.DUMMYFUNCTION("""COMPUTED_VALUE"""),"")</f>
        <v/>
      </c>
      <c r="K201" s="105" t="str">
        <f>IFERROR(__xludf.DUMMYFUNCTION("""COMPUTED_VALUE"""),"")</f>
        <v/>
      </c>
      <c r="L201" s="105" t="str">
        <f>IFERROR(__xludf.DUMMYFUNCTION("""COMPUTED_VALUE"""),"")</f>
        <v/>
      </c>
      <c r="M201" s="105" t="str">
        <f>IFERROR(__xludf.DUMMYFUNCTION("""COMPUTED_VALUE"""),"")</f>
        <v/>
      </c>
      <c r="N201" s="105" t="str">
        <f>IFERROR(__xludf.DUMMYFUNCTION("""COMPUTED_VALUE"""),"")</f>
        <v/>
      </c>
      <c r="O201" s="105" t="str">
        <f>IFERROR(__xludf.DUMMYFUNCTION("""COMPUTED_VALUE"""),"")</f>
        <v/>
      </c>
      <c r="P201" s="105" t="str">
        <f>IFERROR(__xludf.DUMMYFUNCTION("""COMPUTED_VALUE"""),"")</f>
        <v/>
      </c>
      <c r="Q201" s="105" t="str">
        <f>IFERROR(__xludf.DUMMYFUNCTION("""COMPUTED_VALUE"""),"")</f>
        <v/>
      </c>
      <c r="R201" s="105" t="str">
        <f>IFERROR(__xludf.DUMMYFUNCTION("""COMPUTED_VALUE"""),"")</f>
        <v/>
      </c>
      <c r="S201" s="105" t="str">
        <f>IFERROR(__xludf.DUMMYFUNCTION("""COMPUTED_VALUE"""),"")</f>
        <v/>
      </c>
      <c r="T201" s="105" t="str">
        <f>IFERROR(__xludf.DUMMYFUNCTION("""COMPUTED_VALUE"""),"")</f>
        <v/>
      </c>
      <c r="U201" s="105" t="str">
        <f>IFERROR(__xludf.DUMMYFUNCTION("""COMPUTED_VALUE"""),"")</f>
        <v/>
      </c>
      <c r="V201" s="105" t="str">
        <f>IFERROR(__xludf.DUMMYFUNCTION("""COMPUTED_VALUE"""),"")</f>
        <v/>
      </c>
      <c r="W201" s="105" t="str">
        <f>IFERROR(__xludf.DUMMYFUNCTION("""COMPUTED_VALUE"""),"")</f>
        <v/>
      </c>
      <c r="X201" s="105" t="str">
        <f>IFERROR(__xludf.DUMMYFUNCTION("""COMPUTED_VALUE"""),"")</f>
        <v/>
      </c>
      <c r="Y201" s="105" t="str">
        <f>IFERROR(__xludf.DUMMYFUNCTION("""COMPUTED_VALUE"""),"")</f>
        <v/>
      </c>
      <c r="Z201" s="105" t="str">
        <f>IFERROR(__xludf.DUMMYFUNCTION("""COMPUTED_VALUE"""),"")</f>
        <v/>
      </c>
      <c r="AA201" s="105" t="str">
        <f>IFERROR(__xludf.DUMMYFUNCTION("""COMPUTED_VALUE"""),"")</f>
        <v/>
      </c>
      <c r="AB201" s="105" t="str">
        <f>IFERROR(__xludf.DUMMYFUNCTION("""COMPUTED_VALUE"""),"")</f>
        <v/>
      </c>
      <c r="AC201" s="105" t="str">
        <f>IFERROR(__xludf.DUMMYFUNCTION("""COMPUTED_VALUE"""),"")</f>
        <v/>
      </c>
      <c r="AD201" s="105" t="str">
        <f>IFERROR(__xludf.DUMMYFUNCTION("""COMPUTED_VALUE"""),"")</f>
        <v/>
      </c>
      <c r="AE201" s="105" t="str">
        <f>IFERROR(__xludf.DUMMYFUNCTION("""COMPUTED_VALUE"""),"")</f>
        <v/>
      </c>
      <c r="AF201" s="105" t="str">
        <f>IFERROR(__xludf.DUMMYFUNCTION("""COMPUTED_VALUE"""),"")</f>
        <v/>
      </c>
      <c r="AG201" s="105" t="str">
        <f>IFERROR(__xludf.DUMMYFUNCTION("""COMPUTED_VALUE"""),"")</f>
        <v/>
      </c>
      <c r="AH201" s="105" t="str">
        <f>IFERROR(__xludf.DUMMYFUNCTION("""COMPUTED_VALUE"""),"")</f>
        <v/>
      </c>
      <c r="AI201" s="105" t="str">
        <f>IFERROR(__xludf.DUMMYFUNCTION("""COMPUTED_VALUE"""),"")</f>
        <v/>
      </c>
      <c r="AJ201" s="105" t="str">
        <f>IFERROR(__xludf.DUMMYFUNCTION("""COMPUTED_VALUE"""),"")</f>
        <v/>
      </c>
      <c r="AK201" s="105" t="str">
        <f>IFERROR(__xludf.DUMMYFUNCTION("""COMPUTED_VALUE"""),"")</f>
        <v/>
      </c>
      <c r="AL201" s="105" t="str">
        <f>IFERROR(__xludf.DUMMYFUNCTION("""COMPUTED_VALUE"""),"")</f>
        <v/>
      </c>
      <c r="AM201" s="105" t="str">
        <f>IFERROR(__xludf.DUMMYFUNCTION("""COMPUTED_VALUE"""),"")</f>
        <v/>
      </c>
      <c r="AN201" s="105" t="str">
        <f>IFERROR(__xludf.DUMMYFUNCTION("""COMPUTED_VALUE"""),"")</f>
        <v/>
      </c>
    </row>
    <row r="202">
      <c r="A202" s="105"/>
      <c r="B202" s="105"/>
      <c r="C202" s="105"/>
      <c r="D202" s="105"/>
      <c r="E202" s="106"/>
      <c r="F202" s="205"/>
      <c r="G202" s="105"/>
      <c r="H202" s="108"/>
      <c r="I202" s="105"/>
      <c r="J202" s="108" t="str">
        <f>IFERROR(__xludf.DUMMYFUNCTION("""COMPUTED_VALUE"""),"")</f>
        <v/>
      </c>
      <c r="K202" s="105" t="str">
        <f>IFERROR(__xludf.DUMMYFUNCTION("""COMPUTED_VALUE"""),"")</f>
        <v/>
      </c>
      <c r="L202" s="105" t="str">
        <f>IFERROR(__xludf.DUMMYFUNCTION("""COMPUTED_VALUE"""),"")</f>
        <v/>
      </c>
      <c r="M202" s="105" t="str">
        <f>IFERROR(__xludf.DUMMYFUNCTION("""COMPUTED_VALUE"""),"")</f>
        <v/>
      </c>
      <c r="N202" s="105" t="str">
        <f>IFERROR(__xludf.DUMMYFUNCTION("""COMPUTED_VALUE"""),"")</f>
        <v/>
      </c>
      <c r="O202" s="105" t="str">
        <f>IFERROR(__xludf.DUMMYFUNCTION("""COMPUTED_VALUE"""),"")</f>
        <v/>
      </c>
      <c r="P202" s="105" t="str">
        <f>IFERROR(__xludf.DUMMYFUNCTION("""COMPUTED_VALUE"""),"")</f>
        <v/>
      </c>
      <c r="Q202" s="105" t="str">
        <f>IFERROR(__xludf.DUMMYFUNCTION("""COMPUTED_VALUE"""),"")</f>
        <v/>
      </c>
      <c r="R202" s="105" t="str">
        <f>IFERROR(__xludf.DUMMYFUNCTION("""COMPUTED_VALUE"""),"")</f>
        <v/>
      </c>
      <c r="S202" s="105" t="str">
        <f>IFERROR(__xludf.DUMMYFUNCTION("""COMPUTED_VALUE"""),"")</f>
        <v/>
      </c>
      <c r="T202" s="105" t="str">
        <f>IFERROR(__xludf.DUMMYFUNCTION("""COMPUTED_VALUE"""),"")</f>
        <v/>
      </c>
      <c r="U202" s="105" t="str">
        <f>IFERROR(__xludf.DUMMYFUNCTION("""COMPUTED_VALUE"""),"")</f>
        <v/>
      </c>
      <c r="V202" s="105" t="str">
        <f>IFERROR(__xludf.DUMMYFUNCTION("""COMPUTED_VALUE"""),"")</f>
        <v/>
      </c>
      <c r="W202" s="105" t="str">
        <f>IFERROR(__xludf.DUMMYFUNCTION("""COMPUTED_VALUE"""),"")</f>
        <v/>
      </c>
      <c r="X202" s="105" t="str">
        <f>IFERROR(__xludf.DUMMYFUNCTION("""COMPUTED_VALUE"""),"")</f>
        <v/>
      </c>
      <c r="Y202" s="105" t="str">
        <f>IFERROR(__xludf.DUMMYFUNCTION("""COMPUTED_VALUE"""),"")</f>
        <v/>
      </c>
      <c r="Z202" s="105" t="str">
        <f>IFERROR(__xludf.DUMMYFUNCTION("""COMPUTED_VALUE"""),"")</f>
        <v/>
      </c>
      <c r="AA202" s="105" t="str">
        <f>IFERROR(__xludf.DUMMYFUNCTION("""COMPUTED_VALUE"""),"")</f>
        <v/>
      </c>
      <c r="AB202" s="105" t="str">
        <f>IFERROR(__xludf.DUMMYFUNCTION("""COMPUTED_VALUE"""),"")</f>
        <v/>
      </c>
      <c r="AC202" s="105" t="str">
        <f>IFERROR(__xludf.DUMMYFUNCTION("""COMPUTED_VALUE"""),"")</f>
        <v/>
      </c>
      <c r="AD202" s="105" t="str">
        <f>IFERROR(__xludf.DUMMYFUNCTION("""COMPUTED_VALUE"""),"")</f>
        <v/>
      </c>
      <c r="AE202" s="105" t="str">
        <f>IFERROR(__xludf.DUMMYFUNCTION("""COMPUTED_VALUE"""),"")</f>
        <v/>
      </c>
      <c r="AF202" s="105" t="str">
        <f>IFERROR(__xludf.DUMMYFUNCTION("""COMPUTED_VALUE"""),"")</f>
        <v/>
      </c>
      <c r="AG202" s="105" t="str">
        <f>IFERROR(__xludf.DUMMYFUNCTION("""COMPUTED_VALUE"""),"")</f>
        <v/>
      </c>
      <c r="AH202" s="105" t="str">
        <f>IFERROR(__xludf.DUMMYFUNCTION("""COMPUTED_VALUE"""),"")</f>
        <v/>
      </c>
      <c r="AI202" s="105" t="str">
        <f>IFERROR(__xludf.DUMMYFUNCTION("""COMPUTED_VALUE"""),"")</f>
        <v/>
      </c>
      <c r="AJ202" s="105" t="str">
        <f>IFERROR(__xludf.DUMMYFUNCTION("""COMPUTED_VALUE"""),"")</f>
        <v/>
      </c>
      <c r="AK202" s="105" t="str">
        <f>IFERROR(__xludf.DUMMYFUNCTION("""COMPUTED_VALUE"""),"")</f>
        <v/>
      </c>
      <c r="AL202" s="105" t="str">
        <f>IFERROR(__xludf.DUMMYFUNCTION("""COMPUTED_VALUE"""),"")</f>
        <v/>
      </c>
      <c r="AM202" s="105" t="str">
        <f>IFERROR(__xludf.DUMMYFUNCTION("""COMPUTED_VALUE"""),"")</f>
        <v/>
      </c>
      <c r="AN202" s="105" t="str">
        <f>IFERROR(__xludf.DUMMYFUNCTION("""COMPUTED_VALUE"""),"")</f>
        <v/>
      </c>
    </row>
    <row r="203">
      <c r="A203" s="105"/>
      <c r="B203" s="105"/>
      <c r="C203" s="105"/>
      <c r="D203" s="105"/>
      <c r="E203" s="106"/>
      <c r="F203" s="205"/>
      <c r="G203" s="105"/>
      <c r="H203" s="108"/>
      <c r="I203" s="105"/>
      <c r="J203" s="108" t="str">
        <f>IFERROR(__xludf.DUMMYFUNCTION("""COMPUTED_VALUE"""),"")</f>
        <v/>
      </c>
      <c r="K203" s="105" t="str">
        <f>IFERROR(__xludf.DUMMYFUNCTION("""COMPUTED_VALUE"""),"")</f>
        <v/>
      </c>
      <c r="L203" s="105" t="str">
        <f>IFERROR(__xludf.DUMMYFUNCTION("""COMPUTED_VALUE"""),"")</f>
        <v/>
      </c>
      <c r="M203" s="105" t="str">
        <f>IFERROR(__xludf.DUMMYFUNCTION("""COMPUTED_VALUE"""),"")</f>
        <v/>
      </c>
      <c r="N203" s="105" t="str">
        <f>IFERROR(__xludf.DUMMYFUNCTION("""COMPUTED_VALUE"""),"")</f>
        <v/>
      </c>
      <c r="O203" s="105" t="str">
        <f>IFERROR(__xludf.DUMMYFUNCTION("""COMPUTED_VALUE"""),"")</f>
        <v/>
      </c>
      <c r="P203" s="105" t="str">
        <f>IFERROR(__xludf.DUMMYFUNCTION("""COMPUTED_VALUE"""),"")</f>
        <v/>
      </c>
      <c r="Q203" s="105" t="str">
        <f>IFERROR(__xludf.DUMMYFUNCTION("""COMPUTED_VALUE"""),"")</f>
        <v/>
      </c>
      <c r="R203" s="105" t="str">
        <f>IFERROR(__xludf.DUMMYFUNCTION("""COMPUTED_VALUE"""),"")</f>
        <v/>
      </c>
      <c r="S203" s="105" t="str">
        <f>IFERROR(__xludf.DUMMYFUNCTION("""COMPUTED_VALUE"""),"")</f>
        <v/>
      </c>
      <c r="T203" s="105" t="str">
        <f>IFERROR(__xludf.DUMMYFUNCTION("""COMPUTED_VALUE"""),"")</f>
        <v/>
      </c>
      <c r="U203" s="105" t="str">
        <f>IFERROR(__xludf.DUMMYFUNCTION("""COMPUTED_VALUE"""),"")</f>
        <v/>
      </c>
      <c r="V203" s="105" t="str">
        <f>IFERROR(__xludf.DUMMYFUNCTION("""COMPUTED_VALUE"""),"")</f>
        <v/>
      </c>
      <c r="W203" s="105" t="str">
        <f>IFERROR(__xludf.DUMMYFUNCTION("""COMPUTED_VALUE"""),"")</f>
        <v/>
      </c>
      <c r="X203" s="105" t="str">
        <f>IFERROR(__xludf.DUMMYFUNCTION("""COMPUTED_VALUE"""),"")</f>
        <v/>
      </c>
      <c r="Y203" s="105" t="str">
        <f>IFERROR(__xludf.DUMMYFUNCTION("""COMPUTED_VALUE"""),"")</f>
        <v/>
      </c>
      <c r="Z203" s="105" t="str">
        <f>IFERROR(__xludf.DUMMYFUNCTION("""COMPUTED_VALUE"""),"")</f>
        <v/>
      </c>
      <c r="AA203" s="105" t="str">
        <f>IFERROR(__xludf.DUMMYFUNCTION("""COMPUTED_VALUE"""),"")</f>
        <v/>
      </c>
      <c r="AB203" s="105" t="str">
        <f>IFERROR(__xludf.DUMMYFUNCTION("""COMPUTED_VALUE"""),"")</f>
        <v/>
      </c>
      <c r="AC203" s="105" t="str">
        <f>IFERROR(__xludf.DUMMYFUNCTION("""COMPUTED_VALUE"""),"")</f>
        <v/>
      </c>
      <c r="AD203" s="105" t="str">
        <f>IFERROR(__xludf.DUMMYFUNCTION("""COMPUTED_VALUE"""),"")</f>
        <v/>
      </c>
      <c r="AE203" s="105" t="str">
        <f>IFERROR(__xludf.DUMMYFUNCTION("""COMPUTED_VALUE"""),"")</f>
        <v/>
      </c>
      <c r="AF203" s="105" t="str">
        <f>IFERROR(__xludf.DUMMYFUNCTION("""COMPUTED_VALUE"""),"")</f>
        <v/>
      </c>
      <c r="AG203" s="105" t="str">
        <f>IFERROR(__xludf.DUMMYFUNCTION("""COMPUTED_VALUE"""),"")</f>
        <v/>
      </c>
      <c r="AH203" s="105" t="str">
        <f>IFERROR(__xludf.DUMMYFUNCTION("""COMPUTED_VALUE"""),"")</f>
        <v/>
      </c>
      <c r="AI203" s="105" t="str">
        <f>IFERROR(__xludf.DUMMYFUNCTION("""COMPUTED_VALUE"""),"")</f>
        <v/>
      </c>
      <c r="AJ203" s="105" t="str">
        <f>IFERROR(__xludf.DUMMYFUNCTION("""COMPUTED_VALUE"""),"")</f>
        <v/>
      </c>
      <c r="AK203" s="105" t="str">
        <f>IFERROR(__xludf.DUMMYFUNCTION("""COMPUTED_VALUE"""),"")</f>
        <v/>
      </c>
      <c r="AL203" s="105" t="str">
        <f>IFERROR(__xludf.DUMMYFUNCTION("""COMPUTED_VALUE"""),"")</f>
        <v/>
      </c>
      <c r="AM203" s="105" t="str">
        <f>IFERROR(__xludf.DUMMYFUNCTION("""COMPUTED_VALUE"""),"")</f>
        <v/>
      </c>
      <c r="AN203" s="105" t="str">
        <f>IFERROR(__xludf.DUMMYFUNCTION("""COMPUTED_VALUE"""),"")</f>
        <v/>
      </c>
    </row>
    <row r="204">
      <c r="A204" s="105"/>
      <c r="B204" s="105"/>
      <c r="C204" s="105"/>
      <c r="D204" s="105"/>
      <c r="E204" s="106"/>
      <c r="F204" s="205"/>
      <c r="G204" s="105"/>
      <c r="H204" s="108"/>
      <c r="I204" s="105"/>
      <c r="J204" s="108" t="str">
        <f>IFERROR(__xludf.DUMMYFUNCTION("""COMPUTED_VALUE"""),"")</f>
        <v/>
      </c>
      <c r="K204" s="105" t="str">
        <f>IFERROR(__xludf.DUMMYFUNCTION("""COMPUTED_VALUE"""),"")</f>
        <v/>
      </c>
      <c r="L204" s="105" t="str">
        <f>IFERROR(__xludf.DUMMYFUNCTION("""COMPUTED_VALUE"""),"")</f>
        <v/>
      </c>
      <c r="M204" s="105" t="str">
        <f>IFERROR(__xludf.DUMMYFUNCTION("""COMPUTED_VALUE"""),"")</f>
        <v/>
      </c>
      <c r="N204" s="105" t="str">
        <f>IFERROR(__xludf.DUMMYFUNCTION("""COMPUTED_VALUE"""),"")</f>
        <v/>
      </c>
      <c r="O204" s="105" t="str">
        <f>IFERROR(__xludf.DUMMYFUNCTION("""COMPUTED_VALUE"""),"")</f>
        <v/>
      </c>
      <c r="P204" s="105" t="str">
        <f>IFERROR(__xludf.DUMMYFUNCTION("""COMPUTED_VALUE"""),"")</f>
        <v/>
      </c>
      <c r="Q204" s="105" t="str">
        <f>IFERROR(__xludf.DUMMYFUNCTION("""COMPUTED_VALUE"""),"")</f>
        <v/>
      </c>
      <c r="R204" s="105" t="str">
        <f>IFERROR(__xludf.DUMMYFUNCTION("""COMPUTED_VALUE"""),"")</f>
        <v/>
      </c>
      <c r="S204" s="105" t="str">
        <f>IFERROR(__xludf.DUMMYFUNCTION("""COMPUTED_VALUE"""),"")</f>
        <v/>
      </c>
      <c r="T204" s="105" t="str">
        <f>IFERROR(__xludf.DUMMYFUNCTION("""COMPUTED_VALUE"""),"")</f>
        <v/>
      </c>
      <c r="U204" s="105" t="str">
        <f>IFERROR(__xludf.DUMMYFUNCTION("""COMPUTED_VALUE"""),"")</f>
        <v/>
      </c>
      <c r="V204" s="105" t="str">
        <f>IFERROR(__xludf.DUMMYFUNCTION("""COMPUTED_VALUE"""),"")</f>
        <v/>
      </c>
      <c r="W204" s="105" t="str">
        <f>IFERROR(__xludf.DUMMYFUNCTION("""COMPUTED_VALUE"""),"")</f>
        <v/>
      </c>
      <c r="X204" s="105" t="str">
        <f>IFERROR(__xludf.DUMMYFUNCTION("""COMPUTED_VALUE"""),"")</f>
        <v/>
      </c>
      <c r="Y204" s="105" t="str">
        <f>IFERROR(__xludf.DUMMYFUNCTION("""COMPUTED_VALUE"""),"")</f>
        <v/>
      </c>
      <c r="Z204" s="105" t="str">
        <f>IFERROR(__xludf.DUMMYFUNCTION("""COMPUTED_VALUE"""),"")</f>
        <v/>
      </c>
      <c r="AA204" s="105" t="str">
        <f>IFERROR(__xludf.DUMMYFUNCTION("""COMPUTED_VALUE"""),"")</f>
        <v/>
      </c>
      <c r="AB204" s="105" t="str">
        <f>IFERROR(__xludf.DUMMYFUNCTION("""COMPUTED_VALUE"""),"")</f>
        <v/>
      </c>
      <c r="AC204" s="105" t="str">
        <f>IFERROR(__xludf.DUMMYFUNCTION("""COMPUTED_VALUE"""),"")</f>
        <v/>
      </c>
      <c r="AD204" s="105" t="str">
        <f>IFERROR(__xludf.DUMMYFUNCTION("""COMPUTED_VALUE"""),"")</f>
        <v/>
      </c>
      <c r="AE204" s="105" t="str">
        <f>IFERROR(__xludf.DUMMYFUNCTION("""COMPUTED_VALUE"""),"")</f>
        <v/>
      </c>
      <c r="AF204" s="105" t="str">
        <f>IFERROR(__xludf.DUMMYFUNCTION("""COMPUTED_VALUE"""),"")</f>
        <v/>
      </c>
      <c r="AG204" s="105" t="str">
        <f>IFERROR(__xludf.DUMMYFUNCTION("""COMPUTED_VALUE"""),"")</f>
        <v/>
      </c>
      <c r="AH204" s="105" t="str">
        <f>IFERROR(__xludf.DUMMYFUNCTION("""COMPUTED_VALUE"""),"")</f>
        <v/>
      </c>
      <c r="AI204" s="105" t="str">
        <f>IFERROR(__xludf.DUMMYFUNCTION("""COMPUTED_VALUE"""),"")</f>
        <v/>
      </c>
      <c r="AJ204" s="105" t="str">
        <f>IFERROR(__xludf.DUMMYFUNCTION("""COMPUTED_VALUE"""),"")</f>
        <v/>
      </c>
      <c r="AK204" s="105" t="str">
        <f>IFERROR(__xludf.DUMMYFUNCTION("""COMPUTED_VALUE"""),"")</f>
        <v/>
      </c>
      <c r="AL204" s="105" t="str">
        <f>IFERROR(__xludf.DUMMYFUNCTION("""COMPUTED_VALUE"""),"")</f>
        <v/>
      </c>
      <c r="AM204" s="105" t="str">
        <f>IFERROR(__xludf.DUMMYFUNCTION("""COMPUTED_VALUE"""),"")</f>
        <v/>
      </c>
      <c r="AN204" s="105" t="str">
        <f>IFERROR(__xludf.DUMMYFUNCTION("""COMPUTED_VALUE"""),"")</f>
        <v/>
      </c>
    </row>
    <row r="205">
      <c r="A205" s="105"/>
      <c r="B205" s="105"/>
      <c r="C205" s="105"/>
      <c r="D205" s="105"/>
      <c r="E205" s="106"/>
      <c r="F205" s="205"/>
      <c r="G205" s="105"/>
      <c r="H205" s="108"/>
      <c r="I205" s="105"/>
      <c r="J205" s="108" t="str">
        <f>IFERROR(__xludf.DUMMYFUNCTION("""COMPUTED_VALUE"""),"")</f>
        <v/>
      </c>
      <c r="K205" s="105" t="str">
        <f>IFERROR(__xludf.DUMMYFUNCTION("""COMPUTED_VALUE"""),"")</f>
        <v/>
      </c>
      <c r="L205" s="105" t="str">
        <f>IFERROR(__xludf.DUMMYFUNCTION("""COMPUTED_VALUE"""),"")</f>
        <v/>
      </c>
      <c r="M205" s="105" t="str">
        <f>IFERROR(__xludf.DUMMYFUNCTION("""COMPUTED_VALUE"""),"")</f>
        <v/>
      </c>
      <c r="N205" s="105" t="str">
        <f>IFERROR(__xludf.DUMMYFUNCTION("""COMPUTED_VALUE"""),"")</f>
        <v/>
      </c>
      <c r="O205" s="105" t="str">
        <f>IFERROR(__xludf.DUMMYFUNCTION("""COMPUTED_VALUE"""),"")</f>
        <v/>
      </c>
      <c r="P205" s="105" t="str">
        <f>IFERROR(__xludf.DUMMYFUNCTION("""COMPUTED_VALUE"""),"")</f>
        <v/>
      </c>
      <c r="Q205" s="105" t="str">
        <f>IFERROR(__xludf.DUMMYFUNCTION("""COMPUTED_VALUE"""),"")</f>
        <v/>
      </c>
      <c r="R205" s="105" t="str">
        <f>IFERROR(__xludf.DUMMYFUNCTION("""COMPUTED_VALUE"""),"")</f>
        <v/>
      </c>
      <c r="S205" s="105" t="str">
        <f>IFERROR(__xludf.DUMMYFUNCTION("""COMPUTED_VALUE"""),"")</f>
        <v/>
      </c>
      <c r="T205" s="105" t="str">
        <f>IFERROR(__xludf.DUMMYFUNCTION("""COMPUTED_VALUE"""),"")</f>
        <v/>
      </c>
      <c r="U205" s="105" t="str">
        <f>IFERROR(__xludf.DUMMYFUNCTION("""COMPUTED_VALUE"""),"")</f>
        <v/>
      </c>
      <c r="V205" s="105" t="str">
        <f>IFERROR(__xludf.DUMMYFUNCTION("""COMPUTED_VALUE"""),"")</f>
        <v/>
      </c>
      <c r="W205" s="105" t="str">
        <f>IFERROR(__xludf.DUMMYFUNCTION("""COMPUTED_VALUE"""),"")</f>
        <v/>
      </c>
      <c r="X205" s="105" t="str">
        <f>IFERROR(__xludf.DUMMYFUNCTION("""COMPUTED_VALUE"""),"")</f>
        <v/>
      </c>
      <c r="Y205" s="105" t="str">
        <f>IFERROR(__xludf.DUMMYFUNCTION("""COMPUTED_VALUE"""),"")</f>
        <v/>
      </c>
      <c r="Z205" s="105" t="str">
        <f>IFERROR(__xludf.DUMMYFUNCTION("""COMPUTED_VALUE"""),"")</f>
        <v/>
      </c>
      <c r="AA205" s="105" t="str">
        <f>IFERROR(__xludf.DUMMYFUNCTION("""COMPUTED_VALUE"""),"")</f>
        <v/>
      </c>
      <c r="AB205" s="105" t="str">
        <f>IFERROR(__xludf.DUMMYFUNCTION("""COMPUTED_VALUE"""),"")</f>
        <v/>
      </c>
      <c r="AC205" s="105" t="str">
        <f>IFERROR(__xludf.DUMMYFUNCTION("""COMPUTED_VALUE"""),"")</f>
        <v/>
      </c>
      <c r="AD205" s="105" t="str">
        <f>IFERROR(__xludf.DUMMYFUNCTION("""COMPUTED_VALUE"""),"")</f>
        <v/>
      </c>
      <c r="AE205" s="105" t="str">
        <f>IFERROR(__xludf.DUMMYFUNCTION("""COMPUTED_VALUE"""),"")</f>
        <v/>
      </c>
      <c r="AF205" s="105" t="str">
        <f>IFERROR(__xludf.DUMMYFUNCTION("""COMPUTED_VALUE"""),"")</f>
        <v/>
      </c>
      <c r="AG205" s="105" t="str">
        <f>IFERROR(__xludf.DUMMYFUNCTION("""COMPUTED_VALUE"""),"")</f>
        <v/>
      </c>
      <c r="AH205" s="105" t="str">
        <f>IFERROR(__xludf.DUMMYFUNCTION("""COMPUTED_VALUE"""),"")</f>
        <v/>
      </c>
      <c r="AI205" s="105" t="str">
        <f>IFERROR(__xludf.DUMMYFUNCTION("""COMPUTED_VALUE"""),"")</f>
        <v/>
      </c>
      <c r="AJ205" s="105" t="str">
        <f>IFERROR(__xludf.DUMMYFUNCTION("""COMPUTED_VALUE"""),"")</f>
        <v/>
      </c>
      <c r="AK205" s="105" t="str">
        <f>IFERROR(__xludf.DUMMYFUNCTION("""COMPUTED_VALUE"""),"")</f>
        <v/>
      </c>
      <c r="AL205" s="105" t="str">
        <f>IFERROR(__xludf.DUMMYFUNCTION("""COMPUTED_VALUE"""),"")</f>
        <v/>
      </c>
      <c r="AM205" s="105" t="str">
        <f>IFERROR(__xludf.DUMMYFUNCTION("""COMPUTED_VALUE"""),"")</f>
        <v/>
      </c>
      <c r="AN205" s="105" t="str">
        <f>IFERROR(__xludf.DUMMYFUNCTION("""COMPUTED_VALUE"""),"")</f>
        <v/>
      </c>
    </row>
    <row r="206">
      <c r="A206" s="105"/>
      <c r="B206" s="105"/>
      <c r="C206" s="105"/>
      <c r="D206" s="105"/>
      <c r="E206" s="106"/>
      <c r="F206" s="205"/>
      <c r="G206" s="105"/>
      <c r="H206" s="108"/>
      <c r="I206" s="105"/>
      <c r="J206" s="108" t="str">
        <f>IFERROR(__xludf.DUMMYFUNCTION("""COMPUTED_VALUE"""),"")</f>
        <v/>
      </c>
      <c r="K206" s="105" t="str">
        <f>IFERROR(__xludf.DUMMYFUNCTION("""COMPUTED_VALUE"""),"")</f>
        <v/>
      </c>
      <c r="L206" s="105" t="str">
        <f>IFERROR(__xludf.DUMMYFUNCTION("""COMPUTED_VALUE"""),"")</f>
        <v/>
      </c>
      <c r="M206" s="105" t="str">
        <f>IFERROR(__xludf.DUMMYFUNCTION("""COMPUTED_VALUE"""),"")</f>
        <v/>
      </c>
      <c r="N206" s="105" t="str">
        <f>IFERROR(__xludf.DUMMYFUNCTION("""COMPUTED_VALUE"""),"")</f>
        <v/>
      </c>
      <c r="O206" s="105" t="str">
        <f>IFERROR(__xludf.DUMMYFUNCTION("""COMPUTED_VALUE"""),"")</f>
        <v/>
      </c>
      <c r="P206" s="105" t="str">
        <f>IFERROR(__xludf.DUMMYFUNCTION("""COMPUTED_VALUE"""),"")</f>
        <v/>
      </c>
      <c r="Q206" s="105" t="str">
        <f>IFERROR(__xludf.DUMMYFUNCTION("""COMPUTED_VALUE"""),"")</f>
        <v/>
      </c>
      <c r="R206" s="105" t="str">
        <f>IFERROR(__xludf.DUMMYFUNCTION("""COMPUTED_VALUE"""),"")</f>
        <v/>
      </c>
      <c r="S206" s="105" t="str">
        <f>IFERROR(__xludf.DUMMYFUNCTION("""COMPUTED_VALUE"""),"")</f>
        <v/>
      </c>
      <c r="T206" s="105" t="str">
        <f>IFERROR(__xludf.DUMMYFUNCTION("""COMPUTED_VALUE"""),"")</f>
        <v/>
      </c>
      <c r="U206" s="105" t="str">
        <f>IFERROR(__xludf.DUMMYFUNCTION("""COMPUTED_VALUE"""),"")</f>
        <v/>
      </c>
      <c r="V206" s="105" t="str">
        <f>IFERROR(__xludf.DUMMYFUNCTION("""COMPUTED_VALUE"""),"")</f>
        <v/>
      </c>
      <c r="W206" s="105" t="str">
        <f>IFERROR(__xludf.DUMMYFUNCTION("""COMPUTED_VALUE"""),"")</f>
        <v/>
      </c>
      <c r="X206" s="105" t="str">
        <f>IFERROR(__xludf.DUMMYFUNCTION("""COMPUTED_VALUE"""),"")</f>
        <v/>
      </c>
      <c r="Y206" s="105" t="str">
        <f>IFERROR(__xludf.DUMMYFUNCTION("""COMPUTED_VALUE"""),"")</f>
        <v/>
      </c>
      <c r="Z206" s="105" t="str">
        <f>IFERROR(__xludf.DUMMYFUNCTION("""COMPUTED_VALUE"""),"")</f>
        <v/>
      </c>
      <c r="AA206" s="105" t="str">
        <f>IFERROR(__xludf.DUMMYFUNCTION("""COMPUTED_VALUE"""),"")</f>
        <v/>
      </c>
      <c r="AB206" s="105" t="str">
        <f>IFERROR(__xludf.DUMMYFUNCTION("""COMPUTED_VALUE"""),"")</f>
        <v/>
      </c>
      <c r="AC206" s="105" t="str">
        <f>IFERROR(__xludf.DUMMYFUNCTION("""COMPUTED_VALUE"""),"")</f>
        <v/>
      </c>
      <c r="AD206" s="105" t="str">
        <f>IFERROR(__xludf.DUMMYFUNCTION("""COMPUTED_VALUE"""),"")</f>
        <v/>
      </c>
      <c r="AE206" s="105" t="str">
        <f>IFERROR(__xludf.DUMMYFUNCTION("""COMPUTED_VALUE"""),"")</f>
        <v/>
      </c>
      <c r="AF206" s="105" t="str">
        <f>IFERROR(__xludf.DUMMYFUNCTION("""COMPUTED_VALUE"""),"")</f>
        <v/>
      </c>
      <c r="AG206" s="105" t="str">
        <f>IFERROR(__xludf.DUMMYFUNCTION("""COMPUTED_VALUE"""),"")</f>
        <v/>
      </c>
      <c r="AH206" s="105" t="str">
        <f>IFERROR(__xludf.DUMMYFUNCTION("""COMPUTED_VALUE"""),"")</f>
        <v/>
      </c>
      <c r="AI206" s="105" t="str">
        <f>IFERROR(__xludf.DUMMYFUNCTION("""COMPUTED_VALUE"""),"")</f>
        <v/>
      </c>
      <c r="AJ206" s="105" t="str">
        <f>IFERROR(__xludf.DUMMYFUNCTION("""COMPUTED_VALUE"""),"")</f>
        <v/>
      </c>
      <c r="AK206" s="105" t="str">
        <f>IFERROR(__xludf.DUMMYFUNCTION("""COMPUTED_VALUE"""),"")</f>
        <v/>
      </c>
      <c r="AL206" s="105" t="str">
        <f>IFERROR(__xludf.DUMMYFUNCTION("""COMPUTED_VALUE"""),"")</f>
        <v/>
      </c>
      <c r="AM206" s="105" t="str">
        <f>IFERROR(__xludf.DUMMYFUNCTION("""COMPUTED_VALUE"""),"")</f>
        <v/>
      </c>
      <c r="AN206" s="105" t="str">
        <f>IFERROR(__xludf.DUMMYFUNCTION("""COMPUTED_VALUE"""),"")</f>
        <v/>
      </c>
    </row>
    <row r="207">
      <c r="A207" s="105"/>
      <c r="B207" s="105"/>
      <c r="C207" s="105"/>
      <c r="D207" s="105"/>
      <c r="E207" s="106"/>
      <c r="F207" s="205"/>
      <c r="G207" s="105"/>
      <c r="H207" s="108"/>
      <c r="I207" s="105"/>
      <c r="J207" s="108" t="str">
        <f>IFERROR(__xludf.DUMMYFUNCTION("""COMPUTED_VALUE"""),"")</f>
        <v/>
      </c>
      <c r="K207" s="105" t="str">
        <f>IFERROR(__xludf.DUMMYFUNCTION("""COMPUTED_VALUE"""),"")</f>
        <v/>
      </c>
      <c r="L207" s="105" t="str">
        <f>IFERROR(__xludf.DUMMYFUNCTION("""COMPUTED_VALUE"""),"")</f>
        <v/>
      </c>
      <c r="M207" s="105" t="str">
        <f>IFERROR(__xludf.DUMMYFUNCTION("""COMPUTED_VALUE"""),"")</f>
        <v/>
      </c>
      <c r="N207" s="105" t="str">
        <f>IFERROR(__xludf.DUMMYFUNCTION("""COMPUTED_VALUE"""),"")</f>
        <v/>
      </c>
      <c r="O207" s="105" t="str">
        <f>IFERROR(__xludf.DUMMYFUNCTION("""COMPUTED_VALUE"""),"")</f>
        <v/>
      </c>
      <c r="P207" s="105" t="str">
        <f>IFERROR(__xludf.DUMMYFUNCTION("""COMPUTED_VALUE"""),"")</f>
        <v/>
      </c>
      <c r="Q207" s="105" t="str">
        <f>IFERROR(__xludf.DUMMYFUNCTION("""COMPUTED_VALUE"""),"")</f>
        <v/>
      </c>
      <c r="R207" s="105" t="str">
        <f>IFERROR(__xludf.DUMMYFUNCTION("""COMPUTED_VALUE"""),"")</f>
        <v/>
      </c>
      <c r="S207" s="105" t="str">
        <f>IFERROR(__xludf.DUMMYFUNCTION("""COMPUTED_VALUE"""),"")</f>
        <v/>
      </c>
      <c r="T207" s="105" t="str">
        <f>IFERROR(__xludf.DUMMYFUNCTION("""COMPUTED_VALUE"""),"")</f>
        <v/>
      </c>
      <c r="U207" s="105" t="str">
        <f>IFERROR(__xludf.DUMMYFUNCTION("""COMPUTED_VALUE"""),"")</f>
        <v/>
      </c>
      <c r="V207" s="105" t="str">
        <f>IFERROR(__xludf.DUMMYFUNCTION("""COMPUTED_VALUE"""),"")</f>
        <v/>
      </c>
      <c r="W207" s="105" t="str">
        <f>IFERROR(__xludf.DUMMYFUNCTION("""COMPUTED_VALUE"""),"")</f>
        <v/>
      </c>
      <c r="X207" s="105" t="str">
        <f>IFERROR(__xludf.DUMMYFUNCTION("""COMPUTED_VALUE"""),"")</f>
        <v/>
      </c>
      <c r="Y207" s="105" t="str">
        <f>IFERROR(__xludf.DUMMYFUNCTION("""COMPUTED_VALUE"""),"")</f>
        <v/>
      </c>
      <c r="Z207" s="105" t="str">
        <f>IFERROR(__xludf.DUMMYFUNCTION("""COMPUTED_VALUE"""),"")</f>
        <v/>
      </c>
      <c r="AA207" s="105" t="str">
        <f>IFERROR(__xludf.DUMMYFUNCTION("""COMPUTED_VALUE"""),"")</f>
        <v/>
      </c>
      <c r="AB207" s="105" t="str">
        <f>IFERROR(__xludf.DUMMYFUNCTION("""COMPUTED_VALUE"""),"")</f>
        <v/>
      </c>
      <c r="AC207" s="105" t="str">
        <f>IFERROR(__xludf.DUMMYFUNCTION("""COMPUTED_VALUE"""),"")</f>
        <v/>
      </c>
      <c r="AD207" s="105" t="str">
        <f>IFERROR(__xludf.DUMMYFUNCTION("""COMPUTED_VALUE"""),"")</f>
        <v/>
      </c>
      <c r="AE207" s="105" t="str">
        <f>IFERROR(__xludf.DUMMYFUNCTION("""COMPUTED_VALUE"""),"")</f>
        <v/>
      </c>
      <c r="AF207" s="105" t="str">
        <f>IFERROR(__xludf.DUMMYFUNCTION("""COMPUTED_VALUE"""),"")</f>
        <v/>
      </c>
      <c r="AG207" s="105" t="str">
        <f>IFERROR(__xludf.DUMMYFUNCTION("""COMPUTED_VALUE"""),"")</f>
        <v/>
      </c>
      <c r="AH207" s="105" t="str">
        <f>IFERROR(__xludf.DUMMYFUNCTION("""COMPUTED_VALUE"""),"")</f>
        <v/>
      </c>
      <c r="AI207" s="105" t="str">
        <f>IFERROR(__xludf.DUMMYFUNCTION("""COMPUTED_VALUE"""),"")</f>
        <v/>
      </c>
      <c r="AJ207" s="105" t="str">
        <f>IFERROR(__xludf.DUMMYFUNCTION("""COMPUTED_VALUE"""),"")</f>
        <v/>
      </c>
      <c r="AK207" s="105" t="str">
        <f>IFERROR(__xludf.DUMMYFUNCTION("""COMPUTED_VALUE"""),"")</f>
        <v/>
      </c>
      <c r="AL207" s="105" t="str">
        <f>IFERROR(__xludf.DUMMYFUNCTION("""COMPUTED_VALUE"""),"")</f>
        <v/>
      </c>
      <c r="AM207" s="105" t="str">
        <f>IFERROR(__xludf.DUMMYFUNCTION("""COMPUTED_VALUE"""),"")</f>
        <v/>
      </c>
      <c r="AN207" s="105" t="str">
        <f>IFERROR(__xludf.DUMMYFUNCTION("""COMPUTED_VALUE"""),"")</f>
        <v/>
      </c>
    </row>
    <row r="208">
      <c r="A208" s="105"/>
      <c r="B208" s="105"/>
      <c r="C208" s="105"/>
      <c r="D208" s="105"/>
      <c r="E208" s="106"/>
      <c r="F208" s="205"/>
      <c r="G208" s="105"/>
      <c r="H208" s="108"/>
      <c r="I208" s="105"/>
      <c r="J208" s="108" t="str">
        <f>IFERROR(__xludf.DUMMYFUNCTION("""COMPUTED_VALUE"""),"")</f>
        <v/>
      </c>
      <c r="K208" s="105" t="str">
        <f>IFERROR(__xludf.DUMMYFUNCTION("""COMPUTED_VALUE"""),"")</f>
        <v/>
      </c>
      <c r="L208" s="105" t="str">
        <f>IFERROR(__xludf.DUMMYFUNCTION("""COMPUTED_VALUE"""),"")</f>
        <v/>
      </c>
      <c r="M208" s="105" t="str">
        <f>IFERROR(__xludf.DUMMYFUNCTION("""COMPUTED_VALUE"""),"")</f>
        <v/>
      </c>
      <c r="N208" s="105" t="str">
        <f>IFERROR(__xludf.DUMMYFUNCTION("""COMPUTED_VALUE"""),"")</f>
        <v/>
      </c>
      <c r="O208" s="105" t="str">
        <f>IFERROR(__xludf.DUMMYFUNCTION("""COMPUTED_VALUE"""),"")</f>
        <v/>
      </c>
      <c r="P208" s="105" t="str">
        <f>IFERROR(__xludf.DUMMYFUNCTION("""COMPUTED_VALUE"""),"")</f>
        <v/>
      </c>
      <c r="Q208" s="105" t="str">
        <f>IFERROR(__xludf.DUMMYFUNCTION("""COMPUTED_VALUE"""),"")</f>
        <v/>
      </c>
      <c r="R208" s="105" t="str">
        <f>IFERROR(__xludf.DUMMYFUNCTION("""COMPUTED_VALUE"""),"")</f>
        <v/>
      </c>
      <c r="S208" s="105" t="str">
        <f>IFERROR(__xludf.DUMMYFUNCTION("""COMPUTED_VALUE"""),"")</f>
        <v/>
      </c>
      <c r="T208" s="105" t="str">
        <f>IFERROR(__xludf.DUMMYFUNCTION("""COMPUTED_VALUE"""),"")</f>
        <v/>
      </c>
      <c r="U208" s="105" t="str">
        <f>IFERROR(__xludf.DUMMYFUNCTION("""COMPUTED_VALUE"""),"")</f>
        <v/>
      </c>
      <c r="V208" s="105" t="str">
        <f>IFERROR(__xludf.DUMMYFUNCTION("""COMPUTED_VALUE"""),"")</f>
        <v/>
      </c>
      <c r="W208" s="105" t="str">
        <f>IFERROR(__xludf.DUMMYFUNCTION("""COMPUTED_VALUE"""),"")</f>
        <v/>
      </c>
      <c r="X208" s="105" t="str">
        <f>IFERROR(__xludf.DUMMYFUNCTION("""COMPUTED_VALUE"""),"")</f>
        <v/>
      </c>
      <c r="Y208" s="105" t="str">
        <f>IFERROR(__xludf.DUMMYFUNCTION("""COMPUTED_VALUE"""),"")</f>
        <v/>
      </c>
      <c r="Z208" s="105" t="str">
        <f>IFERROR(__xludf.DUMMYFUNCTION("""COMPUTED_VALUE"""),"")</f>
        <v/>
      </c>
      <c r="AA208" s="105" t="str">
        <f>IFERROR(__xludf.DUMMYFUNCTION("""COMPUTED_VALUE"""),"")</f>
        <v/>
      </c>
      <c r="AB208" s="105" t="str">
        <f>IFERROR(__xludf.DUMMYFUNCTION("""COMPUTED_VALUE"""),"")</f>
        <v/>
      </c>
      <c r="AC208" s="105" t="str">
        <f>IFERROR(__xludf.DUMMYFUNCTION("""COMPUTED_VALUE"""),"")</f>
        <v/>
      </c>
      <c r="AD208" s="105" t="str">
        <f>IFERROR(__xludf.DUMMYFUNCTION("""COMPUTED_VALUE"""),"")</f>
        <v/>
      </c>
      <c r="AE208" s="105" t="str">
        <f>IFERROR(__xludf.DUMMYFUNCTION("""COMPUTED_VALUE"""),"")</f>
        <v/>
      </c>
      <c r="AF208" s="105" t="str">
        <f>IFERROR(__xludf.DUMMYFUNCTION("""COMPUTED_VALUE"""),"")</f>
        <v/>
      </c>
      <c r="AG208" s="105" t="str">
        <f>IFERROR(__xludf.DUMMYFUNCTION("""COMPUTED_VALUE"""),"")</f>
        <v/>
      </c>
      <c r="AH208" s="105" t="str">
        <f>IFERROR(__xludf.DUMMYFUNCTION("""COMPUTED_VALUE"""),"")</f>
        <v/>
      </c>
      <c r="AI208" s="105" t="str">
        <f>IFERROR(__xludf.DUMMYFUNCTION("""COMPUTED_VALUE"""),"")</f>
        <v/>
      </c>
      <c r="AJ208" s="105" t="str">
        <f>IFERROR(__xludf.DUMMYFUNCTION("""COMPUTED_VALUE"""),"")</f>
        <v/>
      </c>
      <c r="AK208" s="105" t="str">
        <f>IFERROR(__xludf.DUMMYFUNCTION("""COMPUTED_VALUE"""),"")</f>
        <v/>
      </c>
      <c r="AL208" s="105" t="str">
        <f>IFERROR(__xludf.DUMMYFUNCTION("""COMPUTED_VALUE"""),"")</f>
        <v/>
      </c>
      <c r="AM208" s="105" t="str">
        <f>IFERROR(__xludf.DUMMYFUNCTION("""COMPUTED_VALUE"""),"")</f>
        <v/>
      </c>
      <c r="AN208" s="105" t="str">
        <f>IFERROR(__xludf.DUMMYFUNCTION("""COMPUTED_VALUE"""),"")</f>
        <v/>
      </c>
    </row>
    <row r="209">
      <c r="A209" s="105"/>
      <c r="B209" s="105"/>
      <c r="C209" s="105"/>
      <c r="D209" s="105"/>
      <c r="E209" s="106"/>
      <c r="F209" s="205"/>
      <c r="G209" s="105"/>
      <c r="H209" s="108"/>
      <c r="I209" s="105"/>
      <c r="J209" s="108" t="str">
        <f>IFERROR(__xludf.DUMMYFUNCTION("""COMPUTED_VALUE"""),"")</f>
        <v/>
      </c>
      <c r="K209" s="105" t="str">
        <f>IFERROR(__xludf.DUMMYFUNCTION("""COMPUTED_VALUE"""),"")</f>
        <v/>
      </c>
      <c r="L209" s="105" t="str">
        <f>IFERROR(__xludf.DUMMYFUNCTION("""COMPUTED_VALUE"""),"")</f>
        <v/>
      </c>
      <c r="M209" s="105" t="str">
        <f>IFERROR(__xludf.DUMMYFUNCTION("""COMPUTED_VALUE"""),"")</f>
        <v/>
      </c>
      <c r="N209" s="105" t="str">
        <f>IFERROR(__xludf.DUMMYFUNCTION("""COMPUTED_VALUE"""),"")</f>
        <v/>
      </c>
      <c r="O209" s="105" t="str">
        <f>IFERROR(__xludf.DUMMYFUNCTION("""COMPUTED_VALUE"""),"")</f>
        <v/>
      </c>
      <c r="P209" s="105" t="str">
        <f>IFERROR(__xludf.DUMMYFUNCTION("""COMPUTED_VALUE"""),"")</f>
        <v/>
      </c>
      <c r="Q209" s="105" t="str">
        <f>IFERROR(__xludf.DUMMYFUNCTION("""COMPUTED_VALUE"""),"")</f>
        <v/>
      </c>
      <c r="R209" s="105" t="str">
        <f>IFERROR(__xludf.DUMMYFUNCTION("""COMPUTED_VALUE"""),"")</f>
        <v/>
      </c>
      <c r="S209" s="105" t="str">
        <f>IFERROR(__xludf.DUMMYFUNCTION("""COMPUTED_VALUE"""),"")</f>
        <v/>
      </c>
      <c r="T209" s="105" t="str">
        <f>IFERROR(__xludf.DUMMYFUNCTION("""COMPUTED_VALUE"""),"")</f>
        <v/>
      </c>
      <c r="U209" s="105" t="str">
        <f>IFERROR(__xludf.DUMMYFUNCTION("""COMPUTED_VALUE"""),"")</f>
        <v/>
      </c>
      <c r="V209" s="105" t="str">
        <f>IFERROR(__xludf.DUMMYFUNCTION("""COMPUTED_VALUE"""),"")</f>
        <v/>
      </c>
      <c r="W209" s="105" t="str">
        <f>IFERROR(__xludf.DUMMYFUNCTION("""COMPUTED_VALUE"""),"")</f>
        <v/>
      </c>
      <c r="X209" s="105" t="str">
        <f>IFERROR(__xludf.DUMMYFUNCTION("""COMPUTED_VALUE"""),"")</f>
        <v/>
      </c>
      <c r="Y209" s="105" t="str">
        <f>IFERROR(__xludf.DUMMYFUNCTION("""COMPUTED_VALUE"""),"")</f>
        <v/>
      </c>
      <c r="Z209" s="105" t="str">
        <f>IFERROR(__xludf.DUMMYFUNCTION("""COMPUTED_VALUE"""),"")</f>
        <v/>
      </c>
      <c r="AA209" s="105" t="str">
        <f>IFERROR(__xludf.DUMMYFUNCTION("""COMPUTED_VALUE"""),"")</f>
        <v/>
      </c>
      <c r="AB209" s="105" t="str">
        <f>IFERROR(__xludf.DUMMYFUNCTION("""COMPUTED_VALUE"""),"")</f>
        <v/>
      </c>
      <c r="AC209" s="105" t="str">
        <f>IFERROR(__xludf.DUMMYFUNCTION("""COMPUTED_VALUE"""),"")</f>
        <v/>
      </c>
      <c r="AD209" s="105" t="str">
        <f>IFERROR(__xludf.DUMMYFUNCTION("""COMPUTED_VALUE"""),"")</f>
        <v/>
      </c>
      <c r="AE209" s="105" t="str">
        <f>IFERROR(__xludf.DUMMYFUNCTION("""COMPUTED_VALUE"""),"")</f>
        <v/>
      </c>
      <c r="AF209" s="105" t="str">
        <f>IFERROR(__xludf.DUMMYFUNCTION("""COMPUTED_VALUE"""),"")</f>
        <v/>
      </c>
      <c r="AG209" s="105" t="str">
        <f>IFERROR(__xludf.DUMMYFUNCTION("""COMPUTED_VALUE"""),"")</f>
        <v/>
      </c>
      <c r="AH209" s="105" t="str">
        <f>IFERROR(__xludf.DUMMYFUNCTION("""COMPUTED_VALUE"""),"")</f>
        <v/>
      </c>
      <c r="AI209" s="105" t="str">
        <f>IFERROR(__xludf.DUMMYFUNCTION("""COMPUTED_VALUE"""),"")</f>
        <v/>
      </c>
      <c r="AJ209" s="105" t="str">
        <f>IFERROR(__xludf.DUMMYFUNCTION("""COMPUTED_VALUE"""),"")</f>
        <v/>
      </c>
      <c r="AK209" s="105" t="str">
        <f>IFERROR(__xludf.DUMMYFUNCTION("""COMPUTED_VALUE"""),"")</f>
        <v/>
      </c>
      <c r="AL209" s="105" t="str">
        <f>IFERROR(__xludf.DUMMYFUNCTION("""COMPUTED_VALUE"""),"")</f>
        <v/>
      </c>
      <c r="AM209" s="105" t="str">
        <f>IFERROR(__xludf.DUMMYFUNCTION("""COMPUTED_VALUE"""),"")</f>
        <v/>
      </c>
      <c r="AN209" s="105" t="str">
        <f>IFERROR(__xludf.DUMMYFUNCTION("""COMPUTED_VALUE"""),"")</f>
        <v/>
      </c>
    </row>
    <row r="210">
      <c r="A210" s="105"/>
      <c r="B210" s="105"/>
      <c r="C210" s="105"/>
      <c r="D210" s="105"/>
      <c r="E210" s="106"/>
      <c r="F210" s="205"/>
      <c r="G210" s="105"/>
      <c r="H210" s="108"/>
      <c r="I210" s="105"/>
      <c r="J210" s="108" t="str">
        <f>IFERROR(__xludf.DUMMYFUNCTION("""COMPUTED_VALUE"""),"")</f>
        <v/>
      </c>
      <c r="K210" s="105" t="str">
        <f>IFERROR(__xludf.DUMMYFUNCTION("""COMPUTED_VALUE"""),"")</f>
        <v/>
      </c>
      <c r="L210" s="105" t="str">
        <f>IFERROR(__xludf.DUMMYFUNCTION("""COMPUTED_VALUE"""),"")</f>
        <v/>
      </c>
      <c r="M210" s="105" t="str">
        <f>IFERROR(__xludf.DUMMYFUNCTION("""COMPUTED_VALUE"""),"")</f>
        <v/>
      </c>
      <c r="N210" s="105" t="str">
        <f>IFERROR(__xludf.DUMMYFUNCTION("""COMPUTED_VALUE"""),"")</f>
        <v/>
      </c>
      <c r="O210" s="105" t="str">
        <f>IFERROR(__xludf.DUMMYFUNCTION("""COMPUTED_VALUE"""),"")</f>
        <v/>
      </c>
      <c r="P210" s="105" t="str">
        <f>IFERROR(__xludf.DUMMYFUNCTION("""COMPUTED_VALUE"""),"")</f>
        <v/>
      </c>
      <c r="Q210" s="105" t="str">
        <f>IFERROR(__xludf.DUMMYFUNCTION("""COMPUTED_VALUE"""),"")</f>
        <v/>
      </c>
      <c r="R210" s="105" t="str">
        <f>IFERROR(__xludf.DUMMYFUNCTION("""COMPUTED_VALUE"""),"")</f>
        <v/>
      </c>
      <c r="S210" s="105" t="str">
        <f>IFERROR(__xludf.DUMMYFUNCTION("""COMPUTED_VALUE"""),"")</f>
        <v/>
      </c>
      <c r="T210" s="105" t="str">
        <f>IFERROR(__xludf.DUMMYFUNCTION("""COMPUTED_VALUE"""),"")</f>
        <v/>
      </c>
      <c r="U210" s="105" t="str">
        <f>IFERROR(__xludf.DUMMYFUNCTION("""COMPUTED_VALUE"""),"")</f>
        <v/>
      </c>
      <c r="V210" s="105" t="str">
        <f>IFERROR(__xludf.DUMMYFUNCTION("""COMPUTED_VALUE"""),"")</f>
        <v/>
      </c>
      <c r="W210" s="105" t="str">
        <f>IFERROR(__xludf.DUMMYFUNCTION("""COMPUTED_VALUE"""),"")</f>
        <v/>
      </c>
      <c r="X210" s="105" t="str">
        <f>IFERROR(__xludf.DUMMYFUNCTION("""COMPUTED_VALUE"""),"")</f>
        <v/>
      </c>
      <c r="Y210" s="105" t="str">
        <f>IFERROR(__xludf.DUMMYFUNCTION("""COMPUTED_VALUE"""),"")</f>
        <v/>
      </c>
      <c r="Z210" s="105" t="str">
        <f>IFERROR(__xludf.DUMMYFUNCTION("""COMPUTED_VALUE"""),"")</f>
        <v/>
      </c>
      <c r="AA210" s="105" t="str">
        <f>IFERROR(__xludf.DUMMYFUNCTION("""COMPUTED_VALUE"""),"")</f>
        <v/>
      </c>
      <c r="AB210" s="105" t="str">
        <f>IFERROR(__xludf.DUMMYFUNCTION("""COMPUTED_VALUE"""),"")</f>
        <v/>
      </c>
      <c r="AC210" s="105" t="str">
        <f>IFERROR(__xludf.DUMMYFUNCTION("""COMPUTED_VALUE"""),"")</f>
        <v/>
      </c>
      <c r="AD210" s="105" t="str">
        <f>IFERROR(__xludf.DUMMYFUNCTION("""COMPUTED_VALUE"""),"")</f>
        <v/>
      </c>
      <c r="AE210" s="105" t="str">
        <f>IFERROR(__xludf.DUMMYFUNCTION("""COMPUTED_VALUE"""),"")</f>
        <v/>
      </c>
      <c r="AF210" s="105" t="str">
        <f>IFERROR(__xludf.DUMMYFUNCTION("""COMPUTED_VALUE"""),"")</f>
        <v/>
      </c>
      <c r="AG210" s="105" t="str">
        <f>IFERROR(__xludf.DUMMYFUNCTION("""COMPUTED_VALUE"""),"")</f>
        <v/>
      </c>
      <c r="AH210" s="105" t="str">
        <f>IFERROR(__xludf.DUMMYFUNCTION("""COMPUTED_VALUE"""),"")</f>
        <v/>
      </c>
      <c r="AI210" s="105" t="str">
        <f>IFERROR(__xludf.DUMMYFUNCTION("""COMPUTED_VALUE"""),"")</f>
        <v/>
      </c>
      <c r="AJ210" s="105" t="str">
        <f>IFERROR(__xludf.DUMMYFUNCTION("""COMPUTED_VALUE"""),"")</f>
        <v/>
      </c>
      <c r="AK210" s="105" t="str">
        <f>IFERROR(__xludf.DUMMYFUNCTION("""COMPUTED_VALUE"""),"")</f>
        <v/>
      </c>
      <c r="AL210" s="105" t="str">
        <f>IFERROR(__xludf.DUMMYFUNCTION("""COMPUTED_VALUE"""),"")</f>
        <v/>
      </c>
      <c r="AM210" s="105" t="str">
        <f>IFERROR(__xludf.DUMMYFUNCTION("""COMPUTED_VALUE"""),"")</f>
        <v/>
      </c>
      <c r="AN210" s="105" t="str">
        <f>IFERROR(__xludf.DUMMYFUNCTION("""COMPUTED_VALUE"""),"")</f>
        <v/>
      </c>
    </row>
    <row r="211">
      <c r="A211" s="105"/>
      <c r="B211" s="105"/>
      <c r="C211" s="105"/>
      <c r="D211" s="105"/>
      <c r="E211" s="106"/>
      <c r="F211" s="205"/>
      <c r="G211" s="105"/>
      <c r="H211" s="108"/>
      <c r="I211" s="105"/>
      <c r="J211" s="108" t="str">
        <f>IFERROR(__xludf.DUMMYFUNCTION("""COMPUTED_VALUE"""),"")</f>
        <v/>
      </c>
      <c r="K211" s="105" t="str">
        <f>IFERROR(__xludf.DUMMYFUNCTION("""COMPUTED_VALUE"""),"")</f>
        <v/>
      </c>
      <c r="L211" s="105" t="str">
        <f>IFERROR(__xludf.DUMMYFUNCTION("""COMPUTED_VALUE"""),"")</f>
        <v/>
      </c>
      <c r="M211" s="105" t="str">
        <f>IFERROR(__xludf.DUMMYFUNCTION("""COMPUTED_VALUE"""),"")</f>
        <v/>
      </c>
      <c r="N211" s="105" t="str">
        <f>IFERROR(__xludf.DUMMYFUNCTION("""COMPUTED_VALUE"""),"")</f>
        <v/>
      </c>
      <c r="O211" s="105" t="str">
        <f>IFERROR(__xludf.DUMMYFUNCTION("""COMPUTED_VALUE"""),"")</f>
        <v/>
      </c>
      <c r="P211" s="105" t="str">
        <f>IFERROR(__xludf.DUMMYFUNCTION("""COMPUTED_VALUE"""),"")</f>
        <v/>
      </c>
      <c r="Q211" s="105" t="str">
        <f>IFERROR(__xludf.DUMMYFUNCTION("""COMPUTED_VALUE"""),"")</f>
        <v/>
      </c>
      <c r="R211" s="105" t="str">
        <f>IFERROR(__xludf.DUMMYFUNCTION("""COMPUTED_VALUE"""),"")</f>
        <v/>
      </c>
      <c r="S211" s="105" t="str">
        <f>IFERROR(__xludf.DUMMYFUNCTION("""COMPUTED_VALUE"""),"")</f>
        <v/>
      </c>
      <c r="T211" s="105" t="str">
        <f>IFERROR(__xludf.DUMMYFUNCTION("""COMPUTED_VALUE"""),"")</f>
        <v/>
      </c>
      <c r="U211" s="105" t="str">
        <f>IFERROR(__xludf.DUMMYFUNCTION("""COMPUTED_VALUE"""),"")</f>
        <v/>
      </c>
      <c r="V211" s="105" t="str">
        <f>IFERROR(__xludf.DUMMYFUNCTION("""COMPUTED_VALUE"""),"")</f>
        <v/>
      </c>
      <c r="W211" s="105" t="str">
        <f>IFERROR(__xludf.DUMMYFUNCTION("""COMPUTED_VALUE"""),"")</f>
        <v/>
      </c>
      <c r="X211" s="105" t="str">
        <f>IFERROR(__xludf.DUMMYFUNCTION("""COMPUTED_VALUE"""),"")</f>
        <v/>
      </c>
      <c r="Y211" s="105" t="str">
        <f>IFERROR(__xludf.DUMMYFUNCTION("""COMPUTED_VALUE"""),"")</f>
        <v/>
      </c>
      <c r="Z211" s="105" t="str">
        <f>IFERROR(__xludf.DUMMYFUNCTION("""COMPUTED_VALUE"""),"")</f>
        <v/>
      </c>
      <c r="AA211" s="105" t="str">
        <f>IFERROR(__xludf.DUMMYFUNCTION("""COMPUTED_VALUE"""),"")</f>
        <v/>
      </c>
      <c r="AB211" s="105" t="str">
        <f>IFERROR(__xludf.DUMMYFUNCTION("""COMPUTED_VALUE"""),"")</f>
        <v/>
      </c>
      <c r="AC211" s="105" t="str">
        <f>IFERROR(__xludf.DUMMYFUNCTION("""COMPUTED_VALUE"""),"")</f>
        <v/>
      </c>
      <c r="AD211" s="105" t="str">
        <f>IFERROR(__xludf.DUMMYFUNCTION("""COMPUTED_VALUE"""),"")</f>
        <v/>
      </c>
      <c r="AE211" s="105" t="str">
        <f>IFERROR(__xludf.DUMMYFUNCTION("""COMPUTED_VALUE"""),"")</f>
        <v/>
      </c>
      <c r="AF211" s="105" t="str">
        <f>IFERROR(__xludf.DUMMYFUNCTION("""COMPUTED_VALUE"""),"")</f>
        <v/>
      </c>
      <c r="AG211" s="105" t="str">
        <f>IFERROR(__xludf.DUMMYFUNCTION("""COMPUTED_VALUE"""),"")</f>
        <v/>
      </c>
      <c r="AH211" s="105" t="str">
        <f>IFERROR(__xludf.DUMMYFUNCTION("""COMPUTED_VALUE"""),"")</f>
        <v/>
      </c>
      <c r="AI211" s="105" t="str">
        <f>IFERROR(__xludf.DUMMYFUNCTION("""COMPUTED_VALUE"""),"")</f>
        <v/>
      </c>
      <c r="AJ211" s="105" t="str">
        <f>IFERROR(__xludf.DUMMYFUNCTION("""COMPUTED_VALUE"""),"")</f>
        <v/>
      </c>
      <c r="AK211" s="105" t="str">
        <f>IFERROR(__xludf.DUMMYFUNCTION("""COMPUTED_VALUE"""),"")</f>
        <v/>
      </c>
      <c r="AL211" s="105" t="str">
        <f>IFERROR(__xludf.DUMMYFUNCTION("""COMPUTED_VALUE"""),"")</f>
        <v/>
      </c>
      <c r="AM211" s="105" t="str">
        <f>IFERROR(__xludf.DUMMYFUNCTION("""COMPUTED_VALUE"""),"")</f>
        <v/>
      </c>
      <c r="AN211" s="105" t="str">
        <f>IFERROR(__xludf.DUMMYFUNCTION("""COMPUTED_VALUE"""),"")</f>
        <v/>
      </c>
    </row>
    <row r="212">
      <c r="A212" s="105"/>
      <c r="B212" s="105"/>
      <c r="C212" s="105"/>
      <c r="D212" s="105"/>
      <c r="E212" s="106"/>
      <c r="F212" s="205"/>
      <c r="G212" s="105"/>
      <c r="H212" s="108"/>
      <c r="I212" s="105"/>
      <c r="J212" s="108" t="str">
        <f>IFERROR(__xludf.DUMMYFUNCTION("""COMPUTED_VALUE"""),"")</f>
        <v/>
      </c>
      <c r="K212" s="105" t="str">
        <f>IFERROR(__xludf.DUMMYFUNCTION("""COMPUTED_VALUE"""),"")</f>
        <v/>
      </c>
      <c r="L212" s="105" t="str">
        <f>IFERROR(__xludf.DUMMYFUNCTION("""COMPUTED_VALUE"""),"")</f>
        <v/>
      </c>
      <c r="M212" s="105" t="str">
        <f>IFERROR(__xludf.DUMMYFUNCTION("""COMPUTED_VALUE"""),"")</f>
        <v/>
      </c>
      <c r="N212" s="105" t="str">
        <f>IFERROR(__xludf.DUMMYFUNCTION("""COMPUTED_VALUE"""),"")</f>
        <v/>
      </c>
      <c r="O212" s="105" t="str">
        <f>IFERROR(__xludf.DUMMYFUNCTION("""COMPUTED_VALUE"""),"")</f>
        <v/>
      </c>
      <c r="P212" s="105" t="str">
        <f>IFERROR(__xludf.DUMMYFUNCTION("""COMPUTED_VALUE"""),"")</f>
        <v/>
      </c>
      <c r="Q212" s="105" t="str">
        <f>IFERROR(__xludf.DUMMYFUNCTION("""COMPUTED_VALUE"""),"")</f>
        <v/>
      </c>
      <c r="R212" s="105" t="str">
        <f>IFERROR(__xludf.DUMMYFUNCTION("""COMPUTED_VALUE"""),"")</f>
        <v/>
      </c>
      <c r="S212" s="105" t="str">
        <f>IFERROR(__xludf.DUMMYFUNCTION("""COMPUTED_VALUE"""),"")</f>
        <v/>
      </c>
      <c r="T212" s="105" t="str">
        <f>IFERROR(__xludf.DUMMYFUNCTION("""COMPUTED_VALUE"""),"")</f>
        <v/>
      </c>
      <c r="U212" s="105" t="str">
        <f>IFERROR(__xludf.DUMMYFUNCTION("""COMPUTED_VALUE"""),"")</f>
        <v/>
      </c>
      <c r="V212" s="105" t="str">
        <f>IFERROR(__xludf.DUMMYFUNCTION("""COMPUTED_VALUE"""),"")</f>
        <v/>
      </c>
      <c r="W212" s="105" t="str">
        <f>IFERROR(__xludf.DUMMYFUNCTION("""COMPUTED_VALUE"""),"")</f>
        <v/>
      </c>
      <c r="X212" s="105" t="str">
        <f>IFERROR(__xludf.DUMMYFUNCTION("""COMPUTED_VALUE"""),"")</f>
        <v/>
      </c>
      <c r="Y212" s="105" t="str">
        <f>IFERROR(__xludf.DUMMYFUNCTION("""COMPUTED_VALUE"""),"")</f>
        <v/>
      </c>
      <c r="Z212" s="105" t="str">
        <f>IFERROR(__xludf.DUMMYFUNCTION("""COMPUTED_VALUE"""),"")</f>
        <v/>
      </c>
      <c r="AA212" s="105" t="str">
        <f>IFERROR(__xludf.DUMMYFUNCTION("""COMPUTED_VALUE"""),"")</f>
        <v/>
      </c>
      <c r="AB212" s="105" t="str">
        <f>IFERROR(__xludf.DUMMYFUNCTION("""COMPUTED_VALUE"""),"")</f>
        <v/>
      </c>
      <c r="AC212" s="105" t="str">
        <f>IFERROR(__xludf.DUMMYFUNCTION("""COMPUTED_VALUE"""),"")</f>
        <v/>
      </c>
      <c r="AD212" s="105" t="str">
        <f>IFERROR(__xludf.DUMMYFUNCTION("""COMPUTED_VALUE"""),"")</f>
        <v/>
      </c>
      <c r="AE212" s="105" t="str">
        <f>IFERROR(__xludf.DUMMYFUNCTION("""COMPUTED_VALUE"""),"")</f>
        <v/>
      </c>
      <c r="AF212" s="105" t="str">
        <f>IFERROR(__xludf.DUMMYFUNCTION("""COMPUTED_VALUE"""),"")</f>
        <v/>
      </c>
      <c r="AG212" s="105" t="str">
        <f>IFERROR(__xludf.DUMMYFUNCTION("""COMPUTED_VALUE"""),"")</f>
        <v/>
      </c>
      <c r="AH212" s="105" t="str">
        <f>IFERROR(__xludf.DUMMYFUNCTION("""COMPUTED_VALUE"""),"")</f>
        <v/>
      </c>
      <c r="AI212" s="105" t="str">
        <f>IFERROR(__xludf.DUMMYFUNCTION("""COMPUTED_VALUE"""),"")</f>
        <v/>
      </c>
      <c r="AJ212" s="105" t="str">
        <f>IFERROR(__xludf.DUMMYFUNCTION("""COMPUTED_VALUE"""),"")</f>
        <v/>
      </c>
      <c r="AK212" s="105" t="str">
        <f>IFERROR(__xludf.DUMMYFUNCTION("""COMPUTED_VALUE"""),"")</f>
        <v/>
      </c>
      <c r="AL212" s="105" t="str">
        <f>IFERROR(__xludf.DUMMYFUNCTION("""COMPUTED_VALUE"""),"")</f>
        <v/>
      </c>
      <c r="AM212" s="105" t="str">
        <f>IFERROR(__xludf.DUMMYFUNCTION("""COMPUTED_VALUE"""),"")</f>
        <v/>
      </c>
      <c r="AN212" s="105" t="str">
        <f>IFERROR(__xludf.DUMMYFUNCTION("""COMPUTED_VALUE"""),"")</f>
        <v/>
      </c>
    </row>
    <row r="213">
      <c r="A213" s="105"/>
      <c r="B213" s="105"/>
      <c r="C213" s="105"/>
      <c r="D213" s="105"/>
      <c r="E213" s="106"/>
      <c r="F213" s="205"/>
      <c r="G213" s="105"/>
      <c r="H213" s="108"/>
      <c r="I213" s="105"/>
      <c r="J213" s="108" t="str">
        <f>IFERROR(__xludf.DUMMYFUNCTION("""COMPUTED_VALUE"""),"")</f>
        <v/>
      </c>
      <c r="K213" s="105" t="str">
        <f>IFERROR(__xludf.DUMMYFUNCTION("""COMPUTED_VALUE"""),"")</f>
        <v/>
      </c>
      <c r="L213" s="105" t="str">
        <f>IFERROR(__xludf.DUMMYFUNCTION("""COMPUTED_VALUE"""),"")</f>
        <v/>
      </c>
      <c r="M213" s="105" t="str">
        <f>IFERROR(__xludf.DUMMYFUNCTION("""COMPUTED_VALUE"""),"")</f>
        <v/>
      </c>
      <c r="N213" s="105" t="str">
        <f>IFERROR(__xludf.DUMMYFUNCTION("""COMPUTED_VALUE"""),"")</f>
        <v/>
      </c>
      <c r="O213" s="105" t="str">
        <f>IFERROR(__xludf.DUMMYFUNCTION("""COMPUTED_VALUE"""),"")</f>
        <v/>
      </c>
      <c r="P213" s="105" t="str">
        <f>IFERROR(__xludf.DUMMYFUNCTION("""COMPUTED_VALUE"""),"")</f>
        <v/>
      </c>
      <c r="Q213" s="105" t="str">
        <f>IFERROR(__xludf.DUMMYFUNCTION("""COMPUTED_VALUE"""),"")</f>
        <v/>
      </c>
      <c r="R213" s="105" t="str">
        <f>IFERROR(__xludf.DUMMYFUNCTION("""COMPUTED_VALUE"""),"")</f>
        <v/>
      </c>
      <c r="S213" s="105" t="str">
        <f>IFERROR(__xludf.DUMMYFUNCTION("""COMPUTED_VALUE"""),"")</f>
        <v/>
      </c>
      <c r="T213" s="105" t="str">
        <f>IFERROR(__xludf.DUMMYFUNCTION("""COMPUTED_VALUE"""),"")</f>
        <v/>
      </c>
      <c r="U213" s="105" t="str">
        <f>IFERROR(__xludf.DUMMYFUNCTION("""COMPUTED_VALUE"""),"")</f>
        <v/>
      </c>
      <c r="V213" s="105" t="str">
        <f>IFERROR(__xludf.DUMMYFUNCTION("""COMPUTED_VALUE"""),"")</f>
        <v/>
      </c>
      <c r="W213" s="105" t="str">
        <f>IFERROR(__xludf.DUMMYFUNCTION("""COMPUTED_VALUE"""),"")</f>
        <v/>
      </c>
      <c r="X213" s="105" t="str">
        <f>IFERROR(__xludf.DUMMYFUNCTION("""COMPUTED_VALUE"""),"")</f>
        <v/>
      </c>
      <c r="Y213" s="105" t="str">
        <f>IFERROR(__xludf.DUMMYFUNCTION("""COMPUTED_VALUE"""),"")</f>
        <v/>
      </c>
      <c r="Z213" s="105" t="str">
        <f>IFERROR(__xludf.DUMMYFUNCTION("""COMPUTED_VALUE"""),"")</f>
        <v/>
      </c>
      <c r="AA213" s="105" t="str">
        <f>IFERROR(__xludf.DUMMYFUNCTION("""COMPUTED_VALUE"""),"")</f>
        <v/>
      </c>
      <c r="AB213" s="105" t="str">
        <f>IFERROR(__xludf.DUMMYFUNCTION("""COMPUTED_VALUE"""),"")</f>
        <v/>
      </c>
      <c r="AC213" s="105" t="str">
        <f>IFERROR(__xludf.DUMMYFUNCTION("""COMPUTED_VALUE"""),"")</f>
        <v/>
      </c>
      <c r="AD213" s="105" t="str">
        <f>IFERROR(__xludf.DUMMYFUNCTION("""COMPUTED_VALUE"""),"")</f>
        <v/>
      </c>
      <c r="AE213" s="105" t="str">
        <f>IFERROR(__xludf.DUMMYFUNCTION("""COMPUTED_VALUE"""),"")</f>
        <v/>
      </c>
      <c r="AF213" s="105" t="str">
        <f>IFERROR(__xludf.DUMMYFUNCTION("""COMPUTED_VALUE"""),"")</f>
        <v/>
      </c>
      <c r="AG213" s="105" t="str">
        <f>IFERROR(__xludf.DUMMYFUNCTION("""COMPUTED_VALUE"""),"")</f>
        <v/>
      </c>
      <c r="AH213" s="105" t="str">
        <f>IFERROR(__xludf.DUMMYFUNCTION("""COMPUTED_VALUE"""),"")</f>
        <v/>
      </c>
      <c r="AI213" s="105" t="str">
        <f>IFERROR(__xludf.DUMMYFUNCTION("""COMPUTED_VALUE"""),"")</f>
        <v/>
      </c>
      <c r="AJ213" s="105" t="str">
        <f>IFERROR(__xludf.DUMMYFUNCTION("""COMPUTED_VALUE"""),"")</f>
        <v/>
      </c>
      <c r="AK213" s="105" t="str">
        <f>IFERROR(__xludf.DUMMYFUNCTION("""COMPUTED_VALUE"""),"")</f>
        <v/>
      </c>
      <c r="AL213" s="105" t="str">
        <f>IFERROR(__xludf.DUMMYFUNCTION("""COMPUTED_VALUE"""),"")</f>
        <v/>
      </c>
      <c r="AM213" s="105" t="str">
        <f>IFERROR(__xludf.DUMMYFUNCTION("""COMPUTED_VALUE"""),"")</f>
        <v/>
      </c>
      <c r="AN213" s="105" t="str">
        <f>IFERROR(__xludf.DUMMYFUNCTION("""COMPUTED_VALUE"""),"")</f>
        <v/>
      </c>
    </row>
    <row r="214">
      <c r="A214" s="105"/>
      <c r="B214" s="105"/>
      <c r="C214" s="105"/>
      <c r="D214" s="105"/>
      <c r="E214" s="106"/>
      <c r="F214" s="205"/>
      <c r="G214" s="105"/>
      <c r="H214" s="108"/>
      <c r="I214" s="105"/>
      <c r="J214" s="108" t="str">
        <f>IFERROR(__xludf.DUMMYFUNCTION("""COMPUTED_VALUE"""),"")</f>
        <v/>
      </c>
      <c r="K214" s="105" t="str">
        <f>IFERROR(__xludf.DUMMYFUNCTION("""COMPUTED_VALUE"""),"")</f>
        <v/>
      </c>
      <c r="L214" s="105" t="str">
        <f>IFERROR(__xludf.DUMMYFUNCTION("""COMPUTED_VALUE"""),"")</f>
        <v/>
      </c>
      <c r="M214" s="105" t="str">
        <f>IFERROR(__xludf.DUMMYFUNCTION("""COMPUTED_VALUE"""),"")</f>
        <v/>
      </c>
      <c r="N214" s="105" t="str">
        <f>IFERROR(__xludf.DUMMYFUNCTION("""COMPUTED_VALUE"""),"")</f>
        <v/>
      </c>
      <c r="O214" s="105" t="str">
        <f>IFERROR(__xludf.DUMMYFUNCTION("""COMPUTED_VALUE"""),"")</f>
        <v/>
      </c>
      <c r="P214" s="105" t="str">
        <f>IFERROR(__xludf.DUMMYFUNCTION("""COMPUTED_VALUE"""),"")</f>
        <v/>
      </c>
      <c r="Q214" s="105" t="str">
        <f>IFERROR(__xludf.DUMMYFUNCTION("""COMPUTED_VALUE"""),"")</f>
        <v/>
      </c>
      <c r="R214" s="105" t="str">
        <f>IFERROR(__xludf.DUMMYFUNCTION("""COMPUTED_VALUE"""),"")</f>
        <v/>
      </c>
      <c r="S214" s="105" t="str">
        <f>IFERROR(__xludf.DUMMYFUNCTION("""COMPUTED_VALUE"""),"")</f>
        <v/>
      </c>
      <c r="T214" s="105" t="str">
        <f>IFERROR(__xludf.DUMMYFUNCTION("""COMPUTED_VALUE"""),"")</f>
        <v/>
      </c>
      <c r="U214" s="105" t="str">
        <f>IFERROR(__xludf.DUMMYFUNCTION("""COMPUTED_VALUE"""),"")</f>
        <v/>
      </c>
      <c r="V214" s="105" t="str">
        <f>IFERROR(__xludf.DUMMYFUNCTION("""COMPUTED_VALUE"""),"")</f>
        <v/>
      </c>
      <c r="W214" s="105" t="str">
        <f>IFERROR(__xludf.DUMMYFUNCTION("""COMPUTED_VALUE"""),"")</f>
        <v/>
      </c>
      <c r="X214" s="105" t="str">
        <f>IFERROR(__xludf.DUMMYFUNCTION("""COMPUTED_VALUE"""),"")</f>
        <v/>
      </c>
      <c r="Y214" s="105" t="str">
        <f>IFERROR(__xludf.DUMMYFUNCTION("""COMPUTED_VALUE"""),"")</f>
        <v/>
      </c>
      <c r="Z214" s="105" t="str">
        <f>IFERROR(__xludf.DUMMYFUNCTION("""COMPUTED_VALUE"""),"")</f>
        <v/>
      </c>
      <c r="AA214" s="105" t="str">
        <f>IFERROR(__xludf.DUMMYFUNCTION("""COMPUTED_VALUE"""),"")</f>
        <v/>
      </c>
      <c r="AB214" s="105" t="str">
        <f>IFERROR(__xludf.DUMMYFUNCTION("""COMPUTED_VALUE"""),"")</f>
        <v/>
      </c>
      <c r="AC214" s="105" t="str">
        <f>IFERROR(__xludf.DUMMYFUNCTION("""COMPUTED_VALUE"""),"")</f>
        <v/>
      </c>
      <c r="AD214" s="105" t="str">
        <f>IFERROR(__xludf.DUMMYFUNCTION("""COMPUTED_VALUE"""),"")</f>
        <v/>
      </c>
      <c r="AE214" s="105" t="str">
        <f>IFERROR(__xludf.DUMMYFUNCTION("""COMPUTED_VALUE"""),"")</f>
        <v/>
      </c>
      <c r="AF214" s="105" t="str">
        <f>IFERROR(__xludf.DUMMYFUNCTION("""COMPUTED_VALUE"""),"")</f>
        <v/>
      </c>
      <c r="AG214" s="105" t="str">
        <f>IFERROR(__xludf.DUMMYFUNCTION("""COMPUTED_VALUE"""),"")</f>
        <v/>
      </c>
      <c r="AH214" s="105" t="str">
        <f>IFERROR(__xludf.DUMMYFUNCTION("""COMPUTED_VALUE"""),"")</f>
        <v/>
      </c>
      <c r="AI214" s="105" t="str">
        <f>IFERROR(__xludf.DUMMYFUNCTION("""COMPUTED_VALUE"""),"")</f>
        <v/>
      </c>
      <c r="AJ214" s="105" t="str">
        <f>IFERROR(__xludf.DUMMYFUNCTION("""COMPUTED_VALUE"""),"")</f>
        <v/>
      </c>
      <c r="AK214" s="105" t="str">
        <f>IFERROR(__xludf.DUMMYFUNCTION("""COMPUTED_VALUE"""),"")</f>
        <v/>
      </c>
      <c r="AL214" s="105" t="str">
        <f>IFERROR(__xludf.DUMMYFUNCTION("""COMPUTED_VALUE"""),"")</f>
        <v/>
      </c>
      <c r="AM214" s="105" t="str">
        <f>IFERROR(__xludf.DUMMYFUNCTION("""COMPUTED_VALUE"""),"")</f>
        <v/>
      </c>
      <c r="AN214" s="105" t="str">
        <f>IFERROR(__xludf.DUMMYFUNCTION("""COMPUTED_VALUE"""),"")</f>
        <v/>
      </c>
    </row>
    <row r="215">
      <c r="A215" s="105"/>
      <c r="B215" s="105"/>
      <c r="C215" s="105"/>
      <c r="D215" s="105"/>
      <c r="E215" s="106"/>
      <c r="F215" s="205"/>
      <c r="G215" s="105"/>
      <c r="H215" s="108"/>
      <c r="I215" s="105"/>
      <c r="J215" s="108" t="str">
        <f>IFERROR(__xludf.DUMMYFUNCTION("""COMPUTED_VALUE"""),"")</f>
        <v/>
      </c>
      <c r="K215" s="105" t="str">
        <f>IFERROR(__xludf.DUMMYFUNCTION("""COMPUTED_VALUE"""),"")</f>
        <v/>
      </c>
      <c r="L215" s="105" t="str">
        <f>IFERROR(__xludf.DUMMYFUNCTION("""COMPUTED_VALUE"""),"")</f>
        <v/>
      </c>
      <c r="M215" s="105" t="str">
        <f>IFERROR(__xludf.DUMMYFUNCTION("""COMPUTED_VALUE"""),"")</f>
        <v/>
      </c>
      <c r="N215" s="105" t="str">
        <f>IFERROR(__xludf.DUMMYFUNCTION("""COMPUTED_VALUE"""),"")</f>
        <v/>
      </c>
      <c r="O215" s="105" t="str">
        <f>IFERROR(__xludf.DUMMYFUNCTION("""COMPUTED_VALUE"""),"")</f>
        <v/>
      </c>
      <c r="P215" s="105" t="str">
        <f>IFERROR(__xludf.DUMMYFUNCTION("""COMPUTED_VALUE"""),"")</f>
        <v/>
      </c>
      <c r="Q215" s="105" t="str">
        <f>IFERROR(__xludf.DUMMYFUNCTION("""COMPUTED_VALUE"""),"")</f>
        <v/>
      </c>
      <c r="R215" s="105" t="str">
        <f>IFERROR(__xludf.DUMMYFUNCTION("""COMPUTED_VALUE"""),"")</f>
        <v/>
      </c>
      <c r="S215" s="105" t="str">
        <f>IFERROR(__xludf.DUMMYFUNCTION("""COMPUTED_VALUE"""),"")</f>
        <v/>
      </c>
      <c r="T215" s="105" t="str">
        <f>IFERROR(__xludf.DUMMYFUNCTION("""COMPUTED_VALUE"""),"")</f>
        <v/>
      </c>
      <c r="U215" s="105" t="str">
        <f>IFERROR(__xludf.DUMMYFUNCTION("""COMPUTED_VALUE"""),"")</f>
        <v/>
      </c>
      <c r="V215" s="105" t="str">
        <f>IFERROR(__xludf.DUMMYFUNCTION("""COMPUTED_VALUE"""),"")</f>
        <v/>
      </c>
      <c r="W215" s="105" t="str">
        <f>IFERROR(__xludf.DUMMYFUNCTION("""COMPUTED_VALUE"""),"")</f>
        <v/>
      </c>
      <c r="X215" s="105" t="str">
        <f>IFERROR(__xludf.DUMMYFUNCTION("""COMPUTED_VALUE"""),"")</f>
        <v/>
      </c>
      <c r="Y215" s="105" t="str">
        <f>IFERROR(__xludf.DUMMYFUNCTION("""COMPUTED_VALUE"""),"")</f>
        <v/>
      </c>
      <c r="Z215" s="105" t="str">
        <f>IFERROR(__xludf.DUMMYFUNCTION("""COMPUTED_VALUE"""),"")</f>
        <v/>
      </c>
      <c r="AA215" s="105" t="str">
        <f>IFERROR(__xludf.DUMMYFUNCTION("""COMPUTED_VALUE"""),"")</f>
        <v/>
      </c>
      <c r="AB215" s="105" t="str">
        <f>IFERROR(__xludf.DUMMYFUNCTION("""COMPUTED_VALUE"""),"")</f>
        <v/>
      </c>
      <c r="AC215" s="105" t="str">
        <f>IFERROR(__xludf.DUMMYFUNCTION("""COMPUTED_VALUE"""),"")</f>
        <v/>
      </c>
      <c r="AD215" s="105" t="str">
        <f>IFERROR(__xludf.DUMMYFUNCTION("""COMPUTED_VALUE"""),"")</f>
        <v/>
      </c>
      <c r="AE215" s="105" t="str">
        <f>IFERROR(__xludf.DUMMYFUNCTION("""COMPUTED_VALUE"""),"")</f>
        <v/>
      </c>
      <c r="AF215" s="105" t="str">
        <f>IFERROR(__xludf.DUMMYFUNCTION("""COMPUTED_VALUE"""),"")</f>
        <v/>
      </c>
      <c r="AG215" s="105" t="str">
        <f>IFERROR(__xludf.DUMMYFUNCTION("""COMPUTED_VALUE"""),"")</f>
        <v/>
      </c>
      <c r="AH215" s="105" t="str">
        <f>IFERROR(__xludf.DUMMYFUNCTION("""COMPUTED_VALUE"""),"")</f>
        <v/>
      </c>
      <c r="AI215" s="105" t="str">
        <f>IFERROR(__xludf.DUMMYFUNCTION("""COMPUTED_VALUE"""),"")</f>
        <v/>
      </c>
      <c r="AJ215" s="105" t="str">
        <f>IFERROR(__xludf.DUMMYFUNCTION("""COMPUTED_VALUE"""),"")</f>
        <v/>
      </c>
      <c r="AK215" s="105" t="str">
        <f>IFERROR(__xludf.DUMMYFUNCTION("""COMPUTED_VALUE"""),"")</f>
        <v/>
      </c>
      <c r="AL215" s="105" t="str">
        <f>IFERROR(__xludf.DUMMYFUNCTION("""COMPUTED_VALUE"""),"")</f>
        <v/>
      </c>
      <c r="AM215" s="105" t="str">
        <f>IFERROR(__xludf.DUMMYFUNCTION("""COMPUTED_VALUE"""),"")</f>
        <v/>
      </c>
      <c r="AN215" s="105" t="str">
        <f>IFERROR(__xludf.DUMMYFUNCTION("""COMPUTED_VALUE"""),"")</f>
        <v/>
      </c>
    </row>
    <row r="216">
      <c r="A216" s="105"/>
      <c r="B216" s="105"/>
      <c r="C216" s="105"/>
      <c r="D216" s="105"/>
      <c r="E216" s="106"/>
      <c r="F216" s="205"/>
      <c r="G216" s="105"/>
      <c r="H216" s="108"/>
      <c r="I216" s="105"/>
      <c r="J216" s="108" t="str">
        <f>IFERROR(__xludf.DUMMYFUNCTION("""COMPUTED_VALUE"""),"")</f>
        <v/>
      </c>
      <c r="K216" s="105" t="str">
        <f>IFERROR(__xludf.DUMMYFUNCTION("""COMPUTED_VALUE"""),"")</f>
        <v/>
      </c>
      <c r="L216" s="105" t="str">
        <f>IFERROR(__xludf.DUMMYFUNCTION("""COMPUTED_VALUE"""),"")</f>
        <v/>
      </c>
      <c r="M216" s="105" t="str">
        <f>IFERROR(__xludf.DUMMYFUNCTION("""COMPUTED_VALUE"""),"")</f>
        <v/>
      </c>
      <c r="N216" s="105" t="str">
        <f>IFERROR(__xludf.DUMMYFUNCTION("""COMPUTED_VALUE"""),"")</f>
        <v/>
      </c>
      <c r="O216" s="105" t="str">
        <f>IFERROR(__xludf.DUMMYFUNCTION("""COMPUTED_VALUE"""),"")</f>
        <v/>
      </c>
      <c r="P216" s="105" t="str">
        <f>IFERROR(__xludf.DUMMYFUNCTION("""COMPUTED_VALUE"""),"")</f>
        <v/>
      </c>
      <c r="Q216" s="105" t="str">
        <f>IFERROR(__xludf.DUMMYFUNCTION("""COMPUTED_VALUE"""),"")</f>
        <v/>
      </c>
      <c r="R216" s="105" t="str">
        <f>IFERROR(__xludf.DUMMYFUNCTION("""COMPUTED_VALUE"""),"")</f>
        <v/>
      </c>
      <c r="S216" s="105" t="str">
        <f>IFERROR(__xludf.DUMMYFUNCTION("""COMPUTED_VALUE"""),"")</f>
        <v/>
      </c>
      <c r="T216" s="105" t="str">
        <f>IFERROR(__xludf.DUMMYFUNCTION("""COMPUTED_VALUE"""),"")</f>
        <v/>
      </c>
      <c r="U216" s="105" t="str">
        <f>IFERROR(__xludf.DUMMYFUNCTION("""COMPUTED_VALUE"""),"")</f>
        <v/>
      </c>
      <c r="V216" s="105" t="str">
        <f>IFERROR(__xludf.DUMMYFUNCTION("""COMPUTED_VALUE"""),"")</f>
        <v/>
      </c>
      <c r="W216" s="105" t="str">
        <f>IFERROR(__xludf.DUMMYFUNCTION("""COMPUTED_VALUE"""),"")</f>
        <v/>
      </c>
      <c r="X216" s="105" t="str">
        <f>IFERROR(__xludf.DUMMYFUNCTION("""COMPUTED_VALUE"""),"")</f>
        <v/>
      </c>
      <c r="Y216" s="105" t="str">
        <f>IFERROR(__xludf.DUMMYFUNCTION("""COMPUTED_VALUE"""),"")</f>
        <v/>
      </c>
      <c r="Z216" s="105" t="str">
        <f>IFERROR(__xludf.DUMMYFUNCTION("""COMPUTED_VALUE"""),"")</f>
        <v/>
      </c>
      <c r="AA216" s="105" t="str">
        <f>IFERROR(__xludf.DUMMYFUNCTION("""COMPUTED_VALUE"""),"")</f>
        <v/>
      </c>
      <c r="AB216" s="105" t="str">
        <f>IFERROR(__xludf.DUMMYFUNCTION("""COMPUTED_VALUE"""),"")</f>
        <v/>
      </c>
      <c r="AC216" s="105" t="str">
        <f>IFERROR(__xludf.DUMMYFUNCTION("""COMPUTED_VALUE"""),"")</f>
        <v/>
      </c>
      <c r="AD216" s="105" t="str">
        <f>IFERROR(__xludf.DUMMYFUNCTION("""COMPUTED_VALUE"""),"")</f>
        <v/>
      </c>
      <c r="AE216" s="105" t="str">
        <f>IFERROR(__xludf.DUMMYFUNCTION("""COMPUTED_VALUE"""),"")</f>
        <v/>
      </c>
      <c r="AF216" s="105" t="str">
        <f>IFERROR(__xludf.DUMMYFUNCTION("""COMPUTED_VALUE"""),"")</f>
        <v/>
      </c>
      <c r="AG216" s="105" t="str">
        <f>IFERROR(__xludf.DUMMYFUNCTION("""COMPUTED_VALUE"""),"")</f>
        <v/>
      </c>
      <c r="AH216" s="105" t="str">
        <f>IFERROR(__xludf.DUMMYFUNCTION("""COMPUTED_VALUE"""),"")</f>
        <v/>
      </c>
      <c r="AI216" s="105" t="str">
        <f>IFERROR(__xludf.DUMMYFUNCTION("""COMPUTED_VALUE"""),"")</f>
        <v/>
      </c>
      <c r="AJ216" s="105" t="str">
        <f>IFERROR(__xludf.DUMMYFUNCTION("""COMPUTED_VALUE"""),"")</f>
        <v/>
      </c>
      <c r="AK216" s="105" t="str">
        <f>IFERROR(__xludf.DUMMYFUNCTION("""COMPUTED_VALUE"""),"")</f>
        <v/>
      </c>
      <c r="AL216" s="105" t="str">
        <f>IFERROR(__xludf.DUMMYFUNCTION("""COMPUTED_VALUE"""),"")</f>
        <v/>
      </c>
      <c r="AM216" s="105" t="str">
        <f>IFERROR(__xludf.DUMMYFUNCTION("""COMPUTED_VALUE"""),"")</f>
        <v/>
      </c>
      <c r="AN216" s="105" t="str">
        <f>IFERROR(__xludf.DUMMYFUNCTION("""COMPUTED_VALUE"""),"")</f>
        <v/>
      </c>
    </row>
    <row r="217">
      <c r="A217" s="105"/>
      <c r="B217" s="105"/>
      <c r="C217" s="105"/>
      <c r="D217" s="105"/>
      <c r="E217" s="106"/>
      <c r="F217" s="205"/>
      <c r="G217" s="105"/>
      <c r="H217" s="108"/>
      <c r="I217" s="105"/>
      <c r="J217" s="108" t="str">
        <f>IFERROR(__xludf.DUMMYFUNCTION("""COMPUTED_VALUE"""),"")</f>
        <v/>
      </c>
      <c r="K217" s="105" t="str">
        <f>IFERROR(__xludf.DUMMYFUNCTION("""COMPUTED_VALUE"""),"")</f>
        <v/>
      </c>
      <c r="L217" s="105" t="str">
        <f>IFERROR(__xludf.DUMMYFUNCTION("""COMPUTED_VALUE"""),"")</f>
        <v/>
      </c>
      <c r="M217" s="105" t="str">
        <f>IFERROR(__xludf.DUMMYFUNCTION("""COMPUTED_VALUE"""),"")</f>
        <v/>
      </c>
      <c r="N217" s="105" t="str">
        <f>IFERROR(__xludf.DUMMYFUNCTION("""COMPUTED_VALUE"""),"")</f>
        <v/>
      </c>
      <c r="O217" s="105" t="str">
        <f>IFERROR(__xludf.DUMMYFUNCTION("""COMPUTED_VALUE"""),"")</f>
        <v/>
      </c>
      <c r="P217" s="105" t="str">
        <f>IFERROR(__xludf.DUMMYFUNCTION("""COMPUTED_VALUE"""),"")</f>
        <v/>
      </c>
      <c r="Q217" s="105" t="str">
        <f>IFERROR(__xludf.DUMMYFUNCTION("""COMPUTED_VALUE"""),"")</f>
        <v/>
      </c>
      <c r="R217" s="105" t="str">
        <f>IFERROR(__xludf.DUMMYFUNCTION("""COMPUTED_VALUE"""),"")</f>
        <v/>
      </c>
      <c r="S217" s="105" t="str">
        <f>IFERROR(__xludf.DUMMYFUNCTION("""COMPUTED_VALUE"""),"")</f>
        <v/>
      </c>
      <c r="T217" s="105" t="str">
        <f>IFERROR(__xludf.DUMMYFUNCTION("""COMPUTED_VALUE"""),"")</f>
        <v/>
      </c>
      <c r="U217" s="105" t="str">
        <f>IFERROR(__xludf.DUMMYFUNCTION("""COMPUTED_VALUE"""),"")</f>
        <v/>
      </c>
      <c r="V217" s="105" t="str">
        <f>IFERROR(__xludf.DUMMYFUNCTION("""COMPUTED_VALUE"""),"")</f>
        <v/>
      </c>
      <c r="W217" s="105" t="str">
        <f>IFERROR(__xludf.DUMMYFUNCTION("""COMPUTED_VALUE"""),"")</f>
        <v/>
      </c>
      <c r="X217" s="105" t="str">
        <f>IFERROR(__xludf.DUMMYFUNCTION("""COMPUTED_VALUE"""),"")</f>
        <v/>
      </c>
      <c r="Y217" s="105" t="str">
        <f>IFERROR(__xludf.DUMMYFUNCTION("""COMPUTED_VALUE"""),"")</f>
        <v/>
      </c>
      <c r="Z217" s="105" t="str">
        <f>IFERROR(__xludf.DUMMYFUNCTION("""COMPUTED_VALUE"""),"")</f>
        <v/>
      </c>
      <c r="AA217" s="105" t="str">
        <f>IFERROR(__xludf.DUMMYFUNCTION("""COMPUTED_VALUE"""),"")</f>
        <v/>
      </c>
      <c r="AB217" s="105" t="str">
        <f>IFERROR(__xludf.DUMMYFUNCTION("""COMPUTED_VALUE"""),"")</f>
        <v/>
      </c>
      <c r="AC217" s="105" t="str">
        <f>IFERROR(__xludf.DUMMYFUNCTION("""COMPUTED_VALUE"""),"")</f>
        <v/>
      </c>
      <c r="AD217" s="105" t="str">
        <f>IFERROR(__xludf.DUMMYFUNCTION("""COMPUTED_VALUE"""),"")</f>
        <v/>
      </c>
      <c r="AE217" s="105" t="str">
        <f>IFERROR(__xludf.DUMMYFUNCTION("""COMPUTED_VALUE"""),"")</f>
        <v/>
      </c>
      <c r="AF217" s="105" t="str">
        <f>IFERROR(__xludf.DUMMYFUNCTION("""COMPUTED_VALUE"""),"")</f>
        <v/>
      </c>
      <c r="AG217" s="105" t="str">
        <f>IFERROR(__xludf.DUMMYFUNCTION("""COMPUTED_VALUE"""),"")</f>
        <v/>
      </c>
      <c r="AH217" s="105" t="str">
        <f>IFERROR(__xludf.DUMMYFUNCTION("""COMPUTED_VALUE"""),"")</f>
        <v/>
      </c>
      <c r="AI217" s="105" t="str">
        <f>IFERROR(__xludf.DUMMYFUNCTION("""COMPUTED_VALUE"""),"")</f>
        <v/>
      </c>
      <c r="AJ217" s="105" t="str">
        <f>IFERROR(__xludf.DUMMYFUNCTION("""COMPUTED_VALUE"""),"")</f>
        <v/>
      </c>
      <c r="AK217" s="105" t="str">
        <f>IFERROR(__xludf.DUMMYFUNCTION("""COMPUTED_VALUE"""),"")</f>
        <v/>
      </c>
      <c r="AL217" s="105" t="str">
        <f>IFERROR(__xludf.DUMMYFUNCTION("""COMPUTED_VALUE"""),"")</f>
        <v/>
      </c>
      <c r="AM217" s="105" t="str">
        <f>IFERROR(__xludf.DUMMYFUNCTION("""COMPUTED_VALUE"""),"")</f>
        <v/>
      </c>
      <c r="AN217" s="105" t="str">
        <f>IFERROR(__xludf.DUMMYFUNCTION("""COMPUTED_VALUE"""),"")</f>
        <v/>
      </c>
    </row>
    <row r="218">
      <c r="A218" s="105"/>
      <c r="B218" s="105"/>
      <c r="C218" s="105"/>
      <c r="D218" s="105"/>
      <c r="E218" s="106"/>
      <c r="F218" s="205"/>
      <c r="G218" s="105"/>
      <c r="H218" s="108"/>
      <c r="I218" s="105"/>
      <c r="J218" s="108" t="str">
        <f>IFERROR(__xludf.DUMMYFUNCTION("""COMPUTED_VALUE"""),"")</f>
        <v/>
      </c>
      <c r="K218" s="105" t="str">
        <f>IFERROR(__xludf.DUMMYFUNCTION("""COMPUTED_VALUE"""),"")</f>
        <v/>
      </c>
      <c r="L218" s="105" t="str">
        <f>IFERROR(__xludf.DUMMYFUNCTION("""COMPUTED_VALUE"""),"")</f>
        <v/>
      </c>
      <c r="M218" s="105" t="str">
        <f>IFERROR(__xludf.DUMMYFUNCTION("""COMPUTED_VALUE"""),"")</f>
        <v/>
      </c>
      <c r="N218" s="105" t="str">
        <f>IFERROR(__xludf.DUMMYFUNCTION("""COMPUTED_VALUE"""),"")</f>
        <v/>
      </c>
      <c r="O218" s="105" t="str">
        <f>IFERROR(__xludf.DUMMYFUNCTION("""COMPUTED_VALUE"""),"")</f>
        <v/>
      </c>
      <c r="P218" s="105" t="str">
        <f>IFERROR(__xludf.DUMMYFUNCTION("""COMPUTED_VALUE"""),"")</f>
        <v/>
      </c>
      <c r="Q218" s="105" t="str">
        <f>IFERROR(__xludf.DUMMYFUNCTION("""COMPUTED_VALUE"""),"")</f>
        <v/>
      </c>
      <c r="R218" s="105" t="str">
        <f>IFERROR(__xludf.DUMMYFUNCTION("""COMPUTED_VALUE"""),"")</f>
        <v/>
      </c>
      <c r="S218" s="105" t="str">
        <f>IFERROR(__xludf.DUMMYFUNCTION("""COMPUTED_VALUE"""),"")</f>
        <v/>
      </c>
      <c r="T218" s="105" t="str">
        <f>IFERROR(__xludf.DUMMYFUNCTION("""COMPUTED_VALUE"""),"")</f>
        <v/>
      </c>
      <c r="U218" s="105" t="str">
        <f>IFERROR(__xludf.DUMMYFUNCTION("""COMPUTED_VALUE"""),"")</f>
        <v/>
      </c>
      <c r="V218" s="105" t="str">
        <f>IFERROR(__xludf.DUMMYFUNCTION("""COMPUTED_VALUE"""),"")</f>
        <v/>
      </c>
      <c r="W218" s="105" t="str">
        <f>IFERROR(__xludf.DUMMYFUNCTION("""COMPUTED_VALUE"""),"")</f>
        <v/>
      </c>
      <c r="X218" s="105" t="str">
        <f>IFERROR(__xludf.DUMMYFUNCTION("""COMPUTED_VALUE"""),"")</f>
        <v/>
      </c>
      <c r="Y218" s="105" t="str">
        <f>IFERROR(__xludf.DUMMYFUNCTION("""COMPUTED_VALUE"""),"")</f>
        <v/>
      </c>
      <c r="Z218" s="105" t="str">
        <f>IFERROR(__xludf.DUMMYFUNCTION("""COMPUTED_VALUE"""),"")</f>
        <v/>
      </c>
      <c r="AA218" s="105" t="str">
        <f>IFERROR(__xludf.DUMMYFUNCTION("""COMPUTED_VALUE"""),"")</f>
        <v/>
      </c>
      <c r="AB218" s="105" t="str">
        <f>IFERROR(__xludf.DUMMYFUNCTION("""COMPUTED_VALUE"""),"")</f>
        <v/>
      </c>
      <c r="AC218" s="105" t="str">
        <f>IFERROR(__xludf.DUMMYFUNCTION("""COMPUTED_VALUE"""),"")</f>
        <v/>
      </c>
      <c r="AD218" s="105" t="str">
        <f>IFERROR(__xludf.DUMMYFUNCTION("""COMPUTED_VALUE"""),"")</f>
        <v/>
      </c>
      <c r="AE218" s="105" t="str">
        <f>IFERROR(__xludf.DUMMYFUNCTION("""COMPUTED_VALUE"""),"")</f>
        <v/>
      </c>
      <c r="AF218" s="105" t="str">
        <f>IFERROR(__xludf.DUMMYFUNCTION("""COMPUTED_VALUE"""),"")</f>
        <v/>
      </c>
      <c r="AG218" s="105" t="str">
        <f>IFERROR(__xludf.DUMMYFUNCTION("""COMPUTED_VALUE"""),"")</f>
        <v/>
      </c>
      <c r="AH218" s="105" t="str">
        <f>IFERROR(__xludf.DUMMYFUNCTION("""COMPUTED_VALUE"""),"")</f>
        <v/>
      </c>
      <c r="AI218" s="105" t="str">
        <f>IFERROR(__xludf.DUMMYFUNCTION("""COMPUTED_VALUE"""),"")</f>
        <v/>
      </c>
      <c r="AJ218" s="105" t="str">
        <f>IFERROR(__xludf.DUMMYFUNCTION("""COMPUTED_VALUE"""),"")</f>
        <v/>
      </c>
      <c r="AK218" s="105" t="str">
        <f>IFERROR(__xludf.DUMMYFUNCTION("""COMPUTED_VALUE"""),"")</f>
        <v/>
      </c>
      <c r="AL218" s="105" t="str">
        <f>IFERROR(__xludf.DUMMYFUNCTION("""COMPUTED_VALUE"""),"")</f>
        <v/>
      </c>
      <c r="AM218" s="105" t="str">
        <f>IFERROR(__xludf.DUMMYFUNCTION("""COMPUTED_VALUE"""),"")</f>
        <v/>
      </c>
      <c r="AN218" s="105" t="str">
        <f>IFERROR(__xludf.DUMMYFUNCTION("""COMPUTED_VALUE"""),"")</f>
        <v/>
      </c>
    </row>
    <row r="219">
      <c r="A219" s="105"/>
      <c r="B219" s="105"/>
      <c r="C219" s="105"/>
      <c r="D219" s="105"/>
      <c r="E219" s="106"/>
      <c r="F219" s="205"/>
      <c r="G219" s="105"/>
      <c r="H219" s="108"/>
      <c r="I219" s="105"/>
      <c r="J219" s="108" t="str">
        <f>IFERROR(__xludf.DUMMYFUNCTION("""COMPUTED_VALUE"""),"")</f>
        <v/>
      </c>
      <c r="K219" s="105" t="str">
        <f>IFERROR(__xludf.DUMMYFUNCTION("""COMPUTED_VALUE"""),"")</f>
        <v/>
      </c>
      <c r="L219" s="105" t="str">
        <f>IFERROR(__xludf.DUMMYFUNCTION("""COMPUTED_VALUE"""),"")</f>
        <v/>
      </c>
      <c r="M219" s="105" t="str">
        <f>IFERROR(__xludf.DUMMYFUNCTION("""COMPUTED_VALUE"""),"")</f>
        <v/>
      </c>
      <c r="N219" s="105" t="str">
        <f>IFERROR(__xludf.DUMMYFUNCTION("""COMPUTED_VALUE"""),"")</f>
        <v/>
      </c>
      <c r="O219" s="105" t="str">
        <f>IFERROR(__xludf.DUMMYFUNCTION("""COMPUTED_VALUE"""),"")</f>
        <v/>
      </c>
      <c r="P219" s="105" t="str">
        <f>IFERROR(__xludf.DUMMYFUNCTION("""COMPUTED_VALUE"""),"")</f>
        <v/>
      </c>
      <c r="Q219" s="105" t="str">
        <f>IFERROR(__xludf.DUMMYFUNCTION("""COMPUTED_VALUE"""),"")</f>
        <v/>
      </c>
      <c r="R219" s="105" t="str">
        <f>IFERROR(__xludf.DUMMYFUNCTION("""COMPUTED_VALUE"""),"")</f>
        <v/>
      </c>
      <c r="S219" s="105" t="str">
        <f>IFERROR(__xludf.DUMMYFUNCTION("""COMPUTED_VALUE"""),"")</f>
        <v/>
      </c>
      <c r="T219" s="105" t="str">
        <f>IFERROR(__xludf.DUMMYFUNCTION("""COMPUTED_VALUE"""),"")</f>
        <v/>
      </c>
      <c r="U219" s="105" t="str">
        <f>IFERROR(__xludf.DUMMYFUNCTION("""COMPUTED_VALUE"""),"")</f>
        <v/>
      </c>
      <c r="V219" s="105" t="str">
        <f>IFERROR(__xludf.DUMMYFUNCTION("""COMPUTED_VALUE"""),"")</f>
        <v/>
      </c>
      <c r="W219" s="105" t="str">
        <f>IFERROR(__xludf.DUMMYFUNCTION("""COMPUTED_VALUE"""),"")</f>
        <v/>
      </c>
      <c r="X219" s="105" t="str">
        <f>IFERROR(__xludf.DUMMYFUNCTION("""COMPUTED_VALUE"""),"")</f>
        <v/>
      </c>
      <c r="Y219" s="105" t="str">
        <f>IFERROR(__xludf.DUMMYFUNCTION("""COMPUTED_VALUE"""),"")</f>
        <v/>
      </c>
      <c r="Z219" s="105" t="str">
        <f>IFERROR(__xludf.DUMMYFUNCTION("""COMPUTED_VALUE"""),"")</f>
        <v/>
      </c>
      <c r="AA219" s="105" t="str">
        <f>IFERROR(__xludf.DUMMYFUNCTION("""COMPUTED_VALUE"""),"")</f>
        <v/>
      </c>
      <c r="AB219" s="105" t="str">
        <f>IFERROR(__xludf.DUMMYFUNCTION("""COMPUTED_VALUE"""),"")</f>
        <v/>
      </c>
      <c r="AC219" s="105" t="str">
        <f>IFERROR(__xludf.DUMMYFUNCTION("""COMPUTED_VALUE"""),"")</f>
        <v/>
      </c>
      <c r="AD219" s="105" t="str">
        <f>IFERROR(__xludf.DUMMYFUNCTION("""COMPUTED_VALUE"""),"")</f>
        <v/>
      </c>
      <c r="AE219" s="105" t="str">
        <f>IFERROR(__xludf.DUMMYFUNCTION("""COMPUTED_VALUE"""),"")</f>
        <v/>
      </c>
      <c r="AF219" s="105" t="str">
        <f>IFERROR(__xludf.DUMMYFUNCTION("""COMPUTED_VALUE"""),"")</f>
        <v/>
      </c>
      <c r="AG219" s="105" t="str">
        <f>IFERROR(__xludf.DUMMYFUNCTION("""COMPUTED_VALUE"""),"")</f>
        <v/>
      </c>
      <c r="AH219" s="105" t="str">
        <f>IFERROR(__xludf.DUMMYFUNCTION("""COMPUTED_VALUE"""),"")</f>
        <v/>
      </c>
      <c r="AI219" s="105" t="str">
        <f>IFERROR(__xludf.DUMMYFUNCTION("""COMPUTED_VALUE"""),"")</f>
        <v/>
      </c>
      <c r="AJ219" s="105" t="str">
        <f>IFERROR(__xludf.DUMMYFUNCTION("""COMPUTED_VALUE"""),"")</f>
        <v/>
      </c>
      <c r="AK219" s="105" t="str">
        <f>IFERROR(__xludf.DUMMYFUNCTION("""COMPUTED_VALUE"""),"")</f>
        <v/>
      </c>
      <c r="AL219" s="105" t="str">
        <f>IFERROR(__xludf.DUMMYFUNCTION("""COMPUTED_VALUE"""),"")</f>
        <v/>
      </c>
      <c r="AM219" s="105" t="str">
        <f>IFERROR(__xludf.DUMMYFUNCTION("""COMPUTED_VALUE"""),"")</f>
        <v/>
      </c>
      <c r="AN219" s="105" t="str">
        <f>IFERROR(__xludf.DUMMYFUNCTION("""COMPUTED_VALUE"""),"")</f>
        <v/>
      </c>
    </row>
    <row r="220">
      <c r="A220" s="105"/>
      <c r="B220" s="105"/>
      <c r="C220" s="105"/>
      <c r="D220" s="105"/>
      <c r="E220" s="106"/>
      <c r="F220" s="205"/>
      <c r="G220" s="105"/>
      <c r="H220" s="108"/>
      <c r="I220" s="105"/>
      <c r="J220" s="108" t="str">
        <f>IFERROR(__xludf.DUMMYFUNCTION("""COMPUTED_VALUE"""),"")</f>
        <v/>
      </c>
      <c r="K220" s="105" t="str">
        <f>IFERROR(__xludf.DUMMYFUNCTION("""COMPUTED_VALUE"""),"")</f>
        <v/>
      </c>
      <c r="L220" s="105" t="str">
        <f>IFERROR(__xludf.DUMMYFUNCTION("""COMPUTED_VALUE"""),"")</f>
        <v/>
      </c>
      <c r="M220" s="105" t="str">
        <f>IFERROR(__xludf.DUMMYFUNCTION("""COMPUTED_VALUE"""),"")</f>
        <v/>
      </c>
      <c r="N220" s="105" t="str">
        <f>IFERROR(__xludf.DUMMYFUNCTION("""COMPUTED_VALUE"""),"")</f>
        <v/>
      </c>
      <c r="O220" s="105" t="str">
        <f>IFERROR(__xludf.DUMMYFUNCTION("""COMPUTED_VALUE"""),"")</f>
        <v/>
      </c>
      <c r="P220" s="105" t="str">
        <f>IFERROR(__xludf.DUMMYFUNCTION("""COMPUTED_VALUE"""),"")</f>
        <v/>
      </c>
      <c r="Q220" s="105" t="str">
        <f>IFERROR(__xludf.DUMMYFUNCTION("""COMPUTED_VALUE"""),"")</f>
        <v/>
      </c>
      <c r="R220" s="105" t="str">
        <f>IFERROR(__xludf.DUMMYFUNCTION("""COMPUTED_VALUE"""),"")</f>
        <v/>
      </c>
      <c r="S220" s="105" t="str">
        <f>IFERROR(__xludf.DUMMYFUNCTION("""COMPUTED_VALUE"""),"")</f>
        <v/>
      </c>
      <c r="T220" s="105" t="str">
        <f>IFERROR(__xludf.DUMMYFUNCTION("""COMPUTED_VALUE"""),"")</f>
        <v/>
      </c>
      <c r="U220" s="105" t="str">
        <f>IFERROR(__xludf.DUMMYFUNCTION("""COMPUTED_VALUE"""),"")</f>
        <v/>
      </c>
      <c r="V220" s="105" t="str">
        <f>IFERROR(__xludf.DUMMYFUNCTION("""COMPUTED_VALUE"""),"")</f>
        <v/>
      </c>
      <c r="W220" s="105" t="str">
        <f>IFERROR(__xludf.DUMMYFUNCTION("""COMPUTED_VALUE"""),"")</f>
        <v/>
      </c>
      <c r="X220" s="105" t="str">
        <f>IFERROR(__xludf.DUMMYFUNCTION("""COMPUTED_VALUE"""),"")</f>
        <v/>
      </c>
      <c r="Y220" s="105" t="str">
        <f>IFERROR(__xludf.DUMMYFUNCTION("""COMPUTED_VALUE"""),"")</f>
        <v/>
      </c>
      <c r="Z220" s="105" t="str">
        <f>IFERROR(__xludf.DUMMYFUNCTION("""COMPUTED_VALUE"""),"")</f>
        <v/>
      </c>
      <c r="AA220" s="105" t="str">
        <f>IFERROR(__xludf.DUMMYFUNCTION("""COMPUTED_VALUE"""),"")</f>
        <v/>
      </c>
      <c r="AB220" s="105" t="str">
        <f>IFERROR(__xludf.DUMMYFUNCTION("""COMPUTED_VALUE"""),"")</f>
        <v/>
      </c>
      <c r="AC220" s="105" t="str">
        <f>IFERROR(__xludf.DUMMYFUNCTION("""COMPUTED_VALUE"""),"")</f>
        <v/>
      </c>
      <c r="AD220" s="105" t="str">
        <f>IFERROR(__xludf.DUMMYFUNCTION("""COMPUTED_VALUE"""),"")</f>
        <v/>
      </c>
      <c r="AE220" s="105" t="str">
        <f>IFERROR(__xludf.DUMMYFUNCTION("""COMPUTED_VALUE"""),"")</f>
        <v/>
      </c>
      <c r="AF220" s="105" t="str">
        <f>IFERROR(__xludf.DUMMYFUNCTION("""COMPUTED_VALUE"""),"")</f>
        <v/>
      </c>
      <c r="AG220" s="105" t="str">
        <f>IFERROR(__xludf.DUMMYFUNCTION("""COMPUTED_VALUE"""),"")</f>
        <v/>
      </c>
      <c r="AH220" s="105" t="str">
        <f>IFERROR(__xludf.DUMMYFUNCTION("""COMPUTED_VALUE"""),"")</f>
        <v/>
      </c>
      <c r="AI220" s="105" t="str">
        <f>IFERROR(__xludf.DUMMYFUNCTION("""COMPUTED_VALUE"""),"")</f>
        <v/>
      </c>
      <c r="AJ220" s="105" t="str">
        <f>IFERROR(__xludf.DUMMYFUNCTION("""COMPUTED_VALUE"""),"")</f>
        <v/>
      </c>
      <c r="AK220" s="105" t="str">
        <f>IFERROR(__xludf.DUMMYFUNCTION("""COMPUTED_VALUE"""),"")</f>
        <v/>
      </c>
      <c r="AL220" s="105" t="str">
        <f>IFERROR(__xludf.DUMMYFUNCTION("""COMPUTED_VALUE"""),"")</f>
        <v/>
      </c>
      <c r="AM220" s="105" t="str">
        <f>IFERROR(__xludf.DUMMYFUNCTION("""COMPUTED_VALUE"""),"")</f>
        <v/>
      </c>
      <c r="AN220" s="105" t="str">
        <f>IFERROR(__xludf.DUMMYFUNCTION("""COMPUTED_VALUE"""),"")</f>
        <v/>
      </c>
    </row>
    <row r="221">
      <c r="A221" s="105"/>
      <c r="B221" s="105"/>
      <c r="C221" s="105"/>
      <c r="D221" s="105"/>
      <c r="E221" s="106"/>
      <c r="F221" s="205"/>
      <c r="G221" s="105"/>
      <c r="H221" s="108"/>
      <c r="I221" s="105"/>
      <c r="J221" s="108" t="str">
        <f>IFERROR(__xludf.DUMMYFUNCTION("""COMPUTED_VALUE"""),"")</f>
        <v/>
      </c>
      <c r="K221" s="105" t="str">
        <f>IFERROR(__xludf.DUMMYFUNCTION("""COMPUTED_VALUE"""),"")</f>
        <v/>
      </c>
      <c r="L221" s="105" t="str">
        <f>IFERROR(__xludf.DUMMYFUNCTION("""COMPUTED_VALUE"""),"")</f>
        <v/>
      </c>
      <c r="M221" s="105" t="str">
        <f>IFERROR(__xludf.DUMMYFUNCTION("""COMPUTED_VALUE"""),"")</f>
        <v/>
      </c>
      <c r="N221" s="105" t="str">
        <f>IFERROR(__xludf.DUMMYFUNCTION("""COMPUTED_VALUE"""),"")</f>
        <v/>
      </c>
      <c r="O221" s="105" t="str">
        <f>IFERROR(__xludf.DUMMYFUNCTION("""COMPUTED_VALUE"""),"")</f>
        <v/>
      </c>
      <c r="P221" s="105" t="str">
        <f>IFERROR(__xludf.DUMMYFUNCTION("""COMPUTED_VALUE"""),"")</f>
        <v/>
      </c>
      <c r="Q221" s="105" t="str">
        <f>IFERROR(__xludf.DUMMYFUNCTION("""COMPUTED_VALUE"""),"")</f>
        <v/>
      </c>
      <c r="R221" s="105" t="str">
        <f>IFERROR(__xludf.DUMMYFUNCTION("""COMPUTED_VALUE"""),"")</f>
        <v/>
      </c>
      <c r="S221" s="105" t="str">
        <f>IFERROR(__xludf.DUMMYFUNCTION("""COMPUTED_VALUE"""),"")</f>
        <v/>
      </c>
      <c r="T221" s="105" t="str">
        <f>IFERROR(__xludf.DUMMYFUNCTION("""COMPUTED_VALUE"""),"")</f>
        <v/>
      </c>
      <c r="U221" s="105" t="str">
        <f>IFERROR(__xludf.DUMMYFUNCTION("""COMPUTED_VALUE"""),"")</f>
        <v/>
      </c>
      <c r="V221" s="105" t="str">
        <f>IFERROR(__xludf.DUMMYFUNCTION("""COMPUTED_VALUE"""),"")</f>
        <v/>
      </c>
      <c r="W221" s="105" t="str">
        <f>IFERROR(__xludf.DUMMYFUNCTION("""COMPUTED_VALUE"""),"")</f>
        <v/>
      </c>
      <c r="X221" s="105" t="str">
        <f>IFERROR(__xludf.DUMMYFUNCTION("""COMPUTED_VALUE"""),"")</f>
        <v/>
      </c>
      <c r="Y221" s="105" t="str">
        <f>IFERROR(__xludf.DUMMYFUNCTION("""COMPUTED_VALUE"""),"")</f>
        <v/>
      </c>
      <c r="Z221" s="105" t="str">
        <f>IFERROR(__xludf.DUMMYFUNCTION("""COMPUTED_VALUE"""),"")</f>
        <v/>
      </c>
      <c r="AA221" s="105" t="str">
        <f>IFERROR(__xludf.DUMMYFUNCTION("""COMPUTED_VALUE"""),"")</f>
        <v/>
      </c>
      <c r="AB221" s="105" t="str">
        <f>IFERROR(__xludf.DUMMYFUNCTION("""COMPUTED_VALUE"""),"")</f>
        <v/>
      </c>
      <c r="AC221" s="105" t="str">
        <f>IFERROR(__xludf.DUMMYFUNCTION("""COMPUTED_VALUE"""),"")</f>
        <v/>
      </c>
      <c r="AD221" s="105" t="str">
        <f>IFERROR(__xludf.DUMMYFUNCTION("""COMPUTED_VALUE"""),"")</f>
        <v/>
      </c>
      <c r="AE221" s="105" t="str">
        <f>IFERROR(__xludf.DUMMYFUNCTION("""COMPUTED_VALUE"""),"")</f>
        <v/>
      </c>
      <c r="AF221" s="105" t="str">
        <f>IFERROR(__xludf.DUMMYFUNCTION("""COMPUTED_VALUE"""),"")</f>
        <v/>
      </c>
      <c r="AG221" s="105" t="str">
        <f>IFERROR(__xludf.DUMMYFUNCTION("""COMPUTED_VALUE"""),"")</f>
        <v/>
      </c>
      <c r="AH221" s="105" t="str">
        <f>IFERROR(__xludf.DUMMYFUNCTION("""COMPUTED_VALUE"""),"")</f>
        <v/>
      </c>
      <c r="AI221" s="105" t="str">
        <f>IFERROR(__xludf.DUMMYFUNCTION("""COMPUTED_VALUE"""),"")</f>
        <v/>
      </c>
      <c r="AJ221" s="105" t="str">
        <f>IFERROR(__xludf.DUMMYFUNCTION("""COMPUTED_VALUE"""),"")</f>
        <v/>
      </c>
      <c r="AK221" s="105" t="str">
        <f>IFERROR(__xludf.DUMMYFUNCTION("""COMPUTED_VALUE"""),"")</f>
        <v/>
      </c>
      <c r="AL221" s="105" t="str">
        <f>IFERROR(__xludf.DUMMYFUNCTION("""COMPUTED_VALUE"""),"")</f>
        <v/>
      </c>
      <c r="AM221" s="105" t="str">
        <f>IFERROR(__xludf.DUMMYFUNCTION("""COMPUTED_VALUE"""),"")</f>
        <v/>
      </c>
      <c r="AN221" s="105" t="str">
        <f>IFERROR(__xludf.DUMMYFUNCTION("""COMPUTED_VALUE"""),"")</f>
        <v/>
      </c>
    </row>
    <row r="222">
      <c r="A222" s="105"/>
      <c r="B222" s="105"/>
      <c r="C222" s="105"/>
      <c r="D222" s="105"/>
      <c r="E222" s="106"/>
      <c r="F222" s="205"/>
      <c r="G222" s="105"/>
      <c r="H222" s="108"/>
      <c r="I222" s="105"/>
      <c r="J222" s="108" t="str">
        <f>IFERROR(__xludf.DUMMYFUNCTION("""COMPUTED_VALUE"""),"")</f>
        <v/>
      </c>
      <c r="K222" s="105" t="str">
        <f>IFERROR(__xludf.DUMMYFUNCTION("""COMPUTED_VALUE"""),"")</f>
        <v/>
      </c>
      <c r="L222" s="105" t="str">
        <f>IFERROR(__xludf.DUMMYFUNCTION("""COMPUTED_VALUE"""),"")</f>
        <v/>
      </c>
      <c r="M222" s="105" t="str">
        <f>IFERROR(__xludf.DUMMYFUNCTION("""COMPUTED_VALUE"""),"")</f>
        <v/>
      </c>
      <c r="N222" s="105" t="str">
        <f>IFERROR(__xludf.DUMMYFUNCTION("""COMPUTED_VALUE"""),"")</f>
        <v/>
      </c>
      <c r="O222" s="105" t="str">
        <f>IFERROR(__xludf.DUMMYFUNCTION("""COMPUTED_VALUE"""),"")</f>
        <v/>
      </c>
      <c r="P222" s="105" t="str">
        <f>IFERROR(__xludf.DUMMYFUNCTION("""COMPUTED_VALUE"""),"")</f>
        <v/>
      </c>
      <c r="Q222" s="105" t="str">
        <f>IFERROR(__xludf.DUMMYFUNCTION("""COMPUTED_VALUE"""),"")</f>
        <v/>
      </c>
      <c r="R222" s="105" t="str">
        <f>IFERROR(__xludf.DUMMYFUNCTION("""COMPUTED_VALUE"""),"")</f>
        <v/>
      </c>
      <c r="S222" s="105" t="str">
        <f>IFERROR(__xludf.DUMMYFUNCTION("""COMPUTED_VALUE"""),"")</f>
        <v/>
      </c>
      <c r="T222" s="105" t="str">
        <f>IFERROR(__xludf.DUMMYFUNCTION("""COMPUTED_VALUE"""),"")</f>
        <v/>
      </c>
      <c r="U222" s="105" t="str">
        <f>IFERROR(__xludf.DUMMYFUNCTION("""COMPUTED_VALUE"""),"")</f>
        <v/>
      </c>
      <c r="V222" s="105" t="str">
        <f>IFERROR(__xludf.DUMMYFUNCTION("""COMPUTED_VALUE"""),"")</f>
        <v/>
      </c>
      <c r="W222" s="105" t="str">
        <f>IFERROR(__xludf.DUMMYFUNCTION("""COMPUTED_VALUE"""),"")</f>
        <v/>
      </c>
      <c r="X222" s="105" t="str">
        <f>IFERROR(__xludf.DUMMYFUNCTION("""COMPUTED_VALUE"""),"")</f>
        <v/>
      </c>
      <c r="Y222" s="105" t="str">
        <f>IFERROR(__xludf.DUMMYFUNCTION("""COMPUTED_VALUE"""),"")</f>
        <v/>
      </c>
      <c r="Z222" s="105" t="str">
        <f>IFERROR(__xludf.DUMMYFUNCTION("""COMPUTED_VALUE"""),"")</f>
        <v/>
      </c>
      <c r="AA222" s="105" t="str">
        <f>IFERROR(__xludf.DUMMYFUNCTION("""COMPUTED_VALUE"""),"")</f>
        <v/>
      </c>
      <c r="AB222" s="105" t="str">
        <f>IFERROR(__xludf.DUMMYFUNCTION("""COMPUTED_VALUE"""),"")</f>
        <v/>
      </c>
      <c r="AC222" s="105" t="str">
        <f>IFERROR(__xludf.DUMMYFUNCTION("""COMPUTED_VALUE"""),"")</f>
        <v/>
      </c>
      <c r="AD222" s="105" t="str">
        <f>IFERROR(__xludf.DUMMYFUNCTION("""COMPUTED_VALUE"""),"")</f>
        <v/>
      </c>
      <c r="AE222" s="105" t="str">
        <f>IFERROR(__xludf.DUMMYFUNCTION("""COMPUTED_VALUE"""),"")</f>
        <v/>
      </c>
      <c r="AF222" s="105" t="str">
        <f>IFERROR(__xludf.DUMMYFUNCTION("""COMPUTED_VALUE"""),"")</f>
        <v/>
      </c>
      <c r="AG222" s="105" t="str">
        <f>IFERROR(__xludf.DUMMYFUNCTION("""COMPUTED_VALUE"""),"")</f>
        <v/>
      </c>
      <c r="AH222" s="105" t="str">
        <f>IFERROR(__xludf.DUMMYFUNCTION("""COMPUTED_VALUE"""),"")</f>
        <v/>
      </c>
      <c r="AI222" s="105" t="str">
        <f>IFERROR(__xludf.DUMMYFUNCTION("""COMPUTED_VALUE"""),"")</f>
        <v/>
      </c>
      <c r="AJ222" s="105" t="str">
        <f>IFERROR(__xludf.DUMMYFUNCTION("""COMPUTED_VALUE"""),"")</f>
        <v/>
      </c>
      <c r="AK222" s="105" t="str">
        <f>IFERROR(__xludf.DUMMYFUNCTION("""COMPUTED_VALUE"""),"")</f>
        <v/>
      </c>
      <c r="AL222" s="105" t="str">
        <f>IFERROR(__xludf.DUMMYFUNCTION("""COMPUTED_VALUE"""),"")</f>
        <v/>
      </c>
      <c r="AM222" s="105" t="str">
        <f>IFERROR(__xludf.DUMMYFUNCTION("""COMPUTED_VALUE"""),"")</f>
        <v/>
      </c>
      <c r="AN222" s="105" t="str">
        <f>IFERROR(__xludf.DUMMYFUNCTION("""COMPUTED_VALUE"""),"")</f>
        <v/>
      </c>
    </row>
    <row r="223">
      <c r="A223" s="105"/>
      <c r="B223" s="105"/>
      <c r="C223" s="105"/>
      <c r="D223" s="105"/>
      <c r="E223" s="106"/>
      <c r="F223" s="205"/>
      <c r="G223" s="105"/>
      <c r="H223" s="108"/>
      <c r="I223" s="105"/>
      <c r="J223" s="108" t="str">
        <f>IFERROR(__xludf.DUMMYFUNCTION("""COMPUTED_VALUE"""),"")</f>
        <v/>
      </c>
      <c r="K223" s="105" t="str">
        <f>IFERROR(__xludf.DUMMYFUNCTION("""COMPUTED_VALUE"""),"")</f>
        <v/>
      </c>
      <c r="L223" s="105" t="str">
        <f>IFERROR(__xludf.DUMMYFUNCTION("""COMPUTED_VALUE"""),"")</f>
        <v/>
      </c>
      <c r="M223" s="105" t="str">
        <f>IFERROR(__xludf.DUMMYFUNCTION("""COMPUTED_VALUE"""),"")</f>
        <v/>
      </c>
      <c r="N223" s="105" t="str">
        <f>IFERROR(__xludf.DUMMYFUNCTION("""COMPUTED_VALUE"""),"")</f>
        <v/>
      </c>
      <c r="O223" s="105" t="str">
        <f>IFERROR(__xludf.DUMMYFUNCTION("""COMPUTED_VALUE"""),"")</f>
        <v/>
      </c>
      <c r="P223" s="105" t="str">
        <f>IFERROR(__xludf.DUMMYFUNCTION("""COMPUTED_VALUE"""),"")</f>
        <v/>
      </c>
      <c r="Q223" s="105" t="str">
        <f>IFERROR(__xludf.DUMMYFUNCTION("""COMPUTED_VALUE"""),"")</f>
        <v/>
      </c>
      <c r="R223" s="105" t="str">
        <f>IFERROR(__xludf.DUMMYFUNCTION("""COMPUTED_VALUE"""),"")</f>
        <v/>
      </c>
      <c r="S223" s="105" t="str">
        <f>IFERROR(__xludf.DUMMYFUNCTION("""COMPUTED_VALUE"""),"")</f>
        <v/>
      </c>
      <c r="T223" s="105" t="str">
        <f>IFERROR(__xludf.DUMMYFUNCTION("""COMPUTED_VALUE"""),"")</f>
        <v/>
      </c>
      <c r="U223" s="105" t="str">
        <f>IFERROR(__xludf.DUMMYFUNCTION("""COMPUTED_VALUE"""),"")</f>
        <v/>
      </c>
      <c r="V223" s="105" t="str">
        <f>IFERROR(__xludf.DUMMYFUNCTION("""COMPUTED_VALUE"""),"")</f>
        <v/>
      </c>
      <c r="W223" s="105" t="str">
        <f>IFERROR(__xludf.DUMMYFUNCTION("""COMPUTED_VALUE"""),"")</f>
        <v/>
      </c>
      <c r="X223" s="105" t="str">
        <f>IFERROR(__xludf.DUMMYFUNCTION("""COMPUTED_VALUE"""),"")</f>
        <v/>
      </c>
      <c r="Y223" s="105" t="str">
        <f>IFERROR(__xludf.DUMMYFUNCTION("""COMPUTED_VALUE"""),"")</f>
        <v/>
      </c>
      <c r="Z223" s="105" t="str">
        <f>IFERROR(__xludf.DUMMYFUNCTION("""COMPUTED_VALUE"""),"")</f>
        <v/>
      </c>
      <c r="AA223" s="105" t="str">
        <f>IFERROR(__xludf.DUMMYFUNCTION("""COMPUTED_VALUE"""),"")</f>
        <v/>
      </c>
      <c r="AB223" s="105" t="str">
        <f>IFERROR(__xludf.DUMMYFUNCTION("""COMPUTED_VALUE"""),"")</f>
        <v/>
      </c>
      <c r="AC223" s="105" t="str">
        <f>IFERROR(__xludf.DUMMYFUNCTION("""COMPUTED_VALUE"""),"")</f>
        <v/>
      </c>
      <c r="AD223" s="105" t="str">
        <f>IFERROR(__xludf.DUMMYFUNCTION("""COMPUTED_VALUE"""),"")</f>
        <v/>
      </c>
      <c r="AE223" s="105" t="str">
        <f>IFERROR(__xludf.DUMMYFUNCTION("""COMPUTED_VALUE"""),"")</f>
        <v/>
      </c>
      <c r="AF223" s="105" t="str">
        <f>IFERROR(__xludf.DUMMYFUNCTION("""COMPUTED_VALUE"""),"")</f>
        <v/>
      </c>
      <c r="AG223" s="105" t="str">
        <f>IFERROR(__xludf.DUMMYFUNCTION("""COMPUTED_VALUE"""),"")</f>
        <v/>
      </c>
      <c r="AH223" s="105" t="str">
        <f>IFERROR(__xludf.DUMMYFUNCTION("""COMPUTED_VALUE"""),"")</f>
        <v/>
      </c>
      <c r="AI223" s="105" t="str">
        <f>IFERROR(__xludf.DUMMYFUNCTION("""COMPUTED_VALUE"""),"")</f>
        <v/>
      </c>
      <c r="AJ223" s="105" t="str">
        <f>IFERROR(__xludf.DUMMYFUNCTION("""COMPUTED_VALUE"""),"")</f>
        <v/>
      </c>
      <c r="AK223" s="105" t="str">
        <f>IFERROR(__xludf.DUMMYFUNCTION("""COMPUTED_VALUE"""),"")</f>
        <v/>
      </c>
      <c r="AL223" s="105" t="str">
        <f>IFERROR(__xludf.DUMMYFUNCTION("""COMPUTED_VALUE"""),"")</f>
        <v/>
      </c>
      <c r="AM223" s="105" t="str">
        <f>IFERROR(__xludf.DUMMYFUNCTION("""COMPUTED_VALUE"""),"")</f>
        <v/>
      </c>
      <c r="AN223" s="105" t="str">
        <f>IFERROR(__xludf.DUMMYFUNCTION("""COMPUTED_VALUE"""),"")</f>
        <v/>
      </c>
    </row>
    <row r="224">
      <c r="A224" s="105"/>
      <c r="B224" s="105"/>
      <c r="C224" s="105"/>
      <c r="D224" s="105"/>
      <c r="E224" s="106"/>
      <c r="F224" s="205"/>
      <c r="G224" s="105"/>
      <c r="H224" s="108"/>
      <c r="I224" s="105"/>
      <c r="J224" s="108" t="str">
        <f>IFERROR(__xludf.DUMMYFUNCTION("""COMPUTED_VALUE"""),"")</f>
        <v/>
      </c>
      <c r="K224" s="105" t="str">
        <f>IFERROR(__xludf.DUMMYFUNCTION("""COMPUTED_VALUE"""),"")</f>
        <v/>
      </c>
      <c r="L224" s="105" t="str">
        <f>IFERROR(__xludf.DUMMYFUNCTION("""COMPUTED_VALUE"""),"")</f>
        <v/>
      </c>
      <c r="M224" s="105" t="str">
        <f>IFERROR(__xludf.DUMMYFUNCTION("""COMPUTED_VALUE"""),"")</f>
        <v/>
      </c>
      <c r="N224" s="105" t="str">
        <f>IFERROR(__xludf.DUMMYFUNCTION("""COMPUTED_VALUE"""),"")</f>
        <v/>
      </c>
      <c r="O224" s="105" t="str">
        <f>IFERROR(__xludf.DUMMYFUNCTION("""COMPUTED_VALUE"""),"")</f>
        <v/>
      </c>
      <c r="P224" s="105" t="str">
        <f>IFERROR(__xludf.DUMMYFUNCTION("""COMPUTED_VALUE"""),"")</f>
        <v/>
      </c>
      <c r="Q224" s="105" t="str">
        <f>IFERROR(__xludf.DUMMYFUNCTION("""COMPUTED_VALUE"""),"")</f>
        <v/>
      </c>
      <c r="R224" s="105" t="str">
        <f>IFERROR(__xludf.DUMMYFUNCTION("""COMPUTED_VALUE"""),"")</f>
        <v/>
      </c>
      <c r="S224" s="105" t="str">
        <f>IFERROR(__xludf.DUMMYFUNCTION("""COMPUTED_VALUE"""),"")</f>
        <v/>
      </c>
      <c r="T224" s="105" t="str">
        <f>IFERROR(__xludf.DUMMYFUNCTION("""COMPUTED_VALUE"""),"")</f>
        <v/>
      </c>
      <c r="U224" s="105" t="str">
        <f>IFERROR(__xludf.DUMMYFUNCTION("""COMPUTED_VALUE"""),"")</f>
        <v/>
      </c>
      <c r="V224" s="105" t="str">
        <f>IFERROR(__xludf.DUMMYFUNCTION("""COMPUTED_VALUE"""),"")</f>
        <v/>
      </c>
      <c r="W224" s="105" t="str">
        <f>IFERROR(__xludf.DUMMYFUNCTION("""COMPUTED_VALUE"""),"")</f>
        <v/>
      </c>
      <c r="X224" s="105" t="str">
        <f>IFERROR(__xludf.DUMMYFUNCTION("""COMPUTED_VALUE"""),"")</f>
        <v/>
      </c>
      <c r="Y224" s="105" t="str">
        <f>IFERROR(__xludf.DUMMYFUNCTION("""COMPUTED_VALUE"""),"")</f>
        <v/>
      </c>
      <c r="Z224" s="105" t="str">
        <f>IFERROR(__xludf.DUMMYFUNCTION("""COMPUTED_VALUE"""),"")</f>
        <v/>
      </c>
      <c r="AA224" s="105" t="str">
        <f>IFERROR(__xludf.DUMMYFUNCTION("""COMPUTED_VALUE"""),"")</f>
        <v/>
      </c>
      <c r="AB224" s="105" t="str">
        <f>IFERROR(__xludf.DUMMYFUNCTION("""COMPUTED_VALUE"""),"")</f>
        <v/>
      </c>
      <c r="AC224" s="105" t="str">
        <f>IFERROR(__xludf.DUMMYFUNCTION("""COMPUTED_VALUE"""),"")</f>
        <v/>
      </c>
      <c r="AD224" s="105" t="str">
        <f>IFERROR(__xludf.DUMMYFUNCTION("""COMPUTED_VALUE"""),"")</f>
        <v/>
      </c>
      <c r="AE224" s="105" t="str">
        <f>IFERROR(__xludf.DUMMYFUNCTION("""COMPUTED_VALUE"""),"")</f>
        <v/>
      </c>
      <c r="AF224" s="105" t="str">
        <f>IFERROR(__xludf.DUMMYFUNCTION("""COMPUTED_VALUE"""),"")</f>
        <v/>
      </c>
      <c r="AG224" s="105" t="str">
        <f>IFERROR(__xludf.DUMMYFUNCTION("""COMPUTED_VALUE"""),"")</f>
        <v/>
      </c>
      <c r="AH224" s="105" t="str">
        <f>IFERROR(__xludf.DUMMYFUNCTION("""COMPUTED_VALUE"""),"")</f>
        <v/>
      </c>
      <c r="AI224" s="105" t="str">
        <f>IFERROR(__xludf.DUMMYFUNCTION("""COMPUTED_VALUE"""),"")</f>
        <v/>
      </c>
      <c r="AJ224" s="105" t="str">
        <f>IFERROR(__xludf.DUMMYFUNCTION("""COMPUTED_VALUE"""),"")</f>
        <v/>
      </c>
      <c r="AK224" s="105" t="str">
        <f>IFERROR(__xludf.DUMMYFUNCTION("""COMPUTED_VALUE"""),"")</f>
        <v/>
      </c>
      <c r="AL224" s="105" t="str">
        <f>IFERROR(__xludf.DUMMYFUNCTION("""COMPUTED_VALUE"""),"")</f>
        <v/>
      </c>
      <c r="AM224" s="105" t="str">
        <f>IFERROR(__xludf.DUMMYFUNCTION("""COMPUTED_VALUE"""),"")</f>
        <v/>
      </c>
      <c r="AN224" s="105" t="str">
        <f>IFERROR(__xludf.DUMMYFUNCTION("""COMPUTED_VALUE"""),"")</f>
        <v/>
      </c>
    </row>
    <row r="225">
      <c r="A225" s="105"/>
      <c r="B225" s="105"/>
      <c r="C225" s="105"/>
      <c r="D225" s="105"/>
      <c r="E225" s="106"/>
      <c r="F225" s="205"/>
      <c r="G225" s="105"/>
      <c r="H225" s="108"/>
      <c r="I225" s="105"/>
      <c r="J225" s="108" t="str">
        <f>IFERROR(__xludf.DUMMYFUNCTION("""COMPUTED_VALUE"""),"")</f>
        <v/>
      </c>
      <c r="K225" s="105" t="str">
        <f>IFERROR(__xludf.DUMMYFUNCTION("""COMPUTED_VALUE"""),"")</f>
        <v/>
      </c>
      <c r="L225" s="105" t="str">
        <f>IFERROR(__xludf.DUMMYFUNCTION("""COMPUTED_VALUE"""),"")</f>
        <v/>
      </c>
      <c r="M225" s="105" t="str">
        <f>IFERROR(__xludf.DUMMYFUNCTION("""COMPUTED_VALUE"""),"")</f>
        <v/>
      </c>
      <c r="N225" s="105" t="str">
        <f>IFERROR(__xludf.DUMMYFUNCTION("""COMPUTED_VALUE"""),"")</f>
        <v/>
      </c>
      <c r="O225" s="105" t="str">
        <f>IFERROR(__xludf.DUMMYFUNCTION("""COMPUTED_VALUE"""),"")</f>
        <v/>
      </c>
      <c r="P225" s="105" t="str">
        <f>IFERROR(__xludf.DUMMYFUNCTION("""COMPUTED_VALUE"""),"")</f>
        <v/>
      </c>
      <c r="Q225" s="105" t="str">
        <f>IFERROR(__xludf.DUMMYFUNCTION("""COMPUTED_VALUE"""),"")</f>
        <v/>
      </c>
      <c r="R225" s="105" t="str">
        <f>IFERROR(__xludf.DUMMYFUNCTION("""COMPUTED_VALUE"""),"")</f>
        <v/>
      </c>
      <c r="S225" s="105" t="str">
        <f>IFERROR(__xludf.DUMMYFUNCTION("""COMPUTED_VALUE"""),"")</f>
        <v/>
      </c>
      <c r="T225" s="105" t="str">
        <f>IFERROR(__xludf.DUMMYFUNCTION("""COMPUTED_VALUE"""),"")</f>
        <v/>
      </c>
      <c r="U225" s="105" t="str">
        <f>IFERROR(__xludf.DUMMYFUNCTION("""COMPUTED_VALUE"""),"")</f>
        <v/>
      </c>
      <c r="V225" s="105" t="str">
        <f>IFERROR(__xludf.DUMMYFUNCTION("""COMPUTED_VALUE"""),"")</f>
        <v/>
      </c>
      <c r="W225" s="105" t="str">
        <f>IFERROR(__xludf.DUMMYFUNCTION("""COMPUTED_VALUE"""),"")</f>
        <v/>
      </c>
      <c r="X225" s="105" t="str">
        <f>IFERROR(__xludf.DUMMYFUNCTION("""COMPUTED_VALUE"""),"")</f>
        <v/>
      </c>
      <c r="Y225" s="105" t="str">
        <f>IFERROR(__xludf.DUMMYFUNCTION("""COMPUTED_VALUE"""),"")</f>
        <v/>
      </c>
      <c r="Z225" s="105" t="str">
        <f>IFERROR(__xludf.DUMMYFUNCTION("""COMPUTED_VALUE"""),"")</f>
        <v/>
      </c>
      <c r="AA225" s="105" t="str">
        <f>IFERROR(__xludf.DUMMYFUNCTION("""COMPUTED_VALUE"""),"")</f>
        <v/>
      </c>
      <c r="AB225" s="105" t="str">
        <f>IFERROR(__xludf.DUMMYFUNCTION("""COMPUTED_VALUE"""),"")</f>
        <v/>
      </c>
      <c r="AC225" s="105" t="str">
        <f>IFERROR(__xludf.DUMMYFUNCTION("""COMPUTED_VALUE"""),"")</f>
        <v/>
      </c>
      <c r="AD225" s="105" t="str">
        <f>IFERROR(__xludf.DUMMYFUNCTION("""COMPUTED_VALUE"""),"")</f>
        <v/>
      </c>
      <c r="AE225" s="105" t="str">
        <f>IFERROR(__xludf.DUMMYFUNCTION("""COMPUTED_VALUE"""),"")</f>
        <v/>
      </c>
      <c r="AF225" s="105" t="str">
        <f>IFERROR(__xludf.DUMMYFUNCTION("""COMPUTED_VALUE"""),"")</f>
        <v/>
      </c>
      <c r="AG225" s="105" t="str">
        <f>IFERROR(__xludf.DUMMYFUNCTION("""COMPUTED_VALUE"""),"")</f>
        <v/>
      </c>
      <c r="AH225" s="105" t="str">
        <f>IFERROR(__xludf.DUMMYFUNCTION("""COMPUTED_VALUE"""),"")</f>
        <v/>
      </c>
      <c r="AI225" s="105" t="str">
        <f>IFERROR(__xludf.DUMMYFUNCTION("""COMPUTED_VALUE"""),"")</f>
        <v/>
      </c>
      <c r="AJ225" s="105" t="str">
        <f>IFERROR(__xludf.DUMMYFUNCTION("""COMPUTED_VALUE"""),"")</f>
        <v/>
      </c>
      <c r="AK225" s="105" t="str">
        <f>IFERROR(__xludf.DUMMYFUNCTION("""COMPUTED_VALUE"""),"")</f>
        <v/>
      </c>
      <c r="AL225" s="105" t="str">
        <f>IFERROR(__xludf.DUMMYFUNCTION("""COMPUTED_VALUE"""),"")</f>
        <v/>
      </c>
      <c r="AM225" s="105" t="str">
        <f>IFERROR(__xludf.DUMMYFUNCTION("""COMPUTED_VALUE"""),"")</f>
        <v/>
      </c>
      <c r="AN225" s="105" t="str">
        <f>IFERROR(__xludf.DUMMYFUNCTION("""COMPUTED_VALUE"""),"")</f>
        <v/>
      </c>
    </row>
    <row r="226">
      <c r="A226" s="105"/>
      <c r="B226" s="105"/>
      <c r="C226" s="105"/>
      <c r="D226" s="105"/>
      <c r="E226" s="106"/>
      <c r="F226" s="205"/>
      <c r="G226" s="105"/>
      <c r="H226" s="108"/>
      <c r="I226" s="105"/>
      <c r="J226" s="108" t="str">
        <f>IFERROR(__xludf.DUMMYFUNCTION("""COMPUTED_VALUE"""),"")</f>
        <v/>
      </c>
      <c r="K226" s="105" t="str">
        <f>IFERROR(__xludf.DUMMYFUNCTION("""COMPUTED_VALUE"""),"")</f>
        <v/>
      </c>
      <c r="L226" s="105" t="str">
        <f>IFERROR(__xludf.DUMMYFUNCTION("""COMPUTED_VALUE"""),"")</f>
        <v/>
      </c>
      <c r="M226" s="105" t="str">
        <f>IFERROR(__xludf.DUMMYFUNCTION("""COMPUTED_VALUE"""),"")</f>
        <v/>
      </c>
      <c r="N226" s="105" t="str">
        <f>IFERROR(__xludf.DUMMYFUNCTION("""COMPUTED_VALUE"""),"")</f>
        <v/>
      </c>
      <c r="O226" s="105" t="str">
        <f>IFERROR(__xludf.DUMMYFUNCTION("""COMPUTED_VALUE"""),"")</f>
        <v/>
      </c>
      <c r="P226" s="105" t="str">
        <f>IFERROR(__xludf.DUMMYFUNCTION("""COMPUTED_VALUE"""),"")</f>
        <v/>
      </c>
      <c r="Q226" s="105" t="str">
        <f>IFERROR(__xludf.DUMMYFUNCTION("""COMPUTED_VALUE"""),"")</f>
        <v/>
      </c>
      <c r="R226" s="105" t="str">
        <f>IFERROR(__xludf.DUMMYFUNCTION("""COMPUTED_VALUE"""),"")</f>
        <v/>
      </c>
      <c r="S226" s="105" t="str">
        <f>IFERROR(__xludf.DUMMYFUNCTION("""COMPUTED_VALUE"""),"")</f>
        <v/>
      </c>
      <c r="T226" s="105" t="str">
        <f>IFERROR(__xludf.DUMMYFUNCTION("""COMPUTED_VALUE"""),"")</f>
        <v/>
      </c>
      <c r="U226" s="105" t="str">
        <f>IFERROR(__xludf.DUMMYFUNCTION("""COMPUTED_VALUE"""),"")</f>
        <v/>
      </c>
      <c r="V226" s="105" t="str">
        <f>IFERROR(__xludf.DUMMYFUNCTION("""COMPUTED_VALUE"""),"")</f>
        <v/>
      </c>
      <c r="W226" s="105" t="str">
        <f>IFERROR(__xludf.DUMMYFUNCTION("""COMPUTED_VALUE"""),"")</f>
        <v/>
      </c>
      <c r="X226" s="105" t="str">
        <f>IFERROR(__xludf.DUMMYFUNCTION("""COMPUTED_VALUE"""),"")</f>
        <v/>
      </c>
      <c r="Y226" s="105" t="str">
        <f>IFERROR(__xludf.DUMMYFUNCTION("""COMPUTED_VALUE"""),"")</f>
        <v/>
      </c>
      <c r="Z226" s="105" t="str">
        <f>IFERROR(__xludf.DUMMYFUNCTION("""COMPUTED_VALUE"""),"")</f>
        <v/>
      </c>
      <c r="AA226" s="105" t="str">
        <f>IFERROR(__xludf.DUMMYFUNCTION("""COMPUTED_VALUE"""),"")</f>
        <v/>
      </c>
      <c r="AB226" s="105" t="str">
        <f>IFERROR(__xludf.DUMMYFUNCTION("""COMPUTED_VALUE"""),"")</f>
        <v/>
      </c>
      <c r="AC226" s="105" t="str">
        <f>IFERROR(__xludf.DUMMYFUNCTION("""COMPUTED_VALUE"""),"")</f>
        <v/>
      </c>
      <c r="AD226" s="105" t="str">
        <f>IFERROR(__xludf.DUMMYFUNCTION("""COMPUTED_VALUE"""),"")</f>
        <v/>
      </c>
      <c r="AE226" s="105" t="str">
        <f>IFERROR(__xludf.DUMMYFUNCTION("""COMPUTED_VALUE"""),"")</f>
        <v/>
      </c>
      <c r="AF226" s="105" t="str">
        <f>IFERROR(__xludf.DUMMYFUNCTION("""COMPUTED_VALUE"""),"")</f>
        <v/>
      </c>
      <c r="AG226" s="105" t="str">
        <f>IFERROR(__xludf.DUMMYFUNCTION("""COMPUTED_VALUE"""),"")</f>
        <v/>
      </c>
      <c r="AH226" s="105" t="str">
        <f>IFERROR(__xludf.DUMMYFUNCTION("""COMPUTED_VALUE"""),"")</f>
        <v/>
      </c>
      <c r="AI226" s="105" t="str">
        <f>IFERROR(__xludf.DUMMYFUNCTION("""COMPUTED_VALUE"""),"")</f>
        <v/>
      </c>
      <c r="AJ226" s="105" t="str">
        <f>IFERROR(__xludf.DUMMYFUNCTION("""COMPUTED_VALUE"""),"")</f>
        <v/>
      </c>
      <c r="AK226" s="105" t="str">
        <f>IFERROR(__xludf.DUMMYFUNCTION("""COMPUTED_VALUE"""),"")</f>
        <v/>
      </c>
      <c r="AL226" s="105" t="str">
        <f>IFERROR(__xludf.DUMMYFUNCTION("""COMPUTED_VALUE"""),"")</f>
        <v/>
      </c>
      <c r="AM226" s="105" t="str">
        <f>IFERROR(__xludf.DUMMYFUNCTION("""COMPUTED_VALUE"""),"")</f>
        <v/>
      </c>
      <c r="AN226" s="105" t="str">
        <f>IFERROR(__xludf.DUMMYFUNCTION("""COMPUTED_VALUE"""),"")</f>
        <v/>
      </c>
    </row>
    <row r="227">
      <c r="A227" s="105"/>
      <c r="B227" s="105"/>
      <c r="C227" s="105"/>
      <c r="D227" s="105"/>
      <c r="E227" s="106"/>
      <c r="F227" s="205"/>
      <c r="G227" s="105"/>
      <c r="H227" s="108"/>
      <c r="I227" s="105"/>
      <c r="J227" s="108" t="str">
        <f>IFERROR(__xludf.DUMMYFUNCTION("""COMPUTED_VALUE"""),"")</f>
        <v/>
      </c>
      <c r="K227" s="105" t="str">
        <f>IFERROR(__xludf.DUMMYFUNCTION("""COMPUTED_VALUE"""),"")</f>
        <v/>
      </c>
      <c r="L227" s="105" t="str">
        <f>IFERROR(__xludf.DUMMYFUNCTION("""COMPUTED_VALUE"""),"")</f>
        <v/>
      </c>
      <c r="M227" s="105" t="str">
        <f>IFERROR(__xludf.DUMMYFUNCTION("""COMPUTED_VALUE"""),"")</f>
        <v/>
      </c>
      <c r="N227" s="105" t="str">
        <f>IFERROR(__xludf.DUMMYFUNCTION("""COMPUTED_VALUE"""),"")</f>
        <v/>
      </c>
      <c r="O227" s="105" t="str">
        <f>IFERROR(__xludf.DUMMYFUNCTION("""COMPUTED_VALUE"""),"")</f>
        <v/>
      </c>
      <c r="P227" s="105" t="str">
        <f>IFERROR(__xludf.DUMMYFUNCTION("""COMPUTED_VALUE"""),"")</f>
        <v/>
      </c>
      <c r="Q227" s="105" t="str">
        <f>IFERROR(__xludf.DUMMYFUNCTION("""COMPUTED_VALUE"""),"")</f>
        <v/>
      </c>
      <c r="R227" s="105" t="str">
        <f>IFERROR(__xludf.DUMMYFUNCTION("""COMPUTED_VALUE"""),"")</f>
        <v/>
      </c>
      <c r="S227" s="105" t="str">
        <f>IFERROR(__xludf.DUMMYFUNCTION("""COMPUTED_VALUE"""),"")</f>
        <v/>
      </c>
      <c r="T227" s="105" t="str">
        <f>IFERROR(__xludf.DUMMYFUNCTION("""COMPUTED_VALUE"""),"")</f>
        <v/>
      </c>
      <c r="U227" s="105" t="str">
        <f>IFERROR(__xludf.DUMMYFUNCTION("""COMPUTED_VALUE"""),"")</f>
        <v/>
      </c>
      <c r="V227" s="105" t="str">
        <f>IFERROR(__xludf.DUMMYFUNCTION("""COMPUTED_VALUE"""),"")</f>
        <v/>
      </c>
      <c r="W227" s="105" t="str">
        <f>IFERROR(__xludf.DUMMYFUNCTION("""COMPUTED_VALUE"""),"")</f>
        <v/>
      </c>
      <c r="X227" s="105" t="str">
        <f>IFERROR(__xludf.DUMMYFUNCTION("""COMPUTED_VALUE"""),"")</f>
        <v/>
      </c>
      <c r="Y227" s="105" t="str">
        <f>IFERROR(__xludf.DUMMYFUNCTION("""COMPUTED_VALUE"""),"")</f>
        <v/>
      </c>
      <c r="Z227" s="105" t="str">
        <f>IFERROR(__xludf.DUMMYFUNCTION("""COMPUTED_VALUE"""),"")</f>
        <v/>
      </c>
      <c r="AA227" s="105" t="str">
        <f>IFERROR(__xludf.DUMMYFUNCTION("""COMPUTED_VALUE"""),"")</f>
        <v/>
      </c>
      <c r="AB227" s="105" t="str">
        <f>IFERROR(__xludf.DUMMYFUNCTION("""COMPUTED_VALUE"""),"")</f>
        <v/>
      </c>
      <c r="AC227" s="105" t="str">
        <f>IFERROR(__xludf.DUMMYFUNCTION("""COMPUTED_VALUE"""),"")</f>
        <v/>
      </c>
      <c r="AD227" s="105" t="str">
        <f>IFERROR(__xludf.DUMMYFUNCTION("""COMPUTED_VALUE"""),"")</f>
        <v/>
      </c>
      <c r="AE227" s="105" t="str">
        <f>IFERROR(__xludf.DUMMYFUNCTION("""COMPUTED_VALUE"""),"")</f>
        <v/>
      </c>
      <c r="AF227" s="105" t="str">
        <f>IFERROR(__xludf.DUMMYFUNCTION("""COMPUTED_VALUE"""),"")</f>
        <v/>
      </c>
      <c r="AG227" s="105" t="str">
        <f>IFERROR(__xludf.DUMMYFUNCTION("""COMPUTED_VALUE"""),"")</f>
        <v/>
      </c>
      <c r="AH227" s="105" t="str">
        <f>IFERROR(__xludf.DUMMYFUNCTION("""COMPUTED_VALUE"""),"")</f>
        <v/>
      </c>
      <c r="AI227" s="105" t="str">
        <f>IFERROR(__xludf.DUMMYFUNCTION("""COMPUTED_VALUE"""),"")</f>
        <v/>
      </c>
      <c r="AJ227" s="105" t="str">
        <f>IFERROR(__xludf.DUMMYFUNCTION("""COMPUTED_VALUE"""),"")</f>
        <v/>
      </c>
      <c r="AK227" s="105" t="str">
        <f>IFERROR(__xludf.DUMMYFUNCTION("""COMPUTED_VALUE"""),"")</f>
        <v/>
      </c>
      <c r="AL227" s="105" t="str">
        <f>IFERROR(__xludf.DUMMYFUNCTION("""COMPUTED_VALUE"""),"")</f>
        <v/>
      </c>
      <c r="AM227" s="105" t="str">
        <f>IFERROR(__xludf.DUMMYFUNCTION("""COMPUTED_VALUE"""),"")</f>
        <v/>
      </c>
      <c r="AN227" s="105" t="str">
        <f>IFERROR(__xludf.DUMMYFUNCTION("""COMPUTED_VALUE"""),"")</f>
        <v/>
      </c>
    </row>
    <row r="228">
      <c r="A228" s="105"/>
      <c r="B228" s="105"/>
      <c r="C228" s="105"/>
      <c r="D228" s="105"/>
      <c r="E228" s="106"/>
      <c r="F228" s="205"/>
      <c r="G228" s="105"/>
      <c r="H228" s="108"/>
      <c r="I228" s="105"/>
      <c r="J228" s="108" t="str">
        <f>IFERROR(__xludf.DUMMYFUNCTION("""COMPUTED_VALUE"""),"")</f>
        <v/>
      </c>
      <c r="K228" s="105" t="str">
        <f>IFERROR(__xludf.DUMMYFUNCTION("""COMPUTED_VALUE"""),"")</f>
        <v/>
      </c>
      <c r="L228" s="105" t="str">
        <f>IFERROR(__xludf.DUMMYFUNCTION("""COMPUTED_VALUE"""),"")</f>
        <v/>
      </c>
      <c r="M228" s="105" t="str">
        <f>IFERROR(__xludf.DUMMYFUNCTION("""COMPUTED_VALUE"""),"")</f>
        <v/>
      </c>
      <c r="N228" s="105" t="str">
        <f>IFERROR(__xludf.DUMMYFUNCTION("""COMPUTED_VALUE"""),"")</f>
        <v/>
      </c>
      <c r="O228" s="105" t="str">
        <f>IFERROR(__xludf.DUMMYFUNCTION("""COMPUTED_VALUE"""),"")</f>
        <v/>
      </c>
      <c r="P228" s="105" t="str">
        <f>IFERROR(__xludf.DUMMYFUNCTION("""COMPUTED_VALUE"""),"")</f>
        <v/>
      </c>
      <c r="Q228" s="105" t="str">
        <f>IFERROR(__xludf.DUMMYFUNCTION("""COMPUTED_VALUE"""),"")</f>
        <v/>
      </c>
      <c r="R228" s="105" t="str">
        <f>IFERROR(__xludf.DUMMYFUNCTION("""COMPUTED_VALUE"""),"")</f>
        <v/>
      </c>
      <c r="S228" s="105" t="str">
        <f>IFERROR(__xludf.DUMMYFUNCTION("""COMPUTED_VALUE"""),"")</f>
        <v/>
      </c>
      <c r="T228" s="105" t="str">
        <f>IFERROR(__xludf.DUMMYFUNCTION("""COMPUTED_VALUE"""),"")</f>
        <v/>
      </c>
      <c r="U228" s="105" t="str">
        <f>IFERROR(__xludf.DUMMYFUNCTION("""COMPUTED_VALUE"""),"")</f>
        <v/>
      </c>
      <c r="V228" s="105" t="str">
        <f>IFERROR(__xludf.DUMMYFUNCTION("""COMPUTED_VALUE"""),"")</f>
        <v/>
      </c>
      <c r="W228" s="105" t="str">
        <f>IFERROR(__xludf.DUMMYFUNCTION("""COMPUTED_VALUE"""),"")</f>
        <v/>
      </c>
      <c r="X228" s="105" t="str">
        <f>IFERROR(__xludf.DUMMYFUNCTION("""COMPUTED_VALUE"""),"")</f>
        <v/>
      </c>
      <c r="Y228" s="105" t="str">
        <f>IFERROR(__xludf.DUMMYFUNCTION("""COMPUTED_VALUE"""),"")</f>
        <v/>
      </c>
      <c r="Z228" s="105" t="str">
        <f>IFERROR(__xludf.DUMMYFUNCTION("""COMPUTED_VALUE"""),"")</f>
        <v/>
      </c>
      <c r="AA228" s="105" t="str">
        <f>IFERROR(__xludf.DUMMYFUNCTION("""COMPUTED_VALUE"""),"")</f>
        <v/>
      </c>
      <c r="AB228" s="105" t="str">
        <f>IFERROR(__xludf.DUMMYFUNCTION("""COMPUTED_VALUE"""),"")</f>
        <v/>
      </c>
      <c r="AC228" s="105" t="str">
        <f>IFERROR(__xludf.DUMMYFUNCTION("""COMPUTED_VALUE"""),"")</f>
        <v/>
      </c>
      <c r="AD228" s="105" t="str">
        <f>IFERROR(__xludf.DUMMYFUNCTION("""COMPUTED_VALUE"""),"")</f>
        <v/>
      </c>
      <c r="AE228" s="105" t="str">
        <f>IFERROR(__xludf.DUMMYFUNCTION("""COMPUTED_VALUE"""),"")</f>
        <v/>
      </c>
      <c r="AF228" s="105" t="str">
        <f>IFERROR(__xludf.DUMMYFUNCTION("""COMPUTED_VALUE"""),"")</f>
        <v/>
      </c>
      <c r="AG228" s="105" t="str">
        <f>IFERROR(__xludf.DUMMYFUNCTION("""COMPUTED_VALUE"""),"")</f>
        <v/>
      </c>
      <c r="AH228" s="105" t="str">
        <f>IFERROR(__xludf.DUMMYFUNCTION("""COMPUTED_VALUE"""),"")</f>
        <v/>
      </c>
      <c r="AI228" s="105" t="str">
        <f>IFERROR(__xludf.DUMMYFUNCTION("""COMPUTED_VALUE"""),"")</f>
        <v/>
      </c>
      <c r="AJ228" s="105" t="str">
        <f>IFERROR(__xludf.DUMMYFUNCTION("""COMPUTED_VALUE"""),"")</f>
        <v/>
      </c>
      <c r="AK228" s="105" t="str">
        <f>IFERROR(__xludf.DUMMYFUNCTION("""COMPUTED_VALUE"""),"")</f>
        <v/>
      </c>
      <c r="AL228" s="105" t="str">
        <f>IFERROR(__xludf.DUMMYFUNCTION("""COMPUTED_VALUE"""),"")</f>
        <v/>
      </c>
      <c r="AM228" s="105" t="str">
        <f>IFERROR(__xludf.DUMMYFUNCTION("""COMPUTED_VALUE"""),"")</f>
        <v/>
      </c>
      <c r="AN228" s="105" t="str">
        <f>IFERROR(__xludf.DUMMYFUNCTION("""COMPUTED_VALUE"""),"")</f>
        <v/>
      </c>
    </row>
    <row r="229">
      <c r="A229" s="105"/>
      <c r="B229" s="105"/>
      <c r="C229" s="105"/>
      <c r="D229" s="105"/>
      <c r="E229" s="106"/>
      <c r="F229" s="205"/>
      <c r="G229" s="105"/>
      <c r="H229" s="108"/>
      <c r="I229" s="105"/>
      <c r="J229" s="108" t="str">
        <f>IFERROR(__xludf.DUMMYFUNCTION("""COMPUTED_VALUE"""),"")</f>
        <v/>
      </c>
      <c r="K229" s="105" t="str">
        <f>IFERROR(__xludf.DUMMYFUNCTION("""COMPUTED_VALUE"""),"")</f>
        <v/>
      </c>
      <c r="L229" s="105" t="str">
        <f>IFERROR(__xludf.DUMMYFUNCTION("""COMPUTED_VALUE"""),"")</f>
        <v/>
      </c>
      <c r="M229" s="105" t="str">
        <f>IFERROR(__xludf.DUMMYFUNCTION("""COMPUTED_VALUE"""),"")</f>
        <v/>
      </c>
      <c r="N229" s="105" t="str">
        <f>IFERROR(__xludf.DUMMYFUNCTION("""COMPUTED_VALUE"""),"")</f>
        <v/>
      </c>
      <c r="O229" s="105" t="str">
        <f>IFERROR(__xludf.DUMMYFUNCTION("""COMPUTED_VALUE"""),"")</f>
        <v/>
      </c>
      <c r="P229" s="105" t="str">
        <f>IFERROR(__xludf.DUMMYFUNCTION("""COMPUTED_VALUE"""),"")</f>
        <v/>
      </c>
      <c r="Q229" s="105" t="str">
        <f>IFERROR(__xludf.DUMMYFUNCTION("""COMPUTED_VALUE"""),"")</f>
        <v/>
      </c>
      <c r="R229" s="105" t="str">
        <f>IFERROR(__xludf.DUMMYFUNCTION("""COMPUTED_VALUE"""),"")</f>
        <v/>
      </c>
      <c r="S229" s="105" t="str">
        <f>IFERROR(__xludf.DUMMYFUNCTION("""COMPUTED_VALUE"""),"")</f>
        <v/>
      </c>
      <c r="T229" s="105" t="str">
        <f>IFERROR(__xludf.DUMMYFUNCTION("""COMPUTED_VALUE"""),"")</f>
        <v/>
      </c>
      <c r="U229" s="105" t="str">
        <f>IFERROR(__xludf.DUMMYFUNCTION("""COMPUTED_VALUE"""),"")</f>
        <v/>
      </c>
      <c r="V229" s="105" t="str">
        <f>IFERROR(__xludf.DUMMYFUNCTION("""COMPUTED_VALUE"""),"")</f>
        <v/>
      </c>
      <c r="W229" s="105" t="str">
        <f>IFERROR(__xludf.DUMMYFUNCTION("""COMPUTED_VALUE"""),"")</f>
        <v/>
      </c>
      <c r="X229" s="105" t="str">
        <f>IFERROR(__xludf.DUMMYFUNCTION("""COMPUTED_VALUE"""),"")</f>
        <v/>
      </c>
      <c r="Y229" s="105" t="str">
        <f>IFERROR(__xludf.DUMMYFUNCTION("""COMPUTED_VALUE"""),"")</f>
        <v/>
      </c>
      <c r="Z229" s="105" t="str">
        <f>IFERROR(__xludf.DUMMYFUNCTION("""COMPUTED_VALUE"""),"")</f>
        <v/>
      </c>
      <c r="AA229" s="105" t="str">
        <f>IFERROR(__xludf.DUMMYFUNCTION("""COMPUTED_VALUE"""),"")</f>
        <v/>
      </c>
      <c r="AB229" s="105" t="str">
        <f>IFERROR(__xludf.DUMMYFUNCTION("""COMPUTED_VALUE"""),"")</f>
        <v/>
      </c>
      <c r="AC229" s="105" t="str">
        <f>IFERROR(__xludf.DUMMYFUNCTION("""COMPUTED_VALUE"""),"")</f>
        <v/>
      </c>
      <c r="AD229" s="105" t="str">
        <f>IFERROR(__xludf.DUMMYFUNCTION("""COMPUTED_VALUE"""),"")</f>
        <v/>
      </c>
      <c r="AE229" s="105" t="str">
        <f>IFERROR(__xludf.DUMMYFUNCTION("""COMPUTED_VALUE"""),"")</f>
        <v/>
      </c>
      <c r="AF229" s="105" t="str">
        <f>IFERROR(__xludf.DUMMYFUNCTION("""COMPUTED_VALUE"""),"")</f>
        <v/>
      </c>
      <c r="AG229" s="105" t="str">
        <f>IFERROR(__xludf.DUMMYFUNCTION("""COMPUTED_VALUE"""),"")</f>
        <v/>
      </c>
      <c r="AH229" s="105" t="str">
        <f>IFERROR(__xludf.DUMMYFUNCTION("""COMPUTED_VALUE"""),"")</f>
        <v/>
      </c>
      <c r="AI229" s="105" t="str">
        <f>IFERROR(__xludf.DUMMYFUNCTION("""COMPUTED_VALUE"""),"")</f>
        <v/>
      </c>
      <c r="AJ229" s="105" t="str">
        <f>IFERROR(__xludf.DUMMYFUNCTION("""COMPUTED_VALUE"""),"")</f>
        <v/>
      </c>
      <c r="AK229" s="105" t="str">
        <f>IFERROR(__xludf.DUMMYFUNCTION("""COMPUTED_VALUE"""),"")</f>
        <v/>
      </c>
      <c r="AL229" s="105" t="str">
        <f>IFERROR(__xludf.DUMMYFUNCTION("""COMPUTED_VALUE"""),"")</f>
        <v/>
      </c>
      <c r="AM229" s="105" t="str">
        <f>IFERROR(__xludf.DUMMYFUNCTION("""COMPUTED_VALUE"""),"")</f>
        <v/>
      </c>
      <c r="AN229" s="105" t="str">
        <f>IFERROR(__xludf.DUMMYFUNCTION("""COMPUTED_VALUE"""),"")</f>
        <v/>
      </c>
    </row>
    <row r="230">
      <c r="A230" s="105"/>
      <c r="B230" s="105"/>
      <c r="C230" s="105"/>
      <c r="D230" s="105"/>
      <c r="E230" s="106"/>
      <c r="F230" s="205"/>
      <c r="G230" s="105"/>
      <c r="H230" s="108"/>
      <c r="I230" s="105"/>
      <c r="J230" s="108" t="str">
        <f>IFERROR(__xludf.DUMMYFUNCTION("""COMPUTED_VALUE"""),"")</f>
        <v/>
      </c>
      <c r="K230" s="105" t="str">
        <f>IFERROR(__xludf.DUMMYFUNCTION("""COMPUTED_VALUE"""),"")</f>
        <v/>
      </c>
      <c r="L230" s="105" t="str">
        <f>IFERROR(__xludf.DUMMYFUNCTION("""COMPUTED_VALUE"""),"")</f>
        <v/>
      </c>
      <c r="M230" s="105" t="str">
        <f>IFERROR(__xludf.DUMMYFUNCTION("""COMPUTED_VALUE"""),"")</f>
        <v/>
      </c>
      <c r="N230" s="105" t="str">
        <f>IFERROR(__xludf.DUMMYFUNCTION("""COMPUTED_VALUE"""),"")</f>
        <v/>
      </c>
      <c r="O230" s="105" t="str">
        <f>IFERROR(__xludf.DUMMYFUNCTION("""COMPUTED_VALUE"""),"")</f>
        <v/>
      </c>
      <c r="P230" s="105" t="str">
        <f>IFERROR(__xludf.DUMMYFUNCTION("""COMPUTED_VALUE"""),"")</f>
        <v/>
      </c>
      <c r="Q230" s="105" t="str">
        <f>IFERROR(__xludf.DUMMYFUNCTION("""COMPUTED_VALUE"""),"")</f>
        <v/>
      </c>
      <c r="R230" s="105" t="str">
        <f>IFERROR(__xludf.DUMMYFUNCTION("""COMPUTED_VALUE"""),"")</f>
        <v/>
      </c>
      <c r="S230" s="105" t="str">
        <f>IFERROR(__xludf.DUMMYFUNCTION("""COMPUTED_VALUE"""),"")</f>
        <v/>
      </c>
      <c r="T230" s="105" t="str">
        <f>IFERROR(__xludf.DUMMYFUNCTION("""COMPUTED_VALUE"""),"")</f>
        <v/>
      </c>
      <c r="U230" s="105" t="str">
        <f>IFERROR(__xludf.DUMMYFUNCTION("""COMPUTED_VALUE"""),"")</f>
        <v/>
      </c>
      <c r="V230" s="105" t="str">
        <f>IFERROR(__xludf.DUMMYFUNCTION("""COMPUTED_VALUE"""),"")</f>
        <v/>
      </c>
      <c r="W230" s="105" t="str">
        <f>IFERROR(__xludf.DUMMYFUNCTION("""COMPUTED_VALUE"""),"")</f>
        <v/>
      </c>
      <c r="X230" s="105" t="str">
        <f>IFERROR(__xludf.DUMMYFUNCTION("""COMPUTED_VALUE"""),"")</f>
        <v/>
      </c>
      <c r="Y230" s="105" t="str">
        <f>IFERROR(__xludf.DUMMYFUNCTION("""COMPUTED_VALUE"""),"")</f>
        <v/>
      </c>
      <c r="Z230" s="105" t="str">
        <f>IFERROR(__xludf.DUMMYFUNCTION("""COMPUTED_VALUE"""),"")</f>
        <v/>
      </c>
      <c r="AA230" s="105" t="str">
        <f>IFERROR(__xludf.DUMMYFUNCTION("""COMPUTED_VALUE"""),"")</f>
        <v/>
      </c>
      <c r="AB230" s="105" t="str">
        <f>IFERROR(__xludf.DUMMYFUNCTION("""COMPUTED_VALUE"""),"")</f>
        <v/>
      </c>
      <c r="AC230" s="105" t="str">
        <f>IFERROR(__xludf.DUMMYFUNCTION("""COMPUTED_VALUE"""),"")</f>
        <v/>
      </c>
      <c r="AD230" s="105" t="str">
        <f>IFERROR(__xludf.DUMMYFUNCTION("""COMPUTED_VALUE"""),"")</f>
        <v/>
      </c>
      <c r="AE230" s="105" t="str">
        <f>IFERROR(__xludf.DUMMYFUNCTION("""COMPUTED_VALUE"""),"")</f>
        <v/>
      </c>
      <c r="AF230" s="105" t="str">
        <f>IFERROR(__xludf.DUMMYFUNCTION("""COMPUTED_VALUE"""),"")</f>
        <v/>
      </c>
      <c r="AG230" s="105" t="str">
        <f>IFERROR(__xludf.DUMMYFUNCTION("""COMPUTED_VALUE"""),"")</f>
        <v/>
      </c>
      <c r="AH230" s="105" t="str">
        <f>IFERROR(__xludf.DUMMYFUNCTION("""COMPUTED_VALUE"""),"")</f>
        <v/>
      </c>
      <c r="AI230" s="105" t="str">
        <f>IFERROR(__xludf.DUMMYFUNCTION("""COMPUTED_VALUE"""),"")</f>
        <v/>
      </c>
      <c r="AJ230" s="105" t="str">
        <f>IFERROR(__xludf.DUMMYFUNCTION("""COMPUTED_VALUE"""),"")</f>
        <v/>
      </c>
      <c r="AK230" s="105" t="str">
        <f>IFERROR(__xludf.DUMMYFUNCTION("""COMPUTED_VALUE"""),"")</f>
        <v/>
      </c>
      <c r="AL230" s="105" t="str">
        <f>IFERROR(__xludf.DUMMYFUNCTION("""COMPUTED_VALUE"""),"")</f>
        <v/>
      </c>
      <c r="AM230" s="105" t="str">
        <f>IFERROR(__xludf.DUMMYFUNCTION("""COMPUTED_VALUE"""),"")</f>
        <v/>
      </c>
      <c r="AN230" s="105" t="str">
        <f>IFERROR(__xludf.DUMMYFUNCTION("""COMPUTED_VALUE"""),"")</f>
        <v/>
      </c>
    </row>
    <row r="231">
      <c r="A231" s="105"/>
      <c r="B231" s="105"/>
      <c r="C231" s="105"/>
      <c r="D231" s="105"/>
      <c r="E231" s="106"/>
      <c r="F231" s="205"/>
      <c r="G231" s="105"/>
      <c r="H231" s="108"/>
      <c r="I231" s="105"/>
      <c r="J231" s="108" t="str">
        <f>IFERROR(__xludf.DUMMYFUNCTION("""COMPUTED_VALUE"""),"")</f>
        <v/>
      </c>
      <c r="K231" s="105" t="str">
        <f>IFERROR(__xludf.DUMMYFUNCTION("""COMPUTED_VALUE"""),"")</f>
        <v/>
      </c>
      <c r="L231" s="105" t="str">
        <f>IFERROR(__xludf.DUMMYFUNCTION("""COMPUTED_VALUE"""),"")</f>
        <v/>
      </c>
      <c r="M231" s="105" t="str">
        <f>IFERROR(__xludf.DUMMYFUNCTION("""COMPUTED_VALUE"""),"")</f>
        <v/>
      </c>
      <c r="N231" s="105" t="str">
        <f>IFERROR(__xludf.DUMMYFUNCTION("""COMPUTED_VALUE"""),"")</f>
        <v/>
      </c>
      <c r="O231" s="105" t="str">
        <f>IFERROR(__xludf.DUMMYFUNCTION("""COMPUTED_VALUE"""),"")</f>
        <v/>
      </c>
      <c r="P231" s="105" t="str">
        <f>IFERROR(__xludf.DUMMYFUNCTION("""COMPUTED_VALUE"""),"")</f>
        <v/>
      </c>
      <c r="Q231" s="105" t="str">
        <f>IFERROR(__xludf.DUMMYFUNCTION("""COMPUTED_VALUE"""),"")</f>
        <v/>
      </c>
      <c r="R231" s="105" t="str">
        <f>IFERROR(__xludf.DUMMYFUNCTION("""COMPUTED_VALUE"""),"")</f>
        <v/>
      </c>
      <c r="S231" s="105" t="str">
        <f>IFERROR(__xludf.DUMMYFUNCTION("""COMPUTED_VALUE"""),"")</f>
        <v/>
      </c>
      <c r="T231" s="105" t="str">
        <f>IFERROR(__xludf.DUMMYFUNCTION("""COMPUTED_VALUE"""),"")</f>
        <v/>
      </c>
      <c r="U231" s="105" t="str">
        <f>IFERROR(__xludf.DUMMYFUNCTION("""COMPUTED_VALUE"""),"")</f>
        <v/>
      </c>
      <c r="V231" s="105" t="str">
        <f>IFERROR(__xludf.DUMMYFUNCTION("""COMPUTED_VALUE"""),"")</f>
        <v/>
      </c>
      <c r="W231" s="105" t="str">
        <f>IFERROR(__xludf.DUMMYFUNCTION("""COMPUTED_VALUE"""),"")</f>
        <v/>
      </c>
      <c r="X231" s="105" t="str">
        <f>IFERROR(__xludf.DUMMYFUNCTION("""COMPUTED_VALUE"""),"")</f>
        <v/>
      </c>
      <c r="Y231" s="105" t="str">
        <f>IFERROR(__xludf.DUMMYFUNCTION("""COMPUTED_VALUE"""),"")</f>
        <v/>
      </c>
      <c r="Z231" s="105" t="str">
        <f>IFERROR(__xludf.DUMMYFUNCTION("""COMPUTED_VALUE"""),"")</f>
        <v/>
      </c>
      <c r="AA231" s="105" t="str">
        <f>IFERROR(__xludf.DUMMYFUNCTION("""COMPUTED_VALUE"""),"")</f>
        <v/>
      </c>
      <c r="AB231" s="105" t="str">
        <f>IFERROR(__xludf.DUMMYFUNCTION("""COMPUTED_VALUE"""),"")</f>
        <v/>
      </c>
      <c r="AC231" s="105" t="str">
        <f>IFERROR(__xludf.DUMMYFUNCTION("""COMPUTED_VALUE"""),"")</f>
        <v/>
      </c>
      <c r="AD231" s="105" t="str">
        <f>IFERROR(__xludf.DUMMYFUNCTION("""COMPUTED_VALUE"""),"")</f>
        <v/>
      </c>
      <c r="AE231" s="105" t="str">
        <f>IFERROR(__xludf.DUMMYFUNCTION("""COMPUTED_VALUE"""),"")</f>
        <v/>
      </c>
      <c r="AF231" s="105" t="str">
        <f>IFERROR(__xludf.DUMMYFUNCTION("""COMPUTED_VALUE"""),"")</f>
        <v/>
      </c>
      <c r="AG231" s="105" t="str">
        <f>IFERROR(__xludf.DUMMYFUNCTION("""COMPUTED_VALUE"""),"")</f>
        <v/>
      </c>
      <c r="AH231" s="105" t="str">
        <f>IFERROR(__xludf.DUMMYFUNCTION("""COMPUTED_VALUE"""),"")</f>
        <v/>
      </c>
      <c r="AI231" s="105" t="str">
        <f>IFERROR(__xludf.DUMMYFUNCTION("""COMPUTED_VALUE"""),"")</f>
        <v/>
      </c>
      <c r="AJ231" s="105" t="str">
        <f>IFERROR(__xludf.DUMMYFUNCTION("""COMPUTED_VALUE"""),"")</f>
        <v/>
      </c>
      <c r="AK231" s="105" t="str">
        <f>IFERROR(__xludf.DUMMYFUNCTION("""COMPUTED_VALUE"""),"")</f>
        <v/>
      </c>
      <c r="AL231" s="105" t="str">
        <f>IFERROR(__xludf.DUMMYFUNCTION("""COMPUTED_VALUE"""),"")</f>
        <v/>
      </c>
      <c r="AM231" s="105" t="str">
        <f>IFERROR(__xludf.DUMMYFUNCTION("""COMPUTED_VALUE"""),"")</f>
        <v/>
      </c>
      <c r="AN231" s="105" t="str">
        <f>IFERROR(__xludf.DUMMYFUNCTION("""COMPUTED_VALUE"""),"")</f>
        <v/>
      </c>
    </row>
    <row r="232">
      <c r="A232" s="105"/>
      <c r="B232" s="105"/>
      <c r="C232" s="105"/>
      <c r="D232" s="105"/>
      <c r="E232" s="106"/>
      <c r="F232" s="205"/>
      <c r="G232" s="105"/>
      <c r="H232" s="108"/>
      <c r="I232" s="105"/>
      <c r="J232" s="108" t="str">
        <f>IFERROR(__xludf.DUMMYFUNCTION("""COMPUTED_VALUE"""),"")</f>
        <v/>
      </c>
      <c r="K232" s="105" t="str">
        <f>IFERROR(__xludf.DUMMYFUNCTION("""COMPUTED_VALUE"""),"")</f>
        <v/>
      </c>
      <c r="L232" s="105" t="str">
        <f>IFERROR(__xludf.DUMMYFUNCTION("""COMPUTED_VALUE"""),"")</f>
        <v/>
      </c>
      <c r="M232" s="105" t="str">
        <f>IFERROR(__xludf.DUMMYFUNCTION("""COMPUTED_VALUE"""),"")</f>
        <v/>
      </c>
      <c r="N232" s="105" t="str">
        <f>IFERROR(__xludf.DUMMYFUNCTION("""COMPUTED_VALUE"""),"")</f>
        <v/>
      </c>
      <c r="O232" s="105" t="str">
        <f>IFERROR(__xludf.DUMMYFUNCTION("""COMPUTED_VALUE"""),"")</f>
        <v/>
      </c>
      <c r="P232" s="105" t="str">
        <f>IFERROR(__xludf.DUMMYFUNCTION("""COMPUTED_VALUE"""),"")</f>
        <v/>
      </c>
      <c r="Q232" s="105" t="str">
        <f>IFERROR(__xludf.DUMMYFUNCTION("""COMPUTED_VALUE"""),"")</f>
        <v/>
      </c>
      <c r="R232" s="105" t="str">
        <f>IFERROR(__xludf.DUMMYFUNCTION("""COMPUTED_VALUE"""),"")</f>
        <v/>
      </c>
      <c r="S232" s="105" t="str">
        <f>IFERROR(__xludf.DUMMYFUNCTION("""COMPUTED_VALUE"""),"")</f>
        <v/>
      </c>
      <c r="T232" s="105" t="str">
        <f>IFERROR(__xludf.DUMMYFUNCTION("""COMPUTED_VALUE"""),"")</f>
        <v/>
      </c>
      <c r="U232" s="105" t="str">
        <f>IFERROR(__xludf.DUMMYFUNCTION("""COMPUTED_VALUE"""),"")</f>
        <v/>
      </c>
      <c r="V232" s="105" t="str">
        <f>IFERROR(__xludf.DUMMYFUNCTION("""COMPUTED_VALUE"""),"")</f>
        <v/>
      </c>
      <c r="W232" s="105" t="str">
        <f>IFERROR(__xludf.DUMMYFUNCTION("""COMPUTED_VALUE"""),"")</f>
        <v/>
      </c>
      <c r="X232" s="105" t="str">
        <f>IFERROR(__xludf.DUMMYFUNCTION("""COMPUTED_VALUE"""),"")</f>
        <v/>
      </c>
      <c r="Y232" s="105" t="str">
        <f>IFERROR(__xludf.DUMMYFUNCTION("""COMPUTED_VALUE"""),"")</f>
        <v/>
      </c>
      <c r="Z232" s="105" t="str">
        <f>IFERROR(__xludf.DUMMYFUNCTION("""COMPUTED_VALUE"""),"")</f>
        <v/>
      </c>
      <c r="AA232" s="105" t="str">
        <f>IFERROR(__xludf.DUMMYFUNCTION("""COMPUTED_VALUE"""),"")</f>
        <v/>
      </c>
      <c r="AB232" s="105" t="str">
        <f>IFERROR(__xludf.DUMMYFUNCTION("""COMPUTED_VALUE"""),"")</f>
        <v/>
      </c>
      <c r="AC232" s="105" t="str">
        <f>IFERROR(__xludf.DUMMYFUNCTION("""COMPUTED_VALUE"""),"")</f>
        <v/>
      </c>
      <c r="AD232" s="105" t="str">
        <f>IFERROR(__xludf.DUMMYFUNCTION("""COMPUTED_VALUE"""),"")</f>
        <v/>
      </c>
      <c r="AE232" s="105" t="str">
        <f>IFERROR(__xludf.DUMMYFUNCTION("""COMPUTED_VALUE"""),"")</f>
        <v/>
      </c>
      <c r="AF232" s="105" t="str">
        <f>IFERROR(__xludf.DUMMYFUNCTION("""COMPUTED_VALUE"""),"")</f>
        <v/>
      </c>
      <c r="AG232" s="105" t="str">
        <f>IFERROR(__xludf.DUMMYFUNCTION("""COMPUTED_VALUE"""),"")</f>
        <v/>
      </c>
      <c r="AH232" s="105" t="str">
        <f>IFERROR(__xludf.DUMMYFUNCTION("""COMPUTED_VALUE"""),"")</f>
        <v/>
      </c>
      <c r="AI232" s="105" t="str">
        <f>IFERROR(__xludf.DUMMYFUNCTION("""COMPUTED_VALUE"""),"")</f>
        <v/>
      </c>
      <c r="AJ232" s="105" t="str">
        <f>IFERROR(__xludf.DUMMYFUNCTION("""COMPUTED_VALUE"""),"")</f>
        <v/>
      </c>
      <c r="AK232" s="105" t="str">
        <f>IFERROR(__xludf.DUMMYFUNCTION("""COMPUTED_VALUE"""),"")</f>
        <v/>
      </c>
      <c r="AL232" s="105" t="str">
        <f>IFERROR(__xludf.DUMMYFUNCTION("""COMPUTED_VALUE"""),"")</f>
        <v/>
      </c>
      <c r="AM232" s="105" t="str">
        <f>IFERROR(__xludf.DUMMYFUNCTION("""COMPUTED_VALUE"""),"")</f>
        <v/>
      </c>
      <c r="AN232" s="105" t="str">
        <f>IFERROR(__xludf.DUMMYFUNCTION("""COMPUTED_VALUE"""),"")</f>
        <v/>
      </c>
    </row>
    <row r="233">
      <c r="A233" s="105"/>
      <c r="B233" s="105"/>
      <c r="C233" s="105"/>
      <c r="D233" s="105"/>
      <c r="E233" s="106"/>
      <c r="F233" s="205"/>
      <c r="G233" s="105"/>
      <c r="H233" s="108"/>
      <c r="I233" s="105"/>
      <c r="J233" s="108" t="str">
        <f>IFERROR(__xludf.DUMMYFUNCTION("""COMPUTED_VALUE"""),"")</f>
        <v/>
      </c>
      <c r="K233" s="105" t="str">
        <f>IFERROR(__xludf.DUMMYFUNCTION("""COMPUTED_VALUE"""),"")</f>
        <v/>
      </c>
      <c r="L233" s="105" t="str">
        <f>IFERROR(__xludf.DUMMYFUNCTION("""COMPUTED_VALUE"""),"")</f>
        <v/>
      </c>
      <c r="M233" s="105" t="str">
        <f>IFERROR(__xludf.DUMMYFUNCTION("""COMPUTED_VALUE"""),"")</f>
        <v/>
      </c>
      <c r="N233" s="105" t="str">
        <f>IFERROR(__xludf.DUMMYFUNCTION("""COMPUTED_VALUE"""),"")</f>
        <v/>
      </c>
      <c r="O233" s="105" t="str">
        <f>IFERROR(__xludf.DUMMYFUNCTION("""COMPUTED_VALUE"""),"")</f>
        <v/>
      </c>
      <c r="P233" s="105" t="str">
        <f>IFERROR(__xludf.DUMMYFUNCTION("""COMPUTED_VALUE"""),"")</f>
        <v/>
      </c>
      <c r="Q233" s="105" t="str">
        <f>IFERROR(__xludf.DUMMYFUNCTION("""COMPUTED_VALUE"""),"")</f>
        <v/>
      </c>
      <c r="R233" s="105" t="str">
        <f>IFERROR(__xludf.DUMMYFUNCTION("""COMPUTED_VALUE"""),"")</f>
        <v/>
      </c>
      <c r="S233" s="105" t="str">
        <f>IFERROR(__xludf.DUMMYFUNCTION("""COMPUTED_VALUE"""),"")</f>
        <v/>
      </c>
      <c r="T233" s="105" t="str">
        <f>IFERROR(__xludf.DUMMYFUNCTION("""COMPUTED_VALUE"""),"")</f>
        <v/>
      </c>
      <c r="U233" s="105" t="str">
        <f>IFERROR(__xludf.DUMMYFUNCTION("""COMPUTED_VALUE"""),"")</f>
        <v/>
      </c>
      <c r="V233" s="105" t="str">
        <f>IFERROR(__xludf.DUMMYFUNCTION("""COMPUTED_VALUE"""),"")</f>
        <v/>
      </c>
      <c r="W233" s="105" t="str">
        <f>IFERROR(__xludf.DUMMYFUNCTION("""COMPUTED_VALUE"""),"")</f>
        <v/>
      </c>
      <c r="X233" s="105" t="str">
        <f>IFERROR(__xludf.DUMMYFUNCTION("""COMPUTED_VALUE"""),"")</f>
        <v/>
      </c>
      <c r="Y233" s="105" t="str">
        <f>IFERROR(__xludf.DUMMYFUNCTION("""COMPUTED_VALUE"""),"")</f>
        <v/>
      </c>
      <c r="Z233" s="105" t="str">
        <f>IFERROR(__xludf.DUMMYFUNCTION("""COMPUTED_VALUE"""),"")</f>
        <v/>
      </c>
      <c r="AA233" s="105" t="str">
        <f>IFERROR(__xludf.DUMMYFUNCTION("""COMPUTED_VALUE"""),"")</f>
        <v/>
      </c>
      <c r="AB233" s="105" t="str">
        <f>IFERROR(__xludf.DUMMYFUNCTION("""COMPUTED_VALUE"""),"")</f>
        <v/>
      </c>
      <c r="AC233" s="105" t="str">
        <f>IFERROR(__xludf.DUMMYFUNCTION("""COMPUTED_VALUE"""),"")</f>
        <v/>
      </c>
      <c r="AD233" s="105" t="str">
        <f>IFERROR(__xludf.DUMMYFUNCTION("""COMPUTED_VALUE"""),"")</f>
        <v/>
      </c>
      <c r="AE233" s="105" t="str">
        <f>IFERROR(__xludf.DUMMYFUNCTION("""COMPUTED_VALUE"""),"")</f>
        <v/>
      </c>
      <c r="AF233" s="105" t="str">
        <f>IFERROR(__xludf.DUMMYFUNCTION("""COMPUTED_VALUE"""),"")</f>
        <v/>
      </c>
      <c r="AG233" s="105" t="str">
        <f>IFERROR(__xludf.DUMMYFUNCTION("""COMPUTED_VALUE"""),"")</f>
        <v/>
      </c>
      <c r="AH233" s="105" t="str">
        <f>IFERROR(__xludf.DUMMYFUNCTION("""COMPUTED_VALUE"""),"")</f>
        <v/>
      </c>
      <c r="AI233" s="105" t="str">
        <f>IFERROR(__xludf.DUMMYFUNCTION("""COMPUTED_VALUE"""),"")</f>
        <v/>
      </c>
      <c r="AJ233" s="105" t="str">
        <f>IFERROR(__xludf.DUMMYFUNCTION("""COMPUTED_VALUE"""),"")</f>
        <v/>
      </c>
      <c r="AK233" s="105" t="str">
        <f>IFERROR(__xludf.DUMMYFUNCTION("""COMPUTED_VALUE"""),"")</f>
        <v/>
      </c>
      <c r="AL233" s="105" t="str">
        <f>IFERROR(__xludf.DUMMYFUNCTION("""COMPUTED_VALUE"""),"")</f>
        <v/>
      </c>
      <c r="AM233" s="105" t="str">
        <f>IFERROR(__xludf.DUMMYFUNCTION("""COMPUTED_VALUE"""),"")</f>
        <v/>
      </c>
      <c r="AN233" s="105" t="str">
        <f>IFERROR(__xludf.DUMMYFUNCTION("""COMPUTED_VALUE"""),"")</f>
        <v/>
      </c>
    </row>
    <row r="234">
      <c r="A234" s="105"/>
      <c r="B234" s="105"/>
      <c r="C234" s="105"/>
      <c r="D234" s="105"/>
      <c r="E234" s="106"/>
      <c r="F234" s="205"/>
      <c r="G234" s="105"/>
      <c r="H234" s="108"/>
      <c r="I234" s="105"/>
      <c r="J234" s="108" t="str">
        <f>IFERROR(__xludf.DUMMYFUNCTION("""COMPUTED_VALUE"""),"")</f>
        <v/>
      </c>
      <c r="K234" s="105" t="str">
        <f>IFERROR(__xludf.DUMMYFUNCTION("""COMPUTED_VALUE"""),"")</f>
        <v/>
      </c>
      <c r="L234" s="105" t="str">
        <f>IFERROR(__xludf.DUMMYFUNCTION("""COMPUTED_VALUE"""),"")</f>
        <v/>
      </c>
      <c r="M234" s="105" t="str">
        <f>IFERROR(__xludf.DUMMYFUNCTION("""COMPUTED_VALUE"""),"")</f>
        <v/>
      </c>
      <c r="N234" s="105" t="str">
        <f>IFERROR(__xludf.DUMMYFUNCTION("""COMPUTED_VALUE"""),"")</f>
        <v/>
      </c>
      <c r="O234" s="105" t="str">
        <f>IFERROR(__xludf.DUMMYFUNCTION("""COMPUTED_VALUE"""),"")</f>
        <v/>
      </c>
      <c r="P234" s="105" t="str">
        <f>IFERROR(__xludf.DUMMYFUNCTION("""COMPUTED_VALUE"""),"")</f>
        <v/>
      </c>
      <c r="Q234" s="105" t="str">
        <f>IFERROR(__xludf.DUMMYFUNCTION("""COMPUTED_VALUE"""),"")</f>
        <v/>
      </c>
      <c r="R234" s="105" t="str">
        <f>IFERROR(__xludf.DUMMYFUNCTION("""COMPUTED_VALUE"""),"")</f>
        <v/>
      </c>
      <c r="S234" s="105" t="str">
        <f>IFERROR(__xludf.DUMMYFUNCTION("""COMPUTED_VALUE"""),"")</f>
        <v/>
      </c>
      <c r="T234" s="105" t="str">
        <f>IFERROR(__xludf.DUMMYFUNCTION("""COMPUTED_VALUE"""),"")</f>
        <v/>
      </c>
      <c r="U234" s="105" t="str">
        <f>IFERROR(__xludf.DUMMYFUNCTION("""COMPUTED_VALUE"""),"")</f>
        <v/>
      </c>
      <c r="V234" s="105" t="str">
        <f>IFERROR(__xludf.DUMMYFUNCTION("""COMPUTED_VALUE"""),"")</f>
        <v/>
      </c>
      <c r="W234" s="105" t="str">
        <f>IFERROR(__xludf.DUMMYFUNCTION("""COMPUTED_VALUE"""),"")</f>
        <v/>
      </c>
      <c r="X234" s="105" t="str">
        <f>IFERROR(__xludf.DUMMYFUNCTION("""COMPUTED_VALUE"""),"")</f>
        <v/>
      </c>
      <c r="Y234" s="105" t="str">
        <f>IFERROR(__xludf.DUMMYFUNCTION("""COMPUTED_VALUE"""),"")</f>
        <v/>
      </c>
      <c r="Z234" s="105" t="str">
        <f>IFERROR(__xludf.DUMMYFUNCTION("""COMPUTED_VALUE"""),"")</f>
        <v/>
      </c>
      <c r="AA234" s="105" t="str">
        <f>IFERROR(__xludf.DUMMYFUNCTION("""COMPUTED_VALUE"""),"")</f>
        <v/>
      </c>
      <c r="AB234" s="105" t="str">
        <f>IFERROR(__xludf.DUMMYFUNCTION("""COMPUTED_VALUE"""),"")</f>
        <v/>
      </c>
      <c r="AC234" s="105" t="str">
        <f>IFERROR(__xludf.DUMMYFUNCTION("""COMPUTED_VALUE"""),"")</f>
        <v/>
      </c>
      <c r="AD234" s="105" t="str">
        <f>IFERROR(__xludf.DUMMYFUNCTION("""COMPUTED_VALUE"""),"")</f>
        <v/>
      </c>
      <c r="AE234" s="105" t="str">
        <f>IFERROR(__xludf.DUMMYFUNCTION("""COMPUTED_VALUE"""),"")</f>
        <v/>
      </c>
      <c r="AF234" s="105" t="str">
        <f>IFERROR(__xludf.DUMMYFUNCTION("""COMPUTED_VALUE"""),"")</f>
        <v/>
      </c>
      <c r="AG234" s="105" t="str">
        <f>IFERROR(__xludf.DUMMYFUNCTION("""COMPUTED_VALUE"""),"")</f>
        <v/>
      </c>
      <c r="AH234" s="105" t="str">
        <f>IFERROR(__xludf.DUMMYFUNCTION("""COMPUTED_VALUE"""),"")</f>
        <v/>
      </c>
      <c r="AI234" s="105" t="str">
        <f>IFERROR(__xludf.DUMMYFUNCTION("""COMPUTED_VALUE"""),"")</f>
        <v/>
      </c>
      <c r="AJ234" s="105" t="str">
        <f>IFERROR(__xludf.DUMMYFUNCTION("""COMPUTED_VALUE"""),"")</f>
        <v/>
      </c>
      <c r="AK234" s="105" t="str">
        <f>IFERROR(__xludf.DUMMYFUNCTION("""COMPUTED_VALUE"""),"")</f>
        <v/>
      </c>
      <c r="AL234" s="105" t="str">
        <f>IFERROR(__xludf.DUMMYFUNCTION("""COMPUTED_VALUE"""),"")</f>
        <v/>
      </c>
      <c r="AM234" s="105" t="str">
        <f>IFERROR(__xludf.DUMMYFUNCTION("""COMPUTED_VALUE"""),"")</f>
        <v/>
      </c>
      <c r="AN234" s="105" t="str">
        <f>IFERROR(__xludf.DUMMYFUNCTION("""COMPUTED_VALUE"""),"")</f>
        <v/>
      </c>
    </row>
    <row r="235">
      <c r="A235" s="105"/>
      <c r="B235" s="105"/>
      <c r="C235" s="105"/>
      <c r="D235" s="105"/>
      <c r="E235" s="106"/>
      <c r="F235" s="205"/>
      <c r="G235" s="105"/>
      <c r="H235" s="108"/>
      <c r="I235" s="105"/>
      <c r="J235" s="108" t="str">
        <f>IFERROR(__xludf.DUMMYFUNCTION("""COMPUTED_VALUE"""),"")</f>
        <v/>
      </c>
      <c r="K235" s="105" t="str">
        <f>IFERROR(__xludf.DUMMYFUNCTION("""COMPUTED_VALUE"""),"")</f>
        <v/>
      </c>
      <c r="L235" s="105" t="str">
        <f>IFERROR(__xludf.DUMMYFUNCTION("""COMPUTED_VALUE"""),"")</f>
        <v/>
      </c>
      <c r="M235" s="105" t="str">
        <f>IFERROR(__xludf.DUMMYFUNCTION("""COMPUTED_VALUE"""),"")</f>
        <v/>
      </c>
      <c r="N235" s="105" t="str">
        <f>IFERROR(__xludf.DUMMYFUNCTION("""COMPUTED_VALUE"""),"")</f>
        <v/>
      </c>
      <c r="O235" s="105" t="str">
        <f>IFERROR(__xludf.DUMMYFUNCTION("""COMPUTED_VALUE"""),"")</f>
        <v/>
      </c>
      <c r="P235" s="105" t="str">
        <f>IFERROR(__xludf.DUMMYFUNCTION("""COMPUTED_VALUE"""),"")</f>
        <v/>
      </c>
      <c r="Q235" s="105" t="str">
        <f>IFERROR(__xludf.DUMMYFUNCTION("""COMPUTED_VALUE"""),"")</f>
        <v/>
      </c>
      <c r="R235" s="105" t="str">
        <f>IFERROR(__xludf.DUMMYFUNCTION("""COMPUTED_VALUE"""),"")</f>
        <v/>
      </c>
      <c r="S235" s="105" t="str">
        <f>IFERROR(__xludf.DUMMYFUNCTION("""COMPUTED_VALUE"""),"")</f>
        <v/>
      </c>
      <c r="T235" s="105" t="str">
        <f>IFERROR(__xludf.DUMMYFUNCTION("""COMPUTED_VALUE"""),"")</f>
        <v/>
      </c>
      <c r="U235" s="105" t="str">
        <f>IFERROR(__xludf.DUMMYFUNCTION("""COMPUTED_VALUE"""),"")</f>
        <v/>
      </c>
      <c r="V235" s="105" t="str">
        <f>IFERROR(__xludf.DUMMYFUNCTION("""COMPUTED_VALUE"""),"")</f>
        <v/>
      </c>
      <c r="W235" s="105" t="str">
        <f>IFERROR(__xludf.DUMMYFUNCTION("""COMPUTED_VALUE"""),"")</f>
        <v/>
      </c>
      <c r="X235" s="105" t="str">
        <f>IFERROR(__xludf.DUMMYFUNCTION("""COMPUTED_VALUE"""),"")</f>
        <v/>
      </c>
      <c r="Y235" s="105" t="str">
        <f>IFERROR(__xludf.DUMMYFUNCTION("""COMPUTED_VALUE"""),"")</f>
        <v/>
      </c>
      <c r="Z235" s="105" t="str">
        <f>IFERROR(__xludf.DUMMYFUNCTION("""COMPUTED_VALUE"""),"")</f>
        <v/>
      </c>
      <c r="AA235" s="105" t="str">
        <f>IFERROR(__xludf.DUMMYFUNCTION("""COMPUTED_VALUE"""),"")</f>
        <v/>
      </c>
      <c r="AB235" s="105" t="str">
        <f>IFERROR(__xludf.DUMMYFUNCTION("""COMPUTED_VALUE"""),"")</f>
        <v/>
      </c>
      <c r="AC235" s="105" t="str">
        <f>IFERROR(__xludf.DUMMYFUNCTION("""COMPUTED_VALUE"""),"")</f>
        <v/>
      </c>
      <c r="AD235" s="105" t="str">
        <f>IFERROR(__xludf.DUMMYFUNCTION("""COMPUTED_VALUE"""),"")</f>
        <v/>
      </c>
      <c r="AE235" s="105" t="str">
        <f>IFERROR(__xludf.DUMMYFUNCTION("""COMPUTED_VALUE"""),"")</f>
        <v/>
      </c>
      <c r="AF235" s="105" t="str">
        <f>IFERROR(__xludf.DUMMYFUNCTION("""COMPUTED_VALUE"""),"")</f>
        <v/>
      </c>
      <c r="AG235" s="105" t="str">
        <f>IFERROR(__xludf.DUMMYFUNCTION("""COMPUTED_VALUE"""),"")</f>
        <v/>
      </c>
      <c r="AH235" s="105" t="str">
        <f>IFERROR(__xludf.DUMMYFUNCTION("""COMPUTED_VALUE"""),"")</f>
        <v/>
      </c>
      <c r="AI235" s="105" t="str">
        <f>IFERROR(__xludf.DUMMYFUNCTION("""COMPUTED_VALUE"""),"")</f>
        <v/>
      </c>
      <c r="AJ235" s="105" t="str">
        <f>IFERROR(__xludf.DUMMYFUNCTION("""COMPUTED_VALUE"""),"")</f>
        <v/>
      </c>
      <c r="AK235" s="105" t="str">
        <f>IFERROR(__xludf.DUMMYFUNCTION("""COMPUTED_VALUE"""),"")</f>
        <v/>
      </c>
      <c r="AL235" s="105" t="str">
        <f>IFERROR(__xludf.DUMMYFUNCTION("""COMPUTED_VALUE"""),"")</f>
        <v/>
      </c>
      <c r="AM235" s="105" t="str">
        <f>IFERROR(__xludf.DUMMYFUNCTION("""COMPUTED_VALUE"""),"")</f>
        <v/>
      </c>
      <c r="AN235" s="105" t="str">
        <f>IFERROR(__xludf.DUMMYFUNCTION("""COMPUTED_VALUE"""),"")</f>
        <v/>
      </c>
    </row>
    <row r="236">
      <c r="A236" s="105"/>
      <c r="B236" s="105"/>
      <c r="C236" s="105"/>
      <c r="D236" s="105"/>
      <c r="E236" s="106"/>
      <c r="F236" s="205"/>
      <c r="G236" s="105"/>
      <c r="H236" s="108"/>
      <c r="I236" s="105"/>
      <c r="J236" s="108" t="str">
        <f>IFERROR(__xludf.DUMMYFUNCTION("""COMPUTED_VALUE"""),"")</f>
        <v/>
      </c>
      <c r="K236" s="105" t="str">
        <f>IFERROR(__xludf.DUMMYFUNCTION("""COMPUTED_VALUE"""),"")</f>
        <v/>
      </c>
      <c r="L236" s="105" t="str">
        <f>IFERROR(__xludf.DUMMYFUNCTION("""COMPUTED_VALUE"""),"")</f>
        <v/>
      </c>
      <c r="M236" s="105" t="str">
        <f>IFERROR(__xludf.DUMMYFUNCTION("""COMPUTED_VALUE"""),"")</f>
        <v/>
      </c>
      <c r="N236" s="105" t="str">
        <f>IFERROR(__xludf.DUMMYFUNCTION("""COMPUTED_VALUE"""),"")</f>
        <v/>
      </c>
      <c r="O236" s="105" t="str">
        <f>IFERROR(__xludf.DUMMYFUNCTION("""COMPUTED_VALUE"""),"")</f>
        <v/>
      </c>
      <c r="P236" s="105" t="str">
        <f>IFERROR(__xludf.DUMMYFUNCTION("""COMPUTED_VALUE"""),"")</f>
        <v/>
      </c>
      <c r="Q236" s="105" t="str">
        <f>IFERROR(__xludf.DUMMYFUNCTION("""COMPUTED_VALUE"""),"")</f>
        <v/>
      </c>
      <c r="R236" s="105" t="str">
        <f>IFERROR(__xludf.DUMMYFUNCTION("""COMPUTED_VALUE"""),"")</f>
        <v/>
      </c>
      <c r="S236" s="105" t="str">
        <f>IFERROR(__xludf.DUMMYFUNCTION("""COMPUTED_VALUE"""),"")</f>
        <v/>
      </c>
      <c r="T236" s="105" t="str">
        <f>IFERROR(__xludf.DUMMYFUNCTION("""COMPUTED_VALUE"""),"")</f>
        <v/>
      </c>
      <c r="U236" s="105" t="str">
        <f>IFERROR(__xludf.DUMMYFUNCTION("""COMPUTED_VALUE"""),"")</f>
        <v/>
      </c>
      <c r="V236" s="105" t="str">
        <f>IFERROR(__xludf.DUMMYFUNCTION("""COMPUTED_VALUE"""),"")</f>
        <v/>
      </c>
      <c r="W236" s="105" t="str">
        <f>IFERROR(__xludf.DUMMYFUNCTION("""COMPUTED_VALUE"""),"")</f>
        <v/>
      </c>
      <c r="X236" s="105" t="str">
        <f>IFERROR(__xludf.DUMMYFUNCTION("""COMPUTED_VALUE"""),"")</f>
        <v/>
      </c>
      <c r="Y236" s="105" t="str">
        <f>IFERROR(__xludf.DUMMYFUNCTION("""COMPUTED_VALUE"""),"")</f>
        <v/>
      </c>
      <c r="Z236" s="105" t="str">
        <f>IFERROR(__xludf.DUMMYFUNCTION("""COMPUTED_VALUE"""),"")</f>
        <v/>
      </c>
      <c r="AA236" s="105" t="str">
        <f>IFERROR(__xludf.DUMMYFUNCTION("""COMPUTED_VALUE"""),"")</f>
        <v/>
      </c>
      <c r="AB236" s="105" t="str">
        <f>IFERROR(__xludf.DUMMYFUNCTION("""COMPUTED_VALUE"""),"")</f>
        <v/>
      </c>
      <c r="AC236" s="105" t="str">
        <f>IFERROR(__xludf.DUMMYFUNCTION("""COMPUTED_VALUE"""),"")</f>
        <v/>
      </c>
      <c r="AD236" s="105" t="str">
        <f>IFERROR(__xludf.DUMMYFUNCTION("""COMPUTED_VALUE"""),"")</f>
        <v/>
      </c>
      <c r="AE236" s="105" t="str">
        <f>IFERROR(__xludf.DUMMYFUNCTION("""COMPUTED_VALUE"""),"")</f>
        <v/>
      </c>
      <c r="AF236" s="105" t="str">
        <f>IFERROR(__xludf.DUMMYFUNCTION("""COMPUTED_VALUE"""),"")</f>
        <v/>
      </c>
      <c r="AG236" s="105" t="str">
        <f>IFERROR(__xludf.DUMMYFUNCTION("""COMPUTED_VALUE"""),"")</f>
        <v/>
      </c>
      <c r="AH236" s="105" t="str">
        <f>IFERROR(__xludf.DUMMYFUNCTION("""COMPUTED_VALUE"""),"")</f>
        <v/>
      </c>
      <c r="AI236" s="105" t="str">
        <f>IFERROR(__xludf.DUMMYFUNCTION("""COMPUTED_VALUE"""),"")</f>
        <v/>
      </c>
      <c r="AJ236" s="105" t="str">
        <f>IFERROR(__xludf.DUMMYFUNCTION("""COMPUTED_VALUE"""),"")</f>
        <v/>
      </c>
      <c r="AK236" s="105" t="str">
        <f>IFERROR(__xludf.DUMMYFUNCTION("""COMPUTED_VALUE"""),"")</f>
        <v/>
      </c>
      <c r="AL236" s="105" t="str">
        <f>IFERROR(__xludf.DUMMYFUNCTION("""COMPUTED_VALUE"""),"")</f>
        <v/>
      </c>
      <c r="AM236" s="105" t="str">
        <f>IFERROR(__xludf.DUMMYFUNCTION("""COMPUTED_VALUE"""),"")</f>
        <v/>
      </c>
      <c r="AN236" s="105" t="str">
        <f>IFERROR(__xludf.DUMMYFUNCTION("""COMPUTED_VALUE"""),"")</f>
        <v/>
      </c>
    </row>
    <row r="237">
      <c r="A237" s="105"/>
      <c r="B237" s="105"/>
      <c r="C237" s="105"/>
      <c r="D237" s="105"/>
      <c r="E237" s="106"/>
      <c r="F237" s="205"/>
      <c r="G237" s="105"/>
      <c r="H237" s="108"/>
      <c r="I237" s="105"/>
      <c r="J237" s="108" t="str">
        <f>IFERROR(__xludf.DUMMYFUNCTION("""COMPUTED_VALUE"""),"")</f>
        <v/>
      </c>
      <c r="K237" s="105" t="str">
        <f>IFERROR(__xludf.DUMMYFUNCTION("""COMPUTED_VALUE"""),"")</f>
        <v/>
      </c>
      <c r="L237" s="105" t="str">
        <f>IFERROR(__xludf.DUMMYFUNCTION("""COMPUTED_VALUE"""),"")</f>
        <v/>
      </c>
      <c r="M237" s="105" t="str">
        <f>IFERROR(__xludf.DUMMYFUNCTION("""COMPUTED_VALUE"""),"")</f>
        <v/>
      </c>
      <c r="N237" s="105" t="str">
        <f>IFERROR(__xludf.DUMMYFUNCTION("""COMPUTED_VALUE"""),"")</f>
        <v/>
      </c>
      <c r="O237" s="105" t="str">
        <f>IFERROR(__xludf.DUMMYFUNCTION("""COMPUTED_VALUE"""),"")</f>
        <v/>
      </c>
      <c r="P237" s="105" t="str">
        <f>IFERROR(__xludf.DUMMYFUNCTION("""COMPUTED_VALUE"""),"")</f>
        <v/>
      </c>
      <c r="Q237" s="105" t="str">
        <f>IFERROR(__xludf.DUMMYFUNCTION("""COMPUTED_VALUE"""),"")</f>
        <v/>
      </c>
      <c r="R237" s="105" t="str">
        <f>IFERROR(__xludf.DUMMYFUNCTION("""COMPUTED_VALUE"""),"")</f>
        <v/>
      </c>
      <c r="S237" s="105" t="str">
        <f>IFERROR(__xludf.DUMMYFUNCTION("""COMPUTED_VALUE"""),"")</f>
        <v/>
      </c>
      <c r="T237" s="105" t="str">
        <f>IFERROR(__xludf.DUMMYFUNCTION("""COMPUTED_VALUE"""),"")</f>
        <v/>
      </c>
      <c r="U237" s="105" t="str">
        <f>IFERROR(__xludf.DUMMYFUNCTION("""COMPUTED_VALUE"""),"")</f>
        <v/>
      </c>
      <c r="V237" s="105" t="str">
        <f>IFERROR(__xludf.DUMMYFUNCTION("""COMPUTED_VALUE"""),"")</f>
        <v/>
      </c>
      <c r="W237" s="105" t="str">
        <f>IFERROR(__xludf.DUMMYFUNCTION("""COMPUTED_VALUE"""),"")</f>
        <v/>
      </c>
      <c r="X237" s="105" t="str">
        <f>IFERROR(__xludf.DUMMYFUNCTION("""COMPUTED_VALUE"""),"")</f>
        <v/>
      </c>
      <c r="Y237" s="105" t="str">
        <f>IFERROR(__xludf.DUMMYFUNCTION("""COMPUTED_VALUE"""),"")</f>
        <v/>
      </c>
      <c r="Z237" s="105" t="str">
        <f>IFERROR(__xludf.DUMMYFUNCTION("""COMPUTED_VALUE"""),"")</f>
        <v/>
      </c>
      <c r="AA237" s="105" t="str">
        <f>IFERROR(__xludf.DUMMYFUNCTION("""COMPUTED_VALUE"""),"")</f>
        <v/>
      </c>
      <c r="AB237" s="105" t="str">
        <f>IFERROR(__xludf.DUMMYFUNCTION("""COMPUTED_VALUE"""),"")</f>
        <v/>
      </c>
      <c r="AC237" s="105" t="str">
        <f>IFERROR(__xludf.DUMMYFUNCTION("""COMPUTED_VALUE"""),"")</f>
        <v/>
      </c>
      <c r="AD237" s="105" t="str">
        <f>IFERROR(__xludf.DUMMYFUNCTION("""COMPUTED_VALUE"""),"")</f>
        <v/>
      </c>
      <c r="AE237" s="105" t="str">
        <f>IFERROR(__xludf.DUMMYFUNCTION("""COMPUTED_VALUE"""),"")</f>
        <v/>
      </c>
      <c r="AF237" s="105" t="str">
        <f>IFERROR(__xludf.DUMMYFUNCTION("""COMPUTED_VALUE"""),"")</f>
        <v/>
      </c>
      <c r="AG237" s="105" t="str">
        <f>IFERROR(__xludf.DUMMYFUNCTION("""COMPUTED_VALUE"""),"")</f>
        <v/>
      </c>
      <c r="AH237" s="105" t="str">
        <f>IFERROR(__xludf.DUMMYFUNCTION("""COMPUTED_VALUE"""),"")</f>
        <v/>
      </c>
      <c r="AI237" s="105" t="str">
        <f>IFERROR(__xludf.DUMMYFUNCTION("""COMPUTED_VALUE"""),"")</f>
        <v/>
      </c>
      <c r="AJ237" s="105" t="str">
        <f>IFERROR(__xludf.DUMMYFUNCTION("""COMPUTED_VALUE"""),"")</f>
        <v/>
      </c>
      <c r="AK237" s="105" t="str">
        <f>IFERROR(__xludf.DUMMYFUNCTION("""COMPUTED_VALUE"""),"")</f>
        <v/>
      </c>
      <c r="AL237" s="105" t="str">
        <f>IFERROR(__xludf.DUMMYFUNCTION("""COMPUTED_VALUE"""),"")</f>
        <v/>
      </c>
      <c r="AM237" s="105" t="str">
        <f>IFERROR(__xludf.DUMMYFUNCTION("""COMPUTED_VALUE"""),"")</f>
        <v/>
      </c>
      <c r="AN237" s="105" t="str">
        <f>IFERROR(__xludf.DUMMYFUNCTION("""COMPUTED_VALUE"""),"")</f>
        <v/>
      </c>
    </row>
    <row r="238">
      <c r="A238" s="105"/>
      <c r="B238" s="105"/>
      <c r="C238" s="105"/>
      <c r="D238" s="105"/>
      <c r="E238" s="106"/>
      <c r="F238" s="205"/>
      <c r="G238" s="105"/>
      <c r="H238" s="108"/>
      <c r="I238" s="105"/>
      <c r="J238" s="108" t="str">
        <f>IFERROR(__xludf.DUMMYFUNCTION("""COMPUTED_VALUE"""),"")</f>
        <v/>
      </c>
      <c r="K238" s="105" t="str">
        <f>IFERROR(__xludf.DUMMYFUNCTION("""COMPUTED_VALUE"""),"")</f>
        <v/>
      </c>
      <c r="L238" s="105" t="str">
        <f>IFERROR(__xludf.DUMMYFUNCTION("""COMPUTED_VALUE"""),"")</f>
        <v/>
      </c>
      <c r="M238" s="105" t="str">
        <f>IFERROR(__xludf.DUMMYFUNCTION("""COMPUTED_VALUE"""),"")</f>
        <v/>
      </c>
      <c r="N238" s="105" t="str">
        <f>IFERROR(__xludf.DUMMYFUNCTION("""COMPUTED_VALUE"""),"")</f>
        <v/>
      </c>
      <c r="O238" s="105" t="str">
        <f>IFERROR(__xludf.DUMMYFUNCTION("""COMPUTED_VALUE"""),"")</f>
        <v/>
      </c>
      <c r="P238" s="105" t="str">
        <f>IFERROR(__xludf.DUMMYFUNCTION("""COMPUTED_VALUE"""),"")</f>
        <v/>
      </c>
      <c r="Q238" s="105" t="str">
        <f>IFERROR(__xludf.DUMMYFUNCTION("""COMPUTED_VALUE"""),"")</f>
        <v/>
      </c>
      <c r="R238" s="105" t="str">
        <f>IFERROR(__xludf.DUMMYFUNCTION("""COMPUTED_VALUE"""),"")</f>
        <v/>
      </c>
      <c r="S238" s="105" t="str">
        <f>IFERROR(__xludf.DUMMYFUNCTION("""COMPUTED_VALUE"""),"")</f>
        <v/>
      </c>
      <c r="T238" s="105" t="str">
        <f>IFERROR(__xludf.DUMMYFUNCTION("""COMPUTED_VALUE"""),"")</f>
        <v/>
      </c>
      <c r="U238" s="105" t="str">
        <f>IFERROR(__xludf.DUMMYFUNCTION("""COMPUTED_VALUE"""),"")</f>
        <v/>
      </c>
      <c r="V238" s="105" t="str">
        <f>IFERROR(__xludf.DUMMYFUNCTION("""COMPUTED_VALUE"""),"")</f>
        <v/>
      </c>
      <c r="W238" s="105" t="str">
        <f>IFERROR(__xludf.DUMMYFUNCTION("""COMPUTED_VALUE"""),"")</f>
        <v/>
      </c>
      <c r="X238" s="105" t="str">
        <f>IFERROR(__xludf.DUMMYFUNCTION("""COMPUTED_VALUE"""),"")</f>
        <v/>
      </c>
      <c r="Y238" s="105" t="str">
        <f>IFERROR(__xludf.DUMMYFUNCTION("""COMPUTED_VALUE"""),"")</f>
        <v/>
      </c>
      <c r="Z238" s="105" t="str">
        <f>IFERROR(__xludf.DUMMYFUNCTION("""COMPUTED_VALUE"""),"")</f>
        <v/>
      </c>
      <c r="AA238" s="105" t="str">
        <f>IFERROR(__xludf.DUMMYFUNCTION("""COMPUTED_VALUE"""),"")</f>
        <v/>
      </c>
      <c r="AB238" s="105" t="str">
        <f>IFERROR(__xludf.DUMMYFUNCTION("""COMPUTED_VALUE"""),"")</f>
        <v/>
      </c>
      <c r="AC238" s="105" t="str">
        <f>IFERROR(__xludf.DUMMYFUNCTION("""COMPUTED_VALUE"""),"")</f>
        <v/>
      </c>
      <c r="AD238" s="105" t="str">
        <f>IFERROR(__xludf.DUMMYFUNCTION("""COMPUTED_VALUE"""),"")</f>
        <v/>
      </c>
      <c r="AE238" s="105" t="str">
        <f>IFERROR(__xludf.DUMMYFUNCTION("""COMPUTED_VALUE"""),"")</f>
        <v/>
      </c>
      <c r="AF238" s="105" t="str">
        <f>IFERROR(__xludf.DUMMYFUNCTION("""COMPUTED_VALUE"""),"")</f>
        <v/>
      </c>
      <c r="AG238" s="105" t="str">
        <f>IFERROR(__xludf.DUMMYFUNCTION("""COMPUTED_VALUE"""),"")</f>
        <v/>
      </c>
      <c r="AH238" s="105" t="str">
        <f>IFERROR(__xludf.DUMMYFUNCTION("""COMPUTED_VALUE"""),"")</f>
        <v/>
      </c>
      <c r="AI238" s="105" t="str">
        <f>IFERROR(__xludf.DUMMYFUNCTION("""COMPUTED_VALUE"""),"")</f>
        <v/>
      </c>
      <c r="AJ238" s="105" t="str">
        <f>IFERROR(__xludf.DUMMYFUNCTION("""COMPUTED_VALUE"""),"")</f>
        <v/>
      </c>
      <c r="AK238" s="105" t="str">
        <f>IFERROR(__xludf.DUMMYFUNCTION("""COMPUTED_VALUE"""),"")</f>
        <v/>
      </c>
      <c r="AL238" s="105" t="str">
        <f>IFERROR(__xludf.DUMMYFUNCTION("""COMPUTED_VALUE"""),"")</f>
        <v/>
      </c>
      <c r="AM238" s="105" t="str">
        <f>IFERROR(__xludf.DUMMYFUNCTION("""COMPUTED_VALUE"""),"")</f>
        <v/>
      </c>
      <c r="AN238" s="105" t="str">
        <f>IFERROR(__xludf.DUMMYFUNCTION("""COMPUTED_VALUE"""),"")</f>
        <v/>
      </c>
    </row>
    <row r="239">
      <c r="A239" s="105"/>
      <c r="B239" s="105"/>
      <c r="C239" s="105"/>
      <c r="D239" s="105"/>
      <c r="E239" s="106"/>
      <c r="F239" s="205"/>
      <c r="G239" s="105"/>
      <c r="H239" s="108"/>
      <c r="I239" s="105"/>
      <c r="J239" s="108" t="str">
        <f>IFERROR(__xludf.DUMMYFUNCTION("""COMPUTED_VALUE"""),"")</f>
        <v/>
      </c>
      <c r="K239" s="105" t="str">
        <f>IFERROR(__xludf.DUMMYFUNCTION("""COMPUTED_VALUE"""),"")</f>
        <v/>
      </c>
      <c r="L239" s="105" t="str">
        <f>IFERROR(__xludf.DUMMYFUNCTION("""COMPUTED_VALUE"""),"")</f>
        <v/>
      </c>
      <c r="M239" s="105" t="str">
        <f>IFERROR(__xludf.DUMMYFUNCTION("""COMPUTED_VALUE"""),"")</f>
        <v/>
      </c>
      <c r="N239" s="105" t="str">
        <f>IFERROR(__xludf.DUMMYFUNCTION("""COMPUTED_VALUE"""),"")</f>
        <v/>
      </c>
      <c r="O239" s="105" t="str">
        <f>IFERROR(__xludf.DUMMYFUNCTION("""COMPUTED_VALUE"""),"")</f>
        <v/>
      </c>
      <c r="P239" s="105" t="str">
        <f>IFERROR(__xludf.DUMMYFUNCTION("""COMPUTED_VALUE"""),"")</f>
        <v/>
      </c>
      <c r="Q239" s="105" t="str">
        <f>IFERROR(__xludf.DUMMYFUNCTION("""COMPUTED_VALUE"""),"")</f>
        <v/>
      </c>
      <c r="R239" s="105" t="str">
        <f>IFERROR(__xludf.DUMMYFUNCTION("""COMPUTED_VALUE"""),"")</f>
        <v/>
      </c>
      <c r="S239" s="105" t="str">
        <f>IFERROR(__xludf.DUMMYFUNCTION("""COMPUTED_VALUE"""),"")</f>
        <v/>
      </c>
      <c r="T239" s="105" t="str">
        <f>IFERROR(__xludf.DUMMYFUNCTION("""COMPUTED_VALUE"""),"")</f>
        <v/>
      </c>
      <c r="U239" s="105" t="str">
        <f>IFERROR(__xludf.DUMMYFUNCTION("""COMPUTED_VALUE"""),"")</f>
        <v/>
      </c>
      <c r="V239" s="105" t="str">
        <f>IFERROR(__xludf.DUMMYFUNCTION("""COMPUTED_VALUE"""),"")</f>
        <v/>
      </c>
      <c r="W239" s="105" t="str">
        <f>IFERROR(__xludf.DUMMYFUNCTION("""COMPUTED_VALUE"""),"")</f>
        <v/>
      </c>
      <c r="X239" s="105" t="str">
        <f>IFERROR(__xludf.DUMMYFUNCTION("""COMPUTED_VALUE"""),"")</f>
        <v/>
      </c>
      <c r="Y239" s="105" t="str">
        <f>IFERROR(__xludf.DUMMYFUNCTION("""COMPUTED_VALUE"""),"")</f>
        <v/>
      </c>
      <c r="Z239" s="105" t="str">
        <f>IFERROR(__xludf.DUMMYFUNCTION("""COMPUTED_VALUE"""),"")</f>
        <v/>
      </c>
      <c r="AA239" s="105" t="str">
        <f>IFERROR(__xludf.DUMMYFUNCTION("""COMPUTED_VALUE"""),"")</f>
        <v/>
      </c>
      <c r="AB239" s="105" t="str">
        <f>IFERROR(__xludf.DUMMYFUNCTION("""COMPUTED_VALUE"""),"")</f>
        <v/>
      </c>
      <c r="AC239" s="105" t="str">
        <f>IFERROR(__xludf.DUMMYFUNCTION("""COMPUTED_VALUE"""),"")</f>
        <v/>
      </c>
      <c r="AD239" s="105" t="str">
        <f>IFERROR(__xludf.DUMMYFUNCTION("""COMPUTED_VALUE"""),"")</f>
        <v/>
      </c>
      <c r="AE239" s="105" t="str">
        <f>IFERROR(__xludf.DUMMYFUNCTION("""COMPUTED_VALUE"""),"")</f>
        <v/>
      </c>
      <c r="AF239" s="105" t="str">
        <f>IFERROR(__xludf.DUMMYFUNCTION("""COMPUTED_VALUE"""),"")</f>
        <v/>
      </c>
      <c r="AG239" s="105" t="str">
        <f>IFERROR(__xludf.DUMMYFUNCTION("""COMPUTED_VALUE"""),"")</f>
        <v/>
      </c>
      <c r="AH239" s="105" t="str">
        <f>IFERROR(__xludf.DUMMYFUNCTION("""COMPUTED_VALUE"""),"")</f>
        <v/>
      </c>
      <c r="AI239" s="105" t="str">
        <f>IFERROR(__xludf.DUMMYFUNCTION("""COMPUTED_VALUE"""),"")</f>
        <v/>
      </c>
      <c r="AJ239" s="105" t="str">
        <f>IFERROR(__xludf.DUMMYFUNCTION("""COMPUTED_VALUE"""),"")</f>
        <v/>
      </c>
      <c r="AK239" s="105" t="str">
        <f>IFERROR(__xludf.DUMMYFUNCTION("""COMPUTED_VALUE"""),"")</f>
        <v/>
      </c>
      <c r="AL239" s="105" t="str">
        <f>IFERROR(__xludf.DUMMYFUNCTION("""COMPUTED_VALUE"""),"")</f>
        <v/>
      </c>
      <c r="AM239" s="105" t="str">
        <f>IFERROR(__xludf.DUMMYFUNCTION("""COMPUTED_VALUE"""),"")</f>
        <v/>
      </c>
      <c r="AN239" s="105" t="str">
        <f>IFERROR(__xludf.DUMMYFUNCTION("""COMPUTED_VALUE"""),"")</f>
        <v/>
      </c>
    </row>
    <row r="240">
      <c r="A240" s="105"/>
      <c r="B240" s="105"/>
      <c r="C240" s="105"/>
      <c r="D240" s="105"/>
      <c r="E240" s="106"/>
      <c r="F240" s="205"/>
      <c r="G240" s="105"/>
      <c r="H240" s="108"/>
      <c r="I240" s="105"/>
      <c r="J240" s="108" t="str">
        <f>IFERROR(__xludf.DUMMYFUNCTION("""COMPUTED_VALUE"""),"")</f>
        <v/>
      </c>
      <c r="K240" s="105" t="str">
        <f>IFERROR(__xludf.DUMMYFUNCTION("""COMPUTED_VALUE"""),"")</f>
        <v/>
      </c>
      <c r="L240" s="105" t="str">
        <f>IFERROR(__xludf.DUMMYFUNCTION("""COMPUTED_VALUE"""),"")</f>
        <v/>
      </c>
      <c r="M240" s="105" t="str">
        <f>IFERROR(__xludf.DUMMYFUNCTION("""COMPUTED_VALUE"""),"")</f>
        <v/>
      </c>
      <c r="N240" s="105" t="str">
        <f>IFERROR(__xludf.DUMMYFUNCTION("""COMPUTED_VALUE"""),"")</f>
        <v/>
      </c>
      <c r="O240" s="105" t="str">
        <f>IFERROR(__xludf.DUMMYFUNCTION("""COMPUTED_VALUE"""),"")</f>
        <v/>
      </c>
      <c r="P240" s="105" t="str">
        <f>IFERROR(__xludf.DUMMYFUNCTION("""COMPUTED_VALUE"""),"")</f>
        <v/>
      </c>
      <c r="Q240" s="105" t="str">
        <f>IFERROR(__xludf.DUMMYFUNCTION("""COMPUTED_VALUE"""),"")</f>
        <v/>
      </c>
      <c r="R240" s="105" t="str">
        <f>IFERROR(__xludf.DUMMYFUNCTION("""COMPUTED_VALUE"""),"")</f>
        <v/>
      </c>
      <c r="S240" s="105" t="str">
        <f>IFERROR(__xludf.DUMMYFUNCTION("""COMPUTED_VALUE"""),"")</f>
        <v/>
      </c>
      <c r="T240" s="105" t="str">
        <f>IFERROR(__xludf.DUMMYFUNCTION("""COMPUTED_VALUE"""),"")</f>
        <v/>
      </c>
      <c r="U240" s="105" t="str">
        <f>IFERROR(__xludf.DUMMYFUNCTION("""COMPUTED_VALUE"""),"")</f>
        <v/>
      </c>
      <c r="V240" s="105" t="str">
        <f>IFERROR(__xludf.DUMMYFUNCTION("""COMPUTED_VALUE"""),"")</f>
        <v/>
      </c>
      <c r="W240" s="105" t="str">
        <f>IFERROR(__xludf.DUMMYFUNCTION("""COMPUTED_VALUE"""),"")</f>
        <v/>
      </c>
      <c r="X240" s="105" t="str">
        <f>IFERROR(__xludf.DUMMYFUNCTION("""COMPUTED_VALUE"""),"")</f>
        <v/>
      </c>
      <c r="Y240" s="105" t="str">
        <f>IFERROR(__xludf.DUMMYFUNCTION("""COMPUTED_VALUE"""),"")</f>
        <v/>
      </c>
      <c r="Z240" s="105" t="str">
        <f>IFERROR(__xludf.DUMMYFUNCTION("""COMPUTED_VALUE"""),"")</f>
        <v/>
      </c>
      <c r="AA240" s="105" t="str">
        <f>IFERROR(__xludf.DUMMYFUNCTION("""COMPUTED_VALUE"""),"")</f>
        <v/>
      </c>
      <c r="AB240" s="105" t="str">
        <f>IFERROR(__xludf.DUMMYFUNCTION("""COMPUTED_VALUE"""),"")</f>
        <v/>
      </c>
      <c r="AC240" s="105" t="str">
        <f>IFERROR(__xludf.DUMMYFUNCTION("""COMPUTED_VALUE"""),"")</f>
        <v/>
      </c>
      <c r="AD240" s="105" t="str">
        <f>IFERROR(__xludf.DUMMYFUNCTION("""COMPUTED_VALUE"""),"")</f>
        <v/>
      </c>
      <c r="AE240" s="105" t="str">
        <f>IFERROR(__xludf.DUMMYFUNCTION("""COMPUTED_VALUE"""),"")</f>
        <v/>
      </c>
      <c r="AF240" s="105" t="str">
        <f>IFERROR(__xludf.DUMMYFUNCTION("""COMPUTED_VALUE"""),"")</f>
        <v/>
      </c>
      <c r="AG240" s="105" t="str">
        <f>IFERROR(__xludf.DUMMYFUNCTION("""COMPUTED_VALUE"""),"")</f>
        <v/>
      </c>
      <c r="AH240" s="105" t="str">
        <f>IFERROR(__xludf.DUMMYFUNCTION("""COMPUTED_VALUE"""),"")</f>
        <v/>
      </c>
      <c r="AI240" s="105" t="str">
        <f>IFERROR(__xludf.DUMMYFUNCTION("""COMPUTED_VALUE"""),"")</f>
        <v/>
      </c>
      <c r="AJ240" s="105" t="str">
        <f>IFERROR(__xludf.DUMMYFUNCTION("""COMPUTED_VALUE"""),"")</f>
        <v/>
      </c>
      <c r="AK240" s="105" t="str">
        <f>IFERROR(__xludf.DUMMYFUNCTION("""COMPUTED_VALUE"""),"")</f>
        <v/>
      </c>
      <c r="AL240" s="105" t="str">
        <f>IFERROR(__xludf.DUMMYFUNCTION("""COMPUTED_VALUE"""),"")</f>
        <v/>
      </c>
      <c r="AM240" s="105" t="str">
        <f>IFERROR(__xludf.DUMMYFUNCTION("""COMPUTED_VALUE"""),"")</f>
        <v/>
      </c>
      <c r="AN240" s="105" t="str">
        <f>IFERROR(__xludf.DUMMYFUNCTION("""COMPUTED_VALUE"""),"")</f>
        <v/>
      </c>
    </row>
    <row r="241">
      <c r="A241" s="105"/>
      <c r="B241" s="105"/>
      <c r="C241" s="105"/>
      <c r="D241" s="105"/>
      <c r="E241" s="106"/>
      <c r="F241" s="205"/>
      <c r="G241" s="105"/>
      <c r="H241" s="108"/>
      <c r="I241" s="105"/>
      <c r="J241" s="108" t="str">
        <f>IFERROR(__xludf.DUMMYFUNCTION("""COMPUTED_VALUE"""),"")</f>
        <v/>
      </c>
      <c r="K241" s="105" t="str">
        <f>IFERROR(__xludf.DUMMYFUNCTION("""COMPUTED_VALUE"""),"")</f>
        <v/>
      </c>
      <c r="L241" s="105" t="str">
        <f>IFERROR(__xludf.DUMMYFUNCTION("""COMPUTED_VALUE"""),"")</f>
        <v/>
      </c>
      <c r="M241" s="105" t="str">
        <f>IFERROR(__xludf.DUMMYFUNCTION("""COMPUTED_VALUE"""),"")</f>
        <v/>
      </c>
      <c r="N241" s="105" t="str">
        <f>IFERROR(__xludf.DUMMYFUNCTION("""COMPUTED_VALUE"""),"")</f>
        <v/>
      </c>
      <c r="O241" s="105" t="str">
        <f>IFERROR(__xludf.DUMMYFUNCTION("""COMPUTED_VALUE"""),"")</f>
        <v/>
      </c>
      <c r="P241" s="105" t="str">
        <f>IFERROR(__xludf.DUMMYFUNCTION("""COMPUTED_VALUE"""),"")</f>
        <v/>
      </c>
      <c r="Q241" s="105" t="str">
        <f>IFERROR(__xludf.DUMMYFUNCTION("""COMPUTED_VALUE"""),"")</f>
        <v/>
      </c>
      <c r="R241" s="105" t="str">
        <f>IFERROR(__xludf.DUMMYFUNCTION("""COMPUTED_VALUE"""),"")</f>
        <v/>
      </c>
      <c r="S241" s="105" t="str">
        <f>IFERROR(__xludf.DUMMYFUNCTION("""COMPUTED_VALUE"""),"")</f>
        <v/>
      </c>
      <c r="T241" s="105" t="str">
        <f>IFERROR(__xludf.DUMMYFUNCTION("""COMPUTED_VALUE"""),"")</f>
        <v/>
      </c>
      <c r="U241" s="105" t="str">
        <f>IFERROR(__xludf.DUMMYFUNCTION("""COMPUTED_VALUE"""),"")</f>
        <v/>
      </c>
      <c r="V241" s="105" t="str">
        <f>IFERROR(__xludf.DUMMYFUNCTION("""COMPUTED_VALUE"""),"")</f>
        <v/>
      </c>
      <c r="W241" s="105" t="str">
        <f>IFERROR(__xludf.DUMMYFUNCTION("""COMPUTED_VALUE"""),"")</f>
        <v/>
      </c>
      <c r="X241" s="105" t="str">
        <f>IFERROR(__xludf.DUMMYFUNCTION("""COMPUTED_VALUE"""),"")</f>
        <v/>
      </c>
      <c r="Y241" s="105" t="str">
        <f>IFERROR(__xludf.DUMMYFUNCTION("""COMPUTED_VALUE"""),"")</f>
        <v/>
      </c>
      <c r="Z241" s="105" t="str">
        <f>IFERROR(__xludf.DUMMYFUNCTION("""COMPUTED_VALUE"""),"")</f>
        <v/>
      </c>
      <c r="AA241" s="105" t="str">
        <f>IFERROR(__xludf.DUMMYFUNCTION("""COMPUTED_VALUE"""),"")</f>
        <v/>
      </c>
      <c r="AB241" s="105" t="str">
        <f>IFERROR(__xludf.DUMMYFUNCTION("""COMPUTED_VALUE"""),"")</f>
        <v/>
      </c>
      <c r="AC241" s="105" t="str">
        <f>IFERROR(__xludf.DUMMYFUNCTION("""COMPUTED_VALUE"""),"")</f>
        <v/>
      </c>
      <c r="AD241" s="105" t="str">
        <f>IFERROR(__xludf.DUMMYFUNCTION("""COMPUTED_VALUE"""),"")</f>
        <v/>
      </c>
      <c r="AE241" s="105" t="str">
        <f>IFERROR(__xludf.DUMMYFUNCTION("""COMPUTED_VALUE"""),"")</f>
        <v/>
      </c>
      <c r="AF241" s="105" t="str">
        <f>IFERROR(__xludf.DUMMYFUNCTION("""COMPUTED_VALUE"""),"")</f>
        <v/>
      </c>
      <c r="AG241" s="105" t="str">
        <f>IFERROR(__xludf.DUMMYFUNCTION("""COMPUTED_VALUE"""),"")</f>
        <v/>
      </c>
      <c r="AH241" s="105" t="str">
        <f>IFERROR(__xludf.DUMMYFUNCTION("""COMPUTED_VALUE"""),"")</f>
        <v/>
      </c>
      <c r="AI241" s="105" t="str">
        <f>IFERROR(__xludf.DUMMYFUNCTION("""COMPUTED_VALUE"""),"")</f>
        <v/>
      </c>
      <c r="AJ241" s="105" t="str">
        <f>IFERROR(__xludf.DUMMYFUNCTION("""COMPUTED_VALUE"""),"")</f>
        <v/>
      </c>
      <c r="AK241" s="105" t="str">
        <f>IFERROR(__xludf.DUMMYFUNCTION("""COMPUTED_VALUE"""),"")</f>
        <v/>
      </c>
      <c r="AL241" s="105" t="str">
        <f>IFERROR(__xludf.DUMMYFUNCTION("""COMPUTED_VALUE"""),"")</f>
        <v/>
      </c>
      <c r="AM241" s="105" t="str">
        <f>IFERROR(__xludf.DUMMYFUNCTION("""COMPUTED_VALUE"""),"")</f>
        <v/>
      </c>
      <c r="AN241" s="105" t="str">
        <f>IFERROR(__xludf.DUMMYFUNCTION("""COMPUTED_VALUE"""),"")</f>
        <v/>
      </c>
    </row>
    <row r="242">
      <c r="A242" s="105"/>
      <c r="B242" s="105"/>
      <c r="C242" s="105"/>
      <c r="D242" s="105"/>
      <c r="E242" s="106"/>
      <c r="F242" s="205"/>
      <c r="G242" s="105"/>
      <c r="H242" s="108"/>
      <c r="I242" s="105"/>
      <c r="J242" s="108" t="str">
        <f>IFERROR(__xludf.DUMMYFUNCTION("""COMPUTED_VALUE"""),"")</f>
        <v/>
      </c>
      <c r="K242" s="105" t="str">
        <f>IFERROR(__xludf.DUMMYFUNCTION("""COMPUTED_VALUE"""),"")</f>
        <v/>
      </c>
      <c r="L242" s="105" t="str">
        <f>IFERROR(__xludf.DUMMYFUNCTION("""COMPUTED_VALUE"""),"")</f>
        <v/>
      </c>
      <c r="M242" s="105" t="str">
        <f>IFERROR(__xludf.DUMMYFUNCTION("""COMPUTED_VALUE"""),"")</f>
        <v/>
      </c>
      <c r="N242" s="105" t="str">
        <f>IFERROR(__xludf.DUMMYFUNCTION("""COMPUTED_VALUE"""),"")</f>
        <v/>
      </c>
      <c r="O242" s="105" t="str">
        <f>IFERROR(__xludf.DUMMYFUNCTION("""COMPUTED_VALUE"""),"")</f>
        <v/>
      </c>
      <c r="P242" s="105" t="str">
        <f>IFERROR(__xludf.DUMMYFUNCTION("""COMPUTED_VALUE"""),"")</f>
        <v/>
      </c>
      <c r="Q242" s="105" t="str">
        <f>IFERROR(__xludf.DUMMYFUNCTION("""COMPUTED_VALUE"""),"")</f>
        <v/>
      </c>
      <c r="R242" s="105" t="str">
        <f>IFERROR(__xludf.DUMMYFUNCTION("""COMPUTED_VALUE"""),"")</f>
        <v/>
      </c>
      <c r="S242" s="105" t="str">
        <f>IFERROR(__xludf.DUMMYFUNCTION("""COMPUTED_VALUE"""),"")</f>
        <v/>
      </c>
      <c r="T242" s="105" t="str">
        <f>IFERROR(__xludf.DUMMYFUNCTION("""COMPUTED_VALUE"""),"")</f>
        <v/>
      </c>
      <c r="U242" s="105" t="str">
        <f>IFERROR(__xludf.DUMMYFUNCTION("""COMPUTED_VALUE"""),"")</f>
        <v/>
      </c>
      <c r="V242" s="105" t="str">
        <f>IFERROR(__xludf.DUMMYFUNCTION("""COMPUTED_VALUE"""),"")</f>
        <v/>
      </c>
      <c r="W242" s="105" t="str">
        <f>IFERROR(__xludf.DUMMYFUNCTION("""COMPUTED_VALUE"""),"")</f>
        <v/>
      </c>
      <c r="X242" s="105" t="str">
        <f>IFERROR(__xludf.DUMMYFUNCTION("""COMPUTED_VALUE"""),"")</f>
        <v/>
      </c>
      <c r="Y242" s="105" t="str">
        <f>IFERROR(__xludf.DUMMYFUNCTION("""COMPUTED_VALUE"""),"")</f>
        <v/>
      </c>
      <c r="Z242" s="105" t="str">
        <f>IFERROR(__xludf.DUMMYFUNCTION("""COMPUTED_VALUE"""),"")</f>
        <v/>
      </c>
      <c r="AA242" s="105" t="str">
        <f>IFERROR(__xludf.DUMMYFUNCTION("""COMPUTED_VALUE"""),"")</f>
        <v/>
      </c>
      <c r="AB242" s="105" t="str">
        <f>IFERROR(__xludf.DUMMYFUNCTION("""COMPUTED_VALUE"""),"")</f>
        <v/>
      </c>
      <c r="AC242" s="105" t="str">
        <f>IFERROR(__xludf.DUMMYFUNCTION("""COMPUTED_VALUE"""),"")</f>
        <v/>
      </c>
      <c r="AD242" s="105" t="str">
        <f>IFERROR(__xludf.DUMMYFUNCTION("""COMPUTED_VALUE"""),"")</f>
        <v/>
      </c>
      <c r="AE242" s="105" t="str">
        <f>IFERROR(__xludf.DUMMYFUNCTION("""COMPUTED_VALUE"""),"")</f>
        <v/>
      </c>
      <c r="AF242" s="105" t="str">
        <f>IFERROR(__xludf.DUMMYFUNCTION("""COMPUTED_VALUE"""),"")</f>
        <v/>
      </c>
      <c r="AG242" s="105" t="str">
        <f>IFERROR(__xludf.DUMMYFUNCTION("""COMPUTED_VALUE"""),"")</f>
        <v/>
      </c>
      <c r="AH242" s="105" t="str">
        <f>IFERROR(__xludf.DUMMYFUNCTION("""COMPUTED_VALUE"""),"")</f>
        <v/>
      </c>
      <c r="AI242" s="105" t="str">
        <f>IFERROR(__xludf.DUMMYFUNCTION("""COMPUTED_VALUE"""),"")</f>
        <v/>
      </c>
      <c r="AJ242" s="105" t="str">
        <f>IFERROR(__xludf.DUMMYFUNCTION("""COMPUTED_VALUE"""),"")</f>
        <v/>
      </c>
      <c r="AK242" s="105" t="str">
        <f>IFERROR(__xludf.DUMMYFUNCTION("""COMPUTED_VALUE"""),"")</f>
        <v/>
      </c>
      <c r="AL242" s="105" t="str">
        <f>IFERROR(__xludf.DUMMYFUNCTION("""COMPUTED_VALUE"""),"")</f>
        <v/>
      </c>
      <c r="AM242" s="105" t="str">
        <f>IFERROR(__xludf.DUMMYFUNCTION("""COMPUTED_VALUE"""),"")</f>
        <v/>
      </c>
      <c r="AN242" s="105" t="str">
        <f>IFERROR(__xludf.DUMMYFUNCTION("""COMPUTED_VALUE"""),"")</f>
        <v/>
      </c>
    </row>
    <row r="243">
      <c r="A243" s="105"/>
      <c r="B243" s="105"/>
      <c r="C243" s="105"/>
      <c r="D243" s="105"/>
      <c r="E243" s="106"/>
      <c r="F243" s="205"/>
      <c r="G243" s="105"/>
      <c r="H243" s="108"/>
      <c r="I243" s="105"/>
      <c r="J243" s="108" t="str">
        <f>IFERROR(__xludf.DUMMYFUNCTION("""COMPUTED_VALUE"""),"")</f>
        <v/>
      </c>
      <c r="K243" s="105" t="str">
        <f>IFERROR(__xludf.DUMMYFUNCTION("""COMPUTED_VALUE"""),"")</f>
        <v/>
      </c>
      <c r="L243" s="105" t="str">
        <f>IFERROR(__xludf.DUMMYFUNCTION("""COMPUTED_VALUE"""),"")</f>
        <v/>
      </c>
      <c r="M243" s="105" t="str">
        <f>IFERROR(__xludf.DUMMYFUNCTION("""COMPUTED_VALUE"""),"")</f>
        <v/>
      </c>
      <c r="N243" s="105" t="str">
        <f>IFERROR(__xludf.DUMMYFUNCTION("""COMPUTED_VALUE"""),"")</f>
        <v/>
      </c>
      <c r="O243" s="105" t="str">
        <f>IFERROR(__xludf.DUMMYFUNCTION("""COMPUTED_VALUE"""),"")</f>
        <v/>
      </c>
      <c r="P243" s="105" t="str">
        <f>IFERROR(__xludf.DUMMYFUNCTION("""COMPUTED_VALUE"""),"")</f>
        <v/>
      </c>
      <c r="Q243" s="105" t="str">
        <f>IFERROR(__xludf.DUMMYFUNCTION("""COMPUTED_VALUE"""),"")</f>
        <v/>
      </c>
      <c r="R243" s="105" t="str">
        <f>IFERROR(__xludf.DUMMYFUNCTION("""COMPUTED_VALUE"""),"")</f>
        <v/>
      </c>
      <c r="S243" s="105" t="str">
        <f>IFERROR(__xludf.DUMMYFUNCTION("""COMPUTED_VALUE"""),"")</f>
        <v/>
      </c>
      <c r="T243" s="105" t="str">
        <f>IFERROR(__xludf.DUMMYFUNCTION("""COMPUTED_VALUE"""),"")</f>
        <v/>
      </c>
      <c r="U243" s="105" t="str">
        <f>IFERROR(__xludf.DUMMYFUNCTION("""COMPUTED_VALUE"""),"")</f>
        <v/>
      </c>
      <c r="V243" s="105" t="str">
        <f>IFERROR(__xludf.DUMMYFUNCTION("""COMPUTED_VALUE"""),"")</f>
        <v/>
      </c>
      <c r="W243" s="105" t="str">
        <f>IFERROR(__xludf.DUMMYFUNCTION("""COMPUTED_VALUE"""),"")</f>
        <v/>
      </c>
      <c r="X243" s="105" t="str">
        <f>IFERROR(__xludf.DUMMYFUNCTION("""COMPUTED_VALUE"""),"")</f>
        <v/>
      </c>
      <c r="Y243" s="105" t="str">
        <f>IFERROR(__xludf.DUMMYFUNCTION("""COMPUTED_VALUE"""),"")</f>
        <v/>
      </c>
      <c r="Z243" s="105" t="str">
        <f>IFERROR(__xludf.DUMMYFUNCTION("""COMPUTED_VALUE"""),"")</f>
        <v/>
      </c>
      <c r="AA243" s="105" t="str">
        <f>IFERROR(__xludf.DUMMYFUNCTION("""COMPUTED_VALUE"""),"")</f>
        <v/>
      </c>
      <c r="AB243" s="105" t="str">
        <f>IFERROR(__xludf.DUMMYFUNCTION("""COMPUTED_VALUE"""),"")</f>
        <v/>
      </c>
      <c r="AC243" s="105" t="str">
        <f>IFERROR(__xludf.DUMMYFUNCTION("""COMPUTED_VALUE"""),"")</f>
        <v/>
      </c>
      <c r="AD243" s="105" t="str">
        <f>IFERROR(__xludf.DUMMYFUNCTION("""COMPUTED_VALUE"""),"")</f>
        <v/>
      </c>
      <c r="AE243" s="105" t="str">
        <f>IFERROR(__xludf.DUMMYFUNCTION("""COMPUTED_VALUE"""),"")</f>
        <v/>
      </c>
      <c r="AF243" s="105" t="str">
        <f>IFERROR(__xludf.DUMMYFUNCTION("""COMPUTED_VALUE"""),"")</f>
        <v/>
      </c>
      <c r="AG243" s="105" t="str">
        <f>IFERROR(__xludf.DUMMYFUNCTION("""COMPUTED_VALUE"""),"")</f>
        <v/>
      </c>
      <c r="AH243" s="105" t="str">
        <f>IFERROR(__xludf.DUMMYFUNCTION("""COMPUTED_VALUE"""),"")</f>
        <v/>
      </c>
      <c r="AI243" s="105" t="str">
        <f>IFERROR(__xludf.DUMMYFUNCTION("""COMPUTED_VALUE"""),"")</f>
        <v/>
      </c>
      <c r="AJ243" s="105" t="str">
        <f>IFERROR(__xludf.DUMMYFUNCTION("""COMPUTED_VALUE"""),"")</f>
        <v/>
      </c>
      <c r="AK243" s="105" t="str">
        <f>IFERROR(__xludf.DUMMYFUNCTION("""COMPUTED_VALUE"""),"")</f>
        <v/>
      </c>
      <c r="AL243" s="105" t="str">
        <f>IFERROR(__xludf.DUMMYFUNCTION("""COMPUTED_VALUE"""),"")</f>
        <v/>
      </c>
      <c r="AM243" s="105" t="str">
        <f>IFERROR(__xludf.DUMMYFUNCTION("""COMPUTED_VALUE"""),"")</f>
        <v/>
      </c>
      <c r="AN243" s="105" t="str">
        <f>IFERROR(__xludf.DUMMYFUNCTION("""COMPUTED_VALUE"""),"")</f>
        <v/>
      </c>
    </row>
    <row r="244">
      <c r="A244" s="105"/>
      <c r="B244" s="105"/>
      <c r="C244" s="105"/>
      <c r="D244" s="105"/>
      <c r="E244" s="106"/>
      <c r="F244" s="205"/>
      <c r="G244" s="105"/>
      <c r="H244" s="108"/>
      <c r="I244" s="105"/>
      <c r="J244" s="108" t="str">
        <f>IFERROR(__xludf.DUMMYFUNCTION("""COMPUTED_VALUE"""),"")</f>
        <v/>
      </c>
      <c r="K244" s="105" t="str">
        <f>IFERROR(__xludf.DUMMYFUNCTION("""COMPUTED_VALUE"""),"")</f>
        <v/>
      </c>
      <c r="L244" s="105" t="str">
        <f>IFERROR(__xludf.DUMMYFUNCTION("""COMPUTED_VALUE"""),"")</f>
        <v/>
      </c>
      <c r="M244" s="105" t="str">
        <f>IFERROR(__xludf.DUMMYFUNCTION("""COMPUTED_VALUE"""),"")</f>
        <v/>
      </c>
      <c r="N244" s="105" t="str">
        <f>IFERROR(__xludf.DUMMYFUNCTION("""COMPUTED_VALUE"""),"")</f>
        <v/>
      </c>
      <c r="O244" s="105" t="str">
        <f>IFERROR(__xludf.DUMMYFUNCTION("""COMPUTED_VALUE"""),"")</f>
        <v/>
      </c>
      <c r="P244" s="105" t="str">
        <f>IFERROR(__xludf.DUMMYFUNCTION("""COMPUTED_VALUE"""),"")</f>
        <v/>
      </c>
      <c r="Q244" s="105" t="str">
        <f>IFERROR(__xludf.DUMMYFUNCTION("""COMPUTED_VALUE"""),"")</f>
        <v/>
      </c>
      <c r="R244" s="105" t="str">
        <f>IFERROR(__xludf.DUMMYFUNCTION("""COMPUTED_VALUE"""),"")</f>
        <v/>
      </c>
      <c r="S244" s="105" t="str">
        <f>IFERROR(__xludf.DUMMYFUNCTION("""COMPUTED_VALUE"""),"")</f>
        <v/>
      </c>
      <c r="T244" s="105" t="str">
        <f>IFERROR(__xludf.DUMMYFUNCTION("""COMPUTED_VALUE"""),"")</f>
        <v/>
      </c>
      <c r="U244" s="105" t="str">
        <f>IFERROR(__xludf.DUMMYFUNCTION("""COMPUTED_VALUE"""),"")</f>
        <v/>
      </c>
      <c r="V244" s="105" t="str">
        <f>IFERROR(__xludf.DUMMYFUNCTION("""COMPUTED_VALUE"""),"")</f>
        <v/>
      </c>
      <c r="W244" s="105" t="str">
        <f>IFERROR(__xludf.DUMMYFUNCTION("""COMPUTED_VALUE"""),"")</f>
        <v/>
      </c>
      <c r="X244" s="105" t="str">
        <f>IFERROR(__xludf.DUMMYFUNCTION("""COMPUTED_VALUE"""),"")</f>
        <v/>
      </c>
      <c r="Y244" s="105" t="str">
        <f>IFERROR(__xludf.DUMMYFUNCTION("""COMPUTED_VALUE"""),"")</f>
        <v/>
      </c>
      <c r="Z244" s="105" t="str">
        <f>IFERROR(__xludf.DUMMYFUNCTION("""COMPUTED_VALUE"""),"")</f>
        <v/>
      </c>
      <c r="AA244" s="105" t="str">
        <f>IFERROR(__xludf.DUMMYFUNCTION("""COMPUTED_VALUE"""),"")</f>
        <v/>
      </c>
      <c r="AB244" s="105" t="str">
        <f>IFERROR(__xludf.DUMMYFUNCTION("""COMPUTED_VALUE"""),"")</f>
        <v/>
      </c>
      <c r="AC244" s="105" t="str">
        <f>IFERROR(__xludf.DUMMYFUNCTION("""COMPUTED_VALUE"""),"")</f>
        <v/>
      </c>
      <c r="AD244" s="105" t="str">
        <f>IFERROR(__xludf.DUMMYFUNCTION("""COMPUTED_VALUE"""),"")</f>
        <v/>
      </c>
      <c r="AE244" s="105" t="str">
        <f>IFERROR(__xludf.DUMMYFUNCTION("""COMPUTED_VALUE"""),"")</f>
        <v/>
      </c>
      <c r="AF244" s="105" t="str">
        <f>IFERROR(__xludf.DUMMYFUNCTION("""COMPUTED_VALUE"""),"")</f>
        <v/>
      </c>
      <c r="AG244" s="105" t="str">
        <f>IFERROR(__xludf.DUMMYFUNCTION("""COMPUTED_VALUE"""),"")</f>
        <v/>
      </c>
      <c r="AH244" s="105" t="str">
        <f>IFERROR(__xludf.DUMMYFUNCTION("""COMPUTED_VALUE"""),"")</f>
        <v/>
      </c>
      <c r="AI244" s="105" t="str">
        <f>IFERROR(__xludf.DUMMYFUNCTION("""COMPUTED_VALUE"""),"")</f>
        <v/>
      </c>
      <c r="AJ244" s="105" t="str">
        <f>IFERROR(__xludf.DUMMYFUNCTION("""COMPUTED_VALUE"""),"")</f>
        <v/>
      </c>
      <c r="AK244" s="105" t="str">
        <f>IFERROR(__xludf.DUMMYFUNCTION("""COMPUTED_VALUE"""),"")</f>
        <v/>
      </c>
      <c r="AL244" s="105" t="str">
        <f>IFERROR(__xludf.DUMMYFUNCTION("""COMPUTED_VALUE"""),"")</f>
        <v/>
      </c>
      <c r="AM244" s="105" t="str">
        <f>IFERROR(__xludf.DUMMYFUNCTION("""COMPUTED_VALUE"""),"")</f>
        <v/>
      </c>
      <c r="AN244" s="105" t="str">
        <f>IFERROR(__xludf.DUMMYFUNCTION("""COMPUTED_VALUE"""),"")</f>
        <v/>
      </c>
    </row>
    <row r="245">
      <c r="A245" s="105"/>
      <c r="B245" s="105"/>
      <c r="C245" s="105"/>
      <c r="D245" s="105"/>
      <c r="E245" s="106"/>
      <c r="F245" s="205"/>
      <c r="G245" s="105"/>
      <c r="H245" s="108"/>
      <c r="I245" s="105"/>
      <c r="J245" s="108" t="str">
        <f>IFERROR(__xludf.DUMMYFUNCTION("""COMPUTED_VALUE"""),"")</f>
        <v/>
      </c>
      <c r="K245" s="105" t="str">
        <f>IFERROR(__xludf.DUMMYFUNCTION("""COMPUTED_VALUE"""),"")</f>
        <v/>
      </c>
      <c r="L245" s="105" t="str">
        <f>IFERROR(__xludf.DUMMYFUNCTION("""COMPUTED_VALUE"""),"")</f>
        <v/>
      </c>
      <c r="M245" s="105" t="str">
        <f>IFERROR(__xludf.DUMMYFUNCTION("""COMPUTED_VALUE"""),"")</f>
        <v/>
      </c>
      <c r="N245" s="105" t="str">
        <f>IFERROR(__xludf.DUMMYFUNCTION("""COMPUTED_VALUE"""),"")</f>
        <v/>
      </c>
      <c r="O245" s="105" t="str">
        <f>IFERROR(__xludf.DUMMYFUNCTION("""COMPUTED_VALUE"""),"")</f>
        <v/>
      </c>
      <c r="P245" s="105" t="str">
        <f>IFERROR(__xludf.DUMMYFUNCTION("""COMPUTED_VALUE"""),"")</f>
        <v/>
      </c>
      <c r="Q245" s="105" t="str">
        <f>IFERROR(__xludf.DUMMYFUNCTION("""COMPUTED_VALUE"""),"")</f>
        <v/>
      </c>
      <c r="R245" s="105" t="str">
        <f>IFERROR(__xludf.DUMMYFUNCTION("""COMPUTED_VALUE"""),"")</f>
        <v/>
      </c>
      <c r="S245" s="105" t="str">
        <f>IFERROR(__xludf.DUMMYFUNCTION("""COMPUTED_VALUE"""),"")</f>
        <v/>
      </c>
      <c r="T245" s="105" t="str">
        <f>IFERROR(__xludf.DUMMYFUNCTION("""COMPUTED_VALUE"""),"")</f>
        <v/>
      </c>
      <c r="U245" s="105" t="str">
        <f>IFERROR(__xludf.DUMMYFUNCTION("""COMPUTED_VALUE"""),"")</f>
        <v/>
      </c>
      <c r="V245" s="105" t="str">
        <f>IFERROR(__xludf.DUMMYFUNCTION("""COMPUTED_VALUE"""),"")</f>
        <v/>
      </c>
      <c r="W245" s="105" t="str">
        <f>IFERROR(__xludf.DUMMYFUNCTION("""COMPUTED_VALUE"""),"")</f>
        <v/>
      </c>
      <c r="X245" s="105" t="str">
        <f>IFERROR(__xludf.DUMMYFUNCTION("""COMPUTED_VALUE"""),"")</f>
        <v/>
      </c>
      <c r="Y245" s="105" t="str">
        <f>IFERROR(__xludf.DUMMYFUNCTION("""COMPUTED_VALUE"""),"")</f>
        <v/>
      </c>
      <c r="Z245" s="105" t="str">
        <f>IFERROR(__xludf.DUMMYFUNCTION("""COMPUTED_VALUE"""),"")</f>
        <v/>
      </c>
      <c r="AA245" s="105" t="str">
        <f>IFERROR(__xludf.DUMMYFUNCTION("""COMPUTED_VALUE"""),"")</f>
        <v/>
      </c>
      <c r="AB245" s="105" t="str">
        <f>IFERROR(__xludf.DUMMYFUNCTION("""COMPUTED_VALUE"""),"")</f>
        <v/>
      </c>
      <c r="AC245" s="105" t="str">
        <f>IFERROR(__xludf.DUMMYFUNCTION("""COMPUTED_VALUE"""),"")</f>
        <v/>
      </c>
      <c r="AD245" s="105" t="str">
        <f>IFERROR(__xludf.DUMMYFUNCTION("""COMPUTED_VALUE"""),"")</f>
        <v/>
      </c>
      <c r="AE245" s="105" t="str">
        <f>IFERROR(__xludf.DUMMYFUNCTION("""COMPUTED_VALUE"""),"")</f>
        <v/>
      </c>
      <c r="AF245" s="105" t="str">
        <f>IFERROR(__xludf.DUMMYFUNCTION("""COMPUTED_VALUE"""),"")</f>
        <v/>
      </c>
      <c r="AG245" s="105" t="str">
        <f>IFERROR(__xludf.DUMMYFUNCTION("""COMPUTED_VALUE"""),"")</f>
        <v/>
      </c>
      <c r="AH245" s="105" t="str">
        <f>IFERROR(__xludf.DUMMYFUNCTION("""COMPUTED_VALUE"""),"")</f>
        <v/>
      </c>
      <c r="AI245" s="105" t="str">
        <f>IFERROR(__xludf.DUMMYFUNCTION("""COMPUTED_VALUE"""),"")</f>
        <v/>
      </c>
      <c r="AJ245" s="105" t="str">
        <f>IFERROR(__xludf.DUMMYFUNCTION("""COMPUTED_VALUE"""),"")</f>
        <v/>
      </c>
      <c r="AK245" s="105" t="str">
        <f>IFERROR(__xludf.DUMMYFUNCTION("""COMPUTED_VALUE"""),"")</f>
        <v/>
      </c>
      <c r="AL245" s="105" t="str">
        <f>IFERROR(__xludf.DUMMYFUNCTION("""COMPUTED_VALUE"""),"")</f>
        <v/>
      </c>
      <c r="AM245" s="105" t="str">
        <f>IFERROR(__xludf.DUMMYFUNCTION("""COMPUTED_VALUE"""),"")</f>
        <v/>
      </c>
      <c r="AN245" s="105" t="str">
        <f>IFERROR(__xludf.DUMMYFUNCTION("""COMPUTED_VALUE"""),"")</f>
        <v/>
      </c>
    </row>
    <row r="246">
      <c r="A246" s="105"/>
      <c r="B246" s="105"/>
      <c r="C246" s="105"/>
      <c r="D246" s="105"/>
      <c r="E246" s="106"/>
      <c r="F246" s="205"/>
      <c r="G246" s="105"/>
      <c r="H246" s="108"/>
      <c r="I246" s="105"/>
      <c r="J246" s="108" t="str">
        <f>IFERROR(__xludf.DUMMYFUNCTION("""COMPUTED_VALUE"""),"")</f>
        <v/>
      </c>
      <c r="K246" s="105" t="str">
        <f>IFERROR(__xludf.DUMMYFUNCTION("""COMPUTED_VALUE"""),"")</f>
        <v/>
      </c>
      <c r="L246" s="105" t="str">
        <f>IFERROR(__xludf.DUMMYFUNCTION("""COMPUTED_VALUE"""),"")</f>
        <v/>
      </c>
      <c r="M246" s="105" t="str">
        <f>IFERROR(__xludf.DUMMYFUNCTION("""COMPUTED_VALUE"""),"")</f>
        <v/>
      </c>
      <c r="N246" s="105" t="str">
        <f>IFERROR(__xludf.DUMMYFUNCTION("""COMPUTED_VALUE"""),"")</f>
        <v/>
      </c>
      <c r="O246" s="105" t="str">
        <f>IFERROR(__xludf.DUMMYFUNCTION("""COMPUTED_VALUE"""),"")</f>
        <v/>
      </c>
      <c r="P246" s="105" t="str">
        <f>IFERROR(__xludf.DUMMYFUNCTION("""COMPUTED_VALUE"""),"")</f>
        <v/>
      </c>
      <c r="Q246" s="105" t="str">
        <f>IFERROR(__xludf.DUMMYFUNCTION("""COMPUTED_VALUE"""),"")</f>
        <v/>
      </c>
      <c r="R246" s="105" t="str">
        <f>IFERROR(__xludf.DUMMYFUNCTION("""COMPUTED_VALUE"""),"")</f>
        <v/>
      </c>
      <c r="S246" s="105" t="str">
        <f>IFERROR(__xludf.DUMMYFUNCTION("""COMPUTED_VALUE"""),"")</f>
        <v/>
      </c>
      <c r="T246" s="105" t="str">
        <f>IFERROR(__xludf.DUMMYFUNCTION("""COMPUTED_VALUE"""),"")</f>
        <v/>
      </c>
      <c r="U246" s="105" t="str">
        <f>IFERROR(__xludf.DUMMYFUNCTION("""COMPUTED_VALUE"""),"")</f>
        <v/>
      </c>
      <c r="V246" s="105" t="str">
        <f>IFERROR(__xludf.DUMMYFUNCTION("""COMPUTED_VALUE"""),"")</f>
        <v/>
      </c>
      <c r="W246" s="105" t="str">
        <f>IFERROR(__xludf.DUMMYFUNCTION("""COMPUTED_VALUE"""),"")</f>
        <v/>
      </c>
      <c r="X246" s="105" t="str">
        <f>IFERROR(__xludf.DUMMYFUNCTION("""COMPUTED_VALUE"""),"")</f>
        <v/>
      </c>
      <c r="Y246" s="105" t="str">
        <f>IFERROR(__xludf.DUMMYFUNCTION("""COMPUTED_VALUE"""),"")</f>
        <v/>
      </c>
      <c r="Z246" s="105" t="str">
        <f>IFERROR(__xludf.DUMMYFUNCTION("""COMPUTED_VALUE"""),"")</f>
        <v/>
      </c>
      <c r="AA246" s="105" t="str">
        <f>IFERROR(__xludf.DUMMYFUNCTION("""COMPUTED_VALUE"""),"")</f>
        <v/>
      </c>
      <c r="AB246" s="105" t="str">
        <f>IFERROR(__xludf.DUMMYFUNCTION("""COMPUTED_VALUE"""),"")</f>
        <v/>
      </c>
      <c r="AC246" s="105" t="str">
        <f>IFERROR(__xludf.DUMMYFUNCTION("""COMPUTED_VALUE"""),"")</f>
        <v/>
      </c>
      <c r="AD246" s="105" t="str">
        <f>IFERROR(__xludf.DUMMYFUNCTION("""COMPUTED_VALUE"""),"")</f>
        <v/>
      </c>
      <c r="AE246" s="105" t="str">
        <f>IFERROR(__xludf.DUMMYFUNCTION("""COMPUTED_VALUE"""),"")</f>
        <v/>
      </c>
      <c r="AF246" s="105" t="str">
        <f>IFERROR(__xludf.DUMMYFUNCTION("""COMPUTED_VALUE"""),"")</f>
        <v/>
      </c>
      <c r="AG246" s="105" t="str">
        <f>IFERROR(__xludf.DUMMYFUNCTION("""COMPUTED_VALUE"""),"")</f>
        <v/>
      </c>
      <c r="AH246" s="105" t="str">
        <f>IFERROR(__xludf.DUMMYFUNCTION("""COMPUTED_VALUE"""),"")</f>
        <v/>
      </c>
      <c r="AI246" s="105" t="str">
        <f>IFERROR(__xludf.DUMMYFUNCTION("""COMPUTED_VALUE"""),"")</f>
        <v/>
      </c>
      <c r="AJ246" s="105" t="str">
        <f>IFERROR(__xludf.DUMMYFUNCTION("""COMPUTED_VALUE"""),"")</f>
        <v/>
      </c>
      <c r="AK246" s="105" t="str">
        <f>IFERROR(__xludf.DUMMYFUNCTION("""COMPUTED_VALUE"""),"")</f>
        <v/>
      </c>
      <c r="AL246" s="105" t="str">
        <f>IFERROR(__xludf.DUMMYFUNCTION("""COMPUTED_VALUE"""),"")</f>
        <v/>
      </c>
      <c r="AM246" s="105" t="str">
        <f>IFERROR(__xludf.DUMMYFUNCTION("""COMPUTED_VALUE"""),"")</f>
        <v/>
      </c>
      <c r="AN246" s="105" t="str">
        <f>IFERROR(__xludf.DUMMYFUNCTION("""COMPUTED_VALUE"""),"")</f>
        <v/>
      </c>
    </row>
    <row r="247">
      <c r="A247" s="105"/>
      <c r="B247" s="105"/>
      <c r="C247" s="105"/>
      <c r="D247" s="105"/>
      <c r="E247" s="106"/>
      <c r="F247" s="205"/>
      <c r="G247" s="105"/>
      <c r="H247" s="108"/>
      <c r="I247" s="105"/>
      <c r="J247" s="108" t="str">
        <f>IFERROR(__xludf.DUMMYFUNCTION("""COMPUTED_VALUE"""),"")</f>
        <v/>
      </c>
      <c r="K247" s="105" t="str">
        <f>IFERROR(__xludf.DUMMYFUNCTION("""COMPUTED_VALUE"""),"")</f>
        <v/>
      </c>
      <c r="L247" s="105" t="str">
        <f>IFERROR(__xludf.DUMMYFUNCTION("""COMPUTED_VALUE"""),"")</f>
        <v/>
      </c>
      <c r="M247" s="105" t="str">
        <f>IFERROR(__xludf.DUMMYFUNCTION("""COMPUTED_VALUE"""),"")</f>
        <v/>
      </c>
      <c r="N247" s="105" t="str">
        <f>IFERROR(__xludf.DUMMYFUNCTION("""COMPUTED_VALUE"""),"")</f>
        <v/>
      </c>
      <c r="O247" s="105" t="str">
        <f>IFERROR(__xludf.DUMMYFUNCTION("""COMPUTED_VALUE"""),"")</f>
        <v/>
      </c>
      <c r="P247" s="105" t="str">
        <f>IFERROR(__xludf.DUMMYFUNCTION("""COMPUTED_VALUE"""),"")</f>
        <v/>
      </c>
      <c r="Q247" s="105" t="str">
        <f>IFERROR(__xludf.DUMMYFUNCTION("""COMPUTED_VALUE"""),"")</f>
        <v/>
      </c>
      <c r="R247" s="105" t="str">
        <f>IFERROR(__xludf.DUMMYFUNCTION("""COMPUTED_VALUE"""),"")</f>
        <v/>
      </c>
      <c r="S247" s="105" t="str">
        <f>IFERROR(__xludf.DUMMYFUNCTION("""COMPUTED_VALUE"""),"")</f>
        <v/>
      </c>
      <c r="T247" s="105" t="str">
        <f>IFERROR(__xludf.DUMMYFUNCTION("""COMPUTED_VALUE"""),"")</f>
        <v/>
      </c>
      <c r="U247" s="105" t="str">
        <f>IFERROR(__xludf.DUMMYFUNCTION("""COMPUTED_VALUE"""),"")</f>
        <v/>
      </c>
      <c r="V247" s="105" t="str">
        <f>IFERROR(__xludf.DUMMYFUNCTION("""COMPUTED_VALUE"""),"")</f>
        <v/>
      </c>
      <c r="W247" s="105" t="str">
        <f>IFERROR(__xludf.DUMMYFUNCTION("""COMPUTED_VALUE"""),"")</f>
        <v/>
      </c>
      <c r="X247" s="105" t="str">
        <f>IFERROR(__xludf.DUMMYFUNCTION("""COMPUTED_VALUE"""),"")</f>
        <v/>
      </c>
      <c r="Y247" s="105" t="str">
        <f>IFERROR(__xludf.DUMMYFUNCTION("""COMPUTED_VALUE"""),"")</f>
        <v/>
      </c>
      <c r="Z247" s="105" t="str">
        <f>IFERROR(__xludf.DUMMYFUNCTION("""COMPUTED_VALUE"""),"")</f>
        <v/>
      </c>
      <c r="AA247" s="105" t="str">
        <f>IFERROR(__xludf.DUMMYFUNCTION("""COMPUTED_VALUE"""),"")</f>
        <v/>
      </c>
      <c r="AB247" s="105" t="str">
        <f>IFERROR(__xludf.DUMMYFUNCTION("""COMPUTED_VALUE"""),"")</f>
        <v/>
      </c>
      <c r="AC247" s="105" t="str">
        <f>IFERROR(__xludf.DUMMYFUNCTION("""COMPUTED_VALUE"""),"")</f>
        <v/>
      </c>
      <c r="AD247" s="105" t="str">
        <f>IFERROR(__xludf.DUMMYFUNCTION("""COMPUTED_VALUE"""),"")</f>
        <v/>
      </c>
      <c r="AE247" s="105" t="str">
        <f>IFERROR(__xludf.DUMMYFUNCTION("""COMPUTED_VALUE"""),"")</f>
        <v/>
      </c>
      <c r="AF247" s="105" t="str">
        <f>IFERROR(__xludf.DUMMYFUNCTION("""COMPUTED_VALUE"""),"")</f>
        <v/>
      </c>
      <c r="AG247" s="105" t="str">
        <f>IFERROR(__xludf.DUMMYFUNCTION("""COMPUTED_VALUE"""),"")</f>
        <v/>
      </c>
      <c r="AH247" s="105" t="str">
        <f>IFERROR(__xludf.DUMMYFUNCTION("""COMPUTED_VALUE"""),"")</f>
        <v/>
      </c>
      <c r="AI247" s="105" t="str">
        <f>IFERROR(__xludf.DUMMYFUNCTION("""COMPUTED_VALUE"""),"")</f>
        <v/>
      </c>
      <c r="AJ247" s="105" t="str">
        <f>IFERROR(__xludf.DUMMYFUNCTION("""COMPUTED_VALUE"""),"")</f>
        <v/>
      </c>
      <c r="AK247" s="105" t="str">
        <f>IFERROR(__xludf.DUMMYFUNCTION("""COMPUTED_VALUE"""),"")</f>
        <v/>
      </c>
      <c r="AL247" s="105" t="str">
        <f>IFERROR(__xludf.DUMMYFUNCTION("""COMPUTED_VALUE"""),"")</f>
        <v/>
      </c>
      <c r="AM247" s="105" t="str">
        <f>IFERROR(__xludf.DUMMYFUNCTION("""COMPUTED_VALUE"""),"")</f>
        <v/>
      </c>
      <c r="AN247" s="105" t="str">
        <f>IFERROR(__xludf.DUMMYFUNCTION("""COMPUTED_VALUE"""),"")</f>
        <v/>
      </c>
    </row>
    <row r="248">
      <c r="A248" s="105"/>
      <c r="B248" s="105"/>
      <c r="C248" s="105"/>
      <c r="D248" s="105"/>
      <c r="E248" s="106"/>
      <c r="F248" s="205"/>
      <c r="G248" s="105"/>
      <c r="H248" s="108"/>
      <c r="I248" s="105"/>
      <c r="J248" s="108" t="str">
        <f>IFERROR(__xludf.DUMMYFUNCTION("""COMPUTED_VALUE"""),"")</f>
        <v/>
      </c>
      <c r="K248" s="105" t="str">
        <f>IFERROR(__xludf.DUMMYFUNCTION("""COMPUTED_VALUE"""),"")</f>
        <v/>
      </c>
      <c r="L248" s="105" t="str">
        <f>IFERROR(__xludf.DUMMYFUNCTION("""COMPUTED_VALUE"""),"")</f>
        <v/>
      </c>
      <c r="M248" s="105" t="str">
        <f>IFERROR(__xludf.DUMMYFUNCTION("""COMPUTED_VALUE"""),"")</f>
        <v/>
      </c>
      <c r="N248" s="105" t="str">
        <f>IFERROR(__xludf.DUMMYFUNCTION("""COMPUTED_VALUE"""),"")</f>
        <v/>
      </c>
      <c r="O248" s="105" t="str">
        <f>IFERROR(__xludf.DUMMYFUNCTION("""COMPUTED_VALUE"""),"")</f>
        <v/>
      </c>
      <c r="P248" s="105" t="str">
        <f>IFERROR(__xludf.DUMMYFUNCTION("""COMPUTED_VALUE"""),"")</f>
        <v/>
      </c>
      <c r="Q248" s="105" t="str">
        <f>IFERROR(__xludf.DUMMYFUNCTION("""COMPUTED_VALUE"""),"")</f>
        <v/>
      </c>
      <c r="R248" s="105" t="str">
        <f>IFERROR(__xludf.DUMMYFUNCTION("""COMPUTED_VALUE"""),"")</f>
        <v/>
      </c>
      <c r="S248" s="105" t="str">
        <f>IFERROR(__xludf.DUMMYFUNCTION("""COMPUTED_VALUE"""),"")</f>
        <v/>
      </c>
      <c r="T248" s="105" t="str">
        <f>IFERROR(__xludf.DUMMYFUNCTION("""COMPUTED_VALUE"""),"")</f>
        <v/>
      </c>
      <c r="U248" s="105" t="str">
        <f>IFERROR(__xludf.DUMMYFUNCTION("""COMPUTED_VALUE"""),"")</f>
        <v/>
      </c>
      <c r="V248" s="105" t="str">
        <f>IFERROR(__xludf.DUMMYFUNCTION("""COMPUTED_VALUE"""),"")</f>
        <v/>
      </c>
      <c r="W248" s="105" t="str">
        <f>IFERROR(__xludf.DUMMYFUNCTION("""COMPUTED_VALUE"""),"")</f>
        <v/>
      </c>
      <c r="X248" s="105" t="str">
        <f>IFERROR(__xludf.DUMMYFUNCTION("""COMPUTED_VALUE"""),"")</f>
        <v/>
      </c>
      <c r="Y248" s="105" t="str">
        <f>IFERROR(__xludf.DUMMYFUNCTION("""COMPUTED_VALUE"""),"")</f>
        <v/>
      </c>
      <c r="Z248" s="105" t="str">
        <f>IFERROR(__xludf.DUMMYFUNCTION("""COMPUTED_VALUE"""),"")</f>
        <v/>
      </c>
      <c r="AA248" s="105" t="str">
        <f>IFERROR(__xludf.DUMMYFUNCTION("""COMPUTED_VALUE"""),"")</f>
        <v/>
      </c>
      <c r="AB248" s="105" t="str">
        <f>IFERROR(__xludf.DUMMYFUNCTION("""COMPUTED_VALUE"""),"")</f>
        <v/>
      </c>
      <c r="AC248" s="105" t="str">
        <f>IFERROR(__xludf.DUMMYFUNCTION("""COMPUTED_VALUE"""),"")</f>
        <v/>
      </c>
      <c r="AD248" s="105" t="str">
        <f>IFERROR(__xludf.DUMMYFUNCTION("""COMPUTED_VALUE"""),"")</f>
        <v/>
      </c>
      <c r="AE248" s="105" t="str">
        <f>IFERROR(__xludf.DUMMYFUNCTION("""COMPUTED_VALUE"""),"")</f>
        <v/>
      </c>
      <c r="AF248" s="105" t="str">
        <f>IFERROR(__xludf.DUMMYFUNCTION("""COMPUTED_VALUE"""),"")</f>
        <v/>
      </c>
      <c r="AG248" s="105" t="str">
        <f>IFERROR(__xludf.DUMMYFUNCTION("""COMPUTED_VALUE"""),"")</f>
        <v/>
      </c>
      <c r="AH248" s="105" t="str">
        <f>IFERROR(__xludf.DUMMYFUNCTION("""COMPUTED_VALUE"""),"")</f>
        <v/>
      </c>
      <c r="AI248" s="105" t="str">
        <f>IFERROR(__xludf.DUMMYFUNCTION("""COMPUTED_VALUE"""),"")</f>
        <v/>
      </c>
      <c r="AJ248" s="105" t="str">
        <f>IFERROR(__xludf.DUMMYFUNCTION("""COMPUTED_VALUE"""),"")</f>
        <v/>
      </c>
      <c r="AK248" s="105" t="str">
        <f>IFERROR(__xludf.DUMMYFUNCTION("""COMPUTED_VALUE"""),"")</f>
        <v/>
      </c>
      <c r="AL248" s="105" t="str">
        <f>IFERROR(__xludf.DUMMYFUNCTION("""COMPUTED_VALUE"""),"")</f>
        <v/>
      </c>
      <c r="AM248" s="105" t="str">
        <f>IFERROR(__xludf.DUMMYFUNCTION("""COMPUTED_VALUE"""),"")</f>
        <v/>
      </c>
      <c r="AN248" s="105" t="str">
        <f>IFERROR(__xludf.DUMMYFUNCTION("""COMPUTED_VALUE"""),"")</f>
        <v/>
      </c>
    </row>
    <row r="249">
      <c r="A249" s="105"/>
      <c r="B249" s="105"/>
      <c r="C249" s="105"/>
      <c r="D249" s="105"/>
      <c r="E249" s="106"/>
      <c r="F249" s="205"/>
      <c r="G249" s="105"/>
      <c r="H249" s="108"/>
      <c r="I249" s="105"/>
      <c r="J249" s="108" t="str">
        <f>IFERROR(__xludf.DUMMYFUNCTION("""COMPUTED_VALUE"""),"")</f>
        <v/>
      </c>
      <c r="K249" s="105" t="str">
        <f>IFERROR(__xludf.DUMMYFUNCTION("""COMPUTED_VALUE"""),"")</f>
        <v/>
      </c>
      <c r="L249" s="105" t="str">
        <f>IFERROR(__xludf.DUMMYFUNCTION("""COMPUTED_VALUE"""),"")</f>
        <v/>
      </c>
      <c r="M249" s="105" t="str">
        <f>IFERROR(__xludf.DUMMYFUNCTION("""COMPUTED_VALUE"""),"")</f>
        <v/>
      </c>
      <c r="N249" s="105" t="str">
        <f>IFERROR(__xludf.DUMMYFUNCTION("""COMPUTED_VALUE"""),"")</f>
        <v/>
      </c>
      <c r="O249" s="105" t="str">
        <f>IFERROR(__xludf.DUMMYFUNCTION("""COMPUTED_VALUE"""),"")</f>
        <v/>
      </c>
      <c r="P249" s="105" t="str">
        <f>IFERROR(__xludf.DUMMYFUNCTION("""COMPUTED_VALUE"""),"")</f>
        <v/>
      </c>
      <c r="Q249" s="105" t="str">
        <f>IFERROR(__xludf.DUMMYFUNCTION("""COMPUTED_VALUE"""),"")</f>
        <v/>
      </c>
      <c r="R249" s="105" t="str">
        <f>IFERROR(__xludf.DUMMYFUNCTION("""COMPUTED_VALUE"""),"")</f>
        <v/>
      </c>
      <c r="S249" s="105" t="str">
        <f>IFERROR(__xludf.DUMMYFUNCTION("""COMPUTED_VALUE"""),"")</f>
        <v/>
      </c>
      <c r="T249" s="105" t="str">
        <f>IFERROR(__xludf.DUMMYFUNCTION("""COMPUTED_VALUE"""),"")</f>
        <v/>
      </c>
      <c r="U249" s="105" t="str">
        <f>IFERROR(__xludf.DUMMYFUNCTION("""COMPUTED_VALUE"""),"")</f>
        <v/>
      </c>
      <c r="V249" s="105" t="str">
        <f>IFERROR(__xludf.DUMMYFUNCTION("""COMPUTED_VALUE"""),"")</f>
        <v/>
      </c>
      <c r="W249" s="105" t="str">
        <f>IFERROR(__xludf.DUMMYFUNCTION("""COMPUTED_VALUE"""),"")</f>
        <v/>
      </c>
      <c r="X249" s="105" t="str">
        <f>IFERROR(__xludf.DUMMYFUNCTION("""COMPUTED_VALUE"""),"")</f>
        <v/>
      </c>
      <c r="Y249" s="105" t="str">
        <f>IFERROR(__xludf.DUMMYFUNCTION("""COMPUTED_VALUE"""),"")</f>
        <v/>
      </c>
      <c r="Z249" s="105" t="str">
        <f>IFERROR(__xludf.DUMMYFUNCTION("""COMPUTED_VALUE"""),"")</f>
        <v/>
      </c>
      <c r="AA249" s="105" t="str">
        <f>IFERROR(__xludf.DUMMYFUNCTION("""COMPUTED_VALUE"""),"")</f>
        <v/>
      </c>
      <c r="AB249" s="105" t="str">
        <f>IFERROR(__xludf.DUMMYFUNCTION("""COMPUTED_VALUE"""),"")</f>
        <v/>
      </c>
      <c r="AC249" s="105" t="str">
        <f>IFERROR(__xludf.DUMMYFUNCTION("""COMPUTED_VALUE"""),"")</f>
        <v/>
      </c>
      <c r="AD249" s="105" t="str">
        <f>IFERROR(__xludf.DUMMYFUNCTION("""COMPUTED_VALUE"""),"")</f>
        <v/>
      </c>
      <c r="AE249" s="105" t="str">
        <f>IFERROR(__xludf.DUMMYFUNCTION("""COMPUTED_VALUE"""),"")</f>
        <v/>
      </c>
      <c r="AF249" s="105" t="str">
        <f>IFERROR(__xludf.DUMMYFUNCTION("""COMPUTED_VALUE"""),"")</f>
        <v/>
      </c>
      <c r="AG249" s="105" t="str">
        <f>IFERROR(__xludf.DUMMYFUNCTION("""COMPUTED_VALUE"""),"")</f>
        <v/>
      </c>
      <c r="AH249" s="105" t="str">
        <f>IFERROR(__xludf.DUMMYFUNCTION("""COMPUTED_VALUE"""),"")</f>
        <v/>
      </c>
      <c r="AI249" s="105" t="str">
        <f>IFERROR(__xludf.DUMMYFUNCTION("""COMPUTED_VALUE"""),"")</f>
        <v/>
      </c>
      <c r="AJ249" s="105" t="str">
        <f>IFERROR(__xludf.DUMMYFUNCTION("""COMPUTED_VALUE"""),"")</f>
        <v/>
      </c>
      <c r="AK249" s="105" t="str">
        <f>IFERROR(__xludf.DUMMYFUNCTION("""COMPUTED_VALUE"""),"")</f>
        <v/>
      </c>
      <c r="AL249" s="105" t="str">
        <f>IFERROR(__xludf.DUMMYFUNCTION("""COMPUTED_VALUE"""),"")</f>
        <v/>
      </c>
      <c r="AM249" s="105" t="str">
        <f>IFERROR(__xludf.DUMMYFUNCTION("""COMPUTED_VALUE"""),"")</f>
        <v/>
      </c>
      <c r="AN249" s="105" t="str">
        <f>IFERROR(__xludf.DUMMYFUNCTION("""COMPUTED_VALUE"""),"")</f>
        <v/>
      </c>
    </row>
    <row r="250">
      <c r="A250" s="105"/>
      <c r="B250" s="105"/>
      <c r="C250" s="105"/>
      <c r="D250" s="105"/>
      <c r="E250" s="106"/>
      <c r="F250" s="205"/>
      <c r="G250" s="105"/>
      <c r="H250" s="108"/>
      <c r="I250" s="105"/>
      <c r="J250" s="108" t="str">
        <f>IFERROR(__xludf.DUMMYFUNCTION("""COMPUTED_VALUE"""),"")</f>
        <v/>
      </c>
      <c r="K250" s="105" t="str">
        <f>IFERROR(__xludf.DUMMYFUNCTION("""COMPUTED_VALUE"""),"")</f>
        <v/>
      </c>
      <c r="L250" s="105" t="str">
        <f>IFERROR(__xludf.DUMMYFUNCTION("""COMPUTED_VALUE"""),"")</f>
        <v/>
      </c>
      <c r="M250" s="105" t="str">
        <f>IFERROR(__xludf.DUMMYFUNCTION("""COMPUTED_VALUE"""),"")</f>
        <v/>
      </c>
      <c r="N250" s="105" t="str">
        <f>IFERROR(__xludf.DUMMYFUNCTION("""COMPUTED_VALUE"""),"")</f>
        <v/>
      </c>
      <c r="O250" s="105" t="str">
        <f>IFERROR(__xludf.DUMMYFUNCTION("""COMPUTED_VALUE"""),"")</f>
        <v/>
      </c>
      <c r="P250" s="105" t="str">
        <f>IFERROR(__xludf.DUMMYFUNCTION("""COMPUTED_VALUE"""),"")</f>
        <v/>
      </c>
      <c r="Q250" s="105" t="str">
        <f>IFERROR(__xludf.DUMMYFUNCTION("""COMPUTED_VALUE"""),"")</f>
        <v/>
      </c>
      <c r="R250" s="105" t="str">
        <f>IFERROR(__xludf.DUMMYFUNCTION("""COMPUTED_VALUE"""),"")</f>
        <v/>
      </c>
      <c r="S250" s="105" t="str">
        <f>IFERROR(__xludf.DUMMYFUNCTION("""COMPUTED_VALUE"""),"")</f>
        <v/>
      </c>
      <c r="T250" s="105" t="str">
        <f>IFERROR(__xludf.DUMMYFUNCTION("""COMPUTED_VALUE"""),"")</f>
        <v/>
      </c>
      <c r="U250" s="105" t="str">
        <f>IFERROR(__xludf.DUMMYFUNCTION("""COMPUTED_VALUE"""),"")</f>
        <v/>
      </c>
      <c r="V250" s="105" t="str">
        <f>IFERROR(__xludf.DUMMYFUNCTION("""COMPUTED_VALUE"""),"")</f>
        <v/>
      </c>
      <c r="W250" s="105" t="str">
        <f>IFERROR(__xludf.DUMMYFUNCTION("""COMPUTED_VALUE"""),"")</f>
        <v/>
      </c>
      <c r="X250" s="105" t="str">
        <f>IFERROR(__xludf.DUMMYFUNCTION("""COMPUTED_VALUE"""),"")</f>
        <v/>
      </c>
      <c r="Y250" s="105" t="str">
        <f>IFERROR(__xludf.DUMMYFUNCTION("""COMPUTED_VALUE"""),"")</f>
        <v/>
      </c>
      <c r="Z250" s="105" t="str">
        <f>IFERROR(__xludf.DUMMYFUNCTION("""COMPUTED_VALUE"""),"")</f>
        <v/>
      </c>
      <c r="AA250" s="105" t="str">
        <f>IFERROR(__xludf.DUMMYFUNCTION("""COMPUTED_VALUE"""),"")</f>
        <v/>
      </c>
      <c r="AB250" s="105" t="str">
        <f>IFERROR(__xludf.DUMMYFUNCTION("""COMPUTED_VALUE"""),"")</f>
        <v/>
      </c>
      <c r="AC250" s="105" t="str">
        <f>IFERROR(__xludf.DUMMYFUNCTION("""COMPUTED_VALUE"""),"")</f>
        <v/>
      </c>
      <c r="AD250" s="105" t="str">
        <f>IFERROR(__xludf.DUMMYFUNCTION("""COMPUTED_VALUE"""),"")</f>
        <v/>
      </c>
      <c r="AE250" s="105" t="str">
        <f>IFERROR(__xludf.DUMMYFUNCTION("""COMPUTED_VALUE"""),"")</f>
        <v/>
      </c>
      <c r="AF250" s="105" t="str">
        <f>IFERROR(__xludf.DUMMYFUNCTION("""COMPUTED_VALUE"""),"")</f>
        <v/>
      </c>
      <c r="AG250" s="105" t="str">
        <f>IFERROR(__xludf.DUMMYFUNCTION("""COMPUTED_VALUE"""),"")</f>
        <v/>
      </c>
      <c r="AH250" s="105" t="str">
        <f>IFERROR(__xludf.DUMMYFUNCTION("""COMPUTED_VALUE"""),"")</f>
        <v/>
      </c>
      <c r="AI250" s="105" t="str">
        <f>IFERROR(__xludf.DUMMYFUNCTION("""COMPUTED_VALUE"""),"")</f>
        <v/>
      </c>
      <c r="AJ250" s="105" t="str">
        <f>IFERROR(__xludf.DUMMYFUNCTION("""COMPUTED_VALUE"""),"")</f>
        <v/>
      </c>
      <c r="AK250" s="105" t="str">
        <f>IFERROR(__xludf.DUMMYFUNCTION("""COMPUTED_VALUE"""),"")</f>
        <v/>
      </c>
      <c r="AL250" s="105" t="str">
        <f>IFERROR(__xludf.DUMMYFUNCTION("""COMPUTED_VALUE"""),"")</f>
        <v/>
      </c>
      <c r="AM250" s="105" t="str">
        <f>IFERROR(__xludf.DUMMYFUNCTION("""COMPUTED_VALUE"""),"")</f>
        <v/>
      </c>
      <c r="AN250" s="105" t="str">
        <f>IFERROR(__xludf.DUMMYFUNCTION("""COMPUTED_VALUE"""),"")</f>
        <v/>
      </c>
    </row>
    <row r="251">
      <c r="A251" s="105"/>
      <c r="B251" s="105"/>
      <c r="C251" s="105"/>
      <c r="D251" s="105"/>
      <c r="E251" s="106"/>
      <c r="F251" s="205"/>
      <c r="G251" s="105"/>
      <c r="H251" s="108"/>
      <c r="I251" s="105"/>
      <c r="J251" s="108" t="str">
        <f>IFERROR(__xludf.DUMMYFUNCTION("""COMPUTED_VALUE"""),"")</f>
        <v/>
      </c>
      <c r="K251" s="105" t="str">
        <f>IFERROR(__xludf.DUMMYFUNCTION("""COMPUTED_VALUE"""),"")</f>
        <v/>
      </c>
      <c r="L251" s="105" t="str">
        <f>IFERROR(__xludf.DUMMYFUNCTION("""COMPUTED_VALUE"""),"")</f>
        <v/>
      </c>
      <c r="M251" s="105" t="str">
        <f>IFERROR(__xludf.DUMMYFUNCTION("""COMPUTED_VALUE"""),"")</f>
        <v/>
      </c>
      <c r="N251" s="105" t="str">
        <f>IFERROR(__xludf.DUMMYFUNCTION("""COMPUTED_VALUE"""),"")</f>
        <v/>
      </c>
      <c r="O251" s="105" t="str">
        <f>IFERROR(__xludf.DUMMYFUNCTION("""COMPUTED_VALUE"""),"")</f>
        <v/>
      </c>
      <c r="P251" s="105" t="str">
        <f>IFERROR(__xludf.DUMMYFUNCTION("""COMPUTED_VALUE"""),"")</f>
        <v/>
      </c>
      <c r="Q251" s="105" t="str">
        <f>IFERROR(__xludf.DUMMYFUNCTION("""COMPUTED_VALUE"""),"")</f>
        <v/>
      </c>
      <c r="R251" s="105" t="str">
        <f>IFERROR(__xludf.DUMMYFUNCTION("""COMPUTED_VALUE"""),"")</f>
        <v/>
      </c>
      <c r="S251" s="105" t="str">
        <f>IFERROR(__xludf.DUMMYFUNCTION("""COMPUTED_VALUE"""),"")</f>
        <v/>
      </c>
      <c r="T251" s="105" t="str">
        <f>IFERROR(__xludf.DUMMYFUNCTION("""COMPUTED_VALUE"""),"")</f>
        <v/>
      </c>
      <c r="U251" s="105" t="str">
        <f>IFERROR(__xludf.DUMMYFUNCTION("""COMPUTED_VALUE"""),"")</f>
        <v/>
      </c>
      <c r="V251" s="105" t="str">
        <f>IFERROR(__xludf.DUMMYFUNCTION("""COMPUTED_VALUE"""),"")</f>
        <v/>
      </c>
      <c r="W251" s="105" t="str">
        <f>IFERROR(__xludf.DUMMYFUNCTION("""COMPUTED_VALUE"""),"")</f>
        <v/>
      </c>
      <c r="X251" s="105" t="str">
        <f>IFERROR(__xludf.DUMMYFUNCTION("""COMPUTED_VALUE"""),"")</f>
        <v/>
      </c>
      <c r="Y251" s="105" t="str">
        <f>IFERROR(__xludf.DUMMYFUNCTION("""COMPUTED_VALUE"""),"")</f>
        <v/>
      </c>
      <c r="Z251" s="105" t="str">
        <f>IFERROR(__xludf.DUMMYFUNCTION("""COMPUTED_VALUE"""),"")</f>
        <v/>
      </c>
      <c r="AA251" s="105" t="str">
        <f>IFERROR(__xludf.DUMMYFUNCTION("""COMPUTED_VALUE"""),"")</f>
        <v/>
      </c>
      <c r="AB251" s="105" t="str">
        <f>IFERROR(__xludf.DUMMYFUNCTION("""COMPUTED_VALUE"""),"")</f>
        <v/>
      </c>
      <c r="AC251" s="105" t="str">
        <f>IFERROR(__xludf.DUMMYFUNCTION("""COMPUTED_VALUE"""),"")</f>
        <v/>
      </c>
      <c r="AD251" s="105" t="str">
        <f>IFERROR(__xludf.DUMMYFUNCTION("""COMPUTED_VALUE"""),"")</f>
        <v/>
      </c>
      <c r="AE251" s="105" t="str">
        <f>IFERROR(__xludf.DUMMYFUNCTION("""COMPUTED_VALUE"""),"")</f>
        <v/>
      </c>
      <c r="AF251" s="105" t="str">
        <f>IFERROR(__xludf.DUMMYFUNCTION("""COMPUTED_VALUE"""),"")</f>
        <v/>
      </c>
      <c r="AG251" s="105" t="str">
        <f>IFERROR(__xludf.DUMMYFUNCTION("""COMPUTED_VALUE"""),"")</f>
        <v/>
      </c>
      <c r="AH251" s="105" t="str">
        <f>IFERROR(__xludf.DUMMYFUNCTION("""COMPUTED_VALUE"""),"")</f>
        <v/>
      </c>
      <c r="AI251" s="105" t="str">
        <f>IFERROR(__xludf.DUMMYFUNCTION("""COMPUTED_VALUE"""),"")</f>
        <v/>
      </c>
      <c r="AJ251" s="105" t="str">
        <f>IFERROR(__xludf.DUMMYFUNCTION("""COMPUTED_VALUE"""),"")</f>
        <v/>
      </c>
      <c r="AK251" s="105" t="str">
        <f>IFERROR(__xludf.DUMMYFUNCTION("""COMPUTED_VALUE"""),"")</f>
        <v/>
      </c>
      <c r="AL251" s="105" t="str">
        <f>IFERROR(__xludf.DUMMYFUNCTION("""COMPUTED_VALUE"""),"")</f>
        <v/>
      </c>
      <c r="AM251" s="105" t="str">
        <f>IFERROR(__xludf.DUMMYFUNCTION("""COMPUTED_VALUE"""),"")</f>
        <v/>
      </c>
      <c r="AN251" s="105" t="str">
        <f>IFERROR(__xludf.DUMMYFUNCTION("""COMPUTED_VALUE"""),"")</f>
        <v/>
      </c>
    </row>
    <row r="252">
      <c r="A252" s="105"/>
      <c r="B252" s="105"/>
      <c r="C252" s="105"/>
      <c r="D252" s="105"/>
      <c r="E252" s="106"/>
      <c r="F252" s="205"/>
      <c r="G252" s="105"/>
      <c r="H252" s="108"/>
      <c r="I252" s="105"/>
      <c r="J252" s="108" t="str">
        <f>IFERROR(__xludf.DUMMYFUNCTION("""COMPUTED_VALUE"""),"")</f>
        <v/>
      </c>
      <c r="K252" s="105" t="str">
        <f>IFERROR(__xludf.DUMMYFUNCTION("""COMPUTED_VALUE"""),"")</f>
        <v/>
      </c>
      <c r="L252" s="105" t="str">
        <f>IFERROR(__xludf.DUMMYFUNCTION("""COMPUTED_VALUE"""),"")</f>
        <v/>
      </c>
      <c r="M252" s="105" t="str">
        <f>IFERROR(__xludf.DUMMYFUNCTION("""COMPUTED_VALUE"""),"")</f>
        <v/>
      </c>
      <c r="N252" s="105" t="str">
        <f>IFERROR(__xludf.DUMMYFUNCTION("""COMPUTED_VALUE"""),"")</f>
        <v/>
      </c>
      <c r="O252" s="105" t="str">
        <f>IFERROR(__xludf.DUMMYFUNCTION("""COMPUTED_VALUE"""),"")</f>
        <v/>
      </c>
      <c r="P252" s="105" t="str">
        <f>IFERROR(__xludf.DUMMYFUNCTION("""COMPUTED_VALUE"""),"")</f>
        <v/>
      </c>
      <c r="Q252" s="105" t="str">
        <f>IFERROR(__xludf.DUMMYFUNCTION("""COMPUTED_VALUE"""),"")</f>
        <v/>
      </c>
      <c r="R252" s="105" t="str">
        <f>IFERROR(__xludf.DUMMYFUNCTION("""COMPUTED_VALUE"""),"")</f>
        <v/>
      </c>
      <c r="S252" s="105" t="str">
        <f>IFERROR(__xludf.DUMMYFUNCTION("""COMPUTED_VALUE"""),"")</f>
        <v/>
      </c>
      <c r="T252" s="105" t="str">
        <f>IFERROR(__xludf.DUMMYFUNCTION("""COMPUTED_VALUE"""),"")</f>
        <v/>
      </c>
      <c r="U252" s="105" t="str">
        <f>IFERROR(__xludf.DUMMYFUNCTION("""COMPUTED_VALUE"""),"")</f>
        <v/>
      </c>
      <c r="V252" s="105" t="str">
        <f>IFERROR(__xludf.DUMMYFUNCTION("""COMPUTED_VALUE"""),"")</f>
        <v/>
      </c>
      <c r="W252" s="105" t="str">
        <f>IFERROR(__xludf.DUMMYFUNCTION("""COMPUTED_VALUE"""),"")</f>
        <v/>
      </c>
      <c r="X252" s="105" t="str">
        <f>IFERROR(__xludf.DUMMYFUNCTION("""COMPUTED_VALUE"""),"")</f>
        <v/>
      </c>
      <c r="Y252" s="105" t="str">
        <f>IFERROR(__xludf.DUMMYFUNCTION("""COMPUTED_VALUE"""),"")</f>
        <v/>
      </c>
      <c r="Z252" s="105" t="str">
        <f>IFERROR(__xludf.DUMMYFUNCTION("""COMPUTED_VALUE"""),"")</f>
        <v/>
      </c>
      <c r="AA252" s="105" t="str">
        <f>IFERROR(__xludf.DUMMYFUNCTION("""COMPUTED_VALUE"""),"")</f>
        <v/>
      </c>
      <c r="AB252" s="105" t="str">
        <f>IFERROR(__xludf.DUMMYFUNCTION("""COMPUTED_VALUE"""),"")</f>
        <v/>
      </c>
      <c r="AC252" s="105" t="str">
        <f>IFERROR(__xludf.DUMMYFUNCTION("""COMPUTED_VALUE"""),"")</f>
        <v/>
      </c>
      <c r="AD252" s="105" t="str">
        <f>IFERROR(__xludf.DUMMYFUNCTION("""COMPUTED_VALUE"""),"")</f>
        <v/>
      </c>
      <c r="AE252" s="105" t="str">
        <f>IFERROR(__xludf.DUMMYFUNCTION("""COMPUTED_VALUE"""),"")</f>
        <v/>
      </c>
      <c r="AF252" s="105" t="str">
        <f>IFERROR(__xludf.DUMMYFUNCTION("""COMPUTED_VALUE"""),"")</f>
        <v/>
      </c>
      <c r="AG252" s="105" t="str">
        <f>IFERROR(__xludf.DUMMYFUNCTION("""COMPUTED_VALUE"""),"")</f>
        <v/>
      </c>
      <c r="AH252" s="105" t="str">
        <f>IFERROR(__xludf.DUMMYFUNCTION("""COMPUTED_VALUE"""),"")</f>
        <v/>
      </c>
      <c r="AI252" s="105" t="str">
        <f>IFERROR(__xludf.DUMMYFUNCTION("""COMPUTED_VALUE"""),"")</f>
        <v/>
      </c>
      <c r="AJ252" s="105" t="str">
        <f>IFERROR(__xludf.DUMMYFUNCTION("""COMPUTED_VALUE"""),"")</f>
        <v/>
      </c>
      <c r="AK252" s="105" t="str">
        <f>IFERROR(__xludf.DUMMYFUNCTION("""COMPUTED_VALUE"""),"")</f>
        <v/>
      </c>
      <c r="AL252" s="105" t="str">
        <f>IFERROR(__xludf.DUMMYFUNCTION("""COMPUTED_VALUE"""),"")</f>
        <v/>
      </c>
      <c r="AM252" s="105" t="str">
        <f>IFERROR(__xludf.DUMMYFUNCTION("""COMPUTED_VALUE"""),"")</f>
        <v/>
      </c>
      <c r="AN252" s="105" t="str">
        <f>IFERROR(__xludf.DUMMYFUNCTION("""COMPUTED_VALUE"""),"")</f>
        <v/>
      </c>
    </row>
    <row r="253">
      <c r="A253" s="105"/>
      <c r="B253" s="105"/>
      <c r="C253" s="105"/>
      <c r="D253" s="105"/>
      <c r="E253" s="106"/>
      <c r="F253" s="205"/>
      <c r="G253" s="105"/>
      <c r="H253" s="108"/>
      <c r="I253" s="105"/>
      <c r="J253" s="108" t="str">
        <f>IFERROR(__xludf.DUMMYFUNCTION("""COMPUTED_VALUE"""),"")</f>
        <v/>
      </c>
      <c r="K253" s="105" t="str">
        <f>IFERROR(__xludf.DUMMYFUNCTION("""COMPUTED_VALUE"""),"")</f>
        <v/>
      </c>
      <c r="L253" s="105" t="str">
        <f>IFERROR(__xludf.DUMMYFUNCTION("""COMPUTED_VALUE"""),"")</f>
        <v/>
      </c>
      <c r="M253" s="105" t="str">
        <f>IFERROR(__xludf.DUMMYFUNCTION("""COMPUTED_VALUE"""),"")</f>
        <v/>
      </c>
      <c r="N253" s="105" t="str">
        <f>IFERROR(__xludf.DUMMYFUNCTION("""COMPUTED_VALUE"""),"")</f>
        <v/>
      </c>
      <c r="O253" s="105" t="str">
        <f>IFERROR(__xludf.DUMMYFUNCTION("""COMPUTED_VALUE"""),"")</f>
        <v/>
      </c>
      <c r="P253" s="105" t="str">
        <f>IFERROR(__xludf.DUMMYFUNCTION("""COMPUTED_VALUE"""),"")</f>
        <v/>
      </c>
      <c r="Q253" s="105" t="str">
        <f>IFERROR(__xludf.DUMMYFUNCTION("""COMPUTED_VALUE"""),"")</f>
        <v/>
      </c>
      <c r="R253" s="105" t="str">
        <f>IFERROR(__xludf.DUMMYFUNCTION("""COMPUTED_VALUE"""),"")</f>
        <v/>
      </c>
      <c r="S253" s="105" t="str">
        <f>IFERROR(__xludf.DUMMYFUNCTION("""COMPUTED_VALUE"""),"")</f>
        <v/>
      </c>
      <c r="T253" s="105" t="str">
        <f>IFERROR(__xludf.DUMMYFUNCTION("""COMPUTED_VALUE"""),"")</f>
        <v/>
      </c>
      <c r="U253" s="105" t="str">
        <f>IFERROR(__xludf.DUMMYFUNCTION("""COMPUTED_VALUE"""),"")</f>
        <v/>
      </c>
      <c r="V253" s="105" t="str">
        <f>IFERROR(__xludf.DUMMYFUNCTION("""COMPUTED_VALUE"""),"")</f>
        <v/>
      </c>
      <c r="W253" s="105" t="str">
        <f>IFERROR(__xludf.DUMMYFUNCTION("""COMPUTED_VALUE"""),"")</f>
        <v/>
      </c>
      <c r="X253" s="105" t="str">
        <f>IFERROR(__xludf.DUMMYFUNCTION("""COMPUTED_VALUE"""),"")</f>
        <v/>
      </c>
      <c r="Y253" s="105" t="str">
        <f>IFERROR(__xludf.DUMMYFUNCTION("""COMPUTED_VALUE"""),"")</f>
        <v/>
      </c>
      <c r="Z253" s="105" t="str">
        <f>IFERROR(__xludf.DUMMYFUNCTION("""COMPUTED_VALUE"""),"")</f>
        <v/>
      </c>
      <c r="AA253" s="105" t="str">
        <f>IFERROR(__xludf.DUMMYFUNCTION("""COMPUTED_VALUE"""),"")</f>
        <v/>
      </c>
      <c r="AB253" s="105" t="str">
        <f>IFERROR(__xludf.DUMMYFUNCTION("""COMPUTED_VALUE"""),"")</f>
        <v/>
      </c>
      <c r="AC253" s="105" t="str">
        <f>IFERROR(__xludf.DUMMYFUNCTION("""COMPUTED_VALUE"""),"")</f>
        <v/>
      </c>
      <c r="AD253" s="105" t="str">
        <f>IFERROR(__xludf.DUMMYFUNCTION("""COMPUTED_VALUE"""),"")</f>
        <v/>
      </c>
      <c r="AE253" s="105" t="str">
        <f>IFERROR(__xludf.DUMMYFUNCTION("""COMPUTED_VALUE"""),"")</f>
        <v/>
      </c>
      <c r="AF253" s="105" t="str">
        <f>IFERROR(__xludf.DUMMYFUNCTION("""COMPUTED_VALUE"""),"")</f>
        <v/>
      </c>
      <c r="AG253" s="105" t="str">
        <f>IFERROR(__xludf.DUMMYFUNCTION("""COMPUTED_VALUE"""),"")</f>
        <v/>
      </c>
      <c r="AH253" s="105" t="str">
        <f>IFERROR(__xludf.DUMMYFUNCTION("""COMPUTED_VALUE"""),"")</f>
        <v/>
      </c>
      <c r="AI253" s="105" t="str">
        <f>IFERROR(__xludf.DUMMYFUNCTION("""COMPUTED_VALUE"""),"")</f>
        <v/>
      </c>
      <c r="AJ253" s="105" t="str">
        <f>IFERROR(__xludf.DUMMYFUNCTION("""COMPUTED_VALUE"""),"")</f>
        <v/>
      </c>
      <c r="AK253" s="105" t="str">
        <f>IFERROR(__xludf.DUMMYFUNCTION("""COMPUTED_VALUE"""),"")</f>
        <v/>
      </c>
      <c r="AL253" s="105" t="str">
        <f>IFERROR(__xludf.DUMMYFUNCTION("""COMPUTED_VALUE"""),"")</f>
        <v/>
      </c>
      <c r="AM253" s="105" t="str">
        <f>IFERROR(__xludf.DUMMYFUNCTION("""COMPUTED_VALUE"""),"")</f>
        <v/>
      </c>
      <c r="AN253" s="105" t="str">
        <f>IFERROR(__xludf.DUMMYFUNCTION("""COMPUTED_VALUE"""),"")</f>
        <v/>
      </c>
    </row>
    <row r="254">
      <c r="A254" s="105"/>
      <c r="B254" s="105"/>
      <c r="C254" s="105"/>
      <c r="D254" s="105"/>
      <c r="E254" s="106"/>
      <c r="F254" s="205"/>
      <c r="G254" s="105"/>
      <c r="H254" s="108"/>
      <c r="I254" s="105"/>
      <c r="J254" s="108" t="str">
        <f>IFERROR(__xludf.DUMMYFUNCTION("""COMPUTED_VALUE"""),"")</f>
        <v/>
      </c>
      <c r="K254" s="105" t="str">
        <f>IFERROR(__xludf.DUMMYFUNCTION("""COMPUTED_VALUE"""),"")</f>
        <v/>
      </c>
      <c r="L254" s="105" t="str">
        <f>IFERROR(__xludf.DUMMYFUNCTION("""COMPUTED_VALUE"""),"")</f>
        <v/>
      </c>
      <c r="M254" s="105" t="str">
        <f>IFERROR(__xludf.DUMMYFUNCTION("""COMPUTED_VALUE"""),"")</f>
        <v/>
      </c>
      <c r="N254" s="105" t="str">
        <f>IFERROR(__xludf.DUMMYFUNCTION("""COMPUTED_VALUE"""),"")</f>
        <v/>
      </c>
      <c r="O254" s="105" t="str">
        <f>IFERROR(__xludf.DUMMYFUNCTION("""COMPUTED_VALUE"""),"")</f>
        <v/>
      </c>
      <c r="P254" s="105" t="str">
        <f>IFERROR(__xludf.DUMMYFUNCTION("""COMPUTED_VALUE"""),"")</f>
        <v/>
      </c>
      <c r="Q254" s="105" t="str">
        <f>IFERROR(__xludf.DUMMYFUNCTION("""COMPUTED_VALUE"""),"")</f>
        <v/>
      </c>
      <c r="R254" s="105" t="str">
        <f>IFERROR(__xludf.DUMMYFUNCTION("""COMPUTED_VALUE"""),"")</f>
        <v/>
      </c>
      <c r="S254" s="105" t="str">
        <f>IFERROR(__xludf.DUMMYFUNCTION("""COMPUTED_VALUE"""),"")</f>
        <v/>
      </c>
      <c r="T254" s="105" t="str">
        <f>IFERROR(__xludf.DUMMYFUNCTION("""COMPUTED_VALUE"""),"")</f>
        <v/>
      </c>
      <c r="U254" s="105" t="str">
        <f>IFERROR(__xludf.DUMMYFUNCTION("""COMPUTED_VALUE"""),"")</f>
        <v/>
      </c>
      <c r="V254" s="105" t="str">
        <f>IFERROR(__xludf.DUMMYFUNCTION("""COMPUTED_VALUE"""),"")</f>
        <v/>
      </c>
      <c r="W254" s="105" t="str">
        <f>IFERROR(__xludf.DUMMYFUNCTION("""COMPUTED_VALUE"""),"")</f>
        <v/>
      </c>
      <c r="X254" s="105" t="str">
        <f>IFERROR(__xludf.DUMMYFUNCTION("""COMPUTED_VALUE"""),"")</f>
        <v/>
      </c>
      <c r="Y254" s="105" t="str">
        <f>IFERROR(__xludf.DUMMYFUNCTION("""COMPUTED_VALUE"""),"")</f>
        <v/>
      </c>
      <c r="Z254" s="105" t="str">
        <f>IFERROR(__xludf.DUMMYFUNCTION("""COMPUTED_VALUE"""),"")</f>
        <v/>
      </c>
      <c r="AA254" s="105" t="str">
        <f>IFERROR(__xludf.DUMMYFUNCTION("""COMPUTED_VALUE"""),"")</f>
        <v/>
      </c>
      <c r="AB254" s="105" t="str">
        <f>IFERROR(__xludf.DUMMYFUNCTION("""COMPUTED_VALUE"""),"")</f>
        <v/>
      </c>
      <c r="AC254" s="105" t="str">
        <f>IFERROR(__xludf.DUMMYFUNCTION("""COMPUTED_VALUE"""),"")</f>
        <v/>
      </c>
      <c r="AD254" s="105" t="str">
        <f>IFERROR(__xludf.DUMMYFUNCTION("""COMPUTED_VALUE"""),"")</f>
        <v/>
      </c>
      <c r="AE254" s="105" t="str">
        <f>IFERROR(__xludf.DUMMYFUNCTION("""COMPUTED_VALUE"""),"")</f>
        <v/>
      </c>
      <c r="AF254" s="105" t="str">
        <f>IFERROR(__xludf.DUMMYFUNCTION("""COMPUTED_VALUE"""),"")</f>
        <v/>
      </c>
      <c r="AG254" s="105" t="str">
        <f>IFERROR(__xludf.DUMMYFUNCTION("""COMPUTED_VALUE"""),"")</f>
        <v/>
      </c>
      <c r="AH254" s="105" t="str">
        <f>IFERROR(__xludf.DUMMYFUNCTION("""COMPUTED_VALUE"""),"")</f>
        <v/>
      </c>
      <c r="AI254" s="105" t="str">
        <f>IFERROR(__xludf.DUMMYFUNCTION("""COMPUTED_VALUE"""),"")</f>
        <v/>
      </c>
      <c r="AJ254" s="105" t="str">
        <f>IFERROR(__xludf.DUMMYFUNCTION("""COMPUTED_VALUE"""),"")</f>
        <v/>
      </c>
      <c r="AK254" s="105" t="str">
        <f>IFERROR(__xludf.DUMMYFUNCTION("""COMPUTED_VALUE"""),"")</f>
        <v/>
      </c>
      <c r="AL254" s="105" t="str">
        <f>IFERROR(__xludf.DUMMYFUNCTION("""COMPUTED_VALUE"""),"")</f>
        <v/>
      </c>
      <c r="AM254" s="105" t="str">
        <f>IFERROR(__xludf.DUMMYFUNCTION("""COMPUTED_VALUE"""),"")</f>
        <v/>
      </c>
      <c r="AN254" s="105" t="str">
        <f>IFERROR(__xludf.DUMMYFUNCTION("""COMPUTED_VALUE"""),"")</f>
        <v/>
      </c>
    </row>
    <row r="255">
      <c r="A255" s="105"/>
      <c r="B255" s="105"/>
      <c r="C255" s="105"/>
      <c r="D255" s="105"/>
      <c r="E255" s="106"/>
      <c r="F255" s="205"/>
      <c r="G255" s="105"/>
      <c r="H255" s="108"/>
      <c r="I255" s="105"/>
      <c r="J255" s="108" t="str">
        <f>IFERROR(__xludf.DUMMYFUNCTION("""COMPUTED_VALUE"""),"")</f>
        <v/>
      </c>
      <c r="K255" s="105" t="str">
        <f>IFERROR(__xludf.DUMMYFUNCTION("""COMPUTED_VALUE"""),"")</f>
        <v/>
      </c>
      <c r="L255" s="105" t="str">
        <f>IFERROR(__xludf.DUMMYFUNCTION("""COMPUTED_VALUE"""),"")</f>
        <v/>
      </c>
      <c r="M255" s="105" t="str">
        <f>IFERROR(__xludf.DUMMYFUNCTION("""COMPUTED_VALUE"""),"")</f>
        <v/>
      </c>
      <c r="N255" s="105" t="str">
        <f>IFERROR(__xludf.DUMMYFUNCTION("""COMPUTED_VALUE"""),"")</f>
        <v/>
      </c>
      <c r="O255" s="105" t="str">
        <f>IFERROR(__xludf.DUMMYFUNCTION("""COMPUTED_VALUE"""),"")</f>
        <v/>
      </c>
      <c r="P255" s="105" t="str">
        <f>IFERROR(__xludf.DUMMYFUNCTION("""COMPUTED_VALUE"""),"")</f>
        <v/>
      </c>
      <c r="Q255" s="105" t="str">
        <f>IFERROR(__xludf.DUMMYFUNCTION("""COMPUTED_VALUE"""),"")</f>
        <v/>
      </c>
      <c r="R255" s="105" t="str">
        <f>IFERROR(__xludf.DUMMYFUNCTION("""COMPUTED_VALUE"""),"")</f>
        <v/>
      </c>
      <c r="S255" s="105" t="str">
        <f>IFERROR(__xludf.DUMMYFUNCTION("""COMPUTED_VALUE"""),"")</f>
        <v/>
      </c>
      <c r="T255" s="105" t="str">
        <f>IFERROR(__xludf.DUMMYFUNCTION("""COMPUTED_VALUE"""),"")</f>
        <v/>
      </c>
      <c r="U255" s="105" t="str">
        <f>IFERROR(__xludf.DUMMYFUNCTION("""COMPUTED_VALUE"""),"")</f>
        <v/>
      </c>
      <c r="V255" s="105" t="str">
        <f>IFERROR(__xludf.DUMMYFUNCTION("""COMPUTED_VALUE"""),"")</f>
        <v/>
      </c>
      <c r="W255" s="105" t="str">
        <f>IFERROR(__xludf.DUMMYFUNCTION("""COMPUTED_VALUE"""),"")</f>
        <v/>
      </c>
      <c r="X255" s="105" t="str">
        <f>IFERROR(__xludf.DUMMYFUNCTION("""COMPUTED_VALUE"""),"")</f>
        <v/>
      </c>
      <c r="Y255" s="105" t="str">
        <f>IFERROR(__xludf.DUMMYFUNCTION("""COMPUTED_VALUE"""),"")</f>
        <v/>
      </c>
      <c r="Z255" s="105" t="str">
        <f>IFERROR(__xludf.DUMMYFUNCTION("""COMPUTED_VALUE"""),"")</f>
        <v/>
      </c>
      <c r="AA255" s="105" t="str">
        <f>IFERROR(__xludf.DUMMYFUNCTION("""COMPUTED_VALUE"""),"")</f>
        <v/>
      </c>
      <c r="AB255" s="105" t="str">
        <f>IFERROR(__xludf.DUMMYFUNCTION("""COMPUTED_VALUE"""),"")</f>
        <v/>
      </c>
      <c r="AC255" s="105" t="str">
        <f>IFERROR(__xludf.DUMMYFUNCTION("""COMPUTED_VALUE"""),"")</f>
        <v/>
      </c>
      <c r="AD255" s="105" t="str">
        <f>IFERROR(__xludf.DUMMYFUNCTION("""COMPUTED_VALUE"""),"")</f>
        <v/>
      </c>
      <c r="AE255" s="105" t="str">
        <f>IFERROR(__xludf.DUMMYFUNCTION("""COMPUTED_VALUE"""),"")</f>
        <v/>
      </c>
      <c r="AF255" s="105" t="str">
        <f>IFERROR(__xludf.DUMMYFUNCTION("""COMPUTED_VALUE"""),"")</f>
        <v/>
      </c>
      <c r="AG255" s="105" t="str">
        <f>IFERROR(__xludf.DUMMYFUNCTION("""COMPUTED_VALUE"""),"")</f>
        <v/>
      </c>
      <c r="AH255" s="105" t="str">
        <f>IFERROR(__xludf.DUMMYFUNCTION("""COMPUTED_VALUE"""),"")</f>
        <v/>
      </c>
      <c r="AI255" s="105" t="str">
        <f>IFERROR(__xludf.DUMMYFUNCTION("""COMPUTED_VALUE"""),"")</f>
        <v/>
      </c>
      <c r="AJ255" s="105" t="str">
        <f>IFERROR(__xludf.DUMMYFUNCTION("""COMPUTED_VALUE"""),"")</f>
        <v/>
      </c>
      <c r="AK255" s="105" t="str">
        <f>IFERROR(__xludf.DUMMYFUNCTION("""COMPUTED_VALUE"""),"")</f>
        <v/>
      </c>
      <c r="AL255" s="105" t="str">
        <f>IFERROR(__xludf.DUMMYFUNCTION("""COMPUTED_VALUE"""),"")</f>
        <v/>
      </c>
      <c r="AM255" s="105" t="str">
        <f>IFERROR(__xludf.DUMMYFUNCTION("""COMPUTED_VALUE"""),"")</f>
        <v/>
      </c>
      <c r="AN255" s="105" t="str">
        <f>IFERROR(__xludf.DUMMYFUNCTION("""COMPUTED_VALUE"""),"")</f>
        <v/>
      </c>
    </row>
    <row r="256">
      <c r="A256" s="105"/>
      <c r="B256" s="105"/>
      <c r="C256" s="105"/>
      <c r="D256" s="105"/>
      <c r="E256" s="106"/>
      <c r="F256" s="205"/>
      <c r="G256" s="105"/>
      <c r="H256" s="108"/>
      <c r="I256" s="105"/>
      <c r="J256" s="108" t="str">
        <f>IFERROR(__xludf.DUMMYFUNCTION("""COMPUTED_VALUE"""),"")</f>
        <v/>
      </c>
      <c r="K256" s="105" t="str">
        <f>IFERROR(__xludf.DUMMYFUNCTION("""COMPUTED_VALUE"""),"")</f>
        <v/>
      </c>
      <c r="L256" s="105" t="str">
        <f>IFERROR(__xludf.DUMMYFUNCTION("""COMPUTED_VALUE"""),"")</f>
        <v/>
      </c>
      <c r="M256" s="105" t="str">
        <f>IFERROR(__xludf.DUMMYFUNCTION("""COMPUTED_VALUE"""),"")</f>
        <v/>
      </c>
      <c r="N256" s="105" t="str">
        <f>IFERROR(__xludf.DUMMYFUNCTION("""COMPUTED_VALUE"""),"")</f>
        <v/>
      </c>
      <c r="O256" s="105" t="str">
        <f>IFERROR(__xludf.DUMMYFUNCTION("""COMPUTED_VALUE"""),"")</f>
        <v/>
      </c>
      <c r="P256" s="105" t="str">
        <f>IFERROR(__xludf.DUMMYFUNCTION("""COMPUTED_VALUE"""),"")</f>
        <v/>
      </c>
      <c r="Q256" s="105" t="str">
        <f>IFERROR(__xludf.DUMMYFUNCTION("""COMPUTED_VALUE"""),"")</f>
        <v/>
      </c>
      <c r="R256" s="105" t="str">
        <f>IFERROR(__xludf.DUMMYFUNCTION("""COMPUTED_VALUE"""),"")</f>
        <v/>
      </c>
      <c r="S256" s="105" t="str">
        <f>IFERROR(__xludf.DUMMYFUNCTION("""COMPUTED_VALUE"""),"")</f>
        <v/>
      </c>
      <c r="T256" s="105" t="str">
        <f>IFERROR(__xludf.DUMMYFUNCTION("""COMPUTED_VALUE"""),"")</f>
        <v/>
      </c>
      <c r="U256" s="105" t="str">
        <f>IFERROR(__xludf.DUMMYFUNCTION("""COMPUTED_VALUE"""),"")</f>
        <v/>
      </c>
      <c r="V256" s="105" t="str">
        <f>IFERROR(__xludf.DUMMYFUNCTION("""COMPUTED_VALUE"""),"")</f>
        <v/>
      </c>
      <c r="W256" s="105" t="str">
        <f>IFERROR(__xludf.DUMMYFUNCTION("""COMPUTED_VALUE"""),"")</f>
        <v/>
      </c>
      <c r="X256" s="105" t="str">
        <f>IFERROR(__xludf.DUMMYFUNCTION("""COMPUTED_VALUE"""),"")</f>
        <v/>
      </c>
      <c r="Y256" s="105" t="str">
        <f>IFERROR(__xludf.DUMMYFUNCTION("""COMPUTED_VALUE"""),"")</f>
        <v/>
      </c>
      <c r="Z256" s="105" t="str">
        <f>IFERROR(__xludf.DUMMYFUNCTION("""COMPUTED_VALUE"""),"")</f>
        <v/>
      </c>
      <c r="AA256" s="105" t="str">
        <f>IFERROR(__xludf.DUMMYFUNCTION("""COMPUTED_VALUE"""),"")</f>
        <v/>
      </c>
      <c r="AB256" s="105" t="str">
        <f>IFERROR(__xludf.DUMMYFUNCTION("""COMPUTED_VALUE"""),"")</f>
        <v/>
      </c>
      <c r="AC256" s="105" t="str">
        <f>IFERROR(__xludf.DUMMYFUNCTION("""COMPUTED_VALUE"""),"")</f>
        <v/>
      </c>
      <c r="AD256" s="105" t="str">
        <f>IFERROR(__xludf.DUMMYFUNCTION("""COMPUTED_VALUE"""),"")</f>
        <v/>
      </c>
      <c r="AE256" s="105" t="str">
        <f>IFERROR(__xludf.DUMMYFUNCTION("""COMPUTED_VALUE"""),"")</f>
        <v/>
      </c>
      <c r="AF256" s="105" t="str">
        <f>IFERROR(__xludf.DUMMYFUNCTION("""COMPUTED_VALUE"""),"")</f>
        <v/>
      </c>
      <c r="AG256" s="105" t="str">
        <f>IFERROR(__xludf.DUMMYFUNCTION("""COMPUTED_VALUE"""),"")</f>
        <v/>
      </c>
      <c r="AH256" s="105" t="str">
        <f>IFERROR(__xludf.DUMMYFUNCTION("""COMPUTED_VALUE"""),"")</f>
        <v/>
      </c>
      <c r="AI256" s="105" t="str">
        <f>IFERROR(__xludf.DUMMYFUNCTION("""COMPUTED_VALUE"""),"")</f>
        <v/>
      </c>
      <c r="AJ256" s="105" t="str">
        <f>IFERROR(__xludf.DUMMYFUNCTION("""COMPUTED_VALUE"""),"")</f>
        <v/>
      </c>
      <c r="AK256" s="105" t="str">
        <f>IFERROR(__xludf.DUMMYFUNCTION("""COMPUTED_VALUE"""),"")</f>
        <v/>
      </c>
      <c r="AL256" s="105" t="str">
        <f>IFERROR(__xludf.DUMMYFUNCTION("""COMPUTED_VALUE"""),"")</f>
        <v/>
      </c>
      <c r="AM256" s="105" t="str">
        <f>IFERROR(__xludf.DUMMYFUNCTION("""COMPUTED_VALUE"""),"")</f>
        <v/>
      </c>
      <c r="AN256" s="105" t="str">
        <f>IFERROR(__xludf.DUMMYFUNCTION("""COMPUTED_VALUE"""),"")</f>
        <v/>
      </c>
    </row>
    <row r="257">
      <c r="A257" s="105"/>
      <c r="B257" s="105"/>
      <c r="C257" s="105"/>
      <c r="D257" s="105"/>
      <c r="E257" s="106"/>
      <c r="F257" s="205"/>
      <c r="G257" s="105"/>
      <c r="H257" s="108"/>
      <c r="I257" s="105"/>
      <c r="J257" s="108" t="str">
        <f>IFERROR(__xludf.DUMMYFUNCTION("""COMPUTED_VALUE"""),"")</f>
        <v/>
      </c>
      <c r="K257" s="105" t="str">
        <f>IFERROR(__xludf.DUMMYFUNCTION("""COMPUTED_VALUE"""),"")</f>
        <v/>
      </c>
      <c r="L257" s="105" t="str">
        <f>IFERROR(__xludf.DUMMYFUNCTION("""COMPUTED_VALUE"""),"")</f>
        <v/>
      </c>
      <c r="M257" s="105" t="str">
        <f>IFERROR(__xludf.DUMMYFUNCTION("""COMPUTED_VALUE"""),"")</f>
        <v/>
      </c>
      <c r="N257" s="105" t="str">
        <f>IFERROR(__xludf.DUMMYFUNCTION("""COMPUTED_VALUE"""),"")</f>
        <v/>
      </c>
      <c r="O257" s="105" t="str">
        <f>IFERROR(__xludf.DUMMYFUNCTION("""COMPUTED_VALUE"""),"")</f>
        <v/>
      </c>
      <c r="P257" s="105" t="str">
        <f>IFERROR(__xludf.DUMMYFUNCTION("""COMPUTED_VALUE"""),"")</f>
        <v/>
      </c>
      <c r="Q257" s="105" t="str">
        <f>IFERROR(__xludf.DUMMYFUNCTION("""COMPUTED_VALUE"""),"")</f>
        <v/>
      </c>
      <c r="R257" s="105" t="str">
        <f>IFERROR(__xludf.DUMMYFUNCTION("""COMPUTED_VALUE"""),"")</f>
        <v/>
      </c>
      <c r="S257" s="105" t="str">
        <f>IFERROR(__xludf.DUMMYFUNCTION("""COMPUTED_VALUE"""),"")</f>
        <v/>
      </c>
      <c r="T257" s="105" t="str">
        <f>IFERROR(__xludf.DUMMYFUNCTION("""COMPUTED_VALUE"""),"")</f>
        <v/>
      </c>
      <c r="U257" s="105" t="str">
        <f>IFERROR(__xludf.DUMMYFUNCTION("""COMPUTED_VALUE"""),"")</f>
        <v/>
      </c>
      <c r="V257" s="105" t="str">
        <f>IFERROR(__xludf.DUMMYFUNCTION("""COMPUTED_VALUE"""),"")</f>
        <v/>
      </c>
      <c r="W257" s="105" t="str">
        <f>IFERROR(__xludf.DUMMYFUNCTION("""COMPUTED_VALUE"""),"")</f>
        <v/>
      </c>
      <c r="X257" s="105" t="str">
        <f>IFERROR(__xludf.DUMMYFUNCTION("""COMPUTED_VALUE"""),"")</f>
        <v/>
      </c>
      <c r="Y257" s="105" t="str">
        <f>IFERROR(__xludf.DUMMYFUNCTION("""COMPUTED_VALUE"""),"")</f>
        <v/>
      </c>
      <c r="Z257" s="105" t="str">
        <f>IFERROR(__xludf.DUMMYFUNCTION("""COMPUTED_VALUE"""),"")</f>
        <v/>
      </c>
      <c r="AA257" s="105" t="str">
        <f>IFERROR(__xludf.DUMMYFUNCTION("""COMPUTED_VALUE"""),"")</f>
        <v/>
      </c>
      <c r="AB257" s="105" t="str">
        <f>IFERROR(__xludf.DUMMYFUNCTION("""COMPUTED_VALUE"""),"")</f>
        <v/>
      </c>
      <c r="AC257" s="105" t="str">
        <f>IFERROR(__xludf.DUMMYFUNCTION("""COMPUTED_VALUE"""),"")</f>
        <v/>
      </c>
      <c r="AD257" s="105" t="str">
        <f>IFERROR(__xludf.DUMMYFUNCTION("""COMPUTED_VALUE"""),"")</f>
        <v/>
      </c>
      <c r="AE257" s="105" t="str">
        <f>IFERROR(__xludf.DUMMYFUNCTION("""COMPUTED_VALUE"""),"")</f>
        <v/>
      </c>
      <c r="AF257" s="105" t="str">
        <f>IFERROR(__xludf.DUMMYFUNCTION("""COMPUTED_VALUE"""),"")</f>
        <v/>
      </c>
      <c r="AG257" s="105" t="str">
        <f>IFERROR(__xludf.DUMMYFUNCTION("""COMPUTED_VALUE"""),"")</f>
        <v/>
      </c>
      <c r="AH257" s="105" t="str">
        <f>IFERROR(__xludf.DUMMYFUNCTION("""COMPUTED_VALUE"""),"")</f>
        <v/>
      </c>
      <c r="AI257" s="105" t="str">
        <f>IFERROR(__xludf.DUMMYFUNCTION("""COMPUTED_VALUE"""),"")</f>
        <v/>
      </c>
      <c r="AJ257" s="105" t="str">
        <f>IFERROR(__xludf.DUMMYFUNCTION("""COMPUTED_VALUE"""),"")</f>
        <v/>
      </c>
      <c r="AK257" s="105" t="str">
        <f>IFERROR(__xludf.DUMMYFUNCTION("""COMPUTED_VALUE"""),"")</f>
        <v/>
      </c>
      <c r="AL257" s="105" t="str">
        <f>IFERROR(__xludf.DUMMYFUNCTION("""COMPUTED_VALUE"""),"")</f>
        <v/>
      </c>
      <c r="AM257" s="105" t="str">
        <f>IFERROR(__xludf.DUMMYFUNCTION("""COMPUTED_VALUE"""),"")</f>
        <v/>
      </c>
      <c r="AN257" s="105" t="str">
        <f>IFERROR(__xludf.DUMMYFUNCTION("""COMPUTED_VALUE"""),"")</f>
        <v/>
      </c>
    </row>
    <row r="258">
      <c r="A258" s="105"/>
      <c r="B258" s="105"/>
      <c r="C258" s="105"/>
      <c r="D258" s="105"/>
      <c r="E258" s="106"/>
      <c r="F258" s="205"/>
      <c r="G258" s="105"/>
      <c r="H258" s="108"/>
      <c r="I258" s="105"/>
      <c r="J258" s="108" t="str">
        <f>IFERROR(__xludf.DUMMYFUNCTION("""COMPUTED_VALUE"""),"")</f>
        <v/>
      </c>
      <c r="K258" s="105" t="str">
        <f>IFERROR(__xludf.DUMMYFUNCTION("""COMPUTED_VALUE"""),"")</f>
        <v/>
      </c>
      <c r="L258" s="105" t="str">
        <f>IFERROR(__xludf.DUMMYFUNCTION("""COMPUTED_VALUE"""),"")</f>
        <v/>
      </c>
      <c r="M258" s="105" t="str">
        <f>IFERROR(__xludf.DUMMYFUNCTION("""COMPUTED_VALUE"""),"")</f>
        <v/>
      </c>
      <c r="N258" s="105" t="str">
        <f>IFERROR(__xludf.DUMMYFUNCTION("""COMPUTED_VALUE"""),"")</f>
        <v/>
      </c>
      <c r="O258" s="105" t="str">
        <f>IFERROR(__xludf.DUMMYFUNCTION("""COMPUTED_VALUE"""),"")</f>
        <v/>
      </c>
      <c r="P258" s="105" t="str">
        <f>IFERROR(__xludf.DUMMYFUNCTION("""COMPUTED_VALUE"""),"")</f>
        <v/>
      </c>
      <c r="Q258" s="105" t="str">
        <f>IFERROR(__xludf.DUMMYFUNCTION("""COMPUTED_VALUE"""),"")</f>
        <v/>
      </c>
      <c r="R258" s="105" t="str">
        <f>IFERROR(__xludf.DUMMYFUNCTION("""COMPUTED_VALUE"""),"")</f>
        <v/>
      </c>
      <c r="S258" s="105" t="str">
        <f>IFERROR(__xludf.DUMMYFUNCTION("""COMPUTED_VALUE"""),"")</f>
        <v/>
      </c>
      <c r="T258" s="105" t="str">
        <f>IFERROR(__xludf.DUMMYFUNCTION("""COMPUTED_VALUE"""),"")</f>
        <v/>
      </c>
      <c r="U258" s="105" t="str">
        <f>IFERROR(__xludf.DUMMYFUNCTION("""COMPUTED_VALUE"""),"")</f>
        <v/>
      </c>
      <c r="V258" s="105" t="str">
        <f>IFERROR(__xludf.DUMMYFUNCTION("""COMPUTED_VALUE"""),"")</f>
        <v/>
      </c>
      <c r="W258" s="105" t="str">
        <f>IFERROR(__xludf.DUMMYFUNCTION("""COMPUTED_VALUE"""),"")</f>
        <v/>
      </c>
      <c r="X258" s="105" t="str">
        <f>IFERROR(__xludf.DUMMYFUNCTION("""COMPUTED_VALUE"""),"")</f>
        <v/>
      </c>
      <c r="Y258" s="105" t="str">
        <f>IFERROR(__xludf.DUMMYFUNCTION("""COMPUTED_VALUE"""),"")</f>
        <v/>
      </c>
      <c r="Z258" s="105" t="str">
        <f>IFERROR(__xludf.DUMMYFUNCTION("""COMPUTED_VALUE"""),"")</f>
        <v/>
      </c>
      <c r="AA258" s="105" t="str">
        <f>IFERROR(__xludf.DUMMYFUNCTION("""COMPUTED_VALUE"""),"")</f>
        <v/>
      </c>
      <c r="AB258" s="105" t="str">
        <f>IFERROR(__xludf.DUMMYFUNCTION("""COMPUTED_VALUE"""),"")</f>
        <v/>
      </c>
      <c r="AC258" s="105" t="str">
        <f>IFERROR(__xludf.DUMMYFUNCTION("""COMPUTED_VALUE"""),"")</f>
        <v/>
      </c>
      <c r="AD258" s="105" t="str">
        <f>IFERROR(__xludf.DUMMYFUNCTION("""COMPUTED_VALUE"""),"")</f>
        <v/>
      </c>
      <c r="AE258" s="105" t="str">
        <f>IFERROR(__xludf.DUMMYFUNCTION("""COMPUTED_VALUE"""),"")</f>
        <v/>
      </c>
      <c r="AF258" s="105" t="str">
        <f>IFERROR(__xludf.DUMMYFUNCTION("""COMPUTED_VALUE"""),"")</f>
        <v/>
      </c>
      <c r="AG258" s="105" t="str">
        <f>IFERROR(__xludf.DUMMYFUNCTION("""COMPUTED_VALUE"""),"")</f>
        <v/>
      </c>
      <c r="AH258" s="105" t="str">
        <f>IFERROR(__xludf.DUMMYFUNCTION("""COMPUTED_VALUE"""),"")</f>
        <v/>
      </c>
      <c r="AI258" s="105" t="str">
        <f>IFERROR(__xludf.DUMMYFUNCTION("""COMPUTED_VALUE"""),"")</f>
        <v/>
      </c>
      <c r="AJ258" s="105" t="str">
        <f>IFERROR(__xludf.DUMMYFUNCTION("""COMPUTED_VALUE"""),"")</f>
        <v/>
      </c>
      <c r="AK258" s="105" t="str">
        <f>IFERROR(__xludf.DUMMYFUNCTION("""COMPUTED_VALUE"""),"")</f>
        <v/>
      </c>
      <c r="AL258" s="105" t="str">
        <f>IFERROR(__xludf.DUMMYFUNCTION("""COMPUTED_VALUE"""),"")</f>
        <v/>
      </c>
      <c r="AM258" s="105" t="str">
        <f>IFERROR(__xludf.DUMMYFUNCTION("""COMPUTED_VALUE"""),"")</f>
        <v/>
      </c>
      <c r="AN258" s="105" t="str">
        <f>IFERROR(__xludf.DUMMYFUNCTION("""COMPUTED_VALUE"""),"")</f>
        <v/>
      </c>
    </row>
    <row r="259">
      <c r="A259" s="105"/>
      <c r="B259" s="105"/>
      <c r="C259" s="105"/>
      <c r="D259" s="105"/>
      <c r="E259" s="106"/>
      <c r="F259" s="205"/>
      <c r="G259" s="105"/>
      <c r="H259" s="108"/>
      <c r="I259" s="105"/>
      <c r="J259" s="108" t="str">
        <f>IFERROR(__xludf.DUMMYFUNCTION("""COMPUTED_VALUE"""),"")</f>
        <v/>
      </c>
      <c r="K259" s="105" t="str">
        <f>IFERROR(__xludf.DUMMYFUNCTION("""COMPUTED_VALUE"""),"")</f>
        <v/>
      </c>
      <c r="L259" s="105" t="str">
        <f>IFERROR(__xludf.DUMMYFUNCTION("""COMPUTED_VALUE"""),"")</f>
        <v/>
      </c>
      <c r="M259" s="105" t="str">
        <f>IFERROR(__xludf.DUMMYFUNCTION("""COMPUTED_VALUE"""),"")</f>
        <v/>
      </c>
      <c r="N259" s="105" t="str">
        <f>IFERROR(__xludf.DUMMYFUNCTION("""COMPUTED_VALUE"""),"")</f>
        <v/>
      </c>
      <c r="O259" s="105" t="str">
        <f>IFERROR(__xludf.DUMMYFUNCTION("""COMPUTED_VALUE"""),"")</f>
        <v/>
      </c>
      <c r="P259" s="105" t="str">
        <f>IFERROR(__xludf.DUMMYFUNCTION("""COMPUTED_VALUE"""),"")</f>
        <v/>
      </c>
      <c r="Q259" s="105" t="str">
        <f>IFERROR(__xludf.DUMMYFUNCTION("""COMPUTED_VALUE"""),"")</f>
        <v/>
      </c>
      <c r="R259" s="105" t="str">
        <f>IFERROR(__xludf.DUMMYFUNCTION("""COMPUTED_VALUE"""),"")</f>
        <v/>
      </c>
      <c r="S259" s="105" t="str">
        <f>IFERROR(__xludf.DUMMYFUNCTION("""COMPUTED_VALUE"""),"")</f>
        <v/>
      </c>
      <c r="T259" s="105" t="str">
        <f>IFERROR(__xludf.DUMMYFUNCTION("""COMPUTED_VALUE"""),"")</f>
        <v/>
      </c>
      <c r="U259" s="105" t="str">
        <f>IFERROR(__xludf.DUMMYFUNCTION("""COMPUTED_VALUE"""),"")</f>
        <v/>
      </c>
      <c r="V259" s="105" t="str">
        <f>IFERROR(__xludf.DUMMYFUNCTION("""COMPUTED_VALUE"""),"")</f>
        <v/>
      </c>
      <c r="W259" s="105" t="str">
        <f>IFERROR(__xludf.DUMMYFUNCTION("""COMPUTED_VALUE"""),"")</f>
        <v/>
      </c>
      <c r="X259" s="105" t="str">
        <f>IFERROR(__xludf.DUMMYFUNCTION("""COMPUTED_VALUE"""),"")</f>
        <v/>
      </c>
      <c r="Y259" s="105" t="str">
        <f>IFERROR(__xludf.DUMMYFUNCTION("""COMPUTED_VALUE"""),"")</f>
        <v/>
      </c>
      <c r="Z259" s="105" t="str">
        <f>IFERROR(__xludf.DUMMYFUNCTION("""COMPUTED_VALUE"""),"")</f>
        <v/>
      </c>
      <c r="AA259" s="105" t="str">
        <f>IFERROR(__xludf.DUMMYFUNCTION("""COMPUTED_VALUE"""),"")</f>
        <v/>
      </c>
      <c r="AB259" s="105" t="str">
        <f>IFERROR(__xludf.DUMMYFUNCTION("""COMPUTED_VALUE"""),"")</f>
        <v/>
      </c>
      <c r="AC259" s="105" t="str">
        <f>IFERROR(__xludf.DUMMYFUNCTION("""COMPUTED_VALUE"""),"")</f>
        <v/>
      </c>
      <c r="AD259" s="105" t="str">
        <f>IFERROR(__xludf.DUMMYFUNCTION("""COMPUTED_VALUE"""),"")</f>
        <v/>
      </c>
      <c r="AE259" s="105" t="str">
        <f>IFERROR(__xludf.DUMMYFUNCTION("""COMPUTED_VALUE"""),"")</f>
        <v/>
      </c>
      <c r="AF259" s="105" t="str">
        <f>IFERROR(__xludf.DUMMYFUNCTION("""COMPUTED_VALUE"""),"")</f>
        <v/>
      </c>
      <c r="AG259" s="105" t="str">
        <f>IFERROR(__xludf.DUMMYFUNCTION("""COMPUTED_VALUE"""),"")</f>
        <v/>
      </c>
      <c r="AH259" s="105" t="str">
        <f>IFERROR(__xludf.DUMMYFUNCTION("""COMPUTED_VALUE"""),"")</f>
        <v/>
      </c>
      <c r="AI259" s="105" t="str">
        <f>IFERROR(__xludf.DUMMYFUNCTION("""COMPUTED_VALUE"""),"")</f>
        <v/>
      </c>
      <c r="AJ259" s="105" t="str">
        <f>IFERROR(__xludf.DUMMYFUNCTION("""COMPUTED_VALUE"""),"")</f>
        <v/>
      </c>
      <c r="AK259" s="105" t="str">
        <f>IFERROR(__xludf.DUMMYFUNCTION("""COMPUTED_VALUE"""),"")</f>
        <v/>
      </c>
      <c r="AL259" s="105" t="str">
        <f>IFERROR(__xludf.DUMMYFUNCTION("""COMPUTED_VALUE"""),"")</f>
        <v/>
      </c>
      <c r="AM259" s="105" t="str">
        <f>IFERROR(__xludf.DUMMYFUNCTION("""COMPUTED_VALUE"""),"")</f>
        <v/>
      </c>
      <c r="AN259" s="105" t="str">
        <f>IFERROR(__xludf.DUMMYFUNCTION("""COMPUTED_VALUE"""),"")</f>
        <v/>
      </c>
    </row>
    <row r="260">
      <c r="A260" s="105"/>
      <c r="B260" s="105"/>
      <c r="C260" s="105"/>
      <c r="D260" s="105"/>
      <c r="E260" s="106"/>
      <c r="F260" s="205"/>
      <c r="G260" s="105"/>
      <c r="H260" s="108"/>
      <c r="I260" s="105"/>
      <c r="J260" s="108" t="str">
        <f>IFERROR(__xludf.DUMMYFUNCTION("""COMPUTED_VALUE"""),"")</f>
        <v/>
      </c>
      <c r="K260" s="105" t="str">
        <f>IFERROR(__xludf.DUMMYFUNCTION("""COMPUTED_VALUE"""),"")</f>
        <v/>
      </c>
      <c r="L260" s="105" t="str">
        <f>IFERROR(__xludf.DUMMYFUNCTION("""COMPUTED_VALUE"""),"")</f>
        <v/>
      </c>
      <c r="M260" s="105" t="str">
        <f>IFERROR(__xludf.DUMMYFUNCTION("""COMPUTED_VALUE"""),"")</f>
        <v/>
      </c>
      <c r="N260" s="105" t="str">
        <f>IFERROR(__xludf.DUMMYFUNCTION("""COMPUTED_VALUE"""),"")</f>
        <v/>
      </c>
      <c r="O260" s="105" t="str">
        <f>IFERROR(__xludf.DUMMYFUNCTION("""COMPUTED_VALUE"""),"")</f>
        <v/>
      </c>
      <c r="P260" s="105" t="str">
        <f>IFERROR(__xludf.DUMMYFUNCTION("""COMPUTED_VALUE"""),"")</f>
        <v/>
      </c>
      <c r="Q260" s="105" t="str">
        <f>IFERROR(__xludf.DUMMYFUNCTION("""COMPUTED_VALUE"""),"")</f>
        <v/>
      </c>
      <c r="R260" s="105" t="str">
        <f>IFERROR(__xludf.DUMMYFUNCTION("""COMPUTED_VALUE"""),"")</f>
        <v/>
      </c>
      <c r="S260" s="105" t="str">
        <f>IFERROR(__xludf.DUMMYFUNCTION("""COMPUTED_VALUE"""),"")</f>
        <v/>
      </c>
      <c r="T260" s="105" t="str">
        <f>IFERROR(__xludf.DUMMYFUNCTION("""COMPUTED_VALUE"""),"")</f>
        <v/>
      </c>
      <c r="U260" s="105" t="str">
        <f>IFERROR(__xludf.DUMMYFUNCTION("""COMPUTED_VALUE"""),"")</f>
        <v/>
      </c>
      <c r="V260" s="105" t="str">
        <f>IFERROR(__xludf.DUMMYFUNCTION("""COMPUTED_VALUE"""),"")</f>
        <v/>
      </c>
      <c r="W260" s="105" t="str">
        <f>IFERROR(__xludf.DUMMYFUNCTION("""COMPUTED_VALUE"""),"")</f>
        <v/>
      </c>
      <c r="X260" s="105" t="str">
        <f>IFERROR(__xludf.DUMMYFUNCTION("""COMPUTED_VALUE"""),"")</f>
        <v/>
      </c>
      <c r="Y260" s="105" t="str">
        <f>IFERROR(__xludf.DUMMYFUNCTION("""COMPUTED_VALUE"""),"")</f>
        <v/>
      </c>
      <c r="Z260" s="105" t="str">
        <f>IFERROR(__xludf.DUMMYFUNCTION("""COMPUTED_VALUE"""),"")</f>
        <v/>
      </c>
      <c r="AA260" s="105" t="str">
        <f>IFERROR(__xludf.DUMMYFUNCTION("""COMPUTED_VALUE"""),"")</f>
        <v/>
      </c>
      <c r="AB260" s="105" t="str">
        <f>IFERROR(__xludf.DUMMYFUNCTION("""COMPUTED_VALUE"""),"")</f>
        <v/>
      </c>
      <c r="AC260" s="105" t="str">
        <f>IFERROR(__xludf.DUMMYFUNCTION("""COMPUTED_VALUE"""),"")</f>
        <v/>
      </c>
      <c r="AD260" s="105" t="str">
        <f>IFERROR(__xludf.DUMMYFUNCTION("""COMPUTED_VALUE"""),"")</f>
        <v/>
      </c>
      <c r="AE260" s="105" t="str">
        <f>IFERROR(__xludf.DUMMYFUNCTION("""COMPUTED_VALUE"""),"")</f>
        <v/>
      </c>
      <c r="AF260" s="105" t="str">
        <f>IFERROR(__xludf.DUMMYFUNCTION("""COMPUTED_VALUE"""),"")</f>
        <v/>
      </c>
      <c r="AG260" s="105" t="str">
        <f>IFERROR(__xludf.DUMMYFUNCTION("""COMPUTED_VALUE"""),"")</f>
        <v/>
      </c>
      <c r="AH260" s="105" t="str">
        <f>IFERROR(__xludf.DUMMYFUNCTION("""COMPUTED_VALUE"""),"")</f>
        <v/>
      </c>
      <c r="AI260" s="105" t="str">
        <f>IFERROR(__xludf.DUMMYFUNCTION("""COMPUTED_VALUE"""),"")</f>
        <v/>
      </c>
      <c r="AJ260" s="105" t="str">
        <f>IFERROR(__xludf.DUMMYFUNCTION("""COMPUTED_VALUE"""),"")</f>
        <v/>
      </c>
      <c r="AK260" s="105" t="str">
        <f>IFERROR(__xludf.DUMMYFUNCTION("""COMPUTED_VALUE"""),"")</f>
        <v/>
      </c>
      <c r="AL260" s="105" t="str">
        <f>IFERROR(__xludf.DUMMYFUNCTION("""COMPUTED_VALUE"""),"")</f>
        <v/>
      </c>
      <c r="AM260" s="105" t="str">
        <f>IFERROR(__xludf.DUMMYFUNCTION("""COMPUTED_VALUE"""),"")</f>
        <v/>
      </c>
      <c r="AN260" s="105" t="str">
        <f>IFERROR(__xludf.DUMMYFUNCTION("""COMPUTED_VALUE"""),"")</f>
        <v/>
      </c>
    </row>
    <row r="261">
      <c r="A261" s="105"/>
      <c r="B261" s="105"/>
      <c r="C261" s="105"/>
      <c r="D261" s="105"/>
      <c r="E261" s="106"/>
      <c r="F261" s="205"/>
      <c r="G261" s="105"/>
      <c r="H261" s="108"/>
      <c r="I261" s="105"/>
      <c r="J261" s="108" t="str">
        <f>IFERROR(__xludf.DUMMYFUNCTION("""COMPUTED_VALUE"""),"")</f>
        <v/>
      </c>
      <c r="K261" s="105" t="str">
        <f>IFERROR(__xludf.DUMMYFUNCTION("""COMPUTED_VALUE"""),"")</f>
        <v/>
      </c>
      <c r="L261" s="105" t="str">
        <f>IFERROR(__xludf.DUMMYFUNCTION("""COMPUTED_VALUE"""),"")</f>
        <v/>
      </c>
      <c r="M261" s="105" t="str">
        <f>IFERROR(__xludf.DUMMYFUNCTION("""COMPUTED_VALUE"""),"")</f>
        <v/>
      </c>
      <c r="N261" s="105" t="str">
        <f>IFERROR(__xludf.DUMMYFUNCTION("""COMPUTED_VALUE"""),"")</f>
        <v/>
      </c>
      <c r="O261" s="105" t="str">
        <f>IFERROR(__xludf.DUMMYFUNCTION("""COMPUTED_VALUE"""),"")</f>
        <v/>
      </c>
      <c r="P261" s="105" t="str">
        <f>IFERROR(__xludf.DUMMYFUNCTION("""COMPUTED_VALUE"""),"")</f>
        <v/>
      </c>
      <c r="Q261" s="105" t="str">
        <f>IFERROR(__xludf.DUMMYFUNCTION("""COMPUTED_VALUE"""),"")</f>
        <v/>
      </c>
      <c r="R261" s="105" t="str">
        <f>IFERROR(__xludf.DUMMYFUNCTION("""COMPUTED_VALUE"""),"")</f>
        <v/>
      </c>
      <c r="S261" s="105" t="str">
        <f>IFERROR(__xludf.DUMMYFUNCTION("""COMPUTED_VALUE"""),"")</f>
        <v/>
      </c>
      <c r="T261" s="105" t="str">
        <f>IFERROR(__xludf.DUMMYFUNCTION("""COMPUTED_VALUE"""),"")</f>
        <v/>
      </c>
      <c r="U261" s="105" t="str">
        <f>IFERROR(__xludf.DUMMYFUNCTION("""COMPUTED_VALUE"""),"")</f>
        <v/>
      </c>
      <c r="V261" s="105" t="str">
        <f>IFERROR(__xludf.DUMMYFUNCTION("""COMPUTED_VALUE"""),"")</f>
        <v/>
      </c>
      <c r="W261" s="105" t="str">
        <f>IFERROR(__xludf.DUMMYFUNCTION("""COMPUTED_VALUE"""),"")</f>
        <v/>
      </c>
      <c r="X261" s="105" t="str">
        <f>IFERROR(__xludf.DUMMYFUNCTION("""COMPUTED_VALUE"""),"")</f>
        <v/>
      </c>
      <c r="Y261" s="105" t="str">
        <f>IFERROR(__xludf.DUMMYFUNCTION("""COMPUTED_VALUE"""),"")</f>
        <v/>
      </c>
      <c r="Z261" s="105" t="str">
        <f>IFERROR(__xludf.DUMMYFUNCTION("""COMPUTED_VALUE"""),"")</f>
        <v/>
      </c>
      <c r="AA261" s="105" t="str">
        <f>IFERROR(__xludf.DUMMYFUNCTION("""COMPUTED_VALUE"""),"")</f>
        <v/>
      </c>
      <c r="AB261" s="105" t="str">
        <f>IFERROR(__xludf.DUMMYFUNCTION("""COMPUTED_VALUE"""),"")</f>
        <v/>
      </c>
      <c r="AC261" s="105" t="str">
        <f>IFERROR(__xludf.DUMMYFUNCTION("""COMPUTED_VALUE"""),"")</f>
        <v/>
      </c>
      <c r="AD261" s="105" t="str">
        <f>IFERROR(__xludf.DUMMYFUNCTION("""COMPUTED_VALUE"""),"")</f>
        <v/>
      </c>
      <c r="AE261" s="105" t="str">
        <f>IFERROR(__xludf.DUMMYFUNCTION("""COMPUTED_VALUE"""),"")</f>
        <v/>
      </c>
      <c r="AF261" s="105" t="str">
        <f>IFERROR(__xludf.DUMMYFUNCTION("""COMPUTED_VALUE"""),"")</f>
        <v/>
      </c>
      <c r="AG261" s="105" t="str">
        <f>IFERROR(__xludf.DUMMYFUNCTION("""COMPUTED_VALUE"""),"")</f>
        <v/>
      </c>
      <c r="AH261" s="105" t="str">
        <f>IFERROR(__xludf.DUMMYFUNCTION("""COMPUTED_VALUE"""),"")</f>
        <v/>
      </c>
      <c r="AI261" s="105" t="str">
        <f>IFERROR(__xludf.DUMMYFUNCTION("""COMPUTED_VALUE"""),"")</f>
        <v/>
      </c>
      <c r="AJ261" s="105" t="str">
        <f>IFERROR(__xludf.DUMMYFUNCTION("""COMPUTED_VALUE"""),"")</f>
        <v/>
      </c>
      <c r="AK261" s="105" t="str">
        <f>IFERROR(__xludf.DUMMYFUNCTION("""COMPUTED_VALUE"""),"")</f>
        <v/>
      </c>
      <c r="AL261" s="105" t="str">
        <f>IFERROR(__xludf.DUMMYFUNCTION("""COMPUTED_VALUE"""),"")</f>
        <v/>
      </c>
      <c r="AM261" s="105" t="str">
        <f>IFERROR(__xludf.DUMMYFUNCTION("""COMPUTED_VALUE"""),"")</f>
        <v/>
      </c>
      <c r="AN261" s="105" t="str">
        <f>IFERROR(__xludf.DUMMYFUNCTION("""COMPUTED_VALUE"""),"")</f>
        <v/>
      </c>
    </row>
    <row r="262">
      <c r="A262" s="105"/>
      <c r="B262" s="105"/>
      <c r="C262" s="105"/>
      <c r="D262" s="105"/>
      <c r="E262" s="106"/>
      <c r="F262" s="205"/>
      <c r="G262" s="105"/>
      <c r="H262" s="108"/>
      <c r="I262" s="105"/>
      <c r="J262" s="108" t="str">
        <f>IFERROR(__xludf.DUMMYFUNCTION("""COMPUTED_VALUE"""),"")</f>
        <v/>
      </c>
      <c r="K262" s="105" t="str">
        <f>IFERROR(__xludf.DUMMYFUNCTION("""COMPUTED_VALUE"""),"")</f>
        <v/>
      </c>
      <c r="L262" s="105" t="str">
        <f>IFERROR(__xludf.DUMMYFUNCTION("""COMPUTED_VALUE"""),"")</f>
        <v/>
      </c>
      <c r="M262" s="105" t="str">
        <f>IFERROR(__xludf.DUMMYFUNCTION("""COMPUTED_VALUE"""),"")</f>
        <v/>
      </c>
      <c r="N262" s="105" t="str">
        <f>IFERROR(__xludf.DUMMYFUNCTION("""COMPUTED_VALUE"""),"")</f>
        <v/>
      </c>
      <c r="O262" s="105" t="str">
        <f>IFERROR(__xludf.DUMMYFUNCTION("""COMPUTED_VALUE"""),"")</f>
        <v/>
      </c>
      <c r="P262" s="105" t="str">
        <f>IFERROR(__xludf.DUMMYFUNCTION("""COMPUTED_VALUE"""),"")</f>
        <v/>
      </c>
      <c r="Q262" s="105" t="str">
        <f>IFERROR(__xludf.DUMMYFUNCTION("""COMPUTED_VALUE"""),"")</f>
        <v/>
      </c>
      <c r="R262" s="105" t="str">
        <f>IFERROR(__xludf.DUMMYFUNCTION("""COMPUTED_VALUE"""),"")</f>
        <v/>
      </c>
      <c r="S262" s="105" t="str">
        <f>IFERROR(__xludf.DUMMYFUNCTION("""COMPUTED_VALUE"""),"")</f>
        <v/>
      </c>
      <c r="T262" s="105" t="str">
        <f>IFERROR(__xludf.DUMMYFUNCTION("""COMPUTED_VALUE"""),"")</f>
        <v/>
      </c>
      <c r="U262" s="105" t="str">
        <f>IFERROR(__xludf.DUMMYFUNCTION("""COMPUTED_VALUE"""),"")</f>
        <v/>
      </c>
      <c r="V262" s="105" t="str">
        <f>IFERROR(__xludf.DUMMYFUNCTION("""COMPUTED_VALUE"""),"")</f>
        <v/>
      </c>
      <c r="W262" s="105" t="str">
        <f>IFERROR(__xludf.DUMMYFUNCTION("""COMPUTED_VALUE"""),"")</f>
        <v/>
      </c>
      <c r="X262" s="105" t="str">
        <f>IFERROR(__xludf.DUMMYFUNCTION("""COMPUTED_VALUE"""),"")</f>
        <v/>
      </c>
      <c r="Y262" s="105" t="str">
        <f>IFERROR(__xludf.DUMMYFUNCTION("""COMPUTED_VALUE"""),"")</f>
        <v/>
      </c>
      <c r="Z262" s="105" t="str">
        <f>IFERROR(__xludf.DUMMYFUNCTION("""COMPUTED_VALUE"""),"")</f>
        <v/>
      </c>
      <c r="AA262" s="105" t="str">
        <f>IFERROR(__xludf.DUMMYFUNCTION("""COMPUTED_VALUE"""),"")</f>
        <v/>
      </c>
      <c r="AB262" s="105" t="str">
        <f>IFERROR(__xludf.DUMMYFUNCTION("""COMPUTED_VALUE"""),"")</f>
        <v/>
      </c>
      <c r="AC262" s="105" t="str">
        <f>IFERROR(__xludf.DUMMYFUNCTION("""COMPUTED_VALUE"""),"")</f>
        <v/>
      </c>
      <c r="AD262" s="105" t="str">
        <f>IFERROR(__xludf.DUMMYFUNCTION("""COMPUTED_VALUE"""),"")</f>
        <v/>
      </c>
      <c r="AE262" s="105" t="str">
        <f>IFERROR(__xludf.DUMMYFUNCTION("""COMPUTED_VALUE"""),"")</f>
        <v/>
      </c>
      <c r="AF262" s="105" t="str">
        <f>IFERROR(__xludf.DUMMYFUNCTION("""COMPUTED_VALUE"""),"")</f>
        <v/>
      </c>
      <c r="AG262" s="105" t="str">
        <f>IFERROR(__xludf.DUMMYFUNCTION("""COMPUTED_VALUE"""),"")</f>
        <v/>
      </c>
      <c r="AH262" s="105" t="str">
        <f>IFERROR(__xludf.DUMMYFUNCTION("""COMPUTED_VALUE"""),"")</f>
        <v/>
      </c>
      <c r="AI262" s="105" t="str">
        <f>IFERROR(__xludf.DUMMYFUNCTION("""COMPUTED_VALUE"""),"")</f>
        <v/>
      </c>
      <c r="AJ262" s="105" t="str">
        <f>IFERROR(__xludf.DUMMYFUNCTION("""COMPUTED_VALUE"""),"")</f>
        <v/>
      </c>
      <c r="AK262" s="105" t="str">
        <f>IFERROR(__xludf.DUMMYFUNCTION("""COMPUTED_VALUE"""),"")</f>
        <v/>
      </c>
      <c r="AL262" s="105" t="str">
        <f>IFERROR(__xludf.DUMMYFUNCTION("""COMPUTED_VALUE"""),"")</f>
        <v/>
      </c>
      <c r="AM262" s="105" t="str">
        <f>IFERROR(__xludf.DUMMYFUNCTION("""COMPUTED_VALUE"""),"")</f>
        <v/>
      </c>
      <c r="AN262" s="105" t="str">
        <f>IFERROR(__xludf.DUMMYFUNCTION("""COMPUTED_VALUE"""),"")</f>
        <v/>
      </c>
    </row>
    <row r="263">
      <c r="A263" s="105"/>
      <c r="B263" s="105"/>
      <c r="C263" s="105"/>
      <c r="D263" s="105"/>
      <c r="E263" s="106"/>
      <c r="F263" s="205"/>
      <c r="G263" s="105"/>
      <c r="H263" s="108"/>
      <c r="I263" s="105"/>
      <c r="J263" s="108" t="str">
        <f>IFERROR(__xludf.DUMMYFUNCTION("""COMPUTED_VALUE"""),"")</f>
        <v/>
      </c>
      <c r="K263" s="105" t="str">
        <f>IFERROR(__xludf.DUMMYFUNCTION("""COMPUTED_VALUE"""),"")</f>
        <v/>
      </c>
      <c r="L263" s="105" t="str">
        <f>IFERROR(__xludf.DUMMYFUNCTION("""COMPUTED_VALUE"""),"")</f>
        <v/>
      </c>
      <c r="M263" s="105" t="str">
        <f>IFERROR(__xludf.DUMMYFUNCTION("""COMPUTED_VALUE"""),"")</f>
        <v/>
      </c>
      <c r="N263" s="105" t="str">
        <f>IFERROR(__xludf.DUMMYFUNCTION("""COMPUTED_VALUE"""),"")</f>
        <v/>
      </c>
      <c r="O263" s="105" t="str">
        <f>IFERROR(__xludf.DUMMYFUNCTION("""COMPUTED_VALUE"""),"")</f>
        <v/>
      </c>
      <c r="P263" s="105" t="str">
        <f>IFERROR(__xludf.DUMMYFUNCTION("""COMPUTED_VALUE"""),"")</f>
        <v/>
      </c>
      <c r="Q263" s="105" t="str">
        <f>IFERROR(__xludf.DUMMYFUNCTION("""COMPUTED_VALUE"""),"")</f>
        <v/>
      </c>
      <c r="R263" s="105" t="str">
        <f>IFERROR(__xludf.DUMMYFUNCTION("""COMPUTED_VALUE"""),"")</f>
        <v/>
      </c>
      <c r="S263" s="105" t="str">
        <f>IFERROR(__xludf.DUMMYFUNCTION("""COMPUTED_VALUE"""),"")</f>
        <v/>
      </c>
      <c r="T263" s="105" t="str">
        <f>IFERROR(__xludf.DUMMYFUNCTION("""COMPUTED_VALUE"""),"")</f>
        <v/>
      </c>
      <c r="U263" s="105" t="str">
        <f>IFERROR(__xludf.DUMMYFUNCTION("""COMPUTED_VALUE"""),"")</f>
        <v/>
      </c>
      <c r="V263" s="105" t="str">
        <f>IFERROR(__xludf.DUMMYFUNCTION("""COMPUTED_VALUE"""),"")</f>
        <v/>
      </c>
      <c r="W263" s="105" t="str">
        <f>IFERROR(__xludf.DUMMYFUNCTION("""COMPUTED_VALUE"""),"")</f>
        <v/>
      </c>
      <c r="X263" s="105" t="str">
        <f>IFERROR(__xludf.DUMMYFUNCTION("""COMPUTED_VALUE"""),"")</f>
        <v/>
      </c>
      <c r="Y263" s="105" t="str">
        <f>IFERROR(__xludf.DUMMYFUNCTION("""COMPUTED_VALUE"""),"")</f>
        <v/>
      </c>
      <c r="Z263" s="105" t="str">
        <f>IFERROR(__xludf.DUMMYFUNCTION("""COMPUTED_VALUE"""),"")</f>
        <v/>
      </c>
      <c r="AA263" s="105" t="str">
        <f>IFERROR(__xludf.DUMMYFUNCTION("""COMPUTED_VALUE"""),"")</f>
        <v/>
      </c>
      <c r="AB263" s="105" t="str">
        <f>IFERROR(__xludf.DUMMYFUNCTION("""COMPUTED_VALUE"""),"")</f>
        <v/>
      </c>
      <c r="AC263" s="105" t="str">
        <f>IFERROR(__xludf.DUMMYFUNCTION("""COMPUTED_VALUE"""),"")</f>
        <v/>
      </c>
      <c r="AD263" s="105" t="str">
        <f>IFERROR(__xludf.DUMMYFUNCTION("""COMPUTED_VALUE"""),"")</f>
        <v/>
      </c>
      <c r="AE263" s="105" t="str">
        <f>IFERROR(__xludf.DUMMYFUNCTION("""COMPUTED_VALUE"""),"")</f>
        <v/>
      </c>
      <c r="AF263" s="105" t="str">
        <f>IFERROR(__xludf.DUMMYFUNCTION("""COMPUTED_VALUE"""),"")</f>
        <v/>
      </c>
      <c r="AG263" s="105" t="str">
        <f>IFERROR(__xludf.DUMMYFUNCTION("""COMPUTED_VALUE"""),"")</f>
        <v/>
      </c>
      <c r="AH263" s="105" t="str">
        <f>IFERROR(__xludf.DUMMYFUNCTION("""COMPUTED_VALUE"""),"")</f>
        <v/>
      </c>
      <c r="AI263" s="105" t="str">
        <f>IFERROR(__xludf.DUMMYFUNCTION("""COMPUTED_VALUE"""),"")</f>
        <v/>
      </c>
      <c r="AJ263" s="105" t="str">
        <f>IFERROR(__xludf.DUMMYFUNCTION("""COMPUTED_VALUE"""),"")</f>
        <v/>
      </c>
      <c r="AK263" s="105" t="str">
        <f>IFERROR(__xludf.DUMMYFUNCTION("""COMPUTED_VALUE"""),"")</f>
        <v/>
      </c>
      <c r="AL263" s="105" t="str">
        <f>IFERROR(__xludf.DUMMYFUNCTION("""COMPUTED_VALUE"""),"")</f>
        <v/>
      </c>
      <c r="AM263" s="105" t="str">
        <f>IFERROR(__xludf.DUMMYFUNCTION("""COMPUTED_VALUE"""),"")</f>
        <v/>
      </c>
      <c r="AN263" s="105" t="str">
        <f>IFERROR(__xludf.DUMMYFUNCTION("""COMPUTED_VALUE"""),"")</f>
        <v/>
      </c>
    </row>
    <row r="264">
      <c r="A264" s="105"/>
      <c r="B264" s="105"/>
      <c r="C264" s="105"/>
      <c r="D264" s="105"/>
      <c r="E264" s="106"/>
      <c r="F264" s="205"/>
      <c r="G264" s="105"/>
      <c r="H264" s="108"/>
      <c r="I264" s="105"/>
      <c r="J264" s="108" t="str">
        <f>IFERROR(__xludf.DUMMYFUNCTION("""COMPUTED_VALUE"""),"")</f>
        <v/>
      </c>
      <c r="K264" s="105" t="str">
        <f>IFERROR(__xludf.DUMMYFUNCTION("""COMPUTED_VALUE"""),"")</f>
        <v/>
      </c>
      <c r="L264" s="105" t="str">
        <f>IFERROR(__xludf.DUMMYFUNCTION("""COMPUTED_VALUE"""),"")</f>
        <v/>
      </c>
      <c r="M264" s="105" t="str">
        <f>IFERROR(__xludf.DUMMYFUNCTION("""COMPUTED_VALUE"""),"")</f>
        <v/>
      </c>
      <c r="N264" s="105" t="str">
        <f>IFERROR(__xludf.DUMMYFUNCTION("""COMPUTED_VALUE"""),"")</f>
        <v/>
      </c>
      <c r="O264" s="105" t="str">
        <f>IFERROR(__xludf.DUMMYFUNCTION("""COMPUTED_VALUE"""),"")</f>
        <v/>
      </c>
      <c r="P264" s="105" t="str">
        <f>IFERROR(__xludf.DUMMYFUNCTION("""COMPUTED_VALUE"""),"")</f>
        <v/>
      </c>
      <c r="Q264" s="105" t="str">
        <f>IFERROR(__xludf.DUMMYFUNCTION("""COMPUTED_VALUE"""),"")</f>
        <v/>
      </c>
      <c r="R264" s="105" t="str">
        <f>IFERROR(__xludf.DUMMYFUNCTION("""COMPUTED_VALUE"""),"")</f>
        <v/>
      </c>
      <c r="S264" s="105" t="str">
        <f>IFERROR(__xludf.DUMMYFUNCTION("""COMPUTED_VALUE"""),"")</f>
        <v/>
      </c>
      <c r="T264" s="105" t="str">
        <f>IFERROR(__xludf.DUMMYFUNCTION("""COMPUTED_VALUE"""),"")</f>
        <v/>
      </c>
      <c r="U264" s="105" t="str">
        <f>IFERROR(__xludf.DUMMYFUNCTION("""COMPUTED_VALUE"""),"")</f>
        <v/>
      </c>
      <c r="V264" s="105" t="str">
        <f>IFERROR(__xludf.DUMMYFUNCTION("""COMPUTED_VALUE"""),"")</f>
        <v/>
      </c>
      <c r="W264" s="105" t="str">
        <f>IFERROR(__xludf.DUMMYFUNCTION("""COMPUTED_VALUE"""),"")</f>
        <v/>
      </c>
      <c r="X264" s="105" t="str">
        <f>IFERROR(__xludf.DUMMYFUNCTION("""COMPUTED_VALUE"""),"")</f>
        <v/>
      </c>
      <c r="Y264" s="105" t="str">
        <f>IFERROR(__xludf.DUMMYFUNCTION("""COMPUTED_VALUE"""),"")</f>
        <v/>
      </c>
      <c r="Z264" s="105" t="str">
        <f>IFERROR(__xludf.DUMMYFUNCTION("""COMPUTED_VALUE"""),"")</f>
        <v/>
      </c>
      <c r="AA264" s="105" t="str">
        <f>IFERROR(__xludf.DUMMYFUNCTION("""COMPUTED_VALUE"""),"")</f>
        <v/>
      </c>
      <c r="AB264" s="105" t="str">
        <f>IFERROR(__xludf.DUMMYFUNCTION("""COMPUTED_VALUE"""),"")</f>
        <v/>
      </c>
      <c r="AC264" s="105" t="str">
        <f>IFERROR(__xludf.DUMMYFUNCTION("""COMPUTED_VALUE"""),"")</f>
        <v/>
      </c>
      <c r="AD264" s="105" t="str">
        <f>IFERROR(__xludf.DUMMYFUNCTION("""COMPUTED_VALUE"""),"")</f>
        <v/>
      </c>
      <c r="AE264" s="105" t="str">
        <f>IFERROR(__xludf.DUMMYFUNCTION("""COMPUTED_VALUE"""),"")</f>
        <v/>
      </c>
      <c r="AF264" s="105" t="str">
        <f>IFERROR(__xludf.DUMMYFUNCTION("""COMPUTED_VALUE"""),"")</f>
        <v/>
      </c>
      <c r="AG264" s="105" t="str">
        <f>IFERROR(__xludf.DUMMYFUNCTION("""COMPUTED_VALUE"""),"")</f>
        <v/>
      </c>
      <c r="AH264" s="105" t="str">
        <f>IFERROR(__xludf.DUMMYFUNCTION("""COMPUTED_VALUE"""),"")</f>
        <v/>
      </c>
      <c r="AI264" s="105" t="str">
        <f>IFERROR(__xludf.DUMMYFUNCTION("""COMPUTED_VALUE"""),"")</f>
        <v/>
      </c>
      <c r="AJ264" s="105" t="str">
        <f>IFERROR(__xludf.DUMMYFUNCTION("""COMPUTED_VALUE"""),"")</f>
        <v/>
      </c>
      <c r="AK264" s="105" t="str">
        <f>IFERROR(__xludf.DUMMYFUNCTION("""COMPUTED_VALUE"""),"")</f>
        <v/>
      </c>
      <c r="AL264" s="105" t="str">
        <f>IFERROR(__xludf.DUMMYFUNCTION("""COMPUTED_VALUE"""),"")</f>
        <v/>
      </c>
      <c r="AM264" s="105" t="str">
        <f>IFERROR(__xludf.DUMMYFUNCTION("""COMPUTED_VALUE"""),"")</f>
        <v/>
      </c>
      <c r="AN264" s="105" t="str">
        <f>IFERROR(__xludf.DUMMYFUNCTION("""COMPUTED_VALUE"""),"")</f>
        <v/>
      </c>
    </row>
    <row r="265">
      <c r="A265" s="105"/>
      <c r="B265" s="105"/>
      <c r="C265" s="105"/>
      <c r="D265" s="105"/>
      <c r="E265" s="106"/>
      <c r="F265" s="205"/>
      <c r="G265" s="105"/>
      <c r="H265" s="108"/>
      <c r="I265" s="105"/>
      <c r="J265" s="108" t="str">
        <f>IFERROR(__xludf.DUMMYFUNCTION("""COMPUTED_VALUE"""),"")</f>
        <v/>
      </c>
      <c r="K265" s="105" t="str">
        <f>IFERROR(__xludf.DUMMYFUNCTION("""COMPUTED_VALUE"""),"")</f>
        <v/>
      </c>
      <c r="L265" s="105" t="str">
        <f>IFERROR(__xludf.DUMMYFUNCTION("""COMPUTED_VALUE"""),"")</f>
        <v/>
      </c>
      <c r="M265" s="105" t="str">
        <f>IFERROR(__xludf.DUMMYFUNCTION("""COMPUTED_VALUE"""),"")</f>
        <v/>
      </c>
      <c r="N265" s="105" t="str">
        <f>IFERROR(__xludf.DUMMYFUNCTION("""COMPUTED_VALUE"""),"")</f>
        <v/>
      </c>
      <c r="O265" s="105" t="str">
        <f>IFERROR(__xludf.DUMMYFUNCTION("""COMPUTED_VALUE"""),"")</f>
        <v/>
      </c>
      <c r="P265" s="105" t="str">
        <f>IFERROR(__xludf.DUMMYFUNCTION("""COMPUTED_VALUE"""),"")</f>
        <v/>
      </c>
      <c r="Q265" s="105" t="str">
        <f>IFERROR(__xludf.DUMMYFUNCTION("""COMPUTED_VALUE"""),"")</f>
        <v/>
      </c>
      <c r="R265" s="105" t="str">
        <f>IFERROR(__xludf.DUMMYFUNCTION("""COMPUTED_VALUE"""),"")</f>
        <v/>
      </c>
      <c r="S265" s="105" t="str">
        <f>IFERROR(__xludf.DUMMYFUNCTION("""COMPUTED_VALUE"""),"")</f>
        <v/>
      </c>
      <c r="T265" s="105" t="str">
        <f>IFERROR(__xludf.DUMMYFUNCTION("""COMPUTED_VALUE"""),"")</f>
        <v/>
      </c>
      <c r="U265" s="105" t="str">
        <f>IFERROR(__xludf.DUMMYFUNCTION("""COMPUTED_VALUE"""),"")</f>
        <v/>
      </c>
      <c r="V265" s="105" t="str">
        <f>IFERROR(__xludf.DUMMYFUNCTION("""COMPUTED_VALUE"""),"")</f>
        <v/>
      </c>
      <c r="W265" s="105" t="str">
        <f>IFERROR(__xludf.DUMMYFUNCTION("""COMPUTED_VALUE"""),"")</f>
        <v/>
      </c>
      <c r="X265" s="105" t="str">
        <f>IFERROR(__xludf.DUMMYFUNCTION("""COMPUTED_VALUE"""),"")</f>
        <v/>
      </c>
      <c r="Y265" s="105" t="str">
        <f>IFERROR(__xludf.DUMMYFUNCTION("""COMPUTED_VALUE"""),"")</f>
        <v/>
      </c>
      <c r="Z265" s="105" t="str">
        <f>IFERROR(__xludf.DUMMYFUNCTION("""COMPUTED_VALUE"""),"")</f>
        <v/>
      </c>
      <c r="AA265" s="105" t="str">
        <f>IFERROR(__xludf.DUMMYFUNCTION("""COMPUTED_VALUE"""),"")</f>
        <v/>
      </c>
      <c r="AB265" s="105" t="str">
        <f>IFERROR(__xludf.DUMMYFUNCTION("""COMPUTED_VALUE"""),"")</f>
        <v/>
      </c>
      <c r="AC265" s="105" t="str">
        <f>IFERROR(__xludf.DUMMYFUNCTION("""COMPUTED_VALUE"""),"")</f>
        <v/>
      </c>
      <c r="AD265" s="105" t="str">
        <f>IFERROR(__xludf.DUMMYFUNCTION("""COMPUTED_VALUE"""),"")</f>
        <v/>
      </c>
      <c r="AE265" s="105" t="str">
        <f>IFERROR(__xludf.DUMMYFUNCTION("""COMPUTED_VALUE"""),"")</f>
        <v/>
      </c>
      <c r="AF265" s="105" t="str">
        <f>IFERROR(__xludf.DUMMYFUNCTION("""COMPUTED_VALUE"""),"")</f>
        <v/>
      </c>
      <c r="AG265" s="105" t="str">
        <f>IFERROR(__xludf.DUMMYFUNCTION("""COMPUTED_VALUE"""),"")</f>
        <v/>
      </c>
      <c r="AH265" s="105" t="str">
        <f>IFERROR(__xludf.DUMMYFUNCTION("""COMPUTED_VALUE"""),"")</f>
        <v/>
      </c>
      <c r="AI265" s="105" t="str">
        <f>IFERROR(__xludf.DUMMYFUNCTION("""COMPUTED_VALUE"""),"")</f>
        <v/>
      </c>
      <c r="AJ265" s="105" t="str">
        <f>IFERROR(__xludf.DUMMYFUNCTION("""COMPUTED_VALUE"""),"")</f>
        <v/>
      </c>
      <c r="AK265" s="105" t="str">
        <f>IFERROR(__xludf.DUMMYFUNCTION("""COMPUTED_VALUE"""),"")</f>
        <v/>
      </c>
      <c r="AL265" s="105" t="str">
        <f>IFERROR(__xludf.DUMMYFUNCTION("""COMPUTED_VALUE"""),"")</f>
        <v/>
      </c>
      <c r="AM265" s="105" t="str">
        <f>IFERROR(__xludf.DUMMYFUNCTION("""COMPUTED_VALUE"""),"")</f>
        <v/>
      </c>
      <c r="AN265" s="105" t="str">
        <f>IFERROR(__xludf.DUMMYFUNCTION("""COMPUTED_VALUE"""),"")</f>
        <v/>
      </c>
    </row>
    <row r="266">
      <c r="A266" s="105"/>
      <c r="B266" s="105"/>
      <c r="C266" s="105"/>
      <c r="D266" s="105"/>
      <c r="E266" s="106"/>
      <c r="F266" s="205"/>
      <c r="G266" s="105"/>
      <c r="H266" s="108"/>
      <c r="I266" s="105"/>
      <c r="J266" s="108" t="str">
        <f>IFERROR(__xludf.DUMMYFUNCTION("""COMPUTED_VALUE"""),"")</f>
        <v/>
      </c>
      <c r="K266" s="105" t="str">
        <f>IFERROR(__xludf.DUMMYFUNCTION("""COMPUTED_VALUE"""),"")</f>
        <v/>
      </c>
      <c r="L266" s="105" t="str">
        <f>IFERROR(__xludf.DUMMYFUNCTION("""COMPUTED_VALUE"""),"")</f>
        <v/>
      </c>
      <c r="M266" s="105" t="str">
        <f>IFERROR(__xludf.DUMMYFUNCTION("""COMPUTED_VALUE"""),"")</f>
        <v/>
      </c>
      <c r="N266" s="105" t="str">
        <f>IFERROR(__xludf.DUMMYFUNCTION("""COMPUTED_VALUE"""),"")</f>
        <v/>
      </c>
      <c r="O266" s="105" t="str">
        <f>IFERROR(__xludf.DUMMYFUNCTION("""COMPUTED_VALUE"""),"")</f>
        <v/>
      </c>
      <c r="P266" s="105" t="str">
        <f>IFERROR(__xludf.DUMMYFUNCTION("""COMPUTED_VALUE"""),"")</f>
        <v/>
      </c>
      <c r="Q266" s="105" t="str">
        <f>IFERROR(__xludf.DUMMYFUNCTION("""COMPUTED_VALUE"""),"")</f>
        <v/>
      </c>
      <c r="R266" s="105" t="str">
        <f>IFERROR(__xludf.DUMMYFUNCTION("""COMPUTED_VALUE"""),"")</f>
        <v/>
      </c>
      <c r="S266" s="105" t="str">
        <f>IFERROR(__xludf.DUMMYFUNCTION("""COMPUTED_VALUE"""),"")</f>
        <v/>
      </c>
      <c r="T266" s="105" t="str">
        <f>IFERROR(__xludf.DUMMYFUNCTION("""COMPUTED_VALUE"""),"")</f>
        <v/>
      </c>
      <c r="U266" s="105" t="str">
        <f>IFERROR(__xludf.DUMMYFUNCTION("""COMPUTED_VALUE"""),"")</f>
        <v/>
      </c>
      <c r="V266" s="105" t="str">
        <f>IFERROR(__xludf.DUMMYFUNCTION("""COMPUTED_VALUE"""),"")</f>
        <v/>
      </c>
      <c r="W266" s="105" t="str">
        <f>IFERROR(__xludf.DUMMYFUNCTION("""COMPUTED_VALUE"""),"")</f>
        <v/>
      </c>
      <c r="X266" s="105" t="str">
        <f>IFERROR(__xludf.DUMMYFUNCTION("""COMPUTED_VALUE"""),"")</f>
        <v/>
      </c>
      <c r="Y266" s="105" t="str">
        <f>IFERROR(__xludf.DUMMYFUNCTION("""COMPUTED_VALUE"""),"")</f>
        <v/>
      </c>
      <c r="Z266" s="105" t="str">
        <f>IFERROR(__xludf.DUMMYFUNCTION("""COMPUTED_VALUE"""),"")</f>
        <v/>
      </c>
      <c r="AA266" s="105" t="str">
        <f>IFERROR(__xludf.DUMMYFUNCTION("""COMPUTED_VALUE"""),"")</f>
        <v/>
      </c>
      <c r="AB266" s="105" t="str">
        <f>IFERROR(__xludf.DUMMYFUNCTION("""COMPUTED_VALUE"""),"")</f>
        <v/>
      </c>
      <c r="AC266" s="105" t="str">
        <f>IFERROR(__xludf.DUMMYFUNCTION("""COMPUTED_VALUE"""),"")</f>
        <v/>
      </c>
      <c r="AD266" s="105" t="str">
        <f>IFERROR(__xludf.DUMMYFUNCTION("""COMPUTED_VALUE"""),"")</f>
        <v/>
      </c>
      <c r="AE266" s="105" t="str">
        <f>IFERROR(__xludf.DUMMYFUNCTION("""COMPUTED_VALUE"""),"")</f>
        <v/>
      </c>
      <c r="AF266" s="105" t="str">
        <f>IFERROR(__xludf.DUMMYFUNCTION("""COMPUTED_VALUE"""),"")</f>
        <v/>
      </c>
      <c r="AG266" s="105" t="str">
        <f>IFERROR(__xludf.DUMMYFUNCTION("""COMPUTED_VALUE"""),"")</f>
        <v/>
      </c>
      <c r="AH266" s="105" t="str">
        <f>IFERROR(__xludf.DUMMYFUNCTION("""COMPUTED_VALUE"""),"")</f>
        <v/>
      </c>
      <c r="AI266" s="105" t="str">
        <f>IFERROR(__xludf.DUMMYFUNCTION("""COMPUTED_VALUE"""),"")</f>
        <v/>
      </c>
      <c r="AJ266" s="105" t="str">
        <f>IFERROR(__xludf.DUMMYFUNCTION("""COMPUTED_VALUE"""),"")</f>
        <v/>
      </c>
      <c r="AK266" s="105" t="str">
        <f>IFERROR(__xludf.DUMMYFUNCTION("""COMPUTED_VALUE"""),"")</f>
        <v/>
      </c>
      <c r="AL266" s="105" t="str">
        <f>IFERROR(__xludf.DUMMYFUNCTION("""COMPUTED_VALUE"""),"")</f>
        <v/>
      </c>
      <c r="AM266" s="105" t="str">
        <f>IFERROR(__xludf.DUMMYFUNCTION("""COMPUTED_VALUE"""),"")</f>
        <v/>
      </c>
      <c r="AN266" s="105" t="str">
        <f>IFERROR(__xludf.DUMMYFUNCTION("""COMPUTED_VALUE"""),"")</f>
        <v/>
      </c>
    </row>
    <row r="267">
      <c r="A267" s="105"/>
      <c r="B267" s="105"/>
      <c r="C267" s="105"/>
      <c r="D267" s="105"/>
      <c r="E267" s="106"/>
      <c r="F267" s="205"/>
      <c r="G267" s="105"/>
      <c r="H267" s="108"/>
      <c r="I267" s="105"/>
      <c r="J267" s="108" t="str">
        <f>IFERROR(__xludf.DUMMYFUNCTION("""COMPUTED_VALUE"""),"")</f>
        <v/>
      </c>
      <c r="K267" s="105" t="str">
        <f>IFERROR(__xludf.DUMMYFUNCTION("""COMPUTED_VALUE"""),"")</f>
        <v/>
      </c>
      <c r="L267" s="105" t="str">
        <f>IFERROR(__xludf.DUMMYFUNCTION("""COMPUTED_VALUE"""),"")</f>
        <v/>
      </c>
      <c r="M267" s="105" t="str">
        <f>IFERROR(__xludf.DUMMYFUNCTION("""COMPUTED_VALUE"""),"")</f>
        <v/>
      </c>
      <c r="N267" s="105" t="str">
        <f>IFERROR(__xludf.DUMMYFUNCTION("""COMPUTED_VALUE"""),"")</f>
        <v/>
      </c>
      <c r="O267" s="105" t="str">
        <f>IFERROR(__xludf.DUMMYFUNCTION("""COMPUTED_VALUE"""),"")</f>
        <v/>
      </c>
      <c r="P267" s="105" t="str">
        <f>IFERROR(__xludf.DUMMYFUNCTION("""COMPUTED_VALUE"""),"")</f>
        <v/>
      </c>
      <c r="Q267" s="105" t="str">
        <f>IFERROR(__xludf.DUMMYFUNCTION("""COMPUTED_VALUE"""),"")</f>
        <v/>
      </c>
      <c r="R267" s="105" t="str">
        <f>IFERROR(__xludf.DUMMYFUNCTION("""COMPUTED_VALUE"""),"")</f>
        <v/>
      </c>
      <c r="S267" s="105" t="str">
        <f>IFERROR(__xludf.DUMMYFUNCTION("""COMPUTED_VALUE"""),"")</f>
        <v/>
      </c>
      <c r="T267" s="105" t="str">
        <f>IFERROR(__xludf.DUMMYFUNCTION("""COMPUTED_VALUE"""),"")</f>
        <v/>
      </c>
      <c r="U267" s="105" t="str">
        <f>IFERROR(__xludf.DUMMYFUNCTION("""COMPUTED_VALUE"""),"")</f>
        <v/>
      </c>
      <c r="V267" s="105" t="str">
        <f>IFERROR(__xludf.DUMMYFUNCTION("""COMPUTED_VALUE"""),"")</f>
        <v/>
      </c>
      <c r="W267" s="105" t="str">
        <f>IFERROR(__xludf.DUMMYFUNCTION("""COMPUTED_VALUE"""),"")</f>
        <v/>
      </c>
      <c r="X267" s="105" t="str">
        <f>IFERROR(__xludf.DUMMYFUNCTION("""COMPUTED_VALUE"""),"")</f>
        <v/>
      </c>
      <c r="Y267" s="105" t="str">
        <f>IFERROR(__xludf.DUMMYFUNCTION("""COMPUTED_VALUE"""),"")</f>
        <v/>
      </c>
      <c r="Z267" s="105" t="str">
        <f>IFERROR(__xludf.DUMMYFUNCTION("""COMPUTED_VALUE"""),"")</f>
        <v/>
      </c>
      <c r="AA267" s="105" t="str">
        <f>IFERROR(__xludf.DUMMYFUNCTION("""COMPUTED_VALUE"""),"")</f>
        <v/>
      </c>
      <c r="AB267" s="105" t="str">
        <f>IFERROR(__xludf.DUMMYFUNCTION("""COMPUTED_VALUE"""),"")</f>
        <v/>
      </c>
      <c r="AC267" s="105" t="str">
        <f>IFERROR(__xludf.DUMMYFUNCTION("""COMPUTED_VALUE"""),"")</f>
        <v/>
      </c>
      <c r="AD267" s="105" t="str">
        <f>IFERROR(__xludf.DUMMYFUNCTION("""COMPUTED_VALUE"""),"")</f>
        <v/>
      </c>
      <c r="AE267" s="105" t="str">
        <f>IFERROR(__xludf.DUMMYFUNCTION("""COMPUTED_VALUE"""),"")</f>
        <v/>
      </c>
      <c r="AF267" s="105" t="str">
        <f>IFERROR(__xludf.DUMMYFUNCTION("""COMPUTED_VALUE"""),"")</f>
        <v/>
      </c>
      <c r="AG267" s="105" t="str">
        <f>IFERROR(__xludf.DUMMYFUNCTION("""COMPUTED_VALUE"""),"")</f>
        <v/>
      </c>
      <c r="AH267" s="105" t="str">
        <f>IFERROR(__xludf.DUMMYFUNCTION("""COMPUTED_VALUE"""),"")</f>
        <v/>
      </c>
      <c r="AI267" s="105" t="str">
        <f>IFERROR(__xludf.DUMMYFUNCTION("""COMPUTED_VALUE"""),"")</f>
        <v/>
      </c>
      <c r="AJ267" s="105" t="str">
        <f>IFERROR(__xludf.DUMMYFUNCTION("""COMPUTED_VALUE"""),"")</f>
        <v/>
      </c>
      <c r="AK267" s="105" t="str">
        <f>IFERROR(__xludf.DUMMYFUNCTION("""COMPUTED_VALUE"""),"")</f>
        <v/>
      </c>
      <c r="AL267" s="105" t="str">
        <f>IFERROR(__xludf.DUMMYFUNCTION("""COMPUTED_VALUE"""),"")</f>
        <v/>
      </c>
      <c r="AM267" s="105" t="str">
        <f>IFERROR(__xludf.DUMMYFUNCTION("""COMPUTED_VALUE"""),"")</f>
        <v/>
      </c>
      <c r="AN267" s="105" t="str">
        <f>IFERROR(__xludf.DUMMYFUNCTION("""COMPUTED_VALUE"""),"")</f>
        <v/>
      </c>
    </row>
    <row r="268">
      <c r="A268" s="105"/>
      <c r="B268" s="105"/>
      <c r="C268" s="105"/>
      <c r="D268" s="105"/>
      <c r="E268" s="106"/>
      <c r="F268" s="205"/>
      <c r="G268" s="105"/>
      <c r="H268" s="108"/>
      <c r="I268" s="105"/>
      <c r="J268" s="108" t="str">
        <f>IFERROR(__xludf.DUMMYFUNCTION("""COMPUTED_VALUE"""),"")</f>
        <v/>
      </c>
      <c r="K268" s="105" t="str">
        <f>IFERROR(__xludf.DUMMYFUNCTION("""COMPUTED_VALUE"""),"")</f>
        <v/>
      </c>
      <c r="L268" s="105" t="str">
        <f>IFERROR(__xludf.DUMMYFUNCTION("""COMPUTED_VALUE"""),"")</f>
        <v/>
      </c>
      <c r="M268" s="105" t="str">
        <f>IFERROR(__xludf.DUMMYFUNCTION("""COMPUTED_VALUE"""),"")</f>
        <v/>
      </c>
      <c r="N268" s="105" t="str">
        <f>IFERROR(__xludf.DUMMYFUNCTION("""COMPUTED_VALUE"""),"")</f>
        <v/>
      </c>
      <c r="O268" s="105" t="str">
        <f>IFERROR(__xludf.DUMMYFUNCTION("""COMPUTED_VALUE"""),"")</f>
        <v/>
      </c>
      <c r="P268" s="105" t="str">
        <f>IFERROR(__xludf.DUMMYFUNCTION("""COMPUTED_VALUE"""),"")</f>
        <v/>
      </c>
      <c r="Q268" s="105" t="str">
        <f>IFERROR(__xludf.DUMMYFUNCTION("""COMPUTED_VALUE"""),"")</f>
        <v/>
      </c>
      <c r="R268" s="105" t="str">
        <f>IFERROR(__xludf.DUMMYFUNCTION("""COMPUTED_VALUE"""),"")</f>
        <v/>
      </c>
      <c r="S268" s="105" t="str">
        <f>IFERROR(__xludf.DUMMYFUNCTION("""COMPUTED_VALUE"""),"")</f>
        <v/>
      </c>
      <c r="T268" s="105" t="str">
        <f>IFERROR(__xludf.DUMMYFUNCTION("""COMPUTED_VALUE"""),"")</f>
        <v/>
      </c>
      <c r="U268" s="105" t="str">
        <f>IFERROR(__xludf.DUMMYFUNCTION("""COMPUTED_VALUE"""),"")</f>
        <v/>
      </c>
      <c r="V268" s="105" t="str">
        <f>IFERROR(__xludf.DUMMYFUNCTION("""COMPUTED_VALUE"""),"")</f>
        <v/>
      </c>
      <c r="W268" s="105" t="str">
        <f>IFERROR(__xludf.DUMMYFUNCTION("""COMPUTED_VALUE"""),"")</f>
        <v/>
      </c>
      <c r="X268" s="105" t="str">
        <f>IFERROR(__xludf.DUMMYFUNCTION("""COMPUTED_VALUE"""),"")</f>
        <v/>
      </c>
      <c r="Y268" s="105" t="str">
        <f>IFERROR(__xludf.DUMMYFUNCTION("""COMPUTED_VALUE"""),"")</f>
        <v/>
      </c>
      <c r="Z268" s="105" t="str">
        <f>IFERROR(__xludf.DUMMYFUNCTION("""COMPUTED_VALUE"""),"")</f>
        <v/>
      </c>
      <c r="AA268" s="105" t="str">
        <f>IFERROR(__xludf.DUMMYFUNCTION("""COMPUTED_VALUE"""),"")</f>
        <v/>
      </c>
      <c r="AB268" s="105" t="str">
        <f>IFERROR(__xludf.DUMMYFUNCTION("""COMPUTED_VALUE"""),"")</f>
        <v/>
      </c>
      <c r="AC268" s="105" t="str">
        <f>IFERROR(__xludf.DUMMYFUNCTION("""COMPUTED_VALUE"""),"")</f>
        <v/>
      </c>
      <c r="AD268" s="105" t="str">
        <f>IFERROR(__xludf.DUMMYFUNCTION("""COMPUTED_VALUE"""),"")</f>
        <v/>
      </c>
      <c r="AE268" s="105" t="str">
        <f>IFERROR(__xludf.DUMMYFUNCTION("""COMPUTED_VALUE"""),"")</f>
        <v/>
      </c>
      <c r="AF268" s="105" t="str">
        <f>IFERROR(__xludf.DUMMYFUNCTION("""COMPUTED_VALUE"""),"")</f>
        <v/>
      </c>
      <c r="AG268" s="105" t="str">
        <f>IFERROR(__xludf.DUMMYFUNCTION("""COMPUTED_VALUE"""),"")</f>
        <v/>
      </c>
      <c r="AH268" s="105" t="str">
        <f>IFERROR(__xludf.DUMMYFUNCTION("""COMPUTED_VALUE"""),"")</f>
        <v/>
      </c>
      <c r="AI268" s="105" t="str">
        <f>IFERROR(__xludf.DUMMYFUNCTION("""COMPUTED_VALUE"""),"")</f>
        <v/>
      </c>
      <c r="AJ268" s="105" t="str">
        <f>IFERROR(__xludf.DUMMYFUNCTION("""COMPUTED_VALUE"""),"")</f>
        <v/>
      </c>
      <c r="AK268" s="105" t="str">
        <f>IFERROR(__xludf.DUMMYFUNCTION("""COMPUTED_VALUE"""),"")</f>
        <v/>
      </c>
      <c r="AL268" s="105" t="str">
        <f>IFERROR(__xludf.DUMMYFUNCTION("""COMPUTED_VALUE"""),"")</f>
        <v/>
      </c>
      <c r="AM268" s="105" t="str">
        <f>IFERROR(__xludf.DUMMYFUNCTION("""COMPUTED_VALUE"""),"")</f>
        <v/>
      </c>
      <c r="AN268" s="105" t="str">
        <f>IFERROR(__xludf.DUMMYFUNCTION("""COMPUTED_VALUE"""),"")</f>
        <v/>
      </c>
    </row>
    <row r="269">
      <c r="A269" s="105"/>
      <c r="B269" s="105"/>
      <c r="C269" s="105"/>
      <c r="D269" s="105"/>
      <c r="E269" s="106"/>
      <c r="F269" s="205"/>
      <c r="G269" s="105"/>
      <c r="H269" s="108"/>
      <c r="I269" s="105"/>
      <c r="J269" s="108" t="str">
        <f>IFERROR(__xludf.DUMMYFUNCTION("""COMPUTED_VALUE"""),"")</f>
        <v/>
      </c>
      <c r="K269" s="105" t="str">
        <f>IFERROR(__xludf.DUMMYFUNCTION("""COMPUTED_VALUE"""),"")</f>
        <v/>
      </c>
      <c r="L269" s="105" t="str">
        <f>IFERROR(__xludf.DUMMYFUNCTION("""COMPUTED_VALUE"""),"")</f>
        <v/>
      </c>
      <c r="M269" s="105" t="str">
        <f>IFERROR(__xludf.DUMMYFUNCTION("""COMPUTED_VALUE"""),"")</f>
        <v/>
      </c>
      <c r="N269" s="105" t="str">
        <f>IFERROR(__xludf.DUMMYFUNCTION("""COMPUTED_VALUE"""),"")</f>
        <v/>
      </c>
      <c r="O269" s="105" t="str">
        <f>IFERROR(__xludf.DUMMYFUNCTION("""COMPUTED_VALUE"""),"")</f>
        <v/>
      </c>
      <c r="P269" s="105" t="str">
        <f>IFERROR(__xludf.DUMMYFUNCTION("""COMPUTED_VALUE"""),"")</f>
        <v/>
      </c>
      <c r="Q269" s="105" t="str">
        <f>IFERROR(__xludf.DUMMYFUNCTION("""COMPUTED_VALUE"""),"")</f>
        <v/>
      </c>
      <c r="R269" s="105" t="str">
        <f>IFERROR(__xludf.DUMMYFUNCTION("""COMPUTED_VALUE"""),"")</f>
        <v/>
      </c>
      <c r="S269" s="105" t="str">
        <f>IFERROR(__xludf.DUMMYFUNCTION("""COMPUTED_VALUE"""),"")</f>
        <v/>
      </c>
      <c r="T269" s="105" t="str">
        <f>IFERROR(__xludf.DUMMYFUNCTION("""COMPUTED_VALUE"""),"")</f>
        <v/>
      </c>
      <c r="U269" s="105" t="str">
        <f>IFERROR(__xludf.DUMMYFUNCTION("""COMPUTED_VALUE"""),"")</f>
        <v/>
      </c>
      <c r="V269" s="105" t="str">
        <f>IFERROR(__xludf.DUMMYFUNCTION("""COMPUTED_VALUE"""),"")</f>
        <v/>
      </c>
      <c r="W269" s="105" t="str">
        <f>IFERROR(__xludf.DUMMYFUNCTION("""COMPUTED_VALUE"""),"")</f>
        <v/>
      </c>
      <c r="X269" s="105" t="str">
        <f>IFERROR(__xludf.DUMMYFUNCTION("""COMPUTED_VALUE"""),"")</f>
        <v/>
      </c>
      <c r="Y269" s="105" t="str">
        <f>IFERROR(__xludf.DUMMYFUNCTION("""COMPUTED_VALUE"""),"")</f>
        <v/>
      </c>
      <c r="Z269" s="105" t="str">
        <f>IFERROR(__xludf.DUMMYFUNCTION("""COMPUTED_VALUE"""),"")</f>
        <v/>
      </c>
      <c r="AA269" s="105" t="str">
        <f>IFERROR(__xludf.DUMMYFUNCTION("""COMPUTED_VALUE"""),"")</f>
        <v/>
      </c>
      <c r="AB269" s="105" t="str">
        <f>IFERROR(__xludf.DUMMYFUNCTION("""COMPUTED_VALUE"""),"")</f>
        <v/>
      </c>
      <c r="AC269" s="105" t="str">
        <f>IFERROR(__xludf.DUMMYFUNCTION("""COMPUTED_VALUE"""),"")</f>
        <v/>
      </c>
      <c r="AD269" s="105" t="str">
        <f>IFERROR(__xludf.DUMMYFUNCTION("""COMPUTED_VALUE"""),"")</f>
        <v/>
      </c>
      <c r="AE269" s="105" t="str">
        <f>IFERROR(__xludf.DUMMYFUNCTION("""COMPUTED_VALUE"""),"")</f>
        <v/>
      </c>
      <c r="AF269" s="105" t="str">
        <f>IFERROR(__xludf.DUMMYFUNCTION("""COMPUTED_VALUE"""),"")</f>
        <v/>
      </c>
      <c r="AG269" s="105" t="str">
        <f>IFERROR(__xludf.DUMMYFUNCTION("""COMPUTED_VALUE"""),"")</f>
        <v/>
      </c>
      <c r="AH269" s="105" t="str">
        <f>IFERROR(__xludf.DUMMYFUNCTION("""COMPUTED_VALUE"""),"")</f>
        <v/>
      </c>
      <c r="AI269" s="105" t="str">
        <f>IFERROR(__xludf.DUMMYFUNCTION("""COMPUTED_VALUE"""),"")</f>
        <v/>
      </c>
      <c r="AJ269" s="105" t="str">
        <f>IFERROR(__xludf.DUMMYFUNCTION("""COMPUTED_VALUE"""),"")</f>
        <v/>
      </c>
      <c r="AK269" s="105" t="str">
        <f>IFERROR(__xludf.DUMMYFUNCTION("""COMPUTED_VALUE"""),"")</f>
        <v/>
      </c>
      <c r="AL269" s="105" t="str">
        <f>IFERROR(__xludf.DUMMYFUNCTION("""COMPUTED_VALUE"""),"")</f>
        <v/>
      </c>
      <c r="AM269" s="105" t="str">
        <f>IFERROR(__xludf.DUMMYFUNCTION("""COMPUTED_VALUE"""),"")</f>
        <v/>
      </c>
      <c r="AN269" s="105" t="str">
        <f>IFERROR(__xludf.DUMMYFUNCTION("""COMPUTED_VALUE"""),"")</f>
        <v/>
      </c>
    </row>
    <row r="270">
      <c r="A270" s="105"/>
      <c r="B270" s="105"/>
      <c r="C270" s="105"/>
      <c r="D270" s="105"/>
      <c r="E270" s="106"/>
      <c r="F270" s="205"/>
      <c r="G270" s="105"/>
      <c r="H270" s="108"/>
      <c r="I270" s="105"/>
      <c r="J270" s="108" t="str">
        <f>IFERROR(__xludf.DUMMYFUNCTION("""COMPUTED_VALUE"""),"")</f>
        <v/>
      </c>
      <c r="K270" s="105" t="str">
        <f>IFERROR(__xludf.DUMMYFUNCTION("""COMPUTED_VALUE"""),"")</f>
        <v/>
      </c>
      <c r="L270" s="105" t="str">
        <f>IFERROR(__xludf.DUMMYFUNCTION("""COMPUTED_VALUE"""),"")</f>
        <v/>
      </c>
      <c r="M270" s="105" t="str">
        <f>IFERROR(__xludf.DUMMYFUNCTION("""COMPUTED_VALUE"""),"")</f>
        <v/>
      </c>
      <c r="N270" s="105" t="str">
        <f>IFERROR(__xludf.DUMMYFUNCTION("""COMPUTED_VALUE"""),"")</f>
        <v/>
      </c>
      <c r="O270" s="105" t="str">
        <f>IFERROR(__xludf.DUMMYFUNCTION("""COMPUTED_VALUE"""),"")</f>
        <v/>
      </c>
      <c r="P270" s="105" t="str">
        <f>IFERROR(__xludf.DUMMYFUNCTION("""COMPUTED_VALUE"""),"")</f>
        <v/>
      </c>
      <c r="Q270" s="105" t="str">
        <f>IFERROR(__xludf.DUMMYFUNCTION("""COMPUTED_VALUE"""),"")</f>
        <v/>
      </c>
      <c r="R270" s="105" t="str">
        <f>IFERROR(__xludf.DUMMYFUNCTION("""COMPUTED_VALUE"""),"")</f>
        <v/>
      </c>
      <c r="S270" s="105" t="str">
        <f>IFERROR(__xludf.DUMMYFUNCTION("""COMPUTED_VALUE"""),"")</f>
        <v/>
      </c>
      <c r="T270" s="105" t="str">
        <f>IFERROR(__xludf.DUMMYFUNCTION("""COMPUTED_VALUE"""),"")</f>
        <v/>
      </c>
      <c r="U270" s="105" t="str">
        <f>IFERROR(__xludf.DUMMYFUNCTION("""COMPUTED_VALUE"""),"")</f>
        <v/>
      </c>
      <c r="V270" s="105" t="str">
        <f>IFERROR(__xludf.DUMMYFUNCTION("""COMPUTED_VALUE"""),"")</f>
        <v/>
      </c>
      <c r="W270" s="105" t="str">
        <f>IFERROR(__xludf.DUMMYFUNCTION("""COMPUTED_VALUE"""),"")</f>
        <v/>
      </c>
      <c r="X270" s="105" t="str">
        <f>IFERROR(__xludf.DUMMYFUNCTION("""COMPUTED_VALUE"""),"")</f>
        <v/>
      </c>
      <c r="Y270" s="105" t="str">
        <f>IFERROR(__xludf.DUMMYFUNCTION("""COMPUTED_VALUE"""),"")</f>
        <v/>
      </c>
      <c r="Z270" s="105" t="str">
        <f>IFERROR(__xludf.DUMMYFUNCTION("""COMPUTED_VALUE"""),"")</f>
        <v/>
      </c>
      <c r="AA270" s="105" t="str">
        <f>IFERROR(__xludf.DUMMYFUNCTION("""COMPUTED_VALUE"""),"")</f>
        <v/>
      </c>
      <c r="AB270" s="105" t="str">
        <f>IFERROR(__xludf.DUMMYFUNCTION("""COMPUTED_VALUE"""),"")</f>
        <v/>
      </c>
      <c r="AC270" s="105" t="str">
        <f>IFERROR(__xludf.DUMMYFUNCTION("""COMPUTED_VALUE"""),"")</f>
        <v/>
      </c>
      <c r="AD270" s="105" t="str">
        <f>IFERROR(__xludf.DUMMYFUNCTION("""COMPUTED_VALUE"""),"")</f>
        <v/>
      </c>
      <c r="AE270" s="105" t="str">
        <f>IFERROR(__xludf.DUMMYFUNCTION("""COMPUTED_VALUE"""),"")</f>
        <v/>
      </c>
      <c r="AF270" s="105" t="str">
        <f>IFERROR(__xludf.DUMMYFUNCTION("""COMPUTED_VALUE"""),"")</f>
        <v/>
      </c>
      <c r="AG270" s="105" t="str">
        <f>IFERROR(__xludf.DUMMYFUNCTION("""COMPUTED_VALUE"""),"")</f>
        <v/>
      </c>
      <c r="AH270" s="105" t="str">
        <f>IFERROR(__xludf.DUMMYFUNCTION("""COMPUTED_VALUE"""),"")</f>
        <v/>
      </c>
      <c r="AI270" s="105" t="str">
        <f>IFERROR(__xludf.DUMMYFUNCTION("""COMPUTED_VALUE"""),"")</f>
        <v/>
      </c>
      <c r="AJ270" s="105" t="str">
        <f>IFERROR(__xludf.DUMMYFUNCTION("""COMPUTED_VALUE"""),"")</f>
        <v/>
      </c>
      <c r="AK270" s="105" t="str">
        <f>IFERROR(__xludf.DUMMYFUNCTION("""COMPUTED_VALUE"""),"")</f>
        <v/>
      </c>
      <c r="AL270" s="105" t="str">
        <f>IFERROR(__xludf.DUMMYFUNCTION("""COMPUTED_VALUE"""),"")</f>
        <v/>
      </c>
      <c r="AM270" s="105" t="str">
        <f>IFERROR(__xludf.DUMMYFUNCTION("""COMPUTED_VALUE"""),"")</f>
        <v/>
      </c>
      <c r="AN270" s="105" t="str">
        <f>IFERROR(__xludf.DUMMYFUNCTION("""COMPUTED_VALUE"""),"")</f>
        <v/>
      </c>
    </row>
    <row r="271">
      <c r="A271" s="105"/>
      <c r="B271" s="105"/>
      <c r="C271" s="105"/>
      <c r="D271" s="105"/>
      <c r="E271" s="106"/>
      <c r="F271" s="205"/>
      <c r="G271" s="105"/>
      <c r="H271" s="108"/>
      <c r="I271" s="105"/>
      <c r="J271" s="108" t="str">
        <f>IFERROR(__xludf.DUMMYFUNCTION("""COMPUTED_VALUE"""),"")</f>
        <v/>
      </c>
      <c r="K271" s="105" t="str">
        <f>IFERROR(__xludf.DUMMYFUNCTION("""COMPUTED_VALUE"""),"")</f>
        <v/>
      </c>
      <c r="L271" s="105" t="str">
        <f>IFERROR(__xludf.DUMMYFUNCTION("""COMPUTED_VALUE"""),"")</f>
        <v/>
      </c>
      <c r="M271" s="105" t="str">
        <f>IFERROR(__xludf.DUMMYFUNCTION("""COMPUTED_VALUE"""),"")</f>
        <v/>
      </c>
      <c r="N271" s="105" t="str">
        <f>IFERROR(__xludf.DUMMYFUNCTION("""COMPUTED_VALUE"""),"")</f>
        <v/>
      </c>
      <c r="O271" s="105" t="str">
        <f>IFERROR(__xludf.DUMMYFUNCTION("""COMPUTED_VALUE"""),"")</f>
        <v/>
      </c>
      <c r="P271" s="105" t="str">
        <f>IFERROR(__xludf.DUMMYFUNCTION("""COMPUTED_VALUE"""),"")</f>
        <v/>
      </c>
      <c r="Q271" s="105" t="str">
        <f>IFERROR(__xludf.DUMMYFUNCTION("""COMPUTED_VALUE"""),"")</f>
        <v/>
      </c>
      <c r="R271" s="105" t="str">
        <f>IFERROR(__xludf.DUMMYFUNCTION("""COMPUTED_VALUE"""),"")</f>
        <v/>
      </c>
      <c r="S271" s="105" t="str">
        <f>IFERROR(__xludf.DUMMYFUNCTION("""COMPUTED_VALUE"""),"")</f>
        <v/>
      </c>
      <c r="T271" s="105" t="str">
        <f>IFERROR(__xludf.DUMMYFUNCTION("""COMPUTED_VALUE"""),"")</f>
        <v/>
      </c>
      <c r="U271" s="105" t="str">
        <f>IFERROR(__xludf.DUMMYFUNCTION("""COMPUTED_VALUE"""),"")</f>
        <v/>
      </c>
      <c r="V271" s="105" t="str">
        <f>IFERROR(__xludf.DUMMYFUNCTION("""COMPUTED_VALUE"""),"")</f>
        <v/>
      </c>
      <c r="W271" s="105" t="str">
        <f>IFERROR(__xludf.DUMMYFUNCTION("""COMPUTED_VALUE"""),"")</f>
        <v/>
      </c>
      <c r="X271" s="105" t="str">
        <f>IFERROR(__xludf.DUMMYFUNCTION("""COMPUTED_VALUE"""),"")</f>
        <v/>
      </c>
      <c r="Y271" s="105" t="str">
        <f>IFERROR(__xludf.DUMMYFUNCTION("""COMPUTED_VALUE"""),"")</f>
        <v/>
      </c>
      <c r="Z271" s="105" t="str">
        <f>IFERROR(__xludf.DUMMYFUNCTION("""COMPUTED_VALUE"""),"")</f>
        <v/>
      </c>
      <c r="AA271" s="105" t="str">
        <f>IFERROR(__xludf.DUMMYFUNCTION("""COMPUTED_VALUE"""),"")</f>
        <v/>
      </c>
      <c r="AB271" s="105" t="str">
        <f>IFERROR(__xludf.DUMMYFUNCTION("""COMPUTED_VALUE"""),"")</f>
        <v/>
      </c>
      <c r="AC271" s="105" t="str">
        <f>IFERROR(__xludf.DUMMYFUNCTION("""COMPUTED_VALUE"""),"")</f>
        <v/>
      </c>
      <c r="AD271" s="105" t="str">
        <f>IFERROR(__xludf.DUMMYFUNCTION("""COMPUTED_VALUE"""),"")</f>
        <v/>
      </c>
      <c r="AE271" s="105" t="str">
        <f>IFERROR(__xludf.DUMMYFUNCTION("""COMPUTED_VALUE"""),"")</f>
        <v/>
      </c>
      <c r="AF271" s="105" t="str">
        <f>IFERROR(__xludf.DUMMYFUNCTION("""COMPUTED_VALUE"""),"")</f>
        <v/>
      </c>
      <c r="AG271" s="105" t="str">
        <f>IFERROR(__xludf.DUMMYFUNCTION("""COMPUTED_VALUE"""),"")</f>
        <v/>
      </c>
      <c r="AH271" s="105" t="str">
        <f>IFERROR(__xludf.DUMMYFUNCTION("""COMPUTED_VALUE"""),"")</f>
        <v/>
      </c>
      <c r="AI271" s="105" t="str">
        <f>IFERROR(__xludf.DUMMYFUNCTION("""COMPUTED_VALUE"""),"")</f>
        <v/>
      </c>
      <c r="AJ271" s="105" t="str">
        <f>IFERROR(__xludf.DUMMYFUNCTION("""COMPUTED_VALUE"""),"")</f>
        <v/>
      </c>
      <c r="AK271" s="105" t="str">
        <f>IFERROR(__xludf.DUMMYFUNCTION("""COMPUTED_VALUE"""),"")</f>
        <v/>
      </c>
      <c r="AL271" s="105" t="str">
        <f>IFERROR(__xludf.DUMMYFUNCTION("""COMPUTED_VALUE"""),"")</f>
        <v/>
      </c>
      <c r="AM271" s="105" t="str">
        <f>IFERROR(__xludf.DUMMYFUNCTION("""COMPUTED_VALUE"""),"")</f>
        <v/>
      </c>
      <c r="AN271" s="105" t="str">
        <f>IFERROR(__xludf.DUMMYFUNCTION("""COMPUTED_VALUE"""),"")</f>
        <v/>
      </c>
    </row>
    <row r="272">
      <c r="A272" s="105"/>
      <c r="B272" s="105"/>
      <c r="C272" s="105"/>
      <c r="D272" s="105"/>
      <c r="E272" s="106"/>
      <c r="F272" s="205"/>
      <c r="G272" s="105"/>
      <c r="H272" s="108"/>
      <c r="I272" s="105"/>
      <c r="J272" s="108" t="str">
        <f>IFERROR(__xludf.DUMMYFUNCTION("""COMPUTED_VALUE"""),"")</f>
        <v/>
      </c>
      <c r="K272" s="105" t="str">
        <f>IFERROR(__xludf.DUMMYFUNCTION("""COMPUTED_VALUE"""),"")</f>
        <v/>
      </c>
      <c r="L272" s="105" t="str">
        <f>IFERROR(__xludf.DUMMYFUNCTION("""COMPUTED_VALUE"""),"")</f>
        <v/>
      </c>
      <c r="M272" s="105" t="str">
        <f>IFERROR(__xludf.DUMMYFUNCTION("""COMPUTED_VALUE"""),"")</f>
        <v/>
      </c>
      <c r="N272" s="105" t="str">
        <f>IFERROR(__xludf.DUMMYFUNCTION("""COMPUTED_VALUE"""),"")</f>
        <v/>
      </c>
      <c r="O272" s="105" t="str">
        <f>IFERROR(__xludf.DUMMYFUNCTION("""COMPUTED_VALUE"""),"")</f>
        <v/>
      </c>
      <c r="P272" s="105" t="str">
        <f>IFERROR(__xludf.DUMMYFUNCTION("""COMPUTED_VALUE"""),"")</f>
        <v/>
      </c>
      <c r="Q272" s="105" t="str">
        <f>IFERROR(__xludf.DUMMYFUNCTION("""COMPUTED_VALUE"""),"")</f>
        <v/>
      </c>
      <c r="R272" s="105" t="str">
        <f>IFERROR(__xludf.DUMMYFUNCTION("""COMPUTED_VALUE"""),"")</f>
        <v/>
      </c>
      <c r="S272" s="105" t="str">
        <f>IFERROR(__xludf.DUMMYFUNCTION("""COMPUTED_VALUE"""),"")</f>
        <v/>
      </c>
      <c r="T272" s="105" t="str">
        <f>IFERROR(__xludf.DUMMYFUNCTION("""COMPUTED_VALUE"""),"")</f>
        <v/>
      </c>
      <c r="U272" s="105" t="str">
        <f>IFERROR(__xludf.DUMMYFUNCTION("""COMPUTED_VALUE"""),"")</f>
        <v/>
      </c>
      <c r="V272" s="105" t="str">
        <f>IFERROR(__xludf.DUMMYFUNCTION("""COMPUTED_VALUE"""),"")</f>
        <v/>
      </c>
      <c r="W272" s="105" t="str">
        <f>IFERROR(__xludf.DUMMYFUNCTION("""COMPUTED_VALUE"""),"")</f>
        <v/>
      </c>
      <c r="X272" s="105" t="str">
        <f>IFERROR(__xludf.DUMMYFUNCTION("""COMPUTED_VALUE"""),"")</f>
        <v/>
      </c>
      <c r="Y272" s="105" t="str">
        <f>IFERROR(__xludf.DUMMYFUNCTION("""COMPUTED_VALUE"""),"")</f>
        <v/>
      </c>
      <c r="Z272" s="105" t="str">
        <f>IFERROR(__xludf.DUMMYFUNCTION("""COMPUTED_VALUE"""),"")</f>
        <v/>
      </c>
      <c r="AA272" s="105" t="str">
        <f>IFERROR(__xludf.DUMMYFUNCTION("""COMPUTED_VALUE"""),"")</f>
        <v/>
      </c>
      <c r="AB272" s="105" t="str">
        <f>IFERROR(__xludf.DUMMYFUNCTION("""COMPUTED_VALUE"""),"")</f>
        <v/>
      </c>
      <c r="AC272" s="105" t="str">
        <f>IFERROR(__xludf.DUMMYFUNCTION("""COMPUTED_VALUE"""),"")</f>
        <v/>
      </c>
      <c r="AD272" s="105" t="str">
        <f>IFERROR(__xludf.DUMMYFUNCTION("""COMPUTED_VALUE"""),"")</f>
        <v/>
      </c>
      <c r="AE272" s="105" t="str">
        <f>IFERROR(__xludf.DUMMYFUNCTION("""COMPUTED_VALUE"""),"")</f>
        <v/>
      </c>
      <c r="AF272" s="105" t="str">
        <f>IFERROR(__xludf.DUMMYFUNCTION("""COMPUTED_VALUE"""),"")</f>
        <v/>
      </c>
      <c r="AG272" s="105" t="str">
        <f>IFERROR(__xludf.DUMMYFUNCTION("""COMPUTED_VALUE"""),"")</f>
        <v/>
      </c>
      <c r="AH272" s="105" t="str">
        <f>IFERROR(__xludf.DUMMYFUNCTION("""COMPUTED_VALUE"""),"")</f>
        <v/>
      </c>
      <c r="AI272" s="105" t="str">
        <f>IFERROR(__xludf.DUMMYFUNCTION("""COMPUTED_VALUE"""),"")</f>
        <v/>
      </c>
      <c r="AJ272" s="105" t="str">
        <f>IFERROR(__xludf.DUMMYFUNCTION("""COMPUTED_VALUE"""),"")</f>
        <v/>
      </c>
      <c r="AK272" s="105" t="str">
        <f>IFERROR(__xludf.DUMMYFUNCTION("""COMPUTED_VALUE"""),"")</f>
        <v/>
      </c>
      <c r="AL272" s="105" t="str">
        <f>IFERROR(__xludf.DUMMYFUNCTION("""COMPUTED_VALUE"""),"")</f>
        <v/>
      </c>
      <c r="AM272" s="105" t="str">
        <f>IFERROR(__xludf.DUMMYFUNCTION("""COMPUTED_VALUE"""),"")</f>
        <v/>
      </c>
      <c r="AN272" s="105" t="str">
        <f>IFERROR(__xludf.DUMMYFUNCTION("""COMPUTED_VALUE"""),"")</f>
        <v/>
      </c>
    </row>
    <row r="273">
      <c r="A273" s="105"/>
      <c r="B273" s="105"/>
      <c r="C273" s="105"/>
      <c r="D273" s="105"/>
      <c r="E273" s="106"/>
      <c r="F273" s="205"/>
      <c r="G273" s="105"/>
      <c r="H273" s="108"/>
      <c r="I273" s="105"/>
      <c r="J273" s="108" t="str">
        <f>IFERROR(__xludf.DUMMYFUNCTION("""COMPUTED_VALUE"""),"")</f>
        <v/>
      </c>
      <c r="K273" s="105" t="str">
        <f>IFERROR(__xludf.DUMMYFUNCTION("""COMPUTED_VALUE"""),"")</f>
        <v/>
      </c>
      <c r="L273" s="105" t="str">
        <f>IFERROR(__xludf.DUMMYFUNCTION("""COMPUTED_VALUE"""),"")</f>
        <v/>
      </c>
      <c r="M273" s="105" t="str">
        <f>IFERROR(__xludf.DUMMYFUNCTION("""COMPUTED_VALUE"""),"")</f>
        <v/>
      </c>
      <c r="N273" s="105" t="str">
        <f>IFERROR(__xludf.DUMMYFUNCTION("""COMPUTED_VALUE"""),"")</f>
        <v/>
      </c>
      <c r="O273" s="105" t="str">
        <f>IFERROR(__xludf.DUMMYFUNCTION("""COMPUTED_VALUE"""),"")</f>
        <v/>
      </c>
      <c r="P273" s="105" t="str">
        <f>IFERROR(__xludf.DUMMYFUNCTION("""COMPUTED_VALUE"""),"")</f>
        <v/>
      </c>
      <c r="Q273" s="105" t="str">
        <f>IFERROR(__xludf.DUMMYFUNCTION("""COMPUTED_VALUE"""),"")</f>
        <v/>
      </c>
      <c r="R273" s="105" t="str">
        <f>IFERROR(__xludf.DUMMYFUNCTION("""COMPUTED_VALUE"""),"")</f>
        <v/>
      </c>
      <c r="S273" s="105" t="str">
        <f>IFERROR(__xludf.DUMMYFUNCTION("""COMPUTED_VALUE"""),"")</f>
        <v/>
      </c>
      <c r="T273" s="105" t="str">
        <f>IFERROR(__xludf.DUMMYFUNCTION("""COMPUTED_VALUE"""),"")</f>
        <v/>
      </c>
      <c r="U273" s="105" t="str">
        <f>IFERROR(__xludf.DUMMYFUNCTION("""COMPUTED_VALUE"""),"")</f>
        <v/>
      </c>
      <c r="V273" s="105" t="str">
        <f>IFERROR(__xludf.DUMMYFUNCTION("""COMPUTED_VALUE"""),"")</f>
        <v/>
      </c>
      <c r="W273" s="105" t="str">
        <f>IFERROR(__xludf.DUMMYFUNCTION("""COMPUTED_VALUE"""),"")</f>
        <v/>
      </c>
      <c r="X273" s="105" t="str">
        <f>IFERROR(__xludf.DUMMYFUNCTION("""COMPUTED_VALUE"""),"")</f>
        <v/>
      </c>
      <c r="Y273" s="105" t="str">
        <f>IFERROR(__xludf.DUMMYFUNCTION("""COMPUTED_VALUE"""),"")</f>
        <v/>
      </c>
      <c r="Z273" s="105" t="str">
        <f>IFERROR(__xludf.DUMMYFUNCTION("""COMPUTED_VALUE"""),"")</f>
        <v/>
      </c>
      <c r="AA273" s="105" t="str">
        <f>IFERROR(__xludf.DUMMYFUNCTION("""COMPUTED_VALUE"""),"")</f>
        <v/>
      </c>
      <c r="AB273" s="105" t="str">
        <f>IFERROR(__xludf.DUMMYFUNCTION("""COMPUTED_VALUE"""),"")</f>
        <v/>
      </c>
      <c r="AC273" s="105" t="str">
        <f>IFERROR(__xludf.DUMMYFUNCTION("""COMPUTED_VALUE"""),"")</f>
        <v/>
      </c>
      <c r="AD273" s="105" t="str">
        <f>IFERROR(__xludf.DUMMYFUNCTION("""COMPUTED_VALUE"""),"")</f>
        <v/>
      </c>
      <c r="AE273" s="105" t="str">
        <f>IFERROR(__xludf.DUMMYFUNCTION("""COMPUTED_VALUE"""),"")</f>
        <v/>
      </c>
      <c r="AF273" s="105" t="str">
        <f>IFERROR(__xludf.DUMMYFUNCTION("""COMPUTED_VALUE"""),"")</f>
        <v/>
      </c>
      <c r="AG273" s="105" t="str">
        <f>IFERROR(__xludf.DUMMYFUNCTION("""COMPUTED_VALUE"""),"")</f>
        <v/>
      </c>
      <c r="AH273" s="105" t="str">
        <f>IFERROR(__xludf.DUMMYFUNCTION("""COMPUTED_VALUE"""),"")</f>
        <v/>
      </c>
      <c r="AI273" s="105" t="str">
        <f>IFERROR(__xludf.DUMMYFUNCTION("""COMPUTED_VALUE"""),"")</f>
        <v/>
      </c>
      <c r="AJ273" s="105" t="str">
        <f>IFERROR(__xludf.DUMMYFUNCTION("""COMPUTED_VALUE"""),"")</f>
        <v/>
      </c>
      <c r="AK273" s="105" t="str">
        <f>IFERROR(__xludf.DUMMYFUNCTION("""COMPUTED_VALUE"""),"")</f>
        <v/>
      </c>
      <c r="AL273" s="105" t="str">
        <f>IFERROR(__xludf.DUMMYFUNCTION("""COMPUTED_VALUE"""),"")</f>
        <v/>
      </c>
      <c r="AM273" s="105" t="str">
        <f>IFERROR(__xludf.DUMMYFUNCTION("""COMPUTED_VALUE"""),"")</f>
        <v/>
      </c>
      <c r="AN273" s="105" t="str">
        <f>IFERROR(__xludf.DUMMYFUNCTION("""COMPUTED_VALUE"""),"")</f>
        <v/>
      </c>
    </row>
    <row r="274">
      <c r="A274" s="105"/>
      <c r="B274" s="105"/>
      <c r="C274" s="105"/>
      <c r="D274" s="105"/>
      <c r="E274" s="106"/>
      <c r="F274" s="205"/>
      <c r="G274" s="105"/>
      <c r="H274" s="108"/>
      <c r="I274" s="105"/>
      <c r="J274" s="108" t="str">
        <f>IFERROR(__xludf.DUMMYFUNCTION("""COMPUTED_VALUE"""),"")</f>
        <v/>
      </c>
      <c r="K274" s="105" t="str">
        <f>IFERROR(__xludf.DUMMYFUNCTION("""COMPUTED_VALUE"""),"")</f>
        <v/>
      </c>
      <c r="L274" s="105" t="str">
        <f>IFERROR(__xludf.DUMMYFUNCTION("""COMPUTED_VALUE"""),"")</f>
        <v/>
      </c>
      <c r="M274" s="105" t="str">
        <f>IFERROR(__xludf.DUMMYFUNCTION("""COMPUTED_VALUE"""),"")</f>
        <v/>
      </c>
      <c r="N274" s="105" t="str">
        <f>IFERROR(__xludf.DUMMYFUNCTION("""COMPUTED_VALUE"""),"")</f>
        <v/>
      </c>
      <c r="O274" s="105" t="str">
        <f>IFERROR(__xludf.DUMMYFUNCTION("""COMPUTED_VALUE"""),"")</f>
        <v/>
      </c>
      <c r="P274" s="105" t="str">
        <f>IFERROR(__xludf.DUMMYFUNCTION("""COMPUTED_VALUE"""),"")</f>
        <v/>
      </c>
      <c r="Q274" s="105" t="str">
        <f>IFERROR(__xludf.DUMMYFUNCTION("""COMPUTED_VALUE"""),"")</f>
        <v/>
      </c>
      <c r="R274" s="105" t="str">
        <f>IFERROR(__xludf.DUMMYFUNCTION("""COMPUTED_VALUE"""),"")</f>
        <v/>
      </c>
      <c r="S274" s="105" t="str">
        <f>IFERROR(__xludf.DUMMYFUNCTION("""COMPUTED_VALUE"""),"")</f>
        <v/>
      </c>
      <c r="T274" s="105" t="str">
        <f>IFERROR(__xludf.DUMMYFUNCTION("""COMPUTED_VALUE"""),"")</f>
        <v/>
      </c>
      <c r="U274" s="105" t="str">
        <f>IFERROR(__xludf.DUMMYFUNCTION("""COMPUTED_VALUE"""),"")</f>
        <v/>
      </c>
      <c r="V274" s="105" t="str">
        <f>IFERROR(__xludf.DUMMYFUNCTION("""COMPUTED_VALUE"""),"")</f>
        <v/>
      </c>
      <c r="W274" s="105" t="str">
        <f>IFERROR(__xludf.DUMMYFUNCTION("""COMPUTED_VALUE"""),"")</f>
        <v/>
      </c>
      <c r="X274" s="105" t="str">
        <f>IFERROR(__xludf.DUMMYFUNCTION("""COMPUTED_VALUE"""),"")</f>
        <v/>
      </c>
      <c r="Y274" s="105" t="str">
        <f>IFERROR(__xludf.DUMMYFUNCTION("""COMPUTED_VALUE"""),"")</f>
        <v/>
      </c>
      <c r="Z274" s="105" t="str">
        <f>IFERROR(__xludf.DUMMYFUNCTION("""COMPUTED_VALUE"""),"")</f>
        <v/>
      </c>
      <c r="AA274" s="105" t="str">
        <f>IFERROR(__xludf.DUMMYFUNCTION("""COMPUTED_VALUE"""),"")</f>
        <v/>
      </c>
      <c r="AB274" s="105" t="str">
        <f>IFERROR(__xludf.DUMMYFUNCTION("""COMPUTED_VALUE"""),"")</f>
        <v/>
      </c>
      <c r="AC274" s="105" t="str">
        <f>IFERROR(__xludf.DUMMYFUNCTION("""COMPUTED_VALUE"""),"")</f>
        <v/>
      </c>
      <c r="AD274" s="105" t="str">
        <f>IFERROR(__xludf.DUMMYFUNCTION("""COMPUTED_VALUE"""),"")</f>
        <v/>
      </c>
      <c r="AE274" s="105" t="str">
        <f>IFERROR(__xludf.DUMMYFUNCTION("""COMPUTED_VALUE"""),"")</f>
        <v/>
      </c>
      <c r="AF274" s="105" t="str">
        <f>IFERROR(__xludf.DUMMYFUNCTION("""COMPUTED_VALUE"""),"")</f>
        <v/>
      </c>
      <c r="AG274" s="105" t="str">
        <f>IFERROR(__xludf.DUMMYFUNCTION("""COMPUTED_VALUE"""),"")</f>
        <v/>
      </c>
      <c r="AH274" s="105" t="str">
        <f>IFERROR(__xludf.DUMMYFUNCTION("""COMPUTED_VALUE"""),"")</f>
        <v/>
      </c>
      <c r="AI274" s="105" t="str">
        <f>IFERROR(__xludf.DUMMYFUNCTION("""COMPUTED_VALUE"""),"")</f>
        <v/>
      </c>
      <c r="AJ274" s="105" t="str">
        <f>IFERROR(__xludf.DUMMYFUNCTION("""COMPUTED_VALUE"""),"")</f>
        <v/>
      </c>
      <c r="AK274" s="105" t="str">
        <f>IFERROR(__xludf.DUMMYFUNCTION("""COMPUTED_VALUE"""),"")</f>
        <v/>
      </c>
      <c r="AL274" s="105" t="str">
        <f>IFERROR(__xludf.DUMMYFUNCTION("""COMPUTED_VALUE"""),"")</f>
        <v/>
      </c>
      <c r="AM274" s="105" t="str">
        <f>IFERROR(__xludf.DUMMYFUNCTION("""COMPUTED_VALUE"""),"")</f>
        <v/>
      </c>
      <c r="AN274" s="105" t="str">
        <f>IFERROR(__xludf.DUMMYFUNCTION("""COMPUTED_VALUE"""),"")</f>
        <v/>
      </c>
    </row>
    <row r="275">
      <c r="A275" s="105"/>
      <c r="B275" s="105"/>
      <c r="C275" s="105"/>
      <c r="D275" s="105"/>
      <c r="E275" s="106"/>
      <c r="F275" s="205"/>
      <c r="G275" s="105"/>
      <c r="H275" s="108"/>
      <c r="I275" s="105"/>
      <c r="J275" s="108" t="str">
        <f>IFERROR(__xludf.DUMMYFUNCTION("""COMPUTED_VALUE"""),"")</f>
        <v/>
      </c>
      <c r="K275" s="105" t="str">
        <f>IFERROR(__xludf.DUMMYFUNCTION("""COMPUTED_VALUE"""),"")</f>
        <v/>
      </c>
      <c r="L275" s="105" t="str">
        <f>IFERROR(__xludf.DUMMYFUNCTION("""COMPUTED_VALUE"""),"")</f>
        <v/>
      </c>
      <c r="M275" s="105" t="str">
        <f>IFERROR(__xludf.DUMMYFUNCTION("""COMPUTED_VALUE"""),"")</f>
        <v/>
      </c>
      <c r="N275" s="105" t="str">
        <f>IFERROR(__xludf.DUMMYFUNCTION("""COMPUTED_VALUE"""),"")</f>
        <v/>
      </c>
      <c r="O275" s="105" t="str">
        <f>IFERROR(__xludf.DUMMYFUNCTION("""COMPUTED_VALUE"""),"")</f>
        <v/>
      </c>
      <c r="P275" s="105" t="str">
        <f>IFERROR(__xludf.DUMMYFUNCTION("""COMPUTED_VALUE"""),"")</f>
        <v/>
      </c>
      <c r="Q275" s="105" t="str">
        <f>IFERROR(__xludf.DUMMYFUNCTION("""COMPUTED_VALUE"""),"")</f>
        <v/>
      </c>
      <c r="R275" s="105" t="str">
        <f>IFERROR(__xludf.DUMMYFUNCTION("""COMPUTED_VALUE"""),"")</f>
        <v/>
      </c>
      <c r="S275" s="105" t="str">
        <f>IFERROR(__xludf.DUMMYFUNCTION("""COMPUTED_VALUE"""),"")</f>
        <v/>
      </c>
      <c r="T275" s="105" t="str">
        <f>IFERROR(__xludf.DUMMYFUNCTION("""COMPUTED_VALUE"""),"")</f>
        <v/>
      </c>
      <c r="U275" s="105" t="str">
        <f>IFERROR(__xludf.DUMMYFUNCTION("""COMPUTED_VALUE"""),"")</f>
        <v/>
      </c>
      <c r="V275" s="105" t="str">
        <f>IFERROR(__xludf.DUMMYFUNCTION("""COMPUTED_VALUE"""),"")</f>
        <v/>
      </c>
      <c r="W275" s="105" t="str">
        <f>IFERROR(__xludf.DUMMYFUNCTION("""COMPUTED_VALUE"""),"")</f>
        <v/>
      </c>
      <c r="X275" s="105" t="str">
        <f>IFERROR(__xludf.DUMMYFUNCTION("""COMPUTED_VALUE"""),"")</f>
        <v/>
      </c>
      <c r="Y275" s="105" t="str">
        <f>IFERROR(__xludf.DUMMYFUNCTION("""COMPUTED_VALUE"""),"")</f>
        <v/>
      </c>
      <c r="Z275" s="105" t="str">
        <f>IFERROR(__xludf.DUMMYFUNCTION("""COMPUTED_VALUE"""),"")</f>
        <v/>
      </c>
      <c r="AA275" s="105" t="str">
        <f>IFERROR(__xludf.DUMMYFUNCTION("""COMPUTED_VALUE"""),"")</f>
        <v/>
      </c>
      <c r="AB275" s="105" t="str">
        <f>IFERROR(__xludf.DUMMYFUNCTION("""COMPUTED_VALUE"""),"")</f>
        <v/>
      </c>
      <c r="AC275" s="105" t="str">
        <f>IFERROR(__xludf.DUMMYFUNCTION("""COMPUTED_VALUE"""),"")</f>
        <v/>
      </c>
      <c r="AD275" s="105" t="str">
        <f>IFERROR(__xludf.DUMMYFUNCTION("""COMPUTED_VALUE"""),"")</f>
        <v/>
      </c>
      <c r="AE275" s="105" t="str">
        <f>IFERROR(__xludf.DUMMYFUNCTION("""COMPUTED_VALUE"""),"")</f>
        <v/>
      </c>
      <c r="AF275" s="105" t="str">
        <f>IFERROR(__xludf.DUMMYFUNCTION("""COMPUTED_VALUE"""),"")</f>
        <v/>
      </c>
      <c r="AG275" s="105" t="str">
        <f>IFERROR(__xludf.DUMMYFUNCTION("""COMPUTED_VALUE"""),"")</f>
        <v/>
      </c>
      <c r="AH275" s="105" t="str">
        <f>IFERROR(__xludf.DUMMYFUNCTION("""COMPUTED_VALUE"""),"")</f>
        <v/>
      </c>
      <c r="AI275" s="105" t="str">
        <f>IFERROR(__xludf.DUMMYFUNCTION("""COMPUTED_VALUE"""),"")</f>
        <v/>
      </c>
      <c r="AJ275" s="105" t="str">
        <f>IFERROR(__xludf.DUMMYFUNCTION("""COMPUTED_VALUE"""),"")</f>
        <v/>
      </c>
      <c r="AK275" s="105" t="str">
        <f>IFERROR(__xludf.DUMMYFUNCTION("""COMPUTED_VALUE"""),"")</f>
        <v/>
      </c>
      <c r="AL275" s="105" t="str">
        <f>IFERROR(__xludf.DUMMYFUNCTION("""COMPUTED_VALUE"""),"")</f>
        <v/>
      </c>
      <c r="AM275" s="105" t="str">
        <f>IFERROR(__xludf.DUMMYFUNCTION("""COMPUTED_VALUE"""),"")</f>
        <v/>
      </c>
      <c r="AN275" s="105" t="str">
        <f>IFERROR(__xludf.DUMMYFUNCTION("""COMPUTED_VALUE"""),"")</f>
        <v/>
      </c>
    </row>
    <row r="276">
      <c r="A276" s="105"/>
      <c r="B276" s="105"/>
      <c r="C276" s="105"/>
      <c r="D276" s="105"/>
      <c r="E276" s="106"/>
      <c r="F276" s="205"/>
      <c r="G276" s="105"/>
      <c r="H276" s="108"/>
      <c r="I276" s="105"/>
      <c r="J276" s="108" t="str">
        <f>IFERROR(__xludf.DUMMYFUNCTION("""COMPUTED_VALUE"""),"")</f>
        <v/>
      </c>
      <c r="K276" s="105" t="str">
        <f>IFERROR(__xludf.DUMMYFUNCTION("""COMPUTED_VALUE"""),"")</f>
        <v/>
      </c>
      <c r="L276" s="105" t="str">
        <f>IFERROR(__xludf.DUMMYFUNCTION("""COMPUTED_VALUE"""),"")</f>
        <v/>
      </c>
      <c r="M276" s="105" t="str">
        <f>IFERROR(__xludf.DUMMYFUNCTION("""COMPUTED_VALUE"""),"")</f>
        <v/>
      </c>
      <c r="N276" s="105" t="str">
        <f>IFERROR(__xludf.DUMMYFUNCTION("""COMPUTED_VALUE"""),"")</f>
        <v/>
      </c>
      <c r="O276" s="105" t="str">
        <f>IFERROR(__xludf.DUMMYFUNCTION("""COMPUTED_VALUE"""),"")</f>
        <v/>
      </c>
      <c r="P276" s="105" t="str">
        <f>IFERROR(__xludf.DUMMYFUNCTION("""COMPUTED_VALUE"""),"")</f>
        <v/>
      </c>
      <c r="Q276" s="105" t="str">
        <f>IFERROR(__xludf.DUMMYFUNCTION("""COMPUTED_VALUE"""),"")</f>
        <v/>
      </c>
      <c r="R276" s="105" t="str">
        <f>IFERROR(__xludf.DUMMYFUNCTION("""COMPUTED_VALUE"""),"")</f>
        <v/>
      </c>
      <c r="S276" s="105" t="str">
        <f>IFERROR(__xludf.DUMMYFUNCTION("""COMPUTED_VALUE"""),"")</f>
        <v/>
      </c>
      <c r="T276" s="105" t="str">
        <f>IFERROR(__xludf.DUMMYFUNCTION("""COMPUTED_VALUE"""),"")</f>
        <v/>
      </c>
      <c r="U276" s="105" t="str">
        <f>IFERROR(__xludf.DUMMYFUNCTION("""COMPUTED_VALUE"""),"")</f>
        <v/>
      </c>
      <c r="V276" s="105" t="str">
        <f>IFERROR(__xludf.DUMMYFUNCTION("""COMPUTED_VALUE"""),"")</f>
        <v/>
      </c>
      <c r="W276" s="105" t="str">
        <f>IFERROR(__xludf.DUMMYFUNCTION("""COMPUTED_VALUE"""),"")</f>
        <v/>
      </c>
      <c r="X276" s="105" t="str">
        <f>IFERROR(__xludf.DUMMYFUNCTION("""COMPUTED_VALUE"""),"")</f>
        <v/>
      </c>
      <c r="Y276" s="105" t="str">
        <f>IFERROR(__xludf.DUMMYFUNCTION("""COMPUTED_VALUE"""),"")</f>
        <v/>
      </c>
      <c r="Z276" s="105" t="str">
        <f>IFERROR(__xludf.DUMMYFUNCTION("""COMPUTED_VALUE"""),"")</f>
        <v/>
      </c>
      <c r="AA276" s="105" t="str">
        <f>IFERROR(__xludf.DUMMYFUNCTION("""COMPUTED_VALUE"""),"")</f>
        <v/>
      </c>
      <c r="AB276" s="105" t="str">
        <f>IFERROR(__xludf.DUMMYFUNCTION("""COMPUTED_VALUE"""),"")</f>
        <v/>
      </c>
      <c r="AC276" s="105" t="str">
        <f>IFERROR(__xludf.DUMMYFUNCTION("""COMPUTED_VALUE"""),"")</f>
        <v/>
      </c>
      <c r="AD276" s="105" t="str">
        <f>IFERROR(__xludf.DUMMYFUNCTION("""COMPUTED_VALUE"""),"")</f>
        <v/>
      </c>
      <c r="AE276" s="105" t="str">
        <f>IFERROR(__xludf.DUMMYFUNCTION("""COMPUTED_VALUE"""),"")</f>
        <v/>
      </c>
      <c r="AF276" s="105" t="str">
        <f>IFERROR(__xludf.DUMMYFUNCTION("""COMPUTED_VALUE"""),"")</f>
        <v/>
      </c>
      <c r="AG276" s="105" t="str">
        <f>IFERROR(__xludf.DUMMYFUNCTION("""COMPUTED_VALUE"""),"")</f>
        <v/>
      </c>
      <c r="AH276" s="105" t="str">
        <f>IFERROR(__xludf.DUMMYFUNCTION("""COMPUTED_VALUE"""),"")</f>
        <v/>
      </c>
      <c r="AI276" s="105" t="str">
        <f>IFERROR(__xludf.DUMMYFUNCTION("""COMPUTED_VALUE"""),"")</f>
        <v/>
      </c>
      <c r="AJ276" s="105" t="str">
        <f>IFERROR(__xludf.DUMMYFUNCTION("""COMPUTED_VALUE"""),"")</f>
        <v/>
      </c>
      <c r="AK276" s="105" t="str">
        <f>IFERROR(__xludf.DUMMYFUNCTION("""COMPUTED_VALUE"""),"")</f>
        <v/>
      </c>
      <c r="AL276" s="105" t="str">
        <f>IFERROR(__xludf.DUMMYFUNCTION("""COMPUTED_VALUE"""),"")</f>
        <v/>
      </c>
      <c r="AM276" s="105" t="str">
        <f>IFERROR(__xludf.DUMMYFUNCTION("""COMPUTED_VALUE"""),"")</f>
        <v/>
      </c>
      <c r="AN276" s="105" t="str">
        <f>IFERROR(__xludf.DUMMYFUNCTION("""COMPUTED_VALUE"""),"")</f>
        <v/>
      </c>
    </row>
    <row r="277">
      <c r="A277" s="105"/>
      <c r="B277" s="105"/>
      <c r="C277" s="105"/>
      <c r="D277" s="105"/>
      <c r="E277" s="106"/>
      <c r="F277" s="205"/>
      <c r="G277" s="105"/>
      <c r="H277" s="108"/>
      <c r="I277" s="105"/>
      <c r="J277" s="108" t="str">
        <f>IFERROR(__xludf.DUMMYFUNCTION("""COMPUTED_VALUE"""),"")</f>
        <v/>
      </c>
      <c r="K277" s="105" t="str">
        <f>IFERROR(__xludf.DUMMYFUNCTION("""COMPUTED_VALUE"""),"")</f>
        <v/>
      </c>
      <c r="L277" s="105" t="str">
        <f>IFERROR(__xludf.DUMMYFUNCTION("""COMPUTED_VALUE"""),"")</f>
        <v/>
      </c>
      <c r="M277" s="105" t="str">
        <f>IFERROR(__xludf.DUMMYFUNCTION("""COMPUTED_VALUE"""),"")</f>
        <v/>
      </c>
      <c r="N277" s="105" t="str">
        <f>IFERROR(__xludf.DUMMYFUNCTION("""COMPUTED_VALUE"""),"")</f>
        <v/>
      </c>
      <c r="O277" s="105" t="str">
        <f>IFERROR(__xludf.DUMMYFUNCTION("""COMPUTED_VALUE"""),"")</f>
        <v/>
      </c>
      <c r="P277" s="105" t="str">
        <f>IFERROR(__xludf.DUMMYFUNCTION("""COMPUTED_VALUE"""),"")</f>
        <v/>
      </c>
      <c r="Q277" s="105" t="str">
        <f>IFERROR(__xludf.DUMMYFUNCTION("""COMPUTED_VALUE"""),"")</f>
        <v/>
      </c>
      <c r="R277" s="105" t="str">
        <f>IFERROR(__xludf.DUMMYFUNCTION("""COMPUTED_VALUE"""),"")</f>
        <v/>
      </c>
      <c r="S277" s="105" t="str">
        <f>IFERROR(__xludf.DUMMYFUNCTION("""COMPUTED_VALUE"""),"")</f>
        <v/>
      </c>
      <c r="T277" s="105" t="str">
        <f>IFERROR(__xludf.DUMMYFUNCTION("""COMPUTED_VALUE"""),"")</f>
        <v/>
      </c>
      <c r="U277" s="105" t="str">
        <f>IFERROR(__xludf.DUMMYFUNCTION("""COMPUTED_VALUE"""),"")</f>
        <v/>
      </c>
      <c r="V277" s="105" t="str">
        <f>IFERROR(__xludf.DUMMYFUNCTION("""COMPUTED_VALUE"""),"")</f>
        <v/>
      </c>
      <c r="W277" s="105" t="str">
        <f>IFERROR(__xludf.DUMMYFUNCTION("""COMPUTED_VALUE"""),"")</f>
        <v/>
      </c>
      <c r="X277" s="105" t="str">
        <f>IFERROR(__xludf.DUMMYFUNCTION("""COMPUTED_VALUE"""),"")</f>
        <v/>
      </c>
      <c r="Y277" s="105" t="str">
        <f>IFERROR(__xludf.DUMMYFUNCTION("""COMPUTED_VALUE"""),"")</f>
        <v/>
      </c>
      <c r="Z277" s="105" t="str">
        <f>IFERROR(__xludf.DUMMYFUNCTION("""COMPUTED_VALUE"""),"")</f>
        <v/>
      </c>
      <c r="AA277" s="105" t="str">
        <f>IFERROR(__xludf.DUMMYFUNCTION("""COMPUTED_VALUE"""),"")</f>
        <v/>
      </c>
      <c r="AB277" s="105" t="str">
        <f>IFERROR(__xludf.DUMMYFUNCTION("""COMPUTED_VALUE"""),"")</f>
        <v/>
      </c>
      <c r="AC277" s="105" t="str">
        <f>IFERROR(__xludf.DUMMYFUNCTION("""COMPUTED_VALUE"""),"")</f>
        <v/>
      </c>
      <c r="AD277" s="105" t="str">
        <f>IFERROR(__xludf.DUMMYFUNCTION("""COMPUTED_VALUE"""),"")</f>
        <v/>
      </c>
      <c r="AE277" s="105" t="str">
        <f>IFERROR(__xludf.DUMMYFUNCTION("""COMPUTED_VALUE"""),"")</f>
        <v/>
      </c>
      <c r="AF277" s="105" t="str">
        <f>IFERROR(__xludf.DUMMYFUNCTION("""COMPUTED_VALUE"""),"")</f>
        <v/>
      </c>
      <c r="AG277" s="105" t="str">
        <f>IFERROR(__xludf.DUMMYFUNCTION("""COMPUTED_VALUE"""),"")</f>
        <v/>
      </c>
      <c r="AH277" s="105" t="str">
        <f>IFERROR(__xludf.DUMMYFUNCTION("""COMPUTED_VALUE"""),"")</f>
        <v/>
      </c>
      <c r="AI277" s="105" t="str">
        <f>IFERROR(__xludf.DUMMYFUNCTION("""COMPUTED_VALUE"""),"")</f>
        <v/>
      </c>
      <c r="AJ277" s="105" t="str">
        <f>IFERROR(__xludf.DUMMYFUNCTION("""COMPUTED_VALUE"""),"")</f>
        <v/>
      </c>
      <c r="AK277" s="105" t="str">
        <f>IFERROR(__xludf.DUMMYFUNCTION("""COMPUTED_VALUE"""),"")</f>
        <v/>
      </c>
      <c r="AL277" s="105" t="str">
        <f>IFERROR(__xludf.DUMMYFUNCTION("""COMPUTED_VALUE"""),"")</f>
        <v/>
      </c>
      <c r="AM277" s="105" t="str">
        <f>IFERROR(__xludf.DUMMYFUNCTION("""COMPUTED_VALUE"""),"")</f>
        <v/>
      </c>
      <c r="AN277" s="105" t="str">
        <f>IFERROR(__xludf.DUMMYFUNCTION("""COMPUTED_VALUE"""),"")</f>
        <v/>
      </c>
    </row>
    <row r="278">
      <c r="A278" s="105"/>
      <c r="B278" s="105"/>
      <c r="C278" s="105"/>
      <c r="D278" s="105"/>
      <c r="E278" s="106"/>
      <c r="F278" s="205"/>
      <c r="G278" s="105"/>
      <c r="H278" s="108"/>
      <c r="I278" s="105"/>
      <c r="J278" s="108" t="str">
        <f>IFERROR(__xludf.DUMMYFUNCTION("""COMPUTED_VALUE"""),"")</f>
        <v/>
      </c>
      <c r="K278" s="105" t="str">
        <f>IFERROR(__xludf.DUMMYFUNCTION("""COMPUTED_VALUE"""),"")</f>
        <v/>
      </c>
      <c r="L278" s="105" t="str">
        <f>IFERROR(__xludf.DUMMYFUNCTION("""COMPUTED_VALUE"""),"")</f>
        <v/>
      </c>
      <c r="M278" s="105" t="str">
        <f>IFERROR(__xludf.DUMMYFUNCTION("""COMPUTED_VALUE"""),"")</f>
        <v/>
      </c>
      <c r="N278" s="105" t="str">
        <f>IFERROR(__xludf.DUMMYFUNCTION("""COMPUTED_VALUE"""),"")</f>
        <v/>
      </c>
      <c r="O278" s="105" t="str">
        <f>IFERROR(__xludf.DUMMYFUNCTION("""COMPUTED_VALUE"""),"")</f>
        <v/>
      </c>
      <c r="P278" s="105" t="str">
        <f>IFERROR(__xludf.DUMMYFUNCTION("""COMPUTED_VALUE"""),"")</f>
        <v/>
      </c>
      <c r="Q278" s="105" t="str">
        <f>IFERROR(__xludf.DUMMYFUNCTION("""COMPUTED_VALUE"""),"")</f>
        <v/>
      </c>
      <c r="R278" s="105" t="str">
        <f>IFERROR(__xludf.DUMMYFUNCTION("""COMPUTED_VALUE"""),"")</f>
        <v/>
      </c>
      <c r="S278" s="105" t="str">
        <f>IFERROR(__xludf.DUMMYFUNCTION("""COMPUTED_VALUE"""),"")</f>
        <v/>
      </c>
      <c r="T278" s="105" t="str">
        <f>IFERROR(__xludf.DUMMYFUNCTION("""COMPUTED_VALUE"""),"")</f>
        <v/>
      </c>
      <c r="U278" s="105" t="str">
        <f>IFERROR(__xludf.DUMMYFUNCTION("""COMPUTED_VALUE"""),"")</f>
        <v/>
      </c>
      <c r="V278" s="105" t="str">
        <f>IFERROR(__xludf.DUMMYFUNCTION("""COMPUTED_VALUE"""),"")</f>
        <v/>
      </c>
      <c r="W278" s="105" t="str">
        <f>IFERROR(__xludf.DUMMYFUNCTION("""COMPUTED_VALUE"""),"")</f>
        <v/>
      </c>
      <c r="X278" s="105" t="str">
        <f>IFERROR(__xludf.DUMMYFUNCTION("""COMPUTED_VALUE"""),"")</f>
        <v/>
      </c>
      <c r="Y278" s="105" t="str">
        <f>IFERROR(__xludf.DUMMYFUNCTION("""COMPUTED_VALUE"""),"")</f>
        <v/>
      </c>
      <c r="Z278" s="105" t="str">
        <f>IFERROR(__xludf.DUMMYFUNCTION("""COMPUTED_VALUE"""),"")</f>
        <v/>
      </c>
      <c r="AA278" s="105" t="str">
        <f>IFERROR(__xludf.DUMMYFUNCTION("""COMPUTED_VALUE"""),"")</f>
        <v/>
      </c>
      <c r="AB278" s="105" t="str">
        <f>IFERROR(__xludf.DUMMYFUNCTION("""COMPUTED_VALUE"""),"")</f>
        <v/>
      </c>
      <c r="AC278" s="105" t="str">
        <f>IFERROR(__xludf.DUMMYFUNCTION("""COMPUTED_VALUE"""),"")</f>
        <v/>
      </c>
      <c r="AD278" s="105" t="str">
        <f>IFERROR(__xludf.DUMMYFUNCTION("""COMPUTED_VALUE"""),"")</f>
        <v/>
      </c>
      <c r="AE278" s="105" t="str">
        <f>IFERROR(__xludf.DUMMYFUNCTION("""COMPUTED_VALUE"""),"")</f>
        <v/>
      </c>
      <c r="AF278" s="105" t="str">
        <f>IFERROR(__xludf.DUMMYFUNCTION("""COMPUTED_VALUE"""),"")</f>
        <v/>
      </c>
      <c r="AG278" s="105" t="str">
        <f>IFERROR(__xludf.DUMMYFUNCTION("""COMPUTED_VALUE"""),"")</f>
        <v/>
      </c>
      <c r="AH278" s="105" t="str">
        <f>IFERROR(__xludf.DUMMYFUNCTION("""COMPUTED_VALUE"""),"")</f>
        <v/>
      </c>
      <c r="AI278" s="105" t="str">
        <f>IFERROR(__xludf.DUMMYFUNCTION("""COMPUTED_VALUE"""),"")</f>
        <v/>
      </c>
      <c r="AJ278" s="105" t="str">
        <f>IFERROR(__xludf.DUMMYFUNCTION("""COMPUTED_VALUE"""),"")</f>
        <v/>
      </c>
      <c r="AK278" s="105" t="str">
        <f>IFERROR(__xludf.DUMMYFUNCTION("""COMPUTED_VALUE"""),"")</f>
        <v/>
      </c>
      <c r="AL278" s="105" t="str">
        <f>IFERROR(__xludf.DUMMYFUNCTION("""COMPUTED_VALUE"""),"")</f>
        <v/>
      </c>
      <c r="AM278" s="105" t="str">
        <f>IFERROR(__xludf.DUMMYFUNCTION("""COMPUTED_VALUE"""),"")</f>
        <v/>
      </c>
      <c r="AN278" s="105" t="str">
        <f>IFERROR(__xludf.DUMMYFUNCTION("""COMPUTED_VALUE"""),"")</f>
        <v/>
      </c>
    </row>
    <row r="279">
      <c r="A279" s="105"/>
      <c r="B279" s="105"/>
      <c r="C279" s="105"/>
      <c r="D279" s="105"/>
      <c r="E279" s="106"/>
      <c r="F279" s="205"/>
      <c r="G279" s="105"/>
      <c r="H279" s="108"/>
      <c r="I279" s="105"/>
      <c r="J279" s="108" t="str">
        <f>IFERROR(__xludf.DUMMYFUNCTION("""COMPUTED_VALUE"""),"")</f>
        <v/>
      </c>
      <c r="K279" s="105" t="str">
        <f>IFERROR(__xludf.DUMMYFUNCTION("""COMPUTED_VALUE"""),"")</f>
        <v/>
      </c>
      <c r="L279" s="105" t="str">
        <f>IFERROR(__xludf.DUMMYFUNCTION("""COMPUTED_VALUE"""),"")</f>
        <v/>
      </c>
      <c r="M279" s="105" t="str">
        <f>IFERROR(__xludf.DUMMYFUNCTION("""COMPUTED_VALUE"""),"")</f>
        <v/>
      </c>
      <c r="N279" s="105" t="str">
        <f>IFERROR(__xludf.DUMMYFUNCTION("""COMPUTED_VALUE"""),"")</f>
        <v/>
      </c>
      <c r="O279" s="105" t="str">
        <f>IFERROR(__xludf.DUMMYFUNCTION("""COMPUTED_VALUE"""),"")</f>
        <v/>
      </c>
      <c r="P279" s="105" t="str">
        <f>IFERROR(__xludf.DUMMYFUNCTION("""COMPUTED_VALUE"""),"")</f>
        <v/>
      </c>
      <c r="Q279" s="105" t="str">
        <f>IFERROR(__xludf.DUMMYFUNCTION("""COMPUTED_VALUE"""),"")</f>
        <v/>
      </c>
      <c r="R279" s="105" t="str">
        <f>IFERROR(__xludf.DUMMYFUNCTION("""COMPUTED_VALUE"""),"")</f>
        <v/>
      </c>
      <c r="S279" s="105" t="str">
        <f>IFERROR(__xludf.DUMMYFUNCTION("""COMPUTED_VALUE"""),"")</f>
        <v/>
      </c>
      <c r="T279" s="105" t="str">
        <f>IFERROR(__xludf.DUMMYFUNCTION("""COMPUTED_VALUE"""),"")</f>
        <v/>
      </c>
      <c r="U279" s="105" t="str">
        <f>IFERROR(__xludf.DUMMYFUNCTION("""COMPUTED_VALUE"""),"")</f>
        <v/>
      </c>
      <c r="V279" s="105" t="str">
        <f>IFERROR(__xludf.DUMMYFUNCTION("""COMPUTED_VALUE"""),"")</f>
        <v/>
      </c>
      <c r="W279" s="105" t="str">
        <f>IFERROR(__xludf.DUMMYFUNCTION("""COMPUTED_VALUE"""),"")</f>
        <v/>
      </c>
      <c r="X279" s="105" t="str">
        <f>IFERROR(__xludf.DUMMYFUNCTION("""COMPUTED_VALUE"""),"")</f>
        <v/>
      </c>
      <c r="Y279" s="105" t="str">
        <f>IFERROR(__xludf.DUMMYFUNCTION("""COMPUTED_VALUE"""),"")</f>
        <v/>
      </c>
      <c r="Z279" s="105" t="str">
        <f>IFERROR(__xludf.DUMMYFUNCTION("""COMPUTED_VALUE"""),"")</f>
        <v/>
      </c>
      <c r="AA279" s="105" t="str">
        <f>IFERROR(__xludf.DUMMYFUNCTION("""COMPUTED_VALUE"""),"")</f>
        <v/>
      </c>
      <c r="AB279" s="105" t="str">
        <f>IFERROR(__xludf.DUMMYFUNCTION("""COMPUTED_VALUE"""),"")</f>
        <v/>
      </c>
      <c r="AC279" s="105" t="str">
        <f>IFERROR(__xludf.DUMMYFUNCTION("""COMPUTED_VALUE"""),"")</f>
        <v/>
      </c>
      <c r="AD279" s="105" t="str">
        <f>IFERROR(__xludf.DUMMYFUNCTION("""COMPUTED_VALUE"""),"")</f>
        <v/>
      </c>
      <c r="AE279" s="105" t="str">
        <f>IFERROR(__xludf.DUMMYFUNCTION("""COMPUTED_VALUE"""),"")</f>
        <v/>
      </c>
      <c r="AF279" s="105" t="str">
        <f>IFERROR(__xludf.DUMMYFUNCTION("""COMPUTED_VALUE"""),"")</f>
        <v/>
      </c>
      <c r="AG279" s="105" t="str">
        <f>IFERROR(__xludf.DUMMYFUNCTION("""COMPUTED_VALUE"""),"")</f>
        <v/>
      </c>
      <c r="AH279" s="105" t="str">
        <f>IFERROR(__xludf.DUMMYFUNCTION("""COMPUTED_VALUE"""),"")</f>
        <v/>
      </c>
      <c r="AI279" s="105" t="str">
        <f>IFERROR(__xludf.DUMMYFUNCTION("""COMPUTED_VALUE"""),"")</f>
        <v/>
      </c>
      <c r="AJ279" s="105" t="str">
        <f>IFERROR(__xludf.DUMMYFUNCTION("""COMPUTED_VALUE"""),"")</f>
        <v/>
      </c>
      <c r="AK279" s="105" t="str">
        <f>IFERROR(__xludf.DUMMYFUNCTION("""COMPUTED_VALUE"""),"")</f>
        <v/>
      </c>
      <c r="AL279" s="105" t="str">
        <f>IFERROR(__xludf.DUMMYFUNCTION("""COMPUTED_VALUE"""),"")</f>
        <v/>
      </c>
      <c r="AM279" s="105" t="str">
        <f>IFERROR(__xludf.DUMMYFUNCTION("""COMPUTED_VALUE"""),"")</f>
        <v/>
      </c>
      <c r="AN279" s="105" t="str">
        <f>IFERROR(__xludf.DUMMYFUNCTION("""COMPUTED_VALUE"""),"")</f>
        <v/>
      </c>
    </row>
    <row r="280">
      <c r="A280" s="105"/>
      <c r="B280" s="105"/>
      <c r="C280" s="105"/>
      <c r="D280" s="105"/>
      <c r="E280" s="106"/>
      <c r="F280" s="205"/>
      <c r="G280" s="105"/>
      <c r="H280" s="108"/>
      <c r="I280" s="105"/>
      <c r="J280" s="108" t="str">
        <f>IFERROR(__xludf.DUMMYFUNCTION("""COMPUTED_VALUE"""),"")</f>
        <v/>
      </c>
      <c r="K280" s="105" t="str">
        <f>IFERROR(__xludf.DUMMYFUNCTION("""COMPUTED_VALUE"""),"")</f>
        <v/>
      </c>
      <c r="L280" s="105" t="str">
        <f>IFERROR(__xludf.DUMMYFUNCTION("""COMPUTED_VALUE"""),"")</f>
        <v/>
      </c>
      <c r="M280" s="105" t="str">
        <f>IFERROR(__xludf.DUMMYFUNCTION("""COMPUTED_VALUE"""),"")</f>
        <v/>
      </c>
      <c r="N280" s="105" t="str">
        <f>IFERROR(__xludf.DUMMYFUNCTION("""COMPUTED_VALUE"""),"")</f>
        <v/>
      </c>
      <c r="O280" s="105" t="str">
        <f>IFERROR(__xludf.DUMMYFUNCTION("""COMPUTED_VALUE"""),"")</f>
        <v/>
      </c>
      <c r="P280" s="105" t="str">
        <f>IFERROR(__xludf.DUMMYFUNCTION("""COMPUTED_VALUE"""),"")</f>
        <v/>
      </c>
      <c r="Q280" s="105" t="str">
        <f>IFERROR(__xludf.DUMMYFUNCTION("""COMPUTED_VALUE"""),"")</f>
        <v/>
      </c>
      <c r="R280" s="105" t="str">
        <f>IFERROR(__xludf.DUMMYFUNCTION("""COMPUTED_VALUE"""),"")</f>
        <v/>
      </c>
      <c r="S280" s="105" t="str">
        <f>IFERROR(__xludf.DUMMYFUNCTION("""COMPUTED_VALUE"""),"")</f>
        <v/>
      </c>
      <c r="T280" s="105" t="str">
        <f>IFERROR(__xludf.DUMMYFUNCTION("""COMPUTED_VALUE"""),"")</f>
        <v/>
      </c>
      <c r="U280" s="105" t="str">
        <f>IFERROR(__xludf.DUMMYFUNCTION("""COMPUTED_VALUE"""),"")</f>
        <v/>
      </c>
      <c r="V280" s="105" t="str">
        <f>IFERROR(__xludf.DUMMYFUNCTION("""COMPUTED_VALUE"""),"")</f>
        <v/>
      </c>
      <c r="W280" s="105" t="str">
        <f>IFERROR(__xludf.DUMMYFUNCTION("""COMPUTED_VALUE"""),"")</f>
        <v/>
      </c>
      <c r="X280" s="105" t="str">
        <f>IFERROR(__xludf.DUMMYFUNCTION("""COMPUTED_VALUE"""),"")</f>
        <v/>
      </c>
      <c r="Y280" s="105" t="str">
        <f>IFERROR(__xludf.DUMMYFUNCTION("""COMPUTED_VALUE"""),"")</f>
        <v/>
      </c>
      <c r="Z280" s="105" t="str">
        <f>IFERROR(__xludf.DUMMYFUNCTION("""COMPUTED_VALUE"""),"")</f>
        <v/>
      </c>
      <c r="AA280" s="105" t="str">
        <f>IFERROR(__xludf.DUMMYFUNCTION("""COMPUTED_VALUE"""),"")</f>
        <v/>
      </c>
      <c r="AB280" s="105" t="str">
        <f>IFERROR(__xludf.DUMMYFUNCTION("""COMPUTED_VALUE"""),"")</f>
        <v/>
      </c>
      <c r="AC280" s="105" t="str">
        <f>IFERROR(__xludf.DUMMYFUNCTION("""COMPUTED_VALUE"""),"")</f>
        <v/>
      </c>
      <c r="AD280" s="105" t="str">
        <f>IFERROR(__xludf.DUMMYFUNCTION("""COMPUTED_VALUE"""),"")</f>
        <v/>
      </c>
      <c r="AE280" s="105" t="str">
        <f>IFERROR(__xludf.DUMMYFUNCTION("""COMPUTED_VALUE"""),"")</f>
        <v/>
      </c>
      <c r="AF280" s="105" t="str">
        <f>IFERROR(__xludf.DUMMYFUNCTION("""COMPUTED_VALUE"""),"")</f>
        <v/>
      </c>
      <c r="AG280" s="105" t="str">
        <f>IFERROR(__xludf.DUMMYFUNCTION("""COMPUTED_VALUE"""),"")</f>
        <v/>
      </c>
      <c r="AH280" s="105" t="str">
        <f>IFERROR(__xludf.DUMMYFUNCTION("""COMPUTED_VALUE"""),"")</f>
        <v/>
      </c>
      <c r="AI280" s="105" t="str">
        <f>IFERROR(__xludf.DUMMYFUNCTION("""COMPUTED_VALUE"""),"")</f>
        <v/>
      </c>
      <c r="AJ280" s="105" t="str">
        <f>IFERROR(__xludf.DUMMYFUNCTION("""COMPUTED_VALUE"""),"")</f>
        <v/>
      </c>
      <c r="AK280" s="105" t="str">
        <f>IFERROR(__xludf.DUMMYFUNCTION("""COMPUTED_VALUE"""),"")</f>
        <v/>
      </c>
      <c r="AL280" s="105" t="str">
        <f>IFERROR(__xludf.DUMMYFUNCTION("""COMPUTED_VALUE"""),"")</f>
        <v/>
      </c>
      <c r="AM280" s="105" t="str">
        <f>IFERROR(__xludf.DUMMYFUNCTION("""COMPUTED_VALUE"""),"")</f>
        <v/>
      </c>
      <c r="AN280" s="105" t="str">
        <f>IFERROR(__xludf.DUMMYFUNCTION("""COMPUTED_VALUE"""),"")</f>
        <v/>
      </c>
    </row>
    <row r="281">
      <c r="A281" s="105"/>
      <c r="B281" s="105"/>
      <c r="C281" s="105"/>
      <c r="D281" s="105"/>
      <c r="E281" s="106"/>
      <c r="F281" s="205"/>
      <c r="G281" s="105"/>
      <c r="H281" s="108"/>
      <c r="I281" s="105"/>
      <c r="J281" s="108" t="str">
        <f>IFERROR(__xludf.DUMMYFUNCTION("""COMPUTED_VALUE"""),"")</f>
        <v/>
      </c>
      <c r="K281" s="105" t="str">
        <f>IFERROR(__xludf.DUMMYFUNCTION("""COMPUTED_VALUE"""),"")</f>
        <v/>
      </c>
      <c r="L281" s="105" t="str">
        <f>IFERROR(__xludf.DUMMYFUNCTION("""COMPUTED_VALUE"""),"")</f>
        <v/>
      </c>
      <c r="M281" s="105" t="str">
        <f>IFERROR(__xludf.DUMMYFUNCTION("""COMPUTED_VALUE"""),"")</f>
        <v/>
      </c>
      <c r="N281" s="105" t="str">
        <f>IFERROR(__xludf.DUMMYFUNCTION("""COMPUTED_VALUE"""),"")</f>
        <v/>
      </c>
      <c r="O281" s="105" t="str">
        <f>IFERROR(__xludf.DUMMYFUNCTION("""COMPUTED_VALUE"""),"")</f>
        <v/>
      </c>
      <c r="P281" s="105" t="str">
        <f>IFERROR(__xludf.DUMMYFUNCTION("""COMPUTED_VALUE"""),"")</f>
        <v/>
      </c>
      <c r="Q281" s="105" t="str">
        <f>IFERROR(__xludf.DUMMYFUNCTION("""COMPUTED_VALUE"""),"")</f>
        <v/>
      </c>
      <c r="R281" s="105" t="str">
        <f>IFERROR(__xludf.DUMMYFUNCTION("""COMPUTED_VALUE"""),"")</f>
        <v/>
      </c>
      <c r="S281" s="105" t="str">
        <f>IFERROR(__xludf.DUMMYFUNCTION("""COMPUTED_VALUE"""),"")</f>
        <v/>
      </c>
      <c r="T281" s="105" t="str">
        <f>IFERROR(__xludf.DUMMYFUNCTION("""COMPUTED_VALUE"""),"")</f>
        <v/>
      </c>
      <c r="U281" s="105" t="str">
        <f>IFERROR(__xludf.DUMMYFUNCTION("""COMPUTED_VALUE"""),"")</f>
        <v/>
      </c>
      <c r="V281" s="105" t="str">
        <f>IFERROR(__xludf.DUMMYFUNCTION("""COMPUTED_VALUE"""),"")</f>
        <v/>
      </c>
      <c r="W281" s="105" t="str">
        <f>IFERROR(__xludf.DUMMYFUNCTION("""COMPUTED_VALUE"""),"")</f>
        <v/>
      </c>
      <c r="X281" s="105" t="str">
        <f>IFERROR(__xludf.DUMMYFUNCTION("""COMPUTED_VALUE"""),"")</f>
        <v/>
      </c>
      <c r="Y281" s="105" t="str">
        <f>IFERROR(__xludf.DUMMYFUNCTION("""COMPUTED_VALUE"""),"")</f>
        <v/>
      </c>
      <c r="Z281" s="105" t="str">
        <f>IFERROR(__xludf.DUMMYFUNCTION("""COMPUTED_VALUE"""),"")</f>
        <v/>
      </c>
      <c r="AA281" s="105" t="str">
        <f>IFERROR(__xludf.DUMMYFUNCTION("""COMPUTED_VALUE"""),"")</f>
        <v/>
      </c>
      <c r="AB281" s="105" t="str">
        <f>IFERROR(__xludf.DUMMYFUNCTION("""COMPUTED_VALUE"""),"")</f>
        <v/>
      </c>
      <c r="AC281" s="105" t="str">
        <f>IFERROR(__xludf.DUMMYFUNCTION("""COMPUTED_VALUE"""),"")</f>
        <v/>
      </c>
      <c r="AD281" s="105" t="str">
        <f>IFERROR(__xludf.DUMMYFUNCTION("""COMPUTED_VALUE"""),"")</f>
        <v/>
      </c>
      <c r="AE281" s="105" t="str">
        <f>IFERROR(__xludf.DUMMYFUNCTION("""COMPUTED_VALUE"""),"")</f>
        <v/>
      </c>
      <c r="AF281" s="105" t="str">
        <f>IFERROR(__xludf.DUMMYFUNCTION("""COMPUTED_VALUE"""),"")</f>
        <v/>
      </c>
      <c r="AG281" s="105" t="str">
        <f>IFERROR(__xludf.DUMMYFUNCTION("""COMPUTED_VALUE"""),"")</f>
        <v/>
      </c>
      <c r="AH281" s="105" t="str">
        <f>IFERROR(__xludf.DUMMYFUNCTION("""COMPUTED_VALUE"""),"")</f>
        <v/>
      </c>
      <c r="AI281" s="105" t="str">
        <f>IFERROR(__xludf.DUMMYFUNCTION("""COMPUTED_VALUE"""),"")</f>
        <v/>
      </c>
      <c r="AJ281" s="105" t="str">
        <f>IFERROR(__xludf.DUMMYFUNCTION("""COMPUTED_VALUE"""),"")</f>
        <v/>
      </c>
      <c r="AK281" s="105" t="str">
        <f>IFERROR(__xludf.DUMMYFUNCTION("""COMPUTED_VALUE"""),"")</f>
        <v/>
      </c>
      <c r="AL281" s="105" t="str">
        <f>IFERROR(__xludf.DUMMYFUNCTION("""COMPUTED_VALUE"""),"")</f>
        <v/>
      </c>
      <c r="AM281" s="105" t="str">
        <f>IFERROR(__xludf.DUMMYFUNCTION("""COMPUTED_VALUE"""),"")</f>
        <v/>
      </c>
      <c r="AN281" s="105" t="str">
        <f>IFERROR(__xludf.DUMMYFUNCTION("""COMPUTED_VALUE"""),"")</f>
        <v/>
      </c>
    </row>
    <row r="282">
      <c r="A282" s="105"/>
      <c r="B282" s="105"/>
      <c r="C282" s="105"/>
      <c r="D282" s="105"/>
      <c r="E282" s="106"/>
      <c r="F282" s="205"/>
      <c r="G282" s="105"/>
      <c r="H282" s="108"/>
      <c r="I282" s="105"/>
      <c r="J282" s="108" t="str">
        <f>IFERROR(__xludf.DUMMYFUNCTION("""COMPUTED_VALUE"""),"")</f>
        <v/>
      </c>
      <c r="K282" s="105" t="str">
        <f>IFERROR(__xludf.DUMMYFUNCTION("""COMPUTED_VALUE"""),"")</f>
        <v/>
      </c>
      <c r="L282" s="105" t="str">
        <f>IFERROR(__xludf.DUMMYFUNCTION("""COMPUTED_VALUE"""),"")</f>
        <v/>
      </c>
      <c r="M282" s="105" t="str">
        <f>IFERROR(__xludf.DUMMYFUNCTION("""COMPUTED_VALUE"""),"")</f>
        <v/>
      </c>
      <c r="N282" s="105" t="str">
        <f>IFERROR(__xludf.DUMMYFUNCTION("""COMPUTED_VALUE"""),"")</f>
        <v/>
      </c>
      <c r="O282" s="105" t="str">
        <f>IFERROR(__xludf.DUMMYFUNCTION("""COMPUTED_VALUE"""),"")</f>
        <v/>
      </c>
      <c r="P282" s="105" t="str">
        <f>IFERROR(__xludf.DUMMYFUNCTION("""COMPUTED_VALUE"""),"")</f>
        <v/>
      </c>
      <c r="Q282" s="105" t="str">
        <f>IFERROR(__xludf.DUMMYFUNCTION("""COMPUTED_VALUE"""),"")</f>
        <v/>
      </c>
      <c r="R282" s="105" t="str">
        <f>IFERROR(__xludf.DUMMYFUNCTION("""COMPUTED_VALUE"""),"")</f>
        <v/>
      </c>
      <c r="S282" s="105" t="str">
        <f>IFERROR(__xludf.DUMMYFUNCTION("""COMPUTED_VALUE"""),"")</f>
        <v/>
      </c>
      <c r="T282" s="105" t="str">
        <f>IFERROR(__xludf.DUMMYFUNCTION("""COMPUTED_VALUE"""),"")</f>
        <v/>
      </c>
      <c r="U282" s="105" t="str">
        <f>IFERROR(__xludf.DUMMYFUNCTION("""COMPUTED_VALUE"""),"")</f>
        <v/>
      </c>
      <c r="V282" s="105" t="str">
        <f>IFERROR(__xludf.DUMMYFUNCTION("""COMPUTED_VALUE"""),"")</f>
        <v/>
      </c>
      <c r="W282" s="105" t="str">
        <f>IFERROR(__xludf.DUMMYFUNCTION("""COMPUTED_VALUE"""),"")</f>
        <v/>
      </c>
      <c r="X282" s="105" t="str">
        <f>IFERROR(__xludf.DUMMYFUNCTION("""COMPUTED_VALUE"""),"")</f>
        <v/>
      </c>
      <c r="Y282" s="105" t="str">
        <f>IFERROR(__xludf.DUMMYFUNCTION("""COMPUTED_VALUE"""),"")</f>
        <v/>
      </c>
      <c r="Z282" s="105" t="str">
        <f>IFERROR(__xludf.DUMMYFUNCTION("""COMPUTED_VALUE"""),"")</f>
        <v/>
      </c>
      <c r="AA282" s="105" t="str">
        <f>IFERROR(__xludf.DUMMYFUNCTION("""COMPUTED_VALUE"""),"")</f>
        <v/>
      </c>
      <c r="AB282" s="105" t="str">
        <f>IFERROR(__xludf.DUMMYFUNCTION("""COMPUTED_VALUE"""),"")</f>
        <v/>
      </c>
      <c r="AC282" s="105" t="str">
        <f>IFERROR(__xludf.DUMMYFUNCTION("""COMPUTED_VALUE"""),"")</f>
        <v/>
      </c>
      <c r="AD282" s="105" t="str">
        <f>IFERROR(__xludf.DUMMYFUNCTION("""COMPUTED_VALUE"""),"")</f>
        <v/>
      </c>
      <c r="AE282" s="105" t="str">
        <f>IFERROR(__xludf.DUMMYFUNCTION("""COMPUTED_VALUE"""),"")</f>
        <v/>
      </c>
      <c r="AF282" s="105" t="str">
        <f>IFERROR(__xludf.DUMMYFUNCTION("""COMPUTED_VALUE"""),"")</f>
        <v/>
      </c>
      <c r="AG282" s="105" t="str">
        <f>IFERROR(__xludf.DUMMYFUNCTION("""COMPUTED_VALUE"""),"")</f>
        <v/>
      </c>
      <c r="AH282" s="105" t="str">
        <f>IFERROR(__xludf.DUMMYFUNCTION("""COMPUTED_VALUE"""),"")</f>
        <v/>
      </c>
      <c r="AI282" s="105" t="str">
        <f>IFERROR(__xludf.DUMMYFUNCTION("""COMPUTED_VALUE"""),"")</f>
        <v/>
      </c>
      <c r="AJ282" s="105" t="str">
        <f>IFERROR(__xludf.DUMMYFUNCTION("""COMPUTED_VALUE"""),"")</f>
        <v/>
      </c>
      <c r="AK282" s="105" t="str">
        <f>IFERROR(__xludf.DUMMYFUNCTION("""COMPUTED_VALUE"""),"")</f>
        <v/>
      </c>
      <c r="AL282" s="105" t="str">
        <f>IFERROR(__xludf.DUMMYFUNCTION("""COMPUTED_VALUE"""),"")</f>
        <v/>
      </c>
      <c r="AM282" s="105" t="str">
        <f>IFERROR(__xludf.DUMMYFUNCTION("""COMPUTED_VALUE"""),"")</f>
        <v/>
      </c>
      <c r="AN282" s="105" t="str">
        <f>IFERROR(__xludf.DUMMYFUNCTION("""COMPUTED_VALUE"""),"")</f>
        <v/>
      </c>
    </row>
    <row r="283">
      <c r="A283" s="105"/>
      <c r="B283" s="105"/>
      <c r="C283" s="105"/>
      <c r="D283" s="105"/>
      <c r="E283" s="106"/>
      <c r="F283" s="205"/>
      <c r="G283" s="105"/>
      <c r="H283" s="108"/>
      <c r="I283" s="105"/>
      <c r="J283" s="108" t="str">
        <f>IFERROR(__xludf.DUMMYFUNCTION("""COMPUTED_VALUE"""),"")</f>
        <v/>
      </c>
      <c r="K283" s="105" t="str">
        <f>IFERROR(__xludf.DUMMYFUNCTION("""COMPUTED_VALUE"""),"")</f>
        <v/>
      </c>
      <c r="L283" s="105" t="str">
        <f>IFERROR(__xludf.DUMMYFUNCTION("""COMPUTED_VALUE"""),"")</f>
        <v/>
      </c>
      <c r="M283" s="105" t="str">
        <f>IFERROR(__xludf.DUMMYFUNCTION("""COMPUTED_VALUE"""),"")</f>
        <v/>
      </c>
      <c r="N283" s="105" t="str">
        <f>IFERROR(__xludf.DUMMYFUNCTION("""COMPUTED_VALUE"""),"")</f>
        <v/>
      </c>
      <c r="O283" s="105" t="str">
        <f>IFERROR(__xludf.DUMMYFUNCTION("""COMPUTED_VALUE"""),"")</f>
        <v/>
      </c>
      <c r="P283" s="105" t="str">
        <f>IFERROR(__xludf.DUMMYFUNCTION("""COMPUTED_VALUE"""),"")</f>
        <v/>
      </c>
      <c r="Q283" s="105" t="str">
        <f>IFERROR(__xludf.DUMMYFUNCTION("""COMPUTED_VALUE"""),"")</f>
        <v/>
      </c>
      <c r="R283" s="105" t="str">
        <f>IFERROR(__xludf.DUMMYFUNCTION("""COMPUTED_VALUE"""),"")</f>
        <v/>
      </c>
      <c r="S283" s="105" t="str">
        <f>IFERROR(__xludf.DUMMYFUNCTION("""COMPUTED_VALUE"""),"")</f>
        <v/>
      </c>
      <c r="T283" s="105" t="str">
        <f>IFERROR(__xludf.DUMMYFUNCTION("""COMPUTED_VALUE"""),"")</f>
        <v/>
      </c>
      <c r="U283" s="105" t="str">
        <f>IFERROR(__xludf.DUMMYFUNCTION("""COMPUTED_VALUE"""),"")</f>
        <v/>
      </c>
      <c r="V283" s="105" t="str">
        <f>IFERROR(__xludf.DUMMYFUNCTION("""COMPUTED_VALUE"""),"")</f>
        <v/>
      </c>
      <c r="W283" s="105" t="str">
        <f>IFERROR(__xludf.DUMMYFUNCTION("""COMPUTED_VALUE"""),"")</f>
        <v/>
      </c>
      <c r="X283" s="105" t="str">
        <f>IFERROR(__xludf.DUMMYFUNCTION("""COMPUTED_VALUE"""),"")</f>
        <v/>
      </c>
      <c r="Y283" s="105" t="str">
        <f>IFERROR(__xludf.DUMMYFUNCTION("""COMPUTED_VALUE"""),"")</f>
        <v/>
      </c>
      <c r="Z283" s="105" t="str">
        <f>IFERROR(__xludf.DUMMYFUNCTION("""COMPUTED_VALUE"""),"")</f>
        <v/>
      </c>
      <c r="AA283" s="105" t="str">
        <f>IFERROR(__xludf.DUMMYFUNCTION("""COMPUTED_VALUE"""),"")</f>
        <v/>
      </c>
      <c r="AB283" s="105" t="str">
        <f>IFERROR(__xludf.DUMMYFUNCTION("""COMPUTED_VALUE"""),"")</f>
        <v/>
      </c>
      <c r="AC283" s="105" t="str">
        <f>IFERROR(__xludf.DUMMYFUNCTION("""COMPUTED_VALUE"""),"")</f>
        <v/>
      </c>
      <c r="AD283" s="105" t="str">
        <f>IFERROR(__xludf.DUMMYFUNCTION("""COMPUTED_VALUE"""),"")</f>
        <v/>
      </c>
      <c r="AE283" s="105" t="str">
        <f>IFERROR(__xludf.DUMMYFUNCTION("""COMPUTED_VALUE"""),"")</f>
        <v/>
      </c>
      <c r="AF283" s="105" t="str">
        <f>IFERROR(__xludf.DUMMYFUNCTION("""COMPUTED_VALUE"""),"")</f>
        <v/>
      </c>
      <c r="AG283" s="105" t="str">
        <f>IFERROR(__xludf.DUMMYFUNCTION("""COMPUTED_VALUE"""),"")</f>
        <v/>
      </c>
      <c r="AH283" s="105" t="str">
        <f>IFERROR(__xludf.DUMMYFUNCTION("""COMPUTED_VALUE"""),"")</f>
        <v/>
      </c>
      <c r="AI283" s="105" t="str">
        <f>IFERROR(__xludf.DUMMYFUNCTION("""COMPUTED_VALUE"""),"")</f>
        <v/>
      </c>
      <c r="AJ283" s="105" t="str">
        <f>IFERROR(__xludf.DUMMYFUNCTION("""COMPUTED_VALUE"""),"")</f>
        <v/>
      </c>
      <c r="AK283" s="105" t="str">
        <f>IFERROR(__xludf.DUMMYFUNCTION("""COMPUTED_VALUE"""),"")</f>
        <v/>
      </c>
      <c r="AL283" s="105" t="str">
        <f>IFERROR(__xludf.DUMMYFUNCTION("""COMPUTED_VALUE"""),"")</f>
        <v/>
      </c>
      <c r="AM283" s="105" t="str">
        <f>IFERROR(__xludf.DUMMYFUNCTION("""COMPUTED_VALUE"""),"")</f>
        <v/>
      </c>
      <c r="AN283" s="105" t="str">
        <f>IFERROR(__xludf.DUMMYFUNCTION("""COMPUTED_VALUE"""),"")</f>
        <v/>
      </c>
    </row>
    <row r="284">
      <c r="A284" s="105"/>
      <c r="B284" s="105"/>
      <c r="C284" s="105"/>
      <c r="D284" s="105"/>
      <c r="E284" s="106"/>
      <c r="F284" s="205"/>
      <c r="G284" s="105"/>
      <c r="H284" s="108"/>
      <c r="I284" s="105"/>
      <c r="J284" s="108" t="str">
        <f>IFERROR(__xludf.DUMMYFUNCTION("""COMPUTED_VALUE"""),"")</f>
        <v/>
      </c>
      <c r="K284" s="105" t="str">
        <f>IFERROR(__xludf.DUMMYFUNCTION("""COMPUTED_VALUE"""),"")</f>
        <v/>
      </c>
      <c r="L284" s="105" t="str">
        <f>IFERROR(__xludf.DUMMYFUNCTION("""COMPUTED_VALUE"""),"")</f>
        <v/>
      </c>
      <c r="M284" s="105" t="str">
        <f>IFERROR(__xludf.DUMMYFUNCTION("""COMPUTED_VALUE"""),"")</f>
        <v/>
      </c>
      <c r="N284" s="105" t="str">
        <f>IFERROR(__xludf.DUMMYFUNCTION("""COMPUTED_VALUE"""),"")</f>
        <v/>
      </c>
      <c r="O284" s="105" t="str">
        <f>IFERROR(__xludf.DUMMYFUNCTION("""COMPUTED_VALUE"""),"")</f>
        <v/>
      </c>
      <c r="P284" s="105" t="str">
        <f>IFERROR(__xludf.DUMMYFUNCTION("""COMPUTED_VALUE"""),"")</f>
        <v/>
      </c>
      <c r="Q284" s="105" t="str">
        <f>IFERROR(__xludf.DUMMYFUNCTION("""COMPUTED_VALUE"""),"")</f>
        <v/>
      </c>
      <c r="R284" s="105" t="str">
        <f>IFERROR(__xludf.DUMMYFUNCTION("""COMPUTED_VALUE"""),"")</f>
        <v/>
      </c>
      <c r="S284" s="105" t="str">
        <f>IFERROR(__xludf.DUMMYFUNCTION("""COMPUTED_VALUE"""),"")</f>
        <v/>
      </c>
      <c r="T284" s="105" t="str">
        <f>IFERROR(__xludf.DUMMYFUNCTION("""COMPUTED_VALUE"""),"")</f>
        <v/>
      </c>
      <c r="U284" s="105" t="str">
        <f>IFERROR(__xludf.DUMMYFUNCTION("""COMPUTED_VALUE"""),"")</f>
        <v/>
      </c>
      <c r="V284" s="105" t="str">
        <f>IFERROR(__xludf.DUMMYFUNCTION("""COMPUTED_VALUE"""),"")</f>
        <v/>
      </c>
      <c r="W284" s="105" t="str">
        <f>IFERROR(__xludf.DUMMYFUNCTION("""COMPUTED_VALUE"""),"")</f>
        <v/>
      </c>
      <c r="X284" s="105" t="str">
        <f>IFERROR(__xludf.DUMMYFUNCTION("""COMPUTED_VALUE"""),"")</f>
        <v/>
      </c>
      <c r="Y284" s="105" t="str">
        <f>IFERROR(__xludf.DUMMYFUNCTION("""COMPUTED_VALUE"""),"")</f>
        <v/>
      </c>
      <c r="Z284" s="105" t="str">
        <f>IFERROR(__xludf.DUMMYFUNCTION("""COMPUTED_VALUE"""),"")</f>
        <v/>
      </c>
      <c r="AA284" s="105" t="str">
        <f>IFERROR(__xludf.DUMMYFUNCTION("""COMPUTED_VALUE"""),"")</f>
        <v/>
      </c>
      <c r="AB284" s="105" t="str">
        <f>IFERROR(__xludf.DUMMYFUNCTION("""COMPUTED_VALUE"""),"")</f>
        <v/>
      </c>
      <c r="AC284" s="105" t="str">
        <f>IFERROR(__xludf.DUMMYFUNCTION("""COMPUTED_VALUE"""),"")</f>
        <v/>
      </c>
      <c r="AD284" s="105" t="str">
        <f>IFERROR(__xludf.DUMMYFUNCTION("""COMPUTED_VALUE"""),"")</f>
        <v/>
      </c>
      <c r="AE284" s="105" t="str">
        <f>IFERROR(__xludf.DUMMYFUNCTION("""COMPUTED_VALUE"""),"")</f>
        <v/>
      </c>
      <c r="AF284" s="105" t="str">
        <f>IFERROR(__xludf.DUMMYFUNCTION("""COMPUTED_VALUE"""),"")</f>
        <v/>
      </c>
      <c r="AG284" s="105" t="str">
        <f>IFERROR(__xludf.DUMMYFUNCTION("""COMPUTED_VALUE"""),"")</f>
        <v/>
      </c>
      <c r="AH284" s="105" t="str">
        <f>IFERROR(__xludf.DUMMYFUNCTION("""COMPUTED_VALUE"""),"")</f>
        <v/>
      </c>
      <c r="AI284" s="105" t="str">
        <f>IFERROR(__xludf.DUMMYFUNCTION("""COMPUTED_VALUE"""),"")</f>
        <v/>
      </c>
      <c r="AJ284" s="105" t="str">
        <f>IFERROR(__xludf.DUMMYFUNCTION("""COMPUTED_VALUE"""),"")</f>
        <v/>
      </c>
      <c r="AK284" s="105" t="str">
        <f>IFERROR(__xludf.DUMMYFUNCTION("""COMPUTED_VALUE"""),"")</f>
        <v/>
      </c>
      <c r="AL284" s="105" t="str">
        <f>IFERROR(__xludf.DUMMYFUNCTION("""COMPUTED_VALUE"""),"")</f>
        <v/>
      </c>
      <c r="AM284" s="105" t="str">
        <f>IFERROR(__xludf.DUMMYFUNCTION("""COMPUTED_VALUE"""),"")</f>
        <v/>
      </c>
      <c r="AN284" s="105" t="str">
        <f>IFERROR(__xludf.DUMMYFUNCTION("""COMPUTED_VALUE"""),"")</f>
        <v/>
      </c>
    </row>
    <row r="285">
      <c r="A285" s="105"/>
      <c r="B285" s="105"/>
      <c r="C285" s="105"/>
      <c r="D285" s="105"/>
      <c r="E285" s="106"/>
      <c r="F285" s="205"/>
      <c r="G285" s="105"/>
      <c r="H285" s="108"/>
      <c r="I285" s="105"/>
      <c r="J285" s="108" t="str">
        <f>IFERROR(__xludf.DUMMYFUNCTION("""COMPUTED_VALUE"""),"")</f>
        <v/>
      </c>
      <c r="K285" s="105" t="str">
        <f>IFERROR(__xludf.DUMMYFUNCTION("""COMPUTED_VALUE"""),"")</f>
        <v/>
      </c>
      <c r="L285" s="105" t="str">
        <f>IFERROR(__xludf.DUMMYFUNCTION("""COMPUTED_VALUE"""),"")</f>
        <v/>
      </c>
      <c r="M285" s="105" t="str">
        <f>IFERROR(__xludf.DUMMYFUNCTION("""COMPUTED_VALUE"""),"")</f>
        <v/>
      </c>
      <c r="N285" s="105" t="str">
        <f>IFERROR(__xludf.DUMMYFUNCTION("""COMPUTED_VALUE"""),"")</f>
        <v/>
      </c>
      <c r="O285" s="105" t="str">
        <f>IFERROR(__xludf.DUMMYFUNCTION("""COMPUTED_VALUE"""),"")</f>
        <v/>
      </c>
      <c r="P285" s="105" t="str">
        <f>IFERROR(__xludf.DUMMYFUNCTION("""COMPUTED_VALUE"""),"")</f>
        <v/>
      </c>
      <c r="Q285" s="105" t="str">
        <f>IFERROR(__xludf.DUMMYFUNCTION("""COMPUTED_VALUE"""),"")</f>
        <v/>
      </c>
      <c r="R285" s="105" t="str">
        <f>IFERROR(__xludf.DUMMYFUNCTION("""COMPUTED_VALUE"""),"")</f>
        <v/>
      </c>
      <c r="S285" s="105" t="str">
        <f>IFERROR(__xludf.DUMMYFUNCTION("""COMPUTED_VALUE"""),"")</f>
        <v/>
      </c>
      <c r="T285" s="105" t="str">
        <f>IFERROR(__xludf.DUMMYFUNCTION("""COMPUTED_VALUE"""),"")</f>
        <v/>
      </c>
      <c r="U285" s="105" t="str">
        <f>IFERROR(__xludf.DUMMYFUNCTION("""COMPUTED_VALUE"""),"")</f>
        <v/>
      </c>
      <c r="V285" s="105" t="str">
        <f>IFERROR(__xludf.DUMMYFUNCTION("""COMPUTED_VALUE"""),"")</f>
        <v/>
      </c>
      <c r="W285" s="105" t="str">
        <f>IFERROR(__xludf.DUMMYFUNCTION("""COMPUTED_VALUE"""),"")</f>
        <v/>
      </c>
      <c r="X285" s="105" t="str">
        <f>IFERROR(__xludf.DUMMYFUNCTION("""COMPUTED_VALUE"""),"")</f>
        <v/>
      </c>
      <c r="Y285" s="105" t="str">
        <f>IFERROR(__xludf.DUMMYFUNCTION("""COMPUTED_VALUE"""),"")</f>
        <v/>
      </c>
      <c r="Z285" s="105" t="str">
        <f>IFERROR(__xludf.DUMMYFUNCTION("""COMPUTED_VALUE"""),"")</f>
        <v/>
      </c>
      <c r="AA285" s="105" t="str">
        <f>IFERROR(__xludf.DUMMYFUNCTION("""COMPUTED_VALUE"""),"")</f>
        <v/>
      </c>
      <c r="AB285" s="105" t="str">
        <f>IFERROR(__xludf.DUMMYFUNCTION("""COMPUTED_VALUE"""),"")</f>
        <v/>
      </c>
      <c r="AC285" s="105" t="str">
        <f>IFERROR(__xludf.DUMMYFUNCTION("""COMPUTED_VALUE"""),"")</f>
        <v/>
      </c>
      <c r="AD285" s="105" t="str">
        <f>IFERROR(__xludf.DUMMYFUNCTION("""COMPUTED_VALUE"""),"")</f>
        <v/>
      </c>
      <c r="AE285" s="105" t="str">
        <f>IFERROR(__xludf.DUMMYFUNCTION("""COMPUTED_VALUE"""),"")</f>
        <v/>
      </c>
      <c r="AF285" s="105" t="str">
        <f>IFERROR(__xludf.DUMMYFUNCTION("""COMPUTED_VALUE"""),"")</f>
        <v/>
      </c>
      <c r="AG285" s="105" t="str">
        <f>IFERROR(__xludf.DUMMYFUNCTION("""COMPUTED_VALUE"""),"")</f>
        <v/>
      </c>
      <c r="AH285" s="105" t="str">
        <f>IFERROR(__xludf.DUMMYFUNCTION("""COMPUTED_VALUE"""),"")</f>
        <v/>
      </c>
      <c r="AI285" s="105" t="str">
        <f>IFERROR(__xludf.DUMMYFUNCTION("""COMPUTED_VALUE"""),"")</f>
        <v/>
      </c>
      <c r="AJ285" s="105" t="str">
        <f>IFERROR(__xludf.DUMMYFUNCTION("""COMPUTED_VALUE"""),"")</f>
        <v/>
      </c>
      <c r="AK285" s="105" t="str">
        <f>IFERROR(__xludf.DUMMYFUNCTION("""COMPUTED_VALUE"""),"")</f>
        <v/>
      </c>
      <c r="AL285" s="105" t="str">
        <f>IFERROR(__xludf.DUMMYFUNCTION("""COMPUTED_VALUE"""),"")</f>
        <v/>
      </c>
      <c r="AM285" s="105" t="str">
        <f>IFERROR(__xludf.DUMMYFUNCTION("""COMPUTED_VALUE"""),"")</f>
        <v/>
      </c>
      <c r="AN285" s="105" t="str">
        <f>IFERROR(__xludf.DUMMYFUNCTION("""COMPUTED_VALUE"""),"")</f>
        <v/>
      </c>
    </row>
    <row r="286">
      <c r="A286" s="105"/>
      <c r="B286" s="105"/>
      <c r="C286" s="105"/>
      <c r="D286" s="105"/>
      <c r="E286" s="106"/>
      <c r="F286" s="205"/>
      <c r="G286" s="105"/>
      <c r="H286" s="108"/>
      <c r="I286" s="105"/>
      <c r="J286" s="108" t="str">
        <f>IFERROR(__xludf.DUMMYFUNCTION("""COMPUTED_VALUE"""),"")</f>
        <v/>
      </c>
      <c r="K286" s="105" t="str">
        <f>IFERROR(__xludf.DUMMYFUNCTION("""COMPUTED_VALUE"""),"")</f>
        <v/>
      </c>
      <c r="L286" s="105" t="str">
        <f>IFERROR(__xludf.DUMMYFUNCTION("""COMPUTED_VALUE"""),"")</f>
        <v/>
      </c>
      <c r="M286" s="105" t="str">
        <f>IFERROR(__xludf.DUMMYFUNCTION("""COMPUTED_VALUE"""),"")</f>
        <v/>
      </c>
      <c r="N286" s="105" t="str">
        <f>IFERROR(__xludf.DUMMYFUNCTION("""COMPUTED_VALUE"""),"")</f>
        <v/>
      </c>
      <c r="O286" s="105" t="str">
        <f>IFERROR(__xludf.DUMMYFUNCTION("""COMPUTED_VALUE"""),"")</f>
        <v/>
      </c>
      <c r="P286" s="105" t="str">
        <f>IFERROR(__xludf.DUMMYFUNCTION("""COMPUTED_VALUE"""),"")</f>
        <v/>
      </c>
      <c r="Q286" s="105" t="str">
        <f>IFERROR(__xludf.DUMMYFUNCTION("""COMPUTED_VALUE"""),"")</f>
        <v/>
      </c>
      <c r="R286" s="105" t="str">
        <f>IFERROR(__xludf.DUMMYFUNCTION("""COMPUTED_VALUE"""),"")</f>
        <v/>
      </c>
      <c r="S286" s="105" t="str">
        <f>IFERROR(__xludf.DUMMYFUNCTION("""COMPUTED_VALUE"""),"")</f>
        <v/>
      </c>
      <c r="T286" s="105" t="str">
        <f>IFERROR(__xludf.DUMMYFUNCTION("""COMPUTED_VALUE"""),"")</f>
        <v/>
      </c>
      <c r="U286" s="105" t="str">
        <f>IFERROR(__xludf.DUMMYFUNCTION("""COMPUTED_VALUE"""),"")</f>
        <v/>
      </c>
      <c r="V286" s="105" t="str">
        <f>IFERROR(__xludf.DUMMYFUNCTION("""COMPUTED_VALUE"""),"")</f>
        <v/>
      </c>
      <c r="W286" s="105" t="str">
        <f>IFERROR(__xludf.DUMMYFUNCTION("""COMPUTED_VALUE"""),"")</f>
        <v/>
      </c>
      <c r="X286" s="105" t="str">
        <f>IFERROR(__xludf.DUMMYFUNCTION("""COMPUTED_VALUE"""),"")</f>
        <v/>
      </c>
      <c r="Y286" s="105" t="str">
        <f>IFERROR(__xludf.DUMMYFUNCTION("""COMPUTED_VALUE"""),"")</f>
        <v/>
      </c>
      <c r="Z286" s="105" t="str">
        <f>IFERROR(__xludf.DUMMYFUNCTION("""COMPUTED_VALUE"""),"")</f>
        <v/>
      </c>
      <c r="AA286" s="105" t="str">
        <f>IFERROR(__xludf.DUMMYFUNCTION("""COMPUTED_VALUE"""),"")</f>
        <v/>
      </c>
      <c r="AB286" s="105" t="str">
        <f>IFERROR(__xludf.DUMMYFUNCTION("""COMPUTED_VALUE"""),"")</f>
        <v/>
      </c>
      <c r="AC286" s="105" t="str">
        <f>IFERROR(__xludf.DUMMYFUNCTION("""COMPUTED_VALUE"""),"")</f>
        <v/>
      </c>
      <c r="AD286" s="105" t="str">
        <f>IFERROR(__xludf.DUMMYFUNCTION("""COMPUTED_VALUE"""),"")</f>
        <v/>
      </c>
      <c r="AE286" s="105" t="str">
        <f>IFERROR(__xludf.DUMMYFUNCTION("""COMPUTED_VALUE"""),"")</f>
        <v/>
      </c>
      <c r="AF286" s="105" t="str">
        <f>IFERROR(__xludf.DUMMYFUNCTION("""COMPUTED_VALUE"""),"")</f>
        <v/>
      </c>
      <c r="AG286" s="105" t="str">
        <f>IFERROR(__xludf.DUMMYFUNCTION("""COMPUTED_VALUE"""),"")</f>
        <v/>
      </c>
      <c r="AH286" s="105" t="str">
        <f>IFERROR(__xludf.DUMMYFUNCTION("""COMPUTED_VALUE"""),"")</f>
        <v/>
      </c>
      <c r="AI286" s="105" t="str">
        <f>IFERROR(__xludf.DUMMYFUNCTION("""COMPUTED_VALUE"""),"")</f>
        <v/>
      </c>
      <c r="AJ286" s="105" t="str">
        <f>IFERROR(__xludf.DUMMYFUNCTION("""COMPUTED_VALUE"""),"")</f>
        <v/>
      </c>
      <c r="AK286" s="105" t="str">
        <f>IFERROR(__xludf.DUMMYFUNCTION("""COMPUTED_VALUE"""),"")</f>
        <v/>
      </c>
      <c r="AL286" s="105" t="str">
        <f>IFERROR(__xludf.DUMMYFUNCTION("""COMPUTED_VALUE"""),"")</f>
        <v/>
      </c>
      <c r="AM286" s="105" t="str">
        <f>IFERROR(__xludf.DUMMYFUNCTION("""COMPUTED_VALUE"""),"")</f>
        <v/>
      </c>
      <c r="AN286" s="105" t="str">
        <f>IFERROR(__xludf.DUMMYFUNCTION("""COMPUTED_VALUE"""),"")</f>
        <v/>
      </c>
    </row>
    <row r="287">
      <c r="A287" s="105"/>
      <c r="B287" s="105"/>
      <c r="C287" s="105"/>
      <c r="D287" s="105"/>
      <c r="E287" s="106"/>
      <c r="F287" s="205"/>
      <c r="G287" s="105"/>
      <c r="H287" s="108"/>
      <c r="I287" s="105"/>
      <c r="J287" s="108" t="str">
        <f>IFERROR(__xludf.DUMMYFUNCTION("""COMPUTED_VALUE"""),"")</f>
        <v/>
      </c>
      <c r="K287" s="105" t="str">
        <f>IFERROR(__xludf.DUMMYFUNCTION("""COMPUTED_VALUE"""),"")</f>
        <v/>
      </c>
      <c r="L287" s="105" t="str">
        <f>IFERROR(__xludf.DUMMYFUNCTION("""COMPUTED_VALUE"""),"")</f>
        <v/>
      </c>
      <c r="M287" s="105" t="str">
        <f>IFERROR(__xludf.DUMMYFUNCTION("""COMPUTED_VALUE"""),"")</f>
        <v/>
      </c>
      <c r="N287" s="105" t="str">
        <f>IFERROR(__xludf.DUMMYFUNCTION("""COMPUTED_VALUE"""),"")</f>
        <v/>
      </c>
      <c r="O287" s="105" t="str">
        <f>IFERROR(__xludf.DUMMYFUNCTION("""COMPUTED_VALUE"""),"")</f>
        <v/>
      </c>
      <c r="P287" s="105" t="str">
        <f>IFERROR(__xludf.DUMMYFUNCTION("""COMPUTED_VALUE"""),"")</f>
        <v/>
      </c>
      <c r="Q287" s="105" t="str">
        <f>IFERROR(__xludf.DUMMYFUNCTION("""COMPUTED_VALUE"""),"")</f>
        <v/>
      </c>
      <c r="R287" s="105" t="str">
        <f>IFERROR(__xludf.DUMMYFUNCTION("""COMPUTED_VALUE"""),"")</f>
        <v/>
      </c>
      <c r="S287" s="105" t="str">
        <f>IFERROR(__xludf.DUMMYFUNCTION("""COMPUTED_VALUE"""),"")</f>
        <v/>
      </c>
      <c r="T287" s="105" t="str">
        <f>IFERROR(__xludf.DUMMYFUNCTION("""COMPUTED_VALUE"""),"")</f>
        <v/>
      </c>
      <c r="U287" s="105" t="str">
        <f>IFERROR(__xludf.DUMMYFUNCTION("""COMPUTED_VALUE"""),"")</f>
        <v/>
      </c>
      <c r="V287" s="105" t="str">
        <f>IFERROR(__xludf.DUMMYFUNCTION("""COMPUTED_VALUE"""),"")</f>
        <v/>
      </c>
      <c r="W287" s="105" t="str">
        <f>IFERROR(__xludf.DUMMYFUNCTION("""COMPUTED_VALUE"""),"")</f>
        <v/>
      </c>
      <c r="X287" s="105" t="str">
        <f>IFERROR(__xludf.DUMMYFUNCTION("""COMPUTED_VALUE"""),"")</f>
        <v/>
      </c>
      <c r="Y287" s="105" t="str">
        <f>IFERROR(__xludf.DUMMYFUNCTION("""COMPUTED_VALUE"""),"")</f>
        <v/>
      </c>
      <c r="Z287" s="105" t="str">
        <f>IFERROR(__xludf.DUMMYFUNCTION("""COMPUTED_VALUE"""),"")</f>
        <v/>
      </c>
      <c r="AA287" s="105" t="str">
        <f>IFERROR(__xludf.DUMMYFUNCTION("""COMPUTED_VALUE"""),"")</f>
        <v/>
      </c>
      <c r="AB287" s="105" t="str">
        <f>IFERROR(__xludf.DUMMYFUNCTION("""COMPUTED_VALUE"""),"")</f>
        <v/>
      </c>
      <c r="AC287" s="105" t="str">
        <f>IFERROR(__xludf.DUMMYFUNCTION("""COMPUTED_VALUE"""),"")</f>
        <v/>
      </c>
      <c r="AD287" s="105" t="str">
        <f>IFERROR(__xludf.DUMMYFUNCTION("""COMPUTED_VALUE"""),"")</f>
        <v/>
      </c>
      <c r="AE287" s="105" t="str">
        <f>IFERROR(__xludf.DUMMYFUNCTION("""COMPUTED_VALUE"""),"")</f>
        <v/>
      </c>
      <c r="AF287" s="105" t="str">
        <f>IFERROR(__xludf.DUMMYFUNCTION("""COMPUTED_VALUE"""),"")</f>
        <v/>
      </c>
      <c r="AG287" s="105" t="str">
        <f>IFERROR(__xludf.DUMMYFUNCTION("""COMPUTED_VALUE"""),"")</f>
        <v/>
      </c>
      <c r="AH287" s="105" t="str">
        <f>IFERROR(__xludf.DUMMYFUNCTION("""COMPUTED_VALUE"""),"")</f>
        <v/>
      </c>
      <c r="AI287" s="105" t="str">
        <f>IFERROR(__xludf.DUMMYFUNCTION("""COMPUTED_VALUE"""),"")</f>
        <v/>
      </c>
      <c r="AJ287" s="105" t="str">
        <f>IFERROR(__xludf.DUMMYFUNCTION("""COMPUTED_VALUE"""),"")</f>
        <v/>
      </c>
      <c r="AK287" s="105" t="str">
        <f>IFERROR(__xludf.DUMMYFUNCTION("""COMPUTED_VALUE"""),"")</f>
        <v/>
      </c>
      <c r="AL287" s="105" t="str">
        <f>IFERROR(__xludf.DUMMYFUNCTION("""COMPUTED_VALUE"""),"")</f>
        <v/>
      </c>
      <c r="AM287" s="105" t="str">
        <f>IFERROR(__xludf.DUMMYFUNCTION("""COMPUTED_VALUE"""),"")</f>
        <v/>
      </c>
      <c r="AN287" s="105" t="str">
        <f>IFERROR(__xludf.DUMMYFUNCTION("""COMPUTED_VALUE"""),"")</f>
        <v/>
      </c>
    </row>
    <row r="288">
      <c r="A288" s="105"/>
      <c r="B288" s="105"/>
      <c r="C288" s="105"/>
      <c r="D288" s="105"/>
      <c r="E288" s="106"/>
      <c r="F288" s="205"/>
      <c r="G288" s="105"/>
      <c r="H288" s="108"/>
      <c r="I288" s="105"/>
      <c r="J288" s="108" t="str">
        <f>IFERROR(__xludf.DUMMYFUNCTION("""COMPUTED_VALUE"""),"")</f>
        <v/>
      </c>
      <c r="K288" s="105" t="str">
        <f>IFERROR(__xludf.DUMMYFUNCTION("""COMPUTED_VALUE"""),"")</f>
        <v/>
      </c>
      <c r="L288" s="105" t="str">
        <f>IFERROR(__xludf.DUMMYFUNCTION("""COMPUTED_VALUE"""),"")</f>
        <v/>
      </c>
      <c r="M288" s="105" t="str">
        <f>IFERROR(__xludf.DUMMYFUNCTION("""COMPUTED_VALUE"""),"")</f>
        <v/>
      </c>
      <c r="N288" s="105" t="str">
        <f>IFERROR(__xludf.DUMMYFUNCTION("""COMPUTED_VALUE"""),"")</f>
        <v/>
      </c>
      <c r="O288" s="105" t="str">
        <f>IFERROR(__xludf.DUMMYFUNCTION("""COMPUTED_VALUE"""),"")</f>
        <v/>
      </c>
      <c r="P288" s="105" t="str">
        <f>IFERROR(__xludf.DUMMYFUNCTION("""COMPUTED_VALUE"""),"")</f>
        <v/>
      </c>
      <c r="Q288" s="105" t="str">
        <f>IFERROR(__xludf.DUMMYFUNCTION("""COMPUTED_VALUE"""),"")</f>
        <v/>
      </c>
      <c r="R288" s="105" t="str">
        <f>IFERROR(__xludf.DUMMYFUNCTION("""COMPUTED_VALUE"""),"")</f>
        <v/>
      </c>
      <c r="S288" s="105" t="str">
        <f>IFERROR(__xludf.DUMMYFUNCTION("""COMPUTED_VALUE"""),"")</f>
        <v/>
      </c>
      <c r="T288" s="105" t="str">
        <f>IFERROR(__xludf.DUMMYFUNCTION("""COMPUTED_VALUE"""),"")</f>
        <v/>
      </c>
      <c r="U288" s="105" t="str">
        <f>IFERROR(__xludf.DUMMYFUNCTION("""COMPUTED_VALUE"""),"")</f>
        <v/>
      </c>
      <c r="V288" s="105" t="str">
        <f>IFERROR(__xludf.DUMMYFUNCTION("""COMPUTED_VALUE"""),"")</f>
        <v/>
      </c>
      <c r="W288" s="105" t="str">
        <f>IFERROR(__xludf.DUMMYFUNCTION("""COMPUTED_VALUE"""),"")</f>
        <v/>
      </c>
      <c r="X288" s="105" t="str">
        <f>IFERROR(__xludf.DUMMYFUNCTION("""COMPUTED_VALUE"""),"")</f>
        <v/>
      </c>
      <c r="Y288" s="105" t="str">
        <f>IFERROR(__xludf.DUMMYFUNCTION("""COMPUTED_VALUE"""),"")</f>
        <v/>
      </c>
      <c r="Z288" s="105" t="str">
        <f>IFERROR(__xludf.DUMMYFUNCTION("""COMPUTED_VALUE"""),"")</f>
        <v/>
      </c>
      <c r="AA288" s="105" t="str">
        <f>IFERROR(__xludf.DUMMYFUNCTION("""COMPUTED_VALUE"""),"")</f>
        <v/>
      </c>
      <c r="AB288" s="105" t="str">
        <f>IFERROR(__xludf.DUMMYFUNCTION("""COMPUTED_VALUE"""),"")</f>
        <v/>
      </c>
      <c r="AC288" s="105" t="str">
        <f>IFERROR(__xludf.DUMMYFUNCTION("""COMPUTED_VALUE"""),"")</f>
        <v/>
      </c>
      <c r="AD288" s="105" t="str">
        <f>IFERROR(__xludf.DUMMYFUNCTION("""COMPUTED_VALUE"""),"")</f>
        <v/>
      </c>
      <c r="AE288" s="105" t="str">
        <f>IFERROR(__xludf.DUMMYFUNCTION("""COMPUTED_VALUE"""),"")</f>
        <v/>
      </c>
      <c r="AF288" s="105" t="str">
        <f>IFERROR(__xludf.DUMMYFUNCTION("""COMPUTED_VALUE"""),"")</f>
        <v/>
      </c>
      <c r="AG288" s="105" t="str">
        <f>IFERROR(__xludf.DUMMYFUNCTION("""COMPUTED_VALUE"""),"")</f>
        <v/>
      </c>
      <c r="AH288" s="105" t="str">
        <f>IFERROR(__xludf.DUMMYFUNCTION("""COMPUTED_VALUE"""),"")</f>
        <v/>
      </c>
      <c r="AI288" s="105" t="str">
        <f>IFERROR(__xludf.DUMMYFUNCTION("""COMPUTED_VALUE"""),"")</f>
        <v/>
      </c>
      <c r="AJ288" s="105" t="str">
        <f>IFERROR(__xludf.DUMMYFUNCTION("""COMPUTED_VALUE"""),"")</f>
        <v/>
      </c>
      <c r="AK288" s="105" t="str">
        <f>IFERROR(__xludf.DUMMYFUNCTION("""COMPUTED_VALUE"""),"")</f>
        <v/>
      </c>
      <c r="AL288" s="105" t="str">
        <f>IFERROR(__xludf.DUMMYFUNCTION("""COMPUTED_VALUE"""),"")</f>
        <v/>
      </c>
      <c r="AM288" s="105" t="str">
        <f>IFERROR(__xludf.DUMMYFUNCTION("""COMPUTED_VALUE"""),"")</f>
        <v/>
      </c>
      <c r="AN288" s="105" t="str">
        <f>IFERROR(__xludf.DUMMYFUNCTION("""COMPUTED_VALUE"""),"")</f>
        <v/>
      </c>
    </row>
    <row r="289">
      <c r="A289" s="105"/>
      <c r="B289" s="105"/>
      <c r="C289" s="105"/>
      <c r="D289" s="105"/>
      <c r="E289" s="106"/>
      <c r="F289" s="205"/>
      <c r="G289" s="105"/>
      <c r="H289" s="108"/>
      <c r="I289" s="105"/>
      <c r="J289" s="108" t="str">
        <f>IFERROR(__xludf.DUMMYFUNCTION("""COMPUTED_VALUE"""),"")</f>
        <v/>
      </c>
      <c r="K289" s="105" t="str">
        <f>IFERROR(__xludf.DUMMYFUNCTION("""COMPUTED_VALUE"""),"")</f>
        <v/>
      </c>
      <c r="L289" s="105" t="str">
        <f>IFERROR(__xludf.DUMMYFUNCTION("""COMPUTED_VALUE"""),"")</f>
        <v/>
      </c>
      <c r="M289" s="105" t="str">
        <f>IFERROR(__xludf.DUMMYFUNCTION("""COMPUTED_VALUE"""),"")</f>
        <v/>
      </c>
      <c r="N289" s="105" t="str">
        <f>IFERROR(__xludf.DUMMYFUNCTION("""COMPUTED_VALUE"""),"")</f>
        <v/>
      </c>
      <c r="O289" s="105" t="str">
        <f>IFERROR(__xludf.DUMMYFUNCTION("""COMPUTED_VALUE"""),"")</f>
        <v/>
      </c>
      <c r="P289" s="105" t="str">
        <f>IFERROR(__xludf.DUMMYFUNCTION("""COMPUTED_VALUE"""),"")</f>
        <v/>
      </c>
      <c r="Q289" s="105" t="str">
        <f>IFERROR(__xludf.DUMMYFUNCTION("""COMPUTED_VALUE"""),"")</f>
        <v/>
      </c>
      <c r="R289" s="105" t="str">
        <f>IFERROR(__xludf.DUMMYFUNCTION("""COMPUTED_VALUE"""),"")</f>
        <v/>
      </c>
      <c r="S289" s="105" t="str">
        <f>IFERROR(__xludf.DUMMYFUNCTION("""COMPUTED_VALUE"""),"")</f>
        <v/>
      </c>
      <c r="T289" s="105" t="str">
        <f>IFERROR(__xludf.DUMMYFUNCTION("""COMPUTED_VALUE"""),"")</f>
        <v/>
      </c>
      <c r="U289" s="105" t="str">
        <f>IFERROR(__xludf.DUMMYFUNCTION("""COMPUTED_VALUE"""),"")</f>
        <v/>
      </c>
      <c r="V289" s="105" t="str">
        <f>IFERROR(__xludf.DUMMYFUNCTION("""COMPUTED_VALUE"""),"")</f>
        <v/>
      </c>
      <c r="W289" s="105" t="str">
        <f>IFERROR(__xludf.DUMMYFUNCTION("""COMPUTED_VALUE"""),"")</f>
        <v/>
      </c>
      <c r="X289" s="105" t="str">
        <f>IFERROR(__xludf.DUMMYFUNCTION("""COMPUTED_VALUE"""),"")</f>
        <v/>
      </c>
      <c r="Y289" s="105" t="str">
        <f>IFERROR(__xludf.DUMMYFUNCTION("""COMPUTED_VALUE"""),"")</f>
        <v/>
      </c>
      <c r="Z289" s="105" t="str">
        <f>IFERROR(__xludf.DUMMYFUNCTION("""COMPUTED_VALUE"""),"")</f>
        <v/>
      </c>
      <c r="AA289" s="105" t="str">
        <f>IFERROR(__xludf.DUMMYFUNCTION("""COMPUTED_VALUE"""),"")</f>
        <v/>
      </c>
      <c r="AB289" s="105" t="str">
        <f>IFERROR(__xludf.DUMMYFUNCTION("""COMPUTED_VALUE"""),"")</f>
        <v/>
      </c>
      <c r="AC289" s="105" t="str">
        <f>IFERROR(__xludf.DUMMYFUNCTION("""COMPUTED_VALUE"""),"")</f>
        <v/>
      </c>
      <c r="AD289" s="105" t="str">
        <f>IFERROR(__xludf.DUMMYFUNCTION("""COMPUTED_VALUE"""),"")</f>
        <v/>
      </c>
      <c r="AE289" s="105" t="str">
        <f>IFERROR(__xludf.DUMMYFUNCTION("""COMPUTED_VALUE"""),"")</f>
        <v/>
      </c>
      <c r="AF289" s="105" t="str">
        <f>IFERROR(__xludf.DUMMYFUNCTION("""COMPUTED_VALUE"""),"")</f>
        <v/>
      </c>
      <c r="AG289" s="105" t="str">
        <f>IFERROR(__xludf.DUMMYFUNCTION("""COMPUTED_VALUE"""),"")</f>
        <v/>
      </c>
      <c r="AH289" s="105" t="str">
        <f>IFERROR(__xludf.DUMMYFUNCTION("""COMPUTED_VALUE"""),"")</f>
        <v/>
      </c>
      <c r="AI289" s="105" t="str">
        <f>IFERROR(__xludf.DUMMYFUNCTION("""COMPUTED_VALUE"""),"")</f>
        <v/>
      </c>
      <c r="AJ289" s="105" t="str">
        <f>IFERROR(__xludf.DUMMYFUNCTION("""COMPUTED_VALUE"""),"")</f>
        <v/>
      </c>
      <c r="AK289" s="105" t="str">
        <f>IFERROR(__xludf.DUMMYFUNCTION("""COMPUTED_VALUE"""),"")</f>
        <v/>
      </c>
      <c r="AL289" s="105" t="str">
        <f>IFERROR(__xludf.DUMMYFUNCTION("""COMPUTED_VALUE"""),"")</f>
        <v/>
      </c>
      <c r="AM289" s="105" t="str">
        <f>IFERROR(__xludf.DUMMYFUNCTION("""COMPUTED_VALUE"""),"")</f>
        <v/>
      </c>
      <c r="AN289" s="105" t="str">
        <f>IFERROR(__xludf.DUMMYFUNCTION("""COMPUTED_VALUE"""),"")</f>
        <v/>
      </c>
    </row>
    <row r="290">
      <c r="A290" s="105"/>
      <c r="B290" s="105"/>
      <c r="C290" s="105"/>
      <c r="D290" s="105"/>
      <c r="E290" s="106"/>
      <c r="F290" s="205"/>
      <c r="G290" s="105"/>
      <c r="H290" s="108"/>
      <c r="I290" s="105"/>
      <c r="J290" s="108" t="str">
        <f>IFERROR(__xludf.DUMMYFUNCTION("""COMPUTED_VALUE"""),"")</f>
        <v/>
      </c>
      <c r="K290" s="105" t="str">
        <f>IFERROR(__xludf.DUMMYFUNCTION("""COMPUTED_VALUE"""),"")</f>
        <v/>
      </c>
      <c r="L290" s="105" t="str">
        <f>IFERROR(__xludf.DUMMYFUNCTION("""COMPUTED_VALUE"""),"")</f>
        <v/>
      </c>
      <c r="M290" s="105" t="str">
        <f>IFERROR(__xludf.DUMMYFUNCTION("""COMPUTED_VALUE"""),"")</f>
        <v/>
      </c>
      <c r="N290" s="105" t="str">
        <f>IFERROR(__xludf.DUMMYFUNCTION("""COMPUTED_VALUE"""),"")</f>
        <v/>
      </c>
      <c r="O290" s="105" t="str">
        <f>IFERROR(__xludf.DUMMYFUNCTION("""COMPUTED_VALUE"""),"")</f>
        <v/>
      </c>
      <c r="P290" s="105" t="str">
        <f>IFERROR(__xludf.DUMMYFUNCTION("""COMPUTED_VALUE"""),"")</f>
        <v/>
      </c>
      <c r="Q290" s="105" t="str">
        <f>IFERROR(__xludf.DUMMYFUNCTION("""COMPUTED_VALUE"""),"")</f>
        <v/>
      </c>
      <c r="R290" s="105" t="str">
        <f>IFERROR(__xludf.DUMMYFUNCTION("""COMPUTED_VALUE"""),"")</f>
        <v/>
      </c>
      <c r="S290" s="105" t="str">
        <f>IFERROR(__xludf.DUMMYFUNCTION("""COMPUTED_VALUE"""),"")</f>
        <v/>
      </c>
      <c r="T290" s="105" t="str">
        <f>IFERROR(__xludf.DUMMYFUNCTION("""COMPUTED_VALUE"""),"")</f>
        <v/>
      </c>
      <c r="U290" s="105" t="str">
        <f>IFERROR(__xludf.DUMMYFUNCTION("""COMPUTED_VALUE"""),"")</f>
        <v/>
      </c>
      <c r="V290" s="105" t="str">
        <f>IFERROR(__xludf.DUMMYFUNCTION("""COMPUTED_VALUE"""),"")</f>
        <v/>
      </c>
      <c r="W290" s="105" t="str">
        <f>IFERROR(__xludf.DUMMYFUNCTION("""COMPUTED_VALUE"""),"")</f>
        <v/>
      </c>
      <c r="X290" s="105" t="str">
        <f>IFERROR(__xludf.DUMMYFUNCTION("""COMPUTED_VALUE"""),"")</f>
        <v/>
      </c>
      <c r="Y290" s="105" t="str">
        <f>IFERROR(__xludf.DUMMYFUNCTION("""COMPUTED_VALUE"""),"")</f>
        <v/>
      </c>
      <c r="Z290" s="105" t="str">
        <f>IFERROR(__xludf.DUMMYFUNCTION("""COMPUTED_VALUE"""),"")</f>
        <v/>
      </c>
      <c r="AA290" s="105" t="str">
        <f>IFERROR(__xludf.DUMMYFUNCTION("""COMPUTED_VALUE"""),"")</f>
        <v/>
      </c>
      <c r="AB290" s="105" t="str">
        <f>IFERROR(__xludf.DUMMYFUNCTION("""COMPUTED_VALUE"""),"")</f>
        <v/>
      </c>
      <c r="AC290" s="105" t="str">
        <f>IFERROR(__xludf.DUMMYFUNCTION("""COMPUTED_VALUE"""),"")</f>
        <v/>
      </c>
      <c r="AD290" s="105" t="str">
        <f>IFERROR(__xludf.DUMMYFUNCTION("""COMPUTED_VALUE"""),"")</f>
        <v/>
      </c>
      <c r="AE290" s="105" t="str">
        <f>IFERROR(__xludf.DUMMYFUNCTION("""COMPUTED_VALUE"""),"")</f>
        <v/>
      </c>
      <c r="AF290" s="105" t="str">
        <f>IFERROR(__xludf.DUMMYFUNCTION("""COMPUTED_VALUE"""),"")</f>
        <v/>
      </c>
      <c r="AG290" s="105" t="str">
        <f>IFERROR(__xludf.DUMMYFUNCTION("""COMPUTED_VALUE"""),"")</f>
        <v/>
      </c>
      <c r="AH290" s="105" t="str">
        <f>IFERROR(__xludf.DUMMYFUNCTION("""COMPUTED_VALUE"""),"")</f>
        <v/>
      </c>
      <c r="AI290" s="105" t="str">
        <f>IFERROR(__xludf.DUMMYFUNCTION("""COMPUTED_VALUE"""),"")</f>
        <v/>
      </c>
      <c r="AJ290" s="105" t="str">
        <f>IFERROR(__xludf.DUMMYFUNCTION("""COMPUTED_VALUE"""),"")</f>
        <v/>
      </c>
      <c r="AK290" s="105" t="str">
        <f>IFERROR(__xludf.DUMMYFUNCTION("""COMPUTED_VALUE"""),"")</f>
        <v/>
      </c>
      <c r="AL290" s="105" t="str">
        <f>IFERROR(__xludf.DUMMYFUNCTION("""COMPUTED_VALUE"""),"")</f>
        <v/>
      </c>
      <c r="AM290" s="105" t="str">
        <f>IFERROR(__xludf.DUMMYFUNCTION("""COMPUTED_VALUE"""),"")</f>
        <v/>
      </c>
      <c r="AN290" s="105" t="str">
        <f>IFERROR(__xludf.DUMMYFUNCTION("""COMPUTED_VALUE"""),"")</f>
        <v/>
      </c>
    </row>
    <row r="291">
      <c r="A291" s="105"/>
      <c r="B291" s="105"/>
      <c r="C291" s="105"/>
      <c r="D291" s="105"/>
      <c r="E291" s="106"/>
      <c r="F291" s="205"/>
      <c r="G291" s="105"/>
      <c r="H291" s="108"/>
      <c r="I291" s="105"/>
      <c r="J291" s="108" t="str">
        <f>IFERROR(__xludf.DUMMYFUNCTION("""COMPUTED_VALUE"""),"")</f>
        <v/>
      </c>
      <c r="K291" s="105" t="str">
        <f>IFERROR(__xludf.DUMMYFUNCTION("""COMPUTED_VALUE"""),"")</f>
        <v/>
      </c>
      <c r="L291" s="105" t="str">
        <f>IFERROR(__xludf.DUMMYFUNCTION("""COMPUTED_VALUE"""),"")</f>
        <v/>
      </c>
      <c r="M291" s="105" t="str">
        <f>IFERROR(__xludf.DUMMYFUNCTION("""COMPUTED_VALUE"""),"")</f>
        <v/>
      </c>
      <c r="N291" s="105" t="str">
        <f>IFERROR(__xludf.DUMMYFUNCTION("""COMPUTED_VALUE"""),"")</f>
        <v/>
      </c>
      <c r="O291" s="105" t="str">
        <f>IFERROR(__xludf.DUMMYFUNCTION("""COMPUTED_VALUE"""),"")</f>
        <v/>
      </c>
      <c r="P291" s="105" t="str">
        <f>IFERROR(__xludf.DUMMYFUNCTION("""COMPUTED_VALUE"""),"")</f>
        <v/>
      </c>
      <c r="Q291" s="105" t="str">
        <f>IFERROR(__xludf.DUMMYFUNCTION("""COMPUTED_VALUE"""),"")</f>
        <v/>
      </c>
      <c r="R291" s="105" t="str">
        <f>IFERROR(__xludf.DUMMYFUNCTION("""COMPUTED_VALUE"""),"")</f>
        <v/>
      </c>
      <c r="S291" s="105" t="str">
        <f>IFERROR(__xludf.DUMMYFUNCTION("""COMPUTED_VALUE"""),"")</f>
        <v/>
      </c>
      <c r="T291" s="105" t="str">
        <f>IFERROR(__xludf.DUMMYFUNCTION("""COMPUTED_VALUE"""),"")</f>
        <v/>
      </c>
      <c r="U291" s="105" t="str">
        <f>IFERROR(__xludf.DUMMYFUNCTION("""COMPUTED_VALUE"""),"")</f>
        <v/>
      </c>
      <c r="V291" s="105" t="str">
        <f>IFERROR(__xludf.DUMMYFUNCTION("""COMPUTED_VALUE"""),"")</f>
        <v/>
      </c>
      <c r="W291" s="105" t="str">
        <f>IFERROR(__xludf.DUMMYFUNCTION("""COMPUTED_VALUE"""),"")</f>
        <v/>
      </c>
      <c r="X291" s="105" t="str">
        <f>IFERROR(__xludf.DUMMYFUNCTION("""COMPUTED_VALUE"""),"")</f>
        <v/>
      </c>
      <c r="Y291" s="105" t="str">
        <f>IFERROR(__xludf.DUMMYFUNCTION("""COMPUTED_VALUE"""),"")</f>
        <v/>
      </c>
      <c r="Z291" s="105" t="str">
        <f>IFERROR(__xludf.DUMMYFUNCTION("""COMPUTED_VALUE"""),"")</f>
        <v/>
      </c>
      <c r="AA291" s="105" t="str">
        <f>IFERROR(__xludf.DUMMYFUNCTION("""COMPUTED_VALUE"""),"")</f>
        <v/>
      </c>
      <c r="AB291" s="105" t="str">
        <f>IFERROR(__xludf.DUMMYFUNCTION("""COMPUTED_VALUE"""),"")</f>
        <v/>
      </c>
      <c r="AC291" s="105" t="str">
        <f>IFERROR(__xludf.DUMMYFUNCTION("""COMPUTED_VALUE"""),"")</f>
        <v/>
      </c>
      <c r="AD291" s="105" t="str">
        <f>IFERROR(__xludf.DUMMYFUNCTION("""COMPUTED_VALUE"""),"")</f>
        <v/>
      </c>
      <c r="AE291" s="105" t="str">
        <f>IFERROR(__xludf.DUMMYFUNCTION("""COMPUTED_VALUE"""),"")</f>
        <v/>
      </c>
      <c r="AF291" s="105" t="str">
        <f>IFERROR(__xludf.DUMMYFUNCTION("""COMPUTED_VALUE"""),"")</f>
        <v/>
      </c>
      <c r="AG291" s="105" t="str">
        <f>IFERROR(__xludf.DUMMYFUNCTION("""COMPUTED_VALUE"""),"")</f>
        <v/>
      </c>
      <c r="AH291" s="105" t="str">
        <f>IFERROR(__xludf.DUMMYFUNCTION("""COMPUTED_VALUE"""),"")</f>
        <v/>
      </c>
      <c r="AI291" s="105" t="str">
        <f>IFERROR(__xludf.DUMMYFUNCTION("""COMPUTED_VALUE"""),"")</f>
        <v/>
      </c>
      <c r="AJ291" s="105" t="str">
        <f>IFERROR(__xludf.DUMMYFUNCTION("""COMPUTED_VALUE"""),"")</f>
        <v/>
      </c>
      <c r="AK291" s="105" t="str">
        <f>IFERROR(__xludf.DUMMYFUNCTION("""COMPUTED_VALUE"""),"")</f>
        <v/>
      </c>
      <c r="AL291" s="105" t="str">
        <f>IFERROR(__xludf.DUMMYFUNCTION("""COMPUTED_VALUE"""),"")</f>
        <v/>
      </c>
      <c r="AM291" s="105" t="str">
        <f>IFERROR(__xludf.DUMMYFUNCTION("""COMPUTED_VALUE"""),"")</f>
        <v/>
      </c>
      <c r="AN291" s="105" t="str">
        <f>IFERROR(__xludf.DUMMYFUNCTION("""COMPUTED_VALUE"""),"")</f>
        <v/>
      </c>
    </row>
    <row r="292">
      <c r="A292" s="105"/>
      <c r="B292" s="105"/>
      <c r="C292" s="105"/>
      <c r="D292" s="105"/>
      <c r="E292" s="106"/>
      <c r="F292" s="205"/>
      <c r="G292" s="105"/>
      <c r="H292" s="108"/>
      <c r="I292" s="105"/>
      <c r="J292" s="108" t="str">
        <f>IFERROR(__xludf.DUMMYFUNCTION("""COMPUTED_VALUE"""),"")</f>
        <v/>
      </c>
      <c r="K292" s="105" t="str">
        <f>IFERROR(__xludf.DUMMYFUNCTION("""COMPUTED_VALUE"""),"")</f>
        <v/>
      </c>
      <c r="L292" s="105" t="str">
        <f>IFERROR(__xludf.DUMMYFUNCTION("""COMPUTED_VALUE"""),"")</f>
        <v/>
      </c>
      <c r="M292" s="105" t="str">
        <f>IFERROR(__xludf.DUMMYFUNCTION("""COMPUTED_VALUE"""),"")</f>
        <v/>
      </c>
      <c r="N292" s="105" t="str">
        <f>IFERROR(__xludf.DUMMYFUNCTION("""COMPUTED_VALUE"""),"")</f>
        <v/>
      </c>
      <c r="O292" s="105" t="str">
        <f>IFERROR(__xludf.DUMMYFUNCTION("""COMPUTED_VALUE"""),"")</f>
        <v/>
      </c>
      <c r="P292" s="105" t="str">
        <f>IFERROR(__xludf.DUMMYFUNCTION("""COMPUTED_VALUE"""),"")</f>
        <v/>
      </c>
      <c r="Q292" s="105" t="str">
        <f>IFERROR(__xludf.DUMMYFUNCTION("""COMPUTED_VALUE"""),"")</f>
        <v/>
      </c>
      <c r="R292" s="105" t="str">
        <f>IFERROR(__xludf.DUMMYFUNCTION("""COMPUTED_VALUE"""),"")</f>
        <v/>
      </c>
      <c r="S292" s="105" t="str">
        <f>IFERROR(__xludf.DUMMYFUNCTION("""COMPUTED_VALUE"""),"")</f>
        <v/>
      </c>
      <c r="T292" s="105" t="str">
        <f>IFERROR(__xludf.DUMMYFUNCTION("""COMPUTED_VALUE"""),"")</f>
        <v/>
      </c>
      <c r="U292" s="105" t="str">
        <f>IFERROR(__xludf.DUMMYFUNCTION("""COMPUTED_VALUE"""),"")</f>
        <v/>
      </c>
      <c r="V292" s="105" t="str">
        <f>IFERROR(__xludf.DUMMYFUNCTION("""COMPUTED_VALUE"""),"")</f>
        <v/>
      </c>
      <c r="W292" s="105" t="str">
        <f>IFERROR(__xludf.DUMMYFUNCTION("""COMPUTED_VALUE"""),"")</f>
        <v/>
      </c>
      <c r="X292" s="105" t="str">
        <f>IFERROR(__xludf.DUMMYFUNCTION("""COMPUTED_VALUE"""),"")</f>
        <v/>
      </c>
      <c r="Y292" s="105" t="str">
        <f>IFERROR(__xludf.DUMMYFUNCTION("""COMPUTED_VALUE"""),"")</f>
        <v/>
      </c>
      <c r="Z292" s="105" t="str">
        <f>IFERROR(__xludf.DUMMYFUNCTION("""COMPUTED_VALUE"""),"")</f>
        <v/>
      </c>
      <c r="AA292" s="105" t="str">
        <f>IFERROR(__xludf.DUMMYFUNCTION("""COMPUTED_VALUE"""),"")</f>
        <v/>
      </c>
      <c r="AB292" s="105" t="str">
        <f>IFERROR(__xludf.DUMMYFUNCTION("""COMPUTED_VALUE"""),"")</f>
        <v/>
      </c>
      <c r="AC292" s="105" t="str">
        <f>IFERROR(__xludf.DUMMYFUNCTION("""COMPUTED_VALUE"""),"")</f>
        <v/>
      </c>
      <c r="AD292" s="105" t="str">
        <f>IFERROR(__xludf.DUMMYFUNCTION("""COMPUTED_VALUE"""),"")</f>
        <v/>
      </c>
      <c r="AE292" s="105" t="str">
        <f>IFERROR(__xludf.DUMMYFUNCTION("""COMPUTED_VALUE"""),"")</f>
        <v/>
      </c>
      <c r="AF292" s="105" t="str">
        <f>IFERROR(__xludf.DUMMYFUNCTION("""COMPUTED_VALUE"""),"")</f>
        <v/>
      </c>
      <c r="AG292" s="105" t="str">
        <f>IFERROR(__xludf.DUMMYFUNCTION("""COMPUTED_VALUE"""),"")</f>
        <v/>
      </c>
      <c r="AH292" s="105" t="str">
        <f>IFERROR(__xludf.DUMMYFUNCTION("""COMPUTED_VALUE"""),"")</f>
        <v/>
      </c>
      <c r="AI292" s="105" t="str">
        <f>IFERROR(__xludf.DUMMYFUNCTION("""COMPUTED_VALUE"""),"")</f>
        <v/>
      </c>
      <c r="AJ292" s="105" t="str">
        <f>IFERROR(__xludf.DUMMYFUNCTION("""COMPUTED_VALUE"""),"")</f>
        <v/>
      </c>
      <c r="AK292" s="105" t="str">
        <f>IFERROR(__xludf.DUMMYFUNCTION("""COMPUTED_VALUE"""),"")</f>
        <v/>
      </c>
      <c r="AL292" s="105" t="str">
        <f>IFERROR(__xludf.DUMMYFUNCTION("""COMPUTED_VALUE"""),"")</f>
        <v/>
      </c>
      <c r="AM292" s="105" t="str">
        <f>IFERROR(__xludf.DUMMYFUNCTION("""COMPUTED_VALUE"""),"")</f>
        <v/>
      </c>
      <c r="AN292" s="105" t="str">
        <f>IFERROR(__xludf.DUMMYFUNCTION("""COMPUTED_VALUE"""),"")</f>
        <v/>
      </c>
    </row>
    <row r="293">
      <c r="A293" s="105"/>
      <c r="B293" s="105"/>
      <c r="C293" s="105"/>
      <c r="D293" s="105"/>
      <c r="E293" s="106"/>
      <c r="F293" s="205"/>
      <c r="G293" s="105"/>
      <c r="H293" s="108"/>
      <c r="I293" s="105"/>
      <c r="J293" s="108" t="str">
        <f>IFERROR(__xludf.DUMMYFUNCTION("""COMPUTED_VALUE"""),"")</f>
        <v/>
      </c>
      <c r="K293" s="105" t="str">
        <f>IFERROR(__xludf.DUMMYFUNCTION("""COMPUTED_VALUE"""),"")</f>
        <v/>
      </c>
      <c r="L293" s="105" t="str">
        <f>IFERROR(__xludf.DUMMYFUNCTION("""COMPUTED_VALUE"""),"")</f>
        <v/>
      </c>
      <c r="M293" s="105" t="str">
        <f>IFERROR(__xludf.DUMMYFUNCTION("""COMPUTED_VALUE"""),"")</f>
        <v/>
      </c>
      <c r="N293" s="105" t="str">
        <f>IFERROR(__xludf.DUMMYFUNCTION("""COMPUTED_VALUE"""),"")</f>
        <v/>
      </c>
      <c r="O293" s="105" t="str">
        <f>IFERROR(__xludf.DUMMYFUNCTION("""COMPUTED_VALUE"""),"")</f>
        <v/>
      </c>
      <c r="P293" s="105" t="str">
        <f>IFERROR(__xludf.DUMMYFUNCTION("""COMPUTED_VALUE"""),"")</f>
        <v/>
      </c>
      <c r="Q293" s="105" t="str">
        <f>IFERROR(__xludf.DUMMYFUNCTION("""COMPUTED_VALUE"""),"")</f>
        <v/>
      </c>
      <c r="R293" s="105" t="str">
        <f>IFERROR(__xludf.DUMMYFUNCTION("""COMPUTED_VALUE"""),"")</f>
        <v/>
      </c>
      <c r="S293" s="105" t="str">
        <f>IFERROR(__xludf.DUMMYFUNCTION("""COMPUTED_VALUE"""),"")</f>
        <v/>
      </c>
      <c r="T293" s="105" t="str">
        <f>IFERROR(__xludf.DUMMYFUNCTION("""COMPUTED_VALUE"""),"")</f>
        <v/>
      </c>
      <c r="U293" s="105" t="str">
        <f>IFERROR(__xludf.DUMMYFUNCTION("""COMPUTED_VALUE"""),"")</f>
        <v/>
      </c>
      <c r="V293" s="105" t="str">
        <f>IFERROR(__xludf.DUMMYFUNCTION("""COMPUTED_VALUE"""),"")</f>
        <v/>
      </c>
      <c r="W293" s="105" t="str">
        <f>IFERROR(__xludf.DUMMYFUNCTION("""COMPUTED_VALUE"""),"")</f>
        <v/>
      </c>
      <c r="X293" s="105" t="str">
        <f>IFERROR(__xludf.DUMMYFUNCTION("""COMPUTED_VALUE"""),"")</f>
        <v/>
      </c>
      <c r="Y293" s="105" t="str">
        <f>IFERROR(__xludf.DUMMYFUNCTION("""COMPUTED_VALUE"""),"")</f>
        <v/>
      </c>
      <c r="Z293" s="105" t="str">
        <f>IFERROR(__xludf.DUMMYFUNCTION("""COMPUTED_VALUE"""),"")</f>
        <v/>
      </c>
      <c r="AA293" s="105" t="str">
        <f>IFERROR(__xludf.DUMMYFUNCTION("""COMPUTED_VALUE"""),"")</f>
        <v/>
      </c>
      <c r="AB293" s="105" t="str">
        <f>IFERROR(__xludf.DUMMYFUNCTION("""COMPUTED_VALUE"""),"")</f>
        <v/>
      </c>
      <c r="AC293" s="105" t="str">
        <f>IFERROR(__xludf.DUMMYFUNCTION("""COMPUTED_VALUE"""),"")</f>
        <v/>
      </c>
      <c r="AD293" s="105" t="str">
        <f>IFERROR(__xludf.DUMMYFUNCTION("""COMPUTED_VALUE"""),"")</f>
        <v/>
      </c>
      <c r="AE293" s="105" t="str">
        <f>IFERROR(__xludf.DUMMYFUNCTION("""COMPUTED_VALUE"""),"")</f>
        <v/>
      </c>
      <c r="AF293" s="105" t="str">
        <f>IFERROR(__xludf.DUMMYFUNCTION("""COMPUTED_VALUE"""),"")</f>
        <v/>
      </c>
      <c r="AG293" s="105" t="str">
        <f>IFERROR(__xludf.DUMMYFUNCTION("""COMPUTED_VALUE"""),"")</f>
        <v/>
      </c>
      <c r="AH293" s="105" t="str">
        <f>IFERROR(__xludf.DUMMYFUNCTION("""COMPUTED_VALUE"""),"")</f>
        <v/>
      </c>
      <c r="AI293" s="105" t="str">
        <f>IFERROR(__xludf.DUMMYFUNCTION("""COMPUTED_VALUE"""),"")</f>
        <v/>
      </c>
      <c r="AJ293" s="105" t="str">
        <f>IFERROR(__xludf.DUMMYFUNCTION("""COMPUTED_VALUE"""),"")</f>
        <v/>
      </c>
      <c r="AK293" s="105" t="str">
        <f>IFERROR(__xludf.DUMMYFUNCTION("""COMPUTED_VALUE"""),"")</f>
        <v/>
      </c>
      <c r="AL293" s="105" t="str">
        <f>IFERROR(__xludf.DUMMYFUNCTION("""COMPUTED_VALUE"""),"")</f>
        <v/>
      </c>
      <c r="AM293" s="105" t="str">
        <f>IFERROR(__xludf.DUMMYFUNCTION("""COMPUTED_VALUE"""),"")</f>
        <v/>
      </c>
      <c r="AN293" s="105" t="str">
        <f>IFERROR(__xludf.DUMMYFUNCTION("""COMPUTED_VALUE"""),"")</f>
        <v/>
      </c>
    </row>
    <row r="294">
      <c r="A294" s="105"/>
      <c r="B294" s="105"/>
      <c r="C294" s="105"/>
      <c r="D294" s="105"/>
      <c r="E294" s="106"/>
      <c r="F294" s="205"/>
      <c r="G294" s="105"/>
      <c r="H294" s="108"/>
      <c r="I294" s="105"/>
      <c r="J294" s="108" t="str">
        <f>IFERROR(__xludf.DUMMYFUNCTION("""COMPUTED_VALUE"""),"")</f>
        <v/>
      </c>
      <c r="K294" s="105" t="str">
        <f>IFERROR(__xludf.DUMMYFUNCTION("""COMPUTED_VALUE"""),"")</f>
        <v/>
      </c>
      <c r="L294" s="105" t="str">
        <f>IFERROR(__xludf.DUMMYFUNCTION("""COMPUTED_VALUE"""),"")</f>
        <v/>
      </c>
      <c r="M294" s="105" t="str">
        <f>IFERROR(__xludf.DUMMYFUNCTION("""COMPUTED_VALUE"""),"")</f>
        <v/>
      </c>
      <c r="N294" s="105" t="str">
        <f>IFERROR(__xludf.DUMMYFUNCTION("""COMPUTED_VALUE"""),"")</f>
        <v/>
      </c>
      <c r="O294" s="105" t="str">
        <f>IFERROR(__xludf.DUMMYFUNCTION("""COMPUTED_VALUE"""),"")</f>
        <v/>
      </c>
      <c r="P294" s="105" t="str">
        <f>IFERROR(__xludf.DUMMYFUNCTION("""COMPUTED_VALUE"""),"")</f>
        <v/>
      </c>
      <c r="Q294" s="105" t="str">
        <f>IFERROR(__xludf.DUMMYFUNCTION("""COMPUTED_VALUE"""),"")</f>
        <v/>
      </c>
      <c r="R294" s="105" t="str">
        <f>IFERROR(__xludf.DUMMYFUNCTION("""COMPUTED_VALUE"""),"")</f>
        <v/>
      </c>
      <c r="S294" s="105" t="str">
        <f>IFERROR(__xludf.DUMMYFUNCTION("""COMPUTED_VALUE"""),"")</f>
        <v/>
      </c>
      <c r="T294" s="105" t="str">
        <f>IFERROR(__xludf.DUMMYFUNCTION("""COMPUTED_VALUE"""),"")</f>
        <v/>
      </c>
      <c r="U294" s="105" t="str">
        <f>IFERROR(__xludf.DUMMYFUNCTION("""COMPUTED_VALUE"""),"")</f>
        <v/>
      </c>
      <c r="V294" s="105" t="str">
        <f>IFERROR(__xludf.DUMMYFUNCTION("""COMPUTED_VALUE"""),"")</f>
        <v/>
      </c>
      <c r="W294" s="105" t="str">
        <f>IFERROR(__xludf.DUMMYFUNCTION("""COMPUTED_VALUE"""),"")</f>
        <v/>
      </c>
      <c r="X294" s="105" t="str">
        <f>IFERROR(__xludf.DUMMYFUNCTION("""COMPUTED_VALUE"""),"")</f>
        <v/>
      </c>
      <c r="Y294" s="105" t="str">
        <f>IFERROR(__xludf.DUMMYFUNCTION("""COMPUTED_VALUE"""),"")</f>
        <v/>
      </c>
      <c r="Z294" s="105" t="str">
        <f>IFERROR(__xludf.DUMMYFUNCTION("""COMPUTED_VALUE"""),"")</f>
        <v/>
      </c>
      <c r="AA294" s="105" t="str">
        <f>IFERROR(__xludf.DUMMYFUNCTION("""COMPUTED_VALUE"""),"")</f>
        <v/>
      </c>
      <c r="AB294" s="105" t="str">
        <f>IFERROR(__xludf.DUMMYFUNCTION("""COMPUTED_VALUE"""),"")</f>
        <v/>
      </c>
      <c r="AC294" s="105" t="str">
        <f>IFERROR(__xludf.DUMMYFUNCTION("""COMPUTED_VALUE"""),"")</f>
        <v/>
      </c>
      <c r="AD294" s="105" t="str">
        <f>IFERROR(__xludf.DUMMYFUNCTION("""COMPUTED_VALUE"""),"")</f>
        <v/>
      </c>
      <c r="AE294" s="105" t="str">
        <f>IFERROR(__xludf.DUMMYFUNCTION("""COMPUTED_VALUE"""),"")</f>
        <v/>
      </c>
      <c r="AF294" s="105" t="str">
        <f>IFERROR(__xludf.DUMMYFUNCTION("""COMPUTED_VALUE"""),"")</f>
        <v/>
      </c>
      <c r="AG294" s="105" t="str">
        <f>IFERROR(__xludf.DUMMYFUNCTION("""COMPUTED_VALUE"""),"")</f>
        <v/>
      </c>
      <c r="AH294" s="105" t="str">
        <f>IFERROR(__xludf.DUMMYFUNCTION("""COMPUTED_VALUE"""),"")</f>
        <v/>
      </c>
      <c r="AI294" s="105" t="str">
        <f>IFERROR(__xludf.DUMMYFUNCTION("""COMPUTED_VALUE"""),"")</f>
        <v/>
      </c>
      <c r="AJ294" s="105" t="str">
        <f>IFERROR(__xludf.DUMMYFUNCTION("""COMPUTED_VALUE"""),"")</f>
        <v/>
      </c>
      <c r="AK294" s="105" t="str">
        <f>IFERROR(__xludf.DUMMYFUNCTION("""COMPUTED_VALUE"""),"")</f>
        <v/>
      </c>
      <c r="AL294" s="105" t="str">
        <f>IFERROR(__xludf.DUMMYFUNCTION("""COMPUTED_VALUE"""),"")</f>
        <v/>
      </c>
      <c r="AM294" s="105" t="str">
        <f>IFERROR(__xludf.DUMMYFUNCTION("""COMPUTED_VALUE"""),"")</f>
        <v/>
      </c>
      <c r="AN294" s="105" t="str">
        <f>IFERROR(__xludf.DUMMYFUNCTION("""COMPUTED_VALUE"""),"")</f>
        <v/>
      </c>
    </row>
    <row r="295">
      <c r="A295" s="105"/>
      <c r="B295" s="105"/>
      <c r="C295" s="105"/>
      <c r="D295" s="105"/>
      <c r="E295" s="106"/>
      <c r="F295" s="205"/>
      <c r="G295" s="105"/>
      <c r="H295" s="108"/>
      <c r="I295" s="105"/>
      <c r="J295" s="108" t="str">
        <f>IFERROR(__xludf.DUMMYFUNCTION("""COMPUTED_VALUE"""),"")</f>
        <v/>
      </c>
      <c r="K295" s="105" t="str">
        <f>IFERROR(__xludf.DUMMYFUNCTION("""COMPUTED_VALUE"""),"")</f>
        <v/>
      </c>
      <c r="L295" s="105" t="str">
        <f>IFERROR(__xludf.DUMMYFUNCTION("""COMPUTED_VALUE"""),"")</f>
        <v/>
      </c>
      <c r="M295" s="105" t="str">
        <f>IFERROR(__xludf.DUMMYFUNCTION("""COMPUTED_VALUE"""),"")</f>
        <v/>
      </c>
      <c r="N295" s="105" t="str">
        <f>IFERROR(__xludf.DUMMYFUNCTION("""COMPUTED_VALUE"""),"")</f>
        <v/>
      </c>
      <c r="O295" s="105" t="str">
        <f>IFERROR(__xludf.DUMMYFUNCTION("""COMPUTED_VALUE"""),"")</f>
        <v/>
      </c>
      <c r="P295" s="105" t="str">
        <f>IFERROR(__xludf.DUMMYFUNCTION("""COMPUTED_VALUE"""),"")</f>
        <v/>
      </c>
      <c r="Q295" s="105" t="str">
        <f>IFERROR(__xludf.DUMMYFUNCTION("""COMPUTED_VALUE"""),"")</f>
        <v/>
      </c>
      <c r="R295" s="105" t="str">
        <f>IFERROR(__xludf.DUMMYFUNCTION("""COMPUTED_VALUE"""),"")</f>
        <v/>
      </c>
      <c r="S295" s="105" t="str">
        <f>IFERROR(__xludf.DUMMYFUNCTION("""COMPUTED_VALUE"""),"")</f>
        <v/>
      </c>
      <c r="T295" s="105" t="str">
        <f>IFERROR(__xludf.DUMMYFUNCTION("""COMPUTED_VALUE"""),"")</f>
        <v/>
      </c>
      <c r="U295" s="105" t="str">
        <f>IFERROR(__xludf.DUMMYFUNCTION("""COMPUTED_VALUE"""),"")</f>
        <v/>
      </c>
      <c r="V295" s="105" t="str">
        <f>IFERROR(__xludf.DUMMYFUNCTION("""COMPUTED_VALUE"""),"")</f>
        <v/>
      </c>
      <c r="W295" s="105" t="str">
        <f>IFERROR(__xludf.DUMMYFUNCTION("""COMPUTED_VALUE"""),"")</f>
        <v/>
      </c>
      <c r="X295" s="105" t="str">
        <f>IFERROR(__xludf.DUMMYFUNCTION("""COMPUTED_VALUE"""),"")</f>
        <v/>
      </c>
      <c r="Y295" s="105" t="str">
        <f>IFERROR(__xludf.DUMMYFUNCTION("""COMPUTED_VALUE"""),"")</f>
        <v/>
      </c>
      <c r="Z295" s="105" t="str">
        <f>IFERROR(__xludf.DUMMYFUNCTION("""COMPUTED_VALUE"""),"")</f>
        <v/>
      </c>
      <c r="AA295" s="105" t="str">
        <f>IFERROR(__xludf.DUMMYFUNCTION("""COMPUTED_VALUE"""),"")</f>
        <v/>
      </c>
      <c r="AB295" s="105" t="str">
        <f>IFERROR(__xludf.DUMMYFUNCTION("""COMPUTED_VALUE"""),"")</f>
        <v/>
      </c>
      <c r="AC295" s="105" t="str">
        <f>IFERROR(__xludf.DUMMYFUNCTION("""COMPUTED_VALUE"""),"")</f>
        <v/>
      </c>
      <c r="AD295" s="105" t="str">
        <f>IFERROR(__xludf.DUMMYFUNCTION("""COMPUTED_VALUE"""),"")</f>
        <v/>
      </c>
      <c r="AE295" s="105" t="str">
        <f>IFERROR(__xludf.DUMMYFUNCTION("""COMPUTED_VALUE"""),"")</f>
        <v/>
      </c>
      <c r="AF295" s="105" t="str">
        <f>IFERROR(__xludf.DUMMYFUNCTION("""COMPUTED_VALUE"""),"")</f>
        <v/>
      </c>
      <c r="AG295" s="105" t="str">
        <f>IFERROR(__xludf.DUMMYFUNCTION("""COMPUTED_VALUE"""),"")</f>
        <v/>
      </c>
      <c r="AH295" s="105" t="str">
        <f>IFERROR(__xludf.DUMMYFUNCTION("""COMPUTED_VALUE"""),"")</f>
        <v/>
      </c>
      <c r="AI295" s="105" t="str">
        <f>IFERROR(__xludf.DUMMYFUNCTION("""COMPUTED_VALUE"""),"")</f>
        <v/>
      </c>
      <c r="AJ295" s="105" t="str">
        <f>IFERROR(__xludf.DUMMYFUNCTION("""COMPUTED_VALUE"""),"")</f>
        <v/>
      </c>
      <c r="AK295" s="105" t="str">
        <f>IFERROR(__xludf.DUMMYFUNCTION("""COMPUTED_VALUE"""),"")</f>
        <v/>
      </c>
      <c r="AL295" s="105" t="str">
        <f>IFERROR(__xludf.DUMMYFUNCTION("""COMPUTED_VALUE"""),"")</f>
        <v/>
      </c>
      <c r="AM295" s="105" t="str">
        <f>IFERROR(__xludf.DUMMYFUNCTION("""COMPUTED_VALUE"""),"")</f>
        <v/>
      </c>
      <c r="AN295" s="105" t="str">
        <f>IFERROR(__xludf.DUMMYFUNCTION("""COMPUTED_VALUE"""),"")</f>
        <v/>
      </c>
    </row>
    <row r="296">
      <c r="A296" s="105"/>
      <c r="B296" s="105"/>
      <c r="C296" s="105"/>
      <c r="D296" s="105"/>
      <c r="E296" s="106"/>
      <c r="F296" s="205"/>
      <c r="G296" s="105"/>
      <c r="H296" s="108"/>
      <c r="I296" s="105"/>
      <c r="J296" s="108" t="str">
        <f>IFERROR(__xludf.DUMMYFUNCTION("""COMPUTED_VALUE"""),"")</f>
        <v/>
      </c>
      <c r="K296" s="105" t="str">
        <f>IFERROR(__xludf.DUMMYFUNCTION("""COMPUTED_VALUE"""),"")</f>
        <v/>
      </c>
      <c r="L296" s="105" t="str">
        <f>IFERROR(__xludf.DUMMYFUNCTION("""COMPUTED_VALUE"""),"")</f>
        <v/>
      </c>
      <c r="M296" s="105" t="str">
        <f>IFERROR(__xludf.DUMMYFUNCTION("""COMPUTED_VALUE"""),"")</f>
        <v/>
      </c>
      <c r="N296" s="105" t="str">
        <f>IFERROR(__xludf.DUMMYFUNCTION("""COMPUTED_VALUE"""),"")</f>
        <v/>
      </c>
      <c r="O296" s="105" t="str">
        <f>IFERROR(__xludf.DUMMYFUNCTION("""COMPUTED_VALUE"""),"")</f>
        <v/>
      </c>
      <c r="P296" s="105" t="str">
        <f>IFERROR(__xludf.DUMMYFUNCTION("""COMPUTED_VALUE"""),"")</f>
        <v/>
      </c>
      <c r="Q296" s="105" t="str">
        <f>IFERROR(__xludf.DUMMYFUNCTION("""COMPUTED_VALUE"""),"")</f>
        <v/>
      </c>
      <c r="R296" s="105" t="str">
        <f>IFERROR(__xludf.DUMMYFUNCTION("""COMPUTED_VALUE"""),"")</f>
        <v/>
      </c>
      <c r="S296" s="105" t="str">
        <f>IFERROR(__xludf.DUMMYFUNCTION("""COMPUTED_VALUE"""),"")</f>
        <v/>
      </c>
      <c r="T296" s="105" t="str">
        <f>IFERROR(__xludf.DUMMYFUNCTION("""COMPUTED_VALUE"""),"")</f>
        <v/>
      </c>
      <c r="U296" s="105" t="str">
        <f>IFERROR(__xludf.DUMMYFUNCTION("""COMPUTED_VALUE"""),"")</f>
        <v/>
      </c>
      <c r="V296" s="105" t="str">
        <f>IFERROR(__xludf.DUMMYFUNCTION("""COMPUTED_VALUE"""),"")</f>
        <v/>
      </c>
      <c r="W296" s="105" t="str">
        <f>IFERROR(__xludf.DUMMYFUNCTION("""COMPUTED_VALUE"""),"")</f>
        <v/>
      </c>
      <c r="X296" s="105" t="str">
        <f>IFERROR(__xludf.DUMMYFUNCTION("""COMPUTED_VALUE"""),"")</f>
        <v/>
      </c>
      <c r="Y296" s="105" t="str">
        <f>IFERROR(__xludf.DUMMYFUNCTION("""COMPUTED_VALUE"""),"")</f>
        <v/>
      </c>
      <c r="Z296" s="105" t="str">
        <f>IFERROR(__xludf.DUMMYFUNCTION("""COMPUTED_VALUE"""),"")</f>
        <v/>
      </c>
      <c r="AA296" s="105" t="str">
        <f>IFERROR(__xludf.DUMMYFUNCTION("""COMPUTED_VALUE"""),"")</f>
        <v/>
      </c>
      <c r="AB296" s="105" t="str">
        <f>IFERROR(__xludf.DUMMYFUNCTION("""COMPUTED_VALUE"""),"")</f>
        <v/>
      </c>
      <c r="AC296" s="105" t="str">
        <f>IFERROR(__xludf.DUMMYFUNCTION("""COMPUTED_VALUE"""),"")</f>
        <v/>
      </c>
      <c r="AD296" s="105" t="str">
        <f>IFERROR(__xludf.DUMMYFUNCTION("""COMPUTED_VALUE"""),"")</f>
        <v/>
      </c>
      <c r="AE296" s="105" t="str">
        <f>IFERROR(__xludf.DUMMYFUNCTION("""COMPUTED_VALUE"""),"")</f>
        <v/>
      </c>
      <c r="AF296" s="105" t="str">
        <f>IFERROR(__xludf.DUMMYFUNCTION("""COMPUTED_VALUE"""),"")</f>
        <v/>
      </c>
      <c r="AG296" s="105" t="str">
        <f>IFERROR(__xludf.DUMMYFUNCTION("""COMPUTED_VALUE"""),"")</f>
        <v/>
      </c>
      <c r="AH296" s="105" t="str">
        <f>IFERROR(__xludf.DUMMYFUNCTION("""COMPUTED_VALUE"""),"")</f>
        <v/>
      </c>
      <c r="AI296" s="105" t="str">
        <f>IFERROR(__xludf.DUMMYFUNCTION("""COMPUTED_VALUE"""),"")</f>
        <v/>
      </c>
      <c r="AJ296" s="105" t="str">
        <f>IFERROR(__xludf.DUMMYFUNCTION("""COMPUTED_VALUE"""),"")</f>
        <v/>
      </c>
      <c r="AK296" s="105" t="str">
        <f>IFERROR(__xludf.DUMMYFUNCTION("""COMPUTED_VALUE"""),"")</f>
        <v/>
      </c>
      <c r="AL296" s="105" t="str">
        <f>IFERROR(__xludf.DUMMYFUNCTION("""COMPUTED_VALUE"""),"")</f>
        <v/>
      </c>
      <c r="AM296" s="105" t="str">
        <f>IFERROR(__xludf.DUMMYFUNCTION("""COMPUTED_VALUE"""),"")</f>
        <v/>
      </c>
      <c r="AN296" s="105" t="str">
        <f>IFERROR(__xludf.DUMMYFUNCTION("""COMPUTED_VALUE"""),"")</f>
        <v/>
      </c>
    </row>
    <row r="297">
      <c r="A297" s="105"/>
      <c r="B297" s="105"/>
      <c r="C297" s="105"/>
      <c r="D297" s="105"/>
      <c r="E297" s="106"/>
      <c r="F297" s="205"/>
      <c r="G297" s="105"/>
      <c r="H297" s="108"/>
      <c r="I297" s="105"/>
      <c r="J297" s="108" t="str">
        <f>IFERROR(__xludf.DUMMYFUNCTION("""COMPUTED_VALUE"""),"")</f>
        <v/>
      </c>
      <c r="K297" s="105" t="str">
        <f>IFERROR(__xludf.DUMMYFUNCTION("""COMPUTED_VALUE"""),"")</f>
        <v/>
      </c>
      <c r="L297" s="105" t="str">
        <f>IFERROR(__xludf.DUMMYFUNCTION("""COMPUTED_VALUE"""),"")</f>
        <v/>
      </c>
      <c r="M297" s="105" t="str">
        <f>IFERROR(__xludf.DUMMYFUNCTION("""COMPUTED_VALUE"""),"")</f>
        <v/>
      </c>
      <c r="N297" s="105" t="str">
        <f>IFERROR(__xludf.DUMMYFUNCTION("""COMPUTED_VALUE"""),"")</f>
        <v/>
      </c>
      <c r="O297" s="105" t="str">
        <f>IFERROR(__xludf.DUMMYFUNCTION("""COMPUTED_VALUE"""),"")</f>
        <v/>
      </c>
      <c r="P297" s="105" t="str">
        <f>IFERROR(__xludf.DUMMYFUNCTION("""COMPUTED_VALUE"""),"")</f>
        <v/>
      </c>
      <c r="Q297" s="105" t="str">
        <f>IFERROR(__xludf.DUMMYFUNCTION("""COMPUTED_VALUE"""),"")</f>
        <v/>
      </c>
      <c r="R297" s="105" t="str">
        <f>IFERROR(__xludf.DUMMYFUNCTION("""COMPUTED_VALUE"""),"")</f>
        <v/>
      </c>
      <c r="S297" s="105" t="str">
        <f>IFERROR(__xludf.DUMMYFUNCTION("""COMPUTED_VALUE"""),"")</f>
        <v/>
      </c>
      <c r="T297" s="105" t="str">
        <f>IFERROR(__xludf.DUMMYFUNCTION("""COMPUTED_VALUE"""),"")</f>
        <v/>
      </c>
      <c r="U297" s="105" t="str">
        <f>IFERROR(__xludf.DUMMYFUNCTION("""COMPUTED_VALUE"""),"")</f>
        <v/>
      </c>
      <c r="V297" s="105" t="str">
        <f>IFERROR(__xludf.DUMMYFUNCTION("""COMPUTED_VALUE"""),"")</f>
        <v/>
      </c>
      <c r="W297" s="105" t="str">
        <f>IFERROR(__xludf.DUMMYFUNCTION("""COMPUTED_VALUE"""),"")</f>
        <v/>
      </c>
      <c r="X297" s="105" t="str">
        <f>IFERROR(__xludf.DUMMYFUNCTION("""COMPUTED_VALUE"""),"")</f>
        <v/>
      </c>
      <c r="Y297" s="105" t="str">
        <f>IFERROR(__xludf.DUMMYFUNCTION("""COMPUTED_VALUE"""),"")</f>
        <v/>
      </c>
      <c r="Z297" s="105" t="str">
        <f>IFERROR(__xludf.DUMMYFUNCTION("""COMPUTED_VALUE"""),"")</f>
        <v/>
      </c>
      <c r="AA297" s="105" t="str">
        <f>IFERROR(__xludf.DUMMYFUNCTION("""COMPUTED_VALUE"""),"")</f>
        <v/>
      </c>
      <c r="AB297" s="105" t="str">
        <f>IFERROR(__xludf.DUMMYFUNCTION("""COMPUTED_VALUE"""),"")</f>
        <v/>
      </c>
      <c r="AC297" s="105" t="str">
        <f>IFERROR(__xludf.DUMMYFUNCTION("""COMPUTED_VALUE"""),"")</f>
        <v/>
      </c>
      <c r="AD297" s="105" t="str">
        <f>IFERROR(__xludf.DUMMYFUNCTION("""COMPUTED_VALUE"""),"")</f>
        <v/>
      </c>
      <c r="AE297" s="105" t="str">
        <f>IFERROR(__xludf.DUMMYFUNCTION("""COMPUTED_VALUE"""),"")</f>
        <v/>
      </c>
      <c r="AF297" s="105" t="str">
        <f>IFERROR(__xludf.DUMMYFUNCTION("""COMPUTED_VALUE"""),"")</f>
        <v/>
      </c>
      <c r="AG297" s="105" t="str">
        <f>IFERROR(__xludf.DUMMYFUNCTION("""COMPUTED_VALUE"""),"")</f>
        <v/>
      </c>
      <c r="AH297" s="105" t="str">
        <f>IFERROR(__xludf.DUMMYFUNCTION("""COMPUTED_VALUE"""),"")</f>
        <v/>
      </c>
      <c r="AI297" s="105" t="str">
        <f>IFERROR(__xludf.DUMMYFUNCTION("""COMPUTED_VALUE"""),"")</f>
        <v/>
      </c>
      <c r="AJ297" s="105" t="str">
        <f>IFERROR(__xludf.DUMMYFUNCTION("""COMPUTED_VALUE"""),"")</f>
        <v/>
      </c>
      <c r="AK297" s="105" t="str">
        <f>IFERROR(__xludf.DUMMYFUNCTION("""COMPUTED_VALUE"""),"")</f>
        <v/>
      </c>
      <c r="AL297" s="105" t="str">
        <f>IFERROR(__xludf.DUMMYFUNCTION("""COMPUTED_VALUE"""),"")</f>
        <v/>
      </c>
      <c r="AM297" s="105" t="str">
        <f>IFERROR(__xludf.DUMMYFUNCTION("""COMPUTED_VALUE"""),"")</f>
        <v/>
      </c>
      <c r="AN297" s="105" t="str">
        <f>IFERROR(__xludf.DUMMYFUNCTION("""COMPUTED_VALUE"""),"")</f>
        <v/>
      </c>
    </row>
    <row r="298">
      <c r="A298" s="105"/>
      <c r="B298" s="105"/>
      <c r="C298" s="105"/>
      <c r="D298" s="105"/>
      <c r="E298" s="106"/>
      <c r="F298" s="205"/>
      <c r="G298" s="105"/>
      <c r="H298" s="108"/>
      <c r="I298" s="105"/>
      <c r="J298" s="108" t="str">
        <f>IFERROR(__xludf.DUMMYFUNCTION("""COMPUTED_VALUE"""),"")</f>
        <v/>
      </c>
      <c r="K298" s="105" t="str">
        <f>IFERROR(__xludf.DUMMYFUNCTION("""COMPUTED_VALUE"""),"")</f>
        <v/>
      </c>
      <c r="L298" s="105" t="str">
        <f>IFERROR(__xludf.DUMMYFUNCTION("""COMPUTED_VALUE"""),"")</f>
        <v/>
      </c>
      <c r="M298" s="105" t="str">
        <f>IFERROR(__xludf.DUMMYFUNCTION("""COMPUTED_VALUE"""),"")</f>
        <v/>
      </c>
      <c r="N298" s="105" t="str">
        <f>IFERROR(__xludf.DUMMYFUNCTION("""COMPUTED_VALUE"""),"")</f>
        <v/>
      </c>
      <c r="O298" s="105" t="str">
        <f>IFERROR(__xludf.DUMMYFUNCTION("""COMPUTED_VALUE"""),"")</f>
        <v/>
      </c>
      <c r="P298" s="105" t="str">
        <f>IFERROR(__xludf.DUMMYFUNCTION("""COMPUTED_VALUE"""),"")</f>
        <v/>
      </c>
      <c r="Q298" s="105" t="str">
        <f>IFERROR(__xludf.DUMMYFUNCTION("""COMPUTED_VALUE"""),"")</f>
        <v/>
      </c>
      <c r="R298" s="105" t="str">
        <f>IFERROR(__xludf.DUMMYFUNCTION("""COMPUTED_VALUE"""),"")</f>
        <v/>
      </c>
      <c r="S298" s="105" t="str">
        <f>IFERROR(__xludf.DUMMYFUNCTION("""COMPUTED_VALUE"""),"")</f>
        <v/>
      </c>
      <c r="T298" s="105" t="str">
        <f>IFERROR(__xludf.DUMMYFUNCTION("""COMPUTED_VALUE"""),"")</f>
        <v/>
      </c>
      <c r="U298" s="105" t="str">
        <f>IFERROR(__xludf.DUMMYFUNCTION("""COMPUTED_VALUE"""),"")</f>
        <v/>
      </c>
      <c r="V298" s="105" t="str">
        <f>IFERROR(__xludf.DUMMYFUNCTION("""COMPUTED_VALUE"""),"")</f>
        <v/>
      </c>
      <c r="W298" s="105" t="str">
        <f>IFERROR(__xludf.DUMMYFUNCTION("""COMPUTED_VALUE"""),"")</f>
        <v/>
      </c>
      <c r="X298" s="105" t="str">
        <f>IFERROR(__xludf.DUMMYFUNCTION("""COMPUTED_VALUE"""),"")</f>
        <v/>
      </c>
      <c r="Y298" s="105" t="str">
        <f>IFERROR(__xludf.DUMMYFUNCTION("""COMPUTED_VALUE"""),"")</f>
        <v/>
      </c>
      <c r="Z298" s="105" t="str">
        <f>IFERROR(__xludf.DUMMYFUNCTION("""COMPUTED_VALUE"""),"")</f>
        <v/>
      </c>
      <c r="AA298" s="105" t="str">
        <f>IFERROR(__xludf.DUMMYFUNCTION("""COMPUTED_VALUE"""),"")</f>
        <v/>
      </c>
      <c r="AB298" s="105" t="str">
        <f>IFERROR(__xludf.DUMMYFUNCTION("""COMPUTED_VALUE"""),"")</f>
        <v/>
      </c>
      <c r="AC298" s="105" t="str">
        <f>IFERROR(__xludf.DUMMYFUNCTION("""COMPUTED_VALUE"""),"")</f>
        <v/>
      </c>
      <c r="AD298" s="105" t="str">
        <f>IFERROR(__xludf.DUMMYFUNCTION("""COMPUTED_VALUE"""),"")</f>
        <v/>
      </c>
      <c r="AE298" s="105" t="str">
        <f>IFERROR(__xludf.DUMMYFUNCTION("""COMPUTED_VALUE"""),"")</f>
        <v/>
      </c>
      <c r="AF298" s="105" t="str">
        <f>IFERROR(__xludf.DUMMYFUNCTION("""COMPUTED_VALUE"""),"")</f>
        <v/>
      </c>
      <c r="AG298" s="105" t="str">
        <f>IFERROR(__xludf.DUMMYFUNCTION("""COMPUTED_VALUE"""),"")</f>
        <v/>
      </c>
      <c r="AH298" s="105" t="str">
        <f>IFERROR(__xludf.DUMMYFUNCTION("""COMPUTED_VALUE"""),"")</f>
        <v/>
      </c>
      <c r="AI298" s="105" t="str">
        <f>IFERROR(__xludf.DUMMYFUNCTION("""COMPUTED_VALUE"""),"")</f>
        <v/>
      </c>
      <c r="AJ298" s="105" t="str">
        <f>IFERROR(__xludf.DUMMYFUNCTION("""COMPUTED_VALUE"""),"")</f>
        <v/>
      </c>
      <c r="AK298" s="105" t="str">
        <f>IFERROR(__xludf.DUMMYFUNCTION("""COMPUTED_VALUE"""),"")</f>
        <v/>
      </c>
      <c r="AL298" s="105" t="str">
        <f>IFERROR(__xludf.DUMMYFUNCTION("""COMPUTED_VALUE"""),"")</f>
        <v/>
      </c>
      <c r="AM298" s="105" t="str">
        <f>IFERROR(__xludf.DUMMYFUNCTION("""COMPUTED_VALUE"""),"")</f>
        <v/>
      </c>
      <c r="AN298" s="105" t="str">
        <f>IFERROR(__xludf.DUMMYFUNCTION("""COMPUTED_VALUE"""),"")</f>
        <v/>
      </c>
    </row>
    <row r="299">
      <c r="A299" s="105"/>
      <c r="B299" s="105"/>
      <c r="C299" s="105"/>
      <c r="D299" s="105"/>
      <c r="E299" s="106"/>
      <c r="F299" s="205"/>
      <c r="G299" s="105"/>
      <c r="H299" s="108"/>
      <c r="I299" s="105"/>
      <c r="J299" s="108" t="str">
        <f>IFERROR(__xludf.DUMMYFUNCTION("""COMPUTED_VALUE"""),"")</f>
        <v/>
      </c>
      <c r="K299" s="105" t="str">
        <f>IFERROR(__xludf.DUMMYFUNCTION("""COMPUTED_VALUE"""),"")</f>
        <v/>
      </c>
      <c r="L299" s="105" t="str">
        <f>IFERROR(__xludf.DUMMYFUNCTION("""COMPUTED_VALUE"""),"")</f>
        <v/>
      </c>
      <c r="M299" s="105" t="str">
        <f>IFERROR(__xludf.DUMMYFUNCTION("""COMPUTED_VALUE"""),"")</f>
        <v/>
      </c>
      <c r="N299" s="105" t="str">
        <f>IFERROR(__xludf.DUMMYFUNCTION("""COMPUTED_VALUE"""),"")</f>
        <v/>
      </c>
      <c r="O299" s="105" t="str">
        <f>IFERROR(__xludf.DUMMYFUNCTION("""COMPUTED_VALUE"""),"")</f>
        <v/>
      </c>
      <c r="P299" s="105" t="str">
        <f>IFERROR(__xludf.DUMMYFUNCTION("""COMPUTED_VALUE"""),"")</f>
        <v/>
      </c>
      <c r="Q299" s="105" t="str">
        <f>IFERROR(__xludf.DUMMYFUNCTION("""COMPUTED_VALUE"""),"")</f>
        <v/>
      </c>
      <c r="R299" s="105" t="str">
        <f>IFERROR(__xludf.DUMMYFUNCTION("""COMPUTED_VALUE"""),"")</f>
        <v/>
      </c>
      <c r="S299" s="105" t="str">
        <f>IFERROR(__xludf.DUMMYFUNCTION("""COMPUTED_VALUE"""),"")</f>
        <v/>
      </c>
      <c r="T299" s="105" t="str">
        <f>IFERROR(__xludf.DUMMYFUNCTION("""COMPUTED_VALUE"""),"")</f>
        <v/>
      </c>
      <c r="U299" s="105" t="str">
        <f>IFERROR(__xludf.DUMMYFUNCTION("""COMPUTED_VALUE"""),"")</f>
        <v/>
      </c>
      <c r="V299" s="105" t="str">
        <f>IFERROR(__xludf.DUMMYFUNCTION("""COMPUTED_VALUE"""),"")</f>
        <v/>
      </c>
      <c r="W299" s="105" t="str">
        <f>IFERROR(__xludf.DUMMYFUNCTION("""COMPUTED_VALUE"""),"")</f>
        <v/>
      </c>
      <c r="X299" s="105" t="str">
        <f>IFERROR(__xludf.DUMMYFUNCTION("""COMPUTED_VALUE"""),"")</f>
        <v/>
      </c>
      <c r="Y299" s="105" t="str">
        <f>IFERROR(__xludf.DUMMYFUNCTION("""COMPUTED_VALUE"""),"")</f>
        <v/>
      </c>
      <c r="Z299" s="105" t="str">
        <f>IFERROR(__xludf.DUMMYFUNCTION("""COMPUTED_VALUE"""),"")</f>
        <v/>
      </c>
      <c r="AA299" s="105" t="str">
        <f>IFERROR(__xludf.DUMMYFUNCTION("""COMPUTED_VALUE"""),"")</f>
        <v/>
      </c>
      <c r="AB299" s="105" t="str">
        <f>IFERROR(__xludf.DUMMYFUNCTION("""COMPUTED_VALUE"""),"")</f>
        <v/>
      </c>
      <c r="AC299" s="105" t="str">
        <f>IFERROR(__xludf.DUMMYFUNCTION("""COMPUTED_VALUE"""),"")</f>
        <v/>
      </c>
      <c r="AD299" s="105" t="str">
        <f>IFERROR(__xludf.DUMMYFUNCTION("""COMPUTED_VALUE"""),"")</f>
        <v/>
      </c>
      <c r="AE299" s="105" t="str">
        <f>IFERROR(__xludf.DUMMYFUNCTION("""COMPUTED_VALUE"""),"")</f>
        <v/>
      </c>
      <c r="AF299" s="105" t="str">
        <f>IFERROR(__xludf.DUMMYFUNCTION("""COMPUTED_VALUE"""),"")</f>
        <v/>
      </c>
      <c r="AG299" s="105" t="str">
        <f>IFERROR(__xludf.DUMMYFUNCTION("""COMPUTED_VALUE"""),"")</f>
        <v/>
      </c>
      <c r="AH299" s="105" t="str">
        <f>IFERROR(__xludf.DUMMYFUNCTION("""COMPUTED_VALUE"""),"")</f>
        <v/>
      </c>
      <c r="AI299" s="105" t="str">
        <f>IFERROR(__xludf.DUMMYFUNCTION("""COMPUTED_VALUE"""),"")</f>
        <v/>
      </c>
      <c r="AJ299" s="105" t="str">
        <f>IFERROR(__xludf.DUMMYFUNCTION("""COMPUTED_VALUE"""),"")</f>
        <v/>
      </c>
      <c r="AK299" s="105" t="str">
        <f>IFERROR(__xludf.DUMMYFUNCTION("""COMPUTED_VALUE"""),"")</f>
        <v/>
      </c>
      <c r="AL299" s="105" t="str">
        <f>IFERROR(__xludf.DUMMYFUNCTION("""COMPUTED_VALUE"""),"")</f>
        <v/>
      </c>
      <c r="AM299" s="105" t="str">
        <f>IFERROR(__xludf.DUMMYFUNCTION("""COMPUTED_VALUE"""),"")</f>
        <v/>
      </c>
      <c r="AN299" s="105" t="str">
        <f>IFERROR(__xludf.DUMMYFUNCTION("""COMPUTED_VALUE"""),"")</f>
        <v/>
      </c>
    </row>
    <row r="300">
      <c r="A300" s="105"/>
      <c r="B300" s="105"/>
      <c r="C300" s="105"/>
      <c r="D300" s="105"/>
      <c r="E300" s="106"/>
      <c r="F300" s="205"/>
      <c r="G300" s="105"/>
      <c r="H300" s="108"/>
      <c r="I300" s="105"/>
      <c r="J300" s="108" t="str">
        <f>IFERROR(__xludf.DUMMYFUNCTION("""COMPUTED_VALUE"""),"")</f>
        <v/>
      </c>
      <c r="K300" s="105" t="str">
        <f>IFERROR(__xludf.DUMMYFUNCTION("""COMPUTED_VALUE"""),"")</f>
        <v/>
      </c>
      <c r="L300" s="105" t="str">
        <f>IFERROR(__xludf.DUMMYFUNCTION("""COMPUTED_VALUE"""),"")</f>
        <v/>
      </c>
      <c r="M300" s="105" t="str">
        <f>IFERROR(__xludf.DUMMYFUNCTION("""COMPUTED_VALUE"""),"")</f>
        <v/>
      </c>
      <c r="N300" s="105" t="str">
        <f>IFERROR(__xludf.DUMMYFUNCTION("""COMPUTED_VALUE"""),"")</f>
        <v/>
      </c>
      <c r="O300" s="105" t="str">
        <f>IFERROR(__xludf.DUMMYFUNCTION("""COMPUTED_VALUE"""),"")</f>
        <v/>
      </c>
      <c r="P300" s="105" t="str">
        <f>IFERROR(__xludf.DUMMYFUNCTION("""COMPUTED_VALUE"""),"")</f>
        <v/>
      </c>
      <c r="Q300" s="105" t="str">
        <f>IFERROR(__xludf.DUMMYFUNCTION("""COMPUTED_VALUE"""),"")</f>
        <v/>
      </c>
      <c r="R300" s="105" t="str">
        <f>IFERROR(__xludf.DUMMYFUNCTION("""COMPUTED_VALUE"""),"")</f>
        <v/>
      </c>
      <c r="S300" s="105" t="str">
        <f>IFERROR(__xludf.DUMMYFUNCTION("""COMPUTED_VALUE"""),"")</f>
        <v/>
      </c>
      <c r="T300" s="105" t="str">
        <f>IFERROR(__xludf.DUMMYFUNCTION("""COMPUTED_VALUE"""),"")</f>
        <v/>
      </c>
      <c r="U300" s="105" t="str">
        <f>IFERROR(__xludf.DUMMYFUNCTION("""COMPUTED_VALUE"""),"")</f>
        <v/>
      </c>
      <c r="V300" s="105" t="str">
        <f>IFERROR(__xludf.DUMMYFUNCTION("""COMPUTED_VALUE"""),"")</f>
        <v/>
      </c>
      <c r="W300" s="105" t="str">
        <f>IFERROR(__xludf.DUMMYFUNCTION("""COMPUTED_VALUE"""),"")</f>
        <v/>
      </c>
      <c r="X300" s="105" t="str">
        <f>IFERROR(__xludf.DUMMYFUNCTION("""COMPUTED_VALUE"""),"")</f>
        <v/>
      </c>
      <c r="Y300" s="105" t="str">
        <f>IFERROR(__xludf.DUMMYFUNCTION("""COMPUTED_VALUE"""),"")</f>
        <v/>
      </c>
      <c r="Z300" s="105" t="str">
        <f>IFERROR(__xludf.DUMMYFUNCTION("""COMPUTED_VALUE"""),"")</f>
        <v/>
      </c>
      <c r="AA300" s="105" t="str">
        <f>IFERROR(__xludf.DUMMYFUNCTION("""COMPUTED_VALUE"""),"")</f>
        <v/>
      </c>
      <c r="AB300" s="105" t="str">
        <f>IFERROR(__xludf.DUMMYFUNCTION("""COMPUTED_VALUE"""),"")</f>
        <v/>
      </c>
      <c r="AC300" s="105" t="str">
        <f>IFERROR(__xludf.DUMMYFUNCTION("""COMPUTED_VALUE"""),"")</f>
        <v/>
      </c>
      <c r="AD300" s="105" t="str">
        <f>IFERROR(__xludf.DUMMYFUNCTION("""COMPUTED_VALUE"""),"")</f>
        <v/>
      </c>
      <c r="AE300" s="105" t="str">
        <f>IFERROR(__xludf.DUMMYFUNCTION("""COMPUTED_VALUE"""),"")</f>
        <v/>
      </c>
      <c r="AF300" s="105" t="str">
        <f>IFERROR(__xludf.DUMMYFUNCTION("""COMPUTED_VALUE"""),"")</f>
        <v/>
      </c>
      <c r="AG300" s="105" t="str">
        <f>IFERROR(__xludf.DUMMYFUNCTION("""COMPUTED_VALUE"""),"")</f>
        <v/>
      </c>
      <c r="AH300" s="105" t="str">
        <f>IFERROR(__xludf.DUMMYFUNCTION("""COMPUTED_VALUE"""),"")</f>
        <v/>
      </c>
      <c r="AI300" s="105" t="str">
        <f>IFERROR(__xludf.DUMMYFUNCTION("""COMPUTED_VALUE"""),"")</f>
        <v/>
      </c>
      <c r="AJ300" s="105" t="str">
        <f>IFERROR(__xludf.DUMMYFUNCTION("""COMPUTED_VALUE"""),"")</f>
        <v/>
      </c>
      <c r="AK300" s="105" t="str">
        <f>IFERROR(__xludf.DUMMYFUNCTION("""COMPUTED_VALUE"""),"")</f>
        <v/>
      </c>
      <c r="AL300" s="105" t="str">
        <f>IFERROR(__xludf.DUMMYFUNCTION("""COMPUTED_VALUE"""),"")</f>
        <v/>
      </c>
      <c r="AM300" s="105" t="str">
        <f>IFERROR(__xludf.DUMMYFUNCTION("""COMPUTED_VALUE"""),"")</f>
        <v/>
      </c>
      <c r="AN300" s="105" t="str">
        <f>IFERROR(__xludf.DUMMYFUNCTION("""COMPUTED_VALUE"""),"")</f>
        <v/>
      </c>
    </row>
    <row r="301">
      <c r="A301" s="105"/>
      <c r="B301" s="105"/>
      <c r="C301" s="105"/>
      <c r="D301" s="105"/>
      <c r="E301" s="106"/>
      <c r="F301" s="205"/>
      <c r="G301" s="105"/>
      <c r="H301" s="108"/>
      <c r="I301" s="105"/>
      <c r="J301" s="108" t="str">
        <f>IFERROR(__xludf.DUMMYFUNCTION("""COMPUTED_VALUE"""),"")</f>
        <v/>
      </c>
      <c r="K301" s="105" t="str">
        <f>IFERROR(__xludf.DUMMYFUNCTION("""COMPUTED_VALUE"""),"")</f>
        <v/>
      </c>
      <c r="L301" s="105" t="str">
        <f>IFERROR(__xludf.DUMMYFUNCTION("""COMPUTED_VALUE"""),"")</f>
        <v/>
      </c>
      <c r="M301" s="105" t="str">
        <f>IFERROR(__xludf.DUMMYFUNCTION("""COMPUTED_VALUE"""),"")</f>
        <v/>
      </c>
      <c r="N301" s="105" t="str">
        <f>IFERROR(__xludf.DUMMYFUNCTION("""COMPUTED_VALUE"""),"")</f>
        <v/>
      </c>
      <c r="O301" s="105" t="str">
        <f>IFERROR(__xludf.DUMMYFUNCTION("""COMPUTED_VALUE"""),"")</f>
        <v/>
      </c>
      <c r="P301" s="105" t="str">
        <f>IFERROR(__xludf.DUMMYFUNCTION("""COMPUTED_VALUE"""),"")</f>
        <v/>
      </c>
      <c r="Q301" s="105" t="str">
        <f>IFERROR(__xludf.DUMMYFUNCTION("""COMPUTED_VALUE"""),"")</f>
        <v/>
      </c>
      <c r="R301" s="105" t="str">
        <f>IFERROR(__xludf.DUMMYFUNCTION("""COMPUTED_VALUE"""),"")</f>
        <v/>
      </c>
      <c r="S301" s="105" t="str">
        <f>IFERROR(__xludf.DUMMYFUNCTION("""COMPUTED_VALUE"""),"")</f>
        <v/>
      </c>
      <c r="T301" s="105" t="str">
        <f>IFERROR(__xludf.DUMMYFUNCTION("""COMPUTED_VALUE"""),"")</f>
        <v/>
      </c>
      <c r="U301" s="105" t="str">
        <f>IFERROR(__xludf.DUMMYFUNCTION("""COMPUTED_VALUE"""),"")</f>
        <v/>
      </c>
      <c r="V301" s="105" t="str">
        <f>IFERROR(__xludf.DUMMYFUNCTION("""COMPUTED_VALUE"""),"")</f>
        <v/>
      </c>
      <c r="W301" s="105" t="str">
        <f>IFERROR(__xludf.DUMMYFUNCTION("""COMPUTED_VALUE"""),"")</f>
        <v/>
      </c>
      <c r="X301" s="105" t="str">
        <f>IFERROR(__xludf.DUMMYFUNCTION("""COMPUTED_VALUE"""),"")</f>
        <v/>
      </c>
      <c r="Y301" s="105" t="str">
        <f>IFERROR(__xludf.DUMMYFUNCTION("""COMPUTED_VALUE"""),"")</f>
        <v/>
      </c>
      <c r="Z301" s="105" t="str">
        <f>IFERROR(__xludf.DUMMYFUNCTION("""COMPUTED_VALUE"""),"")</f>
        <v/>
      </c>
      <c r="AA301" s="105" t="str">
        <f>IFERROR(__xludf.DUMMYFUNCTION("""COMPUTED_VALUE"""),"")</f>
        <v/>
      </c>
      <c r="AB301" s="105" t="str">
        <f>IFERROR(__xludf.DUMMYFUNCTION("""COMPUTED_VALUE"""),"")</f>
        <v/>
      </c>
      <c r="AC301" s="105" t="str">
        <f>IFERROR(__xludf.DUMMYFUNCTION("""COMPUTED_VALUE"""),"")</f>
        <v/>
      </c>
      <c r="AD301" s="105" t="str">
        <f>IFERROR(__xludf.DUMMYFUNCTION("""COMPUTED_VALUE"""),"")</f>
        <v/>
      </c>
      <c r="AE301" s="105" t="str">
        <f>IFERROR(__xludf.DUMMYFUNCTION("""COMPUTED_VALUE"""),"")</f>
        <v/>
      </c>
      <c r="AF301" s="105" t="str">
        <f>IFERROR(__xludf.DUMMYFUNCTION("""COMPUTED_VALUE"""),"")</f>
        <v/>
      </c>
      <c r="AG301" s="105" t="str">
        <f>IFERROR(__xludf.DUMMYFUNCTION("""COMPUTED_VALUE"""),"")</f>
        <v/>
      </c>
      <c r="AH301" s="105" t="str">
        <f>IFERROR(__xludf.DUMMYFUNCTION("""COMPUTED_VALUE"""),"")</f>
        <v/>
      </c>
      <c r="AI301" s="105" t="str">
        <f>IFERROR(__xludf.DUMMYFUNCTION("""COMPUTED_VALUE"""),"")</f>
        <v/>
      </c>
      <c r="AJ301" s="105" t="str">
        <f>IFERROR(__xludf.DUMMYFUNCTION("""COMPUTED_VALUE"""),"")</f>
        <v/>
      </c>
      <c r="AK301" s="105" t="str">
        <f>IFERROR(__xludf.DUMMYFUNCTION("""COMPUTED_VALUE"""),"")</f>
        <v/>
      </c>
      <c r="AL301" s="105" t="str">
        <f>IFERROR(__xludf.DUMMYFUNCTION("""COMPUTED_VALUE"""),"")</f>
        <v/>
      </c>
      <c r="AM301" s="105" t="str">
        <f>IFERROR(__xludf.DUMMYFUNCTION("""COMPUTED_VALUE"""),"")</f>
        <v/>
      </c>
      <c r="AN301" s="105" t="str">
        <f>IFERROR(__xludf.DUMMYFUNCTION("""COMPUTED_VALUE"""),"")</f>
        <v/>
      </c>
    </row>
    <row r="302">
      <c r="A302" s="105"/>
      <c r="B302" s="105"/>
      <c r="C302" s="105"/>
      <c r="D302" s="105"/>
      <c r="E302" s="106"/>
      <c r="F302" s="205"/>
      <c r="G302" s="105"/>
      <c r="H302" s="108"/>
      <c r="I302" s="105"/>
      <c r="J302" s="108" t="str">
        <f>IFERROR(__xludf.DUMMYFUNCTION("""COMPUTED_VALUE"""),"")</f>
        <v/>
      </c>
      <c r="K302" s="105" t="str">
        <f>IFERROR(__xludf.DUMMYFUNCTION("""COMPUTED_VALUE"""),"")</f>
        <v/>
      </c>
      <c r="L302" s="105" t="str">
        <f>IFERROR(__xludf.DUMMYFUNCTION("""COMPUTED_VALUE"""),"")</f>
        <v/>
      </c>
      <c r="M302" s="105" t="str">
        <f>IFERROR(__xludf.DUMMYFUNCTION("""COMPUTED_VALUE"""),"")</f>
        <v/>
      </c>
      <c r="N302" s="105" t="str">
        <f>IFERROR(__xludf.DUMMYFUNCTION("""COMPUTED_VALUE"""),"")</f>
        <v/>
      </c>
      <c r="O302" s="105" t="str">
        <f>IFERROR(__xludf.DUMMYFUNCTION("""COMPUTED_VALUE"""),"")</f>
        <v/>
      </c>
      <c r="P302" s="105" t="str">
        <f>IFERROR(__xludf.DUMMYFUNCTION("""COMPUTED_VALUE"""),"")</f>
        <v/>
      </c>
      <c r="Q302" s="105" t="str">
        <f>IFERROR(__xludf.DUMMYFUNCTION("""COMPUTED_VALUE"""),"")</f>
        <v/>
      </c>
      <c r="R302" s="105" t="str">
        <f>IFERROR(__xludf.DUMMYFUNCTION("""COMPUTED_VALUE"""),"")</f>
        <v/>
      </c>
      <c r="S302" s="105" t="str">
        <f>IFERROR(__xludf.DUMMYFUNCTION("""COMPUTED_VALUE"""),"")</f>
        <v/>
      </c>
      <c r="T302" s="105" t="str">
        <f>IFERROR(__xludf.DUMMYFUNCTION("""COMPUTED_VALUE"""),"")</f>
        <v/>
      </c>
      <c r="U302" s="105" t="str">
        <f>IFERROR(__xludf.DUMMYFUNCTION("""COMPUTED_VALUE"""),"")</f>
        <v/>
      </c>
      <c r="V302" s="105" t="str">
        <f>IFERROR(__xludf.DUMMYFUNCTION("""COMPUTED_VALUE"""),"")</f>
        <v/>
      </c>
      <c r="W302" s="105" t="str">
        <f>IFERROR(__xludf.DUMMYFUNCTION("""COMPUTED_VALUE"""),"")</f>
        <v/>
      </c>
      <c r="X302" s="105" t="str">
        <f>IFERROR(__xludf.DUMMYFUNCTION("""COMPUTED_VALUE"""),"")</f>
        <v/>
      </c>
      <c r="Y302" s="105" t="str">
        <f>IFERROR(__xludf.DUMMYFUNCTION("""COMPUTED_VALUE"""),"")</f>
        <v/>
      </c>
      <c r="Z302" s="105" t="str">
        <f>IFERROR(__xludf.DUMMYFUNCTION("""COMPUTED_VALUE"""),"")</f>
        <v/>
      </c>
      <c r="AA302" s="105" t="str">
        <f>IFERROR(__xludf.DUMMYFUNCTION("""COMPUTED_VALUE"""),"")</f>
        <v/>
      </c>
      <c r="AB302" s="105" t="str">
        <f>IFERROR(__xludf.DUMMYFUNCTION("""COMPUTED_VALUE"""),"")</f>
        <v/>
      </c>
      <c r="AC302" s="105" t="str">
        <f>IFERROR(__xludf.DUMMYFUNCTION("""COMPUTED_VALUE"""),"")</f>
        <v/>
      </c>
      <c r="AD302" s="105" t="str">
        <f>IFERROR(__xludf.DUMMYFUNCTION("""COMPUTED_VALUE"""),"")</f>
        <v/>
      </c>
      <c r="AE302" s="105" t="str">
        <f>IFERROR(__xludf.DUMMYFUNCTION("""COMPUTED_VALUE"""),"")</f>
        <v/>
      </c>
      <c r="AF302" s="105" t="str">
        <f>IFERROR(__xludf.DUMMYFUNCTION("""COMPUTED_VALUE"""),"")</f>
        <v/>
      </c>
      <c r="AG302" s="105" t="str">
        <f>IFERROR(__xludf.DUMMYFUNCTION("""COMPUTED_VALUE"""),"")</f>
        <v/>
      </c>
      <c r="AH302" s="105" t="str">
        <f>IFERROR(__xludf.DUMMYFUNCTION("""COMPUTED_VALUE"""),"")</f>
        <v/>
      </c>
      <c r="AI302" s="105" t="str">
        <f>IFERROR(__xludf.DUMMYFUNCTION("""COMPUTED_VALUE"""),"")</f>
        <v/>
      </c>
      <c r="AJ302" s="105" t="str">
        <f>IFERROR(__xludf.DUMMYFUNCTION("""COMPUTED_VALUE"""),"")</f>
        <v/>
      </c>
      <c r="AK302" s="105" t="str">
        <f>IFERROR(__xludf.DUMMYFUNCTION("""COMPUTED_VALUE"""),"")</f>
        <v/>
      </c>
      <c r="AL302" s="105" t="str">
        <f>IFERROR(__xludf.DUMMYFUNCTION("""COMPUTED_VALUE"""),"")</f>
        <v/>
      </c>
      <c r="AM302" s="105" t="str">
        <f>IFERROR(__xludf.DUMMYFUNCTION("""COMPUTED_VALUE"""),"")</f>
        <v/>
      </c>
      <c r="AN302" s="105" t="str">
        <f>IFERROR(__xludf.DUMMYFUNCTION("""COMPUTED_VALUE"""),"")</f>
        <v/>
      </c>
    </row>
    <row r="303">
      <c r="A303" s="105"/>
      <c r="B303" s="105"/>
      <c r="C303" s="105"/>
      <c r="D303" s="105"/>
      <c r="E303" s="106"/>
      <c r="F303" s="205"/>
      <c r="G303" s="105"/>
      <c r="H303" s="108"/>
      <c r="I303" s="105"/>
      <c r="J303" s="108" t="str">
        <f>IFERROR(__xludf.DUMMYFUNCTION("""COMPUTED_VALUE"""),"")</f>
        <v/>
      </c>
      <c r="K303" s="105" t="str">
        <f>IFERROR(__xludf.DUMMYFUNCTION("""COMPUTED_VALUE"""),"")</f>
        <v/>
      </c>
      <c r="L303" s="105" t="str">
        <f>IFERROR(__xludf.DUMMYFUNCTION("""COMPUTED_VALUE"""),"")</f>
        <v/>
      </c>
      <c r="M303" s="105" t="str">
        <f>IFERROR(__xludf.DUMMYFUNCTION("""COMPUTED_VALUE"""),"")</f>
        <v/>
      </c>
      <c r="N303" s="105" t="str">
        <f>IFERROR(__xludf.DUMMYFUNCTION("""COMPUTED_VALUE"""),"")</f>
        <v/>
      </c>
      <c r="O303" s="105" t="str">
        <f>IFERROR(__xludf.DUMMYFUNCTION("""COMPUTED_VALUE"""),"")</f>
        <v/>
      </c>
      <c r="P303" s="105" t="str">
        <f>IFERROR(__xludf.DUMMYFUNCTION("""COMPUTED_VALUE"""),"")</f>
        <v/>
      </c>
      <c r="Q303" s="105" t="str">
        <f>IFERROR(__xludf.DUMMYFUNCTION("""COMPUTED_VALUE"""),"")</f>
        <v/>
      </c>
      <c r="R303" s="105" t="str">
        <f>IFERROR(__xludf.DUMMYFUNCTION("""COMPUTED_VALUE"""),"")</f>
        <v/>
      </c>
      <c r="S303" s="105" t="str">
        <f>IFERROR(__xludf.DUMMYFUNCTION("""COMPUTED_VALUE"""),"")</f>
        <v/>
      </c>
      <c r="T303" s="105" t="str">
        <f>IFERROR(__xludf.DUMMYFUNCTION("""COMPUTED_VALUE"""),"")</f>
        <v/>
      </c>
      <c r="U303" s="105" t="str">
        <f>IFERROR(__xludf.DUMMYFUNCTION("""COMPUTED_VALUE"""),"")</f>
        <v/>
      </c>
      <c r="V303" s="105" t="str">
        <f>IFERROR(__xludf.DUMMYFUNCTION("""COMPUTED_VALUE"""),"")</f>
        <v/>
      </c>
      <c r="W303" s="105" t="str">
        <f>IFERROR(__xludf.DUMMYFUNCTION("""COMPUTED_VALUE"""),"")</f>
        <v/>
      </c>
      <c r="X303" s="105" t="str">
        <f>IFERROR(__xludf.DUMMYFUNCTION("""COMPUTED_VALUE"""),"")</f>
        <v/>
      </c>
      <c r="Y303" s="105" t="str">
        <f>IFERROR(__xludf.DUMMYFUNCTION("""COMPUTED_VALUE"""),"")</f>
        <v/>
      </c>
      <c r="Z303" s="105" t="str">
        <f>IFERROR(__xludf.DUMMYFUNCTION("""COMPUTED_VALUE"""),"")</f>
        <v/>
      </c>
      <c r="AA303" s="105" t="str">
        <f>IFERROR(__xludf.DUMMYFUNCTION("""COMPUTED_VALUE"""),"")</f>
        <v/>
      </c>
      <c r="AB303" s="105" t="str">
        <f>IFERROR(__xludf.DUMMYFUNCTION("""COMPUTED_VALUE"""),"")</f>
        <v/>
      </c>
      <c r="AC303" s="105" t="str">
        <f>IFERROR(__xludf.DUMMYFUNCTION("""COMPUTED_VALUE"""),"")</f>
        <v/>
      </c>
      <c r="AD303" s="105" t="str">
        <f>IFERROR(__xludf.DUMMYFUNCTION("""COMPUTED_VALUE"""),"")</f>
        <v/>
      </c>
      <c r="AE303" s="105" t="str">
        <f>IFERROR(__xludf.DUMMYFUNCTION("""COMPUTED_VALUE"""),"")</f>
        <v/>
      </c>
      <c r="AF303" s="105" t="str">
        <f>IFERROR(__xludf.DUMMYFUNCTION("""COMPUTED_VALUE"""),"")</f>
        <v/>
      </c>
      <c r="AG303" s="105" t="str">
        <f>IFERROR(__xludf.DUMMYFUNCTION("""COMPUTED_VALUE"""),"")</f>
        <v/>
      </c>
      <c r="AH303" s="105" t="str">
        <f>IFERROR(__xludf.DUMMYFUNCTION("""COMPUTED_VALUE"""),"")</f>
        <v/>
      </c>
      <c r="AI303" s="105" t="str">
        <f>IFERROR(__xludf.DUMMYFUNCTION("""COMPUTED_VALUE"""),"")</f>
        <v/>
      </c>
      <c r="AJ303" s="105" t="str">
        <f>IFERROR(__xludf.DUMMYFUNCTION("""COMPUTED_VALUE"""),"")</f>
        <v/>
      </c>
      <c r="AK303" s="105" t="str">
        <f>IFERROR(__xludf.DUMMYFUNCTION("""COMPUTED_VALUE"""),"")</f>
        <v/>
      </c>
      <c r="AL303" s="105" t="str">
        <f>IFERROR(__xludf.DUMMYFUNCTION("""COMPUTED_VALUE"""),"")</f>
        <v/>
      </c>
      <c r="AM303" s="105" t="str">
        <f>IFERROR(__xludf.DUMMYFUNCTION("""COMPUTED_VALUE"""),"")</f>
        <v/>
      </c>
      <c r="AN303" s="105" t="str">
        <f>IFERROR(__xludf.DUMMYFUNCTION("""COMPUTED_VALUE"""),"")</f>
        <v/>
      </c>
    </row>
    <row r="304">
      <c r="A304" s="105"/>
      <c r="B304" s="105"/>
      <c r="C304" s="105"/>
      <c r="D304" s="105"/>
      <c r="E304" s="106"/>
      <c r="F304" s="205"/>
      <c r="G304" s="105"/>
      <c r="H304" s="108"/>
      <c r="I304" s="105"/>
      <c r="J304" s="108" t="str">
        <f>IFERROR(__xludf.DUMMYFUNCTION("""COMPUTED_VALUE"""),"")</f>
        <v/>
      </c>
      <c r="K304" s="105" t="str">
        <f>IFERROR(__xludf.DUMMYFUNCTION("""COMPUTED_VALUE"""),"")</f>
        <v/>
      </c>
      <c r="L304" s="105" t="str">
        <f>IFERROR(__xludf.DUMMYFUNCTION("""COMPUTED_VALUE"""),"")</f>
        <v/>
      </c>
      <c r="M304" s="105" t="str">
        <f>IFERROR(__xludf.DUMMYFUNCTION("""COMPUTED_VALUE"""),"")</f>
        <v/>
      </c>
      <c r="N304" s="105" t="str">
        <f>IFERROR(__xludf.DUMMYFUNCTION("""COMPUTED_VALUE"""),"")</f>
        <v/>
      </c>
      <c r="O304" s="105" t="str">
        <f>IFERROR(__xludf.DUMMYFUNCTION("""COMPUTED_VALUE"""),"")</f>
        <v/>
      </c>
      <c r="P304" s="105" t="str">
        <f>IFERROR(__xludf.DUMMYFUNCTION("""COMPUTED_VALUE"""),"")</f>
        <v/>
      </c>
      <c r="Q304" s="105" t="str">
        <f>IFERROR(__xludf.DUMMYFUNCTION("""COMPUTED_VALUE"""),"")</f>
        <v/>
      </c>
      <c r="R304" s="105" t="str">
        <f>IFERROR(__xludf.DUMMYFUNCTION("""COMPUTED_VALUE"""),"")</f>
        <v/>
      </c>
      <c r="S304" s="105" t="str">
        <f>IFERROR(__xludf.DUMMYFUNCTION("""COMPUTED_VALUE"""),"")</f>
        <v/>
      </c>
      <c r="T304" s="105" t="str">
        <f>IFERROR(__xludf.DUMMYFUNCTION("""COMPUTED_VALUE"""),"")</f>
        <v/>
      </c>
      <c r="U304" s="105" t="str">
        <f>IFERROR(__xludf.DUMMYFUNCTION("""COMPUTED_VALUE"""),"")</f>
        <v/>
      </c>
      <c r="V304" s="105" t="str">
        <f>IFERROR(__xludf.DUMMYFUNCTION("""COMPUTED_VALUE"""),"")</f>
        <v/>
      </c>
      <c r="W304" s="105" t="str">
        <f>IFERROR(__xludf.DUMMYFUNCTION("""COMPUTED_VALUE"""),"")</f>
        <v/>
      </c>
      <c r="X304" s="105" t="str">
        <f>IFERROR(__xludf.DUMMYFUNCTION("""COMPUTED_VALUE"""),"")</f>
        <v/>
      </c>
      <c r="Y304" s="105" t="str">
        <f>IFERROR(__xludf.DUMMYFUNCTION("""COMPUTED_VALUE"""),"")</f>
        <v/>
      </c>
      <c r="Z304" s="105" t="str">
        <f>IFERROR(__xludf.DUMMYFUNCTION("""COMPUTED_VALUE"""),"")</f>
        <v/>
      </c>
      <c r="AA304" s="105" t="str">
        <f>IFERROR(__xludf.DUMMYFUNCTION("""COMPUTED_VALUE"""),"")</f>
        <v/>
      </c>
      <c r="AB304" s="105" t="str">
        <f>IFERROR(__xludf.DUMMYFUNCTION("""COMPUTED_VALUE"""),"")</f>
        <v/>
      </c>
      <c r="AC304" s="105" t="str">
        <f>IFERROR(__xludf.DUMMYFUNCTION("""COMPUTED_VALUE"""),"")</f>
        <v/>
      </c>
      <c r="AD304" s="105" t="str">
        <f>IFERROR(__xludf.DUMMYFUNCTION("""COMPUTED_VALUE"""),"")</f>
        <v/>
      </c>
      <c r="AE304" s="105" t="str">
        <f>IFERROR(__xludf.DUMMYFUNCTION("""COMPUTED_VALUE"""),"")</f>
        <v/>
      </c>
      <c r="AF304" s="105" t="str">
        <f>IFERROR(__xludf.DUMMYFUNCTION("""COMPUTED_VALUE"""),"")</f>
        <v/>
      </c>
      <c r="AG304" s="105" t="str">
        <f>IFERROR(__xludf.DUMMYFUNCTION("""COMPUTED_VALUE"""),"")</f>
        <v/>
      </c>
      <c r="AH304" s="105" t="str">
        <f>IFERROR(__xludf.DUMMYFUNCTION("""COMPUTED_VALUE"""),"")</f>
        <v/>
      </c>
      <c r="AI304" s="105" t="str">
        <f>IFERROR(__xludf.DUMMYFUNCTION("""COMPUTED_VALUE"""),"")</f>
        <v/>
      </c>
      <c r="AJ304" s="105" t="str">
        <f>IFERROR(__xludf.DUMMYFUNCTION("""COMPUTED_VALUE"""),"")</f>
        <v/>
      </c>
      <c r="AK304" s="105" t="str">
        <f>IFERROR(__xludf.DUMMYFUNCTION("""COMPUTED_VALUE"""),"")</f>
        <v/>
      </c>
      <c r="AL304" s="105" t="str">
        <f>IFERROR(__xludf.DUMMYFUNCTION("""COMPUTED_VALUE"""),"")</f>
        <v/>
      </c>
      <c r="AM304" s="105" t="str">
        <f>IFERROR(__xludf.DUMMYFUNCTION("""COMPUTED_VALUE"""),"")</f>
        <v/>
      </c>
      <c r="AN304" s="105" t="str">
        <f>IFERROR(__xludf.DUMMYFUNCTION("""COMPUTED_VALUE"""),"")</f>
        <v/>
      </c>
    </row>
    <row r="305">
      <c r="A305" s="105"/>
      <c r="B305" s="105"/>
      <c r="C305" s="105"/>
      <c r="D305" s="105"/>
      <c r="E305" s="106"/>
      <c r="F305" s="205"/>
      <c r="G305" s="105"/>
      <c r="H305" s="108"/>
      <c r="I305" s="105"/>
      <c r="J305" s="108" t="str">
        <f>IFERROR(__xludf.DUMMYFUNCTION("""COMPUTED_VALUE"""),"")</f>
        <v/>
      </c>
      <c r="K305" s="105" t="str">
        <f>IFERROR(__xludf.DUMMYFUNCTION("""COMPUTED_VALUE"""),"")</f>
        <v/>
      </c>
      <c r="L305" s="105" t="str">
        <f>IFERROR(__xludf.DUMMYFUNCTION("""COMPUTED_VALUE"""),"")</f>
        <v/>
      </c>
      <c r="M305" s="105" t="str">
        <f>IFERROR(__xludf.DUMMYFUNCTION("""COMPUTED_VALUE"""),"")</f>
        <v/>
      </c>
      <c r="N305" s="105" t="str">
        <f>IFERROR(__xludf.DUMMYFUNCTION("""COMPUTED_VALUE"""),"")</f>
        <v/>
      </c>
      <c r="O305" s="105" t="str">
        <f>IFERROR(__xludf.DUMMYFUNCTION("""COMPUTED_VALUE"""),"")</f>
        <v/>
      </c>
      <c r="P305" s="105" t="str">
        <f>IFERROR(__xludf.DUMMYFUNCTION("""COMPUTED_VALUE"""),"")</f>
        <v/>
      </c>
      <c r="Q305" s="105" t="str">
        <f>IFERROR(__xludf.DUMMYFUNCTION("""COMPUTED_VALUE"""),"")</f>
        <v/>
      </c>
      <c r="R305" s="105" t="str">
        <f>IFERROR(__xludf.DUMMYFUNCTION("""COMPUTED_VALUE"""),"")</f>
        <v/>
      </c>
      <c r="S305" s="105" t="str">
        <f>IFERROR(__xludf.DUMMYFUNCTION("""COMPUTED_VALUE"""),"")</f>
        <v/>
      </c>
      <c r="T305" s="105" t="str">
        <f>IFERROR(__xludf.DUMMYFUNCTION("""COMPUTED_VALUE"""),"")</f>
        <v/>
      </c>
      <c r="U305" s="105" t="str">
        <f>IFERROR(__xludf.DUMMYFUNCTION("""COMPUTED_VALUE"""),"")</f>
        <v/>
      </c>
      <c r="V305" s="105" t="str">
        <f>IFERROR(__xludf.DUMMYFUNCTION("""COMPUTED_VALUE"""),"")</f>
        <v/>
      </c>
      <c r="W305" s="105" t="str">
        <f>IFERROR(__xludf.DUMMYFUNCTION("""COMPUTED_VALUE"""),"")</f>
        <v/>
      </c>
      <c r="X305" s="105" t="str">
        <f>IFERROR(__xludf.DUMMYFUNCTION("""COMPUTED_VALUE"""),"")</f>
        <v/>
      </c>
      <c r="Y305" s="105" t="str">
        <f>IFERROR(__xludf.DUMMYFUNCTION("""COMPUTED_VALUE"""),"")</f>
        <v/>
      </c>
      <c r="Z305" s="105" t="str">
        <f>IFERROR(__xludf.DUMMYFUNCTION("""COMPUTED_VALUE"""),"")</f>
        <v/>
      </c>
      <c r="AA305" s="105" t="str">
        <f>IFERROR(__xludf.DUMMYFUNCTION("""COMPUTED_VALUE"""),"")</f>
        <v/>
      </c>
      <c r="AB305" s="105" t="str">
        <f>IFERROR(__xludf.DUMMYFUNCTION("""COMPUTED_VALUE"""),"")</f>
        <v/>
      </c>
      <c r="AC305" s="105" t="str">
        <f>IFERROR(__xludf.DUMMYFUNCTION("""COMPUTED_VALUE"""),"")</f>
        <v/>
      </c>
      <c r="AD305" s="105" t="str">
        <f>IFERROR(__xludf.DUMMYFUNCTION("""COMPUTED_VALUE"""),"")</f>
        <v/>
      </c>
      <c r="AE305" s="105" t="str">
        <f>IFERROR(__xludf.DUMMYFUNCTION("""COMPUTED_VALUE"""),"")</f>
        <v/>
      </c>
      <c r="AF305" s="105" t="str">
        <f>IFERROR(__xludf.DUMMYFUNCTION("""COMPUTED_VALUE"""),"")</f>
        <v/>
      </c>
      <c r="AG305" s="105" t="str">
        <f>IFERROR(__xludf.DUMMYFUNCTION("""COMPUTED_VALUE"""),"")</f>
        <v/>
      </c>
      <c r="AH305" s="105" t="str">
        <f>IFERROR(__xludf.DUMMYFUNCTION("""COMPUTED_VALUE"""),"")</f>
        <v/>
      </c>
      <c r="AI305" s="105" t="str">
        <f>IFERROR(__xludf.DUMMYFUNCTION("""COMPUTED_VALUE"""),"")</f>
        <v/>
      </c>
      <c r="AJ305" s="105" t="str">
        <f>IFERROR(__xludf.DUMMYFUNCTION("""COMPUTED_VALUE"""),"")</f>
        <v/>
      </c>
      <c r="AK305" s="105" t="str">
        <f>IFERROR(__xludf.DUMMYFUNCTION("""COMPUTED_VALUE"""),"")</f>
        <v/>
      </c>
      <c r="AL305" s="105" t="str">
        <f>IFERROR(__xludf.DUMMYFUNCTION("""COMPUTED_VALUE"""),"")</f>
        <v/>
      </c>
      <c r="AM305" s="105" t="str">
        <f>IFERROR(__xludf.DUMMYFUNCTION("""COMPUTED_VALUE"""),"")</f>
        <v/>
      </c>
      <c r="AN305" s="105" t="str">
        <f>IFERROR(__xludf.DUMMYFUNCTION("""COMPUTED_VALUE"""),"")</f>
        <v/>
      </c>
    </row>
    <row r="306">
      <c r="A306" s="105"/>
      <c r="B306" s="105"/>
      <c r="C306" s="105"/>
      <c r="D306" s="105"/>
      <c r="E306" s="106"/>
      <c r="F306" s="205"/>
      <c r="G306" s="105"/>
      <c r="H306" s="108"/>
      <c r="I306" s="105"/>
      <c r="J306" s="108" t="str">
        <f>IFERROR(__xludf.DUMMYFUNCTION("""COMPUTED_VALUE"""),"")</f>
        <v/>
      </c>
      <c r="K306" s="105" t="str">
        <f>IFERROR(__xludf.DUMMYFUNCTION("""COMPUTED_VALUE"""),"")</f>
        <v/>
      </c>
      <c r="L306" s="105" t="str">
        <f>IFERROR(__xludf.DUMMYFUNCTION("""COMPUTED_VALUE"""),"")</f>
        <v/>
      </c>
      <c r="M306" s="105" t="str">
        <f>IFERROR(__xludf.DUMMYFUNCTION("""COMPUTED_VALUE"""),"")</f>
        <v/>
      </c>
      <c r="N306" s="105" t="str">
        <f>IFERROR(__xludf.DUMMYFUNCTION("""COMPUTED_VALUE"""),"")</f>
        <v/>
      </c>
      <c r="O306" s="105" t="str">
        <f>IFERROR(__xludf.DUMMYFUNCTION("""COMPUTED_VALUE"""),"")</f>
        <v/>
      </c>
      <c r="P306" s="105" t="str">
        <f>IFERROR(__xludf.DUMMYFUNCTION("""COMPUTED_VALUE"""),"")</f>
        <v/>
      </c>
      <c r="Q306" s="105" t="str">
        <f>IFERROR(__xludf.DUMMYFUNCTION("""COMPUTED_VALUE"""),"")</f>
        <v/>
      </c>
      <c r="R306" s="105" t="str">
        <f>IFERROR(__xludf.DUMMYFUNCTION("""COMPUTED_VALUE"""),"")</f>
        <v/>
      </c>
      <c r="S306" s="105" t="str">
        <f>IFERROR(__xludf.DUMMYFUNCTION("""COMPUTED_VALUE"""),"")</f>
        <v/>
      </c>
      <c r="T306" s="105" t="str">
        <f>IFERROR(__xludf.DUMMYFUNCTION("""COMPUTED_VALUE"""),"")</f>
        <v/>
      </c>
      <c r="U306" s="105" t="str">
        <f>IFERROR(__xludf.DUMMYFUNCTION("""COMPUTED_VALUE"""),"")</f>
        <v/>
      </c>
      <c r="V306" s="105" t="str">
        <f>IFERROR(__xludf.DUMMYFUNCTION("""COMPUTED_VALUE"""),"")</f>
        <v/>
      </c>
      <c r="W306" s="105" t="str">
        <f>IFERROR(__xludf.DUMMYFUNCTION("""COMPUTED_VALUE"""),"")</f>
        <v/>
      </c>
      <c r="X306" s="105" t="str">
        <f>IFERROR(__xludf.DUMMYFUNCTION("""COMPUTED_VALUE"""),"")</f>
        <v/>
      </c>
      <c r="Y306" s="105" t="str">
        <f>IFERROR(__xludf.DUMMYFUNCTION("""COMPUTED_VALUE"""),"")</f>
        <v/>
      </c>
      <c r="Z306" s="105" t="str">
        <f>IFERROR(__xludf.DUMMYFUNCTION("""COMPUTED_VALUE"""),"")</f>
        <v/>
      </c>
      <c r="AA306" s="105" t="str">
        <f>IFERROR(__xludf.DUMMYFUNCTION("""COMPUTED_VALUE"""),"")</f>
        <v/>
      </c>
      <c r="AB306" s="105" t="str">
        <f>IFERROR(__xludf.DUMMYFUNCTION("""COMPUTED_VALUE"""),"")</f>
        <v/>
      </c>
      <c r="AC306" s="105" t="str">
        <f>IFERROR(__xludf.DUMMYFUNCTION("""COMPUTED_VALUE"""),"")</f>
        <v/>
      </c>
      <c r="AD306" s="105" t="str">
        <f>IFERROR(__xludf.DUMMYFUNCTION("""COMPUTED_VALUE"""),"")</f>
        <v/>
      </c>
      <c r="AE306" s="105" t="str">
        <f>IFERROR(__xludf.DUMMYFUNCTION("""COMPUTED_VALUE"""),"")</f>
        <v/>
      </c>
      <c r="AF306" s="105" t="str">
        <f>IFERROR(__xludf.DUMMYFUNCTION("""COMPUTED_VALUE"""),"")</f>
        <v/>
      </c>
      <c r="AG306" s="105" t="str">
        <f>IFERROR(__xludf.DUMMYFUNCTION("""COMPUTED_VALUE"""),"")</f>
        <v/>
      </c>
      <c r="AH306" s="105" t="str">
        <f>IFERROR(__xludf.DUMMYFUNCTION("""COMPUTED_VALUE"""),"")</f>
        <v/>
      </c>
      <c r="AI306" s="105" t="str">
        <f>IFERROR(__xludf.DUMMYFUNCTION("""COMPUTED_VALUE"""),"")</f>
        <v/>
      </c>
      <c r="AJ306" s="105" t="str">
        <f>IFERROR(__xludf.DUMMYFUNCTION("""COMPUTED_VALUE"""),"")</f>
        <v/>
      </c>
      <c r="AK306" s="105" t="str">
        <f>IFERROR(__xludf.DUMMYFUNCTION("""COMPUTED_VALUE"""),"")</f>
        <v/>
      </c>
      <c r="AL306" s="105" t="str">
        <f>IFERROR(__xludf.DUMMYFUNCTION("""COMPUTED_VALUE"""),"")</f>
        <v/>
      </c>
      <c r="AM306" s="105" t="str">
        <f>IFERROR(__xludf.DUMMYFUNCTION("""COMPUTED_VALUE"""),"")</f>
        <v/>
      </c>
      <c r="AN306" s="105" t="str">
        <f>IFERROR(__xludf.DUMMYFUNCTION("""COMPUTED_VALUE"""),"")</f>
        <v/>
      </c>
    </row>
    <row r="307">
      <c r="A307" s="105"/>
      <c r="B307" s="105"/>
      <c r="C307" s="105"/>
      <c r="D307" s="105"/>
      <c r="E307" s="106"/>
      <c r="F307" s="205"/>
      <c r="G307" s="105"/>
      <c r="H307" s="108"/>
      <c r="I307" s="105"/>
      <c r="J307" s="108" t="str">
        <f>IFERROR(__xludf.DUMMYFUNCTION("""COMPUTED_VALUE"""),"")</f>
        <v/>
      </c>
      <c r="K307" s="105" t="str">
        <f>IFERROR(__xludf.DUMMYFUNCTION("""COMPUTED_VALUE"""),"")</f>
        <v/>
      </c>
      <c r="L307" s="105" t="str">
        <f>IFERROR(__xludf.DUMMYFUNCTION("""COMPUTED_VALUE"""),"")</f>
        <v/>
      </c>
      <c r="M307" s="105" t="str">
        <f>IFERROR(__xludf.DUMMYFUNCTION("""COMPUTED_VALUE"""),"")</f>
        <v/>
      </c>
      <c r="N307" s="105" t="str">
        <f>IFERROR(__xludf.DUMMYFUNCTION("""COMPUTED_VALUE"""),"")</f>
        <v/>
      </c>
      <c r="O307" s="105" t="str">
        <f>IFERROR(__xludf.DUMMYFUNCTION("""COMPUTED_VALUE"""),"")</f>
        <v/>
      </c>
      <c r="P307" s="105" t="str">
        <f>IFERROR(__xludf.DUMMYFUNCTION("""COMPUTED_VALUE"""),"")</f>
        <v/>
      </c>
      <c r="Q307" s="105" t="str">
        <f>IFERROR(__xludf.DUMMYFUNCTION("""COMPUTED_VALUE"""),"")</f>
        <v/>
      </c>
      <c r="R307" s="105" t="str">
        <f>IFERROR(__xludf.DUMMYFUNCTION("""COMPUTED_VALUE"""),"")</f>
        <v/>
      </c>
      <c r="S307" s="105" t="str">
        <f>IFERROR(__xludf.DUMMYFUNCTION("""COMPUTED_VALUE"""),"")</f>
        <v/>
      </c>
      <c r="T307" s="105" t="str">
        <f>IFERROR(__xludf.DUMMYFUNCTION("""COMPUTED_VALUE"""),"")</f>
        <v/>
      </c>
      <c r="U307" s="105" t="str">
        <f>IFERROR(__xludf.DUMMYFUNCTION("""COMPUTED_VALUE"""),"")</f>
        <v/>
      </c>
      <c r="V307" s="105" t="str">
        <f>IFERROR(__xludf.DUMMYFUNCTION("""COMPUTED_VALUE"""),"")</f>
        <v/>
      </c>
      <c r="W307" s="105" t="str">
        <f>IFERROR(__xludf.DUMMYFUNCTION("""COMPUTED_VALUE"""),"")</f>
        <v/>
      </c>
      <c r="X307" s="105" t="str">
        <f>IFERROR(__xludf.DUMMYFUNCTION("""COMPUTED_VALUE"""),"")</f>
        <v/>
      </c>
      <c r="Y307" s="105" t="str">
        <f>IFERROR(__xludf.DUMMYFUNCTION("""COMPUTED_VALUE"""),"")</f>
        <v/>
      </c>
      <c r="Z307" s="105" t="str">
        <f>IFERROR(__xludf.DUMMYFUNCTION("""COMPUTED_VALUE"""),"")</f>
        <v/>
      </c>
      <c r="AA307" s="105" t="str">
        <f>IFERROR(__xludf.DUMMYFUNCTION("""COMPUTED_VALUE"""),"")</f>
        <v/>
      </c>
      <c r="AB307" s="105" t="str">
        <f>IFERROR(__xludf.DUMMYFUNCTION("""COMPUTED_VALUE"""),"")</f>
        <v/>
      </c>
      <c r="AC307" s="105" t="str">
        <f>IFERROR(__xludf.DUMMYFUNCTION("""COMPUTED_VALUE"""),"")</f>
        <v/>
      </c>
      <c r="AD307" s="105" t="str">
        <f>IFERROR(__xludf.DUMMYFUNCTION("""COMPUTED_VALUE"""),"")</f>
        <v/>
      </c>
      <c r="AE307" s="105" t="str">
        <f>IFERROR(__xludf.DUMMYFUNCTION("""COMPUTED_VALUE"""),"")</f>
        <v/>
      </c>
      <c r="AF307" s="105" t="str">
        <f>IFERROR(__xludf.DUMMYFUNCTION("""COMPUTED_VALUE"""),"")</f>
        <v/>
      </c>
      <c r="AG307" s="105" t="str">
        <f>IFERROR(__xludf.DUMMYFUNCTION("""COMPUTED_VALUE"""),"")</f>
        <v/>
      </c>
      <c r="AH307" s="105" t="str">
        <f>IFERROR(__xludf.DUMMYFUNCTION("""COMPUTED_VALUE"""),"")</f>
        <v/>
      </c>
      <c r="AI307" s="105" t="str">
        <f>IFERROR(__xludf.DUMMYFUNCTION("""COMPUTED_VALUE"""),"")</f>
        <v/>
      </c>
      <c r="AJ307" s="105" t="str">
        <f>IFERROR(__xludf.DUMMYFUNCTION("""COMPUTED_VALUE"""),"")</f>
        <v/>
      </c>
      <c r="AK307" s="105" t="str">
        <f>IFERROR(__xludf.DUMMYFUNCTION("""COMPUTED_VALUE"""),"")</f>
        <v/>
      </c>
      <c r="AL307" s="105" t="str">
        <f>IFERROR(__xludf.DUMMYFUNCTION("""COMPUTED_VALUE"""),"")</f>
        <v/>
      </c>
      <c r="AM307" s="105" t="str">
        <f>IFERROR(__xludf.DUMMYFUNCTION("""COMPUTED_VALUE"""),"")</f>
        <v/>
      </c>
      <c r="AN307" s="105" t="str">
        <f>IFERROR(__xludf.DUMMYFUNCTION("""COMPUTED_VALUE"""),"")</f>
        <v/>
      </c>
    </row>
    <row r="308">
      <c r="A308" s="105"/>
      <c r="B308" s="105"/>
      <c r="C308" s="105"/>
      <c r="D308" s="105"/>
      <c r="E308" s="106"/>
      <c r="F308" s="205"/>
      <c r="G308" s="105"/>
      <c r="H308" s="108"/>
      <c r="I308" s="105"/>
      <c r="J308" s="108" t="str">
        <f>IFERROR(__xludf.DUMMYFUNCTION("""COMPUTED_VALUE"""),"")</f>
        <v/>
      </c>
      <c r="K308" s="105" t="str">
        <f>IFERROR(__xludf.DUMMYFUNCTION("""COMPUTED_VALUE"""),"")</f>
        <v/>
      </c>
      <c r="L308" s="105" t="str">
        <f>IFERROR(__xludf.DUMMYFUNCTION("""COMPUTED_VALUE"""),"")</f>
        <v/>
      </c>
      <c r="M308" s="105" t="str">
        <f>IFERROR(__xludf.DUMMYFUNCTION("""COMPUTED_VALUE"""),"")</f>
        <v/>
      </c>
      <c r="N308" s="105" t="str">
        <f>IFERROR(__xludf.DUMMYFUNCTION("""COMPUTED_VALUE"""),"")</f>
        <v/>
      </c>
      <c r="O308" s="105" t="str">
        <f>IFERROR(__xludf.DUMMYFUNCTION("""COMPUTED_VALUE"""),"")</f>
        <v/>
      </c>
      <c r="P308" s="105" t="str">
        <f>IFERROR(__xludf.DUMMYFUNCTION("""COMPUTED_VALUE"""),"")</f>
        <v/>
      </c>
      <c r="Q308" s="105" t="str">
        <f>IFERROR(__xludf.DUMMYFUNCTION("""COMPUTED_VALUE"""),"")</f>
        <v/>
      </c>
      <c r="R308" s="105" t="str">
        <f>IFERROR(__xludf.DUMMYFUNCTION("""COMPUTED_VALUE"""),"")</f>
        <v/>
      </c>
      <c r="S308" s="105" t="str">
        <f>IFERROR(__xludf.DUMMYFUNCTION("""COMPUTED_VALUE"""),"")</f>
        <v/>
      </c>
      <c r="T308" s="105" t="str">
        <f>IFERROR(__xludf.DUMMYFUNCTION("""COMPUTED_VALUE"""),"")</f>
        <v/>
      </c>
      <c r="U308" s="105" t="str">
        <f>IFERROR(__xludf.DUMMYFUNCTION("""COMPUTED_VALUE"""),"")</f>
        <v/>
      </c>
      <c r="V308" s="105" t="str">
        <f>IFERROR(__xludf.DUMMYFUNCTION("""COMPUTED_VALUE"""),"")</f>
        <v/>
      </c>
      <c r="W308" s="105" t="str">
        <f>IFERROR(__xludf.DUMMYFUNCTION("""COMPUTED_VALUE"""),"")</f>
        <v/>
      </c>
      <c r="X308" s="105" t="str">
        <f>IFERROR(__xludf.DUMMYFUNCTION("""COMPUTED_VALUE"""),"")</f>
        <v/>
      </c>
      <c r="Y308" s="105" t="str">
        <f>IFERROR(__xludf.DUMMYFUNCTION("""COMPUTED_VALUE"""),"")</f>
        <v/>
      </c>
      <c r="Z308" s="105" t="str">
        <f>IFERROR(__xludf.DUMMYFUNCTION("""COMPUTED_VALUE"""),"")</f>
        <v/>
      </c>
      <c r="AA308" s="105" t="str">
        <f>IFERROR(__xludf.DUMMYFUNCTION("""COMPUTED_VALUE"""),"")</f>
        <v/>
      </c>
      <c r="AB308" s="105" t="str">
        <f>IFERROR(__xludf.DUMMYFUNCTION("""COMPUTED_VALUE"""),"")</f>
        <v/>
      </c>
      <c r="AC308" s="105" t="str">
        <f>IFERROR(__xludf.DUMMYFUNCTION("""COMPUTED_VALUE"""),"")</f>
        <v/>
      </c>
      <c r="AD308" s="105" t="str">
        <f>IFERROR(__xludf.DUMMYFUNCTION("""COMPUTED_VALUE"""),"")</f>
        <v/>
      </c>
      <c r="AE308" s="105" t="str">
        <f>IFERROR(__xludf.DUMMYFUNCTION("""COMPUTED_VALUE"""),"")</f>
        <v/>
      </c>
      <c r="AF308" s="105" t="str">
        <f>IFERROR(__xludf.DUMMYFUNCTION("""COMPUTED_VALUE"""),"")</f>
        <v/>
      </c>
      <c r="AG308" s="105" t="str">
        <f>IFERROR(__xludf.DUMMYFUNCTION("""COMPUTED_VALUE"""),"")</f>
        <v/>
      </c>
      <c r="AH308" s="105" t="str">
        <f>IFERROR(__xludf.DUMMYFUNCTION("""COMPUTED_VALUE"""),"")</f>
        <v/>
      </c>
      <c r="AI308" s="105" t="str">
        <f>IFERROR(__xludf.DUMMYFUNCTION("""COMPUTED_VALUE"""),"")</f>
        <v/>
      </c>
      <c r="AJ308" s="105" t="str">
        <f>IFERROR(__xludf.DUMMYFUNCTION("""COMPUTED_VALUE"""),"")</f>
        <v/>
      </c>
      <c r="AK308" s="105" t="str">
        <f>IFERROR(__xludf.DUMMYFUNCTION("""COMPUTED_VALUE"""),"")</f>
        <v/>
      </c>
      <c r="AL308" s="105" t="str">
        <f>IFERROR(__xludf.DUMMYFUNCTION("""COMPUTED_VALUE"""),"")</f>
        <v/>
      </c>
      <c r="AM308" s="105" t="str">
        <f>IFERROR(__xludf.DUMMYFUNCTION("""COMPUTED_VALUE"""),"")</f>
        <v/>
      </c>
      <c r="AN308" s="105" t="str">
        <f>IFERROR(__xludf.DUMMYFUNCTION("""COMPUTED_VALUE"""),"")</f>
        <v/>
      </c>
    </row>
    <row r="309">
      <c r="A309" s="105"/>
      <c r="B309" s="105"/>
      <c r="C309" s="105"/>
      <c r="D309" s="105"/>
      <c r="E309" s="106"/>
      <c r="F309" s="205"/>
      <c r="G309" s="105"/>
      <c r="H309" s="108"/>
      <c r="I309" s="105"/>
      <c r="J309" s="108" t="str">
        <f>IFERROR(__xludf.DUMMYFUNCTION("""COMPUTED_VALUE"""),"")</f>
        <v/>
      </c>
      <c r="K309" s="105" t="str">
        <f>IFERROR(__xludf.DUMMYFUNCTION("""COMPUTED_VALUE"""),"")</f>
        <v/>
      </c>
      <c r="L309" s="105" t="str">
        <f>IFERROR(__xludf.DUMMYFUNCTION("""COMPUTED_VALUE"""),"")</f>
        <v/>
      </c>
      <c r="M309" s="105" t="str">
        <f>IFERROR(__xludf.DUMMYFUNCTION("""COMPUTED_VALUE"""),"")</f>
        <v/>
      </c>
      <c r="N309" s="105" t="str">
        <f>IFERROR(__xludf.DUMMYFUNCTION("""COMPUTED_VALUE"""),"")</f>
        <v/>
      </c>
      <c r="O309" s="105" t="str">
        <f>IFERROR(__xludf.DUMMYFUNCTION("""COMPUTED_VALUE"""),"")</f>
        <v/>
      </c>
      <c r="P309" s="105" t="str">
        <f>IFERROR(__xludf.DUMMYFUNCTION("""COMPUTED_VALUE"""),"")</f>
        <v/>
      </c>
      <c r="Q309" s="105" t="str">
        <f>IFERROR(__xludf.DUMMYFUNCTION("""COMPUTED_VALUE"""),"")</f>
        <v/>
      </c>
      <c r="R309" s="105" t="str">
        <f>IFERROR(__xludf.DUMMYFUNCTION("""COMPUTED_VALUE"""),"")</f>
        <v/>
      </c>
      <c r="S309" s="105" t="str">
        <f>IFERROR(__xludf.DUMMYFUNCTION("""COMPUTED_VALUE"""),"")</f>
        <v/>
      </c>
      <c r="T309" s="105" t="str">
        <f>IFERROR(__xludf.DUMMYFUNCTION("""COMPUTED_VALUE"""),"")</f>
        <v/>
      </c>
      <c r="U309" s="105" t="str">
        <f>IFERROR(__xludf.DUMMYFUNCTION("""COMPUTED_VALUE"""),"")</f>
        <v/>
      </c>
      <c r="V309" s="105" t="str">
        <f>IFERROR(__xludf.DUMMYFUNCTION("""COMPUTED_VALUE"""),"")</f>
        <v/>
      </c>
      <c r="W309" s="105" t="str">
        <f>IFERROR(__xludf.DUMMYFUNCTION("""COMPUTED_VALUE"""),"")</f>
        <v/>
      </c>
      <c r="X309" s="105" t="str">
        <f>IFERROR(__xludf.DUMMYFUNCTION("""COMPUTED_VALUE"""),"")</f>
        <v/>
      </c>
      <c r="Y309" s="105" t="str">
        <f>IFERROR(__xludf.DUMMYFUNCTION("""COMPUTED_VALUE"""),"")</f>
        <v/>
      </c>
      <c r="Z309" s="105" t="str">
        <f>IFERROR(__xludf.DUMMYFUNCTION("""COMPUTED_VALUE"""),"")</f>
        <v/>
      </c>
      <c r="AA309" s="105" t="str">
        <f>IFERROR(__xludf.DUMMYFUNCTION("""COMPUTED_VALUE"""),"")</f>
        <v/>
      </c>
      <c r="AB309" s="105" t="str">
        <f>IFERROR(__xludf.DUMMYFUNCTION("""COMPUTED_VALUE"""),"")</f>
        <v/>
      </c>
      <c r="AC309" s="105" t="str">
        <f>IFERROR(__xludf.DUMMYFUNCTION("""COMPUTED_VALUE"""),"")</f>
        <v/>
      </c>
      <c r="AD309" s="105" t="str">
        <f>IFERROR(__xludf.DUMMYFUNCTION("""COMPUTED_VALUE"""),"")</f>
        <v/>
      </c>
      <c r="AE309" s="105" t="str">
        <f>IFERROR(__xludf.DUMMYFUNCTION("""COMPUTED_VALUE"""),"")</f>
        <v/>
      </c>
      <c r="AF309" s="105" t="str">
        <f>IFERROR(__xludf.DUMMYFUNCTION("""COMPUTED_VALUE"""),"")</f>
        <v/>
      </c>
      <c r="AG309" s="105" t="str">
        <f>IFERROR(__xludf.DUMMYFUNCTION("""COMPUTED_VALUE"""),"")</f>
        <v/>
      </c>
      <c r="AH309" s="105" t="str">
        <f>IFERROR(__xludf.DUMMYFUNCTION("""COMPUTED_VALUE"""),"")</f>
        <v/>
      </c>
      <c r="AI309" s="105" t="str">
        <f>IFERROR(__xludf.DUMMYFUNCTION("""COMPUTED_VALUE"""),"")</f>
        <v/>
      </c>
      <c r="AJ309" s="105" t="str">
        <f>IFERROR(__xludf.DUMMYFUNCTION("""COMPUTED_VALUE"""),"")</f>
        <v/>
      </c>
      <c r="AK309" s="105" t="str">
        <f>IFERROR(__xludf.DUMMYFUNCTION("""COMPUTED_VALUE"""),"")</f>
        <v/>
      </c>
      <c r="AL309" s="105" t="str">
        <f>IFERROR(__xludf.DUMMYFUNCTION("""COMPUTED_VALUE"""),"")</f>
        <v/>
      </c>
      <c r="AM309" s="105" t="str">
        <f>IFERROR(__xludf.DUMMYFUNCTION("""COMPUTED_VALUE"""),"")</f>
        <v/>
      </c>
      <c r="AN309" s="105" t="str">
        <f>IFERROR(__xludf.DUMMYFUNCTION("""COMPUTED_VALUE"""),"")</f>
        <v/>
      </c>
    </row>
    <row r="310">
      <c r="A310" s="105"/>
      <c r="B310" s="105"/>
      <c r="C310" s="105"/>
      <c r="D310" s="105"/>
      <c r="E310" s="106"/>
      <c r="F310" s="205"/>
      <c r="G310" s="105"/>
      <c r="H310" s="108"/>
      <c r="I310" s="105"/>
      <c r="J310" s="108" t="str">
        <f>IFERROR(__xludf.DUMMYFUNCTION("""COMPUTED_VALUE"""),"")</f>
        <v/>
      </c>
      <c r="K310" s="105" t="str">
        <f>IFERROR(__xludf.DUMMYFUNCTION("""COMPUTED_VALUE"""),"")</f>
        <v/>
      </c>
      <c r="L310" s="105" t="str">
        <f>IFERROR(__xludf.DUMMYFUNCTION("""COMPUTED_VALUE"""),"")</f>
        <v/>
      </c>
      <c r="M310" s="105" t="str">
        <f>IFERROR(__xludf.DUMMYFUNCTION("""COMPUTED_VALUE"""),"")</f>
        <v/>
      </c>
      <c r="N310" s="105" t="str">
        <f>IFERROR(__xludf.DUMMYFUNCTION("""COMPUTED_VALUE"""),"")</f>
        <v/>
      </c>
      <c r="O310" s="105" t="str">
        <f>IFERROR(__xludf.DUMMYFUNCTION("""COMPUTED_VALUE"""),"")</f>
        <v/>
      </c>
      <c r="P310" s="105" t="str">
        <f>IFERROR(__xludf.DUMMYFUNCTION("""COMPUTED_VALUE"""),"")</f>
        <v/>
      </c>
      <c r="Q310" s="105" t="str">
        <f>IFERROR(__xludf.DUMMYFUNCTION("""COMPUTED_VALUE"""),"")</f>
        <v/>
      </c>
      <c r="R310" s="105" t="str">
        <f>IFERROR(__xludf.DUMMYFUNCTION("""COMPUTED_VALUE"""),"")</f>
        <v/>
      </c>
      <c r="S310" s="105" t="str">
        <f>IFERROR(__xludf.DUMMYFUNCTION("""COMPUTED_VALUE"""),"")</f>
        <v/>
      </c>
      <c r="T310" s="105" t="str">
        <f>IFERROR(__xludf.DUMMYFUNCTION("""COMPUTED_VALUE"""),"")</f>
        <v/>
      </c>
      <c r="U310" s="105" t="str">
        <f>IFERROR(__xludf.DUMMYFUNCTION("""COMPUTED_VALUE"""),"")</f>
        <v/>
      </c>
      <c r="V310" s="105" t="str">
        <f>IFERROR(__xludf.DUMMYFUNCTION("""COMPUTED_VALUE"""),"")</f>
        <v/>
      </c>
      <c r="W310" s="105" t="str">
        <f>IFERROR(__xludf.DUMMYFUNCTION("""COMPUTED_VALUE"""),"")</f>
        <v/>
      </c>
      <c r="X310" s="105" t="str">
        <f>IFERROR(__xludf.DUMMYFUNCTION("""COMPUTED_VALUE"""),"")</f>
        <v/>
      </c>
      <c r="Y310" s="105" t="str">
        <f>IFERROR(__xludf.DUMMYFUNCTION("""COMPUTED_VALUE"""),"")</f>
        <v/>
      </c>
      <c r="Z310" s="105" t="str">
        <f>IFERROR(__xludf.DUMMYFUNCTION("""COMPUTED_VALUE"""),"")</f>
        <v/>
      </c>
      <c r="AA310" s="105" t="str">
        <f>IFERROR(__xludf.DUMMYFUNCTION("""COMPUTED_VALUE"""),"")</f>
        <v/>
      </c>
      <c r="AB310" s="105" t="str">
        <f>IFERROR(__xludf.DUMMYFUNCTION("""COMPUTED_VALUE"""),"")</f>
        <v/>
      </c>
      <c r="AC310" s="105" t="str">
        <f>IFERROR(__xludf.DUMMYFUNCTION("""COMPUTED_VALUE"""),"")</f>
        <v/>
      </c>
      <c r="AD310" s="105" t="str">
        <f>IFERROR(__xludf.DUMMYFUNCTION("""COMPUTED_VALUE"""),"")</f>
        <v/>
      </c>
      <c r="AE310" s="105" t="str">
        <f>IFERROR(__xludf.DUMMYFUNCTION("""COMPUTED_VALUE"""),"")</f>
        <v/>
      </c>
      <c r="AF310" s="105" t="str">
        <f>IFERROR(__xludf.DUMMYFUNCTION("""COMPUTED_VALUE"""),"")</f>
        <v/>
      </c>
      <c r="AG310" s="105" t="str">
        <f>IFERROR(__xludf.DUMMYFUNCTION("""COMPUTED_VALUE"""),"")</f>
        <v/>
      </c>
      <c r="AH310" s="105" t="str">
        <f>IFERROR(__xludf.DUMMYFUNCTION("""COMPUTED_VALUE"""),"")</f>
        <v/>
      </c>
      <c r="AI310" s="105" t="str">
        <f>IFERROR(__xludf.DUMMYFUNCTION("""COMPUTED_VALUE"""),"")</f>
        <v/>
      </c>
      <c r="AJ310" s="105" t="str">
        <f>IFERROR(__xludf.DUMMYFUNCTION("""COMPUTED_VALUE"""),"")</f>
        <v/>
      </c>
      <c r="AK310" s="105" t="str">
        <f>IFERROR(__xludf.DUMMYFUNCTION("""COMPUTED_VALUE"""),"")</f>
        <v/>
      </c>
      <c r="AL310" s="105" t="str">
        <f>IFERROR(__xludf.DUMMYFUNCTION("""COMPUTED_VALUE"""),"")</f>
        <v/>
      </c>
      <c r="AM310" s="105" t="str">
        <f>IFERROR(__xludf.DUMMYFUNCTION("""COMPUTED_VALUE"""),"")</f>
        <v/>
      </c>
      <c r="AN310" s="105" t="str">
        <f>IFERROR(__xludf.DUMMYFUNCTION("""COMPUTED_VALUE"""),"")</f>
        <v/>
      </c>
    </row>
    <row r="311">
      <c r="A311" s="105"/>
      <c r="B311" s="105"/>
      <c r="C311" s="105"/>
      <c r="D311" s="105"/>
      <c r="E311" s="106"/>
      <c r="F311" s="205"/>
      <c r="G311" s="105"/>
      <c r="H311" s="108"/>
      <c r="I311" s="105"/>
      <c r="J311" s="108" t="str">
        <f>IFERROR(__xludf.DUMMYFUNCTION("""COMPUTED_VALUE"""),"")</f>
        <v/>
      </c>
      <c r="K311" s="105" t="str">
        <f>IFERROR(__xludf.DUMMYFUNCTION("""COMPUTED_VALUE"""),"")</f>
        <v/>
      </c>
      <c r="L311" s="105" t="str">
        <f>IFERROR(__xludf.DUMMYFUNCTION("""COMPUTED_VALUE"""),"")</f>
        <v/>
      </c>
      <c r="M311" s="105" t="str">
        <f>IFERROR(__xludf.DUMMYFUNCTION("""COMPUTED_VALUE"""),"")</f>
        <v/>
      </c>
      <c r="N311" s="105" t="str">
        <f>IFERROR(__xludf.DUMMYFUNCTION("""COMPUTED_VALUE"""),"")</f>
        <v/>
      </c>
      <c r="O311" s="105" t="str">
        <f>IFERROR(__xludf.DUMMYFUNCTION("""COMPUTED_VALUE"""),"")</f>
        <v/>
      </c>
      <c r="P311" s="105" t="str">
        <f>IFERROR(__xludf.DUMMYFUNCTION("""COMPUTED_VALUE"""),"")</f>
        <v/>
      </c>
      <c r="Q311" s="105" t="str">
        <f>IFERROR(__xludf.DUMMYFUNCTION("""COMPUTED_VALUE"""),"")</f>
        <v/>
      </c>
      <c r="R311" s="105" t="str">
        <f>IFERROR(__xludf.DUMMYFUNCTION("""COMPUTED_VALUE"""),"")</f>
        <v/>
      </c>
      <c r="S311" s="105" t="str">
        <f>IFERROR(__xludf.DUMMYFUNCTION("""COMPUTED_VALUE"""),"")</f>
        <v/>
      </c>
      <c r="T311" s="105" t="str">
        <f>IFERROR(__xludf.DUMMYFUNCTION("""COMPUTED_VALUE"""),"")</f>
        <v/>
      </c>
      <c r="U311" s="105" t="str">
        <f>IFERROR(__xludf.DUMMYFUNCTION("""COMPUTED_VALUE"""),"")</f>
        <v/>
      </c>
      <c r="V311" s="105" t="str">
        <f>IFERROR(__xludf.DUMMYFUNCTION("""COMPUTED_VALUE"""),"")</f>
        <v/>
      </c>
      <c r="W311" s="105" t="str">
        <f>IFERROR(__xludf.DUMMYFUNCTION("""COMPUTED_VALUE"""),"")</f>
        <v/>
      </c>
      <c r="X311" s="105" t="str">
        <f>IFERROR(__xludf.DUMMYFUNCTION("""COMPUTED_VALUE"""),"")</f>
        <v/>
      </c>
      <c r="Y311" s="105" t="str">
        <f>IFERROR(__xludf.DUMMYFUNCTION("""COMPUTED_VALUE"""),"")</f>
        <v/>
      </c>
      <c r="Z311" s="105" t="str">
        <f>IFERROR(__xludf.DUMMYFUNCTION("""COMPUTED_VALUE"""),"")</f>
        <v/>
      </c>
      <c r="AA311" s="105" t="str">
        <f>IFERROR(__xludf.DUMMYFUNCTION("""COMPUTED_VALUE"""),"")</f>
        <v/>
      </c>
      <c r="AB311" s="105" t="str">
        <f>IFERROR(__xludf.DUMMYFUNCTION("""COMPUTED_VALUE"""),"")</f>
        <v/>
      </c>
      <c r="AC311" s="105" t="str">
        <f>IFERROR(__xludf.DUMMYFUNCTION("""COMPUTED_VALUE"""),"")</f>
        <v/>
      </c>
      <c r="AD311" s="105" t="str">
        <f>IFERROR(__xludf.DUMMYFUNCTION("""COMPUTED_VALUE"""),"")</f>
        <v/>
      </c>
      <c r="AE311" s="105" t="str">
        <f>IFERROR(__xludf.DUMMYFUNCTION("""COMPUTED_VALUE"""),"")</f>
        <v/>
      </c>
      <c r="AF311" s="105" t="str">
        <f>IFERROR(__xludf.DUMMYFUNCTION("""COMPUTED_VALUE"""),"")</f>
        <v/>
      </c>
      <c r="AG311" s="105" t="str">
        <f>IFERROR(__xludf.DUMMYFUNCTION("""COMPUTED_VALUE"""),"")</f>
        <v/>
      </c>
      <c r="AH311" s="105" t="str">
        <f>IFERROR(__xludf.DUMMYFUNCTION("""COMPUTED_VALUE"""),"")</f>
        <v/>
      </c>
      <c r="AI311" s="105" t="str">
        <f>IFERROR(__xludf.DUMMYFUNCTION("""COMPUTED_VALUE"""),"")</f>
        <v/>
      </c>
      <c r="AJ311" s="105" t="str">
        <f>IFERROR(__xludf.DUMMYFUNCTION("""COMPUTED_VALUE"""),"")</f>
        <v/>
      </c>
      <c r="AK311" s="105" t="str">
        <f>IFERROR(__xludf.DUMMYFUNCTION("""COMPUTED_VALUE"""),"")</f>
        <v/>
      </c>
      <c r="AL311" s="105" t="str">
        <f>IFERROR(__xludf.DUMMYFUNCTION("""COMPUTED_VALUE"""),"")</f>
        <v/>
      </c>
      <c r="AM311" s="105" t="str">
        <f>IFERROR(__xludf.DUMMYFUNCTION("""COMPUTED_VALUE"""),"")</f>
        <v/>
      </c>
      <c r="AN311" s="105" t="str">
        <f>IFERROR(__xludf.DUMMYFUNCTION("""COMPUTED_VALUE"""),"")</f>
        <v/>
      </c>
    </row>
    <row r="312">
      <c r="A312" s="105"/>
      <c r="B312" s="105"/>
      <c r="C312" s="105"/>
      <c r="D312" s="105"/>
      <c r="E312" s="106"/>
      <c r="F312" s="205"/>
      <c r="G312" s="105"/>
      <c r="H312" s="108"/>
      <c r="I312" s="105"/>
      <c r="J312" s="108" t="str">
        <f>IFERROR(__xludf.DUMMYFUNCTION("""COMPUTED_VALUE"""),"")</f>
        <v/>
      </c>
      <c r="K312" s="105" t="str">
        <f>IFERROR(__xludf.DUMMYFUNCTION("""COMPUTED_VALUE"""),"")</f>
        <v/>
      </c>
      <c r="L312" s="105" t="str">
        <f>IFERROR(__xludf.DUMMYFUNCTION("""COMPUTED_VALUE"""),"")</f>
        <v/>
      </c>
      <c r="M312" s="105" t="str">
        <f>IFERROR(__xludf.DUMMYFUNCTION("""COMPUTED_VALUE"""),"")</f>
        <v/>
      </c>
      <c r="N312" s="105" t="str">
        <f>IFERROR(__xludf.DUMMYFUNCTION("""COMPUTED_VALUE"""),"")</f>
        <v/>
      </c>
      <c r="O312" s="105" t="str">
        <f>IFERROR(__xludf.DUMMYFUNCTION("""COMPUTED_VALUE"""),"")</f>
        <v/>
      </c>
      <c r="P312" s="105" t="str">
        <f>IFERROR(__xludf.DUMMYFUNCTION("""COMPUTED_VALUE"""),"")</f>
        <v/>
      </c>
      <c r="Q312" s="105" t="str">
        <f>IFERROR(__xludf.DUMMYFUNCTION("""COMPUTED_VALUE"""),"")</f>
        <v/>
      </c>
      <c r="R312" s="105" t="str">
        <f>IFERROR(__xludf.DUMMYFUNCTION("""COMPUTED_VALUE"""),"")</f>
        <v/>
      </c>
      <c r="S312" s="105" t="str">
        <f>IFERROR(__xludf.DUMMYFUNCTION("""COMPUTED_VALUE"""),"")</f>
        <v/>
      </c>
      <c r="T312" s="105" t="str">
        <f>IFERROR(__xludf.DUMMYFUNCTION("""COMPUTED_VALUE"""),"")</f>
        <v/>
      </c>
      <c r="U312" s="105" t="str">
        <f>IFERROR(__xludf.DUMMYFUNCTION("""COMPUTED_VALUE"""),"")</f>
        <v/>
      </c>
      <c r="V312" s="105" t="str">
        <f>IFERROR(__xludf.DUMMYFUNCTION("""COMPUTED_VALUE"""),"")</f>
        <v/>
      </c>
      <c r="W312" s="105" t="str">
        <f>IFERROR(__xludf.DUMMYFUNCTION("""COMPUTED_VALUE"""),"")</f>
        <v/>
      </c>
      <c r="X312" s="105" t="str">
        <f>IFERROR(__xludf.DUMMYFUNCTION("""COMPUTED_VALUE"""),"")</f>
        <v/>
      </c>
      <c r="Y312" s="105" t="str">
        <f>IFERROR(__xludf.DUMMYFUNCTION("""COMPUTED_VALUE"""),"")</f>
        <v/>
      </c>
      <c r="Z312" s="105" t="str">
        <f>IFERROR(__xludf.DUMMYFUNCTION("""COMPUTED_VALUE"""),"")</f>
        <v/>
      </c>
      <c r="AA312" s="105" t="str">
        <f>IFERROR(__xludf.DUMMYFUNCTION("""COMPUTED_VALUE"""),"")</f>
        <v/>
      </c>
      <c r="AB312" s="105" t="str">
        <f>IFERROR(__xludf.DUMMYFUNCTION("""COMPUTED_VALUE"""),"")</f>
        <v/>
      </c>
      <c r="AC312" s="105" t="str">
        <f>IFERROR(__xludf.DUMMYFUNCTION("""COMPUTED_VALUE"""),"")</f>
        <v/>
      </c>
      <c r="AD312" s="105" t="str">
        <f>IFERROR(__xludf.DUMMYFUNCTION("""COMPUTED_VALUE"""),"")</f>
        <v/>
      </c>
      <c r="AE312" s="105" t="str">
        <f>IFERROR(__xludf.DUMMYFUNCTION("""COMPUTED_VALUE"""),"")</f>
        <v/>
      </c>
      <c r="AF312" s="105" t="str">
        <f>IFERROR(__xludf.DUMMYFUNCTION("""COMPUTED_VALUE"""),"")</f>
        <v/>
      </c>
      <c r="AG312" s="105" t="str">
        <f>IFERROR(__xludf.DUMMYFUNCTION("""COMPUTED_VALUE"""),"")</f>
        <v/>
      </c>
      <c r="AH312" s="105" t="str">
        <f>IFERROR(__xludf.DUMMYFUNCTION("""COMPUTED_VALUE"""),"")</f>
        <v/>
      </c>
      <c r="AI312" s="105" t="str">
        <f>IFERROR(__xludf.DUMMYFUNCTION("""COMPUTED_VALUE"""),"")</f>
        <v/>
      </c>
      <c r="AJ312" s="105" t="str">
        <f>IFERROR(__xludf.DUMMYFUNCTION("""COMPUTED_VALUE"""),"")</f>
        <v/>
      </c>
      <c r="AK312" s="105" t="str">
        <f>IFERROR(__xludf.DUMMYFUNCTION("""COMPUTED_VALUE"""),"")</f>
        <v/>
      </c>
      <c r="AL312" s="105" t="str">
        <f>IFERROR(__xludf.DUMMYFUNCTION("""COMPUTED_VALUE"""),"")</f>
        <v/>
      </c>
      <c r="AM312" s="105" t="str">
        <f>IFERROR(__xludf.DUMMYFUNCTION("""COMPUTED_VALUE"""),"")</f>
        <v/>
      </c>
      <c r="AN312" s="105" t="str">
        <f>IFERROR(__xludf.DUMMYFUNCTION("""COMPUTED_VALUE"""),"")</f>
        <v/>
      </c>
    </row>
    <row r="313">
      <c r="A313" s="105"/>
      <c r="B313" s="105"/>
      <c r="C313" s="105"/>
      <c r="D313" s="105"/>
      <c r="E313" s="106"/>
      <c r="F313" s="205"/>
      <c r="G313" s="105"/>
      <c r="H313" s="108"/>
      <c r="I313" s="105"/>
      <c r="J313" s="108" t="str">
        <f>IFERROR(__xludf.DUMMYFUNCTION("""COMPUTED_VALUE"""),"")</f>
        <v/>
      </c>
      <c r="K313" s="105" t="str">
        <f>IFERROR(__xludf.DUMMYFUNCTION("""COMPUTED_VALUE"""),"")</f>
        <v/>
      </c>
      <c r="L313" s="105" t="str">
        <f>IFERROR(__xludf.DUMMYFUNCTION("""COMPUTED_VALUE"""),"")</f>
        <v/>
      </c>
      <c r="M313" s="105" t="str">
        <f>IFERROR(__xludf.DUMMYFUNCTION("""COMPUTED_VALUE"""),"")</f>
        <v/>
      </c>
      <c r="N313" s="105" t="str">
        <f>IFERROR(__xludf.DUMMYFUNCTION("""COMPUTED_VALUE"""),"")</f>
        <v/>
      </c>
      <c r="O313" s="105" t="str">
        <f>IFERROR(__xludf.DUMMYFUNCTION("""COMPUTED_VALUE"""),"")</f>
        <v/>
      </c>
      <c r="P313" s="105" t="str">
        <f>IFERROR(__xludf.DUMMYFUNCTION("""COMPUTED_VALUE"""),"")</f>
        <v/>
      </c>
      <c r="Q313" s="105" t="str">
        <f>IFERROR(__xludf.DUMMYFUNCTION("""COMPUTED_VALUE"""),"")</f>
        <v/>
      </c>
      <c r="R313" s="105" t="str">
        <f>IFERROR(__xludf.DUMMYFUNCTION("""COMPUTED_VALUE"""),"")</f>
        <v/>
      </c>
      <c r="S313" s="105" t="str">
        <f>IFERROR(__xludf.DUMMYFUNCTION("""COMPUTED_VALUE"""),"")</f>
        <v/>
      </c>
      <c r="T313" s="105" t="str">
        <f>IFERROR(__xludf.DUMMYFUNCTION("""COMPUTED_VALUE"""),"")</f>
        <v/>
      </c>
      <c r="U313" s="105" t="str">
        <f>IFERROR(__xludf.DUMMYFUNCTION("""COMPUTED_VALUE"""),"")</f>
        <v/>
      </c>
      <c r="V313" s="105" t="str">
        <f>IFERROR(__xludf.DUMMYFUNCTION("""COMPUTED_VALUE"""),"")</f>
        <v/>
      </c>
      <c r="W313" s="105" t="str">
        <f>IFERROR(__xludf.DUMMYFUNCTION("""COMPUTED_VALUE"""),"")</f>
        <v/>
      </c>
      <c r="X313" s="105" t="str">
        <f>IFERROR(__xludf.DUMMYFUNCTION("""COMPUTED_VALUE"""),"")</f>
        <v/>
      </c>
      <c r="Y313" s="105" t="str">
        <f>IFERROR(__xludf.DUMMYFUNCTION("""COMPUTED_VALUE"""),"")</f>
        <v/>
      </c>
      <c r="Z313" s="105" t="str">
        <f>IFERROR(__xludf.DUMMYFUNCTION("""COMPUTED_VALUE"""),"")</f>
        <v/>
      </c>
      <c r="AA313" s="105" t="str">
        <f>IFERROR(__xludf.DUMMYFUNCTION("""COMPUTED_VALUE"""),"")</f>
        <v/>
      </c>
      <c r="AB313" s="105" t="str">
        <f>IFERROR(__xludf.DUMMYFUNCTION("""COMPUTED_VALUE"""),"")</f>
        <v/>
      </c>
      <c r="AC313" s="105" t="str">
        <f>IFERROR(__xludf.DUMMYFUNCTION("""COMPUTED_VALUE"""),"")</f>
        <v/>
      </c>
      <c r="AD313" s="105" t="str">
        <f>IFERROR(__xludf.DUMMYFUNCTION("""COMPUTED_VALUE"""),"")</f>
        <v/>
      </c>
      <c r="AE313" s="105" t="str">
        <f>IFERROR(__xludf.DUMMYFUNCTION("""COMPUTED_VALUE"""),"")</f>
        <v/>
      </c>
      <c r="AF313" s="105" t="str">
        <f>IFERROR(__xludf.DUMMYFUNCTION("""COMPUTED_VALUE"""),"")</f>
        <v/>
      </c>
      <c r="AG313" s="105" t="str">
        <f>IFERROR(__xludf.DUMMYFUNCTION("""COMPUTED_VALUE"""),"")</f>
        <v/>
      </c>
      <c r="AH313" s="105" t="str">
        <f>IFERROR(__xludf.DUMMYFUNCTION("""COMPUTED_VALUE"""),"")</f>
        <v/>
      </c>
      <c r="AI313" s="105" t="str">
        <f>IFERROR(__xludf.DUMMYFUNCTION("""COMPUTED_VALUE"""),"")</f>
        <v/>
      </c>
      <c r="AJ313" s="105" t="str">
        <f>IFERROR(__xludf.DUMMYFUNCTION("""COMPUTED_VALUE"""),"")</f>
        <v/>
      </c>
      <c r="AK313" s="105" t="str">
        <f>IFERROR(__xludf.DUMMYFUNCTION("""COMPUTED_VALUE"""),"")</f>
        <v/>
      </c>
      <c r="AL313" s="105" t="str">
        <f>IFERROR(__xludf.DUMMYFUNCTION("""COMPUTED_VALUE"""),"")</f>
        <v/>
      </c>
      <c r="AM313" s="105" t="str">
        <f>IFERROR(__xludf.DUMMYFUNCTION("""COMPUTED_VALUE"""),"")</f>
        <v/>
      </c>
      <c r="AN313" s="105" t="str">
        <f>IFERROR(__xludf.DUMMYFUNCTION("""COMPUTED_VALUE"""),"")</f>
        <v/>
      </c>
    </row>
    <row r="314">
      <c r="A314" s="105"/>
      <c r="B314" s="105"/>
      <c r="C314" s="105"/>
      <c r="D314" s="105"/>
      <c r="E314" s="106"/>
      <c r="F314" s="205"/>
      <c r="G314" s="105"/>
      <c r="H314" s="108"/>
      <c r="I314" s="105"/>
      <c r="J314" s="108" t="str">
        <f>IFERROR(__xludf.DUMMYFUNCTION("""COMPUTED_VALUE"""),"")</f>
        <v/>
      </c>
      <c r="K314" s="105" t="str">
        <f>IFERROR(__xludf.DUMMYFUNCTION("""COMPUTED_VALUE"""),"")</f>
        <v/>
      </c>
      <c r="L314" s="105" t="str">
        <f>IFERROR(__xludf.DUMMYFUNCTION("""COMPUTED_VALUE"""),"")</f>
        <v/>
      </c>
      <c r="M314" s="105" t="str">
        <f>IFERROR(__xludf.DUMMYFUNCTION("""COMPUTED_VALUE"""),"")</f>
        <v/>
      </c>
      <c r="N314" s="105" t="str">
        <f>IFERROR(__xludf.DUMMYFUNCTION("""COMPUTED_VALUE"""),"")</f>
        <v/>
      </c>
      <c r="O314" s="105" t="str">
        <f>IFERROR(__xludf.DUMMYFUNCTION("""COMPUTED_VALUE"""),"")</f>
        <v/>
      </c>
      <c r="P314" s="105" t="str">
        <f>IFERROR(__xludf.DUMMYFUNCTION("""COMPUTED_VALUE"""),"")</f>
        <v/>
      </c>
      <c r="Q314" s="105" t="str">
        <f>IFERROR(__xludf.DUMMYFUNCTION("""COMPUTED_VALUE"""),"")</f>
        <v/>
      </c>
      <c r="R314" s="105" t="str">
        <f>IFERROR(__xludf.DUMMYFUNCTION("""COMPUTED_VALUE"""),"")</f>
        <v/>
      </c>
      <c r="S314" s="105" t="str">
        <f>IFERROR(__xludf.DUMMYFUNCTION("""COMPUTED_VALUE"""),"")</f>
        <v/>
      </c>
      <c r="T314" s="105" t="str">
        <f>IFERROR(__xludf.DUMMYFUNCTION("""COMPUTED_VALUE"""),"")</f>
        <v/>
      </c>
      <c r="U314" s="105" t="str">
        <f>IFERROR(__xludf.DUMMYFUNCTION("""COMPUTED_VALUE"""),"")</f>
        <v/>
      </c>
      <c r="V314" s="105" t="str">
        <f>IFERROR(__xludf.DUMMYFUNCTION("""COMPUTED_VALUE"""),"")</f>
        <v/>
      </c>
      <c r="W314" s="105" t="str">
        <f>IFERROR(__xludf.DUMMYFUNCTION("""COMPUTED_VALUE"""),"")</f>
        <v/>
      </c>
      <c r="X314" s="105" t="str">
        <f>IFERROR(__xludf.DUMMYFUNCTION("""COMPUTED_VALUE"""),"")</f>
        <v/>
      </c>
      <c r="Y314" s="105" t="str">
        <f>IFERROR(__xludf.DUMMYFUNCTION("""COMPUTED_VALUE"""),"")</f>
        <v/>
      </c>
      <c r="Z314" s="105" t="str">
        <f>IFERROR(__xludf.DUMMYFUNCTION("""COMPUTED_VALUE"""),"")</f>
        <v/>
      </c>
      <c r="AA314" s="105" t="str">
        <f>IFERROR(__xludf.DUMMYFUNCTION("""COMPUTED_VALUE"""),"")</f>
        <v/>
      </c>
      <c r="AB314" s="105" t="str">
        <f>IFERROR(__xludf.DUMMYFUNCTION("""COMPUTED_VALUE"""),"")</f>
        <v/>
      </c>
      <c r="AC314" s="105" t="str">
        <f>IFERROR(__xludf.DUMMYFUNCTION("""COMPUTED_VALUE"""),"")</f>
        <v/>
      </c>
      <c r="AD314" s="105" t="str">
        <f>IFERROR(__xludf.DUMMYFUNCTION("""COMPUTED_VALUE"""),"")</f>
        <v/>
      </c>
      <c r="AE314" s="105" t="str">
        <f>IFERROR(__xludf.DUMMYFUNCTION("""COMPUTED_VALUE"""),"")</f>
        <v/>
      </c>
      <c r="AF314" s="105" t="str">
        <f>IFERROR(__xludf.DUMMYFUNCTION("""COMPUTED_VALUE"""),"")</f>
        <v/>
      </c>
      <c r="AG314" s="105" t="str">
        <f>IFERROR(__xludf.DUMMYFUNCTION("""COMPUTED_VALUE"""),"")</f>
        <v/>
      </c>
      <c r="AH314" s="105" t="str">
        <f>IFERROR(__xludf.DUMMYFUNCTION("""COMPUTED_VALUE"""),"")</f>
        <v/>
      </c>
      <c r="AI314" s="105" t="str">
        <f>IFERROR(__xludf.DUMMYFUNCTION("""COMPUTED_VALUE"""),"")</f>
        <v/>
      </c>
      <c r="AJ314" s="105" t="str">
        <f>IFERROR(__xludf.DUMMYFUNCTION("""COMPUTED_VALUE"""),"")</f>
        <v/>
      </c>
      <c r="AK314" s="105" t="str">
        <f>IFERROR(__xludf.DUMMYFUNCTION("""COMPUTED_VALUE"""),"")</f>
        <v/>
      </c>
      <c r="AL314" s="105" t="str">
        <f>IFERROR(__xludf.DUMMYFUNCTION("""COMPUTED_VALUE"""),"")</f>
        <v/>
      </c>
      <c r="AM314" s="105" t="str">
        <f>IFERROR(__xludf.DUMMYFUNCTION("""COMPUTED_VALUE"""),"")</f>
        <v/>
      </c>
      <c r="AN314" s="105" t="str">
        <f>IFERROR(__xludf.DUMMYFUNCTION("""COMPUTED_VALUE"""),"")</f>
        <v/>
      </c>
    </row>
    <row r="315">
      <c r="A315" s="105"/>
      <c r="B315" s="105"/>
      <c r="C315" s="105"/>
      <c r="D315" s="105"/>
      <c r="E315" s="106"/>
      <c r="F315" s="205"/>
      <c r="G315" s="105"/>
      <c r="H315" s="108"/>
      <c r="I315" s="105"/>
      <c r="J315" s="108" t="str">
        <f>IFERROR(__xludf.DUMMYFUNCTION("""COMPUTED_VALUE"""),"")</f>
        <v/>
      </c>
      <c r="K315" s="105" t="str">
        <f>IFERROR(__xludf.DUMMYFUNCTION("""COMPUTED_VALUE"""),"")</f>
        <v/>
      </c>
      <c r="L315" s="105" t="str">
        <f>IFERROR(__xludf.DUMMYFUNCTION("""COMPUTED_VALUE"""),"")</f>
        <v/>
      </c>
      <c r="M315" s="105" t="str">
        <f>IFERROR(__xludf.DUMMYFUNCTION("""COMPUTED_VALUE"""),"")</f>
        <v/>
      </c>
      <c r="N315" s="105" t="str">
        <f>IFERROR(__xludf.DUMMYFUNCTION("""COMPUTED_VALUE"""),"")</f>
        <v/>
      </c>
      <c r="O315" s="105" t="str">
        <f>IFERROR(__xludf.DUMMYFUNCTION("""COMPUTED_VALUE"""),"")</f>
        <v/>
      </c>
      <c r="P315" s="105" t="str">
        <f>IFERROR(__xludf.DUMMYFUNCTION("""COMPUTED_VALUE"""),"")</f>
        <v/>
      </c>
      <c r="Q315" s="105" t="str">
        <f>IFERROR(__xludf.DUMMYFUNCTION("""COMPUTED_VALUE"""),"")</f>
        <v/>
      </c>
      <c r="R315" s="105" t="str">
        <f>IFERROR(__xludf.DUMMYFUNCTION("""COMPUTED_VALUE"""),"")</f>
        <v/>
      </c>
      <c r="S315" s="105" t="str">
        <f>IFERROR(__xludf.DUMMYFUNCTION("""COMPUTED_VALUE"""),"")</f>
        <v/>
      </c>
      <c r="T315" s="105" t="str">
        <f>IFERROR(__xludf.DUMMYFUNCTION("""COMPUTED_VALUE"""),"")</f>
        <v/>
      </c>
      <c r="U315" s="105" t="str">
        <f>IFERROR(__xludf.DUMMYFUNCTION("""COMPUTED_VALUE"""),"")</f>
        <v/>
      </c>
      <c r="V315" s="105" t="str">
        <f>IFERROR(__xludf.DUMMYFUNCTION("""COMPUTED_VALUE"""),"")</f>
        <v/>
      </c>
      <c r="W315" s="105" t="str">
        <f>IFERROR(__xludf.DUMMYFUNCTION("""COMPUTED_VALUE"""),"")</f>
        <v/>
      </c>
      <c r="X315" s="105" t="str">
        <f>IFERROR(__xludf.DUMMYFUNCTION("""COMPUTED_VALUE"""),"")</f>
        <v/>
      </c>
      <c r="Y315" s="105" t="str">
        <f>IFERROR(__xludf.DUMMYFUNCTION("""COMPUTED_VALUE"""),"")</f>
        <v/>
      </c>
      <c r="Z315" s="105" t="str">
        <f>IFERROR(__xludf.DUMMYFUNCTION("""COMPUTED_VALUE"""),"")</f>
        <v/>
      </c>
      <c r="AA315" s="105" t="str">
        <f>IFERROR(__xludf.DUMMYFUNCTION("""COMPUTED_VALUE"""),"")</f>
        <v/>
      </c>
      <c r="AB315" s="105" t="str">
        <f>IFERROR(__xludf.DUMMYFUNCTION("""COMPUTED_VALUE"""),"")</f>
        <v/>
      </c>
      <c r="AC315" s="105" t="str">
        <f>IFERROR(__xludf.DUMMYFUNCTION("""COMPUTED_VALUE"""),"")</f>
        <v/>
      </c>
      <c r="AD315" s="105" t="str">
        <f>IFERROR(__xludf.DUMMYFUNCTION("""COMPUTED_VALUE"""),"")</f>
        <v/>
      </c>
      <c r="AE315" s="105" t="str">
        <f>IFERROR(__xludf.DUMMYFUNCTION("""COMPUTED_VALUE"""),"")</f>
        <v/>
      </c>
      <c r="AF315" s="105" t="str">
        <f>IFERROR(__xludf.DUMMYFUNCTION("""COMPUTED_VALUE"""),"")</f>
        <v/>
      </c>
      <c r="AG315" s="105" t="str">
        <f>IFERROR(__xludf.DUMMYFUNCTION("""COMPUTED_VALUE"""),"")</f>
        <v/>
      </c>
      <c r="AH315" s="105" t="str">
        <f>IFERROR(__xludf.DUMMYFUNCTION("""COMPUTED_VALUE"""),"")</f>
        <v/>
      </c>
      <c r="AI315" s="105" t="str">
        <f>IFERROR(__xludf.DUMMYFUNCTION("""COMPUTED_VALUE"""),"")</f>
        <v/>
      </c>
      <c r="AJ315" s="105" t="str">
        <f>IFERROR(__xludf.DUMMYFUNCTION("""COMPUTED_VALUE"""),"")</f>
        <v/>
      </c>
      <c r="AK315" s="105" t="str">
        <f>IFERROR(__xludf.DUMMYFUNCTION("""COMPUTED_VALUE"""),"")</f>
        <v/>
      </c>
      <c r="AL315" s="105" t="str">
        <f>IFERROR(__xludf.DUMMYFUNCTION("""COMPUTED_VALUE"""),"")</f>
        <v/>
      </c>
      <c r="AM315" s="105" t="str">
        <f>IFERROR(__xludf.DUMMYFUNCTION("""COMPUTED_VALUE"""),"")</f>
        <v/>
      </c>
      <c r="AN315" s="105" t="str">
        <f>IFERROR(__xludf.DUMMYFUNCTION("""COMPUTED_VALUE"""),"")</f>
        <v/>
      </c>
    </row>
    <row r="316">
      <c r="A316" s="105"/>
      <c r="B316" s="105"/>
      <c r="C316" s="105"/>
      <c r="D316" s="105"/>
      <c r="E316" s="106"/>
      <c r="F316" s="205"/>
      <c r="G316" s="105"/>
      <c r="H316" s="108"/>
      <c r="I316" s="105"/>
      <c r="J316" s="108" t="str">
        <f>IFERROR(__xludf.DUMMYFUNCTION("""COMPUTED_VALUE"""),"")</f>
        <v/>
      </c>
      <c r="K316" s="105" t="str">
        <f>IFERROR(__xludf.DUMMYFUNCTION("""COMPUTED_VALUE"""),"")</f>
        <v/>
      </c>
      <c r="L316" s="105" t="str">
        <f>IFERROR(__xludf.DUMMYFUNCTION("""COMPUTED_VALUE"""),"")</f>
        <v/>
      </c>
      <c r="M316" s="105" t="str">
        <f>IFERROR(__xludf.DUMMYFUNCTION("""COMPUTED_VALUE"""),"")</f>
        <v/>
      </c>
      <c r="N316" s="105" t="str">
        <f>IFERROR(__xludf.DUMMYFUNCTION("""COMPUTED_VALUE"""),"")</f>
        <v/>
      </c>
      <c r="O316" s="105" t="str">
        <f>IFERROR(__xludf.DUMMYFUNCTION("""COMPUTED_VALUE"""),"")</f>
        <v/>
      </c>
      <c r="P316" s="105" t="str">
        <f>IFERROR(__xludf.DUMMYFUNCTION("""COMPUTED_VALUE"""),"")</f>
        <v/>
      </c>
      <c r="Q316" s="105" t="str">
        <f>IFERROR(__xludf.DUMMYFUNCTION("""COMPUTED_VALUE"""),"")</f>
        <v/>
      </c>
      <c r="R316" s="105" t="str">
        <f>IFERROR(__xludf.DUMMYFUNCTION("""COMPUTED_VALUE"""),"")</f>
        <v/>
      </c>
      <c r="S316" s="105" t="str">
        <f>IFERROR(__xludf.DUMMYFUNCTION("""COMPUTED_VALUE"""),"")</f>
        <v/>
      </c>
      <c r="T316" s="105" t="str">
        <f>IFERROR(__xludf.DUMMYFUNCTION("""COMPUTED_VALUE"""),"")</f>
        <v/>
      </c>
      <c r="U316" s="105" t="str">
        <f>IFERROR(__xludf.DUMMYFUNCTION("""COMPUTED_VALUE"""),"")</f>
        <v/>
      </c>
      <c r="V316" s="105" t="str">
        <f>IFERROR(__xludf.DUMMYFUNCTION("""COMPUTED_VALUE"""),"")</f>
        <v/>
      </c>
      <c r="W316" s="105" t="str">
        <f>IFERROR(__xludf.DUMMYFUNCTION("""COMPUTED_VALUE"""),"")</f>
        <v/>
      </c>
      <c r="X316" s="105" t="str">
        <f>IFERROR(__xludf.DUMMYFUNCTION("""COMPUTED_VALUE"""),"")</f>
        <v/>
      </c>
      <c r="Y316" s="105" t="str">
        <f>IFERROR(__xludf.DUMMYFUNCTION("""COMPUTED_VALUE"""),"")</f>
        <v/>
      </c>
      <c r="Z316" s="105" t="str">
        <f>IFERROR(__xludf.DUMMYFUNCTION("""COMPUTED_VALUE"""),"")</f>
        <v/>
      </c>
      <c r="AA316" s="105" t="str">
        <f>IFERROR(__xludf.DUMMYFUNCTION("""COMPUTED_VALUE"""),"")</f>
        <v/>
      </c>
      <c r="AB316" s="105" t="str">
        <f>IFERROR(__xludf.DUMMYFUNCTION("""COMPUTED_VALUE"""),"")</f>
        <v/>
      </c>
      <c r="AC316" s="105" t="str">
        <f>IFERROR(__xludf.DUMMYFUNCTION("""COMPUTED_VALUE"""),"")</f>
        <v/>
      </c>
      <c r="AD316" s="105" t="str">
        <f>IFERROR(__xludf.DUMMYFUNCTION("""COMPUTED_VALUE"""),"")</f>
        <v/>
      </c>
      <c r="AE316" s="105" t="str">
        <f>IFERROR(__xludf.DUMMYFUNCTION("""COMPUTED_VALUE"""),"")</f>
        <v/>
      </c>
      <c r="AF316" s="105" t="str">
        <f>IFERROR(__xludf.DUMMYFUNCTION("""COMPUTED_VALUE"""),"")</f>
        <v/>
      </c>
      <c r="AG316" s="105" t="str">
        <f>IFERROR(__xludf.DUMMYFUNCTION("""COMPUTED_VALUE"""),"")</f>
        <v/>
      </c>
      <c r="AH316" s="105" t="str">
        <f>IFERROR(__xludf.DUMMYFUNCTION("""COMPUTED_VALUE"""),"")</f>
        <v/>
      </c>
      <c r="AI316" s="105" t="str">
        <f>IFERROR(__xludf.DUMMYFUNCTION("""COMPUTED_VALUE"""),"")</f>
        <v/>
      </c>
      <c r="AJ316" s="105" t="str">
        <f>IFERROR(__xludf.DUMMYFUNCTION("""COMPUTED_VALUE"""),"")</f>
        <v/>
      </c>
      <c r="AK316" s="105" t="str">
        <f>IFERROR(__xludf.DUMMYFUNCTION("""COMPUTED_VALUE"""),"")</f>
        <v/>
      </c>
      <c r="AL316" s="105" t="str">
        <f>IFERROR(__xludf.DUMMYFUNCTION("""COMPUTED_VALUE"""),"")</f>
        <v/>
      </c>
      <c r="AM316" s="105" t="str">
        <f>IFERROR(__xludf.DUMMYFUNCTION("""COMPUTED_VALUE"""),"")</f>
        <v/>
      </c>
      <c r="AN316" s="105" t="str">
        <f>IFERROR(__xludf.DUMMYFUNCTION("""COMPUTED_VALUE"""),"")</f>
        <v/>
      </c>
    </row>
    <row r="317">
      <c r="A317" s="105"/>
      <c r="B317" s="105"/>
      <c r="C317" s="105"/>
      <c r="D317" s="105"/>
      <c r="E317" s="106"/>
      <c r="F317" s="205"/>
      <c r="G317" s="105"/>
      <c r="H317" s="108"/>
      <c r="I317" s="105"/>
      <c r="J317" s="108" t="str">
        <f>IFERROR(__xludf.DUMMYFUNCTION("""COMPUTED_VALUE"""),"")</f>
        <v/>
      </c>
      <c r="K317" s="105" t="str">
        <f>IFERROR(__xludf.DUMMYFUNCTION("""COMPUTED_VALUE"""),"")</f>
        <v/>
      </c>
      <c r="L317" s="105" t="str">
        <f>IFERROR(__xludf.DUMMYFUNCTION("""COMPUTED_VALUE"""),"")</f>
        <v/>
      </c>
      <c r="M317" s="105" t="str">
        <f>IFERROR(__xludf.DUMMYFUNCTION("""COMPUTED_VALUE"""),"")</f>
        <v/>
      </c>
      <c r="N317" s="105" t="str">
        <f>IFERROR(__xludf.DUMMYFUNCTION("""COMPUTED_VALUE"""),"")</f>
        <v/>
      </c>
      <c r="O317" s="105" t="str">
        <f>IFERROR(__xludf.DUMMYFUNCTION("""COMPUTED_VALUE"""),"")</f>
        <v/>
      </c>
      <c r="P317" s="105" t="str">
        <f>IFERROR(__xludf.DUMMYFUNCTION("""COMPUTED_VALUE"""),"")</f>
        <v/>
      </c>
      <c r="Q317" s="105" t="str">
        <f>IFERROR(__xludf.DUMMYFUNCTION("""COMPUTED_VALUE"""),"")</f>
        <v/>
      </c>
      <c r="R317" s="105" t="str">
        <f>IFERROR(__xludf.DUMMYFUNCTION("""COMPUTED_VALUE"""),"")</f>
        <v/>
      </c>
      <c r="S317" s="105" t="str">
        <f>IFERROR(__xludf.DUMMYFUNCTION("""COMPUTED_VALUE"""),"")</f>
        <v/>
      </c>
      <c r="T317" s="105" t="str">
        <f>IFERROR(__xludf.DUMMYFUNCTION("""COMPUTED_VALUE"""),"")</f>
        <v/>
      </c>
      <c r="U317" s="105" t="str">
        <f>IFERROR(__xludf.DUMMYFUNCTION("""COMPUTED_VALUE"""),"")</f>
        <v/>
      </c>
      <c r="V317" s="105" t="str">
        <f>IFERROR(__xludf.DUMMYFUNCTION("""COMPUTED_VALUE"""),"")</f>
        <v/>
      </c>
      <c r="W317" s="105" t="str">
        <f>IFERROR(__xludf.DUMMYFUNCTION("""COMPUTED_VALUE"""),"")</f>
        <v/>
      </c>
      <c r="X317" s="105" t="str">
        <f>IFERROR(__xludf.DUMMYFUNCTION("""COMPUTED_VALUE"""),"")</f>
        <v/>
      </c>
      <c r="Y317" s="105" t="str">
        <f>IFERROR(__xludf.DUMMYFUNCTION("""COMPUTED_VALUE"""),"")</f>
        <v/>
      </c>
      <c r="Z317" s="105" t="str">
        <f>IFERROR(__xludf.DUMMYFUNCTION("""COMPUTED_VALUE"""),"")</f>
        <v/>
      </c>
      <c r="AA317" s="105" t="str">
        <f>IFERROR(__xludf.DUMMYFUNCTION("""COMPUTED_VALUE"""),"")</f>
        <v/>
      </c>
      <c r="AB317" s="105" t="str">
        <f>IFERROR(__xludf.DUMMYFUNCTION("""COMPUTED_VALUE"""),"")</f>
        <v/>
      </c>
      <c r="AC317" s="105" t="str">
        <f>IFERROR(__xludf.DUMMYFUNCTION("""COMPUTED_VALUE"""),"")</f>
        <v/>
      </c>
      <c r="AD317" s="105" t="str">
        <f>IFERROR(__xludf.DUMMYFUNCTION("""COMPUTED_VALUE"""),"")</f>
        <v/>
      </c>
      <c r="AE317" s="105" t="str">
        <f>IFERROR(__xludf.DUMMYFUNCTION("""COMPUTED_VALUE"""),"")</f>
        <v/>
      </c>
      <c r="AF317" s="105" t="str">
        <f>IFERROR(__xludf.DUMMYFUNCTION("""COMPUTED_VALUE"""),"")</f>
        <v/>
      </c>
      <c r="AG317" s="105" t="str">
        <f>IFERROR(__xludf.DUMMYFUNCTION("""COMPUTED_VALUE"""),"")</f>
        <v/>
      </c>
      <c r="AH317" s="105" t="str">
        <f>IFERROR(__xludf.DUMMYFUNCTION("""COMPUTED_VALUE"""),"")</f>
        <v/>
      </c>
      <c r="AI317" s="105" t="str">
        <f>IFERROR(__xludf.DUMMYFUNCTION("""COMPUTED_VALUE"""),"")</f>
        <v/>
      </c>
      <c r="AJ317" s="105" t="str">
        <f>IFERROR(__xludf.DUMMYFUNCTION("""COMPUTED_VALUE"""),"")</f>
        <v/>
      </c>
      <c r="AK317" s="105" t="str">
        <f>IFERROR(__xludf.DUMMYFUNCTION("""COMPUTED_VALUE"""),"")</f>
        <v/>
      </c>
      <c r="AL317" s="105" t="str">
        <f>IFERROR(__xludf.DUMMYFUNCTION("""COMPUTED_VALUE"""),"")</f>
        <v/>
      </c>
      <c r="AM317" s="105" t="str">
        <f>IFERROR(__xludf.DUMMYFUNCTION("""COMPUTED_VALUE"""),"")</f>
        <v/>
      </c>
      <c r="AN317" s="105" t="str">
        <f>IFERROR(__xludf.DUMMYFUNCTION("""COMPUTED_VALUE"""),"")</f>
        <v/>
      </c>
    </row>
    <row r="318">
      <c r="A318" s="105"/>
      <c r="B318" s="105"/>
      <c r="C318" s="105"/>
      <c r="D318" s="105"/>
      <c r="E318" s="106"/>
      <c r="F318" s="205"/>
      <c r="G318" s="105"/>
      <c r="H318" s="108"/>
      <c r="I318" s="105"/>
      <c r="J318" s="108" t="str">
        <f>IFERROR(__xludf.DUMMYFUNCTION("""COMPUTED_VALUE"""),"")</f>
        <v/>
      </c>
      <c r="K318" s="105" t="str">
        <f>IFERROR(__xludf.DUMMYFUNCTION("""COMPUTED_VALUE"""),"")</f>
        <v/>
      </c>
      <c r="L318" s="105" t="str">
        <f>IFERROR(__xludf.DUMMYFUNCTION("""COMPUTED_VALUE"""),"")</f>
        <v/>
      </c>
      <c r="M318" s="105" t="str">
        <f>IFERROR(__xludf.DUMMYFUNCTION("""COMPUTED_VALUE"""),"")</f>
        <v/>
      </c>
      <c r="N318" s="105" t="str">
        <f>IFERROR(__xludf.DUMMYFUNCTION("""COMPUTED_VALUE"""),"")</f>
        <v/>
      </c>
      <c r="O318" s="105" t="str">
        <f>IFERROR(__xludf.DUMMYFUNCTION("""COMPUTED_VALUE"""),"")</f>
        <v/>
      </c>
      <c r="P318" s="105" t="str">
        <f>IFERROR(__xludf.DUMMYFUNCTION("""COMPUTED_VALUE"""),"")</f>
        <v/>
      </c>
      <c r="Q318" s="105" t="str">
        <f>IFERROR(__xludf.DUMMYFUNCTION("""COMPUTED_VALUE"""),"")</f>
        <v/>
      </c>
      <c r="R318" s="105" t="str">
        <f>IFERROR(__xludf.DUMMYFUNCTION("""COMPUTED_VALUE"""),"")</f>
        <v/>
      </c>
      <c r="S318" s="105" t="str">
        <f>IFERROR(__xludf.DUMMYFUNCTION("""COMPUTED_VALUE"""),"")</f>
        <v/>
      </c>
      <c r="T318" s="105" t="str">
        <f>IFERROR(__xludf.DUMMYFUNCTION("""COMPUTED_VALUE"""),"")</f>
        <v/>
      </c>
      <c r="U318" s="105" t="str">
        <f>IFERROR(__xludf.DUMMYFUNCTION("""COMPUTED_VALUE"""),"")</f>
        <v/>
      </c>
      <c r="V318" s="105" t="str">
        <f>IFERROR(__xludf.DUMMYFUNCTION("""COMPUTED_VALUE"""),"")</f>
        <v/>
      </c>
      <c r="W318" s="105" t="str">
        <f>IFERROR(__xludf.DUMMYFUNCTION("""COMPUTED_VALUE"""),"")</f>
        <v/>
      </c>
      <c r="X318" s="105" t="str">
        <f>IFERROR(__xludf.DUMMYFUNCTION("""COMPUTED_VALUE"""),"")</f>
        <v/>
      </c>
      <c r="Y318" s="105" t="str">
        <f>IFERROR(__xludf.DUMMYFUNCTION("""COMPUTED_VALUE"""),"")</f>
        <v/>
      </c>
      <c r="Z318" s="105" t="str">
        <f>IFERROR(__xludf.DUMMYFUNCTION("""COMPUTED_VALUE"""),"")</f>
        <v/>
      </c>
      <c r="AA318" s="105" t="str">
        <f>IFERROR(__xludf.DUMMYFUNCTION("""COMPUTED_VALUE"""),"")</f>
        <v/>
      </c>
      <c r="AB318" s="105" t="str">
        <f>IFERROR(__xludf.DUMMYFUNCTION("""COMPUTED_VALUE"""),"")</f>
        <v/>
      </c>
      <c r="AC318" s="105" t="str">
        <f>IFERROR(__xludf.DUMMYFUNCTION("""COMPUTED_VALUE"""),"")</f>
        <v/>
      </c>
      <c r="AD318" s="105" t="str">
        <f>IFERROR(__xludf.DUMMYFUNCTION("""COMPUTED_VALUE"""),"")</f>
        <v/>
      </c>
      <c r="AE318" s="105" t="str">
        <f>IFERROR(__xludf.DUMMYFUNCTION("""COMPUTED_VALUE"""),"")</f>
        <v/>
      </c>
      <c r="AF318" s="105" t="str">
        <f>IFERROR(__xludf.DUMMYFUNCTION("""COMPUTED_VALUE"""),"")</f>
        <v/>
      </c>
      <c r="AG318" s="105" t="str">
        <f>IFERROR(__xludf.DUMMYFUNCTION("""COMPUTED_VALUE"""),"")</f>
        <v/>
      </c>
      <c r="AH318" s="105" t="str">
        <f>IFERROR(__xludf.DUMMYFUNCTION("""COMPUTED_VALUE"""),"")</f>
        <v/>
      </c>
      <c r="AI318" s="105" t="str">
        <f>IFERROR(__xludf.DUMMYFUNCTION("""COMPUTED_VALUE"""),"")</f>
        <v/>
      </c>
      <c r="AJ318" s="105" t="str">
        <f>IFERROR(__xludf.DUMMYFUNCTION("""COMPUTED_VALUE"""),"")</f>
        <v/>
      </c>
      <c r="AK318" s="105" t="str">
        <f>IFERROR(__xludf.DUMMYFUNCTION("""COMPUTED_VALUE"""),"")</f>
        <v/>
      </c>
      <c r="AL318" s="105" t="str">
        <f>IFERROR(__xludf.DUMMYFUNCTION("""COMPUTED_VALUE"""),"")</f>
        <v/>
      </c>
      <c r="AM318" s="105" t="str">
        <f>IFERROR(__xludf.DUMMYFUNCTION("""COMPUTED_VALUE"""),"")</f>
        <v/>
      </c>
      <c r="AN318" s="105" t="str">
        <f>IFERROR(__xludf.DUMMYFUNCTION("""COMPUTED_VALUE"""),"")</f>
        <v/>
      </c>
    </row>
    <row r="319">
      <c r="A319" s="105"/>
      <c r="B319" s="105"/>
      <c r="C319" s="105"/>
      <c r="D319" s="105"/>
      <c r="E319" s="106"/>
      <c r="F319" s="205"/>
      <c r="G319" s="105"/>
      <c r="H319" s="108"/>
      <c r="I319" s="105"/>
      <c r="J319" s="108" t="str">
        <f>IFERROR(__xludf.DUMMYFUNCTION("""COMPUTED_VALUE"""),"")</f>
        <v/>
      </c>
      <c r="K319" s="105" t="str">
        <f>IFERROR(__xludf.DUMMYFUNCTION("""COMPUTED_VALUE"""),"")</f>
        <v/>
      </c>
      <c r="L319" s="105" t="str">
        <f>IFERROR(__xludf.DUMMYFUNCTION("""COMPUTED_VALUE"""),"")</f>
        <v/>
      </c>
      <c r="M319" s="105" t="str">
        <f>IFERROR(__xludf.DUMMYFUNCTION("""COMPUTED_VALUE"""),"")</f>
        <v/>
      </c>
      <c r="N319" s="105" t="str">
        <f>IFERROR(__xludf.DUMMYFUNCTION("""COMPUTED_VALUE"""),"")</f>
        <v/>
      </c>
      <c r="O319" s="105" t="str">
        <f>IFERROR(__xludf.DUMMYFUNCTION("""COMPUTED_VALUE"""),"")</f>
        <v/>
      </c>
      <c r="P319" s="105" t="str">
        <f>IFERROR(__xludf.DUMMYFUNCTION("""COMPUTED_VALUE"""),"")</f>
        <v/>
      </c>
      <c r="Q319" s="105" t="str">
        <f>IFERROR(__xludf.DUMMYFUNCTION("""COMPUTED_VALUE"""),"")</f>
        <v/>
      </c>
      <c r="R319" s="105" t="str">
        <f>IFERROR(__xludf.DUMMYFUNCTION("""COMPUTED_VALUE"""),"")</f>
        <v/>
      </c>
      <c r="S319" s="105" t="str">
        <f>IFERROR(__xludf.DUMMYFUNCTION("""COMPUTED_VALUE"""),"")</f>
        <v/>
      </c>
      <c r="T319" s="105" t="str">
        <f>IFERROR(__xludf.DUMMYFUNCTION("""COMPUTED_VALUE"""),"")</f>
        <v/>
      </c>
      <c r="U319" s="105" t="str">
        <f>IFERROR(__xludf.DUMMYFUNCTION("""COMPUTED_VALUE"""),"")</f>
        <v/>
      </c>
      <c r="V319" s="105" t="str">
        <f>IFERROR(__xludf.DUMMYFUNCTION("""COMPUTED_VALUE"""),"")</f>
        <v/>
      </c>
      <c r="W319" s="105" t="str">
        <f>IFERROR(__xludf.DUMMYFUNCTION("""COMPUTED_VALUE"""),"")</f>
        <v/>
      </c>
      <c r="X319" s="105" t="str">
        <f>IFERROR(__xludf.DUMMYFUNCTION("""COMPUTED_VALUE"""),"")</f>
        <v/>
      </c>
      <c r="Y319" s="105" t="str">
        <f>IFERROR(__xludf.DUMMYFUNCTION("""COMPUTED_VALUE"""),"")</f>
        <v/>
      </c>
      <c r="Z319" s="105" t="str">
        <f>IFERROR(__xludf.DUMMYFUNCTION("""COMPUTED_VALUE"""),"")</f>
        <v/>
      </c>
      <c r="AA319" s="105" t="str">
        <f>IFERROR(__xludf.DUMMYFUNCTION("""COMPUTED_VALUE"""),"")</f>
        <v/>
      </c>
      <c r="AB319" s="105" t="str">
        <f>IFERROR(__xludf.DUMMYFUNCTION("""COMPUTED_VALUE"""),"")</f>
        <v/>
      </c>
      <c r="AC319" s="105" t="str">
        <f>IFERROR(__xludf.DUMMYFUNCTION("""COMPUTED_VALUE"""),"")</f>
        <v/>
      </c>
      <c r="AD319" s="105" t="str">
        <f>IFERROR(__xludf.DUMMYFUNCTION("""COMPUTED_VALUE"""),"")</f>
        <v/>
      </c>
      <c r="AE319" s="105" t="str">
        <f>IFERROR(__xludf.DUMMYFUNCTION("""COMPUTED_VALUE"""),"")</f>
        <v/>
      </c>
      <c r="AF319" s="105" t="str">
        <f>IFERROR(__xludf.DUMMYFUNCTION("""COMPUTED_VALUE"""),"")</f>
        <v/>
      </c>
      <c r="AG319" s="105" t="str">
        <f>IFERROR(__xludf.DUMMYFUNCTION("""COMPUTED_VALUE"""),"")</f>
        <v/>
      </c>
      <c r="AH319" s="105" t="str">
        <f>IFERROR(__xludf.DUMMYFUNCTION("""COMPUTED_VALUE"""),"")</f>
        <v/>
      </c>
      <c r="AI319" s="105" t="str">
        <f>IFERROR(__xludf.DUMMYFUNCTION("""COMPUTED_VALUE"""),"")</f>
        <v/>
      </c>
      <c r="AJ319" s="105" t="str">
        <f>IFERROR(__xludf.DUMMYFUNCTION("""COMPUTED_VALUE"""),"")</f>
        <v/>
      </c>
      <c r="AK319" s="105" t="str">
        <f>IFERROR(__xludf.DUMMYFUNCTION("""COMPUTED_VALUE"""),"")</f>
        <v/>
      </c>
      <c r="AL319" s="105" t="str">
        <f>IFERROR(__xludf.DUMMYFUNCTION("""COMPUTED_VALUE"""),"")</f>
        <v/>
      </c>
      <c r="AM319" s="105" t="str">
        <f>IFERROR(__xludf.DUMMYFUNCTION("""COMPUTED_VALUE"""),"")</f>
        <v/>
      </c>
      <c r="AN319" s="105" t="str">
        <f>IFERROR(__xludf.DUMMYFUNCTION("""COMPUTED_VALUE"""),"")</f>
        <v/>
      </c>
    </row>
    <row r="320">
      <c r="A320" s="105"/>
      <c r="B320" s="105"/>
      <c r="C320" s="105"/>
      <c r="D320" s="105"/>
      <c r="E320" s="106"/>
      <c r="F320" s="205"/>
      <c r="G320" s="105"/>
      <c r="H320" s="108"/>
      <c r="I320" s="105"/>
      <c r="J320" s="108" t="str">
        <f>IFERROR(__xludf.DUMMYFUNCTION("""COMPUTED_VALUE"""),"")</f>
        <v/>
      </c>
      <c r="K320" s="105" t="str">
        <f>IFERROR(__xludf.DUMMYFUNCTION("""COMPUTED_VALUE"""),"")</f>
        <v/>
      </c>
      <c r="L320" s="105" t="str">
        <f>IFERROR(__xludf.DUMMYFUNCTION("""COMPUTED_VALUE"""),"")</f>
        <v/>
      </c>
      <c r="M320" s="105" t="str">
        <f>IFERROR(__xludf.DUMMYFUNCTION("""COMPUTED_VALUE"""),"")</f>
        <v/>
      </c>
      <c r="N320" s="105" t="str">
        <f>IFERROR(__xludf.DUMMYFUNCTION("""COMPUTED_VALUE"""),"")</f>
        <v/>
      </c>
      <c r="O320" s="105" t="str">
        <f>IFERROR(__xludf.DUMMYFUNCTION("""COMPUTED_VALUE"""),"")</f>
        <v/>
      </c>
      <c r="P320" s="105" t="str">
        <f>IFERROR(__xludf.DUMMYFUNCTION("""COMPUTED_VALUE"""),"")</f>
        <v/>
      </c>
      <c r="Q320" s="105" t="str">
        <f>IFERROR(__xludf.DUMMYFUNCTION("""COMPUTED_VALUE"""),"")</f>
        <v/>
      </c>
      <c r="R320" s="105" t="str">
        <f>IFERROR(__xludf.DUMMYFUNCTION("""COMPUTED_VALUE"""),"")</f>
        <v/>
      </c>
      <c r="S320" s="105" t="str">
        <f>IFERROR(__xludf.DUMMYFUNCTION("""COMPUTED_VALUE"""),"")</f>
        <v/>
      </c>
      <c r="T320" s="105" t="str">
        <f>IFERROR(__xludf.DUMMYFUNCTION("""COMPUTED_VALUE"""),"")</f>
        <v/>
      </c>
      <c r="U320" s="105" t="str">
        <f>IFERROR(__xludf.DUMMYFUNCTION("""COMPUTED_VALUE"""),"")</f>
        <v/>
      </c>
      <c r="V320" s="105" t="str">
        <f>IFERROR(__xludf.DUMMYFUNCTION("""COMPUTED_VALUE"""),"")</f>
        <v/>
      </c>
      <c r="W320" s="105" t="str">
        <f>IFERROR(__xludf.DUMMYFUNCTION("""COMPUTED_VALUE"""),"")</f>
        <v/>
      </c>
      <c r="X320" s="105" t="str">
        <f>IFERROR(__xludf.DUMMYFUNCTION("""COMPUTED_VALUE"""),"")</f>
        <v/>
      </c>
      <c r="Y320" s="105" t="str">
        <f>IFERROR(__xludf.DUMMYFUNCTION("""COMPUTED_VALUE"""),"")</f>
        <v/>
      </c>
      <c r="Z320" s="105" t="str">
        <f>IFERROR(__xludf.DUMMYFUNCTION("""COMPUTED_VALUE"""),"")</f>
        <v/>
      </c>
      <c r="AA320" s="105" t="str">
        <f>IFERROR(__xludf.DUMMYFUNCTION("""COMPUTED_VALUE"""),"")</f>
        <v/>
      </c>
      <c r="AB320" s="105" t="str">
        <f>IFERROR(__xludf.DUMMYFUNCTION("""COMPUTED_VALUE"""),"")</f>
        <v/>
      </c>
      <c r="AC320" s="105" t="str">
        <f>IFERROR(__xludf.DUMMYFUNCTION("""COMPUTED_VALUE"""),"")</f>
        <v/>
      </c>
      <c r="AD320" s="105" t="str">
        <f>IFERROR(__xludf.DUMMYFUNCTION("""COMPUTED_VALUE"""),"")</f>
        <v/>
      </c>
      <c r="AE320" s="105" t="str">
        <f>IFERROR(__xludf.DUMMYFUNCTION("""COMPUTED_VALUE"""),"")</f>
        <v/>
      </c>
      <c r="AF320" s="105" t="str">
        <f>IFERROR(__xludf.DUMMYFUNCTION("""COMPUTED_VALUE"""),"")</f>
        <v/>
      </c>
      <c r="AG320" s="105" t="str">
        <f>IFERROR(__xludf.DUMMYFUNCTION("""COMPUTED_VALUE"""),"")</f>
        <v/>
      </c>
      <c r="AH320" s="105" t="str">
        <f>IFERROR(__xludf.DUMMYFUNCTION("""COMPUTED_VALUE"""),"")</f>
        <v/>
      </c>
      <c r="AI320" s="105" t="str">
        <f>IFERROR(__xludf.DUMMYFUNCTION("""COMPUTED_VALUE"""),"")</f>
        <v/>
      </c>
      <c r="AJ320" s="105" t="str">
        <f>IFERROR(__xludf.DUMMYFUNCTION("""COMPUTED_VALUE"""),"")</f>
        <v/>
      </c>
      <c r="AK320" s="105" t="str">
        <f>IFERROR(__xludf.DUMMYFUNCTION("""COMPUTED_VALUE"""),"")</f>
        <v/>
      </c>
      <c r="AL320" s="105" t="str">
        <f>IFERROR(__xludf.DUMMYFUNCTION("""COMPUTED_VALUE"""),"")</f>
        <v/>
      </c>
      <c r="AM320" s="105" t="str">
        <f>IFERROR(__xludf.DUMMYFUNCTION("""COMPUTED_VALUE"""),"")</f>
        <v/>
      </c>
      <c r="AN320" s="105" t="str">
        <f>IFERROR(__xludf.DUMMYFUNCTION("""COMPUTED_VALUE"""),"")</f>
        <v/>
      </c>
    </row>
    <row r="321">
      <c r="A321" s="105"/>
      <c r="B321" s="105"/>
      <c r="C321" s="105"/>
      <c r="D321" s="105"/>
      <c r="E321" s="106"/>
      <c r="F321" s="205"/>
      <c r="G321" s="105"/>
      <c r="H321" s="108"/>
      <c r="I321" s="105"/>
      <c r="J321" s="108" t="str">
        <f>IFERROR(__xludf.DUMMYFUNCTION("""COMPUTED_VALUE"""),"")</f>
        <v/>
      </c>
      <c r="K321" s="105" t="str">
        <f>IFERROR(__xludf.DUMMYFUNCTION("""COMPUTED_VALUE"""),"")</f>
        <v/>
      </c>
      <c r="L321" s="105" t="str">
        <f>IFERROR(__xludf.DUMMYFUNCTION("""COMPUTED_VALUE"""),"")</f>
        <v/>
      </c>
      <c r="M321" s="105" t="str">
        <f>IFERROR(__xludf.DUMMYFUNCTION("""COMPUTED_VALUE"""),"")</f>
        <v/>
      </c>
      <c r="N321" s="105" t="str">
        <f>IFERROR(__xludf.DUMMYFUNCTION("""COMPUTED_VALUE"""),"")</f>
        <v/>
      </c>
      <c r="O321" s="105" t="str">
        <f>IFERROR(__xludf.DUMMYFUNCTION("""COMPUTED_VALUE"""),"")</f>
        <v/>
      </c>
      <c r="P321" s="105" t="str">
        <f>IFERROR(__xludf.DUMMYFUNCTION("""COMPUTED_VALUE"""),"")</f>
        <v/>
      </c>
      <c r="Q321" s="105" t="str">
        <f>IFERROR(__xludf.DUMMYFUNCTION("""COMPUTED_VALUE"""),"")</f>
        <v/>
      </c>
      <c r="R321" s="105" t="str">
        <f>IFERROR(__xludf.DUMMYFUNCTION("""COMPUTED_VALUE"""),"")</f>
        <v/>
      </c>
      <c r="S321" s="105" t="str">
        <f>IFERROR(__xludf.DUMMYFUNCTION("""COMPUTED_VALUE"""),"")</f>
        <v/>
      </c>
      <c r="T321" s="105" t="str">
        <f>IFERROR(__xludf.DUMMYFUNCTION("""COMPUTED_VALUE"""),"")</f>
        <v/>
      </c>
      <c r="U321" s="105" t="str">
        <f>IFERROR(__xludf.DUMMYFUNCTION("""COMPUTED_VALUE"""),"")</f>
        <v/>
      </c>
      <c r="V321" s="105" t="str">
        <f>IFERROR(__xludf.DUMMYFUNCTION("""COMPUTED_VALUE"""),"")</f>
        <v/>
      </c>
      <c r="W321" s="105" t="str">
        <f>IFERROR(__xludf.DUMMYFUNCTION("""COMPUTED_VALUE"""),"")</f>
        <v/>
      </c>
      <c r="X321" s="105" t="str">
        <f>IFERROR(__xludf.DUMMYFUNCTION("""COMPUTED_VALUE"""),"")</f>
        <v/>
      </c>
      <c r="Y321" s="105" t="str">
        <f>IFERROR(__xludf.DUMMYFUNCTION("""COMPUTED_VALUE"""),"")</f>
        <v/>
      </c>
      <c r="Z321" s="105" t="str">
        <f>IFERROR(__xludf.DUMMYFUNCTION("""COMPUTED_VALUE"""),"")</f>
        <v/>
      </c>
      <c r="AA321" s="105" t="str">
        <f>IFERROR(__xludf.DUMMYFUNCTION("""COMPUTED_VALUE"""),"")</f>
        <v/>
      </c>
      <c r="AB321" s="105" t="str">
        <f>IFERROR(__xludf.DUMMYFUNCTION("""COMPUTED_VALUE"""),"")</f>
        <v/>
      </c>
      <c r="AC321" s="105" t="str">
        <f>IFERROR(__xludf.DUMMYFUNCTION("""COMPUTED_VALUE"""),"")</f>
        <v/>
      </c>
      <c r="AD321" s="105" t="str">
        <f>IFERROR(__xludf.DUMMYFUNCTION("""COMPUTED_VALUE"""),"")</f>
        <v/>
      </c>
      <c r="AE321" s="105" t="str">
        <f>IFERROR(__xludf.DUMMYFUNCTION("""COMPUTED_VALUE"""),"")</f>
        <v/>
      </c>
      <c r="AF321" s="105" t="str">
        <f>IFERROR(__xludf.DUMMYFUNCTION("""COMPUTED_VALUE"""),"")</f>
        <v/>
      </c>
      <c r="AG321" s="105" t="str">
        <f>IFERROR(__xludf.DUMMYFUNCTION("""COMPUTED_VALUE"""),"")</f>
        <v/>
      </c>
      <c r="AH321" s="105" t="str">
        <f>IFERROR(__xludf.DUMMYFUNCTION("""COMPUTED_VALUE"""),"")</f>
        <v/>
      </c>
      <c r="AI321" s="105" t="str">
        <f>IFERROR(__xludf.DUMMYFUNCTION("""COMPUTED_VALUE"""),"")</f>
        <v/>
      </c>
      <c r="AJ321" s="105" t="str">
        <f>IFERROR(__xludf.DUMMYFUNCTION("""COMPUTED_VALUE"""),"")</f>
        <v/>
      </c>
      <c r="AK321" s="105" t="str">
        <f>IFERROR(__xludf.DUMMYFUNCTION("""COMPUTED_VALUE"""),"")</f>
        <v/>
      </c>
      <c r="AL321" s="105" t="str">
        <f>IFERROR(__xludf.DUMMYFUNCTION("""COMPUTED_VALUE"""),"")</f>
        <v/>
      </c>
      <c r="AM321" s="105" t="str">
        <f>IFERROR(__xludf.DUMMYFUNCTION("""COMPUTED_VALUE"""),"")</f>
        <v/>
      </c>
      <c r="AN321" s="105" t="str">
        <f>IFERROR(__xludf.DUMMYFUNCTION("""COMPUTED_VALUE"""),"")</f>
        <v/>
      </c>
    </row>
    <row r="322">
      <c r="A322" s="105"/>
      <c r="B322" s="105"/>
      <c r="C322" s="105"/>
      <c r="D322" s="105"/>
      <c r="E322" s="106"/>
      <c r="F322" s="205"/>
      <c r="G322" s="105"/>
      <c r="H322" s="108"/>
      <c r="I322" s="105"/>
      <c r="J322" s="108" t="str">
        <f>IFERROR(__xludf.DUMMYFUNCTION("""COMPUTED_VALUE"""),"")</f>
        <v/>
      </c>
      <c r="K322" s="105" t="str">
        <f>IFERROR(__xludf.DUMMYFUNCTION("""COMPUTED_VALUE"""),"")</f>
        <v/>
      </c>
      <c r="L322" s="105" t="str">
        <f>IFERROR(__xludf.DUMMYFUNCTION("""COMPUTED_VALUE"""),"")</f>
        <v/>
      </c>
      <c r="M322" s="105" t="str">
        <f>IFERROR(__xludf.DUMMYFUNCTION("""COMPUTED_VALUE"""),"")</f>
        <v/>
      </c>
      <c r="N322" s="105" t="str">
        <f>IFERROR(__xludf.DUMMYFUNCTION("""COMPUTED_VALUE"""),"")</f>
        <v/>
      </c>
      <c r="O322" s="105" t="str">
        <f>IFERROR(__xludf.DUMMYFUNCTION("""COMPUTED_VALUE"""),"")</f>
        <v/>
      </c>
      <c r="P322" s="105" t="str">
        <f>IFERROR(__xludf.DUMMYFUNCTION("""COMPUTED_VALUE"""),"")</f>
        <v/>
      </c>
      <c r="Q322" s="105" t="str">
        <f>IFERROR(__xludf.DUMMYFUNCTION("""COMPUTED_VALUE"""),"")</f>
        <v/>
      </c>
      <c r="R322" s="105" t="str">
        <f>IFERROR(__xludf.DUMMYFUNCTION("""COMPUTED_VALUE"""),"")</f>
        <v/>
      </c>
      <c r="S322" s="105" t="str">
        <f>IFERROR(__xludf.DUMMYFUNCTION("""COMPUTED_VALUE"""),"")</f>
        <v/>
      </c>
      <c r="T322" s="105" t="str">
        <f>IFERROR(__xludf.DUMMYFUNCTION("""COMPUTED_VALUE"""),"")</f>
        <v/>
      </c>
      <c r="U322" s="105" t="str">
        <f>IFERROR(__xludf.DUMMYFUNCTION("""COMPUTED_VALUE"""),"")</f>
        <v/>
      </c>
      <c r="V322" s="105" t="str">
        <f>IFERROR(__xludf.DUMMYFUNCTION("""COMPUTED_VALUE"""),"")</f>
        <v/>
      </c>
      <c r="W322" s="105" t="str">
        <f>IFERROR(__xludf.DUMMYFUNCTION("""COMPUTED_VALUE"""),"")</f>
        <v/>
      </c>
      <c r="X322" s="105" t="str">
        <f>IFERROR(__xludf.DUMMYFUNCTION("""COMPUTED_VALUE"""),"")</f>
        <v/>
      </c>
      <c r="Y322" s="105" t="str">
        <f>IFERROR(__xludf.DUMMYFUNCTION("""COMPUTED_VALUE"""),"")</f>
        <v/>
      </c>
      <c r="Z322" s="105" t="str">
        <f>IFERROR(__xludf.DUMMYFUNCTION("""COMPUTED_VALUE"""),"")</f>
        <v/>
      </c>
      <c r="AA322" s="105" t="str">
        <f>IFERROR(__xludf.DUMMYFUNCTION("""COMPUTED_VALUE"""),"")</f>
        <v/>
      </c>
      <c r="AB322" s="105" t="str">
        <f>IFERROR(__xludf.DUMMYFUNCTION("""COMPUTED_VALUE"""),"")</f>
        <v/>
      </c>
      <c r="AC322" s="105" t="str">
        <f>IFERROR(__xludf.DUMMYFUNCTION("""COMPUTED_VALUE"""),"")</f>
        <v/>
      </c>
      <c r="AD322" s="105" t="str">
        <f>IFERROR(__xludf.DUMMYFUNCTION("""COMPUTED_VALUE"""),"")</f>
        <v/>
      </c>
      <c r="AE322" s="105" t="str">
        <f>IFERROR(__xludf.DUMMYFUNCTION("""COMPUTED_VALUE"""),"")</f>
        <v/>
      </c>
      <c r="AF322" s="105" t="str">
        <f>IFERROR(__xludf.DUMMYFUNCTION("""COMPUTED_VALUE"""),"")</f>
        <v/>
      </c>
      <c r="AG322" s="105" t="str">
        <f>IFERROR(__xludf.DUMMYFUNCTION("""COMPUTED_VALUE"""),"")</f>
        <v/>
      </c>
      <c r="AH322" s="105" t="str">
        <f>IFERROR(__xludf.DUMMYFUNCTION("""COMPUTED_VALUE"""),"")</f>
        <v/>
      </c>
      <c r="AI322" s="105" t="str">
        <f>IFERROR(__xludf.DUMMYFUNCTION("""COMPUTED_VALUE"""),"")</f>
        <v/>
      </c>
      <c r="AJ322" s="105" t="str">
        <f>IFERROR(__xludf.DUMMYFUNCTION("""COMPUTED_VALUE"""),"")</f>
        <v/>
      </c>
      <c r="AK322" s="105" t="str">
        <f>IFERROR(__xludf.DUMMYFUNCTION("""COMPUTED_VALUE"""),"")</f>
        <v/>
      </c>
      <c r="AL322" s="105" t="str">
        <f>IFERROR(__xludf.DUMMYFUNCTION("""COMPUTED_VALUE"""),"")</f>
        <v/>
      </c>
      <c r="AM322" s="105" t="str">
        <f>IFERROR(__xludf.DUMMYFUNCTION("""COMPUTED_VALUE"""),"")</f>
        <v/>
      </c>
      <c r="AN322" s="105" t="str">
        <f>IFERROR(__xludf.DUMMYFUNCTION("""COMPUTED_VALUE"""),"")</f>
        <v/>
      </c>
    </row>
    <row r="323">
      <c r="A323" s="105"/>
      <c r="B323" s="105"/>
      <c r="C323" s="105"/>
      <c r="D323" s="105"/>
      <c r="E323" s="106"/>
      <c r="F323" s="205"/>
      <c r="G323" s="105"/>
      <c r="H323" s="108"/>
      <c r="I323" s="105"/>
      <c r="J323" s="108" t="str">
        <f>IFERROR(__xludf.DUMMYFUNCTION("""COMPUTED_VALUE"""),"")</f>
        <v/>
      </c>
      <c r="K323" s="105" t="str">
        <f>IFERROR(__xludf.DUMMYFUNCTION("""COMPUTED_VALUE"""),"")</f>
        <v/>
      </c>
      <c r="L323" s="105" t="str">
        <f>IFERROR(__xludf.DUMMYFUNCTION("""COMPUTED_VALUE"""),"")</f>
        <v/>
      </c>
      <c r="M323" s="105" t="str">
        <f>IFERROR(__xludf.DUMMYFUNCTION("""COMPUTED_VALUE"""),"")</f>
        <v/>
      </c>
      <c r="N323" s="105" t="str">
        <f>IFERROR(__xludf.DUMMYFUNCTION("""COMPUTED_VALUE"""),"")</f>
        <v/>
      </c>
      <c r="O323" s="105" t="str">
        <f>IFERROR(__xludf.DUMMYFUNCTION("""COMPUTED_VALUE"""),"")</f>
        <v/>
      </c>
      <c r="P323" s="105" t="str">
        <f>IFERROR(__xludf.DUMMYFUNCTION("""COMPUTED_VALUE"""),"")</f>
        <v/>
      </c>
      <c r="Q323" s="105" t="str">
        <f>IFERROR(__xludf.DUMMYFUNCTION("""COMPUTED_VALUE"""),"")</f>
        <v/>
      </c>
      <c r="R323" s="105" t="str">
        <f>IFERROR(__xludf.DUMMYFUNCTION("""COMPUTED_VALUE"""),"")</f>
        <v/>
      </c>
      <c r="S323" s="105" t="str">
        <f>IFERROR(__xludf.DUMMYFUNCTION("""COMPUTED_VALUE"""),"")</f>
        <v/>
      </c>
      <c r="T323" s="105" t="str">
        <f>IFERROR(__xludf.DUMMYFUNCTION("""COMPUTED_VALUE"""),"")</f>
        <v/>
      </c>
      <c r="U323" s="105" t="str">
        <f>IFERROR(__xludf.DUMMYFUNCTION("""COMPUTED_VALUE"""),"")</f>
        <v/>
      </c>
      <c r="V323" s="105" t="str">
        <f>IFERROR(__xludf.DUMMYFUNCTION("""COMPUTED_VALUE"""),"")</f>
        <v/>
      </c>
      <c r="W323" s="105" t="str">
        <f>IFERROR(__xludf.DUMMYFUNCTION("""COMPUTED_VALUE"""),"")</f>
        <v/>
      </c>
      <c r="X323" s="105" t="str">
        <f>IFERROR(__xludf.DUMMYFUNCTION("""COMPUTED_VALUE"""),"")</f>
        <v/>
      </c>
      <c r="Y323" s="105" t="str">
        <f>IFERROR(__xludf.DUMMYFUNCTION("""COMPUTED_VALUE"""),"")</f>
        <v/>
      </c>
      <c r="Z323" s="105" t="str">
        <f>IFERROR(__xludf.DUMMYFUNCTION("""COMPUTED_VALUE"""),"")</f>
        <v/>
      </c>
      <c r="AA323" s="105" t="str">
        <f>IFERROR(__xludf.DUMMYFUNCTION("""COMPUTED_VALUE"""),"")</f>
        <v/>
      </c>
      <c r="AB323" s="105" t="str">
        <f>IFERROR(__xludf.DUMMYFUNCTION("""COMPUTED_VALUE"""),"")</f>
        <v/>
      </c>
      <c r="AC323" s="105" t="str">
        <f>IFERROR(__xludf.DUMMYFUNCTION("""COMPUTED_VALUE"""),"")</f>
        <v/>
      </c>
      <c r="AD323" s="105" t="str">
        <f>IFERROR(__xludf.DUMMYFUNCTION("""COMPUTED_VALUE"""),"")</f>
        <v/>
      </c>
      <c r="AE323" s="105" t="str">
        <f>IFERROR(__xludf.DUMMYFUNCTION("""COMPUTED_VALUE"""),"")</f>
        <v/>
      </c>
      <c r="AF323" s="105" t="str">
        <f>IFERROR(__xludf.DUMMYFUNCTION("""COMPUTED_VALUE"""),"")</f>
        <v/>
      </c>
      <c r="AG323" s="105" t="str">
        <f>IFERROR(__xludf.DUMMYFUNCTION("""COMPUTED_VALUE"""),"")</f>
        <v/>
      </c>
      <c r="AH323" s="105" t="str">
        <f>IFERROR(__xludf.DUMMYFUNCTION("""COMPUTED_VALUE"""),"")</f>
        <v/>
      </c>
      <c r="AI323" s="105" t="str">
        <f>IFERROR(__xludf.DUMMYFUNCTION("""COMPUTED_VALUE"""),"")</f>
        <v/>
      </c>
      <c r="AJ323" s="105" t="str">
        <f>IFERROR(__xludf.DUMMYFUNCTION("""COMPUTED_VALUE"""),"")</f>
        <v/>
      </c>
      <c r="AK323" s="105" t="str">
        <f>IFERROR(__xludf.DUMMYFUNCTION("""COMPUTED_VALUE"""),"")</f>
        <v/>
      </c>
      <c r="AL323" s="105" t="str">
        <f>IFERROR(__xludf.DUMMYFUNCTION("""COMPUTED_VALUE"""),"")</f>
        <v/>
      </c>
      <c r="AM323" s="105" t="str">
        <f>IFERROR(__xludf.DUMMYFUNCTION("""COMPUTED_VALUE"""),"")</f>
        <v/>
      </c>
      <c r="AN323" s="105" t="str">
        <f>IFERROR(__xludf.DUMMYFUNCTION("""COMPUTED_VALUE"""),"")</f>
        <v/>
      </c>
    </row>
    <row r="324">
      <c r="A324" s="105"/>
      <c r="B324" s="105"/>
      <c r="C324" s="105"/>
      <c r="D324" s="105"/>
      <c r="E324" s="106"/>
      <c r="F324" s="205"/>
      <c r="G324" s="105"/>
      <c r="H324" s="108"/>
      <c r="I324" s="105"/>
      <c r="J324" s="108" t="str">
        <f>IFERROR(__xludf.DUMMYFUNCTION("""COMPUTED_VALUE"""),"")</f>
        <v/>
      </c>
      <c r="K324" s="105" t="str">
        <f>IFERROR(__xludf.DUMMYFUNCTION("""COMPUTED_VALUE"""),"")</f>
        <v/>
      </c>
      <c r="L324" s="105" t="str">
        <f>IFERROR(__xludf.DUMMYFUNCTION("""COMPUTED_VALUE"""),"")</f>
        <v/>
      </c>
      <c r="M324" s="105" t="str">
        <f>IFERROR(__xludf.DUMMYFUNCTION("""COMPUTED_VALUE"""),"")</f>
        <v/>
      </c>
      <c r="N324" s="105" t="str">
        <f>IFERROR(__xludf.DUMMYFUNCTION("""COMPUTED_VALUE"""),"")</f>
        <v/>
      </c>
      <c r="O324" s="105" t="str">
        <f>IFERROR(__xludf.DUMMYFUNCTION("""COMPUTED_VALUE"""),"")</f>
        <v/>
      </c>
      <c r="P324" s="105" t="str">
        <f>IFERROR(__xludf.DUMMYFUNCTION("""COMPUTED_VALUE"""),"")</f>
        <v/>
      </c>
      <c r="Q324" s="105" t="str">
        <f>IFERROR(__xludf.DUMMYFUNCTION("""COMPUTED_VALUE"""),"")</f>
        <v/>
      </c>
      <c r="R324" s="105" t="str">
        <f>IFERROR(__xludf.DUMMYFUNCTION("""COMPUTED_VALUE"""),"")</f>
        <v/>
      </c>
      <c r="S324" s="105" t="str">
        <f>IFERROR(__xludf.DUMMYFUNCTION("""COMPUTED_VALUE"""),"")</f>
        <v/>
      </c>
      <c r="T324" s="105" t="str">
        <f>IFERROR(__xludf.DUMMYFUNCTION("""COMPUTED_VALUE"""),"")</f>
        <v/>
      </c>
      <c r="U324" s="105" t="str">
        <f>IFERROR(__xludf.DUMMYFUNCTION("""COMPUTED_VALUE"""),"")</f>
        <v/>
      </c>
      <c r="V324" s="105" t="str">
        <f>IFERROR(__xludf.DUMMYFUNCTION("""COMPUTED_VALUE"""),"")</f>
        <v/>
      </c>
      <c r="W324" s="105" t="str">
        <f>IFERROR(__xludf.DUMMYFUNCTION("""COMPUTED_VALUE"""),"")</f>
        <v/>
      </c>
      <c r="X324" s="105" t="str">
        <f>IFERROR(__xludf.DUMMYFUNCTION("""COMPUTED_VALUE"""),"")</f>
        <v/>
      </c>
      <c r="Y324" s="105" t="str">
        <f>IFERROR(__xludf.DUMMYFUNCTION("""COMPUTED_VALUE"""),"")</f>
        <v/>
      </c>
      <c r="Z324" s="105" t="str">
        <f>IFERROR(__xludf.DUMMYFUNCTION("""COMPUTED_VALUE"""),"")</f>
        <v/>
      </c>
      <c r="AA324" s="105" t="str">
        <f>IFERROR(__xludf.DUMMYFUNCTION("""COMPUTED_VALUE"""),"")</f>
        <v/>
      </c>
      <c r="AB324" s="105" t="str">
        <f>IFERROR(__xludf.DUMMYFUNCTION("""COMPUTED_VALUE"""),"")</f>
        <v/>
      </c>
      <c r="AC324" s="105" t="str">
        <f>IFERROR(__xludf.DUMMYFUNCTION("""COMPUTED_VALUE"""),"")</f>
        <v/>
      </c>
      <c r="AD324" s="105" t="str">
        <f>IFERROR(__xludf.DUMMYFUNCTION("""COMPUTED_VALUE"""),"")</f>
        <v/>
      </c>
      <c r="AE324" s="105" t="str">
        <f>IFERROR(__xludf.DUMMYFUNCTION("""COMPUTED_VALUE"""),"")</f>
        <v/>
      </c>
      <c r="AF324" s="105" t="str">
        <f>IFERROR(__xludf.DUMMYFUNCTION("""COMPUTED_VALUE"""),"")</f>
        <v/>
      </c>
      <c r="AG324" s="105" t="str">
        <f>IFERROR(__xludf.DUMMYFUNCTION("""COMPUTED_VALUE"""),"")</f>
        <v/>
      </c>
      <c r="AH324" s="105" t="str">
        <f>IFERROR(__xludf.DUMMYFUNCTION("""COMPUTED_VALUE"""),"")</f>
        <v/>
      </c>
      <c r="AI324" s="105" t="str">
        <f>IFERROR(__xludf.DUMMYFUNCTION("""COMPUTED_VALUE"""),"")</f>
        <v/>
      </c>
      <c r="AJ324" s="105" t="str">
        <f>IFERROR(__xludf.DUMMYFUNCTION("""COMPUTED_VALUE"""),"")</f>
        <v/>
      </c>
      <c r="AK324" s="105" t="str">
        <f>IFERROR(__xludf.DUMMYFUNCTION("""COMPUTED_VALUE"""),"")</f>
        <v/>
      </c>
      <c r="AL324" s="105" t="str">
        <f>IFERROR(__xludf.DUMMYFUNCTION("""COMPUTED_VALUE"""),"")</f>
        <v/>
      </c>
      <c r="AM324" s="105" t="str">
        <f>IFERROR(__xludf.DUMMYFUNCTION("""COMPUTED_VALUE"""),"")</f>
        <v/>
      </c>
      <c r="AN324" s="105" t="str">
        <f>IFERROR(__xludf.DUMMYFUNCTION("""COMPUTED_VALUE"""),"")</f>
        <v/>
      </c>
    </row>
    <row r="325">
      <c r="A325" s="105"/>
      <c r="B325" s="105"/>
      <c r="C325" s="105"/>
      <c r="D325" s="105"/>
      <c r="E325" s="106"/>
      <c r="F325" s="205"/>
      <c r="G325" s="105"/>
      <c r="H325" s="108"/>
      <c r="I325" s="105"/>
      <c r="J325" s="108" t="str">
        <f>IFERROR(__xludf.DUMMYFUNCTION("""COMPUTED_VALUE"""),"")</f>
        <v/>
      </c>
      <c r="K325" s="105" t="str">
        <f>IFERROR(__xludf.DUMMYFUNCTION("""COMPUTED_VALUE"""),"")</f>
        <v/>
      </c>
      <c r="L325" s="105" t="str">
        <f>IFERROR(__xludf.DUMMYFUNCTION("""COMPUTED_VALUE"""),"")</f>
        <v/>
      </c>
      <c r="M325" s="105" t="str">
        <f>IFERROR(__xludf.DUMMYFUNCTION("""COMPUTED_VALUE"""),"")</f>
        <v/>
      </c>
      <c r="N325" s="105" t="str">
        <f>IFERROR(__xludf.DUMMYFUNCTION("""COMPUTED_VALUE"""),"")</f>
        <v/>
      </c>
      <c r="O325" s="105" t="str">
        <f>IFERROR(__xludf.DUMMYFUNCTION("""COMPUTED_VALUE"""),"")</f>
        <v/>
      </c>
      <c r="P325" s="105" t="str">
        <f>IFERROR(__xludf.DUMMYFUNCTION("""COMPUTED_VALUE"""),"")</f>
        <v/>
      </c>
      <c r="Q325" s="105" t="str">
        <f>IFERROR(__xludf.DUMMYFUNCTION("""COMPUTED_VALUE"""),"")</f>
        <v/>
      </c>
      <c r="R325" s="105" t="str">
        <f>IFERROR(__xludf.DUMMYFUNCTION("""COMPUTED_VALUE"""),"")</f>
        <v/>
      </c>
      <c r="S325" s="105" t="str">
        <f>IFERROR(__xludf.DUMMYFUNCTION("""COMPUTED_VALUE"""),"")</f>
        <v/>
      </c>
      <c r="T325" s="105" t="str">
        <f>IFERROR(__xludf.DUMMYFUNCTION("""COMPUTED_VALUE"""),"")</f>
        <v/>
      </c>
      <c r="U325" s="105" t="str">
        <f>IFERROR(__xludf.DUMMYFUNCTION("""COMPUTED_VALUE"""),"")</f>
        <v/>
      </c>
      <c r="V325" s="105" t="str">
        <f>IFERROR(__xludf.DUMMYFUNCTION("""COMPUTED_VALUE"""),"")</f>
        <v/>
      </c>
      <c r="W325" s="105" t="str">
        <f>IFERROR(__xludf.DUMMYFUNCTION("""COMPUTED_VALUE"""),"")</f>
        <v/>
      </c>
      <c r="X325" s="105" t="str">
        <f>IFERROR(__xludf.DUMMYFUNCTION("""COMPUTED_VALUE"""),"")</f>
        <v/>
      </c>
      <c r="Y325" s="105" t="str">
        <f>IFERROR(__xludf.DUMMYFUNCTION("""COMPUTED_VALUE"""),"")</f>
        <v/>
      </c>
      <c r="Z325" s="105" t="str">
        <f>IFERROR(__xludf.DUMMYFUNCTION("""COMPUTED_VALUE"""),"")</f>
        <v/>
      </c>
      <c r="AA325" s="105" t="str">
        <f>IFERROR(__xludf.DUMMYFUNCTION("""COMPUTED_VALUE"""),"")</f>
        <v/>
      </c>
      <c r="AB325" s="105" t="str">
        <f>IFERROR(__xludf.DUMMYFUNCTION("""COMPUTED_VALUE"""),"")</f>
        <v/>
      </c>
      <c r="AC325" s="105" t="str">
        <f>IFERROR(__xludf.DUMMYFUNCTION("""COMPUTED_VALUE"""),"")</f>
        <v/>
      </c>
      <c r="AD325" s="105" t="str">
        <f>IFERROR(__xludf.DUMMYFUNCTION("""COMPUTED_VALUE"""),"")</f>
        <v/>
      </c>
      <c r="AE325" s="105" t="str">
        <f>IFERROR(__xludf.DUMMYFUNCTION("""COMPUTED_VALUE"""),"")</f>
        <v/>
      </c>
      <c r="AF325" s="105" t="str">
        <f>IFERROR(__xludf.DUMMYFUNCTION("""COMPUTED_VALUE"""),"")</f>
        <v/>
      </c>
      <c r="AG325" s="105" t="str">
        <f>IFERROR(__xludf.DUMMYFUNCTION("""COMPUTED_VALUE"""),"")</f>
        <v/>
      </c>
      <c r="AH325" s="105" t="str">
        <f>IFERROR(__xludf.DUMMYFUNCTION("""COMPUTED_VALUE"""),"")</f>
        <v/>
      </c>
      <c r="AI325" s="105" t="str">
        <f>IFERROR(__xludf.DUMMYFUNCTION("""COMPUTED_VALUE"""),"")</f>
        <v/>
      </c>
      <c r="AJ325" s="105" t="str">
        <f>IFERROR(__xludf.DUMMYFUNCTION("""COMPUTED_VALUE"""),"")</f>
        <v/>
      </c>
      <c r="AK325" s="105" t="str">
        <f>IFERROR(__xludf.DUMMYFUNCTION("""COMPUTED_VALUE"""),"")</f>
        <v/>
      </c>
      <c r="AL325" s="105" t="str">
        <f>IFERROR(__xludf.DUMMYFUNCTION("""COMPUTED_VALUE"""),"")</f>
        <v/>
      </c>
      <c r="AM325" s="105" t="str">
        <f>IFERROR(__xludf.DUMMYFUNCTION("""COMPUTED_VALUE"""),"")</f>
        <v/>
      </c>
      <c r="AN325" s="105" t="str">
        <f>IFERROR(__xludf.DUMMYFUNCTION("""COMPUTED_VALUE"""),"")</f>
        <v/>
      </c>
    </row>
    <row r="326">
      <c r="A326" s="105"/>
      <c r="B326" s="105"/>
      <c r="C326" s="105"/>
      <c r="D326" s="105"/>
      <c r="E326" s="106"/>
      <c r="F326" s="205"/>
      <c r="G326" s="105"/>
      <c r="H326" s="108"/>
      <c r="I326" s="105"/>
      <c r="J326" s="108" t="str">
        <f>IFERROR(__xludf.DUMMYFUNCTION("""COMPUTED_VALUE"""),"")</f>
        <v/>
      </c>
      <c r="K326" s="105" t="str">
        <f>IFERROR(__xludf.DUMMYFUNCTION("""COMPUTED_VALUE"""),"")</f>
        <v/>
      </c>
      <c r="L326" s="105" t="str">
        <f>IFERROR(__xludf.DUMMYFUNCTION("""COMPUTED_VALUE"""),"")</f>
        <v/>
      </c>
      <c r="M326" s="105" t="str">
        <f>IFERROR(__xludf.DUMMYFUNCTION("""COMPUTED_VALUE"""),"")</f>
        <v/>
      </c>
      <c r="N326" s="105" t="str">
        <f>IFERROR(__xludf.DUMMYFUNCTION("""COMPUTED_VALUE"""),"")</f>
        <v/>
      </c>
      <c r="O326" s="105" t="str">
        <f>IFERROR(__xludf.DUMMYFUNCTION("""COMPUTED_VALUE"""),"")</f>
        <v/>
      </c>
      <c r="P326" s="105" t="str">
        <f>IFERROR(__xludf.DUMMYFUNCTION("""COMPUTED_VALUE"""),"")</f>
        <v/>
      </c>
      <c r="Q326" s="105" t="str">
        <f>IFERROR(__xludf.DUMMYFUNCTION("""COMPUTED_VALUE"""),"")</f>
        <v/>
      </c>
      <c r="R326" s="105" t="str">
        <f>IFERROR(__xludf.DUMMYFUNCTION("""COMPUTED_VALUE"""),"")</f>
        <v/>
      </c>
      <c r="S326" s="105" t="str">
        <f>IFERROR(__xludf.DUMMYFUNCTION("""COMPUTED_VALUE"""),"")</f>
        <v/>
      </c>
      <c r="T326" s="105" t="str">
        <f>IFERROR(__xludf.DUMMYFUNCTION("""COMPUTED_VALUE"""),"")</f>
        <v/>
      </c>
      <c r="U326" s="105" t="str">
        <f>IFERROR(__xludf.DUMMYFUNCTION("""COMPUTED_VALUE"""),"")</f>
        <v/>
      </c>
      <c r="V326" s="105" t="str">
        <f>IFERROR(__xludf.DUMMYFUNCTION("""COMPUTED_VALUE"""),"")</f>
        <v/>
      </c>
      <c r="W326" s="105" t="str">
        <f>IFERROR(__xludf.DUMMYFUNCTION("""COMPUTED_VALUE"""),"")</f>
        <v/>
      </c>
      <c r="X326" s="105" t="str">
        <f>IFERROR(__xludf.DUMMYFUNCTION("""COMPUTED_VALUE"""),"")</f>
        <v/>
      </c>
      <c r="Y326" s="105" t="str">
        <f>IFERROR(__xludf.DUMMYFUNCTION("""COMPUTED_VALUE"""),"")</f>
        <v/>
      </c>
      <c r="Z326" s="105" t="str">
        <f>IFERROR(__xludf.DUMMYFUNCTION("""COMPUTED_VALUE"""),"")</f>
        <v/>
      </c>
      <c r="AA326" s="105" t="str">
        <f>IFERROR(__xludf.DUMMYFUNCTION("""COMPUTED_VALUE"""),"")</f>
        <v/>
      </c>
      <c r="AB326" s="105" t="str">
        <f>IFERROR(__xludf.DUMMYFUNCTION("""COMPUTED_VALUE"""),"")</f>
        <v/>
      </c>
      <c r="AC326" s="105" t="str">
        <f>IFERROR(__xludf.DUMMYFUNCTION("""COMPUTED_VALUE"""),"")</f>
        <v/>
      </c>
      <c r="AD326" s="105" t="str">
        <f>IFERROR(__xludf.DUMMYFUNCTION("""COMPUTED_VALUE"""),"")</f>
        <v/>
      </c>
      <c r="AE326" s="105" t="str">
        <f>IFERROR(__xludf.DUMMYFUNCTION("""COMPUTED_VALUE"""),"")</f>
        <v/>
      </c>
      <c r="AF326" s="105" t="str">
        <f>IFERROR(__xludf.DUMMYFUNCTION("""COMPUTED_VALUE"""),"")</f>
        <v/>
      </c>
      <c r="AG326" s="105" t="str">
        <f>IFERROR(__xludf.DUMMYFUNCTION("""COMPUTED_VALUE"""),"")</f>
        <v/>
      </c>
      <c r="AH326" s="105" t="str">
        <f>IFERROR(__xludf.DUMMYFUNCTION("""COMPUTED_VALUE"""),"")</f>
        <v/>
      </c>
      <c r="AI326" s="105" t="str">
        <f>IFERROR(__xludf.DUMMYFUNCTION("""COMPUTED_VALUE"""),"")</f>
        <v/>
      </c>
      <c r="AJ326" s="105" t="str">
        <f>IFERROR(__xludf.DUMMYFUNCTION("""COMPUTED_VALUE"""),"")</f>
        <v/>
      </c>
      <c r="AK326" s="105" t="str">
        <f>IFERROR(__xludf.DUMMYFUNCTION("""COMPUTED_VALUE"""),"")</f>
        <v/>
      </c>
      <c r="AL326" s="105" t="str">
        <f>IFERROR(__xludf.DUMMYFUNCTION("""COMPUTED_VALUE"""),"")</f>
        <v/>
      </c>
      <c r="AM326" s="105" t="str">
        <f>IFERROR(__xludf.DUMMYFUNCTION("""COMPUTED_VALUE"""),"")</f>
        <v/>
      </c>
      <c r="AN326" s="105" t="str">
        <f>IFERROR(__xludf.DUMMYFUNCTION("""COMPUTED_VALUE"""),"")</f>
        <v/>
      </c>
    </row>
    <row r="327">
      <c r="A327" s="105"/>
      <c r="B327" s="105"/>
      <c r="C327" s="105"/>
      <c r="D327" s="105"/>
      <c r="E327" s="106"/>
      <c r="F327" s="205"/>
      <c r="G327" s="105"/>
      <c r="H327" s="108"/>
      <c r="I327" s="105"/>
      <c r="J327" s="108" t="str">
        <f>IFERROR(__xludf.DUMMYFUNCTION("""COMPUTED_VALUE"""),"")</f>
        <v/>
      </c>
      <c r="K327" s="105" t="str">
        <f>IFERROR(__xludf.DUMMYFUNCTION("""COMPUTED_VALUE"""),"")</f>
        <v/>
      </c>
      <c r="L327" s="105" t="str">
        <f>IFERROR(__xludf.DUMMYFUNCTION("""COMPUTED_VALUE"""),"")</f>
        <v/>
      </c>
      <c r="M327" s="105" t="str">
        <f>IFERROR(__xludf.DUMMYFUNCTION("""COMPUTED_VALUE"""),"")</f>
        <v/>
      </c>
      <c r="N327" s="105" t="str">
        <f>IFERROR(__xludf.DUMMYFUNCTION("""COMPUTED_VALUE"""),"")</f>
        <v/>
      </c>
      <c r="O327" s="105" t="str">
        <f>IFERROR(__xludf.DUMMYFUNCTION("""COMPUTED_VALUE"""),"")</f>
        <v/>
      </c>
      <c r="P327" s="105" t="str">
        <f>IFERROR(__xludf.DUMMYFUNCTION("""COMPUTED_VALUE"""),"")</f>
        <v/>
      </c>
      <c r="Q327" s="105" t="str">
        <f>IFERROR(__xludf.DUMMYFUNCTION("""COMPUTED_VALUE"""),"")</f>
        <v/>
      </c>
      <c r="R327" s="105" t="str">
        <f>IFERROR(__xludf.DUMMYFUNCTION("""COMPUTED_VALUE"""),"")</f>
        <v/>
      </c>
      <c r="S327" s="105" t="str">
        <f>IFERROR(__xludf.DUMMYFUNCTION("""COMPUTED_VALUE"""),"")</f>
        <v/>
      </c>
      <c r="T327" s="105" t="str">
        <f>IFERROR(__xludf.DUMMYFUNCTION("""COMPUTED_VALUE"""),"")</f>
        <v/>
      </c>
      <c r="U327" s="105" t="str">
        <f>IFERROR(__xludf.DUMMYFUNCTION("""COMPUTED_VALUE"""),"")</f>
        <v/>
      </c>
      <c r="V327" s="105" t="str">
        <f>IFERROR(__xludf.DUMMYFUNCTION("""COMPUTED_VALUE"""),"")</f>
        <v/>
      </c>
      <c r="W327" s="105" t="str">
        <f>IFERROR(__xludf.DUMMYFUNCTION("""COMPUTED_VALUE"""),"")</f>
        <v/>
      </c>
      <c r="X327" s="105" t="str">
        <f>IFERROR(__xludf.DUMMYFUNCTION("""COMPUTED_VALUE"""),"")</f>
        <v/>
      </c>
      <c r="Y327" s="105" t="str">
        <f>IFERROR(__xludf.DUMMYFUNCTION("""COMPUTED_VALUE"""),"")</f>
        <v/>
      </c>
      <c r="Z327" s="105" t="str">
        <f>IFERROR(__xludf.DUMMYFUNCTION("""COMPUTED_VALUE"""),"")</f>
        <v/>
      </c>
      <c r="AA327" s="105" t="str">
        <f>IFERROR(__xludf.DUMMYFUNCTION("""COMPUTED_VALUE"""),"")</f>
        <v/>
      </c>
      <c r="AB327" s="105" t="str">
        <f>IFERROR(__xludf.DUMMYFUNCTION("""COMPUTED_VALUE"""),"")</f>
        <v/>
      </c>
      <c r="AC327" s="105" t="str">
        <f>IFERROR(__xludf.DUMMYFUNCTION("""COMPUTED_VALUE"""),"")</f>
        <v/>
      </c>
      <c r="AD327" s="105" t="str">
        <f>IFERROR(__xludf.DUMMYFUNCTION("""COMPUTED_VALUE"""),"")</f>
        <v/>
      </c>
      <c r="AE327" s="105" t="str">
        <f>IFERROR(__xludf.DUMMYFUNCTION("""COMPUTED_VALUE"""),"")</f>
        <v/>
      </c>
      <c r="AF327" s="105" t="str">
        <f>IFERROR(__xludf.DUMMYFUNCTION("""COMPUTED_VALUE"""),"")</f>
        <v/>
      </c>
      <c r="AG327" s="105" t="str">
        <f>IFERROR(__xludf.DUMMYFUNCTION("""COMPUTED_VALUE"""),"")</f>
        <v/>
      </c>
      <c r="AH327" s="105" t="str">
        <f>IFERROR(__xludf.DUMMYFUNCTION("""COMPUTED_VALUE"""),"")</f>
        <v/>
      </c>
      <c r="AI327" s="105" t="str">
        <f>IFERROR(__xludf.DUMMYFUNCTION("""COMPUTED_VALUE"""),"")</f>
        <v/>
      </c>
      <c r="AJ327" s="105" t="str">
        <f>IFERROR(__xludf.DUMMYFUNCTION("""COMPUTED_VALUE"""),"")</f>
        <v/>
      </c>
      <c r="AK327" s="105" t="str">
        <f>IFERROR(__xludf.DUMMYFUNCTION("""COMPUTED_VALUE"""),"")</f>
        <v/>
      </c>
      <c r="AL327" s="105" t="str">
        <f>IFERROR(__xludf.DUMMYFUNCTION("""COMPUTED_VALUE"""),"")</f>
        <v/>
      </c>
      <c r="AM327" s="105" t="str">
        <f>IFERROR(__xludf.DUMMYFUNCTION("""COMPUTED_VALUE"""),"")</f>
        <v/>
      </c>
      <c r="AN327" s="105" t="str">
        <f>IFERROR(__xludf.DUMMYFUNCTION("""COMPUTED_VALUE"""),"")</f>
        <v/>
      </c>
    </row>
    <row r="328">
      <c r="A328" s="105"/>
      <c r="B328" s="105"/>
      <c r="C328" s="105"/>
      <c r="D328" s="105"/>
      <c r="E328" s="106"/>
      <c r="F328" s="205"/>
      <c r="G328" s="105"/>
      <c r="H328" s="108"/>
      <c r="I328" s="105"/>
      <c r="J328" s="108" t="str">
        <f>IFERROR(__xludf.DUMMYFUNCTION("""COMPUTED_VALUE"""),"")</f>
        <v/>
      </c>
      <c r="K328" s="105" t="str">
        <f>IFERROR(__xludf.DUMMYFUNCTION("""COMPUTED_VALUE"""),"")</f>
        <v/>
      </c>
      <c r="L328" s="105" t="str">
        <f>IFERROR(__xludf.DUMMYFUNCTION("""COMPUTED_VALUE"""),"")</f>
        <v/>
      </c>
      <c r="M328" s="105" t="str">
        <f>IFERROR(__xludf.DUMMYFUNCTION("""COMPUTED_VALUE"""),"")</f>
        <v/>
      </c>
      <c r="N328" s="105" t="str">
        <f>IFERROR(__xludf.DUMMYFUNCTION("""COMPUTED_VALUE"""),"")</f>
        <v/>
      </c>
      <c r="O328" s="105" t="str">
        <f>IFERROR(__xludf.DUMMYFUNCTION("""COMPUTED_VALUE"""),"")</f>
        <v/>
      </c>
      <c r="P328" s="105" t="str">
        <f>IFERROR(__xludf.DUMMYFUNCTION("""COMPUTED_VALUE"""),"")</f>
        <v/>
      </c>
      <c r="Q328" s="105" t="str">
        <f>IFERROR(__xludf.DUMMYFUNCTION("""COMPUTED_VALUE"""),"")</f>
        <v/>
      </c>
      <c r="R328" s="105" t="str">
        <f>IFERROR(__xludf.DUMMYFUNCTION("""COMPUTED_VALUE"""),"")</f>
        <v/>
      </c>
      <c r="S328" s="105" t="str">
        <f>IFERROR(__xludf.DUMMYFUNCTION("""COMPUTED_VALUE"""),"")</f>
        <v/>
      </c>
      <c r="T328" s="105" t="str">
        <f>IFERROR(__xludf.DUMMYFUNCTION("""COMPUTED_VALUE"""),"")</f>
        <v/>
      </c>
      <c r="U328" s="105" t="str">
        <f>IFERROR(__xludf.DUMMYFUNCTION("""COMPUTED_VALUE"""),"")</f>
        <v/>
      </c>
      <c r="V328" s="105" t="str">
        <f>IFERROR(__xludf.DUMMYFUNCTION("""COMPUTED_VALUE"""),"")</f>
        <v/>
      </c>
      <c r="W328" s="105" t="str">
        <f>IFERROR(__xludf.DUMMYFUNCTION("""COMPUTED_VALUE"""),"")</f>
        <v/>
      </c>
      <c r="X328" s="105" t="str">
        <f>IFERROR(__xludf.DUMMYFUNCTION("""COMPUTED_VALUE"""),"")</f>
        <v/>
      </c>
      <c r="Y328" s="105" t="str">
        <f>IFERROR(__xludf.DUMMYFUNCTION("""COMPUTED_VALUE"""),"")</f>
        <v/>
      </c>
      <c r="Z328" s="105" t="str">
        <f>IFERROR(__xludf.DUMMYFUNCTION("""COMPUTED_VALUE"""),"")</f>
        <v/>
      </c>
      <c r="AA328" s="105" t="str">
        <f>IFERROR(__xludf.DUMMYFUNCTION("""COMPUTED_VALUE"""),"")</f>
        <v/>
      </c>
      <c r="AB328" s="105" t="str">
        <f>IFERROR(__xludf.DUMMYFUNCTION("""COMPUTED_VALUE"""),"")</f>
        <v/>
      </c>
      <c r="AC328" s="105" t="str">
        <f>IFERROR(__xludf.DUMMYFUNCTION("""COMPUTED_VALUE"""),"")</f>
        <v/>
      </c>
      <c r="AD328" s="105" t="str">
        <f>IFERROR(__xludf.DUMMYFUNCTION("""COMPUTED_VALUE"""),"")</f>
        <v/>
      </c>
      <c r="AE328" s="105" t="str">
        <f>IFERROR(__xludf.DUMMYFUNCTION("""COMPUTED_VALUE"""),"")</f>
        <v/>
      </c>
      <c r="AF328" s="105" t="str">
        <f>IFERROR(__xludf.DUMMYFUNCTION("""COMPUTED_VALUE"""),"")</f>
        <v/>
      </c>
      <c r="AG328" s="105" t="str">
        <f>IFERROR(__xludf.DUMMYFUNCTION("""COMPUTED_VALUE"""),"")</f>
        <v/>
      </c>
      <c r="AH328" s="105" t="str">
        <f>IFERROR(__xludf.DUMMYFUNCTION("""COMPUTED_VALUE"""),"")</f>
        <v/>
      </c>
      <c r="AI328" s="105" t="str">
        <f>IFERROR(__xludf.DUMMYFUNCTION("""COMPUTED_VALUE"""),"")</f>
        <v/>
      </c>
      <c r="AJ328" s="105" t="str">
        <f>IFERROR(__xludf.DUMMYFUNCTION("""COMPUTED_VALUE"""),"")</f>
        <v/>
      </c>
      <c r="AK328" s="105" t="str">
        <f>IFERROR(__xludf.DUMMYFUNCTION("""COMPUTED_VALUE"""),"")</f>
        <v/>
      </c>
      <c r="AL328" s="105" t="str">
        <f>IFERROR(__xludf.DUMMYFUNCTION("""COMPUTED_VALUE"""),"")</f>
        <v/>
      </c>
      <c r="AM328" s="105" t="str">
        <f>IFERROR(__xludf.DUMMYFUNCTION("""COMPUTED_VALUE"""),"")</f>
        <v/>
      </c>
      <c r="AN328" s="105" t="str">
        <f>IFERROR(__xludf.DUMMYFUNCTION("""COMPUTED_VALUE"""),"")</f>
        <v/>
      </c>
    </row>
    <row r="329">
      <c r="A329" s="105"/>
      <c r="B329" s="105"/>
      <c r="C329" s="105"/>
      <c r="D329" s="105"/>
      <c r="E329" s="106"/>
      <c r="F329" s="205"/>
      <c r="G329" s="105"/>
      <c r="H329" s="108"/>
      <c r="I329" s="105"/>
      <c r="J329" s="108" t="str">
        <f>IFERROR(__xludf.DUMMYFUNCTION("""COMPUTED_VALUE"""),"")</f>
        <v/>
      </c>
      <c r="K329" s="105" t="str">
        <f>IFERROR(__xludf.DUMMYFUNCTION("""COMPUTED_VALUE"""),"")</f>
        <v/>
      </c>
      <c r="L329" s="105" t="str">
        <f>IFERROR(__xludf.DUMMYFUNCTION("""COMPUTED_VALUE"""),"")</f>
        <v/>
      </c>
      <c r="M329" s="105" t="str">
        <f>IFERROR(__xludf.DUMMYFUNCTION("""COMPUTED_VALUE"""),"")</f>
        <v/>
      </c>
      <c r="N329" s="105" t="str">
        <f>IFERROR(__xludf.DUMMYFUNCTION("""COMPUTED_VALUE"""),"")</f>
        <v/>
      </c>
      <c r="O329" s="105" t="str">
        <f>IFERROR(__xludf.DUMMYFUNCTION("""COMPUTED_VALUE"""),"")</f>
        <v/>
      </c>
      <c r="P329" s="105" t="str">
        <f>IFERROR(__xludf.DUMMYFUNCTION("""COMPUTED_VALUE"""),"")</f>
        <v/>
      </c>
      <c r="Q329" s="105" t="str">
        <f>IFERROR(__xludf.DUMMYFUNCTION("""COMPUTED_VALUE"""),"")</f>
        <v/>
      </c>
      <c r="R329" s="105" t="str">
        <f>IFERROR(__xludf.DUMMYFUNCTION("""COMPUTED_VALUE"""),"")</f>
        <v/>
      </c>
      <c r="S329" s="105" t="str">
        <f>IFERROR(__xludf.DUMMYFUNCTION("""COMPUTED_VALUE"""),"")</f>
        <v/>
      </c>
      <c r="T329" s="105" t="str">
        <f>IFERROR(__xludf.DUMMYFUNCTION("""COMPUTED_VALUE"""),"")</f>
        <v/>
      </c>
      <c r="U329" s="105" t="str">
        <f>IFERROR(__xludf.DUMMYFUNCTION("""COMPUTED_VALUE"""),"")</f>
        <v/>
      </c>
      <c r="V329" s="105" t="str">
        <f>IFERROR(__xludf.DUMMYFUNCTION("""COMPUTED_VALUE"""),"")</f>
        <v/>
      </c>
      <c r="W329" s="105" t="str">
        <f>IFERROR(__xludf.DUMMYFUNCTION("""COMPUTED_VALUE"""),"")</f>
        <v/>
      </c>
      <c r="X329" s="105" t="str">
        <f>IFERROR(__xludf.DUMMYFUNCTION("""COMPUTED_VALUE"""),"")</f>
        <v/>
      </c>
      <c r="Y329" s="105" t="str">
        <f>IFERROR(__xludf.DUMMYFUNCTION("""COMPUTED_VALUE"""),"")</f>
        <v/>
      </c>
      <c r="Z329" s="105" t="str">
        <f>IFERROR(__xludf.DUMMYFUNCTION("""COMPUTED_VALUE"""),"")</f>
        <v/>
      </c>
      <c r="AA329" s="105" t="str">
        <f>IFERROR(__xludf.DUMMYFUNCTION("""COMPUTED_VALUE"""),"")</f>
        <v/>
      </c>
      <c r="AB329" s="105" t="str">
        <f>IFERROR(__xludf.DUMMYFUNCTION("""COMPUTED_VALUE"""),"")</f>
        <v/>
      </c>
      <c r="AC329" s="105" t="str">
        <f>IFERROR(__xludf.DUMMYFUNCTION("""COMPUTED_VALUE"""),"")</f>
        <v/>
      </c>
      <c r="AD329" s="105" t="str">
        <f>IFERROR(__xludf.DUMMYFUNCTION("""COMPUTED_VALUE"""),"")</f>
        <v/>
      </c>
      <c r="AE329" s="105" t="str">
        <f>IFERROR(__xludf.DUMMYFUNCTION("""COMPUTED_VALUE"""),"")</f>
        <v/>
      </c>
      <c r="AF329" s="105" t="str">
        <f>IFERROR(__xludf.DUMMYFUNCTION("""COMPUTED_VALUE"""),"")</f>
        <v/>
      </c>
      <c r="AG329" s="105" t="str">
        <f>IFERROR(__xludf.DUMMYFUNCTION("""COMPUTED_VALUE"""),"")</f>
        <v/>
      </c>
      <c r="AH329" s="105" t="str">
        <f>IFERROR(__xludf.DUMMYFUNCTION("""COMPUTED_VALUE"""),"")</f>
        <v/>
      </c>
      <c r="AI329" s="105" t="str">
        <f>IFERROR(__xludf.DUMMYFUNCTION("""COMPUTED_VALUE"""),"")</f>
        <v/>
      </c>
      <c r="AJ329" s="105" t="str">
        <f>IFERROR(__xludf.DUMMYFUNCTION("""COMPUTED_VALUE"""),"")</f>
        <v/>
      </c>
      <c r="AK329" s="105" t="str">
        <f>IFERROR(__xludf.DUMMYFUNCTION("""COMPUTED_VALUE"""),"")</f>
        <v/>
      </c>
      <c r="AL329" s="105" t="str">
        <f>IFERROR(__xludf.DUMMYFUNCTION("""COMPUTED_VALUE"""),"")</f>
        <v/>
      </c>
      <c r="AM329" s="105" t="str">
        <f>IFERROR(__xludf.DUMMYFUNCTION("""COMPUTED_VALUE"""),"")</f>
        <v/>
      </c>
      <c r="AN329" s="105" t="str">
        <f>IFERROR(__xludf.DUMMYFUNCTION("""COMPUTED_VALUE"""),"")</f>
        <v/>
      </c>
    </row>
    <row r="330">
      <c r="A330" s="105"/>
      <c r="B330" s="105"/>
      <c r="C330" s="105"/>
      <c r="D330" s="105"/>
      <c r="E330" s="106"/>
      <c r="F330" s="205"/>
      <c r="G330" s="105"/>
      <c r="H330" s="108"/>
      <c r="I330" s="105"/>
      <c r="J330" s="108" t="str">
        <f>IFERROR(__xludf.DUMMYFUNCTION("""COMPUTED_VALUE"""),"")</f>
        <v/>
      </c>
      <c r="K330" s="105" t="str">
        <f>IFERROR(__xludf.DUMMYFUNCTION("""COMPUTED_VALUE"""),"")</f>
        <v/>
      </c>
      <c r="L330" s="105" t="str">
        <f>IFERROR(__xludf.DUMMYFUNCTION("""COMPUTED_VALUE"""),"")</f>
        <v/>
      </c>
      <c r="M330" s="105" t="str">
        <f>IFERROR(__xludf.DUMMYFUNCTION("""COMPUTED_VALUE"""),"")</f>
        <v/>
      </c>
      <c r="N330" s="105" t="str">
        <f>IFERROR(__xludf.DUMMYFUNCTION("""COMPUTED_VALUE"""),"")</f>
        <v/>
      </c>
      <c r="O330" s="105" t="str">
        <f>IFERROR(__xludf.DUMMYFUNCTION("""COMPUTED_VALUE"""),"")</f>
        <v/>
      </c>
      <c r="P330" s="105" t="str">
        <f>IFERROR(__xludf.DUMMYFUNCTION("""COMPUTED_VALUE"""),"")</f>
        <v/>
      </c>
      <c r="Q330" s="105" t="str">
        <f>IFERROR(__xludf.DUMMYFUNCTION("""COMPUTED_VALUE"""),"")</f>
        <v/>
      </c>
      <c r="R330" s="105" t="str">
        <f>IFERROR(__xludf.DUMMYFUNCTION("""COMPUTED_VALUE"""),"")</f>
        <v/>
      </c>
      <c r="S330" s="105" t="str">
        <f>IFERROR(__xludf.DUMMYFUNCTION("""COMPUTED_VALUE"""),"")</f>
        <v/>
      </c>
      <c r="T330" s="105" t="str">
        <f>IFERROR(__xludf.DUMMYFUNCTION("""COMPUTED_VALUE"""),"")</f>
        <v/>
      </c>
      <c r="U330" s="105" t="str">
        <f>IFERROR(__xludf.DUMMYFUNCTION("""COMPUTED_VALUE"""),"")</f>
        <v/>
      </c>
      <c r="V330" s="105" t="str">
        <f>IFERROR(__xludf.DUMMYFUNCTION("""COMPUTED_VALUE"""),"")</f>
        <v/>
      </c>
      <c r="W330" s="105" t="str">
        <f>IFERROR(__xludf.DUMMYFUNCTION("""COMPUTED_VALUE"""),"")</f>
        <v/>
      </c>
      <c r="X330" s="105" t="str">
        <f>IFERROR(__xludf.DUMMYFUNCTION("""COMPUTED_VALUE"""),"")</f>
        <v/>
      </c>
      <c r="Y330" s="105" t="str">
        <f>IFERROR(__xludf.DUMMYFUNCTION("""COMPUTED_VALUE"""),"")</f>
        <v/>
      </c>
      <c r="Z330" s="105" t="str">
        <f>IFERROR(__xludf.DUMMYFUNCTION("""COMPUTED_VALUE"""),"")</f>
        <v/>
      </c>
      <c r="AA330" s="105" t="str">
        <f>IFERROR(__xludf.DUMMYFUNCTION("""COMPUTED_VALUE"""),"")</f>
        <v/>
      </c>
      <c r="AB330" s="105" t="str">
        <f>IFERROR(__xludf.DUMMYFUNCTION("""COMPUTED_VALUE"""),"")</f>
        <v/>
      </c>
      <c r="AC330" s="105" t="str">
        <f>IFERROR(__xludf.DUMMYFUNCTION("""COMPUTED_VALUE"""),"")</f>
        <v/>
      </c>
      <c r="AD330" s="105" t="str">
        <f>IFERROR(__xludf.DUMMYFUNCTION("""COMPUTED_VALUE"""),"")</f>
        <v/>
      </c>
      <c r="AE330" s="105" t="str">
        <f>IFERROR(__xludf.DUMMYFUNCTION("""COMPUTED_VALUE"""),"")</f>
        <v/>
      </c>
      <c r="AF330" s="105" t="str">
        <f>IFERROR(__xludf.DUMMYFUNCTION("""COMPUTED_VALUE"""),"")</f>
        <v/>
      </c>
      <c r="AG330" s="105" t="str">
        <f>IFERROR(__xludf.DUMMYFUNCTION("""COMPUTED_VALUE"""),"")</f>
        <v/>
      </c>
      <c r="AH330" s="105" t="str">
        <f>IFERROR(__xludf.DUMMYFUNCTION("""COMPUTED_VALUE"""),"")</f>
        <v/>
      </c>
      <c r="AI330" s="105" t="str">
        <f>IFERROR(__xludf.DUMMYFUNCTION("""COMPUTED_VALUE"""),"")</f>
        <v/>
      </c>
      <c r="AJ330" s="105" t="str">
        <f>IFERROR(__xludf.DUMMYFUNCTION("""COMPUTED_VALUE"""),"")</f>
        <v/>
      </c>
      <c r="AK330" s="105" t="str">
        <f>IFERROR(__xludf.DUMMYFUNCTION("""COMPUTED_VALUE"""),"")</f>
        <v/>
      </c>
      <c r="AL330" s="105" t="str">
        <f>IFERROR(__xludf.DUMMYFUNCTION("""COMPUTED_VALUE"""),"")</f>
        <v/>
      </c>
      <c r="AM330" s="105" t="str">
        <f>IFERROR(__xludf.DUMMYFUNCTION("""COMPUTED_VALUE"""),"")</f>
        <v/>
      </c>
      <c r="AN330" s="105" t="str">
        <f>IFERROR(__xludf.DUMMYFUNCTION("""COMPUTED_VALUE"""),"")</f>
        <v/>
      </c>
    </row>
    <row r="331">
      <c r="A331" s="105"/>
      <c r="B331" s="105"/>
      <c r="C331" s="105"/>
      <c r="D331" s="105"/>
      <c r="E331" s="106"/>
      <c r="F331" s="205"/>
      <c r="G331" s="105"/>
      <c r="H331" s="108"/>
      <c r="I331" s="105"/>
      <c r="J331" s="108" t="str">
        <f>IFERROR(__xludf.DUMMYFUNCTION("""COMPUTED_VALUE"""),"")</f>
        <v/>
      </c>
      <c r="K331" s="105" t="str">
        <f>IFERROR(__xludf.DUMMYFUNCTION("""COMPUTED_VALUE"""),"")</f>
        <v/>
      </c>
      <c r="L331" s="105" t="str">
        <f>IFERROR(__xludf.DUMMYFUNCTION("""COMPUTED_VALUE"""),"")</f>
        <v/>
      </c>
      <c r="M331" s="105" t="str">
        <f>IFERROR(__xludf.DUMMYFUNCTION("""COMPUTED_VALUE"""),"")</f>
        <v/>
      </c>
      <c r="N331" s="105" t="str">
        <f>IFERROR(__xludf.DUMMYFUNCTION("""COMPUTED_VALUE"""),"")</f>
        <v/>
      </c>
      <c r="O331" s="105" t="str">
        <f>IFERROR(__xludf.DUMMYFUNCTION("""COMPUTED_VALUE"""),"")</f>
        <v/>
      </c>
      <c r="P331" s="105" t="str">
        <f>IFERROR(__xludf.DUMMYFUNCTION("""COMPUTED_VALUE"""),"")</f>
        <v/>
      </c>
      <c r="Q331" s="105" t="str">
        <f>IFERROR(__xludf.DUMMYFUNCTION("""COMPUTED_VALUE"""),"")</f>
        <v/>
      </c>
      <c r="R331" s="105" t="str">
        <f>IFERROR(__xludf.DUMMYFUNCTION("""COMPUTED_VALUE"""),"")</f>
        <v/>
      </c>
      <c r="S331" s="105" t="str">
        <f>IFERROR(__xludf.DUMMYFUNCTION("""COMPUTED_VALUE"""),"")</f>
        <v/>
      </c>
      <c r="T331" s="105" t="str">
        <f>IFERROR(__xludf.DUMMYFUNCTION("""COMPUTED_VALUE"""),"")</f>
        <v/>
      </c>
      <c r="U331" s="105" t="str">
        <f>IFERROR(__xludf.DUMMYFUNCTION("""COMPUTED_VALUE"""),"")</f>
        <v/>
      </c>
      <c r="V331" s="105" t="str">
        <f>IFERROR(__xludf.DUMMYFUNCTION("""COMPUTED_VALUE"""),"")</f>
        <v/>
      </c>
      <c r="W331" s="105" t="str">
        <f>IFERROR(__xludf.DUMMYFUNCTION("""COMPUTED_VALUE"""),"")</f>
        <v/>
      </c>
      <c r="X331" s="105" t="str">
        <f>IFERROR(__xludf.DUMMYFUNCTION("""COMPUTED_VALUE"""),"")</f>
        <v/>
      </c>
      <c r="Y331" s="105" t="str">
        <f>IFERROR(__xludf.DUMMYFUNCTION("""COMPUTED_VALUE"""),"")</f>
        <v/>
      </c>
      <c r="Z331" s="105" t="str">
        <f>IFERROR(__xludf.DUMMYFUNCTION("""COMPUTED_VALUE"""),"")</f>
        <v/>
      </c>
      <c r="AA331" s="105" t="str">
        <f>IFERROR(__xludf.DUMMYFUNCTION("""COMPUTED_VALUE"""),"")</f>
        <v/>
      </c>
      <c r="AB331" s="105" t="str">
        <f>IFERROR(__xludf.DUMMYFUNCTION("""COMPUTED_VALUE"""),"")</f>
        <v/>
      </c>
      <c r="AC331" s="105" t="str">
        <f>IFERROR(__xludf.DUMMYFUNCTION("""COMPUTED_VALUE"""),"")</f>
        <v/>
      </c>
      <c r="AD331" s="105" t="str">
        <f>IFERROR(__xludf.DUMMYFUNCTION("""COMPUTED_VALUE"""),"")</f>
        <v/>
      </c>
      <c r="AE331" s="105" t="str">
        <f>IFERROR(__xludf.DUMMYFUNCTION("""COMPUTED_VALUE"""),"")</f>
        <v/>
      </c>
      <c r="AF331" s="105" t="str">
        <f>IFERROR(__xludf.DUMMYFUNCTION("""COMPUTED_VALUE"""),"")</f>
        <v/>
      </c>
      <c r="AG331" s="105" t="str">
        <f>IFERROR(__xludf.DUMMYFUNCTION("""COMPUTED_VALUE"""),"")</f>
        <v/>
      </c>
      <c r="AH331" s="105" t="str">
        <f>IFERROR(__xludf.DUMMYFUNCTION("""COMPUTED_VALUE"""),"")</f>
        <v/>
      </c>
      <c r="AI331" s="105" t="str">
        <f>IFERROR(__xludf.DUMMYFUNCTION("""COMPUTED_VALUE"""),"")</f>
        <v/>
      </c>
      <c r="AJ331" s="105" t="str">
        <f>IFERROR(__xludf.DUMMYFUNCTION("""COMPUTED_VALUE"""),"")</f>
        <v/>
      </c>
      <c r="AK331" s="105" t="str">
        <f>IFERROR(__xludf.DUMMYFUNCTION("""COMPUTED_VALUE"""),"")</f>
        <v/>
      </c>
      <c r="AL331" s="105" t="str">
        <f>IFERROR(__xludf.DUMMYFUNCTION("""COMPUTED_VALUE"""),"")</f>
        <v/>
      </c>
      <c r="AM331" s="105" t="str">
        <f>IFERROR(__xludf.DUMMYFUNCTION("""COMPUTED_VALUE"""),"")</f>
        <v/>
      </c>
      <c r="AN331" s="105" t="str">
        <f>IFERROR(__xludf.DUMMYFUNCTION("""COMPUTED_VALUE"""),"")</f>
        <v/>
      </c>
    </row>
    <row r="332">
      <c r="A332" s="105"/>
      <c r="B332" s="105"/>
      <c r="C332" s="105"/>
      <c r="D332" s="105"/>
      <c r="E332" s="106"/>
      <c r="F332" s="205"/>
      <c r="G332" s="105"/>
      <c r="H332" s="108"/>
      <c r="I332" s="105"/>
      <c r="J332" s="108" t="str">
        <f>IFERROR(__xludf.DUMMYFUNCTION("""COMPUTED_VALUE"""),"")</f>
        <v/>
      </c>
      <c r="K332" s="105" t="str">
        <f>IFERROR(__xludf.DUMMYFUNCTION("""COMPUTED_VALUE"""),"")</f>
        <v/>
      </c>
      <c r="L332" s="105" t="str">
        <f>IFERROR(__xludf.DUMMYFUNCTION("""COMPUTED_VALUE"""),"")</f>
        <v/>
      </c>
      <c r="M332" s="105" t="str">
        <f>IFERROR(__xludf.DUMMYFUNCTION("""COMPUTED_VALUE"""),"")</f>
        <v/>
      </c>
      <c r="N332" s="105" t="str">
        <f>IFERROR(__xludf.DUMMYFUNCTION("""COMPUTED_VALUE"""),"")</f>
        <v/>
      </c>
      <c r="O332" s="105" t="str">
        <f>IFERROR(__xludf.DUMMYFUNCTION("""COMPUTED_VALUE"""),"")</f>
        <v/>
      </c>
      <c r="P332" s="105" t="str">
        <f>IFERROR(__xludf.DUMMYFUNCTION("""COMPUTED_VALUE"""),"")</f>
        <v/>
      </c>
      <c r="Q332" s="105" t="str">
        <f>IFERROR(__xludf.DUMMYFUNCTION("""COMPUTED_VALUE"""),"")</f>
        <v/>
      </c>
      <c r="R332" s="105" t="str">
        <f>IFERROR(__xludf.DUMMYFUNCTION("""COMPUTED_VALUE"""),"")</f>
        <v/>
      </c>
      <c r="S332" s="105" t="str">
        <f>IFERROR(__xludf.DUMMYFUNCTION("""COMPUTED_VALUE"""),"")</f>
        <v/>
      </c>
      <c r="T332" s="105" t="str">
        <f>IFERROR(__xludf.DUMMYFUNCTION("""COMPUTED_VALUE"""),"")</f>
        <v/>
      </c>
      <c r="U332" s="105" t="str">
        <f>IFERROR(__xludf.DUMMYFUNCTION("""COMPUTED_VALUE"""),"")</f>
        <v/>
      </c>
      <c r="V332" s="105" t="str">
        <f>IFERROR(__xludf.DUMMYFUNCTION("""COMPUTED_VALUE"""),"")</f>
        <v/>
      </c>
      <c r="W332" s="105" t="str">
        <f>IFERROR(__xludf.DUMMYFUNCTION("""COMPUTED_VALUE"""),"")</f>
        <v/>
      </c>
      <c r="X332" s="105" t="str">
        <f>IFERROR(__xludf.DUMMYFUNCTION("""COMPUTED_VALUE"""),"")</f>
        <v/>
      </c>
      <c r="Y332" s="105" t="str">
        <f>IFERROR(__xludf.DUMMYFUNCTION("""COMPUTED_VALUE"""),"")</f>
        <v/>
      </c>
      <c r="Z332" s="105" t="str">
        <f>IFERROR(__xludf.DUMMYFUNCTION("""COMPUTED_VALUE"""),"")</f>
        <v/>
      </c>
      <c r="AA332" s="105" t="str">
        <f>IFERROR(__xludf.DUMMYFUNCTION("""COMPUTED_VALUE"""),"")</f>
        <v/>
      </c>
      <c r="AB332" s="105" t="str">
        <f>IFERROR(__xludf.DUMMYFUNCTION("""COMPUTED_VALUE"""),"")</f>
        <v/>
      </c>
      <c r="AC332" s="105" t="str">
        <f>IFERROR(__xludf.DUMMYFUNCTION("""COMPUTED_VALUE"""),"")</f>
        <v/>
      </c>
      <c r="AD332" s="105" t="str">
        <f>IFERROR(__xludf.DUMMYFUNCTION("""COMPUTED_VALUE"""),"")</f>
        <v/>
      </c>
      <c r="AE332" s="105" t="str">
        <f>IFERROR(__xludf.DUMMYFUNCTION("""COMPUTED_VALUE"""),"")</f>
        <v/>
      </c>
      <c r="AF332" s="105" t="str">
        <f>IFERROR(__xludf.DUMMYFUNCTION("""COMPUTED_VALUE"""),"")</f>
        <v/>
      </c>
      <c r="AG332" s="105" t="str">
        <f>IFERROR(__xludf.DUMMYFUNCTION("""COMPUTED_VALUE"""),"")</f>
        <v/>
      </c>
      <c r="AH332" s="105" t="str">
        <f>IFERROR(__xludf.DUMMYFUNCTION("""COMPUTED_VALUE"""),"")</f>
        <v/>
      </c>
      <c r="AI332" s="105" t="str">
        <f>IFERROR(__xludf.DUMMYFUNCTION("""COMPUTED_VALUE"""),"")</f>
        <v/>
      </c>
      <c r="AJ332" s="105" t="str">
        <f>IFERROR(__xludf.DUMMYFUNCTION("""COMPUTED_VALUE"""),"")</f>
        <v/>
      </c>
      <c r="AK332" s="105" t="str">
        <f>IFERROR(__xludf.DUMMYFUNCTION("""COMPUTED_VALUE"""),"")</f>
        <v/>
      </c>
      <c r="AL332" s="105" t="str">
        <f>IFERROR(__xludf.DUMMYFUNCTION("""COMPUTED_VALUE"""),"")</f>
        <v/>
      </c>
      <c r="AM332" s="105" t="str">
        <f>IFERROR(__xludf.DUMMYFUNCTION("""COMPUTED_VALUE"""),"")</f>
        <v/>
      </c>
      <c r="AN332" s="105" t="str">
        <f>IFERROR(__xludf.DUMMYFUNCTION("""COMPUTED_VALUE"""),"")</f>
        <v/>
      </c>
    </row>
    <row r="333">
      <c r="A333" s="105"/>
      <c r="B333" s="105"/>
      <c r="C333" s="105"/>
      <c r="D333" s="105"/>
      <c r="E333" s="106"/>
      <c r="F333" s="205"/>
      <c r="G333" s="105"/>
      <c r="H333" s="108"/>
      <c r="I333" s="105"/>
      <c r="J333" s="108" t="str">
        <f>IFERROR(__xludf.DUMMYFUNCTION("""COMPUTED_VALUE"""),"")</f>
        <v/>
      </c>
      <c r="K333" s="105" t="str">
        <f>IFERROR(__xludf.DUMMYFUNCTION("""COMPUTED_VALUE"""),"")</f>
        <v/>
      </c>
      <c r="L333" s="105" t="str">
        <f>IFERROR(__xludf.DUMMYFUNCTION("""COMPUTED_VALUE"""),"")</f>
        <v/>
      </c>
      <c r="M333" s="105" t="str">
        <f>IFERROR(__xludf.DUMMYFUNCTION("""COMPUTED_VALUE"""),"")</f>
        <v/>
      </c>
      <c r="N333" s="105" t="str">
        <f>IFERROR(__xludf.DUMMYFUNCTION("""COMPUTED_VALUE"""),"")</f>
        <v/>
      </c>
      <c r="O333" s="105" t="str">
        <f>IFERROR(__xludf.DUMMYFUNCTION("""COMPUTED_VALUE"""),"")</f>
        <v/>
      </c>
      <c r="P333" s="105" t="str">
        <f>IFERROR(__xludf.DUMMYFUNCTION("""COMPUTED_VALUE"""),"")</f>
        <v/>
      </c>
      <c r="Q333" s="105" t="str">
        <f>IFERROR(__xludf.DUMMYFUNCTION("""COMPUTED_VALUE"""),"")</f>
        <v/>
      </c>
      <c r="R333" s="105" t="str">
        <f>IFERROR(__xludf.DUMMYFUNCTION("""COMPUTED_VALUE"""),"")</f>
        <v/>
      </c>
      <c r="S333" s="105" t="str">
        <f>IFERROR(__xludf.DUMMYFUNCTION("""COMPUTED_VALUE"""),"")</f>
        <v/>
      </c>
      <c r="T333" s="105" t="str">
        <f>IFERROR(__xludf.DUMMYFUNCTION("""COMPUTED_VALUE"""),"")</f>
        <v/>
      </c>
      <c r="U333" s="105" t="str">
        <f>IFERROR(__xludf.DUMMYFUNCTION("""COMPUTED_VALUE"""),"")</f>
        <v/>
      </c>
      <c r="V333" s="105" t="str">
        <f>IFERROR(__xludf.DUMMYFUNCTION("""COMPUTED_VALUE"""),"")</f>
        <v/>
      </c>
      <c r="W333" s="105" t="str">
        <f>IFERROR(__xludf.DUMMYFUNCTION("""COMPUTED_VALUE"""),"")</f>
        <v/>
      </c>
      <c r="X333" s="105" t="str">
        <f>IFERROR(__xludf.DUMMYFUNCTION("""COMPUTED_VALUE"""),"")</f>
        <v/>
      </c>
      <c r="Y333" s="105" t="str">
        <f>IFERROR(__xludf.DUMMYFUNCTION("""COMPUTED_VALUE"""),"")</f>
        <v/>
      </c>
      <c r="Z333" s="105" t="str">
        <f>IFERROR(__xludf.DUMMYFUNCTION("""COMPUTED_VALUE"""),"")</f>
        <v/>
      </c>
      <c r="AA333" s="105" t="str">
        <f>IFERROR(__xludf.DUMMYFUNCTION("""COMPUTED_VALUE"""),"")</f>
        <v/>
      </c>
      <c r="AB333" s="105" t="str">
        <f>IFERROR(__xludf.DUMMYFUNCTION("""COMPUTED_VALUE"""),"")</f>
        <v/>
      </c>
      <c r="AC333" s="105" t="str">
        <f>IFERROR(__xludf.DUMMYFUNCTION("""COMPUTED_VALUE"""),"")</f>
        <v/>
      </c>
      <c r="AD333" s="105" t="str">
        <f>IFERROR(__xludf.DUMMYFUNCTION("""COMPUTED_VALUE"""),"")</f>
        <v/>
      </c>
      <c r="AE333" s="105" t="str">
        <f>IFERROR(__xludf.DUMMYFUNCTION("""COMPUTED_VALUE"""),"")</f>
        <v/>
      </c>
      <c r="AF333" s="105" t="str">
        <f>IFERROR(__xludf.DUMMYFUNCTION("""COMPUTED_VALUE"""),"")</f>
        <v/>
      </c>
      <c r="AG333" s="105" t="str">
        <f>IFERROR(__xludf.DUMMYFUNCTION("""COMPUTED_VALUE"""),"")</f>
        <v/>
      </c>
      <c r="AH333" s="105" t="str">
        <f>IFERROR(__xludf.DUMMYFUNCTION("""COMPUTED_VALUE"""),"")</f>
        <v/>
      </c>
      <c r="AI333" s="105" t="str">
        <f>IFERROR(__xludf.DUMMYFUNCTION("""COMPUTED_VALUE"""),"")</f>
        <v/>
      </c>
      <c r="AJ333" s="105" t="str">
        <f>IFERROR(__xludf.DUMMYFUNCTION("""COMPUTED_VALUE"""),"")</f>
        <v/>
      </c>
      <c r="AK333" s="105" t="str">
        <f>IFERROR(__xludf.DUMMYFUNCTION("""COMPUTED_VALUE"""),"")</f>
        <v/>
      </c>
      <c r="AL333" s="105" t="str">
        <f>IFERROR(__xludf.DUMMYFUNCTION("""COMPUTED_VALUE"""),"")</f>
        <v/>
      </c>
      <c r="AM333" s="105" t="str">
        <f>IFERROR(__xludf.DUMMYFUNCTION("""COMPUTED_VALUE"""),"")</f>
        <v/>
      </c>
      <c r="AN333" s="105" t="str">
        <f>IFERROR(__xludf.DUMMYFUNCTION("""COMPUTED_VALUE"""),"")</f>
        <v/>
      </c>
    </row>
    <row r="334">
      <c r="A334" s="105"/>
      <c r="B334" s="105"/>
      <c r="C334" s="105"/>
      <c r="D334" s="105"/>
      <c r="E334" s="106"/>
      <c r="F334" s="205"/>
      <c r="G334" s="105"/>
      <c r="H334" s="108"/>
      <c r="I334" s="105"/>
      <c r="J334" s="108" t="str">
        <f>IFERROR(__xludf.DUMMYFUNCTION("""COMPUTED_VALUE"""),"")</f>
        <v/>
      </c>
      <c r="K334" s="105" t="str">
        <f>IFERROR(__xludf.DUMMYFUNCTION("""COMPUTED_VALUE"""),"")</f>
        <v/>
      </c>
      <c r="L334" s="105" t="str">
        <f>IFERROR(__xludf.DUMMYFUNCTION("""COMPUTED_VALUE"""),"")</f>
        <v/>
      </c>
      <c r="M334" s="105" t="str">
        <f>IFERROR(__xludf.DUMMYFUNCTION("""COMPUTED_VALUE"""),"")</f>
        <v/>
      </c>
      <c r="N334" s="105" t="str">
        <f>IFERROR(__xludf.DUMMYFUNCTION("""COMPUTED_VALUE"""),"")</f>
        <v/>
      </c>
      <c r="O334" s="105" t="str">
        <f>IFERROR(__xludf.DUMMYFUNCTION("""COMPUTED_VALUE"""),"")</f>
        <v/>
      </c>
      <c r="P334" s="105" t="str">
        <f>IFERROR(__xludf.DUMMYFUNCTION("""COMPUTED_VALUE"""),"")</f>
        <v/>
      </c>
      <c r="Q334" s="105" t="str">
        <f>IFERROR(__xludf.DUMMYFUNCTION("""COMPUTED_VALUE"""),"")</f>
        <v/>
      </c>
      <c r="R334" s="105" t="str">
        <f>IFERROR(__xludf.DUMMYFUNCTION("""COMPUTED_VALUE"""),"")</f>
        <v/>
      </c>
      <c r="S334" s="105" t="str">
        <f>IFERROR(__xludf.DUMMYFUNCTION("""COMPUTED_VALUE"""),"")</f>
        <v/>
      </c>
      <c r="T334" s="105" t="str">
        <f>IFERROR(__xludf.DUMMYFUNCTION("""COMPUTED_VALUE"""),"")</f>
        <v/>
      </c>
      <c r="U334" s="105" t="str">
        <f>IFERROR(__xludf.DUMMYFUNCTION("""COMPUTED_VALUE"""),"")</f>
        <v/>
      </c>
      <c r="V334" s="105" t="str">
        <f>IFERROR(__xludf.DUMMYFUNCTION("""COMPUTED_VALUE"""),"")</f>
        <v/>
      </c>
      <c r="W334" s="105" t="str">
        <f>IFERROR(__xludf.DUMMYFUNCTION("""COMPUTED_VALUE"""),"")</f>
        <v/>
      </c>
      <c r="X334" s="105" t="str">
        <f>IFERROR(__xludf.DUMMYFUNCTION("""COMPUTED_VALUE"""),"")</f>
        <v/>
      </c>
      <c r="Y334" s="105" t="str">
        <f>IFERROR(__xludf.DUMMYFUNCTION("""COMPUTED_VALUE"""),"")</f>
        <v/>
      </c>
      <c r="Z334" s="105" t="str">
        <f>IFERROR(__xludf.DUMMYFUNCTION("""COMPUTED_VALUE"""),"")</f>
        <v/>
      </c>
      <c r="AA334" s="105" t="str">
        <f>IFERROR(__xludf.DUMMYFUNCTION("""COMPUTED_VALUE"""),"")</f>
        <v/>
      </c>
      <c r="AB334" s="105" t="str">
        <f>IFERROR(__xludf.DUMMYFUNCTION("""COMPUTED_VALUE"""),"")</f>
        <v/>
      </c>
      <c r="AC334" s="105" t="str">
        <f>IFERROR(__xludf.DUMMYFUNCTION("""COMPUTED_VALUE"""),"")</f>
        <v/>
      </c>
      <c r="AD334" s="105" t="str">
        <f>IFERROR(__xludf.DUMMYFUNCTION("""COMPUTED_VALUE"""),"")</f>
        <v/>
      </c>
      <c r="AE334" s="105" t="str">
        <f>IFERROR(__xludf.DUMMYFUNCTION("""COMPUTED_VALUE"""),"")</f>
        <v/>
      </c>
      <c r="AF334" s="105" t="str">
        <f>IFERROR(__xludf.DUMMYFUNCTION("""COMPUTED_VALUE"""),"")</f>
        <v/>
      </c>
      <c r="AG334" s="105" t="str">
        <f>IFERROR(__xludf.DUMMYFUNCTION("""COMPUTED_VALUE"""),"")</f>
        <v/>
      </c>
      <c r="AH334" s="105" t="str">
        <f>IFERROR(__xludf.DUMMYFUNCTION("""COMPUTED_VALUE"""),"")</f>
        <v/>
      </c>
      <c r="AI334" s="105" t="str">
        <f>IFERROR(__xludf.DUMMYFUNCTION("""COMPUTED_VALUE"""),"")</f>
        <v/>
      </c>
      <c r="AJ334" s="105" t="str">
        <f>IFERROR(__xludf.DUMMYFUNCTION("""COMPUTED_VALUE"""),"")</f>
        <v/>
      </c>
      <c r="AK334" s="105" t="str">
        <f>IFERROR(__xludf.DUMMYFUNCTION("""COMPUTED_VALUE"""),"")</f>
        <v/>
      </c>
      <c r="AL334" s="105" t="str">
        <f>IFERROR(__xludf.DUMMYFUNCTION("""COMPUTED_VALUE"""),"")</f>
        <v/>
      </c>
      <c r="AM334" s="105" t="str">
        <f>IFERROR(__xludf.DUMMYFUNCTION("""COMPUTED_VALUE"""),"")</f>
        <v/>
      </c>
      <c r="AN334" s="105" t="str">
        <f>IFERROR(__xludf.DUMMYFUNCTION("""COMPUTED_VALUE"""),"")</f>
        <v/>
      </c>
    </row>
    <row r="335">
      <c r="A335" s="105"/>
      <c r="B335" s="105"/>
      <c r="C335" s="105"/>
      <c r="D335" s="105"/>
      <c r="E335" s="106"/>
      <c r="F335" s="205"/>
      <c r="G335" s="105"/>
      <c r="H335" s="108"/>
      <c r="I335" s="105"/>
      <c r="J335" s="108" t="str">
        <f>IFERROR(__xludf.DUMMYFUNCTION("""COMPUTED_VALUE"""),"")</f>
        <v/>
      </c>
      <c r="K335" s="105" t="str">
        <f>IFERROR(__xludf.DUMMYFUNCTION("""COMPUTED_VALUE"""),"")</f>
        <v/>
      </c>
      <c r="L335" s="105" t="str">
        <f>IFERROR(__xludf.DUMMYFUNCTION("""COMPUTED_VALUE"""),"")</f>
        <v/>
      </c>
      <c r="M335" s="105" t="str">
        <f>IFERROR(__xludf.DUMMYFUNCTION("""COMPUTED_VALUE"""),"")</f>
        <v/>
      </c>
      <c r="N335" s="105" t="str">
        <f>IFERROR(__xludf.DUMMYFUNCTION("""COMPUTED_VALUE"""),"")</f>
        <v/>
      </c>
      <c r="O335" s="105" t="str">
        <f>IFERROR(__xludf.DUMMYFUNCTION("""COMPUTED_VALUE"""),"")</f>
        <v/>
      </c>
      <c r="P335" s="105" t="str">
        <f>IFERROR(__xludf.DUMMYFUNCTION("""COMPUTED_VALUE"""),"")</f>
        <v/>
      </c>
      <c r="Q335" s="105" t="str">
        <f>IFERROR(__xludf.DUMMYFUNCTION("""COMPUTED_VALUE"""),"")</f>
        <v/>
      </c>
      <c r="R335" s="105" t="str">
        <f>IFERROR(__xludf.DUMMYFUNCTION("""COMPUTED_VALUE"""),"")</f>
        <v/>
      </c>
      <c r="S335" s="105" t="str">
        <f>IFERROR(__xludf.DUMMYFUNCTION("""COMPUTED_VALUE"""),"")</f>
        <v/>
      </c>
      <c r="T335" s="105" t="str">
        <f>IFERROR(__xludf.DUMMYFUNCTION("""COMPUTED_VALUE"""),"")</f>
        <v/>
      </c>
      <c r="U335" s="105" t="str">
        <f>IFERROR(__xludf.DUMMYFUNCTION("""COMPUTED_VALUE"""),"")</f>
        <v/>
      </c>
      <c r="V335" s="105" t="str">
        <f>IFERROR(__xludf.DUMMYFUNCTION("""COMPUTED_VALUE"""),"")</f>
        <v/>
      </c>
      <c r="W335" s="105" t="str">
        <f>IFERROR(__xludf.DUMMYFUNCTION("""COMPUTED_VALUE"""),"")</f>
        <v/>
      </c>
      <c r="X335" s="105" t="str">
        <f>IFERROR(__xludf.DUMMYFUNCTION("""COMPUTED_VALUE"""),"")</f>
        <v/>
      </c>
      <c r="Y335" s="105" t="str">
        <f>IFERROR(__xludf.DUMMYFUNCTION("""COMPUTED_VALUE"""),"")</f>
        <v/>
      </c>
      <c r="Z335" s="105" t="str">
        <f>IFERROR(__xludf.DUMMYFUNCTION("""COMPUTED_VALUE"""),"")</f>
        <v/>
      </c>
      <c r="AA335" s="105" t="str">
        <f>IFERROR(__xludf.DUMMYFUNCTION("""COMPUTED_VALUE"""),"")</f>
        <v/>
      </c>
      <c r="AB335" s="105" t="str">
        <f>IFERROR(__xludf.DUMMYFUNCTION("""COMPUTED_VALUE"""),"")</f>
        <v/>
      </c>
      <c r="AC335" s="105" t="str">
        <f>IFERROR(__xludf.DUMMYFUNCTION("""COMPUTED_VALUE"""),"")</f>
        <v/>
      </c>
      <c r="AD335" s="105" t="str">
        <f>IFERROR(__xludf.DUMMYFUNCTION("""COMPUTED_VALUE"""),"")</f>
        <v/>
      </c>
      <c r="AE335" s="105" t="str">
        <f>IFERROR(__xludf.DUMMYFUNCTION("""COMPUTED_VALUE"""),"")</f>
        <v/>
      </c>
      <c r="AF335" s="105" t="str">
        <f>IFERROR(__xludf.DUMMYFUNCTION("""COMPUTED_VALUE"""),"")</f>
        <v/>
      </c>
      <c r="AG335" s="105" t="str">
        <f>IFERROR(__xludf.DUMMYFUNCTION("""COMPUTED_VALUE"""),"")</f>
        <v/>
      </c>
      <c r="AH335" s="105" t="str">
        <f>IFERROR(__xludf.DUMMYFUNCTION("""COMPUTED_VALUE"""),"")</f>
        <v/>
      </c>
      <c r="AI335" s="105" t="str">
        <f>IFERROR(__xludf.DUMMYFUNCTION("""COMPUTED_VALUE"""),"")</f>
        <v/>
      </c>
      <c r="AJ335" s="105" t="str">
        <f>IFERROR(__xludf.DUMMYFUNCTION("""COMPUTED_VALUE"""),"")</f>
        <v/>
      </c>
      <c r="AK335" s="105" t="str">
        <f>IFERROR(__xludf.DUMMYFUNCTION("""COMPUTED_VALUE"""),"")</f>
        <v/>
      </c>
      <c r="AL335" s="105" t="str">
        <f>IFERROR(__xludf.DUMMYFUNCTION("""COMPUTED_VALUE"""),"")</f>
        <v/>
      </c>
      <c r="AM335" s="105" t="str">
        <f>IFERROR(__xludf.DUMMYFUNCTION("""COMPUTED_VALUE"""),"")</f>
        <v/>
      </c>
      <c r="AN335" s="105" t="str">
        <f>IFERROR(__xludf.DUMMYFUNCTION("""COMPUTED_VALUE"""),"")</f>
        <v/>
      </c>
    </row>
    <row r="336">
      <c r="A336" s="105"/>
      <c r="B336" s="105"/>
      <c r="C336" s="105"/>
      <c r="D336" s="105"/>
      <c r="E336" s="106"/>
      <c r="F336" s="205"/>
      <c r="G336" s="105"/>
      <c r="H336" s="108"/>
      <c r="I336" s="105"/>
      <c r="J336" s="108" t="str">
        <f>IFERROR(__xludf.DUMMYFUNCTION("""COMPUTED_VALUE"""),"")</f>
        <v/>
      </c>
      <c r="K336" s="105" t="str">
        <f>IFERROR(__xludf.DUMMYFUNCTION("""COMPUTED_VALUE"""),"")</f>
        <v/>
      </c>
      <c r="L336" s="105" t="str">
        <f>IFERROR(__xludf.DUMMYFUNCTION("""COMPUTED_VALUE"""),"")</f>
        <v/>
      </c>
      <c r="M336" s="105" t="str">
        <f>IFERROR(__xludf.DUMMYFUNCTION("""COMPUTED_VALUE"""),"")</f>
        <v/>
      </c>
      <c r="N336" s="105" t="str">
        <f>IFERROR(__xludf.DUMMYFUNCTION("""COMPUTED_VALUE"""),"")</f>
        <v/>
      </c>
      <c r="O336" s="105" t="str">
        <f>IFERROR(__xludf.DUMMYFUNCTION("""COMPUTED_VALUE"""),"")</f>
        <v/>
      </c>
      <c r="P336" s="105" t="str">
        <f>IFERROR(__xludf.DUMMYFUNCTION("""COMPUTED_VALUE"""),"")</f>
        <v/>
      </c>
      <c r="Q336" s="105" t="str">
        <f>IFERROR(__xludf.DUMMYFUNCTION("""COMPUTED_VALUE"""),"")</f>
        <v/>
      </c>
      <c r="R336" s="105" t="str">
        <f>IFERROR(__xludf.DUMMYFUNCTION("""COMPUTED_VALUE"""),"")</f>
        <v/>
      </c>
      <c r="S336" s="105" t="str">
        <f>IFERROR(__xludf.DUMMYFUNCTION("""COMPUTED_VALUE"""),"")</f>
        <v/>
      </c>
      <c r="T336" s="105" t="str">
        <f>IFERROR(__xludf.DUMMYFUNCTION("""COMPUTED_VALUE"""),"")</f>
        <v/>
      </c>
      <c r="U336" s="105" t="str">
        <f>IFERROR(__xludf.DUMMYFUNCTION("""COMPUTED_VALUE"""),"")</f>
        <v/>
      </c>
      <c r="V336" s="105" t="str">
        <f>IFERROR(__xludf.DUMMYFUNCTION("""COMPUTED_VALUE"""),"")</f>
        <v/>
      </c>
      <c r="W336" s="105" t="str">
        <f>IFERROR(__xludf.DUMMYFUNCTION("""COMPUTED_VALUE"""),"")</f>
        <v/>
      </c>
      <c r="X336" s="105" t="str">
        <f>IFERROR(__xludf.DUMMYFUNCTION("""COMPUTED_VALUE"""),"")</f>
        <v/>
      </c>
      <c r="Y336" s="105" t="str">
        <f>IFERROR(__xludf.DUMMYFUNCTION("""COMPUTED_VALUE"""),"")</f>
        <v/>
      </c>
      <c r="Z336" s="105" t="str">
        <f>IFERROR(__xludf.DUMMYFUNCTION("""COMPUTED_VALUE"""),"")</f>
        <v/>
      </c>
      <c r="AA336" s="105" t="str">
        <f>IFERROR(__xludf.DUMMYFUNCTION("""COMPUTED_VALUE"""),"")</f>
        <v/>
      </c>
      <c r="AB336" s="105" t="str">
        <f>IFERROR(__xludf.DUMMYFUNCTION("""COMPUTED_VALUE"""),"")</f>
        <v/>
      </c>
      <c r="AC336" s="105" t="str">
        <f>IFERROR(__xludf.DUMMYFUNCTION("""COMPUTED_VALUE"""),"")</f>
        <v/>
      </c>
      <c r="AD336" s="105" t="str">
        <f>IFERROR(__xludf.DUMMYFUNCTION("""COMPUTED_VALUE"""),"")</f>
        <v/>
      </c>
      <c r="AE336" s="105" t="str">
        <f>IFERROR(__xludf.DUMMYFUNCTION("""COMPUTED_VALUE"""),"")</f>
        <v/>
      </c>
      <c r="AF336" s="105" t="str">
        <f>IFERROR(__xludf.DUMMYFUNCTION("""COMPUTED_VALUE"""),"")</f>
        <v/>
      </c>
      <c r="AG336" s="105" t="str">
        <f>IFERROR(__xludf.DUMMYFUNCTION("""COMPUTED_VALUE"""),"")</f>
        <v/>
      </c>
      <c r="AH336" s="105" t="str">
        <f>IFERROR(__xludf.DUMMYFUNCTION("""COMPUTED_VALUE"""),"")</f>
        <v/>
      </c>
      <c r="AI336" s="105" t="str">
        <f>IFERROR(__xludf.DUMMYFUNCTION("""COMPUTED_VALUE"""),"")</f>
        <v/>
      </c>
      <c r="AJ336" s="105" t="str">
        <f>IFERROR(__xludf.DUMMYFUNCTION("""COMPUTED_VALUE"""),"")</f>
        <v/>
      </c>
      <c r="AK336" s="105" t="str">
        <f>IFERROR(__xludf.DUMMYFUNCTION("""COMPUTED_VALUE"""),"")</f>
        <v/>
      </c>
      <c r="AL336" s="105" t="str">
        <f>IFERROR(__xludf.DUMMYFUNCTION("""COMPUTED_VALUE"""),"")</f>
        <v/>
      </c>
      <c r="AM336" s="105" t="str">
        <f>IFERROR(__xludf.DUMMYFUNCTION("""COMPUTED_VALUE"""),"")</f>
        <v/>
      </c>
      <c r="AN336" s="105" t="str">
        <f>IFERROR(__xludf.DUMMYFUNCTION("""COMPUTED_VALUE"""),"")</f>
        <v/>
      </c>
    </row>
    <row r="337">
      <c r="A337" s="105"/>
      <c r="B337" s="105"/>
      <c r="C337" s="105"/>
      <c r="D337" s="105"/>
      <c r="E337" s="106"/>
      <c r="F337" s="205"/>
      <c r="G337" s="105"/>
      <c r="H337" s="108"/>
      <c r="I337" s="105"/>
      <c r="J337" s="108" t="str">
        <f>IFERROR(__xludf.DUMMYFUNCTION("""COMPUTED_VALUE"""),"")</f>
        <v/>
      </c>
      <c r="K337" s="105" t="str">
        <f>IFERROR(__xludf.DUMMYFUNCTION("""COMPUTED_VALUE"""),"")</f>
        <v/>
      </c>
      <c r="L337" s="105" t="str">
        <f>IFERROR(__xludf.DUMMYFUNCTION("""COMPUTED_VALUE"""),"")</f>
        <v/>
      </c>
      <c r="M337" s="105" t="str">
        <f>IFERROR(__xludf.DUMMYFUNCTION("""COMPUTED_VALUE"""),"")</f>
        <v/>
      </c>
      <c r="N337" s="105" t="str">
        <f>IFERROR(__xludf.DUMMYFUNCTION("""COMPUTED_VALUE"""),"")</f>
        <v/>
      </c>
      <c r="O337" s="105" t="str">
        <f>IFERROR(__xludf.DUMMYFUNCTION("""COMPUTED_VALUE"""),"")</f>
        <v/>
      </c>
      <c r="P337" s="105" t="str">
        <f>IFERROR(__xludf.DUMMYFUNCTION("""COMPUTED_VALUE"""),"")</f>
        <v/>
      </c>
      <c r="Q337" s="105" t="str">
        <f>IFERROR(__xludf.DUMMYFUNCTION("""COMPUTED_VALUE"""),"")</f>
        <v/>
      </c>
      <c r="R337" s="105" t="str">
        <f>IFERROR(__xludf.DUMMYFUNCTION("""COMPUTED_VALUE"""),"")</f>
        <v/>
      </c>
      <c r="S337" s="105" t="str">
        <f>IFERROR(__xludf.DUMMYFUNCTION("""COMPUTED_VALUE"""),"")</f>
        <v/>
      </c>
      <c r="T337" s="105" t="str">
        <f>IFERROR(__xludf.DUMMYFUNCTION("""COMPUTED_VALUE"""),"")</f>
        <v/>
      </c>
      <c r="U337" s="105" t="str">
        <f>IFERROR(__xludf.DUMMYFUNCTION("""COMPUTED_VALUE"""),"")</f>
        <v/>
      </c>
      <c r="V337" s="105" t="str">
        <f>IFERROR(__xludf.DUMMYFUNCTION("""COMPUTED_VALUE"""),"")</f>
        <v/>
      </c>
      <c r="W337" s="105" t="str">
        <f>IFERROR(__xludf.DUMMYFUNCTION("""COMPUTED_VALUE"""),"")</f>
        <v/>
      </c>
      <c r="X337" s="105" t="str">
        <f>IFERROR(__xludf.DUMMYFUNCTION("""COMPUTED_VALUE"""),"")</f>
        <v/>
      </c>
      <c r="Y337" s="105" t="str">
        <f>IFERROR(__xludf.DUMMYFUNCTION("""COMPUTED_VALUE"""),"")</f>
        <v/>
      </c>
      <c r="Z337" s="105" t="str">
        <f>IFERROR(__xludf.DUMMYFUNCTION("""COMPUTED_VALUE"""),"")</f>
        <v/>
      </c>
      <c r="AA337" s="105" t="str">
        <f>IFERROR(__xludf.DUMMYFUNCTION("""COMPUTED_VALUE"""),"")</f>
        <v/>
      </c>
      <c r="AB337" s="105" t="str">
        <f>IFERROR(__xludf.DUMMYFUNCTION("""COMPUTED_VALUE"""),"")</f>
        <v/>
      </c>
      <c r="AC337" s="105" t="str">
        <f>IFERROR(__xludf.DUMMYFUNCTION("""COMPUTED_VALUE"""),"")</f>
        <v/>
      </c>
      <c r="AD337" s="105" t="str">
        <f>IFERROR(__xludf.DUMMYFUNCTION("""COMPUTED_VALUE"""),"")</f>
        <v/>
      </c>
      <c r="AE337" s="105" t="str">
        <f>IFERROR(__xludf.DUMMYFUNCTION("""COMPUTED_VALUE"""),"")</f>
        <v/>
      </c>
      <c r="AF337" s="105" t="str">
        <f>IFERROR(__xludf.DUMMYFUNCTION("""COMPUTED_VALUE"""),"")</f>
        <v/>
      </c>
      <c r="AG337" s="105" t="str">
        <f>IFERROR(__xludf.DUMMYFUNCTION("""COMPUTED_VALUE"""),"")</f>
        <v/>
      </c>
      <c r="AH337" s="105" t="str">
        <f>IFERROR(__xludf.DUMMYFUNCTION("""COMPUTED_VALUE"""),"")</f>
        <v/>
      </c>
      <c r="AI337" s="105" t="str">
        <f>IFERROR(__xludf.DUMMYFUNCTION("""COMPUTED_VALUE"""),"")</f>
        <v/>
      </c>
      <c r="AJ337" s="105" t="str">
        <f>IFERROR(__xludf.DUMMYFUNCTION("""COMPUTED_VALUE"""),"")</f>
        <v/>
      </c>
      <c r="AK337" s="105" t="str">
        <f>IFERROR(__xludf.DUMMYFUNCTION("""COMPUTED_VALUE"""),"")</f>
        <v/>
      </c>
      <c r="AL337" s="105" t="str">
        <f>IFERROR(__xludf.DUMMYFUNCTION("""COMPUTED_VALUE"""),"")</f>
        <v/>
      </c>
      <c r="AM337" s="105" t="str">
        <f>IFERROR(__xludf.DUMMYFUNCTION("""COMPUTED_VALUE"""),"")</f>
        <v/>
      </c>
      <c r="AN337" s="105" t="str">
        <f>IFERROR(__xludf.DUMMYFUNCTION("""COMPUTED_VALUE"""),"")</f>
        <v/>
      </c>
    </row>
    <row r="338">
      <c r="A338" s="105"/>
      <c r="B338" s="105"/>
      <c r="C338" s="105"/>
      <c r="D338" s="105"/>
      <c r="E338" s="106"/>
      <c r="F338" s="205"/>
      <c r="G338" s="105"/>
      <c r="H338" s="108"/>
      <c r="I338" s="105"/>
      <c r="J338" s="108" t="str">
        <f>IFERROR(__xludf.DUMMYFUNCTION("""COMPUTED_VALUE"""),"")</f>
        <v/>
      </c>
      <c r="K338" s="105" t="str">
        <f>IFERROR(__xludf.DUMMYFUNCTION("""COMPUTED_VALUE"""),"")</f>
        <v/>
      </c>
      <c r="L338" s="105" t="str">
        <f>IFERROR(__xludf.DUMMYFUNCTION("""COMPUTED_VALUE"""),"")</f>
        <v/>
      </c>
      <c r="M338" s="105" t="str">
        <f>IFERROR(__xludf.DUMMYFUNCTION("""COMPUTED_VALUE"""),"")</f>
        <v/>
      </c>
      <c r="N338" s="105" t="str">
        <f>IFERROR(__xludf.DUMMYFUNCTION("""COMPUTED_VALUE"""),"")</f>
        <v/>
      </c>
      <c r="O338" s="105" t="str">
        <f>IFERROR(__xludf.DUMMYFUNCTION("""COMPUTED_VALUE"""),"")</f>
        <v/>
      </c>
      <c r="P338" s="105" t="str">
        <f>IFERROR(__xludf.DUMMYFUNCTION("""COMPUTED_VALUE"""),"")</f>
        <v/>
      </c>
      <c r="Q338" s="105" t="str">
        <f>IFERROR(__xludf.DUMMYFUNCTION("""COMPUTED_VALUE"""),"")</f>
        <v/>
      </c>
      <c r="R338" s="105" t="str">
        <f>IFERROR(__xludf.DUMMYFUNCTION("""COMPUTED_VALUE"""),"")</f>
        <v/>
      </c>
      <c r="S338" s="105" t="str">
        <f>IFERROR(__xludf.DUMMYFUNCTION("""COMPUTED_VALUE"""),"")</f>
        <v/>
      </c>
      <c r="T338" s="105" t="str">
        <f>IFERROR(__xludf.DUMMYFUNCTION("""COMPUTED_VALUE"""),"")</f>
        <v/>
      </c>
      <c r="U338" s="105" t="str">
        <f>IFERROR(__xludf.DUMMYFUNCTION("""COMPUTED_VALUE"""),"")</f>
        <v/>
      </c>
      <c r="V338" s="105" t="str">
        <f>IFERROR(__xludf.DUMMYFUNCTION("""COMPUTED_VALUE"""),"")</f>
        <v/>
      </c>
      <c r="W338" s="105" t="str">
        <f>IFERROR(__xludf.DUMMYFUNCTION("""COMPUTED_VALUE"""),"")</f>
        <v/>
      </c>
      <c r="X338" s="105" t="str">
        <f>IFERROR(__xludf.DUMMYFUNCTION("""COMPUTED_VALUE"""),"")</f>
        <v/>
      </c>
      <c r="Y338" s="105" t="str">
        <f>IFERROR(__xludf.DUMMYFUNCTION("""COMPUTED_VALUE"""),"")</f>
        <v/>
      </c>
      <c r="Z338" s="105" t="str">
        <f>IFERROR(__xludf.DUMMYFUNCTION("""COMPUTED_VALUE"""),"")</f>
        <v/>
      </c>
      <c r="AA338" s="105" t="str">
        <f>IFERROR(__xludf.DUMMYFUNCTION("""COMPUTED_VALUE"""),"")</f>
        <v/>
      </c>
      <c r="AB338" s="105" t="str">
        <f>IFERROR(__xludf.DUMMYFUNCTION("""COMPUTED_VALUE"""),"")</f>
        <v/>
      </c>
      <c r="AC338" s="105" t="str">
        <f>IFERROR(__xludf.DUMMYFUNCTION("""COMPUTED_VALUE"""),"")</f>
        <v/>
      </c>
      <c r="AD338" s="105" t="str">
        <f>IFERROR(__xludf.DUMMYFUNCTION("""COMPUTED_VALUE"""),"")</f>
        <v/>
      </c>
      <c r="AE338" s="105" t="str">
        <f>IFERROR(__xludf.DUMMYFUNCTION("""COMPUTED_VALUE"""),"")</f>
        <v/>
      </c>
      <c r="AF338" s="105" t="str">
        <f>IFERROR(__xludf.DUMMYFUNCTION("""COMPUTED_VALUE"""),"")</f>
        <v/>
      </c>
      <c r="AG338" s="105" t="str">
        <f>IFERROR(__xludf.DUMMYFUNCTION("""COMPUTED_VALUE"""),"")</f>
        <v/>
      </c>
      <c r="AH338" s="105" t="str">
        <f>IFERROR(__xludf.DUMMYFUNCTION("""COMPUTED_VALUE"""),"")</f>
        <v/>
      </c>
      <c r="AI338" s="105" t="str">
        <f>IFERROR(__xludf.DUMMYFUNCTION("""COMPUTED_VALUE"""),"")</f>
        <v/>
      </c>
      <c r="AJ338" s="105" t="str">
        <f>IFERROR(__xludf.DUMMYFUNCTION("""COMPUTED_VALUE"""),"")</f>
        <v/>
      </c>
      <c r="AK338" s="105" t="str">
        <f>IFERROR(__xludf.DUMMYFUNCTION("""COMPUTED_VALUE"""),"")</f>
        <v/>
      </c>
      <c r="AL338" s="105" t="str">
        <f>IFERROR(__xludf.DUMMYFUNCTION("""COMPUTED_VALUE"""),"")</f>
        <v/>
      </c>
      <c r="AM338" s="105" t="str">
        <f>IFERROR(__xludf.DUMMYFUNCTION("""COMPUTED_VALUE"""),"")</f>
        <v/>
      </c>
      <c r="AN338" s="105" t="str">
        <f>IFERROR(__xludf.DUMMYFUNCTION("""COMPUTED_VALUE"""),"")</f>
        <v/>
      </c>
    </row>
    <row r="339">
      <c r="A339" s="105"/>
      <c r="B339" s="105"/>
      <c r="C339" s="105"/>
      <c r="D339" s="105"/>
      <c r="E339" s="106"/>
      <c r="F339" s="205"/>
      <c r="G339" s="105"/>
      <c r="H339" s="108"/>
      <c r="I339" s="105"/>
      <c r="J339" s="108" t="str">
        <f>IFERROR(__xludf.DUMMYFUNCTION("""COMPUTED_VALUE"""),"")</f>
        <v/>
      </c>
      <c r="K339" s="105" t="str">
        <f>IFERROR(__xludf.DUMMYFUNCTION("""COMPUTED_VALUE"""),"")</f>
        <v/>
      </c>
      <c r="L339" s="105" t="str">
        <f>IFERROR(__xludf.DUMMYFUNCTION("""COMPUTED_VALUE"""),"")</f>
        <v/>
      </c>
      <c r="M339" s="105" t="str">
        <f>IFERROR(__xludf.DUMMYFUNCTION("""COMPUTED_VALUE"""),"")</f>
        <v/>
      </c>
      <c r="N339" s="105" t="str">
        <f>IFERROR(__xludf.DUMMYFUNCTION("""COMPUTED_VALUE"""),"")</f>
        <v/>
      </c>
      <c r="O339" s="105" t="str">
        <f>IFERROR(__xludf.DUMMYFUNCTION("""COMPUTED_VALUE"""),"")</f>
        <v/>
      </c>
      <c r="P339" s="105" t="str">
        <f>IFERROR(__xludf.DUMMYFUNCTION("""COMPUTED_VALUE"""),"")</f>
        <v/>
      </c>
      <c r="Q339" s="105" t="str">
        <f>IFERROR(__xludf.DUMMYFUNCTION("""COMPUTED_VALUE"""),"")</f>
        <v/>
      </c>
      <c r="R339" s="105" t="str">
        <f>IFERROR(__xludf.DUMMYFUNCTION("""COMPUTED_VALUE"""),"")</f>
        <v/>
      </c>
      <c r="S339" s="105" t="str">
        <f>IFERROR(__xludf.DUMMYFUNCTION("""COMPUTED_VALUE"""),"")</f>
        <v/>
      </c>
      <c r="T339" s="105" t="str">
        <f>IFERROR(__xludf.DUMMYFUNCTION("""COMPUTED_VALUE"""),"")</f>
        <v/>
      </c>
      <c r="U339" s="105" t="str">
        <f>IFERROR(__xludf.DUMMYFUNCTION("""COMPUTED_VALUE"""),"")</f>
        <v/>
      </c>
      <c r="V339" s="105" t="str">
        <f>IFERROR(__xludf.DUMMYFUNCTION("""COMPUTED_VALUE"""),"")</f>
        <v/>
      </c>
      <c r="W339" s="105" t="str">
        <f>IFERROR(__xludf.DUMMYFUNCTION("""COMPUTED_VALUE"""),"")</f>
        <v/>
      </c>
      <c r="X339" s="105" t="str">
        <f>IFERROR(__xludf.DUMMYFUNCTION("""COMPUTED_VALUE"""),"")</f>
        <v/>
      </c>
      <c r="Y339" s="105" t="str">
        <f>IFERROR(__xludf.DUMMYFUNCTION("""COMPUTED_VALUE"""),"")</f>
        <v/>
      </c>
      <c r="Z339" s="105" t="str">
        <f>IFERROR(__xludf.DUMMYFUNCTION("""COMPUTED_VALUE"""),"")</f>
        <v/>
      </c>
      <c r="AA339" s="105" t="str">
        <f>IFERROR(__xludf.DUMMYFUNCTION("""COMPUTED_VALUE"""),"")</f>
        <v/>
      </c>
      <c r="AB339" s="105" t="str">
        <f>IFERROR(__xludf.DUMMYFUNCTION("""COMPUTED_VALUE"""),"")</f>
        <v/>
      </c>
      <c r="AC339" s="105" t="str">
        <f>IFERROR(__xludf.DUMMYFUNCTION("""COMPUTED_VALUE"""),"")</f>
        <v/>
      </c>
      <c r="AD339" s="105" t="str">
        <f>IFERROR(__xludf.DUMMYFUNCTION("""COMPUTED_VALUE"""),"")</f>
        <v/>
      </c>
      <c r="AE339" s="105" t="str">
        <f>IFERROR(__xludf.DUMMYFUNCTION("""COMPUTED_VALUE"""),"")</f>
        <v/>
      </c>
      <c r="AF339" s="105" t="str">
        <f>IFERROR(__xludf.DUMMYFUNCTION("""COMPUTED_VALUE"""),"")</f>
        <v/>
      </c>
      <c r="AG339" s="105" t="str">
        <f>IFERROR(__xludf.DUMMYFUNCTION("""COMPUTED_VALUE"""),"")</f>
        <v/>
      </c>
      <c r="AH339" s="105" t="str">
        <f>IFERROR(__xludf.DUMMYFUNCTION("""COMPUTED_VALUE"""),"")</f>
        <v/>
      </c>
      <c r="AI339" s="105" t="str">
        <f>IFERROR(__xludf.DUMMYFUNCTION("""COMPUTED_VALUE"""),"")</f>
        <v/>
      </c>
      <c r="AJ339" s="105" t="str">
        <f>IFERROR(__xludf.DUMMYFUNCTION("""COMPUTED_VALUE"""),"")</f>
        <v/>
      </c>
      <c r="AK339" s="105" t="str">
        <f>IFERROR(__xludf.DUMMYFUNCTION("""COMPUTED_VALUE"""),"")</f>
        <v/>
      </c>
      <c r="AL339" s="105" t="str">
        <f>IFERROR(__xludf.DUMMYFUNCTION("""COMPUTED_VALUE"""),"")</f>
        <v/>
      </c>
      <c r="AM339" s="105" t="str">
        <f>IFERROR(__xludf.DUMMYFUNCTION("""COMPUTED_VALUE"""),"")</f>
        <v/>
      </c>
      <c r="AN339" s="105" t="str">
        <f>IFERROR(__xludf.DUMMYFUNCTION("""COMPUTED_VALUE"""),"")</f>
        <v/>
      </c>
    </row>
    <row r="340">
      <c r="A340" s="105"/>
      <c r="B340" s="105"/>
      <c r="C340" s="105"/>
      <c r="D340" s="105"/>
      <c r="E340" s="106"/>
      <c r="F340" s="205"/>
      <c r="G340" s="105"/>
      <c r="H340" s="108"/>
      <c r="I340" s="105"/>
      <c r="J340" s="108" t="str">
        <f>IFERROR(__xludf.DUMMYFUNCTION("""COMPUTED_VALUE"""),"")</f>
        <v/>
      </c>
      <c r="K340" s="105" t="str">
        <f>IFERROR(__xludf.DUMMYFUNCTION("""COMPUTED_VALUE"""),"")</f>
        <v/>
      </c>
      <c r="L340" s="105" t="str">
        <f>IFERROR(__xludf.DUMMYFUNCTION("""COMPUTED_VALUE"""),"")</f>
        <v/>
      </c>
      <c r="M340" s="105" t="str">
        <f>IFERROR(__xludf.DUMMYFUNCTION("""COMPUTED_VALUE"""),"")</f>
        <v/>
      </c>
      <c r="N340" s="105" t="str">
        <f>IFERROR(__xludf.DUMMYFUNCTION("""COMPUTED_VALUE"""),"")</f>
        <v/>
      </c>
      <c r="O340" s="105" t="str">
        <f>IFERROR(__xludf.DUMMYFUNCTION("""COMPUTED_VALUE"""),"")</f>
        <v/>
      </c>
      <c r="P340" s="105" t="str">
        <f>IFERROR(__xludf.DUMMYFUNCTION("""COMPUTED_VALUE"""),"")</f>
        <v/>
      </c>
      <c r="Q340" s="105" t="str">
        <f>IFERROR(__xludf.DUMMYFUNCTION("""COMPUTED_VALUE"""),"")</f>
        <v/>
      </c>
      <c r="R340" s="105" t="str">
        <f>IFERROR(__xludf.DUMMYFUNCTION("""COMPUTED_VALUE"""),"")</f>
        <v/>
      </c>
      <c r="S340" s="105" t="str">
        <f>IFERROR(__xludf.DUMMYFUNCTION("""COMPUTED_VALUE"""),"")</f>
        <v/>
      </c>
      <c r="T340" s="105" t="str">
        <f>IFERROR(__xludf.DUMMYFUNCTION("""COMPUTED_VALUE"""),"")</f>
        <v/>
      </c>
      <c r="U340" s="105" t="str">
        <f>IFERROR(__xludf.DUMMYFUNCTION("""COMPUTED_VALUE"""),"")</f>
        <v/>
      </c>
      <c r="V340" s="105" t="str">
        <f>IFERROR(__xludf.DUMMYFUNCTION("""COMPUTED_VALUE"""),"")</f>
        <v/>
      </c>
      <c r="W340" s="105" t="str">
        <f>IFERROR(__xludf.DUMMYFUNCTION("""COMPUTED_VALUE"""),"")</f>
        <v/>
      </c>
      <c r="X340" s="105" t="str">
        <f>IFERROR(__xludf.DUMMYFUNCTION("""COMPUTED_VALUE"""),"")</f>
        <v/>
      </c>
      <c r="Y340" s="105" t="str">
        <f>IFERROR(__xludf.DUMMYFUNCTION("""COMPUTED_VALUE"""),"")</f>
        <v/>
      </c>
      <c r="Z340" s="105" t="str">
        <f>IFERROR(__xludf.DUMMYFUNCTION("""COMPUTED_VALUE"""),"")</f>
        <v/>
      </c>
      <c r="AA340" s="105" t="str">
        <f>IFERROR(__xludf.DUMMYFUNCTION("""COMPUTED_VALUE"""),"")</f>
        <v/>
      </c>
      <c r="AB340" s="105" t="str">
        <f>IFERROR(__xludf.DUMMYFUNCTION("""COMPUTED_VALUE"""),"")</f>
        <v/>
      </c>
      <c r="AC340" s="105" t="str">
        <f>IFERROR(__xludf.DUMMYFUNCTION("""COMPUTED_VALUE"""),"")</f>
        <v/>
      </c>
      <c r="AD340" s="105" t="str">
        <f>IFERROR(__xludf.DUMMYFUNCTION("""COMPUTED_VALUE"""),"")</f>
        <v/>
      </c>
      <c r="AE340" s="105" t="str">
        <f>IFERROR(__xludf.DUMMYFUNCTION("""COMPUTED_VALUE"""),"")</f>
        <v/>
      </c>
      <c r="AF340" s="105" t="str">
        <f>IFERROR(__xludf.DUMMYFUNCTION("""COMPUTED_VALUE"""),"")</f>
        <v/>
      </c>
      <c r="AG340" s="105" t="str">
        <f>IFERROR(__xludf.DUMMYFUNCTION("""COMPUTED_VALUE"""),"")</f>
        <v/>
      </c>
      <c r="AH340" s="105" t="str">
        <f>IFERROR(__xludf.DUMMYFUNCTION("""COMPUTED_VALUE"""),"")</f>
        <v/>
      </c>
      <c r="AI340" s="105" t="str">
        <f>IFERROR(__xludf.DUMMYFUNCTION("""COMPUTED_VALUE"""),"")</f>
        <v/>
      </c>
      <c r="AJ340" s="105" t="str">
        <f>IFERROR(__xludf.DUMMYFUNCTION("""COMPUTED_VALUE"""),"")</f>
        <v/>
      </c>
      <c r="AK340" s="105" t="str">
        <f>IFERROR(__xludf.DUMMYFUNCTION("""COMPUTED_VALUE"""),"")</f>
        <v/>
      </c>
      <c r="AL340" s="105" t="str">
        <f>IFERROR(__xludf.DUMMYFUNCTION("""COMPUTED_VALUE"""),"")</f>
        <v/>
      </c>
      <c r="AM340" s="105" t="str">
        <f>IFERROR(__xludf.DUMMYFUNCTION("""COMPUTED_VALUE"""),"")</f>
        <v/>
      </c>
      <c r="AN340" s="105" t="str">
        <f>IFERROR(__xludf.DUMMYFUNCTION("""COMPUTED_VALUE"""),"")</f>
        <v/>
      </c>
    </row>
    <row r="341">
      <c r="A341" s="105"/>
      <c r="B341" s="105"/>
      <c r="C341" s="105"/>
      <c r="D341" s="105"/>
      <c r="E341" s="106"/>
      <c r="F341" s="205"/>
      <c r="G341" s="105"/>
      <c r="H341" s="108"/>
      <c r="I341" s="105"/>
      <c r="J341" s="108" t="str">
        <f>IFERROR(__xludf.DUMMYFUNCTION("""COMPUTED_VALUE"""),"")</f>
        <v/>
      </c>
      <c r="K341" s="105" t="str">
        <f>IFERROR(__xludf.DUMMYFUNCTION("""COMPUTED_VALUE"""),"")</f>
        <v/>
      </c>
      <c r="L341" s="105" t="str">
        <f>IFERROR(__xludf.DUMMYFUNCTION("""COMPUTED_VALUE"""),"")</f>
        <v/>
      </c>
      <c r="M341" s="105" t="str">
        <f>IFERROR(__xludf.DUMMYFUNCTION("""COMPUTED_VALUE"""),"")</f>
        <v/>
      </c>
      <c r="N341" s="105" t="str">
        <f>IFERROR(__xludf.DUMMYFUNCTION("""COMPUTED_VALUE"""),"")</f>
        <v/>
      </c>
      <c r="O341" s="105" t="str">
        <f>IFERROR(__xludf.DUMMYFUNCTION("""COMPUTED_VALUE"""),"")</f>
        <v/>
      </c>
      <c r="P341" s="105" t="str">
        <f>IFERROR(__xludf.DUMMYFUNCTION("""COMPUTED_VALUE"""),"")</f>
        <v/>
      </c>
      <c r="Q341" s="105" t="str">
        <f>IFERROR(__xludf.DUMMYFUNCTION("""COMPUTED_VALUE"""),"")</f>
        <v/>
      </c>
      <c r="R341" s="105" t="str">
        <f>IFERROR(__xludf.DUMMYFUNCTION("""COMPUTED_VALUE"""),"")</f>
        <v/>
      </c>
      <c r="S341" s="105" t="str">
        <f>IFERROR(__xludf.DUMMYFUNCTION("""COMPUTED_VALUE"""),"")</f>
        <v/>
      </c>
      <c r="T341" s="105" t="str">
        <f>IFERROR(__xludf.DUMMYFUNCTION("""COMPUTED_VALUE"""),"")</f>
        <v/>
      </c>
      <c r="U341" s="105" t="str">
        <f>IFERROR(__xludf.DUMMYFUNCTION("""COMPUTED_VALUE"""),"")</f>
        <v/>
      </c>
      <c r="V341" s="105" t="str">
        <f>IFERROR(__xludf.DUMMYFUNCTION("""COMPUTED_VALUE"""),"")</f>
        <v/>
      </c>
      <c r="W341" s="105" t="str">
        <f>IFERROR(__xludf.DUMMYFUNCTION("""COMPUTED_VALUE"""),"")</f>
        <v/>
      </c>
      <c r="X341" s="105" t="str">
        <f>IFERROR(__xludf.DUMMYFUNCTION("""COMPUTED_VALUE"""),"")</f>
        <v/>
      </c>
      <c r="Y341" s="105" t="str">
        <f>IFERROR(__xludf.DUMMYFUNCTION("""COMPUTED_VALUE"""),"")</f>
        <v/>
      </c>
      <c r="Z341" s="105" t="str">
        <f>IFERROR(__xludf.DUMMYFUNCTION("""COMPUTED_VALUE"""),"")</f>
        <v/>
      </c>
      <c r="AA341" s="105" t="str">
        <f>IFERROR(__xludf.DUMMYFUNCTION("""COMPUTED_VALUE"""),"")</f>
        <v/>
      </c>
      <c r="AB341" s="105" t="str">
        <f>IFERROR(__xludf.DUMMYFUNCTION("""COMPUTED_VALUE"""),"")</f>
        <v/>
      </c>
      <c r="AC341" s="105" t="str">
        <f>IFERROR(__xludf.DUMMYFUNCTION("""COMPUTED_VALUE"""),"")</f>
        <v/>
      </c>
      <c r="AD341" s="105" t="str">
        <f>IFERROR(__xludf.DUMMYFUNCTION("""COMPUTED_VALUE"""),"")</f>
        <v/>
      </c>
      <c r="AE341" s="105" t="str">
        <f>IFERROR(__xludf.DUMMYFUNCTION("""COMPUTED_VALUE"""),"")</f>
        <v/>
      </c>
      <c r="AF341" s="105" t="str">
        <f>IFERROR(__xludf.DUMMYFUNCTION("""COMPUTED_VALUE"""),"")</f>
        <v/>
      </c>
      <c r="AG341" s="105" t="str">
        <f>IFERROR(__xludf.DUMMYFUNCTION("""COMPUTED_VALUE"""),"")</f>
        <v/>
      </c>
      <c r="AH341" s="105" t="str">
        <f>IFERROR(__xludf.DUMMYFUNCTION("""COMPUTED_VALUE"""),"")</f>
        <v/>
      </c>
      <c r="AI341" s="105" t="str">
        <f>IFERROR(__xludf.DUMMYFUNCTION("""COMPUTED_VALUE"""),"")</f>
        <v/>
      </c>
      <c r="AJ341" s="105" t="str">
        <f>IFERROR(__xludf.DUMMYFUNCTION("""COMPUTED_VALUE"""),"")</f>
        <v/>
      </c>
      <c r="AK341" s="105" t="str">
        <f>IFERROR(__xludf.DUMMYFUNCTION("""COMPUTED_VALUE"""),"")</f>
        <v/>
      </c>
      <c r="AL341" s="105" t="str">
        <f>IFERROR(__xludf.DUMMYFUNCTION("""COMPUTED_VALUE"""),"")</f>
        <v/>
      </c>
      <c r="AM341" s="105" t="str">
        <f>IFERROR(__xludf.DUMMYFUNCTION("""COMPUTED_VALUE"""),"")</f>
        <v/>
      </c>
      <c r="AN341" s="105" t="str">
        <f>IFERROR(__xludf.DUMMYFUNCTION("""COMPUTED_VALUE"""),"")</f>
        <v/>
      </c>
    </row>
    <row r="342">
      <c r="A342" s="105"/>
      <c r="B342" s="105"/>
      <c r="C342" s="105"/>
      <c r="D342" s="105"/>
      <c r="E342" s="106"/>
      <c r="F342" s="205"/>
      <c r="G342" s="105"/>
      <c r="H342" s="108"/>
      <c r="I342" s="105"/>
      <c r="J342" s="108" t="str">
        <f>IFERROR(__xludf.DUMMYFUNCTION("""COMPUTED_VALUE"""),"")</f>
        <v/>
      </c>
      <c r="K342" s="105" t="str">
        <f>IFERROR(__xludf.DUMMYFUNCTION("""COMPUTED_VALUE"""),"")</f>
        <v/>
      </c>
      <c r="L342" s="105" t="str">
        <f>IFERROR(__xludf.DUMMYFUNCTION("""COMPUTED_VALUE"""),"")</f>
        <v/>
      </c>
      <c r="M342" s="105" t="str">
        <f>IFERROR(__xludf.DUMMYFUNCTION("""COMPUTED_VALUE"""),"")</f>
        <v/>
      </c>
      <c r="N342" s="105" t="str">
        <f>IFERROR(__xludf.DUMMYFUNCTION("""COMPUTED_VALUE"""),"")</f>
        <v/>
      </c>
      <c r="O342" s="105" t="str">
        <f>IFERROR(__xludf.DUMMYFUNCTION("""COMPUTED_VALUE"""),"")</f>
        <v/>
      </c>
      <c r="P342" s="105" t="str">
        <f>IFERROR(__xludf.DUMMYFUNCTION("""COMPUTED_VALUE"""),"")</f>
        <v/>
      </c>
      <c r="Q342" s="105" t="str">
        <f>IFERROR(__xludf.DUMMYFUNCTION("""COMPUTED_VALUE"""),"")</f>
        <v/>
      </c>
      <c r="R342" s="105" t="str">
        <f>IFERROR(__xludf.DUMMYFUNCTION("""COMPUTED_VALUE"""),"")</f>
        <v/>
      </c>
      <c r="S342" s="105" t="str">
        <f>IFERROR(__xludf.DUMMYFUNCTION("""COMPUTED_VALUE"""),"")</f>
        <v/>
      </c>
      <c r="T342" s="105" t="str">
        <f>IFERROR(__xludf.DUMMYFUNCTION("""COMPUTED_VALUE"""),"")</f>
        <v/>
      </c>
      <c r="U342" s="105" t="str">
        <f>IFERROR(__xludf.DUMMYFUNCTION("""COMPUTED_VALUE"""),"")</f>
        <v/>
      </c>
      <c r="V342" s="105" t="str">
        <f>IFERROR(__xludf.DUMMYFUNCTION("""COMPUTED_VALUE"""),"")</f>
        <v/>
      </c>
      <c r="W342" s="105" t="str">
        <f>IFERROR(__xludf.DUMMYFUNCTION("""COMPUTED_VALUE"""),"")</f>
        <v/>
      </c>
      <c r="X342" s="105" t="str">
        <f>IFERROR(__xludf.DUMMYFUNCTION("""COMPUTED_VALUE"""),"")</f>
        <v/>
      </c>
      <c r="Y342" s="105" t="str">
        <f>IFERROR(__xludf.DUMMYFUNCTION("""COMPUTED_VALUE"""),"")</f>
        <v/>
      </c>
      <c r="Z342" s="105" t="str">
        <f>IFERROR(__xludf.DUMMYFUNCTION("""COMPUTED_VALUE"""),"")</f>
        <v/>
      </c>
      <c r="AA342" s="105" t="str">
        <f>IFERROR(__xludf.DUMMYFUNCTION("""COMPUTED_VALUE"""),"")</f>
        <v/>
      </c>
      <c r="AB342" s="105" t="str">
        <f>IFERROR(__xludf.DUMMYFUNCTION("""COMPUTED_VALUE"""),"")</f>
        <v/>
      </c>
      <c r="AC342" s="105" t="str">
        <f>IFERROR(__xludf.DUMMYFUNCTION("""COMPUTED_VALUE"""),"")</f>
        <v/>
      </c>
      <c r="AD342" s="105" t="str">
        <f>IFERROR(__xludf.DUMMYFUNCTION("""COMPUTED_VALUE"""),"")</f>
        <v/>
      </c>
      <c r="AE342" s="105" t="str">
        <f>IFERROR(__xludf.DUMMYFUNCTION("""COMPUTED_VALUE"""),"")</f>
        <v/>
      </c>
      <c r="AF342" s="105" t="str">
        <f>IFERROR(__xludf.DUMMYFUNCTION("""COMPUTED_VALUE"""),"")</f>
        <v/>
      </c>
      <c r="AG342" s="105" t="str">
        <f>IFERROR(__xludf.DUMMYFUNCTION("""COMPUTED_VALUE"""),"")</f>
        <v/>
      </c>
      <c r="AH342" s="105" t="str">
        <f>IFERROR(__xludf.DUMMYFUNCTION("""COMPUTED_VALUE"""),"")</f>
        <v/>
      </c>
      <c r="AI342" s="105" t="str">
        <f>IFERROR(__xludf.DUMMYFUNCTION("""COMPUTED_VALUE"""),"")</f>
        <v/>
      </c>
      <c r="AJ342" s="105" t="str">
        <f>IFERROR(__xludf.DUMMYFUNCTION("""COMPUTED_VALUE"""),"")</f>
        <v/>
      </c>
      <c r="AK342" s="105" t="str">
        <f>IFERROR(__xludf.DUMMYFUNCTION("""COMPUTED_VALUE"""),"")</f>
        <v/>
      </c>
      <c r="AL342" s="105" t="str">
        <f>IFERROR(__xludf.DUMMYFUNCTION("""COMPUTED_VALUE"""),"")</f>
        <v/>
      </c>
      <c r="AM342" s="105" t="str">
        <f>IFERROR(__xludf.DUMMYFUNCTION("""COMPUTED_VALUE"""),"")</f>
        <v/>
      </c>
      <c r="AN342" s="105" t="str">
        <f>IFERROR(__xludf.DUMMYFUNCTION("""COMPUTED_VALUE"""),"")</f>
        <v/>
      </c>
    </row>
    <row r="343">
      <c r="A343" s="105"/>
      <c r="B343" s="105"/>
      <c r="C343" s="105"/>
      <c r="D343" s="105"/>
      <c r="E343" s="106"/>
      <c r="F343" s="205"/>
      <c r="G343" s="105"/>
      <c r="H343" s="108"/>
      <c r="I343" s="105"/>
      <c r="J343" s="108" t="str">
        <f>IFERROR(__xludf.DUMMYFUNCTION("""COMPUTED_VALUE"""),"")</f>
        <v/>
      </c>
      <c r="K343" s="105" t="str">
        <f>IFERROR(__xludf.DUMMYFUNCTION("""COMPUTED_VALUE"""),"")</f>
        <v/>
      </c>
      <c r="L343" s="105" t="str">
        <f>IFERROR(__xludf.DUMMYFUNCTION("""COMPUTED_VALUE"""),"")</f>
        <v/>
      </c>
      <c r="M343" s="105" t="str">
        <f>IFERROR(__xludf.DUMMYFUNCTION("""COMPUTED_VALUE"""),"")</f>
        <v/>
      </c>
      <c r="N343" s="105" t="str">
        <f>IFERROR(__xludf.DUMMYFUNCTION("""COMPUTED_VALUE"""),"")</f>
        <v/>
      </c>
      <c r="O343" s="105" t="str">
        <f>IFERROR(__xludf.DUMMYFUNCTION("""COMPUTED_VALUE"""),"")</f>
        <v/>
      </c>
      <c r="P343" s="105" t="str">
        <f>IFERROR(__xludf.DUMMYFUNCTION("""COMPUTED_VALUE"""),"")</f>
        <v/>
      </c>
      <c r="Q343" s="105" t="str">
        <f>IFERROR(__xludf.DUMMYFUNCTION("""COMPUTED_VALUE"""),"")</f>
        <v/>
      </c>
      <c r="R343" s="105" t="str">
        <f>IFERROR(__xludf.DUMMYFUNCTION("""COMPUTED_VALUE"""),"")</f>
        <v/>
      </c>
      <c r="S343" s="105" t="str">
        <f>IFERROR(__xludf.DUMMYFUNCTION("""COMPUTED_VALUE"""),"")</f>
        <v/>
      </c>
      <c r="T343" s="105" t="str">
        <f>IFERROR(__xludf.DUMMYFUNCTION("""COMPUTED_VALUE"""),"")</f>
        <v/>
      </c>
      <c r="U343" s="105" t="str">
        <f>IFERROR(__xludf.DUMMYFUNCTION("""COMPUTED_VALUE"""),"")</f>
        <v/>
      </c>
      <c r="V343" s="105" t="str">
        <f>IFERROR(__xludf.DUMMYFUNCTION("""COMPUTED_VALUE"""),"")</f>
        <v/>
      </c>
      <c r="W343" s="105" t="str">
        <f>IFERROR(__xludf.DUMMYFUNCTION("""COMPUTED_VALUE"""),"")</f>
        <v/>
      </c>
      <c r="X343" s="105" t="str">
        <f>IFERROR(__xludf.DUMMYFUNCTION("""COMPUTED_VALUE"""),"")</f>
        <v/>
      </c>
      <c r="Y343" s="105" t="str">
        <f>IFERROR(__xludf.DUMMYFUNCTION("""COMPUTED_VALUE"""),"")</f>
        <v/>
      </c>
      <c r="Z343" s="105" t="str">
        <f>IFERROR(__xludf.DUMMYFUNCTION("""COMPUTED_VALUE"""),"")</f>
        <v/>
      </c>
      <c r="AA343" s="105" t="str">
        <f>IFERROR(__xludf.DUMMYFUNCTION("""COMPUTED_VALUE"""),"")</f>
        <v/>
      </c>
      <c r="AB343" s="105" t="str">
        <f>IFERROR(__xludf.DUMMYFUNCTION("""COMPUTED_VALUE"""),"")</f>
        <v/>
      </c>
      <c r="AC343" s="105" t="str">
        <f>IFERROR(__xludf.DUMMYFUNCTION("""COMPUTED_VALUE"""),"")</f>
        <v/>
      </c>
      <c r="AD343" s="105" t="str">
        <f>IFERROR(__xludf.DUMMYFUNCTION("""COMPUTED_VALUE"""),"")</f>
        <v/>
      </c>
      <c r="AE343" s="105" t="str">
        <f>IFERROR(__xludf.DUMMYFUNCTION("""COMPUTED_VALUE"""),"")</f>
        <v/>
      </c>
      <c r="AF343" s="105" t="str">
        <f>IFERROR(__xludf.DUMMYFUNCTION("""COMPUTED_VALUE"""),"")</f>
        <v/>
      </c>
      <c r="AG343" s="105" t="str">
        <f>IFERROR(__xludf.DUMMYFUNCTION("""COMPUTED_VALUE"""),"")</f>
        <v/>
      </c>
      <c r="AH343" s="105" t="str">
        <f>IFERROR(__xludf.DUMMYFUNCTION("""COMPUTED_VALUE"""),"")</f>
        <v/>
      </c>
      <c r="AI343" s="105" t="str">
        <f>IFERROR(__xludf.DUMMYFUNCTION("""COMPUTED_VALUE"""),"")</f>
        <v/>
      </c>
      <c r="AJ343" s="105" t="str">
        <f>IFERROR(__xludf.DUMMYFUNCTION("""COMPUTED_VALUE"""),"")</f>
        <v/>
      </c>
      <c r="AK343" s="105" t="str">
        <f>IFERROR(__xludf.DUMMYFUNCTION("""COMPUTED_VALUE"""),"")</f>
        <v/>
      </c>
      <c r="AL343" s="105" t="str">
        <f>IFERROR(__xludf.DUMMYFUNCTION("""COMPUTED_VALUE"""),"")</f>
        <v/>
      </c>
      <c r="AM343" s="105" t="str">
        <f>IFERROR(__xludf.DUMMYFUNCTION("""COMPUTED_VALUE"""),"")</f>
        <v/>
      </c>
      <c r="AN343" s="105" t="str">
        <f>IFERROR(__xludf.DUMMYFUNCTION("""COMPUTED_VALUE"""),"")</f>
        <v/>
      </c>
    </row>
    <row r="344">
      <c r="A344" s="105"/>
      <c r="B344" s="105"/>
      <c r="C344" s="105"/>
      <c r="D344" s="105"/>
      <c r="E344" s="106"/>
      <c r="F344" s="205"/>
      <c r="G344" s="105"/>
      <c r="H344" s="108"/>
      <c r="I344" s="105"/>
      <c r="J344" s="108" t="str">
        <f>IFERROR(__xludf.DUMMYFUNCTION("""COMPUTED_VALUE"""),"")</f>
        <v/>
      </c>
      <c r="K344" s="105" t="str">
        <f>IFERROR(__xludf.DUMMYFUNCTION("""COMPUTED_VALUE"""),"")</f>
        <v/>
      </c>
      <c r="L344" s="105" t="str">
        <f>IFERROR(__xludf.DUMMYFUNCTION("""COMPUTED_VALUE"""),"")</f>
        <v/>
      </c>
      <c r="M344" s="105" t="str">
        <f>IFERROR(__xludf.DUMMYFUNCTION("""COMPUTED_VALUE"""),"")</f>
        <v/>
      </c>
      <c r="N344" s="105" t="str">
        <f>IFERROR(__xludf.DUMMYFUNCTION("""COMPUTED_VALUE"""),"")</f>
        <v/>
      </c>
      <c r="O344" s="105" t="str">
        <f>IFERROR(__xludf.DUMMYFUNCTION("""COMPUTED_VALUE"""),"")</f>
        <v/>
      </c>
      <c r="P344" s="105" t="str">
        <f>IFERROR(__xludf.DUMMYFUNCTION("""COMPUTED_VALUE"""),"")</f>
        <v/>
      </c>
      <c r="Q344" s="105" t="str">
        <f>IFERROR(__xludf.DUMMYFUNCTION("""COMPUTED_VALUE"""),"")</f>
        <v/>
      </c>
      <c r="R344" s="105" t="str">
        <f>IFERROR(__xludf.DUMMYFUNCTION("""COMPUTED_VALUE"""),"")</f>
        <v/>
      </c>
      <c r="S344" s="105" t="str">
        <f>IFERROR(__xludf.DUMMYFUNCTION("""COMPUTED_VALUE"""),"")</f>
        <v/>
      </c>
      <c r="T344" s="105" t="str">
        <f>IFERROR(__xludf.DUMMYFUNCTION("""COMPUTED_VALUE"""),"")</f>
        <v/>
      </c>
      <c r="U344" s="105" t="str">
        <f>IFERROR(__xludf.DUMMYFUNCTION("""COMPUTED_VALUE"""),"")</f>
        <v/>
      </c>
      <c r="V344" s="105" t="str">
        <f>IFERROR(__xludf.DUMMYFUNCTION("""COMPUTED_VALUE"""),"")</f>
        <v/>
      </c>
      <c r="W344" s="105" t="str">
        <f>IFERROR(__xludf.DUMMYFUNCTION("""COMPUTED_VALUE"""),"")</f>
        <v/>
      </c>
      <c r="X344" s="105" t="str">
        <f>IFERROR(__xludf.DUMMYFUNCTION("""COMPUTED_VALUE"""),"")</f>
        <v/>
      </c>
      <c r="Y344" s="105" t="str">
        <f>IFERROR(__xludf.DUMMYFUNCTION("""COMPUTED_VALUE"""),"")</f>
        <v/>
      </c>
      <c r="Z344" s="105" t="str">
        <f>IFERROR(__xludf.DUMMYFUNCTION("""COMPUTED_VALUE"""),"")</f>
        <v/>
      </c>
      <c r="AA344" s="105" t="str">
        <f>IFERROR(__xludf.DUMMYFUNCTION("""COMPUTED_VALUE"""),"")</f>
        <v/>
      </c>
      <c r="AB344" s="105" t="str">
        <f>IFERROR(__xludf.DUMMYFUNCTION("""COMPUTED_VALUE"""),"")</f>
        <v/>
      </c>
      <c r="AC344" s="105" t="str">
        <f>IFERROR(__xludf.DUMMYFUNCTION("""COMPUTED_VALUE"""),"")</f>
        <v/>
      </c>
      <c r="AD344" s="105" t="str">
        <f>IFERROR(__xludf.DUMMYFUNCTION("""COMPUTED_VALUE"""),"")</f>
        <v/>
      </c>
      <c r="AE344" s="105" t="str">
        <f>IFERROR(__xludf.DUMMYFUNCTION("""COMPUTED_VALUE"""),"")</f>
        <v/>
      </c>
      <c r="AF344" s="105" t="str">
        <f>IFERROR(__xludf.DUMMYFUNCTION("""COMPUTED_VALUE"""),"")</f>
        <v/>
      </c>
      <c r="AG344" s="105" t="str">
        <f>IFERROR(__xludf.DUMMYFUNCTION("""COMPUTED_VALUE"""),"")</f>
        <v/>
      </c>
      <c r="AH344" s="105" t="str">
        <f>IFERROR(__xludf.DUMMYFUNCTION("""COMPUTED_VALUE"""),"")</f>
        <v/>
      </c>
      <c r="AI344" s="105" t="str">
        <f>IFERROR(__xludf.DUMMYFUNCTION("""COMPUTED_VALUE"""),"")</f>
        <v/>
      </c>
      <c r="AJ344" s="105" t="str">
        <f>IFERROR(__xludf.DUMMYFUNCTION("""COMPUTED_VALUE"""),"")</f>
        <v/>
      </c>
      <c r="AK344" s="105" t="str">
        <f>IFERROR(__xludf.DUMMYFUNCTION("""COMPUTED_VALUE"""),"")</f>
        <v/>
      </c>
      <c r="AL344" s="105" t="str">
        <f>IFERROR(__xludf.DUMMYFUNCTION("""COMPUTED_VALUE"""),"")</f>
        <v/>
      </c>
      <c r="AM344" s="105" t="str">
        <f>IFERROR(__xludf.DUMMYFUNCTION("""COMPUTED_VALUE"""),"")</f>
        <v/>
      </c>
      <c r="AN344" s="105" t="str">
        <f>IFERROR(__xludf.DUMMYFUNCTION("""COMPUTED_VALUE"""),"")</f>
        <v/>
      </c>
    </row>
    <row r="345">
      <c r="A345" s="105"/>
      <c r="B345" s="105"/>
      <c r="C345" s="105"/>
      <c r="D345" s="105"/>
      <c r="E345" s="106"/>
      <c r="F345" s="205"/>
      <c r="G345" s="105"/>
      <c r="H345" s="108"/>
      <c r="I345" s="105"/>
      <c r="J345" s="108" t="str">
        <f>IFERROR(__xludf.DUMMYFUNCTION("""COMPUTED_VALUE"""),"")</f>
        <v/>
      </c>
      <c r="K345" s="105" t="str">
        <f>IFERROR(__xludf.DUMMYFUNCTION("""COMPUTED_VALUE"""),"")</f>
        <v/>
      </c>
      <c r="L345" s="105" t="str">
        <f>IFERROR(__xludf.DUMMYFUNCTION("""COMPUTED_VALUE"""),"")</f>
        <v/>
      </c>
      <c r="M345" s="105" t="str">
        <f>IFERROR(__xludf.DUMMYFUNCTION("""COMPUTED_VALUE"""),"")</f>
        <v/>
      </c>
      <c r="N345" s="105" t="str">
        <f>IFERROR(__xludf.DUMMYFUNCTION("""COMPUTED_VALUE"""),"")</f>
        <v/>
      </c>
      <c r="O345" s="105" t="str">
        <f>IFERROR(__xludf.DUMMYFUNCTION("""COMPUTED_VALUE"""),"")</f>
        <v/>
      </c>
      <c r="P345" s="105" t="str">
        <f>IFERROR(__xludf.DUMMYFUNCTION("""COMPUTED_VALUE"""),"")</f>
        <v/>
      </c>
      <c r="Q345" s="105" t="str">
        <f>IFERROR(__xludf.DUMMYFUNCTION("""COMPUTED_VALUE"""),"")</f>
        <v/>
      </c>
      <c r="R345" s="105" t="str">
        <f>IFERROR(__xludf.DUMMYFUNCTION("""COMPUTED_VALUE"""),"")</f>
        <v/>
      </c>
      <c r="S345" s="105" t="str">
        <f>IFERROR(__xludf.DUMMYFUNCTION("""COMPUTED_VALUE"""),"")</f>
        <v/>
      </c>
      <c r="T345" s="105" t="str">
        <f>IFERROR(__xludf.DUMMYFUNCTION("""COMPUTED_VALUE"""),"")</f>
        <v/>
      </c>
      <c r="U345" s="105" t="str">
        <f>IFERROR(__xludf.DUMMYFUNCTION("""COMPUTED_VALUE"""),"")</f>
        <v/>
      </c>
      <c r="V345" s="105" t="str">
        <f>IFERROR(__xludf.DUMMYFUNCTION("""COMPUTED_VALUE"""),"")</f>
        <v/>
      </c>
      <c r="W345" s="105" t="str">
        <f>IFERROR(__xludf.DUMMYFUNCTION("""COMPUTED_VALUE"""),"")</f>
        <v/>
      </c>
      <c r="X345" s="105" t="str">
        <f>IFERROR(__xludf.DUMMYFUNCTION("""COMPUTED_VALUE"""),"")</f>
        <v/>
      </c>
      <c r="Y345" s="105" t="str">
        <f>IFERROR(__xludf.DUMMYFUNCTION("""COMPUTED_VALUE"""),"")</f>
        <v/>
      </c>
      <c r="Z345" s="105" t="str">
        <f>IFERROR(__xludf.DUMMYFUNCTION("""COMPUTED_VALUE"""),"")</f>
        <v/>
      </c>
      <c r="AA345" s="105" t="str">
        <f>IFERROR(__xludf.DUMMYFUNCTION("""COMPUTED_VALUE"""),"")</f>
        <v/>
      </c>
      <c r="AB345" s="105" t="str">
        <f>IFERROR(__xludf.DUMMYFUNCTION("""COMPUTED_VALUE"""),"")</f>
        <v/>
      </c>
      <c r="AC345" s="105" t="str">
        <f>IFERROR(__xludf.DUMMYFUNCTION("""COMPUTED_VALUE"""),"")</f>
        <v/>
      </c>
      <c r="AD345" s="105" t="str">
        <f>IFERROR(__xludf.DUMMYFUNCTION("""COMPUTED_VALUE"""),"")</f>
        <v/>
      </c>
      <c r="AE345" s="105" t="str">
        <f>IFERROR(__xludf.DUMMYFUNCTION("""COMPUTED_VALUE"""),"")</f>
        <v/>
      </c>
      <c r="AF345" s="105" t="str">
        <f>IFERROR(__xludf.DUMMYFUNCTION("""COMPUTED_VALUE"""),"")</f>
        <v/>
      </c>
      <c r="AG345" s="105" t="str">
        <f>IFERROR(__xludf.DUMMYFUNCTION("""COMPUTED_VALUE"""),"")</f>
        <v/>
      </c>
      <c r="AH345" s="105" t="str">
        <f>IFERROR(__xludf.DUMMYFUNCTION("""COMPUTED_VALUE"""),"")</f>
        <v/>
      </c>
      <c r="AI345" s="105" t="str">
        <f>IFERROR(__xludf.DUMMYFUNCTION("""COMPUTED_VALUE"""),"")</f>
        <v/>
      </c>
      <c r="AJ345" s="105" t="str">
        <f>IFERROR(__xludf.DUMMYFUNCTION("""COMPUTED_VALUE"""),"")</f>
        <v/>
      </c>
      <c r="AK345" s="105" t="str">
        <f>IFERROR(__xludf.DUMMYFUNCTION("""COMPUTED_VALUE"""),"")</f>
        <v/>
      </c>
      <c r="AL345" s="105" t="str">
        <f>IFERROR(__xludf.DUMMYFUNCTION("""COMPUTED_VALUE"""),"")</f>
        <v/>
      </c>
      <c r="AM345" s="105" t="str">
        <f>IFERROR(__xludf.DUMMYFUNCTION("""COMPUTED_VALUE"""),"")</f>
        <v/>
      </c>
      <c r="AN345" s="105" t="str">
        <f>IFERROR(__xludf.DUMMYFUNCTION("""COMPUTED_VALUE"""),"")</f>
        <v/>
      </c>
    </row>
    <row r="346">
      <c r="A346" s="105"/>
      <c r="B346" s="105"/>
      <c r="C346" s="105"/>
      <c r="D346" s="105"/>
      <c r="E346" s="106"/>
      <c r="F346" s="205"/>
      <c r="G346" s="105"/>
      <c r="H346" s="108"/>
      <c r="I346" s="105"/>
      <c r="J346" s="108" t="str">
        <f>IFERROR(__xludf.DUMMYFUNCTION("""COMPUTED_VALUE"""),"")</f>
        <v/>
      </c>
      <c r="K346" s="105" t="str">
        <f>IFERROR(__xludf.DUMMYFUNCTION("""COMPUTED_VALUE"""),"")</f>
        <v/>
      </c>
      <c r="L346" s="105" t="str">
        <f>IFERROR(__xludf.DUMMYFUNCTION("""COMPUTED_VALUE"""),"")</f>
        <v/>
      </c>
      <c r="M346" s="105" t="str">
        <f>IFERROR(__xludf.DUMMYFUNCTION("""COMPUTED_VALUE"""),"")</f>
        <v/>
      </c>
      <c r="N346" s="105" t="str">
        <f>IFERROR(__xludf.DUMMYFUNCTION("""COMPUTED_VALUE"""),"")</f>
        <v/>
      </c>
      <c r="O346" s="105" t="str">
        <f>IFERROR(__xludf.DUMMYFUNCTION("""COMPUTED_VALUE"""),"")</f>
        <v/>
      </c>
      <c r="P346" s="105" t="str">
        <f>IFERROR(__xludf.DUMMYFUNCTION("""COMPUTED_VALUE"""),"")</f>
        <v/>
      </c>
      <c r="Q346" s="105" t="str">
        <f>IFERROR(__xludf.DUMMYFUNCTION("""COMPUTED_VALUE"""),"")</f>
        <v/>
      </c>
      <c r="R346" s="105" t="str">
        <f>IFERROR(__xludf.DUMMYFUNCTION("""COMPUTED_VALUE"""),"")</f>
        <v/>
      </c>
      <c r="S346" s="105" t="str">
        <f>IFERROR(__xludf.DUMMYFUNCTION("""COMPUTED_VALUE"""),"")</f>
        <v/>
      </c>
      <c r="T346" s="105" t="str">
        <f>IFERROR(__xludf.DUMMYFUNCTION("""COMPUTED_VALUE"""),"")</f>
        <v/>
      </c>
      <c r="U346" s="105" t="str">
        <f>IFERROR(__xludf.DUMMYFUNCTION("""COMPUTED_VALUE"""),"")</f>
        <v/>
      </c>
      <c r="V346" s="105" t="str">
        <f>IFERROR(__xludf.DUMMYFUNCTION("""COMPUTED_VALUE"""),"")</f>
        <v/>
      </c>
      <c r="W346" s="105" t="str">
        <f>IFERROR(__xludf.DUMMYFUNCTION("""COMPUTED_VALUE"""),"")</f>
        <v/>
      </c>
      <c r="X346" s="105" t="str">
        <f>IFERROR(__xludf.DUMMYFUNCTION("""COMPUTED_VALUE"""),"")</f>
        <v/>
      </c>
      <c r="Y346" s="105" t="str">
        <f>IFERROR(__xludf.DUMMYFUNCTION("""COMPUTED_VALUE"""),"")</f>
        <v/>
      </c>
      <c r="Z346" s="105" t="str">
        <f>IFERROR(__xludf.DUMMYFUNCTION("""COMPUTED_VALUE"""),"")</f>
        <v/>
      </c>
      <c r="AA346" s="105" t="str">
        <f>IFERROR(__xludf.DUMMYFUNCTION("""COMPUTED_VALUE"""),"")</f>
        <v/>
      </c>
      <c r="AB346" s="105" t="str">
        <f>IFERROR(__xludf.DUMMYFUNCTION("""COMPUTED_VALUE"""),"")</f>
        <v/>
      </c>
      <c r="AC346" s="105" t="str">
        <f>IFERROR(__xludf.DUMMYFUNCTION("""COMPUTED_VALUE"""),"")</f>
        <v/>
      </c>
      <c r="AD346" s="105" t="str">
        <f>IFERROR(__xludf.DUMMYFUNCTION("""COMPUTED_VALUE"""),"")</f>
        <v/>
      </c>
      <c r="AE346" s="105" t="str">
        <f>IFERROR(__xludf.DUMMYFUNCTION("""COMPUTED_VALUE"""),"")</f>
        <v/>
      </c>
      <c r="AF346" s="105" t="str">
        <f>IFERROR(__xludf.DUMMYFUNCTION("""COMPUTED_VALUE"""),"")</f>
        <v/>
      </c>
      <c r="AG346" s="105" t="str">
        <f>IFERROR(__xludf.DUMMYFUNCTION("""COMPUTED_VALUE"""),"")</f>
        <v/>
      </c>
      <c r="AH346" s="105" t="str">
        <f>IFERROR(__xludf.DUMMYFUNCTION("""COMPUTED_VALUE"""),"")</f>
        <v/>
      </c>
      <c r="AI346" s="105" t="str">
        <f>IFERROR(__xludf.DUMMYFUNCTION("""COMPUTED_VALUE"""),"")</f>
        <v/>
      </c>
      <c r="AJ346" s="105" t="str">
        <f>IFERROR(__xludf.DUMMYFUNCTION("""COMPUTED_VALUE"""),"")</f>
        <v/>
      </c>
      <c r="AK346" s="105" t="str">
        <f>IFERROR(__xludf.DUMMYFUNCTION("""COMPUTED_VALUE"""),"")</f>
        <v/>
      </c>
      <c r="AL346" s="105" t="str">
        <f>IFERROR(__xludf.DUMMYFUNCTION("""COMPUTED_VALUE"""),"")</f>
        <v/>
      </c>
      <c r="AM346" s="105" t="str">
        <f>IFERROR(__xludf.DUMMYFUNCTION("""COMPUTED_VALUE"""),"")</f>
        <v/>
      </c>
      <c r="AN346" s="105" t="str">
        <f>IFERROR(__xludf.DUMMYFUNCTION("""COMPUTED_VALUE"""),"")</f>
        <v/>
      </c>
    </row>
    <row r="347">
      <c r="A347" s="105"/>
      <c r="B347" s="105"/>
      <c r="C347" s="105"/>
      <c r="D347" s="105"/>
      <c r="E347" s="106"/>
      <c r="F347" s="205"/>
      <c r="G347" s="105"/>
      <c r="H347" s="108"/>
      <c r="I347" s="105"/>
      <c r="J347" s="108" t="str">
        <f>IFERROR(__xludf.DUMMYFUNCTION("""COMPUTED_VALUE"""),"")</f>
        <v/>
      </c>
      <c r="K347" s="105" t="str">
        <f>IFERROR(__xludf.DUMMYFUNCTION("""COMPUTED_VALUE"""),"")</f>
        <v/>
      </c>
      <c r="L347" s="105" t="str">
        <f>IFERROR(__xludf.DUMMYFUNCTION("""COMPUTED_VALUE"""),"")</f>
        <v/>
      </c>
      <c r="M347" s="105" t="str">
        <f>IFERROR(__xludf.DUMMYFUNCTION("""COMPUTED_VALUE"""),"")</f>
        <v/>
      </c>
      <c r="N347" s="105" t="str">
        <f>IFERROR(__xludf.DUMMYFUNCTION("""COMPUTED_VALUE"""),"")</f>
        <v/>
      </c>
      <c r="O347" s="105" t="str">
        <f>IFERROR(__xludf.DUMMYFUNCTION("""COMPUTED_VALUE"""),"")</f>
        <v/>
      </c>
      <c r="P347" s="105" t="str">
        <f>IFERROR(__xludf.DUMMYFUNCTION("""COMPUTED_VALUE"""),"")</f>
        <v/>
      </c>
      <c r="Q347" s="105" t="str">
        <f>IFERROR(__xludf.DUMMYFUNCTION("""COMPUTED_VALUE"""),"")</f>
        <v/>
      </c>
      <c r="R347" s="105" t="str">
        <f>IFERROR(__xludf.DUMMYFUNCTION("""COMPUTED_VALUE"""),"")</f>
        <v/>
      </c>
      <c r="S347" s="105" t="str">
        <f>IFERROR(__xludf.DUMMYFUNCTION("""COMPUTED_VALUE"""),"")</f>
        <v/>
      </c>
      <c r="T347" s="105" t="str">
        <f>IFERROR(__xludf.DUMMYFUNCTION("""COMPUTED_VALUE"""),"")</f>
        <v/>
      </c>
      <c r="U347" s="105" t="str">
        <f>IFERROR(__xludf.DUMMYFUNCTION("""COMPUTED_VALUE"""),"")</f>
        <v/>
      </c>
      <c r="V347" s="105" t="str">
        <f>IFERROR(__xludf.DUMMYFUNCTION("""COMPUTED_VALUE"""),"")</f>
        <v/>
      </c>
      <c r="W347" s="105" t="str">
        <f>IFERROR(__xludf.DUMMYFUNCTION("""COMPUTED_VALUE"""),"")</f>
        <v/>
      </c>
      <c r="X347" s="105" t="str">
        <f>IFERROR(__xludf.DUMMYFUNCTION("""COMPUTED_VALUE"""),"")</f>
        <v/>
      </c>
      <c r="Y347" s="105" t="str">
        <f>IFERROR(__xludf.DUMMYFUNCTION("""COMPUTED_VALUE"""),"")</f>
        <v/>
      </c>
      <c r="Z347" s="105" t="str">
        <f>IFERROR(__xludf.DUMMYFUNCTION("""COMPUTED_VALUE"""),"")</f>
        <v/>
      </c>
      <c r="AA347" s="105" t="str">
        <f>IFERROR(__xludf.DUMMYFUNCTION("""COMPUTED_VALUE"""),"")</f>
        <v/>
      </c>
      <c r="AB347" s="105" t="str">
        <f>IFERROR(__xludf.DUMMYFUNCTION("""COMPUTED_VALUE"""),"")</f>
        <v/>
      </c>
      <c r="AC347" s="105" t="str">
        <f>IFERROR(__xludf.DUMMYFUNCTION("""COMPUTED_VALUE"""),"")</f>
        <v/>
      </c>
      <c r="AD347" s="105" t="str">
        <f>IFERROR(__xludf.DUMMYFUNCTION("""COMPUTED_VALUE"""),"")</f>
        <v/>
      </c>
      <c r="AE347" s="105" t="str">
        <f>IFERROR(__xludf.DUMMYFUNCTION("""COMPUTED_VALUE"""),"")</f>
        <v/>
      </c>
      <c r="AF347" s="105" t="str">
        <f>IFERROR(__xludf.DUMMYFUNCTION("""COMPUTED_VALUE"""),"")</f>
        <v/>
      </c>
      <c r="AG347" s="105" t="str">
        <f>IFERROR(__xludf.DUMMYFUNCTION("""COMPUTED_VALUE"""),"")</f>
        <v/>
      </c>
      <c r="AH347" s="105" t="str">
        <f>IFERROR(__xludf.DUMMYFUNCTION("""COMPUTED_VALUE"""),"")</f>
        <v/>
      </c>
      <c r="AI347" s="105" t="str">
        <f>IFERROR(__xludf.DUMMYFUNCTION("""COMPUTED_VALUE"""),"")</f>
        <v/>
      </c>
      <c r="AJ347" s="105" t="str">
        <f>IFERROR(__xludf.DUMMYFUNCTION("""COMPUTED_VALUE"""),"")</f>
        <v/>
      </c>
      <c r="AK347" s="105" t="str">
        <f>IFERROR(__xludf.DUMMYFUNCTION("""COMPUTED_VALUE"""),"")</f>
        <v/>
      </c>
      <c r="AL347" s="105" t="str">
        <f>IFERROR(__xludf.DUMMYFUNCTION("""COMPUTED_VALUE"""),"")</f>
        <v/>
      </c>
      <c r="AM347" s="105" t="str">
        <f>IFERROR(__xludf.DUMMYFUNCTION("""COMPUTED_VALUE"""),"")</f>
        <v/>
      </c>
      <c r="AN347" s="105" t="str">
        <f>IFERROR(__xludf.DUMMYFUNCTION("""COMPUTED_VALUE"""),"")</f>
        <v/>
      </c>
    </row>
    <row r="348">
      <c r="A348" s="105"/>
      <c r="B348" s="105"/>
      <c r="C348" s="105"/>
      <c r="D348" s="105"/>
      <c r="E348" s="106"/>
      <c r="F348" s="205"/>
      <c r="G348" s="105"/>
      <c r="H348" s="108"/>
      <c r="I348" s="105"/>
      <c r="J348" s="108" t="str">
        <f>IFERROR(__xludf.DUMMYFUNCTION("""COMPUTED_VALUE"""),"")</f>
        <v/>
      </c>
      <c r="K348" s="105" t="str">
        <f>IFERROR(__xludf.DUMMYFUNCTION("""COMPUTED_VALUE"""),"")</f>
        <v/>
      </c>
      <c r="L348" s="105" t="str">
        <f>IFERROR(__xludf.DUMMYFUNCTION("""COMPUTED_VALUE"""),"")</f>
        <v/>
      </c>
      <c r="M348" s="105" t="str">
        <f>IFERROR(__xludf.DUMMYFUNCTION("""COMPUTED_VALUE"""),"")</f>
        <v/>
      </c>
      <c r="N348" s="105" t="str">
        <f>IFERROR(__xludf.DUMMYFUNCTION("""COMPUTED_VALUE"""),"")</f>
        <v/>
      </c>
      <c r="O348" s="105" t="str">
        <f>IFERROR(__xludf.DUMMYFUNCTION("""COMPUTED_VALUE"""),"")</f>
        <v/>
      </c>
      <c r="P348" s="105" t="str">
        <f>IFERROR(__xludf.DUMMYFUNCTION("""COMPUTED_VALUE"""),"")</f>
        <v/>
      </c>
      <c r="Q348" s="105" t="str">
        <f>IFERROR(__xludf.DUMMYFUNCTION("""COMPUTED_VALUE"""),"")</f>
        <v/>
      </c>
      <c r="R348" s="105" t="str">
        <f>IFERROR(__xludf.DUMMYFUNCTION("""COMPUTED_VALUE"""),"")</f>
        <v/>
      </c>
      <c r="S348" s="105" t="str">
        <f>IFERROR(__xludf.DUMMYFUNCTION("""COMPUTED_VALUE"""),"")</f>
        <v/>
      </c>
      <c r="T348" s="105" t="str">
        <f>IFERROR(__xludf.DUMMYFUNCTION("""COMPUTED_VALUE"""),"")</f>
        <v/>
      </c>
      <c r="U348" s="105" t="str">
        <f>IFERROR(__xludf.DUMMYFUNCTION("""COMPUTED_VALUE"""),"")</f>
        <v/>
      </c>
      <c r="V348" s="105" t="str">
        <f>IFERROR(__xludf.DUMMYFUNCTION("""COMPUTED_VALUE"""),"")</f>
        <v/>
      </c>
      <c r="W348" s="105" t="str">
        <f>IFERROR(__xludf.DUMMYFUNCTION("""COMPUTED_VALUE"""),"")</f>
        <v/>
      </c>
      <c r="X348" s="105" t="str">
        <f>IFERROR(__xludf.DUMMYFUNCTION("""COMPUTED_VALUE"""),"")</f>
        <v/>
      </c>
      <c r="Y348" s="105" t="str">
        <f>IFERROR(__xludf.DUMMYFUNCTION("""COMPUTED_VALUE"""),"")</f>
        <v/>
      </c>
      <c r="Z348" s="105" t="str">
        <f>IFERROR(__xludf.DUMMYFUNCTION("""COMPUTED_VALUE"""),"")</f>
        <v/>
      </c>
      <c r="AA348" s="105" t="str">
        <f>IFERROR(__xludf.DUMMYFUNCTION("""COMPUTED_VALUE"""),"")</f>
        <v/>
      </c>
      <c r="AB348" s="105" t="str">
        <f>IFERROR(__xludf.DUMMYFUNCTION("""COMPUTED_VALUE"""),"")</f>
        <v/>
      </c>
      <c r="AC348" s="105" t="str">
        <f>IFERROR(__xludf.DUMMYFUNCTION("""COMPUTED_VALUE"""),"")</f>
        <v/>
      </c>
      <c r="AD348" s="105" t="str">
        <f>IFERROR(__xludf.DUMMYFUNCTION("""COMPUTED_VALUE"""),"")</f>
        <v/>
      </c>
      <c r="AE348" s="105" t="str">
        <f>IFERROR(__xludf.DUMMYFUNCTION("""COMPUTED_VALUE"""),"")</f>
        <v/>
      </c>
      <c r="AF348" s="105" t="str">
        <f>IFERROR(__xludf.DUMMYFUNCTION("""COMPUTED_VALUE"""),"")</f>
        <v/>
      </c>
      <c r="AG348" s="105" t="str">
        <f>IFERROR(__xludf.DUMMYFUNCTION("""COMPUTED_VALUE"""),"")</f>
        <v/>
      </c>
      <c r="AH348" s="105" t="str">
        <f>IFERROR(__xludf.DUMMYFUNCTION("""COMPUTED_VALUE"""),"")</f>
        <v/>
      </c>
      <c r="AI348" s="105" t="str">
        <f>IFERROR(__xludf.DUMMYFUNCTION("""COMPUTED_VALUE"""),"")</f>
        <v/>
      </c>
      <c r="AJ348" s="105" t="str">
        <f>IFERROR(__xludf.DUMMYFUNCTION("""COMPUTED_VALUE"""),"")</f>
        <v/>
      </c>
      <c r="AK348" s="105" t="str">
        <f>IFERROR(__xludf.DUMMYFUNCTION("""COMPUTED_VALUE"""),"")</f>
        <v/>
      </c>
      <c r="AL348" s="105" t="str">
        <f>IFERROR(__xludf.DUMMYFUNCTION("""COMPUTED_VALUE"""),"")</f>
        <v/>
      </c>
      <c r="AM348" s="105" t="str">
        <f>IFERROR(__xludf.DUMMYFUNCTION("""COMPUTED_VALUE"""),"")</f>
        <v/>
      </c>
      <c r="AN348" s="105" t="str">
        <f>IFERROR(__xludf.DUMMYFUNCTION("""COMPUTED_VALUE"""),"")</f>
        <v/>
      </c>
    </row>
    <row r="349">
      <c r="A349" s="105"/>
      <c r="B349" s="105"/>
      <c r="C349" s="105"/>
      <c r="D349" s="105"/>
      <c r="E349" s="106"/>
      <c r="F349" s="205"/>
      <c r="G349" s="105"/>
      <c r="H349" s="108"/>
      <c r="I349" s="105"/>
      <c r="J349" s="108" t="str">
        <f>IFERROR(__xludf.DUMMYFUNCTION("""COMPUTED_VALUE"""),"")</f>
        <v/>
      </c>
      <c r="K349" s="105" t="str">
        <f>IFERROR(__xludf.DUMMYFUNCTION("""COMPUTED_VALUE"""),"")</f>
        <v/>
      </c>
      <c r="L349" s="105" t="str">
        <f>IFERROR(__xludf.DUMMYFUNCTION("""COMPUTED_VALUE"""),"")</f>
        <v/>
      </c>
      <c r="M349" s="105" t="str">
        <f>IFERROR(__xludf.DUMMYFUNCTION("""COMPUTED_VALUE"""),"")</f>
        <v/>
      </c>
      <c r="N349" s="105" t="str">
        <f>IFERROR(__xludf.DUMMYFUNCTION("""COMPUTED_VALUE"""),"")</f>
        <v/>
      </c>
      <c r="O349" s="105" t="str">
        <f>IFERROR(__xludf.DUMMYFUNCTION("""COMPUTED_VALUE"""),"")</f>
        <v/>
      </c>
      <c r="P349" s="105" t="str">
        <f>IFERROR(__xludf.DUMMYFUNCTION("""COMPUTED_VALUE"""),"")</f>
        <v/>
      </c>
      <c r="Q349" s="105" t="str">
        <f>IFERROR(__xludf.DUMMYFUNCTION("""COMPUTED_VALUE"""),"")</f>
        <v/>
      </c>
      <c r="R349" s="105" t="str">
        <f>IFERROR(__xludf.DUMMYFUNCTION("""COMPUTED_VALUE"""),"")</f>
        <v/>
      </c>
      <c r="S349" s="105" t="str">
        <f>IFERROR(__xludf.DUMMYFUNCTION("""COMPUTED_VALUE"""),"")</f>
        <v/>
      </c>
      <c r="T349" s="105" t="str">
        <f>IFERROR(__xludf.DUMMYFUNCTION("""COMPUTED_VALUE"""),"")</f>
        <v/>
      </c>
      <c r="U349" s="105" t="str">
        <f>IFERROR(__xludf.DUMMYFUNCTION("""COMPUTED_VALUE"""),"")</f>
        <v/>
      </c>
      <c r="V349" s="105" t="str">
        <f>IFERROR(__xludf.DUMMYFUNCTION("""COMPUTED_VALUE"""),"")</f>
        <v/>
      </c>
      <c r="W349" s="105" t="str">
        <f>IFERROR(__xludf.DUMMYFUNCTION("""COMPUTED_VALUE"""),"")</f>
        <v/>
      </c>
      <c r="X349" s="105" t="str">
        <f>IFERROR(__xludf.DUMMYFUNCTION("""COMPUTED_VALUE"""),"")</f>
        <v/>
      </c>
      <c r="Y349" s="105" t="str">
        <f>IFERROR(__xludf.DUMMYFUNCTION("""COMPUTED_VALUE"""),"")</f>
        <v/>
      </c>
      <c r="Z349" s="105" t="str">
        <f>IFERROR(__xludf.DUMMYFUNCTION("""COMPUTED_VALUE"""),"")</f>
        <v/>
      </c>
      <c r="AA349" s="105" t="str">
        <f>IFERROR(__xludf.DUMMYFUNCTION("""COMPUTED_VALUE"""),"")</f>
        <v/>
      </c>
      <c r="AB349" s="105" t="str">
        <f>IFERROR(__xludf.DUMMYFUNCTION("""COMPUTED_VALUE"""),"")</f>
        <v/>
      </c>
      <c r="AC349" s="105" t="str">
        <f>IFERROR(__xludf.DUMMYFUNCTION("""COMPUTED_VALUE"""),"")</f>
        <v/>
      </c>
      <c r="AD349" s="105" t="str">
        <f>IFERROR(__xludf.DUMMYFUNCTION("""COMPUTED_VALUE"""),"")</f>
        <v/>
      </c>
      <c r="AE349" s="105" t="str">
        <f>IFERROR(__xludf.DUMMYFUNCTION("""COMPUTED_VALUE"""),"")</f>
        <v/>
      </c>
      <c r="AF349" s="105" t="str">
        <f>IFERROR(__xludf.DUMMYFUNCTION("""COMPUTED_VALUE"""),"")</f>
        <v/>
      </c>
      <c r="AG349" s="105" t="str">
        <f>IFERROR(__xludf.DUMMYFUNCTION("""COMPUTED_VALUE"""),"")</f>
        <v/>
      </c>
      <c r="AH349" s="105" t="str">
        <f>IFERROR(__xludf.DUMMYFUNCTION("""COMPUTED_VALUE"""),"")</f>
        <v/>
      </c>
      <c r="AI349" s="105" t="str">
        <f>IFERROR(__xludf.DUMMYFUNCTION("""COMPUTED_VALUE"""),"")</f>
        <v/>
      </c>
      <c r="AJ349" s="105" t="str">
        <f>IFERROR(__xludf.DUMMYFUNCTION("""COMPUTED_VALUE"""),"")</f>
        <v/>
      </c>
      <c r="AK349" s="105" t="str">
        <f>IFERROR(__xludf.DUMMYFUNCTION("""COMPUTED_VALUE"""),"")</f>
        <v/>
      </c>
      <c r="AL349" s="105" t="str">
        <f>IFERROR(__xludf.DUMMYFUNCTION("""COMPUTED_VALUE"""),"")</f>
        <v/>
      </c>
      <c r="AM349" s="105" t="str">
        <f>IFERROR(__xludf.DUMMYFUNCTION("""COMPUTED_VALUE"""),"")</f>
        <v/>
      </c>
      <c r="AN349" s="105" t="str">
        <f>IFERROR(__xludf.DUMMYFUNCTION("""COMPUTED_VALUE"""),"")</f>
        <v/>
      </c>
    </row>
    <row r="350">
      <c r="A350" s="105"/>
      <c r="B350" s="105"/>
      <c r="C350" s="105"/>
      <c r="D350" s="105"/>
      <c r="E350" s="106"/>
      <c r="F350" s="205"/>
      <c r="G350" s="105"/>
      <c r="H350" s="108"/>
      <c r="I350" s="105"/>
      <c r="J350" s="108" t="str">
        <f>IFERROR(__xludf.DUMMYFUNCTION("""COMPUTED_VALUE"""),"")</f>
        <v/>
      </c>
      <c r="K350" s="105" t="str">
        <f>IFERROR(__xludf.DUMMYFUNCTION("""COMPUTED_VALUE"""),"")</f>
        <v/>
      </c>
      <c r="L350" s="105" t="str">
        <f>IFERROR(__xludf.DUMMYFUNCTION("""COMPUTED_VALUE"""),"")</f>
        <v/>
      </c>
      <c r="M350" s="105" t="str">
        <f>IFERROR(__xludf.DUMMYFUNCTION("""COMPUTED_VALUE"""),"")</f>
        <v/>
      </c>
      <c r="N350" s="105" t="str">
        <f>IFERROR(__xludf.DUMMYFUNCTION("""COMPUTED_VALUE"""),"")</f>
        <v/>
      </c>
      <c r="O350" s="105" t="str">
        <f>IFERROR(__xludf.DUMMYFUNCTION("""COMPUTED_VALUE"""),"")</f>
        <v/>
      </c>
      <c r="P350" s="105" t="str">
        <f>IFERROR(__xludf.DUMMYFUNCTION("""COMPUTED_VALUE"""),"")</f>
        <v/>
      </c>
      <c r="Q350" s="105" t="str">
        <f>IFERROR(__xludf.DUMMYFUNCTION("""COMPUTED_VALUE"""),"")</f>
        <v/>
      </c>
      <c r="R350" s="105" t="str">
        <f>IFERROR(__xludf.DUMMYFUNCTION("""COMPUTED_VALUE"""),"")</f>
        <v/>
      </c>
      <c r="S350" s="105" t="str">
        <f>IFERROR(__xludf.DUMMYFUNCTION("""COMPUTED_VALUE"""),"")</f>
        <v/>
      </c>
      <c r="T350" s="105" t="str">
        <f>IFERROR(__xludf.DUMMYFUNCTION("""COMPUTED_VALUE"""),"")</f>
        <v/>
      </c>
      <c r="U350" s="105" t="str">
        <f>IFERROR(__xludf.DUMMYFUNCTION("""COMPUTED_VALUE"""),"")</f>
        <v/>
      </c>
      <c r="V350" s="105" t="str">
        <f>IFERROR(__xludf.DUMMYFUNCTION("""COMPUTED_VALUE"""),"")</f>
        <v/>
      </c>
      <c r="W350" s="105" t="str">
        <f>IFERROR(__xludf.DUMMYFUNCTION("""COMPUTED_VALUE"""),"")</f>
        <v/>
      </c>
      <c r="X350" s="105" t="str">
        <f>IFERROR(__xludf.DUMMYFUNCTION("""COMPUTED_VALUE"""),"")</f>
        <v/>
      </c>
      <c r="Y350" s="105" t="str">
        <f>IFERROR(__xludf.DUMMYFUNCTION("""COMPUTED_VALUE"""),"")</f>
        <v/>
      </c>
      <c r="Z350" s="105" t="str">
        <f>IFERROR(__xludf.DUMMYFUNCTION("""COMPUTED_VALUE"""),"")</f>
        <v/>
      </c>
      <c r="AA350" s="105" t="str">
        <f>IFERROR(__xludf.DUMMYFUNCTION("""COMPUTED_VALUE"""),"")</f>
        <v/>
      </c>
      <c r="AB350" s="105" t="str">
        <f>IFERROR(__xludf.DUMMYFUNCTION("""COMPUTED_VALUE"""),"")</f>
        <v/>
      </c>
      <c r="AC350" s="105" t="str">
        <f>IFERROR(__xludf.DUMMYFUNCTION("""COMPUTED_VALUE"""),"")</f>
        <v/>
      </c>
      <c r="AD350" s="105" t="str">
        <f>IFERROR(__xludf.DUMMYFUNCTION("""COMPUTED_VALUE"""),"")</f>
        <v/>
      </c>
      <c r="AE350" s="105" t="str">
        <f>IFERROR(__xludf.DUMMYFUNCTION("""COMPUTED_VALUE"""),"")</f>
        <v/>
      </c>
      <c r="AF350" s="105" t="str">
        <f>IFERROR(__xludf.DUMMYFUNCTION("""COMPUTED_VALUE"""),"")</f>
        <v/>
      </c>
      <c r="AG350" s="105" t="str">
        <f>IFERROR(__xludf.DUMMYFUNCTION("""COMPUTED_VALUE"""),"")</f>
        <v/>
      </c>
      <c r="AH350" s="105" t="str">
        <f>IFERROR(__xludf.DUMMYFUNCTION("""COMPUTED_VALUE"""),"")</f>
        <v/>
      </c>
      <c r="AI350" s="105" t="str">
        <f>IFERROR(__xludf.DUMMYFUNCTION("""COMPUTED_VALUE"""),"")</f>
        <v/>
      </c>
      <c r="AJ350" s="105" t="str">
        <f>IFERROR(__xludf.DUMMYFUNCTION("""COMPUTED_VALUE"""),"")</f>
        <v/>
      </c>
      <c r="AK350" s="105" t="str">
        <f>IFERROR(__xludf.DUMMYFUNCTION("""COMPUTED_VALUE"""),"")</f>
        <v/>
      </c>
      <c r="AL350" s="105" t="str">
        <f>IFERROR(__xludf.DUMMYFUNCTION("""COMPUTED_VALUE"""),"")</f>
        <v/>
      </c>
      <c r="AM350" s="105" t="str">
        <f>IFERROR(__xludf.DUMMYFUNCTION("""COMPUTED_VALUE"""),"")</f>
        <v/>
      </c>
      <c r="AN350" s="105" t="str">
        <f>IFERROR(__xludf.DUMMYFUNCTION("""COMPUTED_VALUE"""),"")</f>
        <v/>
      </c>
    </row>
    <row r="351">
      <c r="A351" s="105"/>
      <c r="B351" s="105"/>
      <c r="C351" s="105"/>
      <c r="D351" s="105"/>
      <c r="E351" s="106"/>
      <c r="F351" s="205"/>
      <c r="G351" s="105"/>
      <c r="H351" s="108"/>
      <c r="I351" s="105"/>
      <c r="J351" s="108" t="str">
        <f>IFERROR(__xludf.DUMMYFUNCTION("""COMPUTED_VALUE"""),"")</f>
        <v/>
      </c>
      <c r="K351" s="105" t="str">
        <f>IFERROR(__xludf.DUMMYFUNCTION("""COMPUTED_VALUE"""),"")</f>
        <v/>
      </c>
      <c r="L351" s="105" t="str">
        <f>IFERROR(__xludf.DUMMYFUNCTION("""COMPUTED_VALUE"""),"")</f>
        <v/>
      </c>
      <c r="M351" s="105" t="str">
        <f>IFERROR(__xludf.DUMMYFUNCTION("""COMPUTED_VALUE"""),"")</f>
        <v/>
      </c>
      <c r="N351" s="105" t="str">
        <f>IFERROR(__xludf.DUMMYFUNCTION("""COMPUTED_VALUE"""),"")</f>
        <v/>
      </c>
      <c r="O351" s="105" t="str">
        <f>IFERROR(__xludf.DUMMYFUNCTION("""COMPUTED_VALUE"""),"")</f>
        <v/>
      </c>
      <c r="P351" s="105" t="str">
        <f>IFERROR(__xludf.DUMMYFUNCTION("""COMPUTED_VALUE"""),"")</f>
        <v/>
      </c>
      <c r="Q351" s="105" t="str">
        <f>IFERROR(__xludf.DUMMYFUNCTION("""COMPUTED_VALUE"""),"")</f>
        <v/>
      </c>
      <c r="R351" s="105" t="str">
        <f>IFERROR(__xludf.DUMMYFUNCTION("""COMPUTED_VALUE"""),"")</f>
        <v/>
      </c>
      <c r="S351" s="105" t="str">
        <f>IFERROR(__xludf.DUMMYFUNCTION("""COMPUTED_VALUE"""),"")</f>
        <v/>
      </c>
      <c r="T351" s="105" t="str">
        <f>IFERROR(__xludf.DUMMYFUNCTION("""COMPUTED_VALUE"""),"")</f>
        <v/>
      </c>
      <c r="U351" s="105" t="str">
        <f>IFERROR(__xludf.DUMMYFUNCTION("""COMPUTED_VALUE"""),"")</f>
        <v/>
      </c>
      <c r="V351" s="105" t="str">
        <f>IFERROR(__xludf.DUMMYFUNCTION("""COMPUTED_VALUE"""),"")</f>
        <v/>
      </c>
      <c r="W351" s="105" t="str">
        <f>IFERROR(__xludf.DUMMYFUNCTION("""COMPUTED_VALUE"""),"")</f>
        <v/>
      </c>
      <c r="X351" s="105" t="str">
        <f>IFERROR(__xludf.DUMMYFUNCTION("""COMPUTED_VALUE"""),"")</f>
        <v/>
      </c>
      <c r="Y351" s="105" t="str">
        <f>IFERROR(__xludf.DUMMYFUNCTION("""COMPUTED_VALUE"""),"")</f>
        <v/>
      </c>
      <c r="Z351" s="105" t="str">
        <f>IFERROR(__xludf.DUMMYFUNCTION("""COMPUTED_VALUE"""),"")</f>
        <v/>
      </c>
      <c r="AA351" s="105" t="str">
        <f>IFERROR(__xludf.DUMMYFUNCTION("""COMPUTED_VALUE"""),"")</f>
        <v/>
      </c>
      <c r="AB351" s="105" t="str">
        <f>IFERROR(__xludf.DUMMYFUNCTION("""COMPUTED_VALUE"""),"")</f>
        <v/>
      </c>
      <c r="AC351" s="105" t="str">
        <f>IFERROR(__xludf.DUMMYFUNCTION("""COMPUTED_VALUE"""),"")</f>
        <v/>
      </c>
      <c r="AD351" s="105" t="str">
        <f>IFERROR(__xludf.DUMMYFUNCTION("""COMPUTED_VALUE"""),"")</f>
        <v/>
      </c>
      <c r="AE351" s="105" t="str">
        <f>IFERROR(__xludf.DUMMYFUNCTION("""COMPUTED_VALUE"""),"")</f>
        <v/>
      </c>
      <c r="AF351" s="105" t="str">
        <f>IFERROR(__xludf.DUMMYFUNCTION("""COMPUTED_VALUE"""),"")</f>
        <v/>
      </c>
      <c r="AG351" s="105" t="str">
        <f>IFERROR(__xludf.DUMMYFUNCTION("""COMPUTED_VALUE"""),"")</f>
        <v/>
      </c>
      <c r="AH351" s="105" t="str">
        <f>IFERROR(__xludf.DUMMYFUNCTION("""COMPUTED_VALUE"""),"")</f>
        <v/>
      </c>
      <c r="AI351" s="105" t="str">
        <f>IFERROR(__xludf.DUMMYFUNCTION("""COMPUTED_VALUE"""),"")</f>
        <v/>
      </c>
      <c r="AJ351" s="105" t="str">
        <f>IFERROR(__xludf.DUMMYFUNCTION("""COMPUTED_VALUE"""),"")</f>
        <v/>
      </c>
      <c r="AK351" s="105" t="str">
        <f>IFERROR(__xludf.DUMMYFUNCTION("""COMPUTED_VALUE"""),"")</f>
        <v/>
      </c>
      <c r="AL351" s="105" t="str">
        <f>IFERROR(__xludf.DUMMYFUNCTION("""COMPUTED_VALUE"""),"")</f>
        <v/>
      </c>
      <c r="AM351" s="105" t="str">
        <f>IFERROR(__xludf.DUMMYFUNCTION("""COMPUTED_VALUE"""),"")</f>
        <v/>
      </c>
      <c r="AN351" s="105" t="str">
        <f>IFERROR(__xludf.DUMMYFUNCTION("""COMPUTED_VALUE"""),"")</f>
        <v/>
      </c>
    </row>
    <row r="352">
      <c r="A352" s="105"/>
      <c r="B352" s="105"/>
      <c r="C352" s="105"/>
      <c r="D352" s="105"/>
      <c r="E352" s="106"/>
      <c r="F352" s="205"/>
      <c r="G352" s="105"/>
      <c r="H352" s="108"/>
      <c r="I352" s="105"/>
      <c r="J352" s="108" t="str">
        <f>IFERROR(__xludf.DUMMYFUNCTION("""COMPUTED_VALUE"""),"")</f>
        <v/>
      </c>
      <c r="K352" s="105" t="str">
        <f>IFERROR(__xludf.DUMMYFUNCTION("""COMPUTED_VALUE"""),"")</f>
        <v/>
      </c>
      <c r="L352" s="105" t="str">
        <f>IFERROR(__xludf.DUMMYFUNCTION("""COMPUTED_VALUE"""),"")</f>
        <v/>
      </c>
      <c r="M352" s="105" t="str">
        <f>IFERROR(__xludf.DUMMYFUNCTION("""COMPUTED_VALUE"""),"")</f>
        <v/>
      </c>
      <c r="N352" s="105" t="str">
        <f>IFERROR(__xludf.DUMMYFUNCTION("""COMPUTED_VALUE"""),"")</f>
        <v/>
      </c>
      <c r="O352" s="105" t="str">
        <f>IFERROR(__xludf.DUMMYFUNCTION("""COMPUTED_VALUE"""),"")</f>
        <v/>
      </c>
      <c r="P352" s="105" t="str">
        <f>IFERROR(__xludf.DUMMYFUNCTION("""COMPUTED_VALUE"""),"")</f>
        <v/>
      </c>
      <c r="Q352" s="105" t="str">
        <f>IFERROR(__xludf.DUMMYFUNCTION("""COMPUTED_VALUE"""),"")</f>
        <v/>
      </c>
      <c r="R352" s="105" t="str">
        <f>IFERROR(__xludf.DUMMYFUNCTION("""COMPUTED_VALUE"""),"")</f>
        <v/>
      </c>
      <c r="S352" s="105" t="str">
        <f>IFERROR(__xludf.DUMMYFUNCTION("""COMPUTED_VALUE"""),"")</f>
        <v/>
      </c>
      <c r="T352" s="105" t="str">
        <f>IFERROR(__xludf.DUMMYFUNCTION("""COMPUTED_VALUE"""),"")</f>
        <v/>
      </c>
      <c r="U352" s="105" t="str">
        <f>IFERROR(__xludf.DUMMYFUNCTION("""COMPUTED_VALUE"""),"")</f>
        <v/>
      </c>
      <c r="V352" s="105" t="str">
        <f>IFERROR(__xludf.DUMMYFUNCTION("""COMPUTED_VALUE"""),"")</f>
        <v/>
      </c>
      <c r="W352" s="105" t="str">
        <f>IFERROR(__xludf.DUMMYFUNCTION("""COMPUTED_VALUE"""),"")</f>
        <v/>
      </c>
      <c r="X352" s="105" t="str">
        <f>IFERROR(__xludf.DUMMYFUNCTION("""COMPUTED_VALUE"""),"")</f>
        <v/>
      </c>
      <c r="Y352" s="105" t="str">
        <f>IFERROR(__xludf.DUMMYFUNCTION("""COMPUTED_VALUE"""),"")</f>
        <v/>
      </c>
      <c r="Z352" s="105" t="str">
        <f>IFERROR(__xludf.DUMMYFUNCTION("""COMPUTED_VALUE"""),"")</f>
        <v/>
      </c>
      <c r="AA352" s="105" t="str">
        <f>IFERROR(__xludf.DUMMYFUNCTION("""COMPUTED_VALUE"""),"")</f>
        <v/>
      </c>
      <c r="AB352" s="105" t="str">
        <f>IFERROR(__xludf.DUMMYFUNCTION("""COMPUTED_VALUE"""),"")</f>
        <v/>
      </c>
      <c r="AC352" s="105" t="str">
        <f>IFERROR(__xludf.DUMMYFUNCTION("""COMPUTED_VALUE"""),"")</f>
        <v/>
      </c>
      <c r="AD352" s="105" t="str">
        <f>IFERROR(__xludf.DUMMYFUNCTION("""COMPUTED_VALUE"""),"")</f>
        <v/>
      </c>
      <c r="AE352" s="105" t="str">
        <f>IFERROR(__xludf.DUMMYFUNCTION("""COMPUTED_VALUE"""),"")</f>
        <v/>
      </c>
      <c r="AF352" s="105" t="str">
        <f>IFERROR(__xludf.DUMMYFUNCTION("""COMPUTED_VALUE"""),"")</f>
        <v/>
      </c>
      <c r="AG352" s="105" t="str">
        <f>IFERROR(__xludf.DUMMYFUNCTION("""COMPUTED_VALUE"""),"")</f>
        <v/>
      </c>
      <c r="AH352" s="105" t="str">
        <f>IFERROR(__xludf.DUMMYFUNCTION("""COMPUTED_VALUE"""),"")</f>
        <v/>
      </c>
      <c r="AI352" s="105" t="str">
        <f>IFERROR(__xludf.DUMMYFUNCTION("""COMPUTED_VALUE"""),"")</f>
        <v/>
      </c>
      <c r="AJ352" s="105" t="str">
        <f>IFERROR(__xludf.DUMMYFUNCTION("""COMPUTED_VALUE"""),"")</f>
        <v/>
      </c>
      <c r="AK352" s="105" t="str">
        <f>IFERROR(__xludf.DUMMYFUNCTION("""COMPUTED_VALUE"""),"")</f>
        <v/>
      </c>
      <c r="AL352" s="105" t="str">
        <f>IFERROR(__xludf.DUMMYFUNCTION("""COMPUTED_VALUE"""),"")</f>
        <v/>
      </c>
      <c r="AM352" s="105" t="str">
        <f>IFERROR(__xludf.DUMMYFUNCTION("""COMPUTED_VALUE"""),"")</f>
        <v/>
      </c>
      <c r="AN352" s="105" t="str">
        <f>IFERROR(__xludf.DUMMYFUNCTION("""COMPUTED_VALUE"""),"")</f>
        <v/>
      </c>
    </row>
    <row r="353">
      <c r="A353" s="105"/>
      <c r="B353" s="105"/>
      <c r="C353" s="105"/>
      <c r="D353" s="105"/>
      <c r="E353" s="106"/>
      <c r="F353" s="205"/>
      <c r="G353" s="105"/>
      <c r="H353" s="108"/>
      <c r="I353" s="105"/>
      <c r="J353" s="108" t="str">
        <f>IFERROR(__xludf.DUMMYFUNCTION("""COMPUTED_VALUE"""),"")</f>
        <v/>
      </c>
      <c r="K353" s="105" t="str">
        <f>IFERROR(__xludf.DUMMYFUNCTION("""COMPUTED_VALUE"""),"")</f>
        <v/>
      </c>
      <c r="L353" s="105" t="str">
        <f>IFERROR(__xludf.DUMMYFUNCTION("""COMPUTED_VALUE"""),"")</f>
        <v/>
      </c>
      <c r="M353" s="105" t="str">
        <f>IFERROR(__xludf.DUMMYFUNCTION("""COMPUTED_VALUE"""),"")</f>
        <v/>
      </c>
      <c r="N353" s="105" t="str">
        <f>IFERROR(__xludf.DUMMYFUNCTION("""COMPUTED_VALUE"""),"")</f>
        <v/>
      </c>
      <c r="O353" s="105" t="str">
        <f>IFERROR(__xludf.DUMMYFUNCTION("""COMPUTED_VALUE"""),"")</f>
        <v/>
      </c>
      <c r="P353" s="105" t="str">
        <f>IFERROR(__xludf.DUMMYFUNCTION("""COMPUTED_VALUE"""),"")</f>
        <v/>
      </c>
      <c r="Q353" s="105" t="str">
        <f>IFERROR(__xludf.DUMMYFUNCTION("""COMPUTED_VALUE"""),"")</f>
        <v/>
      </c>
      <c r="R353" s="105" t="str">
        <f>IFERROR(__xludf.DUMMYFUNCTION("""COMPUTED_VALUE"""),"")</f>
        <v/>
      </c>
      <c r="S353" s="105" t="str">
        <f>IFERROR(__xludf.DUMMYFUNCTION("""COMPUTED_VALUE"""),"")</f>
        <v/>
      </c>
      <c r="T353" s="105" t="str">
        <f>IFERROR(__xludf.DUMMYFUNCTION("""COMPUTED_VALUE"""),"")</f>
        <v/>
      </c>
      <c r="U353" s="105" t="str">
        <f>IFERROR(__xludf.DUMMYFUNCTION("""COMPUTED_VALUE"""),"")</f>
        <v/>
      </c>
      <c r="V353" s="105" t="str">
        <f>IFERROR(__xludf.DUMMYFUNCTION("""COMPUTED_VALUE"""),"")</f>
        <v/>
      </c>
      <c r="W353" s="105" t="str">
        <f>IFERROR(__xludf.DUMMYFUNCTION("""COMPUTED_VALUE"""),"")</f>
        <v/>
      </c>
      <c r="X353" s="105" t="str">
        <f>IFERROR(__xludf.DUMMYFUNCTION("""COMPUTED_VALUE"""),"")</f>
        <v/>
      </c>
      <c r="Y353" s="105" t="str">
        <f>IFERROR(__xludf.DUMMYFUNCTION("""COMPUTED_VALUE"""),"")</f>
        <v/>
      </c>
      <c r="Z353" s="105" t="str">
        <f>IFERROR(__xludf.DUMMYFUNCTION("""COMPUTED_VALUE"""),"")</f>
        <v/>
      </c>
      <c r="AA353" s="105" t="str">
        <f>IFERROR(__xludf.DUMMYFUNCTION("""COMPUTED_VALUE"""),"")</f>
        <v/>
      </c>
      <c r="AB353" s="105" t="str">
        <f>IFERROR(__xludf.DUMMYFUNCTION("""COMPUTED_VALUE"""),"")</f>
        <v/>
      </c>
      <c r="AC353" s="105" t="str">
        <f>IFERROR(__xludf.DUMMYFUNCTION("""COMPUTED_VALUE"""),"")</f>
        <v/>
      </c>
      <c r="AD353" s="105" t="str">
        <f>IFERROR(__xludf.DUMMYFUNCTION("""COMPUTED_VALUE"""),"")</f>
        <v/>
      </c>
      <c r="AE353" s="105" t="str">
        <f>IFERROR(__xludf.DUMMYFUNCTION("""COMPUTED_VALUE"""),"")</f>
        <v/>
      </c>
      <c r="AF353" s="105" t="str">
        <f>IFERROR(__xludf.DUMMYFUNCTION("""COMPUTED_VALUE"""),"")</f>
        <v/>
      </c>
      <c r="AG353" s="105" t="str">
        <f>IFERROR(__xludf.DUMMYFUNCTION("""COMPUTED_VALUE"""),"")</f>
        <v/>
      </c>
      <c r="AH353" s="105" t="str">
        <f>IFERROR(__xludf.DUMMYFUNCTION("""COMPUTED_VALUE"""),"")</f>
        <v/>
      </c>
      <c r="AI353" s="105" t="str">
        <f>IFERROR(__xludf.DUMMYFUNCTION("""COMPUTED_VALUE"""),"")</f>
        <v/>
      </c>
      <c r="AJ353" s="105" t="str">
        <f>IFERROR(__xludf.DUMMYFUNCTION("""COMPUTED_VALUE"""),"")</f>
        <v/>
      </c>
      <c r="AK353" s="105" t="str">
        <f>IFERROR(__xludf.DUMMYFUNCTION("""COMPUTED_VALUE"""),"")</f>
        <v/>
      </c>
      <c r="AL353" s="105" t="str">
        <f>IFERROR(__xludf.DUMMYFUNCTION("""COMPUTED_VALUE"""),"")</f>
        <v/>
      </c>
      <c r="AM353" s="105" t="str">
        <f>IFERROR(__xludf.DUMMYFUNCTION("""COMPUTED_VALUE"""),"")</f>
        <v/>
      </c>
      <c r="AN353" s="105" t="str">
        <f>IFERROR(__xludf.DUMMYFUNCTION("""COMPUTED_VALUE"""),"")</f>
        <v/>
      </c>
    </row>
    <row r="354">
      <c r="A354" s="105"/>
      <c r="B354" s="105"/>
      <c r="C354" s="105"/>
      <c r="D354" s="105"/>
      <c r="E354" s="106"/>
      <c r="F354" s="205"/>
      <c r="G354" s="105"/>
      <c r="H354" s="108"/>
      <c r="I354" s="105"/>
      <c r="J354" s="108" t="str">
        <f>IFERROR(__xludf.DUMMYFUNCTION("""COMPUTED_VALUE"""),"")</f>
        <v/>
      </c>
      <c r="K354" s="105" t="str">
        <f>IFERROR(__xludf.DUMMYFUNCTION("""COMPUTED_VALUE"""),"")</f>
        <v/>
      </c>
      <c r="L354" s="105" t="str">
        <f>IFERROR(__xludf.DUMMYFUNCTION("""COMPUTED_VALUE"""),"")</f>
        <v/>
      </c>
      <c r="M354" s="105" t="str">
        <f>IFERROR(__xludf.DUMMYFUNCTION("""COMPUTED_VALUE"""),"")</f>
        <v/>
      </c>
      <c r="N354" s="105" t="str">
        <f>IFERROR(__xludf.DUMMYFUNCTION("""COMPUTED_VALUE"""),"")</f>
        <v/>
      </c>
      <c r="O354" s="105" t="str">
        <f>IFERROR(__xludf.DUMMYFUNCTION("""COMPUTED_VALUE"""),"")</f>
        <v/>
      </c>
      <c r="P354" s="105" t="str">
        <f>IFERROR(__xludf.DUMMYFUNCTION("""COMPUTED_VALUE"""),"")</f>
        <v/>
      </c>
      <c r="Q354" s="105" t="str">
        <f>IFERROR(__xludf.DUMMYFUNCTION("""COMPUTED_VALUE"""),"")</f>
        <v/>
      </c>
      <c r="R354" s="105" t="str">
        <f>IFERROR(__xludf.DUMMYFUNCTION("""COMPUTED_VALUE"""),"")</f>
        <v/>
      </c>
      <c r="S354" s="105" t="str">
        <f>IFERROR(__xludf.DUMMYFUNCTION("""COMPUTED_VALUE"""),"")</f>
        <v/>
      </c>
      <c r="T354" s="105" t="str">
        <f>IFERROR(__xludf.DUMMYFUNCTION("""COMPUTED_VALUE"""),"")</f>
        <v/>
      </c>
      <c r="U354" s="105" t="str">
        <f>IFERROR(__xludf.DUMMYFUNCTION("""COMPUTED_VALUE"""),"")</f>
        <v/>
      </c>
      <c r="V354" s="105" t="str">
        <f>IFERROR(__xludf.DUMMYFUNCTION("""COMPUTED_VALUE"""),"")</f>
        <v/>
      </c>
      <c r="W354" s="105" t="str">
        <f>IFERROR(__xludf.DUMMYFUNCTION("""COMPUTED_VALUE"""),"")</f>
        <v/>
      </c>
      <c r="X354" s="105" t="str">
        <f>IFERROR(__xludf.DUMMYFUNCTION("""COMPUTED_VALUE"""),"")</f>
        <v/>
      </c>
      <c r="Y354" s="105" t="str">
        <f>IFERROR(__xludf.DUMMYFUNCTION("""COMPUTED_VALUE"""),"")</f>
        <v/>
      </c>
      <c r="Z354" s="105" t="str">
        <f>IFERROR(__xludf.DUMMYFUNCTION("""COMPUTED_VALUE"""),"")</f>
        <v/>
      </c>
      <c r="AA354" s="105" t="str">
        <f>IFERROR(__xludf.DUMMYFUNCTION("""COMPUTED_VALUE"""),"")</f>
        <v/>
      </c>
      <c r="AB354" s="105" t="str">
        <f>IFERROR(__xludf.DUMMYFUNCTION("""COMPUTED_VALUE"""),"")</f>
        <v/>
      </c>
      <c r="AC354" s="105" t="str">
        <f>IFERROR(__xludf.DUMMYFUNCTION("""COMPUTED_VALUE"""),"")</f>
        <v/>
      </c>
      <c r="AD354" s="105" t="str">
        <f>IFERROR(__xludf.DUMMYFUNCTION("""COMPUTED_VALUE"""),"")</f>
        <v/>
      </c>
      <c r="AE354" s="105" t="str">
        <f>IFERROR(__xludf.DUMMYFUNCTION("""COMPUTED_VALUE"""),"")</f>
        <v/>
      </c>
      <c r="AF354" s="105" t="str">
        <f>IFERROR(__xludf.DUMMYFUNCTION("""COMPUTED_VALUE"""),"")</f>
        <v/>
      </c>
      <c r="AG354" s="105" t="str">
        <f>IFERROR(__xludf.DUMMYFUNCTION("""COMPUTED_VALUE"""),"")</f>
        <v/>
      </c>
      <c r="AH354" s="105" t="str">
        <f>IFERROR(__xludf.DUMMYFUNCTION("""COMPUTED_VALUE"""),"")</f>
        <v/>
      </c>
      <c r="AI354" s="105" t="str">
        <f>IFERROR(__xludf.DUMMYFUNCTION("""COMPUTED_VALUE"""),"")</f>
        <v/>
      </c>
      <c r="AJ354" s="105" t="str">
        <f>IFERROR(__xludf.DUMMYFUNCTION("""COMPUTED_VALUE"""),"")</f>
        <v/>
      </c>
      <c r="AK354" s="105" t="str">
        <f>IFERROR(__xludf.DUMMYFUNCTION("""COMPUTED_VALUE"""),"")</f>
        <v/>
      </c>
      <c r="AL354" s="105" t="str">
        <f>IFERROR(__xludf.DUMMYFUNCTION("""COMPUTED_VALUE"""),"")</f>
        <v/>
      </c>
      <c r="AM354" s="105" t="str">
        <f>IFERROR(__xludf.DUMMYFUNCTION("""COMPUTED_VALUE"""),"")</f>
        <v/>
      </c>
      <c r="AN354" s="105" t="str">
        <f>IFERROR(__xludf.DUMMYFUNCTION("""COMPUTED_VALUE"""),"")</f>
        <v/>
      </c>
    </row>
    <row r="355">
      <c r="A355" s="105"/>
      <c r="B355" s="105"/>
      <c r="C355" s="105"/>
      <c r="D355" s="105"/>
      <c r="E355" s="106"/>
      <c r="F355" s="205"/>
      <c r="G355" s="105"/>
      <c r="H355" s="108"/>
      <c r="I355" s="105"/>
      <c r="J355" s="108" t="str">
        <f>IFERROR(__xludf.DUMMYFUNCTION("""COMPUTED_VALUE"""),"")</f>
        <v/>
      </c>
      <c r="K355" s="105" t="str">
        <f>IFERROR(__xludf.DUMMYFUNCTION("""COMPUTED_VALUE"""),"")</f>
        <v/>
      </c>
      <c r="L355" s="105" t="str">
        <f>IFERROR(__xludf.DUMMYFUNCTION("""COMPUTED_VALUE"""),"")</f>
        <v/>
      </c>
      <c r="M355" s="105" t="str">
        <f>IFERROR(__xludf.DUMMYFUNCTION("""COMPUTED_VALUE"""),"")</f>
        <v/>
      </c>
      <c r="N355" s="105" t="str">
        <f>IFERROR(__xludf.DUMMYFUNCTION("""COMPUTED_VALUE"""),"")</f>
        <v/>
      </c>
      <c r="O355" s="105" t="str">
        <f>IFERROR(__xludf.DUMMYFUNCTION("""COMPUTED_VALUE"""),"")</f>
        <v/>
      </c>
      <c r="P355" s="105" t="str">
        <f>IFERROR(__xludf.DUMMYFUNCTION("""COMPUTED_VALUE"""),"")</f>
        <v/>
      </c>
      <c r="Q355" s="105" t="str">
        <f>IFERROR(__xludf.DUMMYFUNCTION("""COMPUTED_VALUE"""),"")</f>
        <v/>
      </c>
      <c r="R355" s="105" t="str">
        <f>IFERROR(__xludf.DUMMYFUNCTION("""COMPUTED_VALUE"""),"")</f>
        <v/>
      </c>
      <c r="S355" s="105" t="str">
        <f>IFERROR(__xludf.DUMMYFUNCTION("""COMPUTED_VALUE"""),"")</f>
        <v/>
      </c>
      <c r="T355" s="105" t="str">
        <f>IFERROR(__xludf.DUMMYFUNCTION("""COMPUTED_VALUE"""),"")</f>
        <v/>
      </c>
      <c r="U355" s="105" t="str">
        <f>IFERROR(__xludf.DUMMYFUNCTION("""COMPUTED_VALUE"""),"")</f>
        <v/>
      </c>
      <c r="V355" s="105" t="str">
        <f>IFERROR(__xludf.DUMMYFUNCTION("""COMPUTED_VALUE"""),"")</f>
        <v/>
      </c>
      <c r="W355" s="105" t="str">
        <f>IFERROR(__xludf.DUMMYFUNCTION("""COMPUTED_VALUE"""),"")</f>
        <v/>
      </c>
      <c r="X355" s="105" t="str">
        <f>IFERROR(__xludf.DUMMYFUNCTION("""COMPUTED_VALUE"""),"")</f>
        <v/>
      </c>
      <c r="Y355" s="105" t="str">
        <f>IFERROR(__xludf.DUMMYFUNCTION("""COMPUTED_VALUE"""),"")</f>
        <v/>
      </c>
      <c r="Z355" s="105" t="str">
        <f>IFERROR(__xludf.DUMMYFUNCTION("""COMPUTED_VALUE"""),"")</f>
        <v/>
      </c>
      <c r="AA355" s="105" t="str">
        <f>IFERROR(__xludf.DUMMYFUNCTION("""COMPUTED_VALUE"""),"")</f>
        <v/>
      </c>
      <c r="AB355" s="105" t="str">
        <f>IFERROR(__xludf.DUMMYFUNCTION("""COMPUTED_VALUE"""),"")</f>
        <v/>
      </c>
      <c r="AC355" s="105" t="str">
        <f>IFERROR(__xludf.DUMMYFUNCTION("""COMPUTED_VALUE"""),"")</f>
        <v/>
      </c>
      <c r="AD355" s="105" t="str">
        <f>IFERROR(__xludf.DUMMYFUNCTION("""COMPUTED_VALUE"""),"")</f>
        <v/>
      </c>
      <c r="AE355" s="105" t="str">
        <f>IFERROR(__xludf.DUMMYFUNCTION("""COMPUTED_VALUE"""),"")</f>
        <v/>
      </c>
      <c r="AF355" s="105" t="str">
        <f>IFERROR(__xludf.DUMMYFUNCTION("""COMPUTED_VALUE"""),"")</f>
        <v/>
      </c>
      <c r="AG355" s="105" t="str">
        <f>IFERROR(__xludf.DUMMYFUNCTION("""COMPUTED_VALUE"""),"")</f>
        <v/>
      </c>
      <c r="AH355" s="105" t="str">
        <f>IFERROR(__xludf.DUMMYFUNCTION("""COMPUTED_VALUE"""),"")</f>
        <v/>
      </c>
      <c r="AI355" s="105" t="str">
        <f>IFERROR(__xludf.DUMMYFUNCTION("""COMPUTED_VALUE"""),"")</f>
        <v/>
      </c>
      <c r="AJ355" s="105" t="str">
        <f>IFERROR(__xludf.DUMMYFUNCTION("""COMPUTED_VALUE"""),"")</f>
        <v/>
      </c>
      <c r="AK355" s="105" t="str">
        <f>IFERROR(__xludf.DUMMYFUNCTION("""COMPUTED_VALUE"""),"")</f>
        <v/>
      </c>
      <c r="AL355" s="105" t="str">
        <f>IFERROR(__xludf.DUMMYFUNCTION("""COMPUTED_VALUE"""),"")</f>
        <v/>
      </c>
      <c r="AM355" s="105" t="str">
        <f>IFERROR(__xludf.DUMMYFUNCTION("""COMPUTED_VALUE"""),"")</f>
        <v/>
      </c>
      <c r="AN355" s="105" t="str">
        <f>IFERROR(__xludf.DUMMYFUNCTION("""COMPUTED_VALUE"""),"")</f>
        <v/>
      </c>
    </row>
    <row r="356">
      <c r="A356" s="105"/>
      <c r="B356" s="105"/>
      <c r="C356" s="105"/>
      <c r="D356" s="105"/>
      <c r="E356" s="106"/>
      <c r="F356" s="205"/>
      <c r="G356" s="105"/>
      <c r="H356" s="108"/>
      <c r="I356" s="105"/>
      <c r="J356" s="108" t="str">
        <f>IFERROR(__xludf.DUMMYFUNCTION("""COMPUTED_VALUE"""),"")</f>
        <v/>
      </c>
      <c r="K356" s="105" t="str">
        <f>IFERROR(__xludf.DUMMYFUNCTION("""COMPUTED_VALUE"""),"")</f>
        <v/>
      </c>
      <c r="L356" s="105" t="str">
        <f>IFERROR(__xludf.DUMMYFUNCTION("""COMPUTED_VALUE"""),"")</f>
        <v/>
      </c>
      <c r="M356" s="105" t="str">
        <f>IFERROR(__xludf.DUMMYFUNCTION("""COMPUTED_VALUE"""),"")</f>
        <v/>
      </c>
      <c r="N356" s="105" t="str">
        <f>IFERROR(__xludf.DUMMYFUNCTION("""COMPUTED_VALUE"""),"")</f>
        <v/>
      </c>
      <c r="O356" s="105" t="str">
        <f>IFERROR(__xludf.DUMMYFUNCTION("""COMPUTED_VALUE"""),"")</f>
        <v/>
      </c>
      <c r="P356" s="105" t="str">
        <f>IFERROR(__xludf.DUMMYFUNCTION("""COMPUTED_VALUE"""),"")</f>
        <v/>
      </c>
      <c r="Q356" s="105" t="str">
        <f>IFERROR(__xludf.DUMMYFUNCTION("""COMPUTED_VALUE"""),"")</f>
        <v/>
      </c>
      <c r="R356" s="105" t="str">
        <f>IFERROR(__xludf.DUMMYFUNCTION("""COMPUTED_VALUE"""),"")</f>
        <v/>
      </c>
      <c r="S356" s="105" t="str">
        <f>IFERROR(__xludf.DUMMYFUNCTION("""COMPUTED_VALUE"""),"")</f>
        <v/>
      </c>
      <c r="T356" s="105" t="str">
        <f>IFERROR(__xludf.DUMMYFUNCTION("""COMPUTED_VALUE"""),"")</f>
        <v/>
      </c>
      <c r="U356" s="105" t="str">
        <f>IFERROR(__xludf.DUMMYFUNCTION("""COMPUTED_VALUE"""),"")</f>
        <v/>
      </c>
      <c r="V356" s="105" t="str">
        <f>IFERROR(__xludf.DUMMYFUNCTION("""COMPUTED_VALUE"""),"")</f>
        <v/>
      </c>
      <c r="W356" s="105" t="str">
        <f>IFERROR(__xludf.DUMMYFUNCTION("""COMPUTED_VALUE"""),"")</f>
        <v/>
      </c>
      <c r="X356" s="105" t="str">
        <f>IFERROR(__xludf.DUMMYFUNCTION("""COMPUTED_VALUE"""),"")</f>
        <v/>
      </c>
      <c r="Y356" s="105" t="str">
        <f>IFERROR(__xludf.DUMMYFUNCTION("""COMPUTED_VALUE"""),"")</f>
        <v/>
      </c>
      <c r="Z356" s="105" t="str">
        <f>IFERROR(__xludf.DUMMYFUNCTION("""COMPUTED_VALUE"""),"")</f>
        <v/>
      </c>
      <c r="AA356" s="105" t="str">
        <f>IFERROR(__xludf.DUMMYFUNCTION("""COMPUTED_VALUE"""),"")</f>
        <v/>
      </c>
      <c r="AB356" s="105" t="str">
        <f>IFERROR(__xludf.DUMMYFUNCTION("""COMPUTED_VALUE"""),"")</f>
        <v/>
      </c>
      <c r="AC356" s="105" t="str">
        <f>IFERROR(__xludf.DUMMYFUNCTION("""COMPUTED_VALUE"""),"")</f>
        <v/>
      </c>
      <c r="AD356" s="105" t="str">
        <f>IFERROR(__xludf.DUMMYFUNCTION("""COMPUTED_VALUE"""),"")</f>
        <v/>
      </c>
      <c r="AE356" s="105" t="str">
        <f>IFERROR(__xludf.DUMMYFUNCTION("""COMPUTED_VALUE"""),"")</f>
        <v/>
      </c>
      <c r="AF356" s="105" t="str">
        <f>IFERROR(__xludf.DUMMYFUNCTION("""COMPUTED_VALUE"""),"")</f>
        <v/>
      </c>
      <c r="AG356" s="105" t="str">
        <f>IFERROR(__xludf.DUMMYFUNCTION("""COMPUTED_VALUE"""),"")</f>
        <v/>
      </c>
      <c r="AH356" s="105" t="str">
        <f>IFERROR(__xludf.DUMMYFUNCTION("""COMPUTED_VALUE"""),"")</f>
        <v/>
      </c>
      <c r="AI356" s="105" t="str">
        <f>IFERROR(__xludf.DUMMYFUNCTION("""COMPUTED_VALUE"""),"")</f>
        <v/>
      </c>
      <c r="AJ356" s="105" t="str">
        <f>IFERROR(__xludf.DUMMYFUNCTION("""COMPUTED_VALUE"""),"")</f>
        <v/>
      </c>
      <c r="AK356" s="105" t="str">
        <f>IFERROR(__xludf.DUMMYFUNCTION("""COMPUTED_VALUE"""),"")</f>
        <v/>
      </c>
      <c r="AL356" s="105" t="str">
        <f>IFERROR(__xludf.DUMMYFUNCTION("""COMPUTED_VALUE"""),"")</f>
        <v/>
      </c>
      <c r="AM356" s="105" t="str">
        <f>IFERROR(__xludf.DUMMYFUNCTION("""COMPUTED_VALUE"""),"")</f>
        <v/>
      </c>
      <c r="AN356" s="105" t="str">
        <f>IFERROR(__xludf.DUMMYFUNCTION("""COMPUTED_VALUE"""),"")</f>
        <v/>
      </c>
    </row>
    <row r="357">
      <c r="A357" s="105"/>
      <c r="B357" s="105"/>
      <c r="C357" s="105"/>
      <c r="D357" s="105"/>
      <c r="E357" s="106"/>
      <c r="F357" s="205"/>
      <c r="G357" s="105"/>
      <c r="H357" s="108"/>
      <c r="I357" s="105"/>
      <c r="J357" s="108" t="str">
        <f>IFERROR(__xludf.DUMMYFUNCTION("""COMPUTED_VALUE"""),"")</f>
        <v/>
      </c>
      <c r="K357" s="105" t="str">
        <f>IFERROR(__xludf.DUMMYFUNCTION("""COMPUTED_VALUE"""),"")</f>
        <v/>
      </c>
      <c r="L357" s="105" t="str">
        <f>IFERROR(__xludf.DUMMYFUNCTION("""COMPUTED_VALUE"""),"")</f>
        <v/>
      </c>
      <c r="M357" s="105" t="str">
        <f>IFERROR(__xludf.DUMMYFUNCTION("""COMPUTED_VALUE"""),"")</f>
        <v/>
      </c>
      <c r="N357" s="105" t="str">
        <f>IFERROR(__xludf.DUMMYFUNCTION("""COMPUTED_VALUE"""),"")</f>
        <v/>
      </c>
      <c r="O357" s="105" t="str">
        <f>IFERROR(__xludf.DUMMYFUNCTION("""COMPUTED_VALUE"""),"")</f>
        <v/>
      </c>
      <c r="P357" s="105" t="str">
        <f>IFERROR(__xludf.DUMMYFUNCTION("""COMPUTED_VALUE"""),"")</f>
        <v/>
      </c>
      <c r="Q357" s="105" t="str">
        <f>IFERROR(__xludf.DUMMYFUNCTION("""COMPUTED_VALUE"""),"")</f>
        <v/>
      </c>
      <c r="R357" s="105" t="str">
        <f>IFERROR(__xludf.DUMMYFUNCTION("""COMPUTED_VALUE"""),"")</f>
        <v/>
      </c>
      <c r="S357" s="105" t="str">
        <f>IFERROR(__xludf.DUMMYFUNCTION("""COMPUTED_VALUE"""),"")</f>
        <v/>
      </c>
      <c r="T357" s="105" t="str">
        <f>IFERROR(__xludf.DUMMYFUNCTION("""COMPUTED_VALUE"""),"")</f>
        <v/>
      </c>
      <c r="U357" s="105" t="str">
        <f>IFERROR(__xludf.DUMMYFUNCTION("""COMPUTED_VALUE"""),"")</f>
        <v/>
      </c>
      <c r="V357" s="105" t="str">
        <f>IFERROR(__xludf.DUMMYFUNCTION("""COMPUTED_VALUE"""),"")</f>
        <v/>
      </c>
      <c r="W357" s="105" t="str">
        <f>IFERROR(__xludf.DUMMYFUNCTION("""COMPUTED_VALUE"""),"")</f>
        <v/>
      </c>
      <c r="X357" s="105" t="str">
        <f>IFERROR(__xludf.DUMMYFUNCTION("""COMPUTED_VALUE"""),"")</f>
        <v/>
      </c>
      <c r="Y357" s="105" t="str">
        <f>IFERROR(__xludf.DUMMYFUNCTION("""COMPUTED_VALUE"""),"")</f>
        <v/>
      </c>
      <c r="Z357" s="105" t="str">
        <f>IFERROR(__xludf.DUMMYFUNCTION("""COMPUTED_VALUE"""),"")</f>
        <v/>
      </c>
      <c r="AA357" s="105" t="str">
        <f>IFERROR(__xludf.DUMMYFUNCTION("""COMPUTED_VALUE"""),"")</f>
        <v/>
      </c>
      <c r="AB357" s="105" t="str">
        <f>IFERROR(__xludf.DUMMYFUNCTION("""COMPUTED_VALUE"""),"")</f>
        <v/>
      </c>
      <c r="AC357" s="105" t="str">
        <f>IFERROR(__xludf.DUMMYFUNCTION("""COMPUTED_VALUE"""),"")</f>
        <v/>
      </c>
      <c r="AD357" s="105" t="str">
        <f>IFERROR(__xludf.DUMMYFUNCTION("""COMPUTED_VALUE"""),"")</f>
        <v/>
      </c>
      <c r="AE357" s="105" t="str">
        <f>IFERROR(__xludf.DUMMYFUNCTION("""COMPUTED_VALUE"""),"")</f>
        <v/>
      </c>
      <c r="AF357" s="105" t="str">
        <f>IFERROR(__xludf.DUMMYFUNCTION("""COMPUTED_VALUE"""),"")</f>
        <v/>
      </c>
      <c r="AG357" s="105" t="str">
        <f>IFERROR(__xludf.DUMMYFUNCTION("""COMPUTED_VALUE"""),"")</f>
        <v/>
      </c>
      <c r="AH357" s="105" t="str">
        <f>IFERROR(__xludf.DUMMYFUNCTION("""COMPUTED_VALUE"""),"")</f>
        <v/>
      </c>
      <c r="AI357" s="105" t="str">
        <f>IFERROR(__xludf.DUMMYFUNCTION("""COMPUTED_VALUE"""),"")</f>
        <v/>
      </c>
      <c r="AJ357" s="105" t="str">
        <f>IFERROR(__xludf.DUMMYFUNCTION("""COMPUTED_VALUE"""),"")</f>
        <v/>
      </c>
      <c r="AK357" s="105" t="str">
        <f>IFERROR(__xludf.DUMMYFUNCTION("""COMPUTED_VALUE"""),"")</f>
        <v/>
      </c>
      <c r="AL357" s="105" t="str">
        <f>IFERROR(__xludf.DUMMYFUNCTION("""COMPUTED_VALUE"""),"")</f>
        <v/>
      </c>
      <c r="AM357" s="105" t="str">
        <f>IFERROR(__xludf.DUMMYFUNCTION("""COMPUTED_VALUE"""),"")</f>
        <v/>
      </c>
      <c r="AN357" s="105" t="str">
        <f>IFERROR(__xludf.DUMMYFUNCTION("""COMPUTED_VALUE"""),"")</f>
        <v/>
      </c>
    </row>
    <row r="358">
      <c r="A358" s="105"/>
      <c r="B358" s="105"/>
      <c r="C358" s="105"/>
      <c r="D358" s="105"/>
      <c r="E358" s="106"/>
      <c r="F358" s="205"/>
      <c r="G358" s="105"/>
      <c r="H358" s="108"/>
      <c r="I358" s="105"/>
      <c r="J358" s="108" t="str">
        <f>IFERROR(__xludf.DUMMYFUNCTION("""COMPUTED_VALUE"""),"")</f>
        <v/>
      </c>
      <c r="K358" s="105" t="str">
        <f>IFERROR(__xludf.DUMMYFUNCTION("""COMPUTED_VALUE"""),"")</f>
        <v/>
      </c>
      <c r="L358" s="105" t="str">
        <f>IFERROR(__xludf.DUMMYFUNCTION("""COMPUTED_VALUE"""),"")</f>
        <v/>
      </c>
      <c r="M358" s="105" t="str">
        <f>IFERROR(__xludf.DUMMYFUNCTION("""COMPUTED_VALUE"""),"")</f>
        <v/>
      </c>
      <c r="N358" s="105" t="str">
        <f>IFERROR(__xludf.DUMMYFUNCTION("""COMPUTED_VALUE"""),"")</f>
        <v/>
      </c>
      <c r="O358" s="105" t="str">
        <f>IFERROR(__xludf.DUMMYFUNCTION("""COMPUTED_VALUE"""),"")</f>
        <v/>
      </c>
      <c r="P358" s="105" t="str">
        <f>IFERROR(__xludf.DUMMYFUNCTION("""COMPUTED_VALUE"""),"")</f>
        <v/>
      </c>
      <c r="Q358" s="105" t="str">
        <f>IFERROR(__xludf.DUMMYFUNCTION("""COMPUTED_VALUE"""),"")</f>
        <v/>
      </c>
      <c r="R358" s="105" t="str">
        <f>IFERROR(__xludf.DUMMYFUNCTION("""COMPUTED_VALUE"""),"")</f>
        <v/>
      </c>
      <c r="S358" s="105" t="str">
        <f>IFERROR(__xludf.DUMMYFUNCTION("""COMPUTED_VALUE"""),"")</f>
        <v/>
      </c>
      <c r="T358" s="105" t="str">
        <f>IFERROR(__xludf.DUMMYFUNCTION("""COMPUTED_VALUE"""),"")</f>
        <v/>
      </c>
      <c r="U358" s="105" t="str">
        <f>IFERROR(__xludf.DUMMYFUNCTION("""COMPUTED_VALUE"""),"")</f>
        <v/>
      </c>
      <c r="V358" s="105" t="str">
        <f>IFERROR(__xludf.DUMMYFUNCTION("""COMPUTED_VALUE"""),"")</f>
        <v/>
      </c>
      <c r="W358" s="105" t="str">
        <f>IFERROR(__xludf.DUMMYFUNCTION("""COMPUTED_VALUE"""),"")</f>
        <v/>
      </c>
      <c r="X358" s="105" t="str">
        <f>IFERROR(__xludf.DUMMYFUNCTION("""COMPUTED_VALUE"""),"")</f>
        <v/>
      </c>
      <c r="Y358" s="105" t="str">
        <f>IFERROR(__xludf.DUMMYFUNCTION("""COMPUTED_VALUE"""),"")</f>
        <v/>
      </c>
      <c r="Z358" s="105" t="str">
        <f>IFERROR(__xludf.DUMMYFUNCTION("""COMPUTED_VALUE"""),"")</f>
        <v/>
      </c>
      <c r="AA358" s="105" t="str">
        <f>IFERROR(__xludf.DUMMYFUNCTION("""COMPUTED_VALUE"""),"")</f>
        <v/>
      </c>
      <c r="AB358" s="105" t="str">
        <f>IFERROR(__xludf.DUMMYFUNCTION("""COMPUTED_VALUE"""),"")</f>
        <v/>
      </c>
      <c r="AC358" s="105" t="str">
        <f>IFERROR(__xludf.DUMMYFUNCTION("""COMPUTED_VALUE"""),"")</f>
        <v/>
      </c>
      <c r="AD358" s="105" t="str">
        <f>IFERROR(__xludf.DUMMYFUNCTION("""COMPUTED_VALUE"""),"")</f>
        <v/>
      </c>
      <c r="AE358" s="105" t="str">
        <f>IFERROR(__xludf.DUMMYFUNCTION("""COMPUTED_VALUE"""),"")</f>
        <v/>
      </c>
      <c r="AF358" s="105" t="str">
        <f>IFERROR(__xludf.DUMMYFUNCTION("""COMPUTED_VALUE"""),"")</f>
        <v/>
      </c>
      <c r="AG358" s="105" t="str">
        <f>IFERROR(__xludf.DUMMYFUNCTION("""COMPUTED_VALUE"""),"")</f>
        <v/>
      </c>
      <c r="AH358" s="105" t="str">
        <f>IFERROR(__xludf.DUMMYFUNCTION("""COMPUTED_VALUE"""),"")</f>
        <v/>
      </c>
      <c r="AI358" s="105" t="str">
        <f>IFERROR(__xludf.DUMMYFUNCTION("""COMPUTED_VALUE"""),"")</f>
        <v/>
      </c>
      <c r="AJ358" s="105" t="str">
        <f>IFERROR(__xludf.DUMMYFUNCTION("""COMPUTED_VALUE"""),"")</f>
        <v/>
      </c>
      <c r="AK358" s="105" t="str">
        <f>IFERROR(__xludf.DUMMYFUNCTION("""COMPUTED_VALUE"""),"")</f>
        <v/>
      </c>
      <c r="AL358" s="105" t="str">
        <f>IFERROR(__xludf.DUMMYFUNCTION("""COMPUTED_VALUE"""),"")</f>
        <v/>
      </c>
      <c r="AM358" s="105" t="str">
        <f>IFERROR(__xludf.DUMMYFUNCTION("""COMPUTED_VALUE"""),"")</f>
        <v/>
      </c>
      <c r="AN358" s="105" t="str">
        <f>IFERROR(__xludf.DUMMYFUNCTION("""COMPUTED_VALUE"""),"")</f>
        <v/>
      </c>
    </row>
    <row r="359">
      <c r="A359" s="105"/>
      <c r="B359" s="105"/>
      <c r="C359" s="105"/>
      <c r="D359" s="105"/>
      <c r="E359" s="106"/>
      <c r="F359" s="205"/>
      <c r="G359" s="105"/>
      <c r="H359" s="108"/>
      <c r="I359" s="105"/>
      <c r="J359" s="108" t="str">
        <f>IFERROR(__xludf.DUMMYFUNCTION("""COMPUTED_VALUE"""),"")</f>
        <v/>
      </c>
      <c r="K359" s="105" t="str">
        <f>IFERROR(__xludf.DUMMYFUNCTION("""COMPUTED_VALUE"""),"")</f>
        <v/>
      </c>
      <c r="L359" s="105" t="str">
        <f>IFERROR(__xludf.DUMMYFUNCTION("""COMPUTED_VALUE"""),"")</f>
        <v/>
      </c>
      <c r="M359" s="105" t="str">
        <f>IFERROR(__xludf.DUMMYFUNCTION("""COMPUTED_VALUE"""),"")</f>
        <v/>
      </c>
      <c r="N359" s="105" t="str">
        <f>IFERROR(__xludf.DUMMYFUNCTION("""COMPUTED_VALUE"""),"")</f>
        <v/>
      </c>
      <c r="O359" s="105" t="str">
        <f>IFERROR(__xludf.DUMMYFUNCTION("""COMPUTED_VALUE"""),"")</f>
        <v/>
      </c>
      <c r="P359" s="105" t="str">
        <f>IFERROR(__xludf.DUMMYFUNCTION("""COMPUTED_VALUE"""),"")</f>
        <v/>
      </c>
      <c r="Q359" s="105" t="str">
        <f>IFERROR(__xludf.DUMMYFUNCTION("""COMPUTED_VALUE"""),"")</f>
        <v/>
      </c>
      <c r="R359" s="105" t="str">
        <f>IFERROR(__xludf.DUMMYFUNCTION("""COMPUTED_VALUE"""),"")</f>
        <v/>
      </c>
      <c r="S359" s="105" t="str">
        <f>IFERROR(__xludf.DUMMYFUNCTION("""COMPUTED_VALUE"""),"")</f>
        <v/>
      </c>
      <c r="T359" s="105" t="str">
        <f>IFERROR(__xludf.DUMMYFUNCTION("""COMPUTED_VALUE"""),"")</f>
        <v/>
      </c>
      <c r="U359" s="105" t="str">
        <f>IFERROR(__xludf.DUMMYFUNCTION("""COMPUTED_VALUE"""),"")</f>
        <v/>
      </c>
      <c r="V359" s="105" t="str">
        <f>IFERROR(__xludf.DUMMYFUNCTION("""COMPUTED_VALUE"""),"")</f>
        <v/>
      </c>
      <c r="W359" s="105" t="str">
        <f>IFERROR(__xludf.DUMMYFUNCTION("""COMPUTED_VALUE"""),"")</f>
        <v/>
      </c>
      <c r="X359" s="105" t="str">
        <f>IFERROR(__xludf.DUMMYFUNCTION("""COMPUTED_VALUE"""),"")</f>
        <v/>
      </c>
      <c r="Y359" s="105" t="str">
        <f>IFERROR(__xludf.DUMMYFUNCTION("""COMPUTED_VALUE"""),"")</f>
        <v/>
      </c>
      <c r="Z359" s="105" t="str">
        <f>IFERROR(__xludf.DUMMYFUNCTION("""COMPUTED_VALUE"""),"")</f>
        <v/>
      </c>
      <c r="AA359" s="105" t="str">
        <f>IFERROR(__xludf.DUMMYFUNCTION("""COMPUTED_VALUE"""),"")</f>
        <v/>
      </c>
      <c r="AB359" s="105" t="str">
        <f>IFERROR(__xludf.DUMMYFUNCTION("""COMPUTED_VALUE"""),"")</f>
        <v/>
      </c>
      <c r="AC359" s="105" t="str">
        <f>IFERROR(__xludf.DUMMYFUNCTION("""COMPUTED_VALUE"""),"")</f>
        <v/>
      </c>
      <c r="AD359" s="105" t="str">
        <f>IFERROR(__xludf.DUMMYFUNCTION("""COMPUTED_VALUE"""),"")</f>
        <v/>
      </c>
      <c r="AE359" s="105" t="str">
        <f>IFERROR(__xludf.DUMMYFUNCTION("""COMPUTED_VALUE"""),"")</f>
        <v/>
      </c>
      <c r="AF359" s="105" t="str">
        <f>IFERROR(__xludf.DUMMYFUNCTION("""COMPUTED_VALUE"""),"")</f>
        <v/>
      </c>
      <c r="AG359" s="105" t="str">
        <f>IFERROR(__xludf.DUMMYFUNCTION("""COMPUTED_VALUE"""),"")</f>
        <v/>
      </c>
      <c r="AH359" s="105" t="str">
        <f>IFERROR(__xludf.DUMMYFUNCTION("""COMPUTED_VALUE"""),"")</f>
        <v/>
      </c>
      <c r="AI359" s="105" t="str">
        <f>IFERROR(__xludf.DUMMYFUNCTION("""COMPUTED_VALUE"""),"")</f>
        <v/>
      </c>
      <c r="AJ359" s="105" t="str">
        <f>IFERROR(__xludf.DUMMYFUNCTION("""COMPUTED_VALUE"""),"")</f>
        <v/>
      </c>
      <c r="AK359" s="105" t="str">
        <f>IFERROR(__xludf.DUMMYFUNCTION("""COMPUTED_VALUE"""),"")</f>
        <v/>
      </c>
      <c r="AL359" s="105" t="str">
        <f>IFERROR(__xludf.DUMMYFUNCTION("""COMPUTED_VALUE"""),"")</f>
        <v/>
      </c>
      <c r="AM359" s="105" t="str">
        <f>IFERROR(__xludf.DUMMYFUNCTION("""COMPUTED_VALUE"""),"")</f>
        <v/>
      </c>
      <c r="AN359" s="105" t="str">
        <f>IFERROR(__xludf.DUMMYFUNCTION("""COMPUTED_VALUE"""),"")</f>
        <v/>
      </c>
    </row>
    <row r="360">
      <c r="A360" s="105"/>
      <c r="B360" s="105"/>
      <c r="C360" s="105"/>
      <c r="D360" s="105"/>
      <c r="E360" s="106"/>
      <c r="F360" s="205"/>
      <c r="G360" s="105"/>
      <c r="H360" s="108"/>
      <c r="I360" s="105"/>
      <c r="J360" s="108" t="str">
        <f>IFERROR(__xludf.DUMMYFUNCTION("""COMPUTED_VALUE"""),"")</f>
        <v/>
      </c>
      <c r="K360" s="105" t="str">
        <f>IFERROR(__xludf.DUMMYFUNCTION("""COMPUTED_VALUE"""),"")</f>
        <v/>
      </c>
      <c r="L360" s="105" t="str">
        <f>IFERROR(__xludf.DUMMYFUNCTION("""COMPUTED_VALUE"""),"")</f>
        <v/>
      </c>
      <c r="M360" s="105" t="str">
        <f>IFERROR(__xludf.DUMMYFUNCTION("""COMPUTED_VALUE"""),"")</f>
        <v/>
      </c>
      <c r="N360" s="105" t="str">
        <f>IFERROR(__xludf.DUMMYFUNCTION("""COMPUTED_VALUE"""),"")</f>
        <v/>
      </c>
      <c r="O360" s="105" t="str">
        <f>IFERROR(__xludf.DUMMYFUNCTION("""COMPUTED_VALUE"""),"")</f>
        <v/>
      </c>
      <c r="P360" s="105" t="str">
        <f>IFERROR(__xludf.DUMMYFUNCTION("""COMPUTED_VALUE"""),"")</f>
        <v/>
      </c>
      <c r="Q360" s="105" t="str">
        <f>IFERROR(__xludf.DUMMYFUNCTION("""COMPUTED_VALUE"""),"")</f>
        <v/>
      </c>
      <c r="R360" s="105" t="str">
        <f>IFERROR(__xludf.DUMMYFUNCTION("""COMPUTED_VALUE"""),"")</f>
        <v/>
      </c>
      <c r="S360" s="105" t="str">
        <f>IFERROR(__xludf.DUMMYFUNCTION("""COMPUTED_VALUE"""),"")</f>
        <v/>
      </c>
      <c r="T360" s="105" t="str">
        <f>IFERROR(__xludf.DUMMYFUNCTION("""COMPUTED_VALUE"""),"")</f>
        <v/>
      </c>
      <c r="U360" s="105" t="str">
        <f>IFERROR(__xludf.DUMMYFUNCTION("""COMPUTED_VALUE"""),"")</f>
        <v/>
      </c>
      <c r="V360" s="105" t="str">
        <f>IFERROR(__xludf.DUMMYFUNCTION("""COMPUTED_VALUE"""),"")</f>
        <v/>
      </c>
      <c r="W360" s="105" t="str">
        <f>IFERROR(__xludf.DUMMYFUNCTION("""COMPUTED_VALUE"""),"")</f>
        <v/>
      </c>
      <c r="X360" s="105" t="str">
        <f>IFERROR(__xludf.DUMMYFUNCTION("""COMPUTED_VALUE"""),"")</f>
        <v/>
      </c>
      <c r="Y360" s="105" t="str">
        <f>IFERROR(__xludf.DUMMYFUNCTION("""COMPUTED_VALUE"""),"")</f>
        <v/>
      </c>
      <c r="Z360" s="105" t="str">
        <f>IFERROR(__xludf.DUMMYFUNCTION("""COMPUTED_VALUE"""),"")</f>
        <v/>
      </c>
      <c r="AA360" s="105" t="str">
        <f>IFERROR(__xludf.DUMMYFUNCTION("""COMPUTED_VALUE"""),"")</f>
        <v/>
      </c>
      <c r="AB360" s="105" t="str">
        <f>IFERROR(__xludf.DUMMYFUNCTION("""COMPUTED_VALUE"""),"")</f>
        <v/>
      </c>
      <c r="AC360" s="105" t="str">
        <f>IFERROR(__xludf.DUMMYFUNCTION("""COMPUTED_VALUE"""),"")</f>
        <v/>
      </c>
      <c r="AD360" s="105" t="str">
        <f>IFERROR(__xludf.DUMMYFUNCTION("""COMPUTED_VALUE"""),"")</f>
        <v/>
      </c>
      <c r="AE360" s="105" t="str">
        <f>IFERROR(__xludf.DUMMYFUNCTION("""COMPUTED_VALUE"""),"")</f>
        <v/>
      </c>
      <c r="AF360" s="105" t="str">
        <f>IFERROR(__xludf.DUMMYFUNCTION("""COMPUTED_VALUE"""),"")</f>
        <v/>
      </c>
      <c r="AG360" s="105" t="str">
        <f>IFERROR(__xludf.DUMMYFUNCTION("""COMPUTED_VALUE"""),"")</f>
        <v/>
      </c>
      <c r="AH360" s="105" t="str">
        <f>IFERROR(__xludf.DUMMYFUNCTION("""COMPUTED_VALUE"""),"")</f>
        <v/>
      </c>
      <c r="AI360" s="105" t="str">
        <f>IFERROR(__xludf.DUMMYFUNCTION("""COMPUTED_VALUE"""),"")</f>
        <v/>
      </c>
      <c r="AJ360" s="105" t="str">
        <f>IFERROR(__xludf.DUMMYFUNCTION("""COMPUTED_VALUE"""),"")</f>
        <v/>
      </c>
      <c r="AK360" s="105" t="str">
        <f>IFERROR(__xludf.DUMMYFUNCTION("""COMPUTED_VALUE"""),"")</f>
        <v/>
      </c>
      <c r="AL360" s="105" t="str">
        <f>IFERROR(__xludf.DUMMYFUNCTION("""COMPUTED_VALUE"""),"")</f>
        <v/>
      </c>
      <c r="AM360" s="105" t="str">
        <f>IFERROR(__xludf.DUMMYFUNCTION("""COMPUTED_VALUE"""),"")</f>
        <v/>
      </c>
      <c r="AN360" s="105" t="str">
        <f>IFERROR(__xludf.DUMMYFUNCTION("""COMPUTED_VALUE"""),"")</f>
        <v/>
      </c>
    </row>
    <row r="361">
      <c r="A361" s="105"/>
      <c r="B361" s="105"/>
      <c r="C361" s="105"/>
      <c r="D361" s="105"/>
      <c r="E361" s="106"/>
      <c r="F361" s="205"/>
      <c r="G361" s="105"/>
      <c r="H361" s="108"/>
      <c r="I361" s="105"/>
      <c r="J361" s="108" t="str">
        <f>IFERROR(__xludf.DUMMYFUNCTION("""COMPUTED_VALUE"""),"")</f>
        <v/>
      </c>
      <c r="K361" s="105" t="str">
        <f>IFERROR(__xludf.DUMMYFUNCTION("""COMPUTED_VALUE"""),"")</f>
        <v/>
      </c>
      <c r="L361" s="105" t="str">
        <f>IFERROR(__xludf.DUMMYFUNCTION("""COMPUTED_VALUE"""),"")</f>
        <v/>
      </c>
      <c r="M361" s="105" t="str">
        <f>IFERROR(__xludf.DUMMYFUNCTION("""COMPUTED_VALUE"""),"")</f>
        <v/>
      </c>
      <c r="N361" s="105" t="str">
        <f>IFERROR(__xludf.DUMMYFUNCTION("""COMPUTED_VALUE"""),"")</f>
        <v/>
      </c>
      <c r="O361" s="105" t="str">
        <f>IFERROR(__xludf.DUMMYFUNCTION("""COMPUTED_VALUE"""),"")</f>
        <v/>
      </c>
      <c r="P361" s="105" t="str">
        <f>IFERROR(__xludf.DUMMYFUNCTION("""COMPUTED_VALUE"""),"")</f>
        <v/>
      </c>
      <c r="Q361" s="105" t="str">
        <f>IFERROR(__xludf.DUMMYFUNCTION("""COMPUTED_VALUE"""),"")</f>
        <v/>
      </c>
      <c r="R361" s="105" t="str">
        <f>IFERROR(__xludf.DUMMYFUNCTION("""COMPUTED_VALUE"""),"")</f>
        <v/>
      </c>
      <c r="S361" s="105" t="str">
        <f>IFERROR(__xludf.DUMMYFUNCTION("""COMPUTED_VALUE"""),"")</f>
        <v/>
      </c>
      <c r="T361" s="105" t="str">
        <f>IFERROR(__xludf.DUMMYFUNCTION("""COMPUTED_VALUE"""),"")</f>
        <v/>
      </c>
      <c r="U361" s="105" t="str">
        <f>IFERROR(__xludf.DUMMYFUNCTION("""COMPUTED_VALUE"""),"")</f>
        <v/>
      </c>
      <c r="V361" s="105" t="str">
        <f>IFERROR(__xludf.DUMMYFUNCTION("""COMPUTED_VALUE"""),"")</f>
        <v/>
      </c>
      <c r="W361" s="105" t="str">
        <f>IFERROR(__xludf.DUMMYFUNCTION("""COMPUTED_VALUE"""),"")</f>
        <v/>
      </c>
      <c r="X361" s="105" t="str">
        <f>IFERROR(__xludf.DUMMYFUNCTION("""COMPUTED_VALUE"""),"")</f>
        <v/>
      </c>
      <c r="Y361" s="105" t="str">
        <f>IFERROR(__xludf.DUMMYFUNCTION("""COMPUTED_VALUE"""),"")</f>
        <v/>
      </c>
      <c r="Z361" s="105" t="str">
        <f>IFERROR(__xludf.DUMMYFUNCTION("""COMPUTED_VALUE"""),"")</f>
        <v/>
      </c>
      <c r="AA361" s="105" t="str">
        <f>IFERROR(__xludf.DUMMYFUNCTION("""COMPUTED_VALUE"""),"")</f>
        <v/>
      </c>
      <c r="AB361" s="105" t="str">
        <f>IFERROR(__xludf.DUMMYFUNCTION("""COMPUTED_VALUE"""),"")</f>
        <v/>
      </c>
      <c r="AC361" s="105" t="str">
        <f>IFERROR(__xludf.DUMMYFUNCTION("""COMPUTED_VALUE"""),"")</f>
        <v/>
      </c>
      <c r="AD361" s="105" t="str">
        <f>IFERROR(__xludf.DUMMYFUNCTION("""COMPUTED_VALUE"""),"")</f>
        <v/>
      </c>
      <c r="AE361" s="105" t="str">
        <f>IFERROR(__xludf.DUMMYFUNCTION("""COMPUTED_VALUE"""),"")</f>
        <v/>
      </c>
      <c r="AF361" s="105" t="str">
        <f>IFERROR(__xludf.DUMMYFUNCTION("""COMPUTED_VALUE"""),"")</f>
        <v/>
      </c>
      <c r="AG361" s="105" t="str">
        <f>IFERROR(__xludf.DUMMYFUNCTION("""COMPUTED_VALUE"""),"")</f>
        <v/>
      </c>
      <c r="AH361" s="105" t="str">
        <f>IFERROR(__xludf.DUMMYFUNCTION("""COMPUTED_VALUE"""),"")</f>
        <v/>
      </c>
      <c r="AI361" s="105" t="str">
        <f>IFERROR(__xludf.DUMMYFUNCTION("""COMPUTED_VALUE"""),"")</f>
        <v/>
      </c>
      <c r="AJ361" s="105" t="str">
        <f>IFERROR(__xludf.DUMMYFUNCTION("""COMPUTED_VALUE"""),"")</f>
        <v/>
      </c>
      <c r="AK361" s="105" t="str">
        <f>IFERROR(__xludf.DUMMYFUNCTION("""COMPUTED_VALUE"""),"")</f>
        <v/>
      </c>
      <c r="AL361" s="105" t="str">
        <f>IFERROR(__xludf.DUMMYFUNCTION("""COMPUTED_VALUE"""),"")</f>
        <v/>
      </c>
      <c r="AM361" s="105" t="str">
        <f>IFERROR(__xludf.DUMMYFUNCTION("""COMPUTED_VALUE"""),"")</f>
        <v/>
      </c>
      <c r="AN361" s="105" t="str">
        <f>IFERROR(__xludf.DUMMYFUNCTION("""COMPUTED_VALUE"""),"")</f>
        <v/>
      </c>
    </row>
    <row r="362">
      <c r="A362" s="105"/>
      <c r="B362" s="105"/>
      <c r="C362" s="105"/>
      <c r="D362" s="105"/>
      <c r="E362" s="106"/>
      <c r="F362" s="205"/>
      <c r="G362" s="105"/>
      <c r="H362" s="108"/>
      <c r="I362" s="105"/>
      <c r="J362" s="108" t="str">
        <f>IFERROR(__xludf.DUMMYFUNCTION("""COMPUTED_VALUE"""),"")</f>
        <v/>
      </c>
      <c r="K362" s="105" t="str">
        <f>IFERROR(__xludf.DUMMYFUNCTION("""COMPUTED_VALUE"""),"")</f>
        <v/>
      </c>
      <c r="L362" s="105" t="str">
        <f>IFERROR(__xludf.DUMMYFUNCTION("""COMPUTED_VALUE"""),"")</f>
        <v/>
      </c>
      <c r="M362" s="105" t="str">
        <f>IFERROR(__xludf.DUMMYFUNCTION("""COMPUTED_VALUE"""),"")</f>
        <v/>
      </c>
      <c r="N362" s="105" t="str">
        <f>IFERROR(__xludf.DUMMYFUNCTION("""COMPUTED_VALUE"""),"")</f>
        <v/>
      </c>
      <c r="O362" s="105" t="str">
        <f>IFERROR(__xludf.DUMMYFUNCTION("""COMPUTED_VALUE"""),"")</f>
        <v/>
      </c>
      <c r="P362" s="105" t="str">
        <f>IFERROR(__xludf.DUMMYFUNCTION("""COMPUTED_VALUE"""),"")</f>
        <v/>
      </c>
      <c r="Q362" s="105" t="str">
        <f>IFERROR(__xludf.DUMMYFUNCTION("""COMPUTED_VALUE"""),"")</f>
        <v/>
      </c>
      <c r="R362" s="105" t="str">
        <f>IFERROR(__xludf.DUMMYFUNCTION("""COMPUTED_VALUE"""),"")</f>
        <v/>
      </c>
      <c r="S362" s="105" t="str">
        <f>IFERROR(__xludf.DUMMYFUNCTION("""COMPUTED_VALUE"""),"")</f>
        <v/>
      </c>
      <c r="T362" s="105" t="str">
        <f>IFERROR(__xludf.DUMMYFUNCTION("""COMPUTED_VALUE"""),"")</f>
        <v/>
      </c>
      <c r="U362" s="105" t="str">
        <f>IFERROR(__xludf.DUMMYFUNCTION("""COMPUTED_VALUE"""),"")</f>
        <v/>
      </c>
      <c r="V362" s="105" t="str">
        <f>IFERROR(__xludf.DUMMYFUNCTION("""COMPUTED_VALUE"""),"")</f>
        <v/>
      </c>
      <c r="W362" s="105" t="str">
        <f>IFERROR(__xludf.DUMMYFUNCTION("""COMPUTED_VALUE"""),"")</f>
        <v/>
      </c>
      <c r="X362" s="105" t="str">
        <f>IFERROR(__xludf.DUMMYFUNCTION("""COMPUTED_VALUE"""),"")</f>
        <v/>
      </c>
      <c r="Y362" s="105" t="str">
        <f>IFERROR(__xludf.DUMMYFUNCTION("""COMPUTED_VALUE"""),"")</f>
        <v/>
      </c>
      <c r="Z362" s="105" t="str">
        <f>IFERROR(__xludf.DUMMYFUNCTION("""COMPUTED_VALUE"""),"")</f>
        <v/>
      </c>
      <c r="AA362" s="105" t="str">
        <f>IFERROR(__xludf.DUMMYFUNCTION("""COMPUTED_VALUE"""),"")</f>
        <v/>
      </c>
      <c r="AB362" s="105" t="str">
        <f>IFERROR(__xludf.DUMMYFUNCTION("""COMPUTED_VALUE"""),"")</f>
        <v/>
      </c>
      <c r="AC362" s="105" t="str">
        <f>IFERROR(__xludf.DUMMYFUNCTION("""COMPUTED_VALUE"""),"")</f>
        <v/>
      </c>
      <c r="AD362" s="105" t="str">
        <f>IFERROR(__xludf.DUMMYFUNCTION("""COMPUTED_VALUE"""),"")</f>
        <v/>
      </c>
      <c r="AE362" s="105" t="str">
        <f>IFERROR(__xludf.DUMMYFUNCTION("""COMPUTED_VALUE"""),"")</f>
        <v/>
      </c>
      <c r="AF362" s="105" t="str">
        <f>IFERROR(__xludf.DUMMYFUNCTION("""COMPUTED_VALUE"""),"")</f>
        <v/>
      </c>
      <c r="AG362" s="105" t="str">
        <f>IFERROR(__xludf.DUMMYFUNCTION("""COMPUTED_VALUE"""),"")</f>
        <v/>
      </c>
      <c r="AH362" s="105" t="str">
        <f>IFERROR(__xludf.DUMMYFUNCTION("""COMPUTED_VALUE"""),"")</f>
        <v/>
      </c>
      <c r="AI362" s="105" t="str">
        <f>IFERROR(__xludf.DUMMYFUNCTION("""COMPUTED_VALUE"""),"")</f>
        <v/>
      </c>
      <c r="AJ362" s="105" t="str">
        <f>IFERROR(__xludf.DUMMYFUNCTION("""COMPUTED_VALUE"""),"")</f>
        <v/>
      </c>
      <c r="AK362" s="105" t="str">
        <f>IFERROR(__xludf.DUMMYFUNCTION("""COMPUTED_VALUE"""),"")</f>
        <v/>
      </c>
      <c r="AL362" s="105" t="str">
        <f>IFERROR(__xludf.DUMMYFUNCTION("""COMPUTED_VALUE"""),"")</f>
        <v/>
      </c>
      <c r="AM362" s="105" t="str">
        <f>IFERROR(__xludf.DUMMYFUNCTION("""COMPUTED_VALUE"""),"")</f>
        <v/>
      </c>
      <c r="AN362" s="105" t="str">
        <f>IFERROR(__xludf.DUMMYFUNCTION("""COMPUTED_VALUE"""),"")</f>
        <v/>
      </c>
    </row>
    <row r="363">
      <c r="A363" s="105"/>
      <c r="B363" s="105"/>
      <c r="C363" s="105"/>
      <c r="D363" s="105"/>
      <c r="E363" s="106"/>
      <c r="F363" s="205"/>
      <c r="G363" s="105"/>
      <c r="H363" s="108"/>
      <c r="I363" s="105"/>
      <c r="J363" s="108" t="str">
        <f>IFERROR(__xludf.DUMMYFUNCTION("""COMPUTED_VALUE"""),"")</f>
        <v/>
      </c>
      <c r="K363" s="105" t="str">
        <f>IFERROR(__xludf.DUMMYFUNCTION("""COMPUTED_VALUE"""),"")</f>
        <v/>
      </c>
      <c r="L363" s="105" t="str">
        <f>IFERROR(__xludf.DUMMYFUNCTION("""COMPUTED_VALUE"""),"")</f>
        <v/>
      </c>
      <c r="M363" s="105" t="str">
        <f>IFERROR(__xludf.DUMMYFUNCTION("""COMPUTED_VALUE"""),"")</f>
        <v/>
      </c>
      <c r="N363" s="105" t="str">
        <f>IFERROR(__xludf.DUMMYFUNCTION("""COMPUTED_VALUE"""),"")</f>
        <v/>
      </c>
      <c r="O363" s="105" t="str">
        <f>IFERROR(__xludf.DUMMYFUNCTION("""COMPUTED_VALUE"""),"")</f>
        <v/>
      </c>
      <c r="P363" s="105" t="str">
        <f>IFERROR(__xludf.DUMMYFUNCTION("""COMPUTED_VALUE"""),"")</f>
        <v/>
      </c>
      <c r="Q363" s="105" t="str">
        <f>IFERROR(__xludf.DUMMYFUNCTION("""COMPUTED_VALUE"""),"")</f>
        <v/>
      </c>
      <c r="R363" s="105" t="str">
        <f>IFERROR(__xludf.DUMMYFUNCTION("""COMPUTED_VALUE"""),"")</f>
        <v/>
      </c>
      <c r="S363" s="105" t="str">
        <f>IFERROR(__xludf.DUMMYFUNCTION("""COMPUTED_VALUE"""),"")</f>
        <v/>
      </c>
      <c r="T363" s="105" t="str">
        <f>IFERROR(__xludf.DUMMYFUNCTION("""COMPUTED_VALUE"""),"")</f>
        <v/>
      </c>
      <c r="U363" s="105" t="str">
        <f>IFERROR(__xludf.DUMMYFUNCTION("""COMPUTED_VALUE"""),"")</f>
        <v/>
      </c>
      <c r="V363" s="105" t="str">
        <f>IFERROR(__xludf.DUMMYFUNCTION("""COMPUTED_VALUE"""),"")</f>
        <v/>
      </c>
      <c r="W363" s="105" t="str">
        <f>IFERROR(__xludf.DUMMYFUNCTION("""COMPUTED_VALUE"""),"")</f>
        <v/>
      </c>
      <c r="X363" s="105" t="str">
        <f>IFERROR(__xludf.DUMMYFUNCTION("""COMPUTED_VALUE"""),"")</f>
        <v/>
      </c>
      <c r="Y363" s="105" t="str">
        <f>IFERROR(__xludf.DUMMYFUNCTION("""COMPUTED_VALUE"""),"")</f>
        <v/>
      </c>
      <c r="Z363" s="105" t="str">
        <f>IFERROR(__xludf.DUMMYFUNCTION("""COMPUTED_VALUE"""),"")</f>
        <v/>
      </c>
      <c r="AA363" s="105" t="str">
        <f>IFERROR(__xludf.DUMMYFUNCTION("""COMPUTED_VALUE"""),"")</f>
        <v/>
      </c>
      <c r="AB363" s="105" t="str">
        <f>IFERROR(__xludf.DUMMYFUNCTION("""COMPUTED_VALUE"""),"")</f>
        <v/>
      </c>
      <c r="AC363" s="105" t="str">
        <f>IFERROR(__xludf.DUMMYFUNCTION("""COMPUTED_VALUE"""),"")</f>
        <v/>
      </c>
      <c r="AD363" s="105" t="str">
        <f>IFERROR(__xludf.DUMMYFUNCTION("""COMPUTED_VALUE"""),"")</f>
        <v/>
      </c>
      <c r="AE363" s="105" t="str">
        <f>IFERROR(__xludf.DUMMYFUNCTION("""COMPUTED_VALUE"""),"")</f>
        <v/>
      </c>
      <c r="AF363" s="105" t="str">
        <f>IFERROR(__xludf.DUMMYFUNCTION("""COMPUTED_VALUE"""),"")</f>
        <v/>
      </c>
      <c r="AG363" s="105" t="str">
        <f>IFERROR(__xludf.DUMMYFUNCTION("""COMPUTED_VALUE"""),"")</f>
        <v/>
      </c>
      <c r="AH363" s="105" t="str">
        <f>IFERROR(__xludf.DUMMYFUNCTION("""COMPUTED_VALUE"""),"")</f>
        <v/>
      </c>
      <c r="AI363" s="105" t="str">
        <f>IFERROR(__xludf.DUMMYFUNCTION("""COMPUTED_VALUE"""),"")</f>
        <v/>
      </c>
      <c r="AJ363" s="105" t="str">
        <f>IFERROR(__xludf.DUMMYFUNCTION("""COMPUTED_VALUE"""),"")</f>
        <v/>
      </c>
      <c r="AK363" s="105" t="str">
        <f>IFERROR(__xludf.DUMMYFUNCTION("""COMPUTED_VALUE"""),"")</f>
        <v/>
      </c>
      <c r="AL363" s="105" t="str">
        <f>IFERROR(__xludf.DUMMYFUNCTION("""COMPUTED_VALUE"""),"")</f>
        <v/>
      </c>
      <c r="AM363" s="105" t="str">
        <f>IFERROR(__xludf.DUMMYFUNCTION("""COMPUTED_VALUE"""),"")</f>
        <v/>
      </c>
      <c r="AN363" s="105" t="str">
        <f>IFERROR(__xludf.DUMMYFUNCTION("""COMPUTED_VALUE"""),"")</f>
        <v/>
      </c>
    </row>
    <row r="364">
      <c r="A364" s="105"/>
      <c r="B364" s="105"/>
      <c r="C364" s="105"/>
      <c r="D364" s="105"/>
      <c r="E364" s="106"/>
      <c r="F364" s="205"/>
      <c r="G364" s="105"/>
      <c r="H364" s="108"/>
      <c r="I364" s="105"/>
      <c r="J364" s="108" t="str">
        <f>IFERROR(__xludf.DUMMYFUNCTION("""COMPUTED_VALUE"""),"")</f>
        <v/>
      </c>
      <c r="K364" s="105" t="str">
        <f>IFERROR(__xludf.DUMMYFUNCTION("""COMPUTED_VALUE"""),"")</f>
        <v/>
      </c>
      <c r="L364" s="105" t="str">
        <f>IFERROR(__xludf.DUMMYFUNCTION("""COMPUTED_VALUE"""),"")</f>
        <v/>
      </c>
      <c r="M364" s="105" t="str">
        <f>IFERROR(__xludf.DUMMYFUNCTION("""COMPUTED_VALUE"""),"")</f>
        <v/>
      </c>
      <c r="N364" s="105" t="str">
        <f>IFERROR(__xludf.DUMMYFUNCTION("""COMPUTED_VALUE"""),"")</f>
        <v/>
      </c>
      <c r="O364" s="105" t="str">
        <f>IFERROR(__xludf.DUMMYFUNCTION("""COMPUTED_VALUE"""),"")</f>
        <v/>
      </c>
      <c r="P364" s="105" t="str">
        <f>IFERROR(__xludf.DUMMYFUNCTION("""COMPUTED_VALUE"""),"")</f>
        <v/>
      </c>
      <c r="Q364" s="105" t="str">
        <f>IFERROR(__xludf.DUMMYFUNCTION("""COMPUTED_VALUE"""),"")</f>
        <v/>
      </c>
      <c r="R364" s="105" t="str">
        <f>IFERROR(__xludf.DUMMYFUNCTION("""COMPUTED_VALUE"""),"")</f>
        <v/>
      </c>
      <c r="S364" s="105" t="str">
        <f>IFERROR(__xludf.DUMMYFUNCTION("""COMPUTED_VALUE"""),"")</f>
        <v/>
      </c>
      <c r="T364" s="105" t="str">
        <f>IFERROR(__xludf.DUMMYFUNCTION("""COMPUTED_VALUE"""),"")</f>
        <v/>
      </c>
      <c r="U364" s="105" t="str">
        <f>IFERROR(__xludf.DUMMYFUNCTION("""COMPUTED_VALUE"""),"")</f>
        <v/>
      </c>
      <c r="V364" s="105" t="str">
        <f>IFERROR(__xludf.DUMMYFUNCTION("""COMPUTED_VALUE"""),"")</f>
        <v/>
      </c>
      <c r="W364" s="105" t="str">
        <f>IFERROR(__xludf.DUMMYFUNCTION("""COMPUTED_VALUE"""),"")</f>
        <v/>
      </c>
      <c r="X364" s="105" t="str">
        <f>IFERROR(__xludf.DUMMYFUNCTION("""COMPUTED_VALUE"""),"")</f>
        <v/>
      </c>
      <c r="Y364" s="105" t="str">
        <f>IFERROR(__xludf.DUMMYFUNCTION("""COMPUTED_VALUE"""),"")</f>
        <v/>
      </c>
      <c r="Z364" s="105" t="str">
        <f>IFERROR(__xludf.DUMMYFUNCTION("""COMPUTED_VALUE"""),"")</f>
        <v/>
      </c>
      <c r="AA364" s="105" t="str">
        <f>IFERROR(__xludf.DUMMYFUNCTION("""COMPUTED_VALUE"""),"")</f>
        <v/>
      </c>
      <c r="AB364" s="105" t="str">
        <f>IFERROR(__xludf.DUMMYFUNCTION("""COMPUTED_VALUE"""),"")</f>
        <v/>
      </c>
      <c r="AC364" s="105" t="str">
        <f>IFERROR(__xludf.DUMMYFUNCTION("""COMPUTED_VALUE"""),"")</f>
        <v/>
      </c>
      <c r="AD364" s="105" t="str">
        <f>IFERROR(__xludf.DUMMYFUNCTION("""COMPUTED_VALUE"""),"")</f>
        <v/>
      </c>
      <c r="AE364" s="105" t="str">
        <f>IFERROR(__xludf.DUMMYFUNCTION("""COMPUTED_VALUE"""),"")</f>
        <v/>
      </c>
      <c r="AF364" s="105" t="str">
        <f>IFERROR(__xludf.DUMMYFUNCTION("""COMPUTED_VALUE"""),"")</f>
        <v/>
      </c>
      <c r="AG364" s="105" t="str">
        <f>IFERROR(__xludf.DUMMYFUNCTION("""COMPUTED_VALUE"""),"")</f>
        <v/>
      </c>
      <c r="AH364" s="105" t="str">
        <f>IFERROR(__xludf.DUMMYFUNCTION("""COMPUTED_VALUE"""),"")</f>
        <v/>
      </c>
      <c r="AI364" s="105" t="str">
        <f>IFERROR(__xludf.DUMMYFUNCTION("""COMPUTED_VALUE"""),"")</f>
        <v/>
      </c>
      <c r="AJ364" s="105" t="str">
        <f>IFERROR(__xludf.DUMMYFUNCTION("""COMPUTED_VALUE"""),"")</f>
        <v/>
      </c>
      <c r="AK364" s="105" t="str">
        <f>IFERROR(__xludf.DUMMYFUNCTION("""COMPUTED_VALUE"""),"")</f>
        <v/>
      </c>
      <c r="AL364" s="105" t="str">
        <f>IFERROR(__xludf.DUMMYFUNCTION("""COMPUTED_VALUE"""),"")</f>
        <v/>
      </c>
      <c r="AM364" s="105" t="str">
        <f>IFERROR(__xludf.DUMMYFUNCTION("""COMPUTED_VALUE"""),"")</f>
        <v/>
      </c>
      <c r="AN364" s="105" t="str">
        <f>IFERROR(__xludf.DUMMYFUNCTION("""COMPUTED_VALUE"""),"")</f>
        <v/>
      </c>
    </row>
    <row r="365">
      <c r="A365" s="105"/>
      <c r="B365" s="105"/>
      <c r="C365" s="105"/>
      <c r="D365" s="105"/>
      <c r="E365" s="106"/>
      <c r="F365" s="205"/>
      <c r="G365" s="105"/>
      <c r="H365" s="108"/>
      <c r="I365" s="105"/>
      <c r="J365" s="108" t="str">
        <f>IFERROR(__xludf.DUMMYFUNCTION("""COMPUTED_VALUE"""),"")</f>
        <v/>
      </c>
      <c r="K365" s="105" t="str">
        <f>IFERROR(__xludf.DUMMYFUNCTION("""COMPUTED_VALUE"""),"")</f>
        <v/>
      </c>
      <c r="L365" s="105" t="str">
        <f>IFERROR(__xludf.DUMMYFUNCTION("""COMPUTED_VALUE"""),"")</f>
        <v/>
      </c>
      <c r="M365" s="105" t="str">
        <f>IFERROR(__xludf.DUMMYFUNCTION("""COMPUTED_VALUE"""),"")</f>
        <v/>
      </c>
      <c r="N365" s="105" t="str">
        <f>IFERROR(__xludf.DUMMYFUNCTION("""COMPUTED_VALUE"""),"")</f>
        <v/>
      </c>
      <c r="O365" s="105" t="str">
        <f>IFERROR(__xludf.DUMMYFUNCTION("""COMPUTED_VALUE"""),"")</f>
        <v/>
      </c>
      <c r="P365" s="105" t="str">
        <f>IFERROR(__xludf.DUMMYFUNCTION("""COMPUTED_VALUE"""),"")</f>
        <v/>
      </c>
      <c r="Q365" s="105" t="str">
        <f>IFERROR(__xludf.DUMMYFUNCTION("""COMPUTED_VALUE"""),"")</f>
        <v/>
      </c>
      <c r="R365" s="105" t="str">
        <f>IFERROR(__xludf.DUMMYFUNCTION("""COMPUTED_VALUE"""),"")</f>
        <v/>
      </c>
      <c r="S365" s="105" t="str">
        <f>IFERROR(__xludf.DUMMYFUNCTION("""COMPUTED_VALUE"""),"")</f>
        <v/>
      </c>
      <c r="T365" s="105" t="str">
        <f>IFERROR(__xludf.DUMMYFUNCTION("""COMPUTED_VALUE"""),"")</f>
        <v/>
      </c>
      <c r="U365" s="105" t="str">
        <f>IFERROR(__xludf.DUMMYFUNCTION("""COMPUTED_VALUE"""),"")</f>
        <v/>
      </c>
      <c r="V365" s="105" t="str">
        <f>IFERROR(__xludf.DUMMYFUNCTION("""COMPUTED_VALUE"""),"")</f>
        <v/>
      </c>
      <c r="W365" s="105" t="str">
        <f>IFERROR(__xludf.DUMMYFUNCTION("""COMPUTED_VALUE"""),"")</f>
        <v/>
      </c>
      <c r="X365" s="105" t="str">
        <f>IFERROR(__xludf.DUMMYFUNCTION("""COMPUTED_VALUE"""),"")</f>
        <v/>
      </c>
      <c r="Y365" s="105" t="str">
        <f>IFERROR(__xludf.DUMMYFUNCTION("""COMPUTED_VALUE"""),"")</f>
        <v/>
      </c>
      <c r="Z365" s="105" t="str">
        <f>IFERROR(__xludf.DUMMYFUNCTION("""COMPUTED_VALUE"""),"")</f>
        <v/>
      </c>
      <c r="AA365" s="105" t="str">
        <f>IFERROR(__xludf.DUMMYFUNCTION("""COMPUTED_VALUE"""),"")</f>
        <v/>
      </c>
      <c r="AB365" s="105" t="str">
        <f>IFERROR(__xludf.DUMMYFUNCTION("""COMPUTED_VALUE"""),"")</f>
        <v/>
      </c>
      <c r="AC365" s="105" t="str">
        <f>IFERROR(__xludf.DUMMYFUNCTION("""COMPUTED_VALUE"""),"")</f>
        <v/>
      </c>
      <c r="AD365" s="105" t="str">
        <f>IFERROR(__xludf.DUMMYFUNCTION("""COMPUTED_VALUE"""),"")</f>
        <v/>
      </c>
      <c r="AE365" s="105" t="str">
        <f>IFERROR(__xludf.DUMMYFUNCTION("""COMPUTED_VALUE"""),"")</f>
        <v/>
      </c>
      <c r="AF365" s="105" t="str">
        <f>IFERROR(__xludf.DUMMYFUNCTION("""COMPUTED_VALUE"""),"")</f>
        <v/>
      </c>
      <c r="AG365" s="105" t="str">
        <f>IFERROR(__xludf.DUMMYFUNCTION("""COMPUTED_VALUE"""),"")</f>
        <v/>
      </c>
      <c r="AH365" s="105" t="str">
        <f>IFERROR(__xludf.DUMMYFUNCTION("""COMPUTED_VALUE"""),"")</f>
        <v/>
      </c>
      <c r="AI365" s="105" t="str">
        <f>IFERROR(__xludf.DUMMYFUNCTION("""COMPUTED_VALUE"""),"")</f>
        <v/>
      </c>
      <c r="AJ365" s="105" t="str">
        <f>IFERROR(__xludf.DUMMYFUNCTION("""COMPUTED_VALUE"""),"")</f>
        <v/>
      </c>
      <c r="AK365" s="105" t="str">
        <f>IFERROR(__xludf.DUMMYFUNCTION("""COMPUTED_VALUE"""),"")</f>
        <v/>
      </c>
      <c r="AL365" s="105" t="str">
        <f>IFERROR(__xludf.DUMMYFUNCTION("""COMPUTED_VALUE"""),"")</f>
        <v/>
      </c>
      <c r="AM365" s="105" t="str">
        <f>IFERROR(__xludf.DUMMYFUNCTION("""COMPUTED_VALUE"""),"")</f>
        <v/>
      </c>
      <c r="AN365" s="105" t="str">
        <f>IFERROR(__xludf.DUMMYFUNCTION("""COMPUTED_VALUE"""),"")</f>
        <v/>
      </c>
    </row>
    <row r="366">
      <c r="A366" s="105"/>
      <c r="B366" s="105"/>
      <c r="C366" s="105"/>
      <c r="D366" s="105"/>
      <c r="E366" s="106"/>
      <c r="F366" s="205"/>
      <c r="G366" s="105"/>
      <c r="H366" s="108"/>
      <c r="I366" s="105"/>
      <c r="J366" s="108" t="str">
        <f>IFERROR(__xludf.DUMMYFUNCTION("""COMPUTED_VALUE"""),"")</f>
        <v/>
      </c>
      <c r="K366" s="105" t="str">
        <f>IFERROR(__xludf.DUMMYFUNCTION("""COMPUTED_VALUE"""),"")</f>
        <v/>
      </c>
      <c r="L366" s="105" t="str">
        <f>IFERROR(__xludf.DUMMYFUNCTION("""COMPUTED_VALUE"""),"")</f>
        <v/>
      </c>
      <c r="M366" s="105" t="str">
        <f>IFERROR(__xludf.DUMMYFUNCTION("""COMPUTED_VALUE"""),"")</f>
        <v/>
      </c>
      <c r="N366" s="105" t="str">
        <f>IFERROR(__xludf.DUMMYFUNCTION("""COMPUTED_VALUE"""),"")</f>
        <v/>
      </c>
      <c r="O366" s="105" t="str">
        <f>IFERROR(__xludf.DUMMYFUNCTION("""COMPUTED_VALUE"""),"")</f>
        <v/>
      </c>
      <c r="P366" s="105" t="str">
        <f>IFERROR(__xludf.DUMMYFUNCTION("""COMPUTED_VALUE"""),"")</f>
        <v/>
      </c>
      <c r="Q366" s="105" t="str">
        <f>IFERROR(__xludf.DUMMYFUNCTION("""COMPUTED_VALUE"""),"")</f>
        <v/>
      </c>
      <c r="R366" s="105" t="str">
        <f>IFERROR(__xludf.DUMMYFUNCTION("""COMPUTED_VALUE"""),"")</f>
        <v/>
      </c>
      <c r="S366" s="105" t="str">
        <f>IFERROR(__xludf.DUMMYFUNCTION("""COMPUTED_VALUE"""),"")</f>
        <v/>
      </c>
      <c r="T366" s="105" t="str">
        <f>IFERROR(__xludf.DUMMYFUNCTION("""COMPUTED_VALUE"""),"")</f>
        <v/>
      </c>
      <c r="U366" s="105" t="str">
        <f>IFERROR(__xludf.DUMMYFUNCTION("""COMPUTED_VALUE"""),"")</f>
        <v/>
      </c>
      <c r="V366" s="105" t="str">
        <f>IFERROR(__xludf.DUMMYFUNCTION("""COMPUTED_VALUE"""),"")</f>
        <v/>
      </c>
      <c r="W366" s="105" t="str">
        <f>IFERROR(__xludf.DUMMYFUNCTION("""COMPUTED_VALUE"""),"")</f>
        <v/>
      </c>
      <c r="X366" s="105" t="str">
        <f>IFERROR(__xludf.DUMMYFUNCTION("""COMPUTED_VALUE"""),"")</f>
        <v/>
      </c>
      <c r="Y366" s="105" t="str">
        <f>IFERROR(__xludf.DUMMYFUNCTION("""COMPUTED_VALUE"""),"")</f>
        <v/>
      </c>
      <c r="Z366" s="105" t="str">
        <f>IFERROR(__xludf.DUMMYFUNCTION("""COMPUTED_VALUE"""),"")</f>
        <v/>
      </c>
      <c r="AA366" s="105" t="str">
        <f>IFERROR(__xludf.DUMMYFUNCTION("""COMPUTED_VALUE"""),"")</f>
        <v/>
      </c>
      <c r="AB366" s="105" t="str">
        <f>IFERROR(__xludf.DUMMYFUNCTION("""COMPUTED_VALUE"""),"")</f>
        <v/>
      </c>
      <c r="AC366" s="105" t="str">
        <f>IFERROR(__xludf.DUMMYFUNCTION("""COMPUTED_VALUE"""),"")</f>
        <v/>
      </c>
      <c r="AD366" s="105" t="str">
        <f>IFERROR(__xludf.DUMMYFUNCTION("""COMPUTED_VALUE"""),"")</f>
        <v/>
      </c>
      <c r="AE366" s="105" t="str">
        <f>IFERROR(__xludf.DUMMYFUNCTION("""COMPUTED_VALUE"""),"")</f>
        <v/>
      </c>
      <c r="AF366" s="105" t="str">
        <f>IFERROR(__xludf.DUMMYFUNCTION("""COMPUTED_VALUE"""),"")</f>
        <v/>
      </c>
      <c r="AG366" s="105" t="str">
        <f>IFERROR(__xludf.DUMMYFUNCTION("""COMPUTED_VALUE"""),"")</f>
        <v/>
      </c>
      <c r="AH366" s="105" t="str">
        <f>IFERROR(__xludf.DUMMYFUNCTION("""COMPUTED_VALUE"""),"")</f>
        <v/>
      </c>
      <c r="AI366" s="105" t="str">
        <f>IFERROR(__xludf.DUMMYFUNCTION("""COMPUTED_VALUE"""),"")</f>
        <v/>
      </c>
      <c r="AJ366" s="105" t="str">
        <f>IFERROR(__xludf.DUMMYFUNCTION("""COMPUTED_VALUE"""),"")</f>
        <v/>
      </c>
      <c r="AK366" s="105" t="str">
        <f>IFERROR(__xludf.DUMMYFUNCTION("""COMPUTED_VALUE"""),"")</f>
        <v/>
      </c>
      <c r="AL366" s="105" t="str">
        <f>IFERROR(__xludf.DUMMYFUNCTION("""COMPUTED_VALUE"""),"")</f>
        <v/>
      </c>
      <c r="AM366" s="105" t="str">
        <f>IFERROR(__xludf.DUMMYFUNCTION("""COMPUTED_VALUE"""),"")</f>
        <v/>
      </c>
      <c r="AN366" s="105" t="str">
        <f>IFERROR(__xludf.DUMMYFUNCTION("""COMPUTED_VALUE"""),"")</f>
        <v/>
      </c>
    </row>
    <row r="367">
      <c r="A367" s="105"/>
      <c r="B367" s="105"/>
      <c r="C367" s="105"/>
      <c r="D367" s="105"/>
      <c r="E367" s="106"/>
      <c r="F367" s="205"/>
      <c r="G367" s="105"/>
      <c r="H367" s="108"/>
      <c r="I367" s="105"/>
      <c r="J367" s="108" t="str">
        <f>IFERROR(__xludf.DUMMYFUNCTION("""COMPUTED_VALUE"""),"")</f>
        <v/>
      </c>
      <c r="K367" s="105" t="str">
        <f>IFERROR(__xludf.DUMMYFUNCTION("""COMPUTED_VALUE"""),"")</f>
        <v/>
      </c>
      <c r="L367" s="105" t="str">
        <f>IFERROR(__xludf.DUMMYFUNCTION("""COMPUTED_VALUE"""),"")</f>
        <v/>
      </c>
      <c r="M367" s="105" t="str">
        <f>IFERROR(__xludf.DUMMYFUNCTION("""COMPUTED_VALUE"""),"")</f>
        <v/>
      </c>
      <c r="N367" s="105" t="str">
        <f>IFERROR(__xludf.DUMMYFUNCTION("""COMPUTED_VALUE"""),"")</f>
        <v/>
      </c>
      <c r="O367" s="105" t="str">
        <f>IFERROR(__xludf.DUMMYFUNCTION("""COMPUTED_VALUE"""),"")</f>
        <v/>
      </c>
      <c r="P367" s="105" t="str">
        <f>IFERROR(__xludf.DUMMYFUNCTION("""COMPUTED_VALUE"""),"")</f>
        <v/>
      </c>
      <c r="Q367" s="105" t="str">
        <f>IFERROR(__xludf.DUMMYFUNCTION("""COMPUTED_VALUE"""),"")</f>
        <v/>
      </c>
      <c r="R367" s="105" t="str">
        <f>IFERROR(__xludf.DUMMYFUNCTION("""COMPUTED_VALUE"""),"")</f>
        <v/>
      </c>
      <c r="S367" s="105" t="str">
        <f>IFERROR(__xludf.DUMMYFUNCTION("""COMPUTED_VALUE"""),"")</f>
        <v/>
      </c>
      <c r="T367" s="105" t="str">
        <f>IFERROR(__xludf.DUMMYFUNCTION("""COMPUTED_VALUE"""),"")</f>
        <v/>
      </c>
      <c r="U367" s="105" t="str">
        <f>IFERROR(__xludf.DUMMYFUNCTION("""COMPUTED_VALUE"""),"")</f>
        <v/>
      </c>
      <c r="V367" s="105" t="str">
        <f>IFERROR(__xludf.DUMMYFUNCTION("""COMPUTED_VALUE"""),"")</f>
        <v/>
      </c>
      <c r="W367" s="105" t="str">
        <f>IFERROR(__xludf.DUMMYFUNCTION("""COMPUTED_VALUE"""),"")</f>
        <v/>
      </c>
      <c r="X367" s="105" t="str">
        <f>IFERROR(__xludf.DUMMYFUNCTION("""COMPUTED_VALUE"""),"")</f>
        <v/>
      </c>
      <c r="Y367" s="105" t="str">
        <f>IFERROR(__xludf.DUMMYFUNCTION("""COMPUTED_VALUE"""),"")</f>
        <v/>
      </c>
      <c r="Z367" s="105" t="str">
        <f>IFERROR(__xludf.DUMMYFUNCTION("""COMPUTED_VALUE"""),"")</f>
        <v/>
      </c>
      <c r="AA367" s="105" t="str">
        <f>IFERROR(__xludf.DUMMYFUNCTION("""COMPUTED_VALUE"""),"")</f>
        <v/>
      </c>
      <c r="AB367" s="105" t="str">
        <f>IFERROR(__xludf.DUMMYFUNCTION("""COMPUTED_VALUE"""),"")</f>
        <v/>
      </c>
      <c r="AC367" s="105" t="str">
        <f>IFERROR(__xludf.DUMMYFUNCTION("""COMPUTED_VALUE"""),"")</f>
        <v/>
      </c>
      <c r="AD367" s="105" t="str">
        <f>IFERROR(__xludf.DUMMYFUNCTION("""COMPUTED_VALUE"""),"")</f>
        <v/>
      </c>
      <c r="AE367" s="105" t="str">
        <f>IFERROR(__xludf.DUMMYFUNCTION("""COMPUTED_VALUE"""),"")</f>
        <v/>
      </c>
      <c r="AF367" s="105" t="str">
        <f>IFERROR(__xludf.DUMMYFUNCTION("""COMPUTED_VALUE"""),"")</f>
        <v/>
      </c>
      <c r="AG367" s="105" t="str">
        <f>IFERROR(__xludf.DUMMYFUNCTION("""COMPUTED_VALUE"""),"")</f>
        <v/>
      </c>
      <c r="AH367" s="105" t="str">
        <f>IFERROR(__xludf.DUMMYFUNCTION("""COMPUTED_VALUE"""),"")</f>
        <v/>
      </c>
      <c r="AI367" s="105" t="str">
        <f>IFERROR(__xludf.DUMMYFUNCTION("""COMPUTED_VALUE"""),"")</f>
        <v/>
      </c>
      <c r="AJ367" s="105" t="str">
        <f>IFERROR(__xludf.DUMMYFUNCTION("""COMPUTED_VALUE"""),"")</f>
        <v/>
      </c>
      <c r="AK367" s="105" t="str">
        <f>IFERROR(__xludf.DUMMYFUNCTION("""COMPUTED_VALUE"""),"")</f>
        <v/>
      </c>
      <c r="AL367" s="105" t="str">
        <f>IFERROR(__xludf.DUMMYFUNCTION("""COMPUTED_VALUE"""),"")</f>
        <v/>
      </c>
      <c r="AM367" s="105" t="str">
        <f>IFERROR(__xludf.DUMMYFUNCTION("""COMPUTED_VALUE"""),"")</f>
        <v/>
      </c>
      <c r="AN367" s="105" t="str">
        <f>IFERROR(__xludf.DUMMYFUNCTION("""COMPUTED_VALUE"""),"")</f>
        <v/>
      </c>
    </row>
    <row r="368">
      <c r="A368" s="105"/>
      <c r="B368" s="105"/>
      <c r="C368" s="105"/>
      <c r="D368" s="105"/>
      <c r="E368" s="106"/>
      <c r="F368" s="205"/>
      <c r="G368" s="105"/>
      <c r="H368" s="108"/>
      <c r="I368" s="105"/>
      <c r="J368" s="108" t="str">
        <f>IFERROR(__xludf.DUMMYFUNCTION("""COMPUTED_VALUE"""),"")</f>
        <v/>
      </c>
      <c r="K368" s="105" t="str">
        <f>IFERROR(__xludf.DUMMYFUNCTION("""COMPUTED_VALUE"""),"")</f>
        <v/>
      </c>
      <c r="L368" s="105" t="str">
        <f>IFERROR(__xludf.DUMMYFUNCTION("""COMPUTED_VALUE"""),"")</f>
        <v/>
      </c>
      <c r="M368" s="105" t="str">
        <f>IFERROR(__xludf.DUMMYFUNCTION("""COMPUTED_VALUE"""),"")</f>
        <v/>
      </c>
      <c r="N368" s="105" t="str">
        <f>IFERROR(__xludf.DUMMYFUNCTION("""COMPUTED_VALUE"""),"")</f>
        <v/>
      </c>
      <c r="O368" s="105" t="str">
        <f>IFERROR(__xludf.DUMMYFUNCTION("""COMPUTED_VALUE"""),"")</f>
        <v/>
      </c>
      <c r="P368" s="105" t="str">
        <f>IFERROR(__xludf.DUMMYFUNCTION("""COMPUTED_VALUE"""),"")</f>
        <v/>
      </c>
      <c r="Q368" s="105" t="str">
        <f>IFERROR(__xludf.DUMMYFUNCTION("""COMPUTED_VALUE"""),"")</f>
        <v/>
      </c>
      <c r="R368" s="105" t="str">
        <f>IFERROR(__xludf.DUMMYFUNCTION("""COMPUTED_VALUE"""),"")</f>
        <v/>
      </c>
      <c r="S368" s="105" t="str">
        <f>IFERROR(__xludf.DUMMYFUNCTION("""COMPUTED_VALUE"""),"")</f>
        <v/>
      </c>
      <c r="T368" s="105" t="str">
        <f>IFERROR(__xludf.DUMMYFUNCTION("""COMPUTED_VALUE"""),"")</f>
        <v/>
      </c>
      <c r="U368" s="105" t="str">
        <f>IFERROR(__xludf.DUMMYFUNCTION("""COMPUTED_VALUE"""),"")</f>
        <v/>
      </c>
      <c r="V368" s="105" t="str">
        <f>IFERROR(__xludf.DUMMYFUNCTION("""COMPUTED_VALUE"""),"")</f>
        <v/>
      </c>
      <c r="W368" s="105" t="str">
        <f>IFERROR(__xludf.DUMMYFUNCTION("""COMPUTED_VALUE"""),"")</f>
        <v/>
      </c>
      <c r="X368" s="105" t="str">
        <f>IFERROR(__xludf.DUMMYFUNCTION("""COMPUTED_VALUE"""),"")</f>
        <v/>
      </c>
      <c r="Y368" s="105" t="str">
        <f>IFERROR(__xludf.DUMMYFUNCTION("""COMPUTED_VALUE"""),"")</f>
        <v/>
      </c>
      <c r="Z368" s="105" t="str">
        <f>IFERROR(__xludf.DUMMYFUNCTION("""COMPUTED_VALUE"""),"")</f>
        <v/>
      </c>
      <c r="AA368" s="105" t="str">
        <f>IFERROR(__xludf.DUMMYFUNCTION("""COMPUTED_VALUE"""),"")</f>
        <v/>
      </c>
      <c r="AB368" s="105" t="str">
        <f>IFERROR(__xludf.DUMMYFUNCTION("""COMPUTED_VALUE"""),"")</f>
        <v/>
      </c>
      <c r="AC368" s="105" t="str">
        <f>IFERROR(__xludf.DUMMYFUNCTION("""COMPUTED_VALUE"""),"")</f>
        <v/>
      </c>
      <c r="AD368" s="105" t="str">
        <f>IFERROR(__xludf.DUMMYFUNCTION("""COMPUTED_VALUE"""),"")</f>
        <v/>
      </c>
      <c r="AE368" s="105" t="str">
        <f>IFERROR(__xludf.DUMMYFUNCTION("""COMPUTED_VALUE"""),"")</f>
        <v/>
      </c>
      <c r="AF368" s="105" t="str">
        <f>IFERROR(__xludf.DUMMYFUNCTION("""COMPUTED_VALUE"""),"")</f>
        <v/>
      </c>
      <c r="AG368" s="105" t="str">
        <f>IFERROR(__xludf.DUMMYFUNCTION("""COMPUTED_VALUE"""),"")</f>
        <v/>
      </c>
      <c r="AH368" s="105" t="str">
        <f>IFERROR(__xludf.DUMMYFUNCTION("""COMPUTED_VALUE"""),"")</f>
        <v/>
      </c>
      <c r="AI368" s="105" t="str">
        <f>IFERROR(__xludf.DUMMYFUNCTION("""COMPUTED_VALUE"""),"")</f>
        <v/>
      </c>
      <c r="AJ368" s="105" t="str">
        <f>IFERROR(__xludf.DUMMYFUNCTION("""COMPUTED_VALUE"""),"")</f>
        <v/>
      </c>
      <c r="AK368" s="105" t="str">
        <f>IFERROR(__xludf.DUMMYFUNCTION("""COMPUTED_VALUE"""),"")</f>
        <v/>
      </c>
      <c r="AL368" s="105" t="str">
        <f>IFERROR(__xludf.DUMMYFUNCTION("""COMPUTED_VALUE"""),"")</f>
        <v/>
      </c>
      <c r="AM368" s="105" t="str">
        <f>IFERROR(__xludf.DUMMYFUNCTION("""COMPUTED_VALUE"""),"")</f>
        <v/>
      </c>
      <c r="AN368" s="105" t="str">
        <f>IFERROR(__xludf.DUMMYFUNCTION("""COMPUTED_VALUE"""),"")</f>
        <v/>
      </c>
    </row>
    <row r="369">
      <c r="A369" s="105"/>
      <c r="B369" s="105"/>
      <c r="C369" s="105"/>
      <c r="D369" s="105"/>
      <c r="E369" s="106"/>
      <c r="F369" s="205"/>
      <c r="G369" s="105"/>
      <c r="H369" s="108"/>
      <c r="I369" s="105"/>
      <c r="J369" s="108" t="str">
        <f>IFERROR(__xludf.DUMMYFUNCTION("""COMPUTED_VALUE"""),"")</f>
        <v/>
      </c>
      <c r="K369" s="105" t="str">
        <f>IFERROR(__xludf.DUMMYFUNCTION("""COMPUTED_VALUE"""),"")</f>
        <v/>
      </c>
      <c r="L369" s="105" t="str">
        <f>IFERROR(__xludf.DUMMYFUNCTION("""COMPUTED_VALUE"""),"")</f>
        <v/>
      </c>
      <c r="M369" s="105" t="str">
        <f>IFERROR(__xludf.DUMMYFUNCTION("""COMPUTED_VALUE"""),"")</f>
        <v/>
      </c>
      <c r="N369" s="105" t="str">
        <f>IFERROR(__xludf.DUMMYFUNCTION("""COMPUTED_VALUE"""),"")</f>
        <v/>
      </c>
      <c r="O369" s="105" t="str">
        <f>IFERROR(__xludf.DUMMYFUNCTION("""COMPUTED_VALUE"""),"")</f>
        <v/>
      </c>
      <c r="P369" s="105" t="str">
        <f>IFERROR(__xludf.DUMMYFUNCTION("""COMPUTED_VALUE"""),"")</f>
        <v/>
      </c>
      <c r="Q369" s="105" t="str">
        <f>IFERROR(__xludf.DUMMYFUNCTION("""COMPUTED_VALUE"""),"")</f>
        <v/>
      </c>
      <c r="R369" s="105" t="str">
        <f>IFERROR(__xludf.DUMMYFUNCTION("""COMPUTED_VALUE"""),"")</f>
        <v/>
      </c>
      <c r="S369" s="105" t="str">
        <f>IFERROR(__xludf.DUMMYFUNCTION("""COMPUTED_VALUE"""),"")</f>
        <v/>
      </c>
      <c r="T369" s="105" t="str">
        <f>IFERROR(__xludf.DUMMYFUNCTION("""COMPUTED_VALUE"""),"")</f>
        <v/>
      </c>
      <c r="U369" s="105" t="str">
        <f>IFERROR(__xludf.DUMMYFUNCTION("""COMPUTED_VALUE"""),"")</f>
        <v/>
      </c>
      <c r="V369" s="105" t="str">
        <f>IFERROR(__xludf.DUMMYFUNCTION("""COMPUTED_VALUE"""),"")</f>
        <v/>
      </c>
      <c r="W369" s="105" t="str">
        <f>IFERROR(__xludf.DUMMYFUNCTION("""COMPUTED_VALUE"""),"")</f>
        <v/>
      </c>
      <c r="X369" s="105" t="str">
        <f>IFERROR(__xludf.DUMMYFUNCTION("""COMPUTED_VALUE"""),"")</f>
        <v/>
      </c>
      <c r="Y369" s="105" t="str">
        <f>IFERROR(__xludf.DUMMYFUNCTION("""COMPUTED_VALUE"""),"")</f>
        <v/>
      </c>
      <c r="Z369" s="105" t="str">
        <f>IFERROR(__xludf.DUMMYFUNCTION("""COMPUTED_VALUE"""),"")</f>
        <v/>
      </c>
      <c r="AA369" s="105" t="str">
        <f>IFERROR(__xludf.DUMMYFUNCTION("""COMPUTED_VALUE"""),"")</f>
        <v/>
      </c>
      <c r="AB369" s="105" t="str">
        <f>IFERROR(__xludf.DUMMYFUNCTION("""COMPUTED_VALUE"""),"")</f>
        <v/>
      </c>
      <c r="AC369" s="105" t="str">
        <f>IFERROR(__xludf.DUMMYFUNCTION("""COMPUTED_VALUE"""),"")</f>
        <v/>
      </c>
      <c r="AD369" s="105" t="str">
        <f>IFERROR(__xludf.DUMMYFUNCTION("""COMPUTED_VALUE"""),"")</f>
        <v/>
      </c>
      <c r="AE369" s="105" t="str">
        <f>IFERROR(__xludf.DUMMYFUNCTION("""COMPUTED_VALUE"""),"")</f>
        <v/>
      </c>
      <c r="AF369" s="105" t="str">
        <f>IFERROR(__xludf.DUMMYFUNCTION("""COMPUTED_VALUE"""),"")</f>
        <v/>
      </c>
      <c r="AG369" s="105" t="str">
        <f>IFERROR(__xludf.DUMMYFUNCTION("""COMPUTED_VALUE"""),"")</f>
        <v/>
      </c>
      <c r="AH369" s="105" t="str">
        <f>IFERROR(__xludf.DUMMYFUNCTION("""COMPUTED_VALUE"""),"")</f>
        <v/>
      </c>
      <c r="AI369" s="105" t="str">
        <f>IFERROR(__xludf.DUMMYFUNCTION("""COMPUTED_VALUE"""),"")</f>
        <v/>
      </c>
      <c r="AJ369" s="105" t="str">
        <f>IFERROR(__xludf.DUMMYFUNCTION("""COMPUTED_VALUE"""),"")</f>
        <v/>
      </c>
      <c r="AK369" s="105" t="str">
        <f>IFERROR(__xludf.DUMMYFUNCTION("""COMPUTED_VALUE"""),"")</f>
        <v/>
      </c>
      <c r="AL369" s="105" t="str">
        <f>IFERROR(__xludf.DUMMYFUNCTION("""COMPUTED_VALUE"""),"")</f>
        <v/>
      </c>
      <c r="AM369" s="105" t="str">
        <f>IFERROR(__xludf.DUMMYFUNCTION("""COMPUTED_VALUE"""),"")</f>
        <v/>
      </c>
      <c r="AN369" s="105" t="str">
        <f>IFERROR(__xludf.DUMMYFUNCTION("""COMPUTED_VALUE"""),"")</f>
        <v/>
      </c>
    </row>
    <row r="370">
      <c r="A370" s="105"/>
      <c r="B370" s="105"/>
      <c r="C370" s="105"/>
      <c r="D370" s="105"/>
      <c r="E370" s="106"/>
      <c r="F370" s="205"/>
      <c r="G370" s="105"/>
      <c r="H370" s="108"/>
      <c r="I370" s="105"/>
      <c r="J370" s="108" t="str">
        <f>IFERROR(__xludf.DUMMYFUNCTION("""COMPUTED_VALUE"""),"")</f>
        <v/>
      </c>
      <c r="K370" s="105" t="str">
        <f>IFERROR(__xludf.DUMMYFUNCTION("""COMPUTED_VALUE"""),"")</f>
        <v/>
      </c>
      <c r="L370" s="105" t="str">
        <f>IFERROR(__xludf.DUMMYFUNCTION("""COMPUTED_VALUE"""),"")</f>
        <v/>
      </c>
      <c r="M370" s="105" t="str">
        <f>IFERROR(__xludf.DUMMYFUNCTION("""COMPUTED_VALUE"""),"")</f>
        <v/>
      </c>
      <c r="N370" s="105" t="str">
        <f>IFERROR(__xludf.DUMMYFUNCTION("""COMPUTED_VALUE"""),"")</f>
        <v/>
      </c>
      <c r="O370" s="105" t="str">
        <f>IFERROR(__xludf.DUMMYFUNCTION("""COMPUTED_VALUE"""),"")</f>
        <v/>
      </c>
      <c r="P370" s="105" t="str">
        <f>IFERROR(__xludf.DUMMYFUNCTION("""COMPUTED_VALUE"""),"")</f>
        <v/>
      </c>
      <c r="Q370" s="105" t="str">
        <f>IFERROR(__xludf.DUMMYFUNCTION("""COMPUTED_VALUE"""),"")</f>
        <v/>
      </c>
      <c r="R370" s="105" t="str">
        <f>IFERROR(__xludf.DUMMYFUNCTION("""COMPUTED_VALUE"""),"")</f>
        <v/>
      </c>
      <c r="S370" s="105" t="str">
        <f>IFERROR(__xludf.DUMMYFUNCTION("""COMPUTED_VALUE"""),"")</f>
        <v/>
      </c>
      <c r="T370" s="105" t="str">
        <f>IFERROR(__xludf.DUMMYFUNCTION("""COMPUTED_VALUE"""),"")</f>
        <v/>
      </c>
      <c r="U370" s="105" t="str">
        <f>IFERROR(__xludf.DUMMYFUNCTION("""COMPUTED_VALUE"""),"")</f>
        <v/>
      </c>
      <c r="V370" s="105" t="str">
        <f>IFERROR(__xludf.DUMMYFUNCTION("""COMPUTED_VALUE"""),"")</f>
        <v/>
      </c>
      <c r="W370" s="105" t="str">
        <f>IFERROR(__xludf.DUMMYFUNCTION("""COMPUTED_VALUE"""),"")</f>
        <v/>
      </c>
      <c r="X370" s="105" t="str">
        <f>IFERROR(__xludf.DUMMYFUNCTION("""COMPUTED_VALUE"""),"")</f>
        <v/>
      </c>
      <c r="Y370" s="105" t="str">
        <f>IFERROR(__xludf.DUMMYFUNCTION("""COMPUTED_VALUE"""),"")</f>
        <v/>
      </c>
      <c r="Z370" s="105" t="str">
        <f>IFERROR(__xludf.DUMMYFUNCTION("""COMPUTED_VALUE"""),"")</f>
        <v/>
      </c>
      <c r="AA370" s="105" t="str">
        <f>IFERROR(__xludf.DUMMYFUNCTION("""COMPUTED_VALUE"""),"")</f>
        <v/>
      </c>
      <c r="AB370" s="105" t="str">
        <f>IFERROR(__xludf.DUMMYFUNCTION("""COMPUTED_VALUE"""),"")</f>
        <v/>
      </c>
      <c r="AC370" s="105" t="str">
        <f>IFERROR(__xludf.DUMMYFUNCTION("""COMPUTED_VALUE"""),"")</f>
        <v/>
      </c>
      <c r="AD370" s="105" t="str">
        <f>IFERROR(__xludf.DUMMYFUNCTION("""COMPUTED_VALUE"""),"")</f>
        <v/>
      </c>
      <c r="AE370" s="105" t="str">
        <f>IFERROR(__xludf.DUMMYFUNCTION("""COMPUTED_VALUE"""),"")</f>
        <v/>
      </c>
      <c r="AF370" s="105" t="str">
        <f>IFERROR(__xludf.DUMMYFUNCTION("""COMPUTED_VALUE"""),"")</f>
        <v/>
      </c>
      <c r="AG370" s="105" t="str">
        <f>IFERROR(__xludf.DUMMYFUNCTION("""COMPUTED_VALUE"""),"")</f>
        <v/>
      </c>
      <c r="AH370" s="105" t="str">
        <f>IFERROR(__xludf.DUMMYFUNCTION("""COMPUTED_VALUE"""),"")</f>
        <v/>
      </c>
      <c r="AI370" s="105" t="str">
        <f>IFERROR(__xludf.DUMMYFUNCTION("""COMPUTED_VALUE"""),"")</f>
        <v/>
      </c>
      <c r="AJ370" s="105" t="str">
        <f>IFERROR(__xludf.DUMMYFUNCTION("""COMPUTED_VALUE"""),"")</f>
        <v/>
      </c>
      <c r="AK370" s="105" t="str">
        <f>IFERROR(__xludf.DUMMYFUNCTION("""COMPUTED_VALUE"""),"")</f>
        <v/>
      </c>
      <c r="AL370" s="105" t="str">
        <f>IFERROR(__xludf.DUMMYFUNCTION("""COMPUTED_VALUE"""),"")</f>
        <v/>
      </c>
      <c r="AM370" s="105" t="str">
        <f>IFERROR(__xludf.DUMMYFUNCTION("""COMPUTED_VALUE"""),"")</f>
        <v/>
      </c>
      <c r="AN370" s="105" t="str">
        <f>IFERROR(__xludf.DUMMYFUNCTION("""COMPUTED_VALUE"""),"")</f>
        <v/>
      </c>
    </row>
    <row r="371">
      <c r="A371" s="105"/>
      <c r="B371" s="105"/>
      <c r="C371" s="105"/>
      <c r="D371" s="105"/>
      <c r="E371" s="106"/>
      <c r="F371" s="205"/>
      <c r="G371" s="105"/>
      <c r="H371" s="108"/>
      <c r="I371" s="105"/>
      <c r="J371" s="108" t="str">
        <f>IFERROR(__xludf.DUMMYFUNCTION("""COMPUTED_VALUE"""),"")</f>
        <v/>
      </c>
      <c r="K371" s="105" t="str">
        <f>IFERROR(__xludf.DUMMYFUNCTION("""COMPUTED_VALUE"""),"")</f>
        <v/>
      </c>
      <c r="L371" s="105" t="str">
        <f>IFERROR(__xludf.DUMMYFUNCTION("""COMPUTED_VALUE"""),"")</f>
        <v/>
      </c>
      <c r="M371" s="105" t="str">
        <f>IFERROR(__xludf.DUMMYFUNCTION("""COMPUTED_VALUE"""),"")</f>
        <v/>
      </c>
      <c r="N371" s="105" t="str">
        <f>IFERROR(__xludf.DUMMYFUNCTION("""COMPUTED_VALUE"""),"")</f>
        <v/>
      </c>
      <c r="O371" s="105" t="str">
        <f>IFERROR(__xludf.DUMMYFUNCTION("""COMPUTED_VALUE"""),"")</f>
        <v/>
      </c>
      <c r="P371" s="105" t="str">
        <f>IFERROR(__xludf.DUMMYFUNCTION("""COMPUTED_VALUE"""),"")</f>
        <v/>
      </c>
      <c r="Q371" s="105" t="str">
        <f>IFERROR(__xludf.DUMMYFUNCTION("""COMPUTED_VALUE"""),"")</f>
        <v/>
      </c>
      <c r="R371" s="105" t="str">
        <f>IFERROR(__xludf.DUMMYFUNCTION("""COMPUTED_VALUE"""),"")</f>
        <v/>
      </c>
      <c r="S371" s="105" t="str">
        <f>IFERROR(__xludf.DUMMYFUNCTION("""COMPUTED_VALUE"""),"")</f>
        <v/>
      </c>
      <c r="T371" s="105" t="str">
        <f>IFERROR(__xludf.DUMMYFUNCTION("""COMPUTED_VALUE"""),"")</f>
        <v/>
      </c>
      <c r="U371" s="105" t="str">
        <f>IFERROR(__xludf.DUMMYFUNCTION("""COMPUTED_VALUE"""),"")</f>
        <v/>
      </c>
      <c r="V371" s="105" t="str">
        <f>IFERROR(__xludf.DUMMYFUNCTION("""COMPUTED_VALUE"""),"")</f>
        <v/>
      </c>
      <c r="W371" s="105" t="str">
        <f>IFERROR(__xludf.DUMMYFUNCTION("""COMPUTED_VALUE"""),"")</f>
        <v/>
      </c>
      <c r="X371" s="105" t="str">
        <f>IFERROR(__xludf.DUMMYFUNCTION("""COMPUTED_VALUE"""),"")</f>
        <v/>
      </c>
      <c r="Y371" s="105" t="str">
        <f>IFERROR(__xludf.DUMMYFUNCTION("""COMPUTED_VALUE"""),"")</f>
        <v/>
      </c>
      <c r="Z371" s="105" t="str">
        <f>IFERROR(__xludf.DUMMYFUNCTION("""COMPUTED_VALUE"""),"")</f>
        <v/>
      </c>
      <c r="AA371" s="105" t="str">
        <f>IFERROR(__xludf.DUMMYFUNCTION("""COMPUTED_VALUE"""),"")</f>
        <v/>
      </c>
      <c r="AB371" s="105" t="str">
        <f>IFERROR(__xludf.DUMMYFUNCTION("""COMPUTED_VALUE"""),"")</f>
        <v/>
      </c>
      <c r="AC371" s="105" t="str">
        <f>IFERROR(__xludf.DUMMYFUNCTION("""COMPUTED_VALUE"""),"")</f>
        <v/>
      </c>
      <c r="AD371" s="105" t="str">
        <f>IFERROR(__xludf.DUMMYFUNCTION("""COMPUTED_VALUE"""),"")</f>
        <v/>
      </c>
      <c r="AE371" s="105" t="str">
        <f>IFERROR(__xludf.DUMMYFUNCTION("""COMPUTED_VALUE"""),"")</f>
        <v/>
      </c>
      <c r="AF371" s="105" t="str">
        <f>IFERROR(__xludf.DUMMYFUNCTION("""COMPUTED_VALUE"""),"")</f>
        <v/>
      </c>
      <c r="AG371" s="105" t="str">
        <f>IFERROR(__xludf.DUMMYFUNCTION("""COMPUTED_VALUE"""),"")</f>
        <v/>
      </c>
      <c r="AH371" s="105" t="str">
        <f>IFERROR(__xludf.DUMMYFUNCTION("""COMPUTED_VALUE"""),"")</f>
        <v/>
      </c>
      <c r="AI371" s="105" t="str">
        <f>IFERROR(__xludf.DUMMYFUNCTION("""COMPUTED_VALUE"""),"")</f>
        <v/>
      </c>
      <c r="AJ371" s="105" t="str">
        <f>IFERROR(__xludf.DUMMYFUNCTION("""COMPUTED_VALUE"""),"")</f>
        <v/>
      </c>
      <c r="AK371" s="105" t="str">
        <f>IFERROR(__xludf.DUMMYFUNCTION("""COMPUTED_VALUE"""),"")</f>
        <v/>
      </c>
      <c r="AL371" s="105" t="str">
        <f>IFERROR(__xludf.DUMMYFUNCTION("""COMPUTED_VALUE"""),"")</f>
        <v/>
      </c>
      <c r="AM371" s="105" t="str">
        <f>IFERROR(__xludf.DUMMYFUNCTION("""COMPUTED_VALUE"""),"")</f>
        <v/>
      </c>
      <c r="AN371" s="105" t="str">
        <f>IFERROR(__xludf.DUMMYFUNCTION("""COMPUTED_VALUE"""),"")</f>
        <v/>
      </c>
    </row>
    <row r="372">
      <c r="A372" s="105"/>
      <c r="B372" s="105"/>
      <c r="C372" s="105"/>
      <c r="D372" s="105"/>
      <c r="E372" s="106"/>
      <c r="F372" s="205"/>
      <c r="G372" s="105"/>
      <c r="H372" s="108"/>
      <c r="I372" s="105"/>
      <c r="J372" s="108" t="str">
        <f>IFERROR(__xludf.DUMMYFUNCTION("""COMPUTED_VALUE"""),"")</f>
        <v/>
      </c>
      <c r="K372" s="105" t="str">
        <f>IFERROR(__xludf.DUMMYFUNCTION("""COMPUTED_VALUE"""),"")</f>
        <v/>
      </c>
      <c r="L372" s="105" t="str">
        <f>IFERROR(__xludf.DUMMYFUNCTION("""COMPUTED_VALUE"""),"")</f>
        <v/>
      </c>
      <c r="M372" s="105" t="str">
        <f>IFERROR(__xludf.DUMMYFUNCTION("""COMPUTED_VALUE"""),"")</f>
        <v/>
      </c>
      <c r="N372" s="105" t="str">
        <f>IFERROR(__xludf.DUMMYFUNCTION("""COMPUTED_VALUE"""),"")</f>
        <v/>
      </c>
      <c r="O372" s="105" t="str">
        <f>IFERROR(__xludf.DUMMYFUNCTION("""COMPUTED_VALUE"""),"")</f>
        <v/>
      </c>
      <c r="P372" s="105" t="str">
        <f>IFERROR(__xludf.DUMMYFUNCTION("""COMPUTED_VALUE"""),"")</f>
        <v/>
      </c>
      <c r="Q372" s="105" t="str">
        <f>IFERROR(__xludf.DUMMYFUNCTION("""COMPUTED_VALUE"""),"")</f>
        <v/>
      </c>
      <c r="R372" s="105" t="str">
        <f>IFERROR(__xludf.DUMMYFUNCTION("""COMPUTED_VALUE"""),"")</f>
        <v/>
      </c>
      <c r="S372" s="105" t="str">
        <f>IFERROR(__xludf.DUMMYFUNCTION("""COMPUTED_VALUE"""),"")</f>
        <v/>
      </c>
      <c r="T372" s="105" t="str">
        <f>IFERROR(__xludf.DUMMYFUNCTION("""COMPUTED_VALUE"""),"")</f>
        <v/>
      </c>
      <c r="U372" s="105" t="str">
        <f>IFERROR(__xludf.DUMMYFUNCTION("""COMPUTED_VALUE"""),"")</f>
        <v/>
      </c>
      <c r="V372" s="105" t="str">
        <f>IFERROR(__xludf.DUMMYFUNCTION("""COMPUTED_VALUE"""),"")</f>
        <v/>
      </c>
      <c r="W372" s="105" t="str">
        <f>IFERROR(__xludf.DUMMYFUNCTION("""COMPUTED_VALUE"""),"")</f>
        <v/>
      </c>
      <c r="X372" s="105" t="str">
        <f>IFERROR(__xludf.DUMMYFUNCTION("""COMPUTED_VALUE"""),"")</f>
        <v/>
      </c>
      <c r="Y372" s="105" t="str">
        <f>IFERROR(__xludf.DUMMYFUNCTION("""COMPUTED_VALUE"""),"")</f>
        <v/>
      </c>
      <c r="Z372" s="105" t="str">
        <f>IFERROR(__xludf.DUMMYFUNCTION("""COMPUTED_VALUE"""),"")</f>
        <v/>
      </c>
      <c r="AA372" s="105" t="str">
        <f>IFERROR(__xludf.DUMMYFUNCTION("""COMPUTED_VALUE"""),"")</f>
        <v/>
      </c>
      <c r="AB372" s="105" t="str">
        <f>IFERROR(__xludf.DUMMYFUNCTION("""COMPUTED_VALUE"""),"")</f>
        <v/>
      </c>
      <c r="AC372" s="105" t="str">
        <f>IFERROR(__xludf.DUMMYFUNCTION("""COMPUTED_VALUE"""),"")</f>
        <v/>
      </c>
      <c r="AD372" s="105" t="str">
        <f>IFERROR(__xludf.DUMMYFUNCTION("""COMPUTED_VALUE"""),"")</f>
        <v/>
      </c>
      <c r="AE372" s="105" t="str">
        <f>IFERROR(__xludf.DUMMYFUNCTION("""COMPUTED_VALUE"""),"")</f>
        <v/>
      </c>
      <c r="AF372" s="105" t="str">
        <f>IFERROR(__xludf.DUMMYFUNCTION("""COMPUTED_VALUE"""),"")</f>
        <v/>
      </c>
      <c r="AG372" s="105" t="str">
        <f>IFERROR(__xludf.DUMMYFUNCTION("""COMPUTED_VALUE"""),"")</f>
        <v/>
      </c>
      <c r="AH372" s="105" t="str">
        <f>IFERROR(__xludf.DUMMYFUNCTION("""COMPUTED_VALUE"""),"")</f>
        <v/>
      </c>
      <c r="AI372" s="105" t="str">
        <f>IFERROR(__xludf.DUMMYFUNCTION("""COMPUTED_VALUE"""),"")</f>
        <v/>
      </c>
      <c r="AJ372" s="105" t="str">
        <f>IFERROR(__xludf.DUMMYFUNCTION("""COMPUTED_VALUE"""),"")</f>
        <v/>
      </c>
      <c r="AK372" s="105" t="str">
        <f>IFERROR(__xludf.DUMMYFUNCTION("""COMPUTED_VALUE"""),"")</f>
        <v/>
      </c>
      <c r="AL372" s="105" t="str">
        <f>IFERROR(__xludf.DUMMYFUNCTION("""COMPUTED_VALUE"""),"")</f>
        <v/>
      </c>
      <c r="AM372" s="105" t="str">
        <f>IFERROR(__xludf.DUMMYFUNCTION("""COMPUTED_VALUE"""),"")</f>
        <v/>
      </c>
      <c r="AN372" s="105" t="str">
        <f>IFERROR(__xludf.DUMMYFUNCTION("""COMPUTED_VALUE"""),"")</f>
        <v/>
      </c>
    </row>
    <row r="373">
      <c r="A373" s="105"/>
      <c r="B373" s="105"/>
      <c r="C373" s="105"/>
      <c r="D373" s="105"/>
      <c r="E373" s="106"/>
      <c r="F373" s="205"/>
      <c r="G373" s="105"/>
      <c r="H373" s="108"/>
      <c r="I373" s="105"/>
      <c r="J373" s="108" t="str">
        <f>IFERROR(__xludf.DUMMYFUNCTION("""COMPUTED_VALUE"""),"")</f>
        <v/>
      </c>
      <c r="K373" s="105" t="str">
        <f>IFERROR(__xludf.DUMMYFUNCTION("""COMPUTED_VALUE"""),"")</f>
        <v/>
      </c>
      <c r="L373" s="105" t="str">
        <f>IFERROR(__xludf.DUMMYFUNCTION("""COMPUTED_VALUE"""),"")</f>
        <v/>
      </c>
      <c r="M373" s="105" t="str">
        <f>IFERROR(__xludf.DUMMYFUNCTION("""COMPUTED_VALUE"""),"")</f>
        <v/>
      </c>
      <c r="N373" s="105" t="str">
        <f>IFERROR(__xludf.DUMMYFUNCTION("""COMPUTED_VALUE"""),"")</f>
        <v/>
      </c>
      <c r="O373" s="105" t="str">
        <f>IFERROR(__xludf.DUMMYFUNCTION("""COMPUTED_VALUE"""),"")</f>
        <v/>
      </c>
      <c r="P373" s="105" t="str">
        <f>IFERROR(__xludf.DUMMYFUNCTION("""COMPUTED_VALUE"""),"")</f>
        <v/>
      </c>
      <c r="Q373" s="105" t="str">
        <f>IFERROR(__xludf.DUMMYFUNCTION("""COMPUTED_VALUE"""),"")</f>
        <v/>
      </c>
      <c r="R373" s="105" t="str">
        <f>IFERROR(__xludf.DUMMYFUNCTION("""COMPUTED_VALUE"""),"")</f>
        <v/>
      </c>
      <c r="S373" s="105" t="str">
        <f>IFERROR(__xludf.DUMMYFUNCTION("""COMPUTED_VALUE"""),"")</f>
        <v/>
      </c>
      <c r="T373" s="105" t="str">
        <f>IFERROR(__xludf.DUMMYFUNCTION("""COMPUTED_VALUE"""),"")</f>
        <v/>
      </c>
      <c r="U373" s="105" t="str">
        <f>IFERROR(__xludf.DUMMYFUNCTION("""COMPUTED_VALUE"""),"")</f>
        <v/>
      </c>
      <c r="V373" s="105" t="str">
        <f>IFERROR(__xludf.DUMMYFUNCTION("""COMPUTED_VALUE"""),"")</f>
        <v/>
      </c>
      <c r="W373" s="105" t="str">
        <f>IFERROR(__xludf.DUMMYFUNCTION("""COMPUTED_VALUE"""),"")</f>
        <v/>
      </c>
      <c r="X373" s="105" t="str">
        <f>IFERROR(__xludf.DUMMYFUNCTION("""COMPUTED_VALUE"""),"")</f>
        <v/>
      </c>
      <c r="Y373" s="105" t="str">
        <f>IFERROR(__xludf.DUMMYFUNCTION("""COMPUTED_VALUE"""),"")</f>
        <v/>
      </c>
      <c r="Z373" s="105" t="str">
        <f>IFERROR(__xludf.DUMMYFUNCTION("""COMPUTED_VALUE"""),"")</f>
        <v/>
      </c>
      <c r="AA373" s="105" t="str">
        <f>IFERROR(__xludf.DUMMYFUNCTION("""COMPUTED_VALUE"""),"")</f>
        <v/>
      </c>
      <c r="AB373" s="105" t="str">
        <f>IFERROR(__xludf.DUMMYFUNCTION("""COMPUTED_VALUE"""),"")</f>
        <v/>
      </c>
      <c r="AC373" s="105" t="str">
        <f>IFERROR(__xludf.DUMMYFUNCTION("""COMPUTED_VALUE"""),"")</f>
        <v/>
      </c>
      <c r="AD373" s="105" t="str">
        <f>IFERROR(__xludf.DUMMYFUNCTION("""COMPUTED_VALUE"""),"")</f>
        <v/>
      </c>
      <c r="AE373" s="105" t="str">
        <f>IFERROR(__xludf.DUMMYFUNCTION("""COMPUTED_VALUE"""),"")</f>
        <v/>
      </c>
      <c r="AF373" s="105" t="str">
        <f>IFERROR(__xludf.DUMMYFUNCTION("""COMPUTED_VALUE"""),"")</f>
        <v/>
      </c>
      <c r="AG373" s="105" t="str">
        <f>IFERROR(__xludf.DUMMYFUNCTION("""COMPUTED_VALUE"""),"")</f>
        <v/>
      </c>
      <c r="AH373" s="105" t="str">
        <f>IFERROR(__xludf.DUMMYFUNCTION("""COMPUTED_VALUE"""),"")</f>
        <v/>
      </c>
      <c r="AI373" s="105" t="str">
        <f>IFERROR(__xludf.DUMMYFUNCTION("""COMPUTED_VALUE"""),"")</f>
        <v/>
      </c>
      <c r="AJ373" s="105" t="str">
        <f>IFERROR(__xludf.DUMMYFUNCTION("""COMPUTED_VALUE"""),"")</f>
        <v/>
      </c>
      <c r="AK373" s="105" t="str">
        <f>IFERROR(__xludf.DUMMYFUNCTION("""COMPUTED_VALUE"""),"")</f>
        <v/>
      </c>
      <c r="AL373" s="105" t="str">
        <f>IFERROR(__xludf.DUMMYFUNCTION("""COMPUTED_VALUE"""),"")</f>
        <v/>
      </c>
      <c r="AM373" s="105" t="str">
        <f>IFERROR(__xludf.DUMMYFUNCTION("""COMPUTED_VALUE"""),"")</f>
        <v/>
      </c>
      <c r="AN373" s="105" t="str">
        <f>IFERROR(__xludf.DUMMYFUNCTION("""COMPUTED_VALUE"""),"")</f>
        <v/>
      </c>
    </row>
    <row r="374">
      <c r="A374" s="105"/>
      <c r="B374" s="105"/>
      <c r="C374" s="105"/>
      <c r="D374" s="105"/>
      <c r="E374" s="106"/>
      <c r="F374" s="205"/>
      <c r="G374" s="105"/>
      <c r="H374" s="108"/>
      <c r="I374" s="105"/>
      <c r="J374" s="108" t="str">
        <f>IFERROR(__xludf.DUMMYFUNCTION("""COMPUTED_VALUE"""),"")</f>
        <v/>
      </c>
      <c r="K374" s="105" t="str">
        <f>IFERROR(__xludf.DUMMYFUNCTION("""COMPUTED_VALUE"""),"")</f>
        <v/>
      </c>
      <c r="L374" s="105" t="str">
        <f>IFERROR(__xludf.DUMMYFUNCTION("""COMPUTED_VALUE"""),"")</f>
        <v/>
      </c>
      <c r="M374" s="105" t="str">
        <f>IFERROR(__xludf.DUMMYFUNCTION("""COMPUTED_VALUE"""),"")</f>
        <v/>
      </c>
      <c r="N374" s="105" t="str">
        <f>IFERROR(__xludf.DUMMYFUNCTION("""COMPUTED_VALUE"""),"")</f>
        <v/>
      </c>
      <c r="O374" s="105" t="str">
        <f>IFERROR(__xludf.DUMMYFUNCTION("""COMPUTED_VALUE"""),"")</f>
        <v/>
      </c>
      <c r="P374" s="105" t="str">
        <f>IFERROR(__xludf.DUMMYFUNCTION("""COMPUTED_VALUE"""),"")</f>
        <v/>
      </c>
      <c r="Q374" s="105" t="str">
        <f>IFERROR(__xludf.DUMMYFUNCTION("""COMPUTED_VALUE"""),"")</f>
        <v/>
      </c>
      <c r="R374" s="105" t="str">
        <f>IFERROR(__xludf.DUMMYFUNCTION("""COMPUTED_VALUE"""),"")</f>
        <v/>
      </c>
      <c r="S374" s="105" t="str">
        <f>IFERROR(__xludf.DUMMYFUNCTION("""COMPUTED_VALUE"""),"")</f>
        <v/>
      </c>
      <c r="T374" s="105" t="str">
        <f>IFERROR(__xludf.DUMMYFUNCTION("""COMPUTED_VALUE"""),"")</f>
        <v/>
      </c>
      <c r="U374" s="105" t="str">
        <f>IFERROR(__xludf.DUMMYFUNCTION("""COMPUTED_VALUE"""),"")</f>
        <v/>
      </c>
      <c r="V374" s="105" t="str">
        <f>IFERROR(__xludf.DUMMYFUNCTION("""COMPUTED_VALUE"""),"")</f>
        <v/>
      </c>
      <c r="W374" s="105" t="str">
        <f>IFERROR(__xludf.DUMMYFUNCTION("""COMPUTED_VALUE"""),"")</f>
        <v/>
      </c>
      <c r="X374" s="105" t="str">
        <f>IFERROR(__xludf.DUMMYFUNCTION("""COMPUTED_VALUE"""),"")</f>
        <v/>
      </c>
      <c r="Y374" s="105" t="str">
        <f>IFERROR(__xludf.DUMMYFUNCTION("""COMPUTED_VALUE"""),"")</f>
        <v/>
      </c>
      <c r="Z374" s="105" t="str">
        <f>IFERROR(__xludf.DUMMYFUNCTION("""COMPUTED_VALUE"""),"")</f>
        <v/>
      </c>
      <c r="AA374" s="105" t="str">
        <f>IFERROR(__xludf.DUMMYFUNCTION("""COMPUTED_VALUE"""),"")</f>
        <v/>
      </c>
      <c r="AB374" s="105" t="str">
        <f>IFERROR(__xludf.DUMMYFUNCTION("""COMPUTED_VALUE"""),"")</f>
        <v/>
      </c>
      <c r="AC374" s="105" t="str">
        <f>IFERROR(__xludf.DUMMYFUNCTION("""COMPUTED_VALUE"""),"")</f>
        <v/>
      </c>
      <c r="AD374" s="105" t="str">
        <f>IFERROR(__xludf.DUMMYFUNCTION("""COMPUTED_VALUE"""),"")</f>
        <v/>
      </c>
      <c r="AE374" s="105" t="str">
        <f>IFERROR(__xludf.DUMMYFUNCTION("""COMPUTED_VALUE"""),"")</f>
        <v/>
      </c>
      <c r="AF374" s="105" t="str">
        <f>IFERROR(__xludf.DUMMYFUNCTION("""COMPUTED_VALUE"""),"")</f>
        <v/>
      </c>
      <c r="AG374" s="105" t="str">
        <f>IFERROR(__xludf.DUMMYFUNCTION("""COMPUTED_VALUE"""),"")</f>
        <v/>
      </c>
      <c r="AH374" s="105" t="str">
        <f>IFERROR(__xludf.DUMMYFUNCTION("""COMPUTED_VALUE"""),"")</f>
        <v/>
      </c>
      <c r="AI374" s="105" t="str">
        <f>IFERROR(__xludf.DUMMYFUNCTION("""COMPUTED_VALUE"""),"")</f>
        <v/>
      </c>
      <c r="AJ374" s="105" t="str">
        <f>IFERROR(__xludf.DUMMYFUNCTION("""COMPUTED_VALUE"""),"")</f>
        <v/>
      </c>
      <c r="AK374" s="105" t="str">
        <f>IFERROR(__xludf.DUMMYFUNCTION("""COMPUTED_VALUE"""),"")</f>
        <v/>
      </c>
      <c r="AL374" s="105" t="str">
        <f>IFERROR(__xludf.DUMMYFUNCTION("""COMPUTED_VALUE"""),"")</f>
        <v/>
      </c>
      <c r="AM374" s="105" t="str">
        <f>IFERROR(__xludf.DUMMYFUNCTION("""COMPUTED_VALUE"""),"")</f>
        <v/>
      </c>
      <c r="AN374" s="105" t="str">
        <f>IFERROR(__xludf.DUMMYFUNCTION("""COMPUTED_VALUE"""),"")</f>
        <v/>
      </c>
    </row>
    <row r="375">
      <c r="A375" s="105"/>
      <c r="B375" s="105"/>
      <c r="C375" s="105"/>
      <c r="D375" s="105"/>
      <c r="E375" s="106"/>
      <c r="F375" s="205"/>
      <c r="G375" s="105"/>
      <c r="H375" s="108"/>
      <c r="I375" s="105"/>
      <c r="J375" s="108" t="str">
        <f>IFERROR(__xludf.DUMMYFUNCTION("""COMPUTED_VALUE"""),"")</f>
        <v/>
      </c>
      <c r="K375" s="105" t="str">
        <f>IFERROR(__xludf.DUMMYFUNCTION("""COMPUTED_VALUE"""),"")</f>
        <v/>
      </c>
      <c r="L375" s="105" t="str">
        <f>IFERROR(__xludf.DUMMYFUNCTION("""COMPUTED_VALUE"""),"")</f>
        <v/>
      </c>
      <c r="M375" s="105" t="str">
        <f>IFERROR(__xludf.DUMMYFUNCTION("""COMPUTED_VALUE"""),"")</f>
        <v/>
      </c>
      <c r="N375" s="105" t="str">
        <f>IFERROR(__xludf.DUMMYFUNCTION("""COMPUTED_VALUE"""),"")</f>
        <v/>
      </c>
      <c r="O375" s="105" t="str">
        <f>IFERROR(__xludf.DUMMYFUNCTION("""COMPUTED_VALUE"""),"")</f>
        <v/>
      </c>
      <c r="P375" s="105" t="str">
        <f>IFERROR(__xludf.DUMMYFUNCTION("""COMPUTED_VALUE"""),"")</f>
        <v/>
      </c>
      <c r="Q375" s="105" t="str">
        <f>IFERROR(__xludf.DUMMYFUNCTION("""COMPUTED_VALUE"""),"")</f>
        <v/>
      </c>
      <c r="R375" s="105" t="str">
        <f>IFERROR(__xludf.DUMMYFUNCTION("""COMPUTED_VALUE"""),"")</f>
        <v/>
      </c>
      <c r="S375" s="105" t="str">
        <f>IFERROR(__xludf.DUMMYFUNCTION("""COMPUTED_VALUE"""),"")</f>
        <v/>
      </c>
      <c r="T375" s="105" t="str">
        <f>IFERROR(__xludf.DUMMYFUNCTION("""COMPUTED_VALUE"""),"")</f>
        <v/>
      </c>
      <c r="U375" s="105" t="str">
        <f>IFERROR(__xludf.DUMMYFUNCTION("""COMPUTED_VALUE"""),"")</f>
        <v/>
      </c>
      <c r="V375" s="105" t="str">
        <f>IFERROR(__xludf.DUMMYFUNCTION("""COMPUTED_VALUE"""),"")</f>
        <v/>
      </c>
      <c r="W375" s="105" t="str">
        <f>IFERROR(__xludf.DUMMYFUNCTION("""COMPUTED_VALUE"""),"")</f>
        <v/>
      </c>
      <c r="X375" s="105" t="str">
        <f>IFERROR(__xludf.DUMMYFUNCTION("""COMPUTED_VALUE"""),"")</f>
        <v/>
      </c>
      <c r="Y375" s="105" t="str">
        <f>IFERROR(__xludf.DUMMYFUNCTION("""COMPUTED_VALUE"""),"")</f>
        <v/>
      </c>
      <c r="Z375" s="105" t="str">
        <f>IFERROR(__xludf.DUMMYFUNCTION("""COMPUTED_VALUE"""),"")</f>
        <v/>
      </c>
      <c r="AA375" s="105" t="str">
        <f>IFERROR(__xludf.DUMMYFUNCTION("""COMPUTED_VALUE"""),"")</f>
        <v/>
      </c>
      <c r="AB375" s="105" t="str">
        <f>IFERROR(__xludf.DUMMYFUNCTION("""COMPUTED_VALUE"""),"")</f>
        <v/>
      </c>
      <c r="AC375" s="105" t="str">
        <f>IFERROR(__xludf.DUMMYFUNCTION("""COMPUTED_VALUE"""),"")</f>
        <v/>
      </c>
      <c r="AD375" s="105" t="str">
        <f>IFERROR(__xludf.DUMMYFUNCTION("""COMPUTED_VALUE"""),"")</f>
        <v/>
      </c>
      <c r="AE375" s="105" t="str">
        <f>IFERROR(__xludf.DUMMYFUNCTION("""COMPUTED_VALUE"""),"")</f>
        <v/>
      </c>
      <c r="AF375" s="105" t="str">
        <f>IFERROR(__xludf.DUMMYFUNCTION("""COMPUTED_VALUE"""),"")</f>
        <v/>
      </c>
      <c r="AG375" s="105" t="str">
        <f>IFERROR(__xludf.DUMMYFUNCTION("""COMPUTED_VALUE"""),"")</f>
        <v/>
      </c>
      <c r="AH375" s="105" t="str">
        <f>IFERROR(__xludf.DUMMYFUNCTION("""COMPUTED_VALUE"""),"")</f>
        <v/>
      </c>
      <c r="AI375" s="105" t="str">
        <f>IFERROR(__xludf.DUMMYFUNCTION("""COMPUTED_VALUE"""),"")</f>
        <v/>
      </c>
      <c r="AJ375" s="105" t="str">
        <f>IFERROR(__xludf.DUMMYFUNCTION("""COMPUTED_VALUE"""),"")</f>
        <v/>
      </c>
      <c r="AK375" s="105" t="str">
        <f>IFERROR(__xludf.DUMMYFUNCTION("""COMPUTED_VALUE"""),"")</f>
        <v/>
      </c>
      <c r="AL375" s="105" t="str">
        <f>IFERROR(__xludf.DUMMYFUNCTION("""COMPUTED_VALUE"""),"")</f>
        <v/>
      </c>
      <c r="AM375" s="105" t="str">
        <f>IFERROR(__xludf.DUMMYFUNCTION("""COMPUTED_VALUE"""),"")</f>
        <v/>
      </c>
      <c r="AN375" s="105" t="str">
        <f>IFERROR(__xludf.DUMMYFUNCTION("""COMPUTED_VALUE"""),"")</f>
        <v/>
      </c>
    </row>
    <row r="376">
      <c r="A376" s="105"/>
      <c r="B376" s="105"/>
      <c r="C376" s="105"/>
      <c r="D376" s="105"/>
      <c r="E376" s="106"/>
      <c r="F376" s="205"/>
      <c r="G376" s="105"/>
      <c r="H376" s="108"/>
      <c r="I376" s="105"/>
      <c r="J376" s="108" t="str">
        <f>IFERROR(__xludf.DUMMYFUNCTION("""COMPUTED_VALUE"""),"")</f>
        <v/>
      </c>
      <c r="K376" s="105" t="str">
        <f>IFERROR(__xludf.DUMMYFUNCTION("""COMPUTED_VALUE"""),"")</f>
        <v/>
      </c>
      <c r="L376" s="105" t="str">
        <f>IFERROR(__xludf.DUMMYFUNCTION("""COMPUTED_VALUE"""),"")</f>
        <v/>
      </c>
      <c r="M376" s="105" t="str">
        <f>IFERROR(__xludf.DUMMYFUNCTION("""COMPUTED_VALUE"""),"")</f>
        <v/>
      </c>
      <c r="N376" s="105" t="str">
        <f>IFERROR(__xludf.DUMMYFUNCTION("""COMPUTED_VALUE"""),"")</f>
        <v/>
      </c>
      <c r="O376" s="105" t="str">
        <f>IFERROR(__xludf.DUMMYFUNCTION("""COMPUTED_VALUE"""),"")</f>
        <v/>
      </c>
      <c r="P376" s="105" t="str">
        <f>IFERROR(__xludf.DUMMYFUNCTION("""COMPUTED_VALUE"""),"")</f>
        <v/>
      </c>
      <c r="Q376" s="105" t="str">
        <f>IFERROR(__xludf.DUMMYFUNCTION("""COMPUTED_VALUE"""),"")</f>
        <v/>
      </c>
      <c r="R376" s="105" t="str">
        <f>IFERROR(__xludf.DUMMYFUNCTION("""COMPUTED_VALUE"""),"")</f>
        <v/>
      </c>
      <c r="S376" s="105" t="str">
        <f>IFERROR(__xludf.DUMMYFUNCTION("""COMPUTED_VALUE"""),"")</f>
        <v/>
      </c>
      <c r="T376" s="105" t="str">
        <f>IFERROR(__xludf.DUMMYFUNCTION("""COMPUTED_VALUE"""),"")</f>
        <v/>
      </c>
      <c r="U376" s="105" t="str">
        <f>IFERROR(__xludf.DUMMYFUNCTION("""COMPUTED_VALUE"""),"")</f>
        <v/>
      </c>
      <c r="V376" s="105" t="str">
        <f>IFERROR(__xludf.DUMMYFUNCTION("""COMPUTED_VALUE"""),"")</f>
        <v/>
      </c>
      <c r="W376" s="105" t="str">
        <f>IFERROR(__xludf.DUMMYFUNCTION("""COMPUTED_VALUE"""),"")</f>
        <v/>
      </c>
      <c r="X376" s="105" t="str">
        <f>IFERROR(__xludf.DUMMYFUNCTION("""COMPUTED_VALUE"""),"")</f>
        <v/>
      </c>
      <c r="Y376" s="105" t="str">
        <f>IFERROR(__xludf.DUMMYFUNCTION("""COMPUTED_VALUE"""),"")</f>
        <v/>
      </c>
      <c r="Z376" s="105" t="str">
        <f>IFERROR(__xludf.DUMMYFUNCTION("""COMPUTED_VALUE"""),"")</f>
        <v/>
      </c>
      <c r="AA376" s="105" t="str">
        <f>IFERROR(__xludf.DUMMYFUNCTION("""COMPUTED_VALUE"""),"")</f>
        <v/>
      </c>
      <c r="AB376" s="105" t="str">
        <f>IFERROR(__xludf.DUMMYFUNCTION("""COMPUTED_VALUE"""),"")</f>
        <v/>
      </c>
      <c r="AC376" s="105" t="str">
        <f>IFERROR(__xludf.DUMMYFUNCTION("""COMPUTED_VALUE"""),"")</f>
        <v/>
      </c>
      <c r="AD376" s="105" t="str">
        <f>IFERROR(__xludf.DUMMYFUNCTION("""COMPUTED_VALUE"""),"")</f>
        <v/>
      </c>
      <c r="AE376" s="105" t="str">
        <f>IFERROR(__xludf.DUMMYFUNCTION("""COMPUTED_VALUE"""),"")</f>
        <v/>
      </c>
      <c r="AF376" s="105" t="str">
        <f>IFERROR(__xludf.DUMMYFUNCTION("""COMPUTED_VALUE"""),"")</f>
        <v/>
      </c>
      <c r="AG376" s="105" t="str">
        <f>IFERROR(__xludf.DUMMYFUNCTION("""COMPUTED_VALUE"""),"")</f>
        <v/>
      </c>
      <c r="AH376" s="105" t="str">
        <f>IFERROR(__xludf.DUMMYFUNCTION("""COMPUTED_VALUE"""),"")</f>
        <v/>
      </c>
      <c r="AI376" s="105" t="str">
        <f>IFERROR(__xludf.DUMMYFUNCTION("""COMPUTED_VALUE"""),"")</f>
        <v/>
      </c>
      <c r="AJ376" s="105" t="str">
        <f>IFERROR(__xludf.DUMMYFUNCTION("""COMPUTED_VALUE"""),"")</f>
        <v/>
      </c>
      <c r="AK376" s="105" t="str">
        <f>IFERROR(__xludf.DUMMYFUNCTION("""COMPUTED_VALUE"""),"")</f>
        <v/>
      </c>
      <c r="AL376" s="105" t="str">
        <f>IFERROR(__xludf.DUMMYFUNCTION("""COMPUTED_VALUE"""),"")</f>
        <v/>
      </c>
      <c r="AM376" s="105" t="str">
        <f>IFERROR(__xludf.DUMMYFUNCTION("""COMPUTED_VALUE"""),"")</f>
        <v/>
      </c>
      <c r="AN376" s="105" t="str">
        <f>IFERROR(__xludf.DUMMYFUNCTION("""COMPUTED_VALUE"""),"")</f>
        <v/>
      </c>
    </row>
    <row r="377">
      <c r="A377" s="105"/>
      <c r="B377" s="105"/>
      <c r="C377" s="105"/>
      <c r="D377" s="105"/>
      <c r="E377" s="106"/>
      <c r="F377" s="205"/>
      <c r="G377" s="105"/>
      <c r="H377" s="108"/>
      <c r="I377" s="105"/>
      <c r="J377" s="108" t="str">
        <f>IFERROR(__xludf.DUMMYFUNCTION("""COMPUTED_VALUE"""),"")</f>
        <v/>
      </c>
      <c r="K377" s="105" t="str">
        <f>IFERROR(__xludf.DUMMYFUNCTION("""COMPUTED_VALUE"""),"")</f>
        <v/>
      </c>
      <c r="L377" s="105" t="str">
        <f>IFERROR(__xludf.DUMMYFUNCTION("""COMPUTED_VALUE"""),"")</f>
        <v/>
      </c>
      <c r="M377" s="105" t="str">
        <f>IFERROR(__xludf.DUMMYFUNCTION("""COMPUTED_VALUE"""),"")</f>
        <v/>
      </c>
      <c r="N377" s="105" t="str">
        <f>IFERROR(__xludf.DUMMYFUNCTION("""COMPUTED_VALUE"""),"")</f>
        <v/>
      </c>
      <c r="O377" s="105" t="str">
        <f>IFERROR(__xludf.DUMMYFUNCTION("""COMPUTED_VALUE"""),"")</f>
        <v/>
      </c>
      <c r="P377" s="105" t="str">
        <f>IFERROR(__xludf.DUMMYFUNCTION("""COMPUTED_VALUE"""),"")</f>
        <v/>
      </c>
      <c r="Q377" s="105" t="str">
        <f>IFERROR(__xludf.DUMMYFUNCTION("""COMPUTED_VALUE"""),"")</f>
        <v/>
      </c>
      <c r="R377" s="105" t="str">
        <f>IFERROR(__xludf.DUMMYFUNCTION("""COMPUTED_VALUE"""),"")</f>
        <v/>
      </c>
      <c r="S377" s="105" t="str">
        <f>IFERROR(__xludf.DUMMYFUNCTION("""COMPUTED_VALUE"""),"")</f>
        <v/>
      </c>
      <c r="T377" s="105" t="str">
        <f>IFERROR(__xludf.DUMMYFUNCTION("""COMPUTED_VALUE"""),"")</f>
        <v/>
      </c>
      <c r="U377" s="105" t="str">
        <f>IFERROR(__xludf.DUMMYFUNCTION("""COMPUTED_VALUE"""),"")</f>
        <v/>
      </c>
      <c r="V377" s="105" t="str">
        <f>IFERROR(__xludf.DUMMYFUNCTION("""COMPUTED_VALUE"""),"")</f>
        <v/>
      </c>
      <c r="W377" s="105" t="str">
        <f>IFERROR(__xludf.DUMMYFUNCTION("""COMPUTED_VALUE"""),"")</f>
        <v/>
      </c>
      <c r="X377" s="105" t="str">
        <f>IFERROR(__xludf.DUMMYFUNCTION("""COMPUTED_VALUE"""),"")</f>
        <v/>
      </c>
      <c r="Y377" s="105" t="str">
        <f>IFERROR(__xludf.DUMMYFUNCTION("""COMPUTED_VALUE"""),"")</f>
        <v/>
      </c>
      <c r="Z377" s="105" t="str">
        <f>IFERROR(__xludf.DUMMYFUNCTION("""COMPUTED_VALUE"""),"")</f>
        <v/>
      </c>
      <c r="AA377" s="105" t="str">
        <f>IFERROR(__xludf.DUMMYFUNCTION("""COMPUTED_VALUE"""),"")</f>
        <v/>
      </c>
      <c r="AB377" s="105" t="str">
        <f>IFERROR(__xludf.DUMMYFUNCTION("""COMPUTED_VALUE"""),"")</f>
        <v/>
      </c>
      <c r="AC377" s="105" t="str">
        <f>IFERROR(__xludf.DUMMYFUNCTION("""COMPUTED_VALUE"""),"")</f>
        <v/>
      </c>
      <c r="AD377" s="105" t="str">
        <f>IFERROR(__xludf.DUMMYFUNCTION("""COMPUTED_VALUE"""),"")</f>
        <v/>
      </c>
      <c r="AE377" s="105" t="str">
        <f>IFERROR(__xludf.DUMMYFUNCTION("""COMPUTED_VALUE"""),"")</f>
        <v/>
      </c>
      <c r="AF377" s="105" t="str">
        <f>IFERROR(__xludf.DUMMYFUNCTION("""COMPUTED_VALUE"""),"")</f>
        <v/>
      </c>
      <c r="AG377" s="105" t="str">
        <f>IFERROR(__xludf.DUMMYFUNCTION("""COMPUTED_VALUE"""),"")</f>
        <v/>
      </c>
      <c r="AH377" s="105" t="str">
        <f>IFERROR(__xludf.DUMMYFUNCTION("""COMPUTED_VALUE"""),"")</f>
        <v/>
      </c>
      <c r="AI377" s="105" t="str">
        <f>IFERROR(__xludf.DUMMYFUNCTION("""COMPUTED_VALUE"""),"")</f>
        <v/>
      </c>
      <c r="AJ377" s="105" t="str">
        <f>IFERROR(__xludf.DUMMYFUNCTION("""COMPUTED_VALUE"""),"")</f>
        <v/>
      </c>
      <c r="AK377" s="105" t="str">
        <f>IFERROR(__xludf.DUMMYFUNCTION("""COMPUTED_VALUE"""),"")</f>
        <v/>
      </c>
      <c r="AL377" s="105" t="str">
        <f>IFERROR(__xludf.DUMMYFUNCTION("""COMPUTED_VALUE"""),"")</f>
        <v/>
      </c>
      <c r="AM377" s="105" t="str">
        <f>IFERROR(__xludf.DUMMYFUNCTION("""COMPUTED_VALUE"""),"")</f>
        <v/>
      </c>
      <c r="AN377" s="105" t="str">
        <f>IFERROR(__xludf.DUMMYFUNCTION("""COMPUTED_VALUE"""),"")</f>
        <v/>
      </c>
    </row>
    <row r="378">
      <c r="A378" s="105"/>
      <c r="B378" s="105"/>
      <c r="C378" s="105"/>
      <c r="D378" s="105"/>
      <c r="E378" s="106"/>
      <c r="F378" s="205"/>
      <c r="G378" s="105"/>
      <c r="H378" s="108"/>
      <c r="I378" s="105"/>
      <c r="J378" s="108" t="str">
        <f>IFERROR(__xludf.DUMMYFUNCTION("""COMPUTED_VALUE"""),"")</f>
        <v/>
      </c>
      <c r="K378" s="105" t="str">
        <f>IFERROR(__xludf.DUMMYFUNCTION("""COMPUTED_VALUE"""),"")</f>
        <v/>
      </c>
      <c r="L378" s="105" t="str">
        <f>IFERROR(__xludf.DUMMYFUNCTION("""COMPUTED_VALUE"""),"")</f>
        <v/>
      </c>
      <c r="M378" s="105" t="str">
        <f>IFERROR(__xludf.DUMMYFUNCTION("""COMPUTED_VALUE"""),"")</f>
        <v/>
      </c>
      <c r="N378" s="105" t="str">
        <f>IFERROR(__xludf.DUMMYFUNCTION("""COMPUTED_VALUE"""),"")</f>
        <v/>
      </c>
      <c r="O378" s="105" t="str">
        <f>IFERROR(__xludf.DUMMYFUNCTION("""COMPUTED_VALUE"""),"")</f>
        <v/>
      </c>
      <c r="P378" s="105" t="str">
        <f>IFERROR(__xludf.DUMMYFUNCTION("""COMPUTED_VALUE"""),"")</f>
        <v/>
      </c>
      <c r="Q378" s="105" t="str">
        <f>IFERROR(__xludf.DUMMYFUNCTION("""COMPUTED_VALUE"""),"")</f>
        <v/>
      </c>
      <c r="R378" s="105" t="str">
        <f>IFERROR(__xludf.DUMMYFUNCTION("""COMPUTED_VALUE"""),"")</f>
        <v/>
      </c>
      <c r="S378" s="105" t="str">
        <f>IFERROR(__xludf.DUMMYFUNCTION("""COMPUTED_VALUE"""),"")</f>
        <v/>
      </c>
      <c r="T378" s="105" t="str">
        <f>IFERROR(__xludf.DUMMYFUNCTION("""COMPUTED_VALUE"""),"")</f>
        <v/>
      </c>
      <c r="U378" s="105" t="str">
        <f>IFERROR(__xludf.DUMMYFUNCTION("""COMPUTED_VALUE"""),"")</f>
        <v/>
      </c>
      <c r="V378" s="105" t="str">
        <f>IFERROR(__xludf.DUMMYFUNCTION("""COMPUTED_VALUE"""),"")</f>
        <v/>
      </c>
      <c r="W378" s="105" t="str">
        <f>IFERROR(__xludf.DUMMYFUNCTION("""COMPUTED_VALUE"""),"")</f>
        <v/>
      </c>
      <c r="X378" s="105" t="str">
        <f>IFERROR(__xludf.DUMMYFUNCTION("""COMPUTED_VALUE"""),"")</f>
        <v/>
      </c>
      <c r="Y378" s="105" t="str">
        <f>IFERROR(__xludf.DUMMYFUNCTION("""COMPUTED_VALUE"""),"")</f>
        <v/>
      </c>
      <c r="Z378" s="105" t="str">
        <f>IFERROR(__xludf.DUMMYFUNCTION("""COMPUTED_VALUE"""),"")</f>
        <v/>
      </c>
      <c r="AA378" s="105" t="str">
        <f>IFERROR(__xludf.DUMMYFUNCTION("""COMPUTED_VALUE"""),"")</f>
        <v/>
      </c>
      <c r="AB378" s="105" t="str">
        <f>IFERROR(__xludf.DUMMYFUNCTION("""COMPUTED_VALUE"""),"")</f>
        <v/>
      </c>
      <c r="AC378" s="105" t="str">
        <f>IFERROR(__xludf.DUMMYFUNCTION("""COMPUTED_VALUE"""),"")</f>
        <v/>
      </c>
      <c r="AD378" s="105" t="str">
        <f>IFERROR(__xludf.DUMMYFUNCTION("""COMPUTED_VALUE"""),"")</f>
        <v/>
      </c>
      <c r="AE378" s="105" t="str">
        <f>IFERROR(__xludf.DUMMYFUNCTION("""COMPUTED_VALUE"""),"")</f>
        <v/>
      </c>
      <c r="AF378" s="105" t="str">
        <f>IFERROR(__xludf.DUMMYFUNCTION("""COMPUTED_VALUE"""),"")</f>
        <v/>
      </c>
      <c r="AG378" s="105" t="str">
        <f>IFERROR(__xludf.DUMMYFUNCTION("""COMPUTED_VALUE"""),"")</f>
        <v/>
      </c>
      <c r="AH378" s="105" t="str">
        <f>IFERROR(__xludf.DUMMYFUNCTION("""COMPUTED_VALUE"""),"")</f>
        <v/>
      </c>
      <c r="AI378" s="105" t="str">
        <f>IFERROR(__xludf.DUMMYFUNCTION("""COMPUTED_VALUE"""),"")</f>
        <v/>
      </c>
      <c r="AJ378" s="105" t="str">
        <f>IFERROR(__xludf.DUMMYFUNCTION("""COMPUTED_VALUE"""),"")</f>
        <v/>
      </c>
      <c r="AK378" s="105" t="str">
        <f>IFERROR(__xludf.DUMMYFUNCTION("""COMPUTED_VALUE"""),"")</f>
        <v/>
      </c>
      <c r="AL378" s="105" t="str">
        <f>IFERROR(__xludf.DUMMYFUNCTION("""COMPUTED_VALUE"""),"")</f>
        <v/>
      </c>
      <c r="AM378" s="105" t="str">
        <f>IFERROR(__xludf.DUMMYFUNCTION("""COMPUTED_VALUE"""),"")</f>
        <v/>
      </c>
      <c r="AN378" s="105" t="str">
        <f>IFERROR(__xludf.DUMMYFUNCTION("""COMPUTED_VALUE"""),"")</f>
        <v/>
      </c>
    </row>
    <row r="379">
      <c r="A379" s="105"/>
      <c r="B379" s="105"/>
      <c r="C379" s="105"/>
      <c r="D379" s="105"/>
      <c r="E379" s="106"/>
      <c r="F379" s="205"/>
      <c r="G379" s="105"/>
      <c r="H379" s="108"/>
      <c r="I379" s="105"/>
      <c r="J379" s="108" t="str">
        <f>IFERROR(__xludf.DUMMYFUNCTION("""COMPUTED_VALUE"""),"")</f>
        <v/>
      </c>
      <c r="K379" s="105" t="str">
        <f>IFERROR(__xludf.DUMMYFUNCTION("""COMPUTED_VALUE"""),"")</f>
        <v/>
      </c>
      <c r="L379" s="105" t="str">
        <f>IFERROR(__xludf.DUMMYFUNCTION("""COMPUTED_VALUE"""),"")</f>
        <v/>
      </c>
      <c r="M379" s="105" t="str">
        <f>IFERROR(__xludf.DUMMYFUNCTION("""COMPUTED_VALUE"""),"")</f>
        <v/>
      </c>
      <c r="N379" s="105" t="str">
        <f>IFERROR(__xludf.DUMMYFUNCTION("""COMPUTED_VALUE"""),"")</f>
        <v/>
      </c>
      <c r="O379" s="105" t="str">
        <f>IFERROR(__xludf.DUMMYFUNCTION("""COMPUTED_VALUE"""),"")</f>
        <v/>
      </c>
      <c r="P379" s="105" t="str">
        <f>IFERROR(__xludf.DUMMYFUNCTION("""COMPUTED_VALUE"""),"")</f>
        <v/>
      </c>
      <c r="Q379" s="105" t="str">
        <f>IFERROR(__xludf.DUMMYFUNCTION("""COMPUTED_VALUE"""),"")</f>
        <v/>
      </c>
      <c r="R379" s="105" t="str">
        <f>IFERROR(__xludf.DUMMYFUNCTION("""COMPUTED_VALUE"""),"")</f>
        <v/>
      </c>
      <c r="S379" s="105" t="str">
        <f>IFERROR(__xludf.DUMMYFUNCTION("""COMPUTED_VALUE"""),"")</f>
        <v/>
      </c>
      <c r="T379" s="105" t="str">
        <f>IFERROR(__xludf.DUMMYFUNCTION("""COMPUTED_VALUE"""),"")</f>
        <v/>
      </c>
      <c r="U379" s="105" t="str">
        <f>IFERROR(__xludf.DUMMYFUNCTION("""COMPUTED_VALUE"""),"")</f>
        <v/>
      </c>
      <c r="V379" s="105" t="str">
        <f>IFERROR(__xludf.DUMMYFUNCTION("""COMPUTED_VALUE"""),"")</f>
        <v/>
      </c>
      <c r="W379" s="105" t="str">
        <f>IFERROR(__xludf.DUMMYFUNCTION("""COMPUTED_VALUE"""),"")</f>
        <v/>
      </c>
      <c r="X379" s="105" t="str">
        <f>IFERROR(__xludf.DUMMYFUNCTION("""COMPUTED_VALUE"""),"")</f>
        <v/>
      </c>
      <c r="Y379" s="105" t="str">
        <f>IFERROR(__xludf.DUMMYFUNCTION("""COMPUTED_VALUE"""),"")</f>
        <v/>
      </c>
      <c r="Z379" s="105" t="str">
        <f>IFERROR(__xludf.DUMMYFUNCTION("""COMPUTED_VALUE"""),"")</f>
        <v/>
      </c>
      <c r="AA379" s="105" t="str">
        <f>IFERROR(__xludf.DUMMYFUNCTION("""COMPUTED_VALUE"""),"")</f>
        <v/>
      </c>
      <c r="AB379" s="105" t="str">
        <f>IFERROR(__xludf.DUMMYFUNCTION("""COMPUTED_VALUE"""),"")</f>
        <v/>
      </c>
      <c r="AC379" s="105" t="str">
        <f>IFERROR(__xludf.DUMMYFUNCTION("""COMPUTED_VALUE"""),"")</f>
        <v/>
      </c>
      <c r="AD379" s="105" t="str">
        <f>IFERROR(__xludf.DUMMYFUNCTION("""COMPUTED_VALUE"""),"")</f>
        <v/>
      </c>
      <c r="AE379" s="105" t="str">
        <f>IFERROR(__xludf.DUMMYFUNCTION("""COMPUTED_VALUE"""),"")</f>
        <v/>
      </c>
      <c r="AF379" s="105" t="str">
        <f>IFERROR(__xludf.DUMMYFUNCTION("""COMPUTED_VALUE"""),"")</f>
        <v/>
      </c>
      <c r="AG379" s="105" t="str">
        <f>IFERROR(__xludf.DUMMYFUNCTION("""COMPUTED_VALUE"""),"")</f>
        <v/>
      </c>
      <c r="AH379" s="105" t="str">
        <f>IFERROR(__xludf.DUMMYFUNCTION("""COMPUTED_VALUE"""),"")</f>
        <v/>
      </c>
      <c r="AI379" s="105" t="str">
        <f>IFERROR(__xludf.DUMMYFUNCTION("""COMPUTED_VALUE"""),"")</f>
        <v/>
      </c>
      <c r="AJ379" s="105" t="str">
        <f>IFERROR(__xludf.DUMMYFUNCTION("""COMPUTED_VALUE"""),"")</f>
        <v/>
      </c>
      <c r="AK379" s="105" t="str">
        <f>IFERROR(__xludf.DUMMYFUNCTION("""COMPUTED_VALUE"""),"")</f>
        <v/>
      </c>
      <c r="AL379" s="105" t="str">
        <f>IFERROR(__xludf.DUMMYFUNCTION("""COMPUTED_VALUE"""),"")</f>
        <v/>
      </c>
      <c r="AM379" s="105" t="str">
        <f>IFERROR(__xludf.DUMMYFUNCTION("""COMPUTED_VALUE"""),"")</f>
        <v/>
      </c>
      <c r="AN379" s="105" t="str">
        <f>IFERROR(__xludf.DUMMYFUNCTION("""COMPUTED_VALUE"""),"")</f>
        <v/>
      </c>
    </row>
    <row r="380">
      <c r="A380" s="105"/>
      <c r="B380" s="105"/>
      <c r="C380" s="105"/>
      <c r="D380" s="105"/>
      <c r="E380" s="106"/>
      <c r="F380" s="205"/>
      <c r="G380" s="105"/>
      <c r="H380" s="108"/>
      <c r="I380" s="105"/>
      <c r="J380" s="108" t="str">
        <f>IFERROR(__xludf.DUMMYFUNCTION("""COMPUTED_VALUE"""),"")</f>
        <v/>
      </c>
      <c r="K380" s="105" t="str">
        <f>IFERROR(__xludf.DUMMYFUNCTION("""COMPUTED_VALUE"""),"")</f>
        <v/>
      </c>
      <c r="L380" s="105" t="str">
        <f>IFERROR(__xludf.DUMMYFUNCTION("""COMPUTED_VALUE"""),"")</f>
        <v/>
      </c>
      <c r="M380" s="105" t="str">
        <f>IFERROR(__xludf.DUMMYFUNCTION("""COMPUTED_VALUE"""),"")</f>
        <v/>
      </c>
      <c r="N380" s="105" t="str">
        <f>IFERROR(__xludf.DUMMYFUNCTION("""COMPUTED_VALUE"""),"")</f>
        <v/>
      </c>
      <c r="O380" s="105" t="str">
        <f>IFERROR(__xludf.DUMMYFUNCTION("""COMPUTED_VALUE"""),"")</f>
        <v/>
      </c>
      <c r="P380" s="105" t="str">
        <f>IFERROR(__xludf.DUMMYFUNCTION("""COMPUTED_VALUE"""),"")</f>
        <v/>
      </c>
      <c r="Q380" s="105" t="str">
        <f>IFERROR(__xludf.DUMMYFUNCTION("""COMPUTED_VALUE"""),"")</f>
        <v/>
      </c>
      <c r="R380" s="105" t="str">
        <f>IFERROR(__xludf.DUMMYFUNCTION("""COMPUTED_VALUE"""),"")</f>
        <v/>
      </c>
      <c r="S380" s="105" t="str">
        <f>IFERROR(__xludf.DUMMYFUNCTION("""COMPUTED_VALUE"""),"")</f>
        <v/>
      </c>
      <c r="T380" s="105" t="str">
        <f>IFERROR(__xludf.DUMMYFUNCTION("""COMPUTED_VALUE"""),"")</f>
        <v/>
      </c>
      <c r="U380" s="105" t="str">
        <f>IFERROR(__xludf.DUMMYFUNCTION("""COMPUTED_VALUE"""),"")</f>
        <v/>
      </c>
      <c r="V380" s="105" t="str">
        <f>IFERROR(__xludf.DUMMYFUNCTION("""COMPUTED_VALUE"""),"")</f>
        <v/>
      </c>
      <c r="W380" s="105" t="str">
        <f>IFERROR(__xludf.DUMMYFUNCTION("""COMPUTED_VALUE"""),"")</f>
        <v/>
      </c>
      <c r="X380" s="105" t="str">
        <f>IFERROR(__xludf.DUMMYFUNCTION("""COMPUTED_VALUE"""),"")</f>
        <v/>
      </c>
      <c r="Y380" s="105" t="str">
        <f>IFERROR(__xludf.DUMMYFUNCTION("""COMPUTED_VALUE"""),"")</f>
        <v/>
      </c>
      <c r="Z380" s="105" t="str">
        <f>IFERROR(__xludf.DUMMYFUNCTION("""COMPUTED_VALUE"""),"")</f>
        <v/>
      </c>
      <c r="AA380" s="105" t="str">
        <f>IFERROR(__xludf.DUMMYFUNCTION("""COMPUTED_VALUE"""),"")</f>
        <v/>
      </c>
      <c r="AB380" s="105" t="str">
        <f>IFERROR(__xludf.DUMMYFUNCTION("""COMPUTED_VALUE"""),"")</f>
        <v/>
      </c>
      <c r="AC380" s="105" t="str">
        <f>IFERROR(__xludf.DUMMYFUNCTION("""COMPUTED_VALUE"""),"")</f>
        <v/>
      </c>
      <c r="AD380" s="105" t="str">
        <f>IFERROR(__xludf.DUMMYFUNCTION("""COMPUTED_VALUE"""),"")</f>
        <v/>
      </c>
      <c r="AE380" s="105" t="str">
        <f>IFERROR(__xludf.DUMMYFUNCTION("""COMPUTED_VALUE"""),"")</f>
        <v/>
      </c>
      <c r="AF380" s="105" t="str">
        <f>IFERROR(__xludf.DUMMYFUNCTION("""COMPUTED_VALUE"""),"")</f>
        <v/>
      </c>
      <c r="AG380" s="105" t="str">
        <f>IFERROR(__xludf.DUMMYFUNCTION("""COMPUTED_VALUE"""),"")</f>
        <v/>
      </c>
      <c r="AH380" s="105" t="str">
        <f>IFERROR(__xludf.DUMMYFUNCTION("""COMPUTED_VALUE"""),"")</f>
        <v/>
      </c>
      <c r="AI380" s="105" t="str">
        <f>IFERROR(__xludf.DUMMYFUNCTION("""COMPUTED_VALUE"""),"")</f>
        <v/>
      </c>
      <c r="AJ380" s="105" t="str">
        <f>IFERROR(__xludf.DUMMYFUNCTION("""COMPUTED_VALUE"""),"")</f>
        <v/>
      </c>
      <c r="AK380" s="105" t="str">
        <f>IFERROR(__xludf.DUMMYFUNCTION("""COMPUTED_VALUE"""),"")</f>
        <v/>
      </c>
      <c r="AL380" s="105" t="str">
        <f>IFERROR(__xludf.DUMMYFUNCTION("""COMPUTED_VALUE"""),"")</f>
        <v/>
      </c>
      <c r="AM380" s="105" t="str">
        <f>IFERROR(__xludf.DUMMYFUNCTION("""COMPUTED_VALUE"""),"")</f>
        <v/>
      </c>
      <c r="AN380" s="105" t="str">
        <f>IFERROR(__xludf.DUMMYFUNCTION("""COMPUTED_VALUE"""),"")</f>
        <v/>
      </c>
    </row>
    <row r="381">
      <c r="A381" s="105"/>
      <c r="B381" s="105"/>
      <c r="C381" s="105"/>
      <c r="D381" s="105"/>
      <c r="E381" s="106"/>
      <c r="F381" s="205"/>
      <c r="G381" s="105"/>
      <c r="H381" s="108"/>
      <c r="I381" s="105"/>
      <c r="J381" s="108" t="str">
        <f>IFERROR(__xludf.DUMMYFUNCTION("""COMPUTED_VALUE"""),"")</f>
        <v/>
      </c>
      <c r="K381" s="105" t="str">
        <f>IFERROR(__xludf.DUMMYFUNCTION("""COMPUTED_VALUE"""),"")</f>
        <v/>
      </c>
      <c r="L381" s="105" t="str">
        <f>IFERROR(__xludf.DUMMYFUNCTION("""COMPUTED_VALUE"""),"")</f>
        <v/>
      </c>
      <c r="M381" s="105" t="str">
        <f>IFERROR(__xludf.DUMMYFUNCTION("""COMPUTED_VALUE"""),"")</f>
        <v/>
      </c>
      <c r="N381" s="105" t="str">
        <f>IFERROR(__xludf.DUMMYFUNCTION("""COMPUTED_VALUE"""),"")</f>
        <v/>
      </c>
      <c r="O381" s="105" t="str">
        <f>IFERROR(__xludf.DUMMYFUNCTION("""COMPUTED_VALUE"""),"")</f>
        <v/>
      </c>
      <c r="P381" s="105" t="str">
        <f>IFERROR(__xludf.DUMMYFUNCTION("""COMPUTED_VALUE"""),"")</f>
        <v/>
      </c>
      <c r="Q381" s="105" t="str">
        <f>IFERROR(__xludf.DUMMYFUNCTION("""COMPUTED_VALUE"""),"")</f>
        <v/>
      </c>
      <c r="R381" s="105" t="str">
        <f>IFERROR(__xludf.DUMMYFUNCTION("""COMPUTED_VALUE"""),"")</f>
        <v/>
      </c>
      <c r="S381" s="105" t="str">
        <f>IFERROR(__xludf.DUMMYFUNCTION("""COMPUTED_VALUE"""),"")</f>
        <v/>
      </c>
      <c r="T381" s="105" t="str">
        <f>IFERROR(__xludf.DUMMYFUNCTION("""COMPUTED_VALUE"""),"")</f>
        <v/>
      </c>
      <c r="U381" s="105" t="str">
        <f>IFERROR(__xludf.DUMMYFUNCTION("""COMPUTED_VALUE"""),"")</f>
        <v/>
      </c>
      <c r="V381" s="105" t="str">
        <f>IFERROR(__xludf.DUMMYFUNCTION("""COMPUTED_VALUE"""),"")</f>
        <v/>
      </c>
      <c r="W381" s="105" t="str">
        <f>IFERROR(__xludf.DUMMYFUNCTION("""COMPUTED_VALUE"""),"")</f>
        <v/>
      </c>
      <c r="X381" s="105" t="str">
        <f>IFERROR(__xludf.DUMMYFUNCTION("""COMPUTED_VALUE"""),"")</f>
        <v/>
      </c>
      <c r="Y381" s="105" t="str">
        <f>IFERROR(__xludf.DUMMYFUNCTION("""COMPUTED_VALUE"""),"")</f>
        <v/>
      </c>
      <c r="Z381" s="105" t="str">
        <f>IFERROR(__xludf.DUMMYFUNCTION("""COMPUTED_VALUE"""),"")</f>
        <v/>
      </c>
      <c r="AA381" s="105" t="str">
        <f>IFERROR(__xludf.DUMMYFUNCTION("""COMPUTED_VALUE"""),"")</f>
        <v/>
      </c>
      <c r="AB381" s="105" t="str">
        <f>IFERROR(__xludf.DUMMYFUNCTION("""COMPUTED_VALUE"""),"")</f>
        <v/>
      </c>
      <c r="AC381" s="105" t="str">
        <f>IFERROR(__xludf.DUMMYFUNCTION("""COMPUTED_VALUE"""),"")</f>
        <v/>
      </c>
      <c r="AD381" s="105" t="str">
        <f>IFERROR(__xludf.DUMMYFUNCTION("""COMPUTED_VALUE"""),"")</f>
        <v/>
      </c>
      <c r="AE381" s="105" t="str">
        <f>IFERROR(__xludf.DUMMYFUNCTION("""COMPUTED_VALUE"""),"")</f>
        <v/>
      </c>
      <c r="AF381" s="105" t="str">
        <f>IFERROR(__xludf.DUMMYFUNCTION("""COMPUTED_VALUE"""),"")</f>
        <v/>
      </c>
      <c r="AG381" s="105" t="str">
        <f>IFERROR(__xludf.DUMMYFUNCTION("""COMPUTED_VALUE"""),"")</f>
        <v/>
      </c>
      <c r="AH381" s="105" t="str">
        <f>IFERROR(__xludf.DUMMYFUNCTION("""COMPUTED_VALUE"""),"")</f>
        <v/>
      </c>
      <c r="AI381" s="105" t="str">
        <f>IFERROR(__xludf.DUMMYFUNCTION("""COMPUTED_VALUE"""),"")</f>
        <v/>
      </c>
      <c r="AJ381" s="105" t="str">
        <f>IFERROR(__xludf.DUMMYFUNCTION("""COMPUTED_VALUE"""),"")</f>
        <v/>
      </c>
      <c r="AK381" s="105" t="str">
        <f>IFERROR(__xludf.DUMMYFUNCTION("""COMPUTED_VALUE"""),"")</f>
        <v/>
      </c>
      <c r="AL381" s="105" t="str">
        <f>IFERROR(__xludf.DUMMYFUNCTION("""COMPUTED_VALUE"""),"")</f>
        <v/>
      </c>
      <c r="AM381" s="105" t="str">
        <f>IFERROR(__xludf.DUMMYFUNCTION("""COMPUTED_VALUE"""),"")</f>
        <v/>
      </c>
      <c r="AN381" s="105" t="str">
        <f>IFERROR(__xludf.DUMMYFUNCTION("""COMPUTED_VALUE"""),"")</f>
        <v/>
      </c>
    </row>
    <row r="382">
      <c r="A382" s="105"/>
      <c r="B382" s="105"/>
      <c r="C382" s="105"/>
      <c r="D382" s="105"/>
      <c r="E382" s="106"/>
      <c r="F382" s="205"/>
      <c r="G382" s="105"/>
      <c r="H382" s="108"/>
      <c r="I382" s="105"/>
      <c r="J382" s="108" t="str">
        <f>IFERROR(__xludf.DUMMYFUNCTION("""COMPUTED_VALUE"""),"")</f>
        <v/>
      </c>
      <c r="K382" s="105" t="str">
        <f>IFERROR(__xludf.DUMMYFUNCTION("""COMPUTED_VALUE"""),"")</f>
        <v/>
      </c>
      <c r="L382" s="105" t="str">
        <f>IFERROR(__xludf.DUMMYFUNCTION("""COMPUTED_VALUE"""),"")</f>
        <v/>
      </c>
      <c r="M382" s="105" t="str">
        <f>IFERROR(__xludf.DUMMYFUNCTION("""COMPUTED_VALUE"""),"")</f>
        <v/>
      </c>
      <c r="N382" s="105" t="str">
        <f>IFERROR(__xludf.DUMMYFUNCTION("""COMPUTED_VALUE"""),"")</f>
        <v/>
      </c>
      <c r="O382" s="105" t="str">
        <f>IFERROR(__xludf.DUMMYFUNCTION("""COMPUTED_VALUE"""),"")</f>
        <v/>
      </c>
      <c r="P382" s="105" t="str">
        <f>IFERROR(__xludf.DUMMYFUNCTION("""COMPUTED_VALUE"""),"")</f>
        <v/>
      </c>
      <c r="Q382" s="105" t="str">
        <f>IFERROR(__xludf.DUMMYFUNCTION("""COMPUTED_VALUE"""),"")</f>
        <v/>
      </c>
      <c r="R382" s="105" t="str">
        <f>IFERROR(__xludf.DUMMYFUNCTION("""COMPUTED_VALUE"""),"")</f>
        <v/>
      </c>
      <c r="S382" s="105" t="str">
        <f>IFERROR(__xludf.DUMMYFUNCTION("""COMPUTED_VALUE"""),"")</f>
        <v/>
      </c>
      <c r="T382" s="105" t="str">
        <f>IFERROR(__xludf.DUMMYFUNCTION("""COMPUTED_VALUE"""),"")</f>
        <v/>
      </c>
      <c r="U382" s="105" t="str">
        <f>IFERROR(__xludf.DUMMYFUNCTION("""COMPUTED_VALUE"""),"")</f>
        <v/>
      </c>
      <c r="V382" s="105" t="str">
        <f>IFERROR(__xludf.DUMMYFUNCTION("""COMPUTED_VALUE"""),"")</f>
        <v/>
      </c>
      <c r="W382" s="105" t="str">
        <f>IFERROR(__xludf.DUMMYFUNCTION("""COMPUTED_VALUE"""),"")</f>
        <v/>
      </c>
      <c r="X382" s="105" t="str">
        <f>IFERROR(__xludf.DUMMYFUNCTION("""COMPUTED_VALUE"""),"")</f>
        <v/>
      </c>
      <c r="Y382" s="105" t="str">
        <f>IFERROR(__xludf.DUMMYFUNCTION("""COMPUTED_VALUE"""),"")</f>
        <v/>
      </c>
      <c r="Z382" s="105" t="str">
        <f>IFERROR(__xludf.DUMMYFUNCTION("""COMPUTED_VALUE"""),"")</f>
        <v/>
      </c>
      <c r="AA382" s="105" t="str">
        <f>IFERROR(__xludf.DUMMYFUNCTION("""COMPUTED_VALUE"""),"")</f>
        <v/>
      </c>
      <c r="AB382" s="105" t="str">
        <f>IFERROR(__xludf.DUMMYFUNCTION("""COMPUTED_VALUE"""),"")</f>
        <v/>
      </c>
      <c r="AC382" s="105" t="str">
        <f>IFERROR(__xludf.DUMMYFUNCTION("""COMPUTED_VALUE"""),"")</f>
        <v/>
      </c>
      <c r="AD382" s="105" t="str">
        <f>IFERROR(__xludf.DUMMYFUNCTION("""COMPUTED_VALUE"""),"")</f>
        <v/>
      </c>
      <c r="AE382" s="105" t="str">
        <f>IFERROR(__xludf.DUMMYFUNCTION("""COMPUTED_VALUE"""),"")</f>
        <v/>
      </c>
      <c r="AF382" s="105" t="str">
        <f>IFERROR(__xludf.DUMMYFUNCTION("""COMPUTED_VALUE"""),"")</f>
        <v/>
      </c>
      <c r="AG382" s="105" t="str">
        <f>IFERROR(__xludf.DUMMYFUNCTION("""COMPUTED_VALUE"""),"")</f>
        <v/>
      </c>
      <c r="AH382" s="105" t="str">
        <f>IFERROR(__xludf.DUMMYFUNCTION("""COMPUTED_VALUE"""),"")</f>
        <v/>
      </c>
      <c r="AI382" s="105" t="str">
        <f>IFERROR(__xludf.DUMMYFUNCTION("""COMPUTED_VALUE"""),"")</f>
        <v/>
      </c>
      <c r="AJ382" s="105" t="str">
        <f>IFERROR(__xludf.DUMMYFUNCTION("""COMPUTED_VALUE"""),"")</f>
        <v/>
      </c>
      <c r="AK382" s="105" t="str">
        <f>IFERROR(__xludf.DUMMYFUNCTION("""COMPUTED_VALUE"""),"")</f>
        <v/>
      </c>
      <c r="AL382" s="105" t="str">
        <f>IFERROR(__xludf.DUMMYFUNCTION("""COMPUTED_VALUE"""),"")</f>
        <v/>
      </c>
      <c r="AM382" s="105" t="str">
        <f>IFERROR(__xludf.DUMMYFUNCTION("""COMPUTED_VALUE"""),"")</f>
        <v/>
      </c>
      <c r="AN382" s="105" t="str">
        <f>IFERROR(__xludf.DUMMYFUNCTION("""COMPUTED_VALUE"""),"")</f>
        <v/>
      </c>
    </row>
    <row r="383">
      <c r="A383" s="105"/>
      <c r="B383" s="105"/>
      <c r="C383" s="105"/>
      <c r="D383" s="105"/>
      <c r="E383" s="106"/>
      <c r="F383" s="205"/>
      <c r="G383" s="105"/>
      <c r="H383" s="108"/>
      <c r="I383" s="105"/>
      <c r="J383" s="108" t="str">
        <f>IFERROR(__xludf.DUMMYFUNCTION("""COMPUTED_VALUE"""),"")</f>
        <v/>
      </c>
      <c r="K383" s="105" t="str">
        <f>IFERROR(__xludf.DUMMYFUNCTION("""COMPUTED_VALUE"""),"")</f>
        <v/>
      </c>
      <c r="L383" s="105" t="str">
        <f>IFERROR(__xludf.DUMMYFUNCTION("""COMPUTED_VALUE"""),"")</f>
        <v/>
      </c>
      <c r="M383" s="105" t="str">
        <f>IFERROR(__xludf.DUMMYFUNCTION("""COMPUTED_VALUE"""),"")</f>
        <v/>
      </c>
      <c r="N383" s="105" t="str">
        <f>IFERROR(__xludf.DUMMYFUNCTION("""COMPUTED_VALUE"""),"")</f>
        <v/>
      </c>
      <c r="O383" s="105" t="str">
        <f>IFERROR(__xludf.DUMMYFUNCTION("""COMPUTED_VALUE"""),"")</f>
        <v/>
      </c>
      <c r="P383" s="105" t="str">
        <f>IFERROR(__xludf.DUMMYFUNCTION("""COMPUTED_VALUE"""),"")</f>
        <v/>
      </c>
      <c r="Q383" s="105" t="str">
        <f>IFERROR(__xludf.DUMMYFUNCTION("""COMPUTED_VALUE"""),"")</f>
        <v/>
      </c>
      <c r="R383" s="105" t="str">
        <f>IFERROR(__xludf.DUMMYFUNCTION("""COMPUTED_VALUE"""),"")</f>
        <v/>
      </c>
      <c r="S383" s="105" t="str">
        <f>IFERROR(__xludf.DUMMYFUNCTION("""COMPUTED_VALUE"""),"")</f>
        <v/>
      </c>
      <c r="T383" s="105" t="str">
        <f>IFERROR(__xludf.DUMMYFUNCTION("""COMPUTED_VALUE"""),"")</f>
        <v/>
      </c>
      <c r="U383" s="105" t="str">
        <f>IFERROR(__xludf.DUMMYFUNCTION("""COMPUTED_VALUE"""),"")</f>
        <v/>
      </c>
      <c r="V383" s="105" t="str">
        <f>IFERROR(__xludf.DUMMYFUNCTION("""COMPUTED_VALUE"""),"")</f>
        <v/>
      </c>
      <c r="W383" s="105" t="str">
        <f>IFERROR(__xludf.DUMMYFUNCTION("""COMPUTED_VALUE"""),"")</f>
        <v/>
      </c>
      <c r="X383" s="105" t="str">
        <f>IFERROR(__xludf.DUMMYFUNCTION("""COMPUTED_VALUE"""),"")</f>
        <v/>
      </c>
      <c r="Y383" s="105" t="str">
        <f>IFERROR(__xludf.DUMMYFUNCTION("""COMPUTED_VALUE"""),"")</f>
        <v/>
      </c>
      <c r="Z383" s="105" t="str">
        <f>IFERROR(__xludf.DUMMYFUNCTION("""COMPUTED_VALUE"""),"")</f>
        <v/>
      </c>
      <c r="AA383" s="105" t="str">
        <f>IFERROR(__xludf.DUMMYFUNCTION("""COMPUTED_VALUE"""),"")</f>
        <v/>
      </c>
      <c r="AB383" s="105" t="str">
        <f>IFERROR(__xludf.DUMMYFUNCTION("""COMPUTED_VALUE"""),"")</f>
        <v/>
      </c>
      <c r="AC383" s="105" t="str">
        <f>IFERROR(__xludf.DUMMYFUNCTION("""COMPUTED_VALUE"""),"")</f>
        <v/>
      </c>
      <c r="AD383" s="105" t="str">
        <f>IFERROR(__xludf.DUMMYFUNCTION("""COMPUTED_VALUE"""),"")</f>
        <v/>
      </c>
      <c r="AE383" s="105" t="str">
        <f>IFERROR(__xludf.DUMMYFUNCTION("""COMPUTED_VALUE"""),"")</f>
        <v/>
      </c>
      <c r="AF383" s="105" t="str">
        <f>IFERROR(__xludf.DUMMYFUNCTION("""COMPUTED_VALUE"""),"")</f>
        <v/>
      </c>
      <c r="AG383" s="105" t="str">
        <f>IFERROR(__xludf.DUMMYFUNCTION("""COMPUTED_VALUE"""),"")</f>
        <v/>
      </c>
      <c r="AH383" s="105" t="str">
        <f>IFERROR(__xludf.DUMMYFUNCTION("""COMPUTED_VALUE"""),"")</f>
        <v/>
      </c>
      <c r="AI383" s="105" t="str">
        <f>IFERROR(__xludf.DUMMYFUNCTION("""COMPUTED_VALUE"""),"")</f>
        <v/>
      </c>
      <c r="AJ383" s="105" t="str">
        <f>IFERROR(__xludf.DUMMYFUNCTION("""COMPUTED_VALUE"""),"")</f>
        <v/>
      </c>
      <c r="AK383" s="105" t="str">
        <f>IFERROR(__xludf.DUMMYFUNCTION("""COMPUTED_VALUE"""),"")</f>
        <v/>
      </c>
      <c r="AL383" s="105" t="str">
        <f>IFERROR(__xludf.DUMMYFUNCTION("""COMPUTED_VALUE"""),"")</f>
        <v/>
      </c>
      <c r="AM383" s="105" t="str">
        <f>IFERROR(__xludf.DUMMYFUNCTION("""COMPUTED_VALUE"""),"")</f>
        <v/>
      </c>
      <c r="AN383" s="105" t="str">
        <f>IFERROR(__xludf.DUMMYFUNCTION("""COMPUTED_VALUE"""),"")</f>
        <v/>
      </c>
    </row>
    <row r="384">
      <c r="A384" s="105"/>
      <c r="B384" s="105"/>
      <c r="C384" s="105"/>
      <c r="D384" s="105"/>
      <c r="E384" s="106"/>
      <c r="F384" s="205"/>
      <c r="G384" s="105"/>
      <c r="H384" s="108"/>
      <c r="I384" s="105"/>
      <c r="J384" s="108" t="str">
        <f>IFERROR(__xludf.DUMMYFUNCTION("""COMPUTED_VALUE"""),"")</f>
        <v/>
      </c>
      <c r="K384" s="105" t="str">
        <f>IFERROR(__xludf.DUMMYFUNCTION("""COMPUTED_VALUE"""),"")</f>
        <v/>
      </c>
      <c r="L384" s="105" t="str">
        <f>IFERROR(__xludf.DUMMYFUNCTION("""COMPUTED_VALUE"""),"")</f>
        <v/>
      </c>
      <c r="M384" s="105" t="str">
        <f>IFERROR(__xludf.DUMMYFUNCTION("""COMPUTED_VALUE"""),"")</f>
        <v/>
      </c>
      <c r="N384" s="105" t="str">
        <f>IFERROR(__xludf.DUMMYFUNCTION("""COMPUTED_VALUE"""),"")</f>
        <v/>
      </c>
      <c r="O384" s="105" t="str">
        <f>IFERROR(__xludf.DUMMYFUNCTION("""COMPUTED_VALUE"""),"")</f>
        <v/>
      </c>
      <c r="P384" s="105" t="str">
        <f>IFERROR(__xludf.DUMMYFUNCTION("""COMPUTED_VALUE"""),"")</f>
        <v/>
      </c>
      <c r="Q384" s="105" t="str">
        <f>IFERROR(__xludf.DUMMYFUNCTION("""COMPUTED_VALUE"""),"")</f>
        <v/>
      </c>
      <c r="R384" s="105" t="str">
        <f>IFERROR(__xludf.DUMMYFUNCTION("""COMPUTED_VALUE"""),"")</f>
        <v/>
      </c>
      <c r="S384" s="105" t="str">
        <f>IFERROR(__xludf.DUMMYFUNCTION("""COMPUTED_VALUE"""),"")</f>
        <v/>
      </c>
      <c r="T384" s="105" t="str">
        <f>IFERROR(__xludf.DUMMYFUNCTION("""COMPUTED_VALUE"""),"")</f>
        <v/>
      </c>
      <c r="U384" s="105" t="str">
        <f>IFERROR(__xludf.DUMMYFUNCTION("""COMPUTED_VALUE"""),"")</f>
        <v/>
      </c>
      <c r="V384" s="105" t="str">
        <f>IFERROR(__xludf.DUMMYFUNCTION("""COMPUTED_VALUE"""),"")</f>
        <v/>
      </c>
      <c r="W384" s="105" t="str">
        <f>IFERROR(__xludf.DUMMYFUNCTION("""COMPUTED_VALUE"""),"")</f>
        <v/>
      </c>
      <c r="X384" s="105" t="str">
        <f>IFERROR(__xludf.DUMMYFUNCTION("""COMPUTED_VALUE"""),"")</f>
        <v/>
      </c>
      <c r="Y384" s="105" t="str">
        <f>IFERROR(__xludf.DUMMYFUNCTION("""COMPUTED_VALUE"""),"")</f>
        <v/>
      </c>
      <c r="Z384" s="105" t="str">
        <f>IFERROR(__xludf.DUMMYFUNCTION("""COMPUTED_VALUE"""),"")</f>
        <v/>
      </c>
      <c r="AA384" s="105" t="str">
        <f>IFERROR(__xludf.DUMMYFUNCTION("""COMPUTED_VALUE"""),"")</f>
        <v/>
      </c>
      <c r="AB384" s="105" t="str">
        <f>IFERROR(__xludf.DUMMYFUNCTION("""COMPUTED_VALUE"""),"")</f>
        <v/>
      </c>
      <c r="AC384" s="105" t="str">
        <f>IFERROR(__xludf.DUMMYFUNCTION("""COMPUTED_VALUE"""),"")</f>
        <v/>
      </c>
      <c r="AD384" s="105" t="str">
        <f>IFERROR(__xludf.DUMMYFUNCTION("""COMPUTED_VALUE"""),"")</f>
        <v/>
      </c>
      <c r="AE384" s="105" t="str">
        <f>IFERROR(__xludf.DUMMYFUNCTION("""COMPUTED_VALUE"""),"")</f>
        <v/>
      </c>
      <c r="AF384" s="105" t="str">
        <f>IFERROR(__xludf.DUMMYFUNCTION("""COMPUTED_VALUE"""),"")</f>
        <v/>
      </c>
      <c r="AG384" s="105" t="str">
        <f>IFERROR(__xludf.DUMMYFUNCTION("""COMPUTED_VALUE"""),"")</f>
        <v/>
      </c>
      <c r="AH384" s="105" t="str">
        <f>IFERROR(__xludf.DUMMYFUNCTION("""COMPUTED_VALUE"""),"")</f>
        <v/>
      </c>
      <c r="AI384" s="105" t="str">
        <f>IFERROR(__xludf.DUMMYFUNCTION("""COMPUTED_VALUE"""),"")</f>
        <v/>
      </c>
      <c r="AJ384" s="105" t="str">
        <f>IFERROR(__xludf.DUMMYFUNCTION("""COMPUTED_VALUE"""),"")</f>
        <v/>
      </c>
      <c r="AK384" s="105" t="str">
        <f>IFERROR(__xludf.DUMMYFUNCTION("""COMPUTED_VALUE"""),"")</f>
        <v/>
      </c>
      <c r="AL384" s="105" t="str">
        <f>IFERROR(__xludf.DUMMYFUNCTION("""COMPUTED_VALUE"""),"")</f>
        <v/>
      </c>
      <c r="AM384" s="105" t="str">
        <f>IFERROR(__xludf.DUMMYFUNCTION("""COMPUTED_VALUE"""),"")</f>
        <v/>
      </c>
      <c r="AN384" s="105" t="str">
        <f>IFERROR(__xludf.DUMMYFUNCTION("""COMPUTED_VALUE"""),"")</f>
        <v/>
      </c>
    </row>
    <row r="385">
      <c r="A385" s="105"/>
      <c r="B385" s="105"/>
      <c r="C385" s="105"/>
      <c r="D385" s="105"/>
      <c r="E385" s="106"/>
      <c r="F385" s="205"/>
      <c r="G385" s="105"/>
      <c r="H385" s="108"/>
      <c r="I385" s="105"/>
      <c r="J385" s="108" t="str">
        <f>IFERROR(__xludf.DUMMYFUNCTION("""COMPUTED_VALUE"""),"")</f>
        <v/>
      </c>
      <c r="K385" s="105" t="str">
        <f>IFERROR(__xludf.DUMMYFUNCTION("""COMPUTED_VALUE"""),"")</f>
        <v/>
      </c>
      <c r="L385" s="105" t="str">
        <f>IFERROR(__xludf.DUMMYFUNCTION("""COMPUTED_VALUE"""),"")</f>
        <v/>
      </c>
      <c r="M385" s="105" t="str">
        <f>IFERROR(__xludf.DUMMYFUNCTION("""COMPUTED_VALUE"""),"")</f>
        <v/>
      </c>
      <c r="N385" s="105" t="str">
        <f>IFERROR(__xludf.DUMMYFUNCTION("""COMPUTED_VALUE"""),"")</f>
        <v/>
      </c>
      <c r="O385" s="105" t="str">
        <f>IFERROR(__xludf.DUMMYFUNCTION("""COMPUTED_VALUE"""),"")</f>
        <v/>
      </c>
      <c r="P385" s="105" t="str">
        <f>IFERROR(__xludf.DUMMYFUNCTION("""COMPUTED_VALUE"""),"")</f>
        <v/>
      </c>
      <c r="Q385" s="105" t="str">
        <f>IFERROR(__xludf.DUMMYFUNCTION("""COMPUTED_VALUE"""),"")</f>
        <v/>
      </c>
      <c r="R385" s="105" t="str">
        <f>IFERROR(__xludf.DUMMYFUNCTION("""COMPUTED_VALUE"""),"")</f>
        <v/>
      </c>
      <c r="S385" s="105" t="str">
        <f>IFERROR(__xludf.DUMMYFUNCTION("""COMPUTED_VALUE"""),"")</f>
        <v/>
      </c>
      <c r="T385" s="105" t="str">
        <f>IFERROR(__xludf.DUMMYFUNCTION("""COMPUTED_VALUE"""),"")</f>
        <v/>
      </c>
      <c r="U385" s="105" t="str">
        <f>IFERROR(__xludf.DUMMYFUNCTION("""COMPUTED_VALUE"""),"")</f>
        <v/>
      </c>
      <c r="V385" s="105" t="str">
        <f>IFERROR(__xludf.DUMMYFUNCTION("""COMPUTED_VALUE"""),"")</f>
        <v/>
      </c>
      <c r="W385" s="105" t="str">
        <f>IFERROR(__xludf.DUMMYFUNCTION("""COMPUTED_VALUE"""),"")</f>
        <v/>
      </c>
      <c r="X385" s="105" t="str">
        <f>IFERROR(__xludf.DUMMYFUNCTION("""COMPUTED_VALUE"""),"")</f>
        <v/>
      </c>
      <c r="Y385" s="105" t="str">
        <f>IFERROR(__xludf.DUMMYFUNCTION("""COMPUTED_VALUE"""),"")</f>
        <v/>
      </c>
      <c r="Z385" s="105" t="str">
        <f>IFERROR(__xludf.DUMMYFUNCTION("""COMPUTED_VALUE"""),"")</f>
        <v/>
      </c>
      <c r="AA385" s="105" t="str">
        <f>IFERROR(__xludf.DUMMYFUNCTION("""COMPUTED_VALUE"""),"")</f>
        <v/>
      </c>
      <c r="AB385" s="105" t="str">
        <f>IFERROR(__xludf.DUMMYFUNCTION("""COMPUTED_VALUE"""),"")</f>
        <v/>
      </c>
      <c r="AC385" s="105" t="str">
        <f>IFERROR(__xludf.DUMMYFUNCTION("""COMPUTED_VALUE"""),"")</f>
        <v/>
      </c>
      <c r="AD385" s="105" t="str">
        <f>IFERROR(__xludf.DUMMYFUNCTION("""COMPUTED_VALUE"""),"")</f>
        <v/>
      </c>
      <c r="AE385" s="105" t="str">
        <f>IFERROR(__xludf.DUMMYFUNCTION("""COMPUTED_VALUE"""),"")</f>
        <v/>
      </c>
      <c r="AF385" s="105" t="str">
        <f>IFERROR(__xludf.DUMMYFUNCTION("""COMPUTED_VALUE"""),"")</f>
        <v/>
      </c>
      <c r="AG385" s="105" t="str">
        <f>IFERROR(__xludf.DUMMYFUNCTION("""COMPUTED_VALUE"""),"")</f>
        <v/>
      </c>
      <c r="AH385" s="105" t="str">
        <f>IFERROR(__xludf.DUMMYFUNCTION("""COMPUTED_VALUE"""),"")</f>
        <v/>
      </c>
      <c r="AI385" s="105" t="str">
        <f>IFERROR(__xludf.DUMMYFUNCTION("""COMPUTED_VALUE"""),"")</f>
        <v/>
      </c>
      <c r="AJ385" s="105" t="str">
        <f>IFERROR(__xludf.DUMMYFUNCTION("""COMPUTED_VALUE"""),"")</f>
        <v/>
      </c>
      <c r="AK385" s="105" t="str">
        <f>IFERROR(__xludf.DUMMYFUNCTION("""COMPUTED_VALUE"""),"")</f>
        <v/>
      </c>
      <c r="AL385" s="105" t="str">
        <f>IFERROR(__xludf.DUMMYFUNCTION("""COMPUTED_VALUE"""),"")</f>
        <v/>
      </c>
      <c r="AM385" s="105" t="str">
        <f>IFERROR(__xludf.DUMMYFUNCTION("""COMPUTED_VALUE"""),"")</f>
        <v/>
      </c>
      <c r="AN385" s="105" t="str">
        <f>IFERROR(__xludf.DUMMYFUNCTION("""COMPUTED_VALUE"""),"")</f>
        <v/>
      </c>
    </row>
    <row r="386">
      <c r="A386" s="105"/>
      <c r="B386" s="105"/>
      <c r="C386" s="105"/>
      <c r="D386" s="105"/>
      <c r="E386" s="106"/>
      <c r="F386" s="205"/>
      <c r="G386" s="105"/>
      <c r="H386" s="108"/>
      <c r="I386" s="105"/>
      <c r="J386" s="108" t="str">
        <f>IFERROR(__xludf.DUMMYFUNCTION("""COMPUTED_VALUE"""),"")</f>
        <v/>
      </c>
      <c r="K386" s="105" t="str">
        <f>IFERROR(__xludf.DUMMYFUNCTION("""COMPUTED_VALUE"""),"")</f>
        <v/>
      </c>
      <c r="L386" s="105" t="str">
        <f>IFERROR(__xludf.DUMMYFUNCTION("""COMPUTED_VALUE"""),"")</f>
        <v/>
      </c>
      <c r="M386" s="105" t="str">
        <f>IFERROR(__xludf.DUMMYFUNCTION("""COMPUTED_VALUE"""),"")</f>
        <v/>
      </c>
      <c r="N386" s="105" t="str">
        <f>IFERROR(__xludf.DUMMYFUNCTION("""COMPUTED_VALUE"""),"")</f>
        <v/>
      </c>
      <c r="O386" s="105" t="str">
        <f>IFERROR(__xludf.DUMMYFUNCTION("""COMPUTED_VALUE"""),"")</f>
        <v/>
      </c>
      <c r="P386" s="105" t="str">
        <f>IFERROR(__xludf.DUMMYFUNCTION("""COMPUTED_VALUE"""),"")</f>
        <v/>
      </c>
      <c r="Q386" s="105" t="str">
        <f>IFERROR(__xludf.DUMMYFUNCTION("""COMPUTED_VALUE"""),"")</f>
        <v/>
      </c>
      <c r="R386" s="105" t="str">
        <f>IFERROR(__xludf.DUMMYFUNCTION("""COMPUTED_VALUE"""),"")</f>
        <v/>
      </c>
      <c r="S386" s="105" t="str">
        <f>IFERROR(__xludf.DUMMYFUNCTION("""COMPUTED_VALUE"""),"")</f>
        <v/>
      </c>
      <c r="T386" s="105" t="str">
        <f>IFERROR(__xludf.DUMMYFUNCTION("""COMPUTED_VALUE"""),"")</f>
        <v/>
      </c>
      <c r="U386" s="105" t="str">
        <f>IFERROR(__xludf.DUMMYFUNCTION("""COMPUTED_VALUE"""),"")</f>
        <v/>
      </c>
      <c r="V386" s="105" t="str">
        <f>IFERROR(__xludf.DUMMYFUNCTION("""COMPUTED_VALUE"""),"")</f>
        <v/>
      </c>
      <c r="W386" s="105" t="str">
        <f>IFERROR(__xludf.DUMMYFUNCTION("""COMPUTED_VALUE"""),"")</f>
        <v/>
      </c>
      <c r="X386" s="105" t="str">
        <f>IFERROR(__xludf.DUMMYFUNCTION("""COMPUTED_VALUE"""),"")</f>
        <v/>
      </c>
      <c r="Y386" s="105" t="str">
        <f>IFERROR(__xludf.DUMMYFUNCTION("""COMPUTED_VALUE"""),"")</f>
        <v/>
      </c>
      <c r="Z386" s="105" t="str">
        <f>IFERROR(__xludf.DUMMYFUNCTION("""COMPUTED_VALUE"""),"")</f>
        <v/>
      </c>
      <c r="AA386" s="105" t="str">
        <f>IFERROR(__xludf.DUMMYFUNCTION("""COMPUTED_VALUE"""),"")</f>
        <v/>
      </c>
      <c r="AB386" s="105" t="str">
        <f>IFERROR(__xludf.DUMMYFUNCTION("""COMPUTED_VALUE"""),"")</f>
        <v/>
      </c>
      <c r="AC386" s="105" t="str">
        <f>IFERROR(__xludf.DUMMYFUNCTION("""COMPUTED_VALUE"""),"")</f>
        <v/>
      </c>
      <c r="AD386" s="105" t="str">
        <f>IFERROR(__xludf.DUMMYFUNCTION("""COMPUTED_VALUE"""),"")</f>
        <v/>
      </c>
      <c r="AE386" s="105" t="str">
        <f>IFERROR(__xludf.DUMMYFUNCTION("""COMPUTED_VALUE"""),"")</f>
        <v/>
      </c>
      <c r="AF386" s="105" t="str">
        <f>IFERROR(__xludf.DUMMYFUNCTION("""COMPUTED_VALUE"""),"")</f>
        <v/>
      </c>
      <c r="AG386" s="105" t="str">
        <f>IFERROR(__xludf.DUMMYFUNCTION("""COMPUTED_VALUE"""),"")</f>
        <v/>
      </c>
      <c r="AH386" s="105" t="str">
        <f>IFERROR(__xludf.DUMMYFUNCTION("""COMPUTED_VALUE"""),"")</f>
        <v/>
      </c>
      <c r="AI386" s="105" t="str">
        <f>IFERROR(__xludf.DUMMYFUNCTION("""COMPUTED_VALUE"""),"")</f>
        <v/>
      </c>
      <c r="AJ386" s="105" t="str">
        <f>IFERROR(__xludf.DUMMYFUNCTION("""COMPUTED_VALUE"""),"")</f>
        <v/>
      </c>
      <c r="AK386" s="105" t="str">
        <f>IFERROR(__xludf.DUMMYFUNCTION("""COMPUTED_VALUE"""),"")</f>
        <v/>
      </c>
      <c r="AL386" s="105" t="str">
        <f>IFERROR(__xludf.DUMMYFUNCTION("""COMPUTED_VALUE"""),"")</f>
        <v/>
      </c>
      <c r="AM386" s="105" t="str">
        <f>IFERROR(__xludf.DUMMYFUNCTION("""COMPUTED_VALUE"""),"")</f>
        <v/>
      </c>
      <c r="AN386" s="105" t="str">
        <f>IFERROR(__xludf.DUMMYFUNCTION("""COMPUTED_VALUE"""),"")</f>
        <v/>
      </c>
    </row>
    <row r="387">
      <c r="A387" s="105"/>
      <c r="B387" s="105"/>
      <c r="C387" s="105"/>
      <c r="D387" s="105"/>
      <c r="E387" s="106"/>
      <c r="F387" s="205"/>
      <c r="G387" s="105"/>
      <c r="H387" s="108"/>
      <c r="I387" s="105"/>
      <c r="J387" s="108" t="str">
        <f>IFERROR(__xludf.DUMMYFUNCTION("""COMPUTED_VALUE"""),"")</f>
        <v/>
      </c>
      <c r="K387" s="105" t="str">
        <f>IFERROR(__xludf.DUMMYFUNCTION("""COMPUTED_VALUE"""),"")</f>
        <v/>
      </c>
      <c r="L387" s="105" t="str">
        <f>IFERROR(__xludf.DUMMYFUNCTION("""COMPUTED_VALUE"""),"")</f>
        <v/>
      </c>
      <c r="M387" s="105" t="str">
        <f>IFERROR(__xludf.DUMMYFUNCTION("""COMPUTED_VALUE"""),"")</f>
        <v/>
      </c>
      <c r="N387" s="105" t="str">
        <f>IFERROR(__xludf.DUMMYFUNCTION("""COMPUTED_VALUE"""),"")</f>
        <v/>
      </c>
      <c r="O387" s="105" t="str">
        <f>IFERROR(__xludf.DUMMYFUNCTION("""COMPUTED_VALUE"""),"")</f>
        <v/>
      </c>
      <c r="P387" s="105" t="str">
        <f>IFERROR(__xludf.DUMMYFUNCTION("""COMPUTED_VALUE"""),"")</f>
        <v/>
      </c>
      <c r="Q387" s="105" t="str">
        <f>IFERROR(__xludf.DUMMYFUNCTION("""COMPUTED_VALUE"""),"")</f>
        <v/>
      </c>
      <c r="R387" s="105" t="str">
        <f>IFERROR(__xludf.DUMMYFUNCTION("""COMPUTED_VALUE"""),"")</f>
        <v/>
      </c>
      <c r="S387" s="105" t="str">
        <f>IFERROR(__xludf.DUMMYFUNCTION("""COMPUTED_VALUE"""),"")</f>
        <v/>
      </c>
      <c r="T387" s="105" t="str">
        <f>IFERROR(__xludf.DUMMYFUNCTION("""COMPUTED_VALUE"""),"")</f>
        <v/>
      </c>
      <c r="U387" s="105" t="str">
        <f>IFERROR(__xludf.DUMMYFUNCTION("""COMPUTED_VALUE"""),"")</f>
        <v/>
      </c>
      <c r="V387" s="105" t="str">
        <f>IFERROR(__xludf.DUMMYFUNCTION("""COMPUTED_VALUE"""),"")</f>
        <v/>
      </c>
      <c r="W387" s="105" t="str">
        <f>IFERROR(__xludf.DUMMYFUNCTION("""COMPUTED_VALUE"""),"")</f>
        <v/>
      </c>
      <c r="X387" s="105" t="str">
        <f>IFERROR(__xludf.DUMMYFUNCTION("""COMPUTED_VALUE"""),"")</f>
        <v/>
      </c>
      <c r="Y387" s="105" t="str">
        <f>IFERROR(__xludf.DUMMYFUNCTION("""COMPUTED_VALUE"""),"")</f>
        <v/>
      </c>
      <c r="Z387" s="105" t="str">
        <f>IFERROR(__xludf.DUMMYFUNCTION("""COMPUTED_VALUE"""),"")</f>
        <v/>
      </c>
      <c r="AA387" s="105" t="str">
        <f>IFERROR(__xludf.DUMMYFUNCTION("""COMPUTED_VALUE"""),"")</f>
        <v/>
      </c>
      <c r="AB387" s="105" t="str">
        <f>IFERROR(__xludf.DUMMYFUNCTION("""COMPUTED_VALUE"""),"")</f>
        <v/>
      </c>
      <c r="AC387" s="105" t="str">
        <f>IFERROR(__xludf.DUMMYFUNCTION("""COMPUTED_VALUE"""),"")</f>
        <v/>
      </c>
      <c r="AD387" s="105" t="str">
        <f>IFERROR(__xludf.DUMMYFUNCTION("""COMPUTED_VALUE"""),"")</f>
        <v/>
      </c>
      <c r="AE387" s="105" t="str">
        <f>IFERROR(__xludf.DUMMYFUNCTION("""COMPUTED_VALUE"""),"")</f>
        <v/>
      </c>
      <c r="AF387" s="105" t="str">
        <f>IFERROR(__xludf.DUMMYFUNCTION("""COMPUTED_VALUE"""),"")</f>
        <v/>
      </c>
      <c r="AG387" s="105" t="str">
        <f>IFERROR(__xludf.DUMMYFUNCTION("""COMPUTED_VALUE"""),"")</f>
        <v/>
      </c>
      <c r="AH387" s="105" t="str">
        <f>IFERROR(__xludf.DUMMYFUNCTION("""COMPUTED_VALUE"""),"")</f>
        <v/>
      </c>
      <c r="AI387" s="105" t="str">
        <f>IFERROR(__xludf.DUMMYFUNCTION("""COMPUTED_VALUE"""),"")</f>
        <v/>
      </c>
      <c r="AJ387" s="105" t="str">
        <f>IFERROR(__xludf.DUMMYFUNCTION("""COMPUTED_VALUE"""),"")</f>
        <v/>
      </c>
      <c r="AK387" s="105" t="str">
        <f>IFERROR(__xludf.DUMMYFUNCTION("""COMPUTED_VALUE"""),"")</f>
        <v/>
      </c>
      <c r="AL387" s="105" t="str">
        <f>IFERROR(__xludf.DUMMYFUNCTION("""COMPUTED_VALUE"""),"")</f>
        <v/>
      </c>
      <c r="AM387" s="105" t="str">
        <f>IFERROR(__xludf.DUMMYFUNCTION("""COMPUTED_VALUE"""),"")</f>
        <v/>
      </c>
      <c r="AN387" s="105" t="str">
        <f>IFERROR(__xludf.DUMMYFUNCTION("""COMPUTED_VALUE"""),"")</f>
        <v/>
      </c>
    </row>
    <row r="388">
      <c r="A388" s="105"/>
      <c r="B388" s="105"/>
      <c r="C388" s="105"/>
      <c r="D388" s="105"/>
      <c r="E388" s="106"/>
      <c r="F388" s="205"/>
      <c r="G388" s="105"/>
      <c r="H388" s="108"/>
      <c r="I388" s="105"/>
      <c r="J388" s="108" t="str">
        <f>IFERROR(__xludf.DUMMYFUNCTION("""COMPUTED_VALUE"""),"")</f>
        <v/>
      </c>
      <c r="K388" s="105" t="str">
        <f>IFERROR(__xludf.DUMMYFUNCTION("""COMPUTED_VALUE"""),"")</f>
        <v/>
      </c>
      <c r="L388" s="105" t="str">
        <f>IFERROR(__xludf.DUMMYFUNCTION("""COMPUTED_VALUE"""),"")</f>
        <v/>
      </c>
      <c r="M388" s="105" t="str">
        <f>IFERROR(__xludf.DUMMYFUNCTION("""COMPUTED_VALUE"""),"")</f>
        <v/>
      </c>
      <c r="N388" s="105" t="str">
        <f>IFERROR(__xludf.DUMMYFUNCTION("""COMPUTED_VALUE"""),"")</f>
        <v/>
      </c>
      <c r="O388" s="105" t="str">
        <f>IFERROR(__xludf.DUMMYFUNCTION("""COMPUTED_VALUE"""),"")</f>
        <v/>
      </c>
      <c r="P388" s="105" t="str">
        <f>IFERROR(__xludf.DUMMYFUNCTION("""COMPUTED_VALUE"""),"")</f>
        <v/>
      </c>
      <c r="Q388" s="105" t="str">
        <f>IFERROR(__xludf.DUMMYFUNCTION("""COMPUTED_VALUE"""),"")</f>
        <v/>
      </c>
      <c r="R388" s="105" t="str">
        <f>IFERROR(__xludf.DUMMYFUNCTION("""COMPUTED_VALUE"""),"")</f>
        <v/>
      </c>
      <c r="S388" s="105" t="str">
        <f>IFERROR(__xludf.DUMMYFUNCTION("""COMPUTED_VALUE"""),"")</f>
        <v/>
      </c>
      <c r="T388" s="105" t="str">
        <f>IFERROR(__xludf.DUMMYFUNCTION("""COMPUTED_VALUE"""),"")</f>
        <v/>
      </c>
      <c r="U388" s="105" t="str">
        <f>IFERROR(__xludf.DUMMYFUNCTION("""COMPUTED_VALUE"""),"")</f>
        <v/>
      </c>
      <c r="V388" s="105" t="str">
        <f>IFERROR(__xludf.DUMMYFUNCTION("""COMPUTED_VALUE"""),"")</f>
        <v/>
      </c>
      <c r="W388" s="105" t="str">
        <f>IFERROR(__xludf.DUMMYFUNCTION("""COMPUTED_VALUE"""),"")</f>
        <v/>
      </c>
      <c r="X388" s="105" t="str">
        <f>IFERROR(__xludf.DUMMYFUNCTION("""COMPUTED_VALUE"""),"")</f>
        <v/>
      </c>
      <c r="Y388" s="105" t="str">
        <f>IFERROR(__xludf.DUMMYFUNCTION("""COMPUTED_VALUE"""),"")</f>
        <v/>
      </c>
      <c r="Z388" s="105" t="str">
        <f>IFERROR(__xludf.DUMMYFUNCTION("""COMPUTED_VALUE"""),"")</f>
        <v/>
      </c>
      <c r="AA388" s="105" t="str">
        <f>IFERROR(__xludf.DUMMYFUNCTION("""COMPUTED_VALUE"""),"")</f>
        <v/>
      </c>
      <c r="AB388" s="105" t="str">
        <f>IFERROR(__xludf.DUMMYFUNCTION("""COMPUTED_VALUE"""),"")</f>
        <v/>
      </c>
      <c r="AC388" s="105" t="str">
        <f>IFERROR(__xludf.DUMMYFUNCTION("""COMPUTED_VALUE"""),"")</f>
        <v/>
      </c>
      <c r="AD388" s="105" t="str">
        <f>IFERROR(__xludf.DUMMYFUNCTION("""COMPUTED_VALUE"""),"")</f>
        <v/>
      </c>
      <c r="AE388" s="105" t="str">
        <f>IFERROR(__xludf.DUMMYFUNCTION("""COMPUTED_VALUE"""),"")</f>
        <v/>
      </c>
      <c r="AF388" s="105" t="str">
        <f>IFERROR(__xludf.DUMMYFUNCTION("""COMPUTED_VALUE"""),"")</f>
        <v/>
      </c>
      <c r="AG388" s="105" t="str">
        <f>IFERROR(__xludf.DUMMYFUNCTION("""COMPUTED_VALUE"""),"")</f>
        <v/>
      </c>
      <c r="AH388" s="105" t="str">
        <f>IFERROR(__xludf.DUMMYFUNCTION("""COMPUTED_VALUE"""),"")</f>
        <v/>
      </c>
      <c r="AI388" s="105" t="str">
        <f>IFERROR(__xludf.DUMMYFUNCTION("""COMPUTED_VALUE"""),"")</f>
        <v/>
      </c>
      <c r="AJ388" s="105" t="str">
        <f>IFERROR(__xludf.DUMMYFUNCTION("""COMPUTED_VALUE"""),"")</f>
        <v/>
      </c>
      <c r="AK388" s="105" t="str">
        <f>IFERROR(__xludf.DUMMYFUNCTION("""COMPUTED_VALUE"""),"")</f>
        <v/>
      </c>
      <c r="AL388" s="105" t="str">
        <f>IFERROR(__xludf.DUMMYFUNCTION("""COMPUTED_VALUE"""),"")</f>
        <v/>
      </c>
      <c r="AM388" s="105" t="str">
        <f>IFERROR(__xludf.DUMMYFUNCTION("""COMPUTED_VALUE"""),"")</f>
        <v/>
      </c>
      <c r="AN388" s="105" t="str">
        <f>IFERROR(__xludf.DUMMYFUNCTION("""COMPUTED_VALUE"""),"")</f>
        <v/>
      </c>
    </row>
    <row r="389">
      <c r="A389" s="105"/>
      <c r="B389" s="105"/>
      <c r="C389" s="105"/>
      <c r="D389" s="105"/>
      <c r="E389" s="106"/>
      <c r="F389" s="205"/>
      <c r="G389" s="105"/>
      <c r="H389" s="108"/>
      <c r="I389" s="105"/>
      <c r="J389" s="108" t="str">
        <f>IFERROR(__xludf.DUMMYFUNCTION("""COMPUTED_VALUE"""),"")</f>
        <v/>
      </c>
      <c r="K389" s="105" t="str">
        <f>IFERROR(__xludf.DUMMYFUNCTION("""COMPUTED_VALUE"""),"")</f>
        <v/>
      </c>
      <c r="L389" s="105" t="str">
        <f>IFERROR(__xludf.DUMMYFUNCTION("""COMPUTED_VALUE"""),"")</f>
        <v/>
      </c>
      <c r="M389" s="105" t="str">
        <f>IFERROR(__xludf.DUMMYFUNCTION("""COMPUTED_VALUE"""),"")</f>
        <v/>
      </c>
      <c r="N389" s="105" t="str">
        <f>IFERROR(__xludf.DUMMYFUNCTION("""COMPUTED_VALUE"""),"")</f>
        <v/>
      </c>
      <c r="O389" s="105" t="str">
        <f>IFERROR(__xludf.DUMMYFUNCTION("""COMPUTED_VALUE"""),"")</f>
        <v/>
      </c>
      <c r="P389" s="105" t="str">
        <f>IFERROR(__xludf.DUMMYFUNCTION("""COMPUTED_VALUE"""),"")</f>
        <v/>
      </c>
      <c r="Q389" s="105" t="str">
        <f>IFERROR(__xludf.DUMMYFUNCTION("""COMPUTED_VALUE"""),"")</f>
        <v/>
      </c>
      <c r="R389" s="105" t="str">
        <f>IFERROR(__xludf.DUMMYFUNCTION("""COMPUTED_VALUE"""),"")</f>
        <v/>
      </c>
      <c r="S389" s="105" t="str">
        <f>IFERROR(__xludf.DUMMYFUNCTION("""COMPUTED_VALUE"""),"")</f>
        <v/>
      </c>
      <c r="T389" s="105" t="str">
        <f>IFERROR(__xludf.DUMMYFUNCTION("""COMPUTED_VALUE"""),"")</f>
        <v/>
      </c>
      <c r="U389" s="105" t="str">
        <f>IFERROR(__xludf.DUMMYFUNCTION("""COMPUTED_VALUE"""),"")</f>
        <v/>
      </c>
      <c r="V389" s="105" t="str">
        <f>IFERROR(__xludf.DUMMYFUNCTION("""COMPUTED_VALUE"""),"")</f>
        <v/>
      </c>
      <c r="W389" s="105" t="str">
        <f>IFERROR(__xludf.DUMMYFUNCTION("""COMPUTED_VALUE"""),"")</f>
        <v/>
      </c>
      <c r="X389" s="105" t="str">
        <f>IFERROR(__xludf.DUMMYFUNCTION("""COMPUTED_VALUE"""),"")</f>
        <v/>
      </c>
      <c r="Y389" s="105" t="str">
        <f>IFERROR(__xludf.DUMMYFUNCTION("""COMPUTED_VALUE"""),"")</f>
        <v/>
      </c>
      <c r="Z389" s="105" t="str">
        <f>IFERROR(__xludf.DUMMYFUNCTION("""COMPUTED_VALUE"""),"")</f>
        <v/>
      </c>
      <c r="AA389" s="105" t="str">
        <f>IFERROR(__xludf.DUMMYFUNCTION("""COMPUTED_VALUE"""),"")</f>
        <v/>
      </c>
      <c r="AB389" s="105" t="str">
        <f>IFERROR(__xludf.DUMMYFUNCTION("""COMPUTED_VALUE"""),"")</f>
        <v/>
      </c>
      <c r="AC389" s="105" t="str">
        <f>IFERROR(__xludf.DUMMYFUNCTION("""COMPUTED_VALUE"""),"")</f>
        <v/>
      </c>
      <c r="AD389" s="105" t="str">
        <f>IFERROR(__xludf.DUMMYFUNCTION("""COMPUTED_VALUE"""),"")</f>
        <v/>
      </c>
      <c r="AE389" s="105" t="str">
        <f>IFERROR(__xludf.DUMMYFUNCTION("""COMPUTED_VALUE"""),"")</f>
        <v/>
      </c>
      <c r="AF389" s="105" t="str">
        <f>IFERROR(__xludf.DUMMYFUNCTION("""COMPUTED_VALUE"""),"")</f>
        <v/>
      </c>
      <c r="AG389" s="105" t="str">
        <f>IFERROR(__xludf.DUMMYFUNCTION("""COMPUTED_VALUE"""),"")</f>
        <v/>
      </c>
      <c r="AH389" s="105" t="str">
        <f>IFERROR(__xludf.DUMMYFUNCTION("""COMPUTED_VALUE"""),"")</f>
        <v/>
      </c>
      <c r="AI389" s="105" t="str">
        <f>IFERROR(__xludf.DUMMYFUNCTION("""COMPUTED_VALUE"""),"")</f>
        <v/>
      </c>
      <c r="AJ389" s="105" t="str">
        <f>IFERROR(__xludf.DUMMYFUNCTION("""COMPUTED_VALUE"""),"")</f>
        <v/>
      </c>
      <c r="AK389" s="105" t="str">
        <f>IFERROR(__xludf.DUMMYFUNCTION("""COMPUTED_VALUE"""),"")</f>
        <v/>
      </c>
      <c r="AL389" s="105" t="str">
        <f>IFERROR(__xludf.DUMMYFUNCTION("""COMPUTED_VALUE"""),"")</f>
        <v/>
      </c>
      <c r="AM389" s="105" t="str">
        <f>IFERROR(__xludf.DUMMYFUNCTION("""COMPUTED_VALUE"""),"")</f>
        <v/>
      </c>
      <c r="AN389" s="105" t="str">
        <f>IFERROR(__xludf.DUMMYFUNCTION("""COMPUTED_VALUE"""),"")</f>
        <v/>
      </c>
    </row>
    <row r="390">
      <c r="A390" s="105"/>
      <c r="B390" s="105"/>
      <c r="C390" s="105"/>
      <c r="D390" s="105"/>
      <c r="E390" s="106"/>
      <c r="F390" s="205"/>
      <c r="G390" s="105"/>
      <c r="H390" s="108"/>
      <c r="I390" s="105"/>
      <c r="J390" s="108" t="str">
        <f>IFERROR(__xludf.DUMMYFUNCTION("""COMPUTED_VALUE"""),"")</f>
        <v/>
      </c>
      <c r="K390" s="105" t="str">
        <f>IFERROR(__xludf.DUMMYFUNCTION("""COMPUTED_VALUE"""),"")</f>
        <v/>
      </c>
      <c r="L390" s="105" t="str">
        <f>IFERROR(__xludf.DUMMYFUNCTION("""COMPUTED_VALUE"""),"")</f>
        <v/>
      </c>
      <c r="M390" s="105" t="str">
        <f>IFERROR(__xludf.DUMMYFUNCTION("""COMPUTED_VALUE"""),"")</f>
        <v/>
      </c>
      <c r="N390" s="105" t="str">
        <f>IFERROR(__xludf.DUMMYFUNCTION("""COMPUTED_VALUE"""),"")</f>
        <v/>
      </c>
      <c r="O390" s="105" t="str">
        <f>IFERROR(__xludf.DUMMYFUNCTION("""COMPUTED_VALUE"""),"")</f>
        <v/>
      </c>
      <c r="P390" s="105" t="str">
        <f>IFERROR(__xludf.DUMMYFUNCTION("""COMPUTED_VALUE"""),"")</f>
        <v/>
      </c>
      <c r="Q390" s="105" t="str">
        <f>IFERROR(__xludf.DUMMYFUNCTION("""COMPUTED_VALUE"""),"")</f>
        <v/>
      </c>
      <c r="R390" s="105" t="str">
        <f>IFERROR(__xludf.DUMMYFUNCTION("""COMPUTED_VALUE"""),"")</f>
        <v/>
      </c>
      <c r="S390" s="105" t="str">
        <f>IFERROR(__xludf.DUMMYFUNCTION("""COMPUTED_VALUE"""),"")</f>
        <v/>
      </c>
      <c r="T390" s="105" t="str">
        <f>IFERROR(__xludf.DUMMYFUNCTION("""COMPUTED_VALUE"""),"")</f>
        <v/>
      </c>
      <c r="U390" s="105" t="str">
        <f>IFERROR(__xludf.DUMMYFUNCTION("""COMPUTED_VALUE"""),"")</f>
        <v/>
      </c>
      <c r="V390" s="105" t="str">
        <f>IFERROR(__xludf.DUMMYFUNCTION("""COMPUTED_VALUE"""),"")</f>
        <v/>
      </c>
      <c r="W390" s="105" t="str">
        <f>IFERROR(__xludf.DUMMYFUNCTION("""COMPUTED_VALUE"""),"")</f>
        <v/>
      </c>
      <c r="X390" s="105" t="str">
        <f>IFERROR(__xludf.DUMMYFUNCTION("""COMPUTED_VALUE"""),"")</f>
        <v/>
      </c>
      <c r="Y390" s="105" t="str">
        <f>IFERROR(__xludf.DUMMYFUNCTION("""COMPUTED_VALUE"""),"")</f>
        <v/>
      </c>
      <c r="Z390" s="105" t="str">
        <f>IFERROR(__xludf.DUMMYFUNCTION("""COMPUTED_VALUE"""),"")</f>
        <v/>
      </c>
      <c r="AA390" s="105" t="str">
        <f>IFERROR(__xludf.DUMMYFUNCTION("""COMPUTED_VALUE"""),"")</f>
        <v/>
      </c>
      <c r="AB390" s="105" t="str">
        <f>IFERROR(__xludf.DUMMYFUNCTION("""COMPUTED_VALUE"""),"")</f>
        <v/>
      </c>
      <c r="AC390" s="105" t="str">
        <f>IFERROR(__xludf.DUMMYFUNCTION("""COMPUTED_VALUE"""),"")</f>
        <v/>
      </c>
      <c r="AD390" s="105" t="str">
        <f>IFERROR(__xludf.DUMMYFUNCTION("""COMPUTED_VALUE"""),"")</f>
        <v/>
      </c>
      <c r="AE390" s="105" t="str">
        <f>IFERROR(__xludf.DUMMYFUNCTION("""COMPUTED_VALUE"""),"")</f>
        <v/>
      </c>
      <c r="AF390" s="105" t="str">
        <f>IFERROR(__xludf.DUMMYFUNCTION("""COMPUTED_VALUE"""),"")</f>
        <v/>
      </c>
      <c r="AG390" s="105" t="str">
        <f>IFERROR(__xludf.DUMMYFUNCTION("""COMPUTED_VALUE"""),"")</f>
        <v/>
      </c>
      <c r="AH390" s="105" t="str">
        <f>IFERROR(__xludf.DUMMYFUNCTION("""COMPUTED_VALUE"""),"")</f>
        <v/>
      </c>
      <c r="AI390" s="105" t="str">
        <f>IFERROR(__xludf.DUMMYFUNCTION("""COMPUTED_VALUE"""),"")</f>
        <v/>
      </c>
      <c r="AJ390" s="105" t="str">
        <f>IFERROR(__xludf.DUMMYFUNCTION("""COMPUTED_VALUE"""),"")</f>
        <v/>
      </c>
      <c r="AK390" s="105" t="str">
        <f>IFERROR(__xludf.DUMMYFUNCTION("""COMPUTED_VALUE"""),"")</f>
        <v/>
      </c>
      <c r="AL390" s="105" t="str">
        <f>IFERROR(__xludf.DUMMYFUNCTION("""COMPUTED_VALUE"""),"")</f>
        <v/>
      </c>
      <c r="AM390" s="105" t="str">
        <f>IFERROR(__xludf.DUMMYFUNCTION("""COMPUTED_VALUE"""),"")</f>
        <v/>
      </c>
      <c r="AN390" s="105" t="str">
        <f>IFERROR(__xludf.DUMMYFUNCTION("""COMPUTED_VALUE"""),"")</f>
        <v/>
      </c>
    </row>
    <row r="391">
      <c r="A391" s="105"/>
      <c r="B391" s="105"/>
      <c r="C391" s="105"/>
      <c r="D391" s="105"/>
      <c r="E391" s="106"/>
      <c r="F391" s="205"/>
      <c r="G391" s="105"/>
      <c r="H391" s="108"/>
      <c r="I391" s="105"/>
      <c r="J391" s="108" t="str">
        <f>IFERROR(__xludf.DUMMYFUNCTION("""COMPUTED_VALUE"""),"")</f>
        <v/>
      </c>
      <c r="K391" s="105" t="str">
        <f>IFERROR(__xludf.DUMMYFUNCTION("""COMPUTED_VALUE"""),"")</f>
        <v/>
      </c>
      <c r="L391" s="105" t="str">
        <f>IFERROR(__xludf.DUMMYFUNCTION("""COMPUTED_VALUE"""),"")</f>
        <v/>
      </c>
      <c r="M391" s="105" t="str">
        <f>IFERROR(__xludf.DUMMYFUNCTION("""COMPUTED_VALUE"""),"")</f>
        <v/>
      </c>
      <c r="N391" s="105" t="str">
        <f>IFERROR(__xludf.DUMMYFUNCTION("""COMPUTED_VALUE"""),"")</f>
        <v/>
      </c>
      <c r="O391" s="105" t="str">
        <f>IFERROR(__xludf.DUMMYFUNCTION("""COMPUTED_VALUE"""),"")</f>
        <v/>
      </c>
      <c r="P391" s="105" t="str">
        <f>IFERROR(__xludf.DUMMYFUNCTION("""COMPUTED_VALUE"""),"")</f>
        <v/>
      </c>
      <c r="Q391" s="105" t="str">
        <f>IFERROR(__xludf.DUMMYFUNCTION("""COMPUTED_VALUE"""),"")</f>
        <v/>
      </c>
      <c r="R391" s="105" t="str">
        <f>IFERROR(__xludf.DUMMYFUNCTION("""COMPUTED_VALUE"""),"")</f>
        <v/>
      </c>
      <c r="S391" s="105" t="str">
        <f>IFERROR(__xludf.DUMMYFUNCTION("""COMPUTED_VALUE"""),"")</f>
        <v/>
      </c>
      <c r="T391" s="105" t="str">
        <f>IFERROR(__xludf.DUMMYFUNCTION("""COMPUTED_VALUE"""),"")</f>
        <v/>
      </c>
      <c r="U391" s="105" t="str">
        <f>IFERROR(__xludf.DUMMYFUNCTION("""COMPUTED_VALUE"""),"")</f>
        <v/>
      </c>
      <c r="V391" s="105" t="str">
        <f>IFERROR(__xludf.DUMMYFUNCTION("""COMPUTED_VALUE"""),"")</f>
        <v/>
      </c>
      <c r="W391" s="105" t="str">
        <f>IFERROR(__xludf.DUMMYFUNCTION("""COMPUTED_VALUE"""),"")</f>
        <v/>
      </c>
      <c r="X391" s="105" t="str">
        <f>IFERROR(__xludf.DUMMYFUNCTION("""COMPUTED_VALUE"""),"")</f>
        <v/>
      </c>
      <c r="Y391" s="105" t="str">
        <f>IFERROR(__xludf.DUMMYFUNCTION("""COMPUTED_VALUE"""),"")</f>
        <v/>
      </c>
      <c r="Z391" s="105" t="str">
        <f>IFERROR(__xludf.DUMMYFUNCTION("""COMPUTED_VALUE"""),"")</f>
        <v/>
      </c>
      <c r="AA391" s="105" t="str">
        <f>IFERROR(__xludf.DUMMYFUNCTION("""COMPUTED_VALUE"""),"")</f>
        <v/>
      </c>
      <c r="AB391" s="105" t="str">
        <f>IFERROR(__xludf.DUMMYFUNCTION("""COMPUTED_VALUE"""),"")</f>
        <v/>
      </c>
      <c r="AC391" s="105" t="str">
        <f>IFERROR(__xludf.DUMMYFUNCTION("""COMPUTED_VALUE"""),"")</f>
        <v/>
      </c>
      <c r="AD391" s="105" t="str">
        <f>IFERROR(__xludf.DUMMYFUNCTION("""COMPUTED_VALUE"""),"")</f>
        <v/>
      </c>
      <c r="AE391" s="105" t="str">
        <f>IFERROR(__xludf.DUMMYFUNCTION("""COMPUTED_VALUE"""),"")</f>
        <v/>
      </c>
      <c r="AF391" s="105" t="str">
        <f>IFERROR(__xludf.DUMMYFUNCTION("""COMPUTED_VALUE"""),"")</f>
        <v/>
      </c>
      <c r="AG391" s="105" t="str">
        <f>IFERROR(__xludf.DUMMYFUNCTION("""COMPUTED_VALUE"""),"")</f>
        <v/>
      </c>
      <c r="AH391" s="105" t="str">
        <f>IFERROR(__xludf.DUMMYFUNCTION("""COMPUTED_VALUE"""),"")</f>
        <v/>
      </c>
      <c r="AI391" s="105" t="str">
        <f>IFERROR(__xludf.DUMMYFUNCTION("""COMPUTED_VALUE"""),"")</f>
        <v/>
      </c>
      <c r="AJ391" s="105" t="str">
        <f>IFERROR(__xludf.DUMMYFUNCTION("""COMPUTED_VALUE"""),"")</f>
        <v/>
      </c>
      <c r="AK391" s="105" t="str">
        <f>IFERROR(__xludf.DUMMYFUNCTION("""COMPUTED_VALUE"""),"")</f>
        <v/>
      </c>
      <c r="AL391" s="105" t="str">
        <f>IFERROR(__xludf.DUMMYFUNCTION("""COMPUTED_VALUE"""),"")</f>
        <v/>
      </c>
      <c r="AM391" s="105" t="str">
        <f>IFERROR(__xludf.DUMMYFUNCTION("""COMPUTED_VALUE"""),"")</f>
        <v/>
      </c>
      <c r="AN391" s="105" t="str">
        <f>IFERROR(__xludf.DUMMYFUNCTION("""COMPUTED_VALUE"""),"")</f>
        <v/>
      </c>
    </row>
    <row r="392">
      <c r="A392" s="105"/>
      <c r="B392" s="105"/>
      <c r="C392" s="105"/>
      <c r="D392" s="105"/>
      <c r="E392" s="106"/>
      <c r="F392" s="205"/>
      <c r="G392" s="105"/>
      <c r="H392" s="108"/>
      <c r="I392" s="105"/>
      <c r="J392" s="108" t="str">
        <f>IFERROR(__xludf.DUMMYFUNCTION("""COMPUTED_VALUE"""),"")</f>
        <v/>
      </c>
      <c r="K392" s="105" t="str">
        <f>IFERROR(__xludf.DUMMYFUNCTION("""COMPUTED_VALUE"""),"")</f>
        <v/>
      </c>
      <c r="L392" s="105" t="str">
        <f>IFERROR(__xludf.DUMMYFUNCTION("""COMPUTED_VALUE"""),"")</f>
        <v/>
      </c>
      <c r="M392" s="105" t="str">
        <f>IFERROR(__xludf.DUMMYFUNCTION("""COMPUTED_VALUE"""),"")</f>
        <v/>
      </c>
      <c r="N392" s="105" t="str">
        <f>IFERROR(__xludf.DUMMYFUNCTION("""COMPUTED_VALUE"""),"")</f>
        <v/>
      </c>
      <c r="O392" s="105" t="str">
        <f>IFERROR(__xludf.DUMMYFUNCTION("""COMPUTED_VALUE"""),"")</f>
        <v/>
      </c>
      <c r="P392" s="105" t="str">
        <f>IFERROR(__xludf.DUMMYFUNCTION("""COMPUTED_VALUE"""),"")</f>
        <v/>
      </c>
      <c r="Q392" s="105" t="str">
        <f>IFERROR(__xludf.DUMMYFUNCTION("""COMPUTED_VALUE"""),"")</f>
        <v/>
      </c>
      <c r="R392" s="105" t="str">
        <f>IFERROR(__xludf.DUMMYFUNCTION("""COMPUTED_VALUE"""),"")</f>
        <v/>
      </c>
      <c r="S392" s="105" t="str">
        <f>IFERROR(__xludf.DUMMYFUNCTION("""COMPUTED_VALUE"""),"")</f>
        <v/>
      </c>
      <c r="T392" s="105" t="str">
        <f>IFERROR(__xludf.DUMMYFUNCTION("""COMPUTED_VALUE"""),"")</f>
        <v/>
      </c>
      <c r="U392" s="105" t="str">
        <f>IFERROR(__xludf.DUMMYFUNCTION("""COMPUTED_VALUE"""),"")</f>
        <v/>
      </c>
      <c r="V392" s="105" t="str">
        <f>IFERROR(__xludf.DUMMYFUNCTION("""COMPUTED_VALUE"""),"")</f>
        <v/>
      </c>
      <c r="W392" s="105" t="str">
        <f>IFERROR(__xludf.DUMMYFUNCTION("""COMPUTED_VALUE"""),"")</f>
        <v/>
      </c>
      <c r="X392" s="105" t="str">
        <f>IFERROR(__xludf.DUMMYFUNCTION("""COMPUTED_VALUE"""),"")</f>
        <v/>
      </c>
      <c r="Y392" s="105" t="str">
        <f>IFERROR(__xludf.DUMMYFUNCTION("""COMPUTED_VALUE"""),"")</f>
        <v/>
      </c>
      <c r="Z392" s="105" t="str">
        <f>IFERROR(__xludf.DUMMYFUNCTION("""COMPUTED_VALUE"""),"")</f>
        <v/>
      </c>
      <c r="AA392" s="105" t="str">
        <f>IFERROR(__xludf.DUMMYFUNCTION("""COMPUTED_VALUE"""),"")</f>
        <v/>
      </c>
      <c r="AB392" s="105" t="str">
        <f>IFERROR(__xludf.DUMMYFUNCTION("""COMPUTED_VALUE"""),"")</f>
        <v/>
      </c>
      <c r="AC392" s="105" t="str">
        <f>IFERROR(__xludf.DUMMYFUNCTION("""COMPUTED_VALUE"""),"")</f>
        <v/>
      </c>
      <c r="AD392" s="105" t="str">
        <f>IFERROR(__xludf.DUMMYFUNCTION("""COMPUTED_VALUE"""),"")</f>
        <v/>
      </c>
      <c r="AE392" s="105" t="str">
        <f>IFERROR(__xludf.DUMMYFUNCTION("""COMPUTED_VALUE"""),"")</f>
        <v/>
      </c>
      <c r="AF392" s="105" t="str">
        <f>IFERROR(__xludf.DUMMYFUNCTION("""COMPUTED_VALUE"""),"")</f>
        <v/>
      </c>
      <c r="AG392" s="105" t="str">
        <f>IFERROR(__xludf.DUMMYFUNCTION("""COMPUTED_VALUE"""),"")</f>
        <v/>
      </c>
      <c r="AH392" s="105" t="str">
        <f>IFERROR(__xludf.DUMMYFUNCTION("""COMPUTED_VALUE"""),"")</f>
        <v/>
      </c>
      <c r="AI392" s="105" t="str">
        <f>IFERROR(__xludf.DUMMYFUNCTION("""COMPUTED_VALUE"""),"")</f>
        <v/>
      </c>
      <c r="AJ392" s="105" t="str">
        <f>IFERROR(__xludf.DUMMYFUNCTION("""COMPUTED_VALUE"""),"")</f>
        <v/>
      </c>
      <c r="AK392" s="105" t="str">
        <f>IFERROR(__xludf.DUMMYFUNCTION("""COMPUTED_VALUE"""),"")</f>
        <v/>
      </c>
      <c r="AL392" s="105" t="str">
        <f>IFERROR(__xludf.DUMMYFUNCTION("""COMPUTED_VALUE"""),"")</f>
        <v/>
      </c>
      <c r="AM392" s="105" t="str">
        <f>IFERROR(__xludf.DUMMYFUNCTION("""COMPUTED_VALUE"""),"")</f>
        <v/>
      </c>
      <c r="AN392" s="105" t="str">
        <f>IFERROR(__xludf.DUMMYFUNCTION("""COMPUTED_VALUE"""),"")</f>
        <v/>
      </c>
    </row>
    <row r="393">
      <c r="A393" s="105"/>
      <c r="B393" s="105"/>
      <c r="C393" s="105"/>
      <c r="D393" s="105"/>
      <c r="E393" s="106"/>
      <c r="F393" s="205"/>
      <c r="G393" s="105"/>
      <c r="H393" s="108"/>
      <c r="I393" s="105"/>
      <c r="J393" s="108" t="str">
        <f>IFERROR(__xludf.DUMMYFUNCTION("""COMPUTED_VALUE"""),"")</f>
        <v/>
      </c>
      <c r="K393" s="105" t="str">
        <f>IFERROR(__xludf.DUMMYFUNCTION("""COMPUTED_VALUE"""),"")</f>
        <v/>
      </c>
      <c r="L393" s="105" t="str">
        <f>IFERROR(__xludf.DUMMYFUNCTION("""COMPUTED_VALUE"""),"")</f>
        <v/>
      </c>
      <c r="M393" s="105" t="str">
        <f>IFERROR(__xludf.DUMMYFUNCTION("""COMPUTED_VALUE"""),"")</f>
        <v/>
      </c>
      <c r="N393" s="105" t="str">
        <f>IFERROR(__xludf.DUMMYFUNCTION("""COMPUTED_VALUE"""),"")</f>
        <v/>
      </c>
      <c r="O393" s="105" t="str">
        <f>IFERROR(__xludf.DUMMYFUNCTION("""COMPUTED_VALUE"""),"")</f>
        <v/>
      </c>
      <c r="P393" s="105" t="str">
        <f>IFERROR(__xludf.DUMMYFUNCTION("""COMPUTED_VALUE"""),"")</f>
        <v/>
      </c>
      <c r="Q393" s="105" t="str">
        <f>IFERROR(__xludf.DUMMYFUNCTION("""COMPUTED_VALUE"""),"")</f>
        <v/>
      </c>
      <c r="R393" s="105" t="str">
        <f>IFERROR(__xludf.DUMMYFUNCTION("""COMPUTED_VALUE"""),"")</f>
        <v/>
      </c>
      <c r="S393" s="105" t="str">
        <f>IFERROR(__xludf.DUMMYFUNCTION("""COMPUTED_VALUE"""),"")</f>
        <v/>
      </c>
      <c r="T393" s="105" t="str">
        <f>IFERROR(__xludf.DUMMYFUNCTION("""COMPUTED_VALUE"""),"")</f>
        <v/>
      </c>
      <c r="U393" s="105" t="str">
        <f>IFERROR(__xludf.DUMMYFUNCTION("""COMPUTED_VALUE"""),"")</f>
        <v/>
      </c>
      <c r="V393" s="105" t="str">
        <f>IFERROR(__xludf.DUMMYFUNCTION("""COMPUTED_VALUE"""),"")</f>
        <v/>
      </c>
      <c r="W393" s="105" t="str">
        <f>IFERROR(__xludf.DUMMYFUNCTION("""COMPUTED_VALUE"""),"")</f>
        <v/>
      </c>
      <c r="X393" s="105" t="str">
        <f>IFERROR(__xludf.DUMMYFUNCTION("""COMPUTED_VALUE"""),"")</f>
        <v/>
      </c>
      <c r="Y393" s="105" t="str">
        <f>IFERROR(__xludf.DUMMYFUNCTION("""COMPUTED_VALUE"""),"")</f>
        <v/>
      </c>
      <c r="Z393" s="105" t="str">
        <f>IFERROR(__xludf.DUMMYFUNCTION("""COMPUTED_VALUE"""),"")</f>
        <v/>
      </c>
      <c r="AA393" s="105" t="str">
        <f>IFERROR(__xludf.DUMMYFUNCTION("""COMPUTED_VALUE"""),"")</f>
        <v/>
      </c>
      <c r="AB393" s="105" t="str">
        <f>IFERROR(__xludf.DUMMYFUNCTION("""COMPUTED_VALUE"""),"")</f>
        <v/>
      </c>
      <c r="AC393" s="105" t="str">
        <f>IFERROR(__xludf.DUMMYFUNCTION("""COMPUTED_VALUE"""),"")</f>
        <v/>
      </c>
      <c r="AD393" s="105" t="str">
        <f>IFERROR(__xludf.DUMMYFUNCTION("""COMPUTED_VALUE"""),"")</f>
        <v/>
      </c>
      <c r="AE393" s="105" t="str">
        <f>IFERROR(__xludf.DUMMYFUNCTION("""COMPUTED_VALUE"""),"")</f>
        <v/>
      </c>
      <c r="AF393" s="105" t="str">
        <f>IFERROR(__xludf.DUMMYFUNCTION("""COMPUTED_VALUE"""),"")</f>
        <v/>
      </c>
      <c r="AG393" s="105" t="str">
        <f>IFERROR(__xludf.DUMMYFUNCTION("""COMPUTED_VALUE"""),"")</f>
        <v/>
      </c>
      <c r="AH393" s="105" t="str">
        <f>IFERROR(__xludf.DUMMYFUNCTION("""COMPUTED_VALUE"""),"")</f>
        <v/>
      </c>
      <c r="AI393" s="105" t="str">
        <f>IFERROR(__xludf.DUMMYFUNCTION("""COMPUTED_VALUE"""),"")</f>
        <v/>
      </c>
      <c r="AJ393" s="105" t="str">
        <f>IFERROR(__xludf.DUMMYFUNCTION("""COMPUTED_VALUE"""),"")</f>
        <v/>
      </c>
      <c r="AK393" s="105" t="str">
        <f>IFERROR(__xludf.DUMMYFUNCTION("""COMPUTED_VALUE"""),"")</f>
        <v/>
      </c>
      <c r="AL393" s="105" t="str">
        <f>IFERROR(__xludf.DUMMYFUNCTION("""COMPUTED_VALUE"""),"")</f>
        <v/>
      </c>
      <c r="AM393" s="105" t="str">
        <f>IFERROR(__xludf.DUMMYFUNCTION("""COMPUTED_VALUE"""),"")</f>
        <v/>
      </c>
      <c r="AN393" s="105" t="str">
        <f>IFERROR(__xludf.DUMMYFUNCTION("""COMPUTED_VALUE"""),"")</f>
        <v/>
      </c>
    </row>
    <row r="394">
      <c r="A394" s="105"/>
      <c r="B394" s="105"/>
      <c r="C394" s="105"/>
      <c r="D394" s="105"/>
      <c r="E394" s="106"/>
      <c r="F394" s="205"/>
      <c r="G394" s="105"/>
      <c r="H394" s="108"/>
      <c r="I394" s="105"/>
      <c r="J394" s="108" t="str">
        <f>IFERROR(__xludf.DUMMYFUNCTION("""COMPUTED_VALUE"""),"")</f>
        <v/>
      </c>
      <c r="K394" s="105" t="str">
        <f>IFERROR(__xludf.DUMMYFUNCTION("""COMPUTED_VALUE"""),"")</f>
        <v/>
      </c>
      <c r="L394" s="105" t="str">
        <f>IFERROR(__xludf.DUMMYFUNCTION("""COMPUTED_VALUE"""),"")</f>
        <v/>
      </c>
      <c r="M394" s="105" t="str">
        <f>IFERROR(__xludf.DUMMYFUNCTION("""COMPUTED_VALUE"""),"")</f>
        <v/>
      </c>
      <c r="N394" s="105" t="str">
        <f>IFERROR(__xludf.DUMMYFUNCTION("""COMPUTED_VALUE"""),"")</f>
        <v/>
      </c>
      <c r="O394" s="105" t="str">
        <f>IFERROR(__xludf.DUMMYFUNCTION("""COMPUTED_VALUE"""),"")</f>
        <v/>
      </c>
      <c r="P394" s="105" t="str">
        <f>IFERROR(__xludf.DUMMYFUNCTION("""COMPUTED_VALUE"""),"")</f>
        <v/>
      </c>
      <c r="Q394" s="105" t="str">
        <f>IFERROR(__xludf.DUMMYFUNCTION("""COMPUTED_VALUE"""),"")</f>
        <v/>
      </c>
      <c r="R394" s="105" t="str">
        <f>IFERROR(__xludf.DUMMYFUNCTION("""COMPUTED_VALUE"""),"")</f>
        <v/>
      </c>
      <c r="S394" s="105" t="str">
        <f>IFERROR(__xludf.DUMMYFUNCTION("""COMPUTED_VALUE"""),"")</f>
        <v/>
      </c>
      <c r="T394" s="105" t="str">
        <f>IFERROR(__xludf.DUMMYFUNCTION("""COMPUTED_VALUE"""),"")</f>
        <v/>
      </c>
      <c r="U394" s="105" t="str">
        <f>IFERROR(__xludf.DUMMYFUNCTION("""COMPUTED_VALUE"""),"")</f>
        <v/>
      </c>
      <c r="V394" s="105" t="str">
        <f>IFERROR(__xludf.DUMMYFUNCTION("""COMPUTED_VALUE"""),"")</f>
        <v/>
      </c>
      <c r="W394" s="105" t="str">
        <f>IFERROR(__xludf.DUMMYFUNCTION("""COMPUTED_VALUE"""),"")</f>
        <v/>
      </c>
      <c r="X394" s="105" t="str">
        <f>IFERROR(__xludf.DUMMYFUNCTION("""COMPUTED_VALUE"""),"")</f>
        <v/>
      </c>
      <c r="Y394" s="105" t="str">
        <f>IFERROR(__xludf.DUMMYFUNCTION("""COMPUTED_VALUE"""),"")</f>
        <v/>
      </c>
      <c r="Z394" s="105" t="str">
        <f>IFERROR(__xludf.DUMMYFUNCTION("""COMPUTED_VALUE"""),"")</f>
        <v/>
      </c>
      <c r="AA394" s="105" t="str">
        <f>IFERROR(__xludf.DUMMYFUNCTION("""COMPUTED_VALUE"""),"")</f>
        <v/>
      </c>
      <c r="AB394" s="105" t="str">
        <f>IFERROR(__xludf.DUMMYFUNCTION("""COMPUTED_VALUE"""),"")</f>
        <v/>
      </c>
      <c r="AC394" s="105" t="str">
        <f>IFERROR(__xludf.DUMMYFUNCTION("""COMPUTED_VALUE"""),"")</f>
        <v/>
      </c>
      <c r="AD394" s="105" t="str">
        <f>IFERROR(__xludf.DUMMYFUNCTION("""COMPUTED_VALUE"""),"")</f>
        <v/>
      </c>
      <c r="AE394" s="105" t="str">
        <f>IFERROR(__xludf.DUMMYFUNCTION("""COMPUTED_VALUE"""),"")</f>
        <v/>
      </c>
      <c r="AF394" s="105" t="str">
        <f>IFERROR(__xludf.DUMMYFUNCTION("""COMPUTED_VALUE"""),"")</f>
        <v/>
      </c>
      <c r="AG394" s="105" t="str">
        <f>IFERROR(__xludf.DUMMYFUNCTION("""COMPUTED_VALUE"""),"")</f>
        <v/>
      </c>
      <c r="AH394" s="105" t="str">
        <f>IFERROR(__xludf.DUMMYFUNCTION("""COMPUTED_VALUE"""),"")</f>
        <v/>
      </c>
      <c r="AI394" s="105" t="str">
        <f>IFERROR(__xludf.DUMMYFUNCTION("""COMPUTED_VALUE"""),"")</f>
        <v/>
      </c>
      <c r="AJ394" s="105" t="str">
        <f>IFERROR(__xludf.DUMMYFUNCTION("""COMPUTED_VALUE"""),"")</f>
        <v/>
      </c>
      <c r="AK394" s="105" t="str">
        <f>IFERROR(__xludf.DUMMYFUNCTION("""COMPUTED_VALUE"""),"")</f>
        <v/>
      </c>
      <c r="AL394" s="105" t="str">
        <f>IFERROR(__xludf.DUMMYFUNCTION("""COMPUTED_VALUE"""),"")</f>
        <v/>
      </c>
      <c r="AM394" s="105" t="str">
        <f>IFERROR(__xludf.DUMMYFUNCTION("""COMPUTED_VALUE"""),"")</f>
        <v/>
      </c>
      <c r="AN394" s="105" t="str">
        <f>IFERROR(__xludf.DUMMYFUNCTION("""COMPUTED_VALUE"""),"")</f>
        <v/>
      </c>
    </row>
    <row r="395">
      <c r="A395" s="105"/>
      <c r="B395" s="105"/>
      <c r="C395" s="105"/>
      <c r="D395" s="105"/>
      <c r="E395" s="106"/>
      <c r="F395" s="205"/>
      <c r="G395" s="105"/>
      <c r="H395" s="108"/>
      <c r="I395" s="105"/>
      <c r="J395" s="108" t="str">
        <f>IFERROR(__xludf.DUMMYFUNCTION("""COMPUTED_VALUE"""),"")</f>
        <v/>
      </c>
      <c r="K395" s="105" t="str">
        <f>IFERROR(__xludf.DUMMYFUNCTION("""COMPUTED_VALUE"""),"")</f>
        <v/>
      </c>
      <c r="L395" s="105" t="str">
        <f>IFERROR(__xludf.DUMMYFUNCTION("""COMPUTED_VALUE"""),"")</f>
        <v/>
      </c>
      <c r="M395" s="105" t="str">
        <f>IFERROR(__xludf.DUMMYFUNCTION("""COMPUTED_VALUE"""),"")</f>
        <v/>
      </c>
      <c r="N395" s="105" t="str">
        <f>IFERROR(__xludf.DUMMYFUNCTION("""COMPUTED_VALUE"""),"")</f>
        <v/>
      </c>
      <c r="O395" s="105" t="str">
        <f>IFERROR(__xludf.DUMMYFUNCTION("""COMPUTED_VALUE"""),"")</f>
        <v/>
      </c>
      <c r="P395" s="105" t="str">
        <f>IFERROR(__xludf.DUMMYFUNCTION("""COMPUTED_VALUE"""),"")</f>
        <v/>
      </c>
      <c r="Q395" s="105" t="str">
        <f>IFERROR(__xludf.DUMMYFUNCTION("""COMPUTED_VALUE"""),"")</f>
        <v/>
      </c>
      <c r="R395" s="105" t="str">
        <f>IFERROR(__xludf.DUMMYFUNCTION("""COMPUTED_VALUE"""),"")</f>
        <v/>
      </c>
      <c r="S395" s="105" t="str">
        <f>IFERROR(__xludf.DUMMYFUNCTION("""COMPUTED_VALUE"""),"")</f>
        <v/>
      </c>
      <c r="T395" s="105" t="str">
        <f>IFERROR(__xludf.DUMMYFUNCTION("""COMPUTED_VALUE"""),"")</f>
        <v/>
      </c>
      <c r="U395" s="105" t="str">
        <f>IFERROR(__xludf.DUMMYFUNCTION("""COMPUTED_VALUE"""),"")</f>
        <v/>
      </c>
      <c r="V395" s="105" t="str">
        <f>IFERROR(__xludf.DUMMYFUNCTION("""COMPUTED_VALUE"""),"")</f>
        <v/>
      </c>
      <c r="W395" s="105" t="str">
        <f>IFERROR(__xludf.DUMMYFUNCTION("""COMPUTED_VALUE"""),"")</f>
        <v/>
      </c>
      <c r="X395" s="105" t="str">
        <f>IFERROR(__xludf.DUMMYFUNCTION("""COMPUTED_VALUE"""),"")</f>
        <v/>
      </c>
      <c r="Y395" s="105" t="str">
        <f>IFERROR(__xludf.DUMMYFUNCTION("""COMPUTED_VALUE"""),"")</f>
        <v/>
      </c>
      <c r="Z395" s="105" t="str">
        <f>IFERROR(__xludf.DUMMYFUNCTION("""COMPUTED_VALUE"""),"")</f>
        <v/>
      </c>
      <c r="AA395" s="105" t="str">
        <f>IFERROR(__xludf.DUMMYFUNCTION("""COMPUTED_VALUE"""),"")</f>
        <v/>
      </c>
      <c r="AB395" s="105" t="str">
        <f>IFERROR(__xludf.DUMMYFUNCTION("""COMPUTED_VALUE"""),"")</f>
        <v/>
      </c>
      <c r="AC395" s="105" t="str">
        <f>IFERROR(__xludf.DUMMYFUNCTION("""COMPUTED_VALUE"""),"")</f>
        <v/>
      </c>
      <c r="AD395" s="105" t="str">
        <f>IFERROR(__xludf.DUMMYFUNCTION("""COMPUTED_VALUE"""),"")</f>
        <v/>
      </c>
      <c r="AE395" s="105" t="str">
        <f>IFERROR(__xludf.DUMMYFUNCTION("""COMPUTED_VALUE"""),"")</f>
        <v/>
      </c>
      <c r="AF395" s="105" t="str">
        <f>IFERROR(__xludf.DUMMYFUNCTION("""COMPUTED_VALUE"""),"")</f>
        <v/>
      </c>
      <c r="AG395" s="105" t="str">
        <f>IFERROR(__xludf.DUMMYFUNCTION("""COMPUTED_VALUE"""),"")</f>
        <v/>
      </c>
      <c r="AH395" s="105" t="str">
        <f>IFERROR(__xludf.DUMMYFUNCTION("""COMPUTED_VALUE"""),"")</f>
        <v/>
      </c>
      <c r="AI395" s="105" t="str">
        <f>IFERROR(__xludf.DUMMYFUNCTION("""COMPUTED_VALUE"""),"")</f>
        <v/>
      </c>
      <c r="AJ395" s="105" t="str">
        <f>IFERROR(__xludf.DUMMYFUNCTION("""COMPUTED_VALUE"""),"")</f>
        <v/>
      </c>
      <c r="AK395" s="105" t="str">
        <f>IFERROR(__xludf.DUMMYFUNCTION("""COMPUTED_VALUE"""),"")</f>
        <v/>
      </c>
      <c r="AL395" s="105" t="str">
        <f>IFERROR(__xludf.DUMMYFUNCTION("""COMPUTED_VALUE"""),"")</f>
        <v/>
      </c>
      <c r="AM395" s="105" t="str">
        <f>IFERROR(__xludf.DUMMYFUNCTION("""COMPUTED_VALUE"""),"")</f>
        <v/>
      </c>
      <c r="AN395" s="105" t="str">
        <f>IFERROR(__xludf.DUMMYFUNCTION("""COMPUTED_VALUE"""),"")</f>
        <v/>
      </c>
    </row>
    <row r="396">
      <c r="A396" s="105"/>
      <c r="B396" s="105"/>
      <c r="C396" s="105"/>
      <c r="D396" s="105"/>
      <c r="E396" s="106"/>
      <c r="F396" s="205"/>
      <c r="G396" s="105"/>
      <c r="H396" s="108"/>
      <c r="I396" s="105"/>
      <c r="J396" s="108" t="str">
        <f>IFERROR(__xludf.DUMMYFUNCTION("""COMPUTED_VALUE"""),"")</f>
        <v/>
      </c>
      <c r="K396" s="105" t="str">
        <f>IFERROR(__xludf.DUMMYFUNCTION("""COMPUTED_VALUE"""),"")</f>
        <v/>
      </c>
      <c r="L396" s="105" t="str">
        <f>IFERROR(__xludf.DUMMYFUNCTION("""COMPUTED_VALUE"""),"")</f>
        <v/>
      </c>
      <c r="M396" s="105" t="str">
        <f>IFERROR(__xludf.DUMMYFUNCTION("""COMPUTED_VALUE"""),"")</f>
        <v/>
      </c>
      <c r="N396" s="105" t="str">
        <f>IFERROR(__xludf.DUMMYFUNCTION("""COMPUTED_VALUE"""),"")</f>
        <v/>
      </c>
      <c r="O396" s="105" t="str">
        <f>IFERROR(__xludf.DUMMYFUNCTION("""COMPUTED_VALUE"""),"")</f>
        <v/>
      </c>
      <c r="P396" s="105" t="str">
        <f>IFERROR(__xludf.DUMMYFUNCTION("""COMPUTED_VALUE"""),"")</f>
        <v/>
      </c>
      <c r="Q396" s="105" t="str">
        <f>IFERROR(__xludf.DUMMYFUNCTION("""COMPUTED_VALUE"""),"")</f>
        <v/>
      </c>
      <c r="R396" s="105" t="str">
        <f>IFERROR(__xludf.DUMMYFUNCTION("""COMPUTED_VALUE"""),"")</f>
        <v/>
      </c>
      <c r="S396" s="105" t="str">
        <f>IFERROR(__xludf.DUMMYFUNCTION("""COMPUTED_VALUE"""),"")</f>
        <v/>
      </c>
      <c r="T396" s="105" t="str">
        <f>IFERROR(__xludf.DUMMYFUNCTION("""COMPUTED_VALUE"""),"")</f>
        <v/>
      </c>
      <c r="U396" s="105" t="str">
        <f>IFERROR(__xludf.DUMMYFUNCTION("""COMPUTED_VALUE"""),"")</f>
        <v/>
      </c>
      <c r="V396" s="105" t="str">
        <f>IFERROR(__xludf.DUMMYFUNCTION("""COMPUTED_VALUE"""),"")</f>
        <v/>
      </c>
      <c r="W396" s="105" t="str">
        <f>IFERROR(__xludf.DUMMYFUNCTION("""COMPUTED_VALUE"""),"")</f>
        <v/>
      </c>
      <c r="X396" s="105" t="str">
        <f>IFERROR(__xludf.DUMMYFUNCTION("""COMPUTED_VALUE"""),"")</f>
        <v/>
      </c>
      <c r="Y396" s="105" t="str">
        <f>IFERROR(__xludf.DUMMYFUNCTION("""COMPUTED_VALUE"""),"")</f>
        <v/>
      </c>
      <c r="Z396" s="105" t="str">
        <f>IFERROR(__xludf.DUMMYFUNCTION("""COMPUTED_VALUE"""),"")</f>
        <v/>
      </c>
      <c r="AA396" s="105" t="str">
        <f>IFERROR(__xludf.DUMMYFUNCTION("""COMPUTED_VALUE"""),"")</f>
        <v/>
      </c>
      <c r="AB396" s="105" t="str">
        <f>IFERROR(__xludf.DUMMYFUNCTION("""COMPUTED_VALUE"""),"")</f>
        <v/>
      </c>
      <c r="AC396" s="105" t="str">
        <f>IFERROR(__xludf.DUMMYFUNCTION("""COMPUTED_VALUE"""),"")</f>
        <v/>
      </c>
      <c r="AD396" s="105" t="str">
        <f>IFERROR(__xludf.DUMMYFUNCTION("""COMPUTED_VALUE"""),"")</f>
        <v/>
      </c>
      <c r="AE396" s="105" t="str">
        <f>IFERROR(__xludf.DUMMYFUNCTION("""COMPUTED_VALUE"""),"")</f>
        <v/>
      </c>
      <c r="AF396" s="105" t="str">
        <f>IFERROR(__xludf.DUMMYFUNCTION("""COMPUTED_VALUE"""),"")</f>
        <v/>
      </c>
      <c r="AG396" s="105" t="str">
        <f>IFERROR(__xludf.DUMMYFUNCTION("""COMPUTED_VALUE"""),"")</f>
        <v/>
      </c>
      <c r="AH396" s="105" t="str">
        <f>IFERROR(__xludf.DUMMYFUNCTION("""COMPUTED_VALUE"""),"")</f>
        <v/>
      </c>
      <c r="AI396" s="105" t="str">
        <f>IFERROR(__xludf.DUMMYFUNCTION("""COMPUTED_VALUE"""),"")</f>
        <v/>
      </c>
      <c r="AJ396" s="105" t="str">
        <f>IFERROR(__xludf.DUMMYFUNCTION("""COMPUTED_VALUE"""),"")</f>
        <v/>
      </c>
      <c r="AK396" s="105" t="str">
        <f>IFERROR(__xludf.DUMMYFUNCTION("""COMPUTED_VALUE"""),"")</f>
        <v/>
      </c>
      <c r="AL396" s="105" t="str">
        <f>IFERROR(__xludf.DUMMYFUNCTION("""COMPUTED_VALUE"""),"")</f>
        <v/>
      </c>
      <c r="AM396" s="105" t="str">
        <f>IFERROR(__xludf.DUMMYFUNCTION("""COMPUTED_VALUE"""),"")</f>
        <v/>
      </c>
      <c r="AN396" s="105" t="str">
        <f>IFERROR(__xludf.DUMMYFUNCTION("""COMPUTED_VALUE"""),"")</f>
        <v/>
      </c>
    </row>
    <row r="397">
      <c r="A397" s="105"/>
      <c r="B397" s="105"/>
      <c r="C397" s="105"/>
      <c r="D397" s="105"/>
      <c r="E397" s="106"/>
      <c r="F397" s="205"/>
      <c r="G397" s="105"/>
      <c r="H397" s="108"/>
      <c r="I397" s="105"/>
      <c r="J397" s="108" t="str">
        <f>IFERROR(__xludf.DUMMYFUNCTION("""COMPUTED_VALUE"""),"")</f>
        <v/>
      </c>
      <c r="K397" s="105" t="str">
        <f>IFERROR(__xludf.DUMMYFUNCTION("""COMPUTED_VALUE"""),"")</f>
        <v/>
      </c>
      <c r="L397" s="105" t="str">
        <f>IFERROR(__xludf.DUMMYFUNCTION("""COMPUTED_VALUE"""),"")</f>
        <v/>
      </c>
      <c r="M397" s="105" t="str">
        <f>IFERROR(__xludf.DUMMYFUNCTION("""COMPUTED_VALUE"""),"")</f>
        <v/>
      </c>
      <c r="N397" s="105" t="str">
        <f>IFERROR(__xludf.DUMMYFUNCTION("""COMPUTED_VALUE"""),"")</f>
        <v/>
      </c>
      <c r="O397" s="105" t="str">
        <f>IFERROR(__xludf.DUMMYFUNCTION("""COMPUTED_VALUE"""),"")</f>
        <v/>
      </c>
      <c r="P397" s="105" t="str">
        <f>IFERROR(__xludf.DUMMYFUNCTION("""COMPUTED_VALUE"""),"")</f>
        <v/>
      </c>
      <c r="Q397" s="105" t="str">
        <f>IFERROR(__xludf.DUMMYFUNCTION("""COMPUTED_VALUE"""),"")</f>
        <v/>
      </c>
      <c r="R397" s="105" t="str">
        <f>IFERROR(__xludf.DUMMYFUNCTION("""COMPUTED_VALUE"""),"")</f>
        <v/>
      </c>
      <c r="S397" s="105" t="str">
        <f>IFERROR(__xludf.DUMMYFUNCTION("""COMPUTED_VALUE"""),"")</f>
        <v/>
      </c>
      <c r="T397" s="105" t="str">
        <f>IFERROR(__xludf.DUMMYFUNCTION("""COMPUTED_VALUE"""),"")</f>
        <v/>
      </c>
      <c r="U397" s="105" t="str">
        <f>IFERROR(__xludf.DUMMYFUNCTION("""COMPUTED_VALUE"""),"")</f>
        <v/>
      </c>
      <c r="V397" s="105" t="str">
        <f>IFERROR(__xludf.DUMMYFUNCTION("""COMPUTED_VALUE"""),"")</f>
        <v/>
      </c>
      <c r="W397" s="105" t="str">
        <f>IFERROR(__xludf.DUMMYFUNCTION("""COMPUTED_VALUE"""),"")</f>
        <v/>
      </c>
      <c r="X397" s="105" t="str">
        <f>IFERROR(__xludf.DUMMYFUNCTION("""COMPUTED_VALUE"""),"")</f>
        <v/>
      </c>
      <c r="Y397" s="105" t="str">
        <f>IFERROR(__xludf.DUMMYFUNCTION("""COMPUTED_VALUE"""),"")</f>
        <v/>
      </c>
      <c r="Z397" s="105" t="str">
        <f>IFERROR(__xludf.DUMMYFUNCTION("""COMPUTED_VALUE"""),"")</f>
        <v/>
      </c>
      <c r="AA397" s="105" t="str">
        <f>IFERROR(__xludf.DUMMYFUNCTION("""COMPUTED_VALUE"""),"")</f>
        <v/>
      </c>
      <c r="AB397" s="105" t="str">
        <f>IFERROR(__xludf.DUMMYFUNCTION("""COMPUTED_VALUE"""),"")</f>
        <v/>
      </c>
      <c r="AC397" s="105" t="str">
        <f>IFERROR(__xludf.DUMMYFUNCTION("""COMPUTED_VALUE"""),"")</f>
        <v/>
      </c>
      <c r="AD397" s="105" t="str">
        <f>IFERROR(__xludf.DUMMYFUNCTION("""COMPUTED_VALUE"""),"")</f>
        <v/>
      </c>
      <c r="AE397" s="105" t="str">
        <f>IFERROR(__xludf.DUMMYFUNCTION("""COMPUTED_VALUE"""),"")</f>
        <v/>
      </c>
      <c r="AF397" s="105" t="str">
        <f>IFERROR(__xludf.DUMMYFUNCTION("""COMPUTED_VALUE"""),"")</f>
        <v/>
      </c>
      <c r="AG397" s="105" t="str">
        <f>IFERROR(__xludf.DUMMYFUNCTION("""COMPUTED_VALUE"""),"")</f>
        <v/>
      </c>
      <c r="AH397" s="105" t="str">
        <f>IFERROR(__xludf.DUMMYFUNCTION("""COMPUTED_VALUE"""),"")</f>
        <v/>
      </c>
      <c r="AI397" s="105" t="str">
        <f>IFERROR(__xludf.DUMMYFUNCTION("""COMPUTED_VALUE"""),"")</f>
        <v/>
      </c>
      <c r="AJ397" s="105" t="str">
        <f>IFERROR(__xludf.DUMMYFUNCTION("""COMPUTED_VALUE"""),"")</f>
        <v/>
      </c>
      <c r="AK397" s="105" t="str">
        <f>IFERROR(__xludf.DUMMYFUNCTION("""COMPUTED_VALUE"""),"")</f>
        <v/>
      </c>
      <c r="AL397" s="105" t="str">
        <f>IFERROR(__xludf.DUMMYFUNCTION("""COMPUTED_VALUE"""),"")</f>
        <v/>
      </c>
      <c r="AM397" s="105" t="str">
        <f>IFERROR(__xludf.DUMMYFUNCTION("""COMPUTED_VALUE"""),"")</f>
        <v/>
      </c>
      <c r="AN397" s="105" t="str">
        <f>IFERROR(__xludf.DUMMYFUNCTION("""COMPUTED_VALUE"""),"")</f>
        <v/>
      </c>
    </row>
    <row r="398">
      <c r="A398" s="105"/>
      <c r="B398" s="105"/>
      <c r="C398" s="105"/>
      <c r="D398" s="105"/>
      <c r="E398" s="106"/>
      <c r="F398" s="205"/>
      <c r="G398" s="105"/>
      <c r="H398" s="108"/>
      <c r="I398" s="105"/>
      <c r="J398" s="108" t="str">
        <f>IFERROR(__xludf.DUMMYFUNCTION("""COMPUTED_VALUE"""),"")</f>
        <v/>
      </c>
      <c r="K398" s="105" t="str">
        <f>IFERROR(__xludf.DUMMYFUNCTION("""COMPUTED_VALUE"""),"")</f>
        <v/>
      </c>
      <c r="L398" s="105" t="str">
        <f>IFERROR(__xludf.DUMMYFUNCTION("""COMPUTED_VALUE"""),"")</f>
        <v/>
      </c>
      <c r="M398" s="105" t="str">
        <f>IFERROR(__xludf.DUMMYFUNCTION("""COMPUTED_VALUE"""),"")</f>
        <v/>
      </c>
      <c r="N398" s="105" t="str">
        <f>IFERROR(__xludf.DUMMYFUNCTION("""COMPUTED_VALUE"""),"")</f>
        <v/>
      </c>
      <c r="O398" s="105" t="str">
        <f>IFERROR(__xludf.DUMMYFUNCTION("""COMPUTED_VALUE"""),"")</f>
        <v/>
      </c>
      <c r="P398" s="105" t="str">
        <f>IFERROR(__xludf.DUMMYFUNCTION("""COMPUTED_VALUE"""),"")</f>
        <v/>
      </c>
      <c r="Q398" s="105" t="str">
        <f>IFERROR(__xludf.DUMMYFUNCTION("""COMPUTED_VALUE"""),"")</f>
        <v/>
      </c>
      <c r="R398" s="105" t="str">
        <f>IFERROR(__xludf.DUMMYFUNCTION("""COMPUTED_VALUE"""),"")</f>
        <v/>
      </c>
      <c r="S398" s="105" t="str">
        <f>IFERROR(__xludf.DUMMYFUNCTION("""COMPUTED_VALUE"""),"")</f>
        <v/>
      </c>
      <c r="T398" s="105" t="str">
        <f>IFERROR(__xludf.DUMMYFUNCTION("""COMPUTED_VALUE"""),"")</f>
        <v/>
      </c>
      <c r="U398" s="105" t="str">
        <f>IFERROR(__xludf.DUMMYFUNCTION("""COMPUTED_VALUE"""),"")</f>
        <v/>
      </c>
      <c r="V398" s="105" t="str">
        <f>IFERROR(__xludf.DUMMYFUNCTION("""COMPUTED_VALUE"""),"")</f>
        <v/>
      </c>
      <c r="W398" s="105" t="str">
        <f>IFERROR(__xludf.DUMMYFUNCTION("""COMPUTED_VALUE"""),"")</f>
        <v/>
      </c>
      <c r="X398" s="105" t="str">
        <f>IFERROR(__xludf.DUMMYFUNCTION("""COMPUTED_VALUE"""),"")</f>
        <v/>
      </c>
      <c r="Y398" s="105" t="str">
        <f>IFERROR(__xludf.DUMMYFUNCTION("""COMPUTED_VALUE"""),"")</f>
        <v/>
      </c>
      <c r="Z398" s="105" t="str">
        <f>IFERROR(__xludf.DUMMYFUNCTION("""COMPUTED_VALUE"""),"")</f>
        <v/>
      </c>
      <c r="AA398" s="105" t="str">
        <f>IFERROR(__xludf.DUMMYFUNCTION("""COMPUTED_VALUE"""),"")</f>
        <v/>
      </c>
      <c r="AB398" s="105" t="str">
        <f>IFERROR(__xludf.DUMMYFUNCTION("""COMPUTED_VALUE"""),"")</f>
        <v/>
      </c>
      <c r="AC398" s="105" t="str">
        <f>IFERROR(__xludf.DUMMYFUNCTION("""COMPUTED_VALUE"""),"")</f>
        <v/>
      </c>
      <c r="AD398" s="105" t="str">
        <f>IFERROR(__xludf.DUMMYFUNCTION("""COMPUTED_VALUE"""),"")</f>
        <v/>
      </c>
      <c r="AE398" s="105" t="str">
        <f>IFERROR(__xludf.DUMMYFUNCTION("""COMPUTED_VALUE"""),"")</f>
        <v/>
      </c>
      <c r="AF398" s="105" t="str">
        <f>IFERROR(__xludf.DUMMYFUNCTION("""COMPUTED_VALUE"""),"")</f>
        <v/>
      </c>
      <c r="AG398" s="105" t="str">
        <f>IFERROR(__xludf.DUMMYFUNCTION("""COMPUTED_VALUE"""),"")</f>
        <v/>
      </c>
      <c r="AH398" s="105" t="str">
        <f>IFERROR(__xludf.DUMMYFUNCTION("""COMPUTED_VALUE"""),"")</f>
        <v/>
      </c>
      <c r="AI398" s="105" t="str">
        <f>IFERROR(__xludf.DUMMYFUNCTION("""COMPUTED_VALUE"""),"")</f>
        <v/>
      </c>
      <c r="AJ398" s="105" t="str">
        <f>IFERROR(__xludf.DUMMYFUNCTION("""COMPUTED_VALUE"""),"")</f>
        <v/>
      </c>
      <c r="AK398" s="105" t="str">
        <f>IFERROR(__xludf.DUMMYFUNCTION("""COMPUTED_VALUE"""),"")</f>
        <v/>
      </c>
      <c r="AL398" s="105" t="str">
        <f>IFERROR(__xludf.DUMMYFUNCTION("""COMPUTED_VALUE"""),"")</f>
        <v/>
      </c>
      <c r="AM398" s="105" t="str">
        <f>IFERROR(__xludf.DUMMYFUNCTION("""COMPUTED_VALUE"""),"")</f>
        <v/>
      </c>
      <c r="AN398" s="105" t="str">
        <f>IFERROR(__xludf.DUMMYFUNCTION("""COMPUTED_VALUE"""),"")</f>
        <v/>
      </c>
    </row>
    <row r="399">
      <c r="A399" s="105"/>
      <c r="B399" s="105"/>
      <c r="C399" s="105"/>
      <c r="D399" s="105"/>
      <c r="E399" s="106"/>
      <c r="F399" s="205"/>
      <c r="G399" s="105"/>
      <c r="H399" s="108"/>
      <c r="I399" s="105"/>
      <c r="J399" s="108" t="str">
        <f>IFERROR(__xludf.DUMMYFUNCTION("""COMPUTED_VALUE"""),"")</f>
        <v/>
      </c>
      <c r="K399" s="105" t="str">
        <f>IFERROR(__xludf.DUMMYFUNCTION("""COMPUTED_VALUE"""),"")</f>
        <v/>
      </c>
      <c r="L399" s="105" t="str">
        <f>IFERROR(__xludf.DUMMYFUNCTION("""COMPUTED_VALUE"""),"")</f>
        <v/>
      </c>
      <c r="M399" s="105" t="str">
        <f>IFERROR(__xludf.DUMMYFUNCTION("""COMPUTED_VALUE"""),"")</f>
        <v/>
      </c>
      <c r="N399" s="105" t="str">
        <f>IFERROR(__xludf.DUMMYFUNCTION("""COMPUTED_VALUE"""),"")</f>
        <v/>
      </c>
      <c r="O399" s="105" t="str">
        <f>IFERROR(__xludf.DUMMYFUNCTION("""COMPUTED_VALUE"""),"")</f>
        <v/>
      </c>
      <c r="P399" s="105" t="str">
        <f>IFERROR(__xludf.DUMMYFUNCTION("""COMPUTED_VALUE"""),"")</f>
        <v/>
      </c>
      <c r="Q399" s="105" t="str">
        <f>IFERROR(__xludf.DUMMYFUNCTION("""COMPUTED_VALUE"""),"")</f>
        <v/>
      </c>
      <c r="R399" s="105" t="str">
        <f>IFERROR(__xludf.DUMMYFUNCTION("""COMPUTED_VALUE"""),"")</f>
        <v/>
      </c>
      <c r="S399" s="105" t="str">
        <f>IFERROR(__xludf.DUMMYFUNCTION("""COMPUTED_VALUE"""),"")</f>
        <v/>
      </c>
      <c r="T399" s="105" t="str">
        <f>IFERROR(__xludf.DUMMYFUNCTION("""COMPUTED_VALUE"""),"")</f>
        <v/>
      </c>
      <c r="U399" s="105" t="str">
        <f>IFERROR(__xludf.DUMMYFUNCTION("""COMPUTED_VALUE"""),"")</f>
        <v/>
      </c>
      <c r="V399" s="105" t="str">
        <f>IFERROR(__xludf.DUMMYFUNCTION("""COMPUTED_VALUE"""),"")</f>
        <v/>
      </c>
      <c r="W399" s="105" t="str">
        <f>IFERROR(__xludf.DUMMYFUNCTION("""COMPUTED_VALUE"""),"")</f>
        <v/>
      </c>
      <c r="X399" s="105" t="str">
        <f>IFERROR(__xludf.DUMMYFUNCTION("""COMPUTED_VALUE"""),"")</f>
        <v/>
      </c>
      <c r="Y399" s="105" t="str">
        <f>IFERROR(__xludf.DUMMYFUNCTION("""COMPUTED_VALUE"""),"")</f>
        <v/>
      </c>
      <c r="Z399" s="105" t="str">
        <f>IFERROR(__xludf.DUMMYFUNCTION("""COMPUTED_VALUE"""),"")</f>
        <v/>
      </c>
      <c r="AA399" s="105" t="str">
        <f>IFERROR(__xludf.DUMMYFUNCTION("""COMPUTED_VALUE"""),"")</f>
        <v/>
      </c>
      <c r="AB399" s="105" t="str">
        <f>IFERROR(__xludf.DUMMYFUNCTION("""COMPUTED_VALUE"""),"")</f>
        <v/>
      </c>
      <c r="AC399" s="105" t="str">
        <f>IFERROR(__xludf.DUMMYFUNCTION("""COMPUTED_VALUE"""),"")</f>
        <v/>
      </c>
      <c r="AD399" s="105" t="str">
        <f>IFERROR(__xludf.DUMMYFUNCTION("""COMPUTED_VALUE"""),"")</f>
        <v/>
      </c>
      <c r="AE399" s="105" t="str">
        <f>IFERROR(__xludf.DUMMYFUNCTION("""COMPUTED_VALUE"""),"")</f>
        <v/>
      </c>
      <c r="AF399" s="105" t="str">
        <f>IFERROR(__xludf.DUMMYFUNCTION("""COMPUTED_VALUE"""),"")</f>
        <v/>
      </c>
      <c r="AG399" s="105" t="str">
        <f>IFERROR(__xludf.DUMMYFUNCTION("""COMPUTED_VALUE"""),"")</f>
        <v/>
      </c>
      <c r="AH399" s="105" t="str">
        <f>IFERROR(__xludf.DUMMYFUNCTION("""COMPUTED_VALUE"""),"")</f>
        <v/>
      </c>
      <c r="AI399" s="105" t="str">
        <f>IFERROR(__xludf.DUMMYFUNCTION("""COMPUTED_VALUE"""),"")</f>
        <v/>
      </c>
      <c r="AJ399" s="105" t="str">
        <f>IFERROR(__xludf.DUMMYFUNCTION("""COMPUTED_VALUE"""),"")</f>
        <v/>
      </c>
      <c r="AK399" s="105" t="str">
        <f>IFERROR(__xludf.DUMMYFUNCTION("""COMPUTED_VALUE"""),"")</f>
        <v/>
      </c>
      <c r="AL399" s="105" t="str">
        <f>IFERROR(__xludf.DUMMYFUNCTION("""COMPUTED_VALUE"""),"")</f>
        <v/>
      </c>
      <c r="AM399" s="105" t="str">
        <f>IFERROR(__xludf.DUMMYFUNCTION("""COMPUTED_VALUE"""),"")</f>
        <v/>
      </c>
      <c r="AN399" s="105" t="str">
        <f>IFERROR(__xludf.DUMMYFUNCTION("""COMPUTED_VALUE"""),"")</f>
        <v/>
      </c>
    </row>
    <row r="400">
      <c r="A400" s="105"/>
      <c r="B400" s="105"/>
      <c r="C400" s="105"/>
      <c r="D400" s="105"/>
      <c r="E400" s="106"/>
      <c r="F400" s="205"/>
      <c r="G400" s="105"/>
      <c r="H400" s="108"/>
      <c r="I400" s="105"/>
      <c r="J400" s="108" t="str">
        <f>IFERROR(__xludf.DUMMYFUNCTION("""COMPUTED_VALUE"""),"")</f>
        <v/>
      </c>
      <c r="K400" s="105" t="str">
        <f>IFERROR(__xludf.DUMMYFUNCTION("""COMPUTED_VALUE"""),"")</f>
        <v/>
      </c>
      <c r="L400" s="105" t="str">
        <f>IFERROR(__xludf.DUMMYFUNCTION("""COMPUTED_VALUE"""),"")</f>
        <v/>
      </c>
      <c r="M400" s="105" t="str">
        <f>IFERROR(__xludf.DUMMYFUNCTION("""COMPUTED_VALUE"""),"")</f>
        <v/>
      </c>
      <c r="N400" s="105" t="str">
        <f>IFERROR(__xludf.DUMMYFUNCTION("""COMPUTED_VALUE"""),"")</f>
        <v/>
      </c>
      <c r="O400" s="105" t="str">
        <f>IFERROR(__xludf.DUMMYFUNCTION("""COMPUTED_VALUE"""),"")</f>
        <v/>
      </c>
      <c r="P400" s="105" t="str">
        <f>IFERROR(__xludf.DUMMYFUNCTION("""COMPUTED_VALUE"""),"")</f>
        <v/>
      </c>
      <c r="Q400" s="105" t="str">
        <f>IFERROR(__xludf.DUMMYFUNCTION("""COMPUTED_VALUE"""),"")</f>
        <v/>
      </c>
      <c r="R400" s="105" t="str">
        <f>IFERROR(__xludf.DUMMYFUNCTION("""COMPUTED_VALUE"""),"")</f>
        <v/>
      </c>
      <c r="S400" s="105" t="str">
        <f>IFERROR(__xludf.DUMMYFUNCTION("""COMPUTED_VALUE"""),"")</f>
        <v/>
      </c>
      <c r="T400" s="105" t="str">
        <f>IFERROR(__xludf.DUMMYFUNCTION("""COMPUTED_VALUE"""),"")</f>
        <v/>
      </c>
      <c r="U400" s="105" t="str">
        <f>IFERROR(__xludf.DUMMYFUNCTION("""COMPUTED_VALUE"""),"")</f>
        <v/>
      </c>
      <c r="V400" s="105" t="str">
        <f>IFERROR(__xludf.DUMMYFUNCTION("""COMPUTED_VALUE"""),"")</f>
        <v/>
      </c>
      <c r="W400" s="105" t="str">
        <f>IFERROR(__xludf.DUMMYFUNCTION("""COMPUTED_VALUE"""),"")</f>
        <v/>
      </c>
      <c r="X400" s="105" t="str">
        <f>IFERROR(__xludf.DUMMYFUNCTION("""COMPUTED_VALUE"""),"")</f>
        <v/>
      </c>
      <c r="Y400" s="105" t="str">
        <f>IFERROR(__xludf.DUMMYFUNCTION("""COMPUTED_VALUE"""),"")</f>
        <v/>
      </c>
      <c r="Z400" s="105" t="str">
        <f>IFERROR(__xludf.DUMMYFUNCTION("""COMPUTED_VALUE"""),"")</f>
        <v/>
      </c>
      <c r="AA400" s="105" t="str">
        <f>IFERROR(__xludf.DUMMYFUNCTION("""COMPUTED_VALUE"""),"")</f>
        <v/>
      </c>
      <c r="AB400" s="105" t="str">
        <f>IFERROR(__xludf.DUMMYFUNCTION("""COMPUTED_VALUE"""),"")</f>
        <v/>
      </c>
      <c r="AC400" s="105" t="str">
        <f>IFERROR(__xludf.DUMMYFUNCTION("""COMPUTED_VALUE"""),"")</f>
        <v/>
      </c>
      <c r="AD400" s="105" t="str">
        <f>IFERROR(__xludf.DUMMYFUNCTION("""COMPUTED_VALUE"""),"")</f>
        <v/>
      </c>
      <c r="AE400" s="105" t="str">
        <f>IFERROR(__xludf.DUMMYFUNCTION("""COMPUTED_VALUE"""),"")</f>
        <v/>
      </c>
      <c r="AF400" s="105" t="str">
        <f>IFERROR(__xludf.DUMMYFUNCTION("""COMPUTED_VALUE"""),"")</f>
        <v/>
      </c>
      <c r="AG400" s="105" t="str">
        <f>IFERROR(__xludf.DUMMYFUNCTION("""COMPUTED_VALUE"""),"")</f>
        <v/>
      </c>
      <c r="AH400" s="105" t="str">
        <f>IFERROR(__xludf.DUMMYFUNCTION("""COMPUTED_VALUE"""),"")</f>
        <v/>
      </c>
      <c r="AI400" s="105" t="str">
        <f>IFERROR(__xludf.DUMMYFUNCTION("""COMPUTED_VALUE"""),"")</f>
        <v/>
      </c>
      <c r="AJ400" s="105" t="str">
        <f>IFERROR(__xludf.DUMMYFUNCTION("""COMPUTED_VALUE"""),"")</f>
        <v/>
      </c>
      <c r="AK400" s="105" t="str">
        <f>IFERROR(__xludf.DUMMYFUNCTION("""COMPUTED_VALUE"""),"")</f>
        <v/>
      </c>
      <c r="AL400" s="105" t="str">
        <f>IFERROR(__xludf.DUMMYFUNCTION("""COMPUTED_VALUE"""),"")</f>
        <v/>
      </c>
      <c r="AM400" s="105" t="str">
        <f>IFERROR(__xludf.DUMMYFUNCTION("""COMPUTED_VALUE"""),"")</f>
        <v/>
      </c>
      <c r="AN400" s="105" t="str">
        <f>IFERROR(__xludf.DUMMYFUNCTION("""COMPUTED_VALUE"""),"")</f>
        <v/>
      </c>
    </row>
    <row r="401">
      <c r="A401" s="105"/>
      <c r="B401" s="105"/>
      <c r="C401" s="105"/>
      <c r="D401" s="105"/>
      <c r="E401" s="106"/>
      <c r="F401" s="205"/>
      <c r="G401" s="105"/>
      <c r="H401" s="108"/>
      <c r="I401" s="105"/>
      <c r="J401" s="108" t="str">
        <f>IFERROR(__xludf.DUMMYFUNCTION("""COMPUTED_VALUE"""),"")</f>
        <v/>
      </c>
      <c r="K401" s="105" t="str">
        <f>IFERROR(__xludf.DUMMYFUNCTION("""COMPUTED_VALUE"""),"")</f>
        <v/>
      </c>
      <c r="L401" s="105" t="str">
        <f>IFERROR(__xludf.DUMMYFUNCTION("""COMPUTED_VALUE"""),"")</f>
        <v/>
      </c>
      <c r="M401" s="105" t="str">
        <f>IFERROR(__xludf.DUMMYFUNCTION("""COMPUTED_VALUE"""),"")</f>
        <v/>
      </c>
      <c r="N401" s="105" t="str">
        <f>IFERROR(__xludf.DUMMYFUNCTION("""COMPUTED_VALUE"""),"")</f>
        <v/>
      </c>
      <c r="O401" s="105" t="str">
        <f>IFERROR(__xludf.DUMMYFUNCTION("""COMPUTED_VALUE"""),"")</f>
        <v/>
      </c>
      <c r="P401" s="105" t="str">
        <f>IFERROR(__xludf.DUMMYFUNCTION("""COMPUTED_VALUE"""),"")</f>
        <v/>
      </c>
      <c r="Q401" s="105" t="str">
        <f>IFERROR(__xludf.DUMMYFUNCTION("""COMPUTED_VALUE"""),"")</f>
        <v/>
      </c>
      <c r="R401" s="105" t="str">
        <f>IFERROR(__xludf.DUMMYFUNCTION("""COMPUTED_VALUE"""),"")</f>
        <v/>
      </c>
      <c r="S401" s="105" t="str">
        <f>IFERROR(__xludf.DUMMYFUNCTION("""COMPUTED_VALUE"""),"")</f>
        <v/>
      </c>
      <c r="T401" s="105" t="str">
        <f>IFERROR(__xludf.DUMMYFUNCTION("""COMPUTED_VALUE"""),"")</f>
        <v/>
      </c>
      <c r="U401" s="105" t="str">
        <f>IFERROR(__xludf.DUMMYFUNCTION("""COMPUTED_VALUE"""),"")</f>
        <v/>
      </c>
      <c r="V401" s="105" t="str">
        <f>IFERROR(__xludf.DUMMYFUNCTION("""COMPUTED_VALUE"""),"")</f>
        <v/>
      </c>
      <c r="W401" s="105" t="str">
        <f>IFERROR(__xludf.DUMMYFUNCTION("""COMPUTED_VALUE"""),"")</f>
        <v/>
      </c>
      <c r="X401" s="105" t="str">
        <f>IFERROR(__xludf.DUMMYFUNCTION("""COMPUTED_VALUE"""),"")</f>
        <v/>
      </c>
      <c r="Y401" s="105" t="str">
        <f>IFERROR(__xludf.DUMMYFUNCTION("""COMPUTED_VALUE"""),"")</f>
        <v/>
      </c>
      <c r="Z401" s="105" t="str">
        <f>IFERROR(__xludf.DUMMYFUNCTION("""COMPUTED_VALUE"""),"")</f>
        <v/>
      </c>
      <c r="AA401" s="105" t="str">
        <f>IFERROR(__xludf.DUMMYFUNCTION("""COMPUTED_VALUE"""),"")</f>
        <v/>
      </c>
      <c r="AB401" s="105" t="str">
        <f>IFERROR(__xludf.DUMMYFUNCTION("""COMPUTED_VALUE"""),"")</f>
        <v/>
      </c>
      <c r="AC401" s="105" t="str">
        <f>IFERROR(__xludf.DUMMYFUNCTION("""COMPUTED_VALUE"""),"")</f>
        <v/>
      </c>
      <c r="AD401" s="105" t="str">
        <f>IFERROR(__xludf.DUMMYFUNCTION("""COMPUTED_VALUE"""),"")</f>
        <v/>
      </c>
      <c r="AE401" s="105" t="str">
        <f>IFERROR(__xludf.DUMMYFUNCTION("""COMPUTED_VALUE"""),"")</f>
        <v/>
      </c>
      <c r="AF401" s="105" t="str">
        <f>IFERROR(__xludf.DUMMYFUNCTION("""COMPUTED_VALUE"""),"")</f>
        <v/>
      </c>
      <c r="AG401" s="105" t="str">
        <f>IFERROR(__xludf.DUMMYFUNCTION("""COMPUTED_VALUE"""),"")</f>
        <v/>
      </c>
      <c r="AH401" s="105" t="str">
        <f>IFERROR(__xludf.DUMMYFUNCTION("""COMPUTED_VALUE"""),"")</f>
        <v/>
      </c>
      <c r="AI401" s="105" t="str">
        <f>IFERROR(__xludf.DUMMYFUNCTION("""COMPUTED_VALUE"""),"")</f>
        <v/>
      </c>
      <c r="AJ401" s="105" t="str">
        <f>IFERROR(__xludf.DUMMYFUNCTION("""COMPUTED_VALUE"""),"")</f>
        <v/>
      </c>
      <c r="AK401" s="105" t="str">
        <f>IFERROR(__xludf.DUMMYFUNCTION("""COMPUTED_VALUE"""),"")</f>
        <v/>
      </c>
      <c r="AL401" s="105" t="str">
        <f>IFERROR(__xludf.DUMMYFUNCTION("""COMPUTED_VALUE"""),"")</f>
        <v/>
      </c>
      <c r="AM401" s="105" t="str">
        <f>IFERROR(__xludf.DUMMYFUNCTION("""COMPUTED_VALUE"""),"")</f>
        <v/>
      </c>
      <c r="AN401" s="105" t="str">
        <f>IFERROR(__xludf.DUMMYFUNCTION("""COMPUTED_VALUE"""),"")</f>
        <v/>
      </c>
    </row>
    <row r="402">
      <c r="A402" s="105"/>
      <c r="B402" s="105"/>
      <c r="C402" s="105"/>
      <c r="D402" s="105"/>
      <c r="E402" s="106"/>
      <c r="F402" s="205"/>
      <c r="G402" s="105"/>
      <c r="H402" s="108"/>
      <c r="I402" s="105"/>
      <c r="J402" s="108" t="str">
        <f>IFERROR(__xludf.DUMMYFUNCTION("""COMPUTED_VALUE"""),"")</f>
        <v/>
      </c>
      <c r="K402" s="105" t="str">
        <f>IFERROR(__xludf.DUMMYFUNCTION("""COMPUTED_VALUE"""),"")</f>
        <v/>
      </c>
      <c r="L402" s="105" t="str">
        <f>IFERROR(__xludf.DUMMYFUNCTION("""COMPUTED_VALUE"""),"")</f>
        <v/>
      </c>
      <c r="M402" s="105" t="str">
        <f>IFERROR(__xludf.DUMMYFUNCTION("""COMPUTED_VALUE"""),"")</f>
        <v/>
      </c>
      <c r="N402" s="105" t="str">
        <f>IFERROR(__xludf.DUMMYFUNCTION("""COMPUTED_VALUE"""),"")</f>
        <v/>
      </c>
      <c r="O402" s="105" t="str">
        <f>IFERROR(__xludf.DUMMYFUNCTION("""COMPUTED_VALUE"""),"")</f>
        <v/>
      </c>
      <c r="P402" s="105" t="str">
        <f>IFERROR(__xludf.DUMMYFUNCTION("""COMPUTED_VALUE"""),"")</f>
        <v/>
      </c>
      <c r="Q402" s="105" t="str">
        <f>IFERROR(__xludf.DUMMYFUNCTION("""COMPUTED_VALUE"""),"")</f>
        <v/>
      </c>
      <c r="R402" s="105" t="str">
        <f>IFERROR(__xludf.DUMMYFUNCTION("""COMPUTED_VALUE"""),"")</f>
        <v/>
      </c>
      <c r="S402" s="105" t="str">
        <f>IFERROR(__xludf.DUMMYFUNCTION("""COMPUTED_VALUE"""),"")</f>
        <v/>
      </c>
      <c r="T402" s="105" t="str">
        <f>IFERROR(__xludf.DUMMYFUNCTION("""COMPUTED_VALUE"""),"")</f>
        <v/>
      </c>
      <c r="U402" s="105" t="str">
        <f>IFERROR(__xludf.DUMMYFUNCTION("""COMPUTED_VALUE"""),"")</f>
        <v/>
      </c>
      <c r="V402" s="105" t="str">
        <f>IFERROR(__xludf.DUMMYFUNCTION("""COMPUTED_VALUE"""),"")</f>
        <v/>
      </c>
      <c r="W402" s="105" t="str">
        <f>IFERROR(__xludf.DUMMYFUNCTION("""COMPUTED_VALUE"""),"")</f>
        <v/>
      </c>
      <c r="X402" s="105" t="str">
        <f>IFERROR(__xludf.DUMMYFUNCTION("""COMPUTED_VALUE"""),"")</f>
        <v/>
      </c>
      <c r="Y402" s="105" t="str">
        <f>IFERROR(__xludf.DUMMYFUNCTION("""COMPUTED_VALUE"""),"")</f>
        <v/>
      </c>
      <c r="Z402" s="105" t="str">
        <f>IFERROR(__xludf.DUMMYFUNCTION("""COMPUTED_VALUE"""),"")</f>
        <v/>
      </c>
      <c r="AA402" s="105" t="str">
        <f>IFERROR(__xludf.DUMMYFUNCTION("""COMPUTED_VALUE"""),"")</f>
        <v/>
      </c>
      <c r="AB402" s="105" t="str">
        <f>IFERROR(__xludf.DUMMYFUNCTION("""COMPUTED_VALUE"""),"")</f>
        <v/>
      </c>
      <c r="AC402" s="105" t="str">
        <f>IFERROR(__xludf.DUMMYFUNCTION("""COMPUTED_VALUE"""),"")</f>
        <v/>
      </c>
      <c r="AD402" s="105" t="str">
        <f>IFERROR(__xludf.DUMMYFUNCTION("""COMPUTED_VALUE"""),"")</f>
        <v/>
      </c>
      <c r="AE402" s="105" t="str">
        <f>IFERROR(__xludf.DUMMYFUNCTION("""COMPUTED_VALUE"""),"")</f>
        <v/>
      </c>
      <c r="AF402" s="105" t="str">
        <f>IFERROR(__xludf.DUMMYFUNCTION("""COMPUTED_VALUE"""),"")</f>
        <v/>
      </c>
      <c r="AG402" s="105" t="str">
        <f>IFERROR(__xludf.DUMMYFUNCTION("""COMPUTED_VALUE"""),"")</f>
        <v/>
      </c>
      <c r="AH402" s="105" t="str">
        <f>IFERROR(__xludf.DUMMYFUNCTION("""COMPUTED_VALUE"""),"")</f>
        <v/>
      </c>
      <c r="AI402" s="105" t="str">
        <f>IFERROR(__xludf.DUMMYFUNCTION("""COMPUTED_VALUE"""),"")</f>
        <v/>
      </c>
      <c r="AJ402" s="105" t="str">
        <f>IFERROR(__xludf.DUMMYFUNCTION("""COMPUTED_VALUE"""),"")</f>
        <v/>
      </c>
      <c r="AK402" s="105" t="str">
        <f>IFERROR(__xludf.DUMMYFUNCTION("""COMPUTED_VALUE"""),"")</f>
        <v/>
      </c>
      <c r="AL402" s="105" t="str">
        <f>IFERROR(__xludf.DUMMYFUNCTION("""COMPUTED_VALUE"""),"")</f>
        <v/>
      </c>
      <c r="AM402" s="105" t="str">
        <f>IFERROR(__xludf.DUMMYFUNCTION("""COMPUTED_VALUE"""),"")</f>
        <v/>
      </c>
      <c r="AN402" s="105" t="str">
        <f>IFERROR(__xludf.DUMMYFUNCTION("""COMPUTED_VALUE"""),"")</f>
        <v/>
      </c>
    </row>
    <row r="403">
      <c r="A403" s="105"/>
      <c r="B403" s="105"/>
      <c r="C403" s="105"/>
      <c r="D403" s="105"/>
      <c r="E403" s="106"/>
      <c r="F403" s="205"/>
      <c r="G403" s="105"/>
      <c r="H403" s="108"/>
      <c r="I403" s="105"/>
      <c r="J403" s="108" t="str">
        <f>IFERROR(__xludf.DUMMYFUNCTION("""COMPUTED_VALUE"""),"")</f>
        <v/>
      </c>
      <c r="K403" s="105" t="str">
        <f>IFERROR(__xludf.DUMMYFUNCTION("""COMPUTED_VALUE"""),"")</f>
        <v/>
      </c>
      <c r="L403" s="105" t="str">
        <f>IFERROR(__xludf.DUMMYFUNCTION("""COMPUTED_VALUE"""),"")</f>
        <v/>
      </c>
      <c r="M403" s="105" t="str">
        <f>IFERROR(__xludf.DUMMYFUNCTION("""COMPUTED_VALUE"""),"")</f>
        <v/>
      </c>
      <c r="N403" s="105" t="str">
        <f>IFERROR(__xludf.DUMMYFUNCTION("""COMPUTED_VALUE"""),"")</f>
        <v/>
      </c>
      <c r="O403" s="105" t="str">
        <f>IFERROR(__xludf.DUMMYFUNCTION("""COMPUTED_VALUE"""),"")</f>
        <v/>
      </c>
      <c r="P403" s="105" t="str">
        <f>IFERROR(__xludf.DUMMYFUNCTION("""COMPUTED_VALUE"""),"")</f>
        <v/>
      </c>
      <c r="Q403" s="105" t="str">
        <f>IFERROR(__xludf.DUMMYFUNCTION("""COMPUTED_VALUE"""),"")</f>
        <v/>
      </c>
      <c r="R403" s="105" t="str">
        <f>IFERROR(__xludf.DUMMYFUNCTION("""COMPUTED_VALUE"""),"")</f>
        <v/>
      </c>
      <c r="S403" s="105" t="str">
        <f>IFERROR(__xludf.DUMMYFUNCTION("""COMPUTED_VALUE"""),"")</f>
        <v/>
      </c>
      <c r="T403" s="105" t="str">
        <f>IFERROR(__xludf.DUMMYFUNCTION("""COMPUTED_VALUE"""),"")</f>
        <v/>
      </c>
      <c r="U403" s="105" t="str">
        <f>IFERROR(__xludf.DUMMYFUNCTION("""COMPUTED_VALUE"""),"")</f>
        <v/>
      </c>
      <c r="V403" s="105" t="str">
        <f>IFERROR(__xludf.DUMMYFUNCTION("""COMPUTED_VALUE"""),"")</f>
        <v/>
      </c>
      <c r="W403" s="105" t="str">
        <f>IFERROR(__xludf.DUMMYFUNCTION("""COMPUTED_VALUE"""),"")</f>
        <v/>
      </c>
      <c r="X403" s="105" t="str">
        <f>IFERROR(__xludf.DUMMYFUNCTION("""COMPUTED_VALUE"""),"")</f>
        <v/>
      </c>
      <c r="Y403" s="105" t="str">
        <f>IFERROR(__xludf.DUMMYFUNCTION("""COMPUTED_VALUE"""),"")</f>
        <v/>
      </c>
      <c r="Z403" s="105" t="str">
        <f>IFERROR(__xludf.DUMMYFUNCTION("""COMPUTED_VALUE"""),"")</f>
        <v/>
      </c>
      <c r="AA403" s="105" t="str">
        <f>IFERROR(__xludf.DUMMYFUNCTION("""COMPUTED_VALUE"""),"")</f>
        <v/>
      </c>
      <c r="AB403" s="105" t="str">
        <f>IFERROR(__xludf.DUMMYFUNCTION("""COMPUTED_VALUE"""),"")</f>
        <v/>
      </c>
      <c r="AC403" s="105" t="str">
        <f>IFERROR(__xludf.DUMMYFUNCTION("""COMPUTED_VALUE"""),"")</f>
        <v/>
      </c>
      <c r="AD403" s="105" t="str">
        <f>IFERROR(__xludf.DUMMYFUNCTION("""COMPUTED_VALUE"""),"")</f>
        <v/>
      </c>
      <c r="AE403" s="105" t="str">
        <f>IFERROR(__xludf.DUMMYFUNCTION("""COMPUTED_VALUE"""),"")</f>
        <v/>
      </c>
      <c r="AF403" s="105" t="str">
        <f>IFERROR(__xludf.DUMMYFUNCTION("""COMPUTED_VALUE"""),"")</f>
        <v/>
      </c>
      <c r="AG403" s="105" t="str">
        <f>IFERROR(__xludf.DUMMYFUNCTION("""COMPUTED_VALUE"""),"")</f>
        <v/>
      </c>
      <c r="AH403" s="105" t="str">
        <f>IFERROR(__xludf.DUMMYFUNCTION("""COMPUTED_VALUE"""),"")</f>
        <v/>
      </c>
      <c r="AI403" s="105" t="str">
        <f>IFERROR(__xludf.DUMMYFUNCTION("""COMPUTED_VALUE"""),"")</f>
        <v/>
      </c>
      <c r="AJ403" s="105" t="str">
        <f>IFERROR(__xludf.DUMMYFUNCTION("""COMPUTED_VALUE"""),"")</f>
        <v/>
      </c>
      <c r="AK403" s="105" t="str">
        <f>IFERROR(__xludf.DUMMYFUNCTION("""COMPUTED_VALUE"""),"")</f>
        <v/>
      </c>
      <c r="AL403" s="105" t="str">
        <f>IFERROR(__xludf.DUMMYFUNCTION("""COMPUTED_VALUE"""),"")</f>
        <v/>
      </c>
      <c r="AM403" s="105" t="str">
        <f>IFERROR(__xludf.DUMMYFUNCTION("""COMPUTED_VALUE"""),"")</f>
        <v/>
      </c>
      <c r="AN403" s="105" t="str">
        <f>IFERROR(__xludf.DUMMYFUNCTION("""COMPUTED_VALUE"""),"")</f>
        <v/>
      </c>
    </row>
    <row r="404">
      <c r="A404" s="105"/>
      <c r="B404" s="105"/>
      <c r="C404" s="105"/>
      <c r="D404" s="105"/>
      <c r="E404" s="106"/>
      <c r="F404" s="205"/>
      <c r="G404" s="105"/>
      <c r="H404" s="108"/>
      <c r="I404" s="105"/>
      <c r="J404" s="108" t="str">
        <f>IFERROR(__xludf.DUMMYFUNCTION("""COMPUTED_VALUE"""),"")</f>
        <v/>
      </c>
      <c r="K404" s="105" t="str">
        <f>IFERROR(__xludf.DUMMYFUNCTION("""COMPUTED_VALUE"""),"")</f>
        <v/>
      </c>
      <c r="L404" s="105" t="str">
        <f>IFERROR(__xludf.DUMMYFUNCTION("""COMPUTED_VALUE"""),"")</f>
        <v/>
      </c>
      <c r="M404" s="105" t="str">
        <f>IFERROR(__xludf.DUMMYFUNCTION("""COMPUTED_VALUE"""),"")</f>
        <v/>
      </c>
      <c r="N404" s="105" t="str">
        <f>IFERROR(__xludf.DUMMYFUNCTION("""COMPUTED_VALUE"""),"")</f>
        <v/>
      </c>
      <c r="O404" s="105" t="str">
        <f>IFERROR(__xludf.DUMMYFUNCTION("""COMPUTED_VALUE"""),"")</f>
        <v/>
      </c>
      <c r="P404" s="105" t="str">
        <f>IFERROR(__xludf.DUMMYFUNCTION("""COMPUTED_VALUE"""),"")</f>
        <v/>
      </c>
      <c r="Q404" s="105" t="str">
        <f>IFERROR(__xludf.DUMMYFUNCTION("""COMPUTED_VALUE"""),"")</f>
        <v/>
      </c>
      <c r="R404" s="105" t="str">
        <f>IFERROR(__xludf.DUMMYFUNCTION("""COMPUTED_VALUE"""),"")</f>
        <v/>
      </c>
      <c r="S404" s="105" t="str">
        <f>IFERROR(__xludf.DUMMYFUNCTION("""COMPUTED_VALUE"""),"")</f>
        <v/>
      </c>
      <c r="T404" s="105" t="str">
        <f>IFERROR(__xludf.DUMMYFUNCTION("""COMPUTED_VALUE"""),"")</f>
        <v/>
      </c>
      <c r="U404" s="105" t="str">
        <f>IFERROR(__xludf.DUMMYFUNCTION("""COMPUTED_VALUE"""),"")</f>
        <v/>
      </c>
      <c r="V404" s="105" t="str">
        <f>IFERROR(__xludf.DUMMYFUNCTION("""COMPUTED_VALUE"""),"")</f>
        <v/>
      </c>
      <c r="W404" s="105" t="str">
        <f>IFERROR(__xludf.DUMMYFUNCTION("""COMPUTED_VALUE"""),"")</f>
        <v/>
      </c>
      <c r="X404" s="105" t="str">
        <f>IFERROR(__xludf.DUMMYFUNCTION("""COMPUTED_VALUE"""),"")</f>
        <v/>
      </c>
      <c r="Y404" s="105" t="str">
        <f>IFERROR(__xludf.DUMMYFUNCTION("""COMPUTED_VALUE"""),"")</f>
        <v/>
      </c>
      <c r="Z404" s="105" t="str">
        <f>IFERROR(__xludf.DUMMYFUNCTION("""COMPUTED_VALUE"""),"")</f>
        <v/>
      </c>
      <c r="AA404" s="105" t="str">
        <f>IFERROR(__xludf.DUMMYFUNCTION("""COMPUTED_VALUE"""),"")</f>
        <v/>
      </c>
      <c r="AB404" s="105" t="str">
        <f>IFERROR(__xludf.DUMMYFUNCTION("""COMPUTED_VALUE"""),"")</f>
        <v/>
      </c>
      <c r="AC404" s="105" t="str">
        <f>IFERROR(__xludf.DUMMYFUNCTION("""COMPUTED_VALUE"""),"")</f>
        <v/>
      </c>
      <c r="AD404" s="105" t="str">
        <f>IFERROR(__xludf.DUMMYFUNCTION("""COMPUTED_VALUE"""),"")</f>
        <v/>
      </c>
      <c r="AE404" s="105" t="str">
        <f>IFERROR(__xludf.DUMMYFUNCTION("""COMPUTED_VALUE"""),"")</f>
        <v/>
      </c>
      <c r="AF404" s="105" t="str">
        <f>IFERROR(__xludf.DUMMYFUNCTION("""COMPUTED_VALUE"""),"")</f>
        <v/>
      </c>
      <c r="AG404" s="105" t="str">
        <f>IFERROR(__xludf.DUMMYFUNCTION("""COMPUTED_VALUE"""),"")</f>
        <v/>
      </c>
      <c r="AH404" s="105" t="str">
        <f>IFERROR(__xludf.DUMMYFUNCTION("""COMPUTED_VALUE"""),"")</f>
        <v/>
      </c>
      <c r="AI404" s="105" t="str">
        <f>IFERROR(__xludf.DUMMYFUNCTION("""COMPUTED_VALUE"""),"")</f>
        <v/>
      </c>
      <c r="AJ404" s="105" t="str">
        <f>IFERROR(__xludf.DUMMYFUNCTION("""COMPUTED_VALUE"""),"")</f>
        <v/>
      </c>
      <c r="AK404" s="105" t="str">
        <f>IFERROR(__xludf.DUMMYFUNCTION("""COMPUTED_VALUE"""),"")</f>
        <v/>
      </c>
      <c r="AL404" s="105" t="str">
        <f>IFERROR(__xludf.DUMMYFUNCTION("""COMPUTED_VALUE"""),"")</f>
        <v/>
      </c>
      <c r="AM404" s="105" t="str">
        <f>IFERROR(__xludf.DUMMYFUNCTION("""COMPUTED_VALUE"""),"")</f>
        <v/>
      </c>
      <c r="AN404" s="105" t="str">
        <f>IFERROR(__xludf.DUMMYFUNCTION("""COMPUTED_VALUE"""),"")</f>
        <v/>
      </c>
    </row>
    <row r="405">
      <c r="A405" s="105"/>
      <c r="B405" s="105"/>
      <c r="C405" s="105"/>
      <c r="D405" s="105"/>
      <c r="E405" s="106"/>
      <c r="F405" s="205"/>
      <c r="G405" s="105"/>
      <c r="H405" s="108"/>
      <c r="I405" s="105"/>
      <c r="J405" s="108" t="str">
        <f>IFERROR(__xludf.DUMMYFUNCTION("""COMPUTED_VALUE"""),"")</f>
        <v/>
      </c>
      <c r="K405" s="105" t="str">
        <f>IFERROR(__xludf.DUMMYFUNCTION("""COMPUTED_VALUE"""),"")</f>
        <v/>
      </c>
      <c r="L405" s="105" t="str">
        <f>IFERROR(__xludf.DUMMYFUNCTION("""COMPUTED_VALUE"""),"")</f>
        <v/>
      </c>
      <c r="M405" s="105" t="str">
        <f>IFERROR(__xludf.DUMMYFUNCTION("""COMPUTED_VALUE"""),"")</f>
        <v/>
      </c>
      <c r="N405" s="105" t="str">
        <f>IFERROR(__xludf.DUMMYFUNCTION("""COMPUTED_VALUE"""),"")</f>
        <v/>
      </c>
      <c r="O405" s="105" t="str">
        <f>IFERROR(__xludf.DUMMYFUNCTION("""COMPUTED_VALUE"""),"")</f>
        <v/>
      </c>
      <c r="P405" s="105" t="str">
        <f>IFERROR(__xludf.DUMMYFUNCTION("""COMPUTED_VALUE"""),"")</f>
        <v/>
      </c>
      <c r="Q405" s="105" t="str">
        <f>IFERROR(__xludf.DUMMYFUNCTION("""COMPUTED_VALUE"""),"")</f>
        <v/>
      </c>
      <c r="R405" s="105" t="str">
        <f>IFERROR(__xludf.DUMMYFUNCTION("""COMPUTED_VALUE"""),"")</f>
        <v/>
      </c>
      <c r="S405" s="105" t="str">
        <f>IFERROR(__xludf.DUMMYFUNCTION("""COMPUTED_VALUE"""),"")</f>
        <v/>
      </c>
      <c r="T405" s="105" t="str">
        <f>IFERROR(__xludf.DUMMYFUNCTION("""COMPUTED_VALUE"""),"")</f>
        <v/>
      </c>
      <c r="U405" s="105" t="str">
        <f>IFERROR(__xludf.DUMMYFUNCTION("""COMPUTED_VALUE"""),"")</f>
        <v/>
      </c>
      <c r="V405" s="105" t="str">
        <f>IFERROR(__xludf.DUMMYFUNCTION("""COMPUTED_VALUE"""),"")</f>
        <v/>
      </c>
      <c r="W405" s="105" t="str">
        <f>IFERROR(__xludf.DUMMYFUNCTION("""COMPUTED_VALUE"""),"")</f>
        <v/>
      </c>
      <c r="X405" s="105" t="str">
        <f>IFERROR(__xludf.DUMMYFUNCTION("""COMPUTED_VALUE"""),"")</f>
        <v/>
      </c>
      <c r="Y405" s="105" t="str">
        <f>IFERROR(__xludf.DUMMYFUNCTION("""COMPUTED_VALUE"""),"")</f>
        <v/>
      </c>
      <c r="Z405" s="105" t="str">
        <f>IFERROR(__xludf.DUMMYFUNCTION("""COMPUTED_VALUE"""),"")</f>
        <v/>
      </c>
      <c r="AA405" s="105" t="str">
        <f>IFERROR(__xludf.DUMMYFUNCTION("""COMPUTED_VALUE"""),"")</f>
        <v/>
      </c>
      <c r="AB405" s="105" t="str">
        <f>IFERROR(__xludf.DUMMYFUNCTION("""COMPUTED_VALUE"""),"")</f>
        <v/>
      </c>
      <c r="AC405" s="105" t="str">
        <f>IFERROR(__xludf.DUMMYFUNCTION("""COMPUTED_VALUE"""),"")</f>
        <v/>
      </c>
      <c r="AD405" s="105" t="str">
        <f>IFERROR(__xludf.DUMMYFUNCTION("""COMPUTED_VALUE"""),"")</f>
        <v/>
      </c>
      <c r="AE405" s="105" t="str">
        <f>IFERROR(__xludf.DUMMYFUNCTION("""COMPUTED_VALUE"""),"")</f>
        <v/>
      </c>
      <c r="AF405" s="105" t="str">
        <f>IFERROR(__xludf.DUMMYFUNCTION("""COMPUTED_VALUE"""),"")</f>
        <v/>
      </c>
      <c r="AG405" s="105" t="str">
        <f>IFERROR(__xludf.DUMMYFUNCTION("""COMPUTED_VALUE"""),"")</f>
        <v/>
      </c>
      <c r="AH405" s="105" t="str">
        <f>IFERROR(__xludf.DUMMYFUNCTION("""COMPUTED_VALUE"""),"")</f>
        <v/>
      </c>
      <c r="AI405" s="105" t="str">
        <f>IFERROR(__xludf.DUMMYFUNCTION("""COMPUTED_VALUE"""),"")</f>
        <v/>
      </c>
      <c r="AJ405" s="105" t="str">
        <f>IFERROR(__xludf.DUMMYFUNCTION("""COMPUTED_VALUE"""),"")</f>
        <v/>
      </c>
      <c r="AK405" s="105" t="str">
        <f>IFERROR(__xludf.DUMMYFUNCTION("""COMPUTED_VALUE"""),"")</f>
        <v/>
      </c>
      <c r="AL405" s="105" t="str">
        <f>IFERROR(__xludf.DUMMYFUNCTION("""COMPUTED_VALUE"""),"")</f>
        <v/>
      </c>
      <c r="AM405" s="105" t="str">
        <f>IFERROR(__xludf.DUMMYFUNCTION("""COMPUTED_VALUE"""),"")</f>
        <v/>
      </c>
      <c r="AN405" s="105" t="str">
        <f>IFERROR(__xludf.DUMMYFUNCTION("""COMPUTED_VALUE"""),"")</f>
        <v/>
      </c>
    </row>
    <row r="406">
      <c r="A406" s="105"/>
      <c r="B406" s="105"/>
      <c r="C406" s="105"/>
      <c r="D406" s="105"/>
      <c r="E406" s="106"/>
      <c r="F406" s="205"/>
      <c r="G406" s="105"/>
      <c r="H406" s="108"/>
      <c r="I406" s="105"/>
      <c r="J406" s="108" t="str">
        <f>IFERROR(__xludf.DUMMYFUNCTION("""COMPUTED_VALUE"""),"")</f>
        <v/>
      </c>
      <c r="K406" s="105" t="str">
        <f>IFERROR(__xludf.DUMMYFUNCTION("""COMPUTED_VALUE"""),"")</f>
        <v/>
      </c>
      <c r="L406" s="105" t="str">
        <f>IFERROR(__xludf.DUMMYFUNCTION("""COMPUTED_VALUE"""),"")</f>
        <v/>
      </c>
      <c r="M406" s="105" t="str">
        <f>IFERROR(__xludf.DUMMYFUNCTION("""COMPUTED_VALUE"""),"")</f>
        <v/>
      </c>
      <c r="N406" s="105" t="str">
        <f>IFERROR(__xludf.DUMMYFUNCTION("""COMPUTED_VALUE"""),"")</f>
        <v/>
      </c>
      <c r="O406" s="105" t="str">
        <f>IFERROR(__xludf.DUMMYFUNCTION("""COMPUTED_VALUE"""),"")</f>
        <v/>
      </c>
      <c r="P406" s="105" t="str">
        <f>IFERROR(__xludf.DUMMYFUNCTION("""COMPUTED_VALUE"""),"")</f>
        <v/>
      </c>
      <c r="Q406" s="105" t="str">
        <f>IFERROR(__xludf.DUMMYFUNCTION("""COMPUTED_VALUE"""),"")</f>
        <v/>
      </c>
      <c r="R406" s="105" t="str">
        <f>IFERROR(__xludf.DUMMYFUNCTION("""COMPUTED_VALUE"""),"")</f>
        <v/>
      </c>
      <c r="S406" s="105" t="str">
        <f>IFERROR(__xludf.DUMMYFUNCTION("""COMPUTED_VALUE"""),"")</f>
        <v/>
      </c>
      <c r="T406" s="105" t="str">
        <f>IFERROR(__xludf.DUMMYFUNCTION("""COMPUTED_VALUE"""),"")</f>
        <v/>
      </c>
      <c r="U406" s="105" t="str">
        <f>IFERROR(__xludf.DUMMYFUNCTION("""COMPUTED_VALUE"""),"")</f>
        <v/>
      </c>
      <c r="V406" s="105" t="str">
        <f>IFERROR(__xludf.DUMMYFUNCTION("""COMPUTED_VALUE"""),"")</f>
        <v/>
      </c>
      <c r="W406" s="105" t="str">
        <f>IFERROR(__xludf.DUMMYFUNCTION("""COMPUTED_VALUE"""),"")</f>
        <v/>
      </c>
      <c r="X406" s="105" t="str">
        <f>IFERROR(__xludf.DUMMYFUNCTION("""COMPUTED_VALUE"""),"")</f>
        <v/>
      </c>
      <c r="Y406" s="105" t="str">
        <f>IFERROR(__xludf.DUMMYFUNCTION("""COMPUTED_VALUE"""),"")</f>
        <v/>
      </c>
      <c r="Z406" s="105" t="str">
        <f>IFERROR(__xludf.DUMMYFUNCTION("""COMPUTED_VALUE"""),"")</f>
        <v/>
      </c>
      <c r="AA406" s="105" t="str">
        <f>IFERROR(__xludf.DUMMYFUNCTION("""COMPUTED_VALUE"""),"")</f>
        <v/>
      </c>
      <c r="AB406" s="105" t="str">
        <f>IFERROR(__xludf.DUMMYFUNCTION("""COMPUTED_VALUE"""),"")</f>
        <v/>
      </c>
      <c r="AC406" s="105" t="str">
        <f>IFERROR(__xludf.DUMMYFUNCTION("""COMPUTED_VALUE"""),"")</f>
        <v/>
      </c>
      <c r="AD406" s="105" t="str">
        <f>IFERROR(__xludf.DUMMYFUNCTION("""COMPUTED_VALUE"""),"")</f>
        <v/>
      </c>
      <c r="AE406" s="105" t="str">
        <f>IFERROR(__xludf.DUMMYFUNCTION("""COMPUTED_VALUE"""),"")</f>
        <v/>
      </c>
      <c r="AF406" s="105" t="str">
        <f>IFERROR(__xludf.DUMMYFUNCTION("""COMPUTED_VALUE"""),"")</f>
        <v/>
      </c>
      <c r="AG406" s="105" t="str">
        <f>IFERROR(__xludf.DUMMYFUNCTION("""COMPUTED_VALUE"""),"")</f>
        <v/>
      </c>
      <c r="AH406" s="105" t="str">
        <f>IFERROR(__xludf.DUMMYFUNCTION("""COMPUTED_VALUE"""),"")</f>
        <v/>
      </c>
      <c r="AI406" s="105" t="str">
        <f>IFERROR(__xludf.DUMMYFUNCTION("""COMPUTED_VALUE"""),"")</f>
        <v/>
      </c>
      <c r="AJ406" s="105" t="str">
        <f>IFERROR(__xludf.DUMMYFUNCTION("""COMPUTED_VALUE"""),"")</f>
        <v/>
      </c>
      <c r="AK406" s="105" t="str">
        <f>IFERROR(__xludf.DUMMYFUNCTION("""COMPUTED_VALUE"""),"")</f>
        <v/>
      </c>
      <c r="AL406" s="105" t="str">
        <f>IFERROR(__xludf.DUMMYFUNCTION("""COMPUTED_VALUE"""),"")</f>
        <v/>
      </c>
      <c r="AM406" s="105" t="str">
        <f>IFERROR(__xludf.DUMMYFUNCTION("""COMPUTED_VALUE"""),"")</f>
        <v/>
      </c>
      <c r="AN406" s="105" t="str">
        <f>IFERROR(__xludf.DUMMYFUNCTION("""COMPUTED_VALUE"""),"")</f>
        <v/>
      </c>
    </row>
    <row r="407">
      <c r="A407" s="105"/>
      <c r="B407" s="105"/>
      <c r="C407" s="105"/>
      <c r="D407" s="105"/>
      <c r="E407" s="106"/>
      <c r="F407" s="205"/>
      <c r="G407" s="105"/>
      <c r="H407" s="108"/>
      <c r="I407" s="105"/>
      <c r="J407" s="108" t="str">
        <f>IFERROR(__xludf.DUMMYFUNCTION("""COMPUTED_VALUE"""),"")</f>
        <v/>
      </c>
      <c r="K407" s="105" t="str">
        <f>IFERROR(__xludf.DUMMYFUNCTION("""COMPUTED_VALUE"""),"")</f>
        <v/>
      </c>
      <c r="L407" s="105" t="str">
        <f>IFERROR(__xludf.DUMMYFUNCTION("""COMPUTED_VALUE"""),"")</f>
        <v/>
      </c>
      <c r="M407" s="105" t="str">
        <f>IFERROR(__xludf.DUMMYFUNCTION("""COMPUTED_VALUE"""),"")</f>
        <v/>
      </c>
      <c r="N407" s="105" t="str">
        <f>IFERROR(__xludf.DUMMYFUNCTION("""COMPUTED_VALUE"""),"")</f>
        <v/>
      </c>
      <c r="O407" s="105" t="str">
        <f>IFERROR(__xludf.DUMMYFUNCTION("""COMPUTED_VALUE"""),"")</f>
        <v/>
      </c>
      <c r="P407" s="105" t="str">
        <f>IFERROR(__xludf.DUMMYFUNCTION("""COMPUTED_VALUE"""),"")</f>
        <v/>
      </c>
      <c r="Q407" s="105" t="str">
        <f>IFERROR(__xludf.DUMMYFUNCTION("""COMPUTED_VALUE"""),"")</f>
        <v/>
      </c>
      <c r="R407" s="105" t="str">
        <f>IFERROR(__xludf.DUMMYFUNCTION("""COMPUTED_VALUE"""),"")</f>
        <v/>
      </c>
      <c r="S407" s="105" t="str">
        <f>IFERROR(__xludf.DUMMYFUNCTION("""COMPUTED_VALUE"""),"")</f>
        <v/>
      </c>
      <c r="T407" s="105" t="str">
        <f>IFERROR(__xludf.DUMMYFUNCTION("""COMPUTED_VALUE"""),"")</f>
        <v/>
      </c>
      <c r="U407" s="105" t="str">
        <f>IFERROR(__xludf.DUMMYFUNCTION("""COMPUTED_VALUE"""),"")</f>
        <v/>
      </c>
      <c r="V407" s="105" t="str">
        <f>IFERROR(__xludf.DUMMYFUNCTION("""COMPUTED_VALUE"""),"")</f>
        <v/>
      </c>
      <c r="W407" s="105" t="str">
        <f>IFERROR(__xludf.DUMMYFUNCTION("""COMPUTED_VALUE"""),"")</f>
        <v/>
      </c>
      <c r="X407" s="105" t="str">
        <f>IFERROR(__xludf.DUMMYFUNCTION("""COMPUTED_VALUE"""),"")</f>
        <v/>
      </c>
      <c r="Y407" s="105" t="str">
        <f>IFERROR(__xludf.DUMMYFUNCTION("""COMPUTED_VALUE"""),"")</f>
        <v/>
      </c>
      <c r="Z407" s="105" t="str">
        <f>IFERROR(__xludf.DUMMYFUNCTION("""COMPUTED_VALUE"""),"")</f>
        <v/>
      </c>
      <c r="AA407" s="105" t="str">
        <f>IFERROR(__xludf.DUMMYFUNCTION("""COMPUTED_VALUE"""),"")</f>
        <v/>
      </c>
      <c r="AB407" s="105" t="str">
        <f>IFERROR(__xludf.DUMMYFUNCTION("""COMPUTED_VALUE"""),"")</f>
        <v/>
      </c>
      <c r="AC407" s="105" t="str">
        <f>IFERROR(__xludf.DUMMYFUNCTION("""COMPUTED_VALUE"""),"")</f>
        <v/>
      </c>
      <c r="AD407" s="105" t="str">
        <f>IFERROR(__xludf.DUMMYFUNCTION("""COMPUTED_VALUE"""),"")</f>
        <v/>
      </c>
      <c r="AE407" s="105" t="str">
        <f>IFERROR(__xludf.DUMMYFUNCTION("""COMPUTED_VALUE"""),"")</f>
        <v/>
      </c>
      <c r="AF407" s="105" t="str">
        <f>IFERROR(__xludf.DUMMYFUNCTION("""COMPUTED_VALUE"""),"")</f>
        <v/>
      </c>
      <c r="AG407" s="105" t="str">
        <f>IFERROR(__xludf.DUMMYFUNCTION("""COMPUTED_VALUE"""),"")</f>
        <v/>
      </c>
      <c r="AH407" s="105" t="str">
        <f>IFERROR(__xludf.DUMMYFUNCTION("""COMPUTED_VALUE"""),"")</f>
        <v/>
      </c>
      <c r="AI407" s="105" t="str">
        <f>IFERROR(__xludf.DUMMYFUNCTION("""COMPUTED_VALUE"""),"")</f>
        <v/>
      </c>
      <c r="AJ407" s="105" t="str">
        <f>IFERROR(__xludf.DUMMYFUNCTION("""COMPUTED_VALUE"""),"")</f>
        <v/>
      </c>
      <c r="AK407" s="105" t="str">
        <f>IFERROR(__xludf.DUMMYFUNCTION("""COMPUTED_VALUE"""),"")</f>
        <v/>
      </c>
      <c r="AL407" s="105" t="str">
        <f>IFERROR(__xludf.DUMMYFUNCTION("""COMPUTED_VALUE"""),"")</f>
        <v/>
      </c>
      <c r="AM407" s="105" t="str">
        <f>IFERROR(__xludf.DUMMYFUNCTION("""COMPUTED_VALUE"""),"")</f>
        <v/>
      </c>
      <c r="AN407" s="105" t="str">
        <f>IFERROR(__xludf.DUMMYFUNCTION("""COMPUTED_VALUE"""),"")</f>
        <v/>
      </c>
    </row>
    <row r="408">
      <c r="A408" s="105"/>
      <c r="B408" s="105"/>
      <c r="C408" s="105"/>
      <c r="D408" s="105"/>
      <c r="E408" s="106"/>
      <c r="F408" s="205"/>
      <c r="G408" s="105"/>
      <c r="H408" s="108"/>
      <c r="I408" s="105"/>
      <c r="J408" s="108" t="str">
        <f>IFERROR(__xludf.DUMMYFUNCTION("""COMPUTED_VALUE"""),"")</f>
        <v/>
      </c>
      <c r="K408" s="105" t="str">
        <f>IFERROR(__xludf.DUMMYFUNCTION("""COMPUTED_VALUE"""),"")</f>
        <v/>
      </c>
      <c r="L408" s="105" t="str">
        <f>IFERROR(__xludf.DUMMYFUNCTION("""COMPUTED_VALUE"""),"")</f>
        <v/>
      </c>
      <c r="M408" s="105" t="str">
        <f>IFERROR(__xludf.DUMMYFUNCTION("""COMPUTED_VALUE"""),"")</f>
        <v/>
      </c>
      <c r="N408" s="105" t="str">
        <f>IFERROR(__xludf.DUMMYFUNCTION("""COMPUTED_VALUE"""),"")</f>
        <v/>
      </c>
      <c r="O408" s="105" t="str">
        <f>IFERROR(__xludf.DUMMYFUNCTION("""COMPUTED_VALUE"""),"")</f>
        <v/>
      </c>
      <c r="P408" s="105" t="str">
        <f>IFERROR(__xludf.DUMMYFUNCTION("""COMPUTED_VALUE"""),"")</f>
        <v/>
      </c>
      <c r="Q408" s="105" t="str">
        <f>IFERROR(__xludf.DUMMYFUNCTION("""COMPUTED_VALUE"""),"")</f>
        <v/>
      </c>
      <c r="R408" s="105" t="str">
        <f>IFERROR(__xludf.DUMMYFUNCTION("""COMPUTED_VALUE"""),"")</f>
        <v/>
      </c>
      <c r="S408" s="105" t="str">
        <f>IFERROR(__xludf.DUMMYFUNCTION("""COMPUTED_VALUE"""),"")</f>
        <v/>
      </c>
      <c r="T408" s="105" t="str">
        <f>IFERROR(__xludf.DUMMYFUNCTION("""COMPUTED_VALUE"""),"")</f>
        <v/>
      </c>
      <c r="U408" s="105" t="str">
        <f>IFERROR(__xludf.DUMMYFUNCTION("""COMPUTED_VALUE"""),"")</f>
        <v/>
      </c>
      <c r="V408" s="105" t="str">
        <f>IFERROR(__xludf.DUMMYFUNCTION("""COMPUTED_VALUE"""),"")</f>
        <v/>
      </c>
      <c r="W408" s="105" t="str">
        <f>IFERROR(__xludf.DUMMYFUNCTION("""COMPUTED_VALUE"""),"")</f>
        <v/>
      </c>
      <c r="X408" s="105" t="str">
        <f>IFERROR(__xludf.DUMMYFUNCTION("""COMPUTED_VALUE"""),"")</f>
        <v/>
      </c>
      <c r="Y408" s="105" t="str">
        <f>IFERROR(__xludf.DUMMYFUNCTION("""COMPUTED_VALUE"""),"")</f>
        <v/>
      </c>
      <c r="Z408" s="105" t="str">
        <f>IFERROR(__xludf.DUMMYFUNCTION("""COMPUTED_VALUE"""),"")</f>
        <v/>
      </c>
      <c r="AA408" s="105" t="str">
        <f>IFERROR(__xludf.DUMMYFUNCTION("""COMPUTED_VALUE"""),"")</f>
        <v/>
      </c>
      <c r="AB408" s="105" t="str">
        <f>IFERROR(__xludf.DUMMYFUNCTION("""COMPUTED_VALUE"""),"")</f>
        <v/>
      </c>
      <c r="AC408" s="105" t="str">
        <f>IFERROR(__xludf.DUMMYFUNCTION("""COMPUTED_VALUE"""),"")</f>
        <v/>
      </c>
      <c r="AD408" s="105" t="str">
        <f>IFERROR(__xludf.DUMMYFUNCTION("""COMPUTED_VALUE"""),"")</f>
        <v/>
      </c>
      <c r="AE408" s="105" t="str">
        <f>IFERROR(__xludf.DUMMYFUNCTION("""COMPUTED_VALUE"""),"")</f>
        <v/>
      </c>
      <c r="AF408" s="105" t="str">
        <f>IFERROR(__xludf.DUMMYFUNCTION("""COMPUTED_VALUE"""),"")</f>
        <v/>
      </c>
      <c r="AG408" s="105" t="str">
        <f>IFERROR(__xludf.DUMMYFUNCTION("""COMPUTED_VALUE"""),"")</f>
        <v/>
      </c>
      <c r="AH408" s="105" t="str">
        <f>IFERROR(__xludf.DUMMYFUNCTION("""COMPUTED_VALUE"""),"")</f>
        <v/>
      </c>
      <c r="AI408" s="105" t="str">
        <f>IFERROR(__xludf.DUMMYFUNCTION("""COMPUTED_VALUE"""),"")</f>
        <v/>
      </c>
      <c r="AJ408" s="105" t="str">
        <f>IFERROR(__xludf.DUMMYFUNCTION("""COMPUTED_VALUE"""),"")</f>
        <v/>
      </c>
      <c r="AK408" s="105" t="str">
        <f>IFERROR(__xludf.DUMMYFUNCTION("""COMPUTED_VALUE"""),"")</f>
        <v/>
      </c>
      <c r="AL408" s="105" t="str">
        <f>IFERROR(__xludf.DUMMYFUNCTION("""COMPUTED_VALUE"""),"")</f>
        <v/>
      </c>
      <c r="AM408" s="105" t="str">
        <f>IFERROR(__xludf.DUMMYFUNCTION("""COMPUTED_VALUE"""),"")</f>
        <v/>
      </c>
      <c r="AN408" s="105" t="str">
        <f>IFERROR(__xludf.DUMMYFUNCTION("""COMPUTED_VALUE"""),"")</f>
        <v/>
      </c>
    </row>
    <row r="409">
      <c r="A409" s="105"/>
      <c r="B409" s="105"/>
      <c r="C409" s="105"/>
      <c r="D409" s="105"/>
      <c r="E409" s="106"/>
      <c r="F409" s="205"/>
      <c r="G409" s="105"/>
      <c r="H409" s="108"/>
      <c r="I409" s="105"/>
      <c r="J409" s="108" t="str">
        <f>IFERROR(__xludf.DUMMYFUNCTION("""COMPUTED_VALUE"""),"")</f>
        <v/>
      </c>
      <c r="K409" s="105" t="str">
        <f>IFERROR(__xludf.DUMMYFUNCTION("""COMPUTED_VALUE"""),"")</f>
        <v/>
      </c>
      <c r="L409" s="105" t="str">
        <f>IFERROR(__xludf.DUMMYFUNCTION("""COMPUTED_VALUE"""),"")</f>
        <v/>
      </c>
      <c r="M409" s="105" t="str">
        <f>IFERROR(__xludf.DUMMYFUNCTION("""COMPUTED_VALUE"""),"")</f>
        <v/>
      </c>
      <c r="N409" s="105" t="str">
        <f>IFERROR(__xludf.DUMMYFUNCTION("""COMPUTED_VALUE"""),"")</f>
        <v/>
      </c>
      <c r="O409" s="105" t="str">
        <f>IFERROR(__xludf.DUMMYFUNCTION("""COMPUTED_VALUE"""),"")</f>
        <v/>
      </c>
      <c r="P409" s="105" t="str">
        <f>IFERROR(__xludf.DUMMYFUNCTION("""COMPUTED_VALUE"""),"")</f>
        <v/>
      </c>
      <c r="Q409" s="105" t="str">
        <f>IFERROR(__xludf.DUMMYFUNCTION("""COMPUTED_VALUE"""),"")</f>
        <v/>
      </c>
      <c r="R409" s="105" t="str">
        <f>IFERROR(__xludf.DUMMYFUNCTION("""COMPUTED_VALUE"""),"")</f>
        <v/>
      </c>
      <c r="S409" s="105" t="str">
        <f>IFERROR(__xludf.DUMMYFUNCTION("""COMPUTED_VALUE"""),"")</f>
        <v/>
      </c>
      <c r="T409" s="105" t="str">
        <f>IFERROR(__xludf.DUMMYFUNCTION("""COMPUTED_VALUE"""),"")</f>
        <v/>
      </c>
      <c r="U409" s="105" t="str">
        <f>IFERROR(__xludf.DUMMYFUNCTION("""COMPUTED_VALUE"""),"")</f>
        <v/>
      </c>
      <c r="V409" s="105" t="str">
        <f>IFERROR(__xludf.DUMMYFUNCTION("""COMPUTED_VALUE"""),"")</f>
        <v/>
      </c>
      <c r="W409" s="105" t="str">
        <f>IFERROR(__xludf.DUMMYFUNCTION("""COMPUTED_VALUE"""),"")</f>
        <v/>
      </c>
      <c r="X409" s="105" t="str">
        <f>IFERROR(__xludf.DUMMYFUNCTION("""COMPUTED_VALUE"""),"")</f>
        <v/>
      </c>
      <c r="Y409" s="105" t="str">
        <f>IFERROR(__xludf.DUMMYFUNCTION("""COMPUTED_VALUE"""),"")</f>
        <v/>
      </c>
      <c r="Z409" s="105" t="str">
        <f>IFERROR(__xludf.DUMMYFUNCTION("""COMPUTED_VALUE"""),"")</f>
        <v/>
      </c>
      <c r="AA409" s="105" t="str">
        <f>IFERROR(__xludf.DUMMYFUNCTION("""COMPUTED_VALUE"""),"")</f>
        <v/>
      </c>
      <c r="AB409" s="105" t="str">
        <f>IFERROR(__xludf.DUMMYFUNCTION("""COMPUTED_VALUE"""),"")</f>
        <v/>
      </c>
      <c r="AC409" s="105" t="str">
        <f>IFERROR(__xludf.DUMMYFUNCTION("""COMPUTED_VALUE"""),"")</f>
        <v/>
      </c>
      <c r="AD409" s="105" t="str">
        <f>IFERROR(__xludf.DUMMYFUNCTION("""COMPUTED_VALUE"""),"")</f>
        <v/>
      </c>
      <c r="AE409" s="105" t="str">
        <f>IFERROR(__xludf.DUMMYFUNCTION("""COMPUTED_VALUE"""),"")</f>
        <v/>
      </c>
      <c r="AF409" s="105" t="str">
        <f>IFERROR(__xludf.DUMMYFUNCTION("""COMPUTED_VALUE"""),"")</f>
        <v/>
      </c>
      <c r="AG409" s="105" t="str">
        <f>IFERROR(__xludf.DUMMYFUNCTION("""COMPUTED_VALUE"""),"")</f>
        <v/>
      </c>
      <c r="AH409" s="105" t="str">
        <f>IFERROR(__xludf.DUMMYFUNCTION("""COMPUTED_VALUE"""),"")</f>
        <v/>
      </c>
      <c r="AI409" s="105" t="str">
        <f>IFERROR(__xludf.DUMMYFUNCTION("""COMPUTED_VALUE"""),"")</f>
        <v/>
      </c>
      <c r="AJ409" s="105" t="str">
        <f>IFERROR(__xludf.DUMMYFUNCTION("""COMPUTED_VALUE"""),"")</f>
        <v/>
      </c>
      <c r="AK409" s="105" t="str">
        <f>IFERROR(__xludf.DUMMYFUNCTION("""COMPUTED_VALUE"""),"")</f>
        <v/>
      </c>
      <c r="AL409" s="105" t="str">
        <f>IFERROR(__xludf.DUMMYFUNCTION("""COMPUTED_VALUE"""),"")</f>
        <v/>
      </c>
      <c r="AM409" s="105" t="str">
        <f>IFERROR(__xludf.DUMMYFUNCTION("""COMPUTED_VALUE"""),"")</f>
        <v/>
      </c>
      <c r="AN409" s="105" t="str">
        <f>IFERROR(__xludf.DUMMYFUNCTION("""COMPUTED_VALUE"""),"")</f>
        <v/>
      </c>
    </row>
    <row r="410">
      <c r="A410" s="105"/>
      <c r="B410" s="105"/>
      <c r="C410" s="105"/>
      <c r="D410" s="105"/>
      <c r="E410" s="106"/>
      <c r="F410" s="205"/>
      <c r="G410" s="105"/>
      <c r="H410" s="108"/>
      <c r="I410" s="105"/>
      <c r="J410" s="108" t="str">
        <f>IFERROR(__xludf.DUMMYFUNCTION("""COMPUTED_VALUE"""),"")</f>
        <v/>
      </c>
      <c r="K410" s="105" t="str">
        <f>IFERROR(__xludf.DUMMYFUNCTION("""COMPUTED_VALUE"""),"")</f>
        <v/>
      </c>
      <c r="L410" s="105" t="str">
        <f>IFERROR(__xludf.DUMMYFUNCTION("""COMPUTED_VALUE"""),"")</f>
        <v/>
      </c>
      <c r="M410" s="105" t="str">
        <f>IFERROR(__xludf.DUMMYFUNCTION("""COMPUTED_VALUE"""),"")</f>
        <v/>
      </c>
      <c r="N410" s="105" t="str">
        <f>IFERROR(__xludf.DUMMYFUNCTION("""COMPUTED_VALUE"""),"")</f>
        <v/>
      </c>
      <c r="O410" s="105" t="str">
        <f>IFERROR(__xludf.DUMMYFUNCTION("""COMPUTED_VALUE"""),"")</f>
        <v/>
      </c>
      <c r="P410" s="105" t="str">
        <f>IFERROR(__xludf.DUMMYFUNCTION("""COMPUTED_VALUE"""),"")</f>
        <v/>
      </c>
      <c r="Q410" s="105" t="str">
        <f>IFERROR(__xludf.DUMMYFUNCTION("""COMPUTED_VALUE"""),"")</f>
        <v/>
      </c>
      <c r="R410" s="105" t="str">
        <f>IFERROR(__xludf.DUMMYFUNCTION("""COMPUTED_VALUE"""),"")</f>
        <v/>
      </c>
      <c r="S410" s="105" t="str">
        <f>IFERROR(__xludf.DUMMYFUNCTION("""COMPUTED_VALUE"""),"")</f>
        <v/>
      </c>
      <c r="T410" s="105" t="str">
        <f>IFERROR(__xludf.DUMMYFUNCTION("""COMPUTED_VALUE"""),"")</f>
        <v/>
      </c>
      <c r="U410" s="105" t="str">
        <f>IFERROR(__xludf.DUMMYFUNCTION("""COMPUTED_VALUE"""),"")</f>
        <v/>
      </c>
      <c r="V410" s="105" t="str">
        <f>IFERROR(__xludf.DUMMYFUNCTION("""COMPUTED_VALUE"""),"")</f>
        <v/>
      </c>
      <c r="W410" s="105" t="str">
        <f>IFERROR(__xludf.DUMMYFUNCTION("""COMPUTED_VALUE"""),"")</f>
        <v/>
      </c>
      <c r="X410" s="105" t="str">
        <f>IFERROR(__xludf.DUMMYFUNCTION("""COMPUTED_VALUE"""),"")</f>
        <v/>
      </c>
      <c r="Y410" s="105" t="str">
        <f>IFERROR(__xludf.DUMMYFUNCTION("""COMPUTED_VALUE"""),"")</f>
        <v/>
      </c>
      <c r="Z410" s="105" t="str">
        <f>IFERROR(__xludf.DUMMYFUNCTION("""COMPUTED_VALUE"""),"")</f>
        <v/>
      </c>
      <c r="AA410" s="105" t="str">
        <f>IFERROR(__xludf.DUMMYFUNCTION("""COMPUTED_VALUE"""),"")</f>
        <v/>
      </c>
      <c r="AB410" s="105" t="str">
        <f>IFERROR(__xludf.DUMMYFUNCTION("""COMPUTED_VALUE"""),"")</f>
        <v/>
      </c>
      <c r="AC410" s="105" t="str">
        <f>IFERROR(__xludf.DUMMYFUNCTION("""COMPUTED_VALUE"""),"")</f>
        <v/>
      </c>
      <c r="AD410" s="105" t="str">
        <f>IFERROR(__xludf.DUMMYFUNCTION("""COMPUTED_VALUE"""),"")</f>
        <v/>
      </c>
      <c r="AE410" s="105" t="str">
        <f>IFERROR(__xludf.DUMMYFUNCTION("""COMPUTED_VALUE"""),"")</f>
        <v/>
      </c>
      <c r="AF410" s="105" t="str">
        <f>IFERROR(__xludf.DUMMYFUNCTION("""COMPUTED_VALUE"""),"")</f>
        <v/>
      </c>
      <c r="AG410" s="105" t="str">
        <f>IFERROR(__xludf.DUMMYFUNCTION("""COMPUTED_VALUE"""),"")</f>
        <v/>
      </c>
      <c r="AH410" s="105" t="str">
        <f>IFERROR(__xludf.DUMMYFUNCTION("""COMPUTED_VALUE"""),"")</f>
        <v/>
      </c>
      <c r="AI410" s="105" t="str">
        <f>IFERROR(__xludf.DUMMYFUNCTION("""COMPUTED_VALUE"""),"")</f>
        <v/>
      </c>
      <c r="AJ410" s="105" t="str">
        <f>IFERROR(__xludf.DUMMYFUNCTION("""COMPUTED_VALUE"""),"")</f>
        <v/>
      </c>
      <c r="AK410" s="105" t="str">
        <f>IFERROR(__xludf.DUMMYFUNCTION("""COMPUTED_VALUE"""),"")</f>
        <v/>
      </c>
      <c r="AL410" s="105" t="str">
        <f>IFERROR(__xludf.DUMMYFUNCTION("""COMPUTED_VALUE"""),"")</f>
        <v/>
      </c>
      <c r="AM410" s="105" t="str">
        <f>IFERROR(__xludf.DUMMYFUNCTION("""COMPUTED_VALUE"""),"")</f>
        <v/>
      </c>
      <c r="AN410" s="105" t="str">
        <f>IFERROR(__xludf.DUMMYFUNCTION("""COMPUTED_VALUE"""),"")</f>
        <v/>
      </c>
    </row>
    <row r="411">
      <c r="A411" s="105"/>
      <c r="B411" s="105"/>
      <c r="C411" s="105"/>
      <c r="D411" s="105"/>
      <c r="E411" s="106"/>
      <c r="F411" s="205"/>
      <c r="G411" s="105"/>
      <c r="H411" s="108"/>
      <c r="I411" s="105"/>
      <c r="J411" s="108" t="str">
        <f>IFERROR(__xludf.DUMMYFUNCTION("""COMPUTED_VALUE"""),"")</f>
        <v/>
      </c>
      <c r="K411" s="105" t="str">
        <f>IFERROR(__xludf.DUMMYFUNCTION("""COMPUTED_VALUE"""),"")</f>
        <v/>
      </c>
      <c r="L411" s="105" t="str">
        <f>IFERROR(__xludf.DUMMYFUNCTION("""COMPUTED_VALUE"""),"")</f>
        <v/>
      </c>
      <c r="M411" s="105" t="str">
        <f>IFERROR(__xludf.DUMMYFUNCTION("""COMPUTED_VALUE"""),"")</f>
        <v/>
      </c>
      <c r="N411" s="105" t="str">
        <f>IFERROR(__xludf.DUMMYFUNCTION("""COMPUTED_VALUE"""),"")</f>
        <v/>
      </c>
      <c r="O411" s="105" t="str">
        <f>IFERROR(__xludf.DUMMYFUNCTION("""COMPUTED_VALUE"""),"")</f>
        <v/>
      </c>
      <c r="P411" s="105" t="str">
        <f>IFERROR(__xludf.DUMMYFUNCTION("""COMPUTED_VALUE"""),"")</f>
        <v/>
      </c>
      <c r="Q411" s="105" t="str">
        <f>IFERROR(__xludf.DUMMYFUNCTION("""COMPUTED_VALUE"""),"")</f>
        <v/>
      </c>
      <c r="R411" s="105" t="str">
        <f>IFERROR(__xludf.DUMMYFUNCTION("""COMPUTED_VALUE"""),"")</f>
        <v/>
      </c>
      <c r="S411" s="105" t="str">
        <f>IFERROR(__xludf.DUMMYFUNCTION("""COMPUTED_VALUE"""),"")</f>
        <v/>
      </c>
      <c r="T411" s="105" t="str">
        <f>IFERROR(__xludf.DUMMYFUNCTION("""COMPUTED_VALUE"""),"")</f>
        <v/>
      </c>
      <c r="U411" s="105" t="str">
        <f>IFERROR(__xludf.DUMMYFUNCTION("""COMPUTED_VALUE"""),"")</f>
        <v/>
      </c>
      <c r="V411" s="105" t="str">
        <f>IFERROR(__xludf.DUMMYFUNCTION("""COMPUTED_VALUE"""),"")</f>
        <v/>
      </c>
      <c r="W411" s="105" t="str">
        <f>IFERROR(__xludf.DUMMYFUNCTION("""COMPUTED_VALUE"""),"")</f>
        <v/>
      </c>
      <c r="X411" s="105" t="str">
        <f>IFERROR(__xludf.DUMMYFUNCTION("""COMPUTED_VALUE"""),"")</f>
        <v/>
      </c>
      <c r="Y411" s="105" t="str">
        <f>IFERROR(__xludf.DUMMYFUNCTION("""COMPUTED_VALUE"""),"")</f>
        <v/>
      </c>
      <c r="Z411" s="105" t="str">
        <f>IFERROR(__xludf.DUMMYFUNCTION("""COMPUTED_VALUE"""),"")</f>
        <v/>
      </c>
      <c r="AA411" s="105" t="str">
        <f>IFERROR(__xludf.DUMMYFUNCTION("""COMPUTED_VALUE"""),"")</f>
        <v/>
      </c>
      <c r="AB411" s="105" t="str">
        <f>IFERROR(__xludf.DUMMYFUNCTION("""COMPUTED_VALUE"""),"")</f>
        <v/>
      </c>
      <c r="AC411" s="105" t="str">
        <f>IFERROR(__xludf.DUMMYFUNCTION("""COMPUTED_VALUE"""),"")</f>
        <v/>
      </c>
      <c r="AD411" s="105" t="str">
        <f>IFERROR(__xludf.DUMMYFUNCTION("""COMPUTED_VALUE"""),"")</f>
        <v/>
      </c>
      <c r="AE411" s="105" t="str">
        <f>IFERROR(__xludf.DUMMYFUNCTION("""COMPUTED_VALUE"""),"")</f>
        <v/>
      </c>
      <c r="AF411" s="105" t="str">
        <f>IFERROR(__xludf.DUMMYFUNCTION("""COMPUTED_VALUE"""),"")</f>
        <v/>
      </c>
      <c r="AG411" s="105" t="str">
        <f>IFERROR(__xludf.DUMMYFUNCTION("""COMPUTED_VALUE"""),"")</f>
        <v/>
      </c>
      <c r="AH411" s="105" t="str">
        <f>IFERROR(__xludf.DUMMYFUNCTION("""COMPUTED_VALUE"""),"")</f>
        <v/>
      </c>
      <c r="AI411" s="105" t="str">
        <f>IFERROR(__xludf.DUMMYFUNCTION("""COMPUTED_VALUE"""),"")</f>
        <v/>
      </c>
      <c r="AJ411" s="105" t="str">
        <f>IFERROR(__xludf.DUMMYFUNCTION("""COMPUTED_VALUE"""),"")</f>
        <v/>
      </c>
      <c r="AK411" s="105" t="str">
        <f>IFERROR(__xludf.DUMMYFUNCTION("""COMPUTED_VALUE"""),"")</f>
        <v/>
      </c>
      <c r="AL411" s="105" t="str">
        <f>IFERROR(__xludf.DUMMYFUNCTION("""COMPUTED_VALUE"""),"")</f>
        <v/>
      </c>
      <c r="AM411" s="105" t="str">
        <f>IFERROR(__xludf.DUMMYFUNCTION("""COMPUTED_VALUE"""),"")</f>
        <v/>
      </c>
      <c r="AN411" s="105" t="str">
        <f>IFERROR(__xludf.DUMMYFUNCTION("""COMPUTED_VALUE"""),"")</f>
        <v/>
      </c>
    </row>
    <row r="412">
      <c r="A412" s="105"/>
      <c r="B412" s="105"/>
      <c r="C412" s="105"/>
      <c r="D412" s="105"/>
      <c r="E412" s="106"/>
      <c r="F412" s="205"/>
      <c r="G412" s="105"/>
      <c r="H412" s="108"/>
      <c r="I412" s="105"/>
      <c r="J412" s="108" t="str">
        <f>IFERROR(__xludf.DUMMYFUNCTION("""COMPUTED_VALUE"""),"")</f>
        <v/>
      </c>
      <c r="K412" s="105" t="str">
        <f>IFERROR(__xludf.DUMMYFUNCTION("""COMPUTED_VALUE"""),"")</f>
        <v/>
      </c>
      <c r="L412" s="105" t="str">
        <f>IFERROR(__xludf.DUMMYFUNCTION("""COMPUTED_VALUE"""),"")</f>
        <v/>
      </c>
      <c r="M412" s="105" t="str">
        <f>IFERROR(__xludf.DUMMYFUNCTION("""COMPUTED_VALUE"""),"")</f>
        <v/>
      </c>
      <c r="N412" s="105" t="str">
        <f>IFERROR(__xludf.DUMMYFUNCTION("""COMPUTED_VALUE"""),"")</f>
        <v/>
      </c>
      <c r="O412" s="105" t="str">
        <f>IFERROR(__xludf.DUMMYFUNCTION("""COMPUTED_VALUE"""),"")</f>
        <v/>
      </c>
      <c r="P412" s="105" t="str">
        <f>IFERROR(__xludf.DUMMYFUNCTION("""COMPUTED_VALUE"""),"")</f>
        <v/>
      </c>
      <c r="Q412" s="105" t="str">
        <f>IFERROR(__xludf.DUMMYFUNCTION("""COMPUTED_VALUE"""),"")</f>
        <v/>
      </c>
      <c r="R412" s="105" t="str">
        <f>IFERROR(__xludf.DUMMYFUNCTION("""COMPUTED_VALUE"""),"")</f>
        <v/>
      </c>
      <c r="S412" s="105" t="str">
        <f>IFERROR(__xludf.DUMMYFUNCTION("""COMPUTED_VALUE"""),"")</f>
        <v/>
      </c>
      <c r="T412" s="105" t="str">
        <f>IFERROR(__xludf.DUMMYFUNCTION("""COMPUTED_VALUE"""),"")</f>
        <v/>
      </c>
      <c r="U412" s="105" t="str">
        <f>IFERROR(__xludf.DUMMYFUNCTION("""COMPUTED_VALUE"""),"")</f>
        <v/>
      </c>
      <c r="V412" s="105" t="str">
        <f>IFERROR(__xludf.DUMMYFUNCTION("""COMPUTED_VALUE"""),"")</f>
        <v/>
      </c>
      <c r="W412" s="105" t="str">
        <f>IFERROR(__xludf.DUMMYFUNCTION("""COMPUTED_VALUE"""),"")</f>
        <v/>
      </c>
      <c r="X412" s="105" t="str">
        <f>IFERROR(__xludf.DUMMYFUNCTION("""COMPUTED_VALUE"""),"")</f>
        <v/>
      </c>
      <c r="Y412" s="105" t="str">
        <f>IFERROR(__xludf.DUMMYFUNCTION("""COMPUTED_VALUE"""),"")</f>
        <v/>
      </c>
      <c r="Z412" s="105" t="str">
        <f>IFERROR(__xludf.DUMMYFUNCTION("""COMPUTED_VALUE"""),"")</f>
        <v/>
      </c>
      <c r="AA412" s="105" t="str">
        <f>IFERROR(__xludf.DUMMYFUNCTION("""COMPUTED_VALUE"""),"")</f>
        <v/>
      </c>
      <c r="AB412" s="105" t="str">
        <f>IFERROR(__xludf.DUMMYFUNCTION("""COMPUTED_VALUE"""),"")</f>
        <v/>
      </c>
      <c r="AC412" s="105" t="str">
        <f>IFERROR(__xludf.DUMMYFUNCTION("""COMPUTED_VALUE"""),"")</f>
        <v/>
      </c>
      <c r="AD412" s="105" t="str">
        <f>IFERROR(__xludf.DUMMYFUNCTION("""COMPUTED_VALUE"""),"")</f>
        <v/>
      </c>
      <c r="AE412" s="105" t="str">
        <f>IFERROR(__xludf.DUMMYFUNCTION("""COMPUTED_VALUE"""),"")</f>
        <v/>
      </c>
      <c r="AF412" s="105" t="str">
        <f>IFERROR(__xludf.DUMMYFUNCTION("""COMPUTED_VALUE"""),"")</f>
        <v/>
      </c>
      <c r="AG412" s="105" t="str">
        <f>IFERROR(__xludf.DUMMYFUNCTION("""COMPUTED_VALUE"""),"")</f>
        <v/>
      </c>
      <c r="AH412" s="105" t="str">
        <f>IFERROR(__xludf.DUMMYFUNCTION("""COMPUTED_VALUE"""),"")</f>
        <v/>
      </c>
      <c r="AI412" s="105" t="str">
        <f>IFERROR(__xludf.DUMMYFUNCTION("""COMPUTED_VALUE"""),"")</f>
        <v/>
      </c>
      <c r="AJ412" s="105" t="str">
        <f>IFERROR(__xludf.DUMMYFUNCTION("""COMPUTED_VALUE"""),"")</f>
        <v/>
      </c>
      <c r="AK412" s="105" t="str">
        <f>IFERROR(__xludf.DUMMYFUNCTION("""COMPUTED_VALUE"""),"")</f>
        <v/>
      </c>
      <c r="AL412" s="105" t="str">
        <f>IFERROR(__xludf.DUMMYFUNCTION("""COMPUTED_VALUE"""),"")</f>
        <v/>
      </c>
      <c r="AM412" s="105" t="str">
        <f>IFERROR(__xludf.DUMMYFUNCTION("""COMPUTED_VALUE"""),"")</f>
        <v/>
      </c>
      <c r="AN412" s="105" t="str">
        <f>IFERROR(__xludf.DUMMYFUNCTION("""COMPUTED_VALUE"""),"")</f>
        <v/>
      </c>
    </row>
    <row r="413">
      <c r="A413" s="105"/>
      <c r="B413" s="105"/>
      <c r="C413" s="105"/>
      <c r="D413" s="105"/>
      <c r="E413" s="106"/>
      <c r="F413" s="205"/>
      <c r="G413" s="105"/>
      <c r="H413" s="108"/>
      <c r="I413" s="105"/>
      <c r="J413" s="108" t="str">
        <f>IFERROR(__xludf.DUMMYFUNCTION("""COMPUTED_VALUE"""),"")</f>
        <v/>
      </c>
      <c r="K413" s="105" t="str">
        <f>IFERROR(__xludf.DUMMYFUNCTION("""COMPUTED_VALUE"""),"")</f>
        <v/>
      </c>
      <c r="L413" s="105" t="str">
        <f>IFERROR(__xludf.DUMMYFUNCTION("""COMPUTED_VALUE"""),"")</f>
        <v/>
      </c>
      <c r="M413" s="105" t="str">
        <f>IFERROR(__xludf.DUMMYFUNCTION("""COMPUTED_VALUE"""),"")</f>
        <v/>
      </c>
      <c r="N413" s="105" t="str">
        <f>IFERROR(__xludf.DUMMYFUNCTION("""COMPUTED_VALUE"""),"")</f>
        <v/>
      </c>
      <c r="O413" s="105" t="str">
        <f>IFERROR(__xludf.DUMMYFUNCTION("""COMPUTED_VALUE"""),"")</f>
        <v/>
      </c>
      <c r="P413" s="105" t="str">
        <f>IFERROR(__xludf.DUMMYFUNCTION("""COMPUTED_VALUE"""),"")</f>
        <v/>
      </c>
      <c r="Q413" s="105" t="str">
        <f>IFERROR(__xludf.DUMMYFUNCTION("""COMPUTED_VALUE"""),"")</f>
        <v/>
      </c>
      <c r="R413" s="105" t="str">
        <f>IFERROR(__xludf.DUMMYFUNCTION("""COMPUTED_VALUE"""),"")</f>
        <v/>
      </c>
      <c r="S413" s="105" t="str">
        <f>IFERROR(__xludf.DUMMYFUNCTION("""COMPUTED_VALUE"""),"")</f>
        <v/>
      </c>
      <c r="T413" s="105" t="str">
        <f>IFERROR(__xludf.DUMMYFUNCTION("""COMPUTED_VALUE"""),"")</f>
        <v/>
      </c>
      <c r="U413" s="105" t="str">
        <f>IFERROR(__xludf.DUMMYFUNCTION("""COMPUTED_VALUE"""),"")</f>
        <v/>
      </c>
      <c r="V413" s="105" t="str">
        <f>IFERROR(__xludf.DUMMYFUNCTION("""COMPUTED_VALUE"""),"")</f>
        <v/>
      </c>
      <c r="W413" s="105" t="str">
        <f>IFERROR(__xludf.DUMMYFUNCTION("""COMPUTED_VALUE"""),"")</f>
        <v/>
      </c>
      <c r="X413" s="105" t="str">
        <f>IFERROR(__xludf.DUMMYFUNCTION("""COMPUTED_VALUE"""),"")</f>
        <v/>
      </c>
      <c r="Y413" s="105" t="str">
        <f>IFERROR(__xludf.DUMMYFUNCTION("""COMPUTED_VALUE"""),"")</f>
        <v/>
      </c>
      <c r="Z413" s="105" t="str">
        <f>IFERROR(__xludf.DUMMYFUNCTION("""COMPUTED_VALUE"""),"")</f>
        <v/>
      </c>
      <c r="AA413" s="105" t="str">
        <f>IFERROR(__xludf.DUMMYFUNCTION("""COMPUTED_VALUE"""),"")</f>
        <v/>
      </c>
      <c r="AB413" s="105" t="str">
        <f>IFERROR(__xludf.DUMMYFUNCTION("""COMPUTED_VALUE"""),"")</f>
        <v/>
      </c>
      <c r="AC413" s="105" t="str">
        <f>IFERROR(__xludf.DUMMYFUNCTION("""COMPUTED_VALUE"""),"")</f>
        <v/>
      </c>
      <c r="AD413" s="105" t="str">
        <f>IFERROR(__xludf.DUMMYFUNCTION("""COMPUTED_VALUE"""),"")</f>
        <v/>
      </c>
      <c r="AE413" s="105" t="str">
        <f>IFERROR(__xludf.DUMMYFUNCTION("""COMPUTED_VALUE"""),"")</f>
        <v/>
      </c>
      <c r="AF413" s="105" t="str">
        <f>IFERROR(__xludf.DUMMYFUNCTION("""COMPUTED_VALUE"""),"")</f>
        <v/>
      </c>
      <c r="AG413" s="105" t="str">
        <f>IFERROR(__xludf.DUMMYFUNCTION("""COMPUTED_VALUE"""),"")</f>
        <v/>
      </c>
      <c r="AH413" s="105" t="str">
        <f>IFERROR(__xludf.DUMMYFUNCTION("""COMPUTED_VALUE"""),"")</f>
        <v/>
      </c>
      <c r="AI413" s="105" t="str">
        <f>IFERROR(__xludf.DUMMYFUNCTION("""COMPUTED_VALUE"""),"")</f>
        <v/>
      </c>
      <c r="AJ413" s="105" t="str">
        <f>IFERROR(__xludf.DUMMYFUNCTION("""COMPUTED_VALUE"""),"")</f>
        <v/>
      </c>
      <c r="AK413" s="105" t="str">
        <f>IFERROR(__xludf.DUMMYFUNCTION("""COMPUTED_VALUE"""),"")</f>
        <v/>
      </c>
      <c r="AL413" s="105" t="str">
        <f>IFERROR(__xludf.DUMMYFUNCTION("""COMPUTED_VALUE"""),"")</f>
        <v/>
      </c>
      <c r="AM413" s="105" t="str">
        <f>IFERROR(__xludf.DUMMYFUNCTION("""COMPUTED_VALUE"""),"")</f>
        <v/>
      </c>
      <c r="AN413" s="105" t="str">
        <f>IFERROR(__xludf.DUMMYFUNCTION("""COMPUTED_VALUE"""),"")</f>
        <v/>
      </c>
    </row>
    <row r="414">
      <c r="A414" s="105"/>
      <c r="B414" s="105"/>
      <c r="C414" s="105"/>
      <c r="D414" s="105"/>
      <c r="E414" s="106"/>
      <c r="F414" s="205"/>
      <c r="G414" s="105"/>
      <c r="H414" s="108"/>
      <c r="I414" s="105"/>
      <c r="J414" s="108" t="str">
        <f>IFERROR(__xludf.DUMMYFUNCTION("""COMPUTED_VALUE"""),"")</f>
        <v/>
      </c>
      <c r="K414" s="105" t="str">
        <f>IFERROR(__xludf.DUMMYFUNCTION("""COMPUTED_VALUE"""),"")</f>
        <v/>
      </c>
      <c r="L414" s="105" t="str">
        <f>IFERROR(__xludf.DUMMYFUNCTION("""COMPUTED_VALUE"""),"")</f>
        <v/>
      </c>
      <c r="M414" s="105" t="str">
        <f>IFERROR(__xludf.DUMMYFUNCTION("""COMPUTED_VALUE"""),"")</f>
        <v/>
      </c>
      <c r="N414" s="105" t="str">
        <f>IFERROR(__xludf.DUMMYFUNCTION("""COMPUTED_VALUE"""),"")</f>
        <v/>
      </c>
      <c r="O414" s="105" t="str">
        <f>IFERROR(__xludf.DUMMYFUNCTION("""COMPUTED_VALUE"""),"")</f>
        <v/>
      </c>
      <c r="P414" s="105" t="str">
        <f>IFERROR(__xludf.DUMMYFUNCTION("""COMPUTED_VALUE"""),"")</f>
        <v/>
      </c>
      <c r="Q414" s="105" t="str">
        <f>IFERROR(__xludf.DUMMYFUNCTION("""COMPUTED_VALUE"""),"")</f>
        <v/>
      </c>
      <c r="R414" s="105" t="str">
        <f>IFERROR(__xludf.DUMMYFUNCTION("""COMPUTED_VALUE"""),"")</f>
        <v/>
      </c>
      <c r="S414" s="105" t="str">
        <f>IFERROR(__xludf.DUMMYFUNCTION("""COMPUTED_VALUE"""),"")</f>
        <v/>
      </c>
      <c r="T414" s="105" t="str">
        <f>IFERROR(__xludf.DUMMYFUNCTION("""COMPUTED_VALUE"""),"")</f>
        <v/>
      </c>
      <c r="U414" s="105" t="str">
        <f>IFERROR(__xludf.DUMMYFUNCTION("""COMPUTED_VALUE"""),"")</f>
        <v/>
      </c>
      <c r="V414" s="105" t="str">
        <f>IFERROR(__xludf.DUMMYFUNCTION("""COMPUTED_VALUE"""),"")</f>
        <v/>
      </c>
      <c r="W414" s="105" t="str">
        <f>IFERROR(__xludf.DUMMYFUNCTION("""COMPUTED_VALUE"""),"")</f>
        <v/>
      </c>
      <c r="X414" s="105" t="str">
        <f>IFERROR(__xludf.DUMMYFUNCTION("""COMPUTED_VALUE"""),"")</f>
        <v/>
      </c>
      <c r="Y414" s="105" t="str">
        <f>IFERROR(__xludf.DUMMYFUNCTION("""COMPUTED_VALUE"""),"")</f>
        <v/>
      </c>
      <c r="Z414" s="105" t="str">
        <f>IFERROR(__xludf.DUMMYFUNCTION("""COMPUTED_VALUE"""),"")</f>
        <v/>
      </c>
      <c r="AA414" s="105" t="str">
        <f>IFERROR(__xludf.DUMMYFUNCTION("""COMPUTED_VALUE"""),"")</f>
        <v/>
      </c>
      <c r="AB414" s="105" t="str">
        <f>IFERROR(__xludf.DUMMYFUNCTION("""COMPUTED_VALUE"""),"")</f>
        <v/>
      </c>
      <c r="AC414" s="105" t="str">
        <f>IFERROR(__xludf.DUMMYFUNCTION("""COMPUTED_VALUE"""),"")</f>
        <v/>
      </c>
      <c r="AD414" s="105" t="str">
        <f>IFERROR(__xludf.DUMMYFUNCTION("""COMPUTED_VALUE"""),"")</f>
        <v/>
      </c>
      <c r="AE414" s="105" t="str">
        <f>IFERROR(__xludf.DUMMYFUNCTION("""COMPUTED_VALUE"""),"")</f>
        <v/>
      </c>
      <c r="AF414" s="105" t="str">
        <f>IFERROR(__xludf.DUMMYFUNCTION("""COMPUTED_VALUE"""),"")</f>
        <v/>
      </c>
      <c r="AG414" s="105" t="str">
        <f>IFERROR(__xludf.DUMMYFUNCTION("""COMPUTED_VALUE"""),"")</f>
        <v/>
      </c>
      <c r="AH414" s="105" t="str">
        <f>IFERROR(__xludf.DUMMYFUNCTION("""COMPUTED_VALUE"""),"")</f>
        <v/>
      </c>
      <c r="AI414" s="105" t="str">
        <f>IFERROR(__xludf.DUMMYFUNCTION("""COMPUTED_VALUE"""),"")</f>
        <v/>
      </c>
      <c r="AJ414" s="105" t="str">
        <f>IFERROR(__xludf.DUMMYFUNCTION("""COMPUTED_VALUE"""),"")</f>
        <v/>
      </c>
      <c r="AK414" s="105" t="str">
        <f>IFERROR(__xludf.DUMMYFUNCTION("""COMPUTED_VALUE"""),"")</f>
        <v/>
      </c>
      <c r="AL414" s="105" t="str">
        <f>IFERROR(__xludf.DUMMYFUNCTION("""COMPUTED_VALUE"""),"")</f>
        <v/>
      </c>
      <c r="AM414" s="105" t="str">
        <f>IFERROR(__xludf.DUMMYFUNCTION("""COMPUTED_VALUE"""),"")</f>
        <v/>
      </c>
      <c r="AN414" s="105" t="str">
        <f>IFERROR(__xludf.DUMMYFUNCTION("""COMPUTED_VALUE"""),"")</f>
        <v/>
      </c>
    </row>
    <row r="415">
      <c r="A415" s="105"/>
      <c r="B415" s="105"/>
      <c r="C415" s="105"/>
      <c r="D415" s="105"/>
      <c r="E415" s="106"/>
      <c r="F415" s="205"/>
      <c r="G415" s="105"/>
      <c r="H415" s="108"/>
      <c r="I415" s="105"/>
      <c r="J415" s="108" t="str">
        <f>IFERROR(__xludf.DUMMYFUNCTION("""COMPUTED_VALUE"""),"")</f>
        <v/>
      </c>
      <c r="K415" s="105" t="str">
        <f>IFERROR(__xludf.DUMMYFUNCTION("""COMPUTED_VALUE"""),"")</f>
        <v/>
      </c>
      <c r="L415" s="105" t="str">
        <f>IFERROR(__xludf.DUMMYFUNCTION("""COMPUTED_VALUE"""),"")</f>
        <v/>
      </c>
      <c r="M415" s="105" t="str">
        <f>IFERROR(__xludf.DUMMYFUNCTION("""COMPUTED_VALUE"""),"")</f>
        <v/>
      </c>
      <c r="N415" s="105" t="str">
        <f>IFERROR(__xludf.DUMMYFUNCTION("""COMPUTED_VALUE"""),"")</f>
        <v/>
      </c>
      <c r="O415" s="105" t="str">
        <f>IFERROR(__xludf.DUMMYFUNCTION("""COMPUTED_VALUE"""),"")</f>
        <v/>
      </c>
      <c r="P415" s="105" t="str">
        <f>IFERROR(__xludf.DUMMYFUNCTION("""COMPUTED_VALUE"""),"")</f>
        <v/>
      </c>
      <c r="Q415" s="105" t="str">
        <f>IFERROR(__xludf.DUMMYFUNCTION("""COMPUTED_VALUE"""),"")</f>
        <v/>
      </c>
      <c r="R415" s="105" t="str">
        <f>IFERROR(__xludf.DUMMYFUNCTION("""COMPUTED_VALUE"""),"")</f>
        <v/>
      </c>
      <c r="S415" s="105" t="str">
        <f>IFERROR(__xludf.DUMMYFUNCTION("""COMPUTED_VALUE"""),"")</f>
        <v/>
      </c>
      <c r="T415" s="105" t="str">
        <f>IFERROR(__xludf.DUMMYFUNCTION("""COMPUTED_VALUE"""),"")</f>
        <v/>
      </c>
      <c r="U415" s="105" t="str">
        <f>IFERROR(__xludf.DUMMYFUNCTION("""COMPUTED_VALUE"""),"")</f>
        <v/>
      </c>
      <c r="V415" s="105" t="str">
        <f>IFERROR(__xludf.DUMMYFUNCTION("""COMPUTED_VALUE"""),"")</f>
        <v/>
      </c>
      <c r="W415" s="105" t="str">
        <f>IFERROR(__xludf.DUMMYFUNCTION("""COMPUTED_VALUE"""),"")</f>
        <v/>
      </c>
      <c r="X415" s="105" t="str">
        <f>IFERROR(__xludf.DUMMYFUNCTION("""COMPUTED_VALUE"""),"")</f>
        <v/>
      </c>
      <c r="Y415" s="105" t="str">
        <f>IFERROR(__xludf.DUMMYFUNCTION("""COMPUTED_VALUE"""),"")</f>
        <v/>
      </c>
      <c r="Z415" s="105" t="str">
        <f>IFERROR(__xludf.DUMMYFUNCTION("""COMPUTED_VALUE"""),"")</f>
        <v/>
      </c>
      <c r="AA415" s="105" t="str">
        <f>IFERROR(__xludf.DUMMYFUNCTION("""COMPUTED_VALUE"""),"")</f>
        <v/>
      </c>
      <c r="AB415" s="105" t="str">
        <f>IFERROR(__xludf.DUMMYFUNCTION("""COMPUTED_VALUE"""),"")</f>
        <v/>
      </c>
      <c r="AC415" s="105" t="str">
        <f>IFERROR(__xludf.DUMMYFUNCTION("""COMPUTED_VALUE"""),"")</f>
        <v/>
      </c>
      <c r="AD415" s="105" t="str">
        <f>IFERROR(__xludf.DUMMYFUNCTION("""COMPUTED_VALUE"""),"")</f>
        <v/>
      </c>
      <c r="AE415" s="105" t="str">
        <f>IFERROR(__xludf.DUMMYFUNCTION("""COMPUTED_VALUE"""),"")</f>
        <v/>
      </c>
      <c r="AF415" s="105" t="str">
        <f>IFERROR(__xludf.DUMMYFUNCTION("""COMPUTED_VALUE"""),"")</f>
        <v/>
      </c>
      <c r="AG415" s="105" t="str">
        <f>IFERROR(__xludf.DUMMYFUNCTION("""COMPUTED_VALUE"""),"")</f>
        <v/>
      </c>
      <c r="AH415" s="105" t="str">
        <f>IFERROR(__xludf.DUMMYFUNCTION("""COMPUTED_VALUE"""),"")</f>
        <v/>
      </c>
      <c r="AI415" s="105" t="str">
        <f>IFERROR(__xludf.DUMMYFUNCTION("""COMPUTED_VALUE"""),"")</f>
        <v/>
      </c>
      <c r="AJ415" s="105" t="str">
        <f>IFERROR(__xludf.DUMMYFUNCTION("""COMPUTED_VALUE"""),"")</f>
        <v/>
      </c>
      <c r="AK415" s="105" t="str">
        <f>IFERROR(__xludf.DUMMYFUNCTION("""COMPUTED_VALUE"""),"")</f>
        <v/>
      </c>
      <c r="AL415" s="105" t="str">
        <f>IFERROR(__xludf.DUMMYFUNCTION("""COMPUTED_VALUE"""),"")</f>
        <v/>
      </c>
      <c r="AM415" s="105" t="str">
        <f>IFERROR(__xludf.DUMMYFUNCTION("""COMPUTED_VALUE"""),"")</f>
        <v/>
      </c>
      <c r="AN415" s="105" t="str">
        <f>IFERROR(__xludf.DUMMYFUNCTION("""COMPUTED_VALUE"""),"")</f>
        <v/>
      </c>
    </row>
    <row r="416">
      <c r="A416" s="105"/>
      <c r="B416" s="105"/>
      <c r="C416" s="105"/>
      <c r="D416" s="105"/>
      <c r="E416" s="106"/>
      <c r="F416" s="205"/>
      <c r="G416" s="105"/>
      <c r="H416" s="108"/>
      <c r="I416" s="105"/>
      <c r="J416" s="108" t="str">
        <f>IFERROR(__xludf.DUMMYFUNCTION("""COMPUTED_VALUE"""),"")</f>
        <v/>
      </c>
      <c r="K416" s="105" t="str">
        <f>IFERROR(__xludf.DUMMYFUNCTION("""COMPUTED_VALUE"""),"")</f>
        <v/>
      </c>
      <c r="L416" s="105" t="str">
        <f>IFERROR(__xludf.DUMMYFUNCTION("""COMPUTED_VALUE"""),"")</f>
        <v/>
      </c>
      <c r="M416" s="105" t="str">
        <f>IFERROR(__xludf.DUMMYFUNCTION("""COMPUTED_VALUE"""),"")</f>
        <v/>
      </c>
      <c r="N416" s="105" t="str">
        <f>IFERROR(__xludf.DUMMYFUNCTION("""COMPUTED_VALUE"""),"")</f>
        <v/>
      </c>
      <c r="O416" s="105" t="str">
        <f>IFERROR(__xludf.DUMMYFUNCTION("""COMPUTED_VALUE"""),"")</f>
        <v/>
      </c>
      <c r="P416" s="105" t="str">
        <f>IFERROR(__xludf.DUMMYFUNCTION("""COMPUTED_VALUE"""),"")</f>
        <v/>
      </c>
      <c r="Q416" s="105" t="str">
        <f>IFERROR(__xludf.DUMMYFUNCTION("""COMPUTED_VALUE"""),"")</f>
        <v/>
      </c>
      <c r="R416" s="105" t="str">
        <f>IFERROR(__xludf.DUMMYFUNCTION("""COMPUTED_VALUE"""),"")</f>
        <v/>
      </c>
      <c r="S416" s="105" t="str">
        <f>IFERROR(__xludf.DUMMYFUNCTION("""COMPUTED_VALUE"""),"")</f>
        <v/>
      </c>
      <c r="T416" s="105" t="str">
        <f>IFERROR(__xludf.DUMMYFUNCTION("""COMPUTED_VALUE"""),"")</f>
        <v/>
      </c>
      <c r="U416" s="105" t="str">
        <f>IFERROR(__xludf.DUMMYFUNCTION("""COMPUTED_VALUE"""),"")</f>
        <v/>
      </c>
      <c r="V416" s="105" t="str">
        <f>IFERROR(__xludf.DUMMYFUNCTION("""COMPUTED_VALUE"""),"")</f>
        <v/>
      </c>
      <c r="W416" s="105" t="str">
        <f>IFERROR(__xludf.DUMMYFUNCTION("""COMPUTED_VALUE"""),"")</f>
        <v/>
      </c>
      <c r="X416" s="105" t="str">
        <f>IFERROR(__xludf.DUMMYFUNCTION("""COMPUTED_VALUE"""),"")</f>
        <v/>
      </c>
      <c r="Y416" s="105" t="str">
        <f>IFERROR(__xludf.DUMMYFUNCTION("""COMPUTED_VALUE"""),"")</f>
        <v/>
      </c>
      <c r="Z416" s="105" t="str">
        <f>IFERROR(__xludf.DUMMYFUNCTION("""COMPUTED_VALUE"""),"")</f>
        <v/>
      </c>
      <c r="AA416" s="105" t="str">
        <f>IFERROR(__xludf.DUMMYFUNCTION("""COMPUTED_VALUE"""),"")</f>
        <v/>
      </c>
      <c r="AB416" s="105" t="str">
        <f>IFERROR(__xludf.DUMMYFUNCTION("""COMPUTED_VALUE"""),"")</f>
        <v/>
      </c>
      <c r="AC416" s="105" t="str">
        <f>IFERROR(__xludf.DUMMYFUNCTION("""COMPUTED_VALUE"""),"")</f>
        <v/>
      </c>
      <c r="AD416" s="105" t="str">
        <f>IFERROR(__xludf.DUMMYFUNCTION("""COMPUTED_VALUE"""),"")</f>
        <v/>
      </c>
      <c r="AE416" s="105" t="str">
        <f>IFERROR(__xludf.DUMMYFUNCTION("""COMPUTED_VALUE"""),"")</f>
        <v/>
      </c>
      <c r="AF416" s="105" t="str">
        <f>IFERROR(__xludf.DUMMYFUNCTION("""COMPUTED_VALUE"""),"")</f>
        <v/>
      </c>
      <c r="AG416" s="105" t="str">
        <f>IFERROR(__xludf.DUMMYFUNCTION("""COMPUTED_VALUE"""),"")</f>
        <v/>
      </c>
      <c r="AH416" s="105" t="str">
        <f>IFERROR(__xludf.DUMMYFUNCTION("""COMPUTED_VALUE"""),"")</f>
        <v/>
      </c>
      <c r="AI416" s="105" t="str">
        <f>IFERROR(__xludf.DUMMYFUNCTION("""COMPUTED_VALUE"""),"")</f>
        <v/>
      </c>
      <c r="AJ416" s="105" t="str">
        <f>IFERROR(__xludf.DUMMYFUNCTION("""COMPUTED_VALUE"""),"")</f>
        <v/>
      </c>
      <c r="AK416" s="105" t="str">
        <f>IFERROR(__xludf.DUMMYFUNCTION("""COMPUTED_VALUE"""),"")</f>
        <v/>
      </c>
      <c r="AL416" s="105" t="str">
        <f>IFERROR(__xludf.DUMMYFUNCTION("""COMPUTED_VALUE"""),"")</f>
        <v/>
      </c>
      <c r="AM416" s="105" t="str">
        <f>IFERROR(__xludf.DUMMYFUNCTION("""COMPUTED_VALUE"""),"")</f>
        <v/>
      </c>
      <c r="AN416" s="105" t="str">
        <f>IFERROR(__xludf.DUMMYFUNCTION("""COMPUTED_VALUE"""),"")</f>
        <v/>
      </c>
    </row>
    <row r="417">
      <c r="A417" s="105"/>
      <c r="B417" s="105"/>
      <c r="C417" s="105"/>
      <c r="D417" s="105"/>
      <c r="E417" s="106"/>
      <c r="F417" s="205"/>
      <c r="G417" s="105"/>
      <c r="H417" s="108"/>
      <c r="I417" s="105"/>
      <c r="J417" s="108" t="str">
        <f>IFERROR(__xludf.DUMMYFUNCTION("""COMPUTED_VALUE"""),"")</f>
        <v/>
      </c>
      <c r="K417" s="105" t="str">
        <f>IFERROR(__xludf.DUMMYFUNCTION("""COMPUTED_VALUE"""),"")</f>
        <v/>
      </c>
      <c r="L417" s="105" t="str">
        <f>IFERROR(__xludf.DUMMYFUNCTION("""COMPUTED_VALUE"""),"")</f>
        <v/>
      </c>
      <c r="M417" s="105" t="str">
        <f>IFERROR(__xludf.DUMMYFUNCTION("""COMPUTED_VALUE"""),"")</f>
        <v/>
      </c>
      <c r="N417" s="105" t="str">
        <f>IFERROR(__xludf.DUMMYFUNCTION("""COMPUTED_VALUE"""),"")</f>
        <v/>
      </c>
      <c r="O417" s="105" t="str">
        <f>IFERROR(__xludf.DUMMYFUNCTION("""COMPUTED_VALUE"""),"")</f>
        <v/>
      </c>
      <c r="P417" s="105" t="str">
        <f>IFERROR(__xludf.DUMMYFUNCTION("""COMPUTED_VALUE"""),"")</f>
        <v/>
      </c>
      <c r="Q417" s="105" t="str">
        <f>IFERROR(__xludf.DUMMYFUNCTION("""COMPUTED_VALUE"""),"")</f>
        <v/>
      </c>
      <c r="R417" s="105" t="str">
        <f>IFERROR(__xludf.DUMMYFUNCTION("""COMPUTED_VALUE"""),"")</f>
        <v/>
      </c>
      <c r="S417" s="105" t="str">
        <f>IFERROR(__xludf.DUMMYFUNCTION("""COMPUTED_VALUE"""),"")</f>
        <v/>
      </c>
      <c r="T417" s="105" t="str">
        <f>IFERROR(__xludf.DUMMYFUNCTION("""COMPUTED_VALUE"""),"")</f>
        <v/>
      </c>
      <c r="U417" s="105" t="str">
        <f>IFERROR(__xludf.DUMMYFUNCTION("""COMPUTED_VALUE"""),"")</f>
        <v/>
      </c>
      <c r="V417" s="105" t="str">
        <f>IFERROR(__xludf.DUMMYFUNCTION("""COMPUTED_VALUE"""),"")</f>
        <v/>
      </c>
      <c r="W417" s="105" t="str">
        <f>IFERROR(__xludf.DUMMYFUNCTION("""COMPUTED_VALUE"""),"")</f>
        <v/>
      </c>
      <c r="X417" s="105" t="str">
        <f>IFERROR(__xludf.DUMMYFUNCTION("""COMPUTED_VALUE"""),"")</f>
        <v/>
      </c>
      <c r="Y417" s="105" t="str">
        <f>IFERROR(__xludf.DUMMYFUNCTION("""COMPUTED_VALUE"""),"")</f>
        <v/>
      </c>
      <c r="Z417" s="105" t="str">
        <f>IFERROR(__xludf.DUMMYFUNCTION("""COMPUTED_VALUE"""),"")</f>
        <v/>
      </c>
      <c r="AA417" s="105" t="str">
        <f>IFERROR(__xludf.DUMMYFUNCTION("""COMPUTED_VALUE"""),"")</f>
        <v/>
      </c>
      <c r="AB417" s="105" t="str">
        <f>IFERROR(__xludf.DUMMYFUNCTION("""COMPUTED_VALUE"""),"")</f>
        <v/>
      </c>
      <c r="AC417" s="105" t="str">
        <f>IFERROR(__xludf.DUMMYFUNCTION("""COMPUTED_VALUE"""),"")</f>
        <v/>
      </c>
      <c r="AD417" s="105" t="str">
        <f>IFERROR(__xludf.DUMMYFUNCTION("""COMPUTED_VALUE"""),"")</f>
        <v/>
      </c>
      <c r="AE417" s="105" t="str">
        <f>IFERROR(__xludf.DUMMYFUNCTION("""COMPUTED_VALUE"""),"")</f>
        <v/>
      </c>
      <c r="AF417" s="105" t="str">
        <f>IFERROR(__xludf.DUMMYFUNCTION("""COMPUTED_VALUE"""),"")</f>
        <v/>
      </c>
      <c r="AG417" s="105" t="str">
        <f>IFERROR(__xludf.DUMMYFUNCTION("""COMPUTED_VALUE"""),"")</f>
        <v/>
      </c>
      <c r="AH417" s="105" t="str">
        <f>IFERROR(__xludf.DUMMYFUNCTION("""COMPUTED_VALUE"""),"")</f>
        <v/>
      </c>
      <c r="AI417" s="105" t="str">
        <f>IFERROR(__xludf.DUMMYFUNCTION("""COMPUTED_VALUE"""),"")</f>
        <v/>
      </c>
      <c r="AJ417" s="105" t="str">
        <f>IFERROR(__xludf.DUMMYFUNCTION("""COMPUTED_VALUE"""),"")</f>
        <v/>
      </c>
      <c r="AK417" s="105" t="str">
        <f>IFERROR(__xludf.DUMMYFUNCTION("""COMPUTED_VALUE"""),"")</f>
        <v/>
      </c>
      <c r="AL417" s="105" t="str">
        <f>IFERROR(__xludf.DUMMYFUNCTION("""COMPUTED_VALUE"""),"")</f>
        <v/>
      </c>
      <c r="AM417" s="105" t="str">
        <f>IFERROR(__xludf.DUMMYFUNCTION("""COMPUTED_VALUE"""),"")</f>
        <v/>
      </c>
      <c r="AN417" s="105" t="str">
        <f>IFERROR(__xludf.DUMMYFUNCTION("""COMPUTED_VALUE"""),"")</f>
        <v/>
      </c>
    </row>
    <row r="418">
      <c r="A418" s="105"/>
      <c r="B418" s="105"/>
      <c r="C418" s="105"/>
      <c r="D418" s="105"/>
      <c r="E418" s="106"/>
      <c r="F418" s="205"/>
      <c r="G418" s="105"/>
      <c r="H418" s="108"/>
      <c r="I418" s="105"/>
      <c r="J418" s="108" t="str">
        <f>IFERROR(__xludf.DUMMYFUNCTION("""COMPUTED_VALUE"""),"")</f>
        <v/>
      </c>
      <c r="K418" s="105" t="str">
        <f>IFERROR(__xludf.DUMMYFUNCTION("""COMPUTED_VALUE"""),"")</f>
        <v/>
      </c>
      <c r="L418" s="105" t="str">
        <f>IFERROR(__xludf.DUMMYFUNCTION("""COMPUTED_VALUE"""),"")</f>
        <v/>
      </c>
      <c r="M418" s="105" t="str">
        <f>IFERROR(__xludf.DUMMYFUNCTION("""COMPUTED_VALUE"""),"")</f>
        <v/>
      </c>
      <c r="N418" s="105" t="str">
        <f>IFERROR(__xludf.DUMMYFUNCTION("""COMPUTED_VALUE"""),"")</f>
        <v/>
      </c>
      <c r="O418" s="105" t="str">
        <f>IFERROR(__xludf.DUMMYFUNCTION("""COMPUTED_VALUE"""),"")</f>
        <v/>
      </c>
      <c r="P418" s="105" t="str">
        <f>IFERROR(__xludf.DUMMYFUNCTION("""COMPUTED_VALUE"""),"")</f>
        <v/>
      </c>
      <c r="Q418" s="105" t="str">
        <f>IFERROR(__xludf.DUMMYFUNCTION("""COMPUTED_VALUE"""),"")</f>
        <v/>
      </c>
      <c r="R418" s="105" t="str">
        <f>IFERROR(__xludf.DUMMYFUNCTION("""COMPUTED_VALUE"""),"")</f>
        <v/>
      </c>
      <c r="S418" s="105" t="str">
        <f>IFERROR(__xludf.DUMMYFUNCTION("""COMPUTED_VALUE"""),"")</f>
        <v/>
      </c>
      <c r="T418" s="105" t="str">
        <f>IFERROR(__xludf.DUMMYFUNCTION("""COMPUTED_VALUE"""),"")</f>
        <v/>
      </c>
      <c r="U418" s="105" t="str">
        <f>IFERROR(__xludf.DUMMYFUNCTION("""COMPUTED_VALUE"""),"")</f>
        <v/>
      </c>
      <c r="V418" s="105" t="str">
        <f>IFERROR(__xludf.DUMMYFUNCTION("""COMPUTED_VALUE"""),"")</f>
        <v/>
      </c>
      <c r="W418" s="105" t="str">
        <f>IFERROR(__xludf.DUMMYFUNCTION("""COMPUTED_VALUE"""),"")</f>
        <v/>
      </c>
      <c r="X418" s="105" t="str">
        <f>IFERROR(__xludf.DUMMYFUNCTION("""COMPUTED_VALUE"""),"")</f>
        <v/>
      </c>
      <c r="Y418" s="105" t="str">
        <f>IFERROR(__xludf.DUMMYFUNCTION("""COMPUTED_VALUE"""),"")</f>
        <v/>
      </c>
      <c r="Z418" s="105" t="str">
        <f>IFERROR(__xludf.DUMMYFUNCTION("""COMPUTED_VALUE"""),"")</f>
        <v/>
      </c>
      <c r="AA418" s="105" t="str">
        <f>IFERROR(__xludf.DUMMYFUNCTION("""COMPUTED_VALUE"""),"")</f>
        <v/>
      </c>
      <c r="AB418" s="105" t="str">
        <f>IFERROR(__xludf.DUMMYFUNCTION("""COMPUTED_VALUE"""),"")</f>
        <v/>
      </c>
      <c r="AC418" s="105" t="str">
        <f>IFERROR(__xludf.DUMMYFUNCTION("""COMPUTED_VALUE"""),"")</f>
        <v/>
      </c>
      <c r="AD418" s="105" t="str">
        <f>IFERROR(__xludf.DUMMYFUNCTION("""COMPUTED_VALUE"""),"")</f>
        <v/>
      </c>
      <c r="AE418" s="105" t="str">
        <f>IFERROR(__xludf.DUMMYFUNCTION("""COMPUTED_VALUE"""),"")</f>
        <v/>
      </c>
      <c r="AF418" s="105" t="str">
        <f>IFERROR(__xludf.DUMMYFUNCTION("""COMPUTED_VALUE"""),"")</f>
        <v/>
      </c>
      <c r="AG418" s="105" t="str">
        <f>IFERROR(__xludf.DUMMYFUNCTION("""COMPUTED_VALUE"""),"")</f>
        <v/>
      </c>
      <c r="AH418" s="105" t="str">
        <f>IFERROR(__xludf.DUMMYFUNCTION("""COMPUTED_VALUE"""),"")</f>
        <v/>
      </c>
      <c r="AI418" s="105" t="str">
        <f>IFERROR(__xludf.DUMMYFUNCTION("""COMPUTED_VALUE"""),"")</f>
        <v/>
      </c>
      <c r="AJ418" s="105" t="str">
        <f>IFERROR(__xludf.DUMMYFUNCTION("""COMPUTED_VALUE"""),"")</f>
        <v/>
      </c>
      <c r="AK418" s="105" t="str">
        <f>IFERROR(__xludf.DUMMYFUNCTION("""COMPUTED_VALUE"""),"")</f>
        <v/>
      </c>
      <c r="AL418" s="105" t="str">
        <f>IFERROR(__xludf.DUMMYFUNCTION("""COMPUTED_VALUE"""),"")</f>
        <v/>
      </c>
      <c r="AM418" s="105" t="str">
        <f>IFERROR(__xludf.DUMMYFUNCTION("""COMPUTED_VALUE"""),"")</f>
        <v/>
      </c>
      <c r="AN418" s="105" t="str">
        <f>IFERROR(__xludf.DUMMYFUNCTION("""COMPUTED_VALUE"""),"")</f>
        <v/>
      </c>
    </row>
    <row r="419">
      <c r="A419" s="105"/>
      <c r="B419" s="105"/>
      <c r="C419" s="105"/>
      <c r="D419" s="105"/>
      <c r="E419" s="106"/>
      <c r="F419" s="205"/>
      <c r="G419" s="105"/>
      <c r="H419" s="108"/>
      <c r="I419" s="105"/>
      <c r="J419" s="108" t="str">
        <f>IFERROR(__xludf.DUMMYFUNCTION("""COMPUTED_VALUE"""),"")</f>
        <v/>
      </c>
      <c r="K419" s="105" t="str">
        <f>IFERROR(__xludf.DUMMYFUNCTION("""COMPUTED_VALUE"""),"")</f>
        <v/>
      </c>
      <c r="L419" s="105" t="str">
        <f>IFERROR(__xludf.DUMMYFUNCTION("""COMPUTED_VALUE"""),"")</f>
        <v/>
      </c>
      <c r="M419" s="105" t="str">
        <f>IFERROR(__xludf.DUMMYFUNCTION("""COMPUTED_VALUE"""),"")</f>
        <v/>
      </c>
      <c r="N419" s="105" t="str">
        <f>IFERROR(__xludf.DUMMYFUNCTION("""COMPUTED_VALUE"""),"")</f>
        <v/>
      </c>
      <c r="O419" s="105" t="str">
        <f>IFERROR(__xludf.DUMMYFUNCTION("""COMPUTED_VALUE"""),"")</f>
        <v/>
      </c>
      <c r="P419" s="105" t="str">
        <f>IFERROR(__xludf.DUMMYFUNCTION("""COMPUTED_VALUE"""),"")</f>
        <v/>
      </c>
      <c r="Q419" s="105" t="str">
        <f>IFERROR(__xludf.DUMMYFUNCTION("""COMPUTED_VALUE"""),"")</f>
        <v/>
      </c>
      <c r="R419" s="105" t="str">
        <f>IFERROR(__xludf.DUMMYFUNCTION("""COMPUTED_VALUE"""),"")</f>
        <v/>
      </c>
      <c r="S419" s="105" t="str">
        <f>IFERROR(__xludf.DUMMYFUNCTION("""COMPUTED_VALUE"""),"")</f>
        <v/>
      </c>
      <c r="T419" s="105" t="str">
        <f>IFERROR(__xludf.DUMMYFUNCTION("""COMPUTED_VALUE"""),"")</f>
        <v/>
      </c>
      <c r="U419" s="105" t="str">
        <f>IFERROR(__xludf.DUMMYFUNCTION("""COMPUTED_VALUE"""),"")</f>
        <v/>
      </c>
      <c r="V419" s="105" t="str">
        <f>IFERROR(__xludf.DUMMYFUNCTION("""COMPUTED_VALUE"""),"")</f>
        <v/>
      </c>
      <c r="W419" s="105" t="str">
        <f>IFERROR(__xludf.DUMMYFUNCTION("""COMPUTED_VALUE"""),"")</f>
        <v/>
      </c>
      <c r="X419" s="105" t="str">
        <f>IFERROR(__xludf.DUMMYFUNCTION("""COMPUTED_VALUE"""),"")</f>
        <v/>
      </c>
      <c r="Y419" s="105" t="str">
        <f>IFERROR(__xludf.DUMMYFUNCTION("""COMPUTED_VALUE"""),"")</f>
        <v/>
      </c>
      <c r="Z419" s="105" t="str">
        <f>IFERROR(__xludf.DUMMYFUNCTION("""COMPUTED_VALUE"""),"")</f>
        <v/>
      </c>
      <c r="AA419" s="105" t="str">
        <f>IFERROR(__xludf.DUMMYFUNCTION("""COMPUTED_VALUE"""),"")</f>
        <v/>
      </c>
      <c r="AB419" s="105" t="str">
        <f>IFERROR(__xludf.DUMMYFUNCTION("""COMPUTED_VALUE"""),"")</f>
        <v/>
      </c>
      <c r="AC419" s="105" t="str">
        <f>IFERROR(__xludf.DUMMYFUNCTION("""COMPUTED_VALUE"""),"")</f>
        <v/>
      </c>
      <c r="AD419" s="105" t="str">
        <f>IFERROR(__xludf.DUMMYFUNCTION("""COMPUTED_VALUE"""),"")</f>
        <v/>
      </c>
      <c r="AE419" s="105" t="str">
        <f>IFERROR(__xludf.DUMMYFUNCTION("""COMPUTED_VALUE"""),"")</f>
        <v/>
      </c>
      <c r="AF419" s="105" t="str">
        <f>IFERROR(__xludf.DUMMYFUNCTION("""COMPUTED_VALUE"""),"")</f>
        <v/>
      </c>
      <c r="AG419" s="105" t="str">
        <f>IFERROR(__xludf.DUMMYFUNCTION("""COMPUTED_VALUE"""),"")</f>
        <v/>
      </c>
      <c r="AH419" s="105" t="str">
        <f>IFERROR(__xludf.DUMMYFUNCTION("""COMPUTED_VALUE"""),"")</f>
        <v/>
      </c>
      <c r="AI419" s="105" t="str">
        <f>IFERROR(__xludf.DUMMYFUNCTION("""COMPUTED_VALUE"""),"")</f>
        <v/>
      </c>
      <c r="AJ419" s="105" t="str">
        <f>IFERROR(__xludf.DUMMYFUNCTION("""COMPUTED_VALUE"""),"")</f>
        <v/>
      </c>
      <c r="AK419" s="105" t="str">
        <f>IFERROR(__xludf.DUMMYFUNCTION("""COMPUTED_VALUE"""),"")</f>
        <v/>
      </c>
      <c r="AL419" s="105" t="str">
        <f>IFERROR(__xludf.DUMMYFUNCTION("""COMPUTED_VALUE"""),"")</f>
        <v/>
      </c>
      <c r="AM419" s="105" t="str">
        <f>IFERROR(__xludf.DUMMYFUNCTION("""COMPUTED_VALUE"""),"")</f>
        <v/>
      </c>
      <c r="AN419" s="105" t="str">
        <f>IFERROR(__xludf.DUMMYFUNCTION("""COMPUTED_VALUE"""),"")</f>
        <v/>
      </c>
    </row>
    <row r="420">
      <c r="A420" s="105"/>
      <c r="B420" s="105"/>
      <c r="C420" s="105"/>
      <c r="D420" s="105"/>
      <c r="E420" s="106"/>
      <c r="F420" s="205"/>
      <c r="G420" s="105"/>
      <c r="H420" s="108"/>
      <c r="I420" s="105"/>
      <c r="J420" s="108" t="str">
        <f>IFERROR(__xludf.DUMMYFUNCTION("""COMPUTED_VALUE"""),"")</f>
        <v/>
      </c>
      <c r="K420" s="105" t="str">
        <f>IFERROR(__xludf.DUMMYFUNCTION("""COMPUTED_VALUE"""),"")</f>
        <v/>
      </c>
      <c r="L420" s="105" t="str">
        <f>IFERROR(__xludf.DUMMYFUNCTION("""COMPUTED_VALUE"""),"")</f>
        <v/>
      </c>
      <c r="M420" s="105" t="str">
        <f>IFERROR(__xludf.DUMMYFUNCTION("""COMPUTED_VALUE"""),"")</f>
        <v/>
      </c>
      <c r="N420" s="105" t="str">
        <f>IFERROR(__xludf.DUMMYFUNCTION("""COMPUTED_VALUE"""),"")</f>
        <v/>
      </c>
      <c r="O420" s="105" t="str">
        <f>IFERROR(__xludf.DUMMYFUNCTION("""COMPUTED_VALUE"""),"")</f>
        <v/>
      </c>
      <c r="P420" s="105" t="str">
        <f>IFERROR(__xludf.DUMMYFUNCTION("""COMPUTED_VALUE"""),"")</f>
        <v/>
      </c>
      <c r="Q420" s="105" t="str">
        <f>IFERROR(__xludf.DUMMYFUNCTION("""COMPUTED_VALUE"""),"")</f>
        <v/>
      </c>
      <c r="R420" s="105" t="str">
        <f>IFERROR(__xludf.DUMMYFUNCTION("""COMPUTED_VALUE"""),"")</f>
        <v/>
      </c>
      <c r="S420" s="105" t="str">
        <f>IFERROR(__xludf.DUMMYFUNCTION("""COMPUTED_VALUE"""),"")</f>
        <v/>
      </c>
      <c r="T420" s="105" t="str">
        <f>IFERROR(__xludf.DUMMYFUNCTION("""COMPUTED_VALUE"""),"")</f>
        <v/>
      </c>
      <c r="U420" s="105" t="str">
        <f>IFERROR(__xludf.DUMMYFUNCTION("""COMPUTED_VALUE"""),"")</f>
        <v/>
      </c>
      <c r="V420" s="105" t="str">
        <f>IFERROR(__xludf.DUMMYFUNCTION("""COMPUTED_VALUE"""),"")</f>
        <v/>
      </c>
      <c r="W420" s="105" t="str">
        <f>IFERROR(__xludf.DUMMYFUNCTION("""COMPUTED_VALUE"""),"")</f>
        <v/>
      </c>
      <c r="X420" s="105" t="str">
        <f>IFERROR(__xludf.DUMMYFUNCTION("""COMPUTED_VALUE"""),"")</f>
        <v/>
      </c>
      <c r="Y420" s="105" t="str">
        <f>IFERROR(__xludf.DUMMYFUNCTION("""COMPUTED_VALUE"""),"")</f>
        <v/>
      </c>
      <c r="Z420" s="105" t="str">
        <f>IFERROR(__xludf.DUMMYFUNCTION("""COMPUTED_VALUE"""),"")</f>
        <v/>
      </c>
      <c r="AA420" s="105" t="str">
        <f>IFERROR(__xludf.DUMMYFUNCTION("""COMPUTED_VALUE"""),"")</f>
        <v/>
      </c>
      <c r="AB420" s="105" t="str">
        <f>IFERROR(__xludf.DUMMYFUNCTION("""COMPUTED_VALUE"""),"")</f>
        <v/>
      </c>
      <c r="AC420" s="105" t="str">
        <f>IFERROR(__xludf.DUMMYFUNCTION("""COMPUTED_VALUE"""),"")</f>
        <v/>
      </c>
      <c r="AD420" s="105" t="str">
        <f>IFERROR(__xludf.DUMMYFUNCTION("""COMPUTED_VALUE"""),"")</f>
        <v/>
      </c>
      <c r="AE420" s="105" t="str">
        <f>IFERROR(__xludf.DUMMYFUNCTION("""COMPUTED_VALUE"""),"")</f>
        <v/>
      </c>
      <c r="AF420" s="105" t="str">
        <f>IFERROR(__xludf.DUMMYFUNCTION("""COMPUTED_VALUE"""),"")</f>
        <v/>
      </c>
      <c r="AG420" s="105" t="str">
        <f>IFERROR(__xludf.DUMMYFUNCTION("""COMPUTED_VALUE"""),"")</f>
        <v/>
      </c>
      <c r="AH420" s="105" t="str">
        <f>IFERROR(__xludf.DUMMYFUNCTION("""COMPUTED_VALUE"""),"")</f>
        <v/>
      </c>
      <c r="AI420" s="105" t="str">
        <f>IFERROR(__xludf.DUMMYFUNCTION("""COMPUTED_VALUE"""),"")</f>
        <v/>
      </c>
      <c r="AJ420" s="105" t="str">
        <f>IFERROR(__xludf.DUMMYFUNCTION("""COMPUTED_VALUE"""),"")</f>
        <v/>
      </c>
      <c r="AK420" s="105" t="str">
        <f>IFERROR(__xludf.DUMMYFUNCTION("""COMPUTED_VALUE"""),"")</f>
        <v/>
      </c>
      <c r="AL420" s="105" t="str">
        <f>IFERROR(__xludf.DUMMYFUNCTION("""COMPUTED_VALUE"""),"")</f>
        <v/>
      </c>
      <c r="AM420" s="105" t="str">
        <f>IFERROR(__xludf.DUMMYFUNCTION("""COMPUTED_VALUE"""),"")</f>
        <v/>
      </c>
      <c r="AN420" s="105" t="str">
        <f>IFERROR(__xludf.DUMMYFUNCTION("""COMPUTED_VALUE"""),"")</f>
        <v/>
      </c>
    </row>
    <row r="421">
      <c r="A421" s="105"/>
      <c r="B421" s="105"/>
      <c r="C421" s="105"/>
      <c r="D421" s="105"/>
      <c r="E421" s="106"/>
      <c r="F421" s="205"/>
      <c r="G421" s="105"/>
      <c r="H421" s="108"/>
      <c r="I421" s="105"/>
      <c r="J421" s="108" t="str">
        <f>IFERROR(__xludf.DUMMYFUNCTION("""COMPUTED_VALUE"""),"")</f>
        <v/>
      </c>
      <c r="K421" s="105" t="str">
        <f>IFERROR(__xludf.DUMMYFUNCTION("""COMPUTED_VALUE"""),"")</f>
        <v/>
      </c>
      <c r="L421" s="105" t="str">
        <f>IFERROR(__xludf.DUMMYFUNCTION("""COMPUTED_VALUE"""),"")</f>
        <v/>
      </c>
      <c r="M421" s="105" t="str">
        <f>IFERROR(__xludf.DUMMYFUNCTION("""COMPUTED_VALUE"""),"")</f>
        <v/>
      </c>
      <c r="N421" s="105" t="str">
        <f>IFERROR(__xludf.DUMMYFUNCTION("""COMPUTED_VALUE"""),"")</f>
        <v/>
      </c>
      <c r="O421" s="105" t="str">
        <f>IFERROR(__xludf.DUMMYFUNCTION("""COMPUTED_VALUE"""),"")</f>
        <v/>
      </c>
      <c r="P421" s="105" t="str">
        <f>IFERROR(__xludf.DUMMYFUNCTION("""COMPUTED_VALUE"""),"")</f>
        <v/>
      </c>
      <c r="Q421" s="105" t="str">
        <f>IFERROR(__xludf.DUMMYFUNCTION("""COMPUTED_VALUE"""),"")</f>
        <v/>
      </c>
      <c r="R421" s="105" t="str">
        <f>IFERROR(__xludf.DUMMYFUNCTION("""COMPUTED_VALUE"""),"")</f>
        <v/>
      </c>
      <c r="S421" s="105" t="str">
        <f>IFERROR(__xludf.DUMMYFUNCTION("""COMPUTED_VALUE"""),"")</f>
        <v/>
      </c>
      <c r="T421" s="105" t="str">
        <f>IFERROR(__xludf.DUMMYFUNCTION("""COMPUTED_VALUE"""),"")</f>
        <v/>
      </c>
      <c r="U421" s="105" t="str">
        <f>IFERROR(__xludf.DUMMYFUNCTION("""COMPUTED_VALUE"""),"")</f>
        <v/>
      </c>
      <c r="V421" s="105" t="str">
        <f>IFERROR(__xludf.DUMMYFUNCTION("""COMPUTED_VALUE"""),"")</f>
        <v/>
      </c>
      <c r="W421" s="105" t="str">
        <f>IFERROR(__xludf.DUMMYFUNCTION("""COMPUTED_VALUE"""),"")</f>
        <v/>
      </c>
      <c r="X421" s="105" t="str">
        <f>IFERROR(__xludf.DUMMYFUNCTION("""COMPUTED_VALUE"""),"")</f>
        <v/>
      </c>
      <c r="Y421" s="105" t="str">
        <f>IFERROR(__xludf.DUMMYFUNCTION("""COMPUTED_VALUE"""),"")</f>
        <v/>
      </c>
      <c r="Z421" s="105" t="str">
        <f>IFERROR(__xludf.DUMMYFUNCTION("""COMPUTED_VALUE"""),"")</f>
        <v/>
      </c>
      <c r="AA421" s="105" t="str">
        <f>IFERROR(__xludf.DUMMYFUNCTION("""COMPUTED_VALUE"""),"")</f>
        <v/>
      </c>
      <c r="AB421" s="105" t="str">
        <f>IFERROR(__xludf.DUMMYFUNCTION("""COMPUTED_VALUE"""),"")</f>
        <v/>
      </c>
      <c r="AC421" s="105" t="str">
        <f>IFERROR(__xludf.DUMMYFUNCTION("""COMPUTED_VALUE"""),"")</f>
        <v/>
      </c>
      <c r="AD421" s="105" t="str">
        <f>IFERROR(__xludf.DUMMYFUNCTION("""COMPUTED_VALUE"""),"")</f>
        <v/>
      </c>
      <c r="AE421" s="105" t="str">
        <f>IFERROR(__xludf.DUMMYFUNCTION("""COMPUTED_VALUE"""),"")</f>
        <v/>
      </c>
      <c r="AF421" s="105" t="str">
        <f>IFERROR(__xludf.DUMMYFUNCTION("""COMPUTED_VALUE"""),"")</f>
        <v/>
      </c>
      <c r="AG421" s="105" t="str">
        <f>IFERROR(__xludf.DUMMYFUNCTION("""COMPUTED_VALUE"""),"")</f>
        <v/>
      </c>
      <c r="AH421" s="105" t="str">
        <f>IFERROR(__xludf.DUMMYFUNCTION("""COMPUTED_VALUE"""),"")</f>
        <v/>
      </c>
      <c r="AI421" s="105" t="str">
        <f>IFERROR(__xludf.DUMMYFUNCTION("""COMPUTED_VALUE"""),"")</f>
        <v/>
      </c>
      <c r="AJ421" s="105" t="str">
        <f>IFERROR(__xludf.DUMMYFUNCTION("""COMPUTED_VALUE"""),"")</f>
        <v/>
      </c>
      <c r="AK421" s="105" t="str">
        <f>IFERROR(__xludf.DUMMYFUNCTION("""COMPUTED_VALUE"""),"")</f>
        <v/>
      </c>
      <c r="AL421" s="105" t="str">
        <f>IFERROR(__xludf.DUMMYFUNCTION("""COMPUTED_VALUE"""),"")</f>
        <v/>
      </c>
      <c r="AM421" s="105" t="str">
        <f>IFERROR(__xludf.DUMMYFUNCTION("""COMPUTED_VALUE"""),"")</f>
        <v/>
      </c>
      <c r="AN421" s="105" t="str">
        <f>IFERROR(__xludf.DUMMYFUNCTION("""COMPUTED_VALUE"""),"")</f>
        <v/>
      </c>
    </row>
    <row r="422">
      <c r="A422" s="105"/>
      <c r="B422" s="105"/>
      <c r="C422" s="105"/>
      <c r="D422" s="105"/>
      <c r="E422" s="106"/>
      <c r="F422" s="205"/>
      <c r="G422" s="105"/>
      <c r="H422" s="108"/>
      <c r="I422" s="105"/>
      <c r="J422" s="108" t="str">
        <f>IFERROR(__xludf.DUMMYFUNCTION("""COMPUTED_VALUE"""),"")</f>
        <v/>
      </c>
      <c r="K422" s="105" t="str">
        <f>IFERROR(__xludf.DUMMYFUNCTION("""COMPUTED_VALUE"""),"")</f>
        <v/>
      </c>
      <c r="L422" s="105" t="str">
        <f>IFERROR(__xludf.DUMMYFUNCTION("""COMPUTED_VALUE"""),"")</f>
        <v/>
      </c>
      <c r="M422" s="105" t="str">
        <f>IFERROR(__xludf.DUMMYFUNCTION("""COMPUTED_VALUE"""),"")</f>
        <v/>
      </c>
      <c r="N422" s="105" t="str">
        <f>IFERROR(__xludf.DUMMYFUNCTION("""COMPUTED_VALUE"""),"")</f>
        <v/>
      </c>
      <c r="O422" s="105" t="str">
        <f>IFERROR(__xludf.DUMMYFUNCTION("""COMPUTED_VALUE"""),"")</f>
        <v/>
      </c>
      <c r="P422" s="105" t="str">
        <f>IFERROR(__xludf.DUMMYFUNCTION("""COMPUTED_VALUE"""),"")</f>
        <v/>
      </c>
      <c r="Q422" s="105" t="str">
        <f>IFERROR(__xludf.DUMMYFUNCTION("""COMPUTED_VALUE"""),"")</f>
        <v/>
      </c>
      <c r="R422" s="105" t="str">
        <f>IFERROR(__xludf.DUMMYFUNCTION("""COMPUTED_VALUE"""),"")</f>
        <v/>
      </c>
      <c r="S422" s="105" t="str">
        <f>IFERROR(__xludf.DUMMYFUNCTION("""COMPUTED_VALUE"""),"")</f>
        <v/>
      </c>
      <c r="T422" s="105" t="str">
        <f>IFERROR(__xludf.DUMMYFUNCTION("""COMPUTED_VALUE"""),"")</f>
        <v/>
      </c>
      <c r="U422" s="105" t="str">
        <f>IFERROR(__xludf.DUMMYFUNCTION("""COMPUTED_VALUE"""),"")</f>
        <v/>
      </c>
      <c r="V422" s="105" t="str">
        <f>IFERROR(__xludf.DUMMYFUNCTION("""COMPUTED_VALUE"""),"")</f>
        <v/>
      </c>
      <c r="W422" s="105" t="str">
        <f>IFERROR(__xludf.DUMMYFUNCTION("""COMPUTED_VALUE"""),"")</f>
        <v/>
      </c>
      <c r="X422" s="105" t="str">
        <f>IFERROR(__xludf.DUMMYFUNCTION("""COMPUTED_VALUE"""),"")</f>
        <v/>
      </c>
      <c r="Y422" s="105" t="str">
        <f>IFERROR(__xludf.DUMMYFUNCTION("""COMPUTED_VALUE"""),"")</f>
        <v/>
      </c>
      <c r="Z422" s="105" t="str">
        <f>IFERROR(__xludf.DUMMYFUNCTION("""COMPUTED_VALUE"""),"")</f>
        <v/>
      </c>
      <c r="AA422" s="105" t="str">
        <f>IFERROR(__xludf.DUMMYFUNCTION("""COMPUTED_VALUE"""),"")</f>
        <v/>
      </c>
      <c r="AB422" s="105" t="str">
        <f>IFERROR(__xludf.DUMMYFUNCTION("""COMPUTED_VALUE"""),"")</f>
        <v/>
      </c>
      <c r="AC422" s="105" t="str">
        <f>IFERROR(__xludf.DUMMYFUNCTION("""COMPUTED_VALUE"""),"")</f>
        <v/>
      </c>
      <c r="AD422" s="105" t="str">
        <f>IFERROR(__xludf.DUMMYFUNCTION("""COMPUTED_VALUE"""),"")</f>
        <v/>
      </c>
      <c r="AE422" s="105" t="str">
        <f>IFERROR(__xludf.DUMMYFUNCTION("""COMPUTED_VALUE"""),"")</f>
        <v/>
      </c>
      <c r="AF422" s="105" t="str">
        <f>IFERROR(__xludf.DUMMYFUNCTION("""COMPUTED_VALUE"""),"")</f>
        <v/>
      </c>
      <c r="AG422" s="105" t="str">
        <f>IFERROR(__xludf.DUMMYFUNCTION("""COMPUTED_VALUE"""),"")</f>
        <v/>
      </c>
      <c r="AH422" s="105" t="str">
        <f>IFERROR(__xludf.DUMMYFUNCTION("""COMPUTED_VALUE"""),"")</f>
        <v/>
      </c>
      <c r="AI422" s="105" t="str">
        <f>IFERROR(__xludf.DUMMYFUNCTION("""COMPUTED_VALUE"""),"")</f>
        <v/>
      </c>
      <c r="AJ422" s="105" t="str">
        <f>IFERROR(__xludf.DUMMYFUNCTION("""COMPUTED_VALUE"""),"")</f>
        <v/>
      </c>
      <c r="AK422" s="105" t="str">
        <f>IFERROR(__xludf.DUMMYFUNCTION("""COMPUTED_VALUE"""),"")</f>
        <v/>
      </c>
      <c r="AL422" s="105" t="str">
        <f>IFERROR(__xludf.DUMMYFUNCTION("""COMPUTED_VALUE"""),"")</f>
        <v/>
      </c>
      <c r="AM422" s="105" t="str">
        <f>IFERROR(__xludf.DUMMYFUNCTION("""COMPUTED_VALUE"""),"")</f>
        <v/>
      </c>
      <c r="AN422" s="105" t="str">
        <f>IFERROR(__xludf.DUMMYFUNCTION("""COMPUTED_VALUE"""),"")</f>
        <v/>
      </c>
    </row>
    <row r="423">
      <c r="A423" s="105"/>
      <c r="B423" s="105"/>
      <c r="C423" s="105"/>
      <c r="D423" s="105"/>
      <c r="E423" s="106"/>
      <c r="F423" s="205"/>
      <c r="G423" s="105"/>
      <c r="H423" s="108"/>
      <c r="I423" s="105"/>
      <c r="J423" s="108" t="str">
        <f>IFERROR(__xludf.DUMMYFUNCTION("""COMPUTED_VALUE"""),"")</f>
        <v/>
      </c>
      <c r="K423" s="105" t="str">
        <f>IFERROR(__xludf.DUMMYFUNCTION("""COMPUTED_VALUE"""),"")</f>
        <v/>
      </c>
      <c r="L423" s="105" t="str">
        <f>IFERROR(__xludf.DUMMYFUNCTION("""COMPUTED_VALUE"""),"")</f>
        <v/>
      </c>
      <c r="M423" s="105" t="str">
        <f>IFERROR(__xludf.DUMMYFUNCTION("""COMPUTED_VALUE"""),"")</f>
        <v/>
      </c>
      <c r="N423" s="105" t="str">
        <f>IFERROR(__xludf.DUMMYFUNCTION("""COMPUTED_VALUE"""),"")</f>
        <v/>
      </c>
      <c r="O423" s="105" t="str">
        <f>IFERROR(__xludf.DUMMYFUNCTION("""COMPUTED_VALUE"""),"")</f>
        <v/>
      </c>
      <c r="P423" s="105" t="str">
        <f>IFERROR(__xludf.DUMMYFUNCTION("""COMPUTED_VALUE"""),"")</f>
        <v/>
      </c>
      <c r="Q423" s="105" t="str">
        <f>IFERROR(__xludf.DUMMYFUNCTION("""COMPUTED_VALUE"""),"")</f>
        <v/>
      </c>
      <c r="R423" s="105" t="str">
        <f>IFERROR(__xludf.DUMMYFUNCTION("""COMPUTED_VALUE"""),"")</f>
        <v/>
      </c>
      <c r="S423" s="105" t="str">
        <f>IFERROR(__xludf.DUMMYFUNCTION("""COMPUTED_VALUE"""),"")</f>
        <v/>
      </c>
      <c r="T423" s="105" t="str">
        <f>IFERROR(__xludf.DUMMYFUNCTION("""COMPUTED_VALUE"""),"")</f>
        <v/>
      </c>
      <c r="U423" s="105" t="str">
        <f>IFERROR(__xludf.DUMMYFUNCTION("""COMPUTED_VALUE"""),"")</f>
        <v/>
      </c>
      <c r="V423" s="105" t="str">
        <f>IFERROR(__xludf.DUMMYFUNCTION("""COMPUTED_VALUE"""),"")</f>
        <v/>
      </c>
      <c r="W423" s="105" t="str">
        <f>IFERROR(__xludf.DUMMYFUNCTION("""COMPUTED_VALUE"""),"")</f>
        <v/>
      </c>
      <c r="X423" s="105" t="str">
        <f>IFERROR(__xludf.DUMMYFUNCTION("""COMPUTED_VALUE"""),"")</f>
        <v/>
      </c>
      <c r="Y423" s="105" t="str">
        <f>IFERROR(__xludf.DUMMYFUNCTION("""COMPUTED_VALUE"""),"")</f>
        <v/>
      </c>
      <c r="Z423" s="105" t="str">
        <f>IFERROR(__xludf.DUMMYFUNCTION("""COMPUTED_VALUE"""),"")</f>
        <v/>
      </c>
      <c r="AA423" s="105" t="str">
        <f>IFERROR(__xludf.DUMMYFUNCTION("""COMPUTED_VALUE"""),"")</f>
        <v/>
      </c>
      <c r="AB423" s="105" t="str">
        <f>IFERROR(__xludf.DUMMYFUNCTION("""COMPUTED_VALUE"""),"")</f>
        <v/>
      </c>
      <c r="AC423" s="105" t="str">
        <f>IFERROR(__xludf.DUMMYFUNCTION("""COMPUTED_VALUE"""),"")</f>
        <v/>
      </c>
      <c r="AD423" s="105" t="str">
        <f>IFERROR(__xludf.DUMMYFUNCTION("""COMPUTED_VALUE"""),"")</f>
        <v/>
      </c>
      <c r="AE423" s="105" t="str">
        <f>IFERROR(__xludf.DUMMYFUNCTION("""COMPUTED_VALUE"""),"")</f>
        <v/>
      </c>
      <c r="AF423" s="105" t="str">
        <f>IFERROR(__xludf.DUMMYFUNCTION("""COMPUTED_VALUE"""),"")</f>
        <v/>
      </c>
      <c r="AG423" s="105" t="str">
        <f>IFERROR(__xludf.DUMMYFUNCTION("""COMPUTED_VALUE"""),"")</f>
        <v/>
      </c>
      <c r="AH423" s="105" t="str">
        <f>IFERROR(__xludf.DUMMYFUNCTION("""COMPUTED_VALUE"""),"")</f>
        <v/>
      </c>
      <c r="AI423" s="105" t="str">
        <f>IFERROR(__xludf.DUMMYFUNCTION("""COMPUTED_VALUE"""),"")</f>
        <v/>
      </c>
      <c r="AJ423" s="105" t="str">
        <f>IFERROR(__xludf.DUMMYFUNCTION("""COMPUTED_VALUE"""),"")</f>
        <v/>
      </c>
      <c r="AK423" s="105" t="str">
        <f>IFERROR(__xludf.DUMMYFUNCTION("""COMPUTED_VALUE"""),"")</f>
        <v/>
      </c>
      <c r="AL423" s="105" t="str">
        <f>IFERROR(__xludf.DUMMYFUNCTION("""COMPUTED_VALUE"""),"")</f>
        <v/>
      </c>
      <c r="AM423" s="105" t="str">
        <f>IFERROR(__xludf.DUMMYFUNCTION("""COMPUTED_VALUE"""),"")</f>
        <v/>
      </c>
      <c r="AN423" s="105" t="str">
        <f>IFERROR(__xludf.DUMMYFUNCTION("""COMPUTED_VALUE"""),"")</f>
        <v/>
      </c>
    </row>
    <row r="424">
      <c r="A424" s="105"/>
      <c r="B424" s="105"/>
      <c r="C424" s="105"/>
      <c r="D424" s="105"/>
      <c r="E424" s="106"/>
      <c r="F424" s="205"/>
      <c r="G424" s="105"/>
      <c r="H424" s="108"/>
      <c r="I424" s="105"/>
      <c r="J424" s="108" t="str">
        <f>IFERROR(__xludf.DUMMYFUNCTION("""COMPUTED_VALUE"""),"")</f>
        <v/>
      </c>
      <c r="K424" s="105" t="str">
        <f>IFERROR(__xludf.DUMMYFUNCTION("""COMPUTED_VALUE"""),"")</f>
        <v/>
      </c>
      <c r="L424" s="105" t="str">
        <f>IFERROR(__xludf.DUMMYFUNCTION("""COMPUTED_VALUE"""),"")</f>
        <v/>
      </c>
      <c r="M424" s="105" t="str">
        <f>IFERROR(__xludf.DUMMYFUNCTION("""COMPUTED_VALUE"""),"")</f>
        <v/>
      </c>
      <c r="N424" s="105" t="str">
        <f>IFERROR(__xludf.DUMMYFUNCTION("""COMPUTED_VALUE"""),"")</f>
        <v/>
      </c>
      <c r="O424" s="105" t="str">
        <f>IFERROR(__xludf.DUMMYFUNCTION("""COMPUTED_VALUE"""),"")</f>
        <v/>
      </c>
      <c r="P424" s="105" t="str">
        <f>IFERROR(__xludf.DUMMYFUNCTION("""COMPUTED_VALUE"""),"")</f>
        <v/>
      </c>
      <c r="Q424" s="105" t="str">
        <f>IFERROR(__xludf.DUMMYFUNCTION("""COMPUTED_VALUE"""),"")</f>
        <v/>
      </c>
      <c r="R424" s="105" t="str">
        <f>IFERROR(__xludf.DUMMYFUNCTION("""COMPUTED_VALUE"""),"")</f>
        <v/>
      </c>
      <c r="S424" s="105" t="str">
        <f>IFERROR(__xludf.DUMMYFUNCTION("""COMPUTED_VALUE"""),"")</f>
        <v/>
      </c>
      <c r="T424" s="105" t="str">
        <f>IFERROR(__xludf.DUMMYFUNCTION("""COMPUTED_VALUE"""),"")</f>
        <v/>
      </c>
      <c r="U424" s="105" t="str">
        <f>IFERROR(__xludf.DUMMYFUNCTION("""COMPUTED_VALUE"""),"")</f>
        <v/>
      </c>
      <c r="V424" s="105" t="str">
        <f>IFERROR(__xludf.DUMMYFUNCTION("""COMPUTED_VALUE"""),"")</f>
        <v/>
      </c>
      <c r="W424" s="105" t="str">
        <f>IFERROR(__xludf.DUMMYFUNCTION("""COMPUTED_VALUE"""),"")</f>
        <v/>
      </c>
      <c r="X424" s="105" t="str">
        <f>IFERROR(__xludf.DUMMYFUNCTION("""COMPUTED_VALUE"""),"")</f>
        <v/>
      </c>
      <c r="Y424" s="105" t="str">
        <f>IFERROR(__xludf.DUMMYFUNCTION("""COMPUTED_VALUE"""),"")</f>
        <v/>
      </c>
      <c r="Z424" s="105" t="str">
        <f>IFERROR(__xludf.DUMMYFUNCTION("""COMPUTED_VALUE"""),"")</f>
        <v/>
      </c>
      <c r="AA424" s="105" t="str">
        <f>IFERROR(__xludf.DUMMYFUNCTION("""COMPUTED_VALUE"""),"")</f>
        <v/>
      </c>
      <c r="AB424" s="105" t="str">
        <f>IFERROR(__xludf.DUMMYFUNCTION("""COMPUTED_VALUE"""),"")</f>
        <v/>
      </c>
      <c r="AC424" s="105" t="str">
        <f>IFERROR(__xludf.DUMMYFUNCTION("""COMPUTED_VALUE"""),"")</f>
        <v/>
      </c>
      <c r="AD424" s="105" t="str">
        <f>IFERROR(__xludf.DUMMYFUNCTION("""COMPUTED_VALUE"""),"")</f>
        <v/>
      </c>
      <c r="AE424" s="105" t="str">
        <f>IFERROR(__xludf.DUMMYFUNCTION("""COMPUTED_VALUE"""),"")</f>
        <v/>
      </c>
      <c r="AF424" s="105" t="str">
        <f>IFERROR(__xludf.DUMMYFUNCTION("""COMPUTED_VALUE"""),"")</f>
        <v/>
      </c>
      <c r="AG424" s="105" t="str">
        <f>IFERROR(__xludf.DUMMYFUNCTION("""COMPUTED_VALUE"""),"")</f>
        <v/>
      </c>
      <c r="AH424" s="105" t="str">
        <f>IFERROR(__xludf.DUMMYFUNCTION("""COMPUTED_VALUE"""),"")</f>
        <v/>
      </c>
      <c r="AI424" s="105" t="str">
        <f>IFERROR(__xludf.DUMMYFUNCTION("""COMPUTED_VALUE"""),"")</f>
        <v/>
      </c>
      <c r="AJ424" s="105" t="str">
        <f>IFERROR(__xludf.DUMMYFUNCTION("""COMPUTED_VALUE"""),"")</f>
        <v/>
      </c>
      <c r="AK424" s="105" t="str">
        <f>IFERROR(__xludf.DUMMYFUNCTION("""COMPUTED_VALUE"""),"")</f>
        <v/>
      </c>
      <c r="AL424" s="105" t="str">
        <f>IFERROR(__xludf.DUMMYFUNCTION("""COMPUTED_VALUE"""),"")</f>
        <v/>
      </c>
      <c r="AM424" s="105" t="str">
        <f>IFERROR(__xludf.DUMMYFUNCTION("""COMPUTED_VALUE"""),"")</f>
        <v/>
      </c>
      <c r="AN424" s="105" t="str">
        <f>IFERROR(__xludf.DUMMYFUNCTION("""COMPUTED_VALUE"""),"")</f>
        <v/>
      </c>
    </row>
    <row r="425">
      <c r="A425" s="105"/>
      <c r="B425" s="105"/>
      <c r="C425" s="105"/>
      <c r="D425" s="105"/>
      <c r="E425" s="106"/>
      <c r="F425" s="205"/>
      <c r="G425" s="105"/>
      <c r="H425" s="108"/>
      <c r="I425" s="105"/>
      <c r="J425" s="108" t="str">
        <f>IFERROR(__xludf.DUMMYFUNCTION("""COMPUTED_VALUE"""),"")</f>
        <v/>
      </c>
      <c r="K425" s="105" t="str">
        <f>IFERROR(__xludf.DUMMYFUNCTION("""COMPUTED_VALUE"""),"")</f>
        <v/>
      </c>
      <c r="L425" s="105" t="str">
        <f>IFERROR(__xludf.DUMMYFUNCTION("""COMPUTED_VALUE"""),"")</f>
        <v/>
      </c>
      <c r="M425" s="105" t="str">
        <f>IFERROR(__xludf.DUMMYFUNCTION("""COMPUTED_VALUE"""),"")</f>
        <v/>
      </c>
      <c r="N425" s="105" t="str">
        <f>IFERROR(__xludf.DUMMYFUNCTION("""COMPUTED_VALUE"""),"")</f>
        <v/>
      </c>
      <c r="O425" s="105" t="str">
        <f>IFERROR(__xludf.DUMMYFUNCTION("""COMPUTED_VALUE"""),"")</f>
        <v/>
      </c>
      <c r="P425" s="105" t="str">
        <f>IFERROR(__xludf.DUMMYFUNCTION("""COMPUTED_VALUE"""),"")</f>
        <v/>
      </c>
      <c r="Q425" s="105" t="str">
        <f>IFERROR(__xludf.DUMMYFUNCTION("""COMPUTED_VALUE"""),"")</f>
        <v/>
      </c>
      <c r="R425" s="105" t="str">
        <f>IFERROR(__xludf.DUMMYFUNCTION("""COMPUTED_VALUE"""),"")</f>
        <v/>
      </c>
      <c r="S425" s="105" t="str">
        <f>IFERROR(__xludf.DUMMYFUNCTION("""COMPUTED_VALUE"""),"")</f>
        <v/>
      </c>
      <c r="T425" s="105" t="str">
        <f>IFERROR(__xludf.DUMMYFUNCTION("""COMPUTED_VALUE"""),"")</f>
        <v/>
      </c>
      <c r="U425" s="105" t="str">
        <f>IFERROR(__xludf.DUMMYFUNCTION("""COMPUTED_VALUE"""),"")</f>
        <v/>
      </c>
      <c r="V425" s="105" t="str">
        <f>IFERROR(__xludf.DUMMYFUNCTION("""COMPUTED_VALUE"""),"")</f>
        <v/>
      </c>
      <c r="W425" s="105" t="str">
        <f>IFERROR(__xludf.DUMMYFUNCTION("""COMPUTED_VALUE"""),"")</f>
        <v/>
      </c>
      <c r="X425" s="105" t="str">
        <f>IFERROR(__xludf.DUMMYFUNCTION("""COMPUTED_VALUE"""),"")</f>
        <v/>
      </c>
      <c r="Y425" s="105" t="str">
        <f>IFERROR(__xludf.DUMMYFUNCTION("""COMPUTED_VALUE"""),"")</f>
        <v/>
      </c>
      <c r="Z425" s="105" t="str">
        <f>IFERROR(__xludf.DUMMYFUNCTION("""COMPUTED_VALUE"""),"")</f>
        <v/>
      </c>
      <c r="AA425" s="105" t="str">
        <f>IFERROR(__xludf.DUMMYFUNCTION("""COMPUTED_VALUE"""),"")</f>
        <v/>
      </c>
      <c r="AB425" s="105" t="str">
        <f>IFERROR(__xludf.DUMMYFUNCTION("""COMPUTED_VALUE"""),"")</f>
        <v/>
      </c>
      <c r="AC425" s="105" t="str">
        <f>IFERROR(__xludf.DUMMYFUNCTION("""COMPUTED_VALUE"""),"")</f>
        <v/>
      </c>
      <c r="AD425" s="105" t="str">
        <f>IFERROR(__xludf.DUMMYFUNCTION("""COMPUTED_VALUE"""),"")</f>
        <v/>
      </c>
      <c r="AE425" s="105" t="str">
        <f>IFERROR(__xludf.DUMMYFUNCTION("""COMPUTED_VALUE"""),"")</f>
        <v/>
      </c>
      <c r="AF425" s="105" t="str">
        <f>IFERROR(__xludf.DUMMYFUNCTION("""COMPUTED_VALUE"""),"")</f>
        <v/>
      </c>
      <c r="AG425" s="105" t="str">
        <f>IFERROR(__xludf.DUMMYFUNCTION("""COMPUTED_VALUE"""),"")</f>
        <v/>
      </c>
      <c r="AH425" s="105" t="str">
        <f>IFERROR(__xludf.DUMMYFUNCTION("""COMPUTED_VALUE"""),"")</f>
        <v/>
      </c>
      <c r="AI425" s="105" t="str">
        <f>IFERROR(__xludf.DUMMYFUNCTION("""COMPUTED_VALUE"""),"")</f>
        <v/>
      </c>
      <c r="AJ425" s="105" t="str">
        <f>IFERROR(__xludf.DUMMYFUNCTION("""COMPUTED_VALUE"""),"")</f>
        <v/>
      </c>
      <c r="AK425" s="105" t="str">
        <f>IFERROR(__xludf.DUMMYFUNCTION("""COMPUTED_VALUE"""),"")</f>
        <v/>
      </c>
      <c r="AL425" s="105" t="str">
        <f>IFERROR(__xludf.DUMMYFUNCTION("""COMPUTED_VALUE"""),"")</f>
        <v/>
      </c>
      <c r="AM425" s="105" t="str">
        <f>IFERROR(__xludf.DUMMYFUNCTION("""COMPUTED_VALUE"""),"")</f>
        <v/>
      </c>
      <c r="AN425" s="105" t="str">
        <f>IFERROR(__xludf.DUMMYFUNCTION("""COMPUTED_VALUE"""),"")</f>
        <v/>
      </c>
    </row>
    <row r="426">
      <c r="A426" s="105"/>
      <c r="B426" s="105"/>
      <c r="C426" s="105"/>
      <c r="D426" s="105"/>
      <c r="E426" s="106"/>
      <c r="F426" s="205"/>
      <c r="G426" s="105"/>
      <c r="H426" s="108"/>
      <c r="I426" s="105"/>
      <c r="J426" s="108" t="str">
        <f>IFERROR(__xludf.DUMMYFUNCTION("""COMPUTED_VALUE"""),"")</f>
        <v/>
      </c>
      <c r="K426" s="105" t="str">
        <f>IFERROR(__xludf.DUMMYFUNCTION("""COMPUTED_VALUE"""),"")</f>
        <v/>
      </c>
      <c r="L426" s="105" t="str">
        <f>IFERROR(__xludf.DUMMYFUNCTION("""COMPUTED_VALUE"""),"")</f>
        <v/>
      </c>
      <c r="M426" s="105" t="str">
        <f>IFERROR(__xludf.DUMMYFUNCTION("""COMPUTED_VALUE"""),"")</f>
        <v/>
      </c>
      <c r="N426" s="105" t="str">
        <f>IFERROR(__xludf.DUMMYFUNCTION("""COMPUTED_VALUE"""),"")</f>
        <v/>
      </c>
      <c r="O426" s="105" t="str">
        <f>IFERROR(__xludf.DUMMYFUNCTION("""COMPUTED_VALUE"""),"")</f>
        <v/>
      </c>
      <c r="P426" s="105" t="str">
        <f>IFERROR(__xludf.DUMMYFUNCTION("""COMPUTED_VALUE"""),"")</f>
        <v/>
      </c>
      <c r="Q426" s="105" t="str">
        <f>IFERROR(__xludf.DUMMYFUNCTION("""COMPUTED_VALUE"""),"")</f>
        <v/>
      </c>
      <c r="R426" s="105" t="str">
        <f>IFERROR(__xludf.DUMMYFUNCTION("""COMPUTED_VALUE"""),"")</f>
        <v/>
      </c>
      <c r="S426" s="105" t="str">
        <f>IFERROR(__xludf.DUMMYFUNCTION("""COMPUTED_VALUE"""),"")</f>
        <v/>
      </c>
      <c r="T426" s="105" t="str">
        <f>IFERROR(__xludf.DUMMYFUNCTION("""COMPUTED_VALUE"""),"")</f>
        <v/>
      </c>
      <c r="U426" s="105" t="str">
        <f>IFERROR(__xludf.DUMMYFUNCTION("""COMPUTED_VALUE"""),"")</f>
        <v/>
      </c>
      <c r="V426" s="105" t="str">
        <f>IFERROR(__xludf.DUMMYFUNCTION("""COMPUTED_VALUE"""),"")</f>
        <v/>
      </c>
      <c r="W426" s="105" t="str">
        <f>IFERROR(__xludf.DUMMYFUNCTION("""COMPUTED_VALUE"""),"")</f>
        <v/>
      </c>
      <c r="X426" s="105" t="str">
        <f>IFERROR(__xludf.DUMMYFUNCTION("""COMPUTED_VALUE"""),"")</f>
        <v/>
      </c>
      <c r="Y426" s="105" t="str">
        <f>IFERROR(__xludf.DUMMYFUNCTION("""COMPUTED_VALUE"""),"")</f>
        <v/>
      </c>
      <c r="Z426" s="105" t="str">
        <f>IFERROR(__xludf.DUMMYFUNCTION("""COMPUTED_VALUE"""),"")</f>
        <v/>
      </c>
      <c r="AA426" s="105" t="str">
        <f>IFERROR(__xludf.DUMMYFUNCTION("""COMPUTED_VALUE"""),"")</f>
        <v/>
      </c>
      <c r="AB426" s="105" t="str">
        <f>IFERROR(__xludf.DUMMYFUNCTION("""COMPUTED_VALUE"""),"")</f>
        <v/>
      </c>
      <c r="AC426" s="105" t="str">
        <f>IFERROR(__xludf.DUMMYFUNCTION("""COMPUTED_VALUE"""),"")</f>
        <v/>
      </c>
      <c r="AD426" s="105" t="str">
        <f>IFERROR(__xludf.DUMMYFUNCTION("""COMPUTED_VALUE"""),"")</f>
        <v/>
      </c>
      <c r="AE426" s="105" t="str">
        <f>IFERROR(__xludf.DUMMYFUNCTION("""COMPUTED_VALUE"""),"")</f>
        <v/>
      </c>
      <c r="AF426" s="105" t="str">
        <f>IFERROR(__xludf.DUMMYFUNCTION("""COMPUTED_VALUE"""),"")</f>
        <v/>
      </c>
      <c r="AG426" s="105" t="str">
        <f>IFERROR(__xludf.DUMMYFUNCTION("""COMPUTED_VALUE"""),"")</f>
        <v/>
      </c>
      <c r="AH426" s="105" t="str">
        <f>IFERROR(__xludf.DUMMYFUNCTION("""COMPUTED_VALUE"""),"")</f>
        <v/>
      </c>
      <c r="AI426" s="105" t="str">
        <f>IFERROR(__xludf.DUMMYFUNCTION("""COMPUTED_VALUE"""),"")</f>
        <v/>
      </c>
      <c r="AJ426" s="105" t="str">
        <f>IFERROR(__xludf.DUMMYFUNCTION("""COMPUTED_VALUE"""),"")</f>
        <v/>
      </c>
      <c r="AK426" s="105" t="str">
        <f>IFERROR(__xludf.DUMMYFUNCTION("""COMPUTED_VALUE"""),"")</f>
        <v/>
      </c>
      <c r="AL426" s="105" t="str">
        <f>IFERROR(__xludf.DUMMYFUNCTION("""COMPUTED_VALUE"""),"")</f>
        <v/>
      </c>
      <c r="AM426" s="105" t="str">
        <f>IFERROR(__xludf.DUMMYFUNCTION("""COMPUTED_VALUE"""),"")</f>
        <v/>
      </c>
      <c r="AN426" s="105" t="str">
        <f>IFERROR(__xludf.DUMMYFUNCTION("""COMPUTED_VALUE"""),"")</f>
        <v/>
      </c>
    </row>
    <row r="427">
      <c r="A427" s="105"/>
      <c r="B427" s="105"/>
      <c r="C427" s="105"/>
      <c r="D427" s="105"/>
      <c r="E427" s="106"/>
      <c r="F427" s="205"/>
      <c r="G427" s="105"/>
      <c r="H427" s="108"/>
      <c r="I427" s="105"/>
      <c r="J427" s="108" t="str">
        <f>IFERROR(__xludf.DUMMYFUNCTION("""COMPUTED_VALUE"""),"")</f>
        <v/>
      </c>
      <c r="K427" s="105" t="str">
        <f>IFERROR(__xludf.DUMMYFUNCTION("""COMPUTED_VALUE"""),"")</f>
        <v/>
      </c>
      <c r="L427" s="105" t="str">
        <f>IFERROR(__xludf.DUMMYFUNCTION("""COMPUTED_VALUE"""),"")</f>
        <v/>
      </c>
      <c r="M427" s="105" t="str">
        <f>IFERROR(__xludf.DUMMYFUNCTION("""COMPUTED_VALUE"""),"")</f>
        <v/>
      </c>
      <c r="N427" s="105" t="str">
        <f>IFERROR(__xludf.DUMMYFUNCTION("""COMPUTED_VALUE"""),"")</f>
        <v/>
      </c>
      <c r="O427" s="105" t="str">
        <f>IFERROR(__xludf.DUMMYFUNCTION("""COMPUTED_VALUE"""),"")</f>
        <v/>
      </c>
      <c r="P427" s="105" t="str">
        <f>IFERROR(__xludf.DUMMYFUNCTION("""COMPUTED_VALUE"""),"")</f>
        <v/>
      </c>
      <c r="Q427" s="105" t="str">
        <f>IFERROR(__xludf.DUMMYFUNCTION("""COMPUTED_VALUE"""),"")</f>
        <v/>
      </c>
      <c r="R427" s="105" t="str">
        <f>IFERROR(__xludf.DUMMYFUNCTION("""COMPUTED_VALUE"""),"")</f>
        <v/>
      </c>
      <c r="S427" s="105" t="str">
        <f>IFERROR(__xludf.DUMMYFUNCTION("""COMPUTED_VALUE"""),"")</f>
        <v/>
      </c>
      <c r="T427" s="105" t="str">
        <f>IFERROR(__xludf.DUMMYFUNCTION("""COMPUTED_VALUE"""),"")</f>
        <v/>
      </c>
      <c r="U427" s="105" t="str">
        <f>IFERROR(__xludf.DUMMYFUNCTION("""COMPUTED_VALUE"""),"")</f>
        <v/>
      </c>
      <c r="V427" s="105" t="str">
        <f>IFERROR(__xludf.DUMMYFUNCTION("""COMPUTED_VALUE"""),"")</f>
        <v/>
      </c>
      <c r="W427" s="105" t="str">
        <f>IFERROR(__xludf.DUMMYFUNCTION("""COMPUTED_VALUE"""),"")</f>
        <v/>
      </c>
      <c r="X427" s="105" t="str">
        <f>IFERROR(__xludf.DUMMYFUNCTION("""COMPUTED_VALUE"""),"")</f>
        <v/>
      </c>
      <c r="Y427" s="105" t="str">
        <f>IFERROR(__xludf.DUMMYFUNCTION("""COMPUTED_VALUE"""),"")</f>
        <v/>
      </c>
      <c r="Z427" s="105" t="str">
        <f>IFERROR(__xludf.DUMMYFUNCTION("""COMPUTED_VALUE"""),"")</f>
        <v/>
      </c>
      <c r="AA427" s="105" t="str">
        <f>IFERROR(__xludf.DUMMYFUNCTION("""COMPUTED_VALUE"""),"")</f>
        <v/>
      </c>
      <c r="AB427" s="105" t="str">
        <f>IFERROR(__xludf.DUMMYFUNCTION("""COMPUTED_VALUE"""),"")</f>
        <v/>
      </c>
      <c r="AC427" s="105" t="str">
        <f>IFERROR(__xludf.DUMMYFUNCTION("""COMPUTED_VALUE"""),"")</f>
        <v/>
      </c>
      <c r="AD427" s="105" t="str">
        <f>IFERROR(__xludf.DUMMYFUNCTION("""COMPUTED_VALUE"""),"")</f>
        <v/>
      </c>
      <c r="AE427" s="105" t="str">
        <f>IFERROR(__xludf.DUMMYFUNCTION("""COMPUTED_VALUE"""),"")</f>
        <v/>
      </c>
      <c r="AF427" s="105" t="str">
        <f>IFERROR(__xludf.DUMMYFUNCTION("""COMPUTED_VALUE"""),"")</f>
        <v/>
      </c>
      <c r="AG427" s="105" t="str">
        <f>IFERROR(__xludf.DUMMYFUNCTION("""COMPUTED_VALUE"""),"")</f>
        <v/>
      </c>
      <c r="AH427" s="105" t="str">
        <f>IFERROR(__xludf.DUMMYFUNCTION("""COMPUTED_VALUE"""),"")</f>
        <v/>
      </c>
      <c r="AI427" s="105" t="str">
        <f>IFERROR(__xludf.DUMMYFUNCTION("""COMPUTED_VALUE"""),"")</f>
        <v/>
      </c>
      <c r="AJ427" s="105" t="str">
        <f>IFERROR(__xludf.DUMMYFUNCTION("""COMPUTED_VALUE"""),"")</f>
        <v/>
      </c>
      <c r="AK427" s="105" t="str">
        <f>IFERROR(__xludf.DUMMYFUNCTION("""COMPUTED_VALUE"""),"")</f>
        <v/>
      </c>
      <c r="AL427" s="105" t="str">
        <f>IFERROR(__xludf.DUMMYFUNCTION("""COMPUTED_VALUE"""),"")</f>
        <v/>
      </c>
      <c r="AM427" s="105" t="str">
        <f>IFERROR(__xludf.DUMMYFUNCTION("""COMPUTED_VALUE"""),"")</f>
        <v/>
      </c>
      <c r="AN427" s="105" t="str">
        <f>IFERROR(__xludf.DUMMYFUNCTION("""COMPUTED_VALUE"""),"")</f>
        <v/>
      </c>
    </row>
    <row r="428">
      <c r="A428" s="105"/>
      <c r="B428" s="105"/>
      <c r="C428" s="105"/>
      <c r="D428" s="105"/>
      <c r="E428" s="106"/>
      <c r="F428" s="205"/>
      <c r="G428" s="105"/>
      <c r="H428" s="108"/>
      <c r="I428" s="105"/>
      <c r="J428" s="108" t="str">
        <f>IFERROR(__xludf.DUMMYFUNCTION("""COMPUTED_VALUE"""),"")</f>
        <v/>
      </c>
      <c r="K428" s="105" t="str">
        <f>IFERROR(__xludf.DUMMYFUNCTION("""COMPUTED_VALUE"""),"")</f>
        <v/>
      </c>
      <c r="L428" s="105" t="str">
        <f>IFERROR(__xludf.DUMMYFUNCTION("""COMPUTED_VALUE"""),"")</f>
        <v/>
      </c>
      <c r="M428" s="105" t="str">
        <f>IFERROR(__xludf.DUMMYFUNCTION("""COMPUTED_VALUE"""),"")</f>
        <v/>
      </c>
      <c r="N428" s="105" t="str">
        <f>IFERROR(__xludf.DUMMYFUNCTION("""COMPUTED_VALUE"""),"")</f>
        <v/>
      </c>
      <c r="O428" s="105" t="str">
        <f>IFERROR(__xludf.DUMMYFUNCTION("""COMPUTED_VALUE"""),"")</f>
        <v/>
      </c>
      <c r="P428" s="105" t="str">
        <f>IFERROR(__xludf.DUMMYFUNCTION("""COMPUTED_VALUE"""),"")</f>
        <v/>
      </c>
      <c r="Q428" s="105" t="str">
        <f>IFERROR(__xludf.DUMMYFUNCTION("""COMPUTED_VALUE"""),"")</f>
        <v/>
      </c>
      <c r="R428" s="105" t="str">
        <f>IFERROR(__xludf.DUMMYFUNCTION("""COMPUTED_VALUE"""),"")</f>
        <v/>
      </c>
      <c r="S428" s="105" t="str">
        <f>IFERROR(__xludf.DUMMYFUNCTION("""COMPUTED_VALUE"""),"")</f>
        <v/>
      </c>
      <c r="T428" s="105" t="str">
        <f>IFERROR(__xludf.DUMMYFUNCTION("""COMPUTED_VALUE"""),"")</f>
        <v/>
      </c>
      <c r="U428" s="105" t="str">
        <f>IFERROR(__xludf.DUMMYFUNCTION("""COMPUTED_VALUE"""),"")</f>
        <v/>
      </c>
      <c r="V428" s="105" t="str">
        <f>IFERROR(__xludf.DUMMYFUNCTION("""COMPUTED_VALUE"""),"")</f>
        <v/>
      </c>
      <c r="W428" s="105" t="str">
        <f>IFERROR(__xludf.DUMMYFUNCTION("""COMPUTED_VALUE"""),"")</f>
        <v/>
      </c>
      <c r="X428" s="105" t="str">
        <f>IFERROR(__xludf.DUMMYFUNCTION("""COMPUTED_VALUE"""),"")</f>
        <v/>
      </c>
      <c r="Y428" s="105" t="str">
        <f>IFERROR(__xludf.DUMMYFUNCTION("""COMPUTED_VALUE"""),"")</f>
        <v/>
      </c>
      <c r="Z428" s="105" t="str">
        <f>IFERROR(__xludf.DUMMYFUNCTION("""COMPUTED_VALUE"""),"")</f>
        <v/>
      </c>
      <c r="AA428" s="105" t="str">
        <f>IFERROR(__xludf.DUMMYFUNCTION("""COMPUTED_VALUE"""),"")</f>
        <v/>
      </c>
      <c r="AB428" s="105" t="str">
        <f>IFERROR(__xludf.DUMMYFUNCTION("""COMPUTED_VALUE"""),"")</f>
        <v/>
      </c>
      <c r="AC428" s="105" t="str">
        <f>IFERROR(__xludf.DUMMYFUNCTION("""COMPUTED_VALUE"""),"")</f>
        <v/>
      </c>
      <c r="AD428" s="105" t="str">
        <f>IFERROR(__xludf.DUMMYFUNCTION("""COMPUTED_VALUE"""),"")</f>
        <v/>
      </c>
      <c r="AE428" s="105" t="str">
        <f>IFERROR(__xludf.DUMMYFUNCTION("""COMPUTED_VALUE"""),"")</f>
        <v/>
      </c>
      <c r="AF428" s="105" t="str">
        <f>IFERROR(__xludf.DUMMYFUNCTION("""COMPUTED_VALUE"""),"")</f>
        <v/>
      </c>
      <c r="AG428" s="105" t="str">
        <f>IFERROR(__xludf.DUMMYFUNCTION("""COMPUTED_VALUE"""),"")</f>
        <v/>
      </c>
      <c r="AH428" s="105" t="str">
        <f>IFERROR(__xludf.DUMMYFUNCTION("""COMPUTED_VALUE"""),"")</f>
        <v/>
      </c>
      <c r="AI428" s="105" t="str">
        <f>IFERROR(__xludf.DUMMYFUNCTION("""COMPUTED_VALUE"""),"")</f>
        <v/>
      </c>
      <c r="AJ428" s="105" t="str">
        <f>IFERROR(__xludf.DUMMYFUNCTION("""COMPUTED_VALUE"""),"")</f>
        <v/>
      </c>
      <c r="AK428" s="105" t="str">
        <f>IFERROR(__xludf.DUMMYFUNCTION("""COMPUTED_VALUE"""),"")</f>
        <v/>
      </c>
      <c r="AL428" s="105" t="str">
        <f>IFERROR(__xludf.DUMMYFUNCTION("""COMPUTED_VALUE"""),"")</f>
        <v/>
      </c>
      <c r="AM428" s="105" t="str">
        <f>IFERROR(__xludf.DUMMYFUNCTION("""COMPUTED_VALUE"""),"")</f>
        <v/>
      </c>
      <c r="AN428" s="105" t="str">
        <f>IFERROR(__xludf.DUMMYFUNCTION("""COMPUTED_VALUE"""),"")</f>
        <v/>
      </c>
    </row>
    <row r="429">
      <c r="A429" s="105"/>
      <c r="B429" s="105"/>
      <c r="C429" s="105"/>
      <c r="D429" s="105"/>
      <c r="E429" s="106"/>
      <c r="F429" s="205"/>
      <c r="G429" s="105"/>
      <c r="H429" s="108"/>
      <c r="I429" s="105"/>
      <c r="J429" s="108" t="str">
        <f>IFERROR(__xludf.DUMMYFUNCTION("""COMPUTED_VALUE"""),"")</f>
        <v/>
      </c>
      <c r="K429" s="105" t="str">
        <f>IFERROR(__xludf.DUMMYFUNCTION("""COMPUTED_VALUE"""),"")</f>
        <v/>
      </c>
      <c r="L429" s="105" t="str">
        <f>IFERROR(__xludf.DUMMYFUNCTION("""COMPUTED_VALUE"""),"")</f>
        <v/>
      </c>
      <c r="M429" s="105" t="str">
        <f>IFERROR(__xludf.DUMMYFUNCTION("""COMPUTED_VALUE"""),"")</f>
        <v/>
      </c>
      <c r="N429" s="105" t="str">
        <f>IFERROR(__xludf.DUMMYFUNCTION("""COMPUTED_VALUE"""),"")</f>
        <v/>
      </c>
      <c r="O429" s="105" t="str">
        <f>IFERROR(__xludf.DUMMYFUNCTION("""COMPUTED_VALUE"""),"")</f>
        <v/>
      </c>
      <c r="P429" s="105" t="str">
        <f>IFERROR(__xludf.DUMMYFUNCTION("""COMPUTED_VALUE"""),"")</f>
        <v/>
      </c>
      <c r="Q429" s="105" t="str">
        <f>IFERROR(__xludf.DUMMYFUNCTION("""COMPUTED_VALUE"""),"")</f>
        <v/>
      </c>
      <c r="R429" s="105" t="str">
        <f>IFERROR(__xludf.DUMMYFUNCTION("""COMPUTED_VALUE"""),"")</f>
        <v/>
      </c>
      <c r="S429" s="105" t="str">
        <f>IFERROR(__xludf.DUMMYFUNCTION("""COMPUTED_VALUE"""),"")</f>
        <v/>
      </c>
      <c r="T429" s="105" t="str">
        <f>IFERROR(__xludf.DUMMYFUNCTION("""COMPUTED_VALUE"""),"")</f>
        <v/>
      </c>
      <c r="U429" s="105" t="str">
        <f>IFERROR(__xludf.DUMMYFUNCTION("""COMPUTED_VALUE"""),"")</f>
        <v/>
      </c>
      <c r="V429" s="105" t="str">
        <f>IFERROR(__xludf.DUMMYFUNCTION("""COMPUTED_VALUE"""),"")</f>
        <v/>
      </c>
      <c r="W429" s="105" t="str">
        <f>IFERROR(__xludf.DUMMYFUNCTION("""COMPUTED_VALUE"""),"")</f>
        <v/>
      </c>
      <c r="X429" s="105" t="str">
        <f>IFERROR(__xludf.DUMMYFUNCTION("""COMPUTED_VALUE"""),"")</f>
        <v/>
      </c>
      <c r="Y429" s="105" t="str">
        <f>IFERROR(__xludf.DUMMYFUNCTION("""COMPUTED_VALUE"""),"")</f>
        <v/>
      </c>
      <c r="Z429" s="105" t="str">
        <f>IFERROR(__xludf.DUMMYFUNCTION("""COMPUTED_VALUE"""),"")</f>
        <v/>
      </c>
      <c r="AA429" s="105" t="str">
        <f>IFERROR(__xludf.DUMMYFUNCTION("""COMPUTED_VALUE"""),"")</f>
        <v/>
      </c>
      <c r="AB429" s="105" t="str">
        <f>IFERROR(__xludf.DUMMYFUNCTION("""COMPUTED_VALUE"""),"")</f>
        <v/>
      </c>
      <c r="AC429" s="105" t="str">
        <f>IFERROR(__xludf.DUMMYFUNCTION("""COMPUTED_VALUE"""),"")</f>
        <v/>
      </c>
      <c r="AD429" s="105" t="str">
        <f>IFERROR(__xludf.DUMMYFUNCTION("""COMPUTED_VALUE"""),"")</f>
        <v/>
      </c>
      <c r="AE429" s="105" t="str">
        <f>IFERROR(__xludf.DUMMYFUNCTION("""COMPUTED_VALUE"""),"")</f>
        <v/>
      </c>
      <c r="AF429" s="105" t="str">
        <f>IFERROR(__xludf.DUMMYFUNCTION("""COMPUTED_VALUE"""),"")</f>
        <v/>
      </c>
      <c r="AG429" s="105" t="str">
        <f>IFERROR(__xludf.DUMMYFUNCTION("""COMPUTED_VALUE"""),"")</f>
        <v/>
      </c>
      <c r="AH429" s="105" t="str">
        <f>IFERROR(__xludf.DUMMYFUNCTION("""COMPUTED_VALUE"""),"")</f>
        <v/>
      </c>
      <c r="AI429" s="105" t="str">
        <f>IFERROR(__xludf.DUMMYFUNCTION("""COMPUTED_VALUE"""),"")</f>
        <v/>
      </c>
      <c r="AJ429" s="105" t="str">
        <f>IFERROR(__xludf.DUMMYFUNCTION("""COMPUTED_VALUE"""),"")</f>
        <v/>
      </c>
      <c r="AK429" s="105" t="str">
        <f>IFERROR(__xludf.DUMMYFUNCTION("""COMPUTED_VALUE"""),"")</f>
        <v/>
      </c>
      <c r="AL429" s="105" t="str">
        <f>IFERROR(__xludf.DUMMYFUNCTION("""COMPUTED_VALUE"""),"")</f>
        <v/>
      </c>
      <c r="AM429" s="105" t="str">
        <f>IFERROR(__xludf.DUMMYFUNCTION("""COMPUTED_VALUE"""),"")</f>
        <v/>
      </c>
      <c r="AN429" s="105" t="str">
        <f>IFERROR(__xludf.DUMMYFUNCTION("""COMPUTED_VALUE"""),"")</f>
        <v/>
      </c>
    </row>
    <row r="430">
      <c r="A430" s="105"/>
      <c r="B430" s="105"/>
      <c r="C430" s="105"/>
      <c r="D430" s="105"/>
      <c r="E430" s="106"/>
      <c r="F430" s="205"/>
      <c r="G430" s="105"/>
      <c r="H430" s="108"/>
      <c r="I430" s="105"/>
      <c r="J430" s="108" t="str">
        <f>IFERROR(__xludf.DUMMYFUNCTION("""COMPUTED_VALUE"""),"")</f>
        <v/>
      </c>
      <c r="K430" s="105" t="str">
        <f>IFERROR(__xludf.DUMMYFUNCTION("""COMPUTED_VALUE"""),"")</f>
        <v/>
      </c>
      <c r="L430" s="105" t="str">
        <f>IFERROR(__xludf.DUMMYFUNCTION("""COMPUTED_VALUE"""),"")</f>
        <v/>
      </c>
      <c r="M430" s="105" t="str">
        <f>IFERROR(__xludf.DUMMYFUNCTION("""COMPUTED_VALUE"""),"")</f>
        <v/>
      </c>
      <c r="N430" s="105" t="str">
        <f>IFERROR(__xludf.DUMMYFUNCTION("""COMPUTED_VALUE"""),"")</f>
        <v/>
      </c>
      <c r="O430" s="105" t="str">
        <f>IFERROR(__xludf.DUMMYFUNCTION("""COMPUTED_VALUE"""),"")</f>
        <v/>
      </c>
      <c r="P430" s="105" t="str">
        <f>IFERROR(__xludf.DUMMYFUNCTION("""COMPUTED_VALUE"""),"")</f>
        <v/>
      </c>
      <c r="Q430" s="105" t="str">
        <f>IFERROR(__xludf.DUMMYFUNCTION("""COMPUTED_VALUE"""),"")</f>
        <v/>
      </c>
      <c r="R430" s="105" t="str">
        <f>IFERROR(__xludf.DUMMYFUNCTION("""COMPUTED_VALUE"""),"")</f>
        <v/>
      </c>
      <c r="S430" s="105" t="str">
        <f>IFERROR(__xludf.DUMMYFUNCTION("""COMPUTED_VALUE"""),"")</f>
        <v/>
      </c>
      <c r="T430" s="105" t="str">
        <f>IFERROR(__xludf.DUMMYFUNCTION("""COMPUTED_VALUE"""),"")</f>
        <v/>
      </c>
      <c r="U430" s="105" t="str">
        <f>IFERROR(__xludf.DUMMYFUNCTION("""COMPUTED_VALUE"""),"")</f>
        <v/>
      </c>
      <c r="V430" s="105" t="str">
        <f>IFERROR(__xludf.DUMMYFUNCTION("""COMPUTED_VALUE"""),"")</f>
        <v/>
      </c>
      <c r="W430" s="105" t="str">
        <f>IFERROR(__xludf.DUMMYFUNCTION("""COMPUTED_VALUE"""),"")</f>
        <v/>
      </c>
      <c r="X430" s="105" t="str">
        <f>IFERROR(__xludf.DUMMYFUNCTION("""COMPUTED_VALUE"""),"")</f>
        <v/>
      </c>
      <c r="Y430" s="105" t="str">
        <f>IFERROR(__xludf.DUMMYFUNCTION("""COMPUTED_VALUE"""),"")</f>
        <v/>
      </c>
      <c r="Z430" s="105" t="str">
        <f>IFERROR(__xludf.DUMMYFUNCTION("""COMPUTED_VALUE"""),"")</f>
        <v/>
      </c>
      <c r="AA430" s="105" t="str">
        <f>IFERROR(__xludf.DUMMYFUNCTION("""COMPUTED_VALUE"""),"")</f>
        <v/>
      </c>
      <c r="AB430" s="105" t="str">
        <f>IFERROR(__xludf.DUMMYFUNCTION("""COMPUTED_VALUE"""),"")</f>
        <v/>
      </c>
      <c r="AC430" s="105" t="str">
        <f>IFERROR(__xludf.DUMMYFUNCTION("""COMPUTED_VALUE"""),"")</f>
        <v/>
      </c>
      <c r="AD430" s="105" t="str">
        <f>IFERROR(__xludf.DUMMYFUNCTION("""COMPUTED_VALUE"""),"")</f>
        <v/>
      </c>
      <c r="AE430" s="105" t="str">
        <f>IFERROR(__xludf.DUMMYFUNCTION("""COMPUTED_VALUE"""),"")</f>
        <v/>
      </c>
      <c r="AF430" s="105" t="str">
        <f>IFERROR(__xludf.DUMMYFUNCTION("""COMPUTED_VALUE"""),"")</f>
        <v/>
      </c>
      <c r="AG430" s="105" t="str">
        <f>IFERROR(__xludf.DUMMYFUNCTION("""COMPUTED_VALUE"""),"")</f>
        <v/>
      </c>
      <c r="AH430" s="105" t="str">
        <f>IFERROR(__xludf.DUMMYFUNCTION("""COMPUTED_VALUE"""),"")</f>
        <v/>
      </c>
      <c r="AI430" s="105" t="str">
        <f>IFERROR(__xludf.DUMMYFUNCTION("""COMPUTED_VALUE"""),"")</f>
        <v/>
      </c>
      <c r="AJ430" s="105" t="str">
        <f>IFERROR(__xludf.DUMMYFUNCTION("""COMPUTED_VALUE"""),"")</f>
        <v/>
      </c>
      <c r="AK430" s="105" t="str">
        <f>IFERROR(__xludf.DUMMYFUNCTION("""COMPUTED_VALUE"""),"")</f>
        <v/>
      </c>
      <c r="AL430" s="105" t="str">
        <f>IFERROR(__xludf.DUMMYFUNCTION("""COMPUTED_VALUE"""),"")</f>
        <v/>
      </c>
      <c r="AM430" s="105" t="str">
        <f>IFERROR(__xludf.DUMMYFUNCTION("""COMPUTED_VALUE"""),"")</f>
        <v/>
      </c>
      <c r="AN430" s="105" t="str">
        <f>IFERROR(__xludf.DUMMYFUNCTION("""COMPUTED_VALUE"""),"")</f>
        <v/>
      </c>
    </row>
    <row r="431">
      <c r="A431" s="105"/>
      <c r="B431" s="105"/>
      <c r="C431" s="105"/>
      <c r="D431" s="105"/>
      <c r="E431" s="106"/>
      <c r="F431" s="205"/>
      <c r="G431" s="105"/>
      <c r="H431" s="108"/>
      <c r="I431" s="105"/>
      <c r="J431" s="108" t="str">
        <f>IFERROR(__xludf.DUMMYFUNCTION("""COMPUTED_VALUE"""),"")</f>
        <v/>
      </c>
      <c r="K431" s="105" t="str">
        <f>IFERROR(__xludf.DUMMYFUNCTION("""COMPUTED_VALUE"""),"")</f>
        <v/>
      </c>
      <c r="L431" s="105" t="str">
        <f>IFERROR(__xludf.DUMMYFUNCTION("""COMPUTED_VALUE"""),"")</f>
        <v/>
      </c>
      <c r="M431" s="105" t="str">
        <f>IFERROR(__xludf.DUMMYFUNCTION("""COMPUTED_VALUE"""),"")</f>
        <v/>
      </c>
      <c r="N431" s="105" t="str">
        <f>IFERROR(__xludf.DUMMYFUNCTION("""COMPUTED_VALUE"""),"")</f>
        <v/>
      </c>
      <c r="O431" s="105" t="str">
        <f>IFERROR(__xludf.DUMMYFUNCTION("""COMPUTED_VALUE"""),"")</f>
        <v/>
      </c>
      <c r="P431" s="105" t="str">
        <f>IFERROR(__xludf.DUMMYFUNCTION("""COMPUTED_VALUE"""),"")</f>
        <v/>
      </c>
      <c r="Q431" s="105" t="str">
        <f>IFERROR(__xludf.DUMMYFUNCTION("""COMPUTED_VALUE"""),"")</f>
        <v/>
      </c>
      <c r="R431" s="105" t="str">
        <f>IFERROR(__xludf.DUMMYFUNCTION("""COMPUTED_VALUE"""),"")</f>
        <v/>
      </c>
      <c r="S431" s="105" t="str">
        <f>IFERROR(__xludf.DUMMYFUNCTION("""COMPUTED_VALUE"""),"")</f>
        <v/>
      </c>
      <c r="T431" s="105" t="str">
        <f>IFERROR(__xludf.DUMMYFUNCTION("""COMPUTED_VALUE"""),"")</f>
        <v/>
      </c>
      <c r="U431" s="105" t="str">
        <f>IFERROR(__xludf.DUMMYFUNCTION("""COMPUTED_VALUE"""),"")</f>
        <v/>
      </c>
      <c r="V431" s="105" t="str">
        <f>IFERROR(__xludf.DUMMYFUNCTION("""COMPUTED_VALUE"""),"")</f>
        <v/>
      </c>
      <c r="W431" s="105" t="str">
        <f>IFERROR(__xludf.DUMMYFUNCTION("""COMPUTED_VALUE"""),"")</f>
        <v/>
      </c>
      <c r="X431" s="105" t="str">
        <f>IFERROR(__xludf.DUMMYFUNCTION("""COMPUTED_VALUE"""),"")</f>
        <v/>
      </c>
      <c r="Y431" s="105" t="str">
        <f>IFERROR(__xludf.DUMMYFUNCTION("""COMPUTED_VALUE"""),"")</f>
        <v/>
      </c>
      <c r="Z431" s="105" t="str">
        <f>IFERROR(__xludf.DUMMYFUNCTION("""COMPUTED_VALUE"""),"")</f>
        <v/>
      </c>
      <c r="AA431" s="105" t="str">
        <f>IFERROR(__xludf.DUMMYFUNCTION("""COMPUTED_VALUE"""),"")</f>
        <v/>
      </c>
      <c r="AB431" s="105" t="str">
        <f>IFERROR(__xludf.DUMMYFUNCTION("""COMPUTED_VALUE"""),"")</f>
        <v/>
      </c>
      <c r="AC431" s="105" t="str">
        <f>IFERROR(__xludf.DUMMYFUNCTION("""COMPUTED_VALUE"""),"")</f>
        <v/>
      </c>
      <c r="AD431" s="105" t="str">
        <f>IFERROR(__xludf.DUMMYFUNCTION("""COMPUTED_VALUE"""),"")</f>
        <v/>
      </c>
      <c r="AE431" s="105" t="str">
        <f>IFERROR(__xludf.DUMMYFUNCTION("""COMPUTED_VALUE"""),"")</f>
        <v/>
      </c>
      <c r="AF431" s="105" t="str">
        <f>IFERROR(__xludf.DUMMYFUNCTION("""COMPUTED_VALUE"""),"")</f>
        <v/>
      </c>
      <c r="AG431" s="105" t="str">
        <f>IFERROR(__xludf.DUMMYFUNCTION("""COMPUTED_VALUE"""),"")</f>
        <v/>
      </c>
      <c r="AH431" s="105" t="str">
        <f>IFERROR(__xludf.DUMMYFUNCTION("""COMPUTED_VALUE"""),"")</f>
        <v/>
      </c>
      <c r="AI431" s="105" t="str">
        <f>IFERROR(__xludf.DUMMYFUNCTION("""COMPUTED_VALUE"""),"")</f>
        <v/>
      </c>
      <c r="AJ431" s="105" t="str">
        <f>IFERROR(__xludf.DUMMYFUNCTION("""COMPUTED_VALUE"""),"")</f>
        <v/>
      </c>
      <c r="AK431" s="105" t="str">
        <f>IFERROR(__xludf.DUMMYFUNCTION("""COMPUTED_VALUE"""),"")</f>
        <v/>
      </c>
      <c r="AL431" s="105" t="str">
        <f>IFERROR(__xludf.DUMMYFUNCTION("""COMPUTED_VALUE"""),"")</f>
        <v/>
      </c>
      <c r="AM431" s="105" t="str">
        <f>IFERROR(__xludf.DUMMYFUNCTION("""COMPUTED_VALUE"""),"")</f>
        <v/>
      </c>
      <c r="AN431" s="105" t="str">
        <f>IFERROR(__xludf.DUMMYFUNCTION("""COMPUTED_VALUE"""),"")</f>
        <v/>
      </c>
    </row>
    <row r="432">
      <c r="A432" s="105"/>
      <c r="B432" s="105"/>
      <c r="C432" s="105"/>
      <c r="D432" s="105"/>
      <c r="E432" s="106"/>
      <c r="F432" s="205"/>
      <c r="G432" s="105"/>
      <c r="H432" s="108"/>
      <c r="I432" s="105"/>
      <c r="J432" s="108" t="str">
        <f>IFERROR(__xludf.DUMMYFUNCTION("""COMPUTED_VALUE"""),"")</f>
        <v/>
      </c>
      <c r="K432" s="105" t="str">
        <f>IFERROR(__xludf.DUMMYFUNCTION("""COMPUTED_VALUE"""),"")</f>
        <v/>
      </c>
      <c r="L432" s="105" t="str">
        <f>IFERROR(__xludf.DUMMYFUNCTION("""COMPUTED_VALUE"""),"")</f>
        <v/>
      </c>
      <c r="M432" s="105" t="str">
        <f>IFERROR(__xludf.DUMMYFUNCTION("""COMPUTED_VALUE"""),"")</f>
        <v/>
      </c>
      <c r="N432" s="105" t="str">
        <f>IFERROR(__xludf.DUMMYFUNCTION("""COMPUTED_VALUE"""),"")</f>
        <v/>
      </c>
      <c r="O432" s="105" t="str">
        <f>IFERROR(__xludf.DUMMYFUNCTION("""COMPUTED_VALUE"""),"")</f>
        <v/>
      </c>
      <c r="P432" s="105" t="str">
        <f>IFERROR(__xludf.DUMMYFUNCTION("""COMPUTED_VALUE"""),"")</f>
        <v/>
      </c>
      <c r="Q432" s="105" t="str">
        <f>IFERROR(__xludf.DUMMYFUNCTION("""COMPUTED_VALUE"""),"")</f>
        <v/>
      </c>
      <c r="R432" s="105" t="str">
        <f>IFERROR(__xludf.DUMMYFUNCTION("""COMPUTED_VALUE"""),"")</f>
        <v/>
      </c>
      <c r="S432" s="105" t="str">
        <f>IFERROR(__xludf.DUMMYFUNCTION("""COMPUTED_VALUE"""),"")</f>
        <v/>
      </c>
      <c r="T432" s="105" t="str">
        <f>IFERROR(__xludf.DUMMYFUNCTION("""COMPUTED_VALUE"""),"")</f>
        <v/>
      </c>
      <c r="U432" s="105" t="str">
        <f>IFERROR(__xludf.DUMMYFUNCTION("""COMPUTED_VALUE"""),"")</f>
        <v/>
      </c>
      <c r="V432" s="105" t="str">
        <f>IFERROR(__xludf.DUMMYFUNCTION("""COMPUTED_VALUE"""),"")</f>
        <v/>
      </c>
      <c r="W432" s="105" t="str">
        <f>IFERROR(__xludf.DUMMYFUNCTION("""COMPUTED_VALUE"""),"")</f>
        <v/>
      </c>
      <c r="X432" s="105" t="str">
        <f>IFERROR(__xludf.DUMMYFUNCTION("""COMPUTED_VALUE"""),"")</f>
        <v/>
      </c>
      <c r="Y432" s="105" t="str">
        <f>IFERROR(__xludf.DUMMYFUNCTION("""COMPUTED_VALUE"""),"")</f>
        <v/>
      </c>
      <c r="Z432" s="105" t="str">
        <f>IFERROR(__xludf.DUMMYFUNCTION("""COMPUTED_VALUE"""),"")</f>
        <v/>
      </c>
      <c r="AA432" s="105" t="str">
        <f>IFERROR(__xludf.DUMMYFUNCTION("""COMPUTED_VALUE"""),"")</f>
        <v/>
      </c>
      <c r="AB432" s="105" t="str">
        <f>IFERROR(__xludf.DUMMYFUNCTION("""COMPUTED_VALUE"""),"")</f>
        <v/>
      </c>
      <c r="AC432" s="105" t="str">
        <f>IFERROR(__xludf.DUMMYFUNCTION("""COMPUTED_VALUE"""),"")</f>
        <v/>
      </c>
      <c r="AD432" s="105" t="str">
        <f>IFERROR(__xludf.DUMMYFUNCTION("""COMPUTED_VALUE"""),"")</f>
        <v/>
      </c>
      <c r="AE432" s="105" t="str">
        <f>IFERROR(__xludf.DUMMYFUNCTION("""COMPUTED_VALUE"""),"")</f>
        <v/>
      </c>
      <c r="AF432" s="105" t="str">
        <f>IFERROR(__xludf.DUMMYFUNCTION("""COMPUTED_VALUE"""),"")</f>
        <v/>
      </c>
      <c r="AG432" s="105" t="str">
        <f>IFERROR(__xludf.DUMMYFUNCTION("""COMPUTED_VALUE"""),"")</f>
        <v/>
      </c>
      <c r="AH432" s="105" t="str">
        <f>IFERROR(__xludf.DUMMYFUNCTION("""COMPUTED_VALUE"""),"")</f>
        <v/>
      </c>
      <c r="AI432" s="105" t="str">
        <f>IFERROR(__xludf.DUMMYFUNCTION("""COMPUTED_VALUE"""),"")</f>
        <v/>
      </c>
      <c r="AJ432" s="105" t="str">
        <f>IFERROR(__xludf.DUMMYFUNCTION("""COMPUTED_VALUE"""),"")</f>
        <v/>
      </c>
      <c r="AK432" s="105" t="str">
        <f>IFERROR(__xludf.DUMMYFUNCTION("""COMPUTED_VALUE"""),"")</f>
        <v/>
      </c>
      <c r="AL432" s="105" t="str">
        <f>IFERROR(__xludf.DUMMYFUNCTION("""COMPUTED_VALUE"""),"")</f>
        <v/>
      </c>
      <c r="AM432" s="105" t="str">
        <f>IFERROR(__xludf.DUMMYFUNCTION("""COMPUTED_VALUE"""),"")</f>
        <v/>
      </c>
      <c r="AN432" s="105" t="str">
        <f>IFERROR(__xludf.DUMMYFUNCTION("""COMPUTED_VALUE"""),"")</f>
        <v/>
      </c>
    </row>
    <row r="433">
      <c r="A433" s="105"/>
      <c r="B433" s="105"/>
      <c r="C433" s="105"/>
      <c r="D433" s="105"/>
      <c r="E433" s="106"/>
      <c r="F433" s="205"/>
      <c r="G433" s="105"/>
      <c r="H433" s="108"/>
      <c r="I433" s="105"/>
      <c r="J433" s="108" t="str">
        <f>IFERROR(__xludf.DUMMYFUNCTION("""COMPUTED_VALUE"""),"")</f>
        <v/>
      </c>
      <c r="K433" s="105" t="str">
        <f>IFERROR(__xludf.DUMMYFUNCTION("""COMPUTED_VALUE"""),"")</f>
        <v/>
      </c>
      <c r="L433" s="105" t="str">
        <f>IFERROR(__xludf.DUMMYFUNCTION("""COMPUTED_VALUE"""),"")</f>
        <v/>
      </c>
      <c r="M433" s="105" t="str">
        <f>IFERROR(__xludf.DUMMYFUNCTION("""COMPUTED_VALUE"""),"")</f>
        <v/>
      </c>
      <c r="N433" s="105" t="str">
        <f>IFERROR(__xludf.DUMMYFUNCTION("""COMPUTED_VALUE"""),"")</f>
        <v/>
      </c>
      <c r="O433" s="105" t="str">
        <f>IFERROR(__xludf.DUMMYFUNCTION("""COMPUTED_VALUE"""),"")</f>
        <v/>
      </c>
      <c r="P433" s="105" t="str">
        <f>IFERROR(__xludf.DUMMYFUNCTION("""COMPUTED_VALUE"""),"")</f>
        <v/>
      </c>
      <c r="Q433" s="105" t="str">
        <f>IFERROR(__xludf.DUMMYFUNCTION("""COMPUTED_VALUE"""),"")</f>
        <v/>
      </c>
      <c r="R433" s="105" t="str">
        <f>IFERROR(__xludf.DUMMYFUNCTION("""COMPUTED_VALUE"""),"")</f>
        <v/>
      </c>
      <c r="S433" s="105" t="str">
        <f>IFERROR(__xludf.DUMMYFUNCTION("""COMPUTED_VALUE"""),"")</f>
        <v/>
      </c>
      <c r="T433" s="105" t="str">
        <f>IFERROR(__xludf.DUMMYFUNCTION("""COMPUTED_VALUE"""),"")</f>
        <v/>
      </c>
      <c r="U433" s="105" t="str">
        <f>IFERROR(__xludf.DUMMYFUNCTION("""COMPUTED_VALUE"""),"")</f>
        <v/>
      </c>
      <c r="V433" s="105" t="str">
        <f>IFERROR(__xludf.DUMMYFUNCTION("""COMPUTED_VALUE"""),"")</f>
        <v/>
      </c>
      <c r="W433" s="105" t="str">
        <f>IFERROR(__xludf.DUMMYFUNCTION("""COMPUTED_VALUE"""),"")</f>
        <v/>
      </c>
      <c r="X433" s="105" t="str">
        <f>IFERROR(__xludf.DUMMYFUNCTION("""COMPUTED_VALUE"""),"")</f>
        <v/>
      </c>
      <c r="Y433" s="105" t="str">
        <f>IFERROR(__xludf.DUMMYFUNCTION("""COMPUTED_VALUE"""),"")</f>
        <v/>
      </c>
      <c r="Z433" s="105" t="str">
        <f>IFERROR(__xludf.DUMMYFUNCTION("""COMPUTED_VALUE"""),"")</f>
        <v/>
      </c>
      <c r="AA433" s="105" t="str">
        <f>IFERROR(__xludf.DUMMYFUNCTION("""COMPUTED_VALUE"""),"")</f>
        <v/>
      </c>
      <c r="AB433" s="105" t="str">
        <f>IFERROR(__xludf.DUMMYFUNCTION("""COMPUTED_VALUE"""),"")</f>
        <v/>
      </c>
      <c r="AC433" s="105" t="str">
        <f>IFERROR(__xludf.DUMMYFUNCTION("""COMPUTED_VALUE"""),"")</f>
        <v/>
      </c>
      <c r="AD433" s="105" t="str">
        <f>IFERROR(__xludf.DUMMYFUNCTION("""COMPUTED_VALUE"""),"")</f>
        <v/>
      </c>
      <c r="AE433" s="105" t="str">
        <f>IFERROR(__xludf.DUMMYFUNCTION("""COMPUTED_VALUE"""),"")</f>
        <v/>
      </c>
      <c r="AF433" s="105" t="str">
        <f>IFERROR(__xludf.DUMMYFUNCTION("""COMPUTED_VALUE"""),"")</f>
        <v/>
      </c>
      <c r="AG433" s="105" t="str">
        <f>IFERROR(__xludf.DUMMYFUNCTION("""COMPUTED_VALUE"""),"")</f>
        <v/>
      </c>
      <c r="AH433" s="105" t="str">
        <f>IFERROR(__xludf.DUMMYFUNCTION("""COMPUTED_VALUE"""),"")</f>
        <v/>
      </c>
      <c r="AI433" s="105" t="str">
        <f>IFERROR(__xludf.DUMMYFUNCTION("""COMPUTED_VALUE"""),"")</f>
        <v/>
      </c>
      <c r="AJ433" s="105" t="str">
        <f>IFERROR(__xludf.DUMMYFUNCTION("""COMPUTED_VALUE"""),"")</f>
        <v/>
      </c>
      <c r="AK433" s="105" t="str">
        <f>IFERROR(__xludf.DUMMYFUNCTION("""COMPUTED_VALUE"""),"")</f>
        <v/>
      </c>
      <c r="AL433" s="105" t="str">
        <f>IFERROR(__xludf.DUMMYFUNCTION("""COMPUTED_VALUE"""),"")</f>
        <v/>
      </c>
      <c r="AM433" s="105" t="str">
        <f>IFERROR(__xludf.DUMMYFUNCTION("""COMPUTED_VALUE"""),"")</f>
        <v/>
      </c>
      <c r="AN433" s="105" t="str">
        <f>IFERROR(__xludf.DUMMYFUNCTION("""COMPUTED_VALUE"""),"")</f>
        <v/>
      </c>
    </row>
    <row r="434">
      <c r="A434" s="105"/>
      <c r="B434" s="105"/>
      <c r="C434" s="105"/>
      <c r="D434" s="105"/>
      <c r="E434" s="106"/>
      <c r="F434" s="205"/>
      <c r="G434" s="105"/>
      <c r="H434" s="108"/>
      <c r="I434" s="105"/>
      <c r="J434" s="108" t="str">
        <f>IFERROR(__xludf.DUMMYFUNCTION("""COMPUTED_VALUE"""),"")</f>
        <v/>
      </c>
      <c r="K434" s="105" t="str">
        <f>IFERROR(__xludf.DUMMYFUNCTION("""COMPUTED_VALUE"""),"")</f>
        <v/>
      </c>
      <c r="L434" s="105" t="str">
        <f>IFERROR(__xludf.DUMMYFUNCTION("""COMPUTED_VALUE"""),"")</f>
        <v/>
      </c>
      <c r="M434" s="105" t="str">
        <f>IFERROR(__xludf.DUMMYFUNCTION("""COMPUTED_VALUE"""),"")</f>
        <v/>
      </c>
      <c r="N434" s="105" t="str">
        <f>IFERROR(__xludf.DUMMYFUNCTION("""COMPUTED_VALUE"""),"")</f>
        <v/>
      </c>
      <c r="O434" s="105" t="str">
        <f>IFERROR(__xludf.DUMMYFUNCTION("""COMPUTED_VALUE"""),"")</f>
        <v/>
      </c>
      <c r="P434" s="105" t="str">
        <f>IFERROR(__xludf.DUMMYFUNCTION("""COMPUTED_VALUE"""),"")</f>
        <v/>
      </c>
      <c r="Q434" s="105" t="str">
        <f>IFERROR(__xludf.DUMMYFUNCTION("""COMPUTED_VALUE"""),"")</f>
        <v/>
      </c>
      <c r="R434" s="105" t="str">
        <f>IFERROR(__xludf.DUMMYFUNCTION("""COMPUTED_VALUE"""),"")</f>
        <v/>
      </c>
      <c r="S434" s="105" t="str">
        <f>IFERROR(__xludf.DUMMYFUNCTION("""COMPUTED_VALUE"""),"")</f>
        <v/>
      </c>
      <c r="T434" s="105" t="str">
        <f>IFERROR(__xludf.DUMMYFUNCTION("""COMPUTED_VALUE"""),"")</f>
        <v/>
      </c>
      <c r="U434" s="105" t="str">
        <f>IFERROR(__xludf.DUMMYFUNCTION("""COMPUTED_VALUE"""),"")</f>
        <v/>
      </c>
      <c r="V434" s="105" t="str">
        <f>IFERROR(__xludf.DUMMYFUNCTION("""COMPUTED_VALUE"""),"")</f>
        <v/>
      </c>
      <c r="W434" s="105" t="str">
        <f>IFERROR(__xludf.DUMMYFUNCTION("""COMPUTED_VALUE"""),"")</f>
        <v/>
      </c>
      <c r="X434" s="105" t="str">
        <f>IFERROR(__xludf.DUMMYFUNCTION("""COMPUTED_VALUE"""),"")</f>
        <v/>
      </c>
      <c r="Y434" s="105" t="str">
        <f>IFERROR(__xludf.DUMMYFUNCTION("""COMPUTED_VALUE"""),"")</f>
        <v/>
      </c>
      <c r="Z434" s="105" t="str">
        <f>IFERROR(__xludf.DUMMYFUNCTION("""COMPUTED_VALUE"""),"")</f>
        <v/>
      </c>
      <c r="AA434" s="105" t="str">
        <f>IFERROR(__xludf.DUMMYFUNCTION("""COMPUTED_VALUE"""),"")</f>
        <v/>
      </c>
      <c r="AB434" s="105" t="str">
        <f>IFERROR(__xludf.DUMMYFUNCTION("""COMPUTED_VALUE"""),"")</f>
        <v/>
      </c>
      <c r="AC434" s="105" t="str">
        <f>IFERROR(__xludf.DUMMYFUNCTION("""COMPUTED_VALUE"""),"")</f>
        <v/>
      </c>
      <c r="AD434" s="105" t="str">
        <f>IFERROR(__xludf.DUMMYFUNCTION("""COMPUTED_VALUE"""),"")</f>
        <v/>
      </c>
      <c r="AE434" s="105" t="str">
        <f>IFERROR(__xludf.DUMMYFUNCTION("""COMPUTED_VALUE"""),"")</f>
        <v/>
      </c>
      <c r="AF434" s="105" t="str">
        <f>IFERROR(__xludf.DUMMYFUNCTION("""COMPUTED_VALUE"""),"")</f>
        <v/>
      </c>
      <c r="AG434" s="105" t="str">
        <f>IFERROR(__xludf.DUMMYFUNCTION("""COMPUTED_VALUE"""),"")</f>
        <v/>
      </c>
      <c r="AH434" s="105" t="str">
        <f>IFERROR(__xludf.DUMMYFUNCTION("""COMPUTED_VALUE"""),"")</f>
        <v/>
      </c>
      <c r="AI434" s="105" t="str">
        <f>IFERROR(__xludf.DUMMYFUNCTION("""COMPUTED_VALUE"""),"")</f>
        <v/>
      </c>
      <c r="AJ434" s="105" t="str">
        <f>IFERROR(__xludf.DUMMYFUNCTION("""COMPUTED_VALUE"""),"")</f>
        <v/>
      </c>
      <c r="AK434" s="105" t="str">
        <f>IFERROR(__xludf.DUMMYFUNCTION("""COMPUTED_VALUE"""),"")</f>
        <v/>
      </c>
      <c r="AL434" s="105" t="str">
        <f>IFERROR(__xludf.DUMMYFUNCTION("""COMPUTED_VALUE"""),"")</f>
        <v/>
      </c>
      <c r="AM434" s="105" t="str">
        <f>IFERROR(__xludf.DUMMYFUNCTION("""COMPUTED_VALUE"""),"")</f>
        <v/>
      </c>
      <c r="AN434" s="105" t="str">
        <f>IFERROR(__xludf.DUMMYFUNCTION("""COMPUTED_VALUE"""),"")</f>
        <v/>
      </c>
    </row>
    <row r="435">
      <c r="A435" s="105"/>
      <c r="B435" s="105"/>
      <c r="C435" s="105"/>
      <c r="D435" s="105"/>
      <c r="E435" s="106"/>
      <c r="F435" s="205"/>
      <c r="G435" s="105"/>
      <c r="H435" s="108"/>
      <c r="I435" s="105"/>
      <c r="J435" s="108" t="str">
        <f>IFERROR(__xludf.DUMMYFUNCTION("""COMPUTED_VALUE"""),"")</f>
        <v/>
      </c>
      <c r="K435" s="105" t="str">
        <f>IFERROR(__xludf.DUMMYFUNCTION("""COMPUTED_VALUE"""),"")</f>
        <v/>
      </c>
      <c r="L435" s="105" t="str">
        <f>IFERROR(__xludf.DUMMYFUNCTION("""COMPUTED_VALUE"""),"")</f>
        <v/>
      </c>
      <c r="M435" s="105" t="str">
        <f>IFERROR(__xludf.DUMMYFUNCTION("""COMPUTED_VALUE"""),"")</f>
        <v/>
      </c>
      <c r="N435" s="105" t="str">
        <f>IFERROR(__xludf.DUMMYFUNCTION("""COMPUTED_VALUE"""),"")</f>
        <v/>
      </c>
      <c r="O435" s="105" t="str">
        <f>IFERROR(__xludf.DUMMYFUNCTION("""COMPUTED_VALUE"""),"")</f>
        <v/>
      </c>
      <c r="P435" s="105" t="str">
        <f>IFERROR(__xludf.DUMMYFUNCTION("""COMPUTED_VALUE"""),"")</f>
        <v/>
      </c>
      <c r="Q435" s="105" t="str">
        <f>IFERROR(__xludf.DUMMYFUNCTION("""COMPUTED_VALUE"""),"")</f>
        <v/>
      </c>
      <c r="R435" s="105" t="str">
        <f>IFERROR(__xludf.DUMMYFUNCTION("""COMPUTED_VALUE"""),"")</f>
        <v/>
      </c>
      <c r="S435" s="105" t="str">
        <f>IFERROR(__xludf.DUMMYFUNCTION("""COMPUTED_VALUE"""),"")</f>
        <v/>
      </c>
      <c r="T435" s="105" t="str">
        <f>IFERROR(__xludf.DUMMYFUNCTION("""COMPUTED_VALUE"""),"")</f>
        <v/>
      </c>
      <c r="U435" s="105" t="str">
        <f>IFERROR(__xludf.DUMMYFUNCTION("""COMPUTED_VALUE"""),"")</f>
        <v/>
      </c>
      <c r="V435" s="105" t="str">
        <f>IFERROR(__xludf.DUMMYFUNCTION("""COMPUTED_VALUE"""),"")</f>
        <v/>
      </c>
      <c r="W435" s="105" t="str">
        <f>IFERROR(__xludf.DUMMYFUNCTION("""COMPUTED_VALUE"""),"")</f>
        <v/>
      </c>
      <c r="X435" s="105" t="str">
        <f>IFERROR(__xludf.DUMMYFUNCTION("""COMPUTED_VALUE"""),"")</f>
        <v/>
      </c>
      <c r="Y435" s="105" t="str">
        <f>IFERROR(__xludf.DUMMYFUNCTION("""COMPUTED_VALUE"""),"")</f>
        <v/>
      </c>
      <c r="Z435" s="105" t="str">
        <f>IFERROR(__xludf.DUMMYFUNCTION("""COMPUTED_VALUE"""),"")</f>
        <v/>
      </c>
      <c r="AA435" s="105" t="str">
        <f>IFERROR(__xludf.DUMMYFUNCTION("""COMPUTED_VALUE"""),"")</f>
        <v/>
      </c>
      <c r="AB435" s="105" t="str">
        <f>IFERROR(__xludf.DUMMYFUNCTION("""COMPUTED_VALUE"""),"")</f>
        <v/>
      </c>
      <c r="AC435" s="105" t="str">
        <f>IFERROR(__xludf.DUMMYFUNCTION("""COMPUTED_VALUE"""),"")</f>
        <v/>
      </c>
      <c r="AD435" s="105" t="str">
        <f>IFERROR(__xludf.DUMMYFUNCTION("""COMPUTED_VALUE"""),"")</f>
        <v/>
      </c>
      <c r="AE435" s="105" t="str">
        <f>IFERROR(__xludf.DUMMYFUNCTION("""COMPUTED_VALUE"""),"")</f>
        <v/>
      </c>
      <c r="AF435" s="105" t="str">
        <f>IFERROR(__xludf.DUMMYFUNCTION("""COMPUTED_VALUE"""),"")</f>
        <v/>
      </c>
      <c r="AG435" s="105" t="str">
        <f>IFERROR(__xludf.DUMMYFUNCTION("""COMPUTED_VALUE"""),"")</f>
        <v/>
      </c>
      <c r="AH435" s="105" t="str">
        <f>IFERROR(__xludf.DUMMYFUNCTION("""COMPUTED_VALUE"""),"")</f>
        <v/>
      </c>
      <c r="AI435" s="105" t="str">
        <f>IFERROR(__xludf.DUMMYFUNCTION("""COMPUTED_VALUE"""),"")</f>
        <v/>
      </c>
      <c r="AJ435" s="105" t="str">
        <f>IFERROR(__xludf.DUMMYFUNCTION("""COMPUTED_VALUE"""),"")</f>
        <v/>
      </c>
      <c r="AK435" s="105" t="str">
        <f>IFERROR(__xludf.DUMMYFUNCTION("""COMPUTED_VALUE"""),"")</f>
        <v/>
      </c>
      <c r="AL435" s="105" t="str">
        <f>IFERROR(__xludf.DUMMYFUNCTION("""COMPUTED_VALUE"""),"")</f>
        <v/>
      </c>
      <c r="AM435" s="105" t="str">
        <f>IFERROR(__xludf.DUMMYFUNCTION("""COMPUTED_VALUE"""),"")</f>
        <v/>
      </c>
      <c r="AN435" s="105" t="str">
        <f>IFERROR(__xludf.DUMMYFUNCTION("""COMPUTED_VALUE"""),"")</f>
        <v/>
      </c>
    </row>
    <row r="436">
      <c r="A436" s="105"/>
      <c r="B436" s="105"/>
      <c r="C436" s="105"/>
      <c r="D436" s="105"/>
      <c r="E436" s="106"/>
      <c r="F436" s="205"/>
      <c r="G436" s="105"/>
      <c r="H436" s="108"/>
      <c r="I436" s="105"/>
      <c r="J436" s="108" t="str">
        <f>IFERROR(__xludf.DUMMYFUNCTION("""COMPUTED_VALUE"""),"")</f>
        <v/>
      </c>
      <c r="K436" s="105" t="str">
        <f>IFERROR(__xludf.DUMMYFUNCTION("""COMPUTED_VALUE"""),"")</f>
        <v/>
      </c>
      <c r="L436" s="105" t="str">
        <f>IFERROR(__xludf.DUMMYFUNCTION("""COMPUTED_VALUE"""),"")</f>
        <v/>
      </c>
      <c r="M436" s="105" t="str">
        <f>IFERROR(__xludf.DUMMYFUNCTION("""COMPUTED_VALUE"""),"")</f>
        <v/>
      </c>
      <c r="N436" s="105" t="str">
        <f>IFERROR(__xludf.DUMMYFUNCTION("""COMPUTED_VALUE"""),"")</f>
        <v/>
      </c>
      <c r="O436" s="105" t="str">
        <f>IFERROR(__xludf.DUMMYFUNCTION("""COMPUTED_VALUE"""),"")</f>
        <v/>
      </c>
      <c r="P436" s="105" t="str">
        <f>IFERROR(__xludf.DUMMYFUNCTION("""COMPUTED_VALUE"""),"")</f>
        <v/>
      </c>
      <c r="Q436" s="105" t="str">
        <f>IFERROR(__xludf.DUMMYFUNCTION("""COMPUTED_VALUE"""),"")</f>
        <v/>
      </c>
      <c r="R436" s="105" t="str">
        <f>IFERROR(__xludf.DUMMYFUNCTION("""COMPUTED_VALUE"""),"")</f>
        <v/>
      </c>
      <c r="S436" s="105" t="str">
        <f>IFERROR(__xludf.DUMMYFUNCTION("""COMPUTED_VALUE"""),"")</f>
        <v/>
      </c>
      <c r="T436" s="105" t="str">
        <f>IFERROR(__xludf.DUMMYFUNCTION("""COMPUTED_VALUE"""),"")</f>
        <v/>
      </c>
      <c r="U436" s="105" t="str">
        <f>IFERROR(__xludf.DUMMYFUNCTION("""COMPUTED_VALUE"""),"")</f>
        <v/>
      </c>
      <c r="V436" s="105" t="str">
        <f>IFERROR(__xludf.DUMMYFUNCTION("""COMPUTED_VALUE"""),"")</f>
        <v/>
      </c>
      <c r="W436" s="105" t="str">
        <f>IFERROR(__xludf.DUMMYFUNCTION("""COMPUTED_VALUE"""),"")</f>
        <v/>
      </c>
      <c r="X436" s="105" t="str">
        <f>IFERROR(__xludf.DUMMYFUNCTION("""COMPUTED_VALUE"""),"")</f>
        <v/>
      </c>
      <c r="Y436" s="105" t="str">
        <f>IFERROR(__xludf.DUMMYFUNCTION("""COMPUTED_VALUE"""),"")</f>
        <v/>
      </c>
      <c r="Z436" s="105" t="str">
        <f>IFERROR(__xludf.DUMMYFUNCTION("""COMPUTED_VALUE"""),"")</f>
        <v/>
      </c>
      <c r="AA436" s="105" t="str">
        <f>IFERROR(__xludf.DUMMYFUNCTION("""COMPUTED_VALUE"""),"")</f>
        <v/>
      </c>
      <c r="AB436" s="105" t="str">
        <f>IFERROR(__xludf.DUMMYFUNCTION("""COMPUTED_VALUE"""),"")</f>
        <v/>
      </c>
      <c r="AC436" s="105" t="str">
        <f>IFERROR(__xludf.DUMMYFUNCTION("""COMPUTED_VALUE"""),"")</f>
        <v/>
      </c>
      <c r="AD436" s="105" t="str">
        <f>IFERROR(__xludf.DUMMYFUNCTION("""COMPUTED_VALUE"""),"")</f>
        <v/>
      </c>
      <c r="AE436" s="105" t="str">
        <f>IFERROR(__xludf.DUMMYFUNCTION("""COMPUTED_VALUE"""),"")</f>
        <v/>
      </c>
      <c r="AF436" s="105" t="str">
        <f>IFERROR(__xludf.DUMMYFUNCTION("""COMPUTED_VALUE"""),"")</f>
        <v/>
      </c>
      <c r="AG436" s="105" t="str">
        <f>IFERROR(__xludf.DUMMYFUNCTION("""COMPUTED_VALUE"""),"")</f>
        <v/>
      </c>
      <c r="AH436" s="105" t="str">
        <f>IFERROR(__xludf.DUMMYFUNCTION("""COMPUTED_VALUE"""),"")</f>
        <v/>
      </c>
      <c r="AI436" s="105" t="str">
        <f>IFERROR(__xludf.DUMMYFUNCTION("""COMPUTED_VALUE"""),"")</f>
        <v/>
      </c>
      <c r="AJ436" s="105" t="str">
        <f>IFERROR(__xludf.DUMMYFUNCTION("""COMPUTED_VALUE"""),"")</f>
        <v/>
      </c>
      <c r="AK436" s="105" t="str">
        <f>IFERROR(__xludf.DUMMYFUNCTION("""COMPUTED_VALUE"""),"")</f>
        <v/>
      </c>
      <c r="AL436" s="105" t="str">
        <f>IFERROR(__xludf.DUMMYFUNCTION("""COMPUTED_VALUE"""),"")</f>
        <v/>
      </c>
      <c r="AM436" s="105" t="str">
        <f>IFERROR(__xludf.DUMMYFUNCTION("""COMPUTED_VALUE"""),"")</f>
        <v/>
      </c>
      <c r="AN436" s="105" t="str">
        <f>IFERROR(__xludf.DUMMYFUNCTION("""COMPUTED_VALUE"""),"")</f>
        <v/>
      </c>
    </row>
    <row r="437">
      <c r="A437" s="105"/>
      <c r="B437" s="105"/>
      <c r="C437" s="105"/>
      <c r="D437" s="105"/>
      <c r="E437" s="106"/>
      <c r="F437" s="205"/>
      <c r="G437" s="105"/>
      <c r="H437" s="108"/>
      <c r="I437" s="105"/>
      <c r="J437" s="108" t="str">
        <f>IFERROR(__xludf.DUMMYFUNCTION("""COMPUTED_VALUE"""),"")</f>
        <v/>
      </c>
      <c r="K437" s="105" t="str">
        <f>IFERROR(__xludf.DUMMYFUNCTION("""COMPUTED_VALUE"""),"")</f>
        <v/>
      </c>
      <c r="L437" s="105" t="str">
        <f>IFERROR(__xludf.DUMMYFUNCTION("""COMPUTED_VALUE"""),"")</f>
        <v/>
      </c>
      <c r="M437" s="105" t="str">
        <f>IFERROR(__xludf.DUMMYFUNCTION("""COMPUTED_VALUE"""),"")</f>
        <v/>
      </c>
      <c r="N437" s="105" t="str">
        <f>IFERROR(__xludf.DUMMYFUNCTION("""COMPUTED_VALUE"""),"")</f>
        <v/>
      </c>
      <c r="O437" s="105" t="str">
        <f>IFERROR(__xludf.DUMMYFUNCTION("""COMPUTED_VALUE"""),"")</f>
        <v/>
      </c>
      <c r="P437" s="105" t="str">
        <f>IFERROR(__xludf.DUMMYFUNCTION("""COMPUTED_VALUE"""),"")</f>
        <v/>
      </c>
      <c r="Q437" s="105" t="str">
        <f>IFERROR(__xludf.DUMMYFUNCTION("""COMPUTED_VALUE"""),"")</f>
        <v/>
      </c>
      <c r="R437" s="105" t="str">
        <f>IFERROR(__xludf.DUMMYFUNCTION("""COMPUTED_VALUE"""),"")</f>
        <v/>
      </c>
      <c r="S437" s="105" t="str">
        <f>IFERROR(__xludf.DUMMYFUNCTION("""COMPUTED_VALUE"""),"")</f>
        <v/>
      </c>
      <c r="T437" s="105" t="str">
        <f>IFERROR(__xludf.DUMMYFUNCTION("""COMPUTED_VALUE"""),"")</f>
        <v/>
      </c>
      <c r="U437" s="105" t="str">
        <f>IFERROR(__xludf.DUMMYFUNCTION("""COMPUTED_VALUE"""),"")</f>
        <v/>
      </c>
      <c r="V437" s="105" t="str">
        <f>IFERROR(__xludf.DUMMYFUNCTION("""COMPUTED_VALUE"""),"")</f>
        <v/>
      </c>
      <c r="W437" s="105" t="str">
        <f>IFERROR(__xludf.DUMMYFUNCTION("""COMPUTED_VALUE"""),"")</f>
        <v/>
      </c>
      <c r="X437" s="105" t="str">
        <f>IFERROR(__xludf.DUMMYFUNCTION("""COMPUTED_VALUE"""),"")</f>
        <v/>
      </c>
      <c r="Y437" s="105" t="str">
        <f>IFERROR(__xludf.DUMMYFUNCTION("""COMPUTED_VALUE"""),"")</f>
        <v/>
      </c>
      <c r="Z437" s="105" t="str">
        <f>IFERROR(__xludf.DUMMYFUNCTION("""COMPUTED_VALUE"""),"")</f>
        <v/>
      </c>
      <c r="AA437" s="105" t="str">
        <f>IFERROR(__xludf.DUMMYFUNCTION("""COMPUTED_VALUE"""),"")</f>
        <v/>
      </c>
      <c r="AB437" s="105" t="str">
        <f>IFERROR(__xludf.DUMMYFUNCTION("""COMPUTED_VALUE"""),"")</f>
        <v/>
      </c>
      <c r="AC437" s="105" t="str">
        <f>IFERROR(__xludf.DUMMYFUNCTION("""COMPUTED_VALUE"""),"")</f>
        <v/>
      </c>
      <c r="AD437" s="105" t="str">
        <f>IFERROR(__xludf.DUMMYFUNCTION("""COMPUTED_VALUE"""),"")</f>
        <v/>
      </c>
      <c r="AE437" s="105" t="str">
        <f>IFERROR(__xludf.DUMMYFUNCTION("""COMPUTED_VALUE"""),"")</f>
        <v/>
      </c>
      <c r="AF437" s="105" t="str">
        <f>IFERROR(__xludf.DUMMYFUNCTION("""COMPUTED_VALUE"""),"")</f>
        <v/>
      </c>
      <c r="AG437" s="105" t="str">
        <f>IFERROR(__xludf.DUMMYFUNCTION("""COMPUTED_VALUE"""),"")</f>
        <v/>
      </c>
      <c r="AH437" s="105" t="str">
        <f>IFERROR(__xludf.DUMMYFUNCTION("""COMPUTED_VALUE"""),"")</f>
        <v/>
      </c>
      <c r="AI437" s="105" t="str">
        <f>IFERROR(__xludf.DUMMYFUNCTION("""COMPUTED_VALUE"""),"")</f>
        <v/>
      </c>
      <c r="AJ437" s="105" t="str">
        <f>IFERROR(__xludf.DUMMYFUNCTION("""COMPUTED_VALUE"""),"")</f>
        <v/>
      </c>
      <c r="AK437" s="105" t="str">
        <f>IFERROR(__xludf.DUMMYFUNCTION("""COMPUTED_VALUE"""),"")</f>
        <v/>
      </c>
      <c r="AL437" s="105" t="str">
        <f>IFERROR(__xludf.DUMMYFUNCTION("""COMPUTED_VALUE"""),"")</f>
        <v/>
      </c>
      <c r="AM437" s="105" t="str">
        <f>IFERROR(__xludf.DUMMYFUNCTION("""COMPUTED_VALUE"""),"")</f>
        <v/>
      </c>
      <c r="AN437" s="105" t="str">
        <f>IFERROR(__xludf.DUMMYFUNCTION("""COMPUTED_VALUE"""),"")</f>
        <v/>
      </c>
    </row>
    <row r="438">
      <c r="A438" s="105"/>
      <c r="B438" s="105"/>
      <c r="C438" s="105"/>
      <c r="D438" s="105"/>
      <c r="E438" s="106"/>
      <c r="F438" s="205"/>
      <c r="G438" s="105"/>
      <c r="H438" s="108"/>
      <c r="I438" s="105"/>
      <c r="J438" s="108" t="str">
        <f>IFERROR(__xludf.DUMMYFUNCTION("""COMPUTED_VALUE"""),"")</f>
        <v/>
      </c>
      <c r="K438" s="105" t="str">
        <f>IFERROR(__xludf.DUMMYFUNCTION("""COMPUTED_VALUE"""),"")</f>
        <v/>
      </c>
      <c r="L438" s="105" t="str">
        <f>IFERROR(__xludf.DUMMYFUNCTION("""COMPUTED_VALUE"""),"")</f>
        <v/>
      </c>
      <c r="M438" s="105" t="str">
        <f>IFERROR(__xludf.DUMMYFUNCTION("""COMPUTED_VALUE"""),"")</f>
        <v/>
      </c>
      <c r="N438" s="105" t="str">
        <f>IFERROR(__xludf.DUMMYFUNCTION("""COMPUTED_VALUE"""),"")</f>
        <v/>
      </c>
      <c r="O438" s="105" t="str">
        <f>IFERROR(__xludf.DUMMYFUNCTION("""COMPUTED_VALUE"""),"")</f>
        <v/>
      </c>
      <c r="P438" s="105" t="str">
        <f>IFERROR(__xludf.DUMMYFUNCTION("""COMPUTED_VALUE"""),"")</f>
        <v/>
      </c>
      <c r="Q438" s="105" t="str">
        <f>IFERROR(__xludf.DUMMYFUNCTION("""COMPUTED_VALUE"""),"")</f>
        <v/>
      </c>
      <c r="R438" s="105" t="str">
        <f>IFERROR(__xludf.DUMMYFUNCTION("""COMPUTED_VALUE"""),"")</f>
        <v/>
      </c>
      <c r="S438" s="105" t="str">
        <f>IFERROR(__xludf.DUMMYFUNCTION("""COMPUTED_VALUE"""),"")</f>
        <v/>
      </c>
      <c r="T438" s="105" t="str">
        <f>IFERROR(__xludf.DUMMYFUNCTION("""COMPUTED_VALUE"""),"")</f>
        <v/>
      </c>
      <c r="U438" s="105" t="str">
        <f>IFERROR(__xludf.DUMMYFUNCTION("""COMPUTED_VALUE"""),"")</f>
        <v/>
      </c>
      <c r="V438" s="105" t="str">
        <f>IFERROR(__xludf.DUMMYFUNCTION("""COMPUTED_VALUE"""),"")</f>
        <v/>
      </c>
      <c r="W438" s="105" t="str">
        <f>IFERROR(__xludf.DUMMYFUNCTION("""COMPUTED_VALUE"""),"")</f>
        <v/>
      </c>
      <c r="X438" s="105" t="str">
        <f>IFERROR(__xludf.DUMMYFUNCTION("""COMPUTED_VALUE"""),"")</f>
        <v/>
      </c>
      <c r="Y438" s="105" t="str">
        <f>IFERROR(__xludf.DUMMYFUNCTION("""COMPUTED_VALUE"""),"")</f>
        <v/>
      </c>
      <c r="Z438" s="105" t="str">
        <f>IFERROR(__xludf.DUMMYFUNCTION("""COMPUTED_VALUE"""),"")</f>
        <v/>
      </c>
      <c r="AA438" s="105" t="str">
        <f>IFERROR(__xludf.DUMMYFUNCTION("""COMPUTED_VALUE"""),"")</f>
        <v/>
      </c>
      <c r="AB438" s="105" t="str">
        <f>IFERROR(__xludf.DUMMYFUNCTION("""COMPUTED_VALUE"""),"")</f>
        <v/>
      </c>
      <c r="AC438" s="105" t="str">
        <f>IFERROR(__xludf.DUMMYFUNCTION("""COMPUTED_VALUE"""),"")</f>
        <v/>
      </c>
      <c r="AD438" s="105" t="str">
        <f>IFERROR(__xludf.DUMMYFUNCTION("""COMPUTED_VALUE"""),"")</f>
        <v/>
      </c>
      <c r="AE438" s="105" t="str">
        <f>IFERROR(__xludf.DUMMYFUNCTION("""COMPUTED_VALUE"""),"")</f>
        <v/>
      </c>
      <c r="AF438" s="105" t="str">
        <f>IFERROR(__xludf.DUMMYFUNCTION("""COMPUTED_VALUE"""),"")</f>
        <v/>
      </c>
      <c r="AG438" s="105" t="str">
        <f>IFERROR(__xludf.DUMMYFUNCTION("""COMPUTED_VALUE"""),"")</f>
        <v/>
      </c>
      <c r="AH438" s="105" t="str">
        <f>IFERROR(__xludf.DUMMYFUNCTION("""COMPUTED_VALUE"""),"")</f>
        <v/>
      </c>
      <c r="AI438" s="105" t="str">
        <f>IFERROR(__xludf.DUMMYFUNCTION("""COMPUTED_VALUE"""),"")</f>
        <v/>
      </c>
      <c r="AJ438" s="105" t="str">
        <f>IFERROR(__xludf.DUMMYFUNCTION("""COMPUTED_VALUE"""),"")</f>
        <v/>
      </c>
      <c r="AK438" s="105" t="str">
        <f>IFERROR(__xludf.DUMMYFUNCTION("""COMPUTED_VALUE"""),"")</f>
        <v/>
      </c>
      <c r="AL438" s="105" t="str">
        <f>IFERROR(__xludf.DUMMYFUNCTION("""COMPUTED_VALUE"""),"")</f>
        <v/>
      </c>
      <c r="AM438" s="105" t="str">
        <f>IFERROR(__xludf.DUMMYFUNCTION("""COMPUTED_VALUE"""),"")</f>
        <v/>
      </c>
      <c r="AN438" s="105" t="str">
        <f>IFERROR(__xludf.DUMMYFUNCTION("""COMPUTED_VALUE"""),"")</f>
        <v/>
      </c>
    </row>
    <row r="439">
      <c r="A439" s="105"/>
      <c r="B439" s="105"/>
      <c r="C439" s="105"/>
      <c r="D439" s="105"/>
      <c r="E439" s="106"/>
      <c r="F439" s="205"/>
      <c r="G439" s="105"/>
      <c r="H439" s="108"/>
      <c r="I439" s="105"/>
      <c r="J439" s="108" t="str">
        <f>IFERROR(__xludf.DUMMYFUNCTION("""COMPUTED_VALUE"""),"")</f>
        <v/>
      </c>
      <c r="K439" s="105" t="str">
        <f>IFERROR(__xludf.DUMMYFUNCTION("""COMPUTED_VALUE"""),"")</f>
        <v/>
      </c>
      <c r="L439" s="105" t="str">
        <f>IFERROR(__xludf.DUMMYFUNCTION("""COMPUTED_VALUE"""),"")</f>
        <v/>
      </c>
      <c r="M439" s="105" t="str">
        <f>IFERROR(__xludf.DUMMYFUNCTION("""COMPUTED_VALUE"""),"")</f>
        <v/>
      </c>
      <c r="N439" s="105" t="str">
        <f>IFERROR(__xludf.DUMMYFUNCTION("""COMPUTED_VALUE"""),"")</f>
        <v/>
      </c>
      <c r="O439" s="105" t="str">
        <f>IFERROR(__xludf.DUMMYFUNCTION("""COMPUTED_VALUE"""),"")</f>
        <v/>
      </c>
      <c r="P439" s="105" t="str">
        <f>IFERROR(__xludf.DUMMYFUNCTION("""COMPUTED_VALUE"""),"")</f>
        <v/>
      </c>
      <c r="Q439" s="105" t="str">
        <f>IFERROR(__xludf.DUMMYFUNCTION("""COMPUTED_VALUE"""),"")</f>
        <v/>
      </c>
      <c r="R439" s="105" t="str">
        <f>IFERROR(__xludf.DUMMYFUNCTION("""COMPUTED_VALUE"""),"")</f>
        <v/>
      </c>
      <c r="S439" s="105" t="str">
        <f>IFERROR(__xludf.DUMMYFUNCTION("""COMPUTED_VALUE"""),"")</f>
        <v/>
      </c>
      <c r="T439" s="105" t="str">
        <f>IFERROR(__xludf.DUMMYFUNCTION("""COMPUTED_VALUE"""),"")</f>
        <v/>
      </c>
      <c r="U439" s="105" t="str">
        <f>IFERROR(__xludf.DUMMYFUNCTION("""COMPUTED_VALUE"""),"")</f>
        <v/>
      </c>
      <c r="V439" s="105" t="str">
        <f>IFERROR(__xludf.DUMMYFUNCTION("""COMPUTED_VALUE"""),"")</f>
        <v/>
      </c>
      <c r="W439" s="105" t="str">
        <f>IFERROR(__xludf.DUMMYFUNCTION("""COMPUTED_VALUE"""),"")</f>
        <v/>
      </c>
      <c r="X439" s="105" t="str">
        <f>IFERROR(__xludf.DUMMYFUNCTION("""COMPUTED_VALUE"""),"")</f>
        <v/>
      </c>
      <c r="Y439" s="105" t="str">
        <f>IFERROR(__xludf.DUMMYFUNCTION("""COMPUTED_VALUE"""),"")</f>
        <v/>
      </c>
      <c r="Z439" s="105" t="str">
        <f>IFERROR(__xludf.DUMMYFUNCTION("""COMPUTED_VALUE"""),"")</f>
        <v/>
      </c>
      <c r="AA439" s="105" t="str">
        <f>IFERROR(__xludf.DUMMYFUNCTION("""COMPUTED_VALUE"""),"")</f>
        <v/>
      </c>
      <c r="AB439" s="105" t="str">
        <f>IFERROR(__xludf.DUMMYFUNCTION("""COMPUTED_VALUE"""),"")</f>
        <v/>
      </c>
      <c r="AC439" s="105" t="str">
        <f>IFERROR(__xludf.DUMMYFUNCTION("""COMPUTED_VALUE"""),"")</f>
        <v/>
      </c>
      <c r="AD439" s="105" t="str">
        <f>IFERROR(__xludf.DUMMYFUNCTION("""COMPUTED_VALUE"""),"")</f>
        <v/>
      </c>
      <c r="AE439" s="105" t="str">
        <f>IFERROR(__xludf.DUMMYFUNCTION("""COMPUTED_VALUE"""),"")</f>
        <v/>
      </c>
      <c r="AF439" s="105" t="str">
        <f>IFERROR(__xludf.DUMMYFUNCTION("""COMPUTED_VALUE"""),"")</f>
        <v/>
      </c>
      <c r="AG439" s="105" t="str">
        <f>IFERROR(__xludf.DUMMYFUNCTION("""COMPUTED_VALUE"""),"")</f>
        <v/>
      </c>
      <c r="AH439" s="105" t="str">
        <f>IFERROR(__xludf.DUMMYFUNCTION("""COMPUTED_VALUE"""),"")</f>
        <v/>
      </c>
      <c r="AI439" s="105" t="str">
        <f>IFERROR(__xludf.DUMMYFUNCTION("""COMPUTED_VALUE"""),"")</f>
        <v/>
      </c>
      <c r="AJ439" s="105" t="str">
        <f>IFERROR(__xludf.DUMMYFUNCTION("""COMPUTED_VALUE"""),"")</f>
        <v/>
      </c>
      <c r="AK439" s="105" t="str">
        <f>IFERROR(__xludf.DUMMYFUNCTION("""COMPUTED_VALUE"""),"")</f>
        <v/>
      </c>
      <c r="AL439" s="105" t="str">
        <f>IFERROR(__xludf.DUMMYFUNCTION("""COMPUTED_VALUE"""),"")</f>
        <v/>
      </c>
      <c r="AM439" s="105" t="str">
        <f>IFERROR(__xludf.DUMMYFUNCTION("""COMPUTED_VALUE"""),"")</f>
        <v/>
      </c>
      <c r="AN439" s="105" t="str">
        <f>IFERROR(__xludf.DUMMYFUNCTION("""COMPUTED_VALUE"""),"")</f>
        <v/>
      </c>
    </row>
    <row r="440">
      <c r="A440" s="105"/>
      <c r="B440" s="105"/>
      <c r="C440" s="105"/>
      <c r="D440" s="105"/>
      <c r="E440" s="106"/>
      <c r="F440" s="205"/>
      <c r="G440" s="105"/>
      <c r="H440" s="108"/>
      <c r="I440" s="105"/>
      <c r="J440" s="108" t="str">
        <f>IFERROR(__xludf.DUMMYFUNCTION("""COMPUTED_VALUE"""),"")</f>
        <v/>
      </c>
      <c r="K440" s="105" t="str">
        <f>IFERROR(__xludf.DUMMYFUNCTION("""COMPUTED_VALUE"""),"")</f>
        <v/>
      </c>
      <c r="L440" s="105" t="str">
        <f>IFERROR(__xludf.DUMMYFUNCTION("""COMPUTED_VALUE"""),"")</f>
        <v/>
      </c>
      <c r="M440" s="105" t="str">
        <f>IFERROR(__xludf.DUMMYFUNCTION("""COMPUTED_VALUE"""),"")</f>
        <v/>
      </c>
      <c r="N440" s="105" t="str">
        <f>IFERROR(__xludf.DUMMYFUNCTION("""COMPUTED_VALUE"""),"")</f>
        <v/>
      </c>
      <c r="O440" s="105" t="str">
        <f>IFERROR(__xludf.DUMMYFUNCTION("""COMPUTED_VALUE"""),"")</f>
        <v/>
      </c>
      <c r="P440" s="105" t="str">
        <f>IFERROR(__xludf.DUMMYFUNCTION("""COMPUTED_VALUE"""),"")</f>
        <v/>
      </c>
      <c r="Q440" s="105" t="str">
        <f>IFERROR(__xludf.DUMMYFUNCTION("""COMPUTED_VALUE"""),"")</f>
        <v/>
      </c>
      <c r="R440" s="105" t="str">
        <f>IFERROR(__xludf.DUMMYFUNCTION("""COMPUTED_VALUE"""),"")</f>
        <v/>
      </c>
      <c r="S440" s="105" t="str">
        <f>IFERROR(__xludf.DUMMYFUNCTION("""COMPUTED_VALUE"""),"")</f>
        <v/>
      </c>
      <c r="T440" s="105" t="str">
        <f>IFERROR(__xludf.DUMMYFUNCTION("""COMPUTED_VALUE"""),"")</f>
        <v/>
      </c>
      <c r="U440" s="105" t="str">
        <f>IFERROR(__xludf.DUMMYFUNCTION("""COMPUTED_VALUE"""),"")</f>
        <v/>
      </c>
      <c r="V440" s="105" t="str">
        <f>IFERROR(__xludf.DUMMYFUNCTION("""COMPUTED_VALUE"""),"")</f>
        <v/>
      </c>
      <c r="W440" s="105" t="str">
        <f>IFERROR(__xludf.DUMMYFUNCTION("""COMPUTED_VALUE"""),"")</f>
        <v/>
      </c>
      <c r="X440" s="105" t="str">
        <f>IFERROR(__xludf.DUMMYFUNCTION("""COMPUTED_VALUE"""),"")</f>
        <v/>
      </c>
      <c r="Y440" s="105" t="str">
        <f>IFERROR(__xludf.DUMMYFUNCTION("""COMPUTED_VALUE"""),"")</f>
        <v/>
      </c>
      <c r="Z440" s="105" t="str">
        <f>IFERROR(__xludf.DUMMYFUNCTION("""COMPUTED_VALUE"""),"")</f>
        <v/>
      </c>
      <c r="AA440" s="105" t="str">
        <f>IFERROR(__xludf.DUMMYFUNCTION("""COMPUTED_VALUE"""),"")</f>
        <v/>
      </c>
      <c r="AB440" s="105" t="str">
        <f>IFERROR(__xludf.DUMMYFUNCTION("""COMPUTED_VALUE"""),"")</f>
        <v/>
      </c>
      <c r="AC440" s="105" t="str">
        <f>IFERROR(__xludf.DUMMYFUNCTION("""COMPUTED_VALUE"""),"")</f>
        <v/>
      </c>
      <c r="AD440" s="105" t="str">
        <f>IFERROR(__xludf.DUMMYFUNCTION("""COMPUTED_VALUE"""),"")</f>
        <v/>
      </c>
      <c r="AE440" s="105" t="str">
        <f>IFERROR(__xludf.DUMMYFUNCTION("""COMPUTED_VALUE"""),"")</f>
        <v/>
      </c>
      <c r="AF440" s="105" t="str">
        <f>IFERROR(__xludf.DUMMYFUNCTION("""COMPUTED_VALUE"""),"")</f>
        <v/>
      </c>
      <c r="AG440" s="105" t="str">
        <f>IFERROR(__xludf.DUMMYFUNCTION("""COMPUTED_VALUE"""),"")</f>
        <v/>
      </c>
      <c r="AH440" s="105" t="str">
        <f>IFERROR(__xludf.DUMMYFUNCTION("""COMPUTED_VALUE"""),"")</f>
        <v/>
      </c>
      <c r="AI440" s="105" t="str">
        <f>IFERROR(__xludf.DUMMYFUNCTION("""COMPUTED_VALUE"""),"")</f>
        <v/>
      </c>
      <c r="AJ440" s="105" t="str">
        <f>IFERROR(__xludf.DUMMYFUNCTION("""COMPUTED_VALUE"""),"")</f>
        <v/>
      </c>
      <c r="AK440" s="105" t="str">
        <f>IFERROR(__xludf.DUMMYFUNCTION("""COMPUTED_VALUE"""),"")</f>
        <v/>
      </c>
      <c r="AL440" s="105" t="str">
        <f>IFERROR(__xludf.DUMMYFUNCTION("""COMPUTED_VALUE"""),"")</f>
        <v/>
      </c>
      <c r="AM440" s="105" t="str">
        <f>IFERROR(__xludf.DUMMYFUNCTION("""COMPUTED_VALUE"""),"")</f>
        <v/>
      </c>
      <c r="AN440" s="105" t="str">
        <f>IFERROR(__xludf.DUMMYFUNCTION("""COMPUTED_VALUE"""),"")</f>
        <v/>
      </c>
    </row>
    <row r="441">
      <c r="A441" s="105"/>
      <c r="B441" s="105"/>
      <c r="C441" s="105"/>
      <c r="D441" s="105"/>
      <c r="E441" s="106"/>
      <c r="F441" s="205"/>
      <c r="G441" s="105"/>
      <c r="H441" s="108"/>
      <c r="I441" s="105"/>
      <c r="J441" s="108" t="str">
        <f>IFERROR(__xludf.DUMMYFUNCTION("""COMPUTED_VALUE"""),"")</f>
        <v/>
      </c>
      <c r="K441" s="105" t="str">
        <f>IFERROR(__xludf.DUMMYFUNCTION("""COMPUTED_VALUE"""),"")</f>
        <v/>
      </c>
      <c r="L441" s="105" t="str">
        <f>IFERROR(__xludf.DUMMYFUNCTION("""COMPUTED_VALUE"""),"")</f>
        <v/>
      </c>
      <c r="M441" s="105" t="str">
        <f>IFERROR(__xludf.DUMMYFUNCTION("""COMPUTED_VALUE"""),"")</f>
        <v/>
      </c>
      <c r="N441" s="105" t="str">
        <f>IFERROR(__xludf.DUMMYFUNCTION("""COMPUTED_VALUE"""),"")</f>
        <v/>
      </c>
      <c r="O441" s="105" t="str">
        <f>IFERROR(__xludf.DUMMYFUNCTION("""COMPUTED_VALUE"""),"")</f>
        <v/>
      </c>
      <c r="P441" s="105" t="str">
        <f>IFERROR(__xludf.DUMMYFUNCTION("""COMPUTED_VALUE"""),"")</f>
        <v/>
      </c>
      <c r="Q441" s="105" t="str">
        <f>IFERROR(__xludf.DUMMYFUNCTION("""COMPUTED_VALUE"""),"")</f>
        <v/>
      </c>
      <c r="R441" s="105" t="str">
        <f>IFERROR(__xludf.DUMMYFUNCTION("""COMPUTED_VALUE"""),"")</f>
        <v/>
      </c>
      <c r="S441" s="105" t="str">
        <f>IFERROR(__xludf.DUMMYFUNCTION("""COMPUTED_VALUE"""),"")</f>
        <v/>
      </c>
      <c r="T441" s="105" t="str">
        <f>IFERROR(__xludf.DUMMYFUNCTION("""COMPUTED_VALUE"""),"")</f>
        <v/>
      </c>
      <c r="U441" s="105" t="str">
        <f>IFERROR(__xludf.DUMMYFUNCTION("""COMPUTED_VALUE"""),"")</f>
        <v/>
      </c>
      <c r="V441" s="105" t="str">
        <f>IFERROR(__xludf.DUMMYFUNCTION("""COMPUTED_VALUE"""),"")</f>
        <v/>
      </c>
      <c r="W441" s="105" t="str">
        <f>IFERROR(__xludf.DUMMYFUNCTION("""COMPUTED_VALUE"""),"")</f>
        <v/>
      </c>
      <c r="X441" s="105" t="str">
        <f>IFERROR(__xludf.DUMMYFUNCTION("""COMPUTED_VALUE"""),"")</f>
        <v/>
      </c>
      <c r="Y441" s="105" t="str">
        <f>IFERROR(__xludf.DUMMYFUNCTION("""COMPUTED_VALUE"""),"")</f>
        <v/>
      </c>
      <c r="Z441" s="105" t="str">
        <f>IFERROR(__xludf.DUMMYFUNCTION("""COMPUTED_VALUE"""),"")</f>
        <v/>
      </c>
      <c r="AA441" s="105" t="str">
        <f>IFERROR(__xludf.DUMMYFUNCTION("""COMPUTED_VALUE"""),"")</f>
        <v/>
      </c>
      <c r="AB441" s="105" t="str">
        <f>IFERROR(__xludf.DUMMYFUNCTION("""COMPUTED_VALUE"""),"")</f>
        <v/>
      </c>
      <c r="AC441" s="105" t="str">
        <f>IFERROR(__xludf.DUMMYFUNCTION("""COMPUTED_VALUE"""),"")</f>
        <v/>
      </c>
      <c r="AD441" s="105" t="str">
        <f>IFERROR(__xludf.DUMMYFUNCTION("""COMPUTED_VALUE"""),"")</f>
        <v/>
      </c>
      <c r="AE441" s="105" t="str">
        <f>IFERROR(__xludf.DUMMYFUNCTION("""COMPUTED_VALUE"""),"")</f>
        <v/>
      </c>
      <c r="AF441" s="105" t="str">
        <f>IFERROR(__xludf.DUMMYFUNCTION("""COMPUTED_VALUE"""),"")</f>
        <v/>
      </c>
      <c r="AG441" s="105" t="str">
        <f>IFERROR(__xludf.DUMMYFUNCTION("""COMPUTED_VALUE"""),"")</f>
        <v/>
      </c>
      <c r="AH441" s="105" t="str">
        <f>IFERROR(__xludf.DUMMYFUNCTION("""COMPUTED_VALUE"""),"")</f>
        <v/>
      </c>
      <c r="AI441" s="105" t="str">
        <f>IFERROR(__xludf.DUMMYFUNCTION("""COMPUTED_VALUE"""),"")</f>
        <v/>
      </c>
      <c r="AJ441" s="105" t="str">
        <f>IFERROR(__xludf.DUMMYFUNCTION("""COMPUTED_VALUE"""),"")</f>
        <v/>
      </c>
      <c r="AK441" s="105" t="str">
        <f>IFERROR(__xludf.DUMMYFUNCTION("""COMPUTED_VALUE"""),"")</f>
        <v/>
      </c>
      <c r="AL441" s="105" t="str">
        <f>IFERROR(__xludf.DUMMYFUNCTION("""COMPUTED_VALUE"""),"")</f>
        <v/>
      </c>
      <c r="AM441" s="105" t="str">
        <f>IFERROR(__xludf.DUMMYFUNCTION("""COMPUTED_VALUE"""),"")</f>
        <v/>
      </c>
      <c r="AN441" s="105" t="str">
        <f>IFERROR(__xludf.DUMMYFUNCTION("""COMPUTED_VALUE"""),"")</f>
        <v/>
      </c>
    </row>
    <row r="442">
      <c r="A442" s="105"/>
      <c r="B442" s="105"/>
      <c r="C442" s="105"/>
      <c r="D442" s="105"/>
      <c r="E442" s="106"/>
      <c r="F442" s="205"/>
      <c r="G442" s="105"/>
      <c r="H442" s="108"/>
      <c r="I442" s="105"/>
      <c r="J442" s="108" t="str">
        <f>IFERROR(__xludf.DUMMYFUNCTION("""COMPUTED_VALUE"""),"")</f>
        <v/>
      </c>
      <c r="K442" s="105" t="str">
        <f>IFERROR(__xludf.DUMMYFUNCTION("""COMPUTED_VALUE"""),"")</f>
        <v/>
      </c>
      <c r="L442" s="105" t="str">
        <f>IFERROR(__xludf.DUMMYFUNCTION("""COMPUTED_VALUE"""),"")</f>
        <v/>
      </c>
      <c r="M442" s="105" t="str">
        <f>IFERROR(__xludf.DUMMYFUNCTION("""COMPUTED_VALUE"""),"")</f>
        <v/>
      </c>
      <c r="N442" s="105" t="str">
        <f>IFERROR(__xludf.DUMMYFUNCTION("""COMPUTED_VALUE"""),"")</f>
        <v/>
      </c>
      <c r="O442" s="105" t="str">
        <f>IFERROR(__xludf.DUMMYFUNCTION("""COMPUTED_VALUE"""),"")</f>
        <v/>
      </c>
      <c r="P442" s="105" t="str">
        <f>IFERROR(__xludf.DUMMYFUNCTION("""COMPUTED_VALUE"""),"")</f>
        <v/>
      </c>
      <c r="Q442" s="105" t="str">
        <f>IFERROR(__xludf.DUMMYFUNCTION("""COMPUTED_VALUE"""),"")</f>
        <v/>
      </c>
      <c r="R442" s="105" t="str">
        <f>IFERROR(__xludf.DUMMYFUNCTION("""COMPUTED_VALUE"""),"")</f>
        <v/>
      </c>
      <c r="S442" s="105" t="str">
        <f>IFERROR(__xludf.DUMMYFUNCTION("""COMPUTED_VALUE"""),"")</f>
        <v/>
      </c>
      <c r="T442" s="105" t="str">
        <f>IFERROR(__xludf.DUMMYFUNCTION("""COMPUTED_VALUE"""),"")</f>
        <v/>
      </c>
      <c r="U442" s="105" t="str">
        <f>IFERROR(__xludf.DUMMYFUNCTION("""COMPUTED_VALUE"""),"")</f>
        <v/>
      </c>
      <c r="V442" s="105" t="str">
        <f>IFERROR(__xludf.DUMMYFUNCTION("""COMPUTED_VALUE"""),"")</f>
        <v/>
      </c>
      <c r="W442" s="105" t="str">
        <f>IFERROR(__xludf.DUMMYFUNCTION("""COMPUTED_VALUE"""),"")</f>
        <v/>
      </c>
      <c r="X442" s="105" t="str">
        <f>IFERROR(__xludf.DUMMYFUNCTION("""COMPUTED_VALUE"""),"")</f>
        <v/>
      </c>
      <c r="Y442" s="105" t="str">
        <f>IFERROR(__xludf.DUMMYFUNCTION("""COMPUTED_VALUE"""),"")</f>
        <v/>
      </c>
      <c r="Z442" s="105" t="str">
        <f>IFERROR(__xludf.DUMMYFUNCTION("""COMPUTED_VALUE"""),"")</f>
        <v/>
      </c>
      <c r="AA442" s="105" t="str">
        <f>IFERROR(__xludf.DUMMYFUNCTION("""COMPUTED_VALUE"""),"")</f>
        <v/>
      </c>
      <c r="AB442" s="105" t="str">
        <f>IFERROR(__xludf.DUMMYFUNCTION("""COMPUTED_VALUE"""),"")</f>
        <v/>
      </c>
      <c r="AC442" s="105" t="str">
        <f>IFERROR(__xludf.DUMMYFUNCTION("""COMPUTED_VALUE"""),"")</f>
        <v/>
      </c>
      <c r="AD442" s="105" t="str">
        <f>IFERROR(__xludf.DUMMYFUNCTION("""COMPUTED_VALUE"""),"")</f>
        <v/>
      </c>
      <c r="AE442" s="105" t="str">
        <f>IFERROR(__xludf.DUMMYFUNCTION("""COMPUTED_VALUE"""),"")</f>
        <v/>
      </c>
      <c r="AF442" s="105" t="str">
        <f>IFERROR(__xludf.DUMMYFUNCTION("""COMPUTED_VALUE"""),"")</f>
        <v/>
      </c>
      <c r="AG442" s="105" t="str">
        <f>IFERROR(__xludf.DUMMYFUNCTION("""COMPUTED_VALUE"""),"")</f>
        <v/>
      </c>
      <c r="AH442" s="105" t="str">
        <f>IFERROR(__xludf.DUMMYFUNCTION("""COMPUTED_VALUE"""),"")</f>
        <v/>
      </c>
      <c r="AI442" s="105" t="str">
        <f>IFERROR(__xludf.DUMMYFUNCTION("""COMPUTED_VALUE"""),"")</f>
        <v/>
      </c>
      <c r="AJ442" s="105" t="str">
        <f>IFERROR(__xludf.DUMMYFUNCTION("""COMPUTED_VALUE"""),"")</f>
        <v/>
      </c>
      <c r="AK442" s="105" t="str">
        <f>IFERROR(__xludf.DUMMYFUNCTION("""COMPUTED_VALUE"""),"")</f>
        <v/>
      </c>
      <c r="AL442" s="105" t="str">
        <f>IFERROR(__xludf.DUMMYFUNCTION("""COMPUTED_VALUE"""),"")</f>
        <v/>
      </c>
      <c r="AM442" s="105" t="str">
        <f>IFERROR(__xludf.DUMMYFUNCTION("""COMPUTED_VALUE"""),"")</f>
        <v/>
      </c>
      <c r="AN442" s="105" t="str">
        <f>IFERROR(__xludf.DUMMYFUNCTION("""COMPUTED_VALUE"""),"")</f>
        <v/>
      </c>
    </row>
    <row r="443">
      <c r="A443" s="105"/>
      <c r="B443" s="105"/>
      <c r="C443" s="105"/>
      <c r="D443" s="105"/>
      <c r="E443" s="106"/>
      <c r="F443" s="205"/>
      <c r="G443" s="105"/>
      <c r="H443" s="108"/>
      <c r="I443" s="105"/>
      <c r="J443" s="108" t="str">
        <f>IFERROR(__xludf.DUMMYFUNCTION("""COMPUTED_VALUE"""),"")</f>
        <v/>
      </c>
      <c r="K443" s="105" t="str">
        <f>IFERROR(__xludf.DUMMYFUNCTION("""COMPUTED_VALUE"""),"")</f>
        <v/>
      </c>
      <c r="L443" s="105" t="str">
        <f>IFERROR(__xludf.DUMMYFUNCTION("""COMPUTED_VALUE"""),"")</f>
        <v/>
      </c>
      <c r="M443" s="105" t="str">
        <f>IFERROR(__xludf.DUMMYFUNCTION("""COMPUTED_VALUE"""),"")</f>
        <v/>
      </c>
      <c r="N443" s="105" t="str">
        <f>IFERROR(__xludf.DUMMYFUNCTION("""COMPUTED_VALUE"""),"")</f>
        <v/>
      </c>
      <c r="O443" s="105" t="str">
        <f>IFERROR(__xludf.DUMMYFUNCTION("""COMPUTED_VALUE"""),"")</f>
        <v/>
      </c>
      <c r="P443" s="105" t="str">
        <f>IFERROR(__xludf.DUMMYFUNCTION("""COMPUTED_VALUE"""),"")</f>
        <v/>
      </c>
      <c r="Q443" s="105" t="str">
        <f>IFERROR(__xludf.DUMMYFUNCTION("""COMPUTED_VALUE"""),"")</f>
        <v/>
      </c>
      <c r="R443" s="105" t="str">
        <f>IFERROR(__xludf.DUMMYFUNCTION("""COMPUTED_VALUE"""),"")</f>
        <v/>
      </c>
      <c r="S443" s="105" t="str">
        <f>IFERROR(__xludf.DUMMYFUNCTION("""COMPUTED_VALUE"""),"")</f>
        <v/>
      </c>
      <c r="T443" s="105" t="str">
        <f>IFERROR(__xludf.DUMMYFUNCTION("""COMPUTED_VALUE"""),"")</f>
        <v/>
      </c>
      <c r="U443" s="105" t="str">
        <f>IFERROR(__xludf.DUMMYFUNCTION("""COMPUTED_VALUE"""),"")</f>
        <v/>
      </c>
      <c r="V443" s="105" t="str">
        <f>IFERROR(__xludf.DUMMYFUNCTION("""COMPUTED_VALUE"""),"")</f>
        <v/>
      </c>
      <c r="W443" s="105" t="str">
        <f>IFERROR(__xludf.DUMMYFUNCTION("""COMPUTED_VALUE"""),"")</f>
        <v/>
      </c>
      <c r="X443" s="105" t="str">
        <f>IFERROR(__xludf.DUMMYFUNCTION("""COMPUTED_VALUE"""),"")</f>
        <v/>
      </c>
      <c r="Y443" s="105" t="str">
        <f>IFERROR(__xludf.DUMMYFUNCTION("""COMPUTED_VALUE"""),"")</f>
        <v/>
      </c>
      <c r="Z443" s="105" t="str">
        <f>IFERROR(__xludf.DUMMYFUNCTION("""COMPUTED_VALUE"""),"")</f>
        <v/>
      </c>
      <c r="AA443" s="105" t="str">
        <f>IFERROR(__xludf.DUMMYFUNCTION("""COMPUTED_VALUE"""),"")</f>
        <v/>
      </c>
      <c r="AB443" s="105" t="str">
        <f>IFERROR(__xludf.DUMMYFUNCTION("""COMPUTED_VALUE"""),"")</f>
        <v/>
      </c>
      <c r="AC443" s="105" t="str">
        <f>IFERROR(__xludf.DUMMYFUNCTION("""COMPUTED_VALUE"""),"")</f>
        <v/>
      </c>
      <c r="AD443" s="105" t="str">
        <f>IFERROR(__xludf.DUMMYFUNCTION("""COMPUTED_VALUE"""),"")</f>
        <v/>
      </c>
      <c r="AE443" s="105" t="str">
        <f>IFERROR(__xludf.DUMMYFUNCTION("""COMPUTED_VALUE"""),"")</f>
        <v/>
      </c>
      <c r="AF443" s="105" t="str">
        <f>IFERROR(__xludf.DUMMYFUNCTION("""COMPUTED_VALUE"""),"")</f>
        <v/>
      </c>
      <c r="AG443" s="105" t="str">
        <f>IFERROR(__xludf.DUMMYFUNCTION("""COMPUTED_VALUE"""),"")</f>
        <v/>
      </c>
      <c r="AH443" s="105" t="str">
        <f>IFERROR(__xludf.DUMMYFUNCTION("""COMPUTED_VALUE"""),"")</f>
        <v/>
      </c>
      <c r="AI443" s="105" t="str">
        <f>IFERROR(__xludf.DUMMYFUNCTION("""COMPUTED_VALUE"""),"")</f>
        <v/>
      </c>
      <c r="AJ443" s="105" t="str">
        <f>IFERROR(__xludf.DUMMYFUNCTION("""COMPUTED_VALUE"""),"")</f>
        <v/>
      </c>
      <c r="AK443" s="105" t="str">
        <f>IFERROR(__xludf.DUMMYFUNCTION("""COMPUTED_VALUE"""),"")</f>
        <v/>
      </c>
      <c r="AL443" s="105" t="str">
        <f>IFERROR(__xludf.DUMMYFUNCTION("""COMPUTED_VALUE"""),"")</f>
        <v/>
      </c>
      <c r="AM443" s="105" t="str">
        <f>IFERROR(__xludf.DUMMYFUNCTION("""COMPUTED_VALUE"""),"")</f>
        <v/>
      </c>
      <c r="AN443" s="105" t="str">
        <f>IFERROR(__xludf.DUMMYFUNCTION("""COMPUTED_VALUE"""),"")</f>
        <v/>
      </c>
    </row>
    <row r="444">
      <c r="A444" s="105"/>
      <c r="B444" s="105"/>
      <c r="C444" s="105"/>
      <c r="D444" s="105"/>
      <c r="E444" s="106"/>
      <c r="F444" s="205"/>
      <c r="G444" s="105"/>
      <c r="H444" s="108"/>
      <c r="I444" s="105"/>
      <c r="J444" s="108" t="str">
        <f>IFERROR(__xludf.DUMMYFUNCTION("""COMPUTED_VALUE"""),"")</f>
        <v/>
      </c>
      <c r="K444" s="105" t="str">
        <f>IFERROR(__xludf.DUMMYFUNCTION("""COMPUTED_VALUE"""),"")</f>
        <v/>
      </c>
      <c r="L444" s="105" t="str">
        <f>IFERROR(__xludf.DUMMYFUNCTION("""COMPUTED_VALUE"""),"")</f>
        <v/>
      </c>
      <c r="M444" s="105" t="str">
        <f>IFERROR(__xludf.DUMMYFUNCTION("""COMPUTED_VALUE"""),"")</f>
        <v/>
      </c>
      <c r="N444" s="105" t="str">
        <f>IFERROR(__xludf.DUMMYFUNCTION("""COMPUTED_VALUE"""),"")</f>
        <v/>
      </c>
      <c r="O444" s="105" t="str">
        <f>IFERROR(__xludf.DUMMYFUNCTION("""COMPUTED_VALUE"""),"")</f>
        <v/>
      </c>
      <c r="P444" s="105" t="str">
        <f>IFERROR(__xludf.DUMMYFUNCTION("""COMPUTED_VALUE"""),"")</f>
        <v/>
      </c>
      <c r="Q444" s="105" t="str">
        <f>IFERROR(__xludf.DUMMYFUNCTION("""COMPUTED_VALUE"""),"")</f>
        <v/>
      </c>
      <c r="R444" s="105" t="str">
        <f>IFERROR(__xludf.DUMMYFUNCTION("""COMPUTED_VALUE"""),"")</f>
        <v/>
      </c>
      <c r="S444" s="105" t="str">
        <f>IFERROR(__xludf.DUMMYFUNCTION("""COMPUTED_VALUE"""),"")</f>
        <v/>
      </c>
      <c r="T444" s="105" t="str">
        <f>IFERROR(__xludf.DUMMYFUNCTION("""COMPUTED_VALUE"""),"")</f>
        <v/>
      </c>
      <c r="U444" s="105" t="str">
        <f>IFERROR(__xludf.DUMMYFUNCTION("""COMPUTED_VALUE"""),"")</f>
        <v/>
      </c>
      <c r="V444" s="105" t="str">
        <f>IFERROR(__xludf.DUMMYFUNCTION("""COMPUTED_VALUE"""),"")</f>
        <v/>
      </c>
      <c r="W444" s="105" t="str">
        <f>IFERROR(__xludf.DUMMYFUNCTION("""COMPUTED_VALUE"""),"")</f>
        <v/>
      </c>
      <c r="X444" s="105" t="str">
        <f>IFERROR(__xludf.DUMMYFUNCTION("""COMPUTED_VALUE"""),"")</f>
        <v/>
      </c>
      <c r="Y444" s="105" t="str">
        <f>IFERROR(__xludf.DUMMYFUNCTION("""COMPUTED_VALUE"""),"")</f>
        <v/>
      </c>
      <c r="Z444" s="105" t="str">
        <f>IFERROR(__xludf.DUMMYFUNCTION("""COMPUTED_VALUE"""),"")</f>
        <v/>
      </c>
      <c r="AA444" s="105" t="str">
        <f>IFERROR(__xludf.DUMMYFUNCTION("""COMPUTED_VALUE"""),"")</f>
        <v/>
      </c>
      <c r="AB444" s="105" t="str">
        <f>IFERROR(__xludf.DUMMYFUNCTION("""COMPUTED_VALUE"""),"")</f>
        <v/>
      </c>
      <c r="AC444" s="105" t="str">
        <f>IFERROR(__xludf.DUMMYFUNCTION("""COMPUTED_VALUE"""),"")</f>
        <v/>
      </c>
      <c r="AD444" s="105" t="str">
        <f>IFERROR(__xludf.DUMMYFUNCTION("""COMPUTED_VALUE"""),"")</f>
        <v/>
      </c>
      <c r="AE444" s="105" t="str">
        <f>IFERROR(__xludf.DUMMYFUNCTION("""COMPUTED_VALUE"""),"")</f>
        <v/>
      </c>
      <c r="AF444" s="105" t="str">
        <f>IFERROR(__xludf.DUMMYFUNCTION("""COMPUTED_VALUE"""),"")</f>
        <v/>
      </c>
      <c r="AG444" s="105" t="str">
        <f>IFERROR(__xludf.DUMMYFUNCTION("""COMPUTED_VALUE"""),"")</f>
        <v/>
      </c>
      <c r="AH444" s="105" t="str">
        <f>IFERROR(__xludf.DUMMYFUNCTION("""COMPUTED_VALUE"""),"")</f>
        <v/>
      </c>
      <c r="AI444" s="105" t="str">
        <f>IFERROR(__xludf.DUMMYFUNCTION("""COMPUTED_VALUE"""),"")</f>
        <v/>
      </c>
      <c r="AJ444" s="105" t="str">
        <f>IFERROR(__xludf.DUMMYFUNCTION("""COMPUTED_VALUE"""),"")</f>
        <v/>
      </c>
      <c r="AK444" s="105" t="str">
        <f>IFERROR(__xludf.DUMMYFUNCTION("""COMPUTED_VALUE"""),"")</f>
        <v/>
      </c>
      <c r="AL444" s="105" t="str">
        <f>IFERROR(__xludf.DUMMYFUNCTION("""COMPUTED_VALUE"""),"")</f>
        <v/>
      </c>
      <c r="AM444" s="105" t="str">
        <f>IFERROR(__xludf.DUMMYFUNCTION("""COMPUTED_VALUE"""),"")</f>
        <v/>
      </c>
      <c r="AN444" s="105" t="str">
        <f>IFERROR(__xludf.DUMMYFUNCTION("""COMPUTED_VALUE"""),"")</f>
        <v/>
      </c>
    </row>
    <row r="445">
      <c r="A445" s="105"/>
      <c r="B445" s="105"/>
      <c r="C445" s="105"/>
      <c r="D445" s="105"/>
      <c r="E445" s="106"/>
      <c r="F445" s="205"/>
      <c r="G445" s="105"/>
      <c r="H445" s="108"/>
      <c r="I445" s="105"/>
      <c r="J445" s="108" t="str">
        <f>IFERROR(__xludf.DUMMYFUNCTION("""COMPUTED_VALUE"""),"")</f>
        <v/>
      </c>
      <c r="K445" s="105" t="str">
        <f>IFERROR(__xludf.DUMMYFUNCTION("""COMPUTED_VALUE"""),"")</f>
        <v/>
      </c>
      <c r="L445" s="105" t="str">
        <f>IFERROR(__xludf.DUMMYFUNCTION("""COMPUTED_VALUE"""),"")</f>
        <v/>
      </c>
      <c r="M445" s="105" t="str">
        <f>IFERROR(__xludf.DUMMYFUNCTION("""COMPUTED_VALUE"""),"")</f>
        <v/>
      </c>
      <c r="N445" s="105" t="str">
        <f>IFERROR(__xludf.DUMMYFUNCTION("""COMPUTED_VALUE"""),"")</f>
        <v/>
      </c>
      <c r="O445" s="105" t="str">
        <f>IFERROR(__xludf.DUMMYFUNCTION("""COMPUTED_VALUE"""),"")</f>
        <v/>
      </c>
      <c r="P445" s="105" t="str">
        <f>IFERROR(__xludf.DUMMYFUNCTION("""COMPUTED_VALUE"""),"")</f>
        <v/>
      </c>
      <c r="Q445" s="105" t="str">
        <f>IFERROR(__xludf.DUMMYFUNCTION("""COMPUTED_VALUE"""),"")</f>
        <v/>
      </c>
      <c r="R445" s="105" t="str">
        <f>IFERROR(__xludf.DUMMYFUNCTION("""COMPUTED_VALUE"""),"")</f>
        <v/>
      </c>
      <c r="S445" s="105" t="str">
        <f>IFERROR(__xludf.DUMMYFUNCTION("""COMPUTED_VALUE"""),"")</f>
        <v/>
      </c>
      <c r="T445" s="105" t="str">
        <f>IFERROR(__xludf.DUMMYFUNCTION("""COMPUTED_VALUE"""),"")</f>
        <v/>
      </c>
      <c r="U445" s="105" t="str">
        <f>IFERROR(__xludf.DUMMYFUNCTION("""COMPUTED_VALUE"""),"")</f>
        <v/>
      </c>
      <c r="V445" s="105" t="str">
        <f>IFERROR(__xludf.DUMMYFUNCTION("""COMPUTED_VALUE"""),"")</f>
        <v/>
      </c>
      <c r="W445" s="105" t="str">
        <f>IFERROR(__xludf.DUMMYFUNCTION("""COMPUTED_VALUE"""),"")</f>
        <v/>
      </c>
      <c r="X445" s="105" t="str">
        <f>IFERROR(__xludf.DUMMYFUNCTION("""COMPUTED_VALUE"""),"")</f>
        <v/>
      </c>
      <c r="Y445" s="105" t="str">
        <f>IFERROR(__xludf.DUMMYFUNCTION("""COMPUTED_VALUE"""),"")</f>
        <v/>
      </c>
      <c r="Z445" s="105" t="str">
        <f>IFERROR(__xludf.DUMMYFUNCTION("""COMPUTED_VALUE"""),"")</f>
        <v/>
      </c>
      <c r="AA445" s="105" t="str">
        <f>IFERROR(__xludf.DUMMYFUNCTION("""COMPUTED_VALUE"""),"")</f>
        <v/>
      </c>
      <c r="AB445" s="105" t="str">
        <f>IFERROR(__xludf.DUMMYFUNCTION("""COMPUTED_VALUE"""),"")</f>
        <v/>
      </c>
      <c r="AC445" s="105" t="str">
        <f>IFERROR(__xludf.DUMMYFUNCTION("""COMPUTED_VALUE"""),"")</f>
        <v/>
      </c>
      <c r="AD445" s="105" t="str">
        <f>IFERROR(__xludf.DUMMYFUNCTION("""COMPUTED_VALUE"""),"")</f>
        <v/>
      </c>
      <c r="AE445" s="105" t="str">
        <f>IFERROR(__xludf.DUMMYFUNCTION("""COMPUTED_VALUE"""),"")</f>
        <v/>
      </c>
      <c r="AF445" s="105" t="str">
        <f>IFERROR(__xludf.DUMMYFUNCTION("""COMPUTED_VALUE"""),"")</f>
        <v/>
      </c>
      <c r="AG445" s="105" t="str">
        <f>IFERROR(__xludf.DUMMYFUNCTION("""COMPUTED_VALUE"""),"")</f>
        <v/>
      </c>
      <c r="AH445" s="105" t="str">
        <f>IFERROR(__xludf.DUMMYFUNCTION("""COMPUTED_VALUE"""),"")</f>
        <v/>
      </c>
      <c r="AI445" s="105" t="str">
        <f>IFERROR(__xludf.DUMMYFUNCTION("""COMPUTED_VALUE"""),"")</f>
        <v/>
      </c>
      <c r="AJ445" s="105" t="str">
        <f>IFERROR(__xludf.DUMMYFUNCTION("""COMPUTED_VALUE"""),"")</f>
        <v/>
      </c>
      <c r="AK445" s="105" t="str">
        <f>IFERROR(__xludf.DUMMYFUNCTION("""COMPUTED_VALUE"""),"")</f>
        <v/>
      </c>
      <c r="AL445" s="105" t="str">
        <f>IFERROR(__xludf.DUMMYFUNCTION("""COMPUTED_VALUE"""),"")</f>
        <v/>
      </c>
      <c r="AM445" s="105" t="str">
        <f>IFERROR(__xludf.DUMMYFUNCTION("""COMPUTED_VALUE"""),"")</f>
        <v/>
      </c>
      <c r="AN445" s="105" t="str">
        <f>IFERROR(__xludf.DUMMYFUNCTION("""COMPUTED_VALUE"""),"")</f>
        <v/>
      </c>
    </row>
    <row r="446">
      <c r="A446" s="105"/>
      <c r="B446" s="105"/>
      <c r="C446" s="105"/>
      <c r="D446" s="105"/>
      <c r="E446" s="106"/>
      <c r="F446" s="205"/>
      <c r="G446" s="105"/>
      <c r="H446" s="108"/>
      <c r="I446" s="105"/>
      <c r="J446" s="108" t="str">
        <f>IFERROR(__xludf.DUMMYFUNCTION("""COMPUTED_VALUE"""),"")</f>
        <v/>
      </c>
      <c r="K446" s="105" t="str">
        <f>IFERROR(__xludf.DUMMYFUNCTION("""COMPUTED_VALUE"""),"")</f>
        <v/>
      </c>
      <c r="L446" s="105" t="str">
        <f>IFERROR(__xludf.DUMMYFUNCTION("""COMPUTED_VALUE"""),"")</f>
        <v/>
      </c>
      <c r="M446" s="105" t="str">
        <f>IFERROR(__xludf.DUMMYFUNCTION("""COMPUTED_VALUE"""),"")</f>
        <v/>
      </c>
      <c r="N446" s="105" t="str">
        <f>IFERROR(__xludf.DUMMYFUNCTION("""COMPUTED_VALUE"""),"")</f>
        <v/>
      </c>
      <c r="O446" s="105" t="str">
        <f>IFERROR(__xludf.DUMMYFUNCTION("""COMPUTED_VALUE"""),"")</f>
        <v/>
      </c>
      <c r="P446" s="105" t="str">
        <f>IFERROR(__xludf.DUMMYFUNCTION("""COMPUTED_VALUE"""),"")</f>
        <v/>
      </c>
      <c r="Q446" s="105" t="str">
        <f>IFERROR(__xludf.DUMMYFUNCTION("""COMPUTED_VALUE"""),"")</f>
        <v/>
      </c>
      <c r="R446" s="105" t="str">
        <f>IFERROR(__xludf.DUMMYFUNCTION("""COMPUTED_VALUE"""),"")</f>
        <v/>
      </c>
      <c r="S446" s="105" t="str">
        <f>IFERROR(__xludf.DUMMYFUNCTION("""COMPUTED_VALUE"""),"")</f>
        <v/>
      </c>
      <c r="T446" s="105" t="str">
        <f>IFERROR(__xludf.DUMMYFUNCTION("""COMPUTED_VALUE"""),"")</f>
        <v/>
      </c>
      <c r="U446" s="105" t="str">
        <f>IFERROR(__xludf.DUMMYFUNCTION("""COMPUTED_VALUE"""),"")</f>
        <v/>
      </c>
      <c r="V446" s="105" t="str">
        <f>IFERROR(__xludf.DUMMYFUNCTION("""COMPUTED_VALUE"""),"")</f>
        <v/>
      </c>
      <c r="W446" s="105" t="str">
        <f>IFERROR(__xludf.DUMMYFUNCTION("""COMPUTED_VALUE"""),"")</f>
        <v/>
      </c>
      <c r="X446" s="105" t="str">
        <f>IFERROR(__xludf.DUMMYFUNCTION("""COMPUTED_VALUE"""),"")</f>
        <v/>
      </c>
      <c r="Y446" s="105" t="str">
        <f>IFERROR(__xludf.DUMMYFUNCTION("""COMPUTED_VALUE"""),"")</f>
        <v/>
      </c>
      <c r="Z446" s="105" t="str">
        <f>IFERROR(__xludf.DUMMYFUNCTION("""COMPUTED_VALUE"""),"")</f>
        <v/>
      </c>
      <c r="AA446" s="105" t="str">
        <f>IFERROR(__xludf.DUMMYFUNCTION("""COMPUTED_VALUE"""),"")</f>
        <v/>
      </c>
      <c r="AB446" s="105" t="str">
        <f>IFERROR(__xludf.DUMMYFUNCTION("""COMPUTED_VALUE"""),"")</f>
        <v/>
      </c>
      <c r="AC446" s="105" t="str">
        <f>IFERROR(__xludf.DUMMYFUNCTION("""COMPUTED_VALUE"""),"")</f>
        <v/>
      </c>
      <c r="AD446" s="105" t="str">
        <f>IFERROR(__xludf.DUMMYFUNCTION("""COMPUTED_VALUE"""),"")</f>
        <v/>
      </c>
      <c r="AE446" s="105" t="str">
        <f>IFERROR(__xludf.DUMMYFUNCTION("""COMPUTED_VALUE"""),"")</f>
        <v/>
      </c>
      <c r="AF446" s="105" t="str">
        <f>IFERROR(__xludf.DUMMYFUNCTION("""COMPUTED_VALUE"""),"")</f>
        <v/>
      </c>
      <c r="AG446" s="105" t="str">
        <f>IFERROR(__xludf.DUMMYFUNCTION("""COMPUTED_VALUE"""),"")</f>
        <v/>
      </c>
      <c r="AH446" s="105" t="str">
        <f>IFERROR(__xludf.DUMMYFUNCTION("""COMPUTED_VALUE"""),"")</f>
        <v/>
      </c>
      <c r="AI446" s="105" t="str">
        <f>IFERROR(__xludf.DUMMYFUNCTION("""COMPUTED_VALUE"""),"")</f>
        <v/>
      </c>
      <c r="AJ446" s="105" t="str">
        <f>IFERROR(__xludf.DUMMYFUNCTION("""COMPUTED_VALUE"""),"")</f>
        <v/>
      </c>
      <c r="AK446" s="105" t="str">
        <f>IFERROR(__xludf.DUMMYFUNCTION("""COMPUTED_VALUE"""),"")</f>
        <v/>
      </c>
      <c r="AL446" s="105" t="str">
        <f>IFERROR(__xludf.DUMMYFUNCTION("""COMPUTED_VALUE"""),"")</f>
        <v/>
      </c>
      <c r="AM446" s="105" t="str">
        <f>IFERROR(__xludf.DUMMYFUNCTION("""COMPUTED_VALUE"""),"")</f>
        <v/>
      </c>
      <c r="AN446" s="105" t="str">
        <f>IFERROR(__xludf.DUMMYFUNCTION("""COMPUTED_VALUE"""),"")</f>
        <v/>
      </c>
    </row>
    <row r="447">
      <c r="A447" s="105"/>
      <c r="B447" s="105"/>
      <c r="C447" s="105"/>
      <c r="D447" s="105"/>
      <c r="E447" s="106"/>
      <c r="F447" s="205"/>
      <c r="G447" s="105"/>
      <c r="H447" s="108"/>
      <c r="I447" s="105"/>
      <c r="J447" s="108" t="str">
        <f>IFERROR(__xludf.DUMMYFUNCTION("""COMPUTED_VALUE"""),"")</f>
        <v/>
      </c>
      <c r="K447" s="105" t="str">
        <f>IFERROR(__xludf.DUMMYFUNCTION("""COMPUTED_VALUE"""),"")</f>
        <v/>
      </c>
      <c r="L447" s="105" t="str">
        <f>IFERROR(__xludf.DUMMYFUNCTION("""COMPUTED_VALUE"""),"")</f>
        <v/>
      </c>
      <c r="M447" s="105" t="str">
        <f>IFERROR(__xludf.DUMMYFUNCTION("""COMPUTED_VALUE"""),"")</f>
        <v/>
      </c>
      <c r="N447" s="105" t="str">
        <f>IFERROR(__xludf.DUMMYFUNCTION("""COMPUTED_VALUE"""),"")</f>
        <v/>
      </c>
      <c r="O447" s="105" t="str">
        <f>IFERROR(__xludf.DUMMYFUNCTION("""COMPUTED_VALUE"""),"")</f>
        <v/>
      </c>
      <c r="P447" s="105" t="str">
        <f>IFERROR(__xludf.DUMMYFUNCTION("""COMPUTED_VALUE"""),"")</f>
        <v/>
      </c>
      <c r="Q447" s="105" t="str">
        <f>IFERROR(__xludf.DUMMYFUNCTION("""COMPUTED_VALUE"""),"")</f>
        <v/>
      </c>
      <c r="R447" s="105" t="str">
        <f>IFERROR(__xludf.DUMMYFUNCTION("""COMPUTED_VALUE"""),"")</f>
        <v/>
      </c>
      <c r="S447" s="105" t="str">
        <f>IFERROR(__xludf.DUMMYFUNCTION("""COMPUTED_VALUE"""),"")</f>
        <v/>
      </c>
      <c r="T447" s="105" t="str">
        <f>IFERROR(__xludf.DUMMYFUNCTION("""COMPUTED_VALUE"""),"")</f>
        <v/>
      </c>
      <c r="U447" s="105" t="str">
        <f>IFERROR(__xludf.DUMMYFUNCTION("""COMPUTED_VALUE"""),"")</f>
        <v/>
      </c>
      <c r="V447" s="105" t="str">
        <f>IFERROR(__xludf.DUMMYFUNCTION("""COMPUTED_VALUE"""),"")</f>
        <v/>
      </c>
      <c r="W447" s="105" t="str">
        <f>IFERROR(__xludf.DUMMYFUNCTION("""COMPUTED_VALUE"""),"")</f>
        <v/>
      </c>
      <c r="X447" s="105" t="str">
        <f>IFERROR(__xludf.DUMMYFUNCTION("""COMPUTED_VALUE"""),"")</f>
        <v/>
      </c>
      <c r="Y447" s="105" t="str">
        <f>IFERROR(__xludf.DUMMYFUNCTION("""COMPUTED_VALUE"""),"")</f>
        <v/>
      </c>
      <c r="Z447" s="105" t="str">
        <f>IFERROR(__xludf.DUMMYFUNCTION("""COMPUTED_VALUE"""),"")</f>
        <v/>
      </c>
      <c r="AA447" s="105" t="str">
        <f>IFERROR(__xludf.DUMMYFUNCTION("""COMPUTED_VALUE"""),"")</f>
        <v/>
      </c>
      <c r="AB447" s="105" t="str">
        <f>IFERROR(__xludf.DUMMYFUNCTION("""COMPUTED_VALUE"""),"")</f>
        <v/>
      </c>
      <c r="AC447" s="105" t="str">
        <f>IFERROR(__xludf.DUMMYFUNCTION("""COMPUTED_VALUE"""),"")</f>
        <v/>
      </c>
      <c r="AD447" s="105" t="str">
        <f>IFERROR(__xludf.DUMMYFUNCTION("""COMPUTED_VALUE"""),"")</f>
        <v/>
      </c>
      <c r="AE447" s="105" t="str">
        <f>IFERROR(__xludf.DUMMYFUNCTION("""COMPUTED_VALUE"""),"")</f>
        <v/>
      </c>
      <c r="AF447" s="105" t="str">
        <f>IFERROR(__xludf.DUMMYFUNCTION("""COMPUTED_VALUE"""),"")</f>
        <v/>
      </c>
      <c r="AG447" s="105" t="str">
        <f>IFERROR(__xludf.DUMMYFUNCTION("""COMPUTED_VALUE"""),"")</f>
        <v/>
      </c>
      <c r="AH447" s="105" t="str">
        <f>IFERROR(__xludf.DUMMYFUNCTION("""COMPUTED_VALUE"""),"")</f>
        <v/>
      </c>
      <c r="AI447" s="105" t="str">
        <f>IFERROR(__xludf.DUMMYFUNCTION("""COMPUTED_VALUE"""),"")</f>
        <v/>
      </c>
      <c r="AJ447" s="105" t="str">
        <f>IFERROR(__xludf.DUMMYFUNCTION("""COMPUTED_VALUE"""),"")</f>
        <v/>
      </c>
      <c r="AK447" s="105" t="str">
        <f>IFERROR(__xludf.DUMMYFUNCTION("""COMPUTED_VALUE"""),"")</f>
        <v/>
      </c>
      <c r="AL447" s="105" t="str">
        <f>IFERROR(__xludf.DUMMYFUNCTION("""COMPUTED_VALUE"""),"")</f>
        <v/>
      </c>
      <c r="AM447" s="105" t="str">
        <f>IFERROR(__xludf.DUMMYFUNCTION("""COMPUTED_VALUE"""),"")</f>
        <v/>
      </c>
      <c r="AN447" s="105" t="str">
        <f>IFERROR(__xludf.DUMMYFUNCTION("""COMPUTED_VALUE"""),"")</f>
        <v/>
      </c>
    </row>
    <row r="448">
      <c r="A448" s="105"/>
      <c r="B448" s="105"/>
      <c r="C448" s="105"/>
      <c r="D448" s="105"/>
      <c r="E448" s="106"/>
      <c r="F448" s="205"/>
      <c r="G448" s="105"/>
      <c r="H448" s="108"/>
      <c r="I448" s="105"/>
      <c r="J448" s="108" t="str">
        <f>IFERROR(__xludf.DUMMYFUNCTION("""COMPUTED_VALUE"""),"")</f>
        <v/>
      </c>
      <c r="K448" s="105" t="str">
        <f>IFERROR(__xludf.DUMMYFUNCTION("""COMPUTED_VALUE"""),"")</f>
        <v/>
      </c>
      <c r="L448" s="105" t="str">
        <f>IFERROR(__xludf.DUMMYFUNCTION("""COMPUTED_VALUE"""),"")</f>
        <v/>
      </c>
      <c r="M448" s="105" t="str">
        <f>IFERROR(__xludf.DUMMYFUNCTION("""COMPUTED_VALUE"""),"")</f>
        <v/>
      </c>
      <c r="N448" s="105" t="str">
        <f>IFERROR(__xludf.DUMMYFUNCTION("""COMPUTED_VALUE"""),"")</f>
        <v/>
      </c>
      <c r="O448" s="105" t="str">
        <f>IFERROR(__xludf.DUMMYFUNCTION("""COMPUTED_VALUE"""),"")</f>
        <v/>
      </c>
      <c r="P448" s="105" t="str">
        <f>IFERROR(__xludf.DUMMYFUNCTION("""COMPUTED_VALUE"""),"")</f>
        <v/>
      </c>
      <c r="Q448" s="105" t="str">
        <f>IFERROR(__xludf.DUMMYFUNCTION("""COMPUTED_VALUE"""),"")</f>
        <v/>
      </c>
      <c r="R448" s="105" t="str">
        <f>IFERROR(__xludf.DUMMYFUNCTION("""COMPUTED_VALUE"""),"")</f>
        <v/>
      </c>
      <c r="S448" s="105" t="str">
        <f>IFERROR(__xludf.DUMMYFUNCTION("""COMPUTED_VALUE"""),"")</f>
        <v/>
      </c>
      <c r="T448" s="105" t="str">
        <f>IFERROR(__xludf.DUMMYFUNCTION("""COMPUTED_VALUE"""),"")</f>
        <v/>
      </c>
      <c r="U448" s="105" t="str">
        <f>IFERROR(__xludf.DUMMYFUNCTION("""COMPUTED_VALUE"""),"")</f>
        <v/>
      </c>
      <c r="V448" s="105" t="str">
        <f>IFERROR(__xludf.DUMMYFUNCTION("""COMPUTED_VALUE"""),"")</f>
        <v/>
      </c>
      <c r="W448" s="105" t="str">
        <f>IFERROR(__xludf.DUMMYFUNCTION("""COMPUTED_VALUE"""),"")</f>
        <v/>
      </c>
      <c r="X448" s="105" t="str">
        <f>IFERROR(__xludf.DUMMYFUNCTION("""COMPUTED_VALUE"""),"")</f>
        <v/>
      </c>
      <c r="Y448" s="105" t="str">
        <f>IFERROR(__xludf.DUMMYFUNCTION("""COMPUTED_VALUE"""),"")</f>
        <v/>
      </c>
      <c r="Z448" s="105" t="str">
        <f>IFERROR(__xludf.DUMMYFUNCTION("""COMPUTED_VALUE"""),"")</f>
        <v/>
      </c>
      <c r="AA448" s="105" t="str">
        <f>IFERROR(__xludf.DUMMYFUNCTION("""COMPUTED_VALUE"""),"")</f>
        <v/>
      </c>
      <c r="AB448" s="105" t="str">
        <f>IFERROR(__xludf.DUMMYFUNCTION("""COMPUTED_VALUE"""),"")</f>
        <v/>
      </c>
      <c r="AC448" s="105" t="str">
        <f>IFERROR(__xludf.DUMMYFUNCTION("""COMPUTED_VALUE"""),"")</f>
        <v/>
      </c>
      <c r="AD448" s="105" t="str">
        <f>IFERROR(__xludf.DUMMYFUNCTION("""COMPUTED_VALUE"""),"")</f>
        <v/>
      </c>
      <c r="AE448" s="105" t="str">
        <f>IFERROR(__xludf.DUMMYFUNCTION("""COMPUTED_VALUE"""),"")</f>
        <v/>
      </c>
      <c r="AF448" s="105" t="str">
        <f>IFERROR(__xludf.DUMMYFUNCTION("""COMPUTED_VALUE"""),"")</f>
        <v/>
      </c>
      <c r="AG448" s="105" t="str">
        <f>IFERROR(__xludf.DUMMYFUNCTION("""COMPUTED_VALUE"""),"")</f>
        <v/>
      </c>
      <c r="AH448" s="105" t="str">
        <f>IFERROR(__xludf.DUMMYFUNCTION("""COMPUTED_VALUE"""),"")</f>
        <v/>
      </c>
      <c r="AI448" s="105" t="str">
        <f>IFERROR(__xludf.DUMMYFUNCTION("""COMPUTED_VALUE"""),"")</f>
        <v/>
      </c>
      <c r="AJ448" s="105" t="str">
        <f>IFERROR(__xludf.DUMMYFUNCTION("""COMPUTED_VALUE"""),"")</f>
        <v/>
      </c>
      <c r="AK448" s="105" t="str">
        <f>IFERROR(__xludf.DUMMYFUNCTION("""COMPUTED_VALUE"""),"")</f>
        <v/>
      </c>
      <c r="AL448" s="105" t="str">
        <f>IFERROR(__xludf.DUMMYFUNCTION("""COMPUTED_VALUE"""),"")</f>
        <v/>
      </c>
      <c r="AM448" s="105" t="str">
        <f>IFERROR(__xludf.DUMMYFUNCTION("""COMPUTED_VALUE"""),"")</f>
        <v/>
      </c>
      <c r="AN448" s="105" t="str">
        <f>IFERROR(__xludf.DUMMYFUNCTION("""COMPUTED_VALUE"""),"")</f>
        <v/>
      </c>
    </row>
    <row r="449">
      <c r="A449" s="105"/>
      <c r="B449" s="105"/>
      <c r="C449" s="105"/>
      <c r="D449" s="105"/>
      <c r="E449" s="106"/>
      <c r="F449" s="205"/>
      <c r="G449" s="105"/>
      <c r="H449" s="108"/>
      <c r="I449" s="105"/>
      <c r="J449" s="108" t="str">
        <f>IFERROR(__xludf.DUMMYFUNCTION("""COMPUTED_VALUE"""),"")</f>
        <v/>
      </c>
      <c r="K449" s="105" t="str">
        <f>IFERROR(__xludf.DUMMYFUNCTION("""COMPUTED_VALUE"""),"")</f>
        <v/>
      </c>
      <c r="L449" s="105" t="str">
        <f>IFERROR(__xludf.DUMMYFUNCTION("""COMPUTED_VALUE"""),"")</f>
        <v/>
      </c>
      <c r="M449" s="105" t="str">
        <f>IFERROR(__xludf.DUMMYFUNCTION("""COMPUTED_VALUE"""),"")</f>
        <v/>
      </c>
      <c r="N449" s="105" t="str">
        <f>IFERROR(__xludf.DUMMYFUNCTION("""COMPUTED_VALUE"""),"")</f>
        <v/>
      </c>
      <c r="O449" s="105" t="str">
        <f>IFERROR(__xludf.DUMMYFUNCTION("""COMPUTED_VALUE"""),"")</f>
        <v/>
      </c>
      <c r="P449" s="105" t="str">
        <f>IFERROR(__xludf.DUMMYFUNCTION("""COMPUTED_VALUE"""),"")</f>
        <v/>
      </c>
      <c r="Q449" s="105" t="str">
        <f>IFERROR(__xludf.DUMMYFUNCTION("""COMPUTED_VALUE"""),"")</f>
        <v/>
      </c>
      <c r="R449" s="105" t="str">
        <f>IFERROR(__xludf.DUMMYFUNCTION("""COMPUTED_VALUE"""),"")</f>
        <v/>
      </c>
      <c r="S449" s="105" t="str">
        <f>IFERROR(__xludf.DUMMYFUNCTION("""COMPUTED_VALUE"""),"")</f>
        <v/>
      </c>
      <c r="T449" s="105" t="str">
        <f>IFERROR(__xludf.DUMMYFUNCTION("""COMPUTED_VALUE"""),"")</f>
        <v/>
      </c>
      <c r="U449" s="105" t="str">
        <f>IFERROR(__xludf.DUMMYFUNCTION("""COMPUTED_VALUE"""),"")</f>
        <v/>
      </c>
      <c r="V449" s="105" t="str">
        <f>IFERROR(__xludf.DUMMYFUNCTION("""COMPUTED_VALUE"""),"")</f>
        <v/>
      </c>
      <c r="W449" s="105" t="str">
        <f>IFERROR(__xludf.DUMMYFUNCTION("""COMPUTED_VALUE"""),"")</f>
        <v/>
      </c>
      <c r="X449" s="105" t="str">
        <f>IFERROR(__xludf.DUMMYFUNCTION("""COMPUTED_VALUE"""),"")</f>
        <v/>
      </c>
      <c r="Y449" s="105" t="str">
        <f>IFERROR(__xludf.DUMMYFUNCTION("""COMPUTED_VALUE"""),"")</f>
        <v/>
      </c>
      <c r="Z449" s="105" t="str">
        <f>IFERROR(__xludf.DUMMYFUNCTION("""COMPUTED_VALUE"""),"")</f>
        <v/>
      </c>
      <c r="AA449" s="105" t="str">
        <f>IFERROR(__xludf.DUMMYFUNCTION("""COMPUTED_VALUE"""),"")</f>
        <v/>
      </c>
      <c r="AB449" s="105" t="str">
        <f>IFERROR(__xludf.DUMMYFUNCTION("""COMPUTED_VALUE"""),"")</f>
        <v/>
      </c>
      <c r="AC449" s="105" t="str">
        <f>IFERROR(__xludf.DUMMYFUNCTION("""COMPUTED_VALUE"""),"")</f>
        <v/>
      </c>
      <c r="AD449" s="105" t="str">
        <f>IFERROR(__xludf.DUMMYFUNCTION("""COMPUTED_VALUE"""),"")</f>
        <v/>
      </c>
      <c r="AE449" s="105" t="str">
        <f>IFERROR(__xludf.DUMMYFUNCTION("""COMPUTED_VALUE"""),"")</f>
        <v/>
      </c>
      <c r="AF449" s="105" t="str">
        <f>IFERROR(__xludf.DUMMYFUNCTION("""COMPUTED_VALUE"""),"")</f>
        <v/>
      </c>
      <c r="AG449" s="105" t="str">
        <f>IFERROR(__xludf.DUMMYFUNCTION("""COMPUTED_VALUE"""),"")</f>
        <v/>
      </c>
      <c r="AH449" s="105" t="str">
        <f>IFERROR(__xludf.DUMMYFUNCTION("""COMPUTED_VALUE"""),"")</f>
        <v/>
      </c>
      <c r="AI449" s="105" t="str">
        <f>IFERROR(__xludf.DUMMYFUNCTION("""COMPUTED_VALUE"""),"")</f>
        <v/>
      </c>
      <c r="AJ449" s="105" t="str">
        <f>IFERROR(__xludf.DUMMYFUNCTION("""COMPUTED_VALUE"""),"")</f>
        <v/>
      </c>
      <c r="AK449" s="105" t="str">
        <f>IFERROR(__xludf.DUMMYFUNCTION("""COMPUTED_VALUE"""),"")</f>
        <v/>
      </c>
      <c r="AL449" s="105" t="str">
        <f>IFERROR(__xludf.DUMMYFUNCTION("""COMPUTED_VALUE"""),"")</f>
        <v/>
      </c>
      <c r="AM449" s="105" t="str">
        <f>IFERROR(__xludf.DUMMYFUNCTION("""COMPUTED_VALUE"""),"")</f>
        <v/>
      </c>
      <c r="AN449" s="105" t="str">
        <f>IFERROR(__xludf.DUMMYFUNCTION("""COMPUTED_VALUE"""),"")</f>
        <v/>
      </c>
    </row>
    <row r="450">
      <c r="A450" s="105"/>
      <c r="B450" s="105"/>
      <c r="C450" s="105"/>
      <c r="D450" s="105"/>
      <c r="E450" s="106"/>
      <c r="F450" s="205"/>
      <c r="G450" s="105"/>
      <c r="H450" s="108"/>
      <c r="I450" s="105"/>
      <c r="J450" s="108" t="str">
        <f>IFERROR(__xludf.DUMMYFUNCTION("""COMPUTED_VALUE"""),"")</f>
        <v/>
      </c>
      <c r="K450" s="105" t="str">
        <f>IFERROR(__xludf.DUMMYFUNCTION("""COMPUTED_VALUE"""),"")</f>
        <v/>
      </c>
      <c r="L450" s="105" t="str">
        <f>IFERROR(__xludf.DUMMYFUNCTION("""COMPUTED_VALUE"""),"")</f>
        <v/>
      </c>
      <c r="M450" s="105" t="str">
        <f>IFERROR(__xludf.DUMMYFUNCTION("""COMPUTED_VALUE"""),"")</f>
        <v/>
      </c>
      <c r="N450" s="105" t="str">
        <f>IFERROR(__xludf.DUMMYFUNCTION("""COMPUTED_VALUE"""),"")</f>
        <v/>
      </c>
      <c r="O450" s="105" t="str">
        <f>IFERROR(__xludf.DUMMYFUNCTION("""COMPUTED_VALUE"""),"")</f>
        <v/>
      </c>
      <c r="P450" s="105" t="str">
        <f>IFERROR(__xludf.DUMMYFUNCTION("""COMPUTED_VALUE"""),"")</f>
        <v/>
      </c>
      <c r="Q450" s="105" t="str">
        <f>IFERROR(__xludf.DUMMYFUNCTION("""COMPUTED_VALUE"""),"")</f>
        <v/>
      </c>
      <c r="R450" s="105" t="str">
        <f>IFERROR(__xludf.DUMMYFUNCTION("""COMPUTED_VALUE"""),"")</f>
        <v/>
      </c>
      <c r="S450" s="105" t="str">
        <f>IFERROR(__xludf.DUMMYFUNCTION("""COMPUTED_VALUE"""),"")</f>
        <v/>
      </c>
      <c r="T450" s="105" t="str">
        <f>IFERROR(__xludf.DUMMYFUNCTION("""COMPUTED_VALUE"""),"")</f>
        <v/>
      </c>
      <c r="U450" s="105" t="str">
        <f>IFERROR(__xludf.DUMMYFUNCTION("""COMPUTED_VALUE"""),"")</f>
        <v/>
      </c>
      <c r="V450" s="105" t="str">
        <f>IFERROR(__xludf.DUMMYFUNCTION("""COMPUTED_VALUE"""),"")</f>
        <v/>
      </c>
      <c r="W450" s="105" t="str">
        <f>IFERROR(__xludf.DUMMYFUNCTION("""COMPUTED_VALUE"""),"")</f>
        <v/>
      </c>
      <c r="X450" s="105" t="str">
        <f>IFERROR(__xludf.DUMMYFUNCTION("""COMPUTED_VALUE"""),"")</f>
        <v/>
      </c>
      <c r="Y450" s="105" t="str">
        <f>IFERROR(__xludf.DUMMYFUNCTION("""COMPUTED_VALUE"""),"")</f>
        <v/>
      </c>
      <c r="Z450" s="105" t="str">
        <f>IFERROR(__xludf.DUMMYFUNCTION("""COMPUTED_VALUE"""),"")</f>
        <v/>
      </c>
      <c r="AA450" s="105" t="str">
        <f>IFERROR(__xludf.DUMMYFUNCTION("""COMPUTED_VALUE"""),"")</f>
        <v/>
      </c>
      <c r="AB450" s="105" t="str">
        <f>IFERROR(__xludf.DUMMYFUNCTION("""COMPUTED_VALUE"""),"")</f>
        <v/>
      </c>
      <c r="AC450" s="105" t="str">
        <f>IFERROR(__xludf.DUMMYFUNCTION("""COMPUTED_VALUE"""),"")</f>
        <v/>
      </c>
      <c r="AD450" s="105" t="str">
        <f>IFERROR(__xludf.DUMMYFUNCTION("""COMPUTED_VALUE"""),"")</f>
        <v/>
      </c>
      <c r="AE450" s="105" t="str">
        <f>IFERROR(__xludf.DUMMYFUNCTION("""COMPUTED_VALUE"""),"")</f>
        <v/>
      </c>
      <c r="AF450" s="105" t="str">
        <f>IFERROR(__xludf.DUMMYFUNCTION("""COMPUTED_VALUE"""),"")</f>
        <v/>
      </c>
      <c r="AG450" s="105" t="str">
        <f>IFERROR(__xludf.DUMMYFUNCTION("""COMPUTED_VALUE"""),"")</f>
        <v/>
      </c>
      <c r="AH450" s="105" t="str">
        <f>IFERROR(__xludf.DUMMYFUNCTION("""COMPUTED_VALUE"""),"")</f>
        <v/>
      </c>
      <c r="AI450" s="105" t="str">
        <f>IFERROR(__xludf.DUMMYFUNCTION("""COMPUTED_VALUE"""),"")</f>
        <v/>
      </c>
      <c r="AJ450" s="105" t="str">
        <f>IFERROR(__xludf.DUMMYFUNCTION("""COMPUTED_VALUE"""),"")</f>
        <v/>
      </c>
      <c r="AK450" s="105" t="str">
        <f>IFERROR(__xludf.DUMMYFUNCTION("""COMPUTED_VALUE"""),"")</f>
        <v/>
      </c>
      <c r="AL450" s="105" t="str">
        <f>IFERROR(__xludf.DUMMYFUNCTION("""COMPUTED_VALUE"""),"")</f>
        <v/>
      </c>
      <c r="AM450" s="105" t="str">
        <f>IFERROR(__xludf.DUMMYFUNCTION("""COMPUTED_VALUE"""),"")</f>
        <v/>
      </c>
      <c r="AN450" s="105" t="str">
        <f>IFERROR(__xludf.DUMMYFUNCTION("""COMPUTED_VALUE"""),"")</f>
        <v/>
      </c>
    </row>
    <row r="451">
      <c r="A451" s="105"/>
      <c r="B451" s="105"/>
      <c r="C451" s="105"/>
      <c r="D451" s="105"/>
      <c r="E451" s="106"/>
      <c r="F451" s="205"/>
      <c r="G451" s="105"/>
      <c r="H451" s="108"/>
      <c r="I451" s="105"/>
      <c r="J451" s="108" t="str">
        <f>IFERROR(__xludf.DUMMYFUNCTION("""COMPUTED_VALUE"""),"")</f>
        <v/>
      </c>
      <c r="K451" s="105" t="str">
        <f>IFERROR(__xludf.DUMMYFUNCTION("""COMPUTED_VALUE"""),"")</f>
        <v/>
      </c>
      <c r="L451" s="105" t="str">
        <f>IFERROR(__xludf.DUMMYFUNCTION("""COMPUTED_VALUE"""),"")</f>
        <v/>
      </c>
      <c r="M451" s="105" t="str">
        <f>IFERROR(__xludf.DUMMYFUNCTION("""COMPUTED_VALUE"""),"")</f>
        <v/>
      </c>
      <c r="N451" s="105" t="str">
        <f>IFERROR(__xludf.DUMMYFUNCTION("""COMPUTED_VALUE"""),"")</f>
        <v/>
      </c>
      <c r="O451" s="105" t="str">
        <f>IFERROR(__xludf.DUMMYFUNCTION("""COMPUTED_VALUE"""),"")</f>
        <v/>
      </c>
      <c r="P451" s="105" t="str">
        <f>IFERROR(__xludf.DUMMYFUNCTION("""COMPUTED_VALUE"""),"")</f>
        <v/>
      </c>
      <c r="Q451" s="105" t="str">
        <f>IFERROR(__xludf.DUMMYFUNCTION("""COMPUTED_VALUE"""),"")</f>
        <v/>
      </c>
      <c r="R451" s="105" t="str">
        <f>IFERROR(__xludf.DUMMYFUNCTION("""COMPUTED_VALUE"""),"")</f>
        <v/>
      </c>
      <c r="S451" s="105" t="str">
        <f>IFERROR(__xludf.DUMMYFUNCTION("""COMPUTED_VALUE"""),"")</f>
        <v/>
      </c>
      <c r="T451" s="105" t="str">
        <f>IFERROR(__xludf.DUMMYFUNCTION("""COMPUTED_VALUE"""),"")</f>
        <v/>
      </c>
      <c r="U451" s="105" t="str">
        <f>IFERROR(__xludf.DUMMYFUNCTION("""COMPUTED_VALUE"""),"")</f>
        <v/>
      </c>
      <c r="V451" s="105" t="str">
        <f>IFERROR(__xludf.DUMMYFUNCTION("""COMPUTED_VALUE"""),"")</f>
        <v/>
      </c>
      <c r="W451" s="105" t="str">
        <f>IFERROR(__xludf.DUMMYFUNCTION("""COMPUTED_VALUE"""),"")</f>
        <v/>
      </c>
      <c r="X451" s="105" t="str">
        <f>IFERROR(__xludf.DUMMYFUNCTION("""COMPUTED_VALUE"""),"")</f>
        <v/>
      </c>
      <c r="Y451" s="105" t="str">
        <f>IFERROR(__xludf.DUMMYFUNCTION("""COMPUTED_VALUE"""),"")</f>
        <v/>
      </c>
      <c r="Z451" s="105" t="str">
        <f>IFERROR(__xludf.DUMMYFUNCTION("""COMPUTED_VALUE"""),"")</f>
        <v/>
      </c>
      <c r="AA451" s="105" t="str">
        <f>IFERROR(__xludf.DUMMYFUNCTION("""COMPUTED_VALUE"""),"")</f>
        <v/>
      </c>
      <c r="AB451" s="105" t="str">
        <f>IFERROR(__xludf.DUMMYFUNCTION("""COMPUTED_VALUE"""),"")</f>
        <v/>
      </c>
      <c r="AC451" s="105" t="str">
        <f>IFERROR(__xludf.DUMMYFUNCTION("""COMPUTED_VALUE"""),"")</f>
        <v/>
      </c>
      <c r="AD451" s="105" t="str">
        <f>IFERROR(__xludf.DUMMYFUNCTION("""COMPUTED_VALUE"""),"")</f>
        <v/>
      </c>
      <c r="AE451" s="105" t="str">
        <f>IFERROR(__xludf.DUMMYFUNCTION("""COMPUTED_VALUE"""),"")</f>
        <v/>
      </c>
      <c r="AF451" s="105" t="str">
        <f>IFERROR(__xludf.DUMMYFUNCTION("""COMPUTED_VALUE"""),"")</f>
        <v/>
      </c>
      <c r="AG451" s="105" t="str">
        <f>IFERROR(__xludf.DUMMYFUNCTION("""COMPUTED_VALUE"""),"")</f>
        <v/>
      </c>
      <c r="AH451" s="105" t="str">
        <f>IFERROR(__xludf.DUMMYFUNCTION("""COMPUTED_VALUE"""),"")</f>
        <v/>
      </c>
      <c r="AI451" s="105" t="str">
        <f>IFERROR(__xludf.DUMMYFUNCTION("""COMPUTED_VALUE"""),"")</f>
        <v/>
      </c>
      <c r="AJ451" s="105" t="str">
        <f>IFERROR(__xludf.DUMMYFUNCTION("""COMPUTED_VALUE"""),"")</f>
        <v/>
      </c>
      <c r="AK451" s="105" t="str">
        <f>IFERROR(__xludf.DUMMYFUNCTION("""COMPUTED_VALUE"""),"")</f>
        <v/>
      </c>
      <c r="AL451" s="105" t="str">
        <f>IFERROR(__xludf.DUMMYFUNCTION("""COMPUTED_VALUE"""),"")</f>
        <v/>
      </c>
      <c r="AM451" s="105" t="str">
        <f>IFERROR(__xludf.DUMMYFUNCTION("""COMPUTED_VALUE"""),"")</f>
        <v/>
      </c>
      <c r="AN451" s="105" t="str">
        <f>IFERROR(__xludf.DUMMYFUNCTION("""COMPUTED_VALUE"""),"")</f>
        <v/>
      </c>
    </row>
    <row r="452">
      <c r="A452" s="105"/>
      <c r="B452" s="105"/>
      <c r="C452" s="105"/>
      <c r="D452" s="105"/>
      <c r="E452" s="106"/>
      <c r="F452" s="205"/>
      <c r="G452" s="105"/>
      <c r="H452" s="108"/>
      <c r="I452" s="105"/>
      <c r="J452" s="108" t="str">
        <f>IFERROR(__xludf.DUMMYFUNCTION("""COMPUTED_VALUE"""),"")</f>
        <v/>
      </c>
      <c r="K452" s="105" t="str">
        <f>IFERROR(__xludf.DUMMYFUNCTION("""COMPUTED_VALUE"""),"")</f>
        <v/>
      </c>
      <c r="L452" s="105" t="str">
        <f>IFERROR(__xludf.DUMMYFUNCTION("""COMPUTED_VALUE"""),"")</f>
        <v/>
      </c>
      <c r="M452" s="105" t="str">
        <f>IFERROR(__xludf.DUMMYFUNCTION("""COMPUTED_VALUE"""),"")</f>
        <v/>
      </c>
      <c r="N452" s="105" t="str">
        <f>IFERROR(__xludf.DUMMYFUNCTION("""COMPUTED_VALUE"""),"")</f>
        <v/>
      </c>
      <c r="O452" s="105" t="str">
        <f>IFERROR(__xludf.DUMMYFUNCTION("""COMPUTED_VALUE"""),"")</f>
        <v/>
      </c>
      <c r="P452" s="105" t="str">
        <f>IFERROR(__xludf.DUMMYFUNCTION("""COMPUTED_VALUE"""),"")</f>
        <v/>
      </c>
      <c r="Q452" s="105" t="str">
        <f>IFERROR(__xludf.DUMMYFUNCTION("""COMPUTED_VALUE"""),"")</f>
        <v/>
      </c>
      <c r="R452" s="105" t="str">
        <f>IFERROR(__xludf.DUMMYFUNCTION("""COMPUTED_VALUE"""),"")</f>
        <v/>
      </c>
      <c r="S452" s="105" t="str">
        <f>IFERROR(__xludf.DUMMYFUNCTION("""COMPUTED_VALUE"""),"")</f>
        <v/>
      </c>
      <c r="T452" s="105" t="str">
        <f>IFERROR(__xludf.DUMMYFUNCTION("""COMPUTED_VALUE"""),"")</f>
        <v/>
      </c>
      <c r="U452" s="105" t="str">
        <f>IFERROR(__xludf.DUMMYFUNCTION("""COMPUTED_VALUE"""),"")</f>
        <v/>
      </c>
      <c r="V452" s="105" t="str">
        <f>IFERROR(__xludf.DUMMYFUNCTION("""COMPUTED_VALUE"""),"")</f>
        <v/>
      </c>
      <c r="W452" s="105" t="str">
        <f>IFERROR(__xludf.DUMMYFUNCTION("""COMPUTED_VALUE"""),"")</f>
        <v/>
      </c>
      <c r="X452" s="105" t="str">
        <f>IFERROR(__xludf.DUMMYFUNCTION("""COMPUTED_VALUE"""),"")</f>
        <v/>
      </c>
      <c r="Y452" s="105" t="str">
        <f>IFERROR(__xludf.DUMMYFUNCTION("""COMPUTED_VALUE"""),"")</f>
        <v/>
      </c>
      <c r="Z452" s="105" t="str">
        <f>IFERROR(__xludf.DUMMYFUNCTION("""COMPUTED_VALUE"""),"")</f>
        <v/>
      </c>
      <c r="AA452" s="105" t="str">
        <f>IFERROR(__xludf.DUMMYFUNCTION("""COMPUTED_VALUE"""),"")</f>
        <v/>
      </c>
      <c r="AB452" s="105" t="str">
        <f>IFERROR(__xludf.DUMMYFUNCTION("""COMPUTED_VALUE"""),"")</f>
        <v/>
      </c>
      <c r="AC452" s="105" t="str">
        <f>IFERROR(__xludf.DUMMYFUNCTION("""COMPUTED_VALUE"""),"")</f>
        <v/>
      </c>
      <c r="AD452" s="105" t="str">
        <f>IFERROR(__xludf.DUMMYFUNCTION("""COMPUTED_VALUE"""),"")</f>
        <v/>
      </c>
      <c r="AE452" s="105" t="str">
        <f>IFERROR(__xludf.DUMMYFUNCTION("""COMPUTED_VALUE"""),"")</f>
        <v/>
      </c>
      <c r="AF452" s="105" t="str">
        <f>IFERROR(__xludf.DUMMYFUNCTION("""COMPUTED_VALUE"""),"")</f>
        <v/>
      </c>
      <c r="AG452" s="105" t="str">
        <f>IFERROR(__xludf.DUMMYFUNCTION("""COMPUTED_VALUE"""),"")</f>
        <v/>
      </c>
      <c r="AH452" s="105" t="str">
        <f>IFERROR(__xludf.DUMMYFUNCTION("""COMPUTED_VALUE"""),"")</f>
        <v/>
      </c>
      <c r="AI452" s="105" t="str">
        <f>IFERROR(__xludf.DUMMYFUNCTION("""COMPUTED_VALUE"""),"")</f>
        <v/>
      </c>
      <c r="AJ452" s="105" t="str">
        <f>IFERROR(__xludf.DUMMYFUNCTION("""COMPUTED_VALUE"""),"")</f>
        <v/>
      </c>
      <c r="AK452" s="105" t="str">
        <f>IFERROR(__xludf.DUMMYFUNCTION("""COMPUTED_VALUE"""),"")</f>
        <v/>
      </c>
      <c r="AL452" s="105" t="str">
        <f>IFERROR(__xludf.DUMMYFUNCTION("""COMPUTED_VALUE"""),"")</f>
        <v/>
      </c>
      <c r="AM452" s="105" t="str">
        <f>IFERROR(__xludf.DUMMYFUNCTION("""COMPUTED_VALUE"""),"")</f>
        <v/>
      </c>
      <c r="AN452" s="105" t="str">
        <f>IFERROR(__xludf.DUMMYFUNCTION("""COMPUTED_VALUE"""),"")</f>
        <v/>
      </c>
    </row>
    <row r="453">
      <c r="A453" s="105"/>
      <c r="B453" s="105"/>
      <c r="C453" s="105"/>
      <c r="D453" s="105"/>
      <c r="E453" s="106"/>
      <c r="F453" s="205"/>
      <c r="G453" s="105"/>
      <c r="H453" s="108"/>
      <c r="I453" s="105"/>
      <c r="J453" s="108" t="str">
        <f>IFERROR(__xludf.DUMMYFUNCTION("""COMPUTED_VALUE"""),"")</f>
        <v/>
      </c>
      <c r="K453" s="105" t="str">
        <f>IFERROR(__xludf.DUMMYFUNCTION("""COMPUTED_VALUE"""),"")</f>
        <v/>
      </c>
      <c r="L453" s="105" t="str">
        <f>IFERROR(__xludf.DUMMYFUNCTION("""COMPUTED_VALUE"""),"")</f>
        <v/>
      </c>
      <c r="M453" s="105" t="str">
        <f>IFERROR(__xludf.DUMMYFUNCTION("""COMPUTED_VALUE"""),"")</f>
        <v/>
      </c>
      <c r="N453" s="105" t="str">
        <f>IFERROR(__xludf.DUMMYFUNCTION("""COMPUTED_VALUE"""),"")</f>
        <v/>
      </c>
      <c r="O453" s="105" t="str">
        <f>IFERROR(__xludf.DUMMYFUNCTION("""COMPUTED_VALUE"""),"")</f>
        <v/>
      </c>
      <c r="P453" s="105" t="str">
        <f>IFERROR(__xludf.DUMMYFUNCTION("""COMPUTED_VALUE"""),"")</f>
        <v/>
      </c>
      <c r="Q453" s="105" t="str">
        <f>IFERROR(__xludf.DUMMYFUNCTION("""COMPUTED_VALUE"""),"")</f>
        <v/>
      </c>
      <c r="R453" s="105" t="str">
        <f>IFERROR(__xludf.DUMMYFUNCTION("""COMPUTED_VALUE"""),"")</f>
        <v/>
      </c>
      <c r="S453" s="105" t="str">
        <f>IFERROR(__xludf.DUMMYFUNCTION("""COMPUTED_VALUE"""),"")</f>
        <v/>
      </c>
      <c r="T453" s="105" t="str">
        <f>IFERROR(__xludf.DUMMYFUNCTION("""COMPUTED_VALUE"""),"")</f>
        <v/>
      </c>
      <c r="U453" s="105" t="str">
        <f>IFERROR(__xludf.DUMMYFUNCTION("""COMPUTED_VALUE"""),"")</f>
        <v/>
      </c>
      <c r="V453" s="105" t="str">
        <f>IFERROR(__xludf.DUMMYFUNCTION("""COMPUTED_VALUE"""),"")</f>
        <v/>
      </c>
      <c r="W453" s="105" t="str">
        <f>IFERROR(__xludf.DUMMYFUNCTION("""COMPUTED_VALUE"""),"")</f>
        <v/>
      </c>
      <c r="X453" s="105" t="str">
        <f>IFERROR(__xludf.DUMMYFUNCTION("""COMPUTED_VALUE"""),"")</f>
        <v/>
      </c>
      <c r="Y453" s="105" t="str">
        <f>IFERROR(__xludf.DUMMYFUNCTION("""COMPUTED_VALUE"""),"")</f>
        <v/>
      </c>
      <c r="Z453" s="105" t="str">
        <f>IFERROR(__xludf.DUMMYFUNCTION("""COMPUTED_VALUE"""),"")</f>
        <v/>
      </c>
      <c r="AA453" s="105" t="str">
        <f>IFERROR(__xludf.DUMMYFUNCTION("""COMPUTED_VALUE"""),"")</f>
        <v/>
      </c>
      <c r="AB453" s="105" t="str">
        <f>IFERROR(__xludf.DUMMYFUNCTION("""COMPUTED_VALUE"""),"")</f>
        <v/>
      </c>
      <c r="AC453" s="105" t="str">
        <f>IFERROR(__xludf.DUMMYFUNCTION("""COMPUTED_VALUE"""),"")</f>
        <v/>
      </c>
      <c r="AD453" s="105" t="str">
        <f>IFERROR(__xludf.DUMMYFUNCTION("""COMPUTED_VALUE"""),"")</f>
        <v/>
      </c>
      <c r="AE453" s="105" t="str">
        <f>IFERROR(__xludf.DUMMYFUNCTION("""COMPUTED_VALUE"""),"")</f>
        <v/>
      </c>
      <c r="AF453" s="105" t="str">
        <f>IFERROR(__xludf.DUMMYFUNCTION("""COMPUTED_VALUE"""),"")</f>
        <v/>
      </c>
      <c r="AG453" s="105" t="str">
        <f>IFERROR(__xludf.DUMMYFUNCTION("""COMPUTED_VALUE"""),"")</f>
        <v/>
      </c>
      <c r="AH453" s="105" t="str">
        <f>IFERROR(__xludf.DUMMYFUNCTION("""COMPUTED_VALUE"""),"")</f>
        <v/>
      </c>
      <c r="AI453" s="105" t="str">
        <f>IFERROR(__xludf.DUMMYFUNCTION("""COMPUTED_VALUE"""),"")</f>
        <v/>
      </c>
      <c r="AJ453" s="105" t="str">
        <f>IFERROR(__xludf.DUMMYFUNCTION("""COMPUTED_VALUE"""),"")</f>
        <v/>
      </c>
      <c r="AK453" s="105" t="str">
        <f>IFERROR(__xludf.DUMMYFUNCTION("""COMPUTED_VALUE"""),"")</f>
        <v/>
      </c>
      <c r="AL453" s="105" t="str">
        <f>IFERROR(__xludf.DUMMYFUNCTION("""COMPUTED_VALUE"""),"")</f>
        <v/>
      </c>
      <c r="AM453" s="105" t="str">
        <f>IFERROR(__xludf.DUMMYFUNCTION("""COMPUTED_VALUE"""),"")</f>
        <v/>
      </c>
      <c r="AN453" s="105" t="str">
        <f>IFERROR(__xludf.DUMMYFUNCTION("""COMPUTED_VALUE"""),"")</f>
        <v/>
      </c>
    </row>
    <row r="454">
      <c r="A454" s="105"/>
      <c r="B454" s="105"/>
      <c r="C454" s="105"/>
      <c r="D454" s="105"/>
      <c r="E454" s="106"/>
      <c r="F454" s="205"/>
      <c r="G454" s="105"/>
      <c r="H454" s="108"/>
      <c r="I454" s="105"/>
      <c r="J454" s="108" t="str">
        <f>IFERROR(__xludf.DUMMYFUNCTION("""COMPUTED_VALUE"""),"")</f>
        <v/>
      </c>
      <c r="K454" s="105" t="str">
        <f>IFERROR(__xludf.DUMMYFUNCTION("""COMPUTED_VALUE"""),"")</f>
        <v/>
      </c>
      <c r="L454" s="105" t="str">
        <f>IFERROR(__xludf.DUMMYFUNCTION("""COMPUTED_VALUE"""),"")</f>
        <v/>
      </c>
      <c r="M454" s="105" t="str">
        <f>IFERROR(__xludf.DUMMYFUNCTION("""COMPUTED_VALUE"""),"")</f>
        <v/>
      </c>
      <c r="N454" s="105" t="str">
        <f>IFERROR(__xludf.DUMMYFUNCTION("""COMPUTED_VALUE"""),"")</f>
        <v/>
      </c>
      <c r="O454" s="105" t="str">
        <f>IFERROR(__xludf.DUMMYFUNCTION("""COMPUTED_VALUE"""),"")</f>
        <v/>
      </c>
      <c r="P454" s="105" t="str">
        <f>IFERROR(__xludf.DUMMYFUNCTION("""COMPUTED_VALUE"""),"")</f>
        <v/>
      </c>
      <c r="Q454" s="105" t="str">
        <f>IFERROR(__xludf.DUMMYFUNCTION("""COMPUTED_VALUE"""),"")</f>
        <v/>
      </c>
      <c r="R454" s="105" t="str">
        <f>IFERROR(__xludf.DUMMYFUNCTION("""COMPUTED_VALUE"""),"")</f>
        <v/>
      </c>
      <c r="S454" s="105" t="str">
        <f>IFERROR(__xludf.DUMMYFUNCTION("""COMPUTED_VALUE"""),"")</f>
        <v/>
      </c>
      <c r="T454" s="105" t="str">
        <f>IFERROR(__xludf.DUMMYFUNCTION("""COMPUTED_VALUE"""),"")</f>
        <v/>
      </c>
      <c r="U454" s="105" t="str">
        <f>IFERROR(__xludf.DUMMYFUNCTION("""COMPUTED_VALUE"""),"")</f>
        <v/>
      </c>
      <c r="V454" s="105" t="str">
        <f>IFERROR(__xludf.DUMMYFUNCTION("""COMPUTED_VALUE"""),"")</f>
        <v/>
      </c>
      <c r="W454" s="105" t="str">
        <f>IFERROR(__xludf.DUMMYFUNCTION("""COMPUTED_VALUE"""),"")</f>
        <v/>
      </c>
      <c r="X454" s="105" t="str">
        <f>IFERROR(__xludf.DUMMYFUNCTION("""COMPUTED_VALUE"""),"")</f>
        <v/>
      </c>
      <c r="Y454" s="105" t="str">
        <f>IFERROR(__xludf.DUMMYFUNCTION("""COMPUTED_VALUE"""),"")</f>
        <v/>
      </c>
      <c r="Z454" s="105" t="str">
        <f>IFERROR(__xludf.DUMMYFUNCTION("""COMPUTED_VALUE"""),"")</f>
        <v/>
      </c>
      <c r="AA454" s="105" t="str">
        <f>IFERROR(__xludf.DUMMYFUNCTION("""COMPUTED_VALUE"""),"")</f>
        <v/>
      </c>
      <c r="AB454" s="105" t="str">
        <f>IFERROR(__xludf.DUMMYFUNCTION("""COMPUTED_VALUE"""),"")</f>
        <v/>
      </c>
      <c r="AC454" s="105" t="str">
        <f>IFERROR(__xludf.DUMMYFUNCTION("""COMPUTED_VALUE"""),"")</f>
        <v/>
      </c>
      <c r="AD454" s="105" t="str">
        <f>IFERROR(__xludf.DUMMYFUNCTION("""COMPUTED_VALUE"""),"")</f>
        <v/>
      </c>
      <c r="AE454" s="105" t="str">
        <f>IFERROR(__xludf.DUMMYFUNCTION("""COMPUTED_VALUE"""),"")</f>
        <v/>
      </c>
      <c r="AF454" s="105" t="str">
        <f>IFERROR(__xludf.DUMMYFUNCTION("""COMPUTED_VALUE"""),"")</f>
        <v/>
      </c>
      <c r="AG454" s="105" t="str">
        <f>IFERROR(__xludf.DUMMYFUNCTION("""COMPUTED_VALUE"""),"")</f>
        <v/>
      </c>
      <c r="AH454" s="105" t="str">
        <f>IFERROR(__xludf.DUMMYFUNCTION("""COMPUTED_VALUE"""),"")</f>
        <v/>
      </c>
      <c r="AI454" s="105" t="str">
        <f>IFERROR(__xludf.DUMMYFUNCTION("""COMPUTED_VALUE"""),"")</f>
        <v/>
      </c>
      <c r="AJ454" s="105" t="str">
        <f>IFERROR(__xludf.DUMMYFUNCTION("""COMPUTED_VALUE"""),"")</f>
        <v/>
      </c>
      <c r="AK454" s="105" t="str">
        <f>IFERROR(__xludf.DUMMYFUNCTION("""COMPUTED_VALUE"""),"")</f>
        <v/>
      </c>
      <c r="AL454" s="105" t="str">
        <f>IFERROR(__xludf.DUMMYFUNCTION("""COMPUTED_VALUE"""),"")</f>
        <v/>
      </c>
      <c r="AM454" s="105" t="str">
        <f>IFERROR(__xludf.DUMMYFUNCTION("""COMPUTED_VALUE"""),"")</f>
        <v/>
      </c>
      <c r="AN454" s="105" t="str">
        <f>IFERROR(__xludf.DUMMYFUNCTION("""COMPUTED_VALUE"""),"")</f>
        <v/>
      </c>
    </row>
    <row r="455">
      <c r="A455" s="105"/>
      <c r="B455" s="105"/>
      <c r="C455" s="105"/>
      <c r="D455" s="105"/>
      <c r="E455" s="106"/>
      <c r="F455" s="205"/>
      <c r="G455" s="105"/>
      <c r="H455" s="108"/>
      <c r="I455" s="105"/>
      <c r="J455" s="108" t="str">
        <f>IFERROR(__xludf.DUMMYFUNCTION("""COMPUTED_VALUE"""),"")</f>
        <v/>
      </c>
      <c r="K455" s="105" t="str">
        <f>IFERROR(__xludf.DUMMYFUNCTION("""COMPUTED_VALUE"""),"")</f>
        <v/>
      </c>
      <c r="L455" s="105" t="str">
        <f>IFERROR(__xludf.DUMMYFUNCTION("""COMPUTED_VALUE"""),"")</f>
        <v/>
      </c>
      <c r="M455" s="105" t="str">
        <f>IFERROR(__xludf.DUMMYFUNCTION("""COMPUTED_VALUE"""),"")</f>
        <v/>
      </c>
      <c r="N455" s="105" t="str">
        <f>IFERROR(__xludf.DUMMYFUNCTION("""COMPUTED_VALUE"""),"")</f>
        <v/>
      </c>
      <c r="O455" s="105" t="str">
        <f>IFERROR(__xludf.DUMMYFUNCTION("""COMPUTED_VALUE"""),"")</f>
        <v/>
      </c>
      <c r="P455" s="105" t="str">
        <f>IFERROR(__xludf.DUMMYFUNCTION("""COMPUTED_VALUE"""),"")</f>
        <v/>
      </c>
      <c r="Q455" s="105" t="str">
        <f>IFERROR(__xludf.DUMMYFUNCTION("""COMPUTED_VALUE"""),"")</f>
        <v/>
      </c>
      <c r="R455" s="105" t="str">
        <f>IFERROR(__xludf.DUMMYFUNCTION("""COMPUTED_VALUE"""),"")</f>
        <v/>
      </c>
      <c r="S455" s="105" t="str">
        <f>IFERROR(__xludf.DUMMYFUNCTION("""COMPUTED_VALUE"""),"")</f>
        <v/>
      </c>
      <c r="T455" s="105" t="str">
        <f>IFERROR(__xludf.DUMMYFUNCTION("""COMPUTED_VALUE"""),"")</f>
        <v/>
      </c>
      <c r="U455" s="105" t="str">
        <f>IFERROR(__xludf.DUMMYFUNCTION("""COMPUTED_VALUE"""),"")</f>
        <v/>
      </c>
      <c r="V455" s="105" t="str">
        <f>IFERROR(__xludf.DUMMYFUNCTION("""COMPUTED_VALUE"""),"")</f>
        <v/>
      </c>
      <c r="W455" s="105" t="str">
        <f>IFERROR(__xludf.DUMMYFUNCTION("""COMPUTED_VALUE"""),"")</f>
        <v/>
      </c>
      <c r="X455" s="105" t="str">
        <f>IFERROR(__xludf.DUMMYFUNCTION("""COMPUTED_VALUE"""),"")</f>
        <v/>
      </c>
      <c r="Y455" s="105" t="str">
        <f>IFERROR(__xludf.DUMMYFUNCTION("""COMPUTED_VALUE"""),"")</f>
        <v/>
      </c>
      <c r="Z455" s="105" t="str">
        <f>IFERROR(__xludf.DUMMYFUNCTION("""COMPUTED_VALUE"""),"")</f>
        <v/>
      </c>
      <c r="AA455" s="105" t="str">
        <f>IFERROR(__xludf.DUMMYFUNCTION("""COMPUTED_VALUE"""),"")</f>
        <v/>
      </c>
      <c r="AB455" s="105" t="str">
        <f>IFERROR(__xludf.DUMMYFUNCTION("""COMPUTED_VALUE"""),"")</f>
        <v/>
      </c>
      <c r="AC455" s="105" t="str">
        <f>IFERROR(__xludf.DUMMYFUNCTION("""COMPUTED_VALUE"""),"")</f>
        <v/>
      </c>
      <c r="AD455" s="105" t="str">
        <f>IFERROR(__xludf.DUMMYFUNCTION("""COMPUTED_VALUE"""),"")</f>
        <v/>
      </c>
      <c r="AE455" s="105" t="str">
        <f>IFERROR(__xludf.DUMMYFUNCTION("""COMPUTED_VALUE"""),"")</f>
        <v/>
      </c>
      <c r="AF455" s="105" t="str">
        <f>IFERROR(__xludf.DUMMYFUNCTION("""COMPUTED_VALUE"""),"")</f>
        <v/>
      </c>
      <c r="AG455" s="105" t="str">
        <f>IFERROR(__xludf.DUMMYFUNCTION("""COMPUTED_VALUE"""),"")</f>
        <v/>
      </c>
      <c r="AH455" s="105" t="str">
        <f>IFERROR(__xludf.DUMMYFUNCTION("""COMPUTED_VALUE"""),"")</f>
        <v/>
      </c>
      <c r="AI455" s="105" t="str">
        <f>IFERROR(__xludf.DUMMYFUNCTION("""COMPUTED_VALUE"""),"")</f>
        <v/>
      </c>
      <c r="AJ455" s="105" t="str">
        <f>IFERROR(__xludf.DUMMYFUNCTION("""COMPUTED_VALUE"""),"")</f>
        <v/>
      </c>
      <c r="AK455" s="105" t="str">
        <f>IFERROR(__xludf.DUMMYFUNCTION("""COMPUTED_VALUE"""),"")</f>
        <v/>
      </c>
      <c r="AL455" s="105" t="str">
        <f>IFERROR(__xludf.DUMMYFUNCTION("""COMPUTED_VALUE"""),"")</f>
        <v/>
      </c>
      <c r="AM455" s="105" t="str">
        <f>IFERROR(__xludf.DUMMYFUNCTION("""COMPUTED_VALUE"""),"")</f>
        <v/>
      </c>
      <c r="AN455" s="105" t="str">
        <f>IFERROR(__xludf.DUMMYFUNCTION("""COMPUTED_VALUE"""),"")</f>
        <v/>
      </c>
    </row>
    <row r="456">
      <c r="A456" s="105"/>
      <c r="B456" s="105"/>
      <c r="C456" s="105"/>
      <c r="D456" s="105"/>
      <c r="E456" s="106"/>
      <c r="F456" s="205"/>
      <c r="G456" s="105"/>
      <c r="H456" s="108"/>
      <c r="I456" s="105"/>
      <c r="J456" s="108" t="str">
        <f>IFERROR(__xludf.DUMMYFUNCTION("""COMPUTED_VALUE"""),"")</f>
        <v/>
      </c>
      <c r="K456" s="105" t="str">
        <f>IFERROR(__xludf.DUMMYFUNCTION("""COMPUTED_VALUE"""),"")</f>
        <v/>
      </c>
      <c r="L456" s="105" t="str">
        <f>IFERROR(__xludf.DUMMYFUNCTION("""COMPUTED_VALUE"""),"")</f>
        <v/>
      </c>
      <c r="M456" s="105" t="str">
        <f>IFERROR(__xludf.DUMMYFUNCTION("""COMPUTED_VALUE"""),"")</f>
        <v/>
      </c>
      <c r="N456" s="105" t="str">
        <f>IFERROR(__xludf.DUMMYFUNCTION("""COMPUTED_VALUE"""),"")</f>
        <v/>
      </c>
      <c r="O456" s="105" t="str">
        <f>IFERROR(__xludf.DUMMYFUNCTION("""COMPUTED_VALUE"""),"")</f>
        <v/>
      </c>
      <c r="P456" s="105" t="str">
        <f>IFERROR(__xludf.DUMMYFUNCTION("""COMPUTED_VALUE"""),"")</f>
        <v/>
      </c>
      <c r="Q456" s="105" t="str">
        <f>IFERROR(__xludf.DUMMYFUNCTION("""COMPUTED_VALUE"""),"")</f>
        <v/>
      </c>
      <c r="R456" s="105" t="str">
        <f>IFERROR(__xludf.DUMMYFUNCTION("""COMPUTED_VALUE"""),"")</f>
        <v/>
      </c>
      <c r="S456" s="105" t="str">
        <f>IFERROR(__xludf.DUMMYFUNCTION("""COMPUTED_VALUE"""),"")</f>
        <v/>
      </c>
      <c r="T456" s="105" t="str">
        <f>IFERROR(__xludf.DUMMYFUNCTION("""COMPUTED_VALUE"""),"")</f>
        <v/>
      </c>
      <c r="U456" s="105" t="str">
        <f>IFERROR(__xludf.DUMMYFUNCTION("""COMPUTED_VALUE"""),"")</f>
        <v/>
      </c>
      <c r="V456" s="105" t="str">
        <f>IFERROR(__xludf.DUMMYFUNCTION("""COMPUTED_VALUE"""),"")</f>
        <v/>
      </c>
      <c r="W456" s="105" t="str">
        <f>IFERROR(__xludf.DUMMYFUNCTION("""COMPUTED_VALUE"""),"")</f>
        <v/>
      </c>
      <c r="X456" s="105" t="str">
        <f>IFERROR(__xludf.DUMMYFUNCTION("""COMPUTED_VALUE"""),"")</f>
        <v/>
      </c>
      <c r="Y456" s="105" t="str">
        <f>IFERROR(__xludf.DUMMYFUNCTION("""COMPUTED_VALUE"""),"")</f>
        <v/>
      </c>
      <c r="Z456" s="105" t="str">
        <f>IFERROR(__xludf.DUMMYFUNCTION("""COMPUTED_VALUE"""),"")</f>
        <v/>
      </c>
      <c r="AA456" s="105" t="str">
        <f>IFERROR(__xludf.DUMMYFUNCTION("""COMPUTED_VALUE"""),"")</f>
        <v/>
      </c>
      <c r="AB456" s="105" t="str">
        <f>IFERROR(__xludf.DUMMYFUNCTION("""COMPUTED_VALUE"""),"")</f>
        <v/>
      </c>
      <c r="AC456" s="105" t="str">
        <f>IFERROR(__xludf.DUMMYFUNCTION("""COMPUTED_VALUE"""),"")</f>
        <v/>
      </c>
      <c r="AD456" s="105" t="str">
        <f>IFERROR(__xludf.DUMMYFUNCTION("""COMPUTED_VALUE"""),"")</f>
        <v/>
      </c>
      <c r="AE456" s="105" t="str">
        <f>IFERROR(__xludf.DUMMYFUNCTION("""COMPUTED_VALUE"""),"")</f>
        <v/>
      </c>
      <c r="AF456" s="105" t="str">
        <f>IFERROR(__xludf.DUMMYFUNCTION("""COMPUTED_VALUE"""),"")</f>
        <v/>
      </c>
      <c r="AG456" s="105" t="str">
        <f>IFERROR(__xludf.DUMMYFUNCTION("""COMPUTED_VALUE"""),"")</f>
        <v/>
      </c>
      <c r="AH456" s="105" t="str">
        <f>IFERROR(__xludf.DUMMYFUNCTION("""COMPUTED_VALUE"""),"")</f>
        <v/>
      </c>
      <c r="AI456" s="105" t="str">
        <f>IFERROR(__xludf.DUMMYFUNCTION("""COMPUTED_VALUE"""),"")</f>
        <v/>
      </c>
      <c r="AJ456" s="105" t="str">
        <f>IFERROR(__xludf.DUMMYFUNCTION("""COMPUTED_VALUE"""),"")</f>
        <v/>
      </c>
      <c r="AK456" s="105" t="str">
        <f>IFERROR(__xludf.DUMMYFUNCTION("""COMPUTED_VALUE"""),"")</f>
        <v/>
      </c>
      <c r="AL456" s="105" t="str">
        <f>IFERROR(__xludf.DUMMYFUNCTION("""COMPUTED_VALUE"""),"")</f>
        <v/>
      </c>
      <c r="AM456" s="105" t="str">
        <f>IFERROR(__xludf.DUMMYFUNCTION("""COMPUTED_VALUE"""),"")</f>
        <v/>
      </c>
      <c r="AN456" s="105" t="str">
        <f>IFERROR(__xludf.DUMMYFUNCTION("""COMPUTED_VALUE"""),"")</f>
        <v/>
      </c>
    </row>
    <row r="457">
      <c r="A457" s="105"/>
      <c r="B457" s="105"/>
      <c r="C457" s="105"/>
      <c r="D457" s="105"/>
      <c r="E457" s="106"/>
      <c r="F457" s="205"/>
      <c r="G457" s="105"/>
      <c r="H457" s="108"/>
      <c r="I457" s="105"/>
      <c r="J457" s="108" t="str">
        <f>IFERROR(__xludf.DUMMYFUNCTION("""COMPUTED_VALUE"""),"")</f>
        <v/>
      </c>
      <c r="K457" s="105" t="str">
        <f>IFERROR(__xludf.DUMMYFUNCTION("""COMPUTED_VALUE"""),"")</f>
        <v/>
      </c>
      <c r="L457" s="105" t="str">
        <f>IFERROR(__xludf.DUMMYFUNCTION("""COMPUTED_VALUE"""),"")</f>
        <v/>
      </c>
      <c r="M457" s="105" t="str">
        <f>IFERROR(__xludf.DUMMYFUNCTION("""COMPUTED_VALUE"""),"")</f>
        <v/>
      </c>
      <c r="N457" s="105" t="str">
        <f>IFERROR(__xludf.DUMMYFUNCTION("""COMPUTED_VALUE"""),"")</f>
        <v/>
      </c>
      <c r="O457" s="105" t="str">
        <f>IFERROR(__xludf.DUMMYFUNCTION("""COMPUTED_VALUE"""),"")</f>
        <v/>
      </c>
      <c r="P457" s="105" t="str">
        <f>IFERROR(__xludf.DUMMYFUNCTION("""COMPUTED_VALUE"""),"")</f>
        <v/>
      </c>
      <c r="Q457" s="105" t="str">
        <f>IFERROR(__xludf.DUMMYFUNCTION("""COMPUTED_VALUE"""),"")</f>
        <v/>
      </c>
      <c r="R457" s="105" t="str">
        <f>IFERROR(__xludf.DUMMYFUNCTION("""COMPUTED_VALUE"""),"")</f>
        <v/>
      </c>
      <c r="S457" s="105" t="str">
        <f>IFERROR(__xludf.DUMMYFUNCTION("""COMPUTED_VALUE"""),"")</f>
        <v/>
      </c>
      <c r="T457" s="105" t="str">
        <f>IFERROR(__xludf.DUMMYFUNCTION("""COMPUTED_VALUE"""),"")</f>
        <v/>
      </c>
      <c r="U457" s="105" t="str">
        <f>IFERROR(__xludf.DUMMYFUNCTION("""COMPUTED_VALUE"""),"")</f>
        <v/>
      </c>
      <c r="V457" s="105" t="str">
        <f>IFERROR(__xludf.DUMMYFUNCTION("""COMPUTED_VALUE"""),"")</f>
        <v/>
      </c>
      <c r="W457" s="105" t="str">
        <f>IFERROR(__xludf.DUMMYFUNCTION("""COMPUTED_VALUE"""),"")</f>
        <v/>
      </c>
      <c r="X457" s="105" t="str">
        <f>IFERROR(__xludf.DUMMYFUNCTION("""COMPUTED_VALUE"""),"")</f>
        <v/>
      </c>
      <c r="Y457" s="105" t="str">
        <f>IFERROR(__xludf.DUMMYFUNCTION("""COMPUTED_VALUE"""),"")</f>
        <v/>
      </c>
      <c r="Z457" s="105" t="str">
        <f>IFERROR(__xludf.DUMMYFUNCTION("""COMPUTED_VALUE"""),"")</f>
        <v/>
      </c>
      <c r="AA457" s="105" t="str">
        <f>IFERROR(__xludf.DUMMYFUNCTION("""COMPUTED_VALUE"""),"")</f>
        <v/>
      </c>
      <c r="AB457" s="105" t="str">
        <f>IFERROR(__xludf.DUMMYFUNCTION("""COMPUTED_VALUE"""),"")</f>
        <v/>
      </c>
      <c r="AC457" s="105" t="str">
        <f>IFERROR(__xludf.DUMMYFUNCTION("""COMPUTED_VALUE"""),"")</f>
        <v/>
      </c>
      <c r="AD457" s="105" t="str">
        <f>IFERROR(__xludf.DUMMYFUNCTION("""COMPUTED_VALUE"""),"")</f>
        <v/>
      </c>
      <c r="AE457" s="105" t="str">
        <f>IFERROR(__xludf.DUMMYFUNCTION("""COMPUTED_VALUE"""),"")</f>
        <v/>
      </c>
      <c r="AF457" s="105" t="str">
        <f>IFERROR(__xludf.DUMMYFUNCTION("""COMPUTED_VALUE"""),"")</f>
        <v/>
      </c>
      <c r="AG457" s="105" t="str">
        <f>IFERROR(__xludf.DUMMYFUNCTION("""COMPUTED_VALUE"""),"")</f>
        <v/>
      </c>
      <c r="AH457" s="105" t="str">
        <f>IFERROR(__xludf.DUMMYFUNCTION("""COMPUTED_VALUE"""),"")</f>
        <v/>
      </c>
      <c r="AI457" s="105" t="str">
        <f>IFERROR(__xludf.DUMMYFUNCTION("""COMPUTED_VALUE"""),"")</f>
        <v/>
      </c>
      <c r="AJ457" s="105" t="str">
        <f>IFERROR(__xludf.DUMMYFUNCTION("""COMPUTED_VALUE"""),"")</f>
        <v/>
      </c>
      <c r="AK457" s="105" t="str">
        <f>IFERROR(__xludf.DUMMYFUNCTION("""COMPUTED_VALUE"""),"")</f>
        <v/>
      </c>
      <c r="AL457" s="105" t="str">
        <f>IFERROR(__xludf.DUMMYFUNCTION("""COMPUTED_VALUE"""),"")</f>
        <v/>
      </c>
      <c r="AM457" s="105" t="str">
        <f>IFERROR(__xludf.DUMMYFUNCTION("""COMPUTED_VALUE"""),"")</f>
        <v/>
      </c>
      <c r="AN457" s="105" t="str">
        <f>IFERROR(__xludf.DUMMYFUNCTION("""COMPUTED_VALUE"""),"")</f>
        <v/>
      </c>
    </row>
    <row r="458">
      <c r="A458" s="105"/>
      <c r="B458" s="105"/>
      <c r="C458" s="105"/>
      <c r="D458" s="105"/>
      <c r="E458" s="106"/>
      <c r="F458" s="205"/>
      <c r="G458" s="105"/>
      <c r="H458" s="108"/>
      <c r="I458" s="105"/>
      <c r="J458" s="108" t="str">
        <f>IFERROR(__xludf.DUMMYFUNCTION("""COMPUTED_VALUE"""),"")</f>
        <v/>
      </c>
      <c r="K458" s="105" t="str">
        <f>IFERROR(__xludf.DUMMYFUNCTION("""COMPUTED_VALUE"""),"")</f>
        <v/>
      </c>
      <c r="L458" s="105" t="str">
        <f>IFERROR(__xludf.DUMMYFUNCTION("""COMPUTED_VALUE"""),"")</f>
        <v/>
      </c>
      <c r="M458" s="105" t="str">
        <f>IFERROR(__xludf.DUMMYFUNCTION("""COMPUTED_VALUE"""),"")</f>
        <v/>
      </c>
      <c r="N458" s="105" t="str">
        <f>IFERROR(__xludf.DUMMYFUNCTION("""COMPUTED_VALUE"""),"")</f>
        <v/>
      </c>
      <c r="O458" s="105" t="str">
        <f>IFERROR(__xludf.DUMMYFUNCTION("""COMPUTED_VALUE"""),"")</f>
        <v/>
      </c>
      <c r="P458" s="105" t="str">
        <f>IFERROR(__xludf.DUMMYFUNCTION("""COMPUTED_VALUE"""),"")</f>
        <v/>
      </c>
      <c r="Q458" s="105" t="str">
        <f>IFERROR(__xludf.DUMMYFUNCTION("""COMPUTED_VALUE"""),"")</f>
        <v/>
      </c>
      <c r="R458" s="105" t="str">
        <f>IFERROR(__xludf.DUMMYFUNCTION("""COMPUTED_VALUE"""),"")</f>
        <v/>
      </c>
      <c r="S458" s="105" t="str">
        <f>IFERROR(__xludf.DUMMYFUNCTION("""COMPUTED_VALUE"""),"")</f>
        <v/>
      </c>
      <c r="T458" s="105" t="str">
        <f>IFERROR(__xludf.DUMMYFUNCTION("""COMPUTED_VALUE"""),"")</f>
        <v/>
      </c>
      <c r="U458" s="105" t="str">
        <f>IFERROR(__xludf.DUMMYFUNCTION("""COMPUTED_VALUE"""),"")</f>
        <v/>
      </c>
      <c r="V458" s="105" t="str">
        <f>IFERROR(__xludf.DUMMYFUNCTION("""COMPUTED_VALUE"""),"")</f>
        <v/>
      </c>
      <c r="W458" s="105" t="str">
        <f>IFERROR(__xludf.DUMMYFUNCTION("""COMPUTED_VALUE"""),"")</f>
        <v/>
      </c>
      <c r="X458" s="105" t="str">
        <f>IFERROR(__xludf.DUMMYFUNCTION("""COMPUTED_VALUE"""),"")</f>
        <v/>
      </c>
      <c r="Y458" s="105" t="str">
        <f>IFERROR(__xludf.DUMMYFUNCTION("""COMPUTED_VALUE"""),"")</f>
        <v/>
      </c>
      <c r="Z458" s="105" t="str">
        <f>IFERROR(__xludf.DUMMYFUNCTION("""COMPUTED_VALUE"""),"")</f>
        <v/>
      </c>
      <c r="AA458" s="105" t="str">
        <f>IFERROR(__xludf.DUMMYFUNCTION("""COMPUTED_VALUE"""),"")</f>
        <v/>
      </c>
      <c r="AB458" s="105" t="str">
        <f>IFERROR(__xludf.DUMMYFUNCTION("""COMPUTED_VALUE"""),"")</f>
        <v/>
      </c>
      <c r="AC458" s="105" t="str">
        <f>IFERROR(__xludf.DUMMYFUNCTION("""COMPUTED_VALUE"""),"")</f>
        <v/>
      </c>
      <c r="AD458" s="105" t="str">
        <f>IFERROR(__xludf.DUMMYFUNCTION("""COMPUTED_VALUE"""),"")</f>
        <v/>
      </c>
      <c r="AE458" s="105" t="str">
        <f>IFERROR(__xludf.DUMMYFUNCTION("""COMPUTED_VALUE"""),"")</f>
        <v/>
      </c>
      <c r="AF458" s="105" t="str">
        <f>IFERROR(__xludf.DUMMYFUNCTION("""COMPUTED_VALUE"""),"")</f>
        <v/>
      </c>
      <c r="AG458" s="105" t="str">
        <f>IFERROR(__xludf.DUMMYFUNCTION("""COMPUTED_VALUE"""),"")</f>
        <v/>
      </c>
      <c r="AH458" s="105" t="str">
        <f>IFERROR(__xludf.DUMMYFUNCTION("""COMPUTED_VALUE"""),"")</f>
        <v/>
      </c>
      <c r="AI458" s="105" t="str">
        <f>IFERROR(__xludf.DUMMYFUNCTION("""COMPUTED_VALUE"""),"")</f>
        <v/>
      </c>
      <c r="AJ458" s="105" t="str">
        <f>IFERROR(__xludf.DUMMYFUNCTION("""COMPUTED_VALUE"""),"")</f>
        <v/>
      </c>
      <c r="AK458" s="105" t="str">
        <f>IFERROR(__xludf.DUMMYFUNCTION("""COMPUTED_VALUE"""),"")</f>
        <v/>
      </c>
      <c r="AL458" s="105" t="str">
        <f>IFERROR(__xludf.DUMMYFUNCTION("""COMPUTED_VALUE"""),"")</f>
        <v/>
      </c>
      <c r="AM458" s="105" t="str">
        <f>IFERROR(__xludf.DUMMYFUNCTION("""COMPUTED_VALUE"""),"")</f>
        <v/>
      </c>
      <c r="AN458" s="105" t="str">
        <f>IFERROR(__xludf.DUMMYFUNCTION("""COMPUTED_VALUE"""),"")</f>
        <v/>
      </c>
    </row>
    <row r="459">
      <c r="A459" s="105"/>
      <c r="B459" s="105"/>
      <c r="C459" s="105"/>
      <c r="D459" s="105"/>
      <c r="E459" s="106"/>
      <c r="F459" s="205"/>
      <c r="G459" s="105"/>
      <c r="H459" s="108"/>
      <c r="I459" s="105"/>
      <c r="J459" s="108" t="str">
        <f>IFERROR(__xludf.DUMMYFUNCTION("""COMPUTED_VALUE"""),"")</f>
        <v/>
      </c>
      <c r="K459" s="105" t="str">
        <f>IFERROR(__xludf.DUMMYFUNCTION("""COMPUTED_VALUE"""),"")</f>
        <v/>
      </c>
      <c r="L459" s="105" t="str">
        <f>IFERROR(__xludf.DUMMYFUNCTION("""COMPUTED_VALUE"""),"")</f>
        <v/>
      </c>
      <c r="M459" s="105" t="str">
        <f>IFERROR(__xludf.DUMMYFUNCTION("""COMPUTED_VALUE"""),"")</f>
        <v/>
      </c>
      <c r="N459" s="105" t="str">
        <f>IFERROR(__xludf.DUMMYFUNCTION("""COMPUTED_VALUE"""),"")</f>
        <v/>
      </c>
      <c r="O459" s="105" t="str">
        <f>IFERROR(__xludf.DUMMYFUNCTION("""COMPUTED_VALUE"""),"")</f>
        <v/>
      </c>
      <c r="P459" s="105" t="str">
        <f>IFERROR(__xludf.DUMMYFUNCTION("""COMPUTED_VALUE"""),"")</f>
        <v/>
      </c>
      <c r="Q459" s="105" t="str">
        <f>IFERROR(__xludf.DUMMYFUNCTION("""COMPUTED_VALUE"""),"")</f>
        <v/>
      </c>
      <c r="R459" s="105" t="str">
        <f>IFERROR(__xludf.DUMMYFUNCTION("""COMPUTED_VALUE"""),"")</f>
        <v/>
      </c>
      <c r="S459" s="105" t="str">
        <f>IFERROR(__xludf.DUMMYFUNCTION("""COMPUTED_VALUE"""),"")</f>
        <v/>
      </c>
      <c r="T459" s="105" t="str">
        <f>IFERROR(__xludf.DUMMYFUNCTION("""COMPUTED_VALUE"""),"")</f>
        <v/>
      </c>
      <c r="U459" s="105" t="str">
        <f>IFERROR(__xludf.DUMMYFUNCTION("""COMPUTED_VALUE"""),"")</f>
        <v/>
      </c>
      <c r="V459" s="105" t="str">
        <f>IFERROR(__xludf.DUMMYFUNCTION("""COMPUTED_VALUE"""),"")</f>
        <v/>
      </c>
      <c r="W459" s="105" t="str">
        <f>IFERROR(__xludf.DUMMYFUNCTION("""COMPUTED_VALUE"""),"")</f>
        <v/>
      </c>
      <c r="X459" s="105" t="str">
        <f>IFERROR(__xludf.DUMMYFUNCTION("""COMPUTED_VALUE"""),"")</f>
        <v/>
      </c>
      <c r="Y459" s="105" t="str">
        <f>IFERROR(__xludf.DUMMYFUNCTION("""COMPUTED_VALUE"""),"")</f>
        <v/>
      </c>
      <c r="Z459" s="105" t="str">
        <f>IFERROR(__xludf.DUMMYFUNCTION("""COMPUTED_VALUE"""),"")</f>
        <v/>
      </c>
      <c r="AA459" s="105" t="str">
        <f>IFERROR(__xludf.DUMMYFUNCTION("""COMPUTED_VALUE"""),"")</f>
        <v/>
      </c>
      <c r="AB459" s="105" t="str">
        <f>IFERROR(__xludf.DUMMYFUNCTION("""COMPUTED_VALUE"""),"")</f>
        <v/>
      </c>
      <c r="AC459" s="105" t="str">
        <f>IFERROR(__xludf.DUMMYFUNCTION("""COMPUTED_VALUE"""),"")</f>
        <v/>
      </c>
      <c r="AD459" s="105" t="str">
        <f>IFERROR(__xludf.DUMMYFUNCTION("""COMPUTED_VALUE"""),"")</f>
        <v/>
      </c>
      <c r="AE459" s="105" t="str">
        <f>IFERROR(__xludf.DUMMYFUNCTION("""COMPUTED_VALUE"""),"")</f>
        <v/>
      </c>
      <c r="AF459" s="105" t="str">
        <f>IFERROR(__xludf.DUMMYFUNCTION("""COMPUTED_VALUE"""),"")</f>
        <v/>
      </c>
      <c r="AG459" s="105" t="str">
        <f>IFERROR(__xludf.DUMMYFUNCTION("""COMPUTED_VALUE"""),"")</f>
        <v/>
      </c>
      <c r="AH459" s="105" t="str">
        <f>IFERROR(__xludf.DUMMYFUNCTION("""COMPUTED_VALUE"""),"")</f>
        <v/>
      </c>
      <c r="AI459" s="105" t="str">
        <f>IFERROR(__xludf.DUMMYFUNCTION("""COMPUTED_VALUE"""),"")</f>
        <v/>
      </c>
      <c r="AJ459" s="105" t="str">
        <f>IFERROR(__xludf.DUMMYFUNCTION("""COMPUTED_VALUE"""),"")</f>
        <v/>
      </c>
      <c r="AK459" s="105" t="str">
        <f>IFERROR(__xludf.DUMMYFUNCTION("""COMPUTED_VALUE"""),"")</f>
        <v/>
      </c>
      <c r="AL459" s="105" t="str">
        <f>IFERROR(__xludf.DUMMYFUNCTION("""COMPUTED_VALUE"""),"")</f>
        <v/>
      </c>
      <c r="AM459" s="105" t="str">
        <f>IFERROR(__xludf.DUMMYFUNCTION("""COMPUTED_VALUE"""),"")</f>
        <v/>
      </c>
      <c r="AN459" s="105" t="str">
        <f>IFERROR(__xludf.DUMMYFUNCTION("""COMPUTED_VALUE"""),"")</f>
        <v/>
      </c>
    </row>
    <row r="460">
      <c r="A460" s="105"/>
      <c r="B460" s="105"/>
      <c r="C460" s="105"/>
      <c r="D460" s="105"/>
      <c r="E460" s="106"/>
      <c r="F460" s="205"/>
      <c r="G460" s="105"/>
      <c r="H460" s="108"/>
      <c r="I460" s="105"/>
      <c r="J460" s="108" t="str">
        <f>IFERROR(__xludf.DUMMYFUNCTION("""COMPUTED_VALUE"""),"")</f>
        <v/>
      </c>
      <c r="K460" s="105" t="str">
        <f>IFERROR(__xludf.DUMMYFUNCTION("""COMPUTED_VALUE"""),"")</f>
        <v/>
      </c>
      <c r="L460" s="105" t="str">
        <f>IFERROR(__xludf.DUMMYFUNCTION("""COMPUTED_VALUE"""),"")</f>
        <v/>
      </c>
      <c r="M460" s="105" t="str">
        <f>IFERROR(__xludf.DUMMYFUNCTION("""COMPUTED_VALUE"""),"")</f>
        <v/>
      </c>
      <c r="N460" s="105" t="str">
        <f>IFERROR(__xludf.DUMMYFUNCTION("""COMPUTED_VALUE"""),"")</f>
        <v/>
      </c>
      <c r="O460" s="105" t="str">
        <f>IFERROR(__xludf.DUMMYFUNCTION("""COMPUTED_VALUE"""),"")</f>
        <v/>
      </c>
      <c r="P460" s="105" t="str">
        <f>IFERROR(__xludf.DUMMYFUNCTION("""COMPUTED_VALUE"""),"")</f>
        <v/>
      </c>
      <c r="Q460" s="105" t="str">
        <f>IFERROR(__xludf.DUMMYFUNCTION("""COMPUTED_VALUE"""),"")</f>
        <v/>
      </c>
      <c r="R460" s="105" t="str">
        <f>IFERROR(__xludf.DUMMYFUNCTION("""COMPUTED_VALUE"""),"")</f>
        <v/>
      </c>
      <c r="S460" s="105" t="str">
        <f>IFERROR(__xludf.DUMMYFUNCTION("""COMPUTED_VALUE"""),"")</f>
        <v/>
      </c>
      <c r="T460" s="105" t="str">
        <f>IFERROR(__xludf.DUMMYFUNCTION("""COMPUTED_VALUE"""),"")</f>
        <v/>
      </c>
      <c r="U460" s="105" t="str">
        <f>IFERROR(__xludf.DUMMYFUNCTION("""COMPUTED_VALUE"""),"")</f>
        <v/>
      </c>
      <c r="V460" s="105" t="str">
        <f>IFERROR(__xludf.DUMMYFUNCTION("""COMPUTED_VALUE"""),"")</f>
        <v/>
      </c>
      <c r="W460" s="105" t="str">
        <f>IFERROR(__xludf.DUMMYFUNCTION("""COMPUTED_VALUE"""),"")</f>
        <v/>
      </c>
      <c r="X460" s="105" t="str">
        <f>IFERROR(__xludf.DUMMYFUNCTION("""COMPUTED_VALUE"""),"")</f>
        <v/>
      </c>
      <c r="Y460" s="105" t="str">
        <f>IFERROR(__xludf.DUMMYFUNCTION("""COMPUTED_VALUE"""),"")</f>
        <v/>
      </c>
      <c r="Z460" s="105" t="str">
        <f>IFERROR(__xludf.DUMMYFUNCTION("""COMPUTED_VALUE"""),"")</f>
        <v/>
      </c>
      <c r="AA460" s="105" t="str">
        <f>IFERROR(__xludf.DUMMYFUNCTION("""COMPUTED_VALUE"""),"")</f>
        <v/>
      </c>
      <c r="AB460" s="105" t="str">
        <f>IFERROR(__xludf.DUMMYFUNCTION("""COMPUTED_VALUE"""),"")</f>
        <v/>
      </c>
      <c r="AC460" s="105" t="str">
        <f>IFERROR(__xludf.DUMMYFUNCTION("""COMPUTED_VALUE"""),"")</f>
        <v/>
      </c>
      <c r="AD460" s="105" t="str">
        <f>IFERROR(__xludf.DUMMYFUNCTION("""COMPUTED_VALUE"""),"")</f>
        <v/>
      </c>
      <c r="AE460" s="105" t="str">
        <f>IFERROR(__xludf.DUMMYFUNCTION("""COMPUTED_VALUE"""),"")</f>
        <v/>
      </c>
      <c r="AF460" s="105" t="str">
        <f>IFERROR(__xludf.DUMMYFUNCTION("""COMPUTED_VALUE"""),"")</f>
        <v/>
      </c>
      <c r="AG460" s="105" t="str">
        <f>IFERROR(__xludf.DUMMYFUNCTION("""COMPUTED_VALUE"""),"")</f>
        <v/>
      </c>
      <c r="AH460" s="105" t="str">
        <f>IFERROR(__xludf.DUMMYFUNCTION("""COMPUTED_VALUE"""),"")</f>
        <v/>
      </c>
      <c r="AI460" s="105" t="str">
        <f>IFERROR(__xludf.DUMMYFUNCTION("""COMPUTED_VALUE"""),"")</f>
        <v/>
      </c>
      <c r="AJ460" s="105" t="str">
        <f>IFERROR(__xludf.DUMMYFUNCTION("""COMPUTED_VALUE"""),"")</f>
        <v/>
      </c>
      <c r="AK460" s="105" t="str">
        <f>IFERROR(__xludf.DUMMYFUNCTION("""COMPUTED_VALUE"""),"")</f>
        <v/>
      </c>
      <c r="AL460" s="105" t="str">
        <f>IFERROR(__xludf.DUMMYFUNCTION("""COMPUTED_VALUE"""),"")</f>
        <v/>
      </c>
      <c r="AM460" s="105" t="str">
        <f>IFERROR(__xludf.DUMMYFUNCTION("""COMPUTED_VALUE"""),"")</f>
        <v/>
      </c>
      <c r="AN460" s="105" t="str">
        <f>IFERROR(__xludf.DUMMYFUNCTION("""COMPUTED_VALUE"""),"")</f>
        <v/>
      </c>
    </row>
    <row r="461">
      <c r="A461" s="105"/>
      <c r="B461" s="105"/>
      <c r="C461" s="105"/>
      <c r="D461" s="105"/>
      <c r="E461" s="106"/>
      <c r="F461" s="205"/>
      <c r="G461" s="105"/>
      <c r="H461" s="108"/>
      <c r="I461" s="105"/>
      <c r="J461" s="108" t="str">
        <f>IFERROR(__xludf.DUMMYFUNCTION("""COMPUTED_VALUE"""),"")</f>
        <v/>
      </c>
      <c r="K461" s="105" t="str">
        <f>IFERROR(__xludf.DUMMYFUNCTION("""COMPUTED_VALUE"""),"")</f>
        <v/>
      </c>
      <c r="L461" s="105" t="str">
        <f>IFERROR(__xludf.DUMMYFUNCTION("""COMPUTED_VALUE"""),"")</f>
        <v/>
      </c>
      <c r="M461" s="105" t="str">
        <f>IFERROR(__xludf.DUMMYFUNCTION("""COMPUTED_VALUE"""),"")</f>
        <v/>
      </c>
      <c r="N461" s="105" t="str">
        <f>IFERROR(__xludf.DUMMYFUNCTION("""COMPUTED_VALUE"""),"")</f>
        <v/>
      </c>
      <c r="O461" s="105" t="str">
        <f>IFERROR(__xludf.DUMMYFUNCTION("""COMPUTED_VALUE"""),"")</f>
        <v/>
      </c>
      <c r="P461" s="105" t="str">
        <f>IFERROR(__xludf.DUMMYFUNCTION("""COMPUTED_VALUE"""),"")</f>
        <v/>
      </c>
      <c r="Q461" s="105" t="str">
        <f>IFERROR(__xludf.DUMMYFUNCTION("""COMPUTED_VALUE"""),"")</f>
        <v/>
      </c>
      <c r="R461" s="105" t="str">
        <f>IFERROR(__xludf.DUMMYFUNCTION("""COMPUTED_VALUE"""),"")</f>
        <v/>
      </c>
      <c r="S461" s="105" t="str">
        <f>IFERROR(__xludf.DUMMYFUNCTION("""COMPUTED_VALUE"""),"")</f>
        <v/>
      </c>
      <c r="T461" s="105" t="str">
        <f>IFERROR(__xludf.DUMMYFUNCTION("""COMPUTED_VALUE"""),"")</f>
        <v/>
      </c>
      <c r="U461" s="105" t="str">
        <f>IFERROR(__xludf.DUMMYFUNCTION("""COMPUTED_VALUE"""),"")</f>
        <v/>
      </c>
      <c r="V461" s="105" t="str">
        <f>IFERROR(__xludf.DUMMYFUNCTION("""COMPUTED_VALUE"""),"")</f>
        <v/>
      </c>
      <c r="W461" s="105" t="str">
        <f>IFERROR(__xludf.DUMMYFUNCTION("""COMPUTED_VALUE"""),"")</f>
        <v/>
      </c>
      <c r="X461" s="105" t="str">
        <f>IFERROR(__xludf.DUMMYFUNCTION("""COMPUTED_VALUE"""),"")</f>
        <v/>
      </c>
      <c r="Y461" s="105" t="str">
        <f>IFERROR(__xludf.DUMMYFUNCTION("""COMPUTED_VALUE"""),"")</f>
        <v/>
      </c>
      <c r="Z461" s="105" t="str">
        <f>IFERROR(__xludf.DUMMYFUNCTION("""COMPUTED_VALUE"""),"")</f>
        <v/>
      </c>
      <c r="AA461" s="105" t="str">
        <f>IFERROR(__xludf.DUMMYFUNCTION("""COMPUTED_VALUE"""),"")</f>
        <v/>
      </c>
      <c r="AB461" s="105" t="str">
        <f>IFERROR(__xludf.DUMMYFUNCTION("""COMPUTED_VALUE"""),"")</f>
        <v/>
      </c>
      <c r="AC461" s="105" t="str">
        <f>IFERROR(__xludf.DUMMYFUNCTION("""COMPUTED_VALUE"""),"")</f>
        <v/>
      </c>
      <c r="AD461" s="105" t="str">
        <f>IFERROR(__xludf.DUMMYFUNCTION("""COMPUTED_VALUE"""),"")</f>
        <v/>
      </c>
      <c r="AE461" s="105" t="str">
        <f>IFERROR(__xludf.DUMMYFUNCTION("""COMPUTED_VALUE"""),"")</f>
        <v/>
      </c>
      <c r="AF461" s="105" t="str">
        <f>IFERROR(__xludf.DUMMYFUNCTION("""COMPUTED_VALUE"""),"")</f>
        <v/>
      </c>
      <c r="AG461" s="105" t="str">
        <f>IFERROR(__xludf.DUMMYFUNCTION("""COMPUTED_VALUE"""),"")</f>
        <v/>
      </c>
      <c r="AH461" s="105" t="str">
        <f>IFERROR(__xludf.DUMMYFUNCTION("""COMPUTED_VALUE"""),"")</f>
        <v/>
      </c>
      <c r="AI461" s="105" t="str">
        <f>IFERROR(__xludf.DUMMYFUNCTION("""COMPUTED_VALUE"""),"")</f>
        <v/>
      </c>
      <c r="AJ461" s="105" t="str">
        <f>IFERROR(__xludf.DUMMYFUNCTION("""COMPUTED_VALUE"""),"")</f>
        <v/>
      </c>
      <c r="AK461" s="105" t="str">
        <f>IFERROR(__xludf.DUMMYFUNCTION("""COMPUTED_VALUE"""),"")</f>
        <v/>
      </c>
      <c r="AL461" s="105" t="str">
        <f>IFERROR(__xludf.DUMMYFUNCTION("""COMPUTED_VALUE"""),"")</f>
        <v/>
      </c>
      <c r="AM461" s="105" t="str">
        <f>IFERROR(__xludf.DUMMYFUNCTION("""COMPUTED_VALUE"""),"")</f>
        <v/>
      </c>
      <c r="AN461" s="105" t="str">
        <f>IFERROR(__xludf.DUMMYFUNCTION("""COMPUTED_VALUE"""),"")</f>
        <v/>
      </c>
    </row>
    <row r="462">
      <c r="A462" s="105"/>
      <c r="B462" s="105"/>
      <c r="C462" s="105"/>
      <c r="D462" s="105"/>
      <c r="E462" s="106"/>
      <c r="F462" s="205"/>
      <c r="G462" s="105"/>
      <c r="H462" s="108"/>
      <c r="I462" s="105"/>
      <c r="J462" s="108" t="str">
        <f>IFERROR(__xludf.DUMMYFUNCTION("""COMPUTED_VALUE"""),"")</f>
        <v/>
      </c>
      <c r="K462" s="105" t="str">
        <f>IFERROR(__xludf.DUMMYFUNCTION("""COMPUTED_VALUE"""),"")</f>
        <v/>
      </c>
      <c r="L462" s="105" t="str">
        <f>IFERROR(__xludf.DUMMYFUNCTION("""COMPUTED_VALUE"""),"")</f>
        <v/>
      </c>
      <c r="M462" s="105" t="str">
        <f>IFERROR(__xludf.DUMMYFUNCTION("""COMPUTED_VALUE"""),"")</f>
        <v/>
      </c>
      <c r="N462" s="105" t="str">
        <f>IFERROR(__xludf.DUMMYFUNCTION("""COMPUTED_VALUE"""),"")</f>
        <v/>
      </c>
      <c r="O462" s="105" t="str">
        <f>IFERROR(__xludf.DUMMYFUNCTION("""COMPUTED_VALUE"""),"")</f>
        <v/>
      </c>
      <c r="P462" s="105" t="str">
        <f>IFERROR(__xludf.DUMMYFUNCTION("""COMPUTED_VALUE"""),"")</f>
        <v/>
      </c>
      <c r="Q462" s="105" t="str">
        <f>IFERROR(__xludf.DUMMYFUNCTION("""COMPUTED_VALUE"""),"")</f>
        <v/>
      </c>
      <c r="R462" s="105" t="str">
        <f>IFERROR(__xludf.DUMMYFUNCTION("""COMPUTED_VALUE"""),"")</f>
        <v/>
      </c>
      <c r="S462" s="105" t="str">
        <f>IFERROR(__xludf.DUMMYFUNCTION("""COMPUTED_VALUE"""),"")</f>
        <v/>
      </c>
      <c r="T462" s="105" t="str">
        <f>IFERROR(__xludf.DUMMYFUNCTION("""COMPUTED_VALUE"""),"")</f>
        <v/>
      </c>
      <c r="U462" s="105" t="str">
        <f>IFERROR(__xludf.DUMMYFUNCTION("""COMPUTED_VALUE"""),"")</f>
        <v/>
      </c>
      <c r="V462" s="105" t="str">
        <f>IFERROR(__xludf.DUMMYFUNCTION("""COMPUTED_VALUE"""),"")</f>
        <v/>
      </c>
      <c r="W462" s="105" t="str">
        <f>IFERROR(__xludf.DUMMYFUNCTION("""COMPUTED_VALUE"""),"")</f>
        <v/>
      </c>
      <c r="X462" s="105" t="str">
        <f>IFERROR(__xludf.DUMMYFUNCTION("""COMPUTED_VALUE"""),"")</f>
        <v/>
      </c>
      <c r="Y462" s="105" t="str">
        <f>IFERROR(__xludf.DUMMYFUNCTION("""COMPUTED_VALUE"""),"")</f>
        <v/>
      </c>
      <c r="Z462" s="105" t="str">
        <f>IFERROR(__xludf.DUMMYFUNCTION("""COMPUTED_VALUE"""),"")</f>
        <v/>
      </c>
      <c r="AA462" s="105" t="str">
        <f>IFERROR(__xludf.DUMMYFUNCTION("""COMPUTED_VALUE"""),"")</f>
        <v/>
      </c>
      <c r="AB462" s="105" t="str">
        <f>IFERROR(__xludf.DUMMYFUNCTION("""COMPUTED_VALUE"""),"")</f>
        <v/>
      </c>
      <c r="AC462" s="105" t="str">
        <f>IFERROR(__xludf.DUMMYFUNCTION("""COMPUTED_VALUE"""),"")</f>
        <v/>
      </c>
      <c r="AD462" s="105" t="str">
        <f>IFERROR(__xludf.DUMMYFUNCTION("""COMPUTED_VALUE"""),"")</f>
        <v/>
      </c>
      <c r="AE462" s="105" t="str">
        <f>IFERROR(__xludf.DUMMYFUNCTION("""COMPUTED_VALUE"""),"")</f>
        <v/>
      </c>
      <c r="AF462" s="105" t="str">
        <f>IFERROR(__xludf.DUMMYFUNCTION("""COMPUTED_VALUE"""),"")</f>
        <v/>
      </c>
      <c r="AG462" s="105" t="str">
        <f>IFERROR(__xludf.DUMMYFUNCTION("""COMPUTED_VALUE"""),"")</f>
        <v/>
      </c>
      <c r="AH462" s="105" t="str">
        <f>IFERROR(__xludf.DUMMYFUNCTION("""COMPUTED_VALUE"""),"")</f>
        <v/>
      </c>
      <c r="AI462" s="105" t="str">
        <f>IFERROR(__xludf.DUMMYFUNCTION("""COMPUTED_VALUE"""),"")</f>
        <v/>
      </c>
      <c r="AJ462" s="105" t="str">
        <f>IFERROR(__xludf.DUMMYFUNCTION("""COMPUTED_VALUE"""),"")</f>
        <v/>
      </c>
      <c r="AK462" s="105" t="str">
        <f>IFERROR(__xludf.DUMMYFUNCTION("""COMPUTED_VALUE"""),"")</f>
        <v/>
      </c>
      <c r="AL462" s="105" t="str">
        <f>IFERROR(__xludf.DUMMYFUNCTION("""COMPUTED_VALUE"""),"")</f>
        <v/>
      </c>
      <c r="AM462" s="105" t="str">
        <f>IFERROR(__xludf.DUMMYFUNCTION("""COMPUTED_VALUE"""),"")</f>
        <v/>
      </c>
      <c r="AN462" s="105" t="str">
        <f>IFERROR(__xludf.DUMMYFUNCTION("""COMPUTED_VALUE"""),"")</f>
        <v/>
      </c>
    </row>
    <row r="463">
      <c r="A463" s="105"/>
      <c r="B463" s="105"/>
      <c r="C463" s="105"/>
      <c r="D463" s="105"/>
      <c r="E463" s="106"/>
      <c r="F463" s="205"/>
      <c r="G463" s="105"/>
      <c r="H463" s="108"/>
      <c r="I463" s="105"/>
      <c r="J463" s="108" t="str">
        <f>IFERROR(__xludf.DUMMYFUNCTION("""COMPUTED_VALUE"""),"")</f>
        <v/>
      </c>
      <c r="K463" s="105" t="str">
        <f>IFERROR(__xludf.DUMMYFUNCTION("""COMPUTED_VALUE"""),"")</f>
        <v/>
      </c>
      <c r="L463" s="105" t="str">
        <f>IFERROR(__xludf.DUMMYFUNCTION("""COMPUTED_VALUE"""),"")</f>
        <v/>
      </c>
      <c r="M463" s="105" t="str">
        <f>IFERROR(__xludf.DUMMYFUNCTION("""COMPUTED_VALUE"""),"")</f>
        <v/>
      </c>
      <c r="N463" s="105" t="str">
        <f>IFERROR(__xludf.DUMMYFUNCTION("""COMPUTED_VALUE"""),"")</f>
        <v/>
      </c>
      <c r="O463" s="105" t="str">
        <f>IFERROR(__xludf.DUMMYFUNCTION("""COMPUTED_VALUE"""),"")</f>
        <v/>
      </c>
      <c r="P463" s="105" t="str">
        <f>IFERROR(__xludf.DUMMYFUNCTION("""COMPUTED_VALUE"""),"")</f>
        <v/>
      </c>
      <c r="Q463" s="105" t="str">
        <f>IFERROR(__xludf.DUMMYFUNCTION("""COMPUTED_VALUE"""),"")</f>
        <v/>
      </c>
      <c r="R463" s="105" t="str">
        <f>IFERROR(__xludf.DUMMYFUNCTION("""COMPUTED_VALUE"""),"")</f>
        <v/>
      </c>
      <c r="S463" s="105" t="str">
        <f>IFERROR(__xludf.DUMMYFUNCTION("""COMPUTED_VALUE"""),"")</f>
        <v/>
      </c>
      <c r="T463" s="105" t="str">
        <f>IFERROR(__xludf.DUMMYFUNCTION("""COMPUTED_VALUE"""),"")</f>
        <v/>
      </c>
      <c r="U463" s="105" t="str">
        <f>IFERROR(__xludf.DUMMYFUNCTION("""COMPUTED_VALUE"""),"")</f>
        <v/>
      </c>
      <c r="V463" s="105" t="str">
        <f>IFERROR(__xludf.DUMMYFUNCTION("""COMPUTED_VALUE"""),"")</f>
        <v/>
      </c>
      <c r="W463" s="105" t="str">
        <f>IFERROR(__xludf.DUMMYFUNCTION("""COMPUTED_VALUE"""),"")</f>
        <v/>
      </c>
      <c r="X463" s="105" t="str">
        <f>IFERROR(__xludf.DUMMYFUNCTION("""COMPUTED_VALUE"""),"")</f>
        <v/>
      </c>
      <c r="Y463" s="105" t="str">
        <f>IFERROR(__xludf.DUMMYFUNCTION("""COMPUTED_VALUE"""),"")</f>
        <v/>
      </c>
      <c r="Z463" s="105" t="str">
        <f>IFERROR(__xludf.DUMMYFUNCTION("""COMPUTED_VALUE"""),"")</f>
        <v/>
      </c>
      <c r="AA463" s="105" t="str">
        <f>IFERROR(__xludf.DUMMYFUNCTION("""COMPUTED_VALUE"""),"")</f>
        <v/>
      </c>
      <c r="AB463" s="105" t="str">
        <f>IFERROR(__xludf.DUMMYFUNCTION("""COMPUTED_VALUE"""),"")</f>
        <v/>
      </c>
      <c r="AC463" s="105" t="str">
        <f>IFERROR(__xludf.DUMMYFUNCTION("""COMPUTED_VALUE"""),"")</f>
        <v/>
      </c>
      <c r="AD463" s="105" t="str">
        <f>IFERROR(__xludf.DUMMYFUNCTION("""COMPUTED_VALUE"""),"")</f>
        <v/>
      </c>
      <c r="AE463" s="105" t="str">
        <f>IFERROR(__xludf.DUMMYFUNCTION("""COMPUTED_VALUE"""),"")</f>
        <v/>
      </c>
      <c r="AF463" s="105" t="str">
        <f>IFERROR(__xludf.DUMMYFUNCTION("""COMPUTED_VALUE"""),"")</f>
        <v/>
      </c>
      <c r="AG463" s="105" t="str">
        <f>IFERROR(__xludf.DUMMYFUNCTION("""COMPUTED_VALUE"""),"")</f>
        <v/>
      </c>
      <c r="AH463" s="105" t="str">
        <f>IFERROR(__xludf.DUMMYFUNCTION("""COMPUTED_VALUE"""),"")</f>
        <v/>
      </c>
      <c r="AI463" s="105" t="str">
        <f>IFERROR(__xludf.DUMMYFUNCTION("""COMPUTED_VALUE"""),"")</f>
        <v/>
      </c>
      <c r="AJ463" s="105" t="str">
        <f>IFERROR(__xludf.DUMMYFUNCTION("""COMPUTED_VALUE"""),"")</f>
        <v/>
      </c>
      <c r="AK463" s="105" t="str">
        <f>IFERROR(__xludf.DUMMYFUNCTION("""COMPUTED_VALUE"""),"")</f>
        <v/>
      </c>
      <c r="AL463" s="105" t="str">
        <f>IFERROR(__xludf.DUMMYFUNCTION("""COMPUTED_VALUE"""),"")</f>
        <v/>
      </c>
      <c r="AM463" s="105" t="str">
        <f>IFERROR(__xludf.DUMMYFUNCTION("""COMPUTED_VALUE"""),"")</f>
        <v/>
      </c>
      <c r="AN463" s="105" t="str">
        <f>IFERROR(__xludf.DUMMYFUNCTION("""COMPUTED_VALUE"""),"")</f>
        <v/>
      </c>
    </row>
    <row r="464">
      <c r="A464" s="105"/>
      <c r="B464" s="105"/>
      <c r="C464" s="105"/>
      <c r="D464" s="105"/>
      <c r="E464" s="106"/>
      <c r="F464" s="205"/>
      <c r="G464" s="105"/>
      <c r="H464" s="108"/>
      <c r="I464" s="105"/>
      <c r="J464" s="108" t="str">
        <f>IFERROR(__xludf.DUMMYFUNCTION("""COMPUTED_VALUE"""),"")</f>
        <v/>
      </c>
      <c r="K464" s="105" t="str">
        <f>IFERROR(__xludf.DUMMYFUNCTION("""COMPUTED_VALUE"""),"")</f>
        <v/>
      </c>
      <c r="L464" s="105" t="str">
        <f>IFERROR(__xludf.DUMMYFUNCTION("""COMPUTED_VALUE"""),"")</f>
        <v/>
      </c>
      <c r="M464" s="105" t="str">
        <f>IFERROR(__xludf.DUMMYFUNCTION("""COMPUTED_VALUE"""),"")</f>
        <v/>
      </c>
      <c r="N464" s="105" t="str">
        <f>IFERROR(__xludf.DUMMYFUNCTION("""COMPUTED_VALUE"""),"")</f>
        <v/>
      </c>
      <c r="O464" s="105" t="str">
        <f>IFERROR(__xludf.DUMMYFUNCTION("""COMPUTED_VALUE"""),"")</f>
        <v/>
      </c>
      <c r="P464" s="105" t="str">
        <f>IFERROR(__xludf.DUMMYFUNCTION("""COMPUTED_VALUE"""),"")</f>
        <v/>
      </c>
      <c r="Q464" s="105" t="str">
        <f>IFERROR(__xludf.DUMMYFUNCTION("""COMPUTED_VALUE"""),"")</f>
        <v/>
      </c>
      <c r="R464" s="105" t="str">
        <f>IFERROR(__xludf.DUMMYFUNCTION("""COMPUTED_VALUE"""),"")</f>
        <v/>
      </c>
      <c r="S464" s="105" t="str">
        <f>IFERROR(__xludf.DUMMYFUNCTION("""COMPUTED_VALUE"""),"")</f>
        <v/>
      </c>
      <c r="T464" s="105" t="str">
        <f>IFERROR(__xludf.DUMMYFUNCTION("""COMPUTED_VALUE"""),"")</f>
        <v/>
      </c>
      <c r="U464" s="105" t="str">
        <f>IFERROR(__xludf.DUMMYFUNCTION("""COMPUTED_VALUE"""),"")</f>
        <v/>
      </c>
      <c r="V464" s="105" t="str">
        <f>IFERROR(__xludf.DUMMYFUNCTION("""COMPUTED_VALUE"""),"")</f>
        <v/>
      </c>
      <c r="W464" s="105" t="str">
        <f>IFERROR(__xludf.DUMMYFUNCTION("""COMPUTED_VALUE"""),"")</f>
        <v/>
      </c>
      <c r="X464" s="105" t="str">
        <f>IFERROR(__xludf.DUMMYFUNCTION("""COMPUTED_VALUE"""),"")</f>
        <v/>
      </c>
      <c r="Y464" s="105" t="str">
        <f>IFERROR(__xludf.DUMMYFUNCTION("""COMPUTED_VALUE"""),"")</f>
        <v/>
      </c>
      <c r="Z464" s="105" t="str">
        <f>IFERROR(__xludf.DUMMYFUNCTION("""COMPUTED_VALUE"""),"")</f>
        <v/>
      </c>
      <c r="AA464" s="105" t="str">
        <f>IFERROR(__xludf.DUMMYFUNCTION("""COMPUTED_VALUE"""),"")</f>
        <v/>
      </c>
      <c r="AB464" s="105" t="str">
        <f>IFERROR(__xludf.DUMMYFUNCTION("""COMPUTED_VALUE"""),"")</f>
        <v/>
      </c>
      <c r="AC464" s="105" t="str">
        <f>IFERROR(__xludf.DUMMYFUNCTION("""COMPUTED_VALUE"""),"")</f>
        <v/>
      </c>
      <c r="AD464" s="105" t="str">
        <f>IFERROR(__xludf.DUMMYFUNCTION("""COMPUTED_VALUE"""),"")</f>
        <v/>
      </c>
      <c r="AE464" s="105" t="str">
        <f>IFERROR(__xludf.DUMMYFUNCTION("""COMPUTED_VALUE"""),"")</f>
        <v/>
      </c>
      <c r="AF464" s="105" t="str">
        <f>IFERROR(__xludf.DUMMYFUNCTION("""COMPUTED_VALUE"""),"")</f>
        <v/>
      </c>
      <c r="AG464" s="105" t="str">
        <f>IFERROR(__xludf.DUMMYFUNCTION("""COMPUTED_VALUE"""),"")</f>
        <v/>
      </c>
      <c r="AH464" s="105" t="str">
        <f>IFERROR(__xludf.DUMMYFUNCTION("""COMPUTED_VALUE"""),"")</f>
        <v/>
      </c>
      <c r="AI464" s="105" t="str">
        <f>IFERROR(__xludf.DUMMYFUNCTION("""COMPUTED_VALUE"""),"")</f>
        <v/>
      </c>
      <c r="AJ464" s="105" t="str">
        <f>IFERROR(__xludf.DUMMYFUNCTION("""COMPUTED_VALUE"""),"")</f>
        <v/>
      </c>
      <c r="AK464" s="105" t="str">
        <f>IFERROR(__xludf.DUMMYFUNCTION("""COMPUTED_VALUE"""),"")</f>
        <v/>
      </c>
      <c r="AL464" s="105" t="str">
        <f>IFERROR(__xludf.DUMMYFUNCTION("""COMPUTED_VALUE"""),"")</f>
        <v/>
      </c>
      <c r="AM464" s="105" t="str">
        <f>IFERROR(__xludf.DUMMYFUNCTION("""COMPUTED_VALUE"""),"")</f>
        <v/>
      </c>
      <c r="AN464" s="105" t="str">
        <f>IFERROR(__xludf.DUMMYFUNCTION("""COMPUTED_VALUE"""),"")</f>
        <v/>
      </c>
    </row>
    <row r="465">
      <c r="A465" s="105"/>
      <c r="B465" s="105"/>
      <c r="C465" s="105"/>
      <c r="D465" s="105"/>
      <c r="E465" s="106"/>
      <c r="F465" s="205"/>
      <c r="G465" s="105"/>
      <c r="H465" s="108"/>
      <c r="I465" s="105"/>
      <c r="J465" s="108" t="str">
        <f>IFERROR(__xludf.DUMMYFUNCTION("""COMPUTED_VALUE"""),"")</f>
        <v/>
      </c>
      <c r="K465" s="105" t="str">
        <f>IFERROR(__xludf.DUMMYFUNCTION("""COMPUTED_VALUE"""),"")</f>
        <v/>
      </c>
      <c r="L465" s="105" t="str">
        <f>IFERROR(__xludf.DUMMYFUNCTION("""COMPUTED_VALUE"""),"")</f>
        <v/>
      </c>
      <c r="M465" s="105" t="str">
        <f>IFERROR(__xludf.DUMMYFUNCTION("""COMPUTED_VALUE"""),"")</f>
        <v/>
      </c>
      <c r="N465" s="105" t="str">
        <f>IFERROR(__xludf.DUMMYFUNCTION("""COMPUTED_VALUE"""),"")</f>
        <v/>
      </c>
      <c r="O465" s="105" t="str">
        <f>IFERROR(__xludf.DUMMYFUNCTION("""COMPUTED_VALUE"""),"")</f>
        <v/>
      </c>
      <c r="P465" s="105" t="str">
        <f>IFERROR(__xludf.DUMMYFUNCTION("""COMPUTED_VALUE"""),"")</f>
        <v/>
      </c>
      <c r="Q465" s="105" t="str">
        <f>IFERROR(__xludf.DUMMYFUNCTION("""COMPUTED_VALUE"""),"")</f>
        <v/>
      </c>
      <c r="R465" s="105" t="str">
        <f>IFERROR(__xludf.DUMMYFUNCTION("""COMPUTED_VALUE"""),"")</f>
        <v/>
      </c>
      <c r="S465" s="105" t="str">
        <f>IFERROR(__xludf.DUMMYFUNCTION("""COMPUTED_VALUE"""),"")</f>
        <v/>
      </c>
      <c r="T465" s="105" t="str">
        <f>IFERROR(__xludf.DUMMYFUNCTION("""COMPUTED_VALUE"""),"")</f>
        <v/>
      </c>
      <c r="U465" s="105" t="str">
        <f>IFERROR(__xludf.DUMMYFUNCTION("""COMPUTED_VALUE"""),"")</f>
        <v/>
      </c>
      <c r="V465" s="105" t="str">
        <f>IFERROR(__xludf.DUMMYFUNCTION("""COMPUTED_VALUE"""),"")</f>
        <v/>
      </c>
      <c r="W465" s="105" t="str">
        <f>IFERROR(__xludf.DUMMYFUNCTION("""COMPUTED_VALUE"""),"")</f>
        <v/>
      </c>
      <c r="X465" s="105" t="str">
        <f>IFERROR(__xludf.DUMMYFUNCTION("""COMPUTED_VALUE"""),"")</f>
        <v/>
      </c>
      <c r="Y465" s="105" t="str">
        <f>IFERROR(__xludf.DUMMYFUNCTION("""COMPUTED_VALUE"""),"")</f>
        <v/>
      </c>
      <c r="Z465" s="105" t="str">
        <f>IFERROR(__xludf.DUMMYFUNCTION("""COMPUTED_VALUE"""),"")</f>
        <v/>
      </c>
      <c r="AA465" s="105" t="str">
        <f>IFERROR(__xludf.DUMMYFUNCTION("""COMPUTED_VALUE"""),"")</f>
        <v/>
      </c>
      <c r="AB465" s="105" t="str">
        <f>IFERROR(__xludf.DUMMYFUNCTION("""COMPUTED_VALUE"""),"")</f>
        <v/>
      </c>
      <c r="AC465" s="105" t="str">
        <f>IFERROR(__xludf.DUMMYFUNCTION("""COMPUTED_VALUE"""),"")</f>
        <v/>
      </c>
      <c r="AD465" s="105" t="str">
        <f>IFERROR(__xludf.DUMMYFUNCTION("""COMPUTED_VALUE"""),"")</f>
        <v/>
      </c>
      <c r="AE465" s="105" t="str">
        <f>IFERROR(__xludf.DUMMYFUNCTION("""COMPUTED_VALUE"""),"")</f>
        <v/>
      </c>
      <c r="AF465" s="105" t="str">
        <f>IFERROR(__xludf.DUMMYFUNCTION("""COMPUTED_VALUE"""),"")</f>
        <v/>
      </c>
      <c r="AG465" s="105" t="str">
        <f>IFERROR(__xludf.DUMMYFUNCTION("""COMPUTED_VALUE"""),"")</f>
        <v/>
      </c>
      <c r="AH465" s="105" t="str">
        <f>IFERROR(__xludf.DUMMYFUNCTION("""COMPUTED_VALUE"""),"")</f>
        <v/>
      </c>
      <c r="AI465" s="105" t="str">
        <f>IFERROR(__xludf.DUMMYFUNCTION("""COMPUTED_VALUE"""),"")</f>
        <v/>
      </c>
      <c r="AJ465" s="105" t="str">
        <f>IFERROR(__xludf.DUMMYFUNCTION("""COMPUTED_VALUE"""),"")</f>
        <v/>
      </c>
      <c r="AK465" s="105" t="str">
        <f>IFERROR(__xludf.DUMMYFUNCTION("""COMPUTED_VALUE"""),"")</f>
        <v/>
      </c>
      <c r="AL465" s="105" t="str">
        <f>IFERROR(__xludf.DUMMYFUNCTION("""COMPUTED_VALUE"""),"")</f>
        <v/>
      </c>
      <c r="AM465" s="105" t="str">
        <f>IFERROR(__xludf.DUMMYFUNCTION("""COMPUTED_VALUE"""),"")</f>
        <v/>
      </c>
      <c r="AN465" s="105" t="str">
        <f>IFERROR(__xludf.DUMMYFUNCTION("""COMPUTED_VALUE"""),"")</f>
        <v/>
      </c>
    </row>
    <row r="466">
      <c r="A466" s="105"/>
      <c r="B466" s="105"/>
      <c r="C466" s="105"/>
      <c r="D466" s="105"/>
      <c r="E466" s="106"/>
      <c r="F466" s="205"/>
      <c r="G466" s="105"/>
      <c r="H466" s="108"/>
      <c r="I466" s="105"/>
      <c r="J466" s="108" t="str">
        <f>IFERROR(__xludf.DUMMYFUNCTION("""COMPUTED_VALUE"""),"")</f>
        <v/>
      </c>
      <c r="K466" s="105" t="str">
        <f>IFERROR(__xludf.DUMMYFUNCTION("""COMPUTED_VALUE"""),"")</f>
        <v/>
      </c>
      <c r="L466" s="105" t="str">
        <f>IFERROR(__xludf.DUMMYFUNCTION("""COMPUTED_VALUE"""),"")</f>
        <v/>
      </c>
      <c r="M466" s="105" t="str">
        <f>IFERROR(__xludf.DUMMYFUNCTION("""COMPUTED_VALUE"""),"")</f>
        <v/>
      </c>
      <c r="N466" s="105" t="str">
        <f>IFERROR(__xludf.DUMMYFUNCTION("""COMPUTED_VALUE"""),"")</f>
        <v/>
      </c>
      <c r="O466" s="105" t="str">
        <f>IFERROR(__xludf.DUMMYFUNCTION("""COMPUTED_VALUE"""),"")</f>
        <v/>
      </c>
      <c r="P466" s="105" t="str">
        <f>IFERROR(__xludf.DUMMYFUNCTION("""COMPUTED_VALUE"""),"")</f>
        <v/>
      </c>
      <c r="Q466" s="105" t="str">
        <f>IFERROR(__xludf.DUMMYFUNCTION("""COMPUTED_VALUE"""),"")</f>
        <v/>
      </c>
      <c r="R466" s="105" t="str">
        <f>IFERROR(__xludf.DUMMYFUNCTION("""COMPUTED_VALUE"""),"")</f>
        <v/>
      </c>
      <c r="S466" s="105" t="str">
        <f>IFERROR(__xludf.DUMMYFUNCTION("""COMPUTED_VALUE"""),"")</f>
        <v/>
      </c>
      <c r="T466" s="105" t="str">
        <f>IFERROR(__xludf.DUMMYFUNCTION("""COMPUTED_VALUE"""),"")</f>
        <v/>
      </c>
      <c r="U466" s="105" t="str">
        <f>IFERROR(__xludf.DUMMYFUNCTION("""COMPUTED_VALUE"""),"")</f>
        <v/>
      </c>
      <c r="V466" s="105" t="str">
        <f>IFERROR(__xludf.DUMMYFUNCTION("""COMPUTED_VALUE"""),"")</f>
        <v/>
      </c>
      <c r="W466" s="105" t="str">
        <f>IFERROR(__xludf.DUMMYFUNCTION("""COMPUTED_VALUE"""),"")</f>
        <v/>
      </c>
      <c r="X466" s="105" t="str">
        <f>IFERROR(__xludf.DUMMYFUNCTION("""COMPUTED_VALUE"""),"")</f>
        <v/>
      </c>
      <c r="Y466" s="105" t="str">
        <f>IFERROR(__xludf.DUMMYFUNCTION("""COMPUTED_VALUE"""),"")</f>
        <v/>
      </c>
      <c r="Z466" s="105" t="str">
        <f>IFERROR(__xludf.DUMMYFUNCTION("""COMPUTED_VALUE"""),"")</f>
        <v/>
      </c>
      <c r="AA466" s="105" t="str">
        <f>IFERROR(__xludf.DUMMYFUNCTION("""COMPUTED_VALUE"""),"")</f>
        <v/>
      </c>
      <c r="AB466" s="105" t="str">
        <f>IFERROR(__xludf.DUMMYFUNCTION("""COMPUTED_VALUE"""),"")</f>
        <v/>
      </c>
      <c r="AC466" s="105" t="str">
        <f>IFERROR(__xludf.DUMMYFUNCTION("""COMPUTED_VALUE"""),"")</f>
        <v/>
      </c>
      <c r="AD466" s="105" t="str">
        <f>IFERROR(__xludf.DUMMYFUNCTION("""COMPUTED_VALUE"""),"")</f>
        <v/>
      </c>
      <c r="AE466" s="105" t="str">
        <f>IFERROR(__xludf.DUMMYFUNCTION("""COMPUTED_VALUE"""),"")</f>
        <v/>
      </c>
      <c r="AF466" s="105" t="str">
        <f>IFERROR(__xludf.DUMMYFUNCTION("""COMPUTED_VALUE"""),"")</f>
        <v/>
      </c>
      <c r="AG466" s="105" t="str">
        <f>IFERROR(__xludf.DUMMYFUNCTION("""COMPUTED_VALUE"""),"")</f>
        <v/>
      </c>
      <c r="AH466" s="105" t="str">
        <f>IFERROR(__xludf.DUMMYFUNCTION("""COMPUTED_VALUE"""),"")</f>
        <v/>
      </c>
      <c r="AI466" s="105" t="str">
        <f>IFERROR(__xludf.DUMMYFUNCTION("""COMPUTED_VALUE"""),"")</f>
        <v/>
      </c>
      <c r="AJ466" s="105" t="str">
        <f>IFERROR(__xludf.DUMMYFUNCTION("""COMPUTED_VALUE"""),"")</f>
        <v/>
      </c>
      <c r="AK466" s="105" t="str">
        <f>IFERROR(__xludf.DUMMYFUNCTION("""COMPUTED_VALUE"""),"")</f>
        <v/>
      </c>
      <c r="AL466" s="105" t="str">
        <f>IFERROR(__xludf.DUMMYFUNCTION("""COMPUTED_VALUE"""),"")</f>
        <v/>
      </c>
      <c r="AM466" s="105" t="str">
        <f>IFERROR(__xludf.DUMMYFUNCTION("""COMPUTED_VALUE"""),"")</f>
        <v/>
      </c>
      <c r="AN466" s="105" t="str">
        <f>IFERROR(__xludf.DUMMYFUNCTION("""COMPUTED_VALUE"""),"")</f>
        <v/>
      </c>
    </row>
    <row r="467">
      <c r="A467" s="105"/>
      <c r="B467" s="105"/>
      <c r="C467" s="105"/>
      <c r="D467" s="105"/>
      <c r="E467" s="106"/>
      <c r="F467" s="205"/>
      <c r="G467" s="105"/>
      <c r="H467" s="108"/>
      <c r="I467" s="105"/>
      <c r="J467" s="108" t="str">
        <f>IFERROR(__xludf.DUMMYFUNCTION("""COMPUTED_VALUE"""),"")</f>
        <v/>
      </c>
      <c r="K467" s="105" t="str">
        <f>IFERROR(__xludf.DUMMYFUNCTION("""COMPUTED_VALUE"""),"")</f>
        <v/>
      </c>
      <c r="L467" s="105" t="str">
        <f>IFERROR(__xludf.DUMMYFUNCTION("""COMPUTED_VALUE"""),"")</f>
        <v/>
      </c>
      <c r="M467" s="105" t="str">
        <f>IFERROR(__xludf.DUMMYFUNCTION("""COMPUTED_VALUE"""),"")</f>
        <v/>
      </c>
      <c r="N467" s="105" t="str">
        <f>IFERROR(__xludf.DUMMYFUNCTION("""COMPUTED_VALUE"""),"")</f>
        <v/>
      </c>
      <c r="O467" s="105" t="str">
        <f>IFERROR(__xludf.DUMMYFUNCTION("""COMPUTED_VALUE"""),"")</f>
        <v/>
      </c>
      <c r="P467" s="105" t="str">
        <f>IFERROR(__xludf.DUMMYFUNCTION("""COMPUTED_VALUE"""),"")</f>
        <v/>
      </c>
      <c r="Q467" s="105" t="str">
        <f>IFERROR(__xludf.DUMMYFUNCTION("""COMPUTED_VALUE"""),"")</f>
        <v/>
      </c>
      <c r="R467" s="105" t="str">
        <f>IFERROR(__xludf.DUMMYFUNCTION("""COMPUTED_VALUE"""),"")</f>
        <v/>
      </c>
      <c r="S467" s="105" t="str">
        <f>IFERROR(__xludf.DUMMYFUNCTION("""COMPUTED_VALUE"""),"")</f>
        <v/>
      </c>
      <c r="T467" s="105" t="str">
        <f>IFERROR(__xludf.DUMMYFUNCTION("""COMPUTED_VALUE"""),"")</f>
        <v/>
      </c>
      <c r="U467" s="105" t="str">
        <f>IFERROR(__xludf.DUMMYFUNCTION("""COMPUTED_VALUE"""),"")</f>
        <v/>
      </c>
      <c r="V467" s="105" t="str">
        <f>IFERROR(__xludf.DUMMYFUNCTION("""COMPUTED_VALUE"""),"")</f>
        <v/>
      </c>
      <c r="W467" s="105" t="str">
        <f>IFERROR(__xludf.DUMMYFUNCTION("""COMPUTED_VALUE"""),"")</f>
        <v/>
      </c>
      <c r="X467" s="105" t="str">
        <f>IFERROR(__xludf.DUMMYFUNCTION("""COMPUTED_VALUE"""),"")</f>
        <v/>
      </c>
      <c r="Y467" s="105" t="str">
        <f>IFERROR(__xludf.DUMMYFUNCTION("""COMPUTED_VALUE"""),"")</f>
        <v/>
      </c>
      <c r="Z467" s="105" t="str">
        <f>IFERROR(__xludf.DUMMYFUNCTION("""COMPUTED_VALUE"""),"")</f>
        <v/>
      </c>
      <c r="AA467" s="105" t="str">
        <f>IFERROR(__xludf.DUMMYFUNCTION("""COMPUTED_VALUE"""),"")</f>
        <v/>
      </c>
      <c r="AB467" s="105" t="str">
        <f>IFERROR(__xludf.DUMMYFUNCTION("""COMPUTED_VALUE"""),"")</f>
        <v/>
      </c>
      <c r="AC467" s="105" t="str">
        <f>IFERROR(__xludf.DUMMYFUNCTION("""COMPUTED_VALUE"""),"")</f>
        <v/>
      </c>
      <c r="AD467" s="105" t="str">
        <f>IFERROR(__xludf.DUMMYFUNCTION("""COMPUTED_VALUE"""),"")</f>
        <v/>
      </c>
      <c r="AE467" s="105" t="str">
        <f>IFERROR(__xludf.DUMMYFUNCTION("""COMPUTED_VALUE"""),"")</f>
        <v/>
      </c>
      <c r="AF467" s="105" t="str">
        <f>IFERROR(__xludf.DUMMYFUNCTION("""COMPUTED_VALUE"""),"")</f>
        <v/>
      </c>
      <c r="AG467" s="105" t="str">
        <f>IFERROR(__xludf.DUMMYFUNCTION("""COMPUTED_VALUE"""),"")</f>
        <v/>
      </c>
      <c r="AH467" s="105" t="str">
        <f>IFERROR(__xludf.DUMMYFUNCTION("""COMPUTED_VALUE"""),"")</f>
        <v/>
      </c>
      <c r="AI467" s="105" t="str">
        <f>IFERROR(__xludf.DUMMYFUNCTION("""COMPUTED_VALUE"""),"")</f>
        <v/>
      </c>
      <c r="AJ467" s="105" t="str">
        <f>IFERROR(__xludf.DUMMYFUNCTION("""COMPUTED_VALUE"""),"")</f>
        <v/>
      </c>
      <c r="AK467" s="105" t="str">
        <f>IFERROR(__xludf.DUMMYFUNCTION("""COMPUTED_VALUE"""),"")</f>
        <v/>
      </c>
      <c r="AL467" s="105" t="str">
        <f>IFERROR(__xludf.DUMMYFUNCTION("""COMPUTED_VALUE"""),"")</f>
        <v/>
      </c>
      <c r="AM467" s="105" t="str">
        <f>IFERROR(__xludf.DUMMYFUNCTION("""COMPUTED_VALUE"""),"")</f>
        <v/>
      </c>
      <c r="AN467" s="105" t="str">
        <f>IFERROR(__xludf.DUMMYFUNCTION("""COMPUTED_VALUE"""),"")</f>
        <v/>
      </c>
    </row>
    <row r="468">
      <c r="A468" s="105"/>
      <c r="B468" s="105"/>
      <c r="C468" s="105"/>
      <c r="D468" s="105"/>
      <c r="E468" s="106"/>
      <c r="F468" s="205"/>
      <c r="G468" s="105"/>
      <c r="H468" s="108"/>
      <c r="I468" s="105"/>
      <c r="J468" s="108" t="str">
        <f>IFERROR(__xludf.DUMMYFUNCTION("""COMPUTED_VALUE"""),"")</f>
        <v/>
      </c>
      <c r="K468" s="105" t="str">
        <f>IFERROR(__xludf.DUMMYFUNCTION("""COMPUTED_VALUE"""),"")</f>
        <v/>
      </c>
      <c r="L468" s="105" t="str">
        <f>IFERROR(__xludf.DUMMYFUNCTION("""COMPUTED_VALUE"""),"")</f>
        <v/>
      </c>
      <c r="M468" s="105" t="str">
        <f>IFERROR(__xludf.DUMMYFUNCTION("""COMPUTED_VALUE"""),"")</f>
        <v/>
      </c>
      <c r="N468" s="105" t="str">
        <f>IFERROR(__xludf.DUMMYFUNCTION("""COMPUTED_VALUE"""),"")</f>
        <v/>
      </c>
      <c r="O468" s="105" t="str">
        <f>IFERROR(__xludf.DUMMYFUNCTION("""COMPUTED_VALUE"""),"")</f>
        <v/>
      </c>
      <c r="P468" s="105" t="str">
        <f>IFERROR(__xludf.DUMMYFUNCTION("""COMPUTED_VALUE"""),"")</f>
        <v/>
      </c>
      <c r="Q468" s="105" t="str">
        <f>IFERROR(__xludf.DUMMYFUNCTION("""COMPUTED_VALUE"""),"")</f>
        <v/>
      </c>
      <c r="R468" s="105" t="str">
        <f>IFERROR(__xludf.DUMMYFUNCTION("""COMPUTED_VALUE"""),"")</f>
        <v/>
      </c>
      <c r="S468" s="105" t="str">
        <f>IFERROR(__xludf.DUMMYFUNCTION("""COMPUTED_VALUE"""),"")</f>
        <v/>
      </c>
      <c r="T468" s="105" t="str">
        <f>IFERROR(__xludf.DUMMYFUNCTION("""COMPUTED_VALUE"""),"")</f>
        <v/>
      </c>
      <c r="U468" s="105" t="str">
        <f>IFERROR(__xludf.DUMMYFUNCTION("""COMPUTED_VALUE"""),"")</f>
        <v/>
      </c>
      <c r="V468" s="105" t="str">
        <f>IFERROR(__xludf.DUMMYFUNCTION("""COMPUTED_VALUE"""),"")</f>
        <v/>
      </c>
      <c r="W468" s="105" t="str">
        <f>IFERROR(__xludf.DUMMYFUNCTION("""COMPUTED_VALUE"""),"")</f>
        <v/>
      </c>
      <c r="X468" s="105" t="str">
        <f>IFERROR(__xludf.DUMMYFUNCTION("""COMPUTED_VALUE"""),"")</f>
        <v/>
      </c>
      <c r="Y468" s="105" t="str">
        <f>IFERROR(__xludf.DUMMYFUNCTION("""COMPUTED_VALUE"""),"")</f>
        <v/>
      </c>
      <c r="Z468" s="105" t="str">
        <f>IFERROR(__xludf.DUMMYFUNCTION("""COMPUTED_VALUE"""),"")</f>
        <v/>
      </c>
      <c r="AA468" s="105" t="str">
        <f>IFERROR(__xludf.DUMMYFUNCTION("""COMPUTED_VALUE"""),"")</f>
        <v/>
      </c>
      <c r="AB468" s="105" t="str">
        <f>IFERROR(__xludf.DUMMYFUNCTION("""COMPUTED_VALUE"""),"")</f>
        <v/>
      </c>
      <c r="AC468" s="105" t="str">
        <f>IFERROR(__xludf.DUMMYFUNCTION("""COMPUTED_VALUE"""),"")</f>
        <v/>
      </c>
      <c r="AD468" s="105" t="str">
        <f>IFERROR(__xludf.DUMMYFUNCTION("""COMPUTED_VALUE"""),"")</f>
        <v/>
      </c>
      <c r="AE468" s="105" t="str">
        <f>IFERROR(__xludf.DUMMYFUNCTION("""COMPUTED_VALUE"""),"")</f>
        <v/>
      </c>
      <c r="AF468" s="105" t="str">
        <f>IFERROR(__xludf.DUMMYFUNCTION("""COMPUTED_VALUE"""),"")</f>
        <v/>
      </c>
      <c r="AG468" s="105" t="str">
        <f>IFERROR(__xludf.DUMMYFUNCTION("""COMPUTED_VALUE"""),"")</f>
        <v/>
      </c>
      <c r="AH468" s="105" t="str">
        <f>IFERROR(__xludf.DUMMYFUNCTION("""COMPUTED_VALUE"""),"")</f>
        <v/>
      </c>
      <c r="AI468" s="105" t="str">
        <f>IFERROR(__xludf.DUMMYFUNCTION("""COMPUTED_VALUE"""),"")</f>
        <v/>
      </c>
      <c r="AJ468" s="105" t="str">
        <f>IFERROR(__xludf.DUMMYFUNCTION("""COMPUTED_VALUE"""),"")</f>
        <v/>
      </c>
      <c r="AK468" s="105" t="str">
        <f>IFERROR(__xludf.DUMMYFUNCTION("""COMPUTED_VALUE"""),"")</f>
        <v/>
      </c>
      <c r="AL468" s="105" t="str">
        <f>IFERROR(__xludf.DUMMYFUNCTION("""COMPUTED_VALUE"""),"")</f>
        <v/>
      </c>
      <c r="AM468" s="105" t="str">
        <f>IFERROR(__xludf.DUMMYFUNCTION("""COMPUTED_VALUE"""),"")</f>
        <v/>
      </c>
      <c r="AN468" s="105" t="str">
        <f>IFERROR(__xludf.DUMMYFUNCTION("""COMPUTED_VALUE"""),"")</f>
        <v/>
      </c>
    </row>
    <row r="469">
      <c r="A469" s="105"/>
      <c r="B469" s="105"/>
      <c r="C469" s="105"/>
      <c r="D469" s="105"/>
      <c r="E469" s="106"/>
      <c r="F469" s="205"/>
      <c r="G469" s="105"/>
      <c r="H469" s="108"/>
      <c r="I469" s="105"/>
      <c r="J469" s="108" t="str">
        <f>IFERROR(__xludf.DUMMYFUNCTION("""COMPUTED_VALUE"""),"")</f>
        <v/>
      </c>
      <c r="K469" s="105" t="str">
        <f>IFERROR(__xludf.DUMMYFUNCTION("""COMPUTED_VALUE"""),"")</f>
        <v/>
      </c>
      <c r="L469" s="105" t="str">
        <f>IFERROR(__xludf.DUMMYFUNCTION("""COMPUTED_VALUE"""),"")</f>
        <v/>
      </c>
      <c r="M469" s="105" t="str">
        <f>IFERROR(__xludf.DUMMYFUNCTION("""COMPUTED_VALUE"""),"")</f>
        <v/>
      </c>
      <c r="N469" s="105" t="str">
        <f>IFERROR(__xludf.DUMMYFUNCTION("""COMPUTED_VALUE"""),"")</f>
        <v/>
      </c>
      <c r="O469" s="105" t="str">
        <f>IFERROR(__xludf.DUMMYFUNCTION("""COMPUTED_VALUE"""),"")</f>
        <v/>
      </c>
      <c r="P469" s="105" t="str">
        <f>IFERROR(__xludf.DUMMYFUNCTION("""COMPUTED_VALUE"""),"")</f>
        <v/>
      </c>
      <c r="Q469" s="105" t="str">
        <f>IFERROR(__xludf.DUMMYFUNCTION("""COMPUTED_VALUE"""),"")</f>
        <v/>
      </c>
      <c r="R469" s="105" t="str">
        <f>IFERROR(__xludf.DUMMYFUNCTION("""COMPUTED_VALUE"""),"")</f>
        <v/>
      </c>
      <c r="S469" s="105" t="str">
        <f>IFERROR(__xludf.DUMMYFUNCTION("""COMPUTED_VALUE"""),"")</f>
        <v/>
      </c>
      <c r="T469" s="105" t="str">
        <f>IFERROR(__xludf.DUMMYFUNCTION("""COMPUTED_VALUE"""),"")</f>
        <v/>
      </c>
      <c r="U469" s="105" t="str">
        <f>IFERROR(__xludf.DUMMYFUNCTION("""COMPUTED_VALUE"""),"")</f>
        <v/>
      </c>
      <c r="V469" s="105" t="str">
        <f>IFERROR(__xludf.DUMMYFUNCTION("""COMPUTED_VALUE"""),"")</f>
        <v/>
      </c>
      <c r="W469" s="105" t="str">
        <f>IFERROR(__xludf.DUMMYFUNCTION("""COMPUTED_VALUE"""),"")</f>
        <v/>
      </c>
      <c r="X469" s="105" t="str">
        <f>IFERROR(__xludf.DUMMYFUNCTION("""COMPUTED_VALUE"""),"")</f>
        <v/>
      </c>
      <c r="Y469" s="105" t="str">
        <f>IFERROR(__xludf.DUMMYFUNCTION("""COMPUTED_VALUE"""),"")</f>
        <v/>
      </c>
      <c r="Z469" s="105" t="str">
        <f>IFERROR(__xludf.DUMMYFUNCTION("""COMPUTED_VALUE"""),"")</f>
        <v/>
      </c>
      <c r="AA469" s="105" t="str">
        <f>IFERROR(__xludf.DUMMYFUNCTION("""COMPUTED_VALUE"""),"")</f>
        <v/>
      </c>
      <c r="AB469" s="105" t="str">
        <f>IFERROR(__xludf.DUMMYFUNCTION("""COMPUTED_VALUE"""),"")</f>
        <v/>
      </c>
      <c r="AC469" s="105" t="str">
        <f>IFERROR(__xludf.DUMMYFUNCTION("""COMPUTED_VALUE"""),"")</f>
        <v/>
      </c>
      <c r="AD469" s="105" t="str">
        <f>IFERROR(__xludf.DUMMYFUNCTION("""COMPUTED_VALUE"""),"")</f>
        <v/>
      </c>
      <c r="AE469" s="105" t="str">
        <f>IFERROR(__xludf.DUMMYFUNCTION("""COMPUTED_VALUE"""),"")</f>
        <v/>
      </c>
      <c r="AF469" s="105" t="str">
        <f>IFERROR(__xludf.DUMMYFUNCTION("""COMPUTED_VALUE"""),"")</f>
        <v/>
      </c>
      <c r="AG469" s="105" t="str">
        <f>IFERROR(__xludf.DUMMYFUNCTION("""COMPUTED_VALUE"""),"")</f>
        <v/>
      </c>
      <c r="AH469" s="105" t="str">
        <f>IFERROR(__xludf.DUMMYFUNCTION("""COMPUTED_VALUE"""),"")</f>
        <v/>
      </c>
      <c r="AI469" s="105" t="str">
        <f>IFERROR(__xludf.DUMMYFUNCTION("""COMPUTED_VALUE"""),"")</f>
        <v/>
      </c>
      <c r="AJ469" s="105" t="str">
        <f>IFERROR(__xludf.DUMMYFUNCTION("""COMPUTED_VALUE"""),"")</f>
        <v/>
      </c>
      <c r="AK469" s="105" t="str">
        <f>IFERROR(__xludf.DUMMYFUNCTION("""COMPUTED_VALUE"""),"")</f>
        <v/>
      </c>
      <c r="AL469" s="105" t="str">
        <f>IFERROR(__xludf.DUMMYFUNCTION("""COMPUTED_VALUE"""),"")</f>
        <v/>
      </c>
      <c r="AM469" s="105" t="str">
        <f>IFERROR(__xludf.DUMMYFUNCTION("""COMPUTED_VALUE"""),"")</f>
        <v/>
      </c>
      <c r="AN469" s="105" t="str">
        <f>IFERROR(__xludf.DUMMYFUNCTION("""COMPUTED_VALUE"""),"")</f>
        <v/>
      </c>
    </row>
    <row r="470">
      <c r="A470" s="105"/>
      <c r="B470" s="105"/>
      <c r="C470" s="105"/>
      <c r="D470" s="105"/>
      <c r="E470" s="106"/>
      <c r="F470" s="205"/>
      <c r="G470" s="105"/>
      <c r="H470" s="108"/>
      <c r="I470" s="105"/>
      <c r="J470" s="108" t="str">
        <f>IFERROR(__xludf.DUMMYFUNCTION("""COMPUTED_VALUE"""),"")</f>
        <v/>
      </c>
      <c r="K470" s="105" t="str">
        <f>IFERROR(__xludf.DUMMYFUNCTION("""COMPUTED_VALUE"""),"")</f>
        <v/>
      </c>
      <c r="L470" s="105" t="str">
        <f>IFERROR(__xludf.DUMMYFUNCTION("""COMPUTED_VALUE"""),"")</f>
        <v/>
      </c>
      <c r="M470" s="105" t="str">
        <f>IFERROR(__xludf.DUMMYFUNCTION("""COMPUTED_VALUE"""),"")</f>
        <v/>
      </c>
      <c r="N470" s="105" t="str">
        <f>IFERROR(__xludf.DUMMYFUNCTION("""COMPUTED_VALUE"""),"")</f>
        <v/>
      </c>
      <c r="O470" s="105" t="str">
        <f>IFERROR(__xludf.DUMMYFUNCTION("""COMPUTED_VALUE"""),"")</f>
        <v/>
      </c>
      <c r="P470" s="105" t="str">
        <f>IFERROR(__xludf.DUMMYFUNCTION("""COMPUTED_VALUE"""),"")</f>
        <v/>
      </c>
      <c r="Q470" s="105" t="str">
        <f>IFERROR(__xludf.DUMMYFUNCTION("""COMPUTED_VALUE"""),"")</f>
        <v/>
      </c>
      <c r="R470" s="105" t="str">
        <f>IFERROR(__xludf.DUMMYFUNCTION("""COMPUTED_VALUE"""),"")</f>
        <v/>
      </c>
      <c r="S470" s="105" t="str">
        <f>IFERROR(__xludf.DUMMYFUNCTION("""COMPUTED_VALUE"""),"")</f>
        <v/>
      </c>
      <c r="T470" s="105" t="str">
        <f>IFERROR(__xludf.DUMMYFUNCTION("""COMPUTED_VALUE"""),"")</f>
        <v/>
      </c>
      <c r="U470" s="105" t="str">
        <f>IFERROR(__xludf.DUMMYFUNCTION("""COMPUTED_VALUE"""),"")</f>
        <v/>
      </c>
      <c r="V470" s="105" t="str">
        <f>IFERROR(__xludf.DUMMYFUNCTION("""COMPUTED_VALUE"""),"")</f>
        <v/>
      </c>
      <c r="W470" s="105" t="str">
        <f>IFERROR(__xludf.DUMMYFUNCTION("""COMPUTED_VALUE"""),"")</f>
        <v/>
      </c>
      <c r="X470" s="105" t="str">
        <f>IFERROR(__xludf.DUMMYFUNCTION("""COMPUTED_VALUE"""),"")</f>
        <v/>
      </c>
      <c r="Y470" s="105" t="str">
        <f>IFERROR(__xludf.DUMMYFUNCTION("""COMPUTED_VALUE"""),"")</f>
        <v/>
      </c>
      <c r="Z470" s="105" t="str">
        <f>IFERROR(__xludf.DUMMYFUNCTION("""COMPUTED_VALUE"""),"")</f>
        <v/>
      </c>
      <c r="AA470" s="105" t="str">
        <f>IFERROR(__xludf.DUMMYFUNCTION("""COMPUTED_VALUE"""),"")</f>
        <v/>
      </c>
      <c r="AB470" s="105" t="str">
        <f>IFERROR(__xludf.DUMMYFUNCTION("""COMPUTED_VALUE"""),"")</f>
        <v/>
      </c>
      <c r="AC470" s="105" t="str">
        <f>IFERROR(__xludf.DUMMYFUNCTION("""COMPUTED_VALUE"""),"")</f>
        <v/>
      </c>
      <c r="AD470" s="105" t="str">
        <f>IFERROR(__xludf.DUMMYFUNCTION("""COMPUTED_VALUE"""),"")</f>
        <v/>
      </c>
      <c r="AE470" s="105" t="str">
        <f>IFERROR(__xludf.DUMMYFUNCTION("""COMPUTED_VALUE"""),"")</f>
        <v/>
      </c>
      <c r="AF470" s="105" t="str">
        <f>IFERROR(__xludf.DUMMYFUNCTION("""COMPUTED_VALUE"""),"")</f>
        <v/>
      </c>
      <c r="AG470" s="105" t="str">
        <f>IFERROR(__xludf.DUMMYFUNCTION("""COMPUTED_VALUE"""),"")</f>
        <v/>
      </c>
      <c r="AH470" s="105" t="str">
        <f>IFERROR(__xludf.DUMMYFUNCTION("""COMPUTED_VALUE"""),"")</f>
        <v/>
      </c>
      <c r="AI470" s="105" t="str">
        <f>IFERROR(__xludf.DUMMYFUNCTION("""COMPUTED_VALUE"""),"")</f>
        <v/>
      </c>
      <c r="AJ470" s="105" t="str">
        <f>IFERROR(__xludf.DUMMYFUNCTION("""COMPUTED_VALUE"""),"")</f>
        <v/>
      </c>
      <c r="AK470" s="105" t="str">
        <f>IFERROR(__xludf.DUMMYFUNCTION("""COMPUTED_VALUE"""),"")</f>
        <v/>
      </c>
      <c r="AL470" s="105" t="str">
        <f>IFERROR(__xludf.DUMMYFUNCTION("""COMPUTED_VALUE"""),"")</f>
        <v/>
      </c>
      <c r="AM470" s="105" t="str">
        <f>IFERROR(__xludf.DUMMYFUNCTION("""COMPUTED_VALUE"""),"")</f>
        <v/>
      </c>
      <c r="AN470" s="105" t="str">
        <f>IFERROR(__xludf.DUMMYFUNCTION("""COMPUTED_VALUE"""),"")</f>
        <v/>
      </c>
    </row>
    <row r="471">
      <c r="A471" s="105"/>
      <c r="B471" s="105"/>
      <c r="C471" s="105"/>
      <c r="D471" s="105"/>
      <c r="E471" s="106"/>
      <c r="F471" s="205"/>
      <c r="G471" s="105"/>
      <c r="H471" s="108"/>
      <c r="I471" s="105"/>
      <c r="J471" s="108" t="str">
        <f>IFERROR(__xludf.DUMMYFUNCTION("""COMPUTED_VALUE"""),"")</f>
        <v/>
      </c>
      <c r="K471" s="105" t="str">
        <f>IFERROR(__xludf.DUMMYFUNCTION("""COMPUTED_VALUE"""),"")</f>
        <v/>
      </c>
      <c r="L471" s="105" t="str">
        <f>IFERROR(__xludf.DUMMYFUNCTION("""COMPUTED_VALUE"""),"")</f>
        <v/>
      </c>
      <c r="M471" s="105" t="str">
        <f>IFERROR(__xludf.DUMMYFUNCTION("""COMPUTED_VALUE"""),"")</f>
        <v/>
      </c>
      <c r="N471" s="105" t="str">
        <f>IFERROR(__xludf.DUMMYFUNCTION("""COMPUTED_VALUE"""),"")</f>
        <v/>
      </c>
      <c r="O471" s="105" t="str">
        <f>IFERROR(__xludf.DUMMYFUNCTION("""COMPUTED_VALUE"""),"")</f>
        <v/>
      </c>
      <c r="P471" s="105" t="str">
        <f>IFERROR(__xludf.DUMMYFUNCTION("""COMPUTED_VALUE"""),"")</f>
        <v/>
      </c>
      <c r="Q471" s="105" t="str">
        <f>IFERROR(__xludf.DUMMYFUNCTION("""COMPUTED_VALUE"""),"")</f>
        <v/>
      </c>
      <c r="R471" s="105" t="str">
        <f>IFERROR(__xludf.DUMMYFUNCTION("""COMPUTED_VALUE"""),"")</f>
        <v/>
      </c>
      <c r="S471" s="105" t="str">
        <f>IFERROR(__xludf.DUMMYFUNCTION("""COMPUTED_VALUE"""),"")</f>
        <v/>
      </c>
      <c r="T471" s="105" t="str">
        <f>IFERROR(__xludf.DUMMYFUNCTION("""COMPUTED_VALUE"""),"")</f>
        <v/>
      </c>
      <c r="U471" s="105" t="str">
        <f>IFERROR(__xludf.DUMMYFUNCTION("""COMPUTED_VALUE"""),"")</f>
        <v/>
      </c>
      <c r="V471" s="105" t="str">
        <f>IFERROR(__xludf.DUMMYFUNCTION("""COMPUTED_VALUE"""),"")</f>
        <v/>
      </c>
      <c r="W471" s="105" t="str">
        <f>IFERROR(__xludf.DUMMYFUNCTION("""COMPUTED_VALUE"""),"")</f>
        <v/>
      </c>
      <c r="X471" s="105" t="str">
        <f>IFERROR(__xludf.DUMMYFUNCTION("""COMPUTED_VALUE"""),"")</f>
        <v/>
      </c>
      <c r="Y471" s="105" t="str">
        <f>IFERROR(__xludf.DUMMYFUNCTION("""COMPUTED_VALUE"""),"")</f>
        <v/>
      </c>
      <c r="Z471" s="105" t="str">
        <f>IFERROR(__xludf.DUMMYFUNCTION("""COMPUTED_VALUE"""),"")</f>
        <v/>
      </c>
      <c r="AA471" s="105" t="str">
        <f>IFERROR(__xludf.DUMMYFUNCTION("""COMPUTED_VALUE"""),"")</f>
        <v/>
      </c>
      <c r="AB471" s="105" t="str">
        <f>IFERROR(__xludf.DUMMYFUNCTION("""COMPUTED_VALUE"""),"")</f>
        <v/>
      </c>
      <c r="AC471" s="105" t="str">
        <f>IFERROR(__xludf.DUMMYFUNCTION("""COMPUTED_VALUE"""),"")</f>
        <v/>
      </c>
      <c r="AD471" s="105" t="str">
        <f>IFERROR(__xludf.DUMMYFUNCTION("""COMPUTED_VALUE"""),"")</f>
        <v/>
      </c>
      <c r="AE471" s="105" t="str">
        <f>IFERROR(__xludf.DUMMYFUNCTION("""COMPUTED_VALUE"""),"")</f>
        <v/>
      </c>
      <c r="AF471" s="105" t="str">
        <f>IFERROR(__xludf.DUMMYFUNCTION("""COMPUTED_VALUE"""),"")</f>
        <v/>
      </c>
      <c r="AG471" s="105" t="str">
        <f>IFERROR(__xludf.DUMMYFUNCTION("""COMPUTED_VALUE"""),"")</f>
        <v/>
      </c>
      <c r="AH471" s="105" t="str">
        <f>IFERROR(__xludf.DUMMYFUNCTION("""COMPUTED_VALUE"""),"")</f>
        <v/>
      </c>
      <c r="AI471" s="105" t="str">
        <f>IFERROR(__xludf.DUMMYFUNCTION("""COMPUTED_VALUE"""),"")</f>
        <v/>
      </c>
      <c r="AJ471" s="105" t="str">
        <f>IFERROR(__xludf.DUMMYFUNCTION("""COMPUTED_VALUE"""),"")</f>
        <v/>
      </c>
      <c r="AK471" s="105" t="str">
        <f>IFERROR(__xludf.DUMMYFUNCTION("""COMPUTED_VALUE"""),"")</f>
        <v/>
      </c>
      <c r="AL471" s="105" t="str">
        <f>IFERROR(__xludf.DUMMYFUNCTION("""COMPUTED_VALUE"""),"")</f>
        <v/>
      </c>
      <c r="AM471" s="105" t="str">
        <f>IFERROR(__xludf.DUMMYFUNCTION("""COMPUTED_VALUE"""),"")</f>
        <v/>
      </c>
      <c r="AN471" s="105" t="str">
        <f>IFERROR(__xludf.DUMMYFUNCTION("""COMPUTED_VALUE"""),"")</f>
        <v/>
      </c>
    </row>
    <row r="472">
      <c r="A472" s="105"/>
      <c r="B472" s="105"/>
      <c r="C472" s="105"/>
      <c r="D472" s="105"/>
      <c r="E472" s="106"/>
      <c r="F472" s="205"/>
      <c r="G472" s="105"/>
      <c r="H472" s="108"/>
      <c r="I472" s="105"/>
      <c r="J472" s="108" t="str">
        <f>IFERROR(__xludf.DUMMYFUNCTION("""COMPUTED_VALUE"""),"")</f>
        <v/>
      </c>
      <c r="K472" s="105" t="str">
        <f>IFERROR(__xludf.DUMMYFUNCTION("""COMPUTED_VALUE"""),"")</f>
        <v/>
      </c>
      <c r="L472" s="105" t="str">
        <f>IFERROR(__xludf.DUMMYFUNCTION("""COMPUTED_VALUE"""),"")</f>
        <v/>
      </c>
      <c r="M472" s="105" t="str">
        <f>IFERROR(__xludf.DUMMYFUNCTION("""COMPUTED_VALUE"""),"")</f>
        <v/>
      </c>
      <c r="N472" s="105" t="str">
        <f>IFERROR(__xludf.DUMMYFUNCTION("""COMPUTED_VALUE"""),"")</f>
        <v/>
      </c>
      <c r="O472" s="105" t="str">
        <f>IFERROR(__xludf.DUMMYFUNCTION("""COMPUTED_VALUE"""),"")</f>
        <v/>
      </c>
      <c r="P472" s="105" t="str">
        <f>IFERROR(__xludf.DUMMYFUNCTION("""COMPUTED_VALUE"""),"")</f>
        <v/>
      </c>
      <c r="Q472" s="105" t="str">
        <f>IFERROR(__xludf.DUMMYFUNCTION("""COMPUTED_VALUE"""),"")</f>
        <v/>
      </c>
      <c r="R472" s="105" t="str">
        <f>IFERROR(__xludf.DUMMYFUNCTION("""COMPUTED_VALUE"""),"")</f>
        <v/>
      </c>
      <c r="S472" s="105" t="str">
        <f>IFERROR(__xludf.DUMMYFUNCTION("""COMPUTED_VALUE"""),"")</f>
        <v/>
      </c>
      <c r="T472" s="105" t="str">
        <f>IFERROR(__xludf.DUMMYFUNCTION("""COMPUTED_VALUE"""),"")</f>
        <v/>
      </c>
      <c r="U472" s="105" t="str">
        <f>IFERROR(__xludf.DUMMYFUNCTION("""COMPUTED_VALUE"""),"")</f>
        <v/>
      </c>
      <c r="V472" s="105" t="str">
        <f>IFERROR(__xludf.DUMMYFUNCTION("""COMPUTED_VALUE"""),"")</f>
        <v/>
      </c>
      <c r="W472" s="105" t="str">
        <f>IFERROR(__xludf.DUMMYFUNCTION("""COMPUTED_VALUE"""),"")</f>
        <v/>
      </c>
      <c r="X472" s="105" t="str">
        <f>IFERROR(__xludf.DUMMYFUNCTION("""COMPUTED_VALUE"""),"")</f>
        <v/>
      </c>
      <c r="Y472" s="105" t="str">
        <f>IFERROR(__xludf.DUMMYFUNCTION("""COMPUTED_VALUE"""),"")</f>
        <v/>
      </c>
      <c r="Z472" s="105" t="str">
        <f>IFERROR(__xludf.DUMMYFUNCTION("""COMPUTED_VALUE"""),"")</f>
        <v/>
      </c>
      <c r="AA472" s="105" t="str">
        <f>IFERROR(__xludf.DUMMYFUNCTION("""COMPUTED_VALUE"""),"")</f>
        <v/>
      </c>
      <c r="AB472" s="105" t="str">
        <f>IFERROR(__xludf.DUMMYFUNCTION("""COMPUTED_VALUE"""),"")</f>
        <v/>
      </c>
      <c r="AC472" s="105" t="str">
        <f>IFERROR(__xludf.DUMMYFUNCTION("""COMPUTED_VALUE"""),"")</f>
        <v/>
      </c>
      <c r="AD472" s="105" t="str">
        <f>IFERROR(__xludf.DUMMYFUNCTION("""COMPUTED_VALUE"""),"")</f>
        <v/>
      </c>
      <c r="AE472" s="105" t="str">
        <f>IFERROR(__xludf.DUMMYFUNCTION("""COMPUTED_VALUE"""),"")</f>
        <v/>
      </c>
      <c r="AF472" s="105" t="str">
        <f>IFERROR(__xludf.DUMMYFUNCTION("""COMPUTED_VALUE"""),"")</f>
        <v/>
      </c>
      <c r="AG472" s="105" t="str">
        <f>IFERROR(__xludf.DUMMYFUNCTION("""COMPUTED_VALUE"""),"")</f>
        <v/>
      </c>
      <c r="AH472" s="105" t="str">
        <f>IFERROR(__xludf.DUMMYFUNCTION("""COMPUTED_VALUE"""),"")</f>
        <v/>
      </c>
      <c r="AI472" s="105" t="str">
        <f>IFERROR(__xludf.DUMMYFUNCTION("""COMPUTED_VALUE"""),"")</f>
        <v/>
      </c>
      <c r="AJ472" s="105" t="str">
        <f>IFERROR(__xludf.DUMMYFUNCTION("""COMPUTED_VALUE"""),"")</f>
        <v/>
      </c>
      <c r="AK472" s="105" t="str">
        <f>IFERROR(__xludf.DUMMYFUNCTION("""COMPUTED_VALUE"""),"")</f>
        <v/>
      </c>
      <c r="AL472" s="105" t="str">
        <f>IFERROR(__xludf.DUMMYFUNCTION("""COMPUTED_VALUE"""),"")</f>
        <v/>
      </c>
      <c r="AM472" s="105" t="str">
        <f>IFERROR(__xludf.DUMMYFUNCTION("""COMPUTED_VALUE"""),"")</f>
        <v/>
      </c>
      <c r="AN472" s="105" t="str">
        <f>IFERROR(__xludf.DUMMYFUNCTION("""COMPUTED_VALUE"""),"")</f>
        <v/>
      </c>
    </row>
    <row r="473">
      <c r="A473" s="105"/>
      <c r="B473" s="105"/>
      <c r="C473" s="105"/>
      <c r="D473" s="105"/>
      <c r="E473" s="106"/>
      <c r="F473" s="205"/>
      <c r="G473" s="105"/>
      <c r="H473" s="108"/>
      <c r="I473" s="105"/>
      <c r="J473" s="108" t="str">
        <f>IFERROR(__xludf.DUMMYFUNCTION("""COMPUTED_VALUE"""),"")</f>
        <v/>
      </c>
      <c r="K473" s="105" t="str">
        <f>IFERROR(__xludf.DUMMYFUNCTION("""COMPUTED_VALUE"""),"")</f>
        <v/>
      </c>
      <c r="L473" s="105" t="str">
        <f>IFERROR(__xludf.DUMMYFUNCTION("""COMPUTED_VALUE"""),"")</f>
        <v/>
      </c>
      <c r="M473" s="105" t="str">
        <f>IFERROR(__xludf.DUMMYFUNCTION("""COMPUTED_VALUE"""),"")</f>
        <v/>
      </c>
      <c r="N473" s="105" t="str">
        <f>IFERROR(__xludf.DUMMYFUNCTION("""COMPUTED_VALUE"""),"")</f>
        <v/>
      </c>
      <c r="O473" s="105" t="str">
        <f>IFERROR(__xludf.DUMMYFUNCTION("""COMPUTED_VALUE"""),"")</f>
        <v/>
      </c>
      <c r="P473" s="105" t="str">
        <f>IFERROR(__xludf.DUMMYFUNCTION("""COMPUTED_VALUE"""),"")</f>
        <v/>
      </c>
      <c r="Q473" s="105" t="str">
        <f>IFERROR(__xludf.DUMMYFUNCTION("""COMPUTED_VALUE"""),"")</f>
        <v/>
      </c>
      <c r="R473" s="105" t="str">
        <f>IFERROR(__xludf.DUMMYFUNCTION("""COMPUTED_VALUE"""),"")</f>
        <v/>
      </c>
      <c r="S473" s="105" t="str">
        <f>IFERROR(__xludf.DUMMYFUNCTION("""COMPUTED_VALUE"""),"")</f>
        <v/>
      </c>
      <c r="T473" s="105" t="str">
        <f>IFERROR(__xludf.DUMMYFUNCTION("""COMPUTED_VALUE"""),"")</f>
        <v/>
      </c>
      <c r="U473" s="105" t="str">
        <f>IFERROR(__xludf.DUMMYFUNCTION("""COMPUTED_VALUE"""),"")</f>
        <v/>
      </c>
      <c r="V473" s="105" t="str">
        <f>IFERROR(__xludf.DUMMYFUNCTION("""COMPUTED_VALUE"""),"")</f>
        <v/>
      </c>
      <c r="W473" s="105" t="str">
        <f>IFERROR(__xludf.DUMMYFUNCTION("""COMPUTED_VALUE"""),"")</f>
        <v/>
      </c>
      <c r="X473" s="105" t="str">
        <f>IFERROR(__xludf.DUMMYFUNCTION("""COMPUTED_VALUE"""),"")</f>
        <v/>
      </c>
      <c r="Y473" s="105" t="str">
        <f>IFERROR(__xludf.DUMMYFUNCTION("""COMPUTED_VALUE"""),"")</f>
        <v/>
      </c>
      <c r="Z473" s="105" t="str">
        <f>IFERROR(__xludf.DUMMYFUNCTION("""COMPUTED_VALUE"""),"")</f>
        <v/>
      </c>
      <c r="AA473" s="105" t="str">
        <f>IFERROR(__xludf.DUMMYFUNCTION("""COMPUTED_VALUE"""),"")</f>
        <v/>
      </c>
      <c r="AB473" s="105" t="str">
        <f>IFERROR(__xludf.DUMMYFUNCTION("""COMPUTED_VALUE"""),"")</f>
        <v/>
      </c>
      <c r="AC473" s="105" t="str">
        <f>IFERROR(__xludf.DUMMYFUNCTION("""COMPUTED_VALUE"""),"")</f>
        <v/>
      </c>
      <c r="AD473" s="105" t="str">
        <f>IFERROR(__xludf.DUMMYFUNCTION("""COMPUTED_VALUE"""),"")</f>
        <v/>
      </c>
      <c r="AE473" s="105" t="str">
        <f>IFERROR(__xludf.DUMMYFUNCTION("""COMPUTED_VALUE"""),"")</f>
        <v/>
      </c>
      <c r="AF473" s="105" t="str">
        <f>IFERROR(__xludf.DUMMYFUNCTION("""COMPUTED_VALUE"""),"")</f>
        <v/>
      </c>
      <c r="AG473" s="105" t="str">
        <f>IFERROR(__xludf.DUMMYFUNCTION("""COMPUTED_VALUE"""),"")</f>
        <v/>
      </c>
      <c r="AH473" s="105" t="str">
        <f>IFERROR(__xludf.DUMMYFUNCTION("""COMPUTED_VALUE"""),"")</f>
        <v/>
      </c>
      <c r="AI473" s="105" t="str">
        <f>IFERROR(__xludf.DUMMYFUNCTION("""COMPUTED_VALUE"""),"")</f>
        <v/>
      </c>
      <c r="AJ473" s="105" t="str">
        <f>IFERROR(__xludf.DUMMYFUNCTION("""COMPUTED_VALUE"""),"")</f>
        <v/>
      </c>
      <c r="AK473" s="105" t="str">
        <f>IFERROR(__xludf.DUMMYFUNCTION("""COMPUTED_VALUE"""),"")</f>
        <v/>
      </c>
      <c r="AL473" s="105" t="str">
        <f>IFERROR(__xludf.DUMMYFUNCTION("""COMPUTED_VALUE"""),"")</f>
        <v/>
      </c>
      <c r="AM473" s="105" t="str">
        <f>IFERROR(__xludf.DUMMYFUNCTION("""COMPUTED_VALUE"""),"")</f>
        <v/>
      </c>
      <c r="AN473" s="105" t="str">
        <f>IFERROR(__xludf.DUMMYFUNCTION("""COMPUTED_VALUE"""),"")</f>
        <v/>
      </c>
    </row>
    <row r="474">
      <c r="A474" s="105"/>
      <c r="B474" s="105"/>
      <c r="C474" s="105"/>
      <c r="D474" s="105"/>
      <c r="E474" s="106"/>
      <c r="F474" s="205"/>
      <c r="G474" s="105"/>
      <c r="H474" s="108"/>
      <c r="I474" s="105"/>
      <c r="J474" s="108" t="str">
        <f>IFERROR(__xludf.DUMMYFUNCTION("""COMPUTED_VALUE"""),"")</f>
        <v/>
      </c>
      <c r="K474" s="105" t="str">
        <f>IFERROR(__xludf.DUMMYFUNCTION("""COMPUTED_VALUE"""),"")</f>
        <v/>
      </c>
      <c r="L474" s="105" t="str">
        <f>IFERROR(__xludf.DUMMYFUNCTION("""COMPUTED_VALUE"""),"")</f>
        <v/>
      </c>
      <c r="M474" s="105" t="str">
        <f>IFERROR(__xludf.DUMMYFUNCTION("""COMPUTED_VALUE"""),"")</f>
        <v/>
      </c>
      <c r="N474" s="105" t="str">
        <f>IFERROR(__xludf.DUMMYFUNCTION("""COMPUTED_VALUE"""),"")</f>
        <v/>
      </c>
      <c r="O474" s="105" t="str">
        <f>IFERROR(__xludf.DUMMYFUNCTION("""COMPUTED_VALUE"""),"")</f>
        <v/>
      </c>
      <c r="P474" s="105" t="str">
        <f>IFERROR(__xludf.DUMMYFUNCTION("""COMPUTED_VALUE"""),"")</f>
        <v/>
      </c>
      <c r="Q474" s="105" t="str">
        <f>IFERROR(__xludf.DUMMYFUNCTION("""COMPUTED_VALUE"""),"")</f>
        <v/>
      </c>
      <c r="R474" s="105" t="str">
        <f>IFERROR(__xludf.DUMMYFUNCTION("""COMPUTED_VALUE"""),"")</f>
        <v/>
      </c>
      <c r="S474" s="105" t="str">
        <f>IFERROR(__xludf.DUMMYFUNCTION("""COMPUTED_VALUE"""),"")</f>
        <v/>
      </c>
      <c r="T474" s="105" t="str">
        <f>IFERROR(__xludf.DUMMYFUNCTION("""COMPUTED_VALUE"""),"")</f>
        <v/>
      </c>
      <c r="U474" s="105" t="str">
        <f>IFERROR(__xludf.DUMMYFUNCTION("""COMPUTED_VALUE"""),"")</f>
        <v/>
      </c>
      <c r="V474" s="105" t="str">
        <f>IFERROR(__xludf.DUMMYFUNCTION("""COMPUTED_VALUE"""),"")</f>
        <v/>
      </c>
      <c r="W474" s="105" t="str">
        <f>IFERROR(__xludf.DUMMYFUNCTION("""COMPUTED_VALUE"""),"")</f>
        <v/>
      </c>
      <c r="X474" s="105" t="str">
        <f>IFERROR(__xludf.DUMMYFUNCTION("""COMPUTED_VALUE"""),"")</f>
        <v/>
      </c>
      <c r="Y474" s="105" t="str">
        <f>IFERROR(__xludf.DUMMYFUNCTION("""COMPUTED_VALUE"""),"")</f>
        <v/>
      </c>
      <c r="Z474" s="105" t="str">
        <f>IFERROR(__xludf.DUMMYFUNCTION("""COMPUTED_VALUE"""),"")</f>
        <v/>
      </c>
      <c r="AA474" s="105" t="str">
        <f>IFERROR(__xludf.DUMMYFUNCTION("""COMPUTED_VALUE"""),"")</f>
        <v/>
      </c>
      <c r="AB474" s="105" t="str">
        <f>IFERROR(__xludf.DUMMYFUNCTION("""COMPUTED_VALUE"""),"")</f>
        <v/>
      </c>
      <c r="AC474" s="105" t="str">
        <f>IFERROR(__xludf.DUMMYFUNCTION("""COMPUTED_VALUE"""),"")</f>
        <v/>
      </c>
      <c r="AD474" s="105" t="str">
        <f>IFERROR(__xludf.DUMMYFUNCTION("""COMPUTED_VALUE"""),"")</f>
        <v/>
      </c>
      <c r="AE474" s="105" t="str">
        <f>IFERROR(__xludf.DUMMYFUNCTION("""COMPUTED_VALUE"""),"")</f>
        <v/>
      </c>
      <c r="AF474" s="105" t="str">
        <f>IFERROR(__xludf.DUMMYFUNCTION("""COMPUTED_VALUE"""),"")</f>
        <v/>
      </c>
      <c r="AG474" s="105" t="str">
        <f>IFERROR(__xludf.DUMMYFUNCTION("""COMPUTED_VALUE"""),"")</f>
        <v/>
      </c>
      <c r="AH474" s="105" t="str">
        <f>IFERROR(__xludf.DUMMYFUNCTION("""COMPUTED_VALUE"""),"")</f>
        <v/>
      </c>
      <c r="AI474" s="105" t="str">
        <f>IFERROR(__xludf.DUMMYFUNCTION("""COMPUTED_VALUE"""),"")</f>
        <v/>
      </c>
      <c r="AJ474" s="105" t="str">
        <f>IFERROR(__xludf.DUMMYFUNCTION("""COMPUTED_VALUE"""),"")</f>
        <v/>
      </c>
      <c r="AK474" s="105" t="str">
        <f>IFERROR(__xludf.DUMMYFUNCTION("""COMPUTED_VALUE"""),"")</f>
        <v/>
      </c>
      <c r="AL474" s="105" t="str">
        <f>IFERROR(__xludf.DUMMYFUNCTION("""COMPUTED_VALUE"""),"")</f>
        <v/>
      </c>
      <c r="AM474" s="105" t="str">
        <f>IFERROR(__xludf.DUMMYFUNCTION("""COMPUTED_VALUE"""),"")</f>
        <v/>
      </c>
      <c r="AN474" s="105" t="str">
        <f>IFERROR(__xludf.DUMMYFUNCTION("""COMPUTED_VALUE"""),"")</f>
        <v/>
      </c>
    </row>
    <row r="475">
      <c r="A475" s="105"/>
      <c r="B475" s="105"/>
      <c r="C475" s="105"/>
      <c r="D475" s="105"/>
      <c r="E475" s="106"/>
      <c r="F475" s="205"/>
      <c r="G475" s="105"/>
      <c r="H475" s="108"/>
      <c r="I475" s="105"/>
      <c r="J475" s="108" t="str">
        <f>IFERROR(__xludf.DUMMYFUNCTION("""COMPUTED_VALUE"""),"")</f>
        <v/>
      </c>
      <c r="K475" s="105" t="str">
        <f>IFERROR(__xludf.DUMMYFUNCTION("""COMPUTED_VALUE"""),"")</f>
        <v/>
      </c>
      <c r="L475" s="105" t="str">
        <f>IFERROR(__xludf.DUMMYFUNCTION("""COMPUTED_VALUE"""),"")</f>
        <v/>
      </c>
      <c r="M475" s="105" t="str">
        <f>IFERROR(__xludf.DUMMYFUNCTION("""COMPUTED_VALUE"""),"")</f>
        <v/>
      </c>
      <c r="N475" s="105" t="str">
        <f>IFERROR(__xludf.DUMMYFUNCTION("""COMPUTED_VALUE"""),"")</f>
        <v/>
      </c>
      <c r="O475" s="105" t="str">
        <f>IFERROR(__xludf.DUMMYFUNCTION("""COMPUTED_VALUE"""),"")</f>
        <v/>
      </c>
      <c r="P475" s="105" t="str">
        <f>IFERROR(__xludf.DUMMYFUNCTION("""COMPUTED_VALUE"""),"")</f>
        <v/>
      </c>
      <c r="Q475" s="105" t="str">
        <f>IFERROR(__xludf.DUMMYFUNCTION("""COMPUTED_VALUE"""),"")</f>
        <v/>
      </c>
      <c r="R475" s="105" t="str">
        <f>IFERROR(__xludf.DUMMYFUNCTION("""COMPUTED_VALUE"""),"")</f>
        <v/>
      </c>
      <c r="S475" s="105" t="str">
        <f>IFERROR(__xludf.DUMMYFUNCTION("""COMPUTED_VALUE"""),"")</f>
        <v/>
      </c>
      <c r="T475" s="105" t="str">
        <f>IFERROR(__xludf.DUMMYFUNCTION("""COMPUTED_VALUE"""),"")</f>
        <v/>
      </c>
      <c r="U475" s="105" t="str">
        <f>IFERROR(__xludf.DUMMYFUNCTION("""COMPUTED_VALUE"""),"")</f>
        <v/>
      </c>
      <c r="V475" s="105" t="str">
        <f>IFERROR(__xludf.DUMMYFUNCTION("""COMPUTED_VALUE"""),"")</f>
        <v/>
      </c>
      <c r="W475" s="105" t="str">
        <f>IFERROR(__xludf.DUMMYFUNCTION("""COMPUTED_VALUE"""),"")</f>
        <v/>
      </c>
      <c r="X475" s="105" t="str">
        <f>IFERROR(__xludf.DUMMYFUNCTION("""COMPUTED_VALUE"""),"")</f>
        <v/>
      </c>
      <c r="Y475" s="105" t="str">
        <f>IFERROR(__xludf.DUMMYFUNCTION("""COMPUTED_VALUE"""),"")</f>
        <v/>
      </c>
      <c r="Z475" s="105" t="str">
        <f>IFERROR(__xludf.DUMMYFUNCTION("""COMPUTED_VALUE"""),"")</f>
        <v/>
      </c>
      <c r="AA475" s="105" t="str">
        <f>IFERROR(__xludf.DUMMYFUNCTION("""COMPUTED_VALUE"""),"")</f>
        <v/>
      </c>
      <c r="AB475" s="105" t="str">
        <f>IFERROR(__xludf.DUMMYFUNCTION("""COMPUTED_VALUE"""),"")</f>
        <v/>
      </c>
      <c r="AC475" s="105" t="str">
        <f>IFERROR(__xludf.DUMMYFUNCTION("""COMPUTED_VALUE"""),"")</f>
        <v/>
      </c>
      <c r="AD475" s="105" t="str">
        <f>IFERROR(__xludf.DUMMYFUNCTION("""COMPUTED_VALUE"""),"")</f>
        <v/>
      </c>
      <c r="AE475" s="105" t="str">
        <f>IFERROR(__xludf.DUMMYFUNCTION("""COMPUTED_VALUE"""),"")</f>
        <v/>
      </c>
      <c r="AF475" s="105" t="str">
        <f>IFERROR(__xludf.DUMMYFUNCTION("""COMPUTED_VALUE"""),"")</f>
        <v/>
      </c>
      <c r="AG475" s="105" t="str">
        <f>IFERROR(__xludf.DUMMYFUNCTION("""COMPUTED_VALUE"""),"")</f>
        <v/>
      </c>
      <c r="AH475" s="105" t="str">
        <f>IFERROR(__xludf.DUMMYFUNCTION("""COMPUTED_VALUE"""),"")</f>
        <v/>
      </c>
      <c r="AI475" s="105" t="str">
        <f>IFERROR(__xludf.DUMMYFUNCTION("""COMPUTED_VALUE"""),"")</f>
        <v/>
      </c>
      <c r="AJ475" s="105" t="str">
        <f>IFERROR(__xludf.DUMMYFUNCTION("""COMPUTED_VALUE"""),"")</f>
        <v/>
      </c>
      <c r="AK475" s="105" t="str">
        <f>IFERROR(__xludf.DUMMYFUNCTION("""COMPUTED_VALUE"""),"")</f>
        <v/>
      </c>
      <c r="AL475" s="105" t="str">
        <f>IFERROR(__xludf.DUMMYFUNCTION("""COMPUTED_VALUE"""),"")</f>
        <v/>
      </c>
      <c r="AM475" s="105" t="str">
        <f>IFERROR(__xludf.DUMMYFUNCTION("""COMPUTED_VALUE"""),"")</f>
        <v/>
      </c>
      <c r="AN475" s="105" t="str">
        <f>IFERROR(__xludf.DUMMYFUNCTION("""COMPUTED_VALUE"""),"")</f>
        <v/>
      </c>
    </row>
    <row r="476">
      <c r="A476" s="105"/>
      <c r="B476" s="105"/>
      <c r="C476" s="105"/>
      <c r="D476" s="105"/>
      <c r="E476" s="106"/>
      <c r="F476" s="205"/>
      <c r="G476" s="105"/>
      <c r="H476" s="108"/>
      <c r="I476" s="105"/>
      <c r="J476" s="108" t="str">
        <f>IFERROR(__xludf.DUMMYFUNCTION("""COMPUTED_VALUE"""),"")</f>
        <v/>
      </c>
      <c r="K476" s="105" t="str">
        <f>IFERROR(__xludf.DUMMYFUNCTION("""COMPUTED_VALUE"""),"")</f>
        <v/>
      </c>
      <c r="L476" s="105" t="str">
        <f>IFERROR(__xludf.DUMMYFUNCTION("""COMPUTED_VALUE"""),"")</f>
        <v/>
      </c>
      <c r="M476" s="105" t="str">
        <f>IFERROR(__xludf.DUMMYFUNCTION("""COMPUTED_VALUE"""),"")</f>
        <v/>
      </c>
      <c r="N476" s="105" t="str">
        <f>IFERROR(__xludf.DUMMYFUNCTION("""COMPUTED_VALUE"""),"")</f>
        <v/>
      </c>
      <c r="O476" s="105" t="str">
        <f>IFERROR(__xludf.DUMMYFUNCTION("""COMPUTED_VALUE"""),"")</f>
        <v/>
      </c>
      <c r="P476" s="105" t="str">
        <f>IFERROR(__xludf.DUMMYFUNCTION("""COMPUTED_VALUE"""),"")</f>
        <v/>
      </c>
      <c r="Q476" s="105" t="str">
        <f>IFERROR(__xludf.DUMMYFUNCTION("""COMPUTED_VALUE"""),"")</f>
        <v/>
      </c>
      <c r="R476" s="105" t="str">
        <f>IFERROR(__xludf.DUMMYFUNCTION("""COMPUTED_VALUE"""),"")</f>
        <v/>
      </c>
      <c r="S476" s="105" t="str">
        <f>IFERROR(__xludf.DUMMYFUNCTION("""COMPUTED_VALUE"""),"")</f>
        <v/>
      </c>
      <c r="T476" s="105" t="str">
        <f>IFERROR(__xludf.DUMMYFUNCTION("""COMPUTED_VALUE"""),"")</f>
        <v/>
      </c>
      <c r="U476" s="105" t="str">
        <f>IFERROR(__xludf.DUMMYFUNCTION("""COMPUTED_VALUE"""),"")</f>
        <v/>
      </c>
      <c r="V476" s="105" t="str">
        <f>IFERROR(__xludf.DUMMYFUNCTION("""COMPUTED_VALUE"""),"")</f>
        <v/>
      </c>
      <c r="W476" s="105" t="str">
        <f>IFERROR(__xludf.DUMMYFUNCTION("""COMPUTED_VALUE"""),"")</f>
        <v/>
      </c>
      <c r="X476" s="105" t="str">
        <f>IFERROR(__xludf.DUMMYFUNCTION("""COMPUTED_VALUE"""),"")</f>
        <v/>
      </c>
      <c r="Y476" s="105" t="str">
        <f>IFERROR(__xludf.DUMMYFUNCTION("""COMPUTED_VALUE"""),"")</f>
        <v/>
      </c>
      <c r="Z476" s="105" t="str">
        <f>IFERROR(__xludf.DUMMYFUNCTION("""COMPUTED_VALUE"""),"")</f>
        <v/>
      </c>
      <c r="AA476" s="105" t="str">
        <f>IFERROR(__xludf.DUMMYFUNCTION("""COMPUTED_VALUE"""),"")</f>
        <v/>
      </c>
      <c r="AB476" s="105" t="str">
        <f>IFERROR(__xludf.DUMMYFUNCTION("""COMPUTED_VALUE"""),"")</f>
        <v/>
      </c>
      <c r="AC476" s="105" t="str">
        <f>IFERROR(__xludf.DUMMYFUNCTION("""COMPUTED_VALUE"""),"")</f>
        <v/>
      </c>
      <c r="AD476" s="105" t="str">
        <f>IFERROR(__xludf.DUMMYFUNCTION("""COMPUTED_VALUE"""),"")</f>
        <v/>
      </c>
      <c r="AE476" s="105" t="str">
        <f>IFERROR(__xludf.DUMMYFUNCTION("""COMPUTED_VALUE"""),"")</f>
        <v/>
      </c>
      <c r="AF476" s="105" t="str">
        <f>IFERROR(__xludf.DUMMYFUNCTION("""COMPUTED_VALUE"""),"")</f>
        <v/>
      </c>
      <c r="AG476" s="105" t="str">
        <f>IFERROR(__xludf.DUMMYFUNCTION("""COMPUTED_VALUE"""),"")</f>
        <v/>
      </c>
      <c r="AH476" s="105" t="str">
        <f>IFERROR(__xludf.DUMMYFUNCTION("""COMPUTED_VALUE"""),"")</f>
        <v/>
      </c>
      <c r="AI476" s="105" t="str">
        <f>IFERROR(__xludf.DUMMYFUNCTION("""COMPUTED_VALUE"""),"")</f>
        <v/>
      </c>
      <c r="AJ476" s="105" t="str">
        <f>IFERROR(__xludf.DUMMYFUNCTION("""COMPUTED_VALUE"""),"")</f>
        <v/>
      </c>
      <c r="AK476" s="105" t="str">
        <f>IFERROR(__xludf.DUMMYFUNCTION("""COMPUTED_VALUE"""),"")</f>
        <v/>
      </c>
      <c r="AL476" s="105" t="str">
        <f>IFERROR(__xludf.DUMMYFUNCTION("""COMPUTED_VALUE"""),"")</f>
        <v/>
      </c>
      <c r="AM476" s="105" t="str">
        <f>IFERROR(__xludf.DUMMYFUNCTION("""COMPUTED_VALUE"""),"")</f>
        <v/>
      </c>
      <c r="AN476" s="105" t="str">
        <f>IFERROR(__xludf.DUMMYFUNCTION("""COMPUTED_VALUE"""),"")</f>
        <v/>
      </c>
    </row>
    <row r="477">
      <c r="A477" s="105"/>
      <c r="B477" s="105"/>
      <c r="C477" s="105"/>
      <c r="D477" s="105"/>
      <c r="E477" s="106"/>
      <c r="F477" s="205"/>
      <c r="G477" s="105"/>
      <c r="H477" s="108"/>
      <c r="I477" s="105"/>
      <c r="J477" s="108" t="str">
        <f>IFERROR(__xludf.DUMMYFUNCTION("""COMPUTED_VALUE"""),"")</f>
        <v/>
      </c>
      <c r="K477" s="105" t="str">
        <f>IFERROR(__xludf.DUMMYFUNCTION("""COMPUTED_VALUE"""),"")</f>
        <v/>
      </c>
      <c r="L477" s="105" t="str">
        <f>IFERROR(__xludf.DUMMYFUNCTION("""COMPUTED_VALUE"""),"")</f>
        <v/>
      </c>
      <c r="M477" s="105" t="str">
        <f>IFERROR(__xludf.DUMMYFUNCTION("""COMPUTED_VALUE"""),"")</f>
        <v/>
      </c>
      <c r="N477" s="105" t="str">
        <f>IFERROR(__xludf.DUMMYFUNCTION("""COMPUTED_VALUE"""),"")</f>
        <v/>
      </c>
      <c r="O477" s="105" t="str">
        <f>IFERROR(__xludf.DUMMYFUNCTION("""COMPUTED_VALUE"""),"")</f>
        <v/>
      </c>
      <c r="P477" s="105" t="str">
        <f>IFERROR(__xludf.DUMMYFUNCTION("""COMPUTED_VALUE"""),"")</f>
        <v/>
      </c>
      <c r="Q477" s="105" t="str">
        <f>IFERROR(__xludf.DUMMYFUNCTION("""COMPUTED_VALUE"""),"")</f>
        <v/>
      </c>
      <c r="R477" s="105" t="str">
        <f>IFERROR(__xludf.DUMMYFUNCTION("""COMPUTED_VALUE"""),"")</f>
        <v/>
      </c>
      <c r="S477" s="105" t="str">
        <f>IFERROR(__xludf.DUMMYFUNCTION("""COMPUTED_VALUE"""),"")</f>
        <v/>
      </c>
      <c r="T477" s="105" t="str">
        <f>IFERROR(__xludf.DUMMYFUNCTION("""COMPUTED_VALUE"""),"")</f>
        <v/>
      </c>
      <c r="U477" s="105" t="str">
        <f>IFERROR(__xludf.DUMMYFUNCTION("""COMPUTED_VALUE"""),"")</f>
        <v/>
      </c>
      <c r="V477" s="105" t="str">
        <f>IFERROR(__xludf.DUMMYFUNCTION("""COMPUTED_VALUE"""),"")</f>
        <v/>
      </c>
      <c r="W477" s="105" t="str">
        <f>IFERROR(__xludf.DUMMYFUNCTION("""COMPUTED_VALUE"""),"")</f>
        <v/>
      </c>
      <c r="X477" s="105" t="str">
        <f>IFERROR(__xludf.DUMMYFUNCTION("""COMPUTED_VALUE"""),"")</f>
        <v/>
      </c>
      <c r="Y477" s="105" t="str">
        <f>IFERROR(__xludf.DUMMYFUNCTION("""COMPUTED_VALUE"""),"")</f>
        <v/>
      </c>
      <c r="Z477" s="105" t="str">
        <f>IFERROR(__xludf.DUMMYFUNCTION("""COMPUTED_VALUE"""),"")</f>
        <v/>
      </c>
      <c r="AA477" s="105" t="str">
        <f>IFERROR(__xludf.DUMMYFUNCTION("""COMPUTED_VALUE"""),"")</f>
        <v/>
      </c>
      <c r="AB477" s="105" t="str">
        <f>IFERROR(__xludf.DUMMYFUNCTION("""COMPUTED_VALUE"""),"")</f>
        <v/>
      </c>
      <c r="AC477" s="105" t="str">
        <f>IFERROR(__xludf.DUMMYFUNCTION("""COMPUTED_VALUE"""),"")</f>
        <v/>
      </c>
      <c r="AD477" s="105" t="str">
        <f>IFERROR(__xludf.DUMMYFUNCTION("""COMPUTED_VALUE"""),"")</f>
        <v/>
      </c>
      <c r="AE477" s="105" t="str">
        <f>IFERROR(__xludf.DUMMYFUNCTION("""COMPUTED_VALUE"""),"")</f>
        <v/>
      </c>
      <c r="AF477" s="105" t="str">
        <f>IFERROR(__xludf.DUMMYFUNCTION("""COMPUTED_VALUE"""),"")</f>
        <v/>
      </c>
      <c r="AG477" s="105" t="str">
        <f>IFERROR(__xludf.DUMMYFUNCTION("""COMPUTED_VALUE"""),"")</f>
        <v/>
      </c>
      <c r="AH477" s="105" t="str">
        <f>IFERROR(__xludf.DUMMYFUNCTION("""COMPUTED_VALUE"""),"")</f>
        <v/>
      </c>
      <c r="AI477" s="105" t="str">
        <f>IFERROR(__xludf.DUMMYFUNCTION("""COMPUTED_VALUE"""),"")</f>
        <v/>
      </c>
      <c r="AJ477" s="105" t="str">
        <f>IFERROR(__xludf.DUMMYFUNCTION("""COMPUTED_VALUE"""),"")</f>
        <v/>
      </c>
      <c r="AK477" s="105" t="str">
        <f>IFERROR(__xludf.DUMMYFUNCTION("""COMPUTED_VALUE"""),"")</f>
        <v/>
      </c>
      <c r="AL477" s="105" t="str">
        <f>IFERROR(__xludf.DUMMYFUNCTION("""COMPUTED_VALUE"""),"")</f>
        <v/>
      </c>
      <c r="AM477" s="105" t="str">
        <f>IFERROR(__xludf.DUMMYFUNCTION("""COMPUTED_VALUE"""),"")</f>
        <v/>
      </c>
      <c r="AN477" s="105" t="str">
        <f>IFERROR(__xludf.DUMMYFUNCTION("""COMPUTED_VALUE"""),"")</f>
        <v/>
      </c>
    </row>
    <row r="478">
      <c r="A478" s="105"/>
      <c r="B478" s="105"/>
      <c r="C478" s="105"/>
      <c r="D478" s="105"/>
      <c r="E478" s="106"/>
      <c r="F478" s="205"/>
      <c r="G478" s="105"/>
      <c r="H478" s="108"/>
      <c r="I478" s="105"/>
      <c r="J478" s="108" t="str">
        <f>IFERROR(__xludf.DUMMYFUNCTION("""COMPUTED_VALUE"""),"")</f>
        <v/>
      </c>
      <c r="K478" s="105" t="str">
        <f>IFERROR(__xludf.DUMMYFUNCTION("""COMPUTED_VALUE"""),"")</f>
        <v/>
      </c>
      <c r="L478" s="105" t="str">
        <f>IFERROR(__xludf.DUMMYFUNCTION("""COMPUTED_VALUE"""),"")</f>
        <v/>
      </c>
      <c r="M478" s="105" t="str">
        <f>IFERROR(__xludf.DUMMYFUNCTION("""COMPUTED_VALUE"""),"")</f>
        <v/>
      </c>
      <c r="N478" s="105" t="str">
        <f>IFERROR(__xludf.DUMMYFUNCTION("""COMPUTED_VALUE"""),"")</f>
        <v/>
      </c>
      <c r="O478" s="105" t="str">
        <f>IFERROR(__xludf.DUMMYFUNCTION("""COMPUTED_VALUE"""),"")</f>
        <v/>
      </c>
      <c r="P478" s="105" t="str">
        <f>IFERROR(__xludf.DUMMYFUNCTION("""COMPUTED_VALUE"""),"")</f>
        <v/>
      </c>
      <c r="Q478" s="105" t="str">
        <f>IFERROR(__xludf.DUMMYFUNCTION("""COMPUTED_VALUE"""),"")</f>
        <v/>
      </c>
      <c r="R478" s="105" t="str">
        <f>IFERROR(__xludf.DUMMYFUNCTION("""COMPUTED_VALUE"""),"")</f>
        <v/>
      </c>
      <c r="S478" s="105" t="str">
        <f>IFERROR(__xludf.DUMMYFUNCTION("""COMPUTED_VALUE"""),"")</f>
        <v/>
      </c>
      <c r="T478" s="105" t="str">
        <f>IFERROR(__xludf.DUMMYFUNCTION("""COMPUTED_VALUE"""),"")</f>
        <v/>
      </c>
      <c r="U478" s="105" t="str">
        <f>IFERROR(__xludf.DUMMYFUNCTION("""COMPUTED_VALUE"""),"")</f>
        <v/>
      </c>
      <c r="V478" s="105" t="str">
        <f>IFERROR(__xludf.DUMMYFUNCTION("""COMPUTED_VALUE"""),"")</f>
        <v/>
      </c>
      <c r="W478" s="105" t="str">
        <f>IFERROR(__xludf.DUMMYFUNCTION("""COMPUTED_VALUE"""),"")</f>
        <v/>
      </c>
      <c r="X478" s="105" t="str">
        <f>IFERROR(__xludf.DUMMYFUNCTION("""COMPUTED_VALUE"""),"")</f>
        <v/>
      </c>
      <c r="Y478" s="105" t="str">
        <f>IFERROR(__xludf.DUMMYFUNCTION("""COMPUTED_VALUE"""),"")</f>
        <v/>
      </c>
      <c r="Z478" s="105" t="str">
        <f>IFERROR(__xludf.DUMMYFUNCTION("""COMPUTED_VALUE"""),"")</f>
        <v/>
      </c>
      <c r="AA478" s="105" t="str">
        <f>IFERROR(__xludf.DUMMYFUNCTION("""COMPUTED_VALUE"""),"")</f>
        <v/>
      </c>
      <c r="AB478" s="105" t="str">
        <f>IFERROR(__xludf.DUMMYFUNCTION("""COMPUTED_VALUE"""),"")</f>
        <v/>
      </c>
      <c r="AC478" s="105" t="str">
        <f>IFERROR(__xludf.DUMMYFUNCTION("""COMPUTED_VALUE"""),"")</f>
        <v/>
      </c>
      <c r="AD478" s="105" t="str">
        <f>IFERROR(__xludf.DUMMYFUNCTION("""COMPUTED_VALUE"""),"")</f>
        <v/>
      </c>
      <c r="AE478" s="105" t="str">
        <f>IFERROR(__xludf.DUMMYFUNCTION("""COMPUTED_VALUE"""),"")</f>
        <v/>
      </c>
      <c r="AF478" s="105" t="str">
        <f>IFERROR(__xludf.DUMMYFUNCTION("""COMPUTED_VALUE"""),"")</f>
        <v/>
      </c>
      <c r="AG478" s="105" t="str">
        <f>IFERROR(__xludf.DUMMYFUNCTION("""COMPUTED_VALUE"""),"")</f>
        <v/>
      </c>
      <c r="AH478" s="105" t="str">
        <f>IFERROR(__xludf.DUMMYFUNCTION("""COMPUTED_VALUE"""),"")</f>
        <v/>
      </c>
      <c r="AI478" s="105" t="str">
        <f>IFERROR(__xludf.DUMMYFUNCTION("""COMPUTED_VALUE"""),"")</f>
        <v/>
      </c>
      <c r="AJ478" s="105" t="str">
        <f>IFERROR(__xludf.DUMMYFUNCTION("""COMPUTED_VALUE"""),"")</f>
        <v/>
      </c>
      <c r="AK478" s="105" t="str">
        <f>IFERROR(__xludf.DUMMYFUNCTION("""COMPUTED_VALUE"""),"")</f>
        <v/>
      </c>
      <c r="AL478" s="105" t="str">
        <f>IFERROR(__xludf.DUMMYFUNCTION("""COMPUTED_VALUE"""),"")</f>
        <v/>
      </c>
      <c r="AM478" s="105" t="str">
        <f>IFERROR(__xludf.DUMMYFUNCTION("""COMPUTED_VALUE"""),"")</f>
        <v/>
      </c>
      <c r="AN478" s="105" t="str">
        <f>IFERROR(__xludf.DUMMYFUNCTION("""COMPUTED_VALUE"""),"")</f>
        <v/>
      </c>
    </row>
    <row r="479">
      <c r="A479" s="105"/>
      <c r="B479" s="105"/>
      <c r="C479" s="105"/>
      <c r="D479" s="105"/>
      <c r="E479" s="106"/>
      <c r="F479" s="205"/>
      <c r="G479" s="105"/>
      <c r="H479" s="108"/>
      <c r="I479" s="105"/>
      <c r="J479" s="108" t="str">
        <f>IFERROR(__xludf.DUMMYFUNCTION("""COMPUTED_VALUE"""),"")</f>
        <v/>
      </c>
      <c r="K479" s="105" t="str">
        <f>IFERROR(__xludf.DUMMYFUNCTION("""COMPUTED_VALUE"""),"")</f>
        <v/>
      </c>
      <c r="L479" s="105" t="str">
        <f>IFERROR(__xludf.DUMMYFUNCTION("""COMPUTED_VALUE"""),"")</f>
        <v/>
      </c>
      <c r="M479" s="105" t="str">
        <f>IFERROR(__xludf.DUMMYFUNCTION("""COMPUTED_VALUE"""),"")</f>
        <v/>
      </c>
      <c r="N479" s="105" t="str">
        <f>IFERROR(__xludf.DUMMYFUNCTION("""COMPUTED_VALUE"""),"")</f>
        <v/>
      </c>
      <c r="O479" s="105" t="str">
        <f>IFERROR(__xludf.DUMMYFUNCTION("""COMPUTED_VALUE"""),"")</f>
        <v/>
      </c>
      <c r="P479" s="105" t="str">
        <f>IFERROR(__xludf.DUMMYFUNCTION("""COMPUTED_VALUE"""),"")</f>
        <v/>
      </c>
      <c r="Q479" s="105" t="str">
        <f>IFERROR(__xludf.DUMMYFUNCTION("""COMPUTED_VALUE"""),"")</f>
        <v/>
      </c>
      <c r="R479" s="105" t="str">
        <f>IFERROR(__xludf.DUMMYFUNCTION("""COMPUTED_VALUE"""),"")</f>
        <v/>
      </c>
      <c r="S479" s="105" t="str">
        <f>IFERROR(__xludf.DUMMYFUNCTION("""COMPUTED_VALUE"""),"")</f>
        <v/>
      </c>
      <c r="T479" s="105" t="str">
        <f>IFERROR(__xludf.DUMMYFUNCTION("""COMPUTED_VALUE"""),"")</f>
        <v/>
      </c>
      <c r="U479" s="105" t="str">
        <f>IFERROR(__xludf.DUMMYFUNCTION("""COMPUTED_VALUE"""),"")</f>
        <v/>
      </c>
      <c r="V479" s="105" t="str">
        <f>IFERROR(__xludf.DUMMYFUNCTION("""COMPUTED_VALUE"""),"")</f>
        <v/>
      </c>
      <c r="W479" s="105" t="str">
        <f>IFERROR(__xludf.DUMMYFUNCTION("""COMPUTED_VALUE"""),"")</f>
        <v/>
      </c>
      <c r="X479" s="105" t="str">
        <f>IFERROR(__xludf.DUMMYFUNCTION("""COMPUTED_VALUE"""),"")</f>
        <v/>
      </c>
      <c r="Y479" s="105" t="str">
        <f>IFERROR(__xludf.DUMMYFUNCTION("""COMPUTED_VALUE"""),"")</f>
        <v/>
      </c>
      <c r="Z479" s="105" t="str">
        <f>IFERROR(__xludf.DUMMYFUNCTION("""COMPUTED_VALUE"""),"")</f>
        <v/>
      </c>
      <c r="AA479" s="105" t="str">
        <f>IFERROR(__xludf.DUMMYFUNCTION("""COMPUTED_VALUE"""),"")</f>
        <v/>
      </c>
      <c r="AB479" s="105" t="str">
        <f>IFERROR(__xludf.DUMMYFUNCTION("""COMPUTED_VALUE"""),"")</f>
        <v/>
      </c>
      <c r="AC479" s="105" t="str">
        <f>IFERROR(__xludf.DUMMYFUNCTION("""COMPUTED_VALUE"""),"")</f>
        <v/>
      </c>
      <c r="AD479" s="105" t="str">
        <f>IFERROR(__xludf.DUMMYFUNCTION("""COMPUTED_VALUE"""),"")</f>
        <v/>
      </c>
      <c r="AE479" s="105" t="str">
        <f>IFERROR(__xludf.DUMMYFUNCTION("""COMPUTED_VALUE"""),"")</f>
        <v/>
      </c>
      <c r="AF479" s="105" t="str">
        <f>IFERROR(__xludf.DUMMYFUNCTION("""COMPUTED_VALUE"""),"")</f>
        <v/>
      </c>
      <c r="AG479" s="105" t="str">
        <f>IFERROR(__xludf.DUMMYFUNCTION("""COMPUTED_VALUE"""),"")</f>
        <v/>
      </c>
      <c r="AH479" s="105" t="str">
        <f>IFERROR(__xludf.DUMMYFUNCTION("""COMPUTED_VALUE"""),"")</f>
        <v/>
      </c>
      <c r="AI479" s="105" t="str">
        <f>IFERROR(__xludf.DUMMYFUNCTION("""COMPUTED_VALUE"""),"")</f>
        <v/>
      </c>
      <c r="AJ479" s="105" t="str">
        <f>IFERROR(__xludf.DUMMYFUNCTION("""COMPUTED_VALUE"""),"")</f>
        <v/>
      </c>
      <c r="AK479" s="105" t="str">
        <f>IFERROR(__xludf.DUMMYFUNCTION("""COMPUTED_VALUE"""),"")</f>
        <v/>
      </c>
      <c r="AL479" s="105" t="str">
        <f>IFERROR(__xludf.DUMMYFUNCTION("""COMPUTED_VALUE"""),"")</f>
        <v/>
      </c>
      <c r="AM479" s="105" t="str">
        <f>IFERROR(__xludf.DUMMYFUNCTION("""COMPUTED_VALUE"""),"")</f>
        <v/>
      </c>
      <c r="AN479" s="105" t="str">
        <f>IFERROR(__xludf.DUMMYFUNCTION("""COMPUTED_VALUE"""),"")</f>
        <v/>
      </c>
    </row>
    <row r="480">
      <c r="A480" s="105"/>
      <c r="B480" s="105"/>
      <c r="C480" s="105"/>
      <c r="D480" s="105"/>
      <c r="E480" s="106"/>
      <c r="F480" s="205"/>
      <c r="G480" s="105"/>
      <c r="H480" s="108"/>
      <c r="I480" s="105"/>
      <c r="J480" s="108" t="str">
        <f>IFERROR(__xludf.DUMMYFUNCTION("""COMPUTED_VALUE"""),"")</f>
        <v/>
      </c>
      <c r="K480" s="105" t="str">
        <f>IFERROR(__xludf.DUMMYFUNCTION("""COMPUTED_VALUE"""),"")</f>
        <v/>
      </c>
      <c r="L480" s="105" t="str">
        <f>IFERROR(__xludf.DUMMYFUNCTION("""COMPUTED_VALUE"""),"")</f>
        <v/>
      </c>
      <c r="M480" s="105" t="str">
        <f>IFERROR(__xludf.DUMMYFUNCTION("""COMPUTED_VALUE"""),"")</f>
        <v/>
      </c>
      <c r="N480" s="105" t="str">
        <f>IFERROR(__xludf.DUMMYFUNCTION("""COMPUTED_VALUE"""),"")</f>
        <v/>
      </c>
      <c r="O480" s="105" t="str">
        <f>IFERROR(__xludf.DUMMYFUNCTION("""COMPUTED_VALUE"""),"")</f>
        <v/>
      </c>
      <c r="P480" s="105" t="str">
        <f>IFERROR(__xludf.DUMMYFUNCTION("""COMPUTED_VALUE"""),"")</f>
        <v/>
      </c>
      <c r="Q480" s="105" t="str">
        <f>IFERROR(__xludf.DUMMYFUNCTION("""COMPUTED_VALUE"""),"")</f>
        <v/>
      </c>
      <c r="R480" s="105" t="str">
        <f>IFERROR(__xludf.DUMMYFUNCTION("""COMPUTED_VALUE"""),"")</f>
        <v/>
      </c>
      <c r="S480" s="105" t="str">
        <f>IFERROR(__xludf.DUMMYFUNCTION("""COMPUTED_VALUE"""),"")</f>
        <v/>
      </c>
      <c r="T480" s="105" t="str">
        <f>IFERROR(__xludf.DUMMYFUNCTION("""COMPUTED_VALUE"""),"")</f>
        <v/>
      </c>
      <c r="U480" s="105" t="str">
        <f>IFERROR(__xludf.DUMMYFUNCTION("""COMPUTED_VALUE"""),"")</f>
        <v/>
      </c>
      <c r="V480" s="105" t="str">
        <f>IFERROR(__xludf.DUMMYFUNCTION("""COMPUTED_VALUE"""),"")</f>
        <v/>
      </c>
      <c r="W480" s="105" t="str">
        <f>IFERROR(__xludf.DUMMYFUNCTION("""COMPUTED_VALUE"""),"")</f>
        <v/>
      </c>
      <c r="X480" s="105" t="str">
        <f>IFERROR(__xludf.DUMMYFUNCTION("""COMPUTED_VALUE"""),"")</f>
        <v/>
      </c>
      <c r="Y480" s="105" t="str">
        <f>IFERROR(__xludf.DUMMYFUNCTION("""COMPUTED_VALUE"""),"")</f>
        <v/>
      </c>
      <c r="Z480" s="105" t="str">
        <f>IFERROR(__xludf.DUMMYFUNCTION("""COMPUTED_VALUE"""),"")</f>
        <v/>
      </c>
      <c r="AA480" s="105" t="str">
        <f>IFERROR(__xludf.DUMMYFUNCTION("""COMPUTED_VALUE"""),"")</f>
        <v/>
      </c>
      <c r="AB480" s="105" t="str">
        <f>IFERROR(__xludf.DUMMYFUNCTION("""COMPUTED_VALUE"""),"")</f>
        <v/>
      </c>
      <c r="AC480" s="105" t="str">
        <f>IFERROR(__xludf.DUMMYFUNCTION("""COMPUTED_VALUE"""),"")</f>
        <v/>
      </c>
      <c r="AD480" s="105" t="str">
        <f>IFERROR(__xludf.DUMMYFUNCTION("""COMPUTED_VALUE"""),"")</f>
        <v/>
      </c>
      <c r="AE480" s="105" t="str">
        <f>IFERROR(__xludf.DUMMYFUNCTION("""COMPUTED_VALUE"""),"")</f>
        <v/>
      </c>
      <c r="AF480" s="105" t="str">
        <f>IFERROR(__xludf.DUMMYFUNCTION("""COMPUTED_VALUE"""),"")</f>
        <v/>
      </c>
      <c r="AG480" s="105" t="str">
        <f>IFERROR(__xludf.DUMMYFUNCTION("""COMPUTED_VALUE"""),"")</f>
        <v/>
      </c>
      <c r="AH480" s="105" t="str">
        <f>IFERROR(__xludf.DUMMYFUNCTION("""COMPUTED_VALUE"""),"")</f>
        <v/>
      </c>
      <c r="AI480" s="105" t="str">
        <f>IFERROR(__xludf.DUMMYFUNCTION("""COMPUTED_VALUE"""),"")</f>
        <v/>
      </c>
      <c r="AJ480" s="105" t="str">
        <f>IFERROR(__xludf.DUMMYFUNCTION("""COMPUTED_VALUE"""),"")</f>
        <v/>
      </c>
      <c r="AK480" s="105" t="str">
        <f>IFERROR(__xludf.DUMMYFUNCTION("""COMPUTED_VALUE"""),"")</f>
        <v/>
      </c>
      <c r="AL480" s="105" t="str">
        <f>IFERROR(__xludf.DUMMYFUNCTION("""COMPUTED_VALUE"""),"")</f>
        <v/>
      </c>
      <c r="AM480" s="105" t="str">
        <f>IFERROR(__xludf.DUMMYFUNCTION("""COMPUTED_VALUE"""),"")</f>
        <v/>
      </c>
      <c r="AN480" s="105" t="str">
        <f>IFERROR(__xludf.DUMMYFUNCTION("""COMPUTED_VALUE"""),"")</f>
        <v/>
      </c>
    </row>
    <row r="481">
      <c r="A481" s="105"/>
      <c r="B481" s="105"/>
      <c r="C481" s="105"/>
      <c r="D481" s="105"/>
      <c r="E481" s="106"/>
      <c r="F481" s="205"/>
      <c r="G481" s="105"/>
      <c r="H481" s="108"/>
      <c r="I481" s="105"/>
      <c r="J481" s="108" t="str">
        <f>IFERROR(__xludf.DUMMYFUNCTION("""COMPUTED_VALUE"""),"")</f>
        <v/>
      </c>
      <c r="K481" s="105" t="str">
        <f>IFERROR(__xludf.DUMMYFUNCTION("""COMPUTED_VALUE"""),"")</f>
        <v/>
      </c>
      <c r="L481" s="105" t="str">
        <f>IFERROR(__xludf.DUMMYFUNCTION("""COMPUTED_VALUE"""),"")</f>
        <v/>
      </c>
      <c r="M481" s="105" t="str">
        <f>IFERROR(__xludf.DUMMYFUNCTION("""COMPUTED_VALUE"""),"")</f>
        <v/>
      </c>
      <c r="N481" s="105" t="str">
        <f>IFERROR(__xludf.DUMMYFUNCTION("""COMPUTED_VALUE"""),"")</f>
        <v/>
      </c>
      <c r="O481" s="105" t="str">
        <f>IFERROR(__xludf.DUMMYFUNCTION("""COMPUTED_VALUE"""),"")</f>
        <v/>
      </c>
      <c r="P481" s="105" t="str">
        <f>IFERROR(__xludf.DUMMYFUNCTION("""COMPUTED_VALUE"""),"")</f>
        <v/>
      </c>
      <c r="Q481" s="105" t="str">
        <f>IFERROR(__xludf.DUMMYFUNCTION("""COMPUTED_VALUE"""),"")</f>
        <v/>
      </c>
      <c r="R481" s="105" t="str">
        <f>IFERROR(__xludf.DUMMYFUNCTION("""COMPUTED_VALUE"""),"")</f>
        <v/>
      </c>
      <c r="S481" s="105" t="str">
        <f>IFERROR(__xludf.DUMMYFUNCTION("""COMPUTED_VALUE"""),"")</f>
        <v/>
      </c>
      <c r="T481" s="105" t="str">
        <f>IFERROR(__xludf.DUMMYFUNCTION("""COMPUTED_VALUE"""),"")</f>
        <v/>
      </c>
      <c r="U481" s="105" t="str">
        <f>IFERROR(__xludf.DUMMYFUNCTION("""COMPUTED_VALUE"""),"")</f>
        <v/>
      </c>
      <c r="V481" s="105" t="str">
        <f>IFERROR(__xludf.DUMMYFUNCTION("""COMPUTED_VALUE"""),"")</f>
        <v/>
      </c>
      <c r="W481" s="105" t="str">
        <f>IFERROR(__xludf.DUMMYFUNCTION("""COMPUTED_VALUE"""),"")</f>
        <v/>
      </c>
      <c r="X481" s="105" t="str">
        <f>IFERROR(__xludf.DUMMYFUNCTION("""COMPUTED_VALUE"""),"")</f>
        <v/>
      </c>
      <c r="Y481" s="105" t="str">
        <f>IFERROR(__xludf.DUMMYFUNCTION("""COMPUTED_VALUE"""),"")</f>
        <v/>
      </c>
      <c r="Z481" s="105" t="str">
        <f>IFERROR(__xludf.DUMMYFUNCTION("""COMPUTED_VALUE"""),"")</f>
        <v/>
      </c>
      <c r="AA481" s="105" t="str">
        <f>IFERROR(__xludf.DUMMYFUNCTION("""COMPUTED_VALUE"""),"")</f>
        <v/>
      </c>
      <c r="AB481" s="105" t="str">
        <f>IFERROR(__xludf.DUMMYFUNCTION("""COMPUTED_VALUE"""),"")</f>
        <v/>
      </c>
      <c r="AC481" s="105" t="str">
        <f>IFERROR(__xludf.DUMMYFUNCTION("""COMPUTED_VALUE"""),"")</f>
        <v/>
      </c>
      <c r="AD481" s="105" t="str">
        <f>IFERROR(__xludf.DUMMYFUNCTION("""COMPUTED_VALUE"""),"")</f>
        <v/>
      </c>
      <c r="AE481" s="105" t="str">
        <f>IFERROR(__xludf.DUMMYFUNCTION("""COMPUTED_VALUE"""),"")</f>
        <v/>
      </c>
      <c r="AF481" s="105" t="str">
        <f>IFERROR(__xludf.DUMMYFUNCTION("""COMPUTED_VALUE"""),"")</f>
        <v/>
      </c>
      <c r="AG481" s="105" t="str">
        <f>IFERROR(__xludf.DUMMYFUNCTION("""COMPUTED_VALUE"""),"")</f>
        <v/>
      </c>
      <c r="AH481" s="105" t="str">
        <f>IFERROR(__xludf.DUMMYFUNCTION("""COMPUTED_VALUE"""),"")</f>
        <v/>
      </c>
      <c r="AI481" s="105" t="str">
        <f>IFERROR(__xludf.DUMMYFUNCTION("""COMPUTED_VALUE"""),"")</f>
        <v/>
      </c>
      <c r="AJ481" s="105" t="str">
        <f>IFERROR(__xludf.DUMMYFUNCTION("""COMPUTED_VALUE"""),"")</f>
        <v/>
      </c>
      <c r="AK481" s="105" t="str">
        <f>IFERROR(__xludf.DUMMYFUNCTION("""COMPUTED_VALUE"""),"")</f>
        <v/>
      </c>
      <c r="AL481" s="105" t="str">
        <f>IFERROR(__xludf.DUMMYFUNCTION("""COMPUTED_VALUE"""),"")</f>
        <v/>
      </c>
      <c r="AM481" s="105" t="str">
        <f>IFERROR(__xludf.DUMMYFUNCTION("""COMPUTED_VALUE"""),"")</f>
        <v/>
      </c>
      <c r="AN481" s="105" t="str">
        <f>IFERROR(__xludf.DUMMYFUNCTION("""COMPUTED_VALUE"""),"")</f>
        <v/>
      </c>
    </row>
    <row r="482">
      <c r="A482" s="105"/>
      <c r="B482" s="105"/>
      <c r="C482" s="105"/>
      <c r="D482" s="105"/>
      <c r="E482" s="106"/>
      <c r="F482" s="205"/>
      <c r="G482" s="105"/>
      <c r="H482" s="108"/>
      <c r="I482" s="105"/>
      <c r="J482" s="108" t="str">
        <f>IFERROR(__xludf.DUMMYFUNCTION("""COMPUTED_VALUE"""),"")</f>
        <v/>
      </c>
      <c r="K482" s="105" t="str">
        <f>IFERROR(__xludf.DUMMYFUNCTION("""COMPUTED_VALUE"""),"")</f>
        <v/>
      </c>
      <c r="L482" s="105" t="str">
        <f>IFERROR(__xludf.DUMMYFUNCTION("""COMPUTED_VALUE"""),"")</f>
        <v/>
      </c>
      <c r="M482" s="105" t="str">
        <f>IFERROR(__xludf.DUMMYFUNCTION("""COMPUTED_VALUE"""),"")</f>
        <v/>
      </c>
      <c r="N482" s="105" t="str">
        <f>IFERROR(__xludf.DUMMYFUNCTION("""COMPUTED_VALUE"""),"")</f>
        <v/>
      </c>
      <c r="O482" s="105" t="str">
        <f>IFERROR(__xludf.DUMMYFUNCTION("""COMPUTED_VALUE"""),"")</f>
        <v/>
      </c>
      <c r="P482" s="105" t="str">
        <f>IFERROR(__xludf.DUMMYFUNCTION("""COMPUTED_VALUE"""),"")</f>
        <v/>
      </c>
      <c r="Q482" s="105" t="str">
        <f>IFERROR(__xludf.DUMMYFUNCTION("""COMPUTED_VALUE"""),"")</f>
        <v/>
      </c>
      <c r="R482" s="105" t="str">
        <f>IFERROR(__xludf.DUMMYFUNCTION("""COMPUTED_VALUE"""),"")</f>
        <v/>
      </c>
      <c r="S482" s="105" t="str">
        <f>IFERROR(__xludf.DUMMYFUNCTION("""COMPUTED_VALUE"""),"")</f>
        <v/>
      </c>
      <c r="T482" s="105" t="str">
        <f>IFERROR(__xludf.DUMMYFUNCTION("""COMPUTED_VALUE"""),"")</f>
        <v/>
      </c>
      <c r="U482" s="105" t="str">
        <f>IFERROR(__xludf.DUMMYFUNCTION("""COMPUTED_VALUE"""),"")</f>
        <v/>
      </c>
      <c r="V482" s="105" t="str">
        <f>IFERROR(__xludf.DUMMYFUNCTION("""COMPUTED_VALUE"""),"")</f>
        <v/>
      </c>
      <c r="W482" s="105" t="str">
        <f>IFERROR(__xludf.DUMMYFUNCTION("""COMPUTED_VALUE"""),"")</f>
        <v/>
      </c>
      <c r="X482" s="105" t="str">
        <f>IFERROR(__xludf.DUMMYFUNCTION("""COMPUTED_VALUE"""),"")</f>
        <v/>
      </c>
      <c r="Y482" s="105" t="str">
        <f>IFERROR(__xludf.DUMMYFUNCTION("""COMPUTED_VALUE"""),"")</f>
        <v/>
      </c>
      <c r="Z482" s="105" t="str">
        <f>IFERROR(__xludf.DUMMYFUNCTION("""COMPUTED_VALUE"""),"")</f>
        <v/>
      </c>
      <c r="AA482" s="105" t="str">
        <f>IFERROR(__xludf.DUMMYFUNCTION("""COMPUTED_VALUE"""),"")</f>
        <v/>
      </c>
      <c r="AB482" s="105" t="str">
        <f>IFERROR(__xludf.DUMMYFUNCTION("""COMPUTED_VALUE"""),"")</f>
        <v/>
      </c>
      <c r="AC482" s="105" t="str">
        <f>IFERROR(__xludf.DUMMYFUNCTION("""COMPUTED_VALUE"""),"")</f>
        <v/>
      </c>
      <c r="AD482" s="105" t="str">
        <f>IFERROR(__xludf.DUMMYFUNCTION("""COMPUTED_VALUE"""),"")</f>
        <v/>
      </c>
      <c r="AE482" s="105" t="str">
        <f>IFERROR(__xludf.DUMMYFUNCTION("""COMPUTED_VALUE"""),"")</f>
        <v/>
      </c>
      <c r="AF482" s="105" t="str">
        <f>IFERROR(__xludf.DUMMYFUNCTION("""COMPUTED_VALUE"""),"")</f>
        <v/>
      </c>
      <c r="AG482" s="105" t="str">
        <f>IFERROR(__xludf.DUMMYFUNCTION("""COMPUTED_VALUE"""),"")</f>
        <v/>
      </c>
      <c r="AH482" s="105" t="str">
        <f>IFERROR(__xludf.DUMMYFUNCTION("""COMPUTED_VALUE"""),"")</f>
        <v/>
      </c>
      <c r="AI482" s="105" t="str">
        <f>IFERROR(__xludf.DUMMYFUNCTION("""COMPUTED_VALUE"""),"")</f>
        <v/>
      </c>
      <c r="AJ482" s="105" t="str">
        <f>IFERROR(__xludf.DUMMYFUNCTION("""COMPUTED_VALUE"""),"")</f>
        <v/>
      </c>
      <c r="AK482" s="105" t="str">
        <f>IFERROR(__xludf.DUMMYFUNCTION("""COMPUTED_VALUE"""),"")</f>
        <v/>
      </c>
      <c r="AL482" s="105" t="str">
        <f>IFERROR(__xludf.DUMMYFUNCTION("""COMPUTED_VALUE"""),"")</f>
        <v/>
      </c>
      <c r="AM482" s="105" t="str">
        <f>IFERROR(__xludf.DUMMYFUNCTION("""COMPUTED_VALUE"""),"")</f>
        <v/>
      </c>
      <c r="AN482" s="105" t="str">
        <f>IFERROR(__xludf.DUMMYFUNCTION("""COMPUTED_VALUE"""),"")</f>
        <v/>
      </c>
    </row>
    <row r="483">
      <c r="A483" s="105"/>
      <c r="B483" s="105"/>
      <c r="C483" s="105"/>
      <c r="D483" s="105"/>
      <c r="E483" s="106"/>
      <c r="F483" s="205"/>
      <c r="G483" s="105"/>
      <c r="H483" s="108"/>
      <c r="I483" s="105"/>
      <c r="J483" s="108" t="str">
        <f>IFERROR(__xludf.DUMMYFUNCTION("""COMPUTED_VALUE"""),"")</f>
        <v/>
      </c>
      <c r="K483" s="105" t="str">
        <f>IFERROR(__xludf.DUMMYFUNCTION("""COMPUTED_VALUE"""),"")</f>
        <v/>
      </c>
      <c r="L483" s="105" t="str">
        <f>IFERROR(__xludf.DUMMYFUNCTION("""COMPUTED_VALUE"""),"")</f>
        <v/>
      </c>
      <c r="M483" s="105" t="str">
        <f>IFERROR(__xludf.DUMMYFUNCTION("""COMPUTED_VALUE"""),"")</f>
        <v/>
      </c>
      <c r="N483" s="105" t="str">
        <f>IFERROR(__xludf.DUMMYFUNCTION("""COMPUTED_VALUE"""),"")</f>
        <v/>
      </c>
      <c r="O483" s="105" t="str">
        <f>IFERROR(__xludf.DUMMYFUNCTION("""COMPUTED_VALUE"""),"")</f>
        <v/>
      </c>
      <c r="P483" s="105" t="str">
        <f>IFERROR(__xludf.DUMMYFUNCTION("""COMPUTED_VALUE"""),"")</f>
        <v/>
      </c>
      <c r="Q483" s="105" t="str">
        <f>IFERROR(__xludf.DUMMYFUNCTION("""COMPUTED_VALUE"""),"")</f>
        <v/>
      </c>
      <c r="R483" s="105" t="str">
        <f>IFERROR(__xludf.DUMMYFUNCTION("""COMPUTED_VALUE"""),"")</f>
        <v/>
      </c>
      <c r="S483" s="105" t="str">
        <f>IFERROR(__xludf.DUMMYFUNCTION("""COMPUTED_VALUE"""),"")</f>
        <v/>
      </c>
      <c r="T483" s="105" t="str">
        <f>IFERROR(__xludf.DUMMYFUNCTION("""COMPUTED_VALUE"""),"")</f>
        <v/>
      </c>
      <c r="U483" s="105" t="str">
        <f>IFERROR(__xludf.DUMMYFUNCTION("""COMPUTED_VALUE"""),"")</f>
        <v/>
      </c>
      <c r="V483" s="105" t="str">
        <f>IFERROR(__xludf.DUMMYFUNCTION("""COMPUTED_VALUE"""),"")</f>
        <v/>
      </c>
      <c r="W483" s="105" t="str">
        <f>IFERROR(__xludf.DUMMYFUNCTION("""COMPUTED_VALUE"""),"")</f>
        <v/>
      </c>
      <c r="X483" s="105" t="str">
        <f>IFERROR(__xludf.DUMMYFUNCTION("""COMPUTED_VALUE"""),"")</f>
        <v/>
      </c>
      <c r="Y483" s="105" t="str">
        <f>IFERROR(__xludf.DUMMYFUNCTION("""COMPUTED_VALUE"""),"")</f>
        <v/>
      </c>
      <c r="Z483" s="105" t="str">
        <f>IFERROR(__xludf.DUMMYFUNCTION("""COMPUTED_VALUE"""),"")</f>
        <v/>
      </c>
      <c r="AA483" s="105" t="str">
        <f>IFERROR(__xludf.DUMMYFUNCTION("""COMPUTED_VALUE"""),"")</f>
        <v/>
      </c>
      <c r="AB483" s="105" t="str">
        <f>IFERROR(__xludf.DUMMYFUNCTION("""COMPUTED_VALUE"""),"")</f>
        <v/>
      </c>
      <c r="AC483" s="105" t="str">
        <f>IFERROR(__xludf.DUMMYFUNCTION("""COMPUTED_VALUE"""),"")</f>
        <v/>
      </c>
      <c r="AD483" s="105" t="str">
        <f>IFERROR(__xludf.DUMMYFUNCTION("""COMPUTED_VALUE"""),"")</f>
        <v/>
      </c>
      <c r="AE483" s="105" t="str">
        <f>IFERROR(__xludf.DUMMYFUNCTION("""COMPUTED_VALUE"""),"")</f>
        <v/>
      </c>
      <c r="AF483" s="105" t="str">
        <f>IFERROR(__xludf.DUMMYFUNCTION("""COMPUTED_VALUE"""),"")</f>
        <v/>
      </c>
      <c r="AG483" s="105" t="str">
        <f>IFERROR(__xludf.DUMMYFUNCTION("""COMPUTED_VALUE"""),"")</f>
        <v/>
      </c>
      <c r="AH483" s="105" t="str">
        <f>IFERROR(__xludf.DUMMYFUNCTION("""COMPUTED_VALUE"""),"")</f>
        <v/>
      </c>
      <c r="AI483" s="105" t="str">
        <f>IFERROR(__xludf.DUMMYFUNCTION("""COMPUTED_VALUE"""),"")</f>
        <v/>
      </c>
      <c r="AJ483" s="105" t="str">
        <f>IFERROR(__xludf.DUMMYFUNCTION("""COMPUTED_VALUE"""),"")</f>
        <v/>
      </c>
      <c r="AK483" s="105" t="str">
        <f>IFERROR(__xludf.DUMMYFUNCTION("""COMPUTED_VALUE"""),"")</f>
        <v/>
      </c>
      <c r="AL483" s="105" t="str">
        <f>IFERROR(__xludf.DUMMYFUNCTION("""COMPUTED_VALUE"""),"")</f>
        <v/>
      </c>
      <c r="AM483" s="105" t="str">
        <f>IFERROR(__xludf.DUMMYFUNCTION("""COMPUTED_VALUE"""),"")</f>
        <v/>
      </c>
      <c r="AN483" s="105" t="str">
        <f>IFERROR(__xludf.DUMMYFUNCTION("""COMPUTED_VALUE"""),"")</f>
        <v/>
      </c>
    </row>
    <row r="484">
      <c r="A484" s="105"/>
      <c r="B484" s="105"/>
      <c r="C484" s="105"/>
      <c r="D484" s="105"/>
      <c r="E484" s="106"/>
      <c r="F484" s="205"/>
      <c r="G484" s="105"/>
      <c r="H484" s="108"/>
      <c r="I484" s="105"/>
      <c r="J484" s="108" t="str">
        <f>IFERROR(__xludf.DUMMYFUNCTION("""COMPUTED_VALUE"""),"")</f>
        <v/>
      </c>
      <c r="K484" s="105" t="str">
        <f>IFERROR(__xludf.DUMMYFUNCTION("""COMPUTED_VALUE"""),"")</f>
        <v/>
      </c>
      <c r="L484" s="105" t="str">
        <f>IFERROR(__xludf.DUMMYFUNCTION("""COMPUTED_VALUE"""),"")</f>
        <v/>
      </c>
      <c r="M484" s="105" t="str">
        <f>IFERROR(__xludf.DUMMYFUNCTION("""COMPUTED_VALUE"""),"")</f>
        <v/>
      </c>
      <c r="N484" s="105" t="str">
        <f>IFERROR(__xludf.DUMMYFUNCTION("""COMPUTED_VALUE"""),"")</f>
        <v/>
      </c>
      <c r="O484" s="105" t="str">
        <f>IFERROR(__xludf.DUMMYFUNCTION("""COMPUTED_VALUE"""),"")</f>
        <v/>
      </c>
      <c r="P484" s="105" t="str">
        <f>IFERROR(__xludf.DUMMYFUNCTION("""COMPUTED_VALUE"""),"")</f>
        <v/>
      </c>
      <c r="Q484" s="105" t="str">
        <f>IFERROR(__xludf.DUMMYFUNCTION("""COMPUTED_VALUE"""),"")</f>
        <v/>
      </c>
      <c r="R484" s="105" t="str">
        <f>IFERROR(__xludf.DUMMYFUNCTION("""COMPUTED_VALUE"""),"")</f>
        <v/>
      </c>
      <c r="S484" s="105" t="str">
        <f>IFERROR(__xludf.DUMMYFUNCTION("""COMPUTED_VALUE"""),"")</f>
        <v/>
      </c>
      <c r="T484" s="105" t="str">
        <f>IFERROR(__xludf.DUMMYFUNCTION("""COMPUTED_VALUE"""),"")</f>
        <v/>
      </c>
      <c r="U484" s="105" t="str">
        <f>IFERROR(__xludf.DUMMYFUNCTION("""COMPUTED_VALUE"""),"")</f>
        <v/>
      </c>
      <c r="V484" s="105" t="str">
        <f>IFERROR(__xludf.DUMMYFUNCTION("""COMPUTED_VALUE"""),"")</f>
        <v/>
      </c>
      <c r="W484" s="105" t="str">
        <f>IFERROR(__xludf.DUMMYFUNCTION("""COMPUTED_VALUE"""),"")</f>
        <v/>
      </c>
      <c r="X484" s="105" t="str">
        <f>IFERROR(__xludf.DUMMYFUNCTION("""COMPUTED_VALUE"""),"")</f>
        <v/>
      </c>
      <c r="Y484" s="105" t="str">
        <f>IFERROR(__xludf.DUMMYFUNCTION("""COMPUTED_VALUE"""),"")</f>
        <v/>
      </c>
      <c r="Z484" s="105" t="str">
        <f>IFERROR(__xludf.DUMMYFUNCTION("""COMPUTED_VALUE"""),"")</f>
        <v/>
      </c>
      <c r="AA484" s="105" t="str">
        <f>IFERROR(__xludf.DUMMYFUNCTION("""COMPUTED_VALUE"""),"")</f>
        <v/>
      </c>
      <c r="AB484" s="105" t="str">
        <f>IFERROR(__xludf.DUMMYFUNCTION("""COMPUTED_VALUE"""),"")</f>
        <v/>
      </c>
      <c r="AC484" s="105" t="str">
        <f>IFERROR(__xludf.DUMMYFUNCTION("""COMPUTED_VALUE"""),"")</f>
        <v/>
      </c>
      <c r="AD484" s="105" t="str">
        <f>IFERROR(__xludf.DUMMYFUNCTION("""COMPUTED_VALUE"""),"")</f>
        <v/>
      </c>
      <c r="AE484" s="105" t="str">
        <f>IFERROR(__xludf.DUMMYFUNCTION("""COMPUTED_VALUE"""),"")</f>
        <v/>
      </c>
      <c r="AF484" s="105" t="str">
        <f>IFERROR(__xludf.DUMMYFUNCTION("""COMPUTED_VALUE"""),"")</f>
        <v/>
      </c>
      <c r="AG484" s="105" t="str">
        <f>IFERROR(__xludf.DUMMYFUNCTION("""COMPUTED_VALUE"""),"")</f>
        <v/>
      </c>
      <c r="AH484" s="105" t="str">
        <f>IFERROR(__xludf.DUMMYFUNCTION("""COMPUTED_VALUE"""),"")</f>
        <v/>
      </c>
      <c r="AI484" s="105" t="str">
        <f>IFERROR(__xludf.DUMMYFUNCTION("""COMPUTED_VALUE"""),"")</f>
        <v/>
      </c>
      <c r="AJ484" s="105" t="str">
        <f>IFERROR(__xludf.DUMMYFUNCTION("""COMPUTED_VALUE"""),"")</f>
        <v/>
      </c>
      <c r="AK484" s="105" t="str">
        <f>IFERROR(__xludf.DUMMYFUNCTION("""COMPUTED_VALUE"""),"")</f>
        <v/>
      </c>
      <c r="AL484" s="105" t="str">
        <f>IFERROR(__xludf.DUMMYFUNCTION("""COMPUTED_VALUE"""),"")</f>
        <v/>
      </c>
      <c r="AM484" s="105" t="str">
        <f>IFERROR(__xludf.DUMMYFUNCTION("""COMPUTED_VALUE"""),"")</f>
        <v/>
      </c>
      <c r="AN484" s="105" t="str">
        <f>IFERROR(__xludf.DUMMYFUNCTION("""COMPUTED_VALUE"""),"")</f>
        <v/>
      </c>
    </row>
    <row r="485">
      <c r="A485" s="105"/>
      <c r="B485" s="105"/>
      <c r="C485" s="105"/>
      <c r="D485" s="105"/>
      <c r="E485" s="106"/>
      <c r="F485" s="205"/>
      <c r="G485" s="105"/>
      <c r="H485" s="108"/>
      <c r="I485" s="105"/>
      <c r="J485" s="108" t="str">
        <f>IFERROR(__xludf.DUMMYFUNCTION("""COMPUTED_VALUE"""),"")</f>
        <v/>
      </c>
      <c r="K485" s="105" t="str">
        <f>IFERROR(__xludf.DUMMYFUNCTION("""COMPUTED_VALUE"""),"")</f>
        <v/>
      </c>
      <c r="L485" s="105" t="str">
        <f>IFERROR(__xludf.DUMMYFUNCTION("""COMPUTED_VALUE"""),"")</f>
        <v/>
      </c>
      <c r="M485" s="105" t="str">
        <f>IFERROR(__xludf.DUMMYFUNCTION("""COMPUTED_VALUE"""),"")</f>
        <v/>
      </c>
      <c r="N485" s="105" t="str">
        <f>IFERROR(__xludf.DUMMYFUNCTION("""COMPUTED_VALUE"""),"")</f>
        <v/>
      </c>
      <c r="O485" s="105" t="str">
        <f>IFERROR(__xludf.DUMMYFUNCTION("""COMPUTED_VALUE"""),"")</f>
        <v/>
      </c>
      <c r="P485" s="105" t="str">
        <f>IFERROR(__xludf.DUMMYFUNCTION("""COMPUTED_VALUE"""),"")</f>
        <v/>
      </c>
      <c r="Q485" s="105" t="str">
        <f>IFERROR(__xludf.DUMMYFUNCTION("""COMPUTED_VALUE"""),"")</f>
        <v/>
      </c>
      <c r="R485" s="105" t="str">
        <f>IFERROR(__xludf.DUMMYFUNCTION("""COMPUTED_VALUE"""),"")</f>
        <v/>
      </c>
      <c r="S485" s="105" t="str">
        <f>IFERROR(__xludf.DUMMYFUNCTION("""COMPUTED_VALUE"""),"")</f>
        <v/>
      </c>
      <c r="T485" s="105" t="str">
        <f>IFERROR(__xludf.DUMMYFUNCTION("""COMPUTED_VALUE"""),"")</f>
        <v/>
      </c>
      <c r="U485" s="105" t="str">
        <f>IFERROR(__xludf.DUMMYFUNCTION("""COMPUTED_VALUE"""),"")</f>
        <v/>
      </c>
      <c r="V485" s="105" t="str">
        <f>IFERROR(__xludf.DUMMYFUNCTION("""COMPUTED_VALUE"""),"")</f>
        <v/>
      </c>
      <c r="W485" s="105" t="str">
        <f>IFERROR(__xludf.DUMMYFUNCTION("""COMPUTED_VALUE"""),"")</f>
        <v/>
      </c>
      <c r="X485" s="105" t="str">
        <f>IFERROR(__xludf.DUMMYFUNCTION("""COMPUTED_VALUE"""),"")</f>
        <v/>
      </c>
      <c r="Y485" s="105" t="str">
        <f>IFERROR(__xludf.DUMMYFUNCTION("""COMPUTED_VALUE"""),"")</f>
        <v/>
      </c>
      <c r="Z485" s="105" t="str">
        <f>IFERROR(__xludf.DUMMYFUNCTION("""COMPUTED_VALUE"""),"")</f>
        <v/>
      </c>
      <c r="AA485" s="105" t="str">
        <f>IFERROR(__xludf.DUMMYFUNCTION("""COMPUTED_VALUE"""),"")</f>
        <v/>
      </c>
      <c r="AB485" s="105" t="str">
        <f>IFERROR(__xludf.DUMMYFUNCTION("""COMPUTED_VALUE"""),"")</f>
        <v/>
      </c>
      <c r="AC485" s="105" t="str">
        <f>IFERROR(__xludf.DUMMYFUNCTION("""COMPUTED_VALUE"""),"")</f>
        <v/>
      </c>
      <c r="AD485" s="105" t="str">
        <f>IFERROR(__xludf.DUMMYFUNCTION("""COMPUTED_VALUE"""),"")</f>
        <v/>
      </c>
      <c r="AE485" s="105" t="str">
        <f>IFERROR(__xludf.DUMMYFUNCTION("""COMPUTED_VALUE"""),"")</f>
        <v/>
      </c>
      <c r="AF485" s="105" t="str">
        <f>IFERROR(__xludf.DUMMYFUNCTION("""COMPUTED_VALUE"""),"")</f>
        <v/>
      </c>
      <c r="AG485" s="105" t="str">
        <f>IFERROR(__xludf.DUMMYFUNCTION("""COMPUTED_VALUE"""),"")</f>
        <v/>
      </c>
      <c r="AH485" s="105" t="str">
        <f>IFERROR(__xludf.DUMMYFUNCTION("""COMPUTED_VALUE"""),"")</f>
        <v/>
      </c>
      <c r="AI485" s="105" t="str">
        <f>IFERROR(__xludf.DUMMYFUNCTION("""COMPUTED_VALUE"""),"")</f>
        <v/>
      </c>
      <c r="AJ485" s="105" t="str">
        <f>IFERROR(__xludf.DUMMYFUNCTION("""COMPUTED_VALUE"""),"")</f>
        <v/>
      </c>
      <c r="AK485" s="105" t="str">
        <f>IFERROR(__xludf.DUMMYFUNCTION("""COMPUTED_VALUE"""),"")</f>
        <v/>
      </c>
      <c r="AL485" s="105" t="str">
        <f>IFERROR(__xludf.DUMMYFUNCTION("""COMPUTED_VALUE"""),"")</f>
        <v/>
      </c>
      <c r="AM485" s="105" t="str">
        <f>IFERROR(__xludf.DUMMYFUNCTION("""COMPUTED_VALUE"""),"")</f>
        <v/>
      </c>
      <c r="AN485" s="105" t="str">
        <f>IFERROR(__xludf.DUMMYFUNCTION("""COMPUTED_VALUE"""),"")</f>
        <v/>
      </c>
    </row>
    <row r="486">
      <c r="A486" s="105"/>
      <c r="B486" s="105"/>
      <c r="C486" s="105"/>
      <c r="D486" s="105"/>
      <c r="E486" s="106"/>
      <c r="F486" s="205"/>
      <c r="G486" s="105"/>
      <c r="H486" s="108"/>
      <c r="I486" s="105"/>
      <c r="J486" s="108" t="str">
        <f>IFERROR(__xludf.DUMMYFUNCTION("""COMPUTED_VALUE"""),"")</f>
        <v/>
      </c>
      <c r="K486" s="105" t="str">
        <f>IFERROR(__xludf.DUMMYFUNCTION("""COMPUTED_VALUE"""),"")</f>
        <v/>
      </c>
      <c r="L486" s="105" t="str">
        <f>IFERROR(__xludf.DUMMYFUNCTION("""COMPUTED_VALUE"""),"")</f>
        <v/>
      </c>
      <c r="M486" s="105" t="str">
        <f>IFERROR(__xludf.DUMMYFUNCTION("""COMPUTED_VALUE"""),"")</f>
        <v/>
      </c>
      <c r="N486" s="105" t="str">
        <f>IFERROR(__xludf.DUMMYFUNCTION("""COMPUTED_VALUE"""),"")</f>
        <v/>
      </c>
      <c r="O486" s="105" t="str">
        <f>IFERROR(__xludf.DUMMYFUNCTION("""COMPUTED_VALUE"""),"")</f>
        <v/>
      </c>
      <c r="P486" s="105" t="str">
        <f>IFERROR(__xludf.DUMMYFUNCTION("""COMPUTED_VALUE"""),"")</f>
        <v/>
      </c>
      <c r="Q486" s="105" t="str">
        <f>IFERROR(__xludf.DUMMYFUNCTION("""COMPUTED_VALUE"""),"")</f>
        <v/>
      </c>
      <c r="R486" s="105" t="str">
        <f>IFERROR(__xludf.DUMMYFUNCTION("""COMPUTED_VALUE"""),"")</f>
        <v/>
      </c>
      <c r="S486" s="105" t="str">
        <f>IFERROR(__xludf.DUMMYFUNCTION("""COMPUTED_VALUE"""),"")</f>
        <v/>
      </c>
      <c r="T486" s="105" t="str">
        <f>IFERROR(__xludf.DUMMYFUNCTION("""COMPUTED_VALUE"""),"")</f>
        <v/>
      </c>
      <c r="U486" s="105" t="str">
        <f>IFERROR(__xludf.DUMMYFUNCTION("""COMPUTED_VALUE"""),"")</f>
        <v/>
      </c>
      <c r="V486" s="105" t="str">
        <f>IFERROR(__xludf.DUMMYFUNCTION("""COMPUTED_VALUE"""),"")</f>
        <v/>
      </c>
      <c r="W486" s="105" t="str">
        <f>IFERROR(__xludf.DUMMYFUNCTION("""COMPUTED_VALUE"""),"")</f>
        <v/>
      </c>
      <c r="X486" s="105" t="str">
        <f>IFERROR(__xludf.DUMMYFUNCTION("""COMPUTED_VALUE"""),"")</f>
        <v/>
      </c>
      <c r="Y486" s="105" t="str">
        <f>IFERROR(__xludf.DUMMYFUNCTION("""COMPUTED_VALUE"""),"")</f>
        <v/>
      </c>
      <c r="Z486" s="105" t="str">
        <f>IFERROR(__xludf.DUMMYFUNCTION("""COMPUTED_VALUE"""),"")</f>
        <v/>
      </c>
      <c r="AA486" s="105" t="str">
        <f>IFERROR(__xludf.DUMMYFUNCTION("""COMPUTED_VALUE"""),"")</f>
        <v/>
      </c>
      <c r="AB486" s="105" t="str">
        <f>IFERROR(__xludf.DUMMYFUNCTION("""COMPUTED_VALUE"""),"")</f>
        <v/>
      </c>
      <c r="AC486" s="105" t="str">
        <f>IFERROR(__xludf.DUMMYFUNCTION("""COMPUTED_VALUE"""),"")</f>
        <v/>
      </c>
      <c r="AD486" s="105" t="str">
        <f>IFERROR(__xludf.DUMMYFUNCTION("""COMPUTED_VALUE"""),"")</f>
        <v/>
      </c>
      <c r="AE486" s="105" t="str">
        <f>IFERROR(__xludf.DUMMYFUNCTION("""COMPUTED_VALUE"""),"")</f>
        <v/>
      </c>
      <c r="AF486" s="105" t="str">
        <f>IFERROR(__xludf.DUMMYFUNCTION("""COMPUTED_VALUE"""),"")</f>
        <v/>
      </c>
      <c r="AG486" s="105" t="str">
        <f>IFERROR(__xludf.DUMMYFUNCTION("""COMPUTED_VALUE"""),"")</f>
        <v/>
      </c>
      <c r="AH486" s="105" t="str">
        <f>IFERROR(__xludf.DUMMYFUNCTION("""COMPUTED_VALUE"""),"")</f>
        <v/>
      </c>
      <c r="AI486" s="105" t="str">
        <f>IFERROR(__xludf.DUMMYFUNCTION("""COMPUTED_VALUE"""),"")</f>
        <v/>
      </c>
      <c r="AJ486" s="105" t="str">
        <f>IFERROR(__xludf.DUMMYFUNCTION("""COMPUTED_VALUE"""),"")</f>
        <v/>
      </c>
      <c r="AK486" s="105" t="str">
        <f>IFERROR(__xludf.DUMMYFUNCTION("""COMPUTED_VALUE"""),"")</f>
        <v/>
      </c>
      <c r="AL486" s="105" t="str">
        <f>IFERROR(__xludf.DUMMYFUNCTION("""COMPUTED_VALUE"""),"")</f>
        <v/>
      </c>
      <c r="AM486" s="105" t="str">
        <f>IFERROR(__xludf.DUMMYFUNCTION("""COMPUTED_VALUE"""),"")</f>
        <v/>
      </c>
      <c r="AN486" s="105" t="str">
        <f>IFERROR(__xludf.DUMMYFUNCTION("""COMPUTED_VALUE"""),"")</f>
        <v/>
      </c>
    </row>
    <row r="487">
      <c r="A487" s="105"/>
      <c r="B487" s="105"/>
      <c r="C487" s="105"/>
      <c r="D487" s="105"/>
      <c r="E487" s="106"/>
      <c r="F487" s="205"/>
      <c r="G487" s="105"/>
      <c r="H487" s="108"/>
      <c r="I487" s="105"/>
      <c r="J487" s="108" t="str">
        <f>IFERROR(__xludf.DUMMYFUNCTION("""COMPUTED_VALUE"""),"")</f>
        <v/>
      </c>
      <c r="K487" s="105" t="str">
        <f>IFERROR(__xludf.DUMMYFUNCTION("""COMPUTED_VALUE"""),"")</f>
        <v/>
      </c>
      <c r="L487" s="105" t="str">
        <f>IFERROR(__xludf.DUMMYFUNCTION("""COMPUTED_VALUE"""),"")</f>
        <v/>
      </c>
      <c r="M487" s="105" t="str">
        <f>IFERROR(__xludf.DUMMYFUNCTION("""COMPUTED_VALUE"""),"")</f>
        <v/>
      </c>
      <c r="N487" s="105" t="str">
        <f>IFERROR(__xludf.DUMMYFUNCTION("""COMPUTED_VALUE"""),"")</f>
        <v/>
      </c>
      <c r="O487" s="105" t="str">
        <f>IFERROR(__xludf.DUMMYFUNCTION("""COMPUTED_VALUE"""),"")</f>
        <v/>
      </c>
      <c r="P487" s="105" t="str">
        <f>IFERROR(__xludf.DUMMYFUNCTION("""COMPUTED_VALUE"""),"")</f>
        <v/>
      </c>
      <c r="Q487" s="105" t="str">
        <f>IFERROR(__xludf.DUMMYFUNCTION("""COMPUTED_VALUE"""),"")</f>
        <v/>
      </c>
      <c r="R487" s="105" t="str">
        <f>IFERROR(__xludf.DUMMYFUNCTION("""COMPUTED_VALUE"""),"")</f>
        <v/>
      </c>
      <c r="S487" s="105" t="str">
        <f>IFERROR(__xludf.DUMMYFUNCTION("""COMPUTED_VALUE"""),"")</f>
        <v/>
      </c>
      <c r="T487" s="105" t="str">
        <f>IFERROR(__xludf.DUMMYFUNCTION("""COMPUTED_VALUE"""),"")</f>
        <v/>
      </c>
      <c r="U487" s="105" t="str">
        <f>IFERROR(__xludf.DUMMYFUNCTION("""COMPUTED_VALUE"""),"")</f>
        <v/>
      </c>
      <c r="V487" s="105" t="str">
        <f>IFERROR(__xludf.DUMMYFUNCTION("""COMPUTED_VALUE"""),"")</f>
        <v/>
      </c>
      <c r="W487" s="105" t="str">
        <f>IFERROR(__xludf.DUMMYFUNCTION("""COMPUTED_VALUE"""),"")</f>
        <v/>
      </c>
      <c r="X487" s="105" t="str">
        <f>IFERROR(__xludf.DUMMYFUNCTION("""COMPUTED_VALUE"""),"")</f>
        <v/>
      </c>
      <c r="Y487" s="105" t="str">
        <f>IFERROR(__xludf.DUMMYFUNCTION("""COMPUTED_VALUE"""),"")</f>
        <v/>
      </c>
      <c r="Z487" s="105" t="str">
        <f>IFERROR(__xludf.DUMMYFUNCTION("""COMPUTED_VALUE"""),"")</f>
        <v/>
      </c>
      <c r="AA487" s="105" t="str">
        <f>IFERROR(__xludf.DUMMYFUNCTION("""COMPUTED_VALUE"""),"")</f>
        <v/>
      </c>
      <c r="AB487" s="105" t="str">
        <f>IFERROR(__xludf.DUMMYFUNCTION("""COMPUTED_VALUE"""),"")</f>
        <v/>
      </c>
      <c r="AC487" s="105" t="str">
        <f>IFERROR(__xludf.DUMMYFUNCTION("""COMPUTED_VALUE"""),"")</f>
        <v/>
      </c>
      <c r="AD487" s="105" t="str">
        <f>IFERROR(__xludf.DUMMYFUNCTION("""COMPUTED_VALUE"""),"")</f>
        <v/>
      </c>
      <c r="AE487" s="105" t="str">
        <f>IFERROR(__xludf.DUMMYFUNCTION("""COMPUTED_VALUE"""),"")</f>
        <v/>
      </c>
      <c r="AF487" s="105" t="str">
        <f>IFERROR(__xludf.DUMMYFUNCTION("""COMPUTED_VALUE"""),"")</f>
        <v/>
      </c>
      <c r="AG487" s="105" t="str">
        <f>IFERROR(__xludf.DUMMYFUNCTION("""COMPUTED_VALUE"""),"")</f>
        <v/>
      </c>
      <c r="AH487" s="105" t="str">
        <f>IFERROR(__xludf.DUMMYFUNCTION("""COMPUTED_VALUE"""),"")</f>
        <v/>
      </c>
      <c r="AI487" s="105" t="str">
        <f>IFERROR(__xludf.DUMMYFUNCTION("""COMPUTED_VALUE"""),"")</f>
        <v/>
      </c>
      <c r="AJ487" s="105" t="str">
        <f>IFERROR(__xludf.DUMMYFUNCTION("""COMPUTED_VALUE"""),"")</f>
        <v/>
      </c>
      <c r="AK487" s="105" t="str">
        <f>IFERROR(__xludf.DUMMYFUNCTION("""COMPUTED_VALUE"""),"")</f>
        <v/>
      </c>
      <c r="AL487" s="105" t="str">
        <f>IFERROR(__xludf.DUMMYFUNCTION("""COMPUTED_VALUE"""),"")</f>
        <v/>
      </c>
      <c r="AM487" s="105" t="str">
        <f>IFERROR(__xludf.DUMMYFUNCTION("""COMPUTED_VALUE"""),"")</f>
        <v/>
      </c>
      <c r="AN487" s="105" t="str">
        <f>IFERROR(__xludf.DUMMYFUNCTION("""COMPUTED_VALUE"""),"")</f>
        <v/>
      </c>
    </row>
    <row r="488">
      <c r="A488" s="105"/>
      <c r="B488" s="105"/>
      <c r="C488" s="105"/>
      <c r="D488" s="105"/>
      <c r="E488" s="106"/>
      <c r="F488" s="205"/>
      <c r="G488" s="105"/>
      <c r="H488" s="108"/>
      <c r="I488" s="105"/>
      <c r="J488" s="108" t="str">
        <f>IFERROR(__xludf.DUMMYFUNCTION("""COMPUTED_VALUE"""),"")</f>
        <v/>
      </c>
      <c r="K488" s="105" t="str">
        <f>IFERROR(__xludf.DUMMYFUNCTION("""COMPUTED_VALUE"""),"")</f>
        <v/>
      </c>
      <c r="L488" s="105" t="str">
        <f>IFERROR(__xludf.DUMMYFUNCTION("""COMPUTED_VALUE"""),"")</f>
        <v/>
      </c>
      <c r="M488" s="105" t="str">
        <f>IFERROR(__xludf.DUMMYFUNCTION("""COMPUTED_VALUE"""),"")</f>
        <v/>
      </c>
      <c r="N488" s="105" t="str">
        <f>IFERROR(__xludf.DUMMYFUNCTION("""COMPUTED_VALUE"""),"")</f>
        <v/>
      </c>
      <c r="O488" s="105" t="str">
        <f>IFERROR(__xludf.DUMMYFUNCTION("""COMPUTED_VALUE"""),"")</f>
        <v/>
      </c>
      <c r="P488" s="105" t="str">
        <f>IFERROR(__xludf.DUMMYFUNCTION("""COMPUTED_VALUE"""),"")</f>
        <v/>
      </c>
      <c r="Q488" s="105" t="str">
        <f>IFERROR(__xludf.DUMMYFUNCTION("""COMPUTED_VALUE"""),"")</f>
        <v/>
      </c>
      <c r="R488" s="105" t="str">
        <f>IFERROR(__xludf.DUMMYFUNCTION("""COMPUTED_VALUE"""),"")</f>
        <v/>
      </c>
      <c r="S488" s="105" t="str">
        <f>IFERROR(__xludf.DUMMYFUNCTION("""COMPUTED_VALUE"""),"")</f>
        <v/>
      </c>
      <c r="T488" s="105" t="str">
        <f>IFERROR(__xludf.DUMMYFUNCTION("""COMPUTED_VALUE"""),"")</f>
        <v/>
      </c>
      <c r="U488" s="105" t="str">
        <f>IFERROR(__xludf.DUMMYFUNCTION("""COMPUTED_VALUE"""),"")</f>
        <v/>
      </c>
      <c r="V488" s="105" t="str">
        <f>IFERROR(__xludf.DUMMYFUNCTION("""COMPUTED_VALUE"""),"")</f>
        <v/>
      </c>
      <c r="W488" s="105" t="str">
        <f>IFERROR(__xludf.DUMMYFUNCTION("""COMPUTED_VALUE"""),"")</f>
        <v/>
      </c>
      <c r="X488" s="105" t="str">
        <f>IFERROR(__xludf.DUMMYFUNCTION("""COMPUTED_VALUE"""),"")</f>
        <v/>
      </c>
      <c r="Y488" s="105" t="str">
        <f>IFERROR(__xludf.DUMMYFUNCTION("""COMPUTED_VALUE"""),"")</f>
        <v/>
      </c>
      <c r="Z488" s="105" t="str">
        <f>IFERROR(__xludf.DUMMYFUNCTION("""COMPUTED_VALUE"""),"")</f>
        <v/>
      </c>
      <c r="AA488" s="105" t="str">
        <f>IFERROR(__xludf.DUMMYFUNCTION("""COMPUTED_VALUE"""),"")</f>
        <v/>
      </c>
      <c r="AB488" s="105" t="str">
        <f>IFERROR(__xludf.DUMMYFUNCTION("""COMPUTED_VALUE"""),"")</f>
        <v/>
      </c>
      <c r="AC488" s="105" t="str">
        <f>IFERROR(__xludf.DUMMYFUNCTION("""COMPUTED_VALUE"""),"")</f>
        <v/>
      </c>
      <c r="AD488" s="105" t="str">
        <f>IFERROR(__xludf.DUMMYFUNCTION("""COMPUTED_VALUE"""),"")</f>
        <v/>
      </c>
      <c r="AE488" s="105" t="str">
        <f>IFERROR(__xludf.DUMMYFUNCTION("""COMPUTED_VALUE"""),"")</f>
        <v/>
      </c>
      <c r="AF488" s="105" t="str">
        <f>IFERROR(__xludf.DUMMYFUNCTION("""COMPUTED_VALUE"""),"")</f>
        <v/>
      </c>
      <c r="AG488" s="105" t="str">
        <f>IFERROR(__xludf.DUMMYFUNCTION("""COMPUTED_VALUE"""),"")</f>
        <v/>
      </c>
      <c r="AH488" s="105" t="str">
        <f>IFERROR(__xludf.DUMMYFUNCTION("""COMPUTED_VALUE"""),"")</f>
        <v/>
      </c>
      <c r="AI488" s="105" t="str">
        <f>IFERROR(__xludf.DUMMYFUNCTION("""COMPUTED_VALUE"""),"")</f>
        <v/>
      </c>
      <c r="AJ488" s="105" t="str">
        <f>IFERROR(__xludf.DUMMYFUNCTION("""COMPUTED_VALUE"""),"")</f>
        <v/>
      </c>
      <c r="AK488" s="105" t="str">
        <f>IFERROR(__xludf.DUMMYFUNCTION("""COMPUTED_VALUE"""),"")</f>
        <v/>
      </c>
      <c r="AL488" s="105" t="str">
        <f>IFERROR(__xludf.DUMMYFUNCTION("""COMPUTED_VALUE"""),"")</f>
        <v/>
      </c>
      <c r="AM488" s="105" t="str">
        <f>IFERROR(__xludf.DUMMYFUNCTION("""COMPUTED_VALUE"""),"")</f>
        <v/>
      </c>
      <c r="AN488" s="105" t="str">
        <f>IFERROR(__xludf.DUMMYFUNCTION("""COMPUTED_VALUE"""),"")</f>
        <v/>
      </c>
    </row>
    <row r="489">
      <c r="A489" s="105"/>
      <c r="B489" s="105"/>
      <c r="C489" s="105"/>
      <c r="D489" s="105"/>
      <c r="E489" s="106"/>
      <c r="F489" s="205"/>
      <c r="G489" s="105"/>
      <c r="H489" s="108"/>
      <c r="I489" s="105"/>
      <c r="J489" s="108" t="str">
        <f>IFERROR(__xludf.DUMMYFUNCTION("""COMPUTED_VALUE"""),"")</f>
        <v/>
      </c>
      <c r="K489" s="105" t="str">
        <f>IFERROR(__xludf.DUMMYFUNCTION("""COMPUTED_VALUE"""),"")</f>
        <v/>
      </c>
      <c r="L489" s="105" t="str">
        <f>IFERROR(__xludf.DUMMYFUNCTION("""COMPUTED_VALUE"""),"")</f>
        <v/>
      </c>
      <c r="M489" s="105" t="str">
        <f>IFERROR(__xludf.DUMMYFUNCTION("""COMPUTED_VALUE"""),"")</f>
        <v/>
      </c>
      <c r="N489" s="105" t="str">
        <f>IFERROR(__xludf.DUMMYFUNCTION("""COMPUTED_VALUE"""),"")</f>
        <v/>
      </c>
      <c r="O489" s="105" t="str">
        <f>IFERROR(__xludf.DUMMYFUNCTION("""COMPUTED_VALUE"""),"")</f>
        <v/>
      </c>
      <c r="P489" s="105" t="str">
        <f>IFERROR(__xludf.DUMMYFUNCTION("""COMPUTED_VALUE"""),"")</f>
        <v/>
      </c>
      <c r="Q489" s="105" t="str">
        <f>IFERROR(__xludf.DUMMYFUNCTION("""COMPUTED_VALUE"""),"")</f>
        <v/>
      </c>
      <c r="R489" s="105" t="str">
        <f>IFERROR(__xludf.DUMMYFUNCTION("""COMPUTED_VALUE"""),"")</f>
        <v/>
      </c>
      <c r="S489" s="105" t="str">
        <f>IFERROR(__xludf.DUMMYFUNCTION("""COMPUTED_VALUE"""),"")</f>
        <v/>
      </c>
      <c r="T489" s="105" t="str">
        <f>IFERROR(__xludf.DUMMYFUNCTION("""COMPUTED_VALUE"""),"")</f>
        <v/>
      </c>
      <c r="U489" s="105" t="str">
        <f>IFERROR(__xludf.DUMMYFUNCTION("""COMPUTED_VALUE"""),"")</f>
        <v/>
      </c>
      <c r="V489" s="105" t="str">
        <f>IFERROR(__xludf.DUMMYFUNCTION("""COMPUTED_VALUE"""),"")</f>
        <v/>
      </c>
      <c r="W489" s="105" t="str">
        <f>IFERROR(__xludf.DUMMYFUNCTION("""COMPUTED_VALUE"""),"")</f>
        <v/>
      </c>
      <c r="X489" s="105" t="str">
        <f>IFERROR(__xludf.DUMMYFUNCTION("""COMPUTED_VALUE"""),"")</f>
        <v/>
      </c>
      <c r="Y489" s="105" t="str">
        <f>IFERROR(__xludf.DUMMYFUNCTION("""COMPUTED_VALUE"""),"")</f>
        <v/>
      </c>
      <c r="Z489" s="105" t="str">
        <f>IFERROR(__xludf.DUMMYFUNCTION("""COMPUTED_VALUE"""),"")</f>
        <v/>
      </c>
      <c r="AA489" s="105" t="str">
        <f>IFERROR(__xludf.DUMMYFUNCTION("""COMPUTED_VALUE"""),"")</f>
        <v/>
      </c>
      <c r="AB489" s="105" t="str">
        <f>IFERROR(__xludf.DUMMYFUNCTION("""COMPUTED_VALUE"""),"")</f>
        <v/>
      </c>
      <c r="AC489" s="105" t="str">
        <f>IFERROR(__xludf.DUMMYFUNCTION("""COMPUTED_VALUE"""),"")</f>
        <v/>
      </c>
      <c r="AD489" s="105" t="str">
        <f>IFERROR(__xludf.DUMMYFUNCTION("""COMPUTED_VALUE"""),"")</f>
        <v/>
      </c>
      <c r="AE489" s="105" t="str">
        <f>IFERROR(__xludf.DUMMYFUNCTION("""COMPUTED_VALUE"""),"")</f>
        <v/>
      </c>
      <c r="AF489" s="105" t="str">
        <f>IFERROR(__xludf.DUMMYFUNCTION("""COMPUTED_VALUE"""),"")</f>
        <v/>
      </c>
      <c r="AG489" s="105" t="str">
        <f>IFERROR(__xludf.DUMMYFUNCTION("""COMPUTED_VALUE"""),"")</f>
        <v/>
      </c>
      <c r="AH489" s="105" t="str">
        <f>IFERROR(__xludf.DUMMYFUNCTION("""COMPUTED_VALUE"""),"")</f>
        <v/>
      </c>
      <c r="AI489" s="105" t="str">
        <f>IFERROR(__xludf.DUMMYFUNCTION("""COMPUTED_VALUE"""),"")</f>
        <v/>
      </c>
      <c r="AJ489" s="105" t="str">
        <f>IFERROR(__xludf.DUMMYFUNCTION("""COMPUTED_VALUE"""),"")</f>
        <v/>
      </c>
      <c r="AK489" s="105" t="str">
        <f>IFERROR(__xludf.DUMMYFUNCTION("""COMPUTED_VALUE"""),"")</f>
        <v/>
      </c>
      <c r="AL489" s="105" t="str">
        <f>IFERROR(__xludf.DUMMYFUNCTION("""COMPUTED_VALUE"""),"")</f>
        <v/>
      </c>
      <c r="AM489" s="105" t="str">
        <f>IFERROR(__xludf.DUMMYFUNCTION("""COMPUTED_VALUE"""),"")</f>
        <v/>
      </c>
      <c r="AN489" s="105" t="str">
        <f>IFERROR(__xludf.DUMMYFUNCTION("""COMPUTED_VALUE"""),"")</f>
        <v/>
      </c>
    </row>
    <row r="490">
      <c r="A490" s="105"/>
      <c r="B490" s="105"/>
      <c r="C490" s="105"/>
      <c r="D490" s="105"/>
      <c r="E490" s="106"/>
      <c r="F490" s="205"/>
      <c r="G490" s="105"/>
      <c r="H490" s="108"/>
      <c r="I490" s="105"/>
      <c r="J490" s="108" t="str">
        <f>IFERROR(__xludf.DUMMYFUNCTION("""COMPUTED_VALUE"""),"")</f>
        <v/>
      </c>
      <c r="K490" s="105" t="str">
        <f>IFERROR(__xludf.DUMMYFUNCTION("""COMPUTED_VALUE"""),"")</f>
        <v/>
      </c>
      <c r="L490" s="105" t="str">
        <f>IFERROR(__xludf.DUMMYFUNCTION("""COMPUTED_VALUE"""),"")</f>
        <v/>
      </c>
      <c r="M490" s="105" t="str">
        <f>IFERROR(__xludf.DUMMYFUNCTION("""COMPUTED_VALUE"""),"")</f>
        <v/>
      </c>
      <c r="N490" s="105" t="str">
        <f>IFERROR(__xludf.DUMMYFUNCTION("""COMPUTED_VALUE"""),"")</f>
        <v/>
      </c>
      <c r="O490" s="105" t="str">
        <f>IFERROR(__xludf.DUMMYFUNCTION("""COMPUTED_VALUE"""),"")</f>
        <v/>
      </c>
      <c r="P490" s="105" t="str">
        <f>IFERROR(__xludf.DUMMYFUNCTION("""COMPUTED_VALUE"""),"")</f>
        <v/>
      </c>
      <c r="Q490" s="105" t="str">
        <f>IFERROR(__xludf.DUMMYFUNCTION("""COMPUTED_VALUE"""),"")</f>
        <v/>
      </c>
      <c r="R490" s="105" t="str">
        <f>IFERROR(__xludf.DUMMYFUNCTION("""COMPUTED_VALUE"""),"")</f>
        <v/>
      </c>
      <c r="S490" s="105" t="str">
        <f>IFERROR(__xludf.DUMMYFUNCTION("""COMPUTED_VALUE"""),"")</f>
        <v/>
      </c>
      <c r="T490" s="105" t="str">
        <f>IFERROR(__xludf.DUMMYFUNCTION("""COMPUTED_VALUE"""),"")</f>
        <v/>
      </c>
      <c r="U490" s="105" t="str">
        <f>IFERROR(__xludf.DUMMYFUNCTION("""COMPUTED_VALUE"""),"")</f>
        <v/>
      </c>
      <c r="V490" s="105" t="str">
        <f>IFERROR(__xludf.DUMMYFUNCTION("""COMPUTED_VALUE"""),"")</f>
        <v/>
      </c>
      <c r="W490" s="105" t="str">
        <f>IFERROR(__xludf.DUMMYFUNCTION("""COMPUTED_VALUE"""),"")</f>
        <v/>
      </c>
      <c r="X490" s="105" t="str">
        <f>IFERROR(__xludf.DUMMYFUNCTION("""COMPUTED_VALUE"""),"")</f>
        <v/>
      </c>
      <c r="Y490" s="105" t="str">
        <f>IFERROR(__xludf.DUMMYFUNCTION("""COMPUTED_VALUE"""),"")</f>
        <v/>
      </c>
      <c r="Z490" s="105" t="str">
        <f>IFERROR(__xludf.DUMMYFUNCTION("""COMPUTED_VALUE"""),"")</f>
        <v/>
      </c>
      <c r="AA490" s="105" t="str">
        <f>IFERROR(__xludf.DUMMYFUNCTION("""COMPUTED_VALUE"""),"")</f>
        <v/>
      </c>
      <c r="AB490" s="105" t="str">
        <f>IFERROR(__xludf.DUMMYFUNCTION("""COMPUTED_VALUE"""),"")</f>
        <v/>
      </c>
      <c r="AC490" s="105" t="str">
        <f>IFERROR(__xludf.DUMMYFUNCTION("""COMPUTED_VALUE"""),"")</f>
        <v/>
      </c>
      <c r="AD490" s="105" t="str">
        <f>IFERROR(__xludf.DUMMYFUNCTION("""COMPUTED_VALUE"""),"")</f>
        <v/>
      </c>
      <c r="AE490" s="105" t="str">
        <f>IFERROR(__xludf.DUMMYFUNCTION("""COMPUTED_VALUE"""),"")</f>
        <v/>
      </c>
      <c r="AF490" s="105" t="str">
        <f>IFERROR(__xludf.DUMMYFUNCTION("""COMPUTED_VALUE"""),"")</f>
        <v/>
      </c>
      <c r="AG490" s="105" t="str">
        <f>IFERROR(__xludf.DUMMYFUNCTION("""COMPUTED_VALUE"""),"")</f>
        <v/>
      </c>
      <c r="AH490" s="105" t="str">
        <f>IFERROR(__xludf.DUMMYFUNCTION("""COMPUTED_VALUE"""),"")</f>
        <v/>
      </c>
      <c r="AI490" s="105" t="str">
        <f>IFERROR(__xludf.DUMMYFUNCTION("""COMPUTED_VALUE"""),"")</f>
        <v/>
      </c>
      <c r="AJ490" s="105" t="str">
        <f>IFERROR(__xludf.DUMMYFUNCTION("""COMPUTED_VALUE"""),"")</f>
        <v/>
      </c>
      <c r="AK490" s="105" t="str">
        <f>IFERROR(__xludf.DUMMYFUNCTION("""COMPUTED_VALUE"""),"")</f>
        <v/>
      </c>
      <c r="AL490" s="105" t="str">
        <f>IFERROR(__xludf.DUMMYFUNCTION("""COMPUTED_VALUE"""),"")</f>
        <v/>
      </c>
      <c r="AM490" s="105" t="str">
        <f>IFERROR(__xludf.DUMMYFUNCTION("""COMPUTED_VALUE"""),"")</f>
        <v/>
      </c>
      <c r="AN490" s="105" t="str">
        <f>IFERROR(__xludf.DUMMYFUNCTION("""COMPUTED_VALUE"""),"")</f>
        <v/>
      </c>
    </row>
    <row r="491">
      <c r="A491" s="105"/>
      <c r="B491" s="105"/>
      <c r="C491" s="105"/>
      <c r="D491" s="105"/>
      <c r="E491" s="106"/>
      <c r="F491" s="205"/>
      <c r="G491" s="105"/>
      <c r="H491" s="108"/>
      <c r="I491" s="105"/>
      <c r="J491" s="108" t="str">
        <f>IFERROR(__xludf.DUMMYFUNCTION("""COMPUTED_VALUE"""),"")</f>
        <v/>
      </c>
      <c r="K491" s="105" t="str">
        <f>IFERROR(__xludf.DUMMYFUNCTION("""COMPUTED_VALUE"""),"")</f>
        <v/>
      </c>
      <c r="L491" s="105" t="str">
        <f>IFERROR(__xludf.DUMMYFUNCTION("""COMPUTED_VALUE"""),"")</f>
        <v/>
      </c>
      <c r="M491" s="105" t="str">
        <f>IFERROR(__xludf.DUMMYFUNCTION("""COMPUTED_VALUE"""),"")</f>
        <v/>
      </c>
      <c r="N491" s="105" t="str">
        <f>IFERROR(__xludf.DUMMYFUNCTION("""COMPUTED_VALUE"""),"")</f>
        <v/>
      </c>
      <c r="O491" s="105" t="str">
        <f>IFERROR(__xludf.DUMMYFUNCTION("""COMPUTED_VALUE"""),"")</f>
        <v/>
      </c>
      <c r="P491" s="105" t="str">
        <f>IFERROR(__xludf.DUMMYFUNCTION("""COMPUTED_VALUE"""),"")</f>
        <v/>
      </c>
      <c r="Q491" s="105" t="str">
        <f>IFERROR(__xludf.DUMMYFUNCTION("""COMPUTED_VALUE"""),"")</f>
        <v/>
      </c>
      <c r="R491" s="105" t="str">
        <f>IFERROR(__xludf.DUMMYFUNCTION("""COMPUTED_VALUE"""),"")</f>
        <v/>
      </c>
      <c r="S491" s="105" t="str">
        <f>IFERROR(__xludf.DUMMYFUNCTION("""COMPUTED_VALUE"""),"")</f>
        <v/>
      </c>
      <c r="T491" s="105" t="str">
        <f>IFERROR(__xludf.DUMMYFUNCTION("""COMPUTED_VALUE"""),"")</f>
        <v/>
      </c>
      <c r="U491" s="105" t="str">
        <f>IFERROR(__xludf.DUMMYFUNCTION("""COMPUTED_VALUE"""),"")</f>
        <v/>
      </c>
      <c r="V491" s="105" t="str">
        <f>IFERROR(__xludf.DUMMYFUNCTION("""COMPUTED_VALUE"""),"")</f>
        <v/>
      </c>
      <c r="W491" s="105" t="str">
        <f>IFERROR(__xludf.DUMMYFUNCTION("""COMPUTED_VALUE"""),"")</f>
        <v/>
      </c>
      <c r="X491" s="105" t="str">
        <f>IFERROR(__xludf.DUMMYFUNCTION("""COMPUTED_VALUE"""),"")</f>
        <v/>
      </c>
      <c r="Y491" s="105" t="str">
        <f>IFERROR(__xludf.DUMMYFUNCTION("""COMPUTED_VALUE"""),"")</f>
        <v/>
      </c>
      <c r="Z491" s="105" t="str">
        <f>IFERROR(__xludf.DUMMYFUNCTION("""COMPUTED_VALUE"""),"")</f>
        <v/>
      </c>
      <c r="AA491" s="105" t="str">
        <f>IFERROR(__xludf.DUMMYFUNCTION("""COMPUTED_VALUE"""),"")</f>
        <v/>
      </c>
      <c r="AB491" s="105" t="str">
        <f>IFERROR(__xludf.DUMMYFUNCTION("""COMPUTED_VALUE"""),"")</f>
        <v/>
      </c>
      <c r="AC491" s="105" t="str">
        <f>IFERROR(__xludf.DUMMYFUNCTION("""COMPUTED_VALUE"""),"")</f>
        <v/>
      </c>
      <c r="AD491" s="105" t="str">
        <f>IFERROR(__xludf.DUMMYFUNCTION("""COMPUTED_VALUE"""),"")</f>
        <v/>
      </c>
      <c r="AE491" s="105" t="str">
        <f>IFERROR(__xludf.DUMMYFUNCTION("""COMPUTED_VALUE"""),"")</f>
        <v/>
      </c>
      <c r="AF491" s="105" t="str">
        <f>IFERROR(__xludf.DUMMYFUNCTION("""COMPUTED_VALUE"""),"")</f>
        <v/>
      </c>
      <c r="AG491" s="105" t="str">
        <f>IFERROR(__xludf.DUMMYFUNCTION("""COMPUTED_VALUE"""),"")</f>
        <v/>
      </c>
      <c r="AH491" s="105" t="str">
        <f>IFERROR(__xludf.DUMMYFUNCTION("""COMPUTED_VALUE"""),"")</f>
        <v/>
      </c>
      <c r="AI491" s="105" t="str">
        <f>IFERROR(__xludf.DUMMYFUNCTION("""COMPUTED_VALUE"""),"")</f>
        <v/>
      </c>
      <c r="AJ491" s="105" t="str">
        <f>IFERROR(__xludf.DUMMYFUNCTION("""COMPUTED_VALUE"""),"")</f>
        <v/>
      </c>
      <c r="AK491" s="105" t="str">
        <f>IFERROR(__xludf.DUMMYFUNCTION("""COMPUTED_VALUE"""),"")</f>
        <v/>
      </c>
      <c r="AL491" s="105" t="str">
        <f>IFERROR(__xludf.DUMMYFUNCTION("""COMPUTED_VALUE"""),"")</f>
        <v/>
      </c>
      <c r="AM491" s="105" t="str">
        <f>IFERROR(__xludf.DUMMYFUNCTION("""COMPUTED_VALUE"""),"")</f>
        <v/>
      </c>
      <c r="AN491" s="105" t="str">
        <f>IFERROR(__xludf.DUMMYFUNCTION("""COMPUTED_VALUE"""),"")</f>
        <v/>
      </c>
    </row>
    <row r="492">
      <c r="A492" s="105"/>
      <c r="B492" s="105"/>
      <c r="C492" s="105"/>
      <c r="D492" s="105"/>
      <c r="E492" s="106"/>
      <c r="F492" s="205"/>
      <c r="G492" s="105"/>
      <c r="H492" s="108"/>
      <c r="I492" s="105"/>
      <c r="J492" s="108" t="str">
        <f>IFERROR(__xludf.DUMMYFUNCTION("""COMPUTED_VALUE"""),"")</f>
        <v/>
      </c>
      <c r="K492" s="105" t="str">
        <f>IFERROR(__xludf.DUMMYFUNCTION("""COMPUTED_VALUE"""),"")</f>
        <v/>
      </c>
      <c r="L492" s="105" t="str">
        <f>IFERROR(__xludf.DUMMYFUNCTION("""COMPUTED_VALUE"""),"")</f>
        <v/>
      </c>
      <c r="M492" s="105" t="str">
        <f>IFERROR(__xludf.DUMMYFUNCTION("""COMPUTED_VALUE"""),"")</f>
        <v/>
      </c>
      <c r="N492" s="105" t="str">
        <f>IFERROR(__xludf.DUMMYFUNCTION("""COMPUTED_VALUE"""),"")</f>
        <v/>
      </c>
      <c r="O492" s="105" t="str">
        <f>IFERROR(__xludf.DUMMYFUNCTION("""COMPUTED_VALUE"""),"")</f>
        <v/>
      </c>
      <c r="P492" s="105" t="str">
        <f>IFERROR(__xludf.DUMMYFUNCTION("""COMPUTED_VALUE"""),"")</f>
        <v/>
      </c>
      <c r="Q492" s="105" t="str">
        <f>IFERROR(__xludf.DUMMYFUNCTION("""COMPUTED_VALUE"""),"")</f>
        <v/>
      </c>
      <c r="R492" s="105" t="str">
        <f>IFERROR(__xludf.DUMMYFUNCTION("""COMPUTED_VALUE"""),"")</f>
        <v/>
      </c>
      <c r="S492" s="105" t="str">
        <f>IFERROR(__xludf.DUMMYFUNCTION("""COMPUTED_VALUE"""),"")</f>
        <v/>
      </c>
      <c r="T492" s="105" t="str">
        <f>IFERROR(__xludf.DUMMYFUNCTION("""COMPUTED_VALUE"""),"")</f>
        <v/>
      </c>
      <c r="U492" s="105" t="str">
        <f>IFERROR(__xludf.DUMMYFUNCTION("""COMPUTED_VALUE"""),"")</f>
        <v/>
      </c>
      <c r="V492" s="105" t="str">
        <f>IFERROR(__xludf.DUMMYFUNCTION("""COMPUTED_VALUE"""),"")</f>
        <v/>
      </c>
      <c r="W492" s="105" t="str">
        <f>IFERROR(__xludf.DUMMYFUNCTION("""COMPUTED_VALUE"""),"")</f>
        <v/>
      </c>
      <c r="X492" s="105" t="str">
        <f>IFERROR(__xludf.DUMMYFUNCTION("""COMPUTED_VALUE"""),"")</f>
        <v/>
      </c>
      <c r="Y492" s="105" t="str">
        <f>IFERROR(__xludf.DUMMYFUNCTION("""COMPUTED_VALUE"""),"")</f>
        <v/>
      </c>
      <c r="Z492" s="105" t="str">
        <f>IFERROR(__xludf.DUMMYFUNCTION("""COMPUTED_VALUE"""),"")</f>
        <v/>
      </c>
      <c r="AA492" s="105" t="str">
        <f>IFERROR(__xludf.DUMMYFUNCTION("""COMPUTED_VALUE"""),"")</f>
        <v/>
      </c>
      <c r="AB492" s="105" t="str">
        <f>IFERROR(__xludf.DUMMYFUNCTION("""COMPUTED_VALUE"""),"")</f>
        <v/>
      </c>
      <c r="AC492" s="105" t="str">
        <f>IFERROR(__xludf.DUMMYFUNCTION("""COMPUTED_VALUE"""),"")</f>
        <v/>
      </c>
      <c r="AD492" s="105" t="str">
        <f>IFERROR(__xludf.DUMMYFUNCTION("""COMPUTED_VALUE"""),"")</f>
        <v/>
      </c>
      <c r="AE492" s="105" t="str">
        <f>IFERROR(__xludf.DUMMYFUNCTION("""COMPUTED_VALUE"""),"")</f>
        <v/>
      </c>
      <c r="AF492" s="105" t="str">
        <f>IFERROR(__xludf.DUMMYFUNCTION("""COMPUTED_VALUE"""),"")</f>
        <v/>
      </c>
      <c r="AG492" s="105" t="str">
        <f>IFERROR(__xludf.DUMMYFUNCTION("""COMPUTED_VALUE"""),"")</f>
        <v/>
      </c>
      <c r="AH492" s="105" t="str">
        <f>IFERROR(__xludf.DUMMYFUNCTION("""COMPUTED_VALUE"""),"")</f>
        <v/>
      </c>
      <c r="AI492" s="105" t="str">
        <f>IFERROR(__xludf.DUMMYFUNCTION("""COMPUTED_VALUE"""),"")</f>
        <v/>
      </c>
      <c r="AJ492" s="105" t="str">
        <f>IFERROR(__xludf.DUMMYFUNCTION("""COMPUTED_VALUE"""),"")</f>
        <v/>
      </c>
      <c r="AK492" s="105" t="str">
        <f>IFERROR(__xludf.DUMMYFUNCTION("""COMPUTED_VALUE"""),"")</f>
        <v/>
      </c>
      <c r="AL492" s="105" t="str">
        <f>IFERROR(__xludf.DUMMYFUNCTION("""COMPUTED_VALUE"""),"")</f>
        <v/>
      </c>
      <c r="AM492" s="105" t="str">
        <f>IFERROR(__xludf.DUMMYFUNCTION("""COMPUTED_VALUE"""),"")</f>
        <v/>
      </c>
      <c r="AN492" s="105" t="str">
        <f>IFERROR(__xludf.DUMMYFUNCTION("""COMPUTED_VALUE"""),"")</f>
        <v/>
      </c>
    </row>
    <row r="493">
      <c r="A493" s="105"/>
      <c r="B493" s="105"/>
      <c r="C493" s="105"/>
      <c r="D493" s="105"/>
      <c r="E493" s="106"/>
      <c r="F493" s="205"/>
      <c r="G493" s="105"/>
      <c r="H493" s="108"/>
      <c r="I493" s="105"/>
      <c r="J493" s="108" t="str">
        <f>IFERROR(__xludf.DUMMYFUNCTION("""COMPUTED_VALUE"""),"")</f>
        <v/>
      </c>
      <c r="K493" s="105" t="str">
        <f>IFERROR(__xludf.DUMMYFUNCTION("""COMPUTED_VALUE"""),"")</f>
        <v/>
      </c>
      <c r="L493" s="105" t="str">
        <f>IFERROR(__xludf.DUMMYFUNCTION("""COMPUTED_VALUE"""),"")</f>
        <v/>
      </c>
      <c r="M493" s="105" t="str">
        <f>IFERROR(__xludf.DUMMYFUNCTION("""COMPUTED_VALUE"""),"")</f>
        <v/>
      </c>
      <c r="N493" s="105" t="str">
        <f>IFERROR(__xludf.DUMMYFUNCTION("""COMPUTED_VALUE"""),"")</f>
        <v/>
      </c>
      <c r="O493" s="105" t="str">
        <f>IFERROR(__xludf.DUMMYFUNCTION("""COMPUTED_VALUE"""),"")</f>
        <v/>
      </c>
      <c r="P493" s="105" t="str">
        <f>IFERROR(__xludf.DUMMYFUNCTION("""COMPUTED_VALUE"""),"")</f>
        <v/>
      </c>
      <c r="Q493" s="105" t="str">
        <f>IFERROR(__xludf.DUMMYFUNCTION("""COMPUTED_VALUE"""),"")</f>
        <v/>
      </c>
      <c r="R493" s="105" t="str">
        <f>IFERROR(__xludf.DUMMYFUNCTION("""COMPUTED_VALUE"""),"")</f>
        <v/>
      </c>
      <c r="S493" s="105" t="str">
        <f>IFERROR(__xludf.DUMMYFUNCTION("""COMPUTED_VALUE"""),"")</f>
        <v/>
      </c>
      <c r="T493" s="105" t="str">
        <f>IFERROR(__xludf.DUMMYFUNCTION("""COMPUTED_VALUE"""),"")</f>
        <v/>
      </c>
      <c r="U493" s="105" t="str">
        <f>IFERROR(__xludf.DUMMYFUNCTION("""COMPUTED_VALUE"""),"")</f>
        <v/>
      </c>
      <c r="V493" s="105" t="str">
        <f>IFERROR(__xludf.DUMMYFUNCTION("""COMPUTED_VALUE"""),"")</f>
        <v/>
      </c>
      <c r="W493" s="105" t="str">
        <f>IFERROR(__xludf.DUMMYFUNCTION("""COMPUTED_VALUE"""),"")</f>
        <v/>
      </c>
      <c r="X493" s="105" t="str">
        <f>IFERROR(__xludf.DUMMYFUNCTION("""COMPUTED_VALUE"""),"")</f>
        <v/>
      </c>
      <c r="Y493" s="105" t="str">
        <f>IFERROR(__xludf.DUMMYFUNCTION("""COMPUTED_VALUE"""),"")</f>
        <v/>
      </c>
      <c r="Z493" s="105" t="str">
        <f>IFERROR(__xludf.DUMMYFUNCTION("""COMPUTED_VALUE"""),"")</f>
        <v/>
      </c>
      <c r="AA493" s="105" t="str">
        <f>IFERROR(__xludf.DUMMYFUNCTION("""COMPUTED_VALUE"""),"")</f>
        <v/>
      </c>
      <c r="AB493" s="105" t="str">
        <f>IFERROR(__xludf.DUMMYFUNCTION("""COMPUTED_VALUE"""),"")</f>
        <v/>
      </c>
      <c r="AC493" s="105" t="str">
        <f>IFERROR(__xludf.DUMMYFUNCTION("""COMPUTED_VALUE"""),"")</f>
        <v/>
      </c>
      <c r="AD493" s="105" t="str">
        <f>IFERROR(__xludf.DUMMYFUNCTION("""COMPUTED_VALUE"""),"")</f>
        <v/>
      </c>
      <c r="AE493" s="105" t="str">
        <f>IFERROR(__xludf.DUMMYFUNCTION("""COMPUTED_VALUE"""),"")</f>
        <v/>
      </c>
      <c r="AF493" s="105" t="str">
        <f>IFERROR(__xludf.DUMMYFUNCTION("""COMPUTED_VALUE"""),"")</f>
        <v/>
      </c>
      <c r="AG493" s="105" t="str">
        <f>IFERROR(__xludf.DUMMYFUNCTION("""COMPUTED_VALUE"""),"")</f>
        <v/>
      </c>
      <c r="AH493" s="105" t="str">
        <f>IFERROR(__xludf.DUMMYFUNCTION("""COMPUTED_VALUE"""),"")</f>
        <v/>
      </c>
      <c r="AI493" s="105" t="str">
        <f>IFERROR(__xludf.DUMMYFUNCTION("""COMPUTED_VALUE"""),"")</f>
        <v/>
      </c>
      <c r="AJ493" s="105" t="str">
        <f>IFERROR(__xludf.DUMMYFUNCTION("""COMPUTED_VALUE"""),"")</f>
        <v/>
      </c>
      <c r="AK493" s="105" t="str">
        <f>IFERROR(__xludf.DUMMYFUNCTION("""COMPUTED_VALUE"""),"")</f>
        <v/>
      </c>
      <c r="AL493" s="105" t="str">
        <f>IFERROR(__xludf.DUMMYFUNCTION("""COMPUTED_VALUE"""),"")</f>
        <v/>
      </c>
      <c r="AM493" s="105" t="str">
        <f>IFERROR(__xludf.DUMMYFUNCTION("""COMPUTED_VALUE"""),"")</f>
        <v/>
      </c>
      <c r="AN493" s="105" t="str">
        <f>IFERROR(__xludf.DUMMYFUNCTION("""COMPUTED_VALUE"""),"")</f>
        <v/>
      </c>
    </row>
    <row r="494">
      <c r="A494" s="105"/>
      <c r="B494" s="105"/>
      <c r="C494" s="105"/>
      <c r="D494" s="105"/>
      <c r="E494" s="106"/>
      <c r="F494" s="205"/>
      <c r="G494" s="105"/>
      <c r="H494" s="108"/>
      <c r="I494" s="105"/>
      <c r="J494" s="108" t="str">
        <f>IFERROR(__xludf.DUMMYFUNCTION("""COMPUTED_VALUE"""),"")</f>
        <v/>
      </c>
      <c r="K494" s="105" t="str">
        <f>IFERROR(__xludf.DUMMYFUNCTION("""COMPUTED_VALUE"""),"")</f>
        <v/>
      </c>
      <c r="L494" s="105" t="str">
        <f>IFERROR(__xludf.DUMMYFUNCTION("""COMPUTED_VALUE"""),"")</f>
        <v/>
      </c>
      <c r="M494" s="105" t="str">
        <f>IFERROR(__xludf.DUMMYFUNCTION("""COMPUTED_VALUE"""),"")</f>
        <v/>
      </c>
      <c r="N494" s="105" t="str">
        <f>IFERROR(__xludf.DUMMYFUNCTION("""COMPUTED_VALUE"""),"")</f>
        <v/>
      </c>
      <c r="O494" s="105" t="str">
        <f>IFERROR(__xludf.DUMMYFUNCTION("""COMPUTED_VALUE"""),"")</f>
        <v/>
      </c>
      <c r="P494" s="105" t="str">
        <f>IFERROR(__xludf.DUMMYFUNCTION("""COMPUTED_VALUE"""),"")</f>
        <v/>
      </c>
      <c r="Q494" s="105" t="str">
        <f>IFERROR(__xludf.DUMMYFUNCTION("""COMPUTED_VALUE"""),"")</f>
        <v/>
      </c>
      <c r="R494" s="105" t="str">
        <f>IFERROR(__xludf.DUMMYFUNCTION("""COMPUTED_VALUE"""),"")</f>
        <v/>
      </c>
      <c r="S494" s="105" t="str">
        <f>IFERROR(__xludf.DUMMYFUNCTION("""COMPUTED_VALUE"""),"")</f>
        <v/>
      </c>
      <c r="T494" s="105" t="str">
        <f>IFERROR(__xludf.DUMMYFUNCTION("""COMPUTED_VALUE"""),"")</f>
        <v/>
      </c>
      <c r="U494" s="105" t="str">
        <f>IFERROR(__xludf.DUMMYFUNCTION("""COMPUTED_VALUE"""),"")</f>
        <v/>
      </c>
      <c r="V494" s="105" t="str">
        <f>IFERROR(__xludf.DUMMYFUNCTION("""COMPUTED_VALUE"""),"")</f>
        <v/>
      </c>
      <c r="W494" s="105" t="str">
        <f>IFERROR(__xludf.DUMMYFUNCTION("""COMPUTED_VALUE"""),"")</f>
        <v/>
      </c>
      <c r="X494" s="105" t="str">
        <f>IFERROR(__xludf.DUMMYFUNCTION("""COMPUTED_VALUE"""),"")</f>
        <v/>
      </c>
      <c r="Y494" s="105" t="str">
        <f>IFERROR(__xludf.DUMMYFUNCTION("""COMPUTED_VALUE"""),"")</f>
        <v/>
      </c>
      <c r="Z494" s="105" t="str">
        <f>IFERROR(__xludf.DUMMYFUNCTION("""COMPUTED_VALUE"""),"")</f>
        <v/>
      </c>
      <c r="AA494" s="105" t="str">
        <f>IFERROR(__xludf.DUMMYFUNCTION("""COMPUTED_VALUE"""),"")</f>
        <v/>
      </c>
      <c r="AB494" s="105" t="str">
        <f>IFERROR(__xludf.DUMMYFUNCTION("""COMPUTED_VALUE"""),"")</f>
        <v/>
      </c>
      <c r="AC494" s="105" t="str">
        <f>IFERROR(__xludf.DUMMYFUNCTION("""COMPUTED_VALUE"""),"")</f>
        <v/>
      </c>
      <c r="AD494" s="105" t="str">
        <f>IFERROR(__xludf.DUMMYFUNCTION("""COMPUTED_VALUE"""),"")</f>
        <v/>
      </c>
      <c r="AE494" s="105" t="str">
        <f>IFERROR(__xludf.DUMMYFUNCTION("""COMPUTED_VALUE"""),"")</f>
        <v/>
      </c>
      <c r="AF494" s="105" t="str">
        <f>IFERROR(__xludf.DUMMYFUNCTION("""COMPUTED_VALUE"""),"")</f>
        <v/>
      </c>
      <c r="AG494" s="105" t="str">
        <f>IFERROR(__xludf.DUMMYFUNCTION("""COMPUTED_VALUE"""),"")</f>
        <v/>
      </c>
      <c r="AH494" s="105" t="str">
        <f>IFERROR(__xludf.DUMMYFUNCTION("""COMPUTED_VALUE"""),"")</f>
        <v/>
      </c>
      <c r="AI494" s="105" t="str">
        <f>IFERROR(__xludf.DUMMYFUNCTION("""COMPUTED_VALUE"""),"")</f>
        <v/>
      </c>
      <c r="AJ494" s="105" t="str">
        <f>IFERROR(__xludf.DUMMYFUNCTION("""COMPUTED_VALUE"""),"")</f>
        <v/>
      </c>
      <c r="AK494" s="105" t="str">
        <f>IFERROR(__xludf.DUMMYFUNCTION("""COMPUTED_VALUE"""),"")</f>
        <v/>
      </c>
      <c r="AL494" s="105" t="str">
        <f>IFERROR(__xludf.DUMMYFUNCTION("""COMPUTED_VALUE"""),"")</f>
        <v/>
      </c>
      <c r="AM494" s="105" t="str">
        <f>IFERROR(__xludf.DUMMYFUNCTION("""COMPUTED_VALUE"""),"")</f>
        <v/>
      </c>
      <c r="AN494" s="105" t="str">
        <f>IFERROR(__xludf.DUMMYFUNCTION("""COMPUTED_VALUE"""),"")</f>
        <v/>
      </c>
    </row>
    <row r="495">
      <c r="A495" s="105"/>
      <c r="B495" s="105"/>
      <c r="C495" s="105"/>
      <c r="D495" s="105"/>
      <c r="E495" s="106"/>
      <c r="F495" s="205"/>
      <c r="G495" s="105"/>
      <c r="H495" s="108"/>
      <c r="I495" s="105"/>
      <c r="J495" s="108" t="str">
        <f>IFERROR(__xludf.DUMMYFUNCTION("""COMPUTED_VALUE"""),"")</f>
        <v/>
      </c>
      <c r="K495" s="105" t="str">
        <f>IFERROR(__xludf.DUMMYFUNCTION("""COMPUTED_VALUE"""),"")</f>
        <v/>
      </c>
      <c r="L495" s="105" t="str">
        <f>IFERROR(__xludf.DUMMYFUNCTION("""COMPUTED_VALUE"""),"")</f>
        <v/>
      </c>
      <c r="M495" s="105" t="str">
        <f>IFERROR(__xludf.DUMMYFUNCTION("""COMPUTED_VALUE"""),"")</f>
        <v/>
      </c>
      <c r="N495" s="105" t="str">
        <f>IFERROR(__xludf.DUMMYFUNCTION("""COMPUTED_VALUE"""),"")</f>
        <v/>
      </c>
      <c r="O495" s="105" t="str">
        <f>IFERROR(__xludf.DUMMYFUNCTION("""COMPUTED_VALUE"""),"")</f>
        <v/>
      </c>
      <c r="P495" s="105" t="str">
        <f>IFERROR(__xludf.DUMMYFUNCTION("""COMPUTED_VALUE"""),"")</f>
        <v/>
      </c>
      <c r="Q495" s="105" t="str">
        <f>IFERROR(__xludf.DUMMYFUNCTION("""COMPUTED_VALUE"""),"")</f>
        <v/>
      </c>
      <c r="R495" s="105" t="str">
        <f>IFERROR(__xludf.DUMMYFUNCTION("""COMPUTED_VALUE"""),"")</f>
        <v/>
      </c>
      <c r="S495" s="105" t="str">
        <f>IFERROR(__xludf.DUMMYFUNCTION("""COMPUTED_VALUE"""),"")</f>
        <v/>
      </c>
      <c r="T495" s="105" t="str">
        <f>IFERROR(__xludf.DUMMYFUNCTION("""COMPUTED_VALUE"""),"")</f>
        <v/>
      </c>
      <c r="U495" s="105" t="str">
        <f>IFERROR(__xludf.DUMMYFUNCTION("""COMPUTED_VALUE"""),"")</f>
        <v/>
      </c>
      <c r="V495" s="105" t="str">
        <f>IFERROR(__xludf.DUMMYFUNCTION("""COMPUTED_VALUE"""),"")</f>
        <v/>
      </c>
      <c r="W495" s="105" t="str">
        <f>IFERROR(__xludf.DUMMYFUNCTION("""COMPUTED_VALUE"""),"")</f>
        <v/>
      </c>
      <c r="X495" s="105" t="str">
        <f>IFERROR(__xludf.DUMMYFUNCTION("""COMPUTED_VALUE"""),"")</f>
        <v/>
      </c>
      <c r="Y495" s="105" t="str">
        <f>IFERROR(__xludf.DUMMYFUNCTION("""COMPUTED_VALUE"""),"")</f>
        <v/>
      </c>
      <c r="Z495" s="105" t="str">
        <f>IFERROR(__xludf.DUMMYFUNCTION("""COMPUTED_VALUE"""),"")</f>
        <v/>
      </c>
      <c r="AA495" s="105" t="str">
        <f>IFERROR(__xludf.DUMMYFUNCTION("""COMPUTED_VALUE"""),"")</f>
        <v/>
      </c>
      <c r="AB495" s="105" t="str">
        <f>IFERROR(__xludf.DUMMYFUNCTION("""COMPUTED_VALUE"""),"")</f>
        <v/>
      </c>
      <c r="AC495" s="105" t="str">
        <f>IFERROR(__xludf.DUMMYFUNCTION("""COMPUTED_VALUE"""),"")</f>
        <v/>
      </c>
      <c r="AD495" s="105" t="str">
        <f>IFERROR(__xludf.DUMMYFUNCTION("""COMPUTED_VALUE"""),"")</f>
        <v/>
      </c>
      <c r="AE495" s="105" t="str">
        <f>IFERROR(__xludf.DUMMYFUNCTION("""COMPUTED_VALUE"""),"")</f>
        <v/>
      </c>
      <c r="AF495" s="105" t="str">
        <f>IFERROR(__xludf.DUMMYFUNCTION("""COMPUTED_VALUE"""),"")</f>
        <v/>
      </c>
      <c r="AG495" s="105" t="str">
        <f>IFERROR(__xludf.DUMMYFUNCTION("""COMPUTED_VALUE"""),"")</f>
        <v/>
      </c>
      <c r="AH495" s="105" t="str">
        <f>IFERROR(__xludf.DUMMYFUNCTION("""COMPUTED_VALUE"""),"")</f>
        <v/>
      </c>
      <c r="AI495" s="105" t="str">
        <f>IFERROR(__xludf.DUMMYFUNCTION("""COMPUTED_VALUE"""),"")</f>
        <v/>
      </c>
      <c r="AJ495" s="105" t="str">
        <f>IFERROR(__xludf.DUMMYFUNCTION("""COMPUTED_VALUE"""),"")</f>
        <v/>
      </c>
      <c r="AK495" s="105" t="str">
        <f>IFERROR(__xludf.DUMMYFUNCTION("""COMPUTED_VALUE"""),"")</f>
        <v/>
      </c>
      <c r="AL495" s="105" t="str">
        <f>IFERROR(__xludf.DUMMYFUNCTION("""COMPUTED_VALUE"""),"")</f>
        <v/>
      </c>
      <c r="AM495" s="105" t="str">
        <f>IFERROR(__xludf.DUMMYFUNCTION("""COMPUTED_VALUE"""),"")</f>
        <v/>
      </c>
      <c r="AN495" s="105" t="str">
        <f>IFERROR(__xludf.DUMMYFUNCTION("""COMPUTED_VALUE"""),"")</f>
        <v/>
      </c>
    </row>
    <row r="496">
      <c r="A496" s="105"/>
      <c r="B496" s="105"/>
      <c r="C496" s="105"/>
      <c r="D496" s="105"/>
      <c r="E496" s="106"/>
      <c r="F496" s="205"/>
      <c r="G496" s="105"/>
      <c r="H496" s="108"/>
      <c r="I496" s="105"/>
      <c r="J496" s="108" t="str">
        <f>IFERROR(__xludf.DUMMYFUNCTION("""COMPUTED_VALUE"""),"")</f>
        <v/>
      </c>
      <c r="K496" s="105" t="str">
        <f>IFERROR(__xludf.DUMMYFUNCTION("""COMPUTED_VALUE"""),"")</f>
        <v/>
      </c>
      <c r="L496" s="105" t="str">
        <f>IFERROR(__xludf.DUMMYFUNCTION("""COMPUTED_VALUE"""),"")</f>
        <v/>
      </c>
      <c r="M496" s="105" t="str">
        <f>IFERROR(__xludf.DUMMYFUNCTION("""COMPUTED_VALUE"""),"")</f>
        <v/>
      </c>
      <c r="N496" s="105" t="str">
        <f>IFERROR(__xludf.DUMMYFUNCTION("""COMPUTED_VALUE"""),"")</f>
        <v/>
      </c>
      <c r="O496" s="105" t="str">
        <f>IFERROR(__xludf.DUMMYFUNCTION("""COMPUTED_VALUE"""),"")</f>
        <v/>
      </c>
      <c r="P496" s="105" t="str">
        <f>IFERROR(__xludf.DUMMYFUNCTION("""COMPUTED_VALUE"""),"")</f>
        <v/>
      </c>
      <c r="Q496" s="105" t="str">
        <f>IFERROR(__xludf.DUMMYFUNCTION("""COMPUTED_VALUE"""),"")</f>
        <v/>
      </c>
      <c r="R496" s="105" t="str">
        <f>IFERROR(__xludf.DUMMYFUNCTION("""COMPUTED_VALUE"""),"")</f>
        <v/>
      </c>
      <c r="S496" s="105" t="str">
        <f>IFERROR(__xludf.DUMMYFUNCTION("""COMPUTED_VALUE"""),"")</f>
        <v/>
      </c>
      <c r="T496" s="105" t="str">
        <f>IFERROR(__xludf.DUMMYFUNCTION("""COMPUTED_VALUE"""),"")</f>
        <v/>
      </c>
      <c r="U496" s="105" t="str">
        <f>IFERROR(__xludf.DUMMYFUNCTION("""COMPUTED_VALUE"""),"")</f>
        <v/>
      </c>
      <c r="V496" s="105" t="str">
        <f>IFERROR(__xludf.DUMMYFUNCTION("""COMPUTED_VALUE"""),"")</f>
        <v/>
      </c>
      <c r="W496" s="105" t="str">
        <f>IFERROR(__xludf.DUMMYFUNCTION("""COMPUTED_VALUE"""),"")</f>
        <v/>
      </c>
      <c r="X496" s="105" t="str">
        <f>IFERROR(__xludf.DUMMYFUNCTION("""COMPUTED_VALUE"""),"")</f>
        <v/>
      </c>
      <c r="Y496" s="105" t="str">
        <f>IFERROR(__xludf.DUMMYFUNCTION("""COMPUTED_VALUE"""),"")</f>
        <v/>
      </c>
      <c r="Z496" s="105" t="str">
        <f>IFERROR(__xludf.DUMMYFUNCTION("""COMPUTED_VALUE"""),"")</f>
        <v/>
      </c>
      <c r="AA496" s="105" t="str">
        <f>IFERROR(__xludf.DUMMYFUNCTION("""COMPUTED_VALUE"""),"")</f>
        <v/>
      </c>
      <c r="AB496" s="105" t="str">
        <f>IFERROR(__xludf.DUMMYFUNCTION("""COMPUTED_VALUE"""),"")</f>
        <v/>
      </c>
      <c r="AC496" s="105" t="str">
        <f>IFERROR(__xludf.DUMMYFUNCTION("""COMPUTED_VALUE"""),"")</f>
        <v/>
      </c>
      <c r="AD496" s="105" t="str">
        <f>IFERROR(__xludf.DUMMYFUNCTION("""COMPUTED_VALUE"""),"")</f>
        <v/>
      </c>
      <c r="AE496" s="105" t="str">
        <f>IFERROR(__xludf.DUMMYFUNCTION("""COMPUTED_VALUE"""),"")</f>
        <v/>
      </c>
      <c r="AF496" s="105" t="str">
        <f>IFERROR(__xludf.DUMMYFUNCTION("""COMPUTED_VALUE"""),"")</f>
        <v/>
      </c>
      <c r="AG496" s="105" t="str">
        <f>IFERROR(__xludf.DUMMYFUNCTION("""COMPUTED_VALUE"""),"")</f>
        <v/>
      </c>
      <c r="AH496" s="105" t="str">
        <f>IFERROR(__xludf.DUMMYFUNCTION("""COMPUTED_VALUE"""),"")</f>
        <v/>
      </c>
      <c r="AI496" s="105" t="str">
        <f>IFERROR(__xludf.DUMMYFUNCTION("""COMPUTED_VALUE"""),"")</f>
        <v/>
      </c>
      <c r="AJ496" s="105" t="str">
        <f>IFERROR(__xludf.DUMMYFUNCTION("""COMPUTED_VALUE"""),"")</f>
        <v/>
      </c>
      <c r="AK496" s="105" t="str">
        <f>IFERROR(__xludf.DUMMYFUNCTION("""COMPUTED_VALUE"""),"")</f>
        <v/>
      </c>
      <c r="AL496" s="105" t="str">
        <f>IFERROR(__xludf.DUMMYFUNCTION("""COMPUTED_VALUE"""),"")</f>
        <v/>
      </c>
      <c r="AM496" s="105" t="str">
        <f>IFERROR(__xludf.DUMMYFUNCTION("""COMPUTED_VALUE"""),"")</f>
        <v/>
      </c>
      <c r="AN496" s="105" t="str">
        <f>IFERROR(__xludf.DUMMYFUNCTION("""COMPUTED_VALUE"""),"")</f>
        <v/>
      </c>
    </row>
    <row r="497">
      <c r="A497" s="105"/>
      <c r="B497" s="105"/>
      <c r="C497" s="105"/>
      <c r="D497" s="105"/>
      <c r="E497" s="106"/>
      <c r="F497" s="205"/>
      <c r="G497" s="105"/>
      <c r="H497" s="108"/>
      <c r="I497" s="105"/>
      <c r="J497" s="108" t="str">
        <f>IFERROR(__xludf.DUMMYFUNCTION("""COMPUTED_VALUE"""),"")</f>
        <v/>
      </c>
      <c r="K497" s="105" t="str">
        <f>IFERROR(__xludf.DUMMYFUNCTION("""COMPUTED_VALUE"""),"")</f>
        <v/>
      </c>
      <c r="L497" s="105" t="str">
        <f>IFERROR(__xludf.DUMMYFUNCTION("""COMPUTED_VALUE"""),"")</f>
        <v/>
      </c>
      <c r="M497" s="105" t="str">
        <f>IFERROR(__xludf.DUMMYFUNCTION("""COMPUTED_VALUE"""),"")</f>
        <v/>
      </c>
      <c r="N497" s="105" t="str">
        <f>IFERROR(__xludf.DUMMYFUNCTION("""COMPUTED_VALUE"""),"")</f>
        <v/>
      </c>
      <c r="O497" s="105" t="str">
        <f>IFERROR(__xludf.DUMMYFUNCTION("""COMPUTED_VALUE"""),"")</f>
        <v/>
      </c>
      <c r="P497" s="105" t="str">
        <f>IFERROR(__xludf.DUMMYFUNCTION("""COMPUTED_VALUE"""),"")</f>
        <v/>
      </c>
      <c r="Q497" s="105" t="str">
        <f>IFERROR(__xludf.DUMMYFUNCTION("""COMPUTED_VALUE"""),"")</f>
        <v/>
      </c>
      <c r="R497" s="105" t="str">
        <f>IFERROR(__xludf.DUMMYFUNCTION("""COMPUTED_VALUE"""),"")</f>
        <v/>
      </c>
      <c r="S497" s="105" t="str">
        <f>IFERROR(__xludf.DUMMYFUNCTION("""COMPUTED_VALUE"""),"")</f>
        <v/>
      </c>
      <c r="T497" s="105" t="str">
        <f>IFERROR(__xludf.DUMMYFUNCTION("""COMPUTED_VALUE"""),"")</f>
        <v/>
      </c>
      <c r="U497" s="105" t="str">
        <f>IFERROR(__xludf.DUMMYFUNCTION("""COMPUTED_VALUE"""),"")</f>
        <v/>
      </c>
      <c r="V497" s="105" t="str">
        <f>IFERROR(__xludf.DUMMYFUNCTION("""COMPUTED_VALUE"""),"")</f>
        <v/>
      </c>
      <c r="W497" s="105" t="str">
        <f>IFERROR(__xludf.DUMMYFUNCTION("""COMPUTED_VALUE"""),"")</f>
        <v/>
      </c>
      <c r="X497" s="105" t="str">
        <f>IFERROR(__xludf.DUMMYFUNCTION("""COMPUTED_VALUE"""),"")</f>
        <v/>
      </c>
      <c r="Y497" s="105" t="str">
        <f>IFERROR(__xludf.DUMMYFUNCTION("""COMPUTED_VALUE"""),"")</f>
        <v/>
      </c>
      <c r="Z497" s="105" t="str">
        <f>IFERROR(__xludf.DUMMYFUNCTION("""COMPUTED_VALUE"""),"")</f>
        <v/>
      </c>
      <c r="AA497" s="105" t="str">
        <f>IFERROR(__xludf.DUMMYFUNCTION("""COMPUTED_VALUE"""),"")</f>
        <v/>
      </c>
      <c r="AB497" s="105" t="str">
        <f>IFERROR(__xludf.DUMMYFUNCTION("""COMPUTED_VALUE"""),"")</f>
        <v/>
      </c>
      <c r="AC497" s="105" t="str">
        <f>IFERROR(__xludf.DUMMYFUNCTION("""COMPUTED_VALUE"""),"")</f>
        <v/>
      </c>
      <c r="AD497" s="105" t="str">
        <f>IFERROR(__xludf.DUMMYFUNCTION("""COMPUTED_VALUE"""),"")</f>
        <v/>
      </c>
      <c r="AE497" s="105" t="str">
        <f>IFERROR(__xludf.DUMMYFUNCTION("""COMPUTED_VALUE"""),"")</f>
        <v/>
      </c>
      <c r="AF497" s="105" t="str">
        <f>IFERROR(__xludf.DUMMYFUNCTION("""COMPUTED_VALUE"""),"")</f>
        <v/>
      </c>
      <c r="AG497" s="105" t="str">
        <f>IFERROR(__xludf.DUMMYFUNCTION("""COMPUTED_VALUE"""),"")</f>
        <v/>
      </c>
      <c r="AH497" s="105" t="str">
        <f>IFERROR(__xludf.DUMMYFUNCTION("""COMPUTED_VALUE"""),"")</f>
        <v/>
      </c>
      <c r="AI497" s="105" t="str">
        <f>IFERROR(__xludf.DUMMYFUNCTION("""COMPUTED_VALUE"""),"")</f>
        <v/>
      </c>
      <c r="AJ497" s="105" t="str">
        <f>IFERROR(__xludf.DUMMYFUNCTION("""COMPUTED_VALUE"""),"")</f>
        <v/>
      </c>
      <c r="AK497" s="105" t="str">
        <f>IFERROR(__xludf.DUMMYFUNCTION("""COMPUTED_VALUE"""),"")</f>
        <v/>
      </c>
      <c r="AL497" s="105" t="str">
        <f>IFERROR(__xludf.DUMMYFUNCTION("""COMPUTED_VALUE"""),"")</f>
        <v/>
      </c>
      <c r="AM497" s="105" t="str">
        <f>IFERROR(__xludf.DUMMYFUNCTION("""COMPUTED_VALUE"""),"")</f>
        <v/>
      </c>
      <c r="AN497" s="105" t="str">
        <f>IFERROR(__xludf.DUMMYFUNCTION("""COMPUTED_VALUE"""),"")</f>
        <v/>
      </c>
    </row>
    <row r="498">
      <c r="A498" s="105"/>
      <c r="B498" s="105"/>
      <c r="C498" s="105"/>
      <c r="D498" s="105"/>
      <c r="E498" s="106"/>
      <c r="F498" s="205"/>
      <c r="G498" s="105"/>
      <c r="H498" s="108"/>
      <c r="I498" s="105"/>
      <c r="J498" s="108" t="str">
        <f>IFERROR(__xludf.DUMMYFUNCTION("""COMPUTED_VALUE"""),"")</f>
        <v/>
      </c>
      <c r="K498" s="105" t="str">
        <f>IFERROR(__xludf.DUMMYFUNCTION("""COMPUTED_VALUE"""),"")</f>
        <v/>
      </c>
      <c r="L498" s="105" t="str">
        <f>IFERROR(__xludf.DUMMYFUNCTION("""COMPUTED_VALUE"""),"")</f>
        <v/>
      </c>
      <c r="M498" s="105" t="str">
        <f>IFERROR(__xludf.DUMMYFUNCTION("""COMPUTED_VALUE"""),"")</f>
        <v/>
      </c>
      <c r="N498" s="105" t="str">
        <f>IFERROR(__xludf.DUMMYFUNCTION("""COMPUTED_VALUE"""),"")</f>
        <v/>
      </c>
      <c r="O498" s="105" t="str">
        <f>IFERROR(__xludf.DUMMYFUNCTION("""COMPUTED_VALUE"""),"")</f>
        <v/>
      </c>
      <c r="P498" s="105" t="str">
        <f>IFERROR(__xludf.DUMMYFUNCTION("""COMPUTED_VALUE"""),"")</f>
        <v/>
      </c>
      <c r="Q498" s="105" t="str">
        <f>IFERROR(__xludf.DUMMYFUNCTION("""COMPUTED_VALUE"""),"")</f>
        <v/>
      </c>
      <c r="R498" s="105" t="str">
        <f>IFERROR(__xludf.DUMMYFUNCTION("""COMPUTED_VALUE"""),"")</f>
        <v/>
      </c>
      <c r="S498" s="105" t="str">
        <f>IFERROR(__xludf.DUMMYFUNCTION("""COMPUTED_VALUE"""),"")</f>
        <v/>
      </c>
      <c r="T498" s="105" t="str">
        <f>IFERROR(__xludf.DUMMYFUNCTION("""COMPUTED_VALUE"""),"")</f>
        <v/>
      </c>
      <c r="U498" s="105" t="str">
        <f>IFERROR(__xludf.DUMMYFUNCTION("""COMPUTED_VALUE"""),"")</f>
        <v/>
      </c>
      <c r="V498" s="105" t="str">
        <f>IFERROR(__xludf.DUMMYFUNCTION("""COMPUTED_VALUE"""),"")</f>
        <v/>
      </c>
      <c r="W498" s="105" t="str">
        <f>IFERROR(__xludf.DUMMYFUNCTION("""COMPUTED_VALUE"""),"")</f>
        <v/>
      </c>
      <c r="X498" s="105" t="str">
        <f>IFERROR(__xludf.DUMMYFUNCTION("""COMPUTED_VALUE"""),"")</f>
        <v/>
      </c>
      <c r="Y498" s="105" t="str">
        <f>IFERROR(__xludf.DUMMYFUNCTION("""COMPUTED_VALUE"""),"")</f>
        <v/>
      </c>
      <c r="Z498" s="105" t="str">
        <f>IFERROR(__xludf.DUMMYFUNCTION("""COMPUTED_VALUE"""),"")</f>
        <v/>
      </c>
      <c r="AA498" s="105" t="str">
        <f>IFERROR(__xludf.DUMMYFUNCTION("""COMPUTED_VALUE"""),"")</f>
        <v/>
      </c>
      <c r="AB498" s="105" t="str">
        <f>IFERROR(__xludf.DUMMYFUNCTION("""COMPUTED_VALUE"""),"")</f>
        <v/>
      </c>
      <c r="AC498" s="105" t="str">
        <f>IFERROR(__xludf.DUMMYFUNCTION("""COMPUTED_VALUE"""),"")</f>
        <v/>
      </c>
      <c r="AD498" s="105" t="str">
        <f>IFERROR(__xludf.DUMMYFUNCTION("""COMPUTED_VALUE"""),"")</f>
        <v/>
      </c>
      <c r="AE498" s="105" t="str">
        <f>IFERROR(__xludf.DUMMYFUNCTION("""COMPUTED_VALUE"""),"")</f>
        <v/>
      </c>
      <c r="AF498" s="105" t="str">
        <f>IFERROR(__xludf.DUMMYFUNCTION("""COMPUTED_VALUE"""),"")</f>
        <v/>
      </c>
      <c r="AG498" s="105" t="str">
        <f>IFERROR(__xludf.DUMMYFUNCTION("""COMPUTED_VALUE"""),"")</f>
        <v/>
      </c>
      <c r="AH498" s="105" t="str">
        <f>IFERROR(__xludf.DUMMYFUNCTION("""COMPUTED_VALUE"""),"")</f>
        <v/>
      </c>
      <c r="AI498" s="105" t="str">
        <f>IFERROR(__xludf.DUMMYFUNCTION("""COMPUTED_VALUE"""),"")</f>
        <v/>
      </c>
      <c r="AJ498" s="105" t="str">
        <f>IFERROR(__xludf.DUMMYFUNCTION("""COMPUTED_VALUE"""),"")</f>
        <v/>
      </c>
      <c r="AK498" s="105" t="str">
        <f>IFERROR(__xludf.DUMMYFUNCTION("""COMPUTED_VALUE"""),"")</f>
        <v/>
      </c>
      <c r="AL498" s="105" t="str">
        <f>IFERROR(__xludf.DUMMYFUNCTION("""COMPUTED_VALUE"""),"")</f>
        <v/>
      </c>
      <c r="AM498" s="105" t="str">
        <f>IFERROR(__xludf.DUMMYFUNCTION("""COMPUTED_VALUE"""),"")</f>
        <v/>
      </c>
      <c r="AN498" s="105" t="str">
        <f>IFERROR(__xludf.DUMMYFUNCTION("""COMPUTED_VALUE"""),"")</f>
        <v/>
      </c>
    </row>
    <row r="499">
      <c r="A499" s="105"/>
      <c r="B499" s="105"/>
      <c r="C499" s="105"/>
      <c r="D499" s="105"/>
      <c r="E499" s="106"/>
      <c r="F499" s="205"/>
      <c r="G499" s="105"/>
      <c r="H499" s="108"/>
      <c r="I499" s="105"/>
      <c r="J499" s="108" t="str">
        <f>IFERROR(__xludf.DUMMYFUNCTION("""COMPUTED_VALUE"""),"")</f>
        <v/>
      </c>
      <c r="K499" s="105" t="str">
        <f>IFERROR(__xludf.DUMMYFUNCTION("""COMPUTED_VALUE"""),"")</f>
        <v/>
      </c>
      <c r="L499" s="105" t="str">
        <f>IFERROR(__xludf.DUMMYFUNCTION("""COMPUTED_VALUE"""),"")</f>
        <v/>
      </c>
      <c r="M499" s="105" t="str">
        <f>IFERROR(__xludf.DUMMYFUNCTION("""COMPUTED_VALUE"""),"")</f>
        <v/>
      </c>
      <c r="N499" s="105" t="str">
        <f>IFERROR(__xludf.DUMMYFUNCTION("""COMPUTED_VALUE"""),"")</f>
        <v/>
      </c>
      <c r="O499" s="105" t="str">
        <f>IFERROR(__xludf.DUMMYFUNCTION("""COMPUTED_VALUE"""),"")</f>
        <v/>
      </c>
      <c r="P499" s="105" t="str">
        <f>IFERROR(__xludf.DUMMYFUNCTION("""COMPUTED_VALUE"""),"")</f>
        <v/>
      </c>
      <c r="Q499" s="105" t="str">
        <f>IFERROR(__xludf.DUMMYFUNCTION("""COMPUTED_VALUE"""),"")</f>
        <v/>
      </c>
      <c r="R499" s="105" t="str">
        <f>IFERROR(__xludf.DUMMYFUNCTION("""COMPUTED_VALUE"""),"")</f>
        <v/>
      </c>
      <c r="S499" s="105" t="str">
        <f>IFERROR(__xludf.DUMMYFUNCTION("""COMPUTED_VALUE"""),"")</f>
        <v/>
      </c>
      <c r="T499" s="105" t="str">
        <f>IFERROR(__xludf.DUMMYFUNCTION("""COMPUTED_VALUE"""),"")</f>
        <v/>
      </c>
      <c r="U499" s="105" t="str">
        <f>IFERROR(__xludf.DUMMYFUNCTION("""COMPUTED_VALUE"""),"")</f>
        <v/>
      </c>
      <c r="V499" s="105" t="str">
        <f>IFERROR(__xludf.DUMMYFUNCTION("""COMPUTED_VALUE"""),"")</f>
        <v/>
      </c>
      <c r="W499" s="105" t="str">
        <f>IFERROR(__xludf.DUMMYFUNCTION("""COMPUTED_VALUE"""),"")</f>
        <v/>
      </c>
      <c r="X499" s="105" t="str">
        <f>IFERROR(__xludf.DUMMYFUNCTION("""COMPUTED_VALUE"""),"")</f>
        <v/>
      </c>
      <c r="Y499" s="105" t="str">
        <f>IFERROR(__xludf.DUMMYFUNCTION("""COMPUTED_VALUE"""),"")</f>
        <v/>
      </c>
      <c r="Z499" s="105" t="str">
        <f>IFERROR(__xludf.DUMMYFUNCTION("""COMPUTED_VALUE"""),"")</f>
        <v/>
      </c>
      <c r="AA499" s="105" t="str">
        <f>IFERROR(__xludf.DUMMYFUNCTION("""COMPUTED_VALUE"""),"")</f>
        <v/>
      </c>
      <c r="AB499" s="105" t="str">
        <f>IFERROR(__xludf.DUMMYFUNCTION("""COMPUTED_VALUE"""),"")</f>
        <v/>
      </c>
      <c r="AC499" s="105" t="str">
        <f>IFERROR(__xludf.DUMMYFUNCTION("""COMPUTED_VALUE"""),"")</f>
        <v/>
      </c>
      <c r="AD499" s="105" t="str">
        <f>IFERROR(__xludf.DUMMYFUNCTION("""COMPUTED_VALUE"""),"")</f>
        <v/>
      </c>
      <c r="AE499" s="105" t="str">
        <f>IFERROR(__xludf.DUMMYFUNCTION("""COMPUTED_VALUE"""),"")</f>
        <v/>
      </c>
      <c r="AF499" s="105" t="str">
        <f>IFERROR(__xludf.DUMMYFUNCTION("""COMPUTED_VALUE"""),"")</f>
        <v/>
      </c>
      <c r="AG499" s="105" t="str">
        <f>IFERROR(__xludf.DUMMYFUNCTION("""COMPUTED_VALUE"""),"")</f>
        <v/>
      </c>
      <c r="AH499" s="105" t="str">
        <f>IFERROR(__xludf.DUMMYFUNCTION("""COMPUTED_VALUE"""),"")</f>
        <v/>
      </c>
      <c r="AI499" s="105" t="str">
        <f>IFERROR(__xludf.DUMMYFUNCTION("""COMPUTED_VALUE"""),"")</f>
        <v/>
      </c>
      <c r="AJ499" s="105" t="str">
        <f>IFERROR(__xludf.DUMMYFUNCTION("""COMPUTED_VALUE"""),"")</f>
        <v/>
      </c>
      <c r="AK499" s="105" t="str">
        <f>IFERROR(__xludf.DUMMYFUNCTION("""COMPUTED_VALUE"""),"")</f>
        <v/>
      </c>
      <c r="AL499" s="105" t="str">
        <f>IFERROR(__xludf.DUMMYFUNCTION("""COMPUTED_VALUE"""),"")</f>
        <v/>
      </c>
      <c r="AM499" s="105" t="str">
        <f>IFERROR(__xludf.DUMMYFUNCTION("""COMPUTED_VALUE"""),"")</f>
        <v/>
      </c>
      <c r="AN499" s="105" t="str">
        <f>IFERROR(__xludf.DUMMYFUNCTION("""COMPUTED_VALUE"""),"")</f>
        <v/>
      </c>
    </row>
    <row r="500">
      <c r="A500" s="105"/>
      <c r="B500" s="105"/>
      <c r="C500" s="105"/>
      <c r="D500" s="105"/>
      <c r="E500" s="106"/>
      <c r="F500" s="205"/>
      <c r="G500" s="105"/>
      <c r="H500" s="108"/>
      <c r="I500" s="105"/>
      <c r="J500" s="108" t="str">
        <f>IFERROR(__xludf.DUMMYFUNCTION("""COMPUTED_VALUE"""),"")</f>
        <v/>
      </c>
      <c r="K500" s="105" t="str">
        <f>IFERROR(__xludf.DUMMYFUNCTION("""COMPUTED_VALUE"""),"")</f>
        <v/>
      </c>
      <c r="L500" s="105" t="str">
        <f>IFERROR(__xludf.DUMMYFUNCTION("""COMPUTED_VALUE"""),"")</f>
        <v/>
      </c>
      <c r="M500" s="105" t="str">
        <f>IFERROR(__xludf.DUMMYFUNCTION("""COMPUTED_VALUE"""),"")</f>
        <v/>
      </c>
      <c r="N500" s="105" t="str">
        <f>IFERROR(__xludf.DUMMYFUNCTION("""COMPUTED_VALUE"""),"")</f>
        <v/>
      </c>
      <c r="O500" s="105" t="str">
        <f>IFERROR(__xludf.DUMMYFUNCTION("""COMPUTED_VALUE"""),"")</f>
        <v/>
      </c>
      <c r="P500" s="105" t="str">
        <f>IFERROR(__xludf.DUMMYFUNCTION("""COMPUTED_VALUE"""),"")</f>
        <v/>
      </c>
      <c r="Q500" s="105" t="str">
        <f>IFERROR(__xludf.DUMMYFUNCTION("""COMPUTED_VALUE"""),"")</f>
        <v/>
      </c>
      <c r="R500" s="105" t="str">
        <f>IFERROR(__xludf.DUMMYFUNCTION("""COMPUTED_VALUE"""),"")</f>
        <v/>
      </c>
      <c r="S500" s="105" t="str">
        <f>IFERROR(__xludf.DUMMYFUNCTION("""COMPUTED_VALUE"""),"")</f>
        <v/>
      </c>
      <c r="T500" s="105" t="str">
        <f>IFERROR(__xludf.DUMMYFUNCTION("""COMPUTED_VALUE"""),"")</f>
        <v/>
      </c>
      <c r="U500" s="105" t="str">
        <f>IFERROR(__xludf.DUMMYFUNCTION("""COMPUTED_VALUE"""),"")</f>
        <v/>
      </c>
      <c r="V500" s="105" t="str">
        <f>IFERROR(__xludf.DUMMYFUNCTION("""COMPUTED_VALUE"""),"")</f>
        <v/>
      </c>
      <c r="W500" s="105" t="str">
        <f>IFERROR(__xludf.DUMMYFUNCTION("""COMPUTED_VALUE"""),"")</f>
        <v/>
      </c>
      <c r="X500" s="105" t="str">
        <f>IFERROR(__xludf.DUMMYFUNCTION("""COMPUTED_VALUE"""),"")</f>
        <v/>
      </c>
      <c r="Y500" s="105" t="str">
        <f>IFERROR(__xludf.DUMMYFUNCTION("""COMPUTED_VALUE"""),"")</f>
        <v/>
      </c>
      <c r="Z500" s="105" t="str">
        <f>IFERROR(__xludf.DUMMYFUNCTION("""COMPUTED_VALUE"""),"")</f>
        <v/>
      </c>
      <c r="AA500" s="105" t="str">
        <f>IFERROR(__xludf.DUMMYFUNCTION("""COMPUTED_VALUE"""),"")</f>
        <v/>
      </c>
      <c r="AB500" s="105" t="str">
        <f>IFERROR(__xludf.DUMMYFUNCTION("""COMPUTED_VALUE"""),"")</f>
        <v/>
      </c>
      <c r="AC500" s="105" t="str">
        <f>IFERROR(__xludf.DUMMYFUNCTION("""COMPUTED_VALUE"""),"")</f>
        <v/>
      </c>
      <c r="AD500" s="105" t="str">
        <f>IFERROR(__xludf.DUMMYFUNCTION("""COMPUTED_VALUE"""),"")</f>
        <v/>
      </c>
      <c r="AE500" s="105" t="str">
        <f>IFERROR(__xludf.DUMMYFUNCTION("""COMPUTED_VALUE"""),"")</f>
        <v/>
      </c>
      <c r="AF500" s="105" t="str">
        <f>IFERROR(__xludf.DUMMYFUNCTION("""COMPUTED_VALUE"""),"")</f>
        <v/>
      </c>
      <c r="AG500" s="105" t="str">
        <f>IFERROR(__xludf.DUMMYFUNCTION("""COMPUTED_VALUE"""),"")</f>
        <v/>
      </c>
      <c r="AH500" s="105" t="str">
        <f>IFERROR(__xludf.DUMMYFUNCTION("""COMPUTED_VALUE"""),"")</f>
        <v/>
      </c>
      <c r="AI500" s="105" t="str">
        <f>IFERROR(__xludf.DUMMYFUNCTION("""COMPUTED_VALUE"""),"")</f>
        <v/>
      </c>
      <c r="AJ500" s="105" t="str">
        <f>IFERROR(__xludf.DUMMYFUNCTION("""COMPUTED_VALUE"""),"")</f>
        <v/>
      </c>
      <c r="AK500" s="105" t="str">
        <f>IFERROR(__xludf.DUMMYFUNCTION("""COMPUTED_VALUE"""),"")</f>
        <v/>
      </c>
      <c r="AL500" s="105" t="str">
        <f>IFERROR(__xludf.DUMMYFUNCTION("""COMPUTED_VALUE"""),"")</f>
        <v/>
      </c>
      <c r="AM500" s="105" t="str">
        <f>IFERROR(__xludf.DUMMYFUNCTION("""COMPUTED_VALUE"""),"")</f>
        <v/>
      </c>
      <c r="AN500" s="105" t="str">
        <f>IFERROR(__xludf.DUMMYFUNCTION("""COMPUTED_VALUE"""),"")</f>
        <v/>
      </c>
    </row>
    <row r="501">
      <c r="A501" s="105"/>
      <c r="B501" s="105"/>
      <c r="C501" s="105"/>
      <c r="D501" s="105"/>
      <c r="E501" s="106"/>
      <c r="F501" s="205"/>
      <c r="G501" s="105"/>
      <c r="H501" s="108"/>
      <c r="I501" s="105"/>
      <c r="J501" s="108" t="str">
        <f>IFERROR(__xludf.DUMMYFUNCTION("""COMPUTED_VALUE"""),"")</f>
        <v/>
      </c>
      <c r="K501" s="105" t="str">
        <f>IFERROR(__xludf.DUMMYFUNCTION("""COMPUTED_VALUE"""),"")</f>
        <v/>
      </c>
      <c r="L501" s="105" t="str">
        <f>IFERROR(__xludf.DUMMYFUNCTION("""COMPUTED_VALUE"""),"")</f>
        <v/>
      </c>
      <c r="M501" s="105" t="str">
        <f>IFERROR(__xludf.DUMMYFUNCTION("""COMPUTED_VALUE"""),"")</f>
        <v/>
      </c>
      <c r="N501" s="105" t="str">
        <f>IFERROR(__xludf.DUMMYFUNCTION("""COMPUTED_VALUE"""),"")</f>
        <v/>
      </c>
      <c r="O501" s="105" t="str">
        <f>IFERROR(__xludf.DUMMYFUNCTION("""COMPUTED_VALUE"""),"")</f>
        <v/>
      </c>
      <c r="P501" s="105" t="str">
        <f>IFERROR(__xludf.DUMMYFUNCTION("""COMPUTED_VALUE"""),"")</f>
        <v/>
      </c>
      <c r="Q501" s="105" t="str">
        <f>IFERROR(__xludf.DUMMYFUNCTION("""COMPUTED_VALUE"""),"")</f>
        <v/>
      </c>
      <c r="R501" s="105" t="str">
        <f>IFERROR(__xludf.DUMMYFUNCTION("""COMPUTED_VALUE"""),"")</f>
        <v/>
      </c>
      <c r="S501" s="105" t="str">
        <f>IFERROR(__xludf.DUMMYFUNCTION("""COMPUTED_VALUE"""),"")</f>
        <v/>
      </c>
      <c r="T501" s="105" t="str">
        <f>IFERROR(__xludf.DUMMYFUNCTION("""COMPUTED_VALUE"""),"")</f>
        <v/>
      </c>
      <c r="U501" s="105" t="str">
        <f>IFERROR(__xludf.DUMMYFUNCTION("""COMPUTED_VALUE"""),"")</f>
        <v/>
      </c>
      <c r="V501" s="105" t="str">
        <f>IFERROR(__xludf.DUMMYFUNCTION("""COMPUTED_VALUE"""),"")</f>
        <v/>
      </c>
      <c r="W501" s="105" t="str">
        <f>IFERROR(__xludf.DUMMYFUNCTION("""COMPUTED_VALUE"""),"")</f>
        <v/>
      </c>
      <c r="X501" s="105" t="str">
        <f>IFERROR(__xludf.DUMMYFUNCTION("""COMPUTED_VALUE"""),"")</f>
        <v/>
      </c>
      <c r="Y501" s="105" t="str">
        <f>IFERROR(__xludf.DUMMYFUNCTION("""COMPUTED_VALUE"""),"")</f>
        <v/>
      </c>
      <c r="Z501" s="105" t="str">
        <f>IFERROR(__xludf.DUMMYFUNCTION("""COMPUTED_VALUE"""),"")</f>
        <v/>
      </c>
      <c r="AA501" s="105" t="str">
        <f>IFERROR(__xludf.DUMMYFUNCTION("""COMPUTED_VALUE"""),"")</f>
        <v/>
      </c>
      <c r="AB501" s="105" t="str">
        <f>IFERROR(__xludf.DUMMYFUNCTION("""COMPUTED_VALUE"""),"")</f>
        <v/>
      </c>
      <c r="AC501" s="105" t="str">
        <f>IFERROR(__xludf.DUMMYFUNCTION("""COMPUTED_VALUE"""),"")</f>
        <v/>
      </c>
      <c r="AD501" s="105" t="str">
        <f>IFERROR(__xludf.DUMMYFUNCTION("""COMPUTED_VALUE"""),"")</f>
        <v/>
      </c>
      <c r="AE501" s="105" t="str">
        <f>IFERROR(__xludf.DUMMYFUNCTION("""COMPUTED_VALUE"""),"")</f>
        <v/>
      </c>
      <c r="AF501" s="105" t="str">
        <f>IFERROR(__xludf.DUMMYFUNCTION("""COMPUTED_VALUE"""),"")</f>
        <v/>
      </c>
      <c r="AG501" s="105" t="str">
        <f>IFERROR(__xludf.DUMMYFUNCTION("""COMPUTED_VALUE"""),"")</f>
        <v/>
      </c>
      <c r="AH501" s="105" t="str">
        <f>IFERROR(__xludf.DUMMYFUNCTION("""COMPUTED_VALUE"""),"")</f>
        <v/>
      </c>
      <c r="AI501" s="105" t="str">
        <f>IFERROR(__xludf.DUMMYFUNCTION("""COMPUTED_VALUE"""),"")</f>
        <v/>
      </c>
      <c r="AJ501" s="105" t="str">
        <f>IFERROR(__xludf.DUMMYFUNCTION("""COMPUTED_VALUE"""),"")</f>
        <v/>
      </c>
      <c r="AK501" s="105" t="str">
        <f>IFERROR(__xludf.DUMMYFUNCTION("""COMPUTED_VALUE"""),"")</f>
        <v/>
      </c>
      <c r="AL501" s="105" t="str">
        <f>IFERROR(__xludf.DUMMYFUNCTION("""COMPUTED_VALUE"""),"")</f>
        <v/>
      </c>
      <c r="AM501" s="105" t="str">
        <f>IFERROR(__xludf.DUMMYFUNCTION("""COMPUTED_VALUE"""),"")</f>
        <v/>
      </c>
      <c r="AN501" s="105" t="str">
        <f>IFERROR(__xludf.DUMMYFUNCTION("""COMPUTED_VALUE"""),"")</f>
        <v/>
      </c>
    </row>
    <row r="502">
      <c r="A502" s="105"/>
      <c r="B502" s="105"/>
      <c r="C502" s="105"/>
      <c r="D502" s="105"/>
      <c r="E502" s="106"/>
      <c r="F502" s="205"/>
      <c r="G502" s="105"/>
      <c r="H502" s="108"/>
      <c r="I502" s="105"/>
      <c r="J502" s="108" t="str">
        <f>IFERROR(__xludf.DUMMYFUNCTION("""COMPUTED_VALUE"""),"")</f>
        <v/>
      </c>
      <c r="K502" s="105" t="str">
        <f>IFERROR(__xludf.DUMMYFUNCTION("""COMPUTED_VALUE"""),"")</f>
        <v/>
      </c>
      <c r="L502" s="105" t="str">
        <f>IFERROR(__xludf.DUMMYFUNCTION("""COMPUTED_VALUE"""),"")</f>
        <v/>
      </c>
      <c r="M502" s="105" t="str">
        <f>IFERROR(__xludf.DUMMYFUNCTION("""COMPUTED_VALUE"""),"")</f>
        <v/>
      </c>
      <c r="N502" s="105" t="str">
        <f>IFERROR(__xludf.DUMMYFUNCTION("""COMPUTED_VALUE"""),"")</f>
        <v/>
      </c>
      <c r="O502" s="105" t="str">
        <f>IFERROR(__xludf.DUMMYFUNCTION("""COMPUTED_VALUE"""),"")</f>
        <v/>
      </c>
      <c r="P502" s="105" t="str">
        <f>IFERROR(__xludf.DUMMYFUNCTION("""COMPUTED_VALUE"""),"")</f>
        <v/>
      </c>
      <c r="Q502" s="105" t="str">
        <f>IFERROR(__xludf.DUMMYFUNCTION("""COMPUTED_VALUE"""),"")</f>
        <v/>
      </c>
      <c r="R502" s="105" t="str">
        <f>IFERROR(__xludf.DUMMYFUNCTION("""COMPUTED_VALUE"""),"")</f>
        <v/>
      </c>
      <c r="S502" s="105" t="str">
        <f>IFERROR(__xludf.DUMMYFUNCTION("""COMPUTED_VALUE"""),"")</f>
        <v/>
      </c>
      <c r="T502" s="105" t="str">
        <f>IFERROR(__xludf.DUMMYFUNCTION("""COMPUTED_VALUE"""),"")</f>
        <v/>
      </c>
      <c r="U502" s="105" t="str">
        <f>IFERROR(__xludf.DUMMYFUNCTION("""COMPUTED_VALUE"""),"")</f>
        <v/>
      </c>
      <c r="V502" s="105" t="str">
        <f>IFERROR(__xludf.DUMMYFUNCTION("""COMPUTED_VALUE"""),"")</f>
        <v/>
      </c>
      <c r="W502" s="105" t="str">
        <f>IFERROR(__xludf.DUMMYFUNCTION("""COMPUTED_VALUE"""),"")</f>
        <v/>
      </c>
      <c r="X502" s="105" t="str">
        <f>IFERROR(__xludf.DUMMYFUNCTION("""COMPUTED_VALUE"""),"")</f>
        <v/>
      </c>
      <c r="Y502" s="105" t="str">
        <f>IFERROR(__xludf.DUMMYFUNCTION("""COMPUTED_VALUE"""),"")</f>
        <v/>
      </c>
      <c r="Z502" s="105" t="str">
        <f>IFERROR(__xludf.DUMMYFUNCTION("""COMPUTED_VALUE"""),"")</f>
        <v/>
      </c>
      <c r="AA502" s="105" t="str">
        <f>IFERROR(__xludf.DUMMYFUNCTION("""COMPUTED_VALUE"""),"")</f>
        <v/>
      </c>
      <c r="AB502" s="105" t="str">
        <f>IFERROR(__xludf.DUMMYFUNCTION("""COMPUTED_VALUE"""),"")</f>
        <v/>
      </c>
      <c r="AC502" s="105" t="str">
        <f>IFERROR(__xludf.DUMMYFUNCTION("""COMPUTED_VALUE"""),"")</f>
        <v/>
      </c>
      <c r="AD502" s="105" t="str">
        <f>IFERROR(__xludf.DUMMYFUNCTION("""COMPUTED_VALUE"""),"")</f>
        <v/>
      </c>
      <c r="AE502" s="105" t="str">
        <f>IFERROR(__xludf.DUMMYFUNCTION("""COMPUTED_VALUE"""),"")</f>
        <v/>
      </c>
      <c r="AF502" s="105" t="str">
        <f>IFERROR(__xludf.DUMMYFUNCTION("""COMPUTED_VALUE"""),"")</f>
        <v/>
      </c>
      <c r="AG502" s="105" t="str">
        <f>IFERROR(__xludf.DUMMYFUNCTION("""COMPUTED_VALUE"""),"")</f>
        <v/>
      </c>
      <c r="AH502" s="105" t="str">
        <f>IFERROR(__xludf.DUMMYFUNCTION("""COMPUTED_VALUE"""),"")</f>
        <v/>
      </c>
      <c r="AI502" s="105" t="str">
        <f>IFERROR(__xludf.DUMMYFUNCTION("""COMPUTED_VALUE"""),"")</f>
        <v/>
      </c>
      <c r="AJ502" s="105" t="str">
        <f>IFERROR(__xludf.DUMMYFUNCTION("""COMPUTED_VALUE"""),"")</f>
        <v/>
      </c>
      <c r="AK502" s="105" t="str">
        <f>IFERROR(__xludf.DUMMYFUNCTION("""COMPUTED_VALUE"""),"")</f>
        <v/>
      </c>
      <c r="AL502" s="105" t="str">
        <f>IFERROR(__xludf.DUMMYFUNCTION("""COMPUTED_VALUE"""),"")</f>
        <v/>
      </c>
      <c r="AM502" s="105" t="str">
        <f>IFERROR(__xludf.DUMMYFUNCTION("""COMPUTED_VALUE"""),"")</f>
        <v/>
      </c>
      <c r="AN502" s="105" t="str">
        <f>IFERROR(__xludf.DUMMYFUNCTION("""COMPUTED_VALUE"""),"")</f>
        <v/>
      </c>
    </row>
    <row r="503">
      <c r="A503" s="105"/>
      <c r="B503" s="105"/>
      <c r="C503" s="105"/>
      <c r="D503" s="105"/>
      <c r="E503" s="106"/>
      <c r="F503" s="205"/>
      <c r="G503" s="105"/>
      <c r="H503" s="108"/>
      <c r="I503" s="105"/>
      <c r="J503" s="108" t="str">
        <f>IFERROR(__xludf.DUMMYFUNCTION("""COMPUTED_VALUE"""),"")</f>
        <v/>
      </c>
      <c r="K503" s="105" t="str">
        <f>IFERROR(__xludf.DUMMYFUNCTION("""COMPUTED_VALUE"""),"")</f>
        <v/>
      </c>
      <c r="L503" s="105" t="str">
        <f>IFERROR(__xludf.DUMMYFUNCTION("""COMPUTED_VALUE"""),"")</f>
        <v/>
      </c>
      <c r="M503" s="105" t="str">
        <f>IFERROR(__xludf.DUMMYFUNCTION("""COMPUTED_VALUE"""),"")</f>
        <v/>
      </c>
      <c r="N503" s="105" t="str">
        <f>IFERROR(__xludf.DUMMYFUNCTION("""COMPUTED_VALUE"""),"")</f>
        <v/>
      </c>
      <c r="O503" s="105" t="str">
        <f>IFERROR(__xludf.DUMMYFUNCTION("""COMPUTED_VALUE"""),"")</f>
        <v/>
      </c>
      <c r="P503" s="105" t="str">
        <f>IFERROR(__xludf.DUMMYFUNCTION("""COMPUTED_VALUE"""),"")</f>
        <v/>
      </c>
      <c r="Q503" s="105" t="str">
        <f>IFERROR(__xludf.DUMMYFUNCTION("""COMPUTED_VALUE"""),"")</f>
        <v/>
      </c>
      <c r="R503" s="105" t="str">
        <f>IFERROR(__xludf.DUMMYFUNCTION("""COMPUTED_VALUE"""),"")</f>
        <v/>
      </c>
      <c r="S503" s="105" t="str">
        <f>IFERROR(__xludf.DUMMYFUNCTION("""COMPUTED_VALUE"""),"")</f>
        <v/>
      </c>
      <c r="T503" s="105" t="str">
        <f>IFERROR(__xludf.DUMMYFUNCTION("""COMPUTED_VALUE"""),"")</f>
        <v/>
      </c>
      <c r="U503" s="105" t="str">
        <f>IFERROR(__xludf.DUMMYFUNCTION("""COMPUTED_VALUE"""),"")</f>
        <v/>
      </c>
      <c r="V503" s="105" t="str">
        <f>IFERROR(__xludf.DUMMYFUNCTION("""COMPUTED_VALUE"""),"")</f>
        <v/>
      </c>
      <c r="W503" s="105" t="str">
        <f>IFERROR(__xludf.DUMMYFUNCTION("""COMPUTED_VALUE"""),"")</f>
        <v/>
      </c>
      <c r="X503" s="105" t="str">
        <f>IFERROR(__xludf.DUMMYFUNCTION("""COMPUTED_VALUE"""),"")</f>
        <v/>
      </c>
      <c r="Y503" s="105" t="str">
        <f>IFERROR(__xludf.DUMMYFUNCTION("""COMPUTED_VALUE"""),"")</f>
        <v/>
      </c>
      <c r="Z503" s="105" t="str">
        <f>IFERROR(__xludf.DUMMYFUNCTION("""COMPUTED_VALUE"""),"")</f>
        <v/>
      </c>
      <c r="AA503" s="105" t="str">
        <f>IFERROR(__xludf.DUMMYFUNCTION("""COMPUTED_VALUE"""),"")</f>
        <v/>
      </c>
      <c r="AB503" s="105" t="str">
        <f>IFERROR(__xludf.DUMMYFUNCTION("""COMPUTED_VALUE"""),"")</f>
        <v/>
      </c>
      <c r="AC503" s="105" t="str">
        <f>IFERROR(__xludf.DUMMYFUNCTION("""COMPUTED_VALUE"""),"")</f>
        <v/>
      </c>
      <c r="AD503" s="105" t="str">
        <f>IFERROR(__xludf.DUMMYFUNCTION("""COMPUTED_VALUE"""),"")</f>
        <v/>
      </c>
      <c r="AE503" s="105" t="str">
        <f>IFERROR(__xludf.DUMMYFUNCTION("""COMPUTED_VALUE"""),"")</f>
        <v/>
      </c>
      <c r="AF503" s="105" t="str">
        <f>IFERROR(__xludf.DUMMYFUNCTION("""COMPUTED_VALUE"""),"")</f>
        <v/>
      </c>
      <c r="AG503" s="105" t="str">
        <f>IFERROR(__xludf.DUMMYFUNCTION("""COMPUTED_VALUE"""),"")</f>
        <v/>
      </c>
      <c r="AH503" s="105" t="str">
        <f>IFERROR(__xludf.DUMMYFUNCTION("""COMPUTED_VALUE"""),"")</f>
        <v/>
      </c>
      <c r="AI503" s="105" t="str">
        <f>IFERROR(__xludf.DUMMYFUNCTION("""COMPUTED_VALUE"""),"")</f>
        <v/>
      </c>
      <c r="AJ503" s="105" t="str">
        <f>IFERROR(__xludf.DUMMYFUNCTION("""COMPUTED_VALUE"""),"")</f>
        <v/>
      </c>
      <c r="AK503" s="105" t="str">
        <f>IFERROR(__xludf.DUMMYFUNCTION("""COMPUTED_VALUE"""),"")</f>
        <v/>
      </c>
      <c r="AL503" s="105" t="str">
        <f>IFERROR(__xludf.DUMMYFUNCTION("""COMPUTED_VALUE"""),"")</f>
        <v/>
      </c>
      <c r="AM503" s="105" t="str">
        <f>IFERROR(__xludf.DUMMYFUNCTION("""COMPUTED_VALUE"""),"")</f>
        <v/>
      </c>
      <c r="AN503" s="105" t="str">
        <f>IFERROR(__xludf.DUMMYFUNCTION("""COMPUTED_VALUE"""),"")</f>
        <v/>
      </c>
    </row>
    <row r="504">
      <c r="A504" s="105"/>
      <c r="B504" s="105"/>
      <c r="C504" s="105"/>
      <c r="D504" s="105"/>
      <c r="E504" s="106"/>
      <c r="F504" s="205"/>
      <c r="G504" s="105"/>
      <c r="H504" s="108"/>
      <c r="I504" s="105"/>
      <c r="J504" s="108" t="str">
        <f>IFERROR(__xludf.DUMMYFUNCTION("""COMPUTED_VALUE"""),"")</f>
        <v/>
      </c>
      <c r="K504" s="105" t="str">
        <f>IFERROR(__xludf.DUMMYFUNCTION("""COMPUTED_VALUE"""),"")</f>
        <v/>
      </c>
      <c r="L504" s="105" t="str">
        <f>IFERROR(__xludf.DUMMYFUNCTION("""COMPUTED_VALUE"""),"")</f>
        <v/>
      </c>
      <c r="M504" s="105" t="str">
        <f>IFERROR(__xludf.DUMMYFUNCTION("""COMPUTED_VALUE"""),"")</f>
        <v/>
      </c>
      <c r="N504" s="105" t="str">
        <f>IFERROR(__xludf.DUMMYFUNCTION("""COMPUTED_VALUE"""),"")</f>
        <v/>
      </c>
      <c r="O504" s="105" t="str">
        <f>IFERROR(__xludf.DUMMYFUNCTION("""COMPUTED_VALUE"""),"")</f>
        <v/>
      </c>
      <c r="P504" s="105" t="str">
        <f>IFERROR(__xludf.DUMMYFUNCTION("""COMPUTED_VALUE"""),"")</f>
        <v/>
      </c>
      <c r="Q504" s="105" t="str">
        <f>IFERROR(__xludf.DUMMYFUNCTION("""COMPUTED_VALUE"""),"")</f>
        <v/>
      </c>
      <c r="R504" s="105" t="str">
        <f>IFERROR(__xludf.DUMMYFUNCTION("""COMPUTED_VALUE"""),"")</f>
        <v/>
      </c>
      <c r="S504" s="105" t="str">
        <f>IFERROR(__xludf.DUMMYFUNCTION("""COMPUTED_VALUE"""),"")</f>
        <v/>
      </c>
      <c r="T504" s="105" t="str">
        <f>IFERROR(__xludf.DUMMYFUNCTION("""COMPUTED_VALUE"""),"")</f>
        <v/>
      </c>
      <c r="U504" s="105" t="str">
        <f>IFERROR(__xludf.DUMMYFUNCTION("""COMPUTED_VALUE"""),"")</f>
        <v/>
      </c>
      <c r="V504" s="105" t="str">
        <f>IFERROR(__xludf.DUMMYFUNCTION("""COMPUTED_VALUE"""),"")</f>
        <v/>
      </c>
      <c r="W504" s="105" t="str">
        <f>IFERROR(__xludf.DUMMYFUNCTION("""COMPUTED_VALUE"""),"")</f>
        <v/>
      </c>
      <c r="X504" s="105" t="str">
        <f>IFERROR(__xludf.DUMMYFUNCTION("""COMPUTED_VALUE"""),"")</f>
        <v/>
      </c>
      <c r="Y504" s="105" t="str">
        <f>IFERROR(__xludf.DUMMYFUNCTION("""COMPUTED_VALUE"""),"")</f>
        <v/>
      </c>
      <c r="Z504" s="105" t="str">
        <f>IFERROR(__xludf.DUMMYFUNCTION("""COMPUTED_VALUE"""),"")</f>
        <v/>
      </c>
      <c r="AA504" s="105" t="str">
        <f>IFERROR(__xludf.DUMMYFUNCTION("""COMPUTED_VALUE"""),"")</f>
        <v/>
      </c>
      <c r="AB504" s="105" t="str">
        <f>IFERROR(__xludf.DUMMYFUNCTION("""COMPUTED_VALUE"""),"")</f>
        <v/>
      </c>
      <c r="AC504" s="105" t="str">
        <f>IFERROR(__xludf.DUMMYFUNCTION("""COMPUTED_VALUE"""),"")</f>
        <v/>
      </c>
      <c r="AD504" s="105" t="str">
        <f>IFERROR(__xludf.DUMMYFUNCTION("""COMPUTED_VALUE"""),"")</f>
        <v/>
      </c>
      <c r="AE504" s="105" t="str">
        <f>IFERROR(__xludf.DUMMYFUNCTION("""COMPUTED_VALUE"""),"")</f>
        <v/>
      </c>
      <c r="AF504" s="105" t="str">
        <f>IFERROR(__xludf.DUMMYFUNCTION("""COMPUTED_VALUE"""),"")</f>
        <v/>
      </c>
      <c r="AG504" s="105" t="str">
        <f>IFERROR(__xludf.DUMMYFUNCTION("""COMPUTED_VALUE"""),"")</f>
        <v/>
      </c>
      <c r="AH504" s="105" t="str">
        <f>IFERROR(__xludf.DUMMYFUNCTION("""COMPUTED_VALUE"""),"")</f>
        <v/>
      </c>
      <c r="AI504" s="105" t="str">
        <f>IFERROR(__xludf.DUMMYFUNCTION("""COMPUTED_VALUE"""),"")</f>
        <v/>
      </c>
      <c r="AJ504" s="105" t="str">
        <f>IFERROR(__xludf.DUMMYFUNCTION("""COMPUTED_VALUE"""),"")</f>
        <v/>
      </c>
      <c r="AK504" s="105" t="str">
        <f>IFERROR(__xludf.DUMMYFUNCTION("""COMPUTED_VALUE"""),"")</f>
        <v/>
      </c>
      <c r="AL504" s="105" t="str">
        <f>IFERROR(__xludf.DUMMYFUNCTION("""COMPUTED_VALUE"""),"")</f>
        <v/>
      </c>
      <c r="AM504" s="105" t="str">
        <f>IFERROR(__xludf.DUMMYFUNCTION("""COMPUTED_VALUE"""),"")</f>
        <v/>
      </c>
      <c r="AN504" s="105" t="str">
        <f>IFERROR(__xludf.DUMMYFUNCTION("""COMPUTED_VALUE"""),"")</f>
        <v/>
      </c>
    </row>
    <row r="505">
      <c r="A505" s="105"/>
      <c r="B505" s="105"/>
      <c r="C505" s="105"/>
      <c r="D505" s="105"/>
      <c r="E505" s="106"/>
      <c r="F505" s="205"/>
      <c r="G505" s="105"/>
      <c r="H505" s="108"/>
      <c r="I505" s="105"/>
      <c r="J505" s="108" t="str">
        <f>IFERROR(__xludf.DUMMYFUNCTION("""COMPUTED_VALUE"""),"")</f>
        <v/>
      </c>
      <c r="K505" s="105" t="str">
        <f>IFERROR(__xludf.DUMMYFUNCTION("""COMPUTED_VALUE"""),"")</f>
        <v/>
      </c>
      <c r="L505" s="105" t="str">
        <f>IFERROR(__xludf.DUMMYFUNCTION("""COMPUTED_VALUE"""),"")</f>
        <v/>
      </c>
      <c r="M505" s="105" t="str">
        <f>IFERROR(__xludf.DUMMYFUNCTION("""COMPUTED_VALUE"""),"")</f>
        <v/>
      </c>
      <c r="N505" s="105" t="str">
        <f>IFERROR(__xludf.DUMMYFUNCTION("""COMPUTED_VALUE"""),"")</f>
        <v/>
      </c>
      <c r="O505" s="105" t="str">
        <f>IFERROR(__xludf.DUMMYFUNCTION("""COMPUTED_VALUE"""),"")</f>
        <v/>
      </c>
      <c r="P505" s="105" t="str">
        <f>IFERROR(__xludf.DUMMYFUNCTION("""COMPUTED_VALUE"""),"")</f>
        <v/>
      </c>
      <c r="Q505" s="105" t="str">
        <f>IFERROR(__xludf.DUMMYFUNCTION("""COMPUTED_VALUE"""),"")</f>
        <v/>
      </c>
      <c r="R505" s="105" t="str">
        <f>IFERROR(__xludf.DUMMYFUNCTION("""COMPUTED_VALUE"""),"")</f>
        <v/>
      </c>
      <c r="S505" s="105" t="str">
        <f>IFERROR(__xludf.DUMMYFUNCTION("""COMPUTED_VALUE"""),"")</f>
        <v/>
      </c>
      <c r="T505" s="105" t="str">
        <f>IFERROR(__xludf.DUMMYFUNCTION("""COMPUTED_VALUE"""),"")</f>
        <v/>
      </c>
      <c r="U505" s="105" t="str">
        <f>IFERROR(__xludf.DUMMYFUNCTION("""COMPUTED_VALUE"""),"")</f>
        <v/>
      </c>
      <c r="V505" s="105" t="str">
        <f>IFERROR(__xludf.DUMMYFUNCTION("""COMPUTED_VALUE"""),"")</f>
        <v/>
      </c>
      <c r="W505" s="105" t="str">
        <f>IFERROR(__xludf.DUMMYFUNCTION("""COMPUTED_VALUE"""),"")</f>
        <v/>
      </c>
      <c r="X505" s="105" t="str">
        <f>IFERROR(__xludf.DUMMYFUNCTION("""COMPUTED_VALUE"""),"")</f>
        <v/>
      </c>
      <c r="Y505" s="105" t="str">
        <f>IFERROR(__xludf.DUMMYFUNCTION("""COMPUTED_VALUE"""),"")</f>
        <v/>
      </c>
      <c r="Z505" s="105" t="str">
        <f>IFERROR(__xludf.DUMMYFUNCTION("""COMPUTED_VALUE"""),"")</f>
        <v/>
      </c>
      <c r="AA505" s="105" t="str">
        <f>IFERROR(__xludf.DUMMYFUNCTION("""COMPUTED_VALUE"""),"")</f>
        <v/>
      </c>
      <c r="AB505" s="105" t="str">
        <f>IFERROR(__xludf.DUMMYFUNCTION("""COMPUTED_VALUE"""),"")</f>
        <v/>
      </c>
      <c r="AC505" s="105" t="str">
        <f>IFERROR(__xludf.DUMMYFUNCTION("""COMPUTED_VALUE"""),"")</f>
        <v/>
      </c>
      <c r="AD505" s="105" t="str">
        <f>IFERROR(__xludf.DUMMYFUNCTION("""COMPUTED_VALUE"""),"")</f>
        <v/>
      </c>
      <c r="AE505" s="105" t="str">
        <f>IFERROR(__xludf.DUMMYFUNCTION("""COMPUTED_VALUE"""),"")</f>
        <v/>
      </c>
      <c r="AF505" s="105" t="str">
        <f>IFERROR(__xludf.DUMMYFUNCTION("""COMPUTED_VALUE"""),"")</f>
        <v/>
      </c>
      <c r="AG505" s="105" t="str">
        <f>IFERROR(__xludf.DUMMYFUNCTION("""COMPUTED_VALUE"""),"")</f>
        <v/>
      </c>
      <c r="AH505" s="105" t="str">
        <f>IFERROR(__xludf.DUMMYFUNCTION("""COMPUTED_VALUE"""),"")</f>
        <v/>
      </c>
      <c r="AI505" s="105" t="str">
        <f>IFERROR(__xludf.DUMMYFUNCTION("""COMPUTED_VALUE"""),"")</f>
        <v/>
      </c>
      <c r="AJ505" s="105" t="str">
        <f>IFERROR(__xludf.DUMMYFUNCTION("""COMPUTED_VALUE"""),"")</f>
        <v/>
      </c>
      <c r="AK505" s="105" t="str">
        <f>IFERROR(__xludf.DUMMYFUNCTION("""COMPUTED_VALUE"""),"")</f>
        <v/>
      </c>
      <c r="AL505" s="105" t="str">
        <f>IFERROR(__xludf.DUMMYFUNCTION("""COMPUTED_VALUE"""),"")</f>
        <v/>
      </c>
      <c r="AM505" s="105" t="str">
        <f>IFERROR(__xludf.DUMMYFUNCTION("""COMPUTED_VALUE"""),"")</f>
        <v/>
      </c>
      <c r="AN505" s="105" t="str">
        <f>IFERROR(__xludf.DUMMYFUNCTION("""COMPUTED_VALUE"""),"")</f>
        <v/>
      </c>
    </row>
    <row r="506">
      <c r="A506" s="105"/>
      <c r="B506" s="105"/>
      <c r="C506" s="105"/>
      <c r="D506" s="105"/>
      <c r="E506" s="106"/>
      <c r="F506" s="205"/>
      <c r="G506" s="105"/>
      <c r="H506" s="108"/>
      <c r="I506" s="105"/>
      <c r="J506" s="108" t="str">
        <f>IFERROR(__xludf.DUMMYFUNCTION("""COMPUTED_VALUE"""),"")</f>
        <v/>
      </c>
      <c r="K506" s="105" t="str">
        <f>IFERROR(__xludf.DUMMYFUNCTION("""COMPUTED_VALUE"""),"")</f>
        <v/>
      </c>
      <c r="L506" s="105" t="str">
        <f>IFERROR(__xludf.DUMMYFUNCTION("""COMPUTED_VALUE"""),"")</f>
        <v/>
      </c>
      <c r="M506" s="105" t="str">
        <f>IFERROR(__xludf.DUMMYFUNCTION("""COMPUTED_VALUE"""),"")</f>
        <v/>
      </c>
      <c r="N506" s="105" t="str">
        <f>IFERROR(__xludf.DUMMYFUNCTION("""COMPUTED_VALUE"""),"")</f>
        <v/>
      </c>
      <c r="O506" s="105" t="str">
        <f>IFERROR(__xludf.DUMMYFUNCTION("""COMPUTED_VALUE"""),"")</f>
        <v/>
      </c>
      <c r="P506" s="105" t="str">
        <f>IFERROR(__xludf.DUMMYFUNCTION("""COMPUTED_VALUE"""),"")</f>
        <v/>
      </c>
      <c r="Q506" s="105" t="str">
        <f>IFERROR(__xludf.DUMMYFUNCTION("""COMPUTED_VALUE"""),"")</f>
        <v/>
      </c>
      <c r="R506" s="105" t="str">
        <f>IFERROR(__xludf.DUMMYFUNCTION("""COMPUTED_VALUE"""),"")</f>
        <v/>
      </c>
      <c r="S506" s="105" t="str">
        <f>IFERROR(__xludf.DUMMYFUNCTION("""COMPUTED_VALUE"""),"")</f>
        <v/>
      </c>
      <c r="T506" s="105" t="str">
        <f>IFERROR(__xludf.DUMMYFUNCTION("""COMPUTED_VALUE"""),"")</f>
        <v/>
      </c>
      <c r="U506" s="105" t="str">
        <f>IFERROR(__xludf.DUMMYFUNCTION("""COMPUTED_VALUE"""),"")</f>
        <v/>
      </c>
      <c r="V506" s="105" t="str">
        <f>IFERROR(__xludf.DUMMYFUNCTION("""COMPUTED_VALUE"""),"")</f>
        <v/>
      </c>
      <c r="W506" s="105" t="str">
        <f>IFERROR(__xludf.DUMMYFUNCTION("""COMPUTED_VALUE"""),"")</f>
        <v/>
      </c>
      <c r="X506" s="105" t="str">
        <f>IFERROR(__xludf.DUMMYFUNCTION("""COMPUTED_VALUE"""),"")</f>
        <v/>
      </c>
      <c r="Y506" s="105" t="str">
        <f>IFERROR(__xludf.DUMMYFUNCTION("""COMPUTED_VALUE"""),"")</f>
        <v/>
      </c>
      <c r="Z506" s="105" t="str">
        <f>IFERROR(__xludf.DUMMYFUNCTION("""COMPUTED_VALUE"""),"")</f>
        <v/>
      </c>
      <c r="AA506" s="105" t="str">
        <f>IFERROR(__xludf.DUMMYFUNCTION("""COMPUTED_VALUE"""),"")</f>
        <v/>
      </c>
      <c r="AB506" s="105" t="str">
        <f>IFERROR(__xludf.DUMMYFUNCTION("""COMPUTED_VALUE"""),"")</f>
        <v/>
      </c>
      <c r="AC506" s="105" t="str">
        <f>IFERROR(__xludf.DUMMYFUNCTION("""COMPUTED_VALUE"""),"")</f>
        <v/>
      </c>
      <c r="AD506" s="105" t="str">
        <f>IFERROR(__xludf.DUMMYFUNCTION("""COMPUTED_VALUE"""),"")</f>
        <v/>
      </c>
      <c r="AE506" s="105" t="str">
        <f>IFERROR(__xludf.DUMMYFUNCTION("""COMPUTED_VALUE"""),"")</f>
        <v/>
      </c>
      <c r="AF506" s="105" t="str">
        <f>IFERROR(__xludf.DUMMYFUNCTION("""COMPUTED_VALUE"""),"")</f>
        <v/>
      </c>
      <c r="AG506" s="105" t="str">
        <f>IFERROR(__xludf.DUMMYFUNCTION("""COMPUTED_VALUE"""),"")</f>
        <v/>
      </c>
      <c r="AH506" s="105" t="str">
        <f>IFERROR(__xludf.DUMMYFUNCTION("""COMPUTED_VALUE"""),"")</f>
        <v/>
      </c>
      <c r="AI506" s="105" t="str">
        <f>IFERROR(__xludf.DUMMYFUNCTION("""COMPUTED_VALUE"""),"")</f>
        <v/>
      </c>
      <c r="AJ506" s="105" t="str">
        <f>IFERROR(__xludf.DUMMYFUNCTION("""COMPUTED_VALUE"""),"")</f>
        <v/>
      </c>
      <c r="AK506" s="105" t="str">
        <f>IFERROR(__xludf.DUMMYFUNCTION("""COMPUTED_VALUE"""),"")</f>
        <v/>
      </c>
      <c r="AL506" s="105" t="str">
        <f>IFERROR(__xludf.DUMMYFUNCTION("""COMPUTED_VALUE"""),"")</f>
        <v/>
      </c>
      <c r="AM506" s="105" t="str">
        <f>IFERROR(__xludf.DUMMYFUNCTION("""COMPUTED_VALUE"""),"")</f>
        <v/>
      </c>
      <c r="AN506" s="105" t="str">
        <f>IFERROR(__xludf.DUMMYFUNCTION("""COMPUTED_VALUE"""),"")</f>
        <v/>
      </c>
    </row>
    <row r="507">
      <c r="A507" s="105"/>
      <c r="B507" s="105"/>
      <c r="C507" s="105"/>
      <c r="D507" s="105"/>
      <c r="E507" s="106"/>
      <c r="F507" s="205"/>
      <c r="G507" s="105"/>
      <c r="H507" s="108"/>
      <c r="I507" s="105"/>
      <c r="J507" s="108" t="str">
        <f>IFERROR(__xludf.DUMMYFUNCTION("""COMPUTED_VALUE"""),"")</f>
        <v/>
      </c>
      <c r="K507" s="105" t="str">
        <f>IFERROR(__xludf.DUMMYFUNCTION("""COMPUTED_VALUE"""),"")</f>
        <v/>
      </c>
      <c r="L507" s="105" t="str">
        <f>IFERROR(__xludf.DUMMYFUNCTION("""COMPUTED_VALUE"""),"")</f>
        <v/>
      </c>
      <c r="M507" s="105" t="str">
        <f>IFERROR(__xludf.DUMMYFUNCTION("""COMPUTED_VALUE"""),"")</f>
        <v/>
      </c>
      <c r="N507" s="105" t="str">
        <f>IFERROR(__xludf.DUMMYFUNCTION("""COMPUTED_VALUE"""),"")</f>
        <v/>
      </c>
      <c r="O507" s="105" t="str">
        <f>IFERROR(__xludf.DUMMYFUNCTION("""COMPUTED_VALUE"""),"")</f>
        <v/>
      </c>
      <c r="P507" s="105" t="str">
        <f>IFERROR(__xludf.DUMMYFUNCTION("""COMPUTED_VALUE"""),"")</f>
        <v/>
      </c>
      <c r="Q507" s="105" t="str">
        <f>IFERROR(__xludf.DUMMYFUNCTION("""COMPUTED_VALUE"""),"")</f>
        <v/>
      </c>
      <c r="R507" s="105" t="str">
        <f>IFERROR(__xludf.DUMMYFUNCTION("""COMPUTED_VALUE"""),"")</f>
        <v/>
      </c>
      <c r="S507" s="105" t="str">
        <f>IFERROR(__xludf.DUMMYFUNCTION("""COMPUTED_VALUE"""),"")</f>
        <v/>
      </c>
      <c r="T507" s="105" t="str">
        <f>IFERROR(__xludf.DUMMYFUNCTION("""COMPUTED_VALUE"""),"")</f>
        <v/>
      </c>
      <c r="U507" s="105" t="str">
        <f>IFERROR(__xludf.DUMMYFUNCTION("""COMPUTED_VALUE"""),"")</f>
        <v/>
      </c>
      <c r="V507" s="105" t="str">
        <f>IFERROR(__xludf.DUMMYFUNCTION("""COMPUTED_VALUE"""),"")</f>
        <v/>
      </c>
      <c r="W507" s="105" t="str">
        <f>IFERROR(__xludf.DUMMYFUNCTION("""COMPUTED_VALUE"""),"")</f>
        <v/>
      </c>
      <c r="X507" s="105" t="str">
        <f>IFERROR(__xludf.DUMMYFUNCTION("""COMPUTED_VALUE"""),"")</f>
        <v/>
      </c>
      <c r="Y507" s="105" t="str">
        <f>IFERROR(__xludf.DUMMYFUNCTION("""COMPUTED_VALUE"""),"")</f>
        <v/>
      </c>
      <c r="Z507" s="105" t="str">
        <f>IFERROR(__xludf.DUMMYFUNCTION("""COMPUTED_VALUE"""),"")</f>
        <v/>
      </c>
      <c r="AA507" s="105" t="str">
        <f>IFERROR(__xludf.DUMMYFUNCTION("""COMPUTED_VALUE"""),"")</f>
        <v/>
      </c>
      <c r="AB507" s="105" t="str">
        <f>IFERROR(__xludf.DUMMYFUNCTION("""COMPUTED_VALUE"""),"")</f>
        <v/>
      </c>
      <c r="AC507" s="105" t="str">
        <f>IFERROR(__xludf.DUMMYFUNCTION("""COMPUTED_VALUE"""),"")</f>
        <v/>
      </c>
      <c r="AD507" s="105" t="str">
        <f>IFERROR(__xludf.DUMMYFUNCTION("""COMPUTED_VALUE"""),"")</f>
        <v/>
      </c>
      <c r="AE507" s="105" t="str">
        <f>IFERROR(__xludf.DUMMYFUNCTION("""COMPUTED_VALUE"""),"")</f>
        <v/>
      </c>
      <c r="AF507" s="105" t="str">
        <f>IFERROR(__xludf.DUMMYFUNCTION("""COMPUTED_VALUE"""),"")</f>
        <v/>
      </c>
      <c r="AG507" s="105" t="str">
        <f>IFERROR(__xludf.DUMMYFUNCTION("""COMPUTED_VALUE"""),"")</f>
        <v/>
      </c>
      <c r="AH507" s="105" t="str">
        <f>IFERROR(__xludf.DUMMYFUNCTION("""COMPUTED_VALUE"""),"")</f>
        <v/>
      </c>
      <c r="AI507" s="105" t="str">
        <f>IFERROR(__xludf.DUMMYFUNCTION("""COMPUTED_VALUE"""),"")</f>
        <v/>
      </c>
      <c r="AJ507" s="105" t="str">
        <f>IFERROR(__xludf.DUMMYFUNCTION("""COMPUTED_VALUE"""),"")</f>
        <v/>
      </c>
      <c r="AK507" s="105" t="str">
        <f>IFERROR(__xludf.DUMMYFUNCTION("""COMPUTED_VALUE"""),"")</f>
        <v/>
      </c>
      <c r="AL507" s="105" t="str">
        <f>IFERROR(__xludf.DUMMYFUNCTION("""COMPUTED_VALUE"""),"")</f>
        <v/>
      </c>
      <c r="AM507" s="105" t="str">
        <f>IFERROR(__xludf.DUMMYFUNCTION("""COMPUTED_VALUE"""),"")</f>
        <v/>
      </c>
      <c r="AN507" s="105" t="str">
        <f>IFERROR(__xludf.DUMMYFUNCTION("""COMPUTED_VALUE"""),"")</f>
        <v/>
      </c>
    </row>
    <row r="508">
      <c r="A508" s="105"/>
      <c r="B508" s="105"/>
      <c r="C508" s="105"/>
      <c r="D508" s="105"/>
      <c r="E508" s="106"/>
      <c r="F508" s="205"/>
      <c r="G508" s="105"/>
      <c r="H508" s="108"/>
      <c r="I508" s="105"/>
      <c r="J508" s="108" t="str">
        <f>IFERROR(__xludf.DUMMYFUNCTION("""COMPUTED_VALUE"""),"")</f>
        <v/>
      </c>
      <c r="K508" s="105" t="str">
        <f>IFERROR(__xludf.DUMMYFUNCTION("""COMPUTED_VALUE"""),"")</f>
        <v/>
      </c>
      <c r="L508" s="105" t="str">
        <f>IFERROR(__xludf.DUMMYFUNCTION("""COMPUTED_VALUE"""),"")</f>
        <v/>
      </c>
      <c r="M508" s="105" t="str">
        <f>IFERROR(__xludf.DUMMYFUNCTION("""COMPUTED_VALUE"""),"")</f>
        <v/>
      </c>
      <c r="N508" s="105" t="str">
        <f>IFERROR(__xludf.DUMMYFUNCTION("""COMPUTED_VALUE"""),"")</f>
        <v/>
      </c>
      <c r="O508" s="105" t="str">
        <f>IFERROR(__xludf.DUMMYFUNCTION("""COMPUTED_VALUE"""),"")</f>
        <v/>
      </c>
      <c r="P508" s="105" t="str">
        <f>IFERROR(__xludf.DUMMYFUNCTION("""COMPUTED_VALUE"""),"")</f>
        <v/>
      </c>
      <c r="Q508" s="105" t="str">
        <f>IFERROR(__xludf.DUMMYFUNCTION("""COMPUTED_VALUE"""),"")</f>
        <v/>
      </c>
      <c r="R508" s="105" t="str">
        <f>IFERROR(__xludf.DUMMYFUNCTION("""COMPUTED_VALUE"""),"")</f>
        <v/>
      </c>
      <c r="S508" s="105" t="str">
        <f>IFERROR(__xludf.DUMMYFUNCTION("""COMPUTED_VALUE"""),"")</f>
        <v/>
      </c>
      <c r="T508" s="105" t="str">
        <f>IFERROR(__xludf.DUMMYFUNCTION("""COMPUTED_VALUE"""),"")</f>
        <v/>
      </c>
      <c r="U508" s="105" t="str">
        <f>IFERROR(__xludf.DUMMYFUNCTION("""COMPUTED_VALUE"""),"")</f>
        <v/>
      </c>
      <c r="V508" s="105" t="str">
        <f>IFERROR(__xludf.DUMMYFUNCTION("""COMPUTED_VALUE"""),"")</f>
        <v/>
      </c>
      <c r="W508" s="105" t="str">
        <f>IFERROR(__xludf.DUMMYFUNCTION("""COMPUTED_VALUE"""),"")</f>
        <v/>
      </c>
      <c r="X508" s="105" t="str">
        <f>IFERROR(__xludf.DUMMYFUNCTION("""COMPUTED_VALUE"""),"")</f>
        <v/>
      </c>
      <c r="Y508" s="105" t="str">
        <f>IFERROR(__xludf.DUMMYFUNCTION("""COMPUTED_VALUE"""),"")</f>
        <v/>
      </c>
      <c r="Z508" s="105" t="str">
        <f>IFERROR(__xludf.DUMMYFUNCTION("""COMPUTED_VALUE"""),"")</f>
        <v/>
      </c>
      <c r="AA508" s="105" t="str">
        <f>IFERROR(__xludf.DUMMYFUNCTION("""COMPUTED_VALUE"""),"")</f>
        <v/>
      </c>
      <c r="AB508" s="105" t="str">
        <f>IFERROR(__xludf.DUMMYFUNCTION("""COMPUTED_VALUE"""),"")</f>
        <v/>
      </c>
      <c r="AC508" s="105" t="str">
        <f>IFERROR(__xludf.DUMMYFUNCTION("""COMPUTED_VALUE"""),"")</f>
        <v/>
      </c>
      <c r="AD508" s="105" t="str">
        <f>IFERROR(__xludf.DUMMYFUNCTION("""COMPUTED_VALUE"""),"")</f>
        <v/>
      </c>
      <c r="AE508" s="105" t="str">
        <f>IFERROR(__xludf.DUMMYFUNCTION("""COMPUTED_VALUE"""),"")</f>
        <v/>
      </c>
      <c r="AF508" s="105" t="str">
        <f>IFERROR(__xludf.DUMMYFUNCTION("""COMPUTED_VALUE"""),"")</f>
        <v/>
      </c>
      <c r="AG508" s="105" t="str">
        <f>IFERROR(__xludf.DUMMYFUNCTION("""COMPUTED_VALUE"""),"")</f>
        <v/>
      </c>
      <c r="AH508" s="105" t="str">
        <f>IFERROR(__xludf.DUMMYFUNCTION("""COMPUTED_VALUE"""),"")</f>
        <v/>
      </c>
      <c r="AI508" s="105" t="str">
        <f>IFERROR(__xludf.DUMMYFUNCTION("""COMPUTED_VALUE"""),"")</f>
        <v/>
      </c>
      <c r="AJ508" s="105" t="str">
        <f>IFERROR(__xludf.DUMMYFUNCTION("""COMPUTED_VALUE"""),"")</f>
        <v/>
      </c>
      <c r="AK508" s="105" t="str">
        <f>IFERROR(__xludf.DUMMYFUNCTION("""COMPUTED_VALUE"""),"")</f>
        <v/>
      </c>
      <c r="AL508" s="105" t="str">
        <f>IFERROR(__xludf.DUMMYFUNCTION("""COMPUTED_VALUE"""),"")</f>
        <v/>
      </c>
      <c r="AM508" s="105" t="str">
        <f>IFERROR(__xludf.DUMMYFUNCTION("""COMPUTED_VALUE"""),"")</f>
        <v/>
      </c>
      <c r="AN508" s="105" t="str">
        <f>IFERROR(__xludf.DUMMYFUNCTION("""COMPUTED_VALUE"""),"")</f>
        <v/>
      </c>
    </row>
    <row r="509">
      <c r="A509" s="105"/>
      <c r="B509" s="105"/>
      <c r="C509" s="105"/>
      <c r="D509" s="105"/>
      <c r="E509" s="106"/>
      <c r="F509" s="205"/>
      <c r="G509" s="105"/>
      <c r="H509" s="108"/>
      <c r="I509" s="105"/>
      <c r="J509" s="108" t="str">
        <f>IFERROR(__xludf.DUMMYFUNCTION("""COMPUTED_VALUE"""),"")</f>
        <v/>
      </c>
      <c r="K509" s="105" t="str">
        <f>IFERROR(__xludf.DUMMYFUNCTION("""COMPUTED_VALUE"""),"")</f>
        <v/>
      </c>
      <c r="L509" s="105" t="str">
        <f>IFERROR(__xludf.DUMMYFUNCTION("""COMPUTED_VALUE"""),"")</f>
        <v/>
      </c>
      <c r="M509" s="105" t="str">
        <f>IFERROR(__xludf.DUMMYFUNCTION("""COMPUTED_VALUE"""),"")</f>
        <v/>
      </c>
      <c r="N509" s="105" t="str">
        <f>IFERROR(__xludf.DUMMYFUNCTION("""COMPUTED_VALUE"""),"")</f>
        <v/>
      </c>
      <c r="O509" s="105" t="str">
        <f>IFERROR(__xludf.DUMMYFUNCTION("""COMPUTED_VALUE"""),"")</f>
        <v/>
      </c>
      <c r="P509" s="105" t="str">
        <f>IFERROR(__xludf.DUMMYFUNCTION("""COMPUTED_VALUE"""),"")</f>
        <v/>
      </c>
      <c r="Q509" s="105" t="str">
        <f>IFERROR(__xludf.DUMMYFUNCTION("""COMPUTED_VALUE"""),"")</f>
        <v/>
      </c>
      <c r="R509" s="105" t="str">
        <f>IFERROR(__xludf.DUMMYFUNCTION("""COMPUTED_VALUE"""),"")</f>
        <v/>
      </c>
      <c r="S509" s="105" t="str">
        <f>IFERROR(__xludf.DUMMYFUNCTION("""COMPUTED_VALUE"""),"")</f>
        <v/>
      </c>
      <c r="T509" s="105" t="str">
        <f>IFERROR(__xludf.DUMMYFUNCTION("""COMPUTED_VALUE"""),"")</f>
        <v/>
      </c>
      <c r="U509" s="105" t="str">
        <f>IFERROR(__xludf.DUMMYFUNCTION("""COMPUTED_VALUE"""),"")</f>
        <v/>
      </c>
      <c r="V509" s="105" t="str">
        <f>IFERROR(__xludf.DUMMYFUNCTION("""COMPUTED_VALUE"""),"")</f>
        <v/>
      </c>
      <c r="W509" s="105" t="str">
        <f>IFERROR(__xludf.DUMMYFUNCTION("""COMPUTED_VALUE"""),"")</f>
        <v/>
      </c>
      <c r="X509" s="105" t="str">
        <f>IFERROR(__xludf.DUMMYFUNCTION("""COMPUTED_VALUE"""),"")</f>
        <v/>
      </c>
      <c r="Y509" s="105" t="str">
        <f>IFERROR(__xludf.DUMMYFUNCTION("""COMPUTED_VALUE"""),"")</f>
        <v/>
      </c>
      <c r="Z509" s="105" t="str">
        <f>IFERROR(__xludf.DUMMYFUNCTION("""COMPUTED_VALUE"""),"")</f>
        <v/>
      </c>
      <c r="AA509" s="105" t="str">
        <f>IFERROR(__xludf.DUMMYFUNCTION("""COMPUTED_VALUE"""),"")</f>
        <v/>
      </c>
      <c r="AB509" s="105" t="str">
        <f>IFERROR(__xludf.DUMMYFUNCTION("""COMPUTED_VALUE"""),"")</f>
        <v/>
      </c>
      <c r="AC509" s="105" t="str">
        <f>IFERROR(__xludf.DUMMYFUNCTION("""COMPUTED_VALUE"""),"")</f>
        <v/>
      </c>
      <c r="AD509" s="105" t="str">
        <f>IFERROR(__xludf.DUMMYFUNCTION("""COMPUTED_VALUE"""),"")</f>
        <v/>
      </c>
      <c r="AE509" s="105" t="str">
        <f>IFERROR(__xludf.DUMMYFUNCTION("""COMPUTED_VALUE"""),"")</f>
        <v/>
      </c>
      <c r="AF509" s="105" t="str">
        <f>IFERROR(__xludf.DUMMYFUNCTION("""COMPUTED_VALUE"""),"")</f>
        <v/>
      </c>
      <c r="AG509" s="105" t="str">
        <f>IFERROR(__xludf.DUMMYFUNCTION("""COMPUTED_VALUE"""),"")</f>
        <v/>
      </c>
      <c r="AH509" s="105" t="str">
        <f>IFERROR(__xludf.DUMMYFUNCTION("""COMPUTED_VALUE"""),"")</f>
        <v/>
      </c>
      <c r="AI509" s="105" t="str">
        <f>IFERROR(__xludf.DUMMYFUNCTION("""COMPUTED_VALUE"""),"")</f>
        <v/>
      </c>
      <c r="AJ509" s="105" t="str">
        <f>IFERROR(__xludf.DUMMYFUNCTION("""COMPUTED_VALUE"""),"")</f>
        <v/>
      </c>
      <c r="AK509" s="105" t="str">
        <f>IFERROR(__xludf.DUMMYFUNCTION("""COMPUTED_VALUE"""),"")</f>
        <v/>
      </c>
      <c r="AL509" s="105" t="str">
        <f>IFERROR(__xludf.DUMMYFUNCTION("""COMPUTED_VALUE"""),"")</f>
        <v/>
      </c>
      <c r="AM509" s="105" t="str">
        <f>IFERROR(__xludf.DUMMYFUNCTION("""COMPUTED_VALUE"""),"")</f>
        <v/>
      </c>
      <c r="AN509" s="105" t="str">
        <f>IFERROR(__xludf.DUMMYFUNCTION("""COMPUTED_VALUE"""),"")</f>
        <v/>
      </c>
    </row>
    <row r="510">
      <c r="A510" s="105"/>
      <c r="B510" s="105"/>
      <c r="C510" s="105"/>
      <c r="D510" s="105"/>
      <c r="E510" s="106"/>
      <c r="F510" s="205"/>
      <c r="G510" s="105"/>
      <c r="H510" s="108"/>
      <c r="I510" s="105"/>
      <c r="J510" s="108" t="str">
        <f>IFERROR(__xludf.DUMMYFUNCTION("""COMPUTED_VALUE"""),"")</f>
        <v/>
      </c>
      <c r="K510" s="105" t="str">
        <f>IFERROR(__xludf.DUMMYFUNCTION("""COMPUTED_VALUE"""),"")</f>
        <v/>
      </c>
      <c r="L510" s="105" t="str">
        <f>IFERROR(__xludf.DUMMYFUNCTION("""COMPUTED_VALUE"""),"")</f>
        <v/>
      </c>
      <c r="M510" s="105" t="str">
        <f>IFERROR(__xludf.DUMMYFUNCTION("""COMPUTED_VALUE"""),"")</f>
        <v/>
      </c>
      <c r="N510" s="105" t="str">
        <f>IFERROR(__xludf.DUMMYFUNCTION("""COMPUTED_VALUE"""),"")</f>
        <v/>
      </c>
      <c r="O510" s="105" t="str">
        <f>IFERROR(__xludf.DUMMYFUNCTION("""COMPUTED_VALUE"""),"")</f>
        <v/>
      </c>
      <c r="P510" s="105" t="str">
        <f>IFERROR(__xludf.DUMMYFUNCTION("""COMPUTED_VALUE"""),"")</f>
        <v/>
      </c>
      <c r="Q510" s="105" t="str">
        <f>IFERROR(__xludf.DUMMYFUNCTION("""COMPUTED_VALUE"""),"")</f>
        <v/>
      </c>
      <c r="R510" s="105" t="str">
        <f>IFERROR(__xludf.DUMMYFUNCTION("""COMPUTED_VALUE"""),"")</f>
        <v/>
      </c>
      <c r="S510" s="105" t="str">
        <f>IFERROR(__xludf.DUMMYFUNCTION("""COMPUTED_VALUE"""),"")</f>
        <v/>
      </c>
      <c r="T510" s="105" t="str">
        <f>IFERROR(__xludf.DUMMYFUNCTION("""COMPUTED_VALUE"""),"")</f>
        <v/>
      </c>
      <c r="U510" s="105" t="str">
        <f>IFERROR(__xludf.DUMMYFUNCTION("""COMPUTED_VALUE"""),"")</f>
        <v/>
      </c>
      <c r="V510" s="105" t="str">
        <f>IFERROR(__xludf.DUMMYFUNCTION("""COMPUTED_VALUE"""),"")</f>
        <v/>
      </c>
      <c r="W510" s="105" t="str">
        <f>IFERROR(__xludf.DUMMYFUNCTION("""COMPUTED_VALUE"""),"")</f>
        <v/>
      </c>
      <c r="X510" s="105" t="str">
        <f>IFERROR(__xludf.DUMMYFUNCTION("""COMPUTED_VALUE"""),"")</f>
        <v/>
      </c>
      <c r="Y510" s="105" t="str">
        <f>IFERROR(__xludf.DUMMYFUNCTION("""COMPUTED_VALUE"""),"")</f>
        <v/>
      </c>
      <c r="Z510" s="105" t="str">
        <f>IFERROR(__xludf.DUMMYFUNCTION("""COMPUTED_VALUE"""),"")</f>
        <v/>
      </c>
      <c r="AA510" s="105" t="str">
        <f>IFERROR(__xludf.DUMMYFUNCTION("""COMPUTED_VALUE"""),"")</f>
        <v/>
      </c>
      <c r="AB510" s="105" t="str">
        <f>IFERROR(__xludf.DUMMYFUNCTION("""COMPUTED_VALUE"""),"")</f>
        <v/>
      </c>
      <c r="AC510" s="105" t="str">
        <f>IFERROR(__xludf.DUMMYFUNCTION("""COMPUTED_VALUE"""),"")</f>
        <v/>
      </c>
      <c r="AD510" s="105" t="str">
        <f>IFERROR(__xludf.DUMMYFUNCTION("""COMPUTED_VALUE"""),"")</f>
        <v/>
      </c>
      <c r="AE510" s="105" t="str">
        <f>IFERROR(__xludf.DUMMYFUNCTION("""COMPUTED_VALUE"""),"")</f>
        <v/>
      </c>
      <c r="AF510" s="105" t="str">
        <f>IFERROR(__xludf.DUMMYFUNCTION("""COMPUTED_VALUE"""),"")</f>
        <v/>
      </c>
      <c r="AG510" s="105" t="str">
        <f>IFERROR(__xludf.DUMMYFUNCTION("""COMPUTED_VALUE"""),"")</f>
        <v/>
      </c>
      <c r="AH510" s="105" t="str">
        <f>IFERROR(__xludf.DUMMYFUNCTION("""COMPUTED_VALUE"""),"")</f>
        <v/>
      </c>
      <c r="AI510" s="105" t="str">
        <f>IFERROR(__xludf.DUMMYFUNCTION("""COMPUTED_VALUE"""),"")</f>
        <v/>
      </c>
      <c r="AJ510" s="105" t="str">
        <f>IFERROR(__xludf.DUMMYFUNCTION("""COMPUTED_VALUE"""),"")</f>
        <v/>
      </c>
      <c r="AK510" s="105" t="str">
        <f>IFERROR(__xludf.DUMMYFUNCTION("""COMPUTED_VALUE"""),"")</f>
        <v/>
      </c>
      <c r="AL510" s="105" t="str">
        <f>IFERROR(__xludf.DUMMYFUNCTION("""COMPUTED_VALUE"""),"")</f>
        <v/>
      </c>
      <c r="AM510" s="105" t="str">
        <f>IFERROR(__xludf.DUMMYFUNCTION("""COMPUTED_VALUE"""),"")</f>
        <v/>
      </c>
      <c r="AN510" s="105" t="str">
        <f>IFERROR(__xludf.DUMMYFUNCTION("""COMPUTED_VALUE"""),"")</f>
        <v/>
      </c>
    </row>
    <row r="511">
      <c r="A511" s="105"/>
      <c r="B511" s="105"/>
      <c r="C511" s="105"/>
      <c r="D511" s="105"/>
      <c r="E511" s="106"/>
      <c r="F511" s="205"/>
      <c r="G511" s="105"/>
      <c r="H511" s="108"/>
      <c r="I511" s="105"/>
      <c r="J511" s="108" t="str">
        <f>IFERROR(__xludf.DUMMYFUNCTION("""COMPUTED_VALUE"""),"")</f>
        <v/>
      </c>
      <c r="K511" s="105" t="str">
        <f>IFERROR(__xludf.DUMMYFUNCTION("""COMPUTED_VALUE"""),"")</f>
        <v/>
      </c>
      <c r="L511" s="105" t="str">
        <f>IFERROR(__xludf.DUMMYFUNCTION("""COMPUTED_VALUE"""),"")</f>
        <v/>
      </c>
      <c r="M511" s="105" t="str">
        <f>IFERROR(__xludf.DUMMYFUNCTION("""COMPUTED_VALUE"""),"")</f>
        <v/>
      </c>
      <c r="N511" s="105" t="str">
        <f>IFERROR(__xludf.DUMMYFUNCTION("""COMPUTED_VALUE"""),"")</f>
        <v/>
      </c>
      <c r="O511" s="105" t="str">
        <f>IFERROR(__xludf.DUMMYFUNCTION("""COMPUTED_VALUE"""),"")</f>
        <v/>
      </c>
      <c r="P511" s="105" t="str">
        <f>IFERROR(__xludf.DUMMYFUNCTION("""COMPUTED_VALUE"""),"")</f>
        <v/>
      </c>
      <c r="Q511" s="105" t="str">
        <f>IFERROR(__xludf.DUMMYFUNCTION("""COMPUTED_VALUE"""),"")</f>
        <v/>
      </c>
      <c r="R511" s="105" t="str">
        <f>IFERROR(__xludf.DUMMYFUNCTION("""COMPUTED_VALUE"""),"")</f>
        <v/>
      </c>
      <c r="S511" s="105" t="str">
        <f>IFERROR(__xludf.DUMMYFUNCTION("""COMPUTED_VALUE"""),"")</f>
        <v/>
      </c>
      <c r="T511" s="105" t="str">
        <f>IFERROR(__xludf.DUMMYFUNCTION("""COMPUTED_VALUE"""),"")</f>
        <v/>
      </c>
      <c r="U511" s="105" t="str">
        <f>IFERROR(__xludf.DUMMYFUNCTION("""COMPUTED_VALUE"""),"")</f>
        <v/>
      </c>
      <c r="V511" s="105" t="str">
        <f>IFERROR(__xludf.DUMMYFUNCTION("""COMPUTED_VALUE"""),"")</f>
        <v/>
      </c>
      <c r="W511" s="105" t="str">
        <f>IFERROR(__xludf.DUMMYFUNCTION("""COMPUTED_VALUE"""),"")</f>
        <v/>
      </c>
      <c r="X511" s="105" t="str">
        <f>IFERROR(__xludf.DUMMYFUNCTION("""COMPUTED_VALUE"""),"")</f>
        <v/>
      </c>
      <c r="Y511" s="105" t="str">
        <f>IFERROR(__xludf.DUMMYFUNCTION("""COMPUTED_VALUE"""),"")</f>
        <v/>
      </c>
      <c r="Z511" s="105" t="str">
        <f>IFERROR(__xludf.DUMMYFUNCTION("""COMPUTED_VALUE"""),"")</f>
        <v/>
      </c>
      <c r="AA511" s="105" t="str">
        <f>IFERROR(__xludf.DUMMYFUNCTION("""COMPUTED_VALUE"""),"")</f>
        <v/>
      </c>
      <c r="AB511" s="105" t="str">
        <f>IFERROR(__xludf.DUMMYFUNCTION("""COMPUTED_VALUE"""),"")</f>
        <v/>
      </c>
      <c r="AC511" s="105" t="str">
        <f>IFERROR(__xludf.DUMMYFUNCTION("""COMPUTED_VALUE"""),"")</f>
        <v/>
      </c>
      <c r="AD511" s="105" t="str">
        <f>IFERROR(__xludf.DUMMYFUNCTION("""COMPUTED_VALUE"""),"")</f>
        <v/>
      </c>
      <c r="AE511" s="105" t="str">
        <f>IFERROR(__xludf.DUMMYFUNCTION("""COMPUTED_VALUE"""),"")</f>
        <v/>
      </c>
      <c r="AF511" s="105" t="str">
        <f>IFERROR(__xludf.DUMMYFUNCTION("""COMPUTED_VALUE"""),"")</f>
        <v/>
      </c>
      <c r="AG511" s="105" t="str">
        <f>IFERROR(__xludf.DUMMYFUNCTION("""COMPUTED_VALUE"""),"")</f>
        <v/>
      </c>
      <c r="AH511" s="105" t="str">
        <f>IFERROR(__xludf.DUMMYFUNCTION("""COMPUTED_VALUE"""),"")</f>
        <v/>
      </c>
      <c r="AI511" s="105" t="str">
        <f>IFERROR(__xludf.DUMMYFUNCTION("""COMPUTED_VALUE"""),"")</f>
        <v/>
      </c>
      <c r="AJ511" s="105" t="str">
        <f>IFERROR(__xludf.DUMMYFUNCTION("""COMPUTED_VALUE"""),"")</f>
        <v/>
      </c>
      <c r="AK511" s="105" t="str">
        <f>IFERROR(__xludf.DUMMYFUNCTION("""COMPUTED_VALUE"""),"")</f>
        <v/>
      </c>
      <c r="AL511" s="105" t="str">
        <f>IFERROR(__xludf.DUMMYFUNCTION("""COMPUTED_VALUE"""),"")</f>
        <v/>
      </c>
      <c r="AM511" s="105" t="str">
        <f>IFERROR(__xludf.DUMMYFUNCTION("""COMPUTED_VALUE"""),"")</f>
        <v/>
      </c>
      <c r="AN511" s="105" t="str">
        <f>IFERROR(__xludf.DUMMYFUNCTION("""COMPUTED_VALUE"""),"")</f>
        <v/>
      </c>
    </row>
    <row r="512">
      <c r="A512" s="105"/>
      <c r="B512" s="105"/>
      <c r="C512" s="105"/>
      <c r="D512" s="105"/>
      <c r="E512" s="106"/>
      <c r="F512" s="205"/>
      <c r="G512" s="105"/>
      <c r="H512" s="108"/>
      <c r="I512" s="105"/>
      <c r="J512" s="108" t="str">
        <f>IFERROR(__xludf.DUMMYFUNCTION("""COMPUTED_VALUE"""),"")</f>
        <v/>
      </c>
      <c r="K512" s="105" t="str">
        <f>IFERROR(__xludf.DUMMYFUNCTION("""COMPUTED_VALUE"""),"")</f>
        <v/>
      </c>
      <c r="L512" s="105" t="str">
        <f>IFERROR(__xludf.DUMMYFUNCTION("""COMPUTED_VALUE"""),"")</f>
        <v/>
      </c>
      <c r="M512" s="105" t="str">
        <f>IFERROR(__xludf.DUMMYFUNCTION("""COMPUTED_VALUE"""),"")</f>
        <v/>
      </c>
      <c r="N512" s="105" t="str">
        <f>IFERROR(__xludf.DUMMYFUNCTION("""COMPUTED_VALUE"""),"")</f>
        <v/>
      </c>
      <c r="O512" s="105" t="str">
        <f>IFERROR(__xludf.DUMMYFUNCTION("""COMPUTED_VALUE"""),"")</f>
        <v/>
      </c>
      <c r="P512" s="105" t="str">
        <f>IFERROR(__xludf.DUMMYFUNCTION("""COMPUTED_VALUE"""),"")</f>
        <v/>
      </c>
      <c r="Q512" s="105" t="str">
        <f>IFERROR(__xludf.DUMMYFUNCTION("""COMPUTED_VALUE"""),"")</f>
        <v/>
      </c>
      <c r="R512" s="105" t="str">
        <f>IFERROR(__xludf.DUMMYFUNCTION("""COMPUTED_VALUE"""),"")</f>
        <v/>
      </c>
      <c r="S512" s="105" t="str">
        <f>IFERROR(__xludf.DUMMYFUNCTION("""COMPUTED_VALUE"""),"")</f>
        <v/>
      </c>
      <c r="T512" s="105" t="str">
        <f>IFERROR(__xludf.DUMMYFUNCTION("""COMPUTED_VALUE"""),"")</f>
        <v/>
      </c>
      <c r="U512" s="105" t="str">
        <f>IFERROR(__xludf.DUMMYFUNCTION("""COMPUTED_VALUE"""),"")</f>
        <v/>
      </c>
      <c r="V512" s="105" t="str">
        <f>IFERROR(__xludf.DUMMYFUNCTION("""COMPUTED_VALUE"""),"")</f>
        <v/>
      </c>
      <c r="W512" s="105" t="str">
        <f>IFERROR(__xludf.DUMMYFUNCTION("""COMPUTED_VALUE"""),"")</f>
        <v/>
      </c>
      <c r="X512" s="105" t="str">
        <f>IFERROR(__xludf.DUMMYFUNCTION("""COMPUTED_VALUE"""),"")</f>
        <v/>
      </c>
      <c r="Y512" s="105" t="str">
        <f>IFERROR(__xludf.DUMMYFUNCTION("""COMPUTED_VALUE"""),"")</f>
        <v/>
      </c>
      <c r="Z512" s="105" t="str">
        <f>IFERROR(__xludf.DUMMYFUNCTION("""COMPUTED_VALUE"""),"")</f>
        <v/>
      </c>
      <c r="AA512" s="105" t="str">
        <f>IFERROR(__xludf.DUMMYFUNCTION("""COMPUTED_VALUE"""),"")</f>
        <v/>
      </c>
      <c r="AB512" s="105" t="str">
        <f>IFERROR(__xludf.DUMMYFUNCTION("""COMPUTED_VALUE"""),"")</f>
        <v/>
      </c>
      <c r="AC512" s="105" t="str">
        <f>IFERROR(__xludf.DUMMYFUNCTION("""COMPUTED_VALUE"""),"")</f>
        <v/>
      </c>
      <c r="AD512" s="105" t="str">
        <f>IFERROR(__xludf.DUMMYFUNCTION("""COMPUTED_VALUE"""),"")</f>
        <v/>
      </c>
      <c r="AE512" s="105" t="str">
        <f>IFERROR(__xludf.DUMMYFUNCTION("""COMPUTED_VALUE"""),"")</f>
        <v/>
      </c>
      <c r="AF512" s="105" t="str">
        <f>IFERROR(__xludf.DUMMYFUNCTION("""COMPUTED_VALUE"""),"")</f>
        <v/>
      </c>
      <c r="AG512" s="105" t="str">
        <f>IFERROR(__xludf.DUMMYFUNCTION("""COMPUTED_VALUE"""),"")</f>
        <v/>
      </c>
      <c r="AH512" s="105" t="str">
        <f>IFERROR(__xludf.DUMMYFUNCTION("""COMPUTED_VALUE"""),"")</f>
        <v/>
      </c>
      <c r="AI512" s="105" t="str">
        <f>IFERROR(__xludf.DUMMYFUNCTION("""COMPUTED_VALUE"""),"")</f>
        <v/>
      </c>
      <c r="AJ512" s="105" t="str">
        <f>IFERROR(__xludf.DUMMYFUNCTION("""COMPUTED_VALUE"""),"")</f>
        <v/>
      </c>
      <c r="AK512" s="105" t="str">
        <f>IFERROR(__xludf.DUMMYFUNCTION("""COMPUTED_VALUE"""),"")</f>
        <v/>
      </c>
      <c r="AL512" s="105" t="str">
        <f>IFERROR(__xludf.DUMMYFUNCTION("""COMPUTED_VALUE"""),"")</f>
        <v/>
      </c>
      <c r="AM512" s="105" t="str">
        <f>IFERROR(__xludf.DUMMYFUNCTION("""COMPUTED_VALUE"""),"")</f>
        <v/>
      </c>
      <c r="AN512" s="105" t="str">
        <f>IFERROR(__xludf.DUMMYFUNCTION("""COMPUTED_VALUE"""),"")</f>
        <v/>
      </c>
    </row>
    <row r="513">
      <c r="A513" s="105"/>
      <c r="B513" s="105"/>
      <c r="C513" s="105"/>
      <c r="D513" s="105"/>
      <c r="E513" s="106"/>
      <c r="F513" s="205"/>
      <c r="G513" s="105"/>
      <c r="H513" s="108"/>
      <c r="I513" s="105"/>
      <c r="J513" s="108" t="str">
        <f>IFERROR(__xludf.DUMMYFUNCTION("""COMPUTED_VALUE"""),"")</f>
        <v/>
      </c>
      <c r="K513" s="105" t="str">
        <f>IFERROR(__xludf.DUMMYFUNCTION("""COMPUTED_VALUE"""),"")</f>
        <v/>
      </c>
      <c r="L513" s="105" t="str">
        <f>IFERROR(__xludf.DUMMYFUNCTION("""COMPUTED_VALUE"""),"")</f>
        <v/>
      </c>
      <c r="M513" s="105" t="str">
        <f>IFERROR(__xludf.DUMMYFUNCTION("""COMPUTED_VALUE"""),"")</f>
        <v/>
      </c>
      <c r="N513" s="105" t="str">
        <f>IFERROR(__xludf.DUMMYFUNCTION("""COMPUTED_VALUE"""),"")</f>
        <v/>
      </c>
      <c r="O513" s="105" t="str">
        <f>IFERROR(__xludf.DUMMYFUNCTION("""COMPUTED_VALUE"""),"")</f>
        <v/>
      </c>
      <c r="P513" s="105" t="str">
        <f>IFERROR(__xludf.DUMMYFUNCTION("""COMPUTED_VALUE"""),"")</f>
        <v/>
      </c>
      <c r="Q513" s="105" t="str">
        <f>IFERROR(__xludf.DUMMYFUNCTION("""COMPUTED_VALUE"""),"")</f>
        <v/>
      </c>
      <c r="R513" s="105" t="str">
        <f>IFERROR(__xludf.DUMMYFUNCTION("""COMPUTED_VALUE"""),"")</f>
        <v/>
      </c>
      <c r="S513" s="105" t="str">
        <f>IFERROR(__xludf.DUMMYFUNCTION("""COMPUTED_VALUE"""),"")</f>
        <v/>
      </c>
      <c r="T513" s="105" t="str">
        <f>IFERROR(__xludf.DUMMYFUNCTION("""COMPUTED_VALUE"""),"")</f>
        <v/>
      </c>
      <c r="U513" s="105" t="str">
        <f>IFERROR(__xludf.DUMMYFUNCTION("""COMPUTED_VALUE"""),"")</f>
        <v/>
      </c>
      <c r="V513" s="105" t="str">
        <f>IFERROR(__xludf.DUMMYFUNCTION("""COMPUTED_VALUE"""),"")</f>
        <v/>
      </c>
      <c r="W513" s="105" t="str">
        <f>IFERROR(__xludf.DUMMYFUNCTION("""COMPUTED_VALUE"""),"")</f>
        <v/>
      </c>
      <c r="X513" s="105" t="str">
        <f>IFERROR(__xludf.DUMMYFUNCTION("""COMPUTED_VALUE"""),"")</f>
        <v/>
      </c>
      <c r="Y513" s="105" t="str">
        <f>IFERROR(__xludf.DUMMYFUNCTION("""COMPUTED_VALUE"""),"")</f>
        <v/>
      </c>
      <c r="Z513" s="105" t="str">
        <f>IFERROR(__xludf.DUMMYFUNCTION("""COMPUTED_VALUE"""),"")</f>
        <v/>
      </c>
      <c r="AA513" s="105" t="str">
        <f>IFERROR(__xludf.DUMMYFUNCTION("""COMPUTED_VALUE"""),"")</f>
        <v/>
      </c>
      <c r="AB513" s="105" t="str">
        <f>IFERROR(__xludf.DUMMYFUNCTION("""COMPUTED_VALUE"""),"")</f>
        <v/>
      </c>
      <c r="AC513" s="105" t="str">
        <f>IFERROR(__xludf.DUMMYFUNCTION("""COMPUTED_VALUE"""),"")</f>
        <v/>
      </c>
      <c r="AD513" s="105" t="str">
        <f>IFERROR(__xludf.DUMMYFUNCTION("""COMPUTED_VALUE"""),"")</f>
        <v/>
      </c>
      <c r="AE513" s="105" t="str">
        <f>IFERROR(__xludf.DUMMYFUNCTION("""COMPUTED_VALUE"""),"")</f>
        <v/>
      </c>
      <c r="AF513" s="105" t="str">
        <f>IFERROR(__xludf.DUMMYFUNCTION("""COMPUTED_VALUE"""),"")</f>
        <v/>
      </c>
      <c r="AG513" s="105" t="str">
        <f>IFERROR(__xludf.DUMMYFUNCTION("""COMPUTED_VALUE"""),"")</f>
        <v/>
      </c>
      <c r="AH513" s="105" t="str">
        <f>IFERROR(__xludf.DUMMYFUNCTION("""COMPUTED_VALUE"""),"")</f>
        <v/>
      </c>
      <c r="AI513" s="105" t="str">
        <f>IFERROR(__xludf.DUMMYFUNCTION("""COMPUTED_VALUE"""),"")</f>
        <v/>
      </c>
      <c r="AJ513" s="105" t="str">
        <f>IFERROR(__xludf.DUMMYFUNCTION("""COMPUTED_VALUE"""),"")</f>
        <v/>
      </c>
      <c r="AK513" s="105" t="str">
        <f>IFERROR(__xludf.DUMMYFUNCTION("""COMPUTED_VALUE"""),"")</f>
        <v/>
      </c>
      <c r="AL513" s="105" t="str">
        <f>IFERROR(__xludf.DUMMYFUNCTION("""COMPUTED_VALUE"""),"")</f>
        <v/>
      </c>
      <c r="AM513" s="105" t="str">
        <f>IFERROR(__xludf.DUMMYFUNCTION("""COMPUTED_VALUE"""),"")</f>
        <v/>
      </c>
      <c r="AN513" s="105" t="str">
        <f>IFERROR(__xludf.DUMMYFUNCTION("""COMPUTED_VALUE"""),"")</f>
        <v/>
      </c>
    </row>
    <row r="514">
      <c r="A514" s="105"/>
      <c r="B514" s="105"/>
      <c r="C514" s="105"/>
      <c r="D514" s="105"/>
      <c r="E514" s="106"/>
      <c r="F514" s="205"/>
      <c r="G514" s="105"/>
      <c r="H514" s="108"/>
      <c r="I514" s="105"/>
      <c r="J514" s="108" t="str">
        <f>IFERROR(__xludf.DUMMYFUNCTION("""COMPUTED_VALUE"""),"")</f>
        <v/>
      </c>
      <c r="K514" s="105" t="str">
        <f>IFERROR(__xludf.DUMMYFUNCTION("""COMPUTED_VALUE"""),"")</f>
        <v/>
      </c>
      <c r="L514" s="105" t="str">
        <f>IFERROR(__xludf.DUMMYFUNCTION("""COMPUTED_VALUE"""),"")</f>
        <v/>
      </c>
      <c r="M514" s="105" t="str">
        <f>IFERROR(__xludf.DUMMYFUNCTION("""COMPUTED_VALUE"""),"")</f>
        <v/>
      </c>
      <c r="N514" s="105" t="str">
        <f>IFERROR(__xludf.DUMMYFUNCTION("""COMPUTED_VALUE"""),"")</f>
        <v/>
      </c>
      <c r="O514" s="105" t="str">
        <f>IFERROR(__xludf.DUMMYFUNCTION("""COMPUTED_VALUE"""),"")</f>
        <v/>
      </c>
      <c r="P514" s="105" t="str">
        <f>IFERROR(__xludf.DUMMYFUNCTION("""COMPUTED_VALUE"""),"")</f>
        <v/>
      </c>
      <c r="Q514" s="105" t="str">
        <f>IFERROR(__xludf.DUMMYFUNCTION("""COMPUTED_VALUE"""),"")</f>
        <v/>
      </c>
      <c r="R514" s="105" t="str">
        <f>IFERROR(__xludf.DUMMYFUNCTION("""COMPUTED_VALUE"""),"")</f>
        <v/>
      </c>
      <c r="S514" s="105" t="str">
        <f>IFERROR(__xludf.DUMMYFUNCTION("""COMPUTED_VALUE"""),"")</f>
        <v/>
      </c>
      <c r="T514" s="105" t="str">
        <f>IFERROR(__xludf.DUMMYFUNCTION("""COMPUTED_VALUE"""),"")</f>
        <v/>
      </c>
      <c r="U514" s="105" t="str">
        <f>IFERROR(__xludf.DUMMYFUNCTION("""COMPUTED_VALUE"""),"")</f>
        <v/>
      </c>
      <c r="V514" s="105" t="str">
        <f>IFERROR(__xludf.DUMMYFUNCTION("""COMPUTED_VALUE"""),"")</f>
        <v/>
      </c>
      <c r="W514" s="105" t="str">
        <f>IFERROR(__xludf.DUMMYFUNCTION("""COMPUTED_VALUE"""),"")</f>
        <v/>
      </c>
      <c r="X514" s="105" t="str">
        <f>IFERROR(__xludf.DUMMYFUNCTION("""COMPUTED_VALUE"""),"")</f>
        <v/>
      </c>
      <c r="Y514" s="105" t="str">
        <f>IFERROR(__xludf.DUMMYFUNCTION("""COMPUTED_VALUE"""),"")</f>
        <v/>
      </c>
      <c r="Z514" s="105" t="str">
        <f>IFERROR(__xludf.DUMMYFUNCTION("""COMPUTED_VALUE"""),"")</f>
        <v/>
      </c>
      <c r="AA514" s="105" t="str">
        <f>IFERROR(__xludf.DUMMYFUNCTION("""COMPUTED_VALUE"""),"")</f>
        <v/>
      </c>
      <c r="AB514" s="105" t="str">
        <f>IFERROR(__xludf.DUMMYFUNCTION("""COMPUTED_VALUE"""),"")</f>
        <v/>
      </c>
      <c r="AC514" s="105" t="str">
        <f>IFERROR(__xludf.DUMMYFUNCTION("""COMPUTED_VALUE"""),"")</f>
        <v/>
      </c>
      <c r="AD514" s="105" t="str">
        <f>IFERROR(__xludf.DUMMYFUNCTION("""COMPUTED_VALUE"""),"")</f>
        <v/>
      </c>
      <c r="AE514" s="105" t="str">
        <f>IFERROR(__xludf.DUMMYFUNCTION("""COMPUTED_VALUE"""),"")</f>
        <v/>
      </c>
      <c r="AF514" s="105" t="str">
        <f>IFERROR(__xludf.DUMMYFUNCTION("""COMPUTED_VALUE"""),"")</f>
        <v/>
      </c>
      <c r="AG514" s="105" t="str">
        <f>IFERROR(__xludf.DUMMYFUNCTION("""COMPUTED_VALUE"""),"")</f>
        <v/>
      </c>
      <c r="AH514" s="105" t="str">
        <f>IFERROR(__xludf.DUMMYFUNCTION("""COMPUTED_VALUE"""),"")</f>
        <v/>
      </c>
      <c r="AI514" s="105" t="str">
        <f>IFERROR(__xludf.DUMMYFUNCTION("""COMPUTED_VALUE"""),"")</f>
        <v/>
      </c>
      <c r="AJ514" s="105" t="str">
        <f>IFERROR(__xludf.DUMMYFUNCTION("""COMPUTED_VALUE"""),"")</f>
        <v/>
      </c>
      <c r="AK514" s="105" t="str">
        <f>IFERROR(__xludf.DUMMYFUNCTION("""COMPUTED_VALUE"""),"")</f>
        <v/>
      </c>
      <c r="AL514" s="105" t="str">
        <f>IFERROR(__xludf.DUMMYFUNCTION("""COMPUTED_VALUE"""),"")</f>
        <v/>
      </c>
      <c r="AM514" s="105" t="str">
        <f>IFERROR(__xludf.DUMMYFUNCTION("""COMPUTED_VALUE"""),"")</f>
        <v/>
      </c>
      <c r="AN514" s="105" t="str">
        <f>IFERROR(__xludf.DUMMYFUNCTION("""COMPUTED_VALUE"""),"")</f>
        <v/>
      </c>
    </row>
    <row r="515">
      <c r="A515" s="105"/>
      <c r="B515" s="105"/>
      <c r="C515" s="105"/>
      <c r="D515" s="105"/>
      <c r="E515" s="106"/>
      <c r="F515" s="205"/>
      <c r="G515" s="105"/>
      <c r="H515" s="108"/>
      <c r="I515" s="105"/>
      <c r="J515" s="108" t="str">
        <f>IFERROR(__xludf.DUMMYFUNCTION("""COMPUTED_VALUE"""),"")</f>
        <v/>
      </c>
      <c r="K515" s="105" t="str">
        <f>IFERROR(__xludf.DUMMYFUNCTION("""COMPUTED_VALUE"""),"")</f>
        <v/>
      </c>
      <c r="L515" s="105" t="str">
        <f>IFERROR(__xludf.DUMMYFUNCTION("""COMPUTED_VALUE"""),"")</f>
        <v/>
      </c>
      <c r="M515" s="105" t="str">
        <f>IFERROR(__xludf.DUMMYFUNCTION("""COMPUTED_VALUE"""),"")</f>
        <v/>
      </c>
      <c r="N515" s="105" t="str">
        <f>IFERROR(__xludf.DUMMYFUNCTION("""COMPUTED_VALUE"""),"")</f>
        <v/>
      </c>
      <c r="O515" s="105" t="str">
        <f>IFERROR(__xludf.DUMMYFUNCTION("""COMPUTED_VALUE"""),"")</f>
        <v/>
      </c>
      <c r="P515" s="105" t="str">
        <f>IFERROR(__xludf.DUMMYFUNCTION("""COMPUTED_VALUE"""),"")</f>
        <v/>
      </c>
      <c r="Q515" s="105" t="str">
        <f>IFERROR(__xludf.DUMMYFUNCTION("""COMPUTED_VALUE"""),"")</f>
        <v/>
      </c>
      <c r="R515" s="105" t="str">
        <f>IFERROR(__xludf.DUMMYFUNCTION("""COMPUTED_VALUE"""),"")</f>
        <v/>
      </c>
      <c r="S515" s="105" t="str">
        <f>IFERROR(__xludf.DUMMYFUNCTION("""COMPUTED_VALUE"""),"")</f>
        <v/>
      </c>
      <c r="T515" s="105" t="str">
        <f>IFERROR(__xludf.DUMMYFUNCTION("""COMPUTED_VALUE"""),"")</f>
        <v/>
      </c>
      <c r="U515" s="105" t="str">
        <f>IFERROR(__xludf.DUMMYFUNCTION("""COMPUTED_VALUE"""),"")</f>
        <v/>
      </c>
      <c r="V515" s="105" t="str">
        <f>IFERROR(__xludf.DUMMYFUNCTION("""COMPUTED_VALUE"""),"")</f>
        <v/>
      </c>
      <c r="W515" s="105" t="str">
        <f>IFERROR(__xludf.DUMMYFUNCTION("""COMPUTED_VALUE"""),"")</f>
        <v/>
      </c>
      <c r="X515" s="105" t="str">
        <f>IFERROR(__xludf.DUMMYFUNCTION("""COMPUTED_VALUE"""),"")</f>
        <v/>
      </c>
      <c r="Y515" s="105" t="str">
        <f>IFERROR(__xludf.DUMMYFUNCTION("""COMPUTED_VALUE"""),"")</f>
        <v/>
      </c>
      <c r="Z515" s="105" t="str">
        <f>IFERROR(__xludf.DUMMYFUNCTION("""COMPUTED_VALUE"""),"")</f>
        <v/>
      </c>
      <c r="AA515" s="105" t="str">
        <f>IFERROR(__xludf.DUMMYFUNCTION("""COMPUTED_VALUE"""),"")</f>
        <v/>
      </c>
      <c r="AB515" s="105" t="str">
        <f>IFERROR(__xludf.DUMMYFUNCTION("""COMPUTED_VALUE"""),"")</f>
        <v/>
      </c>
      <c r="AC515" s="105" t="str">
        <f>IFERROR(__xludf.DUMMYFUNCTION("""COMPUTED_VALUE"""),"")</f>
        <v/>
      </c>
      <c r="AD515" s="105" t="str">
        <f>IFERROR(__xludf.DUMMYFUNCTION("""COMPUTED_VALUE"""),"")</f>
        <v/>
      </c>
      <c r="AE515" s="105" t="str">
        <f>IFERROR(__xludf.DUMMYFUNCTION("""COMPUTED_VALUE"""),"")</f>
        <v/>
      </c>
      <c r="AF515" s="105" t="str">
        <f>IFERROR(__xludf.DUMMYFUNCTION("""COMPUTED_VALUE"""),"")</f>
        <v/>
      </c>
      <c r="AG515" s="105" t="str">
        <f>IFERROR(__xludf.DUMMYFUNCTION("""COMPUTED_VALUE"""),"")</f>
        <v/>
      </c>
      <c r="AH515" s="105" t="str">
        <f>IFERROR(__xludf.DUMMYFUNCTION("""COMPUTED_VALUE"""),"")</f>
        <v/>
      </c>
      <c r="AI515" s="105" t="str">
        <f>IFERROR(__xludf.DUMMYFUNCTION("""COMPUTED_VALUE"""),"")</f>
        <v/>
      </c>
      <c r="AJ515" s="105" t="str">
        <f>IFERROR(__xludf.DUMMYFUNCTION("""COMPUTED_VALUE"""),"")</f>
        <v/>
      </c>
      <c r="AK515" s="105" t="str">
        <f>IFERROR(__xludf.DUMMYFUNCTION("""COMPUTED_VALUE"""),"")</f>
        <v/>
      </c>
      <c r="AL515" s="105" t="str">
        <f>IFERROR(__xludf.DUMMYFUNCTION("""COMPUTED_VALUE"""),"")</f>
        <v/>
      </c>
      <c r="AM515" s="105" t="str">
        <f>IFERROR(__xludf.DUMMYFUNCTION("""COMPUTED_VALUE"""),"")</f>
        <v/>
      </c>
      <c r="AN515" s="105" t="str">
        <f>IFERROR(__xludf.DUMMYFUNCTION("""COMPUTED_VALUE"""),"")</f>
        <v/>
      </c>
    </row>
    <row r="516">
      <c r="A516" s="105"/>
      <c r="B516" s="105"/>
      <c r="C516" s="105"/>
      <c r="D516" s="105"/>
      <c r="E516" s="106"/>
      <c r="F516" s="205"/>
      <c r="G516" s="105"/>
      <c r="H516" s="108"/>
      <c r="I516" s="105"/>
      <c r="J516" s="108" t="str">
        <f>IFERROR(__xludf.DUMMYFUNCTION("""COMPUTED_VALUE"""),"")</f>
        <v/>
      </c>
      <c r="K516" s="105" t="str">
        <f>IFERROR(__xludf.DUMMYFUNCTION("""COMPUTED_VALUE"""),"")</f>
        <v/>
      </c>
      <c r="L516" s="105" t="str">
        <f>IFERROR(__xludf.DUMMYFUNCTION("""COMPUTED_VALUE"""),"")</f>
        <v/>
      </c>
      <c r="M516" s="105" t="str">
        <f>IFERROR(__xludf.DUMMYFUNCTION("""COMPUTED_VALUE"""),"")</f>
        <v/>
      </c>
      <c r="N516" s="105" t="str">
        <f>IFERROR(__xludf.DUMMYFUNCTION("""COMPUTED_VALUE"""),"")</f>
        <v/>
      </c>
      <c r="O516" s="105" t="str">
        <f>IFERROR(__xludf.DUMMYFUNCTION("""COMPUTED_VALUE"""),"")</f>
        <v/>
      </c>
      <c r="P516" s="105" t="str">
        <f>IFERROR(__xludf.DUMMYFUNCTION("""COMPUTED_VALUE"""),"")</f>
        <v/>
      </c>
      <c r="Q516" s="105" t="str">
        <f>IFERROR(__xludf.DUMMYFUNCTION("""COMPUTED_VALUE"""),"")</f>
        <v/>
      </c>
      <c r="R516" s="105" t="str">
        <f>IFERROR(__xludf.DUMMYFUNCTION("""COMPUTED_VALUE"""),"")</f>
        <v/>
      </c>
      <c r="S516" s="105" t="str">
        <f>IFERROR(__xludf.DUMMYFUNCTION("""COMPUTED_VALUE"""),"")</f>
        <v/>
      </c>
      <c r="T516" s="105" t="str">
        <f>IFERROR(__xludf.DUMMYFUNCTION("""COMPUTED_VALUE"""),"")</f>
        <v/>
      </c>
      <c r="U516" s="105" t="str">
        <f>IFERROR(__xludf.DUMMYFUNCTION("""COMPUTED_VALUE"""),"")</f>
        <v/>
      </c>
      <c r="V516" s="105" t="str">
        <f>IFERROR(__xludf.DUMMYFUNCTION("""COMPUTED_VALUE"""),"")</f>
        <v/>
      </c>
      <c r="W516" s="105" t="str">
        <f>IFERROR(__xludf.DUMMYFUNCTION("""COMPUTED_VALUE"""),"")</f>
        <v/>
      </c>
      <c r="X516" s="105" t="str">
        <f>IFERROR(__xludf.DUMMYFUNCTION("""COMPUTED_VALUE"""),"")</f>
        <v/>
      </c>
      <c r="Y516" s="105" t="str">
        <f>IFERROR(__xludf.DUMMYFUNCTION("""COMPUTED_VALUE"""),"")</f>
        <v/>
      </c>
      <c r="Z516" s="105" t="str">
        <f>IFERROR(__xludf.DUMMYFUNCTION("""COMPUTED_VALUE"""),"")</f>
        <v/>
      </c>
      <c r="AA516" s="105" t="str">
        <f>IFERROR(__xludf.DUMMYFUNCTION("""COMPUTED_VALUE"""),"")</f>
        <v/>
      </c>
      <c r="AB516" s="105" t="str">
        <f>IFERROR(__xludf.DUMMYFUNCTION("""COMPUTED_VALUE"""),"")</f>
        <v/>
      </c>
      <c r="AC516" s="105" t="str">
        <f>IFERROR(__xludf.DUMMYFUNCTION("""COMPUTED_VALUE"""),"")</f>
        <v/>
      </c>
      <c r="AD516" s="105" t="str">
        <f>IFERROR(__xludf.DUMMYFUNCTION("""COMPUTED_VALUE"""),"")</f>
        <v/>
      </c>
      <c r="AE516" s="105" t="str">
        <f>IFERROR(__xludf.DUMMYFUNCTION("""COMPUTED_VALUE"""),"")</f>
        <v/>
      </c>
      <c r="AF516" s="105" t="str">
        <f>IFERROR(__xludf.DUMMYFUNCTION("""COMPUTED_VALUE"""),"")</f>
        <v/>
      </c>
      <c r="AG516" s="105" t="str">
        <f>IFERROR(__xludf.DUMMYFUNCTION("""COMPUTED_VALUE"""),"")</f>
        <v/>
      </c>
      <c r="AH516" s="105" t="str">
        <f>IFERROR(__xludf.DUMMYFUNCTION("""COMPUTED_VALUE"""),"")</f>
        <v/>
      </c>
      <c r="AI516" s="105" t="str">
        <f>IFERROR(__xludf.DUMMYFUNCTION("""COMPUTED_VALUE"""),"")</f>
        <v/>
      </c>
      <c r="AJ516" s="105" t="str">
        <f>IFERROR(__xludf.DUMMYFUNCTION("""COMPUTED_VALUE"""),"")</f>
        <v/>
      </c>
      <c r="AK516" s="105" t="str">
        <f>IFERROR(__xludf.DUMMYFUNCTION("""COMPUTED_VALUE"""),"")</f>
        <v/>
      </c>
      <c r="AL516" s="105" t="str">
        <f>IFERROR(__xludf.DUMMYFUNCTION("""COMPUTED_VALUE"""),"")</f>
        <v/>
      </c>
      <c r="AM516" s="105" t="str">
        <f>IFERROR(__xludf.DUMMYFUNCTION("""COMPUTED_VALUE"""),"")</f>
        <v/>
      </c>
      <c r="AN516" s="105" t="str">
        <f>IFERROR(__xludf.DUMMYFUNCTION("""COMPUTED_VALUE"""),"")</f>
        <v/>
      </c>
    </row>
    <row r="517">
      <c r="A517" s="105"/>
      <c r="B517" s="105"/>
      <c r="C517" s="105"/>
      <c r="D517" s="105"/>
      <c r="E517" s="106"/>
      <c r="F517" s="205"/>
      <c r="G517" s="105"/>
      <c r="H517" s="108"/>
      <c r="I517" s="105"/>
      <c r="J517" s="108" t="str">
        <f>IFERROR(__xludf.DUMMYFUNCTION("""COMPUTED_VALUE"""),"")</f>
        <v/>
      </c>
      <c r="K517" s="105" t="str">
        <f>IFERROR(__xludf.DUMMYFUNCTION("""COMPUTED_VALUE"""),"")</f>
        <v/>
      </c>
      <c r="L517" s="105" t="str">
        <f>IFERROR(__xludf.DUMMYFUNCTION("""COMPUTED_VALUE"""),"")</f>
        <v/>
      </c>
      <c r="M517" s="105" t="str">
        <f>IFERROR(__xludf.DUMMYFUNCTION("""COMPUTED_VALUE"""),"")</f>
        <v/>
      </c>
      <c r="N517" s="105" t="str">
        <f>IFERROR(__xludf.DUMMYFUNCTION("""COMPUTED_VALUE"""),"")</f>
        <v/>
      </c>
      <c r="O517" s="105" t="str">
        <f>IFERROR(__xludf.DUMMYFUNCTION("""COMPUTED_VALUE"""),"")</f>
        <v/>
      </c>
      <c r="P517" s="105" t="str">
        <f>IFERROR(__xludf.DUMMYFUNCTION("""COMPUTED_VALUE"""),"")</f>
        <v/>
      </c>
      <c r="Q517" s="105" t="str">
        <f>IFERROR(__xludf.DUMMYFUNCTION("""COMPUTED_VALUE"""),"")</f>
        <v/>
      </c>
      <c r="R517" s="105" t="str">
        <f>IFERROR(__xludf.DUMMYFUNCTION("""COMPUTED_VALUE"""),"")</f>
        <v/>
      </c>
      <c r="S517" s="105" t="str">
        <f>IFERROR(__xludf.DUMMYFUNCTION("""COMPUTED_VALUE"""),"")</f>
        <v/>
      </c>
      <c r="T517" s="105" t="str">
        <f>IFERROR(__xludf.DUMMYFUNCTION("""COMPUTED_VALUE"""),"")</f>
        <v/>
      </c>
      <c r="U517" s="105" t="str">
        <f>IFERROR(__xludf.DUMMYFUNCTION("""COMPUTED_VALUE"""),"")</f>
        <v/>
      </c>
      <c r="V517" s="105" t="str">
        <f>IFERROR(__xludf.DUMMYFUNCTION("""COMPUTED_VALUE"""),"")</f>
        <v/>
      </c>
      <c r="W517" s="105" t="str">
        <f>IFERROR(__xludf.DUMMYFUNCTION("""COMPUTED_VALUE"""),"")</f>
        <v/>
      </c>
      <c r="X517" s="105" t="str">
        <f>IFERROR(__xludf.DUMMYFUNCTION("""COMPUTED_VALUE"""),"")</f>
        <v/>
      </c>
      <c r="Y517" s="105" t="str">
        <f>IFERROR(__xludf.DUMMYFUNCTION("""COMPUTED_VALUE"""),"")</f>
        <v/>
      </c>
      <c r="Z517" s="105" t="str">
        <f>IFERROR(__xludf.DUMMYFUNCTION("""COMPUTED_VALUE"""),"")</f>
        <v/>
      </c>
      <c r="AA517" s="105" t="str">
        <f>IFERROR(__xludf.DUMMYFUNCTION("""COMPUTED_VALUE"""),"")</f>
        <v/>
      </c>
      <c r="AB517" s="105" t="str">
        <f>IFERROR(__xludf.DUMMYFUNCTION("""COMPUTED_VALUE"""),"")</f>
        <v/>
      </c>
      <c r="AC517" s="105" t="str">
        <f>IFERROR(__xludf.DUMMYFUNCTION("""COMPUTED_VALUE"""),"")</f>
        <v/>
      </c>
      <c r="AD517" s="105" t="str">
        <f>IFERROR(__xludf.DUMMYFUNCTION("""COMPUTED_VALUE"""),"")</f>
        <v/>
      </c>
      <c r="AE517" s="105" t="str">
        <f>IFERROR(__xludf.DUMMYFUNCTION("""COMPUTED_VALUE"""),"")</f>
        <v/>
      </c>
      <c r="AF517" s="105" t="str">
        <f>IFERROR(__xludf.DUMMYFUNCTION("""COMPUTED_VALUE"""),"")</f>
        <v/>
      </c>
      <c r="AG517" s="105" t="str">
        <f>IFERROR(__xludf.DUMMYFUNCTION("""COMPUTED_VALUE"""),"")</f>
        <v/>
      </c>
      <c r="AH517" s="105" t="str">
        <f>IFERROR(__xludf.DUMMYFUNCTION("""COMPUTED_VALUE"""),"")</f>
        <v/>
      </c>
      <c r="AI517" s="105" t="str">
        <f>IFERROR(__xludf.DUMMYFUNCTION("""COMPUTED_VALUE"""),"")</f>
        <v/>
      </c>
      <c r="AJ517" s="105" t="str">
        <f>IFERROR(__xludf.DUMMYFUNCTION("""COMPUTED_VALUE"""),"")</f>
        <v/>
      </c>
      <c r="AK517" s="105" t="str">
        <f>IFERROR(__xludf.DUMMYFUNCTION("""COMPUTED_VALUE"""),"")</f>
        <v/>
      </c>
      <c r="AL517" s="105" t="str">
        <f>IFERROR(__xludf.DUMMYFUNCTION("""COMPUTED_VALUE"""),"")</f>
        <v/>
      </c>
      <c r="AM517" s="105" t="str">
        <f>IFERROR(__xludf.DUMMYFUNCTION("""COMPUTED_VALUE"""),"")</f>
        <v/>
      </c>
      <c r="AN517" s="105" t="str">
        <f>IFERROR(__xludf.DUMMYFUNCTION("""COMPUTED_VALUE"""),"")</f>
        <v/>
      </c>
    </row>
    <row r="518">
      <c r="A518" s="105"/>
      <c r="B518" s="105"/>
      <c r="C518" s="105"/>
      <c r="D518" s="105"/>
      <c r="E518" s="106"/>
      <c r="F518" s="205"/>
      <c r="G518" s="105"/>
      <c r="H518" s="108"/>
      <c r="I518" s="105"/>
      <c r="J518" s="108" t="str">
        <f>IFERROR(__xludf.DUMMYFUNCTION("""COMPUTED_VALUE"""),"")</f>
        <v/>
      </c>
      <c r="K518" s="105" t="str">
        <f>IFERROR(__xludf.DUMMYFUNCTION("""COMPUTED_VALUE"""),"")</f>
        <v/>
      </c>
      <c r="L518" s="105" t="str">
        <f>IFERROR(__xludf.DUMMYFUNCTION("""COMPUTED_VALUE"""),"")</f>
        <v/>
      </c>
      <c r="M518" s="105" t="str">
        <f>IFERROR(__xludf.DUMMYFUNCTION("""COMPUTED_VALUE"""),"")</f>
        <v/>
      </c>
      <c r="N518" s="105" t="str">
        <f>IFERROR(__xludf.DUMMYFUNCTION("""COMPUTED_VALUE"""),"")</f>
        <v/>
      </c>
      <c r="O518" s="105" t="str">
        <f>IFERROR(__xludf.DUMMYFUNCTION("""COMPUTED_VALUE"""),"")</f>
        <v/>
      </c>
      <c r="P518" s="105" t="str">
        <f>IFERROR(__xludf.DUMMYFUNCTION("""COMPUTED_VALUE"""),"")</f>
        <v/>
      </c>
      <c r="Q518" s="105" t="str">
        <f>IFERROR(__xludf.DUMMYFUNCTION("""COMPUTED_VALUE"""),"")</f>
        <v/>
      </c>
      <c r="R518" s="105" t="str">
        <f>IFERROR(__xludf.DUMMYFUNCTION("""COMPUTED_VALUE"""),"")</f>
        <v/>
      </c>
      <c r="S518" s="105" t="str">
        <f>IFERROR(__xludf.DUMMYFUNCTION("""COMPUTED_VALUE"""),"")</f>
        <v/>
      </c>
      <c r="T518" s="105" t="str">
        <f>IFERROR(__xludf.DUMMYFUNCTION("""COMPUTED_VALUE"""),"")</f>
        <v/>
      </c>
      <c r="U518" s="105" t="str">
        <f>IFERROR(__xludf.DUMMYFUNCTION("""COMPUTED_VALUE"""),"")</f>
        <v/>
      </c>
      <c r="V518" s="105" t="str">
        <f>IFERROR(__xludf.DUMMYFUNCTION("""COMPUTED_VALUE"""),"")</f>
        <v/>
      </c>
      <c r="W518" s="105" t="str">
        <f>IFERROR(__xludf.DUMMYFUNCTION("""COMPUTED_VALUE"""),"")</f>
        <v/>
      </c>
      <c r="X518" s="105" t="str">
        <f>IFERROR(__xludf.DUMMYFUNCTION("""COMPUTED_VALUE"""),"")</f>
        <v/>
      </c>
      <c r="Y518" s="105" t="str">
        <f>IFERROR(__xludf.DUMMYFUNCTION("""COMPUTED_VALUE"""),"")</f>
        <v/>
      </c>
      <c r="Z518" s="105" t="str">
        <f>IFERROR(__xludf.DUMMYFUNCTION("""COMPUTED_VALUE"""),"")</f>
        <v/>
      </c>
      <c r="AA518" s="105" t="str">
        <f>IFERROR(__xludf.DUMMYFUNCTION("""COMPUTED_VALUE"""),"")</f>
        <v/>
      </c>
      <c r="AB518" s="105" t="str">
        <f>IFERROR(__xludf.DUMMYFUNCTION("""COMPUTED_VALUE"""),"")</f>
        <v/>
      </c>
      <c r="AC518" s="105" t="str">
        <f>IFERROR(__xludf.DUMMYFUNCTION("""COMPUTED_VALUE"""),"")</f>
        <v/>
      </c>
      <c r="AD518" s="105" t="str">
        <f>IFERROR(__xludf.DUMMYFUNCTION("""COMPUTED_VALUE"""),"")</f>
        <v/>
      </c>
      <c r="AE518" s="105" t="str">
        <f>IFERROR(__xludf.DUMMYFUNCTION("""COMPUTED_VALUE"""),"")</f>
        <v/>
      </c>
      <c r="AF518" s="105" t="str">
        <f>IFERROR(__xludf.DUMMYFUNCTION("""COMPUTED_VALUE"""),"")</f>
        <v/>
      </c>
      <c r="AG518" s="105" t="str">
        <f>IFERROR(__xludf.DUMMYFUNCTION("""COMPUTED_VALUE"""),"")</f>
        <v/>
      </c>
      <c r="AH518" s="105" t="str">
        <f>IFERROR(__xludf.DUMMYFUNCTION("""COMPUTED_VALUE"""),"")</f>
        <v/>
      </c>
      <c r="AI518" s="105" t="str">
        <f>IFERROR(__xludf.DUMMYFUNCTION("""COMPUTED_VALUE"""),"")</f>
        <v/>
      </c>
      <c r="AJ518" s="105" t="str">
        <f>IFERROR(__xludf.DUMMYFUNCTION("""COMPUTED_VALUE"""),"")</f>
        <v/>
      </c>
      <c r="AK518" s="105" t="str">
        <f>IFERROR(__xludf.DUMMYFUNCTION("""COMPUTED_VALUE"""),"")</f>
        <v/>
      </c>
      <c r="AL518" s="105" t="str">
        <f>IFERROR(__xludf.DUMMYFUNCTION("""COMPUTED_VALUE"""),"")</f>
        <v/>
      </c>
      <c r="AM518" s="105" t="str">
        <f>IFERROR(__xludf.DUMMYFUNCTION("""COMPUTED_VALUE"""),"")</f>
        <v/>
      </c>
      <c r="AN518" s="105" t="str">
        <f>IFERROR(__xludf.DUMMYFUNCTION("""COMPUTED_VALUE"""),"")</f>
        <v/>
      </c>
    </row>
    <row r="519">
      <c r="A519" s="105"/>
      <c r="B519" s="105"/>
      <c r="C519" s="105"/>
      <c r="D519" s="105"/>
      <c r="E519" s="106"/>
      <c r="F519" s="205"/>
      <c r="G519" s="105"/>
      <c r="H519" s="108"/>
      <c r="I519" s="105"/>
      <c r="J519" s="108" t="str">
        <f>IFERROR(__xludf.DUMMYFUNCTION("""COMPUTED_VALUE"""),"")</f>
        <v/>
      </c>
      <c r="K519" s="105" t="str">
        <f>IFERROR(__xludf.DUMMYFUNCTION("""COMPUTED_VALUE"""),"")</f>
        <v/>
      </c>
      <c r="L519" s="105" t="str">
        <f>IFERROR(__xludf.DUMMYFUNCTION("""COMPUTED_VALUE"""),"")</f>
        <v/>
      </c>
      <c r="M519" s="105" t="str">
        <f>IFERROR(__xludf.DUMMYFUNCTION("""COMPUTED_VALUE"""),"")</f>
        <v/>
      </c>
      <c r="N519" s="105" t="str">
        <f>IFERROR(__xludf.DUMMYFUNCTION("""COMPUTED_VALUE"""),"")</f>
        <v/>
      </c>
      <c r="O519" s="105" t="str">
        <f>IFERROR(__xludf.DUMMYFUNCTION("""COMPUTED_VALUE"""),"")</f>
        <v/>
      </c>
      <c r="P519" s="105" t="str">
        <f>IFERROR(__xludf.DUMMYFUNCTION("""COMPUTED_VALUE"""),"")</f>
        <v/>
      </c>
      <c r="Q519" s="105" t="str">
        <f>IFERROR(__xludf.DUMMYFUNCTION("""COMPUTED_VALUE"""),"")</f>
        <v/>
      </c>
      <c r="R519" s="105" t="str">
        <f>IFERROR(__xludf.DUMMYFUNCTION("""COMPUTED_VALUE"""),"")</f>
        <v/>
      </c>
      <c r="S519" s="105" t="str">
        <f>IFERROR(__xludf.DUMMYFUNCTION("""COMPUTED_VALUE"""),"")</f>
        <v/>
      </c>
      <c r="T519" s="105" t="str">
        <f>IFERROR(__xludf.DUMMYFUNCTION("""COMPUTED_VALUE"""),"")</f>
        <v/>
      </c>
      <c r="U519" s="105" t="str">
        <f>IFERROR(__xludf.DUMMYFUNCTION("""COMPUTED_VALUE"""),"")</f>
        <v/>
      </c>
      <c r="V519" s="105" t="str">
        <f>IFERROR(__xludf.DUMMYFUNCTION("""COMPUTED_VALUE"""),"")</f>
        <v/>
      </c>
      <c r="W519" s="105" t="str">
        <f>IFERROR(__xludf.DUMMYFUNCTION("""COMPUTED_VALUE"""),"")</f>
        <v/>
      </c>
      <c r="X519" s="105" t="str">
        <f>IFERROR(__xludf.DUMMYFUNCTION("""COMPUTED_VALUE"""),"")</f>
        <v/>
      </c>
      <c r="Y519" s="105" t="str">
        <f>IFERROR(__xludf.DUMMYFUNCTION("""COMPUTED_VALUE"""),"")</f>
        <v/>
      </c>
      <c r="Z519" s="105" t="str">
        <f>IFERROR(__xludf.DUMMYFUNCTION("""COMPUTED_VALUE"""),"")</f>
        <v/>
      </c>
      <c r="AA519" s="105" t="str">
        <f>IFERROR(__xludf.DUMMYFUNCTION("""COMPUTED_VALUE"""),"")</f>
        <v/>
      </c>
      <c r="AB519" s="105" t="str">
        <f>IFERROR(__xludf.DUMMYFUNCTION("""COMPUTED_VALUE"""),"")</f>
        <v/>
      </c>
      <c r="AC519" s="105" t="str">
        <f>IFERROR(__xludf.DUMMYFUNCTION("""COMPUTED_VALUE"""),"")</f>
        <v/>
      </c>
      <c r="AD519" s="105" t="str">
        <f>IFERROR(__xludf.DUMMYFUNCTION("""COMPUTED_VALUE"""),"")</f>
        <v/>
      </c>
      <c r="AE519" s="105" t="str">
        <f>IFERROR(__xludf.DUMMYFUNCTION("""COMPUTED_VALUE"""),"")</f>
        <v/>
      </c>
      <c r="AF519" s="105" t="str">
        <f>IFERROR(__xludf.DUMMYFUNCTION("""COMPUTED_VALUE"""),"")</f>
        <v/>
      </c>
      <c r="AG519" s="105" t="str">
        <f>IFERROR(__xludf.DUMMYFUNCTION("""COMPUTED_VALUE"""),"")</f>
        <v/>
      </c>
      <c r="AH519" s="105" t="str">
        <f>IFERROR(__xludf.DUMMYFUNCTION("""COMPUTED_VALUE"""),"")</f>
        <v/>
      </c>
      <c r="AI519" s="105" t="str">
        <f>IFERROR(__xludf.DUMMYFUNCTION("""COMPUTED_VALUE"""),"")</f>
        <v/>
      </c>
      <c r="AJ519" s="105" t="str">
        <f>IFERROR(__xludf.DUMMYFUNCTION("""COMPUTED_VALUE"""),"")</f>
        <v/>
      </c>
      <c r="AK519" s="105" t="str">
        <f>IFERROR(__xludf.DUMMYFUNCTION("""COMPUTED_VALUE"""),"")</f>
        <v/>
      </c>
      <c r="AL519" s="105" t="str">
        <f>IFERROR(__xludf.DUMMYFUNCTION("""COMPUTED_VALUE"""),"")</f>
        <v/>
      </c>
      <c r="AM519" s="105" t="str">
        <f>IFERROR(__xludf.DUMMYFUNCTION("""COMPUTED_VALUE"""),"")</f>
        <v/>
      </c>
      <c r="AN519" s="105" t="str">
        <f>IFERROR(__xludf.DUMMYFUNCTION("""COMPUTED_VALUE"""),"")</f>
        <v/>
      </c>
    </row>
    <row r="520">
      <c r="A520" s="105"/>
      <c r="B520" s="105"/>
      <c r="C520" s="105"/>
      <c r="D520" s="105"/>
      <c r="E520" s="106"/>
      <c r="F520" s="205"/>
      <c r="G520" s="105"/>
      <c r="H520" s="108"/>
      <c r="I520" s="105"/>
      <c r="J520" s="108" t="str">
        <f>IFERROR(__xludf.DUMMYFUNCTION("""COMPUTED_VALUE"""),"")</f>
        <v/>
      </c>
      <c r="K520" s="105" t="str">
        <f>IFERROR(__xludf.DUMMYFUNCTION("""COMPUTED_VALUE"""),"")</f>
        <v/>
      </c>
      <c r="L520" s="105" t="str">
        <f>IFERROR(__xludf.DUMMYFUNCTION("""COMPUTED_VALUE"""),"")</f>
        <v/>
      </c>
      <c r="M520" s="105" t="str">
        <f>IFERROR(__xludf.DUMMYFUNCTION("""COMPUTED_VALUE"""),"")</f>
        <v/>
      </c>
      <c r="N520" s="105" t="str">
        <f>IFERROR(__xludf.DUMMYFUNCTION("""COMPUTED_VALUE"""),"")</f>
        <v/>
      </c>
      <c r="O520" s="105" t="str">
        <f>IFERROR(__xludf.DUMMYFUNCTION("""COMPUTED_VALUE"""),"")</f>
        <v/>
      </c>
      <c r="P520" s="105" t="str">
        <f>IFERROR(__xludf.DUMMYFUNCTION("""COMPUTED_VALUE"""),"")</f>
        <v/>
      </c>
      <c r="Q520" s="105" t="str">
        <f>IFERROR(__xludf.DUMMYFUNCTION("""COMPUTED_VALUE"""),"")</f>
        <v/>
      </c>
      <c r="R520" s="105" t="str">
        <f>IFERROR(__xludf.DUMMYFUNCTION("""COMPUTED_VALUE"""),"")</f>
        <v/>
      </c>
      <c r="S520" s="105" t="str">
        <f>IFERROR(__xludf.DUMMYFUNCTION("""COMPUTED_VALUE"""),"")</f>
        <v/>
      </c>
      <c r="T520" s="105" t="str">
        <f>IFERROR(__xludf.DUMMYFUNCTION("""COMPUTED_VALUE"""),"")</f>
        <v/>
      </c>
      <c r="U520" s="105" t="str">
        <f>IFERROR(__xludf.DUMMYFUNCTION("""COMPUTED_VALUE"""),"")</f>
        <v/>
      </c>
      <c r="V520" s="105" t="str">
        <f>IFERROR(__xludf.DUMMYFUNCTION("""COMPUTED_VALUE"""),"")</f>
        <v/>
      </c>
      <c r="W520" s="105" t="str">
        <f>IFERROR(__xludf.DUMMYFUNCTION("""COMPUTED_VALUE"""),"")</f>
        <v/>
      </c>
      <c r="X520" s="105" t="str">
        <f>IFERROR(__xludf.DUMMYFUNCTION("""COMPUTED_VALUE"""),"")</f>
        <v/>
      </c>
      <c r="Y520" s="105" t="str">
        <f>IFERROR(__xludf.DUMMYFUNCTION("""COMPUTED_VALUE"""),"")</f>
        <v/>
      </c>
      <c r="Z520" s="105" t="str">
        <f>IFERROR(__xludf.DUMMYFUNCTION("""COMPUTED_VALUE"""),"")</f>
        <v/>
      </c>
      <c r="AA520" s="105" t="str">
        <f>IFERROR(__xludf.DUMMYFUNCTION("""COMPUTED_VALUE"""),"")</f>
        <v/>
      </c>
      <c r="AB520" s="105" t="str">
        <f>IFERROR(__xludf.DUMMYFUNCTION("""COMPUTED_VALUE"""),"")</f>
        <v/>
      </c>
      <c r="AC520" s="105" t="str">
        <f>IFERROR(__xludf.DUMMYFUNCTION("""COMPUTED_VALUE"""),"")</f>
        <v/>
      </c>
      <c r="AD520" s="105" t="str">
        <f>IFERROR(__xludf.DUMMYFUNCTION("""COMPUTED_VALUE"""),"")</f>
        <v/>
      </c>
      <c r="AE520" s="105" t="str">
        <f>IFERROR(__xludf.DUMMYFUNCTION("""COMPUTED_VALUE"""),"")</f>
        <v/>
      </c>
      <c r="AF520" s="105" t="str">
        <f>IFERROR(__xludf.DUMMYFUNCTION("""COMPUTED_VALUE"""),"")</f>
        <v/>
      </c>
      <c r="AG520" s="105" t="str">
        <f>IFERROR(__xludf.DUMMYFUNCTION("""COMPUTED_VALUE"""),"")</f>
        <v/>
      </c>
      <c r="AH520" s="105" t="str">
        <f>IFERROR(__xludf.DUMMYFUNCTION("""COMPUTED_VALUE"""),"")</f>
        <v/>
      </c>
      <c r="AI520" s="105" t="str">
        <f>IFERROR(__xludf.DUMMYFUNCTION("""COMPUTED_VALUE"""),"")</f>
        <v/>
      </c>
      <c r="AJ520" s="105" t="str">
        <f>IFERROR(__xludf.DUMMYFUNCTION("""COMPUTED_VALUE"""),"")</f>
        <v/>
      </c>
      <c r="AK520" s="105" t="str">
        <f>IFERROR(__xludf.DUMMYFUNCTION("""COMPUTED_VALUE"""),"")</f>
        <v/>
      </c>
      <c r="AL520" s="105" t="str">
        <f>IFERROR(__xludf.DUMMYFUNCTION("""COMPUTED_VALUE"""),"")</f>
        <v/>
      </c>
      <c r="AM520" s="105" t="str">
        <f>IFERROR(__xludf.DUMMYFUNCTION("""COMPUTED_VALUE"""),"")</f>
        <v/>
      </c>
      <c r="AN520" s="105" t="str">
        <f>IFERROR(__xludf.DUMMYFUNCTION("""COMPUTED_VALUE"""),"")</f>
        <v/>
      </c>
    </row>
    <row r="521">
      <c r="A521" s="105"/>
      <c r="B521" s="105"/>
      <c r="C521" s="105"/>
      <c r="D521" s="105"/>
      <c r="E521" s="106"/>
      <c r="F521" s="205"/>
      <c r="G521" s="105"/>
      <c r="H521" s="108"/>
      <c r="I521" s="105"/>
      <c r="J521" s="108" t="str">
        <f>IFERROR(__xludf.DUMMYFUNCTION("""COMPUTED_VALUE"""),"")</f>
        <v/>
      </c>
      <c r="K521" s="105" t="str">
        <f>IFERROR(__xludf.DUMMYFUNCTION("""COMPUTED_VALUE"""),"")</f>
        <v/>
      </c>
      <c r="L521" s="105" t="str">
        <f>IFERROR(__xludf.DUMMYFUNCTION("""COMPUTED_VALUE"""),"")</f>
        <v/>
      </c>
      <c r="M521" s="105" t="str">
        <f>IFERROR(__xludf.DUMMYFUNCTION("""COMPUTED_VALUE"""),"")</f>
        <v/>
      </c>
      <c r="N521" s="105" t="str">
        <f>IFERROR(__xludf.DUMMYFUNCTION("""COMPUTED_VALUE"""),"")</f>
        <v/>
      </c>
      <c r="O521" s="105" t="str">
        <f>IFERROR(__xludf.DUMMYFUNCTION("""COMPUTED_VALUE"""),"")</f>
        <v/>
      </c>
      <c r="P521" s="105" t="str">
        <f>IFERROR(__xludf.DUMMYFUNCTION("""COMPUTED_VALUE"""),"")</f>
        <v/>
      </c>
      <c r="Q521" s="105" t="str">
        <f>IFERROR(__xludf.DUMMYFUNCTION("""COMPUTED_VALUE"""),"")</f>
        <v/>
      </c>
      <c r="R521" s="105" t="str">
        <f>IFERROR(__xludf.DUMMYFUNCTION("""COMPUTED_VALUE"""),"")</f>
        <v/>
      </c>
      <c r="S521" s="105" t="str">
        <f>IFERROR(__xludf.DUMMYFUNCTION("""COMPUTED_VALUE"""),"")</f>
        <v/>
      </c>
      <c r="T521" s="105" t="str">
        <f>IFERROR(__xludf.DUMMYFUNCTION("""COMPUTED_VALUE"""),"")</f>
        <v/>
      </c>
      <c r="U521" s="105" t="str">
        <f>IFERROR(__xludf.DUMMYFUNCTION("""COMPUTED_VALUE"""),"")</f>
        <v/>
      </c>
      <c r="V521" s="105" t="str">
        <f>IFERROR(__xludf.DUMMYFUNCTION("""COMPUTED_VALUE"""),"")</f>
        <v/>
      </c>
      <c r="W521" s="105" t="str">
        <f>IFERROR(__xludf.DUMMYFUNCTION("""COMPUTED_VALUE"""),"")</f>
        <v/>
      </c>
      <c r="X521" s="105" t="str">
        <f>IFERROR(__xludf.DUMMYFUNCTION("""COMPUTED_VALUE"""),"")</f>
        <v/>
      </c>
      <c r="Y521" s="105" t="str">
        <f>IFERROR(__xludf.DUMMYFUNCTION("""COMPUTED_VALUE"""),"")</f>
        <v/>
      </c>
      <c r="Z521" s="105" t="str">
        <f>IFERROR(__xludf.DUMMYFUNCTION("""COMPUTED_VALUE"""),"")</f>
        <v/>
      </c>
      <c r="AA521" s="105" t="str">
        <f>IFERROR(__xludf.DUMMYFUNCTION("""COMPUTED_VALUE"""),"")</f>
        <v/>
      </c>
      <c r="AB521" s="105" t="str">
        <f>IFERROR(__xludf.DUMMYFUNCTION("""COMPUTED_VALUE"""),"")</f>
        <v/>
      </c>
      <c r="AC521" s="105" t="str">
        <f>IFERROR(__xludf.DUMMYFUNCTION("""COMPUTED_VALUE"""),"")</f>
        <v/>
      </c>
      <c r="AD521" s="105" t="str">
        <f>IFERROR(__xludf.DUMMYFUNCTION("""COMPUTED_VALUE"""),"")</f>
        <v/>
      </c>
      <c r="AE521" s="105" t="str">
        <f>IFERROR(__xludf.DUMMYFUNCTION("""COMPUTED_VALUE"""),"")</f>
        <v/>
      </c>
      <c r="AF521" s="105" t="str">
        <f>IFERROR(__xludf.DUMMYFUNCTION("""COMPUTED_VALUE"""),"")</f>
        <v/>
      </c>
      <c r="AG521" s="105" t="str">
        <f>IFERROR(__xludf.DUMMYFUNCTION("""COMPUTED_VALUE"""),"")</f>
        <v/>
      </c>
      <c r="AH521" s="105" t="str">
        <f>IFERROR(__xludf.DUMMYFUNCTION("""COMPUTED_VALUE"""),"")</f>
        <v/>
      </c>
      <c r="AI521" s="105" t="str">
        <f>IFERROR(__xludf.DUMMYFUNCTION("""COMPUTED_VALUE"""),"")</f>
        <v/>
      </c>
      <c r="AJ521" s="105" t="str">
        <f>IFERROR(__xludf.DUMMYFUNCTION("""COMPUTED_VALUE"""),"")</f>
        <v/>
      </c>
      <c r="AK521" s="105" t="str">
        <f>IFERROR(__xludf.DUMMYFUNCTION("""COMPUTED_VALUE"""),"")</f>
        <v/>
      </c>
      <c r="AL521" s="105" t="str">
        <f>IFERROR(__xludf.DUMMYFUNCTION("""COMPUTED_VALUE"""),"")</f>
        <v/>
      </c>
      <c r="AM521" s="105" t="str">
        <f>IFERROR(__xludf.DUMMYFUNCTION("""COMPUTED_VALUE"""),"")</f>
        <v/>
      </c>
      <c r="AN521" s="105" t="str">
        <f>IFERROR(__xludf.DUMMYFUNCTION("""COMPUTED_VALUE"""),"")</f>
        <v/>
      </c>
    </row>
    <row r="522">
      <c r="A522" s="105"/>
      <c r="B522" s="105"/>
      <c r="C522" s="105"/>
      <c r="D522" s="105"/>
      <c r="E522" s="106"/>
      <c r="F522" s="205"/>
      <c r="G522" s="105"/>
      <c r="H522" s="108"/>
      <c r="I522" s="105"/>
      <c r="J522" s="108" t="str">
        <f>IFERROR(__xludf.DUMMYFUNCTION("""COMPUTED_VALUE"""),"")</f>
        <v/>
      </c>
      <c r="K522" s="105" t="str">
        <f>IFERROR(__xludf.DUMMYFUNCTION("""COMPUTED_VALUE"""),"")</f>
        <v/>
      </c>
      <c r="L522" s="105" t="str">
        <f>IFERROR(__xludf.DUMMYFUNCTION("""COMPUTED_VALUE"""),"")</f>
        <v/>
      </c>
      <c r="M522" s="105" t="str">
        <f>IFERROR(__xludf.DUMMYFUNCTION("""COMPUTED_VALUE"""),"")</f>
        <v/>
      </c>
      <c r="N522" s="105" t="str">
        <f>IFERROR(__xludf.DUMMYFUNCTION("""COMPUTED_VALUE"""),"")</f>
        <v/>
      </c>
      <c r="O522" s="105" t="str">
        <f>IFERROR(__xludf.DUMMYFUNCTION("""COMPUTED_VALUE"""),"")</f>
        <v/>
      </c>
      <c r="P522" s="105" t="str">
        <f>IFERROR(__xludf.DUMMYFUNCTION("""COMPUTED_VALUE"""),"")</f>
        <v/>
      </c>
      <c r="Q522" s="105" t="str">
        <f>IFERROR(__xludf.DUMMYFUNCTION("""COMPUTED_VALUE"""),"")</f>
        <v/>
      </c>
      <c r="R522" s="105" t="str">
        <f>IFERROR(__xludf.DUMMYFUNCTION("""COMPUTED_VALUE"""),"")</f>
        <v/>
      </c>
      <c r="S522" s="105" t="str">
        <f>IFERROR(__xludf.DUMMYFUNCTION("""COMPUTED_VALUE"""),"")</f>
        <v/>
      </c>
      <c r="T522" s="105" t="str">
        <f>IFERROR(__xludf.DUMMYFUNCTION("""COMPUTED_VALUE"""),"")</f>
        <v/>
      </c>
      <c r="U522" s="105" t="str">
        <f>IFERROR(__xludf.DUMMYFUNCTION("""COMPUTED_VALUE"""),"")</f>
        <v/>
      </c>
      <c r="V522" s="105" t="str">
        <f>IFERROR(__xludf.DUMMYFUNCTION("""COMPUTED_VALUE"""),"")</f>
        <v/>
      </c>
      <c r="W522" s="105" t="str">
        <f>IFERROR(__xludf.DUMMYFUNCTION("""COMPUTED_VALUE"""),"")</f>
        <v/>
      </c>
      <c r="X522" s="105" t="str">
        <f>IFERROR(__xludf.DUMMYFUNCTION("""COMPUTED_VALUE"""),"")</f>
        <v/>
      </c>
      <c r="Y522" s="105" t="str">
        <f>IFERROR(__xludf.DUMMYFUNCTION("""COMPUTED_VALUE"""),"")</f>
        <v/>
      </c>
      <c r="Z522" s="105" t="str">
        <f>IFERROR(__xludf.DUMMYFUNCTION("""COMPUTED_VALUE"""),"")</f>
        <v/>
      </c>
      <c r="AA522" s="105" t="str">
        <f>IFERROR(__xludf.DUMMYFUNCTION("""COMPUTED_VALUE"""),"")</f>
        <v/>
      </c>
      <c r="AB522" s="105" t="str">
        <f>IFERROR(__xludf.DUMMYFUNCTION("""COMPUTED_VALUE"""),"")</f>
        <v/>
      </c>
      <c r="AC522" s="105" t="str">
        <f>IFERROR(__xludf.DUMMYFUNCTION("""COMPUTED_VALUE"""),"")</f>
        <v/>
      </c>
      <c r="AD522" s="105" t="str">
        <f>IFERROR(__xludf.DUMMYFUNCTION("""COMPUTED_VALUE"""),"")</f>
        <v/>
      </c>
      <c r="AE522" s="105" t="str">
        <f>IFERROR(__xludf.DUMMYFUNCTION("""COMPUTED_VALUE"""),"")</f>
        <v/>
      </c>
      <c r="AF522" s="105" t="str">
        <f>IFERROR(__xludf.DUMMYFUNCTION("""COMPUTED_VALUE"""),"")</f>
        <v/>
      </c>
      <c r="AG522" s="105" t="str">
        <f>IFERROR(__xludf.DUMMYFUNCTION("""COMPUTED_VALUE"""),"")</f>
        <v/>
      </c>
      <c r="AH522" s="105" t="str">
        <f>IFERROR(__xludf.DUMMYFUNCTION("""COMPUTED_VALUE"""),"")</f>
        <v/>
      </c>
      <c r="AI522" s="105" t="str">
        <f>IFERROR(__xludf.DUMMYFUNCTION("""COMPUTED_VALUE"""),"")</f>
        <v/>
      </c>
      <c r="AJ522" s="105" t="str">
        <f>IFERROR(__xludf.DUMMYFUNCTION("""COMPUTED_VALUE"""),"")</f>
        <v/>
      </c>
      <c r="AK522" s="105" t="str">
        <f>IFERROR(__xludf.DUMMYFUNCTION("""COMPUTED_VALUE"""),"")</f>
        <v/>
      </c>
      <c r="AL522" s="105" t="str">
        <f>IFERROR(__xludf.DUMMYFUNCTION("""COMPUTED_VALUE"""),"")</f>
        <v/>
      </c>
      <c r="AM522" s="105" t="str">
        <f>IFERROR(__xludf.DUMMYFUNCTION("""COMPUTED_VALUE"""),"")</f>
        <v/>
      </c>
      <c r="AN522" s="105" t="str">
        <f>IFERROR(__xludf.DUMMYFUNCTION("""COMPUTED_VALUE"""),"")</f>
        <v/>
      </c>
    </row>
    <row r="523">
      <c r="A523" s="105"/>
      <c r="B523" s="105"/>
      <c r="C523" s="105"/>
      <c r="D523" s="105"/>
      <c r="E523" s="106"/>
      <c r="F523" s="205"/>
      <c r="G523" s="105"/>
      <c r="H523" s="108"/>
      <c r="I523" s="105"/>
      <c r="J523" s="108" t="str">
        <f>IFERROR(__xludf.DUMMYFUNCTION("""COMPUTED_VALUE"""),"")</f>
        <v/>
      </c>
      <c r="K523" s="105" t="str">
        <f>IFERROR(__xludf.DUMMYFUNCTION("""COMPUTED_VALUE"""),"")</f>
        <v/>
      </c>
      <c r="L523" s="105" t="str">
        <f>IFERROR(__xludf.DUMMYFUNCTION("""COMPUTED_VALUE"""),"")</f>
        <v/>
      </c>
      <c r="M523" s="105" t="str">
        <f>IFERROR(__xludf.DUMMYFUNCTION("""COMPUTED_VALUE"""),"")</f>
        <v/>
      </c>
      <c r="N523" s="105" t="str">
        <f>IFERROR(__xludf.DUMMYFUNCTION("""COMPUTED_VALUE"""),"")</f>
        <v/>
      </c>
      <c r="O523" s="105" t="str">
        <f>IFERROR(__xludf.DUMMYFUNCTION("""COMPUTED_VALUE"""),"")</f>
        <v/>
      </c>
      <c r="P523" s="105" t="str">
        <f>IFERROR(__xludf.DUMMYFUNCTION("""COMPUTED_VALUE"""),"")</f>
        <v/>
      </c>
      <c r="Q523" s="105" t="str">
        <f>IFERROR(__xludf.DUMMYFUNCTION("""COMPUTED_VALUE"""),"")</f>
        <v/>
      </c>
      <c r="R523" s="105" t="str">
        <f>IFERROR(__xludf.DUMMYFUNCTION("""COMPUTED_VALUE"""),"")</f>
        <v/>
      </c>
      <c r="S523" s="105" t="str">
        <f>IFERROR(__xludf.DUMMYFUNCTION("""COMPUTED_VALUE"""),"")</f>
        <v/>
      </c>
      <c r="T523" s="105" t="str">
        <f>IFERROR(__xludf.DUMMYFUNCTION("""COMPUTED_VALUE"""),"")</f>
        <v/>
      </c>
      <c r="U523" s="105" t="str">
        <f>IFERROR(__xludf.DUMMYFUNCTION("""COMPUTED_VALUE"""),"")</f>
        <v/>
      </c>
      <c r="V523" s="105" t="str">
        <f>IFERROR(__xludf.DUMMYFUNCTION("""COMPUTED_VALUE"""),"")</f>
        <v/>
      </c>
      <c r="W523" s="105" t="str">
        <f>IFERROR(__xludf.DUMMYFUNCTION("""COMPUTED_VALUE"""),"")</f>
        <v/>
      </c>
      <c r="X523" s="105" t="str">
        <f>IFERROR(__xludf.DUMMYFUNCTION("""COMPUTED_VALUE"""),"")</f>
        <v/>
      </c>
      <c r="Y523" s="105" t="str">
        <f>IFERROR(__xludf.DUMMYFUNCTION("""COMPUTED_VALUE"""),"")</f>
        <v/>
      </c>
      <c r="Z523" s="105" t="str">
        <f>IFERROR(__xludf.DUMMYFUNCTION("""COMPUTED_VALUE"""),"")</f>
        <v/>
      </c>
      <c r="AA523" s="105" t="str">
        <f>IFERROR(__xludf.DUMMYFUNCTION("""COMPUTED_VALUE"""),"")</f>
        <v/>
      </c>
      <c r="AB523" s="105" t="str">
        <f>IFERROR(__xludf.DUMMYFUNCTION("""COMPUTED_VALUE"""),"")</f>
        <v/>
      </c>
      <c r="AC523" s="105" t="str">
        <f>IFERROR(__xludf.DUMMYFUNCTION("""COMPUTED_VALUE"""),"")</f>
        <v/>
      </c>
      <c r="AD523" s="105" t="str">
        <f>IFERROR(__xludf.DUMMYFUNCTION("""COMPUTED_VALUE"""),"")</f>
        <v/>
      </c>
      <c r="AE523" s="105" t="str">
        <f>IFERROR(__xludf.DUMMYFUNCTION("""COMPUTED_VALUE"""),"")</f>
        <v/>
      </c>
      <c r="AF523" s="105" t="str">
        <f>IFERROR(__xludf.DUMMYFUNCTION("""COMPUTED_VALUE"""),"")</f>
        <v/>
      </c>
      <c r="AG523" s="105" t="str">
        <f>IFERROR(__xludf.DUMMYFUNCTION("""COMPUTED_VALUE"""),"")</f>
        <v/>
      </c>
      <c r="AH523" s="105" t="str">
        <f>IFERROR(__xludf.DUMMYFUNCTION("""COMPUTED_VALUE"""),"")</f>
        <v/>
      </c>
      <c r="AI523" s="105" t="str">
        <f>IFERROR(__xludf.DUMMYFUNCTION("""COMPUTED_VALUE"""),"")</f>
        <v/>
      </c>
      <c r="AJ523" s="105" t="str">
        <f>IFERROR(__xludf.DUMMYFUNCTION("""COMPUTED_VALUE"""),"")</f>
        <v/>
      </c>
      <c r="AK523" s="105" t="str">
        <f>IFERROR(__xludf.DUMMYFUNCTION("""COMPUTED_VALUE"""),"")</f>
        <v/>
      </c>
      <c r="AL523" s="105" t="str">
        <f>IFERROR(__xludf.DUMMYFUNCTION("""COMPUTED_VALUE"""),"")</f>
        <v/>
      </c>
      <c r="AM523" s="105" t="str">
        <f>IFERROR(__xludf.DUMMYFUNCTION("""COMPUTED_VALUE"""),"")</f>
        <v/>
      </c>
      <c r="AN523" s="105" t="str">
        <f>IFERROR(__xludf.DUMMYFUNCTION("""COMPUTED_VALUE"""),"")</f>
        <v/>
      </c>
    </row>
    <row r="524">
      <c r="A524" s="105"/>
      <c r="B524" s="105"/>
      <c r="C524" s="105"/>
      <c r="D524" s="105"/>
      <c r="E524" s="106"/>
      <c r="F524" s="205"/>
      <c r="G524" s="105"/>
      <c r="H524" s="108"/>
      <c r="I524" s="105"/>
      <c r="J524" s="108" t="str">
        <f>IFERROR(__xludf.DUMMYFUNCTION("""COMPUTED_VALUE"""),"")</f>
        <v/>
      </c>
      <c r="K524" s="105" t="str">
        <f>IFERROR(__xludf.DUMMYFUNCTION("""COMPUTED_VALUE"""),"")</f>
        <v/>
      </c>
      <c r="L524" s="105" t="str">
        <f>IFERROR(__xludf.DUMMYFUNCTION("""COMPUTED_VALUE"""),"")</f>
        <v/>
      </c>
      <c r="M524" s="105" t="str">
        <f>IFERROR(__xludf.DUMMYFUNCTION("""COMPUTED_VALUE"""),"")</f>
        <v/>
      </c>
      <c r="N524" s="105" t="str">
        <f>IFERROR(__xludf.DUMMYFUNCTION("""COMPUTED_VALUE"""),"")</f>
        <v/>
      </c>
      <c r="O524" s="105" t="str">
        <f>IFERROR(__xludf.DUMMYFUNCTION("""COMPUTED_VALUE"""),"")</f>
        <v/>
      </c>
      <c r="P524" s="105" t="str">
        <f>IFERROR(__xludf.DUMMYFUNCTION("""COMPUTED_VALUE"""),"")</f>
        <v/>
      </c>
      <c r="Q524" s="105" t="str">
        <f>IFERROR(__xludf.DUMMYFUNCTION("""COMPUTED_VALUE"""),"")</f>
        <v/>
      </c>
      <c r="R524" s="105" t="str">
        <f>IFERROR(__xludf.DUMMYFUNCTION("""COMPUTED_VALUE"""),"")</f>
        <v/>
      </c>
      <c r="S524" s="105" t="str">
        <f>IFERROR(__xludf.DUMMYFUNCTION("""COMPUTED_VALUE"""),"")</f>
        <v/>
      </c>
      <c r="T524" s="105" t="str">
        <f>IFERROR(__xludf.DUMMYFUNCTION("""COMPUTED_VALUE"""),"")</f>
        <v/>
      </c>
      <c r="U524" s="105" t="str">
        <f>IFERROR(__xludf.DUMMYFUNCTION("""COMPUTED_VALUE"""),"")</f>
        <v/>
      </c>
      <c r="V524" s="105" t="str">
        <f>IFERROR(__xludf.DUMMYFUNCTION("""COMPUTED_VALUE"""),"")</f>
        <v/>
      </c>
      <c r="W524" s="105" t="str">
        <f>IFERROR(__xludf.DUMMYFUNCTION("""COMPUTED_VALUE"""),"")</f>
        <v/>
      </c>
      <c r="X524" s="105" t="str">
        <f>IFERROR(__xludf.DUMMYFUNCTION("""COMPUTED_VALUE"""),"")</f>
        <v/>
      </c>
      <c r="Y524" s="105" t="str">
        <f>IFERROR(__xludf.DUMMYFUNCTION("""COMPUTED_VALUE"""),"")</f>
        <v/>
      </c>
      <c r="Z524" s="105" t="str">
        <f>IFERROR(__xludf.DUMMYFUNCTION("""COMPUTED_VALUE"""),"")</f>
        <v/>
      </c>
      <c r="AA524" s="105" t="str">
        <f>IFERROR(__xludf.DUMMYFUNCTION("""COMPUTED_VALUE"""),"")</f>
        <v/>
      </c>
      <c r="AB524" s="105" t="str">
        <f>IFERROR(__xludf.DUMMYFUNCTION("""COMPUTED_VALUE"""),"")</f>
        <v/>
      </c>
      <c r="AC524" s="105" t="str">
        <f>IFERROR(__xludf.DUMMYFUNCTION("""COMPUTED_VALUE"""),"")</f>
        <v/>
      </c>
      <c r="AD524" s="105" t="str">
        <f>IFERROR(__xludf.DUMMYFUNCTION("""COMPUTED_VALUE"""),"")</f>
        <v/>
      </c>
      <c r="AE524" s="105" t="str">
        <f>IFERROR(__xludf.DUMMYFUNCTION("""COMPUTED_VALUE"""),"")</f>
        <v/>
      </c>
      <c r="AF524" s="105" t="str">
        <f>IFERROR(__xludf.DUMMYFUNCTION("""COMPUTED_VALUE"""),"")</f>
        <v/>
      </c>
      <c r="AG524" s="105" t="str">
        <f>IFERROR(__xludf.DUMMYFUNCTION("""COMPUTED_VALUE"""),"")</f>
        <v/>
      </c>
      <c r="AH524" s="105" t="str">
        <f>IFERROR(__xludf.DUMMYFUNCTION("""COMPUTED_VALUE"""),"")</f>
        <v/>
      </c>
      <c r="AI524" s="105" t="str">
        <f>IFERROR(__xludf.DUMMYFUNCTION("""COMPUTED_VALUE"""),"")</f>
        <v/>
      </c>
      <c r="AJ524" s="105" t="str">
        <f>IFERROR(__xludf.DUMMYFUNCTION("""COMPUTED_VALUE"""),"")</f>
        <v/>
      </c>
      <c r="AK524" s="105" t="str">
        <f>IFERROR(__xludf.DUMMYFUNCTION("""COMPUTED_VALUE"""),"")</f>
        <v/>
      </c>
      <c r="AL524" s="105" t="str">
        <f>IFERROR(__xludf.DUMMYFUNCTION("""COMPUTED_VALUE"""),"")</f>
        <v/>
      </c>
      <c r="AM524" s="105" t="str">
        <f>IFERROR(__xludf.DUMMYFUNCTION("""COMPUTED_VALUE"""),"")</f>
        <v/>
      </c>
      <c r="AN524" s="105" t="str">
        <f>IFERROR(__xludf.DUMMYFUNCTION("""COMPUTED_VALUE"""),"")</f>
        <v/>
      </c>
    </row>
    <row r="525">
      <c r="A525" s="105"/>
      <c r="B525" s="105"/>
      <c r="C525" s="105"/>
      <c r="D525" s="105"/>
      <c r="E525" s="106"/>
      <c r="F525" s="205"/>
      <c r="G525" s="105"/>
      <c r="H525" s="108"/>
      <c r="I525" s="105"/>
      <c r="J525" s="108" t="str">
        <f>IFERROR(__xludf.DUMMYFUNCTION("""COMPUTED_VALUE"""),"")</f>
        <v/>
      </c>
      <c r="K525" s="105" t="str">
        <f>IFERROR(__xludf.DUMMYFUNCTION("""COMPUTED_VALUE"""),"")</f>
        <v/>
      </c>
      <c r="L525" s="105" t="str">
        <f>IFERROR(__xludf.DUMMYFUNCTION("""COMPUTED_VALUE"""),"")</f>
        <v/>
      </c>
      <c r="M525" s="105" t="str">
        <f>IFERROR(__xludf.DUMMYFUNCTION("""COMPUTED_VALUE"""),"")</f>
        <v/>
      </c>
      <c r="N525" s="105" t="str">
        <f>IFERROR(__xludf.DUMMYFUNCTION("""COMPUTED_VALUE"""),"")</f>
        <v/>
      </c>
      <c r="O525" s="105" t="str">
        <f>IFERROR(__xludf.DUMMYFUNCTION("""COMPUTED_VALUE"""),"")</f>
        <v/>
      </c>
      <c r="P525" s="105" t="str">
        <f>IFERROR(__xludf.DUMMYFUNCTION("""COMPUTED_VALUE"""),"")</f>
        <v/>
      </c>
      <c r="Q525" s="105" t="str">
        <f>IFERROR(__xludf.DUMMYFUNCTION("""COMPUTED_VALUE"""),"")</f>
        <v/>
      </c>
      <c r="R525" s="105" t="str">
        <f>IFERROR(__xludf.DUMMYFUNCTION("""COMPUTED_VALUE"""),"")</f>
        <v/>
      </c>
      <c r="S525" s="105" t="str">
        <f>IFERROR(__xludf.DUMMYFUNCTION("""COMPUTED_VALUE"""),"")</f>
        <v/>
      </c>
      <c r="T525" s="105" t="str">
        <f>IFERROR(__xludf.DUMMYFUNCTION("""COMPUTED_VALUE"""),"")</f>
        <v/>
      </c>
      <c r="U525" s="105" t="str">
        <f>IFERROR(__xludf.DUMMYFUNCTION("""COMPUTED_VALUE"""),"")</f>
        <v/>
      </c>
      <c r="V525" s="105" t="str">
        <f>IFERROR(__xludf.DUMMYFUNCTION("""COMPUTED_VALUE"""),"")</f>
        <v/>
      </c>
      <c r="W525" s="105" t="str">
        <f>IFERROR(__xludf.DUMMYFUNCTION("""COMPUTED_VALUE"""),"")</f>
        <v/>
      </c>
      <c r="X525" s="105" t="str">
        <f>IFERROR(__xludf.DUMMYFUNCTION("""COMPUTED_VALUE"""),"")</f>
        <v/>
      </c>
      <c r="Y525" s="105" t="str">
        <f>IFERROR(__xludf.DUMMYFUNCTION("""COMPUTED_VALUE"""),"")</f>
        <v/>
      </c>
      <c r="Z525" s="105" t="str">
        <f>IFERROR(__xludf.DUMMYFUNCTION("""COMPUTED_VALUE"""),"")</f>
        <v/>
      </c>
      <c r="AA525" s="105" t="str">
        <f>IFERROR(__xludf.DUMMYFUNCTION("""COMPUTED_VALUE"""),"")</f>
        <v/>
      </c>
      <c r="AB525" s="105" t="str">
        <f>IFERROR(__xludf.DUMMYFUNCTION("""COMPUTED_VALUE"""),"")</f>
        <v/>
      </c>
      <c r="AC525" s="105" t="str">
        <f>IFERROR(__xludf.DUMMYFUNCTION("""COMPUTED_VALUE"""),"")</f>
        <v/>
      </c>
      <c r="AD525" s="105" t="str">
        <f>IFERROR(__xludf.DUMMYFUNCTION("""COMPUTED_VALUE"""),"")</f>
        <v/>
      </c>
      <c r="AE525" s="105" t="str">
        <f>IFERROR(__xludf.DUMMYFUNCTION("""COMPUTED_VALUE"""),"")</f>
        <v/>
      </c>
      <c r="AF525" s="105" t="str">
        <f>IFERROR(__xludf.DUMMYFUNCTION("""COMPUTED_VALUE"""),"")</f>
        <v/>
      </c>
      <c r="AG525" s="105" t="str">
        <f>IFERROR(__xludf.DUMMYFUNCTION("""COMPUTED_VALUE"""),"")</f>
        <v/>
      </c>
      <c r="AH525" s="105" t="str">
        <f>IFERROR(__xludf.DUMMYFUNCTION("""COMPUTED_VALUE"""),"")</f>
        <v/>
      </c>
      <c r="AI525" s="105" t="str">
        <f>IFERROR(__xludf.DUMMYFUNCTION("""COMPUTED_VALUE"""),"")</f>
        <v/>
      </c>
      <c r="AJ525" s="105" t="str">
        <f>IFERROR(__xludf.DUMMYFUNCTION("""COMPUTED_VALUE"""),"")</f>
        <v/>
      </c>
      <c r="AK525" s="105" t="str">
        <f>IFERROR(__xludf.DUMMYFUNCTION("""COMPUTED_VALUE"""),"")</f>
        <v/>
      </c>
      <c r="AL525" s="105" t="str">
        <f>IFERROR(__xludf.DUMMYFUNCTION("""COMPUTED_VALUE"""),"")</f>
        <v/>
      </c>
      <c r="AM525" s="105" t="str">
        <f>IFERROR(__xludf.DUMMYFUNCTION("""COMPUTED_VALUE"""),"")</f>
        <v/>
      </c>
      <c r="AN525" s="105" t="str">
        <f>IFERROR(__xludf.DUMMYFUNCTION("""COMPUTED_VALUE"""),"")</f>
        <v/>
      </c>
    </row>
    <row r="526">
      <c r="A526" s="105"/>
      <c r="B526" s="105"/>
      <c r="C526" s="105"/>
      <c r="D526" s="105"/>
      <c r="E526" s="106"/>
      <c r="F526" s="205"/>
      <c r="G526" s="105"/>
      <c r="H526" s="108"/>
      <c r="I526" s="105"/>
      <c r="J526" s="108" t="str">
        <f>IFERROR(__xludf.DUMMYFUNCTION("""COMPUTED_VALUE"""),"")</f>
        <v/>
      </c>
      <c r="K526" s="105" t="str">
        <f>IFERROR(__xludf.DUMMYFUNCTION("""COMPUTED_VALUE"""),"")</f>
        <v/>
      </c>
      <c r="L526" s="105" t="str">
        <f>IFERROR(__xludf.DUMMYFUNCTION("""COMPUTED_VALUE"""),"")</f>
        <v/>
      </c>
      <c r="M526" s="105" t="str">
        <f>IFERROR(__xludf.DUMMYFUNCTION("""COMPUTED_VALUE"""),"")</f>
        <v/>
      </c>
      <c r="N526" s="105" t="str">
        <f>IFERROR(__xludf.DUMMYFUNCTION("""COMPUTED_VALUE"""),"")</f>
        <v/>
      </c>
      <c r="O526" s="105" t="str">
        <f>IFERROR(__xludf.DUMMYFUNCTION("""COMPUTED_VALUE"""),"")</f>
        <v/>
      </c>
      <c r="P526" s="105" t="str">
        <f>IFERROR(__xludf.DUMMYFUNCTION("""COMPUTED_VALUE"""),"")</f>
        <v/>
      </c>
      <c r="Q526" s="105" t="str">
        <f>IFERROR(__xludf.DUMMYFUNCTION("""COMPUTED_VALUE"""),"")</f>
        <v/>
      </c>
      <c r="R526" s="105" t="str">
        <f>IFERROR(__xludf.DUMMYFUNCTION("""COMPUTED_VALUE"""),"")</f>
        <v/>
      </c>
      <c r="S526" s="105" t="str">
        <f>IFERROR(__xludf.DUMMYFUNCTION("""COMPUTED_VALUE"""),"")</f>
        <v/>
      </c>
      <c r="T526" s="105" t="str">
        <f>IFERROR(__xludf.DUMMYFUNCTION("""COMPUTED_VALUE"""),"")</f>
        <v/>
      </c>
      <c r="U526" s="105" t="str">
        <f>IFERROR(__xludf.DUMMYFUNCTION("""COMPUTED_VALUE"""),"")</f>
        <v/>
      </c>
      <c r="V526" s="105" t="str">
        <f>IFERROR(__xludf.DUMMYFUNCTION("""COMPUTED_VALUE"""),"")</f>
        <v/>
      </c>
      <c r="W526" s="105" t="str">
        <f>IFERROR(__xludf.DUMMYFUNCTION("""COMPUTED_VALUE"""),"")</f>
        <v/>
      </c>
      <c r="X526" s="105" t="str">
        <f>IFERROR(__xludf.DUMMYFUNCTION("""COMPUTED_VALUE"""),"")</f>
        <v/>
      </c>
      <c r="Y526" s="105" t="str">
        <f>IFERROR(__xludf.DUMMYFUNCTION("""COMPUTED_VALUE"""),"")</f>
        <v/>
      </c>
      <c r="Z526" s="105" t="str">
        <f>IFERROR(__xludf.DUMMYFUNCTION("""COMPUTED_VALUE"""),"")</f>
        <v/>
      </c>
      <c r="AA526" s="105" t="str">
        <f>IFERROR(__xludf.DUMMYFUNCTION("""COMPUTED_VALUE"""),"")</f>
        <v/>
      </c>
      <c r="AB526" s="105" t="str">
        <f>IFERROR(__xludf.DUMMYFUNCTION("""COMPUTED_VALUE"""),"")</f>
        <v/>
      </c>
      <c r="AC526" s="105" t="str">
        <f>IFERROR(__xludf.DUMMYFUNCTION("""COMPUTED_VALUE"""),"")</f>
        <v/>
      </c>
      <c r="AD526" s="105" t="str">
        <f>IFERROR(__xludf.DUMMYFUNCTION("""COMPUTED_VALUE"""),"")</f>
        <v/>
      </c>
      <c r="AE526" s="105" t="str">
        <f>IFERROR(__xludf.DUMMYFUNCTION("""COMPUTED_VALUE"""),"")</f>
        <v/>
      </c>
      <c r="AF526" s="105" t="str">
        <f>IFERROR(__xludf.DUMMYFUNCTION("""COMPUTED_VALUE"""),"")</f>
        <v/>
      </c>
      <c r="AG526" s="105" t="str">
        <f>IFERROR(__xludf.DUMMYFUNCTION("""COMPUTED_VALUE"""),"")</f>
        <v/>
      </c>
      <c r="AH526" s="105" t="str">
        <f>IFERROR(__xludf.DUMMYFUNCTION("""COMPUTED_VALUE"""),"")</f>
        <v/>
      </c>
      <c r="AI526" s="105" t="str">
        <f>IFERROR(__xludf.DUMMYFUNCTION("""COMPUTED_VALUE"""),"")</f>
        <v/>
      </c>
      <c r="AJ526" s="105" t="str">
        <f>IFERROR(__xludf.DUMMYFUNCTION("""COMPUTED_VALUE"""),"")</f>
        <v/>
      </c>
      <c r="AK526" s="105" t="str">
        <f>IFERROR(__xludf.DUMMYFUNCTION("""COMPUTED_VALUE"""),"")</f>
        <v/>
      </c>
      <c r="AL526" s="105" t="str">
        <f>IFERROR(__xludf.DUMMYFUNCTION("""COMPUTED_VALUE"""),"")</f>
        <v/>
      </c>
      <c r="AM526" s="105" t="str">
        <f>IFERROR(__xludf.DUMMYFUNCTION("""COMPUTED_VALUE"""),"")</f>
        <v/>
      </c>
      <c r="AN526" s="105" t="str">
        <f>IFERROR(__xludf.DUMMYFUNCTION("""COMPUTED_VALUE"""),"")</f>
        <v/>
      </c>
    </row>
    <row r="527">
      <c r="A527" s="105"/>
      <c r="B527" s="105"/>
      <c r="C527" s="105"/>
      <c r="D527" s="105"/>
      <c r="E527" s="106"/>
      <c r="F527" s="205"/>
      <c r="G527" s="105"/>
      <c r="H527" s="108"/>
      <c r="I527" s="105"/>
      <c r="J527" s="108" t="str">
        <f>IFERROR(__xludf.DUMMYFUNCTION("""COMPUTED_VALUE"""),"")</f>
        <v/>
      </c>
      <c r="K527" s="105" t="str">
        <f>IFERROR(__xludf.DUMMYFUNCTION("""COMPUTED_VALUE"""),"")</f>
        <v/>
      </c>
      <c r="L527" s="105" t="str">
        <f>IFERROR(__xludf.DUMMYFUNCTION("""COMPUTED_VALUE"""),"")</f>
        <v/>
      </c>
      <c r="M527" s="105" t="str">
        <f>IFERROR(__xludf.DUMMYFUNCTION("""COMPUTED_VALUE"""),"")</f>
        <v/>
      </c>
      <c r="N527" s="105" t="str">
        <f>IFERROR(__xludf.DUMMYFUNCTION("""COMPUTED_VALUE"""),"")</f>
        <v/>
      </c>
      <c r="O527" s="105" t="str">
        <f>IFERROR(__xludf.DUMMYFUNCTION("""COMPUTED_VALUE"""),"")</f>
        <v/>
      </c>
      <c r="P527" s="105" t="str">
        <f>IFERROR(__xludf.DUMMYFUNCTION("""COMPUTED_VALUE"""),"")</f>
        <v/>
      </c>
      <c r="Q527" s="105" t="str">
        <f>IFERROR(__xludf.DUMMYFUNCTION("""COMPUTED_VALUE"""),"")</f>
        <v/>
      </c>
      <c r="R527" s="105" t="str">
        <f>IFERROR(__xludf.DUMMYFUNCTION("""COMPUTED_VALUE"""),"")</f>
        <v/>
      </c>
      <c r="S527" s="105" t="str">
        <f>IFERROR(__xludf.DUMMYFUNCTION("""COMPUTED_VALUE"""),"")</f>
        <v/>
      </c>
      <c r="T527" s="105" t="str">
        <f>IFERROR(__xludf.DUMMYFUNCTION("""COMPUTED_VALUE"""),"")</f>
        <v/>
      </c>
      <c r="U527" s="105" t="str">
        <f>IFERROR(__xludf.DUMMYFUNCTION("""COMPUTED_VALUE"""),"")</f>
        <v/>
      </c>
      <c r="V527" s="105" t="str">
        <f>IFERROR(__xludf.DUMMYFUNCTION("""COMPUTED_VALUE"""),"")</f>
        <v/>
      </c>
      <c r="W527" s="105" t="str">
        <f>IFERROR(__xludf.DUMMYFUNCTION("""COMPUTED_VALUE"""),"")</f>
        <v/>
      </c>
      <c r="X527" s="105" t="str">
        <f>IFERROR(__xludf.DUMMYFUNCTION("""COMPUTED_VALUE"""),"")</f>
        <v/>
      </c>
      <c r="Y527" s="105" t="str">
        <f>IFERROR(__xludf.DUMMYFUNCTION("""COMPUTED_VALUE"""),"")</f>
        <v/>
      </c>
      <c r="Z527" s="105" t="str">
        <f>IFERROR(__xludf.DUMMYFUNCTION("""COMPUTED_VALUE"""),"")</f>
        <v/>
      </c>
      <c r="AA527" s="105" t="str">
        <f>IFERROR(__xludf.DUMMYFUNCTION("""COMPUTED_VALUE"""),"")</f>
        <v/>
      </c>
      <c r="AB527" s="105" t="str">
        <f>IFERROR(__xludf.DUMMYFUNCTION("""COMPUTED_VALUE"""),"")</f>
        <v/>
      </c>
      <c r="AC527" s="105" t="str">
        <f>IFERROR(__xludf.DUMMYFUNCTION("""COMPUTED_VALUE"""),"")</f>
        <v/>
      </c>
      <c r="AD527" s="105" t="str">
        <f>IFERROR(__xludf.DUMMYFUNCTION("""COMPUTED_VALUE"""),"")</f>
        <v/>
      </c>
      <c r="AE527" s="105" t="str">
        <f>IFERROR(__xludf.DUMMYFUNCTION("""COMPUTED_VALUE"""),"")</f>
        <v/>
      </c>
      <c r="AF527" s="105" t="str">
        <f>IFERROR(__xludf.DUMMYFUNCTION("""COMPUTED_VALUE"""),"")</f>
        <v/>
      </c>
      <c r="AG527" s="105" t="str">
        <f>IFERROR(__xludf.DUMMYFUNCTION("""COMPUTED_VALUE"""),"")</f>
        <v/>
      </c>
      <c r="AH527" s="105" t="str">
        <f>IFERROR(__xludf.DUMMYFUNCTION("""COMPUTED_VALUE"""),"")</f>
        <v/>
      </c>
      <c r="AI527" s="105" t="str">
        <f>IFERROR(__xludf.DUMMYFUNCTION("""COMPUTED_VALUE"""),"")</f>
        <v/>
      </c>
      <c r="AJ527" s="105" t="str">
        <f>IFERROR(__xludf.DUMMYFUNCTION("""COMPUTED_VALUE"""),"")</f>
        <v/>
      </c>
      <c r="AK527" s="105" t="str">
        <f>IFERROR(__xludf.DUMMYFUNCTION("""COMPUTED_VALUE"""),"")</f>
        <v/>
      </c>
      <c r="AL527" s="105" t="str">
        <f>IFERROR(__xludf.DUMMYFUNCTION("""COMPUTED_VALUE"""),"")</f>
        <v/>
      </c>
      <c r="AM527" s="105" t="str">
        <f>IFERROR(__xludf.DUMMYFUNCTION("""COMPUTED_VALUE"""),"")</f>
        <v/>
      </c>
      <c r="AN527" s="105" t="str">
        <f>IFERROR(__xludf.DUMMYFUNCTION("""COMPUTED_VALUE"""),"")</f>
        <v/>
      </c>
    </row>
    <row r="528">
      <c r="A528" s="105"/>
      <c r="B528" s="105"/>
      <c r="C528" s="105"/>
      <c r="D528" s="105"/>
      <c r="E528" s="106"/>
      <c r="F528" s="205"/>
      <c r="G528" s="105"/>
      <c r="H528" s="108"/>
      <c r="I528" s="105"/>
      <c r="J528" s="108" t="str">
        <f>IFERROR(__xludf.DUMMYFUNCTION("""COMPUTED_VALUE"""),"")</f>
        <v/>
      </c>
      <c r="K528" s="105" t="str">
        <f>IFERROR(__xludf.DUMMYFUNCTION("""COMPUTED_VALUE"""),"")</f>
        <v/>
      </c>
      <c r="L528" s="105" t="str">
        <f>IFERROR(__xludf.DUMMYFUNCTION("""COMPUTED_VALUE"""),"")</f>
        <v/>
      </c>
      <c r="M528" s="105" t="str">
        <f>IFERROR(__xludf.DUMMYFUNCTION("""COMPUTED_VALUE"""),"")</f>
        <v/>
      </c>
      <c r="N528" s="105" t="str">
        <f>IFERROR(__xludf.DUMMYFUNCTION("""COMPUTED_VALUE"""),"")</f>
        <v/>
      </c>
      <c r="O528" s="105" t="str">
        <f>IFERROR(__xludf.DUMMYFUNCTION("""COMPUTED_VALUE"""),"")</f>
        <v/>
      </c>
      <c r="P528" s="105" t="str">
        <f>IFERROR(__xludf.DUMMYFUNCTION("""COMPUTED_VALUE"""),"")</f>
        <v/>
      </c>
      <c r="Q528" s="105" t="str">
        <f>IFERROR(__xludf.DUMMYFUNCTION("""COMPUTED_VALUE"""),"")</f>
        <v/>
      </c>
      <c r="R528" s="105" t="str">
        <f>IFERROR(__xludf.DUMMYFUNCTION("""COMPUTED_VALUE"""),"")</f>
        <v/>
      </c>
      <c r="S528" s="105" t="str">
        <f>IFERROR(__xludf.DUMMYFUNCTION("""COMPUTED_VALUE"""),"")</f>
        <v/>
      </c>
      <c r="T528" s="105" t="str">
        <f>IFERROR(__xludf.DUMMYFUNCTION("""COMPUTED_VALUE"""),"")</f>
        <v/>
      </c>
      <c r="U528" s="105" t="str">
        <f>IFERROR(__xludf.DUMMYFUNCTION("""COMPUTED_VALUE"""),"")</f>
        <v/>
      </c>
      <c r="V528" s="105" t="str">
        <f>IFERROR(__xludf.DUMMYFUNCTION("""COMPUTED_VALUE"""),"")</f>
        <v/>
      </c>
      <c r="W528" s="105" t="str">
        <f>IFERROR(__xludf.DUMMYFUNCTION("""COMPUTED_VALUE"""),"")</f>
        <v/>
      </c>
      <c r="X528" s="105" t="str">
        <f>IFERROR(__xludf.DUMMYFUNCTION("""COMPUTED_VALUE"""),"")</f>
        <v/>
      </c>
      <c r="Y528" s="105" t="str">
        <f>IFERROR(__xludf.DUMMYFUNCTION("""COMPUTED_VALUE"""),"")</f>
        <v/>
      </c>
      <c r="Z528" s="105" t="str">
        <f>IFERROR(__xludf.DUMMYFUNCTION("""COMPUTED_VALUE"""),"")</f>
        <v/>
      </c>
      <c r="AA528" s="105" t="str">
        <f>IFERROR(__xludf.DUMMYFUNCTION("""COMPUTED_VALUE"""),"")</f>
        <v/>
      </c>
      <c r="AB528" s="105" t="str">
        <f>IFERROR(__xludf.DUMMYFUNCTION("""COMPUTED_VALUE"""),"")</f>
        <v/>
      </c>
      <c r="AC528" s="105" t="str">
        <f>IFERROR(__xludf.DUMMYFUNCTION("""COMPUTED_VALUE"""),"")</f>
        <v/>
      </c>
      <c r="AD528" s="105" t="str">
        <f>IFERROR(__xludf.DUMMYFUNCTION("""COMPUTED_VALUE"""),"")</f>
        <v/>
      </c>
      <c r="AE528" s="105" t="str">
        <f>IFERROR(__xludf.DUMMYFUNCTION("""COMPUTED_VALUE"""),"")</f>
        <v/>
      </c>
      <c r="AF528" s="105" t="str">
        <f>IFERROR(__xludf.DUMMYFUNCTION("""COMPUTED_VALUE"""),"")</f>
        <v/>
      </c>
      <c r="AG528" s="105" t="str">
        <f>IFERROR(__xludf.DUMMYFUNCTION("""COMPUTED_VALUE"""),"")</f>
        <v/>
      </c>
      <c r="AH528" s="105" t="str">
        <f>IFERROR(__xludf.DUMMYFUNCTION("""COMPUTED_VALUE"""),"")</f>
        <v/>
      </c>
      <c r="AI528" s="105" t="str">
        <f>IFERROR(__xludf.DUMMYFUNCTION("""COMPUTED_VALUE"""),"")</f>
        <v/>
      </c>
      <c r="AJ528" s="105" t="str">
        <f>IFERROR(__xludf.DUMMYFUNCTION("""COMPUTED_VALUE"""),"")</f>
        <v/>
      </c>
      <c r="AK528" s="105" t="str">
        <f>IFERROR(__xludf.DUMMYFUNCTION("""COMPUTED_VALUE"""),"")</f>
        <v/>
      </c>
      <c r="AL528" s="105" t="str">
        <f>IFERROR(__xludf.DUMMYFUNCTION("""COMPUTED_VALUE"""),"")</f>
        <v/>
      </c>
      <c r="AM528" s="105" t="str">
        <f>IFERROR(__xludf.DUMMYFUNCTION("""COMPUTED_VALUE"""),"")</f>
        <v/>
      </c>
      <c r="AN528" s="105" t="str">
        <f>IFERROR(__xludf.DUMMYFUNCTION("""COMPUTED_VALUE"""),"")</f>
        <v/>
      </c>
    </row>
    <row r="529">
      <c r="A529" s="105"/>
      <c r="B529" s="105"/>
      <c r="C529" s="105"/>
      <c r="D529" s="105"/>
      <c r="E529" s="106"/>
      <c r="F529" s="205"/>
      <c r="G529" s="105"/>
      <c r="H529" s="108"/>
      <c r="I529" s="105"/>
      <c r="J529" s="108" t="str">
        <f>IFERROR(__xludf.DUMMYFUNCTION("""COMPUTED_VALUE"""),"")</f>
        <v/>
      </c>
      <c r="K529" s="105" t="str">
        <f>IFERROR(__xludf.DUMMYFUNCTION("""COMPUTED_VALUE"""),"")</f>
        <v/>
      </c>
      <c r="L529" s="105" t="str">
        <f>IFERROR(__xludf.DUMMYFUNCTION("""COMPUTED_VALUE"""),"")</f>
        <v/>
      </c>
      <c r="M529" s="105" t="str">
        <f>IFERROR(__xludf.DUMMYFUNCTION("""COMPUTED_VALUE"""),"")</f>
        <v/>
      </c>
      <c r="N529" s="105" t="str">
        <f>IFERROR(__xludf.DUMMYFUNCTION("""COMPUTED_VALUE"""),"")</f>
        <v/>
      </c>
      <c r="O529" s="105" t="str">
        <f>IFERROR(__xludf.DUMMYFUNCTION("""COMPUTED_VALUE"""),"")</f>
        <v/>
      </c>
      <c r="P529" s="105" t="str">
        <f>IFERROR(__xludf.DUMMYFUNCTION("""COMPUTED_VALUE"""),"")</f>
        <v/>
      </c>
      <c r="Q529" s="105" t="str">
        <f>IFERROR(__xludf.DUMMYFUNCTION("""COMPUTED_VALUE"""),"")</f>
        <v/>
      </c>
      <c r="R529" s="105" t="str">
        <f>IFERROR(__xludf.DUMMYFUNCTION("""COMPUTED_VALUE"""),"")</f>
        <v/>
      </c>
      <c r="S529" s="105" t="str">
        <f>IFERROR(__xludf.DUMMYFUNCTION("""COMPUTED_VALUE"""),"")</f>
        <v/>
      </c>
      <c r="T529" s="105" t="str">
        <f>IFERROR(__xludf.DUMMYFUNCTION("""COMPUTED_VALUE"""),"")</f>
        <v/>
      </c>
      <c r="U529" s="105" t="str">
        <f>IFERROR(__xludf.DUMMYFUNCTION("""COMPUTED_VALUE"""),"")</f>
        <v/>
      </c>
      <c r="V529" s="105" t="str">
        <f>IFERROR(__xludf.DUMMYFUNCTION("""COMPUTED_VALUE"""),"")</f>
        <v/>
      </c>
      <c r="W529" s="105" t="str">
        <f>IFERROR(__xludf.DUMMYFUNCTION("""COMPUTED_VALUE"""),"")</f>
        <v/>
      </c>
      <c r="X529" s="105" t="str">
        <f>IFERROR(__xludf.DUMMYFUNCTION("""COMPUTED_VALUE"""),"")</f>
        <v/>
      </c>
      <c r="Y529" s="105" t="str">
        <f>IFERROR(__xludf.DUMMYFUNCTION("""COMPUTED_VALUE"""),"")</f>
        <v/>
      </c>
      <c r="Z529" s="105" t="str">
        <f>IFERROR(__xludf.DUMMYFUNCTION("""COMPUTED_VALUE"""),"")</f>
        <v/>
      </c>
      <c r="AA529" s="105" t="str">
        <f>IFERROR(__xludf.DUMMYFUNCTION("""COMPUTED_VALUE"""),"")</f>
        <v/>
      </c>
      <c r="AB529" s="105" t="str">
        <f>IFERROR(__xludf.DUMMYFUNCTION("""COMPUTED_VALUE"""),"")</f>
        <v/>
      </c>
      <c r="AC529" s="105" t="str">
        <f>IFERROR(__xludf.DUMMYFUNCTION("""COMPUTED_VALUE"""),"")</f>
        <v/>
      </c>
      <c r="AD529" s="105" t="str">
        <f>IFERROR(__xludf.DUMMYFUNCTION("""COMPUTED_VALUE"""),"")</f>
        <v/>
      </c>
      <c r="AE529" s="105" t="str">
        <f>IFERROR(__xludf.DUMMYFUNCTION("""COMPUTED_VALUE"""),"")</f>
        <v/>
      </c>
      <c r="AF529" s="105" t="str">
        <f>IFERROR(__xludf.DUMMYFUNCTION("""COMPUTED_VALUE"""),"")</f>
        <v/>
      </c>
      <c r="AG529" s="105" t="str">
        <f>IFERROR(__xludf.DUMMYFUNCTION("""COMPUTED_VALUE"""),"")</f>
        <v/>
      </c>
      <c r="AH529" s="105" t="str">
        <f>IFERROR(__xludf.DUMMYFUNCTION("""COMPUTED_VALUE"""),"")</f>
        <v/>
      </c>
      <c r="AI529" s="105" t="str">
        <f>IFERROR(__xludf.DUMMYFUNCTION("""COMPUTED_VALUE"""),"")</f>
        <v/>
      </c>
      <c r="AJ529" s="105" t="str">
        <f>IFERROR(__xludf.DUMMYFUNCTION("""COMPUTED_VALUE"""),"")</f>
        <v/>
      </c>
      <c r="AK529" s="105" t="str">
        <f>IFERROR(__xludf.DUMMYFUNCTION("""COMPUTED_VALUE"""),"")</f>
        <v/>
      </c>
      <c r="AL529" s="105" t="str">
        <f>IFERROR(__xludf.DUMMYFUNCTION("""COMPUTED_VALUE"""),"")</f>
        <v/>
      </c>
      <c r="AM529" s="105" t="str">
        <f>IFERROR(__xludf.DUMMYFUNCTION("""COMPUTED_VALUE"""),"")</f>
        <v/>
      </c>
      <c r="AN529" s="105" t="str">
        <f>IFERROR(__xludf.DUMMYFUNCTION("""COMPUTED_VALUE"""),"")</f>
        <v/>
      </c>
    </row>
    <row r="530">
      <c r="A530" s="105"/>
      <c r="B530" s="105"/>
      <c r="C530" s="105"/>
      <c r="D530" s="105"/>
      <c r="E530" s="106"/>
      <c r="F530" s="205"/>
      <c r="G530" s="105"/>
      <c r="H530" s="108"/>
      <c r="I530" s="105"/>
      <c r="J530" s="108" t="str">
        <f>IFERROR(__xludf.DUMMYFUNCTION("""COMPUTED_VALUE"""),"")</f>
        <v/>
      </c>
      <c r="K530" s="105" t="str">
        <f>IFERROR(__xludf.DUMMYFUNCTION("""COMPUTED_VALUE"""),"")</f>
        <v/>
      </c>
      <c r="L530" s="105" t="str">
        <f>IFERROR(__xludf.DUMMYFUNCTION("""COMPUTED_VALUE"""),"")</f>
        <v/>
      </c>
      <c r="M530" s="105" t="str">
        <f>IFERROR(__xludf.DUMMYFUNCTION("""COMPUTED_VALUE"""),"")</f>
        <v/>
      </c>
      <c r="N530" s="105" t="str">
        <f>IFERROR(__xludf.DUMMYFUNCTION("""COMPUTED_VALUE"""),"")</f>
        <v/>
      </c>
      <c r="O530" s="105" t="str">
        <f>IFERROR(__xludf.DUMMYFUNCTION("""COMPUTED_VALUE"""),"")</f>
        <v/>
      </c>
      <c r="P530" s="105" t="str">
        <f>IFERROR(__xludf.DUMMYFUNCTION("""COMPUTED_VALUE"""),"")</f>
        <v/>
      </c>
      <c r="Q530" s="105" t="str">
        <f>IFERROR(__xludf.DUMMYFUNCTION("""COMPUTED_VALUE"""),"")</f>
        <v/>
      </c>
      <c r="R530" s="105" t="str">
        <f>IFERROR(__xludf.DUMMYFUNCTION("""COMPUTED_VALUE"""),"")</f>
        <v/>
      </c>
      <c r="S530" s="105" t="str">
        <f>IFERROR(__xludf.DUMMYFUNCTION("""COMPUTED_VALUE"""),"")</f>
        <v/>
      </c>
      <c r="T530" s="105" t="str">
        <f>IFERROR(__xludf.DUMMYFUNCTION("""COMPUTED_VALUE"""),"")</f>
        <v/>
      </c>
      <c r="U530" s="105" t="str">
        <f>IFERROR(__xludf.DUMMYFUNCTION("""COMPUTED_VALUE"""),"")</f>
        <v/>
      </c>
      <c r="V530" s="105" t="str">
        <f>IFERROR(__xludf.DUMMYFUNCTION("""COMPUTED_VALUE"""),"")</f>
        <v/>
      </c>
      <c r="W530" s="105" t="str">
        <f>IFERROR(__xludf.DUMMYFUNCTION("""COMPUTED_VALUE"""),"")</f>
        <v/>
      </c>
      <c r="X530" s="105" t="str">
        <f>IFERROR(__xludf.DUMMYFUNCTION("""COMPUTED_VALUE"""),"")</f>
        <v/>
      </c>
      <c r="Y530" s="105" t="str">
        <f>IFERROR(__xludf.DUMMYFUNCTION("""COMPUTED_VALUE"""),"")</f>
        <v/>
      </c>
      <c r="Z530" s="105" t="str">
        <f>IFERROR(__xludf.DUMMYFUNCTION("""COMPUTED_VALUE"""),"")</f>
        <v/>
      </c>
      <c r="AA530" s="105" t="str">
        <f>IFERROR(__xludf.DUMMYFUNCTION("""COMPUTED_VALUE"""),"")</f>
        <v/>
      </c>
      <c r="AB530" s="105" t="str">
        <f>IFERROR(__xludf.DUMMYFUNCTION("""COMPUTED_VALUE"""),"")</f>
        <v/>
      </c>
      <c r="AC530" s="105" t="str">
        <f>IFERROR(__xludf.DUMMYFUNCTION("""COMPUTED_VALUE"""),"")</f>
        <v/>
      </c>
      <c r="AD530" s="105" t="str">
        <f>IFERROR(__xludf.DUMMYFUNCTION("""COMPUTED_VALUE"""),"")</f>
        <v/>
      </c>
      <c r="AE530" s="105" t="str">
        <f>IFERROR(__xludf.DUMMYFUNCTION("""COMPUTED_VALUE"""),"")</f>
        <v/>
      </c>
      <c r="AF530" s="105" t="str">
        <f>IFERROR(__xludf.DUMMYFUNCTION("""COMPUTED_VALUE"""),"")</f>
        <v/>
      </c>
      <c r="AG530" s="105" t="str">
        <f>IFERROR(__xludf.DUMMYFUNCTION("""COMPUTED_VALUE"""),"")</f>
        <v/>
      </c>
      <c r="AH530" s="105" t="str">
        <f>IFERROR(__xludf.DUMMYFUNCTION("""COMPUTED_VALUE"""),"")</f>
        <v/>
      </c>
      <c r="AI530" s="105" t="str">
        <f>IFERROR(__xludf.DUMMYFUNCTION("""COMPUTED_VALUE"""),"")</f>
        <v/>
      </c>
      <c r="AJ530" s="105" t="str">
        <f>IFERROR(__xludf.DUMMYFUNCTION("""COMPUTED_VALUE"""),"")</f>
        <v/>
      </c>
      <c r="AK530" s="105" t="str">
        <f>IFERROR(__xludf.DUMMYFUNCTION("""COMPUTED_VALUE"""),"")</f>
        <v/>
      </c>
      <c r="AL530" s="105" t="str">
        <f>IFERROR(__xludf.DUMMYFUNCTION("""COMPUTED_VALUE"""),"")</f>
        <v/>
      </c>
      <c r="AM530" s="105" t="str">
        <f>IFERROR(__xludf.DUMMYFUNCTION("""COMPUTED_VALUE"""),"")</f>
        <v/>
      </c>
      <c r="AN530" s="105" t="str">
        <f>IFERROR(__xludf.DUMMYFUNCTION("""COMPUTED_VALUE"""),"")</f>
        <v/>
      </c>
    </row>
    <row r="531">
      <c r="A531" s="105"/>
      <c r="B531" s="105"/>
      <c r="C531" s="105"/>
      <c r="D531" s="105"/>
      <c r="E531" s="106"/>
      <c r="F531" s="205"/>
      <c r="G531" s="105"/>
      <c r="H531" s="108"/>
      <c r="I531" s="105"/>
      <c r="J531" s="108" t="str">
        <f>IFERROR(__xludf.DUMMYFUNCTION("""COMPUTED_VALUE"""),"")</f>
        <v/>
      </c>
      <c r="K531" s="105" t="str">
        <f>IFERROR(__xludf.DUMMYFUNCTION("""COMPUTED_VALUE"""),"")</f>
        <v/>
      </c>
      <c r="L531" s="105" t="str">
        <f>IFERROR(__xludf.DUMMYFUNCTION("""COMPUTED_VALUE"""),"")</f>
        <v/>
      </c>
      <c r="M531" s="105" t="str">
        <f>IFERROR(__xludf.DUMMYFUNCTION("""COMPUTED_VALUE"""),"")</f>
        <v/>
      </c>
      <c r="N531" s="105" t="str">
        <f>IFERROR(__xludf.DUMMYFUNCTION("""COMPUTED_VALUE"""),"")</f>
        <v/>
      </c>
      <c r="O531" s="105" t="str">
        <f>IFERROR(__xludf.DUMMYFUNCTION("""COMPUTED_VALUE"""),"")</f>
        <v/>
      </c>
      <c r="P531" s="105" t="str">
        <f>IFERROR(__xludf.DUMMYFUNCTION("""COMPUTED_VALUE"""),"")</f>
        <v/>
      </c>
      <c r="Q531" s="105" t="str">
        <f>IFERROR(__xludf.DUMMYFUNCTION("""COMPUTED_VALUE"""),"")</f>
        <v/>
      </c>
      <c r="R531" s="105" t="str">
        <f>IFERROR(__xludf.DUMMYFUNCTION("""COMPUTED_VALUE"""),"")</f>
        <v/>
      </c>
      <c r="S531" s="105" t="str">
        <f>IFERROR(__xludf.DUMMYFUNCTION("""COMPUTED_VALUE"""),"")</f>
        <v/>
      </c>
      <c r="T531" s="105" t="str">
        <f>IFERROR(__xludf.DUMMYFUNCTION("""COMPUTED_VALUE"""),"")</f>
        <v/>
      </c>
      <c r="U531" s="105" t="str">
        <f>IFERROR(__xludf.DUMMYFUNCTION("""COMPUTED_VALUE"""),"")</f>
        <v/>
      </c>
      <c r="V531" s="105" t="str">
        <f>IFERROR(__xludf.DUMMYFUNCTION("""COMPUTED_VALUE"""),"")</f>
        <v/>
      </c>
      <c r="W531" s="105" t="str">
        <f>IFERROR(__xludf.DUMMYFUNCTION("""COMPUTED_VALUE"""),"")</f>
        <v/>
      </c>
      <c r="X531" s="105" t="str">
        <f>IFERROR(__xludf.DUMMYFUNCTION("""COMPUTED_VALUE"""),"")</f>
        <v/>
      </c>
      <c r="Y531" s="105" t="str">
        <f>IFERROR(__xludf.DUMMYFUNCTION("""COMPUTED_VALUE"""),"")</f>
        <v/>
      </c>
      <c r="Z531" s="105" t="str">
        <f>IFERROR(__xludf.DUMMYFUNCTION("""COMPUTED_VALUE"""),"")</f>
        <v/>
      </c>
      <c r="AA531" s="105" t="str">
        <f>IFERROR(__xludf.DUMMYFUNCTION("""COMPUTED_VALUE"""),"")</f>
        <v/>
      </c>
      <c r="AB531" s="105" t="str">
        <f>IFERROR(__xludf.DUMMYFUNCTION("""COMPUTED_VALUE"""),"")</f>
        <v/>
      </c>
      <c r="AC531" s="105" t="str">
        <f>IFERROR(__xludf.DUMMYFUNCTION("""COMPUTED_VALUE"""),"")</f>
        <v/>
      </c>
      <c r="AD531" s="105" t="str">
        <f>IFERROR(__xludf.DUMMYFUNCTION("""COMPUTED_VALUE"""),"")</f>
        <v/>
      </c>
      <c r="AE531" s="105" t="str">
        <f>IFERROR(__xludf.DUMMYFUNCTION("""COMPUTED_VALUE"""),"")</f>
        <v/>
      </c>
      <c r="AF531" s="105" t="str">
        <f>IFERROR(__xludf.DUMMYFUNCTION("""COMPUTED_VALUE"""),"")</f>
        <v/>
      </c>
      <c r="AG531" s="105" t="str">
        <f>IFERROR(__xludf.DUMMYFUNCTION("""COMPUTED_VALUE"""),"")</f>
        <v/>
      </c>
      <c r="AH531" s="105" t="str">
        <f>IFERROR(__xludf.DUMMYFUNCTION("""COMPUTED_VALUE"""),"")</f>
        <v/>
      </c>
      <c r="AI531" s="105" t="str">
        <f>IFERROR(__xludf.DUMMYFUNCTION("""COMPUTED_VALUE"""),"")</f>
        <v/>
      </c>
      <c r="AJ531" s="105" t="str">
        <f>IFERROR(__xludf.DUMMYFUNCTION("""COMPUTED_VALUE"""),"")</f>
        <v/>
      </c>
      <c r="AK531" s="105" t="str">
        <f>IFERROR(__xludf.DUMMYFUNCTION("""COMPUTED_VALUE"""),"")</f>
        <v/>
      </c>
      <c r="AL531" s="105" t="str">
        <f>IFERROR(__xludf.DUMMYFUNCTION("""COMPUTED_VALUE"""),"")</f>
        <v/>
      </c>
      <c r="AM531" s="105" t="str">
        <f>IFERROR(__xludf.DUMMYFUNCTION("""COMPUTED_VALUE"""),"")</f>
        <v/>
      </c>
      <c r="AN531" s="105" t="str">
        <f>IFERROR(__xludf.DUMMYFUNCTION("""COMPUTED_VALUE"""),"")</f>
        <v/>
      </c>
    </row>
    <row r="532">
      <c r="A532" s="105"/>
      <c r="B532" s="105"/>
      <c r="C532" s="105"/>
      <c r="D532" s="105"/>
      <c r="E532" s="106"/>
      <c r="F532" s="205"/>
      <c r="G532" s="105"/>
      <c r="H532" s="108"/>
      <c r="I532" s="105"/>
      <c r="J532" s="108" t="str">
        <f>IFERROR(__xludf.DUMMYFUNCTION("""COMPUTED_VALUE"""),"")</f>
        <v/>
      </c>
      <c r="K532" s="105" t="str">
        <f>IFERROR(__xludf.DUMMYFUNCTION("""COMPUTED_VALUE"""),"")</f>
        <v/>
      </c>
      <c r="L532" s="105" t="str">
        <f>IFERROR(__xludf.DUMMYFUNCTION("""COMPUTED_VALUE"""),"")</f>
        <v/>
      </c>
      <c r="M532" s="105" t="str">
        <f>IFERROR(__xludf.DUMMYFUNCTION("""COMPUTED_VALUE"""),"")</f>
        <v/>
      </c>
      <c r="N532" s="105" t="str">
        <f>IFERROR(__xludf.DUMMYFUNCTION("""COMPUTED_VALUE"""),"")</f>
        <v/>
      </c>
      <c r="O532" s="105" t="str">
        <f>IFERROR(__xludf.DUMMYFUNCTION("""COMPUTED_VALUE"""),"")</f>
        <v/>
      </c>
      <c r="P532" s="105" t="str">
        <f>IFERROR(__xludf.DUMMYFUNCTION("""COMPUTED_VALUE"""),"")</f>
        <v/>
      </c>
      <c r="Q532" s="105" t="str">
        <f>IFERROR(__xludf.DUMMYFUNCTION("""COMPUTED_VALUE"""),"")</f>
        <v/>
      </c>
      <c r="R532" s="105" t="str">
        <f>IFERROR(__xludf.DUMMYFUNCTION("""COMPUTED_VALUE"""),"")</f>
        <v/>
      </c>
      <c r="S532" s="105" t="str">
        <f>IFERROR(__xludf.DUMMYFUNCTION("""COMPUTED_VALUE"""),"")</f>
        <v/>
      </c>
      <c r="T532" s="105" t="str">
        <f>IFERROR(__xludf.DUMMYFUNCTION("""COMPUTED_VALUE"""),"")</f>
        <v/>
      </c>
      <c r="U532" s="105" t="str">
        <f>IFERROR(__xludf.DUMMYFUNCTION("""COMPUTED_VALUE"""),"")</f>
        <v/>
      </c>
      <c r="V532" s="105" t="str">
        <f>IFERROR(__xludf.DUMMYFUNCTION("""COMPUTED_VALUE"""),"")</f>
        <v/>
      </c>
      <c r="W532" s="105" t="str">
        <f>IFERROR(__xludf.DUMMYFUNCTION("""COMPUTED_VALUE"""),"")</f>
        <v/>
      </c>
      <c r="X532" s="105" t="str">
        <f>IFERROR(__xludf.DUMMYFUNCTION("""COMPUTED_VALUE"""),"")</f>
        <v/>
      </c>
      <c r="Y532" s="105" t="str">
        <f>IFERROR(__xludf.DUMMYFUNCTION("""COMPUTED_VALUE"""),"")</f>
        <v/>
      </c>
      <c r="Z532" s="105" t="str">
        <f>IFERROR(__xludf.DUMMYFUNCTION("""COMPUTED_VALUE"""),"")</f>
        <v/>
      </c>
      <c r="AA532" s="105" t="str">
        <f>IFERROR(__xludf.DUMMYFUNCTION("""COMPUTED_VALUE"""),"")</f>
        <v/>
      </c>
      <c r="AB532" s="105" t="str">
        <f>IFERROR(__xludf.DUMMYFUNCTION("""COMPUTED_VALUE"""),"")</f>
        <v/>
      </c>
      <c r="AC532" s="105" t="str">
        <f>IFERROR(__xludf.DUMMYFUNCTION("""COMPUTED_VALUE"""),"")</f>
        <v/>
      </c>
      <c r="AD532" s="105" t="str">
        <f>IFERROR(__xludf.DUMMYFUNCTION("""COMPUTED_VALUE"""),"")</f>
        <v/>
      </c>
      <c r="AE532" s="105" t="str">
        <f>IFERROR(__xludf.DUMMYFUNCTION("""COMPUTED_VALUE"""),"")</f>
        <v/>
      </c>
      <c r="AF532" s="105" t="str">
        <f>IFERROR(__xludf.DUMMYFUNCTION("""COMPUTED_VALUE"""),"")</f>
        <v/>
      </c>
      <c r="AG532" s="105" t="str">
        <f>IFERROR(__xludf.DUMMYFUNCTION("""COMPUTED_VALUE"""),"")</f>
        <v/>
      </c>
      <c r="AH532" s="105" t="str">
        <f>IFERROR(__xludf.DUMMYFUNCTION("""COMPUTED_VALUE"""),"")</f>
        <v/>
      </c>
      <c r="AI532" s="105" t="str">
        <f>IFERROR(__xludf.DUMMYFUNCTION("""COMPUTED_VALUE"""),"")</f>
        <v/>
      </c>
      <c r="AJ532" s="105" t="str">
        <f>IFERROR(__xludf.DUMMYFUNCTION("""COMPUTED_VALUE"""),"")</f>
        <v/>
      </c>
      <c r="AK532" s="105" t="str">
        <f>IFERROR(__xludf.DUMMYFUNCTION("""COMPUTED_VALUE"""),"")</f>
        <v/>
      </c>
      <c r="AL532" s="105" t="str">
        <f>IFERROR(__xludf.DUMMYFUNCTION("""COMPUTED_VALUE"""),"")</f>
        <v/>
      </c>
      <c r="AM532" s="105" t="str">
        <f>IFERROR(__xludf.DUMMYFUNCTION("""COMPUTED_VALUE"""),"")</f>
        <v/>
      </c>
      <c r="AN532" s="105" t="str">
        <f>IFERROR(__xludf.DUMMYFUNCTION("""COMPUTED_VALUE"""),"")</f>
        <v/>
      </c>
    </row>
    <row r="533">
      <c r="A533" s="105"/>
      <c r="B533" s="105"/>
      <c r="C533" s="105"/>
      <c r="D533" s="105"/>
      <c r="E533" s="106"/>
      <c r="F533" s="205"/>
      <c r="G533" s="105"/>
      <c r="H533" s="108"/>
      <c r="I533" s="105"/>
      <c r="J533" s="108" t="str">
        <f>IFERROR(__xludf.DUMMYFUNCTION("""COMPUTED_VALUE"""),"")</f>
        <v/>
      </c>
      <c r="K533" s="105" t="str">
        <f>IFERROR(__xludf.DUMMYFUNCTION("""COMPUTED_VALUE"""),"")</f>
        <v/>
      </c>
      <c r="L533" s="105" t="str">
        <f>IFERROR(__xludf.DUMMYFUNCTION("""COMPUTED_VALUE"""),"")</f>
        <v/>
      </c>
      <c r="M533" s="105" t="str">
        <f>IFERROR(__xludf.DUMMYFUNCTION("""COMPUTED_VALUE"""),"")</f>
        <v/>
      </c>
      <c r="N533" s="105" t="str">
        <f>IFERROR(__xludf.DUMMYFUNCTION("""COMPUTED_VALUE"""),"")</f>
        <v/>
      </c>
      <c r="O533" s="105" t="str">
        <f>IFERROR(__xludf.DUMMYFUNCTION("""COMPUTED_VALUE"""),"")</f>
        <v/>
      </c>
      <c r="P533" s="105" t="str">
        <f>IFERROR(__xludf.DUMMYFUNCTION("""COMPUTED_VALUE"""),"")</f>
        <v/>
      </c>
      <c r="Q533" s="105" t="str">
        <f>IFERROR(__xludf.DUMMYFUNCTION("""COMPUTED_VALUE"""),"")</f>
        <v/>
      </c>
      <c r="R533" s="105" t="str">
        <f>IFERROR(__xludf.DUMMYFUNCTION("""COMPUTED_VALUE"""),"")</f>
        <v/>
      </c>
      <c r="S533" s="105" t="str">
        <f>IFERROR(__xludf.DUMMYFUNCTION("""COMPUTED_VALUE"""),"")</f>
        <v/>
      </c>
      <c r="T533" s="105" t="str">
        <f>IFERROR(__xludf.DUMMYFUNCTION("""COMPUTED_VALUE"""),"")</f>
        <v/>
      </c>
      <c r="U533" s="105" t="str">
        <f>IFERROR(__xludf.DUMMYFUNCTION("""COMPUTED_VALUE"""),"")</f>
        <v/>
      </c>
      <c r="V533" s="105" t="str">
        <f>IFERROR(__xludf.DUMMYFUNCTION("""COMPUTED_VALUE"""),"")</f>
        <v/>
      </c>
      <c r="W533" s="105" t="str">
        <f>IFERROR(__xludf.DUMMYFUNCTION("""COMPUTED_VALUE"""),"")</f>
        <v/>
      </c>
      <c r="X533" s="105" t="str">
        <f>IFERROR(__xludf.DUMMYFUNCTION("""COMPUTED_VALUE"""),"")</f>
        <v/>
      </c>
      <c r="Y533" s="105" t="str">
        <f>IFERROR(__xludf.DUMMYFUNCTION("""COMPUTED_VALUE"""),"")</f>
        <v/>
      </c>
      <c r="Z533" s="105" t="str">
        <f>IFERROR(__xludf.DUMMYFUNCTION("""COMPUTED_VALUE"""),"")</f>
        <v/>
      </c>
      <c r="AA533" s="105" t="str">
        <f>IFERROR(__xludf.DUMMYFUNCTION("""COMPUTED_VALUE"""),"")</f>
        <v/>
      </c>
      <c r="AB533" s="105" t="str">
        <f>IFERROR(__xludf.DUMMYFUNCTION("""COMPUTED_VALUE"""),"")</f>
        <v/>
      </c>
      <c r="AC533" s="105" t="str">
        <f>IFERROR(__xludf.DUMMYFUNCTION("""COMPUTED_VALUE"""),"")</f>
        <v/>
      </c>
      <c r="AD533" s="105" t="str">
        <f>IFERROR(__xludf.DUMMYFUNCTION("""COMPUTED_VALUE"""),"")</f>
        <v/>
      </c>
      <c r="AE533" s="105" t="str">
        <f>IFERROR(__xludf.DUMMYFUNCTION("""COMPUTED_VALUE"""),"")</f>
        <v/>
      </c>
      <c r="AF533" s="105" t="str">
        <f>IFERROR(__xludf.DUMMYFUNCTION("""COMPUTED_VALUE"""),"")</f>
        <v/>
      </c>
      <c r="AG533" s="105" t="str">
        <f>IFERROR(__xludf.DUMMYFUNCTION("""COMPUTED_VALUE"""),"")</f>
        <v/>
      </c>
      <c r="AH533" s="105" t="str">
        <f>IFERROR(__xludf.DUMMYFUNCTION("""COMPUTED_VALUE"""),"")</f>
        <v/>
      </c>
      <c r="AI533" s="105" t="str">
        <f>IFERROR(__xludf.DUMMYFUNCTION("""COMPUTED_VALUE"""),"")</f>
        <v/>
      </c>
      <c r="AJ533" s="105" t="str">
        <f>IFERROR(__xludf.DUMMYFUNCTION("""COMPUTED_VALUE"""),"")</f>
        <v/>
      </c>
      <c r="AK533" s="105" t="str">
        <f>IFERROR(__xludf.DUMMYFUNCTION("""COMPUTED_VALUE"""),"")</f>
        <v/>
      </c>
      <c r="AL533" s="105" t="str">
        <f>IFERROR(__xludf.DUMMYFUNCTION("""COMPUTED_VALUE"""),"")</f>
        <v/>
      </c>
      <c r="AM533" s="105" t="str">
        <f>IFERROR(__xludf.DUMMYFUNCTION("""COMPUTED_VALUE"""),"")</f>
        <v/>
      </c>
      <c r="AN533" s="105" t="str">
        <f>IFERROR(__xludf.DUMMYFUNCTION("""COMPUTED_VALUE"""),"")</f>
        <v/>
      </c>
    </row>
    <row r="534">
      <c r="A534" s="105"/>
      <c r="B534" s="105"/>
      <c r="C534" s="105"/>
      <c r="D534" s="105"/>
      <c r="E534" s="106"/>
      <c r="F534" s="205"/>
      <c r="G534" s="105"/>
      <c r="H534" s="108"/>
      <c r="I534" s="105"/>
      <c r="J534" s="108" t="str">
        <f>IFERROR(__xludf.DUMMYFUNCTION("""COMPUTED_VALUE"""),"")</f>
        <v/>
      </c>
      <c r="K534" s="105" t="str">
        <f>IFERROR(__xludf.DUMMYFUNCTION("""COMPUTED_VALUE"""),"")</f>
        <v/>
      </c>
      <c r="L534" s="105" t="str">
        <f>IFERROR(__xludf.DUMMYFUNCTION("""COMPUTED_VALUE"""),"")</f>
        <v/>
      </c>
      <c r="M534" s="105" t="str">
        <f>IFERROR(__xludf.DUMMYFUNCTION("""COMPUTED_VALUE"""),"")</f>
        <v/>
      </c>
      <c r="N534" s="105" t="str">
        <f>IFERROR(__xludf.DUMMYFUNCTION("""COMPUTED_VALUE"""),"")</f>
        <v/>
      </c>
      <c r="O534" s="105" t="str">
        <f>IFERROR(__xludf.DUMMYFUNCTION("""COMPUTED_VALUE"""),"")</f>
        <v/>
      </c>
      <c r="P534" s="105" t="str">
        <f>IFERROR(__xludf.DUMMYFUNCTION("""COMPUTED_VALUE"""),"")</f>
        <v/>
      </c>
      <c r="Q534" s="105" t="str">
        <f>IFERROR(__xludf.DUMMYFUNCTION("""COMPUTED_VALUE"""),"")</f>
        <v/>
      </c>
      <c r="R534" s="105" t="str">
        <f>IFERROR(__xludf.DUMMYFUNCTION("""COMPUTED_VALUE"""),"")</f>
        <v/>
      </c>
      <c r="S534" s="105" t="str">
        <f>IFERROR(__xludf.DUMMYFUNCTION("""COMPUTED_VALUE"""),"")</f>
        <v/>
      </c>
      <c r="T534" s="105" t="str">
        <f>IFERROR(__xludf.DUMMYFUNCTION("""COMPUTED_VALUE"""),"")</f>
        <v/>
      </c>
      <c r="U534" s="105" t="str">
        <f>IFERROR(__xludf.DUMMYFUNCTION("""COMPUTED_VALUE"""),"")</f>
        <v/>
      </c>
      <c r="V534" s="105" t="str">
        <f>IFERROR(__xludf.DUMMYFUNCTION("""COMPUTED_VALUE"""),"")</f>
        <v/>
      </c>
      <c r="W534" s="105" t="str">
        <f>IFERROR(__xludf.DUMMYFUNCTION("""COMPUTED_VALUE"""),"")</f>
        <v/>
      </c>
      <c r="X534" s="105" t="str">
        <f>IFERROR(__xludf.DUMMYFUNCTION("""COMPUTED_VALUE"""),"")</f>
        <v/>
      </c>
      <c r="Y534" s="105" t="str">
        <f>IFERROR(__xludf.DUMMYFUNCTION("""COMPUTED_VALUE"""),"")</f>
        <v/>
      </c>
      <c r="Z534" s="105" t="str">
        <f>IFERROR(__xludf.DUMMYFUNCTION("""COMPUTED_VALUE"""),"")</f>
        <v/>
      </c>
      <c r="AA534" s="105" t="str">
        <f>IFERROR(__xludf.DUMMYFUNCTION("""COMPUTED_VALUE"""),"")</f>
        <v/>
      </c>
      <c r="AB534" s="105" t="str">
        <f>IFERROR(__xludf.DUMMYFUNCTION("""COMPUTED_VALUE"""),"")</f>
        <v/>
      </c>
      <c r="AC534" s="105" t="str">
        <f>IFERROR(__xludf.DUMMYFUNCTION("""COMPUTED_VALUE"""),"")</f>
        <v/>
      </c>
      <c r="AD534" s="105" t="str">
        <f>IFERROR(__xludf.DUMMYFUNCTION("""COMPUTED_VALUE"""),"")</f>
        <v/>
      </c>
      <c r="AE534" s="105" t="str">
        <f>IFERROR(__xludf.DUMMYFUNCTION("""COMPUTED_VALUE"""),"")</f>
        <v/>
      </c>
      <c r="AF534" s="105" t="str">
        <f>IFERROR(__xludf.DUMMYFUNCTION("""COMPUTED_VALUE"""),"")</f>
        <v/>
      </c>
      <c r="AG534" s="105" t="str">
        <f>IFERROR(__xludf.DUMMYFUNCTION("""COMPUTED_VALUE"""),"")</f>
        <v/>
      </c>
      <c r="AH534" s="105" t="str">
        <f>IFERROR(__xludf.DUMMYFUNCTION("""COMPUTED_VALUE"""),"")</f>
        <v/>
      </c>
      <c r="AI534" s="105" t="str">
        <f>IFERROR(__xludf.DUMMYFUNCTION("""COMPUTED_VALUE"""),"")</f>
        <v/>
      </c>
      <c r="AJ534" s="105" t="str">
        <f>IFERROR(__xludf.DUMMYFUNCTION("""COMPUTED_VALUE"""),"")</f>
        <v/>
      </c>
      <c r="AK534" s="105" t="str">
        <f>IFERROR(__xludf.DUMMYFUNCTION("""COMPUTED_VALUE"""),"")</f>
        <v/>
      </c>
      <c r="AL534" s="105" t="str">
        <f>IFERROR(__xludf.DUMMYFUNCTION("""COMPUTED_VALUE"""),"")</f>
        <v/>
      </c>
      <c r="AM534" s="105" t="str">
        <f>IFERROR(__xludf.DUMMYFUNCTION("""COMPUTED_VALUE"""),"")</f>
        <v/>
      </c>
      <c r="AN534" s="105" t="str">
        <f>IFERROR(__xludf.DUMMYFUNCTION("""COMPUTED_VALUE"""),"")</f>
        <v/>
      </c>
    </row>
    <row r="535">
      <c r="A535" s="105"/>
      <c r="B535" s="105"/>
      <c r="C535" s="105"/>
      <c r="D535" s="105"/>
      <c r="E535" s="106"/>
      <c r="F535" s="205"/>
      <c r="G535" s="105"/>
      <c r="H535" s="108"/>
      <c r="I535" s="105"/>
      <c r="J535" s="108" t="str">
        <f>IFERROR(__xludf.DUMMYFUNCTION("""COMPUTED_VALUE"""),"")</f>
        <v/>
      </c>
      <c r="K535" s="105" t="str">
        <f>IFERROR(__xludf.DUMMYFUNCTION("""COMPUTED_VALUE"""),"")</f>
        <v/>
      </c>
      <c r="L535" s="105" t="str">
        <f>IFERROR(__xludf.DUMMYFUNCTION("""COMPUTED_VALUE"""),"")</f>
        <v/>
      </c>
      <c r="M535" s="105" t="str">
        <f>IFERROR(__xludf.DUMMYFUNCTION("""COMPUTED_VALUE"""),"")</f>
        <v/>
      </c>
      <c r="N535" s="105" t="str">
        <f>IFERROR(__xludf.DUMMYFUNCTION("""COMPUTED_VALUE"""),"")</f>
        <v/>
      </c>
      <c r="O535" s="105" t="str">
        <f>IFERROR(__xludf.DUMMYFUNCTION("""COMPUTED_VALUE"""),"")</f>
        <v/>
      </c>
      <c r="P535" s="105" t="str">
        <f>IFERROR(__xludf.DUMMYFUNCTION("""COMPUTED_VALUE"""),"")</f>
        <v/>
      </c>
      <c r="Q535" s="105" t="str">
        <f>IFERROR(__xludf.DUMMYFUNCTION("""COMPUTED_VALUE"""),"")</f>
        <v/>
      </c>
      <c r="R535" s="105" t="str">
        <f>IFERROR(__xludf.DUMMYFUNCTION("""COMPUTED_VALUE"""),"")</f>
        <v/>
      </c>
      <c r="S535" s="105" t="str">
        <f>IFERROR(__xludf.DUMMYFUNCTION("""COMPUTED_VALUE"""),"")</f>
        <v/>
      </c>
      <c r="T535" s="105" t="str">
        <f>IFERROR(__xludf.DUMMYFUNCTION("""COMPUTED_VALUE"""),"")</f>
        <v/>
      </c>
      <c r="U535" s="105" t="str">
        <f>IFERROR(__xludf.DUMMYFUNCTION("""COMPUTED_VALUE"""),"")</f>
        <v/>
      </c>
      <c r="V535" s="105" t="str">
        <f>IFERROR(__xludf.DUMMYFUNCTION("""COMPUTED_VALUE"""),"")</f>
        <v/>
      </c>
      <c r="W535" s="105" t="str">
        <f>IFERROR(__xludf.DUMMYFUNCTION("""COMPUTED_VALUE"""),"")</f>
        <v/>
      </c>
      <c r="X535" s="105" t="str">
        <f>IFERROR(__xludf.DUMMYFUNCTION("""COMPUTED_VALUE"""),"")</f>
        <v/>
      </c>
      <c r="Y535" s="105" t="str">
        <f>IFERROR(__xludf.DUMMYFUNCTION("""COMPUTED_VALUE"""),"")</f>
        <v/>
      </c>
      <c r="Z535" s="105" t="str">
        <f>IFERROR(__xludf.DUMMYFUNCTION("""COMPUTED_VALUE"""),"")</f>
        <v/>
      </c>
      <c r="AA535" s="105" t="str">
        <f>IFERROR(__xludf.DUMMYFUNCTION("""COMPUTED_VALUE"""),"")</f>
        <v/>
      </c>
      <c r="AB535" s="105" t="str">
        <f>IFERROR(__xludf.DUMMYFUNCTION("""COMPUTED_VALUE"""),"")</f>
        <v/>
      </c>
      <c r="AC535" s="105" t="str">
        <f>IFERROR(__xludf.DUMMYFUNCTION("""COMPUTED_VALUE"""),"")</f>
        <v/>
      </c>
      <c r="AD535" s="105" t="str">
        <f>IFERROR(__xludf.DUMMYFUNCTION("""COMPUTED_VALUE"""),"")</f>
        <v/>
      </c>
      <c r="AE535" s="105" t="str">
        <f>IFERROR(__xludf.DUMMYFUNCTION("""COMPUTED_VALUE"""),"")</f>
        <v/>
      </c>
      <c r="AF535" s="105" t="str">
        <f>IFERROR(__xludf.DUMMYFUNCTION("""COMPUTED_VALUE"""),"")</f>
        <v/>
      </c>
      <c r="AG535" s="105" t="str">
        <f>IFERROR(__xludf.DUMMYFUNCTION("""COMPUTED_VALUE"""),"")</f>
        <v/>
      </c>
      <c r="AH535" s="105" t="str">
        <f>IFERROR(__xludf.DUMMYFUNCTION("""COMPUTED_VALUE"""),"")</f>
        <v/>
      </c>
      <c r="AI535" s="105" t="str">
        <f>IFERROR(__xludf.DUMMYFUNCTION("""COMPUTED_VALUE"""),"")</f>
        <v/>
      </c>
      <c r="AJ535" s="105" t="str">
        <f>IFERROR(__xludf.DUMMYFUNCTION("""COMPUTED_VALUE"""),"")</f>
        <v/>
      </c>
      <c r="AK535" s="105" t="str">
        <f>IFERROR(__xludf.DUMMYFUNCTION("""COMPUTED_VALUE"""),"")</f>
        <v/>
      </c>
      <c r="AL535" s="105" t="str">
        <f>IFERROR(__xludf.DUMMYFUNCTION("""COMPUTED_VALUE"""),"")</f>
        <v/>
      </c>
      <c r="AM535" s="105" t="str">
        <f>IFERROR(__xludf.DUMMYFUNCTION("""COMPUTED_VALUE"""),"")</f>
        <v/>
      </c>
      <c r="AN535" s="105" t="str">
        <f>IFERROR(__xludf.DUMMYFUNCTION("""COMPUTED_VALUE"""),"")</f>
        <v/>
      </c>
    </row>
    <row r="536">
      <c r="A536" s="105"/>
      <c r="B536" s="105"/>
      <c r="C536" s="105"/>
      <c r="D536" s="105"/>
      <c r="E536" s="106"/>
      <c r="F536" s="205"/>
      <c r="G536" s="105"/>
      <c r="H536" s="108"/>
      <c r="I536" s="105"/>
      <c r="J536" s="108" t="str">
        <f>IFERROR(__xludf.DUMMYFUNCTION("""COMPUTED_VALUE"""),"")</f>
        <v/>
      </c>
      <c r="K536" s="105" t="str">
        <f>IFERROR(__xludf.DUMMYFUNCTION("""COMPUTED_VALUE"""),"")</f>
        <v/>
      </c>
      <c r="L536" s="105" t="str">
        <f>IFERROR(__xludf.DUMMYFUNCTION("""COMPUTED_VALUE"""),"")</f>
        <v/>
      </c>
      <c r="M536" s="105" t="str">
        <f>IFERROR(__xludf.DUMMYFUNCTION("""COMPUTED_VALUE"""),"")</f>
        <v/>
      </c>
      <c r="N536" s="105" t="str">
        <f>IFERROR(__xludf.DUMMYFUNCTION("""COMPUTED_VALUE"""),"")</f>
        <v/>
      </c>
      <c r="O536" s="105" t="str">
        <f>IFERROR(__xludf.DUMMYFUNCTION("""COMPUTED_VALUE"""),"")</f>
        <v/>
      </c>
      <c r="P536" s="105" t="str">
        <f>IFERROR(__xludf.DUMMYFUNCTION("""COMPUTED_VALUE"""),"")</f>
        <v/>
      </c>
      <c r="Q536" s="105" t="str">
        <f>IFERROR(__xludf.DUMMYFUNCTION("""COMPUTED_VALUE"""),"")</f>
        <v/>
      </c>
      <c r="R536" s="105" t="str">
        <f>IFERROR(__xludf.DUMMYFUNCTION("""COMPUTED_VALUE"""),"")</f>
        <v/>
      </c>
      <c r="S536" s="105" t="str">
        <f>IFERROR(__xludf.DUMMYFUNCTION("""COMPUTED_VALUE"""),"")</f>
        <v/>
      </c>
      <c r="T536" s="105" t="str">
        <f>IFERROR(__xludf.DUMMYFUNCTION("""COMPUTED_VALUE"""),"")</f>
        <v/>
      </c>
      <c r="U536" s="105" t="str">
        <f>IFERROR(__xludf.DUMMYFUNCTION("""COMPUTED_VALUE"""),"")</f>
        <v/>
      </c>
      <c r="V536" s="105" t="str">
        <f>IFERROR(__xludf.DUMMYFUNCTION("""COMPUTED_VALUE"""),"")</f>
        <v/>
      </c>
      <c r="W536" s="105" t="str">
        <f>IFERROR(__xludf.DUMMYFUNCTION("""COMPUTED_VALUE"""),"")</f>
        <v/>
      </c>
      <c r="X536" s="105" t="str">
        <f>IFERROR(__xludf.DUMMYFUNCTION("""COMPUTED_VALUE"""),"")</f>
        <v/>
      </c>
      <c r="Y536" s="105" t="str">
        <f>IFERROR(__xludf.DUMMYFUNCTION("""COMPUTED_VALUE"""),"")</f>
        <v/>
      </c>
      <c r="Z536" s="105" t="str">
        <f>IFERROR(__xludf.DUMMYFUNCTION("""COMPUTED_VALUE"""),"")</f>
        <v/>
      </c>
      <c r="AA536" s="105" t="str">
        <f>IFERROR(__xludf.DUMMYFUNCTION("""COMPUTED_VALUE"""),"")</f>
        <v/>
      </c>
      <c r="AB536" s="105" t="str">
        <f>IFERROR(__xludf.DUMMYFUNCTION("""COMPUTED_VALUE"""),"")</f>
        <v/>
      </c>
      <c r="AC536" s="105" t="str">
        <f>IFERROR(__xludf.DUMMYFUNCTION("""COMPUTED_VALUE"""),"")</f>
        <v/>
      </c>
      <c r="AD536" s="105" t="str">
        <f>IFERROR(__xludf.DUMMYFUNCTION("""COMPUTED_VALUE"""),"")</f>
        <v/>
      </c>
      <c r="AE536" s="105" t="str">
        <f>IFERROR(__xludf.DUMMYFUNCTION("""COMPUTED_VALUE"""),"")</f>
        <v/>
      </c>
      <c r="AF536" s="105" t="str">
        <f>IFERROR(__xludf.DUMMYFUNCTION("""COMPUTED_VALUE"""),"")</f>
        <v/>
      </c>
      <c r="AG536" s="105" t="str">
        <f>IFERROR(__xludf.DUMMYFUNCTION("""COMPUTED_VALUE"""),"")</f>
        <v/>
      </c>
      <c r="AH536" s="105" t="str">
        <f>IFERROR(__xludf.DUMMYFUNCTION("""COMPUTED_VALUE"""),"")</f>
        <v/>
      </c>
      <c r="AI536" s="105" t="str">
        <f>IFERROR(__xludf.DUMMYFUNCTION("""COMPUTED_VALUE"""),"")</f>
        <v/>
      </c>
      <c r="AJ536" s="105" t="str">
        <f>IFERROR(__xludf.DUMMYFUNCTION("""COMPUTED_VALUE"""),"")</f>
        <v/>
      </c>
      <c r="AK536" s="105" t="str">
        <f>IFERROR(__xludf.DUMMYFUNCTION("""COMPUTED_VALUE"""),"")</f>
        <v/>
      </c>
      <c r="AL536" s="105" t="str">
        <f>IFERROR(__xludf.DUMMYFUNCTION("""COMPUTED_VALUE"""),"")</f>
        <v/>
      </c>
      <c r="AM536" s="105" t="str">
        <f>IFERROR(__xludf.DUMMYFUNCTION("""COMPUTED_VALUE"""),"")</f>
        <v/>
      </c>
      <c r="AN536" s="105" t="str">
        <f>IFERROR(__xludf.DUMMYFUNCTION("""COMPUTED_VALUE"""),"")</f>
        <v/>
      </c>
    </row>
    <row r="537">
      <c r="A537" s="105"/>
      <c r="B537" s="105"/>
      <c r="C537" s="105"/>
      <c r="D537" s="105"/>
      <c r="E537" s="106"/>
      <c r="F537" s="205"/>
      <c r="G537" s="105"/>
      <c r="H537" s="108"/>
      <c r="I537" s="105"/>
      <c r="J537" s="108" t="str">
        <f>IFERROR(__xludf.DUMMYFUNCTION("""COMPUTED_VALUE"""),"")</f>
        <v/>
      </c>
      <c r="K537" s="105" t="str">
        <f>IFERROR(__xludf.DUMMYFUNCTION("""COMPUTED_VALUE"""),"")</f>
        <v/>
      </c>
      <c r="L537" s="105" t="str">
        <f>IFERROR(__xludf.DUMMYFUNCTION("""COMPUTED_VALUE"""),"")</f>
        <v/>
      </c>
      <c r="M537" s="105" t="str">
        <f>IFERROR(__xludf.DUMMYFUNCTION("""COMPUTED_VALUE"""),"")</f>
        <v/>
      </c>
      <c r="N537" s="105" t="str">
        <f>IFERROR(__xludf.DUMMYFUNCTION("""COMPUTED_VALUE"""),"")</f>
        <v/>
      </c>
      <c r="O537" s="105" t="str">
        <f>IFERROR(__xludf.DUMMYFUNCTION("""COMPUTED_VALUE"""),"")</f>
        <v/>
      </c>
      <c r="P537" s="105" t="str">
        <f>IFERROR(__xludf.DUMMYFUNCTION("""COMPUTED_VALUE"""),"")</f>
        <v/>
      </c>
      <c r="Q537" s="105" t="str">
        <f>IFERROR(__xludf.DUMMYFUNCTION("""COMPUTED_VALUE"""),"")</f>
        <v/>
      </c>
      <c r="R537" s="105" t="str">
        <f>IFERROR(__xludf.DUMMYFUNCTION("""COMPUTED_VALUE"""),"")</f>
        <v/>
      </c>
      <c r="S537" s="105" t="str">
        <f>IFERROR(__xludf.DUMMYFUNCTION("""COMPUTED_VALUE"""),"")</f>
        <v/>
      </c>
      <c r="T537" s="105" t="str">
        <f>IFERROR(__xludf.DUMMYFUNCTION("""COMPUTED_VALUE"""),"")</f>
        <v/>
      </c>
      <c r="U537" s="105" t="str">
        <f>IFERROR(__xludf.DUMMYFUNCTION("""COMPUTED_VALUE"""),"")</f>
        <v/>
      </c>
      <c r="V537" s="105" t="str">
        <f>IFERROR(__xludf.DUMMYFUNCTION("""COMPUTED_VALUE"""),"")</f>
        <v/>
      </c>
      <c r="W537" s="105" t="str">
        <f>IFERROR(__xludf.DUMMYFUNCTION("""COMPUTED_VALUE"""),"")</f>
        <v/>
      </c>
      <c r="X537" s="105" t="str">
        <f>IFERROR(__xludf.DUMMYFUNCTION("""COMPUTED_VALUE"""),"")</f>
        <v/>
      </c>
      <c r="Y537" s="105" t="str">
        <f>IFERROR(__xludf.DUMMYFUNCTION("""COMPUTED_VALUE"""),"")</f>
        <v/>
      </c>
      <c r="Z537" s="105" t="str">
        <f>IFERROR(__xludf.DUMMYFUNCTION("""COMPUTED_VALUE"""),"")</f>
        <v/>
      </c>
      <c r="AA537" s="105" t="str">
        <f>IFERROR(__xludf.DUMMYFUNCTION("""COMPUTED_VALUE"""),"")</f>
        <v/>
      </c>
      <c r="AB537" s="105" t="str">
        <f>IFERROR(__xludf.DUMMYFUNCTION("""COMPUTED_VALUE"""),"")</f>
        <v/>
      </c>
      <c r="AC537" s="105" t="str">
        <f>IFERROR(__xludf.DUMMYFUNCTION("""COMPUTED_VALUE"""),"")</f>
        <v/>
      </c>
      <c r="AD537" s="105" t="str">
        <f>IFERROR(__xludf.DUMMYFUNCTION("""COMPUTED_VALUE"""),"")</f>
        <v/>
      </c>
      <c r="AE537" s="105" t="str">
        <f>IFERROR(__xludf.DUMMYFUNCTION("""COMPUTED_VALUE"""),"")</f>
        <v/>
      </c>
      <c r="AF537" s="105" t="str">
        <f>IFERROR(__xludf.DUMMYFUNCTION("""COMPUTED_VALUE"""),"")</f>
        <v/>
      </c>
      <c r="AG537" s="105" t="str">
        <f>IFERROR(__xludf.DUMMYFUNCTION("""COMPUTED_VALUE"""),"")</f>
        <v/>
      </c>
      <c r="AH537" s="105" t="str">
        <f>IFERROR(__xludf.DUMMYFUNCTION("""COMPUTED_VALUE"""),"")</f>
        <v/>
      </c>
      <c r="AI537" s="105" t="str">
        <f>IFERROR(__xludf.DUMMYFUNCTION("""COMPUTED_VALUE"""),"")</f>
        <v/>
      </c>
      <c r="AJ537" s="105" t="str">
        <f>IFERROR(__xludf.DUMMYFUNCTION("""COMPUTED_VALUE"""),"")</f>
        <v/>
      </c>
      <c r="AK537" s="105" t="str">
        <f>IFERROR(__xludf.DUMMYFUNCTION("""COMPUTED_VALUE"""),"")</f>
        <v/>
      </c>
      <c r="AL537" s="105" t="str">
        <f>IFERROR(__xludf.DUMMYFUNCTION("""COMPUTED_VALUE"""),"")</f>
        <v/>
      </c>
      <c r="AM537" s="105" t="str">
        <f>IFERROR(__xludf.DUMMYFUNCTION("""COMPUTED_VALUE"""),"")</f>
        <v/>
      </c>
      <c r="AN537" s="105" t="str">
        <f>IFERROR(__xludf.DUMMYFUNCTION("""COMPUTED_VALUE"""),"")</f>
        <v/>
      </c>
    </row>
    <row r="538">
      <c r="A538" s="105"/>
      <c r="B538" s="105"/>
      <c r="C538" s="105"/>
      <c r="D538" s="105"/>
      <c r="E538" s="106"/>
      <c r="F538" s="205"/>
      <c r="G538" s="105"/>
      <c r="H538" s="108"/>
      <c r="I538" s="105"/>
      <c r="J538" s="108" t="str">
        <f>IFERROR(__xludf.DUMMYFUNCTION("""COMPUTED_VALUE"""),"")</f>
        <v/>
      </c>
      <c r="K538" s="105" t="str">
        <f>IFERROR(__xludf.DUMMYFUNCTION("""COMPUTED_VALUE"""),"")</f>
        <v/>
      </c>
      <c r="L538" s="105" t="str">
        <f>IFERROR(__xludf.DUMMYFUNCTION("""COMPUTED_VALUE"""),"")</f>
        <v/>
      </c>
      <c r="M538" s="105" t="str">
        <f>IFERROR(__xludf.DUMMYFUNCTION("""COMPUTED_VALUE"""),"")</f>
        <v/>
      </c>
      <c r="N538" s="105" t="str">
        <f>IFERROR(__xludf.DUMMYFUNCTION("""COMPUTED_VALUE"""),"")</f>
        <v/>
      </c>
      <c r="O538" s="105" t="str">
        <f>IFERROR(__xludf.DUMMYFUNCTION("""COMPUTED_VALUE"""),"")</f>
        <v/>
      </c>
      <c r="P538" s="105" t="str">
        <f>IFERROR(__xludf.DUMMYFUNCTION("""COMPUTED_VALUE"""),"")</f>
        <v/>
      </c>
      <c r="Q538" s="105" t="str">
        <f>IFERROR(__xludf.DUMMYFUNCTION("""COMPUTED_VALUE"""),"")</f>
        <v/>
      </c>
      <c r="R538" s="105" t="str">
        <f>IFERROR(__xludf.DUMMYFUNCTION("""COMPUTED_VALUE"""),"")</f>
        <v/>
      </c>
      <c r="S538" s="105" t="str">
        <f>IFERROR(__xludf.DUMMYFUNCTION("""COMPUTED_VALUE"""),"")</f>
        <v/>
      </c>
      <c r="T538" s="105" t="str">
        <f>IFERROR(__xludf.DUMMYFUNCTION("""COMPUTED_VALUE"""),"")</f>
        <v/>
      </c>
      <c r="U538" s="105" t="str">
        <f>IFERROR(__xludf.DUMMYFUNCTION("""COMPUTED_VALUE"""),"")</f>
        <v/>
      </c>
      <c r="V538" s="105" t="str">
        <f>IFERROR(__xludf.DUMMYFUNCTION("""COMPUTED_VALUE"""),"")</f>
        <v/>
      </c>
      <c r="W538" s="105" t="str">
        <f>IFERROR(__xludf.DUMMYFUNCTION("""COMPUTED_VALUE"""),"")</f>
        <v/>
      </c>
      <c r="X538" s="105" t="str">
        <f>IFERROR(__xludf.DUMMYFUNCTION("""COMPUTED_VALUE"""),"")</f>
        <v/>
      </c>
      <c r="Y538" s="105" t="str">
        <f>IFERROR(__xludf.DUMMYFUNCTION("""COMPUTED_VALUE"""),"")</f>
        <v/>
      </c>
      <c r="Z538" s="105" t="str">
        <f>IFERROR(__xludf.DUMMYFUNCTION("""COMPUTED_VALUE"""),"")</f>
        <v/>
      </c>
      <c r="AA538" s="105" t="str">
        <f>IFERROR(__xludf.DUMMYFUNCTION("""COMPUTED_VALUE"""),"")</f>
        <v/>
      </c>
      <c r="AB538" s="105" t="str">
        <f>IFERROR(__xludf.DUMMYFUNCTION("""COMPUTED_VALUE"""),"")</f>
        <v/>
      </c>
      <c r="AC538" s="105" t="str">
        <f>IFERROR(__xludf.DUMMYFUNCTION("""COMPUTED_VALUE"""),"")</f>
        <v/>
      </c>
      <c r="AD538" s="105" t="str">
        <f>IFERROR(__xludf.DUMMYFUNCTION("""COMPUTED_VALUE"""),"")</f>
        <v/>
      </c>
      <c r="AE538" s="105" t="str">
        <f>IFERROR(__xludf.DUMMYFUNCTION("""COMPUTED_VALUE"""),"")</f>
        <v/>
      </c>
      <c r="AF538" s="105" t="str">
        <f>IFERROR(__xludf.DUMMYFUNCTION("""COMPUTED_VALUE"""),"")</f>
        <v/>
      </c>
      <c r="AG538" s="105" t="str">
        <f>IFERROR(__xludf.DUMMYFUNCTION("""COMPUTED_VALUE"""),"")</f>
        <v/>
      </c>
      <c r="AH538" s="105" t="str">
        <f>IFERROR(__xludf.DUMMYFUNCTION("""COMPUTED_VALUE"""),"")</f>
        <v/>
      </c>
      <c r="AI538" s="105" t="str">
        <f>IFERROR(__xludf.DUMMYFUNCTION("""COMPUTED_VALUE"""),"")</f>
        <v/>
      </c>
      <c r="AJ538" s="105" t="str">
        <f>IFERROR(__xludf.DUMMYFUNCTION("""COMPUTED_VALUE"""),"")</f>
        <v/>
      </c>
      <c r="AK538" s="105" t="str">
        <f>IFERROR(__xludf.DUMMYFUNCTION("""COMPUTED_VALUE"""),"")</f>
        <v/>
      </c>
      <c r="AL538" s="105" t="str">
        <f>IFERROR(__xludf.DUMMYFUNCTION("""COMPUTED_VALUE"""),"")</f>
        <v/>
      </c>
      <c r="AM538" s="105" t="str">
        <f>IFERROR(__xludf.DUMMYFUNCTION("""COMPUTED_VALUE"""),"")</f>
        <v/>
      </c>
      <c r="AN538" s="105" t="str">
        <f>IFERROR(__xludf.DUMMYFUNCTION("""COMPUTED_VALUE"""),"")</f>
        <v/>
      </c>
    </row>
    <row r="539">
      <c r="A539" s="105"/>
      <c r="B539" s="105"/>
      <c r="C539" s="105"/>
      <c r="D539" s="105"/>
      <c r="E539" s="106"/>
      <c r="F539" s="205"/>
      <c r="G539" s="105"/>
      <c r="H539" s="108"/>
      <c r="I539" s="105"/>
      <c r="J539" s="108" t="str">
        <f>IFERROR(__xludf.DUMMYFUNCTION("""COMPUTED_VALUE"""),"")</f>
        <v/>
      </c>
      <c r="K539" s="105" t="str">
        <f>IFERROR(__xludf.DUMMYFUNCTION("""COMPUTED_VALUE"""),"")</f>
        <v/>
      </c>
      <c r="L539" s="105" t="str">
        <f>IFERROR(__xludf.DUMMYFUNCTION("""COMPUTED_VALUE"""),"")</f>
        <v/>
      </c>
      <c r="M539" s="105" t="str">
        <f>IFERROR(__xludf.DUMMYFUNCTION("""COMPUTED_VALUE"""),"")</f>
        <v/>
      </c>
      <c r="N539" s="105" t="str">
        <f>IFERROR(__xludf.DUMMYFUNCTION("""COMPUTED_VALUE"""),"")</f>
        <v/>
      </c>
      <c r="O539" s="105" t="str">
        <f>IFERROR(__xludf.DUMMYFUNCTION("""COMPUTED_VALUE"""),"")</f>
        <v/>
      </c>
      <c r="P539" s="105" t="str">
        <f>IFERROR(__xludf.DUMMYFUNCTION("""COMPUTED_VALUE"""),"")</f>
        <v/>
      </c>
      <c r="Q539" s="105" t="str">
        <f>IFERROR(__xludf.DUMMYFUNCTION("""COMPUTED_VALUE"""),"")</f>
        <v/>
      </c>
      <c r="R539" s="105" t="str">
        <f>IFERROR(__xludf.DUMMYFUNCTION("""COMPUTED_VALUE"""),"")</f>
        <v/>
      </c>
      <c r="S539" s="105" t="str">
        <f>IFERROR(__xludf.DUMMYFUNCTION("""COMPUTED_VALUE"""),"")</f>
        <v/>
      </c>
      <c r="T539" s="105" t="str">
        <f>IFERROR(__xludf.DUMMYFUNCTION("""COMPUTED_VALUE"""),"")</f>
        <v/>
      </c>
      <c r="U539" s="105" t="str">
        <f>IFERROR(__xludf.DUMMYFUNCTION("""COMPUTED_VALUE"""),"")</f>
        <v/>
      </c>
      <c r="V539" s="105" t="str">
        <f>IFERROR(__xludf.DUMMYFUNCTION("""COMPUTED_VALUE"""),"")</f>
        <v/>
      </c>
      <c r="W539" s="105" t="str">
        <f>IFERROR(__xludf.DUMMYFUNCTION("""COMPUTED_VALUE"""),"")</f>
        <v/>
      </c>
      <c r="X539" s="105" t="str">
        <f>IFERROR(__xludf.DUMMYFUNCTION("""COMPUTED_VALUE"""),"")</f>
        <v/>
      </c>
      <c r="Y539" s="105" t="str">
        <f>IFERROR(__xludf.DUMMYFUNCTION("""COMPUTED_VALUE"""),"")</f>
        <v/>
      </c>
      <c r="Z539" s="105" t="str">
        <f>IFERROR(__xludf.DUMMYFUNCTION("""COMPUTED_VALUE"""),"")</f>
        <v/>
      </c>
      <c r="AA539" s="105" t="str">
        <f>IFERROR(__xludf.DUMMYFUNCTION("""COMPUTED_VALUE"""),"")</f>
        <v/>
      </c>
      <c r="AB539" s="105" t="str">
        <f>IFERROR(__xludf.DUMMYFUNCTION("""COMPUTED_VALUE"""),"")</f>
        <v/>
      </c>
      <c r="AC539" s="105" t="str">
        <f>IFERROR(__xludf.DUMMYFUNCTION("""COMPUTED_VALUE"""),"")</f>
        <v/>
      </c>
      <c r="AD539" s="105" t="str">
        <f>IFERROR(__xludf.DUMMYFUNCTION("""COMPUTED_VALUE"""),"")</f>
        <v/>
      </c>
      <c r="AE539" s="105" t="str">
        <f>IFERROR(__xludf.DUMMYFUNCTION("""COMPUTED_VALUE"""),"")</f>
        <v/>
      </c>
      <c r="AF539" s="105" t="str">
        <f>IFERROR(__xludf.DUMMYFUNCTION("""COMPUTED_VALUE"""),"")</f>
        <v/>
      </c>
      <c r="AG539" s="105" t="str">
        <f>IFERROR(__xludf.DUMMYFUNCTION("""COMPUTED_VALUE"""),"")</f>
        <v/>
      </c>
      <c r="AH539" s="105" t="str">
        <f>IFERROR(__xludf.DUMMYFUNCTION("""COMPUTED_VALUE"""),"")</f>
        <v/>
      </c>
      <c r="AI539" s="105" t="str">
        <f>IFERROR(__xludf.DUMMYFUNCTION("""COMPUTED_VALUE"""),"")</f>
        <v/>
      </c>
      <c r="AJ539" s="105" t="str">
        <f>IFERROR(__xludf.DUMMYFUNCTION("""COMPUTED_VALUE"""),"")</f>
        <v/>
      </c>
      <c r="AK539" s="105" t="str">
        <f>IFERROR(__xludf.DUMMYFUNCTION("""COMPUTED_VALUE"""),"")</f>
        <v/>
      </c>
      <c r="AL539" s="105" t="str">
        <f>IFERROR(__xludf.DUMMYFUNCTION("""COMPUTED_VALUE"""),"")</f>
        <v/>
      </c>
      <c r="AM539" s="105" t="str">
        <f>IFERROR(__xludf.DUMMYFUNCTION("""COMPUTED_VALUE"""),"")</f>
        <v/>
      </c>
      <c r="AN539" s="105" t="str">
        <f>IFERROR(__xludf.DUMMYFUNCTION("""COMPUTED_VALUE"""),"")</f>
        <v/>
      </c>
    </row>
    <row r="540">
      <c r="A540" s="105"/>
      <c r="B540" s="105"/>
      <c r="C540" s="105"/>
      <c r="D540" s="105"/>
      <c r="E540" s="106"/>
      <c r="F540" s="205"/>
      <c r="G540" s="105"/>
      <c r="H540" s="108"/>
      <c r="I540" s="105"/>
      <c r="J540" s="108" t="str">
        <f>IFERROR(__xludf.DUMMYFUNCTION("""COMPUTED_VALUE"""),"")</f>
        <v/>
      </c>
      <c r="K540" s="105" t="str">
        <f>IFERROR(__xludf.DUMMYFUNCTION("""COMPUTED_VALUE"""),"")</f>
        <v/>
      </c>
      <c r="L540" s="105" t="str">
        <f>IFERROR(__xludf.DUMMYFUNCTION("""COMPUTED_VALUE"""),"")</f>
        <v/>
      </c>
      <c r="M540" s="105" t="str">
        <f>IFERROR(__xludf.DUMMYFUNCTION("""COMPUTED_VALUE"""),"")</f>
        <v/>
      </c>
      <c r="N540" s="105" t="str">
        <f>IFERROR(__xludf.DUMMYFUNCTION("""COMPUTED_VALUE"""),"")</f>
        <v/>
      </c>
      <c r="O540" s="105" t="str">
        <f>IFERROR(__xludf.DUMMYFUNCTION("""COMPUTED_VALUE"""),"")</f>
        <v/>
      </c>
      <c r="P540" s="105" t="str">
        <f>IFERROR(__xludf.DUMMYFUNCTION("""COMPUTED_VALUE"""),"")</f>
        <v/>
      </c>
      <c r="Q540" s="105" t="str">
        <f>IFERROR(__xludf.DUMMYFUNCTION("""COMPUTED_VALUE"""),"")</f>
        <v/>
      </c>
      <c r="R540" s="105" t="str">
        <f>IFERROR(__xludf.DUMMYFUNCTION("""COMPUTED_VALUE"""),"")</f>
        <v/>
      </c>
      <c r="S540" s="105" t="str">
        <f>IFERROR(__xludf.DUMMYFUNCTION("""COMPUTED_VALUE"""),"")</f>
        <v/>
      </c>
      <c r="T540" s="105" t="str">
        <f>IFERROR(__xludf.DUMMYFUNCTION("""COMPUTED_VALUE"""),"")</f>
        <v/>
      </c>
      <c r="U540" s="105" t="str">
        <f>IFERROR(__xludf.DUMMYFUNCTION("""COMPUTED_VALUE"""),"")</f>
        <v/>
      </c>
      <c r="V540" s="105" t="str">
        <f>IFERROR(__xludf.DUMMYFUNCTION("""COMPUTED_VALUE"""),"")</f>
        <v/>
      </c>
      <c r="W540" s="105" t="str">
        <f>IFERROR(__xludf.DUMMYFUNCTION("""COMPUTED_VALUE"""),"")</f>
        <v/>
      </c>
      <c r="X540" s="105" t="str">
        <f>IFERROR(__xludf.DUMMYFUNCTION("""COMPUTED_VALUE"""),"")</f>
        <v/>
      </c>
      <c r="Y540" s="105" t="str">
        <f>IFERROR(__xludf.DUMMYFUNCTION("""COMPUTED_VALUE"""),"")</f>
        <v/>
      </c>
      <c r="Z540" s="105" t="str">
        <f>IFERROR(__xludf.DUMMYFUNCTION("""COMPUTED_VALUE"""),"")</f>
        <v/>
      </c>
      <c r="AA540" s="105" t="str">
        <f>IFERROR(__xludf.DUMMYFUNCTION("""COMPUTED_VALUE"""),"")</f>
        <v/>
      </c>
      <c r="AB540" s="105" t="str">
        <f>IFERROR(__xludf.DUMMYFUNCTION("""COMPUTED_VALUE"""),"")</f>
        <v/>
      </c>
      <c r="AC540" s="105" t="str">
        <f>IFERROR(__xludf.DUMMYFUNCTION("""COMPUTED_VALUE"""),"")</f>
        <v/>
      </c>
      <c r="AD540" s="105" t="str">
        <f>IFERROR(__xludf.DUMMYFUNCTION("""COMPUTED_VALUE"""),"")</f>
        <v/>
      </c>
      <c r="AE540" s="105" t="str">
        <f>IFERROR(__xludf.DUMMYFUNCTION("""COMPUTED_VALUE"""),"")</f>
        <v/>
      </c>
      <c r="AF540" s="105" t="str">
        <f>IFERROR(__xludf.DUMMYFUNCTION("""COMPUTED_VALUE"""),"")</f>
        <v/>
      </c>
      <c r="AG540" s="105" t="str">
        <f>IFERROR(__xludf.DUMMYFUNCTION("""COMPUTED_VALUE"""),"")</f>
        <v/>
      </c>
      <c r="AH540" s="105" t="str">
        <f>IFERROR(__xludf.DUMMYFUNCTION("""COMPUTED_VALUE"""),"")</f>
        <v/>
      </c>
      <c r="AI540" s="105" t="str">
        <f>IFERROR(__xludf.DUMMYFUNCTION("""COMPUTED_VALUE"""),"")</f>
        <v/>
      </c>
      <c r="AJ540" s="105" t="str">
        <f>IFERROR(__xludf.DUMMYFUNCTION("""COMPUTED_VALUE"""),"")</f>
        <v/>
      </c>
      <c r="AK540" s="105" t="str">
        <f>IFERROR(__xludf.DUMMYFUNCTION("""COMPUTED_VALUE"""),"")</f>
        <v/>
      </c>
      <c r="AL540" s="105" t="str">
        <f>IFERROR(__xludf.DUMMYFUNCTION("""COMPUTED_VALUE"""),"")</f>
        <v/>
      </c>
      <c r="AM540" s="105" t="str">
        <f>IFERROR(__xludf.DUMMYFUNCTION("""COMPUTED_VALUE"""),"")</f>
        <v/>
      </c>
      <c r="AN540" s="105" t="str">
        <f>IFERROR(__xludf.DUMMYFUNCTION("""COMPUTED_VALUE"""),"")</f>
        <v/>
      </c>
    </row>
    <row r="541">
      <c r="A541" s="105"/>
      <c r="B541" s="105"/>
      <c r="C541" s="105"/>
      <c r="D541" s="105"/>
      <c r="E541" s="106"/>
      <c r="F541" s="205"/>
      <c r="G541" s="105"/>
      <c r="H541" s="108"/>
      <c r="I541" s="105"/>
      <c r="J541" s="108" t="str">
        <f>IFERROR(__xludf.DUMMYFUNCTION("""COMPUTED_VALUE"""),"")</f>
        <v/>
      </c>
      <c r="K541" s="105" t="str">
        <f>IFERROR(__xludf.DUMMYFUNCTION("""COMPUTED_VALUE"""),"")</f>
        <v/>
      </c>
      <c r="L541" s="105" t="str">
        <f>IFERROR(__xludf.DUMMYFUNCTION("""COMPUTED_VALUE"""),"")</f>
        <v/>
      </c>
      <c r="M541" s="105" t="str">
        <f>IFERROR(__xludf.DUMMYFUNCTION("""COMPUTED_VALUE"""),"")</f>
        <v/>
      </c>
      <c r="N541" s="105" t="str">
        <f>IFERROR(__xludf.DUMMYFUNCTION("""COMPUTED_VALUE"""),"")</f>
        <v/>
      </c>
      <c r="O541" s="105" t="str">
        <f>IFERROR(__xludf.DUMMYFUNCTION("""COMPUTED_VALUE"""),"")</f>
        <v/>
      </c>
      <c r="P541" s="105" t="str">
        <f>IFERROR(__xludf.DUMMYFUNCTION("""COMPUTED_VALUE"""),"")</f>
        <v/>
      </c>
      <c r="Q541" s="105" t="str">
        <f>IFERROR(__xludf.DUMMYFUNCTION("""COMPUTED_VALUE"""),"")</f>
        <v/>
      </c>
      <c r="R541" s="105" t="str">
        <f>IFERROR(__xludf.DUMMYFUNCTION("""COMPUTED_VALUE"""),"")</f>
        <v/>
      </c>
      <c r="S541" s="105" t="str">
        <f>IFERROR(__xludf.DUMMYFUNCTION("""COMPUTED_VALUE"""),"")</f>
        <v/>
      </c>
      <c r="T541" s="105" t="str">
        <f>IFERROR(__xludf.DUMMYFUNCTION("""COMPUTED_VALUE"""),"")</f>
        <v/>
      </c>
      <c r="U541" s="105" t="str">
        <f>IFERROR(__xludf.DUMMYFUNCTION("""COMPUTED_VALUE"""),"")</f>
        <v/>
      </c>
      <c r="V541" s="105" t="str">
        <f>IFERROR(__xludf.DUMMYFUNCTION("""COMPUTED_VALUE"""),"")</f>
        <v/>
      </c>
      <c r="W541" s="105" t="str">
        <f>IFERROR(__xludf.DUMMYFUNCTION("""COMPUTED_VALUE"""),"")</f>
        <v/>
      </c>
      <c r="X541" s="105" t="str">
        <f>IFERROR(__xludf.DUMMYFUNCTION("""COMPUTED_VALUE"""),"")</f>
        <v/>
      </c>
      <c r="Y541" s="105" t="str">
        <f>IFERROR(__xludf.DUMMYFUNCTION("""COMPUTED_VALUE"""),"")</f>
        <v/>
      </c>
      <c r="Z541" s="105" t="str">
        <f>IFERROR(__xludf.DUMMYFUNCTION("""COMPUTED_VALUE"""),"")</f>
        <v/>
      </c>
      <c r="AA541" s="105" t="str">
        <f>IFERROR(__xludf.DUMMYFUNCTION("""COMPUTED_VALUE"""),"")</f>
        <v/>
      </c>
      <c r="AB541" s="105" t="str">
        <f>IFERROR(__xludf.DUMMYFUNCTION("""COMPUTED_VALUE"""),"")</f>
        <v/>
      </c>
      <c r="AC541" s="105" t="str">
        <f>IFERROR(__xludf.DUMMYFUNCTION("""COMPUTED_VALUE"""),"")</f>
        <v/>
      </c>
      <c r="AD541" s="105" t="str">
        <f>IFERROR(__xludf.DUMMYFUNCTION("""COMPUTED_VALUE"""),"")</f>
        <v/>
      </c>
      <c r="AE541" s="105" t="str">
        <f>IFERROR(__xludf.DUMMYFUNCTION("""COMPUTED_VALUE"""),"")</f>
        <v/>
      </c>
      <c r="AF541" s="105" t="str">
        <f>IFERROR(__xludf.DUMMYFUNCTION("""COMPUTED_VALUE"""),"")</f>
        <v/>
      </c>
      <c r="AG541" s="105" t="str">
        <f>IFERROR(__xludf.DUMMYFUNCTION("""COMPUTED_VALUE"""),"")</f>
        <v/>
      </c>
      <c r="AH541" s="105" t="str">
        <f>IFERROR(__xludf.DUMMYFUNCTION("""COMPUTED_VALUE"""),"")</f>
        <v/>
      </c>
      <c r="AI541" s="105" t="str">
        <f>IFERROR(__xludf.DUMMYFUNCTION("""COMPUTED_VALUE"""),"")</f>
        <v/>
      </c>
      <c r="AJ541" s="105" t="str">
        <f>IFERROR(__xludf.DUMMYFUNCTION("""COMPUTED_VALUE"""),"")</f>
        <v/>
      </c>
      <c r="AK541" s="105" t="str">
        <f>IFERROR(__xludf.DUMMYFUNCTION("""COMPUTED_VALUE"""),"")</f>
        <v/>
      </c>
      <c r="AL541" s="105" t="str">
        <f>IFERROR(__xludf.DUMMYFUNCTION("""COMPUTED_VALUE"""),"")</f>
        <v/>
      </c>
      <c r="AM541" s="105" t="str">
        <f>IFERROR(__xludf.DUMMYFUNCTION("""COMPUTED_VALUE"""),"")</f>
        <v/>
      </c>
      <c r="AN541" s="105" t="str">
        <f>IFERROR(__xludf.DUMMYFUNCTION("""COMPUTED_VALUE"""),"")</f>
        <v/>
      </c>
    </row>
    <row r="542">
      <c r="A542" s="105"/>
      <c r="B542" s="105"/>
      <c r="C542" s="105"/>
      <c r="D542" s="105"/>
      <c r="E542" s="106"/>
      <c r="F542" s="205"/>
      <c r="G542" s="105"/>
      <c r="H542" s="108"/>
      <c r="I542" s="105"/>
      <c r="J542" s="108" t="str">
        <f>IFERROR(__xludf.DUMMYFUNCTION("""COMPUTED_VALUE"""),"")</f>
        <v/>
      </c>
      <c r="K542" s="105" t="str">
        <f>IFERROR(__xludf.DUMMYFUNCTION("""COMPUTED_VALUE"""),"")</f>
        <v/>
      </c>
      <c r="L542" s="105" t="str">
        <f>IFERROR(__xludf.DUMMYFUNCTION("""COMPUTED_VALUE"""),"")</f>
        <v/>
      </c>
      <c r="M542" s="105" t="str">
        <f>IFERROR(__xludf.DUMMYFUNCTION("""COMPUTED_VALUE"""),"")</f>
        <v/>
      </c>
      <c r="N542" s="105" t="str">
        <f>IFERROR(__xludf.DUMMYFUNCTION("""COMPUTED_VALUE"""),"")</f>
        <v/>
      </c>
      <c r="O542" s="105" t="str">
        <f>IFERROR(__xludf.DUMMYFUNCTION("""COMPUTED_VALUE"""),"")</f>
        <v/>
      </c>
      <c r="P542" s="105" t="str">
        <f>IFERROR(__xludf.DUMMYFUNCTION("""COMPUTED_VALUE"""),"")</f>
        <v/>
      </c>
      <c r="Q542" s="105" t="str">
        <f>IFERROR(__xludf.DUMMYFUNCTION("""COMPUTED_VALUE"""),"")</f>
        <v/>
      </c>
      <c r="R542" s="105" t="str">
        <f>IFERROR(__xludf.DUMMYFUNCTION("""COMPUTED_VALUE"""),"")</f>
        <v/>
      </c>
      <c r="S542" s="105" t="str">
        <f>IFERROR(__xludf.DUMMYFUNCTION("""COMPUTED_VALUE"""),"")</f>
        <v/>
      </c>
      <c r="T542" s="105" t="str">
        <f>IFERROR(__xludf.DUMMYFUNCTION("""COMPUTED_VALUE"""),"")</f>
        <v/>
      </c>
      <c r="U542" s="105" t="str">
        <f>IFERROR(__xludf.DUMMYFUNCTION("""COMPUTED_VALUE"""),"")</f>
        <v/>
      </c>
      <c r="V542" s="105" t="str">
        <f>IFERROR(__xludf.DUMMYFUNCTION("""COMPUTED_VALUE"""),"")</f>
        <v/>
      </c>
      <c r="W542" s="105" t="str">
        <f>IFERROR(__xludf.DUMMYFUNCTION("""COMPUTED_VALUE"""),"")</f>
        <v/>
      </c>
      <c r="X542" s="105" t="str">
        <f>IFERROR(__xludf.DUMMYFUNCTION("""COMPUTED_VALUE"""),"")</f>
        <v/>
      </c>
      <c r="Y542" s="105" t="str">
        <f>IFERROR(__xludf.DUMMYFUNCTION("""COMPUTED_VALUE"""),"")</f>
        <v/>
      </c>
      <c r="Z542" s="105" t="str">
        <f>IFERROR(__xludf.DUMMYFUNCTION("""COMPUTED_VALUE"""),"")</f>
        <v/>
      </c>
      <c r="AA542" s="105" t="str">
        <f>IFERROR(__xludf.DUMMYFUNCTION("""COMPUTED_VALUE"""),"")</f>
        <v/>
      </c>
      <c r="AB542" s="105" t="str">
        <f>IFERROR(__xludf.DUMMYFUNCTION("""COMPUTED_VALUE"""),"")</f>
        <v/>
      </c>
      <c r="AC542" s="105" t="str">
        <f>IFERROR(__xludf.DUMMYFUNCTION("""COMPUTED_VALUE"""),"")</f>
        <v/>
      </c>
      <c r="AD542" s="105" t="str">
        <f>IFERROR(__xludf.DUMMYFUNCTION("""COMPUTED_VALUE"""),"")</f>
        <v/>
      </c>
      <c r="AE542" s="105" t="str">
        <f>IFERROR(__xludf.DUMMYFUNCTION("""COMPUTED_VALUE"""),"")</f>
        <v/>
      </c>
      <c r="AF542" s="105" t="str">
        <f>IFERROR(__xludf.DUMMYFUNCTION("""COMPUTED_VALUE"""),"")</f>
        <v/>
      </c>
      <c r="AG542" s="105" t="str">
        <f>IFERROR(__xludf.DUMMYFUNCTION("""COMPUTED_VALUE"""),"")</f>
        <v/>
      </c>
      <c r="AH542" s="105" t="str">
        <f>IFERROR(__xludf.DUMMYFUNCTION("""COMPUTED_VALUE"""),"")</f>
        <v/>
      </c>
      <c r="AI542" s="105" t="str">
        <f>IFERROR(__xludf.DUMMYFUNCTION("""COMPUTED_VALUE"""),"")</f>
        <v/>
      </c>
      <c r="AJ542" s="105" t="str">
        <f>IFERROR(__xludf.DUMMYFUNCTION("""COMPUTED_VALUE"""),"")</f>
        <v/>
      </c>
      <c r="AK542" s="105" t="str">
        <f>IFERROR(__xludf.DUMMYFUNCTION("""COMPUTED_VALUE"""),"")</f>
        <v/>
      </c>
      <c r="AL542" s="105" t="str">
        <f>IFERROR(__xludf.DUMMYFUNCTION("""COMPUTED_VALUE"""),"")</f>
        <v/>
      </c>
      <c r="AM542" s="105" t="str">
        <f>IFERROR(__xludf.DUMMYFUNCTION("""COMPUTED_VALUE"""),"")</f>
        <v/>
      </c>
      <c r="AN542" s="105" t="str">
        <f>IFERROR(__xludf.DUMMYFUNCTION("""COMPUTED_VALUE"""),"")</f>
        <v/>
      </c>
    </row>
    <row r="543">
      <c r="A543" s="105"/>
      <c r="B543" s="105"/>
      <c r="C543" s="105"/>
      <c r="D543" s="105"/>
      <c r="E543" s="106"/>
      <c r="F543" s="205"/>
      <c r="G543" s="105"/>
      <c r="H543" s="108"/>
      <c r="I543" s="105"/>
      <c r="J543" s="108" t="str">
        <f>IFERROR(__xludf.DUMMYFUNCTION("""COMPUTED_VALUE"""),"")</f>
        <v/>
      </c>
      <c r="K543" s="105" t="str">
        <f>IFERROR(__xludf.DUMMYFUNCTION("""COMPUTED_VALUE"""),"")</f>
        <v/>
      </c>
      <c r="L543" s="105" t="str">
        <f>IFERROR(__xludf.DUMMYFUNCTION("""COMPUTED_VALUE"""),"")</f>
        <v/>
      </c>
      <c r="M543" s="105" t="str">
        <f>IFERROR(__xludf.DUMMYFUNCTION("""COMPUTED_VALUE"""),"")</f>
        <v/>
      </c>
      <c r="N543" s="105" t="str">
        <f>IFERROR(__xludf.DUMMYFUNCTION("""COMPUTED_VALUE"""),"")</f>
        <v/>
      </c>
      <c r="O543" s="105" t="str">
        <f>IFERROR(__xludf.DUMMYFUNCTION("""COMPUTED_VALUE"""),"")</f>
        <v/>
      </c>
      <c r="P543" s="105" t="str">
        <f>IFERROR(__xludf.DUMMYFUNCTION("""COMPUTED_VALUE"""),"")</f>
        <v/>
      </c>
      <c r="Q543" s="105" t="str">
        <f>IFERROR(__xludf.DUMMYFUNCTION("""COMPUTED_VALUE"""),"")</f>
        <v/>
      </c>
      <c r="R543" s="105" t="str">
        <f>IFERROR(__xludf.DUMMYFUNCTION("""COMPUTED_VALUE"""),"")</f>
        <v/>
      </c>
      <c r="S543" s="105" t="str">
        <f>IFERROR(__xludf.DUMMYFUNCTION("""COMPUTED_VALUE"""),"")</f>
        <v/>
      </c>
      <c r="T543" s="105" t="str">
        <f>IFERROR(__xludf.DUMMYFUNCTION("""COMPUTED_VALUE"""),"")</f>
        <v/>
      </c>
      <c r="U543" s="105" t="str">
        <f>IFERROR(__xludf.DUMMYFUNCTION("""COMPUTED_VALUE"""),"")</f>
        <v/>
      </c>
      <c r="V543" s="105" t="str">
        <f>IFERROR(__xludf.DUMMYFUNCTION("""COMPUTED_VALUE"""),"")</f>
        <v/>
      </c>
      <c r="W543" s="105" t="str">
        <f>IFERROR(__xludf.DUMMYFUNCTION("""COMPUTED_VALUE"""),"")</f>
        <v/>
      </c>
      <c r="X543" s="105" t="str">
        <f>IFERROR(__xludf.DUMMYFUNCTION("""COMPUTED_VALUE"""),"")</f>
        <v/>
      </c>
      <c r="Y543" s="105" t="str">
        <f>IFERROR(__xludf.DUMMYFUNCTION("""COMPUTED_VALUE"""),"")</f>
        <v/>
      </c>
      <c r="Z543" s="105" t="str">
        <f>IFERROR(__xludf.DUMMYFUNCTION("""COMPUTED_VALUE"""),"")</f>
        <v/>
      </c>
      <c r="AA543" s="105" t="str">
        <f>IFERROR(__xludf.DUMMYFUNCTION("""COMPUTED_VALUE"""),"")</f>
        <v/>
      </c>
      <c r="AB543" s="105" t="str">
        <f>IFERROR(__xludf.DUMMYFUNCTION("""COMPUTED_VALUE"""),"")</f>
        <v/>
      </c>
      <c r="AC543" s="105" t="str">
        <f>IFERROR(__xludf.DUMMYFUNCTION("""COMPUTED_VALUE"""),"")</f>
        <v/>
      </c>
      <c r="AD543" s="105" t="str">
        <f>IFERROR(__xludf.DUMMYFUNCTION("""COMPUTED_VALUE"""),"")</f>
        <v/>
      </c>
      <c r="AE543" s="105" t="str">
        <f>IFERROR(__xludf.DUMMYFUNCTION("""COMPUTED_VALUE"""),"")</f>
        <v/>
      </c>
      <c r="AF543" s="105" t="str">
        <f>IFERROR(__xludf.DUMMYFUNCTION("""COMPUTED_VALUE"""),"")</f>
        <v/>
      </c>
      <c r="AG543" s="105" t="str">
        <f>IFERROR(__xludf.DUMMYFUNCTION("""COMPUTED_VALUE"""),"")</f>
        <v/>
      </c>
      <c r="AH543" s="105" t="str">
        <f>IFERROR(__xludf.DUMMYFUNCTION("""COMPUTED_VALUE"""),"")</f>
        <v/>
      </c>
      <c r="AI543" s="105" t="str">
        <f>IFERROR(__xludf.DUMMYFUNCTION("""COMPUTED_VALUE"""),"")</f>
        <v/>
      </c>
      <c r="AJ543" s="105" t="str">
        <f>IFERROR(__xludf.DUMMYFUNCTION("""COMPUTED_VALUE"""),"")</f>
        <v/>
      </c>
      <c r="AK543" s="105" t="str">
        <f>IFERROR(__xludf.DUMMYFUNCTION("""COMPUTED_VALUE"""),"")</f>
        <v/>
      </c>
      <c r="AL543" s="105" t="str">
        <f>IFERROR(__xludf.DUMMYFUNCTION("""COMPUTED_VALUE"""),"")</f>
        <v/>
      </c>
      <c r="AM543" s="105" t="str">
        <f>IFERROR(__xludf.DUMMYFUNCTION("""COMPUTED_VALUE"""),"")</f>
        <v/>
      </c>
      <c r="AN543" s="105" t="str">
        <f>IFERROR(__xludf.DUMMYFUNCTION("""COMPUTED_VALUE"""),"")</f>
        <v/>
      </c>
    </row>
    <row r="544">
      <c r="A544" s="105"/>
      <c r="B544" s="105"/>
      <c r="C544" s="105"/>
      <c r="D544" s="105"/>
      <c r="E544" s="106"/>
      <c r="F544" s="205"/>
      <c r="G544" s="105"/>
      <c r="H544" s="108"/>
      <c r="I544" s="105"/>
      <c r="J544" s="108" t="str">
        <f>IFERROR(__xludf.DUMMYFUNCTION("""COMPUTED_VALUE"""),"")</f>
        <v/>
      </c>
      <c r="K544" s="105" t="str">
        <f>IFERROR(__xludf.DUMMYFUNCTION("""COMPUTED_VALUE"""),"")</f>
        <v/>
      </c>
      <c r="L544" s="105" t="str">
        <f>IFERROR(__xludf.DUMMYFUNCTION("""COMPUTED_VALUE"""),"")</f>
        <v/>
      </c>
      <c r="M544" s="105" t="str">
        <f>IFERROR(__xludf.DUMMYFUNCTION("""COMPUTED_VALUE"""),"")</f>
        <v/>
      </c>
      <c r="N544" s="105" t="str">
        <f>IFERROR(__xludf.DUMMYFUNCTION("""COMPUTED_VALUE"""),"")</f>
        <v/>
      </c>
      <c r="O544" s="105" t="str">
        <f>IFERROR(__xludf.DUMMYFUNCTION("""COMPUTED_VALUE"""),"")</f>
        <v/>
      </c>
      <c r="P544" s="105" t="str">
        <f>IFERROR(__xludf.DUMMYFUNCTION("""COMPUTED_VALUE"""),"")</f>
        <v/>
      </c>
      <c r="Q544" s="105" t="str">
        <f>IFERROR(__xludf.DUMMYFUNCTION("""COMPUTED_VALUE"""),"")</f>
        <v/>
      </c>
      <c r="R544" s="105" t="str">
        <f>IFERROR(__xludf.DUMMYFUNCTION("""COMPUTED_VALUE"""),"")</f>
        <v/>
      </c>
      <c r="S544" s="105" t="str">
        <f>IFERROR(__xludf.DUMMYFUNCTION("""COMPUTED_VALUE"""),"")</f>
        <v/>
      </c>
      <c r="T544" s="105" t="str">
        <f>IFERROR(__xludf.DUMMYFUNCTION("""COMPUTED_VALUE"""),"")</f>
        <v/>
      </c>
      <c r="U544" s="105" t="str">
        <f>IFERROR(__xludf.DUMMYFUNCTION("""COMPUTED_VALUE"""),"")</f>
        <v/>
      </c>
      <c r="V544" s="105" t="str">
        <f>IFERROR(__xludf.DUMMYFUNCTION("""COMPUTED_VALUE"""),"")</f>
        <v/>
      </c>
      <c r="W544" s="105" t="str">
        <f>IFERROR(__xludf.DUMMYFUNCTION("""COMPUTED_VALUE"""),"")</f>
        <v/>
      </c>
      <c r="X544" s="105" t="str">
        <f>IFERROR(__xludf.DUMMYFUNCTION("""COMPUTED_VALUE"""),"")</f>
        <v/>
      </c>
      <c r="Y544" s="105" t="str">
        <f>IFERROR(__xludf.DUMMYFUNCTION("""COMPUTED_VALUE"""),"")</f>
        <v/>
      </c>
      <c r="Z544" s="105" t="str">
        <f>IFERROR(__xludf.DUMMYFUNCTION("""COMPUTED_VALUE"""),"")</f>
        <v/>
      </c>
      <c r="AA544" s="105" t="str">
        <f>IFERROR(__xludf.DUMMYFUNCTION("""COMPUTED_VALUE"""),"")</f>
        <v/>
      </c>
      <c r="AB544" s="105" t="str">
        <f>IFERROR(__xludf.DUMMYFUNCTION("""COMPUTED_VALUE"""),"")</f>
        <v/>
      </c>
      <c r="AC544" s="105" t="str">
        <f>IFERROR(__xludf.DUMMYFUNCTION("""COMPUTED_VALUE"""),"")</f>
        <v/>
      </c>
      <c r="AD544" s="105" t="str">
        <f>IFERROR(__xludf.DUMMYFUNCTION("""COMPUTED_VALUE"""),"")</f>
        <v/>
      </c>
      <c r="AE544" s="105" t="str">
        <f>IFERROR(__xludf.DUMMYFUNCTION("""COMPUTED_VALUE"""),"")</f>
        <v/>
      </c>
      <c r="AF544" s="105" t="str">
        <f>IFERROR(__xludf.DUMMYFUNCTION("""COMPUTED_VALUE"""),"")</f>
        <v/>
      </c>
      <c r="AG544" s="105" t="str">
        <f>IFERROR(__xludf.DUMMYFUNCTION("""COMPUTED_VALUE"""),"")</f>
        <v/>
      </c>
      <c r="AH544" s="105" t="str">
        <f>IFERROR(__xludf.DUMMYFUNCTION("""COMPUTED_VALUE"""),"")</f>
        <v/>
      </c>
      <c r="AI544" s="105" t="str">
        <f>IFERROR(__xludf.DUMMYFUNCTION("""COMPUTED_VALUE"""),"")</f>
        <v/>
      </c>
      <c r="AJ544" s="105" t="str">
        <f>IFERROR(__xludf.DUMMYFUNCTION("""COMPUTED_VALUE"""),"")</f>
        <v/>
      </c>
      <c r="AK544" s="105" t="str">
        <f>IFERROR(__xludf.DUMMYFUNCTION("""COMPUTED_VALUE"""),"")</f>
        <v/>
      </c>
      <c r="AL544" s="105" t="str">
        <f>IFERROR(__xludf.DUMMYFUNCTION("""COMPUTED_VALUE"""),"")</f>
        <v/>
      </c>
      <c r="AM544" s="105" t="str">
        <f>IFERROR(__xludf.DUMMYFUNCTION("""COMPUTED_VALUE"""),"")</f>
        <v/>
      </c>
      <c r="AN544" s="105" t="str">
        <f>IFERROR(__xludf.DUMMYFUNCTION("""COMPUTED_VALUE"""),"")</f>
        <v/>
      </c>
    </row>
    <row r="545">
      <c r="A545" s="105"/>
      <c r="B545" s="105"/>
      <c r="C545" s="105"/>
      <c r="D545" s="105"/>
      <c r="E545" s="106"/>
      <c r="F545" s="205"/>
      <c r="G545" s="105"/>
      <c r="H545" s="108"/>
      <c r="I545" s="105"/>
      <c r="J545" s="108" t="str">
        <f>IFERROR(__xludf.DUMMYFUNCTION("""COMPUTED_VALUE"""),"")</f>
        <v/>
      </c>
      <c r="K545" s="105" t="str">
        <f>IFERROR(__xludf.DUMMYFUNCTION("""COMPUTED_VALUE"""),"")</f>
        <v/>
      </c>
      <c r="L545" s="105" t="str">
        <f>IFERROR(__xludf.DUMMYFUNCTION("""COMPUTED_VALUE"""),"")</f>
        <v/>
      </c>
      <c r="M545" s="105" t="str">
        <f>IFERROR(__xludf.DUMMYFUNCTION("""COMPUTED_VALUE"""),"")</f>
        <v/>
      </c>
      <c r="N545" s="105" t="str">
        <f>IFERROR(__xludf.DUMMYFUNCTION("""COMPUTED_VALUE"""),"")</f>
        <v/>
      </c>
      <c r="O545" s="105" t="str">
        <f>IFERROR(__xludf.DUMMYFUNCTION("""COMPUTED_VALUE"""),"")</f>
        <v/>
      </c>
      <c r="P545" s="105" t="str">
        <f>IFERROR(__xludf.DUMMYFUNCTION("""COMPUTED_VALUE"""),"")</f>
        <v/>
      </c>
      <c r="Q545" s="105" t="str">
        <f>IFERROR(__xludf.DUMMYFUNCTION("""COMPUTED_VALUE"""),"")</f>
        <v/>
      </c>
      <c r="R545" s="105" t="str">
        <f>IFERROR(__xludf.DUMMYFUNCTION("""COMPUTED_VALUE"""),"")</f>
        <v/>
      </c>
      <c r="S545" s="105" t="str">
        <f>IFERROR(__xludf.DUMMYFUNCTION("""COMPUTED_VALUE"""),"")</f>
        <v/>
      </c>
      <c r="T545" s="105" t="str">
        <f>IFERROR(__xludf.DUMMYFUNCTION("""COMPUTED_VALUE"""),"")</f>
        <v/>
      </c>
      <c r="U545" s="105" t="str">
        <f>IFERROR(__xludf.DUMMYFUNCTION("""COMPUTED_VALUE"""),"")</f>
        <v/>
      </c>
      <c r="V545" s="105" t="str">
        <f>IFERROR(__xludf.DUMMYFUNCTION("""COMPUTED_VALUE"""),"")</f>
        <v/>
      </c>
      <c r="W545" s="105" t="str">
        <f>IFERROR(__xludf.DUMMYFUNCTION("""COMPUTED_VALUE"""),"")</f>
        <v/>
      </c>
      <c r="X545" s="105" t="str">
        <f>IFERROR(__xludf.DUMMYFUNCTION("""COMPUTED_VALUE"""),"")</f>
        <v/>
      </c>
      <c r="Y545" s="105" t="str">
        <f>IFERROR(__xludf.DUMMYFUNCTION("""COMPUTED_VALUE"""),"")</f>
        <v/>
      </c>
      <c r="Z545" s="105" t="str">
        <f>IFERROR(__xludf.DUMMYFUNCTION("""COMPUTED_VALUE"""),"")</f>
        <v/>
      </c>
      <c r="AA545" s="105" t="str">
        <f>IFERROR(__xludf.DUMMYFUNCTION("""COMPUTED_VALUE"""),"")</f>
        <v/>
      </c>
      <c r="AB545" s="105" t="str">
        <f>IFERROR(__xludf.DUMMYFUNCTION("""COMPUTED_VALUE"""),"")</f>
        <v/>
      </c>
      <c r="AC545" s="105" t="str">
        <f>IFERROR(__xludf.DUMMYFUNCTION("""COMPUTED_VALUE"""),"")</f>
        <v/>
      </c>
      <c r="AD545" s="105" t="str">
        <f>IFERROR(__xludf.DUMMYFUNCTION("""COMPUTED_VALUE"""),"")</f>
        <v/>
      </c>
      <c r="AE545" s="105" t="str">
        <f>IFERROR(__xludf.DUMMYFUNCTION("""COMPUTED_VALUE"""),"")</f>
        <v/>
      </c>
      <c r="AF545" s="105" t="str">
        <f>IFERROR(__xludf.DUMMYFUNCTION("""COMPUTED_VALUE"""),"")</f>
        <v/>
      </c>
      <c r="AG545" s="105" t="str">
        <f>IFERROR(__xludf.DUMMYFUNCTION("""COMPUTED_VALUE"""),"")</f>
        <v/>
      </c>
      <c r="AH545" s="105" t="str">
        <f>IFERROR(__xludf.DUMMYFUNCTION("""COMPUTED_VALUE"""),"")</f>
        <v/>
      </c>
      <c r="AI545" s="105" t="str">
        <f>IFERROR(__xludf.DUMMYFUNCTION("""COMPUTED_VALUE"""),"")</f>
        <v/>
      </c>
      <c r="AJ545" s="105" t="str">
        <f>IFERROR(__xludf.DUMMYFUNCTION("""COMPUTED_VALUE"""),"")</f>
        <v/>
      </c>
      <c r="AK545" s="105" t="str">
        <f>IFERROR(__xludf.DUMMYFUNCTION("""COMPUTED_VALUE"""),"")</f>
        <v/>
      </c>
      <c r="AL545" s="105" t="str">
        <f>IFERROR(__xludf.DUMMYFUNCTION("""COMPUTED_VALUE"""),"")</f>
        <v/>
      </c>
      <c r="AM545" s="105" t="str">
        <f>IFERROR(__xludf.DUMMYFUNCTION("""COMPUTED_VALUE"""),"")</f>
        <v/>
      </c>
      <c r="AN545" s="105" t="str">
        <f>IFERROR(__xludf.DUMMYFUNCTION("""COMPUTED_VALUE"""),"")</f>
        <v/>
      </c>
    </row>
    <row r="546">
      <c r="A546" s="105"/>
      <c r="B546" s="105"/>
      <c r="C546" s="105"/>
      <c r="D546" s="105"/>
      <c r="E546" s="106"/>
      <c r="F546" s="205"/>
      <c r="G546" s="105"/>
      <c r="H546" s="108"/>
      <c r="I546" s="105"/>
      <c r="J546" s="108" t="str">
        <f>IFERROR(__xludf.DUMMYFUNCTION("""COMPUTED_VALUE"""),"")</f>
        <v/>
      </c>
      <c r="K546" s="105" t="str">
        <f>IFERROR(__xludf.DUMMYFUNCTION("""COMPUTED_VALUE"""),"")</f>
        <v/>
      </c>
      <c r="L546" s="105" t="str">
        <f>IFERROR(__xludf.DUMMYFUNCTION("""COMPUTED_VALUE"""),"")</f>
        <v/>
      </c>
      <c r="M546" s="105" t="str">
        <f>IFERROR(__xludf.DUMMYFUNCTION("""COMPUTED_VALUE"""),"")</f>
        <v/>
      </c>
      <c r="N546" s="105" t="str">
        <f>IFERROR(__xludf.DUMMYFUNCTION("""COMPUTED_VALUE"""),"")</f>
        <v/>
      </c>
      <c r="O546" s="105" t="str">
        <f>IFERROR(__xludf.DUMMYFUNCTION("""COMPUTED_VALUE"""),"")</f>
        <v/>
      </c>
      <c r="P546" s="105" t="str">
        <f>IFERROR(__xludf.DUMMYFUNCTION("""COMPUTED_VALUE"""),"")</f>
        <v/>
      </c>
      <c r="Q546" s="105" t="str">
        <f>IFERROR(__xludf.DUMMYFUNCTION("""COMPUTED_VALUE"""),"")</f>
        <v/>
      </c>
      <c r="R546" s="105" t="str">
        <f>IFERROR(__xludf.DUMMYFUNCTION("""COMPUTED_VALUE"""),"")</f>
        <v/>
      </c>
      <c r="S546" s="105" t="str">
        <f>IFERROR(__xludf.DUMMYFUNCTION("""COMPUTED_VALUE"""),"")</f>
        <v/>
      </c>
      <c r="T546" s="105" t="str">
        <f>IFERROR(__xludf.DUMMYFUNCTION("""COMPUTED_VALUE"""),"")</f>
        <v/>
      </c>
      <c r="U546" s="105" t="str">
        <f>IFERROR(__xludf.DUMMYFUNCTION("""COMPUTED_VALUE"""),"")</f>
        <v/>
      </c>
      <c r="V546" s="105" t="str">
        <f>IFERROR(__xludf.DUMMYFUNCTION("""COMPUTED_VALUE"""),"")</f>
        <v/>
      </c>
      <c r="W546" s="105" t="str">
        <f>IFERROR(__xludf.DUMMYFUNCTION("""COMPUTED_VALUE"""),"")</f>
        <v/>
      </c>
      <c r="X546" s="105" t="str">
        <f>IFERROR(__xludf.DUMMYFUNCTION("""COMPUTED_VALUE"""),"")</f>
        <v/>
      </c>
      <c r="Y546" s="105" t="str">
        <f>IFERROR(__xludf.DUMMYFUNCTION("""COMPUTED_VALUE"""),"")</f>
        <v/>
      </c>
      <c r="Z546" s="105" t="str">
        <f>IFERROR(__xludf.DUMMYFUNCTION("""COMPUTED_VALUE"""),"")</f>
        <v/>
      </c>
      <c r="AA546" s="105" t="str">
        <f>IFERROR(__xludf.DUMMYFUNCTION("""COMPUTED_VALUE"""),"")</f>
        <v/>
      </c>
      <c r="AB546" s="105" t="str">
        <f>IFERROR(__xludf.DUMMYFUNCTION("""COMPUTED_VALUE"""),"")</f>
        <v/>
      </c>
      <c r="AC546" s="105" t="str">
        <f>IFERROR(__xludf.DUMMYFUNCTION("""COMPUTED_VALUE"""),"")</f>
        <v/>
      </c>
      <c r="AD546" s="105" t="str">
        <f>IFERROR(__xludf.DUMMYFUNCTION("""COMPUTED_VALUE"""),"")</f>
        <v/>
      </c>
      <c r="AE546" s="105" t="str">
        <f>IFERROR(__xludf.DUMMYFUNCTION("""COMPUTED_VALUE"""),"")</f>
        <v/>
      </c>
      <c r="AF546" s="105" t="str">
        <f>IFERROR(__xludf.DUMMYFUNCTION("""COMPUTED_VALUE"""),"")</f>
        <v/>
      </c>
      <c r="AG546" s="105" t="str">
        <f>IFERROR(__xludf.DUMMYFUNCTION("""COMPUTED_VALUE"""),"")</f>
        <v/>
      </c>
      <c r="AH546" s="105" t="str">
        <f>IFERROR(__xludf.DUMMYFUNCTION("""COMPUTED_VALUE"""),"")</f>
        <v/>
      </c>
      <c r="AI546" s="105" t="str">
        <f>IFERROR(__xludf.DUMMYFUNCTION("""COMPUTED_VALUE"""),"")</f>
        <v/>
      </c>
      <c r="AJ546" s="105" t="str">
        <f>IFERROR(__xludf.DUMMYFUNCTION("""COMPUTED_VALUE"""),"")</f>
        <v/>
      </c>
      <c r="AK546" s="105" t="str">
        <f>IFERROR(__xludf.DUMMYFUNCTION("""COMPUTED_VALUE"""),"")</f>
        <v/>
      </c>
      <c r="AL546" s="105" t="str">
        <f>IFERROR(__xludf.DUMMYFUNCTION("""COMPUTED_VALUE"""),"")</f>
        <v/>
      </c>
      <c r="AM546" s="105" t="str">
        <f>IFERROR(__xludf.DUMMYFUNCTION("""COMPUTED_VALUE"""),"")</f>
        <v/>
      </c>
      <c r="AN546" s="105" t="str">
        <f>IFERROR(__xludf.DUMMYFUNCTION("""COMPUTED_VALUE"""),"")</f>
        <v/>
      </c>
    </row>
    <row r="547">
      <c r="A547" s="105"/>
      <c r="B547" s="105"/>
      <c r="C547" s="105"/>
      <c r="D547" s="105"/>
      <c r="E547" s="106"/>
      <c r="F547" s="205"/>
      <c r="G547" s="105"/>
      <c r="H547" s="108"/>
      <c r="I547" s="105"/>
      <c r="J547" s="108" t="str">
        <f>IFERROR(__xludf.DUMMYFUNCTION("""COMPUTED_VALUE"""),"")</f>
        <v/>
      </c>
      <c r="K547" s="105" t="str">
        <f>IFERROR(__xludf.DUMMYFUNCTION("""COMPUTED_VALUE"""),"")</f>
        <v/>
      </c>
      <c r="L547" s="105" t="str">
        <f>IFERROR(__xludf.DUMMYFUNCTION("""COMPUTED_VALUE"""),"")</f>
        <v/>
      </c>
      <c r="M547" s="105" t="str">
        <f>IFERROR(__xludf.DUMMYFUNCTION("""COMPUTED_VALUE"""),"")</f>
        <v/>
      </c>
      <c r="N547" s="105" t="str">
        <f>IFERROR(__xludf.DUMMYFUNCTION("""COMPUTED_VALUE"""),"")</f>
        <v/>
      </c>
      <c r="O547" s="105" t="str">
        <f>IFERROR(__xludf.DUMMYFUNCTION("""COMPUTED_VALUE"""),"")</f>
        <v/>
      </c>
      <c r="P547" s="105" t="str">
        <f>IFERROR(__xludf.DUMMYFUNCTION("""COMPUTED_VALUE"""),"")</f>
        <v/>
      </c>
      <c r="Q547" s="105" t="str">
        <f>IFERROR(__xludf.DUMMYFUNCTION("""COMPUTED_VALUE"""),"")</f>
        <v/>
      </c>
      <c r="R547" s="105" t="str">
        <f>IFERROR(__xludf.DUMMYFUNCTION("""COMPUTED_VALUE"""),"")</f>
        <v/>
      </c>
      <c r="S547" s="105" t="str">
        <f>IFERROR(__xludf.DUMMYFUNCTION("""COMPUTED_VALUE"""),"")</f>
        <v/>
      </c>
      <c r="T547" s="105" t="str">
        <f>IFERROR(__xludf.DUMMYFUNCTION("""COMPUTED_VALUE"""),"")</f>
        <v/>
      </c>
      <c r="U547" s="105" t="str">
        <f>IFERROR(__xludf.DUMMYFUNCTION("""COMPUTED_VALUE"""),"")</f>
        <v/>
      </c>
      <c r="V547" s="105" t="str">
        <f>IFERROR(__xludf.DUMMYFUNCTION("""COMPUTED_VALUE"""),"")</f>
        <v/>
      </c>
      <c r="W547" s="105" t="str">
        <f>IFERROR(__xludf.DUMMYFUNCTION("""COMPUTED_VALUE"""),"")</f>
        <v/>
      </c>
      <c r="X547" s="105" t="str">
        <f>IFERROR(__xludf.DUMMYFUNCTION("""COMPUTED_VALUE"""),"")</f>
        <v/>
      </c>
      <c r="Y547" s="105" t="str">
        <f>IFERROR(__xludf.DUMMYFUNCTION("""COMPUTED_VALUE"""),"")</f>
        <v/>
      </c>
      <c r="Z547" s="105" t="str">
        <f>IFERROR(__xludf.DUMMYFUNCTION("""COMPUTED_VALUE"""),"")</f>
        <v/>
      </c>
      <c r="AA547" s="105" t="str">
        <f>IFERROR(__xludf.DUMMYFUNCTION("""COMPUTED_VALUE"""),"")</f>
        <v/>
      </c>
      <c r="AB547" s="105" t="str">
        <f>IFERROR(__xludf.DUMMYFUNCTION("""COMPUTED_VALUE"""),"")</f>
        <v/>
      </c>
      <c r="AC547" s="105" t="str">
        <f>IFERROR(__xludf.DUMMYFUNCTION("""COMPUTED_VALUE"""),"")</f>
        <v/>
      </c>
      <c r="AD547" s="105" t="str">
        <f>IFERROR(__xludf.DUMMYFUNCTION("""COMPUTED_VALUE"""),"")</f>
        <v/>
      </c>
      <c r="AE547" s="105" t="str">
        <f>IFERROR(__xludf.DUMMYFUNCTION("""COMPUTED_VALUE"""),"")</f>
        <v/>
      </c>
      <c r="AF547" s="105" t="str">
        <f>IFERROR(__xludf.DUMMYFUNCTION("""COMPUTED_VALUE"""),"")</f>
        <v/>
      </c>
      <c r="AG547" s="105" t="str">
        <f>IFERROR(__xludf.DUMMYFUNCTION("""COMPUTED_VALUE"""),"")</f>
        <v/>
      </c>
      <c r="AH547" s="105" t="str">
        <f>IFERROR(__xludf.DUMMYFUNCTION("""COMPUTED_VALUE"""),"")</f>
        <v/>
      </c>
      <c r="AI547" s="105" t="str">
        <f>IFERROR(__xludf.DUMMYFUNCTION("""COMPUTED_VALUE"""),"")</f>
        <v/>
      </c>
      <c r="AJ547" s="105" t="str">
        <f>IFERROR(__xludf.DUMMYFUNCTION("""COMPUTED_VALUE"""),"")</f>
        <v/>
      </c>
      <c r="AK547" s="105" t="str">
        <f>IFERROR(__xludf.DUMMYFUNCTION("""COMPUTED_VALUE"""),"")</f>
        <v/>
      </c>
      <c r="AL547" s="105" t="str">
        <f>IFERROR(__xludf.DUMMYFUNCTION("""COMPUTED_VALUE"""),"")</f>
        <v/>
      </c>
      <c r="AM547" s="105" t="str">
        <f>IFERROR(__xludf.DUMMYFUNCTION("""COMPUTED_VALUE"""),"")</f>
        <v/>
      </c>
      <c r="AN547" s="105" t="str">
        <f>IFERROR(__xludf.DUMMYFUNCTION("""COMPUTED_VALUE"""),"")</f>
        <v/>
      </c>
    </row>
    <row r="548">
      <c r="A548" s="105"/>
      <c r="B548" s="105"/>
      <c r="C548" s="105"/>
      <c r="D548" s="105"/>
      <c r="E548" s="106"/>
      <c r="F548" s="205"/>
      <c r="G548" s="105"/>
      <c r="H548" s="108"/>
      <c r="I548" s="105"/>
      <c r="J548" s="108" t="str">
        <f>IFERROR(__xludf.DUMMYFUNCTION("""COMPUTED_VALUE"""),"")</f>
        <v/>
      </c>
      <c r="K548" s="105" t="str">
        <f>IFERROR(__xludf.DUMMYFUNCTION("""COMPUTED_VALUE"""),"")</f>
        <v/>
      </c>
      <c r="L548" s="105" t="str">
        <f>IFERROR(__xludf.DUMMYFUNCTION("""COMPUTED_VALUE"""),"")</f>
        <v/>
      </c>
      <c r="M548" s="105" t="str">
        <f>IFERROR(__xludf.DUMMYFUNCTION("""COMPUTED_VALUE"""),"")</f>
        <v/>
      </c>
      <c r="N548" s="105" t="str">
        <f>IFERROR(__xludf.DUMMYFUNCTION("""COMPUTED_VALUE"""),"")</f>
        <v/>
      </c>
      <c r="O548" s="105" t="str">
        <f>IFERROR(__xludf.DUMMYFUNCTION("""COMPUTED_VALUE"""),"")</f>
        <v/>
      </c>
      <c r="P548" s="105" t="str">
        <f>IFERROR(__xludf.DUMMYFUNCTION("""COMPUTED_VALUE"""),"")</f>
        <v/>
      </c>
      <c r="Q548" s="105" t="str">
        <f>IFERROR(__xludf.DUMMYFUNCTION("""COMPUTED_VALUE"""),"")</f>
        <v/>
      </c>
      <c r="R548" s="105" t="str">
        <f>IFERROR(__xludf.DUMMYFUNCTION("""COMPUTED_VALUE"""),"")</f>
        <v/>
      </c>
      <c r="S548" s="105" t="str">
        <f>IFERROR(__xludf.DUMMYFUNCTION("""COMPUTED_VALUE"""),"")</f>
        <v/>
      </c>
      <c r="T548" s="105" t="str">
        <f>IFERROR(__xludf.DUMMYFUNCTION("""COMPUTED_VALUE"""),"")</f>
        <v/>
      </c>
      <c r="U548" s="105" t="str">
        <f>IFERROR(__xludf.DUMMYFUNCTION("""COMPUTED_VALUE"""),"")</f>
        <v/>
      </c>
      <c r="V548" s="105" t="str">
        <f>IFERROR(__xludf.DUMMYFUNCTION("""COMPUTED_VALUE"""),"")</f>
        <v/>
      </c>
      <c r="W548" s="105" t="str">
        <f>IFERROR(__xludf.DUMMYFUNCTION("""COMPUTED_VALUE"""),"")</f>
        <v/>
      </c>
      <c r="X548" s="105" t="str">
        <f>IFERROR(__xludf.DUMMYFUNCTION("""COMPUTED_VALUE"""),"")</f>
        <v/>
      </c>
      <c r="Y548" s="105" t="str">
        <f>IFERROR(__xludf.DUMMYFUNCTION("""COMPUTED_VALUE"""),"")</f>
        <v/>
      </c>
      <c r="Z548" s="105" t="str">
        <f>IFERROR(__xludf.DUMMYFUNCTION("""COMPUTED_VALUE"""),"")</f>
        <v/>
      </c>
      <c r="AA548" s="105" t="str">
        <f>IFERROR(__xludf.DUMMYFUNCTION("""COMPUTED_VALUE"""),"")</f>
        <v/>
      </c>
      <c r="AB548" s="105" t="str">
        <f>IFERROR(__xludf.DUMMYFUNCTION("""COMPUTED_VALUE"""),"")</f>
        <v/>
      </c>
      <c r="AC548" s="105" t="str">
        <f>IFERROR(__xludf.DUMMYFUNCTION("""COMPUTED_VALUE"""),"")</f>
        <v/>
      </c>
      <c r="AD548" s="105" t="str">
        <f>IFERROR(__xludf.DUMMYFUNCTION("""COMPUTED_VALUE"""),"")</f>
        <v/>
      </c>
      <c r="AE548" s="105" t="str">
        <f>IFERROR(__xludf.DUMMYFUNCTION("""COMPUTED_VALUE"""),"")</f>
        <v/>
      </c>
      <c r="AF548" s="105" t="str">
        <f>IFERROR(__xludf.DUMMYFUNCTION("""COMPUTED_VALUE"""),"")</f>
        <v/>
      </c>
      <c r="AG548" s="105" t="str">
        <f>IFERROR(__xludf.DUMMYFUNCTION("""COMPUTED_VALUE"""),"")</f>
        <v/>
      </c>
      <c r="AH548" s="105" t="str">
        <f>IFERROR(__xludf.DUMMYFUNCTION("""COMPUTED_VALUE"""),"")</f>
        <v/>
      </c>
      <c r="AI548" s="105" t="str">
        <f>IFERROR(__xludf.DUMMYFUNCTION("""COMPUTED_VALUE"""),"")</f>
        <v/>
      </c>
      <c r="AJ548" s="105" t="str">
        <f>IFERROR(__xludf.DUMMYFUNCTION("""COMPUTED_VALUE"""),"")</f>
        <v/>
      </c>
      <c r="AK548" s="105" t="str">
        <f>IFERROR(__xludf.DUMMYFUNCTION("""COMPUTED_VALUE"""),"")</f>
        <v/>
      </c>
      <c r="AL548" s="105" t="str">
        <f>IFERROR(__xludf.DUMMYFUNCTION("""COMPUTED_VALUE"""),"")</f>
        <v/>
      </c>
      <c r="AM548" s="105" t="str">
        <f>IFERROR(__xludf.DUMMYFUNCTION("""COMPUTED_VALUE"""),"")</f>
        <v/>
      </c>
      <c r="AN548" s="105" t="str">
        <f>IFERROR(__xludf.DUMMYFUNCTION("""COMPUTED_VALUE"""),"")</f>
        <v/>
      </c>
    </row>
    <row r="549">
      <c r="A549" s="105"/>
      <c r="B549" s="105"/>
      <c r="C549" s="105"/>
      <c r="D549" s="105"/>
      <c r="E549" s="106"/>
      <c r="F549" s="205"/>
      <c r="G549" s="105"/>
      <c r="H549" s="108"/>
      <c r="I549" s="105"/>
      <c r="J549" s="108" t="str">
        <f>IFERROR(__xludf.DUMMYFUNCTION("""COMPUTED_VALUE"""),"")</f>
        <v/>
      </c>
      <c r="K549" s="105" t="str">
        <f>IFERROR(__xludf.DUMMYFUNCTION("""COMPUTED_VALUE"""),"")</f>
        <v/>
      </c>
      <c r="L549" s="105" t="str">
        <f>IFERROR(__xludf.DUMMYFUNCTION("""COMPUTED_VALUE"""),"")</f>
        <v/>
      </c>
      <c r="M549" s="105" t="str">
        <f>IFERROR(__xludf.DUMMYFUNCTION("""COMPUTED_VALUE"""),"")</f>
        <v/>
      </c>
      <c r="N549" s="105" t="str">
        <f>IFERROR(__xludf.DUMMYFUNCTION("""COMPUTED_VALUE"""),"")</f>
        <v/>
      </c>
      <c r="O549" s="105" t="str">
        <f>IFERROR(__xludf.DUMMYFUNCTION("""COMPUTED_VALUE"""),"")</f>
        <v/>
      </c>
      <c r="P549" s="105" t="str">
        <f>IFERROR(__xludf.DUMMYFUNCTION("""COMPUTED_VALUE"""),"")</f>
        <v/>
      </c>
      <c r="Q549" s="105" t="str">
        <f>IFERROR(__xludf.DUMMYFUNCTION("""COMPUTED_VALUE"""),"")</f>
        <v/>
      </c>
      <c r="R549" s="105" t="str">
        <f>IFERROR(__xludf.DUMMYFUNCTION("""COMPUTED_VALUE"""),"")</f>
        <v/>
      </c>
      <c r="S549" s="105" t="str">
        <f>IFERROR(__xludf.DUMMYFUNCTION("""COMPUTED_VALUE"""),"")</f>
        <v/>
      </c>
      <c r="T549" s="105" t="str">
        <f>IFERROR(__xludf.DUMMYFUNCTION("""COMPUTED_VALUE"""),"")</f>
        <v/>
      </c>
      <c r="U549" s="105" t="str">
        <f>IFERROR(__xludf.DUMMYFUNCTION("""COMPUTED_VALUE"""),"")</f>
        <v/>
      </c>
      <c r="V549" s="105" t="str">
        <f>IFERROR(__xludf.DUMMYFUNCTION("""COMPUTED_VALUE"""),"")</f>
        <v/>
      </c>
      <c r="W549" s="105" t="str">
        <f>IFERROR(__xludf.DUMMYFUNCTION("""COMPUTED_VALUE"""),"")</f>
        <v/>
      </c>
      <c r="X549" s="105" t="str">
        <f>IFERROR(__xludf.DUMMYFUNCTION("""COMPUTED_VALUE"""),"")</f>
        <v/>
      </c>
      <c r="Y549" s="105" t="str">
        <f>IFERROR(__xludf.DUMMYFUNCTION("""COMPUTED_VALUE"""),"")</f>
        <v/>
      </c>
      <c r="Z549" s="105" t="str">
        <f>IFERROR(__xludf.DUMMYFUNCTION("""COMPUTED_VALUE"""),"")</f>
        <v/>
      </c>
      <c r="AA549" s="105" t="str">
        <f>IFERROR(__xludf.DUMMYFUNCTION("""COMPUTED_VALUE"""),"")</f>
        <v/>
      </c>
      <c r="AB549" s="105" t="str">
        <f>IFERROR(__xludf.DUMMYFUNCTION("""COMPUTED_VALUE"""),"")</f>
        <v/>
      </c>
      <c r="AC549" s="105" t="str">
        <f>IFERROR(__xludf.DUMMYFUNCTION("""COMPUTED_VALUE"""),"")</f>
        <v/>
      </c>
      <c r="AD549" s="105" t="str">
        <f>IFERROR(__xludf.DUMMYFUNCTION("""COMPUTED_VALUE"""),"")</f>
        <v/>
      </c>
      <c r="AE549" s="105" t="str">
        <f>IFERROR(__xludf.DUMMYFUNCTION("""COMPUTED_VALUE"""),"")</f>
        <v/>
      </c>
      <c r="AF549" s="105" t="str">
        <f>IFERROR(__xludf.DUMMYFUNCTION("""COMPUTED_VALUE"""),"")</f>
        <v/>
      </c>
      <c r="AG549" s="105" t="str">
        <f>IFERROR(__xludf.DUMMYFUNCTION("""COMPUTED_VALUE"""),"")</f>
        <v/>
      </c>
      <c r="AH549" s="105" t="str">
        <f>IFERROR(__xludf.DUMMYFUNCTION("""COMPUTED_VALUE"""),"")</f>
        <v/>
      </c>
      <c r="AI549" s="105" t="str">
        <f>IFERROR(__xludf.DUMMYFUNCTION("""COMPUTED_VALUE"""),"")</f>
        <v/>
      </c>
      <c r="AJ549" s="105" t="str">
        <f>IFERROR(__xludf.DUMMYFUNCTION("""COMPUTED_VALUE"""),"")</f>
        <v/>
      </c>
      <c r="AK549" s="105" t="str">
        <f>IFERROR(__xludf.DUMMYFUNCTION("""COMPUTED_VALUE"""),"")</f>
        <v/>
      </c>
      <c r="AL549" s="105" t="str">
        <f>IFERROR(__xludf.DUMMYFUNCTION("""COMPUTED_VALUE"""),"")</f>
        <v/>
      </c>
      <c r="AM549" s="105" t="str">
        <f>IFERROR(__xludf.DUMMYFUNCTION("""COMPUTED_VALUE"""),"")</f>
        <v/>
      </c>
      <c r="AN549" s="105" t="str">
        <f>IFERROR(__xludf.DUMMYFUNCTION("""COMPUTED_VALUE"""),"")</f>
        <v/>
      </c>
    </row>
    <row r="550">
      <c r="A550" s="105"/>
      <c r="B550" s="105"/>
      <c r="C550" s="105"/>
      <c r="D550" s="105"/>
      <c r="E550" s="106"/>
      <c r="F550" s="205"/>
      <c r="G550" s="105"/>
      <c r="H550" s="108"/>
      <c r="I550" s="105"/>
      <c r="J550" s="108" t="str">
        <f>IFERROR(__xludf.DUMMYFUNCTION("""COMPUTED_VALUE"""),"")</f>
        <v/>
      </c>
      <c r="K550" s="105" t="str">
        <f>IFERROR(__xludf.DUMMYFUNCTION("""COMPUTED_VALUE"""),"")</f>
        <v/>
      </c>
      <c r="L550" s="105" t="str">
        <f>IFERROR(__xludf.DUMMYFUNCTION("""COMPUTED_VALUE"""),"")</f>
        <v/>
      </c>
      <c r="M550" s="105" t="str">
        <f>IFERROR(__xludf.DUMMYFUNCTION("""COMPUTED_VALUE"""),"")</f>
        <v/>
      </c>
      <c r="N550" s="105" t="str">
        <f>IFERROR(__xludf.DUMMYFUNCTION("""COMPUTED_VALUE"""),"")</f>
        <v/>
      </c>
      <c r="O550" s="105" t="str">
        <f>IFERROR(__xludf.DUMMYFUNCTION("""COMPUTED_VALUE"""),"")</f>
        <v/>
      </c>
      <c r="P550" s="105" t="str">
        <f>IFERROR(__xludf.DUMMYFUNCTION("""COMPUTED_VALUE"""),"")</f>
        <v/>
      </c>
      <c r="Q550" s="105" t="str">
        <f>IFERROR(__xludf.DUMMYFUNCTION("""COMPUTED_VALUE"""),"")</f>
        <v/>
      </c>
      <c r="R550" s="105" t="str">
        <f>IFERROR(__xludf.DUMMYFUNCTION("""COMPUTED_VALUE"""),"")</f>
        <v/>
      </c>
      <c r="S550" s="105" t="str">
        <f>IFERROR(__xludf.DUMMYFUNCTION("""COMPUTED_VALUE"""),"")</f>
        <v/>
      </c>
      <c r="T550" s="105" t="str">
        <f>IFERROR(__xludf.DUMMYFUNCTION("""COMPUTED_VALUE"""),"")</f>
        <v/>
      </c>
      <c r="U550" s="105" t="str">
        <f>IFERROR(__xludf.DUMMYFUNCTION("""COMPUTED_VALUE"""),"")</f>
        <v/>
      </c>
      <c r="V550" s="105" t="str">
        <f>IFERROR(__xludf.DUMMYFUNCTION("""COMPUTED_VALUE"""),"")</f>
        <v/>
      </c>
      <c r="W550" s="105" t="str">
        <f>IFERROR(__xludf.DUMMYFUNCTION("""COMPUTED_VALUE"""),"")</f>
        <v/>
      </c>
      <c r="X550" s="105" t="str">
        <f>IFERROR(__xludf.DUMMYFUNCTION("""COMPUTED_VALUE"""),"")</f>
        <v/>
      </c>
      <c r="Y550" s="105" t="str">
        <f>IFERROR(__xludf.DUMMYFUNCTION("""COMPUTED_VALUE"""),"")</f>
        <v/>
      </c>
      <c r="Z550" s="105" t="str">
        <f>IFERROR(__xludf.DUMMYFUNCTION("""COMPUTED_VALUE"""),"")</f>
        <v/>
      </c>
      <c r="AA550" s="105" t="str">
        <f>IFERROR(__xludf.DUMMYFUNCTION("""COMPUTED_VALUE"""),"")</f>
        <v/>
      </c>
      <c r="AB550" s="105" t="str">
        <f>IFERROR(__xludf.DUMMYFUNCTION("""COMPUTED_VALUE"""),"")</f>
        <v/>
      </c>
      <c r="AC550" s="105" t="str">
        <f>IFERROR(__xludf.DUMMYFUNCTION("""COMPUTED_VALUE"""),"")</f>
        <v/>
      </c>
      <c r="AD550" s="105" t="str">
        <f>IFERROR(__xludf.DUMMYFUNCTION("""COMPUTED_VALUE"""),"")</f>
        <v/>
      </c>
      <c r="AE550" s="105" t="str">
        <f>IFERROR(__xludf.DUMMYFUNCTION("""COMPUTED_VALUE"""),"")</f>
        <v/>
      </c>
      <c r="AF550" s="105" t="str">
        <f>IFERROR(__xludf.DUMMYFUNCTION("""COMPUTED_VALUE"""),"")</f>
        <v/>
      </c>
      <c r="AG550" s="105" t="str">
        <f>IFERROR(__xludf.DUMMYFUNCTION("""COMPUTED_VALUE"""),"")</f>
        <v/>
      </c>
      <c r="AH550" s="105" t="str">
        <f>IFERROR(__xludf.DUMMYFUNCTION("""COMPUTED_VALUE"""),"")</f>
        <v/>
      </c>
      <c r="AI550" s="105" t="str">
        <f>IFERROR(__xludf.DUMMYFUNCTION("""COMPUTED_VALUE"""),"")</f>
        <v/>
      </c>
      <c r="AJ550" s="105" t="str">
        <f>IFERROR(__xludf.DUMMYFUNCTION("""COMPUTED_VALUE"""),"")</f>
        <v/>
      </c>
      <c r="AK550" s="105" t="str">
        <f>IFERROR(__xludf.DUMMYFUNCTION("""COMPUTED_VALUE"""),"")</f>
        <v/>
      </c>
      <c r="AL550" s="105" t="str">
        <f>IFERROR(__xludf.DUMMYFUNCTION("""COMPUTED_VALUE"""),"")</f>
        <v/>
      </c>
      <c r="AM550" s="105" t="str">
        <f>IFERROR(__xludf.DUMMYFUNCTION("""COMPUTED_VALUE"""),"")</f>
        <v/>
      </c>
      <c r="AN550" s="105" t="str">
        <f>IFERROR(__xludf.DUMMYFUNCTION("""COMPUTED_VALUE"""),"")</f>
        <v/>
      </c>
    </row>
    <row r="551">
      <c r="A551" s="105"/>
      <c r="B551" s="105"/>
      <c r="C551" s="105"/>
      <c r="D551" s="105"/>
      <c r="E551" s="106"/>
      <c r="F551" s="205"/>
      <c r="G551" s="105"/>
      <c r="H551" s="108"/>
      <c r="I551" s="105"/>
      <c r="J551" s="108" t="str">
        <f>IFERROR(__xludf.DUMMYFUNCTION("""COMPUTED_VALUE"""),"")</f>
        <v/>
      </c>
      <c r="K551" s="105" t="str">
        <f>IFERROR(__xludf.DUMMYFUNCTION("""COMPUTED_VALUE"""),"")</f>
        <v/>
      </c>
      <c r="L551" s="105" t="str">
        <f>IFERROR(__xludf.DUMMYFUNCTION("""COMPUTED_VALUE"""),"")</f>
        <v/>
      </c>
      <c r="M551" s="105" t="str">
        <f>IFERROR(__xludf.DUMMYFUNCTION("""COMPUTED_VALUE"""),"")</f>
        <v/>
      </c>
      <c r="N551" s="105" t="str">
        <f>IFERROR(__xludf.DUMMYFUNCTION("""COMPUTED_VALUE"""),"")</f>
        <v/>
      </c>
      <c r="O551" s="105" t="str">
        <f>IFERROR(__xludf.DUMMYFUNCTION("""COMPUTED_VALUE"""),"")</f>
        <v/>
      </c>
      <c r="P551" s="105" t="str">
        <f>IFERROR(__xludf.DUMMYFUNCTION("""COMPUTED_VALUE"""),"")</f>
        <v/>
      </c>
      <c r="Q551" s="105" t="str">
        <f>IFERROR(__xludf.DUMMYFUNCTION("""COMPUTED_VALUE"""),"")</f>
        <v/>
      </c>
      <c r="R551" s="105" t="str">
        <f>IFERROR(__xludf.DUMMYFUNCTION("""COMPUTED_VALUE"""),"")</f>
        <v/>
      </c>
      <c r="S551" s="105" t="str">
        <f>IFERROR(__xludf.DUMMYFUNCTION("""COMPUTED_VALUE"""),"")</f>
        <v/>
      </c>
      <c r="T551" s="105" t="str">
        <f>IFERROR(__xludf.DUMMYFUNCTION("""COMPUTED_VALUE"""),"")</f>
        <v/>
      </c>
      <c r="U551" s="105" t="str">
        <f>IFERROR(__xludf.DUMMYFUNCTION("""COMPUTED_VALUE"""),"")</f>
        <v/>
      </c>
      <c r="V551" s="105" t="str">
        <f>IFERROR(__xludf.DUMMYFUNCTION("""COMPUTED_VALUE"""),"")</f>
        <v/>
      </c>
      <c r="W551" s="105" t="str">
        <f>IFERROR(__xludf.DUMMYFUNCTION("""COMPUTED_VALUE"""),"")</f>
        <v/>
      </c>
      <c r="X551" s="105" t="str">
        <f>IFERROR(__xludf.DUMMYFUNCTION("""COMPUTED_VALUE"""),"")</f>
        <v/>
      </c>
      <c r="Y551" s="105" t="str">
        <f>IFERROR(__xludf.DUMMYFUNCTION("""COMPUTED_VALUE"""),"")</f>
        <v/>
      </c>
      <c r="Z551" s="105" t="str">
        <f>IFERROR(__xludf.DUMMYFUNCTION("""COMPUTED_VALUE"""),"")</f>
        <v/>
      </c>
      <c r="AA551" s="105" t="str">
        <f>IFERROR(__xludf.DUMMYFUNCTION("""COMPUTED_VALUE"""),"")</f>
        <v/>
      </c>
      <c r="AB551" s="105" t="str">
        <f>IFERROR(__xludf.DUMMYFUNCTION("""COMPUTED_VALUE"""),"")</f>
        <v/>
      </c>
      <c r="AC551" s="105" t="str">
        <f>IFERROR(__xludf.DUMMYFUNCTION("""COMPUTED_VALUE"""),"")</f>
        <v/>
      </c>
      <c r="AD551" s="105" t="str">
        <f>IFERROR(__xludf.DUMMYFUNCTION("""COMPUTED_VALUE"""),"")</f>
        <v/>
      </c>
      <c r="AE551" s="105" t="str">
        <f>IFERROR(__xludf.DUMMYFUNCTION("""COMPUTED_VALUE"""),"")</f>
        <v/>
      </c>
      <c r="AF551" s="105" t="str">
        <f>IFERROR(__xludf.DUMMYFUNCTION("""COMPUTED_VALUE"""),"")</f>
        <v/>
      </c>
      <c r="AG551" s="105" t="str">
        <f>IFERROR(__xludf.DUMMYFUNCTION("""COMPUTED_VALUE"""),"")</f>
        <v/>
      </c>
      <c r="AH551" s="105" t="str">
        <f>IFERROR(__xludf.DUMMYFUNCTION("""COMPUTED_VALUE"""),"")</f>
        <v/>
      </c>
      <c r="AI551" s="105" t="str">
        <f>IFERROR(__xludf.DUMMYFUNCTION("""COMPUTED_VALUE"""),"")</f>
        <v/>
      </c>
      <c r="AJ551" s="105" t="str">
        <f>IFERROR(__xludf.DUMMYFUNCTION("""COMPUTED_VALUE"""),"")</f>
        <v/>
      </c>
      <c r="AK551" s="105" t="str">
        <f>IFERROR(__xludf.DUMMYFUNCTION("""COMPUTED_VALUE"""),"")</f>
        <v/>
      </c>
      <c r="AL551" s="105" t="str">
        <f>IFERROR(__xludf.DUMMYFUNCTION("""COMPUTED_VALUE"""),"")</f>
        <v/>
      </c>
      <c r="AM551" s="105" t="str">
        <f>IFERROR(__xludf.DUMMYFUNCTION("""COMPUTED_VALUE"""),"")</f>
        <v/>
      </c>
      <c r="AN551" s="105" t="str">
        <f>IFERROR(__xludf.DUMMYFUNCTION("""COMPUTED_VALUE"""),"")</f>
        <v/>
      </c>
    </row>
    <row r="552">
      <c r="A552" s="105"/>
      <c r="B552" s="105"/>
      <c r="C552" s="105"/>
      <c r="D552" s="105"/>
      <c r="E552" s="106"/>
      <c r="F552" s="205"/>
      <c r="G552" s="105"/>
      <c r="H552" s="108"/>
      <c r="I552" s="105"/>
      <c r="J552" s="108" t="str">
        <f>IFERROR(__xludf.DUMMYFUNCTION("""COMPUTED_VALUE"""),"")</f>
        <v/>
      </c>
      <c r="K552" s="105" t="str">
        <f>IFERROR(__xludf.DUMMYFUNCTION("""COMPUTED_VALUE"""),"")</f>
        <v/>
      </c>
      <c r="L552" s="105" t="str">
        <f>IFERROR(__xludf.DUMMYFUNCTION("""COMPUTED_VALUE"""),"")</f>
        <v/>
      </c>
      <c r="M552" s="105" t="str">
        <f>IFERROR(__xludf.DUMMYFUNCTION("""COMPUTED_VALUE"""),"")</f>
        <v/>
      </c>
      <c r="N552" s="105" t="str">
        <f>IFERROR(__xludf.DUMMYFUNCTION("""COMPUTED_VALUE"""),"")</f>
        <v/>
      </c>
      <c r="O552" s="105" t="str">
        <f>IFERROR(__xludf.DUMMYFUNCTION("""COMPUTED_VALUE"""),"")</f>
        <v/>
      </c>
      <c r="P552" s="105" t="str">
        <f>IFERROR(__xludf.DUMMYFUNCTION("""COMPUTED_VALUE"""),"")</f>
        <v/>
      </c>
      <c r="Q552" s="105" t="str">
        <f>IFERROR(__xludf.DUMMYFUNCTION("""COMPUTED_VALUE"""),"")</f>
        <v/>
      </c>
      <c r="R552" s="105" t="str">
        <f>IFERROR(__xludf.DUMMYFUNCTION("""COMPUTED_VALUE"""),"")</f>
        <v/>
      </c>
      <c r="S552" s="105" t="str">
        <f>IFERROR(__xludf.DUMMYFUNCTION("""COMPUTED_VALUE"""),"")</f>
        <v/>
      </c>
      <c r="T552" s="105" t="str">
        <f>IFERROR(__xludf.DUMMYFUNCTION("""COMPUTED_VALUE"""),"")</f>
        <v/>
      </c>
      <c r="U552" s="105" t="str">
        <f>IFERROR(__xludf.DUMMYFUNCTION("""COMPUTED_VALUE"""),"")</f>
        <v/>
      </c>
      <c r="V552" s="105" t="str">
        <f>IFERROR(__xludf.DUMMYFUNCTION("""COMPUTED_VALUE"""),"")</f>
        <v/>
      </c>
      <c r="W552" s="105" t="str">
        <f>IFERROR(__xludf.DUMMYFUNCTION("""COMPUTED_VALUE"""),"")</f>
        <v/>
      </c>
      <c r="X552" s="105" t="str">
        <f>IFERROR(__xludf.DUMMYFUNCTION("""COMPUTED_VALUE"""),"")</f>
        <v/>
      </c>
      <c r="Y552" s="105" t="str">
        <f>IFERROR(__xludf.DUMMYFUNCTION("""COMPUTED_VALUE"""),"")</f>
        <v/>
      </c>
      <c r="Z552" s="105" t="str">
        <f>IFERROR(__xludf.DUMMYFUNCTION("""COMPUTED_VALUE"""),"")</f>
        <v/>
      </c>
      <c r="AA552" s="105" t="str">
        <f>IFERROR(__xludf.DUMMYFUNCTION("""COMPUTED_VALUE"""),"")</f>
        <v/>
      </c>
      <c r="AB552" s="105" t="str">
        <f>IFERROR(__xludf.DUMMYFUNCTION("""COMPUTED_VALUE"""),"")</f>
        <v/>
      </c>
      <c r="AC552" s="105" t="str">
        <f>IFERROR(__xludf.DUMMYFUNCTION("""COMPUTED_VALUE"""),"")</f>
        <v/>
      </c>
      <c r="AD552" s="105" t="str">
        <f>IFERROR(__xludf.DUMMYFUNCTION("""COMPUTED_VALUE"""),"")</f>
        <v/>
      </c>
      <c r="AE552" s="105" t="str">
        <f>IFERROR(__xludf.DUMMYFUNCTION("""COMPUTED_VALUE"""),"")</f>
        <v/>
      </c>
      <c r="AF552" s="105" t="str">
        <f>IFERROR(__xludf.DUMMYFUNCTION("""COMPUTED_VALUE"""),"")</f>
        <v/>
      </c>
      <c r="AG552" s="105" t="str">
        <f>IFERROR(__xludf.DUMMYFUNCTION("""COMPUTED_VALUE"""),"")</f>
        <v/>
      </c>
      <c r="AH552" s="105" t="str">
        <f>IFERROR(__xludf.DUMMYFUNCTION("""COMPUTED_VALUE"""),"")</f>
        <v/>
      </c>
      <c r="AI552" s="105" t="str">
        <f>IFERROR(__xludf.DUMMYFUNCTION("""COMPUTED_VALUE"""),"")</f>
        <v/>
      </c>
      <c r="AJ552" s="105" t="str">
        <f>IFERROR(__xludf.DUMMYFUNCTION("""COMPUTED_VALUE"""),"")</f>
        <v/>
      </c>
      <c r="AK552" s="105" t="str">
        <f>IFERROR(__xludf.DUMMYFUNCTION("""COMPUTED_VALUE"""),"")</f>
        <v/>
      </c>
      <c r="AL552" s="105" t="str">
        <f>IFERROR(__xludf.DUMMYFUNCTION("""COMPUTED_VALUE"""),"")</f>
        <v/>
      </c>
      <c r="AM552" s="105" t="str">
        <f>IFERROR(__xludf.DUMMYFUNCTION("""COMPUTED_VALUE"""),"")</f>
        <v/>
      </c>
      <c r="AN552" s="105" t="str">
        <f>IFERROR(__xludf.DUMMYFUNCTION("""COMPUTED_VALUE"""),"")</f>
        <v/>
      </c>
    </row>
    <row r="553">
      <c r="A553" s="105"/>
      <c r="B553" s="105"/>
      <c r="C553" s="105"/>
      <c r="D553" s="105"/>
      <c r="E553" s="106"/>
      <c r="F553" s="205"/>
      <c r="G553" s="105"/>
      <c r="H553" s="108"/>
      <c r="I553" s="105"/>
      <c r="J553" s="108" t="str">
        <f>IFERROR(__xludf.DUMMYFUNCTION("""COMPUTED_VALUE"""),"")</f>
        <v/>
      </c>
      <c r="K553" s="105" t="str">
        <f>IFERROR(__xludf.DUMMYFUNCTION("""COMPUTED_VALUE"""),"")</f>
        <v/>
      </c>
      <c r="L553" s="105" t="str">
        <f>IFERROR(__xludf.DUMMYFUNCTION("""COMPUTED_VALUE"""),"")</f>
        <v/>
      </c>
      <c r="M553" s="105" t="str">
        <f>IFERROR(__xludf.DUMMYFUNCTION("""COMPUTED_VALUE"""),"")</f>
        <v/>
      </c>
      <c r="N553" s="105" t="str">
        <f>IFERROR(__xludf.DUMMYFUNCTION("""COMPUTED_VALUE"""),"")</f>
        <v/>
      </c>
      <c r="O553" s="105" t="str">
        <f>IFERROR(__xludf.DUMMYFUNCTION("""COMPUTED_VALUE"""),"")</f>
        <v/>
      </c>
      <c r="P553" s="105" t="str">
        <f>IFERROR(__xludf.DUMMYFUNCTION("""COMPUTED_VALUE"""),"")</f>
        <v/>
      </c>
      <c r="Q553" s="105" t="str">
        <f>IFERROR(__xludf.DUMMYFUNCTION("""COMPUTED_VALUE"""),"")</f>
        <v/>
      </c>
      <c r="R553" s="105" t="str">
        <f>IFERROR(__xludf.DUMMYFUNCTION("""COMPUTED_VALUE"""),"")</f>
        <v/>
      </c>
      <c r="S553" s="105" t="str">
        <f>IFERROR(__xludf.DUMMYFUNCTION("""COMPUTED_VALUE"""),"")</f>
        <v/>
      </c>
      <c r="T553" s="105" t="str">
        <f>IFERROR(__xludf.DUMMYFUNCTION("""COMPUTED_VALUE"""),"")</f>
        <v/>
      </c>
      <c r="U553" s="105" t="str">
        <f>IFERROR(__xludf.DUMMYFUNCTION("""COMPUTED_VALUE"""),"")</f>
        <v/>
      </c>
      <c r="V553" s="105" t="str">
        <f>IFERROR(__xludf.DUMMYFUNCTION("""COMPUTED_VALUE"""),"")</f>
        <v/>
      </c>
      <c r="W553" s="105" t="str">
        <f>IFERROR(__xludf.DUMMYFUNCTION("""COMPUTED_VALUE"""),"")</f>
        <v/>
      </c>
      <c r="X553" s="105" t="str">
        <f>IFERROR(__xludf.DUMMYFUNCTION("""COMPUTED_VALUE"""),"")</f>
        <v/>
      </c>
      <c r="Y553" s="105" t="str">
        <f>IFERROR(__xludf.DUMMYFUNCTION("""COMPUTED_VALUE"""),"")</f>
        <v/>
      </c>
      <c r="Z553" s="105" t="str">
        <f>IFERROR(__xludf.DUMMYFUNCTION("""COMPUTED_VALUE"""),"")</f>
        <v/>
      </c>
      <c r="AA553" s="105" t="str">
        <f>IFERROR(__xludf.DUMMYFUNCTION("""COMPUTED_VALUE"""),"")</f>
        <v/>
      </c>
      <c r="AB553" s="105" t="str">
        <f>IFERROR(__xludf.DUMMYFUNCTION("""COMPUTED_VALUE"""),"")</f>
        <v/>
      </c>
      <c r="AC553" s="105" t="str">
        <f>IFERROR(__xludf.DUMMYFUNCTION("""COMPUTED_VALUE"""),"")</f>
        <v/>
      </c>
      <c r="AD553" s="105" t="str">
        <f>IFERROR(__xludf.DUMMYFUNCTION("""COMPUTED_VALUE"""),"")</f>
        <v/>
      </c>
      <c r="AE553" s="105" t="str">
        <f>IFERROR(__xludf.DUMMYFUNCTION("""COMPUTED_VALUE"""),"")</f>
        <v/>
      </c>
      <c r="AF553" s="105" t="str">
        <f>IFERROR(__xludf.DUMMYFUNCTION("""COMPUTED_VALUE"""),"")</f>
        <v/>
      </c>
      <c r="AG553" s="105" t="str">
        <f>IFERROR(__xludf.DUMMYFUNCTION("""COMPUTED_VALUE"""),"")</f>
        <v/>
      </c>
      <c r="AH553" s="105" t="str">
        <f>IFERROR(__xludf.DUMMYFUNCTION("""COMPUTED_VALUE"""),"")</f>
        <v/>
      </c>
      <c r="AI553" s="105" t="str">
        <f>IFERROR(__xludf.DUMMYFUNCTION("""COMPUTED_VALUE"""),"")</f>
        <v/>
      </c>
      <c r="AJ553" s="105" t="str">
        <f>IFERROR(__xludf.DUMMYFUNCTION("""COMPUTED_VALUE"""),"")</f>
        <v/>
      </c>
      <c r="AK553" s="105" t="str">
        <f>IFERROR(__xludf.DUMMYFUNCTION("""COMPUTED_VALUE"""),"")</f>
        <v/>
      </c>
      <c r="AL553" s="105" t="str">
        <f>IFERROR(__xludf.DUMMYFUNCTION("""COMPUTED_VALUE"""),"")</f>
        <v/>
      </c>
      <c r="AM553" s="105" t="str">
        <f>IFERROR(__xludf.DUMMYFUNCTION("""COMPUTED_VALUE"""),"")</f>
        <v/>
      </c>
      <c r="AN553" s="105" t="str">
        <f>IFERROR(__xludf.DUMMYFUNCTION("""COMPUTED_VALUE"""),"")</f>
        <v/>
      </c>
    </row>
    <row r="554">
      <c r="A554" s="105"/>
      <c r="B554" s="105"/>
      <c r="C554" s="105"/>
      <c r="D554" s="105"/>
      <c r="E554" s="106"/>
      <c r="F554" s="205"/>
      <c r="G554" s="105"/>
      <c r="H554" s="108"/>
      <c r="I554" s="105"/>
      <c r="J554" s="108" t="str">
        <f>IFERROR(__xludf.DUMMYFUNCTION("""COMPUTED_VALUE"""),"")</f>
        <v/>
      </c>
      <c r="K554" s="105" t="str">
        <f>IFERROR(__xludf.DUMMYFUNCTION("""COMPUTED_VALUE"""),"")</f>
        <v/>
      </c>
      <c r="L554" s="105" t="str">
        <f>IFERROR(__xludf.DUMMYFUNCTION("""COMPUTED_VALUE"""),"")</f>
        <v/>
      </c>
      <c r="M554" s="105" t="str">
        <f>IFERROR(__xludf.DUMMYFUNCTION("""COMPUTED_VALUE"""),"")</f>
        <v/>
      </c>
      <c r="N554" s="105" t="str">
        <f>IFERROR(__xludf.DUMMYFUNCTION("""COMPUTED_VALUE"""),"")</f>
        <v/>
      </c>
      <c r="O554" s="105" t="str">
        <f>IFERROR(__xludf.DUMMYFUNCTION("""COMPUTED_VALUE"""),"")</f>
        <v/>
      </c>
      <c r="P554" s="105" t="str">
        <f>IFERROR(__xludf.DUMMYFUNCTION("""COMPUTED_VALUE"""),"")</f>
        <v/>
      </c>
      <c r="Q554" s="105" t="str">
        <f>IFERROR(__xludf.DUMMYFUNCTION("""COMPUTED_VALUE"""),"")</f>
        <v/>
      </c>
      <c r="R554" s="105" t="str">
        <f>IFERROR(__xludf.DUMMYFUNCTION("""COMPUTED_VALUE"""),"")</f>
        <v/>
      </c>
      <c r="S554" s="105" t="str">
        <f>IFERROR(__xludf.DUMMYFUNCTION("""COMPUTED_VALUE"""),"")</f>
        <v/>
      </c>
      <c r="T554" s="105" t="str">
        <f>IFERROR(__xludf.DUMMYFUNCTION("""COMPUTED_VALUE"""),"")</f>
        <v/>
      </c>
      <c r="U554" s="105" t="str">
        <f>IFERROR(__xludf.DUMMYFUNCTION("""COMPUTED_VALUE"""),"")</f>
        <v/>
      </c>
      <c r="V554" s="105" t="str">
        <f>IFERROR(__xludf.DUMMYFUNCTION("""COMPUTED_VALUE"""),"")</f>
        <v/>
      </c>
      <c r="W554" s="105" t="str">
        <f>IFERROR(__xludf.DUMMYFUNCTION("""COMPUTED_VALUE"""),"")</f>
        <v/>
      </c>
      <c r="X554" s="105" t="str">
        <f>IFERROR(__xludf.DUMMYFUNCTION("""COMPUTED_VALUE"""),"")</f>
        <v/>
      </c>
      <c r="Y554" s="105" t="str">
        <f>IFERROR(__xludf.DUMMYFUNCTION("""COMPUTED_VALUE"""),"")</f>
        <v/>
      </c>
      <c r="Z554" s="105" t="str">
        <f>IFERROR(__xludf.DUMMYFUNCTION("""COMPUTED_VALUE"""),"")</f>
        <v/>
      </c>
      <c r="AA554" s="105" t="str">
        <f>IFERROR(__xludf.DUMMYFUNCTION("""COMPUTED_VALUE"""),"")</f>
        <v/>
      </c>
      <c r="AB554" s="105" t="str">
        <f>IFERROR(__xludf.DUMMYFUNCTION("""COMPUTED_VALUE"""),"")</f>
        <v/>
      </c>
      <c r="AC554" s="105" t="str">
        <f>IFERROR(__xludf.DUMMYFUNCTION("""COMPUTED_VALUE"""),"")</f>
        <v/>
      </c>
      <c r="AD554" s="105" t="str">
        <f>IFERROR(__xludf.DUMMYFUNCTION("""COMPUTED_VALUE"""),"")</f>
        <v/>
      </c>
      <c r="AE554" s="105" t="str">
        <f>IFERROR(__xludf.DUMMYFUNCTION("""COMPUTED_VALUE"""),"")</f>
        <v/>
      </c>
      <c r="AF554" s="105" t="str">
        <f>IFERROR(__xludf.DUMMYFUNCTION("""COMPUTED_VALUE"""),"")</f>
        <v/>
      </c>
      <c r="AG554" s="105" t="str">
        <f>IFERROR(__xludf.DUMMYFUNCTION("""COMPUTED_VALUE"""),"")</f>
        <v/>
      </c>
      <c r="AH554" s="105" t="str">
        <f>IFERROR(__xludf.DUMMYFUNCTION("""COMPUTED_VALUE"""),"")</f>
        <v/>
      </c>
      <c r="AI554" s="105" t="str">
        <f>IFERROR(__xludf.DUMMYFUNCTION("""COMPUTED_VALUE"""),"")</f>
        <v/>
      </c>
      <c r="AJ554" s="105" t="str">
        <f>IFERROR(__xludf.DUMMYFUNCTION("""COMPUTED_VALUE"""),"")</f>
        <v/>
      </c>
      <c r="AK554" s="105" t="str">
        <f>IFERROR(__xludf.DUMMYFUNCTION("""COMPUTED_VALUE"""),"")</f>
        <v/>
      </c>
      <c r="AL554" s="105" t="str">
        <f>IFERROR(__xludf.DUMMYFUNCTION("""COMPUTED_VALUE"""),"")</f>
        <v/>
      </c>
      <c r="AM554" s="105" t="str">
        <f>IFERROR(__xludf.DUMMYFUNCTION("""COMPUTED_VALUE"""),"")</f>
        <v/>
      </c>
      <c r="AN554" s="105" t="str">
        <f>IFERROR(__xludf.DUMMYFUNCTION("""COMPUTED_VALUE"""),"")</f>
        <v/>
      </c>
    </row>
    <row r="555">
      <c r="A555" s="105"/>
      <c r="B555" s="105"/>
      <c r="C555" s="105"/>
      <c r="D555" s="105"/>
      <c r="E555" s="106"/>
      <c r="F555" s="205"/>
      <c r="G555" s="105"/>
      <c r="H555" s="108"/>
      <c r="I555" s="105"/>
      <c r="J555" s="108" t="str">
        <f>IFERROR(__xludf.DUMMYFUNCTION("""COMPUTED_VALUE"""),"")</f>
        <v/>
      </c>
      <c r="K555" s="105" t="str">
        <f>IFERROR(__xludf.DUMMYFUNCTION("""COMPUTED_VALUE"""),"")</f>
        <v/>
      </c>
      <c r="L555" s="105" t="str">
        <f>IFERROR(__xludf.DUMMYFUNCTION("""COMPUTED_VALUE"""),"")</f>
        <v/>
      </c>
      <c r="M555" s="105" t="str">
        <f>IFERROR(__xludf.DUMMYFUNCTION("""COMPUTED_VALUE"""),"")</f>
        <v/>
      </c>
      <c r="N555" s="105" t="str">
        <f>IFERROR(__xludf.DUMMYFUNCTION("""COMPUTED_VALUE"""),"")</f>
        <v/>
      </c>
      <c r="O555" s="105" t="str">
        <f>IFERROR(__xludf.DUMMYFUNCTION("""COMPUTED_VALUE"""),"")</f>
        <v/>
      </c>
      <c r="P555" s="105" t="str">
        <f>IFERROR(__xludf.DUMMYFUNCTION("""COMPUTED_VALUE"""),"")</f>
        <v/>
      </c>
      <c r="Q555" s="105" t="str">
        <f>IFERROR(__xludf.DUMMYFUNCTION("""COMPUTED_VALUE"""),"")</f>
        <v/>
      </c>
      <c r="R555" s="105" t="str">
        <f>IFERROR(__xludf.DUMMYFUNCTION("""COMPUTED_VALUE"""),"")</f>
        <v/>
      </c>
      <c r="S555" s="105" t="str">
        <f>IFERROR(__xludf.DUMMYFUNCTION("""COMPUTED_VALUE"""),"")</f>
        <v/>
      </c>
      <c r="T555" s="105" t="str">
        <f>IFERROR(__xludf.DUMMYFUNCTION("""COMPUTED_VALUE"""),"")</f>
        <v/>
      </c>
      <c r="U555" s="105" t="str">
        <f>IFERROR(__xludf.DUMMYFUNCTION("""COMPUTED_VALUE"""),"")</f>
        <v/>
      </c>
      <c r="V555" s="105" t="str">
        <f>IFERROR(__xludf.DUMMYFUNCTION("""COMPUTED_VALUE"""),"")</f>
        <v/>
      </c>
      <c r="W555" s="105" t="str">
        <f>IFERROR(__xludf.DUMMYFUNCTION("""COMPUTED_VALUE"""),"")</f>
        <v/>
      </c>
      <c r="X555" s="105" t="str">
        <f>IFERROR(__xludf.DUMMYFUNCTION("""COMPUTED_VALUE"""),"")</f>
        <v/>
      </c>
      <c r="Y555" s="105" t="str">
        <f>IFERROR(__xludf.DUMMYFUNCTION("""COMPUTED_VALUE"""),"")</f>
        <v/>
      </c>
      <c r="Z555" s="105" t="str">
        <f>IFERROR(__xludf.DUMMYFUNCTION("""COMPUTED_VALUE"""),"")</f>
        <v/>
      </c>
      <c r="AA555" s="105" t="str">
        <f>IFERROR(__xludf.DUMMYFUNCTION("""COMPUTED_VALUE"""),"")</f>
        <v/>
      </c>
      <c r="AB555" s="105" t="str">
        <f>IFERROR(__xludf.DUMMYFUNCTION("""COMPUTED_VALUE"""),"")</f>
        <v/>
      </c>
      <c r="AC555" s="105" t="str">
        <f>IFERROR(__xludf.DUMMYFUNCTION("""COMPUTED_VALUE"""),"")</f>
        <v/>
      </c>
      <c r="AD555" s="105" t="str">
        <f>IFERROR(__xludf.DUMMYFUNCTION("""COMPUTED_VALUE"""),"")</f>
        <v/>
      </c>
      <c r="AE555" s="105" t="str">
        <f>IFERROR(__xludf.DUMMYFUNCTION("""COMPUTED_VALUE"""),"")</f>
        <v/>
      </c>
      <c r="AF555" s="105" t="str">
        <f>IFERROR(__xludf.DUMMYFUNCTION("""COMPUTED_VALUE"""),"")</f>
        <v/>
      </c>
      <c r="AG555" s="105" t="str">
        <f>IFERROR(__xludf.DUMMYFUNCTION("""COMPUTED_VALUE"""),"")</f>
        <v/>
      </c>
      <c r="AH555" s="105" t="str">
        <f>IFERROR(__xludf.DUMMYFUNCTION("""COMPUTED_VALUE"""),"")</f>
        <v/>
      </c>
      <c r="AI555" s="105" t="str">
        <f>IFERROR(__xludf.DUMMYFUNCTION("""COMPUTED_VALUE"""),"")</f>
        <v/>
      </c>
      <c r="AJ555" s="105" t="str">
        <f>IFERROR(__xludf.DUMMYFUNCTION("""COMPUTED_VALUE"""),"")</f>
        <v/>
      </c>
      <c r="AK555" s="105" t="str">
        <f>IFERROR(__xludf.DUMMYFUNCTION("""COMPUTED_VALUE"""),"")</f>
        <v/>
      </c>
      <c r="AL555" s="105" t="str">
        <f>IFERROR(__xludf.DUMMYFUNCTION("""COMPUTED_VALUE"""),"")</f>
        <v/>
      </c>
      <c r="AM555" s="105" t="str">
        <f>IFERROR(__xludf.DUMMYFUNCTION("""COMPUTED_VALUE"""),"")</f>
        <v/>
      </c>
      <c r="AN555" s="105" t="str">
        <f>IFERROR(__xludf.DUMMYFUNCTION("""COMPUTED_VALUE"""),"")</f>
        <v/>
      </c>
    </row>
    <row r="556">
      <c r="A556" s="105"/>
      <c r="B556" s="105"/>
      <c r="C556" s="105"/>
      <c r="D556" s="105"/>
      <c r="E556" s="106"/>
      <c r="F556" s="205"/>
      <c r="G556" s="105"/>
      <c r="H556" s="108"/>
      <c r="I556" s="105"/>
      <c r="J556" s="108" t="str">
        <f>IFERROR(__xludf.DUMMYFUNCTION("""COMPUTED_VALUE"""),"")</f>
        <v/>
      </c>
      <c r="K556" s="105" t="str">
        <f>IFERROR(__xludf.DUMMYFUNCTION("""COMPUTED_VALUE"""),"")</f>
        <v/>
      </c>
      <c r="L556" s="105" t="str">
        <f>IFERROR(__xludf.DUMMYFUNCTION("""COMPUTED_VALUE"""),"")</f>
        <v/>
      </c>
      <c r="M556" s="105" t="str">
        <f>IFERROR(__xludf.DUMMYFUNCTION("""COMPUTED_VALUE"""),"")</f>
        <v/>
      </c>
      <c r="N556" s="105" t="str">
        <f>IFERROR(__xludf.DUMMYFUNCTION("""COMPUTED_VALUE"""),"")</f>
        <v/>
      </c>
      <c r="O556" s="105" t="str">
        <f>IFERROR(__xludf.DUMMYFUNCTION("""COMPUTED_VALUE"""),"")</f>
        <v/>
      </c>
      <c r="P556" s="105" t="str">
        <f>IFERROR(__xludf.DUMMYFUNCTION("""COMPUTED_VALUE"""),"")</f>
        <v/>
      </c>
      <c r="Q556" s="105" t="str">
        <f>IFERROR(__xludf.DUMMYFUNCTION("""COMPUTED_VALUE"""),"")</f>
        <v/>
      </c>
      <c r="R556" s="105" t="str">
        <f>IFERROR(__xludf.DUMMYFUNCTION("""COMPUTED_VALUE"""),"")</f>
        <v/>
      </c>
      <c r="S556" s="105" t="str">
        <f>IFERROR(__xludf.DUMMYFUNCTION("""COMPUTED_VALUE"""),"")</f>
        <v/>
      </c>
      <c r="T556" s="105" t="str">
        <f>IFERROR(__xludf.DUMMYFUNCTION("""COMPUTED_VALUE"""),"")</f>
        <v/>
      </c>
      <c r="U556" s="105" t="str">
        <f>IFERROR(__xludf.DUMMYFUNCTION("""COMPUTED_VALUE"""),"")</f>
        <v/>
      </c>
      <c r="V556" s="105" t="str">
        <f>IFERROR(__xludf.DUMMYFUNCTION("""COMPUTED_VALUE"""),"")</f>
        <v/>
      </c>
      <c r="W556" s="105" t="str">
        <f>IFERROR(__xludf.DUMMYFUNCTION("""COMPUTED_VALUE"""),"")</f>
        <v/>
      </c>
      <c r="X556" s="105" t="str">
        <f>IFERROR(__xludf.DUMMYFUNCTION("""COMPUTED_VALUE"""),"")</f>
        <v/>
      </c>
      <c r="Y556" s="105" t="str">
        <f>IFERROR(__xludf.DUMMYFUNCTION("""COMPUTED_VALUE"""),"")</f>
        <v/>
      </c>
      <c r="Z556" s="105" t="str">
        <f>IFERROR(__xludf.DUMMYFUNCTION("""COMPUTED_VALUE"""),"")</f>
        <v/>
      </c>
      <c r="AA556" s="105" t="str">
        <f>IFERROR(__xludf.DUMMYFUNCTION("""COMPUTED_VALUE"""),"")</f>
        <v/>
      </c>
      <c r="AB556" s="105" t="str">
        <f>IFERROR(__xludf.DUMMYFUNCTION("""COMPUTED_VALUE"""),"")</f>
        <v/>
      </c>
      <c r="AC556" s="105" t="str">
        <f>IFERROR(__xludf.DUMMYFUNCTION("""COMPUTED_VALUE"""),"")</f>
        <v/>
      </c>
      <c r="AD556" s="105" t="str">
        <f>IFERROR(__xludf.DUMMYFUNCTION("""COMPUTED_VALUE"""),"")</f>
        <v/>
      </c>
      <c r="AE556" s="105" t="str">
        <f>IFERROR(__xludf.DUMMYFUNCTION("""COMPUTED_VALUE"""),"")</f>
        <v/>
      </c>
      <c r="AF556" s="105" t="str">
        <f>IFERROR(__xludf.DUMMYFUNCTION("""COMPUTED_VALUE"""),"")</f>
        <v/>
      </c>
      <c r="AG556" s="105" t="str">
        <f>IFERROR(__xludf.DUMMYFUNCTION("""COMPUTED_VALUE"""),"")</f>
        <v/>
      </c>
      <c r="AH556" s="105" t="str">
        <f>IFERROR(__xludf.DUMMYFUNCTION("""COMPUTED_VALUE"""),"")</f>
        <v/>
      </c>
      <c r="AI556" s="105" t="str">
        <f>IFERROR(__xludf.DUMMYFUNCTION("""COMPUTED_VALUE"""),"")</f>
        <v/>
      </c>
      <c r="AJ556" s="105" t="str">
        <f>IFERROR(__xludf.DUMMYFUNCTION("""COMPUTED_VALUE"""),"")</f>
        <v/>
      </c>
      <c r="AK556" s="105" t="str">
        <f>IFERROR(__xludf.DUMMYFUNCTION("""COMPUTED_VALUE"""),"")</f>
        <v/>
      </c>
      <c r="AL556" s="105" t="str">
        <f>IFERROR(__xludf.DUMMYFUNCTION("""COMPUTED_VALUE"""),"")</f>
        <v/>
      </c>
      <c r="AM556" s="105" t="str">
        <f>IFERROR(__xludf.DUMMYFUNCTION("""COMPUTED_VALUE"""),"")</f>
        <v/>
      </c>
      <c r="AN556" s="105" t="str">
        <f>IFERROR(__xludf.DUMMYFUNCTION("""COMPUTED_VALUE"""),"")</f>
        <v/>
      </c>
    </row>
    <row r="557">
      <c r="A557" s="105"/>
      <c r="B557" s="105"/>
      <c r="C557" s="105"/>
      <c r="D557" s="105"/>
      <c r="E557" s="106"/>
      <c r="F557" s="205"/>
      <c r="G557" s="105"/>
      <c r="H557" s="108"/>
      <c r="I557" s="105"/>
      <c r="J557" s="108" t="str">
        <f>IFERROR(__xludf.DUMMYFUNCTION("""COMPUTED_VALUE"""),"")</f>
        <v/>
      </c>
      <c r="K557" s="105" t="str">
        <f>IFERROR(__xludf.DUMMYFUNCTION("""COMPUTED_VALUE"""),"")</f>
        <v/>
      </c>
      <c r="L557" s="105" t="str">
        <f>IFERROR(__xludf.DUMMYFUNCTION("""COMPUTED_VALUE"""),"")</f>
        <v/>
      </c>
      <c r="M557" s="105" t="str">
        <f>IFERROR(__xludf.DUMMYFUNCTION("""COMPUTED_VALUE"""),"")</f>
        <v/>
      </c>
      <c r="N557" s="105" t="str">
        <f>IFERROR(__xludf.DUMMYFUNCTION("""COMPUTED_VALUE"""),"")</f>
        <v/>
      </c>
      <c r="O557" s="105" t="str">
        <f>IFERROR(__xludf.DUMMYFUNCTION("""COMPUTED_VALUE"""),"")</f>
        <v/>
      </c>
      <c r="P557" s="105" t="str">
        <f>IFERROR(__xludf.DUMMYFUNCTION("""COMPUTED_VALUE"""),"")</f>
        <v/>
      </c>
      <c r="Q557" s="105" t="str">
        <f>IFERROR(__xludf.DUMMYFUNCTION("""COMPUTED_VALUE"""),"")</f>
        <v/>
      </c>
      <c r="R557" s="105" t="str">
        <f>IFERROR(__xludf.DUMMYFUNCTION("""COMPUTED_VALUE"""),"")</f>
        <v/>
      </c>
      <c r="S557" s="105" t="str">
        <f>IFERROR(__xludf.DUMMYFUNCTION("""COMPUTED_VALUE"""),"")</f>
        <v/>
      </c>
      <c r="T557" s="105" t="str">
        <f>IFERROR(__xludf.DUMMYFUNCTION("""COMPUTED_VALUE"""),"")</f>
        <v/>
      </c>
      <c r="U557" s="105" t="str">
        <f>IFERROR(__xludf.DUMMYFUNCTION("""COMPUTED_VALUE"""),"")</f>
        <v/>
      </c>
      <c r="V557" s="105" t="str">
        <f>IFERROR(__xludf.DUMMYFUNCTION("""COMPUTED_VALUE"""),"")</f>
        <v/>
      </c>
      <c r="W557" s="105" t="str">
        <f>IFERROR(__xludf.DUMMYFUNCTION("""COMPUTED_VALUE"""),"")</f>
        <v/>
      </c>
      <c r="X557" s="105" t="str">
        <f>IFERROR(__xludf.DUMMYFUNCTION("""COMPUTED_VALUE"""),"")</f>
        <v/>
      </c>
      <c r="Y557" s="105" t="str">
        <f>IFERROR(__xludf.DUMMYFUNCTION("""COMPUTED_VALUE"""),"")</f>
        <v/>
      </c>
      <c r="Z557" s="105" t="str">
        <f>IFERROR(__xludf.DUMMYFUNCTION("""COMPUTED_VALUE"""),"")</f>
        <v/>
      </c>
      <c r="AA557" s="105" t="str">
        <f>IFERROR(__xludf.DUMMYFUNCTION("""COMPUTED_VALUE"""),"")</f>
        <v/>
      </c>
      <c r="AB557" s="105" t="str">
        <f>IFERROR(__xludf.DUMMYFUNCTION("""COMPUTED_VALUE"""),"")</f>
        <v/>
      </c>
      <c r="AC557" s="105" t="str">
        <f>IFERROR(__xludf.DUMMYFUNCTION("""COMPUTED_VALUE"""),"")</f>
        <v/>
      </c>
      <c r="AD557" s="105" t="str">
        <f>IFERROR(__xludf.DUMMYFUNCTION("""COMPUTED_VALUE"""),"")</f>
        <v/>
      </c>
      <c r="AE557" s="105" t="str">
        <f>IFERROR(__xludf.DUMMYFUNCTION("""COMPUTED_VALUE"""),"")</f>
        <v/>
      </c>
      <c r="AF557" s="105" t="str">
        <f>IFERROR(__xludf.DUMMYFUNCTION("""COMPUTED_VALUE"""),"")</f>
        <v/>
      </c>
      <c r="AG557" s="105" t="str">
        <f>IFERROR(__xludf.DUMMYFUNCTION("""COMPUTED_VALUE"""),"")</f>
        <v/>
      </c>
      <c r="AH557" s="105" t="str">
        <f>IFERROR(__xludf.DUMMYFUNCTION("""COMPUTED_VALUE"""),"")</f>
        <v/>
      </c>
      <c r="AI557" s="105" t="str">
        <f>IFERROR(__xludf.DUMMYFUNCTION("""COMPUTED_VALUE"""),"")</f>
        <v/>
      </c>
      <c r="AJ557" s="105" t="str">
        <f>IFERROR(__xludf.DUMMYFUNCTION("""COMPUTED_VALUE"""),"")</f>
        <v/>
      </c>
      <c r="AK557" s="105" t="str">
        <f>IFERROR(__xludf.DUMMYFUNCTION("""COMPUTED_VALUE"""),"")</f>
        <v/>
      </c>
      <c r="AL557" s="105" t="str">
        <f>IFERROR(__xludf.DUMMYFUNCTION("""COMPUTED_VALUE"""),"")</f>
        <v/>
      </c>
      <c r="AM557" s="105" t="str">
        <f>IFERROR(__xludf.DUMMYFUNCTION("""COMPUTED_VALUE"""),"")</f>
        <v/>
      </c>
      <c r="AN557" s="105" t="str">
        <f>IFERROR(__xludf.DUMMYFUNCTION("""COMPUTED_VALUE"""),"")</f>
        <v/>
      </c>
    </row>
    <row r="558">
      <c r="A558" s="105"/>
      <c r="B558" s="105"/>
      <c r="C558" s="105"/>
      <c r="D558" s="105"/>
      <c r="E558" s="106"/>
      <c r="F558" s="205"/>
      <c r="G558" s="105"/>
      <c r="H558" s="108"/>
      <c r="I558" s="105"/>
      <c r="J558" s="108" t="str">
        <f>IFERROR(__xludf.DUMMYFUNCTION("""COMPUTED_VALUE"""),"")</f>
        <v/>
      </c>
      <c r="K558" s="105" t="str">
        <f>IFERROR(__xludf.DUMMYFUNCTION("""COMPUTED_VALUE"""),"")</f>
        <v/>
      </c>
      <c r="L558" s="105" t="str">
        <f>IFERROR(__xludf.DUMMYFUNCTION("""COMPUTED_VALUE"""),"")</f>
        <v/>
      </c>
      <c r="M558" s="105" t="str">
        <f>IFERROR(__xludf.DUMMYFUNCTION("""COMPUTED_VALUE"""),"")</f>
        <v/>
      </c>
      <c r="N558" s="105" t="str">
        <f>IFERROR(__xludf.DUMMYFUNCTION("""COMPUTED_VALUE"""),"")</f>
        <v/>
      </c>
      <c r="O558" s="105" t="str">
        <f>IFERROR(__xludf.DUMMYFUNCTION("""COMPUTED_VALUE"""),"")</f>
        <v/>
      </c>
      <c r="P558" s="105" t="str">
        <f>IFERROR(__xludf.DUMMYFUNCTION("""COMPUTED_VALUE"""),"")</f>
        <v/>
      </c>
      <c r="Q558" s="105" t="str">
        <f>IFERROR(__xludf.DUMMYFUNCTION("""COMPUTED_VALUE"""),"")</f>
        <v/>
      </c>
      <c r="R558" s="105" t="str">
        <f>IFERROR(__xludf.DUMMYFUNCTION("""COMPUTED_VALUE"""),"")</f>
        <v/>
      </c>
      <c r="S558" s="105" t="str">
        <f>IFERROR(__xludf.DUMMYFUNCTION("""COMPUTED_VALUE"""),"")</f>
        <v/>
      </c>
      <c r="T558" s="105" t="str">
        <f>IFERROR(__xludf.DUMMYFUNCTION("""COMPUTED_VALUE"""),"")</f>
        <v/>
      </c>
      <c r="U558" s="105" t="str">
        <f>IFERROR(__xludf.DUMMYFUNCTION("""COMPUTED_VALUE"""),"")</f>
        <v/>
      </c>
      <c r="V558" s="105" t="str">
        <f>IFERROR(__xludf.DUMMYFUNCTION("""COMPUTED_VALUE"""),"")</f>
        <v/>
      </c>
      <c r="W558" s="105" t="str">
        <f>IFERROR(__xludf.DUMMYFUNCTION("""COMPUTED_VALUE"""),"")</f>
        <v/>
      </c>
      <c r="X558" s="105" t="str">
        <f>IFERROR(__xludf.DUMMYFUNCTION("""COMPUTED_VALUE"""),"")</f>
        <v/>
      </c>
      <c r="Y558" s="105" t="str">
        <f>IFERROR(__xludf.DUMMYFUNCTION("""COMPUTED_VALUE"""),"")</f>
        <v/>
      </c>
      <c r="Z558" s="105" t="str">
        <f>IFERROR(__xludf.DUMMYFUNCTION("""COMPUTED_VALUE"""),"")</f>
        <v/>
      </c>
      <c r="AA558" s="105" t="str">
        <f>IFERROR(__xludf.DUMMYFUNCTION("""COMPUTED_VALUE"""),"")</f>
        <v/>
      </c>
      <c r="AB558" s="105" t="str">
        <f>IFERROR(__xludf.DUMMYFUNCTION("""COMPUTED_VALUE"""),"")</f>
        <v/>
      </c>
      <c r="AC558" s="105" t="str">
        <f>IFERROR(__xludf.DUMMYFUNCTION("""COMPUTED_VALUE"""),"")</f>
        <v/>
      </c>
      <c r="AD558" s="105" t="str">
        <f>IFERROR(__xludf.DUMMYFUNCTION("""COMPUTED_VALUE"""),"")</f>
        <v/>
      </c>
      <c r="AE558" s="105" t="str">
        <f>IFERROR(__xludf.DUMMYFUNCTION("""COMPUTED_VALUE"""),"")</f>
        <v/>
      </c>
      <c r="AF558" s="105" t="str">
        <f>IFERROR(__xludf.DUMMYFUNCTION("""COMPUTED_VALUE"""),"")</f>
        <v/>
      </c>
      <c r="AG558" s="105" t="str">
        <f>IFERROR(__xludf.DUMMYFUNCTION("""COMPUTED_VALUE"""),"")</f>
        <v/>
      </c>
      <c r="AH558" s="105" t="str">
        <f>IFERROR(__xludf.DUMMYFUNCTION("""COMPUTED_VALUE"""),"")</f>
        <v/>
      </c>
      <c r="AI558" s="105" t="str">
        <f>IFERROR(__xludf.DUMMYFUNCTION("""COMPUTED_VALUE"""),"")</f>
        <v/>
      </c>
      <c r="AJ558" s="105" t="str">
        <f>IFERROR(__xludf.DUMMYFUNCTION("""COMPUTED_VALUE"""),"")</f>
        <v/>
      </c>
      <c r="AK558" s="105" t="str">
        <f>IFERROR(__xludf.DUMMYFUNCTION("""COMPUTED_VALUE"""),"")</f>
        <v/>
      </c>
      <c r="AL558" s="105" t="str">
        <f>IFERROR(__xludf.DUMMYFUNCTION("""COMPUTED_VALUE"""),"")</f>
        <v/>
      </c>
      <c r="AM558" s="105" t="str">
        <f>IFERROR(__xludf.DUMMYFUNCTION("""COMPUTED_VALUE"""),"")</f>
        <v/>
      </c>
      <c r="AN558" s="105" t="str">
        <f>IFERROR(__xludf.DUMMYFUNCTION("""COMPUTED_VALUE"""),"")</f>
        <v/>
      </c>
    </row>
    <row r="559">
      <c r="A559" s="105"/>
      <c r="B559" s="105"/>
      <c r="C559" s="105"/>
      <c r="D559" s="105"/>
      <c r="E559" s="106"/>
      <c r="F559" s="205"/>
      <c r="G559" s="105"/>
      <c r="H559" s="108"/>
      <c r="I559" s="105"/>
      <c r="J559" s="108" t="str">
        <f>IFERROR(__xludf.DUMMYFUNCTION("""COMPUTED_VALUE"""),"")</f>
        <v/>
      </c>
      <c r="K559" s="105" t="str">
        <f>IFERROR(__xludf.DUMMYFUNCTION("""COMPUTED_VALUE"""),"")</f>
        <v/>
      </c>
      <c r="L559" s="105" t="str">
        <f>IFERROR(__xludf.DUMMYFUNCTION("""COMPUTED_VALUE"""),"")</f>
        <v/>
      </c>
      <c r="M559" s="105" t="str">
        <f>IFERROR(__xludf.DUMMYFUNCTION("""COMPUTED_VALUE"""),"")</f>
        <v/>
      </c>
      <c r="N559" s="105" t="str">
        <f>IFERROR(__xludf.DUMMYFUNCTION("""COMPUTED_VALUE"""),"")</f>
        <v/>
      </c>
      <c r="O559" s="105" t="str">
        <f>IFERROR(__xludf.DUMMYFUNCTION("""COMPUTED_VALUE"""),"")</f>
        <v/>
      </c>
      <c r="P559" s="105" t="str">
        <f>IFERROR(__xludf.DUMMYFUNCTION("""COMPUTED_VALUE"""),"")</f>
        <v/>
      </c>
      <c r="Q559" s="105" t="str">
        <f>IFERROR(__xludf.DUMMYFUNCTION("""COMPUTED_VALUE"""),"")</f>
        <v/>
      </c>
      <c r="R559" s="105" t="str">
        <f>IFERROR(__xludf.DUMMYFUNCTION("""COMPUTED_VALUE"""),"")</f>
        <v/>
      </c>
      <c r="S559" s="105" t="str">
        <f>IFERROR(__xludf.DUMMYFUNCTION("""COMPUTED_VALUE"""),"")</f>
        <v/>
      </c>
      <c r="T559" s="105" t="str">
        <f>IFERROR(__xludf.DUMMYFUNCTION("""COMPUTED_VALUE"""),"")</f>
        <v/>
      </c>
      <c r="U559" s="105" t="str">
        <f>IFERROR(__xludf.DUMMYFUNCTION("""COMPUTED_VALUE"""),"")</f>
        <v/>
      </c>
      <c r="V559" s="105" t="str">
        <f>IFERROR(__xludf.DUMMYFUNCTION("""COMPUTED_VALUE"""),"")</f>
        <v/>
      </c>
      <c r="W559" s="105" t="str">
        <f>IFERROR(__xludf.DUMMYFUNCTION("""COMPUTED_VALUE"""),"")</f>
        <v/>
      </c>
      <c r="X559" s="105" t="str">
        <f>IFERROR(__xludf.DUMMYFUNCTION("""COMPUTED_VALUE"""),"")</f>
        <v/>
      </c>
      <c r="Y559" s="105" t="str">
        <f>IFERROR(__xludf.DUMMYFUNCTION("""COMPUTED_VALUE"""),"")</f>
        <v/>
      </c>
      <c r="Z559" s="105" t="str">
        <f>IFERROR(__xludf.DUMMYFUNCTION("""COMPUTED_VALUE"""),"")</f>
        <v/>
      </c>
      <c r="AA559" s="105" t="str">
        <f>IFERROR(__xludf.DUMMYFUNCTION("""COMPUTED_VALUE"""),"")</f>
        <v/>
      </c>
      <c r="AB559" s="105" t="str">
        <f>IFERROR(__xludf.DUMMYFUNCTION("""COMPUTED_VALUE"""),"")</f>
        <v/>
      </c>
      <c r="AC559" s="105" t="str">
        <f>IFERROR(__xludf.DUMMYFUNCTION("""COMPUTED_VALUE"""),"")</f>
        <v/>
      </c>
      <c r="AD559" s="105" t="str">
        <f>IFERROR(__xludf.DUMMYFUNCTION("""COMPUTED_VALUE"""),"")</f>
        <v/>
      </c>
      <c r="AE559" s="105" t="str">
        <f>IFERROR(__xludf.DUMMYFUNCTION("""COMPUTED_VALUE"""),"")</f>
        <v/>
      </c>
      <c r="AF559" s="105" t="str">
        <f>IFERROR(__xludf.DUMMYFUNCTION("""COMPUTED_VALUE"""),"")</f>
        <v/>
      </c>
      <c r="AG559" s="105" t="str">
        <f>IFERROR(__xludf.DUMMYFUNCTION("""COMPUTED_VALUE"""),"")</f>
        <v/>
      </c>
      <c r="AH559" s="105" t="str">
        <f>IFERROR(__xludf.DUMMYFUNCTION("""COMPUTED_VALUE"""),"")</f>
        <v/>
      </c>
      <c r="AI559" s="105" t="str">
        <f>IFERROR(__xludf.DUMMYFUNCTION("""COMPUTED_VALUE"""),"")</f>
        <v/>
      </c>
      <c r="AJ559" s="105" t="str">
        <f>IFERROR(__xludf.DUMMYFUNCTION("""COMPUTED_VALUE"""),"")</f>
        <v/>
      </c>
      <c r="AK559" s="105" t="str">
        <f>IFERROR(__xludf.DUMMYFUNCTION("""COMPUTED_VALUE"""),"")</f>
        <v/>
      </c>
      <c r="AL559" s="105" t="str">
        <f>IFERROR(__xludf.DUMMYFUNCTION("""COMPUTED_VALUE"""),"")</f>
        <v/>
      </c>
      <c r="AM559" s="105" t="str">
        <f>IFERROR(__xludf.DUMMYFUNCTION("""COMPUTED_VALUE"""),"")</f>
        <v/>
      </c>
      <c r="AN559" s="105" t="str">
        <f>IFERROR(__xludf.DUMMYFUNCTION("""COMPUTED_VALUE"""),"")</f>
        <v/>
      </c>
    </row>
    <row r="560">
      <c r="A560" s="105"/>
      <c r="B560" s="105"/>
      <c r="C560" s="105"/>
      <c r="D560" s="105"/>
      <c r="E560" s="106"/>
      <c r="F560" s="205"/>
      <c r="G560" s="105"/>
      <c r="H560" s="108"/>
      <c r="I560" s="105"/>
      <c r="J560" s="108" t="str">
        <f>IFERROR(__xludf.DUMMYFUNCTION("""COMPUTED_VALUE"""),"")</f>
        <v/>
      </c>
      <c r="K560" s="105" t="str">
        <f>IFERROR(__xludf.DUMMYFUNCTION("""COMPUTED_VALUE"""),"")</f>
        <v/>
      </c>
      <c r="L560" s="105" t="str">
        <f>IFERROR(__xludf.DUMMYFUNCTION("""COMPUTED_VALUE"""),"")</f>
        <v/>
      </c>
      <c r="M560" s="105" t="str">
        <f>IFERROR(__xludf.DUMMYFUNCTION("""COMPUTED_VALUE"""),"")</f>
        <v/>
      </c>
      <c r="N560" s="105" t="str">
        <f>IFERROR(__xludf.DUMMYFUNCTION("""COMPUTED_VALUE"""),"")</f>
        <v/>
      </c>
      <c r="O560" s="105" t="str">
        <f>IFERROR(__xludf.DUMMYFUNCTION("""COMPUTED_VALUE"""),"")</f>
        <v/>
      </c>
      <c r="P560" s="105" t="str">
        <f>IFERROR(__xludf.DUMMYFUNCTION("""COMPUTED_VALUE"""),"")</f>
        <v/>
      </c>
      <c r="Q560" s="105" t="str">
        <f>IFERROR(__xludf.DUMMYFUNCTION("""COMPUTED_VALUE"""),"")</f>
        <v/>
      </c>
      <c r="R560" s="105" t="str">
        <f>IFERROR(__xludf.DUMMYFUNCTION("""COMPUTED_VALUE"""),"")</f>
        <v/>
      </c>
      <c r="S560" s="105" t="str">
        <f>IFERROR(__xludf.DUMMYFUNCTION("""COMPUTED_VALUE"""),"")</f>
        <v/>
      </c>
      <c r="T560" s="105" t="str">
        <f>IFERROR(__xludf.DUMMYFUNCTION("""COMPUTED_VALUE"""),"")</f>
        <v/>
      </c>
      <c r="U560" s="105" t="str">
        <f>IFERROR(__xludf.DUMMYFUNCTION("""COMPUTED_VALUE"""),"")</f>
        <v/>
      </c>
      <c r="V560" s="105" t="str">
        <f>IFERROR(__xludf.DUMMYFUNCTION("""COMPUTED_VALUE"""),"")</f>
        <v/>
      </c>
      <c r="W560" s="105" t="str">
        <f>IFERROR(__xludf.DUMMYFUNCTION("""COMPUTED_VALUE"""),"")</f>
        <v/>
      </c>
      <c r="X560" s="105" t="str">
        <f>IFERROR(__xludf.DUMMYFUNCTION("""COMPUTED_VALUE"""),"")</f>
        <v/>
      </c>
      <c r="Y560" s="105" t="str">
        <f>IFERROR(__xludf.DUMMYFUNCTION("""COMPUTED_VALUE"""),"")</f>
        <v/>
      </c>
      <c r="Z560" s="105" t="str">
        <f>IFERROR(__xludf.DUMMYFUNCTION("""COMPUTED_VALUE"""),"")</f>
        <v/>
      </c>
      <c r="AA560" s="105" t="str">
        <f>IFERROR(__xludf.DUMMYFUNCTION("""COMPUTED_VALUE"""),"")</f>
        <v/>
      </c>
      <c r="AB560" s="105" t="str">
        <f>IFERROR(__xludf.DUMMYFUNCTION("""COMPUTED_VALUE"""),"")</f>
        <v/>
      </c>
      <c r="AC560" s="105" t="str">
        <f>IFERROR(__xludf.DUMMYFUNCTION("""COMPUTED_VALUE"""),"")</f>
        <v/>
      </c>
      <c r="AD560" s="105" t="str">
        <f>IFERROR(__xludf.DUMMYFUNCTION("""COMPUTED_VALUE"""),"")</f>
        <v/>
      </c>
      <c r="AE560" s="105" t="str">
        <f>IFERROR(__xludf.DUMMYFUNCTION("""COMPUTED_VALUE"""),"")</f>
        <v/>
      </c>
      <c r="AF560" s="105" t="str">
        <f>IFERROR(__xludf.DUMMYFUNCTION("""COMPUTED_VALUE"""),"")</f>
        <v/>
      </c>
      <c r="AG560" s="105" t="str">
        <f>IFERROR(__xludf.DUMMYFUNCTION("""COMPUTED_VALUE"""),"")</f>
        <v/>
      </c>
      <c r="AH560" s="105" t="str">
        <f>IFERROR(__xludf.DUMMYFUNCTION("""COMPUTED_VALUE"""),"")</f>
        <v/>
      </c>
      <c r="AI560" s="105" t="str">
        <f>IFERROR(__xludf.DUMMYFUNCTION("""COMPUTED_VALUE"""),"")</f>
        <v/>
      </c>
      <c r="AJ560" s="105" t="str">
        <f>IFERROR(__xludf.DUMMYFUNCTION("""COMPUTED_VALUE"""),"")</f>
        <v/>
      </c>
      <c r="AK560" s="105" t="str">
        <f>IFERROR(__xludf.DUMMYFUNCTION("""COMPUTED_VALUE"""),"")</f>
        <v/>
      </c>
      <c r="AL560" s="105" t="str">
        <f>IFERROR(__xludf.DUMMYFUNCTION("""COMPUTED_VALUE"""),"")</f>
        <v/>
      </c>
      <c r="AM560" s="105" t="str">
        <f>IFERROR(__xludf.DUMMYFUNCTION("""COMPUTED_VALUE"""),"")</f>
        <v/>
      </c>
      <c r="AN560" s="105" t="str">
        <f>IFERROR(__xludf.DUMMYFUNCTION("""COMPUTED_VALUE"""),"")</f>
        <v/>
      </c>
    </row>
    <row r="561">
      <c r="A561" s="105"/>
      <c r="B561" s="105"/>
      <c r="C561" s="105"/>
      <c r="D561" s="105"/>
      <c r="E561" s="106"/>
      <c r="F561" s="205"/>
      <c r="G561" s="105"/>
      <c r="H561" s="108"/>
      <c r="I561" s="105"/>
      <c r="J561" s="108" t="str">
        <f>IFERROR(__xludf.DUMMYFUNCTION("""COMPUTED_VALUE"""),"")</f>
        <v/>
      </c>
      <c r="K561" s="105" t="str">
        <f>IFERROR(__xludf.DUMMYFUNCTION("""COMPUTED_VALUE"""),"")</f>
        <v/>
      </c>
      <c r="L561" s="105" t="str">
        <f>IFERROR(__xludf.DUMMYFUNCTION("""COMPUTED_VALUE"""),"")</f>
        <v/>
      </c>
      <c r="M561" s="105" t="str">
        <f>IFERROR(__xludf.DUMMYFUNCTION("""COMPUTED_VALUE"""),"")</f>
        <v/>
      </c>
      <c r="N561" s="105" t="str">
        <f>IFERROR(__xludf.DUMMYFUNCTION("""COMPUTED_VALUE"""),"")</f>
        <v/>
      </c>
      <c r="O561" s="105" t="str">
        <f>IFERROR(__xludf.DUMMYFUNCTION("""COMPUTED_VALUE"""),"")</f>
        <v/>
      </c>
      <c r="P561" s="105" t="str">
        <f>IFERROR(__xludf.DUMMYFUNCTION("""COMPUTED_VALUE"""),"")</f>
        <v/>
      </c>
      <c r="Q561" s="105" t="str">
        <f>IFERROR(__xludf.DUMMYFUNCTION("""COMPUTED_VALUE"""),"")</f>
        <v/>
      </c>
      <c r="R561" s="105" t="str">
        <f>IFERROR(__xludf.DUMMYFUNCTION("""COMPUTED_VALUE"""),"")</f>
        <v/>
      </c>
      <c r="S561" s="105" t="str">
        <f>IFERROR(__xludf.DUMMYFUNCTION("""COMPUTED_VALUE"""),"")</f>
        <v/>
      </c>
      <c r="T561" s="105" t="str">
        <f>IFERROR(__xludf.DUMMYFUNCTION("""COMPUTED_VALUE"""),"")</f>
        <v/>
      </c>
      <c r="U561" s="105" t="str">
        <f>IFERROR(__xludf.DUMMYFUNCTION("""COMPUTED_VALUE"""),"")</f>
        <v/>
      </c>
      <c r="V561" s="105" t="str">
        <f>IFERROR(__xludf.DUMMYFUNCTION("""COMPUTED_VALUE"""),"")</f>
        <v/>
      </c>
      <c r="W561" s="105" t="str">
        <f>IFERROR(__xludf.DUMMYFUNCTION("""COMPUTED_VALUE"""),"")</f>
        <v/>
      </c>
      <c r="X561" s="105" t="str">
        <f>IFERROR(__xludf.DUMMYFUNCTION("""COMPUTED_VALUE"""),"")</f>
        <v/>
      </c>
      <c r="Y561" s="105" t="str">
        <f>IFERROR(__xludf.DUMMYFUNCTION("""COMPUTED_VALUE"""),"")</f>
        <v/>
      </c>
      <c r="Z561" s="105" t="str">
        <f>IFERROR(__xludf.DUMMYFUNCTION("""COMPUTED_VALUE"""),"")</f>
        <v/>
      </c>
      <c r="AA561" s="105" t="str">
        <f>IFERROR(__xludf.DUMMYFUNCTION("""COMPUTED_VALUE"""),"")</f>
        <v/>
      </c>
      <c r="AB561" s="105" t="str">
        <f>IFERROR(__xludf.DUMMYFUNCTION("""COMPUTED_VALUE"""),"")</f>
        <v/>
      </c>
      <c r="AC561" s="105" t="str">
        <f>IFERROR(__xludf.DUMMYFUNCTION("""COMPUTED_VALUE"""),"")</f>
        <v/>
      </c>
      <c r="AD561" s="105" t="str">
        <f>IFERROR(__xludf.DUMMYFUNCTION("""COMPUTED_VALUE"""),"")</f>
        <v/>
      </c>
      <c r="AE561" s="105" t="str">
        <f>IFERROR(__xludf.DUMMYFUNCTION("""COMPUTED_VALUE"""),"")</f>
        <v/>
      </c>
      <c r="AF561" s="105" t="str">
        <f>IFERROR(__xludf.DUMMYFUNCTION("""COMPUTED_VALUE"""),"")</f>
        <v/>
      </c>
      <c r="AG561" s="105" t="str">
        <f>IFERROR(__xludf.DUMMYFUNCTION("""COMPUTED_VALUE"""),"")</f>
        <v/>
      </c>
      <c r="AH561" s="105" t="str">
        <f>IFERROR(__xludf.DUMMYFUNCTION("""COMPUTED_VALUE"""),"")</f>
        <v/>
      </c>
      <c r="AI561" s="105" t="str">
        <f>IFERROR(__xludf.DUMMYFUNCTION("""COMPUTED_VALUE"""),"")</f>
        <v/>
      </c>
      <c r="AJ561" s="105" t="str">
        <f>IFERROR(__xludf.DUMMYFUNCTION("""COMPUTED_VALUE"""),"")</f>
        <v/>
      </c>
      <c r="AK561" s="105" t="str">
        <f>IFERROR(__xludf.DUMMYFUNCTION("""COMPUTED_VALUE"""),"")</f>
        <v/>
      </c>
      <c r="AL561" s="105" t="str">
        <f>IFERROR(__xludf.DUMMYFUNCTION("""COMPUTED_VALUE"""),"")</f>
        <v/>
      </c>
      <c r="AM561" s="105" t="str">
        <f>IFERROR(__xludf.DUMMYFUNCTION("""COMPUTED_VALUE"""),"")</f>
        <v/>
      </c>
      <c r="AN561" s="105" t="str">
        <f>IFERROR(__xludf.DUMMYFUNCTION("""COMPUTED_VALUE"""),"")</f>
        <v/>
      </c>
    </row>
    <row r="562">
      <c r="A562" s="105"/>
      <c r="B562" s="105"/>
      <c r="C562" s="105"/>
      <c r="D562" s="105"/>
      <c r="E562" s="106"/>
      <c r="F562" s="205"/>
      <c r="G562" s="105"/>
      <c r="H562" s="108"/>
      <c r="I562" s="105"/>
      <c r="J562" s="108" t="str">
        <f>IFERROR(__xludf.DUMMYFUNCTION("""COMPUTED_VALUE"""),"")</f>
        <v/>
      </c>
      <c r="K562" s="105" t="str">
        <f>IFERROR(__xludf.DUMMYFUNCTION("""COMPUTED_VALUE"""),"")</f>
        <v/>
      </c>
      <c r="L562" s="105" t="str">
        <f>IFERROR(__xludf.DUMMYFUNCTION("""COMPUTED_VALUE"""),"")</f>
        <v/>
      </c>
      <c r="M562" s="105" t="str">
        <f>IFERROR(__xludf.DUMMYFUNCTION("""COMPUTED_VALUE"""),"")</f>
        <v/>
      </c>
      <c r="N562" s="105" t="str">
        <f>IFERROR(__xludf.DUMMYFUNCTION("""COMPUTED_VALUE"""),"")</f>
        <v/>
      </c>
      <c r="O562" s="105" t="str">
        <f>IFERROR(__xludf.DUMMYFUNCTION("""COMPUTED_VALUE"""),"")</f>
        <v/>
      </c>
      <c r="P562" s="105" t="str">
        <f>IFERROR(__xludf.DUMMYFUNCTION("""COMPUTED_VALUE"""),"")</f>
        <v/>
      </c>
      <c r="Q562" s="105" t="str">
        <f>IFERROR(__xludf.DUMMYFUNCTION("""COMPUTED_VALUE"""),"")</f>
        <v/>
      </c>
      <c r="R562" s="105" t="str">
        <f>IFERROR(__xludf.DUMMYFUNCTION("""COMPUTED_VALUE"""),"")</f>
        <v/>
      </c>
      <c r="S562" s="105" t="str">
        <f>IFERROR(__xludf.DUMMYFUNCTION("""COMPUTED_VALUE"""),"")</f>
        <v/>
      </c>
      <c r="T562" s="105" t="str">
        <f>IFERROR(__xludf.DUMMYFUNCTION("""COMPUTED_VALUE"""),"")</f>
        <v/>
      </c>
      <c r="U562" s="105" t="str">
        <f>IFERROR(__xludf.DUMMYFUNCTION("""COMPUTED_VALUE"""),"")</f>
        <v/>
      </c>
      <c r="V562" s="105" t="str">
        <f>IFERROR(__xludf.DUMMYFUNCTION("""COMPUTED_VALUE"""),"")</f>
        <v/>
      </c>
      <c r="W562" s="105" t="str">
        <f>IFERROR(__xludf.DUMMYFUNCTION("""COMPUTED_VALUE"""),"")</f>
        <v/>
      </c>
      <c r="X562" s="105" t="str">
        <f>IFERROR(__xludf.DUMMYFUNCTION("""COMPUTED_VALUE"""),"")</f>
        <v/>
      </c>
      <c r="Y562" s="105" t="str">
        <f>IFERROR(__xludf.DUMMYFUNCTION("""COMPUTED_VALUE"""),"")</f>
        <v/>
      </c>
      <c r="Z562" s="105" t="str">
        <f>IFERROR(__xludf.DUMMYFUNCTION("""COMPUTED_VALUE"""),"")</f>
        <v/>
      </c>
      <c r="AA562" s="105" t="str">
        <f>IFERROR(__xludf.DUMMYFUNCTION("""COMPUTED_VALUE"""),"")</f>
        <v/>
      </c>
      <c r="AB562" s="105" t="str">
        <f>IFERROR(__xludf.DUMMYFUNCTION("""COMPUTED_VALUE"""),"")</f>
        <v/>
      </c>
      <c r="AC562" s="105" t="str">
        <f>IFERROR(__xludf.DUMMYFUNCTION("""COMPUTED_VALUE"""),"")</f>
        <v/>
      </c>
      <c r="AD562" s="105" t="str">
        <f>IFERROR(__xludf.DUMMYFUNCTION("""COMPUTED_VALUE"""),"")</f>
        <v/>
      </c>
      <c r="AE562" s="105" t="str">
        <f>IFERROR(__xludf.DUMMYFUNCTION("""COMPUTED_VALUE"""),"")</f>
        <v/>
      </c>
      <c r="AF562" s="105" t="str">
        <f>IFERROR(__xludf.DUMMYFUNCTION("""COMPUTED_VALUE"""),"")</f>
        <v/>
      </c>
      <c r="AG562" s="105" t="str">
        <f>IFERROR(__xludf.DUMMYFUNCTION("""COMPUTED_VALUE"""),"")</f>
        <v/>
      </c>
      <c r="AH562" s="105" t="str">
        <f>IFERROR(__xludf.DUMMYFUNCTION("""COMPUTED_VALUE"""),"")</f>
        <v/>
      </c>
      <c r="AI562" s="105" t="str">
        <f>IFERROR(__xludf.DUMMYFUNCTION("""COMPUTED_VALUE"""),"")</f>
        <v/>
      </c>
      <c r="AJ562" s="105" t="str">
        <f>IFERROR(__xludf.DUMMYFUNCTION("""COMPUTED_VALUE"""),"")</f>
        <v/>
      </c>
      <c r="AK562" s="105" t="str">
        <f>IFERROR(__xludf.DUMMYFUNCTION("""COMPUTED_VALUE"""),"")</f>
        <v/>
      </c>
      <c r="AL562" s="105" t="str">
        <f>IFERROR(__xludf.DUMMYFUNCTION("""COMPUTED_VALUE"""),"")</f>
        <v/>
      </c>
      <c r="AM562" s="105" t="str">
        <f>IFERROR(__xludf.DUMMYFUNCTION("""COMPUTED_VALUE"""),"")</f>
        <v/>
      </c>
      <c r="AN562" s="105" t="str">
        <f>IFERROR(__xludf.DUMMYFUNCTION("""COMPUTED_VALUE"""),"")</f>
        <v/>
      </c>
    </row>
    <row r="563">
      <c r="A563" s="105"/>
      <c r="B563" s="105"/>
      <c r="C563" s="105"/>
      <c r="D563" s="105"/>
      <c r="E563" s="106"/>
      <c r="F563" s="205"/>
      <c r="G563" s="105"/>
      <c r="H563" s="108"/>
      <c r="I563" s="105"/>
      <c r="J563" s="108" t="str">
        <f>IFERROR(__xludf.DUMMYFUNCTION("""COMPUTED_VALUE"""),"")</f>
        <v/>
      </c>
      <c r="K563" s="105" t="str">
        <f>IFERROR(__xludf.DUMMYFUNCTION("""COMPUTED_VALUE"""),"")</f>
        <v/>
      </c>
      <c r="L563" s="105" t="str">
        <f>IFERROR(__xludf.DUMMYFUNCTION("""COMPUTED_VALUE"""),"")</f>
        <v/>
      </c>
      <c r="M563" s="105" t="str">
        <f>IFERROR(__xludf.DUMMYFUNCTION("""COMPUTED_VALUE"""),"")</f>
        <v/>
      </c>
      <c r="N563" s="105" t="str">
        <f>IFERROR(__xludf.DUMMYFUNCTION("""COMPUTED_VALUE"""),"")</f>
        <v/>
      </c>
      <c r="O563" s="105" t="str">
        <f>IFERROR(__xludf.DUMMYFUNCTION("""COMPUTED_VALUE"""),"")</f>
        <v/>
      </c>
      <c r="P563" s="105" t="str">
        <f>IFERROR(__xludf.DUMMYFUNCTION("""COMPUTED_VALUE"""),"")</f>
        <v/>
      </c>
      <c r="Q563" s="105" t="str">
        <f>IFERROR(__xludf.DUMMYFUNCTION("""COMPUTED_VALUE"""),"")</f>
        <v/>
      </c>
      <c r="R563" s="105" t="str">
        <f>IFERROR(__xludf.DUMMYFUNCTION("""COMPUTED_VALUE"""),"")</f>
        <v/>
      </c>
      <c r="S563" s="105" t="str">
        <f>IFERROR(__xludf.DUMMYFUNCTION("""COMPUTED_VALUE"""),"")</f>
        <v/>
      </c>
      <c r="T563" s="105" t="str">
        <f>IFERROR(__xludf.DUMMYFUNCTION("""COMPUTED_VALUE"""),"")</f>
        <v/>
      </c>
      <c r="U563" s="105" t="str">
        <f>IFERROR(__xludf.DUMMYFUNCTION("""COMPUTED_VALUE"""),"")</f>
        <v/>
      </c>
      <c r="V563" s="105" t="str">
        <f>IFERROR(__xludf.DUMMYFUNCTION("""COMPUTED_VALUE"""),"")</f>
        <v/>
      </c>
      <c r="W563" s="105" t="str">
        <f>IFERROR(__xludf.DUMMYFUNCTION("""COMPUTED_VALUE"""),"")</f>
        <v/>
      </c>
      <c r="X563" s="105" t="str">
        <f>IFERROR(__xludf.DUMMYFUNCTION("""COMPUTED_VALUE"""),"")</f>
        <v/>
      </c>
      <c r="Y563" s="105" t="str">
        <f>IFERROR(__xludf.DUMMYFUNCTION("""COMPUTED_VALUE"""),"")</f>
        <v/>
      </c>
      <c r="Z563" s="105" t="str">
        <f>IFERROR(__xludf.DUMMYFUNCTION("""COMPUTED_VALUE"""),"")</f>
        <v/>
      </c>
      <c r="AA563" s="105" t="str">
        <f>IFERROR(__xludf.DUMMYFUNCTION("""COMPUTED_VALUE"""),"")</f>
        <v/>
      </c>
      <c r="AB563" s="105" t="str">
        <f>IFERROR(__xludf.DUMMYFUNCTION("""COMPUTED_VALUE"""),"")</f>
        <v/>
      </c>
      <c r="AC563" s="105" t="str">
        <f>IFERROR(__xludf.DUMMYFUNCTION("""COMPUTED_VALUE"""),"")</f>
        <v/>
      </c>
      <c r="AD563" s="105" t="str">
        <f>IFERROR(__xludf.DUMMYFUNCTION("""COMPUTED_VALUE"""),"")</f>
        <v/>
      </c>
      <c r="AE563" s="105" t="str">
        <f>IFERROR(__xludf.DUMMYFUNCTION("""COMPUTED_VALUE"""),"")</f>
        <v/>
      </c>
      <c r="AF563" s="105" t="str">
        <f>IFERROR(__xludf.DUMMYFUNCTION("""COMPUTED_VALUE"""),"")</f>
        <v/>
      </c>
      <c r="AG563" s="105" t="str">
        <f>IFERROR(__xludf.DUMMYFUNCTION("""COMPUTED_VALUE"""),"")</f>
        <v/>
      </c>
      <c r="AH563" s="105" t="str">
        <f>IFERROR(__xludf.DUMMYFUNCTION("""COMPUTED_VALUE"""),"")</f>
        <v/>
      </c>
      <c r="AI563" s="105" t="str">
        <f>IFERROR(__xludf.DUMMYFUNCTION("""COMPUTED_VALUE"""),"")</f>
        <v/>
      </c>
      <c r="AJ563" s="105" t="str">
        <f>IFERROR(__xludf.DUMMYFUNCTION("""COMPUTED_VALUE"""),"")</f>
        <v/>
      </c>
      <c r="AK563" s="105" t="str">
        <f>IFERROR(__xludf.DUMMYFUNCTION("""COMPUTED_VALUE"""),"")</f>
        <v/>
      </c>
      <c r="AL563" s="105" t="str">
        <f>IFERROR(__xludf.DUMMYFUNCTION("""COMPUTED_VALUE"""),"")</f>
        <v/>
      </c>
      <c r="AM563" s="105" t="str">
        <f>IFERROR(__xludf.DUMMYFUNCTION("""COMPUTED_VALUE"""),"")</f>
        <v/>
      </c>
      <c r="AN563" s="105" t="str">
        <f>IFERROR(__xludf.DUMMYFUNCTION("""COMPUTED_VALUE"""),"")</f>
        <v/>
      </c>
    </row>
    <row r="564">
      <c r="A564" s="105"/>
      <c r="B564" s="105"/>
      <c r="C564" s="105"/>
      <c r="D564" s="105"/>
      <c r="E564" s="106"/>
      <c r="F564" s="205"/>
      <c r="G564" s="105"/>
      <c r="H564" s="108"/>
      <c r="I564" s="105"/>
      <c r="J564" s="108" t="str">
        <f>IFERROR(__xludf.DUMMYFUNCTION("""COMPUTED_VALUE"""),"")</f>
        <v/>
      </c>
      <c r="K564" s="105" t="str">
        <f>IFERROR(__xludf.DUMMYFUNCTION("""COMPUTED_VALUE"""),"")</f>
        <v/>
      </c>
      <c r="L564" s="105" t="str">
        <f>IFERROR(__xludf.DUMMYFUNCTION("""COMPUTED_VALUE"""),"")</f>
        <v/>
      </c>
      <c r="M564" s="105" t="str">
        <f>IFERROR(__xludf.DUMMYFUNCTION("""COMPUTED_VALUE"""),"")</f>
        <v/>
      </c>
      <c r="N564" s="105" t="str">
        <f>IFERROR(__xludf.DUMMYFUNCTION("""COMPUTED_VALUE"""),"")</f>
        <v/>
      </c>
      <c r="O564" s="105" t="str">
        <f>IFERROR(__xludf.DUMMYFUNCTION("""COMPUTED_VALUE"""),"")</f>
        <v/>
      </c>
      <c r="P564" s="105" t="str">
        <f>IFERROR(__xludf.DUMMYFUNCTION("""COMPUTED_VALUE"""),"")</f>
        <v/>
      </c>
      <c r="Q564" s="105" t="str">
        <f>IFERROR(__xludf.DUMMYFUNCTION("""COMPUTED_VALUE"""),"")</f>
        <v/>
      </c>
      <c r="R564" s="105" t="str">
        <f>IFERROR(__xludf.DUMMYFUNCTION("""COMPUTED_VALUE"""),"")</f>
        <v/>
      </c>
      <c r="S564" s="105" t="str">
        <f>IFERROR(__xludf.DUMMYFUNCTION("""COMPUTED_VALUE"""),"")</f>
        <v/>
      </c>
      <c r="T564" s="105" t="str">
        <f>IFERROR(__xludf.DUMMYFUNCTION("""COMPUTED_VALUE"""),"")</f>
        <v/>
      </c>
      <c r="U564" s="105" t="str">
        <f>IFERROR(__xludf.DUMMYFUNCTION("""COMPUTED_VALUE"""),"")</f>
        <v/>
      </c>
      <c r="V564" s="105" t="str">
        <f>IFERROR(__xludf.DUMMYFUNCTION("""COMPUTED_VALUE"""),"")</f>
        <v/>
      </c>
      <c r="W564" s="105" t="str">
        <f>IFERROR(__xludf.DUMMYFUNCTION("""COMPUTED_VALUE"""),"")</f>
        <v/>
      </c>
      <c r="X564" s="105" t="str">
        <f>IFERROR(__xludf.DUMMYFUNCTION("""COMPUTED_VALUE"""),"")</f>
        <v/>
      </c>
      <c r="Y564" s="105" t="str">
        <f>IFERROR(__xludf.DUMMYFUNCTION("""COMPUTED_VALUE"""),"")</f>
        <v/>
      </c>
      <c r="Z564" s="105" t="str">
        <f>IFERROR(__xludf.DUMMYFUNCTION("""COMPUTED_VALUE"""),"")</f>
        <v/>
      </c>
      <c r="AA564" s="105" t="str">
        <f>IFERROR(__xludf.DUMMYFUNCTION("""COMPUTED_VALUE"""),"")</f>
        <v/>
      </c>
      <c r="AB564" s="105" t="str">
        <f>IFERROR(__xludf.DUMMYFUNCTION("""COMPUTED_VALUE"""),"")</f>
        <v/>
      </c>
      <c r="AC564" s="105" t="str">
        <f>IFERROR(__xludf.DUMMYFUNCTION("""COMPUTED_VALUE"""),"")</f>
        <v/>
      </c>
      <c r="AD564" s="105" t="str">
        <f>IFERROR(__xludf.DUMMYFUNCTION("""COMPUTED_VALUE"""),"")</f>
        <v/>
      </c>
      <c r="AE564" s="105" t="str">
        <f>IFERROR(__xludf.DUMMYFUNCTION("""COMPUTED_VALUE"""),"")</f>
        <v/>
      </c>
      <c r="AF564" s="105" t="str">
        <f>IFERROR(__xludf.DUMMYFUNCTION("""COMPUTED_VALUE"""),"")</f>
        <v/>
      </c>
      <c r="AG564" s="105" t="str">
        <f>IFERROR(__xludf.DUMMYFUNCTION("""COMPUTED_VALUE"""),"")</f>
        <v/>
      </c>
      <c r="AH564" s="105" t="str">
        <f>IFERROR(__xludf.DUMMYFUNCTION("""COMPUTED_VALUE"""),"")</f>
        <v/>
      </c>
      <c r="AI564" s="105" t="str">
        <f>IFERROR(__xludf.DUMMYFUNCTION("""COMPUTED_VALUE"""),"")</f>
        <v/>
      </c>
      <c r="AJ564" s="105" t="str">
        <f>IFERROR(__xludf.DUMMYFUNCTION("""COMPUTED_VALUE"""),"")</f>
        <v/>
      </c>
      <c r="AK564" s="105" t="str">
        <f>IFERROR(__xludf.DUMMYFUNCTION("""COMPUTED_VALUE"""),"")</f>
        <v/>
      </c>
      <c r="AL564" s="105" t="str">
        <f>IFERROR(__xludf.DUMMYFUNCTION("""COMPUTED_VALUE"""),"")</f>
        <v/>
      </c>
      <c r="AM564" s="105" t="str">
        <f>IFERROR(__xludf.DUMMYFUNCTION("""COMPUTED_VALUE"""),"")</f>
        <v/>
      </c>
      <c r="AN564" s="105" t="str">
        <f>IFERROR(__xludf.DUMMYFUNCTION("""COMPUTED_VALUE"""),"")</f>
        <v/>
      </c>
    </row>
    <row r="565">
      <c r="A565" s="105"/>
      <c r="B565" s="105"/>
      <c r="C565" s="105"/>
      <c r="D565" s="105"/>
      <c r="E565" s="106"/>
      <c r="F565" s="205"/>
      <c r="G565" s="105"/>
      <c r="H565" s="108"/>
      <c r="I565" s="105"/>
      <c r="J565" s="108" t="str">
        <f>IFERROR(__xludf.DUMMYFUNCTION("""COMPUTED_VALUE"""),"")</f>
        <v/>
      </c>
      <c r="K565" s="105" t="str">
        <f>IFERROR(__xludf.DUMMYFUNCTION("""COMPUTED_VALUE"""),"")</f>
        <v/>
      </c>
      <c r="L565" s="105" t="str">
        <f>IFERROR(__xludf.DUMMYFUNCTION("""COMPUTED_VALUE"""),"")</f>
        <v/>
      </c>
      <c r="M565" s="105" t="str">
        <f>IFERROR(__xludf.DUMMYFUNCTION("""COMPUTED_VALUE"""),"")</f>
        <v/>
      </c>
      <c r="N565" s="105" t="str">
        <f>IFERROR(__xludf.DUMMYFUNCTION("""COMPUTED_VALUE"""),"")</f>
        <v/>
      </c>
      <c r="O565" s="105" t="str">
        <f>IFERROR(__xludf.DUMMYFUNCTION("""COMPUTED_VALUE"""),"")</f>
        <v/>
      </c>
      <c r="P565" s="105" t="str">
        <f>IFERROR(__xludf.DUMMYFUNCTION("""COMPUTED_VALUE"""),"")</f>
        <v/>
      </c>
      <c r="Q565" s="105" t="str">
        <f>IFERROR(__xludf.DUMMYFUNCTION("""COMPUTED_VALUE"""),"")</f>
        <v/>
      </c>
      <c r="R565" s="105" t="str">
        <f>IFERROR(__xludf.DUMMYFUNCTION("""COMPUTED_VALUE"""),"")</f>
        <v/>
      </c>
      <c r="S565" s="105" t="str">
        <f>IFERROR(__xludf.DUMMYFUNCTION("""COMPUTED_VALUE"""),"")</f>
        <v/>
      </c>
      <c r="T565" s="105" t="str">
        <f>IFERROR(__xludf.DUMMYFUNCTION("""COMPUTED_VALUE"""),"")</f>
        <v/>
      </c>
      <c r="U565" s="105" t="str">
        <f>IFERROR(__xludf.DUMMYFUNCTION("""COMPUTED_VALUE"""),"")</f>
        <v/>
      </c>
      <c r="V565" s="105" t="str">
        <f>IFERROR(__xludf.DUMMYFUNCTION("""COMPUTED_VALUE"""),"")</f>
        <v/>
      </c>
      <c r="W565" s="105" t="str">
        <f>IFERROR(__xludf.DUMMYFUNCTION("""COMPUTED_VALUE"""),"")</f>
        <v/>
      </c>
      <c r="X565" s="105" t="str">
        <f>IFERROR(__xludf.DUMMYFUNCTION("""COMPUTED_VALUE"""),"")</f>
        <v/>
      </c>
      <c r="Y565" s="105" t="str">
        <f>IFERROR(__xludf.DUMMYFUNCTION("""COMPUTED_VALUE"""),"")</f>
        <v/>
      </c>
      <c r="Z565" s="105" t="str">
        <f>IFERROR(__xludf.DUMMYFUNCTION("""COMPUTED_VALUE"""),"")</f>
        <v/>
      </c>
      <c r="AA565" s="105" t="str">
        <f>IFERROR(__xludf.DUMMYFUNCTION("""COMPUTED_VALUE"""),"")</f>
        <v/>
      </c>
      <c r="AB565" s="105" t="str">
        <f>IFERROR(__xludf.DUMMYFUNCTION("""COMPUTED_VALUE"""),"")</f>
        <v/>
      </c>
      <c r="AC565" s="105" t="str">
        <f>IFERROR(__xludf.DUMMYFUNCTION("""COMPUTED_VALUE"""),"")</f>
        <v/>
      </c>
      <c r="AD565" s="105" t="str">
        <f>IFERROR(__xludf.DUMMYFUNCTION("""COMPUTED_VALUE"""),"")</f>
        <v/>
      </c>
      <c r="AE565" s="105" t="str">
        <f>IFERROR(__xludf.DUMMYFUNCTION("""COMPUTED_VALUE"""),"")</f>
        <v/>
      </c>
      <c r="AF565" s="105" t="str">
        <f>IFERROR(__xludf.DUMMYFUNCTION("""COMPUTED_VALUE"""),"")</f>
        <v/>
      </c>
      <c r="AG565" s="105" t="str">
        <f>IFERROR(__xludf.DUMMYFUNCTION("""COMPUTED_VALUE"""),"")</f>
        <v/>
      </c>
      <c r="AH565" s="105" t="str">
        <f>IFERROR(__xludf.DUMMYFUNCTION("""COMPUTED_VALUE"""),"")</f>
        <v/>
      </c>
      <c r="AI565" s="105" t="str">
        <f>IFERROR(__xludf.DUMMYFUNCTION("""COMPUTED_VALUE"""),"")</f>
        <v/>
      </c>
      <c r="AJ565" s="105" t="str">
        <f>IFERROR(__xludf.DUMMYFUNCTION("""COMPUTED_VALUE"""),"")</f>
        <v/>
      </c>
      <c r="AK565" s="105" t="str">
        <f>IFERROR(__xludf.DUMMYFUNCTION("""COMPUTED_VALUE"""),"")</f>
        <v/>
      </c>
      <c r="AL565" s="105" t="str">
        <f>IFERROR(__xludf.DUMMYFUNCTION("""COMPUTED_VALUE"""),"")</f>
        <v/>
      </c>
      <c r="AM565" s="105" t="str">
        <f>IFERROR(__xludf.DUMMYFUNCTION("""COMPUTED_VALUE"""),"")</f>
        <v/>
      </c>
      <c r="AN565" s="105" t="str">
        <f>IFERROR(__xludf.DUMMYFUNCTION("""COMPUTED_VALUE"""),"")</f>
        <v/>
      </c>
    </row>
    <row r="566">
      <c r="A566" s="105"/>
      <c r="B566" s="105"/>
      <c r="C566" s="105"/>
      <c r="D566" s="105"/>
      <c r="E566" s="106"/>
      <c r="F566" s="205"/>
      <c r="G566" s="105"/>
      <c r="H566" s="108"/>
      <c r="I566" s="105"/>
      <c r="J566" s="108" t="str">
        <f>IFERROR(__xludf.DUMMYFUNCTION("""COMPUTED_VALUE"""),"")</f>
        <v/>
      </c>
      <c r="K566" s="105" t="str">
        <f>IFERROR(__xludf.DUMMYFUNCTION("""COMPUTED_VALUE"""),"")</f>
        <v/>
      </c>
      <c r="L566" s="105" t="str">
        <f>IFERROR(__xludf.DUMMYFUNCTION("""COMPUTED_VALUE"""),"")</f>
        <v/>
      </c>
      <c r="M566" s="105" t="str">
        <f>IFERROR(__xludf.DUMMYFUNCTION("""COMPUTED_VALUE"""),"")</f>
        <v/>
      </c>
      <c r="N566" s="105" t="str">
        <f>IFERROR(__xludf.DUMMYFUNCTION("""COMPUTED_VALUE"""),"")</f>
        <v/>
      </c>
      <c r="O566" s="105" t="str">
        <f>IFERROR(__xludf.DUMMYFUNCTION("""COMPUTED_VALUE"""),"")</f>
        <v/>
      </c>
      <c r="P566" s="105" t="str">
        <f>IFERROR(__xludf.DUMMYFUNCTION("""COMPUTED_VALUE"""),"")</f>
        <v/>
      </c>
      <c r="Q566" s="105" t="str">
        <f>IFERROR(__xludf.DUMMYFUNCTION("""COMPUTED_VALUE"""),"")</f>
        <v/>
      </c>
      <c r="R566" s="105" t="str">
        <f>IFERROR(__xludf.DUMMYFUNCTION("""COMPUTED_VALUE"""),"")</f>
        <v/>
      </c>
      <c r="S566" s="105" t="str">
        <f>IFERROR(__xludf.DUMMYFUNCTION("""COMPUTED_VALUE"""),"")</f>
        <v/>
      </c>
      <c r="T566" s="105" t="str">
        <f>IFERROR(__xludf.DUMMYFUNCTION("""COMPUTED_VALUE"""),"")</f>
        <v/>
      </c>
      <c r="U566" s="105" t="str">
        <f>IFERROR(__xludf.DUMMYFUNCTION("""COMPUTED_VALUE"""),"")</f>
        <v/>
      </c>
      <c r="V566" s="105" t="str">
        <f>IFERROR(__xludf.DUMMYFUNCTION("""COMPUTED_VALUE"""),"")</f>
        <v/>
      </c>
      <c r="W566" s="105" t="str">
        <f>IFERROR(__xludf.DUMMYFUNCTION("""COMPUTED_VALUE"""),"")</f>
        <v/>
      </c>
      <c r="X566" s="105" t="str">
        <f>IFERROR(__xludf.DUMMYFUNCTION("""COMPUTED_VALUE"""),"")</f>
        <v/>
      </c>
      <c r="Y566" s="105" t="str">
        <f>IFERROR(__xludf.DUMMYFUNCTION("""COMPUTED_VALUE"""),"")</f>
        <v/>
      </c>
      <c r="Z566" s="105" t="str">
        <f>IFERROR(__xludf.DUMMYFUNCTION("""COMPUTED_VALUE"""),"")</f>
        <v/>
      </c>
      <c r="AA566" s="105" t="str">
        <f>IFERROR(__xludf.DUMMYFUNCTION("""COMPUTED_VALUE"""),"")</f>
        <v/>
      </c>
      <c r="AB566" s="105" t="str">
        <f>IFERROR(__xludf.DUMMYFUNCTION("""COMPUTED_VALUE"""),"")</f>
        <v/>
      </c>
      <c r="AC566" s="105" t="str">
        <f>IFERROR(__xludf.DUMMYFUNCTION("""COMPUTED_VALUE"""),"")</f>
        <v/>
      </c>
      <c r="AD566" s="105" t="str">
        <f>IFERROR(__xludf.DUMMYFUNCTION("""COMPUTED_VALUE"""),"")</f>
        <v/>
      </c>
      <c r="AE566" s="105" t="str">
        <f>IFERROR(__xludf.DUMMYFUNCTION("""COMPUTED_VALUE"""),"")</f>
        <v/>
      </c>
      <c r="AF566" s="105" t="str">
        <f>IFERROR(__xludf.DUMMYFUNCTION("""COMPUTED_VALUE"""),"")</f>
        <v/>
      </c>
      <c r="AG566" s="105" t="str">
        <f>IFERROR(__xludf.DUMMYFUNCTION("""COMPUTED_VALUE"""),"")</f>
        <v/>
      </c>
      <c r="AH566" s="105" t="str">
        <f>IFERROR(__xludf.DUMMYFUNCTION("""COMPUTED_VALUE"""),"")</f>
        <v/>
      </c>
      <c r="AI566" s="105" t="str">
        <f>IFERROR(__xludf.DUMMYFUNCTION("""COMPUTED_VALUE"""),"")</f>
        <v/>
      </c>
      <c r="AJ566" s="105" t="str">
        <f>IFERROR(__xludf.DUMMYFUNCTION("""COMPUTED_VALUE"""),"")</f>
        <v/>
      </c>
      <c r="AK566" s="105" t="str">
        <f>IFERROR(__xludf.DUMMYFUNCTION("""COMPUTED_VALUE"""),"")</f>
        <v/>
      </c>
      <c r="AL566" s="105" t="str">
        <f>IFERROR(__xludf.DUMMYFUNCTION("""COMPUTED_VALUE"""),"")</f>
        <v/>
      </c>
      <c r="AM566" s="105" t="str">
        <f>IFERROR(__xludf.DUMMYFUNCTION("""COMPUTED_VALUE"""),"")</f>
        <v/>
      </c>
      <c r="AN566" s="105" t="str">
        <f>IFERROR(__xludf.DUMMYFUNCTION("""COMPUTED_VALUE"""),"")</f>
        <v/>
      </c>
    </row>
    <row r="567">
      <c r="A567" s="105"/>
      <c r="B567" s="105"/>
      <c r="C567" s="105"/>
      <c r="D567" s="105"/>
      <c r="E567" s="106"/>
      <c r="F567" s="205"/>
      <c r="G567" s="105"/>
      <c r="H567" s="108"/>
      <c r="I567" s="105"/>
      <c r="J567" s="108" t="str">
        <f>IFERROR(__xludf.DUMMYFUNCTION("""COMPUTED_VALUE"""),"")</f>
        <v/>
      </c>
      <c r="K567" s="105" t="str">
        <f>IFERROR(__xludf.DUMMYFUNCTION("""COMPUTED_VALUE"""),"")</f>
        <v/>
      </c>
      <c r="L567" s="105" t="str">
        <f>IFERROR(__xludf.DUMMYFUNCTION("""COMPUTED_VALUE"""),"")</f>
        <v/>
      </c>
      <c r="M567" s="105" t="str">
        <f>IFERROR(__xludf.DUMMYFUNCTION("""COMPUTED_VALUE"""),"")</f>
        <v/>
      </c>
      <c r="N567" s="105" t="str">
        <f>IFERROR(__xludf.DUMMYFUNCTION("""COMPUTED_VALUE"""),"")</f>
        <v/>
      </c>
      <c r="O567" s="105" t="str">
        <f>IFERROR(__xludf.DUMMYFUNCTION("""COMPUTED_VALUE"""),"")</f>
        <v/>
      </c>
      <c r="P567" s="105" t="str">
        <f>IFERROR(__xludf.DUMMYFUNCTION("""COMPUTED_VALUE"""),"")</f>
        <v/>
      </c>
      <c r="Q567" s="105" t="str">
        <f>IFERROR(__xludf.DUMMYFUNCTION("""COMPUTED_VALUE"""),"")</f>
        <v/>
      </c>
      <c r="R567" s="105" t="str">
        <f>IFERROR(__xludf.DUMMYFUNCTION("""COMPUTED_VALUE"""),"")</f>
        <v/>
      </c>
      <c r="S567" s="105" t="str">
        <f>IFERROR(__xludf.DUMMYFUNCTION("""COMPUTED_VALUE"""),"")</f>
        <v/>
      </c>
      <c r="T567" s="105" t="str">
        <f>IFERROR(__xludf.DUMMYFUNCTION("""COMPUTED_VALUE"""),"")</f>
        <v/>
      </c>
      <c r="U567" s="105" t="str">
        <f>IFERROR(__xludf.DUMMYFUNCTION("""COMPUTED_VALUE"""),"")</f>
        <v/>
      </c>
      <c r="V567" s="105" t="str">
        <f>IFERROR(__xludf.DUMMYFUNCTION("""COMPUTED_VALUE"""),"")</f>
        <v/>
      </c>
      <c r="W567" s="105" t="str">
        <f>IFERROR(__xludf.DUMMYFUNCTION("""COMPUTED_VALUE"""),"")</f>
        <v/>
      </c>
      <c r="X567" s="105" t="str">
        <f>IFERROR(__xludf.DUMMYFUNCTION("""COMPUTED_VALUE"""),"")</f>
        <v/>
      </c>
      <c r="Y567" s="105" t="str">
        <f>IFERROR(__xludf.DUMMYFUNCTION("""COMPUTED_VALUE"""),"")</f>
        <v/>
      </c>
      <c r="Z567" s="105" t="str">
        <f>IFERROR(__xludf.DUMMYFUNCTION("""COMPUTED_VALUE"""),"")</f>
        <v/>
      </c>
      <c r="AA567" s="105" t="str">
        <f>IFERROR(__xludf.DUMMYFUNCTION("""COMPUTED_VALUE"""),"")</f>
        <v/>
      </c>
      <c r="AB567" s="105" t="str">
        <f>IFERROR(__xludf.DUMMYFUNCTION("""COMPUTED_VALUE"""),"")</f>
        <v/>
      </c>
      <c r="AC567" s="105" t="str">
        <f>IFERROR(__xludf.DUMMYFUNCTION("""COMPUTED_VALUE"""),"")</f>
        <v/>
      </c>
      <c r="AD567" s="105" t="str">
        <f>IFERROR(__xludf.DUMMYFUNCTION("""COMPUTED_VALUE"""),"")</f>
        <v/>
      </c>
      <c r="AE567" s="105" t="str">
        <f>IFERROR(__xludf.DUMMYFUNCTION("""COMPUTED_VALUE"""),"")</f>
        <v/>
      </c>
      <c r="AF567" s="105" t="str">
        <f>IFERROR(__xludf.DUMMYFUNCTION("""COMPUTED_VALUE"""),"")</f>
        <v/>
      </c>
      <c r="AG567" s="105" t="str">
        <f>IFERROR(__xludf.DUMMYFUNCTION("""COMPUTED_VALUE"""),"")</f>
        <v/>
      </c>
      <c r="AH567" s="105" t="str">
        <f>IFERROR(__xludf.DUMMYFUNCTION("""COMPUTED_VALUE"""),"")</f>
        <v/>
      </c>
      <c r="AI567" s="105" t="str">
        <f>IFERROR(__xludf.DUMMYFUNCTION("""COMPUTED_VALUE"""),"")</f>
        <v/>
      </c>
      <c r="AJ567" s="105" t="str">
        <f>IFERROR(__xludf.DUMMYFUNCTION("""COMPUTED_VALUE"""),"")</f>
        <v/>
      </c>
      <c r="AK567" s="105" t="str">
        <f>IFERROR(__xludf.DUMMYFUNCTION("""COMPUTED_VALUE"""),"")</f>
        <v/>
      </c>
      <c r="AL567" s="105" t="str">
        <f>IFERROR(__xludf.DUMMYFUNCTION("""COMPUTED_VALUE"""),"")</f>
        <v/>
      </c>
      <c r="AM567" s="105" t="str">
        <f>IFERROR(__xludf.DUMMYFUNCTION("""COMPUTED_VALUE"""),"")</f>
        <v/>
      </c>
      <c r="AN567" s="105" t="str">
        <f>IFERROR(__xludf.DUMMYFUNCTION("""COMPUTED_VALUE"""),"")</f>
        <v/>
      </c>
    </row>
    <row r="568">
      <c r="A568" s="105"/>
      <c r="B568" s="105"/>
      <c r="C568" s="105"/>
      <c r="D568" s="105"/>
      <c r="E568" s="106"/>
      <c r="F568" s="205"/>
      <c r="G568" s="105"/>
      <c r="H568" s="108"/>
      <c r="I568" s="105"/>
      <c r="J568" s="108" t="str">
        <f>IFERROR(__xludf.DUMMYFUNCTION("""COMPUTED_VALUE"""),"")</f>
        <v/>
      </c>
      <c r="K568" s="105" t="str">
        <f>IFERROR(__xludf.DUMMYFUNCTION("""COMPUTED_VALUE"""),"")</f>
        <v/>
      </c>
      <c r="L568" s="105" t="str">
        <f>IFERROR(__xludf.DUMMYFUNCTION("""COMPUTED_VALUE"""),"")</f>
        <v/>
      </c>
      <c r="M568" s="105" t="str">
        <f>IFERROR(__xludf.DUMMYFUNCTION("""COMPUTED_VALUE"""),"")</f>
        <v/>
      </c>
      <c r="N568" s="105" t="str">
        <f>IFERROR(__xludf.DUMMYFUNCTION("""COMPUTED_VALUE"""),"")</f>
        <v/>
      </c>
      <c r="O568" s="105" t="str">
        <f>IFERROR(__xludf.DUMMYFUNCTION("""COMPUTED_VALUE"""),"")</f>
        <v/>
      </c>
      <c r="P568" s="105" t="str">
        <f>IFERROR(__xludf.DUMMYFUNCTION("""COMPUTED_VALUE"""),"")</f>
        <v/>
      </c>
      <c r="Q568" s="105" t="str">
        <f>IFERROR(__xludf.DUMMYFUNCTION("""COMPUTED_VALUE"""),"")</f>
        <v/>
      </c>
      <c r="R568" s="105" t="str">
        <f>IFERROR(__xludf.DUMMYFUNCTION("""COMPUTED_VALUE"""),"")</f>
        <v/>
      </c>
      <c r="S568" s="105" t="str">
        <f>IFERROR(__xludf.DUMMYFUNCTION("""COMPUTED_VALUE"""),"")</f>
        <v/>
      </c>
      <c r="T568" s="105" t="str">
        <f>IFERROR(__xludf.DUMMYFUNCTION("""COMPUTED_VALUE"""),"")</f>
        <v/>
      </c>
      <c r="U568" s="105" t="str">
        <f>IFERROR(__xludf.DUMMYFUNCTION("""COMPUTED_VALUE"""),"")</f>
        <v/>
      </c>
      <c r="V568" s="105" t="str">
        <f>IFERROR(__xludf.DUMMYFUNCTION("""COMPUTED_VALUE"""),"")</f>
        <v/>
      </c>
      <c r="W568" s="105" t="str">
        <f>IFERROR(__xludf.DUMMYFUNCTION("""COMPUTED_VALUE"""),"")</f>
        <v/>
      </c>
      <c r="X568" s="105" t="str">
        <f>IFERROR(__xludf.DUMMYFUNCTION("""COMPUTED_VALUE"""),"")</f>
        <v/>
      </c>
      <c r="Y568" s="105" t="str">
        <f>IFERROR(__xludf.DUMMYFUNCTION("""COMPUTED_VALUE"""),"")</f>
        <v/>
      </c>
      <c r="Z568" s="105" t="str">
        <f>IFERROR(__xludf.DUMMYFUNCTION("""COMPUTED_VALUE"""),"")</f>
        <v/>
      </c>
      <c r="AA568" s="105" t="str">
        <f>IFERROR(__xludf.DUMMYFUNCTION("""COMPUTED_VALUE"""),"")</f>
        <v/>
      </c>
      <c r="AB568" s="105" t="str">
        <f>IFERROR(__xludf.DUMMYFUNCTION("""COMPUTED_VALUE"""),"")</f>
        <v/>
      </c>
      <c r="AC568" s="105" t="str">
        <f>IFERROR(__xludf.DUMMYFUNCTION("""COMPUTED_VALUE"""),"")</f>
        <v/>
      </c>
      <c r="AD568" s="105" t="str">
        <f>IFERROR(__xludf.DUMMYFUNCTION("""COMPUTED_VALUE"""),"")</f>
        <v/>
      </c>
      <c r="AE568" s="105" t="str">
        <f>IFERROR(__xludf.DUMMYFUNCTION("""COMPUTED_VALUE"""),"")</f>
        <v/>
      </c>
      <c r="AF568" s="105" t="str">
        <f>IFERROR(__xludf.DUMMYFUNCTION("""COMPUTED_VALUE"""),"")</f>
        <v/>
      </c>
      <c r="AG568" s="105" t="str">
        <f>IFERROR(__xludf.DUMMYFUNCTION("""COMPUTED_VALUE"""),"")</f>
        <v/>
      </c>
      <c r="AH568" s="105" t="str">
        <f>IFERROR(__xludf.DUMMYFUNCTION("""COMPUTED_VALUE"""),"")</f>
        <v/>
      </c>
      <c r="AI568" s="105" t="str">
        <f>IFERROR(__xludf.DUMMYFUNCTION("""COMPUTED_VALUE"""),"")</f>
        <v/>
      </c>
      <c r="AJ568" s="105" t="str">
        <f>IFERROR(__xludf.DUMMYFUNCTION("""COMPUTED_VALUE"""),"")</f>
        <v/>
      </c>
      <c r="AK568" s="105" t="str">
        <f>IFERROR(__xludf.DUMMYFUNCTION("""COMPUTED_VALUE"""),"")</f>
        <v/>
      </c>
      <c r="AL568" s="105" t="str">
        <f>IFERROR(__xludf.DUMMYFUNCTION("""COMPUTED_VALUE"""),"")</f>
        <v/>
      </c>
      <c r="AM568" s="105" t="str">
        <f>IFERROR(__xludf.DUMMYFUNCTION("""COMPUTED_VALUE"""),"")</f>
        <v/>
      </c>
      <c r="AN568" s="105" t="str">
        <f>IFERROR(__xludf.DUMMYFUNCTION("""COMPUTED_VALUE"""),"")</f>
        <v/>
      </c>
    </row>
    <row r="569">
      <c r="A569" s="105"/>
      <c r="B569" s="105"/>
      <c r="C569" s="105"/>
      <c r="D569" s="105"/>
      <c r="E569" s="106"/>
      <c r="F569" s="205"/>
      <c r="G569" s="105"/>
      <c r="H569" s="108"/>
      <c r="I569" s="105"/>
      <c r="J569" s="108" t="str">
        <f>IFERROR(__xludf.DUMMYFUNCTION("""COMPUTED_VALUE"""),"")</f>
        <v/>
      </c>
      <c r="K569" s="105" t="str">
        <f>IFERROR(__xludf.DUMMYFUNCTION("""COMPUTED_VALUE"""),"")</f>
        <v/>
      </c>
      <c r="L569" s="105" t="str">
        <f>IFERROR(__xludf.DUMMYFUNCTION("""COMPUTED_VALUE"""),"")</f>
        <v/>
      </c>
      <c r="M569" s="105" t="str">
        <f>IFERROR(__xludf.DUMMYFUNCTION("""COMPUTED_VALUE"""),"")</f>
        <v/>
      </c>
      <c r="N569" s="105" t="str">
        <f>IFERROR(__xludf.DUMMYFUNCTION("""COMPUTED_VALUE"""),"")</f>
        <v/>
      </c>
      <c r="O569" s="105" t="str">
        <f>IFERROR(__xludf.DUMMYFUNCTION("""COMPUTED_VALUE"""),"")</f>
        <v/>
      </c>
      <c r="P569" s="105" t="str">
        <f>IFERROR(__xludf.DUMMYFUNCTION("""COMPUTED_VALUE"""),"")</f>
        <v/>
      </c>
      <c r="Q569" s="105" t="str">
        <f>IFERROR(__xludf.DUMMYFUNCTION("""COMPUTED_VALUE"""),"")</f>
        <v/>
      </c>
      <c r="R569" s="105" t="str">
        <f>IFERROR(__xludf.DUMMYFUNCTION("""COMPUTED_VALUE"""),"")</f>
        <v/>
      </c>
      <c r="S569" s="105" t="str">
        <f>IFERROR(__xludf.DUMMYFUNCTION("""COMPUTED_VALUE"""),"")</f>
        <v/>
      </c>
      <c r="T569" s="105" t="str">
        <f>IFERROR(__xludf.DUMMYFUNCTION("""COMPUTED_VALUE"""),"")</f>
        <v/>
      </c>
      <c r="U569" s="105" t="str">
        <f>IFERROR(__xludf.DUMMYFUNCTION("""COMPUTED_VALUE"""),"")</f>
        <v/>
      </c>
      <c r="V569" s="105" t="str">
        <f>IFERROR(__xludf.DUMMYFUNCTION("""COMPUTED_VALUE"""),"")</f>
        <v/>
      </c>
      <c r="W569" s="105" t="str">
        <f>IFERROR(__xludf.DUMMYFUNCTION("""COMPUTED_VALUE"""),"")</f>
        <v/>
      </c>
      <c r="X569" s="105" t="str">
        <f>IFERROR(__xludf.DUMMYFUNCTION("""COMPUTED_VALUE"""),"")</f>
        <v/>
      </c>
      <c r="Y569" s="105" t="str">
        <f>IFERROR(__xludf.DUMMYFUNCTION("""COMPUTED_VALUE"""),"")</f>
        <v/>
      </c>
      <c r="Z569" s="105" t="str">
        <f>IFERROR(__xludf.DUMMYFUNCTION("""COMPUTED_VALUE"""),"")</f>
        <v/>
      </c>
      <c r="AA569" s="105" t="str">
        <f>IFERROR(__xludf.DUMMYFUNCTION("""COMPUTED_VALUE"""),"")</f>
        <v/>
      </c>
      <c r="AB569" s="105" t="str">
        <f>IFERROR(__xludf.DUMMYFUNCTION("""COMPUTED_VALUE"""),"")</f>
        <v/>
      </c>
      <c r="AC569" s="105" t="str">
        <f>IFERROR(__xludf.DUMMYFUNCTION("""COMPUTED_VALUE"""),"")</f>
        <v/>
      </c>
      <c r="AD569" s="105" t="str">
        <f>IFERROR(__xludf.DUMMYFUNCTION("""COMPUTED_VALUE"""),"")</f>
        <v/>
      </c>
      <c r="AE569" s="105" t="str">
        <f>IFERROR(__xludf.DUMMYFUNCTION("""COMPUTED_VALUE"""),"")</f>
        <v/>
      </c>
      <c r="AF569" s="105" t="str">
        <f>IFERROR(__xludf.DUMMYFUNCTION("""COMPUTED_VALUE"""),"")</f>
        <v/>
      </c>
      <c r="AG569" s="105" t="str">
        <f>IFERROR(__xludf.DUMMYFUNCTION("""COMPUTED_VALUE"""),"")</f>
        <v/>
      </c>
      <c r="AH569" s="105" t="str">
        <f>IFERROR(__xludf.DUMMYFUNCTION("""COMPUTED_VALUE"""),"")</f>
        <v/>
      </c>
      <c r="AI569" s="105" t="str">
        <f>IFERROR(__xludf.DUMMYFUNCTION("""COMPUTED_VALUE"""),"")</f>
        <v/>
      </c>
      <c r="AJ569" s="105" t="str">
        <f>IFERROR(__xludf.DUMMYFUNCTION("""COMPUTED_VALUE"""),"")</f>
        <v/>
      </c>
      <c r="AK569" s="105" t="str">
        <f>IFERROR(__xludf.DUMMYFUNCTION("""COMPUTED_VALUE"""),"")</f>
        <v/>
      </c>
      <c r="AL569" s="105" t="str">
        <f>IFERROR(__xludf.DUMMYFUNCTION("""COMPUTED_VALUE"""),"")</f>
        <v/>
      </c>
      <c r="AM569" s="105" t="str">
        <f>IFERROR(__xludf.DUMMYFUNCTION("""COMPUTED_VALUE"""),"")</f>
        <v/>
      </c>
      <c r="AN569" s="105" t="str">
        <f>IFERROR(__xludf.DUMMYFUNCTION("""COMPUTED_VALUE"""),"")</f>
        <v/>
      </c>
    </row>
    <row r="570">
      <c r="A570" s="105"/>
      <c r="B570" s="105"/>
      <c r="C570" s="105"/>
      <c r="D570" s="105"/>
      <c r="E570" s="106"/>
      <c r="F570" s="205"/>
      <c r="G570" s="105"/>
      <c r="H570" s="108"/>
      <c r="I570" s="105"/>
      <c r="J570" s="108" t="str">
        <f>IFERROR(__xludf.DUMMYFUNCTION("""COMPUTED_VALUE"""),"")</f>
        <v/>
      </c>
      <c r="K570" s="105" t="str">
        <f>IFERROR(__xludf.DUMMYFUNCTION("""COMPUTED_VALUE"""),"")</f>
        <v/>
      </c>
      <c r="L570" s="105" t="str">
        <f>IFERROR(__xludf.DUMMYFUNCTION("""COMPUTED_VALUE"""),"")</f>
        <v/>
      </c>
      <c r="M570" s="105" t="str">
        <f>IFERROR(__xludf.DUMMYFUNCTION("""COMPUTED_VALUE"""),"")</f>
        <v/>
      </c>
      <c r="N570" s="105" t="str">
        <f>IFERROR(__xludf.DUMMYFUNCTION("""COMPUTED_VALUE"""),"")</f>
        <v/>
      </c>
      <c r="O570" s="105" t="str">
        <f>IFERROR(__xludf.DUMMYFUNCTION("""COMPUTED_VALUE"""),"")</f>
        <v/>
      </c>
      <c r="P570" s="105" t="str">
        <f>IFERROR(__xludf.DUMMYFUNCTION("""COMPUTED_VALUE"""),"")</f>
        <v/>
      </c>
      <c r="Q570" s="105" t="str">
        <f>IFERROR(__xludf.DUMMYFUNCTION("""COMPUTED_VALUE"""),"")</f>
        <v/>
      </c>
      <c r="R570" s="105" t="str">
        <f>IFERROR(__xludf.DUMMYFUNCTION("""COMPUTED_VALUE"""),"")</f>
        <v/>
      </c>
      <c r="S570" s="105" t="str">
        <f>IFERROR(__xludf.DUMMYFUNCTION("""COMPUTED_VALUE"""),"")</f>
        <v/>
      </c>
      <c r="T570" s="105" t="str">
        <f>IFERROR(__xludf.DUMMYFUNCTION("""COMPUTED_VALUE"""),"")</f>
        <v/>
      </c>
      <c r="U570" s="105" t="str">
        <f>IFERROR(__xludf.DUMMYFUNCTION("""COMPUTED_VALUE"""),"")</f>
        <v/>
      </c>
      <c r="V570" s="105" t="str">
        <f>IFERROR(__xludf.DUMMYFUNCTION("""COMPUTED_VALUE"""),"")</f>
        <v/>
      </c>
      <c r="W570" s="105" t="str">
        <f>IFERROR(__xludf.DUMMYFUNCTION("""COMPUTED_VALUE"""),"")</f>
        <v/>
      </c>
      <c r="X570" s="105" t="str">
        <f>IFERROR(__xludf.DUMMYFUNCTION("""COMPUTED_VALUE"""),"")</f>
        <v/>
      </c>
      <c r="Y570" s="105" t="str">
        <f>IFERROR(__xludf.DUMMYFUNCTION("""COMPUTED_VALUE"""),"")</f>
        <v/>
      </c>
      <c r="Z570" s="105" t="str">
        <f>IFERROR(__xludf.DUMMYFUNCTION("""COMPUTED_VALUE"""),"")</f>
        <v/>
      </c>
      <c r="AA570" s="105" t="str">
        <f>IFERROR(__xludf.DUMMYFUNCTION("""COMPUTED_VALUE"""),"")</f>
        <v/>
      </c>
      <c r="AB570" s="105" t="str">
        <f>IFERROR(__xludf.DUMMYFUNCTION("""COMPUTED_VALUE"""),"")</f>
        <v/>
      </c>
      <c r="AC570" s="105" t="str">
        <f>IFERROR(__xludf.DUMMYFUNCTION("""COMPUTED_VALUE"""),"")</f>
        <v/>
      </c>
      <c r="AD570" s="105" t="str">
        <f>IFERROR(__xludf.DUMMYFUNCTION("""COMPUTED_VALUE"""),"")</f>
        <v/>
      </c>
      <c r="AE570" s="105" t="str">
        <f>IFERROR(__xludf.DUMMYFUNCTION("""COMPUTED_VALUE"""),"")</f>
        <v/>
      </c>
      <c r="AF570" s="105" t="str">
        <f>IFERROR(__xludf.DUMMYFUNCTION("""COMPUTED_VALUE"""),"")</f>
        <v/>
      </c>
      <c r="AG570" s="105" t="str">
        <f>IFERROR(__xludf.DUMMYFUNCTION("""COMPUTED_VALUE"""),"")</f>
        <v/>
      </c>
      <c r="AH570" s="105" t="str">
        <f>IFERROR(__xludf.DUMMYFUNCTION("""COMPUTED_VALUE"""),"")</f>
        <v/>
      </c>
      <c r="AI570" s="105" t="str">
        <f>IFERROR(__xludf.DUMMYFUNCTION("""COMPUTED_VALUE"""),"")</f>
        <v/>
      </c>
      <c r="AJ570" s="105" t="str">
        <f>IFERROR(__xludf.DUMMYFUNCTION("""COMPUTED_VALUE"""),"")</f>
        <v/>
      </c>
      <c r="AK570" s="105" t="str">
        <f>IFERROR(__xludf.DUMMYFUNCTION("""COMPUTED_VALUE"""),"")</f>
        <v/>
      </c>
      <c r="AL570" s="105" t="str">
        <f>IFERROR(__xludf.DUMMYFUNCTION("""COMPUTED_VALUE"""),"")</f>
        <v/>
      </c>
      <c r="AM570" s="105" t="str">
        <f>IFERROR(__xludf.DUMMYFUNCTION("""COMPUTED_VALUE"""),"")</f>
        <v/>
      </c>
      <c r="AN570" s="105" t="str">
        <f>IFERROR(__xludf.DUMMYFUNCTION("""COMPUTED_VALUE"""),"")</f>
        <v/>
      </c>
    </row>
    <row r="571">
      <c r="A571" s="105"/>
      <c r="B571" s="105"/>
      <c r="C571" s="105"/>
      <c r="D571" s="105"/>
      <c r="E571" s="106"/>
      <c r="F571" s="205"/>
      <c r="G571" s="105"/>
      <c r="H571" s="108"/>
      <c r="I571" s="105"/>
      <c r="J571" s="108" t="str">
        <f>IFERROR(__xludf.DUMMYFUNCTION("""COMPUTED_VALUE"""),"")</f>
        <v/>
      </c>
      <c r="K571" s="105" t="str">
        <f>IFERROR(__xludf.DUMMYFUNCTION("""COMPUTED_VALUE"""),"")</f>
        <v/>
      </c>
      <c r="L571" s="105" t="str">
        <f>IFERROR(__xludf.DUMMYFUNCTION("""COMPUTED_VALUE"""),"")</f>
        <v/>
      </c>
      <c r="M571" s="105" t="str">
        <f>IFERROR(__xludf.DUMMYFUNCTION("""COMPUTED_VALUE"""),"")</f>
        <v/>
      </c>
      <c r="N571" s="105" t="str">
        <f>IFERROR(__xludf.DUMMYFUNCTION("""COMPUTED_VALUE"""),"")</f>
        <v/>
      </c>
      <c r="O571" s="105" t="str">
        <f>IFERROR(__xludf.DUMMYFUNCTION("""COMPUTED_VALUE"""),"")</f>
        <v/>
      </c>
      <c r="P571" s="105" t="str">
        <f>IFERROR(__xludf.DUMMYFUNCTION("""COMPUTED_VALUE"""),"")</f>
        <v/>
      </c>
      <c r="Q571" s="105" t="str">
        <f>IFERROR(__xludf.DUMMYFUNCTION("""COMPUTED_VALUE"""),"")</f>
        <v/>
      </c>
      <c r="R571" s="105" t="str">
        <f>IFERROR(__xludf.DUMMYFUNCTION("""COMPUTED_VALUE"""),"")</f>
        <v/>
      </c>
      <c r="S571" s="105" t="str">
        <f>IFERROR(__xludf.DUMMYFUNCTION("""COMPUTED_VALUE"""),"")</f>
        <v/>
      </c>
      <c r="T571" s="105" t="str">
        <f>IFERROR(__xludf.DUMMYFUNCTION("""COMPUTED_VALUE"""),"")</f>
        <v/>
      </c>
      <c r="U571" s="105" t="str">
        <f>IFERROR(__xludf.DUMMYFUNCTION("""COMPUTED_VALUE"""),"")</f>
        <v/>
      </c>
      <c r="V571" s="105" t="str">
        <f>IFERROR(__xludf.DUMMYFUNCTION("""COMPUTED_VALUE"""),"")</f>
        <v/>
      </c>
      <c r="W571" s="105" t="str">
        <f>IFERROR(__xludf.DUMMYFUNCTION("""COMPUTED_VALUE"""),"")</f>
        <v/>
      </c>
      <c r="X571" s="105" t="str">
        <f>IFERROR(__xludf.DUMMYFUNCTION("""COMPUTED_VALUE"""),"")</f>
        <v/>
      </c>
      <c r="Y571" s="105" t="str">
        <f>IFERROR(__xludf.DUMMYFUNCTION("""COMPUTED_VALUE"""),"")</f>
        <v/>
      </c>
      <c r="Z571" s="105" t="str">
        <f>IFERROR(__xludf.DUMMYFUNCTION("""COMPUTED_VALUE"""),"")</f>
        <v/>
      </c>
      <c r="AA571" s="105" t="str">
        <f>IFERROR(__xludf.DUMMYFUNCTION("""COMPUTED_VALUE"""),"")</f>
        <v/>
      </c>
      <c r="AB571" s="105" t="str">
        <f>IFERROR(__xludf.DUMMYFUNCTION("""COMPUTED_VALUE"""),"")</f>
        <v/>
      </c>
      <c r="AC571" s="105" t="str">
        <f>IFERROR(__xludf.DUMMYFUNCTION("""COMPUTED_VALUE"""),"")</f>
        <v/>
      </c>
      <c r="AD571" s="105" t="str">
        <f>IFERROR(__xludf.DUMMYFUNCTION("""COMPUTED_VALUE"""),"")</f>
        <v/>
      </c>
      <c r="AE571" s="105" t="str">
        <f>IFERROR(__xludf.DUMMYFUNCTION("""COMPUTED_VALUE"""),"")</f>
        <v/>
      </c>
      <c r="AF571" s="105" t="str">
        <f>IFERROR(__xludf.DUMMYFUNCTION("""COMPUTED_VALUE"""),"")</f>
        <v/>
      </c>
      <c r="AG571" s="105" t="str">
        <f>IFERROR(__xludf.DUMMYFUNCTION("""COMPUTED_VALUE"""),"")</f>
        <v/>
      </c>
      <c r="AH571" s="105" t="str">
        <f>IFERROR(__xludf.DUMMYFUNCTION("""COMPUTED_VALUE"""),"")</f>
        <v/>
      </c>
      <c r="AI571" s="105" t="str">
        <f>IFERROR(__xludf.DUMMYFUNCTION("""COMPUTED_VALUE"""),"")</f>
        <v/>
      </c>
      <c r="AJ571" s="105" t="str">
        <f>IFERROR(__xludf.DUMMYFUNCTION("""COMPUTED_VALUE"""),"")</f>
        <v/>
      </c>
      <c r="AK571" s="105" t="str">
        <f>IFERROR(__xludf.DUMMYFUNCTION("""COMPUTED_VALUE"""),"")</f>
        <v/>
      </c>
      <c r="AL571" s="105" t="str">
        <f>IFERROR(__xludf.DUMMYFUNCTION("""COMPUTED_VALUE"""),"")</f>
        <v/>
      </c>
      <c r="AM571" s="105" t="str">
        <f>IFERROR(__xludf.DUMMYFUNCTION("""COMPUTED_VALUE"""),"")</f>
        <v/>
      </c>
      <c r="AN571" s="105" t="str">
        <f>IFERROR(__xludf.DUMMYFUNCTION("""COMPUTED_VALUE"""),"")</f>
        <v/>
      </c>
    </row>
    <row r="572">
      <c r="A572" s="105"/>
      <c r="B572" s="105"/>
      <c r="C572" s="105"/>
      <c r="D572" s="105"/>
      <c r="E572" s="106"/>
      <c r="F572" s="205"/>
      <c r="G572" s="105"/>
      <c r="H572" s="108"/>
      <c r="I572" s="105"/>
      <c r="J572" s="108" t="str">
        <f>IFERROR(__xludf.DUMMYFUNCTION("""COMPUTED_VALUE"""),"")</f>
        <v/>
      </c>
      <c r="K572" s="105" t="str">
        <f>IFERROR(__xludf.DUMMYFUNCTION("""COMPUTED_VALUE"""),"")</f>
        <v/>
      </c>
      <c r="L572" s="105" t="str">
        <f>IFERROR(__xludf.DUMMYFUNCTION("""COMPUTED_VALUE"""),"")</f>
        <v/>
      </c>
      <c r="M572" s="105" t="str">
        <f>IFERROR(__xludf.DUMMYFUNCTION("""COMPUTED_VALUE"""),"")</f>
        <v/>
      </c>
      <c r="N572" s="105" t="str">
        <f>IFERROR(__xludf.DUMMYFUNCTION("""COMPUTED_VALUE"""),"")</f>
        <v/>
      </c>
      <c r="O572" s="105" t="str">
        <f>IFERROR(__xludf.DUMMYFUNCTION("""COMPUTED_VALUE"""),"")</f>
        <v/>
      </c>
      <c r="P572" s="105" t="str">
        <f>IFERROR(__xludf.DUMMYFUNCTION("""COMPUTED_VALUE"""),"")</f>
        <v/>
      </c>
      <c r="Q572" s="105" t="str">
        <f>IFERROR(__xludf.DUMMYFUNCTION("""COMPUTED_VALUE"""),"")</f>
        <v/>
      </c>
      <c r="R572" s="105" t="str">
        <f>IFERROR(__xludf.DUMMYFUNCTION("""COMPUTED_VALUE"""),"")</f>
        <v/>
      </c>
      <c r="S572" s="105" t="str">
        <f>IFERROR(__xludf.DUMMYFUNCTION("""COMPUTED_VALUE"""),"")</f>
        <v/>
      </c>
      <c r="T572" s="105" t="str">
        <f>IFERROR(__xludf.DUMMYFUNCTION("""COMPUTED_VALUE"""),"")</f>
        <v/>
      </c>
      <c r="U572" s="105" t="str">
        <f>IFERROR(__xludf.DUMMYFUNCTION("""COMPUTED_VALUE"""),"")</f>
        <v/>
      </c>
      <c r="V572" s="105" t="str">
        <f>IFERROR(__xludf.DUMMYFUNCTION("""COMPUTED_VALUE"""),"")</f>
        <v/>
      </c>
      <c r="W572" s="105" t="str">
        <f>IFERROR(__xludf.DUMMYFUNCTION("""COMPUTED_VALUE"""),"")</f>
        <v/>
      </c>
      <c r="X572" s="105" t="str">
        <f>IFERROR(__xludf.DUMMYFUNCTION("""COMPUTED_VALUE"""),"")</f>
        <v/>
      </c>
      <c r="Y572" s="105" t="str">
        <f>IFERROR(__xludf.DUMMYFUNCTION("""COMPUTED_VALUE"""),"")</f>
        <v/>
      </c>
      <c r="Z572" s="105" t="str">
        <f>IFERROR(__xludf.DUMMYFUNCTION("""COMPUTED_VALUE"""),"")</f>
        <v/>
      </c>
      <c r="AA572" s="105" t="str">
        <f>IFERROR(__xludf.DUMMYFUNCTION("""COMPUTED_VALUE"""),"")</f>
        <v/>
      </c>
      <c r="AB572" s="105" t="str">
        <f>IFERROR(__xludf.DUMMYFUNCTION("""COMPUTED_VALUE"""),"")</f>
        <v/>
      </c>
      <c r="AC572" s="105" t="str">
        <f>IFERROR(__xludf.DUMMYFUNCTION("""COMPUTED_VALUE"""),"")</f>
        <v/>
      </c>
      <c r="AD572" s="105" t="str">
        <f>IFERROR(__xludf.DUMMYFUNCTION("""COMPUTED_VALUE"""),"")</f>
        <v/>
      </c>
      <c r="AE572" s="105" t="str">
        <f>IFERROR(__xludf.DUMMYFUNCTION("""COMPUTED_VALUE"""),"")</f>
        <v/>
      </c>
      <c r="AF572" s="105" t="str">
        <f>IFERROR(__xludf.DUMMYFUNCTION("""COMPUTED_VALUE"""),"")</f>
        <v/>
      </c>
      <c r="AG572" s="105" t="str">
        <f>IFERROR(__xludf.DUMMYFUNCTION("""COMPUTED_VALUE"""),"")</f>
        <v/>
      </c>
      <c r="AH572" s="105" t="str">
        <f>IFERROR(__xludf.DUMMYFUNCTION("""COMPUTED_VALUE"""),"")</f>
        <v/>
      </c>
      <c r="AI572" s="105" t="str">
        <f>IFERROR(__xludf.DUMMYFUNCTION("""COMPUTED_VALUE"""),"")</f>
        <v/>
      </c>
      <c r="AJ572" s="105" t="str">
        <f>IFERROR(__xludf.DUMMYFUNCTION("""COMPUTED_VALUE"""),"")</f>
        <v/>
      </c>
      <c r="AK572" s="105" t="str">
        <f>IFERROR(__xludf.DUMMYFUNCTION("""COMPUTED_VALUE"""),"")</f>
        <v/>
      </c>
      <c r="AL572" s="105" t="str">
        <f>IFERROR(__xludf.DUMMYFUNCTION("""COMPUTED_VALUE"""),"")</f>
        <v/>
      </c>
      <c r="AM572" s="105" t="str">
        <f>IFERROR(__xludf.DUMMYFUNCTION("""COMPUTED_VALUE"""),"")</f>
        <v/>
      </c>
      <c r="AN572" s="105" t="str">
        <f>IFERROR(__xludf.DUMMYFUNCTION("""COMPUTED_VALUE"""),"")</f>
        <v/>
      </c>
    </row>
    <row r="573">
      <c r="A573" s="105"/>
      <c r="B573" s="105"/>
      <c r="C573" s="105"/>
      <c r="D573" s="105"/>
      <c r="E573" s="106"/>
      <c r="F573" s="205"/>
      <c r="G573" s="105"/>
      <c r="H573" s="108"/>
      <c r="I573" s="105"/>
      <c r="J573" s="108" t="str">
        <f>IFERROR(__xludf.DUMMYFUNCTION("""COMPUTED_VALUE"""),"")</f>
        <v/>
      </c>
      <c r="K573" s="105" t="str">
        <f>IFERROR(__xludf.DUMMYFUNCTION("""COMPUTED_VALUE"""),"")</f>
        <v/>
      </c>
      <c r="L573" s="105" t="str">
        <f>IFERROR(__xludf.DUMMYFUNCTION("""COMPUTED_VALUE"""),"")</f>
        <v/>
      </c>
      <c r="M573" s="105" t="str">
        <f>IFERROR(__xludf.DUMMYFUNCTION("""COMPUTED_VALUE"""),"")</f>
        <v/>
      </c>
      <c r="N573" s="105" t="str">
        <f>IFERROR(__xludf.DUMMYFUNCTION("""COMPUTED_VALUE"""),"")</f>
        <v/>
      </c>
      <c r="O573" s="105" t="str">
        <f>IFERROR(__xludf.DUMMYFUNCTION("""COMPUTED_VALUE"""),"")</f>
        <v/>
      </c>
      <c r="P573" s="105" t="str">
        <f>IFERROR(__xludf.DUMMYFUNCTION("""COMPUTED_VALUE"""),"")</f>
        <v/>
      </c>
      <c r="Q573" s="105" t="str">
        <f>IFERROR(__xludf.DUMMYFUNCTION("""COMPUTED_VALUE"""),"")</f>
        <v/>
      </c>
      <c r="R573" s="105" t="str">
        <f>IFERROR(__xludf.DUMMYFUNCTION("""COMPUTED_VALUE"""),"")</f>
        <v/>
      </c>
      <c r="S573" s="105" t="str">
        <f>IFERROR(__xludf.DUMMYFUNCTION("""COMPUTED_VALUE"""),"")</f>
        <v/>
      </c>
      <c r="T573" s="105" t="str">
        <f>IFERROR(__xludf.DUMMYFUNCTION("""COMPUTED_VALUE"""),"")</f>
        <v/>
      </c>
      <c r="U573" s="105" t="str">
        <f>IFERROR(__xludf.DUMMYFUNCTION("""COMPUTED_VALUE"""),"")</f>
        <v/>
      </c>
      <c r="V573" s="105" t="str">
        <f>IFERROR(__xludf.DUMMYFUNCTION("""COMPUTED_VALUE"""),"")</f>
        <v/>
      </c>
      <c r="W573" s="105" t="str">
        <f>IFERROR(__xludf.DUMMYFUNCTION("""COMPUTED_VALUE"""),"")</f>
        <v/>
      </c>
      <c r="X573" s="105" t="str">
        <f>IFERROR(__xludf.DUMMYFUNCTION("""COMPUTED_VALUE"""),"")</f>
        <v/>
      </c>
      <c r="Y573" s="105" t="str">
        <f>IFERROR(__xludf.DUMMYFUNCTION("""COMPUTED_VALUE"""),"")</f>
        <v/>
      </c>
      <c r="Z573" s="105" t="str">
        <f>IFERROR(__xludf.DUMMYFUNCTION("""COMPUTED_VALUE"""),"")</f>
        <v/>
      </c>
      <c r="AA573" s="105" t="str">
        <f>IFERROR(__xludf.DUMMYFUNCTION("""COMPUTED_VALUE"""),"")</f>
        <v/>
      </c>
      <c r="AB573" s="105" t="str">
        <f>IFERROR(__xludf.DUMMYFUNCTION("""COMPUTED_VALUE"""),"")</f>
        <v/>
      </c>
      <c r="AC573" s="105" t="str">
        <f>IFERROR(__xludf.DUMMYFUNCTION("""COMPUTED_VALUE"""),"")</f>
        <v/>
      </c>
      <c r="AD573" s="105" t="str">
        <f>IFERROR(__xludf.DUMMYFUNCTION("""COMPUTED_VALUE"""),"")</f>
        <v/>
      </c>
      <c r="AE573" s="105" t="str">
        <f>IFERROR(__xludf.DUMMYFUNCTION("""COMPUTED_VALUE"""),"")</f>
        <v/>
      </c>
      <c r="AF573" s="105" t="str">
        <f>IFERROR(__xludf.DUMMYFUNCTION("""COMPUTED_VALUE"""),"")</f>
        <v/>
      </c>
      <c r="AG573" s="105" t="str">
        <f>IFERROR(__xludf.DUMMYFUNCTION("""COMPUTED_VALUE"""),"")</f>
        <v/>
      </c>
      <c r="AH573" s="105" t="str">
        <f>IFERROR(__xludf.DUMMYFUNCTION("""COMPUTED_VALUE"""),"")</f>
        <v/>
      </c>
      <c r="AI573" s="105" t="str">
        <f>IFERROR(__xludf.DUMMYFUNCTION("""COMPUTED_VALUE"""),"")</f>
        <v/>
      </c>
      <c r="AJ573" s="105" t="str">
        <f>IFERROR(__xludf.DUMMYFUNCTION("""COMPUTED_VALUE"""),"")</f>
        <v/>
      </c>
      <c r="AK573" s="105" t="str">
        <f>IFERROR(__xludf.DUMMYFUNCTION("""COMPUTED_VALUE"""),"")</f>
        <v/>
      </c>
      <c r="AL573" s="105" t="str">
        <f>IFERROR(__xludf.DUMMYFUNCTION("""COMPUTED_VALUE"""),"")</f>
        <v/>
      </c>
      <c r="AM573" s="105" t="str">
        <f>IFERROR(__xludf.DUMMYFUNCTION("""COMPUTED_VALUE"""),"")</f>
        <v/>
      </c>
      <c r="AN573" s="105" t="str">
        <f>IFERROR(__xludf.DUMMYFUNCTION("""COMPUTED_VALUE"""),"")</f>
        <v/>
      </c>
    </row>
    <row r="574">
      <c r="A574" s="105"/>
      <c r="B574" s="105"/>
      <c r="C574" s="105"/>
      <c r="D574" s="105"/>
      <c r="E574" s="106"/>
      <c r="F574" s="205"/>
      <c r="G574" s="105"/>
      <c r="H574" s="108"/>
      <c r="I574" s="105"/>
      <c r="J574" s="108" t="str">
        <f>IFERROR(__xludf.DUMMYFUNCTION("""COMPUTED_VALUE"""),"")</f>
        <v/>
      </c>
      <c r="K574" s="105" t="str">
        <f>IFERROR(__xludf.DUMMYFUNCTION("""COMPUTED_VALUE"""),"")</f>
        <v/>
      </c>
      <c r="L574" s="105" t="str">
        <f>IFERROR(__xludf.DUMMYFUNCTION("""COMPUTED_VALUE"""),"")</f>
        <v/>
      </c>
      <c r="M574" s="105" t="str">
        <f>IFERROR(__xludf.DUMMYFUNCTION("""COMPUTED_VALUE"""),"")</f>
        <v/>
      </c>
      <c r="N574" s="105" t="str">
        <f>IFERROR(__xludf.DUMMYFUNCTION("""COMPUTED_VALUE"""),"")</f>
        <v/>
      </c>
      <c r="O574" s="105" t="str">
        <f>IFERROR(__xludf.DUMMYFUNCTION("""COMPUTED_VALUE"""),"")</f>
        <v/>
      </c>
      <c r="P574" s="105" t="str">
        <f>IFERROR(__xludf.DUMMYFUNCTION("""COMPUTED_VALUE"""),"")</f>
        <v/>
      </c>
      <c r="Q574" s="105" t="str">
        <f>IFERROR(__xludf.DUMMYFUNCTION("""COMPUTED_VALUE"""),"")</f>
        <v/>
      </c>
      <c r="R574" s="105" t="str">
        <f>IFERROR(__xludf.DUMMYFUNCTION("""COMPUTED_VALUE"""),"")</f>
        <v/>
      </c>
      <c r="S574" s="105" t="str">
        <f>IFERROR(__xludf.DUMMYFUNCTION("""COMPUTED_VALUE"""),"")</f>
        <v/>
      </c>
      <c r="T574" s="105" t="str">
        <f>IFERROR(__xludf.DUMMYFUNCTION("""COMPUTED_VALUE"""),"")</f>
        <v/>
      </c>
      <c r="U574" s="105" t="str">
        <f>IFERROR(__xludf.DUMMYFUNCTION("""COMPUTED_VALUE"""),"")</f>
        <v/>
      </c>
      <c r="V574" s="105" t="str">
        <f>IFERROR(__xludf.DUMMYFUNCTION("""COMPUTED_VALUE"""),"")</f>
        <v/>
      </c>
      <c r="W574" s="105" t="str">
        <f>IFERROR(__xludf.DUMMYFUNCTION("""COMPUTED_VALUE"""),"")</f>
        <v/>
      </c>
      <c r="X574" s="105" t="str">
        <f>IFERROR(__xludf.DUMMYFUNCTION("""COMPUTED_VALUE"""),"")</f>
        <v/>
      </c>
      <c r="Y574" s="105" t="str">
        <f>IFERROR(__xludf.DUMMYFUNCTION("""COMPUTED_VALUE"""),"")</f>
        <v/>
      </c>
      <c r="Z574" s="105" t="str">
        <f>IFERROR(__xludf.DUMMYFUNCTION("""COMPUTED_VALUE"""),"")</f>
        <v/>
      </c>
      <c r="AA574" s="105" t="str">
        <f>IFERROR(__xludf.DUMMYFUNCTION("""COMPUTED_VALUE"""),"")</f>
        <v/>
      </c>
      <c r="AB574" s="105" t="str">
        <f>IFERROR(__xludf.DUMMYFUNCTION("""COMPUTED_VALUE"""),"")</f>
        <v/>
      </c>
      <c r="AC574" s="105" t="str">
        <f>IFERROR(__xludf.DUMMYFUNCTION("""COMPUTED_VALUE"""),"")</f>
        <v/>
      </c>
      <c r="AD574" s="105" t="str">
        <f>IFERROR(__xludf.DUMMYFUNCTION("""COMPUTED_VALUE"""),"")</f>
        <v/>
      </c>
      <c r="AE574" s="105" t="str">
        <f>IFERROR(__xludf.DUMMYFUNCTION("""COMPUTED_VALUE"""),"")</f>
        <v/>
      </c>
      <c r="AF574" s="105" t="str">
        <f>IFERROR(__xludf.DUMMYFUNCTION("""COMPUTED_VALUE"""),"")</f>
        <v/>
      </c>
      <c r="AG574" s="105" t="str">
        <f>IFERROR(__xludf.DUMMYFUNCTION("""COMPUTED_VALUE"""),"")</f>
        <v/>
      </c>
      <c r="AH574" s="105" t="str">
        <f>IFERROR(__xludf.DUMMYFUNCTION("""COMPUTED_VALUE"""),"")</f>
        <v/>
      </c>
      <c r="AI574" s="105" t="str">
        <f>IFERROR(__xludf.DUMMYFUNCTION("""COMPUTED_VALUE"""),"")</f>
        <v/>
      </c>
      <c r="AJ574" s="105" t="str">
        <f>IFERROR(__xludf.DUMMYFUNCTION("""COMPUTED_VALUE"""),"")</f>
        <v/>
      </c>
      <c r="AK574" s="105" t="str">
        <f>IFERROR(__xludf.DUMMYFUNCTION("""COMPUTED_VALUE"""),"")</f>
        <v/>
      </c>
      <c r="AL574" s="105" t="str">
        <f>IFERROR(__xludf.DUMMYFUNCTION("""COMPUTED_VALUE"""),"")</f>
        <v/>
      </c>
      <c r="AM574" s="105" t="str">
        <f>IFERROR(__xludf.DUMMYFUNCTION("""COMPUTED_VALUE"""),"")</f>
        <v/>
      </c>
      <c r="AN574" s="105" t="str">
        <f>IFERROR(__xludf.DUMMYFUNCTION("""COMPUTED_VALUE"""),"")</f>
        <v/>
      </c>
    </row>
    <row r="575">
      <c r="A575" s="105"/>
      <c r="B575" s="105"/>
      <c r="C575" s="105"/>
      <c r="D575" s="105"/>
      <c r="E575" s="106"/>
      <c r="F575" s="205"/>
      <c r="G575" s="105"/>
      <c r="H575" s="108"/>
      <c r="I575" s="105"/>
      <c r="J575" s="108" t="str">
        <f>IFERROR(__xludf.DUMMYFUNCTION("""COMPUTED_VALUE"""),"")</f>
        <v/>
      </c>
      <c r="K575" s="105" t="str">
        <f>IFERROR(__xludf.DUMMYFUNCTION("""COMPUTED_VALUE"""),"")</f>
        <v/>
      </c>
      <c r="L575" s="105" t="str">
        <f>IFERROR(__xludf.DUMMYFUNCTION("""COMPUTED_VALUE"""),"")</f>
        <v/>
      </c>
      <c r="M575" s="105" t="str">
        <f>IFERROR(__xludf.DUMMYFUNCTION("""COMPUTED_VALUE"""),"")</f>
        <v/>
      </c>
      <c r="N575" s="105" t="str">
        <f>IFERROR(__xludf.DUMMYFUNCTION("""COMPUTED_VALUE"""),"")</f>
        <v/>
      </c>
      <c r="O575" s="105" t="str">
        <f>IFERROR(__xludf.DUMMYFUNCTION("""COMPUTED_VALUE"""),"")</f>
        <v/>
      </c>
      <c r="P575" s="105" t="str">
        <f>IFERROR(__xludf.DUMMYFUNCTION("""COMPUTED_VALUE"""),"")</f>
        <v/>
      </c>
      <c r="Q575" s="105" t="str">
        <f>IFERROR(__xludf.DUMMYFUNCTION("""COMPUTED_VALUE"""),"")</f>
        <v/>
      </c>
      <c r="R575" s="105" t="str">
        <f>IFERROR(__xludf.DUMMYFUNCTION("""COMPUTED_VALUE"""),"")</f>
        <v/>
      </c>
      <c r="S575" s="105" t="str">
        <f>IFERROR(__xludf.DUMMYFUNCTION("""COMPUTED_VALUE"""),"")</f>
        <v/>
      </c>
      <c r="T575" s="105" t="str">
        <f>IFERROR(__xludf.DUMMYFUNCTION("""COMPUTED_VALUE"""),"")</f>
        <v/>
      </c>
      <c r="U575" s="105" t="str">
        <f>IFERROR(__xludf.DUMMYFUNCTION("""COMPUTED_VALUE"""),"")</f>
        <v/>
      </c>
      <c r="V575" s="105" t="str">
        <f>IFERROR(__xludf.DUMMYFUNCTION("""COMPUTED_VALUE"""),"")</f>
        <v/>
      </c>
      <c r="W575" s="105" t="str">
        <f>IFERROR(__xludf.DUMMYFUNCTION("""COMPUTED_VALUE"""),"")</f>
        <v/>
      </c>
      <c r="X575" s="105" t="str">
        <f>IFERROR(__xludf.DUMMYFUNCTION("""COMPUTED_VALUE"""),"")</f>
        <v/>
      </c>
      <c r="Y575" s="105" t="str">
        <f>IFERROR(__xludf.DUMMYFUNCTION("""COMPUTED_VALUE"""),"")</f>
        <v/>
      </c>
      <c r="Z575" s="105" t="str">
        <f>IFERROR(__xludf.DUMMYFUNCTION("""COMPUTED_VALUE"""),"")</f>
        <v/>
      </c>
      <c r="AA575" s="105" t="str">
        <f>IFERROR(__xludf.DUMMYFUNCTION("""COMPUTED_VALUE"""),"")</f>
        <v/>
      </c>
      <c r="AB575" s="105" t="str">
        <f>IFERROR(__xludf.DUMMYFUNCTION("""COMPUTED_VALUE"""),"")</f>
        <v/>
      </c>
      <c r="AC575" s="105" t="str">
        <f>IFERROR(__xludf.DUMMYFUNCTION("""COMPUTED_VALUE"""),"")</f>
        <v/>
      </c>
      <c r="AD575" s="105" t="str">
        <f>IFERROR(__xludf.DUMMYFUNCTION("""COMPUTED_VALUE"""),"")</f>
        <v/>
      </c>
      <c r="AE575" s="105" t="str">
        <f>IFERROR(__xludf.DUMMYFUNCTION("""COMPUTED_VALUE"""),"")</f>
        <v/>
      </c>
      <c r="AF575" s="105" t="str">
        <f>IFERROR(__xludf.DUMMYFUNCTION("""COMPUTED_VALUE"""),"")</f>
        <v/>
      </c>
      <c r="AG575" s="105" t="str">
        <f>IFERROR(__xludf.DUMMYFUNCTION("""COMPUTED_VALUE"""),"")</f>
        <v/>
      </c>
      <c r="AH575" s="105" t="str">
        <f>IFERROR(__xludf.DUMMYFUNCTION("""COMPUTED_VALUE"""),"")</f>
        <v/>
      </c>
      <c r="AI575" s="105" t="str">
        <f>IFERROR(__xludf.DUMMYFUNCTION("""COMPUTED_VALUE"""),"")</f>
        <v/>
      </c>
      <c r="AJ575" s="105" t="str">
        <f>IFERROR(__xludf.DUMMYFUNCTION("""COMPUTED_VALUE"""),"")</f>
        <v/>
      </c>
      <c r="AK575" s="105" t="str">
        <f>IFERROR(__xludf.DUMMYFUNCTION("""COMPUTED_VALUE"""),"")</f>
        <v/>
      </c>
      <c r="AL575" s="105" t="str">
        <f>IFERROR(__xludf.DUMMYFUNCTION("""COMPUTED_VALUE"""),"")</f>
        <v/>
      </c>
      <c r="AM575" s="105" t="str">
        <f>IFERROR(__xludf.DUMMYFUNCTION("""COMPUTED_VALUE"""),"")</f>
        <v/>
      </c>
      <c r="AN575" s="105" t="str">
        <f>IFERROR(__xludf.DUMMYFUNCTION("""COMPUTED_VALUE"""),"")</f>
        <v/>
      </c>
    </row>
    <row r="576">
      <c r="A576" s="105"/>
      <c r="B576" s="105"/>
      <c r="C576" s="105"/>
      <c r="D576" s="105"/>
      <c r="E576" s="106"/>
      <c r="F576" s="205"/>
      <c r="G576" s="105"/>
      <c r="H576" s="108"/>
      <c r="I576" s="105"/>
      <c r="J576" s="108" t="str">
        <f>IFERROR(__xludf.DUMMYFUNCTION("""COMPUTED_VALUE"""),"")</f>
        <v/>
      </c>
      <c r="K576" s="105" t="str">
        <f>IFERROR(__xludf.DUMMYFUNCTION("""COMPUTED_VALUE"""),"")</f>
        <v/>
      </c>
      <c r="L576" s="105" t="str">
        <f>IFERROR(__xludf.DUMMYFUNCTION("""COMPUTED_VALUE"""),"")</f>
        <v/>
      </c>
      <c r="M576" s="105" t="str">
        <f>IFERROR(__xludf.DUMMYFUNCTION("""COMPUTED_VALUE"""),"")</f>
        <v/>
      </c>
      <c r="N576" s="105" t="str">
        <f>IFERROR(__xludf.DUMMYFUNCTION("""COMPUTED_VALUE"""),"")</f>
        <v/>
      </c>
      <c r="O576" s="105" t="str">
        <f>IFERROR(__xludf.DUMMYFUNCTION("""COMPUTED_VALUE"""),"")</f>
        <v/>
      </c>
      <c r="P576" s="105" t="str">
        <f>IFERROR(__xludf.DUMMYFUNCTION("""COMPUTED_VALUE"""),"")</f>
        <v/>
      </c>
      <c r="Q576" s="105" t="str">
        <f>IFERROR(__xludf.DUMMYFUNCTION("""COMPUTED_VALUE"""),"")</f>
        <v/>
      </c>
      <c r="R576" s="105" t="str">
        <f>IFERROR(__xludf.DUMMYFUNCTION("""COMPUTED_VALUE"""),"")</f>
        <v/>
      </c>
      <c r="S576" s="105" t="str">
        <f>IFERROR(__xludf.DUMMYFUNCTION("""COMPUTED_VALUE"""),"")</f>
        <v/>
      </c>
      <c r="T576" s="105" t="str">
        <f>IFERROR(__xludf.DUMMYFUNCTION("""COMPUTED_VALUE"""),"")</f>
        <v/>
      </c>
      <c r="U576" s="105" t="str">
        <f>IFERROR(__xludf.DUMMYFUNCTION("""COMPUTED_VALUE"""),"")</f>
        <v/>
      </c>
      <c r="V576" s="105" t="str">
        <f>IFERROR(__xludf.DUMMYFUNCTION("""COMPUTED_VALUE"""),"")</f>
        <v/>
      </c>
      <c r="W576" s="105" t="str">
        <f>IFERROR(__xludf.DUMMYFUNCTION("""COMPUTED_VALUE"""),"")</f>
        <v/>
      </c>
      <c r="X576" s="105" t="str">
        <f>IFERROR(__xludf.DUMMYFUNCTION("""COMPUTED_VALUE"""),"")</f>
        <v/>
      </c>
      <c r="Y576" s="105" t="str">
        <f>IFERROR(__xludf.DUMMYFUNCTION("""COMPUTED_VALUE"""),"")</f>
        <v/>
      </c>
      <c r="Z576" s="105" t="str">
        <f>IFERROR(__xludf.DUMMYFUNCTION("""COMPUTED_VALUE"""),"")</f>
        <v/>
      </c>
      <c r="AA576" s="105" t="str">
        <f>IFERROR(__xludf.DUMMYFUNCTION("""COMPUTED_VALUE"""),"")</f>
        <v/>
      </c>
      <c r="AB576" s="105" t="str">
        <f>IFERROR(__xludf.DUMMYFUNCTION("""COMPUTED_VALUE"""),"")</f>
        <v/>
      </c>
      <c r="AC576" s="105" t="str">
        <f>IFERROR(__xludf.DUMMYFUNCTION("""COMPUTED_VALUE"""),"")</f>
        <v/>
      </c>
      <c r="AD576" s="105" t="str">
        <f>IFERROR(__xludf.DUMMYFUNCTION("""COMPUTED_VALUE"""),"")</f>
        <v/>
      </c>
      <c r="AE576" s="105" t="str">
        <f>IFERROR(__xludf.DUMMYFUNCTION("""COMPUTED_VALUE"""),"")</f>
        <v/>
      </c>
      <c r="AF576" s="105" t="str">
        <f>IFERROR(__xludf.DUMMYFUNCTION("""COMPUTED_VALUE"""),"")</f>
        <v/>
      </c>
      <c r="AG576" s="105" t="str">
        <f>IFERROR(__xludf.DUMMYFUNCTION("""COMPUTED_VALUE"""),"")</f>
        <v/>
      </c>
      <c r="AH576" s="105" t="str">
        <f>IFERROR(__xludf.DUMMYFUNCTION("""COMPUTED_VALUE"""),"")</f>
        <v/>
      </c>
      <c r="AI576" s="105" t="str">
        <f>IFERROR(__xludf.DUMMYFUNCTION("""COMPUTED_VALUE"""),"")</f>
        <v/>
      </c>
      <c r="AJ576" s="105" t="str">
        <f>IFERROR(__xludf.DUMMYFUNCTION("""COMPUTED_VALUE"""),"")</f>
        <v/>
      </c>
      <c r="AK576" s="105" t="str">
        <f>IFERROR(__xludf.DUMMYFUNCTION("""COMPUTED_VALUE"""),"")</f>
        <v/>
      </c>
      <c r="AL576" s="105" t="str">
        <f>IFERROR(__xludf.DUMMYFUNCTION("""COMPUTED_VALUE"""),"")</f>
        <v/>
      </c>
      <c r="AM576" s="105" t="str">
        <f>IFERROR(__xludf.DUMMYFUNCTION("""COMPUTED_VALUE"""),"")</f>
        <v/>
      </c>
      <c r="AN576" s="105" t="str">
        <f>IFERROR(__xludf.DUMMYFUNCTION("""COMPUTED_VALUE"""),"")</f>
        <v/>
      </c>
    </row>
    <row r="577">
      <c r="A577" s="105"/>
      <c r="B577" s="105"/>
      <c r="C577" s="105"/>
      <c r="D577" s="105"/>
      <c r="E577" s="106"/>
      <c r="F577" s="205"/>
      <c r="G577" s="105"/>
      <c r="H577" s="108"/>
      <c r="I577" s="105"/>
      <c r="J577" s="108" t="str">
        <f>IFERROR(__xludf.DUMMYFUNCTION("""COMPUTED_VALUE"""),"")</f>
        <v/>
      </c>
      <c r="K577" s="105" t="str">
        <f>IFERROR(__xludf.DUMMYFUNCTION("""COMPUTED_VALUE"""),"")</f>
        <v/>
      </c>
      <c r="L577" s="105" t="str">
        <f>IFERROR(__xludf.DUMMYFUNCTION("""COMPUTED_VALUE"""),"")</f>
        <v/>
      </c>
      <c r="M577" s="105" t="str">
        <f>IFERROR(__xludf.DUMMYFUNCTION("""COMPUTED_VALUE"""),"")</f>
        <v/>
      </c>
      <c r="N577" s="105" t="str">
        <f>IFERROR(__xludf.DUMMYFUNCTION("""COMPUTED_VALUE"""),"")</f>
        <v/>
      </c>
      <c r="O577" s="105" t="str">
        <f>IFERROR(__xludf.DUMMYFUNCTION("""COMPUTED_VALUE"""),"")</f>
        <v/>
      </c>
      <c r="P577" s="105" t="str">
        <f>IFERROR(__xludf.DUMMYFUNCTION("""COMPUTED_VALUE"""),"")</f>
        <v/>
      </c>
      <c r="Q577" s="105" t="str">
        <f>IFERROR(__xludf.DUMMYFUNCTION("""COMPUTED_VALUE"""),"")</f>
        <v/>
      </c>
      <c r="R577" s="105" t="str">
        <f>IFERROR(__xludf.DUMMYFUNCTION("""COMPUTED_VALUE"""),"")</f>
        <v/>
      </c>
      <c r="S577" s="105" t="str">
        <f>IFERROR(__xludf.DUMMYFUNCTION("""COMPUTED_VALUE"""),"")</f>
        <v/>
      </c>
      <c r="T577" s="105" t="str">
        <f>IFERROR(__xludf.DUMMYFUNCTION("""COMPUTED_VALUE"""),"")</f>
        <v/>
      </c>
      <c r="U577" s="105" t="str">
        <f>IFERROR(__xludf.DUMMYFUNCTION("""COMPUTED_VALUE"""),"")</f>
        <v/>
      </c>
      <c r="V577" s="105" t="str">
        <f>IFERROR(__xludf.DUMMYFUNCTION("""COMPUTED_VALUE"""),"")</f>
        <v/>
      </c>
      <c r="W577" s="105" t="str">
        <f>IFERROR(__xludf.DUMMYFUNCTION("""COMPUTED_VALUE"""),"")</f>
        <v/>
      </c>
      <c r="X577" s="105" t="str">
        <f>IFERROR(__xludf.DUMMYFUNCTION("""COMPUTED_VALUE"""),"")</f>
        <v/>
      </c>
      <c r="Y577" s="105" t="str">
        <f>IFERROR(__xludf.DUMMYFUNCTION("""COMPUTED_VALUE"""),"")</f>
        <v/>
      </c>
      <c r="Z577" s="105" t="str">
        <f>IFERROR(__xludf.DUMMYFUNCTION("""COMPUTED_VALUE"""),"")</f>
        <v/>
      </c>
      <c r="AA577" s="105" t="str">
        <f>IFERROR(__xludf.DUMMYFUNCTION("""COMPUTED_VALUE"""),"")</f>
        <v/>
      </c>
      <c r="AB577" s="105" t="str">
        <f>IFERROR(__xludf.DUMMYFUNCTION("""COMPUTED_VALUE"""),"")</f>
        <v/>
      </c>
      <c r="AC577" s="105" t="str">
        <f>IFERROR(__xludf.DUMMYFUNCTION("""COMPUTED_VALUE"""),"")</f>
        <v/>
      </c>
      <c r="AD577" s="105" t="str">
        <f>IFERROR(__xludf.DUMMYFUNCTION("""COMPUTED_VALUE"""),"")</f>
        <v/>
      </c>
      <c r="AE577" s="105" t="str">
        <f>IFERROR(__xludf.DUMMYFUNCTION("""COMPUTED_VALUE"""),"")</f>
        <v/>
      </c>
      <c r="AF577" s="105" t="str">
        <f>IFERROR(__xludf.DUMMYFUNCTION("""COMPUTED_VALUE"""),"")</f>
        <v/>
      </c>
      <c r="AG577" s="105" t="str">
        <f>IFERROR(__xludf.DUMMYFUNCTION("""COMPUTED_VALUE"""),"")</f>
        <v/>
      </c>
      <c r="AH577" s="105" t="str">
        <f>IFERROR(__xludf.DUMMYFUNCTION("""COMPUTED_VALUE"""),"")</f>
        <v/>
      </c>
      <c r="AI577" s="105" t="str">
        <f>IFERROR(__xludf.DUMMYFUNCTION("""COMPUTED_VALUE"""),"")</f>
        <v/>
      </c>
      <c r="AJ577" s="105" t="str">
        <f>IFERROR(__xludf.DUMMYFUNCTION("""COMPUTED_VALUE"""),"")</f>
        <v/>
      </c>
      <c r="AK577" s="105" t="str">
        <f>IFERROR(__xludf.DUMMYFUNCTION("""COMPUTED_VALUE"""),"")</f>
        <v/>
      </c>
      <c r="AL577" s="105" t="str">
        <f>IFERROR(__xludf.DUMMYFUNCTION("""COMPUTED_VALUE"""),"")</f>
        <v/>
      </c>
      <c r="AM577" s="105" t="str">
        <f>IFERROR(__xludf.DUMMYFUNCTION("""COMPUTED_VALUE"""),"")</f>
        <v/>
      </c>
      <c r="AN577" s="105" t="str">
        <f>IFERROR(__xludf.DUMMYFUNCTION("""COMPUTED_VALUE"""),"")</f>
        <v/>
      </c>
    </row>
    <row r="578">
      <c r="A578" s="105"/>
      <c r="B578" s="105"/>
      <c r="C578" s="105"/>
      <c r="D578" s="105"/>
      <c r="E578" s="106"/>
      <c r="F578" s="205"/>
      <c r="G578" s="105"/>
      <c r="H578" s="108"/>
      <c r="I578" s="105"/>
      <c r="J578" s="108" t="str">
        <f>IFERROR(__xludf.DUMMYFUNCTION("""COMPUTED_VALUE"""),"")</f>
        <v/>
      </c>
      <c r="K578" s="105" t="str">
        <f>IFERROR(__xludf.DUMMYFUNCTION("""COMPUTED_VALUE"""),"")</f>
        <v/>
      </c>
      <c r="L578" s="105" t="str">
        <f>IFERROR(__xludf.DUMMYFUNCTION("""COMPUTED_VALUE"""),"")</f>
        <v/>
      </c>
      <c r="M578" s="105" t="str">
        <f>IFERROR(__xludf.DUMMYFUNCTION("""COMPUTED_VALUE"""),"")</f>
        <v/>
      </c>
      <c r="N578" s="105" t="str">
        <f>IFERROR(__xludf.DUMMYFUNCTION("""COMPUTED_VALUE"""),"")</f>
        <v/>
      </c>
      <c r="O578" s="105" t="str">
        <f>IFERROR(__xludf.DUMMYFUNCTION("""COMPUTED_VALUE"""),"")</f>
        <v/>
      </c>
      <c r="P578" s="105" t="str">
        <f>IFERROR(__xludf.DUMMYFUNCTION("""COMPUTED_VALUE"""),"")</f>
        <v/>
      </c>
      <c r="Q578" s="105" t="str">
        <f>IFERROR(__xludf.DUMMYFUNCTION("""COMPUTED_VALUE"""),"")</f>
        <v/>
      </c>
      <c r="R578" s="105" t="str">
        <f>IFERROR(__xludf.DUMMYFUNCTION("""COMPUTED_VALUE"""),"")</f>
        <v/>
      </c>
      <c r="S578" s="105" t="str">
        <f>IFERROR(__xludf.DUMMYFUNCTION("""COMPUTED_VALUE"""),"")</f>
        <v/>
      </c>
      <c r="T578" s="105" t="str">
        <f>IFERROR(__xludf.DUMMYFUNCTION("""COMPUTED_VALUE"""),"")</f>
        <v/>
      </c>
      <c r="U578" s="105" t="str">
        <f>IFERROR(__xludf.DUMMYFUNCTION("""COMPUTED_VALUE"""),"")</f>
        <v/>
      </c>
      <c r="V578" s="105" t="str">
        <f>IFERROR(__xludf.DUMMYFUNCTION("""COMPUTED_VALUE"""),"")</f>
        <v/>
      </c>
      <c r="W578" s="105" t="str">
        <f>IFERROR(__xludf.DUMMYFUNCTION("""COMPUTED_VALUE"""),"")</f>
        <v/>
      </c>
      <c r="X578" s="105" t="str">
        <f>IFERROR(__xludf.DUMMYFUNCTION("""COMPUTED_VALUE"""),"")</f>
        <v/>
      </c>
      <c r="Y578" s="105" t="str">
        <f>IFERROR(__xludf.DUMMYFUNCTION("""COMPUTED_VALUE"""),"")</f>
        <v/>
      </c>
      <c r="Z578" s="105" t="str">
        <f>IFERROR(__xludf.DUMMYFUNCTION("""COMPUTED_VALUE"""),"")</f>
        <v/>
      </c>
      <c r="AA578" s="105" t="str">
        <f>IFERROR(__xludf.DUMMYFUNCTION("""COMPUTED_VALUE"""),"")</f>
        <v/>
      </c>
      <c r="AB578" s="105" t="str">
        <f>IFERROR(__xludf.DUMMYFUNCTION("""COMPUTED_VALUE"""),"")</f>
        <v/>
      </c>
      <c r="AC578" s="105" t="str">
        <f>IFERROR(__xludf.DUMMYFUNCTION("""COMPUTED_VALUE"""),"")</f>
        <v/>
      </c>
      <c r="AD578" s="105" t="str">
        <f>IFERROR(__xludf.DUMMYFUNCTION("""COMPUTED_VALUE"""),"")</f>
        <v/>
      </c>
      <c r="AE578" s="105" t="str">
        <f>IFERROR(__xludf.DUMMYFUNCTION("""COMPUTED_VALUE"""),"")</f>
        <v/>
      </c>
      <c r="AF578" s="105" t="str">
        <f>IFERROR(__xludf.DUMMYFUNCTION("""COMPUTED_VALUE"""),"")</f>
        <v/>
      </c>
      <c r="AG578" s="105" t="str">
        <f>IFERROR(__xludf.DUMMYFUNCTION("""COMPUTED_VALUE"""),"")</f>
        <v/>
      </c>
      <c r="AH578" s="105" t="str">
        <f>IFERROR(__xludf.DUMMYFUNCTION("""COMPUTED_VALUE"""),"")</f>
        <v/>
      </c>
      <c r="AI578" s="105" t="str">
        <f>IFERROR(__xludf.DUMMYFUNCTION("""COMPUTED_VALUE"""),"")</f>
        <v/>
      </c>
      <c r="AJ578" s="105" t="str">
        <f>IFERROR(__xludf.DUMMYFUNCTION("""COMPUTED_VALUE"""),"")</f>
        <v/>
      </c>
      <c r="AK578" s="105" t="str">
        <f>IFERROR(__xludf.DUMMYFUNCTION("""COMPUTED_VALUE"""),"")</f>
        <v/>
      </c>
      <c r="AL578" s="105" t="str">
        <f>IFERROR(__xludf.DUMMYFUNCTION("""COMPUTED_VALUE"""),"")</f>
        <v/>
      </c>
      <c r="AM578" s="105" t="str">
        <f>IFERROR(__xludf.DUMMYFUNCTION("""COMPUTED_VALUE"""),"")</f>
        <v/>
      </c>
      <c r="AN578" s="105" t="str">
        <f>IFERROR(__xludf.DUMMYFUNCTION("""COMPUTED_VALUE"""),"")</f>
        <v/>
      </c>
    </row>
    <row r="579">
      <c r="A579" s="105"/>
      <c r="B579" s="105"/>
      <c r="C579" s="105"/>
      <c r="D579" s="105"/>
      <c r="E579" s="106"/>
      <c r="F579" s="205"/>
      <c r="G579" s="105"/>
      <c r="H579" s="108"/>
      <c r="I579" s="105"/>
      <c r="J579" s="108" t="str">
        <f>IFERROR(__xludf.DUMMYFUNCTION("""COMPUTED_VALUE"""),"")</f>
        <v/>
      </c>
      <c r="K579" s="105" t="str">
        <f>IFERROR(__xludf.DUMMYFUNCTION("""COMPUTED_VALUE"""),"")</f>
        <v/>
      </c>
      <c r="L579" s="105" t="str">
        <f>IFERROR(__xludf.DUMMYFUNCTION("""COMPUTED_VALUE"""),"")</f>
        <v/>
      </c>
      <c r="M579" s="105" t="str">
        <f>IFERROR(__xludf.DUMMYFUNCTION("""COMPUTED_VALUE"""),"")</f>
        <v/>
      </c>
      <c r="N579" s="105" t="str">
        <f>IFERROR(__xludf.DUMMYFUNCTION("""COMPUTED_VALUE"""),"")</f>
        <v/>
      </c>
      <c r="O579" s="105" t="str">
        <f>IFERROR(__xludf.DUMMYFUNCTION("""COMPUTED_VALUE"""),"")</f>
        <v/>
      </c>
      <c r="P579" s="105" t="str">
        <f>IFERROR(__xludf.DUMMYFUNCTION("""COMPUTED_VALUE"""),"")</f>
        <v/>
      </c>
      <c r="Q579" s="105" t="str">
        <f>IFERROR(__xludf.DUMMYFUNCTION("""COMPUTED_VALUE"""),"")</f>
        <v/>
      </c>
      <c r="R579" s="105" t="str">
        <f>IFERROR(__xludf.DUMMYFUNCTION("""COMPUTED_VALUE"""),"")</f>
        <v/>
      </c>
      <c r="S579" s="105" t="str">
        <f>IFERROR(__xludf.DUMMYFUNCTION("""COMPUTED_VALUE"""),"")</f>
        <v/>
      </c>
      <c r="T579" s="105" t="str">
        <f>IFERROR(__xludf.DUMMYFUNCTION("""COMPUTED_VALUE"""),"")</f>
        <v/>
      </c>
      <c r="U579" s="105" t="str">
        <f>IFERROR(__xludf.DUMMYFUNCTION("""COMPUTED_VALUE"""),"")</f>
        <v/>
      </c>
      <c r="V579" s="105" t="str">
        <f>IFERROR(__xludf.DUMMYFUNCTION("""COMPUTED_VALUE"""),"")</f>
        <v/>
      </c>
      <c r="W579" s="105" t="str">
        <f>IFERROR(__xludf.DUMMYFUNCTION("""COMPUTED_VALUE"""),"")</f>
        <v/>
      </c>
      <c r="X579" s="105" t="str">
        <f>IFERROR(__xludf.DUMMYFUNCTION("""COMPUTED_VALUE"""),"")</f>
        <v/>
      </c>
      <c r="Y579" s="105" t="str">
        <f>IFERROR(__xludf.DUMMYFUNCTION("""COMPUTED_VALUE"""),"")</f>
        <v/>
      </c>
      <c r="Z579" s="105" t="str">
        <f>IFERROR(__xludf.DUMMYFUNCTION("""COMPUTED_VALUE"""),"")</f>
        <v/>
      </c>
      <c r="AA579" s="105" t="str">
        <f>IFERROR(__xludf.DUMMYFUNCTION("""COMPUTED_VALUE"""),"")</f>
        <v/>
      </c>
      <c r="AB579" s="105" t="str">
        <f>IFERROR(__xludf.DUMMYFUNCTION("""COMPUTED_VALUE"""),"")</f>
        <v/>
      </c>
      <c r="AC579" s="105" t="str">
        <f>IFERROR(__xludf.DUMMYFUNCTION("""COMPUTED_VALUE"""),"")</f>
        <v/>
      </c>
      <c r="AD579" s="105" t="str">
        <f>IFERROR(__xludf.DUMMYFUNCTION("""COMPUTED_VALUE"""),"")</f>
        <v/>
      </c>
      <c r="AE579" s="105" t="str">
        <f>IFERROR(__xludf.DUMMYFUNCTION("""COMPUTED_VALUE"""),"")</f>
        <v/>
      </c>
      <c r="AF579" s="105" t="str">
        <f>IFERROR(__xludf.DUMMYFUNCTION("""COMPUTED_VALUE"""),"")</f>
        <v/>
      </c>
      <c r="AG579" s="105" t="str">
        <f>IFERROR(__xludf.DUMMYFUNCTION("""COMPUTED_VALUE"""),"")</f>
        <v/>
      </c>
      <c r="AH579" s="105" t="str">
        <f>IFERROR(__xludf.DUMMYFUNCTION("""COMPUTED_VALUE"""),"")</f>
        <v/>
      </c>
      <c r="AI579" s="105" t="str">
        <f>IFERROR(__xludf.DUMMYFUNCTION("""COMPUTED_VALUE"""),"")</f>
        <v/>
      </c>
      <c r="AJ579" s="105" t="str">
        <f>IFERROR(__xludf.DUMMYFUNCTION("""COMPUTED_VALUE"""),"")</f>
        <v/>
      </c>
      <c r="AK579" s="105" t="str">
        <f>IFERROR(__xludf.DUMMYFUNCTION("""COMPUTED_VALUE"""),"")</f>
        <v/>
      </c>
      <c r="AL579" s="105" t="str">
        <f>IFERROR(__xludf.DUMMYFUNCTION("""COMPUTED_VALUE"""),"")</f>
        <v/>
      </c>
      <c r="AM579" s="105" t="str">
        <f>IFERROR(__xludf.DUMMYFUNCTION("""COMPUTED_VALUE"""),"")</f>
        <v/>
      </c>
      <c r="AN579" s="105" t="str">
        <f>IFERROR(__xludf.DUMMYFUNCTION("""COMPUTED_VALUE"""),"")</f>
        <v/>
      </c>
    </row>
    <row r="580">
      <c r="A580" s="105"/>
      <c r="B580" s="105"/>
      <c r="C580" s="105"/>
      <c r="D580" s="105"/>
      <c r="E580" s="106"/>
      <c r="F580" s="205"/>
      <c r="G580" s="105"/>
      <c r="H580" s="108"/>
      <c r="I580" s="105"/>
      <c r="J580" s="108" t="str">
        <f>IFERROR(__xludf.DUMMYFUNCTION("""COMPUTED_VALUE"""),"")</f>
        <v/>
      </c>
      <c r="K580" s="105" t="str">
        <f>IFERROR(__xludf.DUMMYFUNCTION("""COMPUTED_VALUE"""),"")</f>
        <v/>
      </c>
      <c r="L580" s="105" t="str">
        <f>IFERROR(__xludf.DUMMYFUNCTION("""COMPUTED_VALUE"""),"")</f>
        <v/>
      </c>
      <c r="M580" s="105" t="str">
        <f>IFERROR(__xludf.DUMMYFUNCTION("""COMPUTED_VALUE"""),"")</f>
        <v/>
      </c>
      <c r="N580" s="105" t="str">
        <f>IFERROR(__xludf.DUMMYFUNCTION("""COMPUTED_VALUE"""),"")</f>
        <v/>
      </c>
      <c r="O580" s="105" t="str">
        <f>IFERROR(__xludf.DUMMYFUNCTION("""COMPUTED_VALUE"""),"")</f>
        <v/>
      </c>
      <c r="P580" s="105" t="str">
        <f>IFERROR(__xludf.DUMMYFUNCTION("""COMPUTED_VALUE"""),"")</f>
        <v/>
      </c>
      <c r="Q580" s="105" t="str">
        <f>IFERROR(__xludf.DUMMYFUNCTION("""COMPUTED_VALUE"""),"")</f>
        <v/>
      </c>
      <c r="R580" s="105" t="str">
        <f>IFERROR(__xludf.DUMMYFUNCTION("""COMPUTED_VALUE"""),"")</f>
        <v/>
      </c>
      <c r="S580" s="105" t="str">
        <f>IFERROR(__xludf.DUMMYFUNCTION("""COMPUTED_VALUE"""),"")</f>
        <v/>
      </c>
      <c r="T580" s="105" t="str">
        <f>IFERROR(__xludf.DUMMYFUNCTION("""COMPUTED_VALUE"""),"")</f>
        <v/>
      </c>
      <c r="U580" s="105" t="str">
        <f>IFERROR(__xludf.DUMMYFUNCTION("""COMPUTED_VALUE"""),"")</f>
        <v/>
      </c>
      <c r="V580" s="105" t="str">
        <f>IFERROR(__xludf.DUMMYFUNCTION("""COMPUTED_VALUE"""),"")</f>
        <v/>
      </c>
      <c r="W580" s="105" t="str">
        <f>IFERROR(__xludf.DUMMYFUNCTION("""COMPUTED_VALUE"""),"")</f>
        <v/>
      </c>
      <c r="X580" s="105" t="str">
        <f>IFERROR(__xludf.DUMMYFUNCTION("""COMPUTED_VALUE"""),"")</f>
        <v/>
      </c>
      <c r="Y580" s="105" t="str">
        <f>IFERROR(__xludf.DUMMYFUNCTION("""COMPUTED_VALUE"""),"")</f>
        <v/>
      </c>
      <c r="Z580" s="105" t="str">
        <f>IFERROR(__xludf.DUMMYFUNCTION("""COMPUTED_VALUE"""),"")</f>
        <v/>
      </c>
      <c r="AA580" s="105" t="str">
        <f>IFERROR(__xludf.DUMMYFUNCTION("""COMPUTED_VALUE"""),"")</f>
        <v/>
      </c>
      <c r="AB580" s="105" t="str">
        <f>IFERROR(__xludf.DUMMYFUNCTION("""COMPUTED_VALUE"""),"")</f>
        <v/>
      </c>
      <c r="AC580" s="105" t="str">
        <f>IFERROR(__xludf.DUMMYFUNCTION("""COMPUTED_VALUE"""),"")</f>
        <v/>
      </c>
      <c r="AD580" s="105" t="str">
        <f>IFERROR(__xludf.DUMMYFUNCTION("""COMPUTED_VALUE"""),"")</f>
        <v/>
      </c>
      <c r="AE580" s="105" t="str">
        <f>IFERROR(__xludf.DUMMYFUNCTION("""COMPUTED_VALUE"""),"")</f>
        <v/>
      </c>
      <c r="AF580" s="105" t="str">
        <f>IFERROR(__xludf.DUMMYFUNCTION("""COMPUTED_VALUE"""),"")</f>
        <v/>
      </c>
      <c r="AG580" s="105" t="str">
        <f>IFERROR(__xludf.DUMMYFUNCTION("""COMPUTED_VALUE"""),"")</f>
        <v/>
      </c>
      <c r="AH580" s="105" t="str">
        <f>IFERROR(__xludf.DUMMYFUNCTION("""COMPUTED_VALUE"""),"")</f>
        <v/>
      </c>
      <c r="AI580" s="105" t="str">
        <f>IFERROR(__xludf.DUMMYFUNCTION("""COMPUTED_VALUE"""),"")</f>
        <v/>
      </c>
      <c r="AJ580" s="105" t="str">
        <f>IFERROR(__xludf.DUMMYFUNCTION("""COMPUTED_VALUE"""),"")</f>
        <v/>
      </c>
      <c r="AK580" s="105" t="str">
        <f>IFERROR(__xludf.DUMMYFUNCTION("""COMPUTED_VALUE"""),"")</f>
        <v/>
      </c>
      <c r="AL580" s="105" t="str">
        <f>IFERROR(__xludf.DUMMYFUNCTION("""COMPUTED_VALUE"""),"")</f>
        <v/>
      </c>
      <c r="AM580" s="105" t="str">
        <f>IFERROR(__xludf.DUMMYFUNCTION("""COMPUTED_VALUE"""),"")</f>
        <v/>
      </c>
      <c r="AN580" s="105" t="str">
        <f>IFERROR(__xludf.DUMMYFUNCTION("""COMPUTED_VALUE"""),"")</f>
        <v/>
      </c>
    </row>
    <row r="581">
      <c r="A581" s="105"/>
      <c r="B581" s="105"/>
      <c r="C581" s="105"/>
      <c r="D581" s="105"/>
      <c r="E581" s="106"/>
      <c r="F581" s="205"/>
      <c r="G581" s="105"/>
      <c r="H581" s="108"/>
      <c r="I581" s="105"/>
      <c r="J581" s="108" t="str">
        <f>IFERROR(__xludf.DUMMYFUNCTION("""COMPUTED_VALUE"""),"")</f>
        <v/>
      </c>
      <c r="K581" s="105" t="str">
        <f>IFERROR(__xludf.DUMMYFUNCTION("""COMPUTED_VALUE"""),"")</f>
        <v/>
      </c>
      <c r="L581" s="105" t="str">
        <f>IFERROR(__xludf.DUMMYFUNCTION("""COMPUTED_VALUE"""),"")</f>
        <v/>
      </c>
      <c r="M581" s="105" t="str">
        <f>IFERROR(__xludf.DUMMYFUNCTION("""COMPUTED_VALUE"""),"")</f>
        <v/>
      </c>
      <c r="N581" s="105" t="str">
        <f>IFERROR(__xludf.DUMMYFUNCTION("""COMPUTED_VALUE"""),"")</f>
        <v/>
      </c>
      <c r="O581" s="105" t="str">
        <f>IFERROR(__xludf.DUMMYFUNCTION("""COMPUTED_VALUE"""),"")</f>
        <v/>
      </c>
      <c r="P581" s="105" t="str">
        <f>IFERROR(__xludf.DUMMYFUNCTION("""COMPUTED_VALUE"""),"")</f>
        <v/>
      </c>
      <c r="Q581" s="105" t="str">
        <f>IFERROR(__xludf.DUMMYFUNCTION("""COMPUTED_VALUE"""),"")</f>
        <v/>
      </c>
      <c r="R581" s="105" t="str">
        <f>IFERROR(__xludf.DUMMYFUNCTION("""COMPUTED_VALUE"""),"")</f>
        <v/>
      </c>
      <c r="S581" s="105" t="str">
        <f>IFERROR(__xludf.DUMMYFUNCTION("""COMPUTED_VALUE"""),"")</f>
        <v/>
      </c>
      <c r="T581" s="105" t="str">
        <f>IFERROR(__xludf.DUMMYFUNCTION("""COMPUTED_VALUE"""),"")</f>
        <v/>
      </c>
      <c r="U581" s="105" t="str">
        <f>IFERROR(__xludf.DUMMYFUNCTION("""COMPUTED_VALUE"""),"")</f>
        <v/>
      </c>
      <c r="V581" s="105" t="str">
        <f>IFERROR(__xludf.DUMMYFUNCTION("""COMPUTED_VALUE"""),"")</f>
        <v/>
      </c>
      <c r="W581" s="105" t="str">
        <f>IFERROR(__xludf.DUMMYFUNCTION("""COMPUTED_VALUE"""),"")</f>
        <v/>
      </c>
      <c r="X581" s="105" t="str">
        <f>IFERROR(__xludf.DUMMYFUNCTION("""COMPUTED_VALUE"""),"")</f>
        <v/>
      </c>
      <c r="Y581" s="105" t="str">
        <f>IFERROR(__xludf.DUMMYFUNCTION("""COMPUTED_VALUE"""),"")</f>
        <v/>
      </c>
      <c r="Z581" s="105" t="str">
        <f>IFERROR(__xludf.DUMMYFUNCTION("""COMPUTED_VALUE"""),"")</f>
        <v/>
      </c>
      <c r="AA581" s="105" t="str">
        <f>IFERROR(__xludf.DUMMYFUNCTION("""COMPUTED_VALUE"""),"")</f>
        <v/>
      </c>
      <c r="AB581" s="105" t="str">
        <f>IFERROR(__xludf.DUMMYFUNCTION("""COMPUTED_VALUE"""),"")</f>
        <v/>
      </c>
      <c r="AC581" s="105" t="str">
        <f>IFERROR(__xludf.DUMMYFUNCTION("""COMPUTED_VALUE"""),"")</f>
        <v/>
      </c>
      <c r="AD581" s="105" t="str">
        <f>IFERROR(__xludf.DUMMYFUNCTION("""COMPUTED_VALUE"""),"")</f>
        <v/>
      </c>
      <c r="AE581" s="105" t="str">
        <f>IFERROR(__xludf.DUMMYFUNCTION("""COMPUTED_VALUE"""),"")</f>
        <v/>
      </c>
      <c r="AF581" s="105" t="str">
        <f>IFERROR(__xludf.DUMMYFUNCTION("""COMPUTED_VALUE"""),"")</f>
        <v/>
      </c>
      <c r="AG581" s="105" t="str">
        <f>IFERROR(__xludf.DUMMYFUNCTION("""COMPUTED_VALUE"""),"")</f>
        <v/>
      </c>
      <c r="AH581" s="105" t="str">
        <f>IFERROR(__xludf.DUMMYFUNCTION("""COMPUTED_VALUE"""),"")</f>
        <v/>
      </c>
      <c r="AI581" s="105" t="str">
        <f>IFERROR(__xludf.DUMMYFUNCTION("""COMPUTED_VALUE"""),"")</f>
        <v/>
      </c>
      <c r="AJ581" s="105" t="str">
        <f>IFERROR(__xludf.DUMMYFUNCTION("""COMPUTED_VALUE"""),"")</f>
        <v/>
      </c>
      <c r="AK581" s="105" t="str">
        <f>IFERROR(__xludf.DUMMYFUNCTION("""COMPUTED_VALUE"""),"")</f>
        <v/>
      </c>
      <c r="AL581" s="105" t="str">
        <f>IFERROR(__xludf.DUMMYFUNCTION("""COMPUTED_VALUE"""),"")</f>
        <v/>
      </c>
      <c r="AM581" s="105" t="str">
        <f>IFERROR(__xludf.DUMMYFUNCTION("""COMPUTED_VALUE"""),"")</f>
        <v/>
      </c>
      <c r="AN581" s="105" t="str">
        <f>IFERROR(__xludf.DUMMYFUNCTION("""COMPUTED_VALUE"""),"")</f>
        <v/>
      </c>
    </row>
    <row r="582">
      <c r="A582" s="105"/>
      <c r="B582" s="105"/>
      <c r="C582" s="105"/>
      <c r="D582" s="105"/>
      <c r="E582" s="106"/>
      <c r="F582" s="205"/>
      <c r="G582" s="105"/>
      <c r="H582" s="108"/>
      <c r="I582" s="105"/>
      <c r="J582" s="108" t="str">
        <f>IFERROR(__xludf.DUMMYFUNCTION("""COMPUTED_VALUE"""),"")</f>
        <v/>
      </c>
      <c r="K582" s="105" t="str">
        <f>IFERROR(__xludf.DUMMYFUNCTION("""COMPUTED_VALUE"""),"")</f>
        <v/>
      </c>
      <c r="L582" s="105" t="str">
        <f>IFERROR(__xludf.DUMMYFUNCTION("""COMPUTED_VALUE"""),"")</f>
        <v/>
      </c>
      <c r="M582" s="105" t="str">
        <f>IFERROR(__xludf.DUMMYFUNCTION("""COMPUTED_VALUE"""),"")</f>
        <v/>
      </c>
      <c r="N582" s="105" t="str">
        <f>IFERROR(__xludf.DUMMYFUNCTION("""COMPUTED_VALUE"""),"")</f>
        <v/>
      </c>
      <c r="O582" s="105" t="str">
        <f>IFERROR(__xludf.DUMMYFUNCTION("""COMPUTED_VALUE"""),"")</f>
        <v/>
      </c>
      <c r="P582" s="105" t="str">
        <f>IFERROR(__xludf.DUMMYFUNCTION("""COMPUTED_VALUE"""),"")</f>
        <v/>
      </c>
      <c r="Q582" s="105" t="str">
        <f>IFERROR(__xludf.DUMMYFUNCTION("""COMPUTED_VALUE"""),"")</f>
        <v/>
      </c>
      <c r="R582" s="105" t="str">
        <f>IFERROR(__xludf.DUMMYFUNCTION("""COMPUTED_VALUE"""),"")</f>
        <v/>
      </c>
      <c r="S582" s="105" t="str">
        <f>IFERROR(__xludf.DUMMYFUNCTION("""COMPUTED_VALUE"""),"")</f>
        <v/>
      </c>
      <c r="T582" s="105" t="str">
        <f>IFERROR(__xludf.DUMMYFUNCTION("""COMPUTED_VALUE"""),"")</f>
        <v/>
      </c>
      <c r="U582" s="105" t="str">
        <f>IFERROR(__xludf.DUMMYFUNCTION("""COMPUTED_VALUE"""),"")</f>
        <v/>
      </c>
      <c r="V582" s="105" t="str">
        <f>IFERROR(__xludf.DUMMYFUNCTION("""COMPUTED_VALUE"""),"")</f>
        <v/>
      </c>
      <c r="W582" s="105" t="str">
        <f>IFERROR(__xludf.DUMMYFUNCTION("""COMPUTED_VALUE"""),"")</f>
        <v/>
      </c>
      <c r="X582" s="105" t="str">
        <f>IFERROR(__xludf.DUMMYFUNCTION("""COMPUTED_VALUE"""),"")</f>
        <v/>
      </c>
      <c r="Y582" s="105" t="str">
        <f>IFERROR(__xludf.DUMMYFUNCTION("""COMPUTED_VALUE"""),"")</f>
        <v/>
      </c>
      <c r="Z582" s="105" t="str">
        <f>IFERROR(__xludf.DUMMYFUNCTION("""COMPUTED_VALUE"""),"")</f>
        <v/>
      </c>
      <c r="AA582" s="105" t="str">
        <f>IFERROR(__xludf.DUMMYFUNCTION("""COMPUTED_VALUE"""),"")</f>
        <v/>
      </c>
      <c r="AB582" s="105" t="str">
        <f>IFERROR(__xludf.DUMMYFUNCTION("""COMPUTED_VALUE"""),"")</f>
        <v/>
      </c>
      <c r="AC582" s="105" t="str">
        <f>IFERROR(__xludf.DUMMYFUNCTION("""COMPUTED_VALUE"""),"")</f>
        <v/>
      </c>
      <c r="AD582" s="105" t="str">
        <f>IFERROR(__xludf.DUMMYFUNCTION("""COMPUTED_VALUE"""),"")</f>
        <v/>
      </c>
      <c r="AE582" s="105" t="str">
        <f>IFERROR(__xludf.DUMMYFUNCTION("""COMPUTED_VALUE"""),"")</f>
        <v/>
      </c>
      <c r="AF582" s="105" t="str">
        <f>IFERROR(__xludf.DUMMYFUNCTION("""COMPUTED_VALUE"""),"")</f>
        <v/>
      </c>
      <c r="AG582" s="105" t="str">
        <f>IFERROR(__xludf.DUMMYFUNCTION("""COMPUTED_VALUE"""),"")</f>
        <v/>
      </c>
      <c r="AH582" s="105" t="str">
        <f>IFERROR(__xludf.DUMMYFUNCTION("""COMPUTED_VALUE"""),"")</f>
        <v/>
      </c>
      <c r="AI582" s="105" t="str">
        <f>IFERROR(__xludf.DUMMYFUNCTION("""COMPUTED_VALUE"""),"")</f>
        <v/>
      </c>
      <c r="AJ582" s="105" t="str">
        <f>IFERROR(__xludf.DUMMYFUNCTION("""COMPUTED_VALUE"""),"")</f>
        <v/>
      </c>
      <c r="AK582" s="105" t="str">
        <f>IFERROR(__xludf.DUMMYFUNCTION("""COMPUTED_VALUE"""),"")</f>
        <v/>
      </c>
      <c r="AL582" s="105" t="str">
        <f>IFERROR(__xludf.DUMMYFUNCTION("""COMPUTED_VALUE"""),"")</f>
        <v/>
      </c>
      <c r="AM582" s="105" t="str">
        <f>IFERROR(__xludf.DUMMYFUNCTION("""COMPUTED_VALUE"""),"")</f>
        <v/>
      </c>
      <c r="AN582" s="105" t="str">
        <f>IFERROR(__xludf.DUMMYFUNCTION("""COMPUTED_VALUE"""),"")</f>
        <v/>
      </c>
    </row>
    <row r="583">
      <c r="A583" s="105"/>
      <c r="B583" s="105"/>
      <c r="C583" s="105"/>
      <c r="D583" s="105"/>
      <c r="E583" s="106"/>
      <c r="F583" s="205"/>
      <c r="G583" s="105"/>
      <c r="H583" s="108"/>
      <c r="I583" s="105"/>
      <c r="J583" s="108" t="str">
        <f>IFERROR(__xludf.DUMMYFUNCTION("""COMPUTED_VALUE"""),"")</f>
        <v/>
      </c>
      <c r="K583" s="105" t="str">
        <f>IFERROR(__xludf.DUMMYFUNCTION("""COMPUTED_VALUE"""),"")</f>
        <v/>
      </c>
      <c r="L583" s="105" t="str">
        <f>IFERROR(__xludf.DUMMYFUNCTION("""COMPUTED_VALUE"""),"")</f>
        <v/>
      </c>
      <c r="M583" s="105" t="str">
        <f>IFERROR(__xludf.DUMMYFUNCTION("""COMPUTED_VALUE"""),"")</f>
        <v/>
      </c>
      <c r="N583" s="105" t="str">
        <f>IFERROR(__xludf.DUMMYFUNCTION("""COMPUTED_VALUE"""),"")</f>
        <v/>
      </c>
      <c r="O583" s="105" t="str">
        <f>IFERROR(__xludf.DUMMYFUNCTION("""COMPUTED_VALUE"""),"")</f>
        <v/>
      </c>
      <c r="P583" s="105" t="str">
        <f>IFERROR(__xludf.DUMMYFUNCTION("""COMPUTED_VALUE"""),"")</f>
        <v/>
      </c>
      <c r="Q583" s="105" t="str">
        <f>IFERROR(__xludf.DUMMYFUNCTION("""COMPUTED_VALUE"""),"")</f>
        <v/>
      </c>
      <c r="R583" s="105" t="str">
        <f>IFERROR(__xludf.DUMMYFUNCTION("""COMPUTED_VALUE"""),"")</f>
        <v/>
      </c>
      <c r="S583" s="105" t="str">
        <f>IFERROR(__xludf.DUMMYFUNCTION("""COMPUTED_VALUE"""),"")</f>
        <v/>
      </c>
      <c r="T583" s="105" t="str">
        <f>IFERROR(__xludf.DUMMYFUNCTION("""COMPUTED_VALUE"""),"")</f>
        <v/>
      </c>
      <c r="U583" s="105" t="str">
        <f>IFERROR(__xludf.DUMMYFUNCTION("""COMPUTED_VALUE"""),"")</f>
        <v/>
      </c>
      <c r="V583" s="105" t="str">
        <f>IFERROR(__xludf.DUMMYFUNCTION("""COMPUTED_VALUE"""),"")</f>
        <v/>
      </c>
      <c r="W583" s="105" t="str">
        <f>IFERROR(__xludf.DUMMYFUNCTION("""COMPUTED_VALUE"""),"")</f>
        <v/>
      </c>
      <c r="X583" s="105" t="str">
        <f>IFERROR(__xludf.DUMMYFUNCTION("""COMPUTED_VALUE"""),"")</f>
        <v/>
      </c>
      <c r="Y583" s="105" t="str">
        <f>IFERROR(__xludf.DUMMYFUNCTION("""COMPUTED_VALUE"""),"")</f>
        <v/>
      </c>
      <c r="Z583" s="105" t="str">
        <f>IFERROR(__xludf.DUMMYFUNCTION("""COMPUTED_VALUE"""),"")</f>
        <v/>
      </c>
      <c r="AA583" s="105" t="str">
        <f>IFERROR(__xludf.DUMMYFUNCTION("""COMPUTED_VALUE"""),"")</f>
        <v/>
      </c>
      <c r="AB583" s="105" t="str">
        <f>IFERROR(__xludf.DUMMYFUNCTION("""COMPUTED_VALUE"""),"")</f>
        <v/>
      </c>
      <c r="AC583" s="105" t="str">
        <f>IFERROR(__xludf.DUMMYFUNCTION("""COMPUTED_VALUE"""),"")</f>
        <v/>
      </c>
      <c r="AD583" s="105" t="str">
        <f>IFERROR(__xludf.DUMMYFUNCTION("""COMPUTED_VALUE"""),"")</f>
        <v/>
      </c>
      <c r="AE583" s="105" t="str">
        <f>IFERROR(__xludf.DUMMYFUNCTION("""COMPUTED_VALUE"""),"")</f>
        <v/>
      </c>
      <c r="AF583" s="105" t="str">
        <f>IFERROR(__xludf.DUMMYFUNCTION("""COMPUTED_VALUE"""),"")</f>
        <v/>
      </c>
      <c r="AG583" s="105" t="str">
        <f>IFERROR(__xludf.DUMMYFUNCTION("""COMPUTED_VALUE"""),"")</f>
        <v/>
      </c>
      <c r="AH583" s="105" t="str">
        <f>IFERROR(__xludf.DUMMYFUNCTION("""COMPUTED_VALUE"""),"")</f>
        <v/>
      </c>
      <c r="AI583" s="105" t="str">
        <f>IFERROR(__xludf.DUMMYFUNCTION("""COMPUTED_VALUE"""),"")</f>
        <v/>
      </c>
      <c r="AJ583" s="105" t="str">
        <f>IFERROR(__xludf.DUMMYFUNCTION("""COMPUTED_VALUE"""),"")</f>
        <v/>
      </c>
      <c r="AK583" s="105" t="str">
        <f>IFERROR(__xludf.DUMMYFUNCTION("""COMPUTED_VALUE"""),"")</f>
        <v/>
      </c>
      <c r="AL583" s="105" t="str">
        <f>IFERROR(__xludf.DUMMYFUNCTION("""COMPUTED_VALUE"""),"")</f>
        <v/>
      </c>
      <c r="AM583" s="105" t="str">
        <f>IFERROR(__xludf.DUMMYFUNCTION("""COMPUTED_VALUE"""),"")</f>
        <v/>
      </c>
      <c r="AN583" s="105" t="str">
        <f>IFERROR(__xludf.DUMMYFUNCTION("""COMPUTED_VALUE"""),"")</f>
        <v/>
      </c>
    </row>
    <row r="584">
      <c r="A584" s="105"/>
      <c r="B584" s="105"/>
      <c r="C584" s="105"/>
      <c r="D584" s="105"/>
      <c r="E584" s="106"/>
      <c r="F584" s="205"/>
      <c r="G584" s="105"/>
      <c r="H584" s="108"/>
      <c r="I584" s="105"/>
      <c r="J584" s="108" t="str">
        <f>IFERROR(__xludf.DUMMYFUNCTION("""COMPUTED_VALUE"""),"")</f>
        <v/>
      </c>
      <c r="K584" s="105" t="str">
        <f>IFERROR(__xludf.DUMMYFUNCTION("""COMPUTED_VALUE"""),"")</f>
        <v/>
      </c>
      <c r="L584" s="105" t="str">
        <f>IFERROR(__xludf.DUMMYFUNCTION("""COMPUTED_VALUE"""),"")</f>
        <v/>
      </c>
      <c r="M584" s="105" t="str">
        <f>IFERROR(__xludf.DUMMYFUNCTION("""COMPUTED_VALUE"""),"")</f>
        <v/>
      </c>
      <c r="N584" s="105" t="str">
        <f>IFERROR(__xludf.DUMMYFUNCTION("""COMPUTED_VALUE"""),"")</f>
        <v/>
      </c>
      <c r="O584" s="105" t="str">
        <f>IFERROR(__xludf.DUMMYFUNCTION("""COMPUTED_VALUE"""),"")</f>
        <v/>
      </c>
      <c r="P584" s="105" t="str">
        <f>IFERROR(__xludf.DUMMYFUNCTION("""COMPUTED_VALUE"""),"")</f>
        <v/>
      </c>
      <c r="Q584" s="105" t="str">
        <f>IFERROR(__xludf.DUMMYFUNCTION("""COMPUTED_VALUE"""),"")</f>
        <v/>
      </c>
      <c r="R584" s="105" t="str">
        <f>IFERROR(__xludf.DUMMYFUNCTION("""COMPUTED_VALUE"""),"")</f>
        <v/>
      </c>
      <c r="S584" s="105" t="str">
        <f>IFERROR(__xludf.DUMMYFUNCTION("""COMPUTED_VALUE"""),"")</f>
        <v/>
      </c>
      <c r="T584" s="105" t="str">
        <f>IFERROR(__xludf.DUMMYFUNCTION("""COMPUTED_VALUE"""),"")</f>
        <v/>
      </c>
      <c r="U584" s="105" t="str">
        <f>IFERROR(__xludf.DUMMYFUNCTION("""COMPUTED_VALUE"""),"")</f>
        <v/>
      </c>
      <c r="V584" s="105" t="str">
        <f>IFERROR(__xludf.DUMMYFUNCTION("""COMPUTED_VALUE"""),"")</f>
        <v/>
      </c>
      <c r="W584" s="105" t="str">
        <f>IFERROR(__xludf.DUMMYFUNCTION("""COMPUTED_VALUE"""),"")</f>
        <v/>
      </c>
      <c r="X584" s="105" t="str">
        <f>IFERROR(__xludf.DUMMYFUNCTION("""COMPUTED_VALUE"""),"")</f>
        <v/>
      </c>
      <c r="Y584" s="105" t="str">
        <f>IFERROR(__xludf.DUMMYFUNCTION("""COMPUTED_VALUE"""),"")</f>
        <v/>
      </c>
      <c r="Z584" s="105" t="str">
        <f>IFERROR(__xludf.DUMMYFUNCTION("""COMPUTED_VALUE"""),"")</f>
        <v/>
      </c>
      <c r="AA584" s="105" t="str">
        <f>IFERROR(__xludf.DUMMYFUNCTION("""COMPUTED_VALUE"""),"")</f>
        <v/>
      </c>
      <c r="AB584" s="105" t="str">
        <f>IFERROR(__xludf.DUMMYFUNCTION("""COMPUTED_VALUE"""),"")</f>
        <v/>
      </c>
      <c r="AC584" s="105" t="str">
        <f>IFERROR(__xludf.DUMMYFUNCTION("""COMPUTED_VALUE"""),"")</f>
        <v/>
      </c>
      <c r="AD584" s="105" t="str">
        <f>IFERROR(__xludf.DUMMYFUNCTION("""COMPUTED_VALUE"""),"")</f>
        <v/>
      </c>
      <c r="AE584" s="105" t="str">
        <f>IFERROR(__xludf.DUMMYFUNCTION("""COMPUTED_VALUE"""),"")</f>
        <v/>
      </c>
      <c r="AF584" s="105" t="str">
        <f>IFERROR(__xludf.DUMMYFUNCTION("""COMPUTED_VALUE"""),"")</f>
        <v/>
      </c>
      <c r="AG584" s="105" t="str">
        <f>IFERROR(__xludf.DUMMYFUNCTION("""COMPUTED_VALUE"""),"")</f>
        <v/>
      </c>
      <c r="AH584" s="105" t="str">
        <f>IFERROR(__xludf.DUMMYFUNCTION("""COMPUTED_VALUE"""),"")</f>
        <v/>
      </c>
      <c r="AI584" s="105" t="str">
        <f>IFERROR(__xludf.DUMMYFUNCTION("""COMPUTED_VALUE"""),"")</f>
        <v/>
      </c>
      <c r="AJ584" s="105" t="str">
        <f>IFERROR(__xludf.DUMMYFUNCTION("""COMPUTED_VALUE"""),"")</f>
        <v/>
      </c>
      <c r="AK584" s="105" t="str">
        <f>IFERROR(__xludf.DUMMYFUNCTION("""COMPUTED_VALUE"""),"")</f>
        <v/>
      </c>
      <c r="AL584" s="105" t="str">
        <f>IFERROR(__xludf.DUMMYFUNCTION("""COMPUTED_VALUE"""),"")</f>
        <v/>
      </c>
      <c r="AM584" s="105" t="str">
        <f>IFERROR(__xludf.DUMMYFUNCTION("""COMPUTED_VALUE"""),"")</f>
        <v/>
      </c>
      <c r="AN584" s="105" t="str">
        <f>IFERROR(__xludf.DUMMYFUNCTION("""COMPUTED_VALUE"""),"")</f>
        <v/>
      </c>
    </row>
    <row r="585">
      <c r="A585" s="105"/>
      <c r="B585" s="105"/>
      <c r="C585" s="105"/>
      <c r="D585" s="105"/>
      <c r="E585" s="106"/>
      <c r="F585" s="205"/>
      <c r="G585" s="105"/>
      <c r="H585" s="108"/>
      <c r="I585" s="105"/>
      <c r="J585" s="108" t="str">
        <f>IFERROR(__xludf.DUMMYFUNCTION("""COMPUTED_VALUE"""),"")</f>
        <v/>
      </c>
      <c r="K585" s="105" t="str">
        <f>IFERROR(__xludf.DUMMYFUNCTION("""COMPUTED_VALUE"""),"")</f>
        <v/>
      </c>
      <c r="L585" s="105" t="str">
        <f>IFERROR(__xludf.DUMMYFUNCTION("""COMPUTED_VALUE"""),"")</f>
        <v/>
      </c>
      <c r="M585" s="105" t="str">
        <f>IFERROR(__xludf.DUMMYFUNCTION("""COMPUTED_VALUE"""),"")</f>
        <v/>
      </c>
      <c r="N585" s="105" t="str">
        <f>IFERROR(__xludf.DUMMYFUNCTION("""COMPUTED_VALUE"""),"")</f>
        <v/>
      </c>
      <c r="O585" s="105" t="str">
        <f>IFERROR(__xludf.DUMMYFUNCTION("""COMPUTED_VALUE"""),"")</f>
        <v/>
      </c>
      <c r="P585" s="105" t="str">
        <f>IFERROR(__xludf.DUMMYFUNCTION("""COMPUTED_VALUE"""),"")</f>
        <v/>
      </c>
      <c r="Q585" s="105" t="str">
        <f>IFERROR(__xludf.DUMMYFUNCTION("""COMPUTED_VALUE"""),"")</f>
        <v/>
      </c>
      <c r="R585" s="105" t="str">
        <f>IFERROR(__xludf.DUMMYFUNCTION("""COMPUTED_VALUE"""),"")</f>
        <v/>
      </c>
      <c r="S585" s="105" t="str">
        <f>IFERROR(__xludf.DUMMYFUNCTION("""COMPUTED_VALUE"""),"")</f>
        <v/>
      </c>
      <c r="T585" s="105" t="str">
        <f>IFERROR(__xludf.DUMMYFUNCTION("""COMPUTED_VALUE"""),"")</f>
        <v/>
      </c>
      <c r="U585" s="105" t="str">
        <f>IFERROR(__xludf.DUMMYFUNCTION("""COMPUTED_VALUE"""),"")</f>
        <v/>
      </c>
      <c r="V585" s="105" t="str">
        <f>IFERROR(__xludf.DUMMYFUNCTION("""COMPUTED_VALUE"""),"")</f>
        <v/>
      </c>
      <c r="W585" s="105" t="str">
        <f>IFERROR(__xludf.DUMMYFUNCTION("""COMPUTED_VALUE"""),"")</f>
        <v/>
      </c>
      <c r="X585" s="105" t="str">
        <f>IFERROR(__xludf.DUMMYFUNCTION("""COMPUTED_VALUE"""),"")</f>
        <v/>
      </c>
      <c r="Y585" s="105" t="str">
        <f>IFERROR(__xludf.DUMMYFUNCTION("""COMPUTED_VALUE"""),"")</f>
        <v/>
      </c>
      <c r="Z585" s="105" t="str">
        <f>IFERROR(__xludf.DUMMYFUNCTION("""COMPUTED_VALUE"""),"")</f>
        <v/>
      </c>
      <c r="AA585" s="105" t="str">
        <f>IFERROR(__xludf.DUMMYFUNCTION("""COMPUTED_VALUE"""),"")</f>
        <v/>
      </c>
      <c r="AB585" s="105" t="str">
        <f>IFERROR(__xludf.DUMMYFUNCTION("""COMPUTED_VALUE"""),"")</f>
        <v/>
      </c>
      <c r="AC585" s="105" t="str">
        <f>IFERROR(__xludf.DUMMYFUNCTION("""COMPUTED_VALUE"""),"")</f>
        <v/>
      </c>
      <c r="AD585" s="105" t="str">
        <f>IFERROR(__xludf.DUMMYFUNCTION("""COMPUTED_VALUE"""),"")</f>
        <v/>
      </c>
      <c r="AE585" s="105" t="str">
        <f>IFERROR(__xludf.DUMMYFUNCTION("""COMPUTED_VALUE"""),"")</f>
        <v/>
      </c>
      <c r="AF585" s="105" t="str">
        <f>IFERROR(__xludf.DUMMYFUNCTION("""COMPUTED_VALUE"""),"")</f>
        <v/>
      </c>
      <c r="AG585" s="105" t="str">
        <f>IFERROR(__xludf.DUMMYFUNCTION("""COMPUTED_VALUE"""),"")</f>
        <v/>
      </c>
      <c r="AH585" s="105" t="str">
        <f>IFERROR(__xludf.DUMMYFUNCTION("""COMPUTED_VALUE"""),"")</f>
        <v/>
      </c>
      <c r="AI585" s="105" t="str">
        <f>IFERROR(__xludf.DUMMYFUNCTION("""COMPUTED_VALUE"""),"")</f>
        <v/>
      </c>
      <c r="AJ585" s="105" t="str">
        <f>IFERROR(__xludf.DUMMYFUNCTION("""COMPUTED_VALUE"""),"")</f>
        <v/>
      </c>
      <c r="AK585" s="105" t="str">
        <f>IFERROR(__xludf.DUMMYFUNCTION("""COMPUTED_VALUE"""),"")</f>
        <v/>
      </c>
      <c r="AL585" s="105" t="str">
        <f>IFERROR(__xludf.DUMMYFUNCTION("""COMPUTED_VALUE"""),"")</f>
        <v/>
      </c>
      <c r="AM585" s="105" t="str">
        <f>IFERROR(__xludf.DUMMYFUNCTION("""COMPUTED_VALUE"""),"")</f>
        <v/>
      </c>
      <c r="AN585" s="105" t="str">
        <f>IFERROR(__xludf.DUMMYFUNCTION("""COMPUTED_VALUE"""),"")</f>
        <v/>
      </c>
    </row>
    <row r="586">
      <c r="A586" s="105"/>
      <c r="B586" s="105"/>
      <c r="C586" s="105"/>
      <c r="D586" s="105"/>
      <c r="E586" s="106"/>
      <c r="F586" s="205"/>
      <c r="G586" s="105"/>
      <c r="H586" s="108"/>
      <c r="I586" s="105"/>
      <c r="J586" s="108" t="str">
        <f>IFERROR(__xludf.DUMMYFUNCTION("""COMPUTED_VALUE"""),"")</f>
        <v/>
      </c>
      <c r="K586" s="105" t="str">
        <f>IFERROR(__xludf.DUMMYFUNCTION("""COMPUTED_VALUE"""),"")</f>
        <v/>
      </c>
      <c r="L586" s="105" t="str">
        <f>IFERROR(__xludf.DUMMYFUNCTION("""COMPUTED_VALUE"""),"")</f>
        <v/>
      </c>
      <c r="M586" s="105" t="str">
        <f>IFERROR(__xludf.DUMMYFUNCTION("""COMPUTED_VALUE"""),"")</f>
        <v/>
      </c>
      <c r="N586" s="105" t="str">
        <f>IFERROR(__xludf.DUMMYFUNCTION("""COMPUTED_VALUE"""),"")</f>
        <v/>
      </c>
      <c r="O586" s="105" t="str">
        <f>IFERROR(__xludf.DUMMYFUNCTION("""COMPUTED_VALUE"""),"")</f>
        <v/>
      </c>
      <c r="P586" s="105" t="str">
        <f>IFERROR(__xludf.DUMMYFUNCTION("""COMPUTED_VALUE"""),"")</f>
        <v/>
      </c>
      <c r="Q586" s="105" t="str">
        <f>IFERROR(__xludf.DUMMYFUNCTION("""COMPUTED_VALUE"""),"")</f>
        <v/>
      </c>
      <c r="R586" s="105" t="str">
        <f>IFERROR(__xludf.DUMMYFUNCTION("""COMPUTED_VALUE"""),"")</f>
        <v/>
      </c>
      <c r="S586" s="105" t="str">
        <f>IFERROR(__xludf.DUMMYFUNCTION("""COMPUTED_VALUE"""),"")</f>
        <v/>
      </c>
      <c r="T586" s="105" t="str">
        <f>IFERROR(__xludf.DUMMYFUNCTION("""COMPUTED_VALUE"""),"")</f>
        <v/>
      </c>
      <c r="U586" s="105" t="str">
        <f>IFERROR(__xludf.DUMMYFUNCTION("""COMPUTED_VALUE"""),"")</f>
        <v/>
      </c>
      <c r="V586" s="105" t="str">
        <f>IFERROR(__xludf.DUMMYFUNCTION("""COMPUTED_VALUE"""),"")</f>
        <v/>
      </c>
      <c r="W586" s="105" t="str">
        <f>IFERROR(__xludf.DUMMYFUNCTION("""COMPUTED_VALUE"""),"")</f>
        <v/>
      </c>
      <c r="X586" s="105" t="str">
        <f>IFERROR(__xludf.DUMMYFUNCTION("""COMPUTED_VALUE"""),"")</f>
        <v/>
      </c>
      <c r="Y586" s="105" t="str">
        <f>IFERROR(__xludf.DUMMYFUNCTION("""COMPUTED_VALUE"""),"")</f>
        <v/>
      </c>
      <c r="Z586" s="105" t="str">
        <f>IFERROR(__xludf.DUMMYFUNCTION("""COMPUTED_VALUE"""),"")</f>
        <v/>
      </c>
      <c r="AA586" s="105" t="str">
        <f>IFERROR(__xludf.DUMMYFUNCTION("""COMPUTED_VALUE"""),"")</f>
        <v/>
      </c>
      <c r="AB586" s="105" t="str">
        <f>IFERROR(__xludf.DUMMYFUNCTION("""COMPUTED_VALUE"""),"")</f>
        <v/>
      </c>
      <c r="AC586" s="105" t="str">
        <f>IFERROR(__xludf.DUMMYFUNCTION("""COMPUTED_VALUE"""),"")</f>
        <v/>
      </c>
      <c r="AD586" s="105" t="str">
        <f>IFERROR(__xludf.DUMMYFUNCTION("""COMPUTED_VALUE"""),"")</f>
        <v/>
      </c>
      <c r="AE586" s="105" t="str">
        <f>IFERROR(__xludf.DUMMYFUNCTION("""COMPUTED_VALUE"""),"")</f>
        <v/>
      </c>
      <c r="AF586" s="105" t="str">
        <f>IFERROR(__xludf.DUMMYFUNCTION("""COMPUTED_VALUE"""),"")</f>
        <v/>
      </c>
      <c r="AG586" s="105" t="str">
        <f>IFERROR(__xludf.DUMMYFUNCTION("""COMPUTED_VALUE"""),"")</f>
        <v/>
      </c>
      <c r="AH586" s="105" t="str">
        <f>IFERROR(__xludf.DUMMYFUNCTION("""COMPUTED_VALUE"""),"")</f>
        <v/>
      </c>
      <c r="AI586" s="105" t="str">
        <f>IFERROR(__xludf.DUMMYFUNCTION("""COMPUTED_VALUE"""),"")</f>
        <v/>
      </c>
      <c r="AJ586" s="105" t="str">
        <f>IFERROR(__xludf.DUMMYFUNCTION("""COMPUTED_VALUE"""),"")</f>
        <v/>
      </c>
      <c r="AK586" s="105" t="str">
        <f>IFERROR(__xludf.DUMMYFUNCTION("""COMPUTED_VALUE"""),"")</f>
        <v/>
      </c>
      <c r="AL586" s="105" t="str">
        <f>IFERROR(__xludf.DUMMYFUNCTION("""COMPUTED_VALUE"""),"")</f>
        <v/>
      </c>
      <c r="AM586" s="105" t="str">
        <f>IFERROR(__xludf.DUMMYFUNCTION("""COMPUTED_VALUE"""),"")</f>
        <v/>
      </c>
      <c r="AN586" s="105" t="str">
        <f>IFERROR(__xludf.DUMMYFUNCTION("""COMPUTED_VALUE"""),"")</f>
        <v/>
      </c>
    </row>
    <row r="587">
      <c r="A587" s="105"/>
      <c r="B587" s="105"/>
      <c r="C587" s="105"/>
      <c r="D587" s="105"/>
      <c r="E587" s="106"/>
      <c r="F587" s="205"/>
      <c r="G587" s="105"/>
      <c r="H587" s="108"/>
      <c r="I587" s="105"/>
      <c r="J587" s="108" t="str">
        <f>IFERROR(__xludf.DUMMYFUNCTION("""COMPUTED_VALUE"""),"")</f>
        <v/>
      </c>
      <c r="K587" s="105" t="str">
        <f>IFERROR(__xludf.DUMMYFUNCTION("""COMPUTED_VALUE"""),"")</f>
        <v/>
      </c>
      <c r="L587" s="105" t="str">
        <f>IFERROR(__xludf.DUMMYFUNCTION("""COMPUTED_VALUE"""),"")</f>
        <v/>
      </c>
      <c r="M587" s="105" t="str">
        <f>IFERROR(__xludf.DUMMYFUNCTION("""COMPUTED_VALUE"""),"")</f>
        <v/>
      </c>
      <c r="N587" s="105" t="str">
        <f>IFERROR(__xludf.DUMMYFUNCTION("""COMPUTED_VALUE"""),"")</f>
        <v/>
      </c>
      <c r="O587" s="105" t="str">
        <f>IFERROR(__xludf.DUMMYFUNCTION("""COMPUTED_VALUE"""),"")</f>
        <v/>
      </c>
      <c r="P587" s="105" t="str">
        <f>IFERROR(__xludf.DUMMYFUNCTION("""COMPUTED_VALUE"""),"")</f>
        <v/>
      </c>
      <c r="Q587" s="105" t="str">
        <f>IFERROR(__xludf.DUMMYFUNCTION("""COMPUTED_VALUE"""),"")</f>
        <v/>
      </c>
      <c r="R587" s="105" t="str">
        <f>IFERROR(__xludf.DUMMYFUNCTION("""COMPUTED_VALUE"""),"")</f>
        <v/>
      </c>
      <c r="S587" s="105" t="str">
        <f>IFERROR(__xludf.DUMMYFUNCTION("""COMPUTED_VALUE"""),"")</f>
        <v/>
      </c>
      <c r="T587" s="105" t="str">
        <f>IFERROR(__xludf.DUMMYFUNCTION("""COMPUTED_VALUE"""),"")</f>
        <v/>
      </c>
      <c r="U587" s="105" t="str">
        <f>IFERROR(__xludf.DUMMYFUNCTION("""COMPUTED_VALUE"""),"")</f>
        <v/>
      </c>
      <c r="V587" s="105" t="str">
        <f>IFERROR(__xludf.DUMMYFUNCTION("""COMPUTED_VALUE"""),"")</f>
        <v/>
      </c>
      <c r="W587" s="105" t="str">
        <f>IFERROR(__xludf.DUMMYFUNCTION("""COMPUTED_VALUE"""),"")</f>
        <v/>
      </c>
      <c r="X587" s="105" t="str">
        <f>IFERROR(__xludf.DUMMYFUNCTION("""COMPUTED_VALUE"""),"")</f>
        <v/>
      </c>
      <c r="Y587" s="105" t="str">
        <f>IFERROR(__xludf.DUMMYFUNCTION("""COMPUTED_VALUE"""),"")</f>
        <v/>
      </c>
      <c r="Z587" s="105" t="str">
        <f>IFERROR(__xludf.DUMMYFUNCTION("""COMPUTED_VALUE"""),"")</f>
        <v/>
      </c>
      <c r="AA587" s="105" t="str">
        <f>IFERROR(__xludf.DUMMYFUNCTION("""COMPUTED_VALUE"""),"")</f>
        <v/>
      </c>
      <c r="AB587" s="105" t="str">
        <f>IFERROR(__xludf.DUMMYFUNCTION("""COMPUTED_VALUE"""),"")</f>
        <v/>
      </c>
      <c r="AC587" s="105" t="str">
        <f>IFERROR(__xludf.DUMMYFUNCTION("""COMPUTED_VALUE"""),"")</f>
        <v/>
      </c>
      <c r="AD587" s="105" t="str">
        <f>IFERROR(__xludf.DUMMYFUNCTION("""COMPUTED_VALUE"""),"")</f>
        <v/>
      </c>
      <c r="AE587" s="105" t="str">
        <f>IFERROR(__xludf.DUMMYFUNCTION("""COMPUTED_VALUE"""),"")</f>
        <v/>
      </c>
      <c r="AF587" s="105" t="str">
        <f>IFERROR(__xludf.DUMMYFUNCTION("""COMPUTED_VALUE"""),"")</f>
        <v/>
      </c>
      <c r="AG587" s="105" t="str">
        <f>IFERROR(__xludf.DUMMYFUNCTION("""COMPUTED_VALUE"""),"")</f>
        <v/>
      </c>
      <c r="AH587" s="105" t="str">
        <f>IFERROR(__xludf.DUMMYFUNCTION("""COMPUTED_VALUE"""),"")</f>
        <v/>
      </c>
      <c r="AI587" s="105" t="str">
        <f>IFERROR(__xludf.DUMMYFUNCTION("""COMPUTED_VALUE"""),"")</f>
        <v/>
      </c>
      <c r="AJ587" s="105" t="str">
        <f>IFERROR(__xludf.DUMMYFUNCTION("""COMPUTED_VALUE"""),"")</f>
        <v/>
      </c>
      <c r="AK587" s="105" t="str">
        <f>IFERROR(__xludf.DUMMYFUNCTION("""COMPUTED_VALUE"""),"")</f>
        <v/>
      </c>
      <c r="AL587" s="105" t="str">
        <f>IFERROR(__xludf.DUMMYFUNCTION("""COMPUTED_VALUE"""),"")</f>
        <v/>
      </c>
      <c r="AM587" s="105" t="str">
        <f>IFERROR(__xludf.DUMMYFUNCTION("""COMPUTED_VALUE"""),"")</f>
        <v/>
      </c>
      <c r="AN587" s="105" t="str">
        <f>IFERROR(__xludf.DUMMYFUNCTION("""COMPUTED_VALUE"""),"")</f>
        <v/>
      </c>
    </row>
    <row r="588">
      <c r="A588" s="105"/>
      <c r="B588" s="105"/>
      <c r="C588" s="105"/>
      <c r="D588" s="105"/>
      <c r="E588" s="106"/>
      <c r="F588" s="205"/>
      <c r="G588" s="105"/>
      <c r="H588" s="108"/>
      <c r="I588" s="105"/>
      <c r="J588" s="108" t="str">
        <f>IFERROR(__xludf.DUMMYFUNCTION("""COMPUTED_VALUE"""),"")</f>
        <v/>
      </c>
      <c r="K588" s="105" t="str">
        <f>IFERROR(__xludf.DUMMYFUNCTION("""COMPUTED_VALUE"""),"")</f>
        <v/>
      </c>
      <c r="L588" s="105" t="str">
        <f>IFERROR(__xludf.DUMMYFUNCTION("""COMPUTED_VALUE"""),"")</f>
        <v/>
      </c>
      <c r="M588" s="105" t="str">
        <f>IFERROR(__xludf.DUMMYFUNCTION("""COMPUTED_VALUE"""),"")</f>
        <v/>
      </c>
      <c r="N588" s="105" t="str">
        <f>IFERROR(__xludf.DUMMYFUNCTION("""COMPUTED_VALUE"""),"")</f>
        <v/>
      </c>
      <c r="O588" s="105" t="str">
        <f>IFERROR(__xludf.DUMMYFUNCTION("""COMPUTED_VALUE"""),"")</f>
        <v/>
      </c>
      <c r="P588" s="105" t="str">
        <f>IFERROR(__xludf.DUMMYFUNCTION("""COMPUTED_VALUE"""),"")</f>
        <v/>
      </c>
      <c r="Q588" s="105" t="str">
        <f>IFERROR(__xludf.DUMMYFUNCTION("""COMPUTED_VALUE"""),"")</f>
        <v/>
      </c>
      <c r="R588" s="105" t="str">
        <f>IFERROR(__xludf.DUMMYFUNCTION("""COMPUTED_VALUE"""),"")</f>
        <v/>
      </c>
      <c r="S588" s="105" t="str">
        <f>IFERROR(__xludf.DUMMYFUNCTION("""COMPUTED_VALUE"""),"")</f>
        <v/>
      </c>
      <c r="T588" s="105" t="str">
        <f>IFERROR(__xludf.DUMMYFUNCTION("""COMPUTED_VALUE"""),"")</f>
        <v/>
      </c>
      <c r="U588" s="105" t="str">
        <f>IFERROR(__xludf.DUMMYFUNCTION("""COMPUTED_VALUE"""),"")</f>
        <v/>
      </c>
      <c r="V588" s="105" t="str">
        <f>IFERROR(__xludf.DUMMYFUNCTION("""COMPUTED_VALUE"""),"")</f>
        <v/>
      </c>
      <c r="W588" s="105" t="str">
        <f>IFERROR(__xludf.DUMMYFUNCTION("""COMPUTED_VALUE"""),"")</f>
        <v/>
      </c>
      <c r="X588" s="105" t="str">
        <f>IFERROR(__xludf.DUMMYFUNCTION("""COMPUTED_VALUE"""),"")</f>
        <v/>
      </c>
      <c r="Y588" s="105" t="str">
        <f>IFERROR(__xludf.DUMMYFUNCTION("""COMPUTED_VALUE"""),"")</f>
        <v/>
      </c>
      <c r="Z588" s="105" t="str">
        <f>IFERROR(__xludf.DUMMYFUNCTION("""COMPUTED_VALUE"""),"")</f>
        <v/>
      </c>
      <c r="AA588" s="105" t="str">
        <f>IFERROR(__xludf.DUMMYFUNCTION("""COMPUTED_VALUE"""),"")</f>
        <v/>
      </c>
      <c r="AB588" s="105" t="str">
        <f>IFERROR(__xludf.DUMMYFUNCTION("""COMPUTED_VALUE"""),"")</f>
        <v/>
      </c>
      <c r="AC588" s="105" t="str">
        <f>IFERROR(__xludf.DUMMYFUNCTION("""COMPUTED_VALUE"""),"")</f>
        <v/>
      </c>
      <c r="AD588" s="105" t="str">
        <f>IFERROR(__xludf.DUMMYFUNCTION("""COMPUTED_VALUE"""),"")</f>
        <v/>
      </c>
      <c r="AE588" s="105" t="str">
        <f>IFERROR(__xludf.DUMMYFUNCTION("""COMPUTED_VALUE"""),"")</f>
        <v/>
      </c>
      <c r="AF588" s="105" t="str">
        <f>IFERROR(__xludf.DUMMYFUNCTION("""COMPUTED_VALUE"""),"")</f>
        <v/>
      </c>
      <c r="AG588" s="105" t="str">
        <f>IFERROR(__xludf.DUMMYFUNCTION("""COMPUTED_VALUE"""),"")</f>
        <v/>
      </c>
      <c r="AH588" s="105" t="str">
        <f>IFERROR(__xludf.DUMMYFUNCTION("""COMPUTED_VALUE"""),"")</f>
        <v/>
      </c>
      <c r="AI588" s="105" t="str">
        <f>IFERROR(__xludf.DUMMYFUNCTION("""COMPUTED_VALUE"""),"")</f>
        <v/>
      </c>
      <c r="AJ588" s="105" t="str">
        <f>IFERROR(__xludf.DUMMYFUNCTION("""COMPUTED_VALUE"""),"")</f>
        <v/>
      </c>
      <c r="AK588" s="105" t="str">
        <f>IFERROR(__xludf.DUMMYFUNCTION("""COMPUTED_VALUE"""),"")</f>
        <v/>
      </c>
      <c r="AL588" s="105" t="str">
        <f>IFERROR(__xludf.DUMMYFUNCTION("""COMPUTED_VALUE"""),"")</f>
        <v/>
      </c>
      <c r="AM588" s="105" t="str">
        <f>IFERROR(__xludf.DUMMYFUNCTION("""COMPUTED_VALUE"""),"")</f>
        <v/>
      </c>
      <c r="AN588" s="105" t="str">
        <f>IFERROR(__xludf.DUMMYFUNCTION("""COMPUTED_VALUE"""),"")</f>
        <v/>
      </c>
    </row>
    <row r="589">
      <c r="A589" s="105"/>
      <c r="B589" s="105"/>
      <c r="C589" s="105"/>
      <c r="D589" s="105"/>
      <c r="E589" s="106"/>
      <c r="F589" s="205"/>
      <c r="G589" s="105"/>
      <c r="H589" s="108"/>
      <c r="I589" s="105"/>
      <c r="J589" s="108" t="str">
        <f>IFERROR(__xludf.DUMMYFUNCTION("""COMPUTED_VALUE"""),"")</f>
        <v/>
      </c>
      <c r="K589" s="105" t="str">
        <f>IFERROR(__xludf.DUMMYFUNCTION("""COMPUTED_VALUE"""),"")</f>
        <v/>
      </c>
      <c r="L589" s="105" t="str">
        <f>IFERROR(__xludf.DUMMYFUNCTION("""COMPUTED_VALUE"""),"")</f>
        <v/>
      </c>
      <c r="M589" s="105" t="str">
        <f>IFERROR(__xludf.DUMMYFUNCTION("""COMPUTED_VALUE"""),"")</f>
        <v/>
      </c>
      <c r="N589" s="105" t="str">
        <f>IFERROR(__xludf.DUMMYFUNCTION("""COMPUTED_VALUE"""),"")</f>
        <v/>
      </c>
      <c r="O589" s="105" t="str">
        <f>IFERROR(__xludf.DUMMYFUNCTION("""COMPUTED_VALUE"""),"")</f>
        <v/>
      </c>
      <c r="P589" s="105" t="str">
        <f>IFERROR(__xludf.DUMMYFUNCTION("""COMPUTED_VALUE"""),"")</f>
        <v/>
      </c>
      <c r="Q589" s="105" t="str">
        <f>IFERROR(__xludf.DUMMYFUNCTION("""COMPUTED_VALUE"""),"")</f>
        <v/>
      </c>
      <c r="R589" s="105" t="str">
        <f>IFERROR(__xludf.DUMMYFUNCTION("""COMPUTED_VALUE"""),"")</f>
        <v/>
      </c>
      <c r="S589" s="105" t="str">
        <f>IFERROR(__xludf.DUMMYFUNCTION("""COMPUTED_VALUE"""),"")</f>
        <v/>
      </c>
      <c r="T589" s="105" t="str">
        <f>IFERROR(__xludf.DUMMYFUNCTION("""COMPUTED_VALUE"""),"")</f>
        <v/>
      </c>
      <c r="U589" s="105" t="str">
        <f>IFERROR(__xludf.DUMMYFUNCTION("""COMPUTED_VALUE"""),"")</f>
        <v/>
      </c>
      <c r="V589" s="105" t="str">
        <f>IFERROR(__xludf.DUMMYFUNCTION("""COMPUTED_VALUE"""),"")</f>
        <v/>
      </c>
      <c r="W589" s="105" t="str">
        <f>IFERROR(__xludf.DUMMYFUNCTION("""COMPUTED_VALUE"""),"")</f>
        <v/>
      </c>
      <c r="X589" s="105" t="str">
        <f>IFERROR(__xludf.DUMMYFUNCTION("""COMPUTED_VALUE"""),"")</f>
        <v/>
      </c>
      <c r="Y589" s="105" t="str">
        <f>IFERROR(__xludf.DUMMYFUNCTION("""COMPUTED_VALUE"""),"")</f>
        <v/>
      </c>
      <c r="Z589" s="105" t="str">
        <f>IFERROR(__xludf.DUMMYFUNCTION("""COMPUTED_VALUE"""),"")</f>
        <v/>
      </c>
      <c r="AA589" s="105" t="str">
        <f>IFERROR(__xludf.DUMMYFUNCTION("""COMPUTED_VALUE"""),"")</f>
        <v/>
      </c>
      <c r="AB589" s="105" t="str">
        <f>IFERROR(__xludf.DUMMYFUNCTION("""COMPUTED_VALUE"""),"")</f>
        <v/>
      </c>
      <c r="AC589" s="105" t="str">
        <f>IFERROR(__xludf.DUMMYFUNCTION("""COMPUTED_VALUE"""),"")</f>
        <v/>
      </c>
      <c r="AD589" s="105" t="str">
        <f>IFERROR(__xludf.DUMMYFUNCTION("""COMPUTED_VALUE"""),"")</f>
        <v/>
      </c>
      <c r="AE589" s="105" t="str">
        <f>IFERROR(__xludf.DUMMYFUNCTION("""COMPUTED_VALUE"""),"")</f>
        <v/>
      </c>
      <c r="AF589" s="105" t="str">
        <f>IFERROR(__xludf.DUMMYFUNCTION("""COMPUTED_VALUE"""),"")</f>
        <v/>
      </c>
      <c r="AG589" s="105" t="str">
        <f>IFERROR(__xludf.DUMMYFUNCTION("""COMPUTED_VALUE"""),"")</f>
        <v/>
      </c>
      <c r="AH589" s="105" t="str">
        <f>IFERROR(__xludf.DUMMYFUNCTION("""COMPUTED_VALUE"""),"")</f>
        <v/>
      </c>
      <c r="AI589" s="105" t="str">
        <f>IFERROR(__xludf.DUMMYFUNCTION("""COMPUTED_VALUE"""),"")</f>
        <v/>
      </c>
      <c r="AJ589" s="105" t="str">
        <f>IFERROR(__xludf.DUMMYFUNCTION("""COMPUTED_VALUE"""),"")</f>
        <v/>
      </c>
      <c r="AK589" s="105" t="str">
        <f>IFERROR(__xludf.DUMMYFUNCTION("""COMPUTED_VALUE"""),"")</f>
        <v/>
      </c>
      <c r="AL589" s="105" t="str">
        <f>IFERROR(__xludf.DUMMYFUNCTION("""COMPUTED_VALUE"""),"")</f>
        <v/>
      </c>
      <c r="AM589" s="105" t="str">
        <f>IFERROR(__xludf.DUMMYFUNCTION("""COMPUTED_VALUE"""),"")</f>
        <v/>
      </c>
      <c r="AN589" s="105" t="str">
        <f>IFERROR(__xludf.DUMMYFUNCTION("""COMPUTED_VALUE"""),"")</f>
        <v/>
      </c>
    </row>
    <row r="590">
      <c r="A590" s="105"/>
      <c r="B590" s="105"/>
      <c r="C590" s="105"/>
      <c r="D590" s="105"/>
      <c r="E590" s="106"/>
      <c r="F590" s="205"/>
      <c r="G590" s="105"/>
      <c r="H590" s="108"/>
      <c r="I590" s="105"/>
      <c r="J590" s="108" t="str">
        <f>IFERROR(__xludf.DUMMYFUNCTION("""COMPUTED_VALUE"""),"")</f>
        <v/>
      </c>
      <c r="K590" s="105" t="str">
        <f>IFERROR(__xludf.DUMMYFUNCTION("""COMPUTED_VALUE"""),"")</f>
        <v/>
      </c>
      <c r="L590" s="105" t="str">
        <f>IFERROR(__xludf.DUMMYFUNCTION("""COMPUTED_VALUE"""),"")</f>
        <v/>
      </c>
      <c r="M590" s="105" t="str">
        <f>IFERROR(__xludf.DUMMYFUNCTION("""COMPUTED_VALUE"""),"")</f>
        <v/>
      </c>
      <c r="N590" s="105" t="str">
        <f>IFERROR(__xludf.DUMMYFUNCTION("""COMPUTED_VALUE"""),"")</f>
        <v/>
      </c>
      <c r="O590" s="105" t="str">
        <f>IFERROR(__xludf.DUMMYFUNCTION("""COMPUTED_VALUE"""),"")</f>
        <v/>
      </c>
      <c r="P590" s="105" t="str">
        <f>IFERROR(__xludf.DUMMYFUNCTION("""COMPUTED_VALUE"""),"")</f>
        <v/>
      </c>
      <c r="Q590" s="105" t="str">
        <f>IFERROR(__xludf.DUMMYFUNCTION("""COMPUTED_VALUE"""),"")</f>
        <v/>
      </c>
      <c r="R590" s="105" t="str">
        <f>IFERROR(__xludf.DUMMYFUNCTION("""COMPUTED_VALUE"""),"")</f>
        <v/>
      </c>
      <c r="S590" s="105" t="str">
        <f>IFERROR(__xludf.DUMMYFUNCTION("""COMPUTED_VALUE"""),"")</f>
        <v/>
      </c>
      <c r="T590" s="105" t="str">
        <f>IFERROR(__xludf.DUMMYFUNCTION("""COMPUTED_VALUE"""),"")</f>
        <v/>
      </c>
      <c r="U590" s="105" t="str">
        <f>IFERROR(__xludf.DUMMYFUNCTION("""COMPUTED_VALUE"""),"")</f>
        <v/>
      </c>
      <c r="V590" s="105" t="str">
        <f>IFERROR(__xludf.DUMMYFUNCTION("""COMPUTED_VALUE"""),"")</f>
        <v/>
      </c>
      <c r="W590" s="105" t="str">
        <f>IFERROR(__xludf.DUMMYFUNCTION("""COMPUTED_VALUE"""),"")</f>
        <v/>
      </c>
      <c r="X590" s="105" t="str">
        <f>IFERROR(__xludf.DUMMYFUNCTION("""COMPUTED_VALUE"""),"")</f>
        <v/>
      </c>
      <c r="Y590" s="105" t="str">
        <f>IFERROR(__xludf.DUMMYFUNCTION("""COMPUTED_VALUE"""),"")</f>
        <v/>
      </c>
      <c r="Z590" s="105" t="str">
        <f>IFERROR(__xludf.DUMMYFUNCTION("""COMPUTED_VALUE"""),"")</f>
        <v/>
      </c>
      <c r="AA590" s="105" t="str">
        <f>IFERROR(__xludf.DUMMYFUNCTION("""COMPUTED_VALUE"""),"")</f>
        <v/>
      </c>
      <c r="AB590" s="105" t="str">
        <f>IFERROR(__xludf.DUMMYFUNCTION("""COMPUTED_VALUE"""),"")</f>
        <v/>
      </c>
      <c r="AC590" s="105" t="str">
        <f>IFERROR(__xludf.DUMMYFUNCTION("""COMPUTED_VALUE"""),"")</f>
        <v/>
      </c>
      <c r="AD590" s="105" t="str">
        <f>IFERROR(__xludf.DUMMYFUNCTION("""COMPUTED_VALUE"""),"")</f>
        <v/>
      </c>
      <c r="AE590" s="105" t="str">
        <f>IFERROR(__xludf.DUMMYFUNCTION("""COMPUTED_VALUE"""),"")</f>
        <v/>
      </c>
      <c r="AF590" s="105" t="str">
        <f>IFERROR(__xludf.DUMMYFUNCTION("""COMPUTED_VALUE"""),"")</f>
        <v/>
      </c>
      <c r="AG590" s="105" t="str">
        <f>IFERROR(__xludf.DUMMYFUNCTION("""COMPUTED_VALUE"""),"")</f>
        <v/>
      </c>
      <c r="AH590" s="105" t="str">
        <f>IFERROR(__xludf.DUMMYFUNCTION("""COMPUTED_VALUE"""),"")</f>
        <v/>
      </c>
      <c r="AI590" s="105" t="str">
        <f>IFERROR(__xludf.DUMMYFUNCTION("""COMPUTED_VALUE"""),"")</f>
        <v/>
      </c>
      <c r="AJ590" s="105" t="str">
        <f>IFERROR(__xludf.DUMMYFUNCTION("""COMPUTED_VALUE"""),"")</f>
        <v/>
      </c>
      <c r="AK590" s="105" t="str">
        <f>IFERROR(__xludf.DUMMYFUNCTION("""COMPUTED_VALUE"""),"")</f>
        <v/>
      </c>
      <c r="AL590" s="105" t="str">
        <f>IFERROR(__xludf.DUMMYFUNCTION("""COMPUTED_VALUE"""),"")</f>
        <v/>
      </c>
      <c r="AM590" s="105" t="str">
        <f>IFERROR(__xludf.DUMMYFUNCTION("""COMPUTED_VALUE"""),"")</f>
        <v/>
      </c>
      <c r="AN590" s="105" t="str">
        <f>IFERROR(__xludf.DUMMYFUNCTION("""COMPUTED_VALUE"""),"")</f>
        <v/>
      </c>
    </row>
    <row r="591">
      <c r="A591" s="105"/>
      <c r="B591" s="105"/>
      <c r="C591" s="105"/>
      <c r="D591" s="105"/>
      <c r="E591" s="106"/>
      <c r="F591" s="205"/>
      <c r="G591" s="105"/>
      <c r="H591" s="108"/>
      <c r="I591" s="105"/>
      <c r="J591" s="108" t="str">
        <f>IFERROR(__xludf.DUMMYFUNCTION("""COMPUTED_VALUE"""),"")</f>
        <v/>
      </c>
      <c r="K591" s="105" t="str">
        <f>IFERROR(__xludf.DUMMYFUNCTION("""COMPUTED_VALUE"""),"")</f>
        <v/>
      </c>
      <c r="L591" s="105" t="str">
        <f>IFERROR(__xludf.DUMMYFUNCTION("""COMPUTED_VALUE"""),"")</f>
        <v/>
      </c>
      <c r="M591" s="105" t="str">
        <f>IFERROR(__xludf.DUMMYFUNCTION("""COMPUTED_VALUE"""),"")</f>
        <v/>
      </c>
      <c r="N591" s="105" t="str">
        <f>IFERROR(__xludf.DUMMYFUNCTION("""COMPUTED_VALUE"""),"")</f>
        <v/>
      </c>
      <c r="O591" s="105" t="str">
        <f>IFERROR(__xludf.DUMMYFUNCTION("""COMPUTED_VALUE"""),"")</f>
        <v/>
      </c>
      <c r="P591" s="105" t="str">
        <f>IFERROR(__xludf.DUMMYFUNCTION("""COMPUTED_VALUE"""),"")</f>
        <v/>
      </c>
      <c r="Q591" s="105" t="str">
        <f>IFERROR(__xludf.DUMMYFUNCTION("""COMPUTED_VALUE"""),"")</f>
        <v/>
      </c>
      <c r="R591" s="105" t="str">
        <f>IFERROR(__xludf.DUMMYFUNCTION("""COMPUTED_VALUE"""),"")</f>
        <v/>
      </c>
      <c r="S591" s="105" t="str">
        <f>IFERROR(__xludf.DUMMYFUNCTION("""COMPUTED_VALUE"""),"")</f>
        <v/>
      </c>
      <c r="T591" s="105" t="str">
        <f>IFERROR(__xludf.DUMMYFUNCTION("""COMPUTED_VALUE"""),"")</f>
        <v/>
      </c>
      <c r="U591" s="105" t="str">
        <f>IFERROR(__xludf.DUMMYFUNCTION("""COMPUTED_VALUE"""),"")</f>
        <v/>
      </c>
      <c r="V591" s="105" t="str">
        <f>IFERROR(__xludf.DUMMYFUNCTION("""COMPUTED_VALUE"""),"")</f>
        <v/>
      </c>
      <c r="W591" s="105" t="str">
        <f>IFERROR(__xludf.DUMMYFUNCTION("""COMPUTED_VALUE"""),"")</f>
        <v/>
      </c>
      <c r="X591" s="105" t="str">
        <f>IFERROR(__xludf.DUMMYFUNCTION("""COMPUTED_VALUE"""),"")</f>
        <v/>
      </c>
      <c r="Y591" s="105" t="str">
        <f>IFERROR(__xludf.DUMMYFUNCTION("""COMPUTED_VALUE"""),"")</f>
        <v/>
      </c>
      <c r="Z591" s="105" t="str">
        <f>IFERROR(__xludf.DUMMYFUNCTION("""COMPUTED_VALUE"""),"")</f>
        <v/>
      </c>
      <c r="AA591" s="105" t="str">
        <f>IFERROR(__xludf.DUMMYFUNCTION("""COMPUTED_VALUE"""),"")</f>
        <v/>
      </c>
      <c r="AB591" s="105" t="str">
        <f>IFERROR(__xludf.DUMMYFUNCTION("""COMPUTED_VALUE"""),"")</f>
        <v/>
      </c>
      <c r="AC591" s="105" t="str">
        <f>IFERROR(__xludf.DUMMYFUNCTION("""COMPUTED_VALUE"""),"")</f>
        <v/>
      </c>
      <c r="AD591" s="105" t="str">
        <f>IFERROR(__xludf.DUMMYFUNCTION("""COMPUTED_VALUE"""),"")</f>
        <v/>
      </c>
      <c r="AE591" s="105" t="str">
        <f>IFERROR(__xludf.DUMMYFUNCTION("""COMPUTED_VALUE"""),"")</f>
        <v/>
      </c>
      <c r="AF591" s="105" t="str">
        <f>IFERROR(__xludf.DUMMYFUNCTION("""COMPUTED_VALUE"""),"")</f>
        <v/>
      </c>
      <c r="AG591" s="105" t="str">
        <f>IFERROR(__xludf.DUMMYFUNCTION("""COMPUTED_VALUE"""),"")</f>
        <v/>
      </c>
      <c r="AH591" s="105" t="str">
        <f>IFERROR(__xludf.DUMMYFUNCTION("""COMPUTED_VALUE"""),"")</f>
        <v/>
      </c>
      <c r="AI591" s="105" t="str">
        <f>IFERROR(__xludf.DUMMYFUNCTION("""COMPUTED_VALUE"""),"")</f>
        <v/>
      </c>
      <c r="AJ591" s="105" t="str">
        <f>IFERROR(__xludf.DUMMYFUNCTION("""COMPUTED_VALUE"""),"")</f>
        <v/>
      </c>
      <c r="AK591" s="105" t="str">
        <f>IFERROR(__xludf.DUMMYFUNCTION("""COMPUTED_VALUE"""),"")</f>
        <v/>
      </c>
      <c r="AL591" s="105" t="str">
        <f>IFERROR(__xludf.DUMMYFUNCTION("""COMPUTED_VALUE"""),"")</f>
        <v/>
      </c>
      <c r="AM591" s="105" t="str">
        <f>IFERROR(__xludf.DUMMYFUNCTION("""COMPUTED_VALUE"""),"")</f>
        <v/>
      </c>
      <c r="AN591" s="105" t="str">
        <f>IFERROR(__xludf.DUMMYFUNCTION("""COMPUTED_VALUE"""),"")</f>
        <v/>
      </c>
    </row>
    <row r="592">
      <c r="A592" s="105"/>
      <c r="B592" s="105"/>
      <c r="C592" s="105"/>
      <c r="D592" s="105"/>
      <c r="E592" s="106"/>
      <c r="F592" s="205"/>
      <c r="G592" s="105"/>
      <c r="H592" s="108"/>
      <c r="I592" s="105"/>
      <c r="J592" s="108" t="str">
        <f>IFERROR(__xludf.DUMMYFUNCTION("""COMPUTED_VALUE"""),"")</f>
        <v/>
      </c>
      <c r="K592" s="105" t="str">
        <f>IFERROR(__xludf.DUMMYFUNCTION("""COMPUTED_VALUE"""),"")</f>
        <v/>
      </c>
      <c r="L592" s="105" t="str">
        <f>IFERROR(__xludf.DUMMYFUNCTION("""COMPUTED_VALUE"""),"")</f>
        <v/>
      </c>
      <c r="M592" s="105" t="str">
        <f>IFERROR(__xludf.DUMMYFUNCTION("""COMPUTED_VALUE"""),"")</f>
        <v/>
      </c>
      <c r="N592" s="105" t="str">
        <f>IFERROR(__xludf.DUMMYFUNCTION("""COMPUTED_VALUE"""),"")</f>
        <v/>
      </c>
      <c r="O592" s="105" t="str">
        <f>IFERROR(__xludf.DUMMYFUNCTION("""COMPUTED_VALUE"""),"")</f>
        <v/>
      </c>
      <c r="P592" s="105" t="str">
        <f>IFERROR(__xludf.DUMMYFUNCTION("""COMPUTED_VALUE"""),"")</f>
        <v/>
      </c>
      <c r="Q592" s="105" t="str">
        <f>IFERROR(__xludf.DUMMYFUNCTION("""COMPUTED_VALUE"""),"")</f>
        <v/>
      </c>
      <c r="R592" s="105" t="str">
        <f>IFERROR(__xludf.DUMMYFUNCTION("""COMPUTED_VALUE"""),"")</f>
        <v/>
      </c>
      <c r="S592" s="105" t="str">
        <f>IFERROR(__xludf.DUMMYFUNCTION("""COMPUTED_VALUE"""),"")</f>
        <v/>
      </c>
      <c r="T592" s="105" t="str">
        <f>IFERROR(__xludf.DUMMYFUNCTION("""COMPUTED_VALUE"""),"")</f>
        <v/>
      </c>
      <c r="U592" s="105" t="str">
        <f>IFERROR(__xludf.DUMMYFUNCTION("""COMPUTED_VALUE"""),"")</f>
        <v/>
      </c>
      <c r="V592" s="105" t="str">
        <f>IFERROR(__xludf.DUMMYFUNCTION("""COMPUTED_VALUE"""),"")</f>
        <v/>
      </c>
      <c r="W592" s="105" t="str">
        <f>IFERROR(__xludf.DUMMYFUNCTION("""COMPUTED_VALUE"""),"")</f>
        <v/>
      </c>
      <c r="X592" s="105" t="str">
        <f>IFERROR(__xludf.DUMMYFUNCTION("""COMPUTED_VALUE"""),"")</f>
        <v/>
      </c>
      <c r="Y592" s="105" t="str">
        <f>IFERROR(__xludf.DUMMYFUNCTION("""COMPUTED_VALUE"""),"")</f>
        <v/>
      </c>
      <c r="Z592" s="105" t="str">
        <f>IFERROR(__xludf.DUMMYFUNCTION("""COMPUTED_VALUE"""),"")</f>
        <v/>
      </c>
      <c r="AA592" s="105" t="str">
        <f>IFERROR(__xludf.DUMMYFUNCTION("""COMPUTED_VALUE"""),"")</f>
        <v/>
      </c>
      <c r="AB592" s="105" t="str">
        <f>IFERROR(__xludf.DUMMYFUNCTION("""COMPUTED_VALUE"""),"")</f>
        <v/>
      </c>
      <c r="AC592" s="105" t="str">
        <f>IFERROR(__xludf.DUMMYFUNCTION("""COMPUTED_VALUE"""),"")</f>
        <v/>
      </c>
      <c r="AD592" s="105" t="str">
        <f>IFERROR(__xludf.DUMMYFUNCTION("""COMPUTED_VALUE"""),"")</f>
        <v/>
      </c>
      <c r="AE592" s="105" t="str">
        <f>IFERROR(__xludf.DUMMYFUNCTION("""COMPUTED_VALUE"""),"")</f>
        <v/>
      </c>
      <c r="AF592" s="105" t="str">
        <f>IFERROR(__xludf.DUMMYFUNCTION("""COMPUTED_VALUE"""),"")</f>
        <v/>
      </c>
      <c r="AG592" s="105" t="str">
        <f>IFERROR(__xludf.DUMMYFUNCTION("""COMPUTED_VALUE"""),"")</f>
        <v/>
      </c>
      <c r="AH592" s="105" t="str">
        <f>IFERROR(__xludf.DUMMYFUNCTION("""COMPUTED_VALUE"""),"")</f>
        <v/>
      </c>
      <c r="AI592" s="105" t="str">
        <f>IFERROR(__xludf.DUMMYFUNCTION("""COMPUTED_VALUE"""),"")</f>
        <v/>
      </c>
      <c r="AJ592" s="105" t="str">
        <f>IFERROR(__xludf.DUMMYFUNCTION("""COMPUTED_VALUE"""),"")</f>
        <v/>
      </c>
      <c r="AK592" s="105" t="str">
        <f>IFERROR(__xludf.DUMMYFUNCTION("""COMPUTED_VALUE"""),"")</f>
        <v/>
      </c>
      <c r="AL592" s="105" t="str">
        <f>IFERROR(__xludf.DUMMYFUNCTION("""COMPUTED_VALUE"""),"")</f>
        <v/>
      </c>
      <c r="AM592" s="105" t="str">
        <f>IFERROR(__xludf.DUMMYFUNCTION("""COMPUTED_VALUE"""),"")</f>
        <v/>
      </c>
      <c r="AN592" s="105" t="str">
        <f>IFERROR(__xludf.DUMMYFUNCTION("""COMPUTED_VALUE"""),"")</f>
        <v/>
      </c>
    </row>
    <row r="593">
      <c r="A593" s="105"/>
      <c r="B593" s="105"/>
      <c r="C593" s="105"/>
      <c r="D593" s="105"/>
      <c r="E593" s="106"/>
      <c r="F593" s="205"/>
      <c r="G593" s="105"/>
      <c r="H593" s="108"/>
      <c r="I593" s="105"/>
      <c r="J593" s="108" t="str">
        <f>IFERROR(__xludf.DUMMYFUNCTION("""COMPUTED_VALUE"""),"")</f>
        <v/>
      </c>
      <c r="K593" s="105" t="str">
        <f>IFERROR(__xludf.DUMMYFUNCTION("""COMPUTED_VALUE"""),"")</f>
        <v/>
      </c>
      <c r="L593" s="105" t="str">
        <f>IFERROR(__xludf.DUMMYFUNCTION("""COMPUTED_VALUE"""),"")</f>
        <v/>
      </c>
      <c r="M593" s="105" t="str">
        <f>IFERROR(__xludf.DUMMYFUNCTION("""COMPUTED_VALUE"""),"")</f>
        <v/>
      </c>
      <c r="N593" s="105" t="str">
        <f>IFERROR(__xludf.DUMMYFUNCTION("""COMPUTED_VALUE"""),"")</f>
        <v/>
      </c>
      <c r="O593" s="105" t="str">
        <f>IFERROR(__xludf.DUMMYFUNCTION("""COMPUTED_VALUE"""),"")</f>
        <v/>
      </c>
      <c r="P593" s="105" t="str">
        <f>IFERROR(__xludf.DUMMYFUNCTION("""COMPUTED_VALUE"""),"")</f>
        <v/>
      </c>
      <c r="Q593" s="105" t="str">
        <f>IFERROR(__xludf.DUMMYFUNCTION("""COMPUTED_VALUE"""),"")</f>
        <v/>
      </c>
      <c r="R593" s="105" t="str">
        <f>IFERROR(__xludf.DUMMYFUNCTION("""COMPUTED_VALUE"""),"")</f>
        <v/>
      </c>
      <c r="S593" s="105" t="str">
        <f>IFERROR(__xludf.DUMMYFUNCTION("""COMPUTED_VALUE"""),"")</f>
        <v/>
      </c>
      <c r="T593" s="105" t="str">
        <f>IFERROR(__xludf.DUMMYFUNCTION("""COMPUTED_VALUE"""),"")</f>
        <v/>
      </c>
      <c r="U593" s="105" t="str">
        <f>IFERROR(__xludf.DUMMYFUNCTION("""COMPUTED_VALUE"""),"")</f>
        <v/>
      </c>
      <c r="V593" s="105" t="str">
        <f>IFERROR(__xludf.DUMMYFUNCTION("""COMPUTED_VALUE"""),"")</f>
        <v/>
      </c>
      <c r="W593" s="105" t="str">
        <f>IFERROR(__xludf.DUMMYFUNCTION("""COMPUTED_VALUE"""),"")</f>
        <v/>
      </c>
      <c r="X593" s="105" t="str">
        <f>IFERROR(__xludf.DUMMYFUNCTION("""COMPUTED_VALUE"""),"")</f>
        <v/>
      </c>
      <c r="Y593" s="105" t="str">
        <f>IFERROR(__xludf.DUMMYFUNCTION("""COMPUTED_VALUE"""),"")</f>
        <v/>
      </c>
      <c r="Z593" s="105" t="str">
        <f>IFERROR(__xludf.DUMMYFUNCTION("""COMPUTED_VALUE"""),"")</f>
        <v/>
      </c>
      <c r="AA593" s="105" t="str">
        <f>IFERROR(__xludf.DUMMYFUNCTION("""COMPUTED_VALUE"""),"")</f>
        <v/>
      </c>
      <c r="AB593" s="105" t="str">
        <f>IFERROR(__xludf.DUMMYFUNCTION("""COMPUTED_VALUE"""),"")</f>
        <v/>
      </c>
      <c r="AC593" s="105" t="str">
        <f>IFERROR(__xludf.DUMMYFUNCTION("""COMPUTED_VALUE"""),"")</f>
        <v/>
      </c>
      <c r="AD593" s="105" t="str">
        <f>IFERROR(__xludf.DUMMYFUNCTION("""COMPUTED_VALUE"""),"")</f>
        <v/>
      </c>
      <c r="AE593" s="105" t="str">
        <f>IFERROR(__xludf.DUMMYFUNCTION("""COMPUTED_VALUE"""),"")</f>
        <v/>
      </c>
      <c r="AF593" s="105" t="str">
        <f>IFERROR(__xludf.DUMMYFUNCTION("""COMPUTED_VALUE"""),"")</f>
        <v/>
      </c>
      <c r="AG593" s="105" t="str">
        <f>IFERROR(__xludf.DUMMYFUNCTION("""COMPUTED_VALUE"""),"")</f>
        <v/>
      </c>
      <c r="AH593" s="105" t="str">
        <f>IFERROR(__xludf.DUMMYFUNCTION("""COMPUTED_VALUE"""),"")</f>
        <v/>
      </c>
      <c r="AI593" s="105" t="str">
        <f>IFERROR(__xludf.DUMMYFUNCTION("""COMPUTED_VALUE"""),"")</f>
        <v/>
      </c>
      <c r="AJ593" s="105" t="str">
        <f>IFERROR(__xludf.DUMMYFUNCTION("""COMPUTED_VALUE"""),"")</f>
        <v/>
      </c>
      <c r="AK593" s="105" t="str">
        <f>IFERROR(__xludf.DUMMYFUNCTION("""COMPUTED_VALUE"""),"")</f>
        <v/>
      </c>
      <c r="AL593" s="105" t="str">
        <f>IFERROR(__xludf.DUMMYFUNCTION("""COMPUTED_VALUE"""),"")</f>
        <v/>
      </c>
      <c r="AM593" s="105" t="str">
        <f>IFERROR(__xludf.DUMMYFUNCTION("""COMPUTED_VALUE"""),"")</f>
        <v/>
      </c>
      <c r="AN593" s="105" t="str">
        <f>IFERROR(__xludf.DUMMYFUNCTION("""COMPUTED_VALUE"""),"")</f>
        <v/>
      </c>
    </row>
    <row r="594">
      <c r="A594" s="105"/>
      <c r="B594" s="105"/>
      <c r="C594" s="105"/>
      <c r="D594" s="105"/>
      <c r="E594" s="106"/>
      <c r="F594" s="205"/>
      <c r="G594" s="105"/>
      <c r="H594" s="108"/>
      <c r="I594" s="105"/>
      <c r="J594" s="108" t="str">
        <f>IFERROR(__xludf.DUMMYFUNCTION("""COMPUTED_VALUE"""),"")</f>
        <v/>
      </c>
      <c r="K594" s="105" t="str">
        <f>IFERROR(__xludf.DUMMYFUNCTION("""COMPUTED_VALUE"""),"")</f>
        <v/>
      </c>
      <c r="L594" s="105" t="str">
        <f>IFERROR(__xludf.DUMMYFUNCTION("""COMPUTED_VALUE"""),"")</f>
        <v/>
      </c>
      <c r="M594" s="105" t="str">
        <f>IFERROR(__xludf.DUMMYFUNCTION("""COMPUTED_VALUE"""),"")</f>
        <v/>
      </c>
      <c r="N594" s="105" t="str">
        <f>IFERROR(__xludf.DUMMYFUNCTION("""COMPUTED_VALUE"""),"")</f>
        <v/>
      </c>
      <c r="O594" s="105" t="str">
        <f>IFERROR(__xludf.DUMMYFUNCTION("""COMPUTED_VALUE"""),"")</f>
        <v/>
      </c>
      <c r="P594" s="105" t="str">
        <f>IFERROR(__xludf.DUMMYFUNCTION("""COMPUTED_VALUE"""),"")</f>
        <v/>
      </c>
      <c r="Q594" s="105" t="str">
        <f>IFERROR(__xludf.DUMMYFUNCTION("""COMPUTED_VALUE"""),"")</f>
        <v/>
      </c>
      <c r="R594" s="105" t="str">
        <f>IFERROR(__xludf.DUMMYFUNCTION("""COMPUTED_VALUE"""),"")</f>
        <v/>
      </c>
      <c r="S594" s="105" t="str">
        <f>IFERROR(__xludf.DUMMYFUNCTION("""COMPUTED_VALUE"""),"")</f>
        <v/>
      </c>
      <c r="T594" s="105" t="str">
        <f>IFERROR(__xludf.DUMMYFUNCTION("""COMPUTED_VALUE"""),"")</f>
        <v/>
      </c>
      <c r="U594" s="105" t="str">
        <f>IFERROR(__xludf.DUMMYFUNCTION("""COMPUTED_VALUE"""),"")</f>
        <v/>
      </c>
      <c r="V594" s="105" t="str">
        <f>IFERROR(__xludf.DUMMYFUNCTION("""COMPUTED_VALUE"""),"")</f>
        <v/>
      </c>
      <c r="W594" s="105" t="str">
        <f>IFERROR(__xludf.DUMMYFUNCTION("""COMPUTED_VALUE"""),"")</f>
        <v/>
      </c>
      <c r="X594" s="105" t="str">
        <f>IFERROR(__xludf.DUMMYFUNCTION("""COMPUTED_VALUE"""),"")</f>
        <v/>
      </c>
      <c r="Y594" s="105" t="str">
        <f>IFERROR(__xludf.DUMMYFUNCTION("""COMPUTED_VALUE"""),"")</f>
        <v/>
      </c>
      <c r="Z594" s="105" t="str">
        <f>IFERROR(__xludf.DUMMYFUNCTION("""COMPUTED_VALUE"""),"")</f>
        <v/>
      </c>
      <c r="AA594" s="105" t="str">
        <f>IFERROR(__xludf.DUMMYFUNCTION("""COMPUTED_VALUE"""),"")</f>
        <v/>
      </c>
      <c r="AB594" s="105" t="str">
        <f>IFERROR(__xludf.DUMMYFUNCTION("""COMPUTED_VALUE"""),"")</f>
        <v/>
      </c>
      <c r="AC594" s="105" t="str">
        <f>IFERROR(__xludf.DUMMYFUNCTION("""COMPUTED_VALUE"""),"")</f>
        <v/>
      </c>
      <c r="AD594" s="105" t="str">
        <f>IFERROR(__xludf.DUMMYFUNCTION("""COMPUTED_VALUE"""),"")</f>
        <v/>
      </c>
      <c r="AE594" s="105" t="str">
        <f>IFERROR(__xludf.DUMMYFUNCTION("""COMPUTED_VALUE"""),"")</f>
        <v/>
      </c>
      <c r="AF594" s="105" t="str">
        <f>IFERROR(__xludf.DUMMYFUNCTION("""COMPUTED_VALUE"""),"")</f>
        <v/>
      </c>
      <c r="AG594" s="105" t="str">
        <f>IFERROR(__xludf.DUMMYFUNCTION("""COMPUTED_VALUE"""),"")</f>
        <v/>
      </c>
      <c r="AH594" s="105" t="str">
        <f>IFERROR(__xludf.DUMMYFUNCTION("""COMPUTED_VALUE"""),"")</f>
        <v/>
      </c>
      <c r="AI594" s="105" t="str">
        <f>IFERROR(__xludf.DUMMYFUNCTION("""COMPUTED_VALUE"""),"")</f>
        <v/>
      </c>
      <c r="AJ594" s="105" t="str">
        <f>IFERROR(__xludf.DUMMYFUNCTION("""COMPUTED_VALUE"""),"")</f>
        <v/>
      </c>
      <c r="AK594" s="105" t="str">
        <f>IFERROR(__xludf.DUMMYFUNCTION("""COMPUTED_VALUE"""),"")</f>
        <v/>
      </c>
      <c r="AL594" s="105" t="str">
        <f>IFERROR(__xludf.DUMMYFUNCTION("""COMPUTED_VALUE"""),"")</f>
        <v/>
      </c>
      <c r="AM594" s="105" t="str">
        <f>IFERROR(__xludf.DUMMYFUNCTION("""COMPUTED_VALUE"""),"")</f>
        <v/>
      </c>
      <c r="AN594" s="105" t="str">
        <f>IFERROR(__xludf.DUMMYFUNCTION("""COMPUTED_VALUE"""),"")</f>
        <v/>
      </c>
    </row>
    <row r="595">
      <c r="A595" s="105"/>
      <c r="B595" s="105"/>
      <c r="C595" s="105"/>
      <c r="D595" s="105"/>
      <c r="E595" s="106"/>
      <c r="F595" s="205"/>
      <c r="G595" s="105"/>
      <c r="H595" s="108"/>
      <c r="I595" s="105"/>
      <c r="J595" s="108" t="str">
        <f>IFERROR(__xludf.DUMMYFUNCTION("""COMPUTED_VALUE"""),"")</f>
        <v/>
      </c>
      <c r="K595" s="105" t="str">
        <f>IFERROR(__xludf.DUMMYFUNCTION("""COMPUTED_VALUE"""),"")</f>
        <v/>
      </c>
      <c r="L595" s="105" t="str">
        <f>IFERROR(__xludf.DUMMYFUNCTION("""COMPUTED_VALUE"""),"")</f>
        <v/>
      </c>
      <c r="M595" s="105" t="str">
        <f>IFERROR(__xludf.DUMMYFUNCTION("""COMPUTED_VALUE"""),"")</f>
        <v/>
      </c>
      <c r="N595" s="105" t="str">
        <f>IFERROR(__xludf.DUMMYFUNCTION("""COMPUTED_VALUE"""),"")</f>
        <v/>
      </c>
      <c r="O595" s="105" t="str">
        <f>IFERROR(__xludf.DUMMYFUNCTION("""COMPUTED_VALUE"""),"")</f>
        <v/>
      </c>
      <c r="P595" s="105" t="str">
        <f>IFERROR(__xludf.DUMMYFUNCTION("""COMPUTED_VALUE"""),"")</f>
        <v/>
      </c>
      <c r="Q595" s="105" t="str">
        <f>IFERROR(__xludf.DUMMYFUNCTION("""COMPUTED_VALUE"""),"")</f>
        <v/>
      </c>
      <c r="R595" s="105" t="str">
        <f>IFERROR(__xludf.DUMMYFUNCTION("""COMPUTED_VALUE"""),"")</f>
        <v/>
      </c>
      <c r="S595" s="105" t="str">
        <f>IFERROR(__xludf.DUMMYFUNCTION("""COMPUTED_VALUE"""),"")</f>
        <v/>
      </c>
      <c r="T595" s="105" t="str">
        <f>IFERROR(__xludf.DUMMYFUNCTION("""COMPUTED_VALUE"""),"")</f>
        <v/>
      </c>
      <c r="U595" s="105" t="str">
        <f>IFERROR(__xludf.DUMMYFUNCTION("""COMPUTED_VALUE"""),"")</f>
        <v/>
      </c>
      <c r="V595" s="105" t="str">
        <f>IFERROR(__xludf.DUMMYFUNCTION("""COMPUTED_VALUE"""),"")</f>
        <v/>
      </c>
      <c r="W595" s="105" t="str">
        <f>IFERROR(__xludf.DUMMYFUNCTION("""COMPUTED_VALUE"""),"")</f>
        <v/>
      </c>
      <c r="X595" s="105" t="str">
        <f>IFERROR(__xludf.DUMMYFUNCTION("""COMPUTED_VALUE"""),"")</f>
        <v/>
      </c>
      <c r="Y595" s="105" t="str">
        <f>IFERROR(__xludf.DUMMYFUNCTION("""COMPUTED_VALUE"""),"")</f>
        <v/>
      </c>
      <c r="Z595" s="105" t="str">
        <f>IFERROR(__xludf.DUMMYFUNCTION("""COMPUTED_VALUE"""),"")</f>
        <v/>
      </c>
      <c r="AA595" s="105" t="str">
        <f>IFERROR(__xludf.DUMMYFUNCTION("""COMPUTED_VALUE"""),"")</f>
        <v/>
      </c>
      <c r="AB595" s="105" t="str">
        <f>IFERROR(__xludf.DUMMYFUNCTION("""COMPUTED_VALUE"""),"")</f>
        <v/>
      </c>
      <c r="AC595" s="105" t="str">
        <f>IFERROR(__xludf.DUMMYFUNCTION("""COMPUTED_VALUE"""),"")</f>
        <v/>
      </c>
      <c r="AD595" s="105" t="str">
        <f>IFERROR(__xludf.DUMMYFUNCTION("""COMPUTED_VALUE"""),"")</f>
        <v/>
      </c>
      <c r="AE595" s="105" t="str">
        <f>IFERROR(__xludf.DUMMYFUNCTION("""COMPUTED_VALUE"""),"")</f>
        <v/>
      </c>
      <c r="AF595" s="105" t="str">
        <f>IFERROR(__xludf.DUMMYFUNCTION("""COMPUTED_VALUE"""),"")</f>
        <v/>
      </c>
      <c r="AG595" s="105" t="str">
        <f>IFERROR(__xludf.DUMMYFUNCTION("""COMPUTED_VALUE"""),"")</f>
        <v/>
      </c>
      <c r="AH595" s="105" t="str">
        <f>IFERROR(__xludf.DUMMYFUNCTION("""COMPUTED_VALUE"""),"")</f>
        <v/>
      </c>
      <c r="AI595" s="105" t="str">
        <f>IFERROR(__xludf.DUMMYFUNCTION("""COMPUTED_VALUE"""),"")</f>
        <v/>
      </c>
      <c r="AJ595" s="105" t="str">
        <f>IFERROR(__xludf.DUMMYFUNCTION("""COMPUTED_VALUE"""),"")</f>
        <v/>
      </c>
      <c r="AK595" s="105" t="str">
        <f>IFERROR(__xludf.DUMMYFUNCTION("""COMPUTED_VALUE"""),"")</f>
        <v/>
      </c>
      <c r="AL595" s="105" t="str">
        <f>IFERROR(__xludf.DUMMYFUNCTION("""COMPUTED_VALUE"""),"")</f>
        <v/>
      </c>
      <c r="AM595" s="105" t="str">
        <f>IFERROR(__xludf.DUMMYFUNCTION("""COMPUTED_VALUE"""),"")</f>
        <v/>
      </c>
      <c r="AN595" s="105" t="str">
        <f>IFERROR(__xludf.DUMMYFUNCTION("""COMPUTED_VALUE"""),"")</f>
        <v/>
      </c>
    </row>
    <row r="596">
      <c r="A596" s="105"/>
      <c r="B596" s="105"/>
      <c r="C596" s="105"/>
      <c r="D596" s="105"/>
      <c r="E596" s="106"/>
      <c r="F596" s="205"/>
      <c r="G596" s="105"/>
      <c r="H596" s="108"/>
      <c r="I596" s="105"/>
      <c r="J596" s="108" t="str">
        <f>IFERROR(__xludf.DUMMYFUNCTION("""COMPUTED_VALUE"""),"")</f>
        <v/>
      </c>
      <c r="K596" s="105" t="str">
        <f>IFERROR(__xludf.DUMMYFUNCTION("""COMPUTED_VALUE"""),"")</f>
        <v/>
      </c>
      <c r="L596" s="105" t="str">
        <f>IFERROR(__xludf.DUMMYFUNCTION("""COMPUTED_VALUE"""),"")</f>
        <v/>
      </c>
      <c r="M596" s="105" t="str">
        <f>IFERROR(__xludf.DUMMYFUNCTION("""COMPUTED_VALUE"""),"")</f>
        <v/>
      </c>
      <c r="N596" s="105" t="str">
        <f>IFERROR(__xludf.DUMMYFUNCTION("""COMPUTED_VALUE"""),"")</f>
        <v/>
      </c>
      <c r="O596" s="105" t="str">
        <f>IFERROR(__xludf.DUMMYFUNCTION("""COMPUTED_VALUE"""),"")</f>
        <v/>
      </c>
      <c r="P596" s="105" t="str">
        <f>IFERROR(__xludf.DUMMYFUNCTION("""COMPUTED_VALUE"""),"")</f>
        <v/>
      </c>
      <c r="Q596" s="105" t="str">
        <f>IFERROR(__xludf.DUMMYFUNCTION("""COMPUTED_VALUE"""),"")</f>
        <v/>
      </c>
      <c r="R596" s="105" t="str">
        <f>IFERROR(__xludf.DUMMYFUNCTION("""COMPUTED_VALUE"""),"")</f>
        <v/>
      </c>
      <c r="S596" s="105" t="str">
        <f>IFERROR(__xludf.DUMMYFUNCTION("""COMPUTED_VALUE"""),"")</f>
        <v/>
      </c>
      <c r="T596" s="105" t="str">
        <f>IFERROR(__xludf.DUMMYFUNCTION("""COMPUTED_VALUE"""),"")</f>
        <v/>
      </c>
      <c r="U596" s="105" t="str">
        <f>IFERROR(__xludf.DUMMYFUNCTION("""COMPUTED_VALUE"""),"")</f>
        <v/>
      </c>
      <c r="V596" s="105" t="str">
        <f>IFERROR(__xludf.DUMMYFUNCTION("""COMPUTED_VALUE"""),"")</f>
        <v/>
      </c>
      <c r="W596" s="105" t="str">
        <f>IFERROR(__xludf.DUMMYFUNCTION("""COMPUTED_VALUE"""),"")</f>
        <v/>
      </c>
      <c r="X596" s="105" t="str">
        <f>IFERROR(__xludf.DUMMYFUNCTION("""COMPUTED_VALUE"""),"")</f>
        <v/>
      </c>
      <c r="Y596" s="105" t="str">
        <f>IFERROR(__xludf.DUMMYFUNCTION("""COMPUTED_VALUE"""),"")</f>
        <v/>
      </c>
      <c r="Z596" s="105" t="str">
        <f>IFERROR(__xludf.DUMMYFUNCTION("""COMPUTED_VALUE"""),"")</f>
        <v/>
      </c>
      <c r="AA596" s="105" t="str">
        <f>IFERROR(__xludf.DUMMYFUNCTION("""COMPUTED_VALUE"""),"")</f>
        <v/>
      </c>
      <c r="AB596" s="105" t="str">
        <f>IFERROR(__xludf.DUMMYFUNCTION("""COMPUTED_VALUE"""),"")</f>
        <v/>
      </c>
      <c r="AC596" s="105" t="str">
        <f>IFERROR(__xludf.DUMMYFUNCTION("""COMPUTED_VALUE"""),"")</f>
        <v/>
      </c>
      <c r="AD596" s="105" t="str">
        <f>IFERROR(__xludf.DUMMYFUNCTION("""COMPUTED_VALUE"""),"")</f>
        <v/>
      </c>
      <c r="AE596" s="105" t="str">
        <f>IFERROR(__xludf.DUMMYFUNCTION("""COMPUTED_VALUE"""),"")</f>
        <v/>
      </c>
      <c r="AF596" s="105" t="str">
        <f>IFERROR(__xludf.DUMMYFUNCTION("""COMPUTED_VALUE"""),"")</f>
        <v/>
      </c>
      <c r="AG596" s="105" t="str">
        <f>IFERROR(__xludf.DUMMYFUNCTION("""COMPUTED_VALUE"""),"")</f>
        <v/>
      </c>
      <c r="AH596" s="105" t="str">
        <f>IFERROR(__xludf.DUMMYFUNCTION("""COMPUTED_VALUE"""),"")</f>
        <v/>
      </c>
      <c r="AI596" s="105" t="str">
        <f>IFERROR(__xludf.DUMMYFUNCTION("""COMPUTED_VALUE"""),"")</f>
        <v/>
      </c>
      <c r="AJ596" s="105" t="str">
        <f>IFERROR(__xludf.DUMMYFUNCTION("""COMPUTED_VALUE"""),"")</f>
        <v/>
      </c>
      <c r="AK596" s="105" t="str">
        <f>IFERROR(__xludf.DUMMYFUNCTION("""COMPUTED_VALUE"""),"")</f>
        <v/>
      </c>
      <c r="AL596" s="105" t="str">
        <f>IFERROR(__xludf.DUMMYFUNCTION("""COMPUTED_VALUE"""),"")</f>
        <v/>
      </c>
      <c r="AM596" s="105" t="str">
        <f>IFERROR(__xludf.DUMMYFUNCTION("""COMPUTED_VALUE"""),"")</f>
        <v/>
      </c>
      <c r="AN596" s="105" t="str">
        <f>IFERROR(__xludf.DUMMYFUNCTION("""COMPUTED_VALUE"""),"")</f>
        <v/>
      </c>
    </row>
    <row r="597">
      <c r="A597" s="105"/>
      <c r="B597" s="105"/>
      <c r="C597" s="105"/>
      <c r="D597" s="105"/>
      <c r="E597" s="106"/>
      <c r="F597" s="205"/>
      <c r="G597" s="105"/>
      <c r="H597" s="108"/>
      <c r="I597" s="105"/>
      <c r="J597" s="108" t="str">
        <f>IFERROR(__xludf.DUMMYFUNCTION("""COMPUTED_VALUE"""),"")</f>
        <v/>
      </c>
      <c r="K597" s="105" t="str">
        <f>IFERROR(__xludf.DUMMYFUNCTION("""COMPUTED_VALUE"""),"")</f>
        <v/>
      </c>
      <c r="L597" s="105" t="str">
        <f>IFERROR(__xludf.DUMMYFUNCTION("""COMPUTED_VALUE"""),"")</f>
        <v/>
      </c>
      <c r="M597" s="105" t="str">
        <f>IFERROR(__xludf.DUMMYFUNCTION("""COMPUTED_VALUE"""),"")</f>
        <v/>
      </c>
      <c r="N597" s="105" t="str">
        <f>IFERROR(__xludf.DUMMYFUNCTION("""COMPUTED_VALUE"""),"")</f>
        <v/>
      </c>
      <c r="O597" s="105" t="str">
        <f>IFERROR(__xludf.DUMMYFUNCTION("""COMPUTED_VALUE"""),"")</f>
        <v/>
      </c>
      <c r="P597" s="105" t="str">
        <f>IFERROR(__xludf.DUMMYFUNCTION("""COMPUTED_VALUE"""),"")</f>
        <v/>
      </c>
      <c r="Q597" s="105" t="str">
        <f>IFERROR(__xludf.DUMMYFUNCTION("""COMPUTED_VALUE"""),"")</f>
        <v/>
      </c>
      <c r="R597" s="105" t="str">
        <f>IFERROR(__xludf.DUMMYFUNCTION("""COMPUTED_VALUE"""),"")</f>
        <v/>
      </c>
      <c r="S597" s="105" t="str">
        <f>IFERROR(__xludf.DUMMYFUNCTION("""COMPUTED_VALUE"""),"")</f>
        <v/>
      </c>
      <c r="T597" s="105" t="str">
        <f>IFERROR(__xludf.DUMMYFUNCTION("""COMPUTED_VALUE"""),"")</f>
        <v/>
      </c>
      <c r="U597" s="105" t="str">
        <f>IFERROR(__xludf.DUMMYFUNCTION("""COMPUTED_VALUE"""),"")</f>
        <v/>
      </c>
      <c r="V597" s="105" t="str">
        <f>IFERROR(__xludf.DUMMYFUNCTION("""COMPUTED_VALUE"""),"")</f>
        <v/>
      </c>
      <c r="W597" s="105" t="str">
        <f>IFERROR(__xludf.DUMMYFUNCTION("""COMPUTED_VALUE"""),"")</f>
        <v/>
      </c>
      <c r="X597" s="105" t="str">
        <f>IFERROR(__xludf.DUMMYFUNCTION("""COMPUTED_VALUE"""),"")</f>
        <v/>
      </c>
      <c r="Y597" s="105" t="str">
        <f>IFERROR(__xludf.DUMMYFUNCTION("""COMPUTED_VALUE"""),"")</f>
        <v/>
      </c>
      <c r="Z597" s="105" t="str">
        <f>IFERROR(__xludf.DUMMYFUNCTION("""COMPUTED_VALUE"""),"")</f>
        <v/>
      </c>
      <c r="AA597" s="105" t="str">
        <f>IFERROR(__xludf.DUMMYFUNCTION("""COMPUTED_VALUE"""),"")</f>
        <v/>
      </c>
      <c r="AB597" s="105" t="str">
        <f>IFERROR(__xludf.DUMMYFUNCTION("""COMPUTED_VALUE"""),"")</f>
        <v/>
      </c>
      <c r="AC597" s="105" t="str">
        <f>IFERROR(__xludf.DUMMYFUNCTION("""COMPUTED_VALUE"""),"")</f>
        <v/>
      </c>
      <c r="AD597" s="105" t="str">
        <f>IFERROR(__xludf.DUMMYFUNCTION("""COMPUTED_VALUE"""),"")</f>
        <v/>
      </c>
      <c r="AE597" s="105" t="str">
        <f>IFERROR(__xludf.DUMMYFUNCTION("""COMPUTED_VALUE"""),"")</f>
        <v/>
      </c>
      <c r="AF597" s="105" t="str">
        <f>IFERROR(__xludf.DUMMYFUNCTION("""COMPUTED_VALUE"""),"")</f>
        <v/>
      </c>
      <c r="AG597" s="105" t="str">
        <f>IFERROR(__xludf.DUMMYFUNCTION("""COMPUTED_VALUE"""),"")</f>
        <v/>
      </c>
      <c r="AH597" s="105" t="str">
        <f>IFERROR(__xludf.DUMMYFUNCTION("""COMPUTED_VALUE"""),"")</f>
        <v/>
      </c>
      <c r="AI597" s="105" t="str">
        <f>IFERROR(__xludf.DUMMYFUNCTION("""COMPUTED_VALUE"""),"")</f>
        <v/>
      </c>
      <c r="AJ597" s="105" t="str">
        <f>IFERROR(__xludf.DUMMYFUNCTION("""COMPUTED_VALUE"""),"")</f>
        <v/>
      </c>
      <c r="AK597" s="105" t="str">
        <f>IFERROR(__xludf.DUMMYFUNCTION("""COMPUTED_VALUE"""),"")</f>
        <v/>
      </c>
      <c r="AL597" s="105" t="str">
        <f>IFERROR(__xludf.DUMMYFUNCTION("""COMPUTED_VALUE"""),"")</f>
        <v/>
      </c>
      <c r="AM597" s="105" t="str">
        <f>IFERROR(__xludf.DUMMYFUNCTION("""COMPUTED_VALUE"""),"")</f>
        <v/>
      </c>
      <c r="AN597" s="105" t="str">
        <f>IFERROR(__xludf.DUMMYFUNCTION("""COMPUTED_VALUE"""),"")</f>
        <v/>
      </c>
    </row>
    <row r="598">
      <c r="A598" s="105"/>
      <c r="B598" s="105"/>
      <c r="C598" s="105"/>
      <c r="D598" s="105"/>
      <c r="E598" s="106"/>
      <c r="F598" s="205"/>
      <c r="G598" s="105"/>
      <c r="H598" s="108"/>
      <c r="I598" s="105"/>
      <c r="J598" s="108" t="str">
        <f>IFERROR(__xludf.DUMMYFUNCTION("""COMPUTED_VALUE"""),"")</f>
        <v/>
      </c>
      <c r="K598" s="105" t="str">
        <f>IFERROR(__xludf.DUMMYFUNCTION("""COMPUTED_VALUE"""),"")</f>
        <v/>
      </c>
      <c r="L598" s="105" t="str">
        <f>IFERROR(__xludf.DUMMYFUNCTION("""COMPUTED_VALUE"""),"")</f>
        <v/>
      </c>
      <c r="M598" s="105" t="str">
        <f>IFERROR(__xludf.DUMMYFUNCTION("""COMPUTED_VALUE"""),"")</f>
        <v/>
      </c>
      <c r="N598" s="105" t="str">
        <f>IFERROR(__xludf.DUMMYFUNCTION("""COMPUTED_VALUE"""),"")</f>
        <v/>
      </c>
      <c r="O598" s="105" t="str">
        <f>IFERROR(__xludf.DUMMYFUNCTION("""COMPUTED_VALUE"""),"")</f>
        <v/>
      </c>
      <c r="P598" s="105" t="str">
        <f>IFERROR(__xludf.DUMMYFUNCTION("""COMPUTED_VALUE"""),"")</f>
        <v/>
      </c>
      <c r="Q598" s="105" t="str">
        <f>IFERROR(__xludf.DUMMYFUNCTION("""COMPUTED_VALUE"""),"")</f>
        <v/>
      </c>
      <c r="R598" s="105" t="str">
        <f>IFERROR(__xludf.DUMMYFUNCTION("""COMPUTED_VALUE"""),"")</f>
        <v/>
      </c>
      <c r="S598" s="105" t="str">
        <f>IFERROR(__xludf.DUMMYFUNCTION("""COMPUTED_VALUE"""),"")</f>
        <v/>
      </c>
      <c r="T598" s="105" t="str">
        <f>IFERROR(__xludf.DUMMYFUNCTION("""COMPUTED_VALUE"""),"")</f>
        <v/>
      </c>
      <c r="U598" s="105" t="str">
        <f>IFERROR(__xludf.DUMMYFUNCTION("""COMPUTED_VALUE"""),"")</f>
        <v/>
      </c>
      <c r="V598" s="105" t="str">
        <f>IFERROR(__xludf.DUMMYFUNCTION("""COMPUTED_VALUE"""),"")</f>
        <v/>
      </c>
      <c r="W598" s="105" t="str">
        <f>IFERROR(__xludf.DUMMYFUNCTION("""COMPUTED_VALUE"""),"")</f>
        <v/>
      </c>
      <c r="X598" s="105" t="str">
        <f>IFERROR(__xludf.DUMMYFUNCTION("""COMPUTED_VALUE"""),"")</f>
        <v/>
      </c>
      <c r="Y598" s="105" t="str">
        <f>IFERROR(__xludf.DUMMYFUNCTION("""COMPUTED_VALUE"""),"")</f>
        <v/>
      </c>
      <c r="Z598" s="105" t="str">
        <f>IFERROR(__xludf.DUMMYFUNCTION("""COMPUTED_VALUE"""),"")</f>
        <v/>
      </c>
      <c r="AA598" s="105" t="str">
        <f>IFERROR(__xludf.DUMMYFUNCTION("""COMPUTED_VALUE"""),"")</f>
        <v/>
      </c>
      <c r="AB598" s="105" t="str">
        <f>IFERROR(__xludf.DUMMYFUNCTION("""COMPUTED_VALUE"""),"")</f>
        <v/>
      </c>
      <c r="AC598" s="105" t="str">
        <f>IFERROR(__xludf.DUMMYFUNCTION("""COMPUTED_VALUE"""),"")</f>
        <v/>
      </c>
      <c r="AD598" s="105" t="str">
        <f>IFERROR(__xludf.DUMMYFUNCTION("""COMPUTED_VALUE"""),"")</f>
        <v/>
      </c>
      <c r="AE598" s="105" t="str">
        <f>IFERROR(__xludf.DUMMYFUNCTION("""COMPUTED_VALUE"""),"")</f>
        <v/>
      </c>
      <c r="AF598" s="105" t="str">
        <f>IFERROR(__xludf.DUMMYFUNCTION("""COMPUTED_VALUE"""),"")</f>
        <v/>
      </c>
      <c r="AG598" s="105" t="str">
        <f>IFERROR(__xludf.DUMMYFUNCTION("""COMPUTED_VALUE"""),"")</f>
        <v/>
      </c>
      <c r="AH598" s="105" t="str">
        <f>IFERROR(__xludf.DUMMYFUNCTION("""COMPUTED_VALUE"""),"")</f>
        <v/>
      </c>
      <c r="AI598" s="105" t="str">
        <f>IFERROR(__xludf.DUMMYFUNCTION("""COMPUTED_VALUE"""),"")</f>
        <v/>
      </c>
      <c r="AJ598" s="105" t="str">
        <f>IFERROR(__xludf.DUMMYFUNCTION("""COMPUTED_VALUE"""),"")</f>
        <v/>
      </c>
      <c r="AK598" s="105" t="str">
        <f>IFERROR(__xludf.DUMMYFUNCTION("""COMPUTED_VALUE"""),"")</f>
        <v/>
      </c>
      <c r="AL598" s="105" t="str">
        <f>IFERROR(__xludf.DUMMYFUNCTION("""COMPUTED_VALUE"""),"")</f>
        <v/>
      </c>
      <c r="AM598" s="105" t="str">
        <f>IFERROR(__xludf.DUMMYFUNCTION("""COMPUTED_VALUE"""),"")</f>
        <v/>
      </c>
      <c r="AN598" s="105" t="str">
        <f>IFERROR(__xludf.DUMMYFUNCTION("""COMPUTED_VALUE"""),"")</f>
        <v/>
      </c>
    </row>
    <row r="599">
      <c r="A599" s="105"/>
      <c r="B599" s="105"/>
      <c r="C599" s="105"/>
      <c r="D599" s="105"/>
      <c r="E599" s="106"/>
      <c r="F599" s="205"/>
      <c r="G599" s="105"/>
      <c r="H599" s="108"/>
      <c r="I599" s="105"/>
      <c r="J599" s="108" t="str">
        <f>IFERROR(__xludf.DUMMYFUNCTION("""COMPUTED_VALUE"""),"")</f>
        <v/>
      </c>
      <c r="K599" s="105" t="str">
        <f>IFERROR(__xludf.DUMMYFUNCTION("""COMPUTED_VALUE"""),"")</f>
        <v/>
      </c>
      <c r="L599" s="105" t="str">
        <f>IFERROR(__xludf.DUMMYFUNCTION("""COMPUTED_VALUE"""),"")</f>
        <v/>
      </c>
      <c r="M599" s="105" t="str">
        <f>IFERROR(__xludf.DUMMYFUNCTION("""COMPUTED_VALUE"""),"")</f>
        <v/>
      </c>
      <c r="N599" s="105" t="str">
        <f>IFERROR(__xludf.DUMMYFUNCTION("""COMPUTED_VALUE"""),"")</f>
        <v/>
      </c>
      <c r="O599" s="105" t="str">
        <f>IFERROR(__xludf.DUMMYFUNCTION("""COMPUTED_VALUE"""),"")</f>
        <v/>
      </c>
      <c r="P599" s="105" t="str">
        <f>IFERROR(__xludf.DUMMYFUNCTION("""COMPUTED_VALUE"""),"")</f>
        <v/>
      </c>
      <c r="Q599" s="105" t="str">
        <f>IFERROR(__xludf.DUMMYFUNCTION("""COMPUTED_VALUE"""),"")</f>
        <v/>
      </c>
      <c r="R599" s="105" t="str">
        <f>IFERROR(__xludf.DUMMYFUNCTION("""COMPUTED_VALUE"""),"")</f>
        <v/>
      </c>
      <c r="S599" s="105" t="str">
        <f>IFERROR(__xludf.DUMMYFUNCTION("""COMPUTED_VALUE"""),"")</f>
        <v/>
      </c>
      <c r="T599" s="105" t="str">
        <f>IFERROR(__xludf.DUMMYFUNCTION("""COMPUTED_VALUE"""),"")</f>
        <v/>
      </c>
      <c r="U599" s="105" t="str">
        <f>IFERROR(__xludf.DUMMYFUNCTION("""COMPUTED_VALUE"""),"")</f>
        <v/>
      </c>
      <c r="V599" s="105" t="str">
        <f>IFERROR(__xludf.DUMMYFUNCTION("""COMPUTED_VALUE"""),"")</f>
        <v/>
      </c>
      <c r="W599" s="105" t="str">
        <f>IFERROR(__xludf.DUMMYFUNCTION("""COMPUTED_VALUE"""),"")</f>
        <v/>
      </c>
      <c r="X599" s="105" t="str">
        <f>IFERROR(__xludf.DUMMYFUNCTION("""COMPUTED_VALUE"""),"")</f>
        <v/>
      </c>
      <c r="Y599" s="105" t="str">
        <f>IFERROR(__xludf.DUMMYFUNCTION("""COMPUTED_VALUE"""),"")</f>
        <v/>
      </c>
      <c r="Z599" s="105" t="str">
        <f>IFERROR(__xludf.DUMMYFUNCTION("""COMPUTED_VALUE"""),"")</f>
        <v/>
      </c>
      <c r="AA599" s="105" t="str">
        <f>IFERROR(__xludf.DUMMYFUNCTION("""COMPUTED_VALUE"""),"")</f>
        <v/>
      </c>
      <c r="AB599" s="105" t="str">
        <f>IFERROR(__xludf.DUMMYFUNCTION("""COMPUTED_VALUE"""),"")</f>
        <v/>
      </c>
      <c r="AC599" s="105" t="str">
        <f>IFERROR(__xludf.DUMMYFUNCTION("""COMPUTED_VALUE"""),"")</f>
        <v/>
      </c>
      <c r="AD599" s="105" t="str">
        <f>IFERROR(__xludf.DUMMYFUNCTION("""COMPUTED_VALUE"""),"")</f>
        <v/>
      </c>
      <c r="AE599" s="105" t="str">
        <f>IFERROR(__xludf.DUMMYFUNCTION("""COMPUTED_VALUE"""),"")</f>
        <v/>
      </c>
      <c r="AF599" s="105" t="str">
        <f>IFERROR(__xludf.DUMMYFUNCTION("""COMPUTED_VALUE"""),"")</f>
        <v/>
      </c>
      <c r="AG599" s="105" t="str">
        <f>IFERROR(__xludf.DUMMYFUNCTION("""COMPUTED_VALUE"""),"")</f>
        <v/>
      </c>
      <c r="AH599" s="105" t="str">
        <f>IFERROR(__xludf.DUMMYFUNCTION("""COMPUTED_VALUE"""),"")</f>
        <v/>
      </c>
      <c r="AI599" s="105" t="str">
        <f>IFERROR(__xludf.DUMMYFUNCTION("""COMPUTED_VALUE"""),"")</f>
        <v/>
      </c>
      <c r="AJ599" s="105" t="str">
        <f>IFERROR(__xludf.DUMMYFUNCTION("""COMPUTED_VALUE"""),"")</f>
        <v/>
      </c>
      <c r="AK599" s="105" t="str">
        <f>IFERROR(__xludf.DUMMYFUNCTION("""COMPUTED_VALUE"""),"")</f>
        <v/>
      </c>
      <c r="AL599" s="105" t="str">
        <f>IFERROR(__xludf.DUMMYFUNCTION("""COMPUTED_VALUE"""),"")</f>
        <v/>
      </c>
      <c r="AM599" s="105" t="str">
        <f>IFERROR(__xludf.DUMMYFUNCTION("""COMPUTED_VALUE"""),"")</f>
        <v/>
      </c>
      <c r="AN599" s="105" t="str">
        <f>IFERROR(__xludf.DUMMYFUNCTION("""COMPUTED_VALUE"""),"")</f>
        <v/>
      </c>
    </row>
    <row r="600">
      <c r="A600" s="105"/>
      <c r="B600" s="105"/>
      <c r="C600" s="105"/>
      <c r="D600" s="105"/>
      <c r="E600" s="106"/>
      <c r="F600" s="205"/>
      <c r="G600" s="105"/>
      <c r="H600" s="108"/>
      <c r="I600" s="105"/>
      <c r="J600" s="108" t="str">
        <f>IFERROR(__xludf.DUMMYFUNCTION("""COMPUTED_VALUE"""),"")</f>
        <v/>
      </c>
      <c r="K600" s="105" t="str">
        <f>IFERROR(__xludf.DUMMYFUNCTION("""COMPUTED_VALUE"""),"")</f>
        <v/>
      </c>
      <c r="L600" s="105" t="str">
        <f>IFERROR(__xludf.DUMMYFUNCTION("""COMPUTED_VALUE"""),"")</f>
        <v/>
      </c>
      <c r="M600" s="105" t="str">
        <f>IFERROR(__xludf.DUMMYFUNCTION("""COMPUTED_VALUE"""),"")</f>
        <v/>
      </c>
      <c r="N600" s="105" t="str">
        <f>IFERROR(__xludf.DUMMYFUNCTION("""COMPUTED_VALUE"""),"")</f>
        <v/>
      </c>
      <c r="O600" s="105" t="str">
        <f>IFERROR(__xludf.DUMMYFUNCTION("""COMPUTED_VALUE"""),"")</f>
        <v/>
      </c>
      <c r="P600" s="105" t="str">
        <f>IFERROR(__xludf.DUMMYFUNCTION("""COMPUTED_VALUE"""),"")</f>
        <v/>
      </c>
      <c r="Q600" s="105" t="str">
        <f>IFERROR(__xludf.DUMMYFUNCTION("""COMPUTED_VALUE"""),"")</f>
        <v/>
      </c>
      <c r="R600" s="105" t="str">
        <f>IFERROR(__xludf.DUMMYFUNCTION("""COMPUTED_VALUE"""),"")</f>
        <v/>
      </c>
      <c r="S600" s="105" t="str">
        <f>IFERROR(__xludf.DUMMYFUNCTION("""COMPUTED_VALUE"""),"")</f>
        <v/>
      </c>
      <c r="T600" s="105" t="str">
        <f>IFERROR(__xludf.DUMMYFUNCTION("""COMPUTED_VALUE"""),"")</f>
        <v/>
      </c>
      <c r="U600" s="105" t="str">
        <f>IFERROR(__xludf.DUMMYFUNCTION("""COMPUTED_VALUE"""),"")</f>
        <v/>
      </c>
      <c r="V600" s="105" t="str">
        <f>IFERROR(__xludf.DUMMYFUNCTION("""COMPUTED_VALUE"""),"")</f>
        <v/>
      </c>
      <c r="W600" s="105" t="str">
        <f>IFERROR(__xludf.DUMMYFUNCTION("""COMPUTED_VALUE"""),"")</f>
        <v/>
      </c>
      <c r="X600" s="105" t="str">
        <f>IFERROR(__xludf.DUMMYFUNCTION("""COMPUTED_VALUE"""),"")</f>
        <v/>
      </c>
      <c r="Y600" s="105" t="str">
        <f>IFERROR(__xludf.DUMMYFUNCTION("""COMPUTED_VALUE"""),"")</f>
        <v/>
      </c>
      <c r="Z600" s="105" t="str">
        <f>IFERROR(__xludf.DUMMYFUNCTION("""COMPUTED_VALUE"""),"")</f>
        <v/>
      </c>
      <c r="AA600" s="105" t="str">
        <f>IFERROR(__xludf.DUMMYFUNCTION("""COMPUTED_VALUE"""),"")</f>
        <v/>
      </c>
      <c r="AB600" s="105" t="str">
        <f>IFERROR(__xludf.DUMMYFUNCTION("""COMPUTED_VALUE"""),"")</f>
        <v/>
      </c>
      <c r="AC600" s="105" t="str">
        <f>IFERROR(__xludf.DUMMYFUNCTION("""COMPUTED_VALUE"""),"")</f>
        <v/>
      </c>
      <c r="AD600" s="105" t="str">
        <f>IFERROR(__xludf.DUMMYFUNCTION("""COMPUTED_VALUE"""),"")</f>
        <v/>
      </c>
      <c r="AE600" s="105" t="str">
        <f>IFERROR(__xludf.DUMMYFUNCTION("""COMPUTED_VALUE"""),"")</f>
        <v/>
      </c>
      <c r="AF600" s="105" t="str">
        <f>IFERROR(__xludf.DUMMYFUNCTION("""COMPUTED_VALUE"""),"")</f>
        <v/>
      </c>
      <c r="AG600" s="105" t="str">
        <f>IFERROR(__xludf.DUMMYFUNCTION("""COMPUTED_VALUE"""),"")</f>
        <v/>
      </c>
      <c r="AH600" s="105" t="str">
        <f>IFERROR(__xludf.DUMMYFUNCTION("""COMPUTED_VALUE"""),"")</f>
        <v/>
      </c>
      <c r="AI600" s="105" t="str">
        <f>IFERROR(__xludf.DUMMYFUNCTION("""COMPUTED_VALUE"""),"")</f>
        <v/>
      </c>
      <c r="AJ600" s="105" t="str">
        <f>IFERROR(__xludf.DUMMYFUNCTION("""COMPUTED_VALUE"""),"")</f>
        <v/>
      </c>
      <c r="AK600" s="105" t="str">
        <f>IFERROR(__xludf.DUMMYFUNCTION("""COMPUTED_VALUE"""),"")</f>
        <v/>
      </c>
      <c r="AL600" s="105" t="str">
        <f>IFERROR(__xludf.DUMMYFUNCTION("""COMPUTED_VALUE"""),"")</f>
        <v/>
      </c>
      <c r="AM600" s="105" t="str">
        <f>IFERROR(__xludf.DUMMYFUNCTION("""COMPUTED_VALUE"""),"")</f>
        <v/>
      </c>
      <c r="AN600" s="105" t="str">
        <f>IFERROR(__xludf.DUMMYFUNCTION("""COMPUTED_VALUE"""),"")</f>
        <v/>
      </c>
    </row>
    <row r="601">
      <c r="A601" s="105"/>
      <c r="B601" s="105"/>
      <c r="C601" s="105"/>
      <c r="D601" s="105"/>
      <c r="E601" s="106"/>
      <c r="F601" s="205"/>
      <c r="G601" s="105"/>
      <c r="H601" s="108"/>
      <c r="I601" s="105"/>
      <c r="J601" s="108" t="str">
        <f>IFERROR(__xludf.DUMMYFUNCTION("""COMPUTED_VALUE"""),"")</f>
        <v/>
      </c>
      <c r="K601" s="105" t="str">
        <f>IFERROR(__xludf.DUMMYFUNCTION("""COMPUTED_VALUE"""),"")</f>
        <v/>
      </c>
      <c r="L601" s="105" t="str">
        <f>IFERROR(__xludf.DUMMYFUNCTION("""COMPUTED_VALUE"""),"")</f>
        <v/>
      </c>
      <c r="M601" s="105" t="str">
        <f>IFERROR(__xludf.DUMMYFUNCTION("""COMPUTED_VALUE"""),"")</f>
        <v/>
      </c>
      <c r="N601" s="105" t="str">
        <f>IFERROR(__xludf.DUMMYFUNCTION("""COMPUTED_VALUE"""),"")</f>
        <v/>
      </c>
      <c r="O601" s="105" t="str">
        <f>IFERROR(__xludf.DUMMYFUNCTION("""COMPUTED_VALUE"""),"")</f>
        <v/>
      </c>
      <c r="P601" s="105" t="str">
        <f>IFERROR(__xludf.DUMMYFUNCTION("""COMPUTED_VALUE"""),"")</f>
        <v/>
      </c>
      <c r="Q601" s="105" t="str">
        <f>IFERROR(__xludf.DUMMYFUNCTION("""COMPUTED_VALUE"""),"")</f>
        <v/>
      </c>
      <c r="R601" s="105" t="str">
        <f>IFERROR(__xludf.DUMMYFUNCTION("""COMPUTED_VALUE"""),"")</f>
        <v/>
      </c>
      <c r="S601" s="105" t="str">
        <f>IFERROR(__xludf.DUMMYFUNCTION("""COMPUTED_VALUE"""),"")</f>
        <v/>
      </c>
      <c r="T601" s="105" t="str">
        <f>IFERROR(__xludf.DUMMYFUNCTION("""COMPUTED_VALUE"""),"")</f>
        <v/>
      </c>
      <c r="U601" s="105" t="str">
        <f>IFERROR(__xludf.DUMMYFUNCTION("""COMPUTED_VALUE"""),"")</f>
        <v/>
      </c>
      <c r="V601" s="105" t="str">
        <f>IFERROR(__xludf.DUMMYFUNCTION("""COMPUTED_VALUE"""),"")</f>
        <v/>
      </c>
      <c r="W601" s="105" t="str">
        <f>IFERROR(__xludf.DUMMYFUNCTION("""COMPUTED_VALUE"""),"")</f>
        <v/>
      </c>
      <c r="X601" s="105" t="str">
        <f>IFERROR(__xludf.DUMMYFUNCTION("""COMPUTED_VALUE"""),"")</f>
        <v/>
      </c>
      <c r="Y601" s="105" t="str">
        <f>IFERROR(__xludf.DUMMYFUNCTION("""COMPUTED_VALUE"""),"")</f>
        <v/>
      </c>
      <c r="Z601" s="105" t="str">
        <f>IFERROR(__xludf.DUMMYFUNCTION("""COMPUTED_VALUE"""),"")</f>
        <v/>
      </c>
      <c r="AA601" s="105" t="str">
        <f>IFERROR(__xludf.DUMMYFUNCTION("""COMPUTED_VALUE"""),"")</f>
        <v/>
      </c>
      <c r="AB601" s="105" t="str">
        <f>IFERROR(__xludf.DUMMYFUNCTION("""COMPUTED_VALUE"""),"")</f>
        <v/>
      </c>
      <c r="AC601" s="105" t="str">
        <f>IFERROR(__xludf.DUMMYFUNCTION("""COMPUTED_VALUE"""),"")</f>
        <v/>
      </c>
      <c r="AD601" s="105" t="str">
        <f>IFERROR(__xludf.DUMMYFUNCTION("""COMPUTED_VALUE"""),"")</f>
        <v/>
      </c>
      <c r="AE601" s="105" t="str">
        <f>IFERROR(__xludf.DUMMYFUNCTION("""COMPUTED_VALUE"""),"")</f>
        <v/>
      </c>
      <c r="AF601" s="105" t="str">
        <f>IFERROR(__xludf.DUMMYFUNCTION("""COMPUTED_VALUE"""),"")</f>
        <v/>
      </c>
      <c r="AG601" s="105" t="str">
        <f>IFERROR(__xludf.DUMMYFUNCTION("""COMPUTED_VALUE"""),"")</f>
        <v/>
      </c>
      <c r="AH601" s="105" t="str">
        <f>IFERROR(__xludf.DUMMYFUNCTION("""COMPUTED_VALUE"""),"")</f>
        <v/>
      </c>
      <c r="AI601" s="105" t="str">
        <f>IFERROR(__xludf.DUMMYFUNCTION("""COMPUTED_VALUE"""),"")</f>
        <v/>
      </c>
      <c r="AJ601" s="105" t="str">
        <f>IFERROR(__xludf.DUMMYFUNCTION("""COMPUTED_VALUE"""),"")</f>
        <v/>
      </c>
      <c r="AK601" s="105" t="str">
        <f>IFERROR(__xludf.DUMMYFUNCTION("""COMPUTED_VALUE"""),"")</f>
        <v/>
      </c>
      <c r="AL601" s="105" t="str">
        <f>IFERROR(__xludf.DUMMYFUNCTION("""COMPUTED_VALUE"""),"")</f>
        <v/>
      </c>
      <c r="AM601" s="105" t="str">
        <f>IFERROR(__xludf.DUMMYFUNCTION("""COMPUTED_VALUE"""),"")</f>
        <v/>
      </c>
      <c r="AN601" s="105" t="str">
        <f>IFERROR(__xludf.DUMMYFUNCTION("""COMPUTED_VALUE"""),"")</f>
        <v/>
      </c>
    </row>
    <row r="602">
      <c r="A602" s="105"/>
      <c r="B602" s="105"/>
      <c r="C602" s="105"/>
      <c r="D602" s="105"/>
      <c r="E602" s="106"/>
      <c r="F602" s="205"/>
      <c r="G602" s="105"/>
      <c r="H602" s="108"/>
      <c r="I602" s="105"/>
      <c r="J602" s="108" t="str">
        <f>IFERROR(__xludf.DUMMYFUNCTION("""COMPUTED_VALUE"""),"")</f>
        <v/>
      </c>
      <c r="K602" s="105" t="str">
        <f>IFERROR(__xludf.DUMMYFUNCTION("""COMPUTED_VALUE"""),"")</f>
        <v/>
      </c>
      <c r="L602" s="105" t="str">
        <f>IFERROR(__xludf.DUMMYFUNCTION("""COMPUTED_VALUE"""),"")</f>
        <v/>
      </c>
      <c r="M602" s="105" t="str">
        <f>IFERROR(__xludf.DUMMYFUNCTION("""COMPUTED_VALUE"""),"")</f>
        <v/>
      </c>
      <c r="N602" s="105" t="str">
        <f>IFERROR(__xludf.DUMMYFUNCTION("""COMPUTED_VALUE"""),"")</f>
        <v/>
      </c>
      <c r="O602" s="105" t="str">
        <f>IFERROR(__xludf.DUMMYFUNCTION("""COMPUTED_VALUE"""),"")</f>
        <v/>
      </c>
      <c r="P602" s="105" t="str">
        <f>IFERROR(__xludf.DUMMYFUNCTION("""COMPUTED_VALUE"""),"")</f>
        <v/>
      </c>
      <c r="Q602" s="105" t="str">
        <f>IFERROR(__xludf.DUMMYFUNCTION("""COMPUTED_VALUE"""),"")</f>
        <v/>
      </c>
      <c r="R602" s="105" t="str">
        <f>IFERROR(__xludf.DUMMYFUNCTION("""COMPUTED_VALUE"""),"")</f>
        <v/>
      </c>
      <c r="S602" s="105" t="str">
        <f>IFERROR(__xludf.DUMMYFUNCTION("""COMPUTED_VALUE"""),"")</f>
        <v/>
      </c>
      <c r="T602" s="105" t="str">
        <f>IFERROR(__xludf.DUMMYFUNCTION("""COMPUTED_VALUE"""),"")</f>
        <v/>
      </c>
      <c r="U602" s="105" t="str">
        <f>IFERROR(__xludf.DUMMYFUNCTION("""COMPUTED_VALUE"""),"")</f>
        <v/>
      </c>
      <c r="V602" s="105" t="str">
        <f>IFERROR(__xludf.DUMMYFUNCTION("""COMPUTED_VALUE"""),"")</f>
        <v/>
      </c>
      <c r="W602" s="105" t="str">
        <f>IFERROR(__xludf.DUMMYFUNCTION("""COMPUTED_VALUE"""),"")</f>
        <v/>
      </c>
      <c r="X602" s="105" t="str">
        <f>IFERROR(__xludf.DUMMYFUNCTION("""COMPUTED_VALUE"""),"")</f>
        <v/>
      </c>
      <c r="Y602" s="105" t="str">
        <f>IFERROR(__xludf.DUMMYFUNCTION("""COMPUTED_VALUE"""),"")</f>
        <v/>
      </c>
      <c r="Z602" s="105" t="str">
        <f>IFERROR(__xludf.DUMMYFUNCTION("""COMPUTED_VALUE"""),"")</f>
        <v/>
      </c>
      <c r="AA602" s="105" t="str">
        <f>IFERROR(__xludf.DUMMYFUNCTION("""COMPUTED_VALUE"""),"")</f>
        <v/>
      </c>
      <c r="AB602" s="105" t="str">
        <f>IFERROR(__xludf.DUMMYFUNCTION("""COMPUTED_VALUE"""),"")</f>
        <v/>
      </c>
      <c r="AC602" s="105" t="str">
        <f>IFERROR(__xludf.DUMMYFUNCTION("""COMPUTED_VALUE"""),"")</f>
        <v/>
      </c>
      <c r="AD602" s="105" t="str">
        <f>IFERROR(__xludf.DUMMYFUNCTION("""COMPUTED_VALUE"""),"")</f>
        <v/>
      </c>
      <c r="AE602" s="105" t="str">
        <f>IFERROR(__xludf.DUMMYFUNCTION("""COMPUTED_VALUE"""),"")</f>
        <v/>
      </c>
      <c r="AF602" s="105" t="str">
        <f>IFERROR(__xludf.DUMMYFUNCTION("""COMPUTED_VALUE"""),"")</f>
        <v/>
      </c>
      <c r="AG602" s="105" t="str">
        <f>IFERROR(__xludf.DUMMYFUNCTION("""COMPUTED_VALUE"""),"")</f>
        <v/>
      </c>
      <c r="AH602" s="105" t="str">
        <f>IFERROR(__xludf.DUMMYFUNCTION("""COMPUTED_VALUE"""),"")</f>
        <v/>
      </c>
      <c r="AI602" s="105" t="str">
        <f>IFERROR(__xludf.DUMMYFUNCTION("""COMPUTED_VALUE"""),"")</f>
        <v/>
      </c>
      <c r="AJ602" s="105" t="str">
        <f>IFERROR(__xludf.DUMMYFUNCTION("""COMPUTED_VALUE"""),"")</f>
        <v/>
      </c>
      <c r="AK602" s="105" t="str">
        <f>IFERROR(__xludf.DUMMYFUNCTION("""COMPUTED_VALUE"""),"")</f>
        <v/>
      </c>
      <c r="AL602" s="105" t="str">
        <f>IFERROR(__xludf.DUMMYFUNCTION("""COMPUTED_VALUE"""),"")</f>
        <v/>
      </c>
      <c r="AM602" s="105" t="str">
        <f>IFERROR(__xludf.DUMMYFUNCTION("""COMPUTED_VALUE"""),"")</f>
        <v/>
      </c>
      <c r="AN602" s="105" t="str">
        <f>IFERROR(__xludf.DUMMYFUNCTION("""COMPUTED_VALUE"""),"")</f>
        <v/>
      </c>
    </row>
    <row r="603">
      <c r="A603" s="105"/>
      <c r="B603" s="105"/>
      <c r="C603" s="105"/>
      <c r="D603" s="105"/>
      <c r="E603" s="106"/>
      <c r="F603" s="205"/>
      <c r="G603" s="105"/>
      <c r="H603" s="108"/>
      <c r="I603" s="105"/>
      <c r="J603" s="108" t="str">
        <f>IFERROR(__xludf.DUMMYFUNCTION("""COMPUTED_VALUE"""),"")</f>
        <v/>
      </c>
      <c r="K603" s="105" t="str">
        <f>IFERROR(__xludf.DUMMYFUNCTION("""COMPUTED_VALUE"""),"")</f>
        <v/>
      </c>
      <c r="L603" s="105" t="str">
        <f>IFERROR(__xludf.DUMMYFUNCTION("""COMPUTED_VALUE"""),"")</f>
        <v/>
      </c>
      <c r="M603" s="105" t="str">
        <f>IFERROR(__xludf.DUMMYFUNCTION("""COMPUTED_VALUE"""),"")</f>
        <v/>
      </c>
      <c r="N603" s="105" t="str">
        <f>IFERROR(__xludf.DUMMYFUNCTION("""COMPUTED_VALUE"""),"")</f>
        <v/>
      </c>
      <c r="O603" s="105" t="str">
        <f>IFERROR(__xludf.DUMMYFUNCTION("""COMPUTED_VALUE"""),"")</f>
        <v/>
      </c>
      <c r="P603" s="105" t="str">
        <f>IFERROR(__xludf.DUMMYFUNCTION("""COMPUTED_VALUE"""),"")</f>
        <v/>
      </c>
      <c r="Q603" s="105" t="str">
        <f>IFERROR(__xludf.DUMMYFUNCTION("""COMPUTED_VALUE"""),"")</f>
        <v/>
      </c>
      <c r="R603" s="105" t="str">
        <f>IFERROR(__xludf.DUMMYFUNCTION("""COMPUTED_VALUE"""),"")</f>
        <v/>
      </c>
      <c r="S603" s="105" t="str">
        <f>IFERROR(__xludf.DUMMYFUNCTION("""COMPUTED_VALUE"""),"")</f>
        <v/>
      </c>
      <c r="T603" s="105" t="str">
        <f>IFERROR(__xludf.DUMMYFUNCTION("""COMPUTED_VALUE"""),"")</f>
        <v/>
      </c>
      <c r="U603" s="105" t="str">
        <f>IFERROR(__xludf.DUMMYFUNCTION("""COMPUTED_VALUE"""),"")</f>
        <v/>
      </c>
      <c r="V603" s="105" t="str">
        <f>IFERROR(__xludf.DUMMYFUNCTION("""COMPUTED_VALUE"""),"")</f>
        <v/>
      </c>
      <c r="W603" s="105" t="str">
        <f>IFERROR(__xludf.DUMMYFUNCTION("""COMPUTED_VALUE"""),"")</f>
        <v/>
      </c>
      <c r="X603" s="105" t="str">
        <f>IFERROR(__xludf.DUMMYFUNCTION("""COMPUTED_VALUE"""),"")</f>
        <v/>
      </c>
      <c r="Y603" s="105" t="str">
        <f>IFERROR(__xludf.DUMMYFUNCTION("""COMPUTED_VALUE"""),"")</f>
        <v/>
      </c>
      <c r="Z603" s="105" t="str">
        <f>IFERROR(__xludf.DUMMYFUNCTION("""COMPUTED_VALUE"""),"")</f>
        <v/>
      </c>
      <c r="AA603" s="105" t="str">
        <f>IFERROR(__xludf.DUMMYFUNCTION("""COMPUTED_VALUE"""),"")</f>
        <v/>
      </c>
      <c r="AB603" s="105" t="str">
        <f>IFERROR(__xludf.DUMMYFUNCTION("""COMPUTED_VALUE"""),"")</f>
        <v/>
      </c>
      <c r="AC603" s="105" t="str">
        <f>IFERROR(__xludf.DUMMYFUNCTION("""COMPUTED_VALUE"""),"")</f>
        <v/>
      </c>
      <c r="AD603" s="105" t="str">
        <f>IFERROR(__xludf.DUMMYFUNCTION("""COMPUTED_VALUE"""),"")</f>
        <v/>
      </c>
      <c r="AE603" s="105" t="str">
        <f>IFERROR(__xludf.DUMMYFUNCTION("""COMPUTED_VALUE"""),"")</f>
        <v/>
      </c>
      <c r="AF603" s="105" t="str">
        <f>IFERROR(__xludf.DUMMYFUNCTION("""COMPUTED_VALUE"""),"")</f>
        <v/>
      </c>
      <c r="AG603" s="105" t="str">
        <f>IFERROR(__xludf.DUMMYFUNCTION("""COMPUTED_VALUE"""),"")</f>
        <v/>
      </c>
      <c r="AH603" s="105" t="str">
        <f>IFERROR(__xludf.DUMMYFUNCTION("""COMPUTED_VALUE"""),"")</f>
        <v/>
      </c>
      <c r="AI603" s="105" t="str">
        <f>IFERROR(__xludf.DUMMYFUNCTION("""COMPUTED_VALUE"""),"")</f>
        <v/>
      </c>
      <c r="AJ603" s="105" t="str">
        <f>IFERROR(__xludf.DUMMYFUNCTION("""COMPUTED_VALUE"""),"")</f>
        <v/>
      </c>
      <c r="AK603" s="105" t="str">
        <f>IFERROR(__xludf.DUMMYFUNCTION("""COMPUTED_VALUE"""),"")</f>
        <v/>
      </c>
      <c r="AL603" s="105" t="str">
        <f>IFERROR(__xludf.DUMMYFUNCTION("""COMPUTED_VALUE"""),"")</f>
        <v/>
      </c>
      <c r="AM603" s="105" t="str">
        <f>IFERROR(__xludf.DUMMYFUNCTION("""COMPUTED_VALUE"""),"")</f>
        <v/>
      </c>
      <c r="AN603" s="105" t="str">
        <f>IFERROR(__xludf.DUMMYFUNCTION("""COMPUTED_VALUE"""),"")</f>
        <v/>
      </c>
    </row>
    <row r="604">
      <c r="A604" s="105"/>
      <c r="B604" s="105"/>
      <c r="C604" s="105"/>
      <c r="D604" s="105"/>
      <c r="E604" s="106"/>
      <c r="F604" s="205"/>
      <c r="G604" s="105"/>
      <c r="H604" s="108"/>
      <c r="I604" s="105"/>
      <c r="J604" s="108" t="str">
        <f>IFERROR(__xludf.DUMMYFUNCTION("""COMPUTED_VALUE"""),"")</f>
        <v/>
      </c>
      <c r="K604" s="105" t="str">
        <f>IFERROR(__xludf.DUMMYFUNCTION("""COMPUTED_VALUE"""),"")</f>
        <v/>
      </c>
      <c r="L604" s="105" t="str">
        <f>IFERROR(__xludf.DUMMYFUNCTION("""COMPUTED_VALUE"""),"")</f>
        <v/>
      </c>
      <c r="M604" s="105" t="str">
        <f>IFERROR(__xludf.DUMMYFUNCTION("""COMPUTED_VALUE"""),"")</f>
        <v/>
      </c>
      <c r="N604" s="105" t="str">
        <f>IFERROR(__xludf.DUMMYFUNCTION("""COMPUTED_VALUE"""),"")</f>
        <v/>
      </c>
      <c r="O604" s="105" t="str">
        <f>IFERROR(__xludf.DUMMYFUNCTION("""COMPUTED_VALUE"""),"")</f>
        <v/>
      </c>
      <c r="P604" s="105" t="str">
        <f>IFERROR(__xludf.DUMMYFUNCTION("""COMPUTED_VALUE"""),"")</f>
        <v/>
      </c>
      <c r="Q604" s="105" t="str">
        <f>IFERROR(__xludf.DUMMYFUNCTION("""COMPUTED_VALUE"""),"")</f>
        <v/>
      </c>
      <c r="R604" s="105" t="str">
        <f>IFERROR(__xludf.DUMMYFUNCTION("""COMPUTED_VALUE"""),"")</f>
        <v/>
      </c>
      <c r="S604" s="105" t="str">
        <f>IFERROR(__xludf.DUMMYFUNCTION("""COMPUTED_VALUE"""),"")</f>
        <v/>
      </c>
      <c r="T604" s="105" t="str">
        <f>IFERROR(__xludf.DUMMYFUNCTION("""COMPUTED_VALUE"""),"")</f>
        <v/>
      </c>
      <c r="U604" s="105" t="str">
        <f>IFERROR(__xludf.DUMMYFUNCTION("""COMPUTED_VALUE"""),"")</f>
        <v/>
      </c>
      <c r="V604" s="105" t="str">
        <f>IFERROR(__xludf.DUMMYFUNCTION("""COMPUTED_VALUE"""),"")</f>
        <v/>
      </c>
      <c r="W604" s="105" t="str">
        <f>IFERROR(__xludf.DUMMYFUNCTION("""COMPUTED_VALUE"""),"")</f>
        <v/>
      </c>
      <c r="X604" s="105" t="str">
        <f>IFERROR(__xludf.DUMMYFUNCTION("""COMPUTED_VALUE"""),"")</f>
        <v/>
      </c>
      <c r="Y604" s="105" t="str">
        <f>IFERROR(__xludf.DUMMYFUNCTION("""COMPUTED_VALUE"""),"")</f>
        <v/>
      </c>
      <c r="Z604" s="105" t="str">
        <f>IFERROR(__xludf.DUMMYFUNCTION("""COMPUTED_VALUE"""),"")</f>
        <v/>
      </c>
      <c r="AA604" s="105" t="str">
        <f>IFERROR(__xludf.DUMMYFUNCTION("""COMPUTED_VALUE"""),"")</f>
        <v/>
      </c>
      <c r="AB604" s="105" t="str">
        <f>IFERROR(__xludf.DUMMYFUNCTION("""COMPUTED_VALUE"""),"")</f>
        <v/>
      </c>
      <c r="AC604" s="105" t="str">
        <f>IFERROR(__xludf.DUMMYFUNCTION("""COMPUTED_VALUE"""),"")</f>
        <v/>
      </c>
      <c r="AD604" s="105" t="str">
        <f>IFERROR(__xludf.DUMMYFUNCTION("""COMPUTED_VALUE"""),"")</f>
        <v/>
      </c>
      <c r="AE604" s="105" t="str">
        <f>IFERROR(__xludf.DUMMYFUNCTION("""COMPUTED_VALUE"""),"")</f>
        <v/>
      </c>
      <c r="AF604" s="105" t="str">
        <f>IFERROR(__xludf.DUMMYFUNCTION("""COMPUTED_VALUE"""),"")</f>
        <v/>
      </c>
      <c r="AG604" s="105" t="str">
        <f>IFERROR(__xludf.DUMMYFUNCTION("""COMPUTED_VALUE"""),"")</f>
        <v/>
      </c>
      <c r="AH604" s="105" t="str">
        <f>IFERROR(__xludf.DUMMYFUNCTION("""COMPUTED_VALUE"""),"")</f>
        <v/>
      </c>
      <c r="AI604" s="105" t="str">
        <f>IFERROR(__xludf.DUMMYFUNCTION("""COMPUTED_VALUE"""),"")</f>
        <v/>
      </c>
      <c r="AJ604" s="105" t="str">
        <f>IFERROR(__xludf.DUMMYFUNCTION("""COMPUTED_VALUE"""),"")</f>
        <v/>
      </c>
      <c r="AK604" s="105" t="str">
        <f>IFERROR(__xludf.DUMMYFUNCTION("""COMPUTED_VALUE"""),"")</f>
        <v/>
      </c>
      <c r="AL604" s="105" t="str">
        <f>IFERROR(__xludf.DUMMYFUNCTION("""COMPUTED_VALUE"""),"")</f>
        <v/>
      </c>
      <c r="AM604" s="105" t="str">
        <f>IFERROR(__xludf.DUMMYFUNCTION("""COMPUTED_VALUE"""),"")</f>
        <v/>
      </c>
      <c r="AN604" s="105" t="str">
        <f>IFERROR(__xludf.DUMMYFUNCTION("""COMPUTED_VALUE"""),"")</f>
        <v/>
      </c>
    </row>
    <row r="605">
      <c r="A605" s="105"/>
      <c r="B605" s="105"/>
      <c r="C605" s="105"/>
      <c r="D605" s="105"/>
      <c r="E605" s="106"/>
      <c r="F605" s="205"/>
      <c r="G605" s="105"/>
      <c r="H605" s="108"/>
      <c r="I605" s="105"/>
      <c r="J605" s="108" t="str">
        <f>IFERROR(__xludf.DUMMYFUNCTION("""COMPUTED_VALUE"""),"")</f>
        <v/>
      </c>
      <c r="K605" s="105" t="str">
        <f>IFERROR(__xludf.DUMMYFUNCTION("""COMPUTED_VALUE"""),"")</f>
        <v/>
      </c>
      <c r="L605" s="105" t="str">
        <f>IFERROR(__xludf.DUMMYFUNCTION("""COMPUTED_VALUE"""),"")</f>
        <v/>
      </c>
      <c r="M605" s="105" t="str">
        <f>IFERROR(__xludf.DUMMYFUNCTION("""COMPUTED_VALUE"""),"")</f>
        <v/>
      </c>
      <c r="N605" s="105" t="str">
        <f>IFERROR(__xludf.DUMMYFUNCTION("""COMPUTED_VALUE"""),"")</f>
        <v/>
      </c>
      <c r="O605" s="105" t="str">
        <f>IFERROR(__xludf.DUMMYFUNCTION("""COMPUTED_VALUE"""),"")</f>
        <v/>
      </c>
      <c r="P605" s="105" t="str">
        <f>IFERROR(__xludf.DUMMYFUNCTION("""COMPUTED_VALUE"""),"")</f>
        <v/>
      </c>
      <c r="Q605" s="105" t="str">
        <f>IFERROR(__xludf.DUMMYFUNCTION("""COMPUTED_VALUE"""),"")</f>
        <v/>
      </c>
      <c r="R605" s="105" t="str">
        <f>IFERROR(__xludf.DUMMYFUNCTION("""COMPUTED_VALUE"""),"")</f>
        <v/>
      </c>
      <c r="S605" s="105" t="str">
        <f>IFERROR(__xludf.DUMMYFUNCTION("""COMPUTED_VALUE"""),"")</f>
        <v/>
      </c>
      <c r="T605" s="105" t="str">
        <f>IFERROR(__xludf.DUMMYFUNCTION("""COMPUTED_VALUE"""),"")</f>
        <v/>
      </c>
      <c r="U605" s="105" t="str">
        <f>IFERROR(__xludf.DUMMYFUNCTION("""COMPUTED_VALUE"""),"")</f>
        <v/>
      </c>
      <c r="V605" s="105" t="str">
        <f>IFERROR(__xludf.DUMMYFUNCTION("""COMPUTED_VALUE"""),"")</f>
        <v/>
      </c>
      <c r="W605" s="105" t="str">
        <f>IFERROR(__xludf.DUMMYFUNCTION("""COMPUTED_VALUE"""),"")</f>
        <v/>
      </c>
      <c r="X605" s="105" t="str">
        <f>IFERROR(__xludf.DUMMYFUNCTION("""COMPUTED_VALUE"""),"")</f>
        <v/>
      </c>
      <c r="Y605" s="105" t="str">
        <f>IFERROR(__xludf.DUMMYFUNCTION("""COMPUTED_VALUE"""),"")</f>
        <v/>
      </c>
      <c r="Z605" s="105" t="str">
        <f>IFERROR(__xludf.DUMMYFUNCTION("""COMPUTED_VALUE"""),"")</f>
        <v/>
      </c>
      <c r="AA605" s="105" t="str">
        <f>IFERROR(__xludf.DUMMYFUNCTION("""COMPUTED_VALUE"""),"")</f>
        <v/>
      </c>
      <c r="AB605" s="105" t="str">
        <f>IFERROR(__xludf.DUMMYFUNCTION("""COMPUTED_VALUE"""),"")</f>
        <v/>
      </c>
      <c r="AC605" s="105" t="str">
        <f>IFERROR(__xludf.DUMMYFUNCTION("""COMPUTED_VALUE"""),"")</f>
        <v/>
      </c>
      <c r="AD605" s="105" t="str">
        <f>IFERROR(__xludf.DUMMYFUNCTION("""COMPUTED_VALUE"""),"")</f>
        <v/>
      </c>
      <c r="AE605" s="105" t="str">
        <f>IFERROR(__xludf.DUMMYFUNCTION("""COMPUTED_VALUE"""),"")</f>
        <v/>
      </c>
      <c r="AF605" s="105" t="str">
        <f>IFERROR(__xludf.DUMMYFUNCTION("""COMPUTED_VALUE"""),"")</f>
        <v/>
      </c>
      <c r="AG605" s="105" t="str">
        <f>IFERROR(__xludf.DUMMYFUNCTION("""COMPUTED_VALUE"""),"")</f>
        <v/>
      </c>
      <c r="AH605" s="105" t="str">
        <f>IFERROR(__xludf.DUMMYFUNCTION("""COMPUTED_VALUE"""),"")</f>
        <v/>
      </c>
      <c r="AI605" s="105" t="str">
        <f>IFERROR(__xludf.DUMMYFUNCTION("""COMPUTED_VALUE"""),"")</f>
        <v/>
      </c>
      <c r="AJ605" s="105" t="str">
        <f>IFERROR(__xludf.DUMMYFUNCTION("""COMPUTED_VALUE"""),"")</f>
        <v/>
      </c>
      <c r="AK605" s="105" t="str">
        <f>IFERROR(__xludf.DUMMYFUNCTION("""COMPUTED_VALUE"""),"")</f>
        <v/>
      </c>
      <c r="AL605" s="105" t="str">
        <f>IFERROR(__xludf.DUMMYFUNCTION("""COMPUTED_VALUE"""),"")</f>
        <v/>
      </c>
      <c r="AM605" s="105" t="str">
        <f>IFERROR(__xludf.DUMMYFUNCTION("""COMPUTED_VALUE"""),"")</f>
        <v/>
      </c>
      <c r="AN605" s="105" t="str">
        <f>IFERROR(__xludf.DUMMYFUNCTION("""COMPUTED_VALUE"""),"")</f>
        <v/>
      </c>
    </row>
    <row r="606">
      <c r="A606" s="105"/>
      <c r="B606" s="105"/>
      <c r="C606" s="105"/>
      <c r="D606" s="105"/>
      <c r="E606" s="106"/>
      <c r="F606" s="205"/>
      <c r="G606" s="105"/>
      <c r="H606" s="108"/>
      <c r="I606" s="105"/>
      <c r="J606" s="108" t="str">
        <f>IFERROR(__xludf.DUMMYFUNCTION("""COMPUTED_VALUE"""),"")</f>
        <v/>
      </c>
      <c r="K606" s="105" t="str">
        <f>IFERROR(__xludf.DUMMYFUNCTION("""COMPUTED_VALUE"""),"")</f>
        <v/>
      </c>
      <c r="L606" s="105" t="str">
        <f>IFERROR(__xludf.DUMMYFUNCTION("""COMPUTED_VALUE"""),"")</f>
        <v/>
      </c>
      <c r="M606" s="105" t="str">
        <f>IFERROR(__xludf.DUMMYFUNCTION("""COMPUTED_VALUE"""),"")</f>
        <v/>
      </c>
      <c r="N606" s="105" t="str">
        <f>IFERROR(__xludf.DUMMYFUNCTION("""COMPUTED_VALUE"""),"")</f>
        <v/>
      </c>
      <c r="O606" s="105" t="str">
        <f>IFERROR(__xludf.DUMMYFUNCTION("""COMPUTED_VALUE"""),"")</f>
        <v/>
      </c>
      <c r="P606" s="105" t="str">
        <f>IFERROR(__xludf.DUMMYFUNCTION("""COMPUTED_VALUE"""),"")</f>
        <v/>
      </c>
      <c r="Q606" s="105" t="str">
        <f>IFERROR(__xludf.DUMMYFUNCTION("""COMPUTED_VALUE"""),"")</f>
        <v/>
      </c>
      <c r="R606" s="105" t="str">
        <f>IFERROR(__xludf.DUMMYFUNCTION("""COMPUTED_VALUE"""),"")</f>
        <v/>
      </c>
      <c r="S606" s="105" t="str">
        <f>IFERROR(__xludf.DUMMYFUNCTION("""COMPUTED_VALUE"""),"")</f>
        <v/>
      </c>
      <c r="T606" s="105" t="str">
        <f>IFERROR(__xludf.DUMMYFUNCTION("""COMPUTED_VALUE"""),"")</f>
        <v/>
      </c>
      <c r="U606" s="105" t="str">
        <f>IFERROR(__xludf.DUMMYFUNCTION("""COMPUTED_VALUE"""),"")</f>
        <v/>
      </c>
      <c r="V606" s="105" t="str">
        <f>IFERROR(__xludf.DUMMYFUNCTION("""COMPUTED_VALUE"""),"")</f>
        <v/>
      </c>
      <c r="W606" s="105" t="str">
        <f>IFERROR(__xludf.DUMMYFUNCTION("""COMPUTED_VALUE"""),"")</f>
        <v/>
      </c>
      <c r="X606" s="105" t="str">
        <f>IFERROR(__xludf.DUMMYFUNCTION("""COMPUTED_VALUE"""),"")</f>
        <v/>
      </c>
      <c r="Y606" s="105" t="str">
        <f>IFERROR(__xludf.DUMMYFUNCTION("""COMPUTED_VALUE"""),"")</f>
        <v/>
      </c>
      <c r="Z606" s="105" t="str">
        <f>IFERROR(__xludf.DUMMYFUNCTION("""COMPUTED_VALUE"""),"")</f>
        <v/>
      </c>
      <c r="AA606" s="105" t="str">
        <f>IFERROR(__xludf.DUMMYFUNCTION("""COMPUTED_VALUE"""),"")</f>
        <v/>
      </c>
      <c r="AB606" s="105" t="str">
        <f>IFERROR(__xludf.DUMMYFUNCTION("""COMPUTED_VALUE"""),"")</f>
        <v/>
      </c>
      <c r="AC606" s="105" t="str">
        <f>IFERROR(__xludf.DUMMYFUNCTION("""COMPUTED_VALUE"""),"")</f>
        <v/>
      </c>
      <c r="AD606" s="105" t="str">
        <f>IFERROR(__xludf.DUMMYFUNCTION("""COMPUTED_VALUE"""),"")</f>
        <v/>
      </c>
      <c r="AE606" s="105" t="str">
        <f>IFERROR(__xludf.DUMMYFUNCTION("""COMPUTED_VALUE"""),"")</f>
        <v/>
      </c>
      <c r="AF606" s="105" t="str">
        <f>IFERROR(__xludf.DUMMYFUNCTION("""COMPUTED_VALUE"""),"")</f>
        <v/>
      </c>
      <c r="AG606" s="105" t="str">
        <f>IFERROR(__xludf.DUMMYFUNCTION("""COMPUTED_VALUE"""),"")</f>
        <v/>
      </c>
      <c r="AH606" s="105" t="str">
        <f>IFERROR(__xludf.DUMMYFUNCTION("""COMPUTED_VALUE"""),"")</f>
        <v/>
      </c>
      <c r="AI606" s="105" t="str">
        <f>IFERROR(__xludf.DUMMYFUNCTION("""COMPUTED_VALUE"""),"")</f>
        <v/>
      </c>
      <c r="AJ606" s="105" t="str">
        <f>IFERROR(__xludf.DUMMYFUNCTION("""COMPUTED_VALUE"""),"")</f>
        <v/>
      </c>
      <c r="AK606" s="105" t="str">
        <f>IFERROR(__xludf.DUMMYFUNCTION("""COMPUTED_VALUE"""),"")</f>
        <v/>
      </c>
      <c r="AL606" s="105" t="str">
        <f>IFERROR(__xludf.DUMMYFUNCTION("""COMPUTED_VALUE"""),"")</f>
        <v/>
      </c>
      <c r="AM606" s="105" t="str">
        <f>IFERROR(__xludf.DUMMYFUNCTION("""COMPUTED_VALUE"""),"")</f>
        <v/>
      </c>
      <c r="AN606" s="105" t="str">
        <f>IFERROR(__xludf.DUMMYFUNCTION("""COMPUTED_VALUE"""),"")</f>
        <v/>
      </c>
    </row>
    <row r="607">
      <c r="A607" s="105"/>
      <c r="B607" s="105"/>
      <c r="C607" s="105"/>
      <c r="D607" s="105"/>
      <c r="E607" s="106"/>
      <c r="F607" s="205"/>
      <c r="G607" s="105"/>
      <c r="H607" s="108"/>
      <c r="I607" s="105"/>
      <c r="J607" s="108" t="str">
        <f>IFERROR(__xludf.DUMMYFUNCTION("""COMPUTED_VALUE"""),"")</f>
        <v/>
      </c>
      <c r="K607" s="105" t="str">
        <f>IFERROR(__xludf.DUMMYFUNCTION("""COMPUTED_VALUE"""),"")</f>
        <v/>
      </c>
      <c r="L607" s="105" t="str">
        <f>IFERROR(__xludf.DUMMYFUNCTION("""COMPUTED_VALUE"""),"")</f>
        <v/>
      </c>
      <c r="M607" s="105" t="str">
        <f>IFERROR(__xludf.DUMMYFUNCTION("""COMPUTED_VALUE"""),"")</f>
        <v/>
      </c>
      <c r="N607" s="105" t="str">
        <f>IFERROR(__xludf.DUMMYFUNCTION("""COMPUTED_VALUE"""),"")</f>
        <v/>
      </c>
      <c r="O607" s="105" t="str">
        <f>IFERROR(__xludf.DUMMYFUNCTION("""COMPUTED_VALUE"""),"")</f>
        <v/>
      </c>
      <c r="P607" s="105" t="str">
        <f>IFERROR(__xludf.DUMMYFUNCTION("""COMPUTED_VALUE"""),"")</f>
        <v/>
      </c>
      <c r="Q607" s="105" t="str">
        <f>IFERROR(__xludf.DUMMYFUNCTION("""COMPUTED_VALUE"""),"")</f>
        <v/>
      </c>
      <c r="R607" s="105" t="str">
        <f>IFERROR(__xludf.DUMMYFUNCTION("""COMPUTED_VALUE"""),"")</f>
        <v/>
      </c>
      <c r="S607" s="105" t="str">
        <f>IFERROR(__xludf.DUMMYFUNCTION("""COMPUTED_VALUE"""),"")</f>
        <v/>
      </c>
      <c r="T607" s="105" t="str">
        <f>IFERROR(__xludf.DUMMYFUNCTION("""COMPUTED_VALUE"""),"")</f>
        <v/>
      </c>
      <c r="U607" s="105" t="str">
        <f>IFERROR(__xludf.DUMMYFUNCTION("""COMPUTED_VALUE"""),"")</f>
        <v/>
      </c>
      <c r="V607" s="105" t="str">
        <f>IFERROR(__xludf.DUMMYFUNCTION("""COMPUTED_VALUE"""),"")</f>
        <v/>
      </c>
      <c r="W607" s="105" t="str">
        <f>IFERROR(__xludf.DUMMYFUNCTION("""COMPUTED_VALUE"""),"")</f>
        <v/>
      </c>
      <c r="X607" s="105" t="str">
        <f>IFERROR(__xludf.DUMMYFUNCTION("""COMPUTED_VALUE"""),"")</f>
        <v/>
      </c>
      <c r="Y607" s="105" t="str">
        <f>IFERROR(__xludf.DUMMYFUNCTION("""COMPUTED_VALUE"""),"")</f>
        <v/>
      </c>
      <c r="Z607" s="105" t="str">
        <f>IFERROR(__xludf.DUMMYFUNCTION("""COMPUTED_VALUE"""),"")</f>
        <v/>
      </c>
      <c r="AA607" s="105" t="str">
        <f>IFERROR(__xludf.DUMMYFUNCTION("""COMPUTED_VALUE"""),"")</f>
        <v/>
      </c>
      <c r="AB607" s="105" t="str">
        <f>IFERROR(__xludf.DUMMYFUNCTION("""COMPUTED_VALUE"""),"")</f>
        <v/>
      </c>
      <c r="AC607" s="105" t="str">
        <f>IFERROR(__xludf.DUMMYFUNCTION("""COMPUTED_VALUE"""),"")</f>
        <v/>
      </c>
      <c r="AD607" s="105" t="str">
        <f>IFERROR(__xludf.DUMMYFUNCTION("""COMPUTED_VALUE"""),"")</f>
        <v/>
      </c>
      <c r="AE607" s="105" t="str">
        <f>IFERROR(__xludf.DUMMYFUNCTION("""COMPUTED_VALUE"""),"")</f>
        <v/>
      </c>
      <c r="AF607" s="105" t="str">
        <f>IFERROR(__xludf.DUMMYFUNCTION("""COMPUTED_VALUE"""),"")</f>
        <v/>
      </c>
      <c r="AG607" s="105" t="str">
        <f>IFERROR(__xludf.DUMMYFUNCTION("""COMPUTED_VALUE"""),"")</f>
        <v/>
      </c>
      <c r="AH607" s="105" t="str">
        <f>IFERROR(__xludf.DUMMYFUNCTION("""COMPUTED_VALUE"""),"")</f>
        <v/>
      </c>
      <c r="AI607" s="105" t="str">
        <f>IFERROR(__xludf.DUMMYFUNCTION("""COMPUTED_VALUE"""),"")</f>
        <v/>
      </c>
      <c r="AJ607" s="105" t="str">
        <f>IFERROR(__xludf.DUMMYFUNCTION("""COMPUTED_VALUE"""),"")</f>
        <v/>
      </c>
      <c r="AK607" s="105" t="str">
        <f>IFERROR(__xludf.DUMMYFUNCTION("""COMPUTED_VALUE"""),"")</f>
        <v/>
      </c>
      <c r="AL607" s="105" t="str">
        <f>IFERROR(__xludf.DUMMYFUNCTION("""COMPUTED_VALUE"""),"")</f>
        <v/>
      </c>
      <c r="AM607" s="105" t="str">
        <f>IFERROR(__xludf.DUMMYFUNCTION("""COMPUTED_VALUE"""),"")</f>
        <v/>
      </c>
      <c r="AN607" s="105" t="str">
        <f>IFERROR(__xludf.DUMMYFUNCTION("""COMPUTED_VALUE"""),"")</f>
        <v/>
      </c>
    </row>
    <row r="608">
      <c r="A608" s="105"/>
      <c r="B608" s="105"/>
      <c r="C608" s="105"/>
      <c r="D608" s="105"/>
      <c r="E608" s="106"/>
      <c r="F608" s="205"/>
      <c r="G608" s="105"/>
      <c r="H608" s="108"/>
      <c r="I608" s="105"/>
      <c r="J608" s="108" t="str">
        <f>IFERROR(__xludf.DUMMYFUNCTION("""COMPUTED_VALUE"""),"")</f>
        <v/>
      </c>
      <c r="K608" s="105" t="str">
        <f>IFERROR(__xludf.DUMMYFUNCTION("""COMPUTED_VALUE"""),"")</f>
        <v/>
      </c>
      <c r="L608" s="105" t="str">
        <f>IFERROR(__xludf.DUMMYFUNCTION("""COMPUTED_VALUE"""),"")</f>
        <v/>
      </c>
      <c r="M608" s="105" t="str">
        <f>IFERROR(__xludf.DUMMYFUNCTION("""COMPUTED_VALUE"""),"")</f>
        <v/>
      </c>
      <c r="N608" s="105" t="str">
        <f>IFERROR(__xludf.DUMMYFUNCTION("""COMPUTED_VALUE"""),"")</f>
        <v/>
      </c>
      <c r="O608" s="105" t="str">
        <f>IFERROR(__xludf.DUMMYFUNCTION("""COMPUTED_VALUE"""),"")</f>
        <v/>
      </c>
      <c r="P608" s="105" t="str">
        <f>IFERROR(__xludf.DUMMYFUNCTION("""COMPUTED_VALUE"""),"")</f>
        <v/>
      </c>
      <c r="Q608" s="105" t="str">
        <f>IFERROR(__xludf.DUMMYFUNCTION("""COMPUTED_VALUE"""),"")</f>
        <v/>
      </c>
      <c r="R608" s="105" t="str">
        <f>IFERROR(__xludf.DUMMYFUNCTION("""COMPUTED_VALUE"""),"")</f>
        <v/>
      </c>
      <c r="S608" s="105" t="str">
        <f>IFERROR(__xludf.DUMMYFUNCTION("""COMPUTED_VALUE"""),"")</f>
        <v/>
      </c>
      <c r="T608" s="105" t="str">
        <f>IFERROR(__xludf.DUMMYFUNCTION("""COMPUTED_VALUE"""),"")</f>
        <v/>
      </c>
      <c r="U608" s="105" t="str">
        <f>IFERROR(__xludf.DUMMYFUNCTION("""COMPUTED_VALUE"""),"")</f>
        <v/>
      </c>
      <c r="V608" s="105" t="str">
        <f>IFERROR(__xludf.DUMMYFUNCTION("""COMPUTED_VALUE"""),"")</f>
        <v/>
      </c>
      <c r="W608" s="105" t="str">
        <f>IFERROR(__xludf.DUMMYFUNCTION("""COMPUTED_VALUE"""),"")</f>
        <v/>
      </c>
      <c r="X608" s="105" t="str">
        <f>IFERROR(__xludf.DUMMYFUNCTION("""COMPUTED_VALUE"""),"")</f>
        <v/>
      </c>
      <c r="Y608" s="105" t="str">
        <f>IFERROR(__xludf.DUMMYFUNCTION("""COMPUTED_VALUE"""),"")</f>
        <v/>
      </c>
      <c r="Z608" s="105" t="str">
        <f>IFERROR(__xludf.DUMMYFUNCTION("""COMPUTED_VALUE"""),"")</f>
        <v/>
      </c>
      <c r="AA608" s="105" t="str">
        <f>IFERROR(__xludf.DUMMYFUNCTION("""COMPUTED_VALUE"""),"")</f>
        <v/>
      </c>
      <c r="AB608" s="105" t="str">
        <f>IFERROR(__xludf.DUMMYFUNCTION("""COMPUTED_VALUE"""),"")</f>
        <v/>
      </c>
      <c r="AC608" s="105" t="str">
        <f>IFERROR(__xludf.DUMMYFUNCTION("""COMPUTED_VALUE"""),"")</f>
        <v/>
      </c>
      <c r="AD608" s="105" t="str">
        <f>IFERROR(__xludf.DUMMYFUNCTION("""COMPUTED_VALUE"""),"")</f>
        <v/>
      </c>
      <c r="AE608" s="105" t="str">
        <f>IFERROR(__xludf.DUMMYFUNCTION("""COMPUTED_VALUE"""),"")</f>
        <v/>
      </c>
      <c r="AF608" s="105" t="str">
        <f>IFERROR(__xludf.DUMMYFUNCTION("""COMPUTED_VALUE"""),"")</f>
        <v/>
      </c>
      <c r="AG608" s="105" t="str">
        <f>IFERROR(__xludf.DUMMYFUNCTION("""COMPUTED_VALUE"""),"")</f>
        <v/>
      </c>
      <c r="AH608" s="105" t="str">
        <f>IFERROR(__xludf.DUMMYFUNCTION("""COMPUTED_VALUE"""),"")</f>
        <v/>
      </c>
      <c r="AI608" s="105" t="str">
        <f>IFERROR(__xludf.DUMMYFUNCTION("""COMPUTED_VALUE"""),"")</f>
        <v/>
      </c>
      <c r="AJ608" s="105" t="str">
        <f>IFERROR(__xludf.DUMMYFUNCTION("""COMPUTED_VALUE"""),"")</f>
        <v/>
      </c>
      <c r="AK608" s="105" t="str">
        <f>IFERROR(__xludf.DUMMYFUNCTION("""COMPUTED_VALUE"""),"")</f>
        <v/>
      </c>
      <c r="AL608" s="105" t="str">
        <f>IFERROR(__xludf.DUMMYFUNCTION("""COMPUTED_VALUE"""),"")</f>
        <v/>
      </c>
      <c r="AM608" s="105" t="str">
        <f>IFERROR(__xludf.DUMMYFUNCTION("""COMPUTED_VALUE"""),"")</f>
        <v/>
      </c>
      <c r="AN608" s="105" t="str">
        <f>IFERROR(__xludf.DUMMYFUNCTION("""COMPUTED_VALUE"""),"")</f>
        <v/>
      </c>
    </row>
    <row r="609">
      <c r="A609" s="105"/>
      <c r="B609" s="105"/>
      <c r="C609" s="105"/>
      <c r="D609" s="105"/>
      <c r="E609" s="106"/>
      <c r="F609" s="205"/>
      <c r="G609" s="105"/>
      <c r="H609" s="108"/>
      <c r="I609" s="105"/>
      <c r="J609" s="108" t="str">
        <f>IFERROR(__xludf.DUMMYFUNCTION("""COMPUTED_VALUE"""),"")</f>
        <v/>
      </c>
      <c r="K609" s="105" t="str">
        <f>IFERROR(__xludf.DUMMYFUNCTION("""COMPUTED_VALUE"""),"")</f>
        <v/>
      </c>
      <c r="L609" s="105" t="str">
        <f>IFERROR(__xludf.DUMMYFUNCTION("""COMPUTED_VALUE"""),"")</f>
        <v/>
      </c>
      <c r="M609" s="105" t="str">
        <f>IFERROR(__xludf.DUMMYFUNCTION("""COMPUTED_VALUE"""),"")</f>
        <v/>
      </c>
      <c r="N609" s="105" t="str">
        <f>IFERROR(__xludf.DUMMYFUNCTION("""COMPUTED_VALUE"""),"")</f>
        <v/>
      </c>
      <c r="O609" s="105" t="str">
        <f>IFERROR(__xludf.DUMMYFUNCTION("""COMPUTED_VALUE"""),"")</f>
        <v/>
      </c>
      <c r="P609" s="105" t="str">
        <f>IFERROR(__xludf.DUMMYFUNCTION("""COMPUTED_VALUE"""),"")</f>
        <v/>
      </c>
      <c r="Q609" s="105" t="str">
        <f>IFERROR(__xludf.DUMMYFUNCTION("""COMPUTED_VALUE"""),"")</f>
        <v/>
      </c>
      <c r="R609" s="105" t="str">
        <f>IFERROR(__xludf.DUMMYFUNCTION("""COMPUTED_VALUE"""),"")</f>
        <v/>
      </c>
      <c r="S609" s="105" t="str">
        <f>IFERROR(__xludf.DUMMYFUNCTION("""COMPUTED_VALUE"""),"")</f>
        <v/>
      </c>
      <c r="T609" s="105" t="str">
        <f>IFERROR(__xludf.DUMMYFUNCTION("""COMPUTED_VALUE"""),"")</f>
        <v/>
      </c>
      <c r="U609" s="105" t="str">
        <f>IFERROR(__xludf.DUMMYFUNCTION("""COMPUTED_VALUE"""),"")</f>
        <v/>
      </c>
      <c r="V609" s="105" t="str">
        <f>IFERROR(__xludf.DUMMYFUNCTION("""COMPUTED_VALUE"""),"")</f>
        <v/>
      </c>
      <c r="W609" s="105" t="str">
        <f>IFERROR(__xludf.DUMMYFUNCTION("""COMPUTED_VALUE"""),"")</f>
        <v/>
      </c>
      <c r="X609" s="105" t="str">
        <f>IFERROR(__xludf.DUMMYFUNCTION("""COMPUTED_VALUE"""),"")</f>
        <v/>
      </c>
      <c r="Y609" s="105" t="str">
        <f>IFERROR(__xludf.DUMMYFUNCTION("""COMPUTED_VALUE"""),"")</f>
        <v/>
      </c>
      <c r="Z609" s="105" t="str">
        <f>IFERROR(__xludf.DUMMYFUNCTION("""COMPUTED_VALUE"""),"")</f>
        <v/>
      </c>
      <c r="AA609" s="105" t="str">
        <f>IFERROR(__xludf.DUMMYFUNCTION("""COMPUTED_VALUE"""),"")</f>
        <v/>
      </c>
      <c r="AB609" s="105" t="str">
        <f>IFERROR(__xludf.DUMMYFUNCTION("""COMPUTED_VALUE"""),"")</f>
        <v/>
      </c>
      <c r="AC609" s="105" t="str">
        <f>IFERROR(__xludf.DUMMYFUNCTION("""COMPUTED_VALUE"""),"")</f>
        <v/>
      </c>
      <c r="AD609" s="105" t="str">
        <f>IFERROR(__xludf.DUMMYFUNCTION("""COMPUTED_VALUE"""),"")</f>
        <v/>
      </c>
      <c r="AE609" s="105" t="str">
        <f>IFERROR(__xludf.DUMMYFUNCTION("""COMPUTED_VALUE"""),"")</f>
        <v/>
      </c>
      <c r="AF609" s="105" t="str">
        <f>IFERROR(__xludf.DUMMYFUNCTION("""COMPUTED_VALUE"""),"")</f>
        <v/>
      </c>
      <c r="AG609" s="105" t="str">
        <f>IFERROR(__xludf.DUMMYFUNCTION("""COMPUTED_VALUE"""),"")</f>
        <v/>
      </c>
      <c r="AH609" s="105" t="str">
        <f>IFERROR(__xludf.DUMMYFUNCTION("""COMPUTED_VALUE"""),"")</f>
        <v/>
      </c>
      <c r="AI609" s="105" t="str">
        <f>IFERROR(__xludf.DUMMYFUNCTION("""COMPUTED_VALUE"""),"")</f>
        <v/>
      </c>
      <c r="AJ609" s="105" t="str">
        <f>IFERROR(__xludf.DUMMYFUNCTION("""COMPUTED_VALUE"""),"")</f>
        <v/>
      </c>
      <c r="AK609" s="105" t="str">
        <f>IFERROR(__xludf.DUMMYFUNCTION("""COMPUTED_VALUE"""),"")</f>
        <v/>
      </c>
      <c r="AL609" s="105" t="str">
        <f>IFERROR(__xludf.DUMMYFUNCTION("""COMPUTED_VALUE"""),"")</f>
        <v/>
      </c>
      <c r="AM609" s="105" t="str">
        <f>IFERROR(__xludf.DUMMYFUNCTION("""COMPUTED_VALUE"""),"")</f>
        <v/>
      </c>
      <c r="AN609" s="105" t="str">
        <f>IFERROR(__xludf.DUMMYFUNCTION("""COMPUTED_VALUE"""),"")</f>
        <v/>
      </c>
    </row>
    <row r="610">
      <c r="A610" s="105"/>
      <c r="B610" s="105"/>
      <c r="C610" s="105"/>
      <c r="D610" s="105"/>
      <c r="E610" s="106"/>
      <c r="F610" s="205"/>
      <c r="G610" s="105"/>
      <c r="H610" s="108"/>
      <c r="I610" s="105"/>
      <c r="J610" s="108" t="str">
        <f>IFERROR(__xludf.DUMMYFUNCTION("""COMPUTED_VALUE"""),"")</f>
        <v/>
      </c>
      <c r="K610" s="105" t="str">
        <f>IFERROR(__xludf.DUMMYFUNCTION("""COMPUTED_VALUE"""),"")</f>
        <v/>
      </c>
      <c r="L610" s="105" t="str">
        <f>IFERROR(__xludf.DUMMYFUNCTION("""COMPUTED_VALUE"""),"")</f>
        <v/>
      </c>
      <c r="M610" s="105" t="str">
        <f>IFERROR(__xludf.DUMMYFUNCTION("""COMPUTED_VALUE"""),"")</f>
        <v/>
      </c>
      <c r="N610" s="105" t="str">
        <f>IFERROR(__xludf.DUMMYFUNCTION("""COMPUTED_VALUE"""),"")</f>
        <v/>
      </c>
      <c r="O610" s="105" t="str">
        <f>IFERROR(__xludf.DUMMYFUNCTION("""COMPUTED_VALUE"""),"")</f>
        <v/>
      </c>
      <c r="P610" s="105" t="str">
        <f>IFERROR(__xludf.DUMMYFUNCTION("""COMPUTED_VALUE"""),"")</f>
        <v/>
      </c>
      <c r="Q610" s="105" t="str">
        <f>IFERROR(__xludf.DUMMYFUNCTION("""COMPUTED_VALUE"""),"")</f>
        <v/>
      </c>
      <c r="R610" s="105" t="str">
        <f>IFERROR(__xludf.DUMMYFUNCTION("""COMPUTED_VALUE"""),"")</f>
        <v/>
      </c>
      <c r="S610" s="105" t="str">
        <f>IFERROR(__xludf.DUMMYFUNCTION("""COMPUTED_VALUE"""),"")</f>
        <v/>
      </c>
      <c r="T610" s="105" t="str">
        <f>IFERROR(__xludf.DUMMYFUNCTION("""COMPUTED_VALUE"""),"")</f>
        <v/>
      </c>
      <c r="U610" s="105" t="str">
        <f>IFERROR(__xludf.DUMMYFUNCTION("""COMPUTED_VALUE"""),"")</f>
        <v/>
      </c>
      <c r="V610" s="105" t="str">
        <f>IFERROR(__xludf.DUMMYFUNCTION("""COMPUTED_VALUE"""),"")</f>
        <v/>
      </c>
      <c r="W610" s="105" t="str">
        <f>IFERROR(__xludf.DUMMYFUNCTION("""COMPUTED_VALUE"""),"")</f>
        <v/>
      </c>
      <c r="X610" s="105" t="str">
        <f>IFERROR(__xludf.DUMMYFUNCTION("""COMPUTED_VALUE"""),"")</f>
        <v/>
      </c>
      <c r="Y610" s="105" t="str">
        <f>IFERROR(__xludf.DUMMYFUNCTION("""COMPUTED_VALUE"""),"")</f>
        <v/>
      </c>
      <c r="Z610" s="105" t="str">
        <f>IFERROR(__xludf.DUMMYFUNCTION("""COMPUTED_VALUE"""),"")</f>
        <v/>
      </c>
      <c r="AA610" s="105" t="str">
        <f>IFERROR(__xludf.DUMMYFUNCTION("""COMPUTED_VALUE"""),"")</f>
        <v/>
      </c>
      <c r="AB610" s="105" t="str">
        <f>IFERROR(__xludf.DUMMYFUNCTION("""COMPUTED_VALUE"""),"")</f>
        <v/>
      </c>
      <c r="AC610" s="105" t="str">
        <f>IFERROR(__xludf.DUMMYFUNCTION("""COMPUTED_VALUE"""),"")</f>
        <v/>
      </c>
      <c r="AD610" s="105" t="str">
        <f>IFERROR(__xludf.DUMMYFUNCTION("""COMPUTED_VALUE"""),"")</f>
        <v/>
      </c>
      <c r="AE610" s="105" t="str">
        <f>IFERROR(__xludf.DUMMYFUNCTION("""COMPUTED_VALUE"""),"")</f>
        <v/>
      </c>
      <c r="AF610" s="105" t="str">
        <f>IFERROR(__xludf.DUMMYFUNCTION("""COMPUTED_VALUE"""),"")</f>
        <v/>
      </c>
      <c r="AG610" s="105" t="str">
        <f>IFERROR(__xludf.DUMMYFUNCTION("""COMPUTED_VALUE"""),"")</f>
        <v/>
      </c>
      <c r="AH610" s="105" t="str">
        <f>IFERROR(__xludf.DUMMYFUNCTION("""COMPUTED_VALUE"""),"")</f>
        <v/>
      </c>
      <c r="AI610" s="105" t="str">
        <f>IFERROR(__xludf.DUMMYFUNCTION("""COMPUTED_VALUE"""),"")</f>
        <v/>
      </c>
      <c r="AJ610" s="105" t="str">
        <f>IFERROR(__xludf.DUMMYFUNCTION("""COMPUTED_VALUE"""),"")</f>
        <v/>
      </c>
      <c r="AK610" s="105" t="str">
        <f>IFERROR(__xludf.DUMMYFUNCTION("""COMPUTED_VALUE"""),"")</f>
        <v/>
      </c>
      <c r="AL610" s="105" t="str">
        <f>IFERROR(__xludf.DUMMYFUNCTION("""COMPUTED_VALUE"""),"")</f>
        <v/>
      </c>
      <c r="AM610" s="105" t="str">
        <f>IFERROR(__xludf.DUMMYFUNCTION("""COMPUTED_VALUE"""),"")</f>
        <v/>
      </c>
      <c r="AN610" s="105" t="str">
        <f>IFERROR(__xludf.DUMMYFUNCTION("""COMPUTED_VALUE"""),"")</f>
        <v/>
      </c>
    </row>
    <row r="611">
      <c r="A611" s="105"/>
      <c r="B611" s="105"/>
      <c r="C611" s="105"/>
      <c r="D611" s="105"/>
      <c r="E611" s="106"/>
      <c r="F611" s="205"/>
      <c r="G611" s="105"/>
      <c r="H611" s="108"/>
      <c r="I611" s="105"/>
      <c r="J611" s="108" t="str">
        <f>IFERROR(__xludf.DUMMYFUNCTION("""COMPUTED_VALUE"""),"")</f>
        <v/>
      </c>
      <c r="K611" s="105" t="str">
        <f>IFERROR(__xludf.DUMMYFUNCTION("""COMPUTED_VALUE"""),"")</f>
        <v/>
      </c>
      <c r="L611" s="105" t="str">
        <f>IFERROR(__xludf.DUMMYFUNCTION("""COMPUTED_VALUE"""),"")</f>
        <v/>
      </c>
      <c r="M611" s="105" t="str">
        <f>IFERROR(__xludf.DUMMYFUNCTION("""COMPUTED_VALUE"""),"")</f>
        <v/>
      </c>
      <c r="N611" s="105" t="str">
        <f>IFERROR(__xludf.DUMMYFUNCTION("""COMPUTED_VALUE"""),"")</f>
        <v/>
      </c>
      <c r="O611" s="105" t="str">
        <f>IFERROR(__xludf.DUMMYFUNCTION("""COMPUTED_VALUE"""),"")</f>
        <v/>
      </c>
      <c r="P611" s="105" t="str">
        <f>IFERROR(__xludf.DUMMYFUNCTION("""COMPUTED_VALUE"""),"")</f>
        <v/>
      </c>
      <c r="Q611" s="105" t="str">
        <f>IFERROR(__xludf.DUMMYFUNCTION("""COMPUTED_VALUE"""),"")</f>
        <v/>
      </c>
      <c r="R611" s="105" t="str">
        <f>IFERROR(__xludf.DUMMYFUNCTION("""COMPUTED_VALUE"""),"")</f>
        <v/>
      </c>
      <c r="S611" s="105" t="str">
        <f>IFERROR(__xludf.DUMMYFUNCTION("""COMPUTED_VALUE"""),"")</f>
        <v/>
      </c>
      <c r="T611" s="105" t="str">
        <f>IFERROR(__xludf.DUMMYFUNCTION("""COMPUTED_VALUE"""),"")</f>
        <v/>
      </c>
      <c r="U611" s="105" t="str">
        <f>IFERROR(__xludf.DUMMYFUNCTION("""COMPUTED_VALUE"""),"")</f>
        <v/>
      </c>
      <c r="V611" s="105" t="str">
        <f>IFERROR(__xludf.DUMMYFUNCTION("""COMPUTED_VALUE"""),"")</f>
        <v/>
      </c>
      <c r="W611" s="105" t="str">
        <f>IFERROR(__xludf.DUMMYFUNCTION("""COMPUTED_VALUE"""),"")</f>
        <v/>
      </c>
      <c r="X611" s="105" t="str">
        <f>IFERROR(__xludf.DUMMYFUNCTION("""COMPUTED_VALUE"""),"")</f>
        <v/>
      </c>
      <c r="Y611" s="105" t="str">
        <f>IFERROR(__xludf.DUMMYFUNCTION("""COMPUTED_VALUE"""),"")</f>
        <v/>
      </c>
      <c r="Z611" s="105" t="str">
        <f>IFERROR(__xludf.DUMMYFUNCTION("""COMPUTED_VALUE"""),"")</f>
        <v/>
      </c>
      <c r="AA611" s="105" t="str">
        <f>IFERROR(__xludf.DUMMYFUNCTION("""COMPUTED_VALUE"""),"")</f>
        <v/>
      </c>
      <c r="AB611" s="105" t="str">
        <f>IFERROR(__xludf.DUMMYFUNCTION("""COMPUTED_VALUE"""),"")</f>
        <v/>
      </c>
      <c r="AC611" s="105" t="str">
        <f>IFERROR(__xludf.DUMMYFUNCTION("""COMPUTED_VALUE"""),"")</f>
        <v/>
      </c>
      <c r="AD611" s="105" t="str">
        <f>IFERROR(__xludf.DUMMYFUNCTION("""COMPUTED_VALUE"""),"")</f>
        <v/>
      </c>
      <c r="AE611" s="105" t="str">
        <f>IFERROR(__xludf.DUMMYFUNCTION("""COMPUTED_VALUE"""),"")</f>
        <v/>
      </c>
      <c r="AF611" s="105" t="str">
        <f>IFERROR(__xludf.DUMMYFUNCTION("""COMPUTED_VALUE"""),"")</f>
        <v/>
      </c>
      <c r="AG611" s="105" t="str">
        <f>IFERROR(__xludf.DUMMYFUNCTION("""COMPUTED_VALUE"""),"")</f>
        <v/>
      </c>
      <c r="AH611" s="105" t="str">
        <f>IFERROR(__xludf.DUMMYFUNCTION("""COMPUTED_VALUE"""),"")</f>
        <v/>
      </c>
      <c r="AI611" s="105" t="str">
        <f>IFERROR(__xludf.DUMMYFUNCTION("""COMPUTED_VALUE"""),"")</f>
        <v/>
      </c>
      <c r="AJ611" s="105" t="str">
        <f>IFERROR(__xludf.DUMMYFUNCTION("""COMPUTED_VALUE"""),"")</f>
        <v/>
      </c>
      <c r="AK611" s="105" t="str">
        <f>IFERROR(__xludf.DUMMYFUNCTION("""COMPUTED_VALUE"""),"")</f>
        <v/>
      </c>
      <c r="AL611" s="105" t="str">
        <f>IFERROR(__xludf.DUMMYFUNCTION("""COMPUTED_VALUE"""),"")</f>
        <v/>
      </c>
      <c r="AM611" s="105" t="str">
        <f>IFERROR(__xludf.DUMMYFUNCTION("""COMPUTED_VALUE"""),"")</f>
        <v/>
      </c>
      <c r="AN611" s="105" t="str">
        <f>IFERROR(__xludf.DUMMYFUNCTION("""COMPUTED_VALUE"""),"")</f>
        <v/>
      </c>
    </row>
    <row r="612">
      <c r="A612" s="105"/>
      <c r="B612" s="105"/>
      <c r="C612" s="105"/>
      <c r="D612" s="105"/>
      <c r="E612" s="106"/>
      <c r="F612" s="205"/>
      <c r="G612" s="105"/>
      <c r="H612" s="108"/>
      <c r="I612" s="105"/>
      <c r="J612" s="108" t="str">
        <f>IFERROR(__xludf.DUMMYFUNCTION("""COMPUTED_VALUE"""),"")</f>
        <v/>
      </c>
      <c r="K612" s="105" t="str">
        <f>IFERROR(__xludf.DUMMYFUNCTION("""COMPUTED_VALUE"""),"")</f>
        <v/>
      </c>
      <c r="L612" s="105" t="str">
        <f>IFERROR(__xludf.DUMMYFUNCTION("""COMPUTED_VALUE"""),"")</f>
        <v/>
      </c>
      <c r="M612" s="105" t="str">
        <f>IFERROR(__xludf.DUMMYFUNCTION("""COMPUTED_VALUE"""),"")</f>
        <v/>
      </c>
      <c r="N612" s="105" t="str">
        <f>IFERROR(__xludf.DUMMYFUNCTION("""COMPUTED_VALUE"""),"")</f>
        <v/>
      </c>
      <c r="O612" s="105" t="str">
        <f>IFERROR(__xludf.DUMMYFUNCTION("""COMPUTED_VALUE"""),"")</f>
        <v/>
      </c>
      <c r="P612" s="105" t="str">
        <f>IFERROR(__xludf.DUMMYFUNCTION("""COMPUTED_VALUE"""),"")</f>
        <v/>
      </c>
      <c r="Q612" s="105" t="str">
        <f>IFERROR(__xludf.DUMMYFUNCTION("""COMPUTED_VALUE"""),"")</f>
        <v/>
      </c>
      <c r="R612" s="105" t="str">
        <f>IFERROR(__xludf.DUMMYFUNCTION("""COMPUTED_VALUE"""),"")</f>
        <v/>
      </c>
      <c r="S612" s="105" t="str">
        <f>IFERROR(__xludf.DUMMYFUNCTION("""COMPUTED_VALUE"""),"")</f>
        <v/>
      </c>
      <c r="T612" s="105" t="str">
        <f>IFERROR(__xludf.DUMMYFUNCTION("""COMPUTED_VALUE"""),"")</f>
        <v/>
      </c>
      <c r="U612" s="105" t="str">
        <f>IFERROR(__xludf.DUMMYFUNCTION("""COMPUTED_VALUE"""),"")</f>
        <v/>
      </c>
      <c r="V612" s="105" t="str">
        <f>IFERROR(__xludf.DUMMYFUNCTION("""COMPUTED_VALUE"""),"")</f>
        <v/>
      </c>
      <c r="W612" s="105" t="str">
        <f>IFERROR(__xludf.DUMMYFUNCTION("""COMPUTED_VALUE"""),"")</f>
        <v/>
      </c>
      <c r="X612" s="105" t="str">
        <f>IFERROR(__xludf.DUMMYFUNCTION("""COMPUTED_VALUE"""),"")</f>
        <v/>
      </c>
      <c r="Y612" s="105" t="str">
        <f>IFERROR(__xludf.DUMMYFUNCTION("""COMPUTED_VALUE"""),"")</f>
        <v/>
      </c>
      <c r="Z612" s="105" t="str">
        <f>IFERROR(__xludf.DUMMYFUNCTION("""COMPUTED_VALUE"""),"")</f>
        <v/>
      </c>
      <c r="AA612" s="105" t="str">
        <f>IFERROR(__xludf.DUMMYFUNCTION("""COMPUTED_VALUE"""),"")</f>
        <v/>
      </c>
      <c r="AB612" s="105" t="str">
        <f>IFERROR(__xludf.DUMMYFUNCTION("""COMPUTED_VALUE"""),"")</f>
        <v/>
      </c>
      <c r="AC612" s="105" t="str">
        <f>IFERROR(__xludf.DUMMYFUNCTION("""COMPUTED_VALUE"""),"")</f>
        <v/>
      </c>
      <c r="AD612" s="105" t="str">
        <f>IFERROR(__xludf.DUMMYFUNCTION("""COMPUTED_VALUE"""),"")</f>
        <v/>
      </c>
      <c r="AE612" s="105" t="str">
        <f>IFERROR(__xludf.DUMMYFUNCTION("""COMPUTED_VALUE"""),"")</f>
        <v/>
      </c>
      <c r="AF612" s="105" t="str">
        <f>IFERROR(__xludf.DUMMYFUNCTION("""COMPUTED_VALUE"""),"")</f>
        <v/>
      </c>
      <c r="AG612" s="105" t="str">
        <f>IFERROR(__xludf.DUMMYFUNCTION("""COMPUTED_VALUE"""),"")</f>
        <v/>
      </c>
      <c r="AH612" s="105" t="str">
        <f>IFERROR(__xludf.DUMMYFUNCTION("""COMPUTED_VALUE"""),"")</f>
        <v/>
      </c>
      <c r="AI612" s="105" t="str">
        <f>IFERROR(__xludf.DUMMYFUNCTION("""COMPUTED_VALUE"""),"")</f>
        <v/>
      </c>
      <c r="AJ612" s="105" t="str">
        <f>IFERROR(__xludf.DUMMYFUNCTION("""COMPUTED_VALUE"""),"")</f>
        <v/>
      </c>
      <c r="AK612" s="105" t="str">
        <f>IFERROR(__xludf.DUMMYFUNCTION("""COMPUTED_VALUE"""),"")</f>
        <v/>
      </c>
      <c r="AL612" s="105" t="str">
        <f>IFERROR(__xludf.DUMMYFUNCTION("""COMPUTED_VALUE"""),"")</f>
        <v/>
      </c>
      <c r="AM612" s="105" t="str">
        <f>IFERROR(__xludf.DUMMYFUNCTION("""COMPUTED_VALUE"""),"")</f>
        <v/>
      </c>
      <c r="AN612" s="105" t="str">
        <f>IFERROR(__xludf.DUMMYFUNCTION("""COMPUTED_VALUE"""),"")</f>
        <v/>
      </c>
    </row>
    <row r="613">
      <c r="A613" s="105"/>
      <c r="B613" s="105"/>
      <c r="C613" s="105"/>
      <c r="D613" s="105"/>
      <c r="E613" s="106"/>
      <c r="F613" s="205"/>
      <c r="G613" s="105"/>
      <c r="H613" s="108"/>
      <c r="I613" s="105"/>
      <c r="J613" s="108" t="str">
        <f>IFERROR(__xludf.DUMMYFUNCTION("""COMPUTED_VALUE"""),"")</f>
        <v/>
      </c>
      <c r="K613" s="105" t="str">
        <f>IFERROR(__xludf.DUMMYFUNCTION("""COMPUTED_VALUE"""),"")</f>
        <v/>
      </c>
      <c r="L613" s="105" t="str">
        <f>IFERROR(__xludf.DUMMYFUNCTION("""COMPUTED_VALUE"""),"")</f>
        <v/>
      </c>
      <c r="M613" s="105" t="str">
        <f>IFERROR(__xludf.DUMMYFUNCTION("""COMPUTED_VALUE"""),"")</f>
        <v/>
      </c>
      <c r="N613" s="105" t="str">
        <f>IFERROR(__xludf.DUMMYFUNCTION("""COMPUTED_VALUE"""),"")</f>
        <v/>
      </c>
      <c r="O613" s="105" t="str">
        <f>IFERROR(__xludf.DUMMYFUNCTION("""COMPUTED_VALUE"""),"")</f>
        <v/>
      </c>
      <c r="P613" s="105" t="str">
        <f>IFERROR(__xludf.DUMMYFUNCTION("""COMPUTED_VALUE"""),"")</f>
        <v/>
      </c>
      <c r="Q613" s="105" t="str">
        <f>IFERROR(__xludf.DUMMYFUNCTION("""COMPUTED_VALUE"""),"")</f>
        <v/>
      </c>
      <c r="R613" s="105" t="str">
        <f>IFERROR(__xludf.DUMMYFUNCTION("""COMPUTED_VALUE"""),"")</f>
        <v/>
      </c>
      <c r="S613" s="105" t="str">
        <f>IFERROR(__xludf.DUMMYFUNCTION("""COMPUTED_VALUE"""),"")</f>
        <v/>
      </c>
      <c r="T613" s="105" t="str">
        <f>IFERROR(__xludf.DUMMYFUNCTION("""COMPUTED_VALUE"""),"")</f>
        <v/>
      </c>
      <c r="U613" s="105" t="str">
        <f>IFERROR(__xludf.DUMMYFUNCTION("""COMPUTED_VALUE"""),"")</f>
        <v/>
      </c>
      <c r="V613" s="105" t="str">
        <f>IFERROR(__xludf.DUMMYFUNCTION("""COMPUTED_VALUE"""),"")</f>
        <v/>
      </c>
      <c r="W613" s="105" t="str">
        <f>IFERROR(__xludf.DUMMYFUNCTION("""COMPUTED_VALUE"""),"")</f>
        <v/>
      </c>
      <c r="X613" s="105" t="str">
        <f>IFERROR(__xludf.DUMMYFUNCTION("""COMPUTED_VALUE"""),"")</f>
        <v/>
      </c>
      <c r="Y613" s="105" t="str">
        <f>IFERROR(__xludf.DUMMYFUNCTION("""COMPUTED_VALUE"""),"")</f>
        <v/>
      </c>
      <c r="Z613" s="105" t="str">
        <f>IFERROR(__xludf.DUMMYFUNCTION("""COMPUTED_VALUE"""),"")</f>
        <v/>
      </c>
      <c r="AA613" s="105" t="str">
        <f>IFERROR(__xludf.DUMMYFUNCTION("""COMPUTED_VALUE"""),"")</f>
        <v/>
      </c>
      <c r="AB613" s="105" t="str">
        <f>IFERROR(__xludf.DUMMYFUNCTION("""COMPUTED_VALUE"""),"")</f>
        <v/>
      </c>
      <c r="AC613" s="105" t="str">
        <f>IFERROR(__xludf.DUMMYFUNCTION("""COMPUTED_VALUE"""),"")</f>
        <v/>
      </c>
      <c r="AD613" s="105" t="str">
        <f>IFERROR(__xludf.DUMMYFUNCTION("""COMPUTED_VALUE"""),"")</f>
        <v/>
      </c>
      <c r="AE613" s="105" t="str">
        <f>IFERROR(__xludf.DUMMYFUNCTION("""COMPUTED_VALUE"""),"")</f>
        <v/>
      </c>
      <c r="AF613" s="105" t="str">
        <f>IFERROR(__xludf.DUMMYFUNCTION("""COMPUTED_VALUE"""),"")</f>
        <v/>
      </c>
      <c r="AG613" s="105" t="str">
        <f>IFERROR(__xludf.DUMMYFUNCTION("""COMPUTED_VALUE"""),"")</f>
        <v/>
      </c>
      <c r="AH613" s="105" t="str">
        <f>IFERROR(__xludf.DUMMYFUNCTION("""COMPUTED_VALUE"""),"")</f>
        <v/>
      </c>
      <c r="AI613" s="105" t="str">
        <f>IFERROR(__xludf.DUMMYFUNCTION("""COMPUTED_VALUE"""),"")</f>
        <v/>
      </c>
      <c r="AJ613" s="105" t="str">
        <f>IFERROR(__xludf.DUMMYFUNCTION("""COMPUTED_VALUE"""),"")</f>
        <v/>
      </c>
      <c r="AK613" s="105" t="str">
        <f>IFERROR(__xludf.DUMMYFUNCTION("""COMPUTED_VALUE"""),"")</f>
        <v/>
      </c>
      <c r="AL613" s="105" t="str">
        <f>IFERROR(__xludf.DUMMYFUNCTION("""COMPUTED_VALUE"""),"")</f>
        <v/>
      </c>
      <c r="AM613" s="105" t="str">
        <f>IFERROR(__xludf.DUMMYFUNCTION("""COMPUTED_VALUE"""),"")</f>
        <v/>
      </c>
      <c r="AN613" s="105" t="str">
        <f>IFERROR(__xludf.DUMMYFUNCTION("""COMPUTED_VALUE"""),"")</f>
        <v/>
      </c>
    </row>
    <row r="614">
      <c r="A614" s="105"/>
      <c r="B614" s="105"/>
      <c r="C614" s="105"/>
      <c r="D614" s="105"/>
      <c r="E614" s="106"/>
      <c r="F614" s="205"/>
      <c r="G614" s="105"/>
      <c r="H614" s="108"/>
      <c r="I614" s="105"/>
      <c r="J614" s="108" t="str">
        <f>IFERROR(__xludf.DUMMYFUNCTION("""COMPUTED_VALUE"""),"")</f>
        <v/>
      </c>
      <c r="K614" s="105" t="str">
        <f>IFERROR(__xludf.DUMMYFUNCTION("""COMPUTED_VALUE"""),"")</f>
        <v/>
      </c>
      <c r="L614" s="105" t="str">
        <f>IFERROR(__xludf.DUMMYFUNCTION("""COMPUTED_VALUE"""),"")</f>
        <v/>
      </c>
      <c r="M614" s="105" t="str">
        <f>IFERROR(__xludf.DUMMYFUNCTION("""COMPUTED_VALUE"""),"")</f>
        <v/>
      </c>
      <c r="N614" s="105" t="str">
        <f>IFERROR(__xludf.DUMMYFUNCTION("""COMPUTED_VALUE"""),"")</f>
        <v/>
      </c>
      <c r="O614" s="105" t="str">
        <f>IFERROR(__xludf.DUMMYFUNCTION("""COMPUTED_VALUE"""),"")</f>
        <v/>
      </c>
      <c r="P614" s="105" t="str">
        <f>IFERROR(__xludf.DUMMYFUNCTION("""COMPUTED_VALUE"""),"")</f>
        <v/>
      </c>
      <c r="Q614" s="105" t="str">
        <f>IFERROR(__xludf.DUMMYFUNCTION("""COMPUTED_VALUE"""),"")</f>
        <v/>
      </c>
      <c r="R614" s="105" t="str">
        <f>IFERROR(__xludf.DUMMYFUNCTION("""COMPUTED_VALUE"""),"")</f>
        <v/>
      </c>
      <c r="S614" s="105" t="str">
        <f>IFERROR(__xludf.DUMMYFUNCTION("""COMPUTED_VALUE"""),"")</f>
        <v/>
      </c>
      <c r="T614" s="105" t="str">
        <f>IFERROR(__xludf.DUMMYFUNCTION("""COMPUTED_VALUE"""),"")</f>
        <v/>
      </c>
      <c r="U614" s="105" t="str">
        <f>IFERROR(__xludf.DUMMYFUNCTION("""COMPUTED_VALUE"""),"")</f>
        <v/>
      </c>
      <c r="V614" s="105" t="str">
        <f>IFERROR(__xludf.DUMMYFUNCTION("""COMPUTED_VALUE"""),"")</f>
        <v/>
      </c>
      <c r="W614" s="105" t="str">
        <f>IFERROR(__xludf.DUMMYFUNCTION("""COMPUTED_VALUE"""),"")</f>
        <v/>
      </c>
      <c r="X614" s="105" t="str">
        <f>IFERROR(__xludf.DUMMYFUNCTION("""COMPUTED_VALUE"""),"")</f>
        <v/>
      </c>
      <c r="Y614" s="105" t="str">
        <f>IFERROR(__xludf.DUMMYFUNCTION("""COMPUTED_VALUE"""),"")</f>
        <v/>
      </c>
      <c r="Z614" s="105" t="str">
        <f>IFERROR(__xludf.DUMMYFUNCTION("""COMPUTED_VALUE"""),"")</f>
        <v/>
      </c>
      <c r="AA614" s="105" t="str">
        <f>IFERROR(__xludf.DUMMYFUNCTION("""COMPUTED_VALUE"""),"")</f>
        <v/>
      </c>
      <c r="AB614" s="105" t="str">
        <f>IFERROR(__xludf.DUMMYFUNCTION("""COMPUTED_VALUE"""),"")</f>
        <v/>
      </c>
      <c r="AC614" s="105" t="str">
        <f>IFERROR(__xludf.DUMMYFUNCTION("""COMPUTED_VALUE"""),"")</f>
        <v/>
      </c>
      <c r="AD614" s="105" t="str">
        <f>IFERROR(__xludf.DUMMYFUNCTION("""COMPUTED_VALUE"""),"")</f>
        <v/>
      </c>
      <c r="AE614" s="105" t="str">
        <f>IFERROR(__xludf.DUMMYFUNCTION("""COMPUTED_VALUE"""),"")</f>
        <v/>
      </c>
      <c r="AF614" s="105" t="str">
        <f>IFERROR(__xludf.DUMMYFUNCTION("""COMPUTED_VALUE"""),"")</f>
        <v/>
      </c>
      <c r="AG614" s="105" t="str">
        <f>IFERROR(__xludf.DUMMYFUNCTION("""COMPUTED_VALUE"""),"")</f>
        <v/>
      </c>
      <c r="AH614" s="105" t="str">
        <f>IFERROR(__xludf.DUMMYFUNCTION("""COMPUTED_VALUE"""),"")</f>
        <v/>
      </c>
      <c r="AI614" s="105" t="str">
        <f>IFERROR(__xludf.DUMMYFUNCTION("""COMPUTED_VALUE"""),"")</f>
        <v/>
      </c>
      <c r="AJ614" s="105" t="str">
        <f>IFERROR(__xludf.DUMMYFUNCTION("""COMPUTED_VALUE"""),"")</f>
        <v/>
      </c>
      <c r="AK614" s="105" t="str">
        <f>IFERROR(__xludf.DUMMYFUNCTION("""COMPUTED_VALUE"""),"")</f>
        <v/>
      </c>
      <c r="AL614" s="105" t="str">
        <f>IFERROR(__xludf.DUMMYFUNCTION("""COMPUTED_VALUE"""),"")</f>
        <v/>
      </c>
      <c r="AM614" s="105" t="str">
        <f>IFERROR(__xludf.DUMMYFUNCTION("""COMPUTED_VALUE"""),"")</f>
        <v/>
      </c>
      <c r="AN614" s="105" t="str">
        <f>IFERROR(__xludf.DUMMYFUNCTION("""COMPUTED_VALUE"""),"")</f>
        <v/>
      </c>
    </row>
    <row r="615">
      <c r="A615" s="105"/>
      <c r="B615" s="105"/>
      <c r="C615" s="105"/>
      <c r="D615" s="105"/>
      <c r="E615" s="106"/>
      <c r="F615" s="205"/>
      <c r="G615" s="105"/>
      <c r="H615" s="108"/>
      <c r="I615" s="105"/>
      <c r="J615" s="108" t="str">
        <f>IFERROR(__xludf.DUMMYFUNCTION("""COMPUTED_VALUE"""),"")</f>
        <v/>
      </c>
      <c r="K615" s="105" t="str">
        <f>IFERROR(__xludf.DUMMYFUNCTION("""COMPUTED_VALUE"""),"")</f>
        <v/>
      </c>
      <c r="L615" s="105" t="str">
        <f>IFERROR(__xludf.DUMMYFUNCTION("""COMPUTED_VALUE"""),"")</f>
        <v/>
      </c>
      <c r="M615" s="105" t="str">
        <f>IFERROR(__xludf.DUMMYFUNCTION("""COMPUTED_VALUE"""),"")</f>
        <v/>
      </c>
      <c r="N615" s="105" t="str">
        <f>IFERROR(__xludf.DUMMYFUNCTION("""COMPUTED_VALUE"""),"")</f>
        <v/>
      </c>
      <c r="O615" s="105" t="str">
        <f>IFERROR(__xludf.DUMMYFUNCTION("""COMPUTED_VALUE"""),"")</f>
        <v/>
      </c>
      <c r="P615" s="105" t="str">
        <f>IFERROR(__xludf.DUMMYFUNCTION("""COMPUTED_VALUE"""),"")</f>
        <v/>
      </c>
      <c r="Q615" s="105" t="str">
        <f>IFERROR(__xludf.DUMMYFUNCTION("""COMPUTED_VALUE"""),"")</f>
        <v/>
      </c>
      <c r="R615" s="105" t="str">
        <f>IFERROR(__xludf.DUMMYFUNCTION("""COMPUTED_VALUE"""),"")</f>
        <v/>
      </c>
      <c r="S615" s="105" t="str">
        <f>IFERROR(__xludf.DUMMYFUNCTION("""COMPUTED_VALUE"""),"")</f>
        <v/>
      </c>
      <c r="T615" s="105" t="str">
        <f>IFERROR(__xludf.DUMMYFUNCTION("""COMPUTED_VALUE"""),"")</f>
        <v/>
      </c>
      <c r="U615" s="105" t="str">
        <f>IFERROR(__xludf.DUMMYFUNCTION("""COMPUTED_VALUE"""),"")</f>
        <v/>
      </c>
      <c r="V615" s="105" t="str">
        <f>IFERROR(__xludf.DUMMYFUNCTION("""COMPUTED_VALUE"""),"")</f>
        <v/>
      </c>
      <c r="W615" s="105" t="str">
        <f>IFERROR(__xludf.DUMMYFUNCTION("""COMPUTED_VALUE"""),"")</f>
        <v/>
      </c>
      <c r="X615" s="105" t="str">
        <f>IFERROR(__xludf.DUMMYFUNCTION("""COMPUTED_VALUE"""),"")</f>
        <v/>
      </c>
      <c r="Y615" s="105" t="str">
        <f>IFERROR(__xludf.DUMMYFUNCTION("""COMPUTED_VALUE"""),"")</f>
        <v/>
      </c>
      <c r="Z615" s="105" t="str">
        <f>IFERROR(__xludf.DUMMYFUNCTION("""COMPUTED_VALUE"""),"")</f>
        <v/>
      </c>
      <c r="AA615" s="105" t="str">
        <f>IFERROR(__xludf.DUMMYFUNCTION("""COMPUTED_VALUE"""),"")</f>
        <v/>
      </c>
      <c r="AB615" s="105" t="str">
        <f>IFERROR(__xludf.DUMMYFUNCTION("""COMPUTED_VALUE"""),"")</f>
        <v/>
      </c>
      <c r="AC615" s="105" t="str">
        <f>IFERROR(__xludf.DUMMYFUNCTION("""COMPUTED_VALUE"""),"")</f>
        <v/>
      </c>
      <c r="AD615" s="105" t="str">
        <f>IFERROR(__xludf.DUMMYFUNCTION("""COMPUTED_VALUE"""),"")</f>
        <v/>
      </c>
      <c r="AE615" s="105" t="str">
        <f>IFERROR(__xludf.DUMMYFUNCTION("""COMPUTED_VALUE"""),"")</f>
        <v/>
      </c>
      <c r="AF615" s="105" t="str">
        <f>IFERROR(__xludf.DUMMYFUNCTION("""COMPUTED_VALUE"""),"")</f>
        <v/>
      </c>
      <c r="AG615" s="105" t="str">
        <f>IFERROR(__xludf.DUMMYFUNCTION("""COMPUTED_VALUE"""),"")</f>
        <v/>
      </c>
      <c r="AH615" s="105" t="str">
        <f>IFERROR(__xludf.DUMMYFUNCTION("""COMPUTED_VALUE"""),"")</f>
        <v/>
      </c>
      <c r="AI615" s="105" t="str">
        <f>IFERROR(__xludf.DUMMYFUNCTION("""COMPUTED_VALUE"""),"")</f>
        <v/>
      </c>
      <c r="AJ615" s="105" t="str">
        <f>IFERROR(__xludf.DUMMYFUNCTION("""COMPUTED_VALUE"""),"")</f>
        <v/>
      </c>
      <c r="AK615" s="105" t="str">
        <f>IFERROR(__xludf.DUMMYFUNCTION("""COMPUTED_VALUE"""),"")</f>
        <v/>
      </c>
      <c r="AL615" s="105" t="str">
        <f>IFERROR(__xludf.DUMMYFUNCTION("""COMPUTED_VALUE"""),"")</f>
        <v/>
      </c>
      <c r="AM615" s="105" t="str">
        <f>IFERROR(__xludf.DUMMYFUNCTION("""COMPUTED_VALUE"""),"")</f>
        <v/>
      </c>
      <c r="AN615" s="105" t="str">
        <f>IFERROR(__xludf.DUMMYFUNCTION("""COMPUTED_VALUE"""),"")</f>
        <v/>
      </c>
    </row>
    <row r="616">
      <c r="A616" s="105"/>
      <c r="B616" s="105"/>
      <c r="C616" s="105"/>
      <c r="D616" s="105"/>
      <c r="E616" s="106"/>
      <c r="F616" s="205"/>
      <c r="G616" s="105"/>
      <c r="H616" s="108"/>
      <c r="I616" s="105"/>
      <c r="J616" s="108" t="str">
        <f>IFERROR(__xludf.DUMMYFUNCTION("""COMPUTED_VALUE"""),"")</f>
        <v/>
      </c>
      <c r="K616" s="105" t="str">
        <f>IFERROR(__xludf.DUMMYFUNCTION("""COMPUTED_VALUE"""),"")</f>
        <v/>
      </c>
      <c r="L616" s="105" t="str">
        <f>IFERROR(__xludf.DUMMYFUNCTION("""COMPUTED_VALUE"""),"")</f>
        <v/>
      </c>
      <c r="M616" s="105" t="str">
        <f>IFERROR(__xludf.DUMMYFUNCTION("""COMPUTED_VALUE"""),"")</f>
        <v/>
      </c>
      <c r="N616" s="105" t="str">
        <f>IFERROR(__xludf.DUMMYFUNCTION("""COMPUTED_VALUE"""),"")</f>
        <v/>
      </c>
      <c r="O616" s="105" t="str">
        <f>IFERROR(__xludf.DUMMYFUNCTION("""COMPUTED_VALUE"""),"")</f>
        <v/>
      </c>
      <c r="P616" s="105" t="str">
        <f>IFERROR(__xludf.DUMMYFUNCTION("""COMPUTED_VALUE"""),"")</f>
        <v/>
      </c>
      <c r="Q616" s="105" t="str">
        <f>IFERROR(__xludf.DUMMYFUNCTION("""COMPUTED_VALUE"""),"")</f>
        <v/>
      </c>
      <c r="R616" s="105" t="str">
        <f>IFERROR(__xludf.DUMMYFUNCTION("""COMPUTED_VALUE"""),"")</f>
        <v/>
      </c>
      <c r="S616" s="105" t="str">
        <f>IFERROR(__xludf.DUMMYFUNCTION("""COMPUTED_VALUE"""),"")</f>
        <v/>
      </c>
      <c r="T616" s="105" t="str">
        <f>IFERROR(__xludf.DUMMYFUNCTION("""COMPUTED_VALUE"""),"")</f>
        <v/>
      </c>
      <c r="U616" s="105" t="str">
        <f>IFERROR(__xludf.DUMMYFUNCTION("""COMPUTED_VALUE"""),"")</f>
        <v/>
      </c>
      <c r="V616" s="105" t="str">
        <f>IFERROR(__xludf.DUMMYFUNCTION("""COMPUTED_VALUE"""),"")</f>
        <v/>
      </c>
      <c r="W616" s="105" t="str">
        <f>IFERROR(__xludf.DUMMYFUNCTION("""COMPUTED_VALUE"""),"")</f>
        <v/>
      </c>
      <c r="X616" s="105" t="str">
        <f>IFERROR(__xludf.DUMMYFUNCTION("""COMPUTED_VALUE"""),"")</f>
        <v/>
      </c>
      <c r="Y616" s="105" t="str">
        <f>IFERROR(__xludf.DUMMYFUNCTION("""COMPUTED_VALUE"""),"")</f>
        <v/>
      </c>
      <c r="Z616" s="105" t="str">
        <f>IFERROR(__xludf.DUMMYFUNCTION("""COMPUTED_VALUE"""),"")</f>
        <v/>
      </c>
      <c r="AA616" s="105" t="str">
        <f>IFERROR(__xludf.DUMMYFUNCTION("""COMPUTED_VALUE"""),"")</f>
        <v/>
      </c>
      <c r="AB616" s="105" t="str">
        <f>IFERROR(__xludf.DUMMYFUNCTION("""COMPUTED_VALUE"""),"")</f>
        <v/>
      </c>
      <c r="AC616" s="105" t="str">
        <f>IFERROR(__xludf.DUMMYFUNCTION("""COMPUTED_VALUE"""),"")</f>
        <v/>
      </c>
      <c r="AD616" s="105" t="str">
        <f>IFERROR(__xludf.DUMMYFUNCTION("""COMPUTED_VALUE"""),"")</f>
        <v/>
      </c>
      <c r="AE616" s="105" t="str">
        <f>IFERROR(__xludf.DUMMYFUNCTION("""COMPUTED_VALUE"""),"")</f>
        <v/>
      </c>
      <c r="AF616" s="105" t="str">
        <f>IFERROR(__xludf.DUMMYFUNCTION("""COMPUTED_VALUE"""),"")</f>
        <v/>
      </c>
      <c r="AG616" s="105" t="str">
        <f>IFERROR(__xludf.DUMMYFUNCTION("""COMPUTED_VALUE"""),"")</f>
        <v/>
      </c>
      <c r="AH616" s="105" t="str">
        <f>IFERROR(__xludf.DUMMYFUNCTION("""COMPUTED_VALUE"""),"")</f>
        <v/>
      </c>
      <c r="AI616" s="105" t="str">
        <f>IFERROR(__xludf.DUMMYFUNCTION("""COMPUTED_VALUE"""),"")</f>
        <v/>
      </c>
      <c r="AJ616" s="105" t="str">
        <f>IFERROR(__xludf.DUMMYFUNCTION("""COMPUTED_VALUE"""),"")</f>
        <v/>
      </c>
      <c r="AK616" s="105" t="str">
        <f>IFERROR(__xludf.DUMMYFUNCTION("""COMPUTED_VALUE"""),"")</f>
        <v/>
      </c>
      <c r="AL616" s="105" t="str">
        <f>IFERROR(__xludf.DUMMYFUNCTION("""COMPUTED_VALUE"""),"")</f>
        <v/>
      </c>
      <c r="AM616" s="105" t="str">
        <f>IFERROR(__xludf.DUMMYFUNCTION("""COMPUTED_VALUE"""),"")</f>
        <v/>
      </c>
      <c r="AN616" s="105" t="str">
        <f>IFERROR(__xludf.DUMMYFUNCTION("""COMPUTED_VALUE"""),"")</f>
        <v/>
      </c>
    </row>
    <row r="617">
      <c r="A617" s="105"/>
      <c r="B617" s="105"/>
      <c r="C617" s="105"/>
      <c r="D617" s="105"/>
      <c r="E617" s="106"/>
      <c r="F617" s="205"/>
      <c r="G617" s="105"/>
      <c r="H617" s="108"/>
      <c r="I617" s="105"/>
      <c r="J617" s="108" t="str">
        <f>IFERROR(__xludf.DUMMYFUNCTION("""COMPUTED_VALUE"""),"")</f>
        <v/>
      </c>
      <c r="K617" s="105" t="str">
        <f>IFERROR(__xludf.DUMMYFUNCTION("""COMPUTED_VALUE"""),"")</f>
        <v/>
      </c>
      <c r="L617" s="105" t="str">
        <f>IFERROR(__xludf.DUMMYFUNCTION("""COMPUTED_VALUE"""),"")</f>
        <v/>
      </c>
      <c r="M617" s="105" t="str">
        <f>IFERROR(__xludf.DUMMYFUNCTION("""COMPUTED_VALUE"""),"")</f>
        <v/>
      </c>
      <c r="N617" s="105" t="str">
        <f>IFERROR(__xludf.DUMMYFUNCTION("""COMPUTED_VALUE"""),"")</f>
        <v/>
      </c>
      <c r="O617" s="105" t="str">
        <f>IFERROR(__xludf.DUMMYFUNCTION("""COMPUTED_VALUE"""),"")</f>
        <v/>
      </c>
      <c r="P617" s="105" t="str">
        <f>IFERROR(__xludf.DUMMYFUNCTION("""COMPUTED_VALUE"""),"")</f>
        <v/>
      </c>
      <c r="Q617" s="105" t="str">
        <f>IFERROR(__xludf.DUMMYFUNCTION("""COMPUTED_VALUE"""),"")</f>
        <v/>
      </c>
      <c r="R617" s="105" t="str">
        <f>IFERROR(__xludf.DUMMYFUNCTION("""COMPUTED_VALUE"""),"")</f>
        <v/>
      </c>
      <c r="S617" s="105" t="str">
        <f>IFERROR(__xludf.DUMMYFUNCTION("""COMPUTED_VALUE"""),"")</f>
        <v/>
      </c>
      <c r="T617" s="105" t="str">
        <f>IFERROR(__xludf.DUMMYFUNCTION("""COMPUTED_VALUE"""),"")</f>
        <v/>
      </c>
      <c r="U617" s="105" t="str">
        <f>IFERROR(__xludf.DUMMYFUNCTION("""COMPUTED_VALUE"""),"")</f>
        <v/>
      </c>
      <c r="V617" s="105" t="str">
        <f>IFERROR(__xludf.DUMMYFUNCTION("""COMPUTED_VALUE"""),"")</f>
        <v/>
      </c>
      <c r="W617" s="105" t="str">
        <f>IFERROR(__xludf.DUMMYFUNCTION("""COMPUTED_VALUE"""),"")</f>
        <v/>
      </c>
      <c r="X617" s="105" t="str">
        <f>IFERROR(__xludf.DUMMYFUNCTION("""COMPUTED_VALUE"""),"")</f>
        <v/>
      </c>
      <c r="Y617" s="105" t="str">
        <f>IFERROR(__xludf.DUMMYFUNCTION("""COMPUTED_VALUE"""),"")</f>
        <v/>
      </c>
      <c r="Z617" s="105" t="str">
        <f>IFERROR(__xludf.DUMMYFUNCTION("""COMPUTED_VALUE"""),"")</f>
        <v/>
      </c>
      <c r="AA617" s="105" t="str">
        <f>IFERROR(__xludf.DUMMYFUNCTION("""COMPUTED_VALUE"""),"")</f>
        <v/>
      </c>
      <c r="AB617" s="105" t="str">
        <f>IFERROR(__xludf.DUMMYFUNCTION("""COMPUTED_VALUE"""),"")</f>
        <v/>
      </c>
      <c r="AC617" s="105" t="str">
        <f>IFERROR(__xludf.DUMMYFUNCTION("""COMPUTED_VALUE"""),"")</f>
        <v/>
      </c>
      <c r="AD617" s="105" t="str">
        <f>IFERROR(__xludf.DUMMYFUNCTION("""COMPUTED_VALUE"""),"")</f>
        <v/>
      </c>
      <c r="AE617" s="105" t="str">
        <f>IFERROR(__xludf.DUMMYFUNCTION("""COMPUTED_VALUE"""),"")</f>
        <v/>
      </c>
      <c r="AF617" s="105" t="str">
        <f>IFERROR(__xludf.DUMMYFUNCTION("""COMPUTED_VALUE"""),"")</f>
        <v/>
      </c>
      <c r="AG617" s="105" t="str">
        <f>IFERROR(__xludf.DUMMYFUNCTION("""COMPUTED_VALUE"""),"")</f>
        <v/>
      </c>
      <c r="AH617" s="105" t="str">
        <f>IFERROR(__xludf.DUMMYFUNCTION("""COMPUTED_VALUE"""),"")</f>
        <v/>
      </c>
      <c r="AI617" s="105" t="str">
        <f>IFERROR(__xludf.DUMMYFUNCTION("""COMPUTED_VALUE"""),"")</f>
        <v/>
      </c>
      <c r="AJ617" s="105" t="str">
        <f>IFERROR(__xludf.DUMMYFUNCTION("""COMPUTED_VALUE"""),"")</f>
        <v/>
      </c>
      <c r="AK617" s="105" t="str">
        <f>IFERROR(__xludf.DUMMYFUNCTION("""COMPUTED_VALUE"""),"")</f>
        <v/>
      </c>
      <c r="AL617" s="105" t="str">
        <f>IFERROR(__xludf.DUMMYFUNCTION("""COMPUTED_VALUE"""),"")</f>
        <v/>
      </c>
      <c r="AM617" s="105" t="str">
        <f>IFERROR(__xludf.DUMMYFUNCTION("""COMPUTED_VALUE"""),"")</f>
        <v/>
      </c>
      <c r="AN617" s="105" t="str">
        <f>IFERROR(__xludf.DUMMYFUNCTION("""COMPUTED_VALUE"""),"")</f>
        <v/>
      </c>
    </row>
    <row r="618">
      <c r="A618" s="105"/>
      <c r="B618" s="105"/>
      <c r="C618" s="105"/>
      <c r="D618" s="105"/>
      <c r="E618" s="106"/>
      <c r="F618" s="205"/>
      <c r="G618" s="105"/>
      <c r="H618" s="108"/>
      <c r="I618" s="105"/>
      <c r="J618" s="108" t="str">
        <f>IFERROR(__xludf.DUMMYFUNCTION("""COMPUTED_VALUE"""),"")</f>
        <v/>
      </c>
      <c r="K618" s="105" t="str">
        <f>IFERROR(__xludf.DUMMYFUNCTION("""COMPUTED_VALUE"""),"")</f>
        <v/>
      </c>
      <c r="L618" s="105" t="str">
        <f>IFERROR(__xludf.DUMMYFUNCTION("""COMPUTED_VALUE"""),"")</f>
        <v/>
      </c>
      <c r="M618" s="105" t="str">
        <f>IFERROR(__xludf.DUMMYFUNCTION("""COMPUTED_VALUE"""),"")</f>
        <v/>
      </c>
      <c r="N618" s="105" t="str">
        <f>IFERROR(__xludf.DUMMYFUNCTION("""COMPUTED_VALUE"""),"")</f>
        <v/>
      </c>
      <c r="O618" s="105" t="str">
        <f>IFERROR(__xludf.DUMMYFUNCTION("""COMPUTED_VALUE"""),"")</f>
        <v/>
      </c>
      <c r="P618" s="105" t="str">
        <f>IFERROR(__xludf.DUMMYFUNCTION("""COMPUTED_VALUE"""),"")</f>
        <v/>
      </c>
      <c r="Q618" s="105" t="str">
        <f>IFERROR(__xludf.DUMMYFUNCTION("""COMPUTED_VALUE"""),"")</f>
        <v/>
      </c>
      <c r="R618" s="105" t="str">
        <f>IFERROR(__xludf.DUMMYFUNCTION("""COMPUTED_VALUE"""),"")</f>
        <v/>
      </c>
      <c r="S618" s="105" t="str">
        <f>IFERROR(__xludf.DUMMYFUNCTION("""COMPUTED_VALUE"""),"")</f>
        <v/>
      </c>
      <c r="T618" s="105" t="str">
        <f>IFERROR(__xludf.DUMMYFUNCTION("""COMPUTED_VALUE"""),"")</f>
        <v/>
      </c>
      <c r="U618" s="105" t="str">
        <f>IFERROR(__xludf.DUMMYFUNCTION("""COMPUTED_VALUE"""),"")</f>
        <v/>
      </c>
      <c r="V618" s="105" t="str">
        <f>IFERROR(__xludf.DUMMYFUNCTION("""COMPUTED_VALUE"""),"")</f>
        <v/>
      </c>
      <c r="W618" s="105" t="str">
        <f>IFERROR(__xludf.DUMMYFUNCTION("""COMPUTED_VALUE"""),"")</f>
        <v/>
      </c>
      <c r="X618" s="105" t="str">
        <f>IFERROR(__xludf.DUMMYFUNCTION("""COMPUTED_VALUE"""),"")</f>
        <v/>
      </c>
      <c r="Y618" s="105" t="str">
        <f>IFERROR(__xludf.DUMMYFUNCTION("""COMPUTED_VALUE"""),"")</f>
        <v/>
      </c>
      <c r="Z618" s="105" t="str">
        <f>IFERROR(__xludf.DUMMYFUNCTION("""COMPUTED_VALUE"""),"")</f>
        <v/>
      </c>
      <c r="AA618" s="105" t="str">
        <f>IFERROR(__xludf.DUMMYFUNCTION("""COMPUTED_VALUE"""),"")</f>
        <v/>
      </c>
      <c r="AB618" s="105" t="str">
        <f>IFERROR(__xludf.DUMMYFUNCTION("""COMPUTED_VALUE"""),"")</f>
        <v/>
      </c>
      <c r="AC618" s="105" t="str">
        <f>IFERROR(__xludf.DUMMYFUNCTION("""COMPUTED_VALUE"""),"")</f>
        <v/>
      </c>
      <c r="AD618" s="105" t="str">
        <f>IFERROR(__xludf.DUMMYFUNCTION("""COMPUTED_VALUE"""),"")</f>
        <v/>
      </c>
      <c r="AE618" s="105" t="str">
        <f>IFERROR(__xludf.DUMMYFUNCTION("""COMPUTED_VALUE"""),"")</f>
        <v/>
      </c>
      <c r="AF618" s="105" t="str">
        <f>IFERROR(__xludf.DUMMYFUNCTION("""COMPUTED_VALUE"""),"")</f>
        <v/>
      </c>
      <c r="AG618" s="105" t="str">
        <f>IFERROR(__xludf.DUMMYFUNCTION("""COMPUTED_VALUE"""),"")</f>
        <v/>
      </c>
      <c r="AH618" s="105" t="str">
        <f>IFERROR(__xludf.DUMMYFUNCTION("""COMPUTED_VALUE"""),"")</f>
        <v/>
      </c>
      <c r="AI618" s="105" t="str">
        <f>IFERROR(__xludf.DUMMYFUNCTION("""COMPUTED_VALUE"""),"")</f>
        <v/>
      </c>
      <c r="AJ618" s="105" t="str">
        <f>IFERROR(__xludf.DUMMYFUNCTION("""COMPUTED_VALUE"""),"")</f>
        <v/>
      </c>
      <c r="AK618" s="105" t="str">
        <f>IFERROR(__xludf.DUMMYFUNCTION("""COMPUTED_VALUE"""),"")</f>
        <v/>
      </c>
      <c r="AL618" s="105" t="str">
        <f>IFERROR(__xludf.DUMMYFUNCTION("""COMPUTED_VALUE"""),"")</f>
        <v/>
      </c>
      <c r="AM618" s="105" t="str">
        <f>IFERROR(__xludf.DUMMYFUNCTION("""COMPUTED_VALUE"""),"")</f>
        <v/>
      </c>
      <c r="AN618" s="105" t="str">
        <f>IFERROR(__xludf.DUMMYFUNCTION("""COMPUTED_VALUE"""),"")</f>
        <v/>
      </c>
    </row>
    <row r="619">
      <c r="A619" s="105"/>
      <c r="B619" s="105"/>
      <c r="C619" s="105"/>
      <c r="D619" s="105"/>
      <c r="E619" s="106"/>
      <c r="F619" s="205"/>
      <c r="G619" s="105"/>
      <c r="H619" s="108"/>
      <c r="I619" s="105"/>
      <c r="J619" s="108" t="str">
        <f>IFERROR(__xludf.DUMMYFUNCTION("""COMPUTED_VALUE"""),"")</f>
        <v/>
      </c>
      <c r="K619" s="105" t="str">
        <f>IFERROR(__xludf.DUMMYFUNCTION("""COMPUTED_VALUE"""),"")</f>
        <v/>
      </c>
      <c r="L619" s="105" t="str">
        <f>IFERROR(__xludf.DUMMYFUNCTION("""COMPUTED_VALUE"""),"")</f>
        <v/>
      </c>
      <c r="M619" s="105" t="str">
        <f>IFERROR(__xludf.DUMMYFUNCTION("""COMPUTED_VALUE"""),"")</f>
        <v/>
      </c>
      <c r="N619" s="105" t="str">
        <f>IFERROR(__xludf.DUMMYFUNCTION("""COMPUTED_VALUE"""),"")</f>
        <v/>
      </c>
      <c r="O619" s="105" t="str">
        <f>IFERROR(__xludf.DUMMYFUNCTION("""COMPUTED_VALUE"""),"")</f>
        <v/>
      </c>
      <c r="P619" s="105" t="str">
        <f>IFERROR(__xludf.DUMMYFUNCTION("""COMPUTED_VALUE"""),"")</f>
        <v/>
      </c>
      <c r="Q619" s="105" t="str">
        <f>IFERROR(__xludf.DUMMYFUNCTION("""COMPUTED_VALUE"""),"")</f>
        <v/>
      </c>
      <c r="R619" s="105" t="str">
        <f>IFERROR(__xludf.DUMMYFUNCTION("""COMPUTED_VALUE"""),"")</f>
        <v/>
      </c>
      <c r="S619" s="105" t="str">
        <f>IFERROR(__xludf.DUMMYFUNCTION("""COMPUTED_VALUE"""),"")</f>
        <v/>
      </c>
      <c r="T619" s="105" t="str">
        <f>IFERROR(__xludf.DUMMYFUNCTION("""COMPUTED_VALUE"""),"")</f>
        <v/>
      </c>
      <c r="U619" s="105" t="str">
        <f>IFERROR(__xludf.DUMMYFUNCTION("""COMPUTED_VALUE"""),"")</f>
        <v/>
      </c>
      <c r="V619" s="105" t="str">
        <f>IFERROR(__xludf.DUMMYFUNCTION("""COMPUTED_VALUE"""),"")</f>
        <v/>
      </c>
      <c r="W619" s="105" t="str">
        <f>IFERROR(__xludf.DUMMYFUNCTION("""COMPUTED_VALUE"""),"")</f>
        <v/>
      </c>
      <c r="X619" s="105" t="str">
        <f>IFERROR(__xludf.DUMMYFUNCTION("""COMPUTED_VALUE"""),"")</f>
        <v/>
      </c>
      <c r="Y619" s="105" t="str">
        <f>IFERROR(__xludf.DUMMYFUNCTION("""COMPUTED_VALUE"""),"")</f>
        <v/>
      </c>
      <c r="Z619" s="105" t="str">
        <f>IFERROR(__xludf.DUMMYFUNCTION("""COMPUTED_VALUE"""),"")</f>
        <v/>
      </c>
      <c r="AA619" s="105" t="str">
        <f>IFERROR(__xludf.DUMMYFUNCTION("""COMPUTED_VALUE"""),"")</f>
        <v/>
      </c>
      <c r="AB619" s="105" t="str">
        <f>IFERROR(__xludf.DUMMYFUNCTION("""COMPUTED_VALUE"""),"")</f>
        <v/>
      </c>
      <c r="AC619" s="105" t="str">
        <f>IFERROR(__xludf.DUMMYFUNCTION("""COMPUTED_VALUE"""),"")</f>
        <v/>
      </c>
      <c r="AD619" s="105" t="str">
        <f>IFERROR(__xludf.DUMMYFUNCTION("""COMPUTED_VALUE"""),"")</f>
        <v/>
      </c>
      <c r="AE619" s="105" t="str">
        <f>IFERROR(__xludf.DUMMYFUNCTION("""COMPUTED_VALUE"""),"")</f>
        <v/>
      </c>
      <c r="AF619" s="105" t="str">
        <f>IFERROR(__xludf.DUMMYFUNCTION("""COMPUTED_VALUE"""),"")</f>
        <v/>
      </c>
      <c r="AG619" s="105" t="str">
        <f>IFERROR(__xludf.DUMMYFUNCTION("""COMPUTED_VALUE"""),"")</f>
        <v/>
      </c>
      <c r="AH619" s="105" t="str">
        <f>IFERROR(__xludf.DUMMYFUNCTION("""COMPUTED_VALUE"""),"")</f>
        <v/>
      </c>
      <c r="AI619" s="105" t="str">
        <f>IFERROR(__xludf.DUMMYFUNCTION("""COMPUTED_VALUE"""),"")</f>
        <v/>
      </c>
      <c r="AJ619" s="105" t="str">
        <f>IFERROR(__xludf.DUMMYFUNCTION("""COMPUTED_VALUE"""),"")</f>
        <v/>
      </c>
      <c r="AK619" s="105" t="str">
        <f>IFERROR(__xludf.DUMMYFUNCTION("""COMPUTED_VALUE"""),"")</f>
        <v/>
      </c>
      <c r="AL619" s="105" t="str">
        <f>IFERROR(__xludf.DUMMYFUNCTION("""COMPUTED_VALUE"""),"")</f>
        <v/>
      </c>
      <c r="AM619" s="105" t="str">
        <f>IFERROR(__xludf.DUMMYFUNCTION("""COMPUTED_VALUE"""),"")</f>
        <v/>
      </c>
      <c r="AN619" s="105" t="str">
        <f>IFERROR(__xludf.DUMMYFUNCTION("""COMPUTED_VALUE"""),"")</f>
        <v/>
      </c>
    </row>
    <row r="620">
      <c r="A620" s="105"/>
      <c r="B620" s="105"/>
      <c r="C620" s="105"/>
      <c r="D620" s="105"/>
      <c r="E620" s="106"/>
      <c r="F620" s="205"/>
      <c r="G620" s="105"/>
      <c r="H620" s="108"/>
      <c r="I620" s="105"/>
      <c r="J620" s="108" t="str">
        <f>IFERROR(__xludf.DUMMYFUNCTION("""COMPUTED_VALUE"""),"")</f>
        <v/>
      </c>
      <c r="K620" s="105" t="str">
        <f>IFERROR(__xludf.DUMMYFUNCTION("""COMPUTED_VALUE"""),"")</f>
        <v/>
      </c>
      <c r="L620" s="105" t="str">
        <f>IFERROR(__xludf.DUMMYFUNCTION("""COMPUTED_VALUE"""),"")</f>
        <v/>
      </c>
      <c r="M620" s="105" t="str">
        <f>IFERROR(__xludf.DUMMYFUNCTION("""COMPUTED_VALUE"""),"")</f>
        <v/>
      </c>
      <c r="N620" s="105" t="str">
        <f>IFERROR(__xludf.DUMMYFUNCTION("""COMPUTED_VALUE"""),"")</f>
        <v/>
      </c>
      <c r="O620" s="105" t="str">
        <f>IFERROR(__xludf.DUMMYFUNCTION("""COMPUTED_VALUE"""),"")</f>
        <v/>
      </c>
      <c r="P620" s="105" t="str">
        <f>IFERROR(__xludf.DUMMYFUNCTION("""COMPUTED_VALUE"""),"")</f>
        <v/>
      </c>
      <c r="Q620" s="105" t="str">
        <f>IFERROR(__xludf.DUMMYFUNCTION("""COMPUTED_VALUE"""),"")</f>
        <v/>
      </c>
      <c r="R620" s="105" t="str">
        <f>IFERROR(__xludf.DUMMYFUNCTION("""COMPUTED_VALUE"""),"")</f>
        <v/>
      </c>
      <c r="S620" s="105" t="str">
        <f>IFERROR(__xludf.DUMMYFUNCTION("""COMPUTED_VALUE"""),"")</f>
        <v/>
      </c>
      <c r="T620" s="105" t="str">
        <f>IFERROR(__xludf.DUMMYFUNCTION("""COMPUTED_VALUE"""),"")</f>
        <v/>
      </c>
      <c r="U620" s="105" t="str">
        <f>IFERROR(__xludf.DUMMYFUNCTION("""COMPUTED_VALUE"""),"")</f>
        <v/>
      </c>
      <c r="V620" s="105" t="str">
        <f>IFERROR(__xludf.DUMMYFUNCTION("""COMPUTED_VALUE"""),"")</f>
        <v/>
      </c>
      <c r="W620" s="105" t="str">
        <f>IFERROR(__xludf.DUMMYFUNCTION("""COMPUTED_VALUE"""),"")</f>
        <v/>
      </c>
      <c r="X620" s="105" t="str">
        <f>IFERROR(__xludf.DUMMYFUNCTION("""COMPUTED_VALUE"""),"")</f>
        <v/>
      </c>
      <c r="Y620" s="105" t="str">
        <f>IFERROR(__xludf.DUMMYFUNCTION("""COMPUTED_VALUE"""),"")</f>
        <v/>
      </c>
      <c r="Z620" s="105" t="str">
        <f>IFERROR(__xludf.DUMMYFUNCTION("""COMPUTED_VALUE"""),"")</f>
        <v/>
      </c>
      <c r="AA620" s="105" t="str">
        <f>IFERROR(__xludf.DUMMYFUNCTION("""COMPUTED_VALUE"""),"")</f>
        <v/>
      </c>
      <c r="AB620" s="105" t="str">
        <f>IFERROR(__xludf.DUMMYFUNCTION("""COMPUTED_VALUE"""),"")</f>
        <v/>
      </c>
      <c r="AC620" s="105" t="str">
        <f>IFERROR(__xludf.DUMMYFUNCTION("""COMPUTED_VALUE"""),"")</f>
        <v/>
      </c>
      <c r="AD620" s="105" t="str">
        <f>IFERROR(__xludf.DUMMYFUNCTION("""COMPUTED_VALUE"""),"")</f>
        <v/>
      </c>
      <c r="AE620" s="105" t="str">
        <f>IFERROR(__xludf.DUMMYFUNCTION("""COMPUTED_VALUE"""),"")</f>
        <v/>
      </c>
      <c r="AF620" s="105" t="str">
        <f>IFERROR(__xludf.DUMMYFUNCTION("""COMPUTED_VALUE"""),"")</f>
        <v/>
      </c>
      <c r="AG620" s="105" t="str">
        <f>IFERROR(__xludf.DUMMYFUNCTION("""COMPUTED_VALUE"""),"")</f>
        <v/>
      </c>
      <c r="AH620" s="105" t="str">
        <f>IFERROR(__xludf.DUMMYFUNCTION("""COMPUTED_VALUE"""),"")</f>
        <v/>
      </c>
      <c r="AI620" s="105" t="str">
        <f>IFERROR(__xludf.DUMMYFUNCTION("""COMPUTED_VALUE"""),"")</f>
        <v/>
      </c>
      <c r="AJ620" s="105" t="str">
        <f>IFERROR(__xludf.DUMMYFUNCTION("""COMPUTED_VALUE"""),"")</f>
        <v/>
      </c>
      <c r="AK620" s="105" t="str">
        <f>IFERROR(__xludf.DUMMYFUNCTION("""COMPUTED_VALUE"""),"")</f>
        <v/>
      </c>
      <c r="AL620" s="105" t="str">
        <f>IFERROR(__xludf.DUMMYFUNCTION("""COMPUTED_VALUE"""),"")</f>
        <v/>
      </c>
      <c r="AM620" s="105" t="str">
        <f>IFERROR(__xludf.DUMMYFUNCTION("""COMPUTED_VALUE"""),"")</f>
        <v/>
      </c>
      <c r="AN620" s="105" t="str">
        <f>IFERROR(__xludf.DUMMYFUNCTION("""COMPUTED_VALUE"""),"")</f>
        <v/>
      </c>
    </row>
    <row r="621">
      <c r="A621" s="105"/>
      <c r="B621" s="105"/>
      <c r="C621" s="105"/>
      <c r="D621" s="105"/>
      <c r="E621" s="106"/>
      <c r="F621" s="205"/>
      <c r="G621" s="105"/>
      <c r="H621" s="108"/>
      <c r="I621" s="105"/>
      <c r="J621" s="108" t="str">
        <f>IFERROR(__xludf.DUMMYFUNCTION("""COMPUTED_VALUE"""),"")</f>
        <v/>
      </c>
      <c r="K621" s="105" t="str">
        <f>IFERROR(__xludf.DUMMYFUNCTION("""COMPUTED_VALUE"""),"")</f>
        <v/>
      </c>
      <c r="L621" s="105" t="str">
        <f>IFERROR(__xludf.DUMMYFUNCTION("""COMPUTED_VALUE"""),"")</f>
        <v/>
      </c>
      <c r="M621" s="105" t="str">
        <f>IFERROR(__xludf.DUMMYFUNCTION("""COMPUTED_VALUE"""),"")</f>
        <v/>
      </c>
      <c r="N621" s="105" t="str">
        <f>IFERROR(__xludf.DUMMYFUNCTION("""COMPUTED_VALUE"""),"")</f>
        <v/>
      </c>
      <c r="O621" s="105" t="str">
        <f>IFERROR(__xludf.DUMMYFUNCTION("""COMPUTED_VALUE"""),"")</f>
        <v/>
      </c>
      <c r="P621" s="105" t="str">
        <f>IFERROR(__xludf.DUMMYFUNCTION("""COMPUTED_VALUE"""),"")</f>
        <v/>
      </c>
      <c r="Q621" s="105" t="str">
        <f>IFERROR(__xludf.DUMMYFUNCTION("""COMPUTED_VALUE"""),"")</f>
        <v/>
      </c>
      <c r="R621" s="105" t="str">
        <f>IFERROR(__xludf.DUMMYFUNCTION("""COMPUTED_VALUE"""),"")</f>
        <v/>
      </c>
      <c r="S621" s="105" t="str">
        <f>IFERROR(__xludf.DUMMYFUNCTION("""COMPUTED_VALUE"""),"")</f>
        <v/>
      </c>
      <c r="T621" s="105" t="str">
        <f>IFERROR(__xludf.DUMMYFUNCTION("""COMPUTED_VALUE"""),"")</f>
        <v/>
      </c>
      <c r="U621" s="105" t="str">
        <f>IFERROR(__xludf.DUMMYFUNCTION("""COMPUTED_VALUE"""),"")</f>
        <v/>
      </c>
      <c r="V621" s="105" t="str">
        <f>IFERROR(__xludf.DUMMYFUNCTION("""COMPUTED_VALUE"""),"")</f>
        <v/>
      </c>
      <c r="W621" s="105" t="str">
        <f>IFERROR(__xludf.DUMMYFUNCTION("""COMPUTED_VALUE"""),"")</f>
        <v/>
      </c>
      <c r="X621" s="105" t="str">
        <f>IFERROR(__xludf.DUMMYFUNCTION("""COMPUTED_VALUE"""),"")</f>
        <v/>
      </c>
      <c r="Y621" s="105" t="str">
        <f>IFERROR(__xludf.DUMMYFUNCTION("""COMPUTED_VALUE"""),"")</f>
        <v/>
      </c>
      <c r="Z621" s="105" t="str">
        <f>IFERROR(__xludf.DUMMYFUNCTION("""COMPUTED_VALUE"""),"")</f>
        <v/>
      </c>
      <c r="AA621" s="105" t="str">
        <f>IFERROR(__xludf.DUMMYFUNCTION("""COMPUTED_VALUE"""),"")</f>
        <v/>
      </c>
      <c r="AB621" s="105" t="str">
        <f>IFERROR(__xludf.DUMMYFUNCTION("""COMPUTED_VALUE"""),"")</f>
        <v/>
      </c>
      <c r="AC621" s="105" t="str">
        <f>IFERROR(__xludf.DUMMYFUNCTION("""COMPUTED_VALUE"""),"")</f>
        <v/>
      </c>
      <c r="AD621" s="105" t="str">
        <f>IFERROR(__xludf.DUMMYFUNCTION("""COMPUTED_VALUE"""),"")</f>
        <v/>
      </c>
      <c r="AE621" s="105" t="str">
        <f>IFERROR(__xludf.DUMMYFUNCTION("""COMPUTED_VALUE"""),"")</f>
        <v/>
      </c>
      <c r="AF621" s="105" t="str">
        <f>IFERROR(__xludf.DUMMYFUNCTION("""COMPUTED_VALUE"""),"")</f>
        <v/>
      </c>
      <c r="AG621" s="105" t="str">
        <f>IFERROR(__xludf.DUMMYFUNCTION("""COMPUTED_VALUE"""),"")</f>
        <v/>
      </c>
      <c r="AH621" s="105" t="str">
        <f>IFERROR(__xludf.DUMMYFUNCTION("""COMPUTED_VALUE"""),"")</f>
        <v/>
      </c>
      <c r="AI621" s="105" t="str">
        <f>IFERROR(__xludf.DUMMYFUNCTION("""COMPUTED_VALUE"""),"")</f>
        <v/>
      </c>
      <c r="AJ621" s="105" t="str">
        <f>IFERROR(__xludf.DUMMYFUNCTION("""COMPUTED_VALUE"""),"")</f>
        <v/>
      </c>
      <c r="AK621" s="105" t="str">
        <f>IFERROR(__xludf.DUMMYFUNCTION("""COMPUTED_VALUE"""),"")</f>
        <v/>
      </c>
      <c r="AL621" s="105" t="str">
        <f>IFERROR(__xludf.DUMMYFUNCTION("""COMPUTED_VALUE"""),"")</f>
        <v/>
      </c>
      <c r="AM621" s="105" t="str">
        <f>IFERROR(__xludf.DUMMYFUNCTION("""COMPUTED_VALUE"""),"")</f>
        <v/>
      </c>
      <c r="AN621" s="105" t="str">
        <f>IFERROR(__xludf.DUMMYFUNCTION("""COMPUTED_VALUE"""),"")</f>
        <v/>
      </c>
    </row>
    <row r="622">
      <c r="A622" s="105"/>
      <c r="B622" s="105"/>
      <c r="C622" s="105"/>
      <c r="D622" s="105"/>
      <c r="E622" s="106"/>
      <c r="F622" s="205"/>
      <c r="G622" s="105"/>
      <c r="H622" s="108"/>
      <c r="I622" s="105"/>
      <c r="J622" s="108" t="str">
        <f>IFERROR(__xludf.DUMMYFUNCTION("""COMPUTED_VALUE"""),"")</f>
        <v/>
      </c>
      <c r="K622" s="105" t="str">
        <f>IFERROR(__xludf.DUMMYFUNCTION("""COMPUTED_VALUE"""),"")</f>
        <v/>
      </c>
      <c r="L622" s="105" t="str">
        <f>IFERROR(__xludf.DUMMYFUNCTION("""COMPUTED_VALUE"""),"")</f>
        <v/>
      </c>
      <c r="M622" s="105" t="str">
        <f>IFERROR(__xludf.DUMMYFUNCTION("""COMPUTED_VALUE"""),"")</f>
        <v/>
      </c>
      <c r="N622" s="105" t="str">
        <f>IFERROR(__xludf.DUMMYFUNCTION("""COMPUTED_VALUE"""),"")</f>
        <v/>
      </c>
      <c r="O622" s="105" t="str">
        <f>IFERROR(__xludf.DUMMYFUNCTION("""COMPUTED_VALUE"""),"")</f>
        <v/>
      </c>
      <c r="P622" s="105" t="str">
        <f>IFERROR(__xludf.DUMMYFUNCTION("""COMPUTED_VALUE"""),"")</f>
        <v/>
      </c>
      <c r="Q622" s="105" t="str">
        <f>IFERROR(__xludf.DUMMYFUNCTION("""COMPUTED_VALUE"""),"")</f>
        <v/>
      </c>
      <c r="R622" s="105" t="str">
        <f>IFERROR(__xludf.DUMMYFUNCTION("""COMPUTED_VALUE"""),"")</f>
        <v/>
      </c>
      <c r="S622" s="105" t="str">
        <f>IFERROR(__xludf.DUMMYFUNCTION("""COMPUTED_VALUE"""),"")</f>
        <v/>
      </c>
      <c r="T622" s="105" t="str">
        <f>IFERROR(__xludf.DUMMYFUNCTION("""COMPUTED_VALUE"""),"")</f>
        <v/>
      </c>
      <c r="U622" s="105" t="str">
        <f>IFERROR(__xludf.DUMMYFUNCTION("""COMPUTED_VALUE"""),"")</f>
        <v/>
      </c>
      <c r="V622" s="105" t="str">
        <f>IFERROR(__xludf.DUMMYFUNCTION("""COMPUTED_VALUE"""),"")</f>
        <v/>
      </c>
      <c r="W622" s="105" t="str">
        <f>IFERROR(__xludf.DUMMYFUNCTION("""COMPUTED_VALUE"""),"")</f>
        <v/>
      </c>
      <c r="X622" s="105" t="str">
        <f>IFERROR(__xludf.DUMMYFUNCTION("""COMPUTED_VALUE"""),"")</f>
        <v/>
      </c>
      <c r="Y622" s="105" t="str">
        <f>IFERROR(__xludf.DUMMYFUNCTION("""COMPUTED_VALUE"""),"")</f>
        <v/>
      </c>
      <c r="Z622" s="105" t="str">
        <f>IFERROR(__xludf.DUMMYFUNCTION("""COMPUTED_VALUE"""),"")</f>
        <v/>
      </c>
      <c r="AA622" s="105" t="str">
        <f>IFERROR(__xludf.DUMMYFUNCTION("""COMPUTED_VALUE"""),"")</f>
        <v/>
      </c>
      <c r="AB622" s="105" t="str">
        <f>IFERROR(__xludf.DUMMYFUNCTION("""COMPUTED_VALUE"""),"")</f>
        <v/>
      </c>
      <c r="AC622" s="105" t="str">
        <f>IFERROR(__xludf.DUMMYFUNCTION("""COMPUTED_VALUE"""),"")</f>
        <v/>
      </c>
      <c r="AD622" s="105" t="str">
        <f>IFERROR(__xludf.DUMMYFUNCTION("""COMPUTED_VALUE"""),"")</f>
        <v/>
      </c>
      <c r="AE622" s="105" t="str">
        <f>IFERROR(__xludf.DUMMYFUNCTION("""COMPUTED_VALUE"""),"")</f>
        <v/>
      </c>
      <c r="AF622" s="105" t="str">
        <f>IFERROR(__xludf.DUMMYFUNCTION("""COMPUTED_VALUE"""),"")</f>
        <v/>
      </c>
      <c r="AG622" s="105" t="str">
        <f>IFERROR(__xludf.DUMMYFUNCTION("""COMPUTED_VALUE"""),"")</f>
        <v/>
      </c>
      <c r="AH622" s="105" t="str">
        <f>IFERROR(__xludf.DUMMYFUNCTION("""COMPUTED_VALUE"""),"")</f>
        <v/>
      </c>
      <c r="AI622" s="105" t="str">
        <f>IFERROR(__xludf.DUMMYFUNCTION("""COMPUTED_VALUE"""),"")</f>
        <v/>
      </c>
      <c r="AJ622" s="105" t="str">
        <f>IFERROR(__xludf.DUMMYFUNCTION("""COMPUTED_VALUE"""),"")</f>
        <v/>
      </c>
      <c r="AK622" s="105" t="str">
        <f>IFERROR(__xludf.DUMMYFUNCTION("""COMPUTED_VALUE"""),"")</f>
        <v/>
      </c>
      <c r="AL622" s="105" t="str">
        <f>IFERROR(__xludf.DUMMYFUNCTION("""COMPUTED_VALUE"""),"")</f>
        <v/>
      </c>
      <c r="AM622" s="105" t="str">
        <f>IFERROR(__xludf.DUMMYFUNCTION("""COMPUTED_VALUE"""),"")</f>
        <v/>
      </c>
      <c r="AN622" s="105" t="str">
        <f>IFERROR(__xludf.DUMMYFUNCTION("""COMPUTED_VALUE"""),"")</f>
        <v/>
      </c>
    </row>
    <row r="623">
      <c r="A623" s="105"/>
      <c r="B623" s="105"/>
      <c r="C623" s="105"/>
      <c r="D623" s="105"/>
      <c r="E623" s="106"/>
      <c r="F623" s="205"/>
      <c r="G623" s="105"/>
      <c r="H623" s="108"/>
      <c r="I623" s="105"/>
      <c r="J623" s="108" t="str">
        <f>IFERROR(__xludf.DUMMYFUNCTION("""COMPUTED_VALUE"""),"")</f>
        <v/>
      </c>
      <c r="K623" s="105" t="str">
        <f>IFERROR(__xludf.DUMMYFUNCTION("""COMPUTED_VALUE"""),"")</f>
        <v/>
      </c>
      <c r="L623" s="105" t="str">
        <f>IFERROR(__xludf.DUMMYFUNCTION("""COMPUTED_VALUE"""),"")</f>
        <v/>
      </c>
      <c r="M623" s="105" t="str">
        <f>IFERROR(__xludf.DUMMYFUNCTION("""COMPUTED_VALUE"""),"")</f>
        <v/>
      </c>
      <c r="N623" s="105" t="str">
        <f>IFERROR(__xludf.DUMMYFUNCTION("""COMPUTED_VALUE"""),"")</f>
        <v/>
      </c>
      <c r="O623" s="105" t="str">
        <f>IFERROR(__xludf.DUMMYFUNCTION("""COMPUTED_VALUE"""),"")</f>
        <v/>
      </c>
      <c r="P623" s="105" t="str">
        <f>IFERROR(__xludf.DUMMYFUNCTION("""COMPUTED_VALUE"""),"")</f>
        <v/>
      </c>
      <c r="Q623" s="105" t="str">
        <f>IFERROR(__xludf.DUMMYFUNCTION("""COMPUTED_VALUE"""),"")</f>
        <v/>
      </c>
      <c r="R623" s="105" t="str">
        <f>IFERROR(__xludf.DUMMYFUNCTION("""COMPUTED_VALUE"""),"")</f>
        <v/>
      </c>
      <c r="S623" s="105" t="str">
        <f>IFERROR(__xludf.DUMMYFUNCTION("""COMPUTED_VALUE"""),"")</f>
        <v/>
      </c>
      <c r="T623" s="105" t="str">
        <f>IFERROR(__xludf.DUMMYFUNCTION("""COMPUTED_VALUE"""),"")</f>
        <v/>
      </c>
      <c r="U623" s="105" t="str">
        <f>IFERROR(__xludf.DUMMYFUNCTION("""COMPUTED_VALUE"""),"")</f>
        <v/>
      </c>
      <c r="V623" s="105" t="str">
        <f>IFERROR(__xludf.DUMMYFUNCTION("""COMPUTED_VALUE"""),"")</f>
        <v/>
      </c>
      <c r="W623" s="105" t="str">
        <f>IFERROR(__xludf.DUMMYFUNCTION("""COMPUTED_VALUE"""),"")</f>
        <v/>
      </c>
      <c r="X623" s="105" t="str">
        <f>IFERROR(__xludf.DUMMYFUNCTION("""COMPUTED_VALUE"""),"")</f>
        <v/>
      </c>
      <c r="Y623" s="105" t="str">
        <f>IFERROR(__xludf.DUMMYFUNCTION("""COMPUTED_VALUE"""),"")</f>
        <v/>
      </c>
      <c r="Z623" s="105" t="str">
        <f>IFERROR(__xludf.DUMMYFUNCTION("""COMPUTED_VALUE"""),"")</f>
        <v/>
      </c>
      <c r="AA623" s="105" t="str">
        <f>IFERROR(__xludf.DUMMYFUNCTION("""COMPUTED_VALUE"""),"")</f>
        <v/>
      </c>
      <c r="AB623" s="105" t="str">
        <f>IFERROR(__xludf.DUMMYFUNCTION("""COMPUTED_VALUE"""),"")</f>
        <v/>
      </c>
      <c r="AC623" s="105" t="str">
        <f>IFERROR(__xludf.DUMMYFUNCTION("""COMPUTED_VALUE"""),"")</f>
        <v/>
      </c>
      <c r="AD623" s="105" t="str">
        <f>IFERROR(__xludf.DUMMYFUNCTION("""COMPUTED_VALUE"""),"")</f>
        <v/>
      </c>
      <c r="AE623" s="105" t="str">
        <f>IFERROR(__xludf.DUMMYFUNCTION("""COMPUTED_VALUE"""),"")</f>
        <v/>
      </c>
      <c r="AF623" s="105" t="str">
        <f>IFERROR(__xludf.DUMMYFUNCTION("""COMPUTED_VALUE"""),"")</f>
        <v/>
      </c>
      <c r="AG623" s="105" t="str">
        <f>IFERROR(__xludf.DUMMYFUNCTION("""COMPUTED_VALUE"""),"")</f>
        <v/>
      </c>
      <c r="AH623" s="105" t="str">
        <f>IFERROR(__xludf.DUMMYFUNCTION("""COMPUTED_VALUE"""),"")</f>
        <v/>
      </c>
      <c r="AI623" s="105" t="str">
        <f>IFERROR(__xludf.DUMMYFUNCTION("""COMPUTED_VALUE"""),"")</f>
        <v/>
      </c>
      <c r="AJ623" s="105" t="str">
        <f>IFERROR(__xludf.DUMMYFUNCTION("""COMPUTED_VALUE"""),"")</f>
        <v/>
      </c>
      <c r="AK623" s="105" t="str">
        <f>IFERROR(__xludf.DUMMYFUNCTION("""COMPUTED_VALUE"""),"")</f>
        <v/>
      </c>
      <c r="AL623" s="105" t="str">
        <f>IFERROR(__xludf.DUMMYFUNCTION("""COMPUTED_VALUE"""),"")</f>
        <v/>
      </c>
      <c r="AM623" s="105" t="str">
        <f>IFERROR(__xludf.DUMMYFUNCTION("""COMPUTED_VALUE"""),"")</f>
        <v/>
      </c>
      <c r="AN623" s="105" t="str">
        <f>IFERROR(__xludf.DUMMYFUNCTION("""COMPUTED_VALUE"""),"")</f>
        <v/>
      </c>
    </row>
    <row r="624">
      <c r="A624" s="105"/>
      <c r="B624" s="105"/>
      <c r="C624" s="105"/>
      <c r="D624" s="105"/>
      <c r="E624" s="106"/>
      <c r="F624" s="205"/>
      <c r="G624" s="105"/>
      <c r="H624" s="108"/>
      <c r="I624" s="105"/>
      <c r="J624" s="108" t="str">
        <f>IFERROR(__xludf.DUMMYFUNCTION("""COMPUTED_VALUE"""),"")</f>
        <v/>
      </c>
      <c r="K624" s="105" t="str">
        <f>IFERROR(__xludf.DUMMYFUNCTION("""COMPUTED_VALUE"""),"")</f>
        <v/>
      </c>
      <c r="L624" s="105" t="str">
        <f>IFERROR(__xludf.DUMMYFUNCTION("""COMPUTED_VALUE"""),"")</f>
        <v/>
      </c>
      <c r="M624" s="105" t="str">
        <f>IFERROR(__xludf.DUMMYFUNCTION("""COMPUTED_VALUE"""),"")</f>
        <v/>
      </c>
      <c r="N624" s="105" t="str">
        <f>IFERROR(__xludf.DUMMYFUNCTION("""COMPUTED_VALUE"""),"")</f>
        <v/>
      </c>
      <c r="O624" s="105" t="str">
        <f>IFERROR(__xludf.DUMMYFUNCTION("""COMPUTED_VALUE"""),"")</f>
        <v/>
      </c>
      <c r="P624" s="105" t="str">
        <f>IFERROR(__xludf.DUMMYFUNCTION("""COMPUTED_VALUE"""),"")</f>
        <v/>
      </c>
      <c r="Q624" s="105" t="str">
        <f>IFERROR(__xludf.DUMMYFUNCTION("""COMPUTED_VALUE"""),"")</f>
        <v/>
      </c>
      <c r="R624" s="105" t="str">
        <f>IFERROR(__xludf.DUMMYFUNCTION("""COMPUTED_VALUE"""),"")</f>
        <v/>
      </c>
      <c r="S624" s="105" t="str">
        <f>IFERROR(__xludf.DUMMYFUNCTION("""COMPUTED_VALUE"""),"")</f>
        <v/>
      </c>
      <c r="T624" s="105" t="str">
        <f>IFERROR(__xludf.DUMMYFUNCTION("""COMPUTED_VALUE"""),"")</f>
        <v/>
      </c>
      <c r="U624" s="105" t="str">
        <f>IFERROR(__xludf.DUMMYFUNCTION("""COMPUTED_VALUE"""),"")</f>
        <v/>
      </c>
      <c r="V624" s="105" t="str">
        <f>IFERROR(__xludf.DUMMYFUNCTION("""COMPUTED_VALUE"""),"")</f>
        <v/>
      </c>
      <c r="W624" s="105" t="str">
        <f>IFERROR(__xludf.DUMMYFUNCTION("""COMPUTED_VALUE"""),"")</f>
        <v/>
      </c>
      <c r="X624" s="105" t="str">
        <f>IFERROR(__xludf.DUMMYFUNCTION("""COMPUTED_VALUE"""),"")</f>
        <v/>
      </c>
      <c r="Y624" s="105" t="str">
        <f>IFERROR(__xludf.DUMMYFUNCTION("""COMPUTED_VALUE"""),"")</f>
        <v/>
      </c>
      <c r="Z624" s="105" t="str">
        <f>IFERROR(__xludf.DUMMYFUNCTION("""COMPUTED_VALUE"""),"")</f>
        <v/>
      </c>
      <c r="AA624" s="105" t="str">
        <f>IFERROR(__xludf.DUMMYFUNCTION("""COMPUTED_VALUE"""),"")</f>
        <v/>
      </c>
      <c r="AB624" s="105" t="str">
        <f>IFERROR(__xludf.DUMMYFUNCTION("""COMPUTED_VALUE"""),"")</f>
        <v/>
      </c>
      <c r="AC624" s="105" t="str">
        <f>IFERROR(__xludf.DUMMYFUNCTION("""COMPUTED_VALUE"""),"")</f>
        <v/>
      </c>
      <c r="AD624" s="105" t="str">
        <f>IFERROR(__xludf.DUMMYFUNCTION("""COMPUTED_VALUE"""),"")</f>
        <v/>
      </c>
      <c r="AE624" s="105" t="str">
        <f>IFERROR(__xludf.DUMMYFUNCTION("""COMPUTED_VALUE"""),"")</f>
        <v/>
      </c>
      <c r="AF624" s="105" t="str">
        <f>IFERROR(__xludf.DUMMYFUNCTION("""COMPUTED_VALUE"""),"")</f>
        <v/>
      </c>
      <c r="AG624" s="105" t="str">
        <f>IFERROR(__xludf.DUMMYFUNCTION("""COMPUTED_VALUE"""),"")</f>
        <v/>
      </c>
      <c r="AH624" s="105" t="str">
        <f>IFERROR(__xludf.DUMMYFUNCTION("""COMPUTED_VALUE"""),"")</f>
        <v/>
      </c>
      <c r="AI624" s="105" t="str">
        <f>IFERROR(__xludf.DUMMYFUNCTION("""COMPUTED_VALUE"""),"")</f>
        <v/>
      </c>
      <c r="AJ624" s="105" t="str">
        <f>IFERROR(__xludf.DUMMYFUNCTION("""COMPUTED_VALUE"""),"")</f>
        <v/>
      </c>
      <c r="AK624" s="105" t="str">
        <f>IFERROR(__xludf.DUMMYFUNCTION("""COMPUTED_VALUE"""),"")</f>
        <v/>
      </c>
      <c r="AL624" s="105" t="str">
        <f>IFERROR(__xludf.DUMMYFUNCTION("""COMPUTED_VALUE"""),"")</f>
        <v/>
      </c>
      <c r="AM624" s="105" t="str">
        <f>IFERROR(__xludf.DUMMYFUNCTION("""COMPUTED_VALUE"""),"")</f>
        <v/>
      </c>
      <c r="AN624" s="105" t="str">
        <f>IFERROR(__xludf.DUMMYFUNCTION("""COMPUTED_VALUE"""),"")</f>
        <v/>
      </c>
    </row>
    <row r="625">
      <c r="A625" s="105"/>
      <c r="B625" s="105"/>
      <c r="C625" s="105"/>
      <c r="D625" s="105"/>
      <c r="E625" s="106"/>
      <c r="F625" s="205"/>
      <c r="G625" s="105"/>
      <c r="H625" s="108"/>
      <c r="I625" s="105"/>
      <c r="J625" s="108" t="str">
        <f>IFERROR(__xludf.DUMMYFUNCTION("""COMPUTED_VALUE"""),"")</f>
        <v/>
      </c>
      <c r="K625" s="105" t="str">
        <f>IFERROR(__xludf.DUMMYFUNCTION("""COMPUTED_VALUE"""),"")</f>
        <v/>
      </c>
      <c r="L625" s="105" t="str">
        <f>IFERROR(__xludf.DUMMYFUNCTION("""COMPUTED_VALUE"""),"")</f>
        <v/>
      </c>
      <c r="M625" s="105" t="str">
        <f>IFERROR(__xludf.DUMMYFUNCTION("""COMPUTED_VALUE"""),"")</f>
        <v/>
      </c>
      <c r="N625" s="105" t="str">
        <f>IFERROR(__xludf.DUMMYFUNCTION("""COMPUTED_VALUE"""),"")</f>
        <v/>
      </c>
      <c r="O625" s="105" t="str">
        <f>IFERROR(__xludf.DUMMYFUNCTION("""COMPUTED_VALUE"""),"")</f>
        <v/>
      </c>
      <c r="P625" s="105" t="str">
        <f>IFERROR(__xludf.DUMMYFUNCTION("""COMPUTED_VALUE"""),"")</f>
        <v/>
      </c>
      <c r="Q625" s="105" t="str">
        <f>IFERROR(__xludf.DUMMYFUNCTION("""COMPUTED_VALUE"""),"")</f>
        <v/>
      </c>
      <c r="R625" s="105" t="str">
        <f>IFERROR(__xludf.DUMMYFUNCTION("""COMPUTED_VALUE"""),"")</f>
        <v/>
      </c>
      <c r="S625" s="105" t="str">
        <f>IFERROR(__xludf.DUMMYFUNCTION("""COMPUTED_VALUE"""),"")</f>
        <v/>
      </c>
      <c r="T625" s="105" t="str">
        <f>IFERROR(__xludf.DUMMYFUNCTION("""COMPUTED_VALUE"""),"")</f>
        <v/>
      </c>
      <c r="U625" s="105" t="str">
        <f>IFERROR(__xludf.DUMMYFUNCTION("""COMPUTED_VALUE"""),"")</f>
        <v/>
      </c>
      <c r="V625" s="105" t="str">
        <f>IFERROR(__xludf.DUMMYFUNCTION("""COMPUTED_VALUE"""),"")</f>
        <v/>
      </c>
      <c r="W625" s="105" t="str">
        <f>IFERROR(__xludf.DUMMYFUNCTION("""COMPUTED_VALUE"""),"")</f>
        <v/>
      </c>
      <c r="X625" s="105" t="str">
        <f>IFERROR(__xludf.DUMMYFUNCTION("""COMPUTED_VALUE"""),"")</f>
        <v/>
      </c>
      <c r="Y625" s="105" t="str">
        <f>IFERROR(__xludf.DUMMYFUNCTION("""COMPUTED_VALUE"""),"")</f>
        <v/>
      </c>
      <c r="Z625" s="105" t="str">
        <f>IFERROR(__xludf.DUMMYFUNCTION("""COMPUTED_VALUE"""),"")</f>
        <v/>
      </c>
      <c r="AA625" s="105" t="str">
        <f>IFERROR(__xludf.DUMMYFUNCTION("""COMPUTED_VALUE"""),"")</f>
        <v/>
      </c>
      <c r="AB625" s="105" t="str">
        <f>IFERROR(__xludf.DUMMYFUNCTION("""COMPUTED_VALUE"""),"")</f>
        <v/>
      </c>
      <c r="AC625" s="105" t="str">
        <f>IFERROR(__xludf.DUMMYFUNCTION("""COMPUTED_VALUE"""),"")</f>
        <v/>
      </c>
      <c r="AD625" s="105" t="str">
        <f>IFERROR(__xludf.DUMMYFUNCTION("""COMPUTED_VALUE"""),"")</f>
        <v/>
      </c>
      <c r="AE625" s="105" t="str">
        <f>IFERROR(__xludf.DUMMYFUNCTION("""COMPUTED_VALUE"""),"")</f>
        <v/>
      </c>
      <c r="AF625" s="105" t="str">
        <f>IFERROR(__xludf.DUMMYFUNCTION("""COMPUTED_VALUE"""),"")</f>
        <v/>
      </c>
      <c r="AG625" s="105" t="str">
        <f>IFERROR(__xludf.DUMMYFUNCTION("""COMPUTED_VALUE"""),"")</f>
        <v/>
      </c>
      <c r="AH625" s="105" t="str">
        <f>IFERROR(__xludf.DUMMYFUNCTION("""COMPUTED_VALUE"""),"")</f>
        <v/>
      </c>
      <c r="AI625" s="105" t="str">
        <f>IFERROR(__xludf.DUMMYFUNCTION("""COMPUTED_VALUE"""),"")</f>
        <v/>
      </c>
      <c r="AJ625" s="105" t="str">
        <f>IFERROR(__xludf.DUMMYFUNCTION("""COMPUTED_VALUE"""),"")</f>
        <v/>
      </c>
      <c r="AK625" s="105" t="str">
        <f>IFERROR(__xludf.DUMMYFUNCTION("""COMPUTED_VALUE"""),"")</f>
        <v/>
      </c>
      <c r="AL625" s="105" t="str">
        <f>IFERROR(__xludf.DUMMYFUNCTION("""COMPUTED_VALUE"""),"")</f>
        <v/>
      </c>
      <c r="AM625" s="105" t="str">
        <f>IFERROR(__xludf.DUMMYFUNCTION("""COMPUTED_VALUE"""),"")</f>
        <v/>
      </c>
      <c r="AN625" s="105" t="str">
        <f>IFERROR(__xludf.DUMMYFUNCTION("""COMPUTED_VALUE"""),"")</f>
        <v/>
      </c>
    </row>
    <row r="626">
      <c r="A626" s="105"/>
      <c r="B626" s="105"/>
      <c r="C626" s="105"/>
      <c r="D626" s="105"/>
      <c r="E626" s="106"/>
      <c r="F626" s="205"/>
      <c r="G626" s="105"/>
      <c r="H626" s="108"/>
      <c r="I626" s="105"/>
      <c r="J626" s="108" t="str">
        <f>IFERROR(__xludf.DUMMYFUNCTION("""COMPUTED_VALUE"""),"")</f>
        <v/>
      </c>
      <c r="K626" s="105" t="str">
        <f>IFERROR(__xludf.DUMMYFUNCTION("""COMPUTED_VALUE"""),"")</f>
        <v/>
      </c>
      <c r="L626" s="105" t="str">
        <f>IFERROR(__xludf.DUMMYFUNCTION("""COMPUTED_VALUE"""),"")</f>
        <v/>
      </c>
      <c r="M626" s="105" t="str">
        <f>IFERROR(__xludf.DUMMYFUNCTION("""COMPUTED_VALUE"""),"")</f>
        <v/>
      </c>
      <c r="N626" s="105" t="str">
        <f>IFERROR(__xludf.DUMMYFUNCTION("""COMPUTED_VALUE"""),"")</f>
        <v/>
      </c>
      <c r="O626" s="105" t="str">
        <f>IFERROR(__xludf.DUMMYFUNCTION("""COMPUTED_VALUE"""),"")</f>
        <v/>
      </c>
      <c r="P626" s="105" t="str">
        <f>IFERROR(__xludf.DUMMYFUNCTION("""COMPUTED_VALUE"""),"")</f>
        <v/>
      </c>
      <c r="Q626" s="105" t="str">
        <f>IFERROR(__xludf.DUMMYFUNCTION("""COMPUTED_VALUE"""),"")</f>
        <v/>
      </c>
      <c r="R626" s="105" t="str">
        <f>IFERROR(__xludf.DUMMYFUNCTION("""COMPUTED_VALUE"""),"")</f>
        <v/>
      </c>
      <c r="S626" s="105" t="str">
        <f>IFERROR(__xludf.DUMMYFUNCTION("""COMPUTED_VALUE"""),"")</f>
        <v/>
      </c>
      <c r="T626" s="105" t="str">
        <f>IFERROR(__xludf.DUMMYFUNCTION("""COMPUTED_VALUE"""),"")</f>
        <v/>
      </c>
      <c r="U626" s="105" t="str">
        <f>IFERROR(__xludf.DUMMYFUNCTION("""COMPUTED_VALUE"""),"")</f>
        <v/>
      </c>
      <c r="V626" s="105" t="str">
        <f>IFERROR(__xludf.DUMMYFUNCTION("""COMPUTED_VALUE"""),"")</f>
        <v/>
      </c>
      <c r="W626" s="105" t="str">
        <f>IFERROR(__xludf.DUMMYFUNCTION("""COMPUTED_VALUE"""),"")</f>
        <v/>
      </c>
      <c r="X626" s="105" t="str">
        <f>IFERROR(__xludf.DUMMYFUNCTION("""COMPUTED_VALUE"""),"")</f>
        <v/>
      </c>
      <c r="Y626" s="105" t="str">
        <f>IFERROR(__xludf.DUMMYFUNCTION("""COMPUTED_VALUE"""),"")</f>
        <v/>
      </c>
      <c r="Z626" s="105" t="str">
        <f>IFERROR(__xludf.DUMMYFUNCTION("""COMPUTED_VALUE"""),"")</f>
        <v/>
      </c>
      <c r="AA626" s="105" t="str">
        <f>IFERROR(__xludf.DUMMYFUNCTION("""COMPUTED_VALUE"""),"")</f>
        <v/>
      </c>
      <c r="AB626" s="105" t="str">
        <f>IFERROR(__xludf.DUMMYFUNCTION("""COMPUTED_VALUE"""),"")</f>
        <v/>
      </c>
      <c r="AC626" s="105" t="str">
        <f>IFERROR(__xludf.DUMMYFUNCTION("""COMPUTED_VALUE"""),"")</f>
        <v/>
      </c>
      <c r="AD626" s="105" t="str">
        <f>IFERROR(__xludf.DUMMYFUNCTION("""COMPUTED_VALUE"""),"")</f>
        <v/>
      </c>
      <c r="AE626" s="105" t="str">
        <f>IFERROR(__xludf.DUMMYFUNCTION("""COMPUTED_VALUE"""),"")</f>
        <v/>
      </c>
      <c r="AF626" s="105" t="str">
        <f>IFERROR(__xludf.DUMMYFUNCTION("""COMPUTED_VALUE"""),"")</f>
        <v/>
      </c>
      <c r="AG626" s="105" t="str">
        <f>IFERROR(__xludf.DUMMYFUNCTION("""COMPUTED_VALUE"""),"")</f>
        <v/>
      </c>
      <c r="AH626" s="105" t="str">
        <f>IFERROR(__xludf.DUMMYFUNCTION("""COMPUTED_VALUE"""),"")</f>
        <v/>
      </c>
      <c r="AI626" s="105" t="str">
        <f>IFERROR(__xludf.DUMMYFUNCTION("""COMPUTED_VALUE"""),"")</f>
        <v/>
      </c>
      <c r="AJ626" s="105" t="str">
        <f>IFERROR(__xludf.DUMMYFUNCTION("""COMPUTED_VALUE"""),"")</f>
        <v/>
      </c>
      <c r="AK626" s="105" t="str">
        <f>IFERROR(__xludf.DUMMYFUNCTION("""COMPUTED_VALUE"""),"")</f>
        <v/>
      </c>
      <c r="AL626" s="105" t="str">
        <f>IFERROR(__xludf.DUMMYFUNCTION("""COMPUTED_VALUE"""),"")</f>
        <v/>
      </c>
      <c r="AM626" s="105" t="str">
        <f>IFERROR(__xludf.DUMMYFUNCTION("""COMPUTED_VALUE"""),"")</f>
        <v/>
      </c>
      <c r="AN626" s="105" t="str">
        <f>IFERROR(__xludf.DUMMYFUNCTION("""COMPUTED_VALUE"""),"")</f>
        <v/>
      </c>
    </row>
    <row r="627">
      <c r="A627" s="105"/>
      <c r="B627" s="105"/>
      <c r="C627" s="105"/>
      <c r="D627" s="105"/>
      <c r="E627" s="106"/>
      <c r="F627" s="205"/>
      <c r="G627" s="105"/>
      <c r="H627" s="108"/>
      <c r="I627" s="105"/>
      <c r="J627" s="108" t="str">
        <f>IFERROR(__xludf.DUMMYFUNCTION("""COMPUTED_VALUE"""),"")</f>
        <v/>
      </c>
      <c r="K627" s="105" t="str">
        <f>IFERROR(__xludf.DUMMYFUNCTION("""COMPUTED_VALUE"""),"")</f>
        <v/>
      </c>
      <c r="L627" s="105" t="str">
        <f>IFERROR(__xludf.DUMMYFUNCTION("""COMPUTED_VALUE"""),"")</f>
        <v/>
      </c>
      <c r="M627" s="105" t="str">
        <f>IFERROR(__xludf.DUMMYFUNCTION("""COMPUTED_VALUE"""),"")</f>
        <v/>
      </c>
      <c r="N627" s="105" t="str">
        <f>IFERROR(__xludf.DUMMYFUNCTION("""COMPUTED_VALUE"""),"")</f>
        <v/>
      </c>
      <c r="O627" s="105" t="str">
        <f>IFERROR(__xludf.DUMMYFUNCTION("""COMPUTED_VALUE"""),"")</f>
        <v/>
      </c>
      <c r="P627" s="105" t="str">
        <f>IFERROR(__xludf.DUMMYFUNCTION("""COMPUTED_VALUE"""),"")</f>
        <v/>
      </c>
      <c r="Q627" s="105" t="str">
        <f>IFERROR(__xludf.DUMMYFUNCTION("""COMPUTED_VALUE"""),"")</f>
        <v/>
      </c>
      <c r="R627" s="105" t="str">
        <f>IFERROR(__xludf.DUMMYFUNCTION("""COMPUTED_VALUE"""),"")</f>
        <v/>
      </c>
      <c r="S627" s="105" t="str">
        <f>IFERROR(__xludf.DUMMYFUNCTION("""COMPUTED_VALUE"""),"")</f>
        <v/>
      </c>
      <c r="T627" s="105" t="str">
        <f>IFERROR(__xludf.DUMMYFUNCTION("""COMPUTED_VALUE"""),"")</f>
        <v/>
      </c>
      <c r="U627" s="105" t="str">
        <f>IFERROR(__xludf.DUMMYFUNCTION("""COMPUTED_VALUE"""),"")</f>
        <v/>
      </c>
      <c r="V627" s="105" t="str">
        <f>IFERROR(__xludf.DUMMYFUNCTION("""COMPUTED_VALUE"""),"")</f>
        <v/>
      </c>
      <c r="W627" s="105" t="str">
        <f>IFERROR(__xludf.DUMMYFUNCTION("""COMPUTED_VALUE"""),"")</f>
        <v/>
      </c>
      <c r="X627" s="105" t="str">
        <f>IFERROR(__xludf.DUMMYFUNCTION("""COMPUTED_VALUE"""),"")</f>
        <v/>
      </c>
      <c r="Y627" s="105" t="str">
        <f>IFERROR(__xludf.DUMMYFUNCTION("""COMPUTED_VALUE"""),"")</f>
        <v/>
      </c>
      <c r="Z627" s="105" t="str">
        <f>IFERROR(__xludf.DUMMYFUNCTION("""COMPUTED_VALUE"""),"")</f>
        <v/>
      </c>
      <c r="AA627" s="105" t="str">
        <f>IFERROR(__xludf.DUMMYFUNCTION("""COMPUTED_VALUE"""),"")</f>
        <v/>
      </c>
      <c r="AB627" s="105" t="str">
        <f>IFERROR(__xludf.DUMMYFUNCTION("""COMPUTED_VALUE"""),"")</f>
        <v/>
      </c>
      <c r="AC627" s="105" t="str">
        <f>IFERROR(__xludf.DUMMYFUNCTION("""COMPUTED_VALUE"""),"")</f>
        <v/>
      </c>
      <c r="AD627" s="105" t="str">
        <f>IFERROR(__xludf.DUMMYFUNCTION("""COMPUTED_VALUE"""),"")</f>
        <v/>
      </c>
      <c r="AE627" s="105" t="str">
        <f>IFERROR(__xludf.DUMMYFUNCTION("""COMPUTED_VALUE"""),"")</f>
        <v/>
      </c>
      <c r="AF627" s="105" t="str">
        <f>IFERROR(__xludf.DUMMYFUNCTION("""COMPUTED_VALUE"""),"")</f>
        <v/>
      </c>
      <c r="AG627" s="105" t="str">
        <f>IFERROR(__xludf.DUMMYFUNCTION("""COMPUTED_VALUE"""),"")</f>
        <v/>
      </c>
      <c r="AH627" s="105" t="str">
        <f>IFERROR(__xludf.DUMMYFUNCTION("""COMPUTED_VALUE"""),"")</f>
        <v/>
      </c>
      <c r="AI627" s="105" t="str">
        <f>IFERROR(__xludf.DUMMYFUNCTION("""COMPUTED_VALUE"""),"")</f>
        <v/>
      </c>
      <c r="AJ627" s="105" t="str">
        <f>IFERROR(__xludf.DUMMYFUNCTION("""COMPUTED_VALUE"""),"")</f>
        <v/>
      </c>
      <c r="AK627" s="105" t="str">
        <f>IFERROR(__xludf.DUMMYFUNCTION("""COMPUTED_VALUE"""),"")</f>
        <v/>
      </c>
      <c r="AL627" s="105" t="str">
        <f>IFERROR(__xludf.DUMMYFUNCTION("""COMPUTED_VALUE"""),"")</f>
        <v/>
      </c>
      <c r="AM627" s="105" t="str">
        <f>IFERROR(__xludf.DUMMYFUNCTION("""COMPUTED_VALUE"""),"")</f>
        <v/>
      </c>
      <c r="AN627" s="105" t="str">
        <f>IFERROR(__xludf.DUMMYFUNCTION("""COMPUTED_VALUE"""),"")</f>
        <v/>
      </c>
    </row>
    <row r="628">
      <c r="A628" s="105"/>
      <c r="B628" s="105"/>
      <c r="C628" s="105"/>
      <c r="D628" s="105"/>
      <c r="E628" s="106"/>
      <c r="F628" s="205"/>
      <c r="G628" s="105"/>
      <c r="H628" s="108"/>
      <c r="I628" s="105"/>
      <c r="J628" s="108" t="str">
        <f>IFERROR(__xludf.DUMMYFUNCTION("""COMPUTED_VALUE"""),"")</f>
        <v/>
      </c>
      <c r="K628" s="105" t="str">
        <f>IFERROR(__xludf.DUMMYFUNCTION("""COMPUTED_VALUE"""),"")</f>
        <v/>
      </c>
      <c r="L628" s="105" t="str">
        <f>IFERROR(__xludf.DUMMYFUNCTION("""COMPUTED_VALUE"""),"")</f>
        <v/>
      </c>
      <c r="M628" s="105" t="str">
        <f>IFERROR(__xludf.DUMMYFUNCTION("""COMPUTED_VALUE"""),"")</f>
        <v/>
      </c>
      <c r="N628" s="105" t="str">
        <f>IFERROR(__xludf.DUMMYFUNCTION("""COMPUTED_VALUE"""),"")</f>
        <v/>
      </c>
      <c r="O628" s="105" t="str">
        <f>IFERROR(__xludf.DUMMYFUNCTION("""COMPUTED_VALUE"""),"")</f>
        <v/>
      </c>
      <c r="P628" s="105" t="str">
        <f>IFERROR(__xludf.DUMMYFUNCTION("""COMPUTED_VALUE"""),"")</f>
        <v/>
      </c>
      <c r="Q628" s="105" t="str">
        <f>IFERROR(__xludf.DUMMYFUNCTION("""COMPUTED_VALUE"""),"")</f>
        <v/>
      </c>
      <c r="R628" s="105" t="str">
        <f>IFERROR(__xludf.DUMMYFUNCTION("""COMPUTED_VALUE"""),"")</f>
        <v/>
      </c>
      <c r="S628" s="105" t="str">
        <f>IFERROR(__xludf.DUMMYFUNCTION("""COMPUTED_VALUE"""),"")</f>
        <v/>
      </c>
      <c r="T628" s="105" t="str">
        <f>IFERROR(__xludf.DUMMYFUNCTION("""COMPUTED_VALUE"""),"")</f>
        <v/>
      </c>
      <c r="U628" s="105" t="str">
        <f>IFERROR(__xludf.DUMMYFUNCTION("""COMPUTED_VALUE"""),"")</f>
        <v/>
      </c>
      <c r="V628" s="105" t="str">
        <f>IFERROR(__xludf.DUMMYFUNCTION("""COMPUTED_VALUE"""),"")</f>
        <v/>
      </c>
      <c r="W628" s="105" t="str">
        <f>IFERROR(__xludf.DUMMYFUNCTION("""COMPUTED_VALUE"""),"")</f>
        <v/>
      </c>
      <c r="X628" s="105" t="str">
        <f>IFERROR(__xludf.DUMMYFUNCTION("""COMPUTED_VALUE"""),"")</f>
        <v/>
      </c>
      <c r="Y628" s="105" t="str">
        <f>IFERROR(__xludf.DUMMYFUNCTION("""COMPUTED_VALUE"""),"")</f>
        <v/>
      </c>
      <c r="Z628" s="105" t="str">
        <f>IFERROR(__xludf.DUMMYFUNCTION("""COMPUTED_VALUE"""),"")</f>
        <v/>
      </c>
      <c r="AA628" s="105" t="str">
        <f>IFERROR(__xludf.DUMMYFUNCTION("""COMPUTED_VALUE"""),"")</f>
        <v/>
      </c>
      <c r="AB628" s="105" t="str">
        <f>IFERROR(__xludf.DUMMYFUNCTION("""COMPUTED_VALUE"""),"")</f>
        <v/>
      </c>
      <c r="AC628" s="105" t="str">
        <f>IFERROR(__xludf.DUMMYFUNCTION("""COMPUTED_VALUE"""),"")</f>
        <v/>
      </c>
      <c r="AD628" s="105" t="str">
        <f>IFERROR(__xludf.DUMMYFUNCTION("""COMPUTED_VALUE"""),"")</f>
        <v/>
      </c>
      <c r="AE628" s="105" t="str">
        <f>IFERROR(__xludf.DUMMYFUNCTION("""COMPUTED_VALUE"""),"")</f>
        <v/>
      </c>
      <c r="AF628" s="105" t="str">
        <f>IFERROR(__xludf.DUMMYFUNCTION("""COMPUTED_VALUE"""),"")</f>
        <v/>
      </c>
      <c r="AG628" s="105" t="str">
        <f>IFERROR(__xludf.DUMMYFUNCTION("""COMPUTED_VALUE"""),"")</f>
        <v/>
      </c>
      <c r="AH628" s="105" t="str">
        <f>IFERROR(__xludf.DUMMYFUNCTION("""COMPUTED_VALUE"""),"")</f>
        <v/>
      </c>
      <c r="AI628" s="105" t="str">
        <f>IFERROR(__xludf.DUMMYFUNCTION("""COMPUTED_VALUE"""),"")</f>
        <v/>
      </c>
      <c r="AJ628" s="105" t="str">
        <f>IFERROR(__xludf.DUMMYFUNCTION("""COMPUTED_VALUE"""),"")</f>
        <v/>
      </c>
      <c r="AK628" s="105" t="str">
        <f>IFERROR(__xludf.DUMMYFUNCTION("""COMPUTED_VALUE"""),"")</f>
        <v/>
      </c>
      <c r="AL628" s="105" t="str">
        <f>IFERROR(__xludf.DUMMYFUNCTION("""COMPUTED_VALUE"""),"")</f>
        <v/>
      </c>
      <c r="AM628" s="105" t="str">
        <f>IFERROR(__xludf.DUMMYFUNCTION("""COMPUTED_VALUE"""),"")</f>
        <v/>
      </c>
      <c r="AN628" s="105" t="str">
        <f>IFERROR(__xludf.DUMMYFUNCTION("""COMPUTED_VALUE"""),"")</f>
        <v/>
      </c>
    </row>
    <row r="629">
      <c r="A629" s="105"/>
      <c r="B629" s="105"/>
      <c r="C629" s="105"/>
      <c r="D629" s="105"/>
      <c r="E629" s="106"/>
      <c r="F629" s="205"/>
      <c r="G629" s="105"/>
      <c r="H629" s="108"/>
      <c r="I629" s="105"/>
      <c r="J629" s="108" t="str">
        <f>IFERROR(__xludf.DUMMYFUNCTION("""COMPUTED_VALUE"""),"")</f>
        <v/>
      </c>
      <c r="K629" s="105" t="str">
        <f>IFERROR(__xludf.DUMMYFUNCTION("""COMPUTED_VALUE"""),"")</f>
        <v/>
      </c>
      <c r="L629" s="105" t="str">
        <f>IFERROR(__xludf.DUMMYFUNCTION("""COMPUTED_VALUE"""),"")</f>
        <v/>
      </c>
      <c r="M629" s="105" t="str">
        <f>IFERROR(__xludf.DUMMYFUNCTION("""COMPUTED_VALUE"""),"")</f>
        <v/>
      </c>
      <c r="N629" s="105" t="str">
        <f>IFERROR(__xludf.DUMMYFUNCTION("""COMPUTED_VALUE"""),"")</f>
        <v/>
      </c>
      <c r="O629" s="105" t="str">
        <f>IFERROR(__xludf.DUMMYFUNCTION("""COMPUTED_VALUE"""),"")</f>
        <v/>
      </c>
      <c r="P629" s="105" t="str">
        <f>IFERROR(__xludf.DUMMYFUNCTION("""COMPUTED_VALUE"""),"")</f>
        <v/>
      </c>
      <c r="Q629" s="105" t="str">
        <f>IFERROR(__xludf.DUMMYFUNCTION("""COMPUTED_VALUE"""),"")</f>
        <v/>
      </c>
      <c r="R629" s="105" t="str">
        <f>IFERROR(__xludf.DUMMYFUNCTION("""COMPUTED_VALUE"""),"")</f>
        <v/>
      </c>
      <c r="S629" s="105" t="str">
        <f>IFERROR(__xludf.DUMMYFUNCTION("""COMPUTED_VALUE"""),"")</f>
        <v/>
      </c>
      <c r="T629" s="105" t="str">
        <f>IFERROR(__xludf.DUMMYFUNCTION("""COMPUTED_VALUE"""),"")</f>
        <v/>
      </c>
      <c r="U629" s="105" t="str">
        <f>IFERROR(__xludf.DUMMYFUNCTION("""COMPUTED_VALUE"""),"")</f>
        <v/>
      </c>
      <c r="V629" s="105" t="str">
        <f>IFERROR(__xludf.DUMMYFUNCTION("""COMPUTED_VALUE"""),"")</f>
        <v/>
      </c>
      <c r="W629" s="105" t="str">
        <f>IFERROR(__xludf.DUMMYFUNCTION("""COMPUTED_VALUE"""),"")</f>
        <v/>
      </c>
      <c r="X629" s="105" t="str">
        <f>IFERROR(__xludf.DUMMYFUNCTION("""COMPUTED_VALUE"""),"")</f>
        <v/>
      </c>
      <c r="Y629" s="105" t="str">
        <f>IFERROR(__xludf.DUMMYFUNCTION("""COMPUTED_VALUE"""),"")</f>
        <v/>
      </c>
      <c r="Z629" s="105" t="str">
        <f>IFERROR(__xludf.DUMMYFUNCTION("""COMPUTED_VALUE"""),"")</f>
        <v/>
      </c>
      <c r="AA629" s="105" t="str">
        <f>IFERROR(__xludf.DUMMYFUNCTION("""COMPUTED_VALUE"""),"")</f>
        <v/>
      </c>
      <c r="AB629" s="105" t="str">
        <f>IFERROR(__xludf.DUMMYFUNCTION("""COMPUTED_VALUE"""),"")</f>
        <v/>
      </c>
      <c r="AC629" s="105" t="str">
        <f>IFERROR(__xludf.DUMMYFUNCTION("""COMPUTED_VALUE"""),"")</f>
        <v/>
      </c>
      <c r="AD629" s="105" t="str">
        <f>IFERROR(__xludf.DUMMYFUNCTION("""COMPUTED_VALUE"""),"")</f>
        <v/>
      </c>
      <c r="AE629" s="105" t="str">
        <f>IFERROR(__xludf.DUMMYFUNCTION("""COMPUTED_VALUE"""),"")</f>
        <v/>
      </c>
      <c r="AF629" s="105" t="str">
        <f>IFERROR(__xludf.DUMMYFUNCTION("""COMPUTED_VALUE"""),"")</f>
        <v/>
      </c>
      <c r="AG629" s="105" t="str">
        <f>IFERROR(__xludf.DUMMYFUNCTION("""COMPUTED_VALUE"""),"")</f>
        <v/>
      </c>
      <c r="AH629" s="105" t="str">
        <f>IFERROR(__xludf.DUMMYFUNCTION("""COMPUTED_VALUE"""),"")</f>
        <v/>
      </c>
      <c r="AI629" s="105" t="str">
        <f>IFERROR(__xludf.DUMMYFUNCTION("""COMPUTED_VALUE"""),"")</f>
        <v/>
      </c>
      <c r="AJ629" s="105" t="str">
        <f>IFERROR(__xludf.DUMMYFUNCTION("""COMPUTED_VALUE"""),"")</f>
        <v/>
      </c>
      <c r="AK629" s="105" t="str">
        <f>IFERROR(__xludf.DUMMYFUNCTION("""COMPUTED_VALUE"""),"")</f>
        <v/>
      </c>
      <c r="AL629" s="105" t="str">
        <f>IFERROR(__xludf.DUMMYFUNCTION("""COMPUTED_VALUE"""),"")</f>
        <v/>
      </c>
      <c r="AM629" s="105" t="str">
        <f>IFERROR(__xludf.DUMMYFUNCTION("""COMPUTED_VALUE"""),"")</f>
        <v/>
      </c>
      <c r="AN629" s="105" t="str">
        <f>IFERROR(__xludf.DUMMYFUNCTION("""COMPUTED_VALUE"""),"")</f>
        <v/>
      </c>
    </row>
    <row r="630">
      <c r="A630" s="105"/>
      <c r="B630" s="105"/>
      <c r="C630" s="105"/>
      <c r="D630" s="105"/>
      <c r="E630" s="106"/>
      <c r="F630" s="205"/>
      <c r="G630" s="105"/>
      <c r="H630" s="108"/>
      <c r="I630" s="105"/>
      <c r="J630" s="108" t="str">
        <f>IFERROR(__xludf.DUMMYFUNCTION("""COMPUTED_VALUE"""),"")</f>
        <v/>
      </c>
      <c r="K630" s="105" t="str">
        <f>IFERROR(__xludf.DUMMYFUNCTION("""COMPUTED_VALUE"""),"")</f>
        <v/>
      </c>
      <c r="L630" s="105" t="str">
        <f>IFERROR(__xludf.DUMMYFUNCTION("""COMPUTED_VALUE"""),"")</f>
        <v/>
      </c>
      <c r="M630" s="105" t="str">
        <f>IFERROR(__xludf.DUMMYFUNCTION("""COMPUTED_VALUE"""),"")</f>
        <v/>
      </c>
      <c r="N630" s="105" t="str">
        <f>IFERROR(__xludf.DUMMYFUNCTION("""COMPUTED_VALUE"""),"")</f>
        <v/>
      </c>
      <c r="O630" s="105" t="str">
        <f>IFERROR(__xludf.DUMMYFUNCTION("""COMPUTED_VALUE"""),"")</f>
        <v/>
      </c>
      <c r="P630" s="105" t="str">
        <f>IFERROR(__xludf.DUMMYFUNCTION("""COMPUTED_VALUE"""),"")</f>
        <v/>
      </c>
      <c r="Q630" s="105" t="str">
        <f>IFERROR(__xludf.DUMMYFUNCTION("""COMPUTED_VALUE"""),"")</f>
        <v/>
      </c>
      <c r="R630" s="105" t="str">
        <f>IFERROR(__xludf.DUMMYFUNCTION("""COMPUTED_VALUE"""),"")</f>
        <v/>
      </c>
      <c r="S630" s="105" t="str">
        <f>IFERROR(__xludf.DUMMYFUNCTION("""COMPUTED_VALUE"""),"")</f>
        <v/>
      </c>
      <c r="T630" s="105" t="str">
        <f>IFERROR(__xludf.DUMMYFUNCTION("""COMPUTED_VALUE"""),"")</f>
        <v/>
      </c>
      <c r="U630" s="105" t="str">
        <f>IFERROR(__xludf.DUMMYFUNCTION("""COMPUTED_VALUE"""),"")</f>
        <v/>
      </c>
      <c r="V630" s="105" t="str">
        <f>IFERROR(__xludf.DUMMYFUNCTION("""COMPUTED_VALUE"""),"")</f>
        <v/>
      </c>
      <c r="W630" s="105" t="str">
        <f>IFERROR(__xludf.DUMMYFUNCTION("""COMPUTED_VALUE"""),"")</f>
        <v/>
      </c>
      <c r="X630" s="105" t="str">
        <f>IFERROR(__xludf.DUMMYFUNCTION("""COMPUTED_VALUE"""),"")</f>
        <v/>
      </c>
      <c r="Y630" s="105" t="str">
        <f>IFERROR(__xludf.DUMMYFUNCTION("""COMPUTED_VALUE"""),"")</f>
        <v/>
      </c>
      <c r="Z630" s="105" t="str">
        <f>IFERROR(__xludf.DUMMYFUNCTION("""COMPUTED_VALUE"""),"")</f>
        <v/>
      </c>
      <c r="AA630" s="105" t="str">
        <f>IFERROR(__xludf.DUMMYFUNCTION("""COMPUTED_VALUE"""),"")</f>
        <v/>
      </c>
      <c r="AB630" s="105" t="str">
        <f>IFERROR(__xludf.DUMMYFUNCTION("""COMPUTED_VALUE"""),"")</f>
        <v/>
      </c>
      <c r="AC630" s="105" t="str">
        <f>IFERROR(__xludf.DUMMYFUNCTION("""COMPUTED_VALUE"""),"")</f>
        <v/>
      </c>
      <c r="AD630" s="105" t="str">
        <f>IFERROR(__xludf.DUMMYFUNCTION("""COMPUTED_VALUE"""),"")</f>
        <v/>
      </c>
      <c r="AE630" s="105" t="str">
        <f>IFERROR(__xludf.DUMMYFUNCTION("""COMPUTED_VALUE"""),"")</f>
        <v/>
      </c>
      <c r="AF630" s="105" t="str">
        <f>IFERROR(__xludf.DUMMYFUNCTION("""COMPUTED_VALUE"""),"")</f>
        <v/>
      </c>
      <c r="AG630" s="105" t="str">
        <f>IFERROR(__xludf.DUMMYFUNCTION("""COMPUTED_VALUE"""),"")</f>
        <v/>
      </c>
      <c r="AH630" s="105" t="str">
        <f>IFERROR(__xludf.DUMMYFUNCTION("""COMPUTED_VALUE"""),"")</f>
        <v/>
      </c>
      <c r="AI630" s="105" t="str">
        <f>IFERROR(__xludf.DUMMYFUNCTION("""COMPUTED_VALUE"""),"")</f>
        <v/>
      </c>
      <c r="AJ630" s="105" t="str">
        <f>IFERROR(__xludf.DUMMYFUNCTION("""COMPUTED_VALUE"""),"")</f>
        <v/>
      </c>
      <c r="AK630" s="105" t="str">
        <f>IFERROR(__xludf.DUMMYFUNCTION("""COMPUTED_VALUE"""),"")</f>
        <v/>
      </c>
      <c r="AL630" s="105" t="str">
        <f>IFERROR(__xludf.DUMMYFUNCTION("""COMPUTED_VALUE"""),"")</f>
        <v/>
      </c>
      <c r="AM630" s="105" t="str">
        <f>IFERROR(__xludf.DUMMYFUNCTION("""COMPUTED_VALUE"""),"")</f>
        <v/>
      </c>
      <c r="AN630" s="105" t="str">
        <f>IFERROR(__xludf.DUMMYFUNCTION("""COMPUTED_VALUE"""),"")</f>
        <v/>
      </c>
    </row>
    <row r="631">
      <c r="A631" s="105"/>
      <c r="B631" s="105"/>
      <c r="C631" s="105"/>
      <c r="D631" s="105"/>
      <c r="E631" s="106"/>
      <c r="F631" s="205"/>
      <c r="G631" s="105"/>
      <c r="H631" s="108"/>
      <c r="I631" s="105"/>
      <c r="J631" s="108" t="str">
        <f>IFERROR(__xludf.DUMMYFUNCTION("""COMPUTED_VALUE"""),"")</f>
        <v/>
      </c>
      <c r="K631" s="105" t="str">
        <f>IFERROR(__xludf.DUMMYFUNCTION("""COMPUTED_VALUE"""),"")</f>
        <v/>
      </c>
      <c r="L631" s="105" t="str">
        <f>IFERROR(__xludf.DUMMYFUNCTION("""COMPUTED_VALUE"""),"")</f>
        <v/>
      </c>
      <c r="M631" s="105" t="str">
        <f>IFERROR(__xludf.DUMMYFUNCTION("""COMPUTED_VALUE"""),"")</f>
        <v/>
      </c>
      <c r="N631" s="105" t="str">
        <f>IFERROR(__xludf.DUMMYFUNCTION("""COMPUTED_VALUE"""),"")</f>
        <v/>
      </c>
      <c r="O631" s="105" t="str">
        <f>IFERROR(__xludf.DUMMYFUNCTION("""COMPUTED_VALUE"""),"")</f>
        <v/>
      </c>
      <c r="P631" s="105" t="str">
        <f>IFERROR(__xludf.DUMMYFUNCTION("""COMPUTED_VALUE"""),"")</f>
        <v/>
      </c>
      <c r="Q631" s="105" t="str">
        <f>IFERROR(__xludf.DUMMYFUNCTION("""COMPUTED_VALUE"""),"")</f>
        <v/>
      </c>
      <c r="R631" s="105" t="str">
        <f>IFERROR(__xludf.DUMMYFUNCTION("""COMPUTED_VALUE"""),"")</f>
        <v/>
      </c>
      <c r="S631" s="105" t="str">
        <f>IFERROR(__xludf.DUMMYFUNCTION("""COMPUTED_VALUE"""),"")</f>
        <v/>
      </c>
      <c r="T631" s="105" t="str">
        <f>IFERROR(__xludf.DUMMYFUNCTION("""COMPUTED_VALUE"""),"")</f>
        <v/>
      </c>
      <c r="U631" s="105" t="str">
        <f>IFERROR(__xludf.DUMMYFUNCTION("""COMPUTED_VALUE"""),"")</f>
        <v/>
      </c>
      <c r="V631" s="105" t="str">
        <f>IFERROR(__xludf.DUMMYFUNCTION("""COMPUTED_VALUE"""),"")</f>
        <v/>
      </c>
      <c r="W631" s="105" t="str">
        <f>IFERROR(__xludf.DUMMYFUNCTION("""COMPUTED_VALUE"""),"")</f>
        <v/>
      </c>
      <c r="X631" s="105" t="str">
        <f>IFERROR(__xludf.DUMMYFUNCTION("""COMPUTED_VALUE"""),"")</f>
        <v/>
      </c>
      <c r="Y631" s="105" t="str">
        <f>IFERROR(__xludf.DUMMYFUNCTION("""COMPUTED_VALUE"""),"")</f>
        <v/>
      </c>
      <c r="Z631" s="105" t="str">
        <f>IFERROR(__xludf.DUMMYFUNCTION("""COMPUTED_VALUE"""),"")</f>
        <v/>
      </c>
      <c r="AA631" s="105" t="str">
        <f>IFERROR(__xludf.DUMMYFUNCTION("""COMPUTED_VALUE"""),"")</f>
        <v/>
      </c>
      <c r="AB631" s="105" t="str">
        <f>IFERROR(__xludf.DUMMYFUNCTION("""COMPUTED_VALUE"""),"")</f>
        <v/>
      </c>
      <c r="AC631" s="105" t="str">
        <f>IFERROR(__xludf.DUMMYFUNCTION("""COMPUTED_VALUE"""),"")</f>
        <v/>
      </c>
      <c r="AD631" s="105" t="str">
        <f>IFERROR(__xludf.DUMMYFUNCTION("""COMPUTED_VALUE"""),"")</f>
        <v/>
      </c>
      <c r="AE631" s="105" t="str">
        <f>IFERROR(__xludf.DUMMYFUNCTION("""COMPUTED_VALUE"""),"")</f>
        <v/>
      </c>
      <c r="AF631" s="105" t="str">
        <f>IFERROR(__xludf.DUMMYFUNCTION("""COMPUTED_VALUE"""),"")</f>
        <v/>
      </c>
      <c r="AG631" s="105" t="str">
        <f>IFERROR(__xludf.DUMMYFUNCTION("""COMPUTED_VALUE"""),"")</f>
        <v/>
      </c>
      <c r="AH631" s="105" t="str">
        <f>IFERROR(__xludf.DUMMYFUNCTION("""COMPUTED_VALUE"""),"")</f>
        <v/>
      </c>
      <c r="AI631" s="105" t="str">
        <f>IFERROR(__xludf.DUMMYFUNCTION("""COMPUTED_VALUE"""),"")</f>
        <v/>
      </c>
      <c r="AJ631" s="105" t="str">
        <f>IFERROR(__xludf.DUMMYFUNCTION("""COMPUTED_VALUE"""),"")</f>
        <v/>
      </c>
      <c r="AK631" s="105" t="str">
        <f>IFERROR(__xludf.DUMMYFUNCTION("""COMPUTED_VALUE"""),"")</f>
        <v/>
      </c>
      <c r="AL631" s="105" t="str">
        <f>IFERROR(__xludf.DUMMYFUNCTION("""COMPUTED_VALUE"""),"")</f>
        <v/>
      </c>
      <c r="AM631" s="105" t="str">
        <f>IFERROR(__xludf.DUMMYFUNCTION("""COMPUTED_VALUE"""),"")</f>
        <v/>
      </c>
      <c r="AN631" s="105" t="str">
        <f>IFERROR(__xludf.DUMMYFUNCTION("""COMPUTED_VALUE"""),"")</f>
        <v/>
      </c>
    </row>
    <row r="632">
      <c r="A632" s="105"/>
      <c r="B632" s="105"/>
      <c r="C632" s="105"/>
      <c r="D632" s="105"/>
      <c r="E632" s="106"/>
      <c r="F632" s="205"/>
      <c r="G632" s="105"/>
      <c r="H632" s="108"/>
      <c r="I632" s="105"/>
      <c r="J632" s="108" t="str">
        <f>IFERROR(__xludf.DUMMYFUNCTION("""COMPUTED_VALUE"""),"")</f>
        <v/>
      </c>
      <c r="K632" s="105" t="str">
        <f>IFERROR(__xludf.DUMMYFUNCTION("""COMPUTED_VALUE"""),"")</f>
        <v/>
      </c>
      <c r="L632" s="105" t="str">
        <f>IFERROR(__xludf.DUMMYFUNCTION("""COMPUTED_VALUE"""),"")</f>
        <v/>
      </c>
      <c r="M632" s="105" t="str">
        <f>IFERROR(__xludf.DUMMYFUNCTION("""COMPUTED_VALUE"""),"")</f>
        <v/>
      </c>
      <c r="N632" s="105" t="str">
        <f>IFERROR(__xludf.DUMMYFUNCTION("""COMPUTED_VALUE"""),"")</f>
        <v/>
      </c>
      <c r="O632" s="105" t="str">
        <f>IFERROR(__xludf.DUMMYFUNCTION("""COMPUTED_VALUE"""),"")</f>
        <v/>
      </c>
      <c r="P632" s="105" t="str">
        <f>IFERROR(__xludf.DUMMYFUNCTION("""COMPUTED_VALUE"""),"")</f>
        <v/>
      </c>
      <c r="Q632" s="105" t="str">
        <f>IFERROR(__xludf.DUMMYFUNCTION("""COMPUTED_VALUE"""),"")</f>
        <v/>
      </c>
      <c r="R632" s="105" t="str">
        <f>IFERROR(__xludf.DUMMYFUNCTION("""COMPUTED_VALUE"""),"")</f>
        <v/>
      </c>
      <c r="S632" s="105" t="str">
        <f>IFERROR(__xludf.DUMMYFUNCTION("""COMPUTED_VALUE"""),"")</f>
        <v/>
      </c>
      <c r="T632" s="105" t="str">
        <f>IFERROR(__xludf.DUMMYFUNCTION("""COMPUTED_VALUE"""),"")</f>
        <v/>
      </c>
      <c r="U632" s="105" t="str">
        <f>IFERROR(__xludf.DUMMYFUNCTION("""COMPUTED_VALUE"""),"")</f>
        <v/>
      </c>
      <c r="V632" s="105" t="str">
        <f>IFERROR(__xludf.DUMMYFUNCTION("""COMPUTED_VALUE"""),"")</f>
        <v/>
      </c>
      <c r="W632" s="105" t="str">
        <f>IFERROR(__xludf.DUMMYFUNCTION("""COMPUTED_VALUE"""),"")</f>
        <v/>
      </c>
      <c r="X632" s="105" t="str">
        <f>IFERROR(__xludf.DUMMYFUNCTION("""COMPUTED_VALUE"""),"")</f>
        <v/>
      </c>
      <c r="Y632" s="105" t="str">
        <f>IFERROR(__xludf.DUMMYFUNCTION("""COMPUTED_VALUE"""),"")</f>
        <v/>
      </c>
      <c r="Z632" s="105" t="str">
        <f>IFERROR(__xludf.DUMMYFUNCTION("""COMPUTED_VALUE"""),"")</f>
        <v/>
      </c>
      <c r="AA632" s="105" t="str">
        <f>IFERROR(__xludf.DUMMYFUNCTION("""COMPUTED_VALUE"""),"")</f>
        <v/>
      </c>
      <c r="AB632" s="105" t="str">
        <f>IFERROR(__xludf.DUMMYFUNCTION("""COMPUTED_VALUE"""),"")</f>
        <v/>
      </c>
      <c r="AC632" s="105" t="str">
        <f>IFERROR(__xludf.DUMMYFUNCTION("""COMPUTED_VALUE"""),"")</f>
        <v/>
      </c>
      <c r="AD632" s="105" t="str">
        <f>IFERROR(__xludf.DUMMYFUNCTION("""COMPUTED_VALUE"""),"")</f>
        <v/>
      </c>
      <c r="AE632" s="105" t="str">
        <f>IFERROR(__xludf.DUMMYFUNCTION("""COMPUTED_VALUE"""),"")</f>
        <v/>
      </c>
      <c r="AF632" s="105" t="str">
        <f>IFERROR(__xludf.DUMMYFUNCTION("""COMPUTED_VALUE"""),"")</f>
        <v/>
      </c>
      <c r="AG632" s="105" t="str">
        <f>IFERROR(__xludf.DUMMYFUNCTION("""COMPUTED_VALUE"""),"")</f>
        <v/>
      </c>
      <c r="AH632" s="105" t="str">
        <f>IFERROR(__xludf.DUMMYFUNCTION("""COMPUTED_VALUE"""),"")</f>
        <v/>
      </c>
      <c r="AI632" s="105" t="str">
        <f>IFERROR(__xludf.DUMMYFUNCTION("""COMPUTED_VALUE"""),"")</f>
        <v/>
      </c>
      <c r="AJ632" s="105" t="str">
        <f>IFERROR(__xludf.DUMMYFUNCTION("""COMPUTED_VALUE"""),"")</f>
        <v/>
      </c>
      <c r="AK632" s="105" t="str">
        <f>IFERROR(__xludf.DUMMYFUNCTION("""COMPUTED_VALUE"""),"")</f>
        <v/>
      </c>
      <c r="AL632" s="105" t="str">
        <f>IFERROR(__xludf.DUMMYFUNCTION("""COMPUTED_VALUE"""),"")</f>
        <v/>
      </c>
      <c r="AM632" s="105" t="str">
        <f>IFERROR(__xludf.DUMMYFUNCTION("""COMPUTED_VALUE"""),"")</f>
        <v/>
      </c>
      <c r="AN632" s="105" t="str">
        <f>IFERROR(__xludf.DUMMYFUNCTION("""COMPUTED_VALUE"""),"")</f>
        <v/>
      </c>
    </row>
    <row r="633">
      <c r="A633" s="105"/>
      <c r="B633" s="105"/>
      <c r="C633" s="105"/>
      <c r="D633" s="105"/>
      <c r="E633" s="106"/>
      <c r="F633" s="205"/>
      <c r="G633" s="105"/>
      <c r="H633" s="108"/>
      <c r="I633" s="105"/>
      <c r="J633" s="108" t="str">
        <f>IFERROR(__xludf.DUMMYFUNCTION("""COMPUTED_VALUE"""),"")</f>
        <v/>
      </c>
      <c r="K633" s="105" t="str">
        <f>IFERROR(__xludf.DUMMYFUNCTION("""COMPUTED_VALUE"""),"")</f>
        <v/>
      </c>
      <c r="L633" s="105" t="str">
        <f>IFERROR(__xludf.DUMMYFUNCTION("""COMPUTED_VALUE"""),"")</f>
        <v/>
      </c>
      <c r="M633" s="105" t="str">
        <f>IFERROR(__xludf.DUMMYFUNCTION("""COMPUTED_VALUE"""),"")</f>
        <v/>
      </c>
      <c r="N633" s="105" t="str">
        <f>IFERROR(__xludf.DUMMYFUNCTION("""COMPUTED_VALUE"""),"")</f>
        <v/>
      </c>
      <c r="O633" s="105" t="str">
        <f>IFERROR(__xludf.DUMMYFUNCTION("""COMPUTED_VALUE"""),"")</f>
        <v/>
      </c>
      <c r="P633" s="105" t="str">
        <f>IFERROR(__xludf.DUMMYFUNCTION("""COMPUTED_VALUE"""),"")</f>
        <v/>
      </c>
      <c r="Q633" s="105" t="str">
        <f>IFERROR(__xludf.DUMMYFUNCTION("""COMPUTED_VALUE"""),"")</f>
        <v/>
      </c>
      <c r="R633" s="105" t="str">
        <f>IFERROR(__xludf.DUMMYFUNCTION("""COMPUTED_VALUE"""),"")</f>
        <v/>
      </c>
      <c r="S633" s="105" t="str">
        <f>IFERROR(__xludf.DUMMYFUNCTION("""COMPUTED_VALUE"""),"")</f>
        <v/>
      </c>
      <c r="T633" s="105" t="str">
        <f>IFERROR(__xludf.DUMMYFUNCTION("""COMPUTED_VALUE"""),"")</f>
        <v/>
      </c>
      <c r="U633" s="105" t="str">
        <f>IFERROR(__xludf.DUMMYFUNCTION("""COMPUTED_VALUE"""),"")</f>
        <v/>
      </c>
      <c r="V633" s="105" t="str">
        <f>IFERROR(__xludf.DUMMYFUNCTION("""COMPUTED_VALUE"""),"")</f>
        <v/>
      </c>
      <c r="W633" s="105" t="str">
        <f>IFERROR(__xludf.DUMMYFUNCTION("""COMPUTED_VALUE"""),"")</f>
        <v/>
      </c>
      <c r="X633" s="105" t="str">
        <f>IFERROR(__xludf.DUMMYFUNCTION("""COMPUTED_VALUE"""),"")</f>
        <v/>
      </c>
      <c r="Y633" s="105" t="str">
        <f>IFERROR(__xludf.DUMMYFUNCTION("""COMPUTED_VALUE"""),"")</f>
        <v/>
      </c>
      <c r="Z633" s="105" t="str">
        <f>IFERROR(__xludf.DUMMYFUNCTION("""COMPUTED_VALUE"""),"")</f>
        <v/>
      </c>
      <c r="AA633" s="105" t="str">
        <f>IFERROR(__xludf.DUMMYFUNCTION("""COMPUTED_VALUE"""),"")</f>
        <v/>
      </c>
      <c r="AB633" s="105" t="str">
        <f>IFERROR(__xludf.DUMMYFUNCTION("""COMPUTED_VALUE"""),"")</f>
        <v/>
      </c>
      <c r="AC633" s="105" t="str">
        <f>IFERROR(__xludf.DUMMYFUNCTION("""COMPUTED_VALUE"""),"")</f>
        <v/>
      </c>
      <c r="AD633" s="105" t="str">
        <f>IFERROR(__xludf.DUMMYFUNCTION("""COMPUTED_VALUE"""),"")</f>
        <v/>
      </c>
      <c r="AE633" s="105" t="str">
        <f>IFERROR(__xludf.DUMMYFUNCTION("""COMPUTED_VALUE"""),"")</f>
        <v/>
      </c>
      <c r="AF633" s="105" t="str">
        <f>IFERROR(__xludf.DUMMYFUNCTION("""COMPUTED_VALUE"""),"")</f>
        <v/>
      </c>
      <c r="AG633" s="105" t="str">
        <f>IFERROR(__xludf.DUMMYFUNCTION("""COMPUTED_VALUE"""),"")</f>
        <v/>
      </c>
      <c r="AH633" s="105" t="str">
        <f>IFERROR(__xludf.DUMMYFUNCTION("""COMPUTED_VALUE"""),"")</f>
        <v/>
      </c>
      <c r="AI633" s="105" t="str">
        <f>IFERROR(__xludf.DUMMYFUNCTION("""COMPUTED_VALUE"""),"")</f>
        <v/>
      </c>
      <c r="AJ633" s="105" t="str">
        <f>IFERROR(__xludf.DUMMYFUNCTION("""COMPUTED_VALUE"""),"")</f>
        <v/>
      </c>
      <c r="AK633" s="105" t="str">
        <f>IFERROR(__xludf.DUMMYFUNCTION("""COMPUTED_VALUE"""),"")</f>
        <v/>
      </c>
      <c r="AL633" s="105" t="str">
        <f>IFERROR(__xludf.DUMMYFUNCTION("""COMPUTED_VALUE"""),"")</f>
        <v/>
      </c>
      <c r="AM633" s="105" t="str">
        <f>IFERROR(__xludf.DUMMYFUNCTION("""COMPUTED_VALUE"""),"")</f>
        <v/>
      </c>
      <c r="AN633" s="105" t="str">
        <f>IFERROR(__xludf.DUMMYFUNCTION("""COMPUTED_VALUE"""),"")</f>
        <v/>
      </c>
    </row>
    <row r="634">
      <c r="A634" s="105"/>
      <c r="B634" s="105"/>
      <c r="C634" s="105"/>
      <c r="D634" s="105"/>
      <c r="E634" s="106"/>
      <c r="F634" s="205"/>
      <c r="G634" s="105"/>
      <c r="H634" s="108"/>
      <c r="I634" s="105"/>
      <c r="J634" s="108" t="str">
        <f>IFERROR(__xludf.DUMMYFUNCTION("""COMPUTED_VALUE"""),"")</f>
        <v/>
      </c>
      <c r="K634" s="105" t="str">
        <f>IFERROR(__xludf.DUMMYFUNCTION("""COMPUTED_VALUE"""),"")</f>
        <v/>
      </c>
      <c r="L634" s="105" t="str">
        <f>IFERROR(__xludf.DUMMYFUNCTION("""COMPUTED_VALUE"""),"")</f>
        <v/>
      </c>
      <c r="M634" s="105" t="str">
        <f>IFERROR(__xludf.DUMMYFUNCTION("""COMPUTED_VALUE"""),"")</f>
        <v/>
      </c>
      <c r="N634" s="105" t="str">
        <f>IFERROR(__xludf.DUMMYFUNCTION("""COMPUTED_VALUE"""),"")</f>
        <v/>
      </c>
      <c r="O634" s="105" t="str">
        <f>IFERROR(__xludf.DUMMYFUNCTION("""COMPUTED_VALUE"""),"")</f>
        <v/>
      </c>
      <c r="P634" s="105" t="str">
        <f>IFERROR(__xludf.DUMMYFUNCTION("""COMPUTED_VALUE"""),"")</f>
        <v/>
      </c>
      <c r="Q634" s="105" t="str">
        <f>IFERROR(__xludf.DUMMYFUNCTION("""COMPUTED_VALUE"""),"")</f>
        <v/>
      </c>
      <c r="R634" s="105" t="str">
        <f>IFERROR(__xludf.DUMMYFUNCTION("""COMPUTED_VALUE"""),"")</f>
        <v/>
      </c>
      <c r="S634" s="105" t="str">
        <f>IFERROR(__xludf.DUMMYFUNCTION("""COMPUTED_VALUE"""),"")</f>
        <v/>
      </c>
      <c r="T634" s="105" t="str">
        <f>IFERROR(__xludf.DUMMYFUNCTION("""COMPUTED_VALUE"""),"")</f>
        <v/>
      </c>
      <c r="U634" s="105" t="str">
        <f>IFERROR(__xludf.DUMMYFUNCTION("""COMPUTED_VALUE"""),"")</f>
        <v/>
      </c>
      <c r="V634" s="105" t="str">
        <f>IFERROR(__xludf.DUMMYFUNCTION("""COMPUTED_VALUE"""),"")</f>
        <v/>
      </c>
      <c r="W634" s="105" t="str">
        <f>IFERROR(__xludf.DUMMYFUNCTION("""COMPUTED_VALUE"""),"")</f>
        <v/>
      </c>
      <c r="X634" s="105" t="str">
        <f>IFERROR(__xludf.DUMMYFUNCTION("""COMPUTED_VALUE"""),"")</f>
        <v/>
      </c>
      <c r="Y634" s="105" t="str">
        <f>IFERROR(__xludf.DUMMYFUNCTION("""COMPUTED_VALUE"""),"")</f>
        <v/>
      </c>
      <c r="Z634" s="105" t="str">
        <f>IFERROR(__xludf.DUMMYFUNCTION("""COMPUTED_VALUE"""),"")</f>
        <v/>
      </c>
      <c r="AA634" s="105" t="str">
        <f>IFERROR(__xludf.DUMMYFUNCTION("""COMPUTED_VALUE"""),"")</f>
        <v/>
      </c>
      <c r="AB634" s="105" t="str">
        <f>IFERROR(__xludf.DUMMYFUNCTION("""COMPUTED_VALUE"""),"")</f>
        <v/>
      </c>
      <c r="AC634" s="105" t="str">
        <f>IFERROR(__xludf.DUMMYFUNCTION("""COMPUTED_VALUE"""),"")</f>
        <v/>
      </c>
      <c r="AD634" s="105" t="str">
        <f>IFERROR(__xludf.DUMMYFUNCTION("""COMPUTED_VALUE"""),"")</f>
        <v/>
      </c>
      <c r="AE634" s="105" t="str">
        <f>IFERROR(__xludf.DUMMYFUNCTION("""COMPUTED_VALUE"""),"")</f>
        <v/>
      </c>
      <c r="AF634" s="105" t="str">
        <f>IFERROR(__xludf.DUMMYFUNCTION("""COMPUTED_VALUE"""),"")</f>
        <v/>
      </c>
      <c r="AG634" s="105" t="str">
        <f>IFERROR(__xludf.DUMMYFUNCTION("""COMPUTED_VALUE"""),"")</f>
        <v/>
      </c>
      <c r="AH634" s="105" t="str">
        <f>IFERROR(__xludf.DUMMYFUNCTION("""COMPUTED_VALUE"""),"")</f>
        <v/>
      </c>
      <c r="AI634" s="105" t="str">
        <f>IFERROR(__xludf.DUMMYFUNCTION("""COMPUTED_VALUE"""),"")</f>
        <v/>
      </c>
      <c r="AJ634" s="105" t="str">
        <f>IFERROR(__xludf.DUMMYFUNCTION("""COMPUTED_VALUE"""),"")</f>
        <v/>
      </c>
      <c r="AK634" s="105" t="str">
        <f>IFERROR(__xludf.DUMMYFUNCTION("""COMPUTED_VALUE"""),"")</f>
        <v/>
      </c>
      <c r="AL634" s="105" t="str">
        <f>IFERROR(__xludf.DUMMYFUNCTION("""COMPUTED_VALUE"""),"")</f>
        <v/>
      </c>
      <c r="AM634" s="105" t="str">
        <f>IFERROR(__xludf.DUMMYFUNCTION("""COMPUTED_VALUE"""),"")</f>
        <v/>
      </c>
      <c r="AN634" s="105" t="str">
        <f>IFERROR(__xludf.DUMMYFUNCTION("""COMPUTED_VALUE"""),"")</f>
        <v/>
      </c>
    </row>
    <row r="635">
      <c r="A635" s="105"/>
      <c r="B635" s="105"/>
      <c r="C635" s="105"/>
      <c r="D635" s="105"/>
      <c r="E635" s="106"/>
      <c r="F635" s="205"/>
      <c r="G635" s="105"/>
      <c r="H635" s="108"/>
      <c r="I635" s="105"/>
      <c r="J635" s="108" t="str">
        <f>IFERROR(__xludf.DUMMYFUNCTION("""COMPUTED_VALUE"""),"")</f>
        <v/>
      </c>
      <c r="K635" s="105" t="str">
        <f>IFERROR(__xludf.DUMMYFUNCTION("""COMPUTED_VALUE"""),"")</f>
        <v/>
      </c>
      <c r="L635" s="105" t="str">
        <f>IFERROR(__xludf.DUMMYFUNCTION("""COMPUTED_VALUE"""),"")</f>
        <v/>
      </c>
      <c r="M635" s="105" t="str">
        <f>IFERROR(__xludf.DUMMYFUNCTION("""COMPUTED_VALUE"""),"")</f>
        <v/>
      </c>
      <c r="N635" s="105" t="str">
        <f>IFERROR(__xludf.DUMMYFUNCTION("""COMPUTED_VALUE"""),"")</f>
        <v/>
      </c>
      <c r="O635" s="105" t="str">
        <f>IFERROR(__xludf.DUMMYFUNCTION("""COMPUTED_VALUE"""),"")</f>
        <v/>
      </c>
      <c r="P635" s="105" t="str">
        <f>IFERROR(__xludf.DUMMYFUNCTION("""COMPUTED_VALUE"""),"")</f>
        <v/>
      </c>
      <c r="Q635" s="105" t="str">
        <f>IFERROR(__xludf.DUMMYFUNCTION("""COMPUTED_VALUE"""),"")</f>
        <v/>
      </c>
      <c r="R635" s="105" t="str">
        <f>IFERROR(__xludf.DUMMYFUNCTION("""COMPUTED_VALUE"""),"")</f>
        <v/>
      </c>
      <c r="S635" s="105" t="str">
        <f>IFERROR(__xludf.DUMMYFUNCTION("""COMPUTED_VALUE"""),"")</f>
        <v/>
      </c>
      <c r="T635" s="105" t="str">
        <f>IFERROR(__xludf.DUMMYFUNCTION("""COMPUTED_VALUE"""),"")</f>
        <v/>
      </c>
      <c r="U635" s="105" t="str">
        <f>IFERROR(__xludf.DUMMYFUNCTION("""COMPUTED_VALUE"""),"")</f>
        <v/>
      </c>
      <c r="V635" s="105" t="str">
        <f>IFERROR(__xludf.DUMMYFUNCTION("""COMPUTED_VALUE"""),"")</f>
        <v/>
      </c>
      <c r="W635" s="105" t="str">
        <f>IFERROR(__xludf.DUMMYFUNCTION("""COMPUTED_VALUE"""),"")</f>
        <v/>
      </c>
      <c r="X635" s="105" t="str">
        <f>IFERROR(__xludf.DUMMYFUNCTION("""COMPUTED_VALUE"""),"")</f>
        <v/>
      </c>
      <c r="Y635" s="105" t="str">
        <f>IFERROR(__xludf.DUMMYFUNCTION("""COMPUTED_VALUE"""),"")</f>
        <v/>
      </c>
      <c r="Z635" s="105" t="str">
        <f>IFERROR(__xludf.DUMMYFUNCTION("""COMPUTED_VALUE"""),"")</f>
        <v/>
      </c>
      <c r="AA635" s="105" t="str">
        <f>IFERROR(__xludf.DUMMYFUNCTION("""COMPUTED_VALUE"""),"")</f>
        <v/>
      </c>
      <c r="AB635" s="105" t="str">
        <f>IFERROR(__xludf.DUMMYFUNCTION("""COMPUTED_VALUE"""),"")</f>
        <v/>
      </c>
      <c r="AC635" s="105" t="str">
        <f>IFERROR(__xludf.DUMMYFUNCTION("""COMPUTED_VALUE"""),"")</f>
        <v/>
      </c>
      <c r="AD635" s="105" t="str">
        <f>IFERROR(__xludf.DUMMYFUNCTION("""COMPUTED_VALUE"""),"")</f>
        <v/>
      </c>
      <c r="AE635" s="105" t="str">
        <f>IFERROR(__xludf.DUMMYFUNCTION("""COMPUTED_VALUE"""),"")</f>
        <v/>
      </c>
      <c r="AF635" s="105" t="str">
        <f>IFERROR(__xludf.DUMMYFUNCTION("""COMPUTED_VALUE"""),"")</f>
        <v/>
      </c>
      <c r="AG635" s="105" t="str">
        <f>IFERROR(__xludf.DUMMYFUNCTION("""COMPUTED_VALUE"""),"")</f>
        <v/>
      </c>
      <c r="AH635" s="105" t="str">
        <f>IFERROR(__xludf.DUMMYFUNCTION("""COMPUTED_VALUE"""),"")</f>
        <v/>
      </c>
      <c r="AI635" s="105" t="str">
        <f>IFERROR(__xludf.DUMMYFUNCTION("""COMPUTED_VALUE"""),"")</f>
        <v/>
      </c>
      <c r="AJ635" s="105" t="str">
        <f>IFERROR(__xludf.DUMMYFUNCTION("""COMPUTED_VALUE"""),"")</f>
        <v/>
      </c>
      <c r="AK635" s="105" t="str">
        <f>IFERROR(__xludf.DUMMYFUNCTION("""COMPUTED_VALUE"""),"")</f>
        <v/>
      </c>
      <c r="AL635" s="105" t="str">
        <f>IFERROR(__xludf.DUMMYFUNCTION("""COMPUTED_VALUE"""),"")</f>
        <v/>
      </c>
      <c r="AM635" s="105" t="str">
        <f>IFERROR(__xludf.DUMMYFUNCTION("""COMPUTED_VALUE"""),"")</f>
        <v/>
      </c>
      <c r="AN635" s="105" t="str">
        <f>IFERROR(__xludf.DUMMYFUNCTION("""COMPUTED_VALUE"""),"")</f>
        <v/>
      </c>
    </row>
    <row r="636">
      <c r="A636" s="105"/>
      <c r="B636" s="105"/>
      <c r="C636" s="105"/>
      <c r="D636" s="105"/>
      <c r="E636" s="106"/>
      <c r="F636" s="205"/>
      <c r="G636" s="105"/>
      <c r="H636" s="108"/>
      <c r="I636" s="105"/>
      <c r="J636" s="108" t="str">
        <f>IFERROR(__xludf.DUMMYFUNCTION("""COMPUTED_VALUE"""),"")</f>
        <v/>
      </c>
      <c r="K636" s="105" t="str">
        <f>IFERROR(__xludf.DUMMYFUNCTION("""COMPUTED_VALUE"""),"")</f>
        <v/>
      </c>
      <c r="L636" s="105" t="str">
        <f>IFERROR(__xludf.DUMMYFUNCTION("""COMPUTED_VALUE"""),"")</f>
        <v/>
      </c>
      <c r="M636" s="105" t="str">
        <f>IFERROR(__xludf.DUMMYFUNCTION("""COMPUTED_VALUE"""),"")</f>
        <v/>
      </c>
      <c r="N636" s="105" t="str">
        <f>IFERROR(__xludf.DUMMYFUNCTION("""COMPUTED_VALUE"""),"")</f>
        <v/>
      </c>
      <c r="O636" s="105" t="str">
        <f>IFERROR(__xludf.DUMMYFUNCTION("""COMPUTED_VALUE"""),"")</f>
        <v/>
      </c>
      <c r="P636" s="105" t="str">
        <f>IFERROR(__xludf.DUMMYFUNCTION("""COMPUTED_VALUE"""),"")</f>
        <v/>
      </c>
      <c r="Q636" s="105" t="str">
        <f>IFERROR(__xludf.DUMMYFUNCTION("""COMPUTED_VALUE"""),"")</f>
        <v/>
      </c>
      <c r="R636" s="105" t="str">
        <f>IFERROR(__xludf.DUMMYFUNCTION("""COMPUTED_VALUE"""),"")</f>
        <v/>
      </c>
      <c r="S636" s="105" t="str">
        <f>IFERROR(__xludf.DUMMYFUNCTION("""COMPUTED_VALUE"""),"")</f>
        <v/>
      </c>
      <c r="T636" s="105" t="str">
        <f>IFERROR(__xludf.DUMMYFUNCTION("""COMPUTED_VALUE"""),"")</f>
        <v/>
      </c>
      <c r="U636" s="105" t="str">
        <f>IFERROR(__xludf.DUMMYFUNCTION("""COMPUTED_VALUE"""),"")</f>
        <v/>
      </c>
      <c r="V636" s="105" t="str">
        <f>IFERROR(__xludf.DUMMYFUNCTION("""COMPUTED_VALUE"""),"")</f>
        <v/>
      </c>
      <c r="W636" s="105" t="str">
        <f>IFERROR(__xludf.DUMMYFUNCTION("""COMPUTED_VALUE"""),"")</f>
        <v/>
      </c>
      <c r="X636" s="105" t="str">
        <f>IFERROR(__xludf.DUMMYFUNCTION("""COMPUTED_VALUE"""),"")</f>
        <v/>
      </c>
      <c r="Y636" s="105" t="str">
        <f>IFERROR(__xludf.DUMMYFUNCTION("""COMPUTED_VALUE"""),"")</f>
        <v/>
      </c>
      <c r="Z636" s="105" t="str">
        <f>IFERROR(__xludf.DUMMYFUNCTION("""COMPUTED_VALUE"""),"")</f>
        <v/>
      </c>
      <c r="AA636" s="105" t="str">
        <f>IFERROR(__xludf.DUMMYFUNCTION("""COMPUTED_VALUE"""),"")</f>
        <v/>
      </c>
      <c r="AB636" s="105" t="str">
        <f>IFERROR(__xludf.DUMMYFUNCTION("""COMPUTED_VALUE"""),"")</f>
        <v/>
      </c>
      <c r="AC636" s="105" t="str">
        <f>IFERROR(__xludf.DUMMYFUNCTION("""COMPUTED_VALUE"""),"")</f>
        <v/>
      </c>
      <c r="AD636" s="105" t="str">
        <f>IFERROR(__xludf.DUMMYFUNCTION("""COMPUTED_VALUE"""),"")</f>
        <v/>
      </c>
      <c r="AE636" s="105" t="str">
        <f>IFERROR(__xludf.DUMMYFUNCTION("""COMPUTED_VALUE"""),"")</f>
        <v/>
      </c>
      <c r="AF636" s="105" t="str">
        <f>IFERROR(__xludf.DUMMYFUNCTION("""COMPUTED_VALUE"""),"")</f>
        <v/>
      </c>
      <c r="AG636" s="105" t="str">
        <f>IFERROR(__xludf.DUMMYFUNCTION("""COMPUTED_VALUE"""),"")</f>
        <v/>
      </c>
      <c r="AH636" s="105" t="str">
        <f>IFERROR(__xludf.DUMMYFUNCTION("""COMPUTED_VALUE"""),"")</f>
        <v/>
      </c>
      <c r="AI636" s="105" t="str">
        <f>IFERROR(__xludf.DUMMYFUNCTION("""COMPUTED_VALUE"""),"")</f>
        <v/>
      </c>
      <c r="AJ636" s="105" t="str">
        <f>IFERROR(__xludf.DUMMYFUNCTION("""COMPUTED_VALUE"""),"")</f>
        <v/>
      </c>
      <c r="AK636" s="105" t="str">
        <f>IFERROR(__xludf.DUMMYFUNCTION("""COMPUTED_VALUE"""),"")</f>
        <v/>
      </c>
      <c r="AL636" s="105" t="str">
        <f>IFERROR(__xludf.DUMMYFUNCTION("""COMPUTED_VALUE"""),"")</f>
        <v/>
      </c>
      <c r="AM636" s="105" t="str">
        <f>IFERROR(__xludf.DUMMYFUNCTION("""COMPUTED_VALUE"""),"")</f>
        <v/>
      </c>
      <c r="AN636" s="105" t="str">
        <f>IFERROR(__xludf.DUMMYFUNCTION("""COMPUTED_VALUE"""),"")</f>
        <v/>
      </c>
    </row>
    <row r="637">
      <c r="A637" s="105"/>
      <c r="B637" s="105"/>
      <c r="C637" s="105"/>
      <c r="D637" s="105"/>
      <c r="E637" s="106"/>
      <c r="F637" s="205"/>
      <c r="G637" s="105"/>
      <c r="H637" s="108"/>
      <c r="I637" s="105"/>
      <c r="J637" s="108" t="str">
        <f>IFERROR(__xludf.DUMMYFUNCTION("""COMPUTED_VALUE"""),"")</f>
        <v/>
      </c>
      <c r="K637" s="105" t="str">
        <f>IFERROR(__xludf.DUMMYFUNCTION("""COMPUTED_VALUE"""),"")</f>
        <v/>
      </c>
      <c r="L637" s="105" t="str">
        <f>IFERROR(__xludf.DUMMYFUNCTION("""COMPUTED_VALUE"""),"")</f>
        <v/>
      </c>
      <c r="M637" s="105" t="str">
        <f>IFERROR(__xludf.DUMMYFUNCTION("""COMPUTED_VALUE"""),"")</f>
        <v/>
      </c>
      <c r="N637" s="105" t="str">
        <f>IFERROR(__xludf.DUMMYFUNCTION("""COMPUTED_VALUE"""),"")</f>
        <v/>
      </c>
      <c r="O637" s="105" t="str">
        <f>IFERROR(__xludf.DUMMYFUNCTION("""COMPUTED_VALUE"""),"")</f>
        <v/>
      </c>
      <c r="P637" s="105" t="str">
        <f>IFERROR(__xludf.DUMMYFUNCTION("""COMPUTED_VALUE"""),"")</f>
        <v/>
      </c>
      <c r="Q637" s="105" t="str">
        <f>IFERROR(__xludf.DUMMYFUNCTION("""COMPUTED_VALUE"""),"")</f>
        <v/>
      </c>
      <c r="R637" s="105" t="str">
        <f>IFERROR(__xludf.DUMMYFUNCTION("""COMPUTED_VALUE"""),"")</f>
        <v/>
      </c>
      <c r="S637" s="105" t="str">
        <f>IFERROR(__xludf.DUMMYFUNCTION("""COMPUTED_VALUE"""),"")</f>
        <v/>
      </c>
      <c r="T637" s="105" t="str">
        <f>IFERROR(__xludf.DUMMYFUNCTION("""COMPUTED_VALUE"""),"")</f>
        <v/>
      </c>
      <c r="U637" s="105" t="str">
        <f>IFERROR(__xludf.DUMMYFUNCTION("""COMPUTED_VALUE"""),"")</f>
        <v/>
      </c>
      <c r="V637" s="105" t="str">
        <f>IFERROR(__xludf.DUMMYFUNCTION("""COMPUTED_VALUE"""),"")</f>
        <v/>
      </c>
      <c r="W637" s="105" t="str">
        <f>IFERROR(__xludf.DUMMYFUNCTION("""COMPUTED_VALUE"""),"")</f>
        <v/>
      </c>
      <c r="X637" s="105" t="str">
        <f>IFERROR(__xludf.DUMMYFUNCTION("""COMPUTED_VALUE"""),"")</f>
        <v/>
      </c>
      <c r="Y637" s="105" t="str">
        <f>IFERROR(__xludf.DUMMYFUNCTION("""COMPUTED_VALUE"""),"")</f>
        <v/>
      </c>
      <c r="Z637" s="105" t="str">
        <f>IFERROR(__xludf.DUMMYFUNCTION("""COMPUTED_VALUE"""),"")</f>
        <v/>
      </c>
      <c r="AA637" s="105" t="str">
        <f>IFERROR(__xludf.DUMMYFUNCTION("""COMPUTED_VALUE"""),"")</f>
        <v/>
      </c>
      <c r="AB637" s="105" t="str">
        <f>IFERROR(__xludf.DUMMYFUNCTION("""COMPUTED_VALUE"""),"")</f>
        <v/>
      </c>
      <c r="AC637" s="105" t="str">
        <f>IFERROR(__xludf.DUMMYFUNCTION("""COMPUTED_VALUE"""),"")</f>
        <v/>
      </c>
      <c r="AD637" s="105" t="str">
        <f>IFERROR(__xludf.DUMMYFUNCTION("""COMPUTED_VALUE"""),"")</f>
        <v/>
      </c>
      <c r="AE637" s="105" t="str">
        <f>IFERROR(__xludf.DUMMYFUNCTION("""COMPUTED_VALUE"""),"")</f>
        <v/>
      </c>
      <c r="AF637" s="105" t="str">
        <f>IFERROR(__xludf.DUMMYFUNCTION("""COMPUTED_VALUE"""),"")</f>
        <v/>
      </c>
      <c r="AG637" s="105" t="str">
        <f>IFERROR(__xludf.DUMMYFUNCTION("""COMPUTED_VALUE"""),"")</f>
        <v/>
      </c>
      <c r="AH637" s="105" t="str">
        <f>IFERROR(__xludf.DUMMYFUNCTION("""COMPUTED_VALUE"""),"")</f>
        <v/>
      </c>
      <c r="AI637" s="105" t="str">
        <f>IFERROR(__xludf.DUMMYFUNCTION("""COMPUTED_VALUE"""),"")</f>
        <v/>
      </c>
      <c r="AJ637" s="105" t="str">
        <f>IFERROR(__xludf.DUMMYFUNCTION("""COMPUTED_VALUE"""),"")</f>
        <v/>
      </c>
      <c r="AK637" s="105" t="str">
        <f>IFERROR(__xludf.DUMMYFUNCTION("""COMPUTED_VALUE"""),"")</f>
        <v/>
      </c>
      <c r="AL637" s="105" t="str">
        <f>IFERROR(__xludf.DUMMYFUNCTION("""COMPUTED_VALUE"""),"")</f>
        <v/>
      </c>
      <c r="AM637" s="105" t="str">
        <f>IFERROR(__xludf.DUMMYFUNCTION("""COMPUTED_VALUE"""),"")</f>
        <v/>
      </c>
      <c r="AN637" s="105" t="str">
        <f>IFERROR(__xludf.DUMMYFUNCTION("""COMPUTED_VALUE"""),"")</f>
        <v/>
      </c>
    </row>
    <row r="638">
      <c r="A638" s="105"/>
      <c r="B638" s="105"/>
      <c r="C638" s="105"/>
      <c r="D638" s="105"/>
      <c r="E638" s="106"/>
      <c r="F638" s="205"/>
      <c r="G638" s="105"/>
      <c r="H638" s="108"/>
      <c r="I638" s="105"/>
      <c r="J638" s="108" t="str">
        <f>IFERROR(__xludf.DUMMYFUNCTION("""COMPUTED_VALUE"""),"")</f>
        <v/>
      </c>
      <c r="K638" s="105" t="str">
        <f>IFERROR(__xludf.DUMMYFUNCTION("""COMPUTED_VALUE"""),"")</f>
        <v/>
      </c>
      <c r="L638" s="105" t="str">
        <f>IFERROR(__xludf.DUMMYFUNCTION("""COMPUTED_VALUE"""),"")</f>
        <v/>
      </c>
      <c r="M638" s="105" t="str">
        <f>IFERROR(__xludf.DUMMYFUNCTION("""COMPUTED_VALUE"""),"")</f>
        <v/>
      </c>
      <c r="N638" s="105" t="str">
        <f>IFERROR(__xludf.DUMMYFUNCTION("""COMPUTED_VALUE"""),"")</f>
        <v/>
      </c>
      <c r="O638" s="105" t="str">
        <f>IFERROR(__xludf.DUMMYFUNCTION("""COMPUTED_VALUE"""),"")</f>
        <v/>
      </c>
      <c r="P638" s="105" t="str">
        <f>IFERROR(__xludf.DUMMYFUNCTION("""COMPUTED_VALUE"""),"")</f>
        <v/>
      </c>
      <c r="Q638" s="105" t="str">
        <f>IFERROR(__xludf.DUMMYFUNCTION("""COMPUTED_VALUE"""),"")</f>
        <v/>
      </c>
      <c r="R638" s="105" t="str">
        <f>IFERROR(__xludf.DUMMYFUNCTION("""COMPUTED_VALUE"""),"")</f>
        <v/>
      </c>
      <c r="S638" s="105" t="str">
        <f>IFERROR(__xludf.DUMMYFUNCTION("""COMPUTED_VALUE"""),"")</f>
        <v/>
      </c>
      <c r="T638" s="105" t="str">
        <f>IFERROR(__xludf.DUMMYFUNCTION("""COMPUTED_VALUE"""),"")</f>
        <v/>
      </c>
      <c r="U638" s="105" t="str">
        <f>IFERROR(__xludf.DUMMYFUNCTION("""COMPUTED_VALUE"""),"")</f>
        <v/>
      </c>
      <c r="V638" s="105" t="str">
        <f>IFERROR(__xludf.DUMMYFUNCTION("""COMPUTED_VALUE"""),"")</f>
        <v/>
      </c>
      <c r="W638" s="105" t="str">
        <f>IFERROR(__xludf.DUMMYFUNCTION("""COMPUTED_VALUE"""),"")</f>
        <v/>
      </c>
      <c r="X638" s="105" t="str">
        <f>IFERROR(__xludf.DUMMYFUNCTION("""COMPUTED_VALUE"""),"")</f>
        <v/>
      </c>
      <c r="Y638" s="105" t="str">
        <f>IFERROR(__xludf.DUMMYFUNCTION("""COMPUTED_VALUE"""),"")</f>
        <v/>
      </c>
      <c r="Z638" s="105" t="str">
        <f>IFERROR(__xludf.DUMMYFUNCTION("""COMPUTED_VALUE"""),"")</f>
        <v/>
      </c>
      <c r="AA638" s="105" t="str">
        <f>IFERROR(__xludf.DUMMYFUNCTION("""COMPUTED_VALUE"""),"")</f>
        <v/>
      </c>
      <c r="AB638" s="105" t="str">
        <f>IFERROR(__xludf.DUMMYFUNCTION("""COMPUTED_VALUE"""),"")</f>
        <v/>
      </c>
      <c r="AC638" s="105" t="str">
        <f>IFERROR(__xludf.DUMMYFUNCTION("""COMPUTED_VALUE"""),"")</f>
        <v/>
      </c>
      <c r="AD638" s="105" t="str">
        <f>IFERROR(__xludf.DUMMYFUNCTION("""COMPUTED_VALUE"""),"")</f>
        <v/>
      </c>
      <c r="AE638" s="105" t="str">
        <f>IFERROR(__xludf.DUMMYFUNCTION("""COMPUTED_VALUE"""),"")</f>
        <v/>
      </c>
      <c r="AF638" s="105" t="str">
        <f>IFERROR(__xludf.DUMMYFUNCTION("""COMPUTED_VALUE"""),"")</f>
        <v/>
      </c>
      <c r="AG638" s="105" t="str">
        <f>IFERROR(__xludf.DUMMYFUNCTION("""COMPUTED_VALUE"""),"")</f>
        <v/>
      </c>
      <c r="AH638" s="105" t="str">
        <f>IFERROR(__xludf.DUMMYFUNCTION("""COMPUTED_VALUE"""),"")</f>
        <v/>
      </c>
      <c r="AI638" s="105" t="str">
        <f>IFERROR(__xludf.DUMMYFUNCTION("""COMPUTED_VALUE"""),"")</f>
        <v/>
      </c>
      <c r="AJ638" s="105" t="str">
        <f>IFERROR(__xludf.DUMMYFUNCTION("""COMPUTED_VALUE"""),"")</f>
        <v/>
      </c>
      <c r="AK638" s="105" t="str">
        <f>IFERROR(__xludf.DUMMYFUNCTION("""COMPUTED_VALUE"""),"")</f>
        <v/>
      </c>
      <c r="AL638" s="105" t="str">
        <f>IFERROR(__xludf.DUMMYFUNCTION("""COMPUTED_VALUE"""),"")</f>
        <v/>
      </c>
      <c r="AM638" s="105" t="str">
        <f>IFERROR(__xludf.DUMMYFUNCTION("""COMPUTED_VALUE"""),"")</f>
        <v/>
      </c>
      <c r="AN638" s="105" t="str">
        <f>IFERROR(__xludf.DUMMYFUNCTION("""COMPUTED_VALUE"""),"")</f>
        <v/>
      </c>
    </row>
    <row r="639">
      <c r="A639" s="105"/>
      <c r="B639" s="105"/>
      <c r="C639" s="105"/>
      <c r="D639" s="105"/>
      <c r="E639" s="106"/>
      <c r="F639" s="205"/>
      <c r="G639" s="105"/>
      <c r="H639" s="108"/>
      <c r="I639" s="105"/>
      <c r="J639" s="108" t="str">
        <f>IFERROR(__xludf.DUMMYFUNCTION("""COMPUTED_VALUE"""),"")</f>
        <v/>
      </c>
      <c r="K639" s="105" t="str">
        <f>IFERROR(__xludf.DUMMYFUNCTION("""COMPUTED_VALUE"""),"")</f>
        <v/>
      </c>
      <c r="L639" s="105" t="str">
        <f>IFERROR(__xludf.DUMMYFUNCTION("""COMPUTED_VALUE"""),"")</f>
        <v/>
      </c>
      <c r="M639" s="105" t="str">
        <f>IFERROR(__xludf.DUMMYFUNCTION("""COMPUTED_VALUE"""),"")</f>
        <v/>
      </c>
      <c r="N639" s="105" t="str">
        <f>IFERROR(__xludf.DUMMYFUNCTION("""COMPUTED_VALUE"""),"")</f>
        <v/>
      </c>
      <c r="O639" s="105" t="str">
        <f>IFERROR(__xludf.DUMMYFUNCTION("""COMPUTED_VALUE"""),"")</f>
        <v/>
      </c>
      <c r="P639" s="105" t="str">
        <f>IFERROR(__xludf.DUMMYFUNCTION("""COMPUTED_VALUE"""),"")</f>
        <v/>
      </c>
      <c r="Q639" s="105" t="str">
        <f>IFERROR(__xludf.DUMMYFUNCTION("""COMPUTED_VALUE"""),"")</f>
        <v/>
      </c>
      <c r="R639" s="105" t="str">
        <f>IFERROR(__xludf.DUMMYFUNCTION("""COMPUTED_VALUE"""),"")</f>
        <v/>
      </c>
      <c r="S639" s="105" t="str">
        <f>IFERROR(__xludf.DUMMYFUNCTION("""COMPUTED_VALUE"""),"")</f>
        <v/>
      </c>
      <c r="T639" s="105" t="str">
        <f>IFERROR(__xludf.DUMMYFUNCTION("""COMPUTED_VALUE"""),"")</f>
        <v/>
      </c>
      <c r="U639" s="105" t="str">
        <f>IFERROR(__xludf.DUMMYFUNCTION("""COMPUTED_VALUE"""),"")</f>
        <v/>
      </c>
      <c r="V639" s="105" t="str">
        <f>IFERROR(__xludf.DUMMYFUNCTION("""COMPUTED_VALUE"""),"")</f>
        <v/>
      </c>
      <c r="W639" s="105" t="str">
        <f>IFERROR(__xludf.DUMMYFUNCTION("""COMPUTED_VALUE"""),"")</f>
        <v/>
      </c>
      <c r="X639" s="105" t="str">
        <f>IFERROR(__xludf.DUMMYFUNCTION("""COMPUTED_VALUE"""),"")</f>
        <v/>
      </c>
      <c r="Y639" s="105" t="str">
        <f>IFERROR(__xludf.DUMMYFUNCTION("""COMPUTED_VALUE"""),"")</f>
        <v/>
      </c>
      <c r="Z639" s="105" t="str">
        <f>IFERROR(__xludf.DUMMYFUNCTION("""COMPUTED_VALUE"""),"")</f>
        <v/>
      </c>
      <c r="AA639" s="105" t="str">
        <f>IFERROR(__xludf.DUMMYFUNCTION("""COMPUTED_VALUE"""),"")</f>
        <v/>
      </c>
      <c r="AB639" s="105" t="str">
        <f>IFERROR(__xludf.DUMMYFUNCTION("""COMPUTED_VALUE"""),"")</f>
        <v/>
      </c>
      <c r="AC639" s="105" t="str">
        <f>IFERROR(__xludf.DUMMYFUNCTION("""COMPUTED_VALUE"""),"")</f>
        <v/>
      </c>
      <c r="AD639" s="105" t="str">
        <f>IFERROR(__xludf.DUMMYFUNCTION("""COMPUTED_VALUE"""),"")</f>
        <v/>
      </c>
      <c r="AE639" s="105" t="str">
        <f>IFERROR(__xludf.DUMMYFUNCTION("""COMPUTED_VALUE"""),"")</f>
        <v/>
      </c>
      <c r="AF639" s="105" t="str">
        <f>IFERROR(__xludf.DUMMYFUNCTION("""COMPUTED_VALUE"""),"")</f>
        <v/>
      </c>
      <c r="AG639" s="105" t="str">
        <f>IFERROR(__xludf.DUMMYFUNCTION("""COMPUTED_VALUE"""),"")</f>
        <v/>
      </c>
      <c r="AH639" s="105" t="str">
        <f>IFERROR(__xludf.DUMMYFUNCTION("""COMPUTED_VALUE"""),"")</f>
        <v/>
      </c>
      <c r="AI639" s="105" t="str">
        <f>IFERROR(__xludf.DUMMYFUNCTION("""COMPUTED_VALUE"""),"")</f>
        <v/>
      </c>
      <c r="AJ639" s="105" t="str">
        <f>IFERROR(__xludf.DUMMYFUNCTION("""COMPUTED_VALUE"""),"")</f>
        <v/>
      </c>
      <c r="AK639" s="105" t="str">
        <f>IFERROR(__xludf.DUMMYFUNCTION("""COMPUTED_VALUE"""),"")</f>
        <v/>
      </c>
      <c r="AL639" s="105" t="str">
        <f>IFERROR(__xludf.DUMMYFUNCTION("""COMPUTED_VALUE"""),"")</f>
        <v/>
      </c>
      <c r="AM639" s="105" t="str">
        <f>IFERROR(__xludf.DUMMYFUNCTION("""COMPUTED_VALUE"""),"")</f>
        <v/>
      </c>
      <c r="AN639" s="105" t="str">
        <f>IFERROR(__xludf.DUMMYFUNCTION("""COMPUTED_VALUE"""),"")</f>
        <v/>
      </c>
    </row>
    <row r="640">
      <c r="A640" s="105"/>
      <c r="B640" s="105"/>
      <c r="C640" s="105"/>
      <c r="D640" s="105"/>
      <c r="E640" s="106"/>
      <c r="F640" s="205"/>
      <c r="G640" s="105"/>
      <c r="H640" s="108"/>
      <c r="I640" s="105"/>
      <c r="J640" s="108" t="str">
        <f>IFERROR(__xludf.DUMMYFUNCTION("""COMPUTED_VALUE"""),"")</f>
        <v/>
      </c>
      <c r="K640" s="105" t="str">
        <f>IFERROR(__xludf.DUMMYFUNCTION("""COMPUTED_VALUE"""),"")</f>
        <v/>
      </c>
      <c r="L640" s="105" t="str">
        <f>IFERROR(__xludf.DUMMYFUNCTION("""COMPUTED_VALUE"""),"")</f>
        <v/>
      </c>
      <c r="M640" s="105" t="str">
        <f>IFERROR(__xludf.DUMMYFUNCTION("""COMPUTED_VALUE"""),"")</f>
        <v/>
      </c>
      <c r="N640" s="105" t="str">
        <f>IFERROR(__xludf.DUMMYFUNCTION("""COMPUTED_VALUE"""),"")</f>
        <v/>
      </c>
      <c r="O640" s="105" t="str">
        <f>IFERROR(__xludf.DUMMYFUNCTION("""COMPUTED_VALUE"""),"")</f>
        <v/>
      </c>
      <c r="P640" s="105" t="str">
        <f>IFERROR(__xludf.DUMMYFUNCTION("""COMPUTED_VALUE"""),"")</f>
        <v/>
      </c>
      <c r="Q640" s="105" t="str">
        <f>IFERROR(__xludf.DUMMYFUNCTION("""COMPUTED_VALUE"""),"")</f>
        <v/>
      </c>
      <c r="R640" s="105" t="str">
        <f>IFERROR(__xludf.DUMMYFUNCTION("""COMPUTED_VALUE"""),"")</f>
        <v/>
      </c>
      <c r="S640" s="105" t="str">
        <f>IFERROR(__xludf.DUMMYFUNCTION("""COMPUTED_VALUE"""),"")</f>
        <v/>
      </c>
      <c r="T640" s="105" t="str">
        <f>IFERROR(__xludf.DUMMYFUNCTION("""COMPUTED_VALUE"""),"")</f>
        <v/>
      </c>
      <c r="U640" s="105" t="str">
        <f>IFERROR(__xludf.DUMMYFUNCTION("""COMPUTED_VALUE"""),"")</f>
        <v/>
      </c>
      <c r="V640" s="105" t="str">
        <f>IFERROR(__xludf.DUMMYFUNCTION("""COMPUTED_VALUE"""),"")</f>
        <v/>
      </c>
      <c r="W640" s="105" t="str">
        <f>IFERROR(__xludf.DUMMYFUNCTION("""COMPUTED_VALUE"""),"")</f>
        <v/>
      </c>
      <c r="X640" s="105" t="str">
        <f>IFERROR(__xludf.DUMMYFUNCTION("""COMPUTED_VALUE"""),"")</f>
        <v/>
      </c>
      <c r="Y640" s="105" t="str">
        <f>IFERROR(__xludf.DUMMYFUNCTION("""COMPUTED_VALUE"""),"")</f>
        <v/>
      </c>
      <c r="Z640" s="105" t="str">
        <f>IFERROR(__xludf.DUMMYFUNCTION("""COMPUTED_VALUE"""),"")</f>
        <v/>
      </c>
      <c r="AA640" s="105" t="str">
        <f>IFERROR(__xludf.DUMMYFUNCTION("""COMPUTED_VALUE"""),"")</f>
        <v/>
      </c>
      <c r="AB640" s="105" t="str">
        <f>IFERROR(__xludf.DUMMYFUNCTION("""COMPUTED_VALUE"""),"")</f>
        <v/>
      </c>
      <c r="AC640" s="105" t="str">
        <f>IFERROR(__xludf.DUMMYFUNCTION("""COMPUTED_VALUE"""),"")</f>
        <v/>
      </c>
      <c r="AD640" s="105" t="str">
        <f>IFERROR(__xludf.DUMMYFUNCTION("""COMPUTED_VALUE"""),"")</f>
        <v/>
      </c>
      <c r="AE640" s="105" t="str">
        <f>IFERROR(__xludf.DUMMYFUNCTION("""COMPUTED_VALUE"""),"")</f>
        <v/>
      </c>
      <c r="AF640" s="105" t="str">
        <f>IFERROR(__xludf.DUMMYFUNCTION("""COMPUTED_VALUE"""),"")</f>
        <v/>
      </c>
      <c r="AG640" s="105" t="str">
        <f>IFERROR(__xludf.DUMMYFUNCTION("""COMPUTED_VALUE"""),"")</f>
        <v/>
      </c>
      <c r="AH640" s="105" t="str">
        <f>IFERROR(__xludf.DUMMYFUNCTION("""COMPUTED_VALUE"""),"")</f>
        <v/>
      </c>
      <c r="AI640" s="105" t="str">
        <f>IFERROR(__xludf.DUMMYFUNCTION("""COMPUTED_VALUE"""),"")</f>
        <v/>
      </c>
      <c r="AJ640" s="105" t="str">
        <f>IFERROR(__xludf.DUMMYFUNCTION("""COMPUTED_VALUE"""),"")</f>
        <v/>
      </c>
      <c r="AK640" s="105" t="str">
        <f>IFERROR(__xludf.DUMMYFUNCTION("""COMPUTED_VALUE"""),"")</f>
        <v/>
      </c>
      <c r="AL640" s="105" t="str">
        <f>IFERROR(__xludf.DUMMYFUNCTION("""COMPUTED_VALUE"""),"")</f>
        <v/>
      </c>
      <c r="AM640" s="105" t="str">
        <f>IFERROR(__xludf.DUMMYFUNCTION("""COMPUTED_VALUE"""),"")</f>
        <v/>
      </c>
      <c r="AN640" s="105" t="str">
        <f>IFERROR(__xludf.DUMMYFUNCTION("""COMPUTED_VALUE"""),"")</f>
        <v/>
      </c>
    </row>
    <row r="641">
      <c r="A641" s="105"/>
      <c r="B641" s="105"/>
      <c r="C641" s="105"/>
      <c r="D641" s="105"/>
      <c r="E641" s="106"/>
      <c r="F641" s="205"/>
      <c r="G641" s="105"/>
      <c r="H641" s="108"/>
      <c r="I641" s="105"/>
      <c r="J641" s="108" t="str">
        <f>IFERROR(__xludf.DUMMYFUNCTION("""COMPUTED_VALUE"""),"")</f>
        <v/>
      </c>
      <c r="K641" s="105" t="str">
        <f>IFERROR(__xludf.DUMMYFUNCTION("""COMPUTED_VALUE"""),"")</f>
        <v/>
      </c>
      <c r="L641" s="105" t="str">
        <f>IFERROR(__xludf.DUMMYFUNCTION("""COMPUTED_VALUE"""),"")</f>
        <v/>
      </c>
      <c r="M641" s="105" t="str">
        <f>IFERROR(__xludf.DUMMYFUNCTION("""COMPUTED_VALUE"""),"")</f>
        <v/>
      </c>
      <c r="N641" s="105" t="str">
        <f>IFERROR(__xludf.DUMMYFUNCTION("""COMPUTED_VALUE"""),"")</f>
        <v/>
      </c>
      <c r="O641" s="105" t="str">
        <f>IFERROR(__xludf.DUMMYFUNCTION("""COMPUTED_VALUE"""),"")</f>
        <v/>
      </c>
      <c r="P641" s="105" t="str">
        <f>IFERROR(__xludf.DUMMYFUNCTION("""COMPUTED_VALUE"""),"")</f>
        <v/>
      </c>
      <c r="Q641" s="105" t="str">
        <f>IFERROR(__xludf.DUMMYFUNCTION("""COMPUTED_VALUE"""),"")</f>
        <v/>
      </c>
      <c r="R641" s="105" t="str">
        <f>IFERROR(__xludf.DUMMYFUNCTION("""COMPUTED_VALUE"""),"")</f>
        <v/>
      </c>
      <c r="S641" s="105" t="str">
        <f>IFERROR(__xludf.DUMMYFUNCTION("""COMPUTED_VALUE"""),"")</f>
        <v/>
      </c>
      <c r="T641" s="105" t="str">
        <f>IFERROR(__xludf.DUMMYFUNCTION("""COMPUTED_VALUE"""),"")</f>
        <v/>
      </c>
      <c r="U641" s="105" t="str">
        <f>IFERROR(__xludf.DUMMYFUNCTION("""COMPUTED_VALUE"""),"")</f>
        <v/>
      </c>
      <c r="V641" s="105" t="str">
        <f>IFERROR(__xludf.DUMMYFUNCTION("""COMPUTED_VALUE"""),"")</f>
        <v/>
      </c>
      <c r="W641" s="105" t="str">
        <f>IFERROR(__xludf.DUMMYFUNCTION("""COMPUTED_VALUE"""),"")</f>
        <v/>
      </c>
      <c r="X641" s="105" t="str">
        <f>IFERROR(__xludf.DUMMYFUNCTION("""COMPUTED_VALUE"""),"")</f>
        <v/>
      </c>
      <c r="Y641" s="105" t="str">
        <f>IFERROR(__xludf.DUMMYFUNCTION("""COMPUTED_VALUE"""),"")</f>
        <v/>
      </c>
      <c r="Z641" s="105" t="str">
        <f>IFERROR(__xludf.DUMMYFUNCTION("""COMPUTED_VALUE"""),"")</f>
        <v/>
      </c>
      <c r="AA641" s="105" t="str">
        <f>IFERROR(__xludf.DUMMYFUNCTION("""COMPUTED_VALUE"""),"")</f>
        <v/>
      </c>
      <c r="AB641" s="105" t="str">
        <f>IFERROR(__xludf.DUMMYFUNCTION("""COMPUTED_VALUE"""),"")</f>
        <v/>
      </c>
      <c r="AC641" s="105" t="str">
        <f>IFERROR(__xludf.DUMMYFUNCTION("""COMPUTED_VALUE"""),"")</f>
        <v/>
      </c>
      <c r="AD641" s="105" t="str">
        <f>IFERROR(__xludf.DUMMYFUNCTION("""COMPUTED_VALUE"""),"")</f>
        <v/>
      </c>
      <c r="AE641" s="105" t="str">
        <f>IFERROR(__xludf.DUMMYFUNCTION("""COMPUTED_VALUE"""),"")</f>
        <v/>
      </c>
      <c r="AF641" s="105" t="str">
        <f>IFERROR(__xludf.DUMMYFUNCTION("""COMPUTED_VALUE"""),"")</f>
        <v/>
      </c>
      <c r="AG641" s="105" t="str">
        <f>IFERROR(__xludf.DUMMYFUNCTION("""COMPUTED_VALUE"""),"")</f>
        <v/>
      </c>
      <c r="AH641" s="105" t="str">
        <f>IFERROR(__xludf.DUMMYFUNCTION("""COMPUTED_VALUE"""),"")</f>
        <v/>
      </c>
      <c r="AI641" s="105" t="str">
        <f>IFERROR(__xludf.DUMMYFUNCTION("""COMPUTED_VALUE"""),"")</f>
        <v/>
      </c>
      <c r="AJ641" s="105" t="str">
        <f>IFERROR(__xludf.DUMMYFUNCTION("""COMPUTED_VALUE"""),"")</f>
        <v/>
      </c>
      <c r="AK641" s="105" t="str">
        <f>IFERROR(__xludf.DUMMYFUNCTION("""COMPUTED_VALUE"""),"")</f>
        <v/>
      </c>
      <c r="AL641" s="105" t="str">
        <f>IFERROR(__xludf.DUMMYFUNCTION("""COMPUTED_VALUE"""),"")</f>
        <v/>
      </c>
      <c r="AM641" s="105" t="str">
        <f>IFERROR(__xludf.DUMMYFUNCTION("""COMPUTED_VALUE"""),"")</f>
        <v/>
      </c>
      <c r="AN641" s="105" t="str">
        <f>IFERROR(__xludf.DUMMYFUNCTION("""COMPUTED_VALUE"""),"")</f>
        <v/>
      </c>
    </row>
    <row r="642">
      <c r="A642" s="105"/>
      <c r="B642" s="105"/>
      <c r="C642" s="105"/>
      <c r="D642" s="105"/>
      <c r="E642" s="106"/>
      <c r="F642" s="205"/>
      <c r="G642" s="105"/>
      <c r="H642" s="108"/>
      <c r="I642" s="105"/>
      <c r="J642" s="108" t="str">
        <f>IFERROR(__xludf.DUMMYFUNCTION("""COMPUTED_VALUE"""),"")</f>
        <v/>
      </c>
      <c r="K642" s="105" t="str">
        <f>IFERROR(__xludf.DUMMYFUNCTION("""COMPUTED_VALUE"""),"")</f>
        <v/>
      </c>
      <c r="L642" s="105" t="str">
        <f>IFERROR(__xludf.DUMMYFUNCTION("""COMPUTED_VALUE"""),"")</f>
        <v/>
      </c>
      <c r="M642" s="105" t="str">
        <f>IFERROR(__xludf.DUMMYFUNCTION("""COMPUTED_VALUE"""),"")</f>
        <v/>
      </c>
      <c r="N642" s="105" t="str">
        <f>IFERROR(__xludf.DUMMYFUNCTION("""COMPUTED_VALUE"""),"")</f>
        <v/>
      </c>
      <c r="O642" s="105" t="str">
        <f>IFERROR(__xludf.DUMMYFUNCTION("""COMPUTED_VALUE"""),"")</f>
        <v/>
      </c>
      <c r="P642" s="105" t="str">
        <f>IFERROR(__xludf.DUMMYFUNCTION("""COMPUTED_VALUE"""),"")</f>
        <v/>
      </c>
      <c r="Q642" s="105" t="str">
        <f>IFERROR(__xludf.DUMMYFUNCTION("""COMPUTED_VALUE"""),"")</f>
        <v/>
      </c>
      <c r="R642" s="105" t="str">
        <f>IFERROR(__xludf.DUMMYFUNCTION("""COMPUTED_VALUE"""),"")</f>
        <v/>
      </c>
      <c r="S642" s="105" t="str">
        <f>IFERROR(__xludf.DUMMYFUNCTION("""COMPUTED_VALUE"""),"")</f>
        <v/>
      </c>
      <c r="T642" s="105" t="str">
        <f>IFERROR(__xludf.DUMMYFUNCTION("""COMPUTED_VALUE"""),"")</f>
        <v/>
      </c>
      <c r="U642" s="105" t="str">
        <f>IFERROR(__xludf.DUMMYFUNCTION("""COMPUTED_VALUE"""),"")</f>
        <v/>
      </c>
      <c r="V642" s="105" t="str">
        <f>IFERROR(__xludf.DUMMYFUNCTION("""COMPUTED_VALUE"""),"")</f>
        <v/>
      </c>
      <c r="W642" s="105" t="str">
        <f>IFERROR(__xludf.DUMMYFUNCTION("""COMPUTED_VALUE"""),"")</f>
        <v/>
      </c>
      <c r="X642" s="105" t="str">
        <f>IFERROR(__xludf.DUMMYFUNCTION("""COMPUTED_VALUE"""),"")</f>
        <v/>
      </c>
      <c r="Y642" s="105" t="str">
        <f>IFERROR(__xludf.DUMMYFUNCTION("""COMPUTED_VALUE"""),"")</f>
        <v/>
      </c>
      <c r="Z642" s="105" t="str">
        <f>IFERROR(__xludf.DUMMYFUNCTION("""COMPUTED_VALUE"""),"")</f>
        <v/>
      </c>
      <c r="AA642" s="105" t="str">
        <f>IFERROR(__xludf.DUMMYFUNCTION("""COMPUTED_VALUE"""),"")</f>
        <v/>
      </c>
      <c r="AB642" s="105" t="str">
        <f>IFERROR(__xludf.DUMMYFUNCTION("""COMPUTED_VALUE"""),"")</f>
        <v/>
      </c>
      <c r="AC642" s="105" t="str">
        <f>IFERROR(__xludf.DUMMYFUNCTION("""COMPUTED_VALUE"""),"")</f>
        <v/>
      </c>
      <c r="AD642" s="105" t="str">
        <f>IFERROR(__xludf.DUMMYFUNCTION("""COMPUTED_VALUE"""),"")</f>
        <v/>
      </c>
      <c r="AE642" s="105" t="str">
        <f>IFERROR(__xludf.DUMMYFUNCTION("""COMPUTED_VALUE"""),"")</f>
        <v/>
      </c>
      <c r="AF642" s="105" t="str">
        <f>IFERROR(__xludf.DUMMYFUNCTION("""COMPUTED_VALUE"""),"")</f>
        <v/>
      </c>
      <c r="AG642" s="105" t="str">
        <f>IFERROR(__xludf.DUMMYFUNCTION("""COMPUTED_VALUE"""),"")</f>
        <v/>
      </c>
      <c r="AH642" s="105" t="str">
        <f>IFERROR(__xludf.DUMMYFUNCTION("""COMPUTED_VALUE"""),"")</f>
        <v/>
      </c>
      <c r="AI642" s="105" t="str">
        <f>IFERROR(__xludf.DUMMYFUNCTION("""COMPUTED_VALUE"""),"")</f>
        <v/>
      </c>
      <c r="AJ642" s="105" t="str">
        <f>IFERROR(__xludf.DUMMYFUNCTION("""COMPUTED_VALUE"""),"")</f>
        <v/>
      </c>
      <c r="AK642" s="105" t="str">
        <f>IFERROR(__xludf.DUMMYFUNCTION("""COMPUTED_VALUE"""),"")</f>
        <v/>
      </c>
      <c r="AL642" s="105" t="str">
        <f>IFERROR(__xludf.DUMMYFUNCTION("""COMPUTED_VALUE"""),"")</f>
        <v/>
      </c>
      <c r="AM642" s="105" t="str">
        <f>IFERROR(__xludf.DUMMYFUNCTION("""COMPUTED_VALUE"""),"")</f>
        <v/>
      </c>
      <c r="AN642" s="105" t="str">
        <f>IFERROR(__xludf.DUMMYFUNCTION("""COMPUTED_VALUE"""),"")</f>
        <v/>
      </c>
    </row>
    <row r="643">
      <c r="A643" s="105"/>
      <c r="B643" s="105"/>
      <c r="C643" s="105"/>
      <c r="D643" s="105"/>
      <c r="E643" s="106"/>
      <c r="F643" s="205"/>
      <c r="G643" s="105"/>
      <c r="H643" s="108"/>
      <c r="I643" s="105"/>
      <c r="J643" s="108" t="str">
        <f>IFERROR(__xludf.DUMMYFUNCTION("""COMPUTED_VALUE"""),"")</f>
        <v/>
      </c>
      <c r="K643" s="105" t="str">
        <f>IFERROR(__xludf.DUMMYFUNCTION("""COMPUTED_VALUE"""),"")</f>
        <v/>
      </c>
      <c r="L643" s="105" t="str">
        <f>IFERROR(__xludf.DUMMYFUNCTION("""COMPUTED_VALUE"""),"")</f>
        <v/>
      </c>
      <c r="M643" s="105" t="str">
        <f>IFERROR(__xludf.DUMMYFUNCTION("""COMPUTED_VALUE"""),"")</f>
        <v/>
      </c>
      <c r="N643" s="105" t="str">
        <f>IFERROR(__xludf.DUMMYFUNCTION("""COMPUTED_VALUE"""),"")</f>
        <v/>
      </c>
      <c r="O643" s="105" t="str">
        <f>IFERROR(__xludf.DUMMYFUNCTION("""COMPUTED_VALUE"""),"")</f>
        <v/>
      </c>
      <c r="P643" s="105" t="str">
        <f>IFERROR(__xludf.DUMMYFUNCTION("""COMPUTED_VALUE"""),"")</f>
        <v/>
      </c>
      <c r="Q643" s="105" t="str">
        <f>IFERROR(__xludf.DUMMYFUNCTION("""COMPUTED_VALUE"""),"")</f>
        <v/>
      </c>
      <c r="R643" s="105" t="str">
        <f>IFERROR(__xludf.DUMMYFUNCTION("""COMPUTED_VALUE"""),"")</f>
        <v/>
      </c>
      <c r="S643" s="105" t="str">
        <f>IFERROR(__xludf.DUMMYFUNCTION("""COMPUTED_VALUE"""),"")</f>
        <v/>
      </c>
      <c r="T643" s="105" t="str">
        <f>IFERROR(__xludf.DUMMYFUNCTION("""COMPUTED_VALUE"""),"")</f>
        <v/>
      </c>
      <c r="U643" s="105" t="str">
        <f>IFERROR(__xludf.DUMMYFUNCTION("""COMPUTED_VALUE"""),"")</f>
        <v/>
      </c>
      <c r="V643" s="105" t="str">
        <f>IFERROR(__xludf.DUMMYFUNCTION("""COMPUTED_VALUE"""),"")</f>
        <v/>
      </c>
      <c r="W643" s="105" t="str">
        <f>IFERROR(__xludf.DUMMYFUNCTION("""COMPUTED_VALUE"""),"")</f>
        <v/>
      </c>
      <c r="X643" s="105" t="str">
        <f>IFERROR(__xludf.DUMMYFUNCTION("""COMPUTED_VALUE"""),"")</f>
        <v/>
      </c>
      <c r="Y643" s="105" t="str">
        <f>IFERROR(__xludf.DUMMYFUNCTION("""COMPUTED_VALUE"""),"")</f>
        <v/>
      </c>
      <c r="Z643" s="105" t="str">
        <f>IFERROR(__xludf.DUMMYFUNCTION("""COMPUTED_VALUE"""),"")</f>
        <v/>
      </c>
      <c r="AA643" s="105" t="str">
        <f>IFERROR(__xludf.DUMMYFUNCTION("""COMPUTED_VALUE"""),"")</f>
        <v/>
      </c>
      <c r="AB643" s="105" t="str">
        <f>IFERROR(__xludf.DUMMYFUNCTION("""COMPUTED_VALUE"""),"")</f>
        <v/>
      </c>
      <c r="AC643" s="105" t="str">
        <f>IFERROR(__xludf.DUMMYFUNCTION("""COMPUTED_VALUE"""),"")</f>
        <v/>
      </c>
      <c r="AD643" s="105" t="str">
        <f>IFERROR(__xludf.DUMMYFUNCTION("""COMPUTED_VALUE"""),"")</f>
        <v/>
      </c>
      <c r="AE643" s="105" t="str">
        <f>IFERROR(__xludf.DUMMYFUNCTION("""COMPUTED_VALUE"""),"")</f>
        <v/>
      </c>
      <c r="AF643" s="105" t="str">
        <f>IFERROR(__xludf.DUMMYFUNCTION("""COMPUTED_VALUE"""),"")</f>
        <v/>
      </c>
      <c r="AG643" s="105" t="str">
        <f>IFERROR(__xludf.DUMMYFUNCTION("""COMPUTED_VALUE"""),"")</f>
        <v/>
      </c>
      <c r="AH643" s="105" t="str">
        <f>IFERROR(__xludf.DUMMYFUNCTION("""COMPUTED_VALUE"""),"")</f>
        <v/>
      </c>
      <c r="AI643" s="105" t="str">
        <f>IFERROR(__xludf.DUMMYFUNCTION("""COMPUTED_VALUE"""),"")</f>
        <v/>
      </c>
      <c r="AJ643" s="105" t="str">
        <f>IFERROR(__xludf.DUMMYFUNCTION("""COMPUTED_VALUE"""),"")</f>
        <v/>
      </c>
      <c r="AK643" s="105" t="str">
        <f>IFERROR(__xludf.DUMMYFUNCTION("""COMPUTED_VALUE"""),"")</f>
        <v/>
      </c>
      <c r="AL643" s="105" t="str">
        <f>IFERROR(__xludf.DUMMYFUNCTION("""COMPUTED_VALUE"""),"")</f>
        <v/>
      </c>
      <c r="AM643" s="105" t="str">
        <f>IFERROR(__xludf.DUMMYFUNCTION("""COMPUTED_VALUE"""),"")</f>
        <v/>
      </c>
      <c r="AN643" s="105" t="str">
        <f>IFERROR(__xludf.DUMMYFUNCTION("""COMPUTED_VALUE"""),"")</f>
        <v/>
      </c>
    </row>
    <row r="644">
      <c r="A644" s="105"/>
      <c r="B644" s="105"/>
      <c r="C644" s="105"/>
      <c r="D644" s="105"/>
      <c r="E644" s="106"/>
      <c r="F644" s="205"/>
      <c r="G644" s="105"/>
      <c r="H644" s="108"/>
      <c r="I644" s="105"/>
      <c r="J644" s="108" t="str">
        <f>IFERROR(__xludf.DUMMYFUNCTION("""COMPUTED_VALUE"""),"")</f>
        <v/>
      </c>
      <c r="K644" s="105" t="str">
        <f>IFERROR(__xludf.DUMMYFUNCTION("""COMPUTED_VALUE"""),"")</f>
        <v/>
      </c>
      <c r="L644" s="105" t="str">
        <f>IFERROR(__xludf.DUMMYFUNCTION("""COMPUTED_VALUE"""),"")</f>
        <v/>
      </c>
      <c r="M644" s="105" t="str">
        <f>IFERROR(__xludf.DUMMYFUNCTION("""COMPUTED_VALUE"""),"")</f>
        <v/>
      </c>
      <c r="N644" s="105" t="str">
        <f>IFERROR(__xludf.DUMMYFUNCTION("""COMPUTED_VALUE"""),"")</f>
        <v/>
      </c>
      <c r="O644" s="105" t="str">
        <f>IFERROR(__xludf.DUMMYFUNCTION("""COMPUTED_VALUE"""),"")</f>
        <v/>
      </c>
      <c r="P644" s="105" t="str">
        <f>IFERROR(__xludf.DUMMYFUNCTION("""COMPUTED_VALUE"""),"")</f>
        <v/>
      </c>
      <c r="Q644" s="105" t="str">
        <f>IFERROR(__xludf.DUMMYFUNCTION("""COMPUTED_VALUE"""),"")</f>
        <v/>
      </c>
      <c r="R644" s="105" t="str">
        <f>IFERROR(__xludf.DUMMYFUNCTION("""COMPUTED_VALUE"""),"")</f>
        <v/>
      </c>
      <c r="S644" s="105" t="str">
        <f>IFERROR(__xludf.DUMMYFUNCTION("""COMPUTED_VALUE"""),"")</f>
        <v/>
      </c>
      <c r="T644" s="105" t="str">
        <f>IFERROR(__xludf.DUMMYFUNCTION("""COMPUTED_VALUE"""),"")</f>
        <v/>
      </c>
      <c r="U644" s="105" t="str">
        <f>IFERROR(__xludf.DUMMYFUNCTION("""COMPUTED_VALUE"""),"")</f>
        <v/>
      </c>
      <c r="V644" s="105" t="str">
        <f>IFERROR(__xludf.DUMMYFUNCTION("""COMPUTED_VALUE"""),"")</f>
        <v/>
      </c>
      <c r="W644" s="105" t="str">
        <f>IFERROR(__xludf.DUMMYFUNCTION("""COMPUTED_VALUE"""),"")</f>
        <v/>
      </c>
      <c r="X644" s="105" t="str">
        <f>IFERROR(__xludf.DUMMYFUNCTION("""COMPUTED_VALUE"""),"")</f>
        <v/>
      </c>
      <c r="Y644" s="105" t="str">
        <f>IFERROR(__xludf.DUMMYFUNCTION("""COMPUTED_VALUE"""),"")</f>
        <v/>
      </c>
      <c r="Z644" s="105" t="str">
        <f>IFERROR(__xludf.DUMMYFUNCTION("""COMPUTED_VALUE"""),"")</f>
        <v/>
      </c>
      <c r="AA644" s="105" t="str">
        <f>IFERROR(__xludf.DUMMYFUNCTION("""COMPUTED_VALUE"""),"")</f>
        <v/>
      </c>
      <c r="AB644" s="105" t="str">
        <f>IFERROR(__xludf.DUMMYFUNCTION("""COMPUTED_VALUE"""),"")</f>
        <v/>
      </c>
      <c r="AC644" s="105" t="str">
        <f>IFERROR(__xludf.DUMMYFUNCTION("""COMPUTED_VALUE"""),"")</f>
        <v/>
      </c>
      <c r="AD644" s="105" t="str">
        <f>IFERROR(__xludf.DUMMYFUNCTION("""COMPUTED_VALUE"""),"")</f>
        <v/>
      </c>
      <c r="AE644" s="105" t="str">
        <f>IFERROR(__xludf.DUMMYFUNCTION("""COMPUTED_VALUE"""),"")</f>
        <v/>
      </c>
      <c r="AF644" s="105" t="str">
        <f>IFERROR(__xludf.DUMMYFUNCTION("""COMPUTED_VALUE"""),"")</f>
        <v/>
      </c>
      <c r="AG644" s="105" t="str">
        <f>IFERROR(__xludf.DUMMYFUNCTION("""COMPUTED_VALUE"""),"")</f>
        <v/>
      </c>
      <c r="AH644" s="105" t="str">
        <f>IFERROR(__xludf.DUMMYFUNCTION("""COMPUTED_VALUE"""),"")</f>
        <v/>
      </c>
      <c r="AI644" s="105" t="str">
        <f>IFERROR(__xludf.DUMMYFUNCTION("""COMPUTED_VALUE"""),"")</f>
        <v/>
      </c>
      <c r="AJ644" s="105" t="str">
        <f>IFERROR(__xludf.DUMMYFUNCTION("""COMPUTED_VALUE"""),"")</f>
        <v/>
      </c>
      <c r="AK644" s="105" t="str">
        <f>IFERROR(__xludf.DUMMYFUNCTION("""COMPUTED_VALUE"""),"")</f>
        <v/>
      </c>
      <c r="AL644" s="105" t="str">
        <f>IFERROR(__xludf.DUMMYFUNCTION("""COMPUTED_VALUE"""),"")</f>
        <v/>
      </c>
      <c r="AM644" s="105" t="str">
        <f>IFERROR(__xludf.DUMMYFUNCTION("""COMPUTED_VALUE"""),"")</f>
        <v/>
      </c>
      <c r="AN644" s="105" t="str">
        <f>IFERROR(__xludf.DUMMYFUNCTION("""COMPUTED_VALUE"""),"")</f>
        <v/>
      </c>
    </row>
    <row r="645">
      <c r="A645" s="105"/>
      <c r="B645" s="105"/>
      <c r="C645" s="105"/>
      <c r="D645" s="105"/>
      <c r="E645" s="106"/>
      <c r="F645" s="205"/>
      <c r="G645" s="105"/>
      <c r="H645" s="108"/>
      <c r="I645" s="105"/>
      <c r="J645" s="108" t="str">
        <f>IFERROR(__xludf.DUMMYFUNCTION("""COMPUTED_VALUE"""),"")</f>
        <v/>
      </c>
      <c r="K645" s="105" t="str">
        <f>IFERROR(__xludf.DUMMYFUNCTION("""COMPUTED_VALUE"""),"")</f>
        <v/>
      </c>
      <c r="L645" s="105" t="str">
        <f>IFERROR(__xludf.DUMMYFUNCTION("""COMPUTED_VALUE"""),"")</f>
        <v/>
      </c>
      <c r="M645" s="105" t="str">
        <f>IFERROR(__xludf.DUMMYFUNCTION("""COMPUTED_VALUE"""),"")</f>
        <v/>
      </c>
      <c r="N645" s="105" t="str">
        <f>IFERROR(__xludf.DUMMYFUNCTION("""COMPUTED_VALUE"""),"")</f>
        <v/>
      </c>
      <c r="O645" s="105" t="str">
        <f>IFERROR(__xludf.DUMMYFUNCTION("""COMPUTED_VALUE"""),"")</f>
        <v/>
      </c>
      <c r="P645" s="105" t="str">
        <f>IFERROR(__xludf.DUMMYFUNCTION("""COMPUTED_VALUE"""),"")</f>
        <v/>
      </c>
      <c r="Q645" s="105" t="str">
        <f>IFERROR(__xludf.DUMMYFUNCTION("""COMPUTED_VALUE"""),"")</f>
        <v/>
      </c>
      <c r="R645" s="105" t="str">
        <f>IFERROR(__xludf.DUMMYFUNCTION("""COMPUTED_VALUE"""),"")</f>
        <v/>
      </c>
      <c r="S645" s="105" t="str">
        <f>IFERROR(__xludf.DUMMYFUNCTION("""COMPUTED_VALUE"""),"")</f>
        <v/>
      </c>
      <c r="T645" s="105" t="str">
        <f>IFERROR(__xludf.DUMMYFUNCTION("""COMPUTED_VALUE"""),"")</f>
        <v/>
      </c>
      <c r="U645" s="105" t="str">
        <f>IFERROR(__xludf.DUMMYFUNCTION("""COMPUTED_VALUE"""),"")</f>
        <v/>
      </c>
      <c r="V645" s="105" t="str">
        <f>IFERROR(__xludf.DUMMYFUNCTION("""COMPUTED_VALUE"""),"")</f>
        <v/>
      </c>
      <c r="W645" s="105" t="str">
        <f>IFERROR(__xludf.DUMMYFUNCTION("""COMPUTED_VALUE"""),"")</f>
        <v/>
      </c>
      <c r="X645" s="105" t="str">
        <f>IFERROR(__xludf.DUMMYFUNCTION("""COMPUTED_VALUE"""),"")</f>
        <v/>
      </c>
      <c r="Y645" s="105" t="str">
        <f>IFERROR(__xludf.DUMMYFUNCTION("""COMPUTED_VALUE"""),"")</f>
        <v/>
      </c>
      <c r="Z645" s="105" t="str">
        <f>IFERROR(__xludf.DUMMYFUNCTION("""COMPUTED_VALUE"""),"")</f>
        <v/>
      </c>
      <c r="AA645" s="105" t="str">
        <f>IFERROR(__xludf.DUMMYFUNCTION("""COMPUTED_VALUE"""),"")</f>
        <v/>
      </c>
      <c r="AB645" s="105" t="str">
        <f>IFERROR(__xludf.DUMMYFUNCTION("""COMPUTED_VALUE"""),"")</f>
        <v/>
      </c>
      <c r="AC645" s="105" t="str">
        <f>IFERROR(__xludf.DUMMYFUNCTION("""COMPUTED_VALUE"""),"")</f>
        <v/>
      </c>
      <c r="AD645" s="105" t="str">
        <f>IFERROR(__xludf.DUMMYFUNCTION("""COMPUTED_VALUE"""),"")</f>
        <v/>
      </c>
      <c r="AE645" s="105" t="str">
        <f>IFERROR(__xludf.DUMMYFUNCTION("""COMPUTED_VALUE"""),"")</f>
        <v/>
      </c>
      <c r="AF645" s="105" t="str">
        <f>IFERROR(__xludf.DUMMYFUNCTION("""COMPUTED_VALUE"""),"")</f>
        <v/>
      </c>
      <c r="AG645" s="105" t="str">
        <f>IFERROR(__xludf.DUMMYFUNCTION("""COMPUTED_VALUE"""),"")</f>
        <v/>
      </c>
      <c r="AH645" s="105" t="str">
        <f>IFERROR(__xludf.DUMMYFUNCTION("""COMPUTED_VALUE"""),"")</f>
        <v/>
      </c>
      <c r="AI645" s="105" t="str">
        <f>IFERROR(__xludf.DUMMYFUNCTION("""COMPUTED_VALUE"""),"")</f>
        <v/>
      </c>
      <c r="AJ645" s="105" t="str">
        <f>IFERROR(__xludf.DUMMYFUNCTION("""COMPUTED_VALUE"""),"")</f>
        <v/>
      </c>
      <c r="AK645" s="105" t="str">
        <f>IFERROR(__xludf.DUMMYFUNCTION("""COMPUTED_VALUE"""),"")</f>
        <v/>
      </c>
      <c r="AL645" s="105" t="str">
        <f>IFERROR(__xludf.DUMMYFUNCTION("""COMPUTED_VALUE"""),"")</f>
        <v/>
      </c>
      <c r="AM645" s="105" t="str">
        <f>IFERROR(__xludf.DUMMYFUNCTION("""COMPUTED_VALUE"""),"")</f>
        <v/>
      </c>
      <c r="AN645" s="105" t="str">
        <f>IFERROR(__xludf.DUMMYFUNCTION("""COMPUTED_VALUE"""),"")</f>
        <v/>
      </c>
    </row>
    <row r="646">
      <c r="A646" s="105"/>
      <c r="B646" s="105"/>
      <c r="C646" s="105"/>
      <c r="D646" s="105"/>
      <c r="E646" s="106"/>
      <c r="F646" s="205"/>
      <c r="G646" s="105"/>
      <c r="H646" s="108"/>
      <c r="I646" s="105"/>
      <c r="J646" s="108" t="str">
        <f>IFERROR(__xludf.DUMMYFUNCTION("""COMPUTED_VALUE"""),"")</f>
        <v/>
      </c>
      <c r="K646" s="105" t="str">
        <f>IFERROR(__xludf.DUMMYFUNCTION("""COMPUTED_VALUE"""),"")</f>
        <v/>
      </c>
      <c r="L646" s="105" t="str">
        <f>IFERROR(__xludf.DUMMYFUNCTION("""COMPUTED_VALUE"""),"")</f>
        <v/>
      </c>
      <c r="M646" s="105" t="str">
        <f>IFERROR(__xludf.DUMMYFUNCTION("""COMPUTED_VALUE"""),"")</f>
        <v/>
      </c>
      <c r="N646" s="105" t="str">
        <f>IFERROR(__xludf.DUMMYFUNCTION("""COMPUTED_VALUE"""),"")</f>
        <v/>
      </c>
      <c r="O646" s="105" t="str">
        <f>IFERROR(__xludf.DUMMYFUNCTION("""COMPUTED_VALUE"""),"")</f>
        <v/>
      </c>
      <c r="P646" s="105" t="str">
        <f>IFERROR(__xludf.DUMMYFUNCTION("""COMPUTED_VALUE"""),"")</f>
        <v/>
      </c>
      <c r="Q646" s="105" t="str">
        <f>IFERROR(__xludf.DUMMYFUNCTION("""COMPUTED_VALUE"""),"")</f>
        <v/>
      </c>
      <c r="R646" s="105" t="str">
        <f>IFERROR(__xludf.DUMMYFUNCTION("""COMPUTED_VALUE"""),"")</f>
        <v/>
      </c>
      <c r="S646" s="105" t="str">
        <f>IFERROR(__xludf.DUMMYFUNCTION("""COMPUTED_VALUE"""),"")</f>
        <v/>
      </c>
      <c r="T646" s="105" t="str">
        <f>IFERROR(__xludf.DUMMYFUNCTION("""COMPUTED_VALUE"""),"")</f>
        <v/>
      </c>
      <c r="U646" s="105" t="str">
        <f>IFERROR(__xludf.DUMMYFUNCTION("""COMPUTED_VALUE"""),"")</f>
        <v/>
      </c>
      <c r="V646" s="105" t="str">
        <f>IFERROR(__xludf.DUMMYFUNCTION("""COMPUTED_VALUE"""),"")</f>
        <v/>
      </c>
      <c r="W646" s="105" t="str">
        <f>IFERROR(__xludf.DUMMYFUNCTION("""COMPUTED_VALUE"""),"")</f>
        <v/>
      </c>
      <c r="X646" s="105" t="str">
        <f>IFERROR(__xludf.DUMMYFUNCTION("""COMPUTED_VALUE"""),"")</f>
        <v/>
      </c>
      <c r="Y646" s="105" t="str">
        <f>IFERROR(__xludf.DUMMYFUNCTION("""COMPUTED_VALUE"""),"")</f>
        <v/>
      </c>
      <c r="Z646" s="105" t="str">
        <f>IFERROR(__xludf.DUMMYFUNCTION("""COMPUTED_VALUE"""),"")</f>
        <v/>
      </c>
      <c r="AA646" s="105" t="str">
        <f>IFERROR(__xludf.DUMMYFUNCTION("""COMPUTED_VALUE"""),"")</f>
        <v/>
      </c>
      <c r="AB646" s="105" t="str">
        <f>IFERROR(__xludf.DUMMYFUNCTION("""COMPUTED_VALUE"""),"")</f>
        <v/>
      </c>
      <c r="AC646" s="105" t="str">
        <f>IFERROR(__xludf.DUMMYFUNCTION("""COMPUTED_VALUE"""),"")</f>
        <v/>
      </c>
      <c r="AD646" s="105" t="str">
        <f>IFERROR(__xludf.DUMMYFUNCTION("""COMPUTED_VALUE"""),"")</f>
        <v/>
      </c>
      <c r="AE646" s="105" t="str">
        <f>IFERROR(__xludf.DUMMYFUNCTION("""COMPUTED_VALUE"""),"")</f>
        <v/>
      </c>
      <c r="AF646" s="105" t="str">
        <f>IFERROR(__xludf.DUMMYFUNCTION("""COMPUTED_VALUE"""),"")</f>
        <v/>
      </c>
      <c r="AG646" s="105" t="str">
        <f>IFERROR(__xludf.DUMMYFUNCTION("""COMPUTED_VALUE"""),"")</f>
        <v/>
      </c>
      <c r="AH646" s="105" t="str">
        <f>IFERROR(__xludf.DUMMYFUNCTION("""COMPUTED_VALUE"""),"")</f>
        <v/>
      </c>
      <c r="AI646" s="105" t="str">
        <f>IFERROR(__xludf.DUMMYFUNCTION("""COMPUTED_VALUE"""),"")</f>
        <v/>
      </c>
      <c r="AJ646" s="105" t="str">
        <f>IFERROR(__xludf.DUMMYFUNCTION("""COMPUTED_VALUE"""),"")</f>
        <v/>
      </c>
      <c r="AK646" s="105" t="str">
        <f>IFERROR(__xludf.DUMMYFUNCTION("""COMPUTED_VALUE"""),"")</f>
        <v/>
      </c>
      <c r="AL646" s="105" t="str">
        <f>IFERROR(__xludf.DUMMYFUNCTION("""COMPUTED_VALUE"""),"")</f>
        <v/>
      </c>
      <c r="AM646" s="105" t="str">
        <f>IFERROR(__xludf.DUMMYFUNCTION("""COMPUTED_VALUE"""),"")</f>
        <v/>
      </c>
      <c r="AN646" s="105" t="str">
        <f>IFERROR(__xludf.DUMMYFUNCTION("""COMPUTED_VALUE"""),"")</f>
        <v/>
      </c>
    </row>
    <row r="647">
      <c r="A647" s="105"/>
      <c r="B647" s="105"/>
      <c r="C647" s="105"/>
      <c r="D647" s="105"/>
      <c r="E647" s="106"/>
      <c r="F647" s="205"/>
      <c r="G647" s="105"/>
      <c r="H647" s="108"/>
      <c r="I647" s="105"/>
      <c r="J647" s="108" t="str">
        <f>IFERROR(__xludf.DUMMYFUNCTION("""COMPUTED_VALUE"""),"")</f>
        <v/>
      </c>
      <c r="K647" s="105" t="str">
        <f>IFERROR(__xludf.DUMMYFUNCTION("""COMPUTED_VALUE"""),"")</f>
        <v/>
      </c>
      <c r="L647" s="105" t="str">
        <f>IFERROR(__xludf.DUMMYFUNCTION("""COMPUTED_VALUE"""),"")</f>
        <v/>
      </c>
      <c r="M647" s="105" t="str">
        <f>IFERROR(__xludf.DUMMYFUNCTION("""COMPUTED_VALUE"""),"")</f>
        <v/>
      </c>
      <c r="N647" s="105" t="str">
        <f>IFERROR(__xludf.DUMMYFUNCTION("""COMPUTED_VALUE"""),"")</f>
        <v/>
      </c>
      <c r="O647" s="105" t="str">
        <f>IFERROR(__xludf.DUMMYFUNCTION("""COMPUTED_VALUE"""),"")</f>
        <v/>
      </c>
      <c r="P647" s="105" t="str">
        <f>IFERROR(__xludf.DUMMYFUNCTION("""COMPUTED_VALUE"""),"")</f>
        <v/>
      </c>
      <c r="Q647" s="105" t="str">
        <f>IFERROR(__xludf.DUMMYFUNCTION("""COMPUTED_VALUE"""),"")</f>
        <v/>
      </c>
      <c r="R647" s="105" t="str">
        <f>IFERROR(__xludf.DUMMYFUNCTION("""COMPUTED_VALUE"""),"")</f>
        <v/>
      </c>
      <c r="S647" s="105" t="str">
        <f>IFERROR(__xludf.DUMMYFUNCTION("""COMPUTED_VALUE"""),"")</f>
        <v/>
      </c>
      <c r="T647" s="105" t="str">
        <f>IFERROR(__xludf.DUMMYFUNCTION("""COMPUTED_VALUE"""),"")</f>
        <v/>
      </c>
      <c r="U647" s="105" t="str">
        <f>IFERROR(__xludf.DUMMYFUNCTION("""COMPUTED_VALUE"""),"")</f>
        <v/>
      </c>
      <c r="V647" s="105" t="str">
        <f>IFERROR(__xludf.DUMMYFUNCTION("""COMPUTED_VALUE"""),"")</f>
        <v/>
      </c>
      <c r="W647" s="105" t="str">
        <f>IFERROR(__xludf.DUMMYFUNCTION("""COMPUTED_VALUE"""),"")</f>
        <v/>
      </c>
      <c r="X647" s="105" t="str">
        <f>IFERROR(__xludf.DUMMYFUNCTION("""COMPUTED_VALUE"""),"")</f>
        <v/>
      </c>
      <c r="Y647" s="105" t="str">
        <f>IFERROR(__xludf.DUMMYFUNCTION("""COMPUTED_VALUE"""),"")</f>
        <v/>
      </c>
      <c r="Z647" s="105" t="str">
        <f>IFERROR(__xludf.DUMMYFUNCTION("""COMPUTED_VALUE"""),"")</f>
        <v/>
      </c>
      <c r="AA647" s="105" t="str">
        <f>IFERROR(__xludf.DUMMYFUNCTION("""COMPUTED_VALUE"""),"")</f>
        <v/>
      </c>
      <c r="AB647" s="105" t="str">
        <f>IFERROR(__xludf.DUMMYFUNCTION("""COMPUTED_VALUE"""),"")</f>
        <v/>
      </c>
      <c r="AC647" s="105" t="str">
        <f>IFERROR(__xludf.DUMMYFUNCTION("""COMPUTED_VALUE"""),"")</f>
        <v/>
      </c>
      <c r="AD647" s="105" t="str">
        <f>IFERROR(__xludf.DUMMYFUNCTION("""COMPUTED_VALUE"""),"")</f>
        <v/>
      </c>
      <c r="AE647" s="105" t="str">
        <f>IFERROR(__xludf.DUMMYFUNCTION("""COMPUTED_VALUE"""),"")</f>
        <v/>
      </c>
      <c r="AF647" s="105" t="str">
        <f>IFERROR(__xludf.DUMMYFUNCTION("""COMPUTED_VALUE"""),"")</f>
        <v/>
      </c>
      <c r="AG647" s="105" t="str">
        <f>IFERROR(__xludf.DUMMYFUNCTION("""COMPUTED_VALUE"""),"")</f>
        <v/>
      </c>
      <c r="AH647" s="105" t="str">
        <f>IFERROR(__xludf.DUMMYFUNCTION("""COMPUTED_VALUE"""),"")</f>
        <v/>
      </c>
      <c r="AI647" s="105" t="str">
        <f>IFERROR(__xludf.DUMMYFUNCTION("""COMPUTED_VALUE"""),"")</f>
        <v/>
      </c>
      <c r="AJ647" s="105" t="str">
        <f>IFERROR(__xludf.DUMMYFUNCTION("""COMPUTED_VALUE"""),"")</f>
        <v/>
      </c>
      <c r="AK647" s="105" t="str">
        <f>IFERROR(__xludf.DUMMYFUNCTION("""COMPUTED_VALUE"""),"")</f>
        <v/>
      </c>
      <c r="AL647" s="105" t="str">
        <f>IFERROR(__xludf.DUMMYFUNCTION("""COMPUTED_VALUE"""),"")</f>
        <v/>
      </c>
      <c r="AM647" s="105" t="str">
        <f>IFERROR(__xludf.DUMMYFUNCTION("""COMPUTED_VALUE"""),"")</f>
        <v/>
      </c>
      <c r="AN647" s="105" t="str">
        <f>IFERROR(__xludf.DUMMYFUNCTION("""COMPUTED_VALUE"""),"")</f>
        <v/>
      </c>
    </row>
    <row r="648">
      <c r="A648" s="105"/>
      <c r="B648" s="105"/>
      <c r="C648" s="105"/>
      <c r="D648" s="105"/>
      <c r="E648" s="106"/>
      <c r="F648" s="205"/>
      <c r="G648" s="105"/>
      <c r="H648" s="108"/>
      <c r="I648" s="105"/>
      <c r="J648" s="108" t="str">
        <f>IFERROR(__xludf.DUMMYFUNCTION("""COMPUTED_VALUE"""),"")</f>
        <v/>
      </c>
      <c r="K648" s="105" t="str">
        <f>IFERROR(__xludf.DUMMYFUNCTION("""COMPUTED_VALUE"""),"")</f>
        <v/>
      </c>
      <c r="L648" s="105" t="str">
        <f>IFERROR(__xludf.DUMMYFUNCTION("""COMPUTED_VALUE"""),"")</f>
        <v/>
      </c>
      <c r="M648" s="105" t="str">
        <f>IFERROR(__xludf.DUMMYFUNCTION("""COMPUTED_VALUE"""),"")</f>
        <v/>
      </c>
      <c r="N648" s="105" t="str">
        <f>IFERROR(__xludf.DUMMYFUNCTION("""COMPUTED_VALUE"""),"")</f>
        <v/>
      </c>
      <c r="O648" s="105" t="str">
        <f>IFERROR(__xludf.DUMMYFUNCTION("""COMPUTED_VALUE"""),"")</f>
        <v/>
      </c>
      <c r="P648" s="105" t="str">
        <f>IFERROR(__xludf.DUMMYFUNCTION("""COMPUTED_VALUE"""),"")</f>
        <v/>
      </c>
      <c r="Q648" s="105" t="str">
        <f>IFERROR(__xludf.DUMMYFUNCTION("""COMPUTED_VALUE"""),"")</f>
        <v/>
      </c>
      <c r="R648" s="105" t="str">
        <f>IFERROR(__xludf.DUMMYFUNCTION("""COMPUTED_VALUE"""),"")</f>
        <v/>
      </c>
      <c r="S648" s="105" t="str">
        <f>IFERROR(__xludf.DUMMYFUNCTION("""COMPUTED_VALUE"""),"")</f>
        <v/>
      </c>
      <c r="T648" s="105" t="str">
        <f>IFERROR(__xludf.DUMMYFUNCTION("""COMPUTED_VALUE"""),"")</f>
        <v/>
      </c>
      <c r="U648" s="105" t="str">
        <f>IFERROR(__xludf.DUMMYFUNCTION("""COMPUTED_VALUE"""),"")</f>
        <v/>
      </c>
      <c r="V648" s="105" t="str">
        <f>IFERROR(__xludf.DUMMYFUNCTION("""COMPUTED_VALUE"""),"")</f>
        <v/>
      </c>
      <c r="W648" s="105" t="str">
        <f>IFERROR(__xludf.DUMMYFUNCTION("""COMPUTED_VALUE"""),"")</f>
        <v/>
      </c>
      <c r="X648" s="105" t="str">
        <f>IFERROR(__xludf.DUMMYFUNCTION("""COMPUTED_VALUE"""),"")</f>
        <v/>
      </c>
      <c r="Y648" s="105" t="str">
        <f>IFERROR(__xludf.DUMMYFUNCTION("""COMPUTED_VALUE"""),"")</f>
        <v/>
      </c>
      <c r="Z648" s="105" t="str">
        <f>IFERROR(__xludf.DUMMYFUNCTION("""COMPUTED_VALUE"""),"")</f>
        <v/>
      </c>
      <c r="AA648" s="105" t="str">
        <f>IFERROR(__xludf.DUMMYFUNCTION("""COMPUTED_VALUE"""),"")</f>
        <v/>
      </c>
      <c r="AB648" s="105" t="str">
        <f>IFERROR(__xludf.DUMMYFUNCTION("""COMPUTED_VALUE"""),"")</f>
        <v/>
      </c>
      <c r="AC648" s="105" t="str">
        <f>IFERROR(__xludf.DUMMYFUNCTION("""COMPUTED_VALUE"""),"")</f>
        <v/>
      </c>
      <c r="AD648" s="105" t="str">
        <f>IFERROR(__xludf.DUMMYFUNCTION("""COMPUTED_VALUE"""),"")</f>
        <v/>
      </c>
      <c r="AE648" s="105" t="str">
        <f>IFERROR(__xludf.DUMMYFUNCTION("""COMPUTED_VALUE"""),"")</f>
        <v/>
      </c>
      <c r="AF648" s="105" t="str">
        <f>IFERROR(__xludf.DUMMYFUNCTION("""COMPUTED_VALUE"""),"")</f>
        <v/>
      </c>
      <c r="AG648" s="105" t="str">
        <f>IFERROR(__xludf.DUMMYFUNCTION("""COMPUTED_VALUE"""),"")</f>
        <v/>
      </c>
      <c r="AH648" s="105" t="str">
        <f>IFERROR(__xludf.DUMMYFUNCTION("""COMPUTED_VALUE"""),"")</f>
        <v/>
      </c>
      <c r="AI648" s="105" t="str">
        <f>IFERROR(__xludf.DUMMYFUNCTION("""COMPUTED_VALUE"""),"")</f>
        <v/>
      </c>
      <c r="AJ648" s="105" t="str">
        <f>IFERROR(__xludf.DUMMYFUNCTION("""COMPUTED_VALUE"""),"")</f>
        <v/>
      </c>
      <c r="AK648" s="105" t="str">
        <f>IFERROR(__xludf.DUMMYFUNCTION("""COMPUTED_VALUE"""),"")</f>
        <v/>
      </c>
      <c r="AL648" s="105" t="str">
        <f>IFERROR(__xludf.DUMMYFUNCTION("""COMPUTED_VALUE"""),"")</f>
        <v/>
      </c>
      <c r="AM648" s="105" t="str">
        <f>IFERROR(__xludf.DUMMYFUNCTION("""COMPUTED_VALUE"""),"")</f>
        <v/>
      </c>
      <c r="AN648" s="105" t="str">
        <f>IFERROR(__xludf.DUMMYFUNCTION("""COMPUTED_VALUE"""),"")</f>
        <v/>
      </c>
    </row>
    <row r="649">
      <c r="A649" s="105"/>
      <c r="B649" s="105"/>
      <c r="C649" s="105"/>
      <c r="D649" s="105"/>
      <c r="E649" s="106"/>
      <c r="F649" s="205"/>
      <c r="G649" s="105"/>
      <c r="H649" s="108"/>
      <c r="I649" s="105"/>
      <c r="J649" s="108" t="str">
        <f>IFERROR(__xludf.DUMMYFUNCTION("""COMPUTED_VALUE"""),"")</f>
        <v/>
      </c>
      <c r="K649" s="105" t="str">
        <f>IFERROR(__xludf.DUMMYFUNCTION("""COMPUTED_VALUE"""),"")</f>
        <v/>
      </c>
      <c r="L649" s="105" t="str">
        <f>IFERROR(__xludf.DUMMYFUNCTION("""COMPUTED_VALUE"""),"")</f>
        <v/>
      </c>
      <c r="M649" s="105" t="str">
        <f>IFERROR(__xludf.DUMMYFUNCTION("""COMPUTED_VALUE"""),"")</f>
        <v/>
      </c>
      <c r="N649" s="105" t="str">
        <f>IFERROR(__xludf.DUMMYFUNCTION("""COMPUTED_VALUE"""),"")</f>
        <v/>
      </c>
      <c r="O649" s="105" t="str">
        <f>IFERROR(__xludf.DUMMYFUNCTION("""COMPUTED_VALUE"""),"")</f>
        <v/>
      </c>
      <c r="P649" s="105" t="str">
        <f>IFERROR(__xludf.DUMMYFUNCTION("""COMPUTED_VALUE"""),"")</f>
        <v/>
      </c>
      <c r="Q649" s="105" t="str">
        <f>IFERROR(__xludf.DUMMYFUNCTION("""COMPUTED_VALUE"""),"")</f>
        <v/>
      </c>
      <c r="R649" s="105" t="str">
        <f>IFERROR(__xludf.DUMMYFUNCTION("""COMPUTED_VALUE"""),"")</f>
        <v/>
      </c>
      <c r="S649" s="105" t="str">
        <f>IFERROR(__xludf.DUMMYFUNCTION("""COMPUTED_VALUE"""),"")</f>
        <v/>
      </c>
      <c r="T649" s="105" t="str">
        <f>IFERROR(__xludf.DUMMYFUNCTION("""COMPUTED_VALUE"""),"")</f>
        <v/>
      </c>
      <c r="U649" s="105" t="str">
        <f>IFERROR(__xludf.DUMMYFUNCTION("""COMPUTED_VALUE"""),"")</f>
        <v/>
      </c>
      <c r="V649" s="105" t="str">
        <f>IFERROR(__xludf.DUMMYFUNCTION("""COMPUTED_VALUE"""),"")</f>
        <v/>
      </c>
      <c r="W649" s="105" t="str">
        <f>IFERROR(__xludf.DUMMYFUNCTION("""COMPUTED_VALUE"""),"")</f>
        <v/>
      </c>
      <c r="X649" s="105" t="str">
        <f>IFERROR(__xludf.DUMMYFUNCTION("""COMPUTED_VALUE"""),"")</f>
        <v/>
      </c>
      <c r="Y649" s="105" t="str">
        <f>IFERROR(__xludf.DUMMYFUNCTION("""COMPUTED_VALUE"""),"")</f>
        <v/>
      </c>
      <c r="Z649" s="105" t="str">
        <f>IFERROR(__xludf.DUMMYFUNCTION("""COMPUTED_VALUE"""),"")</f>
        <v/>
      </c>
      <c r="AA649" s="105" t="str">
        <f>IFERROR(__xludf.DUMMYFUNCTION("""COMPUTED_VALUE"""),"")</f>
        <v/>
      </c>
      <c r="AB649" s="105" t="str">
        <f>IFERROR(__xludf.DUMMYFUNCTION("""COMPUTED_VALUE"""),"")</f>
        <v/>
      </c>
      <c r="AC649" s="105" t="str">
        <f>IFERROR(__xludf.DUMMYFUNCTION("""COMPUTED_VALUE"""),"")</f>
        <v/>
      </c>
      <c r="AD649" s="105" t="str">
        <f>IFERROR(__xludf.DUMMYFUNCTION("""COMPUTED_VALUE"""),"")</f>
        <v/>
      </c>
      <c r="AE649" s="105" t="str">
        <f>IFERROR(__xludf.DUMMYFUNCTION("""COMPUTED_VALUE"""),"")</f>
        <v/>
      </c>
      <c r="AF649" s="105" t="str">
        <f>IFERROR(__xludf.DUMMYFUNCTION("""COMPUTED_VALUE"""),"")</f>
        <v/>
      </c>
      <c r="AG649" s="105" t="str">
        <f>IFERROR(__xludf.DUMMYFUNCTION("""COMPUTED_VALUE"""),"")</f>
        <v/>
      </c>
      <c r="AH649" s="105" t="str">
        <f>IFERROR(__xludf.DUMMYFUNCTION("""COMPUTED_VALUE"""),"")</f>
        <v/>
      </c>
      <c r="AI649" s="105" t="str">
        <f>IFERROR(__xludf.DUMMYFUNCTION("""COMPUTED_VALUE"""),"")</f>
        <v/>
      </c>
      <c r="AJ649" s="105" t="str">
        <f>IFERROR(__xludf.DUMMYFUNCTION("""COMPUTED_VALUE"""),"")</f>
        <v/>
      </c>
      <c r="AK649" s="105" t="str">
        <f>IFERROR(__xludf.DUMMYFUNCTION("""COMPUTED_VALUE"""),"")</f>
        <v/>
      </c>
      <c r="AL649" s="105" t="str">
        <f>IFERROR(__xludf.DUMMYFUNCTION("""COMPUTED_VALUE"""),"")</f>
        <v/>
      </c>
      <c r="AM649" s="105" t="str">
        <f>IFERROR(__xludf.DUMMYFUNCTION("""COMPUTED_VALUE"""),"")</f>
        <v/>
      </c>
      <c r="AN649" s="105" t="str">
        <f>IFERROR(__xludf.DUMMYFUNCTION("""COMPUTED_VALUE"""),"")</f>
        <v/>
      </c>
    </row>
    <row r="650">
      <c r="A650" s="105"/>
      <c r="B650" s="105"/>
      <c r="C650" s="105"/>
      <c r="D650" s="105"/>
      <c r="E650" s="106"/>
      <c r="F650" s="205"/>
      <c r="G650" s="105"/>
      <c r="H650" s="108"/>
      <c r="I650" s="105"/>
      <c r="J650" s="108" t="str">
        <f>IFERROR(__xludf.DUMMYFUNCTION("""COMPUTED_VALUE"""),"")</f>
        <v/>
      </c>
      <c r="K650" s="105" t="str">
        <f>IFERROR(__xludf.DUMMYFUNCTION("""COMPUTED_VALUE"""),"")</f>
        <v/>
      </c>
      <c r="L650" s="105" t="str">
        <f>IFERROR(__xludf.DUMMYFUNCTION("""COMPUTED_VALUE"""),"")</f>
        <v/>
      </c>
      <c r="M650" s="105" t="str">
        <f>IFERROR(__xludf.DUMMYFUNCTION("""COMPUTED_VALUE"""),"")</f>
        <v/>
      </c>
      <c r="N650" s="105" t="str">
        <f>IFERROR(__xludf.DUMMYFUNCTION("""COMPUTED_VALUE"""),"")</f>
        <v/>
      </c>
      <c r="O650" s="105" t="str">
        <f>IFERROR(__xludf.DUMMYFUNCTION("""COMPUTED_VALUE"""),"")</f>
        <v/>
      </c>
      <c r="P650" s="105" t="str">
        <f>IFERROR(__xludf.DUMMYFUNCTION("""COMPUTED_VALUE"""),"")</f>
        <v/>
      </c>
      <c r="Q650" s="105" t="str">
        <f>IFERROR(__xludf.DUMMYFUNCTION("""COMPUTED_VALUE"""),"")</f>
        <v/>
      </c>
      <c r="R650" s="105" t="str">
        <f>IFERROR(__xludf.DUMMYFUNCTION("""COMPUTED_VALUE"""),"")</f>
        <v/>
      </c>
      <c r="S650" s="105" t="str">
        <f>IFERROR(__xludf.DUMMYFUNCTION("""COMPUTED_VALUE"""),"")</f>
        <v/>
      </c>
      <c r="T650" s="105" t="str">
        <f>IFERROR(__xludf.DUMMYFUNCTION("""COMPUTED_VALUE"""),"")</f>
        <v/>
      </c>
      <c r="U650" s="105" t="str">
        <f>IFERROR(__xludf.DUMMYFUNCTION("""COMPUTED_VALUE"""),"")</f>
        <v/>
      </c>
      <c r="V650" s="105" t="str">
        <f>IFERROR(__xludf.DUMMYFUNCTION("""COMPUTED_VALUE"""),"")</f>
        <v/>
      </c>
      <c r="W650" s="105" t="str">
        <f>IFERROR(__xludf.DUMMYFUNCTION("""COMPUTED_VALUE"""),"")</f>
        <v/>
      </c>
      <c r="X650" s="105" t="str">
        <f>IFERROR(__xludf.DUMMYFUNCTION("""COMPUTED_VALUE"""),"")</f>
        <v/>
      </c>
      <c r="Y650" s="105" t="str">
        <f>IFERROR(__xludf.DUMMYFUNCTION("""COMPUTED_VALUE"""),"")</f>
        <v/>
      </c>
      <c r="Z650" s="105" t="str">
        <f>IFERROR(__xludf.DUMMYFUNCTION("""COMPUTED_VALUE"""),"")</f>
        <v/>
      </c>
      <c r="AA650" s="105" t="str">
        <f>IFERROR(__xludf.DUMMYFUNCTION("""COMPUTED_VALUE"""),"")</f>
        <v/>
      </c>
      <c r="AB650" s="105" t="str">
        <f>IFERROR(__xludf.DUMMYFUNCTION("""COMPUTED_VALUE"""),"")</f>
        <v/>
      </c>
      <c r="AC650" s="105" t="str">
        <f>IFERROR(__xludf.DUMMYFUNCTION("""COMPUTED_VALUE"""),"")</f>
        <v/>
      </c>
      <c r="AD650" s="105" t="str">
        <f>IFERROR(__xludf.DUMMYFUNCTION("""COMPUTED_VALUE"""),"")</f>
        <v/>
      </c>
      <c r="AE650" s="105" t="str">
        <f>IFERROR(__xludf.DUMMYFUNCTION("""COMPUTED_VALUE"""),"")</f>
        <v/>
      </c>
      <c r="AF650" s="105" t="str">
        <f>IFERROR(__xludf.DUMMYFUNCTION("""COMPUTED_VALUE"""),"")</f>
        <v/>
      </c>
      <c r="AG650" s="105" t="str">
        <f>IFERROR(__xludf.DUMMYFUNCTION("""COMPUTED_VALUE"""),"")</f>
        <v/>
      </c>
      <c r="AH650" s="105" t="str">
        <f>IFERROR(__xludf.DUMMYFUNCTION("""COMPUTED_VALUE"""),"")</f>
        <v/>
      </c>
      <c r="AI650" s="105" t="str">
        <f>IFERROR(__xludf.DUMMYFUNCTION("""COMPUTED_VALUE"""),"")</f>
        <v/>
      </c>
      <c r="AJ650" s="105" t="str">
        <f>IFERROR(__xludf.DUMMYFUNCTION("""COMPUTED_VALUE"""),"")</f>
        <v/>
      </c>
      <c r="AK650" s="105" t="str">
        <f>IFERROR(__xludf.DUMMYFUNCTION("""COMPUTED_VALUE"""),"")</f>
        <v/>
      </c>
      <c r="AL650" s="105" t="str">
        <f>IFERROR(__xludf.DUMMYFUNCTION("""COMPUTED_VALUE"""),"")</f>
        <v/>
      </c>
      <c r="AM650" s="105" t="str">
        <f>IFERROR(__xludf.DUMMYFUNCTION("""COMPUTED_VALUE"""),"")</f>
        <v/>
      </c>
      <c r="AN650" s="105" t="str">
        <f>IFERROR(__xludf.DUMMYFUNCTION("""COMPUTED_VALUE"""),"")</f>
        <v/>
      </c>
    </row>
    <row r="651">
      <c r="A651" s="105"/>
      <c r="B651" s="105"/>
      <c r="C651" s="105"/>
      <c r="D651" s="105"/>
      <c r="E651" s="106"/>
      <c r="F651" s="205"/>
      <c r="G651" s="105"/>
      <c r="H651" s="108"/>
      <c r="I651" s="105"/>
      <c r="J651" s="108" t="str">
        <f>IFERROR(__xludf.DUMMYFUNCTION("""COMPUTED_VALUE"""),"")</f>
        <v/>
      </c>
      <c r="K651" s="105" t="str">
        <f>IFERROR(__xludf.DUMMYFUNCTION("""COMPUTED_VALUE"""),"")</f>
        <v/>
      </c>
      <c r="L651" s="105" t="str">
        <f>IFERROR(__xludf.DUMMYFUNCTION("""COMPUTED_VALUE"""),"")</f>
        <v/>
      </c>
      <c r="M651" s="105" t="str">
        <f>IFERROR(__xludf.DUMMYFUNCTION("""COMPUTED_VALUE"""),"")</f>
        <v/>
      </c>
      <c r="N651" s="105" t="str">
        <f>IFERROR(__xludf.DUMMYFUNCTION("""COMPUTED_VALUE"""),"")</f>
        <v/>
      </c>
      <c r="O651" s="105" t="str">
        <f>IFERROR(__xludf.DUMMYFUNCTION("""COMPUTED_VALUE"""),"")</f>
        <v/>
      </c>
      <c r="P651" s="105" t="str">
        <f>IFERROR(__xludf.DUMMYFUNCTION("""COMPUTED_VALUE"""),"")</f>
        <v/>
      </c>
      <c r="Q651" s="105" t="str">
        <f>IFERROR(__xludf.DUMMYFUNCTION("""COMPUTED_VALUE"""),"")</f>
        <v/>
      </c>
      <c r="R651" s="105" t="str">
        <f>IFERROR(__xludf.DUMMYFUNCTION("""COMPUTED_VALUE"""),"")</f>
        <v/>
      </c>
      <c r="S651" s="105" t="str">
        <f>IFERROR(__xludf.DUMMYFUNCTION("""COMPUTED_VALUE"""),"")</f>
        <v/>
      </c>
      <c r="T651" s="105" t="str">
        <f>IFERROR(__xludf.DUMMYFUNCTION("""COMPUTED_VALUE"""),"")</f>
        <v/>
      </c>
      <c r="U651" s="105" t="str">
        <f>IFERROR(__xludf.DUMMYFUNCTION("""COMPUTED_VALUE"""),"")</f>
        <v/>
      </c>
      <c r="V651" s="105" t="str">
        <f>IFERROR(__xludf.DUMMYFUNCTION("""COMPUTED_VALUE"""),"")</f>
        <v/>
      </c>
      <c r="W651" s="105" t="str">
        <f>IFERROR(__xludf.DUMMYFUNCTION("""COMPUTED_VALUE"""),"")</f>
        <v/>
      </c>
      <c r="X651" s="105" t="str">
        <f>IFERROR(__xludf.DUMMYFUNCTION("""COMPUTED_VALUE"""),"")</f>
        <v/>
      </c>
      <c r="Y651" s="105" t="str">
        <f>IFERROR(__xludf.DUMMYFUNCTION("""COMPUTED_VALUE"""),"")</f>
        <v/>
      </c>
      <c r="Z651" s="105" t="str">
        <f>IFERROR(__xludf.DUMMYFUNCTION("""COMPUTED_VALUE"""),"")</f>
        <v/>
      </c>
      <c r="AA651" s="105" t="str">
        <f>IFERROR(__xludf.DUMMYFUNCTION("""COMPUTED_VALUE"""),"")</f>
        <v/>
      </c>
      <c r="AB651" s="105" t="str">
        <f>IFERROR(__xludf.DUMMYFUNCTION("""COMPUTED_VALUE"""),"")</f>
        <v/>
      </c>
      <c r="AC651" s="105" t="str">
        <f>IFERROR(__xludf.DUMMYFUNCTION("""COMPUTED_VALUE"""),"")</f>
        <v/>
      </c>
      <c r="AD651" s="105" t="str">
        <f>IFERROR(__xludf.DUMMYFUNCTION("""COMPUTED_VALUE"""),"")</f>
        <v/>
      </c>
      <c r="AE651" s="105" t="str">
        <f>IFERROR(__xludf.DUMMYFUNCTION("""COMPUTED_VALUE"""),"")</f>
        <v/>
      </c>
      <c r="AF651" s="105" t="str">
        <f>IFERROR(__xludf.DUMMYFUNCTION("""COMPUTED_VALUE"""),"")</f>
        <v/>
      </c>
      <c r="AG651" s="105" t="str">
        <f>IFERROR(__xludf.DUMMYFUNCTION("""COMPUTED_VALUE"""),"")</f>
        <v/>
      </c>
      <c r="AH651" s="105" t="str">
        <f>IFERROR(__xludf.DUMMYFUNCTION("""COMPUTED_VALUE"""),"")</f>
        <v/>
      </c>
      <c r="AI651" s="105" t="str">
        <f>IFERROR(__xludf.DUMMYFUNCTION("""COMPUTED_VALUE"""),"")</f>
        <v/>
      </c>
      <c r="AJ651" s="105" t="str">
        <f>IFERROR(__xludf.DUMMYFUNCTION("""COMPUTED_VALUE"""),"")</f>
        <v/>
      </c>
      <c r="AK651" s="105" t="str">
        <f>IFERROR(__xludf.DUMMYFUNCTION("""COMPUTED_VALUE"""),"")</f>
        <v/>
      </c>
      <c r="AL651" s="105" t="str">
        <f>IFERROR(__xludf.DUMMYFUNCTION("""COMPUTED_VALUE"""),"")</f>
        <v/>
      </c>
      <c r="AM651" s="105" t="str">
        <f>IFERROR(__xludf.DUMMYFUNCTION("""COMPUTED_VALUE"""),"")</f>
        <v/>
      </c>
      <c r="AN651" s="105" t="str">
        <f>IFERROR(__xludf.DUMMYFUNCTION("""COMPUTED_VALUE"""),"")</f>
        <v/>
      </c>
    </row>
    <row r="652">
      <c r="A652" s="105"/>
      <c r="B652" s="105"/>
      <c r="C652" s="105"/>
      <c r="D652" s="105"/>
      <c r="E652" s="106"/>
      <c r="F652" s="205"/>
      <c r="G652" s="105"/>
      <c r="H652" s="108"/>
      <c r="I652" s="105"/>
      <c r="J652" s="108" t="str">
        <f>IFERROR(__xludf.DUMMYFUNCTION("""COMPUTED_VALUE"""),"")</f>
        <v/>
      </c>
      <c r="K652" s="105" t="str">
        <f>IFERROR(__xludf.DUMMYFUNCTION("""COMPUTED_VALUE"""),"")</f>
        <v/>
      </c>
      <c r="L652" s="105" t="str">
        <f>IFERROR(__xludf.DUMMYFUNCTION("""COMPUTED_VALUE"""),"")</f>
        <v/>
      </c>
      <c r="M652" s="105" t="str">
        <f>IFERROR(__xludf.DUMMYFUNCTION("""COMPUTED_VALUE"""),"")</f>
        <v/>
      </c>
      <c r="N652" s="105" t="str">
        <f>IFERROR(__xludf.DUMMYFUNCTION("""COMPUTED_VALUE"""),"")</f>
        <v/>
      </c>
      <c r="O652" s="105" t="str">
        <f>IFERROR(__xludf.DUMMYFUNCTION("""COMPUTED_VALUE"""),"")</f>
        <v/>
      </c>
      <c r="P652" s="105" t="str">
        <f>IFERROR(__xludf.DUMMYFUNCTION("""COMPUTED_VALUE"""),"")</f>
        <v/>
      </c>
      <c r="Q652" s="105" t="str">
        <f>IFERROR(__xludf.DUMMYFUNCTION("""COMPUTED_VALUE"""),"")</f>
        <v/>
      </c>
      <c r="R652" s="105" t="str">
        <f>IFERROR(__xludf.DUMMYFUNCTION("""COMPUTED_VALUE"""),"")</f>
        <v/>
      </c>
      <c r="S652" s="105" t="str">
        <f>IFERROR(__xludf.DUMMYFUNCTION("""COMPUTED_VALUE"""),"")</f>
        <v/>
      </c>
      <c r="T652" s="105" t="str">
        <f>IFERROR(__xludf.DUMMYFUNCTION("""COMPUTED_VALUE"""),"")</f>
        <v/>
      </c>
      <c r="U652" s="105" t="str">
        <f>IFERROR(__xludf.DUMMYFUNCTION("""COMPUTED_VALUE"""),"")</f>
        <v/>
      </c>
      <c r="V652" s="105" t="str">
        <f>IFERROR(__xludf.DUMMYFUNCTION("""COMPUTED_VALUE"""),"")</f>
        <v/>
      </c>
      <c r="W652" s="105" t="str">
        <f>IFERROR(__xludf.DUMMYFUNCTION("""COMPUTED_VALUE"""),"")</f>
        <v/>
      </c>
      <c r="X652" s="105" t="str">
        <f>IFERROR(__xludf.DUMMYFUNCTION("""COMPUTED_VALUE"""),"")</f>
        <v/>
      </c>
      <c r="Y652" s="105" t="str">
        <f>IFERROR(__xludf.DUMMYFUNCTION("""COMPUTED_VALUE"""),"")</f>
        <v/>
      </c>
      <c r="Z652" s="105" t="str">
        <f>IFERROR(__xludf.DUMMYFUNCTION("""COMPUTED_VALUE"""),"")</f>
        <v/>
      </c>
      <c r="AA652" s="105" t="str">
        <f>IFERROR(__xludf.DUMMYFUNCTION("""COMPUTED_VALUE"""),"")</f>
        <v/>
      </c>
      <c r="AB652" s="105" t="str">
        <f>IFERROR(__xludf.DUMMYFUNCTION("""COMPUTED_VALUE"""),"")</f>
        <v/>
      </c>
      <c r="AC652" s="105" t="str">
        <f>IFERROR(__xludf.DUMMYFUNCTION("""COMPUTED_VALUE"""),"")</f>
        <v/>
      </c>
      <c r="AD652" s="105" t="str">
        <f>IFERROR(__xludf.DUMMYFUNCTION("""COMPUTED_VALUE"""),"")</f>
        <v/>
      </c>
      <c r="AE652" s="105" t="str">
        <f>IFERROR(__xludf.DUMMYFUNCTION("""COMPUTED_VALUE"""),"")</f>
        <v/>
      </c>
      <c r="AF652" s="105" t="str">
        <f>IFERROR(__xludf.DUMMYFUNCTION("""COMPUTED_VALUE"""),"")</f>
        <v/>
      </c>
      <c r="AG652" s="105" t="str">
        <f>IFERROR(__xludf.DUMMYFUNCTION("""COMPUTED_VALUE"""),"")</f>
        <v/>
      </c>
      <c r="AH652" s="105" t="str">
        <f>IFERROR(__xludf.DUMMYFUNCTION("""COMPUTED_VALUE"""),"")</f>
        <v/>
      </c>
      <c r="AI652" s="105" t="str">
        <f>IFERROR(__xludf.DUMMYFUNCTION("""COMPUTED_VALUE"""),"")</f>
        <v/>
      </c>
      <c r="AJ652" s="105" t="str">
        <f>IFERROR(__xludf.DUMMYFUNCTION("""COMPUTED_VALUE"""),"")</f>
        <v/>
      </c>
      <c r="AK652" s="105" t="str">
        <f>IFERROR(__xludf.DUMMYFUNCTION("""COMPUTED_VALUE"""),"")</f>
        <v/>
      </c>
      <c r="AL652" s="105" t="str">
        <f>IFERROR(__xludf.DUMMYFUNCTION("""COMPUTED_VALUE"""),"")</f>
        <v/>
      </c>
      <c r="AM652" s="105" t="str">
        <f>IFERROR(__xludf.DUMMYFUNCTION("""COMPUTED_VALUE"""),"")</f>
        <v/>
      </c>
      <c r="AN652" s="105" t="str">
        <f>IFERROR(__xludf.DUMMYFUNCTION("""COMPUTED_VALUE"""),"")</f>
        <v/>
      </c>
    </row>
    <row r="653">
      <c r="A653" s="105"/>
      <c r="B653" s="105"/>
      <c r="C653" s="105"/>
      <c r="D653" s="105"/>
      <c r="E653" s="106"/>
      <c r="F653" s="205"/>
      <c r="G653" s="105"/>
      <c r="H653" s="108"/>
      <c r="I653" s="105"/>
      <c r="J653" s="108" t="str">
        <f>IFERROR(__xludf.DUMMYFUNCTION("""COMPUTED_VALUE"""),"")</f>
        <v/>
      </c>
      <c r="K653" s="105" t="str">
        <f>IFERROR(__xludf.DUMMYFUNCTION("""COMPUTED_VALUE"""),"")</f>
        <v/>
      </c>
      <c r="L653" s="105" t="str">
        <f>IFERROR(__xludf.DUMMYFUNCTION("""COMPUTED_VALUE"""),"")</f>
        <v/>
      </c>
      <c r="M653" s="105" t="str">
        <f>IFERROR(__xludf.DUMMYFUNCTION("""COMPUTED_VALUE"""),"")</f>
        <v/>
      </c>
      <c r="N653" s="105" t="str">
        <f>IFERROR(__xludf.DUMMYFUNCTION("""COMPUTED_VALUE"""),"")</f>
        <v/>
      </c>
      <c r="O653" s="105" t="str">
        <f>IFERROR(__xludf.DUMMYFUNCTION("""COMPUTED_VALUE"""),"")</f>
        <v/>
      </c>
      <c r="P653" s="105" t="str">
        <f>IFERROR(__xludf.DUMMYFUNCTION("""COMPUTED_VALUE"""),"")</f>
        <v/>
      </c>
      <c r="Q653" s="105" t="str">
        <f>IFERROR(__xludf.DUMMYFUNCTION("""COMPUTED_VALUE"""),"")</f>
        <v/>
      </c>
      <c r="R653" s="105" t="str">
        <f>IFERROR(__xludf.DUMMYFUNCTION("""COMPUTED_VALUE"""),"")</f>
        <v/>
      </c>
      <c r="S653" s="105" t="str">
        <f>IFERROR(__xludf.DUMMYFUNCTION("""COMPUTED_VALUE"""),"")</f>
        <v/>
      </c>
      <c r="T653" s="105" t="str">
        <f>IFERROR(__xludf.DUMMYFUNCTION("""COMPUTED_VALUE"""),"")</f>
        <v/>
      </c>
      <c r="U653" s="105" t="str">
        <f>IFERROR(__xludf.DUMMYFUNCTION("""COMPUTED_VALUE"""),"")</f>
        <v/>
      </c>
      <c r="V653" s="105" t="str">
        <f>IFERROR(__xludf.DUMMYFUNCTION("""COMPUTED_VALUE"""),"")</f>
        <v/>
      </c>
      <c r="W653" s="105" t="str">
        <f>IFERROR(__xludf.DUMMYFUNCTION("""COMPUTED_VALUE"""),"")</f>
        <v/>
      </c>
      <c r="X653" s="105" t="str">
        <f>IFERROR(__xludf.DUMMYFUNCTION("""COMPUTED_VALUE"""),"")</f>
        <v/>
      </c>
      <c r="Y653" s="105" t="str">
        <f>IFERROR(__xludf.DUMMYFUNCTION("""COMPUTED_VALUE"""),"")</f>
        <v/>
      </c>
      <c r="Z653" s="105" t="str">
        <f>IFERROR(__xludf.DUMMYFUNCTION("""COMPUTED_VALUE"""),"")</f>
        <v/>
      </c>
      <c r="AA653" s="105" t="str">
        <f>IFERROR(__xludf.DUMMYFUNCTION("""COMPUTED_VALUE"""),"")</f>
        <v/>
      </c>
      <c r="AB653" s="105" t="str">
        <f>IFERROR(__xludf.DUMMYFUNCTION("""COMPUTED_VALUE"""),"")</f>
        <v/>
      </c>
      <c r="AC653" s="105" t="str">
        <f>IFERROR(__xludf.DUMMYFUNCTION("""COMPUTED_VALUE"""),"")</f>
        <v/>
      </c>
      <c r="AD653" s="105" t="str">
        <f>IFERROR(__xludf.DUMMYFUNCTION("""COMPUTED_VALUE"""),"")</f>
        <v/>
      </c>
      <c r="AE653" s="105" t="str">
        <f>IFERROR(__xludf.DUMMYFUNCTION("""COMPUTED_VALUE"""),"")</f>
        <v/>
      </c>
      <c r="AF653" s="105" t="str">
        <f>IFERROR(__xludf.DUMMYFUNCTION("""COMPUTED_VALUE"""),"")</f>
        <v/>
      </c>
      <c r="AG653" s="105" t="str">
        <f>IFERROR(__xludf.DUMMYFUNCTION("""COMPUTED_VALUE"""),"")</f>
        <v/>
      </c>
      <c r="AH653" s="105" t="str">
        <f>IFERROR(__xludf.DUMMYFUNCTION("""COMPUTED_VALUE"""),"")</f>
        <v/>
      </c>
      <c r="AI653" s="105" t="str">
        <f>IFERROR(__xludf.DUMMYFUNCTION("""COMPUTED_VALUE"""),"")</f>
        <v/>
      </c>
      <c r="AJ653" s="105" t="str">
        <f>IFERROR(__xludf.DUMMYFUNCTION("""COMPUTED_VALUE"""),"")</f>
        <v/>
      </c>
      <c r="AK653" s="105" t="str">
        <f>IFERROR(__xludf.DUMMYFUNCTION("""COMPUTED_VALUE"""),"")</f>
        <v/>
      </c>
      <c r="AL653" s="105" t="str">
        <f>IFERROR(__xludf.DUMMYFUNCTION("""COMPUTED_VALUE"""),"")</f>
        <v/>
      </c>
      <c r="AM653" s="105" t="str">
        <f>IFERROR(__xludf.DUMMYFUNCTION("""COMPUTED_VALUE"""),"")</f>
        <v/>
      </c>
      <c r="AN653" s="105" t="str">
        <f>IFERROR(__xludf.DUMMYFUNCTION("""COMPUTED_VALUE"""),"")</f>
        <v/>
      </c>
    </row>
    <row r="654">
      <c r="A654" s="105"/>
      <c r="B654" s="105"/>
      <c r="C654" s="105"/>
      <c r="D654" s="105"/>
      <c r="E654" s="106"/>
      <c r="F654" s="205"/>
      <c r="G654" s="105"/>
      <c r="H654" s="108"/>
      <c r="I654" s="105"/>
      <c r="J654" s="108" t="str">
        <f>IFERROR(__xludf.DUMMYFUNCTION("""COMPUTED_VALUE"""),"")</f>
        <v/>
      </c>
      <c r="K654" s="105" t="str">
        <f>IFERROR(__xludf.DUMMYFUNCTION("""COMPUTED_VALUE"""),"")</f>
        <v/>
      </c>
      <c r="L654" s="105" t="str">
        <f>IFERROR(__xludf.DUMMYFUNCTION("""COMPUTED_VALUE"""),"")</f>
        <v/>
      </c>
      <c r="M654" s="105" t="str">
        <f>IFERROR(__xludf.DUMMYFUNCTION("""COMPUTED_VALUE"""),"")</f>
        <v/>
      </c>
      <c r="N654" s="105" t="str">
        <f>IFERROR(__xludf.DUMMYFUNCTION("""COMPUTED_VALUE"""),"")</f>
        <v/>
      </c>
      <c r="O654" s="105" t="str">
        <f>IFERROR(__xludf.DUMMYFUNCTION("""COMPUTED_VALUE"""),"")</f>
        <v/>
      </c>
      <c r="P654" s="105" t="str">
        <f>IFERROR(__xludf.DUMMYFUNCTION("""COMPUTED_VALUE"""),"")</f>
        <v/>
      </c>
      <c r="Q654" s="105" t="str">
        <f>IFERROR(__xludf.DUMMYFUNCTION("""COMPUTED_VALUE"""),"")</f>
        <v/>
      </c>
      <c r="R654" s="105" t="str">
        <f>IFERROR(__xludf.DUMMYFUNCTION("""COMPUTED_VALUE"""),"")</f>
        <v/>
      </c>
      <c r="S654" s="105" t="str">
        <f>IFERROR(__xludf.DUMMYFUNCTION("""COMPUTED_VALUE"""),"")</f>
        <v/>
      </c>
      <c r="T654" s="105" t="str">
        <f>IFERROR(__xludf.DUMMYFUNCTION("""COMPUTED_VALUE"""),"")</f>
        <v/>
      </c>
      <c r="U654" s="105" t="str">
        <f>IFERROR(__xludf.DUMMYFUNCTION("""COMPUTED_VALUE"""),"")</f>
        <v/>
      </c>
      <c r="V654" s="105" t="str">
        <f>IFERROR(__xludf.DUMMYFUNCTION("""COMPUTED_VALUE"""),"")</f>
        <v/>
      </c>
      <c r="W654" s="105" t="str">
        <f>IFERROR(__xludf.DUMMYFUNCTION("""COMPUTED_VALUE"""),"")</f>
        <v/>
      </c>
      <c r="X654" s="105" t="str">
        <f>IFERROR(__xludf.DUMMYFUNCTION("""COMPUTED_VALUE"""),"")</f>
        <v/>
      </c>
      <c r="Y654" s="105" t="str">
        <f>IFERROR(__xludf.DUMMYFUNCTION("""COMPUTED_VALUE"""),"")</f>
        <v/>
      </c>
      <c r="Z654" s="105" t="str">
        <f>IFERROR(__xludf.DUMMYFUNCTION("""COMPUTED_VALUE"""),"")</f>
        <v/>
      </c>
      <c r="AA654" s="105" t="str">
        <f>IFERROR(__xludf.DUMMYFUNCTION("""COMPUTED_VALUE"""),"")</f>
        <v/>
      </c>
      <c r="AB654" s="105" t="str">
        <f>IFERROR(__xludf.DUMMYFUNCTION("""COMPUTED_VALUE"""),"")</f>
        <v/>
      </c>
      <c r="AC654" s="105" t="str">
        <f>IFERROR(__xludf.DUMMYFUNCTION("""COMPUTED_VALUE"""),"")</f>
        <v/>
      </c>
      <c r="AD654" s="105" t="str">
        <f>IFERROR(__xludf.DUMMYFUNCTION("""COMPUTED_VALUE"""),"")</f>
        <v/>
      </c>
      <c r="AE654" s="105" t="str">
        <f>IFERROR(__xludf.DUMMYFUNCTION("""COMPUTED_VALUE"""),"")</f>
        <v/>
      </c>
      <c r="AF654" s="105" t="str">
        <f>IFERROR(__xludf.DUMMYFUNCTION("""COMPUTED_VALUE"""),"")</f>
        <v/>
      </c>
      <c r="AG654" s="105" t="str">
        <f>IFERROR(__xludf.DUMMYFUNCTION("""COMPUTED_VALUE"""),"")</f>
        <v/>
      </c>
      <c r="AH654" s="105" t="str">
        <f>IFERROR(__xludf.DUMMYFUNCTION("""COMPUTED_VALUE"""),"")</f>
        <v/>
      </c>
      <c r="AI654" s="105" t="str">
        <f>IFERROR(__xludf.DUMMYFUNCTION("""COMPUTED_VALUE"""),"")</f>
        <v/>
      </c>
      <c r="AJ654" s="105" t="str">
        <f>IFERROR(__xludf.DUMMYFUNCTION("""COMPUTED_VALUE"""),"")</f>
        <v/>
      </c>
      <c r="AK654" s="105" t="str">
        <f>IFERROR(__xludf.DUMMYFUNCTION("""COMPUTED_VALUE"""),"")</f>
        <v/>
      </c>
      <c r="AL654" s="105" t="str">
        <f>IFERROR(__xludf.DUMMYFUNCTION("""COMPUTED_VALUE"""),"")</f>
        <v/>
      </c>
      <c r="AM654" s="105" t="str">
        <f>IFERROR(__xludf.DUMMYFUNCTION("""COMPUTED_VALUE"""),"")</f>
        <v/>
      </c>
      <c r="AN654" s="105" t="str">
        <f>IFERROR(__xludf.DUMMYFUNCTION("""COMPUTED_VALUE"""),"")</f>
        <v/>
      </c>
    </row>
    <row r="655">
      <c r="A655" s="105"/>
      <c r="B655" s="105"/>
      <c r="C655" s="105"/>
      <c r="D655" s="105"/>
      <c r="E655" s="106"/>
      <c r="F655" s="205"/>
      <c r="G655" s="105"/>
      <c r="H655" s="108"/>
      <c r="I655" s="105"/>
      <c r="J655" s="108" t="str">
        <f>IFERROR(__xludf.DUMMYFUNCTION("""COMPUTED_VALUE"""),"")</f>
        <v/>
      </c>
      <c r="K655" s="105" t="str">
        <f>IFERROR(__xludf.DUMMYFUNCTION("""COMPUTED_VALUE"""),"")</f>
        <v/>
      </c>
      <c r="L655" s="105" t="str">
        <f>IFERROR(__xludf.DUMMYFUNCTION("""COMPUTED_VALUE"""),"")</f>
        <v/>
      </c>
      <c r="M655" s="105" t="str">
        <f>IFERROR(__xludf.DUMMYFUNCTION("""COMPUTED_VALUE"""),"")</f>
        <v/>
      </c>
      <c r="N655" s="105" t="str">
        <f>IFERROR(__xludf.DUMMYFUNCTION("""COMPUTED_VALUE"""),"")</f>
        <v/>
      </c>
      <c r="O655" s="105" t="str">
        <f>IFERROR(__xludf.DUMMYFUNCTION("""COMPUTED_VALUE"""),"")</f>
        <v/>
      </c>
      <c r="P655" s="105" t="str">
        <f>IFERROR(__xludf.DUMMYFUNCTION("""COMPUTED_VALUE"""),"")</f>
        <v/>
      </c>
      <c r="Q655" s="105" t="str">
        <f>IFERROR(__xludf.DUMMYFUNCTION("""COMPUTED_VALUE"""),"")</f>
        <v/>
      </c>
      <c r="R655" s="105" t="str">
        <f>IFERROR(__xludf.DUMMYFUNCTION("""COMPUTED_VALUE"""),"")</f>
        <v/>
      </c>
      <c r="S655" s="105" t="str">
        <f>IFERROR(__xludf.DUMMYFUNCTION("""COMPUTED_VALUE"""),"")</f>
        <v/>
      </c>
      <c r="T655" s="105" t="str">
        <f>IFERROR(__xludf.DUMMYFUNCTION("""COMPUTED_VALUE"""),"")</f>
        <v/>
      </c>
      <c r="U655" s="105" t="str">
        <f>IFERROR(__xludf.DUMMYFUNCTION("""COMPUTED_VALUE"""),"")</f>
        <v/>
      </c>
      <c r="V655" s="105" t="str">
        <f>IFERROR(__xludf.DUMMYFUNCTION("""COMPUTED_VALUE"""),"")</f>
        <v/>
      </c>
      <c r="W655" s="105" t="str">
        <f>IFERROR(__xludf.DUMMYFUNCTION("""COMPUTED_VALUE"""),"")</f>
        <v/>
      </c>
      <c r="X655" s="105" t="str">
        <f>IFERROR(__xludf.DUMMYFUNCTION("""COMPUTED_VALUE"""),"")</f>
        <v/>
      </c>
      <c r="Y655" s="105" t="str">
        <f>IFERROR(__xludf.DUMMYFUNCTION("""COMPUTED_VALUE"""),"")</f>
        <v/>
      </c>
      <c r="Z655" s="105" t="str">
        <f>IFERROR(__xludf.DUMMYFUNCTION("""COMPUTED_VALUE"""),"")</f>
        <v/>
      </c>
      <c r="AA655" s="105" t="str">
        <f>IFERROR(__xludf.DUMMYFUNCTION("""COMPUTED_VALUE"""),"")</f>
        <v/>
      </c>
      <c r="AB655" s="105" t="str">
        <f>IFERROR(__xludf.DUMMYFUNCTION("""COMPUTED_VALUE"""),"")</f>
        <v/>
      </c>
      <c r="AC655" s="105" t="str">
        <f>IFERROR(__xludf.DUMMYFUNCTION("""COMPUTED_VALUE"""),"")</f>
        <v/>
      </c>
      <c r="AD655" s="105" t="str">
        <f>IFERROR(__xludf.DUMMYFUNCTION("""COMPUTED_VALUE"""),"")</f>
        <v/>
      </c>
      <c r="AE655" s="105" t="str">
        <f>IFERROR(__xludf.DUMMYFUNCTION("""COMPUTED_VALUE"""),"")</f>
        <v/>
      </c>
      <c r="AF655" s="105" t="str">
        <f>IFERROR(__xludf.DUMMYFUNCTION("""COMPUTED_VALUE"""),"")</f>
        <v/>
      </c>
      <c r="AG655" s="105" t="str">
        <f>IFERROR(__xludf.DUMMYFUNCTION("""COMPUTED_VALUE"""),"")</f>
        <v/>
      </c>
      <c r="AH655" s="105" t="str">
        <f>IFERROR(__xludf.DUMMYFUNCTION("""COMPUTED_VALUE"""),"")</f>
        <v/>
      </c>
      <c r="AI655" s="105" t="str">
        <f>IFERROR(__xludf.DUMMYFUNCTION("""COMPUTED_VALUE"""),"")</f>
        <v/>
      </c>
      <c r="AJ655" s="105" t="str">
        <f>IFERROR(__xludf.DUMMYFUNCTION("""COMPUTED_VALUE"""),"")</f>
        <v/>
      </c>
      <c r="AK655" s="105" t="str">
        <f>IFERROR(__xludf.DUMMYFUNCTION("""COMPUTED_VALUE"""),"")</f>
        <v/>
      </c>
      <c r="AL655" s="105" t="str">
        <f>IFERROR(__xludf.DUMMYFUNCTION("""COMPUTED_VALUE"""),"")</f>
        <v/>
      </c>
      <c r="AM655" s="105" t="str">
        <f>IFERROR(__xludf.DUMMYFUNCTION("""COMPUTED_VALUE"""),"")</f>
        <v/>
      </c>
      <c r="AN655" s="105" t="str">
        <f>IFERROR(__xludf.DUMMYFUNCTION("""COMPUTED_VALUE"""),"")</f>
        <v/>
      </c>
    </row>
    <row r="656">
      <c r="A656" s="105"/>
      <c r="B656" s="105"/>
      <c r="C656" s="105"/>
      <c r="D656" s="105"/>
      <c r="E656" s="106"/>
      <c r="F656" s="205"/>
      <c r="G656" s="105"/>
      <c r="H656" s="108"/>
      <c r="I656" s="105"/>
      <c r="J656" s="108" t="str">
        <f>IFERROR(__xludf.DUMMYFUNCTION("""COMPUTED_VALUE"""),"")</f>
        <v/>
      </c>
      <c r="K656" s="105" t="str">
        <f>IFERROR(__xludf.DUMMYFUNCTION("""COMPUTED_VALUE"""),"")</f>
        <v/>
      </c>
      <c r="L656" s="105" t="str">
        <f>IFERROR(__xludf.DUMMYFUNCTION("""COMPUTED_VALUE"""),"")</f>
        <v/>
      </c>
      <c r="M656" s="105" t="str">
        <f>IFERROR(__xludf.DUMMYFUNCTION("""COMPUTED_VALUE"""),"")</f>
        <v/>
      </c>
      <c r="N656" s="105" t="str">
        <f>IFERROR(__xludf.DUMMYFUNCTION("""COMPUTED_VALUE"""),"")</f>
        <v/>
      </c>
      <c r="O656" s="105" t="str">
        <f>IFERROR(__xludf.DUMMYFUNCTION("""COMPUTED_VALUE"""),"")</f>
        <v/>
      </c>
      <c r="P656" s="105" t="str">
        <f>IFERROR(__xludf.DUMMYFUNCTION("""COMPUTED_VALUE"""),"")</f>
        <v/>
      </c>
      <c r="Q656" s="105" t="str">
        <f>IFERROR(__xludf.DUMMYFUNCTION("""COMPUTED_VALUE"""),"")</f>
        <v/>
      </c>
      <c r="R656" s="105" t="str">
        <f>IFERROR(__xludf.DUMMYFUNCTION("""COMPUTED_VALUE"""),"")</f>
        <v/>
      </c>
      <c r="S656" s="105" t="str">
        <f>IFERROR(__xludf.DUMMYFUNCTION("""COMPUTED_VALUE"""),"")</f>
        <v/>
      </c>
      <c r="T656" s="105" t="str">
        <f>IFERROR(__xludf.DUMMYFUNCTION("""COMPUTED_VALUE"""),"")</f>
        <v/>
      </c>
      <c r="U656" s="105" t="str">
        <f>IFERROR(__xludf.DUMMYFUNCTION("""COMPUTED_VALUE"""),"")</f>
        <v/>
      </c>
      <c r="V656" s="105" t="str">
        <f>IFERROR(__xludf.DUMMYFUNCTION("""COMPUTED_VALUE"""),"")</f>
        <v/>
      </c>
      <c r="W656" s="105" t="str">
        <f>IFERROR(__xludf.DUMMYFUNCTION("""COMPUTED_VALUE"""),"")</f>
        <v/>
      </c>
      <c r="X656" s="105" t="str">
        <f>IFERROR(__xludf.DUMMYFUNCTION("""COMPUTED_VALUE"""),"")</f>
        <v/>
      </c>
      <c r="Y656" s="105" t="str">
        <f>IFERROR(__xludf.DUMMYFUNCTION("""COMPUTED_VALUE"""),"")</f>
        <v/>
      </c>
      <c r="Z656" s="105" t="str">
        <f>IFERROR(__xludf.DUMMYFUNCTION("""COMPUTED_VALUE"""),"")</f>
        <v/>
      </c>
      <c r="AA656" s="105" t="str">
        <f>IFERROR(__xludf.DUMMYFUNCTION("""COMPUTED_VALUE"""),"")</f>
        <v/>
      </c>
      <c r="AB656" s="105" t="str">
        <f>IFERROR(__xludf.DUMMYFUNCTION("""COMPUTED_VALUE"""),"")</f>
        <v/>
      </c>
      <c r="AC656" s="105" t="str">
        <f>IFERROR(__xludf.DUMMYFUNCTION("""COMPUTED_VALUE"""),"")</f>
        <v/>
      </c>
      <c r="AD656" s="105" t="str">
        <f>IFERROR(__xludf.DUMMYFUNCTION("""COMPUTED_VALUE"""),"")</f>
        <v/>
      </c>
      <c r="AE656" s="105" t="str">
        <f>IFERROR(__xludf.DUMMYFUNCTION("""COMPUTED_VALUE"""),"")</f>
        <v/>
      </c>
      <c r="AF656" s="105" t="str">
        <f>IFERROR(__xludf.DUMMYFUNCTION("""COMPUTED_VALUE"""),"")</f>
        <v/>
      </c>
      <c r="AG656" s="105" t="str">
        <f>IFERROR(__xludf.DUMMYFUNCTION("""COMPUTED_VALUE"""),"")</f>
        <v/>
      </c>
      <c r="AH656" s="105" t="str">
        <f>IFERROR(__xludf.DUMMYFUNCTION("""COMPUTED_VALUE"""),"")</f>
        <v/>
      </c>
      <c r="AI656" s="105" t="str">
        <f>IFERROR(__xludf.DUMMYFUNCTION("""COMPUTED_VALUE"""),"")</f>
        <v/>
      </c>
      <c r="AJ656" s="105" t="str">
        <f>IFERROR(__xludf.DUMMYFUNCTION("""COMPUTED_VALUE"""),"")</f>
        <v/>
      </c>
      <c r="AK656" s="105" t="str">
        <f>IFERROR(__xludf.DUMMYFUNCTION("""COMPUTED_VALUE"""),"")</f>
        <v/>
      </c>
      <c r="AL656" s="105" t="str">
        <f>IFERROR(__xludf.DUMMYFUNCTION("""COMPUTED_VALUE"""),"")</f>
        <v/>
      </c>
      <c r="AM656" s="105" t="str">
        <f>IFERROR(__xludf.DUMMYFUNCTION("""COMPUTED_VALUE"""),"")</f>
        <v/>
      </c>
      <c r="AN656" s="105" t="str">
        <f>IFERROR(__xludf.DUMMYFUNCTION("""COMPUTED_VALUE"""),"")</f>
        <v/>
      </c>
    </row>
    <row r="657">
      <c r="A657" s="105"/>
      <c r="B657" s="105"/>
      <c r="C657" s="105"/>
      <c r="D657" s="105"/>
      <c r="E657" s="106"/>
      <c r="F657" s="205"/>
      <c r="G657" s="105"/>
      <c r="H657" s="108"/>
      <c r="I657" s="105"/>
      <c r="J657" s="108" t="str">
        <f>IFERROR(__xludf.DUMMYFUNCTION("""COMPUTED_VALUE"""),"")</f>
        <v/>
      </c>
      <c r="K657" s="105" t="str">
        <f>IFERROR(__xludf.DUMMYFUNCTION("""COMPUTED_VALUE"""),"")</f>
        <v/>
      </c>
      <c r="L657" s="105" t="str">
        <f>IFERROR(__xludf.DUMMYFUNCTION("""COMPUTED_VALUE"""),"")</f>
        <v/>
      </c>
      <c r="M657" s="105" t="str">
        <f>IFERROR(__xludf.DUMMYFUNCTION("""COMPUTED_VALUE"""),"")</f>
        <v/>
      </c>
      <c r="N657" s="105" t="str">
        <f>IFERROR(__xludf.DUMMYFUNCTION("""COMPUTED_VALUE"""),"")</f>
        <v/>
      </c>
      <c r="O657" s="105" t="str">
        <f>IFERROR(__xludf.DUMMYFUNCTION("""COMPUTED_VALUE"""),"")</f>
        <v/>
      </c>
      <c r="P657" s="105" t="str">
        <f>IFERROR(__xludf.DUMMYFUNCTION("""COMPUTED_VALUE"""),"")</f>
        <v/>
      </c>
      <c r="Q657" s="105" t="str">
        <f>IFERROR(__xludf.DUMMYFUNCTION("""COMPUTED_VALUE"""),"")</f>
        <v/>
      </c>
      <c r="R657" s="105" t="str">
        <f>IFERROR(__xludf.DUMMYFUNCTION("""COMPUTED_VALUE"""),"")</f>
        <v/>
      </c>
      <c r="S657" s="105" t="str">
        <f>IFERROR(__xludf.DUMMYFUNCTION("""COMPUTED_VALUE"""),"")</f>
        <v/>
      </c>
      <c r="T657" s="105" t="str">
        <f>IFERROR(__xludf.DUMMYFUNCTION("""COMPUTED_VALUE"""),"")</f>
        <v/>
      </c>
      <c r="U657" s="105" t="str">
        <f>IFERROR(__xludf.DUMMYFUNCTION("""COMPUTED_VALUE"""),"")</f>
        <v/>
      </c>
      <c r="V657" s="105" t="str">
        <f>IFERROR(__xludf.DUMMYFUNCTION("""COMPUTED_VALUE"""),"")</f>
        <v/>
      </c>
      <c r="W657" s="105" t="str">
        <f>IFERROR(__xludf.DUMMYFUNCTION("""COMPUTED_VALUE"""),"")</f>
        <v/>
      </c>
      <c r="X657" s="105" t="str">
        <f>IFERROR(__xludf.DUMMYFUNCTION("""COMPUTED_VALUE"""),"")</f>
        <v/>
      </c>
      <c r="Y657" s="105" t="str">
        <f>IFERROR(__xludf.DUMMYFUNCTION("""COMPUTED_VALUE"""),"")</f>
        <v/>
      </c>
      <c r="Z657" s="105" t="str">
        <f>IFERROR(__xludf.DUMMYFUNCTION("""COMPUTED_VALUE"""),"")</f>
        <v/>
      </c>
      <c r="AA657" s="105" t="str">
        <f>IFERROR(__xludf.DUMMYFUNCTION("""COMPUTED_VALUE"""),"")</f>
        <v/>
      </c>
      <c r="AB657" s="105" t="str">
        <f>IFERROR(__xludf.DUMMYFUNCTION("""COMPUTED_VALUE"""),"")</f>
        <v/>
      </c>
      <c r="AC657" s="105" t="str">
        <f>IFERROR(__xludf.DUMMYFUNCTION("""COMPUTED_VALUE"""),"")</f>
        <v/>
      </c>
      <c r="AD657" s="105" t="str">
        <f>IFERROR(__xludf.DUMMYFUNCTION("""COMPUTED_VALUE"""),"")</f>
        <v/>
      </c>
      <c r="AE657" s="105" t="str">
        <f>IFERROR(__xludf.DUMMYFUNCTION("""COMPUTED_VALUE"""),"")</f>
        <v/>
      </c>
      <c r="AF657" s="105" t="str">
        <f>IFERROR(__xludf.DUMMYFUNCTION("""COMPUTED_VALUE"""),"")</f>
        <v/>
      </c>
      <c r="AG657" s="105" t="str">
        <f>IFERROR(__xludf.DUMMYFUNCTION("""COMPUTED_VALUE"""),"")</f>
        <v/>
      </c>
      <c r="AH657" s="105" t="str">
        <f>IFERROR(__xludf.DUMMYFUNCTION("""COMPUTED_VALUE"""),"")</f>
        <v/>
      </c>
      <c r="AI657" s="105" t="str">
        <f>IFERROR(__xludf.DUMMYFUNCTION("""COMPUTED_VALUE"""),"")</f>
        <v/>
      </c>
      <c r="AJ657" s="105" t="str">
        <f>IFERROR(__xludf.DUMMYFUNCTION("""COMPUTED_VALUE"""),"")</f>
        <v/>
      </c>
      <c r="AK657" s="105" t="str">
        <f>IFERROR(__xludf.DUMMYFUNCTION("""COMPUTED_VALUE"""),"")</f>
        <v/>
      </c>
      <c r="AL657" s="105" t="str">
        <f>IFERROR(__xludf.DUMMYFUNCTION("""COMPUTED_VALUE"""),"")</f>
        <v/>
      </c>
      <c r="AM657" s="105" t="str">
        <f>IFERROR(__xludf.DUMMYFUNCTION("""COMPUTED_VALUE"""),"")</f>
        <v/>
      </c>
      <c r="AN657" s="105" t="str">
        <f>IFERROR(__xludf.DUMMYFUNCTION("""COMPUTED_VALUE"""),"")</f>
        <v/>
      </c>
    </row>
    <row r="658">
      <c r="A658" s="105"/>
      <c r="B658" s="105"/>
      <c r="C658" s="105"/>
      <c r="D658" s="105"/>
      <c r="E658" s="106"/>
      <c r="F658" s="205"/>
      <c r="G658" s="105"/>
      <c r="H658" s="108"/>
      <c r="I658" s="105"/>
      <c r="J658" s="108" t="str">
        <f>IFERROR(__xludf.DUMMYFUNCTION("""COMPUTED_VALUE"""),"")</f>
        <v/>
      </c>
      <c r="K658" s="105" t="str">
        <f>IFERROR(__xludf.DUMMYFUNCTION("""COMPUTED_VALUE"""),"")</f>
        <v/>
      </c>
      <c r="L658" s="105" t="str">
        <f>IFERROR(__xludf.DUMMYFUNCTION("""COMPUTED_VALUE"""),"")</f>
        <v/>
      </c>
      <c r="M658" s="105" t="str">
        <f>IFERROR(__xludf.DUMMYFUNCTION("""COMPUTED_VALUE"""),"")</f>
        <v/>
      </c>
      <c r="N658" s="105" t="str">
        <f>IFERROR(__xludf.DUMMYFUNCTION("""COMPUTED_VALUE"""),"")</f>
        <v/>
      </c>
      <c r="O658" s="105" t="str">
        <f>IFERROR(__xludf.DUMMYFUNCTION("""COMPUTED_VALUE"""),"")</f>
        <v/>
      </c>
      <c r="P658" s="105" t="str">
        <f>IFERROR(__xludf.DUMMYFUNCTION("""COMPUTED_VALUE"""),"")</f>
        <v/>
      </c>
      <c r="Q658" s="105" t="str">
        <f>IFERROR(__xludf.DUMMYFUNCTION("""COMPUTED_VALUE"""),"")</f>
        <v/>
      </c>
      <c r="R658" s="105" t="str">
        <f>IFERROR(__xludf.DUMMYFUNCTION("""COMPUTED_VALUE"""),"")</f>
        <v/>
      </c>
      <c r="S658" s="105" t="str">
        <f>IFERROR(__xludf.DUMMYFUNCTION("""COMPUTED_VALUE"""),"")</f>
        <v/>
      </c>
      <c r="T658" s="105" t="str">
        <f>IFERROR(__xludf.DUMMYFUNCTION("""COMPUTED_VALUE"""),"")</f>
        <v/>
      </c>
      <c r="U658" s="105" t="str">
        <f>IFERROR(__xludf.DUMMYFUNCTION("""COMPUTED_VALUE"""),"")</f>
        <v/>
      </c>
      <c r="V658" s="105" t="str">
        <f>IFERROR(__xludf.DUMMYFUNCTION("""COMPUTED_VALUE"""),"")</f>
        <v/>
      </c>
      <c r="W658" s="105" t="str">
        <f>IFERROR(__xludf.DUMMYFUNCTION("""COMPUTED_VALUE"""),"")</f>
        <v/>
      </c>
      <c r="X658" s="105" t="str">
        <f>IFERROR(__xludf.DUMMYFUNCTION("""COMPUTED_VALUE"""),"")</f>
        <v/>
      </c>
      <c r="Y658" s="105" t="str">
        <f>IFERROR(__xludf.DUMMYFUNCTION("""COMPUTED_VALUE"""),"")</f>
        <v/>
      </c>
      <c r="Z658" s="105" t="str">
        <f>IFERROR(__xludf.DUMMYFUNCTION("""COMPUTED_VALUE"""),"")</f>
        <v/>
      </c>
      <c r="AA658" s="105" t="str">
        <f>IFERROR(__xludf.DUMMYFUNCTION("""COMPUTED_VALUE"""),"")</f>
        <v/>
      </c>
      <c r="AB658" s="105" t="str">
        <f>IFERROR(__xludf.DUMMYFUNCTION("""COMPUTED_VALUE"""),"")</f>
        <v/>
      </c>
      <c r="AC658" s="105" t="str">
        <f>IFERROR(__xludf.DUMMYFUNCTION("""COMPUTED_VALUE"""),"")</f>
        <v/>
      </c>
      <c r="AD658" s="105" t="str">
        <f>IFERROR(__xludf.DUMMYFUNCTION("""COMPUTED_VALUE"""),"")</f>
        <v/>
      </c>
      <c r="AE658" s="105" t="str">
        <f>IFERROR(__xludf.DUMMYFUNCTION("""COMPUTED_VALUE"""),"")</f>
        <v/>
      </c>
      <c r="AF658" s="105" t="str">
        <f>IFERROR(__xludf.DUMMYFUNCTION("""COMPUTED_VALUE"""),"")</f>
        <v/>
      </c>
      <c r="AG658" s="105" t="str">
        <f>IFERROR(__xludf.DUMMYFUNCTION("""COMPUTED_VALUE"""),"")</f>
        <v/>
      </c>
      <c r="AH658" s="105" t="str">
        <f>IFERROR(__xludf.DUMMYFUNCTION("""COMPUTED_VALUE"""),"")</f>
        <v/>
      </c>
      <c r="AI658" s="105" t="str">
        <f>IFERROR(__xludf.DUMMYFUNCTION("""COMPUTED_VALUE"""),"")</f>
        <v/>
      </c>
      <c r="AJ658" s="105" t="str">
        <f>IFERROR(__xludf.DUMMYFUNCTION("""COMPUTED_VALUE"""),"")</f>
        <v/>
      </c>
      <c r="AK658" s="105" t="str">
        <f>IFERROR(__xludf.DUMMYFUNCTION("""COMPUTED_VALUE"""),"")</f>
        <v/>
      </c>
      <c r="AL658" s="105" t="str">
        <f>IFERROR(__xludf.DUMMYFUNCTION("""COMPUTED_VALUE"""),"")</f>
        <v/>
      </c>
      <c r="AM658" s="105" t="str">
        <f>IFERROR(__xludf.DUMMYFUNCTION("""COMPUTED_VALUE"""),"")</f>
        <v/>
      </c>
      <c r="AN658" s="105" t="str">
        <f>IFERROR(__xludf.DUMMYFUNCTION("""COMPUTED_VALUE"""),"")</f>
        <v/>
      </c>
    </row>
    <row r="659">
      <c r="A659" s="105"/>
      <c r="B659" s="105"/>
      <c r="C659" s="105"/>
      <c r="D659" s="105"/>
      <c r="E659" s="106"/>
      <c r="F659" s="205"/>
      <c r="G659" s="105"/>
      <c r="H659" s="108"/>
      <c r="I659" s="105"/>
      <c r="J659" s="108" t="str">
        <f>IFERROR(__xludf.DUMMYFUNCTION("""COMPUTED_VALUE"""),"")</f>
        <v/>
      </c>
      <c r="K659" s="105" t="str">
        <f>IFERROR(__xludf.DUMMYFUNCTION("""COMPUTED_VALUE"""),"")</f>
        <v/>
      </c>
      <c r="L659" s="105" t="str">
        <f>IFERROR(__xludf.DUMMYFUNCTION("""COMPUTED_VALUE"""),"")</f>
        <v/>
      </c>
      <c r="M659" s="105" t="str">
        <f>IFERROR(__xludf.DUMMYFUNCTION("""COMPUTED_VALUE"""),"")</f>
        <v/>
      </c>
      <c r="N659" s="105" t="str">
        <f>IFERROR(__xludf.DUMMYFUNCTION("""COMPUTED_VALUE"""),"")</f>
        <v/>
      </c>
      <c r="O659" s="105" t="str">
        <f>IFERROR(__xludf.DUMMYFUNCTION("""COMPUTED_VALUE"""),"")</f>
        <v/>
      </c>
      <c r="P659" s="105" t="str">
        <f>IFERROR(__xludf.DUMMYFUNCTION("""COMPUTED_VALUE"""),"")</f>
        <v/>
      </c>
      <c r="Q659" s="105" t="str">
        <f>IFERROR(__xludf.DUMMYFUNCTION("""COMPUTED_VALUE"""),"")</f>
        <v/>
      </c>
      <c r="R659" s="105" t="str">
        <f>IFERROR(__xludf.DUMMYFUNCTION("""COMPUTED_VALUE"""),"")</f>
        <v/>
      </c>
      <c r="S659" s="105" t="str">
        <f>IFERROR(__xludf.DUMMYFUNCTION("""COMPUTED_VALUE"""),"")</f>
        <v/>
      </c>
      <c r="T659" s="105" t="str">
        <f>IFERROR(__xludf.DUMMYFUNCTION("""COMPUTED_VALUE"""),"")</f>
        <v/>
      </c>
      <c r="U659" s="105" t="str">
        <f>IFERROR(__xludf.DUMMYFUNCTION("""COMPUTED_VALUE"""),"")</f>
        <v/>
      </c>
      <c r="V659" s="105" t="str">
        <f>IFERROR(__xludf.DUMMYFUNCTION("""COMPUTED_VALUE"""),"")</f>
        <v/>
      </c>
      <c r="W659" s="105" t="str">
        <f>IFERROR(__xludf.DUMMYFUNCTION("""COMPUTED_VALUE"""),"")</f>
        <v/>
      </c>
      <c r="X659" s="105" t="str">
        <f>IFERROR(__xludf.DUMMYFUNCTION("""COMPUTED_VALUE"""),"")</f>
        <v/>
      </c>
      <c r="Y659" s="105" t="str">
        <f>IFERROR(__xludf.DUMMYFUNCTION("""COMPUTED_VALUE"""),"")</f>
        <v/>
      </c>
      <c r="Z659" s="105" t="str">
        <f>IFERROR(__xludf.DUMMYFUNCTION("""COMPUTED_VALUE"""),"")</f>
        <v/>
      </c>
      <c r="AA659" s="105" t="str">
        <f>IFERROR(__xludf.DUMMYFUNCTION("""COMPUTED_VALUE"""),"")</f>
        <v/>
      </c>
      <c r="AB659" s="105" t="str">
        <f>IFERROR(__xludf.DUMMYFUNCTION("""COMPUTED_VALUE"""),"")</f>
        <v/>
      </c>
      <c r="AC659" s="105" t="str">
        <f>IFERROR(__xludf.DUMMYFUNCTION("""COMPUTED_VALUE"""),"")</f>
        <v/>
      </c>
      <c r="AD659" s="105" t="str">
        <f>IFERROR(__xludf.DUMMYFUNCTION("""COMPUTED_VALUE"""),"")</f>
        <v/>
      </c>
      <c r="AE659" s="105" t="str">
        <f>IFERROR(__xludf.DUMMYFUNCTION("""COMPUTED_VALUE"""),"")</f>
        <v/>
      </c>
      <c r="AF659" s="105" t="str">
        <f>IFERROR(__xludf.DUMMYFUNCTION("""COMPUTED_VALUE"""),"")</f>
        <v/>
      </c>
      <c r="AG659" s="105" t="str">
        <f>IFERROR(__xludf.DUMMYFUNCTION("""COMPUTED_VALUE"""),"")</f>
        <v/>
      </c>
      <c r="AH659" s="105" t="str">
        <f>IFERROR(__xludf.DUMMYFUNCTION("""COMPUTED_VALUE"""),"")</f>
        <v/>
      </c>
      <c r="AI659" s="105" t="str">
        <f>IFERROR(__xludf.DUMMYFUNCTION("""COMPUTED_VALUE"""),"")</f>
        <v/>
      </c>
      <c r="AJ659" s="105" t="str">
        <f>IFERROR(__xludf.DUMMYFUNCTION("""COMPUTED_VALUE"""),"")</f>
        <v/>
      </c>
      <c r="AK659" s="105" t="str">
        <f>IFERROR(__xludf.DUMMYFUNCTION("""COMPUTED_VALUE"""),"")</f>
        <v/>
      </c>
      <c r="AL659" s="105" t="str">
        <f>IFERROR(__xludf.DUMMYFUNCTION("""COMPUTED_VALUE"""),"")</f>
        <v/>
      </c>
      <c r="AM659" s="105" t="str">
        <f>IFERROR(__xludf.DUMMYFUNCTION("""COMPUTED_VALUE"""),"")</f>
        <v/>
      </c>
      <c r="AN659" s="105" t="str">
        <f>IFERROR(__xludf.DUMMYFUNCTION("""COMPUTED_VALUE"""),"")</f>
        <v/>
      </c>
    </row>
    <row r="660">
      <c r="A660" s="105"/>
      <c r="B660" s="105"/>
      <c r="C660" s="105"/>
      <c r="D660" s="105"/>
      <c r="E660" s="106"/>
      <c r="F660" s="205"/>
      <c r="G660" s="105"/>
      <c r="H660" s="108"/>
      <c r="I660" s="105"/>
      <c r="J660" s="108" t="str">
        <f>IFERROR(__xludf.DUMMYFUNCTION("""COMPUTED_VALUE"""),"")</f>
        <v/>
      </c>
      <c r="K660" s="105" t="str">
        <f>IFERROR(__xludf.DUMMYFUNCTION("""COMPUTED_VALUE"""),"")</f>
        <v/>
      </c>
      <c r="L660" s="105" t="str">
        <f>IFERROR(__xludf.DUMMYFUNCTION("""COMPUTED_VALUE"""),"")</f>
        <v/>
      </c>
      <c r="M660" s="105" t="str">
        <f>IFERROR(__xludf.DUMMYFUNCTION("""COMPUTED_VALUE"""),"")</f>
        <v/>
      </c>
      <c r="N660" s="105" t="str">
        <f>IFERROR(__xludf.DUMMYFUNCTION("""COMPUTED_VALUE"""),"")</f>
        <v/>
      </c>
      <c r="O660" s="105" t="str">
        <f>IFERROR(__xludf.DUMMYFUNCTION("""COMPUTED_VALUE"""),"")</f>
        <v/>
      </c>
      <c r="P660" s="105" t="str">
        <f>IFERROR(__xludf.DUMMYFUNCTION("""COMPUTED_VALUE"""),"")</f>
        <v/>
      </c>
      <c r="Q660" s="105" t="str">
        <f>IFERROR(__xludf.DUMMYFUNCTION("""COMPUTED_VALUE"""),"")</f>
        <v/>
      </c>
      <c r="R660" s="105" t="str">
        <f>IFERROR(__xludf.DUMMYFUNCTION("""COMPUTED_VALUE"""),"")</f>
        <v/>
      </c>
      <c r="S660" s="105" t="str">
        <f>IFERROR(__xludf.DUMMYFUNCTION("""COMPUTED_VALUE"""),"")</f>
        <v/>
      </c>
      <c r="T660" s="105" t="str">
        <f>IFERROR(__xludf.DUMMYFUNCTION("""COMPUTED_VALUE"""),"")</f>
        <v/>
      </c>
      <c r="U660" s="105" t="str">
        <f>IFERROR(__xludf.DUMMYFUNCTION("""COMPUTED_VALUE"""),"")</f>
        <v/>
      </c>
      <c r="V660" s="105" t="str">
        <f>IFERROR(__xludf.DUMMYFUNCTION("""COMPUTED_VALUE"""),"")</f>
        <v/>
      </c>
      <c r="W660" s="105" t="str">
        <f>IFERROR(__xludf.DUMMYFUNCTION("""COMPUTED_VALUE"""),"")</f>
        <v/>
      </c>
      <c r="X660" s="105" t="str">
        <f>IFERROR(__xludf.DUMMYFUNCTION("""COMPUTED_VALUE"""),"")</f>
        <v/>
      </c>
      <c r="Y660" s="105" t="str">
        <f>IFERROR(__xludf.DUMMYFUNCTION("""COMPUTED_VALUE"""),"")</f>
        <v/>
      </c>
      <c r="Z660" s="105" t="str">
        <f>IFERROR(__xludf.DUMMYFUNCTION("""COMPUTED_VALUE"""),"")</f>
        <v/>
      </c>
      <c r="AA660" s="105" t="str">
        <f>IFERROR(__xludf.DUMMYFUNCTION("""COMPUTED_VALUE"""),"")</f>
        <v/>
      </c>
      <c r="AB660" s="105" t="str">
        <f>IFERROR(__xludf.DUMMYFUNCTION("""COMPUTED_VALUE"""),"")</f>
        <v/>
      </c>
      <c r="AC660" s="105" t="str">
        <f>IFERROR(__xludf.DUMMYFUNCTION("""COMPUTED_VALUE"""),"")</f>
        <v/>
      </c>
      <c r="AD660" s="105" t="str">
        <f>IFERROR(__xludf.DUMMYFUNCTION("""COMPUTED_VALUE"""),"")</f>
        <v/>
      </c>
      <c r="AE660" s="105" t="str">
        <f>IFERROR(__xludf.DUMMYFUNCTION("""COMPUTED_VALUE"""),"")</f>
        <v/>
      </c>
      <c r="AF660" s="105" t="str">
        <f>IFERROR(__xludf.DUMMYFUNCTION("""COMPUTED_VALUE"""),"")</f>
        <v/>
      </c>
      <c r="AG660" s="105" t="str">
        <f>IFERROR(__xludf.DUMMYFUNCTION("""COMPUTED_VALUE"""),"")</f>
        <v/>
      </c>
      <c r="AH660" s="105" t="str">
        <f>IFERROR(__xludf.DUMMYFUNCTION("""COMPUTED_VALUE"""),"")</f>
        <v/>
      </c>
      <c r="AI660" s="105" t="str">
        <f>IFERROR(__xludf.DUMMYFUNCTION("""COMPUTED_VALUE"""),"")</f>
        <v/>
      </c>
      <c r="AJ660" s="105" t="str">
        <f>IFERROR(__xludf.DUMMYFUNCTION("""COMPUTED_VALUE"""),"")</f>
        <v/>
      </c>
      <c r="AK660" s="105" t="str">
        <f>IFERROR(__xludf.DUMMYFUNCTION("""COMPUTED_VALUE"""),"")</f>
        <v/>
      </c>
      <c r="AL660" s="105" t="str">
        <f>IFERROR(__xludf.DUMMYFUNCTION("""COMPUTED_VALUE"""),"")</f>
        <v/>
      </c>
      <c r="AM660" s="105" t="str">
        <f>IFERROR(__xludf.DUMMYFUNCTION("""COMPUTED_VALUE"""),"")</f>
        <v/>
      </c>
      <c r="AN660" s="105" t="str">
        <f>IFERROR(__xludf.DUMMYFUNCTION("""COMPUTED_VALUE"""),"")</f>
        <v/>
      </c>
    </row>
    <row r="661">
      <c r="A661" s="105"/>
      <c r="B661" s="105"/>
      <c r="C661" s="105"/>
      <c r="D661" s="105"/>
      <c r="E661" s="106"/>
      <c r="F661" s="205"/>
      <c r="G661" s="105"/>
      <c r="H661" s="108"/>
      <c r="I661" s="105"/>
      <c r="J661" s="108" t="str">
        <f>IFERROR(__xludf.DUMMYFUNCTION("""COMPUTED_VALUE"""),"")</f>
        <v/>
      </c>
      <c r="K661" s="105" t="str">
        <f>IFERROR(__xludf.DUMMYFUNCTION("""COMPUTED_VALUE"""),"")</f>
        <v/>
      </c>
      <c r="L661" s="105" t="str">
        <f>IFERROR(__xludf.DUMMYFUNCTION("""COMPUTED_VALUE"""),"")</f>
        <v/>
      </c>
      <c r="M661" s="105" t="str">
        <f>IFERROR(__xludf.DUMMYFUNCTION("""COMPUTED_VALUE"""),"")</f>
        <v/>
      </c>
      <c r="N661" s="105" t="str">
        <f>IFERROR(__xludf.DUMMYFUNCTION("""COMPUTED_VALUE"""),"")</f>
        <v/>
      </c>
      <c r="O661" s="105" t="str">
        <f>IFERROR(__xludf.DUMMYFUNCTION("""COMPUTED_VALUE"""),"")</f>
        <v/>
      </c>
      <c r="P661" s="105" t="str">
        <f>IFERROR(__xludf.DUMMYFUNCTION("""COMPUTED_VALUE"""),"")</f>
        <v/>
      </c>
      <c r="Q661" s="105" t="str">
        <f>IFERROR(__xludf.DUMMYFUNCTION("""COMPUTED_VALUE"""),"")</f>
        <v/>
      </c>
      <c r="R661" s="105" t="str">
        <f>IFERROR(__xludf.DUMMYFUNCTION("""COMPUTED_VALUE"""),"")</f>
        <v/>
      </c>
      <c r="S661" s="105" t="str">
        <f>IFERROR(__xludf.DUMMYFUNCTION("""COMPUTED_VALUE"""),"")</f>
        <v/>
      </c>
      <c r="T661" s="105" t="str">
        <f>IFERROR(__xludf.DUMMYFUNCTION("""COMPUTED_VALUE"""),"")</f>
        <v/>
      </c>
      <c r="U661" s="105" t="str">
        <f>IFERROR(__xludf.DUMMYFUNCTION("""COMPUTED_VALUE"""),"")</f>
        <v/>
      </c>
      <c r="V661" s="105" t="str">
        <f>IFERROR(__xludf.DUMMYFUNCTION("""COMPUTED_VALUE"""),"")</f>
        <v/>
      </c>
      <c r="W661" s="105" t="str">
        <f>IFERROR(__xludf.DUMMYFUNCTION("""COMPUTED_VALUE"""),"")</f>
        <v/>
      </c>
      <c r="X661" s="105" t="str">
        <f>IFERROR(__xludf.DUMMYFUNCTION("""COMPUTED_VALUE"""),"")</f>
        <v/>
      </c>
      <c r="Y661" s="105" t="str">
        <f>IFERROR(__xludf.DUMMYFUNCTION("""COMPUTED_VALUE"""),"")</f>
        <v/>
      </c>
      <c r="Z661" s="105" t="str">
        <f>IFERROR(__xludf.DUMMYFUNCTION("""COMPUTED_VALUE"""),"")</f>
        <v/>
      </c>
      <c r="AA661" s="105" t="str">
        <f>IFERROR(__xludf.DUMMYFUNCTION("""COMPUTED_VALUE"""),"")</f>
        <v/>
      </c>
      <c r="AB661" s="105" t="str">
        <f>IFERROR(__xludf.DUMMYFUNCTION("""COMPUTED_VALUE"""),"")</f>
        <v/>
      </c>
      <c r="AC661" s="105" t="str">
        <f>IFERROR(__xludf.DUMMYFUNCTION("""COMPUTED_VALUE"""),"")</f>
        <v/>
      </c>
      <c r="AD661" s="105" t="str">
        <f>IFERROR(__xludf.DUMMYFUNCTION("""COMPUTED_VALUE"""),"")</f>
        <v/>
      </c>
      <c r="AE661" s="105" t="str">
        <f>IFERROR(__xludf.DUMMYFUNCTION("""COMPUTED_VALUE"""),"")</f>
        <v/>
      </c>
      <c r="AF661" s="105" t="str">
        <f>IFERROR(__xludf.DUMMYFUNCTION("""COMPUTED_VALUE"""),"")</f>
        <v/>
      </c>
      <c r="AG661" s="105" t="str">
        <f>IFERROR(__xludf.DUMMYFUNCTION("""COMPUTED_VALUE"""),"")</f>
        <v/>
      </c>
      <c r="AH661" s="105" t="str">
        <f>IFERROR(__xludf.DUMMYFUNCTION("""COMPUTED_VALUE"""),"")</f>
        <v/>
      </c>
      <c r="AI661" s="105" t="str">
        <f>IFERROR(__xludf.DUMMYFUNCTION("""COMPUTED_VALUE"""),"")</f>
        <v/>
      </c>
      <c r="AJ661" s="105" t="str">
        <f>IFERROR(__xludf.DUMMYFUNCTION("""COMPUTED_VALUE"""),"")</f>
        <v/>
      </c>
      <c r="AK661" s="105" t="str">
        <f>IFERROR(__xludf.DUMMYFUNCTION("""COMPUTED_VALUE"""),"")</f>
        <v/>
      </c>
      <c r="AL661" s="105" t="str">
        <f>IFERROR(__xludf.DUMMYFUNCTION("""COMPUTED_VALUE"""),"")</f>
        <v/>
      </c>
      <c r="AM661" s="105" t="str">
        <f>IFERROR(__xludf.DUMMYFUNCTION("""COMPUTED_VALUE"""),"")</f>
        <v/>
      </c>
      <c r="AN661" s="105" t="str">
        <f>IFERROR(__xludf.DUMMYFUNCTION("""COMPUTED_VALUE"""),"")</f>
        <v/>
      </c>
    </row>
    <row r="662">
      <c r="A662" s="105"/>
      <c r="B662" s="105"/>
      <c r="C662" s="105"/>
      <c r="D662" s="105"/>
      <c r="E662" s="106"/>
      <c r="F662" s="205"/>
      <c r="G662" s="105"/>
      <c r="H662" s="108"/>
      <c r="I662" s="105"/>
      <c r="J662" s="108" t="str">
        <f>IFERROR(__xludf.DUMMYFUNCTION("""COMPUTED_VALUE"""),"")</f>
        <v/>
      </c>
      <c r="K662" s="105" t="str">
        <f>IFERROR(__xludf.DUMMYFUNCTION("""COMPUTED_VALUE"""),"")</f>
        <v/>
      </c>
      <c r="L662" s="105" t="str">
        <f>IFERROR(__xludf.DUMMYFUNCTION("""COMPUTED_VALUE"""),"")</f>
        <v/>
      </c>
      <c r="M662" s="105" t="str">
        <f>IFERROR(__xludf.DUMMYFUNCTION("""COMPUTED_VALUE"""),"")</f>
        <v/>
      </c>
      <c r="N662" s="105" t="str">
        <f>IFERROR(__xludf.DUMMYFUNCTION("""COMPUTED_VALUE"""),"")</f>
        <v/>
      </c>
      <c r="O662" s="105" t="str">
        <f>IFERROR(__xludf.DUMMYFUNCTION("""COMPUTED_VALUE"""),"")</f>
        <v/>
      </c>
      <c r="P662" s="105" t="str">
        <f>IFERROR(__xludf.DUMMYFUNCTION("""COMPUTED_VALUE"""),"")</f>
        <v/>
      </c>
      <c r="Q662" s="105" t="str">
        <f>IFERROR(__xludf.DUMMYFUNCTION("""COMPUTED_VALUE"""),"")</f>
        <v/>
      </c>
      <c r="R662" s="105" t="str">
        <f>IFERROR(__xludf.DUMMYFUNCTION("""COMPUTED_VALUE"""),"")</f>
        <v/>
      </c>
      <c r="S662" s="105" t="str">
        <f>IFERROR(__xludf.DUMMYFUNCTION("""COMPUTED_VALUE"""),"")</f>
        <v/>
      </c>
      <c r="T662" s="105" t="str">
        <f>IFERROR(__xludf.DUMMYFUNCTION("""COMPUTED_VALUE"""),"")</f>
        <v/>
      </c>
      <c r="U662" s="105" t="str">
        <f>IFERROR(__xludf.DUMMYFUNCTION("""COMPUTED_VALUE"""),"")</f>
        <v/>
      </c>
      <c r="V662" s="105" t="str">
        <f>IFERROR(__xludf.DUMMYFUNCTION("""COMPUTED_VALUE"""),"")</f>
        <v/>
      </c>
      <c r="W662" s="105" t="str">
        <f>IFERROR(__xludf.DUMMYFUNCTION("""COMPUTED_VALUE"""),"")</f>
        <v/>
      </c>
      <c r="X662" s="105" t="str">
        <f>IFERROR(__xludf.DUMMYFUNCTION("""COMPUTED_VALUE"""),"")</f>
        <v/>
      </c>
      <c r="Y662" s="105" t="str">
        <f>IFERROR(__xludf.DUMMYFUNCTION("""COMPUTED_VALUE"""),"")</f>
        <v/>
      </c>
      <c r="Z662" s="105" t="str">
        <f>IFERROR(__xludf.DUMMYFUNCTION("""COMPUTED_VALUE"""),"")</f>
        <v/>
      </c>
      <c r="AA662" s="105" t="str">
        <f>IFERROR(__xludf.DUMMYFUNCTION("""COMPUTED_VALUE"""),"")</f>
        <v/>
      </c>
      <c r="AB662" s="105" t="str">
        <f>IFERROR(__xludf.DUMMYFUNCTION("""COMPUTED_VALUE"""),"")</f>
        <v/>
      </c>
      <c r="AC662" s="105" t="str">
        <f>IFERROR(__xludf.DUMMYFUNCTION("""COMPUTED_VALUE"""),"")</f>
        <v/>
      </c>
      <c r="AD662" s="105" t="str">
        <f>IFERROR(__xludf.DUMMYFUNCTION("""COMPUTED_VALUE"""),"")</f>
        <v/>
      </c>
      <c r="AE662" s="105" t="str">
        <f>IFERROR(__xludf.DUMMYFUNCTION("""COMPUTED_VALUE"""),"")</f>
        <v/>
      </c>
      <c r="AF662" s="105" t="str">
        <f>IFERROR(__xludf.DUMMYFUNCTION("""COMPUTED_VALUE"""),"")</f>
        <v/>
      </c>
      <c r="AG662" s="105" t="str">
        <f>IFERROR(__xludf.DUMMYFUNCTION("""COMPUTED_VALUE"""),"")</f>
        <v/>
      </c>
      <c r="AH662" s="105" t="str">
        <f>IFERROR(__xludf.DUMMYFUNCTION("""COMPUTED_VALUE"""),"")</f>
        <v/>
      </c>
      <c r="AI662" s="105" t="str">
        <f>IFERROR(__xludf.DUMMYFUNCTION("""COMPUTED_VALUE"""),"")</f>
        <v/>
      </c>
      <c r="AJ662" s="105" t="str">
        <f>IFERROR(__xludf.DUMMYFUNCTION("""COMPUTED_VALUE"""),"")</f>
        <v/>
      </c>
      <c r="AK662" s="105" t="str">
        <f>IFERROR(__xludf.DUMMYFUNCTION("""COMPUTED_VALUE"""),"")</f>
        <v/>
      </c>
      <c r="AL662" s="105" t="str">
        <f>IFERROR(__xludf.DUMMYFUNCTION("""COMPUTED_VALUE"""),"")</f>
        <v/>
      </c>
      <c r="AM662" s="105" t="str">
        <f>IFERROR(__xludf.DUMMYFUNCTION("""COMPUTED_VALUE"""),"")</f>
        <v/>
      </c>
      <c r="AN662" s="105" t="str">
        <f>IFERROR(__xludf.DUMMYFUNCTION("""COMPUTED_VALUE"""),"")</f>
        <v/>
      </c>
    </row>
    <row r="663">
      <c r="A663" s="105"/>
      <c r="B663" s="105"/>
      <c r="C663" s="105"/>
      <c r="D663" s="105"/>
      <c r="E663" s="106"/>
      <c r="F663" s="205"/>
      <c r="G663" s="105"/>
      <c r="H663" s="108"/>
      <c r="I663" s="105"/>
      <c r="J663" s="108" t="str">
        <f>IFERROR(__xludf.DUMMYFUNCTION("""COMPUTED_VALUE"""),"")</f>
        <v/>
      </c>
      <c r="K663" s="105" t="str">
        <f>IFERROR(__xludf.DUMMYFUNCTION("""COMPUTED_VALUE"""),"")</f>
        <v/>
      </c>
      <c r="L663" s="105" t="str">
        <f>IFERROR(__xludf.DUMMYFUNCTION("""COMPUTED_VALUE"""),"")</f>
        <v/>
      </c>
      <c r="M663" s="105" t="str">
        <f>IFERROR(__xludf.DUMMYFUNCTION("""COMPUTED_VALUE"""),"")</f>
        <v/>
      </c>
      <c r="N663" s="105" t="str">
        <f>IFERROR(__xludf.DUMMYFUNCTION("""COMPUTED_VALUE"""),"")</f>
        <v/>
      </c>
      <c r="O663" s="105" t="str">
        <f>IFERROR(__xludf.DUMMYFUNCTION("""COMPUTED_VALUE"""),"")</f>
        <v/>
      </c>
      <c r="P663" s="105" t="str">
        <f>IFERROR(__xludf.DUMMYFUNCTION("""COMPUTED_VALUE"""),"")</f>
        <v/>
      </c>
      <c r="Q663" s="105" t="str">
        <f>IFERROR(__xludf.DUMMYFUNCTION("""COMPUTED_VALUE"""),"")</f>
        <v/>
      </c>
      <c r="R663" s="105" t="str">
        <f>IFERROR(__xludf.DUMMYFUNCTION("""COMPUTED_VALUE"""),"")</f>
        <v/>
      </c>
      <c r="S663" s="105" t="str">
        <f>IFERROR(__xludf.DUMMYFUNCTION("""COMPUTED_VALUE"""),"")</f>
        <v/>
      </c>
      <c r="T663" s="105" t="str">
        <f>IFERROR(__xludf.DUMMYFUNCTION("""COMPUTED_VALUE"""),"")</f>
        <v/>
      </c>
      <c r="U663" s="105" t="str">
        <f>IFERROR(__xludf.DUMMYFUNCTION("""COMPUTED_VALUE"""),"")</f>
        <v/>
      </c>
      <c r="V663" s="105" t="str">
        <f>IFERROR(__xludf.DUMMYFUNCTION("""COMPUTED_VALUE"""),"")</f>
        <v/>
      </c>
      <c r="W663" s="105" t="str">
        <f>IFERROR(__xludf.DUMMYFUNCTION("""COMPUTED_VALUE"""),"")</f>
        <v/>
      </c>
      <c r="X663" s="105" t="str">
        <f>IFERROR(__xludf.DUMMYFUNCTION("""COMPUTED_VALUE"""),"")</f>
        <v/>
      </c>
      <c r="Y663" s="105" t="str">
        <f>IFERROR(__xludf.DUMMYFUNCTION("""COMPUTED_VALUE"""),"")</f>
        <v/>
      </c>
      <c r="Z663" s="105" t="str">
        <f>IFERROR(__xludf.DUMMYFUNCTION("""COMPUTED_VALUE"""),"")</f>
        <v/>
      </c>
      <c r="AA663" s="105" t="str">
        <f>IFERROR(__xludf.DUMMYFUNCTION("""COMPUTED_VALUE"""),"")</f>
        <v/>
      </c>
      <c r="AB663" s="105" t="str">
        <f>IFERROR(__xludf.DUMMYFUNCTION("""COMPUTED_VALUE"""),"")</f>
        <v/>
      </c>
      <c r="AC663" s="105" t="str">
        <f>IFERROR(__xludf.DUMMYFUNCTION("""COMPUTED_VALUE"""),"")</f>
        <v/>
      </c>
      <c r="AD663" s="105" t="str">
        <f>IFERROR(__xludf.DUMMYFUNCTION("""COMPUTED_VALUE"""),"")</f>
        <v/>
      </c>
      <c r="AE663" s="105" t="str">
        <f>IFERROR(__xludf.DUMMYFUNCTION("""COMPUTED_VALUE"""),"")</f>
        <v/>
      </c>
      <c r="AF663" s="105" t="str">
        <f>IFERROR(__xludf.DUMMYFUNCTION("""COMPUTED_VALUE"""),"")</f>
        <v/>
      </c>
      <c r="AG663" s="105" t="str">
        <f>IFERROR(__xludf.DUMMYFUNCTION("""COMPUTED_VALUE"""),"")</f>
        <v/>
      </c>
      <c r="AH663" s="105" t="str">
        <f>IFERROR(__xludf.DUMMYFUNCTION("""COMPUTED_VALUE"""),"")</f>
        <v/>
      </c>
      <c r="AI663" s="105" t="str">
        <f>IFERROR(__xludf.DUMMYFUNCTION("""COMPUTED_VALUE"""),"")</f>
        <v/>
      </c>
      <c r="AJ663" s="105" t="str">
        <f>IFERROR(__xludf.DUMMYFUNCTION("""COMPUTED_VALUE"""),"")</f>
        <v/>
      </c>
      <c r="AK663" s="105" t="str">
        <f>IFERROR(__xludf.DUMMYFUNCTION("""COMPUTED_VALUE"""),"")</f>
        <v/>
      </c>
      <c r="AL663" s="105" t="str">
        <f>IFERROR(__xludf.DUMMYFUNCTION("""COMPUTED_VALUE"""),"")</f>
        <v/>
      </c>
      <c r="AM663" s="105" t="str">
        <f>IFERROR(__xludf.DUMMYFUNCTION("""COMPUTED_VALUE"""),"")</f>
        <v/>
      </c>
      <c r="AN663" s="105" t="str">
        <f>IFERROR(__xludf.DUMMYFUNCTION("""COMPUTED_VALUE"""),"")</f>
        <v/>
      </c>
    </row>
    <row r="664">
      <c r="A664" s="105"/>
      <c r="B664" s="105"/>
      <c r="C664" s="105"/>
      <c r="D664" s="105"/>
      <c r="E664" s="106"/>
      <c r="F664" s="205"/>
      <c r="G664" s="105"/>
      <c r="H664" s="108"/>
      <c r="I664" s="105"/>
      <c r="J664" s="108" t="str">
        <f>IFERROR(__xludf.DUMMYFUNCTION("""COMPUTED_VALUE"""),"")</f>
        <v/>
      </c>
      <c r="K664" s="105" t="str">
        <f>IFERROR(__xludf.DUMMYFUNCTION("""COMPUTED_VALUE"""),"")</f>
        <v/>
      </c>
      <c r="L664" s="105" t="str">
        <f>IFERROR(__xludf.DUMMYFUNCTION("""COMPUTED_VALUE"""),"")</f>
        <v/>
      </c>
      <c r="M664" s="105" t="str">
        <f>IFERROR(__xludf.DUMMYFUNCTION("""COMPUTED_VALUE"""),"")</f>
        <v/>
      </c>
      <c r="N664" s="105" t="str">
        <f>IFERROR(__xludf.DUMMYFUNCTION("""COMPUTED_VALUE"""),"")</f>
        <v/>
      </c>
      <c r="O664" s="105" t="str">
        <f>IFERROR(__xludf.DUMMYFUNCTION("""COMPUTED_VALUE"""),"")</f>
        <v/>
      </c>
      <c r="P664" s="105" t="str">
        <f>IFERROR(__xludf.DUMMYFUNCTION("""COMPUTED_VALUE"""),"")</f>
        <v/>
      </c>
      <c r="Q664" s="105" t="str">
        <f>IFERROR(__xludf.DUMMYFUNCTION("""COMPUTED_VALUE"""),"")</f>
        <v/>
      </c>
      <c r="R664" s="105" t="str">
        <f>IFERROR(__xludf.DUMMYFUNCTION("""COMPUTED_VALUE"""),"")</f>
        <v/>
      </c>
      <c r="S664" s="105" t="str">
        <f>IFERROR(__xludf.DUMMYFUNCTION("""COMPUTED_VALUE"""),"")</f>
        <v/>
      </c>
      <c r="T664" s="105" t="str">
        <f>IFERROR(__xludf.DUMMYFUNCTION("""COMPUTED_VALUE"""),"")</f>
        <v/>
      </c>
      <c r="U664" s="105" t="str">
        <f>IFERROR(__xludf.DUMMYFUNCTION("""COMPUTED_VALUE"""),"")</f>
        <v/>
      </c>
      <c r="V664" s="105" t="str">
        <f>IFERROR(__xludf.DUMMYFUNCTION("""COMPUTED_VALUE"""),"")</f>
        <v/>
      </c>
      <c r="W664" s="105" t="str">
        <f>IFERROR(__xludf.DUMMYFUNCTION("""COMPUTED_VALUE"""),"")</f>
        <v/>
      </c>
      <c r="X664" s="105" t="str">
        <f>IFERROR(__xludf.DUMMYFUNCTION("""COMPUTED_VALUE"""),"")</f>
        <v/>
      </c>
      <c r="Y664" s="105" t="str">
        <f>IFERROR(__xludf.DUMMYFUNCTION("""COMPUTED_VALUE"""),"")</f>
        <v/>
      </c>
      <c r="Z664" s="105" t="str">
        <f>IFERROR(__xludf.DUMMYFUNCTION("""COMPUTED_VALUE"""),"")</f>
        <v/>
      </c>
      <c r="AA664" s="105" t="str">
        <f>IFERROR(__xludf.DUMMYFUNCTION("""COMPUTED_VALUE"""),"")</f>
        <v/>
      </c>
      <c r="AB664" s="105" t="str">
        <f>IFERROR(__xludf.DUMMYFUNCTION("""COMPUTED_VALUE"""),"")</f>
        <v/>
      </c>
      <c r="AC664" s="105" t="str">
        <f>IFERROR(__xludf.DUMMYFUNCTION("""COMPUTED_VALUE"""),"")</f>
        <v/>
      </c>
      <c r="AD664" s="105" t="str">
        <f>IFERROR(__xludf.DUMMYFUNCTION("""COMPUTED_VALUE"""),"")</f>
        <v/>
      </c>
      <c r="AE664" s="105" t="str">
        <f>IFERROR(__xludf.DUMMYFUNCTION("""COMPUTED_VALUE"""),"")</f>
        <v/>
      </c>
      <c r="AF664" s="105" t="str">
        <f>IFERROR(__xludf.DUMMYFUNCTION("""COMPUTED_VALUE"""),"")</f>
        <v/>
      </c>
      <c r="AG664" s="105" t="str">
        <f>IFERROR(__xludf.DUMMYFUNCTION("""COMPUTED_VALUE"""),"")</f>
        <v/>
      </c>
      <c r="AH664" s="105" t="str">
        <f>IFERROR(__xludf.DUMMYFUNCTION("""COMPUTED_VALUE"""),"")</f>
        <v/>
      </c>
      <c r="AI664" s="105" t="str">
        <f>IFERROR(__xludf.DUMMYFUNCTION("""COMPUTED_VALUE"""),"")</f>
        <v/>
      </c>
      <c r="AJ664" s="105" t="str">
        <f>IFERROR(__xludf.DUMMYFUNCTION("""COMPUTED_VALUE"""),"")</f>
        <v/>
      </c>
      <c r="AK664" s="105" t="str">
        <f>IFERROR(__xludf.DUMMYFUNCTION("""COMPUTED_VALUE"""),"")</f>
        <v/>
      </c>
      <c r="AL664" s="105" t="str">
        <f>IFERROR(__xludf.DUMMYFUNCTION("""COMPUTED_VALUE"""),"")</f>
        <v/>
      </c>
      <c r="AM664" s="105" t="str">
        <f>IFERROR(__xludf.DUMMYFUNCTION("""COMPUTED_VALUE"""),"")</f>
        <v/>
      </c>
      <c r="AN664" s="105" t="str">
        <f>IFERROR(__xludf.DUMMYFUNCTION("""COMPUTED_VALUE"""),"")</f>
        <v/>
      </c>
    </row>
    <row r="665">
      <c r="A665" s="105"/>
      <c r="B665" s="105"/>
      <c r="C665" s="105"/>
      <c r="D665" s="105"/>
      <c r="E665" s="106"/>
      <c r="F665" s="205"/>
      <c r="G665" s="105"/>
      <c r="H665" s="108"/>
      <c r="I665" s="105"/>
      <c r="J665" s="108" t="str">
        <f>IFERROR(__xludf.DUMMYFUNCTION("""COMPUTED_VALUE"""),"")</f>
        <v/>
      </c>
      <c r="K665" s="105" t="str">
        <f>IFERROR(__xludf.DUMMYFUNCTION("""COMPUTED_VALUE"""),"")</f>
        <v/>
      </c>
      <c r="L665" s="105" t="str">
        <f>IFERROR(__xludf.DUMMYFUNCTION("""COMPUTED_VALUE"""),"")</f>
        <v/>
      </c>
      <c r="M665" s="105" t="str">
        <f>IFERROR(__xludf.DUMMYFUNCTION("""COMPUTED_VALUE"""),"")</f>
        <v/>
      </c>
      <c r="N665" s="105" t="str">
        <f>IFERROR(__xludf.DUMMYFUNCTION("""COMPUTED_VALUE"""),"")</f>
        <v/>
      </c>
      <c r="O665" s="105" t="str">
        <f>IFERROR(__xludf.DUMMYFUNCTION("""COMPUTED_VALUE"""),"")</f>
        <v/>
      </c>
      <c r="P665" s="105" t="str">
        <f>IFERROR(__xludf.DUMMYFUNCTION("""COMPUTED_VALUE"""),"")</f>
        <v/>
      </c>
      <c r="Q665" s="105" t="str">
        <f>IFERROR(__xludf.DUMMYFUNCTION("""COMPUTED_VALUE"""),"")</f>
        <v/>
      </c>
      <c r="R665" s="105" t="str">
        <f>IFERROR(__xludf.DUMMYFUNCTION("""COMPUTED_VALUE"""),"")</f>
        <v/>
      </c>
      <c r="S665" s="105" t="str">
        <f>IFERROR(__xludf.DUMMYFUNCTION("""COMPUTED_VALUE"""),"")</f>
        <v/>
      </c>
      <c r="T665" s="105" t="str">
        <f>IFERROR(__xludf.DUMMYFUNCTION("""COMPUTED_VALUE"""),"")</f>
        <v/>
      </c>
      <c r="U665" s="105" t="str">
        <f>IFERROR(__xludf.DUMMYFUNCTION("""COMPUTED_VALUE"""),"")</f>
        <v/>
      </c>
      <c r="V665" s="105" t="str">
        <f>IFERROR(__xludf.DUMMYFUNCTION("""COMPUTED_VALUE"""),"")</f>
        <v/>
      </c>
      <c r="W665" s="105" t="str">
        <f>IFERROR(__xludf.DUMMYFUNCTION("""COMPUTED_VALUE"""),"")</f>
        <v/>
      </c>
      <c r="X665" s="105" t="str">
        <f>IFERROR(__xludf.DUMMYFUNCTION("""COMPUTED_VALUE"""),"")</f>
        <v/>
      </c>
      <c r="Y665" s="105" t="str">
        <f>IFERROR(__xludf.DUMMYFUNCTION("""COMPUTED_VALUE"""),"")</f>
        <v/>
      </c>
      <c r="Z665" s="105" t="str">
        <f>IFERROR(__xludf.DUMMYFUNCTION("""COMPUTED_VALUE"""),"")</f>
        <v/>
      </c>
      <c r="AA665" s="105" t="str">
        <f>IFERROR(__xludf.DUMMYFUNCTION("""COMPUTED_VALUE"""),"")</f>
        <v/>
      </c>
      <c r="AB665" s="105" t="str">
        <f>IFERROR(__xludf.DUMMYFUNCTION("""COMPUTED_VALUE"""),"")</f>
        <v/>
      </c>
      <c r="AC665" s="105" t="str">
        <f>IFERROR(__xludf.DUMMYFUNCTION("""COMPUTED_VALUE"""),"")</f>
        <v/>
      </c>
      <c r="AD665" s="105" t="str">
        <f>IFERROR(__xludf.DUMMYFUNCTION("""COMPUTED_VALUE"""),"")</f>
        <v/>
      </c>
      <c r="AE665" s="105" t="str">
        <f>IFERROR(__xludf.DUMMYFUNCTION("""COMPUTED_VALUE"""),"")</f>
        <v/>
      </c>
      <c r="AF665" s="105" t="str">
        <f>IFERROR(__xludf.DUMMYFUNCTION("""COMPUTED_VALUE"""),"")</f>
        <v/>
      </c>
      <c r="AG665" s="105" t="str">
        <f>IFERROR(__xludf.DUMMYFUNCTION("""COMPUTED_VALUE"""),"")</f>
        <v/>
      </c>
      <c r="AH665" s="105" t="str">
        <f>IFERROR(__xludf.DUMMYFUNCTION("""COMPUTED_VALUE"""),"")</f>
        <v/>
      </c>
      <c r="AI665" s="105" t="str">
        <f>IFERROR(__xludf.DUMMYFUNCTION("""COMPUTED_VALUE"""),"")</f>
        <v/>
      </c>
      <c r="AJ665" s="105" t="str">
        <f>IFERROR(__xludf.DUMMYFUNCTION("""COMPUTED_VALUE"""),"")</f>
        <v/>
      </c>
      <c r="AK665" s="105" t="str">
        <f>IFERROR(__xludf.DUMMYFUNCTION("""COMPUTED_VALUE"""),"")</f>
        <v/>
      </c>
      <c r="AL665" s="105" t="str">
        <f>IFERROR(__xludf.DUMMYFUNCTION("""COMPUTED_VALUE"""),"")</f>
        <v/>
      </c>
      <c r="AM665" s="105" t="str">
        <f>IFERROR(__xludf.DUMMYFUNCTION("""COMPUTED_VALUE"""),"")</f>
        <v/>
      </c>
      <c r="AN665" s="105" t="str">
        <f>IFERROR(__xludf.DUMMYFUNCTION("""COMPUTED_VALUE"""),"")</f>
        <v/>
      </c>
    </row>
    <row r="666">
      <c r="A666" s="105"/>
      <c r="B666" s="105"/>
      <c r="C666" s="105"/>
      <c r="D666" s="105"/>
      <c r="E666" s="106"/>
      <c r="F666" s="205"/>
      <c r="G666" s="105"/>
      <c r="H666" s="108"/>
      <c r="I666" s="105"/>
      <c r="J666" s="108" t="str">
        <f>IFERROR(__xludf.DUMMYFUNCTION("""COMPUTED_VALUE"""),"")</f>
        <v/>
      </c>
      <c r="K666" s="105" t="str">
        <f>IFERROR(__xludf.DUMMYFUNCTION("""COMPUTED_VALUE"""),"")</f>
        <v/>
      </c>
      <c r="L666" s="105" t="str">
        <f>IFERROR(__xludf.DUMMYFUNCTION("""COMPUTED_VALUE"""),"")</f>
        <v/>
      </c>
      <c r="M666" s="105" t="str">
        <f>IFERROR(__xludf.DUMMYFUNCTION("""COMPUTED_VALUE"""),"")</f>
        <v/>
      </c>
      <c r="N666" s="105" t="str">
        <f>IFERROR(__xludf.DUMMYFUNCTION("""COMPUTED_VALUE"""),"")</f>
        <v/>
      </c>
      <c r="O666" s="105" t="str">
        <f>IFERROR(__xludf.DUMMYFUNCTION("""COMPUTED_VALUE"""),"")</f>
        <v/>
      </c>
      <c r="P666" s="105" t="str">
        <f>IFERROR(__xludf.DUMMYFUNCTION("""COMPUTED_VALUE"""),"")</f>
        <v/>
      </c>
      <c r="Q666" s="105" t="str">
        <f>IFERROR(__xludf.DUMMYFUNCTION("""COMPUTED_VALUE"""),"")</f>
        <v/>
      </c>
      <c r="R666" s="105" t="str">
        <f>IFERROR(__xludf.DUMMYFUNCTION("""COMPUTED_VALUE"""),"")</f>
        <v/>
      </c>
      <c r="S666" s="105" t="str">
        <f>IFERROR(__xludf.DUMMYFUNCTION("""COMPUTED_VALUE"""),"")</f>
        <v/>
      </c>
      <c r="T666" s="105" t="str">
        <f>IFERROR(__xludf.DUMMYFUNCTION("""COMPUTED_VALUE"""),"")</f>
        <v/>
      </c>
      <c r="U666" s="105" t="str">
        <f>IFERROR(__xludf.DUMMYFUNCTION("""COMPUTED_VALUE"""),"")</f>
        <v/>
      </c>
      <c r="V666" s="105" t="str">
        <f>IFERROR(__xludf.DUMMYFUNCTION("""COMPUTED_VALUE"""),"")</f>
        <v/>
      </c>
      <c r="W666" s="105" t="str">
        <f>IFERROR(__xludf.DUMMYFUNCTION("""COMPUTED_VALUE"""),"")</f>
        <v/>
      </c>
      <c r="X666" s="105" t="str">
        <f>IFERROR(__xludf.DUMMYFUNCTION("""COMPUTED_VALUE"""),"")</f>
        <v/>
      </c>
      <c r="Y666" s="105" t="str">
        <f>IFERROR(__xludf.DUMMYFUNCTION("""COMPUTED_VALUE"""),"")</f>
        <v/>
      </c>
      <c r="Z666" s="105" t="str">
        <f>IFERROR(__xludf.DUMMYFUNCTION("""COMPUTED_VALUE"""),"")</f>
        <v/>
      </c>
      <c r="AA666" s="105" t="str">
        <f>IFERROR(__xludf.DUMMYFUNCTION("""COMPUTED_VALUE"""),"")</f>
        <v/>
      </c>
      <c r="AB666" s="105" t="str">
        <f>IFERROR(__xludf.DUMMYFUNCTION("""COMPUTED_VALUE"""),"")</f>
        <v/>
      </c>
      <c r="AC666" s="105" t="str">
        <f>IFERROR(__xludf.DUMMYFUNCTION("""COMPUTED_VALUE"""),"")</f>
        <v/>
      </c>
      <c r="AD666" s="105" t="str">
        <f>IFERROR(__xludf.DUMMYFUNCTION("""COMPUTED_VALUE"""),"")</f>
        <v/>
      </c>
      <c r="AE666" s="105" t="str">
        <f>IFERROR(__xludf.DUMMYFUNCTION("""COMPUTED_VALUE"""),"")</f>
        <v/>
      </c>
      <c r="AF666" s="105" t="str">
        <f>IFERROR(__xludf.DUMMYFUNCTION("""COMPUTED_VALUE"""),"")</f>
        <v/>
      </c>
      <c r="AG666" s="105" t="str">
        <f>IFERROR(__xludf.DUMMYFUNCTION("""COMPUTED_VALUE"""),"")</f>
        <v/>
      </c>
      <c r="AH666" s="105" t="str">
        <f>IFERROR(__xludf.DUMMYFUNCTION("""COMPUTED_VALUE"""),"")</f>
        <v/>
      </c>
      <c r="AI666" s="105" t="str">
        <f>IFERROR(__xludf.DUMMYFUNCTION("""COMPUTED_VALUE"""),"")</f>
        <v/>
      </c>
      <c r="AJ666" s="105" t="str">
        <f>IFERROR(__xludf.DUMMYFUNCTION("""COMPUTED_VALUE"""),"")</f>
        <v/>
      </c>
      <c r="AK666" s="105" t="str">
        <f>IFERROR(__xludf.DUMMYFUNCTION("""COMPUTED_VALUE"""),"")</f>
        <v/>
      </c>
      <c r="AL666" s="105" t="str">
        <f>IFERROR(__xludf.DUMMYFUNCTION("""COMPUTED_VALUE"""),"")</f>
        <v/>
      </c>
      <c r="AM666" s="105" t="str">
        <f>IFERROR(__xludf.DUMMYFUNCTION("""COMPUTED_VALUE"""),"")</f>
        <v/>
      </c>
      <c r="AN666" s="105" t="str">
        <f>IFERROR(__xludf.DUMMYFUNCTION("""COMPUTED_VALUE"""),"")</f>
        <v/>
      </c>
    </row>
    <row r="667">
      <c r="A667" s="105"/>
      <c r="B667" s="105"/>
      <c r="C667" s="105"/>
      <c r="D667" s="105"/>
      <c r="E667" s="106"/>
      <c r="F667" s="205"/>
      <c r="G667" s="105"/>
      <c r="H667" s="108"/>
      <c r="I667" s="105"/>
      <c r="J667" s="108" t="str">
        <f>IFERROR(__xludf.DUMMYFUNCTION("""COMPUTED_VALUE"""),"")</f>
        <v/>
      </c>
      <c r="K667" s="105" t="str">
        <f>IFERROR(__xludf.DUMMYFUNCTION("""COMPUTED_VALUE"""),"")</f>
        <v/>
      </c>
      <c r="L667" s="105" t="str">
        <f>IFERROR(__xludf.DUMMYFUNCTION("""COMPUTED_VALUE"""),"")</f>
        <v/>
      </c>
      <c r="M667" s="105" t="str">
        <f>IFERROR(__xludf.DUMMYFUNCTION("""COMPUTED_VALUE"""),"")</f>
        <v/>
      </c>
      <c r="N667" s="105" t="str">
        <f>IFERROR(__xludf.DUMMYFUNCTION("""COMPUTED_VALUE"""),"")</f>
        <v/>
      </c>
      <c r="O667" s="105" t="str">
        <f>IFERROR(__xludf.DUMMYFUNCTION("""COMPUTED_VALUE"""),"")</f>
        <v/>
      </c>
      <c r="P667" s="105" t="str">
        <f>IFERROR(__xludf.DUMMYFUNCTION("""COMPUTED_VALUE"""),"")</f>
        <v/>
      </c>
      <c r="Q667" s="105" t="str">
        <f>IFERROR(__xludf.DUMMYFUNCTION("""COMPUTED_VALUE"""),"")</f>
        <v/>
      </c>
      <c r="R667" s="105" t="str">
        <f>IFERROR(__xludf.DUMMYFUNCTION("""COMPUTED_VALUE"""),"")</f>
        <v/>
      </c>
      <c r="S667" s="105" t="str">
        <f>IFERROR(__xludf.DUMMYFUNCTION("""COMPUTED_VALUE"""),"")</f>
        <v/>
      </c>
      <c r="T667" s="105" t="str">
        <f>IFERROR(__xludf.DUMMYFUNCTION("""COMPUTED_VALUE"""),"")</f>
        <v/>
      </c>
      <c r="U667" s="105" t="str">
        <f>IFERROR(__xludf.DUMMYFUNCTION("""COMPUTED_VALUE"""),"")</f>
        <v/>
      </c>
      <c r="V667" s="105" t="str">
        <f>IFERROR(__xludf.DUMMYFUNCTION("""COMPUTED_VALUE"""),"")</f>
        <v/>
      </c>
      <c r="W667" s="105" t="str">
        <f>IFERROR(__xludf.DUMMYFUNCTION("""COMPUTED_VALUE"""),"")</f>
        <v/>
      </c>
      <c r="X667" s="105" t="str">
        <f>IFERROR(__xludf.DUMMYFUNCTION("""COMPUTED_VALUE"""),"")</f>
        <v/>
      </c>
      <c r="Y667" s="105" t="str">
        <f>IFERROR(__xludf.DUMMYFUNCTION("""COMPUTED_VALUE"""),"")</f>
        <v/>
      </c>
      <c r="Z667" s="105" t="str">
        <f>IFERROR(__xludf.DUMMYFUNCTION("""COMPUTED_VALUE"""),"")</f>
        <v/>
      </c>
      <c r="AA667" s="105" t="str">
        <f>IFERROR(__xludf.DUMMYFUNCTION("""COMPUTED_VALUE"""),"")</f>
        <v/>
      </c>
      <c r="AB667" s="105" t="str">
        <f>IFERROR(__xludf.DUMMYFUNCTION("""COMPUTED_VALUE"""),"")</f>
        <v/>
      </c>
      <c r="AC667" s="105" t="str">
        <f>IFERROR(__xludf.DUMMYFUNCTION("""COMPUTED_VALUE"""),"")</f>
        <v/>
      </c>
      <c r="AD667" s="105" t="str">
        <f>IFERROR(__xludf.DUMMYFUNCTION("""COMPUTED_VALUE"""),"")</f>
        <v/>
      </c>
      <c r="AE667" s="105" t="str">
        <f>IFERROR(__xludf.DUMMYFUNCTION("""COMPUTED_VALUE"""),"")</f>
        <v/>
      </c>
      <c r="AF667" s="105" t="str">
        <f>IFERROR(__xludf.DUMMYFUNCTION("""COMPUTED_VALUE"""),"")</f>
        <v/>
      </c>
      <c r="AG667" s="105" t="str">
        <f>IFERROR(__xludf.DUMMYFUNCTION("""COMPUTED_VALUE"""),"")</f>
        <v/>
      </c>
      <c r="AH667" s="105" t="str">
        <f>IFERROR(__xludf.DUMMYFUNCTION("""COMPUTED_VALUE"""),"")</f>
        <v/>
      </c>
      <c r="AI667" s="105" t="str">
        <f>IFERROR(__xludf.DUMMYFUNCTION("""COMPUTED_VALUE"""),"")</f>
        <v/>
      </c>
      <c r="AJ667" s="105" t="str">
        <f>IFERROR(__xludf.DUMMYFUNCTION("""COMPUTED_VALUE"""),"")</f>
        <v/>
      </c>
      <c r="AK667" s="105" t="str">
        <f>IFERROR(__xludf.DUMMYFUNCTION("""COMPUTED_VALUE"""),"")</f>
        <v/>
      </c>
      <c r="AL667" s="105" t="str">
        <f>IFERROR(__xludf.DUMMYFUNCTION("""COMPUTED_VALUE"""),"")</f>
        <v/>
      </c>
      <c r="AM667" s="105" t="str">
        <f>IFERROR(__xludf.DUMMYFUNCTION("""COMPUTED_VALUE"""),"")</f>
        <v/>
      </c>
      <c r="AN667" s="105" t="str">
        <f>IFERROR(__xludf.DUMMYFUNCTION("""COMPUTED_VALUE"""),"")</f>
        <v/>
      </c>
    </row>
    <row r="668">
      <c r="A668" s="105"/>
      <c r="B668" s="105"/>
      <c r="C668" s="105"/>
      <c r="D668" s="105"/>
      <c r="E668" s="106"/>
      <c r="F668" s="205"/>
      <c r="G668" s="105"/>
      <c r="H668" s="108"/>
      <c r="I668" s="105"/>
      <c r="J668" s="108" t="str">
        <f>IFERROR(__xludf.DUMMYFUNCTION("""COMPUTED_VALUE"""),"")</f>
        <v/>
      </c>
      <c r="K668" s="105" t="str">
        <f>IFERROR(__xludf.DUMMYFUNCTION("""COMPUTED_VALUE"""),"")</f>
        <v/>
      </c>
      <c r="L668" s="105" t="str">
        <f>IFERROR(__xludf.DUMMYFUNCTION("""COMPUTED_VALUE"""),"")</f>
        <v/>
      </c>
      <c r="M668" s="105" t="str">
        <f>IFERROR(__xludf.DUMMYFUNCTION("""COMPUTED_VALUE"""),"")</f>
        <v/>
      </c>
      <c r="N668" s="105" t="str">
        <f>IFERROR(__xludf.DUMMYFUNCTION("""COMPUTED_VALUE"""),"")</f>
        <v/>
      </c>
      <c r="O668" s="105" t="str">
        <f>IFERROR(__xludf.DUMMYFUNCTION("""COMPUTED_VALUE"""),"")</f>
        <v/>
      </c>
      <c r="P668" s="105" t="str">
        <f>IFERROR(__xludf.DUMMYFUNCTION("""COMPUTED_VALUE"""),"")</f>
        <v/>
      </c>
      <c r="Q668" s="105" t="str">
        <f>IFERROR(__xludf.DUMMYFUNCTION("""COMPUTED_VALUE"""),"")</f>
        <v/>
      </c>
      <c r="R668" s="105" t="str">
        <f>IFERROR(__xludf.DUMMYFUNCTION("""COMPUTED_VALUE"""),"")</f>
        <v/>
      </c>
      <c r="S668" s="105" t="str">
        <f>IFERROR(__xludf.DUMMYFUNCTION("""COMPUTED_VALUE"""),"")</f>
        <v/>
      </c>
      <c r="T668" s="105" t="str">
        <f>IFERROR(__xludf.DUMMYFUNCTION("""COMPUTED_VALUE"""),"")</f>
        <v/>
      </c>
      <c r="U668" s="105" t="str">
        <f>IFERROR(__xludf.DUMMYFUNCTION("""COMPUTED_VALUE"""),"")</f>
        <v/>
      </c>
      <c r="V668" s="105" t="str">
        <f>IFERROR(__xludf.DUMMYFUNCTION("""COMPUTED_VALUE"""),"")</f>
        <v/>
      </c>
      <c r="W668" s="105" t="str">
        <f>IFERROR(__xludf.DUMMYFUNCTION("""COMPUTED_VALUE"""),"")</f>
        <v/>
      </c>
      <c r="X668" s="105" t="str">
        <f>IFERROR(__xludf.DUMMYFUNCTION("""COMPUTED_VALUE"""),"")</f>
        <v/>
      </c>
      <c r="Y668" s="105" t="str">
        <f>IFERROR(__xludf.DUMMYFUNCTION("""COMPUTED_VALUE"""),"")</f>
        <v/>
      </c>
      <c r="Z668" s="105" t="str">
        <f>IFERROR(__xludf.DUMMYFUNCTION("""COMPUTED_VALUE"""),"")</f>
        <v/>
      </c>
      <c r="AA668" s="105" t="str">
        <f>IFERROR(__xludf.DUMMYFUNCTION("""COMPUTED_VALUE"""),"")</f>
        <v/>
      </c>
      <c r="AB668" s="105" t="str">
        <f>IFERROR(__xludf.DUMMYFUNCTION("""COMPUTED_VALUE"""),"")</f>
        <v/>
      </c>
      <c r="AC668" s="105" t="str">
        <f>IFERROR(__xludf.DUMMYFUNCTION("""COMPUTED_VALUE"""),"")</f>
        <v/>
      </c>
      <c r="AD668" s="105" t="str">
        <f>IFERROR(__xludf.DUMMYFUNCTION("""COMPUTED_VALUE"""),"")</f>
        <v/>
      </c>
      <c r="AE668" s="105" t="str">
        <f>IFERROR(__xludf.DUMMYFUNCTION("""COMPUTED_VALUE"""),"")</f>
        <v/>
      </c>
      <c r="AF668" s="105" t="str">
        <f>IFERROR(__xludf.DUMMYFUNCTION("""COMPUTED_VALUE"""),"")</f>
        <v/>
      </c>
      <c r="AG668" s="105" t="str">
        <f>IFERROR(__xludf.DUMMYFUNCTION("""COMPUTED_VALUE"""),"")</f>
        <v/>
      </c>
      <c r="AH668" s="105" t="str">
        <f>IFERROR(__xludf.DUMMYFUNCTION("""COMPUTED_VALUE"""),"")</f>
        <v/>
      </c>
      <c r="AI668" s="105" t="str">
        <f>IFERROR(__xludf.DUMMYFUNCTION("""COMPUTED_VALUE"""),"")</f>
        <v/>
      </c>
      <c r="AJ668" s="105" t="str">
        <f>IFERROR(__xludf.DUMMYFUNCTION("""COMPUTED_VALUE"""),"")</f>
        <v/>
      </c>
      <c r="AK668" s="105" t="str">
        <f>IFERROR(__xludf.DUMMYFUNCTION("""COMPUTED_VALUE"""),"")</f>
        <v/>
      </c>
      <c r="AL668" s="105" t="str">
        <f>IFERROR(__xludf.DUMMYFUNCTION("""COMPUTED_VALUE"""),"")</f>
        <v/>
      </c>
      <c r="AM668" s="105" t="str">
        <f>IFERROR(__xludf.DUMMYFUNCTION("""COMPUTED_VALUE"""),"")</f>
        <v/>
      </c>
      <c r="AN668" s="105" t="str">
        <f>IFERROR(__xludf.DUMMYFUNCTION("""COMPUTED_VALUE"""),"")</f>
        <v/>
      </c>
    </row>
    <row r="669">
      <c r="A669" s="105"/>
      <c r="B669" s="105"/>
      <c r="C669" s="105"/>
      <c r="D669" s="105"/>
      <c r="E669" s="106"/>
      <c r="F669" s="205"/>
      <c r="G669" s="105"/>
      <c r="H669" s="108"/>
      <c r="I669" s="105"/>
      <c r="J669" s="108" t="str">
        <f>IFERROR(__xludf.DUMMYFUNCTION("""COMPUTED_VALUE"""),"")</f>
        <v/>
      </c>
      <c r="K669" s="105" t="str">
        <f>IFERROR(__xludf.DUMMYFUNCTION("""COMPUTED_VALUE"""),"")</f>
        <v/>
      </c>
      <c r="L669" s="105" t="str">
        <f>IFERROR(__xludf.DUMMYFUNCTION("""COMPUTED_VALUE"""),"")</f>
        <v/>
      </c>
      <c r="M669" s="105" t="str">
        <f>IFERROR(__xludf.DUMMYFUNCTION("""COMPUTED_VALUE"""),"")</f>
        <v/>
      </c>
      <c r="N669" s="105" t="str">
        <f>IFERROR(__xludf.DUMMYFUNCTION("""COMPUTED_VALUE"""),"")</f>
        <v/>
      </c>
      <c r="O669" s="105" t="str">
        <f>IFERROR(__xludf.DUMMYFUNCTION("""COMPUTED_VALUE"""),"")</f>
        <v/>
      </c>
      <c r="P669" s="105" t="str">
        <f>IFERROR(__xludf.DUMMYFUNCTION("""COMPUTED_VALUE"""),"")</f>
        <v/>
      </c>
      <c r="Q669" s="105" t="str">
        <f>IFERROR(__xludf.DUMMYFUNCTION("""COMPUTED_VALUE"""),"")</f>
        <v/>
      </c>
      <c r="R669" s="105" t="str">
        <f>IFERROR(__xludf.DUMMYFUNCTION("""COMPUTED_VALUE"""),"")</f>
        <v/>
      </c>
      <c r="S669" s="105" t="str">
        <f>IFERROR(__xludf.DUMMYFUNCTION("""COMPUTED_VALUE"""),"")</f>
        <v/>
      </c>
      <c r="T669" s="105" t="str">
        <f>IFERROR(__xludf.DUMMYFUNCTION("""COMPUTED_VALUE"""),"")</f>
        <v/>
      </c>
      <c r="U669" s="105" t="str">
        <f>IFERROR(__xludf.DUMMYFUNCTION("""COMPUTED_VALUE"""),"")</f>
        <v/>
      </c>
      <c r="V669" s="105" t="str">
        <f>IFERROR(__xludf.DUMMYFUNCTION("""COMPUTED_VALUE"""),"")</f>
        <v/>
      </c>
      <c r="W669" s="105" t="str">
        <f>IFERROR(__xludf.DUMMYFUNCTION("""COMPUTED_VALUE"""),"")</f>
        <v/>
      </c>
      <c r="X669" s="105" t="str">
        <f>IFERROR(__xludf.DUMMYFUNCTION("""COMPUTED_VALUE"""),"")</f>
        <v/>
      </c>
      <c r="Y669" s="105" t="str">
        <f>IFERROR(__xludf.DUMMYFUNCTION("""COMPUTED_VALUE"""),"")</f>
        <v/>
      </c>
      <c r="Z669" s="105" t="str">
        <f>IFERROR(__xludf.DUMMYFUNCTION("""COMPUTED_VALUE"""),"")</f>
        <v/>
      </c>
      <c r="AA669" s="105" t="str">
        <f>IFERROR(__xludf.DUMMYFUNCTION("""COMPUTED_VALUE"""),"")</f>
        <v/>
      </c>
      <c r="AB669" s="105" t="str">
        <f>IFERROR(__xludf.DUMMYFUNCTION("""COMPUTED_VALUE"""),"")</f>
        <v/>
      </c>
      <c r="AC669" s="105" t="str">
        <f>IFERROR(__xludf.DUMMYFUNCTION("""COMPUTED_VALUE"""),"")</f>
        <v/>
      </c>
      <c r="AD669" s="105" t="str">
        <f>IFERROR(__xludf.DUMMYFUNCTION("""COMPUTED_VALUE"""),"")</f>
        <v/>
      </c>
      <c r="AE669" s="105" t="str">
        <f>IFERROR(__xludf.DUMMYFUNCTION("""COMPUTED_VALUE"""),"")</f>
        <v/>
      </c>
      <c r="AF669" s="105" t="str">
        <f>IFERROR(__xludf.DUMMYFUNCTION("""COMPUTED_VALUE"""),"")</f>
        <v/>
      </c>
      <c r="AG669" s="105" t="str">
        <f>IFERROR(__xludf.DUMMYFUNCTION("""COMPUTED_VALUE"""),"")</f>
        <v/>
      </c>
      <c r="AH669" s="105" t="str">
        <f>IFERROR(__xludf.DUMMYFUNCTION("""COMPUTED_VALUE"""),"")</f>
        <v/>
      </c>
      <c r="AI669" s="105" t="str">
        <f>IFERROR(__xludf.DUMMYFUNCTION("""COMPUTED_VALUE"""),"")</f>
        <v/>
      </c>
      <c r="AJ669" s="105" t="str">
        <f>IFERROR(__xludf.DUMMYFUNCTION("""COMPUTED_VALUE"""),"")</f>
        <v/>
      </c>
      <c r="AK669" s="105" t="str">
        <f>IFERROR(__xludf.DUMMYFUNCTION("""COMPUTED_VALUE"""),"")</f>
        <v/>
      </c>
      <c r="AL669" s="105" t="str">
        <f>IFERROR(__xludf.DUMMYFUNCTION("""COMPUTED_VALUE"""),"")</f>
        <v/>
      </c>
      <c r="AM669" s="105" t="str">
        <f>IFERROR(__xludf.DUMMYFUNCTION("""COMPUTED_VALUE"""),"")</f>
        <v/>
      </c>
      <c r="AN669" s="105" t="str">
        <f>IFERROR(__xludf.DUMMYFUNCTION("""COMPUTED_VALUE"""),"")</f>
        <v/>
      </c>
    </row>
    <row r="670">
      <c r="A670" s="105"/>
      <c r="B670" s="105"/>
      <c r="C670" s="105"/>
      <c r="D670" s="105"/>
      <c r="E670" s="106"/>
      <c r="F670" s="205"/>
      <c r="G670" s="105"/>
      <c r="H670" s="108"/>
      <c r="I670" s="105"/>
      <c r="J670" s="108" t="str">
        <f>IFERROR(__xludf.DUMMYFUNCTION("""COMPUTED_VALUE"""),"")</f>
        <v/>
      </c>
      <c r="K670" s="105" t="str">
        <f>IFERROR(__xludf.DUMMYFUNCTION("""COMPUTED_VALUE"""),"")</f>
        <v/>
      </c>
      <c r="L670" s="105" t="str">
        <f>IFERROR(__xludf.DUMMYFUNCTION("""COMPUTED_VALUE"""),"")</f>
        <v/>
      </c>
      <c r="M670" s="105" t="str">
        <f>IFERROR(__xludf.DUMMYFUNCTION("""COMPUTED_VALUE"""),"")</f>
        <v/>
      </c>
      <c r="N670" s="105" t="str">
        <f>IFERROR(__xludf.DUMMYFUNCTION("""COMPUTED_VALUE"""),"")</f>
        <v/>
      </c>
      <c r="O670" s="105" t="str">
        <f>IFERROR(__xludf.DUMMYFUNCTION("""COMPUTED_VALUE"""),"")</f>
        <v/>
      </c>
      <c r="P670" s="105" t="str">
        <f>IFERROR(__xludf.DUMMYFUNCTION("""COMPUTED_VALUE"""),"")</f>
        <v/>
      </c>
      <c r="Q670" s="105" t="str">
        <f>IFERROR(__xludf.DUMMYFUNCTION("""COMPUTED_VALUE"""),"")</f>
        <v/>
      </c>
      <c r="R670" s="105" t="str">
        <f>IFERROR(__xludf.DUMMYFUNCTION("""COMPUTED_VALUE"""),"")</f>
        <v/>
      </c>
      <c r="S670" s="105" t="str">
        <f>IFERROR(__xludf.DUMMYFUNCTION("""COMPUTED_VALUE"""),"")</f>
        <v/>
      </c>
      <c r="T670" s="105" t="str">
        <f>IFERROR(__xludf.DUMMYFUNCTION("""COMPUTED_VALUE"""),"")</f>
        <v/>
      </c>
      <c r="U670" s="105" t="str">
        <f>IFERROR(__xludf.DUMMYFUNCTION("""COMPUTED_VALUE"""),"")</f>
        <v/>
      </c>
      <c r="V670" s="105" t="str">
        <f>IFERROR(__xludf.DUMMYFUNCTION("""COMPUTED_VALUE"""),"")</f>
        <v/>
      </c>
      <c r="W670" s="105" t="str">
        <f>IFERROR(__xludf.DUMMYFUNCTION("""COMPUTED_VALUE"""),"")</f>
        <v/>
      </c>
      <c r="X670" s="105" t="str">
        <f>IFERROR(__xludf.DUMMYFUNCTION("""COMPUTED_VALUE"""),"")</f>
        <v/>
      </c>
      <c r="Y670" s="105" t="str">
        <f>IFERROR(__xludf.DUMMYFUNCTION("""COMPUTED_VALUE"""),"")</f>
        <v/>
      </c>
      <c r="Z670" s="105" t="str">
        <f>IFERROR(__xludf.DUMMYFUNCTION("""COMPUTED_VALUE"""),"")</f>
        <v/>
      </c>
      <c r="AA670" s="105" t="str">
        <f>IFERROR(__xludf.DUMMYFUNCTION("""COMPUTED_VALUE"""),"")</f>
        <v/>
      </c>
      <c r="AB670" s="105" t="str">
        <f>IFERROR(__xludf.DUMMYFUNCTION("""COMPUTED_VALUE"""),"")</f>
        <v/>
      </c>
      <c r="AC670" s="105" t="str">
        <f>IFERROR(__xludf.DUMMYFUNCTION("""COMPUTED_VALUE"""),"")</f>
        <v/>
      </c>
      <c r="AD670" s="105" t="str">
        <f>IFERROR(__xludf.DUMMYFUNCTION("""COMPUTED_VALUE"""),"")</f>
        <v/>
      </c>
      <c r="AE670" s="105" t="str">
        <f>IFERROR(__xludf.DUMMYFUNCTION("""COMPUTED_VALUE"""),"")</f>
        <v/>
      </c>
      <c r="AF670" s="105" t="str">
        <f>IFERROR(__xludf.DUMMYFUNCTION("""COMPUTED_VALUE"""),"")</f>
        <v/>
      </c>
      <c r="AG670" s="105" t="str">
        <f>IFERROR(__xludf.DUMMYFUNCTION("""COMPUTED_VALUE"""),"")</f>
        <v/>
      </c>
      <c r="AH670" s="105" t="str">
        <f>IFERROR(__xludf.DUMMYFUNCTION("""COMPUTED_VALUE"""),"")</f>
        <v/>
      </c>
      <c r="AI670" s="105" t="str">
        <f>IFERROR(__xludf.DUMMYFUNCTION("""COMPUTED_VALUE"""),"")</f>
        <v/>
      </c>
      <c r="AJ670" s="105" t="str">
        <f>IFERROR(__xludf.DUMMYFUNCTION("""COMPUTED_VALUE"""),"")</f>
        <v/>
      </c>
      <c r="AK670" s="105" t="str">
        <f>IFERROR(__xludf.DUMMYFUNCTION("""COMPUTED_VALUE"""),"")</f>
        <v/>
      </c>
      <c r="AL670" s="105" t="str">
        <f>IFERROR(__xludf.DUMMYFUNCTION("""COMPUTED_VALUE"""),"")</f>
        <v/>
      </c>
      <c r="AM670" s="105" t="str">
        <f>IFERROR(__xludf.DUMMYFUNCTION("""COMPUTED_VALUE"""),"")</f>
        <v/>
      </c>
      <c r="AN670" s="105" t="str">
        <f>IFERROR(__xludf.DUMMYFUNCTION("""COMPUTED_VALUE"""),"")</f>
        <v/>
      </c>
    </row>
    <row r="671">
      <c r="A671" s="105"/>
      <c r="B671" s="105"/>
      <c r="C671" s="105"/>
      <c r="D671" s="105"/>
      <c r="E671" s="106"/>
      <c r="F671" s="205"/>
      <c r="G671" s="105"/>
      <c r="H671" s="108"/>
      <c r="I671" s="105"/>
      <c r="J671" s="108" t="str">
        <f>IFERROR(__xludf.DUMMYFUNCTION("""COMPUTED_VALUE"""),"")</f>
        <v/>
      </c>
      <c r="K671" s="105" t="str">
        <f>IFERROR(__xludf.DUMMYFUNCTION("""COMPUTED_VALUE"""),"")</f>
        <v/>
      </c>
      <c r="L671" s="105" t="str">
        <f>IFERROR(__xludf.DUMMYFUNCTION("""COMPUTED_VALUE"""),"")</f>
        <v/>
      </c>
      <c r="M671" s="105" t="str">
        <f>IFERROR(__xludf.DUMMYFUNCTION("""COMPUTED_VALUE"""),"")</f>
        <v/>
      </c>
      <c r="N671" s="105" t="str">
        <f>IFERROR(__xludf.DUMMYFUNCTION("""COMPUTED_VALUE"""),"")</f>
        <v/>
      </c>
      <c r="O671" s="105" t="str">
        <f>IFERROR(__xludf.DUMMYFUNCTION("""COMPUTED_VALUE"""),"")</f>
        <v/>
      </c>
      <c r="P671" s="105" t="str">
        <f>IFERROR(__xludf.DUMMYFUNCTION("""COMPUTED_VALUE"""),"")</f>
        <v/>
      </c>
      <c r="Q671" s="105" t="str">
        <f>IFERROR(__xludf.DUMMYFUNCTION("""COMPUTED_VALUE"""),"")</f>
        <v/>
      </c>
      <c r="R671" s="105" t="str">
        <f>IFERROR(__xludf.DUMMYFUNCTION("""COMPUTED_VALUE"""),"")</f>
        <v/>
      </c>
      <c r="S671" s="105" t="str">
        <f>IFERROR(__xludf.DUMMYFUNCTION("""COMPUTED_VALUE"""),"")</f>
        <v/>
      </c>
      <c r="T671" s="105" t="str">
        <f>IFERROR(__xludf.DUMMYFUNCTION("""COMPUTED_VALUE"""),"")</f>
        <v/>
      </c>
      <c r="U671" s="105" t="str">
        <f>IFERROR(__xludf.DUMMYFUNCTION("""COMPUTED_VALUE"""),"")</f>
        <v/>
      </c>
      <c r="V671" s="105" t="str">
        <f>IFERROR(__xludf.DUMMYFUNCTION("""COMPUTED_VALUE"""),"")</f>
        <v/>
      </c>
      <c r="W671" s="105" t="str">
        <f>IFERROR(__xludf.DUMMYFUNCTION("""COMPUTED_VALUE"""),"")</f>
        <v/>
      </c>
      <c r="X671" s="105" t="str">
        <f>IFERROR(__xludf.DUMMYFUNCTION("""COMPUTED_VALUE"""),"")</f>
        <v/>
      </c>
      <c r="Y671" s="105" t="str">
        <f>IFERROR(__xludf.DUMMYFUNCTION("""COMPUTED_VALUE"""),"")</f>
        <v/>
      </c>
      <c r="Z671" s="105" t="str">
        <f>IFERROR(__xludf.DUMMYFUNCTION("""COMPUTED_VALUE"""),"")</f>
        <v/>
      </c>
      <c r="AA671" s="105" t="str">
        <f>IFERROR(__xludf.DUMMYFUNCTION("""COMPUTED_VALUE"""),"")</f>
        <v/>
      </c>
      <c r="AB671" s="105" t="str">
        <f>IFERROR(__xludf.DUMMYFUNCTION("""COMPUTED_VALUE"""),"")</f>
        <v/>
      </c>
      <c r="AC671" s="105" t="str">
        <f>IFERROR(__xludf.DUMMYFUNCTION("""COMPUTED_VALUE"""),"")</f>
        <v/>
      </c>
      <c r="AD671" s="105" t="str">
        <f>IFERROR(__xludf.DUMMYFUNCTION("""COMPUTED_VALUE"""),"")</f>
        <v/>
      </c>
      <c r="AE671" s="105" t="str">
        <f>IFERROR(__xludf.DUMMYFUNCTION("""COMPUTED_VALUE"""),"")</f>
        <v/>
      </c>
      <c r="AF671" s="105" t="str">
        <f>IFERROR(__xludf.DUMMYFUNCTION("""COMPUTED_VALUE"""),"")</f>
        <v/>
      </c>
      <c r="AG671" s="105" t="str">
        <f>IFERROR(__xludf.DUMMYFUNCTION("""COMPUTED_VALUE"""),"")</f>
        <v/>
      </c>
      <c r="AH671" s="105" t="str">
        <f>IFERROR(__xludf.DUMMYFUNCTION("""COMPUTED_VALUE"""),"")</f>
        <v/>
      </c>
      <c r="AI671" s="105" t="str">
        <f>IFERROR(__xludf.DUMMYFUNCTION("""COMPUTED_VALUE"""),"")</f>
        <v/>
      </c>
      <c r="AJ671" s="105" t="str">
        <f>IFERROR(__xludf.DUMMYFUNCTION("""COMPUTED_VALUE"""),"")</f>
        <v/>
      </c>
      <c r="AK671" s="105" t="str">
        <f>IFERROR(__xludf.DUMMYFUNCTION("""COMPUTED_VALUE"""),"")</f>
        <v/>
      </c>
      <c r="AL671" s="105" t="str">
        <f>IFERROR(__xludf.DUMMYFUNCTION("""COMPUTED_VALUE"""),"")</f>
        <v/>
      </c>
      <c r="AM671" s="105" t="str">
        <f>IFERROR(__xludf.DUMMYFUNCTION("""COMPUTED_VALUE"""),"")</f>
        <v/>
      </c>
      <c r="AN671" s="105" t="str">
        <f>IFERROR(__xludf.DUMMYFUNCTION("""COMPUTED_VALUE"""),"")</f>
        <v/>
      </c>
    </row>
    <row r="672">
      <c r="A672" s="105"/>
      <c r="B672" s="105"/>
      <c r="C672" s="105"/>
      <c r="D672" s="105"/>
      <c r="E672" s="106"/>
      <c r="F672" s="205"/>
      <c r="G672" s="105"/>
      <c r="H672" s="108"/>
      <c r="I672" s="105"/>
      <c r="J672" s="108" t="str">
        <f>IFERROR(__xludf.DUMMYFUNCTION("""COMPUTED_VALUE"""),"")</f>
        <v/>
      </c>
      <c r="K672" s="105" t="str">
        <f>IFERROR(__xludf.DUMMYFUNCTION("""COMPUTED_VALUE"""),"")</f>
        <v/>
      </c>
      <c r="L672" s="105" t="str">
        <f>IFERROR(__xludf.DUMMYFUNCTION("""COMPUTED_VALUE"""),"")</f>
        <v/>
      </c>
      <c r="M672" s="105" t="str">
        <f>IFERROR(__xludf.DUMMYFUNCTION("""COMPUTED_VALUE"""),"")</f>
        <v/>
      </c>
      <c r="N672" s="105" t="str">
        <f>IFERROR(__xludf.DUMMYFUNCTION("""COMPUTED_VALUE"""),"")</f>
        <v/>
      </c>
      <c r="O672" s="105" t="str">
        <f>IFERROR(__xludf.DUMMYFUNCTION("""COMPUTED_VALUE"""),"")</f>
        <v/>
      </c>
      <c r="P672" s="105" t="str">
        <f>IFERROR(__xludf.DUMMYFUNCTION("""COMPUTED_VALUE"""),"")</f>
        <v/>
      </c>
      <c r="Q672" s="105" t="str">
        <f>IFERROR(__xludf.DUMMYFUNCTION("""COMPUTED_VALUE"""),"")</f>
        <v/>
      </c>
      <c r="R672" s="105" t="str">
        <f>IFERROR(__xludf.DUMMYFUNCTION("""COMPUTED_VALUE"""),"")</f>
        <v/>
      </c>
      <c r="S672" s="105" t="str">
        <f>IFERROR(__xludf.DUMMYFUNCTION("""COMPUTED_VALUE"""),"")</f>
        <v/>
      </c>
      <c r="T672" s="105" t="str">
        <f>IFERROR(__xludf.DUMMYFUNCTION("""COMPUTED_VALUE"""),"")</f>
        <v/>
      </c>
      <c r="U672" s="105" t="str">
        <f>IFERROR(__xludf.DUMMYFUNCTION("""COMPUTED_VALUE"""),"")</f>
        <v/>
      </c>
      <c r="V672" s="105" t="str">
        <f>IFERROR(__xludf.DUMMYFUNCTION("""COMPUTED_VALUE"""),"")</f>
        <v/>
      </c>
      <c r="W672" s="105" t="str">
        <f>IFERROR(__xludf.DUMMYFUNCTION("""COMPUTED_VALUE"""),"")</f>
        <v/>
      </c>
      <c r="X672" s="105" t="str">
        <f>IFERROR(__xludf.DUMMYFUNCTION("""COMPUTED_VALUE"""),"")</f>
        <v/>
      </c>
      <c r="Y672" s="105" t="str">
        <f>IFERROR(__xludf.DUMMYFUNCTION("""COMPUTED_VALUE"""),"")</f>
        <v/>
      </c>
      <c r="Z672" s="105" t="str">
        <f>IFERROR(__xludf.DUMMYFUNCTION("""COMPUTED_VALUE"""),"")</f>
        <v/>
      </c>
      <c r="AA672" s="105" t="str">
        <f>IFERROR(__xludf.DUMMYFUNCTION("""COMPUTED_VALUE"""),"")</f>
        <v/>
      </c>
      <c r="AB672" s="105" t="str">
        <f>IFERROR(__xludf.DUMMYFUNCTION("""COMPUTED_VALUE"""),"")</f>
        <v/>
      </c>
      <c r="AC672" s="105" t="str">
        <f>IFERROR(__xludf.DUMMYFUNCTION("""COMPUTED_VALUE"""),"")</f>
        <v/>
      </c>
      <c r="AD672" s="105" t="str">
        <f>IFERROR(__xludf.DUMMYFUNCTION("""COMPUTED_VALUE"""),"")</f>
        <v/>
      </c>
      <c r="AE672" s="105" t="str">
        <f>IFERROR(__xludf.DUMMYFUNCTION("""COMPUTED_VALUE"""),"")</f>
        <v/>
      </c>
      <c r="AF672" s="105" t="str">
        <f>IFERROR(__xludf.DUMMYFUNCTION("""COMPUTED_VALUE"""),"")</f>
        <v/>
      </c>
      <c r="AG672" s="105" t="str">
        <f>IFERROR(__xludf.DUMMYFUNCTION("""COMPUTED_VALUE"""),"")</f>
        <v/>
      </c>
      <c r="AH672" s="105" t="str">
        <f>IFERROR(__xludf.DUMMYFUNCTION("""COMPUTED_VALUE"""),"")</f>
        <v/>
      </c>
      <c r="AI672" s="105" t="str">
        <f>IFERROR(__xludf.DUMMYFUNCTION("""COMPUTED_VALUE"""),"")</f>
        <v/>
      </c>
      <c r="AJ672" s="105" t="str">
        <f>IFERROR(__xludf.DUMMYFUNCTION("""COMPUTED_VALUE"""),"")</f>
        <v/>
      </c>
      <c r="AK672" s="105" t="str">
        <f>IFERROR(__xludf.DUMMYFUNCTION("""COMPUTED_VALUE"""),"")</f>
        <v/>
      </c>
      <c r="AL672" s="105" t="str">
        <f>IFERROR(__xludf.DUMMYFUNCTION("""COMPUTED_VALUE"""),"")</f>
        <v/>
      </c>
      <c r="AM672" s="105" t="str">
        <f>IFERROR(__xludf.DUMMYFUNCTION("""COMPUTED_VALUE"""),"")</f>
        <v/>
      </c>
      <c r="AN672" s="105" t="str">
        <f>IFERROR(__xludf.DUMMYFUNCTION("""COMPUTED_VALUE"""),"")</f>
        <v/>
      </c>
    </row>
    <row r="673">
      <c r="A673" s="105"/>
      <c r="B673" s="105"/>
      <c r="C673" s="105"/>
      <c r="D673" s="105"/>
      <c r="E673" s="106"/>
      <c r="F673" s="205"/>
      <c r="G673" s="105"/>
      <c r="H673" s="108"/>
      <c r="I673" s="105"/>
      <c r="J673" s="108" t="str">
        <f>IFERROR(__xludf.DUMMYFUNCTION("""COMPUTED_VALUE"""),"")</f>
        <v/>
      </c>
      <c r="K673" s="105" t="str">
        <f>IFERROR(__xludf.DUMMYFUNCTION("""COMPUTED_VALUE"""),"")</f>
        <v/>
      </c>
      <c r="L673" s="105" t="str">
        <f>IFERROR(__xludf.DUMMYFUNCTION("""COMPUTED_VALUE"""),"")</f>
        <v/>
      </c>
      <c r="M673" s="105" t="str">
        <f>IFERROR(__xludf.DUMMYFUNCTION("""COMPUTED_VALUE"""),"")</f>
        <v/>
      </c>
      <c r="N673" s="105" t="str">
        <f>IFERROR(__xludf.DUMMYFUNCTION("""COMPUTED_VALUE"""),"")</f>
        <v/>
      </c>
      <c r="O673" s="105" t="str">
        <f>IFERROR(__xludf.DUMMYFUNCTION("""COMPUTED_VALUE"""),"")</f>
        <v/>
      </c>
      <c r="P673" s="105" t="str">
        <f>IFERROR(__xludf.DUMMYFUNCTION("""COMPUTED_VALUE"""),"")</f>
        <v/>
      </c>
      <c r="Q673" s="105" t="str">
        <f>IFERROR(__xludf.DUMMYFUNCTION("""COMPUTED_VALUE"""),"")</f>
        <v/>
      </c>
      <c r="R673" s="105" t="str">
        <f>IFERROR(__xludf.DUMMYFUNCTION("""COMPUTED_VALUE"""),"")</f>
        <v/>
      </c>
      <c r="S673" s="105" t="str">
        <f>IFERROR(__xludf.DUMMYFUNCTION("""COMPUTED_VALUE"""),"")</f>
        <v/>
      </c>
      <c r="T673" s="105" t="str">
        <f>IFERROR(__xludf.DUMMYFUNCTION("""COMPUTED_VALUE"""),"")</f>
        <v/>
      </c>
      <c r="U673" s="105" t="str">
        <f>IFERROR(__xludf.DUMMYFUNCTION("""COMPUTED_VALUE"""),"")</f>
        <v/>
      </c>
      <c r="V673" s="105" t="str">
        <f>IFERROR(__xludf.DUMMYFUNCTION("""COMPUTED_VALUE"""),"")</f>
        <v/>
      </c>
      <c r="W673" s="105" t="str">
        <f>IFERROR(__xludf.DUMMYFUNCTION("""COMPUTED_VALUE"""),"")</f>
        <v/>
      </c>
      <c r="X673" s="105" t="str">
        <f>IFERROR(__xludf.DUMMYFUNCTION("""COMPUTED_VALUE"""),"")</f>
        <v/>
      </c>
      <c r="Y673" s="105" t="str">
        <f>IFERROR(__xludf.DUMMYFUNCTION("""COMPUTED_VALUE"""),"")</f>
        <v/>
      </c>
      <c r="Z673" s="105" t="str">
        <f>IFERROR(__xludf.DUMMYFUNCTION("""COMPUTED_VALUE"""),"")</f>
        <v/>
      </c>
      <c r="AA673" s="105" t="str">
        <f>IFERROR(__xludf.DUMMYFUNCTION("""COMPUTED_VALUE"""),"")</f>
        <v/>
      </c>
      <c r="AB673" s="105" t="str">
        <f>IFERROR(__xludf.DUMMYFUNCTION("""COMPUTED_VALUE"""),"")</f>
        <v/>
      </c>
      <c r="AC673" s="105" t="str">
        <f>IFERROR(__xludf.DUMMYFUNCTION("""COMPUTED_VALUE"""),"")</f>
        <v/>
      </c>
      <c r="AD673" s="105" t="str">
        <f>IFERROR(__xludf.DUMMYFUNCTION("""COMPUTED_VALUE"""),"")</f>
        <v/>
      </c>
      <c r="AE673" s="105" t="str">
        <f>IFERROR(__xludf.DUMMYFUNCTION("""COMPUTED_VALUE"""),"")</f>
        <v/>
      </c>
      <c r="AF673" s="105" t="str">
        <f>IFERROR(__xludf.DUMMYFUNCTION("""COMPUTED_VALUE"""),"")</f>
        <v/>
      </c>
      <c r="AG673" s="105" t="str">
        <f>IFERROR(__xludf.DUMMYFUNCTION("""COMPUTED_VALUE"""),"")</f>
        <v/>
      </c>
      <c r="AH673" s="105" t="str">
        <f>IFERROR(__xludf.DUMMYFUNCTION("""COMPUTED_VALUE"""),"")</f>
        <v/>
      </c>
      <c r="AI673" s="105" t="str">
        <f>IFERROR(__xludf.DUMMYFUNCTION("""COMPUTED_VALUE"""),"")</f>
        <v/>
      </c>
      <c r="AJ673" s="105" t="str">
        <f>IFERROR(__xludf.DUMMYFUNCTION("""COMPUTED_VALUE"""),"")</f>
        <v/>
      </c>
      <c r="AK673" s="105" t="str">
        <f>IFERROR(__xludf.DUMMYFUNCTION("""COMPUTED_VALUE"""),"")</f>
        <v/>
      </c>
      <c r="AL673" s="105" t="str">
        <f>IFERROR(__xludf.DUMMYFUNCTION("""COMPUTED_VALUE"""),"")</f>
        <v/>
      </c>
      <c r="AM673" s="105" t="str">
        <f>IFERROR(__xludf.DUMMYFUNCTION("""COMPUTED_VALUE"""),"")</f>
        <v/>
      </c>
      <c r="AN673" s="105" t="str">
        <f>IFERROR(__xludf.DUMMYFUNCTION("""COMPUTED_VALUE"""),"")</f>
        <v/>
      </c>
    </row>
    <row r="674">
      <c r="A674" s="105"/>
      <c r="B674" s="105"/>
      <c r="C674" s="105"/>
      <c r="D674" s="105"/>
      <c r="E674" s="106"/>
      <c r="F674" s="205"/>
      <c r="G674" s="105"/>
      <c r="H674" s="108"/>
      <c r="I674" s="105"/>
      <c r="J674" s="108" t="str">
        <f>IFERROR(__xludf.DUMMYFUNCTION("""COMPUTED_VALUE"""),"")</f>
        <v/>
      </c>
      <c r="K674" s="105" t="str">
        <f>IFERROR(__xludf.DUMMYFUNCTION("""COMPUTED_VALUE"""),"")</f>
        <v/>
      </c>
      <c r="L674" s="105" t="str">
        <f>IFERROR(__xludf.DUMMYFUNCTION("""COMPUTED_VALUE"""),"")</f>
        <v/>
      </c>
      <c r="M674" s="105" t="str">
        <f>IFERROR(__xludf.DUMMYFUNCTION("""COMPUTED_VALUE"""),"")</f>
        <v/>
      </c>
      <c r="N674" s="105" t="str">
        <f>IFERROR(__xludf.DUMMYFUNCTION("""COMPUTED_VALUE"""),"")</f>
        <v/>
      </c>
      <c r="O674" s="105" t="str">
        <f>IFERROR(__xludf.DUMMYFUNCTION("""COMPUTED_VALUE"""),"")</f>
        <v/>
      </c>
      <c r="P674" s="105" t="str">
        <f>IFERROR(__xludf.DUMMYFUNCTION("""COMPUTED_VALUE"""),"")</f>
        <v/>
      </c>
      <c r="Q674" s="105" t="str">
        <f>IFERROR(__xludf.DUMMYFUNCTION("""COMPUTED_VALUE"""),"")</f>
        <v/>
      </c>
      <c r="R674" s="105" t="str">
        <f>IFERROR(__xludf.DUMMYFUNCTION("""COMPUTED_VALUE"""),"")</f>
        <v/>
      </c>
      <c r="S674" s="105" t="str">
        <f>IFERROR(__xludf.DUMMYFUNCTION("""COMPUTED_VALUE"""),"")</f>
        <v/>
      </c>
      <c r="T674" s="105" t="str">
        <f>IFERROR(__xludf.DUMMYFUNCTION("""COMPUTED_VALUE"""),"")</f>
        <v/>
      </c>
      <c r="U674" s="105" t="str">
        <f>IFERROR(__xludf.DUMMYFUNCTION("""COMPUTED_VALUE"""),"")</f>
        <v/>
      </c>
      <c r="V674" s="105" t="str">
        <f>IFERROR(__xludf.DUMMYFUNCTION("""COMPUTED_VALUE"""),"")</f>
        <v/>
      </c>
      <c r="W674" s="105" t="str">
        <f>IFERROR(__xludf.DUMMYFUNCTION("""COMPUTED_VALUE"""),"")</f>
        <v/>
      </c>
      <c r="X674" s="105" t="str">
        <f>IFERROR(__xludf.DUMMYFUNCTION("""COMPUTED_VALUE"""),"")</f>
        <v/>
      </c>
      <c r="Y674" s="105" t="str">
        <f>IFERROR(__xludf.DUMMYFUNCTION("""COMPUTED_VALUE"""),"")</f>
        <v/>
      </c>
      <c r="Z674" s="105" t="str">
        <f>IFERROR(__xludf.DUMMYFUNCTION("""COMPUTED_VALUE"""),"")</f>
        <v/>
      </c>
      <c r="AA674" s="105" t="str">
        <f>IFERROR(__xludf.DUMMYFUNCTION("""COMPUTED_VALUE"""),"")</f>
        <v/>
      </c>
      <c r="AB674" s="105" t="str">
        <f>IFERROR(__xludf.DUMMYFUNCTION("""COMPUTED_VALUE"""),"")</f>
        <v/>
      </c>
      <c r="AC674" s="105" t="str">
        <f>IFERROR(__xludf.DUMMYFUNCTION("""COMPUTED_VALUE"""),"")</f>
        <v/>
      </c>
      <c r="AD674" s="105" t="str">
        <f>IFERROR(__xludf.DUMMYFUNCTION("""COMPUTED_VALUE"""),"")</f>
        <v/>
      </c>
      <c r="AE674" s="105" t="str">
        <f>IFERROR(__xludf.DUMMYFUNCTION("""COMPUTED_VALUE"""),"")</f>
        <v/>
      </c>
      <c r="AF674" s="105" t="str">
        <f>IFERROR(__xludf.DUMMYFUNCTION("""COMPUTED_VALUE"""),"")</f>
        <v/>
      </c>
      <c r="AG674" s="105" t="str">
        <f>IFERROR(__xludf.DUMMYFUNCTION("""COMPUTED_VALUE"""),"")</f>
        <v/>
      </c>
      <c r="AH674" s="105" t="str">
        <f>IFERROR(__xludf.DUMMYFUNCTION("""COMPUTED_VALUE"""),"")</f>
        <v/>
      </c>
      <c r="AI674" s="105" t="str">
        <f>IFERROR(__xludf.DUMMYFUNCTION("""COMPUTED_VALUE"""),"")</f>
        <v/>
      </c>
      <c r="AJ674" s="105" t="str">
        <f>IFERROR(__xludf.DUMMYFUNCTION("""COMPUTED_VALUE"""),"")</f>
        <v/>
      </c>
      <c r="AK674" s="105" t="str">
        <f>IFERROR(__xludf.DUMMYFUNCTION("""COMPUTED_VALUE"""),"")</f>
        <v/>
      </c>
      <c r="AL674" s="105" t="str">
        <f>IFERROR(__xludf.DUMMYFUNCTION("""COMPUTED_VALUE"""),"")</f>
        <v/>
      </c>
      <c r="AM674" s="105" t="str">
        <f>IFERROR(__xludf.DUMMYFUNCTION("""COMPUTED_VALUE"""),"")</f>
        <v/>
      </c>
      <c r="AN674" s="105" t="str">
        <f>IFERROR(__xludf.DUMMYFUNCTION("""COMPUTED_VALUE"""),"")</f>
        <v/>
      </c>
    </row>
    <row r="675">
      <c r="A675" s="105"/>
      <c r="B675" s="105"/>
      <c r="C675" s="105"/>
      <c r="D675" s="105"/>
      <c r="E675" s="106"/>
      <c r="F675" s="205"/>
      <c r="G675" s="105"/>
      <c r="H675" s="108"/>
      <c r="I675" s="105"/>
      <c r="J675" s="108" t="str">
        <f>IFERROR(__xludf.DUMMYFUNCTION("""COMPUTED_VALUE"""),"")</f>
        <v/>
      </c>
      <c r="K675" s="105" t="str">
        <f>IFERROR(__xludf.DUMMYFUNCTION("""COMPUTED_VALUE"""),"")</f>
        <v/>
      </c>
      <c r="L675" s="105" t="str">
        <f>IFERROR(__xludf.DUMMYFUNCTION("""COMPUTED_VALUE"""),"")</f>
        <v/>
      </c>
      <c r="M675" s="105" t="str">
        <f>IFERROR(__xludf.DUMMYFUNCTION("""COMPUTED_VALUE"""),"")</f>
        <v/>
      </c>
      <c r="N675" s="105" t="str">
        <f>IFERROR(__xludf.DUMMYFUNCTION("""COMPUTED_VALUE"""),"")</f>
        <v/>
      </c>
      <c r="O675" s="105" t="str">
        <f>IFERROR(__xludf.DUMMYFUNCTION("""COMPUTED_VALUE"""),"")</f>
        <v/>
      </c>
      <c r="P675" s="105" t="str">
        <f>IFERROR(__xludf.DUMMYFUNCTION("""COMPUTED_VALUE"""),"")</f>
        <v/>
      </c>
      <c r="Q675" s="105" t="str">
        <f>IFERROR(__xludf.DUMMYFUNCTION("""COMPUTED_VALUE"""),"")</f>
        <v/>
      </c>
      <c r="R675" s="105" t="str">
        <f>IFERROR(__xludf.DUMMYFUNCTION("""COMPUTED_VALUE"""),"")</f>
        <v/>
      </c>
      <c r="S675" s="105" t="str">
        <f>IFERROR(__xludf.DUMMYFUNCTION("""COMPUTED_VALUE"""),"")</f>
        <v/>
      </c>
      <c r="T675" s="105" t="str">
        <f>IFERROR(__xludf.DUMMYFUNCTION("""COMPUTED_VALUE"""),"")</f>
        <v/>
      </c>
      <c r="U675" s="105" t="str">
        <f>IFERROR(__xludf.DUMMYFUNCTION("""COMPUTED_VALUE"""),"")</f>
        <v/>
      </c>
      <c r="V675" s="105" t="str">
        <f>IFERROR(__xludf.DUMMYFUNCTION("""COMPUTED_VALUE"""),"")</f>
        <v/>
      </c>
      <c r="W675" s="105" t="str">
        <f>IFERROR(__xludf.DUMMYFUNCTION("""COMPUTED_VALUE"""),"")</f>
        <v/>
      </c>
      <c r="X675" s="105" t="str">
        <f>IFERROR(__xludf.DUMMYFUNCTION("""COMPUTED_VALUE"""),"")</f>
        <v/>
      </c>
      <c r="Y675" s="105" t="str">
        <f>IFERROR(__xludf.DUMMYFUNCTION("""COMPUTED_VALUE"""),"")</f>
        <v/>
      </c>
      <c r="Z675" s="105" t="str">
        <f>IFERROR(__xludf.DUMMYFUNCTION("""COMPUTED_VALUE"""),"")</f>
        <v/>
      </c>
      <c r="AA675" s="105" t="str">
        <f>IFERROR(__xludf.DUMMYFUNCTION("""COMPUTED_VALUE"""),"")</f>
        <v/>
      </c>
      <c r="AB675" s="105" t="str">
        <f>IFERROR(__xludf.DUMMYFUNCTION("""COMPUTED_VALUE"""),"")</f>
        <v/>
      </c>
      <c r="AC675" s="105" t="str">
        <f>IFERROR(__xludf.DUMMYFUNCTION("""COMPUTED_VALUE"""),"")</f>
        <v/>
      </c>
      <c r="AD675" s="105" t="str">
        <f>IFERROR(__xludf.DUMMYFUNCTION("""COMPUTED_VALUE"""),"")</f>
        <v/>
      </c>
      <c r="AE675" s="105" t="str">
        <f>IFERROR(__xludf.DUMMYFUNCTION("""COMPUTED_VALUE"""),"")</f>
        <v/>
      </c>
      <c r="AF675" s="105" t="str">
        <f>IFERROR(__xludf.DUMMYFUNCTION("""COMPUTED_VALUE"""),"")</f>
        <v/>
      </c>
      <c r="AG675" s="105" t="str">
        <f>IFERROR(__xludf.DUMMYFUNCTION("""COMPUTED_VALUE"""),"")</f>
        <v/>
      </c>
      <c r="AH675" s="105" t="str">
        <f>IFERROR(__xludf.DUMMYFUNCTION("""COMPUTED_VALUE"""),"")</f>
        <v/>
      </c>
      <c r="AI675" s="105" t="str">
        <f>IFERROR(__xludf.DUMMYFUNCTION("""COMPUTED_VALUE"""),"")</f>
        <v/>
      </c>
      <c r="AJ675" s="105" t="str">
        <f>IFERROR(__xludf.DUMMYFUNCTION("""COMPUTED_VALUE"""),"")</f>
        <v/>
      </c>
      <c r="AK675" s="105" t="str">
        <f>IFERROR(__xludf.DUMMYFUNCTION("""COMPUTED_VALUE"""),"")</f>
        <v/>
      </c>
      <c r="AL675" s="105" t="str">
        <f>IFERROR(__xludf.DUMMYFUNCTION("""COMPUTED_VALUE"""),"")</f>
        <v/>
      </c>
      <c r="AM675" s="105" t="str">
        <f>IFERROR(__xludf.DUMMYFUNCTION("""COMPUTED_VALUE"""),"")</f>
        <v/>
      </c>
      <c r="AN675" s="105" t="str">
        <f>IFERROR(__xludf.DUMMYFUNCTION("""COMPUTED_VALUE"""),"")</f>
        <v/>
      </c>
    </row>
    <row r="676">
      <c r="A676" s="105"/>
      <c r="B676" s="105"/>
      <c r="C676" s="105"/>
      <c r="D676" s="105"/>
      <c r="E676" s="106"/>
      <c r="F676" s="205"/>
      <c r="G676" s="105"/>
      <c r="H676" s="108"/>
      <c r="I676" s="105"/>
      <c r="J676" s="108" t="str">
        <f>IFERROR(__xludf.DUMMYFUNCTION("""COMPUTED_VALUE"""),"")</f>
        <v/>
      </c>
      <c r="K676" s="105" t="str">
        <f>IFERROR(__xludf.DUMMYFUNCTION("""COMPUTED_VALUE"""),"")</f>
        <v/>
      </c>
      <c r="L676" s="105" t="str">
        <f>IFERROR(__xludf.DUMMYFUNCTION("""COMPUTED_VALUE"""),"")</f>
        <v/>
      </c>
      <c r="M676" s="105" t="str">
        <f>IFERROR(__xludf.DUMMYFUNCTION("""COMPUTED_VALUE"""),"")</f>
        <v/>
      </c>
      <c r="N676" s="105" t="str">
        <f>IFERROR(__xludf.DUMMYFUNCTION("""COMPUTED_VALUE"""),"")</f>
        <v/>
      </c>
      <c r="O676" s="105" t="str">
        <f>IFERROR(__xludf.DUMMYFUNCTION("""COMPUTED_VALUE"""),"")</f>
        <v/>
      </c>
      <c r="P676" s="105" t="str">
        <f>IFERROR(__xludf.DUMMYFUNCTION("""COMPUTED_VALUE"""),"")</f>
        <v/>
      </c>
      <c r="Q676" s="105" t="str">
        <f>IFERROR(__xludf.DUMMYFUNCTION("""COMPUTED_VALUE"""),"")</f>
        <v/>
      </c>
      <c r="R676" s="105" t="str">
        <f>IFERROR(__xludf.DUMMYFUNCTION("""COMPUTED_VALUE"""),"")</f>
        <v/>
      </c>
      <c r="S676" s="105" t="str">
        <f>IFERROR(__xludf.DUMMYFUNCTION("""COMPUTED_VALUE"""),"")</f>
        <v/>
      </c>
      <c r="T676" s="105" t="str">
        <f>IFERROR(__xludf.DUMMYFUNCTION("""COMPUTED_VALUE"""),"")</f>
        <v/>
      </c>
      <c r="U676" s="105" t="str">
        <f>IFERROR(__xludf.DUMMYFUNCTION("""COMPUTED_VALUE"""),"")</f>
        <v/>
      </c>
      <c r="V676" s="105" t="str">
        <f>IFERROR(__xludf.DUMMYFUNCTION("""COMPUTED_VALUE"""),"")</f>
        <v/>
      </c>
      <c r="W676" s="105" t="str">
        <f>IFERROR(__xludf.DUMMYFUNCTION("""COMPUTED_VALUE"""),"")</f>
        <v/>
      </c>
      <c r="X676" s="105" t="str">
        <f>IFERROR(__xludf.DUMMYFUNCTION("""COMPUTED_VALUE"""),"")</f>
        <v/>
      </c>
      <c r="Y676" s="105" t="str">
        <f>IFERROR(__xludf.DUMMYFUNCTION("""COMPUTED_VALUE"""),"")</f>
        <v/>
      </c>
      <c r="Z676" s="105" t="str">
        <f>IFERROR(__xludf.DUMMYFUNCTION("""COMPUTED_VALUE"""),"")</f>
        <v/>
      </c>
      <c r="AA676" s="105" t="str">
        <f>IFERROR(__xludf.DUMMYFUNCTION("""COMPUTED_VALUE"""),"")</f>
        <v/>
      </c>
      <c r="AB676" s="105" t="str">
        <f>IFERROR(__xludf.DUMMYFUNCTION("""COMPUTED_VALUE"""),"")</f>
        <v/>
      </c>
      <c r="AC676" s="105" t="str">
        <f>IFERROR(__xludf.DUMMYFUNCTION("""COMPUTED_VALUE"""),"")</f>
        <v/>
      </c>
      <c r="AD676" s="105" t="str">
        <f>IFERROR(__xludf.DUMMYFUNCTION("""COMPUTED_VALUE"""),"")</f>
        <v/>
      </c>
      <c r="AE676" s="105" t="str">
        <f>IFERROR(__xludf.DUMMYFUNCTION("""COMPUTED_VALUE"""),"")</f>
        <v/>
      </c>
      <c r="AF676" s="105" t="str">
        <f>IFERROR(__xludf.DUMMYFUNCTION("""COMPUTED_VALUE"""),"")</f>
        <v/>
      </c>
      <c r="AG676" s="105" t="str">
        <f>IFERROR(__xludf.DUMMYFUNCTION("""COMPUTED_VALUE"""),"")</f>
        <v/>
      </c>
      <c r="AH676" s="105" t="str">
        <f>IFERROR(__xludf.DUMMYFUNCTION("""COMPUTED_VALUE"""),"")</f>
        <v/>
      </c>
      <c r="AI676" s="105" t="str">
        <f>IFERROR(__xludf.DUMMYFUNCTION("""COMPUTED_VALUE"""),"")</f>
        <v/>
      </c>
      <c r="AJ676" s="105" t="str">
        <f>IFERROR(__xludf.DUMMYFUNCTION("""COMPUTED_VALUE"""),"")</f>
        <v/>
      </c>
      <c r="AK676" s="105" t="str">
        <f>IFERROR(__xludf.DUMMYFUNCTION("""COMPUTED_VALUE"""),"")</f>
        <v/>
      </c>
      <c r="AL676" s="105" t="str">
        <f>IFERROR(__xludf.DUMMYFUNCTION("""COMPUTED_VALUE"""),"")</f>
        <v/>
      </c>
      <c r="AM676" s="105" t="str">
        <f>IFERROR(__xludf.DUMMYFUNCTION("""COMPUTED_VALUE"""),"")</f>
        <v/>
      </c>
      <c r="AN676" s="105" t="str">
        <f>IFERROR(__xludf.DUMMYFUNCTION("""COMPUTED_VALUE"""),"")</f>
        <v/>
      </c>
    </row>
    <row r="677">
      <c r="A677" s="105"/>
      <c r="B677" s="105"/>
      <c r="C677" s="105"/>
      <c r="D677" s="105"/>
      <c r="E677" s="106"/>
      <c r="F677" s="205"/>
      <c r="G677" s="105"/>
      <c r="H677" s="108"/>
      <c r="I677" s="105"/>
      <c r="J677" s="108" t="str">
        <f>IFERROR(__xludf.DUMMYFUNCTION("""COMPUTED_VALUE"""),"")</f>
        <v/>
      </c>
      <c r="K677" s="105" t="str">
        <f>IFERROR(__xludf.DUMMYFUNCTION("""COMPUTED_VALUE"""),"")</f>
        <v/>
      </c>
      <c r="L677" s="105" t="str">
        <f>IFERROR(__xludf.DUMMYFUNCTION("""COMPUTED_VALUE"""),"")</f>
        <v/>
      </c>
      <c r="M677" s="105" t="str">
        <f>IFERROR(__xludf.DUMMYFUNCTION("""COMPUTED_VALUE"""),"")</f>
        <v/>
      </c>
      <c r="N677" s="105" t="str">
        <f>IFERROR(__xludf.DUMMYFUNCTION("""COMPUTED_VALUE"""),"")</f>
        <v/>
      </c>
      <c r="O677" s="105" t="str">
        <f>IFERROR(__xludf.DUMMYFUNCTION("""COMPUTED_VALUE"""),"")</f>
        <v/>
      </c>
      <c r="P677" s="105" t="str">
        <f>IFERROR(__xludf.DUMMYFUNCTION("""COMPUTED_VALUE"""),"")</f>
        <v/>
      </c>
      <c r="Q677" s="105" t="str">
        <f>IFERROR(__xludf.DUMMYFUNCTION("""COMPUTED_VALUE"""),"")</f>
        <v/>
      </c>
      <c r="R677" s="105" t="str">
        <f>IFERROR(__xludf.DUMMYFUNCTION("""COMPUTED_VALUE"""),"")</f>
        <v/>
      </c>
      <c r="S677" s="105" t="str">
        <f>IFERROR(__xludf.DUMMYFUNCTION("""COMPUTED_VALUE"""),"")</f>
        <v/>
      </c>
      <c r="T677" s="105" t="str">
        <f>IFERROR(__xludf.DUMMYFUNCTION("""COMPUTED_VALUE"""),"")</f>
        <v/>
      </c>
      <c r="U677" s="105" t="str">
        <f>IFERROR(__xludf.DUMMYFUNCTION("""COMPUTED_VALUE"""),"")</f>
        <v/>
      </c>
      <c r="V677" s="105" t="str">
        <f>IFERROR(__xludf.DUMMYFUNCTION("""COMPUTED_VALUE"""),"")</f>
        <v/>
      </c>
      <c r="W677" s="105" t="str">
        <f>IFERROR(__xludf.DUMMYFUNCTION("""COMPUTED_VALUE"""),"")</f>
        <v/>
      </c>
      <c r="X677" s="105" t="str">
        <f>IFERROR(__xludf.DUMMYFUNCTION("""COMPUTED_VALUE"""),"")</f>
        <v/>
      </c>
      <c r="Y677" s="105" t="str">
        <f>IFERROR(__xludf.DUMMYFUNCTION("""COMPUTED_VALUE"""),"")</f>
        <v/>
      </c>
      <c r="Z677" s="105" t="str">
        <f>IFERROR(__xludf.DUMMYFUNCTION("""COMPUTED_VALUE"""),"")</f>
        <v/>
      </c>
      <c r="AA677" s="105" t="str">
        <f>IFERROR(__xludf.DUMMYFUNCTION("""COMPUTED_VALUE"""),"")</f>
        <v/>
      </c>
      <c r="AB677" s="105" t="str">
        <f>IFERROR(__xludf.DUMMYFUNCTION("""COMPUTED_VALUE"""),"")</f>
        <v/>
      </c>
      <c r="AC677" s="105" t="str">
        <f>IFERROR(__xludf.DUMMYFUNCTION("""COMPUTED_VALUE"""),"")</f>
        <v/>
      </c>
      <c r="AD677" s="105" t="str">
        <f>IFERROR(__xludf.DUMMYFUNCTION("""COMPUTED_VALUE"""),"")</f>
        <v/>
      </c>
      <c r="AE677" s="105" t="str">
        <f>IFERROR(__xludf.DUMMYFUNCTION("""COMPUTED_VALUE"""),"")</f>
        <v/>
      </c>
      <c r="AF677" s="105" t="str">
        <f>IFERROR(__xludf.DUMMYFUNCTION("""COMPUTED_VALUE"""),"")</f>
        <v/>
      </c>
      <c r="AG677" s="105" t="str">
        <f>IFERROR(__xludf.DUMMYFUNCTION("""COMPUTED_VALUE"""),"")</f>
        <v/>
      </c>
      <c r="AH677" s="105" t="str">
        <f>IFERROR(__xludf.DUMMYFUNCTION("""COMPUTED_VALUE"""),"")</f>
        <v/>
      </c>
      <c r="AI677" s="105" t="str">
        <f>IFERROR(__xludf.DUMMYFUNCTION("""COMPUTED_VALUE"""),"")</f>
        <v/>
      </c>
      <c r="AJ677" s="105" t="str">
        <f>IFERROR(__xludf.DUMMYFUNCTION("""COMPUTED_VALUE"""),"")</f>
        <v/>
      </c>
      <c r="AK677" s="105" t="str">
        <f>IFERROR(__xludf.DUMMYFUNCTION("""COMPUTED_VALUE"""),"")</f>
        <v/>
      </c>
      <c r="AL677" s="105" t="str">
        <f>IFERROR(__xludf.DUMMYFUNCTION("""COMPUTED_VALUE"""),"")</f>
        <v/>
      </c>
      <c r="AM677" s="105" t="str">
        <f>IFERROR(__xludf.DUMMYFUNCTION("""COMPUTED_VALUE"""),"")</f>
        <v/>
      </c>
      <c r="AN677" s="105" t="str">
        <f>IFERROR(__xludf.DUMMYFUNCTION("""COMPUTED_VALUE"""),"")</f>
        <v/>
      </c>
    </row>
    <row r="678">
      <c r="A678" s="105"/>
      <c r="B678" s="105"/>
      <c r="C678" s="105"/>
      <c r="D678" s="105"/>
      <c r="E678" s="106"/>
      <c r="F678" s="205"/>
      <c r="G678" s="105"/>
      <c r="H678" s="108"/>
      <c r="I678" s="105"/>
      <c r="J678" s="108" t="str">
        <f>IFERROR(__xludf.DUMMYFUNCTION("""COMPUTED_VALUE"""),"")</f>
        <v/>
      </c>
      <c r="K678" s="105" t="str">
        <f>IFERROR(__xludf.DUMMYFUNCTION("""COMPUTED_VALUE"""),"")</f>
        <v/>
      </c>
      <c r="L678" s="105" t="str">
        <f>IFERROR(__xludf.DUMMYFUNCTION("""COMPUTED_VALUE"""),"")</f>
        <v/>
      </c>
      <c r="M678" s="105" t="str">
        <f>IFERROR(__xludf.DUMMYFUNCTION("""COMPUTED_VALUE"""),"")</f>
        <v/>
      </c>
      <c r="N678" s="105" t="str">
        <f>IFERROR(__xludf.DUMMYFUNCTION("""COMPUTED_VALUE"""),"")</f>
        <v/>
      </c>
      <c r="O678" s="105" t="str">
        <f>IFERROR(__xludf.DUMMYFUNCTION("""COMPUTED_VALUE"""),"")</f>
        <v/>
      </c>
      <c r="P678" s="105" t="str">
        <f>IFERROR(__xludf.DUMMYFUNCTION("""COMPUTED_VALUE"""),"")</f>
        <v/>
      </c>
      <c r="Q678" s="105" t="str">
        <f>IFERROR(__xludf.DUMMYFUNCTION("""COMPUTED_VALUE"""),"")</f>
        <v/>
      </c>
      <c r="R678" s="105" t="str">
        <f>IFERROR(__xludf.DUMMYFUNCTION("""COMPUTED_VALUE"""),"")</f>
        <v/>
      </c>
      <c r="S678" s="105" t="str">
        <f>IFERROR(__xludf.DUMMYFUNCTION("""COMPUTED_VALUE"""),"")</f>
        <v/>
      </c>
      <c r="T678" s="105" t="str">
        <f>IFERROR(__xludf.DUMMYFUNCTION("""COMPUTED_VALUE"""),"")</f>
        <v/>
      </c>
      <c r="U678" s="105" t="str">
        <f>IFERROR(__xludf.DUMMYFUNCTION("""COMPUTED_VALUE"""),"")</f>
        <v/>
      </c>
      <c r="V678" s="105" t="str">
        <f>IFERROR(__xludf.DUMMYFUNCTION("""COMPUTED_VALUE"""),"")</f>
        <v/>
      </c>
      <c r="W678" s="105" t="str">
        <f>IFERROR(__xludf.DUMMYFUNCTION("""COMPUTED_VALUE"""),"")</f>
        <v/>
      </c>
      <c r="X678" s="105" t="str">
        <f>IFERROR(__xludf.DUMMYFUNCTION("""COMPUTED_VALUE"""),"")</f>
        <v/>
      </c>
      <c r="Y678" s="105" t="str">
        <f>IFERROR(__xludf.DUMMYFUNCTION("""COMPUTED_VALUE"""),"")</f>
        <v/>
      </c>
      <c r="Z678" s="105" t="str">
        <f>IFERROR(__xludf.DUMMYFUNCTION("""COMPUTED_VALUE"""),"")</f>
        <v/>
      </c>
      <c r="AA678" s="105" t="str">
        <f>IFERROR(__xludf.DUMMYFUNCTION("""COMPUTED_VALUE"""),"")</f>
        <v/>
      </c>
      <c r="AB678" s="105" t="str">
        <f>IFERROR(__xludf.DUMMYFUNCTION("""COMPUTED_VALUE"""),"")</f>
        <v/>
      </c>
      <c r="AC678" s="105" t="str">
        <f>IFERROR(__xludf.DUMMYFUNCTION("""COMPUTED_VALUE"""),"")</f>
        <v/>
      </c>
      <c r="AD678" s="105" t="str">
        <f>IFERROR(__xludf.DUMMYFUNCTION("""COMPUTED_VALUE"""),"")</f>
        <v/>
      </c>
      <c r="AE678" s="105" t="str">
        <f>IFERROR(__xludf.DUMMYFUNCTION("""COMPUTED_VALUE"""),"")</f>
        <v/>
      </c>
      <c r="AF678" s="105" t="str">
        <f>IFERROR(__xludf.DUMMYFUNCTION("""COMPUTED_VALUE"""),"")</f>
        <v/>
      </c>
      <c r="AG678" s="105" t="str">
        <f>IFERROR(__xludf.DUMMYFUNCTION("""COMPUTED_VALUE"""),"")</f>
        <v/>
      </c>
      <c r="AH678" s="105" t="str">
        <f>IFERROR(__xludf.DUMMYFUNCTION("""COMPUTED_VALUE"""),"")</f>
        <v/>
      </c>
      <c r="AI678" s="105" t="str">
        <f>IFERROR(__xludf.DUMMYFUNCTION("""COMPUTED_VALUE"""),"")</f>
        <v/>
      </c>
      <c r="AJ678" s="105" t="str">
        <f>IFERROR(__xludf.DUMMYFUNCTION("""COMPUTED_VALUE"""),"")</f>
        <v/>
      </c>
      <c r="AK678" s="105" t="str">
        <f>IFERROR(__xludf.DUMMYFUNCTION("""COMPUTED_VALUE"""),"")</f>
        <v/>
      </c>
      <c r="AL678" s="105" t="str">
        <f>IFERROR(__xludf.DUMMYFUNCTION("""COMPUTED_VALUE"""),"")</f>
        <v/>
      </c>
      <c r="AM678" s="105" t="str">
        <f>IFERROR(__xludf.DUMMYFUNCTION("""COMPUTED_VALUE"""),"")</f>
        <v/>
      </c>
      <c r="AN678" s="105" t="str">
        <f>IFERROR(__xludf.DUMMYFUNCTION("""COMPUTED_VALUE"""),"")</f>
        <v/>
      </c>
    </row>
    <row r="679">
      <c r="A679" s="105"/>
      <c r="B679" s="105"/>
      <c r="C679" s="105"/>
      <c r="D679" s="105"/>
      <c r="E679" s="106"/>
      <c r="F679" s="205"/>
      <c r="G679" s="105"/>
      <c r="H679" s="108"/>
      <c r="I679" s="105"/>
      <c r="J679" s="108" t="str">
        <f>IFERROR(__xludf.DUMMYFUNCTION("""COMPUTED_VALUE"""),"")</f>
        <v/>
      </c>
      <c r="K679" s="105" t="str">
        <f>IFERROR(__xludf.DUMMYFUNCTION("""COMPUTED_VALUE"""),"")</f>
        <v/>
      </c>
      <c r="L679" s="105" t="str">
        <f>IFERROR(__xludf.DUMMYFUNCTION("""COMPUTED_VALUE"""),"")</f>
        <v/>
      </c>
      <c r="M679" s="105" t="str">
        <f>IFERROR(__xludf.DUMMYFUNCTION("""COMPUTED_VALUE"""),"")</f>
        <v/>
      </c>
      <c r="N679" s="105" t="str">
        <f>IFERROR(__xludf.DUMMYFUNCTION("""COMPUTED_VALUE"""),"")</f>
        <v/>
      </c>
      <c r="O679" s="105" t="str">
        <f>IFERROR(__xludf.DUMMYFUNCTION("""COMPUTED_VALUE"""),"")</f>
        <v/>
      </c>
      <c r="P679" s="105" t="str">
        <f>IFERROR(__xludf.DUMMYFUNCTION("""COMPUTED_VALUE"""),"")</f>
        <v/>
      </c>
      <c r="Q679" s="105" t="str">
        <f>IFERROR(__xludf.DUMMYFUNCTION("""COMPUTED_VALUE"""),"")</f>
        <v/>
      </c>
      <c r="R679" s="105" t="str">
        <f>IFERROR(__xludf.DUMMYFUNCTION("""COMPUTED_VALUE"""),"")</f>
        <v/>
      </c>
      <c r="S679" s="105" t="str">
        <f>IFERROR(__xludf.DUMMYFUNCTION("""COMPUTED_VALUE"""),"")</f>
        <v/>
      </c>
      <c r="T679" s="105" t="str">
        <f>IFERROR(__xludf.DUMMYFUNCTION("""COMPUTED_VALUE"""),"")</f>
        <v/>
      </c>
      <c r="U679" s="105" t="str">
        <f>IFERROR(__xludf.DUMMYFUNCTION("""COMPUTED_VALUE"""),"")</f>
        <v/>
      </c>
      <c r="V679" s="105" t="str">
        <f>IFERROR(__xludf.DUMMYFUNCTION("""COMPUTED_VALUE"""),"")</f>
        <v/>
      </c>
      <c r="W679" s="105" t="str">
        <f>IFERROR(__xludf.DUMMYFUNCTION("""COMPUTED_VALUE"""),"")</f>
        <v/>
      </c>
      <c r="X679" s="105" t="str">
        <f>IFERROR(__xludf.DUMMYFUNCTION("""COMPUTED_VALUE"""),"")</f>
        <v/>
      </c>
      <c r="Y679" s="105" t="str">
        <f>IFERROR(__xludf.DUMMYFUNCTION("""COMPUTED_VALUE"""),"")</f>
        <v/>
      </c>
      <c r="Z679" s="105" t="str">
        <f>IFERROR(__xludf.DUMMYFUNCTION("""COMPUTED_VALUE"""),"")</f>
        <v/>
      </c>
      <c r="AA679" s="105" t="str">
        <f>IFERROR(__xludf.DUMMYFUNCTION("""COMPUTED_VALUE"""),"")</f>
        <v/>
      </c>
      <c r="AB679" s="105" t="str">
        <f>IFERROR(__xludf.DUMMYFUNCTION("""COMPUTED_VALUE"""),"")</f>
        <v/>
      </c>
      <c r="AC679" s="105" t="str">
        <f>IFERROR(__xludf.DUMMYFUNCTION("""COMPUTED_VALUE"""),"")</f>
        <v/>
      </c>
      <c r="AD679" s="105" t="str">
        <f>IFERROR(__xludf.DUMMYFUNCTION("""COMPUTED_VALUE"""),"")</f>
        <v/>
      </c>
      <c r="AE679" s="105" t="str">
        <f>IFERROR(__xludf.DUMMYFUNCTION("""COMPUTED_VALUE"""),"")</f>
        <v/>
      </c>
      <c r="AF679" s="105" t="str">
        <f>IFERROR(__xludf.DUMMYFUNCTION("""COMPUTED_VALUE"""),"")</f>
        <v/>
      </c>
      <c r="AG679" s="105" t="str">
        <f>IFERROR(__xludf.DUMMYFUNCTION("""COMPUTED_VALUE"""),"")</f>
        <v/>
      </c>
      <c r="AH679" s="105" t="str">
        <f>IFERROR(__xludf.DUMMYFUNCTION("""COMPUTED_VALUE"""),"")</f>
        <v/>
      </c>
      <c r="AI679" s="105" t="str">
        <f>IFERROR(__xludf.DUMMYFUNCTION("""COMPUTED_VALUE"""),"")</f>
        <v/>
      </c>
      <c r="AJ679" s="105" t="str">
        <f>IFERROR(__xludf.DUMMYFUNCTION("""COMPUTED_VALUE"""),"")</f>
        <v/>
      </c>
      <c r="AK679" s="105" t="str">
        <f>IFERROR(__xludf.DUMMYFUNCTION("""COMPUTED_VALUE"""),"")</f>
        <v/>
      </c>
      <c r="AL679" s="105" t="str">
        <f>IFERROR(__xludf.DUMMYFUNCTION("""COMPUTED_VALUE"""),"")</f>
        <v/>
      </c>
      <c r="AM679" s="105" t="str">
        <f>IFERROR(__xludf.DUMMYFUNCTION("""COMPUTED_VALUE"""),"")</f>
        <v/>
      </c>
      <c r="AN679" s="105" t="str">
        <f>IFERROR(__xludf.DUMMYFUNCTION("""COMPUTED_VALUE"""),"")</f>
        <v/>
      </c>
    </row>
    <row r="680">
      <c r="A680" s="105"/>
      <c r="B680" s="105"/>
      <c r="C680" s="105"/>
      <c r="D680" s="105"/>
      <c r="E680" s="106"/>
      <c r="F680" s="205"/>
      <c r="G680" s="105"/>
      <c r="H680" s="108"/>
      <c r="I680" s="105"/>
      <c r="J680" s="108" t="str">
        <f>IFERROR(__xludf.DUMMYFUNCTION("""COMPUTED_VALUE"""),"")</f>
        <v/>
      </c>
      <c r="K680" s="105" t="str">
        <f>IFERROR(__xludf.DUMMYFUNCTION("""COMPUTED_VALUE"""),"")</f>
        <v/>
      </c>
      <c r="L680" s="105" t="str">
        <f>IFERROR(__xludf.DUMMYFUNCTION("""COMPUTED_VALUE"""),"")</f>
        <v/>
      </c>
      <c r="M680" s="105" t="str">
        <f>IFERROR(__xludf.DUMMYFUNCTION("""COMPUTED_VALUE"""),"")</f>
        <v/>
      </c>
      <c r="N680" s="105" t="str">
        <f>IFERROR(__xludf.DUMMYFUNCTION("""COMPUTED_VALUE"""),"")</f>
        <v/>
      </c>
      <c r="O680" s="105" t="str">
        <f>IFERROR(__xludf.DUMMYFUNCTION("""COMPUTED_VALUE"""),"")</f>
        <v/>
      </c>
      <c r="P680" s="105" t="str">
        <f>IFERROR(__xludf.DUMMYFUNCTION("""COMPUTED_VALUE"""),"")</f>
        <v/>
      </c>
      <c r="Q680" s="105" t="str">
        <f>IFERROR(__xludf.DUMMYFUNCTION("""COMPUTED_VALUE"""),"")</f>
        <v/>
      </c>
      <c r="R680" s="105" t="str">
        <f>IFERROR(__xludf.DUMMYFUNCTION("""COMPUTED_VALUE"""),"")</f>
        <v/>
      </c>
      <c r="S680" s="105" t="str">
        <f>IFERROR(__xludf.DUMMYFUNCTION("""COMPUTED_VALUE"""),"")</f>
        <v/>
      </c>
      <c r="T680" s="105" t="str">
        <f>IFERROR(__xludf.DUMMYFUNCTION("""COMPUTED_VALUE"""),"")</f>
        <v/>
      </c>
      <c r="U680" s="105" t="str">
        <f>IFERROR(__xludf.DUMMYFUNCTION("""COMPUTED_VALUE"""),"")</f>
        <v/>
      </c>
      <c r="V680" s="105" t="str">
        <f>IFERROR(__xludf.DUMMYFUNCTION("""COMPUTED_VALUE"""),"")</f>
        <v/>
      </c>
      <c r="W680" s="105" t="str">
        <f>IFERROR(__xludf.DUMMYFUNCTION("""COMPUTED_VALUE"""),"")</f>
        <v/>
      </c>
      <c r="X680" s="105" t="str">
        <f>IFERROR(__xludf.DUMMYFUNCTION("""COMPUTED_VALUE"""),"")</f>
        <v/>
      </c>
      <c r="Y680" s="105" t="str">
        <f>IFERROR(__xludf.DUMMYFUNCTION("""COMPUTED_VALUE"""),"")</f>
        <v/>
      </c>
      <c r="Z680" s="105" t="str">
        <f>IFERROR(__xludf.DUMMYFUNCTION("""COMPUTED_VALUE"""),"")</f>
        <v/>
      </c>
      <c r="AA680" s="105" t="str">
        <f>IFERROR(__xludf.DUMMYFUNCTION("""COMPUTED_VALUE"""),"")</f>
        <v/>
      </c>
      <c r="AB680" s="105" t="str">
        <f>IFERROR(__xludf.DUMMYFUNCTION("""COMPUTED_VALUE"""),"")</f>
        <v/>
      </c>
      <c r="AC680" s="105" t="str">
        <f>IFERROR(__xludf.DUMMYFUNCTION("""COMPUTED_VALUE"""),"")</f>
        <v/>
      </c>
      <c r="AD680" s="105" t="str">
        <f>IFERROR(__xludf.DUMMYFUNCTION("""COMPUTED_VALUE"""),"")</f>
        <v/>
      </c>
      <c r="AE680" s="105" t="str">
        <f>IFERROR(__xludf.DUMMYFUNCTION("""COMPUTED_VALUE"""),"")</f>
        <v/>
      </c>
      <c r="AF680" s="105" t="str">
        <f>IFERROR(__xludf.DUMMYFUNCTION("""COMPUTED_VALUE"""),"")</f>
        <v/>
      </c>
      <c r="AG680" s="105" t="str">
        <f>IFERROR(__xludf.DUMMYFUNCTION("""COMPUTED_VALUE"""),"")</f>
        <v/>
      </c>
      <c r="AH680" s="105" t="str">
        <f>IFERROR(__xludf.DUMMYFUNCTION("""COMPUTED_VALUE"""),"")</f>
        <v/>
      </c>
      <c r="AI680" s="105" t="str">
        <f>IFERROR(__xludf.DUMMYFUNCTION("""COMPUTED_VALUE"""),"")</f>
        <v/>
      </c>
      <c r="AJ680" s="105" t="str">
        <f>IFERROR(__xludf.DUMMYFUNCTION("""COMPUTED_VALUE"""),"")</f>
        <v/>
      </c>
      <c r="AK680" s="105" t="str">
        <f>IFERROR(__xludf.DUMMYFUNCTION("""COMPUTED_VALUE"""),"")</f>
        <v/>
      </c>
      <c r="AL680" s="105" t="str">
        <f>IFERROR(__xludf.DUMMYFUNCTION("""COMPUTED_VALUE"""),"")</f>
        <v/>
      </c>
      <c r="AM680" s="105" t="str">
        <f>IFERROR(__xludf.DUMMYFUNCTION("""COMPUTED_VALUE"""),"")</f>
        <v/>
      </c>
      <c r="AN680" s="105" t="str">
        <f>IFERROR(__xludf.DUMMYFUNCTION("""COMPUTED_VALUE"""),"")</f>
        <v/>
      </c>
    </row>
    <row r="681">
      <c r="A681" s="105"/>
      <c r="B681" s="105"/>
      <c r="C681" s="105"/>
      <c r="D681" s="105"/>
      <c r="E681" s="106"/>
      <c r="F681" s="205"/>
      <c r="G681" s="105"/>
      <c r="H681" s="108"/>
      <c r="I681" s="105"/>
      <c r="J681" s="108" t="str">
        <f>IFERROR(__xludf.DUMMYFUNCTION("""COMPUTED_VALUE"""),"")</f>
        <v/>
      </c>
      <c r="K681" s="105" t="str">
        <f>IFERROR(__xludf.DUMMYFUNCTION("""COMPUTED_VALUE"""),"")</f>
        <v/>
      </c>
      <c r="L681" s="105" t="str">
        <f>IFERROR(__xludf.DUMMYFUNCTION("""COMPUTED_VALUE"""),"")</f>
        <v/>
      </c>
      <c r="M681" s="105" t="str">
        <f>IFERROR(__xludf.DUMMYFUNCTION("""COMPUTED_VALUE"""),"")</f>
        <v/>
      </c>
      <c r="N681" s="105" t="str">
        <f>IFERROR(__xludf.DUMMYFUNCTION("""COMPUTED_VALUE"""),"")</f>
        <v/>
      </c>
      <c r="O681" s="105" t="str">
        <f>IFERROR(__xludf.DUMMYFUNCTION("""COMPUTED_VALUE"""),"")</f>
        <v/>
      </c>
      <c r="P681" s="105" t="str">
        <f>IFERROR(__xludf.DUMMYFUNCTION("""COMPUTED_VALUE"""),"")</f>
        <v/>
      </c>
      <c r="Q681" s="105" t="str">
        <f>IFERROR(__xludf.DUMMYFUNCTION("""COMPUTED_VALUE"""),"")</f>
        <v/>
      </c>
      <c r="R681" s="105" t="str">
        <f>IFERROR(__xludf.DUMMYFUNCTION("""COMPUTED_VALUE"""),"")</f>
        <v/>
      </c>
      <c r="S681" s="105" t="str">
        <f>IFERROR(__xludf.DUMMYFUNCTION("""COMPUTED_VALUE"""),"")</f>
        <v/>
      </c>
      <c r="T681" s="105" t="str">
        <f>IFERROR(__xludf.DUMMYFUNCTION("""COMPUTED_VALUE"""),"")</f>
        <v/>
      </c>
      <c r="U681" s="105" t="str">
        <f>IFERROR(__xludf.DUMMYFUNCTION("""COMPUTED_VALUE"""),"")</f>
        <v/>
      </c>
      <c r="V681" s="105" t="str">
        <f>IFERROR(__xludf.DUMMYFUNCTION("""COMPUTED_VALUE"""),"")</f>
        <v/>
      </c>
      <c r="W681" s="105" t="str">
        <f>IFERROR(__xludf.DUMMYFUNCTION("""COMPUTED_VALUE"""),"")</f>
        <v/>
      </c>
      <c r="X681" s="105" t="str">
        <f>IFERROR(__xludf.DUMMYFUNCTION("""COMPUTED_VALUE"""),"")</f>
        <v/>
      </c>
      <c r="Y681" s="105" t="str">
        <f>IFERROR(__xludf.DUMMYFUNCTION("""COMPUTED_VALUE"""),"")</f>
        <v/>
      </c>
      <c r="Z681" s="105" t="str">
        <f>IFERROR(__xludf.DUMMYFUNCTION("""COMPUTED_VALUE"""),"")</f>
        <v/>
      </c>
      <c r="AA681" s="105" t="str">
        <f>IFERROR(__xludf.DUMMYFUNCTION("""COMPUTED_VALUE"""),"")</f>
        <v/>
      </c>
      <c r="AB681" s="105" t="str">
        <f>IFERROR(__xludf.DUMMYFUNCTION("""COMPUTED_VALUE"""),"")</f>
        <v/>
      </c>
      <c r="AC681" s="105" t="str">
        <f>IFERROR(__xludf.DUMMYFUNCTION("""COMPUTED_VALUE"""),"")</f>
        <v/>
      </c>
      <c r="AD681" s="105" t="str">
        <f>IFERROR(__xludf.DUMMYFUNCTION("""COMPUTED_VALUE"""),"")</f>
        <v/>
      </c>
      <c r="AE681" s="105" t="str">
        <f>IFERROR(__xludf.DUMMYFUNCTION("""COMPUTED_VALUE"""),"")</f>
        <v/>
      </c>
      <c r="AF681" s="105" t="str">
        <f>IFERROR(__xludf.DUMMYFUNCTION("""COMPUTED_VALUE"""),"")</f>
        <v/>
      </c>
      <c r="AG681" s="105" t="str">
        <f>IFERROR(__xludf.DUMMYFUNCTION("""COMPUTED_VALUE"""),"")</f>
        <v/>
      </c>
      <c r="AH681" s="105" t="str">
        <f>IFERROR(__xludf.DUMMYFUNCTION("""COMPUTED_VALUE"""),"")</f>
        <v/>
      </c>
      <c r="AI681" s="105" t="str">
        <f>IFERROR(__xludf.DUMMYFUNCTION("""COMPUTED_VALUE"""),"")</f>
        <v/>
      </c>
      <c r="AJ681" s="105" t="str">
        <f>IFERROR(__xludf.DUMMYFUNCTION("""COMPUTED_VALUE"""),"")</f>
        <v/>
      </c>
      <c r="AK681" s="105" t="str">
        <f>IFERROR(__xludf.DUMMYFUNCTION("""COMPUTED_VALUE"""),"")</f>
        <v/>
      </c>
      <c r="AL681" s="105" t="str">
        <f>IFERROR(__xludf.DUMMYFUNCTION("""COMPUTED_VALUE"""),"")</f>
        <v/>
      </c>
      <c r="AM681" s="105" t="str">
        <f>IFERROR(__xludf.DUMMYFUNCTION("""COMPUTED_VALUE"""),"")</f>
        <v/>
      </c>
      <c r="AN681" s="105" t="str">
        <f>IFERROR(__xludf.DUMMYFUNCTION("""COMPUTED_VALUE"""),"")</f>
        <v/>
      </c>
    </row>
    <row r="682">
      <c r="A682" s="105"/>
      <c r="B682" s="105"/>
      <c r="C682" s="105"/>
      <c r="D682" s="105"/>
      <c r="E682" s="106"/>
      <c r="F682" s="205"/>
      <c r="G682" s="105"/>
      <c r="H682" s="108"/>
      <c r="I682" s="105"/>
      <c r="J682" s="108" t="str">
        <f>IFERROR(__xludf.DUMMYFUNCTION("""COMPUTED_VALUE"""),"")</f>
        <v/>
      </c>
      <c r="K682" s="105" t="str">
        <f>IFERROR(__xludf.DUMMYFUNCTION("""COMPUTED_VALUE"""),"")</f>
        <v/>
      </c>
      <c r="L682" s="105" t="str">
        <f>IFERROR(__xludf.DUMMYFUNCTION("""COMPUTED_VALUE"""),"")</f>
        <v/>
      </c>
      <c r="M682" s="105" t="str">
        <f>IFERROR(__xludf.DUMMYFUNCTION("""COMPUTED_VALUE"""),"")</f>
        <v/>
      </c>
      <c r="N682" s="105" t="str">
        <f>IFERROR(__xludf.DUMMYFUNCTION("""COMPUTED_VALUE"""),"")</f>
        <v/>
      </c>
      <c r="O682" s="105" t="str">
        <f>IFERROR(__xludf.DUMMYFUNCTION("""COMPUTED_VALUE"""),"")</f>
        <v/>
      </c>
      <c r="P682" s="105" t="str">
        <f>IFERROR(__xludf.DUMMYFUNCTION("""COMPUTED_VALUE"""),"")</f>
        <v/>
      </c>
      <c r="Q682" s="105" t="str">
        <f>IFERROR(__xludf.DUMMYFUNCTION("""COMPUTED_VALUE"""),"")</f>
        <v/>
      </c>
      <c r="R682" s="105" t="str">
        <f>IFERROR(__xludf.DUMMYFUNCTION("""COMPUTED_VALUE"""),"")</f>
        <v/>
      </c>
      <c r="S682" s="105" t="str">
        <f>IFERROR(__xludf.DUMMYFUNCTION("""COMPUTED_VALUE"""),"")</f>
        <v/>
      </c>
      <c r="T682" s="105" t="str">
        <f>IFERROR(__xludf.DUMMYFUNCTION("""COMPUTED_VALUE"""),"")</f>
        <v/>
      </c>
      <c r="U682" s="105" t="str">
        <f>IFERROR(__xludf.DUMMYFUNCTION("""COMPUTED_VALUE"""),"")</f>
        <v/>
      </c>
      <c r="V682" s="105" t="str">
        <f>IFERROR(__xludf.DUMMYFUNCTION("""COMPUTED_VALUE"""),"")</f>
        <v/>
      </c>
      <c r="W682" s="105" t="str">
        <f>IFERROR(__xludf.DUMMYFUNCTION("""COMPUTED_VALUE"""),"")</f>
        <v/>
      </c>
      <c r="X682" s="105" t="str">
        <f>IFERROR(__xludf.DUMMYFUNCTION("""COMPUTED_VALUE"""),"")</f>
        <v/>
      </c>
      <c r="Y682" s="105" t="str">
        <f>IFERROR(__xludf.DUMMYFUNCTION("""COMPUTED_VALUE"""),"")</f>
        <v/>
      </c>
      <c r="Z682" s="105" t="str">
        <f>IFERROR(__xludf.DUMMYFUNCTION("""COMPUTED_VALUE"""),"")</f>
        <v/>
      </c>
      <c r="AA682" s="105" t="str">
        <f>IFERROR(__xludf.DUMMYFUNCTION("""COMPUTED_VALUE"""),"")</f>
        <v/>
      </c>
      <c r="AB682" s="105" t="str">
        <f>IFERROR(__xludf.DUMMYFUNCTION("""COMPUTED_VALUE"""),"")</f>
        <v/>
      </c>
      <c r="AC682" s="105" t="str">
        <f>IFERROR(__xludf.DUMMYFUNCTION("""COMPUTED_VALUE"""),"")</f>
        <v/>
      </c>
      <c r="AD682" s="105" t="str">
        <f>IFERROR(__xludf.DUMMYFUNCTION("""COMPUTED_VALUE"""),"")</f>
        <v/>
      </c>
      <c r="AE682" s="105" t="str">
        <f>IFERROR(__xludf.DUMMYFUNCTION("""COMPUTED_VALUE"""),"")</f>
        <v/>
      </c>
      <c r="AF682" s="105" t="str">
        <f>IFERROR(__xludf.DUMMYFUNCTION("""COMPUTED_VALUE"""),"")</f>
        <v/>
      </c>
      <c r="AG682" s="105" t="str">
        <f>IFERROR(__xludf.DUMMYFUNCTION("""COMPUTED_VALUE"""),"")</f>
        <v/>
      </c>
      <c r="AH682" s="105" t="str">
        <f>IFERROR(__xludf.DUMMYFUNCTION("""COMPUTED_VALUE"""),"")</f>
        <v/>
      </c>
      <c r="AI682" s="105" t="str">
        <f>IFERROR(__xludf.DUMMYFUNCTION("""COMPUTED_VALUE"""),"")</f>
        <v/>
      </c>
      <c r="AJ682" s="105" t="str">
        <f>IFERROR(__xludf.DUMMYFUNCTION("""COMPUTED_VALUE"""),"")</f>
        <v/>
      </c>
      <c r="AK682" s="105" t="str">
        <f>IFERROR(__xludf.DUMMYFUNCTION("""COMPUTED_VALUE"""),"")</f>
        <v/>
      </c>
      <c r="AL682" s="105" t="str">
        <f>IFERROR(__xludf.DUMMYFUNCTION("""COMPUTED_VALUE"""),"")</f>
        <v/>
      </c>
      <c r="AM682" s="105" t="str">
        <f>IFERROR(__xludf.DUMMYFUNCTION("""COMPUTED_VALUE"""),"")</f>
        <v/>
      </c>
      <c r="AN682" s="105" t="str">
        <f>IFERROR(__xludf.DUMMYFUNCTION("""COMPUTED_VALUE"""),"")</f>
        <v/>
      </c>
    </row>
    <row r="683">
      <c r="A683" s="105"/>
      <c r="B683" s="105"/>
      <c r="C683" s="105"/>
      <c r="D683" s="105"/>
      <c r="E683" s="106"/>
      <c r="F683" s="205"/>
      <c r="G683" s="105"/>
      <c r="H683" s="108"/>
      <c r="I683" s="105"/>
      <c r="J683" s="108" t="str">
        <f>IFERROR(__xludf.DUMMYFUNCTION("""COMPUTED_VALUE"""),"")</f>
        <v/>
      </c>
      <c r="K683" s="105" t="str">
        <f>IFERROR(__xludf.DUMMYFUNCTION("""COMPUTED_VALUE"""),"")</f>
        <v/>
      </c>
      <c r="L683" s="105" t="str">
        <f>IFERROR(__xludf.DUMMYFUNCTION("""COMPUTED_VALUE"""),"")</f>
        <v/>
      </c>
      <c r="M683" s="105" t="str">
        <f>IFERROR(__xludf.DUMMYFUNCTION("""COMPUTED_VALUE"""),"")</f>
        <v/>
      </c>
      <c r="N683" s="105" t="str">
        <f>IFERROR(__xludf.DUMMYFUNCTION("""COMPUTED_VALUE"""),"")</f>
        <v/>
      </c>
      <c r="O683" s="105" t="str">
        <f>IFERROR(__xludf.DUMMYFUNCTION("""COMPUTED_VALUE"""),"")</f>
        <v/>
      </c>
      <c r="P683" s="105" t="str">
        <f>IFERROR(__xludf.DUMMYFUNCTION("""COMPUTED_VALUE"""),"")</f>
        <v/>
      </c>
      <c r="Q683" s="105" t="str">
        <f>IFERROR(__xludf.DUMMYFUNCTION("""COMPUTED_VALUE"""),"")</f>
        <v/>
      </c>
      <c r="R683" s="105" t="str">
        <f>IFERROR(__xludf.DUMMYFUNCTION("""COMPUTED_VALUE"""),"")</f>
        <v/>
      </c>
      <c r="S683" s="105" t="str">
        <f>IFERROR(__xludf.DUMMYFUNCTION("""COMPUTED_VALUE"""),"")</f>
        <v/>
      </c>
      <c r="T683" s="105" t="str">
        <f>IFERROR(__xludf.DUMMYFUNCTION("""COMPUTED_VALUE"""),"")</f>
        <v/>
      </c>
      <c r="U683" s="105" t="str">
        <f>IFERROR(__xludf.DUMMYFUNCTION("""COMPUTED_VALUE"""),"")</f>
        <v/>
      </c>
      <c r="V683" s="105" t="str">
        <f>IFERROR(__xludf.DUMMYFUNCTION("""COMPUTED_VALUE"""),"")</f>
        <v/>
      </c>
      <c r="W683" s="105" t="str">
        <f>IFERROR(__xludf.DUMMYFUNCTION("""COMPUTED_VALUE"""),"")</f>
        <v/>
      </c>
      <c r="X683" s="105" t="str">
        <f>IFERROR(__xludf.DUMMYFUNCTION("""COMPUTED_VALUE"""),"")</f>
        <v/>
      </c>
      <c r="Y683" s="105" t="str">
        <f>IFERROR(__xludf.DUMMYFUNCTION("""COMPUTED_VALUE"""),"")</f>
        <v/>
      </c>
      <c r="Z683" s="105" t="str">
        <f>IFERROR(__xludf.DUMMYFUNCTION("""COMPUTED_VALUE"""),"")</f>
        <v/>
      </c>
      <c r="AA683" s="105" t="str">
        <f>IFERROR(__xludf.DUMMYFUNCTION("""COMPUTED_VALUE"""),"")</f>
        <v/>
      </c>
      <c r="AB683" s="105" t="str">
        <f>IFERROR(__xludf.DUMMYFUNCTION("""COMPUTED_VALUE"""),"")</f>
        <v/>
      </c>
      <c r="AC683" s="105" t="str">
        <f>IFERROR(__xludf.DUMMYFUNCTION("""COMPUTED_VALUE"""),"")</f>
        <v/>
      </c>
      <c r="AD683" s="105" t="str">
        <f>IFERROR(__xludf.DUMMYFUNCTION("""COMPUTED_VALUE"""),"")</f>
        <v/>
      </c>
      <c r="AE683" s="105" t="str">
        <f>IFERROR(__xludf.DUMMYFUNCTION("""COMPUTED_VALUE"""),"")</f>
        <v/>
      </c>
      <c r="AF683" s="105" t="str">
        <f>IFERROR(__xludf.DUMMYFUNCTION("""COMPUTED_VALUE"""),"")</f>
        <v/>
      </c>
      <c r="AG683" s="105" t="str">
        <f>IFERROR(__xludf.DUMMYFUNCTION("""COMPUTED_VALUE"""),"")</f>
        <v/>
      </c>
      <c r="AH683" s="105" t="str">
        <f>IFERROR(__xludf.DUMMYFUNCTION("""COMPUTED_VALUE"""),"")</f>
        <v/>
      </c>
      <c r="AI683" s="105" t="str">
        <f>IFERROR(__xludf.DUMMYFUNCTION("""COMPUTED_VALUE"""),"")</f>
        <v/>
      </c>
      <c r="AJ683" s="105" t="str">
        <f>IFERROR(__xludf.DUMMYFUNCTION("""COMPUTED_VALUE"""),"")</f>
        <v/>
      </c>
      <c r="AK683" s="105" t="str">
        <f>IFERROR(__xludf.DUMMYFUNCTION("""COMPUTED_VALUE"""),"")</f>
        <v/>
      </c>
      <c r="AL683" s="105" t="str">
        <f>IFERROR(__xludf.DUMMYFUNCTION("""COMPUTED_VALUE"""),"")</f>
        <v/>
      </c>
      <c r="AM683" s="105" t="str">
        <f>IFERROR(__xludf.DUMMYFUNCTION("""COMPUTED_VALUE"""),"")</f>
        <v/>
      </c>
      <c r="AN683" s="105" t="str">
        <f>IFERROR(__xludf.DUMMYFUNCTION("""COMPUTED_VALUE"""),"")</f>
        <v/>
      </c>
    </row>
    <row r="684">
      <c r="A684" s="105"/>
      <c r="B684" s="105"/>
      <c r="C684" s="105"/>
      <c r="D684" s="105"/>
      <c r="E684" s="106"/>
      <c r="F684" s="205"/>
      <c r="G684" s="105"/>
      <c r="H684" s="108"/>
      <c r="I684" s="105"/>
      <c r="J684" s="108" t="str">
        <f>IFERROR(__xludf.DUMMYFUNCTION("""COMPUTED_VALUE"""),"")</f>
        <v/>
      </c>
      <c r="K684" s="105" t="str">
        <f>IFERROR(__xludf.DUMMYFUNCTION("""COMPUTED_VALUE"""),"")</f>
        <v/>
      </c>
      <c r="L684" s="105" t="str">
        <f>IFERROR(__xludf.DUMMYFUNCTION("""COMPUTED_VALUE"""),"")</f>
        <v/>
      </c>
      <c r="M684" s="105" t="str">
        <f>IFERROR(__xludf.DUMMYFUNCTION("""COMPUTED_VALUE"""),"")</f>
        <v/>
      </c>
      <c r="N684" s="105" t="str">
        <f>IFERROR(__xludf.DUMMYFUNCTION("""COMPUTED_VALUE"""),"")</f>
        <v/>
      </c>
      <c r="O684" s="105" t="str">
        <f>IFERROR(__xludf.DUMMYFUNCTION("""COMPUTED_VALUE"""),"")</f>
        <v/>
      </c>
      <c r="P684" s="105" t="str">
        <f>IFERROR(__xludf.DUMMYFUNCTION("""COMPUTED_VALUE"""),"")</f>
        <v/>
      </c>
      <c r="Q684" s="105" t="str">
        <f>IFERROR(__xludf.DUMMYFUNCTION("""COMPUTED_VALUE"""),"")</f>
        <v/>
      </c>
      <c r="R684" s="105" t="str">
        <f>IFERROR(__xludf.DUMMYFUNCTION("""COMPUTED_VALUE"""),"")</f>
        <v/>
      </c>
      <c r="S684" s="105" t="str">
        <f>IFERROR(__xludf.DUMMYFUNCTION("""COMPUTED_VALUE"""),"")</f>
        <v/>
      </c>
      <c r="T684" s="105" t="str">
        <f>IFERROR(__xludf.DUMMYFUNCTION("""COMPUTED_VALUE"""),"")</f>
        <v/>
      </c>
      <c r="U684" s="105" t="str">
        <f>IFERROR(__xludf.DUMMYFUNCTION("""COMPUTED_VALUE"""),"")</f>
        <v/>
      </c>
      <c r="V684" s="105" t="str">
        <f>IFERROR(__xludf.DUMMYFUNCTION("""COMPUTED_VALUE"""),"")</f>
        <v/>
      </c>
      <c r="W684" s="105" t="str">
        <f>IFERROR(__xludf.DUMMYFUNCTION("""COMPUTED_VALUE"""),"")</f>
        <v/>
      </c>
      <c r="X684" s="105" t="str">
        <f>IFERROR(__xludf.DUMMYFUNCTION("""COMPUTED_VALUE"""),"")</f>
        <v/>
      </c>
      <c r="Y684" s="105" t="str">
        <f>IFERROR(__xludf.DUMMYFUNCTION("""COMPUTED_VALUE"""),"")</f>
        <v/>
      </c>
      <c r="Z684" s="105" t="str">
        <f>IFERROR(__xludf.DUMMYFUNCTION("""COMPUTED_VALUE"""),"")</f>
        <v/>
      </c>
      <c r="AA684" s="105" t="str">
        <f>IFERROR(__xludf.DUMMYFUNCTION("""COMPUTED_VALUE"""),"")</f>
        <v/>
      </c>
      <c r="AB684" s="105" t="str">
        <f>IFERROR(__xludf.DUMMYFUNCTION("""COMPUTED_VALUE"""),"")</f>
        <v/>
      </c>
      <c r="AC684" s="105" t="str">
        <f>IFERROR(__xludf.DUMMYFUNCTION("""COMPUTED_VALUE"""),"")</f>
        <v/>
      </c>
      <c r="AD684" s="105" t="str">
        <f>IFERROR(__xludf.DUMMYFUNCTION("""COMPUTED_VALUE"""),"")</f>
        <v/>
      </c>
      <c r="AE684" s="105" t="str">
        <f>IFERROR(__xludf.DUMMYFUNCTION("""COMPUTED_VALUE"""),"")</f>
        <v/>
      </c>
      <c r="AF684" s="105" t="str">
        <f>IFERROR(__xludf.DUMMYFUNCTION("""COMPUTED_VALUE"""),"")</f>
        <v/>
      </c>
      <c r="AG684" s="105" t="str">
        <f>IFERROR(__xludf.DUMMYFUNCTION("""COMPUTED_VALUE"""),"")</f>
        <v/>
      </c>
      <c r="AH684" s="105" t="str">
        <f>IFERROR(__xludf.DUMMYFUNCTION("""COMPUTED_VALUE"""),"")</f>
        <v/>
      </c>
      <c r="AI684" s="105" t="str">
        <f>IFERROR(__xludf.DUMMYFUNCTION("""COMPUTED_VALUE"""),"")</f>
        <v/>
      </c>
      <c r="AJ684" s="105" t="str">
        <f>IFERROR(__xludf.DUMMYFUNCTION("""COMPUTED_VALUE"""),"")</f>
        <v/>
      </c>
      <c r="AK684" s="105" t="str">
        <f>IFERROR(__xludf.DUMMYFUNCTION("""COMPUTED_VALUE"""),"")</f>
        <v/>
      </c>
      <c r="AL684" s="105" t="str">
        <f>IFERROR(__xludf.DUMMYFUNCTION("""COMPUTED_VALUE"""),"")</f>
        <v/>
      </c>
      <c r="AM684" s="105" t="str">
        <f>IFERROR(__xludf.DUMMYFUNCTION("""COMPUTED_VALUE"""),"")</f>
        <v/>
      </c>
      <c r="AN684" s="105" t="str">
        <f>IFERROR(__xludf.DUMMYFUNCTION("""COMPUTED_VALUE"""),"")</f>
        <v/>
      </c>
    </row>
    <row r="685">
      <c r="A685" s="105"/>
      <c r="B685" s="105"/>
      <c r="C685" s="105"/>
      <c r="D685" s="105"/>
      <c r="E685" s="106"/>
      <c r="F685" s="205"/>
      <c r="G685" s="105"/>
      <c r="H685" s="108"/>
      <c r="I685" s="105"/>
      <c r="J685" s="108" t="str">
        <f>IFERROR(__xludf.DUMMYFUNCTION("""COMPUTED_VALUE"""),"")</f>
        <v/>
      </c>
      <c r="K685" s="105" t="str">
        <f>IFERROR(__xludf.DUMMYFUNCTION("""COMPUTED_VALUE"""),"")</f>
        <v/>
      </c>
      <c r="L685" s="105" t="str">
        <f>IFERROR(__xludf.DUMMYFUNCTION("""COMPUTED_VALUE"""),"")</f>
        <v/>
      </c>
      <c r="M685" s="105" t="str">
        <f>IFERROR(__xludf.DUMMYFUNCTION("""COMPUTED_VALUE"""),"")</f>
        <v/>
      </c>
      <c r="N685" s="105" t="str">
        <f>IFERROR(__xludf.DUMMYFUNCTION("""COMPUTED_VALUE"""),"")</f>
        <v/>
      </c>
      <c r="O685" s="105" t="str">
        <f>IFERROR(__xludf.DUMMYFUNCTION("""COMPUTED_VALUE"""),"")</f>
        <v/>
      </c>
      <c r="P685" s="105" t="str">
        <f>IFERROR(__xludf.DUMMYFUNCTION("""COMPUTED_VALUE"""),"")</f>
        <v/>
      </c>
      <c r="Q685" s="105" t="str">
        <f>IFERROR(__xludf.DUMMYFUNCTION("""COMPUTED_VALUE"""),"")</f>
        <v/>
      </c>
      <c r="R685" s="105" t="str">
        <f>IFERROR(__xludf.DUMMYFUNCTION("""COMPUTED_VALUE"""),"")</f>
        <v/>
      </c>
      <c r="S685" s="105" t="str">
        <f>IFERROR(__xludf.DUMMYFUNCTION("""COMPUTED_VALUE"""),"")</f>
        <v/>
      </c>
      <c r="T685" s="105" t="str">
        <f>IFERROR(__xludf.DUMMYFUNCTION("""COMPUTED_VALUE"""),"")</f>
        <v/>
      </c>
      <c r="U685" s="105" t="str">
        <f>IFERROR(__xludf.DUMMYFUNCTION("""COMPUTED_VALUE"""),"")</f>
        <v/>
      </c>
      <c r="V685" s="105" t="str">
        <f>IFERROR(__xludf.DUMMYFUNCTION("""COMPUTED_VALUE"""),"")</f>
        <v/>
      </c>
      <c r="W685" s="105" t="str">
        <f>IFERROR(__xludf.DUMMYFUNCTION("""COMPUTED_VALUE"""),"")</f>
        <v/>
      </c>
      <c r="X685" s="105" t="str">
        <f>IFERROR(__xludf.DUMMYFUNCTION("""COMPUTED_VALUE"""),"")</f>
        <v/>
      </c>
      <c r="Y685" s="105" t="str">
        <f>IFERROR(__xludf.DUMMYFUNCTION("""COMPUTED_VALUE"""),"")</f>
        <v/>
      </c>
      <c r="Z685" s="105" t="str">
        <f>IFERROR(__xludf.DUMMYFUNCTION("""COMPUTED_VALUE"""),"")</f>
        <v/>
      </c>
      <c r="AA685" s="105" t="str">
        <f>IFERROR(__xludf.DUMMYFUNCTION("""COMPUTED_VALUE"""),"")</f>
        <v/>
      </c>
      <c r="AB685" s="105" t="str">
        <f>IFERROR(__xludf.DUMMYFUNCTION("""COMPUTED_VALUE"""),"")</f>
        <v/>
      </c>
      <c r="AC685" s="105" t="str">
        <f>IFERROR(__xludf.DUMMYFUNCTION("""COMPUTED_VALUE"""),"")</f>
        <v/>
      </c>
      <c r="AD685" s="105" t="str">
        <f>IFERROR(__xludf.DUMMYFUNCTION("""COMPUTED_VALUE"""),"")</f>
        <v/>
      </c>
      <c r="AE685" s="105" t="str">
        <f>IFERROR(__xludf.DUMMYFUNCTION("""COMPUTED_VALUE"""),"")</f>
        <v/>
      </c>
      <c r="AF685" s="105" t="str">
        <f>IFERROR(__xludf.DUMMYFUNCTION("""COMPUTED_VALUE"""),"")</f>
        <v/>
      </c>
      <c r="AG685" s="105" t="str">
        <f>IFERROR(__xludf.DUMMYFUNCTION("""COMPUTED_VALUE"""),"")</f>
        <v/>
      </c>
      <c r="AH685" s="105" t="str">
        <f>IFERROR(__xludf.DUMMYFUNCTION("""COMPUTED_VALUE"""),"")</f>
        <v/>
      </c>
      <c r="AI685" s="105" t="str">
        <f>IFERROR(__xludf.DUMMYFUNCTION("""COMPUTED_VALUE"""),"")</f>
        <v/>
      </c>
      <c r="AJ685" s="105" t="str">
        <f>IFERROR(__xludf.DUMMYFUNCTION("""COMPUTED_VALUE"""),"")</f>
        <v/>
      </c>
      <c r="AK685" s="105" t="str">
        <f>IFERROR(__xludf.DUMMYFUNCTION("""COMPUTED_VALUE"""),"")</f>
        <v/>
      </c>
      <c r="AL685" s="105" t="str">
        <f>IFERROR(__xludf.DUMMYFUNCTION("""COMPUTED_VALUE"""),"")</f>
        <v/>
      </c>
      <c r="AM685" s="105" t="str">
        <f>IFERROR(__xludf.DUMMYFUNCTION("""COMPUTED_VALUE"""),"")</f>
        <v/>
      </c>
      <c r="AN685" s="105" t="str">
        <f>IFERROR(__xludf.DUMMYFUNCTION("""COMPUTED_VALUE"""),"")</f>
        <v/>
      </c>
    </row>
    <row r="686">
      <c r="A686" s="105"/>
      <c r="B686" s="105"/>
      <c r="C686" s="105"/>
      <c r="D686" s="105"/>
      <c r="E686" s="106"/>
      <c r="F686" s="205"/>
      <c r="G686" s="105"/>
      <c r="H686" s="108"/>
      <c r="I686" s="105"/>
      <c r="J686" s="108" t="str">
        <f>IFERROR(__xludf.DUMMYFUNCTION("""COMPUTED_VALUE"""),"")</f>
        <v/>
      </c>
      <c r="K686" s="105" t="str">
        <f>IFERROR(__xludf.DUMMYFUNCTION("""COMPUTED_VALUE"""),"")</f>
        <v/>
      </c>
      <c r="L686" s="105" t="str">
        <f>IFERROR(__xludf.DUMMYFUNCTION("""COMPUTED_VALUE"""),"")</f>
        <v/>
      </c>
      <c r="M686" s="105" t="str">
        <f>IFERROR(__xludf.DUMMYFUNCTION("""COMPUTED_VALUE"""),"")</f>
        <v/>
      </c>
      <c r="N686" s="105" t="str">
        <f>IFERROR(__xludf.DUMMYFUNCTION("""COMPUTED_VALUE"""),"")</f>
        <v/>
      </c>
      <c r="O686" s="105" t="str">
        <f>IFERROR(__xludf.DUMMYFUNCTION("""COMPUTED_VALUE"""),"")</f>
        <v/>
      </c>
      <c r="P686" s="105" t="str">
        <f>IFERROR(__xludf.DUMMYFUNCTION("""COMPUTED_VALUE"""),"")</f>
        <v/>
      </c>
      <c r="Q686" s="105" t="str">
        <f>IFERROR(__xludf.DUMMYFUNCTION("""COMPUTED_VALUE"""),"")</f>
        <v/>
      </c>
      <c r="R686" s="105" t="str">
        <f>IFERROR(__xludf.DUMMYFUNCTION("""COMPUTED_VALUE"""),"")</f>
        <v/>
      </c>
      <c r="S686" s="105" t="str">
        <f>IFERROR(__xludf.DUMMYFUNCTION("""COMPUTED_VALUE"""),"")</f>
        <v/>
      </c>
      <c r="T686" s="105" t="str">
        <f>IFERROR(__xludf.DUMMYFUNCTION("""COMPUTED_VALUE"""),"")</f>
        <v/>
      </c>
      <c r="U686" s="105" t="str">
        <f>IFERROR(__xludf.DUMMYFUNCTION("""COMPUTED_VALUE"""),"")</f>
        <v/>
      </c>
      <c r="V686" s="105" t="str">
        <f>IFERROR(__xludf.DUMMYFUNCTION("""COMPUTED_VALUE"""),"")</f>
        <v/>
      </c>
      <c r="W686" s="105" t="str">
        <f>IFERROR(__xludf.DUMMYFUNCTION("""COMPUTED_VALUE"""),"")</f>
        <v/>
      </c>
      <c r="X686" s="105" t="str">
        <f>IFERROR(__xludf.DUMMYFUNCTION("""COMPUTED_VALUE"""),"")</f>
        <v/>
      </c>
      <c r="Y686" s="105" t="str">
        <f>IFERROR(__xludf.DUMMYFUNCTION("""COMPUTED_VALUE"""),"")</f>
        <v/>
      </c>
      <c r="Z686" s="105" t="str">
        <f>IFERROR(__xludf.DUMMYFUNCTION("""COMPUTED_VALUE"""),"")</f>
        <v/>
      </c>
      <c r="AA686" s="105" t="str">
        <f>IFERROR(__xludf.DUMMYFUNCTION("""COMPUTED_VALUE"""),"")</f>
        <v/>
      </c>
      <c r="AB686" s="105" t="str">
        <f>IFERROR(__xludf.DUMMYFUNCTION("""COMPUTED_VALUE"""),"")</f>
        <v/>
      </c>
      <c r="AC686" s="105" t="str">
        <f>IFERROR(__xludf.DUMMYFUNCTION("""COMPUTED_VALUE"""),"")</f>
        <v/>
      </c>
      <c r="AD686" s="105" t="str">
        <f>IFERROR(__xludf.DUMMYFUNCTION("""COMPUTED_VALUE"""),"")</f>
        <v/>
      </c>
      <c r="AE686" s="105" t="str">
        <f>IFERROR(__xludf.DUMMYFUNCTION("""COMPUTED_VALUE"""),"")</f>
        <v/>
      </c>
      <c r="AF686" s="105" t="str">
        <f>IFERROR(__xludf.DUMMYFUNCTION("""COMPUTED_VALUE"""),"")</f>
        <v/>
      </c>
      <c r="AG686" s="105" t="str">
        <f>IFERROR(__xludf.DUMMYFUNCTION("""COMPUTED_VALUE"""),"")</f>
        <v/>
      </c>
      <c r="AH686" s="105" t="str">
        <f>IFERROR(__xludf.DUMMYFUNCTION("""COMPUTED_VALUE"""),"")</f>
        <v/>
      </c>
      <c r="AI686" s="105" t="str">
        <f>IFERROR(__xludf.DUMMYFUNCTION("""COMPUTED_VALUE"""),"")</f>
        <v/>
      </c>
      <c r="AJ686" s="105" t="str">
        <f>IFERROR(__xludf.DUMMYFUNCTION("""COMPUTED_VALUE"""),"")</f>
        <v/>
      </c>
      <c r="AK686" s="105" t="str">
        <f>IFERROR(__xludf.DUMMYFUNCTION("""COMPUTED_VALUE"""),"")</f>
        <v/>
      </c>
      <c r="AL686" s="105" t="str">
        <f>IFERROR(__xludf.DUMMYFUNCTION("""COMPUTED_VALUE"""),"")</f>
        <v/>
      </c>
      <c r="AM686" s="105" t="str">
        <f>IFERROR(__xludf.DUMMYFUNCTION("""COMPUTED_VALUE"""),"")</f>
        <v/>
      </c>
      <c r="AN686" s="105" t="str">
        <f>IFERROR(__xludf.DUMMYFUNCTION("""COMPUTED_VALUE"""),"")</f>
        <v/>
      </c>
    </row>
    <row r="687">
      <c r="A687" s="105"/>
      <c r="B687" s="105"/>
      <c r="C687" s="105"/>
      <c r="D687" s="105"/>
      <c r="E687" s="106"/>
      <c r="F687" s="205"/>
      <c r="G687" s="105"/>
      <c r="H687" s="108"/>
      <c r="I687" s="105"/>
      <c r="J687" s="108" t="str">
        <f>IFERROR(__xludf.DUMMYFUNCTION("""COMPUTED_VALUE"""),"")</f>
        <v/>
      </c>
      <c r="K687" s="105" t="str">
        <f>IFERROR(__xludf.DUMMYFUNCTION("""COMPUTED_VALUE"""),"")</f>
        <v/>
      </c>
      <c r="L687" s="105" t="str">
        <f>IFERROR(__xludf.DUMMYFUNCTION("""COMPUTED_VALUE"""),"")</f>
        <v/>
      </c>
      <c r="M687" s="105" t="str">
        <f>IFERROR(__xludf.DUMMYFUNCTION("""COMPUTED_VALUE"""),"")</f>
        <v/>
      </c>
      <c r="N687" s="105" t="str">
        <f>IFERROR(__xludf.DUMMYFUNCTION("""COMPUTED_VALUE"""),"")</f>
        <v/>
      </c>
      <c r="O687" s="105" t="str">
        <f>IFERROR(__xludf.DUMMYFUNCTION("""COMPUTED_VALUE"""),"")</f>
        <v/>
      </c>
      <c r="P687" s="105" t="str">
        <f>IFERROR(__xludf.DUMMYFUNCTION("""COMPUTED_VALUE"""),"")</f>
        <v/>
      </c>
      <c r="Q687" s="105" t="str">
        <f>IFERROR(__xludf.DUMMYFUNCTION("""COMPUTED_VALUE"""),"")</f>
        <v/>
      </c>
      <c r="R687" s="105" t="str">
        <f>IFERROR(__xludf.DUMMYFUNCTION("""COMPUTED_VALUE"""),"")</f>
        <v/>
      </c>
      <c r="S687" s="105" t="str">
        <f>IFERROR(__xludf.DUMMYFUNCTION("""COMPUTED_VALUE"""),"")</f>
        <v/>
      </c>
      <c r="T687" s="105" t="str">
        <f>IFERROR(__xludf.DUMMYFUNCTION("""COMPUTED_VALUE"""),"")</f>
        <v/>
      </c>
      <c r="U687" s="105" t="str">
        <f>IFERROR(__xludf.DUMMYFUNCTION("""COMPUTED_VALUE"""),"")</f>
        <v/>
      </c>
      <c r="V687" s="105" t="str">
        <f>IFERROR(__xludf.DUMMYFUNCTION("""COMPUTED_VALUE"""),"")</f>
        <v/>
      </c>
      <c r="W687" s="105" t="str">
        <f>IFERROR(__xludf.DUMMYFUNCTION("""COMPUTED_VALUE"""),"")</f>
        <v/>
      </c>
      <c r="X687" s="105" t="str">
        <f>IFERROR(__xludf.DUMMYFUNCTION("""COMPUTED_VALUE"""),"")</f>
        <v/>
      </c>
      <c r="Y687" s="105" t="str">
        <f>IFERROR(__xludf.DUMMYFUNCTION("""COMPUTED_VALUE"""),"")</f>
        <v/>
      </c>
      <c r="Z687" s="105" t="str">
        <f>IFERROR(__xludf.DUMMYFUNCTION("""COMPUTED_VALUE"""),"")</f>
        <v/>
      </c>
      <c r="AA687" s="105" t="str">
        <f>IFERROR(__xludf.DUMMYFUNCTION("""COMPUTED_VALUE"""),"")</f>
        <v/>
      </c>
      <c r="AB687" s="105" t="str">
        <f>IFERROR(__xludf.DUMMYFUNCTION("""COMPUTED_VALUE"""),"")</f>
        <v/>
      </c>
      <c r="AC687" s="105" t="str">
        <f>IFERROR(__xludf.DUMMYFUNCTION("""COMPUTED_VALUE"""),"")</f>
        <v/>
      </c>
      <c r="AD687" s="105" t="str">
        <f>IFERROR(__xludf.DUMMYFUNCTION("""COMPUTED_VALUE"""),"")</f>
        <v/>
      </c>
      <c r="AE687" s="105" t="str">
        <f>IFERROR(__xludf.DUMMYFUNCTION("""COMPUTED_VALUE"""),"")</f>
        <v/>
      </c>
      <c r="AF687" s="105" t="str">
        <f>IFERROR(__xludf.DUMMYFUNCTION("""COMPUTED_VALUE"""),"")</f>
        <v/>
      </c>
      <c r="AG687" s="105" t="str">
        <f>IFERROR(__xludf.DUMMYFUNCTION("""COMPUTED_VALUE"""),"")</f>
        <v/>
      </c>
      <c r="AH687" s="105" t="str">
        <f>IFERROR(__xludf.DUMMYFUNCTION("""COMPUTED_VALUE"""),"")</f>
        <v/>
      </c>
      <c r="AI687" s="105" t="str">
        <f>IFERROR(__xludf.DUMMYFUNCTION("""COMPUTED_VALUE"""),"")</f>
        <v/>
      </c>
      <c r="AJ687" s="105" t="str">
        <f>IFERROR(__xludf.DUMMYFUNCTION("""COMPUTED_VALUE"""),"")</f>
        <v/>
      </c>
      <c r="AK687" s="105" t="str">
        <f>IFERROR(__xludf.DUMMYFUNCTION("""COMPUTED_VALUE"""),"")</f>
        <v/>
      </c>
      <c r="AL687" s="105" t="str">
        <f>IFERROR(__xludf.DUMMYFUNCTION("""COMPUTED_VALUE"""),"")</f>
        <v/>
      </c>
      <c r="AM687" s="105" t="str">
        <f>IFERROR(__xludf.DUMMYFUNCTION("""COMPUTED_VALUE"""),"")</f>
        <v/>
      </c>
      <c r="AN687" s="105" t="str">
        <f>IFERROR(__xludf.DUMMYFUNCTION("""COMPUTED_VALUE"""),"")</f>
        <v/>
      </c>
    </row>
    <row r="688">
      <c r="A688" s="105"/>
      <c r="B688" s="105"/>
      <c r="C688" s="105"/>
      <c r="D688" s="105"/>
      <c r="E688" s="106"/>
      <c r="F688" s="205"/>
      <c r="G688" s="105"/>
      <c r="H688" s="108"/>
      <c r="I688" s="105"/>
      <c r="J688" s="108" t="str">
        <f>IFERROR(__xludf.DUMMYFUNCTION("""COMPUTED_VALUE"""),"")</f>
        <v/>
      </c>
      <c r="K688" s="105" t="str">
        <f>IFERROR(__xludf.DUMMYFUNCTION("""COMPUTED_VALUE"""),"")</f>
        <v/>
      </c>
      <c r="L688" s="105" t="str">
        <f>IFERROR(__xludf.DUMMYFUNCTION("""COMPUTED_VALUE"""),"")</f>
        <v/>
      </c>
      <c r="M688" s="105" t="str">
        <f>IFERROR(__xludf.DUMMYFUNCTION("""COMPUTED_VALUE"""),"")</f>
        <v/>
      </c>
      <c r="N688" s="105" t="str">
        <f>IFERROR(__xludf.DUMMYFUNCTION("""COMPUTED_VALUE"""),"")</f>
        <v/>
      </c>
      <c r="O688" s="105" t="str">
        <f>IFERROR(__xludf.DUMMYFUNCTION("""COMPUTED_VALUE"""),"")</f>
        <v/>
      </c>
      <c r="P688" s="105" t="str">
        <f>IFERROR(__xludf.DUMMYFUNCTION("""COMPUTED_VALUE"""),"")</f>
        <v/>
      </c>
      <c r="Q688" s="105" t="str">
        <f>IFERROR(__xludf.DUMMYFUNCTION("""COMPUTED_VALUE"""),"")</f>
        <v/>
      </c>
      <c r="R688" s="105" t="str">
        <f>IFERROR(__xludf.DUMMYFUNCTION("""COMPUTED_VALUE"""),"")</f>
        <v/>
      </c>
      <c r="S688" s="105" t="str">
        <f>IFERROR(__xludf.DUMMYFUNCTION("""COMPUTED_VALUE"""),"")</f>
        <v/>
      </c>
      <c r="T688" s="105" t="str">
        <f>IFERROR(__xludf.DUMMYFUNCTION("""COMPUTED_VALUE"""),"")</f>
        <v/>
      </c>
      <c r="U688" s="105" t="str">
        <f>IFERROR(__xludf.DUMMYFUNCTION("""COMPUTED_VALUE"""),"")</f>
        <v/>
      </c>
      <c r="V688" s="105" t="str">
        <f>IFERROR(__xludf.DUMMYFUNCTION("""COMPUTED_VALUE"""),"")</f>
        <v/>
      </c>
      <c r="W688" s="105" t="str">
        <f>IFERROR(__xludf.DUMMYFUNCTION("""COMPUTED_VALUE"""),"")</f>
        <v/>
      </c>
      <c r="X688" s="105" t="str">
        <f>IFERROR(__xludf.DUMMYFUNCTION("""COMPUTED_VALUE"""),"")</f>
        <v/>
      </c>
      <c r="Y688" s="105" t="str">
        <f>IFERROR(__xludf.DUMMYFUNCTION("""COMPUTED_VALUE"""),"")</f>
        <v/>
      </c>
      <c r="Z688" s="105" t="str">
        <f>IFERROR(__xludf.DUMMYFUNCTION("""COMPUTED_VALUE"""),"")</f>
        <v/>
      </c>
      <c r="AA688" s="105" t="str">
        <f>IFERROR(__xludf.DUMMYFUNCTION("""COMPUTED_VALUE"""),"")</f>
        <v/>
      </c>
      <c r="AB688" s="105" t="str">
        <f>IFERROR(__xludf.DUMMYFUNCTION("""COMPUTED_VALUE"""),"")</f>
        <v/>
      </c>
      <c r="AC688" s="105" t="str">
        <f>IFERROR(__xludf.DUMMYFUNCTION("""COMPUTED_VALUE"""),"")</f>
        <v/>
      </c>
      <c r="AD688" s="105" t="str">
        <f>IFERROR(__xludf.DUMMYFUNCTION("""COMPUTED_VALUE"""),"")</f>
        <v/>
      </c>
      <c r="AE688" s="105" t="str">
        <f>IFERROR(__xludf.DUMMYFUNCTION("""COMPUTED_VALUE"""),"")</f>
        <v/>
      </c>
      <c r="AF688" s="105" t="str">
        <f>IFERROR(__xludf.DUMMYFUNCTION("""COMPUTED_VALUE"""),"")</f>
        <v/>
      </c>
      <c r="AG688" s="105" t="str">
        <f>IFERROR(__xludf.DUMMYFUNCTION("""COMPUTED_VALUE"""),"")</f>
        <v/>
      </c>
      <c r="AH688" s="105" t="str">
        <f>IFERROR(__xludf.DUMMYFUNCTION("""COMPUTED_VALUE"""),"")</f>
        <v/>
      </c>
      <c r="AI688" s="105" t="str">
        <f>IFERROR(__xludf.DUMMYFUNCTION("""COMPUTED_VALUE"""),"")</f>
        <v/>
      </c>
      <c r="AJ688" s="105" t="str">
        <f>IFERROR(__xludf.DUMMYFUNCTION("""COMPUTED_VALUE"""),"")</f>
        <v/>
      </c>
      <c r="AK688" s="105" t="str">
        <f>IFERROR(__xludf.DUMMYFUNCTION("""COMPUTED_VALUE"""),"")</f>
        <v/>
      </c>
      <c r="AL688" s="105" t="str">
        <f>IFERROR(__xludf.DUMMYFUNCTION("""COMPUTED_VALUE"""),"")</f>
        <v/>
      </c>
      <c r="AM688" s="105" t="str">
        <f>IFERROR(__xludf.DUMMYFUNCTION("""COMPUTED_VALUE"""),"")</f>
        <v/>
      </c>
      <c r="AN688" s="105" t="str">
        <f>IFERROR(__xludf.DUMMYFUNCTION("""COMPUTED_VALUE"""),"")</f>
        <v/>
      </c>
    </row>
    <row r="689">
      <c r="A689" s="105"/>
      <c r="B689" s="105"/>
      <c r="C689" s="105"/>
      <c r="D689" s="105"/>
      <c r="E689" s="106"/>
      <c r="F689" s="205"/>
      <c r="G689" s="105"/>
      <c r="H689" s="108"/>
      <c r="I689" s="105"/>
      <c r="J689" s="108" t="str">
        <f>IFERROR(__xludf.DUMMYFUNCTION("""COMPUTED_VALUE"""),"")</f>
        <v/>
      </c>
      <c r="K689" s="105" t="str">
        <f>IFERROR(__xludf.DUMMYFUNCTION("""COMPUTED_VALUE"""),"")</f>
        <v/>
      </c>
      <c r="L689" s="105" t="str">
        <f>IFERROR(__xludf.DUMMYFUNCTION("""COMPUTED_VALUE"""),"")</f>
        <v/>
      </c>
      <c r="M689" s="105" t="str">
        <f>IFERROR(__xludf.DUMMYFUNCTION("""COMPUTED_VALUE"""),"")</f>
        <v/>
      </c>
      <c r="N689" s="105" t="str">
        <f>IFERROR(__xludf.DUMMYFUNCTION("""COMPUTED_VALUE"""),"")</f>
        <v/>
      </c>
      <c r="O689" s="105" t="str">
        <f>IFERROR(__xludf.DUMMYFUNCTION("""COMPUTED_VALUE"""),"")</f>
        <v/>
      </c>
      <c r="P689" s="105" t="str">
        <f>IFERROR(__xludf.DUMMYFUNCTION("""COMPUTED_VALUE"""),"")</f>
        <v/>
      </c>
      <c r="Q689" s="105" t="str">
        <f>IFERROR(__xludf.DUMMYFUNCTION("""COMPUTED_VALUE"""),"")</f>
        <v/>
      </c>
      <c r="R689" s="105" t="str">
        <f>IFERROR(__xludf.DUMMYFUNCTION("""COMPUTED_VALUE"""),"")</f>
        <v/>
      </c>
      <c r="S689" s="105" t="str">
        <f>IFERROR(__xludf.DUMMYFUNCTION("""COMPUTED_VALUE"""),"")</f>
        <v/>
      </c>
      <c r="T689" s="105" t="str">
        <f>IFERROR(__xludf.DUMMYFUNCTION("""COMPUTED_VALUE"""),"")</f>
        <v/>
      </c>
      <c r="U689" s="105" t="str">
        <f>IFERROR(__xludf.DUMMYFUNCTION("""COMPUTED_VALUE"""),"")</f>
        <v/>
      </c>
      <c r="V689" s="105" t="str">
        <f>IFERROR(__xludf.DUMMYFUNCTION("""COMPUTED_VALUE"""),"")</f>
        <v/>
      </c>
      <c r="W689" s="105" t="str">
        <f>IFERROR(__xludf.DUMMYFUNCTION("""COMPUTED_VALUE"""),"")</f>
        <v/>
      </c>
      <c r="X689" s="105" t="str">
        <f>IFERROR(__xludf.DUMMYFUNCTION("""COMPUTED_VALUE"""),"")</f>
        <v/>
      </c>
      <c r="Y689" s="105" t="str">
        <f>IFERROR(__xludf.DUMMYFUNCTION("""COMPUTED_VALUE"""),"")</f>
        <v/>
      </c>
      <c r="Z689" s="105" t="str">
        <f>IFERROR(__xludf.DUMMYFUNCTION("""COMPUTED_VALUE"""),"")</f>
        <v/>
      </c>
      <c r="AA689" s="105" t="str">
        <f>IFERROR(__xludf.DUMMYFUNCTION("""COMPUTED_VALUE"""),"")</f>
        <v/>
      </c>
      <c r="AB689" s="105" t="str">
        <f>IFERROR(__xludf.DUMMYFUNCTION("""COMPUTED_VALUE"""),"")</f>
        <v/>
      </c>
      <c r="AC689" s="105" t="str">
        <f>IFERROR(__xludf.DUMMYFUNCTION("""COMPUTED_VALUE"""),"")</f>
        <v/>
      </c>
      <c r="AD689" s="105" t="str">
        <f>IFERROR(__xludf.DUMMYFUNCTION("""COMPUTED_VALUE"""),"")</f>
        <v/>
      </c>
      <c r="AE689" s="105" t="str">
        <f>IFERROR(__xludf.DUMMYFUNCTION("""COMPUTED_VALUE"""),"")</f>
        <v/>
      </c>
      <c r="AF689" s="105" t="str">
        <f>IFERROR(__xludf.DUMMYFUNCTION("""COMPUTED_VALUE"""),"")</f>
        <v/>
      </c>
      <c r="AG689" s="105" t="str">
        <f>IFERROR(__xludf.DUMMYFUNCTION("""COMPUTED_VALUE"""),"")</f>
        <v/>
      </c>
      <c r="AH689" s="105" t="str">
        <f>IFERROR(__xludf.DUMMYFUNCTION("""COMPUTED_VALUE"""),"")</f>
        <v/>
      </c>
      <c r="AI689" s="105" t="str">
        <f>IFERROR(__xludf.DUMMYFUNCTION("""COMPUTED_VALUE"""),"")</f>
        <v/>
      </c>
      <c r="AJ689" s="105" t="str">
        <f>IFERROR(__xludf.DUMMYFUNCTION("""COMPUTED_VALUE"""),"")</f>
        <v/>
      </c>
      <c r="AK689" s="105" t="str">
        <f>IFERROR(__xludf.DUMMYFUNCTION("""COMPUTED_VALUE"""),"")</f>
        <v/>
      </c>
      <c r="AL689" s="105" t="str">
        <f>IFERROR(__xludf.DUMMYFUNCTION("""COMPUTED_VALUE"""),"")</f>
        <v/>
      </c>
      <c r="AM689" s="105" t="str">
        <f>IFERROR(__xludf.DUMMYFUNCTION("""COMPUTED_VALUE"""),"")</f>
        <v/>
      </c>
      <c r="AN689" s="105" t="str">
        <f>IFERROR(__xludf.DUMMYFUNCTION("""COMPUTED_VALUE"""),"")</f>
        <v/>
      </c>
    </row>
    <row r="690">
      <c r="A690" s="105"/>
      <c r="B690" s="105"/>
      <c r="C690" s="105"/>
      <c r="D690" s="105"/>
      <c r="E690" s="106"/>
      <c r="F690" s="205"/>
      <c r="G690" s="105"/>
      <c r="H690" s="108"/>
      <c r="I690" s="105"/>
      <c r="J690" s="108" t="str">
        <f>IFERROR(__xludf.DUMMYFUNCTION("""COMPUTED_VALUE"""),"")</f>
        <v/>
      </c>
      <c r="K690" s="105" t="str">
        <f>IFERROR(__xludf.DUMMYFUNCTION("""COMPUTED_VALUE"""),"")</f>
        <v/>
      </c>
      <c r="L690" s="105" t="str">
        <f>IFERROR(__xludf.DUMMYFUNCTION("""COMPUTED_VALUE"""),"")</f>
        <v/>
      </c>
      <c r="M690" s="105" t="str">
        <f>IFERROR(__xludf.DUMMYFUNCTION("""COMPUTED_VALUE"""),"")</f>
        <v/>
      </c>
      <c r="N690" s="105" t="str">
        <f>IFERROR(__xludf.DUMMYFUNCTION("""COMPUTED_VALUE"""),"")</f>
        <v/>
      </c>
      <c r="O690" s="105" t="str">
        <f>IFERROR(__xludf.DUMMYFUNCTION("""COMPUTED_VALUE"""),"")</f>
        <v/>
      </c>
      <c r="P690" s="105" t="str">
        <f>IFERROR(__xludf.DUMMYFUNCTION("""COMPUTED_VALUE"""),"")</f>
        <v/>
      </c>
      <c r="Q690" s="105" t="str">
        <f>IFERROR(__xludf.DUMMYFUNCTION("""COMPUTED_VALUE"""),"")</f>
        <v/>
      </c>
      <c r="R690" s="105" t="str">
        <f>IFERROR(__xludf.DUMMYFUNCTION("""COMPUTED_VALUE"""),"")</f>
        <v/>
      </c>
      <c r="S690" s="105" t="str">
        <f>IFERROR(__xludf.DUMMYFUNCTION("""COMPUTED_VALUE"""),"")</f>
        <v/>
      </c>
      <c r="T690" s="105" t="str">
        <f>IFERROR(__xludf.DUMMYFUNCTION("""COMPUTED_VALUE"""),"")</f>
        <v/>
      </c>
      <c r="U690" s="105" t="str">
        <f>IFERROR(__xludf.DUMMYFUNCTION("""COMPUTED_VALUE"""),"")</f>
        <v/>
      </c>
      <c r="V690" s="105" t="str">
        <f>IFERROR(__xludf.DUMMYFUNCTION("""COMPUTED_VALUE"""),"")</f>
        <v/>
      </c>
      <c r="W690" s="105" t="str">
        <f>IFERROR(__xludf.DUMMYFUNCTION("""COMPUTED_VALUE"""),"")</f>
        <v/>
      </c>
      <c r="X690" s="105" t="str">
        <f>IFERROR(__xludf.DUMMYFUNCTION("""COMPUTED_VALUE"""),"")</f>
        <v/>
      </c>
      <c r="Y690" s="105" t="str">
        <f>IFERROR(__xludf.DUMMYFUNCTION("""COMPUTED_VALUE"""),"")</f>
        <v/>
      </c>
      <c r="Z690" s="105" t="str">
        <f>IFERROR(__xludf.DUMMYFUNCTION("""COMPUTED_VALUE"""),"")</f>
        <v/>
      </c>
      <c r="AA690" s="105" t="str">
        <f>IFERROR(__xludf.DUMMYFUNCTION("""COMPUTED_VALUE"""),"")</f>
        <v/>
      </c>
      <c r="AB690" s="105" t="str">
        <f>IFERROR(__xludf.DUMMYFUNCTION("""COMPUTED_VALUE"""),"")</f>
        <v/>
      </c>
      <c r="AC690" s="105" t="str">
        <f>IFERROR(__xludf.DUMMYFUNCTION("""COMPUTED_VALUE"""),"")</f>
        <v/>
      </c>
      <c r="AD690" s="105" t="str">
        <f>IFERROR(__xludf.DUMMYFUNCTION("""COMPUTED_VALUE"""),"")</f>
        <v/>
      </c>
      <c r="AE690" s="105" t="str">
        <f>IFERROR(__xludf.DUMMYFUNCTION("""COMPUTED_VALUE"""),"")</f>
        <v/>
      </c>
      <c r="AF690" s="105" t="str">
        <f>IFERROR(__xludf.DUMMYFUNCTION("""COMPUTED_VALUE"""),"")</f>
        <v/>
      </c>
      <c r="AG690" s="105" t="str">
        <f>IFERROR(__xludf.DUMMYFUNCTION("""COMPUTED_VALUE"""),"")</f>
        <v/>
      </c>
      <c r="AH690" s="105" t="str">
        <f>IFERROR(__xludf.DUMMYFUNCTION("""COMPUTED_VALUE"""),"")</f>
        <v/>
      </c>
      <c r="AI690" s="105" t="str">
        <f>IFERROR(__xludf.DUMMYFUNCTION("""COMPUTED_VALUE"""),"")</f>
        <v/>
      </c>
      <c r="AJ690" s="105" t="str">
        <f>IFERROR(__xludf.DUMMYFUNCTION("""COMPUTED_VALUE"""),"")</f>
        <v/>
      </c>
      <c r="AK690" s="105" t="str">
        <f>IFERROR(__xludf.DUMMYFUNCTION("""COMPUTED_VALUE"""),"")</f>
        <v/>
      </c>
      <c r="AL690" s="105" t="str">
        <f>IFERROR(__xludf.DUMMYFUNCTION("""COMPUTED_VALUE"""),"")</f>
        <v/>
      </c>
      <c r="AM690" s="105" t="str">
        <f>IFERROR(__xludf.DUMMYFUNCTION("""COMPUTED_VALUE"""),"")</f>
        <v/>
      </c>
      <c r="AN690" s="105" t="str">
        <f>IFERROR(__xludf.DUMMYFUNCTION("""COMPUTED_VALUE"""),"")</f>
        <v/>
      </c>
    </row>
    <row r="691">
      <c r="A691" s="105"/>
      <c r="B691" s="105"/>
      <c r="C691" s="105"/>
      <c r="D691" s="105"/>
      <c r="E691" s="106"/>
      <c r="F691" s="205"/>
      <c r="G691" s="105"/>
      <c r="H691" s="108"/>
      <c r="I691" s="105"/>
      <c r="J691" s="108" t="str">
        <f>IFERROR(__xludf.DUMMYFUNCTION("""COMPUTED_VALUE"""),"")</f>
        <v/>
      </c>
      <c r="K691" s="105" t="str">
        <f>IFERROR(__xludf.DUMMYFUNCTION("""COMPUTED_VALUE"""),"")</f>
        <v/>
      </c>
      <c r="L691" s="105" t="str">
        <f>IFERROR(__xludf.DUMMYFUNCTION("""COMPUTED_VALUE"""),"")</f>
        <v/>
      </c>
      <c r="M691" s="105" t="str">
        <f>IFERROR(__xludf.DUMMYFUNCTION("""COMPUTED_VALUE"""),"")</f>
        <v/>
      </c>
      <c r="N691" s="105" t="str">
        <f>IFERROR(__xludf.DUMMYFUNCTION("""COMPUTED_VALUE"""),"")</f>
        <v/>
      </c>
      <c r="O691" s="105" t="str">
        <f>IFERROR(__xludf.DUMMYFUNCTION("""COMPUTED_VALUE"""),"")</f>
        <v/>
      </c>
      <c r="P691" s="105" t="str">
        <f>IFERROR(__xludf.DUMMYFUNCTION("""COMPUTED_VALUE"""),"")</f>
        <v/>
      </c>
      <c r="Q691" s="105" t="str">
        <f>IFERROR(__xludf.DUMMYFUNCTION("""COMPUTED_VALUE"""),"")</f>
        <v/>
      </c>
      <c r="R691" s="105" t="str">
        <f>IFERROR(__xludf.DUMMYFUNCTION("""COMPUTED_VALUE"""),"")</f>
        <v/>
      </c>
      <c r="S691" s="105" t="str">
        <f>IFERROR(__xludf.DUMMYFUNCTION("""COMPUTED_VALUE"""),"")</f>
        <v/>
      </c>
      <c r="T691" s="105" t="str">
        <f>IFERROR(__xludf.DUMMYFUNCTION("""COMPUTED_VALUE"""),"")</f>
        <v/>
      </c>
      <c r="U691" s="105" t="str">
        <f>IFERROR(__xludf.DUMMYFUNCTION("""COMPUTED_VALUE"""),"")</f>
        <v/>
      </c>
      <c r="V691" s="105" t="str">
        <f>IFERROR(__xludf.DUMMYFUNCTION("""COMPUTED_VALUE"""),"")</f>
        <v/>
      </c>
      <c r="W691" s="105" t="str">
        <f>IFERROR(__xludf.DUMMYFUNCTION("""COMPUTED_VALUE"""),"")</f>
        <v/>
      </c>
      <c r="X691" s="105" t="str">
        <f>IFERROR(__xludf.DUMMYFUNCTION("""COMPUTED_VALUE"""),"")</f>
        <v/>
      </c>
      <c r="Y691" s="105" t="str">
        <f>IFERROR(__xludf.DUMMYFUNCTION("""COMPUTED_VALUE"""),"")</f>
        <v/>
      </c>
      <c r="Z691" s="105" t="str">
        <f>IFERROR(__xludf.DUMMYFUNCTION("""COMPUTED_VALUE"""),"")</f>
        <v/>
      </c>
      <c r="AA691" s="105" t="str">
        <f>IFERROR(__xludf.DUMMYFUNCTION("""COMPUTED_VALUE"""),"")</f>
        <v/>
      </c>
      <c r="AB691" s="105" t="str">
        <f>IFERROR(__xludf.DUMMYFUNCTION("""COMPUTED_VALUE"""),"")</f>
        <v/>
      </c>
      <c r="AC691" s="105" t="str">
        <f>IFERROR(__xludf.DUMMYFUNCTION("""COMPUTED_VALUE"""),"")</f>
        <v/>
      </c>
      <c r="AD691" s="105" t="str">
        <f>IFERROR(__xludf.DUMMYFUNCTION("""COMPUTED_VALUE"""),"")</f>
        <v/>
      </c>
      <c r="AE691" s="105" t="str">
        <f>IFERROR(__xludf.DUMMYFUNCTION("""COMPUTED_VALUE"""),"")</f>
        <v/>
      </c>
      <c r="AF691" s="105" t="str">
        <f>IFERROR(__xludf.DUMMYFUNCTION("""COMPUTED_VALUE"""),"")</f>
        <v/>
      </c>
      <c r="AG691" s="105" t="str">
        <f>IFERROR(__xludf.DUMMYFUNCTION("""COMPUTED_VALUE"""),"")</f>
        <v/>
      </c>
      <c r="AH691" s="105" t="str">
        <f>IFERROR(__xludf.DUMMYFUNCTION("""COMPUTED_VALUE"""),"")</f>
        <v/>
      </c>
      <c r="AI691" s="105" t="str">
        <f>IFERROR(__xludf.DUMMYFUNCTION("""COMPUTED_VALUE"""),"")</f>
        <v/>
      </c>
      <c r="AJ691" s="105" t="str">
        <f>IFERROR(__xludf.DUMMYFUNCTION("""COMPUTED_VALUE"""),"")</f>
        <v/>
      </c>
      <c r="AK691" s="105" t="str">
        <f>IFERROR(__xludf.DUMMYFUNCTION("""COMPUTED_VALUE"""),"")</f>
        <v/>
      </c>
      <c r="AL691" s="105" t="str">
        <f>IFERROR(__xludf.DUMMYFUNCTION("""COMPUTED_VALUE"""),"")</f>
        <v/>
      </c>
      <c r="AM691" s="105" t="str">
        <f>IFERROR(__xludf.DUMMYFUNCTION("""COMPUTED_VALUE"""),"")</f>
        <v/>
      </c>
      <c r="AN691" s="105" t="str">
        <f>IFERROR(__xludf.DUMMYFUNCTION("""COMPUTED_VALUE"""),"")</f>
        <v/>
      </c>
    </row>
    <row r="692">
      <c r="A692" s="105"/>
      <c r="B692" s="105"/>
      <c r="C692" s="105"/>
      <c r="D692" s="105"/>
      <c r="E692" s="106"/>
      <c r="F692" s="205"/>
      <c r="G692" s="105"/>
      <c r="H692" s="108"/>
      <c r="I692" s="105"/>
      <c r="J692" s="108" t="str">
        <f>IFERROR(__xludf.DUMMYFUNCTION("""COMPUTED_VALUE"""),"")</f>
        <v/>
      </c>
      <c r="K692" s="105" t="str">
        <f>IFERROR(__xludf.DUMMYFUNCTION("""COMPUTED_VALUE"""),"")</f>
        <v/>
      </c>
      <c r="L692" s="105" t="str">
        <f>IFERROR(__xludf.DUMMYFUNCTION("""COMPUTED_VALUE"""),"")</f>
        <v/>
      </c>
      <c r="M692" s="105" t="str">
        <f>IFERROR(__xludf.DUMMYFUNCTION("""COMPUTED_VALUE"""),"")</f>
        <v/>
      </c>
      <c r="N692" s="105" t="str">
        <f>IFERROR(__xludf.DUMMYFUNCTION("""COMPUTED_VALUE"""),"")</f>
        <v/>
      </c>
      <c r="O692" s="105" t="str">
        <f>IFERROR(__xludf.DUMMYFUNCTION("""COMPUTED_VALUE"""),"")</f>
        <v/>
      </c>
      <c r="P692" s="105" t="str">
        <f>IFERROR(__xludf.DUMMYFUNCTION("""COMPUTED_VALUE"""),"")</f>
        <v/>
      </c>
      <c r="Q692" s="105" t="str">
        <f>IFERROR(__xludf.DUMMYFUNCTION("""COMPUTED_VALUE"""),"")</f>
        <v/>
      </c>
      <c r="R692" s="105" t="str">
        <f>IFERROR(__xludf.DUMMYFUNCTION("""COMPUTED_VALUE"""),"")</f>
        <v/>
      </c>
      <c r="S692" s="105" t="str">
        <f>IFERROR(__xludf.DUMMYFUNCTION("""COMPUTED_VALUE"""),"")</f>
        <v/>
      </c>
      <c r="T692" s="105" t="str">
        <f>IFERROR(__xludf.DUMMYFUNCTION("""COMPUTED_VALUE"""),"")</f>
        <v/>
      </c>
      <c r="U692" s="105" t="str">
        <f>IFERROR(__xludf.DUMMYFUNCTION("""COMPUTED_VALUE"""),"")</f>
        <v/>
      </c>
      <c r="V692" s="105" t="str">
        <f>IFERROR(__xludf.DUMMYFUNCTION("""COMPUTED_VALUE"""),"")</f>
        <v/>
      </c>
      <c r="W692" s="105" t="str">
        <f>IFERROR(__xludf.DUMMYFUNCTION("""COMPUTED_VALUE"""),"")</f>
        <v/>
      </c>
      <c r="X692" s="105" t="str">
        <f>IFERROR(__xludf.DUMMYFUNCTION("""COMPUTED_VALUE"""),"")</f>
        <v/>
      </c>
      <c r="Y692" s="105" t="str">
        <f>IFERROR(__xludf.DUMMYFUNCTION("""COMPUTED_VALUE"""),"")</f>
        <v/>
      </c>
      <c r="Z692" s="105" t="str">
        <f>IFERROR(__xludf.DUMMYFUNCTION("""COMPUTED_VALUE"""),"")</f>
        <v/>
      </c>
      <c r="AA692" s="105" t="str">
        <f>IFERROR(__xludf.DUMMYFUNCTION("""COMPUTED_VALUE"""),"")</f>
        <v/>
      </c>
      <c r="AB692" s="105" t="str">
        <f>IFERROR(__xludf.DUMMYFUNCTION("""COMPUTED_VALUE"""),"")</f>
        <v/>
      </c>
      <c r="AC692" s="105" t="str">
        <f>IFERROR(__xludf.DUMMYFUNCTION("""COMPUTED_VALUE"""),"")</f>
        <v/>
      </c>
      <c r="AD692" s="105" t="str">
        <f>IFERROR(__xludf.DUMMYFUNCTION("""COMPUTED_VALUE"""),"")</f>
        <v/>
      </c>
      <c r="AE692" s="105" t="str">
        <f>IFERROR(__xludf.DUMMYFUNCTION("""COMPUTED_VALUE"""),"")</f>
        <v/>
      </c>
      <c r="AF692" s="105" t="str">
        <f>IFERROR(__xludf.DUMMYFUNCTION("""COMPUTED_VALUE"""),"")</f>
        <v/>
      </c>
      <c r="AG692" s="105" t="str">
        <f>IFERROR(__xludf.DUMMYFUNCTION("""COMPUTED_VALUE"""),"")</f>
        <v/>
      </c>
      <c r="AH692" s="105" t="str">
        <f>IFERROR(__xludf.DUMMYFUNCTION("""COMPUTED_VALUE"""),"")</f>
        <v/>
      </c>
      <c r="AI692" s="105" t="str">
        <f>IFERROR(__xludf.DUMMYFUNCTION("""COMPUTED_VALUE"""),"")</f>
        <v/>
      </c>
      <c r="AJ692" s="105" t="str">
        <f>IFERROR(__xludf.DUMMYFUNCTION("""COMPUTED_VALUE"""),"")</f>
        <v/>
      </c>
      <c r="AK692" s="105" t="str">
        <f>IFERROR(__xludf.DUMMYFUNCTION("""COMPUTED_VALUE"""),"")</f>
        <v/>
      </c>
      <c r="AL692" s="105" t="str">
        <f>IFERROR(__xludf.DUMMYFUNCTION("""COMPUTED_VALUE"""),"")</f>
        <v/>
      </c>
      <c r="AM692" s="105" t="str">
        <f>IFERROR(__xludf.DUMMYFUNCTION("""COMPUTED_VALUE"""),"")</f>
        <v/>
      </c>
      <c r="AN692" s="105" t="str">
        <f>IFERROR(__xludf.DUMMYFUNCTION("""COMPUTED_VALUE"""),"")</f>
        <v/>
      </c>
    </row>
    <row r="693">
      <c r="A693" s="105"/>
      <c r="B693" s="105"/>
      <c r="C693" s="105"/>
      <c r="D693" s="105"/>
      <c r="E693" s="106"/>
      <c r="F693" s="205"/>
      <c r="G693" s="105"/>
      <c r="H693" s="108"/>
      <c r="I693" s="105"/>
      <c r="J693" s="108" t="str">
        <f>IFERROR(__xludf.DUMMYFUNCTION("""COMPUTED_VALUE"""),"")</f>
        <v/>
      </c>
      <c r="K693" s="105" t="str">
        <f>IFERROR(__xludf.DUMMYFUNCTION("""COMPUTED_VALUE"""),"")</f>
        <v/>
      </c>
      <c r="L693" s="105" t="str">
        <f>IFERROR(__xludf.DUMMYFUNCTION("""COMPUTED_VALUE"""),"")</f>
        <v/>
      </c>
      <c r="M693" s="105" t="str">
        <f>IFERROR(__xludf.DUMMYFUNCTION("""COMPUTED_VALUE"""),"")</f>
        <v/>
      </c>
      <c r="N693" s="105" t="str">
        <f>IFERROR(__xludf.DUMMYFUNCTION("""COMPUTED_VALUE"""),"")</f>
        <v/>
      </c>
      <c r="O693" s="105" t="str">
        <f>IFERROR(__xludf.DUMMYFUNCTION("""COMPUTED_VALUE"""),"")</f>
        <v/>
      </c>
      <c r="P693" s="105" t="str">
        <f>IFERROR(__xludf.DUMMYFUNCTION("""COMPUTED_VALUE"""),"")</f>
        <v/>
      </c>
      <c r="Q693" s="105" t="str">
        <f>IFERROR(__xludf.DUMMYFUNCTION("""COMPUTED_VALUE"""),"")</f>
        <v/>
      </c>
      <c r="R693" s="105" t="str">
        <f>IFERROR(__xludf.DUMMYFUNCTION("""COMPUTED_VALUE"""),"")</f>
        <v/>
      </c>
      <c r="S693" s="105" t="str">
        <f>IFERROR(__xludf.DUMMYFUNCTION("""COMPUTED_VALUE"""),"")</f>
        <v/>
      </c>
      <c r="T693" s="105" t="str">
        <f>IFERROR(__xludf.DUMMYFUNCTION("""COMPUTED_VALUE"""),"")</f>
        <v/>
      </c>
      <c r="U693" s="105" t="str">
        <f>IFERROR(__xludf.DUMMYFUNCTION("""COMPUTED_VALUE"""),"")</f>
        <v/>
      </c>
      <c r="V693" s="105" t="str">
        <f>IFERROR(__xludf.DUMMYFUNCTION("""COMPUTED_VALUE"""),"")</f>
        <v/>
      </c>
      <c r="W693" s="105" t="str">
        <f>IFERROR(__xludf.DUMMYFUNCTION("""COMPUTED_VALUE"""),"")</f>
        <v/>
      </c>
      <c r="X693" s="105" t="str">
        <f>IFERROR(__xludf.DUMMYFUNCTION("""COMPUTED_VALUE"""),"")</f>
        <v/>
      </c>
      <c r="Y693" s="105" t="str">
        <f>IFERROR(__xludf.DUMMYFUNCTION("""COMPUTED_VALUE"""),"")</f>
        <v/>
      </c>
      <c r="Z693" s="105" t="str">
        <f>IFERROR(__xludf.DUMMYFUNCTION("""COMPUTED_VALUE"""),"")</f>
        <v/>
      </c>
      <c r="AA693" s="105" t="str">
        <f>IFERROR(__xludf.DUMMYFUNCTION("""COMPUTED_VALUE"""),"")</f>
        <v/>
      </c>
      <c r="AB693" s="105" t="str">
        <f>IFERROR(__xludf.DUMMYFUNCTION("""COMPUTED_VALUE"""),"")</f>
        <v/>
      </c>
      <c r="AC693" s="105" t="str">
        <f>IFERROR(__xludf.DUMMYFUNCTION("""COMPUTED_VALUE"""),"")</f>
        <v/>
      </c>
      <c r="AD693" s="105" t="str">
        <f>IFERROR(__xludf.DUMMYFUNCTION("""COMPUTED_VALUE"""),"")</f>
        <v/>
      </c>
      <c r="AE693" s="105" t="str">
        <f>IFERROR(__xludf.DUMMYFUNCTION("""COMPUTED_VALUE"""),"")</f>
        <v/>
      </c>
      <c r="AF693" s="105" t="str">
        <f>IFERROR(__xludf.DUMMYFUNCTION("""COMPUTED_VALUE"""),"")</f>
        <v/>
      </c>
      <c r="AG693" s="105" t="str">
        <f>IFERROR(__xludf.DUMMYFUNCTION("""COMPUTED_VALUE"""),"")</f>
        <v/>
      </c>
      <c r="AH693" s="105" t="str">
        <f>IFERROR(__xludf.DUMMYFUNCTION("""COMPUTED_VALUE"""),"")</f>
        <v/>
      </c>
      <c r="AI693" s="105" t="str">
        <f>IFERROR(__xludf.DUMMYFUNCTION("""COMPUTED_VALUE"""),"")</f>
        <v/>
      </c>
      <c r="AJ693" s="105" t="str">
        <f>IFERROR(__xludf.DUMMYFUNCTION("""COMPUTED_VALUE"""),"")</f>
        <v/>
      </c>
      <c r="AK693" s="105" t="str">
        <f>IFERROR(__xludf.DUMMYFUNCTION("""COMPUTED_VALUE"""),"")</f>
        <v/>
      </c>
      <c r="AL693" s="105" t="str">
        <f>IFERROR(__xludf.DUMMYFUNCTION("""COMPUTED_VALUE"""),"")</f>
        <v/>
      </c>
      <c r="AM693" s="105" t="str">
        <f>IFERROR(__xludf.DUMMYFUNCTION("""COMPUTED_VALUE"""),"")</f>
        <v/>
      </c>
      <c r="AN693" s="105" t="str">
        <f>IFERROR(__xludf.DUMMYFUNCTION("""COMPUTED_VALUE"""),"")</f>
        <v/>
      </c>
    </row>
    <row r="694">
      <c r="A694" s="105"/>
      <c r="B694" s="105"/>
      <c r="C694" s="105"/>
      <c r="D694" s="105"/>
      <c r="E694" s="106"/>
      <c r="F694" s="205"/>
      <c r="G694" s="105"/>
      <c r="H694" s="108"/>
      <c r="I694" s="105"/>
      <c r="J694" s="108" t="str">
        <f>IFERROR(__xludf.DUMMYFUNCTION("""COMPUTED_VALUE"""),"")</f>
        <v/>
      </c>
      <c r="K694" s="105" t="str">
        <f>IFERROR(__xludf.DUMMYFUNCTION("""COMPUTED_VALUE"""),"")</f>
        <v/>
      </c>
      <c r="L694" s="105" t="str">
        <f>IFERROR(__xludf.DUMMYFUNCTION("""COMPUTED_VALUE"""),"")</f>
        <v/>
      </c>
      <c r="M694" s="105" t="str">
        <f>IFERROR(__xludf.DUMMYFUNCTION("""COMPUTED_VALUE"""),"")</f>
        <v/>
      </c>
      <c r="N694" s="105" t="str">
        <f>IFERROR(__xludf.DUMMYFUNCTION("""COMPUTED_VALUE"""),"")</f>
        <v/>
      </c>
      <c r="O694" s="105" t="str">
        <f>IFERROR(__xludf.DUMMYFUNCTION("""COMPUTED_VALUE"""),"")</f>
        <v/>
      </c>
      <c r="P694" s="105" t="str">
        <f>IFERROR(__xludf.DUMMYFUNCTION("""COMPUTED_VALUE"""),"")</f>
        <v/>
      </c>
      <c r="Q694" s="105" t="str">
        <f>IFERROR(__xludf.DUMMYFUNCTION("""COMPUTED_VALUE"""),"")</f>
        <v/>
      </c>
      <c r="R694" s="105" t="str">
        <f>IFERROR(__xludf.DUMMYFUNCTION("""COMPUTED_VALUE"""),"")</f>
        <v/>
      </c>
      <c r="S694" s="105" t="str">
        <f>IFERROR(__xludf.DUMMYFUNCTION("""COMPUTED_VALUE"""),"")</f>
        <v/>
      </c>
      <c r="T694" s="105" t="str">
        <f>IFERROR(__xludf.DUMMYFUNCTION("""COMPUTED_VALUE"""),"")</f>
        <v/>
      </c>
      <c r="U694" s="105" t="str">
        <f>IFERROR(__xludf.DUMMYFUNCTION("""COMPUTED_VALUE"""),"")</f>
        <v/>
      </c>
      <c r="V694" s="105" t="str">
        <f>IFERROR(__xludf.DUMMYFUNCTION("""COMPUTED_VALUE"""),"")</f>
        <v/>
      </c>
      <c r="W694" s="105" t="str">
        <f>IFERROR(__xludf.DUMMYFUNCTION("""COMPUTED_VALUE"""),"")</f>
        <v/>
      </c>
      <c r="X694" s="105" t="str">
        <f>IFERROR(__xludf.DUMMYFUNCTION("""COMPUTED_VALUE"""),"")</f>
        <v/>
      </c>
      <c r="Y694" s="105" t="str">
        <f>IFERROR(__xludf.DUMMYFUNCTION("""COMPUTED_VALUE"""),"")</f>
        <v/>
      </c>
      <c r="Z694" s="105" t="str">
        <f>IFERROR(__xludf.DUMMYFUNCTION("""COMPUTED_VALUE"""),"")</f>
        <v/>
      </c>
      <c r="AA694" s="105" t="str">
        <f>IFERROR(__xludf.DUMMYFUNCTION("""COMPUTED_VALUE"""),"")</f>
        <v/>
      </c>
      <c r="AB694" s="105" t="str">
        <f>IFERROR(__xludf.DUMMYFUNCTION("""COMPUTED_VALUE"""),"")</f>
        <v/>
      </c>
      <c r="AC694" s="105" t="str">
        <f>IFERROR(__xludf.DUMMYFUNCTION("""COMPUTED_VALUE"""),"")</f>
        <v/>
      </c>
      <c r="AD694" s="105" t="str">
        <f>IFERROR(__xludf.DUMMYFUNCTION("""COMPUTED_VALUE"""),"")</f>
        <v/>
      </c>
      <c r="AE694" s="105" t="str">
        <f>IFERROR(__xludf.DUMMYFUNCTION("""COMPUTED_VALUE"""),"")</f>
        <v/>
      </c>
      <c r="AF694" s="105" t="str">
        <f>IFERROR(__xludf.DUMMYFUNCTION("""COMPUTED_VALUE"""),"")</f>
        <v/>
      </c>
      <c r="AG694" s="105" t="str">
        <f>IFERROR(__xludf.DUMMYFUNCTION("""COMPUTED_VALUE"""),"")</f>
        <v/>
      </c>
      <c r="AH694" s="105" t="str">
        <f>IFERROR(__xludf.DUMMYFUNCTION("""COMPUTED_VALUE"""),"")</f>
        <v/>
      </c>
      <c r="AI694" s="105" t="str">
        <f>IFERROR(__xludf.DUMMYFUNCTION("""COMPUTED_VALUE"""),"")</f>
        <v/>
      </c>
      <c r="AJ694" s="105" t="str">
        <f>IFERROR(__xludf.DUMMYFUNCTION("""COMPUTED_VALUE"""),"")</f>
        <v/>
      </c>
      <c r="AK694" s="105" t="str">
        <f>IFERROR(__xludf.DUMMYFUNCTION("""COMPUTED_VALUE"""),"")</f>
        <v/>
      </c>
      <c r="AL694" s="105" t="str">
        <f>IFERROR(__xludf.DUMMYFUNCTION("""COMPUTED_VALUE"""),"")</f>
        <v/>
      </c>
      <c r="AM694" s="105" t="str">
        <f>IFERROR(__xludf.DUMMYFUNCTION("""COMPUTED_VALUE"""),"")</f>
        <v/>
      </c>
      <c r="AN694" s="105" t="str">
        <f>IFERROR(__xludf.DUMMYFUNCTION("""COMPUTED_VALUE"""),"")</f>
        <v/>
      </c>
    </row>
    <row r="695">
      <c r="A695" s="105"/>
      <c r="B695" s="105"/>
      <c r="C695" s="105"/>
      <c r="D695" s="105"/>
      <c r="E695" s="106"/>
      <c r="F695" s="205"/>
      <c r="G695" s="105"/>
      <c r="H695" s="108"/>
      <c r="I695" s="105"/>
      <c r="J695" s="108" t="str">
        <f>IFERROR(__xludf.DUMMYFUNCTION("""COMPUTED_VALUE"""),"")</f>
        <v/>
      </c>
      <c r="K695" s="105" t="str">
        <f>IFERROR(__xludf.DUMMYFUNCTION("""COMPUTED_VALUE"""),"")</f>
        <v/>
      </c>
      <c r="L695" s="105" t="str">
        <f>IFERROR(__xludf.DUMMYFUNCTION("""COMPUTED_VALUE"""),"")</f>
        <v/>
      </c>
      <c r="M695" s="105" t="str">
        <f>IFERROR(__xludf.DUMMYFUNCTION("""COMPUTED_VALUE"""),"")</f>
        <v/>
      </c>
      <c r="N695" s="105" t="str">
        <f>IFERROR(__xludf.DUMMYFUNCTION("""COMPUTED_VALUE"""),"")</f>
        <v/>
      </c>
      <c r="O695" s="105" t="str">
        <f>IFERROR(__xludf.DUMMYFUNCTION("""COMPUTED_VALUE"""),"")</f>
        <v/>
      </c>
      <c r="P695" s="105" t="str">
        <f>IFERROR(__xludf.DUMMYFUNCTION("""COMPUTED_VALUE"""),"")</f>
        <v/>
      </c>
      <c r="Q695" s="105" t="str">
        <f>IFERROR(__xludf.DUMMYFUNCTION("""COMPUTED_VALUE"""),"")</f>
        <v/>
      </c>
      <c r="R695" s="105" t="str">
        <f>IFERROR(__xludf.DUMMYFUNCTION("""COMPUTED_VALUE"""),"")</f>
        <v/>
      </c>
      <c r="S695" s="105" t="str">
        <f>IFERROR(__xludf.DUMMYFUNCTION("""COMPUTED_VALUE"""),"")</f>
        <v/>
      </c>
      <c r="T695" s="105" t="str">
        <f>IFERROR(__xludf.DUMMYFUNCTION("""COMPUTED_VALUE"""),"")</f>
        <v/>
      </c>
      <c r="U695" s="105" t="str">
        <f>IFERROR(__xludf.DUMMYFUNCTION("""COMPUTED_VALUE"""),"")</f>
        <v/>
      </c>
      <c r="V695" s="105" t="str">
        <f>IFERROR(__xludf.DUMMYFUNCTION("""COMPUTED_VALUE"""),"")</f>
        <v/>
      </c>
      <c r="W695" s="105" t="str">
        <f>IFERROR(__xludf.DUMMYFUNCTION("""COMPUTED_VALUE"""),"")</f>
        <v/>
      </c>
      <c r="X695" s="105" t="str">
        <f>IFERROR(__xludf.DUMMYFUNCTION("""COMPUTED_VALUE"""),"")</f>
        <v/>
      </c>
      <c r="Y695" s="105" t="str">
        <f>IFERROR(__xludf.DUMMYFUNCTION("""COMPUTED_VALUE"""),"")</f>
        <v/>
      </c>
      <c r="Z695" s="105" t="str">
        <f>IFERROR(__xludf.DUMMYFUNCTION("""COMPUTED_VALUE"""),"")</f>
        <v/>
      </c>
      <c r="AA695" s="105" t="str">
        <f>IFERROR(__xludf.DUMMYFUNCTION("""COMPUTED_VALUE"""),"")</f>
        <v/>
      </c>
      <c r="AB695" s="105" t="str">
        <f>IFERROR(__xludf.DUMMYFUNCTION("""COMPUTED_VALUE"""),"")</f>
        <v/>
      </c>
      <c r="AC695" s="105" t="str">
        <f>IFERROR(__xludf.DUMMYFUNCTION("""COMPUTED_VALUE"""),"")</f>
        <v/>
      </c>
      <c r="AD695" s="105" t="str">
        <f>IFERROR(__xludf.DUMMYFUNCTION("""COMPUTED_VALUE"""),"")</f>
        <v/>
      </c>
      <c r="AE695" s="105" t="str">
        <f>IFERROR(__xludf.DUMMYFUNCTION("""COMPUTED_VALUE"""),"")</f>
        <v/>
      </c>
      <c r="AF695" s="105" t="str">
        <f>IFERROR(__xludf.DUMMYFUNCTION("""COMPUTED_VALUE"""),"")</f>
        <v/>
      </c>
      <c r="AG695" s="105" t="str">
        <f>IFERROR(__xludf.DUMMYFUNCTION("""COMPUTED_VALUE"""),"")</f>
        <v/>
      </c>
      <c r="AH695" s="105" t="str">
        <f>IFERROR(__xludf.DUMMYFUNCTION("""COMPUTED_VALUE"""),"")</f>
        <v/>
      </c>
      <c r="AI695" s="105" t="str">
        <f>IFERROR(__xludf.DUMMYFUNCTION("""COMPUTED_VALUE"""),"")</f>
        <v/>
      </c>
      <c r="AJ695" s="105" t="str">
        <f>IFERROR(__xludf.DUMMYFUNCTION("""COMPUTED_VALUE"""),"")</f>
        <v/>
      </c>
      <c r="AK695" s="105" t="str">
        <f>IFERROR(__xludf.DUMMYFUNCTION("""COMPUTED_VALUE"""),"")</f>
        <v/>
      </c>
      <c r="AL695" s="105" t="str">
        <f>IFERROR(__xludf.DUMMYFUNCTION("""COMPUTED_VALUE"""),"")</f>
        <v/>
      </c>
      <c r="AM695" s="105" t="str">
        <f>IFERROR(__xludf.DUMMYFUNCTION("""COMPUTED_VALUE"""),"")</f>
        <v/>
      </c>
      <c r="AN695" s="105" t="str">
        <f>IFERROR(__xludf.DUMMYFUNCTION("""COMPUTED_VALUE"""),"")</f>
        <v/>
      </c>
    </row>
    <row r="696">
      <c r="A696" s="105"/>
      <c r="B696" s="105"/>
      <c r="C696" s="105"/>
      <c r="D696" s="105"/>
      <c r="E696" s="106"/>
      <c r="F696" s="205"/>
      <c r="G696" s="105"/>
      <c r="H696" s="108"/>
      <c r="I696" s="105"/>
      <c r="J696" s="108" t="str">
        <f>IFERROR(__xludf.DUMMYFUNCTION("""COMPUTED_VALUE"""),"")</f>
        <v/>
      </c>
      <c r="K696" s="105" t="str">
        <f>IFERROR(__xludf.DUMMYFUNCTION("""COMPUTED_VALUE"""),"")</f>
        <v/>
      </c>
      <c r="L696" s="105" t="str">
        <f>IFERROR(__xludf.DUMMYFUNCTION("""COMPUTED_VALUE"""),"")</f>
        <v/>
      </c>
      <c r="M696" s="105" t="str">
        <f>IFERROR(__xludf.DUMMYFUNCTION("""COMPUTED_VALUE"""),"")</f>
        <v/>
      </c>
      <c r="N696" s="105" t="str">
        <f>IFERROR(__xludf.DUMMYFUNCTION("""COMPUTED_VALUE"""),"")</f>
        <v/>
      </c>
      <c r="O696" s="105" t="str">
        <f>IFERROR(__xludf.DUMMYFUNCTION("""COMPUTED_VALUE"""),"")</f>
        <v/>
      </c>
      <c r="P696" s="105" t="str">
        <f>IFERROR(__xludf.DUMMYFUNCTION("""COMPUTED_VALUE"""),"")</f>
        <v/>
      </c>
      <c r="Q696" s="105" t="str">
        <f>IFERROR(__xludf.DUMMYFUNCTION("""COMPUTED_VALUE"""),"")</f>
        <v/>
      </c>
      <c r="R696" s="105" t="str">
        <f>IFERROR(__xludf.DUMMYFUNCTION("""COMPUTED_VALUE"""),"")</f>
        <v/>
      </c>
      <c r="S696" s="105" t="str">
        <f>IFERROR(__xludf.DUMMYFUNCTION("""COMPUTED_VALUE"""),"")</f>
        <v/>
      </c>
      <c r="T696" s="105" t="str">
        <f>IFERROR(__xludf.DUMMYFUNCTION("""COMPUTED_VALUE"""),"")</f>
        <v/>
      </c>
      <c r="U696" s="105" t="str">
        <f>IFERROR(__xludf.DUMMYFUNCTION("""COMPUTED_VALUE"""),"")</f>
        <v/>
      </c>
      <c r="V696" s="105" t="str">
        <f>IFERROR(__xludf.DUMMYFUNCTION("""COMPUTED_VALUE"""),"")</f>
        <v/>
      </c>
      <c r="W696" s="105" t="str">
        <f>IFERROR(__xludf.DUMMYFUNCTION("""COMPUTED_VALUE"""),"")</f>
        <v/>
      </c>
      <c r="X696" s="105" t="str">
        <f>IFERROR(__xludf.DUMMYFUNCTION("""COMPUTED_VALUE"""),"")</f>
        <v/>
      </c>
      <c r="Y696" s="105" t="str">
        <f>IFERROR(__xludf.DUMMYFUNCTION("""COMPUTED_VALUE"""),"")</f>
        <v/>
      </c>
      <c r="Z696" s="105" t="str">
        <f>IFERROR(__xludf.DUMMYFUNCTION("""COMPUTED_VALUE"""),"")</f>
        <v/>
      </c>
      <c r="AA696" s="105" t="str">
        <f>IFERROR(__xludf.DUMMYFUNCTION("""COMPUTED_VALUE"""),"")</f>
        <v/>
      </c>
      <c r="AB696" s="105" t="str">
        <f>IFERROR(__xludf.DUMMYFUNCTION("""COMPUTED_VALUE"""),"")</f>
        <v/>
      </c>
      <c r="AC696" s="105" t="str">
        <f>IFERROR(__xludf.DUMMYFUNCTION("""COMPUTED_VALUE"""),"")</f>
        <v/>
      </c>
      <c r="AD696" s="105" t="str">
        <f>IFERROR(__xludf.DUMMYFUNCTION("""COMPUTED_VALUE"""),"")</f>
        <v/>
      </c>
      <c r="AE696" s="105" t="str">
        <f>IFERROR(__xludf.DUMMYFUNCTION("""COMPUTED_VALUE"""),"")</f>
        <v/>
      </c>
      <c r="AF696" s="105" t="str">
        <f>IFERROR(__xludf.DUMMYFUNCTION("""COMPUTED_VALUE"""),"")</f>
        <v/>
      </c>
      <c r="AG696" s="105" t="str">
        <f>IFERROR(__xludf.DUMMYFUNCTION("""COMPUTED_VALUE"""),"")</f>
        <v/>
      </c>
      <c r="AH696" s="105" t="str">
        <f>IFERROR(__xludf.DUMMYFUNCTION("""COMPUTED_VALUE"""),"")</f>
        <v/>
      </c>
      <c r="AI696" s="105" t="str">
        <f>IFERROR(__xludf.DUMMYFUNCTION("""COMPUTED_VALUE"""),"")</f>
        <v/>
      </c>
      <c r="AJ696" s="105" t="str">
        <f>IFERROR(__xludf.DUMMYFUNCTION("""COMPUTED_VALUE"""),"")</f>
        <v/>
      </c>
      <c r="AK696" s="105" t="str">
        <f>IFERROR(__xludf.DUMMYFUNCTION("""COMPUTED_VALUE"""),"")</f>
        <v/>
      </c>
      <c r="AL696" s="105" t="str">
        <f>IFERROR(__xludf.DUMMYFUNCTION("""COMPUTED_VALUE"""),"")</f>
        <v/>
      </c>
      <c r="AM696" s="105" t="str">
        <f>IFERROR(__xludf.DUMMYFUNCTION("""COMPUTED_VALUE"""),"")</f>
        <v/>
      </c>
      <c r="AN696" s="105" t="str">
        <f>IFERROR(__xludf.DUMMYFUNCTION("""COMPUTED_VALUE"""),"")</f>
        <v/>
      </c>
    </row>
    <row r="697">
      <c r="A697" s="105"/>
      <c r="B697" s="105"/>
      <c r="C697" s="105"/>
      <c r="D697" s="105"/>
      <c r="E697" s="106"/>
      <c r="F697" s="205"/>
      <c r="G697" s="105"/>
      <c r="H697" s="108"/>
      <c r="I697" s="105"/>
      <c r="J697" s="108" t="str">
        <f>IFERROR(__xludf.DUMMYFUNCTION("""COMPUTED_VALUE"""),"")</f>
        <v/>
      </c>
      <c r="K697" s="105" t="str">
        <f>IFERROR(__xludf.DUMMYFUNCTION("""COMPUTED_VALUE"""),"")</f>
        <v/>
      </c>
      <c r="L697" s="105" t="str">
        <f>IFERROR(__xludf.DUMMYFUNCTION("""COMPUTED_VALUE"""),"")</f>
        <v/>
      </c>
      <c r="M697" s="105" t="str">
        <f>IFERROR(__xludf.DUMMYFUNCTION("""COMPUTED_VALUE"""),"")</f>
        <v/>
      </c>
      <c r="N697" s="105" t="str">
        <f>IFERROR(__xludf.DUMMYFUNCTION("""COMPUTED_VALUE"""),"")</f>
        <v/>
      </c>
      <c r="O697" s="105" t="str">
        <f>IFERROR(__xludf.DUMMYFUNCTION("""COMPUTED_VALUE"""),"")</f>
        <v/>
      </c>
      <c r="P697" s="105" t="str">
        <f>IFERROR(__xludf.DUMMYFUNCTION("""COMPUTED_VALUE"""),"")</f>
        <v/>
      </c>
      <c r="Q697" s="105" t="str">
        <f>IFERROR(__xludf.DUMMYFUNCTION("""COMPUTED_VALUE"""),"")</f>
        <v/>
      </c>
      <c r="R697" s="105" t="str">
        <f>IFERROR(__xludf.DUMMYFUNCTION("""COMPUTED_VALUE"""),"")</f>
        <v/>
      </c>
      <c r="S697" s="105" t="str">
        <f>IFERROR(__xludf.DUMMYFUNCTION("""COMPUTED_VALUE"""),"")</f>
        <v/>
      </c>
      <c r="T697" s="105" t="str">
        <f>IFERROR(__xludf.DUMMYFUNCTION("""COMPUTED_VALUE"""),"")</f>
        <v/>
      </c>
      <c r="U697" s="105" t="str">
        <f>IFERROR(__xludf.DUMMYFUNCTION("""COMPUTED_VALUE"""),"")</f>
        <v/>
      </c>
      <c r="V697" s="105" t="str">
        <f>IFERROR(__xludf.DUMMYFUNCTION("""COMPUTED_VALUE"""),"")</f>
        <v/>
      </c>
      <c r="W697" s="105" t="str">
        <f>IFERROR(__xludf.DUMMYFUNCTION("""COMPUTED_VALUE"""),"")</f>
        <v/>
      </c>
      <c r="X697" s="105" t="str">
        <f>IFERROR(__xludf.DUMMYFUNCTION("""COMPUTED_VALUE"""),"")</f>
        <v/>
      </c>
      <c r="Y697" s="105" t="str">
        <f>IFERROR(__xludf.DUMMYFUNCTION("""COMPUTED_VALUE"""),"")</f>
        <v/>
      </c>
      <c r="Z697" s="105" t="str">
        <f>IFERROR(__xludf.DUMMYFUNCTION("""COMPUTED_VALUE"""),"")</f>
        <v/>
      </c>
      <c r="AA697" s="105" t="str">
        <f>IFERROR(__xludf.DUMMYFUNCTION("""COMPUTED_VALUE"""),"")</f>
        <v/>
      </c>
      <c r="AB697" s="105" t="str">
        <f>IFERROR(__xludf.DUMMYFUNCTION("""COMPUTED_VALUE"""),"")</f>
        <v/>
      </c>
      <c r="AC697" s="105" t="str">
        <f>IFERROR(__xludf.DUMMYFUNCTION("""COMPUTED_VALUE"""),"")</f>
        <v/>
      </c>
      <c r="AD697" s="105" t="str">
        <f>IFERROR(__xludf.DUMMYFUNCTION("""COMPUTED_VALUE"""),"")</f>
        <v/>
      </c>
      <c r="AE697" s="105" t="str">
        <f>IFERROR(__xludf.DUMMYFUNCTION("""COMPUTED_VALUE"""),"")</f>
        <v/>
      </c>
      <c r="AF697" s="105" t="str">
        <f>IFERROR(__xludf.DUMMYFUNCTION("""COMPUTED_VALUE"""),"")</f>
        <v/>
      </c>
      <c r="AG697" s="105" t="str">
        <f>IFERROR(__xludf.DUMMYFUNCTION("""COMPUTED_VALUE"""),"")</f>
        <v/>
      </c>
      <c r="AH697" s="105" t="str">
        <f>IFERROR(__xludf.DUMMYFUNCTION("""COMPUTED_VALUE"""),"")</f>
        <v/>
      </c>
      <c r="AI697" s="105" t="str">
        <f>IFERROR(__xludf.DUMMYFUNCTION("""COMPUTED_VALUE"""),"")</f>
        <v/>
      </c>
      <c r="AJ697" s="105" t="str">
        <f>IFERROR(__xludf.DUMMYFUNCTION("""COMPUTED_VALUE"""),"")</f>
        <v/>
      </c>
      <c r="AK697" s="105" t="str">
        <f>IFERROR(__xludf.DUMMYFUNCTION("""COMPUTED_VALUE"""),"")</f>
        <v/>
      </c>
      <c r="AL697" s="105" t="str">
        <f>IFERROR(__xludf.DUMMYFUNCTION("""COMPUTED_VALUE"""),"")</f>
        <v/>
      </c>
      <c r="AM697" s="105" t="str">
        <f>IFERROR(__xludf.DUMMYFUNCTION("""COMPUTED_VALUE"""),"")</f>
        <v/>
      </c>
      <c r="AN697" s="105" t="str">
        <f>IFERROR(__xludf.DUMMYFUNCTION("""COMPUTED_VALUE"""),"")</f>
        <v/>
      </c>
    </row>
    <row r="698">
      <c r="A698" s="105"/>
      <c r="B698" s="105"/>
      <c r="C698" s="105"/>
      <c r="D698" s="105"/>
      <c r="E698" s="106"/>
      <c r="F698" s="205"/>
      <c r="G698" s="105"/>
      <c r="H698" s="108"/>
      <c r="I698" s="105"/>
      <c r="J698" s="108" t="str">
        <f>IFERROR(__xludf.DUMMYFUNCTION("""COMPUTED_VALUE"""),"")</f>
        <v/>
      </c>
      <c r="K698" s="105" t="str">
        <f>IFERROR(__xludf.DUMMYFUNCTION("""COMPUTED_VALUE"""),"")</f>
        <v/>
      </c>
      <c r="L698" s="105" t="str">
        <f>IFERROR(__xludf.DUMMYFUNCTION("""COMPUTED_VALUE"""),"")</f>
        <v/>
      </c>
      <c r="M698" s="105" t="str">
        <f>IFERROR(__xludf.DUMMYFUNCTION("""COMPUTED_VALUE"""),"")</f>
        <v/>
      </c>
      <c r="N698" s="105" t="str">
        <f>IFERROR(__xludf.DUMMYFUNCTION("""COMPUTED_VALUE"""),"")</f>
        <v/>
      </c>
      <c r="O698" s="105" t="str">
        <f>IFERROR(__xludf.DUMMYFUNCTION("""COMPUTED_VALUE"""),"")</f>
        <v/>
      </c>
      <c r="P698" s="105" t="str">
        <f>IFERROR(__xludf.DUMMYFUNCTION("""COMPUTED_VALUE"""),"")</f>
        <v/>
      </c>
      <c r="Q698" s="105" t="str">
        <f>IFERROR(__xludf.DUMMYFUNCTION("""COMPUTED_VALUE"""),"")</f>
        <v/>
      </c>
      <c r="R698" s="105" t="str">
        <f>IFERROR(__xludf.DUMMYFUNCTION("""COMPUTED_VALUE"""),"")</f>
        <v/>
      </c>
      <c r="S698" s="105" t="str">
        <f>IFERROR(__xludf.DUMMYFUNCTION("""COMPUTED_VALUE"""),"")</f>
        <v/>
      </c>
      <c r="T698" s="105" t="str">
        <f>IFERROR(__xludf.DUMMYFUNCTION("""COMPUTED_VALUE"""),"")</f>
        <v/>
      </c>
      <c r="U698" s="105" t="str">
        <f>IFERROR(__xludf.DUMMYFUNCTION("""COMPUTED_VALUE"""),"")</f>
        <v/>
      </c>
      <c r="V698" s="105" t="str">
        <f>IFERROR(__xludf.DUMMYFUNCTION("""COMPUTED_VALUE"""),"")</f>
        <v/>
      </c>
      <c r="W698" s="105" t="str">
        <f>IFERROR(__xludf.DUMMYFUNCTION("""COMPUTED_VALUE"""),"")</f>
        <v/>
      </c>
      <c r="X698" s="105" t="str">
        <f>IFERROR(__xludf.DUMMYFUNCTION("""COMPUTED_VALUE"""),"")</f>
        <v/>
      </c>
      <c r="Y698" s="105" t="str">
        <f>IFERROR(__xludf.DUMMYFUNCTION("""COMPUTED_VALUE"""),"")</f>
        <v/>
      </c>
      <c r="Z698" s="105" t="str">
        <f>IFERROR(__xludf.DUMMYFUNCTION("""COMPUTED_VALUE"""),"")</f>
        <v/>
      </c>
      <c r="AA698" s="105" t="str">
        <f>IFERROR(__xludf.DUMMYFUNCTION("""COMPUTED_VALUE"""),"")</f>
        <v/>
      </c>
      <c r="AB698" s="105" t="str">
        <f>IFERROR(__xludf.DUMMYFUNCTION("""COMPUTED_VALUE"""),"")</f>
        <v/>
      </c>
      <c r="AC698" s="105" t="str">
        <f>IFERROR(__xludf.DUMMYFUNCTION("""COMPUTED_VALUE"""),"")</f>
        <v/>
      </c>
      <c r="AD698" s="105" t="str">
        <f>IFERROR(__xludf.DUMMYFUNCTION("""COMPUTED_VALUE"""),"")</f>
        <v/>
      </c>
      <c r="AE698" s="105" t="str">
        <f>IFERROR(__xludf.DUMMYFUNCTION("""COMPUTED_VALUE"""),"")</f>
        <v/>
      </c>
      <c r="AF698" s="105" t="str">
        <f>IFERROR(__xludf.DUMMYFUNCTION("""COMPUTED_VALUE"""),"")</f>
        <v/>
      </c>
      <c r="AG698" s="105" t="str">
        <f>IFERROR(__xludf.DUMMYFUNCTION("""COMPUTED_VALUE"""),"")</f>
        <v/>
      </c>
      <c r="AH698" s="105" t="str">
        <f>IFERROR(__xludf.DUMMYFUNCTION("""COMPUTED_VALUE"""),"")</f>
        <v/>
      </c>
      <c r="AI698" s="105" t="str">
        <f>IFERROR(__xludf.DUMMYFUNCTION("""COMPUTED_VALUE"""),"")</f>
        <v/>
      </c>
      <c r="AJ698" s="105" t="str">
        <f>IFERROR(__xludf.DUMMYFUNCTION("""COMPUTED_VALUE"""),"")</f>
        <v/>
      </c>
      <c r="AK698" s="105" t="str">
        <f>IFERROR(__xludf.DUMMYFUNCTION("""COMPUTED_VALUE"""),"")</f>
        <v/>
      </c>
      <c r="AL698" s="105" t="str">
        <f>IFERROR(__xludf.DUMMYFUNCTION("""COMPUTED_VALUE"""),"")</f>
        <v/>
      </c>
      <c r="AM698" s="105" t="str">
        <f>IFERROR(__xludf.DUMMYFUNCTION("""COMPUTED_VALUE"""),"")</f>
        <v/>
      </c>
      <c r="AN698" s="105" t="str">
        <f>IFERROR(__xludf.DUMMYFUNCTION("""COMPUTED_VALUE"""),"")</f>
        <v/>
      </c>
    </row>
    <row r="699">
      <c r="A699" s="105"/>
      <c r="B699" s="105"/>
      <c r="C699" s="105"/>
      <c r="D699" s="105"/>
      <c r="E699" s="106"/>
      <c r="F699" s="205"/>
      <c r="G699" s="105"/>
      <c r="H699" s="108"/>
      <c r="I699" s="105"/>
      <c r="J699" s="108" t="str">
        <f>IFERROR(__xludf.DUMMYFUNCTION("""COMPUTED_VALUE"""),"")</f>
        <v/>
      </c>
      <c r="K699" s="105" t="str">
        <f>IFERROR(__xludf.DUMMYFUNCTION("""COMPUTED_VALUE"""),"")</f>
        <v/>
      </c>
      <c r="L699" s="105" t="str">
        <f>IFERROR(__xludf.DUMMYFUNCTION("""COMPUTED_VALUE"""),"")</f>
        <v/>
      </c>
      <c r="M699" s="105" t="str">
        <f>IFERROR(__xludf.DUMMYFUNCTION("""COMPUTED_VALUE"""),"")</f>
        <v/>
      </c>
      <c r="N699" s="105" t="str">
        <f>IFERROR(__xludf.DUMMYFUNCTION("""COMPUTED_VALUE"""),"")</f>
        <v/>
      </c>
      <c r="O699" s="105" t="str">
        <f>IFERROR(__xludf.DUMMYFUNCTION("""COMPUTED_VALUE"""),"")</f>
        <v/>
      </c>
      <c r="P699" s="105" t="str">
        <f>IFERROR(__xludf.DUMMYFUNCTION("""COMPUTED_VALUE"""),"")</f>
        <v/>
      </c>
      <c r="Q699" s="105" t="str">
        <f>IFERROR(__xludf.DUMMYFUNCTION("""COMPUTED_VALUE"""),"")</f>
        <v/>
      </c>
      <c r="R699" s="105" t="str">
        <f>IFERROR(__xludf.DUMMYFUNCTION("""COMPUTED_VALUE"""),"")</f>
        <v/>
      </c>
      <c r="S699" s="105" t="str">
        <f>IFERROR(__xludf.DUMMYFUNCTION("""COMPUTED_VALUE"""),"")</f>
        <v/>
      </c>
      <c r="T699" s="105" t="str">
        <f>IFERROR(__xludf.DUMMYFUNCTION("""COMPUTED_VALUE"""),"")</f>
        <v/>
      </c>
      <c r="U699" s="105" t="str">
        <f>IFERROR(__xludf.DUMMYFUNCTION("""COMPUTED_VALUE"""),"")</f>
        <v/>
      </c>
      <c r="V699" s="105" t="str">
        <f>IFERROR(__xludf.DUMMYFUNCTION("""COMPUTED_VALUE"""),"")</f>
        <v/>
      </c>
      <c r="W699" s="105" t="str">
        <f>IFERROR(__xludf.DUMMYFUNCTION("""COMPUTED_VALUE"""),"")</f>
        <v/>
      </c>
      <c r="X699" s="105" t="str">
        <f>IFERROR(__xludf.DUMMYFUNCTION("""COMPUTED_VALUE"""),"")</f>
        <v/>
      </c>
      <c r="Y699" s="105" t="str">
        <f>IFERROR(__xludf.DUMMYFUNCTION("""COMPUTED_VALUE"""),"")</f>
        <v/>
      </c>
      <c r="Z699" s="105" t="str">
        <f>IFERROR(__xludf.DUMMYFUNCTION("""COMPUTED_VALUE"""),"")</f>
        <v/>
      </c>
      <c r="AA699" s="105" t="str">
        <f>IFERROR(__xludf.DUMMYFUNCTION("""COMPUTED_VALUE"""),"")</f>
        <v/>
      </c>
      <c r="AB699" s="105" t="str">
        <f>IFERROR(__xludf.DUMMYFUNCTION("""COMPUTED_VALUE"""),"")</f>
        <v/>
      </c>
      <c r="AC699" s="105" t="str">
        <f>IFERROR(__xludf.DUMMYFUNCTION("""COMPUTED_VALUE"""),"")</f>
        <v/>
      </c>
      <c r="AD699" s="105" t="str">
        <f>IFERROR(__xludf.DUMMYFUNCTION("""COMPUTED_VALUE"""),"")</f>
        <v/>
      </c>
      <c r="AE699" s="105" t="str">
        <f>IFERROR(__xludf.DUMMYFUNCTION("""COMPUTED_VALUE"""),"")</f>
        <v/>
      </c>
      <c r="AF699" s="105" t="str">
        <f>IFERROR(__xludf.DUMMYFUNCTION("""COMPUTED_VALUE"""),"")</f>
        <v/>
      </c>
      <c r="AG699" s="105" t="str">
        <f>IFERROR(__xludf.DUMMYFUNCTION("""COMPUTED_VALUE"""),"")</f>
        <v/>
      </c>
      <c r="AH699" s="105" t="str">
        <f>IFERROR(__xludf.DUMMYFUNCTION("""COMPUTED_VALUE"""),"")</f>
        <v/>
      </c>
      <c r="AI699" s="105" t="str">
        <f>IFERROR(__xludf.DUMMYFUNCTION("""COMPUTED_VALUE"""),"")</f>
        <v/>
      </c>
      <c r="AJ699" s="105" t="str">
        <f>IFERROR(__xludf.DUMMYFUNCTION("""COMPUTED_VALUE"""),"")</f>
        <v/>
      </c>
      <c r="AK699" s="105" t="str">
        <f>IFERROR(__xludf.DUMMYFUNCTION("""COMPUTED_VALUE"""),"")</f>
        <v/>
      </c>
      <c r="AL699" s="105" t="str">
        <f>IFERROR(__xludf.DUMMYFUNCTION("""COMPUTED_VALUE"""),"")</f>
        <v/>
      </c>
      <c r="AM699" s="105" t="str">
        <f>IFERROR(__xludf.DUMMYFUNCTION("""COMPUTED_VALUE"""),"")</f>
        <v/>
      </c>
      <c r="AN699" s="105" t="str">
        <f>IFERROR(__xludf.DUMMYFUNCTION("""COMPUTED_VALUE"""),"")</f>
        <v/>
      </c>
    </row>
    <row r="700">
      <c r="A700" s="105"/>
      <c r="B700" s="105"/>
      <c r="C700" s="105"/>
      <c r="D700" s="105"/>
      <c r="E700" s="106"/>
      <c r="F700" s="205"/>
      <c r="G700" s="105"/>
      <c r="H700" s="108"/>
      <c r="I700" s="105"/>
      <c r="J700" s="108" t="str">
        <f>IFERROR(__xludf.DUMMYFUNCTION("""COMPUTED_VALUE"""),"")</f>
        <v/>
      </c>
      <c r="K700" s="105" t="str">
        <f>IFERROR(__xludf.DUMMYFUNCTION("""COMPUTED_VALUE"""),"")</f>
        <v/>
      </c>
      <c r="L700" s="105" t="str">
        <f>IFERROR(__xludf.DUMMYFUNCTION("""COMPUTED_VALUE"""),"")</f>
        <v/>
      </c>
      <c r="M700" s="105" t="str">
        <f>IFERROR(__xludf.DUMMYFUNCTION("""COMPUTED_VALUE"""),"")</f>
        <v/>
      </c>
      <c r="N700" s="105" t="str">
        <f>IFERROR(__xludf.DUMMYFUNCTION("""COMPUTED_VALUE"""),"")</f>
        <v/>
      </c>
      <c r="O700" s="105" t="str">
        <f>IFERROR(__xludf.DUMMYFUNCTION("""COMPUTED_VALUE"""),"")</f>
        <v/>
      </c>
      <c r="P700" s="105" t="str">
        <f>IFERROR(__xludf.DUMMYFUNCTION("""COMPUTED_VALUE"""),"")</f>
        <v/>
      </c>
      <c r="Q700" s="105" t="str">
        <f>IFERROR(__xludf.DUMMYFUNCTION("""COMPUTED_VALUE"""),"")</f>
        <v/>
      </c>
      <c r="R700" s="105" t="str">
        <f>IFERROR(__xludf.DUMMYFUNCTION("""COMPUTED_VALUE"""),"")</f>
        <v/>
      </c>
      <c r="S700" s="105" t="str">
        <f>IFERROR(__xludf.DUMMYFUNCTION("""COMPUTED_VALUE"""),"")</f>
        <v/>
      </c>
      <c r="T700" s="105" t="str">
        <f>IFERROR(__xludf.DUMMYFUNCTION("""COMPUTED_VALUE"""),"")</f>
        <v/>
      </c>
      <c r="U700" s="105" t="str">
        <f>IFERROR(__xludf.DUMMYFUNCTION("""COMPUTED_VALUE"""),"")</f>
        <v/>
      </c>
      <c r="V700" s="105" t="str">
        <f>IFERROR(__xludf.DUMMYFUNCTION("""COMPUTED_VALUE"""),"")</f>
        <v/>
      </c>
      <c r="W700" s="105" t="str">
        <f>IFERROR(__xludf.DUMMYFUNCTION("""COMPUTED_VALUE"""),"")</f>
        <v/>
      </c>
      <c r="X700" s="105" t="str">
        <f>IFERROR(__xludf.DUMMYFUNCTION("""COMPUTED_VALUE"""),"")</f>
        <v/>
      </c>
      <c r="Y700" s="105" t="str">
        <f>IFERROR(__xludf.DUMMYFUNCTION("""COMPUTED_VALUE"""),"")</f>
        <v/>
      </c>
      <c r="Z700" s="105" t="str">
        <f>IFERROR(__xludf.DUMMYFUNCTION("""COMPUTED_VALUE"""),"")</f>
        <v/>
      </c>
      <c r="AA700" s="105" t="str">
        <f>IFERROR(__xludf.DUMMYFUNCTION("""COMPUTED_VALUE"""),"")</f>
        <v/>
      </c>
      <c r="AB700" s="105" t="str">
        <f>IFERROR(__xludf.DUMMYFUNCTION("""COMPUTED_VALUE"""),"")</f>
        <v/>
      </c>
      <c r="AC700" s="105" t="str">
        <f>IFERROR(__xludf.DUMMYFUNCTION("""COMPUTED_VALUE"""),"")</f>
        <v/>
      </c>
      <c r="AD700" s="105" t="str">
        <f>IFERROR(__xludf.DUMMYFUNCTION("""COMPUTED_VALUE"""),"")</f>
        <v/>
      </c>
      <c r="AE700" s="105" t="str">
        <f>IFERROR(__xludf.DUMMYFUNCTION("""COMPUTED_VALUE"""),"")</f>
        <v/>
      </c>
      <c r="AF700" s="105" t="str">
        <f>IFERROR(__xludf.DUMMYFUNCTION("""COMPUTED_VALUE"""),"")</f>
        <v/>
      </c>
      <c r="AG700" s="105" t="str">
        <f>IFERROR(__xludf.DUMMYFUNCTION("""COMPUTED_VALUE"""),"")</f>
        <v/>
      </c>
      <c r="AH700" s="105" t="str">
        <f>IFERROR(__xludf.DUMMYFUNCTION("""COMPUTED_VALUE"""),"")</f>
        <v/>
      </c>
      <c r="AI700" s="105" t="str">
        <f>IFERROR(__xludf.DUMMYFUNCTION("""COMPUTED_VALUE"""),"")</f>
        <v/>
      </c>
      <c r="AJ700" s="105" t="str">
        <f>IFERROR(__xludf.DUMMYFUNCTION("""COMPUTED_VALUE"""),"")</f>
        <v/>
      </c>
      <c r="AK700" s="105" t="str">
        <f>IFERROR(__xludf.DUMMYFUNCTION("""COMPUTED_VALUE"""),"")</f>
        <v/>
      </c>
      <c r="AL700" s="105" t="str">
        <f>IFERROR(__xludf.DUMMYFUNCTION("""COMPUTED_VALUE"""),"")</f>
        <v/>
      </c>
      <c r="AM700" s="105" t="str">
        <f>IFERROR(__xludf.DUMMYFUNCTION("""COMPUTED_VALUE"""),"")</f>
        <v/>
      </c>
      <c r="AN700" s="105" t="str">
        <f>IFERROR(__xludf.DUMMYFUNCTION("""COMPUTED_VALUE"""),"")</f>
        <v/>
      </c>
    </row>
    <row r="701">
      <c r="A701" s="105"/>
      <c r="B701" s="105"/>
      <c r="C701" s="105"/>
      <c r="D701" s="105"/>
      <c r="E701" s="106"/>
      <c r="F701" s="205"/>
      <c r="G701" s="105"/>
      <c r="H701" s="108"/>
      <c r="I701" s="105"/>
      <c r="J701" s="108" t="str">
        <f>IFERROR(__xludf.DUMMYFUNCTION("""COMPUTED_VALUE"""),"")</f>
        <v/>
      </c>
      <c r="K701" s="105" t="str">
        <f>IFERROR(__xludf.DUMMYFUNCTION("""COMPUTED_VALUE"""),"")</f>
        <v/>
      </c>
      <c r="L701" s="105" t="str">
        <f>IFERROR(__xludf.DUMMYFUNCTION("""COMPUTED_VALUE"""),"")</f>
        <v/>
      </c>
      <c r="M701" s="105" t="str">
        <f>IFERROR(__xludf.DUMMYFUNCTION("""COMPUTED_VALUE"""),"")</f>
        <v/>
      </c>
      <c r="N701" s="105" t="str">
        <f>IFERROR(__xludf.DUMMYFUNCTION("""COMPUTED_VALUE"""),"")</f>
        <v/>
      </c>
      <c r="O701" s="105" t="str">
        <f>IFERROR(__xludf.DUMMYFUNCTION("""COMPUTED_VALUE"""),"")</f>
        <v/>
      </c>
      <c r="P701" s="105" t="str">
        <f>IFERROR(__xludf.DUMMYFUNCTION("""COMPUTED_VALUE"""),"")</f>
        <v/>
      </c>
      <c r="Q701" s="105" t="str">
        <f>IFERROR(__xludf.DUMMYFUNCTION("""COMPUTED_VALUE"""),"")</f>
        <v/>
      </c>
      <c r="R701" s="105" t="str">
        <f>IFERROR(__xludf.DUMMYFUNCTION("""COMPUTED_VALUE"""),"")</f>
        <v/>
      </c>
      <c r="S701" s="105" t="str">
        <f>IFERROR(__xludf.DUMMYFUNCTION("""COMPUTED_VALUE"""),"")</f>
        <v/>
      </c>
      <c r="T701" s="105" t="str">
        <f>IFERROR(__xludf.DUMMYFUNCTION("""COMPUTED_VALUE"""),"")</f>
        <v/>
      </c>
      <c r="U701" s="105" t="str">
        <f>IFERROR(__xludf.DUMMYFUNCTION("""COMPUTED_VALUE"""),"")</f>
        <v/>
      </c>
      <c r="V701" s="105" t="str">
        <f>IFERROR(__xludf.DUMMYFUNCTION("""COMPUTED_VALUE"""),"")</f>
        <v/>
      </c>
      <c r="W701" s="105" t="str">
        <f>IFERROR(__xludf.DUMMYFUNCTION("""COMPUTED_VALUE"""),"")</f>
        <v/>
      </c>
      <c r="X701" s="105" t="str">
        <f>IFERROR(__xludf.DUMMYFUNCTION("""COMPUTED_VALUE"""),"")</f>
        <v/>
      </c>
      <c r="Y701" s="105" t="str">
        <f>IFERROR(__xludf.DUMMYFUNCTION("""COMPUTED_VALUE"""),"")</f>
        <v/>
      </c>
      <c r="Z701" s="105" t="str">
        <f>IFERROR(__xludf.DUMMYFUNCTION("""COMPUTED_VALUE"""),"")</f>
        <v/>
      </c>
      <c r="AA701" s="105" t="str">
        <f>IFERROR(__xludf.DUMMYFUNCTION("""COMPUTED_VALUE"""),"")</f>
        <v/>
      </c>
      <c r="AB701" s="105" t="str">
        <f>IFERROR(__xludf.DUMMYFUNCTION("""COMPUTED_VALUE"""),"")</f>
        <v/>
      </c>
      <c r="AC701" s="105" t="str">
        <f>IFERROR(__xludf.DUMMYFUNCTION("""COMPUTED_VALUE"""),"")</f>
        <v/>
      </c>
      <c r="AD701" s="105" t="str">
        <f>IFERROR(__xludf.DUMMYFUNCTION("""COMPUTED_VALUE"""),"")</f>
        <v/>
      </c>
      <c r="AE701" s="105" t="str">
        <f>IFERROR(__xludf.DUMMYFUNCTION("""COMPUTED_VALUE"""),"")</f>
        <v/>
      </c>
      <c r="AF701" s="105" t="str">
        <f>IFERROR(__xludf.DUMMYFUNCTION("""COMPUTED_VALUE"""),"")</f>
        <v/>
      </c>
      <c r="AG701" s="105" t="str">
        <f>IFERROR(__xludf.DUMMYFUNCTION("""COMPUTED_VALUE"""),"")</f>
        <v/>
      </c>
      <c r="AH701" s="105" t="str">
        <f>IFERROR(__xludf.DUMMYFUNCTION("""COMPUTED_VALUE"""),"")</f>
        <v/>
      </c>
      <c r="AI701" s="105" t="str">
        <f>IFERROR(__xludf.DUMMYFUNCTION("""COMPUTED_VALUE"""),"")</f>
        <v/>
      </c>
      <c r="AJ701" s="105" t="str">
        <f>IFERROR(__xludf.DUMMYFUNCTION("""COMPUTED_VALUE"""),"")</f>
        <v/>
      </c>
      <c r="AK701" s="105" t="str">
        <f>IFERROR(__xludf.DUMMYFUNCTION("""COMPUTED_VALUE"""),"")</f>
        <v/>
      </c>
      <c r="AL701" s="105" t="str">
        <f>IFERROR(__xludf.DUMMYFUNCTION("""COMPUTED_VALUE"""),"")</f>
        <v/>
      </c>
      <c r="AM701" s="105" t="str">
        <f>IFERROR(__xludf.DUMMYFUNCTION("""COMPUTED_VALUE"""),"")</f>
        <v/>
      </c>
      <c r="AN701" s="105" t="str">
        <f>IFERROR(__xludf.DUMMYFUNCTION("""COMPUTED_VALUE"""),"")</f>
        <v/>
      </c>
    </row>
    <row r="702">
      <c r="A702" s="105"/>
      <c r="B702" s="105"/>
      <c r="C702" s="105"/>
      <c r="D702" s="105"/>
      <c r="E702" s="106"/>
      <c r="F702" s="205"/>
      <c r="G702" s="105"/>
      <c r="H702" s="108"/>
      <c r="I702" s="105"/>
      <c r="J702" s="108" t="str">
        <f>IFERROR(__xludf.DUMMYFUNCTION("""COMPUTED_VALUE"""),"")</f>
        <v/>
      </c>
      <c r="K702" s="105" t="str">
        <f>IFERROR(__xludf.DUMMYFUNCTION("""COMPUTED_VALUE"""),"")</f>
        <v/>
      </c>
      <c r="L702" s="105" t="str">
        <f>IFERROR(__xludf.DUMMYFUNCTION("""COMPUTED_VALUE"""),"")</f>
        <v/>
      </c>
      <c r="M702" s="105" t="str">
        <f>IFERROR(__xludf.DUMMYFUNCTION("""COMPUTED_VALUE"""),"")</f>
        <v/>
      </c>
      <c r="N702" s="105" t="str">
        <f>IFERROR(__xludf.DUMMYFUNCTION("""COMPUTED_VALUE"""),"")</f>
        <v/>
      </c>
      <c r="O702" s="105" t="str">
        <f>IFERROR(__xludf.DUMMYFUNCTION("""COMPUTED_VALUE"""),"")</f>
        <v/>
      </c>
      <c r="P702" s="105" t="str">
        <f>IFERROR(__xludf.DUMMYFUNCTION("""COMPUTED_VALUE"""),"")</f>
        <v/>
      </c>
      <c r="Q702" s="105" t="str">
        <f>IFERROR(__xludf.DUMMYFUNCTION("""COMPUTED_VALUE"""),"")</f>
        <v/>
      </c>
      <c r="R702" s="105" t="str">
        <f>IFERROR(__xludf.DUMMYFUNCTION("""COMPUTED_VALUE"""),"")</f>
        <v/>
      </c>
      <c r="S702" s="105" t="str">
        <f>IFERROR(__xludf.DUMMYFUNCTION("""COMPUTED_VALUE"""),"")</f>
        <v/>
      </c>
      <c r="T702" s="105" t="str">
        <f>IFERROR(__xludf.DUMMYFUNCTION("""COMPUTED_VALUE"""),"")</f>
        <v/>
      </c>
      <c r="U702" s="105" t="str">
        <f>IFERROR(__xludf.DUMMYFUNCTION("""COMPUTED_VALUE"""),"")</f>
        <v/>
      </c>
      <c r="V702" s="105" t="str">
        <f>IFERROR(__xludf.DUMMYFUNCTION("""COMPUTED_VALUE"""),"")</f>
        <v/>
      </c>
      <c r="W702" s="105" t="str">
        <f>IFERROR(__xludf.DUMMYFUNCTION("""COMPUTED_VALUE"""),"")</f>
        <v/>
      </c>
      <c r="X702" s="105" t="str">
        <f>IFERROR(__xludf.DUMMYFUNCTION("""COMPUTED_VALUE"""),"")</f>
        <v/>
      </c>
      <c r="Y702" s="105" t="str">
        <f>IFERROR(__xludf.DUMMYFUNCTION("""COMPUTED_VALUE"""),"")</f>
        <v/>
      </c>
      <c r="Z702" s="105" t="str">
        <f>IFERROR(__xludf.DUMMYFUNCTION("""COMPUTED_VALUE"""),"")</f>
        <v/>
      </c>
      <c r="AA702" s="105" t="str">
        <f>IFERROR(__xludf.DUMMYFUNCTION("""COMPUTED_VALUE"""),"")</f>
        <v/>
      </c>
      <c r="AB702" s="105" t="str">
        <f>IFERROR(__xludf.DUMMYFUNCTION("""COMPUTED_VALUE"""),"")</f>
        <v/>
      </c>
      <c r="AC702" s="105" t="str">
        <f>IFERROR(__xludf.DUMMYFUNCTION("""COMPUTED_VALUE"""),"")</f>
        <v/>
      </c>
      <c r="AD702" s="105" t="str">
        <f>IFERROR(__xludf.DUMMYFUNCTION("""COMPUTED_VALUE"""),"")</f>
        <v/>
      </c>
      <c r="AE702" s="105" t="str">
        <f>IFERROR(__xludf.DUMMYFUNCTION("""COMPUTED_VALUE"""),"")</f>
        <v/>
      </c>
      <c r="AF702" s="105" t="str">
        <f>IFERROR(__xludf.DUMMYFUNCTION("""COMPUTED_VALUE"""),"")</f>
        <v/>
      </c>
      <c r="AG702" s="105" t="str">
        <f>IFERROR(__xludf.DUMMYFUNCTION("""COMPUTED_VALUE"""),"")</f>
        <v/>
      </c>
      <c r="AH702" s="105" t="str">
        <f>IFERROR(__xludf.DUMMYFUNCTION("""COMPUTED_VALUE"""),"")</f>
        <v/>
      </c>
      <c r="AI702" s="105" t="str">
        <f>IFERROR(__xludf.DUMMYFUNCTION("""COMPUTED_VALUE"""),"")</f>
        <v/>
      </c>
      <c r="AJ702" s="105" t="str">
        <f>IFERROR(__xludf.DUMMYFUNCTION("""COMPUTED_VALUE"""),"")</f>
        <v/>
      </c>
      <c r="AK702" s="105" t="str">
        <f>IFERROR(__xludf.DUMMYFUNCTION("""COMPUTED_VALUE"""),"")</f>
        <v/>
      </c>
      <c r="AL702" s="105" t="str">
        <f>IFERROR(__xludf.DUMMYFUNCTION("""COMPUTED_VALUE"""),"")</f>
        <v/>
      </c>
      <c r="AM702" s="105" t="str">
        <f>IFERROR(__xludf.DUMMYFUNCTION("""COMPUTED_VALUE"""),"")</f>
        <v/>
      </c>
      <c r="AN702" s="105" t="str">
        <f>IFERROR(__xludf.DUMMYFUNCTION("""COMPUTED_VALUE"""),"")</f>
        <v/>
      </c>
    </row>
    <row r="703">
      <c r="A703" s="105"/>
      <c r="B703" s="105"/>
      <c r="C703" s="105"/>
      <c r="D703" s="105"/>
      <c r="E703" s="106"/>
      <c r="F703" s="205"/>
      <c r="G703" s="105"/>
      <c r="H703" s="108"/>
      <c r="I703" s="105"/>
      <c r="J703" s="108" t="str">
        <f>IFERROR(__xludf.DUMMYFUNCTION("""COMPUTED_VALUE"""),"")</f>
        <v/>
      </c>
      <c r="K703" s="105" t="str">
        <f>IFERROR(__xludf.DUMMYFUNCTION("""COMPUTED_VALUE"""),"")</f>
        <v/>
      </c>
      <c r="L703" s="105" t="str">
        <f>IFERROR(__xludf.DUMMYFUNCTION("""COMPUTED_VALUE"""),"")</f>
        <v/>
      </c>
      <c r="M703" s="105" t="str">
        <f>IFERROR(__xludf.DUMMYFUNCTION("""COMPUTED_VALUE"""),"")</f>
        <v/>
      </c>
      <c r="N703" s="105" t="str">
        <f>IFERROR(__xludf.DUMMYFUNCTION("""COMPUTED_VALUE"""),"")</f>
        <v/>
      </c>
      <c r="O703" s="105" t="str">
        <f>IFERROR(__xludf.DUMMYFUNCTION("""COMPUTED_VALUE"""),"")</f>
        <v/>
      </c>
      <c r="P703" s="105" t="str">
        <f>IFERROR(__xludf.DUMMYFUNCTION("""COMPUTED_VALUE"""),"")</f>
        <v/>
      </c>
      <c r="Q703" s="105" t="str">
        <f>IFERROR(__xludf.DUMMYFUNCTION("""COMPUTED_VALUE"""),"")</f>
        <v/>
      </c>
      <c r="R703" s="105" t="str">
        <f>IFERROR(__xludf.DUMMYFUNCTION("""COMPUTED_VALUE"""),"")</f>
        <v/>
      </c>
      <c r="S703" s="105" t="str">
        <f>IFERROR(__xludf.DUMMYFUNCTION("""COMPUTED_VALUE"""),"")</f>
        <v/>
      </c>
      <c r="T703" s="105" t="str">
        <f>IFERROR(__xludf.DUMMYFUNCTION("""COMPUTED_VALUE"""),"")</f>
        <v/>
      </c>
      <c r="U703" s="105" t="str">
        <f>IFERROR(__xludf.DUMMYFUNCTION("""COMPUTED_VALUE"""),"")</f>
        <v/>
      </c>
      <c r="V703" s="105" t="str">
        <f>IFERROR(__xludf.DUMMYFUNCTION("""COMPUTED_VALUE"""),"")</f>
        <v/>
      </c>
      <c r="W703" s="105" t="str">
        <f>IFERROR(__xludf.DUMMYFUNCTION("""COMPUTED_VALUE"""),"")</f>
        <v/>
      </c>
      <c r="X703" s="105" t="str">
        <f>IFERROR(__xludf.DUMMYFUNCTION("""COMPUTED_VALUE"""),"")</f>
        <v/>
      </c>
      <c r="Y703" s="105" t="str">
        <f>IFERROR(__xludf.DUMMYFUNCTION("""COMPUTED_VALUE"""),"")</f>
        <v/>
      </c>
      <c r="Z703" s="105" t="str">
        <f>IFERROR(__xludf.DUMMYFUNCTION("""COMPUTED_VALUE"""),"")</f>
        <v/>
      </c>
      <c r="AA703" s="105" t="str">
        <f>IFERROR(__xludf.DUMMYFUNCTION("""COMPUTED_VALUE"""),"")</f>
        <v/>
      </c>
      <c r="AB703" s="105" t="str">
        <f>IFERROR(__xludf.DUMMYFUNCTION("""COMPUTED_VALUE"""),"")</f>
        <v/>
      </c>
      <c r="AC703" s="105" t="str">
        <f>IFERROR(__xludf.DUMMYFUNCTION("""COMPUTED_VALUE"""),"")</f>
        <v/>
      </c>
      <c r="AD703" s="105" t="str">
        <f>IFERROR(__xludf.DUMMYFUNCTION("""COMPUTED_VALUE"""),"")</f>
        <v/>
      </c>
      <c r="AE703" s="105" t="str">
        <f>IFERROR(__xludf.DUMMYFUNCTION("""COMPUTED_VALUE"""),"")</f>
        <v/>
      </c>
      <c r="AF703" s="105" t="str">
        <f>IFERROR(__xludf.DUMMYFUNCTION("""COMPUTED_VALUE"""),"")</f>
        <v/>
      </c>
      <c r="AG703" s="105" t="str">
        <f>IFERROR(__xludf.DUMMYFUNCTION("""COMPUTED_VALUE"""),"")</f>
        <v/>
      </c>
      <c r="AH703" s="105" t="str">
        <f>IFERROR(__xludf.DUMMYFUNCTION("""COMPUTED_VALUE"""),"")</f>
        <v/>
      </c>
      <c r="AI703" s="105" t="str">
        <f>IFERROR(__xludf.DUMMYFUNCTION("""COMPUTED_VALUE"""),"")</f>
        <v/>
      </c>
      <c r="AJ703" s="105" t="str">
        <f>IFERROR(__xludf.DUMMYFUNCTION("""COMPUTED_VALUE"""),"")</f>
        <v/>
      </c>
      <c r="AK703" s="105" t="str">
        <f>IFERROR(__xludf.DUMMYFUNCTION("""COMPUTED_VALUE"""),"")</f>
        <v/>
      </c>
      <c r="AL703" s="105" t="str">
        <f>IFERROR(__xludf.DUMMYFUNCTION("""COMPUTED_VALUE"""),"")</f>
        <v/>
      </c>
      <c r="AM703" s="105" t="str">
        <f>IFERROR(__xludf.DUMMYFUNCTION("""COMPUTED_VALUE"""),"")</f>
        <v/>
      </c>
      <c r="AN703" s="105" t="str">
        <f>IFERROR(__xludf.DUMMYFUNCTION("""COMPUTED_VALUE"""),"")</f>
        <v/>
      </c>
    </row>
    <row r="704">
      <c r="A704" s="105"/>
      <c r="B704" s="105"/>
      <c r="C704" s="105"/>
      <c r="D704" s="105"/>
      <c r="E704" s="106"/>
      <c r="F704" s="205"/>
      <c r="G704" s="105"/>
      <c r="H704" s="108"/>
      <c r="I704" s="105"/>
      <c r="J704" s="108" t="str">
        <f>IFERROR(__xludf.DUMMYFUNCTION("""COMPUTED_VALUE"""),"")</f>
        <v/>
      </c>
      <c r="K704" s="105" t="str">
        <f>IFERROR(__xludf.DUMMYFUNCTION("""COMPUTED_VALUE"""),"")</f>
        <v/>
      </c>
      <c r="L704" s="105" t="str">
        <f>IFERROR(__xludf.DUMMYFUNCTION("""COMPUTED_VALUE"""),"")</f>
        <v/>
      </c>
      <c r="M704" s="105" t="str">
        <f>IFERROR(__xludf.DUMMYFUNCTION("""COMPUTED_VALUE"""),"")</f>
        <v/>
      </c>
      <c r="N704" s="105" t="str">
        <f>IFERROR(__xludf.DUMMYFUNCTION("""COMPUTED_VALUE"""),"")</f>
        <v/>
      </c>
      <c r="O704" s="105" t="str">
        <f>IFERROR(__xludf.DUMMYFUNCTION("""COMPUTED_VALUE"""),"")</f>
        <v/>
      </c>
      <c r="P704" s="105" t="str">
        <f>IFERROR(__xludf.DUMMYFUNCTION("""COMPUTED_VALUE"""),"")</f>
        <v/>
      </c>
      <c r="Q704" s="105" t="str">
        <f>IFERROR(__xludf.DUMMYFUNCTION("""COMPUTED_VALUE"""),"")</f>
        <v/>
      </c>
      <c r="R704" s="105" t="str">
        <f>IFERROR(__xludf.DUMMYFUNCTION("""COMPUTED_VALUE"""),"")</f>
        <v/>
      </c>
      <c r="S704" s="105" t="str">
        <f>IFERROR(__xludf.DUMMYFUNCTION("""COMPUTED_VALUE"""),"")</f>
        <v/>
      </c>
      <c r="T704" s="105" t="str">
        <f>IFERROR(__xludf.DUMMYFUNCTION("""COMPUTED_VALUE"""),"")</f>
        <v/>
      </c>
      <c r="U704" s="105" t="str">
        <f>IFERROR(__xludf.DUMMYFUNCTION("""COMPUTED_VALUE"""),"")</f>
        <v/>
      </c>
      <c r="V704" s="105" t="str">
        <f>IFERROR(__xludf.DUMMYFUNCTION("""COMPUTED_VALUE"""),"")</f>
        <v/>
      </c>
      <c r="W704" s="105" t="str">
        <f>IFERROR(__xludf.DUMMYFUNCTION("""COMPUTED_VALUE"""),"")</f>
        <v/>
      </c>
      <c r="X704" s="105" t="str">
        <f>IFERROR(__xludf.DUMMYFUNCTION("""COMPUTED_VALUE"""),"")</f>
        <v/>
      </c>
      <c r="Y704" s="105" t="str">
        <f>IFERROR(__xludf.DUMMYFUNCTION("""COMPUTED_VALUE"""),"")</f>
        <v/>
      </c>
      <c r="Z704" s="105" t="str">
        <f>IFERROR(__xludf.DUMMYFUNCTION("""COMPUTED_VALUE"""),"")</f>
        <v/>
      </c>
      <c r="AA704" s="105" t="str">
        <f>IFERROR(__xludf.DUMMYFUNCTION("""COMPUTED_VALUE"""),"")</f>
        <v/>
      </c>
      <c r="AB704" s="105" t="str">
        <f>IFERROR(__xludf.DUMMYFUNCTION("""COMPUTED_VALUE"""),"")</f>
        <v/>
      </c>
      <c r="AC704" s="105" t="str">
        <f>IFERROR(__xludf.DUMMYFUNCTION("""COMPUTED_VALUE"""),"")</f>
        <v/>
      </c>
      <c r="AD704" s="105" t="str">
        <f>IFERROR(__xludf.DUMMYFUNCTION("""COMPUTED_VALUE"""),"")</f>
        <v/>
      </c>
      <c r="AE704" s="105" t="str">
        <f>IFERROR(__xludf.DUMMYFUNCTION("""COMPUTED_VALUE"""),"")</f>
        <v/>
      </c>
      <c r="AF704" s="105" t="str">
        <f>IFERROR(__xludf.DUMMYFUNCTION("""COMPUTED_VALUE"""),"")</f>
        <v/>
      </c>
      <c r="AG704" s="105" t="str">
        <f>IFERROR(__xludf.DUMMYFUNCTION("""COMPUTED_VALUE"""),"")</f>
        <v/>
      </c>
      <c r="AH704" s="105" t="str">
        <f>IFERROR(__xludf.DUMMYFUNCTION("""COMPUTED_VALUE"""),"")</f>
        <v/>
      </c>
      <c r="AI704" s="105" t="str">
        <f>IFERROR(__xludf.DUMMYFUNCTION("""COMPUTED_VALUE"""),"")</f>
        <v/>
      </c>
      <c r="AJ704" s="105" t="str">
        <f>IFERROR(__xludf.DUMMYFUNCTION("""COMPUTED_VALUE"""),"")</f>
        <v/>
      </c>
      <c r="AK704" s="105" t="str">
        <f>IFERROR(__xludf.DUMMYFUNCTION("""COMPUTED_VALUE"""),"")</f>
        <v/>
      </c>
      <c r="AL704" s="105" t="str">
        <f>IFERROR(__xludf.DUMMYFUNCTION("""COMPUTED_VALUE"""),"")</f>
        <v/>
      </c>
      <c r="AM704" s="105" t="str">
        <f>IFERROR(__xludf.DUMMYFUNCTION("""COMPUTED_VALUE"""),"")</f>
        <v/>
      </c>
      <c r="AN704" s="105" t="str">
        <f>IFERROR(__xludf.DUMMYFUNCTION("""COMPUTED_VALUE"""),"")</f>
        <v/>
      </c>
    </row>
    <row r="705">
      <c r="A705" s="105"/>
      <c r="B705" s="105"/>
      <c r="C705" s="105"/>
      <c r="D705" s="105"/>
      <c r="E705" s="106"/>
      <c r="F705" s="205"/>
      <c r="G705" s="105"/>
      <c r="H705" s="108"/>
      <c r="I705" s="105"/>
      <c r="J705" s="108" t="str">
        <f>IFERROR(__xludf.DUMMYFUNCTION("""COMPUTED_VALUE"""),"")</f>
        <v/>
      </c>
      <c r="K705" s="105" t="str">
        <f>IFERROR(__xludf.DUMMYFUNCTION("""COMPUTED_VALUE"""),"")</f>
        <v/>
      </c>
      <c r="L705" s="105" t="str">
        <f>IFERROR(__xludf.DUMMYFUNCTION("""COMPUTED_VALUE"""),"")</f>
        <v/>
      </c>
      <c r="M705" s="105" t="str">
        <f>IFERROR(__xludf.DUMMYFUNCTION("""COMPUTED_VALUE"""),"")</f>
        <v/>
      </c>
      <c r="N705" s="105" t="str">
        <f>IFERROR(__xludf.DUMMYFUNCTION("""COMPUTED_VALUE"""),"")</f>
        <v/>
      </c>
      <c r="O705" s="105" t="str">
        <f>IFERROR(__xludf.DUMMYFUNCTION("""COMPUTED_VALUE"""),"")</f>
        <v/>
      </c>
      <c r="P705" s="105" t="str">
        <f>IFERROR(__xludf.DUMMYFUNCTION("""COMPUTED_VALUE"""),"")</f>
        <v/>
      </c>
      <c r="Q705" s="105" t="str">
        <f>IFERROR(__xludf.DUMMYFUNCTION("""COMPUTED_VALUE"""),"")</f>
        <v/>
      </c>
      <c r="R705" s="105" t="str">
        <f>IFERROR(__xludf.DUMMYFUNCTION("""COMPUTED_VALUE"""),"")</f>
        <v/>
      </c>
      <c r="S705" s="105" t="str">
        <f>IFERROR(__xludf.DUMMYFUNCTION("""COMPUTED_VALUE"""),"")</f>
        <v/>
      </c>
      <c r="T705" s="105" t="str">
        <f>IFERROR(__xludf.DUMMYFUNCTION("""COMPUTED_VALUE"""),"")</f>
        <v/>
      </c>
      <c r="U705" s="105" t="str">
        <f>IFERROR(__xludf.DUMMYFUNCTION("""COMPUTED_VALUE"""),"")</f>
        <v/>
      </c>
      <c r="V705" s="105" t="str">
        <f>IFERROR(__xludf.DUMMYFUNCTION("""COMPUTED_VALUE"""),"")</f>
        <v/>
      </c>
      <c r="W705" s="105" t="str">
        <f>IFERROR(__xludf.DUMMYFUNCTION("""COMPUTED_VALUE"""),"")</f>
        <v/>
      </c>
      <c r="X705" s="105" t="str">
        <f>IFERROR(__xludf.DUMMYFUNCTION("""COMPUTED_VALUE"""),"")</f>
        <v/>
      </c>
      <c r="Y705" s="105" t="str">
        <f>IFERROR(__xludf.DUMMYFUNCTION("""COMPUTED_VALUE"""),"")</f>
        <v/>
      </c>
      <c r="Z705" s="105" t="str">
        <f>IFERROR(__xludf.DUMMYFUNCTION("""COMPUTED_VALUE"""),"")</f>
        <v/>
      </c>
      <c r="AA705" s="105" t="str">
        <f>IFERROR(__xludf.DUMMYFUNCTION("""COMPUTED_VALUE"""),"")</f>
        <v/>
      </c>
      <c r="AB705" s="105" t="str">
        <f>IFERROR(__xludf.DUMMYFUNCTION("""COMPUTED_VALUE"""),"")</f>
        <v/>
      </c>
      <c r="AC705" s="105" t="str">
        <f>IFERROR(__xludf.DUMMYFUNCTION("""COMPUTED_VALUE"""),"")</f>
        <v/>
      </c>
      <c r="AD705" s="105" t="str">
        <f>IFERROR(__xludf.DUMMYFUNCTION("""COMPUTED_VALUE"""),"")</f>
        <v/>
      </c>
      <c r="AE705" s="105" t="str">
        <f>IFERROR(__xludf.DUMMYFUNCTION("""COMPUTED_VALUE"""),"")</f>
        <v/>
      </c>
      <c r="AF705" s="105" t="str">
        <f>IFERROR(__xludf.DUMMYFUNCTION("""COMPUTED_VALUE"""),"")</f>
        <v/>
      </c>
      <c r="AG705" s="105" t="str">
        <f>IFERROR(__xludf.DUMMYFUNCTION("""COMPUTED_VALUE"""),"")</f>
        <v/>
      </c>
      <c r="AH705" s="105" t="str">
        <f>IFERROR(__xludf.DUMMYFUNCTION("""COMPUTED_VALUE"""),"")</f>
        <v/>
      </c>
      <c r="AI705" s="105" t="str">
        <f>IFERROR(__xludf.DUMMYFUNCTION("""COMPUTED_VALUE"""),"")</f>
        <v/>
      </c>
      <c r="AJ705" s="105" t="str">
        <f>IFERROR(__xludf.DUMMYFUNCTION("""COMPUTED_VALUE"""),"")</f>
        <v/>
      </c>
      <c r="AK705" s="105" t="str">
        <f>IFERROR(__xludf.DUMMYFUNCTION("""COMPUTED_VALUE"""),"")</f>
        <v/>
      </c>
      <c r="AL705" s="105" t="str">
        <f>IFERROR(__xludf.DUMMYFUNCTION("""COMPUTED_VALUE"""),"")</f>
        <v/>
      </c>
      <c r="AM705" s="105" t="str">
        <f>IFERROR(__xludf.DUMMYFUNCTION("""COMPUTED_VALUE"""),"")</f>
        <v/>
      </c>
      <c r="AN705" s="105" t="str">
        <f>IFERROR(__xludf.DUMMYFUNCTION("""COMPUTED_VALUE"""),"")</f>
        <v/>
      </c>
    </row>
    <row r="706">
      <c r="A706" s="105"/>
      <c r="B706" s="105"/>
      <c r="C706" s="105"/>
      <c r="D706" s="105"/>
      <c r="E706" s="106"/>
      <c r="F706" s="205"/>
      <c r="G706" s="105"/>
      <c r="H706" s="108"/>
      <c r="I706" s="105"/>
      <c r="J706" s="108" t="str">
        <f>IFERROR(__xludf.DUMMYFUNCTION("""COMPUTED_VALUE"""),"")</f>
        <v/>
      </c>
      <c r="K706" s="105" t="str">
        <f>IFERROR(__xludf.DUMMYFUNCTION("""COMPUTED_VALUE"""),"")</f>
        <v/>
      </c>
      <c r="L706" s="105" t="str">
        <f>IFERROR(__xludf.DUMMYFUNCTION("""COMPUTED_VALUE"""),"")</f>
        <v/>
      </c>
      <c r="M706" s="105" t="str">
        <f>IFERROR(__xludf.DUMMYFUNCTION("""COMPUTED_VALUE"""),"")</f>
        <v/>
      </c>
      <c r="N706" s="105" t="str">
        <f>IFERROR(__xludf.DUMMYFUNCTION("""COMPUTED_VALUE"""),"")</f>
        <v/>
      </c>
      <c r="O706" s="105" t="str">
        <f>IFERROR(__xludf.DUMMYFUNCTION("""COMPUTED_VALUE"""),"")</f>
        <v/>
      </c>
      <c r="P706" s="105" t="str">
        <f>IFERROR(__xludf.DUMMYFUNCTION("""COMPUTED_VALUE"""),"")</f>
        <v/>
      </c>
      <c r="Q706" s="105" t="str">
        <f>IFERROR(__xludf.DUMMYFUNCTION("""COMPUTED_VALUE"""),"")</f>
        <v/>
      </c>
      <c r="R706" s="105" t="str">
        <f>IFERROR(__xludf.DUMMYFUNCTION("""COMPUTED_VALUE"""),"")</f>
        <v/>
      </c>
      <c r="S706" s="105" t="str">
        <f>IFERROR(__xludf.DUMMYFUNCTION("""COMPUTED_VALUE"""),"")</f>
        <v/>
      </c>
      <c r="T706" s="105" t="str">
        <f>IFERROR(__xludf.DUMMYFUNCTION("""COMPUTED_VALUE"""),"")</f>
        <v/>
      </c>
      <c r="U706" s="105" t="str">
        <f>IFERROR(__xludf.DUMMYFUNCTION("""COMPUTED_VALUE"""),"")</f>
        <v/>
      </c>
      <c r="V706" s="105" t="str">
        <f>IFERROR(__xludf.DUMMYFUNCTION("""COMPUTED_VALUE"""),"")</f>
        <v/>
      </c>
      <c r="W706" s="105" t="str">
        <f>IFERROR(__xludf.DUMMYFUNCTION("""COMPUTED_VALUE"""),"")</f>
        <v/>
      </c>
      <c r="X706" s="105" t="str">
        <f>IFERROR(__xludf.DUMMYFUNCTION("""COMPUTED_VALUE"""),"")</f>
        <v/>
      </c>
      <c r="Y706" s="105" t="str">
        <f>IFERROR(__xludf.DUMMYFUNCTION("""COMPUTED_VALUE"""),"")</f>
        <v/>
      </c>
      <c r="Z706" s="105" t="str">
        <f>IFERROR(__xludf.DUMMYFUNCTION("""COMPUTED_VALUE"""),"")</f>
        <v/>
      </c>
      <c r="AA706" s="105" t="str">
        <f>IFERROR(__xludf.DUMMYFUNCTION("""COMPUTED_VALUE"""),"")</f>
        <v/>
      </c>
      <c r="AB706" s="105" t="str">
        <f>IFERROR(__xludf.DUMMYFUNCTION("""COMPUTED_VALUE"""),"")</f>
        <v/>
      </c>
      <c r="AC706" s="105" t="str">
        <f>IFERROR(__xludf.DUMMYFUNCTION("""COMPUTED_VALUE"""),"")</f>
        <v/>
      </c>
      <c r="AD706" s="105" t="str">
        <f>IFERROR(__xludf.DUMMYFUNCTION("""COMPUTED_VALUE"""),"")</f>
        <v/>
      </c>
      <c r="AE706" s="105" t="str">
        <f>IFERROR(__xludf.DUMMYFUNCTION("""COMPUTED_VALUE"""),"")</f>
        <v/>
      </c>
      <c r="AF706" s="105" t="str">
        <f>IFERROR(__xludf.DUMMYFUNCTION("""COMPUTED_VALUE"""),"")</f>
        <v/>
      </c>
      <c r="AG706" s="105" t="str">
        <f>IFERROR(__xludf.DUMMYFUNCTION("""COMPUTED_VALUE"""),"")</f>
        <v/>
      </c>
      <c r="AH706" s="105" t="str">
        <f>IFERROR(__xludf.DUMMYFUNCTION("""COMPUTED_VALUE"""),"")</f>
        <v/>
      </c>
      <c r="AI706" s="105" t="str">
        <f>IFERROR(__xludf.DUMMYFUNCTION("""COMPUTED_VALUE"""),"")</f>
        <v/>
      </c>
      <c r="AJ706" s="105" t="str">
        <f>IFERROR(__xludf.DUMMYFUNCTION("""COMPUTED_VALUE"""),"")</f>
        <v/>
      </c>
      <c r="AK706" s="105" t="str">
        <f>IFERROR(__xludf.DUMMYFUNCTION("""COMPUTED_VALUE"""),"")</f>
        <v/>
      </c>
      <c r="AL706" s="105" t="str">
        <f>IFERROR(__xludf.DUMMYFUNCTION("""COMPUTED_VALUE"""),"")</f>
        <v/>
      </c>
      <c r="AM706" s="105" t="str">
        <f>IFERROR(__xludf.DUMMYFUNCTION("""COMPUTED_VALUE"""),"")</f>
        <v/>
      </c>
      <c r="AN706" s="105" t="str">
        <f>IFERROR(__xludf.DUMMYFUNCTION("""COMPUTED_VALUE"""),"")</f>
        <v/>
      </c>
    </row>
    <row r="707">
      <c r="A707" s="105"/>
      <c r="B707" s="105"/>
      <c r="C707" s="105"/>
      <c r="D707" s="105"/>
      <c r="E707" s="106"/>
      <c r="F707" s="205"/>
      <c r="G707" s="105"/>
      <c r="H707" s="108"/>
      <c r="I707" s="105"/>
      <c r="J707" s="108" t="str">
        <f>IFERROR(__xludf.DUMMYFUNCTION("""COMPUTED_VALUE"""),"")</f>
        <v/>
      </c>
      <c r="K707" s="105" t="str">
        <f>IFERROR(__xludf.DUMMYFUNCTION("""COMPUTED_VALUE"""),"")</f>
        <v/>
      </c>
      <c r="L707" s="105" t="str">
        <f>IFERROR(__xludf.DUMMYFUNCTION("""COMPUTED_VALUE"""),"")</f>
        <v/>
      </c>
      <c r="M707" s="105" t="str">
        <f>IFERROR(__xludf.DUMMYFUNCTION("""COMPUTED_VALUE"""),"")</f>
        <v/>
      </c>
      <c r="N707" s="105" t="str">
        <f>IFERROR(__xludf.DUMMYFUNCTION("""COMPUTED_VALUE"""),"")</f>
        <v/>
      </c>
      <c r="O707" s="105" t="str">
        <f>IFERROR(__xludf.DUMMYFUNCTION("""COMPUTED_VALUE"""),"")</f>
        <v/>
      </c>
      <c r="P707" s="105" t="str">
        <f>IFERROR(__xludf.DUMMYFUNCTION("""COMPUTED_VALUE"""),"")</f>
        <v/>
      </c>
      <c r="Q707" s="105" t="str">
        <f>IFERROR(__xludf.DUMMYFUNCTION("""COMPUTED_VALUE"""),"")</f>
        <v/>
      </c>
      <c r="R707" s="105" t="str">
        <f>IFERROR(__xludf.DUMMYFUNCTION("""COMPUTED_VALUE"""),"")</f>
        <v/>
      </c>
      <c r="S707" s="105" t="str">
        <f>IFERROR(__xludf.DUMMYFUNCTION("""COMPUTED_VALUE"""),"")</f>
        <v/>
      </c>
      <c r="T707" s="105" t="str">
        <f>IFERROR(__xludf.DUMMYFUNCTION("""COMPUTED_VALUE"""),"")</f>
        <v/>
      </c>
      <c r="U707" s="105" t="str">
        <f>IFERROR(__xludf.DUMMYFUNCTION("""COMPUTED_VALUE"""),"")</f>
        <v/>
      </c>
      <c r="V707" s="105" t="str">
        <f>IFERROR(__xludf.DUMMYFUNCTION("""COMPUTED_VALUE"""),"")</f>
        <v/>
      </c>
      <c r="W707" s="105" t="str">
        <f>IFERROR(__xludf.DUMMYFUNCTION("""COMPUTED_VALUE"""),"")</f>
        <v/>
      </c>
      <c r="X707" s="105" t="str">
        <f>IFERROR(__xludf.DUMMYFUNCTION("""COMPUTED_VALUE"""),"")</f>
        <v/>
      </c>
      <c r="Y707" s="105" t="str">
        <f>IFERROR(__xludf.DUMMYFUNCTION("""COMPUTED_VALUE"""),"")</f>
        <v/>
      </c>
      <c r="Z707" s="105" t="str">
        <f>IFERROR(__xludf.DUMMYFUNCTION("""COMPUTED_VALUE"""),"")</f>
        <v/>
      </c>
      <c r="AA707" s="105" t="str">
        <f>IFERROR(__xludf.DUMMYFUNCTION("""COMPUTED_VALUE"""),"")</f>
        <v/>
      </c>
      <c r="AB707" s="105" t="str">
        <f>IFERROR(__xludf.DUMMYFUNCTION("""COMPUTED_VALUE"""),"")</f>
        <v/>
      </c>
      <c r="AC707" s="105" t="str">
        <f>IFERROR(__xludf.DUMMYFUNCTION("""COMPUTED_VALUE"""),"")</f>
        <v/>
      </c>
      <c r="AD707" s="105" t="str">
        <f>IFERROR(__xludf.DUMMYFUNCTION("""COMPUTED_VALUE"""),"")</f>
        <v/>
      </c>
      <c r="AE707" s="105" t="str">
        <f>IFERROR(__xludf.DUMMYFUNCTION("""COMPUTED_VALUE"""),"")</f>
        <v/>
      </c>
      <c r="AF707" s="105" t="str">
        <f>IFERROR(__xludf.DUMMYFUNCTION("""COMPUTED_VALUE"""),"")</f>
        <v/>
      </c>
      <c r="AG707" s="105" t="str">
        <f>IFERROR(__xludf.DUMMYFUNCTION("""COMPUTED_VALUE"""),"")</f>
        <v/>
      </c>
      <c r="AH707" s="105" t="str">
        <f>IFERROR(__xludf.DUMMYFUNCTION("""COMPUTED_VALUE"""),"")</f>
        <v/>
      </c>
      <c r="AI707" s="105" t="str">
        <f>IFERROR(__xludf.DUMMYFUNCTION("""COMPUTED_VALUE"""),"")</f>
        <v/>
      </c>
      <c r="AJ707" s="105" t="str">
        <f>IFERROR(__xludf.DUMMYFUNCTION("""COMPUTED_VALUE"""),"")</f>
        <v/>
      </c>
      <c r="AK707" s="105" t="str">
        <f>IFERROR(__xludf.DUMMYFUNCTION("""COMPUTED_VALUE"""),"")</f>
        <v/>
      </c>
      <c r="AL707" s="105" t="str">
        <f>IFERROR(__xludf.DUMMYFUNCTION("""COMPUTED_VALUE"""),"")</f>
        <v/>
      </c>
      <c r="AM707" s="105" t="str">
        <f>IFERROR(__xludf.DUMMYFUNCTION("""COMPUTED_VALUE"""),"")</f>
        <v/>
      </c>
      <c r="AN707" s="105" t="str">
        <f>IFERROR(__xludf.DUMMYFUNCTION("""COMPUTED_VALUE"""),"")</f>
        <v/>
      </c>
    </row>
    <row r="708">
      <c r="A708" s="105"/>
      <c r="B708" s="105"/>
      <c r="C708" s="105"/>
      <c r="D708" s="105"/>
      <c r="E708" s="106"/>
      <c r="F708" s="205"/>
      <c r="G708" s="105"/>
      <c r="H708" s="108"/>
      <c r="I708" s="105"/>
      <c r="J708" s="108" t="str">
        <f>IFERROR(__xludf.DUMMYFUNCTION("""COMPUTED_VALUE"""),"")</f>
        <v/>
      </c>
      <c r="K708" s="105" t="str">
        <f>IFERROR(__xludf.DUMMYFUNCTION("""COMPUTED_VALUE"""),"")</f>
        <v/>
      </c>
      <c r="L708" s="105" t="str">
        <f>IFERROR(__xludf.DUMMYFUNCTION("""COMPUTED_VALUE"""),"")</f>
        <v/>
      </c>
      <c r="M708" s="105" t="str">
        <f>IFERROR(__xludf.DUMMYFUNCTION("""COMPUTED_VALUE"""),"")</f>
        <v/>
      </c>
      <c r="N708" s="105" t="str">
        <f>IFERROR(__xludf.DUMMYFUNCTION("""COMPUTED_VALUE"""),"")</f>
        <v/>
      </c>
      <c r="O708" s="105" t="str">
        <f>IFERROR(__xludf.DUMMYFUNCTION("""COMPUTED_VALUE"""),"")</f>
        <v/>
      </c>
      <c r="P708" s="105" t="str">
        <f>IFERROR(__xludf.DUMMYFUNCTION("""COMPUTED_VALUE"""),"")</f>
        <v/>
      </c>
      <c r="Q708" s="105" t="str">
        <f>IFERROR(__xludf.DUMMYFUNCTION("""COMPUTED_VALUE"""),"")</f>
        <v/>
      </c>
      <c r="R708" s="105" t="str">
        <f>IFERROR(__xludf.DUMMYFUNCTION("""COMPUTED_VALUE"""),"")</f>
        <v/>
      </c>
      <c r="S708" s="105" t="str">
        <f>IFERROR(__xludf.DUMMYFUNCTION("""COMPUTED_VALUE"""),"")</f>
        <v/>
      </c>
      <c r="T708" s="105" t="str">
        <f>IFERROR(__xludf.DUMMYFUNCTION("""COMPUTED_VALUE"""),"")</f>
        <v/>
      </c>
      <c r="U708" s="105" t="str">
        <f>IFERROR(__xludf.DUMMYFUNCTION("""COMPUTED_VALUE"""),"")</f>
        <v/>
      </c>
      <c r="V708" s="105" t="str">
        <f>IFERROR(__xludf.DUMMYFUNCTION("""COMPUTED_VALUE"""),"")</f>
        <v/>
      </c>
      <c r="W708" s="105" t="str">
        <f>IFERROR(__xludf.DUMMYFUNCTION("""COMPUTED_VALUE"""),"")</f>
        <v/>
      </c>
      <c r="X708" s="105" t="str">
        <f>IFERROR(__xludf.DUMMYFUNCTION("""COMPUTED_VALUE"""),"")</f>
        <v/>
      </c>
      <c r="Y708" s="105" t="str">
        <f>IFERROR(__xludf.DUMMYFUNCTION("""COMPUTED_VALUE"""),"")</f>
        <v/>
      </c>
      <c r="Z708" s="105" t="str">
        <f>IFERROR(__xludf.DUMMYFUNCTION("""COMPUTED_VALUE"""),"")</f>
        <v/>
      </c>
      <c r="AA708" s="105" t="str">
        <f>IFERROR(__xludf.DUMMYFUNCTION("""COMPUTED_VALUE"""),"")</f>
        <v/>
      </c>
      <c r="AB708" s="105" t="str">
        <f>IFERROR(__xludf.DUMMYFUNCTION("""COMPUTED_VALUE"""),"")</f>
        <v/>
      </c>
      <c r="AC708" s="105" t="str">
        <f>IFERROR(__xludf.DUMMYFUNCTION("""COMPUTED_VALUE"""),"")</f>
        <v/>
      </c>
      <c r="AD708" s="105" t="str">
        <f>IFERROR(__xludf.DUMMYFUNCTION("""COMPUTED_VALUE"""),"")</f>
        <v/>
      </c>
      <c r="AE708" s="105" t="str">
        <f>IFERROR(__xludf.DUMMYFUNCTION("""COMPUTED_VALUE"""),"")</f>
        <v/>
      </c>
      <c r="AF708" s="105" t="str">
        <f>IFERROR(__xludf.DUMMYFUNCTION("""COMPUTED_VALUE"""),"")</f>
        <v/>
      </c>
      <c r="AG708" s="105" t="str">
        <f>IFERROR(__xludf.DUMMYFUNCTION("""COMPUTED_VALUE"""),"")</f>
        <v/>
      </c>
      <c r="AH708" s="105" t="str">
        <f>IFERROR(__xludf.DUMMYFUNCTION("""COMPUTED_VALUE"""),"")</f>
        <v/>
      </c>
      <c r="AI708" s="105" t="str">
        <f>IFERROR(__xludf.DUMMYFUNCTION("""COMPUTED_VALUE"""),"")</f>
        <v/>
      </c>
      <c r="AJ708" s="105" t="str">
        <f>IFERROR(__xludf.DUMMYFUNCTION("""COMPUTED_VALUE"""),"")</f>
        <v/>
      </c>
      <c r="AK708" s="105" t="str">
        <f>IFERROR(__xludf.DUMMYFUNCTION("""COMPUTED_VALUE"""),"")</f>
        <v/>
      </c>
      <c r="AL708" s="105" t="str">
        <f>IFERROR(__xludf.DUMMYFUNCTION("""COMPUTED_VALUE"""),"")</f>
        <v/>
      </c>
      <c r="AM708" s="105" t="str">
        <f>IFERROR(__xludf.DUMMYFUNCTION("""COMPUTED_VALUE"""),"")</f>
        <v/>
      </c>
      <c r="AN708" s="105" t="str">
        <f>IFERROR(__xludf.DUMMYFUNCTION("""COMPUTED_VALUE"""),"")</f>
        <v/>
      </c>
    </row>
    <row r="709">
      <c r="A709" s="105"/>
      <c r="B709" s="105"/>
      <c r="C709" s="105"/>
      <c r="D709" s="105"/>
      <c r="E709" s="106"/>
      <c r="F709" s="205"/>
      <c r="G709" s="105"/>
      <c r="H709" s="108"/>
      <c r="I709" s="105"/>
      <c r="J709" s="108" t="str">
        <f>IFERROR(__xludf.DUMMYFUNCTION("""COMPUTED_VALUE"""),"")</f>
        <v/>
      </c>
      <c r="K709" s="105" t="str">
        <f>IFERROR(__xludf.DUMMYFUNCTION("""COMPUTED_VALUE"""),"")</f>
        <v/>
      </c>
      <c r="L709" s="105" t="str">
        <f>IFERROR(__xludf.DUMMYFUNCTION("""COMPUTED_VALUE"""),"")</f>
        <v/>
      </c>
      <c r="M709" s="105" t="str">
        <f>IFERROR(__xludf.DUMMYFUNCTION("""COMPUTED_VALUE"""),"")</f>
        <v/>
      </c>
      <c r="N709" s="105" t="str">
        <f>IFERROR(__xludf.DUMMYFUNCTION("""COMPUTED_VALUE"""),"")</f>
        <v/>
      </c>
      <c r="O709" s="105" t="str">
        <f>IFERROR(__xludf.DUMMYFUNCTION("""COMPUTED_VALUE"""),"")</f>
        <v/>
      </c>
      <c r="P709" s="105" t="str">
        <f>IFERROR(__xludf.DUMMYFUNCTION("""COMPUTED_VALUE"""),"")</f>
        <v/>
      </c>
      <c r="Q709" s="105" t="str">
        <f>IFERROR(__xludf.DUMMYFUNCTION("""COMPUTED_VALUE"""),"")</f>
        <v/>
      </c>
      <c r="R709" s="105" t="str">
        <f>IFERROR(__xludf.DUMMYFUNCTION("""COMPUTED_VALUE"""),"")</f>
        <v/>
      </c>
      <c r="S709" s="105" t="str">
        <f>IFERROR(__xludf.DUMMYFUNCTION("""COMPUTED_VALUE"""),"")</f>
        <v/>
      </c>
      <c r="T709" s="105" t="str">
        <f>IFERROR(__xludf.DUMMYFUNCTION("""COMPUTED_VALUE"""),"")</f>
        <v/>
      </c>
      <c r="U709" s="105" t="str">
        <f>IFERROR(__xludf.DUMMYFUNCTION("""COMPUTED_VALUE"""),"")</f>
        <v/>
      </c>
      <c r="V709" s="105" t="str">
        <f>IFERROR(__xludf.DUMMYFUNCTION("""COMPUTED_VALUE"""),"")</f>
        <v/>
      </c>
      <c r="W709" s="105" t="str">
        <f>IFERROR(__xludf.DUMMYFUNCTION("""COMPUTED_VALUE"""),"")</f>
        <v/>
      </c>
      <c r="X709" s="105" t="str">
        <f>IFERROR(__xludf.DUMMYFUNCTION("""COMPUTED_VALUE"""),"")</f>
        <v/>
      </c>
      <c r="Y709" s="105" t="str">
        <f>IFERROR(__xludf.DUMMYFUNCTION("""COMPUTED_VALUE"""),"")</f>
        <v/>
      </c>
      <c r="Z709" s="105" t="str">
        <f>IFERROR(__xludf.DUMMYFUNCTION("""COMPUTED_VALUE"""),"")</f>
        <v/>
      </c>
      <c r="AA709" s="105" t="str">
        <f>IFERROR(__xludf.DUMMYFUNCTION("""COMPUTED_VALUE"""),"")</f>
        <v/>
      </c>
      <c r="AB709" s="105" t="str">
        <f>IFERROR(__xludf.DUMMYFUNCTION("""COMPUTED_VALUE"""),"")</f>
        <v/>
      </c>
      <c r="AC709" s="105" t="str">
        <f>IFERROR(__xludf.DUMMYFUNCTION("""COMPUTED_VALUE"""),"")</f>
        <v/>
      </c>
      <c r="AD709" s="105" t="str">
        <f>IFERROR(__xludf.DUMMYFUNCTION("""COMPUTED_VALUE"""),"")</f>
        <v/>
      </c>
      <c r="AE709" s="105" t="str">
        <f>IFERROR(__xludf.DUMMYFUNCTION("""COMPUTED_VALUE"""),"")</f>
        <v/>
      </c>
      <c r="AF709" s="105" t="str">
        <f>IFERROR(__xludf.DUMMYFUNCTION("""COMPUTED_VALUE"""),"")</f>
        <v/>
      </c>
      <c r="AG709" s="105" t="str">
        <f>IFERROR(__xludf.DUMMYFUNCTION("""COMPUTED_VALUE"""),"")</f>
        <v/>
      </c>
      <c r="AH709" s="105" t="str">
        <f>IFERROR(__xludf.DUMMYFUNCTION("""COMPUTED_VALUE"""),"")</f>
        <v/>
      </c>
      <c r="AI709" s="105" t="str">
        <f>IFERROR(__xludf.DUMMYFUNCTION("""COMPUTED_VALUE"""),"")</f>
        <v/>
      </c>
      <c r="AJ709" s="105" t="str">
        <f>IFERROR(__xludf.DUMMYFUNCTION("""COMPUTED_VALUE"""),"")</f>
        <v/>
      </c>
      <c r="AK709" s="105" t="str">
        <f>IFERROR(__xludf.DUMMYFUNCTION("""COMPUTED_VALUE"""),"")</f>
        <v/>
      </c>
      <c r="AL709" s="105" t="str">
        <f>IFERROR(__xludf.DUMMYFUNCTION("""COMPUTED_VALUE"""),"")</f>
        <v/>
      </c>
      <c r="AM709" s="105" t="str">
        <f>IFERROR(__xludf.DUMMYFUNCTION("""COMPUTED_VALUE"""),"")</f>
        <v/>
      </c>
      <c r="AN709" s="105" t="str">
        <f>IFERROR(__xludf.DUMMYFUNCTION("""COMPUTED_VALUE"""),"")</f>
        <v/>
      </c>
    </row>
    <row r="710">
      <c r="A710" s="105"/>
      <c r="B710" s="105"/>
      <c r="C710" s="105"/>
      <c r="D710" s="105"/>
      <c r="E710" s="106"/>
      <c r="F710" s="205"/>
      <c r="G710" s="105"/>
      <c r="H710" s="108"/>
      <c r="I710" s="105"/>
      <c r="J710" s="108" t="str">
        <f>IFERROR(__xludf.DUMMYFUNCTION("""COMPUTED_VALUE"""),"")</f>
        <v/>
      </c>
      <c r="K710" s="105" t="str">
        <f>IFERROR(__xludf.DUMMYFUNCTION("""COMPUTED_VALUE"""),"")</f>
        <v/>
      </c>
      <c r="L710" s="105" t="str">
        <f>IFERROR(__xludf.DUMMYFUNCTION("""COMPUTED_VALUE"""),"")</f>
        <v/>
      </c>
      <c r="M710" s="105" t="str">
        <f>IFERROR(__xludf.DUMMYFUNCTION("""COMPUTED_VALUE"""),"")</f>
        <v/>
      </c>
      <c r="N710" s="105" t="str">
        <f>IFERROR(__xludf.DUMMYFUNCTION("""COMPUTED_VALUE"""),"")</f>
        <v/>
      </c>
      <c r="O710" s="105" t="str">
        <f>IFERROR(__xludf.DUMMYFUNCTION("""COMPUTED_VALUE"""),"")</f>
        <v/>
      </c>
      <c r="P710" s="105" t="str">
        <f>IFERROR(__xludf.DUMMYFUNCTION("""COMPUTED_VALUE"""),"")</f>
        <v/>
      </c>
      <c r="Q710" s="105" t="str">
        <f>IFERROR(__xludf.DUMMYFUNCTION("""COMPUTED_VALUE"""),"")</f>
        <v/>
      </c>
      <c r="R710" s="105" t="str">
        <f>IFERROR(__xludf.DUMMYFUNCTION("""COMPUTED_VALUE"""),"")</f>
        <v/>
      </c>
      <c r="S710" s="105" t="str">
        <f>IFERROR(__xludf.DUMMYFUNCTION("""COMPUTED_VALUE"""),"")</f>
        <v/>
      </c>
      <c r="T710" s="105" t="str">
        <f>IFERROR(__xludf.DUMMYFUNCTION("""COMPUTED_VALUE"""),"")</f>
        <v/>
      </c>
      <c r="U710" s="105" t="str">
        <f>IFERROR(__xludf.DUMMYFUNCTION("""COMPUTED_VALUE"""),"")</f>
        <v/>
      </c>
      <c r="V710" s="105" t="str">
        <f>IFERROR(__xludf.DUMMYFUNCTION("""COMPUTED_VALUE"""),"")</f>
        <v/>
      </c>
      <c r="W710" s="105" t="str">
        <f>IFERROR(__xludf.DUMMYFUNCTION("""COMPUTED_VALUE"""),"")</f>
        <v/>
      </c>
      <c r="X710" s="105" t="str">
        <f>IFERROR(__xludf.DUMMYFUNCTION("""COMPUTED_VALUE"""),"")</f>
        <v/>
      </c>
      <c r="Y710" s="105" t="str">
        <f>IFERROR(__xludf.DUMMYFUNCTION("""COMPUTED_VALUE"""),"")</f>
        <v/>
      </c>
      <c r="Z710" s="105" t="str">
        <f>IFERROR(__xludf.DUMMYFUNCTION("""COMPUTED_VALUE"""),"")</f>
        <v/>
      </c>
      <c r="AA710" s="105" t="str">
        <f>IFERROR(__xludf.DUMMYFUNCTION("""COMPUTED_VALUE"""),"")</f>
        <v/>
      </c>
      <c r="AB710" s="105" t="str">
        <f>IFERROR(__xludf.DUMMYFUNCTION("""COMPUTED_VALUE"""),"")</f>
        <v/>
      </c>
      <c r="AC710" s="105" t="str">
        <f>IFERROR(__xludf.DUMMYFUNCTION("""COMPUTED_VALUE"""),"")</f>
        <v/>
      </c>
      <c r="AD710" s="105" t="str">
        <f>IFERROR(__xludf.DUMMYFUNCTION("""COMPUTED_VALUE"""),"")</f>
        <v/>
      </c>
      <c r="AE710" s="105" t="str">
        <f>IFERROR(__xludf.DUMMYFUNCTION("""COMPUTED_VALUE"""),"")</f>
        <v/>
      </c>
      <c r="AF710" s="105" t="str">
        <f>IFERROR(__xludf.DUMMYFUNCTION("""COMPUTED_VALUE"""),"")</f>
        <v/>
      </c>
      <c r="AG710" s="105" t="str">
        <f>IFERROR(__xludf.DUMMYFUNCTION("""COMPUTED_VALUE"""),"")</f>
        <v/>
      </c>
      <c r="AH710" s="105" t="str">
        <f>IFERROR(__xludf.DUMMYFUNCTION("""COMPUTED_VALUE"""),"")</f>
        <v/>
      </c>
      <c r="AI710" s="105" t="str">
        <f>IFERROR(__xludf.DUMMYFUNCTION("""COMPUTED_VALUE"""),"")</f>
        <v/>
      </c>
      <c r="AJ710" s="105" t="str">
        <f>IFERROR(__xludf.DUMMYFUNCTION("""COMPUTED_VALUE"""),"")</f>
        <v/>
      </c>
      <c r="AK710" s="105" t="str">
        <f>IFERROR(__xludf.DUMMYFUNCTION("""COMPUTED_VALUE"""),"")</f>
        <v/>
      </c>
      <c r="AL710" s="105" t="str">
        <f>IFERROR(__xludf.DUMMYFUNCTION("""COMPUTED_VALUE"""),"")</f>
        <v/>
      </c>
      <c r="AM710" s="105" t="str">
        <f>IFERROR(__xludf.DUMMYFUNCTION("""COMPUTED_VALUE"""),"")</f>
        <v/>
      </c>
      <c r="AN710" s="105" t="str">
        <f>IFERROR(__xludf.DUMMYFUNCTION("""COMPUTED_VALUE"""),"")</f>
        <v/>
      </c>
    </row>
    <row r="711">
      <c r="A711" s="105"/>
      <c r="B711" s="105"/>
      <c r="C711" s="105"/>
      <c r="D711" s="105"/>
      <c r="E711" s="106"/>
      <c r="F711" s="205"/>
      <c r="G711" s="105"/>
      <c r="H711" s="108"/>
      <c r="I711" s="105"/>
      <c r="J711" s="108" t="str">
        <f>IFERROR(__xludf.DUMMYFUNCTION("""COMPUTED_VALUE"""),"")</f>
        <v/>
      </c>
      <c r="K711" s="105" t="str">
        <f>IFERROR(__xludf.DUMMYFUNCTION("""COMPUTED_VALUE"""),"")</f>
        <v/>
      </c>
      <c r="L711" s="105" t="str">
        <f>IFERROR(__xludf.DUMMYFUNCTION("""COMPUTED_VALUE"""),"")</f>
        <v/>
      </c>
      <c r="M711" s="105" t="str">
        <f>IFERROR(__xludf.DUMMYFUNCTION("""COMPUTED_VALUE"""),"")</f>
        <v/>
      </c>
      <c r="N711" s="105" t="str">
        <f>IFERROR(__xludf.DUMMYFUNCTION("""COMPUTED_VALUE"""),"")</f>
        <v/>
      </c>
      <c r="O711" s="105" t="str">
        <f>IFERROR(__xludf.DUMMYFUNCTION("""COMPUTED_VALUE"""),"")</f>
        <v/>
      </c>
      <c r="P711" s="105" t="str">
        <f>IFERROR(__xludf.DUMMYFUNCTION("""COMPUTED_VALUE"""),"")</f>
        <v/>
      </c>
      <c r="Q711" s="105" t="str">
        <f>IFERROR(__xludf.DUMMYFUNCTION("""COMPUTED_VALUE"""),"")</f>
        <v/>
      </c>
      <c r="R711" s="105" t="str">
        <f>IFERROR(__xludf.DUMMYFUNCTION("""COMPUTED_VALUE"""),"")</f>
        <v/>
      </c>
      <c r="S711" s="105" t="str">
        <f>IFERROR(__xludf.DUMMYFUNCTION("""COMPUTED_VALUE"""),"")</f>
        <v/>
      </c>
      <c r="T711" s="105" t="str">
        <f>IFERROR(__xludf.DUMMYFUNCTION("""COMPUTED_VALUE"""),"")</f>
        <v/>
      </c>
      <c r="U711" s="105" t="str">
        <f>IFERROR(__xludf.DUMMYFUNCTION("""COMPUTED_VALUE"""),"")</f>
        <v/>
      </c>
      <c r="V711" s="105" t="str">
        <f>IFERROR(__xludf.DUMMYFUNCTION("""COMPUTED_VALUE"""),"")</f>
        <v/>
      </c>
      <c r="W711" s="105" t="str">
        <f>IFERROR(__xludf.DUMMYFUNCTION("""COMPUTED_VALUE"""),"")</f>
        <v/>
      </c>
      <c r="X711" s="105" t="str">
        <f>IFERROR(__xludf.DUMMYFUNCTION("""COMPUTED_VALUE"""),"")</f>
        <v/>
      </c>
      <c r="Y711" s="105" t="str">
        <f>IFERROR(__xludf.DUMMYFUNCTION("""COMPUTED_VALUE"""),"")</f>
        <v/>
      </c>
      <c r="Z711" s="105" t="str">
        <f>IFERROR(__xludf.DUMMYFUNCTION("""COMPUTED_VALUE"""),"")</f>
        <v/>
      </c>
      <c r="AA711" s="105" t="str">
        <f>IFERROR(__xludf.DUMMYFUNCTION("""COMPUTED_VALUE"""),"")</f>
        <v/>
      </c>
      <c r="AB711" s="105" t="str">
        <f>IFERROR(__xludf.DUMMYFUNCTION("""COMPUTED_VALUE"""),"")</f>
        <v/>
      </c>
      <c r="AC711" s="105" t="str">
        <f>IFERROR(__xludf.DUMMYFUNCTION("""COMPUTED_VALUE"""),"")</f>
        <v/>
      </c>
      <c r="AD711" s="105" t="str">
        <f>IFERROR(__xludf.DUMMYFUNCTION("""COMPUTED_VALUE"""),"")</f>
        <v/>
      </c>
      <c r="AE711" s="105" t="str">
        <f>IFERROR(__xludf.DUMMYFUNCTION("""COMPUTED_VALUE"""),"")</f>
        <v/>
      </c>
      <c r="AF711" s="105" t="str">
        <f>IFERROR(__xludf.DUMMYFUNCTION("""COMPUTED_VALUE"""),"")</f>
        <v/>
      </c>
      <c r="AG711" s="105" t="str">
        <f>IFERROR(__xludf.DUMMYFUNCTION("""COMPUTED_VALUE"""),"")</f>
        <v/>
      </c>
      <c r="AH711" s="105" t="str">
        <f>IFERROR(__xludf.DUMMYFUNCTION("""COMPUTED_VALUE"""),"")</f>
        <v/>
      </c>
      <c r="AI711" s="105" t="str">
        <f>IFERROR(__xludf.DUMMYFUNCTION("""COMPUTED_VALUE"""),"")</f>
        <v/>
      </c>
      <c r="AJ711" s="105" t="str">
        <f>IFERROR(__xludf.DUMMYFUNCTION("""COMPUTED_VALUE"""),"")</f>
        <v/>
      </c>
      <c r="AK711" s="105" t="str">
        <f>IFERROR(__xludf.DUMMYFUNCTION("""COMPUTED_VALUE"""),"")</f>
        <v/>
      </c>
      <c r="AL711" s="105" t="str">
        <f>IFERROR(__xludf.DUMMYFUNCTION("""COMPUTED_VALUE"""),"")</f>
        <v/>
      </c>
      <c r="AM711" s="105" t="str">
        <f>IFERROR(__xludf.DUMMYFUNCTION("""COMPUTED_VALUE"""),"")</f>
        <v/>
      </c>
      <c r="AN711" s="105" t="str">
        <f>IFERROR(__xludf.DUMMYFUNCTION("""COMPUTED_VALUE"""),"")</f>
        <v/>
      </c>
    </row>
    <row r="712">
      <c r="A712" s="105"/>
      <c r="B712" s="105"/>
      <c r="C712" s="105"/>
      <c r="D712" s="105"/>
      <c r="E712" s="106"/>
      <c r="F712" s="205"/>
      <c r="G712" s="105"/>
      <c r="H712" s="108"/>
      <c r="I712" s="105"/>
      <c r="J712" s="108" t="str">
        <f>IFERROR(__xludf.DUMMYFUNCTION("""COMPUTED_VALUE"""),"")</f>
        <v/>
      </c>
      <c r="K712" s="105" t="str">
        <f>IFERROR(__xludf.DUMMYFUNCTION("""COMPUTED_VALUE"""),"")</f>
        <v/>
      </c>
      <c r="L712" s="105" t="str">
        <f>IFERROR(__xludf.DUMMYFUNCTION("""COMPUTED_VALUE"""),"")</f>
        <v/>
      </c>
      <c r="M712" s="105" t="str">
        <f>IFERROR(__xludf.DUMMYFUNCTION("""COMPUTED_VALUE"""),"")</f>
        <v/>
      </c>
      <c r="N712" s="105" t="str">
        <f>IFERROR(__xludf.DUMMYFUNCTION("""COMPUTED_VALUE"""),"")</f>
        <v/>
      </c>
      <c r="O712" s="105" t="str">
        <f>IFERROR(__xludf.DUMMYFUNCTION("""COMPUTED_VALUE"""),"")</f>
        <v/>
      </c>
      <c r="P712" s="105" t="str">
        <f>IFERROR(__xludf.DUMMYFUNCTION("""COMPUTED_VALUE"""),"")</f>
        <v/>
      </c>
      <c r="Q712" s="105" t="str">
        <f>IFERROR(__xludf.DUMMYFUNCTION("""COMPUTED_VALUE"""),"")</f>
        <v/>
      </c>
      <c r="R712" s="105" t="str">
        <f>IFERROR(__xludf.DUMMYFUNCTION("""COMPUTED_VALUE"""),"")</f>
        <v/>
      </c>
      <c r="S712" s="105" t="str">
        <f>IFERROR(__xludf.DUMMYFUNCTION("""COMPUTED_VALUE"""),"")</f>
        <v/>
      </c>
      <c r="T712" s="105" t="str">
        <f>IFERROR(__xludf.DUMMYFUNCTION("""COMPUTED_VALUE"""),"")</f>
        <v/>
      </c>
      <c r="U712" s="105" t="str">
        <f>IFERROR(__xludf.DUMMYFUNCTION("""COMPUTED_VALUE"""),"")</f>
        <v/>
      </c>
      <c r="V712" s="105" t="str">
        <f>IFERROR(__xludf.DUMMYFUNCTION("""COMPUTED_VALUE"""),"")</f>
        <v/>
      </c>
      <c r="W712" s="105" t="str">
        <f>IFERROR(__xludf.DUMMYFUNCTION("""COMPUTED_VALUE"""),"")</f>
        <v/>
      </c>
      <c r="X712" s="105" t="str">
        <f>IFERROR(__xludf.DUMMYFUNCTION("""COMPUTED_VALUE"""),"")</f>
        <v/>
      </c>
      <c r="Y712" s="105" t="str">
        <f>IFERROR(__xludf.DUMMYFUNCTION("""COMPUTED_VALUE"""),"")</f>
        <v/>
      </c>
      <c r="Z712" s="105" t="str">
        <f>IFERROR(__xludf.DUMMYFUNCTION("""COMPUTED_VALUE"""),"")</f>
        <v/>
      </c>
      <c r="AA712" s="105" t="str">
        <f>IFERROR(__xludf.DUMMYFUNCTION("""COMPUTED_VALUE"""),"")</f>
        <v/>
      </c>
      <c r="AB712" s="105" t="str">
        <f>IFERROR(__xludf.DUMMYFUNCTION("""COMPUTED_VALUE"""),"")</f>
        <v/>
      </c>
      <c r="AC712" s="105" t="str">
        <f>IFERROR(__xludf.DUMMYFUNCTION("""COMPUTED_VALUE"""),"")</f>
        <v/>
      </c>
      <c r="AD712" s="105" t="str">
        <f>IFERROR(__xludf.DUMMYFUNCTION("""COMPUTED_VALUE"""),"")</f>
        <v/>
      </c>
      <c r="AE712" s="105" t="str">
        <f>IFERROR(__xludf.DUMMYFUNCTION("""COMPUTED_VALUE"""),"")</f>
        <v/>
      </c>
      <c r="AF712" s="105" t="str">
        <f>IFERROR(__xludf.DUMMYFUNCTION("""COMPUTED_VALUE"""),"")</f>
        <v/>
      </c>
      <c r="AG712" s="105" t="str">
        <f>IFERROR(__xludf.DUMMYFUNCTION("""COMPUTED_VALUE"""),"")</f>
        <v/>
      </c>
      <c r="AH712" s="105" t="str">
        <f>IFERROR(__xludf.DUMMYFUNCTION("""COMPUTED_VALUE"""),"")</f>
        <v/>
      </c>
      <c r="AI712" s="105" t="str">
        <f>IFERROR(__xludf.DUMMYFUNCTION("""COMPUTED_VALUE"""),"")</f>
        <v/>
      </c>
      <c r="AJ712" s="105" t="str">
        <f>IFERROR(__xludf.DUMMYFUNCTION("""COMPUTED_VALUE"""),"")</f>
        <v/>
      </c>
      <c r="AK712" s="105" t="str">
        <f>IFERROR(__xludf.DUMMYFUNCTION("""COMPUTED_VALUE"""),"")</f>
        <v/>
      </c>
      <c r="AL712" s="105" t="str">
        <f>IFERROR(__xludf.DUMMYFUNCTION("""COMPUTED_VALUE"""),"")</f>
        <v/>
      </c>
      <c r="AM712" s="105" t="str">
        <f>IFERROR(__xludf.DUMMYFUNCTION("""COMPUTED_VALUE"""),"")</f>
        <v/>
      </c>
      <c r="AN712" s="105" t="str">
        <f>IFERROR(__xludf.DUMMYFUNCTION("""COMPUTED_VALUE"""),"")</f>
        <v/>
      </c>
    </row>
    <row r="713">
      <c r="A713" s="105"/>
      <c r="B713" s="105"/>
      <c r="C713" s="105"/>
      <c r="D713" s="105"/>
      <c r="E713" s="106"/>
      <c r="F713" s="205"/>
      <c r="G713" s="105"/>
      <c r="H713" s="108"/>
      <c r="I713" s="105"/>
      <c r="J713" s="108" t="str">
        <f>IFERROR(__xludf.DUMMYFUNCTION("""COMPUTED_VALUE"""),"")</f>
        <v/>
      </c>
      <c r="K713" s="105" t="str">
        <f>IFERROR(__xludf.DUMMYFUNCTION("""COMPUTED_VALUE"""),"")</f>
        <v/>
      </c>
      <c r="L713" s="105" t="str">
        <f>IFERROR(__xludf.DUMMYFUNCTION("""COMPUTED_VALUE"""),"")</f>
        <v/>
      </c>
      <c r="M713" s="105" t="str">
        <f>IFERROR(__xludf.DUMMYFUNCTION("""COMPUTED_VALUE"""),"")</f>
        <v/>
      </c>
      <c r="N713" s="105" t="str">
        <f>IFERROR(__xludf.DUMMYFUNCTION("""COMPUTED_VALUE"""),"")</f>
        <v/>
      </c>
      <c r="O713" s="105" t="str">
        <f>IFERROR(__xludf.DUMMYFUNCTION("""COMPUTED_VALUE"""),"")</f>
        <v/>
      </c>
      <c r="P713" s="105" t="str">
        <f>IFERROR(__xludf.DUMMYFUNCTION("""COMPUTED_VALUE"""),"")</f>
        <v/>
      </c>
      <c r="Q713" s="105" t="str">
        <f>IFERROR(__xludf.DUMMYFUNCTION("""COMPUTED_VALUE"""),"")</f>
        <v/>
      </c>
      <c r="R713" s="105" t="str">
        <f>IFERROR(__xludf.DUMMYFUNCTION("""COMPUTED_VALUE"""),"")</f>
        <v/>
      </c>
      <c r="S713" s="105" t="str">
        <f>IFERROR(__xludf.DUMMYFUNCTION("""COMPUTED_VALUE"""),"")</f>
        <v/>
      </c>
      <c r="T713" s="105" t="str">
        <f>IFERROR(__xludf.DUMMYFUNCTION("""COMPUTED_VALUE"""),"")</f>
        <v/>
      </c>
      <c r="U713" s="105" t="str">
        <f>IFERROR(__xludf.DUMMYFUNCTION("""COMPUTED_VALUE"""),"")</f>
        <v/>
      </c>
      <c r="V713" s="105" t="str">
        <f>IFERROR(__xludf.DUMMYFUNCTION("""COMPUTED_VALUE"""),"")</f>
        <v/>
      </c>
      <c r="W713" s="105" t="str">
        <f>IFERROR(__xludf.DUMMYFUNCTION("""COMPUTED_VALUE"""),"")</f>
        <v/>
      </c>
      <c r="X713" s="105" t="str">
        <f>IFERROR(__xludf.DUMMYFUNCTION("""COMPUTED_VALUE"""),"")</f>
        <v/>
      </c>
      <c r="Y713" s="105" t="str">
        <f>IFERROR(__xludf.DUMMYFUNCTION("""COMPUTED_VALUE"""),"")</f>
        <v/>
      </c>
      <c r="Z713" s="105" t="str">
        <f>IFERROR(__xludf.DUMMYFUNCTION("""COMPUTED_VALUE"""),"")</f>
        <v/>
      </c>
      <c r="AA713" s="105" t="str">
        <f>IFERROR(__xludf.DUMMYFUNCTION("""COMPUTED_VALUE"""),"")</f>
        <v/>
      </c>
      <c r="AB713" s="105" t="str">
        <f>IFERROR(__xludf.DUMMYFUNCTION("""COMPUTED_VALUE"""),"")</f>
        <v/>
      </c>
      <c r="AC713" s="105" t="str">
        <f>IFERROR(__xludf.DUMMYFUNCTION("""COMPUTED_VALUE"""),"")</f>
        <v/>
      </c>
      <c r="AD713" s="105" t="str">
        <f>IFERROR(__xludf.DUMMYFUNCTION("""COMPUTED_VALUE"""),"")</f>
        <v/>
      </c>
      <c r="AE713" s="105" t="str">
        <f>IFERROR(__xludf.DUMMYFUNCTION("""COMPUTED_VALUE"""),"")</f>
        <v/>
      </c>
      <c r="AF713" s="105" t="str">
        <f>IFERROR(__xludf.DUMMYFUNCTION("""COMPUTED_VALUE"""),"")</f>
        <v/>
      </c>
      <c r="AG713" s="105" t="str">
        <f>IFERROR(__xludf.DUMMYFUNCTION("""COMPUTED_VALUE"""),"")</f>
        <v/>
      </c>
      <c r="AH713" s="105" t="str">
        <f>IFERROR(__xludf.DUMMYFUNCTION("""COMPUTED_VALUE"""),"")</f>
        <v/>
      </c>
      <c r="AI713" s="105" t="str">
        <f>IFERROR(__xludf.DUMMYFUNCTION("""COMPUTED_VALUE"""),"")</f>
        <v/>
      </c>
      <c r="AJ713" s="105" t="str">
        <f>IFERROR(__xludf.DUMMYFUNCTION("""COMPUTED_VALUE"""),"")</f>
        <v/>
      </c>
      <c r="AK713" s="105" t="str">
        <f>IFERROR(__xludf.DUMMYFUNCTION("""COMPUTED_VALUE"""),"")</f>
        <v/>
      </c>
      <c r="AL713" s="105" t="str">
        <f>IFERROR(__xludf.DUMMYFUNCTION("""COMPUTED_VALUE"""),"")</f>
        <v/>
      </c>
      <c r="AM713" s="105" t="str">
        <f>IFERROR(__xludf.DUMMYFUNCTION("""COMPUTED_VALUE"""),"")</f>
        <v/>
      </c>
      <c r="AN713" s="105" t="str">
        <f>IFERROR(__xludf.DUMMYFUNCTION("""COMPUTED_VALUE"""),"")</f>
        <v/>
      </c>
    </row>
    <row r="714">
      <c r="A714" s="105"/>
      <c r="B714" s="105"/>
      <c r="C714" s="105"/>
      <c r="D714" s="105"/>
      <c r="E714" s="106"/>
      <c r="F714" s="205"/>
      <c r="G714" s="105"/>
      <c r="H714" s="108"/>
      <c r="I714" s="105"/>
      <c r="J714" s="108" t="str">
        <f>IFERROR(__xludf.DUMMYFUNCTION("""COMPUTED_VALUE"""),"")</f>
        <v/>
      </c>
      <c r="K714" s="105" t="str">
        <f>IFERROR(__xludf.DUMMYFUNCTION("""COMPUTED_VALUE"""),"")</f>
        <v/>
      </c>
      <c r="L714" s="105" t="str">
        <f>IFERROR(__xludf.DUMMYFUNCTION("""COMPUTED_VALUE"""),"")</f>
        <v/>
      </c>
      <c r="M714" s="105" t="str">
        <f>IFERROR(__xludf.DUMMYFUNCTION("""COMPUTED_VALUE"""),"")</f>
        <v/>
      </c>
      <c r="N714" s="105" t="str">
        <f>IFERROR(__xludf.DUMMYFUNCTION("""COMPUTED_VALUE"""),"")</f>
        <v/>
      </c>
      <c r="O714" s="105" t="str">
        <f>IFERROR(__xludf.DUMMYFUNCTION("""COMPUTED_VALUE"""),"")</f>
        <v/>
      </c>
      <c r="P714" s="105" t="str">
        <f>IFERROR(__xludf.DUMMYFUNCTION("""COMPUTED_VALUE"""),"")</f>
        <v/>
      </c>
      <c r="Q714" s="105" t="str">
        <f>IFERROR(__xludf.DUMMYFUNCTION("""COMPUTED_VALUE"""),"")</f>
        <v/>
      </c>
      <c r="R714" s="105" t="str">
        <f>IFERROR(__xludf.DUMMYFUNCTION("""COMPUTED_VALUE"""),"")</f>
        <v/>
      </c>
      <c r="S714" s="105" t="str">
        <f>IFERROR(__xludf.DUMMYFUNCTION("""COMPUTED_VALUE"""),"")</f>
        <v/>
      </c>
      <c r="T714" s="105" t="str">
        <f>IFERROR(__xludf.DUMMYFUNCTION("""COMPUTED_VALUE"""),"")</f>
        <v/>
      </c>
      <c r="U714" s="105" t="str">
        <f>IFERROR(__xludf.DUMMYFUNCTION("""COMPUTED_VALUE"""),"")</f>
        <v/>
      </c>
      <c r="V714" s="105" t="str">
        <f>IFERROR(__xludf.DUMMYFUNCTION("""COMPUTED_VALUE"""),"")</f>
        <v/>
      </c>
      <c r="W714" s="105" t="str">
        <f>IFERROR(__xludf.DUMMYFUNCTION("""COMPUTED_VALUE"""),"")</f>
        <v/>
      </c>
      <c r="X714" s="105" t="str">
        <f>IFERROR(__xludf.DUMMYFUNCTION("""COMPUTED_VALUE"""),"")</f>
        <v/>
      </c>
      <c r="Y714" s="105" t="str">
        <f>IFERROR(__xludf.DUMMYFUNCTION("""COMPUTED_VALUE"""),"")</f>
        <v/>
      </c>
      <c r="Z714" s="105" t="str">
        <f>IFERROR(__xludf.DUMMYFUNCTION("""COMPUTED_VALUE"""),"")</f>
        <v/>
      </c>
      <c r="AA714" s="105" t="str">
        <f>IFERROR(__xludf.DUMMYFUNCTION("""COMPUTED_VALUE"""),"")</f>
        <v/>
      </c>
      <c r="AB714" s="105" t="str">
        <f>IFERROR(__xludf.DUMMYFUNCTION("""COMPUTED_VALUE"""),"")</f>
        <v/>
      </c>
      <c r="AC714" s="105" t="str">
        <f>IFERROR(__xludf.DUMMYFUNCTION("""COMPUTED_VALUE"""),"")</f>
        <v/>
      </c>
      <c r="AD714" s="105" t="str">
        <f>IFERROR(__xludf.DUMMYFUNCTION("""COMPUTED_VALUE"""),"")</f>
        <v/>
      </c>
      <c r="AE714" s="105" t="str">
        <f>IFERROR(__xludf.DUMMYFUNCTION("""COMPUTED_VALUE"""),"")</f>
        <v/>
      </c>
      <c r="AF714" s="105" t="str">
        <f>IFERROR(__xludf.DUMMYFUNCTION("""COMPUTED_VALUE"""),"")</f>
        <v/>
      </c>
      <c r="AG714" s="105" t="str">
        <f>IFERROR(__xludf.DUMMYFUNCTION("""COMPUTED_VALUE"""),"")</f>
        <v/>
      </c>
      <c r="AH714" s="105" t="str">
        <f>IFERROR(__xludf.DUMMYFUNCTION("""COMPUTED_VALUE"""),"")</f>
        <v/>
      </c>
      <c r="AI714" s="105" t="str">
        <f>IFERROR(__xludf.DUMMYFUNCTION("""COMPUTED_VALUE"""),"")</f>
        <v/>
      </c>
      <c r="AJ714" s="105" t="str">
        <f>IFERROR(__xludf.DUMMYFUNCTION("""COMPUTED_VALUE"""),"")</f>
        <v/>
      </c>
      <c r="AK714" s="105" t="str">
        <f>IFERROR(__xludf.DUMMYFUNCTION("""COMPUTED_VALUE"""),"")</f>
        <v/>
      </c>
      <c r="AL714" s="105" t="str">
        <f>IFERROR(__xludf.DUMMYFUNCTION("""COMPUTED_VALUE"""),"")</f>
        <v/>
      </c>
      <c r="AM714" s="105" t="str">
        <f>IFERROR(__xludf.DUMMYFUNCTION("""COMPUTED_VALUE"""),"")</f>
        <v/>
      </c>
      <c r="AN714" s="105" t="str">
        <f>IFERROR(__xludf.DUMMYFUNCTION("""COMPUTED_VALUE"""),"")</f>
        <v/>
      </c>
    </row>
    <row r="715">
      <c r="A715" s="105"/>
      <c r="B715" s="105"/>
      <c r="C715" s="105"/>
      <c r="D715" s="105"/>
      <c r="E715" s="106"/>
      <c r="F715" s="205"/>
      <c r="G715" s="105"/>
      <c r="H715" s="108"/>
      <c r="I715" s="105"/>
      <c r="J715" s="108" t="str">
        <f>IFERROR(__xludf.DUMMYFUNCTION("""COMPUTED_VALUE"""),"")</f>
        <v/>
      </c>
      <c r="K715" s="105" t="str">
        <f>IFERROR(__xludf.DUMMYFUNCTION("""COMPUTED_VALUE"""),"")</f>
        <v/>
      </c>
      <c r="L715" s="105" t="str">
        <f>IFERROR(__xludf.DUMMYFUNCTION("""COMPUTED_VALUE"""),"")</f>
        <v/>
      </c>
      <c r="M715" s="105" t="str">
        <f>IFERROR(__xludf.DUMMYFUNCTION("""COMPUTED_VALUE"""),"")</f>
        <v/>
      </c>
      <c r="N715" s="105" t="str">
        <f>IFERROR(__xludf.DUMMYFUNCTION("""COMPUTED_VALUE"""),"")</f>
        <v/>
      </c>
      <c r="O715" s="105" t="str">
        <f>IFERROR(__xludf.DUMMYFUNCTION("""COMPUTED_VALUE"""),"")</f>
        <v/>
      </c>
      <c r="P715" s="105" t="str">
        <f>IFERROR(__xludf.DUMMYFUNCTION("""COMPUTED_VALUE"""),"")</f>
        <v/>
      </c>
      <c r="Q715" s="105" t="str">
        <f>IFERROR(__xludf.DUMMYFUNCTION("""COMPUTED_VALUE"""),"")</f>
        <v/>
      </c>
      <c r="R715" s="105" t="str">
        <f>IFERROR(__xludf.DUMMYFUNCTION("""COMPUTED_VALUE"""),"")</f>
        <v/>
      </c>
      <c r="S715" s="105" t="str">
        <f>IFERROR(__xludf.DUMMYFUNCTION("""COMPUTED_VALUE"""),"")</f>
        <v/>
      </c>
      <c r="T715" s="105" t="str">
        <f>IFERROR(__xludf.DUMMYFUNCTION("""COMPUTED_VALUE"""),"")</f>
        <v/>
      </c>
      <c r="U715" s="105" t="str">
        <f>IFERROR(__xludf.DUMMYFUNCTION("""COMPUTED_VALUE"""),"")</f>
        <v/>
      </c>
      <c r="V715" s="105" t="str">
        <f>IFERROR(__xludf.DUMMYFUNCTION("""COMPUTED_VALUE"""),"")</f>
        <v/>
      </c>
      <c r="W715" s="105" t="str">
        <f>IFERROR(__xludf.DUMMYFUNCTION("""COMPUTED_VALUE"""),"")</f>
        <v/>
      </c>
      <c r="X715" s="105" t="str">
        <f>IFERROR(__xludf.DUMMYFUNCTION("""COMPUTED_VALUE"""),"")</f>
        <v/>
      </c>
      <c r="Y715" s="105" t="str">
        <f>IFERROR(__xludf.DUMMYFUNCTION("""COMPUTED_VALUE"""),"")</f>
        <v/>
      </c>
      <c r="Z715" s="105" t="str">
        <f>IFERROR(__xludf.DUMMYFUNCTION("""COMPUTED_VALUE"""),"")</f>
        <v/>
      </c>
      <c r="AA715" s="105" t="str">
        <f>IFERROR(__xludf.DUMMYFUNCTION("""COMPUTED_VALUE"""),"")</f>
        <v/>
      </c>
      <c r="AB715" s="105" t="str">
        <f>IFERROR(__xludf.DUMMYFUNCTION("""COMPUTED_VALUE"""),"")</f>
        <v/>
      </c>
      <c r="AC715" s="105" t="str">
        <f>IFERROR(__xludf.DUMMYFUNCTION("""COMPUTED_VALUE"""),"")</f>
        <v/>
      </c>
      <c r="AD715" s="105" t="str">
        <f>IFERROR(__xludf.DUMMYFUNCTION("""COMPUTED_VALUE"""),"")</f>
        <v/>
      </c>
      <c r="AE715" s="105" t="str">
        <f>IFERROR(__xludf.DUMMYFUNCTION("""COMPUTED_VALUE"""),"")</f>
        <v/>
      </c>
      <c r="AF715" s="105" t="str">
        <f>IFERROR(__xludf.DUMMYFUNCTION("""COMPUTED_VALUE"""),"")</f>
        <v/>
      </c>
      <c r="AG715" s="105" t="str">
        <f>IFERROR(__xludf.DUMMYFUNCTION("""COMPUTED_VALUE"""),"")</f>
        <v/>
      </c>
      <c r="AH715" s="105" t="str">
        <f>IFERROR(__xludf.DUMMYFUNCTION("""COMPUTED_VALUE"""),"")</f>
        <v/>
      </c>
      <c r="AI715" s="105" t="str">
        <f>IFERROR(__xludf.DUMMYFUNCTION("""COMPUTED_VALUE"""),"")</f>
        <v/>
      </c>
      <c r="AJ715" s="105" t="str">
        <f>IFERROR(__xludf.DUMMYFUNCTION("""COMPUTED_VALUE"""),"")</f>
        <v/>
      </c>
      <c r="AK715" s="105" t="str">
        <f>IFERROR(__xludf.DUMMYFUNCTION("""COMPUTED_VALUE"""),"")</f>
        <v/>
      </c>
      <c r="AL715" s="105" t="str">
        <f>IFERROR(__xludf.DUMMYFUNCTION("""COMPUTED_VALUE"""),"")</f>
        <v/>
      </c>
      <c r="AM715" s="105" t="str">
        <f>IFERROR(__xludf.DUMMYFUNCTION("""COMPUTED_VALUE"""),"")</f>
        <v/>
      </c>
      <c r="AN715" s="105" t="str">
        <f>IFERROR(__xludf.DUMMYFUNCTION("""COMPUTED_VALUE"""),"")</f>
        <v/>
      </c>
    </row>
    <row r="716">
      <c r="A716" s="105"/>
      <c r="B716" s="105"/>
      <c r="C716" s="105"/>
      <c r="D716" s="105"/>
      <c r="E716" s="106"/>
      <c r="F716" s="205"/>
      <c r="G716" s="105"/>
      <c r="H716" s="108"/>
      <c r="I716" s="105"/>
      <c r="J716" s="108" t="str">
        <f>IFERROR(__xludf.DUMMYFUNCTION("""COMPUTED_VALUE"""),"")</f>
        <v/>
      </c>
      <c r="K716" s="105" t="str">
        <f>IFERROR(__xludf.DUMMYFUNCTION("""COMPUTED_VALUE"""),"")</f>
        <v/>
      </c>
      <c r="L716" s="105" t="str">
        <f>IFERROR(__xludf.DUMMYFUNCTION("""COMPUTED_VALUE"""),"")</f>
        <v/>
      </c>
      <c r="M716" s="105" t="str">
        <f>IFERROR(__xludf.DUMMYFUNCTION("""COMPUTED_VALUE"""),"")</f>
        <v/>
      </c>
      <c r="N716" s="105" t="str">
        <f>IFERROR(__xludf.DUMMYFUNCTION("""COMPUTED_VALUE"""),"")</f>
        <v/>
      </c>
      <c r="O716" s="105" t="str">
        <f>IFERROR(__xludf.DUMMYFUNCTION("""COMPUTED_VALUE"""),"")</f>
        <v/>
      </c>
      <c r="P716" s="105" t="str">
        <f>IFERROR(__xludf.DUMMYFUNCTION("""COMPUTED_VALUE"""),"")</f>
        <v/>
      </c>
      <c r="Q716" s="105" t="str">
        <f>IFERROR(__xludf.DUMMYFUNCTION("""COMPUTED_VALUE"""),"")</f>
        <v/>
      </c>
      <c r="R716" s="105" t="str">
        <f>IFERROR(__xludf.DUMMYFUNCTION("""COMPUTED_VALUE"""),"")</f>
        <v/>
      </c>
      <c r="S716" s="105" t="str">
        <f>IFERROR(__xludf.DUMMYFUNCTION("""COMPUTED_VALUE"""),"")</f>
        <v/>
      </c>
      <c r="T716" s="105" t="str">
        <f>IFERROR(__xludf.DUMMYFUNCTION("""COMPUTED_VALUE"""),"")</f>
        <v/>
      </c>
      <c r="U716" s="105" t="str">
        <f>IFERROR(__xludf.DUMMYFUNCTION("""COMPUTED_VALUE"""),"")</f>
        <v/>
      </c>
      <c r="V716" s="105" t="str">
        <f>IFERROR(__xludf.DUMMYFUNCTION("""COMPUTED_VALUE"""),"")</f>
        <v/>
      </c>
      <c r="W716" s="105" t="str">
        <f>IFERROR(__xludf.DUMMYFUNCTION("""COMPUTED_VALUE"""),"")</f>
        <v/>
      </c>
      <c r="X716" s="105" t="str">
        <f>IFERROR(__xludf.DUMMYFUNCTION("""COMPUTED_VALUE"""),"")</f>
        <v/>
      </c>
      <c r="Y716" s="105" t="str">
        <f>IFERROR(__xludf.DUMMYFUNCTION("""COMPUTED_VALUE"""),"")</f>
        <v/>
      </c>
      <c r="Z716" s="105" t="str">
        <f>IFERROR(__xludf.DUMMYFUNCTION("""COMPUTED_VALUE"""),"")</f>
        <v/>
      </c>
      <c r="AA716" s="105" t="str">
        <f>IFERROR(__xludf.DUMMYFUNCTION("""COMPUTED_VALUE"""),"")</f>
        <v/>
      </c>
      <c r="AB716" s="105" t="str">
        <f>IFERROR(__xludf.DUMMYFUNCTION("""COMPUTED_VALUE"""),"")</f>
        <v/>
      </c>
      <c r="AC716" s="105" t="str">
        <f>IFERROR(__xludf.DUMMYFUNCTION("""COMPUTED_VALUE"""),"")</f>
        <v/>
      </c>
      <c r="AD716" s="105" t="str">
        <f>IFERROR(__xludf.DUMMYFUNCTION("""COMPUTED_VALUE"""),"")</f>
        <v/>
      </c>
      <c r="AE716" s="105" t="str">
        <f>IFERROR(__xludf.DUMMYFUNCTION("""COMPUTED_VALUE"""),"")</f>
        <v/>
      </c>
      <c r="AF716" s="105" t="str">
        <f>IFERROR(__xludf.DUMMYFUNCTION("""COMPUTED_VALUE"""),"")</f>
        <v/>
      </c>
      <c r="AG716" s="105" t="str">
        <f>IFERROR(__xludf.DUMMYFUNCTION("""COMPUTED_VALUE"""),"")</f>
        <v/>
      </c>
      <c r="AH716" s="105" t="str">
        <f>IFERROR(__xludf.DUMMYFUNCTION("""COMPUTED_VALUE"""),"")</f>
        <v/>
      </c>
      <c r="AI716" s="105" t="str">
        <f>IFERROR(__xludf.DUMMYFUNCTION("""COMPUTED_VALUE"""),"")</f>
        <v/>
      </c>
      <c r="AJ716" s="105" t="str">
        <f>IFERROR(__xludf.DUMMYFUNCTION("""COMPUTED_VALUE"""),"")</f>
        <v/>
      </c>
      <c r="AK716" s="105" t="str">
        <f>IFERROR(__xludf.DUMMYFUNCTION("""COMPUTED_VALUE"""),"")</f>
        <v/>
      </c>
      <c r="AL716" s="105" t="str">
        <f>IFERROR(__xludf.DUMMYFUNCTION("""COMPUTED_VALUE"""),"")</f>
        <v/>
      </c>
      <c r="AM716" s="105" t="str">
        <f>IFERROR(__xludf.DUMMYFUNCTION("""COMPUTED_VALUE"""),"")</f>
        <v/>
      </c>
      <c r="AN716" s="105" t="str">
        <f>IFERROR(__xludf.DUMMYFUNCTION("""COMPUTED_VALUE"""),"")</f>
        <v/>
      </c>
    </row>
    <row r="717">
      <c r="A717" s="105"/>
      <c r="B717" s="105"/>
      <c r="C717" s="105"/>
      <c r="D717" s="105"/>
      <c r="E717" s="106"/>
      <c r="F717" s="205"/>
      <c r="G717" s="105"/>
      <c r="H717" s="108"/>
      <c r="I717" s="105"/>
      <c r="J717" s="108" t="str">
        <f>IFERROR(__xludf.DUMMYFUNCTION("""COMPUTED_VALUE"""),"")</f>
        <v/>
      </c>
      <c r="K717" s="105" t="str">
        <f>IFERROR(__xludf.DUMMYFUNCTION("""COMPUTED_VALUE"""),"")</f>
        <v/>
      </c>
      <c r="L717" s="105" t="str">
        <f>IFERROR(__xludf.DUMMYFUNCTION("""COMPUTED_VALUE"""),"")</f>
        <v/>
      </c>
      <c r="M717" s="105" t="str">
        <f>IFERROR(__xludf.DUMMYFUNCTION("""COMPUTED_VALUE"""),"")</f>
        <v/>
      </c>
      <c r="N717" s="105" t="str">
        <f>IFERROR(__xludf.DUMMYFUNCTION("""COMPUTED_VALUE"""),"")</f>
        <v/>
      </c>
      <c r="O717" s="105" t="str">
        <f>IFERROR(__xludf.DUMMYFUNCTION("""COMPUTED_VALUE"""),"")</f>
        <v/>
      </c>
      <c r="P717" s="105" t="str">
        <f>IFERROR(__xludf.DUMMYFUNCTION("""COMPUTED_VALUE"""),"")</f>
        <v/>
      </c>
      <c r="Q717" s="105" t="str">
        <f>IFERROR(__xludf.DUMMYFUNCTION("""COMPUTED_VALUE"""),"")</f>
        <v/>
      </c>
      <c r="R717" s="105" t="str">
        <f>IFERROR(__xludf.DUMMYFUNCTION("""COMPUTED_VALUE"""),"")</f>
        <v/>
      </c>
      <c r="S717" s="105" t="str">
        <f>IFERROR(__xludf.DUMMYFUNCTION("""COMPUTED_VALUE"""),"")</f>
        <v/>
      </c>
      <c r="T717" s="105" t="str">
        <f>IFERROR(__xludf.DUMMYFUNCTION("""COMPUTED_VALUE"""),"")</f>
        <v/>
      </c>
      <c r="U717" s="105" t="str">
        <f>IFERROR(__xludf.DUMMYFUNCTION("""COMPUTED_VALUE"""),"")</f>
        <v/>
      </c>
      <c r="V717" s="105" t="str">
        <f>IFERROR(__xludf.DUMMYFUNCTION("""COMPUTED_VALUE"""),"")</f>
        <v/>
      </c>
      <c r="W717" s="105" t="str">
        <f>IFERROR(__xludf.DUMMYFUNCTION("""COMPUTED_VALUE"""),"")</f>
        <v/>
      </c>
      <c r="X717" s="105" t="str">
        <f>IFERROR(__xludf.DUMMYFUNCTION("""COMPUTED_VALUE"""),"")</f>
        <v/>
      </c>
      <c r="Y717" s="105" t="str">
        <f>IFERROR(__xludf.DUMMYFUNCTION("""COMPUTED_VALUE"""),"")</f>
        <v/>
      </c>
      <c r="Z717" s="105" t="str">
        <f>IFERROR(__xludf.DUMMYFUNCTION("""COMPUTED_VALUE"""),"")</f>
        <v/>
      </c>
      <c r="AA717" s="105" t="str">
        <f>IFERROR(__xludf.DUMMYFUNCTION("""COMPUTED_VALUE"""),"")</f>
        <v/>
      </c>
      <c r="AB717" s="105" t="str">
        <f>IFERROR(__xludf.DUMMYFUNCTION("""COMPUTED_VALUE"""),"")</f>
        <v/>
      </c>
      <c r="AC717" s="105" t="str">
        <f>IFERROR(__xludf.DUMMYFUNCTION("""COMPUTED_VALUE"""),"")</f>
        <v/>
      </c>
      <c r="AD717" s="105" t="str">
        <f>IFERROR(__xludf.DUMMYFUNCTION("""COMPUTED_VALUE"""),"")</f>
        <v/>
      </c>
      <c r="AE717" s="105" t="str">
        <f>IFERROR(__xludf.DUMMYFUNCTION("""COMPUTED_VALUE"""),"")</f>
        <v/>
      </c>
      <c r="AF717" s="105" t="str">
        <f>IFERROR(__xludf.DUMMYFUNCTION("""COMPUTED_VALUE"""),"")</f>
        <v/>
      </c>
      <c r="AG717" s="105" t="str">
        <f>IFERROR(__xludf.DUMMYFUNCTION("""COMPUTED_VALUE"""),"")</f>
        <v/>
      </c>
      <c r="AH717" s="105" t="str">
        <f>IFERROR(__xludf.DUMMYFUNCTION("""COMPUTED_VALUE"""),"")</f>
        <v/>
      </c>
      <c r="AI717" s="105" t="str">
        <f>IFERROR(__xludf.DUMMYFUNCTION("""COMPUTED_VALUE"""),"")</f>
        <v/>
      </c>
      <c r="AJ717" s="105" t="str">
        <f>IFERROR(__xludf.DUMMYFUNCTION("""COMPUTED_VALUE"""),"")</f>
        <v/>
      </c>
      <c r="AK717" s="105" t="str">
        <f>IFERROR(__xludf.DUMMYFUNCTION("""COMPUTED_VALUE"""),"")</f>
        <v/>
      </c>
      <c r="AL717" s="105" t="str">
        <f>IFERROR(__xludf.DUMMYFUNCTION("""COMPUTED_VALUE"""),"")</f>
        <v/>
      </c>
      <c r="AM717" s="105" t="str">
        <f>IFERROR(__xludf.DUMMYFUNCTION("""COMPUTED_VALUE"""),"")</f>
        <v/>
      </c>
      <c r="AN717" s="105" t="str">
        <f>IFERROR(__xludf.DUMMYFUNCTION("""COMPUTED_VALUE"""),"")</f>
        <v/>
      </c>
    </row>
    <row r="718">
      <c r="A718" s="105"/>
      <c r="B718" s="105"/>
      <c r="C718" s="105"/>
      <c r="D718" s="105"/>
      <c r="E718" s="106"/>
      <c r="F718" s="205"/>
      <c r="G718" s="105"/>
      <c r="H718" s="108"/>
      <c r="I718" s="105"/>
      <c r="J718" s="108" t="str">
        <f>IFERROR(__xludf.DUMMYFUNCTION("""COMPUTED_VALUE"""),"")</f>
        <v/>
      </c>
      <c r="K718" s="105" t="str">
        <f>IFERROR(__xludf.DUMMYFUNCTION("""COMPUTED_VALUE"""),"")</f>
        <v/>
      </c>
      <c r="L718" s="105" t="str">
        <f>IFERROR(__xludf.DUMMYFUNCTION("""COMPUTED_VALUE"""),"")</f>
        <v/>
      </c>
      <c r="M718" s="105" t="str">
        <f>IFERROR(__xludf.DUMMYFUNCTION("""COMPUTED_VALUE"""),"")</f>
        <v/>
      </c>
      <c r="N718" s="105" t="str">
        <f>IFERROR(__xludf.DUMMYFUNCTION("""COMPUTED_VALUE"""),"")</f>
        <v/>
      </c>
      <c r="O718" s="105" t="str">
        <f>IFERROR(__xludf.DUMMYFUNCTION("""COMPUTED_VALUE"""),"")</f>
        <v/>
      </c>
      <c r="P718" s="105" t="str">
        <f>IFERROR(__xludf.DUMMYFUNCTION("""COMPUTED_VALUE"""),"")</f>
        <v/>
      </c>
      <c r="Q718" s="105" t="str">
        <f>IFERROR(__xludf.DUMMYFUNCTION("""COMPUTED_VALUE"""),"")</f>
        <v/>
      </c>
      <c r="R718" s="105" t="str">
        <f>IFERROR(__xludf.DUMMYFUNCTION("""COMPUTED_VALUE"""),"")</f>
        <v/>
      </c>
      <c r="S718" s="105" t="str">
        <f>IFERROR(__xludf.DUMMYFUNCTION("""COMPUTED_VALUE"""),"")</f>
        <v/>
      </c>
      <c r="T718" s="105" t="str">
        <f>IFERROR(__xludf.DUMMYFUNCTION("""COMPUTED_VALUE"""),"")</f>
        <v/>
      </c>
      <c r="U718" s="105" t="str">
        <f>IFERROR(__xludf.DUMMYFUNCTION("""COMPUTED_VALUE"""),"")</f>
        <v/>
      </c>
      <c r="V718" s="105" t="str">
        <f>IFERROR(__xludf.DUMMYFUNCTION("""COMPUTED_VALUE"""),"")</f>
        <v/>
      </c>
      <c r="W718" s="105" t="str">
        <f>IFERROR(__xludf.DUMMYFUNCTION("""COMPUTED_VALUE"""),"")</f>
        <v/>
      </c>
      <c r="X718" s="105" t="str">
        <f>IFERROR(__xludf.DUMMYFUNCTION("""COMPUTED_VALUE"""),"")</f>
        <v/>
      </c>
      <c r="Y718" s="105" t="str">
        <f>IFERROR(__xludf.DUMMYFUNCTION("""COMPUTED_VALUE"""),"")</f>
        <v/>
      </c>
      <c r="Z718" s="105" t="str">
        <f>IFERROR(__xludf.DUMMYFUNCTION("""COMPUTED_VALUE"""),"")</f>
        <v/>
      </c>
      <c r="AA718" s="105" t="str">
        <f>IFERROR(__xludf.DUMMYFUNCTION("""COMPUTED_VALUE"""),"")</f>
        <v/>
      </c>
      <c r="AB718" s="105" t="str">
        <f>IFERROR(__xludf.DUMMYFUNCTION("""COMPUTED_VALUE"""),"")</f>
        <v/>
      </c>
      <c r="AC718" s="105" t="str">
        <f>IFERROR(__xludf.DUMMYFUNCTION("""COMPUTED_VALUE"""),"")</f>
        <v/>
      </c>
      <c r="AD718" s="105" t="str">
        <f>IFERROR(__xludf.DUMMYFUNCTION("""COMPUTED_VALUE"""),"")</f>
        <v/>
      </c>
      <c r="AE718" s="105" t="str">
        <f>IFERROR(__xludf.DUMMYFUNCTION("""COMPUTED_VALUE"""),"")</f>
        <v/>
      </c>
      <c r="AF718" s="105" t="str">
        <f>IFERROR(__xludf.DUMMYFUNCTION("""COMPUTED_VALUE"""),"")</f>
        <v/>
      </c>
      <c r="AG718" s="105" t="str">
        <f>IFERROR(__xludf.DUMMYFUNCTION("""COMPUTED_VALUE"""),"")</f>
        <v/>
      </c>
      <c r="AH718" s="105" t="str">
        <f>IFERROR(__xludf.DUMMYFUNCTION("""COMPUTED_VALUE"""),"")</f>
        <v/>
      </c>
      <c r="AI718" s="105" t="str">
        <f>IFERROR(__xludf.DUMMYFUNCTION("""COMPUTED_VALUE"""),"")</f>
        <v/>
      </c>
      <c r="AJ718" s="105" t="str">
        <f>IFERROR(__xludf.DUMMYFUNCTION("""COMPUTED_VALUE"""),"")</f>
        <v/>
      </c>
      <c r="AK718" s="105" t="str">
        <f>IFERROR(__xludf.DUMMYFUNCTION("""COMPUTED_VALUE"""),"")</f>
        <v/>
      </c>
      <c r="AL718" s="105" t="str">
        <f>IFERROR(__xludf.DUMMYFUNCTION("""COMPUTED_VALUE"""),"")</f>
        <v/>
      </c>
      <c r="AM718" s="105" t="str">
        <f>IFERROR(__xludf.DUMMYFUNCTION("""COMPUTED_VALUE"""),"")</f>
        <v/>
      </c>
      <c r="AN718" s="105" t="str">
        <f>IFERROR(__xludf.DUMMYFUNCTION("""COMPUTED_VALUE"""),"")</f>
        <v/>
      </c>
    </row>
    <row r="719">
      <c r="A719" s="105"/>
      <c r="B719" s="105"/>
      <c r="C719" s="105"/>
      <c r="D719" s="105"/>
      <c r="E719" s="106"/>
      <c r="F719" s="205"/>
      <c r="G719" s="105"/>
      <c r="H719" s="108"/>
      <c r="I719" s="105"/>
      <c r="J719" s="108" t="str">
        <f>IFERROR(__xludf.DUMMYFUNCTION("""COMPUTED_VALUE"""),"")</f>
        <v/>
      </c>
      <c r="K719" s="105" t="str">
        <f>IFERROR(__xludf.DUMMYFUNCTION("""COMPUTED_VALUE"""),"")</f>
        <v/>
      </c>
      <c r="L719" s="105" t="str">
        <f>IFERROR(__xludf.DUMMYFUNCTION("""COMPUTED_VALUE"""),"")</f>
        <v/>
      </c>
      <c r="M719" s="105" t="str">
        <f>IFERROR(__xludf.DUMMYFUNCTION("""COMPUTED_VALUE"""),"")</f>
        <v/>
      </c>
      <c r="N719" s="105" t="str">
        <f>IFERROR(__xludf.DUMMYFUNCTION("""COMPUTED_VALUE"""),"")</f>
        <v/>
      </c>
      <c r="O719" s="105" t="str">
        <f>IFERROR(__xludf.DUMMYFUNCTION("""COMPUTED_VALUE"""),"")</f>
        <v/>
      </c>
      <c r="P719" s="105" t="str">
        <f>IFERROR(__xludf.DUMMYFUNCTION("""COMPUTED_VALUE"""),"")</f>
        <v/>
      </c>
      <c r="Q719" s="105" t="str">
        <f>IFERROR(__xludf.DUMMYFUNCTION("""COMPUTED_VALUE"""),"")</f>
        <v/>
      </c>
      <c r="R719" s="105" t="str">
        <f>IFERROR(__xludf.DUMMYFUNCTION("""COMPUTED_VALUE"""),"")</f>
        <v/>
      </c>
      <c r="S719" s="105" t="str">
        <f>IFERROR(__xludf.DUMMYFUNCTION("""COMPUTED_VALUE"""),"")</f>
        <v/>
      </c>
      <c r="T719" s="105" t="str">
        <f>IFERROR(__xludf.DUMMYFUNCTION("""COMPUTED_VALUE"""),"")</f>
        <v/>
      </c>
      <c r="U719" s="105" t="str">
        <f>IFERROR(__xludf.DUMMYFUNCTION("""COMPUTED_VALUE"""),"")</f>
        <v/>
      </c>
      <c r="V719" s="105" t="str">
        <f>IFERROR(__xludf.DUMMYFUNCTION("""COMPUTED_VALUE"""),"")</f>
        <v/>
      </c>
      <c r="W719" s="105" t="str">
        <f>IFERROR(__xludf.DUMMYFUNCTION("""COMPUTED_VALUE"""),"")</f>
        <v/>
      </c>
      <c r="X719" s="105" t="str">
        <f>IFERROR(__xludf.DUMMYFUNCTION("""COMPUTED_VALUE"""),"")</f>
        <v/>
      </c>
      <c r="Y719" s="105" t="str">
        <f>IFERROR(__xludf.DUMMYFUNCTION("""COMPUTED_VALUE"""),"")</f>
        <v/>
      </c>
      <c r="Z719" s="105" t="str">
        <f>IFERROR(__xludf.DUMMYFUNCTION("""COMPUTED_VALUE"""),"")</f>
        <v/>
      </c>
      <c r="AA719" s="105" t="str">
        <f>IFERROR(__xludf.DUMMYFUNCTION("""COMPUTED_VALUE"""),"")</f>
        <v/>
      </c>
      <c r="AB719" s="105" t="str">
        <f>IFERROR(__xludf.DUMMYFUNCTION("""COMPUTED_VALUE"""),"")</f>
        <v/>
      </c>
      <c r="AC719" s="105" t="str">
        <f>IFERROR(__xludf.DUMMYFUNCTION("""COMPUTED_VALUE"""),"")</f>
        <v/>
      </c>
      <c r="AD719" s="105" t="str">
        <f>IFERROR(__xludf.DUMMYFUNCTION("""COMPUTED_VALUE"""),"")</f>
        <v/>
      </c>
      <c r="AE719" s="105" t="str">
        <f>IFERROR(__xludf.DUMMYFUNCTION("""COMPUTED_VALUE"""),"")</f>
        <v/>
      </c>
      <c r="AF719" s="105" t="str">
        <f>IFERROR(__xludf.DUMMYFUNCTION("""COMPUTED_VALUE"""),"")</f>
        <v/>
      </c>
      <c r="AG719" s="105" t="str">
        <f>IFERROR(__xludf.DUMMYFUNCTION("""COMPUTED_VALUE"""),"")</f>
        <v/>
      </c>
      <c r="AH719" s="105" t="str">
        <f>IFERROR(__xludf.DUMMYFUNCTION("""COMPUTED_VALUE"""),"")</f>
        <v/>
      </c>
      <c r="AI719" s="105" t="str">
        <f>IFERROR(__xludf.DUMMYFUNCTION("""COMPUTED_VALUE"""),"")</f>
        <v/>
      </c>
      <c r="AJ719" s="105" t="str">
        <f>IFERROR(__xludf.DUMMYFUNCTION("""COMPUTED_VALUE"""),"")</f>
        <v/>
      </c>
      <c r="AK719" s="105" t="str">
        <f>IFERROR(__xludf.DUMMYFUNCTION("""COMPUTED_VALUE"""),"")</f>
        <v/>
      </c>
      <c r="AL719" s="105" t="str">
        <f>IFERROR(__xludf.DUMMYFUNCTION("""COMPUTED_VALUE"""),"")</f>
        <v/>
      </c>
      <c r="AM719" s="105" t="str">
        <f>IFERROR(__xludf.DUMMYFUNCTION("""COMPUTED_VALUE"""),"")</f>
        <v/>
      </c>
      <c r="AN719" s="105" t="str">
        <f>IFERROR(__xludf.DUMMYFUNCTION("""COMPUTED_VALUE"""),"")</f>
        <v/>
      </c>
    </row>
    <row r="720">
      <c r="A720" s="105"/>
      <c r="B720" s="105"/>
      <c r="C720" s="105"/>
      <c r="D720" s="105"/>
      <c r="E720" s="106"/>
      <c r="F720" s="205"/>
      <c r="G720" s="105"/>
      <c r="H720" s="108"/>
      <c r="I720" s="105"/>
      <c r="J720" s="108" t="str">
        <f>IFERROR(__xludf.DUMMYFUNCTION("""COMPUTED_VALUE"""),"")</f>
        <v/>
      </c>
      <c r="K720" s="105" t="str">
        <f>IFERROR(__xludf.DUMMYFUNCTION("""COMPUTED_VALUE"""),"")</f>
        <v/>
      </c>
      <c r="L720" s="105" t="str">
        <f>IFERROR(__xludf.DUMMYFUNCTION("""COMPUTED_VALUE"""),"")</f>
        <v/>
      </c>
      <c r="M720" s="105" t="str">
        <f>IFERROR(__xludf.DUMMYFUNCTION("""COMPUTED_VALUE"""),"")</f>
        <v/>
      </c>
      <c r="N720" s="105" t="str">
        <f>IFERROR(__xludf.DUMMYFUNCTION("""COMPUTED_VALUE"""),"")</f>
        <v/>
      </c>
      <c r="O720" s="105" t="str">
        <f>IFERROR(__xludf.DUMMYFUNCTION("""COMPUTED_VALUE"""),"")</f>
        <v/>
      </c>
      <c r="P720" s="105" t="str">
        <f>IFERROR(__xludf.DUMMYFUNCTION("""COMPUTED_VALUE"""),"")</f>
        <v/>
      </c>
      <c r="Q720" s="105" t="str">
        <f>IFERROR(__xludf.DUMMYFUNCTION("""COMPUTED_VALUE"""),"")</f>
        <v/>
      </c>
      <c r="R720" s="105" t="str">
        <f>IFERROR(__xludf.DUMMYFUNCTION("""COMPUTED_VALUE"""),"")</f>
        <v/>
      </c>
      <c r="S720" s="105" t="str">
        <f>IFERROR(__xludf.DUMMYFUNCTION("""COMPUTED_VALUE"""),"")</f>
        <v/>
      </c>
      <c r="T720" s="105" t="str">
        <f>IFERROR(__xludf.DUMMYFUNCTION("""COMPUTED_VALUE"""),"")</f>
        <v/>
      </c>
      <c r="U720" s="105" t="str">
        <f>IFERROR(__xludf.DUMMYFUNCTION("""COMPUTED_VALUE"""),"")</f>
        <v/>
      </c>
      <c r="V720" s="105" t="str">
        <f>IFERROR(__xludf.DUMMYFUNCTION("""COMPUTED_VALUE"""),"")</f>
        <v/>
      </c>
      <c r="W720" s="105" t="str">
        <f>IFERROR(__xludf.DUMMYFUNCTION("""COMPUTED_VALUE"""),"")</f>
        <v/>
      </c>
      <c r="X720" s="105" t="str">
        <f>IFERROR(__xludf.DUMMYFUNCTION("""COMPUTED_VALUE"""),"")</f>
        <v/>
      </c>
      <c r="Y720" s="105" t="str">
        <f>IFERROR(__xludf.DUMMYFUNCTION("""COMPUTED_VALUE"""),"")</f>
        <v/>
      </c>
      <c r="Z720" s="105" t="str">
        <f>IFERROR(__xludf.DUMMYFUNCTION("""COMPUTED_VALUE"""),"")</f>
        <v/>
      </c>
      <c r="AA720" s="105" t="str">
        <f>IFERROR(__xludf.DUMMYFUNCTION("""COMPUTED_VALUE"""),"")</f>
        <v/>
      </c>
      <c r="AB720" s="105" t="str">
        <f>IFERROR(__xludf.DUMMYFUNCTION("""COMPUTED_VALUE"""),"")</f>
        <v/>
      </c>
      <c r="AC720" s="105" t="str">
        <f>IFERROR(__xludf.DUMMYFUNCTION("""COMPUTED_VALUE"""),"")</f>
        <v/>
      </c>
      <c r="AD720" s="105" t="str">
        <f>IFERROR(__xludf.DUMMYFUNCTION("""COMPUTED_VALUE"""),"")</f>
        <v/>
      </c>
      <c r="AE720" s="105" t="str">
        <f>IFERROR(__xludf.DUMMYFUNCTION("""COMPUTED_VALUE"""),"")</f>
        <v/>
      </c>
      <c r="AF720" s="105" t="str">
        <f>IFERROR(__xludf.DUMMYFUNCTION("""COMPUTED_VALUE"""),"")</f>
        <v/>
      </c>
      <c r="AG720" s="105" t="str">
        <f>IFERROR(__xludf.DUMMYFUNCTION("""COMPUTED_VALUE"""),"")</f>
        <v/>
      </c>
      <c r="AH720" s="105" t="str">
        <f>IFERROR(__xludf.DUMMYFUNCTION("""COMPUTED_VALUE"""),"")</f>
        <v/>
      </c>
      <c r="AI720" s="105" t="str">
        <f>IFERROR(__xludf.DUMMYFUNCTION("""COMPUTED_VALUE"""),"")</f>
        <v/>
      </c>
      <c r="AJ720" s="105" t="str">
        <f>IFERROR(__xludf.DUMMYFUNCTION("""COMPUTED_VALUE"""),"")</f>
        <v/>
      </c>
      <c r="AK720" s="105" t="str">
        <f>IFERROR(__xludf.DUMMYFUNCTION("""COMPUTED_VALUE"""),"")</f>
        <v/>
      </c>
      <c r="AL720" s="105" t="str">
        <f>IFERROR(__xludf.DUMMYFUNCTION("""COMPUTED_VALUE"""),"")</f>
        <v/>
      </c>
      <c r="AM720" s="105" t="str">
        <f>IFERROR(__xludf.DUMMYFUNCTION("""COMPUTED_VALUE"""),"")</f>
        <v/>
      </c>
      <c r="AN720" s="105" t="str">
        <f>IFERROR(__xludf.DUMMYFUNCTION("""COMPUTED_VALUE"""),"")</f>
        <v/>
      </c>
    </row>
    <row r="721">
      <c r="A721" s="105"/>
      <c r="B721" s="105"/>
      <c r="C721" s="105"/>
      <c r="D721" s="105"/>
      <c r="E721" s="106"/>
      <c r="F721" s="205"/>
      <c r="G721" s="105"/>
      <c r="H721" s="108"/>
      <c r="I721" s="105"/>
      <c r="J721" s="108" t="str">
        <f>IFERROR(__xludf.DUMMYFUNCTION("""COMPUTED_VALUE"""),"")</f>
        <v/>
      </c>
      <c r="K721" s="105" t="str">
        <f>IFERROR(__xludf.DUMMYFUNCTION("""COMPUTED_VALUE"""),"")</f>
        <v/>
      </c>
      <c r="L721" s="105" t="str">
        <f>IFERROR(__xludf.DUMMYFUNCTION("""COMPUTED_VALUE"""),"")</f>
        <v/>
      </c>
      <c r="M721" s="105" t="str">
        <f>IFERROR(__xludf.DUMMYFUNCTION("""COMPUTED_VALUE"""),"")</f>
        <v/>
      </c>
      <c r="N721" s="105" t="str">
        <f>IFERROR(__xludf.DUMMYFUNCTION("""COMPUTED_VALUE"""),"")</f>
        <v/>
      </c>
      <c r="O721" s="105" t="str">
        <f>IFERROR(__xludf.DUMMYFUNCTION("""COMPUTED_VALUE"""),"")</f>
        <v/>
      </c>
      <c r="P721" s="105" t="str">
        <f>IFERROR(__xludf.DUMMYFUNCTION("""COMPUTED_VALUE"""),"")</f>
        <v/>
      </c>
      <c r="Q721" s="105" t="str">
        <f>IFERROR(__xludf.DUMMYFUNCTION("""COMPUTED_VALUE"""),"")</f>
        <v/>
      </c>
      <c r="R721" s="105" t="str">
        <f>IFERROR(__xludf.DUMMYFUNCTION("""COMPUTED_VALUE"""),"")</f>
        <v/>
      </c>
      <c r="S721" s="105" t="str">
        <f>IFERROR(__xludf.DUMMYFUNCTION("""COMPUTED_VALUE"""),"")</f>
        <v/>
      </c>
      <c r="T721" s="105" t="str">
        <f>IFERROR(__xludf.DUMMYFUNCTION("""COMPUTED_VALUE"""),"")</f>
        <v/>
      </c>
      <c r="U721" s="105" t="str">
        <f>IFERROR(__xludf.DUMMYFUNCTION("""COMPUTED_VALUE"""),"")</f>
        <v/>
      </c>
      <c r="V721" s="105" t="str">
        <f>IFERROR(__xludf.DUMMYFUNCTION("""COMPUTED_VALUE"""),"")</f>
        <v/>
      </c>
      <c r="W721" s="105" t="str">
        <f>IFERROR(__xludf.DUMMYFUNCTION("""COMPUTED_VALUE"""),"")</f>
        <v/>
      </c>
      <c r="X721" s="105" t="str">
        <f>IFERROR(__xludf.DUMMYFUNCTION("""COMPUTED_VALUE"""),"")</f>
        <v/>
      </c>
      <c r="Y721" s="105" t="str">
        <f>IFERROR(__xludf.DUMMYFUNCTION("""COMPUTED_VALUE"""),"")</f>
        <v/>
      </c>
      <c r="Z721" s="105" t="str">
        <f>IFERROR(__xludf.DUMMYFUNCTION("""COMPUTED_VALUE"""),"")</f>
        <v/>
      </c>
      <c r="AA721" s="105" t="str">
        <f>IFERROR(__xludf.DUMMYFUNCTION("""COMPUTED_VALUE"""),"")</f>
        <v/>
      </c>
      <c r="AB721" s="105" t="str">
        <f>IFERROR(__xludf.DUMMYFUNCTION("""COMPUTED_VALUE"""),"")</f>
        <v/>
      </c>
      <c r="AC721" s="105" t="str">
        <f>IFERROR(__xludf.DUMMYFUNCTION("""COMPUTED_VALUE"""),"")</f>
        <v/>
      </c>
      <c r="AD721" s="105" t="str">
        <f>IFERROR(__xludf.DUMMYFUNCTION("""COMPUTED_VALUE"""),"")</f>
        <v/>
      </c>
      <c r="AE721" s="105" t="str">
        <f>IFERROR(__xludf.DUMMYFUNCTION("""COMPUTED_VALUE"""),"")</f>
        <v/>
      </c>
      <c r="AF721" s="105" t="str">
        <f>IFERROR(__xludf.DUMMYFUNCTION("""COMPUTED_VALUE"""),"")</f>
        <v/>
      </c>
      <c r="AG721" s="105" t="str">
        <f>IFERROR(__xludf.DUMMYFUNCTION("""COMPUTED_VALUE"""),"")</f>
        <v/>
      </c>
      <c r="AH721" s="105" t="str">
        <f>IFERROR(__xludf.DUMMYFUNCTION("""COMPUTED_VALUE"""),"")</f>
        <v/>
      </c>
      <c r="AI721" s="105" t="str">
        <f>IFERROR(__xludf.DUMMYFUNCTION("""COMPUTED_VALUE"""),"")</f>
        <v/>
      </c>
      <c r="AJ721" s="105" t="str">
        <f>IFERROR(__xludf.DUMMYFUNCTION("""COMPUTED_VALUE"""),"")</f>
        <v/>
      </c>
      <c r="AK721" s="105" t="str">
        <f>IFERROR(__xludf.DUMMYFUNCTION("""COMPUTED_VALUE"""),"")</f>
        <v/>
      </c>
      <c r="AL721" s="105" t="str">
        <f>IFERROR(__xludf.DUMMYFUNCTION("""COMPUTED_VALUE"""),"")</f>
        <v/>
      </c>
      <c r="AM721" s="105" t="str">
        <f>IFERROR(__xludf.DUMMYFUNCTION("""COMPUTED_VALUE"""),"")</f>
        <v/>
      </c>
      <c r="AN721" s="105" t="str">
        <f>IFERROR(__xludf.DUMMYFUNCTION("""COMPUTED_VALUE"""),"")</f>
        <v/>
      </c>
    </row>
    <row r="722">
      <c r="A722" s="105"/>
      <c r="B722" s="105"/>
      <c r="C722" s="105"/>
      <c r="D722" s="105"/>
      <c r="E722" s="106"/>
      <c r="F722" s="205"/>
      <c r="G722" s="105"/>
      <c r="H722" s="108"/>
      <c r="I722" s="105"/>
      <c r="J722" s="108" t="str">
        <f>IFERROR(__xludf.DUMMYFUNCTION("""COMPUTED_VALUE"""),"")</f>
        <v/>
      </c>
      <c r="K722" s="105" t="str">
        <f>IFERROR(__xludf.DUMMYFUNCTION("""COMPUTED_VALUE"""),"")</f>
        <v/>
      </c>
      <c r="L722" s="105" t="str">
        <f>IFERROR(__xludf.DUMMYFUNCTION("""COMPUTED_VALUE"""),"")</f>
        <v/>
      </c>
      <c r="M722" s="105" t="str">
        <f>IFERROR(__xludf.DUMMYFUNCTION("""COMPUTED_VALUE"""),"")</f>
        <v/>
      </c>
      <c r="N722" s="105" t="str">
        <f>IFERROR(__xludf.DUMMYFUNCTION("""COMPUTED_VALUE"""),"")</f>
        <v/>
      </c>
      <c r="O722" s="105" t="str">
        <f>IFERROR(__xludf.DUMMYFUNCTION("""COMPUTED_VALUE"""),"")</f>
        <v/>
      </c>
      <c r="P722" s="105" t="str">
        <f>IFERROR(__xludf.DUMMYFUNCTION("""COMPUTED_VALUE"""),"")</f>
        <v/>
      </c>
      <c r="Q722" s="105" t="str">
        <f>IFERROR(__xludf.DUMMYFUNCTION("""COMPUTED_VALUE"""),"")</f>
        <v/>
      </c>
      <c r="R722" s="105" t="str">
        <f>IFERROR(__xludf.DUMMYFUNCTION("""COMPUTED_VALUE"""),"")</f>
        <v/>
      </c>
      <c r="S722" s="105" t="str">
        <f>IFERROR(__xludf.DUMMYFUNCTION("""COMPUTED_VALUE"""),"")</f>
        <v/>
      </c>
      <c r="T722" s="105" t="str">
        <f>IFERROR(__xludf.DUMMYFUNCTION("""COMPUTED_VALUE"""),"")</f>
        <v/>
      </c>
      <c r="U722" s="105" t="str">
        <f>IFERROR(__xludf.DUMMYFUNCTION("""COMPUTED_VALUE"""),"")</f>
        <v/>
      </c>
      <c r="V722" s="105" t="str">
        <f>IFERROR(__xludf.DUMMYFUNCTION("""COMPUTED_VALUE"""),"")</f>
        <v/>
      </c>
      <c r="W722" s="105" t="str">
        <f>IFERROR(__xludf.DUMMYFUNCTION("""COMPUTED_VALUE"""),"")</f>
        <v/>
      </c>
      <c r="X722" s="105" t="str">
        <f>IFERROR(__xludf.DUMMYFUNCTION("""COMPUTED_VALUE"""),"")</f>
        <v/>
      </c>
      <c r="Y722" s="105" t="str">
        <f>IFERROR(__xludf.DUMMYFUNCTION("""COMPUTED_VALUE"""),"")</f>
        <v/>
      </c>
      <c r="Z722" s="105" t="str">
        <f>IFERROR(__xludf.DUMMYFUNCTION("""COMPUTED_VALUE"""),"")</f>
        <v/>
      </c>
      <c r="AA722" s="105" t="str">
        <f>IFERROR(__xludf.DUMMYFUNCTION("""COMPUTED_VALUE"""),"")</f>
        <v/>
      </c>
      <c r="AB722" s="105" t="str">
        <f>IFERROR(__xludf.DUMMYFUNCTION("""COMPUTED_VALUE"""),"")</f>
        <v/>
      </c>
      <c r="AC722" s="105" t="str">
        <f>IFERROR(__xludf.DUMMYFUNCTION("""COMPUTED_VALUE"""),"")</f>
        <v/>
      </c>
      <c r="AD722" s="105" t="str">
        <f>IFERROR(__xludf.DUMMYFUNCTION("""COMPUTED_VALUE"""),"")</f>
        <v/>
      </c>
      <c r="AE722" s="105" t="str">
        <f>IFERROR(__xludf.DUMMYFUNCTION("""COMPUTED_VALUE"""),"")</f>
        <v/>
      </c>
      <c r="AF722" s="105" t="str">
        <f>IFERROR(__xludf.DUMMYFUNCTION("""COMPUTED_VALUE"""),"")</f>
        <v/>
      </c>
      <c r="AG722" s="105" t="str">
        <f>IFERROR(__xludf.DUMMYFUNCTION("""COMPUTED_VALUE"""),"")</f>
        <v/>
      </c>
      <c r="AH722" s="105" t="str">
        <f>IFERROR(__xludf.DUMMYFUNCTION("""COMPUTED_VALUE"""),"")</f>
        <v/>
      </c>
      <c r="AI722" s="105" t="str">
        <f>IFERROR(__xludf.DUMMYFUNCTION("""COMPUTED_VALUE"""),"")</f>
        <v/>
      </c>
      <c r="AJ722" s="105" t="str">
        <f>IFERROR(__xludf.DUMMYFUNCTION("""COMPUTED_VALUE"""),"")</f>
        <v/>
      </c>
      <c r="AK722" s="105" t="str">
        <f>IFERROR(__xludf.DUMMYFUNCTION("""COMPUTED_VALUE"""),"")</f>
        <v/>
      </c>
      <c r="AL722" s="105" t="str">
        <f>IFERROR(__xludf.DUMMYFUNCTION("""COMPUTED_VALUE"""),"")</f>
        <v/>
      </c>
      <c r="AM722" s="105" t="str">
        <f>IFERROR(__xludf.DUMMYFUNCTION("""COMPUTED_VALUE"""),"")</f>
        <v/>
      </c>
      <c r="AN722" s="105" t="str">
        <f>IFERROR(__xludf.DUMMYFUNCTION("""COMPUTED_VALUE"""),"")</f>
        <v/>
      </c>
    </row>
    <row r="723">
      <c r="A723" s="105"/>
      <c r="B723" s="105"/>
      <c r="C723" s="105"/>
      <c r="D723" s="105"/>
      <c r="E723" s="106"/>
      <c r="F723" s="205"/>
      <c r="G723" s="105"/>
      <c r="H723" s="108"/>
      <c r="I723" s="105"/>
      <c r="J723" s="108" t="str">
        <f>IFERROR(__xludf.DUMMYFUNCTION("""COMPUTED_VALUE"""),"")</f>
        <v/>
      </c>
      <c r="K723" s="105" t="str">
        <f>IFERROR(__xludf.DUMMYFUNCTION("""COMPUTED_VALUE"""),"")</f>
        <v/>
      </c>
      <c r="L723" s="105" t="str">
        <f>IFERROR(__xludf.DUMMYFUNCTION("""COMPUTED_VALUE"""),"")</f>
        <v/>
      </c>
      <c r="M723" s="105" t="str">
        <f>IFERROR(__xludf.DUMMYFUNCTION("""COMPUTED_VALUE"""),"")</f>
        <v/>
      </c>
      <c r="N723" s="105" t="str">
        <f>IFERROR(__xludf.DUMMYFUNCTION("""COMPUTED_VALUE"""),"")</f>
        <v/>
      </c>
      <c r="O723" s="105" t="str">
        <f>IFERROR(__xludf.DUMMYFUNCTION("""COMPUTED_VALUE"""),"")</f>
        <v/>
      </c>
      <c r="P723" s="105" t="str">
        <f>IFERROR(__xludf.DUMMYFUNCTION("""COMPUTED_VALUE"""),"")</f>
        <v/>
      </c>
      <c r="Q723" s="105" t="str">
        <f>IFERROR(__xludf.DUMMYFUNCTION("""COMPUTED_VALUE"""),"")</f>
        <v/>
      </c>
      <c r="R723" s="105" t="str">
        <f>IFERROR(__xludf.DUMMYFUNCTION("""COMPUTED_VALUE"""),"")</f>
        <v/>
      </c>
      <c r="S723" s="105" t="str">
        <f>IFERROR(__xludf.DUMMYFUNCTION("""COMPUTED_VALUE"""),"")</f>
        <v/>
      </c>
      <c r="T723" s="105" t="str">
        <f>IFERROR(__xludf.DUMMYFUNCTION("""COMPUTED_VALUE"""),"")</f>
        <v/>
      </c>
      <c r="U723" s="105" t="str">
        <f>IFERROR(__xludf.DUMMYFUNCTION("""COMPUTED_VALUE"""),"")</f>
        <v/>
      </c>
      <c r="V723" s="105" t="str">
        <f>IFERROR(__xludf.DUMMYFUNCTION("""COMPUTED_VALUE"""),"")</f>
        <v/>
      </c>
      <c r="W723" s="105" t="str">
        <f>IFERROR(__xludf.DUMMYFUNCTION("""COMPUTED_VALUE"""),"")</f>
        <v/>
      </c>
      <c r="X723" s="105" t="str">
        <f>IFERROR(__xludf.DUMMYFUNCTION("""COMPUTED_VALUE"""),"")</f>
        <v/>
      </c>
      <c r="Y723" s="105" t="str">
        <f>IFERROR(__xludf.DUMMYFUNCTION("""COMPUTED_VALUE"""),"")</f>
        <v/>
      </c>
      <c r="Z723" s="105" t="str">
        <f>IFERROR(__xludf.DUMMYFUNCTION("""COMPUTED_VALUE"""),"")</f>
        <v/>
      </c>
      <c r="AA723" s="105" t="str">
        <f>IFERROR(__xludf.DUMMYFUNCTION("""COMPUTED_VALUE"""),"")</f>
        <v/>
      </c>
      <c r="AB723" s="105" t="str">
        <f>IFERROR(__xludf.DUMMYFUNCTION("""COMPUTED_VALUE"""),"")</f>
        <v/>
      </c>
      <c r="AC723" s="105" t="str">
        <f>IFERROR(__xludf.DUMMYFUNCTION("""COMPUTED_VALUE"""),"")</f>
        <v/>
      </c>
      <c r="AD723" s="105" t="str">
        <f>IFERROR(__xludf.DUMMYFUNCTION("""COMPUTED_VALUE"""),"")</f>
        <v/>
      </c>
      <c r="AE723" s="105" t="str">
        <f>IFERROR(__xludf.DUMMYFUNCTION("""COMPUTED_VALUE"""),"")</f>
        <v/>
      </c>
      <c r="AF723" s="105" t="str">
        <f>IFERROR(__xludf.DUMMYFUNCTION("""COMPUTED_VALUE"""),"")</f>
        <v/>
      </c>
      <c r="AG723" s="105" t="str">
        <f>IFERROR(__xludf.DUMMYFUNCTION("""COMPUTED_VALUE"""),"")</f>
        <v/>
      </c>
      <c r="AH723" s="105" t="str">
        <f>IFERROR(__xludf.DUMMYFUNCTION("""COMPUTED_VALUE"""),"")</f>
        <v/>
      </c>
      <c r="AI723" s="105" t="str">
        <f>IFERROR(__xludf.DUMMYFUNCTION("""COMPUTED_VALUE"""),"")</f>
        <v/>
      </c>
      <c r="AJ723" s="105" t="str">
        <f>IFERROR(__xludf.DUMMYFUNCTION("""COMPUTED_VALUE"""),"")</f>
        <v/>
      </c>
      <c r="AK723" s="105" t="str">
        <f>IFERROR(__xludf.DUMMYFUNCTION("""COMPUTED_VALUE"""),"")</f>
        <v/>
      </c>
      <c r="AL723" s="105" t="str">
        <f>IFERROR(__xludf.DUMMYFUNCTION("""COMPUTED_VALUE"""),"")</f>
        <v/>
      </c>
      <c r="AM723" s="105" t="str">
        <f>IFERROR(__xludf.DUMMYFUNCTION("""COMPUTED_VALUE"""),"")</f>
        <v/>
      </c>
      <c r="AN723" s="105" t="str">
        <f>IFERROR(__xludf.DUMMYFUNCTION("""COMPUTED_VALUE"""),"")</f>
        <v/>
      </c>
    </row>
    <row r="724">
      <c r="A724" s="105"/>
      <c r="B724" s="105"/>
      <c r="C724" s="105"/>
      <c r="D724" s="105"/>
      <c r="E724" s="106"/>
      <c r="F724" s="205"/>
      <c r="G724" s="105"/>
      <c r="H724" s="108"/>
      <c r="I724" s="105"/>
      <c r="J724" s="108" t="str">
        <f>IFERROR(__xludf.DUMMYFUNCTION("""COMPUTED_VALUE"""),"")</f>
        <v/>
      </c>
      <c r="K724" s="105" t="str">
        <f>IFERROR(__xludf.DUMMYFUNCTION("""COMPUTED_VALUE"""),"")</f>
        <v/>
      </c>
      <c r="L724" s="105" t="str">
        <f>IFERROR(__xludf.DUMMYFUNCTION("""COMPUTED_VALUE"""),"")</f>
        <v/>
      </c>
      <c r="M724" s="105" t="str">
        <f>IFERROR(__xludf.DUMMYFUNCTION("""COMPUTED_VALUE"""),"")</f>
        <v/>
      </c>
      <c r="N724" s="105" t="str">
        <f>IFERROR(__xludf.DUMMYFUNCTION("""COMPUTED_VALUE"""),"")</f>
        <v/>
      </c>
      <c r="O724" s="105" t="str">
        <f>IFERROR(__xludf.DUMMYFUNCTION("""COMPUTED_VALUE"""),"")</f>
        <v/>
      </c>
      <c r="P724" s="105" t="str">
        <f>IFERROR(__xludf.DUMMYFUNCTION("""COMPUTED_VALUE"""),"")</f>
        <v/>
      </c>
      <c r="Q724" s="105" t="str">
        <f>IFERROR(__xludf.DUMMYFUNCTION("""COMPUTED_VALUE"""),"")</f>
        <v/>
      </c>
      <c r="R724" s="105" t="str">
        <f>IFERROR(__xludf.DUMMYFUNCTION("""COMPUTED_VALUE"""),"")</f>
        <v/>
      </c>
      <c r="S724" s="105" t="str">
        <f>IFERROR(__xludf.DUMMYFUNCTION("""COMPUTED_VALUE"""),"")</f>
        <v/>
      </c>
      <c r="T724" s="105" t="str">
        <f>IFERROR(__xludf.DUMMYFUNCTION("""COMPUTED_VALUE"""),"")</f>
        <v/>
      </c>
      <c r="U724" s="105" t="str">
        <f>IFERROR(__xludf.DUMMYFUNCTION("""COMPUTED_VALUE"""),"")</f>
        <v/>
      </c>
      <c r="V724" s="105" t="str">
        <f>IFERROR(__xludf.DUMMYFUNCTION("""COMPUTED_VALUE"""),"")</f>
        <v/>
      </c>
      <c r="W724" s="105" t="str">
        <f>IFERROR(__xludf.DUMMYFUNCTION("""COMPUTED_VALUE"""),"")</f>
        <v/>
      </c>
      <c r="X724" s="105" t="str">
        <f>IFERROR(__xludf.DUMMYFUNCTION("""COMPUTED_VALUE"""),"")</f>
        <v/>
      </c>
      <c r="Y724" s="105" t="str">
        <f>IFERROR(__xludf.DUMMYFUNCTION("""COMPUTED_VALUE"""),"")</f>
        <v/>
      </c>
      <c r="Z724" s="105" t="str">
        <f>IFERROR(__xludf.DUMMYFUNCTION("""COMPUTED_VALUE"""),"")</f>
        <v/>
      </c>
      <c r="AA724" s="105" t="str">
        <f>IFERROR(__xludf.DUMMYFUNCTION("""COMPUTED_VALUE"""),"")</f>
        <v/>
      </c>
      <c r="AB724" s="105" t="str">
        <f>IFERROR(__xludf.DUMMYFUNCTION("""COMPUTED_VALUE"""),"")</f>
        <v/>
      </c>
      <c r="AC724" s="105" t="str">
        <f>IFERROR(__xludf.DUMMYFUNCTION("""COMPUTED_VALUE"""),"")</f>
        <v/>
      </c>
      <c r="AD724" s="105" t="str">
        <f>IFERROR(__xludf.DUMMYFUNCTION("""COMPUTED_VALUE"""),"")</f>
        <v/>
      </c>
      <c r="AE724" s="105" t="str">
        <f>IFERROR(__xludf.DUMMYFUNCTION("""COMPUTED_VALUE"""),"")</f>
        <v/>
      </c>
      <c r="AF724" s="105" t="str">
        <f>IFERROR(__xludf.DUMMYFUNCTION("""COMPUTED_VALUE"""),"")</f>
        <v/>
      </c>
      <c r="AG724" s="105" t="str">
        <f>IFERROR(__xludf.DUMMYFUNCTION("""COMPUTED_VALUE"""),"")</f>
        <v/>
      </c>
      <c r="AH724" s="105" t="str">
        <f>IFERROR(__xludf.DUMMYFUNCTION("""COMPUTED_VALUE"""),"")</f>
        <v/>
      </c>
      <c r="AI724" s="105" t="str">
        <f>IFERROR(__xludf.DUMMYFUNCTION("""COMPUTED_VALUE"""),"")</f>
        <v/>
      </c>
      <c r="AJ724" s="105" t="str">
        <f>IFERROR(__xludf.DUMMYFUNCTION("""COMPUTED_VALUE"""),"")</f>
        <v/>
      </c>
      <c r="AK724" s="105" t="str">
        <f>IFERROR(__xludf.DUMMYFUNCTION("""COMPUTED_VALUE"""),"")</f>
        <v/>
      </c>
      <c r="AL724" s="105" t="str">
        <f>IFERROR(__xludf.DUMMYFUNCTION("""COMPUTED_VALUE"""),"")</f>
        <v/>
      </c>
      <c r="AM724" s="105" t="str">
        <f>IFERROR(__xludf.DUMMYFUNCTION("""COMPUTED_VALUE"""),"")</f>
        <v/>
      </c>
      <c r="AN724" s="105" t="str">
        <f>IFERROR(__xludf.DUMMYFUNCTION("""COMPUTED_VALUE"""),"")</f>
        <v/>
      </c>
    </row>
    <row r="725">
      <c r="A725" s="105"/>
      <c r="B725" s="105"/>
      <c r="C725" s="105"/>
      <c r="D725" s="105"/>
      <c r="E725" s="106"/>
      <c r="F725" s="205"/>
      <c r="G725" s="105"/>
      <c r="H725" s="108"/>
      <c r="I725" s="105"/>
      <c r="J725" s="108" t="str">
        <f>IFERROR(__xludf.DUMMYFUNCTION("""COMPUTED_VALUE"""),"")</f>
        <v/>
      </c>
      <c r="K725" s="105" t="str">
        <f>IFERROR(__xludf.DUMMYFUNCTION("""COMPUTED_VALUE"""),"")</f>
        <v/>
      </c>
      <c r="L725" s="105" t="str">
        <f>IFERROR(__xludf.DUMMYFUNCTION("""COMPUTED_VALUE"""),"")</f>
        <v/>
      </c>
      <c r="M725" s="105" t="str">
        <f>IFERROR(__xludf.DUMMYFUNCTION("""COMPUTED_VALUE"""),"")</f>
        <v/>
      </c>
      <c r="N725" s="105" t="str">
        <f>IFERROR(__xludf.DUMMYFUNCTION("""COMPUTED_VALUE"""),"")</f>
        <v/>
      </c>
      <c r="O725" s="105" t="str">
        <f>IFERROR(__xludf.DUMMYFUNCTION("""COMPUTED_VALUE"""),"")</f>
        <v/>
      </c>
      <c r="P725" s="105" t="str">
        <f>IFERROR(__xludf.DUMMYFUNCTION("""COMPUTED_VALUE"""),"")</f>
        <v/>
      </c>
      <c r="Q725" s="105" t="str">
        <f>IFERROR(__xludf.DUMMYFUNCTION("""COMPUTED_VALUE"""),"")</f>
        <v/>
      </c>
      <c r="R725" s="105" t="str">
        <f>IFERROR(__xludf.DUMMYFUNCTION("""COMPUTED_VALUE"""),"")</f>
        <v/>
      </c>
      <c r="S725" s="105" t="str">
        <f>IFERROR(__xludf.DUMMYFUNCTION("""COMPUTED_VALUE"""),"")</f>
        <v/>
      </c>
      <c r="T725" s="105" t="str">
        <f>IFERROR(__xludf.DUMMYFUNCTION("""COMPUTED_VALUE"""),"")</f>
        <v/>
      </c>
      <c r="U725" s="105" t="str">
        <f>IFERROR(__xludf.DUMMYFUNCTION("""COMPUTED_VALUE"""),"")</f>
        <v/>
      </c>
      <c r="V725" s="105" t="str">
        <f>IFERROR(__xludf.DUMMYFUNCTION("""COMPUTED_VALUE"""),"")</f>
        <v/>
      </c>
      <c r="W725" s="105" t="str">
        <f>IFERROR(__xludf.DUMMYFUNCTION("""COMPUTED_VALUE"""),"")</f>
        <v/>
      </c>
      <c r="X725" s="105" t="str">
        <f>IFERROR(__xludf.DUMMYFUNCTION("""COMPUTED_VALUE"""),"")</f>
        <v/>
      </c>
      <c r="Y725" s="105" t="str">
        <f>IFERROR(__xludf.DUMMYFUNCTION("""COMPUTED_VALUE"""),"")</f>
        <v/>
      </c>
      <c r="Z725" s="105" t="str">
        <f>IFERROR(__xludf.DUMMYFUNCTION("""COMPUTED_VALUE"""),"")</f>
        <v/>
      </c>
      <c r="AA725" s="105" t="str">
        <f>IFERROR(__xludf.DUMMYFUNCTION("""COMPUTED_VALUE"""),"")</f>
        <v/>
      </c>
      <c r="AB725" s="105" t="str">
        <f>IFERROR(__xludf.DUMMYFUNCTION("""COMPUTED_VALUE"""),"")</f>
        <v/>
      </c>
      <c r="AC725" s="105" t="str">
        <f>IFERROR(__xludf.DUMMYFUNCTION("""COMPUTED_VALUE"""),"")</f>
        <v/>
      </c>
      <c r="AD725" s="105" t="str">
        <f>IFERROR(__xludf.DUMMYFUNCTION("""COMPUTED_VALUE"""),"")</f>
        <v/>
      </c>
      <c r="AE725" s="105" t="str">
        <f>IFERROR(__xludf.DUMMYFUNCTION("""COMPUTED_VALUE"""),"")</f>
        <v/>
      </c>
      <c r="AF725" s="105" t="str">
        <f>IFERROR(__xludf.DUMMYFUNCTION("""COMPUTED_VALUE"""),"")</f>
        <v/>
      </c>
      <c r="AG725" s="105" t="str">
        <f>IFERROR(__xludf.DUMMYFUNCTION("""COMPUTED_VALUE"""),"")</f>
        <v/>
      </c>
      <c r="AH725" s="105" t="str">
        <f>IFERROR(__xludf.DUMMYFUNCTION("""COMPUTED_VALUE"""),"")</f>
        <v/>
      </c>
      <c r="AI725" s="105" t="str">
        <f>IFERROR(__xludf.DUMMYFUNCTION("""COMPUTED_VALUE"""),"")</f>
        <v/>
      </c>
      <c r="AJ725" s="105" t="str">
        <f>IFERROR(__xludf.DUMMYFUNCTION("""COMPUTED_VALUE"""),"")</f>
        <v/>
      </c>
      <c r="AK725" s="105" t="str">
        <f>IFERROR(__xludf.DUMMYFUNCTION("""COMPUTED_VALUE"""),"")</f>
        <v/>
      </c>
      <c r="AL725" s="105" t="str">
        <f>IFERROR(__xludf.DUMMYFUNCTION("""COMPUTED_VALUE"""),"")</f>
        <v/>
      </c>
      <c r="AM725" s="105" t="str">
        <f>IFERROR(__xludf.DUMMYFUNCTION("""COMPUTED_VALUE"""),"")</f>
        <v/>
      </c>
      <c r="AN725" s="105" t="str">
        <f>IFERROR(__xludf.DUMMYFUNCTION("""COMPUTED_VALUE"""),"")</f>
        <v/>
      </c>
    </row>
    <row r="726">
      <c r="A726" s="105"/>
      <c r="B726" s="105"/>
      <c r="C726" s="105"/>
      <c r="D726" s="105"/>
      <c r="E726" s="106"/>
      <c r="F726" s="205"/>
      <c r="G726" s="105"/>
      <c r="H726" s="108"/>
      <c r="I726" s="105"/>
      <c r="J726" s="108" t="str">
        <f>IFERROR(__xludf.DUMMYFUNCTION("""COMPUTED_VALUE"""),"")</f>
        <v/>
      </c>
      <c r="K726" s="105" t="str">
        <f>IFERROR(__xludf.DUMMYFUNCTION("""COMPUTED_VALUE"""),"")</f>
        <v/>
      </c>
      <c r="L726" s="105" t="str">
        <f>IFERROR(__xludf.DUMMYFUNCTION("""COMPUTED_VALUE"""),"")</f>
        <v/>
      </c>
      <c r="M726" s="105" t="str">
        <f>IFERROR(__xludf.DUMMYFUNCTION("""COMPUTED_VALUE"""),"")</f>
        <v/>
      </c>
      <c r="N726" s="105" t="str">
        <f>IFERROR(__xludf.DUMMYFUNCTION("""COMPUTED_VALUE"""),"")</f>
        <v/>
      </c>
      <c r="O726" s="105" t="str">
        <f>IFERROR(__xludf.DUMMYFUNCTION("""COMPUTED_VALUE"""),"")</f>
        <v/>
      </c>
      <c r="P726" s="105" t="str">
        <f>IFERROR(__xludf.DUMMYFUNCTION("""COMPUTED_VALUE"""),"")</f>
        <v/>
      </c>
      <c r="Q726" s="105" t="str">
        <f>IFERROR(__xludf.DUMMYFUNCTION("""COMPUTED_VALUE"""),"")</f>
        <v/>
      </c>
      <c r="R726" s="105" t="str">
        <f>IFERROR(__xludf.DUMMYFUNCTION("""COMPUTED_VALUE"""),"")</f>
        <v/>
      </c>
      <c r="S726" s="105" t="str">
        <f>IFERROR(__xludf.DUMMYFUNCTION("""COMPUTED_VALUE"""),"")</f>
        <v/>
      </c>
      <c r="T726" s="105" t="str">
        <f>IFERROR(__xludf.DUMMYFUNCTION("""COMPUTED_VALUE"""),"")</f>
        <v/>
      </c>
      <c r="U726" s="105" t="str">
        <f>IFERROR(__xludf.DUMMYFUNCTION("""COMPUTED_VALUE"""),"")</f>
        <v/>
      </c>
      <c r="V726" s="105" t="str">
        <f>IFERROR(__xludf.DUMMYFUNCTION("""COMPUTED_VALUE"""),"")</f>
        <v/>
      </c>
      <c r="W726" s="105" t="str">
        <f>IFERROR(__xludf.DUMMYFUNCTION("""COMPUTED_VALUE"""),"")</f>
        <v/>
      </c>
      <c r="X726" s="105" t="str">
        <f>IFERROR(__xludf.DUMMYFUNCTION("""COMPUTED_VALUE"""),"")</f>
        <v/>
      </c>
      <c r="Y726" s="105" t="str">
        <f>IFERROR(__xludf.DUMMYFUNCTION("""COMPUTED_VALUE"""),"")</f>
        <v/>
      </c>
      <c r="Z726" s="105" t="str">
        <f>IFERROR(__xludf.DUMMYFUNCTION("""COMPUTED_VALUE"""),"")</f>
        <v/>
      </c>
      <c r="AA726" s="105" t="str">
        <f>IFERROR(__xludf.DUMMYFUNCTION("""COMPUTED_VALUE"""),"")</f>
        <v/>
      </c>
      <c r="AB726" s="105" t="str">
        <f>IFERROR(__xludf.DUMMYFUNCTION("""COMPUTED_VALUE"""),"")</f>
        <v/>
      </c>
      <c r="AC726" s="105" t="str">
        <f>IFERROR(__xludf.DUMMYFUNCTION("""COMPUTED_VALUE"""),"")</f>
        <v/>
      </c>
      <c r="AD726" s="105" t="str">
        <f>IFERROR(__xludf.DUMMYFUNCTION("""COMPUTED_VALUE"""),"")</f>
        <v/>
      </c>
      <c r="AE726" s="105" t="str">
        <f>IFERROR(__xludf.DUMMYFUNCTION("""COMPUTED_VALUE"""),"")</f>
        <v/>
      </c>
      <c r="AF726" s="105" t="str">
        <f>IFERROR(__xludf.DUMMYFUNCTION("""COMPUTED_VALUE"""),"")</f>
        <v/>
      </c>
      <c r="AG726" s="105" t="str">
        <f>IFERROR(__xludf.DUMMYFUNCTION("""COMPUTED_VALUE"""),"")</f>
        <v/>
      </c>
      <c r="AH726" s="105" t="str">
        <f>IFERROR(__xludf.DUMMYFUNCTION("""COMPUTED_VALUE"""),"")</f>
        <v/>
      </c>
      <c r="AI726" s="105" t="str">
        <f>IFERROR(__xludf.DUMMYFUNCTION("""COMPUTED_VALUE"""),"")</f>
        <v/>
      </c>
      <c r="AJ726" s="105" t="str">
        <f>IFERROR(__xludf.DUMMYFUNCTION("""COMPUTED_VALUE"""),"")</f>
        <v/>
      </c>
      <c r="AK726" s="105" t="str">
        <f>IFERROR(__xludf.DUMMYFUNCTION("""COMPUTED_VALUE"""),"")</f>
        <v/>
      </c>
      <c r="AL726" s="105" t="str">
        <f>IFERROR(__xludf.DUMMYFUNCTION("""COMPUTED_VALUE"""),"")</f>
        <v/>
      </c>
      <c r="AM726" s="105" t="str">
        <f>IFERROR(__xludf.DUMMYFUNCTION("""COMPUTED_VALUE"""),"")</f>
        <v/>
      </c>
      <c r="AN726" s="105" t="str">
        <f>IFERROR(__xludf.DUMMYFUNCTION("""COMPUTED_VALUE"""),"")</f>
        <v/>
      </c>
    </row>
    <row r="727">
      <c r="A727" s="105"/>
      <c r="B727" s="105"/>
      <c r="C727" s="105"/>
      <c r="D727" s="105"/>
      <c r="E727" s="106"/>
      <c r="F727" s="205"/>
      <c r="G727" s="105"/>
      <c r="H727" s="108"/>
      <c r="I727" s="105"/>
      <c r="J727" s="108" t="str">
        <f>IFERROR(__xludf.DUMMYFUNCTION("""COMPUTED_VALUE"""),"")</f>
        <v/>
      </c>
      <c r="K727" s="105" t="str">
        <f>IFERROR(__xludf.DUMMYFUNCTION("""COMPUTED_VALUE"""),"")</f>
        <v/>
      </c>
      <c r="L727" s="105" t="str">
        <f>IFERROR(__xludf.DUMMYFUNCTION("""COMPUTED_VALUE"""),"")</f>
        <v/>
      </c>
      <c r="M727" s="105" t="str">
        <f>IFERROR(__xludf.DUMMYFUNCTION("""COMPUTED_VALUE"""),"")</f>
        <v/>
      </c>
      <c r="N727" s="105" t="str">
        <f>IFERROR(__xludf.DUMMYFUNCTION("""COMPUTED_VALUE"""),"")</f>
        <v/>
      </c>
      <c r="O727" s="105" t="str">
        <f>IFERROR(__xludf.DUMMYFUNCTION("""COMPUTED_VALUE"""),"")</f>
        <v/>
      </c>
      <c r="P727" s="105" t="str">
        <f>IFERROR(__xludf.DUMMYFUNCTION("""COMPUTED_VALUE"""),"")</f>
        <v/>
      </c>
      <c r="Q727" s="105" t="str">
        <f>IFERROR(__xludf.DUMMYFUNCTION("""COMPUTED_VALUE"""),"")</f>
        <v/>
      </c>
      <c r="R727" s="105" t="str">
        <f>IFERROR(__xludf.DUMMYFUNCTION("""COMPUTED_VALUE"""),"")</f>
        <v/>
      </c>
      <c r="S727" s="105" t="str">
        <f>IFERROR(__xludf.DUMMYFUNCTION("""COMPUTED_VALUE"""),"")</f>
        <v/>
      </c>
      <c r="T727" s="105" t="str">
        <f>IFERROR(__xludf.DUMMYFUNCTION("""COMPUTED_VALUE"""),"")</f>
        <v/>
      </c>
      <c r="U727" s="105" t="str">
        <f>IFERROR(__xludf.DUMMYFUNCTION("""COMPUTED_VALUE"""),"")</f>
        <v/>
      </c>
      <c r="V727" s="105" t="str">
        <f>IFERROR(__xludf.DUMMYFUNCTION("""COMPUTED_VALUE"""),"")</f>
        <v/>
      </c>
      <c r="W727" s="105" t="str">
        <f>IFERROR(__xludf.DUMMYFUNCTION("""COMPUTED_VALUE"""),"")</f>
        <v/>
      </c>
      <c r="X727" s="105" t="str">
        <f>IFERROR(__xludf.DUMMYFUNCTION("""COMPUTED_VALUE"""),"")</f>
        <v/>
      </c>
      <c r="Y727" s="105" t="str">
        <f>IFERROR(__xludf.DUMMYFUNCTION("""COMPUTED_VALUE"""),"")</f>
        <v/>
      </c>
      <c r="Z727" s="105" t="str">
        <f>IFERROR(__xludf.DUMMYFUNCTION("""COMPUTED_VALUE"""),"")</f>
        <v/>
      </c>
      <c r="AA727" s="105" t="str">
        <f>IFERROR(__xludf.DUMMYFUNCTION("""COMPUTED_VALUE"""),"")</f>
        <v/>
      </c>
      <c r="AB727" s="105" t="str">
        <f>IFERROR(__xludf.DUMMYFUNCTION("""COMPUTED_VALUE"""),"")</f>
        <v/>
      </c>
      <c r="AC727" s="105" t="str">
        <f>IFERROR(__xludf.DUMMYFUNCTION("""COMPUTED_VALUE"""),"")</f>
        <v/>
      </c>
      <c r="AD727" s="105" t="str">
        <f>IFERROR(__xludf.DUMMYFUNCTION("""COMPUTED_VALUE"""),"")</f>
        <v/>
      </c>
      <c r="AE727" s="105" t="str">
        <f>IFERROR(__xludf.DUMMYFUNCTION("""COMPUTED_VALUE"""),"")</f>
        <v/>
      </c>
      <c r="AF727" s="105" t="str">
        <f>IFERROR(__xludf.DUMMYFUNCTION("""COMPUTED_VALUE"""),"")</f>
        <v/>
      </c>
      <c r="AG727" s="105" t="str">
        <f>IFERROR(__xludf.DUMMYFUNCTION("""COMPUTED_VALUE"""),"")</f>
        <v/>
      </c>
      <c r="AH727" s="105" t="str">
        <f>IFERROR(__xludf.DUMMYFUNCTION("""COMPUTED_VALUE"""),"")</f>
        <v/>
      </c>
      <c r="AI727" s="105" t="str">
        <f>IFERROR(__xludf.DUMMYFUNCTION("""COMPUTED_VALUE"""),"")</f>
        <v/>
      </c>
      <c r="AJ727" s="105" t="str">
        <f>IFERROR(__xludf.DUMMYFUNCTION("""COMPUTED_VALUE"""),"")</f>
        <v/>
      </c>
      <c r="AK727" s="105" t="str">
        <f>IFERROR(__xludf.DUMMYFUNCTION("""COMPUTED_VALUE"""),"")</f>
        <v/>
      </c>
      <c r="AL727" s="105" t="str">
        <f>IFERROR(__xludf.DUMMYFUNCTION("""COMPUTED_VALUE"""),"")</f>
        <v/>
      </c>
      <c r="AM727" s="105" t="str">
        <f>IFERROR(__xludf.DUMMYFUNCTION("""COMPUTED_VALUE"""),"")</f>
        <v/>
      </c>
      <c r="AN727" s="105" t="str">
        <f>IFERROR(__xludf.DUMMYFUNCTION("""COMPUTED_VALUE"""),"")</f>
        <v/>
      </c>
    </row>
    <row r="728">
      <c r="A728" s="105"/>
      <c r="B728" s="105"/>
      <c r="C728" s="105"/>
      <c r="D728" s="105"/>
      <c r="E728" s="106"/>
      <c r="F728" s="205"/>
      <c r="G728" s="105"/>
      <c r="H728" s="108"/>
      <c r="I728" s="105"/>
      <c r="J728" s="108" t="str">
        <f>IFERROR(__xludf.DUMMYFUNCTION("""COMPUTED_VALUE"""),"")</f>
        <v/>
      </c>
      <c r="K728" s="105" t="str">
        <f>IFERROR(__xludf.DUMMYFUNCTION("""COMPUTED_VALUE"""),"")</f>
        <v/>
      </c>
      <c r="L728" s="105" t="str">
        <f>IFERROR(__xludf.DUMMYFUNCTION("""COMPUTED_VALUE"""),"")</f>
        <v/>
      </c>
      <c r="M728" s="105" t="str">
        <f>IFERROR(__xludf.DUMMYFUNCTION("""COMPUTED_VALUE"""),"")</f>
        <v/>
      </c>
      <c r="N728" s="105" t="str">
        <f>IFERROR(__xludf.DUMMYFUNCTION("""COMPUTED_VALUE"""),"")</f>
        <v/>
      </c>
      <c r="O728" s="105" t="str">
        <f>IFERROR(__xludf.DUMMYFUNCTION("""COMPUTED_VALUE"""),"")</f>
        <v/>
      </c>
      <c r="P728" s="105" t="str">
        <f>IFERROR(__xludf.DUMMYFUNCTION("""COMPUTED_VALUE"""),"")</f>
        <v/>
      </c>
      <c r="Q728" s="105" t="str">
        <f>IFERROR(__xludf.DUMMYFUNCTION("""COMPUTED_VALUE"""),"")</f>
        <v/>
      </c>
      <c r="R728" s="105" t="str">
        <f>IFERROR(__xludf.DUMMYFUNCTION("""COMPUTED_VALUE"""),"")</f>
        <v/>
      </c>
      <c r="S728" s="105" t="str">
        <f>IFERROR(__xludf.DUMMYFUNCTION("""COMPUTED_VALUE"""),"")</f>
        <v/>
      </c>
      <c r="T728" s="105" t="str">
        <f>IFERROR(__xludf.DUMMYFUNCTION("""COMPUTED_VALUE"""),"")</f>
        <v/>
      </c>
      <c r="U728" s="105" t="str">
        <f>IFERROR(__xludf.DUMMYFUNCTION("""COMPUTED_VALUE"""),"")</f>
        <v/>
      </c>
      <c r="V728" s="105" t="str">
        <f>IFERROR(__xludf.DUMMYFUNCTION("""COMPUTED_VALUE"""),"")</f>
        <v/>
      </c>
      <c r="W728" s="105" t="str">
        <f>IFERROR(__xludf.DUMMYFUNCTION("""COMPUTED_VALUE"""),"")</f>
        <v/>
      </c>
      <c r="X728" s="105" t="str">
        <f>IFERROR(__xludf.DUMMYFUNCTION("""COMPUTED_VALUE"""),"")</f>
        <v/>
      </c>
      <c r="Y728" s="105" t="str">
        <f>IFERROR(__xludf.DUMMYFUNCTION("""COMPUTED_VALUE"""),"")</f>
        <v/>
      </c>
      <c r="Z728" s="105" t="str">
        <f>IFERROR(__xludf.DUMMYFUNCTION("""COMPUTED_VALUE"""),"")</f>
        <v/>
      </c>
      <c r="AA728" s="105" t="str">
        <f>IFERROR(__xludf.DUMMYFUNCTION("""COMPUTED_VALUE"""),"")</f>
        <v/>
      </c>
      <c r="AB728" s="105" t="str">
        <f>IFERROR(__xludf.DUMMYFUNCTION("""COMPUTED_VALUE"""),"")</f>
        <v/>
      </c>
      <c r="AC728" s="105" t="str">
        <f>IFERROR(__xludf.DUMMYFUNCTION("""COMPUTED_VALUE"""),"")</f>
        <v/>
      </c>
      <c r="AD728" s="105" t="str">
        <f>IFERROR(__xludf.DUMMYFUNCTION("""COMPUTED_VALUE"""),"")</f>
        <v/>
      </c>
      <c r="AE728" s="105" t="str">
        <f>IFERROR(__xludf.DUMMYFUNCTION("""COMPUTED_VALUE"""),"")</f>
        <v/>
      </c>
      <c r="AF728" s="105" t="str">
        <f>IFERROR(__xludf.DUMMYFUNCTION("""COMPUTED_VALUE"""),"")</f>
        <v/>
      </c>
      <c r="AG728" s="105" t="str">
        <f>IFERROR(__xludf.DUMMYFUNCTION("""COMPUTED_VALUE"""),"")</f>
        <v/>
      </c>
      <c r="AH728" s="105" t="str">
        <f>IFERROR(__xludf.DUMMYFUNCTION("""COMPUTED_VALUE"""),"")</f>
        <v/>
      </c>
      <c r="AI728" s="105" t="str">
        <f>IFERROR(__xludf.DUMMYFUNCTION("""COMPUTED_VALUE"""),"")</f>
        <v/>
      </c>
      <c r="AJ728" s="105" t="str">
        <f>IFERROR(__xludf.DUMMYFUNCTION("""COMPUTED_VALUE"""),"")</f>
        <v/>
      </c>
      <c r="AK728" s="105" t="str">
        <f>IFERROR(__xludf.DUMMYFUNCTION("""COMPUTED_VALUE"""),"")</f>
        <v/>
      </c>
      <c r="AL728" s="105" t="str">
        <f>IFERROR(__xludf.DUMMYFUNCTION("""COMPUTED_VALUE"""),"")</f>
        <v/>
      </c>
      <c r="AM728" s="105" t="str">
        <f>IFERROR(__xludf.DUMMYFUNCTION("""COMPUTED_VALUE"""),"")</f>
        <v/>
      </c>
      <c r="AN728" s="105" t="str">
        <f>IFERROR(__xludf.DUMMYFUNCTION("""COMPUTED_VALUE"""),"")</f>
        <v/>
      </c>
    </row>
    <row r="729">
      <c r="A729" s="105"/>
      <c r="B729" s="105"/>
      <c r="C729" s="105"/>
      <c r="D729" s="105"/>
      <c r="E729" s="106"/>
      <c r="F729" s="205"/>
      <c r="G729" s="105"/>
      <c r="H729" s="108"/>
      <c r="I729" s="105"/>
      <c r="J729" s="108" t="str">
        <f>IFERROR(__xludf.DUMMYFUNCTION("""COMPUTED_VALUE"""),"")</f>
        <v/>
      </c>
      <c r="K729" s="105" t="str">
        <f>IFERROR(__xludf.DUMMYFUNCTION("""COMPUTED_VALUE"""),"")</f>
        <v/>
      </c>
      <c r="L729" s="105" t="str">
        <f>IFERROR(__xludf.DUMMYFUNCTION("""COMPUTED_VALUE"""),"")</f>
        <v/>
      </c>
      <c r="M729" s="105" t="str">
        <f>IFERROR(__xludf.DUMMYFUNCTION("""COMPUTED_VALUE"""),"")</f>
        <v/>
      </c>
      <c r="N729" s="105" t="str">
        <f>IFERROR(__xludf.DUMMYFUNCTION("""COMPUTED_VALUE"""),"")</f>
        <v/>
      </c>
      <c r="O729" s="105" t="str">
        <f>IFERROR(__xludf.DUMMYFUNCTION("""COMPUTED_VALUE"""),"")</f>
        <v/>
      </c>
      <c r="P729" s="105" t="str">
        <f>IFERROR(__xludf.DUMMYFUNCTION("""COMPUTED_VALUE"""),"")</f>
        <v/>
      </c>
      <c r="Q729" s="105" t="str">
        <f>IFERROR(__xludf.DUMMYFUNCTION("""COMPUTED_VALUE"""),"")</f>
        <v/>
      </c>
      <c r="R729" s="105" t="str">
        <f>IFERROR(__xludf.DUMMYFUNCTION("""COMPUTED_VALUE"""),"")</f>
        <v/>
      </c>
      <c r="S729" s="105" t="str">
        <f>IFERROR(__xludf.DUMMYFUNCTION("""COMPUTED_VALUE"""),"")</f>
        <v/>
      </c>
      <c r="T729" s="105" t="str">
        <f>IFERROR(__xludf.DUMMYFUNCTION("""COMPUTED_VALUE"""),"")</f>
        <v/>
      </c>
      <c r="U729" s="105" t="str">
        <f>IFERROR(__xludf.DUMMYFUNCTION("""COMPUTED_VALUE"""),"")</f>
        <v/>
      </c>
      <c r="V729" s="105" t="str">
        <f>IFERROR(__xludf.DUMMYFUNCTION("""COMPUTED_VALUE"""),"")</f>
        <v/>
      </c>
      <c r="W729" s="105" t="str">
        <f>IFERROR(__xludf.DUMMYFUNCTION("""COMPUTED_VALUE"""),"")</f>
        <v/>
      </c>
      <c r="X729" s="105" t="str">
        <f>IFERROR(__xludf.DUMMYFUNCTION("""COMPUTED_VALUE"""),"")</f>
        <v/>
      </c>
      <c r="Y729" s="105" t="str">
        <f>IFERROR(__xludf.DUMMYFUNCTION("""COMPUTED_VALUE"""),"")</f>
        <v/>
      </c>
      <c r="Z729" s="105" t="str">
        <f>IFERROR(__xludf.DUMMYFUNCTION("""COMPUTED_VALUE"""),"")</f>
        <v/>
      </c>
      <c r="AA729" s="105" t="str">
        <f>IFERROR(__xludf.DUMMYFUNCTION("""COMPUTED_VALUE"""),"")</f>
        <v/>
      </c>
      <c r="AB729" s="105" t="str">
        <f>IFERROR(__xludf.DUMMYFUNCTION("""COMPUTED_VALUE"""),"")</f>
        <v/>
      </c>
      <c r="AC729" s="105" t="str">
        <f>IFERROR(__xludf.DUMMYFUNCTION("""COMPUTED_VALUE"""),"")</f>
        <v/>
      </c>
      <c r="AD729" s="105" t="str">
        <f>IFERROR(__xludf.DUMMYFUNCTION("""COMPUTED_VALUE"""),"")</f>
        <v/>
      </c>
      <c r="AE729" s="105" t="str">
        <f>IFERROR(__xludf.DUMMYFUNCTION("""COMPUTED_VALUE"""),"")</f>
        <v/>
      </c>
      <c r="AF729" s="105" t="str">
        <f>IFERROR(__xludf.DUMMYFUNCTION("""COMPUTED_VALUE"""),"")</f>
        <v/>
      </c>
      <c r="AG729" s="105" t="str">
        <f>IFERROR(__xludf.DUMMYFUNCTION("""COMPUTED_VALUE"""),"")</f>
        <v/>
      </c>
      <c r="AH729" s="105" t="str">
        <f>IFERROR(__xludf.DUMMYFUNCTION("""COMPUTED_VALUE"""),"")</f>
        <v/>
      </c>
      <c r="AI729" s="105" t="str">
        <f>IFERROR(__xludf.DUMMYFUNCTION("""COMPUTED_VALUE"""),"")</f>
        <v/>
      </c>
      <c r="AJ729" s="105" t="str">
        <f>IFERROR(__xludf.DUMMYFUNCTION("""COMPUTED_VALUE"""),"")</f>
        <v/>
      </c>
      <c r="AK729" s="105" t="str">
        <f>IFERROR(__xludf.DUMMYFUNCTION("""COMPUTED_VALUE"""),"")</f>
        <v/>
      </c>
      <c r="AL729" s="105" t="str">
        <f>IFERROR(__xludf.DUMMYFUNCTION("""COMPUTED_VALUE"""),"")</f>
        <v/>
      </c>
      <c r="AM729" s="105" t="str">
        <f>IFERROR(__xludf.DUMMYFUNCTION("""COMPUTED_VALUE"""),"")</f>
        <v/>
      </c>
      <c r="AN729" s="105" t="str">
        <f>IFERROR(__xludf.DUMMYFUNCTION("""COMPUTED_VALUE"""),"")</f>
        <v/>
      </c>
    </row>
    <row r="730">
      <c r="A730" s="105"/>
      <c r="B730" s="105"/>
      <c r="C730" s="105"/>
      <c r="D730" s="105"/>
      <c r="E730" s="106"/>
      <c r="F730" s="205"/>
      <c r="G730" s="105"/>
      <c r="H730" s="108"/>
      <c r="I730" s="105"/>
      <c r="J730" s="108" t="str">
        <f>IFERROR(__xludf.DUMMYFUNCTION("""COMPUTED_VALUE"""),"")</f>
        <v/>
      </c>
      <c r="K730" s="105" t="str">
        <f>IFERROR(__xludf.DUMMYFUNCTION("""COMPUTED_VALUE"""),"")</f>
        <v/>
      </c>
      <c r="L730" s="105" t="str">
        <f>IFERROR(__xludf.DUMMYFUNCTION("""COMPUTED_VALUE"""),"")</f>
        <v/>
      </c>
      <c r="M730" s="105" t="str">
        <f>IFERROR(__xludf.DUMMYFUNCTION("""COMPUTED_VALUE"""),"")</f>
        <v/>
      </c>
      <c r="N730" s="105" t="str">
        <f>IFERROR(__xludf.DUMMYFUNCTION("""COMPUTED_VALUE"""),"")</f>
        <v/>
      </c>
      <c r="O730" s="105" t="str">
        <f>IFERROR(__xludf.DUMMYFUNCTION("""COMPUTED_VALUE"""),"")</f>
        <v/>
      </c>
      <c r="P730" s="105" t="str">
        <f>IFERROR(__xludf.DUMMYFUNCTION("""COMPUTED_VALUE"""),"")</f>
        <v/>
      </c>
      <c r="Q730" s="105" t="str">
        <f>IFERROR(__xludf.DUMMYFUNCTION("""COMPUTED_VALUE"""),"")</f>
        <v/>
      </c>
      <c r="R730" s="105" t="str">
        <f>IFERROR(__xludf.DUMMYFUNCTION("""COMPUTED_VALUE"""),"")</f>
        <v/>
      </c>
      <c r="S730" s="105" t="str">
        <f>IFERROR(__xludf.DUMMYFUNCTION("""COMPUTED_VALUE"""),"")</f>
        <v/>
      </c>
      <c r="T730" s="105" t="str">
        <f>IFERROR(__xludf.DUMMYFUNCTION("""COMPUTED_VALUE"""),"")</f>
        <v/>
      </c>
      <c r="U730" s="105" t="str">
        <f>IFERROR(__xludf.DUMMYFUNCTION("""COMPUTED_VALUE"""),"")</f>
        <v/>
      </c>
      <c r="V730" s="105" t="str">
        <f>IFERROR(__xludf.DUMMYFUNCTION("""COMPUTED_VALUE"""),"")</f>
        <v/>
      </c>
      <c r="W730" s="105" t="str">
        <f>IFERROR(__xludf.DUMMYFUNCTION("""COMPUTED_VALUE"""),"")</f>
        <v/>
      </c>
      <c r="X730" s="105" t="str">
        <f>IFERROR(__xludf.DUMMYFUNCTION("""COMPUTED_VALUE"""),"")</f>
        <v/>
      </c>
      <c r="Y730" s="105" t="str">
        <f>IFERROR(__xludf.DUMMYFUNCTION("""COMPUTED_VALUE"""),"")</f>
        <v/>
      </c>
      <c r="Z730" s="105" t="str">
        <f>IFERROR(__xludf.DUMMYFUNCTION("""COMPUTED_VALUE"""),"")</f>
        <v/>
      </c>
      <c r="AA730" s="105" t="str">
        <f>IFERROR(__xludf.DUMMYFUNCTION("""COMPUTED_VALUE"""),"")</f>
        <v/>
      </c>
      <c r="AB730" s="105" t="str">
        <f>IFERROR(__xludf.DUMMYFUNCTION("""COMPUTED_VALUE"""),"")</f>
        <v/>
      </c>
      <c r="AC730" s="105" t="str">
        <f>IFERROR(__xludf.DUMMYFUNCTION("""COMPUTED_VALUE"""),"")</f>
        <v/>
      </c>
      <c r="AD730" s="105" t="str">
        <f>IFERROR(__xludf.DUMMYFUNCTION("""COMPUTED_VALUE"""),"")</f>
        <v/>
      </c>
      <c r="AE730" s="105" t="str">
        <f>IFERROR(__xludf.DUMMYFUNCTION("""COMPUTED_VALUE"""),"")</f>
        <v/>
      </c>
      <c r="AF730" s="105" t="str">
        <f>IFERROR(__xludf.DUMMYFUNCTION("""COMPUTED_VALUE"""),"")</f>
        <v/>
      </c>
      <c r="AG730" s="105" t="str">
        <f>IFERROR(__xludf.DUMMYFUNCTION("""COMPUTED_VALUE"""),"")</f>
        <v/>
      </c>
      <c r="AH730" s="105" t="str">
        <f>IFERROR(__xludf.DUMMYFUNCTION("""COMPUTED_VALUE"""),"")</f>
        <v/>
      </c>
      <c r="AI730" s="105" t="str">
        <f>IFERROR(__xludf.DUMMYFUNCTION("""COMPUTED_VALUE"""),"")</f>
        <v/>
      </c>
      <c r="AJ730" s="105" t="str">
        <f>IFERROR(__xludf.DUMMYFUNCTION("""COMPUTED_VALUE"""),"")</f>
        <v/>
      </c>
      <c r="AK730" s="105" t="str">
        <f>IFERROR(__xludf.DUMMYFUNCTION("""COMPUTED_VALUE"""),"")</f>
        <v/>
      </c>
      <c r="AL730" s="105" t="str">
        <f>IFERROR(__xludf.DUMMYFUNCTION("""COMPUTED_VALUE"""),"")</f>
        <v/>
      </c>
      <c r="AM730" s="105" t="str">
        <f>IFERROR(__xludf.DUMMYFUNCTION("""COMPUTED_VALUE"""),"")</f>
        <v/>
      </c>
      <c r="AN730" s="105" t="str">
        <f>IFERROR(__xludf.DUMMYFUNCTION("""COMPUTED_VALUE"""),"")</f>
        <v/>
      </c>
    </row>
    <row r="731">
      <c r="A731" s="105"/>
      <c r="B731" s="105"/>
      <c r="C731" s="105"/>
      <c r="D731" s="105"/>
      <c r="E731" s="106"/>
      <c r="F731" s="205"/>
      <c r="G731" s="105"/>
      <c r="H731" s="108"/>
      <c r="I731" s="105"/>
      <c r="J731" s="108" t="str">
        <f>IFERROR(__xludf.DUMMYFUNCTION("""COMPUTED_VALUE"""),"")</f>
        <v/>
      </c>
      <c r="K731" s="105" t="str">
        <f>IFERROR(__xludf.DUMMYFUNCTION("""COMPUTED_VALUE"""),"")</f>
        <v/>
      </c>
      <c r="L731" s="105" t="str">
        <f>IFERROR(__xludf.DUMMYFUNCTION("""COMPUTED_VALUE"""),"")</f>
        <v/>
      </c>
      <c r="M731" s="105" t="str">
        <f>IFERROR(__xludf.DUMMYFUNCTION("""COMPUTED_VALUE"""),"")</f>
        <v/>
      </c>
      <c r="N731" s="105" t="str">
        <f>IFERROR(__xludf.DUMMYFUNCTION("""COMPUTED_VALUE"""),"")</f>
        <v/>
      </c>
      <c r="O731" s="105" t="str">
        <f>IFERROR(__xludf.DUMMYFUNCTION("""COMPUTED_VALUE"""),"")</f>
        <v/>
      </c>
      <c r="P731" s="105" t="str">
        <f>IFERROR(__xludf.DUMMYFUNCTION("""COMPUTED_VALUE"""),"")</f>
        <v/>
      </c>
      <c r="Q731" s="105" t="str">
        <f>IFERROR(__xludf.DUMMYFUNCTION("""COMPUTED_VALUE"""),"")</f>
        <v/>
      </c>
      <c r="R731" s="105" t="str">
        <f>IFERROR(__xludf.DUMMYFUNCTION("""COMPUTED_VALUE"""),"")</f>
        <v/>
      </c>
      <c r="S731" s="105" t="str">
        <f>IFERROR(__xludf.DUMMYFUNCTION("""COMPUTED_VALUE"""),"")</f>
        <v/>
      </c>
      <c r="T731" s="105" t="str">
        <f>IFERROR(__xludf.DUMMYFUNCTION("""COMPUTED_VALUE"""),"")</f>
        <v/>
      </c>
      <c r="U731" s="105" t="str">
        <f>IFERROR(__xludf.DUMMYFUNCTION("""COMPUTED_VALUE"""),"")</f>
        <v/>
      </c>
      <c r="V731" s="105" t="str">
        <f>IFERROR(__xludf.DUMMYFUNCTION("""COMPUTED_VALUE"""),"")</f>
        <v/>
      </c>
      <c r="W731" s="105" t="str">
        <f>IFERROR(__xludf.DUMMYFUNCTION("""COMPUTED_VALUE"""),"")</f>
        <v/>
      </c>
      <c r="X731" s="105" t="str">
        <f>IFERROR(__xludf.DUMMYFUNCTION("""COMPUTED_VALUE"""),"")</f>
        <v/>
      </c>
      <c r="Y731" s="105" t="str">
        <f>IFERROR(__xludf.DUMMYFUNCTION("""COMPUTED_VALUE"""),"")</f>
        <v/>
      </c>
      <c r="Z731" s="105" t="str">
        <f>IFERROR(__xludf.DUMMYFUNCTION("""COMPUTED_VALUE"""),"")</f>
        <v/>
      </c>
      <c r="AA731" s="105" t="str">
        <f>IFERROR(__xludf.DUMMYFUNCTION("""COMPUTED_VALUE"""),"")</f>
        <v/>
      </c>
      <c r="AB731" s="105" t="str">
        <f>IFERROR(__xludf.DUMMYFUNCTION("""COMPUTED_VALUE"""),"")</f>
        <v/>
      </c>
      <c r="AC731" s="105" t="str">
        <f>IFERROR(__xludf.DUMMYFUNCTION("""COMPUTED_VALUE"""),"")</f>
        <v/>
      </c>
      <c r="AD731" s="105" t="str">
        <f>IFERROR(__xludf.DUMMYFUNCTION("""COMPUTED_VALUE"""),"")</f>
        <v/>
      </c>
      <c r="AE731" s="105" t="str">
        <f>IFERROR(__xludf.DUMMYFUNCTION("""COMPUTED_VALUE"""),"")</f>
        <v/>
      </c>
      <c r="AF731" s="105" t="str">
        <f>IFERROR(__xludf.DUMMYFUNCTION("""COMPUTED_VALUE"""),"")</f>
        <v/>
      </c>
      <c r="AG731" s="105" t="str">
        <f>IFERROR(__xludf.DUMMYFUNCTION("""COMPUTED_VALUE"""),"")</f>
        <v/>
      </c>
      <c r="AH731" s="105" t="str">
        <f>IFERROR(__xludf.DUMMYFUNCTION("""COMPUTED_VALUE"""),"")</f>
        <v/>
      </c>
      <c r="AI731" s="105" t="str">
        <f>IFERROR(__xludf.DUMMYFUNCTION("""COMPUTED_VALUE"""),"")</f>
        <v/>
      </c>
      <c r="AJ731" s="105" t="str">
        <f>IFERROR(__xludf.DUMMYFUNCTION("""COMPUTED_VALUE"""),"")</f>
        <v/>
      </c>
      <c r="AK731" s="105" t="str">
        <f>IFERROR(__xludf.DUMMYFUNCTION("""COMPUTED_VALUE"""),"")</f>
        <v/>
      </c>
      <c r="AL731" s="105" t="str">
        <f>IFERROR(__xludf.DUMMYFUNCTION("""COMPUTED_VALUE"""),"")</f>
        <v/>
      </c>
      <c r="AM731" s="105" t="str">
        <f>IFERROR(__xludf.DUMMYFUNCTION("""COMPUTED_VALUE"""),"")</f>
        <v/>
      </c>
      <c r="AN731" s="105" t="str">
        <f>IFERROR(__xludf.DUMMYFUNCTION("""COMPUTED_VALUE"""),"")</f>
        <v/>
      </c>
    </row>
    <row r="732">
      <c r="A732" s="105"/>
      <c r="B732" s="105"/>
      <c r="C732" s="105"/>
      <c r="D732" s="105"/>
      <c r="E732" s="106"/>
      <c r="F732" s="205"/>
      <c r="G732" s="105"/>
      <c r="H732" s="108"/>
      <c r="I732" s="105"/>
      <c r="J732" s="108" t="str">
        <f>IFERROR(__xludf.DUMMYFUNCTION("""COMPUTED_VALUE"""),"")</f>
        <v/>
      </c>
      <c r="K732" s="105" t="str">
        <f>IFERROR(__xludf.DUMMYFUNCTION("""COMPUTED_VALUE"""),"")</f>
        <v/>
      </c>
      <c r="L732" s="105" t="str">
        <f>IFERROR(__xludf.DUMMYFUNCTION("""COMPUTED_VALUE"""),"")</f>
        <v/>
      </c>
      <c r="M732" s="105" t="str">
        <f>IFERROR(__xludf.DUMMYFUNCTION("""COMPUTED_VALUE"""),"")</f>
        <v/>
      </c>
      <c r="N732" s="105" t="str">
        <f>IFERROR(__xludf.DUMMYFUNCTION("""COMPUTED_VALUE"""),"")</f>
        <v/>
      </c>
      <c r="O732" s="105" t="str">
        <f>IFERROR(__xludf.DUMMYFUNCTION("""COMPUTED_VALUE"""),"")</f>
        <v/>
      </c>
      <c r="P732" s="105" t="str">
        <f>IFERROR(__xludf.DUMMYFUNCTION("""COMPUTED_VALUE"""),"")</f>
        <v/>
      </c>
      <c r="Q732" s="105" t="str">
        <f>IFERROR(__xludf.DUMMYFUNCTION("""COMPUTED_VALUE"""),"")</f>
        <v/>
      </c>
      <c r="R732" s="105" t="str">
        <f>IFERROR(__xludf.DUMMYFUNCTION("""COMPUTED_VALUE"""),"")</f>
        <v/>
      </c>
      <c r="S732" s="105" t="str">
        <f>IFERROR(__xludf.DUMMYFUNCTION("""COMPUTED_VALUE"""),"")</f>
        <v/>
      </c>
      <c r="T732" s="105" t="str">
        <f>IFERROR(__xludf.DUMMYFUNCTION("""COMPUTED_VALUE"""),"")</f>
        <v/>
      </c>
      <c r="U732" s="105" t="str">
        <f>IFERROR(__xludf.DUMMYFUNCTION("""COMPUTED_VALUE"""),"")</f>
        <v/>
      </c>
      <c r="V732" s="105" t="str">
        <f>IFERROR(__xludf.DUMMYFUNCTION("""COMPUTED_VALUE"""),"")</f>
        <v/>
      </c>
      <c r="W732" s="105" t="str">
        <f>IFERROR(__xludf.DUMMYFUNCTION("""COMPUTED_VALUE"""),"")</f>
        <v/>
      </c>
      <c r="X732" s="105" t="str">
        <f>IFERROR(__xludf.DUMMYFUNCTION("""COMPUTED_VALUE"""),"")</f>
        <v/>
      </c>
      <c r="Y732" s="105" t="str">
        <f>IFERROR(__xludf.DUMMYFUNCTION("""COMPUTED_VALUE"""),"")</f>
        <v/>
      </c>
      <c r="Z732" s="105" t="str">
        <f>IFERROR(__xludf.DUMMYFUNCTION("""COMPUTED_VALUE"""),"")</f>
        <v/>
      </c>
      <c r="AA732" s="105" t="str">
        <f>IFERROR(__xludf.DUMMYFUNCTION("""COMPUTED_VALUE"""),"")</f>
        <v/>
      </c>
      <c r="AB732" s="105" t="str">
        <f>IFERROR(__xludf.DUMMYFUNCTION("""COMPUTED_VALUE"""),"")</f>
        <v/>
      </c>
      <c r="AC732" s="105" t="str">
        <f>IFERROR(__xludf.DUMMYFUNCTION("""COMPUTED_VALUE"""),"")</f>
        <v/>
      </c>
      <c r="AD732" s="105" t="str">
        <f>IFERROR(__xludf.DUMMYFUNCTION("""COMPUTED_VALUE"""),"")</f>
        <v/>
      </c>
      <c r="AE732" s="105" t="str">
        <f>IFERROR(__xludf.DUMMYFUNCTION("""COMPUTED_VALUE"""),"")</f>
        <v/>
      </c>
      <c r="AF732" s="105" t="str">
        <f>IFERROR(__xludf.DUMMYFUNCTION("""COMPUTED_VALUE"""),"")</f>
        <v/>
      </c>
      <c r="AG732" s="105" t="str">
        <f>IFERROR(__xludf.DUMMYFUNCTION("""COMPUTED_VALUE"""),"")</f>
        <v/>
      </c>
      <c r="AH732" s="105" t="str">
        <f>IFERROR(__xludf.DUMMYFUNCTION("""COMPUTED_VALUE"""),"")</f>
        <v/>
      </c>
      <c r="AI732" s="105" t="str">
        <f>IFERROR(__xludf.DUMMYFUNCTION("""COMPUTED_VALUE"""),"")</f>
        <v/>
      </c>
      <c r="AJ732" s="105" t="str">
        <f>IFERROR(__xludf.DUMMYFUNCTION("""COMPUTED_VALUE"""),"")</f>
        <v/>
      </c>
      <c r="AK732" s="105" t="str">
        <f>IFERROR(__xludf.DUMMYFUNCTION("""COMPUTED_VALUE"""),"")</f>
        <v/>
      </c>
      <c r="AL732" s="105" t="str">
        <f>IFERROR(__xludf.DUMMYFUNCTION("""COMPUTED_VALUE"""),"")</f>
        <v/>
      </c>
      <c r="AM732" s="105" t="str">
        <f>IFERROR(__xludf.DUMMYFUNCTION("""COMPUTED_VALUE"""),"")</f>
        <v/>
      </c>
      <c r="AN732" s="105" t="str">
        <f>IFERROR(__xludf.DUMMYFUNCTION("""COMPUTED_VALUE"""),"")</f>
        <v/>
      </c>
    </row>
    <row r="733">
      <c r="A733" s="105"/>
      <c r="B733" s="105"/>
      <c r="C733" s="105"/>
      <c r="D733" s="105"/>
      <c r="E733" s="106"/>
      <c r="F733" s="205"/>
      <c r="G733" s="105"/>
      <c r="H733" s="108"/>
      <c r="I733" s="105"/>
      <c r="J733" s="108" t="str">
        <f>IFERROR(__xludf.DUMMYFUNCTION("""COMPUTED_VALUE"""),"")</f>
        <v/>
      </c>
      <c r="K733" s="105" t="str">
        <f>IFERROR(__xludf.DUMMYFUNCTION("""COMPUTED_VALUE"""),"")</f>
        <v/>
      </c>
      <c r="L733" s="105" t="str">
        <f>IFERROR(__xludf.DUMMYFUNCTION("""COMPUTED_VALUE"""),"")</f>
        <v/>
      </c>
      <c r="M733" s="105" t="str">
        <f>IFERROR(__xludf.DUMMYFUNCTION("""COMPUTED_VALUE"""),"")</f>
        <v/>
      </c>
      <c r="N733" s="105" t="str">
        <f>IFERROR(__xludf.DUMMYFUNCTION("""COMPUTED_VALUE"""),"")</f>
        <v/>
      </c>
      <c r="O733" s="105" t="str">
        <f>IFERROR(__xludf.DUMMYFUNCTION("""COMPUTED_VALUE"""),"")</f>
        <v/>
      </c>
      <c r="P733" s="105" t="str">
        <f>IFERROR(__xludf.DUMMYFUNCTION("""COMPUTED_VALUE"""),"")</f>
        <v/>
      </c>
      <c r="Q733" s="105" t="str">
        <f>IFERROR(__xludf.DUMMYFUNCTION("""COMPUTED_VALUE"""),"")</f>
        <v/>
      </c>
      <c r="R733" s="105" t="str">
        <f>IFERROR(__xludf.DUMMYFUNCTION("""COMPUTED_VALUE"""),"")</f>
        <v/>
      </c>
      <c r="S733" s="105" t="str">
        <f>IFERROR(__xludf.DUMMYFUNCTION("""COMPUTED_VALUE"""),"")</f>
        <v/>
      </c>
      <c r="T733" s="105" t="str">
        <f>IFERROR(__xludf.DUMMYFUNCTION("""COMPUTED_VALUE"""),"")</f>
        <v/>
      </c>
      <c r="U733" s="105" t="str">
        <f>IFERROR(__xludf.DUMMYFUNCTION("""COMPUTED_VALUE"""),"")</f>
        <v/>
      </c>
      <c r="V733" s="105" t="str">
        <f>IFERROR(__xludf.DUMMYFUNCTION("""COMPUTED_VALUE"""),"")</f>
        <v/>
      </c>
      <c r="W733" s="105" t="str">
        <f>IFERROR(__xludf.DUMMYFUNCTION("""COMPUTED_VALUE"""),"")</f>
        <v/>
      </c>
      <c r="X733" s="105" t="str">
        <f>IFERROR(__xludf.DUMMYFUNCTION("""COMPUTED_VALUE"""),"")</f>
        <v/>
      </c>
      <c r="Y733" s="105" t="str">
        <f>IFERROR(__xludf.DUMMYFUNCTION("""COMPUTED_VALUE"""),"")</f>
        <v/>
      </c>
      <c r="Z733" s="105" t="str">
        <f>IFERROR(__xludf.DUMMYFUNCTION("""COMPUTED_VALUE"""),"")</f>
        <v/>
      </c>
      <c r="AA733" s="105" t="str">
        <f>IFERROR(__xludf.DUMMYFUNCTION("""COMPUTED_VALUE"""),"")</f>
        <v/>
      </c>
      <c r="AB733" s="105" t="str">
        <f>IFERROR(__xludf.DUMMYFUNCTION("""COMPUTED_VALUE"""),"")</f>
        <v/>
      </c>
      <c r="AC733" s="105" t="str">
        <f>IFERROR(__xludf.DUMMYFUNCTION("""COMPUTED_VALUE"""),"")</f>
        <v/>
      </c>
      <c r="AD733" s="105" t="str">
        <f>IFERROR(__xludf.DUMMYFUNCTION("""COMPUTED_VALUE"""),"")</f>
        <v/>
      </c>
      <c r="AE733" s="105" t="str">
        <f>IFERROR(__xludf.DUMMYFUNCTION("""COMPUTED_VALUE"""),"")</f>
        <v/>
      </c>
      <c r="AF733" s="105" t="str">
        <f>IFERROR(__xludf.DUMMYFUNCTION("""COMPUTED_VALUE"""),"")</f>
        <v/>
      </c>
      <c r="AG733" s="105" t="str">
        <f>IFERROR(__xludf.DUMMYFUNCTION("""COMPUTED_VALUE"""),"")</f>
        <v/>
      </c>
      <c r="AH733" s="105" t="str">
        <f>IFERROR(__xludf.DUMMYFUNCTION("""COMPUTED_VALUE"""),"")</f>
        <v/>
      </c>
      <c r="AI733" s="105" t="str">
        <f>IFERROR(__xludf.DUMMYFUNCTION("""COMPUTED_VALUE"""),"")</f>
        <v/>
      </c>
      <c r="AJ733" s="105" t="str">
        <f>IFERROR(__xludf.DUMMYFUNCTION("""COMPUTED_VALUE"""),"")</f>
        <v/>
      </c>
      <c r="AK733" s="105" t="str">
        <f>IFERROR(__xludf.DUMMYFUNCTION("""COMPUTED_VALUE"""),"")</f>
        <v/>
      </c>
      <c r="AL733" s="105" t="str">
        <f>IFERROR(__xludf.DUMMYFUNCTION("""COMPUTED_VALUE"""),"")</f>
        <v/>
      </c>
      <c r="AM733" s="105" t="str">
        <f>IFERROR(__xludf.DUMMYFUNCTION("""COMPUTED_VALUE"""),"")</f>
        <v/>
      </c>
      <c r="AN733" s="105" t="str">
        <f>IFERROR(__xludf.DUMMYFUNCTION("""COMPUTED_VALUE"""),"")</f>
        <v/>
      </c>
    </row>
    <row r="734">
      <c r="A734" s="105"/>
      <c r="B734" s="105"/>
      <c r="C734" s="105"/>
      <c r="D734" s="105"/>
      <c r="E734" s="106"/>
      <c r="F734" s="205"/>
      <c r="G734" s="105"/>
      <c r="H734" s="108"/>
      <c r="I734" s="105"/>
      <c r="J734" s="108" t="str">
        <f>IFERROR(__xludf.DUMMYFUNCTION("""COMPUTED_VALUE"""),"")</f>
        <v/>
      </c>
      <c r="K734" s="105" t="str">
        <f>IFERROR(__xludf.DUMMYFUNCTION("""COMPUTED_VALUE"""),"")</f>
        <v/>
      </c>
      <c r="L734" s="105" t="str">
        <f>IFERROR(__xludf.DUMMYFUNCTION("""COMPUTED_VALUE"""),"")</f>
        <v/>
      </c>
      <c r="M734" s="105" t="str">
        <f>IFERROR(__xludf.DUMMYFUNCTION("""COMPUTED_VALUE"""),"")</f>
        <v/>
      </c>
      <c r="N734" s="105" t="str">
        <f>IFERROR(__xludf.DUMMYFUNCTION("""COMPUTED_VALUE"""),"")</f>
        <v/>
      </c>
      <c r="O734" s="105" t="str">
        <f>IFERROR(__xludf.DUMMYFUNCTION("""COMPUTED_VALUE"""),"")</f>
        <v/>
      </c>
      <c r="P734" s="105" t="str">
        <f>IFERROR(__xludf.DUMMYFUNCTION("""COMPUTED_VALUE"""),"")</f>
        <v/>
      </c>
      <c r="Q734" s="105" t="str">
        <f>IFERROR(__xludf.DUMMYFUNCTION("""COMPUTED_VALUE"""),"")</f>
        <v/>
      </c>
      <c r="R734" s="105" t="str">
        <f>IFERROR(__xludf.DUMMYFUNCTION("""COMPUTED_VALUE"""),"")</f>
        <v/>
      </c>
      <c r="S734" s="105" t="str">
        <f>IFERROR(__xludf.DUMMYFUNCTION("""COMPUTED_VALUE"""),"")</f>
        <v/>
      </c>
      <c r="T734" s="105" t="str">
        <f>IFERROR(__xludf.DUMMYFUNCTION("""COMPUTED_VALUE"""),"")</f>
        <v/>
      </c>
      <c r="U734" s="105" t="str">
        <f>IFERROR(__xludf.DUMMYFUNCTION("""COMPUTED_VALUE"""),"")</f>
        <v/>
      </c>
      <c r="V734" s="105" t="str">
        <f>IFERROR(__xludf.DUMMYFUNCTION("""COMPUTED_VALUE"""),"")</f>
        <v/>
      </c>
      <c r="W734" s="105" t="str">
        <f>IFERROR(__xludf.DUMMYFUNCTION("""COMPUTED_VALUE"""),"")</f>
        <v/>
      </c>
      <c r="X734" s="105" t="str">
        <f>IFERROR(__xludf.DUMMYFUNCTION("""COMPUTED_VALUE"""),"")</f>
        <v/>
      </c>
      <c r="Y734" s="105" t="str">
        <f>IFERROR(__xludf.DUMMYFUNCTION("""COMPUTED_VALUE"""),"")</f>
        <v/>
      </c>
      <c r="Z734" s="105" t="str">
        <f>IFERROR(__xludf.DUMMYFUNCTION("""COMPUTED_VALUE"""),"")</f>
        <v/>
      </c>
      <c r="AA734" s="105" t="str">
        <f>IFERROR(__xludf.DUMMYFUNCTION("""COMPUTED_VALUE"""),"")</f>
        <v/>
      </c>
      <c r="AB734" s="105" t="str">
        <f>IFERROR(__xludf.DUMMYFUNCTION("""COMPUTED_VALUE"""),"")</f>
        <v/>
      </c>
      <c r="AC734" s="105" t="str">
        <f>IFERROR(__xludf.DUMMYFUNCTION("""COMPUTED_VALUE"""),"")</f>
        <v/>
      </c>
      <c r="AD734" s="105" t="str">
        <f>IFERROR(__xludf.DUMMYFUNCTION("""COMPUTED_VALUE"""),"")</f>
        <v/>
      </c>
      <c r="AE734" s="105" t="str">
        <f>IFERROR(__xludf.DUMMYFUNCTION("""COMPUTED_VALUE"""),"")</f>
        <v/>
      </c>
      <c r="AF734" s="105" t="str">
        <f>IFERROR(__xludf.DUMMYFUNCTION("""COMPUTED_VALUE"""),"")</f>
        <v/>
      </c>
      <c r="AG734" s="105" t="str">
        <f>IFERROR(__xludf.DUMMYFUNCTION("""COMPUTED_VALUE"""),"")</f>
        <v/>
      </c>
      <c r="AH734" s="105" t="str">
        <f>IFERROR(__xludf.DUMMYFUNCTION("""COMPUTED_VALUE"""),"")</f>
        <v/>
      </c>
      <c r="AI734" s="105" t="str">
        <f>IFERROR(__xludf.DUMMYFUNCTION("""COMPUTED_VALUE"""),"")</f>
        <v/>
      </c>
      <c r="AJ734" s="105" t="str">
        <f>IFERROR(__xludf.DUMMYFUNCTION("""COMPUTED_VALUE"""),"")</f>
        <v/>
      </c>
      <c r="AK734" s="105" t="str">
        <f>IFERROR(__xludf.DUMMYFUNCTION("""COMPUTED_VALUE"""),"")</f>
        <v/>
      </c>
      <c r="AL734" s="105" t="str">
        <f>IFERROR(__xludf.DUMMYFUNCTION("""COMPUTED_VALUE"""),"")</f>
        <v/>
      </c>
      <c r="AM734" s="105" t="str">
        <f>IFERROR(__xludf.DUMMYFUNCTION("""COMPUTED_VALUE"""),"")</f>
        <v/>
      </c>
      <c r="AN734" s="105" t="str">
        <f>IFERROR(__xludf.DUMMYFUNCTION("""COMPUTED_VALUE"""),"")</f>
        <v/>
      </c>
    </row>
    <row r="735">
      <c r="A735" s="105"/>
      <c r="B735" s="105"/>
      <c r="C735" s="105"/>
      <c r="D735" s="105"/>
      <c r="E735" s="106"/>
      <c r="F735" s="205"/>
      <c r="G735" s="105"/>
      <c r="H735" s="108"/>
      <c r="I735" s="105"/>
      <c r="J735" s="108" t="str">
        <f>IFERROR(__xludf.DUMMYFUNCTION("""COMPUTED_VALUE"""),"")</f>
        <v/>
      </c>
      <c r="K735" s="105" t="str">
        <f>IFERROR(__xludf.DUMMYFUNCTION("""COMPUTED_VALUE"""),"")</f>
        <v/>
      </c>
      <c r="L735" s="105" t="str">
        <f>IFERROR(__xludf.DUMMYFUNCTION("""COMPUTED_VALUE"""),"")</f>
        <v/>
      </c>
      <c r="M735" s="105" t="str">
        <f>IFERROR(__xludf.DUMMYFUNCTION("""COMPUTED_VALUE"""),"")</f>
        <v/>
      </c>
      <c r="N735" s="105" t="str">
        <f>IFERROR(__xludf.DUMMYFUNCTION("""COMPUTED_VALUE"""),"")</f>
        <v/>
      </c>
      <c r="O735" s="105" t="str">
        <f>IFERROR(__xludf.DUMMYFUNCTION("""COMPUTED_VALUE"""),"")</f>
        <v/>
      </c>
      <c r="P735" s="105" t="str">
        <f>IFERROR(__xludf.DUMMYFUNCTION("""COMPUTED_VALUE"""),"")</f>
        <v/>
      </c>
      <c r="Q735" s="105" t="str">
        <f>IFERROR(__xludf.DUMMYFUNCTION("""COMPUTED_VALUE"""),"")</f>
        <v/>
      </c>
      <c r="R735" s="105" t="str">
        <f>IFERROR(__xludf.DUMMYFUNCTION("""COMPUTED_VALUE"""),"")</f>
        <v/>
      </c>
      <c r="S735" s="105" t="str">
        <f>IFERROR(__xludf.DUMMYFUNCTION("""COMPUTED_VALUE"""),"")</f>
        <v/>
      </c>
      <c r="T735" s="105" t="str">
        <f>IFERROR(__xludf.DUMMYFUNCTION("""COMPUTED_VALUE"""),"")</f>
        <v/>
      </c>
      <c r="U735" s="105" t="str">
        <f>IFERROR(__xludf.DUMMYFUNCTION("""COMPUTED_VALUE"""),"")</f>
        <v/>
      </c>
      <c r="V735" s="105" t="str">
        <f>IFERROR(__xludf.DUMMYFUNCTION("""COMPUTED_VALUE"""),"")</f>
        <v/>
      </c>
      <c r="W735" s="105" t="str">
        <f>IFERROR(__xludf.DUMMYFUNCTION("""COMPUTED_VALUE"""),"")</f>
        <v/>
      </c>
      <c r="X735" s="105" t="str">
        <f>IFERROR(__xludf.DUMMYFUNCTION("""COMPUTED_VALUE"""),"")</f>
        <v/>
      </c>
      <c r="Y735" s="105" t="str">
        <f>IFERROR(__xludf.DUMMYFUNCTION("""COMPUTED_VALUE"""),"")</f>
        <v/>
      </c>
      <c r="Z735" s="105" t="str">
        <f>IFERROR(__xludf.DUMMYFUNCTION("""COMPUTED_VALUE"""),"")</f>
        <v/>
      </c>
      <c r="AA735" s="105" t="str">
        <f>IFERROR(__xludf.DUMMYFUNCTION("""COMPUTED_VALUE"""),"")</f>
        <v/>
      </c>
      <c r="AB735" s="105" t="str">
        <f>IFERROR(__xludf.DUMMYFUNCTION("""COMPUTED_VALUE"""),"")</f>
        <v/>
      </c>
      <c r="AC735" s="105" t="str">
        <f>IFERROR(__xludf.DUMMYFUNCTION("""COMPUTED_VALUE"""),"")</f>
        <v/>
      </c>
      <c r="AD735" s="105" t="str">
        <f>IFERROR(__xludf.DUMMYFUNCTION("""COMPUTED_VALUE"""),"")</f>
        <v/>
      </c>
      <c r="AE735" s="105" t="str">
        <f>IFERROR(__xludf.DUMMYFUNCTION("""COMPUTED_VALUE"""),"")</f>
        <v/>
      </c>
      <c r="AF735" s="105" t="str">
        <f>IFERROR(__xludf.DUMMYFUNCTION("""COMPUTED_VALUE"""),"")</f>
        <v/>
      </c>
      <c r="AG735" s="105" t="str">
        <f>IFERROR(__xludf.DUMMYFUNCTION("""COMPUTED_VALUE"""),"")</f>
        <v/>
      </c>
      <c r="AH735" s="105" t="str">
        <f>IFERROR(__xludf.DUMMYFUNCTION("""COMPUTED_VALUE"""),"")</f>
        <v/>
      </c>
      <c r="AI735" s="105" t="str">
        <f>IFERROR(__xludf.DUMMYFUNCTION("""COMPUTED_VALUE"""),"")</f>
        <v/>
      </c>
      <c r="AJ735" s="105" t="str">
        <f>IFERROR(__xludf.DUMMYFUNCTION("""COMPUTED_VALUE"""),"")</f>
        <v/>
      </c>
      <c r="AK735" s="105" t="str">
        <f>IFERROR(__xludf.DUMMYFUNCTION("""COMPUTED_VALUE"""),"")</f>
        <v/>
      </c>
      <c r="AL735" s="105" t="str">
        <f>IFERROR(__xludf.DUMMYFUNCTION("""COMPUTED_VALUE"""),"")</f>
        <v/>
      </c>
      <c r="AM735" s="105" t="str">
        <f>IFERROR(__xludf.DUMMYFUNCTION("""COMPUTED_VALUE"""),"")</f>
        <v/>
      </c>
      <c r="AN735" s="105" t="str">
        <f>IFERROR(__xludf.DUMMYFUNCTION("""COMPUTED_VALUE"""),"")</f>
        <v/>
      </c>
    </row>
    <row r="736">
      <c r="A736" s="105"/>
      <c r="B736" s="105"/>
      <c r="C736" s="105"/>
      <c r="D736" s="105"/>
      <c r="E736" s="106"/>
      <c r="F736" s="205"/>
      <c r="G736" s="105"/>
      <c r="H736" s="108"/>
      <c r="I736" s="105"/>
      <c r="J736" s="108" t="str">
        <f>IFERROR(__xludf.DUMMYFUNCTION("""COMPUTED_VALUE"""),"")</f>
        <v/>
      </c>
      <c r="K736" s="105" t="str">
        <f>IFERROR(__xludf.DUMMYFUNCTION("""COMPUTED_VALUE"""),"")</f>
        <v/>
      </c>
      <c r="L736" s="105" t="str">
        <f>IFERROR(__xludf.DUMMYFUNCTION("""COMPUTED_VALUE"""),"")</f>
        <v/>
      </c>
      <c r="M736" s="105" t="str">
        <f>IFERROR(__xludf.DUMMYFUNCTION("""COMPUTED_VALUE"""),"")</f>
        <v/>
      </c>
      <c r="N736" s="105" t="str">
        <f>IFERROR(__xludf.DUMMYFUNCTION("""COMPUTED_VALUE"""),"")</f>
        <v/>
      </c>
      <c r="O736" s="105" t="str">
        <f>IFERROR(__xludf.DUMMYFUNCTION("""COMPUTED_VALUE"""),"")</f>
        <v/>
      </c>
      <c r="P736" s="105" t="str">
        <f>IFERROR(__xludf.DUMMYFUNCTION("""COMPUTED_VALUE"""),"")</f>
        <v/>
      </c>
      <c r="Q736" s="105" t="str">
        <f>IFERROR(__xludf.DUMMYFUNCTION("""COMPUTED_VALUE"""),"")</f>
        <v/>
      </c>
      <c r="R736" s="105" t="str">
        <f>IFERROR(__xludf.DUMMYFUNCTION("""COMPUTED_VALUE"""),"")</f>
        <v/>
      </c>
      <c r="S736" s="105" t="str">
        <f>IFERROR(__xludf.DUMMYFUNCTION("""COMPUTED_VALUE"""),"")</f>
        <v/>
      </c>
      <c r="T736" s="105" t="str">
        <f>IFERROR(__xludf.DUMMYFUNCTION("""COMPUTED_VALUE"""),"")</f>
        <v/>
      </c>
      <c r="U736" s="105" t="str">
        <f>IFERROR(__xludf.DUMMYFUNCTION("""COMPUTED_VALUE"""),"")</f>
        <v/>
      </c>
      <c r="V736" s="105" t="str">
        <f>IFERROR(__xludf.DUMMYFUNCTION("""COMPUTED_VALUE"""),"")</f>
        <v/>
      </c>
      <c r="W736" s="105" t="str">
        <f>IFERROR(__xludf.DUMMYFUNCTION("""COMPUTED_VALUE"""),"")</f>
        <v/>
      </c>
      <c r="X736" s="105" t="str">
        <f>IFERROR(__xludf.DUMMYFUNCTION("""COMPUTED_VALUE"""),"")</f>
        <v/>
      </c>
      <c r="Y736" s="105" t="str">
        <f>IFERROR(__xludf.DUMMYFUNCTION("""COMPUTED_VALUE"""),"")</f>
        <v/>
      </c>
      <c r="Z736" s="105" t="str">
        <f>IFERROR(__xludf.DUMMYFUNCTION("""COMPUTED_VALUE"""),"")</f>
        <v/>
      </c>
      <c r="AA736" s="105" t="str">
        <f>IFERROR(__xludf.DUMMYFUNCTION("""COMPUTED_VALUE"""),"")</f>
        <v/>
      </c>
      <c r="AB736" s="105" t="str">
        <f>IFERROR(__xludf.DUMMYFUNCTION("""COMPUTED_VALUE"""),"")</f>
        <v/>
      </c>
      <c r="AC736" s="105" t="str">
        <f>IFERROR(__xludf.DUMMYFUNCTION("""COMPUTED_VALUE"""),"")</f>
        <v/>
      </c>
      <c r="AD736" s="105" t="str">
        <f>IFERROR(__xludf.DUMMYFUNCTION("""COMPUTED_VALUE"""),"")</f>
        <v/>
      </c>
      <c r="AE736" s="105" t="str">
        <f>IFERROR(__xludf.DUMMYFUNCTION("""COMPUTED_VALUE"""),"")</f>
        <v/>
      </c>
      <c r="AF736" s="105" t="str">
        <f>IFERROR(__xludf.DUMMYFUNCTION("""COMPUTED_VALUE"""),"")</f>
        <v/>
      </c>
      <c r="AG736" s="105" t="str">
        <f>IFERROR(__xludf.DUMMYFUNCTION("""COMPUTED_VALUE"""),"")</f>
        <v/>
      </c>
      <c r="AH736" s="105" t="str">
        <f>IFERROR(__xludf.DUMMYFUNCTION("""COMPUTED_VALUE"""),"")</f>
        <v/>
      </c>
      <c r="AI736" s="105" t="str">
        <f>IFERROR(__xludf.DUMMYFUNCTION("""COMPUTED_VALUE"""),"")</f>
        <v/>
      </c>
      <c r="AJ736" s="105" t="str">
        <f>IFERROR(__xludf.DUMMYFUNCTION("""COMPUTED_VALUE"""),"")</f>
        <v/>
      </c>
      <c r="AK736" s="105" t="str">
        <f>IFERROR(__xludf.DUMMYFUNCTION("""COMPUTED_VALUE"""),"")</f>
        <v/>
      </c>
      <c r="AL736" s="105" t="str">
        <f>IFERROR(__xludf.DUMMYFUNCTION("""COMPUTED_VALUE"""),"")</f>
        <v/>
      </c>
      <c r="AM736" s="105" t="str">
        <f>IFERROR(__xludf.DUMMYFUNCTION("""COMPUTED_VALUE"""),"")</f>
        <v/>
      </c>
      <c r="AN736" s="105" t="str">
        <f>IFERROR(__xludf.DUMMYFUNCTION("""COMPUTED_VALUE"""),"")</f>
        <v/>
      </c>
    </row>
    <row r="737">
      <c r="A737" s="105"/>
      <c r="B737" s="105"/>
      <c r="C737" s="105"/>
      <c r="D737" s="105"/>
      <c r="E737" s="106"/>
      <c r="F737" s="205"/>
      <c r="G737" s="105"/>
      <c r="H737" s="108"/>
      <c r="I737" s="105"/>
      <c r="J737" s="108" t="str">
        <f>IFERROR(__xludf.DUMMYFUNCTION("""COMPUTED_VALUE"""),"")</f>
        <v/>
      </c>
      <c r="K737" s="105" t="str">
        <f>IFERROR(__xludf.DUMMYFUNCTION("""COMPUTED_VALUE"""),"")</f>
        <v/>
      </c>
      <c r="L737" s="105" t="str">
        <f>IFERROR(__xludf.DUMMYFUNCTION("""COMPUTED_VALUE"""),"")</f>
        <v/>
      </c>
      <c r="M737" s="105" t="str">
        <f>IFERROR(__xludf.DUMMYFUNCTION("""COMPUTED_VALUE"""),"")</f>
        <v/>
      </c>
      <c r="N737" s="105" t="str">
        <f>IFERROR(__xludf.DUMMYFUNCTION("""COMPUTED_VALUE"""),"")</f>
        <v/>
      </c>
      <c r="O737" s="105" t="str">
        <f>IFERROR(__xludf.DUMMYFUNCTION("""COMPUTED_VALUE"""),"")</f>
        <v/>
      </c>
      <c r="P737" s="105" t="str">
        <f>IFERROR(__xludf.DUMMYFUNCTION("""COMPUTED_VALUE"""),"")</f>
        <v/>
      </c>
      <c r="Q737" s="105" t="str">
        <f>IFERROR(__xludf.DUMMYFUNCTION("""COMPUTED_VALUE"""),"")</f>
        <v/>
      </c>
      <c r="R737" s="105" t="str">
        <f>IFERROR(__xludf.DUMMYFUNCTION("""COMPUTED_VALUE"""),"")</f>
        <v/>
      </c>
      <c r="S737" s="105" t="str">
        <f>IFERROR(__xludf.DUMMYFUNCTION("""COMPUTED_VALUE"""),"")</f>
        <v/>
      </c>
      <c r="T737" s="105" t="str">
        <f>IFERROR(__xludf.DUMMYFUNCTION("""COMPUTED_VALUE"""),"")</f>
        <v/>
      </c>
      <c r="U737" s="105" t="str">
        <f>IFERROR(__xludf.DUMMYFUNCTION("""COMPUTED_VALUE"""),"")</f>
        <v/>
      </c>
      <c r="V737" s="105" t="str">
        <f>IFERROR(__xludf.DUMMYFUNCTION("""COMPUTED_VALUE"""),"")</f>
        <v/>
      </c>
      <c r="W737" s="105" t="str">
        <f>IFERROR(__xludf.DUMMYFUNCTION("""COMPUTED_VALUE"""),"")</f>
        <v/>
      </c>
      <c r="X737" s="105" t="str">
        <f>IFERROR(__xludf.DUMMYFUNCTION("""COMPUTED_VALUE"""),"")</f>
        <v/>
      </c>
      <c r="Y737" s="105" t="str">
        <f>IFERROR(__xludf.DUMMYFUNCTION("""COMPUTED_VALUE"""),"")</f>
        <v/>
      </c>
      <c r="Z737" s="105" t="str">
        <f>IFERROR(__xludf.DUMMYFUNCTION("""COMPUTED_VALUE"""),"")</f>
        <v/>
      </c>
      <c r="AA737" s="105" t="str">
        <f>IFERROR(__xludf.DUMMYFUNCTION("""COMPUTED_VALUE"""),"")</f>
        <v/>
      </c>
      <c r="AB737" s="105" t="str">
        <f>IFERROR(__xludf.DUMMYFUNCTION("""COMPUTED_VALUE"""),"")</f>
        <v/>
      </c>
      <c r="AC737" s="105" t="str">
        <f>IFERROR(__xludf.DUMMYFUNCTION("""COMPUTED_VALUE"""),"")</f>
        <v/>
      </c>
      <c r="AD737" s="105" t="str">
        <f>IFERROR(__xludf.DUMMYFUNCTION("""COMPUTED_VALUE"""),"")</f>
        <v/>
      </c>
      <c r="AE737" s="105" t="str">
        <f>IFERROR(__xludf.DUMMYFUNCTION("""COMPUTED_VALUE"""),"")</f>
        <v/>
      </c>
      <c r="AF737" s="105" t="str">
        <f>IFERROR(__xludf.DUMMYFUNCTION("""COMPUTED_VALUE"""),"")</f>
        <v/>
      </c>
      <c r="AG737" s="105" t="str">
        <f>IFERROR(__xludf.DUMMYFUNCTION("""COMPUTED_VALUE"""),"")</f>
        <v/>
      </c>
      <c r="AH737" s="105" t="str">
        <f>IFERROR(__xludf.DUMMYFUNCTION("""COMPUTED_VALUE"""),"")</f>
        <v/>
      </c>
      <c r="AI737" s="105" t="str">
        <f>IFERROR(__xludf.DUMMYFUNCTION("""COMPUTED_VALUE"""),"")</f>
        <v/>
      </c>
      <c r="AJ737" s="105" t="str">
        <f>IFERROR(__xludf.DUMMYFUNCTION("""COMPUTED_VALUE"""),"")</f>
        <v/>
      </c>
      <c r="AK737" s="105" t="str">
        <f>IFERROR(__xludf.DUMMYFUNCTION("""COMPUTED_VALUE"""),"")</f>
        <v/>
      </c>
      <c r="AL737" s="105" t="str">
        <f>IFERROR(__xludf.DUMMYFUNCTION("""COMPUTED_VALUE"""),"")</f>
        <v/>
      </c>
      <c r="AM737" s="105" t="str">
        <f>IFERROR(__xludf.DUMMYFUNCTION("""COMPUTED_VALUE"""),"")</f>
        <v/>
      </c>
      <c r="AN737" s="105" t="str">
        <f>IFERROR(__xludf.DUMMYFUNCTION("""COMPUTED_VALUE"""),"")</f>
        <v/>
      </c>
    </row>
    <row r="738">
      <c r="A738" s="105"/>
      <c r="B738" s="105"/>
      <c r="C738" s="105"/>
      <c r="D738" s="105"/>
      <c r="E738" s="106"/>
      <c r="F738" s="205"/>
      <c r="G738" s="105"/>
      <c r="H738" s="108"/>
      <c r="I738" s="105"/>
      <c r="J738" s="108" t="str">
        <f>IFERROR(__xludf.DUMMYFUNCTION("""COMPUTED_VALUE"""),"")</f>
        <v/>
      </c>
      <c r="K738" s="105" t="str">
        <f>IFERROR(__xludf.DUMMYFUNCTION("""COMPUTED_VALUE"""),"")</f>
        <v/>
      </c>
      <c r="L738" s="105" t="str">
        <f>IFERROR(__xludf.DUMMYFUNCTION("""COMPUTED_VALUE"""),"")</f>
        <v/>
      </c>
      <c r="M738" s="105" t="str">
        <f>IFERROR(__xludf.DUMMYFUNCTION("""COMPUTED_VALUE"""),"")</f>
        <v/>
      </c>
      <c r="N738" s="105" t="str">
        <f>IFERROR(__xludf.DUMMYFUNCTION("""COMPUTED_VALUE"""),"")</f>
        <v/>
      </c>
      <c r="O738" s="105" t="str">
        <f>IFERROR(__xludf.DUMMYFUNCTION("""COMPUTED_VALUE"""),"")</f>
        <v/>
      </c>
      <c r="P738" s="105" t="str">
        <f>IFERROR(__xludf.DUMMYFUNCTION("""COMPUTED_VALUE"""),"")</f>
        <v/>
      </c>
      <c r="Q738" s="105" t="str">
        <f>IFERROR(__xludf.DUMMYFUNCTION("""COMPUTED_VALUE"""),"")</f>
        <v/>
      </c>
      <c r="R738" s="105" t="str">
        <f>IFERROR(__xludf.DUMMYFUNCTION("""COMPUTED_VALUE"""),"")</f>
        <v/>
      </c>
      <c r="S738" s="105" t="str">
        <f>IFERROR(__xludf.DUMMYFUNCTION("""COMPUTED_VALUE"""),"")</f>
        <v/>
      </c>
      <c r="T738" s="105" t="str">
        <f>IFERROR(__xludf.DUMMYFUNCTION("""COMPUTED_VALUE"""),"")</f>
        <v/>
      </c>
      <c r="U738" s="105" t="str">
        <f>IFERROR(__xludf.DUMMYFUNCTION("""COMPUTED_VALUE"""),"")</f>
        <v/>
      </c>
      <c r="V738" s="105" t="str">
        <f>IFERROR(__xludf.DUMMYFUNCTION("""COMPUTED_VALUE"""),"")</f>
        <v/>
      </c>
      <c r="W738" s="105" t="str">
        <f>IFERROR(__xludf.DUMMYFUNCTION("""COMPUTED_VALUE"""),"")</f>
        <v/>
      </c>
      <c r="X738" s="105" t="str">
        <f>IFERROR(__xludf.DUMMYFUNCTION("""COMPUTED_VALUE"""),"")</f>
        <v/>
      </c>
      <c r="Y738" s="105" t="str">
        <f>IFERROR(__xludf.DUMMYFUNCTION("""COMPUTED_VALUE"""),"")</f>
        <v/>
      </c>
      <c r="Z738" s="105" t="str">
        <f>IFERROR(__xludf.DUMMYFUNCTION("""COMPUTED_VALUE"""),"")</f>
        <v/>
      </c>
      <c r="AA738" s="105" t="str">
        <f>IFERROR(__xludf.DUMMYFUNCTION("""COMPUTED_VALUE"""),"")</f>
        <v/>
      </c>
      <c r="AB738" s="105" t="str">
        <f>IFERROR(__xludf.DUMMYFUNCTION("""COMPUTED_VALUE"""),"")</f>
        <v/>
      </c>
      <c r="AC738" s="105" t="str">
        <f>IFERROR(__xludf.DUMMYFUNCTION("""COMPUTED_VALUE"""),"")</f>
        <v/>
      </c>
      <c r="AD738" s="105" t="str">
        <f>IFERROR(__xludf.DUMMYFUNCTION("""COMPUTED_VALUE"""),"")</f>
        <v/>
      </c>
      <c r="AE738" s="105" t="str">
        <f>IFERROR(__xludf.DUMMYFUNCTION("""COMPUTED_VALUE"""),"")</f>
        <v/>
      </c>
      <c r="AF738" s="105" t="str">
        <f>IFERROR(__xludf.DUMMYFUNCTION("""COMPUTED_VALUE"""),"")</f>
        <v/>
      </c>
      <c r="AG738" s="105" t="str">
        <f>IFERROR(__xludf.DUMMYFUNCTION("""COMPUTED_VALUE"""),"")</f>
        <v/>
      </c>
      <c r="AH738" s="105" t="str">
        <f>IFERROR(__xludf.DUMMYFUNCTION("""COMPUTED_VALUE"""),"")</f>
        <v/>
      </c>
      <c r="AI738" s="105" t="str">
        <f>IFERROR(__xludf.DUMMYFUNCTION("""COMPUTED_VALUE"""),"")</f>
        <v/>
      </c>
      <c r="AJ738" s="105" t="str">
        <f>IFERROR(__xludf.DUMMYFUNCTION("""COMPUTED_VALUE"""),"")</f>
        <v/>
      </c>
      <c r="AK738" s="105" t="str">
        <f>IFERROR(__xludf.DUMMYFUNCTION("""COMPUTED_VALUE"""),"")</f>
        <v/>
      </c>
      <c r="AL738" s="105" t="str">
        <f>IFERROR(__xludf.DUMMYFUNCTION("""COMPUTED_VALUE"""),"")</f>
        <v/>
      </c>
      <c r="AM738" s="105" t="str">
        <f>IFERROR(__xludf.DUMMYFUNCTION("""COMPUTED_VALUE"""),"")</f>
        <v/>
      </c>
      <c r="AN738" s="105" t="str">
        <f>IFERROR(__xludf.DUMMYFUNCTION("""COMPUTED_VALUE"""),"")</f>
        <v/>
      </c>
    </row>
    <row r="739">
      <c r="A739" s="105"/>
      <c r="B739" s="105"/>
      <c r="C739" s="105"/>
      <c r="D739" s="105"/>
      <c r="E739" s="106"/>
      <c r="F739" s="205"/>
      <c r="G739" s="105"/>
      <c r="H739" s="108"/>
      <c r="I739" s="105"/>
      <c r="J739" s="108" t="str">
        <f>IFERROR(__xludf.DUMMYFUNCTION("""COMPUTED_VALUE"""),"")</f>
        <v/>
      </c>
      <c r="K739" s="105" t="str">
        <f>IFERROR(__xludf.DUMMYFUNCTION("""COMPUTED_VALUE"""),"")</f>
        <v/>
      </c>
      <c r="L739" s="105" t="str">
        <f>IFERROR(__xludf.DUMMYFUNCTION("""COMPUTED_VALUE"""),"")</f>
        <v/>
      </c>
      <c r="M739" s="105" t="str">
        <f>IFERROR(__xludf.DUMMYFUNCTION("""COMPUTED_VALUE"""),"")</f>
        <v/>
      </c>
      <c r="N739" s="105" t="str">
        <f>IFERROR(__xludf.DUMMYFUNCTION("""COMPUTED_VALUE"""),"")</f>
        <v/>
      </c>
      <c r="O739" s="105" t="str">
        <f>IFERROR(__xludf.DUMMYFUNCTION("""COMPUTED_VALUE"""),"")</f>
        <v/>
      </c>
      <c r="P739" s="105" t="str">
        <f>IFERROR(__xludf.DUMMYFUNCTION("""COMPUTED_VALUE"""),"")</f>
        <v/>
      </c>
      <c r="Q739" s="105" t="str">
        <f>IFERROR(__xludf.DUMMYFUNCTION("""COMPUTED_VALUE"""),"")</f>
        <v/>
      </c>
      <c r="R739" s="105" t="str">
        <f>IFERROR(__xludf.DUMMYFUNCTION("""COMPUTED_VALUE"""),"")</f>
        <v/>
      </c>
      <c r="S739" s="105" t="str">
        <f>IFERROR(__xludf.DUMMYFUNCTION("""COMPUTED_VALUE"""),"")</f>
        <v/>
      </c>
      <c r="T739" s="105" t="str">
        <f>IFERROR(__xludf.DUMMYFUNCTION("""COMPUTED_VALUE"""),"")</f>
        <v/>
      </c>
      <c r="U739" s="105" t="str">
        <f>IFERROR(__xludf.DUMMYFUNCTION("""COMPUTED_VALUE"""),"")</f>
        <v/>
      </c>
      <c r="V739" s="105" t="str">
        <f>IFERROR(__xludf.DUMMYFUNCTION("""COMPUTED_VALUE"""),"")</f>
        <v/>
      </c>
      <c r="W739" s="105" t="str">
        <f>IFERROR(__xludf.DUMMYFUNCTION("""COMPUTED_VALUE"""),"")</f>
        <v/>
      </c>
      <c r="X739" s="105" t="str">
        <f>IFERROR(__xludf.DUMMYFUNCTION("""COMPUTED_VALUE"""),"")</f>
        <v/>
      </c>
      <c r="Y739" s="105" t="str">
        <f>IFERROR(__xludf.DUMMYFUNCTION("""COMPUTED_VALUE"""),"")</f>
        <v/>
      </c>
      <c r="Z739" s="105" t="str">
        <f>IFERROR(__xludf.DUMMYFUNCTION("""COMPUTED_VALUE"""),"")</f>
        <v/>
      </c>
      <c r="AA739" s="105" t="str">
        <f>IFERROR(__xludf.DUMMYFUNCTION("""COMPUTED_VALUE"""),"")</f>
        <v/>
      </c>
      <c r="AB739" s="105" t="str">
        <f>IFERROR(__xludf.DUMMYFUNCTION("""COMPUTED_VALUE"""),"")</f>
        <v/>
      </c>
      <c r="AC739" s="105" t="str">
        <f>IFERROR(__xludf.DUMMYFUNCTION("""COMPUTED_VALUE"""),"")</f>
        <v/>
      </c>
      <c r="AD739" s="105" t="str">
        <f>IFERROR(__xludf.DUMMYFUNCTION("""COMPUTED_VALUE"""),"")</f>
        <v/>
      </c>
      <c r="AE739" s="105" t="str">
        <f>IFERROR(__xludf.DUMMYFUNCTION("""COMPUTED_VALUE"""),"")</f>
        <v/>
      </c>
      <c r="AF739" s="105" t="str">
        <f>IFERROR(__xludf.DUMMYFUNCTION("""COMPUTED_VALUE"""),"")</f>
        <v/>
      </c>
      <c r="AG739" s="105" t="str">
        <f>IFERROR(__xludf.DUMMYFUNCTION("""COMPUTED_VALUE"""),"")</f>
        <v/>
      </c>
      <c r="AH739" s="105" t="str">
        <f>IFERROR(__xludf.DUMMYFUNCTION("""COMPUTED_VALUE"""),"")</f>
        <v/>
      </c>
      <c r="AI739" s="105" t="str">
        <f>IFERROR(__xludf.DUMMYFUNCTION("""COMPUTED_VALUE"""),"")</f>
        <v/>
      </c>
      <c r="AJ739" s="105" t="str">
        <f>IFERROR(__xludf.DUMMYFUNCTION("""COMPUTED_VALUE"""),"")</f>
        <v/>
      </c>
      <c r="AK739" s="105" t="str">
        <f>IFERROR(__xludf.DUMMYFUNCTION("""COMPUTED_VALUE"""),"")</f>
        <v/>
      </c>
      <c r="AL739" s="105" t="str">
        <f>IFERROR(__xludf.DUMMYFUNCTION("""COMPUTED_VALUE"""),"")</f>
        <v/>
      </c>
      <c r="AM739" s="105" t="str">
        <f>IFERROR(__xludf.DUMMYFUNCTION("""COMPUTED_VALUE"""),"")</f>
        <v/>
      </c>
      <c r="AN739" s="105" t="str">
        <f>IFERROR(__xludf.DUMMYFUNCTION("""COMPUTED_VALUE"""),"")</f>
        <v/>
      </c>
    </row>
    <row r="740">
      <c r="A740" s="105"/>
      <c r="B740" s="105"/>
      <c r="C740" s="105"/>
      <c r="D740" s="105"/>
      <c r="E740" s="106"/>
      <c r="F740" s="205"/>
      <c r="G740" s="105"/>
      <c r="H740" s="108"/>
      <c r="I740" s="105"/>
      <c r="J740" s="108" t="str">
        <f>IFERROR(__xludf.DUMMYFUNCTION("""COMPUTED_VALUE"""),"")</f>
        <v/>
      </c>
      <c r="K740" s="105" t="str">
        <f>IFERROR(__xludf.DUMMYFUNCTION("""COMPUTED_VALUE"""),"")</f>
        <v/>
      </c>
      <c r="L740" s="105" t="str">
        <f>IFERROR(__xludf.DUMMYFUNCTION("""COMPUTED_VALUE"""),"")</f>
        <v/>
      </c>
      <c r="M740" s="105" t="str">
        <f>IFERROR(__xludf.DUMMYFUNCTION("""COMPUTED_VALUE"""),"")</f>
        <v/>
      </c>
      <c r="N740" s="105" t="str">
        <f>IFERROR(__xludf.DUMMYFUNCTION("""COMPUTED_VALUE"""),"")</f>
        <v/>
      </c>
      <c r="O740" s="105" t="str">
        <f>IFERROR(__xludf.DUMMYFUNCTION("""COMPUTED_VALUE"""),"")</f>
        <v/>
      </c>
      <c r="P740" s="105" t="str">
        <f>IFERROR(__xludf.DUMMYFUNCTION("""COMPUTED_VALUE"""),"")</f>
        <v/>
      </c>
      <c r="Q740" s="105" t="str">
        <f>IFERROR(__xludf.DUMMYFUNCTION("""COMPUTED_VALUE"""),"")</f>
        <v/>
      </c>
      <c r="R740" s="105" t="str">
        <f>IFERROR(__xludf.DUMMYFUNCTION("""COMPUTED_VALUE"""),"")</f>
        <v/>
      </c>
      <c r="S740" s="105" t="str">
        <f>IFERROR(__xludf.DUMMYFUNCTION("""COMPUTED_VALUE"""),"")</f>
        <v/>
      </c>
      <c r="T740" s="105" t="str">
        <f>IFERROR(__xludf.DUMMYFUNCTION("""COMPUTED_VALUE"""),"")</f>
        <v/>
      </c>
      <c r="U740" s="105" t="str">
        <f>IFERROR(__xludf.DUMMYFUNCTION("""COMPUTED_VALUE"""),"")</f>
        <v/>
      </c>
      <c r="V740" s="105" t="str">
        <f>IFERROR(__xludf.DUMMYFUNCTION("""COMPUTED_VALUE"""),"")</f>
        <v/>
      </c>
      <c r="W740" s="105" t="str">
        <f>IFERROR(__xludf.DUMMYFUNCTION("""COMPUTED_VALUE"""),"")</f>
        <v/>
      </c>
      <c r="X740" s="105" t="str">
        <f>IFERROR(__xludf.DUMMYFUNCTION("""COMPUTED_VALUE"""),"")</f>
        <v/>
      </c>
      <c r="Y740" s="105" t="str">
        <f>IFERROR(__xludf.DUMMYFUNCTION("""COMPUTED_VALUE"""),"")</f>
        <v/>
      </c>
      <c r="Z740" s="105" t="str">
        <f>IFERROR(__xludf.DUMMYFUNCTION("""COMPUTED_VALUE"""),"")</f>
        <v/>
      </c>
      <c r="AA740" s="105" t="str">
        <f>IFERROR(__xludf.DUMMYFUNCTION("""COMPUTED_VALUE"""),"")</f>
        <v/>
      </c>
      <c r="AB740" s="105" t="str">
        <f>IFERROR(__xludf.DUMMYFUNCTION("""COMPUTED_VALUE"""),"")</f>
        <v/>
      </c>
      <c r="AC740" s="105" t="str">
        <f>IFERROR(__xludf.DUMMYFUNCTION("""COMPUTED_VALUE"""),"")</f>
        <v/>
      </c>
      <c r="AD740" s="105" t="str">
        <f>IFERROR(__xludf.DUMMYFUNCTION("""COMPUTED_VALUE"""),"")</f>
        <v/>
      </c>
      <c r="AE740" s="105" t="str">
        <f>IFERROR(__xludf.DUMMYFUNCTION("""COMPUTED_VALUE"""),"")</f>
        <v/>
      </c>
      <c r="AF740" s="105" t="str">
        <f>IFERROR(__xludf.DUMMYFUNCTION("""COMPUTED_VALUE"""),"")</f>
        <v/>
      </c>
      <c r="AG740" s="105" t="str">
        <f>IFERROR(__xludf.DUMMYFUNCTION("""COMPUTED_VALUE"""),"")</f>
        <v/>
      </c>
      <c r="AH740" s="105" t="str">
        <f>IFERROR(__xludf.DUMMYFUNCTION("""COMPUTED_VALUE"""),"")</f>
        <v/>
      </c>
      <c r="AI740" s="105" t="str">
        <f>IFERROR(__xludf.DUMMYFUNCTION("""COMPUTED_VALUE"""),"")</f>
        <v/>
      </c>
      <c r="AJ740" s="105" t="str">
        <f>IFERROR(__xludf.DUMMYFUNCTION("""COMPUTED_VALUE"""),"")</f>
        <v/>
      </c>
      <c r="AK740" s="105" t="str">
        <f>IFERROR(__xludf.DUMMYFUNCTION("""COMPUTED_VALUE"""),"")</f>
        <v/>
      </c>
      <c r="AL740" s="105" t="str">
        <f>IFERROR(__xludf.DUMMYFUNCTION("""COMPUTED_VALUE"""),"")</f>
        <v/>
      </c>
      <c r="AM740" s="105" t="str">
        <f>IFERROR(__xludf.DUMMYFUNCTION("""COMPUTED_VALUE"""),"")</f>
        <v/>
      </c>
      <c r="AN740" s="105" t="str">
        <f>IFERROR(__xludf.DUMMYFUNCTION("""COMPUTED_VALUE"""),"")</f>
        <v/>
      </c>
    </row>
    <row r="741">
      <c r="A741" s="105"/>
      <c r="B741" s="105"/>
      <c r="C741" s="105"/>
      <c r="D741" s="105"/>
      <c r="E741" s="106"/>
      <c r="F741" s="205"/>
      <c r="G741" s="105"/>
      <c r="H741" s="108"/>
      <c r="I741" s="105"/>
      <c r="J741" s="108" t="str">
        <f>IFERROR(__xludf.DUMMYFUNCTION("""COMPUTED_VALUE"""),"")</f>
        <v/>
      </c>
      <c r="K741" s="105" t="str">
        <f>IFERROR(__xludf.DUMMYFUNCTION("""COMPUTED_VALUE"""),"")</f>
        <v/>
      </c>
      <c r="L741" s="105" t="str">
        <f>IFERROR(__xludf.DUMMYFUNCTION("""COMPUTED_VALUE"""),"")</f>
        <v/>
      </c>
      <c r="M741" s="105" t="str">
        <f>IFERROR(__xludf.DUMMYFUNCTION("""COMPUTED_VALUE"""),"")</f>
        <v/>
      </c>
      <c r="N741" s="105" t="str">
        <f>IFERROR(__xludf.DUMMYFUNCTION("""COMPUTED_VALUE"""),"")</f>
        <v/>
      </c>
      <c r="O741" s="105" t="str">
        <f>IFERROR(__xludf.DUMMYFUNCTION("""COMPUTED_VALUE"""),"")</f>
        <v/>
      </c>
      <c r="P741" s="105" t="str">
        <f>IFERROR(__xludf.DUMMYFUNCTION("""COMPUTED_VALUE"""),"")</f>
        <v/>
      </c>
      <c r="Q741" s="105" t="str">
        <f>IFERROR(__xludf.DUMMYFUNCTION("""COMPUTED_VALUE"""),"")</f>
        <v/>
      </c>
      <c r="R741" s="105" t="str">
        <f>IFERROR(__xludf.DUMMYFUNCTION("""COMPUTED_VALUE"""),"")</f>
        <v/>
      </c>
      <c r="S741" s="105" t="str">
        <f>IFERROR(__xludf.DUMMYFUNCTION("""COMPUTED_VALUE"""),"")</f>
        <v/>
      </c>
      <c r="T741" s="105" t="str">
        <f>IFERROR(__xludf.DUMMYFUNCTION("""COMPUTED_VALUE"""),"")</f>
        <v/>
      </c>
      <c r="U741" s="105" t="str">
        <f>IFERROR(__xludf.DUMMYFUNCTION("""COMPUTED_VALUE"""),"")</f>
        <v/>
      </c>
      <c r="V741" s="105" t="str">
        <f>IFERROR(__xludf.DUMMYFUNCTION("""COMPUTED_VALUE"""),"")</f>
        <v/>
      </c>
      <c r="W741" s="105" t="str">
        <f>IFERROR(__xludf.DUMMYFUNCTION("""COMPUTED_VALUE"""),"")</f>
        <v/>
      </c>
      <c r="X741" s="105" t="str">
        <f>IFERROR(__xludf.DUMMYFUNCTION("""COMPUTED_VALUE"""),"")</f>
        <v/>
      </c>
      <c r="Y741" s="105" t="str">
        <f>IFERROR(__xludf.DUMMYFUNCTION("""COMPUTED_VALUE"""),"")</f>
        <v/>
      </c>
      <c r="Z741" s="105" t="str">
        <f>IFERROR(__xludf.DUMMYFUNCTION("""COMPUTED_VALUE"""),"")</f>
        <v/>
      </c>
      <c r="AA741" s="105" t="str">
        <f>IFERROR(__xludf.DUMMYFUNCTION("""COMPUTED_VALUE"""),"")</f>
        <v/>
      </c>
      <c r="AB741" s="105" t="str">
        <f>IFERROR(__xludf.DUMMYFUNCTION("""COMPUTED_VALUE"""),"")</f>
        <v/>
      </c>
      <c r="AC741" s="105" t="str">
        <f>IFERROR(__xludf.DUMMYFUNCTION("""COMPUTED_VALUE"""),"")</f>
        <v/>
      </c>
      <c r="AD741" s="105" t="str">
        <f>IFERROR(__xludf.DUMMYFUNCTION("""COMPUTED_VALUE"""),"")</f>
        <v/>
      </c>
      <c r="AE741" s="105" t="str">
        <f>IFERROR(__xludf.DUMMYFUNCTION("""COMPUTED_VALUE"""),"")</f>
        <v/>
      </c>
      <c r="AF741" s="105" t="str">
        <f>IFERROR(__xludf.DUMMYFUNCTION("""COMPUTED_VALUE"""),"")</f>
        <v/>
      </c>
      <c r="AG741" s="105" t="str">
        <f>IFERROR(__xludf.DUMMYFUNCTION("""COMPUTED_VALUE"""),"")</f>
        <v/>
      </c>
      <c r="AH741" s="105" t="str">
        <f>IFERROR(__xludf.DUMMYFUNCTION("""COMPUTED_VALUE"""),"")</f>
        <v/>
      </c>
      <c r="AI741" s="105" t="str">
        <f>IFERROR(__xludf.DUMMYFUNCTION("""COMPUTED_VALUE"""),"")</f>
        <v/>
      </c>
      <c r="AJ741" s="105" t="str">
        <f>IFERROR(__xludf.DUMMYFUNCTION("""COMPUTED_VALUE"""),"")</f>
        <v/>
      </c>
      <c r="AK741" s="105" t="str">
        <f>IFERROR(__xludf.DUMMYFUNCTION("""COMPUTED_VALUE"""),"")</f>
        <v/>
      </c>
      <c r="AL741" s="105" t="str">
        <f>IFERROR(__xludf.DUMMYFUNCTION("""COMPUTED_VALUE"""),"")</f>
        <v/>
      </c>
      <c r="AM741" s="105" t="str">
        <f>IFERROR(__xludf.DUMMYFUNCTION("""COMPUTED_VALUE"""),"")</f>
        <v/>
      </c>
      <c r="AN741" s="105" t="str">
        <f>IFERROR(__xludf.DUMMYFUNCTION("""COMPUTED_VALUE"""),"")</f>
        <v/>
      </c>
    </row>
    <row r="742">
      <c r="A742" s="105"/>
      <c r="B742" s="105"/>
      <c r="C742" s="105"/>
      <c r="D742" s="105"/>
      <c r="E742" s="106"/>
      <c r="F742" s="205"/>
      <c r="G742" s="105"/>
      <c r="H742" s="108"/>
      <c r="I742" s="105"/>
      <c r="J742" s="108" t="str">
        <f>IFERROR(__xludf.DUMMYFUNCTION("""COMPUTED_VALUE"""),"")</f>
        <v/>
      </c>
      <c r="K742" s="105" t="str">
        <f>IFERROR(__xludf.DUMMYFUNCTION("""COMPUTED_VALUE"""),"")</f>
        <v/>
      </c>
      <c r="L742" s="105" t="str">
        <f>IFERROR(__xludf.DUMMYFUNCTION("""COMPUTED_VALUE"""),"")</f>
        <v/>
      </c>
      <c r="M742" s="105" t="str">
        <f>IFERROR(__xludf.DUMMYFUNCTION("""COMPUTED_VALUE"""),"")</f>
        <v/>
      </c>
      <c r="N742" s="105" t="str">
        <f>IFERROR(__xludf.DUMMYFUNCTION("""COMPUTED_VALUE"""),"")</f>
        <v/>
      </c>
      <c r="O742" s="105" t="str">
        <f>IFERROR(__xludf.DUMMYFUNCTION("""COMPUTED_VALUE"""),"")</f>
        <v/>
      </c>
      <c r="P742" s="105" t="str">
        <f>IFERROR(__xludf.DUMMYFUNCTION("""COMPUTED_VALUE"""),"")</f>
        <v/>
      </c>
      <c r="Q742" s="105" t="str">
        <f>IFERROR(__xludf.DUMMYFUNCTION("""COMPUTED_VALUE"""),"")</f>
        <v/>
      </c>
      <c r="R742" s="105" t="str">
        <f>IFERROR(__xludf.DUMMYFUNCTION("""COMPUTED_VALUE"""),"")</f>
        <v/>
      </c>
      <c r="S742" s="105" t="str">
        <f>IFERROR(__xludf.DUMMYFUNCTION("""COMPUTED_VALUE"""),"")</f>
        <v/>
      </c>
      <c r="T742" s="105" t="str">
        <f>IFERROR(__xludf.DUMMYFUNCTION("""COMPUTED_VALUE"""),"")</f>
        <v/>
      </c>
      <c r="U742" s="105" t="str">
        <f>IFERROR(__xludf.DUMMYFUNCTION("""COMPUTED_VALUE"""),"")</f>
        <v/>
      </c>
      <c r="V742" s="105" t="str">
        <f>IFERROR(__xludf.DUMMYFUNCTION("""COMPUTED_VALUE"""),"")</f>
        <v/>
      </c>
      <c r="W742" s="105" t="str">
        <f>IFERROR(__xludf.DUMMYFUNCTION("""COMPUTED_VALUE"""),"")</f>
        <v/>
      </c>
      <c r="X742" s="105" t="str">
        <f>IFERROR(__xludf.DUMMYFUNCTION("""COMPUTED_VALUE"""),"")</f>
        <v/>
      </c>
      <c r="Y742" s="105" t="str">
        <f>IFERROR(__xludf.DUMMYFUNCTION("""COMPUTED_VALUE"""),"")</f>
        <v/>
      </c>
      <c r="Z742" s="105" t="str">
        <f>IFERROR(__xludf.DUMMYFUNCTION("""COMPUTED_VALUE"""),"")</f>
        <v/>
      </c>
      <c r="AA742" s="105" t="str">
        <f>IFERROR(__xludf.DUMMYFUNCTION("""COMPUTED_VALUE"""),"")</f>
        <v/>
      </c>
      <c r="AB742" s="105" t="str">
        <f>IFERROR(__xludf.DUMMYFUNCTION("""COMPUTED_VALUE"""),"")</f>
        <v/>
      </c>
      <c r="AC742" s="105" t="str">
        <f>IFERROR(__xludf.DUMMYFUNCTION("""COMPUTED_VALUE"""),"")</f>
        <v/>
      </c>
      <c r="AD742" s="105" t="str">
        <f>IFERROR(__xludf.DUMMYFUNCTION("""COMPUTED_VALUE"""),"")</f>
        <v/>
      </c>
      <c r="AE742" s="105" t="str">
        <f>IFERROR(__xludf.DUMMYFUNCTION("""COMPUTED_VALUE"""),"")</f>
        <v/>
      </c>
      <c r="AF742" s="105" t="str">
        <f>IFERROR(__xludf.DUMMYFUNCTION("""COMPUTED_VALUE"""),"")</f>
        <v/>
      </c>
      <c r="AG742" s="105" t="str">
        <f>IFERROR(__xludf.DUMMYFUNCTION("""COMPUTED_VALUE"""),"")</f>
        <v/>
      </c>
      <c r="AH742" s="105" t="str">
        <f>IFERROR(__xludf.DUMMYFUNCTION("""COMPUTED_VALUE"""),"")</f>
        <v/>
      </c>
      <c r="AI742" s="105" t="str">
        <f>IFERROR(__xludf.DUMMYFUNCTION("""COMPUTED_VALUE"""),"")</f>
        <v/>
      </c>
      <c r="AJ742" s="105" t="str">
        <f>IFERROR(__xludf.DUMMYFUNCTION("""COMPUTED_VALUE"""),"")</f>
        <v/>
      </c>
      <c r="AK742" s="105" t="str">
        <f>IFERROR(__xludf.DUMMYFUNCTION("""COMPUTED_VALUE"""),"")</f>
        <v/>
      </c>
      <c r="AL742" s="105" t="str">
        <f>IFERROR(__xludf.DUMMYFUNCTION("""COMPUTED_VALUE"""),"")</f>
        <v/>
      </c>
      <c r="AM742" s="105" t="str">
        <f>IFERROR(__xludf.DUMMYFUNCTION("""COMPUTED_VALUE"""),"")</f>
        <v/>
      </c>
      <c r="AN742" s="105" t="str">
        <f>IFERROR(__xludf.DUMMYFUNCTION("""COMPUTED_VALUE"""),"")</f>
        <v/>
      </c>
    </row>
    <row r="743">
      <c r="A743" s="105"/>
      <c r="B743" s="105"/>
      <c r="C743" s="105"/>
      <c r="D743" s="105"/>
      <c r="E743" s="106"/>
      <c r="F743" s="205"/>
      <c r="G743" s="105"/>
      <c r="H743" s="108"/>
      <c r="I743" s="105"/>
      <c r="J743" s="108" t="str">
        <f>IFERROR(__xludf.DUMMYFUNCTION("""COMPUTED_VALUE"""),"")</f>
        <v/>
      </c>
      <c r="K743" s="105" t="str">
        <f>IFERROR(__xludf.DUMMYFUNCTION("""COMPUTED_VALUE"""),"")</f>
        <v/>
      </c>
      <c r="L743" s="105" t="str">
        <f>IFERROR(__xludf.DUMMYFUNCTION("""COMPUTED_VALUE"""),"")</f>
        <v/>
      </c>
      <c r="M743" s="105" t="str">
        <f>IFERROR(__xludf.DUMMYFUNCTION("""COMPUTED_VALUE"""),"")</f>
        <v/>
      </c>
      <c r="N743" s="105" t="str">
        <f>IFERROR(__xludf.DUMMYFUNCTION("""COMPUTED_VALUE"""),"")</f>
        <v/>
      </c>
      <c r="O743" s="105" t="str">
        <f>IFERROR(__xludf.DUMMYFUNCTION("""COMPUTED_VALUE"""),"")</f>
        <v/>
      </c>
      <c r="P743" s="105" t="str">
        <f>IFERROR(__xludf.DUMMYFUNCTION("""COMPUTED_VALUE"""),"")</f>
        <v/>
      </c>
      <c r="Q743" s="105" t="str">
        <f>IFERROR(__xludf.DUMMYFUNCTION("""COMPUTED_VALUE"""),"")</f>
        <v/>
      </c>
      <c r="R743" s="105" t="str">
        <f>IFERROR(__xludf.DUMMYFUNCTION("""COMPUTED_VALUE"""),"")</f>
        <v/>
      </c>
      <c r="S743" s="105" t="str">
        <f>IFERROR(__xludf.DUMMYFUNCTION("""COMPUTED_VALUE"""),"")</f>
        <v/>
      </c>
      <c r="T743" s="105" t="str">
        <f>IFERROR(__xludf.DUMMYFUNCTION("""COMPUTED_VALUE"""),"")</f>
        <v/>
      </c>
      <c r="U743" s="105" t="str">
        <f>IFERROR(__xludf.DUMMYFUNCTION("""COMPUTED_VALUE"""),"")</f>
        <v/>
      </c>
      <c r="V743" s="105" t="str">
        <f>IFERROR(__xludf.DUMMYFUNCTION("""COMPUTED_VALUE"""),"")</f>
        <v/>
      </c>
      <c r="W743" s="105" t="str">
        <f>IFERROR(__xludf.DUMMYFUNCTION("""COMPUTED_VALUE"""),"")</f>
        <v/>
      </c>
      <c r="X743" s="105" t="str">
        <f>IFERROR(__xludf.DUMMYFUNCTION("""COMPUTED_VALUE"""),"")</f>
        <v/>
      </c>
      <c r="Y743" s="105" t="str">
        <f>IFERROR(__xludf.DUMMYFUNCTION("""COMPUTED_VALUE"""),"")</f>
        <v/>
      </c>
      <c r="Z743" s="105" t="str">
        <f>IFERROR(__xludf.DUMMYFUNCTION("""COMPUTED_VALUE"""),"")</f>
        <v/>
      </c>
      <c r="AA743" s="105" t="str">
        <f>IFERROR(__xludf.DUMMYFUNCTION("""COMPUTED_VALUE"""),"")</f>
        <v/>
      </c>
      <c r="AB743" s="105" t="str">
        <f>IFERROR(__xludf.DUMMYFUNCTION("""COMPUTED_VALUE"""),"")</f>
        <v/>
      </c>
      <c r="AC743" s="105" t="str">
        <f>IFERROR(__xludf.DUMMYFUNCTION("""COMPUTED_VALUE"""),"")</f>
        <v/>
      </c>
      <c r="AD743" s="105" t="str">
        <f>IFERROR(__xludf.DUMMYFUNCTION("""COMPUTED_VALUE"""),"")</f>
        <v/>
      </c>
      <c r="AE743" s="105" t="str">
        <f>IFERROR(__xludf.DUMMYFUNCTION("""COMPUTED_VALUE"""),"")</f>
        <v/>
      </c>
      <c r="AF743" s="105" t="str">
        <f>IFERROR(__xludf.DUMMYFUNCTION("""COMPUTED_VALUE"""),"")</f>
        <v/>
      </c>
      <c r="AG743" s="105" t="str">
        <f>IFERROR(__xludf.DUMMYFUNCTION("""COMPUTED_VALUE"""),"")</f>
        <v/>
      </c>
      <c r="AH743" s="105" t="str">
        <f>IFERROR(__xludf.DUMMYFUNCTION("""COMPUTED_VALUE"""),"")</f>
        <v/>
      </c>
      <c r="AI743" s="105" t="str">
        <f>IFERROR(__xludf.DUMMYFUNCTION("""COMPUTED_VALUE"""),"")</f>
        <v/>
      </c>
      <c r="AJ743" s="105" t="str">
        <f>IFERROR(__xludf.DUMMYFUNCTION("""COMPUTED_VALUE"""),"")</f>
        <v/>
      </c>
      <c r="AK743" s="105" t="str">
        <f>IFERROR(__xludf.DUMMYFUNCTION("""COMPUTED_VALUE"""),"")</f>
        <v/>
      </c>
      <c r="AL743" s="105" t="str">
        <f>IFERROR(__xludf.DUMMYFUNCTION("""COMPUTED_VALUE"""),"")</f>
        <v/>
      </c>
      <c r="AM743" s="105" t="str">
        <f>IFERROR(__xludf.DUMMYFUNCTION("""COMPUTED_VALUE"""),"")</f>
        <v/>
      </c>
      <c r="AN743" s="105" t="str">
        <f>IFERROR(__xludf.DUMMYFUNCTION("""COMPUTED_VALUE"""),"")</f>
        <v/>
      </c>
    </row>
    <row r="744">
      <c r="A744" s="105"/>
      <c r="B744" s="105"/>
      <c r="C744" s="105"/>
      <c r="D744" s="105"/>
      <c r="E744" s="106"/>
      <c r="F744" s="205"/>
      <c r="G744" s="105"/>
      <c r="H744" s="108"/>
      <c r="I744" s="105"/>
      <c r="J744" s="108" t="str">
        <f>IFERROR(__xludf.DUMMYFUNCTION("""COMPUTED_VALUE"""),"")</f>
        <v/>
      </c>
      <c r="K744" s="105" t="str">
        <f>IFERROR(__xludf.DUMMYFUNCTION("""COMPUTED_VALUE"""),"")</f>
        <v/>
      </c>
      <c r="L744" s="105" t="str">
        <f>IFERROR(__xludf.DUMMYFUNCTION("""COMPUTED_VALUE"""),"")</f>
        <v/>
      </c>
      <c r="M744" s="105" t="str">
        <f>IFERROR(__xludf.DUMMYFUNCTION("""COMPUTED_VALUE"""),"")</f>
        <v/>
      </c>
      <c r="N744" s="105" t="str">
        <f>IFERROR(__xludf.DUMMYFUNCTION("""COMPUTED_VALUE"""),"")</f>
        <v/>
      </c>
      <c r="O744" s="105" t="str">
        <f>IFERROR(__xludf.DUMMYFUNCTION("""COMPUTED_VALUE"""),"")</f>
        <v/>
      </c>
      <c r="P744" s="105" t="str">
        <f>IFERROR(__xludf.DUMMYFUNCTION("""COMPUTED_VALUE"""),"")</f>
        <v/>
      </c>
      <c r="Q744" s="105" t="str">
        <f>IFERROR(__xludf.DUMMYFUNCTION("""COMPUTED_VALUE"""),"")</f>
        <v/>
      </c>
      <c r="R744" s="105" t="str">
        <f>IFERROR(__xludf.DUMMYFUNCTION("""COMPUTED_VALUE"""),"")</f>
        <v/>
      </c>
      <c r="S744" s="105" t="str">
        <f>IFERROR(__xludf.DUMMYFUNCTION("""COMPUTED_VALUE"""),"")</f>
        <v/>
      </c>
      <c r="T744" s="105" t="str">
        <f>IFERROR(__xludf.DUMMYFUNCTION("""COMPUTED_VALUE"""),"")</f>
        <v/>
      </c>
      <c r="U744" s="105" t="str">
        <f>IFERROR(__xludf.DUMMYFUNCTION("""COMPUTED_VALUE"""),"")</f>
        <v/>
      </c>
      <c r="V744" s="105" t="str">
        <f>IFERROR(__xludf.DUMMYFUNCTION("""COMPUTED_VALUE"""),"")</f>
        <v/>
      </c>
      <c r="W744" s="105" t="str">
        <f>IFERROR(__xludf.DUMMYFUNCTION("""COMPUTED_VALUE"""),"")</f>
        <v/>
      </c>
      <c r="X744" s="105" t="str">
        <f>IFERROR(__xludf.DUMMYFUNCTION("""COMPUTED_VALUE"""),"")</f>
        <v/>
      </c>
      <c r="Y744" s="105" t="str">
        <f>IFERROR(__xludf.DUMMYFUNCTION("""COMPUTED_VALUE"""),"")</f>
        <v/>
      </c>
      <c r="Z744" s="105" t="str">
        <f>IFERROR(__xludf.DUMMYFUNCTION("""COMPUTED_VALUE"""),"")</f>
        <v/>
      </c>
      <c r="AA744" s="105" t="str">
        <f>IFERROR(__xludf.DUMMYFUNCTION("""COMPUTED_VALUE"""),"")</f>
        <v/>
      </c>
      <c r="AB744" s="105" t="str">
        <f>IFERROR(__xludf.DUMMYFUNCTION("""COMPUTED_VALUE"""),"")</f>
        <v/>
      </c>
      <c r="AC744" s="105" t="str">
        <f>IFERROR(__xludf.DUMMYFUNCTION("""COMPUTED_VALUE"""),"")</f>
        <v/>
      </c>
      <c r="AD744" s="105" t="str">
        <f>IFERROR(__xludf.DUMMYFUNCTION("""COMPUTED_VALUE"""),"")</f>
        <v/>
      </c>
      <c r="AE744" s="105" t="str">
        <f>IFERROR(__xludf.DUMMYFUNCTION("""COMPUTED_VALUE"""),"")</f>
        <v/>
      </c>
      <c r="AF744" s="105" t="str">
        <f>IFERROR(__xludf.DUMMYFUNCTION("""COMPUTED_VALUE"""),"")</f>
        <v/>
      </c>
      <c r="AG744" s="105" t="str">
        <f>IFERROR(__xludf.DUMMYFUNCTION("""COMPUTED_VALUE"""),"")</f>
        <v/>
      </c>
      <c r="AH744" s="105" t="str">
        <f>IFERROR(__xludf.DUMMYFUNCTION("""COMPUTED_VALUE"""),"")</f>
        <v/>
      </c>
      <c r="AI744" s="105" t="str">
        <f>IFERROR(__xludf.DUMMYFUNCTION("""COMPUTED_VALUE"""),"")</f>
        <v/>
      </c>
      <c r="AJ744" s="105" t="str">
        <f>IFERROR(__xludf.DUMMYFUNCTION("""COMPUTED_VALUE"""),"")</f>
        <v/>
      </c>
      <c r="AK744" s="105" t="str">
        <f>IFERROR(__xludf.DUMMYFUNCTION("""COMPUTED_VALUE"""),"")</f>
        <v/>
      </c>
      <c r="AL744" s="105" t="str">
        <f>IFERROR(__xludf.DUMMYFUNCTION("""COMPUTED_VALUE"""),"")</f>
        <v/>
      </c>
      <c r="AM744" s="105" t="str">
        <f>IFERROR(__xludf.DUMMYFUNCTION("""COMPUTED_VALUE"""),"")</f>
        <v/>
      </c>
      <c r="AN744" s="105" t="str">
        <f>IFERROR(__xludf.DUMMYFUNCTION("""COMPUTED_VALUE"""),"")</f>
        <v/>
      </c>
    </row>
    <row r="745">
      <c r="A745" s="105"/>
      <c r="B745" s="105"/>
      <c r="C745" s="105"/>
      <c r="D745" s="105"/>
      <c r="E745" s="106"/>
      <c r="F745" s="205"/>
      <c r="G745" s="105"/>
      <c r="H745" s="108"/>
      <c r="I745" s="105"/>
      <c r="J745" s="108" t="str">
        <f>IFERROR(__xludf.DUMMYFUNCTION("""COMPUTED_VALUE"""),"")</f>
        <v/>
      </c>
      <c r="K745" s="105" t="str">
        <f>IFERROR(__xludf.DUMMYFUNCTION("""COMPUTED_VALUE"""),"")</f>
        <v/>
      </c>
      <c r="L745" s="105" t="str">
        <f>IFERROR(__xludf.DUMMYFUNCTION("""COMPUTED_VALUE"""),"")</f>
        <v/>
      </c>
      <c r="M745" s="105" t="str">
        <f>IFERROR(__xludf.DUMMYFUNCTION("""COMPUTED_VALUE"""),"")</f>
        <v/>
      </c>
      <c r="N745" s="105" t="str">
        <f>IFERROR(__xludf.DUMMYFUNCTION("""COMPUTED_VALUE"""),"")</f>
        <v/>
      </c>
      <c r="O745" s="105" t="str">
        <f>IFERROR(__xludf.DUMMYFUNCTION("""COMPUTED_VALUE"""),"")</f>
        <v/>
      </c>
      <c r="P745" s="105" t="str">
        <f>IFERROR(__xludf.DUMMYFUNCTION("""COMPUTED_VALUE"""),"")</f>
        <v/>
      </c>
      <c r="Q745" s="105" t="str">
        <f>IFERROR(__xludf.DUMMYFUNCTION("""COMPUTED_VALUE"""),"")</f>
        <v/>
      </c>
      <c r="R745" s="105" t="str">
        <f>IFERROR(__xludf.DUMMYFUNCTION("""COMPUTED_VALUE"""),"")</f>
        <v/>
      </c>
      <c r="S745" s="105" t="str">
        <f>IFERROR(__xludf.DUMMYFUNCTION("""COMPUTED_VALUE"""),"")</f>
        <v/>
      </c>
      <c r="T745" s="105" t="str">
        <f>IFERROR(__xludf.DUMMYFUNCTION("""COMPUTED_VALUE"""),"")</f>
        <v/>
      </c>
      <c r="U745" s="105" t="str">
        <f>IFERROR(__xludf.DUMMYFUNCTION("""COMPUTED_VALUE"""),"")</f>
        <v/>
      </c>
      <c r="V745" s="105" t="str">
        <f>IFERROR(__xludf.DUMMYFUNCTION("""COMPUTED_VALUE"""),"")</f>
        <v/>
      </c>
      <c r="W745" s="105" t="str">
        <f>IFERROR(__xludf.DUMMYFUNCTION("""COMPUTED_VALUE"""),"")</f>
        <v/>
      </c>
      <c r="X745" s="105" t="str">
        <f>IFERROR(__xludf.DUMMYFUNCTION("""COMPUTED_VALUE"""),"")</f>
        <v/>
      </c>
      <c r="Y745" s="105" t="str">
        <f>IFERROR(__xludf.DUMMYFUNCTION("""COMPUTED_VALUE"""),"")</f>
        <v/>
      </c>
      <c r="Z745" s="105" t="str">
        <f>IFERROR(__xludf.DUMMYFUNCTION("""COMPUTED_VALUE"""),"")</f>
        <v/>
      </c>
      <c r="AA745" s="105" t="str">
        <f>IFERROR(__xludf.DUMMYFUNCTION("""COMPUTED_VALUE"""),"")</f>
        <v/>
      </c>
      <c r="AB745" s="105" t="str">
        <f>IFERROR(__xludf.DUMMYFUNCTION("""COMPUTED_VALUE"""),"")</f>
        <v/>
      </c>
      <c r="AC745" s="105" t="str">
        <f>IFERROR(__xludf.DUMMYFUNCTION("""COMPUTED_VALUE"""),"")</f>
        <v/>
      </c>
      <c r="AD745" s="105" t="str">
        <f>IFERROR(__xludf.DUMMYFUNCTION("""COMPUTED_VALUE"""),"")</f>
        <v/>
      </c>
      <c r="AE745" s="105" t="str">
        <f>IFERROR(__xludf.DUMMYFUNCTION("""COMPUTED_VALUE"""),"")</f>
        <v/>
      </c>
      <c r="AF745" s="105" t="str">
        <f>IFERROR(__xludf.DUMMYFUNCTION("""COMPUTED_VALUE"""),"")</f>
        <v/>
      </c>
      <c r="AG745" s="105" t="str">
        <f>IFERROR(__xludf.DUMMYFUNCTION("""COMPUTED_VALUE"""),"")</f>
        <v/>
      </c>
      <c r="AH745" s="105" t="str">
        <f>IFERROR(__xludf.DUMMYFUNCTION("""COMPUTED_VALUE"""),"")</f>
        <v/>
      </c>
      <c r="AI745" s="105" t="str">
        <f>IFERROR(__xludf.DUMMYFUNCTION("""COMPUTED_VALUE"""),"")</f>
        <v/>
      </c>
      <c r="AJ745" s="105" t="str">
        <f>IFERROR(__xludf.DUMMYFUNCTION("""COMPUTED_VALUE"""),"")</f>
        <v/>
      </c>
      <c r="AK745" s="105" t="str">
        <f>IFERROR(__xludf.DUMMYFUNCTION("""COMPUTED_VALUE"""),"")</f>
        <v/>
      </c>
      <c r="AL745" s="105" t="str">
        <f>IFERROR(__xludf.DUMMYFUNCTION("""COMPUTED_VALUE"""),"")</f>
        <v/>
      </c>
      <c r="AM745" s="105" t="str">
        <f>IFERROR(__xludf.DUMMYFUNCTION("""COMPUTED_VALUE"""),"")</f>
        <v/>
      </c>
      <c r="AN745" s="105" t="str">
        <f>IFERROR(__xludf.DUMMYFUNCTION("""COMPUTED_VALUE"""),"")</f>
        <v/>
      </c>
    </row>
    <row r="746">
      <c r="A746" s="105"/>
      <c r="B746" s="105"/>
      <c r="C746" s="105"/>
      <c r="D746" s="105"/>
      <c r="E746" s="106"/>
      <c r="F746" s="205"/>
      <c r="G746" s="105"/>
      <c r="H746" s="108"/>
      <c r="I746" s="105"/>
      <c r="J746" s="108" t="str">
        <f>IFERROR(__xludf.DUMMYFUNCTION("""COMPUTED_VALUE"""),"")</f>
        <v/>
      </c>
      <c r="K746" s="105" t="str">
        <f>IFERROR(__xludf.DUMMYFUNCTION("""COMPUTED_VALUE"""),"")</f>
        <v/>
      </c>
      <c r="L746" s="105" t="str">
        <f>IFERROR(__xludf.DUMMYFUNCTION("""COMPUTED_VALUE"""),"")</f>
        <v/>
      </c>
      <c r="M746" s="105" t="str">
        <f>IFERROR(__xludf.DUMMYFUNCTION("""COMPUTED_VALUE"""),"")</f>
        <v/>
      </c>
      <c r="N746" s="105" t="str">
        <f>IFERROR(__xludf.DUMMYFUNCTION("""COMPUTED_VALUE"""),"")</f>
        <v/>
      </c>
      <c r="O746" s="105" t="str">
        <f>IFERROR(__xludf.DUMMYFUNCTION("""COMPUTED_VALUE"""),"")</f>
        <v/>
      </c>
      <c r="P746" s="105" t="str">
        <f>IFERROR(__xludf.DUMMYFUNCTION("""COMPUTED_VALUE"""),"")</f>
        <v/>
      </c>
      <c r="Q746" s="105" t="str">
        <f>IFERROR(__xludf.DUMMYFUNCTION("""COMPUTED_VALUE"""),"")</f>
        <v/>
      </c>
      <c r="R746" s="105" t="str">
        <f>IFERROR(__xludf.DUMMYFUNCTION("""COMPUTED_VALUE"""),"")</f>
        <v/>
      </c>
      <c r="S746" s="105" t="str">
        <f>IFERROR(__xludf.DUMMYFUNCTION("""COMPUTED_VALUE"""),"")</f>
        <v/>
      </c>
      <c r="T746" s="105" t="str">
        <f>IFERROR(__xludf.DUMMYFUNCTION("""COMPUTED_VALUE"""),"")</f>
        <v/>
      </c>
      <c r="U746" s="105" t="str">
        <f>IFERROR(__xludf.DUMMYFUNCTION("""COMPUTED_VALUE"""),"")</f>
        <v/>
      </c>
      <c r="V746" s="105" t="str">
        <f>IFERROR(__xludf.DUMMYFUNCTION("""COMPUTED_VALUE"""),"")</f>
        <v/>
      </c>
      <c r="W746" s="105" t="str">
        <f>IFERROR(__xludf.DUMMYFUNCTION("""COMPUTED_VALUE"""),"")</f>
        <v/>
      </c>
      <c r="X746" s="105" t="str">
        <f>IFERROR(__xludf.DUMMYFUNCTION("""COMPUTED_VALUE"""),"")</f>
        <v/>
      </c>
      <c r="Y746" s="105" t="str">
        <f>IFERROR(__xludf.DUMMYFUNCTION("""COMPUTED_VALUE"""),"")</f>
        <v/>
      </c>
      <c r="Z746" s="105" t="str">
        <f>IFERROR(__xludf.DUMMYFUNCTION("""COMPUTED_VALUE"""),"")</f>
        <v/>
      </c>
      <c r="AA746" s="105" t="str">
        <f>IFERROR(__xludf.DUMMYFUNCTION("""COMPUTED_VALUE"""),"")</f>
        <v/>
      </c>
      <c r="AB746" s="105" t="str">
        <f>IFERROR(__xludf.DUMMYFUNCTION("""COMPUTED_VALUE"""),"")</f>
        <v/>
      </c>
      <c r="AC746" s="105" t="str">
        <f>IFERROR(__xludf.DUMMYFUNCTION("""COMPUTED_VALUE"""),"")</f>
        <v/>
      </c>
      <c r="AD746" s="105" t="str">
        <f>IFERROR(__xludf.DUMMYFUNCTION("""COMPUTED_VALUE"""),"")</f>
        <v/>
      </c>
      <c r="AE746" s="105" t="str">
        <f>IFERROR(__xludf.DUMMYFUNCTION("""COMPUTED_VALUE"""),"")</f>
        <v/>
      </c>
      <c r="AF746" s="105" t="str">
        <f>IFERROR(__xludf.DUMMYFUNCTION("""COMPUTED_VALUE"""),"")</f>
        <v/>
      </c>
      <c r="AG746" s="105" t="str">
        <f>IFERROR(__xludf.DUMMYFUNCTION("""COMPUTED_VALUE"""),"")</f>
        <v/>
      </c>
      <c r="AH746" s="105" t="str">
        <f>IFERROR(__xludf.DUMMYFUNCTION("""COMPUTED_VALUE"""),"")</f>
        <v/>
      </c>
      <c r="AI746" s="105" t="str">
        <f>IFERROR(__xludf.DUMMYFUNCTION("""COMPUTED_VALUE"""),"")</f>
        <v/>
      </c>
      <c r="AJ746" s="105" t="str">
        <f>IFERROR(__xludf.DUMMYFUNCTION("""COMPUTED_VALUE"""),"")</f>
        <v/>
      </c>
      <c r="AK746" s="105" t="str">
        <f>IFERROR(__xludf.DUMMYFUNCTION("""COMPUTED_VALUE"""),"")</f>
        <v/>
      </c>
      <c r="AL746" s="105" t="str">
        <f>IFERROR(__xludf.DUMMYFUNCTION("""COMPUTED_VALUE"""),"")</f>
        <v/>
      </c>
      <c r="AM746" s="105" t="str">
        <f>IFERROR(__xludf.DUMMYFUNCTION("""COMPUTED_VALUE"""),"")</f>
        <v/>
      </c>
      <c r="AN746" s="105" t="str">
        <f>IFERROR(__xludf.DUMMYFUNCTION("""COMPUTED_VALUE"""),"")</f>
        <v/>
      </c>
    </row>
    <row r="747">
      <c r="A747" s="105"/>
      <c r="B747" s="105"/>
      <c r="C747" s="105"/>
      <c r="D747" s="105"/>
      <c r="E747" s="106"/>
      <c r="F747" s="205"/>
      <c r="G747" s="105"/>
      <c r="H747" s="108"/>
      <c r="I747" s="105"/>
      <c r="J747" s="108" t="str">
        <f>IFERROR(__xludf.DUMMYFUNCTION("""COMPUTED_VALUE"""),"")</f>
        <v/>
      </c>
      <c r="K747" s="105" t="str">
        <f>IFERROR(__xludf.DUMMYFUNCTION("""COMPUTED_VALUE"""),"")</f>
        <v/>
      </c>
      <c r="L747" s="105" t="str">
        <f>IFERROR(__xludf.DUMMYFUNCTION("""COMPUTED_VALUE"""),"")</f>
        <v/>
      </c>
      <c r="M747" s="105" t="str">
        <f>IFERROR(__xludf.DUMMYFUNCTION("""COMPUTED_VALUE"""),"")</f>
        <v/>
      </c>
      <c r="N747" s="105" t="str">
        <f>IFERROR(__xludf.DUMMYFUNCTION("""COMPUTED_VALUE"""),"")</f>
        <v/>
      </c>
      <c r="O747" s="105" t="str">
        <f>IFERROR(__xludf.DUMMYFUNCTION("""COMPUTED_VALUE"""),"")</f>
        <v/>
      </c>
      <c r="P747" s="105" t="str">
        <f>IFERROR(__xludf.DUMMYFUNCTION("""COMPUTED_VALUE"""),"")</f>
        <v/>
      </c>
      <c r="Q747" s="105" t="str">
        <f>IFERROR(__xludf.DUMMYFUNCTION("""COMPUTED_VALUE"""),"")</f>
        <v/>
      </c>
      <c r="R747" s="105" t="str">
        <f>IFERROR(__xludf.DUMMYFUNCTION("""COMPUTED_VALUE"""),"")</f>
        <v/>
      </c>
      <c r="S747" s="105" t="str">
        <f>IFERROR(__xludf.DUMMYFUNCTION("""COMPUTED_VALUE"""),"")</f>
        <v/>
      </c>
      <c r="T747" s="105" t="str">
        <f>IFERROR(__xludf.DUMMYFUNCTION("""COMPUTED_VALUE"""),"")</f>
        <v/>
      </c>
      <c r="U747" s="105" t="str">
        <f>IFERROR(__xludf.DUMMYFUNCTION("""COMPUTED_VALUE"""),"")</f>
        <v/>
      </c>
      <c r="V747" s="105" t="str">
        <f>IFERROR(__xludf.DUMMYFUNCTION("""COMPUTED_VALUE"""),"")</f>
        <v/>
      </c>
      <c r="W747" s="105" t="str">
        <f>IFERROR(__xludf.DUMMYFUNCTION("""COMPUTED_VALUE"""),"")</f>
        <v/>
      </c>
      <c r="X747" s="105" t="str">
        <f>IFERROR(__xludf.DUMMYFUNCTION("""COMPUTED_VALUE"""),"")</f>
        <v/>
      </c>
      <c r="Y747" s="105" t="str">
        <f>IFERROR(__xludf.DUMMYFUNCTION("""COMPUTED_VALUE"""),"")</f>
        <v/>
      </c>
      <c r="Z747" s="105" t="str">
        <f>IFERROR(__xludf.DUMMYFUNCTION("""COMPUTED_VALUE"""),"")</f>
        <v/>
      </c>
      <c r="AA747" s="105" t="str">
        <f>IFERROR(__xludf.DUMMYFUNCTION("""COMPUTED_VALUE"""),"")</f>
        <v/>
      </c>
      <c r="AB747" s="105" t="str">
        <f>IFERROR(__xludf.DUMMYFUNCTION("""COMPUTED_VALUE"""),"")</f>
        <v/>
      </c>
      <c r="AC747" s="105" t="str">
        <f>IFERROR(__xludf.DUMMYFUNCTION("""COMPUTED_VALUE"""),"")</f>
        <v/>
      </c>
      <c r="AD747" s="105" t="str">
        <f>IFERROR(__xludf.DUMMYFUNCTION("""COMPUTED_VALUE"""),"")</f>
        <v/>
      </c>
      <c r="AE747" s="105" t="str">
        <f>IFERROR(__xludf.DUMMYFUNCTION("""COMPUTED_VALUE"""),"")</f>
        <v/>
      </c>
      <c r="AF747" s="105" t="str">
        <f>IFERROR(__xludf.DUMMYFUNCTION("""COMPUTED_VALUE"""),"")</f>
        <v/>
      </c>
      <c r="AG747" s="105" t="str">
        <f>IFERROR(__xludf.DUMMYFUNCTION("""COMPUTED_VALUE"""),"")</f>
        <v/>
      </c>
      <c r="AH747" s="105" t="str">
        <f>IFERROR(__xludf.DUMMYFUNCTION("""COMPUTED_VALUE"""),"")</f>
        <v/>
      </c>
      <c r="AI747" s="105" t="str">
        <f>IFERROR(__xludf.DUMMYFUNCTION("""COMPUTED_VALUE"""),"")</f>
        <v/>
      </c>
      <c r="AJ747" s="105" t="str">
        <f>IFERROR(__xludf.DUMMYFUNCTION("""COMPUTED_VALUE"""),"")</f>
        <v/>
      </c>
      <c r="AK747" s="105" t="str">
        <f>IFERROR(__xludf.DUMMYFUNCTION("""COMPUTED_VALUE"""),"")</f>
        <v/>
      </c>
      <c r="AL747" s="105" t="str">
        <f>IFERROR(__xludf.DUMMYFUNCTION("""COMPUTED_VALUE"""),"")</f>
        <v/>
      </c>
      <c r="AM747" s="105" t="str">
        <f>IFERROR(__xludf.DUMMYFUNCTION("""COMPUTED_VALUE"""),"")</f>
        <v/>
      </c>
      <c r="AN747" s="105" t="str">
        <f>IFERROR(__xludf.DUMMYFUNCTION("""COMPUTED_VALUE"""),"")</f>
        <v/>
      </c>
    </row>
    <row r="748">
      <c r="A748" s="105"/>
      <c r="B748" s="105"/>
      <c r="C748" s="105"/>
      <c r="D748" s="105"/>
      <c r="E748" s="106"/>
      <c r="F748" s="205"/>
      <c r="G748" s="105"/>
      <c r="H748" s="108"/>
      <c r="I748" s="105"/>
      <c r="J748" s="108" t="str">
        <f>IFERROR(__xludf.DUMMYFUNCTION("""COMPUTED_VALUE"""),"")</f>
        <v/>
      </c>
      <c r="K748" s="105" t="str">
        <f>IFERROR(__xludf.DUMMYFUNCTION("""COMPUTED_VALUE"""),"")</f>
        <v/>
      </c>
      <c r="L748" s="105" t="str">
        <f>IFERROR(__xludf.DUMMYFUNCTION("""COMPUTED_VALUE"""),"")</f>
        <v/>
      </c>
      <c r="M748" s="105" t="str">
        <f>IFERROR(__xludf.DUMMYFUNCTION("""COMPUTED_VALUE"""),"")</f>
        <v/>
      </c>
      <c r="N748" s="105" t="str">
        <f>IFERROR(__xludf.DUMMYFUNCTION("""COMPUTED_VALUE"""),"")</f>
        <v/>
      </c>
      <c r="O748" s="105" t="str">
        <f>IFERROR(__xludf.DUMMYFUNCTION("""COMPUTED_VALUE"""),"")</f>
        <v/>
      </c>
      <c r="P748" s="105" t="str">
        <f>IFERROR(__xludf.DUMMYFUNCTION("""COMPUTED_VALUE"""),"")</f>
        <v/>
      </c>
      <c r="Q748" s="105" t="str">
        <f>IFERROR(__xludf.DUMMYFUNCTION("""COMPUTED_VALUE"""),"")</f>
        <v/>
      </c>
      <c r="R748" s="105" t="str">
        <f>IFERROR(__xludf.DUMMYFUNCTION("""COMPUTED_VALUE"""),"")</f>
        <v/>
      </c>
      <c r="S748" s="105" t="str">
        <f>IFERROR(__xludf.DUMMYFUNCTION("""COMPUTED_VALUE"""),"")</f>
        <v/>
      </c>
      <c r="T748" s="105" t="str">
        <f>IFERROR(__xludf.DUMMYFUNCTION("""COMPUTED_VALUE"""),"")</f>
        <v/>
      </c>
      <c r="U748" s="105" t="str">
        <f>IFERROR(__xludf.DUMMYFUNCTION("""COMPUTED_VALUE"""),"")</f>
        <v/>
      </c>
      <c r="V748" s="105" t="str">
        <f>IFERROR(__xludf.DUMMYFUNCTION("""COMPUTED_VALUE"""),"")</f>
        <v/>
      </c>
      <c r="W748" s="105" t="str">
        <f>IFERROR(__xludf.DUMMYFUNCTION("""COMPUTED_VALUE"""),"")</f>
        <v/>
      </c>
      <c r="X748" s="105" t="str">
        <f>IFERROR(__xludf.DUMMYFUNCTION("""COMPUTED_VALUE"""),"")</f>
        <v/>
      </c>
      <c r="Y748" s="105" t="str">
        <f>IFERROR(__xludf.DUMMYFUNCTION("""COMPUTED_VALUE"""),"")</f>
        <v/>
      </c>
      <c r="Z748" s="105" t="str">
        <f>IFERROR(__xludf.DUMMYFUNCTION("""COMPUTED_VALUE"""),"")</f>
        <v/>
      </c>
      <c r="AA748" s="105" t="str">
        <f>IFERROR(__xludf.DUMMYFUNCTION("""COMPUTED_VALUE"""),"")</f>
        <v/>
      </c>
      <c r="AB748" s="105" t="str">
        <f>IFERROR(__xludf.DUMMYFUNCTION("""COMPUTED_VALUE"""),"")</f>
        <v/>
      </c>
      <c r="AC748" s="105" t="str">
        <f>IFERROR(__xludf.DUMMYFUNCTION("""COMPUTED_VALUE"""),"")</f>
        <v/>
      </c>
      <c r="AD748" s="105" t="str">
        <f>IFERROR(__xludf.DUMMYFUNCTION("""COMPUTED_VALUE"""),"")</f>
        <v/>
      </c>
      <c r="AE748" s="105" t="str">
        <f>IFERROR(__xludf.DUMMYFUNCTION("""COMPUTED_VALUE"""),"")</f>
        <v/>
      </c>
      <c r="AF748" s="105" t="str">
        <f>IFERROR(__xludf.DUMMYFUNCTION("""COMPUTED_VALUE"""),"")</f>
        <v/>
      </c>
      <c r="AG748" s="105" t="str">
        <f>IFERROR(__xludf.DUMMYFUNCTION("""COMPUTED_VALUE"""),"")</f>
        <v/>
      </c>
      <c r="AH748" s="105" t="str">
        <f>IFERROR(__xludf.DUMMYFUNCTION("""COMPUTED_VALUE"""),"")</f>
        <v/>
      </c>
      <c r="AI748" s="105" t="str">
        <f>IFERROR(__xludf.DUMMYFUNCTION("""COMPUTED_VALUE"""),"")</f>
        <v/>
      </c>
      <c r="AJ748" s="105" t="str">
        <f>IFERROR(__xludf.DUMMYFUNCTION("""COMPUTED_VALUE"""),"")</f>
        <v/>
      </c>
      <c r="AK748" s="105" t="str">
        <f>IFERROR(__xludf.DUMMYFUNCTION("""COMPUTED_VALUE"""),"")</f>
        <v/>
      </c>
      <c r="AL748" s="105" t="str">
        <f>IFERROR(__xludf.DUMMYFUNCTION("""COMPUTED_VALUE"""),"")</f>
        <v/>
      </c>
      <c r="AM748" s="105" t="str">
        <f>IFERROR(__xludf.DUMMYFUNCTION("""COMPUTED_VALUE"""),"")</f>
        <v/>
      </c>
      <c r="AN748" s="105" t="str">
        <f>IFERROR(__xludf.DUMMYFUNCTION("""COMPUTED_VALUE"""),"")</f>
        <v/>
      </c>
    </row>
    <row r="749">
      <c r="A749" s="105"/>
      <c r="B749" s="105"/>
      <c r="C749" s="105"/>
      <c r="D749" s="105"/>
      <c r="E749" s="106"/>
      <c r="F749" s="205"/>
      <c r="G749" s="105"/>
      <c r="H749" s="108"/>
      <c r="I749" s="105"/>
      <c r="J749" s="108" t="str">
        <f>IFERROR(__xludf.DUMMYFUNCTION("""COMPUTED_VALUE"""),"")</f>
        <v/>
      </c>
      <c r="K749" s="105" t="str">
        <f>IFERROR(__xludf.DUMMYFUNCTION("""COMPUTED_VALUE"""),"")</f>
        <v/>
      </c>
      <c r="L749" s="105" t="str">
        <f>IFERROR(__xludf.DUMMYFUNCTION("""COMPUTED_VALUE"""),"")</f>
        <v/>
      </c>
      <c r="M749" s="105" t="str">
        <f>IFERROR(__xludf.DUMMYFUNCTION("""COMPUTED_VALUE"""),"")</f>
        <v/>
      </c>
      <c r="N749" s="105" t="str">
        <f>IFERROR(__xludf.DUMMYFUNCTION("""COMPUTED_VALUE"""),"")</f>
        <v/>
      </c>
      <c r="O749" s="105" t="str">
        <f>IFERROR(__xludf.DUMMYFUNCTION("""COMPUTED_VALUE"""),"")</f>
        <v/>
      </c>
      <c r="P749" s="105" t="str">
        <f>IFERROR(__xludf.DUMMYFUNCTION("""COMPUTED_VALUE"""),"")</f>
        <v/>
      </c>
      <c r="Q749" s="105" t="str">
        <f>IFERROR(__xludf.DUMMYFUNCTION("""COMPUTED_VALUE"""),"")</f>
        <v/>
      </c>
      <c r="R749" s="105" t="str">
        <f>IFERROR(__xludf.DUMMYFUNCTION("""COMPUTED_VALUE"""),"")</f>
        <v/>
      </c>
      <c r="S749" s="105" t="str">
        <f>IFERROR(__xludf.DUMMYFUNCTION("""COMPUTED_VALUE"""),"")</f>
        <v/>
      </c>
      <c r="T749" s="105" t="str">
        <f>IFERROR(__xludf.DUMMYFUNCTION("""COMPUTED_VALUE"""),"")</f>
        <v/>
      </c>
      <c r="U749" s="105" t="str">
        <f>IFERROR(__xludf.DUMMYFUNCTION("""COMPUTED_VALUE"""),"")</f>
        <v/>
      </c>
      <c r="V749" s="105" t="str">
        <f>IFERROR(__xludf.DUMMYFUNCTION("""COMPUTED_VALUE"""),"")</f>
        <v/>
      </c>
      <c r="W749" s="105" t="str">
        <f>IFERROR(__xludf.DUMMYFUNCTION("""COMPUTED_VALUE"""),"")</f>
        <v/>
      </c>
      <c r="X749" s="105" t="str">
        <f>IFERROR(__xludf.DUMMYFUNCTION("""COMPUTED_VALUE"""),"")</f>
        <v/>
      </c>
      <c r="Y749" s="105" t="str">
        <f>IFERROR(__xludf.DUMMYFUNCTION("""COMPUTED_VALUE"""),"")</f>
        <v/>
      </c>
      <c r="Z749" s="105" t="str">
        <f>IFERROR(__xludf.DUMMYFUNCTION("""COMPUTED_VALUE"""),"")</f>
        <v/>
      </c>
      <c r="AA749" s="105" t="str">
        <f>IFERROR(__xludf.DUMMYFUNCTION("""COMPUTED_VALUE"""),"")</f>
        <v/>
      </c>
      <c r="AB749" s="105" t="str">
        <f>IFERROR(__xludf.DUMMYFUNCTION("""COMPUTED_VALUE"""),"")</f>
        <v/>
      </c>
      <c r="AC749" s="105" t="str">
        <f>IFERROR(__xludf.DUMMYFUNCTION("""COMPUTED_VALUE"""),"")</f>
        <v/>
      </c>
      <c r="AD749" s="105" t="str">
        <f>IFERROR(__xludf.DUMMYFUNCTION("""COMPUTED_VALUE"""),"")</f>
        <v/>
      </c>
      <c r="AE749" s="105" t="str">
        <f>IFERROR(__xludf.DUMMYFUNCTION("""COMPUTED_VALUE"""),"")</f>
        <v/>
      </c>
      <c r="AF749" s="105" t="str">
        <f>IFERROR(__xludf.DUMMYFUNCTION("""COMPUTED_VALUE"""),"")</f>
        <v/>
      </c>
      <c r="AG749" s="105" t="str">
        <f>IFERROR(__xludf.DUMMYFUNCTION("""COMPUTED_VALUE"""),"")</f>
        <v/>
      </c>
      <c r="AH749" s="105" t="str">
        <f>IFERROR(__xludf.DUMMYFUNCTION("""COMPUTED_VALUE"""),"")</f>
        <v/>
      </c>
      <c r="AI749" s="105" t="str">
        <f>IFERROR(__xludf.DUMMYFUNCTION("""COMPUTED_VALUE"""),"")</f>
        <v/>
      </c>
      <c r="AJ749" s="105" t="str">
        <f>IFERROR(__xludf.DUMMYFUNCTION("""COMPUTED_VALUE"""),"")</f>
        <v/>
      </c>
      <c r="AK749" s="105" t="str">
        <f>IFERROR(__xludf.DUMMYFUNCTION("""COMPUTED_VALUE"""),"")</f>
        <v/>
      </c>
      <c r="AL749" s="105" t="str">
        <f>IFERROR(__xludf.DUMMYFUNCTION("""COMPUTED_VALUE"""),"")</f>
        <v/>
      </c>
      <c r="AM749" s="105" t="str">
        <f>IFERROR(__xludf.DUMMYFUNCTION("""COMPUTED_VALUE"""),"")</f>
        <v/>
      </c>
      <c r="AN749" s="105" t="str">
        <f>IFERROR(__xludf.DUMMYFUNCTION("""COMPUTED_VALUE"""),"")</f>
        <v/>
      </c>
    </row>
    <row r="750">
      <c r="A750" s="105"/>
      <c r="B750" s="105"/>
      <c r="C750" s="105"/>
      <c r="D750" s="105"/>
      <c r="E750" s="106"/>
      <c r="F750" s="205"/>
      <c r="G750" s="105"/>
      <c r="H750" s="108"/>
      <c r="I750" s="105"/>
      <c r="J750" s="108" t="str">
        <f>IFERROR(__xludf.DUMMYFUNCTION("""COMPUTED_VALUE"""),"")</f>
        <v/>
      </c>
      <c r="K750" s="105" t="str">
        <f>IFERROR(__xludf.DUMMYFUNCTION("""COMPUTED_VALUE"""),"")</f>
        <v/>
      </c>
      <c r="L750" s="105" t="str">
        <f>IFERROR(__xludf.DUMMYFUNCTION("""COMPUTED_VALUE"""),"")</f>
        <v/>
      </c>
      <c r="M750" s="105" t="str">
        <f>IFERROR(__xludf.DUMMYFUNCTION("""COMPUTED_VALUE"""),"")</f>
        <v/>
      </c>
      <c r="N750" s="105" t="str">
        <f>IFERROR(__xludf.DUMMYFUNCTION("""COMPUTED_VALUE"""),"")</f>
        <v/>
      </c>
      <c r="O750" s="105" t="str">
        <f>IFERROR(__xludf.DUMMYFUNCTION("""COMPUTED_VALUE"""),"")</f>
        <v/>
      </c>
      <c r="P750" s="105" t="str">
        <f>IFERROR(__xludf.DUMMYFUNCTION("""COMPUTED_VALUE"""),"")</f>
        <v/>
      </c>
      <c r="Q750" s="105" t="str">
        <f>IFERROR(__xludf.DUMMYFUNCTION("""COMPUTED_VALUE"""),"")</f>
        <v/>
      </c>
      <c r="R750" s="105" t="str">
        <f>IFERROR(__xludf.DUMMYFUNCTION("""COMPUTED_VALUE"""),"")</f>
        <v/>
      </c>
      <c r="S750" s="105" t="str">
        <f>IFERROR(__xludf.DUMMYFUNCTION("""COMPUTED_VALUE"""),"")</f>
        <v/>
      </c>
      <c r="T750" s="105" t="str">
        <f>IFERROR(__xludf.DUMMYFUNCTION("""COMPUTED_VALUE"""),"")</f>
        <v/>
      </c>
      <c r="U750" s="105" t="str">
        <f>IFERROR(__xludf.DUMMYFUNCTION("""COMPUTED_VALUE"""),"")</f>
        <v/>
      </c>
      <c r="V750" s="105" t="str">
        <f>IFERROR(__xludf.DUMMYFUNCTION("""COMPUTED_VALUE"""),"")</f>
        <v/>
      </c>
      <c r="W750" s="105" t="str">
        <f>IFERROR(__xludf.DUMMYFUNCTION("""COMPUTED_VALUE"""),"")</f>
        <v/>
      </c>
      <c r="X750" s="105" t="str">
        <f>IFERROR(__xludf.DUMMYFUNCTION("""COMPUTED_VALUE"""),"")</f>
        <v/>
      </c>
      <c r="Y750" s="105" t="str">
        <f>IFERROR(__xludf.DUMMYFUNCTION("""COMPUTED_VALUE"""),"")</f>
        <v/>
      </c>
      <c r="Z750" s="105" t="str">
        <f>IFERROR(__xludf.DUMMYFUNCTION("""COMPUTED_VALUE"""),"")</f>
        <v/>
      </c>
      <c r="AA750" s="105" t="str">
        <f>IFERROR(__xludf.DUMMYFUNCTION("""COMPUTED_VALUE"""),"")</f>
        <v/>
      </c>
      <c r="AB750" s="105" t="str">
        <f>IFERROR(__xludf.DUMMYFUNCTION("""COMPUTED_VALUE"""),"")</f>
        <v/>
      </c>
      <c r="AC750" s="105" t="str">
        <f>IFERROR(__xludf.DUMMYFUNCTION("""COMPUTED_VALUE"""),"")</f>
        <v/>
      </c>
      <c r="AD750" s="105" t="str">
        <f>IFERROR(__xludf.DUMMYFUNCTION("""COMPUTED_VALUE"""),"")</f>
        <v/>
      </c>
      <c r="AE750" s="105" t="str">
        <f>IFERROR(__xludf.DUMMYFUNCTION("""COMPUTED_VALUE"""),"")</f>
        <v/>
      </c>
      <c r="AF750" s="105" t="str">
        <f>IFERROR(__xludf.DUMMYFUNCTION("""COMPUTED_VALUE"""),"")</f>
        <v/>
      </c>
      <c r="AG750" s="105" t="str">
        <f>IFERROR(__xludf.DUMMYFUNCTION("""COMPUTED_VALUE"""),"")</f>
        <v/>
      </c>
      <c r="AH750" s="105" t="str">
        <f>IFERROR(__xludf.DUMMYFUNCTION("""COMPUTED_VALUE"""),"")</f>
        <v/>
      </c>
      <c r="AI750" s="105" t="str">
        <f>IFERROR(__xludf.DUMMYFUNCTION("""COMPUTED_VALUE"""),"")</f>
        <v/>
      </c>
      <c r="AJ750" s="105" t="str">
        <f>IFERROR(__xludf.DUMMYFUNCTION("""COMPUTED_VALUE"""),"")</f>
        <v/>
      </c>
      <c r="AK750" s="105" t="str">
        <f>IFERROR(__xludf.DUMMYFUNCTION("""COMPUTED_VALUE"""),"")</f>
        <v/>
      </c>
      <c r="AL750" s="105" t="str">
        <f>IFERROR(__xludf.DUMMYFUNCTION("""COMPUTED_VALUE"""),"")</f>
        <v/>
      </c>
      <c r="AM750" s="105" t="str">
        <f>IFERROR(__xludf.DUMMYFUNCTION("""COMPUTED_VALUE"""),"")</f>
        <v/>
      </c>
      <c r="AN750" s="105" t="str">
        <f>IFERROR(__xludf.DUMMYFUNCTION("""COMPUTED_VALUE"""),"")</f>
        <v/>
      </c>
    </row>
    <row r="751">
      <c r="A751" s="105"/>
      <c r="B751" s="105"/>
      <c r="C751" s="105"/>
      <c r="D751" s="105"/>
      <c r="E751" s="106"/>
      <c r="F751" s="205"/>
      <c r="G751" s="105"/>
      <c r="H751" s="108"/>
      <c r="I751" s="105"/>
      <c r="J751" s="108" t="str">
        <f>IFERROR(__xludf.DUMMYFUNCTION("""COMPUTED_VALUE"""),"")</f>
        <v/>
      </c>
      <c r="K751" s="105" t="str">
        <f>IFERROR(__xludf.DUMMYFUNCTION("""COMPUTED_VALUE"""),"")</f>
        <v/>
      </c>
      <c r="L751" s="105" t="str">
        <f>IFERROR(__xludf.DUMMYFUNCTION("""COMPUTED_VALUE"""),"")</f>
        <v/>
      </c>
      <c r="M751" s="105" t="str">
        <f>IFERROR(__xludf.DUMMYFUNCTION("""COMPUTED_VALUE"""),"")</f>
        <v/>
      </c>
      <c r="N751" s="105" t="str">
        <f>IFERROR(__xludf.DUMMYFUNCTION("""COMPUTED_VALUE"""),"")</f>
        <v/>
      </c>
      <c r="O751" s="105" t="str">
        <f>IFERROR(__xludf.DUMMYFUNCTION("""COMPUTED_VALUE"""),"")</f>
        <v/>
      </c>
      <c r="P751" s="105" t="str">
        <f>IFERROR(__xludf.DUMMYFUNCTION("""COMPUTED_VALUE"""),"")</f>
        <v/>
      </c>
      <c r="Q751" s="105" t="str">
        <f>IFERROR(__xludf.DUMMYFUNCTION("""COMPUTED_VALUE"""),"")</f>
        <v/>
      </c>
      <c r="R751" s="105" t="str">
        <f>IFERROR(__xludf.DUMMYFUNCTION("""COMPUTED_VALUE"""),"")</f>
        <v/>
      </c>
      <c r="S751" s="105" t="str">
        <f>IFERROR(__xludf.DUMMYFUNCTION("""COMPUTED_VALUE"""),"")</f>
        <v/>
      </c>
      <c r="T751" s="105" t="str">
        <f>IFERROR(__xludf.DUMMYFUNCTION("""COMPUTED_VALUE"""),"")</f>
        <v/>
      </c>
      <c r="U751" s="105" t="str">
        <f>IFERROR(__xludf.DUMMYFUNCTION("""COMPUTED_VALUE"""),"")</f>
        <v/>
      </c>
      <c r="V751" s="105" t="str">
        <f>IFERROR(__xludf.DUMMYFUNCTION("""COMPUTED_VALUE"""),"")</f>
        <v/>
      </c>
      <c r="W751" s="105" t="str">
        <f>IFERROR(__xludf.DUMMYFUNCTION("""COMPUTED_VALUE"""),"")</f>
        <v/>
      </c>
      <c r="X751" s="105" t="str">
        <f>IFERROR(__xludf.DUMMYFUNCTION("""COMPUTED_VALUE"""),"")</f>
        <v/>
      </c>
      <c r="Y751" s="105" t="str">
        <f>IFERROR(__xludf.DUMMYFUNCTION("""COMPUTED_VALUE"""),"")</f>
        <v/>
      </c>
      <c r="Z751" s="105" t="str">
        <f>IFERROR(__xludf.DUMMYFUNCTION("""COMPUTED_VALUE"""),"")</f>
        <v/>
      </c>
      <c r="AA751" s="105" t="str">
        <f>IFERROR(__xludf.DUMMYFUNCTION("""COMPUTED_VALUE"""),"")</f>
        <v/>
      </c>
      <c r="AB751" s="105" t="str">
        <f>IFERROR(__xludf.DUMMYFUNCTION("""COMPUTED_VALUE"""),"")</f>
        <v/>
      </c>
      <c r="AC751" s="105" t="str">
        <f>IFERROR(__xludf.DUMMYFUNCTION("""COMPUTED_VALUE"""),"")</f>
        <v/>
      </c>
      <c r="AD751" s="105" t="str">
        <f>IFERROR(__xludf.DUMMYFUNCTION("""COMPUTED_VALUE"""),"")</f>
        <v/>
      </c>
      <c r="AE751" s="105" t="str">
        <f>IFERROR(__xludf.DUMMYFUNCTION("""COMPUTED_VALUE"""),"")</f>
        <v/>
      </c>
      <c r="AF751" s="105" t="str">
        <f>IFERROR(__xludf.DUMMYFUNCTION("""COMPUTED_VALUE"""),"")</f>
        <v/>
      </c>
      <c r="AG751" s="105" t="str">
        <f>IFERROR(__xludf.DUMMYFUNCTION("""COMPUTED_VALUE"""),"")</f>
        <v/>
      </c>
      <c r="AH751" s="105" t="str">
        <f>IFERROR(__xludf.DUMMYFUNCTION("""COMPUTED_VALUE"""),"")</f>
        <v/>
      </c>
      <c r="AI751" s="105" t="str">
        <f>IFERROR(__xludf.DUMMYFUNCTION("""COMPUTED_VALUE"""),"")</f>
        <v/>
      </c>
      <c r="AJ751" s="105" t="str">
        <f>IFERROR(__xludf.DUMMYFUNCTION("""COMPUTED_VALUE"""),"")</f>
        <v/>
      </c>
      <c r="AK751" s="105" t="str">
        <f>IFERROR(__xludf.DUMMYFUNCTION("""COMPUTED_VALUE"""),"")</f>
        <v/>
      </c>
      <c r="AL751" s="105" t="str">
        <f>IFERROR(__xludf.DUMMYFUNCTION("""COMPUTED_VALUE"""),"")</f>
        <v/>
      </c>
      <c r="AM751" s="105" t="str">
        <f>IFERROR(__xludf.DUMMYFUNCTION("""COMPUTED_VALUE"""),"")</f>
        <v/>
      </c>
      <c r="AN751" s="105" t="str">
        <f>IFERROR(__xludf.DUMMYFUNCTION("""COMPUTED_VALUE"""),"")</f>
        <v/>
      </c>
    </row>
    <row r="752">
      <c r="A752" s="105"/>
      <c r="B752" s="105"/>
      <c r="C752" s="105"/>
      <c r="D752" s="105"/>
      <c r="E752" s="106"/>
      <c r="F752" s="205"/>
      <c r="G752" s="105"/>
      <c r="H752" s="108"/>
      <c r="I752" s="105"/>
      <c r="J752" s="108" t="str">
        <f>IFERROR(__xludf.DUMMYFUNCTION("""COMPUTED_VALUE"""),"")</f>
        <v/>
      </c>
      <c r="K752" s="105" t="str">
        <f>IFERROR(__xludf.DUMMYFUNCTION("""COMPUTED_VALUE"""),"")</f>
        <v/>
      </c>
      <c r="L752" s="105" t="str">
        <f>IFERROR(__xludf.DUMMYFUNCTION("""COMPUTED_VALUE"""),"")</f>
        <v/>
      </c>
      <c r="M752" s="105" t="str">
        <f>IFERROR(__xludf.DUMMYFUNCTION("""COMPUTED_VALUE"""),"")</f>
        <v/>
      </c>
      <c r="N752" s="105" t="str">
        <f>IFERROR(__xludf.DUMMYFUNCTION("""COMPUTED_VALUE"""),"")</f>
        <v/>
      </c>
      <c r="O752" s="105" t="str">
        <f>IFERROR(__xludf.DUMMYFUNCTION("""COMPUTED_VALUE"""),"")</f>
        <v/>
      </c>
      <c r="P752" s="105" t="str">
        <f>IFERROR(__xludf.DUMMYFUNCTION("""COMPUTED_VALUE"""),"")</f>
        <v/>
      </c>
      <c r="Q752" s="105" t="str">
        <f>IFERROR(__xludf.DUMMYFUNCTION("""COMPUTED_VALUE"""),"")</f>
        <v/>
      </c>
      <c r="R752" s="105" t="str">
        <f>IFERROR(__xludf.DUMMYFUNCTION("""COMPUTED_VALUE"""),"")</f>
        <v/>
      </c>
      <c r="S752" s="105" t="str">
        <f>IFERROR(__xludf.DUMMYFUNCTION("""COMPUTED_VALUE"""),"")</f>
        <v/>
      </c>
      <c r="T752" s="105" t="str">
        <f>IFERROR(__xludf.DUMMYFUNCTION("""COMPUTED_VALUE"""),"")</f>
        <v/>
      </c>
      <c r="U752" s="105" t="str">
        <f>IFERROR(__xludf.DUMMYFUNCTION("""COMPUTED_VALUE"""),"")</f>
        <v/>
      </c>
      <c r="V752" s="105" t="str">
        <f>IFERROR(__xludf.DUMMYFUNCTION("""COMPUTED_VALUE"""),"")</f>
        <v/>
      </c>
      <c r="W752" s="105" t="str">
        <f>IFERROR(__xludf.DUMMYFUNCTION("""COMPUTED_VALUE"""),"")</f>
        <v/>
      </c>
      <c r="X752" s="105" t="str">
        <f>IFERROR(__xludf.DUMMYFUNCTION("""COMPUTED_VALUE"""),"")</f>
        <v/>
      </c>
      <c r="Y752" s="105" t="str">
        <f>IFERROR(__xludf.DUMMYFUNCTION("""COMPUTED_VALUE"""),"")</f>
        <v/>
      </c>
      <c r="Z752" s="105" t="str">
        <f>IFERROR(__xludf.DUMMYFUNCTION("""COMPUTED_VALUE"""),"")</f>
        <v/>
      </c>
      <c r="AA752" s="105" t="str">
        <f>IFERROR(__xludf.DUMMYFUNCTION("""COMPUTED_VALUE"""),"")</f>
        <v/>
      </c>
      <c r="AB752" s="105" t="str">
        <f>IFERROR(__xludf.DUMMYFUNCTION("""COMPUTED_VALUE"""),"")</f>
        <v/>
      </c>
      <c r="AC752" s="105" t="str">
        <f>IFERROR(__xludf.DUMMYFUNCTION("""COMPUTED_VALUE"""),"")</f>
        <v/>
      </c>
      <c r="AD752" s="105" t="str">
        <f>IFERROR(__xludf.DUMMYFUNCTION("""COMPUTED_VALUE"""),"")</f>
        <v/>
      </c>
      <c r="AE752" s="105" t="str">
        <f>IFERROR(__xludf.DUMMYFUNCTION("""COMPUTED_VALUE"""),"")</f>
        <v/>
      </c>
      <c r="AF752" s="105" t="str">
        <f>IFERROR(__xludf.DUMMYFUNCTION("""COMPUTED_VALUE"""),"")</f>
        <v/>
      </c>
      <c r="AG752" s="105" t="str">
        <f>IFERROR(__xludf.DUMMYFUNCTION("""COMPUTED_VALUE"""),"")</f>
        <v/>
      </c>
      <c r="AH752" s="105" t="str">
        <f>IFERROR(__xludf.DUMMYFUNCTION("""COMPUTED_VALUE"""),"")</f>
        <v/>
      </c>
      <c r="AI752" s="105" t="str">
        <f>IFERROR(__xludf.DUMMYFUNCTION("""COMPUTED_VALUE"""),"")</f>
        <v/>
      </c>
      <c r="AJ752" s="105" t="str">
        <f>IFERROR(__xludf.DUMMYFUNCTION("""COMPUTED_VALUE"""),"")</f>
        <v/>
      </c>
      <c r="AK752" s="105" t="str">
        <f>IFERROR(__xludf.DUMMYFUNCTION("""COMPUTED_VALUE"""),"")</f>
        <v/>
      </c>
      <c r="AL752" s="105" t="str">
        <f>IFERROR(__xludf.DUMMYFUNCTION("""COMPUTED_VALUE"""),"")</f>
        <v/>
      </c>
      <c r="AM752" s="105" t="str">
        <f>IFERROR(__xludf.DUMMYFUNCTION("""COMPUTED_VALUE"""),"")</f>
        <v/>
      </c>
      <c r="AN752" s="105" t="str">
        <f>IFERROR(__xludf.DUMMYFUNCTION("""COMPUTED_VALUE"""),"")</f>
        <v/>
      </c>
    </row>
    <row r="753">
      <c r="A753" s="105"/>
      <c r="B753" s="105"/>
      <c r="C753" s="105"/>
      <c r="D753" s="105"/>
      <c r="E753" s="106"/>
      <c r="F753" s="205"/>
      <c r="G753" s="105"/>
      <c r="H753" s="108"/>
      <c r="I753" s="105"/>
      <c r="J753" s="108" t="str">
        <f>IFERROR(__xludf.DUMMYFUNCTION("""COMPUTED_VALUE"""),"")</f>
        <v/>
      </c>
      <c r="K753" s="105" t="str">
        <f>IFERROR(__xludf.DUMMYFUNCTION("""COMPUTED_VALUE"""),"")</f>
        <v/>
      </c>
      <c r="L753" s="105" t="str">
        <f>IFERROR(__xludf.DUMMYFUNCTION("""COMPUTED_VALUE"""),"")</f>
        <v/>
      </c>
      <c r="M753" s="105" t="str">
        <f>IFERROR(__xludf.DUMMYFUNCTION("""COMPUTED_VALUE"""),"")</f>
        <v/>
      </c>
      <c r="N753" s="105" t="str">
        <f>IFERROR(__xludf.DUMMYFUNCTION("""COMPUTED_VALUE"""),"")</f>
        <v/>
      </c>
      <c r="O753" s="105" t="str">
        <f>IFERROR(__xludf.DUMMYFUNCTION("""COMPUTED_VALUE"""),"")</f>
        <v/>
      </c>
      <c r="P753" s="105" t="str">
        <f>IFERROR(__xludf.DUMMYFUNCTION("""COMPUTED_VALUE"""),"")</f>
        <v/>
      </c>
      <c r="Q753" s="105" t="str">
        <f>IFERROR(__xludf.DUMMYFUNCTION("""COMPUTED_VALUE"""),"")</f>
        <v/>
      </c>
      <c r="R753" s="105" t="str">
        <f>IFERROR(__xludf.DUMMYFUNCTION("""COMPUTED_VALUE"""),"")</f>
        <v/>
      </c>
      <c r="S753" s="105" t="str">
        <f>IFERROR(__xludf.DUMMYFUNCTION("""COMPUTED_VALUE"""),"")</f>
        <v/>
      </c>
      <c r="T753" s="105" t="str">
        <f>IFERROR(__xludf.DUMMYFUNCTION("""COMPUTED_VALUE"""),"")</f>
        <v/>
      </c>
      <c r="U753" s="105" t="str">
        <f>IFERROR(__xludf.DUMMYFUNCTION("""COMPUTED_VALUE"""),"")</f>
        <v/>
      </c>
      <c r="V753" s="105" t="str">
        <f>IFERROR(__xludf.DUMMYFUNCTION("""COMPUTED_VALUE"""),"")</f>
        <v/>
      </c>
      <c r="W753" s="105" t="str">
        <f>IFERROR(__xludf.DUMMYFUNCTION("""COMPUTED_VALUE"""),"")</f>
        <v/>
      </c>
      <c r="X753" s="105" t="str">
        <f>IFERROR(__xludf.DUMMYFUNCTION("""COMPUTED_VALUE"""),"")</f>
        <v/>
      </c>
      <c r="Y753" s="105" t="str">
        <f>IFERROR(__xludf.DUMMYFUNCTION("""COMPUTED_VALUE"""),"")</f>
        <v/>
      </c>
      <c r="Z753" s="105" t="str">
        <f>IFERROR(__xludf.DUMMYFUNCTION("""COMPUTED_VALUE"""),"")</f>
        <v/>
      </c>
      <c r="AA753" s="105" t="str">
        <f>IFERROR(__xludf.DUMMYFUNCTION("""COMPUTED_VALUE"""),"")</f>
        <v/>
      </c>
      <c r="AB753" s="105" t="str">
        <f>IFERROR(__xludf.DUMMYFUNCTION("""COMPUTED_VALUE"""),"")</f>
        <v/>
      </c>
      <c r="AC753" s="105" t="str">
        <f>IFERROR(__xludf.DUMMYFUNCTION("""COMPUTED_VALUE"""),"")</f>
        <v/>
      </c>
      <c r="AD753" s="105" t="str">
        <f>IFERROR(__xludf.DUMMYFUNCTION("""COMPUTED_VALUE"""),"")</f>
        <v/>
      </c>
      <c r="AE753" s="105" t="str">
        <f>IFERROR(__xludf.DUMMYFUNCTION("""COMPUTED_VALUE"""),"")</f>
        <v/>
      </c>
      <c r="AF753" s="105" t="str">
        <f>IFERROR(__xludf.DUMMYFUNCTION("""COMPUTED_VALUE"""),"")</f>
        <v/>
      </c>
      <c r="AG753" s="105" t="str">
        <f>IFERROR(__xludf.DUMMYFUNCTION("""COMPUTED_VALUE"""),"")</f>
        <v/>
      </c>
      <c r="AH753" s="105" t="str">
        <f>IFERROR(__xludf.DUMMYFUNCTION("""COMPUTED_VALUE"""),"")</f>
        <v/>
      </c>
      <c r="AI753" s="105" t="str">
        <f>IFERROR(__xludf.DUMMYFUNCTION("""COMPUTED_VALUE"""),"")</f>
        <v/>
      </c>
      <c r="AJ753" s="105" t="str">
        <f>IFERROR(__xludf.DUMMYFUNCTION("""COMPUTED_VALUE"""),"")</f>
        <v/>
      </c>
      <c r="AK753" s="105" t="str">
        <f>IFERROR(__xludf.DUMMYFUNCTION("""COMPUTED_VALUE"""),"")</f>
        <v/>
      </c>
      <c r="AL753" s="105" t="str">
        <f>IFERROR(__xludf.DUMMYFUNCTION("""COMPUTED_VALUE"""),"")</f>
        <v/>
      </c>
      <c r="AM753" s="105" t="str">
        <f>IFERROR(__xludf.DUMMYFUNCTION("""COMPUTED_VALUE"""),"")</f>
        <v/>
      </c>
      <c r="AN753" s="105" t="str">
        <f>IFERROR(__xludf.DUMMYFUNCTION("""COMPUTED_VALUE"""),"")</f>
        <v/>
      </c>
    </row>
    <row r="754">
      <c r="A754" s="105"/>
      <c r="B754" s="105"/>
      <c r="C754" s="105"/>
      <c r="D754" s="105"/>
      <c r="E754" s="106"/>
      <c r="F754" s="205"/>
      <c r="G754" s="105"/>
      <c r="H754" s="108"/>
      <c r="I754" s="105"/>
      <c r="J754" s="108" t="str">
        <f>IFERROR(__xludf.DUMMYFUNCTION("""COMPUTED_VALUE"""),"")</f>
        <v/>
      </c>
      <c r="K754" s="105" t="str">
        <f>IFERROR(__xludf.DUMMYFUNCTION("""COMPUTED_VALUE"""),"")</f>
        <v/>
      </c>
      <c r="L754" s="105" t="str">
        <f>IFERROR(__xludf.DUMMYFUNCTION("""COMPUTED_VALUE"""),"")</f>
        <v/>
      </c>
      <c r="M754" s="105" t="str">
        <f>IFERROR(__xludf.DUMMYFUNCTION("""COMPUTED_VALUE"""),"")</f>
        <v/>
      </c>
      <c r="N754" s="105" t="str">
        <f>IFERROR(__xludf.DUMMYFUNCTION("""COMPUTED_VALUE"""),"")</f>
        <v/>
      </c>
      <c r="O754" s="105" t="str">
        <f>IFERROR(__xludf.DUMMYFUNCTION("""COMPUTED_VALUE"""),"")</f>
        <v/>
      </c>
      <c r="P754" s="105" t="str">
        <f>IFERROR(__xludf.DUMMYFUNCTION("""COMPUTED_VALUE"""),"")</f>
        <v/>
      </c>
      <c r="Q754" s="105" t="str">
        <f>IFERROR(__xludf.DUMMYFUNCTION("""COMPUTED_VALUE"""),"")</f>
        <v/>
      </c>
      <c r="R754" s="105" t="str">
        <f>IFERROR(__xludf.DUMMYFUNCTION("""COMPUTED_VALUE"""),"")</f>
        <v/>
      </c>
      <c r="S754" s="105" t="str">
        <f>IFERROR(__xludf.DUMMYFUNCTION("""COMPUTED_VALUE"""),"")</f>
        <v/>
      </c>
      <c r="T754" s="105" t="str">
        <f>IFERROR(__xludf.DUMMYFUNCTION("""COMPUTED_VALUE"""),"")</f>
        <v/>
      </c>
      <c r="U754" s="105" t="str">
        <f>IFERROR(__xludf.DUMMYFUNCTION("""COMPUTED_VALUE"""),"")</f>
        <v/>
      </c>
      <c r="V754" s="105" t="str">
        <f>IFERROR(__xludf.DUMMYFUNCTION("""COMPUTED_VALUE"""),"")</f>
        <v/>
      </c>
      <c r="W754" s="105" t="str">
        <f>IFERROR(__xludf.DUMMYFUNCTION("""COMPUTED_VALUE"""),"")</f>
        <v/>
      </c>
      <c r="X754" s="105" t="str">
        <f>IFERROR(__xludf.DUMMYFUNCTION("""COMPUTED_VALUE"""),"")</f>
        <v/>
      </c>
      <c r="Y754" s="105" t="str">
        <f>IFERROR(__xludf.DUMMYFUNCTION("""COMPUTED_VALUE"""),"")</f>
        <v/>
      </c>
      <c r="Z754" s="105" t="str">
        <f>IFERROR(__xludf.DUMMYFUNCTION("""COMPUTED_VALUE"""),"")</f>
        <v/>
      </c>
      <c r="AA754" s="105" t="str">
        <f>IFERROR(__xludf.DUMMYFUNCTION("""COMPUTED_VALUE"""),"")</f>
        <v/>
      </c>
      <c r="AB754" s="105" t="str">
        <f>IFERROR(__xludf.DUMMYFUNCTION("""COMPUTED_VALUE"""),"")</f>
        <v/>
      </c>
      <c r="AC754" s="105" t="str">
        <f>IFERROR(__xludf.DUMMYFUNCTION("""COMPUTED_VALUE"""),"")</f>
        <v/>
      </c>
      <c r="AD754" s="105" t="str">
        <f>IFERROR(__xludf.DUMMYFUNCTION("""COMPUTED_VALUE"""),"")</f>
        <v/>
      </c>
      <c r="AE754" s="105" t="str">
        <f>IFERROR(__xludf.DUMMYFUNCTION("""COMPUTED_VALUE"""),"")</f>
        <v/>
      </c>
      <c r="AF754" s="105" t="str">
        <f>IFERROR(__xludf.DUMMYFUNCTION("""COMPUTED_VALUE"""),"")</f>
        <v/>
      </c>
      <c r="AG754" s="105" t="str">
        <f>IFERROR(__xludf.DUMMYFUNCTION("""COMPUTED_VALUE"""),"")</f>
        <v/>
      </c>
      <c r="AH754" s="105" t="str">
        <f>IFERROR(__xludf.DUMMYFUNCTION("""COMPUTED_VALUE"""),"")</f>
        <v/>
      </c>
      <c r="AI754" s="105" t="str">
        <f>IFERROR(__xludf.DUMMYFUNCTION("""COMPUTED_VALUE"""),"")</f>
        <v/>
      </c>
      <c r="AJ754" s="105" t="str">
        <f>IFERROR(__xludf.DUMMYFUNCTION("""COMPUTED_VALUE"""),"")</f>
        <v/>
      </c>
      <c r="AK754" s="105" t="str">
        <f>IFERROR(__xludf.DUMMYFUNCTION("""COMPUTED_VALUE"""),"")</f>
        <v/>
      </c>
      <c r="AL754" s="105" t="str">
        <f>IFERROR(__xludf.DUMMYFUNCTION("""COMPUTED_VALUE"""),"")</f>
        <v/>
      </c>
      <c r="AM754" s="105" t="str">
        <f>IFERROR(__xludf.DUMMYFUNCTION("""COMPUTED_VALUE"""),"")</f>
        <v/>
      </c>
      <c r="AN754" s="105" t="str">
        <f>IFERROR(__xludf.DUMMYFUNCTION("""COMPUTED_VALUE"""),"")</f>
        <v/>
      </c>
    </row>
    <row r="755">
      <c r="A755" s="105"/>
      <c r="B755" s="105"/>
      <c r="C755" s="105"/>
      <c r="D755" s="105"/>
      <c r="E755" s="106"/>
      <c r="F755" s="205"/>
      <c r="G755" s="105"/>
      <c r="H755" s="108"/>
      <c r="I755" s="105"/>
      <c r="J755" s="108" t="str">
        <f>IFERROR(__xludf.DUMMYFUNCTION("""COMPUTED_VALUE"""),"")</f>
        <v/>
      </c>
      <c r="K755" s="105" t="str">
        <f>IFERROR(__xludf.DUMMYFUNCTION("""COMPUTED_VALUE"""),"")</f>
        <v/>
      </c>
      <c r="L755" s="105" t="str">
        <f>IFERROR(__xludf.DUMMYFUNCTION("""COMPUTED_VALUE"""),"")</f>
        <v/>
      </c>
      <c r="M755" s="105" t="str">
        <f>IFERROR(__xludf.DUMMYFUNCTION("""COMPUTED_VALUE"""),"")</f>
        <v/>
      </c>
      <c r="N755" s="105" t="str">
        <f>IFERROR(__xludf.DUMMYFUNCTION("""COMPUTED_VALUE"""),"")</f>
        <v/>
      </c>
      <c r="O755" s="105" t="str">
        <f>IFERROR(__xludf.DUMMYFUNCTION("""COMPUTED_VALUE"""),"")</f>
        <v/>
      </c>
      <c r="P755" s="105" t="str">
        <f>IFERROR(__xludf.DUMMYFUNCTION("""COMPUTED_VALUE"""),"")</f>
        <v/>
      </c>
      <c r="Q755" s="105" t="str">
        <f>IFERROR(__xludf.DUMMYFUNCTION("""COMPUTED_VALUE"""),"")</f>
        <v/>
      </c>
      <c r="R755" s="105" t="str">
        <f>IFERROR(__xludf.DUMMYFUNCTION("""COMPUTED_VALUE"""),"")</f>
        <v/>
      </c>
      <c r="S755" s="105" t="str">
        <f>IFERROR(__xludf.DUMMYFUNCTION("""COMPUTED_VALUE"""),"")</f>
        <v/>
      </c>
      <c r="T755" s="105" t="str">
        <f>IFERROR(__xludf.DUMMYFUNCTION("""COMPUTED_VALUE"""),"")</f>
        <v/>
      </c>
      <c r="U755" s="105" t="str">
        <f>IFERROR(__xludf.DUMMYFUNCTION("""COMPUTED_VALUE"""),"")</f>
        <v/>
      </c>
      <c r="V755" s="105" t="str">
        <f>IFERROR(__xludf.DUMMYFUNCTION("""COMPUTED_VALUE"""),"")</f>
        <v/>
      </c>
      <c r="W755" s="105" t="str">
        <f>IFERROR(__xludf.DUMMYFUNCTION("""COMPUTED_VALUE"""),"")</f>
        <v/>
      </c>
      <c r="X755" s="105" t="str">
        <f>IFERROR(__xludf.DUMMYFUNCTION("""COMPUTED_VALUE"""),"")</f>
        <v/>
      </c>
      <c r="Y755" s="105" t="str">
        <f>IFERROR(__xludf.DUMMYFUNCTION("""COMPUTED_VALUE"""),"")</f>
        <v/>
      </c>
      <c r="Z755" s="105" t="str">
        <f>IFERROR(__xludf.DUMMYFUNCTION("""COMPUTED_VALUE"""),"")</f>
        <v/>
      </c>
      <c r="AA755" s="105" t="str">
        <f>IFERROR(__xludf.DUMMYFUNCTION("""COMPUTED_VALUE"""),"")</f>
        <v/>
      </c>
      <c r="AB755" s="105" t="str">
        <f>IFERROR(__xludf.DUMMYFUNCTION("""COMPUTED_VALUE"""),"")</f>
        <v/>
      </c>
      <c r="AC755" s="105" t="str">
        <f>IFERROR(__xludf.DUMMYFUNCTION("""COMPUTED_VALUE"""),"")</f>
        <v/>
      </c>
      <c r="AD755" s="105" t="str">
        <f>IFERROR(__xludf.DUMMYFUNCTION("""COMPUTED_VALUE"""),"")</f>
        <v/>
      </c>
      <c r="AE755" s="105" t="str">
        <f>IFERROR(__xludf.DUMMYFUNCTION("""COMPUTED_VALUE"""),"")</f>
        <v/>
      </c>
      <c r="AF755" s="105" t="str">
        <f>IFERROR(__xludf.DUMMYFUNCTION("""COMPUTED_VALUE"""),"")</f>
        <v/>
      </c>
      <c r="AG755" s="105" t="str">
        <f>IFERROR(__xludf.DUMMYFUNCTION("""COMPUTED_VALUE"""),"")</f>
        <v/>
      </c>
      <c r="AH755" s="105" t="str">
        <f>IFERROR(__xludf.DUMMYFUNCTION("""COMPUTED_VALUE"""),"")</f>
        <v/>
      </c>
      <c r="AI755" s="105" t="str">
        <f>IFERROR(__xludf.DUMMYFUNCTION("""COMPUTED_VALUE"""),"")</f>
        <v/>
      </c>
      <c r="AJ755" s="105" t="str">
        <f>IFERROR(__xludf.DUMMYFUNCTION("""COMPUTED_VALUE"""),"")</f>
        <v/>
      </c>
      <c r="AK755" s="105" t="str">
        <f>IFERROR(__xludf.DUMMYFUNCTION("""COMPUTED_VALUE"""),"")</f>
        <v/>
      </c>
      <c r="AL755" s="105" t="str">
        <f>IFERROR(__xludf.DUMMYFUNCTION("""COMPUTED_VALUE"""),"")</f>
        <v/>
      </c>
      <c r="AM755" s="105" t="str">
        <f>IFERROR(__xludf.DUMMYFUNCTION("""COMPUTED_VALUE"""),"")</f>
        <v/>
      </c>
      <c r="AN755" s="105" t="str">
        <f>IFERROR(__xludf.DUMMYFUNCTION("""COMPUTED_VALUE"""),"")</f>
        <v/>
      </c>
    </row>
    <row r="756">
      <c r="A756" s="105"/>
      <c r="B756" s="105"/>
      <c r="C756" s="105"/>
      <c r="D756" s="105"/>
      <c r="E756" s="106"/>
      <c r="F756" s="205"/>
      <c r="G756" s="105"/>
      <c r="H756" s="108"/>
      <c r="I756" s="105"/>
      <c r="J756" s="108" t="str">
        <f>IFERROR(__xludf.DUMMYFUNCTION("""COMPUTED_VALUE"""),"")</f>
        <v/>
      </c>
      <c r="K756" s="105" t="str">
        <f>IFERROR(__xludf.DUMMYFUNCTION("""COMPUTED_VALUE"""),"")</f>
        <v/>
      </c>
      <c r="L756" s="105" t="str">
        <f>IFERROR(__xludf.DUMMYFUNCTION("""COMPUTED_VALUE"""),"")</f>
        <v/>
      </c>
      <c r="M756" s="105" t="str">
        <f>IFERROR(__xludf.DUMMYFUNCTION("""COMPUTED_VALUE"""),"")</f>
        <v/>
      </c>
      <c r="N756" s="105" t="str">
        <f>IFERROR(__xludf.DUMMYFUNCTION("""COMPUTED_VALUE"""),"")</f>
        <v/>
      </c>
      <c r="O756" s="105" t="str">
        <f>IFERROR(__xludf.DUMMYFUNCTION("""COMPUTED_VALUE"""),"")</f>
        <v/>
      </c>
      <c r="P756" s="105" t="str">
        <f>IFERROR(__xludf.DUMMYFUNCTION("""COMPUTED_VALUE"""),"")</f>
        <v/>
      </c>
      <c r="Q756" s="105" t="str">
        <f>IFERROR(__xludf.DUMMYFUNCTION("""COMPUTED_VALUE"""),"")</f>
        <v/>
      </c>
      <c r="R756" s="105" t="str">
        <f>IFERROR(__xludf.DUMMYFUNCTION("""COMPUTED_VALUE"""),"")</f>
        <v/>
      </c>
      <c r="S756" s="105" t="str">
        <f>IFERROR(__xludf.DUMMYFUNCTION("""COMPUTED_VALUE"""),"")</f>
        <v/>
      </c>
      <c r="T756" s="105" t="str">
        <f>IFERROR(__xludf.DUMMYFUNCTION("""COMPUTED_VALUE"""),"")</f>
        <v/>
      </c>
      <c r="U756" s="105" t="str">
        <f>IFERROR(__xludf.DUMMYFUNCTION("""COMPUTED_VALUE"""),"")</f>
        <v/>
      </c>
      <c r="V756" s="105" t="str">
        <f>IFERROR(__xludf.DUMMYFUNCTION("""COMPUTED_VALUE"""),"")</f>
        <v/>
      </c>
      <c r="W756" s="105" t="str">
        <f>IFERROR(__xludf.DUMMYFUNCTION("""COMPUTED_VALUE"""),"")</f>
        <v/>
      </c>
      <c r="X756" s="105" t="str">
        <f>IFERROR(__xludf.DUMMYFUNCTION("""COMPUTED_VALUE"""),"")</f>
        <v/>
      </c>
      <c r="Y756" s="105" t="str">
        <f>IFERROR(__xludf.DUMMYFUNCTION("""COMPUTED_VALUE"""),"")</f>
        <v/>
      </c>
      <c r="Z756" s="105" t="str">
        <f>IFERROR(__xludf.DUMMYFUNCTION("""COMPUTED_VALUE"""),"")</f>
        <v/>
      </c>
      <c r="AA756" s="105" t="str">
        <f>IFERROR(__xludf.DUMMYFUNCTION("""COMPUTED_VALUE"""),"")</f>
        <v/>
      </c>
      <c r="AB756" s="105" t="str">
        <f>IFERROR(__xludf.DUMMYFUNCTION("""COMPUTED_VALUE"""),"")</f>
        <v/>
      </c>
      <c r="AC756" s="105" t="str">
        <f>IFERROR(__xludf.DUMMYFUNCTION("""COMPUTED_VALUE"""),"")</f>
        <v/>
      </c>
      <c r="AD756" s="105" t="str">
        <f>IFERROR(__xludf.DUMMYFUNCTION("""COMPUTED_VALUE"""),"")</f>
        <v/>
      </c>
      <c r="AE756" s="105" t="str">
        <f>IFERROR(__xludf.DUMMYFUNCTION("""COMPUTED_VALUE"""),"")</f>
        <v/>
      </c>
      <c r="AF756" s="105" t="str">
        <f>IFERROR(__xludf.DUMMYFUNCTION("""COMPUTED_VALUE"""),"")</f>
        <v/>
      </c>
      <c r="AG756" s="105" t="str">
        <f>IFERROR(__xludf.DUMMYFUNCTION("""COMPUTED_VALUE"""),"")</f>
        <v/>
      </c>
      <c r="AH756" s="105" t="str">
        <f>IFERROR(__xludf.DUMMYFUNCTION("""COMPUTED_VALUE"""),"")</f>
        <v/>
      </c>
      <c r="AI756" s="105" t="str">
        <f>IFERROR(__xludf.DUMMYFUNCTION("""COMPUTED_VALUE"""),"")</f>
        <v/>
      </c>
      <c r="AJ756" s="105" t="str">
        <f>IFERROR(__xludf.DUMMYFUNCTION("""COMPUTED_VALUE"""),"")</f>
        <v/>
      </c>
      <c r="AK756" s="105" t="str">
        <f>IFERROR(__xludf.DUMMYFUNCTION("""COMPUTED_VALUE"""),"")</f>
        <v/>
      </c>
      <c r="AL756" s="105" t="str">
        <f>IFERROR(__xludf.DUMMYFUNCTION("""COMPUTED_VALUE"""),"")</f>
        <v/>
      </c>
      <c r="AM756" s="105" t="str">
        <f>IFERROR(__xludf.DUMMYFUNCTION("""COMPUTED_VALUE"""),"")</f>
        <v/>
      </c>
      <c r="AN756" s="105" t="str">
        <f>IFERROR(__xludf.DUMMYFUNCTION("""COMPUTED_VALUE"""),"")</f>
        <v/>
      </c>
    </row>
    <row r="757">
      <c r="A757" s="105"/>
      <c r="B757" s="105"/>
      <c r="C757" s="105"/>
      <c r="D757" s="105"/>
      <c r="E757" s="106"/>
      <c r="F757" s="205"/>
      <c r="G757" s="105"/>
      <c r="H757" s="108"/>
      <c r="I757" s="105"/>
      <c r="J757" s="108" t="str">
        <f>IFERROR(__xludf.DUMMYFUNCTION("""COMPUTED_VALUE"""),"")</f>
        <v/>
      </c>
      <c r="K757" s="105" t="str">
        <f>IFERROR(__xludf.DUMMYFUNCTION("""COMPUTED_VALUE"""),"")</f>
        <v/>
      </c>
      <c r="L757" s="105" t="str">
        <f>IFERROR(__xludf.DUMMYFUNCTION("""COMPUTED_VALUE"""),"")</f>
        <v/>
      </c>
      <c r="M757" s="105" t="str">
        <f>IFERROR(__xludf.DUMMYFUNCTION("""COMPUTED_VALUE"""),"")</f>
        <v/>
      </c>
      <c r="N757" s="105" t="str">
        <f>IFERROR(__xludf.DUMMYFUNCTION("""COMPUTED_VALUE"""),"")</f>
        <v/>
      </c>
      <c r="O757" s="105" t="str">
        <f>IFERROR(__xludf.DUMMYFUNCTION("""COMPUTED_VALUE"""),"")</f>
        <v/>
      </c>
      <c r="P757" s="105" t="str">
        <f>IFERROR(__xludf.DUMMYFUNCTION("""COMPUTED_VALUE"""),"")</f>
        <v/>
      </c>
      <c r="Q757" s="105" t="str">
        <f>IFERROR(__xludf.DUMMYFUNCTION("""COMPUTED_VALUE"""),"")</f>
        <v/>
      </c>
      <c r="R757" s="105" t="str">
        <f>IFERROR(__xludf.DUMMYFUNCTION("""COMPUTED_VALUE"""),"")</f>
        <v/>
      </c>
      <c r="S757" s="105" t="str">
        <f>IFERROR(__xludf.DUMMYFUNCTION("""COMPUTED_VALUE"""),"")</f>
        <v/>
      </c>
      <c r="T757" s="105" t="str">
        <f>IFERROR(__xludf.DUMMYFUNCTION("""COMPUTED_VALUE"""),"")</f>
        <v/>
      </c>
      <c r="U757" s="105" t="str">
        <f>IFERROR(__xludf.DUMMYFUNCTION("""COMPUTED_VALUE"""),"")</f>
        <v/>
      </c>
      <c r="V757" s="105" t="str">
        <f>IFERROR(__xludf.DUMMYFUNCTION("""COMPUTED_VALUE"""),"")</f>
        <v/>
      </c>
      <c r="W757" s="105" t="str">
        <f>IFERROR(__xludf.DUMMYFUNCTION("""COMPUTED_VALUE"""),"")</f>
        <v/>
      </c>
      <c r="X757" s="105" t="str">
        <f>IFERROR(__xludf.DUMMYFUNCTION("""COMPUTED_VALUE"""),"")</f>
        <v/>
      </c>
      <c r="Y757" s="105" t="str">
        <f>IFERROR(__xludf.DUMMYFUNCTION("""COMPUTED_VALUE"""),"")</f>
        <v/>
      </c>
      <c r="Z757" s="105" t="str">
        <f>IFERROR(__xludf.DUMMYFUNCTION("""COMPUTED_VALUE"""),"")</f>
        <v/>
      </c>
      <c r="AA757" s="105" t="str">
        <f>IFERROR(__xludf.DUMMYFUNCTION("""COMPUTED_VALUE"""),"")</f>
        <v/>
      </c>
      <c r="AB757" s="105" t="str">
        <f>IFERROR(__xludf.DUMMYFUNCTION("""COMPUTED_VALUE"""),"")</f>
        <v/>
      </c>
      <c r="AC757" s="105" t="str">
        <f>IFERROR(__xludf.DUMMYFUNCTION("""COMPUTED_VALUE"""),"")</f>
        <v/>
      </c>
      <c r="AD757" s="105" t="str">
        <f>IFERROR(__xludf.DUMMYFUNCTION("""COMPUTED_VALUE"""),"")</f>
        <v/>
      </c>
      <c r="AE757" s="105" t="str">
        <f>IFERROR(__xludf.DUMMYFUNCTION("""COMPUTED_VALUE"""),"")</f>
        <v/>
      </c>
      <c r="AF757" s="105" t="str">
        <f>IFERROR(__xludf.DUMMYFUNCTION("""COMPUTED_VALUE"""),"")</f>
        <v/>
      </c>
      <c r="AG757" s="105" t="str">
        <f>IFERROR(__xludf.DUMMYFUNCTION("""COMPUTED_VALUE"""),"")</f>
        <v/>
      </c>
      <c r="AH757" s="105" t="str">
        <f>IFERROR(__xludf.DUMMYFUNCTION("""COMPUTED_VALUE"""),"")</f>
        <v/>
      </c>
      <c r="AI757" s="105" t="str">
        <f>IFERROR(__xludf.DUMMYFUNCTION("""COMPUTED_VALUE"""),"")</f>
        <v/>
      </c>
      <c r="AJ757" s="105" t="str">
        <f>IFERROR(__xludf.DUMMYFUNCTION("""COMPUTED_VALUE"""),"")</f>
        <v/>
      </c>
      <c r="AK757" s="105" t="str">
        <f>IFERROR(__xludf.DUMMYFUNCTION("""COMPUTED_VALUE"""),"")</f>
        <v/>
      </c>
      <c r="AL757" s="105" t="str">
        <f>IFERROR(__xludf.DUMMYFUNCTION("""COMPUTED_VALUE"""),"")</f>
        <v/>
      </c>
      <c r="AM757" s="105" t="str">
        <f>IFERROR(__xludf.DUMMYFUNCTION("""COMPUTED_VALUE"""),"")</f>
        <v/>
      </c>
      <c r="AN757" s="105" t="str">
        <f>IFERROR(__xludf.DUMMYFUNCTION("""COMPUTED_VALUE"""),"")</f>
        <v/>
      </c>
    </row>
    <row r="758">
      <c r="A758" s="105"/>
      <c r="B758" s="105"/>
      <c r="C758" s="105"/>
      <c r="D758" s="105"/>
      <c r="E758" s="106"/>
      <c r="F758" s="205"/>
      <c r="G758" s="105"/>
      <c r="H758" s="108"/>
      <c r="I758" s="105"/>
      <c r="J758" s="108" t="str">
        <f>IFERROR(__xludf.DUMMYFUNCTION("""COMPUTED_VALUE"""),"")</f>
        <v/>
      </c>
      <c r="K758" s="105" t="str">
        <f>IFERROR(__xludf.DUMMYFUNCTION("""COMPUTED_VALUE"""),"")</f>
        <v/>
      </c>
      <c r="L758" s="105" t="str">
        <f>IFERROR(__xludf.DUMMYFUNCTION("""COMPUTED_VALUE"""),"")</f>
        <v/>
      </c>
      <c r="M758" s="105" t="str">
        <f>IFERROR(__xludf.DUMMYFUNCTION("""COMPUTED_VALUE"""),"")</f>
        <v/>
      </c>
      <c r="N758" s="105" t="str">
        <f>IFERROR(__xludf.DUMMYFUNCTION("""COMPUTED_VALUE"""),"")</f>
        <v/>
      </c>
      <c r="O758" s="105" t="str">
        <f>IFERROR(__xludf.DUMMYFUNCTION("""COMPUTED_VALUE"""),"")</f>
        <v/>
      </c>
      <c r="P758" s="105" t="str">
        <f>IFERROR(__xludf.DUMMYFUNCTION("""COMPUTED_VALUE"""),"")</f>
        <v/>
      </c>
      <c r="Q758" s="105" t="str">
        <f>IFERROR(__xludf.DUMMYFUNCTION("""COMPUTED_VALUE"""),"")</f>
        <v/>
      </c>
      <c r="R758" s="105" t="str">
        <f>IFERROR(__xludf.DUMMYFUNCTION("""COMPUTED_VALUE"""),"")</f>
        <v/>
      </c>
      <c r="S758" s="105" t="str">
        <f>IFERROR(__xludf.DUMMYFUNCTION("""COMPUTED_VALUE"""),"")</f>
        <v/>
      </c>
      <c r="T758" s="105" t="str">
        <f>IFERROR(__xludf.DUMMYFUNCTION("""COMPUTED_VALUE"""),"")</f>
        <v/>
      </c>
      <c r="U758" s="105" t="str">
        <f>IFERROR(__xludf.DUMMYFUNCTION("""COMPUTED_VALUE"""),"")</f>
        <v/>
      </c>
      <c r="V758" s="105" t="str">
        <f>IFERROR(__xludf.DUMMYFUNCTION("""COMPUTED_VALUE"""),"")</f>
        <v/>
      </c>
      <c r="W758" s="105" t="str">
        <f>IFERROR(__xludf.DUMMYFUNCTION("""COMPUTED_VALUE"""),"")</f>
        <v/>
      </c>
      <c r="X758" s="105" t="str">
        <f>IFERROR(__xludf.DUMMYFUNCTION("""COMPUTED_VALUE"""),"")</f>
        <v/>
      </c>
      <c r="Y758" s="105" t="str">
        <f>IFERROR(__xludf.DUMMYFUNCTION("""COMPUTED_VALUE"""),"")</f>
        <v/>
      </c>
      <c r="Z758" s="105" t="str">
        <f>IFERROR(__xludf.DUMMYFUNCTION("""COMPUTED_VALUE"""),"")</f>
        <v/>
      </c>
      <c r="AA758" s="105" t="str">
        <f>IFERROR(__xludf.DUMMYFUNCTION("""COMPUTED_VALUE"""),"")</f>
        <v/>
      </c>
      <c r="AB758" s="105" t="str">
        <f>IFERROR(__xludf.DUMMYFUNCTION("""COMPUTED_VALUE"""),"")</f>
        <v/>
      </c>
      <c r="AC758" s="105" t="str">
        <f>IFERROR(__xludf.DUMMYFUNCTION("""COMPUTED_VALUE"""),"")</f>
        <v/>
      </c>
      <c r="AD758" s="105" t="str">
        <f>IFERROR(__xludf.DUMMYFUNCTION("""COMPUTED_VALUE"""),"")</f>
        <v/>
      </c>
      <c r="AE758" s="105" t="str">
        <f>IFERROR(__xludf.DUMMYFUNCTION("""COMPUTED_VALUE"""),"")</f>
        <v/>
      </c>
      <c r="AF758" s="105" t="str">
        <f>IFERROR(__xludf.DUMMYFUNCTION("""COMPUTED_VALUE"""),"")</f>
        <v/>
      </c>
      <c r="AG758" s="105" t="str">
        <f>IFERROR(__xludf.DUMMYFUNCTION("""COMPUTED_VALUE"""),"")</f>
        <v/>
      </c>
      <c r="AH758" s="105" t="str">
        <f>IFERROR(__xludf.DUMMYFUNCTION("""COMPUTED_VALUE"""),"")</f>
        <v/>
      </c>
      <c r="AI758" s="105" t="str">
        <f>IFERROR(__xludf.DUMMYFUNCTION("""COMPUTED_VALUE"""),"")</f>
        <v/>
      </c>
      <c r="AJ758" s="105" t="str">
        <f>IFERROR(__xludf.DUMMYFUNCTION("""COMPUTED_VALUE"""),"")</f>
        <v/>
      </c>
      <c r="AK758" s="105" t="str">
        <f>IFERROR(__xludf.DUMMYFUNCTION("""COMPUTED_VALUE"""),"")</f>
        <v/>
      </c>
      <c r="AL758" s="105" t="str">
        <f>IFERROR(__xludf.DUMMYFUNCTION("""COMPUTED_VALUE"""),"")</f>
        <v/>
      </c>
      <c r="AM758" s="105" t="str">
        <f>IFERROR(__xludf.DUMMYFUNCTION("""COMPUTED_VALUE"""),"")</f>
        <v/>
      </c>
      <c r="AN758" s="105" t="str">
        <f>IFERROR(__xludf.DUMMYFUNCTION("""COMPUTED_VALUE"""),"")</f>
        <v/>
      </c>
    </row>
    <row r="759">
      <c r="A759" s="105"/>
      <c r="B759" s="105"/>
      <c r="C759" s="105"/>
      <c r="D759" s="105"/>
      <c r="E759" s="106"/>
      <c r="F759" s="205"/>
      <c r="G759" s="105"/>
      <c r="H759" s="108"/>
      <c r="I759" s="105"/>
      <c r="J759" s="108" t="str">
        <f>IFERROR(__xludf.DUMMYFUNCTION("""COMPUTED_VALUE"""),"")</f>
        <v/>
      </c>
      <c r="K759" s="105" t="str">
        <f>IFERROR(__xludf.DUMMYFUNCTION("""COMPUTED_VALUE"""),"")</f>
        <v/>
      </c>
      <c r="L759" s="105" t="str">
        <f>IFERROR(__xludf.DUMMYFUNCTION("""COMPUTED_VALUE"""),"")</f>
        <v/>
      </c>
      <c r="M759" s="105" t="str">
        <f>IFERROR(__xludf.DUMMYFUNCTION("""COMPUTED_VALUE"""),"")</f>
        <v/>
      </c>
      <c r="N759" s="105" t="str">
        <f>IFERROR(__xludf.DUMMYFUNCTION("""COMPUTED_VALUE"""),"")</f>
        <v/>
      </c>
      <c r="O759" s="105" t="str">
        <f>IFERROR(__xludf.DUMMYFUNCTION("""COMPUTED_VALUE"""),"")</f>
        <v/>
      </c>
      <c r="P759" s="105" t="str">
        <f>IFERROR(__xludf.DUMMYFUNCTION("""COMPUTED_VALUE"""),"")</f>
        <v/>
      </c>
      <c r="Q759" s="105" t="str">
        <f>IFERROR(__xludf.DUMMYFUNCTION("""COMPUTED_VALUE"""),"")</f>
        <v/>
      </c>
      <c r="R759" s="105" t="str">
        <f>IFERROR(__xludf.DUMMYFUNCTION("""COMPUTED_VALUE"""),"")</f>
        <v/>
      </c>
      <c r="S759" s="105" t="str">
        <f>IFERROR(__xludf.DUMMYFUNCTION("""COMPUTED_VALUE"""),"")</f>
        <v/>
      </c>
      <c r="T759" s="105" t="str">
        <f>IFERROR(__xludf.DUMMYFUNCTION("""COMPUTED_VALUE"""),"")</f>
        <v/>
      </c>
      <c r="U759" s="105" t="str">
        <f>IFERROR(__xludf.DUMMYFUNCTION("""COMPUTED_VALUE"""),"")</f>
        <v/>
      </c>
      <c r="V759" s="105" t="str">
        <f>IFERROR(__xludf.DUMMYFUNCTION("""COMPUTED_VALUE"""),"")</f>
        <v/>
      </c>
      <c r="W759" s="105" t="str">
        <f>IFERROR(__xludf.DUMMYFUNCTION("""COMPUTED_VALUE"""),"")</f>
        <v/>
      </c>
      <c r="X759" s="105" t="str">
        <f>IFERROR(__xludf.DUMMYFUNCTION("""COMPUTED_VALUE"""),"")</f>
        <v/>
      </c>
      <c r="Y759" s="105" t="str">
        <f>IFERROR(__xludf.DUMMYFUNCTION("""COMPUTED_VALUE"""),"")</f>
        <v/>
      </c>
      <c r="Z759" s="105" t="str">
        <f>IFERROR(__xludf.DUMMYFUNCTION("""COMPUTED_VALUE"""),"")</f>
        <v/>
      </c>
      <c r="AA759" s="105" t="str">
        <f>IFERROR(__xludf.DUMMYFUNCTION("""COMPUTED_VALUE"""),"")</f>
        <v/>
      </c>
      <c r="AB759" s="105" t="str">
        <f>IFERROR(__xludf.DUMMYFUNCTION("""COMPUTED_VALUE"""),"")</f>
        <v/>
      </c>
      <c r="AC759" s="105" t="str">
        <f>IFERROR(__xludf.DUMMYFUNCTION("""COMPUTED_VALUE"""),"")</f>
        <v/>
      </c>
      <c r="AD759" s="105" t="str">
        <f>IFERROR(__xludf.DUMMYFUNCTION("""COMPUTED_VALUE"""),"")</f>
        <v/>
      </c>
      <c r="AE759" s="105" t="str">
        <f>IFERROR(__xludf.DUMMYFUNCTION("""COMPUTED_VALUE"""),"")</f>
        <v/>
      </c>
      <c r="AF759" s="105" t="str">
        <f>IFERROR(__xludf.DUMMYFUNCTION("""COMPUTED_VALUE"""),"")</f>
        <v/>
      </c>
      <c r="AG759" s="105" t="str">
        <f>IFERROR(__xludf.DUMMYFUNCTION("""COMPUTED_VALUE"""),"")</f>
        <v/>
      </c>
      <c r="AH759" s="105" t="str">
        <f>IFERROR(__xludf.DUMMYFUNCTION("""COMPUTED_VALUE"""),"")</f>
        <v/>
      </c>
      <c r="AI759" s="105" t="str">
        <f>IFERROR(__xludf.DUMMYFUNCTION("""COMPUTED_VALUE"""),"")</f>
        <v/>
      </c>
      <c r="AJ759" s="105" t="str">
        <f>IFERROR(__xludf.DUMMYFUNCTION("""COMPUTED_VALUE"""),"")</f>
        <v/>
      </c>
      <c r="AK759" s="105" t="str">
        <f>IFERROR(__xludf.DUMMYFUNCTION("""COMPUTED_VALUE"""),"")</f>
        <v/>
      </c>
      <c r="AL759" s="105" t="str">
        <f>IFERROR(__xludf.DUMMYFUNCTION("""COMPUTED_VALUE"""),"")</f>
        <v/>
      </c>
      <c r="AM759" s="105" t="str">
        <f>IFERROR(__xludf.DUMMYFUNCTION("""COMPUTED_VALUE"""),"")</f>
        <v/>
      </c>
      <c r="AN759" s="105" t="str">
        <f>IFERROR(__xludf.DUMMYFUNCTION("""COMPUTED_VALUE"""),"")</f>
        <v/>
      </c>
    </row>
    <row r="760">
      <c r="A760" s="105"/>
      <c r="B760" s="105"/>
      <c r="C760" s="105"/>
      <c r="D760" s="105"/>
      <c r="E760" s="106"/>
      <c r="F760" s="205"/>
      <c r="G760" s="105"/>
      <c r="H760" s="108"/>
      <c r="I760" s="105"/>
      <c r="J760" s="108" t="str">
        <f>IFERROR(__xludf.DUMMYFUNCTION("""COMPUTED_VALUE"""),"")</f>
        <v/>
      </c>
      <c r="K760" s="105" t="str">
        <f>IFERROR(__xludf.DUMMYFUNCTION("""COMPUTED_VALUE"""),"")</f>
        <v/>
      </c>
      <c r="L760" s="105" t="str">
        <f>IFERROR(__xludf.DUMMYFUNCTION("""COMPUTED_VALUE"""),"")</f>
        <v/>
      </c>
      <c r="M760" s="105" t="str">
        <f>IFERROR(__xludf.DUMMYFUNCTION("""COMPUTED_VALUE"""),"")</f>
        <v/>
      </c>
      <c r="N760" s="105" t="str">
        <f>IFERROR(__xludf.DUMMYFUNCTION("""COMPUTED_VALUE"""),"")</f>
        <v/>
      </c>
      <c r="O760" s="105" t="str">
        <f>IFERROR(__xludf.DUMMYFUNCTION("""COMPUTED_VALUE"""),"")</f>
        <v/>
      </c>
      <c r="P760" s="105" t="str">
        <f>IFERROR(__xludf.DUMMYFUNCTION("""COMPUTED_VALUE"""),"")</f>
        <v/>
      </c>
      <c r="Q760" s="105" t="str">
        <f>IFERROR(__xludf.DUMMYFUNCTION("""COMPUTED_VALUE"""),"")</f>
        <v/>
      </c>
      <c r="R760" s="105" t="str">
        <f>IFERROR(__xludf.DUMMYFUNCTION("""COMPUTED_VALUE"""),"")</f>
        <v/>
      </c>
      <c r="S760" s="105" t="str">
        <f>IFERROR(__xludf.DUMMYFUNCTION("""COMPUTED_VALUE"""),"")</f>
        <v/>
      </c>
      <c r="T760" s="105" t="str">
        <f>IFERROR(__xludf.DUMMYFUNCTION("""COMPUTED_VALUE"""),"")</f>
        <v/>
      </c>
      <c r="U760" s="105" t="str">
        <f>IFERROR(__xludf.DUMMYFUNCTION("""COMPUTED_VALUE"""),"")</f>
        <v/>
      </c>
      <c r="V760" s="105" t="str">
        <f>IFERROR(__xludf.DUMMYFUNCTION("""COMPUTED_VALUE"""),"")</f>
        <v/>
      </c>
      <c r="W760" s="105" t="str">
        <f>IFERROR(__xludf.DUMMYFUNCTION("""COMPUTED_VALUE"""),"")</f>
        <v/>
      </c>
      <c r="X760" s="105" t="str">
        <f>IFERROR(__xludf.DUMMYFUNCTION("""COMPUTED_VALUE"""),"")</f>
        <v/>
      </c>
      <c r="Y760" s="105" t="str">
        <f>IFERROR(__xludf.DUMMYFUNCTION("""COMPUTED_VALUE"""),"")</f>
        <v/>
      </c>
      <c r="Z760" s="105" t="str">
        <f>IFERROR(__xludf.DUMMYFUNCTION("""COMPUTED_VALUE"""),"")</f>
        <v/>
      </c>
      <c r="AA760" s="105" t="str">
        <f>IFERROR(__xludf.DUMMYFUNCTION("""COMPUTED_VALUE"""),"")</f>
        <v/>
      </c>
      <c r="AB760" s="105" t="str">
        <f>IFERROR(__xludf.DUMMYFUNCTION("""COMPUTED_VALUE"""),"")</f>
        <v/>
      </c>
      <c r="AC760" s="105" t="str">
        <f>IFERROR(__xludf.DUMMYFUNCTION("""COMPUTED_VALUE"""),"")</f>
        <v/>
      </c>
      <c r="AD760" s="105" t="str">
        <f>IFERROR(__xludf.DUMMYFUNCTION("""COMPUTED_VALUE"""),"")</f>
        <v/>
      </c>
      <c r="AE760" s="105" t="str">
        <f>IFERROR(__xludf.DUMMYFUNCTION("""COMPUTED_VALUE"""),"")</f>
        <v/>
      </c>
      <c r="AF760" s="105" t="str">
        <f>IFERROR(__xludf.DUMMYFUNCTION("""COMPUTED_VALUE"""),"")</f>
        <v/>
      </c>
      <c r="AG760" s="105" t="str">
        <f>IFERROR(__xludf.DUMMYFUNCTION("""COMPUTED_VALUE"""),"")</f>
        <v/>
      </c>
      <c r="AH760" s="105" t="str">
        <f>IFERROR(__xludf.DUMMYFUNCTION("""COMPUTED_VALUE"""),"")</f>
        <v/>
      </c>
      <c r="AI760" s="105" t="str">
        <f>IFERROR(__xludf.DUMMYFUNCTION("""COMPUTED_VALUE"""),"")</f>
        <v/>
      </c>
      <c r="AJ760" s="105" t="str">
        <f>IFERROR(__xludf.DUMMYFUNCTION("""COMPUTED_VALUE"""),"")</f>
        <v/>
      </c>
      <c r="AK760" s="105" t="str">
        <f>IFERROR(__xludf.DUMMYFUNCTION("""COMPUTED_VALUE"""),"")</f>
        <v/>
      </c>
      <c r="AL760" s="105" t="str">
        <f>IFERROR(__xludf.DUMMYFUNCTION("""COMPUTED_VALUE"""),"")</f>
        <v/>
      </c>
      <c r="AM760" s="105" t="str">
        <f>IFERROR(__xludf.DUMMYFUNCTION("""COMPUTED_VALUE"""),"")</f>
        <v/>
      </c>
      <c r="AN760" s="105" t="str">
        <f>IFERROR(__xludf.DUMMYFUNCTION("""COMPUTED_VALUE"""),"")</f>
        <v/>
      </c>
    </row>
    <row r="761">
      <c r="A761" s="105"/>
      <c r="B761" s="105"/>
      <c r="C761" s="105"/>
      <c r="D761" s="105"/>
      <c r="E761" s="106"/>
      <c r="F761" s="205"/>
      <c r="G761" s="105"/>
      <c r="H761" s="108"/>
      <c r="I761" s="105"/>
      <c r="J761" s="108" t="str">
        <f>IFERROR(__xludf.DUMMYFUNCTION("""COMPUTED_VALUE"""),"")</f>
        <v/>
      </c>
      <c r="K761" s="105" t="str">
        <f>IFERROR(__xludf.DUMMYFUNCTION("""COMPUTED_VALUE"""),"")</f>
        <v/>
      </c>
      <c r="L761" s="105" t="str">
        <f>IFERROR(__xludf.DUMMYFUNCTION("""COMPUTED_VALUE"""),"")</f>
        <v/>
      </c>
      <c r="M761" s="105" t="str">
        <f>IFERROR(__xludf.DUMMYFUNCTION("""COMPUTED_VALUE"""),"")</f>
        <v/>
      </c>
      <c r="N761" s="105" t="str">
        <f>IFERROR(__xludf.DUMMYFUNCTION("""COMPUTED_VALUE"""),"")</f>
        <v/>
      </c>
      <c r="O761" s="105" t="str">
        <f>IFERROR(__xludf.DUMMYFUNCTION("""COMPUTED_VALUE"""),"")</f>
        <v/>
      </c>
      <c r="P761" s="105" t="str">
        <f>IFERROR(__xludf.DUMMYFUNCTION("""COMPUTED_VALUE"""),"")</f>
        <v/>
      </c>
      <c r="Q761" s="105" t="str">
        <f>IFERROR(__xludf.DUMMYFUNCTION("""COMPUTED_VALUE"""),"")</f>
        <v/>
      </c>
      <c r="R761" s="105" t="str">
        <f>IFERROR(__xludf.DUMMYFUNCTION("""COMPUTED_VALUE"""),"")</f>
        <v/>
      </c>
      <c r="S761" s="105" t="str">
        <f>IFERROR(__xludf.DUMMYFUNCTION("""COMPUTED_VALUE"""),"")</f>
        <v/>
      </c>
      <c r="T761" s="105" t="str">
        <f>IFERROR(__xludf.DUMMYFUNCTION("""COMPUTED_VALUE"""),"")</f>
        <v/>
      </c>
      <c r="U761" s="105" t="str">
        <f>IFERROR(__xludf.DUMMYFUNCTION("""COMPUTED_VALUE"""),"")</f>
        <v/>
      </c>
      <c r="V761" s="105" t="str">
        <f>IFERROR(__xludf.DUMMYFUNCTION("""COMPUTED_VALUE"""),"")</f>
        <v/>
      </c>
      <c r="W761" s="105" t="str">
        <f>IFERROR(__xludf.DUMMYFUNCTION("""COMPUTED_VALUE"""),"")</f>
        <v/>
      </c>
      <c r="X761" s="105" t="str">
        <f>IFERROR(__xludf.DUMMYFUNCTION("""COMPUTED_VALUE"""),"")</f>
        <v/>
      </c>
      <c r="Y761" s="105" t="str">
        <f>IFERROR(__xludf.DUMMYFUNCTION("""COMPUTED_VALUE"""),"")</f>
        <v/>
      </c>
      <c r="Z761" s="105" t="str">
        <f>IFERROR(__xludf.DUMMYFUNCTION("""COMPUTED_VALUE"""),"")</f>
        <v/>
      </c>
      <c r="AA761" s="105" t="str">
        <f>IFERROR(__xludf.DUMMYFUNCTION("""COMPUTED_VALUE"""),"")</f>
        <v/>
      </c>
      <c r="AB761" s="105" t="str">
        <f>IFERROR(__xludf.DUMMYFUNCTION("""COMPUTED_VALUE"""),"")</f>
        <v/>
      </c>
      <c r="AC761" s="105" t="str">
        <f>IFERROR(__xludf.DUMMYFUNCTION("""COMPUTED_VALUE"""),"")</f>
        <v/>
      </c>
      <c r="AD761" s="105" t="str">
        <f>IFERROR(__xludf.DUMMYFUNCTION("""COMPUTED_VALUE"""),"")</f>
        <v/>
      </c>
      <c r="AE761" s="105" t="str">
        <f>IFERROR(__xludf.DUMMYFUNCTION("""COMPUTED_VALUE"""),"")</f>
        <v/>
      </c>
      <c r="AF761" s="105" t="str">
        <f>IFERROR(__xludf.DUMMYFUNCTION("""COMPUTED_VALUE"""),"")</f>
        <v/>
      </c>
      <c r="AG761" s="105" t="str">
        <f>IFERROR(__xludf.DUMMYFUNCTION("""COMPUTED_VALUE"""),"")</f>
        <v/>
      </c>
      <c r="AH761" s="105" t="str">
        <f>IFERROR(__xludf.DUMMYFUNCTION("""COMPUTED_VALUE"""),"")</f>
        <v/>
      </c>
      <c r="AI761" s="105" t="str">
        <f>IFERROR(__xludf.DUMMYFUNCTION("""COMPUTED_VALUE"""),"")</f>
        <v/>
      </c>
      <c r="AJ761" s="105" t="str">
        <f>IFERROR(__xludf.DUMMYFUNCTION("""COMPUTED_VALUE"""),"")</f>
        <v/>
      </c>
      <c r="AK761" s="105" t="str">
        <f>IFERROR(__xludf.DUMMYFUNCTION("""COMPUTED_VALUE"""),"")</f>
        <v/>
      </c>
      <c r="AL761" s="105" t="str">
        <f>IFERROR(__xludf.DUMMYFUNCTION("""COMPUTED_VALUE"""),"")</f>
        <v/>
      </c>
      <c r="AM761" s="105" t="str">
        <f>IFERROR(__xludf.DUMMYFUNCTION("""COMPUTED_VALUE"""),"")</f>
        <v/>
      </c>
      <c r="AN761" s="105" t="str">
        <f>IFERROR(__xludf.DUMMYFUNCTION("""COMPUTED_VALUE"""),"")</f>
        <v/>
      </c>
    </row>
    <row r="762">
      <c r="A762" s="105"/>
      <c r="B762" s="105"/>
      <c r="C762" s="105"/>
      <c r="D762" s="105"/>
      <c r="E762" s="106"/>
      <c r="F762" s="205"/>
      <c r="G762" s="105"/>
      <c r="H762" s="108"/>
      <c r="I762" s="105"/>
      <c r="J762" s="108" t="str">
        <f>IFERROR(__xludf.DUMMYFUNCTION("""COMPUTED_VALUE"""),"")</f>
        <v/>
      </c>
      <c r="K762" s="105" t="str">
        <f>IFERROR(__xludf.DUMMYFUNCTION("""COMPUTED_VALUE"""),"")</f>
        <v/>
      </c>
      <c r="L762" s="105" t="str">
        <f>IFERROR(__xludf.DUMMYFUNCTION("""COMPUTED_VALUE"""),"")</f>
        <v/>
      </c>
      <c r="M762" s="105" t="str">
        <f>IFERROR(__xludf.DUMMYFUNCTION("""COMPUTED_VALUE"""),"")</f>
        <v/>
      </c>
      <c r="N762" s="105" t="str">
        <f>IFERROR(__xludf.DUMMYFUNCTION("""COMPUTED_VALUE"""),"")</f>
        <v/>
      </c>
      <c r="O762" s="105" t="str">
        <f>IFERROR(__xludf.DUMMYFUNCTION("""COMPUTED_VALUE"""),"")</f>
        <v/>
      </c>
      <c r="P762" s="105" t="str">
        <f>IFERROR(__xludf.DUMMYFUNCTION("""COMPUTED_VALUE"""),"")</f>
        <v/>
      </c>
      <c r="Q762" s="105" t="str">
        <f>IFERROR(__xludf.DUMMYFUNCTION("""COMPUTED_VALUE"""),"")</f>
        <v/>
      </c>
      <c r="R762" s="105" t="str">
        <f>IFERROR(__xludf.DUMMYFUNCTION("""COMPUTED_VALUE"""),"")</f>
        <v/>
      </c>
      <c r="S762" s="105" t="str">
        <f>IFERROR(__xludf.DUMMYFUNCTION("""COMPUTED_VALUE"""),"")</f>
        <v/>
      </c>
      <c r="T762" s="105" t="str">
        <f>IFERROR(__xludf.DUMMYFUNCTION("""COMPUTED_VALUE"""),"")</f>
        <v/>
      </c>
      <c r="U762" s="105" t="str">
        <f>IFERROR(__xludf.DUMMYFUNCTION("""COMPUTED_VALUE"""),"")</f>
        <v/>
      </c>
      <c r="V762" s="105" t="str">
        <f>IFERROR(__xludf.DUMMYFUNCTION("""COMPUTED_VALUE"""),"")</f>
        <v/>
      </c>
      <c r="W762" s="105" t="str">
        <f>IFERROR(__xludf.DUMMYFUNCTION("""COMPUTED_VALUE"""),"")</f>
        <v/>
      </c>
      <c r="X762" s="105" t="str">
        <f>IFERROR(__xludf.DUMMYFUNCTION("""COMPUTED_VALUE"""),"")</f>
        <v/>
      </c>
      <c r="Y762" s="105" t="str">
        <f>IFERROR(__xludf.DUMMYFUNCTION("""COMPUTED_VALUE"""),"")</f>
        <v/>
      </c>
      <c r="Z762" s="105" t="str">
        <f>IFERROR(__xludf.DUMMYFUNCTION("""COMPUTED_VALUE"""),"")</f>
        <v/>
      </c>
      <c r="AA762" s="105" t="str">
        <f>IFERROR(__xludf.DUMMYFUNCTION("""COMPUTED_VALUE"""),"")</f>
        <v/>
      </c>
      <c r="AB762" s="105" t="str">
        <f>IFERROR(__xludf.DUMMYFUNCTION("""COMPUTED_VALUE"""),"")</f>
        <v/>
      </c>
      <c r="AC762" s="105" t="str">
        <f>IFERROR(__xludf.DUMMYFUNCTION("""COMPUTED_VALUE"""),"")</f>
        <v/>
      </c>
      <c r="AD762" s="105" t="str">
        <f>IFERROR(__xludf.DUMMYFUNCTION("""COMPUTED_VALUE"""),"")</f>
        <v/>
      </c>
      <c r="AE762" s="105" t="str">
        <f>IFERROR(__xludf.DUMMYFUNCTION("""COMPUTED_VALUE"""),"")</f>
        <v/>
      </c>
      <c r="AF762" s="105" t="str">
        <f>IFERROR(__xludf.DUMMYFUNCTION("""COMPUTED_VALUE"""),"")</f>
        <v/>
      </c>
      <c r="AG762" s="105" t="str">
        <f>IFERROR(__xludf.DUMMYFUNCTION("""COMPUTED_VALUE"""),"")</f>
        <v/>
      </c>
      <c r="AH762" s="105" t="str">
        <f>IFERROR(__xludf.DUMMYFUNCTION("""COMPUTED_VALUE"""),"")</f>
        <v/>
      </c>
      <c r="AI762" s="105" t="str">
        <f>IFERROR(__xludf.DUMMYFUNCTION("""COMPUTED_VALUE"""),"")</f>
        <v/>
      </c>
      <c r="AJ762" s="105" t="str">
        <f>IFERROR(__xludf.DUMMYFUNCTION("""COMPUTED_VALUE"""),"")</f>
        <v/>
      </c>
      <c r="AK762" s="105" t="str">
        <f>IFERROR(__xludf.DUMMYFUNCTION("""COMPUTED_VALUE"""),"")</f>
        <v/>
      </c>
      <c r="AL762" s="105" t="str">
        <f>IFERROR(__xludf.DUMMYFUNCTION("""COMPUTED_VALUE"""),"")</f>
        <v/>
      </c>
      <c r="AM762" s="105" t="str">
        <f>IFERROR(__xludf.DUMMYFUNCTION("""COMPUTED_VALUE"""),"")</f>
        <v/>
      </c>
      <c r="AN762" s="105" t="str">
        <f>IFERROR(__xludf.DUMMYFUNCTION("""COMPUTED_VALUE"""),"")</f>
        <v/>
      </c>
    </row>
    <row r="763">
      <c r="A763" s="105"/>
      <c r="B763" s="105"/>
      <c r="C763" s="105"/>
      <c r="D763" s="105"/>
      <c r="E763" s="106"/>
      <c r="F763" s="205"/>
      <c r="G763" s="105"/>
      <c r="H763" s="108"/>
      <c r="I763" s="105"/>
      <c r="J763" s="108" t="str">
        <f>IFERROR(__xludf.DUMMYFUNCTION("""COMPUTED_VALUE"""),"")</f>
        <v/>
      </c>
      <c r="K763" s="105" t="str">
        <f>IFERROR(__xludf.DUMMYFUNCTION("""COMPUTED_VALUE"""),"")</f>
        <v/>
      </c>
      <c r="L763" s="105" t="str">
        <f>IFERROR(__xludf.DUMMYFUNCTION("""COMPUTED_VALUE"""),"")</f>
        <v/>
      </c>
      <c r="M763" s="105" t="str">
        <f>IFERROR(__xludf.DUMMYFUNCTION("""COMPUTED_VALUE"""),"")</f>
        <v/>
      </c>
      <c r="N763" s="105" t="str">
        <f>IFERROR(__xludf.DUMMYFUNCTION("""COMPUTED_VALUE"""),"")</f>
        <v/>
      </c>
      <c r="O763" s="105" t="str">
        <f>IFERROR(__xludf.DUMMYFUNCTION("""COMPUTED_VALUE"""),"")</f>
        <v/>
      </c>
      <c r="P763" s="105" t="str">
        <f>IFERROR(__xludf.DUMMYFUNCTION("""COMPUTED_VALUE"""),"")</f>
        <v/>
      </c>
      <c r="Q763" s="105" t="str">
        <f>IFERROR(__xludf.DUMMYFUNCTION("""COMPUTED_VALUE"""),"")</f>
        <v/>
      </c>
      <c r="R763" s="105" t="str">
        <f>IFERROR(__xludf.DUMMYFUNCTION("""COMPUTED_VALUE"""),"")</f>
        <v/>
      </c>
      <c r="S763" s="105" t="str">
        <f>IFERROR(__xludf.DUMMYFUNCTION("""COMPUTED_VALUE"""),"")</f>
        <v/>
      </c>
      <c r="T763" s="105" t="str">
        <f>IFERROR(__xludf.DUMMYFUNCTION("""COMPUTED_VALUE"""),"")</f>
        <v/>
      </c>
      <c r="U763" s="105" t="str">
        <f>IFERROR(__xludf.DUMMYFUNCTION("""COMPUTED_VALUE"""),"")</f>
        <v/>
      </c>
      <c r="V763" s="105" t="str">
        <f>IFERROR(__xludf.DUMMYFUNCTION("""COMPUTED_VALUE"""),"")</f>
        <v/>
      </c>
      <c r="W763" s="105" t="str">
        <f>IFERROR(__xludf.DUMMYFUNCTION("""COMPUTED_VALUE"""),"")</f>
        <v/>
      </c>
      <c r="X763" s="105" t="str">
        <f>IFERROR(__xludf.DUMMYFUNCTION("""COMPUTED_VALUE"""),"")</f>
        <v/>
      </c>
      <c r="Y763" s="105" t="str">
        <f>IFERROR(__xludf.DUMMYFUNCTION("""COMPUTED_VALUE"""),"")</f>
        <v/>
      </c>
      <c r="Z763" s="105" t="str">
        <f>IFERROR(__xludf.DUMMYFUNCTION("""COMPUTED_VALUE"""),"")</f>
        <v/>
      </c>
      <c r="AA763" s="105" t="str">
        <f>IFERROR(__xludf.DUMMYFUNCTION("""COMPUTED_VALUE"""),"")</f>
        <v/>
      </c>
      <c r="AB763" s="105" t="str">
        <f>IFERROR(__xludf.DUMMYFUNCTION("""COMPUTED_VALUE"""),"")</f>
        <v/>
      </c>
      <c r="AC763" s="105" t="str">
        <f>IFERROR(__xludf.DUMMYFUNCTION("""COMPUTED_VALUE"""),"")</f>
        <v/>
      </c>
      <c r="AD763" s="105" t="str">
        <f>IFERROR(__xludf.DUMMYFUNCTION("""COMPUTED_VALUE"""),"")</f>
        <v/>
      </c>
      <c r="AE763" s="105" t="str">
        <f>IFERROR(__xludf.DUMMYFUNCTION("""COMPUTED_VALUE"""),"")</f>
        <v/>
      </c>
      <c r="AF763" s="105" t="str">
        <f>IFERROR(__xludf.DUMMYFUNCTION("""COMPUTED_VALUE"""),"")</f>
        <v/>
      </c>
      <c r="AG763" s="105" t="str">
        <f>IFERROR(__xludf.DUMMYFUNCTION("""COMPUTED_VALUE"""),"")</f>
        <v/>
      </c>
      <c r="AH763" s="105" t="str">
        <f>IFERROR(__xludf.DUMMYFUNCTION("""COMPUTED_VALUE"""),"")</f>
        <v/>
      </c>
      <c r="AI763" s="105" t="str">
        <f>IFERROR(__xludf.DUMMYFUNCTION("""COMPUTED_VALUE"""),"")</f>
        <v/>
      </c>
      <c r="AJ763" s="105" t="str">
        <f>IFERROR(__xludf.DUMMYFUNCTION("""COMPUTED_VALUE"""),"")</f>
        <v/>
      </c>
      <c r="AK763" s="105" t="str">
        <f>IFERROR(__xludf.DUMMYFUNCTION("""COMPUTED_VALUE"""),"")</f>
        <v/>
      </c>
      <c r="AL763" s="105" t="str">
        <f>IFERROR(__xludf.DUMMYFUNCTION("""COMPUTED_VALUE"""),"")</f>
        <v/>
      </c>
      <c r="AM763" s="105" t="str">
        <f>IFERROR(__xludf.DUMMYFUNCTION("""COMPUTED_VALUE"""),"")</f>
        <v/>
      </c>
      <c r="AN763" s="105" t="str">
        <f>IFERROR(__xludf.DUMMYFUNCTION("""COMPUTED_VALUE"""),"")</f>
        <v/>
      </c>
    </row>
    <row r="764">
      <c r="A764" s="105"/>
      <c r="B764" s="105"/>
      <c r="C764" s="105"/>
      <c r="D764" s="105"/>
      <c r="E764" s="106"/>
      <c r="F764" s="205"/>
      <c r="G764" s="105"/>
      <c r="H764" s="108"/>
      <c r="I764" s="105"/>
      <c r="J764" s="108" t="str">
        <f>IFERROR(__xludf.DUMMYFUNCTION("""COMPUTED_VALUE"""),"")</f>
        <v/>
      </c>
      <c r="K764" s="105" t="str">
        <f>IFERROR(__xludf.DUMMYFUNCTION("""COMPUTED_VALUE"""),"")</f>
        <v/>
      </c>
      <c r="L764" s="105" t="str">
        <f>IFERROR(__xludf.DUMMYFUNCTION("""COMPUTED_VALUE"""),"")</f>
        <v/>
      </c>
      <c r="M764" s="105" t="str">
        <f>IFERROR(__xludf.DUMMYFUNCTION("""COMPUTED_VALUE"""),"")</f>
        <v/>
      </c>
      <c r="N764" s="105" t="str">
        <f>IFERROR(__xludf.DUMMYFUNCTION("""COMPUTED_VALUE"""),"")</f>
        <v/>
      </c>
      <c r="O764" s="105" t="str">
        <f>IFERROR(__xludf.DUMMYFUNCTION("""COMPUTED_VALUE"""),"")</f>
        <v/>
      </c>
      <c r="P764" s="105" t="str">
        <f>IFERROR(__xludf.DUMMYFUNCTION("""COMPUTED_VALUE"""),"")</f>
        <v/>
      </c>
      <c r="Q764" s="105" t="str">
        <f>IFERROR(__xludf.DUMMYFUNCTION("""COMPUTED_VALUE"""),"")</f>
        <v/>
      </c>
      <c r="R764" s="105" t="str">
        <f>IFERROR(__xludf.DUMMYFUNCTION("""COMPUTED_VALUE"""),"")</f>
        <v/>
      </c>
      <c r="S764" s="105" t="str">
        <f>IFERROR(__xludf.DUMMYFUNCTION("""COMPUTED_VALUE"""),"")</f>
        <v/>
      </c>
      <c r="T764" s="105" t="str">
        <f>IFERROR(__xludf.DUMMYFUNCTION("""COMPUTED_VALUE"""),"")</f>
        <v/>
      </c>
      <c r="U764" s="105" t="str">
        <f>IFERROR(__xludf.DUMMYFUNCTION("""COMPUTED_VALUE"""),"")</f>
        <v/>
      </c>
      <c r="V764" s="105" t="str">
        <f>IFERROR(__xludf.DUMMYFUNCTION("""COMPUTED_VALUE"""),"")</f>
        <v/>
      </c>
      <c r="W764" s="105" t="str">
        <f>IFERROR(__xludf.DUMMYFUNCTION("""COMPUTED_VALUE"""),"")</f>
        <v/>
      </c>
      <c r="X764" s="105" t="str">
        <f>IFERROR(__xludf.DUMMYFUNCTION("""COMPUTED_VALUE"""),"")</f>
        <v/>
      </c>
      <c r="Y764" s="105" t="str">
        <f>IFERROR(__xludf.DUMMYFUNCTION("""COMPUTED_VALUE"""),"")</f>
        <v/>
      </c>
      <c r="Z764" s="105" t="str">
        <f>IFERROR(__xludf.DUMMYFUNCTION("""COMPUTED_VALUE"""),"")</f>
        <v/>
      </c>
      <c r="AA764" s="105" t="str">
        <f>IFERROR(__xludf.DUMMYFUNCTION("""COMPUTED_VALUE"""),"")</f>
        <v/>
      </c>
      <c r="AB764" s="105" t="str">
        <f>IFERROR(__xludf.DUMMYFUNCTION("""COMPUTED_VALUE"""),"")</f>
        <v/>
      </c>
      <c r="AC764" s="105" t="str">
        <f>IFERROR(__xludf.DUMMYFUNCTION("""COMPUTED_VALUE"""),"")</f>
        <v/>
      </c>
      <c r="AD764" s="105" t="str">
        <f>IFERROR(__xludf.DUMMYFUNCTION("""COMPUTED_VALUE"""),"")</f>
        <v/>
      </c>
      <c r="AE764" s="105" t="str">
        <f>IFERROR(__xludf.DUMMYFUNCTION("""COMPUTED_VALUE"""),"")</f>
        <v/>
      </c>
      <c r="AF764" s="105" t="str">
        <f>IFERROR(__xludf.DUMMYFUNCTION("""COMPUTED_VALUE"""),"")</f>
        <v/>
      </c>
      <c r="AG764" s="105" t="str">
        <f>IFERROR(__xludf.DUMMYFUNCTION("""COMPUTED_VALUE"""),"")</f>
        <v/>
      </c>
      <c r="AH764" s="105" t="str">
        <f>IFERROR(__xludf.DUMMYFUNCTION("""COMPUTED_VALUE"""),"")</f>
        <v/>
      </c>
      <c r="AI764" s="105" t="str">
        <f>IFERROR(__xludf.DUMMYFUNCTION("""COMPUTED_VALUE"""),"")</f>
        <v/>
      </c>
      <c r="AJ764" s="105" t="str">
        <f>IFERROR(__xludf.DUMMYFUNCTION("""COMPUTED_VALUE"""),"")</f>
        <v/>
      </c>
      <c r="AK764" s="105" t="str">
        <f>IFERROR(__xludf.DUMMYFUNCTION("""COMPUTED_VALUE"""),"")</f>
        <v/>
      </c>
      <c r="AL764" s="105" t="str">
        <f>IFERROR(__xludf.DUMMYFUNCTION("""COMPUTED_VALUE"""),"")</f>
        <v/>
      </c>
      <c r="AM764" s="105" t="str">
        <f>IFERROR(__xludf.DUMMYFUNCTION("""COMPUTED_VALUE"""),"")</f>
        <v/>
      </c>
      <c r="AN764" s="105" t="str">
        <f>IFERROR(__xludf.DUMMYFUNCTION("""COMPUTED_VALUE"""),"")</f>
        <v/>
      </c>
    </row>
    <row r="765">
      <c r="A765" s="105"/>
      <c r="B765" s="105"/>
      <c r="C765" s="105"/>
      <c r="D765" s="105"/>
      <c r="E765" s="106"/>
      <c r="F765" s="205"/>
      <c r="G765" s="105"/>
      <c r="H765" s="108"/>
      <c r="I765" s="105"/>
      <c r="J765" s="108" t="str">
        <f>IFERROR(__xludf.DUMMYFUNCTION("""COMPUTED_VALUE"""),"")</f>
        <v/>
      </c>
      <c r="K765" s="105" t="str">
        <f>IFERROR(__xludf.DUMMYFUNCTION("""COMPUTED_VALUE"""),"")</f>
        <v/>
      </c>
      <c r="L765" s="105" t="str">
        <f>IFERROR(__xludf.DUMMYFUNCTION("""COMPUTED_VALUE"""),"")</f>
        <v/>
      </c>
      <c r="M765" s="105" t="str">
        <f>IFERROR(__xludf.DUMMYFUNCTION("""COMPUTED_VALUE"""),"")</f>
        <v/>
      </c>
      <c r="N765" s="105" t="str">
        <f>IFERROR(__xludf.DUMMYFUNCTION("""COMPUTED_VALUE"""),"")</f>
        <v/>
      </c>
      <c r="O765" s="105" t="str">
        <f>IFERROR(__xludf.DUMMYFUNCTION("""COMPUTED_VALUE"""),"")</f>
        <v/>
      </c>
      <c r="P765" s="105" t="str">
        <f>IFERROR(__xludf.DUMMYFUNCTION("""COMPUTED_VALUE"""),"")</f>
        <v/>
      </c>
      <c r="Q765" s="105" t="str">
        <f>IFERROR(__xludf.DUMMYFUNCTION("""COMPUTED_VALUE"""),"")</f>
        <v/>
      </c>
      <c r="R765" s="105" t="str">
        <f>IFERROR(__xludf.DUMMYFUNCTION("""COMPUTED_VALUE"""),"")</f>
        <v/>
      </c>
      <c r="S765" s="105" t="str">
        <f>IFERROR(__xludf.DUMMYFUNCTION("""COMPUTED_VALUE"""),"")</f>
        <v/>
      </c>
      <c r="T765" s="105" t="str">
        <f>IFERROR(__xludf.DUMMYFUNCTION("""COMPUTED_VALUE"""),"")</f>
        <v/>
      </c>
      <c r="U765" s="105" t="str">
        <f>IFERROR(__xludf.DUMMYFUNCTION("""COMPUTED_VALUE"""),"")</f>
        <v/>
      </c>
      <c r="V765" s="105" t="str">
        <f>IFERROR(__xludf.DUMMYFUNCTION("""COMPUTED_VALUE"""),"")</f>
        <v/>
      </c>
      <c r="W765" s="105" t="str">
        <f>IFERROR(__xludf.DUMMYFUNCTION("""COMPUTED_VALUE"""),"")</f>
        <v/>
      </c>
      <c r="X765" s="105" t="str">
        <f>IFERROR(__xludf.DUMMYFUNCTION("""COMPUTED_VALUE"""),"")</f>
        <v/>
      </c>
      <c r="Y765" s="105" t="str">
        <f>IFERROR(__xludf.DUMMYFUNCTION("""COMPUTED_VALUE"""),"")</f>
        <v/>
      </c>
      <c r="Z765" s="105" t="str">
        <f>IFERROR(__xludf.DUMMYFUNCTION("""COMPUTED_VALUE"""),"")</f>
        <v/>
      </c>
      <c r="AA765" s="105" t="str">
        <f>IFERROR(__xludf.DUMMYFUNCTION("""COMPUTED_VALUE"""),"")</f>
        <v/>
      </c>
      <c r="AB765" s="105" t="str">
        <f>IFERROR(__xludf.DUMMYFUNCTION("""COMPUTED_VALUE"""),"")</f>
        <v/>
      </c>
      <c r="AC765" s="105" t="str">
        <f>IFERROR(__xludf.DUMMYFUNCTION("""COMPUTED_VALUE"""),"")</f>
        <v/>
      </c>
      <c r="AD765" s="105" t="str">
        <f>IFERROR(__xludf.DUMMYFUNCTION("""COMPUTED_VALUE"""),"")</f>
        <v/>
      </c>
      <c r="AE765" s="105" t="str">
        <f>IFERROR(__xludf.DUMMYFUNCTION("""COMPUTED_VALUE"""),"")</f>
        <v/>
      </c>
      <c r="AF765" s="105" t="str">
        <f>IFERROR(__xludf.DUMMYFUNCTION("""COMPUTED_VALUE"""),"")</f>
        <v/>
      </c>
      <c r="AG765" s="105" t="str">
        <f>IFERROR(__xludf.DUMMYFUNCTION("""COMPUTED_VALUE"""),"")</f>
        <v/>
      </c>
      <c r="AH765" s="105" t="str">
        <f>IFERROR(__xludf.DUMMYFUNCTION("""COMPUTED_VALUE"""),"")</f>
        <v/>
      </c>
      <c r="AI765" s="105" t="str">
        <f>IFERROR(__xludf.DUMMYFUNCTION("""COMPUTED_VALUE"""),"")</f>
        <v/>
      </c>
      <c r="AJ765" s="105" t="str">
        <f>IFERROR(__xludf.DUMMYFUNCTION("""COMPUTED_VALUE"""),"")</f>
        <v/>
      </c>
      <c r="AK765" s="105" t="str">
        <f>IFERROR(__xludf.DUMMYFUNCTION("""COMPUTED_VALUE"""),"")</f>
        <v/>
      </c>
      <c r="AL765" s="105" t="str">
        <f>IFERROR(__xludf.DUMMYFUNCTION("""COMPUTED_VALUE"""),"")</f>
        <v/>
      </c>
      <c r="AM765" s="105" t="str">
        <f>IFERROR(__xludf.DUMMYFUNCTION("""COMPUTED_VALUE"""),"")</f>
        <v/>
      </c>
      <c r="AN765" s="105" t="str">
        <f>IFERROR(__xludf.DUMMYFUNCTION("""COMPUTED_VALUE"""),"")</f>
        <v/>
      </c>
    </row>
    <row r="766">
      <c r="A766" s="105"/>
      <c r="B766" s="105"/>
      <c r="C766" s="105"/>
      <c r="D766" s="105"/>
      <c r="E766" s="106"/>
      <c r="F766" s="205"/>
      <c r="G766" s="105"/>
      <c r="H766" s="108"/>
      <c r="I766" s="105"/>
      <c r="J766" s="108" t="str">
        <f>IFERROR(__xludf.DUMMYFUNCTION("""COMPUTED_VALUE"""),"")</f>
        <v/>
      </c>
      <c r="K766" s="105" t="str">
        <f>IFERROR(__xludf.DUMMYFUNCTION("""COMPUTED_VALUE"""),"")</f>
        <v/>
      </c>
      <c r="L766" s="105" t="str">
        <f>IFERROR(__xludf.DUMMYFUNCTION("""COMPUTED_VALUE"""),"")</f>
        <v/>
      </c>
      <c r="M766" s="105" t="str">
        <f>IFERROR(__xludf.DUMMYFUNCTION("""COMPUTED_VALUE"""),"")</f>
        <v/>
      </c>
      <c r="N766" s="105" t="str">
        <f>IFERROR(__xludf.DUMMYFUNCTION("""COMPUTED_VALUE"""),"")</f>
        <v/>
      </c>
      <c r="O766" s="105" t="str">
        <f>IFERROR(__xludf.DUMMYFUNCTION("""COMPUTED_VALUE"""),"")</f>
        <v/>
      </c>
      <c r="P766" s="105" t="str">
        <f>IFERROR(__xludf.DUMMYFUNCTION("""COMPUTED_VALUE"""),"")</f>
        <v/>
      </c>
      <c r="Q766" s="105" t="str">
        <f>IFERROR(__xludf.DUMMYFUNCTION("""COMPUTED_VALUE"""),"")</f>
        <v/>
      </c>
      <c r="R766" s="105" t="str">
        <f>IFERROR(__xludf.DUMMYFUNCTION("""COMPUTED_VALUE"""),"")</f>
        <v/>
      </c>
      <c r="S766" s="105" t="str">
        <f>IFERROR(__xludf.DUMMYFUNCTION("""COMPUTED_VALUE"""),"")</f>
        <v/>
      </c>
      <c r="T766" s="105" t="str">
        <f>IFERROR(__xludf.DUMMYFUNCTION("""COMPUTED_VALUE"""),"")</f>
        <v/>
      </c>
      <c r="U766" s="105" t="str">
        <f>IFERROR(__xludf.DUMMYFUNCTION("""COMPUTED_VALUE"""),"")</f>
        <v/>
      </c>
      <c r="V766" s="105" t="str">
        <f>IFERROR(__xludf.DUMMYFUNCTION("""COMPUTED_VALUE"""),"")</f>
        <v/>
      </c>
      <c r="W766" s="105" t="str">
        <f>IFERROR(__xludf.DUMMYFUNCTION("""COMPUTED_VALUE"""),"")</f>
        <v/>
      </c>
      <c r="X766" s="105" t="str">
        <f>IFERROR(__xludf.DUMMYFUNCTION("""COMPUTED_VALUE"""),"")</f>
        <v/>
      </c>
      <c r="Y766" s="105" t="str">
        <f>IFERROR(__xludf.DUMMYFUNCTION("""COMPUTED_VALUE"""),"")</f>
        <v/>
      </c>
      <c r="Z766" s="105" t="str">
        <f>IFERROR(__xludf.DUMMYFUNCTION("""COMPUTED_VALUE"""),"")</f>
        <v/>
      </c>
      <c r="AA766" s="105" t="str">
        <f>IFERROR(__xludf.DUMMYFUNCTION("""COMPUTED_VALUE"""),"")</f>
        <v/>
      </c>
      <c r="AB766" s="105" t="str">
        <f>IFERROR(__xludf.DUMMYFUNCTION("""COMPUTED_VALUE"""),"")</f>
        <v/>
      </c>
      <c r="AC766" s="105" t="str">
        <f>IFERROR(__xludf.DUMMYFUNCTION("""COMPUTED_VALUE"""),"")</f>
        <v/>
      </c>
      <c r="AD766" s="105" t="str">
        <f>IFERROR(__xludf.DUMMYFUNCTION("""COMPUTED_VALUE"""),"")</f>
        <v/>
      </c>
      <c r="AE766" s="105" t="str">
        <f>IFERROR(__xludf.DUMMYFUNCTION("""COMPUTED_VALUE"""),"")</f>
        <v/>
      </c>
      <c r="AF766" s="105" t="str">
        <f>IFERROR(__xludf.DUMMYFUNCTION("""COMPUTED_VALUE"""),"")</f>
        <v/>
      </c>
      <c r="AG766" s="105" t="str">
        <f>IFERROR(__xludf.DUMMYFUNCTION("""COMPUTED_VALUE"""),"")</f>
        <v/>
      </c>
      <c r="AH766" s="105" t="str">
        <f>IFERROR(__xludf.DUMMYFUNCTION("""COMPUTED_VALUE"""),"")</f>
        <v/>
      </c>
      <c r="AI766" s="105" t="str">
        <f>IFERROR(__xludf.DUMMYFUNCTION("""COMPUTED_VALUE"""),"")</f>
        <v/>
      </c>
      <c r="AJ766" s="105" t="str">
        <f>IFERROR(__xludf.DUMMYFUNCTION("""COMPUTED_VALUE"""),"")</f>
        <v/>
      </c>
      <c r="AK766" s="105" t="str">
        <f>IFERROR(__xludf.DUMMYFUNCTION("""COMPUTED_VALUE"""),"")</f>
        <v/>
      </c>
      <c r="AL766" s="105" t="str">
        <f>IFERROR(__xludf.DUMMYFUNCTION("""COMPUTED_VALUE"""),"")</f>
        <v/>
      </c>
      <c r="AM766" s="105" t="str">
        <f>IFERROR(__xludf.DUMMYFUNCTION("""COMPUTED_VALUE"""),"")</f>
        <v/>
      </c>
      <c r="AN766" s="105" t="str">
        <f>IFERROR(__xludf.DUMMYFUNCTION("""COMPUTED_VALUE"""),"")</f>
        <v/>
      </c>
    </row>
    <row r="767">
      <c r="A767" s="105"/>
      <c r="B767" s="105"/>
      <c r="C767" s="105"/>
      <c r="D767" s="105"/>
      <c r="E767" s="106"/>
      <c r="F767" s="205"/>
      <c r="G767" s="105"/>
      <c r="H767" s="108"/>
      <c r="I767" s="105"/>
      <c r="J767" s="108" t="str">
        <f>IFERROR(__xludf.DUMMYFUNCTION("""COMPUTED_VALUE"""),"")</f>
        <v/>
      </c>
      <c r="K767" s="105" t="str">
        <f>IFERROR(__xludf.DUMMYFUNCTION("""COMPUTED_VALUE"""),"")</f>
        <v/>
      </c>
      <c r="L767" s="105" t="str">
        <f>IFERROR(__xludf.DUMMYFUNCTION("""COMPUTED_VALUE"""),"")</f>
        <v/>
      </c>
      <c r="M767" s="105" t="str">
        <f>IFERROR(__xludf.DUMMYFUNCTION("""COMPUTED_VALUE"""),"")</f>
        <v/>
      </c>
      <c r="N767" s="105" t="str">
        <f>IFERROR(__xludf.DUMMYFUNCTION("""COMPUTED_VALUE"""),"")</f>
        <v/>
      </c>
      <c r="O767" s="105" t="str">
        <f>IFERROR(__xludf.DUMMYFUNCTION("""COMPUTED_VALUE"""),"")</f>
        <v/>
      </c>
      <c r="P767" s="105" t="str">
        <f>IFERROR(__xludf.DUMMYFUNCTION("""COMPUTED_VALUE"""),"")</f>
        <v/>
      </c>
      <c r="Q767" s="105" t="str">
        <f>IFERROR(__xludf.DUMMYFUNCTION("""COMPUTED_VALUE"""),"")</f>
        <v/>
      </c>
      <c r="R767" s="105" t="str">
        <f>IFERROR(__xludf.DUMMYFUNCTION("""COMPUTED_VALUE"""),"")</f>
        <v/>
      </c>
      <c r="S767" s="105" t="str">
        <f>IFERROR(__xludf.DUMMYFUNCTION("""COMPUTED_VALUE"""),"")</f>
        <v/>
      </c>
      <c r="T767" s="105" t="str">
        <f>IFERROR(__xludf.DUMMYFUNCTION("""COMPUTED_VALUE"""),"")</f>
        <v/>
      </c>
      <c r="U767" s="105" t="str">
        <f>IFERROR(__xludf.DUMMYFUNCTION("""COMPUTED_VALUE"""),"")</f>
        <v/>
      </c>
      <c r="V767" s="105" t="str">
        <f>IFERROR(__xludf.DUMMYFUNCTION("""COMPUTED_VALUE"""),"")</f>
        <v/>
      </c>
      <c r="W767" s="105" t="str">
        <f>IFERROR(__xludf.DUMMYFUNCTION("""COMPUTED_VALUE"""),"")</f>
        <v/>
      </c>
      <c r="X767" s="105" t="str">
        <f>IFERROR(__xludf.DUMMYFUNCTION("""COMPUTED_VALUE"""),"")</f>
        <v/>
      </c>
      <c r="Y767" s="105" t="str">
        <f>IFERROR(__xludf.DUMMYFUNCTION("""COMPUTED_VALUE"""),"")</f>
        <v/>
      </c>
      <c r="Z767" s="105" t="str">
        <f>IFERROR(__xludf.DUMMYFUNCTION("""COMPUTED_VALUE"""),"")</f>
        <v/>
      </c>
      <c r="AA767" s="105" t="str">
        <f>IFERROR(__xludf.DUMMYFUNCTION("""COMPUTED_VALUE"""),"")</f>
        <v/>
      </c>
      <c r="AB767" s="105" t="str">
        <f>IFERROR(__xludf.DUMMYFUNCTION("""COMPUTED_VALUE"""),"")</f>
        <v/>
      </c>
      <c r="AC767" s="105" t="str">
        <f>IFERROR(__xludf.DUMMYFUNCTION("""COMPUTED_VALUE"""),"")</f>
        <v/>
      </c>
      <c r="AD767" s="105" t="str">
        <f>IFERROR(__xludf.DUMMYFUNCTION("""COMPUTED_VALUE"""),"")</f>
        <v/>
      </c>
      <c r="AE767" s="105" t="str">
        <f>IFERROR(__xludf.DUMMYFUNCTION("""COMPUTED_VALUE"""),"")</f>
        <v/>
      </c>
      <c r="AF767" s="105" t="str">
        <f>IFERROR(__xludf.DUMMYFUNCTION("""COMPUTED_VALUE"""),"")</f>
        <v/>
      </c>
      <c r="AG767" s="105" t="str">
        <f>IFERROR(__xludf.DUMMYFUNCTION("""COMPUTED_VALUE"""),"")</f>
        <v/>
      </c>
      <c r="AH767" s="105" t="str">
        <f>IFERROR(__xludf.DUMMYFUNCTION("""COMPUTED_VALUE"""),"")</f>
        <v/>
      </c>
      <c r="AI767" s="105" t="str">
        <f>IFERROR(__xludf.DUMMYFUNCTION("""COMPUTED_VALUE"""),"")</f>
        <v/>
      </c>
      <c r="AJ767" s="105" t="str">
        <f>IFERROR(__xludf.DUMMYFUNCTION("""COMPUTED_VALUE"""),"")</f>
        <v/>
      </c>
      <c r="AK767" s="105" t="str">
        <f>IFERROR(__xludf.DUMMYFUNCTION("""COMPUTED_VALUE"""),"")</f>
        <v/>
      </c>
      <c r="AL767" s="105" t="str">
        <f>IFERROR(__xludf.DUMMYFUNCTION("""COMPUTED_VALUE"""),"")</f>
        <v/>
      </c>
      <c r="AM767" s="105" t="str">
        <f>IFERROR(__xludf.DUMMYFUNCTION("""COMPUTED_VALUE"""),"")</f>
        <v/>
      </c>
      <c r="AN767" s="105" t="str">
        <f>IFERROR(__xludf.DUMMYFUNCTION("""COMPUTED_VALUE"""),"")</f>
        <v/>
      </c>
    </row>
    <row r="768">
      <c r="A768" s="105"/>
      <c r="B768" s="105"/>
      <c r="C768" s="105"/>
      <c r="D768" s="105"/>
      <c r="E768" s="106"/>
      <c r="F768" s="205"/>
      <c r="G768" s="105"/>
      <c r="H768" s="108"/>
      <c r="I768" s="105"/>
      <c r="J768" s="108" t="str">
        <f>IFERROR(__xludf.DUMMYFUNCTION("""COMPUTED_VALUE"""),"")</f>
        <v/>
      </c>
      <c r="K768" s="105" t="str">
        <f>IFERROR(__xludf.DUMMYFUNCTION("""COMPUTED_VALUE"""),"")</f>
        <v/>
      </c>
      <c r="L768" s="105" t="str">
        <f>IFERROR(__xludf.DUMMYFUNCTION("""COMPUTED_VALUE"""),"")</f>
        <v/>
      </c>
      <c r="M768" s="105" t="str">
        <f>IFERROR(__xludf.DUMMYFUNCTION("""COMPUTED_VALUE"""),"")</f>
        <v/>
      </c>
      <c r="N768" s="105" t="str">
        <f>IFERROR(__xludf.DUMMYFUNCTION("""COMPUTED_VALUE"""),"")</f>
        <v/>
      </c>
      <c r="O768" s="105" t="str">
        <f>IFERROR(__xludf.DUMMYFUNCTION("""COMPUTED_VALUE"""),"")</f>
        <v/>
      </c>
      <c r="P768" s="105" t="str">
        <f>IFERROR(__xludf.DUMMYFUNCTION("""COMPUTED_VALUE"""),"")</f>
        <v/>
      </c>
      <c r="Q768" s="105" t="str">
        <f>IFERROR(__xludf.DUMMYFUNCTION("""COMPUTED_VALUE"""),"")</f>
        <v/>
      </c>
      <c r="R768" s="105" t="str">
        <f>IFERROR(__xludf.DUMMYFUNCTION("""COMPUTED_VALUE"""),"")</f>
        <v/>
      </c>
      <c r="S768" s="105" t="str">
        <f>IFERROR(__xludf.DUMMYFUNCTION("""COMPUTED_VALUE"""),"")</f>
        <v/>
      </c>
      <c r="T768" s="105" t="str">
        <f>IFERROR(__xludf.DUMMYFUNCTION("""COMPUTED_VALUE"""),"")</f>
        <v/>
      </c>
      <c r="U768" s="105" t="str">
        <f>IFERROR(__xludf.DUMMYFUNCTION("""COMPUTED_VALUE"""),"")</f>
        <v/>
      </c>
      <c r="V768" s="105" t="str">
        <f>IFERROR(__xludf.DUMMYFUNCTION("""COMPUTED_VALUE"""),"")</f>
        <v/>
      </c>
      <c r="W768" s="105" t="str">
        <f>IFERROR(__xludf.DUMMYFUNCTION("""COMPUTED_VALUE"""),"")</f>
        <v/>
      </c>
      <c r="X768" s="105" t="str">
        <f>IFERROR(__xludf.DUMMYFUNCTION("""COMPUTED_VALUE"""),"")</f>
        <v/>
      </c>
      <c r="Y768" s="105" t="str">
        <f>IFERROR(__xludf.DUMMYFUNCTION("""COMPUTED_VALUE"""),"")</f>
        <v/>
      </c>
      <c r="Z768" s="105" t="str">
        <f>IFERROR(__xludf.DUMMYFUNCTION("""COMPUTED_VALUE"""),"")</f>
        <v/>
      </c>
      <c r="AA768" s="105" t="str">
        <f>IFERROR(__xludf.DUMMYFUNCTION("""COMPUTED_VALUE"""),"")</f>
        <v/>
      </c>
      <c r="AB768" s="105" t="str">
        <f>IFERROR(__xludf.DUMMYFUNCTION("""COMPUTED_VALUE"""),"")</f>
        <v/>
      </c>
      <c r="AC768" s="105" t="str">
        <f>IFERROR(__xludf.DUMMYFUNCTION("""COMPUTED_VALUE"""),"")</f>
        <v/>
      </c>
      <c r="AD768" s="105" t="str">
        <f>IFERROR(__xludf.DUMMYFUNCTION("""COMPUTED_VALUE"""),"")</f>
        <v/>
      </c>
      <c r="AE768" s="105" t="str">
        <f>IFERROR(__xludf.DUMMYFUNCTION("""COMPUTED_VALUE"""),"")</f>
        <v/>
      </c>
      <c r="AF768" s="105" t="str">
        <f>IFERROR(__xludf.DUMMYFUNCTION("""COMPUTED_VALUE"""),"")</f>
        <v/>
      </c>
      <c r="AG768" s="105" t="str">
        <f>IFERROR(__xludf.DUMMYFUNCTION("""COMPUTED_VALUE"""),"")</f>
        <v/>
      </c>
      <c r="AH768" s="105" t="str">
        <f>IFERROR(__xludf.DUMMYFUNCTION("""COMPUTED_VALUE"""),"")</f>
        <v/>
      </c>
      <c r="AI768" s="105" t="str">
        <f>IFERROR(__xludf.DUMMYFUNCTION("""COMPUTED_VALUE"""),"")</f>
        <v/>
      </c>
      <c r="AJ768" s="105" t="str">
        <f>IFERROR(__xludf.DUMMYFUNCTION("""COMPUTED_VALUE"""),"")</f>
        <v/>
      </c>
      <c r="AK768" s="105" t="str">
        <f>IFERROR(__xludf.DUMMYFUNCTION("""COMPUTED_VALUE"""),"")</f>
        <v/>
      </c>
      <c r="AL768" s="105" t="str">
        <f>IFERROR(__xludf.DUMMYFUNCTION("""COMPUTED_VALUE"""),"")</f>
        <v/>
      </c>
      <c r="AM768" s="105" t="str">
        <f>IFERROR(__xludf.DUMMYFUNCTION("""COMPUTED_VALUE"""),"")</f>
        <v/>
      </c>
      <c r="AN768" s="105" t="str">
        <f>IFERROR(__xludf.DUMMYFUNCTION("""COMPUTED_VALUE"""),"")</f>
        <v/>
      </c>
    </row>
    <row r="769">
      <c r="A769" s="105"/>
      <c r="B769" s="105"/>
      <c r="C769" s="105"/>
      <c r="D769" s="105"/>
      <c r="E769" s="106"/>
      <c r="F769" s="205"/>
      <c r="G769" s="105"/>
      <c r="H769" s="108"/>
      <c r="I769" s="105"/>
      <c r="J769" s="108" t="str">
        <f>IFERROR(__xludf.DUMMYFUNCTION("""COMPUTED_VALUE"""),"")</f>
        <v/>
      </c>
      <c r="K769" s="105" t="str">
        <f>IFERROR(__xludf.DUMMYFUNCTION("""COMPUTED_VALUE"""),"")</f>
        <v/>
      </c>
      <c r="L769" s="105" t="str">
        <f>IFERROR(__xludf.DUMMYFUNCTION("""COMPUTED_VALUE"""),"")</f>
        <v/>
      </c>
      <c r="M769" s="105" t="str">
        <f>IFERROR(__xludf.DUMMYFUNCTION("""COMPUTED_VALUE"""),"")</f>
        <v/>
      </c>
      <c r="N769" s="105" t="str">
        <f>IFERROR(__xludf.DUMMYFUNCTION("""COMPUTED_VALUE"""),"")</f>
        <v/>
      </c>
      <c r="O769" s="105" t="str">
        <f>IFERROR(__xludf.DUMMYFUNCTION("""COMPUTED_VALUE"""),"")</f>
        <v/>
      </c>
      <c r="P769" s="105" t="str">
        <f>IFERROR(__xludf.DUMMYFUNCTION("""COMPUTED_VALUE"""),"")</f>
        <v/>
      </c>
      <c r="Q769" s="105" t="str">
        <f>IFERROR(__xludf.DUMMYFUNCTION("""COMPUTED_VALUE"""),"")</f>
        <v/>
      </c>
      <c r="R769" s="105" t="str">
        <f>IFERROR(__xludf.DUMMYFUNCTION("""COMPUTED_VALUE"""),"")</f>
        <v/>
      </c>
      <c r="S769" s="105" t="str">
        <f>IFERROR(__xludf.DUMMYFUNCTION("""COMPUTED_VALUE"""),"")</f>
        <v/>
      </c>
      <c r="T769" s="105" t="str">
        <f>IFERROR(__xludf.DUMMYFUNCTION("""COMPUTED_VALUE"""),"")</f>
        <v/>
      </c>
      <c r="U769" s="105" t="str">
        <f>IFERROR(__xludf.DUMMYFUNCTION("""COMPUTED_VALUE"""),"")</f>
        <v/>
      </c>
      <c r="V769" s="105" t="str">
        <f>IFERROR(__xludf.DUMMYFUNCTION("""COMPUTED_VALUE"""),"")</f>
        <v/>
      </c>
      <c r="W769" s="105" t="str">
        <f>IFERROR(__xludf.DUMMYFUNCTION("""COMPUTED_VALUE"""),"")</f>
        <v/>
      </c>
      <c r="X769" s="105" t="str">
        <f>IFERROR(__xludf.DUMMYFUNCTION("""COMPUTED_VALUE"""),"")</f>
        <v/>
      </c>
      <c r="Y769" s="105" t="str">
        <f>IFERROR(__xludf.DUMMYFUNCTION("""COMPUTED_VALUE"""),"")</f>
        <v/>
      </c>
      <c r="Z769" s="105" t="str">
        <f>IFERROR(__xludf.DUMMYFUNCTION("""COMPUTED_VALUE"""),"")</f>
        <v/>
      </c>
      <c r="AA769" s="105" t="str">
        <f>IFERROR(__xludf.DUMMYFUNCTION("""COMPUTED_VALUE"""),"")</f>
        <v/>
      </c>
      <c r="AB769" s="105" t="str">
        <f>IFERROR(__xludf.DUMMYFUNCTION("""COMPUTED_VALUE"""),"")</f>
        <v/>
      </c>
      <c r="AC769" s="105" t="str">
        <f>IFERROR(__xludf.DUMMYFUNCTION("""COMPUTED_VALUE"""),"")</f>
        <v/>
      </c>
      <c r="AD769" s="105" t="str">
        <f>IFERROR(__xludf.DUMMYFUNCTION("""COMPUTED_VALUE"""),"")</f>
        <v/>
      </c>
      <c r="AE769" s="105" t="str">
        <f>IFERROR(__xludf.DUMMYFUNCTION("""COMPUTED_VALUE"""),"")</f>
        <v/>
      </c>
      <c r="AF769" s="105" t="str">
        <f>IFERROR(__xludf.DUMMYFUNCTION("""COMPUTED_VALUE"""),"")</f>
        <v/>
      </c>
      <c r="AG769" s="105" t="str">
        <f>IFERROR(__xludf.DUMMYFUNCTION("""COMPUTED_VALUE"""),"")</f>
        <v/>
      </c>
      <c r="AH769" s="105" t="str">
        <f>IFERROR(__xludf.DUMMYFUNCTION("""COMPUTED_VALUE"""),"")</f>
        <v/>
      </c>
      <c r="AI769" s="105" t="str">
        <f>IFERROR(__xludf.DUMMYFUNCTION("""COMPUTED_VALUE"""),"")</f>
        <v/>
      </c>
      <c r="AJ769" s="105" t="str">
        <f>IFERROR(__xludf.DUMMYFUNCTION("""COMPUTED_VALUE"""),"")</f>
        <v/>
      </c>
      <c r="AK769" s="105" t="str">
        <f>IFERROR(__xludf.DUMMYFUNCTION("""COMPUTED_VALUE"""),"")</f>
        <v/>
      </c>
      <c r="AL769" s="105" t="str">
        <f>IFERROR(__xludf.DUMMYFUNCTION("""COMPUTED_VALUE"""),"")</f>
        <v/>
      </c>
      <c r="AM769" s="105" t="str">
        <f>IFERROR(__xludf.DUMMYFUNCTION("""COMPUTED_VALUE"""),"")</f>
        <v/>
      </c>
      <c r="AN769" s="105" t="str">
        <f>IFERROR(__xludf.DUMMYFUNCTION("""COMPUTED_VALUE"""),"")</f>
        <v/>
      </c>
    </row>
    <row r="770">
      <c r="A770" s="105"/>
      <c r="B770" s="105"/>
      <c r="C770" s="105"/>
      <c r="D770" s="105"/>
      <c r="E770" s="106"/>
      <c r="F770" s="205"/>
      <c r="G770" s="105"/>
      <c r="H770" s="108"/>
      <c r="I770" s="105"/>
      <c r="J770" s="108" t="str">
        <f>IFERROR(__xludf.DUMMYFUNCTION("""COMPUTED_VALUE"""),"")</f>
        <v/>
      </c>
      <c r="K770" s="105" t="str">
        <f>IFERROR(__xludf.DUMMYFUNCTION("""COMPUTED_VALUE"""),"")</f>
        <v/>
      </c>
      <c r="L770" s="105" t="str">
        <f>IFERROR(__xludf.DUMMYFUNCTION("""COMPUTED_VALUE"""),"")</f>
        <v/>
      </c>
      <c r="M770" s="105" t="str">
        <f>IFERROR(__xludf.DUMMYFUNCTION("""COMPUTED_VALUE"""),"")</f>
        <v/>
      </c>
      <c r="N770" s="105" t="str">
        <f>IFERROR(__xludf.DUMMYFUNCTION("""COMPUTED_VALUE"""),"")</f>
        <v/>
      </c>
      <c r="O770" s="105" t="str">
        <f>IFERROR(__xludf.DUMMYFUNCTION("""COMPUTED_VALUE"""),"")</f>
        <v/>
      </c>
      <c r="P770" s="105" t="str">
        <f>IFERROR(__xludf.DUMMYFUNCTION("""COMPUTED_VALUE"""),"")</f>
        <v/>
      </c>
      <c r="Q770" s="105" t="str">
        <f>IFERROR(__xludf.DUMMYFUNCTION("""COMPUTED_VALUE"""),"")</f>
        <v/>
      </c>
      <c r="R770" s="105" t="str">
        <f>IFERROR(__xludf.DUMMYFUNCTION("""COMPUTED_VALUE"""),"")</f>
        <v/>
      </c>
      <c r="S770" s="105" t="str">
        <f>IFERROR(__xludf.DUMMYFUNCTION("""COMPUTED_VALUE"""),"")</f>
        <v/>
      </c>
      <c r="T770" s="105" t="str">
        <f>IFERROR(__xludf.DUMMYFUNCTION("""COMPUTED_VALUE"""),"")</f>
        <v/>
      </c>
      <c r="U770" s="105" t="str">
        <f>IFERROR(__xludf.DUMMYFUNCTION("""COMPUTED_VALUE"""),"")</f>
        <v/>
      </c>
      <c r="V770" s="105" t="str">
        <f>IFERROR(__xludf.DUMMYFUNCTION("""COMPUTED_VALUE"""),"")</f>
        <v/>
      </c>
      <c r="W770" s="105" t="str">
        <f>IFERROR(__xludf.DUMMYFUNCTION("""COMPUTED_VALUE"""),"")</f>
        <v/>
      </c>
      <c r="X770" s="105" t="str">
        <f>IFERROR(__xludf.DUMMYFUNCTION("""COMPUTED_VALUE"""),"")</f>
        <v/>
      </c>
      <c r="Y770" s="105" t="str">
        <f>IFERROR(__xludf.DUMMYFUNCTION("""COMPUTED_VALUE"""),"")</f>
        <v/>
      </c>
      <c r="Z770" s="105" t="str">
        <f>IFERROR(__xludf.DUMMYFUNCTION("""COMPUTED_VALUE"""),"")</f>
        <v/>
      </c>
      <c r="AA770" s="105" t="str">
        <f>IFERROR(__xludf.DUMMYFUNCTION("""COMPUTED_VALUE"""),"")</f>
        <v/>
      </c>
      <c r="AB770" s="105" t="str">
        <f>IFERROR(__xludf.DUMMYFUNCTION("""COMPUTED_VALUE"""),"")</f>
        <v/>
      </c>
      <c r="AC770" s="105" t="str">
        <f>IFERROR(__xludf.DUMMYFUNCTION("""COMPUTED_VALUE"""),"")</f>
        <v/>
      </c>
      <c r="AD770" s="105" t="str">
        <f>IFERROR(__xludf.DUMMYFUNCTION("""COMPUTED_VALUE"""),"")</f>
        <v/>
      </c>
      <c r="AE770" s="105" t="str">
        <f>IFERROR(__xludf.DUMMYFUNCTION("""COMPUTED_VALUE"""),"")</f>
        <v/>
      </c>
      <c r="AF770" s="105" t="str">
        <f>IFERROR(__xludf.DUMMYFUNCTION("""COMPUTED_VALUE"""),"")</f>
        <v/>
      </c>
      <c r="AG770" s="105" t="str">
        <f>IFERROR(__xludf.DUMMYFUNCTION("""COMPUTED_VALUE"""),"")</f>
        <v/>
      </c>
      <c r="AH770" s="105" t="str">
        <f>IFERROR(__xludf.DUMMYFUNCTION("""COMPUTED_VALUE"""),"")</f>
        <v/>
      </c>
      <c r="AI770" s="105" t="str">
        <f>IFERROR(__xludf.DUMMYFUNCTION("""COMPUTED_VALUE"""),"")</f>
        <v/>
      </c>
      <c r="AJ770" s="105" t="str">
        <f>IFERROR(__xludf.DUMMYFUNCTION("""COMPUTED_VALUE"""),"")</f>
        <v/>
      </c>
      <c r="AK770" s="105" t="str">
        <f>IFERROR(__xludf.DUMMYFUNCTION("""COMPUTED_VALUE"""),"")</f>
        <v/>
      </c>
      <c r="AL770" s="105" t="str">
        <f>IFERROR(__xludf.DUMMYFUNCTION("""COMPUTED_VALUE"""),"")</f>
        <v/>
      </c>
      <c r="AM770" s="105" t="str">
        <f>IFERROR(__xludf.DUMMYFUNCTION("""COMPUTED_VALUE"""),"")</f>
        <v/>
      </c>
      <c r="AN770" s="105" t="str">
        <f>IFERROR(__xludf.DUMMYFUNCTION("""COMPUTED_VALUE"""),"")</f>
        <v/>
      </c>
    </row>
    <row r="771">
      <c r="A771" s="105"/>
      <c r="B771" s="105"/>
      <c r="C771" s="105"/>
      <c r="D771" s="105"/>
      <c r="E771" s="106"/>
      <c r="F771" s="205"/>
      <c r="G771" s="105"/>
      <c r="H771" s="108"/>
      <c r="I771" s="105"/>
      <c r="J771" s="108" t="str">
        <f>IFERROR(__xludf.DUMMYFUNCTION("""COMPUTED_VALUE"""),"")</f>
        <v/>
      </c>
      <c r="K771" s="105" t="str">
        <f>IFERROR(__xludf.DUMMYFUNCTION("""COMPUTED_VALUE"""),"")</f>
        <v/>
      </c>
      <c r="L771" s="105" t="str">
        <f>IFERROR(__xludf.DUMMYFUNCTION("""COMPUTED_VALUE"""),"")</f>
        <v/>
      </c>
      <c r="M771" s="105" t="str">
        <f>IFERROR(__xludf.DUMMYFUNCTION("""COMPUTED_VALUE"""),"")</f>
        <v/>
      </c>
      <c r="N771" s="105" t="str">
        <f>IFERROR(__xludf.DUMMYFUNCTION("""COMPUTED_VALUE"""),"")</f>
        <v/>
      </c>
      <c r="O771" s="105" t="str">
        <f>IFERROR(__xludf.DUMMYFUNCTION("""COMPUTED_VALUE"""),"")</f>
        <v/>
      </c>
      <c r="P771" s="105" t="str">
        <f>IFERROR(__xludf.DUMMYFUNCTION("""COMPUTED_VALUE"""),"")</f>
        <v/>
      </c>
      <c r="Q771" s="105" t="str">
        <f>IFERROR(__xludf.DUMMYFUNCTION("""COMPUTED_VALUE"""),"")</f>
        <v/>
      </c>
      <c r="R771" s="105" t="str">
        <f>IFERROR(__xludf.DUMMYFUNCTION("""COMPUTED_VALUE"""),"")</f>
        <v/>
      </c>
      <c r="S771" s="105" t="str">
        <f>IFERROR(__xludf.DUMMYFUNCTION("""COMPUTED_VALUE"""),"")</f>
        <v/>
      </c>
      <c r="T771" s="105" t="str">
        <f>IFERROR(__xludf.DUMMYFUNCTION("""COMPUTED_VALUE"""),"")</f>
        <v/>
      </c>
      <c r="U771" s="105" t="str">
        <f>IFERROR(__xludf.DUMMYFUNCTION("""COMPUTED_VALUE"""),"")</f>
        <v/>
      </c>
      <c r="V771" s="105" t="str">
        <f>IFERROR(__xludf.DUMMYFUNCTION("""COMPUTED_VALUE"""),"")</f>
        <v/>
      </c>
      <c r="W771" s="105" t="str">
        <f>IFERROR(__xludf.DUMMYFUNCTION("""COMPUTED_VALUE"""),"")</f>
        <v/>
      </c>
      <c r="X771" s="105" t="str">
        <f>IFERROR(__xludf.DUMMYFUNCTION("""COMPUTED_VALUE"""),"")</f>
        <v/>
      </c>
      <c r="Y771" s="105" t="str">
        <f>IFERROR(__xludf.DUMMYFUNCTION("""COMPUTED_VALUE"""),"")</f>
        <v/>
      </c>
      <c r="Z771" s="105" t="str">
        <f>IFERROR(__xludf.DUMMYFUNCTION("""COMPUTED_VALUE"""),"")</f>
        <v/>
      </c>
      <c r="AA771" s="105" t="str">
        <f>IFERROR(__xludf.DUMMYFUNCTION("""COMPUTED_VALUE"""),"")</f>
        <v/>
      </c>
      <c r="AB771" s="105" t="str">
        <f>IFERROR(__xludf.DUMMYFUNCTION("""COMPUTED_VALUE"""),"")</f>
        <v/>
      </c>
      <c r="AC771" s="105" t="str">
        <f>IFERROR(__xludf.DUMMYFUNCTION("""COMPUTED_VALUE"""),"")</f>
        <v/>
      </c>
      <c r="AD771" s="105" t="str">
        <f>IFERROR(__xludf.DUMMYFUNCTION("""COMPUTED_VALUE"""),"")</f>
        <v/>
      </c>
      <c r="AE771" s="105" t="str">
        <f>IFERROR(__xludf.DUMMYFUNCTION("""COMPUTED_VALUE"""),"")</f>
        <v/>
      </c>
      <c r="AF771" s="105" t="str">
        <f>IFERROR(__xludf.DUMMYFUNCTION("""COMPUTED_VALUE"""),"")</f>
        <v/>
      </c>
      <c r="AG771" s="105" t="str">
        <f>IFERROR(__xludf.DUMMYFUNCTION("""COMPUTED_VALUE"""),"")</f>
        <v/>
      </c>
      <c r="AH771" s="105" t="str">
        <f>IFERROR(__xludf.DUMMYFUNCTION("""COMPUTED_VALUE"""),"")</f>
        <v/>
      </c>
      <c r="AI771" s="105" t="str">
        <f>IFERROR(__xludf.DUMMYFUNCTION("""COMPUTED_VALUE"""),"")</f>
        <v/>
      </c>
      <c r="AJ771" s="105" t="str">
        <f>IFERROR(__xludf.DUMMYFUNCTION("""COMPUTED_VALUE"""),"")</f>
        <v/>
      </c>
      <c r="AK771" s="105" t="str">
        <f>IFERROR(__xludf.DUMMYFUNCTION("""COMPUTED_VALUE"""),"")</f>
        <v/>
      </c>
      <c r="AL771" s="105" t="str">
        <f>IFERROR(__xludf.DUMMYFUNCTION("""COMPUTED_VALUE"""),"")</f>
        <v/>
      </c>
      <c r="AM771" s="105" t="str">
        <f>IFERROR(__xludf.DUMMYFUNCTION("""COMPUTED_VALUE"""),"")</f>
        <v/>
      </c>
      <c r="AN771" s="105" t="str">
        <f>IFERROR(__xludf.DUMMYFUNCTION("""COMPUTED_VALUE"""),"")</f>
        <v/>
      </c>
    </row>
    <row r="772">
      <c r="A772" s="105"/>
      <c r="B772" s="105"/>
      <c r="C772" s="105"/>
      <c r="D772" s="105"/>
      <c r="E772" s="106"/>
      <c r="F772" s="205"/>
      <c r="G772" s="105"/>
      <c r="H772" s="108"/>
      <c r="I772" s="105"/>
      <c r="J772" s="108" t="str">
        <f>IFERROR(__xludf.DUMMYFUNCTION("""COMPUTED_VALUE"""),"")</f>
        <v/>
      </c>
      <c r="K772" s="105" t="str">
        <f>IFERROR(__xludf.DUMMYFUNCTION("""COMPUTED_VALUE"""),"")</f>
        <v/>
      </c>
      <c r="L772" s="105" t="str">
        <f>IFERROR(__xludf.DUMMYFUNCTION("""COMPUTED_VALUE"""),"")</f>
        <v/>
      </c>
      <c r="M772" s="105" t="str">
        <f>IFERROR(__xludf.DUMMYFUNCTION("""COMPUTED_VALUE"""),"")</f>
        <v/>
      </c>
      <c r="N772" s="105" t="str">
        <f>IFERROR(__xludf.DUMMYFUNCTION("""COMPUTED_VALUE"""),"")</f>
        <v/>
      </c>
      <c r="O772" s="105" t="str">
        <f>IFERROR(__xludf.DUMMYFUNCTION("""COMPUTED_VALUE"""),"")</f>
        <v/>
      </c>
      <c r="P772" s="105" t="str">
        <f>IFERROR(__xludf.DUMMYFUNCTION("""COMPUTED_VALUE"""),"")</f>
        <v/>
      </c>
      <c r="Q772" s="105" t="str">
        <f>IFERROR(__xludf.DUMMYFUNCTION("""COMPUTED_VALUE"""),"")</f>
        <v/>
      </c>
      <c r="R772" s="105" t="str">
        <f>IFERROR(__xludf.DUMMYFUNCTION("""COMPUTED_VALUE"""),"")</f>
        <v/>
      </c>
      <c r="S772" s="105" t="str">
        <f>IFERROR(__xludf.DUMMYFUNCTION("""COMPUTED_VALUE"""),"")</f>
        <v/>
      </c>
      <c r="T772" s="105" t="str">
        <f>IFERROR(__xludf.DUMMYFUNCTION("""COMPUTED_VALUE"""),"")</f>
        <v/>
      </c>
      <c r="U772" s="105" t="str">
        <f>IFERROR(__xludf.DUMMYFUNCTION("""COMPUTED_VALUE"""),"")</f>
        <v/>
      </c>
      <c r="V772" s="105" t="str">
        <f>IFERROR(__xludf.DUMMYFUNCTION("""COMPUTED_VALUE"""),"")</f>
        <v/>
      </c>
      <c r="W772" s="105" t="str">
        <f>IFERROR(__xludf.DUMMYFUNCTION("""COMPUTED_VALUE"""),"")</f>
        <v/>
      </c>
      <c r="X772" s="105" t="str">
        <f>IFERROR(__xludf.DUMMYFUNCTION("""COMPUTED_VALUE"""),"")</f>
        <v/>
      </c>
      <c r="Y772" s="105" t="str">
        <f>IFERROR(__xludf.DUMMYFUNCTION("""COMPUTED_VALUE"""),"")</f>
        <v/>
      </c>
      <c r="Z772" s="105" t="str">
        <f>IFERROR(__xludf.DUMMYFUNCTION("""COMPUTED_VALUE"""),"")</f>
        <v/>
      </c>
      <c r="AA772" s="105" t="str">
        <f>IFERROR(__xludf.DUMMYFUNCTION("""COMPUTED_VALUE"""),"")</f>
        <v/>
      </c>
      <c r="AB772" s="105" t="str">
        <f>IFERROR(__xludf.DUMMYFUNCTION("""COMPUTED_VALUE"""),"")</f>
        <v/>
      </c>
      <c r="AC772" s="105" t="str">
        <f>IFERROR(__xludf.DUMMYFUNCTION("""COMPUTED_VALUE"""),"")</f>
        <v/>
      </c>
      <c r="AD772" s="105" t="str">
        <f>IFERROR(__xludf.DUMMYFUNCTION("""COMPUTED_VALUE"""),"")</f>
        <v/>
      </c>
      <c r="AE772" s="105" t="str">
        <f>IFERROR(__xludf.DUMMYFUNCTION("""COMPUTED_VALUE"""),"")</f>
        <v/>
      </c>
      <c r="AF772" s="105" t="str">
        <f>IFERROR(__xludf.DUMMYFUNCTION("""COMPUTED_VALUE"""),"")</f>
        <v/>
      </c>
      <c r="AG772" s="105" t="str">
        <f>IFERROR(__xludf.DUMMYFUNCTION("""COMPUTED_VALUE"""),"")</f>
        <v/>
      </c>
      <c r="AH772" s="105" t="str">
        <f>IFERROR(__xludf.DUMMYFUNCTION("""COMPUTED_VALUE"""),"")</f>
        <v/>
      </c>
      <c r="AI772" s="105" t="str">
        <f>IFERROR(__xludf.DUMMYFUNCTION("""COMPUTED_VALUE"""),"")</f>
        <v/>
      </c>
      <c r="AJ772" s="105" t="str">
        <f>IFERROR(__xludf.DUMMYFUNCTION("""COMPUTED_VALUE"""),"")</f>
        <v/>
      </c>
      <c r="AK772" s="105" t="str">
        <f>IFERROR(__xludf.DUMMYFUNCTION("""COMPUTED_VALUE"""),"")</f>
        <v/>
      </c>
      <c r="AL772" s="105" t="str">
        <f>IFERROR(__xludf.DUMMYFUNCTION("""COMPUTED_VALUE"""),"")</f>
        <v/>
      </c>
      <c r="AM772" s="105" t="str">
        <f>IFERROR(__xludf.DUMMYFUNCTION("""COMPUTED_VALUE"""),"")</f>
        <v/>
      </c>
      <c r="AN772" s="105" t="str">
        <f>IFERROR(__xludf.DUMMYFUNCTION("""COMPUTED_VALUE"""),"")</f>
        <v/>
      </c>
    </row>
    <row r="773">
      <c r="A773" s="105"/>
      <c r="B773" s="105"/>
      <c r="C773" s="105"/>
      <c r="D773" s="105"/>
      <c r="E773" s="106"/>
      <c r="F773" s="205"/>
      <c r="G773" s="105"/>
      <c r="H773" s="108"/>
      <c r="I773" s="105"/>
      <c r="J773" s="108" t="str">
        <f>IFERROR(__xludf.DUMMYFUNCTION("""COMPUTED_VALUE"""),"")</f>
        <v/>
      </c>
      <c r="K773" s="105" t="str">
        <f>IFERROR(__xludf.DUMMYFUNCTION("""COMPUTED_VALUE"""),"")</f>
        <v/>
      </c>
      <c r="L773" s="105" t="str">
        <f>IFERROR(__xludf.DUMMYFUNCTION("""COMPUTED_VALUE"""),"")</f>
        <v/>
      </c>
      <c r="M773" s="105" t="str">
        <f>IFERROR(__xludf.DUMMYFUNCTION("""COMPUTED_VALUE"""),"")</f>
        <v/>
      </c>
      <c r="N773" s="105" t="str">
        <f>IFERROR(__xludf.DUMMYFUNCTION("""COMPUTED_VALUE"""),"")</f>
        <v/>
      </c>
      <c r="O773" s="105" t="str">
        <f>IFERROR(__xludf.DUMMYFUNCTION("""COMPUTED_VALUE"""),"")</f>
        <v/>
      </c>
      <c r="P773" s="105" t="str">
        <f>IFERROR(__xludf.DUMMYFUNCTION("""COMPUTED_VALUE"""),"")</f>
        <v/>
      </c>
      <c r="Q773" s="105" t="str">
        <f>IFERROR(__xludf.DUMMYFUNCTION("""COMPUTED_VALUE"""),"")</f>
        <v/>
      </c>
      <c r="R773" s="105" t="str">
        <f>IFERROR(__xludf.DUMMYFUNCTION("""COMPUTED_VALUE"""),"")</f>
        <v/>
      </c>
      <c r="S773" s="105" t="str">
        <f>IFERROR(__xludf.DUMMYFUNCTION("""COMPUTED_VALUE"""),"")</f>
        <v/>
      </c>
      <c r="T773" s="105" t="str">
        <f>IFERROR(__xludf.DUMMYFUNCTION("""COMPUTED_VALUE"""),"")</f>
        <v/>
      </c>
      <c r="U773" s="105" t="str">
        <f>IFERROR(__xludf.DUMMYFUNCTION("""COMPUTED_VALUE"""),"")</f>
        <v/>
      </c>
      <c r="V773" s="105" t="str">
        <f>IFERROR(__xludf.DUMMYFUNCTION("""COMPUTED_VALUE"""),"")</f>
        <v/>
      </c>
      <c r="W773" s="105" t="str">
        <f>IFERROR(__xludf.DUMMYFUNCTION("""COMPUTED_VALUE"""),"")</f>
        <v/>
      </c>
      <c r="X773" s="105" t="str">
        <f>IFERROR(__xludf.DUMMYFUNCTION("""COMPUTED_VALUE"""),"")</f>
        <v/>
      </c>
      <c r="Y773" s="105" t="str">
        <f>IFERROR(__xludf.DUMMYFUNCTION("""COMPUTED_VALUE"""),"")</f>
        <v/>
      </c>
      <c r="Z773" s="105" t="str">
        <f>IFERROR(__xludf.DUMMYFUNCTION("""COMPUTED_VALUE"""),"")</f>
        <v/>
      </c>
      <c r="AA773" s="105" t="str">
        <f>IFERROR(__xludf.DUMMYFUNCTION("""COMPUTED_VALUE"""),"")</f>
        <v/>
      </c>
      <c r="AB773" s="105" t="str">
        <f>IFERROR(__xludf.DUMMYFUNCTION("""COMPUTED_VALUE"""),"")</f>
        <v/>
      </c>
      <c r="AC773" s="105" t="str">
        <f>IFERROR(__xludf.DUMMYFUNCTION("""COMPUTED_VALUE"""),"")</f>
        <v/>
      </c>
      <c r="AD773" s="105" t="str">
        <f>IFERROR(__xludf.DUMMYFUNCTION("""COMPUTED_VALUE"""),"")</f>
        <v/>
      </c>
      <c r="AE773" s="105" t="str">
        <f>IFERROR(__xludf.DUMMYFUNCTION("""COMPUTED_VALUE"""),"")</f>
        <v/>
      </c>
      <c r="AF773" s="105" t="str">
        <f>IFERROR(__xludf.DUMMYFUNCTION("""COMPUTED_VALUE"""),"")</f>
        <v/>
      </c>
      <c r="AG773" s="105" t="str">
        <f>IFERROR(__xludf.DUMMYFUNCTION("""COMPUTED_VALUE"""),"")</f>
        <v/>
      </c>
      <c r="AH773" s="105" t="str">
        <f>IFERROR(__xludf.DUMMYFUNCTION("""COMPUTED_VALUE"""),"")</f>
        <v/>
      </c>
      <c r="AI773" s="105" t="str">
        <f>IFERROR(__xludf.DUMMYFUNCTION("""COMPUTED_VALUE"""),"")</f>
        <v/>
      </c>
      <c r="AJ773" s="105" t="str">
        <f>IFERROR(__xludf.DUMMYFUNCTION("""COMPUTED_VALUE"""),"")</f>
        <v/>
      </c>
      <c r="AK773" s="105" t="str">
        <f>IFERROR(__xludf.DUMMYFUNCTION("""COMPUTED_VALUE"""),"")</f>
        <v/>
      </c>
      <c r="AL773" s="105" t="str">
        <f>IFERROR(__xludf.DUMMYFUNCTION("""COMPUTED_VALUE"""),"")</f>
        <v/>
      </c>
      <c r="AM773" s="105" t="str">
        <f>IFERROR(__xludf.DUMMYFUNCTION("""COMPUTED_VALUE"""),"")</f>
        <v/>
      </c>
      <c r="AN773" s="105" t="str">
        <f>IFERROR(__xludf.DUMMYFUNCTION("""COMPUTED_VALUE"""),"")</f>
        <v/>
      </c>
    </row>
    <row r="774">
      <c r="A774" s="105"/>
      <c r="B774" s="105"/>
      <c r="C774" s="105"/>
      <c r="D774" s="105"/>
      <c r="E774" s="106"/>
      <c r="F774" s="205"/>
      <c r="G774" s="105"/>
      <c r="H774" s="108"/>
      <c r="I774" s="105"/>
      <c r="J774" s="108" t="str">
        <f>IFERROR(__xludf.DUMMYFUNCTION("""COMPUTED_VALUE"""),"")</f>
        <v/>
      </c>
      <c r="K774" s="105" t="str">
        <f>IFERROR(__xludf.DUMMYFUNCTION("""COMPUTED_VALUE"""),"")</f>
        <v/>
      </c>
      <c r="L774" s="105" t="str">
        <f>IFERROR(__xludf.DUMMYFUNCTION("""COMPUTED_VALUE"""),"")</f>
        <v/>
      </c>
      <c r="M774" s="105" t="str">
        <f>IFERROR(__xludf.DUMMYFUNCTION("""COMPUTED_VALUE"""),"")</f>
        <v/>
      </c>
      <c r="N774" s="105" t="str">
        <f>IFERROR(__xludf.DUMMYFUNCTION("""COMPUTED_VALUE"""),"")</f>
        <v/>
      </c>
      <c r="O774" s="105" t="str">
        <f>IFERROR(__xludf.DUMMYFUNCTION("""COMPUTED_VALUE"""),"")</f>
        <v/>
      </c>
      <c r="P774" s="105" t="str">
        <f>IFERROR(__xludf.DUMMYFUNCTION("""COMPUTED_VALUE"""),"")</f>
        <v/>
      </c>
      <c r="Q774" s="105" t="str">
        <f>IFERROR(__xludf.DUMMYFUNCTION("""COMPUTED_VALUE"""),"")</f>
        <v/>
      </c>
      <c r="R774" s="105" t="str">
        <f>IFERROR(__xludf.DUMMYFUNCTION("""COMPUTED_VALUE"""),"")</f>
        <v/>
      </c>
      <c r="S774" s="105" t="str">
        <f>IFERROR(__xludf.DUMMYFUNCTION("""COMPUTED_VALUE"""),"")</f>
        <v/>
      </c>
      <c r="T774" s="105" t="str">
        <f>IFERROR(__xludf.DUMMYFUNCTION("""COMPUTED_VALUE"""),"")</f>
        <v/>
      </c>
      <c r="U774" s="105" t="str">
        <f>IFERROR(__xludf.DUMMYFUNCTION("""COMPUTED_VALUE"""),"")</f>
        <v/>
      </c>
      <c r="V774" s="105" t="str">
        <f>IFERROR(__xludf.DUMMYFUNCTION("""COMPUTED_VALUE"""),"")</f>
        <v/>
      </c>
      <c r="W774" s="105" t="str">
        <f>IFERROR(__xludf.DUMMYFUNCTION("""COMPUTED_VALUE"""),"")</f>
        <v/>
      </c>
      <c r="X774" s="105" t="str">
        <f>IFERROR(__xludf.DUMMYFUNCTION("""COMPUTED_VALUE"""),"")</f>
        <v/>
      </c>
      <c r="Y774" s="105" t="str">
        <f>IFERROR(__xludf.DUMMYFUNCTION("""COMPUTED_VALUE"""),"")</f>
        <v/>
      </c>
      <c r="Z774" s="105" t="str">
        <f>IFERROR(__xludf.DUMMYFUNCTION("""COMPUTED_VALUE"""),"")</f>
        <v/>
      </c>
      <c r="AA774" s="105" t="str">
        <f>IFERROR(__xludf.DUMMYFUNCTION("""COMPUTED_VALUE"""),"")</f>
        <v/>
      </c>
      <c r="AB774" s="105" t="str">
        <f>IFERROR(__xludf.DUMMYFUNCTION("""COMPUTED_VALUE"""),"")</f>
        <v/>
      </c>
      <c r="AC774" s="105" t="str">
        <f>IFERROR(__xludf.DUMMYFUNCTION("""COMPUTED_VALUE"""),"")</f>
        <v/>
      </c>
      <c r="AD774" s="105" t="str">
        <f>IFERROR(__xludf.DUMMYFUNCTION("""COMPUTED_VALUE"""),"")</f>
        <v/>
      </c>
      <c r="AE774" s="105" t="str">
        <f>IFERROR(__xludf.DUMMYFUNCTION("""COMPUTED_VALUE"""),"")</f>
        <v/>
      </c>
      <c r="AF774" s="105" t="str">
        <f>IFERROR(__xludf.DUMMYFUNCTION("""COMPUTED_VALUE"""),"")</f>
        <v/>
      </c>
      <c r="AG774" s="105" t="str">
        <f>IFERROR(__xludf.DUMMYFUNCTION("""COMPUTED_VALUE"""),"")</f>
        <v/>
      </c>
      <c r="AH774" s="105" t="str">
        <f>IFERROR(__xludf.DUMMYFUNCTION("""COMPUTED_VALUE"""),"")</f>
        <v/>
      </c>
      <c r="AI774" s="105" t="str">
        <f>IFERROR(__xludf.DUMMYFUNCTION("""COMPUTED_VALUE"""),"")</f>
        <v/>
      </c>
      <c r="AJ774" s="105" t="str">
        <f>IFERROR(__xludf.DUMMYFUNCTION("""COMPUTED_VALUE"""),"")</f>
        <v/>
      </c>
      <c r="AK774" s="105" t="str">
        <f>IFERROR(__xludf.DUMMYFUNCTION("""COMPUTED_VALUE"""),"")</f>
        <v/>
      </c>
      <c r="AL774" s="105" t="str">
        <f>IFERROR(__xludf.DUMMYFUNCTION("""COMPUTED_VALUE"""),"")</f>
        <v/>
      </c>
      <c r="AM774" s="105" t="str">
        <f>IFERROR(__xludf.DUMMYFUNCTION("""COMPUTED_VALUE"""),"")</f>
        <v/>
      </c>
      <c r="AN774" s="105" t="str">
        <f>IFERROR(__xludf.DUMMYFUNCTION("""COMPUTED_VALUE"""),"")</f>
        <v/>
      </c>
    </row>
    <row r="775">
      <c r="A775" s="105"/>
      <c r="B775" s="105"/>
      <c r="C775" s="105"/>
      <c r="D775" s="105"/>
      <c r="E775" s="106"/>
      <c r="F775" s="205"/>
      <c r="G775" s="105"/>
      <c r="H775" s="108"/>
      <c r="I775" s="105"/>
      <c r="J775" s="108" t="str">
        <f>IFERROR(__xludf.DUMMYFUNCTION("""COMPUTED_VALUE"""),"")</f>
        <v/>
      </c>
      <c r="K775" s="105" t="str">
        <f>IFERROR(__xludf.DUMMYFUNCTION("""COMPUTED_VALUE"""),"")</f>
        <v/>
      </c>
      <c r="L775" s="105" t="str">
        <f>IFERROR(__xludf.DUMMYFUNCTION("""COMPUTED_VALUE"""),"")</f>
        <v/>
      </c>
      <c r="M775" s="105" t="str">
        <f>IFERROR(__xludf.DUMMYFUNCTION("""COMPUTED_VALUE"""),"")</f>
        <v/>
      </c>
      <c r="N775" s="105" t="str">
        <f>IFERROR(__xludf.DUMMYFUNCTION("""COMPUTED_VALUE"""),"")</f>
        <v/>
      </c>
      <c r="O775" s="105" t="str">
        <f>IFERROR(__xludf.DUMMYFUNCTION("""COMPUTED_VALUE"""),"")</f>
        <v/>
      </c>
      <c r="P775" s="105" t="str">
        <f>IFERROR(__xludf.DUMMYFUNCTION("""COMPUTED_VALUE"""),"")</f>
        <v/>
      </c>
      <c r="Q775" s="105" t="str">
        <f>IFERROR(__xludf.DUMMYFUNCTION("""COMPUTED_VALUE"""),"")</f>
        <v/>
      </c>
      <c r="R775" s="105" t="str">
        <f>IFERROR(__xludf.DUMMYFUNCTION("""COMPUTED_VALUE"""),"")</f>
        <v/>
      </c>
      <c r="S775" s="105" t="str">
        <f>IFERROR(__xludf.DUMMYFUNCTION("""COMPUTED_VALUE"""),"")</f>
        <v/>
      </c>
      <c r="T775" s="105" t="str">
        <f>IFERROR(__xludf.DUMMYFUNCTION("""COMPUTED_VALUE"""),"")</f>
        <v/>
      </c>
      <c r="U775" s="105" t="str">
        <f>IFERROR(__xludf.DUMMYFUNCTION("""COMPUTED_VALUE"""),"")</f>
        <v/>
      </c>
      <c r="V775" s="105" t="str">
        <f>IFERROR(__xludf.DUMMYFUNCTION("""COMPUTED_VALUE"""),"")</f>
        <v/>
      </c>
      <c r="W775" s="105" t="str">
        <f>IFERROR(__xludf.DUMMYFUNCTION("""COMPUTED_VALUE"""),"")</f>
        <v/>
      </c>
      <c r="X775" s="105" t="str">
        <f>IFERROR(__xludf.DUMMYFUNCTION("""COMPUTED_VALUE"""),"")</f>
        <v/>
      </c>
      <c r="Y775" s="105" t="str">
        <f>IFERROR(__xludf.DUMMYFUNCTION("""COMPUTED_VALUE"""),"")</f>
        <v/>
      </c>
      <c r="Z775" s="105" t="str">
        <f>IFERROR(__xludf.DUMMYFUNCTION("""COMPUTED_VALUE"""),"")</f>
        <v/>
      </c>
      <c r="AA775" s="105" t="str">
        <f>IFERROR(__xludf.DUMMYFUNCTION("""COMPUTED_VALUE"""),"")</f>
        <v/>
      </c>
      <c r="AB775" s="105" t="str">
        <f>IFERROR(__xludf.DUMMYFUNCTION("""COMPUTED_VALUE"""),"")</f>
        <v/>
      </c>
      <c r="AC775" s="105" t="str">
        <f>IFERROR(__xludf.DUMMYFUNCTION("""COMPUTED_VALUE"""),"")</f>
        <v/>
      </c>
      <c r="AD775" s="105" t="str">
        <f>IFERROR(__xludf.DUMMYFUNCTION("""COMPUTED_VALUE"""),"")</f>
        <v/>
      </c>
      <c r="AE775" s="105" t="str">
        <f>IFERROR(__xludf.DUMMYFUNCTION("""COMPUTED_VALUE"""),"")</f>
        <v/>
      </c>
      <c r="AF775" s="105" t="str">
        <f>IFERROR(__xludf.DUMMYFUNCTION("""COMPUTED_VALUE"""),"")</f>
        <v/>
      </c>
      <c r="AG775" s="105" t="str">
        <f>IFERROR(__xludf.DUMMYFUNCTION("""COMPUTED_VALUE"""),"")</f>
        <v/>
      </c>
      <c r="AH775" s="105" t="str">
        <f>IFERROR(__xludf.DUMMYFUNCTION("""COMPUTED_VALUE"""),"")</f>
        <v/>
      </c>
      <c r="AI775" s="105" t="str">
        <f>IFERROR(__xludf.DUMMYFUNCTION("""COMPUTED_VALUE"""),"")</f>
        <v/>
      </c>
      <c r="AJ775" s="105" t="str">
        <f>IFERROR(__xludf.DUMMYFUNCTION("""COMPUTED_VALUE"""),"")</f>
        <v/>
      </c>
      <c r="AK775" s="105" t="str">
        <f>IFERROR(__xludf.DUMMYFUNCTION("""COMPUTED_VALUE"""),"")</f>
        <v/>
      </c>
      <c r="AL775" s="105" t="str">
        <f>IFERROR(__xludf.DUMMYFUNCTION("""COMPUTED_VALUE"""),"")</f>
        <v/>
      </c>
      <c r="AM775" s="105" t="str">
        <f>IFERROR(__xludf.DUMMYFUNCTION("""COMPUTED_VALUE"""),"")</f>
        <v/>
      </c>
      <c r="AN775" s="105" t="str">
        <f>IFERROR(__xludf.DUMMYFUNCTION("""COMPUTED_VALUE"""),"")</f>
        <v/>
      </c>
    </row>
    <row r="776">
      <c r="A776" s="105"/>
      <c r="B776" s="105"/>
      <c r="C776" s="105"/>
      <c r="D776" s="105"/>
      <c r="E776" s="106"/>
      <c r="F776" s="205"/>
      <c r="G776" s="105"/>
      <c r="H776" s="108"/>
      <c r="I776" s="105"/>
      <c r="J776" s="108" t="str">
        <f>IFERROR(__xludf.DUMMYFUNCTION("""COMPUTED_VALUE"""),"")</f>
        <v/>
      </c>
      <c r="K776" s="105" t="str">
        <f>IFERROR(__xludf.DUMMYFUNCTION("""COMPUTED_VALUE"""),"")</f>
        <v/>
      </c>
      <c r="L776" s="105" t="str">
        <f>IFERROR(__xludf.DUMMYFUNCTION("""COMPUTED_VALUE"""),"")</f>
        <v/>
      </c>
      <c r="M776" s="105" t="str">
        <f>IFERROR(__xludf.DUMMYFUNCTION("""COMPUTED_VALUE"""),"")</f>
        <v/>
      </c>
      <c r="N776" s="105" t="str">
        <f>IFERROR(__xludf.DUMMYFUNCTION("""COMPUTED_VALUE"""),"")</f>
        <v/>
      </c>
      <c r="O776" s="105" t="str">
        <f>IFERROR(__xludf.DUMMYFUNCTION("""COMPUTED_VALUE"""),"")</f>
        <v/>
      </c>
      <c r="P776" s="105" t="str">
        <f>IFERROR(__xludf.DUMMYFUNCTION("""COMPUTED_VALUE"""),"")</f>
        <v/>
      </c>
      <c r="Q776" s="105" t="str">
        <f>IFERROR(__xludf.DUMMYFUNCTION("""COMPUTED_VALUE"""),"")</f>
        <v/>
      </c>
      <c r="R776" s="105" t="str">
        <f>IFERROR(__xludf.DUMMYFUNCTION("""COMPUTED_VALUE"""),"")</f>
        <v/>
      </c>
      <c r="S776" s="105" t="str">
        <f>IFERROR(__xludf.DUMMYFUNCTION("""COMPUTED_VALUE"""),"")</f>
        <v/>
      </c>
      <c r="T776" s="105" t="str">
        <f>IFERROR(__xludf.DUMMYFUNCTION("""COMPUTED_VALUE"""),"")</f>
        <v/>
      </c>
      <c r="U776" s="105" t="str">
        <f>IFERROR(__xludf.DUMMYFUNCTION("""COMPUTED_VALUE"""),"")</f>
        <v/>
      </c>
      <c r="V776" s="105" t="str">
        <f>IFERROR(__xludf.DUMMYFUNCTION("""COMPUTED_VALUE"""),"")</f>
        <v/>
      </c>
      <c r="W776" s="105" t="str">
        <f>IFERROR(__xludf.DUMMYFUNCTION("""COMPUTED_VALUE"""),"")</f>
        <v/>
      </c>
      <c r="X776" s="105" t="str">
        <f>IFERROR(__xludf.DUMMYFUNCTION("""COMPUTED_VALUE"""),"")</f>
        <v/>
      </c>
      <c r="Y776" s="105" t="str">
        <f>IFERROR(__xludf.DUMMYFUNCTION("""COMPUTED_VALUE"""),"")</f>
        <v/>
      </c>
      <c r="Z776" s="105" t="str">
        <f>IFERROR(__xludf.DUMMYFUNCTION("""COMPUTED_VALUE"""),"")</f>
        <v/>
      </c>
      <c r="AA776" s="105" t="str">
        <f>IFERROR(__xludf.DUMMYFUNCTION("""COMPUTED_VALUE"""),"")</f>
        <v/>
      </c>
      <c r="AB776" s="105" t="str">
        <f>IFERROR(__xludf.DUMMYFUNCTION("""COMPUTED_VALUE"""),"")</f>
        <v/>
      </c>
      <c r="AC776" s="105" t="str">
        <f>IFERROR(__xludf.DUMMYFUNCTION("""COMPUTED_VALUE"""),"")</f>
        <v/>
      </c>
      <c r="AD776" s="105" t="str">
        <f>IFERROR(__xludf.DUMMYFUNCTION("""COMPUTED_VALUE"""),"")</f>
        <v/>
      </c>
      <c r="AE776" s="105" t="str">
        <f>IFERROR(__xludf.DUMMYFUNCTION("""COMPUTED_VALUE"""),"")</f>
        <v/>
      </c>
      <c r="AF776" s="105" t="str">
        <f>IFERROR(__xludf.DUMMYFUNCTION("""COMPUTED_VALUE"""),"")</f>
        <v/>
      </c>
      <c r="AG776" s="105" t="str">
        <f>IFERROR(__xludf.DUMMYFUNCTION("""COMPUTED_VALUE"""),"")</f>
        <v/>
      </c>
      <c r="AH776" s="105" t="str">
        <f>IFERROR(__xludf.DUMMYFUNCTION("""COMPUTED_VALUE"""),"")</f>
        <v/>
      </c>
      <c r="AI776" s="105" t="str">
        <f>IFERROR(__xludf.DUMMYFUNCTION("""COMPUTED_VALUE"""),"")</f>
        <v/>
      </c>
      <c r="AJ776" s="105" t="str">
        <f>IFERROR(__xludf.DUMMYFUNCTION("""COMPUTED_VALUE"""),"")</f>
        <v/>
      </c>
      <c r="AK776" s="105" t="str">
        <f>IFERROR(__xludf.DUMMYFUNCTION("""COMPUTED_VALUE"""),"")</f>
        <v/>
      </c>
      <c r="AL776" s="105" t="str">
        <f>IFERROR(__xludf.DUMMYFUNCTION("""COMPUTED_VALUE"""),"")</f>
        <v/>
      </c>
      <c r="AM776" s="105" t="str">
        <f>IFERROR(__xludf.DUMMYFUNCTION("""COMPUTED_VALUE"""),"")</f>
        <v/>
      </c>
      <c r="AN776" s="105" t="str">
        <f>IFERROR(__xludf.DUMMYFUNCTION("""COMPUTED_VALUE"""),"")</f>
        <v/>
      </c>
    </row>
    <row r="777">
      <c r="A777" s="105"/>
      <c r="B777" s="105"/>
      <c r="C777" s="105"/>
      <c r="D777" s="105"/>
      <c r="E777" s="106"/>
      <c r="F777" s="205"/>
      <c r="G777" s="105"/>
      <c r="H777" s="108"/>
      <c r="I777" s="105"/>
      <c r="J777" s="108" t="str">
        <f>IFERROR(__xludf.DUMMYFUNCTION("""COMPUTED_VALUE"""),"")</f>
        <v/>
      </c>
      <c r="K777" s="105" t="str">
        <f>IFERROR(__xludf.DUMMYFUNCTION("""COMPUTED_VALUE"""),"")</f>
        <v/>
      </c>
      <c r="L777" s="105" t="str">
        <f>IFERROR(__xludf.DUMMYFUNCTION("""COMPUTED_VALUE"""),"")</f>
        <v/>
      </c>
      <c r="M777" s="105" t="str">
        <f>IFERROR(__xludf.DUMMYFUNCTION("""COMPUTED_VALUE"""),"")</f>
        <v/>
      </c>
      <c r="N777" s="105" t="str">
        <f>IFERROR(__xludf.DUMMYFUNCTION("""COMPUTED_VALUE"""),"")</f>
        <v/>
      </c>
      <c r="O777" s="105" t="str">
        <f>IFERROR(__xludf.DUMMYFUNCTION("""COMPUTED_VALUE"""),"")</f>
        <v/>
      </c>
      <c r="P777" s="105" t="str">
        <f>IFERROR(__xludf.DUMMYFUNCTION("""COMPUTED_VALUE"""),"")</f>
        <v/>
      </c>
      <c r="Q777" s="105" t="str">
        <f>IFERROR(__xludf.DUMMYFUNCTION("""COMPUTED_VALUE"""),"")</f>
        <v/>
      </c>
      <c r="R777" s="105" t="str">
        <f>IFERROR(__xludf.DUMMYFUNCTION("""COMPUTED_VALUE"""),"")</f>
        <v/>
      </c>
      <c r="S777" s="105" t="str">
        <f>IFERROR(__xludf.DUMMYFUNCTION("""COMPUTED_VALUE"""),"")</f>
        <v/>
      </c>
      <c r="T777" s="105" t="str">
        <f>IFERROR(__xludf.DUMMYFUNCTION("""COMPUTED_VALUE"""),"")</f>
        <v/>
      </c>
      <c r="U777" s="105" t="str">
        <f>IFERROR(__xludf.DUMMYFUNCTION("""COMPUTED_VALUE"""),"")</f>
        <v/>
      </c>
      <c r="V777" s="105" t="str">
        <f>IFERROR(__xludf.DUMMYFUNCTION("""COMPUTED_VALUE"""),"")</f>
        <v/>
      </c>
      <c r="W777" s="105" t="str">
        <f>IFERROR(__xludf.DUMMYFUNCTION("""COMPUTED_VALUE"""),"")</f>
        <v/>
      </c>
      <c r="X777" s="105" t="str">
        <f>IFERROR(__xludf.DUMMYFUNCTION("""COMPUTED_VALUE"""),"")</f>
        <v/>
      </c>
      <c r="Y777" s="105" t="str">
        <f>IFERROR(__xludf.DUMMYFUNCTION("""COMPUTED_VALUE"""),"")</f>
        <v/>
      </c>
      <c r="Z777" s="105" t="str">
        <f>IFERROR(__xludf.DUMMYFUNCTION("""COMPUTED_VALUE"""),"")</f>
        <v/>
      </c>
      <c r="AA777" s="105" t="str">
        <f>IFERROR(__xludf.DUMMYFUNCTION("""COMPUTED_VALUE"""),"")</f>
        <v/>
      </c>
      <c r="AB777" s="105" t="str">
        <f>IFERROR(__xludf.DUMMYFUNCTION("""COMPUTED_VALUE"""),"")</f>
        <v/>
      </c>
      <c r="AC777" s="105" t="str">
        <f>IFERROR(__xludf.DUMMYFUNCTION("""COMPUTED_VALUE"""),"")</f>
        <v/>
      </c>
      <c r="AD777" s="105" t="str">
        <f>IFERROR(__xludf.DUMMYFUNCTION("""COMPUTED_VALUE"""),"")</f>
        <v/>
      </c>
      <c r="AE777" s="105" t="str">
        <f>IFERROR(__xludf.DUMMYFUNCTION("""COMPUTED_VALUE"""),"")</f>
        <v/>
      </c>
      <c r="AF777" s="105" t="str">
        <f>IFERROR(__xludf.DUMMYFUNCTION("""COMPUTED_VALUE"""),"")</f>
        <v/>
      </c>
      <c r="AG777" s="105" t="str">
        <f>IFERROR(__xludf.DUMMYFUNCTION("""COMPUTED_VALUE"""),"")</f>
        <v/>
      </c>
      <c r="AH777" s="105" t="str">
        <f>IFERROR(__xludf.DUMMYFUNCTION("""COMPUTED_VALUE"""),"")</f>
        <v/>
      </c>
      <c r="AI777" s="105" t="str">
        <f>IFERROR(__xludf.DUMMYFUNCTION("""COMPUTED_VALUE"""),"")</f>
        <v/>
      </c>
      <c r="AJ777" s="105" t="str">
        <f>IFERROR(__xludf.DUMMYFUNCTION("""COMPUTED_VALUE"""),"")</f>
        <v/>
      </c>
      <c r="AK777" s="105" t="str">
        <f>IFERROR(__xludf.DUMMYFUNCTION("""COMPUTED_VALUE"""),"")</f>
        <v/>
      </c>
      <c r="AL777" s="105" t="str">
        <f>IFERROR(__xludf.DUMMYFUNCTION("""COMPUTED_VALUE"""),"")</f>
        <v/>
      </c>
      <c r="AM777" s="105" t="str">
        <f>IFERROR(__xludf.DUMMYFUNCTION("""COMPUTED_VALUE"""),"")</f>
        <v/>
      </c>
      <c r="AN777" s="105" t="str">
        <f>IFERROR(__xludf.DUMMYFUNCTION("""COMPUTED_VALUE"""),"")</f>
        <v/>
      </c>
    </row>
    <row r="778">
      <c r="A778" s="105"/>
      <c r="B778" s="105"/>
      <c r="C778" s="105"/>
      <c r="D778" s="105"/>
      <c r="E778" s="106"/>
      <c r="F778" s="205"/>
      <c r="G778" s="105"/>
      <c r="H778" s="108"/>
      <c r="I778" s="105"/>
      <c r="J778" s="108" t="str">
        <f>IFERROR(__xludf.DUMMYFUNCTION("""COMPUTED_VALUE"""),"")</f>
        <v/>
      </c>
      <c r="K778" s="105" t="str">
        <f>IFERROR(__xludf.DUMMYFUNCTION("""COMPUTED_VALUE"""),"")</f>
        <v/>
      </c>
      <c r="L778" s="105" t="str">
        <f>IFERROR(__xludf.DUMMYFUNCTION("""COMPUTED_VALUE"""),"")</f>
        <v/>
      </c>
      <c r="M778" s="105" t="str">
        <f>IFERROR(__xludf.DUMMYFUNCTION("""COMPUTED_VALUE"""),"")</f>
        <v/>
      </c>
      <c r="N778" s="105" t="str">
        <f>IFERROR(__xludf.DUMMYFUNCTION("""COMPUTED_VALUE"""),"")</f>
        <v/>
      </c>
      <c r="O778" s="105" t="str">
        <f>IFERROR(__xludf.DUMMYFUNCTION("""COMPUTED_VALUE"""),"")</f>
        <v/>
      </c>
      <c r="P778" s="105" t="str">
        <f>IFERROR(__xludf.DUMMYFUNCTION("""COMPUTED_VALUE"""),"")</f>
        <v/>
      </c>
      <c r="Q778" s="105" t="str">
        <f>IFERROR(__xludf.DUMMYFUNCTION("""COMPUTED_VALUE"""),"")</f>
        <v/>
      </c>
      <c r="R778" s="105" t="str">
        <f>IFERROR(__xludf.DUMMYFUNCTION("""COMPUTED_VALUE"""),"")</f>
        <v/>
      </c>
      <c r="S778" s="105" t="str">
        <f>IFERROR(__xludf.DUMMYFUNCTION("""COMPUTED_VALUE"""),"")</f>
        <v/>
      </c>
      <c r="T778" s="105" t="str">
        <f>IFERROR(__xludf.DUMMYFUNCTION("""COMPUTED_VALUE"""),"")</f>
        <v/>
      </c>
      <c r="U778" s="105" t="str">
        <f>IFERROR(__xludf.DUMMYFUNCTION("""COMPUTED_VALUE"""),"")</f>
        <v/>
      </c>
      <c r="V778" s="105" t="str">
        <f>IFERROR(__xludf.DUMMYFUNCTION("""COMPUTED_VALUE"""),"")</f>
        <v/>
      </c>
      <c r="W778" s="105" t="str">
        <f>IFERROR(__xludf.DUMMYFUNCTION("""COMPUTED_VALUE"""),"")</f>
        <v/>
      </c>
      <c r="X778" s="105" t="str">
        <f>IFERROR(__xludf.DUMMYFUNCTION("""COMPUTED_VALUE"""),"")</f>
        <v/>
      </c>
      <c r="Y778" s="105" t="str">
        <f>IFERROR(__xludf.DUMMYFUNCTION("""COMPUTED_VALUE"""),"")</f>
        <v/>
      </c>
      <c r="Z778" s="105" t="str">
        <f>IFERROR(__xludf.DUMMYFUNCTION("""COMPUTED_VALUE"""),"")</f>
        <v/>
      </c>
      <c r="AA778" s="105" t="str">
        <f>IFERROR(__xludf.DUMMYFUNCTION("""COMPUTED_VALUE"""),"")</f>
        <v/>
      </c>
      <c r="AB778" s="105" t="str">
        <f>IFERROR(__xludf.DUMMYFUNCTION("""COMPUTED_VALUE"""),"")</f>
        <v/>
      </c>
      <c r="AC778" s="105" t="str">
        <f>IFERROR(__xludf.DUMMYFUNCTION("""COMPUTED_VALUE"""),"")</f>
        <v/>
      </c>
      <c r="AD778" s="105" t="str">
        <f>IFERROR(__xludf.DUMMYFUNCTION("""COMPUTED_VALUE"""),"")</f>
        <v/>
      </c>
      <c r="AE778" s="105" t="str">
        <f>IFERROR(__xludf.DUMMYFUNCTION("""COMPUTED_VALUE"""),"")</f>
        <v/>
      </c>
      <c r="AF778" s="105" t="str">
        <f>IFERROR(__xludf.DUMMYFUNCTION("""COMPUTED_VALUE"""),"")</f>
        <v/>
      </c>
      <c r="AG778" s="105" t="str">
        <f>IFERROR(__xludf.DUMMYFUNCTION("""COMPUTED_VALUE"""),"")</f>
        <v/>
      </c>
      <c r="AH778" s="105" t="str">
        <f>IFERROR(__xludf.DUMMYFUNCTION("""COMPUTED_VALUE"""),"")</f>
        <v/>
      </c>
      <c r="AI778" s="105" t="str">
        <f>IFERROR(__xludf.DUMMYFUNCTION("""COMPUTED_VALUE"""),"")</f>
        <v/>
      </c>
      <c r="AJ778" s="105" t="str">
        <f>IFERROR(__xludf.DUMMYFUNCTION("""COMPUTED_VALUE"""),"")</f>
        <v/>
      </c>
      <c r="AK778" s="105" t="str">
        <f>IFERROR(__xludf.DUMMYFUNCTION("""COMPUTED_VALUE"""),"")</f>
        <v/>
      </c>
      <c r="AL778" s="105" t="str">
        <f>IFERROR(__xludf.DUMMYFUNCTION("""COMPUTED_VALUE"""),"")</f>
        <v/>
      </c>
      <c r="AM778" s="105" t="str">
        <f>IFERROR(__xludf.DUMMYFUNCTION("""COMPUTED_VALUE"""),"")</f>
        <v/>
      </c>
      <c r="AN778" s="105" t="str">
        <f>IFERROR(__xludf.DUMMYFUNCTION("""COMPUTED_VALUE"""),"")</f>
        <v/>
      </c>
    </row>
    <row r="779">
      <c r="A779" s="105"/>
      <c r="B779" s="105"/>
      <c r="C779" s="105"/>
      <c r="D779" s="105"/>
      <c r="E779" s="106"/>
      <c r="F779" s="205"/>
      <c r="G779" s="105"/>
      <c r="H779" s="108"/>
      <c r="I779" s="105"/>
      <c r="J779" s="108" t="str">
        <f>IFERROR(__xludf.DUMMYFUNCTION("""COMPUTED_VALUE"""),"")</f>
        <v/>
      </c>
      <c r="K779" s="105" t="str">
        <f>IFERROR(__xludf.DUMMYFUNCTION("""COMPUTED_VALUE"""),"")</f>
        <v/>
      </c>
      <c r="L779" s="105" t="str">
        <f>IFERROR(__xludf.DUMMYFUNCTION("""COMPUTED_VALUE"""),"")</f>
        <v/>
      </c>
      <c r="M779" s="105" t="str">
        <f>IFERROR(__xludf.DUMMYFUNCTION("""COMPUTED_VALUE"""),"")</f>
        <v/>
      </c>
      <c r="N779" s="105" t="str">
        <f>IFERROR(__xludf.DUMMYFUNCTION("""COMPUTED_VALUE"""),"")</f>
        <v/>
      </c>
      <c r="O779" s="105" t="str">
        <f>IFERROR(__xludf.DUMMYFUNCTION("""COMPUTED_VALUE"""),"")</f>
        <v/>
      </c>
      <c r="P779" s="105" t="str">
        <f>IFERROR(__xludf.DUMMYFUNCTION("""COMPUTED_VALUE"""),"")</f>
        <v/>
      </c>
      <c r="Q779" s="105" t="str">
        <f>IFERROR(__xludf.DUMMYFUNCTION("""COMPUTED_VALUE"""),"")</f>
        <v/>
      </c>
      <c r="R779" s="105" t="str">
        <f>IFERROR(__xludf.DUMMYFUNCTION("""COMPUTED_VALUE"""),"")</f>
        <v/>
      </c>
      <c r="S779" s="105" t="str">
        <f>IFERROR(__xludf.DUMMYFUNCTION("""COMPUTED_VALUE"""),"")</f>
        <v/>
      </c>
      <c r="T779" s="105" t="str">
        <f>IFERROR(__xludf.DUMMYFUNCTION("""COMPUTED_VALUE"""),"")</f>
        <v/>
      </c>
      <c r="U779" s="105" t="str">
        <f>IFERROR(__xludf.DUMMYFUNCTION("""COMPUTED_VALUE"""),"")</f>
        <v/>
      </c>
      <c r="V779" s="105" t="str">
        <f>IFERROR(__xludf.DUMMYFUNCTION("""COMPUTED_VALUE"""),"")</f>
        <v/>
      </c>
      <c r="W779" s="105" t="str">
        <f>IFERROR(__xludf.DUMMYFUNCTION("""COMPUTED_VALUE"""),"")</f>
        <v/>
      </c>
      <c r="X779" s="105" t="str">
        <f>IFERROR(__xludf.DUMMYFUNCTION("""COMPUTED_VALUE"""),"")</f>
        <v/>
      </c>
      <c r="Y779" s="105" t="str">
        <f>IFERROR(__xludf.DUMMYFUNCTION("""COMPUTED_VALUE"""),"")</f>
        <v/>
      </c>
      <c r="Z779" s="105" t="str">
        <f>IFERROR(__xludf.DUMMYFUNCTION("""COMPUTED_VALUE"""),"")</f>
        <v/>
      </c>
      <c r="AA779" s="105" t="str">
        <f>IFERROR(__xludf.DUMMYFUNCTION("""COMPUTED_VALUE"""),"")</f>
        <v/>
      </c>
      <c r="AB779" s="105" t="str">
        <f>IFERROR(__xludf.DUMMYFUNCTION("""COMPUTED_VALUE"""),"")</f>
        <v/>
      </c>
      <c r="AC779" s="105" t="str">
        <f>IFERROR(__xludf.DUMMYFUNCTION("""COMPUTED_VALUE"""),"")</f>
        <v/>
      </c>
      <c r="AD779" s="105" t="str">
        <f>IFERROR(__xludf.DUMMYFUNCTION("""COMPUTED_VALUE"""),"")</f>
        <v/>
      </c>
      <c r="AE779" s="105" t="str">
        <f>IFERROR(__xludf.DUMMYFUNCTION("""COMPUTED_VALUE"""),"")</f>
        <v/>
      </c>
      <c r="AF779" s="105" t="str">
        <f>IFERROR(__xludf.DUMMYFUNCTION("""COMPUTED_VALUE"""),"")</f>
        <v/>
      </c>
      <c r="AG779" s="105" t="str">
        <f>IFERROR(__xludf.DUMMYFUNCTION("""COMPUTED_VALUE"""),"")</f>
        <v/>
      </c>
      <c r="AH779" s="105" t="str">
        <f>IFERROR(__xludf.DUMMYFUNCTION("""COMPUTED_VALUE"""),"")</f>
        <v/>
      </c>
      <c r="AI779" s="105" t="str">
        <f>IFERROR(__xludf.DUMMYFUNCTION("""COMPUTED_VALUE"""),"")</f>
        <v/>
      </c>
      <c r="AJ779" s="105" t="str">
        <f>IFERROR(__xludf.DUMMYFUNCTION("""COMPUTED_VALUE"""),"")</f>
        <v/>
      </c>
      <c r="AK779" s="105" t="str">
        <f>IFERROR(__xludf.DUMMYFUNCTION("""COMPUTED_VALUE"""),"")</f>
        <v/>
      </c>
      <c r="AL779" s="105" t="str">
        <f>IFERROR(__xludf.DUMMYFUNCTION("""COMPUTED_VALUE"""),"")</f>
        <v/>
      </c>
      <c r="AM779" s="105" t="str">
        <f>IFERROR(__xludf.DUMMYFUNCTION("""COMPUTED_VALUE"""),"")</f>
        <v/>
      </c>
      <c r="AN779" s="105" t="str">
        <f>IFERROR(__xludf.DUMMYFUNCTION("""COMPUTED_VALUE"""),"")</f>
        <v/>
      </c>
    </row>
    <row r="780">
      <c r="A780" s="105"/>
      <c r="B780" s="105"/>
      <c r="C780" s="105"/>
      <c r="D780" s="105"/>
      <c r="E780" s="106"/>
      <c r="F780" s="205"/>
      <c r="G780" s="105"/>
      <c r="H780" s="108"/>
      <c r="I780" s="105"/>
      <c r="J780" s="108" t="str">
        <f>IFERROR(__xludf.DUMMYFUNCTION("""COMPUTED_VALUE"""),"")</f>
        <v/>
      </c>
      <c r="K780" s="105" t="str">
        <f>IFERROR(__xludf.DUMMYFUNCTION("""COMPUTED_VALUE"""),"")</f>
        <v/>
      </c>
      <c r="L780" s="105" t="str">
        <f>IFERROR(__xludf.DUMMYFUNCTION("""COMPUTED_VALUE"""),"")</f>
        <v/>
      </c>
      <c r="M780" s="105" t="str">
        <f>IFERROR(__xludf.DUMMYFUNCTION("""COMPUTED_VALUE"""),"")</f>
        <v/>
      </c>
      <c r="N780" s="105" t="str">
        <f>IFERROR(__xludf.DUMMYFUNCTION("""COMPUTED_VALUE"""),"")</f>
        <v/>
      </c>
      <c r="O780" s="105" t="str">
        <f>IFERROR(__xludf.DUMMYFUNCTION("""COMPUTED_VALUE"""),"")</f>
        <v/>
      </c>
      <c r="P780" s="105" t="str">
        <f>IFERROR(__xludf.DUMMYFUNCTION("""COMPUTED_VALUE"""),"")</f>
        <v/>
      </c>
      <c r="Q780" s="105" t="str">
        <f>IFERROR(__xludf.DUMMYFUNCTION("""COMPUTED_VALUE"""),"")</f>
        <v/>
      </c>
      <c r="R780" s="105" t="str">
        <f>IFERROR(__xludf.DUMMYFUNCTION("""COMPUTED_VALUE"""),"")</f>
        <v/>
      </c>
      <c r="S780" s="105" t="str">
        <f>IFERROR(__xludf.DUMMYFUNCTION("""COMPUTED_VALUE"""),"")</f>
        <v/>
      </c>
      <c r="T780" s="105" t="str">
        <f>IFERROR(__xludf.DUMMYFUNCTION("""COMPUTED_VALUE"""),"")</f>
        <v/>
      </c>
      <c r="U780" s="105" t="str">
        <f>IFERROR(__xludf.DUMMYFUNCTION("""COMPUTED_VALUE"""),"")</f>
        <v/>
      </c>
      <c r="V780" s="105" t="str">
        <f>IFERROR(__xludf.DUMMYFUNCTION("""COMPUTED_VALUE"""),"")</f>
        <v/>
      </c>
      <c r="W780" s="105" t="str">
        <f>IFERROR(__xludf.DUMMYFUNCTION("""COMPUTED_VALUE"""),"")</f>
        <v/>
      </c>
      <c r="X780" s="105" t="str">
        <f>IFERROR(__xludf.DUMMYFUNCTION("""COMPUTED_VALUE"""),"")</f>
        <v/>
      </c>
      <c r="Y780" s="105" t="str">
        <f>IFERROR(__xludf.DUMMYFUNCTION("""COMPUTED_VALUE"""),"")</f>
        <v/>
      </c>
      <c r="Z780" s="105" t="str">
        <f>IFERROR(__xludf.DUMMYFUNCTION("""COMPUTED_VALUE"""),"")</f>
        <v/>
      </c>
      <c r="AA780" s="105" t="str">
        <f>IFERROR(__xludf.DUMMYFUNCTION("""COMPUTED_VALUE"""),"")</f>
        <v/>
      </c>
      <c r="AB780" s="105" t="str">
        <f>IFERROR(__xludf.DUMMYFUNCTION("""COMPUTED_VALUE"""),"")</f>
        <v/>
      </c>
      <c r="AC780" s="105" t="str">
        <f>IFERROR(__xludf.DUMMYFUNCTION("""COMPUTED_VALUE"""),"")</f>
        <v/>
      </c>
      <c r="AD780" s="105" t="str">
        <f>IFERROR(__xludf.DUMMYFUNCTION("""COMPUTED_VALUE"""),"")</f>
        <v/>
      </c>
      <c r="AE780" s="105" t="str">
        <f>IFERROR(__xludf.DUMMYFUNCTION("""COMPUTED_VALUE"""),"")</f>
        <v/>
      </c>
      <c r="AF780" s="105" t="str">
        <f>IFERROR(__xludf.DUMMYFUNCTION("""COMPUTED_VALUE"""),"")</f>
        <v/>
      </c>
      <c r="AG780" s="105" t="str">
        <f>IFERROR(__xludf.DUMMYFUNCTION("""COMPUTED_VALUE"""),"")</f>
        <v/>
      </c>
      <c r="AH780" s="105" t="str">
        <f>IFERROR(__xludf.DUMMYFUNCTION("""COMPUTED_VALUE"""),"")</f>
        <v/>
      </c>
      <c r="AI780" s="105" t="str">
        <f>IFERROR(__xludf.DUMMYFUNCTION("""COMPUTED_VALUE"""),"")</f>
        <v/>
      </c>
      <c r="AJ780" s="105" t="str">
        <f>IFERROR(__xludf.DUMMYFUNCTION("""COMPUTED_VALUE"""),"")</f>
        <v/>
      </c>
      <c r="AK780" s="105" t="str">
        <f>IFERROR(__xludf.DUMMYFUNCTION("""COMPUTED_VALUE"""),"")</f>
        <v/>
      </c>
      <c r="AL780" s="105" t="str">
        <f>IFERROR(__xludf.DUMMYFUNCTION("""COMPUTED_VALUE"""),"")</f>
        <v/>
      </c>
      <c r="AM780" s="105" t="str">
        <f>IFERROR(__xludf.DUMMYFUNCTION("""COMPUTED_VALUE"""),"")</f>
        <v/>
      </c>
      <c r="AN780" s="105" t="str">
        <f>IFERROR(__xludf.DUMMYFUNCTION("""COMPUTED_VALUE"""),"")</f>
        <v/>
      </c>
    </row>
    <row r="781">
      <c r="A781" s="105"/>
      <c r="B781" s="105"/>
      <c r="C781" s="105"/>
      <c r="D781" s="105"/>
      <c r="E781" s="106"/>
      <c r="F781" s="205"/>
      <c r="G781" s="105"/>
      <c r="H781" s="108"/>
      <c r="I781" s="105"/>
      <c r="J781" s="108" t="str">
        <f>IFERROR(__xludf.DUMMYFUNCTION("""COMPUTED_VALUE"""),"")</f>
        <v/>
      </c>
      <c r="K781" s="105" t="str">
        <f>IFERROR(__xludf.DUMMYFUNCTION("""COMPUTED_VALUE"""),"")</f>
        <v/>
      </c>
      <c r="L781" s="105" t="str">
        <f>IFERROR(__xludf.DUMMYFUNCTION("""COMPUTED_VALUE"""),"")</f>
        <v/>
      </c>
      <c r="M781" s="105" t="str">
        <f>IFERROR(__xludf.DUMMYFUNCTION("""COMPUTED_VALUE"""),"")</f>
        <v/>
      </c>
      <c r="N781" s="105" t="str">
        <f>IFERROR(__xludf.DUMMYFUNCTION("""COMPUTED_VALUE"""),"")</f>
        <v/>
      </c>
      <c r="O781" s="105" t="str">
        <f>IFERROR(__xludf.DUMMYFUNCTION("""COMPUTED_VALUE"""),"")</f>
        <v/>
      </c>
      <c r="P781" s="105" t="str">
        <f>IFERROR(__xludf.DUMMYFUNCTION("""COMPUTED_VALUE"""),"")</f>
        <v/>
      </c>
      <c r="Q781" s="105" t="str">
        <f>IFERROR(__xludf.DUMMYFUNCTION("""COMPUTED_VALUE"""),"")</f>
        <v/>
      </c>
      <c r="R781" s="105" t="str">
        <f>IFERROR(__xludf.DUMMYFUNCTION("""COMPUTED_VALUE"""),"")</f>
        <v/>
      </c>
      <c r="S781" s="105" t="str">
        <f>IFERROR(__xludf.DUMMYFUNCTION("""COMPUTED_VALUE"""),"")</f>
        <v/>
      </c>
      <c r="T781" s="105" t="str">
        <f>IFERROR(__xludf.DUMMYFUNCTION("""COMPUTED_VALUE"""),"")</f>
        <v/>
      </c>
      <c r="U781" s="105" t="str">
        <f>IFERROR(__xludf.DUMMYFUNCTION("""COMPUTED_VALUE"""),"")</f>
        <v/>
      </c>
      <c r="V781" s="105" t="str">
        <f>IFERROR(__xludf.DUMMYFUNCTION("""COMPUTED_VALUE"""),"")</f>
        <v/>
      </c>
      <c r="W781" s="105" t="str">
        <f>IFERROR(__xludf.DUMMYFUNCTION("""COMPUTED_VALUE"""),"")</f>
        <v/>
      </c>
      <c r="X781" s="105" t="str">
        <f>IFERROR(__xludf.DUMMYFUNCTION("""COMPUTED_VALUE"""),"")</f>
        <v/>
      </c>
      <c r="Y781" s="105" t="str">
        <f>IFERROR(__xludf.DUMMYFUNCTION("""COMPUTED_VALUE"""),"")</f>
        <v/>
      </c>
      <c r="Z781" s="105" t="str">
        <f>IFERROR(__xludf.DUMMYFUNCTION("""COMPUTED_VALUE"""),"")</f>
        <v/>
      </c>
      <c r="AA781" s="105" t="str">
        <f>IFERROR(__xludf.DUMMYFUNCTION("""COMPUTED_VALUE"""),"")</f>
        <v/>
      </c>
      <c r="AB781" s="105" t="str">
        <f>IFERROR(__xludf.DUMMYFUNCTION("""COMPUTED_VALUE"""),"")</f>
        <v/>
      </c>
      <c r="AC781" s="105" t="str">
        <f>IFERROR(__xludf.DUMMYFUNCTION("""COMPUTED_VALUE"""),"")</f>
        <v/>
      </c>
      <c r="AD781" s="105" t="str">
        <f>IFERROR(__xludf.DUMMYFUNCTION("""COMPUTED_VALUE"""),"")</f>
        <v/>
      </c>
      <c r="AE781" s="105" t="str">
        <f>IFERROR(__xludf.DUMMYFUNCTION("""COMPUTED_VALUE"""),"")</f>
        <v/>
      </c>
      <c r="AF781" s="105" t="str">
        <f>IFERROR(__xludf.DUMMYFUNCTION("""COMPUTED_VALUE"""),"")</f>
        <v/>
      </c>
      <c r="AG781" s="105" t="str">
        <f>IFERROR(__xludf.DUMMYFUNCTION("""COMPUTED_VALUE"""),"")</f>
        <v/>
      </c>
      <c r="AH781" s="105" t="str">
        <f>IFERROR(__xludf.DUMMYFUNCTION("""COMPUTED_VALUE"""),"")</f>
        <v/>
      </c>
      <c r="AI781" s="105" t="str">
        <f>IFERROR(__xludf.DUMMYFUNCTION("""COMPUTED_VALUE"""),"")</f>
        <v/>
      </c>
      <c r="AJ781" s="105" t="str">
        <f>IFERROR(__xludf.DUMMYFUNCTION("""COMPUTED_VALUE"""),"")</f>
        <v/>
      </c>
      <c r="AK781" s="105" t="str">
        <f>IFERROR(__xludf.DUMMYFUNCTION("""COMPUTED_VALUE"""),"")</f>
        <v/>
      </c>
      <c r="AL781" s="105" t="str">
        <f>IFERROR(__xludf.DUMMYFUNCTION("""COMPUTED_VALUE"""),"")</f>
        <v/>
      </c>
      <c r="AM781" s="105" t="str">
        <f>IFERROR(__xludf.DUMMYFUNCTION("""COMPUTED_VALUE"""),"")</f>
        <v/>
      </c>
      <c r="AN781" s="105" t="str">
        <f>IFERROR(__xludf.DUMMYFUNCTION("""COMPUTED_VALUE"""),"")</f>
        <v/>
      </c>
    </row>
    <row r="782">
      <c r="A782" s="105"/>
      <c r="B782" s="105"/>
      <c r="C782" s="105"/>
      <c r="D782" s="105"/>
      <c r="E782" s="106"/>
      <c r="F782" s="205"/>
      <c r="G782" s="105"/>
      <c r="H782" s="108"/>
      <c r="I782" s="105"/>
      <c r="J782" s="108" t="str">
        <f>IFERROR(__xludf.DUMMYFUNCTION("""COMPUTED_VALUE"""),"")</f>
        <v/>
      </c>
      <c r="K782" s="105" t="str">
        <f>IFERROR(__xludf.DUMMYFUNCTION("""COMPUTED_VALUE"""),"")</f>
        <v/>
      </c>
      <c r="L782" s="105" t="str">
        <f>IFERROR(__xludf.DUMMYFUNCTION("""COMPUTED_VALUE"""),"")</f>
        <v/>
      </c>
      <c r="M782" s="105" t="str">
        <f>IFERROR(__xludf.DUMMYFUNCTION("""COMPUTED_VALUE"""),"")</f>
        <v/>
      </c>
      <c r="N782" s="105" t="str">
        <f>IFERROR(__xludf.DUMMYFUNCTION("""COMPUTED_VALUE"""),"")</f>
        <v/>
      </c>
      <c r="O782" s="105" t="str">
        <f>IFERROR(__xludf.DUMMYFUNCTION("""COMPUTED_VALUE"""),"")</f>
        <v/>
      </c>
      <c r="P782" s="105" t="str">
        <f>IFERROR(__xludf.DUMMYFUNCTION("""COMPUTED_VALUE"""),"")</f>
        <v/>
      </c>
      <c r="Q782" s="105" t="str">
        <f>IFERROR(__xludf.DUMMYFUNCTION("""COMPUTED_VALUE"""),"")</f>
        <v/>
      </c>
      <c r="R782" s="105" t="str">
        <f>IFERROR(__xludf.DUMMYFUNCTION("""COMPUTED_VALUE"""),"")</f>
        <v/>
      </c>
      <c r="S782" s="105" t="str">
        <f>IFERROR(__xludf.DUMMYFUNCTION("""COMPUTED_VALUE"""),"")</f>
        <v/>
      </c>
      <c r="T782" s="105" t="str">
        <f>IFERROR(__xludf.DUMMYFUNCTION("""COMPUTED_VALUE"""),"")</f>
        <v/>
      </c>
      <c r="U782" s="105" t="str">
        <f>IFERROR(__xludf.DUMMYFUNCTION("""COMPUTED_VALUE"""),"")</f>
        <v/>
      </c>
      <c r="V782" s="105" t="str">
        <f>IFERROR(__xludf.DUMMYFUNCTION("""COMPUTED_VALUE"""),"")</f>
        <v/>
      </c>
      <c r="W782" s="105" t="str">
        <f>IFERROR(__xludf.DUMMYFUNCTION("""COMPUTED_VALUE"""),"")</f>
        <v/>
      </c>
      <c r="X782" s="105" t="str">
        <f>IFERROR(__xludf.DUMMYFUNCTION("""COMPUTED_VALUE"""),"")</f>
        <v/>
      </c>
      <c r="Y782" s="105" t="str">
        <f>IFERROR(__xludf.DUMMYFUNCTION("""COMPUTED_VALUE"""),"")</f>
        <v/>
      </c>
      <c r="Z782" s="105" t="str">
        <f>IFERROR(__xludf.DUMMYFUNCTION("""COMPUTED_VALUE"""),"")</f>
        <v/>
      </c>
      <c r="AA782" s="105" t="str">
        <f>IFERROR(__xludf.DUMMYFUNCTION("""COMPUTED_VALUE"""),"")</f>
        <v/>
      </c>
      <c r="AB782" s="105" t="str">
        <f>IFERROR(__xludf.DUMMYFUNCTION("""COMPUTED_VALUE"""),"")</f>
        <v/>
      </c>
      <c r="AC782" s="105" t="str">
        <f>IFERROR(__xludf.DUMMYFUNCTION("""COMPUTED_VALUE"""),"")</f>
        <v/>
      </c>
      <c r="AD782" s="105" t="str">
        <f>IFERROR(__xludf.DUMMYFUNCTION("""COMPUTED_VALUE"""),"")</f>
        <v/>
      </c>
      <c r="AE782" s="105" t="str">
        <f>IFERROR(__xludf.DUMMYFUNCTION("""COMPUTED_VALUE"""),"")</f>
        <v/>
      </c>
      <c r="AF782" s="105" t="str">
        <f>IFERROR(__xludf.DUMMYFUNCTION("""COMPUTED_VALUE"""),"")</f>
        <v/>
      </c>
      <c r="AG782" s="105" t="str">
        <f>IFERROR(__xludf.DUMMYFUNCTION("""COMPUTED_VALUE"""),"")</f>
        <v/>
      </c>
      <c r="AH782" s="105" t="str">
        <f>IFERROR(__xludf.DUMMYFUNCTION("""COMPUTED_VALUE"""),"")</f>
        <v/>
      </c>
      <c r="AI782" s="105" t="str">
        <f>IFERROR(__xludf.DUMMYFUNCTION("""COMPUTED_VALUE"""),"")</f>
        <v/>
      </c>
      <c r="AJ782" s="105" t="str">
        <f>IFERROR(__xludf.DUMMYFUNCTION("""COMPUTED_VALUE"""),"")</f>
        <v/>
      </c>
      <c r="AK782" s="105" t="str">
        <f>IFERROR(__xludf.DUMMYFUNCTION("""COMPUTED_VALUE"""),"")</f>
        <v/>
      </c>
      <c r="AL782" s="105" t="str">
        <f>IFERROR(__xludf.DUMMYFUNCTION("""COMPUTED_VALUE"""),"")</f>
        <v/>
      </c>
      <c r="AM782" s="105" t="str">
        <f>IFERROR(__xludf.DUMMYFUNCTION("""COMPUTED_VALUE"""),"")</f>
        <v/>
      </c>
      <c r="AN782" s="105" t="str">
        <f>IFERROR(__xludf.DUMMYFUNCTION("""COMPUTED_VALUE"""),"")</f>
        <v/>
      </c>
    </row>
    <row r="783">
      <c r="A783" s="105"/>
      <c r="B783" s="105"/>
      <c r="C783" s="105"/>
      <c r="D783" s="105"/>
      <c r="E783" s="106"/>
      <c r="F783" s="205"/>
      <c r="G783" s="105"/>
      <c r="H783" s="108"/>
      <c r="I783" s="105"/>
      <c r="J783" s="108" t="str">
        <f>IFERROR(__xludf.DUMMYFUNCTION("""COMPUTED_VALUE"""),"")</f>
        <v/>
      </c>
      <c r="K783" s="105" t="str">
        <f>IFERROR(__xludf.DUMMYFUNCTION("""COMPUTED_VALUE"""),"")</f>
        <v/>
      </c>
      <c r="L783" s="105" t="str">
        <f>IFERROR(__xludf.DUMMYFUNCTION("""COMPUTED_VALUE"""),"")</f>
        <v/>
      </c>
      <c r="M783" s="105" t="str">
        <f>IFERROR(__xludf.DUMMYFUNCTION("""COMPUTED_VALUE"""),"")</f>
        <v/>
      </c>
      <c r="N783" s="105" t="str">
        <f>IFERROR(__xludf.DUMMYFUNCTION("""COMPUTED_VALUE"""),"")</f>
        <v/>
      </c>
      <c r="O783" s="105" t="str">
        <f>IFERROR(__xludf.DUMMYFUNCTION("""COMPUTED_VALUE"""),"")</f>
        <v/>
      </c>
      <c r="P783" s="105" t="str">
        <f>IFERROR(__xludf.DUMMYFUNCTION("""COMPUTED_VALUE"""),"")</f>
        <v/>
      </c>
      <c r="Q783" s="105" t="str">
        <f>IFERROR(__xludf.DUMMYFUNCTION("""COMPUTED_VALUE"""),"")</f>
        <v/>
      </c>
      <c r="R783" s="105" t="str">
        <f>IFERROR(__xludf.DUMMYFUNCTION("""COMPUTED_VALUE"""),"")</f>
        <v/>
      </c>
      <c r="S783" s="105" t="str">
        <f>IFERROR(__xludf.DUMMYFUNCTION("""COMPUTED_VALUE"""),"")</f>
        <v/>
      </c>
      <c r="T783" s="105" t="str">
        <f>IFERROR(__xludf.DUMMYFUNCTION("""COMPUTED_VALUE"""),"")</f>
        <v/>
      </c>
      <c r="U783" s="105" t="str">
        <f>IFERROR(__xludf.DUMMYFUNCTION("""COMPUTED_VALUE"""),"")</f>
        <v/>
      </c>
      <c r="V783" s="105" t="str">
        <f>IFERROR(__xludf.DUMMYFUNCTION("""COMPUTED_VALUE"""),"")</f>
        <v/>
      </c>
      <c r="W783" s="105" t="str">
        <f>IFERROR(__xludf.DUMMYFUNCTION("""COMPUTED_VALUE"""),"")</f>
        <v/>
      </c>
      <c r="X783" s="105" t="str">
        <f>IFERROR(__xludf.DUMMYFUNCTION("""COMPUTED_VALUE"""),"")</f>
        <v/>
      </c>
      <c r="Y783" s="105" t="str">
        <f>IFERROR(__xludf.DUMMYFUNCTION("""COMPUTED_VALUE"""),"")</f>
        <v/>
      </c>
      <c r="Z783" s="105" t="str">
        <f>IFERROR(__xludf.DUMMYFUNCTION("""COMPUTED_VALUE"""),"")</f>
        <v/>
      </c>
      <c r="AA783" s="105" t="str">
        <f>IFERROR(__xludf.DUMMYFUNCTION("""COMPUTED_VALUE"""),"")</f>
        <v/>
      </c>
      <c r="AB783" s="105" t="str">
        <f>IFERROR(__xludf.DUMMYFUNCTION("""COMPUTED_VALUE"""),"")</f>
        <v/>
      </c>
      <c r="AC783" s="105" t="str">
        <f>IFERROR(__xludf.DUMMYFUNCTION("""COMPUTED_VALUE"""),"")</f>
        <v/>
      </c>
      <c r="AD783" s="105" t="str">
        <f>IFERROR(__xludf.DUMMYFUNCTION("""COMPUTED_VALUE"""),"")</f>
        <v/>
      </c>
      <c r="AE783" s="105" t="str">
        <f>IFERROR(__xludf.DUMMYFUNCTION("""COMPUTED_VALUE"""),"")</f>
        <v/>
      </c>
      <c r="AF783" s="105" t="str">
        <f>IFERROR(__xludf.DUMMYFUNCTION("""COMPUTED_VALUE"""),"")</f>
        <v/>
      </c>
      <c r="AG783" s="105" t="str">
        <f>IFERROR(__xludf.DUMMYFUNCTION("""COMPUTED_VALUE"""),"")</f>
        <v/>
      </c>
      <c r="AH783" s="105" t="str">
        <f>IFERROR(__xludf.DUMMYFUNCTION("""COMPUTED_VALUE"""),"")</f>
        <v/>
      </c>
      <c r="AI783" s="105" t="str">
        <f>IFERROR(__xludf.DUMMYFUNCTION("""COMPUTED_VALUE"""),"")</f>
        <v/>
      </c>
      <c r="AJ783" s="105" t="str">
        <f>IFERROR(__xludf.DUMMYFUNCTION("""COMPUTED_VALUE"""),"")</f>
        <v/>
      </c>
      <c r="AK783" s="105" t="str">
        <f>IFERROR(__xludf.DUMMYFUNCTION("""COMPUTED_VALUE"""),"")</f>
        <v/>
      </c>
      <c r="AL783" s="105" t="str">
        <f>IFERROR(__xludf.DUMMYFUNCTION("""COMPUTED_VALUE"""),"")</f>
        <v/>
      </c>
      <c r="AM783" s="105" t="str">
        <f>IFERROR(__xludf.DUMMYFUNCTION("""COMPUTED_VALUE"""),"")</f>
        <v/>
      </c>
      <c r="AN783" s="105" t="str">
        <f>IFERROR(__xludf.DUMMYFUNCTION("""COMPUTED_VALUE"""),"")</f>
        <v/>
      </c>
    </row>
    <row r="784">
      <c r="A784" s="105"/>
      <c r="B784" s="105"/>
      <c r="C784" s="105"/>
      <c r="D784" s="105"/>
      <c r="E784" s="106"/>
      <c r="F784" s="205"/>
      <c r="G784" s="105"/>
      <c r="H784" s="108"/>
      <c r="I784" s="105"/>
      <c r="J784" s="108" t="str">
        <f>IFERROR(__xludf.DUMMYFUNCTION("""COMPUTED_VALUE"""),"")</f>
        <v/>
      </c>
      <c r="K784" s="105" t="str">
        <f>IFERROR(__xludf.DUMMYFUNCTION("""COMPUTED_VALUE"""),"")</f>
        <v/>
      </c>
      <c r="L784" s="105" t="str">
        <f>IFERROR(__xludf.DUMMYFUNCTION("""COMPUTED_VALUE"""),"")</f>
        <v/>
      </c>
      <c r="M784" s="105" t="str">
        <f>IFERROR(__xludf.DUMMYFUNCTION("""COMPUTED_VALUE"""),"")</f>
        <v/>
      </c>
      <c r="N784" s="105" t="str">
        <f>IFERROR(__xludf.DUMMYFUNCTION("""COMPUTED_VALUE"""),"")</f>
        <v/>
      </c>
      <c r="O784" s="105" t="str">
        <f>IFERROR(__xludf.DUMMYFUNCTION("""COMPUTED_VALUE"""),"")</f>
        <v/>
      </c>
      <c r="P784" s="105" t="str">
        <f>IFERROR(__xludf.DUMMYFUNCTION("""COMPUTED_VALUE"""),"")</f>
        <v/>
      </c>
      <c r="Q784" s="105" t="str">
        <f>IFERROR(__xludf.DUMMYFUNCTION("""COMPUTED_VALUE"""),"")</f>
        <v/>
      </c>
      <c r="R784" s="105" t="str">
        <f>IFERROR(__xludf.DUMMYFUNCTION("""COMPUTED_VALUE"""),"")</f>
        <v/>
      </c>
      <c r="S784" s="105" t="str">
        <f>IFERROR(__xludf.DUMMYFUNCTION("""COMPUTED_VALUE"""),"")</f>
        <v/>
      </c>
      <c r="T784" s="105" t="str">
        <f>IFERROR(__xludf.DUMMYFUNCTION("""COMPUTED_VALUE"""),"")</f>
        <v/>
      </c>
      <c r="U784" s="105" t="str">
        <f>IFERROR(__xludf.DUMMYFUNCTION("""COMPUTED_VALUE"""),"")</f>
        <v/>
      </c>
      <c r="V784" s="105" t="str">
        <f>IFERROR(__xludf.DUMMYFUNCTION("""COMPUTED_VALUE"""),"")</f>
        <v/>
      </c>
      <c r="W784" s="105" t="str">
        <f>IFERROR(__xludf.DUMMYFUNCTION("""COMPUTED_VALUE"""),"")</f>
        <v/>
      </c>
      <c r="X784" s="105" t="str">
        <f>IFERROR(__xludf.DUMMYFUNCTION("""COMPUTED_VALUE"""),"")</f>
        <v/>
      </c>
      <c r="Y784" s="105" t="str">
        <f>IFERROR(__xludf.DUMMYFUNCTION("""COMPUTED_VALUE"""),"")</f>
        <v/>
      </c>
      <c r="Z784" s="105" t="str">
        <f>IFERROR(__xludf.DUMMYFUNCTION("""COMPUTED_VALUE"""),"")</f>
        <v/>
      </c>
      <c r="AA784" s="105" t="str">
        <f>IFERROR(__xludf.DUMMYFUNCTION("""COMPUTED_VALUE"""),"")</f>
        <v/>
      </c>
      <c r="AB784" s="105" t="str">
        <f>IFERROR(__xludf.DUMMYFUNCTION("""COMPUTED_VALUE"""),"")</f>
        <v/>
      </c>
      <c r="AC784" s="105" t="str">
        <f>IFERROR(__xludf.DUMMYFUNCTION("""COMPUTED_VALUE"""),"")</f>
        <v/>
      </c>
      <c r="AD784" s="105" t="str">
        <f>IFERROR(__xludf.DUMMYFUNCTION("""COMPUTED_VALUE"""),"")</f>
        <v/>
      </c>
      <c r="AE784" s="105" t="str">
        <f>IFERROR(__xludf.DUMMYFUNCTION("""COMPUTED_VALUE"""),"")</f>
        <v/>
      </c>
      <c r="AF784" s="105" t="str">
        <f>IFERROR(__xludf.DUMMYFUNCTION("""COMPUTED_VALUE"""),"")</f>
        <v/>
      </c>
      <c r="AG784" s="105" t="str">
        <f>IFERROR(__xludf.DUMMYFUNCTION("""COMPUTED_VALUE"""),"")</f>
        <v/>
      </c>
      <c r="AH784" s="105" t="str">
        <f>IFERROR(__xludf.DUMMYFUNCTION("""COMPUTED_VALUE"""),"")</f>
        <v/>
      </c>
      <c r="AI784" s="105" t="str">
        <f>IFERROR(__xludf.DUMMYFUNCTION("""COMPUTED_VALUE"""),"")</f>
        <v/>
      </c>
      <c r="AJ784" s="105" t="str">
        <f>IFERROR(__xludf.DUMMYFUNCTION("""COMPUTED_VALUE"""),"")</f>
        <v/>
      </c>
      <c r="AK784" s="105" t="str">
        <f>IFERROR(__xludf.DUMMYFUNCTION("""COMPUTED_VALUE"""),"")</f>
        <v/>
      </c>
      <c r="AL784" s="105" t="str">
        <f>IFERROR(__xludf.DUMMYFUNCTION("""COMPUTED_VALUE"""),"")</f>
        <v/>
      </c>
      <c r="AM784" s="105" t="str">
        <f>IFERROR(__xludf.DUMMYFUNCTION("""COMPUTED_VALUE"""),"")</f>
        <v/>
      </c>
      <c r="AN784" s="105" t="str">
        <f>IFERROR(__xludf.DUMMYFUNCTION("""COMPUTED_VALUE"""),"")</f>
        <v/>
      </c>
    </row>
    <row r="785">
      <c r="A785" s="105"/>
      <c r="B785" s="105"/>
      <c r="C785" s="105"/>
      <c r="D785" s="105"/>
      <c r="E785" s="106"/>
      <c r="F785" s="205"/>
      <c r="G785" s="105"/>
      <c r="H785" s="108"/>
      <c r="I785" s="105"/>
      <c r="J785" s="108" t="str">
        <f>IFERROR(__xludf.DUMMYFUNCTION("""COMPUTED_VALUE"""),"")</f>
        <v/>
      </c>
      <c r="K785" s="105" t="str">
        <f>IFERROR(__xludf.DUMMYFUNCTION("""COMPUTED_VALUE"""),"")</f>
        <v/>
      </c>
      <c r="L785" s="105" t="str">
        <f>IFERROR(__xludf.DUMMYFUNCTION("""COMPUTED_VALUE"""),"")</f>
        <v/>
      </c>
      <c r="M785" s="105" t="str">
        <f>IFERROR(__xludf.DUMMYFUNCTION("""COMPUTED_VALUE"""),"")</f>
        <v/>
      </c>
      <c r="N785" s="105" t="str">
        <f>IFERROR(__xludf.DUMMYFUNCTION("""COMPUTED_VALUE"""),"")</f>
        <v/>
      </c>
      <c r="O785" s="105" t="str">
        <f>IFERROR(__xludf.DUMMYFUNCTION("""COMPUTED_VALUE"""),"")</f>
        <v/>
      </c>
      <c r="P785" s="105" t="str">
        <f>IFERROR(__xludf.DUMMYFUNCTION("""COMPUTED_VALUE"""),"")</f>
        <v/>
      </c>
      <c r="Q785" s="105" t="str">
        <f>IFERROR(__xludf.DUMMYFUNCTION("""COMPUTED_VALUE"""),"")</f>
        <v/>
      </c>
      <c r="R785" s="105" t="str">
        <f>IFERROR(__xludf.DUMMYFUNCTION("""COMPUTED_VALUE"""),"")</f>
        <v/>
      </c>
      <c r="S785" s="105" t="str">
        <f>IFERROR(__xludf.DUMMYFUNCTION("""COMPUTED_VALUE"""),"")</f>
        <v/>
      </c>
      <c r="T785" s="105" t="str">
        <f>IFERROR(__xludf.DUMMYFUNCTION("""COMPUTED_VALUE"""),"")</f>
        <v/>
      </c>
      <c r="U785" s="105" t="str">
        <f>IFERROR(__xludf.DUMMYFUNCTION("""COMPUTED_VALUE"""),"")</f>
        <v/>
      </c>
      <c r="V785" s="105" t="str">
        <f>IFERROR(__xludf.DUMMYFUNCTION("""COMPUTED_VALUE"""),"")</f>
        <v/>
      </c>
      <c r="W785" s="105" t="str">
        <f>IFERROR(__xludf.DUMMYFUNCTION("""COMPUTED_VALUE"""),"")</f>
        <v/>
      </c>
      <c r="X785" s="105" t="str">
        <f>IFERROR(__xludf.DUMMYFUNCTION("""COMPUTED_VALUE"""),"")</f>
        <v/>
      </c>
      <c r="Y785" s="105" t="str">
        <f>IFERROR(__xludf.DUMMYFUNCTION("""COMPUTED_VALUE"""),"")</f>
        <v/>
      </c>
      <c r="Z785" s="105" t="str">
        <f>IFERROR(__xludf.DUMMYFUNCTION("""COMPUTED_VALUE"""),"")</f>
        <v/>
      </c>
      <c r="AA785" s="105" t="str">
        <f>IFERROR(__xludf.DUMMYFUNCTION("""COMPUTED_VALUE"""),"")</f>
        <v/>
      </c>
      <c r="AB785" s="105" t="str">
        <f>IFERROR(__xludf.DUMMYFUNCTION("""COMPUTED_VALUE"""),"")</f>
        <v/>
      </c>
      <c r="AC785" s="105" t="str">
        <f>IFERROR(__xludf.DUMMYFUNCTION("""COMPUTED_VALUE"""),"")</f>
        <v/>
      </c>
      <c r="AD785" s="105" t="str">
        <f>IFERROR(__xludf.DUMMYFUNCTION("""COMPUTED_VALUE"""),"")</f>
        <v/>
      </c>
      <c r="AE785" s="105" t="str">
        <f>IFERROR(__xludf.DUMMYFUNCTION("""COMPUTED_VALUE"""),"")</f>
        <v/>
      </c>
      <c r="AF785" s="105" t="str">
        <f>IFERROR(__xludf.DUMMYFUNCTION("""COMPUTED_VALUE"""),"")</f>
        <v/>
      </c>
      <c r="AG785" s="105" t="str">
        <f>IFERROR(__xludf.DUMMYFUNCTION("""COMPUTED_VALUE"""),"")</f>
        <v/>
      </c>
      <c r="AH785" s="105" t="str">
        <f>IFERROR(__xludf.DUMMYFUNCTION("""COMPUTED_VALUE"""),"")</f>
        <v/>
      </c>
      <c r="AI785" s="105" t="str">
        <f>IFERROR(__xludf.DUMMYFUNCTION("""COMPUTED_VALUE"""),"")</f>
        <v/>
      </c>
      <c r="AJ785" s="105" t="str">
        <f>IFERROR(__xludf.DUMMYFUNCTION("""COMPUTED_VALUE"""),"")</f>
        <v/>
      </c>
      <c r="AK785" s="105" t="str">
        <f>IFERROR(__xludf.DUMMYFUNCTION("""COMPUTED_VALUE"""),"")</f>
        <v/>
      </c>
      <c r="AL785" s="105" t="str">
        <f>IFERROR(__xludf.DUMMYFUNCTION("""COMPUTED_VALUE"""),"")</f>
        <v/>
      </c>
      <c r="AM785" s="105" t="str">
        <f>IFERROR(__xludf.DUMMYFUNCTION("""COMPUTED_VALUE"""),"")</f>
        <v/>
      </c>
      <c r="AN785" s="105" t="str">
        <f>IFERROR(__xludf.DUMMYFUNCTION("""COMPUTED_VALUE"""),"")</f>
        <v/>
      </c>
    </row>
    <row r="786">
      <c r="A786" s="105"/>
      <c r="B786" s="105"/>
      <c r="C786" s="105"/>
      <c r="D786" s="105"/>
      <c r="E786" s="106"/>
      <c r="F786" s="205"/>
      <c r="G786" s="105"/>
      <c r="H786" s="108"/>
      <c r="I786" s="105"/>
      <c r="J786" s="108" t="str">
        <f>IFERROR(__xludf.DUMMYFUNCTION("""COMPUTED_VALUE"""),"")</f>
        <v/>
      </c>
      <c r="K786" s="105" t="str">
        <f>IFERROR(__xludf.DUMMYFUNCTION("""COMPUTED_VALUE"""),"")</f>
        <v/>
      </c>
      <c r="L786" s="105" t="str">
        <f>IFERROR(__xludf.DUMMYFUNCTION("""COMPUTED_VALUE"""),"")</f>
        <v/>
      </c>
      <c r="M786" s="105" t="str">
        <f>IFERROR(__xludf.DUMMYFUNCTION("""COMPUTED_VALUE"""),"")</f>
        <v/>
      </c>
      <c r="N786" s="105" t="str">
        <f>IFERROR(__xludf.DUMMYFUNCTION("""COMPUTED_VALUE"""),"")</f>
        <v/>
      </c>
      <c r="O786" s="105" t="str">
        <f>IFERROR(__xludf.DUMMYFUNCTION("""COMPUTED_VALUE"""),"")</f>
        <v/>
      </c>
      <c r="P786" s="105" t="str">
        <f>IFERROR(__xludf.DUMMYFUNCTION("""COMPUTED_VALUE"""),"")</f>
        <v/>
      </c>
      <c r="Q786" s="105" t="str">
        <f>IFERROR(__xludf.DUMMYFUNCTION("""COMPUTED_VALUE"""),"")</f>
        <v/>
      </c>
      <c r="R786" s="105" t="str">
        <f>IFERROR(__xludf.DUMMYFUNCTION("""COMPUTED_VALUE"""),"")</f>
        <v/>
      </c>
      <c r="S786" s="105" t="str">
        <f>IFERROR(__xludf.DUMMYFUNCTION("""COMPUTED_VALUE"""),"")</f>
        <v/>
      </c>
      <c r="T786" s="105" t="str">
        <f>IFERROR(__xludf.DUMMYFUNCTION("""COMPUTED_VALUE"""),"")</f>
        <v/>
      </c>
      <c r="U786" s="105" t="str">
        <f>IFERROR(__xludf.DUMMYFUNCTION("""COMPUTED_VALUE"""),"")</f>
        <v/>
      </c>
      <c r="V786" s="105" t="str">
        <f>IFERROR(__xludf.DUMMYFUNCTION("""COMPUTED_VALUE"""),"")</f>
        <v/>
      </c>
      <c r="W786" s="105" t="str">
        <f>IFERROR(__xludf.DUMMYFUNCTION("""COMPUTED_VALUE"""),"")</f>
        <v/>
      </c>
      <c r="X786" s="105" t="str">
        <f>IFERROR(__xludf.DUMMYFUNCTION("""COMPUTED_VALUE"""),"")</f>
        <v/>
      </c>
      <c r="Y786" s="105" t="str">
        <f>IFERROR(__xludf.DUMMYFUNCTION("""COMPUTED_VALUE"""),"")</f>
        <v/>
      </c>
      <c r="Z786" s="105" t="str">
        <f>IFERROR(__xludf.DUMMYFUNCTION("""COMPUTED_VALUE"""),"")</f>
        <v/>
      </c>
      <c r="AA786" s="105" t="str">
        <f>IFERROR(__xludf.DUMMYFUNCTION("""COMPUTED_VALUE"""),"")</f>
        <v/>
      </c>
      <c r="AB786" s="105" t="str">
        <f>IFERROR(__xludf.DUMMYFUNCTION("""COMPUTED_VALUE"""),"")</f>
        <v/>
      </c>
      <c r="AC786" s="105" t="str">
        <f>IFERROR(__xludf.DUMMYFUNCTION("""COMPUTED_VALUE"""),"")</f>
        <v/>
      </c>
      <c r="AD786" s="105" t="str">
        <f>IFERROR(__xludf.DUMMYFUNCTION("""COMPUTED_VALUE"""),"")</f>
        <v/>
      </c>
      <c r="AE786" s="105" t="str">
        <f>IFERROR(__xludf.DUMMYFUNCTION("""COMPUTED_VALUE"""),"")</f>
        <v/>
      </c>
      <c r="AF786" s="105" t="str">
        <f>IFERROR(__xludf.DUMMYFUNCTION("""COMPUTED_VALUE"""),"")</f>
        <v/>
      </c>
      <c r="AG786" s="105" t="str">
        <f>IFERROR(__xludf.DUMMYFUNCTION("""COMPUTED_VALUE"""),"")</f>
        <v/>
      </c>
      <c r="AH786" s="105" t="str">
        <f>IFERROR(__xludf.DUMMYFUNCTION("""COMPUTED_VALUE"""),"")</f>
        <v/>
      </c>
      <c r="AI786" s="105" t="str">
        <f>IFERROR(__xludf.DUMMYFUNCTION("""COMPUTED_VALUE"""),"")</f>
        <v/>
      </c>
      <c r="AJ786" s="105" t="str">
        <f>IFERROR(__xludf.DUMMYFUNCTION("""COMPUTED_VALUE"""),"")</f>
        <v/>
      </c>
      <c r="AK786" s="105" t="str">
        <f>IFERROR(__xludf.DUMMYFUNCTION("""COMPUTED_VALUE"""),"")</f>
        <v/>
      </c>
      <c r="AL786" s="105" t="str">
        <f>IFERROR(__xludf.DUMMYFUNCTION("""COMPUTED_VALUE"""),"")</f>
        <v/>
      </c>
      <c r="AM786" s="105" t="str">
        <f>IFERROR(__xludf.DUMMYFUNCTION("""COMPUTED_VALUE"""),"")</f>
        <v/>
      </c>
      <c r="AN786" s="105" t="str">
        <f>IFERROR(__xludf.DUMMYFUNCTION("""COMPUTED_VALUE"""),"")</f>
        <v/>
      </c>
    </row>
    <row r="787">
      <c r="A787" s="105"/>
      <c r="B787" s="105"/>
      <c r="C787" s="105"/>
      <c r="D787" s="105"/>
      <c r="E787" s="106"/>
      <c r="F787" s="205"/>
      <c r="G787" s="105"/>
      <c r="H787" s="108"/>
      <c r="I787" s="105"/>
      <c r="J787" s="108" t="str">
        <f>IFERROR(__xludf.DUMMYFUNCTION("""COMPUTED_VALUE"""),"")</f>
        <v/>
      </c>
      <c r="K787" s="105" t="str">
        <f>IFERROR(__xludf.DUMMYFUNCTION("""COMPUTED_VALUE"""),"")</f>
        <v/>
      </c>
      <c r="L787" s="105" t="str">
        <f>IFERROR(__xludf.DUMMYFUNCTION("""COMPUTED_VALUE"""),"")</f>
        <v/>
      </c>
      <c r="M787" s="105" t="str">
        <f>IFERROR(__xludf.DUMMYFUNCTION("""COMPUTED_VALUE"""),"")</f>
        <v/>
      </c>
      <c r="N787" s="105" t="str">
        <f>IFERROR(__xludf.DUMMYFUNCTION("""COMPUTED_VALUE"""),"")</f>
        <v/>
      </c>
      <c r="O787" s="105" t="str">
        <f>IFERROR(__xludf.DUMMYFUNCTION("""COMPUTED_VALUE"""),"")</f>
        <v/>
      </c>
      <c r="P787" s="105" t="str">
        <f>IFERROR(__xludf.DUMMYFUNCTION("""COMPUTED_VALUE"""),"")</f>
        <v/>
      </c>
      <c r="Q787" s="105" t="str">
        <f>IFERROR(__xludf.DUMMYFUNCTION("""COMPUTED_VALUE"""),"")</f>
        <v/>
      </c>
      <c r="R787" s="105" t="str">
        <f>IFERROR(__xludf.DUMMYFUNCTION("""COMPUTED_VALUE"""),"")</f>
        <v/>
      </c>
      <c r="S787" s="105" t="str">
        <f>IFERROR(__xludf.DUMMYFUNCTION("""COMPUTED_VALUE"""),"")</f>
        <v/>
      </c>
      <c r="T787" s="105" t="str">
        <f>IFERROR(__xludf.DUMMYFUNCTION("""COMPUTED_VALUE"""),"")</f>
        <v/>
      </c>
      <c r="U787" s="105" t="str">
        <f>IFERROR(__xludf.DUMMYFUNCTION("""COMPUTED_VALUE"""),"")</f>
        <v/>
      </c>
      <c r="V787" s="105" t="str">
        <f>IFERROR(__xludf.DUMMYFUNCTION("""COMPUTED_VALUE"""),"")</f>
        <v/>
      </c>
      <c r="W787" s="105" t="str">
        <f>IFERROR(__xludf.DUMMYFUNCTION("""COMPUTED_VALUE"""),"")</f>
        <v/>
      </c>
      <c r="X787" s="105" t="str">
        <f>IFERROR(__xludf.DUMMYFUNCTION("""COMPUTED_VALUE"""),"")</f>
        <v/>
      </c>
      <c r="Y787" s="105" t="str">
        <f>IFERROR(__xludf.DUMMYFUNCTION("""COMPUTED_VALUE"""),"")</f>
        <v/>
      </c>
      <c r="Z787" s="105" t="str">
        <f>IFERROR(__xludf.DUMMYFUNCTION("""COMPUTED_VALUE"""),"")</f>
        <v/>
      </c>
      <c r="AA787" s="105" t="str">
        <f>IFERROR(__xludf.DUMMYFUNCTION("""COMPUTED_VALUE"""),"")</f>
        <v/>
      </c>
      <c r="AB787" s="105" t="str">
        <f>IFERROR(__xludf.DUMMYFUNCTION("""COMPUTED_VALUE"""),"")</f>
        <v/>
      </c>
      <c r="AC787" s="105" t="str">
        <f>IFERROR(__xludf.DUMMYFUNCTION("""COMPUTED_VALUE"""),"")</f>
        <v/>
      </c>
      <c r="AD787" s="105" t="str">
        <f>IFERROR(__xludf.DUMMYFUNCTION("""COMPUTED_VALUE"""),"")</f>
        <v/>
      </c>
      <c r="AE787" s="105" t="str">
        <f>IFERROR(__xludf.DUMMYFUNCTION("""COMPUTED_VALUE"""),"")</f>
        <v/>
      </c>
      <c r="AF787" s="105" t="str">
        <f>IFERROR(__xludf.DUMMYFUNCTION("""COMPUTED_VALUE"""),"")</f>
        <v/>
      </c>
      <c r="AG787" s="105" t="str">
        <f>IFERROR(__xludf.DUMMYFUNCTION("""COMPUTED_VALUE"""),"")</f>
        <v/>
      </c>
      <c r="AH787" s="105" t="str">
        <f>IFERROR(__xludf.DUMMYFUNCTION("""COMPUTED_VALUE"""),"")</f>
        <v/>
      </c>
      <c r="AI787" s="105" t="str">
        <f>IFERROR(__xludf.DUMMYFUNCTION("""COMPUTED_VALUE"""),"")</f>
        <v/>
      </c>
      <c r="AJ787" s="105" t="str">
        <f>IFERROR(__xludf.DUMMYFUNCTION("""COMPUTED_VALUE"""),"")</f>
        <v/>
      </c>
      <c r="AK787" s="105" t="str">
        <f>IFERROR(__xludf.DUMMYFUNCTION("""COMPUTED_VALUE"""),"")</f>
        <v/>
      </c>
      <c r="AL787" s="105" t="str">
        <f>IFERROR(__xludf.DUMMYFUNCTION("""COMPUTED_VALUE"""),"")</f>
        <v/>
      </c>
      <c r="AM787" s="105" t="str">
        <f>IFERROR(__xludf.DUMMYFUNCTION("""COMPUTED_VALUE"""),"")</f>
        <v/>
      </c>
      <c r="AN787" s="105" t="str">
        <f>IFERROR(__xludf.DUMMYFUNCTION("""COMPUTED_VALUE"""),"")</f>
        <v/>
      </c>
    </row>
    <row r="788">
      <c r="A788" s="105"/>
      <c r="B788" s="105"/>
      <c r="C788" s="105"/>
      <c r="D788" s="105"/>
      <c r="E788" s="106"/>
      <c r="F788" s="205"/>
      <c r="G788" s="105"/>
      <c r="H788" s="108"/>
      <c r="I788" s="105"/>
      <c r="J788" s="108" t="str">
        <f>IFERROR(__xludf.DUMMYFUNCTION("""COMPUTED_VALUE"""),"")</f>
        <v/>
      </c>
      <c r="K788" s="105" t="str">
        <f>IFERROR(__xludf.DUMMYFUNCTION("""COMPUTED_VALUE"""),"")</f>
        <v/>
      </c>
      <c r="L788" s="105" t="str">
        <f>IFERROR(__xludf.DUMMYFUNCTION("""COMPUTED_VALUE"""),"")</f>
        <v/>
      </c>
      <c r="M788" s="105" t="str">
        <f>IFERROR(__xludf.DUMMYFUNCTION("""COMPUTED_VALUE"""),"")</f>
        <v/>
      </c>
      <c r="N788" s="105" t="str">
        <f>IFERROR(__xludf.DUMMYFUNCTION("""COMPUTED_VALUE"""),"")</f>
        <v/>
      </c>
      <c r="O788" s="105" t="str">
        <f>IFERROR(__xludf.DUMMYFUNCTION("""COMPUTED_VALUE"""),"")</f>
        <v/>
      </c>
      <c r="P788" s="105" t="str">
        <f>IFERROR(__xludf.DUMMYFUNCTION("""COMPUTED_VALUE"""),"")</f>
        <v/>
      </c>
      <c r="Q788" s="105" t="str">
        <f>IFERROR(__xludf.DUMMYFUNCTION("""COMPUTED_VALUE"""),"")</f>
        <v/>
      </c>
      <c r="R788" s="105" t="str">
        <f>IFERROR(__xludf.DUMMYFUNCTION("""COMPUTED_VALUE"""),"")</f>
        <v/>
      </c>
      <c r="S788" s="105" t="str">
        <f>IFERROR(__xludf.DUMMYFUNCTION("""COMPUTED_VALUE"""),"")</f>
        <v/>
      </c>
      <c r="T788" s="105" t="str">
        <f>IFERROR(__xludf.DUMMYFUNCTION("""COMPUTED_VALUE"""),"")</f>
        <v/>
      </c>
      <c r="U788" s="105" t="str">
        <f>IFERROR(__xludf.DUMMYFUNCTION("""COMPUTED_VALUE"""),"")</f>
        <v/>
      </c>
      <c r="V788" s="105" t="str">
        <f>IFERROR(__xludf.DUMMYFUNCTION("""COMPUTED_VALUE"""),"")</f>
        <v/>
      </c>
      <c r="W788" s="105" t="str">
        <f>IFERROR(__xludf.DUMMYFUNCTION("""COMPUTED_VALUE"""),"")</f>
        <v/>
      </c>
      <c r="X788" s="105" t="str">
        <f>IFERROR(__xludf.DUMMYFUNCTION("""COMPUTED_VALUE"""),"")</f>
        <v/>
      </c>
      <c r="Y788" s="105" t="str">
        <f>IFERROR(__xludf.DUMMYFUNCTION("""COMPUTED_VALUE"""),"")</f>
        <v/>
      </c>
      <c r="Z788" s="105" t="str">
        <f>IFERROR(__xludf.DUMMYFUNCTION("""COMPUTED_VALUE"""),"")</f>
        <v/>
      </c>
      <c r="AA788" s="105" t="str">
        <f>IFERROR(__xludf.DUMMYFUNCTION("""COMPUTED_VALUE"""),"")</f>
        <v/>
      </c>
      <c r="AB788" s="105" t="str">
        <f>IFERROR(__xludf.DUMMYFUNCTION("""COMPUTED_VALUE"""),"")</f>
        <v/>
      </c>
      <c r="AC788" s="105" t="str">
        <f>IFERROR(__xludf.DUMMYFUNCTION("""COMPUTED_VALUE"""),"")</f>
        <v/>
      </c>
      <c r="AD788" s="105" t="str">
        <f>IFERROR(__xludf.DUMMYFUNCTION("""COMPUTED_VALUE"""),"")</f>
        <v/>
      </c>
      <c r="AE788" s="105" t="str">
        <f>IFERROR(__xludf.DUMMYFUNCTION("""COMPUTED_VALUE"""),"")</f>
        <v/>
      </c>
      <c r="AF788" s="105" t="str">
        <f>IFERROR(__xludf.DUMMYFUNCTION("""COMPUTED_VALUE"""),"")</f>
        <v/>
      </c>
      <c r="AG788" s="105" t="str">
        <f>IFERROR(__xludf.DUMMYFUNCTION("""COMPUTED_VALUE"""),"")</f>
        <v/>
      </c>
      <c r="AH788" s="105" t="str">
        <f>IFERROR(__xludf.DUMMYFUNCTION("""COMPUTED_VALUE"""),"")</f>
        <v/>
      </c>
      <c r="AI788" s="105" t="str">
        <f>IFERROR(__xludf.DUMMYFUNCTION("""COMPUTED_VALUE"""),"")</f>
        <v/>
      </c>
      <c r="AJ788" s="105" t="str">
        <f>IFERROR(__xludf.DUMMYFUNCTION("""COMPUTED_VALUE"""),"")</f>
        <v/>
      </c>
      <c r="AK788" s="105" t="str">
        <f>IFERROR(__xludf.DUMMYFUNCTION("""COMPUTED_VALUE"""),"")</f>
        <v/>
      </c>
      <c r="AL788" s="105" t="str">
        <f>IFERROR(__xludf.DUMMYFUNCTION("""COMPUTED_VALUE"""),"")</f>
        <v/>
      </c>
      <c r="AM788" s="105" t="str">
        <f>IFERROR(__xludf.DUMMYFUNCTION("""COMPUTED_VALUE"""),"")</f>
        <v/>
      </c>
      <c r="AN788" s="105" t="str">
        <f>IFERROR(__xludf.DUMMYFUNCTION("""COMPUTED_VALUE"""),"")</f>
        <v/>
      </c>
    </row>
    <row r="789">
      <c r="A789" s="105"/>
      <c r="B789" s="105"/>
      <c r="C789" s="105"/>
      <c r="D789" s="105"/>
      <c r="E789" s="106"/>
      <c r="F789" s="205"/>
      <c r="G789" s="105"/>
      <c r="H789" s="108"/>
      <c r="I789" s="105"/>
      <c r="J789" s="108" t="str">
        <f>IFERROR(__xludf.DUMMYFUNCTION("""COMPUTED_VALUE"""),"")</f>
        <v/>
      </c>
      <c r="K789" s="105" t="str">
        <f>IFERROR(__xludf.DUMMYFUNCTION("""COMPUTED_VALUE"""),"")</f>
        <v/>
      </c>
      <c r="L789" s="105" t="str">
        <f>IFERROR(__xludf.DUMMYFUNCTION("""COMPUTED_VALUE"""),"")</f>
        <v/>
      </c>
      <c r="M789" s="105" t="str">
        <f>IFERROR(__xludf.DUMMYFUNCTION("""COMPUTED_VALUE"""),"")</f>
        <v/>
      </c>
      <c r="N789" s="105" t="str">
        <f>IFERROR(__xludf.DUMMYFUNCTION("""COMPUTED_VALUE"""),"")</f>
        <v/>
      </c>
      <c r="O789" s="105" t="str">
        <f>IFERROR(__xludf.DUMMYFUNCTION("""COMPUTED_VALUE"""),"")</f>
        <v/>
      </c>
      <c r="P789" s="105" t="str">
        <f>IFERROR(__xludf.DUMMYFUNCTION("""COMPUTED_VALUE"""),"")</f>
        <v/>
      </c>
      <c r="Q789" s="105" t="str">
        <f>IFERROR(__xludf.DUMMYFUNCTION("""COMPUTED_VALUE"""),"")</f>
        <v/>
      </c>
      <c r="R789" s="105" t="str">
        <f>IFERROR(__xludf.DUMMYFUNCTION("""COMPUTED_VALUE"""),"")</f>
        <v/>
      </c>
      <c r="S789" s="105" t="str">
        <f>IFERROR(__xludf.DUMMYFUNCTION("""COMPUTED_VALUE"""),"")</f>
        <v/>
      </c>
      <c r="T789" s="105" t="str">
        <f>IFERROR(__xludf.DUMMYFUNCTION("""COMPUTED_VALUE"""),"")</f>
        <v/>
      </c>
      <c r="U789" s="105" t="str">
        <f>IFERROR(__xludf.DUMMYFUNCTION("""COMPUTED_VALUE"""),"")</f>
        <v/>
      </c>
      <c r="V789" s="105" t="str">
        <f>IFERROR(__xludf.DUMMYFUNCTION("""COMPUTED_VALUE"""),"")</f>
        <v/>
      </c>
      <c r="W789" s="105" t="str">
        <f>IFERROR(__xludf.DUMMYFUNCTION("""COMPUTED_VALUE"""),"")</f>
        <v/>
      </c>
      <c r="X789" s="105" t="str">
        <f>IFERROR(__xludf.DUMMYFUNCTION("""COMPUTED_VALUE"""),"")</f>
        <v/>
      </c>
      <c r="Y789" s="105" t="str">
        <f>IFERROR(__xludf.DUMMYFUNCTION("""COMPUTED_VALUE"""),"")</f>
        <v/>
      </c>
      <c r="Z789" s="105" t="str">
        <f>IFERROR(__xludf.DUMMYFUNCTION("""COMPUTED_VALUE"""),"")</f>
        <v/>
      </c>
      <c r="AA789" s="105" t="str">
        <f>IFERROR(__xludf.DUMMYFUNCTION("""COMPUTED_VALUE"""),"")</f>
        <v/>
      </c>
      <c r="AB789" s="105" t="str">
        <f>IFERROR(__xludf.DUMMYFUNCTION("""COMPUTED_VALUE"""),"")</f>
        <v/>
      </c>
      <c r="AC789" s="105" t="str">
        <f>IFERROR(__xludf.DUMMYFUNCTION("""COMPUTED_VALUE"""),"")</f>
        <v/>
      </c>
      <c r="AD789" s="105" t="str">
        <f>IFERROR(__xludf.DUMMYFUNCTION("""COMPUTED_VALUE"""),"")</f>
        <v/>
      </c>
      <c r="AE789" s="105" t="str">
        <f>IFERROR(__xludf.DUMMYFUNCTION("""COMPUTED_VALUE"""),"")</f>
        <v/>
      </c>
      <c r="AF789" s="105" t="str">
        <f>IFERROR(__xludf.DUMMYFUNCTION("""COMPUTED_VALUE"""),"")</f>
        <v/>
      </c>
      <c r="AG789" s="105" t="str">
        <f>IFERROR(__xludf.DUMMYFUNCTION("""COMPUTED_VALUE"""),"")</f>
        <v/>
      </c>
      <c r="AH789" s="105" t="str">
        <f>IFERROR(__xludf.DUMMYFUNCTION("""COMPUTED_VALUE"""),"")</f>
        <v/>
      </c>
      <c r="AI789" s="105" t="str">
        <f>IFERROR(__xludf.DUMMYFUNCTION("""COMPUTED_VALUE"""),"")</f>
        <v/>
      </c>
      <c r="AJ789" s="105" t="str">
        <f>IFERROR(__xludf.DUMMYFUNCTION("""COMPUTED_VALUE"""),"")</f>
        <v/>
      </c>
      <c r="AK789" s="105" t="str">
        <f>IFERROR(__xludf.DUMMYFUNCTION("""COMPUTED_VALUE"""),"")</f>
        <v/>
      </c>
      <c r="AL789" s="105" t="str">
        <f>IFERROR(__xludf.DUMMYFUNCTION("""COMPUTED_VALUE"""),"")</f>
        <v/>
      </c>
      <c r="AM789" s="105" t="str">
        <f>IFERROR(__xludf.DUMMYFUNCTION("""COMPUTED_VALUE"""),"")</f>
        <v/>
      </c>
      <c r="AN789" s="105" t="str">
        <f>IFERROR(__xludf.DUMMYFUNCTION("""COMPUTED_VALUE"""),"")</f>
        <v/>
      </c>
    </row>
    <row r="790">
      <c r="A790" s="105"/>
      <c r="B790" s="105"/>
      <c r="C790" s="105"/>
      <c r="D790" s="105"/>
      <c r="E790" s="106"/>
      <c r="F790" s="205"/>
      <c r="G790" s="105"/>
      <c r="H790" s="108"/>
      <c r="I790" s="105"/>
      <c r="J790" s="108" t="str">
        <f>IFERROR(__xludf.DUMMYFUNCTION("""COMPUTED_VALUE"""),"")</f>
        <v/>
      </c>
      <c r="K790" s="105" t="str">
        <f>IFERROR(__xludf.DUMMYFUNCTION("""COMPUTED_VALUE"""),"")</f>
        <v/>
      </c>
      <c r="L790" s="105" t="str">
        <f>IFERROR(__xludf.DUMMYFUNCTION("""COMPUTED_VALUE"""),"")</f>
        <v/>
      </c>
      <c r="M790" s="105" t="str">
        <f>IFERROR(__xludf.DUMMYFUNCTION("""COMPUTED_VALUE"""),"")</f>
        <v/>
      </c>
      <c r="N790" s="105" t="str">
        <f>IFERROR(__xludf.DUMMYFUNCTION("""COMPUTED_VALUE"""),"")</f>
        <v/>
      </c>
      <c r="O790" s="105" t="str">
        <f>IFERROR(__xludf.DUMMYFUNCTION("""COMPUTED_VALUE"""),"")</f>
        <v/>
      </c>
      <c r="P790" s="105" t="str">
        <f>IFERROR(__xludf.DUMMYFUNCTION("""COMPUTED_VALUE"""),"")</f>
        <v/>
      </c>
      <c r="Q790" s="105" t="str">
        <f>IFERROR(__xludf.DUMMYFUNCTION("""COMPUTED_VALUE"""),"")</f>
        <v/>
      </c>
      <c r="R790" s="105" t="str">
        <f>IFERROR(__xludf.DUMMYFUNCTION("""COMPUTED_VALUE"""),"")</f>
        <v/>
      </c>
      <c r="S790" s="105" t="str">
        <f>IFERROR(__xludf.DUMMYFUNCTION("""COMPUTED_VALUE"""),"")</f>
        <v/>
      </c>
      <c r="T790" s="105" t="str">
        <f>IFERROR(__xludf.DUMMYFUNCTION("""COMPUTED_VALUE"""),"")</f>
        <v/>
      </c>
      <c r="U790" s="105" t="str">
        <f>IFERROR(__xludf.DUMMYFUNCTION("""COMPUTED_VALUE"""),"")</f>
        <v/>
      </c>
      <c r="V790" s="105" t="str">
        <f>IFERROR(__xludf.DUMMYFUNCTION("""COMPUTED_VALUE"""),"")</f>
        <v/>
      </c>
      <c r="W790" s="105" t="str">
        <f>IFERROR(__xludf.DUMMYFUNCTION("""COMPUTED_VALUE"""),"")</f>
        <v/>
      </c>
      <c r="X790" s="105" t="str">
        <f>IFERROR(__xludf.DUMMYFUNCTION("""COMPUTED_VALUE"""),"")</f>
        <v/>
      </c>
      <c r="Y790" s="105" t="str">
        <f>IFERROR(__xludf.DUMMYFUNCTION("""COMPUTED_VALUE"""),"")</f>
        <v/>
      </c>
      <c r="Z790" s="105" t="str">
        <f>IFERROR(__xludf.DUMMYFUNCTION("""COMPUTED_VALUE"""),"")</f>
        <v/>
      </c>
      <c r="AA790" s="105" t="str">
        <f>IFERROR(__xludf.DUMMYFUNCTION("""COMPUTED_VALUE"""),"")</f>
        <v/>
      </c>
      <c r="AB790" s="105" t="str">
        <f>IFERROR(__xludf.DUMMYFUNCTION("""COMPUTED_VALUE"""),"")</f>
        <v/>
      </c>
      <c r="AC790" s="105" t="str">
        <f>IFERROR(__xludf.DUMMYFUNCTION("""COMPUTED_VALUE"""),"")</f>
        <v/>
      </c>
      <c r="AD790" s="105" t="str">
        <f>IFERROR(__xludf.DUMMYFUNCTION("""COMPUTED_VALUE"""),"")</f>
        <v/>
      </c>
      <c r="AE790" s="105" t="str">
        <f>IFERROR(__xludf.DUMMYFUNCTION("""COMPUTED_VALUE"""),"")</f>
        <v/>
      </c>
      <c r="AF790" s="105" t="str">
        <f>IFERROR(__xludf.DUMMYFUNCTION("""COMPUTED_VALUE"""),"")</f>
        <v/>
      </c>
      <c r="AG790" s="105" t="str">
        <f>IFERROR(__xludf.DUMMYFUNCTION("""COMPUTED_VALUE"""),"")</f>
        <v/>
      </c>
      <c r="AH790" s="105" t="str">
        <f>IFERROR(__xludf.DUMMYFUNCTION("""COMPUTED_VALUE"""),"")</f>
        <v/>
      </c>
      <c r="AI790" s="105" t="str">
        <f>IFERROR(__xludf.DUMMYFUNCTION("""COMPUTED_VALUE"""),"")</f>
        <v/>
      </c>
      <c r="AJ790" s="105" t="str">
        <f>IFERROR(__xludf.DUMMYFUNCTION("""COMPUTED_VALUE"""),"")</f>
        <v/>
      </c>
      <c r="AK790" s="105" t="str">
        <f>IFERROR(__xludf.DUMMYFUNCTION("""COMPUTED_VALUE"""),"")</f>
        <v/>
      </c>
      <c r="AL790" s="105" t="str">
        <f>IFERROR(__xludf.DUMMYFUNCTION("""COMPUTED_VALUE"""),"")</f>
        <v/>
      </c>
      <c r="AM790" s="105" t="str">
        <f>IFERROR(__xludf.DUMMYFUNCTION("""COMPUTED_VALUE"""),"")</f>
        <v/>
      </c>
      <c r="AN790" s="105" t="str">
        <f>IFERROR(__xludf.DUMMYFUNCTION("""COMPUTED_VALUE"""),"")</f>
        <v/>
      </c>
    </row>
    <row r="791">
      <c r="A791" s="105"/>
      <c r="B791" s="105"/>
      <c r="C791" s="105"/>
      <c r="D791" s="105"/>
      <c r="E791" s="106"/>
      <c r="F791" s="205"/>
      <c r="G791" s="105"/>
      <c r="H791" s="108"/>
      <c r="I791" s="105"/>
      <c r="J791" s="108" t="str">
        <f>IFERROR(__xludf.DUMMYFUNCTION("""COMPUTED_VALUE"""),"")</f>
        <v/>
      </c>
      <c r="K791" s="105" t="str">
        <f>IFERROR(__xludf.DUMMYFUNCTION("""COMPUTED_VALUE"""),"")</f>
        <v/>
      </c>
      <c r="L791" s="105" t="str">
        <f>IFERROR(__xludf.DUMMYFUNCTION("""COMPUTED_VALUE"""),"")</f>
        <v/>
      </c>
      <c r="M791" s="105" t="str">
        <f>IFERROR(__xludf.DUMMYFUNCTION("""COMPUTED_VALUE"""),"")</f>
        <v/>
      </c>
      <c r="N791" s="105" t="str">
        <f>IFERROR(__xludf.DUMMYFUNCTION("""COMPUTED_VALUE"""),"")</f>
        <v/>
      </c>
      <c r="O791" s="105" t="str">
        <f>IFERROR(__xludf.DUMMYFUNCTION("""COMPUTED_VALUE"""),"")</f>
        <v/>
      </c>
      <c r="P791" s="105" t="str">
        <f>IFERROR(__xludf.DUMMYFUNCTION("""COMPUTED_VALUE"""),"")</f>
        <v/>
      </c>
      <c r="Q791" s="105" t="str">
        <f>IFERROR(__xludf.DUMMYFUNCTION("""COMPUTED_VALUE"""),"")</f>
        <v/>
      </c>
      <c r="R791" s="105" t="str">
        <f>IFERROR(__xludf.DUMMYFUNCTION("""COMPUTED_VALUE"""),"")</f>
        <v/>
      </c>
      <c r="S791" s="105" t="str">
        <f>IFERROR(__xludf.DUMMYFUNCTION("""COMPUTED_VALUE"""),"")</f>
        <v/>
      </c>
      <c r="T791" s="105" t="str">
        <f>IFERROR(__xludf.DUMMYFUNCTION("""COMPUTED_VALUE"""),"")</f>
        <v/>
      </c>
      <c r="U791" s="105" t="str">
        <f>IFERROR(__xludf.DUMMYFUNCTION("""COMPUTED_VALUE"""),"")</f>
        <v/>
      </c>
      <c r="V791" s="105" t="str">
        <f>IFERROR(__xludf.DUMMYFUNCTION("""COMPUTED_VALUE"""),"")</f>
        <v/>
      </c>
      <c r="W791" s="105" t="str">
        <f>IFERROR(__xludf.DUMMYFUNCTION("""COMPUTED_VALUE"""),"")</f>
        <v/>
      </c>
      <c r="X791" s="105" t="str">
        <f>IFERROR(__xludf.DUMMYFUNCTION("""COMPUTED_VALUE"""),"")</f>
        <v/>
      </c>
      <c r="Y791" s="105" t="str">
        <f>IFERROR(__xludf.DUMMYFUNCTION("""COMPUTED_VALUE"""),"")</f>
        <v/>
      </c>
      <c r="Z791" s="105" t="str">
        <f>IFERROR(__xludf.DUMMYFUNCTION("""COMPUTED_VALUE"""),"")</f>
        <v/>
      </c>
      <c r="AA791" s="105" t="str">
        <f>IFERROR(__xludf.DUMMYFUNCTION("""COMPUTED_VALUE"""),"")</f>
        <v/>
      </c>
      <c r="AB791" s="105" t="str">
        <f>IFERROR(__xludf.DUMMYFUNCTION("""COMPUTED_VALUE"""),"")</f>
        <v/>
      </c>
      <c r="AC791" s="105" t="str">
        <f>IFERROR(__xludf.DUMMYFUNCTION("""COMPUTED_VALUE"""),"")</f>
        <v/>
      </c>
      <c r="AD791" s="105" t="str">
        <f>IFERROR(__xludf.DUMMYFUNCTION("""COMPUTED_VALUE"""),"")</f>
        <v/>
      </c>
      <c r="AE791" s="105" t="str">
        <f>IFERROR(__xludf.DUMMYFUNCTION("""COMPUTED_VALUE"""),"")</f>
        <v/>
      </c>
      <c r="AF791" s="105" t="str">
        <f>IFERROR(__xludf.DUMMYFUNCTION("""COMPUTED_VALUE"""),"")</f>
        <v/>
      </c>
      <c r="AG791" s="105" t="str">
        <f>IFERROR(__xludf.DUMMYFUNCTION("""COMPUTED_VALUE"""),"")</f>
        <v/>
      </c>
      <c r="AH791" s="105" t="str">
        <f>IFERROR(__xludf.DUMMYFUNCTION("""COMPUTED_VALUE"""),"")</f>
        <v/>
      </c>
      <c r="AI791" s="105" t="str">
        <f>IFERROR(__xludf.DUMMYFUNCTION("""COMPUTED_VALUE"""),"")</f>
        <v/>
      </c>
      <c r="AJ791" s="105" t="str">
        <f>IFERROR(__xludf.DUMMYFUNCTION("""COMPUTED_VALUE"""),"")</f>
        <v/>
      </c>
      <c r="AK791" s="105" t="str">
        <f>IFERROR(__xludf.DUMMYFUNCTION("""COMPUTED_VALUE"""),"")</f>
        <v/>
      </c>
      <c r="AL791" s="105" t="str">
        <f>IFERROR(__xludf.DUMMYFUNCTION("""COMPUTED_VALUE"""),"")</f>
        <v/>
      </c>
      <c r="AM791" s="105" t="str">
        <f>IFERROR(__xludf.DUMMYFUNCTION("""COMPUTED_VALUE"""),"")</f>
        <v/>
      </c>
      <c r="AN791" s="105" t="str">
        <f>IFERROR(__xludf.DUMMYFUNCTION("""COMPUTED_VALUE"""),"")</f>
        <v/>
      </c>
    </row>
    <row r="792">
      <c r="A792" s="105"/>
      <c r="B792" s="105"/>
      <c r="C792" s="105"/>
      <c r="D792" s="105"/>
      <c r="E792" s="106"/>
      <c r="F792" s="205"/>
      <c r="G792" s="105"/>
      <c r="H792" s="108"/>
      <c r="I792" s="105"/>
      <c r="J792" s="108" t="str">
        <f>IFERROR(__xludf.DUMMYFUNCTION("""COMPUTED_VALUE"""),"")</f>
        <v/>
      </c>
      <c r="K792" s="105" t="str">
        <f>IFERROR(__xludf.DUMMYFUNCTION("""COMPUTED_VALUE"""),"")</f>
        <v/>
      </c>
      <c r="L792" s="105" t="str">
        <f>IFERROR(__xludf.DUMMYFUNCTION("""COMPUTED_VALUE"""),"")</f>
        <v/>
      </c>
      <c r="M792" s="105" t="str">
        <f>IFERROR(__xludf.DUMMYFUNCTION("""COMPUTED_VALUE"""),"")</f>
        <v/>
      </c>
      <c r="N792" s="105" t="str">
        <f>IFERROR(__xludf.DUMMYFUNCTION("""COMPUTED_VALUE"""),"")</f>
        <v/>
      </c>
      <c r="O792" s="105" t="str">
        <f>IFERROR(__xludf.DUMMYFUNCTION("""COMPUTED_VALUE"""),"")</f>
        <v/>
      </c>
      <c r="P792" s="105" t="str">
        <f>IFERROR(__xludf.DUMMYFUNCTION("""COMPUTED_VALUE"""),"")</f>
        <v/>
      </c>
      <c r="Q792" s="105" t="str">
        <f>IFERROR(__xludf.DUMMYFUNCTION("""COMPUTED_VALUE"""),"")</f>
        <v/>
      </c>
      <c r="R792" s="105" t="str">
        <f>IFERROR(__xludf.DUMMYFUNCTION("""COMPUTED_VALUE"""),"")</f>
        <v/>
      </c>
      <c r="S792" s="105" t="str">
        <f>IFERROR(__xludf.DUMMYFUNCTION("""COMPUTED_VALUE"""),"")</f>
        <v/>
      </c>
      <c r="T792" s="105" t="str">
        <f>IFERROR(__xludf.DUMMYFUNCTION("""COMPUTED_VALUE"""),"")</f>
        <v/>
      </c>
      <c r="U792" s="105" t="str">
        <f>IFERROR(__xludf.DUMMYFUNCTION("""COMPUTED_VALUE"""),"")</f>
        <v/>
      </c>
      <c r="V792" s="105" t="str">
        <f>IFERROR(__xludf.DUMMYFUNCTION("""COMPUTED_VALUE"""),"")</f>
        <v/>
      </c>
      <c r="W792" s="105" t="str">
        <f>IFERROR(__xludf.DUMMYFUNCTION("""COMPUTED_VALUE"""),"")</f>
        <v/>
      </c>
      <c r="X792" s="105" t="str">
        <f>IFERROR(__xludf.DUMMYFUNCTION("""COMPUTED_VALUE"""),"")</f>
        <v/>
      </c>
      <c r="Y792" s="105" t="str">
        <f>IFERROR(__xludf.DUMMYFUNCTION("""COMPUTED_VALUE"""),"")</f>
        <v/>
      </c>
      <c r="Z792" s="105" t="str">
        <f>IFERROR(__xludf.DUMMYFUNCTION("""COMPUTED_VALUE"""),"")</f>
        <v/>
      </c>
      <c r="AA792" s="105" t="str">
        <f>IFERROR(__xludf.DUMMYFUNCTION("""COMPUTED_VALUE"""),"")</f>
        <v/>
      </c>
      <c r="AB792" s="105" t="str">
        <f>IFERROR(__xludf.DUMMYFUNCTION("""COMPUTED_VALUE"""),"")</f>
        <v/>
      </c>
      <c r="AC792" s="105" t="str">
        <f>IFERROR(__xludf.DUMMYFUNCTION("""COMPUTED_VALUE"""),"")</f>
        <v/>
      </c>
      <c r="AD792" s="105" t="str">
        <f>IFERROR(__xludf.DUMMYFUNCTION("""COMPUTED_VALUE"""),"")</f>
        <v/>
      </c>
      <c r="AE792" s="105" t="str">
        <f>IFERROR(__xludf.DUMMYFUNCTION("""COMPUTED_VALUE"""),"")</f>
        <v/>
      </c>
      <c r="AF792" s="105" t="str">
        <f>IFERROR(__xludf.DUMMYFUNCTION("""COMPUTED_VALUE"""),"")</f>
        <v/>
      </c>
      <c r="AG792" s="105" t="str">
        <f>IFERROR(__xludf.DUMMYFUNCTION("""COMPUTED_VALUE"""),"")</f>
        <v/>
      </c>
      <c r="AH792" s="105" t="str">
        <f>IFERROR(__xludf.DUMMYFUNCTION("""COMPUTED_VALUE"""),"")</f>
        <v/>
      </c>
      <c r="AI792" s="105" t="str">
        <f>IFERROR(__xludf.DUMMYFUNCTION("""COMPUTED_VALUE"""),"")</f>
        <v/>
      </c>
      <c r="AJ792" s="105" t="str">
        <f>IFERROR(__xludf.DUMMYFUNCTION("""COMPUTED_VALUE"""),"")</f>
        <v/>
      </c>
      <c r="AK792" s="105" t="str">
        <f>IFERROR(__xludf.DUMMYFUNCTION("""COMPUTED_VALUE"""),"")</f>
        <v/>
      </c>
      <c r="AL792" s="105" t="str">
        <f>IFERROR(__xludf.DUMMYFUNCTION("""COMPUTED_VALUE"""),"")</f>
        <v/>
      </c>
      <c r="AM792" s="105" t="str">
        <f>IFERROR(__xludf.DUMMYFUNCTION("""COMPUTED_VALUE"""),"")</f>
        <v/>
      </c>
      <c r="AN792" s="105" t="str">
        <f>IFERROR(__xludf.DUMMYFUNCTION("""COMPUTED_VALUE"""),"")</f>
        <v/>
      </c>
    </row>
    <row r="793">
      <c r="A793" s="105"/>
      <c r="B793" s="105"/>
      <c r="C793" s="105"/>
      <c r="D793" s="105"/>
      <c r="E793" s="106"/>
      <c r="F793" s="205"/>
      <c r="G793" s="105"/>
      <c r="H793" s="108"/>
      <c r="I793" s="105"/>
      <c r="J793" s="108" t="str">
        <f>IFERROR(__xludf.DUMMYFUNCTION("""COMPUTED_VALUE"""),"")</f>
        <v/>
      </c>
      <c r="K793" s="105" t="str">
        <f>IFERROR(__xludf.DUMMYFUNCTION("""COMPUTED_VALUE"""),"")</f>
        <v/>
      </c>
      <c r="L793" s="105" t="str">
        <f>IFERROR(__xludf.DUMMYFUNCTION("""COMPUTED_VALUE"""),"")</f>
        <v/>
      </c>
      <c r="M793" s="105" t="str">
        <f>IFERROR(__xludf.DUMMYFUNCTION("""COMPUTED_VALUE"""),"")</f>
        <v/>
      </c>
      <c r="N793" s="105" t="str">
        <f>IFERROR(__xludf.DUMMYFUNCTION("""COMPUTED_VALUE"""),"")</f>
        <v/>
      </c>
      <c r="O793" s="105" t="str">
        <f>IFERROR(__xludf.DUMMYFUNCTION("""COMPUTED_VALUE"""),"")</f>
        <v/>
      </c>
      <c r="P793" s="105" t="str">
        <f>IFERROR(__xludf.DUMMYFUNCTION("""COMPUTED_VALUE"""),"")</f>
        <v/>
      </c>
      <c r="Q793" s="105" t="str">
        <f>IFERROR(__xludf.DUMMYFUNCTION("""COMPUTED_VALUE"""),"")</f>
        <v/>
      </c>
      <c r="R793" s="105" t="str">
        <f>IFERROR(__xludf.DUMMYFUNCTION("""COMPUTED_VALUE"""),"")</f>
        <v/>
      </c>
      <c r="S793" s="105" t="str">
        <f>IFERROR(__xludf.DUMMYFUNCTION("""COMPUTED_VALUE"""),"")</f>
        <v/>
      </c>
      <c r="T793" s="105" t="str">
        <f>IFERROR(__xludf.DUMMYFUNCTION("""COMPUTED_VALUE"""),"")</f>
        <v/>
      </c>
      <c r="U793" s="105" t="str">
        <f>IFERROR(__xludf.DUMMYFUNCTION("""COMPUTED_VALUE"""),"")</f>
        <v/>
      </c>
      <c r="V793" s="105" t="str">
        <f>IFERROR(__xludf.DUMMYFUNCTION("""COMPUTED_VALUE"""),"")</f>
        <v/>
      </c>
      <c r="W793" s="105" t="str">
        <f>IFERROR(__xludf.DUMMYFUNCTION("""COMPUTED_VALUE"""),"")</f>
        <v/>
      </c>
      <c r="X793" s="105" t="str">
        <f>IFERROR(__xludf.DUMMYFUNCTION("""COMPUTED_VALUE"""),"")</f>
        <v/>
      </c>
      <c r="Y793" s="105" t="str">
        <f>IFERROR(__xludf.DUMMYFUNCTION("""COMPUTED_VALUE"""),"")</f>
        <v/>
      </c>
      <c r="Z793" s="105" t="str">
        <f>IFERROR(__xludf.DUMMYFUNCTION("""COMPUTED_VALUE"""),"")</f>
        <v/>
      </c>
      <c r="AA793" s="105" t="str">
        <f>IFERROR(__xludf.DUMMYFUNCTION("""COMPUTED_VALUE"""),"")</f>
        <v/>
      </c>
      <c r="AB793" s="105" t="str">
        <f>IFERROR(__xludf.DUMMYFUNCTION("""COMPUTED_VALUE"""),"")</f>
        <v/>
      </c>
      <c r="AC793" s="105" t="str">
        <f>IFERROR(__xludf.DUMMYFUNCTION("""COMPUTED_VALUE"""),"")</f>
        <v/>
      </c>
      <c r="AD793" s="105" t="str">
        <f>IFERROR(__xludf.DUMMYFUNCTION("""COMPUTED_VALUE"""),"")</f>
        <v/>
      </c>
      <c r="AE793" s="105" t="str">
        <f>IFERROR(__xludf.DUMMYFUNCTION("""COMPUTED_VALUE"""),"")</f>
        <v/>
      </c>
      <c r="AF793" s="105" t="str">
        <f>IFERROR(__xludf.DUMMYFUNCTION("""COMPUTED_VALUE"""),"")</f>
        <v/>
      </c>
      <c r="AG793" s="105" t="str">
        <f>IFERROR(__xludf.DUMMYFUNCTION("""COMPUTED_VALUE"""),"")</f>
        <v/>
      </c>
      <c r="AH793" s="105" t="str">
        <f>IFERROR(__xludf.DUMMYFUNCTION("""COMPUTED_VALUE"""),"")</f>
        <v/>
      </c>
      <c r="AI793" s="105" t="str">
        <f>IFERROR(__xludf.DUMMYFUNCTION("""COMPUTED_VALUE"""),"")</f>
        <v/>
      </c>
      <c r="AJ793" s="105" t="str">
        <f>IFERROR(__xludf.DUMMYFUNCTION("""COMPUTED_VALUE"""),"")</f>
        <v/>
      </c>
      <c r="AK793" s="105" t="str">
        <f>IFERROR(__xludf.DUMMYFUNCTION("""COMPUTED_VALUE"""),"")</f>
        <v/>
      </c>
      <c r="AL793" s="105" t="str">
        <f>IFERROR(__xludf.DUMMYFUNCTION("""COMPUTED_VALUE"""),"")</f>
        <v/>
      </c>
      <c r="AM793" s="105" t="str">
        <f>IFERROR(__xludf.DUMMYFUNCTION("""COMPUTED_VALUE"""),"")</f>
        <v/>
      </c>
      <c r="AN793" s="105" t="str">
        <f>IFERROR(__xludf.DUMMYFUNCTION("""COMPUTED_VALUE"""),"")</f>
        <v/>
      </c>
    </row>
    <row r="794">
      <c r="A794" s="105"/>
      <c r="B794" s="105"/>
      <c r="C794" s="105"/>
      <c r="D794" s="105"/>
      <c r="E794" s="106"/>
      <c r="F794" s="205"/>
      <c r="G794" s="105"/>
      <c r="H794" s="108"/>
      <c r="I794" s="105"/>
      <c r="J794" s="108" t="str">
        <f>IFERROR(__xludf.DUMMYFUNCTION("""COMPUTED_VALUE"""),"")</f>
        <v/>
      </c>
      <c r="K794" s="105" t="str">
        <f>IFERROR(__xludf.DUMMYFUNCTION("""COMPUTED_VALUE"""),"")</f>
        <v/>
      </c>
      <c r="L794" s="105" t="str">
        <f>IFERROR(__xludf.DUMMYFUNCTION("""COMPUTED_VALUE"""),"")</f>
        <v/>
      </c>
      <c r="M794" s="105" t="str">
        <f>IFERROR(__xludf.DUMMYFUNCTION("""COMPUTED_VALUE"""),"")</f>
        <v/>
      </c>
      <c r="N794" s="105" t="str">
        <f>IFERROR(__xludf.DUMMYFUNCTION("""COMPUTED_VALUE"""),"")</f>
        <v/>
      </c>
      <c r="O794" s="105" t="str">
        <f>IFERROR(__xludf.DUMMYFUNCTION("""COMPUTED_VALUE"""),"")</f>
        <v/>
      </c>
      <c r="P794" s="105" t="str">
        <f>IFERROR(__xludf.DUMMYFUNCTION("""COMPUTED_VALUE"""),"")</f>
        <v/>
      </c>
      <c r="Q794" s="105" t="str">
        <f>IFERROR(__xludf.DUMMYFUNCTION("""COMPUTED_VALUE"""),"")</f>
        <v/>
      </c>
      <c r="R794" s="105" t="str">
        <f>IFERROR(__xludf.DUMMYFUNCTION("""COMPUTED_VALUE"""),"")</f>
        <v/>
      </c>
      <c r="S794" s="105" t="str">
        <f>IFERROR(__xludf.DUMMYFUNCTION("""COMPUTED_VALUE"""),"")</f>
        <v/>
      </c>
      <c r="T794" s="105" t="str">
        <f>IFERROR(__xludf.DUMMYFUNCTION("""COMPUTED_VALUE"""),"")</f>
        <v/>
      </c>
      <c r="U794" s="105" t="str">
        <f>IFERROR(__xludf.DUMMYFUNCTION("""COMPUTED_VALUE"""),"")</f>
        <v/>
      </c>
      <c r="V794" s="105" t="str">
        <f>IFERROR(__xludf.DUMMYFUNCTION("""COMPUTED_VALUE"""),"")</f>
        <v/>
      </c>
      <c r="W794" s="105" t="str">
        <f>IFERROR(__xludf.DUMMYFUNCTION("""COMPUTED_VALUE"""),"")</f>
        <v/>
      </c>
      <c r="X794" s="105" t="str">
        <f>IFERROR(__xludf.DUMMYFUNCTION("""COMPUTED_VALUE"""),"")</f>
        <v/>
      </c>
      <c r="Y794" s="105" t="str">
        <f>IFERROR(__xludf.DUMMYFUNCTION("""COMPUTED_VALUE"""),"")</f>
        <v/>
      </c>
      <c r="Z794" s="105" t="str">
        <f>IFERROR(__xludf.DUMMYFUNCTION("""COMPUTED_VALUE"""),"")</f>
        <v/>
      </c>
      <c r="AA794" s="105" t="str">
        <f>IFERROR(__xludf.DUMMYFUNCTION("""COMPUTED_VALUE"""),"")</f>
        <v/>
      </c>
      <c r="AB794" s="105" t="str">
        <f>IFERROR(__xludf.DUMMYFUNCTION("""COMPUTED_VALUE"""),"")</f>
        <v/>
      </c>
      <c r="AC794" s="105" t="str">
        <f>IFERROR(__xludf.DUMMYFUNCTION("""COMPUTED_VALUE"""),"")</f>
        <v/>
      </c>
      <c r="AD794" s="105" t="str">
        <f>IFERROR(__xludf.DUMMYFUNCTION("""COMPUTED_VALUE"""),"")</f>
        <v/>
      </c>
      <c r="AE794" s="105" t="str">
        <f>IFERROR(__xludf.DUMMYFUNCTION("""COMPUTED_VALUE"""),"")</f>
        <v/>
      </c>
      <c r="AF794" s="105" t="str">
        <f>IFERROR(__xludf.DUMMYFUNCTION("""COMPUTED_VALUE"""),"")</f>
        <v/>
      </c>
      <c r="AG794" s="105" t="str">
        <f>IFERROR(__xludf.DUMMYFUNCTION("""COMPUTED_VALUE"""),"")</f>
        <v/>
      </c>
      <c r="AH794" s="105" t="str">
        <f>IFERROR(__xludf.DUMMYFUNCTION("""COMPUTED_VALUE"""),"")</f>
        <v/>
      </c>
      <c r="AI794" s="105" t="str">
        <f>IFERROR(__xludf.DUMMYFUNCTION("""COMPUTED_VALUE"""),"")</f>
        <v/>
      </c>
      <c r="AJ794" s="105" t="str">
        <f>IFERROR(__xludf.DUMMYFUNCTION("""COMPUTED_VALUE"""),"")</f>
        <v/>
      </c>
      <c r="AK794" s="105" t="str">
        <f>IFERROR(__xludf.DUMMYFUNCTION("""COMPUTED_VALUE"""),"")</f>
        <v/>
      </c>
      <c r="AL794" s="105" t="str">
        <f>IFERROR(__xludf.DUMMYFUNCTION("""COMPUTED_VALUE"""),"")</f>
        <v/>
      </c>
      <c r="AM794" s="105" t="str">
        <f>IFERROR(__xludf.DUMMYFUNCTION("""COMPUTED_VALUE"""),"")</f>
        <v/>
      </c>
      <c r="AN794" s="105" t="str">
        <f>IFERROR(__xludf.DUMMYFUNCTION("""COMPUTED_VALUE"""),"")</f>
        <v/>
      </c>
    </row>
    <row r="795">
      <c r="A795" s="105"/>
      <c r="B795" s="105"/>
      <c r="C795" s="105"/>
      <c r="D795" s="105"/>
      <c r="E795" s="106"/>
      <c r="F795" s="205"/>
      <c r="G795" s="105"/>
      <c r="H795" s="108"/>
      <c r="I795" s="105"/>
      <c r="J795" s="108" t="str">
        <f>IFERROR(__xludf.DUMMYFUNCTION("""COMPUTED_VALUE"""),"")</f>
        <v/>
      </c>
      <c r="K795" s="105" t="str">
        <f>IFERROR(__xludf.DUMMYFUNCTION("""COMPUTED_VALUE"""),"")</f>
        <v/>
      </c>
      <c r="L795" s="105" t="str">
        <f>IFERROR(__xludf.DUMMYFUNCTION("""COMPUTED_VALUE"""),"")</f>
        <v/>
      </c>
      <c r="M795" s="105" t="str">
        <f>IFERROR(__xludf.DUMMYFUNCTION("""COMPUTED_VALUE"""),"")</f>
        <v/>
      </c>
      <c r="N795" s="105" t="str">
        <f>IFERROR(__xludf.DUMMYFUNCTION("""COMPUTED_VALUE"""),"")</f>
        <v/>
      </c>
      <c r="O795" s="105" t="str">
        <f>IFERROR(__xludf.DUMMYFUNCTION("""COMPUTED_VALUE"""),"")</f>
        <v/>
      </c>
      <c r="P795" s="105" t="str">
        <f>IFERROR(__xludf.DUMMYFUNCTION("""COMPUTED_VALUE"""),"")</f>
        <v/>
      </c>
      <c r="Q795" s="105" t="str">
        <f>IFERROR(__xludf.DUMMYFUNCTION("""COMPUTED_VALUE"""),"")</f>
        <v/>
      </c>
      <c r="R795" s="105" t="str">
        <f>IFERROR(__xludf.DUMMYFUNCTION("""COMPUTED_VALUE"""),"")</f>
        <v/>
      </c>
      <c r="S795" s="105" t="str">
        <f>IFERROR(__xludf.DUMMYFUNCTION("""COMPUTED_VALUE"""),"")</f>
        <v/>
      </c>
      <c r="T795" s="105" t="str">
        <f>IFERROR(__xludf.DUMMYFUNCTION("""COMPUTED_VALUE"""),"")</f>
        <v/>
      </c>
      <c r="U795" s="105" t="str">
        <f>IFERROR(__xludf.DUMMYFUNCTION("""COMPUTED_VALUE"""),"")</f>
        <v/>
      </c>
      <c r="V795" s="105" t="str">
        <f>IFERROR(__xludf.DUMMYFUNCTION("""COMPUTED_VALUE"""),"")</f>
        <v/>
      </c>
      <c r="W795" s="105" t="str">
        <f>IFERROR(__xludf.DUMMYFUNCTION("""COMPUTED_VALUE"""),"")</f>
        <v/>
      </c>
      <c r="X795" s="105" t="str">
        <f>IFERROR(__xludf.DUMMYFUNCTION("""COMPUTED_VALUE"""),"")</f>
        <v/>
      </c>
      <c r="Y795" s="105" t="str">
        <f>IFERROR(__xludf.DUMMYFUNCTION("""COMPUTED_VALUE"""),"")</f>
        <v/>
      </c>
      <c r="Z795" s="105" t="str">
        <f>IFERROR(__xludf.DUMMYFUNCTION("""COMPUTED_VALUE"""),"")</f>
        <v/>
      </c>
      <c r="AA795" s="105" t="str">
        <f>IFERROR(__xludf.DUMMYFUNCTION("""COMPUTED_VALUE"""),"")</f>
        <v/>
      </c>
      <c r="AB795" s="105" t="str">
        <f>IFERROR(__xludf.DUMMYFUNCTION("""COMPUTED_VALUE"""),"")</f>
        <v/>
      </c>
      <c r="AC795" s="105" t="str">
        <f>IFERROR(__xludf.DUMMYFUNCTION("""COMPUTED_VALUE"""),"")</f>
        <v/>
      </c>
      <c r="AD795" s="105" t="str">
        <f>IFERROR(__xludf.DUMMYFUNCTION("""COMPUTED_VALUE"""),"")</f>
        <v/>
      </c>
      <c r="AE795" s="105" t="str">
        <f>IFERROR(__xludf.DUMMYFUNCTION("""COMPUTED_VALUE"""),"")</f>
        <v/>
      </c>
      <c r="AF795" s="105" t="str">
        <f>IFERROR(__xludf.DUMMYFUNCTION("""COMPUTED_VALUE"""),"")</f>
        <v/>
      </c>
      <c r="AG795" s="105" t="str">
        <f>IFERROR(__xludf.DUMMYFUNCTION("""COMPUTED_VALUE"""),"")</f>
        <v/>
      </c>
      <c r="AH795" s="105" t="str">
        <f>IFERROR(__xludf.DUMMYFUNCTION("""COMPUTED_VALUE"""),"")</f>
        <v/>
      </c>
      <c r="AI795" s="105" t="str">
        <f>IFERROR(__xludf.DUMMYFUNCTION("""COMPUTED_VALUE"""),"")</f>
        <v/>
      </c>
      <c r="AJ795" s="105" t="str">
        <f>IFERROR(__xludf.DUMMYFUNCTION("""COMPUTED_VALUE"""),"")</f>
        <v/>
      </c>
      <c r="AK795" s="105" t="str">
        <f>IFERROR(__xludf.DUMMYFUNCTION("""COMPUTED_VALUE"""),"")</f>
        <v/>
      </c>
      <c r="AL795" s="105" t="str">
        <f>IFERROR(__xludf.DUMMYFUNCTION("""COMPUTED_VALUE"""),"")</f>
        <v/>
      </c>
      <c r="AM795" s="105" t="str">
        <f>IFERROR(__xludf.DUMMYFUNCTION("""COMPUTED_VALUE"""),"")</f>
        <v/>
      </c>
      <c r="AN795" s="105" t="str">
        <f>IFERROR(__xludf.DUMMYFUNCTION("""COMPUTED_VALUE"""),"")</f>
        <v/>
      </c>
    </row>
    <row r="796">
      <c r="A796" s="105"/>
      <c r="B796" s="105"/>
      <c r="C796" s="105"/>
      <c r="D796" s="105"/>
      <c r="E796" s="106"/>
      <c r="F796" s="205"/>
      <c r="G796" s="105"/>
      <c r="H796" s="108"/>
      <c r="I796" s="105"/>
      <c r="J796" s="108" t="str">
        <f>IFERROR(__xludf.DUMMYFUNCTION("""COMPUTED_VALUE"""),"")</f>
        <v/>
      </c>
      <c r="K796" s="105" t="str">
        <f>IFERROR(__xludf.DUMMYFUNCTION("""COMPUTED_VALUE"""),"")</f>
        <v/>
      </c>
      <c r="L796" s="105" t="str">
        <f>IFERROR(__xludf.DUMMYFUNCTION("""COMPUTED_VALUE"""),"")</f>
        <v/>
      </c>
      <c r="M796" s="105" t="str">
        <f>IFERROR(__xludf.DUMMYFUNCTION("""COMPUTED_VALUE"""),"")</f>
        <v/>
      </c>
      <c r="N796" s="105" t="str">
        <f>IFERROR(__xludf.DUMMYFUNCTION("""COMPUTED_VALUE"""),"")</f>
        <v/>
      </c>
      <c r="O796" s="105" t="str">
        <f>IFERROR(__xludf.DUMMYFUNCTION("""COMPUTED_VALUE"""),"")</f>
        <v/>
      </c>
      <c r="P796" s="105" t="str">
        <f>IFERROR(__xludf.DUMMYFUNCTION("""COMPUTED_VALUE"""),"")</f>
        <v/>
      </c>
      <c r="Q796" s="105" t="str">
        <f>IFERROR(__xludf.DUMMYFUNCTION("""COMPUTED_VALUE"""),"")</f>
        <v/>
      </c>
      <c r="R796" s="105" t="str">
        <f>IFERROR(__xludf.DUMMYFUNCTION("""COMPUTED_VALUE"""),"")</f>
        <v/>
      </c>
      <c r="S796" s="105" t="str">
        <f>IFERROR(__xludf.DUMMYFUNCTION("""COMPUTED_VALUE"""),"")</f>
        <v/>
      </c>
      <c r="T796" s="105" t="str">
        <f>IFERROR(__xludf.DUMMYFUNCTION("""COMPUTED_VALUE"""),"")</f>
        <v/>
      </c>
      <c r="U796" s="105" t="str">
        <f>IFERROR(__xludf.DUMMYFUNCTION("""COMPUTED_VALUE"""),"")</f>
        <v/>
      </c>
      <c r="V796" s="105" t="str">
        <f>IFERROR(__xludf.DUMMYFUNCTION("""COMPUTED_VALUE"""),"")</f>
        <v/>
      </c>
      <c r="W796" s="105" t="str">
        <f>IFERROR(__xludf.DUMMYFUNCTION("""COMPUTED_VALUE"""),"")</f>
        <v/>
      </c>
      <c r="X796" s="105" t="str">
        <f>IFERROR(__xludf.DUMMYFUNCTION("""COMPUTED_VALUE"""),"")</f>
        <v/>
      </c>
      <c r="Y796" s="105" t="str">
        <f>IFERROR(__xludf.DUMMYFUNCTION("""COMPUTED_VALUE"""),"")</f>
        <v/>
      </c>
      <c r="Z796" s="105" t="str">
        <f>IFERROR(__xludf.DUMMYFUNCTION("""COMPUTED_VALUE"""),"")</f>
        <v/>
      </c>
      <c r="AA796" s="105" t="str">
        <f>IFERROR(__xludf.DUMMYFUNCTION("""COMPUTED_VALUE"""),"")</f>
        <v/>
      </c>
      <c r="AB796" s="105" t="str">
        <f>IFERROR(__xludf.DUMMYFUNCTION("""COMPUTED_VALUE"""),"")</f>
        <v/>
      </c>
      <c r="AC796" s="105" t="str">
        <f>IFERROR(__xludf.DUMMYFUNCTION("""COMPUTED_VALUE"""),"")</f>
        <v/>
      </c>
      <c r="AD796" s="105" t="str">
        <f>IFERROR(__xludf.DUMMYFUNCTION("""COMPUTED_VALUE"""),"")</f>
        <v/>
      </c>
      <c r="AE796" s="105" t="str">
        <f>IFERROR(__xludf.DUMMYFUNCTION("""COMPUTED_VALUE"""),"")</f>
        <v/>
      </c>
      <c r="AF796" s="105" t="str">
        <f>IFERROR(__xludf.DUMMYFUNCTION("""COMPUTED_VALUE"""),"")</f>
        <v/>
      </c>
      <c r="AG796" s="105" t="str">
        <f>IFERROR(__xludf.DUMMYFUNCTION("""COMPUTED_VALUE"""),"")</f>
        <v/>
      </c>
      <c r="AH796" s="105" t="str">
        <f>IFERROR(__xludf.DUMMYFUNCTION("""COMPUTED_VALUE"""),"")</f>
        <v/>
      </c>
      <c r="AI796" s="105" t="str">
        <f>IFERROR(__xludf.DUMMYFUNCTION("""COMPUTED_VALUE"""),"")</f>
        <v/>
      </c>
      <c r="AJ796" s="105" t="str">
        <f>IFERROR(__xludf.DUMMYFUNCTION("""COMPUTED_VALUE"""),"")</f>
        <v/>
      </c>
      <c r="AK796" s="105" t="str">
        <f>IFERROR(__xludf.DUMMYFUNCTION("""COMPUTED_VALUE"""),"")</f>
        <v/>
      </c>
      <c r="AL796" s="105" t="str">
        <f>IFERROR(__xludf.DUMMYFUNCTION("""COMPUTED_VALUE"""),"")</f>
        <v/>
      </c>
      <c r="AM796" s="105" t="str">
        <f>IFERROR(__xludf.DUMMYFUNCTION("""COMPUTED_VALUE"""),"")</f>
        <v/>
      </c>
      <c r="AN796" s="105" t="str">
        <f>IFERROR(__xludf.DUMMYFUNCTION("""COMPUTED_VALUE"""),"")</f>
        <v/>
      </c>
    </row>
    <row r="797">
      <c r="A797" s="105"/>
      <c r="B797" s="105"/>
      <c r="C797" s="105"/>
      <c r="D797" s="105"/>
      <c r="E797" s="106"/>
      <c r="F797" s="205"/>
      <c r="G797" s="105"/>
      <c r="H797" s="108"/>
      <c r="I797" s="105"/>
      <c r="J797" s="108" t="str">
        <f>IFERROR(__xludf.DUMMYFUNCTION("""COMPUTED_VALUE"""),"")</f>
        <v/>
      </c>
      <c r="K797" s="105" t="str">
        <f>IFERROR(__xludf.DUMMYFUNCTION("""COMPUTED_VALUE"""),"")</f>
        <v/>
      </c>
      <c r="L797" s="105" t="str">
        <f>IFERROR(__xludf.DUMMYFUNCTION("""COMPUTED_VALUE"""),"")</f>
        <v/>
      </c>
      <c r="M797" s="105" t="str">
        <f>IFERROR(__xludf.DUMMYFUNCTION("""COMPUTED_VALUE"""),"")</f>
        <v/>
      </c>
      <c r="N797" s="105" t="str">
        <f>IFERROR(__xludf.DUMMYFUNCTION("""COMPUTED_VALUE"""),"")</f>
        <v/>
      </c>
      <c r="O797" s="105" t="str">
        <f>IFERROR(__xludf.DUMMYFUNCTION("""COMPUTED_VALUE"""),"")</f>
        <v/>
      </c>
      <c r="P797" s="105" t="str">
        <f>IFERROR(__xludf.DUMMYFUNCTION("""COMPUTED_VALUE"""),"")</f>
        <v/>
      </c>
      <c r="Q797" s="105" t="str">
        <f>IFERROR(__xludf.DUMMYFUNCTION("""COMPUTED_VALUE"""),"")</f>
        <v/>
      </c>
      <c r="R797" s="105" t="str">
        <f>IFERROR(__xludf.DUMMYFUNCTION("""COMPUTED_VALUE"""),"")</f>
        <v/>
      </c>
      <c r="S797" s="105" t="str">
        <f>IFERROR(__xludf.DUMMYFUNCTION("""COMPUTED_VALUE"""),"")</f>
        <v/>
      </c>
      <c r="T797" s="105" t="str">
        <f>IFERROR(__xludf.DUMMYFUNCTION("""COMPUTED_VALUE"""),"")</f>
        <v/>
      </c>
      <c r="U797" s="105" t="str">
        <f>IFERROR(__xludf.DUMMYFUNCTION("""COMPUTED_VALUE"""),"")</f>
        <v/>
      </c>
      <c r="V797" s="105" t="str">
        <f>IFERROR(__xludf.DUMMYFUNCTION("""COMPUTED_VALUE"""),"")</f>
        <v/>
      </c>
      <c r="W797" s="105" t="str">
        <f>IFERROR(__xludf.DUMMYFUNCTION("""COMPUTED_VALUE"""),"")</f>
        <v/>
      </c>
      <c r="X797" s="105" t="str">
        <f>IFERROR(__xludf.DUMMYFUNCTION("""COMPUTED_VALUE"""),"")</f>
        <v/>
      </c>
      <c r="Y797" s="105" t="str">
        <f>IFERROR(__xludf.DUMMYFUNCTION("""COMPUTED_VALUE"""),"")</f>
        <v/>
      </c>
      <c r="Z797" s="105" t="str">
        <f>IFERROR(__xludf.DUMMYFUNCTION("""COMPUTED_VALUE"""),"")</f>
        <v/>
      </c>
      <c r="AA797" s="105" t="str">
        <f>IFERROR(__xludf.DUMMYFUNCTION("""COMPUTED_VALUE"""),"")</f>
        <v/>
      </c>
      <c r="AB797" s="105" t="str">
        <f>IFERROR(__xludf.DUMMYFUNCTION("""COMPUTED_VALUE"""),"")</f>
        <v/>
      </c>
      <c r="AC797" s="105" t="str">
        <f>IFERROR(__xludf.DUMMYFUNCTION("""COMPUTED_VALUE"""),"")</f>
        <v/>
      </c>
      <c r="AD797" s="105" t="str">
        <f>IFERROR(__xludf.DUMMYFUNCTION("""COMPUTED_VALUE"""),"")</f>
        <v/>
      </c>
      <c r="AE797" s="105" t="str">
        <f>IFERROR(__xludf.DUMMYFUNCTION("""COMPUTED_VALUE"""),"")</f>
        <v/>
      </c>
      <c r="AF797" s="105" t="str">
        <f>IFERROR(__xludf.DUMMYFUNCTION("""COMPUTED_VALUE"""),"")</f>
        <v/>
      </c>
      <c r="AG797" s="105" t="str">
        <f>IFERROR(__xludf.DUMMYFUNCTION("""COMPUTED_VALUE"""),"")</f>
        <v/>
      </c>
      <c r="AH797" s="105" t="str">
        <f>IFERROR(__xludf.DUMMYFUNCTION("""COMPUTED_VALUE"""),"")</f>
        <v/>
      </c>
      <c r="AI797" s="105" t="str">
        <f>IFERROR(__xludf.DUMMYFUNCTION("""COMPUTED_VALUE"""),"")</f>
        <v/>
      </c>
      <c r="AJ797" s="105" t="str">
        <f>IFERROR(__xludf.DUMMYFUNCTION("""COMPUTED_VALUE"""),"")</f>
        <v/>
      </c>
      <c r="AK797" s="105" t="str">
        <f>IFERROR(__xludf.DUMMYFUNCTION("""COMPUTED_VALUE"""),"")</f>
        <v/>
      </c>
      <c r="AL797" s="105" t="str">
        <f>IFERROR(__xludf.DUMMYFUNCTION("""COMPUTED_VALUE"""),"")</f>
        <v/>
      </c>
      <c r="AM797" s="105" t="str">
        <f>IFERROR(__xludf.DUMMYFUNCTION("""COMPUTED_VALUE"""),"")</f>
        <v/>
      </c>
      <c r="AN797" s="105" t="str">
        <f>IFERROR(__xludf.DUMMYFUNCTION("""COMPUTED_VALUE"""),"")</f>
        <v/>
      </c>
    </row>
    <row r="798">
      <c r="A798" s="105"/>
      <c r="B798" s="105"/>
      <c r="C798" s="105"/>
      <c r="D798" s="105"/>
      <c r="E798" s="106"/>
      <c r="F798" s="205"/>
      <c r="G798" s="105"/>
      <c r="H798" s="108"/>
      <c r="I798" s="105"/>
      <c r="J798" s="108" t="str">
        <f>IFERROR(__xludf.DUMMYFUNCTION("""COMPUTED_VALUE"""),"")</f>
        <v/>
      </c>
      <c r="K798" s="105" t="str">
        <f>IFERROR(__xludf.DUMMYFUNCTION("""COMPUTED_VALUE"""),"")</f>
        <v/>
      </c>
      <c r="L798" s="105" t="str">
        <f>IFERROR(__xludf.DUMMYFUNCTION("""COMPUTED_VALUE"""),"")</f>
        <v/>
      </c>
      <c r="M798" s="105" t="str">
        <f>IFERROR(__xludf.DUMMYFUNCTION("""COMPUTED_VALUE"""),"")</f>
        <v/>
      </c>
      <c r="N798" s="105" t="str">
        <f>IFERROR(__xludf.DUMMYFUNCTION("""COMPUTED_VALUE"""),"")</f>
        <v/>
      </c>
      <c r="O798" s="105" t="str">
        <f>IFERROR(__xludf.DUMMYFUNCTION("""COMPUTED_VALUE"""),"")</f>
        <v/>
      </c>
      <c r="P798" s="105" t="str">
        <f>IFERROR(__xludf.DUMMYFUNCTION("""COMPUTED_VALUE"""),"")</f>
        <v/>
      </c>
      <c r="Q798" s="105" t="str">
        <f>IFERROR(__xludf.DUMMYFUNCTION("""COMPUTED_VALUE"""),"")</f>
        <v/>
      </c>
      <c r="R798" s="105" t="str">
        <f>IFERROR(__xludf.DUMMYFUNCTION("""COMPUTED_VALUE"""),"")</f>
        <v/>
      </c>
      <c r="S798" s="105" t="str">
        <f>IFERROR(__xludf.DUMMYFUNCTION("""COMPUTED_VALUE"""),"")</f>
        <v/>
      </c>
      <c r="T798" s="105" t="str">
        <f>IFERROR(__xludf.DUMMYFUNCTION("""COMPUTED_VALUE"""),"")</f>
        <v/>
      </c>
      <c r="U798" s="105" t="str">
        <f>IFERROR(__xludf.DUMMYFUNCTION("""COMPUTED_VALUE"""),"")</f>
        <v/>
      </c>
      <c r="V798" s="105" t="str">
        <f>IFERROR(__xludf.DUMMYFUNCTION("""COMPUTED_VALUE"""),"")</f>
        <v/>
      </c>
      <c r="W798" s="105" t="str">
        <f>IFERROR(__xludf.DUMMYFUNCTION("""COMPUTED_VALUE"""),"")</f>
        <v/>
      </c>
      <c r="X798" s="105" t="str">
        <f>IFERROR(__xludf.DUMMYFUNCTION("""COMPUTED_VALUE"""),"")</f>
        <v/>
      </c>
      <c r="Y798" s="105" t="str">
        <f>IFERROR(__xludf.DUMMYFUNCTION("""COMPUTED_VALUE"""),"")</f>
        <v/>
      </c>
      <c r="Z798" s="105" t="str">
        <f>IFERROR(__xludf.DUMMYFUNCTION("""COMPUTED_VALUE"""),"")</f>
        <v/>
      </c>
      <c r="AA798" s="105" t="str">
        <f>IFERROR(__xludf.DUMMYFUNCTION("""COMPUTED_VALUE"""),"")</f>
        <v/>
      </c>
      <c r="AB798" s="105" t="str">
        <f>IFERROR(__xludf.DUMMYFUNCTION("""COMPUTED_VALUE"""),"")</f>
        <v/>
      </c>
      <c r="AC798" s="105" t="str">
        <f>IFERROR(__xludf.DUMMYFUNCTION("""COMPUTED_VALUE"""),"")</f>
        <v/>
      </c>
      <c r="AD798" s="105" t="str">
        <f>IFERROR(__xludf.DUMMYFUNCTION("""COMPUTED_VALUE"""),"")</f>
        <v/>
      </c>
      <c r="AE798" s="105" t="str">
        <f>IFERROR(__xludf.DUMMYFUNCTION("""COMPUTED_VALUE"""),"")</f>
        <v/>
      </c>
      <c r="AF798" s="105" t="str">
        <f>IFERROR(__xludf.DUMMYFUNCTION("""COMPUTED_VALUE"""),"")</f>
        <v/>
      </c>
      <c r="AG798" s="105" t="str">
        <f>IFERROR(__xludf.DUMMYFUNCTION("""COMPUTED_VALUE"""),"")</f>
        <v/>
      </c>
      <c r="AH798" s="105" t="str">
        <f>IFERROR(__xludf.DUMMYFUNCTION("""COMPUTED_VALUE"""),"")</f>
        <v/>
      </c>
      <c r="AI798" s="105" t="str">
        <f>IFERROR(__xludf.DUMMYFUNCTION("""COMPUTED_VALUE"""),"")</f>
        <v/>
      </c>
      <c r="AJ798" s="105" t="str">
        <f>IFERROR(__xludf.DUMMYFUNCTION("""COMPUTED_VALUE"""),"")</f>
        <v/>
      </c>
      <c r="AK798" s="105" t="str">
        <f>IFERROR(__xludf.DUMMYFUNCTION("""COMPUTED_VALUE"""),"")</f>
        <v/>
      </c>
      <c r="AL798" s="105" t="str">
        <f>IFERROR(__xludf.DUMMYFUNCTION("""COMPUTED_VALUE"""),"")</f>
        <v/>
      </c>
      <c r="AM798" s="105" t="str">
        <f>IFERROR(__xludf.DUMMYFUNCTION("""COMPUTED_VALUE"""),"")</f>
        <v/>
      </c>
      <c r="AN798" s="105" t="str">
        <f>IFERROR(__xludf.DUMMYFUNCTION("""COMPUTED_VALUE"""),"")</f>
        <v/>
      </c>
    </row>
    <row r="799">
      <c r="A799" s="105"/>
      <c r="B799" s="105"/>
      <c r="C799" s="105"/>
      <c r="D799" s="105"/>
      <c r="E799" s="106"/>
      <c r="F799" s="205"/>
      <c r="G799" s="105"/>
      <c r="H799" s="108"/>
      <c r="I799" s="105"/>
      <c r="J799" s="108" t="str">
        <f>IFERROR(__xludf.DUMMYFUNCTION("""COMPUTED_VALUE"""),"")</f>
        <v/>
      </c>
      <c r="K799" s="105" t="str">
        <f>IFERROR(__xludf.DUMMYFUNCTION("""COMPUTED_VALUE"""),"")</f>
        <v/>
      </c>
      <c r="L799" s="105" t="str">
        <f>IFERROR(__xludf.DUMMYFUNCTION("""COMPUTED_VALUE"""),"")</f>
        <v/>
      </c>
      <c r="M799" s="105" t="str">
        <f>IFERROR(__xludf.DUMMYFUNCTION("""COMPUTED_VALUE"""),"")</f>
        <v/>
      </c>
      <c r="N799" s="105" t="str">
        <f>IFERROR(__xludf.DUMMYFUNCTION("""COMPUTED_VALUE"""),"")</f>
        <v/>
      </c>
      <c r="O799" s="105" t="str">
        <f>IFERROR(__xludf.DUMMYFUNCTION("""COMPUTED_VALUE"""),"")</f>
        <v/>
      </c>
      <c r="P799" s="105" t="str">
        <f>IFERROR(__xludf.DUMMYFUNCTION("""COMPUTED_VALUE"""),"")</f>
        <v/>
      </c>
      <c r="Q799" s="105" t="str">
        <f>IFERROR(__xludf.DUMMYFUNCTION("""COMPUTED_VALUE"""),"")</f>
        <v/>
      </c>
      <c r="R799" s="105" t="str">
        <f>IFERROR(__xludf.DUMMYFUNCTION("""COMPUTED_VALUE"""),"")</f>
        <v/>
      </c>
      <c r="S799" s="105" t="str">
        <f>IFERROR(__xludf.DUMMYFUNCTION("""COMPUTED_VALUE"""),"")</f>
        <v/>
      </c>
      <c r="T799" s="105" t="str">
        <f>IFERROR(__xludf.DUMMYFUNCTION("""COMPUTED_VALUE"""),"")</f>
        <v/>
      </c>
      <c r="U799" s="105" t="str">
        <f>IFERROR(__xludf.DUMMYFUNCTION("""COMPUTED_VALUE"""),"")</f>
        <v/>
      </c>
      <c r="V799" s="105" t="str">
        <f>IFERROR(__xludf.DUMMYFUNCTION("""COMPUTED_VALUE"""),"")</f>
        <v/>
      </c>
      <c r="W799" s="105" t="str">
        <f>IFERROR(__xludf.DUMMYFUNCTION("""COMPUTED_VALUE"""),"")</f>
        <v/>
      </c>
      <c r="X799" s="105" t="str">
        <f>IFERROR(__xludf.DUMMYFUNCTION("""COMPUTED_VALUE"""),"")</f>
        <v/>
      </c>
      <c r="Y799" s="105" t="str">
        <f>IFERROR(__xludf.DUMMYFUNCTION("""COMPUTED_VALUE"""),"")</f>
        <v/>
      </c>
      <c r="Z799" s="105" t="str">
        <f>IFERROR(__xludf.DUMMYFUNCTION("""COMPUTED_VALUE"""),"")</f>
        <v/>
      </c>
      <c r="AA799" s="105" t="str">
        <f>IFERROR(__xludf.DUMMYFUNCTION("""COMPUTED_VALUE"""),"")</f>
        <v/>
      </c>
      <c r="AB799" s="105" t="str">
        <f>IFERROR(__xludf.DUMMYFUNCTION("""COMPUTED_VALUE"""),"")</f>
        <v/>
      </c>
      <c r="AC799" s="105" t="str">
        <f>IFERROR(__xludf.DUMMYFUNCTION("""COMPUTED_VALUE"""),"")</f>
        <v/>
      </c>
      <c r="AD799" s="105" t="str">
        <f>IFERROR(__xludf.DUMMYFUNCTION("""COMPUTED_VALUE"""),"")</f>
        <v/>
      </c>
      <c r="AE799" s="105" t="str">
        <f>IFERROR(__xludf.DUMMYFUNCTION("""COMPUTED_VALUE"""),"")</f>
        <v/>
      </c>
      <c r="AF799" s="105" t="str">
        <f>IFERROR(__xludf.DUMMYFUNCTION("""COMPUTED_VALUE"""),"")</f>
        <v/>
      </c>
      <c r="AG799" s="105" t="str">
        <f>IFERROR(__xludf.DUMMYFUNCTION("""COMPUTED_VALUE"""),"")</f>
        <v/>
      </c>
      <c r="AH799" s="105" t="str">
        <f>IFERROR(__xludf.DUMMYFUNCTION("""COMPUTED_VALUE"""),"")</f>
        <v/>
      </c>
      <c r="AI799" s="105" t="str">
        <f>IFERROR(__xludf.DUMMYFUNCTION("""COMPUTED_VALUE"""),"")</f>
        <v/>
      </c>
      <c r="AJ799" s="105" t="str">
        <f>IFERROR(__xludf.DUMMYFUNCTION("""COMPUTED_VALUE"""),"")</f>
        <v/>
      </c>
      <c r="AK799" s="105" t="str">
        <f>IFERROR(__xludf.DUMMYFUNCTION("""COMPUTED_VALUE"""),"")</f>
        <v/>
      </c>
      <c r="AL799" s="105" t="str">
        <f>IFERROR(__xludf.DUMMYFUNCTION("""COMPUTED_VALUE"""),"")</f>
        <v/>
      </c>
      <c r="AM799" s="105" t="str">
        <f>IFERROR(__xludf.DUMMYFUNCTION("""COMPUTED_VALUE"""),"")</f>
        <v/>
      </c>
      <c r="AN799" s="105" t="str">
        <f>IFERROR(__xludf.DUMMYFUNCTION("""COMPUTED_VALUE"""),"")</f>
        <v/>
      </c>
    </row>
    <row r="800">
      <c r="A800" s="105"/>
      <c r="B800" s="105"/>
      <c r="C800" s="105"/>
      <c r="D800" s="105"/>
      <c r="E800" s="106"/>
      <c r="F800" s="205"/>
      <c r="G800" s="105"/>
      <c r="H800" s="108"/>
      <c r="I800" s="105"/>
      <c r="J800" s="108" t="str">
        <f>IFERROR(__xludf.DUMMYFUNCTION("""COMPUTED_VALUE"""),"")</f>
        <v/>
      </c>
      <c r="K800" s="105" t="str">
        <f>IFERROR(__xludf.DUMMYFUNCTION("""COMPUTED_VALUE"""),"")</f>
        <v/>
      </c>
      <c r="L800" s="105" t="str">
        <f>IFERROR(__xludf.DUMMYFUNCTION("""COMPUTED_VALUE"""),"")</f>
        <v/>
      </c>
      <c r="M800" s="105" t="str">
        <f>IFERROR(__xludf.DUMMYFUNCTION("""COMPUTED_VALUE"""),"")</f>
        <v/>
      </c>
      <c r="N800" s="105" t="str">
        <f>IFERROR(__xludf.DUMMYFUNCTION("""COMPUTED_VALUE"""),"")</f>
        <v/>
      </c>
      <c r="O800" s="105" t="str">
        <f>IFERROR(__xludf.DUMMYFUNCTION("""COMPUTED_VALUE"""),"")</f>
        <v/>
      </c>
      <c r="P800" s="105" t="str">
        <f>IFERROR(__xludf.DUMMYFUNCTION("""COMPUTED_VALUE"""),"")</f>
        <v/>
      </c>
      <c r="Q800" s="105" t="str">
        <f>IFERROR(__xludf.DUMMYFUNCTION("""COMPUTED_VALUE"""),"")</f>
        <v/>
      </c>
      <c r="R800" s="105" t="str">
        <f>IFERROR(__xludf.DUMMYFUNCTION("""COMPUTED_VALUE"""),"")</f>
        <v/>
      </c>
      <c r="S800" s="105" t="str">
        <f>IFERROR(__xludf.DUMMYFUNCTION("""COMPUTED_VALUE"""),"")</f>
        <v/>
      </c>
      <c r="T800" s="105" t="str">
        <f>IFERROR(__xludf.DUMMYFUNCTION("""COMPUTED_VALUE"""),"")</f>
        <v/>
      </c>
      <c r="U800" s="105" t="str">
        <f>IFERROR(__xludf.DUMMYFUNCTION("""COMPUTED_VALUE"""),"")</f>
        <v/>
      </c>
      <c r="V800" s="105" t="str">
        <f>IFERROR(__xludf.DUMMYFUNCTION("""COMPUTED_VALUE"""),"")</f>
        <v/>
      </c>
      <c r="W800" s="105" t="str">
        <f>IFERROR(__xludf.DUMMYFUNCTION("""COMPUTED_VALUE"""),"")</f>
        <v/>
      </c>
      <c r="X800" s="105" t="str">
        <f>IFERROR(__xludf.DUMMYFUNCTION("""COMPUTED_VALUE"""),"")</f>
        <v/>
      </c>
      <c r="Y800" s="105" t="str">
        <f>IFERROR(__xludf.DUMMYFUNCTION("""COMPUTED_VALUE"""),"")</f>
        <v/>
      </c>
      <c r="Z800" s="105" t="str">
        <f>IFERROR(__xludf.DUMMYFUNCTION("""COMPUTED_VALUE"""),"")</f>
        <v/>
      </c>
      <c r="AA800" s="105" t="str">
        <f>IFERROR(__xludf.DUMMYFUNCTION("""COMPUTED_VALUE"""),"")</f>
        <v/>
      </c>
      <c r="AB800" s="105" t="str">
        <f>IFERROR(__xludf.DUMMYFUNCTION("""COMPUTED_VALUE"""),"")</f>
        <v/>
      </c>
      <c r="AC800" s="105" t="str">
        <f>IFERROR(__xludf.DUMMYFUNCTION("""COMPUTED_VALUE"""),"")</f>
        <v/>
      </c>
      <c r="AD800" s="105" t="str">
        <f>IFERROR(__xludf.DUMMYFUNCTION("""COMPUTED_VALUE"""),"")</f>
        <v/>
      </c>
      <c r="AE800" s="105" t="str">
        <f>IFERROR(__xludf.DUMMYFUNCTION("""COMPUTED_VALUE"""),"")</f>
        <v/>
      </c>
      <c r="AF800" s="105" t="str">
        <f>IFERROR(__xludf.DUMMYFUNCTION("""COMPUTED_VALUE"""),"")</f>
        <v/>
      </c>
      <c r="AG800" s="105" t="str">
        <f>IFERROR(__xludf.DUMMYFUNCTION("""COMPUTED_VALUE"""),"")</f>
        <v/>
      </c>
      <c r="AH800" s="105" t="str">
        <f>IFERROR(__xludf.DUMMYFUNCTION("""COMPUTED_VALUE"""),"")</f>
        <v/>
      </c>
      <c r="AI800" s="105" t="str">
        <f>IFERROR(__xludf.DUMMYFUNCTION("""COMPUTED_VALUE"""),"")</f>
        <v/>
      </c>
      <c r="AJ800" s="105" t="str">
        <f>IFERROR(__xludf.DUMMYFUNCTION("""COMPUTED_VALUE"""),"")</f>
        <v/>
      </c>
      <c r="AK800" s="105" t="str">
        <f>IFERROR(__xludf.DUMMYFUNCTION("""COMPUTED_VALUE"""),"")</f>
        <v/>
      </c>
      <c r="AL800" s="105" t="str">
        <f>IFERROR(__xludf.DUMMYFUNCTION("""COMPUTED_VALUE"""),"")</f>
        <v/>
      </c>
      <c r="AM800" s="105" t="str">
        <f>IFERROR(__xludf.DUMMYFUNCTION("""COMPUTED_VALUE"""),"")</f>
        <v/>
      </c>
      <c r="AN800" s="105" t="str">
        <f>IFERROR(__xludf.DUMMYFUNCTION("""COMPUTED_VALUE"""),"")</f>
        <v/>
      </c>
    </row>
    <row r="801">
      <c r="A801" s="105"/>
      <c r="B801" s="105"/>
      <c r="C801" s="105"/>
      <c r="D801" s="105"/>
      <c r="E801" s="106"/>
      <c r="F801" s="205"/>
      <c r="G801" s="105"/>
      <c r="H801" s="108"/>
      <c r="I801" s="105"/>
      <c r="J801" s="108" t="str">
        <f>IFERROR(__xludf.DUMMYFUNCTION("""COMPUTED_VALUE"""),"")</f>
        <v/>
      </c>
      <c r="K801" s="105" t="str">
        <f>IFERROR(__xludf.DUMMYFUNCTION("""COMPUTED_VALUE"""),"")</f>
        <v/>
      </c>
      <c r="L801" s="105" t="str">
        <f>IFERROR(__xludf.DUMMYFUNCTION("""COMPUTED_VALUE"""),"")</f>
        <v/>
      </c>
      <c r="M801" s="105" t="str">
        <f>IFERROR(__xludf.DUMMYFUNCTION("""COMPUTED_VALUE"""),"")</f>
        <v/>
      </c>
      <c r="N801" s="105" t="str">
        <f>IFERROR(__xludf.DUMMYFUNCTION("""COMPUTED_VALUE"""),"")</f>
        <v/>
      </c>
      <c r="O801" s="105" t="str">
        <f>IFERROR(__xludf.DUMMYFUNCTION("""COMPUTED_VALUE"""),"")</f>
        <v/>
      </c>
      <c r="P801" s="105" t="str">
        <f>IFERROR(__xludf.DUMMYFUNCTION("""COMPUTED_VALUE"""),"")</f>
        <v/>
      </c>
      <c r="Q801" s="105" t="str">
        <f>IFERROR(__xludf.DUMMYFUNCTION("""COMPUTED_VALUE"""),"")</f>
        <v/>
      </c>
      <c r="R801" s="105" t="str">
        <f>IFERROR(__xludf.DUMMYFUNCTION("""COMPUTED_VALUE"""),"")</f>
        <v/>
      </c>
      <c r="S801" s="105" t="str">
        <f>IFERROR(__xludf.DUMMYFUNCTION("""COMPUTED_VALUE"""),"")</f>
        <v/>
      </c>
      <c r="T801" s="105" t="str">
        <f>IFERROR(__xludf.DUMMYFUNCTION("""COMPUTED_VALUE"""),"")</f>
        <v/>
      </c>
      <c r="U801" s="105" t="str">
        <f>IFERROR(__xludf.DUMMYFUNCTION("""COMPUTED_VALUE"""),"")</f>
        <v/>
      </c>
      <c r="V801" s="105" t="str">
        <f>IFERROR(__xludf.DUMMYFUNCTION("""COMPUTED_VALUE"""),"")</f>
        <v/>
      </c>
      <c r="W801" s="105" t="str">
        <f>IFERROR(__xludf.DUMMYFUNCTION("""COMPUTED_VALUE"""),"")</f>
        <v/>
      </c>
      <c r="X801" s="105" t="str">
        <f>IFERROR(__xludf.DUMMYFUNCTION("""COMPUTED_VALUE"""),"")</f>
        <v/>
      </c>
      <c r="Y801" s="105" t="str">
        <f>IFERROR(__xludf.DUMMYFUNCTION("""COMPUTED_VALUE"""),"")</f>
        <v/>
      </c>
      <c r="Z801" s="105" t="str">
        <f>IFERROR(__xludf.DUMMYFUNCTION("""COMPUTED_VALUE"""),"")</f>
        <v/>
      </c>
      <c r="AA801" s="105" t="str">
        <f>IFERROR(__xludf.DUMMYFUNCTION("""COMPUTED_VALUE"""),"")</f>
        <v/>
      </c>
      <c r="AB801" s="105" t="str">
        <f>IFERROR(__xludf.DUMMYFUNCTION("""COMPUTED_VALUE"""),"")</f>
        <v/>
      </c>
      <c r="AC801" s="105" t="str">
        <f>IFERROR(__xludf.DUMMYFUNCTION("""COMPUTED_VALUE"""),"")</f>
        <v/>
      </c>
      <c r="AD801" s="105" t="str">
        <f>IFERROR(__xludf.DUMMYFUNCTION("""COMPUTED_VALUE"""),"")</f>
        <v/>
      </c>
      <c r="AE801" s="105" t="str">
        <f>IFERROR(__xludf.DUMMYFUNCTION("""COMPUTED_VALUE"""),"")</f>
        <v/>
      </c>
      <c r="AF801" s="105" t="str">
        <f>IFERROR(__xludf.DUMMYFUNCTION("""COMPUTED_VALUE"""),"")</f>
        <v/>
      </c>
      <c r="AG801" s="105" t="str">
        <f>IFERROR(__xludf.DUMMYFUNCTION("""COMPUTED_VALUE"""),"")</f>
        <v/>
      </c>
      <c r="AH801" s="105" t="str">
        <f>IFERROR(__xludf.DUMMYFUNCTION("""COMPUTED_VALUE"""),"")</f>
        <v/>
      </c>
      <c r="AI801" s="105" t="str">
        <f>IFERROR(__xludf.DUMMYFUNCTION("""COMPUTED_VALUE"""),"")</f>
        <v/>
      </c>
      <c r="AJ801" s="105" t="str">
        <f>IFERROR(__xludf.DUMMYFUNCTION("""COMPUTED_VALUE"""),"")</f>
        <v/>
      </c>
      <c r="AK801" s="105" t="str">
        <f>IFERROR(__xludf.DUMMYFUNCTION("""COMPUTED_VALUE"""),"")</f>
        <v/>
      </c>
      <c r="AL801" s="105" t="str">
        <f>IFERROR(__xludf.DUMMYFUNCTION("""COMPUTED_VALUE"""),"")</f>
        <v/>
      </c>
      <c r="AM801" s="105" t="str">
        <f>IFERROR(__xludf.DUMMYFUNCTION("""COMPUTED_VALUE"""),"")</f>
        <v/>
      </c>
      <c r="AN801" s="105" t="str">
        <f>IFERROR(__xludf.DUMMYFUNCTION("""COMPUTED_VALUE"""),"")</f>
        <v/>
      </c>
    </row>
    <row r="802">
      <c r="A802" s="105"/>
      <c r="B802" s="105"/>
      <c r="C802" s="105"/>
      <c r="D802" s="105"/>
      <c r="E802" s="106"/>
      <c r="F802" s="205"/>
      <c r="G802" s="105"/>
      <c r="H802" s="108"/>
      <c r="I802" s="105"/>
      <c r="J802" s="108" t="str">
        <f>IFERROR(__xludf.DUMMYFUNCTION("""COMPUTED_VALUE"""),"")</f>
        <v/>
      </c>
      <c r="K802" s="105" t="str">
        <f>IFERROR(__xludf.DUMMYFUNCTION("""COMPUTED_VALUE"""),"")</f>
        <v/>
      </c>
      <c r="L802" s="105" t="str">
        <f>IFERROR(__xludf.DUMMYFUNCTION("""COMPUTED_VALUE"""),"")</f>
        <v/>
      </c>
      <c r="M802" s="105" t="str">
        <f>IFERROR(__xludf.DUMMYFUNCTION("""COMPUTED_VALUE"""),"")</f>
        <v/>
      </c>
      <c r="N802" s="105" t="str">
        <f>IFERROR(__xludf.DUMMYFUNCTION("""COMPUTED_VALUE"""),"")</f>
        <v/>
      </c>
      <c r="O802" s="105" t="str">
        <f>IFERROR(__xludf.DUMMYFUNCTION("""COMPUTED_VALUE"""),"")</f>
        <v/>
      </c>
      <c r="P802" s="105" t="str">
        <f>IFERROR(__xludf.DUMMYFUNCTION("""COMPUTED_VALUE"""),"")</f>
        <v/>
      </c>
      <c r="Q802" s="105" t="str">
        <f>IFERROR(__xludf.DUMMYFUNCTION("""COMPUTED_VALUE"""),"")</f>
        <v/>
      </c>
      <c r="R802" s="105" t="str">
        <f>IFERROR(__xludf.DUMMYFUNCTION("""COMPUTED_VALUE"""),"")</f>
        <v/>
      </c>
      <c r="S802" s="105" t="str">
        <f>IFERROR(__xludf.DUMMYFUNCTION("""COMPUTED_VALUE"""),"")</f>
        <v/>
      </c>
      <c r="T802" s="105" t="str">
        <f>IFERROR(__xludf.DUMMYFUNCTION("""COMPUTED_VALUE"""),"")</f>
        <v/>
      </c>
      <c r="U802" s="105" t="str">
        <f>IFERROR(__xludf.DUMMYFUNCTION("""COMPUTED_VALUE"""),"")</f>
        <v/>
      </c>
      <c r="V802" s="105" t="str">
        <f>IFERROR(__xludf.DUMMYFUNCTION("""COMPUTED_VALUE"""),"")</f>
        <v/>
      </c>
      <c r="W802" s="105" t="str">
        <f>IFERROR(__xludf.DUMMYFUNCTION("""COMPUTED_VALUE"""),"")</f>
        <v/>
      </c>
      <c r="X802" s="105" t="str">
        <f>IFERROR(__xludf.DUMMYFUNCTION("""COMPUTED_VALUE"""),"")</f>
        <v/>
      </c>
      <c r="Y802" s="105" t="str">
        <f>IFERROR(__xludf.DUMMYFUNCTION("""COMPUTED_VALUE"""),"")</f>
        <v/>
      </c>
      <c r="Z802" s="105" t="str">
        <f>IFERROR(__xludf.DUMMYFUNCTION("""COMPUTED_VALUE"""),"")</f>
        <v/>
      </c>
      <c r="AA802" s="105" t="str">
        <f>IFERROR(__xludf.DUMMYFUNCTION("""COMPUTED_VALUE"""),"")</f>
        <v/>
      </c>
      <c r="AB802" s="105" t="str">
        <f>IFERROR(__xludf.DUMMYFUNCTION("""COMPUTED_VALUE"""),"")</f>
        <v/>
      </c>
      <c r="AC802" s="105" t="str">
        <f>IFERROR(__xludf.DUMMYFUNCTION("""COMPUTED_VALUE"""),"")</f>
        <v/>
      </c>
      <c r="AD802" s="105" t="str">
        <f>IFERROR(__xludf.DUMMYFUNCTION("""COMPUTED_VALUE"""),"")</f>
        <v/>
      </c>
      <c r="AE802" s="105" t="str">
        <f>IFERROR(__xludf.DUMMYFUNCTION("""COMPUTED_VALUE"""),"")</f>
        <v/>
      </c>
      <c r="AF802" s="105" t="str">
        <f>IFERROR(__xludf.DUMMYFUNCTION("""COMPUTED_VALUE"""),"")</f>
        <v/>
      </c>
      <c r="AG802" s="105" t="str">
        <f>IFERROR(__xludf.DUMMYFUNCTION("""COMPUTED_VALUE"""),"")</f>
        <v/>
      </c>
      <c r="AH802" s="105" t="str">
        <f>IFERROR(__xludf.DUMMYFUNCTION("""COMPUTED_VALUE"""),"")</f>
        <v/>
      </c>
      <c r="AI802" s="105" t="str">
        <f>IFERROR(__xludf.DUMMYFUNCTION("""COMPUTED_VALUE"""),"")</f>
        <v/>
      </c>
      <c r="AJ802" s="105" t="str">
        <f>IFERROR(__xludf.DUMMYFUNCTION("""COMPUTED_VALUE"""),"")</f>
        <v/>
      </c>
      <c r="AK802" s="105" t="str">
        <f>IFERROR(__xludf.DUMMYFUNCTION("""COMPUTED_VALUE"""),"")</f>
        <v/>
      </c>
      <c r="AL802" s="105" t="str">
        <f>IFERROR(__xludf.DUMMYFUNCTION("""COMPUTED_VALUE"""),"")</f>
        <v/>
      </c>
      <c r="AM802" s="105" t="str">
        <f>IFERROR(__xludf.DUMMYFUNCTION("""COMPUTED_VALUE"""),"")</f>
        <v/>
      </c>
      <c r="AN802" s="105" t="str">
        <f>IFERROR(__xludf.DUMMYFUNCTION("""COMPUTED_VALUE"""),"")</f>
        <v/>
      </c>
    </row>
    <row r="803">
      <c r="A803" s="105"/>
      <c r="B803" s="105"/>
      <c r="C803" s="105"/>
      <c r="D803" s="105"/>
      <c r="E803" s="106"/>
      <c r="F803" s="205"/>
      <c r="G803" s="105"/>
      <c r="H803" s="108"/>
      <c r="I803" s="105"/>
      <c r="J803" s="108" t="str">
        <f>IFERROR(__xludf.DUMMYFUNCTION("""COMPUTED_VALUE"""),"")</f>
        <v/>
      </c>
      <c r="K803" s="105" t="str">
        <f>IFERROR(__xludf.DUMMYFUNCTION("""COMPUTED_VALUE"""),"")</f>
        <v/>
      </c>
      <c r="L803" s="105" t="str">
        <f>IFERROR(__xludf.DUMMYFUNCTION("""COMPUTED_VALUE"""),"")</f>
        <v/>
      </c>
      <c r="M803" s="105" t="str">
        <f>IFERROR(__xludf.DUMMYFUNCTION("""COMPUTED_VALUE"""),"")</f>
        <v/>
      </c>
      <c r="N803" s="105" t="str">
        <f>IFERROR(__xludf.DUMMYFUNCTION("""COMPUTED_VALUE"""),"")</f>
        <v/>
      </c>
      <c r="O803" s="105" t="str">
        <f>IFERROR(__xludf.DUMMYFUNCTION("""COMPUTED_VALUE"""),"")</f>
        <v/>
      </c>
      <c r="P803" s="105" t="str">
        <f>IFERROR(__xludf.DUMMYFUNCTION("""COMPUTED_VALUE"""),"")</f>
        <v/>
      </c>
      <c r="Q803" s="105" t="str">
        <f>IFERROR(__xludf.DUMMYFUNCTION("""COMPUTED_VALUE"""),"")</f>
        <v/>
      </c>
      <c r="R803" s="105" t="str">
        <f>IFERROR(__xludf.DUMMYFUNCTION("""COMPUTED_VALUE"""),"")</f>
        <v/>
      </c>
      <c r="S803" s="105" t="str">
        <f>IFERROR(__xludf.DUMMYFUNCTION("""COMPUTED_VALUE"""),"")</f>
        <v/>
      </c>
      <c r="T803" s="105" t="str">
        <f>IFERROR(__xludf.DUMMYFUNCTION("""COMPUTED_VALUE"""),"")</f>
        <v/>
      </c>
      <c r="U803" s="105" t="str">
        <f>IFERROR(__xludf.DUMMYFUNCTION("""COMPUTED_VALUE"""),"")</f>
        <v/>
      </c>
      <c r="V803" s="105" t="str">
        <f>IFERROR(__xludf.DUMMYFUNCTION("""COMPUTED_VALUE"""),"")</f>
        <v/>
      </c>
      <c r="W803" s="105" t="str">
        <f>IFERROR(__xludf.DUMMYFUNCTION("""COMPUTED_VALUE"""),"")</f>
        <v/>
      </c>
      <c r="X803" s="105" t="str">
        <f>IFERROR(__xludf.DUMMYFUNCTION("""COMPUTED_VALUE"""),"")</f>
        <v/>
      </c>
      <c r="Y803" s="105" t="str">
        <f>IFERROR(__xludf.DUMMYFUNCTION("""COMPUTED_VALUE"""),"")</f>
        <v/>
      </c>
      <c r="Z803" s="105" t="str">
        <f>IFERROR(__xludf.DUMMYFUNCTION("""COMPUTED_VALUE"""),"")</f>
        <v/>
      </c>
      <c r="AA803" s="105" t="str">
        <f>IFERROR(__xludf.DUMMYFUNCTION("""COMPUTED_VALUE"""),"")</f>
        <v/>
      </c>
      <c r="AB803" s="105" t="str">
        <f>IFERROR(__xludf.DUMMYFUNCTION("""COMPUTED_VALUE"""),"")</f>
        <v/>
      </c>
      <c r="AC803" s="105" t="str">
        <f>IFERROR(__xludf.DUMMYFUNCTION("""COMPUTED_VALUE"""),"")</f>
        <v/>
      </c>
      <c r="AD803" s="105" t="str">
        <f>IFERROR(__xludf.DUMMYFUNCTION("""COMPUTED_VALUE"""),"")</f>
        <v/>
      </c>
      <c r="AE803" s="105" t="str">
        <f>IFERROR(__xludf.DUMMYFUNCTION("""COMPUTED_VALUE"""),"")</f>
        <v/>
      </c>
      <c r="AF803" s="105" t="str">
        <f>IFERROR(__xludf.DUMMYFUNCTION("""COMPUTED_VALUE"""),"")</f>
        <v/>
      </c>
      <c r="AG803" s="105" t="str">
        <f>IFERROR(__xludf.DUMMYFUNCTION("""COMPUTED_VALUE"""),"")</f>
        <v/>
      </c>
      <c r="AH803" s="105" t="str">
        <f>IFERROR(__xludf.DUMMYFUNCTION("""COMPUTED_VALUE"""),"")</f>
        <v/>
      </c>
      <c r="AI803" s="105" t="str">
        <f>IFERROR(__xludf.DUMMYFUNCTION("""COMPUTED_VALUE"""),"")</f>
        <v/>
      </c>
      <c r="AJ803" s="105" t="str">
        <f>IFERROR(__xludf.DUMMYFUNCTION("""COMPUTED_VALUE"""),"")</f>
        <v/>
      </c>
      <c r="AK803" s="105" t="str">
        <f>IFERROR(__xludf.DUMMYFUNCTION("""COMPUTED_VALUE"""),"")</f>
        <v/>
      </c>
      <c r="AL803" s="105" t="str">
        <f>IFERROR(__xludf.DUMMYFUNCTION("""COMPUTED_VALUE"""),"")</f>
        <v/>
      </c>
      <c r="AM803" s="105" t="str">
        <f>IFERROR(__xludf.DUMMYFUNCTION("""COMPUTED_VALUE"""),"")</f>
        <v/>
      </c>
      <c r="AN803" s="105" t="str">
        <f>IFERROR(__xludf.DUMMYFUNCTION("""COMPUTED_VALUE"""),"")</f>
        <v/>
      </c>
    </row>
    <row r="804">
      <c r="A804" s="105"/>
      <c r="B804" s="105"/>
      <c r="C804" s="105"/>
      <c r="D804" s="105"/>
      <c r="E804" s="106"/>
      <c r="F804" s="205"/>
      <c r="G804" s="105"/>
      <c r="H804" s="108"/>
      <c r="I804" s="105"/>
      <c r="J804" s="108" t="str">
        <f>IFERROR(__xludf.DUMMYFUNCTION("""COMPUTED_VALUE"""),"")</f>
        <v/>
      </c>
      <c r="K804" s="105" t="str">
        <f>IFERROR(__xludf.DUMMYFUNCTION("""COMPUTED_VALUE"""),"")</f>
        <v/>
      </c>
      <c r="L804" s="105" t="str">
        <f>IFERROR(__xludf.DUMMYFUNCTION("""COMPUTED_VALUE"""),"")</f>
        <v/>
      </c>
      <c r="M804" s="105" t="str">
        <f>IFERROR(__xludf.DUMMYFUNCTION("""COMPUTED_VALUE"""),"")</f>
        <v/>
      </c>
      <c r="N804" s="105" t="str">
        <f>IFERROR(__xludf.DUMMYFUNCTION("""COMPUTED_VALUE"""),"")</f>
        <v/>
      </c>
      <c r="O804" s="105" t="str">
        <f>IFERROR(__xludf.DUMMYFUNCTION("""COMPUTED_VALUE"""),"")</f>
        <v/>
      </c>
      <c r="P804" s="105" t="str">
        <f>IFERROR(__xludf.DUMMYFUNCTION("""COMPUTED_VALUE"""),"")</f>
        <v/>
      </c>
      <c r="Q804" s="105" t="str">
        <f>IFERROR(__xludf.DUMMYFUNCTION("""COMPUTED_VALUE"""),"")</f>
        <v/>
      </c>
      <c r="R804" s="105" t="str">
        <f>IFERROR(__xludf.DUMMYFUNCTION("""COMPUTED_VALUE"""),"")</f>
        <v/>
      </c>
      <c r="S804" s="105" t="str">
        <f>IFERROR(__xludf.DUMMYFUNCTION("""COMPUTED_VALUE"""),"")</f>
        <v/>
      </c>
      <c r="T804" s="105" t="str">
        <f>IFERROR(__xludf.DUMMYFUNCTION("""COMPUTED_VALUE"""),"")</f>
        <v/>
      </c>
      <c r="U804" s="105" t="str">
        <f>IFERROR(__xludf.DUMMYFUNCTION("""COMPUTED_VALUE"""),"")</f>
        <v/>
      </c>
      <c r="V804" s="105" t="str">
        <f>IFERROR(__xludf.DUMMYFUNCTION("""COMPUTED_VALUE"""),"")</f>
        <v/>
      </c>
      <c r="W804" s="105" t="str">
        <f>IFERROR(__xludf.DUMMYFUNCTION("""COMPUTED_VALUE"""),"")</f>
        <v/>
      </c>
      <c r="X804" s="105" t="str">
        <f>IFERROR(__xludf.DUMMYFUNCTION("""COMPUTED_VALUE"""),"")</f>
        <v/>
      </c>
      <c r="Y804" s="105" t="str">
        <f>IFERROR(__xludf.DUMMYFUNCTION("""COMPUTED_VALUE"""),"")</f>
        <v/>
      </c>
      <c r="Z804" s="105" t="str">
        <f>IFERROR(__xludf.DUMMYFUNCTION("""COMPUTED_VALUE"""),"")</f>
        <v/>
      </c>
      <c r="AA804" s="105" t="str">
        <f>IFERROR(__xludf.DUMMYFUNCTION("""COMPUTED_VALUE"""),"")</f>
        <v/>
      </c>
      <c r="AB804" s="105" t="str">
        <f>IFERROR(__xludf.DUMMYFUNCTION("""COMPUTED_VALUE"""),"")</f>
        <v/>
      </c>
      <c r="AC804" s="105" t="str">
        <f>IFERROR(__xludf.DUMMYFUNCTION("""COMPUTED_VALUE"""),"")</f>
        <v/>
      </c>
      <c r="AD804" s="105" t="str">
        <f>IFERROR(__xludf.DUMMYFUNCTION("""COMPUTED_VALUE"""),"")</f>
        <v/>
      </c>
      <c r="AE804" s="105" t="str">
        <f>IFERROR(__xludf.DUMMYFUNCTION("""COMPUTED_VALUE"""),"")</f>
        <v/>
      </c>
      <c r="AF804" s="105" t="str">
        <f>IFERROR(__xludf.DUMMYFUNCTION("""COMPUTED_VALUE"""),"")</f>
        <v/>
      </c>
      <c r="AG804" s="105" t="str">
        <f>IFERROR(__xludf.DUMMYFUNCTION("""COMPUTED_VALUE"""),"")</f>
        <v/>
      </c>
      <c r="AH804" s="105" t="str">
        <f>IFERROR(__xludf.DUMMYFUNCTION("""COMPUTED_VALUE"""),"")</f>
        <v/>
      </c>
      <c r="AI804" s="105" t="str">
        <f>IFERROR(__xludf.DUMMYFUNCTION("""COMPUTED_VALUE"""),"")</f>
        <v/>
      </c>
      <c r="AJ804" s="105" t="str">
        <f>IFERROR(__xludf.DUMMYFUNCTION("""COMPUTED_VALUE"""),"")</f>
        <v/>
      </c>
      <c r="AK804" s="105" t="str">
        <f>IFERROR(__xludf.DUMMYFUNCTION("""COMPUTED_VALUE"""),"")</f>
        <v/>
      </c>
      <c r="AL804" s="105" t="str">
        <f>IFERROR(__xludf.DUMMYFUNCTION("""COMPUTED_VALUE"""),"")</f>
        <v/>
      </c>
      <c r="AM804" s="105" t="str">
        <f>IFERROR(__xludf.DUMMYFUNCTION("""COMPUTED_VALUE"""),"")</f>
        <v/>
      </c>
      <c r="AN804" s="105" t="str">
        <f>IFERROR(__xludf.DUMMYFUNCTION("""COMPUTED_VALUE"""),"")</f>
        <v/>
      </c>
    </row>
    <row r="805">
      <c r="A805" s="105"/>
      <c r="B805" s="105"/>
      <c r="C805" s="105"/>
      <c r="D805" s="105"/>
      <c r="E805" s="106"/>
      <c r="F805" s="205"/>
      <c r="G805" s="105"/>
      <c r="H805" s="108"/>
      <c r="I805" s="105"/>
      <c r="J805" s="108" t="str">
        <f>IFERROR(__xludf.DUMMYFUNCTION("""COMPUTED_VALUE"""),"")</f>
        <v/>
      </c>
      <c r="K805" s="105" t="str">
        <f>IFERROR(__xludf.DUMMYFUNCTION("""COMPUTED_VALUE"""),"")</f>
        <v/>
      </c>
      <c r="L805" s="105" t="str">
        <f>IFERROR(__xludf.DUMMYFUNCTION("""COMPUTED_VALUE"""),"")</f>
        <v/>
      </c>
      <c r="M805" s="105" t="str">
        <f>IFERROR(__xludf.DUMMYFUNCTION("""COMPUTED_VALUE"""),"")</f>
        <v/>
      </c>
      <c r="N805" s="105" t="str">
        <f>IFERROR(__xludf.DUMMYFUNCTION("""COMPUTED_VALUE"""),"")</f>
        <v/>
      </c>
      <c r="O805" s="105" t="str">
        <f>IFERROR(__xludf.DUMMYFUNCTION("""COMPUTED_VALUE"""),"")</f>
        <v/>
      </c>
      <c r="P805" s="105" t="str">
        <f>IFERROR(__xludf.DUMMYFUNCTION("""COMPUTED_VALUE"""),"")</f>
        <v/>
      </c>
      <c r="Q805" s="105" t="str">
        <f>IFERROR(__xludf.DUMMYFUNCTION("""COMPUTED_VALUE"""),"")</f>
        <v/>
      </c>
      <c r="R805" s="105" t="str">
        <f>IFERROR(__xludf.DUMMYFUNCTION("""COMPUTED_VALUE"""),"")</f>
        <v/>
      </c>
      <c r="S805" s="105" t="str">
        <f>IFERROR(__xludf.DUMMYFUNCTION("""COMPUTED_VALUE"""),"")</f>
        <v/>
      </c>
      <c r="T805" s="105" t="str">
        <f>IFERROR(__xludf.DUMMYFUNCTION("""COMPUTED_VALUE"""),"")</f>
        <v/>
      </c>
      <c r="U805" s="105" t="str">
        <f>IFERROR(__xludf.DUMMYFUNCTION("""COMPUTED_VALUE"""),"")</f>
        <v/>
      </c>
      <c r="V805" s="105" t="str">
        <f>IFERROR(__xludf.DUMMYFUNCTION("""COMPUTED_VALUE"""),"")</f>
        <v/>
      </c>
      <c r="W805" s="105" t="str">
        <f>IFERROR(__xludf.DUMMYFUNCTION("""COMPUTED_VALUE"""),"")</f>
        <v/>
      </c>
      <c r="X805" s="105" t="str">
        <f>IFERROR(__xludf.DUMMYFUNCTION("""COMPUTED_VALUE"""),"")</f>
        <v/>
      </c>
      <c r="Y805" s="105" t="str">
        <f>IFERROR(__xludf.DUMMYFUNCTION("""COMPUTED_VALUE"""),"")</f>
        <v/>
      </c>
      <c r="Z805" s="105" t="str">
        <f>IFERROR(__xludf.DUMMYFUNCTION("""COMPUTED_VALUE"""),"")</f>
        <v/>
      </c>
      <c r="AA805" s="105" t="str">
        <f>IFERROR(__xludf.DUMMYFUNCTION("""COMPUTED_VALUE"""),"")</f>
        <v/>
      </c>
      <c r="AB805" s="105" t="str">
        <f>IFERROR(__xludf.DUMMYFUNCTION("""COMPUTED_VALUE"""),"")</f>
        <v/>
      </c>
      <c r="AC805" s="105" t="str">
        <f>IFERROR(__xludf.DUMMYFUNCTION("""COMPUTED_VALUE"""),"")</f>
        <v/>
      </c>
      <c r="AD805" s="105" t="str">
        <f>IFERROR(__xludf.DUMMYFUNCTION("""COMPUTED_VALUE"""),"")</f>
        <v/>
      </c>
      <c r="AE805" s="105" t="str">
        <f>IFERROR(__xludf.DUMMYFUNCTION("""COMPUTED_VALUE"""),"")</f>
        <v/>
      </c>
      <c r="AF805" s="105" t="str">
        <f>IFERROR(__xludf.DUMMYFUNCTION("""COMPUTED_VALUE"""),"")</f>
        <v/>
      </c>
      <c r="AG805" s="105" t="str">
        <f>IFERROR(__xludf.DUMMYFUNCTION("""COMPUTED_VALUE"""),"")</f>
        <v/>
      </c>
      <c r="AH805" s="105" t="str">
        <f>IFERROR(__xludf.DUMMYFUNCTION("""COMPUTED_VALUE"""),"")</f>
        <v/>
      </c>
      <c r="AI805" s="105" t="str">
        <f>IFERROR(__xludf.DUMMYFUNCTION("""COMPUTED_VALUE"""),"")</f>
        <v/>
      </c>
      <c r="AJ805" s="105" t="str">
        <f>IFERROR(__xludf.DUMMYFUNCTION("""COMPUTED_VALUE"""),"")</f>
        <v/>
      </c>
      <c r="AK805" s="105" t="str">
        <f>IFERROR(__xludf.DUMMYFUNCTION("""COMPUTED_VALUE"""),"")</f>
        <v/>
      </c>
      <c r="AL805" s="105" t="str">
        <f>IFERROR(__xludf.DUMMYFUNCTION("""COMPUTED_VALUE"""),"")</f>
        <v/>
      </c>
      <c r="AM805" s="105" t="str">
        <f>IFERROR(__xludf.DUMMYFUNCTION("""COMPUTED_VALUE"""),"")</f>
        <v/>
      </c>
      <c r="AN805" s="105" t="str">
        <f>IFERROR(__xludf.DUMMYFUNCTION("""COMPUTED_VALUE"""),"")</f>
        <v/>
      </c>
    </row>
    <row r="806">
      <c r="A806" s="105"/>
      <c r="B806" s="105"/>
      <c r="C806" s="105"/>
      <c r="D806" s="105"/>
      <c r="E806" s="106"/>
      <c r="F806" s="205"/>
      <c r="G806" s="105"/>
      <c r="H806" s="108"/>
      <c r="I806" s="105"/>
      <c r="J806" s="108" t="str">
        <f>IFERROR(__xludf.DUMMYFUNCTION("""COMPUTED_VALUE"""),"")</f>
        <v/>
      </c>
      <c r="K806" s="105" t="str">
        <f>IFERROR(__xludf.DUMMYFUNCTION("""COMPUTED_VALUE"""),"")</f>
        <v/>
      </c>
      <c r="L806" s="105" t="str">
        <f>IFERROR(__xludf.DUMMYFUNCTION("""COMPUTED_VALUE"""),"")</f>
        <v/>
      </c>
      <c r="M806" s="105" t="str">
        <f>IFERROR(__xludf.DUMMYFUNCTION("""COMPUTED_VALUE"""),"")</f>
        <v/>
      </c>
      <c r="N806" s="105" t="str">
        <f>IFERROR(__xludf.DUMMYFUNCTION("""COMPUTED_VALUE"""),"")</f>
        <v/>
      </c>
      <c r="O806" s="105" t="str">
        <f>IFERROR(__xludf.DUMMYFUNCTION("""COMPUTED_VALUE"""),"")</f>
        <v/>
      </c>
      <c r="P806" s="105" t="str">
        <f>IFERROR(__xludf.DUMMYFUNCTION("""COMPUTED_VALUE"""),"")</f>
        <v/>
      </c>
      <c r="Q806" s="105" t="str">
        <f>IFERROR(__xludf.DUMMYFUNCTION("""COMPUTED_VALUE"""),"")</f>
        <v/>
      </c>
      <c r="R806" s="105" t="str">
        <f>IFERROR(__xludf.DUMMYFUNCTION("""COMPUTED_VALUE"""),"")</f>
        <v/>
      </c>
      <c r="S806" s="105" t="str">
        <f>IFERROR(__xludf.DUMMYFUNCTION("""COMPUTED_VALUE"""),"")</f>
        <v/>
      </c>
      <c r="T806" s="105" t="str">
        <f>IFERROR(__xludf.DUMMYFUNCTION("""COMPUTED_VALUE"""),"")</f>
        <v/>
      </c>
      <c r="U806" s="105" t="str">
        <f>IFERROR(__xludf.DUMMYFUNCTION("""COMPUTED_VALUE"""),"")</f>
        <v/>
      </c>
      <c r="V806" s="105" t="str">
        <f>IFERROR(__xludf.DUMMYFUNCTION("""COMPUTED_VALUE"""),"")</f>
        <v/>
      </c>
      <c r="W806" s="105" t="str">
        <f>IFERROR(__xludf.DUMMYFUNCTION("""COMPUTED_VALUE"""),"")</f>
        <v/>
      </c>
      <c r="X806" s="105" t="str">
        <f>IFERROR(__xludf.DUMMYFUNCTION("""COMPUTED_VALUE"""),"")</f>
        <v/>
      </c>
      <c r="Y806" s="105" t="str">
        <f>IFERROR(__xludf.DUMMYFUNCTION("""COMPUTED_VALUE"""),"")</f>
        <v/>
      </c>
      <c r="Z806" s="105" t="str">
        <f>IFERROR(__xludf.DUMMYFUNCTION("""COMPUTED_VALUE"""),"")</f>
        <v/>
      </c>
      <c r="AA806" s="105" t="str">
        <f>IFERROR(__xludf.DUMMYFUNCTION("""COMPUTED_VALUE"""),"")</f>
        <v/>
      </c>
      <c r="AB806" s="105" t="str">
        <f>IFERROR(__xludf.DUMMYFUNCTION("""COMPUTED_VALUE"""),"")</f>
        <v/>
      </c>
      <c r="AC806" s="105" t="str">
        <f>IFERROR(__xludf.DUMMYFUNCTION("""COMPUTED_VALUE"""),"")</f>
        <v/>
      </c>
      <c r="AD806" s="105" t="str">
        <f>IFERROR(__xludf.DUMMYFUNCTION("""COMPUTED_VALUE"""),"")</f>
        <v/>
      </c>
      <c r="AE806" s="105" t="str">
        <f>IFERROR(__xludf.DUMMYFUNCTION("""COMPUTED_VALUE"""),"")</f>
        <v/>
      </c>
      <c r="AF806" s="105" t="str">
        <f>IFERROR(__xludf.DUMMYFUNCTION("""COMPUTED_VALUE"""),"")</f>
        <v/>
      </c>
      <c r="AG806" s="105" t="str">
        <f>IFERROR(__xludf.DUMMYFUNCTION("""COMPUTED_VALUE"""),"")</f>
        <v/>
      </c>
      <c r="AH806" s="105" t="str">
        <f>IFERROR(__xludf.DUMMYFUNCTION("""COMPUTED_VALUE"""),"")</f>
        <v/>
      </c>
      <c r="AI806" s="105" t="str">
        <f>IFERROR(__xludf.DUMMYFUNCTION("""COMPUTED_VALUE"""),"")</f>
        <v/>
      </c>
      <c r="AJ806" s="105" t="str">
        <f>IFERROR(__xludf.DUMMYFUNCTION("""COMPUTED_VALUE"""),"")</f>
        <v/>
      </c>
      <c r="AK806" s="105" t="str">
        <f>IFERROR(__xludf.DUMMYFUNCTION("""COMPUTED_VALUE"""),"")</f>
        <v/>
      </c>
      <c r="AL806" s="105" t="str">
        <f>IFERROR(__xludf.DUMMYFUNCTION("""COMPUTED_VALUE"""),"")</f>
        <v/>
      </c>
      <c r="AM806" s="105" t="str">
        <f>IFERROR(__xludf.DUMMYFUNCTION("""COMPUTED_VALUE"""),"")</f>
        <v/>
      </c>
      <c r="AN806" s="105" t="str">
        <f>IFERROR(__xludf.DUMMYFUNCTION("""COMPUTED_VALUE"""),"")</f>
        <v/>
      </c>
    </row>
    <row r="807">
      <c r="A807" s="105"/>
      <c r="B807" s="105"/>
      <c r="C807" s="105"/>
      <c r="D807" s="105"/>
      <c r="E807" s="106"/>
      <c r="F807" s="205"/>
      <c r="G807" s="105"/>
      <c r="H807" s="108"/>
      <c r="I807" s="105"/>
      <c r="J807" s="108" t="str">
        <f>IFERROR(__xludf.DUMMYFUNCTION("""COMPUTED_VALUE"""),"")</f>
        <v/>
      </c>
      <c r="K807" s="105" t="str">
        <f>IFERROR(__xludf.DUMMYFUNCTION("""COMPUTED_VALUE"""),"")</f>
        <v/>
      </c>
      <c r="L807" s="105" t="str">
        <f>IFERROR(__xludf.DUMMYFUNCTION("""COMPUTED_VALUE"""),"")</f>
        <v/>
      </c>
      <c r="M807" s="105" t="str">
        <f>IFERROR(__xludf.DUMMYFUNCTION("""COMPUTED_VALUE"""),"")</f>
        <v/>
      </c>
      <c r="N807" s="105" t="str">
        <f>IFERROR(__xludf.DUMMYFUNCTION("""COMPUTED_VALUE"""),"")</f>
        <v/>
      </c>
      <c r="O807" s="105" t="str">
        <f>IFERROR(__xludf.DUMMYFUNCTION("""COMPUTED_VALUE"""),"")</f>
        <v/>
      </c>
      <c r="P807" s="105" t="str">
        <f>IFERROR(__xludf.DUMMYFUNCTION("""COMPUTED_VALUE"""),"")</f>
        <v/>
      </c>
      <c r="Q807" s="105" t="str">
        <f>IFERROR(__xludf.DUMMYFUNCTION("""COMPUTED_VALUE"""),"")</f>
        <v/>
      </c>
      <c r="R807" s="105" t="str">
        <f>IFERROR(__xludf.DUMMYFUNCTION("""COMPUTED_VALUE"""),"")</f>
        <v/>
      </c>
      <c r="S807" s="105" t="str">
        <f>IFERROR(__xludf.DUMMYFUNCTION("""COMPUTED_VALUE"""),"")</f>
        <v/>
      </c>
      <c r="T807" s="105" t="str">
        <f>IFERROR(__xludf.DUMMYFUNCTION("""COMPUTED_VALUE"""),"")</f>
        <v/>
      </c>
      <c r="U807" s="105" t="str">
        <f>IFERROR(__xludf.DUMMYFUNCTION("""COMPUTED_VALUE"""),"")</f>
        <v/>
      </c>
      <c r="V807" s="105" t="str">
        <f>IFERROR(__xludf.DUMMYFUNCTION("""COMPUTED_VALUE"""),"")</f>
        <v/>
      </c>
      <c r="W807" s="105" t="str">
        <f>IFERROR(__xludf.DUMMYFUNCTION("""COMPUTED_VALUE"""),"")</f>
        <v/>
      </c>
      <c r="X807" s="105" t="str">
        <f>IFERROR(__xludf.DUMMYFUNCTION("""COMPUTED_VALUE"""),"")</f>
        <v/>
      </c>
      <c r="Y807" s="105" t="str">
        <f>IFERROR(__xludf.DUMMYFUNCTION("""COMPUTED_VALUE"""),"")</f>
        <v/>
      </c>
      <c r="Z807" s="105" t="str">
        <f>IFERROR(__xludf.DUMMYFUNCTION("""COMPUTED_VALUE"""),"")</f>
        <v/>
      </c>
      <c r="AA807" s="105" t="str">
        <f>IFERROR(__xludf.DUMMYFUNCTION("""COMPUTED_VALUE"""),"")</f>
        <v/>
      </c>
      <c r="AB807" s="105" t="str">
        <f>IFERROR(__xludf.DUMMYFUNCTION("""COMPUTED_VALUE"""),"")</f>
        <v/>
      </c>
      <c r="AC807" s="105" t="str">
        <f>IFERROR(__xludf.DUMMYFUNCTION("""COMPUTED_VALUE"""),"")</f>
        <v/>
      </c>
      <c r="AD807" s="105" t="str">
        <f>IFERROR(__xludf.DUMMYFUNCTION("""COMPUTED_VALUE"""),"")</f>
        <v/>
      </c>
      <c r="AE807" s="105" t="str">
        <f>IFERROR(__xludf.DUMMYFUNCTION("""COMPUTED_VALUE"""),"")</f>
        <v/>
      </c>
      <c r="AF807" s="105" t="str">
        <f>IFERROR(__xludf.DUMMYFUNCTION("""COMPUTED_VALUE"""),"")</f>
        <v/>
      </c>
      <c r="AG807" s="105" t="str">
        <f>IFERROR(__xludf.DUMMYFUNCTION("""COMPUTED_VALUE"""),"")</f>
        <v/>
      </c>
      <c r="AH807" s="105" t="str">
        <f>IFERROR(__xludf.DUMMYFUNCTION("""COMPUTED_VALUE"""),"")</f>
        <v/>
      </c>
      <c r="AI807" s="105" t="str">
        <f>IFERROR(__xludf.DUMMYFUNCTION("""COMPUTED_VALUE"""),"")</f>
        <v/>
      </c>
      <c r="AJ807" s="105" t="str">
        <f>IFERROR(__xludf.DUMMYFUNCTION("""COMPUTED_VALUE"""),"")</f>
        <v/>
      </c>
      <c r="AK807" s="105" t="str">
        <f>IFERROR(__xludf.DUMMYFUNCTION("""COMPUTED_VALUE"""),"")</f>
        <v/>
      </c>
      <c r="AL807" s="105" t="str">
        <f>IFERROR(__xludf.DUMMYFUNCTION("""COMPUTED_VALUE"""),"")</f>
        <v/>
      </c>
      <c r="AM807" s="105" t="str">
        <f>IFERROR(__xludf.DUMMYFUNCTION("""COMPUTED_VALUE"""),"")</f>
        <v/>
      </c>
      <c r="AN807" s="105" t="str">
        <f>IFERROR(__xludf.DUMMYFUNCTION("""COMPUTED_VALUE"""),"")</f>
        <v/>
      </c>
    </row>
    <row r="808">
      <c r="A808" s="105"/>
      <c r="B808" s="105"/>
      <c r="C808" s="105"/>
      <c r="D808" s="105"/>
      <c r="E808" s="106"/>
      <c r="F808" s="205"/>
      <c r="G808" s="105"/>
      <c r="H808" s="108"/>
      <c r="I808" s="105"/>
      <c r="J808" s="108" t="str">
        <f>IFERROR(__xludf.DUMMYFUNCTION("""COMPUTED_VALUE"""),"")</f>
        <v/>
      </c>
      <c r="K808" s="105" t="str">
        <f>IFERROR(__xludf.DUMMYFUNCTION("""COMPUTED_VALUE"""),"")</f>
        <v/>
      </c>
      <c r="L808" s="105" t="str">
        <f>IFERROR(__xludf.DUMMYFUNCTION("""COMPUTED_VALUE"""),"")</f>
        <v/>
      </c>
      <c r="M808" s="105" t="str">
        <f>IFERROR(__xludf.DUMMYFUNCTION("""COMPUTED_VALUE"""),"")</f>
        <v/>
      </c>
      <c r="N808" s="105" t="str">
        <f>IFERROR(__xludf.DUMMYFUNCTION("""COMPUTED_VALUE"""),"")</f>
        <v/>
      </c>
      <c r="O808" s="105" t="str">
        <f>IFERROR(__xludf.DUMMYFUNCTION("""COMPUTED_VALUE"""),"")</f>
        <v/>
      </c>
      <c r="P808" s="105" t="str">
        <f>IFERROR(__xludf.DUMMYFUNCTION("""COMPUTED_VALUE"""),"")</f>
        <v/>
      </c>
      <c r="Q808" s="105" t="str">
        <f>IFERROR(__xludf.DUMMYFUNCTION("""COMPUTED_VALUE"""),"")</f>
        <v/>
      </c>
      <c r="R808" s="105" t="str">
        <f>IFERROR(__xludf.DUMMYFUNCTION("""COMPUTED_VALUE"""),"")</f>
        <v/>
      </c>
      <c r="S808" s="105" t="str">
        <f>IFERROR(__xludf.DUMMYFUNCTION("""COMPUTED_VALUE"""),"")</f>
        <v/>
      </c>
      <c r="T808" s="105" t="str">
        <f>IFERROR(__xludf.DUMMYFUNCTION("""COMPUTED_VALUE"""),"")</f>
        <v/>
      </c>
      <c r="U808" s="105" t="str">
        <f>IFERROR(__xludf.DUMMYFUNCTION("""COMPUTED_VALUE"""),"")</f>
        <v/>
      </c>
      <c r="V808" s="105" t="str">
        <f>IFERROR(__xludf.DUMMYFUNCTION("""COMPUTED_VALUE"""),"")</f>
        <v/>
      </c>
      <c r="W808" s="105" t="str">
        <f>IFERROR(__xludf.DUMMYFUNCTION("""COMPUTED_VALUE"""),"")</f>
        <v/>
      </c>
      <c r="X808" s="105" t="str">
        <f>IFERROR(__xludf.DUMMYFUNCTION("""COMPUTED_VALUE"""),"")</f>
        <v/>
      </c>
      <c r="Y808" s="105" t="str">
        <f>IFERROR(__xludf.DUMMYFUNCTION("""COMPUTED_VALUE"""),"")</f>
        <v/>
      </c>
      <c r="Z808" s="105" t="str">
        <f>IFERROR(__xludf.DUMMYFUNCTION("""COMPUTED_VALUE"""),"")</f>
        <v/>
      </c>
      <c r="AA808" s="105" t="str">
        <f>IFERROR(__xludf.DUMMYFUNCTION("""COMPUTED_VALUE"""),"")</f>
        <v/>
      </c>
      <c r="AB808" s="105" t="str">
        <f>IFERROR(__xludf.DUMMYFUNCTION("""COMPUTED_VALUE"""),"")</f>
        <v/>
      </c>
      <c r="AC808" s="105" t="str">
        <f>IFERROR(__xludf.DUMMYFUNCTION("""COMPUTED_VALUE"""),"")</f>
        <v/>
      </c>
      <c r="AD808" s="105" t="str">
        <f>IFERROR(__xludf.DUMMYFUNCTION("""COMPUTED_VALUE"""),"")</f>
        <v/>
      </c>
      <c r="AE808" s="105" t="str">
        <f>IFERROR(__xludf.DUMMYFUNCTION("""COMPUTED_VALUE"""),"")</f>
        <v/>
      </c>
      <c r="AF808" s="105" t="str">
        <f>IFERROR(__xludf.DUMMYFUNCTION("""COMPUTED_VALUE"""),"")</f>
        <v/>
      </c>
      <c r="AG808" s="105" t="str">
        <f>IFERROR(__xludf.DUMMYFUNCTION("""COMPUTED_VALUE"""),"")</f>
        <v/>
      </c>
      <c r="AH808" s="105" t="str">
        <f>IFERROR(__xludf.DUMMYFUNCTION("""COMPUTED_VALUE"""),"")</f>
        <v/>
      </c>
      <c r="AI808" s="105" t="str">
        <f>IFERROR(__xludf.DUMMYFUNCTION("""COMPUTED_VALUE"""),"")</f>
        <v/>
      </c>
      <c r="AJ808" s="105" t="str">
        <f>IFERROR(__xludf.DUMMYFUNCTION("""COMPUTED_VALUE"""),"")</f>
        <v/>
      </c>
      <c r="AK808" s="105" t="str">
        <f>IFERROR(__xludf.DUMMYFUNCTION("""COMPUTED_VALUE"""),"")</f>
        <v/>
      </c>
      <c r="AL808" s="105" t="str">
        <f>IFERROR(__xludf.DUMMYFUNCTION("""COMPUTED_VALUE"""),"")</f>
        <v/>
      </c>
      <c r="AM808" s="105" t="str">
        <f>IFERROR(__xludf.DUMMYFUNCTION("""COMPUTED_VALUE"""),"")</f>
        <v/>
      </c>
      <c r="AN808" s="105" t="str">
        <f>IFERROR(__xludf.DUMMYFUNCTION("""COMPUTED_VALUE"""),"")</f>
        <v/>
      </c>
    </row>
    <row r="809">
      <c r="A809" s="105"/>
      <c r="B809" s="105"/>
      <c r="C809" s="105"/>
      <c r="D809" s="105"/>
      <c r="E809" s="106"/>
      <c r="F809" s="205"/>
      <c r="G809" s="105"/>
      <c r="H809" s="108"/>
      <c r="I809" s="105"/>
      <c r="J809" s="108" t="str">
        <f>IFERROR(__xludf.DUMMYFUNCTION("""COMPUTED_VALUE"""),"")</f>
        <v/>
      </c>
      <c r="K809" s="105" t="str">
        <f>IFERROR(__xludf.DUMMYFUNCTION("""COMPUTED_VALUE"""),"")</f>
        <v/>
      </c>
      <c r="L809" s="105" t="str">
        <f>IFERROR(__xludf.DUMMYFUNCTION("""COMPUTED_VALUE"""),"")</f>
        <v/>
      </c>
      <c r="M809" s="105" t="str">
        <f>IFERROR(__xludf.DUMMYFUNCTION("""COMPUTED_VALUE"""),"")</f>
        <v/>
      </c>
      <c r="N809" s="105" t="str">
        <f>IFERROR(__xludf.DUMMYFUNCTION("""COMPUTED_VALUE"""),"")</f>
        <v/>
      </c>
      <c r="O809" s="105" t="str">
        <f>IFERROR(__xludf.DUMMYFUNCTION("""COMPUTED_VALUE"""),"")</f>
        <v/>
      </c>
      <c r="P809" s="105" t="str">
        <f>IFERROR(__xludf.DUMMYFUNCTION("""COMPUTED_VALUE"""),"")</f>
        <v/>
      </c>
      <c r="Q809" s="105" t="str">
        <f>IFERROR(__xludf.DUMMYFUNCTION("""COMPUTED_VALUE"""),"")</f>
        <v/>
      </c>
      <c r="R809" s="105" t="str">
        <f>IFERROR(__xludf.DUMMYFUNCTION("""COMPUTED_VALUE"""),"")</f>
        <v/>
      </c>
      <c r="S809" s="105" t="str">
        <f>IFERROR(__xludf.DUMMYFUNCTION("""COMPUTED_VALUE"""),"")</f>
        <v/>
      </c>
      <c r="T809" s="105" t="str">
        <f>IFERROR(__xludf.DUMMYFUNCTION("""COMPUTED_VALUE"""),"")</f>
        <v/>
      </c>
      <c r="U809" s="105" t="str">
        <f>IFERROR(__xludf.DUMMYFUNCTION("""COMPUTED_VALUE"""),"")</f>
        <v/>
      </c>
      <c r="V809" s="105" t="str">
        <f>IFERROR(__xludf.DUMMYFUNCTION("""COMPUTED_VALUE"""),"")</f>
        <v/>
      </c>
      <c r="W809" s="105" t="str">
        <f>IFERROR(__xludf.DUMMYFUNCTION("""COMPUTED_VALUE"""),"")</f>
        <v/>
      </c>
      <c r="X809" s="105" t="str">
        <f>IFERROR(__xludf.DUMMYFUNCTION("""COMPUTED_VALUE"""),"")</f>
        <v/>
      </c>
      <c r="Y809" s="105" t="str">
        <f>IFERROR(__xludf.DUMMYFUNCTION("""COMPUTED_VALUE"""),"")</f>
        <v/>
      </c>
      <c r="Z809" s="105" t="str">
        <f>IFERROR(__xludf.DUMMYFUNCTION("""COMPUTED_VALUE"""),"")</f>
        <v/>
      </c>
      <c r="AA809" s="105" t="str">
        <f>IFERROR(__xludf.DUMMYFUNCTION("""COMPUTED_VALUE"""),"")</f>
        <v/>
      </c>
      <c r="AB809" s="105" t="str">
        <f>IFERROR(__xludf.DUMMYFUNCTION("""COMPUTED_VALUE"""),"")</f>
        <v/>
      </c>
      <c r="AC809" s="105" t="str">
        <f>IFERROR(__xludf.DUMMYFUNCTION("""COMPUTED_VALUE"""),"")</f>
        <v/>
      </c>
      <c r="AD809" s="105" t="str">
        <f>IFERROR(__xludf.DUMMYFUNCTION("""COMPUTED_VALUE"""),"")</f>
        <v/>
      </c>
      <c r="AE809" s="105" t="str">
        <f>IFERROR(__xludf.DUMMYFUNCTION("""COMPUTED_VALUE"""),"")</f>
        <v/>
      </c>
      <c r="AF809" s="105" t="str">
        <f>IFERROR(__xludf.DUMMYFUNCTION("""COMPUTED_VALUE"""),"")</f>
        <v/>
      </c>
      <c r="AG809" s="105" t="str">
        <f>IFERROR(__xludf.DUMMYFUNCTION("""COMPUTED_VALUE"""),"")</f>
        <v/>
      </c>
      <c r="AH809" s="105" t="str">
        <f>IFERROR(__xludf.DUMMYFUNCTION("""COMPUTED_VALUE"""),"")</f>
        <v/>
      </c>
      <c r="AI809" s="105" t="str">
        <f>IFERROR(__xludf.DUMMYFUNCTION("""COMPUTED_VALUE"""),"")</f>
        <v/>
      </c>
      <c r="AJ809" s="105" t="str">
        <f>IFERROR(__xludf.DUMMYFUNCTION("""COMPUTED_VALUE"""),"")</f>
        <v/>
      </c>
      <c r="AK809" s="105" t="str">
        <f>IFERROR(__xludf.DUMMYFUNCTION("""COMPUTED_VALUE"""),"")</f>
        <v/>
      </c>
      <c r="AL809" s="105" t="str">
        <f>IFERROR(__xludf.DUMMYFUNCTION("""COMPUTED_VALUE"""),"")</f>
        <v/>
      </c>
      <c r="AM809" s="105" t="str">
        <f>IFERROR(__xludf.DUMMYFUNCTION("""COMPUTED_VALUE"""),"")</f>
        <v/>
      </c>
      <c r="AN809" s="105" t="str">
        <f>IFERROR(__xludf.DUMMYFUNCTION("""COMPUTED_VALUE"""),"")</f>
        <v/>
      </c>
    </row>
    <row r="810">
      <c r="A810" s="105"/>
      <c r="B810" s="105"/>
      <c r="C810" s="105"/>
      <c r="D810" s="105"/>
      <c r="E810" s="106"/>
      <c r="F810" s="205"/>
      <c r="G810" s="105"/>
      <c r="H810" s="108"/>
      <c r="I810" s="105"/>
      <c r="J810" s="108" t="str">
        <f>IFERROR(__xludf.DUMMYFUNCTION("""COMPUTED_VALUE"""),"")</f>
        <v/>
      </c>
      <c r="K810" s="105" t="str">
        <f>IFERROR(__xludf.DUMMYFUNCTION("""COMPUTED_VALUE"""),"")</f>
        <v/>
      </c>
      <c r="L810" s="105" t="str">
        <f>IFERROR(__xludf.DUMMYFUNCTION("""COMPUTED_VALUE"""),"")</f>
        <v/>
      </c>
      <c r="M810" s="105" t="str">
        <f>IFERROR(__xludf.DUMMYFUNCTION("""COMPUTED_VALUE"""),"")</f>
        <v/>
      </c>
      <c r="N810" s="105" t="str">
        <f>IFERROR(__xludf.DUMMYFUNCTION("""COMPUTED_VALUE"""),"")</f>
        <v/>
      </c>
      <c r="O810" s="105" t="str">
        <f>IFERROR(__xludf.DUMMYFUNCTION("""COMPUTED_VALUE"""),"")</f>
        <v/>
      </c>
      <c r="P810" s="105" t="str">
        <f>IFERROR(__xludf.DUMMYFUNCTION("""COMPUTED_VALUE"""),"")</f>
        <v/>
      </c>
      <c r="Q810" s="105" t="str">
        <f>IFERROR(__xludf.DUMMYFUNCTION("""COMPUTED_VALUE"""),"")</f>
        <v/>
      </c>
      <c r="R810" s="105" t="str">
        <f>IFERROR(__xludf.DUMMYFUNCTION("""COMPUTED_VALUE"""),"")</f>
        <v/>
      </c>
      <c r="S810" s="105" t="str">
        <f>IFERROR(__xludf.DUMMYFUNCTION("""COMPUTED_VALUE"""),"")</f>
        <v/>
      </c>
      <c r="T810" s="105" t="str">
        <f>IFERROR(__xludf.DUMMYFUNCTION("""COMPUTED_VALUE"""),"")</f>
        <v/>
      </c>
      <c r="U810" s="105" t="str">
        <f>IFERROR(__xludf.DUMMYFUNCTION("""COMPUTED_VALUE"""),"")</f>
        <v/>
      </c>
      <c r="V810" s="105" t="str">
        <f>IFERROR(__xludf.DUMMYFUNCTION("""COMPUTED_VALUE"""),"")</f>
        <v/>
      </c>
      <c r="W810" s="105" t="str">
        <f>IFERROR(__xludf.DUMMYFUNCTION("""COMPUTED_VALUE"""),"")</f>
        <v/>
      </c>
      <c r="X810" s="105" t="str">
        <f>IFERROR(__xludf.DUMMYFUNCTION("""COMPUTED_VALUE"""),"")</f>
        <v/>
      </c>
      <c r="Y810" s="105" t="str">
        <f>IFERROR(__xludf.DUMMYFUNCTION("""COMPUTED_VALUE"""),"")</f>
        <v/>
      </c>
      <c r="Z810" s="105" t="str">
        <f>IFERROR(__xludf.DUMMYFUNCTION("""COMPUTED_VALUE"""),"")</f>
        <v/>
      </c>
      <c r="AA810" s="105" t="str">
        <f>IFERROR(__xludf.DUMMYFUNCTION("""COMPUTED_VALUE"""),"")</f>
        <v/>
      </c>
      <c r="AB810" s="105" t="str">
        <f>IFERROR(__xludf.DUMMYFUNCTION("""COMPUTED_VALUE"""),"")</f>
        <v/>
      </c>
      <c r="AC810" s="105" t="str">
        <f>IFERROR(__xludf.DUMMYFUNCTION("""COMPUTED_VALUE"""),"")</f>
        <v/>
      </c>
      <c r="AD810" s="105" t="str">
        <f>IFERROR(__xludf.DUMMYFUNCTION("""COMPUTED_VALUE"""),"")</f>
        <v/>
      </c>
      <c r="AE810" s="105" t="str">
        <f>IFERROR(__xludf.DUMMYFUNCTION("""COMPUTED_VALUE"""),"")</f>
        <v/>
      </c>
      <c r="AF810" s="105" t="str">
        <f>IFERROR(__xludf.DUMMYFUNCTION("""COMPUTED_VALUE"""),"")</f>
        <v/>
      </c>
      <c r="AG810" s="105" t="str">
        <f>IFERROR(__xludf.DUMMYFUNCTION("""COMPUTED_VALUE"""),"")</f>
        <v/>
      </c>
      <c r="AH810" s="105" t="str">
        <f>IFERROR(__xludf.DUMMYFUNCTION("""COMPUTED_VALUE"""),"")</f>
        <v/>
      </c>
      <c r="AI810" s="105" t="str">
        <f>IFERROR(__xludf.DUMMYFUNCTION("""COMPUTED_VALUE"""),"")</f>
        <v/>
      </c>
      <c r="AJ810" s="105" t="str">
        <f>IFERROR(__xludf.DUMMYFUNCTION("""COMPUTED_VALUE"""),"")</f>
        <v/>
      </c>
      <c r="AK810" s="105" t="str">
        <f>IFERROR(__xludf.DUMMYFUNCTION("""COMPUTED_VALUE"""),"")</f>
        <v/>
      </c>
      <c r="AL810" s="105" t="str">
        <f>IFERROR(__xludf.DUMMYFUNCTION("""COMPUTED_VALUE"""),"")</f>
        <v/>
      </c>
      <c r="AM810" s="105" t="str">
        <f>IFERROR(__xludf.DUMMYFUNCTION("""COMPUTED_VALUE"""),"")</f>
        <v/>
      </c>
      <c r="AN810" s="105" t="str">
        <f>IFERROR(__xludf.DUMMYFUNCTION("""COMPUTED_VALUE"""),"")</f>
        <v/>
      </c>
    </row>
    <row r="811">
      <c r="A811" s="105"/>
      <c r="B811" s="105"/>
      <c r="C811" s="105"/>
      <c r="D811" s="105"/>
      <c r="E811" s="106"/>
      <c r="F811" s="205"/>
      <c r="G811" s="105"/>
      <c r="H811" s="108"/>
      <c r="I811" s="105"/>
      <c r="J811" s="108" t="str">
        <f>IFERROR(__xludf.DUMMYFUNCTION("""COMPUTED_VALUE"""),"")</f>
        <v/>
      </c>
      <c r="K811" s="105" t="str">
        <f>IFERROR(__xludf.DUMMYFUNCTION("""COMPUTED_VALUE"""),"")</f>
        <v/>
      </c>
      <c r="L811" s="105" t="str">
        <f>IFERROR(__xludf.DUMMYFUNCTION("""COMPUTED_VALUE"""),"")</f>
        <v/>
      </c>
      <c r="M811" s="105" t="str">
        <f>IFERROR(__xludf.DUMMYFUNCTION("""COMPUTED_VALUE"""),"")</f>
        <v/>
      </c>
      <c r="N811" s="105" t="str">
        <f>IFERROR(__xludf.DUMMYFUNCTION("""COMPUTED_VALUE"""),"")</f>
        <v/>
      </c>
      <c r="O811" s="105" t="str">
        <f>IFERROR(__xludf.DUMMYFUNCTION("""COMPUTED_VALUE"""),"")</f>
        <v/>
      </c>
      <c r="P811" s="105" t="str">
        <f>IFERROR(__xludf.DUMMYFUNCTION("""COMPUTED_VALUE"""),"")</f>
        <v/>
      </c>
      <c r="Q811" s="105" t="str">
        <f>IFERROR(__xludf.DUMMYFUNCTION("""COMPUTED_VALUE"""),"")</f>
        <v/>
      </c>
      <c r="R811" s="105" t="str">
        <f>IFERROR(__xludf.DUMMYFUNCTION("""COMPUTED_VALUE"""),"")</f>
        <v/>
      </c>
      <c r="S811" s="105" t="str">
        <f>IFERROR(__xludf.DUMMYFUNCTION("""COMPUTED_VALUE"""),"")</f>
        <v/>
      </c>
      <c r="T811" s="105" t="str">
        <f>IFERROR(__xludf.DUMMYFUNCTION("""COMPUTED_VALUE"""),"")</f>
        <v/>
      </c>
      <c r="U811" s="105" t="str">
        <f>IFERROR(__xludf.DUMMYFUNCTION("""COMPUTED_VALUE"""),"")</f>
        <v/>
      </c>
      <c r="V811" s="105" t="str">
        <f>IFERROR(__xludf.DUMMYFUNCTION("""COMPUTED_VALUE"""),"")</f>
        <v/>
      </c>
      <c r="W811" s="105" t="str">
        <f>IFERROR(__xludf.DUMMYFUNCTION("""COMPUTED_VALUE"""),"")</f>
        <v/>
      </c>
      <c r="X811" s="105" t="str">
        <f>IFERROR(__xludf.DUMMYFUNCTION("""COMPUTED_VALUE"""),"")</f>
        <v/>
      </c>
      <c r="Y811" s="105" t="str">
        <f>IFERROR(__xludf.DUMMYFUNCTION("""COMPUTED_VALUE"""),"")</f>
        <v/>
      </c>
      <c r="Z811" s="105" t="str">
        <f>IFERROR(__xludf.DUMMYFUNCTION("""COMPUTED_VALUE"""),"")</f>
        <v/>
      </c>
      <c r="AA811" s="105" t="str">
        <f>IFERROR(__xludf.DUMMYFUNCTION("""COMPUTED_VALUE"""),"")</f>
        <v/>
      </c>
      <c r="AB811" s="105" t="str">
        <f>IFERROR(__xludf.DUMMYFUNCTION("""COMPUTED_VALUE"""),"")</f>
        <v/>
      </c>
      <c r="AC811" s="105" t="str">
        <f>IFERROR(__xludf.DUMMYFUNCTION("""COMPUTED_VALUE"""),"")</f>
        <v/>
      </c>
      <c r="AD811" s="105" t="str">
        <f>IFERROR(__xludf.DUMMYFUNCTION("""COMPUTED_VALUE"""),"")</f>
        <v/>
      </c>
      <c r="AE811" s="105" t="str">
        <f>IFERROR(__xludf.DUMMYFUNCTION("""COMPUTED_VALUE"""),"")</f>
        <v/>
      </c>
      <c r="AF811" s="105" t="str">
        <f>IFERROR(__xludf.DUMMYFUNCTION("""COMPUTED_VALUE"""),"")</f>
        <v/>
      </c>
      <c r="AG811" s="105" t="str">
        <f>IFERROR(__xludf.DUMMYFUNCTION("""COMPUTED_VALUE"""),"")</f>
        <v/>
      </c>
      <c r="AH811" s="105" t="str">
        <f>IFERROR(__xludf.DUMMYFUNCTION("""COMPUTED_VALUE"""),"")</f>
        <v/>
      </c>
      <c r="AI811" s="105" t="str">
        <f>IFERROR(__xludf.DUMMYFUNCTION("""COMPUTED_VALUE"""),"")</f>
        <v/>
      </c>
      <c r="AJ811" s="105" t="str">
        <f>IFERROR(__xludf.DUMMYFUNCTION("""COMPUTED_VALUE"""),"")</f>
        <v/>
      </c>
      <c r="AK811" s="105" t="str">
        <f>IFERROR(__xludf.DUMMYFUNCTION("""COMPUTED_VALUE"""),"")</f>
        <v/>
      </c>
      <c r="AL811" s="105" t="str">
        <f>IFERROR(__xludf.DUMMYFUNCTION("""COMPUTED_VALUE"""),"")</f>
        <v/>
      </c>
      <c r="AM811" s="105" t="str">
        <f>IFERROR(__xludf.DUMMYFUNCTION("""COMPUTED_VALUE"""),"")</f>
        <v/>
      </c>
      <c r="AN811" s="105" t="str">
        <f>IFERROR(__xludf.DUMMYFUNCTION("""COMPUTED_VALUE"""),"")</f>
        <v/>
      </c>
    </row>
    <row r="812">
      <c r="A812" s="105"/>
      <c r="B812" s="105"/>
      <c r="C812" s="105"/>
      <c r="D812" s="105"/>
      <c r="E812" s="106"/>
      <c r="F812" s="205"/>
      <c r="G812" s="105"/>
      <c r="H812" s="108"/>
      <c r="I812" s="105"/>
      <c r="J812" s="108" t="str">
        <f>IFERROR(__xludf.DUMMYFUNCTION("""COMPUTED_VALUE"""),"")</f>
        <v/>
      </c>
      <c r="K812" s="105" t="str">
        <f>IFERROR(__xludf.DUMMYFUNCTION("""COMPUTED_VALUE"""),"")</f>
        <v/>
      </c>
      <c r="L812" s="105" t="str">
        <f>IFERROR(__xludf.DUMMYFUNCTION("""COMPUTED_VALUE"""),"")</f>
        <v/>
      </c>
      <c r="M812" s="105" t="str">
        <f>IFERROR(__xludf.DUMMYFUNCTION("""COMPUTED_VALUE"""),"")</f>
        <v/>
      </c>
      <c r="N812" s="105" t="str">
        <f>IFERROR(__xludf.DUMMYFUNCTION("""COMPUTED_VALUE"""),"")</f>
        <v/>
      </c>
      <c r="O812" s="105" t="str">
        <f>IFERROR(__xludf.DUMMYFUNCTION("""COMPUTED_VALUE"""),"")</f>
        <v/>
      </c>
      <c r="P812" s="105" t="str">
        <f>IFERROR(__xludf.DUMMYFUNCTION("""COMPUTED_VALUE"""),"")</f>
        <v/>
      </c>
      <c r="Q812" s="105" t="str">
        <f>IFERROR(__xludf.DUMMYFUNCTION("""COMPUTED_VALUE"""),"")</f>
        <v/>
      </c>
      <c r="R812" s="105" t="str">
        <f>IFERROR(__xludf.DUMMYFUNCTION("""COMPUTED_VALUE"""),"")</f>
        <v/>
      </c>
      <c r="S812" s="105" t="str">
        <f>IFERROR(__xludf.DUMMYFUNCTION("""COMPUTED_VALUE"""),"")</f>
        <v/>
      </c>
      <c r="T812" s="105" t="str">
        <f>IFERROR(__xludf.DUMMYFUNCTION("""COMPUTED_VALUE"""),"")</f>
        <v/>
      </c>
      <c r="U812" s="105" t="str">
        <f>IFERROR(__xludf.DUMMYFUNCTION("""COMPUTED_VALUE"""),"")</f>
        <v/>
      </c>
      <c r="V812" s="105" t="str">
        <f>IFERROR(__xludf.DUMMYFUNCTION("""COMPUTED_VALUE"""),"")</f>
        <v/>
      </c>
      <c r="W812" s="105" t="str">
        <f>IFERROR(__xludf.DUMMYFUNCTION("""COMPUTED_VALUE"""),"")</f>
        <v/>
      </c>
      <c r="X812" s="105" t="str">
        <f>IFERROR(__xludf.DUMMYFUNCTION("""COMPUTED_VALUE"""),"")</f>
        <v/>
      </c>
      <c r="Y812" s="105" t="str">
        <f>IFERROR(__xludf.DUMMYFUNCTION("""COMPUTED_VALUE"""),"")</f>
        <v/>
      </c>
      <c r="Z812" s="105" t="str">
        <f>IFERROR(__xludf.DUMMYFUNCTION("""COMPUTED_VALUE"""),"")</f>
        <v/>
      </c>
      <c r="AA812" s="105" t="str">
        <f>IFERROR(__xludf.DUMMYFUNCTION("""COMPUTED_VALUE"""),"")</f>
        <v/>
      </c>
      <c r="AB812" s="105" t="str">
        <f>IFERROR(__xludf.DUMMYFUNCTION("""COMPUTED_VALUE"""),"")</f>
        <v/>
      </c>
      <c r="AC812" s="105" t="str">
        <f>IFERROR(__xludf.DUMMYFUNCTION("""COMPUTED_VALUE"""),"")</f>
        <v/>
      </c>
      <c r="AD812" s="105" t="str">
        <f>IFERROR(__xludf.DUMMYFUNCTION("""COMPUTED_VALUE"""),"")</f>
        <v/>
      </c>
      <c r="AE812" s="105" t="str">
        <f>IFERROR(__xludf.DUMMYFUNCTION("""COMPUTED_VALUE"""),"")</f>
        <v/>
      </c>
      <c r="AF812" s="105" t="str">
        <f>IFERROR(__xludf.DUMMYFUNCTION("""COMPUTED_VALUE"""),"")</f>
        <v/>
      </c>
      <c r="AG812" s="105" t="str">
        <f>IFERROR(__xludf.DUMMYFUNCTION("""COMPUTED_VALUE"""),"")</f>
        <v/>
      </c>
      <c r="AH812" s="105" t="str">
        <f>IFERROR(__xludf.DUMMYFUNCTION("""COMPUTED_VALUE"""),"")</f>
        <v/>
      </c>
      <c r="AI812" s="105" t="str">
        <f>IFERROR(__xludf.DUMMYFUNCTION("""COMPUTED_VALUE"""),"")</f>
        <v/>
      </c>
      <c r="AJ812" s="105" t="str">
        <f>IFERROR(__xludf.DUMMYFUNCTION("""COMPUTED_VALUE"""),"")</f>
        <v/>
      </c>
      <c r="AK812" s="105" t="str">
        <f>IFERROR(__xludf.DUMMYFUNCTION("""COMPUTED_VALUE"""),"")</f>
        <v/>
      </c>
      <c r="AL812" s="105" t="str">
        <f>IFERROR(__xludf.DUMMYFUNCTION("""COMPUTED_VALUE"""),"")</f>
        <v/>
      </c>
      <c r="AM812" s="105" t="str">
        <f>IFERROR(__xludf.DUMMYFUNCTION("""COMPUTED_VALUE"""),"")</f>
        <v/>
      </c>
      <c r="AN812" s="105" t="str">
        <f>IFERROR(__xludf.DUMMYFUNCTION("""COMPUTED_VALUE"""),"")</f>
        <v/>
      </c>
    </row>
    <row r="813">
      <c r="A813" s="105"/>
      <c r="B813" s="105"/>
      <c r="C813" s="105"/>
      <c r="D813" s="105"/>
      <c r="E813" s="106"/>
      <c r="F813" s="205"/>
      <c r="G813" s="105"/>
      <c r="H813" s="108"/>
      <c r="I813" s="105"/>
      <c r="J813" s="108" t="str">
        <f>IFERROR(__xludf.DUMMYFUNCTION("""COMPUTED_VALUE"""),"")</f>
        <v/>
      </c>
      <c r="K813" s="105" t="str">
        <f>IFERROR(__xludf.DUMMYFUNCTION("""COMPUTED_VALUE"""),"")</f>
        <v/>
      </c>
      <c r="L813" s="105" t="str">
        <f>IFERROR(__xludf.DUMMYFUNCTION("""COMPUTED_VALUE"""),"")</f>
        <v/>
      </c>
      <c r="M813" s="105" t="str">
        <f>IFERROR(__xludf.DUMMYFUNCTION("""COMPUTED_VALUE"""),"")</f>
        <v/>
      </c>
      <c r="N813" s="105" t="str">
        <f>IFERROR(__xludf.DUMMYFUNCTION("""COMPUTED_VALUE"""),"")</f>
        <v/>
      </c>
      <c r="O813" s="105" t="str">
        <f>IFERROR(__xludf.DUMMYFUNCTION("""COMPUTED_VALUE"""),"")</f>
        <v/>
      </c>
      <c r="P813" s="105" t="str">
        <f>IFERROR(__xludf.DUMMYFUNCTION("""COMPUTED_VALUE"""),"")</f>
        <v/>
      </c>
      <c r="Q813" s="105" t="str">
        <f>IFERROR(__xludf.DUMMYFUNCTION("""COMPUTED_VALUE"""),"")</f>
        <v/>
      </c>
      <c r="R813" s="105" t="str">
        <f>IFERROR(__xludf.DUMMYFUNCTION("""COMPUTED_VALUE"""),"")</f>
        <v/>
      </c>
      <c r="S813" s="105" t="str">
        <f>IFERROR(__xludf.DUMMYFUNCTION("""COMPUTED_VALUE"""),"")</f>
        <v/>
      </c>
      <c r="T813" s="105" t="str">
        <f>IFERROR(__xludf.DUMMYFUNCTION("""COMPUTED_VALUE"""),"")</f>
        <v/>
      </c>
      <c r="U813" s="105" t="str">
        <f>IFERROR(__xludf.DUMMYFUNCTION("""COMPUTED_VALUE"""),"")</f>
        <v/>
      </c>
      <c r="V813" s="105" t="str">
        <f>IFERROR(__xludf.DUMMYFUNCTION("""COMPUTED_VALUE"""),"")</f>
        <v/>
      </c>
      <c r="W813" s="105" t="str">
        <f>IFERROR(__xludf.DUMMYFUNCTION("""COMPUTED_VALUE"""),"")</f>
        <v/>
      </c>
      <c r="X813" s="105" t="str">
        <f>IFERROR(__xludf.DUMMYFUNCTION("""COMPUTED_VALUE"""),"")</f>
        <v/>
      </c>
      <c r="Y813" s="105" t="str">
        <f>IFERROR(__xludf.DUMMYFUNCTION("""COMPUTED_VALUE"""),"")</f>
        <v/>
      </c>
      <c r="Z813" s="105" t="str">
        <f>IFERROR(__xludf.DUMMYFUNCTION("""COMPUTED_VALUE"""),"")</f>
        <v/>
      </c>
      <c r="AA813" s="105" t="str">
        <f>IFERROR(__xludf.DUMMYFUNCTION("""COMPUTED_VALUE"""),"")</f>
        <v/>
      </c>
      <c r="AB813" s="105" t="str">
        <f>IFERROR(__xludf.DUMMYFUNCTION("""COMPUTED_VALUE"""),"")</f>
        <v/>
      </c>
      <c r="AC813" s="105" t="str">
        <f>IFERROR(__xludf.DUMMYFUNCTION("""COMPUTED_VALUE"""),"")</f>
        <v/>
      </c>
      <c r="AD813" s="105" t="str">
        <f>IFERROR(__xludf.DUMMYFUNCTION("""COMPUTED_VALUE"""),"")</f>
        <v/>
      </c>
      <c r="AE813" s="105" t="str">
        <f>IFERROR(__xludf.DUMMYFUNCTION("""COMPUTED_VALUE"""),"")</f>
        <v/>
      </c>
      <c r="AF813" s="105" t="str">
        <f>IFERROR(__xludf.DUMMYFUNCTION("""COMPUTED_VALUE"""),"")</f>
        <v/>
      </c>
      <c r="AG813" s="105" t="str">
        <f>IFERROR(__xludf.DUMMYFUNCTION("""COMPUTED_VALUE"""),"")</f>
        <v/>
      </c>
      <c r="AH813" s="105" t="str">
        <f>IFERROR(__xludf.DUMMYFUNCTION("""COMPUTED_VALUE"""),"")</f>
        <v/>
      </c>
      <c r="AI813" s="105" t="str">
        <f>IFERROR(__xludf.DUMMYFUNCTION("""COMPUTED_VALUE"""),"")</f>
        <v/>
      </c>
      <c r="AJ813" s="105" t="str">
        <f>IFERROR(__xludf.DUMMYFUNCTION("""COMPUTED_VALUE"""),"")</f>
        <v/>
      </c>
      <c r="AK813" s="105" t="str">
        <f>IFERROR(__xludf.DUMMYFUNCTION("""COMPUTED_VALUE"""),"")</f>
        <v/>
      </c>
      <c r="AL813" s="105" t="str">
        <f>IFERROR(__xludf.DUMMYFUNCTION("""COMPUTED_VALUE"""),"")</f>
        <v/>
      </c>
      <c r="AM813" s="105" t="str">
        <f>IFERROR(__xludf.DUMMYFUNCTION("""COMPUTED_VALUE"""),"")</f>
        <v/>
      </c>
      <c r="AN813" s="105" t="str">
        <f>IFERROR(__xludf.DUMMYFUNCTION("""COMPUTED_VALUE"""),"")</f>
        <v/>
      </c>
    </row>
    <row r="814">
      <c r="A814" s="105"/>
      <c r="B814" s="105"/>
      <c r="C814" s="105"/>
      <c r="D814" s="105"/>
      <c r="E814" s="106"/>
      <c r="F814" s="205"/>
      <c r="G814" s="105"/>
      <c r="H814" s="108"/>
      <c r="I814" s="105"/>
      <c r="J814" s="108" t="str">
        <f>IFERROR(__xludf.DUMMYFUNCTION("""COMPUTED_VALUE"""),"")</f>
        <v/>
      </c>
      <c r="K814" s="105" t="str">
        <f>IFERROR(__xludf.DUMMYFUNCTION("""COMPUTED_VALUE"""),"")</f>
        <v/>
      </c>
      <c r="L814" s="105" t="str">
        <f>IFERROR(__xludf.DUMMYFUNCTION("""COMPUTED_VALUE"""),"")</f>
        <v/>
      </c>
      <c r="M814" s="105" t="str">
        <f>IFERROR(__xludf.DUMMYFUNCTION("""COMPUTED_VALUE"""),"")</f>
        <v/>
      </c>
      <c r="N814" s="105" t="str">
        <f>IFERROR(__xludf.DUMMYFUNCTION("""COMPUTED_VALUE"""),"")</f>
        <v/>
      </c>
      <c r="O814" s="105" t="str">
        <f>IFERROR(__xludf.DUMMYFUNCTION("""COMPUTED_VALUE"""),"")</f>
        <v/>
      </c>
      <c r="P814" s="105" t="str">
        <f>IFERROR(__xludf.DUMMYFUNCTION("""COMPUTED_VALUE"""),"")</f>
        <v/>
      </c>
      <c r="Q814" s="105" t="str">
        <f>IFERROR(__xludf.DUMMYFUNCTION("""COMPUTED_VALUE"""),"")</f>
        <v/>
      </c>
      <c r="R814" s="105" t="str">
        <f>IFERROR(__xludf.DUMMYFUNCTION("""COMPUTED_VALUE"""),"")</f>
        <v/>
      </c>
      <c r="S814" s="105" t="str">
        <f>IFERROR(__xludf.DUMMYFUNCTION("""COMPUTED_VALUE"""),"")</f>
        <v/>
      </c>
      <c r="T814" s="105" t="str">
        <f>IFERROR(__xludf.DUMMYFUNCTION("""COMPUTED_VALUE"""),"")</f>
        <v/>
      </c>
      <c r="U814" s="105" t="str">
        <f>IFERROR(__xludf.DUMMYFUNCTION("""COMPUTED_VALUE"""),"")</f>
        <v/>
      </c>
      <c r="V814" s="105" t="str">
        <f>IFERROR(__xludf.DUMMYFUNCTION("""COMPUTED_VALUE"""),"")</f>
        <v/>
      </c>
      <c r="W814" s="105" t="str">
        <f>IFERROR(__xludf.DUMMYFUNCTION("""COMPUTED_VALUE"""),"")</f>
        <v/>
      </c>
      <c r="X814" s="105" t="str">
        <f>IFERROR(__xludf.DUMMYFUNCTION("""COMPUTED_VALUE"""),"")</f>
        <v/>
      </c>
      <c r="Y814" s="105" t="str">
        <f>IFERROR(__xludf.DUMMYFUNCTION("""COMPUTED_VALUE"""),"")</f>
        <v/>
      </c>
      <c r="Z814" s="105" t="str">
        <f>IFERROR(__xludf.DUMMYFUNCTION("""COMPUTED_VALUE"""),"")</f>
        <v/>
      </c>
      <c r="AA814" s="105" t="str">
        <f>IFERROR(__xludf.DUMMYFUNCTION("""COMPUTED_VALUE"""),"")</f>
        <v/>
      </c>
      <c r="AB814" s="105" t="str">
        <f>IFERROR(__xludf.DUMMYFUNCTION("""COMPUTED_VALUE"""),"")</f>
        <v/>
      </c>
      <c r="AC814" s="105" t="str">
        <f>IFERROR(__xludf.DUMMYFUNCTION("""COMPUTED_VALUE"""),"")</f>
        <v/>
      </c>
      <c r="AD814" s="105" t="str">
        <f>IFERROR(__xludf.DUMMYFUNCTION("""COMPUTED_VALUE"""),"")</f>
        <v/>
      </c>
      <c r="AE814" s="105" t="str">
        <f>IFERROR(__xludf.DUMMYFUNCTION("""COMPUTED_VALUE"""),"")</f>
        <v/>
      </c>
      <c r="AF814" s="105" t="str">
        <f>IFERROR(__xludf.DUMMYFUNCTION("""COMPUTED_VALUE"""),"")</f>
        <v/>
      </c>
      <c r="AG814" s="105" t="str">
        <f>IFERROR(__xludf.DUMMYFUNCTION("""COMPUTED_VALUE"""),"")</f>
        <v/>
      </c>
      <c r="AH814" s="105" t="str">
        <f>IFERROR(__xludf.DUMMYFUNCTION("""COMPUTED_VALUE"""),"")</f>
        <v/>
      </c>
      <c r="AI814" s="105" t="str">
        <f>IFERROR(__xludf.DUMMYFUNCTION("""COMPUTED_VALUE"""),"")</f>
        <v/>
      </c>
      <c r="AJ814" s="105" t="str">
        <f>IFERROR(__xludf.DUMMYFUNCTION("""COMPUTED_VALUE"""),"")</f>
        <v/>
      </c>
      <c r="AK814" s="105" t="str">
        <f>IFERROR(__xludf.DUMMYFUNCTION("""COMPUTED_VALUE"""),"")</f>
        <v/>
      </c>
      <c r="AL814" s="105" t="str">
        <f>IFERROR(__xludf.DUMMYFUNCTION("""COMPUTED_VALUE"""),"")</f>
        <v/>
      </c>
      <c r="AM814" s="105" t="str">
        <f>IFERROR(__xludf.DUMMYFUNCTION("""COMPUTED_VALUE"""),"")</f>
        <v/>
      </c>
      <c r="AN814" s="105" t="str">
        <f>IFERROR(__xludf.DUMMYFUNCTION("""COMPUTED_VALUE"""),"")</f>
        <v/>
      </c>
    </row>
    <row r="815">
      <c r="A815" s="105"/>
      <c r="B815" s="105"/>
      <c r="C815" s="105"/>
      <c r="D815" s="105"/>
      <c r="E815" s="106"/>
      <c r="F815" s="205"/>
      <c r="G815" s="105"/>
      <c r="H815" s="108"/>
      <c r="I815" s="105"/>
      <c r="J815" s="108" t="str">
        <f>IFERROR(__xludf.DUMMYFUNCTION("""COMPUTED_VALUE"""),"")</f>
        <v/>
      </c>
      <c r="K815" s="105" t="str">
        <f>IFERROR(__xludf.DUMMYFUNCTION("""COMPUTED_VALUE"""),"")</f>
        <v/>
      </c>
      <c r="L815" s="105" t="str">
        <f>IFERROR(__xludf.DUMMYFUNCTION("""COMPUTED_VALUE"""),"")</f>
        <v/>
      </c>
      <c r="M815" s="105" t="str">
        <f>IFERROR(__xludf.DUMMYFUNCTION("""COMPUTED_VALUE"""),"")</f>
        <v/>
      </c>
      <c r="N815" s="105" t="str">
        <f>IFERROR(__xludf.DUMMYFUNCTION("""COMPUTED_VALUE"""),"")</f>
        <v/>
      </c>
      <c r="O815" s="105" t="str">
        <f>IFERROR(__xludf.DUMMYFUNCTION("""COMPUTED_VALUE"""),"")</f>
        <v/>
      </c>
      <c r="P815" s="105" t="str">
        <f>IFERROR(__xludf.DUMMYFUNCTION("""COMPUTED_VALUE"""),"")</f>
        <v/>
      </c>
      <c r="Q815" s="105" t="str">
        <f>IFERROR(__xludf.DUMMYFUNCTION("""COMPUTED_VALUE"""),"")</f>
        <v/>
      </c>
      <c r="R815" s="105" t="str">
        <f>IFERROR(__xludf.DUMMYFUNCTION("""COMPUTED_VALUE"""),"")</f>
        <v/>
      </c>
      <c r="S815" s="105" t="str">
        <f>IFERROR(__xludf.DUMMYFUNCTION("""COMPUTED_VALUE"""),"")</f>
        <v/>
      </c>
      <c r="T815" s="105" t="str">
        <f>IFERROR(__xludf.DUMMYFUNCTION("""COMPUTED_VALUE"""),"")</f>
        <v/>
      </c>
      <c r="U815" s="105" t="str">
        <f>IFERROR(__xludf.DUMMYFUNCTION("""COMPUTED_VALUE"""),"")</f>
        <v/>
      </c>
      <c r="V815" s="105" t="str">
        <f>IFERROR(__xludf.DUMMYFUNCTION("""COMPUTED_VALUE"""),"")</f>
        <v/>
      </c>
      <c r="W815" s="105" t="str">
        <f>IFERROR(__xludf.DUMMYFUNCTION("""COMPUTED_VALUE"""),"")</f>
        <v/>
      </c>
      <c r="X815" s="105" t="str">
        <f>IFERROR(__xludf.DUMMYFUNCTION("""COMPUTED_VALUE"""),"")</f>
        <v/>
      </c>
      <c r="Y815" s="105" t="str">
        <f>IFERROR(__xludf.DUMMYFUNCTION("""COMPUTED_VALUE"""),"")</f>
        <v/>
      </c>
      <c r="Z815" s="105" t="str">
        <f>IFERROR(__xludf.DUMMYFUNCTION("""COMPUTED_VALUE"""),"")</f>
        <v/>
      </c>
      <c r="AA815" s="105" t="str">
        <f>IFERROR(__xludf.DUMMYFUNCTION("""COMPUTED_VALUE"""),"")</f>
        <v/>
      </c>
      <c r="AB815" s="105" t="str">
        <f>IFERROR(__xludf.DUMMYFUNCTION("""COMPUTED_VALUE"""),"")</f>
        <v/>
      </c>
      <c r="AC815" s="105" t="str">
        <f>IFERROR(__xludf.DUMMYFUNCTION("""COMPUTED_VALUE"""),"")</f>
        <v/>
      </c>
      <c r="AD815" s="105" t="str">
        <f>IFERROR(__xludf.DUMMYFUNCTION("""COMPUTED_VALUE"""),"")</f>
        <v/>
      </c>
      <c r="AE815" s="105" t="str">
        <f>IFERROR(__xludf.DUMMYFUNCTION("""COMPUTED_VALUE"""),"")</f>
        <v/>
      </c>
      <c r="AF815" s="105" t="str">
        <f>IFERROR(__xludf.DUMMYFUNCTION("""COMPUTED_VALUE"""),"")</f>
        <v/>
      </c>
      <c r="AG815" s="105" t="str">
        <f>IFERROR(__xludf.DUMMYFUNCTION("""COMPUTED_VALUE"""),"")</f>
        <v/>
      </c>
      <c r="AH815" s="105" t="str">
        <f>IFERROR(__xludf.DUMMYFUNCTION("""COMPUTED_VALUE"""),"")</f>
        <v/>
      </c>
      <c r="AI815" s="105" t="str">
        <f>IFERROR(__xludf.DUMMYFUNCTION("""COMPUTED_VALUE"""),"")</f>
        <v/>
      </c>
      <c r="AJ815" s="105" t="str">
        <f>IFERROR(__xludf.DUMMYFUNCTION("""COMPUTED_VALUE"""),"")</f>
        <v/>
      </c>
      <c r="AK815" s="105" t="str">
        <f>IFERROR(__xludf.DUMMYFUNCTION("""COMPUTED_VALUE"""),"")</f>
        <v/>
      </c>
      <c r="AL815" s="105" t="str">
        <f>IFERROR(__xludf.DUMMYFUNCTION("""COMPUTED_VALUE"""),"")</f>
        <v/>
      </c>
      <c r="AM815" s="105" t="str">
        <f>IFERROR(__xludf.DUMMYFUNCTION("""COMPUTED_VALUE"""),"")</f>
        <v/>
      </c>
      <c r="AN815" s="105" t="str">
        <f>IFERROR(__xludf.DUMMYFUNCTION("""COMPUTED_VALUE"""),"")</f>
        <v/>
      </c>
    </row>
    <row r="816">
      <c r="A816" s="105"/>
      <c r="B816" s="105"/>
      <c r="C816" s="105"/>
      <c r="D816" s="105"/>
      <c r="E816" s="106"/>
      <c r="F816" s="205"/>
      <c r="G816" s="105"/>
      <c r="H816" s="108"/>
      <c r="I816" s="105"/>
      <c r="J816" s="108" t="str">
        <f>IFERROR(__xludf.DUMMYFUNCTION("""COMPUTED_VALUE"""),"")</f>
        <v/>
      </c>
      <c r="K816" s="105" t="str">
        <f>IFERROR(__xludf.DUMMYFUNCTION("""COMPUTED_VALUE"""),"")</f>
        <v/>
      </c>
      <c r="L816" s="105" t="str">
        <f>IFERROR(__xludf.DUMMYFUNCTION("""COMPUTED_VALUE"""),"")</f>
        <v/>
      </c>
      <c r="M816" s="105" t="str">
        <f>IFERROR(__xludf.DUMMYFUNCTION("""COMPUTED_VALUE"""),"")</f>
        <v/>
      </c>
      <c r="N816" s="105" t="str">
        <f>IFERROR(__xludf.DUMMYFUNCTION("""COMPUTED_VALUE"""),"")</f>
        <v/>
      </c>
      <c r="O816" s="105" t="str">
        <f>IFERROR(__xludf.DUMMYFUNCTION("""COMPUTED_VALUE"""),"")</f>
        <v/>
      </c>
      <c r="P816" s="105" t="str">
        <f>IFERROR(__xludf.DUMMYFUNCTION("""COMPUTED_VALUE"""),"")</f>
        <v/>
      </c>
      <c r="Q816" s="105" t="str">
        <f>IFERROR(__xludf.DUMMYFUNCTION("""COMPUTED_VALUE"""),"")</f>
        <v/>
      </c>
      <c r="R816" s="105" t="str">
        <f>IFERROR(__xludf.DUMMYFUNCTION("""COMPUTED_VALUE"""),"")</f>
        <v/>
      </c>
      <c r="S816" s="105" t="str">
        <f>IFERROR(__xludf.DUMMYFUNCTION("""COMPUTED_VALUE"""),"")</f>
        <v/>
      </c>
      <c r="T816" s="105" t="str">
        <f>IFERROR(__xludf.DUMMYFUNCTION("""COMPUTED_VALUE"""),"")</f>
        <v/>
      </c>
      <c r="U816" s="105" t="str">
        <f>IFERROR(__xludf.DUMMYFUNCTION("""COMPUTED_VALUE"""),"")</f>
        <v/>
      </c>
      <c r="V816" s="105" t="str">
        <f>IFERROR(__xludf.DUMMYFUNCTION("""COMPUTED_VALUE"""),"")</f>
        <v/>
      </c>
      <c r="W816" s="105" t="str">
        <f>IFERROR(__xludf.DUMMYFUNCTION("""COMPUTED_VALUE"""),"")</f>
        <v/>
      </c>
      <c r="X816" s="105" t="str">
        <f>IFERROR(__xludf.DUMMYFUNCTION("""COMPUTED_VALUE"""),"")</f>
        <v/>
      </c>
      <c r="Y816" s="105" t="str">
        <f>IFERROR(__xludf.DUMMYFUNCTION("""COMPUTED_VALUE"""),"")</f>
        <v/>
      </c>
      <c r="Z816" s="105" t="str">
        <f>IFERROR(__xludf.DUMMYFUNCTION("""COMPUTED_VALUE"""),"")</f>
        <v/>
      </c>
      <c r="AA816" s="105" t="str">
        <f>IFERROR(__xludf.DUMMYFUNCTION("""COMPUTED_VALUE"""),"")</f>
        <v/>
      </c>
      <c r="AB816" s="105" t="str">
        <f>IFERROR(__xludf.DUMMYFUNCTION("""COMPUTED_VALUE"""),"")</f>
        <v/>
      </c>
      <c r="AC816" s="105" t="str">
        <f>IFERROR(__xludf.DUMMYFUNCTION("""COMPUTED_VALUE"""),"")</f>
        <v/>
      </c>
      <c r="AD816" s="105" t="str">
        <f>IFERROR(__xludf.DUMMYFUNCTION("""COMPUTED_VALUE"""),"")</f>
        <v/>
      </c>
      <c r="AE816" s="105" t="str">
        <f>IFERROR(__xludf.DUMMYFUNCTION("""COMPUTED_VALUE"""),"")</f>
        <v/>
      </c>
      <c r="AF816" s="105" t="str">
        <f>IFERROR(__xludf.DUMMYFUNCTION("""COMPUTED_VALUE"""),"")</f>
        <v/>
      </c>
      <c r="AG816" s="105" t="str">
        <f>IFERROR(__xludf.DUMMYFUNCTION("""COMPUTED_VALUE"""),"")</f>
        <v/>
      </c>
      <c r="AH816" s="105" t="str">
        <f>IFERROR(__xludf.DUMMYFUNCTION("""COMPUTED_VALUE"""),"")</f>
        <v/>
      </c>
      <c r="AI816" s="105" t="str">
        <f>IFERROR(__xludf.DUMMYFUNCTION("""COMPUTED_VALUE"""),"")</f>
        <v/>
      </c>
      <c r="AJ816" s="105" t="str">
        <f>IFERROR(__xludf.DUMMYFUNCTION("""COMPUTED_VALUE"""),"")</f>
        <v/>
      </c>
      <c r="AK816" s="105" t="str">
        <f>IFERROR(__xludf.DUMMYFUNCTION("""COMPUTED_VALUE"""),"")</f>
        <v/>
      </c>
      <c r="AL816" s="105" t="str">
        <f>IFERROR(__xludf.DUMMYFUNCTION("""COMPUTED_VALUE"""),"")</f>
        <v/>
      </c>
      <c r="AM816" s="105" t="str">
        <f>IFERROR(__xludf.DUMMYFUNCTION("""COMPUTED_VALUE"""),"")</f>
        <v/>
      </c>
      <c r="AN816" s="105" t="str">
        <f>IFERROR(__xludf.DUMMYFUNCTION("""COMPUTED_VALUE"""),"")</f>
        <v/>
      </c>
    </row>
    <row r="817">
      <c r="A817" s="105"/>
      <c r="B817" s="105"/>
      <c r="C817" s="105"/>
      <c r="D817" s="105"/>
      <c r="E817" s="106"/>
      <c r="F817" s="205"/>
      <c r="G817" s="105"/>
      <c r="H817" s="108"/>
      <c r="I817" s="105"/>
      <c r="J817" s="108" t="str">
        <f>IFERROR(__xludf.DUMMYFUNCTION("""COMPUTED_VALUE"""),"")</f>
        <v/>
      </c>
      <c r="K817" s="105" t="str">
        <f>IFERROR(__xludf.DUMMYFUNCTION("""COMPUTED_VALUE"""),"")</f>
        <v/>
      </c>
      <c r="L817" s="105" t="str">
        <f>IFERROR(__xludf.DUMMYFUNCTION("""COMPUTED_VALUE"""),"")</f>
        <v/>
      </c>
      <c r="M817" s="105" t="str">
        <f>IFERROR(__xludf.DUMMYFUNCTION("""COMPUTED_VALUE"""),"")</f>
        <v/>
      </c>
      <c r="N817" s="105" t="str">
        <f>IFERROR(__xludf.DUMMYFUNCTION("""COMPUTED_VALUE"""),"")</f>
        <v/>
      </c>
      <c r="O817" s="105" t="str">
        <f>IFERROR(__xludf.DUMMYFUNCTION("""COMPUTED_VALUE"""),"")</f>
        <v/>
      </c>
      <c r="P817" s="105" t="str">
        <f>IFERROR(__xludf.DUMMYFUNCTION("""COMPUTED_VALUE"""),"")</f>
        <v/>
      </c>
      <c r="Q817" s="105" t="str">
        <f>IFERROR(__xludf.DUMMYFUNCTION("""COMPUTED_VALUE"""),"")</f>
        <v/>
      </c>
      <c r="R817" s="105" t="str">
        <f>IFERROR(__xludf.DUMMYFUNCTION("""COMPUTED_VALUE"""),"")</f>
        <v/>
      </c>
      <c r="S817" s="105" t="str">
        <f>IFERROR(__xludf.DUMMYFUNCTION("""COMPUTED_VALUE"""),"")</f>
        <v/>
      </c>
      <c r="T817" s="105" t="str">
        <f>IFERROR(__xludf.DUMMYFUNCTION("""COMPUTED_VALUE"""),"")</f>
        <v/>
      </c>
      <c r="U817" s="105" t="str">
        <f>IFERROR(__xludf.DUMMYFUNCTION("""COMPUTED_VALUE"""),"")</f>
        <v/>
      </c>
      <c r="V817" s="105" t="str">
        <f>IFERROR(__xludf.DUMMYFUNCTION("""COMPUTED_VALUE"""),"")</f>
        <v/>
      </c>
      <c r="W817" s="105" t="str">
        <f>IFERROR(__xludf.DUMMYFUNCTION("""COMPUTED_VALUE"""),"")</f>
        <v/>
      </c>
      <c r="X817" s="105" t="str">
        <f>IFERROR(__xludf.DUMMYFUNCTION("""COMPUTED_VALUE"""),"")</f>
        <v/>
      </c>
      <c r="Y817" s="105" t="str">
        <f>IFERROR(__xludf.DUMMYFUNCTION("""COMPUTED_VALUE"""),"")</f>
        <v/>
      </c>
      <c r="Z817" s="105" t="str">
        <f>IFERROR(__xludf.DUMMYFUNCTION("""COMPUTED_VALUE"""),"")</f>
        <v/>
      </c>
      <c r="AA817" s="105" t="str">
        <f>IFERROR(__xludf.DUMMYFUNCTION("""COMPUTED_VALUE"""),"")</f>
        <v/>
      </c>
      <c r="AB817" s="105" t="str">
        <f>IFERROR(__xludf.DUMMYFUNCTION("""COMPUTED_VALUE"""),"")</f>
        <v/>
      </c>
      <c r="AC817" s="105" t="str">
        <f>IFERROR(__xludf.DUMMYFUNCTION("""COMPUTED_VALUE"""),"")</f>
        <v/>
      </c>
      <c r="AD817" s="105" t="str">
        <f>IFERROR(__xludf.DUMMYFUNCTION("""COMPUTED_VALUE"""),"")</f>
        <v/>
      </c>
      <c r="AE817" s="105" t="str">
        <f>IFERROR(__xludf.DUMMYFUNCTION("""COMPUTED_VALUE"""),"")</f>
        <v/>
      </c>
      <c r="AF817" s="105" t="str">
        <f>IFERROR(__xludf.DUMMYFUNCTION("""COMPUTED_VALUE"""),"")</f>
        <v/>
      </c>
      <c r="AG817" s="105" t="str">
        <f>IFERROR(__xludf.DUMMYFUNCTION("""COMPUTED_VALUE"""),"")</f>
        <v/>
      </c>
      <c r="AH817" s="105" t="str">
        <f>IFERROR(__xludf.DUMMYFUNCTION("""COMPUTED_VALUE"""),"")</f>
        <v/>
      </c>
      <c r="AI817" s="105" t="str">
        <f>IFERROR(__xludf.DUMMYFUNCTION("""COMPUTED_VALUE"""),"")</f>
        <v/>
      </c>
      <c r="AJ817" s="105" t="str">
        <f>IFERROR(__xludf.DUMMYFUNCTION("""COMPUTED_VALUE"""),"")</f>
        <v/>
      </c>
      <c r="AK817" s="105" t="str">
        <f>IFERROR(__xludf.DUMMYFUNCTION("""COMPUTED_VALUE"""),"")</f>
        <v/>
      </c>
      <c r="AL817" s="105" t="str">
        <f>IFERROR(__xludf.DUMMYFUNCTION("""COMPUTED_VALUE"""),"")</f>
        <v/>
      </c>
      <c r="AM817" s="105" t="str">
        <f>IFERROR(__xludf.DUMMYFUNCTION("""COMPUTED_VALUE"""),"")</f>
        <v/>
      </c>
      <c r="AN817" s="105" t="str">
        <f>IFERROR(__xludf.DUMMYFUNCTION("""COMPUTED_VALUE"""),"")</f>
        <v/>
      </c>
    </row>
    <row r="818">
      <c r="A818" s="105"/>
      <c r="B818" s="105"/>
      <c r="C818" s="105"/>
      <c r="D818" s="105"/>
      <c r="E818" s="106"/>
      <c r="F818" s="205"/>
      <c r="G818" s="105"/>
      <c r="H818" s="108"/>
      <c r="I818" s="105"/>
      <c r="J818" s="108" t="str">
        <f>IFERROR(__xludf.DUMMYFUNCTION("""COMPUTED_VALUE"""),"")</f>
        <v/>
      </c>
      <c r="K818" s="105" t="str">
        <f>IFERROR(__xludf.DUMMYFUNCTION("""COMPUTED_VALUE"""),"")</f>
        <v/>
      </c>
      <c r="L818" s="105" t="str">
        <f>IFERROR(__xludf.DUMMYFUNCTION("""COMPUTED_VALUE"""),"")</f>
        <v/>
      </c>
      <c r="M818" s="105" t="str">
        <f>IFERROR(__xludf.DUMMYFUNCTION("""COMPUTED_VALUE"""),"")</f>
        <v/>
      </c>
      <c r="N818" s="105" t="str">
        <f>IFERROR(__xludf.DUMMYFUNCTION("""COMPUTED_VALUE"""),"")</f>
        <v/>
      </c>
      <c r="O818" s="105" t="str">
        <f>IFERROR(__xludf.DUMMYFUNCTION("""COMPUTED_VALUE"""),"")</f>
        <v/>
      </c>
      <c r="P818" s="105" t="str">
        <f>IFERROR(__xludf.DUMMYFUNCTION("""COMPUTED_VALUE"""),"")</f>
        <v/>
      </c>
      <c r="Q818" s="105" t="str">
        <f>IFERROR(__xludf.DUMMYFUNCTION("""COMPUTED_VALUE"""),"")</f>
        <v/>
      </c>
      <c r="R818" s="105" t="str">
        <f>IFERROR(__xludf.DUMMYFUNCTION("""COMPUTED_VALUE"""),"")</f>
        <v/>
      </c>
      <c r="S818" s="105" t="str">
        <f>IFERROR(__xludf.DUMMYFUNCTION("""COMPUTED_VALUE"""),"")</f>
        <v/>
      </c>
      <c r="T818" s="105" t="str">
        <f>IFERROR(__xludf.DUMMYFUNCTION("""COMPUTED_VALUE"""),"")</f>
        <v/>
      </c>
      <c r="U818" s="105" t="str">
        <f>IFERROR(__xludf.DUMMYFUNCTION("""COMPUTED_VALUE"""),"")</f>
        <v/>
      </c>
      <c r="V818" s="105" t="str">
        <f>IFERROR(__xludf.DUMMYFUNCTION("""COMPUTED_VALUE"""),"")</f>
        <v/>
      </c>
      <c r="W818" s="105" t="str">
        <f>IFERROR(__xludf.DUMMYFUNCTION("""COMPUTED_VALUE"""),"")</f>
        <v/>
      </c>
      <c r="X818" s="105" t="str">
        <f>IFERROR(__xludf.DUMMYFUNCTION("""COMPUTED_VALUE"""),"")</f>
        <v/>
      </c>
      <c r="Y818" s="105" t="str">
        <f>IFERROR(__xludf.DUMMYFUNCTION("""COMPUTED_VALUE"""),"")</f>
        <v/>
      </c>
      <c r="Z818" s="105" t="str">
        <f>IFERROR(__xludf.DUMMYFUNCTION("""COMPUTED_VALUE"""),"")</f>
        <v/>
      </c>
      <c r="AA818" s="105" t="str">
        <f>IFERROR(__xludf.DUMMYFUNCTION("""COMPUTED_VALUE"""),"")</f>
        <v/>
      </c>
      <c r="AB818" s="105" t="str">
        <f>IFERROR(__xludf.DUMMYFUNCTION("""COMPUTED_VALUE"""),"")</f>
        <v/>
      </c>
      <c r="AC818" s="105" t="str">
        <f>IFERROR(__xludf.DUMMYFUNCTION("""COMPUTED_VALUE"""),"")</f>
        <v/>
      </c>
      <c r="AD818" s="105" t="str">
        <f>IFERROR(__xludf.DUMMYFUNCTION("""COMPUTED_VALUE"""),"")</f>
        <v/>
      </c>
      <c r="AE818" s="105" t="str">
        <f>IFERROR(__xludf.DUMMYFUNCTION("""COMPUTED_VALUE"""),"")</f>
        <v/>
      </c>
      <c r="AF818" s="105" t="str">
        <f>IFERROR(__xludf.DUMMYFUNCTION("""COMPUTED_VALUE"""),"")</f>
        <v/>
      </c>
      <c r="AG818" s="105" t="str">
        <f>IFERROR(__xludf.DUMMYFUNCTION("""COMPUTED_VALUE"""),"")</f>
        <v/>
      </c>
      <c r="AH818" s="105" t="str">
        <f>IFERROR(__xludf.DUMMYFUNCTION("""COMPUTED_VALUE"""),"")</f>
        <v/>
      </c>
      <c r="AI818" s="105" t="str">
        <f>IFERROR(__xludf.DUMMYFUNCTION("""COMPUTED_VALUE"""),"")</f>
        <v/>
      </c>
      <c r="AJ818" s="105" t="str">
        <f>IFERROR(__xludf.DUMMYFUNCTION("""COMPUTED_VALUE"""),"")</f>
        <v/>
      </c>
      <c r="AK818" s="105" t="str">
        <f>IFERROR(__xludf.DUMMYFUNCTION("""COMPUTED_VALUE"""),"")</f>
        <v/>
      </c>
      <c r="AL818" s="105" t="str">
        <f>IFERROR(__xludf.DUMMYFUNCTION("""COMPUTED_VALUE"""),"")</f>
        <v/>
      </c>
      <c r="AM818" s="105" t="str">
        <f>IFERROR(__xludf.DUMMYFUNCTION("""COMPUTED_VALUE"""),"")</f>
        <v/>
      </c>
      <c r="AN818" s="105" t="str">
        <f>IFERROR(__xludf.DUMMYFUNCTION("""COMPUTED_VALUE"""),"")</f>
        <v/>
      </c>
    </row>
    <row r="819">
      <c r="A819" s="105"/>
      <c r="B819" s="105"/>
      <c r="C819" s="105"/>
      <c r="D819" s="105"/>
      <c r="E819" s="106"/>
      <c r="F819" s="205"/>
      <c r="G819" s="105"/>
      <c r="H819" s="108"/>
      <c r="I819" s="105"/>
      <c r="J819" s="108" t="str">
        <f>IFERROR(__xludf.DUMMYFUNCTION("""COMPUTED_VALUE"""),"")</f>
        <v/>
      </c>
      <c r="K819" s="105" t="str">
        <f>IFERROR(__xludf.DUMMYFUNCTION("""COMPUTED_VALUE"""),"")</f>
        <v/>
      </c>
      <c r="L819" s="105" t="str">
        <f>IFERROR(__xludf.DUMMYFUNCTION("""COMPUTED_VALUE"""),"")</f>
        <v/>
      </c>
      <c r="M819" s="105" t="str">
        <f>IFERROR(__xludf.DUMMYFUNCTION("""COMPUTED_VALUE"""),"")</f>
        <v/>
      </c>
      <c r="N819" s="105" t="str">
        <f>IFERROR(__xludf.DUMMYFUNCTION("""COMPUTED_VALUE"""),"")</f>
        <v/>
      </c>
      <c r="O819" s="105" t="str">
        <f>IFERROR(__xludf.DUMMYFUNCTION("""COMPUTED_VALUE"""),"")</f>
        <v/>
      </c>
      <c r="P819" s="105" t="str">
        <f>IFERROR(__xludf.DUMMYFUNCTION("""COMPUTED_VALUE"""),"")</f>
        <v/>
      </c>
      <c r="Q819" s="105" t="str">
        <f>IFERROR(__xludf.DUMMYFUNCTION("""COMPUTED_VALUE"""),"")</f>
        <v/>
      </c>
      <c r="R819" s="105" t="str">
        <f>IFERROR(__xludf.DUMMYFUNCTION("""COMPUTED_VALUE"""),"")</f>
        <v/>
      </c>
      <c r="S819" s="105" t="str">
        <f>IFERROR(__xludf.DUMMYFUNCTION("""COMPUTED_VALUE"""),"")</f>
        <v/>
      </c>
      <c r="T819" s="105" t="str">
        <f>IFERROR(__xludf.DUMMYFUNCTION("""COMPUTED_VALUE"""),"")</f>
        <v/>
      </c>
      <c r="U819" s="105" t="str">
        <f>IFERROR(__xludf.DUMMYFUNCTION("""COMPUTED_VALUE"""),"")</f>
        <v/>
      </c>
      <c r="V819" s="105" t="str">
        <f>IFERROR(__xludf.DUMMYFUNCTION("""COMPUTED_VALUE"""),"")</f>
        <v/>
      </c>
      <c r="W819" s="105" t="str">
        <f>IFERROR(__xludf.DUMMYFUNCTION("""COMPUTED_VALUE"""),"")</f>
        <v/>
      </c>
      <c r="X819" s="105" t="str">
        <f>IFERROR(__xludf.DUMMYFUNCTION("""COMPUTED_VALUE"""),"")</f>
        <v/>
      </c>
      <c r="Y819" s="105" t="str">
        <f>IFERROR(__xludf.DUMMYFUNCTION("""COMPUTED_VALUE"""),"")</f>
        <v/>
      </c>
      <c r="Z819" s="105" t="str">
        <f>IFERROR(__xludf.DUMMYFUNCTION("""COMPUTED_VALUE"""),"")</f>
        <v/>
      </c>
      <c r="AA819" s="105" t="str">
        <f>IFERROR(__xludf.DUMMYFUNCTION("""COMPUTED_VALUE"""),"")</f>
        <v/>
      </c>
      <c r="AB819" s="105" t="str">
        <f>IFERROR(__xludf.DUMMYFUNCTION("""COMPUTED_VALUE"""),"")</f>
        <v/>
      </c>
      <c r="AC819" s="105" t="str">
        <f>IFERROR(__xludf.DUMMYFUNCTION("""COMPUTED_VALUE"""),"")</f>
        <v/>
      </c>
      <c r="AD819" s="105" t="str">
        <f>IFERROR(__xludf.DUMMYFUNCTION("""COMPUTED_VALUE"""),"")</f>
        <v/>
      </c>
      <c r="AE819" s="105" t="str">
        <f>IFERROR(__xludf.DUMMYFUNCTION("""COMPUTED_VALUE"""),"")</f>
        <v/>
      </c>
      <c r="AF819" s="105" t="str">
        <f>IFERROR(__xludf.DUMMYFUNCTION("""COMPUTED_VALUE"""),"")</f>
        <v/>
      </c>
      <c r="AG819" s="105" t="str">
        <f>IFERROR(__xludf.DUMMYFUNCTION("""COMPUTED_VALUE"""),"")</f>
        <v/>
      </c>
      <c r="AH819" s="105" t="str">
        <f>IFERROR(__xludf.DUMMYFUNCTION("""COMPUTED_VALUE"""),"")</f>
        <v/>
      </c>
      <c r="AI819" s="105" t="str">
        <f>IFERROR(__xludf.DUMMYFUNCTION("""COMPUTED_VALUE"""),"")</f>
        <v/>
      </c>
      <c r="AJ819" s="105" t="str">
        <f>IFERROR(__xludf.DUMMYFUNCTION("""COMPUTED_VALUE"""),"")</f>
        <v/>
      </c>
      <c r="AK819" s="105" t="str">
        <f>IFERROR(__xludf.DUMMYFUNCTION("""COMPUTED_VALUE"""),"")</f>
        <v/>
      </c>
      <c r="AL819" s="105" t="str">
        <f>IFERROR(__xludf.DUMMYFUNCTION("""COMPUTED_VALUE"""),"")</f>
        <v/>
      </c>
      <c r="AM819" s="105" t="str">
        <f>IFERROR(__xludf.DUMMYFUNCTION("""COMPUTED_VALUE"""),"")</f>
        <v/>
      </c>
      <c r="AN819" s="105" t="str">
        <f>IFERROR(__xludf.DUMMYFUNCTION("""COMPUTED_VALUE"""),"")</f>
        <v/>
      </c>
    </row>
    <row r="820">
      <c r="A820" s="105"/>
      <c r="B820" s="105"/>
      <c r="C820" s="105"/>
      <c r="D820" s="105"/>
      <c r="E820" s="106"/>
      <c r="F820" s="205"/>
      <c r="G820" s="105"/>
      <c r="H820" s="108"/>
      <c r="I820" s="105"/>
      <c r="J820" s="108" t="str">
        <f>IFERROR(__xludf.DUMMYFUNCTION("""COMPUTED_VALUE"""),"")</f>
        <v/>
      </c>
      <c r="K820" s="105" t="str">
        <f>IFERROR(__xludf.DUMMYFUNCTION("""COMPUTED_VALUE"""),"")</f>
        <v/>
      </c>
      <c r="L820" s="105" t="str">
        <f>IFERROR(__xludf.DUMMYFUNCTION("""COMPUTED_VALUE"""),"")</f>
        <v/>
      </c>
      <c r="M820" s="105" t="str">
        <f>IFERROR(__xludf.DUMMYFUNCTION("""COMPUTED_VALUE"""),"")</f>
        <v/>
      </c>
      <c r="N820" s="105" t="str">
        <f>IFERROR(__xludf.DUMMYFUNCTION("""COMPUTED_VALUE"""),"")</f>
        <v/>
      </c>
      <c r="O820" s="105" t="str">
        <f>IFERROR(__xludf.DUMMYFUNCTION("""COMPUTED_VALUE"""),"")</f>
        <v/>
      </c>
      <c r="P820" s="105" t="str">
        <f>IFERROR(__xludf.DUMMYFUNCTION("""COMPUTED_VALUE"""),"")</f>
        <v/>
      </c>
      <c r="Q820" s="105" t="str">
        <f>IFERROR(__xludf.DUMMYFUNCTION("""COMPUTED_VALUE"""),"")</f>
        <v/>
      </c>
      <c r="R820" s="105" t="str">
        <f>IFERROR(__xludf.DUMMYFUNCTION("""COMPUTED_VALUE"""),"")</f>
        <v/>
      </c>
      <c r="S820" s="105" t="str">
        <f>IFERROR(__xludf.DUMMYFUNCTION("""COMPUTED_VALUE"""),"")</f>
        <v/>
      </c>
      <c r="T820" s="105" t="str">
        <f>IFERROR(__xludf.DUMMYFUNCTION("""COMPUTED_VALUE"""),"")</f>
        <v/>
      </c>
      <c r="U820" s="105" t="str">
        <f>IFERROR(__xludf.DUMMYFUNCTION("""COMPUTED_VALUE"""),"")</f>
        <v/>
      </c>
      <c r="V820" s="105" t="str">
        <f>IFERROR(__xludf.DUMMYFUNCTION("""COMPUTED_VALUE"""),"")</f>
        <v/>
      </c>
      <c r="W820" s="105" t="str">
        <f>IFERROR(__xludf.DUMMYFUNCTION("""COMPUTED_VALUE"""),"")</f>
        <v/>
      </c>
      <c r="X820" s="105" t="str">
        <f>IFERROR(__xludf.DUMMYFUNCTION("""COMPUTED_VALUE"""),"")</f>
        <v/>
      </c>
      <c r="Y820" s="105" t="str">
        <f>IFERROR(__xludf.DUMMYFUNCTION("""COMPUTED_VALUE"""),"")</f>
        <v/>
      </c>
      <c r="Z820" s="105" t="str">
        <f>IFERROR(__xludf.DUMMYFUNCTION("""COMPUTED_VALUE"""),"")</f>
        <v/>
      </c>
      <c r="AA820" s="105" t="str">
        <f>IFERROR(__xludf.DUMMYFUNCTION("""COMPUTED_VALUE"""),"")</f>
        <v/>
      </c>
      <c r="AB820" s="105" t="str">
        <f>IFERROR(__xludf.DUMMYFUNCTION("""COMPUTED_VALUE"""),"")</f>
        <v/>
      </c>
      <c r="AC820" s="105" t="str">
        <f>IFERROR(__xludf.DUMMYFUNCTION("""COMPUTED_VALUE"""),"")</f>
        <v/>
      </c>
      <c r="AD820" s="105" t="str">
        <f>IFERROR(__xludf.DUMMYFUNCTION("""COMPUTED_VALUE"""),"")</f>
        <v/>
      </c>
      <c r="AE820" s="105" t="str">
        <f>IFERROR(__xludf.DUMMYFUNCTION("""COMPUTED_VALUE"""),"")</f>
        <v/>
      </c>
      <c r="AF820" s="105" t="str">
        <f>IFERROR(__xludf.DUMMYFUNCTION("""COMPUTED_VALUE"""),"")</f>
        <v/>
      </c>
      <c r="AG820" s="105" t="str">
        <f>IFERROR(__xludf.DUMMYFUNCTION("""COMPUTED_VALUE"""),"")</f>
        <v/>
      </c>
      <c r="AH820" s="105" t="str">
        <f>IFERROR(__xludf.DUMMYFUNCTION("""COMPUTED_VALUE"""),"")</f>
        <v/>
      </c>
      <c r="AI820" s="105" t="str">
        <f>IFERROR(__xludf.DUMMYFUNCTION("""COMPUTED_VALUE"""),"")</f>
        <v/>
      </c>
      <c r="AJ820" s="105" t="str">
        <f>IFERROR(__xludf.DUMMYFUNCTION("""COMPUTED_VALUE"""),"")</f>
        <v/>
      </c>
      <c r="AK820" s="105" t="str">
        <f>IFERROR(__xludf.DUMMYFUNCTION("""COMPUTED_VALUE"""),"")</f>
        <v/>
      </c>
      <c r="AL820" s="105" t="str">
        <f>IFERROR(__xludf.DUMMYFUNCTION("""COMPUTED_VALUE"""),"")</f>
        <v/>
      </c>
      <c r="AM820" s="105" t="str">
        <f>IFERROR(__xludf.DUMMYFUNCTION("""COMPUTED_VALUE"""),"")</f>
        <v/>
      </c>
      <c r="AN820" s="105" t="str">
        <f>IFERROR(__xludf.DUMMYFUNCTION("""COMPUTED_VALUE"""),"")</f>
        <v/>
      </c>
    </row>
    <row r="821">
      <c r="A821" s="105"/>
      <c r="B821" s="105"/>
      <c r="C821" s="105"/>
      <c r="D821" s="105"/>
      <c r="E821" s="106"/>
      <c r="F821" s="205"/>
      <c r="G821" s="105"/>
      <c r="H821" s="108"/>
      <c r="I821" s="105"/>
      <c r="J821" s="108" t="str">
        <f>IFERROR(__xludf.DUMMYFUNCTION("""COMPUTED_VALUE"""),"")</f>
        <v/>
      </c>
      <c r="K821" s="105" t="str">
        <f>IFERROR(__xludf.DUMMYFUNCTION("""COMPUTED_VALUE"""),"")</f>
        <v/>
      </c>
      <c r="L821" s="105" t="str">
        <f>IFERROR(__xludf.DUMMYFUNCTION("""COMPUTED_VALUE"""),"")</f>
        <v/>
      </c>
      <c r="M821" s="105" t="str">
        <f>IFERROR(__xludf.DUMMYFUNCTION("""COMPUTED_VALUE"""),"")</f>
        <v/>
      </c>
      <c r="N821" s="105" t="str">
        <f>IFERROR(__xludf.DUMMYFUNCTION("""COMPUTED_VALUE"""),"")</f>
        <v/>
      </c>
      <c r="O821" s="105" t="str">
        <f>IFERROR(__xludf.DUMMYFUNCTION("""COMPUTED_VALUE"""),"")</f>
        <v/>
      </c>
      <c r="P821" s="105" t="str">
        <f>IFERROR(__xludf.DUMMYFUNCTION("""COMPUTED_VALUE"""),"")</f>
        <v/>
      </c>
      <c r="Q821" s="105" t="str">
        <f>IFERROR(__xludf.DUMMYFUNCTION("""COMPUTED_VALUE"""),"")</f>
        <v/>
      </c>
      <c r="R821" s="105" t="str">
        <f>IFERROR(__xludf.DUMMYFUNCTION("""COMPUTED_VALUE"""),"")</f>
        <v/>
      </c>
      <c r="S821" s="105" t="str">
        <f>IFERROR(__xludf.DUMMYFUNCTION("""COMPUTED_VALUE"""),"")</f>
        <v/>
      </c>
      <c r="T821" s="105" t="str">
        <f>IFERROR(__xludf.DUMMYFUNCTION("""COMPUTED_VALUE"""),"")</f>
        <v/>
      </c>
      <c r="U821" s="105" t="str">
        <f>IFERROR(__xludf.DUMMYFUNCTION("""COMPUTED_VALUE"""),"")</f>
        <v/>
      </c>
      <c r="V821" s="105" t="str">
        <f>IFERROR(__xludf.DUMMYFUNCTION("""COMPUTED_VALUE"""),"")</f>
        <v/>
      </c>
      <c r="W821" s="105" t="str">
        <f>IFERROR(__xludf.DUMMYFUNCTION("""COMPUTED_VALUE"""),"")</f>
        <v/>
      </c>
      <c r="X821" s="105" t="str">
        <f>IFERROR(__xludf.DUMMYFUNCTION("""COMPUTED_VALUE"""),"")</f>
        <v/>
      </c>
      <c r="Y821" s="105" t="str">
        <f>IFERROR(__xludf.DUMMYFUNCTION("""COMPUTED_VALUE"""),"")</f>
        <v/>
      </c>
      <c r="Z821" s="105" t="str">
        <f>IFERROR(__xludf.DUMMYFUNCTION("""COMPUTED_VALUE"""),"")</f>
        <v/>
      </c>
      <c r="AA821" s="105" t="str">
        <f>IFERROR(__xludf.DUMMYFUNCTION("""COMPUTED_VALUE"""),"")</f>
        <v/>
      </c>
      <c r="AB821" s="105" t="str">
        <f>IFERROR(__xludf.DUMMYFUNCTION("""COMPUTED_VALUE"""),"")</f>
        <v/>
      </c>
      <c r="AC821" s="105" t="str">
        <f>IFERROR(__xludf.DUMMYFUNCTION("""COMPUTED_VALUE"""),"")</f>
        <v/>
      </c>
      <c r="AD821" s="105" t="str">
        <f>IFERROR(__xludf.DUMMYFUNCTION("""COMPUTED_VALUE"""),"")</f>
        <v/>
      </c>
      <c r="AE821" s="105" t="str">
        <f>IFERROR(__xludf.DUMMYFUNCTION("""COMPUTED_VALUE"""),"")</f>
        <v/>
      </c>
      <c r="AF821" s="105" t="str">
        <f>IFERROR(__xludf.DUMMYFUNCTION("""COMPUTED_VALUE"""),"")</f>
        <v/>
      </c>
      <c r="AG821" s="105" t="str">
        <f>IFERROR(__xludf.DUMMYFUNCTION("""COMPUTED_VALUE"""),"")</f>
        <v/>
      </c>
      <c r="AH821" s="105" t="str">
        <f>IFERROR(__xludf.DUMMYFUNCTION("""COMPUTED_VALUE"""),"")</f>
        <v/>
      </c>
      <c r="AI821" s="105" t="str">
        <f>IFERROR(__xludf.DUMMYFUNCTION("""COMPUTED_VALUE"""),"")</f>
        <v/>
      </c>
      <c r="AJ821" s="105" t="str">
        <f>IFERROR(__xludf.DUMMYFUNCTION("""COMPUTED_VALUE"""),"")</f>
        <v/>
      </c>
      <c r="AK821" s="105" t="str">
        <f>IFERROR(__xludf.DUMMYFUNCTION("""COMPUTED_VALUE"""),"")</f>
        <v/>
      </c>
      <c r="AL821" s="105" t="str">
        <f>IFERROR(__xludf.DUMMYFUNCTION("""COMPUTED_VALUE"""),"")</f>
        <v/>
      </c>
      <c r="AM821" s="105" t="str">
        <f>IFERROR(__xludf.DUMMYFUNCTION("""COMPUTED_VALUE"""),"")</f>
        <v/>
      </c>
      <c r="AN821" s="105" t="str">
        <f>IFERROR(__xludf.DUMMYFUNCTION("""COMPUTED_VALUE"""),"")</f>
        <v/>
      </c>
    </row>
    <row r="822">
      <c r="A822" s="105"/>
      <c r="B822" s="105"/>
      <c r="C822" s="105"/>
      <c r="D822" s="105"/>
      <c r="E822" s="106"/>
      <c r="F822" s="205"/>
      <c r="G822" s="105"/>
      <c r="H822" s="108"/>
      <c r="I822" s="105"/>
      <c r="J822" s="108" t="str">
        <f>IFERROR(__xludf.DUMMYFUNCTION("""COMPUTED_VALUE"""),"")</f>
        <v/>
      </c>
      <c r="K822" s="105" t="str">
        <f>IFERROR(__xludf.DUMMYFUNCTION("""COMPUTED_VALUE"""),"")</f>
        <v/>
      </c>
      <c r="L822" s="105" t="str">
        <f>IFERROR(__xludf.DUMMYFUNCTION("""COMPUTED_VALUE"""),"")</f>
        <v/>
      </c>
      <c r="M822" s="105" t="str">
        <f>IFERROR(__xludf.DUMMYFUNCTION("""COMPUTED_VALUE"""),"")</f>
        <v/>
      </c>
      <c r="N822" s="105" t="str">
        <f>IFERROR(__xludf.DUMMYFUNCTION("""COMPUTED_VALUE"""),"")</f>
        <v/>
      </c>
      <c r="O822" s="105" t="str">
        <f>IFERROR(__xludf.DUMMYFUNCTION("""COMPUTED_VALUE"""),"")</f>
        <v/>
      </c>
      <c r="P822" s="105" t="str">
        <f>IFERROR(__xludf.DUMMYFUNCTION("""COMPUTED_VALUE"""),"")</f>
        <v/>
      </c>
      <c r="Q822" s="105" t="str">
        <f>IFERROR(__xludf.DUMMYFUNCTION("""COMPUTED_VALUE"""),"")</f>
        <v/>
      </c>
      <c r="R822" s="105" t="str">
        <f>IFERROR(__xludf.DUMMYFUNCTION("""COMPUTED_VALUE"""),"")</f>
        <v/>
      </c>
      <c r="S822" s="105" t="str">
        <f>IFERROR(__xludf.DUMMYFUNCTION("""COMPUTED_VALUE"""),"")</f>
        <v/>
      </c>
      <c r="T822" s="105" t="str">
        <f>IFERROR(__xludf.DUMMYFUNCTION("""COMPUTED_VALUE"""),"")</f>
        <v/>
      </c>
      <c r="U822" s="105" t="str">
        <f>IFERROR(__xludf.DUMMYFUNCTION("""COMPUTED_VALUE"""),"")</f>
        <v/>
      </c>
      <c r="V822" s="105" t="str">
        <f>IFERROR(__xludf.DUMMYFUNCTION("""COMPUTED_VALUE"""),"")</f>
        <v/>
      </c>
      <c r="W822" s="105" t="str">
        <f>IFERROR(__xludf.DUMMYFUNCTION("""COMPUTED_VALUE"""),"")</f>
        <v/>
      </c>
      <c r="X822" s="105" t="str">
        <f>IFERROR(__xludf.DUMMYFUNCTION("""COMPUTED_VALUE"""),"")</f>
        <v/>
      </c>
      <c r="Y822" s="105" t="str">
        <f>IFERROR(__xludf.DUMMYFUNCTION("""COMPUTED_VALUE"""),"")</f>
        <v/>
      </c>
      <c r="Z822" s="105" t="str">
        <f>IFERROR(__xludf.DUMMYFUNCTION("""COMPUTED_VALUE"""),"")</f>
        <v/>
      </c>
      <c r="AA822" s="105" t="str">
        <f>IFERROR(__xludf.DUMMYFUNCTION("""COMPUTED_VALUE"""),"")</f>
        <v/>
      </c>
      <c r="AB822" s="105" t="str">
        <f>IFERROR(__xludf.DUMMYFUNCTION("""COMPUTED_VALUE"""),"")</f>
        <v/>
      </c>
      <c r="AC822" s="105" t="str">
        <f>IFERROR(__xludf.DUMMYFUNCTION("""COMPUTED_VALUE"""),"")</f>
        <v/>
      </c>
      <c r="AD822" s="105" t="str">
        <f>IFERROR(__xludf.DUMMYFUNCTION("""COMPUTED_VALUE"""),"")</f>
        <v/>
      </c>
      <c r="AE822" s="105" t="str">
        <f>IFERROR(__xludf.DUMMYFUNCTION("""COMPUTED_VALUE"""),"")</f>
        <v/>
      </c>
      <c r="AF822" s="105" t="str">
        <f>IFERROR(__xludf.DUMMYFUNCTION("""COMPUTED_VALUE"""),"")</f>
        <v/>
      </c>
      <c r="AG822" s="105" t="str">
        <f>IFERROR(__xludf.DUMMYFUNCTION("""COMPUTED_VALUE"""),"")</f>
        <v/>
      </c>
      <c r="AH822" s="105" t="str">
        <f>IFERROR(__xludf.DUMMYFUNCTION("""COMPUTED_VALUE"""),"")</f>
        <v/>
      </c>
      <c r="AI822" s="105" t="str">
        <f>IFERROR(__xludf.DUMMYFUNCTION("""COMPUTED_VALUE"""),"")</f>
        <v/>
      </c>
      <c r="AJ822" s="105" t="str">
        <f>IFERROR(__xludf.DUMMYFUNCTION("""COMPUTED_VALUE"""),"")</f>
        <v/>
      </c>
      <c r="AK822" s="105" t="str">
        <f>IFERROR(__xludf.DUMMYFUNCTION("""COMPUTED_VALUE"""),"")</f>
        <v/>
      </c>
      <c r="AL822" s="105" t="str">
        <f>IFERROR(__xludf.DUMMYFUNCTION("""COMPUTED_VALUE"""),"")</f>
        <v/>
      </c>
      <c r="AM822" s="105" t="str">
        <f>IFERROR(__xludf.DUMMYFUNCTION("""COMPUTED_VALUE"""),"")</f>
        <v/>
      </c>
      <c r="AN822" s="105" t="str">
        <f>IFERROR(__xludf.DUMMYFUNCTION("""COMPUTED_VALUE"""),"")</f>
        <v/>
      </c>
    </row>
    <row r="823">
      <c r="A823" s="105"/>
      <c r="B823" s="105"/>
      <c r="C823" s="105"/>
      <c r="D823" s="105"/>
      <c r="E823" s="106"/>
      <c r="F823" s="205"/>
      <c r="G823" s="105"/>
      <c r="H823" s="108"/>
      <c r="I823" s="105"/>
      <c r="J823" s="108" t="str">
        <f>IFERROR(__xludf.DUMMYFUNCTION("""COMPUTED_VALUE"""),"")</f>
        <v/>
      </c>
      <c r="K823" s="105" t="str">
        <f>IFERROR(__xludf.DUMMYFUNCTION("""COMPUTED_VALUE"""),"")</f>
        <v/>
      </c>
      <c r="L823" s="105" t="str">
        <f>IFERROR(__xludf.DUMMYFUNCTION("""COMPUTED_VALUE"""),"")</f>
        <v/>
      </c>
      <c r="M823" s="105" t="str">
        <f>IFERROR(__xludf.DUMMYFUNCTION("""COMPUTED_VALUE"""),"")</f>
        <v/>
      </c>
      <c r="N823" s="105" t="str">
        <f>IFERROR(__xludf.DUMMYFUNCTION("""COMPUTED_VALUE"""),"")</f>
        <v/>
      </c>
      <c r="O823" s="105" t="str">
        <f>IFERROR(__xludf.DUMMYFUNCTION("""COMPUTED_VALUE"""),"")</f>
        <v/>
      </c>
      <c r="P823" s="105" t="str">
        <f>IFERROR(__xludf.DUMMYFUNCTION("""COMPUTED_VALUE"""),"")</f>
        <v/>
      </c>
      <c r="Q823" s="105" t="str">
        <f>IFERROR(__xludf.DUMMYFUNCTION("""COMPUTED_VALUE"""),"")</f>
        <v/>
      </c>
      <c r="R823" s="105" t="str">
        <f>IFERROR(__xludf.DUMMYFUNCTION("""COMPUTED_VALUE"""),"")</f>
        <v/>
      </c>
      <c r="S823" s="105" t="str">
        <f>IFERROR(__xludf.DUMMYFUNCTION("""COMPUTED_VALUE"""),"")</f>
        <v/>
      </c>
      <c r="T823" s="105" t="str">
        <f>IFERROR(__xludf.DUMMYFUNCTION("""COMPUTED_VALUE"""),"")</f>
        <v/>
      </c>
      <c r="U823" s="105" t="str">
        <f>IFERROR(__xludf.DUMMYFUNCTION("""COMPUTED_VALUE"""),"")</f>
        <v/>
      </c>
      <c r="V823" s="105" t="str">
        <f>IFERROR(__xludf.DUMMYFUNCTION("""COMPUTED_VALUE"""),"")</f>
        <v/>
      </c>
      <c r="W823" s="105" t="str">
        <f>IFERROR(__xludf.DUMMYFUNCTION("""COMPUTED_VALUE"""),"")</f>
        <v/>
      </c>
      <c r="X823" s="105" t="str">
        <f>IFERROR(__xludf.DUMMYFUNCTION("""COMPUTED_VALUE"""),"")</f>
        <v/>
      </c>
      <c r="Y823" s="105" t="str">
        <f>IFERROR(__xludf.DUMMYFUNCTION("""COMPUTED_VALUE"""),"")</f>
        <v/>
      </c>
      <c r="Z823" s="105" t="str">
        <f>IFERROR(__xludf.DUMMYFUNCTION("""COMPUTED_VALUE"""),"")</f>
        <v/>
      </c>
      <c r="AA823" s="105" t="str">
        <f>IFERROR(__xludf.DUMMYFUNCTION("""COMPUTED_VALUE"""),"")</f>
        <v/>
      </c>
      <c r="AB823" s="105" t="str">
        <f>IFERROR(__xludf.DUMMYFUNCTION("""COMPUTED_VALUE"""),"")</f>
        <v/>
      </c>
      <c r="AC823" s="105" t="str">
        <f>IFERROR(__xludf.DUMMYFUNCTION("""COMPUTED_VALUE"""),"")</f>
        <v/>
      </c>
      <c r="AD823" s="105" t="str">
        <f>IFERROR(__xludf.DUMMYFUNCTION("""COMPUTED_VALUE"""),"")</f>
        <v/>
      </c>
      <c r="AE823" s="105" t="str">
        <f>IFERROR(__xludf.DUMMYFUNCTION("""COMPUTED_VALUE"""),"")</f>
        <v/>
      </c>
      <c r="AF823" s="105" t="str">
        <f>IFERROR(__xludf.DUMMYFUNCTION("""COMPUTED_VALUE"""),"")</f>
        <v/>
      </c>
      <c r="AG823" s="105" t="str">
        <f>IFERROR(__xludf.DUMMYFUNCTION("""COMPUTED_VALUE"""),"")</f>
        <v/>
      </c>
      <c r="AH823" s="105" t="str">
        <f>IFERROR(__xludf.DUMMYFUNCTION("""COMPUTED_VALUE"""),"")</f>
        <v/>
      </c>
      <c r="AI823" s="105" t="str">
        <f>IFERROR(__xludf.DUMMYFUNCTION("""COMPUTED_VALUE"""),"")</f>
        <v/>
      </c>
      <c r="AJ823" s="105" t="str">
        <f>IFERROR(__xludf.DUMMYFUNCTION("""COMPUTED_VALUE"""),"")</f>
        <v/>
      </c>
      <c r="AK823" s="105" t="str">
        <f>IFERROR(__xludf.DUMMYFUNCTION("""COMPUTED_VALUE"""),"")</f>
        <v/>
      </c>
      <c r="AL823" s="105" t="str">
        <f>IFERROR(__xludf.DUMMYFUNCTION("""COMPUTED_VALUE"""),"")</f>
        <v/>
      </c>
      <c r="AM823" s="105" t="str">
        <f>IFERROR(__xludf.DUMMYFUNCTION("""COMPUTED_VALUE"""),"")</f>
        <v/>
      </c>
      <c r="AN823" s="105" t="str">
        <f>IFERROR(__xludf.DUMMYFUNCTION("""COMPUTED_VALUE"""),"")</f>
        <v/>
      </c>
    </row>
    <row r="824">
      <c r="A824" s="105"/>
      <c r="B824" s="105"/>
      <c r="C824" s="105"/>
      <c r="D824" s="105"/>
      <c r="E824" s="106"/>
      <c r="F824" s="205"/>
      <c r="G824" s="105"/>
      <c r="H824" s="108"/>
      <c r="I824" s="105"/>
      <c r="J824" s="108" t="str">
        <f>IFERROR(__xludf.DUMMYFUNCTION("""COMPUTED_VALUE"""),"")</f>
        <v/>
      </c>
      <c r="K824" s="105" t="str">
        <f>IFERROR(__xludf.DUMMYFUNCTION("""COMPUTED_VALUE"""),"")</f>
        <v/>
      </c>
      <c r="L824" s="105" t="str">
        <f>IFERROR(__xludf.DUMMYFUNCTION("""COMPUTED_VALUE"""),"")</f>
        <v/>
      </c>
      <c r="M824" s="105" t="str">
        <f>IFERROR(__xludf.DUMMYFUNCTION("""COMPUTED_VALUE"""),"")</f>
        <v/>
      </c>
      <c r="N824" s="105" t="str">
        <f>IFERROR(__xludf.DUMMYFUNCTION("""COMPUTED_VALUE"""),"")</f>
        <v/>
      </c>
      <c r="O824" s="105" t="str">
        <f>IFERROR(__xludf.DUMMYFUNCTION("""COMPUTED_VALUE"""),"")</f>
        <v/>
      </c>
      <c r="P824" s="105" t="str">
        <f>IFERROR(__xludf.DUMMYFUNCTION("""COMPUTED_VALUE"""),"")</f>
        <v/>
      </c>
      <c r="Q824" s="105" t="str">
        <f>IFERROR(__xludf.DUMMYFUNCTION("""COMPUTED_VALUE"""),"")</f>
        <v/>
      </c>
      <c r="R824" s="105" t="str">
        <f>IFERROR(__xludf.DUMMYFUNCTION("""COMPUTED_VALUE"""),"")</f>
        <v/>
      </c>
      <c r="S824" s="105" t="str">
        <f>IFERROR(__xludf.DUMMYFUNCTION("""COMPUTED_VALUE"""),"")</f>
        <v/>
      </c>
      <c r="T824" s="105" t="str">
        <f>IFERROR(__xludf.DUMMYFUNCTION("""COMPUTED_VALUE"""),"")</f>
        <v/>
      </c>
      <c r="U824" s="105" t="str">
        <f>IFERROR(__xludf.DUMMYFUNCTION("""COMPUTED_VALUE"""),"")</f>
        <v/>
      </c>
      <c r="V824" s="105" t="str">
        <f>IFERROR(__xludf.DUMMYFUNCTION("""COMPUTED_VALUE"""),"")</f>
        <v/>
      </c>
      <c r="W824" s="105" t="str">
        <f>IFERROR(__xludf.DUMMYFUNCTION("""COMPUTED_VALUE"""),"")</f>
        <v/>
      </c>
      <c r="X824" s="105" t="str">
        <f>IFERROR(__xludf.DUMMYFUNCTION("""COMPUTED_VALUE"""),"")</f>
        <v/>
      </c>
      <c r="Y824" s="105" t="str">
        <f>IFERROR(__xludf.DUMMYFUNCTION("""COMPUTED_VALUE"""),"")</f>
        <v/>
      </c>
      <c r="Z824" s="105" t="str">
        <f>IFERROR(__xludf.DUMMYFUNCTION("""COMPUTED_VALUE"""),"")</f>
        <v/>
      </c>
      <c r="AA824" s="105" t="str">
        <f>IFERROR(__xludf.DUMMYFUNCTION("""COMPUTED_VALUE"""),"")</f>
        <v/>
      </c>
      <c r="AB824" s="105" t="str">
        <f>IFERROR(__xludf.DUMMYFUNCTION("""COMPUTED_VALUE"""),"")</f>
        <v/>
      </c>
      <c r="AC824" s="105" t="str">
        <f>IFERROR(__xludf.DUMMYFUNCTION("""COMPUTED_VALUE"""),"")</f>
        <v/>
      </c>
      <c r="AD824" s="105" t="str">
        <f>IFERROR(__xludf.DUMMYFUNCTION("""COMPUTED_VALUE"""),"")</f>
        <v/>
      </c>
      <c r="AE824" s="105" t="str">
        <f>IFERROR(__xludf.DUMMYFUNCTION("""COMPUTED_VALUE"""),"")</f>
        <v/>
      </c>
      <c r="AF824" s="105" t="str">
        <f>IFERROR(__xludf.DUMMYFUNCTION("""COMPUTED_VALUE"""),"")</f>
        <v/>
      </c>
      <c r="AG824" s="105" t="str">
        <f>IFERROR(__xludf.DUMMYFUNCTION("""COMPUTED_VALUE"""),"")</f>
        <v/>
      </c>
      <c r="AH824" s="105" t="str">
        <f>IFERROR(__xludf.DUMMYFUNCTION("""COMPUTED_VALUE"""),"")</f>
        <v/>
      </c>
      <c r="AI824" s="105" t="str">
        <f>IFERROR(__xludf.DUMMYFUNCTION("""COMPUTED_VALUE"""),"")</f>
        <v/>
      </c>
      <c r="AJ824" s="105" t="str">
        <f>IFERROR(__xludf.DUMMYFUNCTION("""COMPUTED_VALUE"""),"")</f>
        <v/>
      </c>
      <c r="AK824" s="105" t="str">
        <f>IFERROR(__xludf.DUMMYFUNCTION("""COMPUTED_VALUE"""),"")</f>
        <v/>
      </c>
      <c r="AL824" s="105" t="str">
        <f>IFERROR(__xludf.DUMMYFUNCTION("""COMPUTED_VALUE"""),"")</f>
        <v/>
      </c>
      <c r="AM824" s="105" t="str">
        <f>IFERROR(__xludf.DUMMYFUNCTION("""COMPUTED_VALUE"""),"")</f>
        <v/>
      </c>
      <c r="AN824" s="105" t="str">
        <f>IFERROR(__xludf.DUMMYFUNCTION("""COMPUTED_VALUE"""),"")</f>
        <v/>
      </c>
    </row>
    <row r="825">
      <c r="A825" s="105"/>
      <c r="B825" s="105"/>
      <c r="C825" s="105"/>
      <c r="D825" s="105"/>
      <c r="E825" s="106"/>
      <c r="F825" s="205"/>
      <c r="G825" s="105"/>
      <c r="H825" s="108"/>
      <c r="I825" s="105"/>
      <c r="J825" s="108" t="str">
        <f>IFERROR(__xludf.DUMMYFUNCTION("""COMPUTED_VALUE"""),"")</f>
        <v/>
      </c>
      <c r="K825" s="105" t="str">
        <f>IFERROR(__xludf.DUMMYFUNCTION("""COMPUTED_VALUE"""),"")</f>
        <v/>
      </c>
      <c r="L825" s="105" t="str">
        <f>IFERROR(__xludf.DUMMYFUNCTION("""COMPUTED_VALUE"""),"")</f>
        <v/>
      </c>
      <c r="M825" s="105" t="str">
        <f>IFERROR(__xludf.DUMMYFUNCTION("""COMPUTED_VALUE"""),"")</f>
        <v/>
      </c>
      <c r="N825" s="105" t="str">
        <f>IFERROR(__xludf.DUMMYFUNCTION("""COMPUTED_VALUE"""),"")</f>
        <v/>
      </c>
      <c r="O825" s="105" t="str">
        <f>IFERROR(__xludf.DUMMYFUNCTION("""COMPUTED_VALUE"""),"")</f>
        <v/>
      </c>
      <c r="P825" s="105" t="str">
        <f>IFERROR(__xludf.DUMMYFUNCTION("""COMPUTED_VALUE"""),"")</f>
        <v/>
      </c>
      <c r="Q825" s="105" t="str">
        <f>IFERROR(__xludf.DUMMYFUNCTION("""COMPUTED_VALUE"""),"")</f>
        <v/>
      </c>
      <c r="R825" s="105" t="str">
        <f>IFERROR(__xludf.DUMMYFUNCTION("""COMPUTED_VALUE"""),"")</f>
        <v/>
      </c>
      <c r="S825" s="105" t="str">
        <f>IFERROR(__xludf.DUMMYFUNCTION("""COMPUTED_VALUE"""),"")</f>
        <v/>
      </c>
      <c r="T825" s="105" t="str">
        <f>IFERROR(__xludf.DUMMYFUNCTION("""COMPUTED_VALUE"""),"")</f>
        <v/>
      </c>
      <c r="U825" s="105" t="str">
        <f>IFERROR(__xludf.DUMMYFUNCTION("""COMPUTED_VALUE"""),"")</f>
        <v/>
      </c>
      <c r="V825" s="105" t="str">
        <f>IFERROR(__xludf.DUMMYFUNCTION("""COMPUTED_VALUE"""),"")</f>
        <v/>
      </c>
      <c r="W825" s="105" t="str">
        <f>IFERROR(__xludf.DUMMYFUNCTION("""COMPUTED_VALUE"""),"")</f>
        <v/>
      </c>
      <c r="X825" s="105" t="str">
        <f>IFERROR(__xludf.DUMMYFUNCTION("""COMPUTED_VALUE"""),"")</f>
        <v/>
      </c>
      <c r="Y825" s="105" t="str">
        <f>IFERROR(__xludf.DUMMYFUNCTION("""COMPUTED_VALUE"""),"")</f>
        <v/>
      </c>
      <c r="Z825" s="105" t="str">
        <f>IFERROR(__xludf.DUMMYFUNCTION("""COMPUTED_VALUE"""),"")</f>
        <v/>
      </c>
      <c r="AA825" s="105" t="str">
        <f>IFERROR(__xludf.DUMMYFUNCTION("""COMPUTED_VALUE"""),"")</f>
        <v/>
      </c>
      <c r="AB825" s="105" t="str">
        <f>IFERROR(__xludf.DUMMYFUNCTION("""COMPUTED_VALUE"""),"")</f>
        <v/>
      </c>
      <c r="AC825" s="105" t="str">
        <f>IFERROR(__xludf.DUMMYFUNCTION("""COMPUTED_VALUE"""),"")</f>
        <v/>
      </c>
      <c r="AD825" s="105" t="str">
        <f>IFERROR(__xludf.DUMMYFUNCTION("""COMPUTED_VALUE"""),"")</f>
        <v/>
      </c>
      <c r="AE825" s="105" t="str">
        <f>IFERROR(__xludf.DUMMYFUNCTION("""COMPUTED_VALUE"""),"")</f>
        <v/>
      </c>
      <c r="AF825" s="105" t="str">
        <f>IFERROR(__xludf.DUMMYFUNCTION("""COMPUTED_VALUE"""),"")</f>
        <v/>
      </c>
      <c r="AG825" s="105" t="str">
        <f>IFERROR(__xludf.DUMMYFUNCTION("""COMPUTED_VALUE"""),"")</f>
        <v/>
      </c>
      <c r="AH825" s="105" t="str">
        <f>IFERROR(__xludf.DUMMYFUNCTION("""COMPUTED_VALUE"""),"")</f>
        <v/>
      </c>
      <c r="AI825" s="105" t="str">
        <f>IFERROR(__xludf.DUMMYFUNCTION("""COMPUTED_VALUE"""),"")</f>
        <v/>
      </c>
      <c r="AJ825" s="105" t="str">
        <f>IFERROR(__xludf.DUMMYFUNCTION("""COMPUTED_VALUE"""),"")</f>
        <v/>
      </c>
      <c r="AK825" s="105" t="str">
        <f>IFERROR(__xludf.DUMMYFUNCTION("""COMPUTED_VALUE"""),"")</f>
        <v/>
      </c>
      <c r="AL825" s="105" t="str">
        <f>IFERROR(__xludf.DUMMYFUNCTION("""COMPUTED_VALUE"""),"")</f>
        <v/>
      </c>
      <c r="AM825" s="105" t="str">
        <f>IFERROR(__xludf.DUMMYFUNCTION("""COMPUTED_VALUE"""),"")</f>
        <v/>
      </c>
      <c r="AN825" s="105" t="str">
        <f>IFERROR(__xludf.DUMMYFUNCTION("""COMPUTED_VALUE"""),"")</f>
        <v/>
      </c>
    </row>
    <row r="826">
      <c r="A826" s="105"/>
      <c r="B826" s="105"/>
      <c r="C826" s="105"/>
      <c r="D826" s="105"/>
      <c r="E826" s="106"/>
      <c r="F826" s="205"/>
      <c r="G826" s="105"/>
      <c r="H826" s="108"/>
      <c r="I826" s="105"/>
      <c r="J826" s="108" t="str">
        <f>IFERROR(__xludf.DUMMYFUNCTION("""COMPUTED_VALUE"""),"")</f>
        <v/>
      </c>
      <c r="K826" s="105" t="str">
        <f>IFERROR(__xludf.DUMMYFUNCTION("""COMPUTED_VALUE"""),"")</f>
        <v/>
      </c>
      <c r="L826" s="105" t="str">
        <f>IFERROR(__xludf.DUMMYFUNCTION("""COMPUTED_VALUE"""),"")</f>
        <v/>
      </c>
      <c r="M826" s="105" t="str">
        <f>IFERROR(__xludf.DUMMYFUNCTION("""COMPUTED_VALUE"""),"")</f>
        <v/>
      </c>
      <c r="N826" s="105" t="str">
        <f>IFERROR(__xludf.DUMMYFUNCTION("""COMPUTED_VALUE"""),"")</f>
        <v/>
      </c>
      <c r="O826" s="105" t="str">
        <f>IFERROR(__xludf.DUMMYFUNCTION("""COMPUTED_VALUE"""),"")</f>
        <v/>
      </c>
      <c r="P826" s="105" t="str">
        <f>IFERROR(__xludf.DUMMYFUNCTION("""COMPUTED_VALUE"""),"")</f>
        <v/>
      </c>
      <c r="Q826" s="105" t="str">
        <f>IFERROR(__xludf.DUMMYFUNCTION("""COMPUTED_VALUE"""),"")</f>
        <v/>
      </c>
      <c r="R826" s="105" t="str">
        <f>IFERROR(__xludf.DUMMYFUNCTION("""COMPUTED_VALUE"""),"")</f>
        <v/>
      </c>
      <c r="S826" s="105" t="str">
        <f>IFERROR(__xludf.DUMMYFUNCTION("""COMPUTED_VALUE"""),"")</f>
        <v/>
      </c>
      <c r="T826" s="105" t="str">
        <f>IFERROR(__xludf.DUMMYFUNCTION("""COMPUTED_VALUE"""),"")</f>
        <v/>
      </c>
      <c r="U826" s="105" t="str">
        <f>IFERROR(__xludf.DUMMYFUNCTION("""COMPUTED_VALUE"""),"")</f>
        <v/>
      </c>
      <c r="V826" s="105" t="str">
        <f>IFERROR(__xludf.DUMMYFUNCTION("""COMPUTED_VALUE"""),"")</f>
        <v/>
      </c>
      <c r="W826" s="105" t="str">
        <f>IFERROR(__xludf.DUMMYFUNCTION("""COMPUTED_VALUE"""),"")</f>
        <v/>
      </c>
      <c r="X826" s="105" t="str">
        <f>IFERROR(__xludf.DUMMYFUNCTION("""COMPUTED_VALUE"""),"")</f>
        <v/>
      </c>
      <c r="Y826" s="105" t="str">
        <f>IFERROR(__xludf.DUMMYFUNCTION("""COMPUTED_VALUE"""),"")</f>
        <v/>
      </c>
      <c r="Z826" s="105" t="str">
        <f>IFERROR(__xludf.DUMMYFUNCTION("""COMPUTED_VALUE"""),"")</f>
        <v/>
      </c>
      <c r="AA826" s="105" t="str">
        <f>IFERROR(__xludf.DUMMYFUNCTION("""COMPUTED_VALUE"""),"")</f>
        <v/>
      </c>
      <c r="AB826" s="105" t="str">
        <f>IFERROR(__xludf.DUMMYFUNCTION("""COMPUTED_VALUE"""),"")</f>
        <v/>
      </c>
      <c r="AC826" s="105" t="str">
        <f>IFERROR(__xludf.DUMMYFUNCTION("""COMPUTED_VALUE"""),"")</f>
        <v/>
      </c>
      <c r="AD826" s="105" t="str">
        <f>IFERROR(__xludf.DUMMYFUNCTION("""COMPUTED_VALUE"""),"")</f>
        <v/>
      </c>
      <c r="AE826" s="105" t="str">
        <f>IFERROR(__xludf.DUMMYFUNCTION("""COMPUTED_VALUE"""),"")</f>
        <v/>
      </c>
      <c r="AF826" s="105" t="str">
        <f>IFERROR(__xludf.DUMMYFUNCTION("""COMPUTED_VALUE"""),"")</f>
        <v/>
      </c>
      <c r="AG826" s="105" t="str">
        <f>IFERROR(__xludf.DUMMYFUNCTION("""COMPUTED_VALUE"""),"")</f>
        <v/>
      </c>
      <c r="AH826" s="105" t="str">
        <f>IFERROR(__xludf.DUMMYFUNCTION("""COMPUTED_VALUE"""),"")</f>
        <v/>
      </c>
      <c r="AI826" s="105" t="str">
        <f>IFERROR(__xludf.DUMMYFUNCTION("""COMPUTED_VALUE"""),"")</f>
        <v/>
      </c>
      <c r="AJ826" s="105" t="str">
        <f>IFERROR(__xludf.DUMMYFUNCTION("""COMPUTED_VALUE"""),"")</f>
        <v/>
      </c>
      <c r="AK826" s="105" t="str">
        <f>IFERROR(__xludf.DUMMYFUNCTION("""COMPUTED_VALUE"""),"")</f>
        <v/>
      </c>
      <c r="AL826" s="105" t="str">
        <f>IFERROR(__xludf.DUMMYFUNCTION("""COMPUTED_VALUE"""),"")</f>
        <v/>
      </c>
      <c r="AM826" s="105" t="str">
        <f>IFERROR(__xludf.DUMMYFUNCTION("""COMPUTED_VALUE"""),"")</f>
        <v/>
      </c>
      <c r="AN826" s="105" t="str">
        <f>IFERROR(__xludf.DUMMYFUNCTION("""COMPUTED_VALUE"""),"")</f>
        <v/>
      </c>
    </row>
    <row r="827">
      <c r="A827" s="105"/>
      <c r="B827" s="105"/>
      <c r="C827" s="105"/>
      <c r="D827" s="105"/>
      <c r="E827" s="106"/>
      <c r="F827" s="205"/>
      <c r="G827" s="105"/>
      <c r="H827" s="108"/>
      <c r="I827" s="105"/>
      <c r="J827" s="108" t="str">
        <f>IFERROR(__xludf.DUMMYFUNCTION("""COMPUTED_VALUE"""),"")</f>
        <v/>
      </c>
      <c r="K827" s="105" t="str">
        <f>IFERROR(__xludf.DUMMYFUNCTION("""COMPUTED_VALUE"""),"")</f>
        <v/>
      </c>
      <c r="L827" s="105" t="str">
        <f>IFERROR(__xludf.DUMMYFUNCTION("""COMPUTED_VALUE"""),"")</f>
        <v/>
      </c>
      <c r="M827" s="105" t="str">
        <f>IFERROR(__xludf.DUMMYFUNCTION("""COMPUTED_VALUE"""),"")</f>
        <v/>
      </c>
      <c r="N827" s="105" t="str">
        <f>IFERROR(__xludf.DUMMYFUNCTION("""COMPUTED_VALUE"""),"")</f>
        <v/>
      </c>
      <c r="O827" s="105" t="str">
        <f>IFERROR(__xludf.DUMMYFUNCTION("""COMPUTED_VALUE"""),"")</f>
        <v/>
      </c>
      <c r="P827" s="105" t="str">
        <f>IFERROR(__xludf.DUMMYFUNCTION("""COMPUTED_VALUE"""),"")</f>
        <v/>
      </c>
      <c r="Q827" s="105" t="str">
        <f>IFERROR(__xludf.DUMMYFUNCTION("""COMPUTED_VALUE"""),"")</f>
        <v/>
      </c>
      <c r="R827" s="105" t="str">
        <f>IFERROR(__xludf.DUMMYFUNCTION("""COMPUTED_VALUE"""),"")</f>
        <v/>
      </c>
      <c r="S827" s="105" t="str">
        <f>IFERROR(__xludf.DUMMYFUNCTION("""COMPUTED_VALUE"""),"")</f>
        <v/>
      </c>
      <c r="T827" s="105" t="str">
        <f>IFERROR(__xludf.DUMMYFUNCTION("""COMPUTED_VALUE"""),"")</f>
        <v/>
      </c>
      <c r="U827" s="105" t="str">
        <f>IFERROR(__xludf.DUMMYFUNCTION("""COMPUTED_VALUE"""),"")</f>
        <v/>
      </c>
      <c r="V827" s="105" t="str">
        <f>IFERROR(__xludf.DUMMYFUNCTION("""COMPUTED_VALUE"""),"")</f>
        <v/>
      </c>
      <c r="W827" s="105" t="str">
        <f>IFERROR(__xludf.DUMMYFUNCTION("""COMPUTED_VALUE"""),"")</f>
        <v/>
      </c>
      <c r="X827" s="105" t="str">
        <f>IFERROR(__xludf.DUMMYFUNCTION("""COMPUTED_VALUE"""),"")</f>
        <v/>
      </c>
      <c r="Y827" s="105" t="str">
        <f>IFERROR(__xludf.DUMMYFUNCTION("""COMPUTED_VALUE"""),"")</f>
        <v/>
      </c>
      <c r="Z827" s="105" t="str">
        <f>IFERROR(__xludf.DUMMYFUNCTION("""COMPUTED_VALUE"""),"")</f>
        <v/>
      </c>
      <c r="AA827" s="105" t="str">
        <f>IFERROR(__xludf.DUMMYFUNCTION("""COMPUTED_VALUE"""),"")</f>
        <v/>
      </c>
      <c r="AB827" s="105" t="str">
        <f>IFERROR(__xludf.DUMMYFUNCTION("""COMPUTED_VALUE"""),"")</f>
        <v/>
      </c>
      <c r="AC827" s="105" t="str">
        <f>IFERROR(__xludf.DUMMYFUNCTION("""COMPUTED_VALUE"""),"")</f>
        <v/>
      </c>
      <c r="AD827" s="105" t="str">
        <f>IFERROR(__xludf.DUMMYFUNCTION("""COMPUTED_VALUE"""),"")</f>
        <v/>
      </c>
      <c r="AE827" s="105" t="str">
        <f>IFERROR(__xludf.DUMMYFUNCTION("""COMPUTED_VALUE"""),"")</f>
        <v/>
      </c>
      <c r="AF827" s="105" t="str">
        <f>IFERROR(__xludf.DUMMYFUNCTION("""COMPUTED_VALUE"""),"")</f>
        <v/>
      </c>
      <c r="AG827" s="105" t="str">
        <f>IFERROR(__xludf.DUMMYFUNCTION("""COMPUTED_VALUE"""),"")</f>
        <v/>
      </c>
      <c r="AH827" s="105" t="str">
        <f>IFERROR(__xludf.DUMMYFUNCTION("""COMPUTED_VALUE"""),"")</f>
        <v/>
      </c>
      <c r="AI827" s="105" t="str">
        <f>IFERROR(__xludf.DUMMYFUNCTION("""COMPUTED_VALUE"""),"")</f>
        <v/>
      </c>
      <c r="AJ827" s="105" t="str">
        <f>IFERROR(__xludf.DUMMYFUNCTION("""COMPUTED_VALUE"""),"")</f>
        <v/>
      </c>
      <c r="AK827" s="105" t="str">
        <f>IFERROR(__xludf.DUMMYFUNCTION("""COMPUTED_VALUE"""),"")</f>
        <v/>
      </c>
      <c r="AL827" s="105" t="str">
        <f>IFERROR(__xludf.DUMMYFUNCTION("""COMPUTED_VALUE"""),"")</f>
        <v/>
      </c>
      <c r="AM827" s="105" t="str">
        <f>IFERROR(__xludf.DUMMYFUNCTION("""COMPUTED_VALUE"""),"")</f>
        <v/>
      </c>
      <c r="AN827" s="105" t="str">
        <f>IFERROR(__xludf.DUMMYFUNCTION("""COMPUTED_VALUE"""),"")</f>
        <v/>
      </c>
    </row>
    <row r="828">
      <c r="A828" s="105"/>
      <c r="B828" s="105"/>
      <c r="C828" s="105"/>
      <c r="D828" s="105"/>
      <c r="E828" s="106"/>
      <c r="F828" s="205"/>
      <c r="G828" s="105"/>
      <c r="H828" s="108"/>
      <c r="I828" s="105"/>
      <c r="J828" s="108" t="str">
        <f>IFERROR(__xludf.DUMMYFUNCTION("""COMPUTED_VALUE"""),"")</f>
        <v/>
      </c>
      <c r="K828" s="105" t="str">
        <f>IFERROR(__xludf.DUMMYFUNCTION("""COMPUTED_VALUE"""),"")</f>
        <v/>
      </c>
      <c r="L828" s="105" t="str">
        <f>IFERROR(__xludf.DUMMYFUNCTION("""COMPUTED_VALUE"""),"")</f>
        <v/>
      </c>
      <c r="M828" s="105" t="str">
        <f>IFERROR(__xludf.DUMMYFUNCTION("""COMPUTED_VALUE"""),"")</f>
        <v/>
      </c>
      <c r="N828" s="105" t="str">
        <f>IFERROR(__xludf.DUMMYFUNCTION("""COMPUTED_VALUE"""),"")</f>
        <v/>
      </c>
      <c r="O828" s="105" t="str">
        <f>IFERROR(__xludf.DUMMYFUNCTION("""COMPUTED_VALUE"""),"")</f>
        <v/>
      </c>
      <c r="P828" s="105" t="str">
        <f>IFERROR(__xludf.DUMMYFUNCTION("""COMPUTED_VALUE"""),"")</f>
        <v/>
      </c>
      <c r="Q828" s="105" t="str">
        <f>IFERROR(__xludf.DUMMYFUNCTION("""COMPUTED_VALUE"""),"")</f>
        <v/>
      </c>
      <c r="R828" s="105" t="str">
        <f>IFERROR(__xludf.DUMMYFUNCTION("""COMPUTED_VALUE"""),"")</f>
        <v/>
      </c>
      <c r="S828" s="105" t="str">
        <f>IFERROR(__xludf.DUMMYFUNCTION("""COMPUTED_VALUE"""),"")</f>
        <v/>
      </c>
      <c r="T828" s="105" t="str">
        <f>IFERROR(__xludf.DUMMYFUNCTION("""COMPUTED_VALUE"""),"")</f>
        <v/>
      </c>
      <c r="U828" s="105" t="str">
        <f>IFERROR(__xludf.DUMMYFUNCTION("""COMPUTED_VALUE"""),"")</f>
        <v/>
      </c>
      <c r="V828" s="105" t="str">
        <f>IFERROR(__xludf.DUMMYFUNCTION("""COMPUTED_VALUE"""),"")</f>
        <v/>
      </c>
      <c r="W828" s="105" t="str">
        <f>IFERROR(__xludf.DUMMYFUNCTION("""COMPUTED_VALUE"""),"")</f>
        <v/>
      </c>
      <c r="X828" s="105" t="str">
        <f>IFERROR(__xludf.DUMMYFUNCTION("""COMPUTED_VALUE"""),"")</f>
        <v/>
      </c>
      <c r="Y828" s="105" t="str">
        <f>IFERROR(__xludf.DUMMYFUNCTION("""COMPUTED_VALUE"""),"")</f>
        <v/>
      </c>
      <c r="Z828" s="105" t="str">
        <f>IFERROR(__xludf.DUMMYFUNCTION("""COMPUTED_VALUE"""),"")</f>
        <v/>
      </c>
      <c r="AA828" s="105" t="str">
        <f>IFERROR(__xludf.DUMMYFUNCTION("""COMPUTED_VALUE"""),"")</f>
        <v/>
      </c>
      <c r="AB828" s="105" t="str">
        <f>IFERROR(__xludf.DUMMYFUNCTION("""COMPUTED_VALUE"""),"")</f>
        <v/>
      </c>
      <c r="AC828" s="105" t="str">
        <f>IFERROR(__xludf.DUMMYFUNCTION("""COMPUTED_VALUE"""),"")</f>
        <v/>
      </c>
      <c r="AD828" s="105" t="str">
        <f>IFERROR(__xludf.DUMMYFUNCTION("""COMPUTED_VALUE"""),"")</f>
        <v/>
      </c>
      <c r="AE828" s="105" t="str">
        <f>IFERROR(__xludf.DUMMYFUNCTION("""COMPUTED_VALUE"""),"")</f>
        <v/>
      </c>
      <c r="AF828" s="105" t="str">
        <f>IFERROR(__xludf.DUMMYFUNCTION("""COMPUTED_VALUE"""),"")</f>
        <v/>
      </c>
      <c r="AG828" s="105" t="str">
        <f>IFERROR(__xludf.DUMMYFUNCTION("""COMPUTED_VALUE"""),"")</f>
        <v/>
      </c>
      <c r="AH828" s="105" t="str">
        <f>IFERROR(__xludf.DUMMYFUNCTION("""COMPUTED_VALUE"""),"")</f>
        <v/>
      </c>
      <c r="AI828" s="105" t="str">
        <f>IFERROR(__xludf.DUMMYFUNCTION("""COMPUTED_VALUE"""),"")</f>
        <v/>
      </c>
      <c r="AJ828" s="105" t="str">
        <f>IFERROR(__xludf.DUMMYFUNCTION("""COMPUTED_VALUE"""),"")</f>
        <v/>
      </c>
      <c r="AK828" s="105" t="str">
        <f>IFERROR(__xludf.DUMMYFUNCTION("""COMPUTED_VALUE"""),"")</f>
        <v/>
      </c>
      <c r="AL828" s="105" t="str">
        <f>IFERROR(__xludf.DUMMYFUNCTION("""COMPUTED_VALUE"""),"")</f>
        <v/>
      </c>
      <c r="AM828" s="105" t="str">
        <f>IFERROR(__xludf.DUMMYFUNCTION("""COMPUTED_VALUE"""),"")</f>
        <v/>
      </c>
      <c r="AN828" s="105" t="str">
        <f>IFERROR(__xludf.DUMMYFUNCTION("""COMPUTED_VALUE"""),"")</f>
        <v/>
      </c>
    </row>
    <row r="829">
      <c r="A829" s="105"/>
      <c r="B829" s="105"/>
      <c r="C829" s="105"/>
      <c r="D829" s="105"/>
      <c r="E829" s="106"/>
      <c r="F829" s="205"/>
      <c r="G829" s="105"/>
      <c r="H829" s="108"/>
      <c r="I829" s="105"/>
      <c r="J829" s="108" t="str">
        <f>IFERROR(__xludf.DUMMYFUNCTION("""COMPUTED_VALUE"""),"")</f>
        <v/>
      </c>
      <c r="K829" s="105" t="str">
        <f>IFERROR(__xludf.DUMMYFUNCTION("""COMPUTED_VALUE"""),"")</f>
        <v/>
      </c>
      <c r="L829" s="105" t="str">
        <f>IFERROR(__xludf.DUMMYFUNCTION("""COMPUTED_VALUE"""),"")</f>
        <v/>
      </c>
      <c r="M829" s="105" t="str">
        <f>IFERROR(__xludf.DUMMYFUNCTION("""COMPUTED_VALUE"""),"")</f>
        <v/>
      </c>
      <c r="N829" s="105" t="str">
        <f>IFERROR(__xludf.DUMMYFUNCTION("""COMPUTED_VALUE"""),"")</f>
        <v/>
      </c>
      <c r="O829" s="105" t="str">
        <f>IFERROR(__xludf.DUMMYFUNCTION("""COMPUTED_VALUE"""),"")</f>
        <v/>
      </c>
      <c r="P829" s="105" t="str">
        <f>IFERROR(__xludf.DUMMYFUNCTION("""COMPUTED_VALUE"""),"")</f>
        <v/>
      </c>
      <c r="Q829" s="105" t="str">
        <f>IFERROR(__xludf.DUMMYFUNCTION("""COMPUTED_VALUE"""),"")</f>
        <v/>
      </c>
      <c r="R829" s="105" t="str">
        <f>IFERROR(__xludf.DUMMYFUNCTION("""COMPUTED_VALUE"""),"")</f>
        <v/>
      </c>
      <c r="S829" s="105" t="str">
        <f>IFERROR(__xludf.DUMMYFUNCTION("""COMPUTED_VALUE"""),"")</f>
        <v/>
      </c>
      <c r="T829" s="105" t="str">
        <f>IFERROR(__xludf.DUMMYFUNCTION("""COMPUTED_VALUE"""),"")</f>
        <v/>
      </c>
      <c r="U829" s="105" t="str">
        <f>IFERROR(__xludf.DUMMYFUNCTION("""COMPUTED_VALUE"""),"")</f>
        <v/>
      </c>
      <c r="V829" s="105" t="str">
        <f>IFERROR(__xludf.DUMMYFUNCTION("""COMPUTED_VALUE"""),"")</f>
        <v/>
      </c>
      <c r="W829" s="105" t="str">
        <f>IFERROR(__xludf.DUMMYFUNCTION("""COMPUTED_VALUE"""),"")</f>
        <v/>
      </c>
      <c r="X829" s="105" t="str">
        <f>IFERROR(__xludf.DUMMYFUNCTION("""COMPUTED_VALUE"""),"")</f>
        <v/>
      </c>
      <c r="Y829" s="105" t="str">
        <f>IFERROR(__xludf.DUMMYFUNCTION("""COMPUTED_VALUE"""),"")</f>
        <v/>
      </c>
      <c r="Z829" s="105" t="str">
        <f>IFERROR(__xludf.DUMMYFUNCTION("""COMPUTED_VALUE"""),"")</f>
        <v/>
      </c>
      <c r="AA829" s="105" t="str">
        <f>IFERROR(__xludf.DUMMYFUNCTION("""COMPUTED_VALUE"""),"")</f>
        <v/>
      </c>
      <c r="AB829" s="105" t="str">
        <f>IFERROR(__xludf.DUMMYFUNCTION("""COMPUTED_VALUE"""),"")</f>
        <v/>
      </c>
      <c r="AC829" s="105" t="str">
        <f>IFERROR(__xludf.DUMMYFUNCTION("""COMPUTED_VALUE"""),"")</f>
        <v/>
      </c>
      <c r="AD829" s="105" t="str">
        <f>IFERROR(__xludf.DUMMYFUNCTION("""COMPUTED_VALUE"""),"")</f>
        <v/>
      </c>
      <c r="AE829" s="105" t="str">
        <f>IFERROR(__xludf.DUMMYFUNCTION("""COMPUTED_VALUE"""),"")</f>
        <v/>
      </c>
      <c r="AF829" s="105" t="str">
        <f>IFERROR(__xludf.DUMMYFUNCTION("""COMPUTED_VALUE"""),"")</f>
        <v/>
      </c>
      <c r="AG829" s="105" t="str">
        <f>IFERROR(__xludf.DUMMYFUNCTION("""COMPUTED_VALUE"""),"")</f>
        <v/>
      </c>
      <c r="AH829" s="105" t="str">
        <f>IFERROR(__xludf.DUMMYFUNCTION("""COMPUTED_VALUE"""),"")</f>
        <v/>
      </c>
      <c r="AI829" s="105" t="str">
        <f>IFERROR(__xludf.DUMMYFUNCTION("""COMPUTED_VALUE"""),"")</f>
        <v/>
      </c>
      <c r="AJ829" s="105" t="str">
        <f>IFERROR(__xludf.DUMMYFUNCTION("""COMPUTED_VALUE"""),"")</f>
        <v/>
      </c>
      <c r="AK829" s="105" t="str">
        <f>IFERROR(__xludf.DUMMYFUNCTION("""COMPUTED_VALUE"""),"")</f>
        <v/>
      </c>
      <c r="AL829" s="105" t="str">
        <f>IFERROR(__xludf.DUMMYFUNCTION("""COMPUTED_VALUE"""),"")</f>
        <v/>
      </c>
      <c r="AM829" s="105" t="str">
        <f>IFERROR(__xludf.DUMMYFUNCTION("""COMPUTED_VALUE"""),"")</f>
        <v/>
      </c>
      <c r="AN829" s="105" t="str">
        <f>IFERROR(__xludf.DUMMYFUNCTION("""COMPUTED_VALUE"""),"")</f>
        <v/>
      </c>
    </row>
    <row r="830">
      <c r="A830" s="105"/>
      <c r="B830" s="105"/>
      <c r="C830" s="105"/>
      <c r="D830" s="105"/>
      <c r="E830" s="106"/>
      <c r="F830" s="205"/>
      <c r="G830" s="105"/>
      <c r="H830" s="108"/>
      <c r="I830" s="105"/>
      <c r="J830" s="108" t="str">
        <f>IFERROR(__xludf.DUMMYFUNCTION("""COMPUTED_VALUE"""),"")</f>
        <v/>
      </c>
      <c r="K830" s="105" t="str">
        <f>IFERROR(__xludf.DUMMYFUNCTION("""COMPUTED_VALUE"""),"")</f>
        <v/>
      </c>
      <c r="L830" s="105" t="str">
        <f>IFERROR(__xludf.DUMMYFUNCTION("""COMPUTED_VALUE"""),"")</f>
        <v/>
      </c>
      <c r="M830" s="105" t="str">
        <f>IFERROR(__xludf.DUMMYFUNCTION("""COMPUTED_VALUE"""),"")</f>
        <v/>
      </c>
      <c r="N830" s="105" t="str">
        <f>IFERROR(__xludf.DUMMYFUNCTION("""COMPUTED_VALUE"""),"")</f>
        <v/>
      </c>
      <c r="O830" s="105" t="str">
        <f>IFERROR(__xludf.DUMMYFUNCTION("""COMPUTED_VALUE"""),"")</f>
        <v/>
      </c>
      <c r="P830" s="105" t="str">
        <f>IFERROR(__xludf.DUMMYFUNCTION("""COMPUTED_VALUE"""),"")</f>
        <v/>
      </c>
      <c r="Q830" s="105" t="str">
        <f>IFERROR(__xludf.DUMMYFUNCTION("""COMPUTED_VALUE"""),"")</f>
        <v/>
      </c>
      <c r="R830" s="105" t="str">
        <f>IFERROR(__xludf.DUMMYFUNCTION("""COMPUTED_VALUE"""),"")</f>
        <v/>
      </c>
      <c r="S830" s="105" t="str">
        <f>IFERROR(__xludf.DUMMYFUNCTION("""COMPUTED_VALUE"""),"")</f>
        <v/>
      </c>
      <c r="T830" s="105" t="str">
        <f>IFERROR(__xludf.DUMMYFUNCTION("""COMPUTED_VALUE"""),"")</f>
        <v/>
      </c>
      <c r="U830" s="105" t="str">
        <f>IFERROR(__xludf.DUMMYFUNCTION("""COMPUTED_VALUE"""),"")</f>
        <v/>
      </c>
      <c r="V830" s="105" t="str">
        <f>IFERROR(__xludf.DUMMYFUNCTION("""COMPUTED_VALUE"""),"")</f>
        <v/>
      </c>
      <c r="W830" s="105" t="str">
        <f>IFERROR(__xludf.DUMMYFUNCTION("""COMPUTED_VALUE"""),"")</f>
        <v/>
      </c>
      <c r="X830" s="105" t="str">
        <f>IFERROR(__xludf.DUMMYFUNCTION("""COMPUTED_VALUE"""),"")</f>
        <v/>
      </c>
      <c r="Y830" s="105" t="str">
        <f>IFERROR(__xludf.DUMMYFUNCTION("""COMPUTED_VALUE"""),"")</f>
        <v/>
      </c>
      <c r="Z830" s="105" t="str">
        <f>IFERROR(__xludf.DUMMYFUNCTION("""COMPUTED_VALUE"""),"")</f>
        <v/>
      </c>
      <c r="AA830" s="105" t="str">
        <f>IFERROR(__xludf.DUMMYFUNCTION("""COMPUTED_VALUE"""),"")</f>
        <v/>
      </c>
      <c r="AB830" s="105" t="str">
        <f>IFERROR(__xludf.DUMMYFUNCTION("""COMPUTED_VALUE"""),"")</f>
        <v/>
      </c>
      <c r="AC830" s="105" t="str">
        <f>IFERROR(__xludf.DUMMYFUNCTION("""COMPUTED_VALUE"""),"")</f>
        <v/>
      </c>
      <c r="AD830" s="105" t="str">
        <f>IFERROR(__xludf.DUMMYFUNCTION("""COMPUTED_VALUE"""),"")</f>
        <v/>
      </c>
      <c r="AE830" s="105" t="str">
        <f>IFERROR(__xludf.DUMMYFUNCTION("""COMPUTED_VALUE"""),"")</f>
        <v/>
      </c>
      <c r="AF830" s="105" t="str">
        <f>IFERROR(__xludf.DUMMYFUNCTION("""COMPUTED_VALUE"""),"")</f>
        <v/>
      </c>
      <c r="AG830" s="105" t="str">
        <f>IFERROR(__xludf.DUMMYFUNCTION("""COMPUTED_VALUE"""),"")</f>
        <v/>
      </c>
      <c r="AH830" s="105" t="str">
        <f>IFERROR(__xludf.DUMMYFUNCTION("""COMPUTED_VALUE"""),"")</f>
        <v/>
      </c>
      <c r="AI830" s="105" t="str">
        <f>IFERROR(__xludf.DUMMYFUNCTION("""COMPUTED_VALUE"""),"")</f>
        <v/>
      </c>
      <c r="AJ830" s="105" t="str">
        <f>IFERROR(__xludf.DUMMYFUNCTION("""COMPUTED_VALUE"""),"")</f>
        <v/>
      </c>
      <c r="AK830" s="105" t="str">
        <f>IFERROR(__xludf.DUMMYFUNCTION("""COMPUTED_VALUE"""),"")</f>
        <v/>
      </c>
      <c r="AL830" s="105" t="str">
        <f>IFERROR(__xludf.DUMMYFUNCTION("""COMPUTED_VALUE"""),"")</f>
        <v/>
      </c>
      <c r="AM830" s="105" t="str">
        <f>IFERROR(__xludf.DUMMYFUNCTION("""COMPUTED_VALUE"""),"")</f>
        <v/>
      </c>
      <c r="AN830" s="105" t="str">
        <f>IFERROR(__xludf.DUMMYFUNCTION("""COMPUTED_VALUE"""),"")</f>
        <v/>
      </c>
    </row>
    <row r="831">
      <c r="A831" s="105"/>
      <c r="B831" s="105"/>
      <c r="C831" s="105"/>
      <c r="D831" s="105"/>
      <c r="E831" s="106"/>
      <c r="F831" s="205"/>
      <c r="G831" s="105"/>
      <c r="H831" s="108"/>
      <c r="I831" s="105"/>
      <c r="J831" s="108" t="str">
        <f>IFERROR(__xludf.DUMMYFUNCTION("""COMPUTED_VALUE"""),"")</f>
        <v/>
      </c>
      <c r="K831" s="105" t="str">
        <f>IFERROR(__xludf.DUMMYFUNCTION("""COMPUTED_VALUE"""),"")</f>
        <v/>
      </c>
      <c r="L831" s="105" t="str">
        <f>IFERROR(__xludf.DUMMYFUNCTION("""COMPUTED_VALUE"""),"")</f>
        <v/>
      </c>
      <c r="M831" s="105" t="str">
        <f>IFERROR(__xludf.DUMMYFUNCTION("""COMPUTED_VALUE"""),"")</f>
        <v/>
      </c>
      <c r="N831" s="105" t="str">
        <f>IFERROR(__xludf.DUMMYFUNCTION("""COMPUTED_VALUE"""),"")</f>
        <v/>
      </c>
      <c r="O831" s="105" t="str">
        <f>IFERROR(__xludf.DUMMYFUNCTION("""COMPUTED_VALUE"""),"")</f>
        <v/>
      </c>
      <c r="P831" s="105" t="str">
        <f>IFERROR(__xludf.DUMMYFUNCTION("""COMPUTED_VALUE"""),"")</f>
        <v/>
      </c>
      <c r="Q831" s="105" t="str">
        <f>IFERROR(__xludf.DUMMYFUNCTION("""COMPUTED_VALUE"""),"")</f>
        <v/>
      </c>
      <c r="R831" s="105" t="str">
        <f>IFERROR(__xludf.DUMMYFUNCTION("""COMPUTED_VALUE"""),"")</f>
        <v/>
      </c>
      <c r="S831" s="105" t="str">
        <f>IFERROR(__xludf.DUMMYFUNCTION("""COMPUTED_VALUE"""),"")</f>
        <v/>
      </c>
      <c r="T831" s="105" t="str">
        <f>IFERROR(__xludf.DUMMYFUNCTION("""COMPUTED_VALUE"""),"")</f>
        <v/>
      </c>
      <c r="U831" s="105" t="str">
        <f>IFERROR(__xludf.DUMMYFUNCTION("""COMPUTED_VALUE"""),"")</f>
        <v/>
      </c>
      <c r="V831" s="105" t="str">
        <f>IFERROR(__xludf.DUMMYFUNCTION("""COMPUTED_VALUE"""),"")</f>
        <v/>
      </c>
      <c r="W831" s="105" t="str">
        <f>IFERROR(__xludf.DUMMYFUNCTION("""COMPUTED_VALUE"""),"")</f>
        <v/>
      </c>
      <c r="X831" s="105" t="str">
        <f>IFERROR(__xludf.DUMMYFUNCTION("""COMPUTED_VALUE"""),"")</f>
        <v/>
      </c>
      <c r="Y831" s="105" t="str">
        <f>IFERROR(__xludf.DUMMYFUNCTION("""COMPUTED_VALUE"""),"")</f>
        <v/>
      </c>
      <c r="Z831" s="105" t="str">
        <f>IFERROR(__xludf.DUMMYFUNCTION("""COMPUTED_VALUE"""),"")</f>
        <v/>
      </c>
      <c r="AA831" s="105" t="str">
        <f>IFERROR(__xludf.DUMMYFUNCTION("""COMPUTED_VALUE"""),"")</f>
        <v/>
      </c>
      <c r="AB831" s="105" t="str">
        <f>IFERROR(__xludf.DUMMYFUNCTION("""COMPUTED_VALUE"""),"")</f>
        <v/>
      </c>
      <c r="AC831" s="105" t="str">
        <f>IFERROR(__xludf.DUMMYFUNCTION("""COMPUTED_VALUE"""),"")</f>
        <v/>
      </c>
      <c r="AD831" s="105" t="str">
        <f>IFERROR(__xludf.DUMMYFUNCTION("""COMPUTED_VALUE"""),"")</f>
        <v/>
      </c>
      <c r="AE831" s="105" t="str">
        <f>IFERROR(__xludf.DUMMYFUNCTION("""COMPUTED_VALUE"""),"")</f>
        <v/>
      </c>
      <c r="AF831" s="105" t="str">
        <f>IFERROR(__xludf.DUMMYFUNCTION("""COMPUTED_VALUE"""),"")</f>
        <v/>
      </c>
      <c r="AG831" s="105" t="str">
        <f>IFERROR(__xludf.DUMMYFUNCTION("""COMPUTED_VALUE"""),"")</f>
        <v/>
      </c>
      <c r="AH831" s="105" t="str">
        <f>IFERROR(__xludf.DUMMYFUNCTION("""COMPUTED_VALUE"""),"")</f>
        <v/>
      </c>
      <c r="AI831" s="105" t="str">
        <f>IFERROR(__xludf.DUMMYFUNCTION("""COMPUTED_VALUE"""),"")</f>
        <v/>
      </c>
      <c r="AJ831" s="105" t="str">
        <f>IFERROR(__xludf.DUMMYFUNCTION("""COMPUTED_VALUE"""),"")</f>
        <v/>
      </c>
      <c r="AK831" s="105" t="str">
        <f>IFERROR(__xludf.DUMMYFUNCTION("""COMPUTED_VALUE"""),"")</f>
        <v/>
      </c>
      <c r="AL831" s="105" t="str">
        <f>IFERROR(__xludf.DUMMYFUNCTION("""COMPUTED_VALUE"""),"")</f>
        <v/>
      </c>
      <c r="AM831" s="105" t="str">
        <f>IFERROR(__xludf.DUMMYFUNCTION("""COMPUTED_VALUE"""),"")</f>
        <v/>
      </c>
      <c r="AN831" s="105" t="str">
        <f>IFERROR(__xludf.DUMMYFUNCTION("""COMPUTED_VALUE"""),"")</f>
        <v/>
      </c>
    </row>
    <row r="832">
      <c r="A832" s="105"/>
      <c r="B832" s="105"/>
      <c r="C832" s="105"/>
      <c r="D832" s="105"/>
      <c r="E832" s="106"/>
      <c r="F832" s="205"/>
      <c r="G832" s="105"/>
      <c r="H832" s="108"/>
      <c r="I832" s="105"/>
      <c r="J832" s="108" t="str">
        <f>IFERROR(__xludf.DUMMYFUNCTION("""COMPUTED_VALUE"""),"")</f>
        <v/>
      </c>
      <c r="K832" s="105" t="str">
        <f>IFERROR(__xludf.DUMMYFUNCTION("""COMPUTED_VALUE"""),"")</f>
        <v/>
      </c>
      <c r="L832" s="105" t="str">
        <f>IFERROR(__xludf.DUMMYFUNCTION("""COMPUTED_VALUE"""),"")</f>
        <v/>
      </c>
      <c r="M832" s="105" t="str">
        <f>IFERROR(__xludf.DUMMYFUNCTION("""COMPUTED_VALUE"""),"")</f>
        <v/>
      </c>
      <c r="N832" s="105" t="str">
        <f>IFERROR(__xludf.DUMMYFUNCTION("""COMPUTED_VALUE"""),"")</f>
        <v/>
      </c>
      <c r="O832" s="105" t="str">
        <f>IFERROR(__xludf.DUMMYFUNCTION("""COMPUTED_VALUE"""),"")</f>
        <v/>
      </c>
      <c r="P832" s="105" t="str">
        <f>IFERROR(__xludf.DUMMYFUNCTION("""COMPUTED_VALUE"""),"")</f>
        <v/>
      </c>
      <c r="Q832" s="105" t="str">
        <f>IFERROR(__xludf.DUMMYFUNCTION("""COMPUTED_VALUE"""),"")</f>
        <v/>
      </c>
      <c r="R832" s="105" t="str">
        <f>IFERROR(__xludf.DUMMYFUNCTION("""COMPUTED_VALUE"""),"")</f>
        <v/>
      </c>
      <c r="S832" s="105" t="str">
        <f>IFERROR(__xludf.DUMMYFUNCTION("""COMPUTED_VALUE"""),"")</f>
        <v/>
      </c>
      <c r="T832" s="105" t="str">
        <f>IFERROR(__xludf.DUMMYFUNCTION("""COMPUTED_VALUE"""),"")</f>
        <v/>
      </c>
      <c r="U832" s="105" t="str">
        <f>IFERROR(__xludf.DUMMYFUNCTION("""COMPUTED_VALUE"""),"")</f>
        <v/>
      </c>
      <c r="V832" s="105" t="str">
        <f>IFERROR(__xludf.DUMMYFUNCTION("""COMPUTED_VALUE"""),"")</f>
        <v/>
      </c>
      <c r="W832" s="105" t="str">
        <f>IFERROR(__xludf.DUMMYFUNCTION("""COMPUTED_VALUE"""),"")</f>
        <v/>
      </c>
      <c r="X832" s="105" t="str">
        <f>IFERROR(__xludf.DUMMYFUNCTION("""COMPUTED_VALUE"""),"")</f>
        <v/>
      </c>
      <c r="Y832" s="105" t="str">
        <f>IFERROR(__xludf.DUMMYFUNCTION("""COMPUTED_VALUE"""),"")</f>
        <v/>
      </c>
      <c r="Z832" s="105" t="str">
        <f>IFERROR(__xludf.DUMMYFUNCTION("""COMPUTED_VALUE"""),"")</f>
        <v/>
      </c>
      <c r="AA832" s="105" t="str">
        <f>IFERROR(__xludf.DUMMYFUNCTION("""COMPUTED_VALUE"""),"")</f>
        <v/>
      </c>
      <c r="AB832" s="105" t="str">
        <f>IFERROR(__xludf.DUMMYFUNCTION("""COMPUTED_VALUE"""),"")</f>
        <v/>
      </c>
      <c r="AC832" s="105" t="str">
        <f>IFERROR(__xludf.DUMMYFUNCTION("""COMPUTED_VALUE"""),"")</f>
        <v/>
      </c>
      <c r="AD832" s="105" t="str">
        <f>IFERROR(__xludf.DUMMYFUNCTION("""COMPUTED_VALUE"""),"")</f>
        <v/>
      </c>
      <c r="AE832" s="105" t="str">
        <f>IFERROR(__xludf.DUMMYFUNCTION("""COMPUTED_VALUE"""),"")</f>
        <v/>
      </c>
      <c r="AF832" s="105" t="str">
        <f>IFERROR(__xludf.DUMMYFUNCTION("""COMPUTED_VALUE"""),"")</f>
        <v/>
      </c>
      <c r="AG832" s="105" t="str">
        <f>IFERROR(__xludf.DUMMYFUNCTION("""COMPUTED_VALUE"""),"")</f>
        <v/>
      </c>
      <c r="AH832" s="105" t="str">
        <f>IFERROR(__xludf.DUMMYFUNCTION("""COMPUTED_VALUE"""),"")</f>
        <v/>
      </c>
      <c r="AI832" s="105" t="str">
        <f>IFERROR(__xludf.DUMMYFUNCTION("""COMPUTED_VALUE"""),"")</f>
        <v/>
      </c>
      <c r="AJ832" s="105" t="str">
        <f>IFERROR(__xludf.DUMMYFUNCTION("""COMPUTED_VALUE"""),"")</f>
        <v/>
      </c>
      <c r="AK832" s="105" t="str">
        <f>IFERROR(__xludf.DUMMYFUNCTION("""COMPUTED_VALUE"""),"")</f>
        <v/>
      </c>
      <c r="AL832" s="105" t="str">
        <f>IFERROR(__xludf.DUMMYFUNCTION("""COMPUTED_VALUE"""),"")</f>
        <v/>
      </c>
      <c r="AM832" s="105" t="str">
        <f>IFERROR(__xludf.DUMMYFUNCTION("""COMPUTED_VALUE"""),"")</f>
        <v/>
      </c>
      <c r="AN832" s="105" t="str">
        <f>IFERROR(__xludf.DUMMYFUNCTION("""COMPUTED_VALUE"""),"")</f>
        <v/>
      </c>
    </row>
    <row r="833">
      <c r="A833" s="105"/>
      <c r="B833" s="105"/>
      <c r="C833" s="105"/>
      <c r="D833" s="105"/>
      <c r="E833" s="106"/>
      <c r="F833" s="205"/>
      <c r="G833" s="105"/>
      <c r="H833" s="108"/>
      <c r="I833" s="105"/>
      <c r="J833" s="108" t="str">
        <f>IFERROR(__xludf.DUMMYFUNCTION("""COMPUTED_VALUE"""),"")</f>
        <v/>
      </c>
      <c r="K833" s="105" t="str">
        <f>IFERROR(__xludf.DUMMYFUNCTION("""COMPUTED_VALUE"""),"")</f>
        <v/>
      </c>
      <c r="L833" s="105" t="str">
        <f>IFERROR(__xludf.DUMMYFUNCTION("""COMPUTED_VALUE"""),"")</f>
        <v/>
      </c>
      <c r="M833" s="105" t="str">
        <f>IFERROR(__xludf.DUMMYFUNCTION("""COMPUTED_VALUE"""),"")</f>
        <v/>
      </c>
      <c r="N833" s="105" t="str">
        <f>IFERROR(__xludf.DUMMYFUNCTION("""COMPUTED_VALUE"""),"")</f>
        <v/>
      </c>
      <c r="O833" s="105" t="str">
        <f>IFERROR(__xludf.DUMMYFUNCTION("""COMPUTED_VALUE"""),"")</f>
        <v/>
      </c>
      <c r="P833" s="105" t="str">
        <f>IFERROR(__xludf.DUMMYFUNCTION("""COMPUTED_VALUE"""),"")</f>
        <v/>
      </c>
      <c r="Q833" s="105" t="str">
        <f>IFERROR(__xludf.DUMMYFUNCTION("""COMPUTED_VALUE"""),"")</f>
        <v/>
      </c>
      <c r="R833" s="105" t="str">
        <f>IFERROR(__xludf.DUMMYFUNCTION("""COMPUTED_VALUE"""),"")</f>
        <v/>
      </c>
      <c r="S833" s="105" t="str">
        <f>IFERROR(__xludf.DUMMYFUNCTION("""COMPUTED_VALUE"""),"")</f>
        <v/>
      </c>
      <c r="T833" s="105" t="str">
        <f>IFERROR(__xludf.DUMMYFUNCTION("""COMPUTED_VALUE"""),"")</f>
        <v/>
      </c>
      <c r="U833" s="105" t="str">
        <f>IFERROR(__xludf.DUMMYFUNCTION("""COMPUTED_VALUE"""),"")</f>
        <v/>
      </c>
      <c r="V833" s="105" t="str">
        <f>IFERROR(__xludf.DUMMYFUNCTION("""COMPUTED_VALUE"""),"")</f>
        <v/>
      </c>
      <c r="W833" s="105" t="str">
        <f>IFERROR(__xludf.DUMMYFUNCTION("""COMPUTED_VALUE"""),"")</f>
        <v/>
      </c>
      <c r="X833" s="105" t="str">
        <f>IFERROR(__xludf.DUMMYFUNCTION("""COMPUTED_VALUE"""),"")</f>
        <v/>
      </c>
      <c r="Y833" s="105" t="str">
        <f>IFERROR(__xludf.DUMMYFUNCTION("""COMPUTED_VALUE"""),"")</f>
        <v/>
      </c>
      <c r="Z833" s="105" t="str">
        <f>IFERROR(__xludf.DUMMYFUNCTION("""COMPUTED_VALUE"""),"")</f>
        <v/>
      </c>
      <c r="AA833" s="105" t="str">
        <f>IFERROR(__xludf.DUMMYFUNCTION("""COMPUTED_VALUE"""),"")</f>
        <v/>
      </c>
      <c r="AB833" s="105" t="str">
        <f>IFERROR(__xludf.DUMMYFUNCTION("""COMPUTED_VALUE"""),"")</f>
        <v/>
      </c>
      <c r="AC833" s="105" t="str">
        <f>IFERROR(__xludf.DUMMYFUNCTION("""COMPUTED_VALUE"""),"")</f>
        <v/>
      </c>
      <c r="AD833" s="105" t="str">
        <f>IFERROR(__xludf.DUMMYFUNCTION("""COMPUTED_VALUE"""),"")</f>
        <v/>
      </c>
      <c r="AE833" s="105" t="str">
        <f>IFERROR(__xludf.DUMMYFUNCTION("""COMPUTED_VALUE"""),"")</f>
        <v/>
      </c>
      <c r="AF833" s="105" t="str">
        <f>IFERROR(__xludf.DUMMYFUNCTION("""COMPUTED_VALUE"""),"")</f>
        <v/>
      </c>
      <c r="AG833" s="105" t="str">
        <f>IFERROR(__xludf.DUMMYFUNCTION("""COMPUTED_VALUE"""),"")</f>
        <v/>
      </c>
      <c r="AH833" s="105" t="str">
        <f>IFERROR(__xludf.DUMMYFUNCTION("""COMPUTED_VALUE"""),"")</f>
        <v/>
      </c>
      <c r="AI833" s="105" t="str">
        <f>IFERROR(__xludf.DUMMYFUNCTION("""COMPUTED_VALUE"""),"")</f>
        <v/>
      </c>
      <c r="AJ833" s="105" t="str">
        <f>IFERROR(__xludf.DUMMYFUNCTION("""COMPUTED_VALUE"""),"")</f>
        <v/>
      </c>
      <c r="AK833" s="105" t="str">
        <f>IFERROR(__xludf.DUMMYFUNCTION("""COMPUTED_VALUE"""),"")</f>
        <v/>
      </c>
      <c r="AL833" s="105" t="str">
        <f>IFERROR(__xludf.DUMMYFUNCTION("""COMPUTED_VALUE"""),"")</f>
        <v/>
      </c>
      <c r="AM833" s="105" t="str">
        <f>IFERROR(__xludf.DUMMYFUNCTION("""COMPUTED_VALUE"""),"")</f>
        <v/>
      </c>
      <c r="AN833" s="105" t="str">
        <f>IFERROR(__xludf.DUMMYFUNCTION("""COMPUTED_VALUE"""),"")</f>
        <v/>
      </c>
    </row>
    <row r="834">
      <c r="A834" s="105"/>
      <c r="B834" s="105"/>
      <c r="C834" s="105"/>
      <c r="D834" s="105"/>
      <c r="E834" s="106"/>
      <c r="F834" s="205"/>
      <c r="G834" s="105"/>
      <c r="H834" s="108"/>
      <c r="I834" s="105"/>
      <c r="J834" s="108" t="str">
        <f>IFERROR(__xludf.DUMMYFUNCTION("""COMPUTED_VALUE"""),"")</f>
        <v/>
      </c>
      <c r="K834" s="105" t="str">
        <f>IFERROR(__xludf.DUMMYFUNCTION("""COMPUTED_VALUE"""),"")</f>
        <v/>
      </c>
      <c r="L834" s="105" t="str">
        <f>IFERROR(__xludf.DUMMYFUNCTION("""COMPUTED_VALUE"""),"")</f>
        <v/>
      </c>
      <c r="M834" s="105" t="str">
        <f>IFERROR(__xludf.DUMMYFUNCTION("""COMPUTED_VALUE"""),"")</f>
        <v/>
      </c>
      <c r="N834" s="105" t="str">
        <f>IFERROR(__xludf.DUMMYFUNCTION("""COMPUTED_VALUE"""),"")</f>
        <v/>
      </c>
      <c r="O834" s="105" t="str">
        <f>IFERROR(__xludf.DUMMYFUNCTION("""COMPUTED_VALUE"""),"")</f>
        <v/>
      </c>
      <c r="P834" s="105" t="str">
        <f>IFERROR(__xludf.DUMMYFUNCTION("""COMPUTED_VALUE"""),"")</f>
        <v/>
      </c>
      <c r="Q834" s="105" t="str">
        <f>IFERROR(__xludf.DUMMYFUNCTION("""COMPUTED_VALUE"""),"")</f>
        <v/>
      </c>
      <c r="R834" s="105" t="str">
        <f>IFERROR(__xludf.DUMMYFUNCTION("""COMPUTED_VALUE"""),"")</f>
        <v/>
      </c>
      <c r="S834" s="105" t="str">
        <f>IFERROR(__xludf.DUMMYFUNCTION("""COMPUTED_VALUE"""),"")</f>
        <v/>
      </c>
      <c r="T834" s="105" t="str">
        <f>IFERROR(__xludf.DUMMYFUNCTION("""COMPUTED_VALUE"""),"")</f>
        <v/>
      </c>
      <c r="U834" s="105" t="str">
        <f>IFERROR(__xludf.DUMMYFUNCTION("""COMPUTED_VALUE"""),"")</f>
        <v/>
      </c>
      <c r="V834" s="105" t="str">
        <f>IFERROR(__xludf.DUMMYFUNCTION("""COMPUTED_VALUE"""),"")</f>
        <v/>
      </c>
      <c r="W834" s="105" t="str">
        <f>IFERROR(__xludf.DUMMYFUNCTION("""COMPUTED_VALUE"""),"")</f>
        <v/>
      </c>
      <c r="X834" s="105" t="str">
        <f>IFERROR(__xludf.DUMMYFUNCTION("""COMPUTED_VALUE"""),"")</f>
        <v/>
      </c>
      <c r="Y834" s="105" t="str">
        <f>IFERROR(__xludf.DUMMYFUNCTION("""COMPUTED_VALUE"""),"")</f>
        <v/>
      </c>
      <c r="Z834" s="105" t="str">
        <f>IFERROR(__xludf.DUMMYFUNCTION("""COMPUTED_VALUE"""),"")</f>
        <v/>
      </c>
      <c r="AA834" s="105" t="str">
        <f>IFERROR(__xludf.DUMMYFUNCTION("""COMPUTED_VALUE"""),"")</f>
        <v/>
      </c>
      <c r="AB834" s="105" t="str">
        <f>IFERROR(__xludf.DUMMYFUNCTION("""COMPUTED_VALUE"""),"")</f>
        <v/>
      </c>
      <c r="AC834" s="105" t="str">
        <f>IFERROR(__xludf.DUMMYFUNCTION("""COMPUTED_VALUE"""),"")</f>
        <v/>
      </c>
      <c r="AD834" s="105" t="str">
        <f>IFERROR(__xludf.DUMMYFUNCTION("""COMPUTED_VALUE"""),"")</f>
        <v/>
      </c>
      <c r="AE834" s="105" t="str">
        <f>IFERROR(__xludf.DUMMYFUNCTION("""COMPUTED_VALUE"""),"")</f>
        <v/>
      </c>
      <c r="AF834" s="105" t="str">
        <f>IFERROR(__xludf.DUMMYFUNCTION("""COMPUTED_VALUE"""),"")</f>
        <v/>
      </c>
      <c r="AG834" s="105" t="str">
        <f>IFERROR(__xludf.DUMMYFUNCTION("""COMPUTED_VALUE"""),"")</f>
        <v/>
      </c>
      <c r="AH834" s="105" t="str">
        <f>IFERROR(__xludf.DUMMYFUNCTION("""COMPUTED_VALUE"""),"")</f>
        <v/>
      </c>
      <c r="AI834" s="105" t="str">
        <f>IFERROR(__xludf.DUMMYFUNCTION("""COMPUTED_VALUE"""),"")</f>
        <v/>
      </c>
      <c r="AJ834" s="105" t="str">
        <f>IFERROR(__xludf.DUMMYFUNCTION("""COMPUTED_VALUE"""),"")</f>
        <v/>
      </c>
      <c r="AK834" s="105" t="str">
        <f>IFERROR(__xludf.DUMMYFUNCTION("""COMPUTED_VALUE"""),"")</f>
        <v/>
      </c>
      <c r="AL834" s="105" t="str">
        <f>IFERROR(__xludf.DUMMYFUNCTION("""COMPUTED_VALUE"""),"")</f>
        <v/>
      </c>
      <c r="AM834" s="105" t="str">
        <f>IFERROR(__xludf.DUMMYFUNCTION("""COMPUTED_VALUE"""),"")</f>
        <v/>
      </c>
      <c r="AN834" s="105" t="str">
        <f>IFERROR(__xludf.DUMMYFUNCTION("""COMPUTED_VALUE"""),"")</f>
        <v/>
      </c>
    </row>
    <row r="835">
      <c r="A835" s="105"/>
      <c r="B835" s="105"/>
      <c r="C835" s="105"/>
      <c r="D835" s="105"/>
      <c r="E835" s="106"/>
      <c r="F835" s="205"/>
      <c r="G835" s="105"/>
      <c r="H835" s="108"/>
      <c r="I835" s="105"/>
      <c r="J835" s="108" t="str">
        <f>IFERROR(__xludf.DUMMYFUNCTION("""COMPUTED_VALUE"""),"")</f>
        <v/>
      </c>
      <c r="K835" s="105" t="str">
        <f>IFERROR(__xludf.DUMMYFUNCTION("""COMPUTED_VALUE"""),"")</f>
        <v/>
      </c>
      <c r="L835" s="105" t="str">
        <f>IFERROR(__xludf.DUMMYFUNCTION("""COMPUTED_VALUE"""),"")</f>
        <v/>
      </c>
      <c r="M835" s="105" t="str">
        <f>IFERROR(__xludf.DUMMYFUNCTION("""COMPUTED_VALUE"""),"")</f>
        <v/>
      </c>
      <c r="N835" s="105" t="str">
        <f>IFERROR(__xludf.DUMMYFUNCTION("""COMPUTED_VALUE"""),"")</f>
        <v/>
      </c>
      <c r="O835" s="105" t="str">
        <f>IFERROR(__xludf.DUMMYFUNCTION("""COMPUTED_VALUE"""),"")</f>
        <v/>
      </c>
      <c r="P835" s="105" t="str">
        <f>IFERROR(__xludf.DUMMYFUNCTION("""COMPUTED_VALUE"""),"")</f>
        <v/>
      </c>
      <c r="Q835" s="105" t="str">
        <f>IFERROR(__xludf.DUMMYFUNCTION("""COMPUTED_VALUE"""),"")</f>
        <v/>
      </c>
      <c r="R835" s="105" t="str">
        <f>IFERROR(__xludf.DUMMYFUNCTION("""COMPUTED_VALUE"""),"")</f>
        <v/>
      </c>
      <c r="S835" s="105" t="str">
        <f>IFERROR(__xludf.DUMMYFUNCTION("""COMPUTED_VALUE"""),"")</f>
        <v/>
      </c>
      <c r="T835" s="105" t="str">
        <f>IFERROR(__xludf.DUMMYFUNCTION("""COMPUTED_VALUE"""),"")</f>
        <v/>
      </c>
      <c r="U835" s="105" t="str">
        <f>IFERROR(__xludf.DUMMYFUNCTION("""COMPUTED_VALUE"""),"")</f>
        <v/>
      </c>
      <c r="V835" s="105" t="str">
        <f>IFERROR(__xludf.DUMMYFUNCTION("""COMPUTED_VALUE"""),"")</f>
        <v/>
      </c>
      <c r="W835" s="105" t="str">
        <f>IFERROR(__xludf.DUMMYFUNCTION("""COMPUTED_VALUE"""),"")</f>
        <v/>
      </c>
      <c r="X835" s="105" t="str">
        <f>IFERROR(__xludf.DUMMYFUNCTION("""COMPUTED_VALUE"""),"")</f>
        <v/>
      </c>
      <c r="Y835" s="105" t="str">
        <f>IFERROR(__xludf.DUMMYFUNCTION("""COMPUTED_VALUE"""),"")</f>
        <v/>
      </c>
      <c r="Z835" s="105" t="str">
        <f>IFERROR(__xludf.DUMMYFUNCTION("""COMPUTED_VALUE"""),"")</f>
        <v/>
      </c>
      <c r="AA835" s="105" t="str">
        <f>IFERROR(__xludf.DUMMYFUNCTION("""COMPUTED_VALUE"""),"")</f>
        <v/>
      </c>
      <c r="AB835" s="105" t="str">
        <f>IFERROR(__xludf.DUMMYFUNCTION("""COMPUTED_VALUE"""),"")</f>
        <v/>
      </c>
      <c r="AC835" s="105" t="str">
        <f>IFERROR(__xludf.DUMMYFUNCTION("""COMPUTED_VALUE"""),"")</f>
        <v/>
      </c>
      <c r="AD835" s="105" t="str">
        <f>IFERROR(__xludf.DUMMYFUNCTION("""COMPUTED_VALUE"""),"")</f>
        <v/>
      </c>
      <c r="AE835" s="105" t="str">
        <f>IFERROR(__xludf.DUMMYFUNCTION("""COMPUTED_VALUE"""),"")</f>
        <v/>
      </c>
      <c r="AF835" s="105" t="str">
        <f>IFERROR(__xludf.DUMMYFUNCTION("""COMPUTED_VALUE"""),"")</f>
        <v/>
      </c>
      <c r="AG835" s="105" t="str">
        <f>IFERROR(__xludf.DUMMYFUNCTION("""COMPUTED_VALUE"""),"")</f>
        <v/>
      </c>
      <c r="AH835" s="105" t="str">
        <f>IFERROR(__xludf.DUMMYFUNCTION("""COMPUTED_VALUE"""),"")</f>
        <v/>
      </c>
      <c r="AI835" s="105" t="str">
        <f>IFERROR(__xludf.DUMMYFUNCTION("""COMPUTED_VALUE"""),"")</f>
        <v/>
      </c>
      <c r="AJ835" s="105" t="str">
        <f>IFERROR(__xludf.DUMMYFUNCTION("""COMPUTED_VALUE"""),"")</f>
        <v/>
      </c>
      <c r="AK835" s="105" t="str">
        <f>IFERROR(__xludf.DUMMYFUNCTION("""COMPUTED_VALUE"""),"")</f>
        <v/>
      </c>
      <c r="AL835" s="105" t="str">
        <f>IFERROR(__xludf.DUMMYFUNCTION("""COMPUTED_VALUE"""),"")</f>
        <v/>
      </c>
      <c r="AM835" s="105" t="str">
        <f>IFERROR(__xludf.DUMMYFUNCTION("""COMPUTED_VALUE"""),"")</f>
        <v/>
      </c>
      <c r="AN835" s="105" t="str">
        <f>IFERROR(__xludf.DUMMYFUNCTION("""COMPUTED_VALUE"""),"")</f>
        <v/>
      </c>
    </row>
    <row r="836">
      <c r="A836" s="105"/>
      <c r="B836" s="105"/>
      <c r="C836" s="105"/>
      <c r="D836" s="105"/>
      <c r="E836" s="106"/>
      <c r="F836" s="205"/>
      <c r="G836" s="105"/>
      <c r="H836" s="108"/>
      <c r="I836" s="105"/>
      <c r="J836" s="108" t="str">
        <f>IFERROR(__xludf.DUMMYFUNCTION("""COMPUTED_VALUE"""),"")</f>
        <v/>
      </c>
      <c r="K836" s="105" t="str">
        <f>IFERROR(__xludf.DUMMYFUNCTION("""COMPUTED_VALUE"""),"")</f>
        <v/>
      </c>
      <c r="L836" s="105" t="str">
        <f>IFERROR(__xludf.DUMMYFUNCTION("""COMPUTED_VALUE"""),"")</f>
        <v/>
      </c>
      <c r="M836" s="105" t="str">
        <f>IFERROR(__xludf.DUMMYFUNCTION("""COMPUTED_VALUE"""),"")</f>
        <v/>
      </c>
      <c r="N836" s="105" t="str">
        <f>IFERROR(__xludf.DUMMYFUNCTION("""COMPUTED_VALUE"""),"")</f>
        <v/>
      </c>
      <c r="O836" s="105" t="str">
        <f>IFERROR(__xludf.DUMMYFUNCTION("""COMPUTED_VALUE"""),"")</f>
        <v/>
      </c>
      <c r="P836" s="105" t="str">
        <f>IFERROR(__xludf.DUMMYFUNCTION("""COMPUTED_VALUE"""),"")</f>
        <v/>
      </c>
      <c r="Q836" s="105" t="str">
        <f>IFERROR(__xludf.DUMMYFUNCTION("""COMPUTED_VALUE"""),"")</f>
        <v/>
      </c>
      <c r="R836" s="105" t="str">
        <f>IFERROR(__xludf.DUMMYFUNCTION("""COMPUTED_VALUE"""),"")</f>
        <v/>
      </c>
      <c r="S836" s="105" t="str">
        <f>IFERROR(__xludf.DUMMYFUNCTION("""COMPUTED_VALUE"""),"")</f>
        <v/>
      </c>
      <c r="T836" s="105" t="str">
        <f>IFERROR(__xludf.DUMMYFUNCTION("""COMPUTED_VALUE"""),"")</f>
        <v/>
      </c>
      <c r="U836" s="105" t="str">
        <f>IFERROR(__xludf.DUMMYFUNCTION("""COMPUTED_VALUE"""),"")</f>
        <v/>
      </c>
      <c r="V836" s="105" t="str">
        <f>IFERROR(__xludf.DUMMYFUNCTION("""COMPUTED_VALUE"""),"")</f>
        <v/>
      </c>
      <c r="W836" s="105" t="str">
        <f>IFERROR(__xludf.DUMMYFUNCTION("""COMPUTED_VALUE"""),"")</f>
        <v/>
      </c>
      <c r="X836" s="105" t="str">
        <f>IFERROR(__xludf.DUMMYFUNCTION("""COMPUTED_VALUE"""),"")</f>
        <v/>
      </c>
      <c r="Y836" s="105" t="str">
        <f>IFERROR(__xludf.DUMMYFUNCTION("""COMPUTED_VALUE"""),"")</f>
        <v/>
      </c>
      <c r="Z836" s="105" t="str">
        <f>IFERROR(__xludf.DUMMYFUNCTION("""COMPUTED_VALUE"""),"")</f>
        <v/>
      </c>
      <c r="AA836" s="105" t="str">
        <f>IFERROR(__xludf.DUMMYFUNCTION("""COMPUTED_VALUE"""),"")</f>
        <v/>
      </c>
      <c r="AB836" s="105" t="str">
        <f>IFERROR(__xludf.DUMMYFUNCTION("""COMPUTED_VALUE"""),"")</f>
        <v/>
      </c>
      <c r="AC836" s="105" t="str">
        <f>IFERROR(__xludf.DUMMYFUNCTION("""COMPUTED_VALUE"""),"")</f>
        <v/>
      </c>
      <c r="AD836" s="105" t="str">
        <f>IFERROR(__xludf.DUMMYFUNCTION("""COMPUTED_VALUE"""),"")</f>
        <v/>
      </c>
      <c r="AE836" s="105" t="str">
        <f>IFERROR(__xludf.DUMMYFUNCTION("""COMPUTED_VALUE"""),"")</f>
        <v/>
      </c>
      <c r="AF836" s="105" t="str">
        <f>IFERROR(__xludf.DUMMYFUNCTION("""COMPUTED_VALUE"""),"")</f>
        <v/>
      </c>
      <c r="AG836" s="105" t="str">
        <f>IFERROR(__xludf.DUMMYFUNCTION("""COMPUTED_VALUE"""),"")</f>
        <v/>
      </c>
      <c r="AH836" s="105" t="str">
        <f>IFERROR(__xludf.DUMMYFUNCTION("""COMPUTED_VALUE"""),"")</f>
        <v/>
      </c>
      <c r="AI836" s="105" t="str">
        <f>IFERROR(__xludf.DUMMYFUNCTION("""COMPUTED_VALUE"""),"")</f>
        <v/>
      </c>
      <c r="AJ836" s="105" t="str">
        <f>IFERROR(__xludf.DUMMYFUNCTION("""COMPUTED_VALUE"""),"")</f>
        <v/>
      </c>
      <c r="AK836" s="105" t="str">
        <f>IFERROR(__xludf.DUMMYFUNCTION("""COMPUTED_VALUE"""),"")</f>
        <v/>
      </c>
      <c r="AL836" s="105" t="str">
        <f>IFERROR(__xludf.DUMMYFUNCTION("""COMPUTED_VALUE"""),"")</f>
        <v/>
      </c>
      <c r="AM836" s="105" t="str">
        <f>IFERROR(__xludf.DUMMYFUNCTION("""COMPUTED_VALUE"""),"")</f>
        <v/>
      </c>
      <c r="AN836" s="105" t="str">
        <f>IFERROR(__xludf.DUMMYFUNCTION("""COMPUTED_VALUE"""),"")</f>
        <v/>
      </c>
    </row>
    <row r="837">
      <c r="A837" s="105"/>
      <c r="B837" s="105"/>
      <c r="C837" s="105"/>
      <c r="D837" s="105"/>
      <c r="E837" s="106"/>
      <c r="F837" s="205"/>
      <c r="G837" s="105"/>
      <c r="H837" s="108"/>
      <c r="I837" s="105"/>
      <c r="J837" s="108" t="str">
        <f>IFERROR(__xludf.DUMMYFUNCTION("""COMPUTED_VALUE"""),"")</f>
        <v/>
      </c>
      <c r="K837" s="105" t="str">
        <f>IFERROR(__xludf.DUMMYFUNCTION("""COMPUTED_VALUE"""),"")</f>
        <v/>
      </c>
      <c r="L837" s="105" t="str">
        <f>IFERROR(__xludf.DUMMYFUNCTION("""COMPUTED_VALUE"""),"")</f>
        <v/>
      </c>
      <c r="M837" s="105" t="str">
        <f>IFERROR(__xludf.DUMMYFUNCTION("""COMPUTED_VALUE"""),"")</f>
        <v/>
      </c>
      <c r="N837" s="105" t="str">
        <f>IFERROR(__xludf.DUMMYFUNCTION("""COMPUTED_VALUE"""),"")</f>
        <v/>
      </c>
      <c r="O837" s="105" t="str">
        <f>IFERROR(__xludf.DUMMYFUNCTION("""COMPUTED_VALUE"""),"")</f>
        <v/>
      </c>
      <c r="P837" s="105" t="str">
        <f>IFERROR(__xludf.DUMMYFUNCTION("""COMPUTED_VALUE"""),"")</f>
        <v/>
      </c>
      <c r="Q837" s="105" t="str">
        <f>IFERROR(__xludf.DUMMYFUNCTION("""COMPUTED_VALUE"""),"")</f>
        <v/>
      </c>
      <c r="R837" s="105" t="str">
        <f>IFERROR(__xludf.DUMMYFUNCTION("""COMPUTED_VALUE"""),"")</f>
        <v/>
      </c>
      <c r="S837" s="105" t="str">
        <f>IFERROR(__xludf.DUMMYFUNCTION("""COMPUTED_VALUE"""),"")</f>
        <v/>
      </c>
      <c r="T837" s="105" t="str">
        <f>IFERROR(__xludf.DUMMYFUNCTION("""COMPUTED_VALUE"""),"")</f>
        <v/>
      </c>
      <c r="U837" s="105" t="str">
        <f>IFERROR(__xludf.DUMMYFUNCTION("""COMPUTED_VALUE"""),"")</f>
        <v/>
      </c>
      <c r="V837" s="105" t="str">
        <f>IFERROR(__xludf.DUMMYFUNCTION("""COMPUTED_VALUE"""),"")</f>
        <v/>
      </c>
      <c r="W837" s="105" t="str">
        <f>IFERROR(__xludf.DUMMYFUNCTION("""COMPUTED_VALUE"""),"")</f>
        <v/>
      </c>
      <c r="X837" s="105" t="str">
        <f>IFERROR(__xludf.DUMMYFUNCTION("""COMPUTED_VALUE"""),"")</f>
        <v/>
      </c>
      <c r="Y837" s="105" t="str">
        <f>IFERROR(__xludf.DUMMYFUNCTION("""COMPUTED_VALUE"""),"")</f>
        <v/>
      </c>
      <c r="Z837" s="105" t="str">
        <f>IFERROR(__xludf.DUMMYFUNCTION("""COMPUTED_VALUE"""),"")</f>
        <v/>
      </c>
      <c r="AA837" s="105" t="str">
        <f>IFERROR(__xludf.DUMMYFUNCTION("""COMPUTED_VALUE"""),"")</f>
        <v/>
      </c>
      <c r="AB837" s="105" t="str">
        <f>IFERROR(__xludf.DUMMYFUNCTION("""COMPUTED_VALUE"""),"")</f>
        <v/>
      </c>
      <c r="AC837" s="105" t="str">
        <f>IFERROR(__xludf.DUMMYFUNCTION("""COMPUTED_VALUE"""),"")</f>
        <v/>
      </c>
      <c r="AD837" s="105" t="str">
        <f>IFERROR(__xludf.DUMMYFUNCTION("""COMPUTED_VALUE"""),"")</f>
        <v/>
      </c>
      <c r="AE837" s="105" t="str">
        <f>IFERROR(__xludf.DUMMYFUNCTION("""COMPUTED_VALUE"""),"")</f>
        <v/>
      </c>
      <c r="AF837" s="105" t="str">
        <f>IFERROR(__xludf.DUMMYFUNCTION("""COMPUTED_VALUE"""),"")</f>
        <v/>
      </c>
      <c r="AG837" s="105" t="str">
        <f>IFERROR(__xludf.DUMMYFUNCTION("""COMPUTED_VALUE"""),"")</f>
        <v/>
      </c>
      <c r="AH837" s="105" t="str">
        <f>IFERROR(__xludf.DUMMYFUNCTION("""COMPUTED_VALUE"""),"")</f>
        <v/>
      </c>
      <c r="AI837" s="105" t="str">
        <f>IFERROR(__xludf.DUMMYFUNCTION("""COMPUTED_VALUE"""),"")</f>
        <v/>
      </c>
      <c r="AJ837" s="105" t="str">
        <f>IFERROR(__xludf.DUMMYFUNCTION("""COMPUTED_VALUE"""),"")</f>
        <v/>
      </c>
      <c r="AK837" s="105" t="str">
        <f>IFERROR(__xludf.DUMMYFUNCTION("""COMPUTED_VALUE"""),"")</f>
        <v/>
      </c>
      <c r="AL837" s="105" t="str">
        <f>IFERROR(__xludf.DUMMYFUNCTION("""COMPUTED_VALUE"""),"")</f>
        <v/>
      </c>
      <c r="AM837" s="105" t="str">
        <f>IFERROR(__xludf.DUMMYFUNCTION("""COMPUTED_VALUE"""),"")</f>
        <v/>
      </c>
      <c r="AN837" s="105" t="str">
        <f>IFERROR(__xludf.DUMMYFUNCTION("""COMPUTED_VALUE"""),"")</f>
        <v/>
      </c>
    </row>
    <row r="838">
      <c r="A838" s="105"/>
      <c r="B838" s="105"/>
      <c r="C838" s="105"/>
      <c r="D838" s="105"/>
      <c r="E838" s="106"/>
      <c r="F838" s="205"/>
      <c r="G838" s="105"/>
      <c r="H838" s="108"/>
      <c r="I838" s="105"/>
      <c r="J838" s="108" t="str">
        <f>IFERROR(__xludf.DUMMYFUNCTION("""COMPUTED_VALUE"""),"")</f>
        <v/>
      </c>
      <c r="K838" s="105" t="str">
        <f>IFERROR(__xludf.DUMMYFUNCTION("""COMPUTED_VALUE"""),"")</f>
        <v/>
      </c>
      <c r="L838" s="105" t="str">
        <f>IFERROR(__xludf.DUMMYFUNCTION("""COMPUTED_VALUE"""),"")</f>
        <v/>
      </c>
      <c r="M838" s="105" t="str">
        <f>IFERROR(__xludf.DUMMYFUNCTION("""COMPUTED_VALUE"""),"")</f>
        <v/>
      </c>
      <c r="N838" s="105" t="str">
        <f>IFERROR(__xludf.DUMMYFUNCTION("""COMPUTED_VALUE"""),"")</f>
        <v/>
      </c>
      <c r="O838" s="105" t="str">
        <f>IFERROR(__xludf.DUMMYFUNCTION("""COMPUTED_VALUE"""),"")</f>
        <v/>
      </c>
      <c r="P838" s="105" t="str">
        <f>IFERROR(__xludf.DUMMYFUNCTION("""COMPUTED_VALUE"""),"")</f>
        <v/>
      </c>
      <c r="Q838" s="105" t="str">
        <f>IFERROR(__xludf.DUMMYFUNCTION("""COMPUTED_VALUE"""),"")</f>
        <v/>
      </c>
      <c r="R838" s="105" t="str">
        <f>IFERROR(__xludf.DUMMYFUNCTION("""COMPUTED_VALUE"""),"")</f>
        <v/>
      </c>
      <c r="S838" s="105" t="str">
        <f>IFERROR(__xludf.DUMMYFUNCTION("""COMPUTED_VALUE"""),"")</f>
        <v/>
      </c>
      <c r="T838" s="105" t="str">
        <f>IFERROR(__xludf.DUMMYFUNCTION("""COMPUTED_VALUE"""),"")</f>
        <v/>
      </c>
      <c r="U838" s="105" t="str">
        <f>IFERROR(__xludf.DUMMYFUNCTION("""COMPUTED_VALUE"""),"")</f>
        <v/>
      </c>
      <c r="V838" s="105" t="str">
        <f>IFERROR(__xludf.DUMMYFUNCTION("""COMPUTED_VALUE"""),"")</f>
        <v/>
      </c>
      <c r="W838" s="105" t="str">
        <f>IFERROR(__xludf.DUMMYFUNCTION("""COMPUTED_VALUE"""),"")</f>
        <v/>
      </c>
      <c r="X838" s="105" t="str">
        <f>IFERROR(__xludf.DUMMYFUNCTION("""COMPUTED_VALUE"""),"")</f>
        <v/>
      </c>
      <c r="Y838" s="105" t="str">
        <f>IFERROR(__xludf.DUMMYFUNCTION("""COMPUTED_VALUE"""),"")</f>
        <v/>
      </c>
      <c r="Z838" s="105" t="str">
        <f>IFERROR(__xludf.DUMMYFUNCTION("""COMPUTED_VALUE"""),"")</f>
        <v/>
      </c>
      <c r="AA838" s="105" t="str">
        <f>IFERROR(__xludf.DUMMYFUNCTION("""COMPUTED_VALUE"""),"")</f>
        <v/>
      </c>
      <c r="AB838" s="105" t="str">
        <f>IFERROR(__xludf.DUMMYFUNCTION("""COMPUTED_VALUE"""),"")</f>
        <v/>
      </c>
      <c r="AC838" s="105" t="str">
        <f>IFERROR(__xludf.DUMMYFUNCTION("""COMPUTED_VALUE"""),"")</f>
        <v/>
      </c>
      <c r="AD838" s="105" t="str">
        <f>IFERROR(__xludf.DUMMYFUNCTION("""COMPUTED_VALUE"""),"")</f>
        <v/>
      </c>
      <c r="AE838" s="105" t="str">
        <f>IFERROR(__xludf.DUMMYFUNCTION("""COMPUTED_VALUE"""),"")</f>
        <v/>
      </c>
      <c r="AF838" s="105" t="str">
        <f>IFERROR(__xludf.DUMMYFUNCTION("""COMPUTED_VALUE"""),"")</f>
        <v/>
      </c>
      <c r="AG838" s="105" t="str">
        <f>IFERROR(__xludf.DUMMYFUNCTION("""COMPUTED_VALUE"""),"")</f>
        <v/>
      </c>
      <c r="AH838" s="105" t="str">
        <f>IFERROR(__xludf.DUMMYFUNCTION("""COMPUTED_VALUE"""),"")</f>
        <v/>
      </c>
      <c r="AI838" s="105" t="str">
        <f>IFERROR(__xludf.DUMMYFUNCTION("""COMPUTED_VALUE"""),"")</f>
        <v/>
      </c>
      <c r="AJ838" s="105" t="str">
        <f>IFERROR(__xludf.DUMMYFUNCTION("""COMPUTED_VALUE"""),"")</f>
        <v/>
      </c>
      <c r="AK838" s="105" t="str">
        <f>IFERROR(__xludf.DUMMYFUNCTION("""COMPUTED_VALUE"""),"")</f>
        <v/>
      </c>
      <c r="AL838" s="105" t="str">
        <f>IFERROR(__xludf.DUMMYFUNCTION("""COMPUTED_VALUE"""),"")</f>
        <v/>
      </c>
      <c r="AM838" s="105" t="str">
        <f>IFERROR(__xludf.DUMMYFUNCTION("""COMPUTED_VALUE"""),"")</f>
        <v/>
      </c>
      <c r="AN838" s="105" t="str">
        <f>IFERROR(__xludf.DUMMYFUNCTION("""COMPUTED_VALUE"""),"")</f>
        <v/>
      </c>
    </row>
    <row r="839">
      <c r="A839" s="105"/>
      <c r="B839" s="105"/>
      <c r="C839" s="105"/>
      <c r="D839" s="105"/>
      <c r="E839" s="106"/>
      <c r="F839" s="205"/>
      <c r="G839" s="105"/>
      <c r="H839" s="108"/>
      <c r="I839" s="105"/>
      <c r="J839" s="108" t="str">
        <f>IFERROR(__xludf.DUMMYFUNCTION("""COMPUTED_VALUE"""),"")</f>
        <v/>
      </c>
      <c r="K839" s="105" t="str">
        <f>IFERROR(__xludf.DUMMYFUNCTION("""COMPUTED_VALUE"""),"")</f>
        <v/>
      </c>
      <c r="L839" s="105" t="str">
        <f>IFERROR(__xludf.DUMMYFUNCTION("""COMPUTED_VALUE"""),"")</f>
        <v/>
      </c>
      <c r="M839" s="105" t="str">
        <f>IFERROR(__xludf.DUMMYFUNCTION("""COMPUTED_VALUE"""),"")</f>
        <v/>
      </c>
      <c r="N839" s="105" t="str">
        <f>IFERROR(__xludf.DUMMYFUNCTION("""COMPUTED_VALUE"""),"")</f>
        <v/>
      </c>
      <c r="O839" s="105" t="str">
        <f>IFERROR(__xludf.DUMMYFUNCTION("""COMPUTED_VALUE"""),"")</f>
        <v/>
      </c>
      <c r="P839" s="105" t="str">
        <f>IFERROR(__xludf.DUMMYFUNCTION("""COMPUTED_VALUE"""),"")</f>
        <v/>
      </c>
      <c r="Q839" s="105" t="str">
        <f>IFERROR(__xludf.DUMMYFUNCTION("""COMPUTED_VALUE"""),"")</f>
        <v/>
      </c>
      <c r="R839" s="105" t="str">
        <f>IFERROR(__xludf.DUMMYFUNCTION("""COMPUTED_VALUE"""),"")</f>
        <v/>
      </c>
      <c r="S839" s="105" t="str">
        <f>IFERROR(__xludf.DUMMYFUNCTION("""COMPUTED_VALUE"""),"")</f>
        <v/>
      </c>
      <c r="T839" s="105" t="str">
        <f>IFERROR(__xludf.DUMMYFUNCTION("""COMPUTED_VALUE"""),"")</f>
        <v/>
      </c>
      <c r="U839" s="105" t="str">
        <f>IFERROR(__xludf.DUMMYFUNCTION("""COMPUTED_VALUE"""),"")</f>
        <v/>
      </c>
      <c r="V839" s="105" t="str">
        <f>IFERROR(__xludf.DUMMYFUNCTION("""COMPUTED_VALUE"""),"")</f>
        <v/>
      </c>
      <c r="W839" s="105" t="str">
        <f>IFERROR(__xludf.DUMMYFUNCTION("""COMPUTED_VALUE"""),"")</f>
        <v/>
      </c>
      <c r="X839" s="105" t="str">
        <f>IFERROR(__xludf.DUMMYFUNCTION("""COMPUTED_VALUE"""),"")</f>
        <v/>
      </c>
      <c r="Y839" s="105" t="str">
        <f>IFERROR(__xludf.DUMMYFUNCTION("""COMPUTED_VALUE"""),"")</f>
        <v/>
      </c>
      <c r="Z839" s="105" t="str">
        <f>IFERROR(__xludf.DUMMYFUNCTION("""COMPUTED_VALUE"""),"")</f>
        <v/>
      </c>
      <c r="AA839" s="105" t="str">
        <f>IFERROR(__xludf.DUMMYFUNCTION("""COMPUTED_VALUE"""),"")</f>
        <v/>
      </c>
      <c r="AB839" s="105" t="str">
        <f>IFERROR(__xludf.DUMMYFUNCTION("""COMPUTED_VALUE"""),"")</f>
        <v/>
      </c>
      <c r="AC839" s="105" t="str">
        <f>IFERROR(__xludf.DUMMYFUNCTION("""COMPUTED_VALUE"""),"")</f>
        <v/>
      </c>
      <c r="AD839" s="105" t="str">
        <f>IFERROR(__xludf.DUMMYFUNCTION("""COMPUTED_VALUE"""),"")</f>
        <v/>
      </c>
      <c r="AE839" s="105" t="str">
        <f>IFERROR(__xludf.DUMMYFUNCTION("""COMPUTED_VALUE"""),"")</f>
        <v/>
      </c>
      <c r="AF839" s="105" t="str">
        <f>IFERROR(__xludf.DUMMYFUNCTION("""COMPUTED_VALUE"""),"")</f>
        <v/>
      </c>
      <c r="AG839" s="105" t="str">
        <f>IFERROR(__xludf.DUMMYFUNCTION("""COMPUTED_VALUE"""),"")</f>
        <v/>
      </c>
      <c r="AH839" s="105" t="str">
        <f>IFERROR(__xludf.DUMMYFUNCTION("""COMPUTED_VALUE"""),"")</f>
        <v/>
      </c>
      <c r="AI839" s="105" t="str">
        <f>IFERROR(__xludf.DUMMYFUNCTION("""COMPUTED_VALUE"""),"")</f>
        <v/>
      </c>
      <c r="AJ839" s="105" t="str">
        <f>IFERROR(__xludf.DUMMYFUNCTION("""COMPUTED_VALUE"""),"")</f>
        <v/>
      </c>
      <c r="AK839" s="105" t="str">
        <f>IFERROR(__xludf.DUMMYFUNCTION("""COMPUTED_VALUE"""),"")</f>
        <v/>
      </c>
      <c r="AL839" s="105" t="str">
        <f>IFERROR(__xludf.DUMMYFUNCTION("""COMPUTED_VALUE"""),"")</f>
        <v/>
      </c>
      <c r="AM839" s="105" t="str">
        <f>IFERROR(__xludf.DUMMYFUNCTION("""COMPUTED_VALUE"""),"")</f>
        <v/>
      </c>
      <c r="AN839" s="105" t="str">
        <f>IFERROR(__xludf.DUMMYFUNCTION("""COMPUTED_VALUE"""),"")</f>
        <v/>
      </c>
    </row>
    <row r="840">
      <c r="A840" s="105"/>
      <c r="B840" s="105"/>
      <c r="C840" s="105"/>
      <c r="D840" s="105"/>
      <c r="E840" s="106"/>
      <c r="F840" s="205"/>
      <c r="G840" s="105"/>
      <c r="H840" s="108"/>
      <c r="I840" s="105"/>
      <c r="J840" s="108" t="str">
        <f>IFERROR(__xludf.DUMMYFUNCTION("""COMPUTED_VALUE"""),"")</f>
        <v/>
      </c>
      <c r="K840" s="105" t="str">
        <f>IFERROR(__xludf.DUMMYFUNCTION("""COMPUTED_VALUE"""),"")</f>
        <v/>
      </c>
      <c r="L840" s="105" t="str">
        <f>IFERROR(__xludf.DUMMYFUNCTION("""COMPUTED_VALUE"""),"")</f>
        <v/>
      </c>
      <c r="M840" s="105" t="str">
        <f>IFERROR(__xludf.DUMMYFUNCTION("""COMPUTED_VALUE"""),"")</f>
        <v/>
      </c>
      <c r="N840" s="105" t="str">
        <f>IFERROR(__xludf.DUMMYFUNCTION("""COMPUTED_VALUE"""),"")</f>
        <v/>
      </c>
      <c r="O840" s="105" t="str">
        <f>IFERROR(__xludf.DUMMYFUNCTION("""COMPUTED_VALUE"""),"")</f>
        <v/>
      </c>
      <c r="P840" s="105" t="str">
        <f>IFERROR(__xludf.DUMMYFUNCTION("""COMPUTED_VALUE"""),"")</f>
        <v/>
      </c>
      <c r="Q840" s="105" t="str">
        <f>IFERROR(__xludf.DUMMYFUNCTION("""COMPUTED_VALUE"""),"")</f>
        <v/>
      </c>
      <c r="R840" s="105" t="str">
        <f>IFERROR(__xludf.DUMMYFUNCTION("""COMPUTED_VALUE"""),"")</f>
        <v/>
      </c>
      <c r="S840" s="105" t="str">
        <f>IFERROR(__xludf.DUMMYFUNCTION("""COMPUTED_VALUE"""),"")</f>
        <v/>
      </c>
      <c r="T840" s="105" t="str">
        <f>IFERROR(__xludf.DUMMYFUNCTION("""COMPUTED_VALUE"""),"")</f>
        <v/>
      </c>
      <c r="U840" s="105" t="str">
        <f>IFERROR(__xludf.DUMMYFUNCTION("""COMPUTED_VALUE"""),"")</f>
        <v/>
      </c>
      <c r="V840" s="105" t="str">
        <f>IFERROR(__xludf.DUMMYFUNCTION("""COMPUTED_VALUE"""),"")</f>
        <v/>
      </c>
      <c r="W840" s="105" t="str">
        <f>IFERROR(__xludf.DUMMYFUNCTION("""COMPUTED_VALUE"""),"")</f>
        <v/>
      </c>
      <c r="X840" s="105" t="str">
        <f>IFERROR(__xludf.DUMMYFUNCTION("""COMPUTED_VALUE"""),"")</f>
        <v/>
      </c>
      <c r="Y840" s="105" t="str">
        <f>IFERROR(__xludf.DUMMYFUNCTION("""COMPUTED_VALUE"""),"")</f>
        <v/>
      </c>
      <c r="Z840" s="105" t="str">
        <f>IFERROR(__xludf.DUMMYFUNCTION("""COMPUTED_VALUE"""),"")</f>
        <v/>
      </c>
      <c r="AA840" s="105" t="str">
        <f>IFERROR(__xludf.DUMMYFUNCTION("""COMPUTED_VALUE"""),"")</f>
        <v/>
      </c>
      <c r="AB840" s="105" t="str">
        <f>IFERROR(__xludf.DUMMYFUNCTION("""COMPUTED_VALUE"""),"")</f>
        <v/>
      </c>
      <c r="AC840" s="105" t="str">
        <f>IFERROR(__xludf.DUMMYFUNCTION("""COMPUTED_VALUE"""),"")</f>
        <v/>
      </c>
      <c r="AD840" s="105" t="str">
        <f>IFERROR(__xludf.DUMMYFUNCTION("""COMPUTED_VALUE"""),"")</f>
        <v/>
      </c>
      <c r="AE840" s="105" t="str">
        <f>IFERROR(__xludf.DUMMYFUNCTION("""COMPUTED_VALUE"""),"")</f>
        <v/>
      </c>
      <c r="AF840" s="105" t="str">
        <f>IFERROR(__xludf.DUMMYFUNCTION("""COMPUTED_VALUE"""),"")</f>
        <v/>
      </c>
      <c r="AG840" s="105" t="str">
        <f>IFERROR(__xludf.DUMMYFUNCTION("""COMPUTED_VALUE"""),"")</f>
        <v/>
      </c>
      <c r="AH840" s="105" t="str">
        <f>IFERROR(__xludf.DUMMYFUNCTION("""COMPUTED_VALUE"""),"")</f>
        <v/>
      </c>
      <c r="AI840" s="105" t="str">
        <f>IFERROR(__xludf.DUMMYFUNCTION("""COMPUTED_VALUE"""),"")</f>
        <v/>
      </c>
      <c r="AJ840" s="105" t="str">
        <f>IFERROR(__xludf.DUMMYFUNCTION("""COMPUTED_VALUE"""),"")</f>
        <v/>
      </c>
      <c r="AK840" s="105" t="str">
        <f>IFERROR(__xludf.DUMMYFUNCTION("""COMPUTED_VALUE"""),"")</f>
        <v/>
      </c>
      <c r="AL840" s="105" t="str">
        <f>IFERROR(__xludf.DUMMYFUNCTION("""COMPUTED_VALUE"""),"")</f>
        <v/>
      </c>
      <c r="AM840" s="105" t="str">
        <f>IFERROR(__xludf.DUMMYFUNCTION("""COMPUTED_VALUE"""),"")</f>
        <v/>
      </c>
      <c r="AN840" s="105" t="str">
        <f>IFERROR(__xludf.DUMMYFUNCTION("""COMPUTED_VALUE"""),"")</f>
        <v/>
      </c>
    </row>
    <row r="841">
      <c r="A841" s="105"/>
      <c r="B841" s="105"/>
      <c r="C841" s="105"/>
      <c r="D841" s="105"/>
      <c r="E841" s="106"/>
      <c r="F841" s="205"/>
      <c r="G841" s="105"/>
      <c r="H841" s="108"/>
      <c r="I841" s="105"/>
      <c r="J841" s="108" t="str">
        <f>IFERROR(__xludf.DUMMYFUNCTION("""COMPUTED_VALUE"""),"")</f>
        <v/>
      </c>
      <c r="K841" s="105" t="str">
        <f>IFERROR(__xludf.DUMMYFUNCTION("""COMPUTED_VALUE"""),"")</f>
        <v/>
      </c>
      <c r="L841" s="105" t="str">
        <f>IFERROR(__xludf.DUMMYFUNCTION("""COMPUTED_VALUE"""),"")</f>
        <v/>
      </c>
      <c r="M841" s="105" t="str">
        <f>IFERROR(__xludf.DUMMYFUNCTION("""COMPUTED_VALUE"""),"")</f>
        <v/>
      </c>
      <c r="N841" s="105" t="str">
        <f>IFERROR(__xludf.DUMMYFUNCTION("""COMPUTED_VALUE"""),"")</f>
        <v/>
      </c>
      <c r="O841" s="105" t="str">
        <f>IFERROR(__xludf.DUMMYFUNCTION("""COMPUTED_VALUE"""),"")</f>
        <v/>
      </c>
      <c r="P841" s="105" t="str">
        <f>IFERROR(__xludf.DUMMYFUNCTION("""COMPUTED_VALUE"""),"")</f>
        <v/>
      </c>
      <c r="Q841" s="105" t="str">
        <f>IFERROR(__xludf.DUMMYFUNCTION("""COMPUTED_VALUE"""),"")</f>
        <v/>
      </c>
      <c r="R841" s="105" t="str">
        <f>IFERROR(__xludf.DUMMYFUNCTION("""COMPUTED_VALUE"""),"")</f>
        <v/>
      </c>
      <c r="S841" s="105" t="str">
        <f>IFERROR(__xludf.DUMMYFUNCTION("""COMPUTED_VALUE"""),"")</f>
        <v/>
      </c>
      <c r="T841" s="105" t="str">
        <f>IFERROR(__xludf.DUMMYFUNCTION("""COMPUTED_VALUE"""),"")</f>
        <v/>
      </c>
      <c r="U841" s="105" t="str">
        <f>IFERROR(__xludf.DUMMYFUNCTION("""COMPUTED_VALUE"""),"")</f>
        <v/>
      </c>
      <c r="V841" s="105" t="str">
        <f>IFERROR(__xludf.DUMMYFUNCTION("""COMPUTED_VALUE"""),"")</f>
        <v/>
      </c>
      <c r="W841" s="105" t="str">
        <f>IFERROR(__xludf.DUMMYFUNCTION("""COMPUTED_VALUE"""),"")</f>
        <v/>
      </c>
      <c r="X841" s="105" t="str">
        <f>IFERROR(__xludf.DUMMYFUNCTION("""COMPUTED_VALUE"""),"")</f>
        <v/>
      </c>
      <c r="Y841" s="105" t="str">
        <f>IFERROR(__xludf.DUMMYFUNCTION("""COMPUTED_VALUE"""),"")</f>
        <v/>
      </c>
      <c r="Z841" s="105" t="str">
        <f>IFERROR(__xludf.DUMMYFUNCTION("""COMPUTED_VALUE"""),"")</f>
        <v/>
      </c>
      <c r="AA841" s="105" t="str">
        <f>IFERROR(__xludf.DUMMYFUNCTION("""COMPUTED_VALUE"""),"")</f>
        <v/>
      </c>
      <c r="AB841" s="105" t="str">
        <f>IFERROR(__xludf.DUMMYFUNCTION("""COMPUTED_VALUE"""),"")</f>
        <v/>
      </c>
      <c r="AC841" s="105" t="str">
        <f>IFERROR(__xludf.DUMMYFUNCTION("""COMPUTED_VALUE"""),"")</f>
        <v/>
      </c>
      <c r="AD841" s="105" t="str">
        <f>IFERROR(__xludf.DUMMYFUNCTION("""COMPUTED_VALUE"""),"")</f>
        <v/>
      </c>
      <c r="AE841" s="105" t="str">
        <f>IFERROR(__xludf.DUMMYFUNCTION("""COMPUTED_VALUE"""),"")</f>
        <v/>
      </c>
      <c r="AF841" s="105" t="str">
        <f>IFERROR(__xludf.DUMMYFUNCTION("""COMPUTED_VALUE"""),"")</f>
        <v/>
      </c>
      <c r="AG841" s="105" t="str">
        <f>IFERROR(__xludf.DUMMYFUNCTION("""COMPUTED_VALUE"""),"")</f>
        <v/>
      </c>
      <c r="AH841" s="105" t="str">
        <f>IFERROR(__xludf.DUMMYFUNCTION("""COMPUTED_VALUE"""),"")</f>
        <v/>
      </c>
      <c r="AI841" s="105" t="str">
        <f>IFERROR(__xludf.DUMMYFUNCTION("""COMPUTED_VALUE"""),"")</f>
        <v/>
      </c>
      <c r="AJ841" s="105" t="str">
        <f>IFERROR(__xludf.DUMMYFUNCTION("""COMPUTED_VALUE"""),"")</f>
        <v/>
      </c>
      <c r="AK841" s="105" t="str">
        <f>IFERROR(__xludf.DUMMYFUNCTION("""COMPUTED_VALUE"""),"")</f>
        <v/>
      </c>
      <c r="AL841" s="105" t="str">
        <f>IFERROR(__xludf.DUMMYFUNCTION("""COMPUTED_VALUE"""),"")</f>
        <v/>
      </c>
      <c r="AM841" s="105" t="str">
        <f>IFERROR(__xludf.DUMMYFUNCTION("""COMPUTED_VALUE"""),"")</f>
        <v/>
      </c>
      <c r="AN841" s="105" t="str">
        <f>IFERROR(__xludf.DUMMYFUNCTION("""COMPUTED_VALUE"""),"")</f>
        <v/>
      </c>
    </row>
    <row r="842">
      <c r="A842" s="105"/>
      <c r="B842" s="105"/>
      <c r="C842" s="105"/>
      <c r="D842" s="105"/>
      <c r="E842" s="106"/>
      <c r="F842" s="205"/>
      <c r="G842" s="105"/>
      <c r="H842" s="108"/>
      <c r="I842" s="105"/>
      <c r="J842" s="108" t="str">
        <f>IFERROR(__xludf.DUMMYFUNCTION("""COMPUTED_VALUE"""),"")</f>
        <v/>
      </c>
      <c r="K842" s="105" t="str">
        <f>IFERROR(__xludf.DUMMYFUNCTION("""COMPUTED_VALUE"""),"")</f>
        <v/>
      </c>
      <c r="L842" s="105" t="str">
        <f>IFERROR(__xludf.DUMMYFUNCTION("""COMPUTED_VALUE"""),"")</f>
        <v/>
      </c>
      <c r="M842" s="105" t="str">
        <f>IFERROR(__xludf.DUMMYFUNCTION("""COMPUTED_VALUE"""),"")</f>
        <v/>
      </c>
      <c r="N842" s="105" t="str">
        <f>IFERROR(__xludf.DUMMYFUNCTION("""COMPUTED_VALUE"""),"")</f>
        <v/>
      </c>
      <c r="O842" s="105" t="str">
        <f>IFERROR(__xludf.DUMMYFUNCTION("""COMPUTED_VALUE"""),"")</f>
        <v/>
      </c>
      <c r="P842" s="105" t="str">
        <f>IFERROR(__xludf.DUMMYFUNCTION("""COMPUTED_VALUE"""),"")</f>
        <v/>
      </c>
      <c r="Q842" s="105" t="str">
        <f>IFERROR(__xludf.DUMMYFUNCTION("""COMPUTED_VALUE"""),"")</f>
        <v/>
      </c>
      <c r="R842" s="105" t="str">
        <f>IFERROR(__xludf.DUMMYFUNCTION("""COMPUTED_VALUE"""),"")</f>
        <v/>
      </c>
      <c r="S842" s="105" t="str">
        <f>IFERROR(__xludf.DUMMYFUNCTION("""COMPUTED_VALUE"""),"")</f>
        <v/>
      </c>
      <c r="T842" s="105" t="str">
        <f>IFERROR(__xludf.DUMMYFUNCTION("""COMPUTED_VALUE"""),"")</f>
        <v/>
      </c>
      <c r="U842" s="105" t="str">
        <f>IFERROR(__xludf.DUMMYFUNCTION("""COMPUTED_VALUE"""),"")</f>
        <v/>
      </c>
      <c r="V842" s="105" t="str">
        <f>IFERROR(__xludf.DUMMYFUNCTION("""COMPUTED_VALUE"""),"")</f>
        <v/>
      </c>
      <c r="W842" s="105" t="str">
        <f>IFERROR(__xludf.DUMMYFUNCTION("""COMPUTED_VALUE"""),"")</f>
        <v/>
      </c>
      <c r="X842" s="105" t="str">
        <f>IFERROR(__xludf.DUMMYFUNCTION("""COMPUTED_VALUE"""),"")</f>
        <v/>
      </c>
      <c r="Y842" s="105" t="str">
        <f>IFERROR(__xludf.DUMMYFUNCTION("""COMPUTED_VALUE"""),"")</f>
        <v/>
      </c>
      <c r="Z842" s="105" t="str">
        <f>IFERROR(__xludf.DUMMYFUNCTION("""COMPUTED_VALUE"""),"")</f>
        <v/>
      </c>
      <c r="AA842" s="105" t="str">
        <f>IFERROR(__xludf.DUMMYFUNCTION("""COMPUTED_VALUE"""),"")</f>
        <v/>
      </c>
      <c r="AB842" s="105" t="str">
        <f>IFERROR(__xludf.DUMMYFUNCTION("""COMPUTED_VALUE"""),"")</f>
        <v/>
      </c>
      <c r="AC842" s="105" t="str">
        <f>IFERROR(__xludf.DUMMYFUNCTION("""COMPUTED_VALUE"""),"")</f>
        <v/>
      </c>
      <c r="AD842" s="105" t="str">
        <f>IFERROR(__xludf.DUMMYFUNCTION("""COMPUTED_VALUE"""),"")</f>
        <v/>
      </c>
      <c r="AE842" s="105" t="str">
        <f>IFERROR(__xludf.DUMMYFUNCTION("""COMPUTED_VALUE"""),"")</f>
        <v/>
      </c>
      <c r="AF842" s="105" t="str">
        <f>IFERROR(__xludf.DUMMYFUNCTION("""COMPUTED_VALUE"""),"")</f>
        <v/>
      </c>
      <c r="AG842" s="105" t="str">
        <f>IFERROR(__xludf.DUMMYFUNCTION("""COMPUTED_VALUE"""),"")</f>
        <v/>
      </c>
      <c r="AH842" s="105" t="str">
        <f>IFERROR(__xludf.DUMMYFUNCTION("""COMPUTED_VALUE"""),"")</f>
        <v/>
      </c>
      <c r="AI842" s="105" t="str">
        <f>IFERROR(__xludf.DUMMYFUNCTION("""COMPUTED_VALUE"""),"")</f>
        <v/>
      </c>
      <c r="AJ842" s="105" t="str">
        <f>IFERROR(__xludf.DUMMYFUNCTION("""COMPUTED_VALUE"""),"")</f>
        <v/>
      </c>
      <c r="AK842" s="105" t="str">
        <f>IFERROR(__xludf.DUMMYFUNCTION("""COMPUTED_VALUE"""),"")</f>
        <v/>
      </c>
      <c r="AL842" s="105" t="str">
        <f>IFERROR(__xludf.DUMMYFUNCTION("""COMPUTED_VALUE"""),"")</f>
        <v/>
      </c>
      <c r="AM842" s="105" t="str">
        <f>IFERROR(__xludf.DUMMYFUNCTION("""COMPUTED_VALUE"""),"")</f>
        <v/>
      </c>
      <c r="AN842" s="105" t="str">
        <f>IFERROR(__xludf.DUMMYFUNCTION("""COMPUTED_VALUE"""),"")</f>
        <v/>
      </c>
    </row>
    <row r="843">
      <c r="A843" s="105"/>
      <c r="B843" s="105"/>
      <c r="C843" s="105"/>
      <c r="D843" s="105"/>
      <c r="E843" s="106"/>
      <c r="F843" s="205"/>
      <c r="G843" s="105"/>
      <c r="H843" s="108"/>
      <c r="I843" s="105"/>
      <c r="J843" s="108" t="str">
        <f>IFERROR(__xludf.DUMMYFUNCTION("""COMPUTED_VALUE"""),"")</f>
        <v/>
      </c>
      <c r="K843" s="105" t="str">
        <f>IFERROR(__xludf.DUMMYFUNCTION("""COMPUTED_VALUE"""),"")</f>
        <v/>
      </c>
      <c r="L843" s="105" t="str">
        <f>IFERROR(__xludf.DUMMYFUNCTION("""COMPUTED_VALUE"""),"")</f>
        <v/>
      </c>
      <c r="M843" s="105" t="str">
        <f>IFERROR(__xludf.DUMMYFUNCTION("""COMPUTED_VALUE"""),"")</f>
        <v/>
      </c>
      <c r="N843" s="105" t="str">
        <f>IFERROR(__xludf.DUMMYFUNCTION("""COMPUTED_VALUE"""),"")</f>
        <v/>
      </c>
      <c r="O843" s="105" t="str">
        <f>IFERROR(__xludf.DUMMYFUNCTION("""COMPUTED_VALUE"""),"")</f>
        <v/>
      </c>
      <c r="P843" s="105" t="str">
        <f>IFERROR(__xludf.DUMMYFUNCTION("""COMPUTED_VALUE"""),"")</f>
        <v/>
      </c>
      <c r="Q843" s="105" t="str">
        <f>IFERROR(__xludf.DUMMYFUNCTION("""COMPUTED_VALUE"""),"")</f>
        <v/>
      </c>
      <c r="R843" s="105" t="str">
        <f>IFERROR(__xludf.DUMMYFUNCTION("""COMPUTED_VALUE"""),"")</f>
        <v/>
      </c>
      <c r="S843" s="105" t="str">
        <f>IFERROR(__xludf.DUMMYFUNCTION("""COMPUTED_VALUE"""),"")</f>
        <v/>
      </c>
      <c r="T843" s="105" t="str">
        <f>IFERROR(__xludf.DUMMYFUNCTION("""COMPUTED_VALUE"""),"")</f>
        <v/>
      </c>
      <c r="U843" s="105" t="str">
        <f>IFERROR(__xludf.DUMMYFUNCTION("""COMPUTED_VALUE"""),"")</f>
        <v/>
      </c>
      <c r="V843" s="105" t="str">
        <f>IFERROR(__xludf.DUMMYFUNCTION("""COMPUTED_VALUE"""),"")</f>
        <v/>
      </c>
      <c r="W843" s="105" t="str">
        <f>IFERROR(__xludf.DUMMYFUNCTION("""COMPUTED_VALUE"""),"")</f>
        <v/>
      </c>
      <c r="X843" s="105" t="str">
        <f>IFERROR(__xludf.DUMMYFUNCTION("""COMPUTED_VALUE"""),"")</f>
        <v/>
      </c>
      <c r="Y843" s="105" t="str">
        <f>IFERROR(__xludf.DUMMYFUNCTION("""COMPUTED_VALUE"""),"")</f>
        <v/>
      </c>
      <c r="Z843" s="105" t="str">
        <f>IFERROR(__xludf.DUMMYFUNCTION("""COMPUTED_VALUE"""),"")</f>
        <v/>
      </c>
      <c r="AA843" s="105" t="str">
        <f>IFERROR(__xludf.DUMMYFUNCTION("""COMPUTED_VALUE"""),"")</f>
        <v/>
      </c>
      <c r="AB843" s="105" t="str">
        <f>IFERROR(__xludf.DUMMYFUNCTION("""COMPUTED_VALUE"""),"")</f>
        <v/>
      </c>
      <c r="AC843" s="105" t="str">
        <f>IFERROR(__xludf.DUMMYFUNCTION("""COMPUTED_VALUE"""),"")</f>
        <v/>
      </c>
      <c r="AD843" s="105" t="str">
        <f>IFERROR(__xludf.DUMMYFUNCTION("""COMPUTED_VALUE"""),"")</f>
        <v/>
      </c>
      <c r="AE843" s="105" t="str">
        <f>IFERROR(__xludf.DUMMYFUNCTION("""COMPUTED_VALUE"""),"")</f>
        <v/>
      </c>
      <c r="AF843" s="105" t="str">
        <f>IFERROR(__xludf.DUMMYFUNCTION("""COMPUTED_VALUE"""),"")</f>
        <v/>
      </c>
      <c r="AG843" s="105" t="str">
        <f>IFERROR(__xludf.DUMMYFUNCTION("""COMPUTED_VALUE"""),"")</f>
        <v/>
      </c>
      <c r="AH843" s="105" t="str">
        <f>IFERROR(__xludf.DUMMYFUNCTION("""COMPUTED_VALUE"""),"")</f>
        <v/>
      </c>
      <c r="AI843" s="105" t="str">
        <f>IFERROR(__xludf.DUMMYFUNCTION("""COMPUTED_VALUE"""),"")</f>
        <v/>
      </c>
      <c r="AJ843" s="105" t="str">
        <f>IFERROR(__xludf.DUMMYFUNCTION("""COMPUTED_VALUE"""),"")</f>
        <v/>
      </c>
      <c r="AK843" s="105" t="str">
        <f>IFERROR(__xludf.DUMMYFUNCTION("""COMPUTED_VALUE"""),"")</f>
        <v/>
      </c>
      <c r="AL843" s="105" t="str">
        <f>IFERROR(__xludf.DUMMYFUNCTION("""COMPUTED_VALUE"""),"")</f>
        <v/>
      </c>
      <c r="AM843" s="105" t="str">
        <f>IFERROR(__xludf.DUMMYFUNCTION("""COMPUTED_VALUE"""),"")</f>
        <v/>
      </c>
      <c r="AN843" s="105" t="str">
        <f>IFERROR(__xludf.DUMMYFUNCTION("""COMPUTED_VALUE"""),"")</f>
        <v/>
      </c>
    </row>
    <row r="844">
      <c r="A844" s="105"/>
      <c r="B844" s="105"/>
      <c r="C844" s="105"/>
      <c r="D844" s="105"/>
      <c r="E844" s="106"/>
      <c r="F844" s="205"/>
      <c r="G844" s="105"/>
      <c r="H844" s="108"/>
      <c r="I844" s="105"/>
      <c r="J844" s="108" t="str">
        <f>IFERROR(__xludf.DUMMYFUNCTION("""COMPUTED_VALUE"""),"")</f>
        <v/>
      </c>
      <c r="K844" s="105" t="str">
        <f>IFERROR(__xludf.DUMMYFUNCTION("""COMPUTED_VALUE"""),"")</f>
        <v/>
      </c>
      <c r="L844" s="105" t="str">
        <f>IFERROR(__xludf.DUMMYFUNCTION("""COMPUTED_VALUE"""),"")</f>
        <v/>
      </c>
      <c r="M844" s="105" t="str">
        <f>IFERROR(__xludf.DUMMYFUNCTION("""COMPUTED_VALUE"""),"")</f>
        <v/>
      </c>
      <c r="N844" s="105" t="str">
        <f>IFERROR(__xludf.DUMMYFUNCTION("""COMPUTED_VALUE"""),"")</f>
        <v/>
      </c>
      <c r="O844" s="105" t="str">
        <f>IFERROR(__xludf.DUMMYFUNCTION("""COMPUTED_VALUE"""),"")</f>
        <v/>
      </c>
      <c r="P844" s="105" t="str">
        <f>IFERROR(__xludf.DUMMYFUNCTION("""COMPUTED_VALUE"""),"")</f>
        <v/>
      </c>
      <c r="Q844" s="105" t="str">
        <f>IFERROR(__xludf.DUMMYFUNCTION("""COMPUTED_VALUE"""),"")</f>
        <v/>
      </c>
      <c r="R844" s="105" t="str">
        <f>IFERROR(__xludf.DUMMYFUNCTION("""COMPUTED_VALUE"""),"")</f>
        <v/>
      </c>
      <c r="S844" s="105" t="str">
        <f>IFERROR(__xludf.DUMMYFUNCTION("""COMPUTED_VALUE"""),"")</f>
        <v/>
      </c>
      <c r="T844" s="105" t="str">
        <f>IFERROR(__xludf.DUMMYFUNCTION("""COMPUTED_VALUE"""),"")</f>
        <v/>
      </c>
      <c r="U844" s="105" t="str">
        <f>IFERROR(__xludf.DUMMYFUNCTION("""COMPUTED_VALUE"""),"")</f>
        <v/>
      </c>
      <c r="V844" s="105" t="str">
        <f>IFERROR(__xludf.DUMMYFUNCTION("""COMPUTED_VALUE"""),"")</f>
        <v/>
      </c>
      <c r="W844" s="105" t="str">
        <f>IFERROR(__xludf.DUMMYFUNCTION("""COMPUTED_VALUE"""),"")</f>
        <v/>
      </c>
      <c r="X844" s="105" t="str">
        <f>IFERROR(__xludf.DUMMYFUNCTION("""COMPUTED_VALUE"""),"")</f>
        <v/>
      </c>
      <c r="Y844" s="105" t="str">
        <f>IFERROR(__xludf.DUMMYFUNCTION("""COMPUTED_VALUE"""),"")</f>
        <v/>
      </c>
      <c r="Z844" s="105" t="str">
        <f>IFERROR(__xludf.DUMMYFUNCTION("""COMPUTED_VALUE"""),"")</f>
        <v/>
      </c>
      <c r="AA844" s="105" t="str">
        <f>IFERROR(__xludf.DUMMYFUNCTION("""COMPUTED_VALUE"""),"")</f>
        <v/>
      </c>
      <c r="AB844" s="105" t="str">
        <f>IFERROR(__xludf.DUMMYFUNCTION("""COMPUTED_VALUE"""),"")</f>
        <v/>
      </c>
      <c r="AC844" s="105" t="str">
        <f>IFERROR(__xludf.DUMMYFUNCTION("""COMPUTED_VALUE"""),"")</f>
        <v/>
      </c>
      <c r="AD844" s="105" t="str">
        <f>IFERROR(__xludf.DUMMYFUNCTION("""COMPUTED_VALUE"""),"")</f>
        <v/>
      </c>
      <c r="AE844" s="105" t="str">
        <f>IFERROR(__xludf.DUMMYFUNCTION("""COMPUTED_VALUE"""),"")</f>
        <v/>
      </c>
      <c r="AF844" s="105" t="str">
        <f>IFERROR(__xludf.DUMMYFUNCTION("""COMPUTED_VALUE"""),"")</f>
        <v/>
      </c>
      <c r="AG844" s="105" t="str">
        <f>IFERROR(__xludf.DUMMYFUNCTION("""COMPUTED_VALUE"""),"")</f>
        <v/>
      </c>
      <c r="AH844" s="105" t="str">
        <f>IFERROR(__xludf.DUMMYFUNCTION("""COMPUTED_VALUE"""),"")</f>
        <v/>
      </c>
      <c r="AI844" s="105" t="str">
        <f>IFERROR(__xludf.DUMMYFUNCTION("""COMPUTED_VALUE"""),"")</f>
        <v/>
      </c>
      <c r="AJ844" s="105" t="str">
        <f>IFERROR(__xludf.DUMMYFUNCTION("""COMPUTED_VALUE"""),"")</f>
        <v/>
      </c>
      <c r="AK844" s="105" t="str">
        <f>IFERROR(__xludf.DUMMYFUNCTION("""COMPUTED_VALUE"""),"")</f>
        <v/>
      </c>
      <c r="AL844" s="105" t="str">
        <f>IFERROR(__xludf.DUMMYFUNCTION("""COMPUTED_VALUE"""),"")</f>
        <v/>
      </c>
      <c r="AM844" s="105" t="str">
        <f>IFERROR(__xludf.DUMMYFUNCTION("""COMPUTED_VALUE"""),"")</f>
        <v/>
      </c>
      <c r="AN844" s="105" t="str">
        <f>IFERROR(__xludf.DUMMYFUNCTION("""COMPUTED_VALUE"""),"")</f>
        <v/>
      </c>
    </row>
    <row r="845">
      <c r="A845" s="105"/>
      <c r="B845" s="105"/>
      <c r="C845" s="105"/>
      <c r="D845" s="105"/>
      <c r="E845" s="106"/>
      <c r="F845" s="205"/>
      <c r="G845" s="105"/>
      <c r="H845" s="108"/>
      <c r="I845" s="105"/>
      <c r="J845" s="108" t="str">
        <f>IFERROR(__xludf.DUMMYFUNCTION("""COMPUTED_VALUE"""),"")</f>
        <v/>
      </c>
      <c r="K845" s="105" t="str">
        <f>IFERROR(__xludf.DUMMYFUNCTION("""COMPUTED_VALUE"""),"")</f>
        <v/>
      </c>
      <c r="L845" s="105" t="str">
        <f>IFERROR(__xludf.DUMMYFUNCTION("""COMPUTED_VALUE"""),"")</f>
        <v/>
      </c>
      <c r="M845" s="105" t="str">
        <f>IFERROR(__xludf.DUMMYFUNCTION("""COMPUTED_VALUE"""),"")</f>
        <v/>
      </c>
      <c r="N845" s="105" t="str">
        <f>IFERROR(__xludf.DUMMYFUNCTION("""COMPUTED_VALUE"""),"")</f>
        <v/>
      </c>
      <c r="O845" s="105" t="str">
        <f>IFERROR(__xludf.DUMMYFUNCTION("""COMPUTED_VALUE"""),"")</f>
        <v/>
      </c>
      <c r="P845" s="105" t="str">
        <f>IFERROR(__xludf.DUMMYFUNCTION("""COMPUTED_VALUE"""),"")</f>
        <v/>
      </c>
      <c r="Q845" s="105" t="str">
        <f>IFERROR(__xludf.DUMMYFUNCTION("""COMPUTED_VALUE"""),"")</f>
        <v/>
      </c>
      <c r="R845" s="105" t="str">
        <f>IFERROR(__xludf.DUMMYFUNCTION("""COMPUTED_VALUE"""),"")</f>
        <v/>
      </c>
      <c r="S845" s="105" t="str">
        <f>IFERROR(__xludf.DUMMYFUNCTION("""COMPUTED_VALUE"""),"")</f>
        <v/>
      </c>
      <c r="T845" s="105" t="str">
        <f>IFERROR(__xludf.DUMMYFUNCTION("""COMPUTED_VALUE"""),"")</f>
        <v/>
      </c>
      <c r="U845" s="105" t="str">
        <f>IFERROR(__xludf.DUMMYFUNCTION("""COMPUTED_VALUE"""),"")</f>
        <v/>
      </c>
      <c r="V845" s="105" t="str">
        <f>IFERROR(__xludf.DUMMYFUNCTION("""COMPUTED_VALUE"""),"")</f>
        <v/>
      </c>
      <c r="W845" s="105" t="str">
        <f>IFERROR(__xludf.DUMMYFUNCTION("""COMPUTED_VALUE"""),"")</f>
        <v/>
      </c>
      <c r="X845" s="105" t="str">
        <f>IFERROR(__xludf.DUMMYFUNCTION("""COMPUTED_VALUE"""),"")</f>
        <v/>
      </c>
      <c r="Y845" s="105" t="str">
        <f>IFERROR(__xludf.DUMMYFUNCTION("""COMPUTED_VALUE"""),"")</f>
        <v/>
      </c>
      <c r="Z845" s="105" t="str">
        <f>IFERROR(__xludf.DUMMYFUNCTION("""COMPUTED_VALUE"""),"")</f>
        <v/>
      </c>
      <c r="AA845" s="105" t="str">
        <f>IFERROR(__xludf.DUMMYFUNCTION("""COMPUTED_VALUE"""),"")</f>
        <v/>
      </c>
      <c r="AB845" s="105" t="str">
        <f>IFERROR(__xludf.DUMMYFUNCTION("""COMPUTED_VALUE"""),"")</f>
        <v/>
      </c>
      <c r="AC845" s="105" t="str">
        <f>IFERROR(__xludf.DUMMYFUNCTION("""COMPUTED_VALUE"""),"")</f>
        <v/>
      </c>
      <c r="AD845" s="105" t="str">
        <f>IFERROR(__xludf.DUMMYFUNCTION("""COMPUTED_VALUE"""),"")</f>
        <v/>
      </c>
      <c r="AE845" s="105" t="str">
        <f>IFERROR(__xludf.DUMMYFUNCTION("""COMPUTED_VALUE"""),"")</f>
        <v/>
      </c>
      <c r="AF845" s="105" t="str">
        <f>IFERROR(__xludf.DUMMYFUNCTION("""COMPUTED_VALUE"""),"")</f>
        <v/>
      </c>
      <c r="AG845" s="105" t="str">
        <f>IFERROR(__xludf.DUMMYFUNCTION("""COMPUTED_VALUE"""),"")</f>
        <v/>
      </c>
      <c r="AH845" s="105" t="str">
        <f>IFERROR(__xludf.DUMMYFUNCTION("""COMPUTED_VALUE"""),"")</f>
        <v/>
      </c>
      <c r="AI845" s="105" t="str">
        <f>IFERROR(__xludf.DUMMYFUNCTION("""COMPUTED_VALUE"""),"")</f>
        <v/>
      </c>
      <c r="AJ845" s="105" t="str">
        <f>IFERROR(__xludf.DUMMYFUNCTION("""COMPUTED_VALUE"""),"")</f>
        <v/>
      </c>
      <c r="AK845" s="105" t="str">
        <f>IFERROR(__xludf.DUMMYFUNCTION("""COMPUTED_VALUE"""),"")</f>
        <v/>
      </c>
      <c r="AL845" s="105" t="str">
        <f>IFERROR(__xludf.DUMMYFUNCTION("""COMPUTED_VALUE"""),"")</f>
        <v/>
      </c>
      <c r="AM845" s="105" t="str">
        <f>IFERROR(__xludf.DUMMYFUNCTION("""COMPUTED_VALUE"""),"")</f>
        <v/>
      </c>
      <c r="AN845" s="105" t="str">
        <f>IFERROR(__xludf.DUMMYFUNCTION("""COMPUTED_VALUE"""),"")</f>
        <v/>
      </c>
    </row>
    <row r="846">
      <c r="A846" s="105"/>
      <c r="B846" s="105"/>
      <c r="C846" s="105"/>
      <c r="D846" s="105"/>
      <c r="E846" s="106"/>
      <c r="F846" s="205"/>
      <c r="G846" s="105"/>
      <c r="H846" s="108"/>
      <c r="I846" s="105"/>
      <c r="J846" s="108" t="str">
        <f>IFERROR(__xludf.DUMMYFUNCTION("""COMPUTED_VALUE"""),"")</f>
        <v/>
      </c>
      <c r="K846" s="105" t="str">
        <f>IFERROR(__xludf.DUMMYFUNCTION("""COMPUTED_VALUE"""),"")</f>
        <v/>
      </c>
      <c r="L846" s="105" t="str">
        <f>IFERROR(__xludf.DUMMYFUNCTION("""COMPUTED_VALUE"""),"")</f>
        <v/>
      </c>
      <c r="M846" s="105" t="str">
        <f>IFERROR(__xludf.DUMMYFUNCTION("""COMPUTED_VALUE"""),"")</f>
        <v/>
      </c>
      <c r="N846" s="105" t="str">
        <f>IFERROR(__xludf.DUMMYFUNCTION("""COMPUTED_VALUE"""),"")</f>
        <v/>
      </c>
      <c r="O846" s="105" t="str">
        <f>IFERROR(__xludf.DUMMYFUNCTION("""COMPUTED_VALUE"""),"")</f>
        <v/>
      </c>
      <c r="P846" s="105" t="str">
        <f>IFERROR(__xludf.DUMMYFUNCTION("""COMPUTED_VALUE"""),"")</f>
        <v/>
      </c>
      <c r="Q846" s="105" t="str">
        <f>IFERROR(__xludf.DUMMYFUNCTION("""COMPUTED_VALUE"""),"")</f>
        <v/>
      </c>
      <c r="R846" s="105" t="str">
        <f>IFERROR(__xludf.DUMMYFUNCTION("""COMPUTED_VALUE"""),"")</f>
        <v/>
      </c>
      <c r="S846" s="105" t="str">
        <f>IFERROR(__xludf.DUMMYFUNCTION("""COMPUTED_VALUE"""),"")</f>
        <v/>
      </c>
      <c r="T846" s="105" t="str">
        <f>IFERROR(__xludf.DUMMYFUNCTION("""COMPUTED_VALUE"""),"")</f>
        <v/>
      </c>
      <c r="U846" s="105" t="str">
        <f>IFERROR(__xludf.DUMMYFUNCTION("""COMPUTED_VALUE"""),"")</f>
        <v/>
      </c>
      <c r="V846" s="105" t="str">
        <f>IFERROR(__xludf.DUMMYFUNCTION("""COMPUTED_VALUE"""),"")</f>
        <v/>
      </c>
      <c r="W846" s="105" t="str">
        <f>IFERROR(__xludf.DUMMYFUNCTION("""COMPUTED_VALUE"""),"")</f>
        <v/>
      </c>
      <c r="X846" s="105" t="str">
        <f>IFERROR(__xludf.DUMMYFUNCTION("""COMPUTED_VALUE"""),"")</f>
        <v/>
      </c>
      <c r="Y846" s="105" t="str">
        <f>IFERROR(__xludf.DUMMYFUNCTION("""COMPUTED_VALUE"""),"")</f>
        <v/>
      </c>
      <c r="Z846" s="105" t="str">
        <f>IFERROR(__xludf.DUMMYFUNCTION("""COMPUTED_VALUE"""),"")</f>
        <v/>
      </c>
      <c r="AA846" s="105" t="str">
        <f>IFERROR(__xludf.DUMMYFUNCTION("""COMPUTED_VALUE"""),"")</f>
        <v/>
      </c>
      <c r="AB846" s="105" t="str">
        <f>IFERROR(__xludf.DUMMYFUNCTION("""COMPUTED_VALUE"""),"")</f>
        <v/>
      </c>
      <c r="AC846" s="105" t="str">
        <f>IFERROR(__xludf.DUMMYFUNCTION("""COMPUTED_VALUE"""),"")</f>
        <v/>
      </c>
      <c r="AD846" s="105" t="str">
        <f>IFERROR(__xludf.DUMMYFUNCTION("""COMPUTED_VALUE"""),"")</f>
        <v/>
      </c>
      <c r="AE846" s="105" t="str">
        <f>IFERROR(__xludf.DUMMYFUNCTION("""COMPUTED_VALUE"""),"")</f>
        <v/>
      </c>
      <c r="AF846" s="105" t="str">
        <f>IFERROR(__xludf.DUMMYFUNCTION("""COMPUTED_VALUE"""),"")</f>
        <v/>
      </c>
      <c r="AG846" s="105" t="str">
        <f>IFERROR(__xludf.DUMMYFUNCTION("""COMPUTED_VALUE"""),"")</f>
        <v/>
      </c>
      <c r="AH846" s="105" t="str">
        <f>IFERROR(__xludf.DUMMYFUNCTION("""COMPUTED_VALUE"""),"")</f>
        <v/>
      </c>
      <c r="AI846" s="105" t="str">
        <f>IFERROR(__xludf.DUMMYFUNCTION("""COMPUTED_VALUE"""),"")</f>
        <v/>
      </c>
      <c r="AJ846" s="105" t="str">
        <f>IFERROR(__xludf.DUMMYFUNCTION("""COMPUTED_VALUE"""),"")</f>
        <v/>
      </c>
      <c r="AK846" s="105" t="str">
        <f>IFERROR(__xludf.DUMMYFUNCTION("""COMPUTED_VALUE"""),"")</f>
        <v/>
      </c>
      <c r="AL846" s="105" t="str">
        <f>IFERROR(__xludf.DUMMYFUNCTION("""COMPUTED_VALUE"""),"")</f>
        <v/>
      </c>
      <c r="AM846" s="105" t="str">
        <f>IFERROR(__xludf.DUMMYFUNCTION("""COMPUTED_VALUE"""),"")</f>
        <v/>
      </c>
      <c r="AN846" s="105" t="str">
        <f>IFERROR(__xludf.DUMMYFUNCTION("""COMPUTED_VALUE"""),"")</f>
        <v/>
      </c>
    </row>
    <row r="847">
      <c r="A847" s="105"/>
      <c r="B847" s="105"/>
      <c r="C847" s="105"/>
      <c r="D847" s="105"/>
      <c r="E847" s="106"/>
      <c r="F847" s="205"/>
      <c r="G847" s="105"/>
      <c r="H847" s="108"/>
      <c r="I847" s="105"/>
      <c r="J847" s="108" t="str">
        <f>IFERROR(__xludf.DUMMYFUNCTION("""COMPUTED_VALUE"""),"")</f>
        <v/>
      </c>
      <c r="K847" s="105" t="str">
        <f>IFERROR(__xludf.DUMMYFUNCTION("""COMPUTED_VALUE"""),"")</f>
        <v/>
      </c>
      <c r="L847" s="105" t="str">
        <f>IFERROR(__xludf.DUMMYFUNCTION("""COMPUTED_VALUE"""),"")</f>
        <v/>
      </c>
      <c r="M847" s="105" t="str">
        <f>IFERROR(__xludf.DUMMYFUNCTION("""COMPUTED_VALUE"""),"")</f>
        <v/>
      </c>
      <c r="N847" s="105" t="str">
        <f>IFERROR(__xludf.DUMMYFUNCTION("""COMPUTED_VALUE"""),"")</f>
        <v/>
      </c>
      <c r="O847" s="105" t="str">
        <f>IFERROR(__xludf.DUMMYFUNCTION("""COMPUTED_VALUE"""),"")</f>
        <v/>
      </c>
      <c r="P847" s="105" t="str">
        <f>IFERROR(__xludf.DUMMYFUNCTION("""COMPUTED_VALUE"""),"")</f>
        <v/>
      </c>
      <c r="Q847" s="105" t="str">
        <f>IFERROR(__xludf.DUMMYFUNCTION("""COMPUTED_VALUE"""),"")</f>
        <v/>
      </c>
      <c r="R847" s="105" t="str">
        <f>IFERROR(__xludf.DUMMYFUNCTION("""COMPUTED_VALUE"""),"")</f>
        <v/>
      </c>
      <c r="S847" s="105" t="str">
        <f>IFERROR(__xludf.DUMMYFUNCTION("""COMPUTED_VALUE"""),"")</f>
        <v/>
      </c>
      <c r="T847" s="105" t="str">
        <f>IFERROR(__xludf.DUMMYFUNCTION("""COMPUTED_VALUE"""),"")</f>
        <v/>
      </c>
      <c r="U847" s="105" t="str">
        <f>IFERROR(__xludf.DUMMYFUNCTION("""COMPUTED_VALUE"""),"")</f>
        <v/>
      </c>
      <c r="V847" s="105" t="str">
        <f>IFERROR(__xludf.DUMMYFUNCTION("""COMPUTED_VALUE"""),"")</f>
        <v/>
      </c>
      <c r="W847" s="105" t="str">
        <f>IFERROR(__xludf.DUMMYFUNCTION("""COMPUTED_VALUE"""),"")</f>
        <v/>
      </c>
      <c r="X847" s="105" t="str">
        <f>IFERROR(__xludf.DUMMYFUNCTION("""COMPUTED_VALUE"""),"")</f>
        <v/>
      </c>
      <c r="Y847" s="105" t="str">
        <f>IFERROR(__xludf.DUMMYFUNCTION("""COMPUTED_VALUE"""),"")</f>
        <v/>
      </c>
      <c r="Z847" s="105" t="str">
        <f>IFERROR(__xludf.DUMMYFUNCTION("""COMPUTED_VALUE"""),"")</f>
        <v/>
      </c>
      <c r="AA847" s="105" t="str">
        <f>IFERROR(__xludf.DUMMYFUNCTION("""COMPUTED_VALUE"""),"")</f>
        <v/>
      </c>
      <c r="AB847" s="105" t="str">
        <f>IFERROR(__xludf.DUMMYFUNCTION("""COMPUTED_VALUE"""),"")</f>
        <v/>
      </c>
      <c r="AC847" s="105" t="str">
        <f>IFERROR(__xludf.DUMMYFUNCTION("""COMPUTED_VALUE"""),"")</f>
        <v/>
      </c>
      <c r="AD847" s="105" t="str">
        <f>IFERROR(__xludf.DUMMYFUNCTION("""COMPUTED_VALUE"""),"")</f>
        <v/>
      </c>
      <c r="AE847" s="105" t="str">
        <f>IFERROR(__xludf.DUMMYFUNCTION("""COMPUTED_VALUE"""),"")</f>
        <v/>
      </c>
      <c r="AF847" s="105" t="str">
        <f>IFERROR(__xludf.DUMMYFUNCTION("""COMPUTED_VALUE"""),"")</f>
        <v/>
      </c>
      <c r="AG847" s="105" t="str">
        <f>IFERROR(__xludf.DUMMYFUNCTION("""COMPUTED_VALUE"""),"")</f>
        <v/>
      </c>
      <c r="AH847" s="105" t="str">
        <f>IFERROR(__xludf.DUMMYFUNCTION("""COMPUTED_VALUE"""),"")</f>
        <v/>
      </c>
      <c r="AI847" s="105" t="str">
        <f>IFERROR(__xludf.DUMMYFUNCTION("""COMPUTED_VALUE"""),"")</f>
        <v/>
      </c>
      <c r="AJ847" s="105" t="str">
        <f>IFERROR(__xludf.DUMMYFUNCTION("""COMPUTED_VALUE"""),"")</f>
        <v/>
      </c>
      <c r="AK847" s="105" t="str">
        <f>IFERROR(__xludf.DUMMYFUNCTION("""COMPUTED_VALUE"""),"")</f>
        <v/>
      </c>
      <c r="AL847" s="105" t="str">
        <f>IFERROR(__xludf.DUMMYFUNCTION("""COMPUTED_VALUE"""),"")</f>
        <v/>
      </c>
      <c r="AM847" s="105" t="str">
        <f>IFERROR(__xludf.DUMMYFUNCTION("""COMPUTED_VALUE"""),"")</f>
        <v/>
      </c>
      <c r="AN847" s="105" t="str">
        <f>IFERROR(__xludf.DUMMYFUNCTION("""COMPUTED_VALUE"""),"")</f>
        <v/>
      </c>
    </row>
    <row r="848">
      <c r="A848" s="105"/>
      <c r="B848" s="105"/>
      <c r="C848" s="105"/>
      <c r="D848" s="105"/>
      <c r="E848" s="106"/>
      <c r="F848" s="205"/>
      <c r="G848" s="105"/>
      <c r="H848" s="108"/>
      <c r="I848" s="105"/>
      <c r="J848" s="108" t="str">
        <f>IFERROR(__xludf.DUMMYFUNCTION("""COMPUTED_VALUE"""),"")</f>
        <v/>
      </c>
      <c r="K848" s="105" t="str">
        <f>IFERROR(__xludf.DUMMYFUNCTION("""COMPUTED_VALUE"""),"")</f>
        <v/>
      </c>
      <c r="L848" s="105" t="str">
        <f>IFERROR(__xludf.DUMMYFUNCTION("""COMPUTED_VALUE"""),"")</f>
        <v/>
      </c>
      <c r="M848" s="105" t="str">
        <f>IFERROR(__xludf.DUMMYFUNCTION("""COMPUTED_VALUE"""),"")</f>
        <v/>
      </c>
      <c r="N848" s="105" t="str">
        <f>IFERROR(__xludf.DUMMYFUNCTION("""COMPUTED_VALUE"""),"")</f>
        <v/>
      </c>
      <c r="O848" s="105" t="str">
        <f>IFERROR(__xludf.DUMMYFUNCTION("""COMPUTED_VALUE"""),"")</f>
        <v/>
      </c>
      <c r="P848" s="105" t="str">
        <f>IFERROR(__xludf.DUMMYFUNCTION("""COMPUTED_VALUE"""),"")</f>
        <v/>
      </c>
      <c r="Q848" s="105" t="str">
        <f>IFERROR(__xludf.DUMMYFUNCTION("""COMPUTED_VALUE"""),"")</f>
        <v/>
      </c>
      <c r="R848" s="105" t="str">
        <f>IFERROR(__xludf.DUMMYFUNCTION("""COMPUTED_VALUE"""),"")</f>
        <v/>
      </c>
      <c r="S848" s="105" t="str">
        <f>IFERROR(__xludf.DUMMYFUNCTION("""COMPUTED_VALUE"""),"")</f>
        <v/>
      </c>
      <c r="T848" s="105" t="str">
        <f>IFERROR(__xludf.DUMMYFUNCTION("""COMPUTED_VALUE"""),"")</f>
        <v/>
      </c>
      <c r="U848" s="105" t="str">
        <f>IFERROR(__xludf.DUMMYFUNCTION("""COMPUTED_VALUE"""),"")</f>
        <v/>
      </c>
      <c r="V848" s="105" t="str">
        <f>IFERROR(__xludf.DUMMYFUNCTION("""COMPUTED_VALUE"""),"")</f>
        <v/>
      </c>
      <c r="W848" s="105" t="str">
        <f>IFERROR(__xludf.DUMMYFUNCTION("""COMPUTED_VALUE"""),"")</f>
        <v/>
      </c>
      <c r="X848" s="105" t="str">
        <f>IFERROR(__xludf.DUMMYFUNCTION("""COMPUTED_VALUE"""),"")</f>
        <v/>
      </c>
      <c r="Y848" s="105" t="str">
        <f>IFERROR(__xludf.DUMMYFUNCTION("""COMPUTED_VALUE"""),"")</f>
        <v/>
      </c>
      <c r="Z848" s="105" t="str">
        <f>IFERROR(__xludf.DUMMYFUNCTION("""COMPUTED_VALUE"""),"")</f>
        <v/>
      </c>
      <c r="AA848" s="105" t="str">
        <f>IFERROR(__xludf.DUMMYFUNCTION("""COMPUTED_VALUE"""),"")</f>
        <v/>
      </c>
      <c r="AB848" s="105" t="str">
        <f>IFERROR(__xludf.DUMMYFUNCTION("""COMPUTED_VALUE"""),"")</f>
        <v/>
      </c>
      <c r="AC848" s="105" t="str">
        <f>IFERROR(__xludf.DUMMYFUNCTION("""COMPUTED_VALUE"""),"")</f>
        <v/>
      </c>
      <c r="AD848" s="105" t="str">
        <f>IFERROR(__xludf.DUMMYFUNCTION("""COMPUTED_VALUE"""),"")</f>
        <v/>
      </c>
      <c r="AE848" s="105" t="str">
        <f>IFERROR(__xludf.DUMMYFUNCTION("""COMPUTED_VALUE"""),"")</f>
        <v/>
      </c>
      <c r="AF848" s="105" t="str">
        <f>IFERROR(__xludf.DUMMYFUNCTION("""COMPUTED_VALUE"""),"")</f>
        <v/>
      </c>
      <c r="AG848" s="105" t="str">
        <f>IFERROR(__xludf.DUMMYFUNCTION("""COMPUTED_VALUE"""),"")</f>
        <v/>
      </c>
      <c r="AH848" s="105" t="str">
        <f>IFERROR(__xludf.DUMMYFUNCTION("""COMPUTED_VALUE"""),"")</f>
        <v/>
      </c>
      <c r="AI848" s="105" t="str">
        <f>IFERROR(__xludf.DUMMYFUNCTION("""COMPUTED_VALUE"""),"")</f>
        <v/>
      </c>
      <c r="AJ848" s="105" t="str">
        <f>IFERROR(__xludf.DUMMYFUNCTION("""COMPUTED_VALUE"""),"")</f>
        <v/>
      </c>
      <c r="AK848" s="105" t="str">
        <f>IFERROR(__xludf.DUMMYFUNCTION("""COMPUTED_VALUE"""),"")</f>
        <v/>
      </c>
      <c r="AL848" s="105" t="str">
        <f>IFERROR(__xludf.DUMMYFUNCTION("""COMPUTED_VALUE"""),"")</f>
        <v/>
      </c>
      <c r="AM848" s="105" t="str">
        <f>IFERROR(__xludf.DUMMYFUNCTION("""COMPUTED_VALUE"""),"")</f>
        <v/>
      </c>
      <c r="AN848" s="105" t="str">
        <f>IFERROR(__xludf.DUMMYFUNCTION("""COMPUTED_VALUE"""),"")</f>
        <v/>
      </c>
    </row>
    <row r="849">
      <c r="A849" s="105"/>
      <c r="B849" s="105"/>
      <c r="C849" s="105"/>
      <c r="D849" s="105"/>
      <c r="E849" s="106"/>
      <c r="F849" s="205"/>
      <c r="G849" s="105"/>
      <c r="H849" s="108"/>
      <c r="I849" s="105"/>
      <c r="J849" s="108" t="str">
        <f>IFERROR(__xludf.DUMMYFUNCTION("""COMPUTED_VALUE"""),"")</f>
        <v/>
      </c>
      <c r="K849" s="105" t="str">
        <f>IFERROR(__xludf.DUMMYFUNCTION("""COMPUTED_VALUE"""),"")</f>
        <v/>
      </c>
      <c r="L849" s="105" t="str">
        <f>IFERROR(__xludf.DUMMYFUNCTION("""COMPUTED_VALUE"""),"")</f>
        <v/>
      </c>
      <c r="M849" s="105" t="str">
        <f>IFERROR(__xludf.DUMMYFUNCTION("""COMPUTED_VALUE"""),"")</f>
        <v/>
      </c>
      <c r="N849" s="105" t="str">
        <f>IFERROR(__xludf.DUMMYFUNCTION("""COMPUTED_VALUE"""),"")</f>
        <v/>
      </c>
      <c r="O849" s="105" t="str">
        <f>IFERROR(__xludf.DUMMYFUNCTION("""COMPUTED_VALUE"""),"")</f>
        <v/>
      </c>
      <c r="P849" s="105" t="str">
        <f>IFERROR(__xludf.DUMMYFUNCTION("""COMPUTED_VALUE"""),"")</f>
        <v/>
      </c>
      <c r="Q849" s="105" t="str">
        <f>IFERROR(__xludf.DUMMYFUNCTION("""COMPUTED_VALUE"""),"")</f>
        <v/>
      </c>
      <c r="R849" s="105" t="str">
        <f>IFERROR(__xludf.DUMMYFUNCTION("""COMPUTED_VALUE"""),"")</f>
        <v/>
      </c>
      <c r="S849" s="105" t="str">
        <f>IFERROR(__xludf.DUMMYFUNCTION("""COMPUTED_VALUE"""),"")</f>
        <v/>
      </c>
      <c r="T849" s="105" t="str">
        <f>IFERROR(__xludf.DUMMYFUNCTION("""COMPUTED_VALUE"""),"")</f>
        <v/>
      </c>
      <c r="U849" s="105" t="str">
        <f>IFERROR(__xludf.DUMMYFUNCTION("""COMPUTED_VALUE"""),"")</f>
        <v/>
      </c>
      <c r="V849" s="105" t="str">
        <f>IFERROR(__xludf.DUMMYFUNCTION("""COMPUTED_VALUE"""),"")</f>
        <v/>
      </c>
      <c r="W849" s="105" t="str">
        <f>IFERROR(__xludf.DUMMYFUNCTION("""COMPUTED_VALUE"""),"")</f>
        <v/>
      </c>
      <c r="X849" s="105" t="str">
        <f>IFERROR(__xludf.DUMMYFUNCTION("""COMPUTED_VALUE"""),"")</f>
        <v/>
      </c>
      <c r="Y849" s="105" t="str">
        <f>IFERROR(__xludf.DUMMYFUNCTION("""COMPUTED_VALUE"""),"")</f>
        <v/>
      </c>
      <c r="Z849" s="105" t="str">
        <f>IFERROR(__xludf.DUMMYFUNCTION("""COMPUTED_VALUE"""),"")</f>
        <v/>
      </c>
      <c r="AA849" s="105" t="str">
        <f>IFERROR(__xludf.DUMMYFUNCTION("""COMPUTED_VALUE"""),"")</f>
        <v/>
      </c>
      <c r="AB849" s="105" t="str">
        <f>IFERROR(__xludf.DUMMYFUNCTION("""COMPUTED_VALUE"""),"")</f>
        <v/>
      </c>
      <c r="AC849" s="105" t="str">
        <f>IFERROR(__xludf.DUMMYFUNCTION("""COMPUTED_VALUE"""),"")</f>
        <v/>
      </c>
      <c r="AD849" s="105" t="str">
        <f>IFERROR(__xludf.DUMMYFUNCTION("""COMPUTED_VALUE"""),"")</f>
        <v/>
      </c>
      <c r="AE849" s="105" t="str">
        <f>IFERROR(__xludf.DUMMYFUNCTION("""COMPUTED_VALUE"""),"")</f>
        <v/>
      </c>
      <c r="AF849" s="105" t="str">
        <f>IFERROR(__xludf.DUMMYFUNCTION("""COMPUTED_VALUE"""),"")</f>
        <v/>
      </c>
      <c r="AG849" s="105" t="str">
        <f>IFERROR(__xludf.DUMMYFUNCTION("""COMPUTED_VALUE"""),"")</f>
        <v/>
      </c>
      <c r="AH849" s="105" t="str">
        <f>IFERROR(__xludf.DUMMYFUNCTION("""COMPUTED_VALUE"""),"")</f>
        <v/>
      </c>
      <c r="AI849" s="105" t="str">
        <f>IFERROR(__xludf.DUMMYFUNCTION("""COMPUTED_VALUE"""),"")</f>
        <v/>
      </c>
      <c r="AJ849" s="105" t="str">
        <f>IFERROR(__xludf.DUMMYFUNCTION("""COMPUTED_VALUE"""),"")</f>
        <v/>
      </c>
      <c r="AK849" s="105" t="str">
        <f>IFERROR(__xludf.DUMMYFUNCTION("""COMPUTED_VALUE"""),"")</f>
        <v/>
      </c>
      <c r="AL849" s="105" t="str">
        <f>IFERROR(__xludf.DUMMYFUNCTION("""COMPUTED_VALUE"""),"")</f>
        <v/>
      </c>
      <c r="AM849" s="105" t="str">
        <f>IFERROR(__xludf.DUMMYFUNCTION("""COMPUTED_VALUE"""),"")</f>
        <v/>
      </c>
      <c r="AN849" s="105" t="str">
        <f>IFERROR(__xludf.DUMMYFUNCTION("""COMPUTED_VALUE"""),"")</f>
        <v/>
      </c>
    </row>
    <row r="850">
      <c r="A850" s="105"/>
      <c r="B850" s="105"/>
      <c r="C850" s="105"/>
      <c r="D850" s="105"/>
      <c r="E850" s="106"/>
      <c r="F850" s="205"/>
      <c r="G850" s="105"/>
      <c r="H850" s="108"/>
      <c r="I850" s="105"/>
      <c r="J850" s="108" t="str">
        <f>IFERROR(__xludf.DUMMYFUNCTION("""COMPUTED_VALUE"""),"")</f>
        <v/>
      </c>
      <c r="K850" s="105" t="str">
        <f>IFERROR(__xludf.DUMMYFUNCTION("""COMPUTED_VALUE"""),"")</f>
        <v/>
      </c>
      <c r="L850" s="105" t="str">
        <f>IFERROR(__xludf.DUMMYFUNCTION("""COMPUTED_VALUE"""),"")</f>
        <v/>
      </c>
      <c r="M850" s="105" t="str">
        <f>IFERROR(__xludf.DUMMYFUNCTION("""COMPUTED_VALUE"""),"")</f>
        <v/>
      </c>
      <c r="N850" s="105" t="str">
        <f>IFERROR(__xludf.DUMMYFUNCTION("""COMPUTED_VALUE"""),"")</f>
        <v/>
      </c>
      <c r="O850" s="105" t="str">
        <f>IFERROR(__xludf.DUMMYFUNCTION("""COMPUTED_VALUE"""),"")</f>
        <v/>
      </c>
      <c r="P850" s="105" t="str">
        <f>IFERROR(__xludf.DUMMYFUNCTION("""COMPUTED_VALUE"""),"")</f>
        <v/>
      </c>
      <c r="Q850" s="105" t="str">
        <f>IFERROR(__xludf.DUMMYFUNCTION("""COMPUTED_VALUE"""),"")</f>
        <v/>
      </c>
      <c r="R850" s="105" t="str">
        <f>IFERROR(__xludf.DUMMYFUNCTION("""COMPUTED_VALUE"""),"")</f>
        <v/>
      </c>
      <c r="S850" s="105" t="str">
        <f>IFERROR(__xludf.DUMMYFUNCTION("""COMPUTED_VALUE"""),"")</f>
        <v/>
      </c>
      <c r="T850" s="105" t="str">
        <f>IFERROR(__xludf.DUMMYFUNCTION("""COMPUTED_VALUE"""),"")</f>
        <v/>
      </c>
      <c r="U850" s="105" t="str">
        <f>IFERROR(__xludf.DUMMYFUNCTION("""COMPUTED_VALUE"""),"")</f>
        <v/>
      </c>
      <c r="V850" s="105" t="str">
        <f>IFERROR(__xludf.DUMMYFUNCTION("""COMPUTED_VALUE"""),"")</f>
        <v/>
      </c>
      <c r="W850" s="105" t="str">
        <f>IFERROR(__xludf.DUMMYFUNCTION("""COMPUTED_VALUE"""),"")</f>
        <v/>
      </c>
      <c r="X850" s="105" t="str">
        <f>IFERROR(__xludf.DUMMYFUNCTION("""COMPUTED_VALUE"""),"")</f>
        <v/>
      </c>
      <c r="Y850" s="105" t="str">
        <f>IFERROR(__xludf.DUMMYFUNCTION("""COMPUTED_VALUE"""),"")</f>
        <v/>
      </c>
      <c r="Z850" s="105" t="str">
        <f>IFERROR(__xludf.DUMMYFUNCTION("""COMPUTED_VALUE"""),"")</f>
        <v/>
      </c>
      <c r="AA850" s="105" t="str">
        <f>IFERROR(__xludf.DUMMYFUNCTION("""COMPUTED_VALUE"""),"")</f>
        <v/>
      </c>
      <c r="AB850" s="105" t="str">
        <f>IFERROR(__xludf.DUMMYFUNCTION("""COMPUTED_VALUE"""),"")</f>
        <v/>
      </c>
      <c r="AC850" s="105" t="str">
        <f>IFERROR(__xludf.DUMMYFUNCTION("""COMPUTED_VALUE"""),"")</f>
        <v/>
      </c>
      <c r="AD850" s="105" t="str">
        <f>IFERROR(__xludf.DUMMYFUNCTION("""COMPUTED_VALUE"""),"")</f>
        <v/>
      </c>
      <c r="AE850" s="105" t="str">
        <f>IFERROR(__xludf.DUMMYFUNCTION("""COMPUTED_VALUE"""),"")</f>
        <v/>
      </c>
      <c r="AF850" s="105" t="str">
        <f>IFERROR(__xludf.DUMMYFUNCTION("""COMPUTED_VALUE"""),"")</f>
        <v/>
      </c>
      <c r="AG850" s="105" t="str">
        <f>IFERROR(__xludf.DUMMYFUNCTION("""COMPUTED_VALUE"""),"")</f>
        <v/>
      </c>
      <c r="AH850" s="105" t="str">
        <f>IFERROR(__xludf.DUMMYFUNCTION("""COMPUTED_VALUE"""),"")</f>
        <v/>
      </c>
      <c r="AI850" s="105" t="str">
        <f>IFERROR(__xludf.DUMMYFUNCTION("""COMPUTED_VALUE"""),"")</f>
        <v/>
      </c>
      <c r="AJ850" s="105" t="str">
        <f>IFERROR(__xludf.DUMMYFUNCTION("""COMPUTED_VALUE"""),"")</f>
        <v/>
      </c>
      <c r="AK850" s="105" t="str">
        <f>IFERROR(__xludf.DUMMYFUNCTION("""COMPUTED_VALUE"""),"")</f>
        <v/>
      </c>
      <c r="AL850" s="105" t="str">
        <f>IFERROR(__xludf.DUMMYFUNCTION("""COMPUTED_VALUE"""),"")</f>
        <v/>
      </c>
      <c r="AM850" s="105" t="str">
        <f>IFERROR(__xludf.DUMMYFUNCTION("""COMPUTED_VALUE"""),"")</f>
        <v/>
      </c>
      <c r="AN850" s="105" t="str">
        <f>IFERROR(__xludf.DUMMYFUNCTION("""COMPUTED_VALUE"""),"")</f>
        <v/>
      </c>
    </row>
    <row r="851">
      <c r="A851" s="105"/>
      <c r="B851" s="105"/>
      <c r="C851" s="105"/>
      <c r="D851" s="105"/>
      <c r="E851" s="106"/>
      <c r="F851" s="205"/>
      <c r="G851" s="105"/>
      <c r="H851" s="108"/>
      <c r="I851" s="105"/>
      <c r="J851" s="108" t="str">
        <f>IFERROR(__xludf.DUMMYFUNCTION("""COMPUTED_VALUE"""),"")</f>
        <v/>
      </c>
      <c r="K851" s="105" t="str">
        <f>IFERROR(__xludf.DUMMYFUNCTION("""COMPUTED_VALUE"""),"")</f>
        <v/>
      </c>
      <c r="L851" s="105" t="str">
        <f>IFERROR(__xludf.DUMMYFUNCTION("""COMPUTED_VALUE"""),"")</f>
        <v/>
      </c>
      <c r="M851" s="105" t="str">
        <f>IFERROR(__xludf.DUMMYFUNCTION("""COMPUTED_VALUE"""),"")</f>
        <v/>
      </c>
      <c r="N851" s="105" t="str">
        <f>IFERROR(__xludf.DUMMYFUNCTION("""COMPUTED_VALUE"""),"")</f>
        <v/>
      </c>
      <c r="O851" s="105" t="str">
        <f>IFERROR(__xludf.DUMMYFUNCTION("""COMPUTED_VALUE"""),"")</f>
        <v/>
      </c>
      <c r="P851" s="105" t="str">
        <f>IFERROR(__xludf.DUMMYFUNCTION("""COMPUTED_VALUE"""),"")</f>
        <v/>
      </c>
      <c r="Q851" s="105" t="str">
        <f>IFERROR(__xludf.DUMMYFUNCTION("""COMPUTED_VALUE"""),"")</f>
        <v/>
      </c>
      <c r="R851" s="105" t="str">
        <f>IFERROR(__xludf.DUMMYFUNCTION("""COMPUTED_VALUE"""),"")</f>
        <v/>
      </c>
      <c r="S851" s="105" t="str">
        <f>IFERROR(__xludf.DUMMYFUNCTION("""COMPUTED_VALUE"""),"")</f>
        <v/>
      </c>
      <c r="T851" s="105" t="str">
        <f>IFERROR(__xludf.DUMMYFUNCTION("""COMPUTED_VALUE"""),"")</f>
        <v/>
      </c>
      <c r="U851" s="105" t="str">
        <f>IFERROR(__xludf.DUMMYFUNCTION("""COMPUTED_VALUE"""),"")</f>
        <v/>
      </c>
      <c r="V851" s="105" t="str">
        <f>IFERROR(__xludf.DUMMYFUNCTION("""COMPUTED_VALUE"""),"")</f>
        <v/>
      </c>
      <c r="W851" s="105" t="str">
        <f>IFERROR(__xludf.DUMMYFUNCTION("""COMPUTED_VALUE"""),"")</f>
        <v/>
      </c>
      <c r="X851" s="105" t="str">
        <f>IFERROR(__xludf.DUMMYFUNCTION("""COMPUTED_VALUE"""),"")</f>
        <v/>
      </c>
      <c r="Y851" s="105" t="str">
        <f>IFERROR(__xludf.DUMMYFUNCTION("""COMPUTED_VALUE"""),"")</f>
        <v/>
      </c>
      <c r="Z851" s="105" t="str">
        <f>IFERROR(__xludf.DUMMYFUNCTION("""COMPUTED_VALUE"""),"")</f>
        <v/>
      </c>
      <c r="AA851" s="105" t="str">
        <f>IFERROR(__xludf.DUMMYFUNCTION("""COMPUTED_VALUE"""),"")</f>
        <v/>
      </c>
      <c r="AB851" s="105" t="str">
        <f>IFERROR(__xludf.DUMMYFUNCTION("""COMPUTED_VALUE"""),"")</f>
        <v/>
      </c>
      <c r="AC851" s="105" t="str">
        <f>IFERROR(__xludf.DUMMYFUNCTION("""COMPUTED_VALUE"""),"")</f>
        <v/>
      </c>
      <c r="AD851" s="105" t="str">
        <f>IFERROR(__xludf.DUMMYFUNCTION("""COMPUTED_VALUE"""),"")</f>
        <v/>
      </c>
      <c r="AE851" s="105" t="str">
        <f>IFERROR(__xludf.DUMMYFUNCTION("""COMPUTED_VALUE"""),"")</f>
        <v/>
      </c>
      <c r="AF851" s="105" t="str">
        <f>IFERROR(__xludf.DUMMYFUNCTION("""COMPUTED_VALUE"""),"")</f>
        <v/>
      </c>
      <c r="AG851" s="105" t="str">
        <f>IFERROR(__xludf.DUMMYFUNCTION("""COMPUTED_VALUE"""),"")</f>
        <v/>
      </c>
      <c r="AH851" s="105" t="str">
        <f>IFERROR(__xludf.DUMMYFUNCTION("""COMPUTED_VALUE"""),"")</f>
        <v/>
      </c>
      <c r="AI851" s="105" t="str">
        <f>IFERROR(__xludf.DUMMYFUNCTION("""COMPUTED_VALUE"""),"")</f>
        <v/>
      </c>
      <c r="AJ851" s="105" t="str">
        <f>IFERROR(__xludf.DUMMYFUNCTION("""COMPUTED_VALUE"""),"")</f>
        <v/>
      </c>
      <c r="AK851" s="105" t="str">
        <f>IFERROR(__xludf.DUMMYFUNCTION("""COMPUTED_VALUE"""),"")</f>
        <v/>
      </c>
      <c r="AL851" s="105" t="str">
        <f>IFERROR(__xludf.DUMMYFUNCTION("""COMPUTED_VALUE"""),"")</f>
        <v/>
      </c>
      <c r="AM851" s="105" t="str">
        <f>IFERROR(__xludf.DUMMYFUNCTION("""COMPUTED_VALUE"""),"")</f>
        <v/>
      </c>
      <c r="AN851" s="105" t="str">
        <f>IFERROR(__xludf.DUMMYFUNCTION("""COMPUTED_VALUE"""),"")</f>
        <v/>
      </c>
    </row>
    <row r="852">
      <c r="A852" s="105"/>
      <c r="B852" s="105"/>
      <c r="C852" s="105"/>
      <c r="D852" s="105"/>
      <c r="E852" s="106"/>
      <c r="F852" s="205"/>
      <c r="G852" s="105"/>
      <c r="H852" s="108"/>
      <c r="I852" s="105"/>
      <c r="J852" s="108" t="str">
        <f>IFERROR(__xludf.DUMMYFUNCTION("""COMPUTED_VALUE"""),"")</f>
        <v/>
      </c>
      <c r="K852" s="105" t="str">
        <f>IFERROR(__xludf.DUMMYFUNCTION("""COMPUTED_VALUE"""),"")</f>
        <v/>
      </c>
      <c r="L852" s="105" t="str">
        <f>IFERROR(__xludf.DUMMYFUNCTION("""COMPUTED_VALUE"""),"")</f>
        <v/>
      </c>
      <c r="M852" s="105" t="str">
        <f>IFERROR(__xludf.DUMMYFUNCTION("""COMPUTED_VALUE"""),"")</f>
        <v/>
      </c>
      <c r="N852" s="105" t="str">
        <f>IFERROR(__xludf.DUMMYFUNCTION("""COMPUTED_VALUE"""),"")</f>
        <v/>
      </c>
      <c r="O852" s="105" t="str">
        <f>IFERROR(__xludf.DUMMYFUNCTION("""COMPUTED_VALUE"""),"")</f>
        <v/>
      </c>
      <c r="P852" s="105" t="str">
        <f>IFERROR(__xludf.DUMMYFUNCTION("""COMPUTED_VALUE"""),"")</f>
        <v/>
      </c>
      <c r="Q852" s="105" t="str">
        <f>IFERROR(__xludf.DUMMYFUNCTION("""COMPUTED_VALUE"""),"")</f>
        <v/>
      </c>
      <c r="R852" s="105" t="str">
        <f>IFERROR(__xludf.DUMMYFUNCTION("""COMPUTED_VALUE"""),"")</f>
        <v/>
      </c>
      <c r="S852" s="105" t="str">
        <f>IFERROR(__xludf.DUMMYFUNCTION("""COMPUTED_VALUE"""),"")</f>
        <v/>
      </c>
      <c r="T852" s="105" t="str">
        <f>IFERROR(__xludf.DUMMYFUNCTION("""COMPUTED_VALUE"""),"")</f>
        <v/>
      </c>
      <c r="U852" s="105" t="str">
        <f>IFERROR(__xludf.DUMMYFUNCTION("""COMPUTED_VALUE"""),"")</f>
        <v/>
      </c>
      <c r="V852" s="105" t="str">
        <f>IFERROR(__xludf.DUMMYFUNCTION("""COMPUTED_VALUE"""),"")</f>
        <v/>
      </c>
      <c r="W852" s="105" t="str">
        <f>IFERROR(__xludf.DUMMYFUNCTION("""COMPUTED_VALUE"""),"")</f>
        <v/>
      </c>
      <c r="X852" s="105" t="str">
        <f>IFERROR(__xludf.DUMMYFUNCTION("""COMPUTED_VALUE"""),"")</f>
        <v/>
      </c>
      <c r="Y852" s="105" t="str">
        <f>IFERROR(__xludf.DUMMYFUNCTION("""COMPUTED_VALUE"""),"")</f>
        <v/>
      </c>
      <c r="Z852" s="105" t="str">
        <f>IFERROR(__xludf.DUMMYFUNCTION("""COMPUTED_VALUE"""),"")</f>
        <v/>
      </c>
      <c r="AA852" s="105" t="str">
        <f>IFERROR(__xludf.DUMMYFUNCTION("""COMPUTED_VALUE"""),"")</f>
        <v/>
      </c>
      <c r="AB852" s="105" t="str">
        <f>IFERROR(__xludf.DUMMYFUNCTION("""COMPUTED_VALUE"""),"")</f>
        <v/>
      </c>
      <c r="AC852" s="105" t="str">
        <f>IFERROR(__xludf.DUMMYFUNCTION("""COMPUTED_VALUE"""),"")</f>
        <v/>
      </c>
      <c r="AD852" s="105" t="str">
        <f>IFERROR(__xludf.DUMMYFUNCTION("""COMPUTED_VALUE"""),"")</f>
        <v/>
      </c>
      <c r="AE852" s="105" t="str">
        <f>IFERROR(__xludf.DUMMYFUNCTION("""COMPUTED_VALUE"""),"")</f>
        <v/>
      </c>
      <c r="AF852" s="105" t="str">
        <f>IFERROR(__xludf.DUMMYFUNCTION("""COMPUTED_VALUE"""),"")</f>
        <v/>
      </c>
      <c r="AG852" s="105" t="str">
        <f>IFERROR(__xludf.DUMMYFUNCTION("""COMPUTED_VALUE"""),"")</f>
        <v/>
      </c>
      <c r="AH852" s="105" t="str">
        <f>IFERROR(__xludf.DUMMYFUNCTION("""COMPUTED_VALUE"""),"")</f>
        <v/>
      </c>
      <c r="AI852" s="105" t="str">
        <f>IFERROR(__xludf.DUMMYFUNCTION("""COMPUTED_VALUE"""),"")</f>
        <v/>
      </c>
      <c r="AJ852" s="105" t="str">
        <f>IFERROR(__xludf.DUMMYFUNCTION("""COMPUTED_VALUE"""),"")</f>
        <v/>
      </c>
      <c r="AK852" s="105" t="str">
        <f>IFERROR(__xludf.DUMMYFUNCTION("""COMPUTED_VALUE"""),"")</f>
        <v/>
      </c>
      <c r="AL852" s="105" t="str">
        <f>IFERROR(__xludf.DUMMYFUNCTION("""COMPUTED_VALUE"""),"")</f>
        <v/>
      </c>
      <c r="AM852" s="105" t="str">
        <f>IFERROR(__xludf.DUMMYFUNCTION("""COMPUTED_VALUE"""),"")</f>
        <v/>
      </c>
      <c r="AN852" s="105" t="str">
        <f>IFERROR(__xludf.DUMMYFUNCTION("""COMPUTED_VALUE"""),"")</f>
        <v/>
      </c>
    </row>
    <row r="853">
      <c r="A853" s="105"/>
      <c r="B853" s="105"/>
      <c r="C853" s="105"/>
      <c r="D853" s="105"/>
      <c r="E853" s="106"/>
      <c r="F853" s="205"/>
      <c r="G853" s="105"/>
      <c r="H853" s="108"/>
      <c r="I853" s="105"/>
      <c r="J853" s="108" t="str">
        <f>IFERROR(__xludf.DUMMYFUNCTION("""COMPUTED_VALUE"""),"")</f>
        <v/>
      </c>
      <c r="K853" s="105" t="str">
        <f>IFERROR(__xludf.DUMMYFUNCTION("""COMPUTED_VALUE"""),"")</f>
        <v/>
      </c>
      <c r="L853" s="105" t="str">
        <f>IFERROR(__xludf.DUMMYFUNCTION("""COMPUTED_VALUE"""),"")</f>
        <v/>
      </c>
      <c r="M853" s="105" t="str">
        <f>IFERROR(__xludf.DUMMYFUNCTION("""COMPUTED_VALUE"""),"")</f>
        <v/>
      </c>
      <c r="N853" s="105" t="str">
        <f>IFERROR(__xludf.DUMMYFUNCTION("""COMPUTED_VALUE"""),"")</f>
        <v/>
      </c>
      <c r="O853" s="105" t="str">
        <f>IFERROR(__xludf.DUMMYFUNCTION("""COMPUTED_VALUE"""),"")</f>
        <v/>
      </c>
      <c r="P853" s="105" t="str">
        <f>IFERROR(__xludf.DUMMYFUNCTION("""COMPUTED_VALUE"""),"")</f>
        <v/>
      </c>
      <c r="Q853" s="105" t="str">
        <f>IFERROR(__xludf.DUMMYFUNCTION("""COMPUTED_VALUE"""),"")</f>
        <v/>
      </c>
      <c r="R853" s="105" t="str">
        <f>IFERROR(__xludf.DUMMYFUNCTION("""COMPUTED_VALUE"""),"")</f>
        <v/>
      </c>
      <c r="S853" s="105" t="str">
        <f>IFERROR(__xludf.DUMMYFUNCTION("""COMPUTED_VALUE"""),"")</f>
        <v/>
      </c>
      <c r="T853" s="105" t="str">
        <f>IFERROR(__xludf.DUMMYFUNCTION("""COMPUTED_VALUE"""),"")</f>
        <v/>
      </c>
      <c r="U853" s="105" t="str">
        <f>IFERROR(__xludf.DUMMYFUNCTION("""COMPUTED_VALUE"""),"")</f>
        <v/>
      </c>
      <c r="V853" s="105" t="str">
        <f>IFERROR(__xludf.DUMMYFUNCTION("""COMPUTED_VALUE"""),"")</f>
        <v/>
      </c>
      <c r="W853" s="105" t="str">
        <f>IFERROR(__xludf.DUMMYFUNCTION("""COMPUTED_VALUE"""),"")</f>
        <v/>
      </c>
      <c r="X853" s="105" t="str">
        <f>IFERROR(__xludf.DUMMYFUNCTION("""COMPUTED_VALUE"""),"")</f>
        <v/>
      </c>
      <c r="Y853" s="105" t="str">
        <f>IFERROR(__xludf.DUMMYFUNCTION("""COMPUTED_VALUE"""),"")</f>
        <v/>
      </c>
      <c r="Z853" s="105" t="str">
        <f>IFERROR(__xludf.DUMMYFUNCTION("""COMPUTED_VALUE"""),"")</f>
        <v/>
      </c>
      <c r="AA853" s="105" t="str">
        <f>IFERROR(__xludf.DUMMYFUNCTION("""COMPUTED_VALUE"""),"")</f>
        <v/>
      </c>
      <c r="AB853" s="105" t="str">
        <f>IFERROR(__xludf.DUMMYFUNCTION("""COMPUTED_VALUE"""),"")</f>
        <v/>
      </c>
      <c r="AC853" s="105" t="str">
        <f>IFERROR(__xludf.DUMMYFUNCTION("""COMPUTED_VALUE"""),"")</f>
        <v/>
      </c>
      <c r="AD853" s="105" t="str">
        <f>IFERROR(__xludf.DUMMYFUNCTION("""COMPUTED_VALUE"""),"")</f>
        <v/>
      </c>
      <c r="AE853" s="105" t="str">
        <f>IFERROR(__xludf.DUMMYFUNCTION("""COMPUTED_VALUE"""),"")</f>
        <v/>
      </c>
      <c r="AF853" s="105" t="str">
        <f>IFERROR(__xludf.DUMMYFUNCTION("""COMPUTED_VALUE"""),"")</f>
        <v/>
      </c>
      <c r="AG853" s="105" t="str">
        <f>IFERROR(__xludf.DUMMYFUNCTION("""COMPUTED_VALUE"""),"")</f>
        <v/>
      </c>
      <c r="AH853" s="105" t="str">
        <f>IFERROR(__xludf.DUMMYFUNCTION("""COMPUTED_VALUE"""),"")</f>
        <v/>
      </c>
      <c r="AI853" s="105" t="str">
        <f>IFERROR(__xludf.DUMMYFUNCTION("""COMPUTED_VALUE"""),"")</f>
        <v/>
      </c>
      <c r="AJ853" s="105" t="str">
        <f>IFERROR(__xludf.DUMMYFUNCTION("""COMPUTED_VALUE"""),"")</f>
        <v/>
      </c>
      <c r="AK853" s="105" t="str">
        <f>IFERROR(__xludf.DUMMYFUNCTION("""COMPUTED_VALUE"""),"")</f>
        <v/>
      </c>
      <c r="AL853" s="105" t="str">
        <f>IFERROR(__xludf.DUMMYFUNCTION("""COMPUTED_VALUE"""),"")</f>
        <v/>
      </c>
      <c r="AM853" s="105" t="str">
        <f>IFERROR(__xludf.DUMMYFUNCTION("""COMPUTED_VALUE"""),"")</f>
        <v/>
      </c>
      <c r="AN853" s="105" t="str">
        <f>IFERROR(__xludf.DUMMYFUNCTION("""COMPUTED_VALUE"""),"")</f>
        <v/>
      </c>
    </row>
    <row r="854">
      <c r="A854" s="105"/>
      <c r="B854" s="105"/>
      <c r="C854" s="105"/>
      <c r="D854" s="105"/>
      <c r="E854" s="106"/>
      <c r="F854" s="205"/>
      <c r="G854" s="105"/>
      <c r="H854" s="108"/>
      <c r="I854" s="105"/>
      <c r="J854" s="108" t="str">
        <f>IFERROR(__xludf.DUMMYFUNCTION("""COMPUTED_VALUE"""),"")</f>
        <v/>
      </c>
      <c r="K854" s="105" t="str">
        <f>IFERROR(__xludf.DUMMYFUNCTION("""COMPUTED_VALUE"""),"")</f>
        <v/>
      </c>
      <c r="L854" s="105" t="str">
        <f>IFERROR(__xludf.DUMMYFUNCTION("""COMPUTED_VALUE"""),"")</f>
        <v/>
      </c>
      <c r="M854" s="105" t="str">
        <f>IFERROR(__xludf.DUMMYFUNCTION("""COMPUTED_VALUE"""),"")</f>
        <v/>
      </c>
      <c r="N854" s="105" t="str">
        <f>IFERROR(__xludf.DUMMYFUNCTION("""COMPUTED_VALUE"""),"")</f>
        <v/>
      </c>
      <c r="O854" s="105" t="str">
        <f>IFERROR(__xludf.DUMMYFUNCTION("""COMPUTED_VALUE"""),"")</f>
        <v/>
      </c>
      <c r="P854" s="105" t="str">
        <f>IFERROR(__xludf.DUMMYFUNCTION("""COMPUTED_VALUE"""),"")</f>
        <v/>
      </c>
      <c r="Q854" s="105" t="str">
        <f>IFERROR(__xludf.DUMMYFUNCTION("""COMPUTED_VALUE"""),"")</f>
        <v/>
      </c>
      <c r="R854" s="105" t="str">
        <f>IFERROR(__xludf.DUMMYFUNCTION("""COMPUTED_VALUE"""),"")</f>
        <v/>
      </c>
      <c r="S854" s="105" t="str">
        <f>IFERROR(__xludf.DUMMYFUNCTION("""COMPUTED_VALUE"""),"")</f>
        <v/>
      </c>
      <c r="T854" s="105" t="str">
        <f>IFERROR(__xludf.DUMMYFUNCTION("""COMPUTED_VALUE"""),"")</f>
        <v/>
      </c>
      <c r="U854" s="105" t="str">
        <f>IFERROR(__xludf.DUMMYFUNCTION("""COMPUTED_VALUE"""),"")</f>
        <v/>
      </c>
      <c r="V854" s="105" t="str">
        <f>IFERROR(__xludf.DUMMYFUNCTION("""COMPUTED_VALUE"""),"")</f>
        <v/>
      </c>
      <c r="W854" s="105" t="str">
        <f>IFERROR(__xludf.DUMMYFUNCTION("""COMPUTED_VALUE"""),"")</f>
        <v/>
      </c>
      <c r="X854" s="105" t="str">
        <f>IFERROR(__xludf.DUMMYFUNCTION("""COMPUTED_VALUE"""),"")</f>
        <v/>
      </c>
      <c r="Y854" s="105" t="str">
        <f>IFERROR(__xludf.DUMMYFUNCTION("""COMPUTED_VALUE"""),"")</f>
        <v/>
      </c>
      <c r="Z854" s="105" t="str">
        <f>IFERROR(__xludf.DUMMYFUNCTION("""COMPUTED_VALUE"""),"")</f>
        <v/>
      </c>
      <c r="AA854" s="105" t="str">
        <f>IFERROR(__xludf.DUMMYFUNCTION("""COMPUTED_VALUE"""),"")</f>
        <v/>
      </c>
      <c r="AB854" s="105" t="str">
        <f>IFERROR(__xludf.DUMMYFUNCTION("""COMPUTED_VALUE"""),"")</f>
        <v/>
      </c>
      <c r="AC854" s="105" t="str">
        <f>IFERROR(__xludf.DUMMYFUNCTION("""COMPUTED_VALUE"""),"")</f>
        <v/>
      </c>
      <c r="AD854" s="105" t="str">
        <f>IFERROR(__xludf.DUMMYFUNCTION("""COMPUTED_VALUE"""),"")</f>
        <v/>
      </c>
      <c r="AE854" s="105" t="str">
        <f>IFERROR(__xludf.DUMMYFUNCTION("""COMPUTED_VALUE"""),"")</f>
        <v/>
      </c>
      <c r="AF854" s="105" t="str">
        <f>IFERROR(__xludf.DUMMYFUNCTION("""COMPUTED_VALUE"""),"")</f>
        <v/>
      </c>
      <c r="AG854" s="105" t="str">
        <f>IFERROR(__xludf.DUMMYFUNCTION("""COMPUTED_VALUE"""),"")</f>
        <v/>
      </c>
      <c r="AH854" s="105" t="str">
        <f>IFERROR(__xludf.DUMMYFUNCTION("""COMPUTED_VALUE"""),"")</f>
        <v/>
      </c>
      <c r="AI854" s="105" t="str">
        <f>IFERROR(__xludf.DUMMYFUNCTION("""COMPUTED_VALUE"""),"")</f>
        <v/>
      </c>
      <c r="AJ854" s="105" t="str">
        <f>IFERROR(__xludf.DUMMYFUNCTION("""COMPUTED_VALUE"""),"")</f>
        <v/>
      </c>
      <c r="AK854" s="105" t="str">
        <f>IFERROR(__xludf.DUMMYFUNCTION("""COMPUTED_VALUE"""),"")</f>
        <v/>
      </c>
      <c r="AL854" s="105" t="str">
        <f>IFERROR(__xludf.DUMMYFUNCTION("""COMPUTED_VALUE"""),"")</f>
        <v/>
      </c>
      <c r="AM854" s="105" t="str">
        <f>IFERROR(__xludf.DUMMYFUNCTION("""COMPUTED_VALUE"""),"")</f>
        <v/>
      </c>
      <c r="AN854" s="105" t="str">
        <f>IFERROR(__xludf.DUMMYFUNCTION("""COMPUTED_VALUE"""),"")</f>
        <v/>
      </c>
    </row>
    <row r="855">
      <c r="A855" s="105"/>
      <c r="B855" s="105"/>
      <c r="C855" s="105"/>
      <c r="D855" s="105"/>
      <c r="E855" s="106"/>
      <c r="F855" s="205"/>
      <c r="G855" s="105"/>
      <c r="H855" s="108"/>
      <c r="I855" s="105"/>
      <c r="J855" s="108" t="str">
        <f>IFERROR(__xludf.DUMMYFUNCTION("""COMPUTED_VALUE"""),"")</f>
        <v/>
      </c>
      <c r="K855" s="105" t="str">
        <f>IFERROR(__xludf.DUMMYFUNCTION("""COMPUTED_VALUE"""),"")</f>
        <v/>
      </c>
      <c r="L855" s="105" t="str">
        <f>IFERROR(__xludf.DUMMYFUNCTION("""COMPUTED_VALUE"""),"")</f>
        <v/>
      </c>
      <c r="M855" s="105" t="str">
        <f>IFERROR(__xludf.DUMMYFUNCTION("""COMPUTED_VALUE"""),"")</f>
        <v/>
      </c>
      <c r="N855" s="105" t="str">
        <f>IFERROR(__xludf.DUMMYFUNCTION("""COMPUTED_VALUE"""),"")</f>
        <v/>
      </c>
      <c r="O855" s="105" t="str">
        <f>IFERROR(__xludf.DUMMYFUNCTION("""COMPUTED_VALUE"""),"")</f>
        <v/>
      </c>
      <c r="P855" s="105" t="str">
        <f>IFERROR(__xludf.DUMMYFUNCTION("""COMPUTED_VALUE"""),"")</f>
        <v/>
      </c>
      <c r="Q855" s="105" t="str">
        <f>IFERROR(__xludf.DUMMYFUNCTION("""COMPUTED_VALUE"""),"")</f>
        <v/>
      </c>
      <c r="R855" s="105" t="str">
        <f>IFERROR(__xludf.DUMMYFUNCTION("""COMPUTED_VALUE"""),"")</f>
        <v/>
      </c>
      <c r="S855" s="105" t="str">
        <f>IFERROR(__xludf.DUMMYFUNCTION("""COMPUTED_VALUE"""),"")</f>
        <v/>
      </c>
      <c r="T855" s="105" t="str">
        <f>IFERROR(__xludf.DUMMYFUNCTION("""COMPUTED_VALUE"""),"")</f>
        <v/>
      </c>
      <c r="U855" s="105" t="str">
        <f>IFERROR(__xludf.DUMMYFUNCTION("""COMPUTED_VALUE"""),"")</f>
        <v/>
      </c>
      <c r="V855" s="105" t="str">
        <f>IFERROR(__xludf.DUMMYFUNCTION("""COMPUTED_VALUE"""),"")</f>
        <v/>
      </c>
      <c r="W855" s="105" t="str">
        <f>IFERROR(__xludf.DUMMYFUNCTION("""COMPUTED_VALUE"""),"")</f>
        <v/>
      </c>
      <c r="X855" s="105" t="str">
        <f>IFERROR(__xludf.DUMMYFUNCTION("""COMPUTED_VALUE"""),"")</f>
        <v/>
      </c>
      <c r="Y855" s="105" t="str">
        <f>IFERROR(__xludf.DUMMYFUNCTION("""COMPUTED_VALUE"""),"")</f>
        <v/>
      </c>
      <c r="Z855" s="105" t="str">
        <f>IFERROR(__xludf.DUMMYFUNCTION("""COMPUTED_VALUE"""),"")</f>
        <v/>
      </c>
      <c r="AA855" s="105" t="str">
        <f>IFERROR(__xludf.DUMMYFUNCTION("""COMPUTED_VALUE"""),"")</f>
        <v/>
      </c>
      <c r="AB855" s="105" t="str">
        <f>IFERROR(__xludf.DUMMYFUNCTION("""COMPUTED_VALUE"""),"")</f>
        <v/>
      </c>
      <c r="AC855" s="105" t="str">
        <f>IFERROR(__xludf.DUMMYFUNCTION("""COMPUTED_VALUE"""),"")</f>
        <v/>
      </c>
      <c r="AD855" s="105" t="str">
        <f>IFERROR(__xludf.DUMMYFUNCTION("""COMPUTED_VALUE"""),"")</f>
        <v/>
      </c>
      <c r="AE855" s="105" t="str">
        <f>IFERROR(__xludf.DUMMYFUNCTION("""COMPUTED_VALUE"""),"")</f>
        <v/>
      </c>
      <c r="AF855" s="105" t="str">
        <f>IFERROR(__xludf.DUMMYFUNCTION("""COMPUTED_VALUE"""),"")</f>
        <v/>
      </c>
      <c r="AG855" s="105" t="str">
        <f>IFERROR(__xludf.DUMMYFUNCTION("""COMPUTED_VALUE"""),"")</f>
        <v/>
      </c>
      <c r="AH855" s="105" t="str">
        <f>IFERROR(__xludf.DUMMYFUNCTION("""COMPUTED_VALUE"""),"")</f>
        <v/>
      </c>
      <c r="AI855" s="105" t="str">
        <f>IFERROR(__xludf.DUMMYFUNCTION("""COMPUTED_VALUE"""),"")</f>
        <v/>
      </c>
      <c r="AJ855" s="105" t="str">
        <f>IFERROR(__xludf.DUMMYFUNCTION("""COMPUTED_VALUE"""),"")</f>
        <v/>
      </c>
      <c r="AK855" s="105" t="str">
        <f>IFERROR(__xludf.DUMMYFUNCTION("""COMPUTED_VALUE"""),"")</f>
        <v/>
      </c>
      <c r="AL855" s="105" t="str">
        <f>IFERROR(__xludf.DUMMYFUNCTION("""COMPUTED_VALUE"""),"")</f>
        <v/>
      </c>
      <c r="AM855" s="105" t="str">
        <f>IFERROR(__xludf.DUMMYFUNCTION("""COMPUTED_VALUE"""),"")</f>
        <v/>
      </c>
      <c r="AN855" s="105" t="str">
        <f>IFERROR(__xludf.DUMMYFUNCTION("""COMPUTED_VALUE"""),"")</f>
        <v/>
      </c>
    </row>
    <row r="856">
      <c r="A856" s="105"/>
      <c r="B856" s="105"/>
      <c r="C856" s="105"/>
      <c r="D856" s="105"/>
      <c r="E856" s="106"/>
      <c r="F856" s="205"/>
      <c r="G856" s="105"/>
      <c r="H856" s="108"/>
      <c r="I856" s="105"/>
      <c r="J856" s="108" t="str">
        <f>IFERROR(__xludf.DUMMYFUNCTION("""COMPUTED_VALUE"""),"")</f>
        <v/>
      </c>
      <c r="K856" s="105" t="str">
        <f>IFERROR(__xludf.DUMMYFUNCTION("""COMPUTED_VALUE"""),"")</f>
        <v/>
      </c>
      <c r="L856" s="105" t="str">
        <f>IFERROR(__xludf.DUMMYFUNCTION("""COMPUTED_VALUE"""),"")</f>
        <v/>
      </c>
      <c r="M856" s="105" t="str">
        <f>IFERROR(__xludf.DUMMYFUNCTION("""COMPUTED_VALUE"""),"")</f>
        <v/>
      </c>
      <c r="N856" s="105" t="str">
        <f>IFERROR(__xludf.DUMMYFUNCTION("""COMPUTED_VALUE"""),"")</f>
        <v/>
      </c>
      <c r="O856" s="105" t="str">
        <f>IFERROR(__xludf.DUMMYFUNCTION("""COMPUTED_VALUE"""),"")</f>
        <v/>
      </c>
      <c r="P856" s="105" t="str">
        <f>IFERROR(__xludf.DUMMYFUNCTION("""COMPUTED_VALUE"""),"")</f>
        <v/>
      </c>
      <c r="Q856" s="105" t="str">
        <f>IFERROR(__xludf.DUMMYFUNCTION("""COMPUTED_VALUE"""),"")</f>
        <v/>
      </c>
      <c r="R856" s="105" t="str">
        <f>IFERROR(__xludf.DUMMYFUNCTION("""COMPUTED_VALUE"""),"")</f>
        <v/>
      </c>
      <c r="S856" s="105" t="str">
        <f>IFERROR(__xludf.DUMMYFUNCTION("""COMPUTED_VALUE"""),"")</f>
        <v/>
      </c>
      <c r="T856" s="105" t="str">
        <f>IFERROR(__xludf.DUMMYFUNCTION("""COMPUTED_VALUE"""),"")</f>
        <v/>
      </c>
      <c r="U856" s="105" t="str">
        <f>IFERROR(__xludf.DUMMYFUNCTION("""COMPUTED_VALUE"""),"")</f>
        <v/>
      </c>
      <c r="V856" s="105" t="str">
        <f>IFERROR(__xludf.DUMMYFUNCTION("""COMPUTED_VALUE"""),"")</f>
        <v/>
      </c>
      <c r="W856" s="105" t="str">
        <f>IFERROR(__xludf.DUMMYFUNCTION("""COMPUTED_VALUE"""),"")</f>
        <v/>
      </c>
      <c r="X856" s="105" t="str">
        <f>IFERROR(__xludf.DUMMYFUNCTION("""COMPUTED_VALUE"""),"")</f>
        <v/>
      </c>
      <c r="Y856" s="105" t="str">
        <f>IFERROR(__xludf.DUMMYFUNCTION("""COMPUTED_VALUE"""),"")</f>
        <v/>
      </c>
      <c r="Z856" s="105" t="str">
        <f>IFERROR(__xludf.DUMMYFUNCTION("""COMPUTED_VALUE"""),"")</f>
        <v/>
      </c>
      <c r="AA856" s="105" t="str">
        <f>IFERROR(__xludf.DUMMYFUNCTION("""COMPUTED_VALUE"""),"")</f>
        <v/>
      </c>
      <c r="AB856" s="105" t="str">
        <f>IFERROR(__xludf.DUMMYFUNCTION("""COMPUTED_VALUE"""),"")</f>
        <v/>
      </c>
      <c r="AC856" s="105" t="str">
        <f>IFERROR(__xludf.DUMMYFUNCTION("""COMPUTED_VALUE"""),"")</f>
        <v/>
      </c>
      <c r="AD856" s="105" t="str">
        <f>IFERROR(__xludf.DUMMYFUNCTION("""COMPUTED_VALUE"""),"")</f>
        <v/>
      </c>
      <c r="AE856" s="105" t="str">
        <f>IFERROR(__xludf.DUMMYFUNCTION("""COMPUTED_VALUE"""),"")</f>
        <v/>
      </c>
      <c r="AF856" s="105" t="str">
        <f>IFERROR(__xludf.DUMMYFUNCTION("""COMPUTED_VALUE"""),"")</f>
        <v/>
      </c>
      <c r="AG856" s="105" t="str">
        <f>IFERROR(__xludf.DUMMYFUNCTION("""COMPUTED_VALUE"""),"")</f>
        <v/>
      </c>
      <c r="AH856" s="105" t="str">
        <f>IFERROR(__xludf.DUMMYFUNCTION("""COMPUTED_VALUE"""),"")</f>
        <v/>
      </c>
      <c r="AI856" s="105" t="str">
        <f>IFERROR(__xludf.DUMMYFUNCTION("""COMPUTED_VALUE"""),"")</f>
        <v/>
      </c>
      <c r="AJ856" s="105" t="str">
        <f>IFERROR(__xludf.DUMMYFUNCTION("""COMPUTED_VALUE"""),"")</f>
        <v/>
      </c>
      <c r="AK856" s="105" t="str">
        <f>IFERROR(__xludf.DUMMYFUNCTION("""COMPUTED_VALUE"""),"")</f>
        <v/>
      </c>
      <c r="AL856" s="105" t="str">
        <f>IFERROR(__xludf.DUMMYFUNCTION("""COMPUTED_VALUE"""),"")</f>
        <v/>
      </c>
      <c r="AM856" s="105" t="str">
        <f>IFERROR(__xludf.DUMMYFUNCTION("""COMPUTED_VALUE"""),"")</f>
        <v/>
      </c>
      <c r="AN856" s="105" t="str">
        <f>IFERROR(__xludf.DUMMYFUNCTION("""COMPUTED_VALUE"""),"")</f>
        <v/>
      </c>
    </row>
    <row r="857">
      <c r="A857" s="105"/>
      <c r="B857" s="105"/>
      <c r="C857" s="105"/>
      <c r="D857" s="105"/>
      <c r="E857" s="106"/>
      <c r="F857" s="205"/>
      <c r="G857" s="105"/>
      <c r="H857" s="108"/>
      <c r="I857" s="105"/>
      <c r="J857" s="108" t="str">
        <f>IFERROR(__xludf.DUMMYFUNCTION("""COMPUTED_VALUE"""),"")</f>
        <v/>
      </c>
      <c r="K857" s="105" t="str">
        <f>IFERROR(__xludf.DUMMYFUNCTION("""COMPUTED_VALUE"""),"")</f>
        <v/>
      </c>
      <c r="L857" s="105" t="str">
        <f>IFERROR(__xludf.DUMMYFUNCTION("""COMPUTED_VALUE"""),"")</f>
        <v/>
      </c>
      <c r="M857" s="105" t="str">
        <f>IFERROR(__xludf.DUMMYFUNCTION("""COMPUTED_VALUE"""),"")</f>
        <v/>
      </c>
      <c r="N857" s="105" t="str">
        <f>IFERROR(__xludf.DUMMYFUNCTION("""COMPUTED_VALUE"""),"")</f>
        <v/>
      </c>
      <c r="O857" s="105" t="str">
        <f>IFERROR(__xludf.DUMMYFUNCTION("""COMPUTED_VALUE"""),"")</f>
        <v/>
      </c>
      <c r="P857" s="105" t="str">
        <f>IFERROR(__xludf.DUMMYFUNCTION("""COMPUTED_VALUE"""),"")</f>
        <v/>
      </c>
      <c r="Q857" s="105" t="str">
        <f>IFERROR(__xludf.DUMMYFUNCTION("""COMPUTED_VALUE"""),"")</f>
        <v/>
      </c>
      <c r="R857" s="105" t="str">
        <f>IFERROR(__xludf.DUMMYFUNCTION("""COMPUTED_VALUE"""),"")</f>
        <v/>
      </c>
      <c r="S857" s="105" t="str">
        <f>IFERROR(__xludf.DUMMYFUNCTION("""COMPUTED_VALUE"""),"")</f>
        <v/>
      </c>
      <c r="T857" s="105" t="str">
        <f>IFERROR(__xludf.DUMMYFUNCTION("""COMPUTED_VALUE"""),"")</f>
        <v/>
      </c>
      <c r="U857" s="105" t="str">
        <f>IFERROR(__xludf.DUMMYFUNCTION("""COMPUTED_VALUE"""),"")</f>
        <v/>
      </c>
      <c r="V857" s="105" t="str">
        <f>IFERROR(__xludf.DUMMYFUNCTION("""COMPUTED_VALUE"""),"")</f>
        <v/>
      </c>
      <c r="W857" s="105" t="str">
        <f>IFERROR(__xludf.DUMMYFUNCTION("""COMPUTED_VALUE"""),"")</f>
        <v/>
      </c>
      <c r="X857" s="105" t="str">
        <f>IFERROR(__xludf.DUMMYFUNCTION("""COMPUTED_VALUE"""),"")</f>
        <v/>
      </c>
      <c r="Y857" s="105" t="str">
        <f>IFERROR(__xludf.DUMMYFUNCTION("""COMPUTED_VALUE"""),"")</f>
        <v/>
      </c>
      <c r="Z857" s="105" t="str">
        <f>IFERROR(__xludf.DUMMYFUNCTION("""COMPUTED_VALUE"""),"")</f>
        <v/>
      </c>
      <c r="AA857" s="105" t="str">
        <f>IFERROR(__xludf.DUMMYFUNCTION("""COMPUTED_VALUE"""),"")</f>
        <v/>
      </c>
      <c r="AB857" s="105" t="str">
        <f>IFERROR(__xludf.DUMMYFUNCTION("""COMPUTED_VALUE"""),"")</f>
        <v/>
      </c>
      <c r="AC857" s="105" t="str">
        <f>IFERROR(__xludf.DUMMYFUNCTION("""COMPUTED_VALUE"""),"")</f>
        <v/>
      </c>
      <c r="AD857" s="105" t="str">
        <f>IFERROR(__xludf.DUMMYFUNCTION("""COMPUTED_VALUE"""),"")</f>
        <v/>
      </c>
      <c r="AE857" s="105" t="str">
        <f>IFERROR(__xludf.DUMMYFUNCTION("""COMPUTED_VALUE"""),"")</f>
        <v/>
      </c>
      <c r="AF857" s="105" t="str">
        <f>IFERROR(__xludf.DUMMYFUNCTION("""COMPUTED_VALUE"""),"")</f>
        <v/>
      </c>
      <c r="AG857" s="105" t="str">
        <f>IFERROR(__xludf.DUMMYFUNCTION("""COMPUTED_VALUE"""),"")</f>
        <v/>
      </c>
      <c r="AH857" s="105" t="str">
        <f>IFERROR(__xludf.DUMMYFUNCTION("""COMPUTED_VALUE"""),"")</f>
        <v/>
      </c>
      <c r="AI857" s="105" t="str">
        <f>IFERROR(__xludf.DUMMYFUNCTION("""COMPUTED_VALUE"""),"")</f>
        <v/>
      </c>
      <c r="AJ857" s="105" t="str">
        <f>IFERROR(__xludf.DUMMYFUNCTION("""COMPUTED_VALUE"""),"")</f>
        <v/>
      </c>
      <c r="AK857" s="105" t="str">
        <f>IFERROR(__xludf.DUMMYFUNCTION("""COMPUTED_VALUE"""),"")</f>
        <v/>
      </c>
      <c r="AL857" s="105" t="str">
        <f>IFERROR(__xludf.DUMMYFUNCTION("""COMPUTED_VALUE"""),"")</f>
        <v/>
      </c>
      <c r="AM857" s="105" t="str">
        <f>IFERROR(__xludf.DUMMYFUNCTION("""COMPUTED_VALUE"""),"")</f>
        <v/>
      </c>
      <c r="AN857" s="105" t="str">
        <f>IFERROR(__xludf.DUMMYFUNCTION("""COMPUTED_VALUE"""),"")</f>
        <v/>
      </c>
    </row>
    <row r="858">
      <c r="A858" s="105"/>
      <c r="B858" s="105"/>
      <c r="C858" s="105"/>
      <c r="D858" s="105"/>
      <c r="E858" s="106"/>
      <c r="F858" s="205"/>
      <c r="G858" s="105"/>
      <c r="H858" s="108"/>
      <c r="I858" s="105"/>
      <c r="J858" s="108" t="str">
        <f>IFERROR(__xludf.DUMMYFUNCTION("""COMPUTED_VALUE"""),"")</f>
        <v/>
      </c>
      <c r="K858" s="105" t="str">
        <f>IFERROR(__xludf.DUMMYFUNCTION("""COMPUTED_VALUE"""),"")</f>
        <v/>
      </c>
      <c r="L858" s="105" t="str">
        <f>IFERROR(__xludf.DUMMYFUNCTION("""COMPUTED_VALUE"""),"")</f>
        <v/>
      </c>
      <c r="M858" s="105" t="str">
        <f>IFERROR(__xludf.DUMMYFUNCTION("""COMPUTED_VALUE"""),"")</f>
        <v/>
      </c>
      <c r="N858" s="105" t="str">
        <f>IFERROR(__xludf.DUMMYFUNCTION("""COMPUTED_VALUE"""),"")</f>
        <v/>
      </c>
      <c r="O858" s="105" t="str">
        <f>IFERROR(__xludf.DUMMYFUNCTION("""COMPUTED_VALUE"""),"")</f>
        <v/>
      </c>
      <c r="P858" s="105" t="str">
        <f>IFERROR(__xludf.DUMMYFUNCTION("""COMPUTED_VALUE"""),"")</f>
        <v/>
      </c>
      <c r="Q858" s="105" t="str">
        <f>IFERROR(__xludf.DUMMYFUNCTION("""COMPUTED_VALUE"""),"")</f>
        <v/>
      </c>
      <c r="R858" s="105" t="str">
        <f>IFERROR(__xludf.DUMMYFUNCTION("""COMPUTED_VALUE"""),"")</f>
        <v/>
      </c>
      <c r="S858" s="105" t="str">
        <f>IFERROR(__xludf.DUMMYFUNCTION("""COMPUTED_VALUE"""),"")</f>
        <v/>
      </c>
      <c r="T858" s="105" t="str">
        <f>IFERROR(__xludf.DUMMYFUNCTION("""COMPUTED_VALUE"""),"")</f>
        <v/>
      </c>
      <c r="U858" s="105" t="str">
        <f>IFERROR(__xludf.DUMMYFUNCTION("""COMPUTED_VALUE"""),"")</f>
        <v/>
      </c>
      <c r="V858" s="105" t="str">
        <f>IFERROR(__xludf.DUMMYFUNCTION("""COMPUTED_VALUE"""),"")</f>
        <v/>
      </c>
      <c r="W858" s="105" t="str">
        <f>IFERROR(__xludf.DUMMYFUNCTION("""COMPUTED_VALUE"""),"")</f>
        <v/>
      </c>
      <c r="X858" s="105" t="str">
        <f>IFERROR(__xludf.DUMMYFUNCTION("""COMPUTED_VALUE"""),"")</f>
        <v/>
      </c>
      <c r="Y858" s="105" t="str">
        <f>IFERROR(__xludf.DUMMYFUNCTION("""COMPUTED_VALUE"""),"")</f>
        <v/>
      </c>
      <c r="Z858" s="105" t="str">
        <f>IFERROR(__xludf.DUMMYFUNCTION("""COMPUTED_VALUE"""),"")</f>
        <v/>
      </c>
      <c r="AA858" s="105" t="str">
        <f>IFERROR(__xludf.DUMMYFUNCTION("""COMPUTED_VALUE"""),"")</f>
        <v/>
      </c>
      <c r="AB858" s="105" t="str">
        <f>IFERROR(__xludf.DUMMYFUNCTION("""COMPUTED_VALUE"""),"")</f>
        <v/>
      </c>
      <c r="AC858" s="105" t="str">
        <f>IFERROR(__xludf.DUMMYFUNCTION("""COMPUTED_VALUE"""),"")</f>
        <v/>
      </c>
      <c r="AD858" s="105" t="str">
        <f>IFERROR(__xludf.DUMMYFUNCTION("""COMPUTED_VALUE"""),"")</f>
        <v/>
      </c>
      <c r="AE858" s="105" t="str">
        <f>IFERROR(__xludf.DUMMYFUNCTION("""COMPUTED_VALUE"""),"")</f>
        <v/>
      </c>
      <c r="AF858" s="105" t="str">
        <f>IFERROR(__xludf.DUMMYFUNCTION("""COMPUTED_VALUE"""),"")</f>
        <v/>
      </c>
      <c r="AG858" s="105" t="str">
        <f>IFERROR(__xludf.DUMMYFUNCTION("""COMPUTED_VALUE"""),"")</f>
        <v/>
      </c>
      <c r="AH858" s="105" t="str">
        <f>IFERROR(__xludf.DUMMYFUNCTION("""COMPUTED_VALUE"""),"")</f>
        <v/>
      </c>
      <c r="AI858" s="105" t="str">
        <f>IFERROR(__xludf.DUMMYFUNCTION("""COMPUTED_VALUE"""),"")</f>
        <v/>
      </c>
      <c r="AJ858" s="105" t="str">
        <f>IFERROR(__xludf.DUMMYFUNCTION("""COMPUTED_VALUE"""),"")</f>
        <v/>
      </c>
      <c r="AK858" s="105" t="str">
        <f>IFERROR(__xludf.DUMMYFUNCTION("""COMPUTED_VALUE"""),"")</f>
        <v/>
      </c>
      <c r="AL858" s="105" t="str">
        <f>IFERROR(__xludf.DUMMYFUNCTION("""COMPUTED_VALUE"""),"")</f>
        <v/>
      </c>
      <c r="AM858" s="105" t="str">
        <f>IFERROR(__xludf.DUMMYFUNCTION("""COMPUTED_VALUE"""),"")</f>
        <v/>
      </c>
      <c r="AN858" s="105" t="str">
        <f>IFERROR(__xludf.DUMMYFUNCTION("""COMPUTED_VALUE"""),"")</f>
        <v/>
      </c>
    </row>
    <row r="859">
      <c r="A859" s="105"/>
      <c r="B859" s="105"/>
      <c r="C859" s="105"/>
      <c r="D859" s="105"/>
      <c r="E859" s="106"/>
      <c r="F859" s="205"/>
      <c r="G859" s="105"/>
      <c r="H859" s="108"/>
      <c r="I859" s="105"/>
      <c r="J859" s="108" t="str">
        <f>IFERROR(__xludf.DUMMYFUNCTION("""COMPUTED_VALUE"""),"")</f>
        <v/>
      </c>
      <c r="K859" s="105" t="str">
        <f>IFERROR(__xludf.DUMMYFUNCTION("""COMPUTED_VALUE"""),"")</f>
        <v/>
      </c>
      <c r="L859" s="105" t="str">
        <f>IFERROR(__xludf.DUMMYFUNCTION("""COMPUTED_VALUE"""),"")</f>
        <v/>
      </c>
      <c r="M859" s="105" t="str">
        <f>IFERROR(__xludf.DUMMYFUNCTION("""COMPUTED_VALUE"""),"")</f>
        <v/>
      </c>
      <c r="N859" s="105" t="str">
        <f>IFERROR(__xludf.DUMMYFUNCTION("""COMPUTED_VALUE"""),"")</f>
        <v/>
      </c>
      <c r="O859" s="105" t="str">
        <f>IFERROR(__xludf.DUMMYFUNCTION("""COMPUTED_VALUE"""),"")</f>
        <v/>
      </c>
      <c r="P859" s="105" t="str">
        <f>IFERROR(__xludf.DUMMYFUNCTION("""COMPUTED_VALUE"""),"")</f>
        <v/>
      </c>
      <c r="Q859" s="105" t="str">
        <f>IFERROR(__xludf.DUMMYFUNCTION("""COMPUTED_VALUE"""),"")</f>
        <v/>
      </c>
      <c r="R859" s="105" t="str">
        <f>IFERROR(__xludf.DUMMYFUNCTION("""COMPUTED_VALUE"""),"")</f>
        <v/>
      </c>
      <c r="S859" s="105" t="str">
        <f>IFERROR(__xludf.DUMMYFUNCTION("""COMPUTED_VALUE"""),"")</f>
        <v/>
      </c>
      <c r="T859" s="105" t="str">
        <f>IFERROR(__xludf.DUMMYFUNCTION("""COMPUTED_VALUE"""),"")</f>
        <v/>
      </c>
      <c r="U859" s="105" t="str">
        <f>IFERROR(__xludf.DUMMYFUNCTION("""COMPUTED_VALUE"""),"")</f>
        <v/>
      </c>
      <c r="V859" s="105" t="str">
        <f>IFERROR(__xludf.DUMMYFUNCTION("""COMPUTED_VALUE"""),"")</f>
        <v/>
      </c>
      <c r="W859" s="105" t="str">
        <f>IFERROR(__xludf.DUMMYFUNCTION("""COMPUTED_VALUE"""),"")</f>
        <v/>
      </c>
      <c r="X859" s="105" t="str">
        <f>IFERROR(__xludf.DUMMYFUNCTION("""COMPUTED_VALUE"""),"")</f>
        <v/>
      </c>
      <c r="Y859" s="105" t="str">
        <f>IFERROR(__xludf.DUMMYFUNCTION("""COMPUTED_VALUE"""),"")</f>
        <v/>
      </c>
      <c r="Z859" s="105" t="str">
        <f>IFERROR(__xludf.DUMMYFUNCTION("""COMPUTED_VALUE"""),"")</f>
        <v/>
      </c>
      <c r="AA859" s="105" t="str">
        <f>IFERROR(__xludf.DUMMYFUNCTION("""COMPUTED_VALUE"""),"")</f>
        <v/>
      </c>
      <c r="AB859" s="105" t="str">
        <f>IFERROR(__xludf.DUMMYFUNCTION("""COMPUTED_VALUE"""),"")</f>
        <v/>
      </c>
      <c r="AC859" s="105" t="str">
        <f>IFERROR(__xludf.DUMMYFUNCTION("""COMPUTED_VALUE"""),"")</f>
        <v/>
      </c>
      <c r="AD859" s="105" t="str">
        <f>IFERROR(__xludf.DUMMYFUNCTION("""COMPUTED_VALUE"""),"")</f>
        <v/>
      </c>
      <c r="AE859" s="105" t="str">
        <f>IFERROR(__xludf.DUMMYFUNCTION("""COMPUTED_VALUE"""),"")</f>
        <v/>
      </c>
      <c r="AF859" s="105" t="str">
        <f>IFERROR(__xludf.DUMMYFUNCTION("""COMPUTED_VALUE"""),"")</f>
        <v/>
      </c>
      <c r="AG859" s="105" t="str">
        <f>IFERROR(__xludf.DUMMYFUNCTION("""COMPUTED_VALUE"""),"")</f>
        <v/>
      </c>
      <c r="AH859" s="105" t="str">
        <f>IFERROR(__xludf.DUMMYFUNCTION("""COMPUTED_VALUE"""),"")</f>
        <v/>
      </c>
      <c r="AI859" s="105" t="str">
        <f>IFERROR(__xludf.DUMMYFUNCTION("""COMPUTED_VALUE"""),"")</f>
        <v/>
      </c>
      <c r="AJ859" s="105" t="str">
        <f>IFERROR(__xludf.DUMMYFUNCTION("""COMPUTED_VALUE"""),"")</f>
        <v/>
      </c>
      <c r="AK859" s="105" t="str">
        <f>IFERROR(__xludf.DUMMYFUNCTION("""COMPUTED_VALUE"""),"")</f>
        <v/>
      </c>
      <c r="AL859" s="105" t="str">
        <f>IFERROR(__xludf.DUMMYFUNCTION("""COMPUTED_VALUE"""),"")</f>
        <v/>
      </c>
      <c r="AM859" s="105" t="str">
        <f>IFERROR(__xludf.DUMMYFUNCTION("""COMPUTED_VALUE"""),"")</f>
        <v/>
      </c>
      <c r="AN859" s="105" t="str">
        <f>IFERROR(__xludf.DUMMYFUNCTION("""COMPUTED_VALUE"""),"")</f>
        <v/>
      </c>
    </row>
    <row r="860">
      <c r="A860" s="105"/>
      <c r="B860" s="105"/>
      <c r="C860" s="105"/>
      <c r="D860" s="105"/>
      <c r="E860" s="106"/>
      <c r="F860" s="205"/>
      <c r="G860" s="105"/>
      <c r="H860" s="108"/>
      <c r="I860" s="105"/>
      <c r="J860" s="108" t="str">
        <f>IFERROR(__xludf.DUMMYFUNCTION("""COMPUTED_VALUE"""),"")</f>
        <v/>
      </c>
      <c r="K860" s="105" t="str">
        <f>IFERROR(__xludf.DUMMYFUNCTION("""COMPUTED_VALUE"""),"")</f>
        <v/>
      </c>
      <c r="L860" s="105" t="str">
        <f>IFERROR(__xludf.DUMMYFUNCTION("""COMPUTED_VALUE"""),"")</f>
        <v/>
      </c>
      <c r="M860" s="105" t="str">
        <f>IFERROR(__xludf.DUMMYFUNCTION("""COMPUTED_VALUE"""),"")</f>
        <v/>
      </c>
      <c r="N860" s="105" t="str">
        <f>IFERROR(__xludf.DUMMYFUNCTION("""COMPUTED_VALUE"""),"")</f>
        <v/>
      </c>
      <c r="O860" s="105" t="str">
        <f>IFERROR(__xludf.DUMMYFUNCTION("""COMPUTED_VALUE"""),"")</f>
        <v/>
      </c>
      <c r="P860" s="105" t="str">
        <f>IFERROR(__xludf.DUMMYFUNCTION("""COMPUTED_VALUE"""),"")</f>
        <v/>
      </c>
      <c r="Q860" s="105" t="str">
        <f>IFERROR(__xludf.DUMMYFUNCTION("""COMPUTED_VALUE"""),"")</f>
        <v/>
      </c>
      <c r="R860" s="105" t="str">
        <f>IFERROR(__xludf.DUMMYFUNCTION("""COMPUTED_VALUE"""),"")</f>
        <v/>
      </c>
      <c r="S860" s="105" t="str">
        <f>IFERROR(__xludf.DUMMYFUNCTION("""COMPUTED_VALUE"""),"")</f>
        <v/>
      </c>
      <c r="T860" s="105" t="str">
        <f>IFERROR(__xludf.DUMMYFUNCTION("""COMPUTED_VALUE"""),"")</f>
        <v/>
      </c>
      <c r="U860" s="105" t="str">
        <f>IFERROR(__xludf.DUMMYFUNCTION("""COMPUTED_VALUE"""),"")</f>
        <v/>
      </c>
      <c r="V860" s="105" t="str">
        <f>IFERROR(__xludf.DUMMYFUNCTION("""COMPUTED_VALUE"""),"")</f>
        <v/>
      </c>
      <c r="W860" s="105" t="str">
        <f>IFERROR(__xludf.DUMMYFUNCTION("""COMPUTED_VALUE"""),"")</f>
        <v/>
      </c>
      <c r="X860" s="105" t="str">
        <f>IFERROR(__xludf.DUMMYFUNCTION("""COMPUTED_VALUE"""),"")</f>
        <v/>
      </c>
      <c r="Y860" s="105" t="str">
        <f>IFERROR(__xludf.DUMMYFUNCTION("""COMPUTED_VALUE"""),"")</f>
        <v/>
      </c>
      <c r="Z860" s="105" t="str">
        <f>IFERROR(__xludf.DUMMYFUNCTION("""COMPUTED_VALUE"""),"")</f>
        <v/>
      </c>
      <c r="AA860" s="105" t="str">
        <f>IFERROR(__xludf.DUMMYFUNCTION("""COMPUTED_VALUE"""),"")</f>
        <v/>
      </c>
      <c r="AB860" s="105" t="str">
        <f>IFERROR(__xludf.DUMMYFUNCTION("""COMPUTED_VALUE"""),"")</f>
        <v/>
      </c>
      <c r="AC860" s="105" t="str">
        <f>IFERROR(__xludf.DUMMYFUNCTION("""COMPUTED_VALUE"""),"")</f>
        <v/>
      </c>
      <c r="AD860" s="105" t="str">
        <f>IFERROR(__xludf.DUMMYFUNCTION("""COMPUTED_VALUE"""),"")</f>
        <v/>
      </c>
      <c r="AE860" s="105" t="str">
        <f>IFERROR(__xludf.DUMMYFUNCTION("""COMPUTED_VALUE"""),"")</f>
        <v/>
      </c>
      <c r="AF860" s="105" t="str">
        <f>IFERROR(__xludf.DUMMYFUNCTION("""COMPUTED_VALUE"""),"")</f>
        <v/>
      </c>
      <c r="AG860" s="105" t="str">
        <f>IFERROR(__xludf.DUMMYFUNCTION("""COMPUTED_VALUE"""),"")</f>
        <v/>
      </c>
      <c r="AH860" s="105" t="str">
        <f>IFERROR(__xludf.DUMMYFUNCTION("""COMPUTED_VALUE"""),"")</f>
        <v/>
      </c>
      <c r="AI860" s="105" t="str">
        <f>IFERROR(__xludf.DUMMYFUNCTION("""COMPUTED_VALUE"""),"")</f>
        <v/>
      </c>
      <c r="AJ860" s="105" t="str">
        <f>IFERROR(__xludf.DUMMYFUNCTION("""COMPUTED_VALUE"""),"")</f>
        <v/>
      </c>
      <c r="AK860" s="105" t="str">
        <f>IFERROR(__xludf.DUMMYFUNCTION("""COMPUTED_VALUE"""),"")</f>
        <v/>
      </c>
      <c r="AL860" s="105" t="str">
        <f>IFERROR(__xludf.DUMMYFUNCTION("""COMPUTED_VALUE"""),"")</f>
        <v/>
      </c>
      <c r="AM860" s="105" t="str">
        <f>IFERROR(__xludf.DUMMYFUNCTION("""COMPUTED_VALUE"""),"")</f>
        <v/>
      </c>
      <c r="AN860" s="105" t="str">
        <f>IFERROR(__xludf.DUMMYFUNCTION("""COMPUTED_VALUE"""),"")</f>
        <v/>
      </c>
    </row>
    <row r="861">
      <c r="A861" s="105"/>
      <c r="B861" s="105"/>
      <c r="C861" s="105"/>
      <c r="D861" s="105"/>
      <c r="E861" s="106"/>
      <c r="F861" s="205"/>
      <c r="G861" s="105"/>
      <c r="H861" s="108"/>
      <c r="I861" s="105"/>
      <c r="J861" s="108" t="str">
        <f>IFERROR(__xludf.DUMMYFUNCTION("""COMPUTED_VALUE"""),"")</f>
        <v/>
      </c>
      <c r="K861" s="105" t="str">
        <f>IFERROR(__xludf.DUMMYFUNCTION("""COMPUTED_VALUE"""),"")</f>
        <v/>
      </c>
      <c r="L861" s="105" t="str">
        <f>IFERROR(__xludf.DUMMYFUNCTION("""COMPUTED_VALUE"""),"")</f>
        <v/>
      </c>
      <c r="M861" s="105" t="str">
        <f>IFERROR(__xludf.DUMMYFUNCTION("""COMPUTED_VALUE"""),"")</f>
        <v/>
      </c>
      <c r="N861" s="105" t="str">
        <f>IFERROR(__xludf.DUMMYFUNCTION("""COMPUTED_VALUE"""),"")</f>
        <v/>
      </c>
      <c r="O861" s="105" t="str">
        <f>IFERROR(__xludf.DUMMYFUNCTION("""COMPUTED_VALUE"""),"")</f>
        <v/>
      </c>
      <c r="P861" s="105" t="str">
        <f>IFERROR(__xludf.DUMMYFUNCTION("""COMPUTED_VALUE"""),"")</f>
        <v/>
      </c>
      <c r="Q861" s="105" t="str">
        <f>IFERROR(__xludf.DUMMYFUNCTION("""COMPUTED_VALUE"""),"")</f>
        <v/>
      </c>
      <c r="R861" s="105" t="str">
        <f>IFERROR(__xludf.DUMMYFUNCTION("""COMPUTED_VALUE"""),"")</f>
        <v/>
      </c>
      <c r="S861" s="105" t="str">
        <f>IFERROR(__xludf.DUMMYFUNCTION("""COMPUTED_VALUE"""),"")</f>
        <v/>
      </c>
      <c r="T861" s="105" t="str">
        <f>IFERROR(__xludf.DUMMYFUNCTION("""COMPUTED_VALUE"""),"")</f>
        <v/>
      </c>
      <c r="U861" s="105" t="str">
        <f>IFERROR(__xludf.DUMMYFUNCTION("""COMPUTED_VALUE"""),"")</f>
        <v/>
      </c>
      <c r="V861" s="105" t="str">
        <f>IFERROR(__xludf.DUMMYFUNCTION("""COMPUTED_VALUE"""),"")</f>
        <v/>
      </c>
      <c r="W861" s="105" t="str">
        <f>IFERROR(__xludf.DUMMYFUNCTION("""COMPUTED_VALUE"""),"")</f>
        <v/>
      </c>
      <c r="X861" s="105" t="str">
        <f>IFERROR(__xludf.DUMMYFUNCTION("""COMPUTED_VALUE"""),"")</f>
        <v/>
      </c>
      <c r="Y861" s="105" t="str">
        <f>IFERROR(__xludf.DUMMYFUNCTION("""COMPUTED_VALUE"""),"")</f>
        <v/>
      </c>
      <c r="Z861" s="105" t="str">
        <f>IFERROR(__xludf.DUMMYFUNCTION("""COMPUTED_VALUE"""),"")</f>
        <v/>
      </c>
      <c r="AA861" s="105" t="str">
        <f>IFERROR(__xludf.DUMMYFUNCTION("""COMPUTED_VALUE"""),"")</f>
        <v/>
      </c>
      <c r="AB861" s="105" t="str">
        <f>IFERROR(__xludf.DUMMYFUNCTION("""COMPUTED_VALUE"""),"")</f>
        <v/>
      </c>
      <c r="AC861" s="105" t="str">
        <f>IFERROR(__xludf.DUMMYFUNCTION("""COMPUTED_VALUE"""),"")</f>
        <v/>
      </c>
      <c r="AD861" s="105" t="str">
        <f>IFERROR(__xludf.DUMMYFUNCTION("""COMPUTED_VALUE"""),"")</f>
        <v/>
      </c>
      <c r="AE861" s="105" t="str">
        <f>IFERROR(__xludf.DUMMYFUNCTION("""COMPUTED_VALUE"""),"")</f>
        <v/>
      </c>
      <c r="AF861" s="105" t="str">
        <f>IFERROR(__xludf.DUMMYFUNCTION("""COMPUTED_VALUE"""),"")</f>
        <v/>
      </c>
      <c r="AG861" s="105" t="str">
        <f>IFERROR(__xludf.DUMMYFUNCTION("""COMPUTED_VALUE"""),"")</f>
        <v/>
      </c>
      <c r="AH861" s="105" t="str">
        <f>IFERROR(__xludf.DUMMYFUNCTION("""COMPUTED_VALUE"""),"")</f>
        <v/>
      </c>
      <c r="AI861" s="105" t="str">
        <f>IFERROR(__xludf.DUMMYFUNCTION("""COMPUTED_VALUE"""),"")</f>
        <v/>
      </c>
      <c r="AJ861" s="105" t="str">
        <f>IFERROR(__xludf.DUMMYFUNCTION("""COMPUTED_VALUE"""),"")</f>
        <v/>
      </c>
      <c r="AK861" s="105" t="str">
        <f>IFERROR(__xludf.DUMMYFUNCTION("""COMPUTED_VALUE"""),"")</f>
        <v/>
      </c>
      <c r="AL861" s="105" t="str">
        <f>IFERROR(__xludf.DUMMYFUNCTION("""COMPUTED_VALUE"""),"")</f>
        <v/>
      </c>
      <c r="AM861" s="105" t="str">
        <f>IFERROR(__xludf.DUMMYFUNCTION("""COMPUTED_VALUE"""),"")</f>
        <v/>
      </c>
      <c r="AN861" s="105" t="str">
        <f>IFERROR(__xludf.DUMMYFUNCTION("""COMPUTED_VALUE"""),"")</f>
        <v/>
      </c>
    </row>
    <row r="862">
      <c r="A862" s="105"/>
      <c r="B862" s="105"/>
      <c r="C862" s="105"/>
      <c r="D862" s="105"/>
      <c r="E862" s="106"/>
      <c r="F862" s="205"/>
      <c r="G862" s="105"/>
      <c r="H862" s="108"/>
      <c r="I862" s="105"/>
      <c r="J862" s="108" t="str">
        <f>IFERROR(__xludf.DUMMYFUNCTION("""COMPUTED_VALUE"""),"")</f>
        <v/>
      </c>
      <c r="K862" s="105" t="str">
        <f>IFERROR(__xludf.DUMMYFUNCTION("""COMPUTED_VALUE"""),"")</f>
        <v/>
      </c>
      <c r="L862" s="105" t="str">
        <f>IFERROR(__xludf.DUMMYFUNCTION("""COMPUTED_VALUE"""),"")</f>
        <v/>
      </c>
      <c r="M862" s="105" t="str">
        <f>IFERROR(__xludf.DUMMYFUNCTION("""COMPUTED_VALUE"""),"")</f>
        <v/>
      </c>
      <c r="N862" s="105" t="str">
        <f>IFERROR(__xludf.DUMMYFUNCTION("""COMPUTED_VALUE"""),"")</f>
        <v/>
      </c>
      <c r="O862" s="105" t="str">
        <f>IFERROR(__xludf.DUMMYFUNCTION("""COMPUTED_VALUE"""),"")</f>
        <v/>
      </c>
      <c r="P862" s="105" t="str">
        <f>IFERROR(__xludf.DUMMYFUNCTION("""COMPUTED_VALUE"""),"")</f>
        <v/>
      </c>
      <c r="Q862" s="105" t="str">
        <f>IFERROR(__xludf.DUMMYFUNCTION("""COMPUTED_VALUE"""),"")</f>
        <v/>
      </c>
      <c r="R862" s="105" t="str">
        <f>IFERROR(__xludf.DUMMYFUNCTION("""COMPUTED_VALUE"""),"")</f>
        <v/>
      </c>
      <c r="S862" s="105" t="str">
        <f>IFERROR(__xludf.DUMMYFUNCTION("""COMPUTED_VALUE"""),"")</f>
        <v/>
      </c>
      <c r="T862" s="105" t="str">
        <f>IFERROR(__xludf.DUMMYFUNCTION("""COMPUTED_VALUE"""),"")</f>
        <v/>
      </c>
      <c r="U862" s="105" t="str">
        <f>IFERROR(__xludf.DUMMYFUNCTION("""COMPUTED_VALUE"""),"")</f>
        <v/>
      </c>
      <c r="V862" s="105" t="str">
        <f>IFERROR(__xludf.DUMMYFUNCTION("""COMPUTED_VALUE"""),"")</f>
        <v/>
      </c>
      <c r="W862" s="105" t="str">
        <f>IFERROR(__xludf.DUMMYFUNCTION("""COMPUTED_VALUE"""),"")</f>
        <v/>
      </c>
      <c r="X862" s="105" t="str">
        <f>IFERROR(__xludf.DUMMYFUNCTION("""COMPUTED_VALUE"""),"")</f>
        <v/>
      </c>
      <c r="Y862" s="105" t="str">
        <f>IFERROR(__xludf.DUMMYFUNCTION("""COMPUTED_VALUE"""),"")</f>
        <v/>
      </c>
      <c r="Z862" s="105" t="str">
        <f>IFERROR(__xludf.DUMMYFUNCTION("""COMPUTED_VALUE"""),"")</f>
        <v/>
      </c>
      <c r="AA862" s="105" t="str">
        <f>IFERROR(__xludf.DUMMYFUNCTION("""COMPUTED_VALUE"""),"")</f>
        <v/>
      </c>
      <c r="AB862" s="105" t="str">
        <f>IFERROR(__xludf.DUMMYFUNCTION("""COMPUTED_VALUE"""),"")</f>
        <v/>
      </c>
      <c r="AC862" s="105" t="str">
        <f>IFERROR(__xludf.DUMMYFUNCTION("""COMPUTED_VALUE"""),"")</f>
        <v/>
      </c>
      <c r="AD862" s="105" t="str">
        <f>IFERROR(__xludf.DUMMYFUNCTION("""COMPUTED_VALUE"""),"")</f>
        <v/>
      </c>
      <c r="AE862" s="105" t="str">
        <f>IFERROR(__xludf.DUMMYFUNCTION("""COMPUTED_VALUE"""),"")</f>
        <v/>
      </c>
      <c r="AF862" s="105" t="str">
        <f>IFERROR(__xludf.DUMMYFUNCTION("""COMPUTED_VALUE"""),"")</f>
        <v/>
      </c>
      <c r="AG862" s="105" t="str">
        <f>IFERROR(__xludf.DUMMYFUNCTION("""COMPUTED_VALUE"""),"")</f>
        <v/>
      </c>
      <c r="AH862" s="105" t="str">
        <f>IFERROR(__xludf.DUMMYFUNCTION("""COMPUTED_VALUE"""),"")</f>
        <v/>
      </c>
      <c r="AI862" s="105" t="str">
        <f>IFERROR(__xludf.DUMMYFUNCTION("""COMPUTED_VALUE"""),"")</f>
        <v/>
      </c>
      <c r="AJ862" s="105" t="str">
        <f>IFERROR(__xludf.DUMMYFUNCTION("""COMPUTED_VALUE"""),"")</f>
        <v/>
      </c>
      <c r="AK862" s="105" t="str">
        <f>IFERROR(__xludf.DUMMYFUNCTION("""COMPUTED_VALUE"""),"")</f>
        <v/>
      </c>
      <c r="AL862" s="105" t="str">
        <f>IFERROR(__xludf.DUMMYFUNCTION("""COMPUTED_VALUE"""),"")</f>
        <v/>
      </c>
      <c r="AM862" s="105" t="str">
        <f>IFERROR(__xludf.DUMMYFUNCTION("""COMPUTED_VALUE"""),"")</f>
        <v/>
      </c>
      <c r="AN862" s="105" t="str">
        <f>IFERROR(__xludf.DUMMYFUNCTION("""COMPUTED_VALUE"""),"")</f>
        <v/>
      </c>
    </row>
    <row r="863">
      <c r="A863" s="105"/>
      <c r="B863" s="105"/>
      <c r="C863" s="105"/>
      <c r="D863" s="105"/>
      <c r="E863" s="106"/>
      <c r="F863" s="205"/>
      <c r="G863" s="105"/>
      <c r="H863" s="108"/>
      <c r="I863" s="105"/>
      <c r="J863" s="108" t="str">
        <f>IFERROR(__xludf.DUMMYFUNCTION("""COMPUTED_VALUE"""),"")</f>
        <v/>
      </c>
      <c r="K863" s="105" t="str">
        <f>IFERROR(__xludf.DUMMYFUNCTION("""COMPUTED_VALUE"""),"")</f>
        <v/>
      </c>
      <c r="L863" s="105" t="str">
        <f>IFERROR(__xludf.DUMMYFUNCTION("""COMPUTED_VALUE"""),"")</f>
        <v/>
      </c>
      <c r="M863" s="105" t="str">
        <f>IFERROR(__xludf.DUMMYFUNCTION("""COMPUTED_VALUE"""),"")</f>
        <v/>
      </c>
      <c r="N863" s="105" t="str">
        <f>IFERROR(__xludf.DUMMYFUNCTION("""COMPUTED_VALUE"""),"")</f>
        <v/>
      </c>
      <c r="O863" s="105" t="str">
        <f>IFERROR(__xludf.DUMMYFUNCTION("""COMPUTED_VALUE"""),"")</f>
        <v/>
      </c>
      <c r="P863" s="105" t="str">
        <f>IFERROR(__xludf.DUMMYFUNCTION("""COMPUTED_VALUE"""),"")</f>
        <v/>
      </c>
      <c r="Q863" s="105" t="str">
        <f>IFERROR(__xludf.DUMMYFUNCTION("""COMPUTED_VALUE"""),"")</f>
        <v/>
      </c>
      <c r="R863" s="105" t="str">
        <f>IFERROR(__xludf.DUMMYFUNCTION("""COMPUTED_VALUE"""),"")</f>
        <v/>
      </c>
      <c r="S863" s="105" t="str">
        <f>IFERROR(__xludf.DUMMYFUNCTION("""COMPUTED_VALUE"""),"")</f>
        <v/>
      </c>
      <c r="T863" s="105" t="str">
        <f>IFERROR(__xludf.DUMMYFUNCTION("""COMPUTED_VALUE"""),"")</f>
        <v/>
      </c>
      <c r="U863" s="105" t="str">
        <f>IFERROR(__xludf.DUMMYFUNCTION("""COMPUTED_VALUE"""),"")</f>
        <v/>
      </c>
      <c r="V863" s="105" t="str">
        <f>IFERROR(__xludf.DUMMYFUNCTION("""COMPUTED_VALUE"""),"")</f>
        <v/>
      </c>
      <c r="W863" s="105" t="str">
        <f>IFERROR(__xludf.DUMMYFUNCTION("""COMPUTED_VALUE"""),"")</f>
        <v/>
      </c>
      <c r="X863" s="105" t="str">
        <f>IFERROR(__xludf.DUMMYFUNCTION("""COMPUTED_VALUE"""),"")</f>
        <v/>
      </c>
      <c r="Y863" s="105" t="str">
        <f>IFERROR(__xludf.DUMMYFUNCTION("""COMPUTED_VALUE"""),"")</f>
        <v/>
      </c>
      <c r="Z863" s="105" t="str">
        <f>IFERROR(__xludf.DUMMYFUNCTION("""COMPUTED_VALUE"""),"")</f>
        <v/>
      </c>
      <c r="AA863" s="105" t="str">
        <f>IFERROR(__xludf.DUMMYFUNCTION("""COMPUTED_VALUE"""),"")</f>
        <v/>
      </c>
      <c r="AB863" s="105" t="str">
        <f>IFERROR(__xludf.DUMMYFUNCTION("""COMPUTED_VALUE"""),"")</f>
        <v/>
      </c>
      <c r="AC863" s="105" t="str">
        <f>IFERROR(__xludf.DUMMYFUNCTION("""COMPUTED_VALUE"""),"")</f>
        <v/>
      </c>
      <c r="AD863" s="105" t="str">
        <f>IFERROR(__xludf.DUMMYFUNCTION("""COMPUTED_VALUE"""),"")</f>
        <v/>
      </c>
      <c r="AE863" s="105" t="str">
        <f>IFERROR(__xludf.DUMMYFUNCTION("""COMPUTED_VALUE"""),"")</f>
        <v/>
      </c>
      <c r="AF863" s="105" t="str">
        <f>IFERROR(__xludf.DUMMYFUNCTION("""COMPUTED_VALUE"""),"")</f>
        <v/>
      </c>
      <c r="AG863" s="105" t="str">
        <f>IFERROR(__xludf.DUMMYFUNCTION("""COMPUTED_VALUE"""),"")</f>
        <v/>
      </c>
      <c r="AH863" s="105" t="str">
        <f>IFERROR(__xludf.DUMMYFUNCTION("""COMPUTED_VALUE"""),"")</f>
        <v/>
      </c>
      <c r="AI863" s="105" t="str">
        <f>IFERROR(__xludf.DUMMYFUNCTION("""COMPUTED_VALUE"""),"")</f>
        <v/>
      </c>
      <c r="AJ863" s="105" t="str">
        <f>IFERROR(__xludf.DUMMYFUNCTION("""COMPUTED_VALUE"""),"")</f>
        <v/>
      </c>
      <c r="AK863" s="105" t="str">
        <f>IFERROR(__xludf.DUMMYFUNCTION("""COMPUTED_VALUE"""),"")</f>
        <v/>
      </c>
      <c r="AL863" s="105" t="str">
        <f>IFERROR(__xludf.DUMMYFUNCTION("""COMPUTED_VALUE"""),"")</f>
        <v/>
      </c>
      <c r="AM863" s="105" t="str">
        <f>IFERROR(__xludf.DUMMYFUNCTION("""COMPUTED_VALUE"""),"")</f>
        <v/>
      </c>
      <c r="AN863" s="105" t="str">
        <f>IFERROR(__xludf.DUMMYFUNCTION("""COMPUTED_VALUE"""),"")</f>
        <v/>
      </c>
    </row>
    <row r="864">
      <c r="A864" s="105"/>
      <c r="B864" s="105"/>
      <c r="C864" s="105"/>
      <c r="D864" s="105"/>
      <c r="E864" s="106"/>
      <c r="F864" s="205"/>
      <c r="G864" s="105"/>
      <c r="H864" s="108"/>
      <c r="I864" s="105"/>
      <c r="J864" s="108" t="str">
        <f>IFERROR(__xludf.DUMMYFUNCTION("""COMPUTED_VALUE"""),"")</f>
        <v/>
      </c>
      <c r="K864" s="105" t="str">
        <f>IFERROR(__xludf.DUMMYFUNCTION("""COMPUTED_VALUE"""),"")</f>
        <v/>
      </c>
      <c r="L864" s="105" t="str">
        <f>IFERROR(__xludf.DUMMYFUNCTION("""COMPUTED_VALUE"""),"")</f>
        <v/>
      </c>
      <c r="M864" s="105" t="str">
        <f>IFERROR(__xludf.DUMMYFUNCTION("""COMPUTED_VALUE"""),"")</f>
        <v/>
      </c>
      <c r="N864" s="105" t="str">
        <f>IFERROR(__xludf.DUMMYFUNCTION("""COMPUTED_VALUE"""),"")</f>
        <v/>
      </c>
      <c r="O864" s="105" t="str">
        <f>IFERROR(__xludf.DUMMYFUNCTION("""COMPUTED_VALUE"""),"")</f>
        <v/>
      </c>
      <c r="P864" s="105" t="str">
        <f>IFERROR(__xludf.DUMMYFUNCTION("""COMPUTED_VALUE"""),"")</f>
        <v/>
      </c>
      <c r="Q864" s="105" t="str">
        <f>IFERROR(__xludf.DUMMYFUNCTION("""COMPUTED_VALUE"""),"")</f>
        <v/>
      </c>
      <c r="R864" s="105" t="str">
        <f>IFERROR(__xludf.DUMMYFUNCTION("""COMPUTED_VALUE"""),"")</f>
        <v/>
      </c>
      <c r="S864" s="105" t="str">
        <f>IFERROR(__xludf.DUMMYFUNCTION("""COMPUTED_VALUE"""),"")</f>
        <v/>
      </c>
      <c r="T864" s="105" t="str">
        <f>IFERROR(__xludf.DUMMYFUNCTION("""COMPUTED_VALUE"""),"")</f>
        <v/>
      </c>
      <c r="U864" s="105" t="str">
        <f>IFERROR(__xludf.DUMMYFUNCTION("""COMPUTED_VALUE"""),"")</f>
        <v/>
      </c>
      <c r="V864" s="105" t="str">
        <f>IFERROR(__xludf.DUMMYFUNCTION("""COMPUTED_VALUE"""),"")</f>
        <v/>
      </c>
      <c r="W864" s="105" t="str">
        <f>IFERROR(__xludf.DUMMYFUNCTION("""COMPUTED_VALUE"""),"")</f>
        <v/>
      </c>
      <c r="X864" s="105" t="str">
        <f>IFERROR(__xludf.DUMMYFUNCTION("""COMPUTED_VALUE"""),"")</f>
        <v/>
      </c>
      <c r="Y864" s="105" t="str">
        <f>IFERROR(__xludf.DUMMYFUNCTION("""COMPUTED_VALUE"""),"")</f>
        <v/>
      </c>
      <c r="Z864" s="105" t="str">
        <f>IFERROR(__xludf.DUMMYFUNCTION("""COMPUTED_VALUE"""),"")</f>
        <v/>
      </c>
      <c r="AA864" s="105" t="str">
        <f>IFERROR(__xludf.DUMMYFUNCTION("""COMPUTED_VALUE"""),"")</f>
        <v/>
      </c>
      <c r="AB864" s="105" t="str">
        <f>IFERROR(__xludf.DUMMYFUNCTION("""COMPUTED_VALUE"""),"")</f>
        <v/>
      </c>
      <c r="AC864" s="105" t="str">
        <f>IFERROR(__xludf.DUMMYFUNCTION("""COMPUTED_VALUE"""),"")</f>
        <v/>
      </c>
      <c r="AD864" s="105" t="str">
        <f>IFERROR(__xludf.DUMMYFUNCTION("""COMPUTED_VALUE"""),"")</f>
        <v/>
      </c>
      <c r="AE864" s="105" t="str">
        <f>IFERROR(__xludf.DUMMYFUNCTION("""COMPUTED_VALUE"""),"")</f>
        <v/>
      </c>
      <c r="AF864" s="105" t="str">
        <f>IFERROR(__xludf.DUMMYFUNCTION("""COMPUTED_VALUE"""),"")</f>
        <v/>
      </c>
      <c r="AG864" s="105" t="str">
        <f>IFERROR(__xludf.DUMMYFUNCTION("""COMPUTED_VALUE"""),"")</f>
        <v/>
      </c>
      <c r="AH864" s="105" t="str">
        <f>IFERROR(__xludf.DUMMYFUNCTION("""COMPUTED_VALUE"""),"")</f>
        <v/>
      </c>
      <c r="AI864" s="105" t="str">
        <f>IFERROR(__xludf.DUMMYFUNCTION("""COMPUTED_VALUE"""),"")</f>
        <v/>
      </c>
      <c r="AJ864" s="105" t="str">
        <f>IFERROR(__xludf.DUMMYFUNCTION("""COMPUTED_VALUE"""),"")</f>
        <v/>
      </c>
      <c r="AK864" s="105" t="str">
        <f>IFERROR(__xludf.DUMMYFUNCTION("""COMPUTED_VALUE"""),"")</f>
        <v/>
      </c>
      <c r="AL864" s="105" t="str">
        <f>IFERROR(__xludf.DUMMYFUNCTION("""COMPUTED_VALUE"""),"")</f>
        <v/>
      </c>
      <c r="AM864" s="105" t="str">
        <f>IFERROR(__xludf.DUMMYFUNCTION("""COMPUTED_VALUE"""),"")</f>
        <v/>
      </c>
      <c r="AN864" s="105" t="str">
        <f>IFERROR(__xludf.DUMMYFUNCTION("""COMPUTED_VALUE"""),"")</f>
        <v/>
      </c>
    </row>
    <row r="865">
      <c r="A865" s="105"/>
      <c r="B865" s="105"/>
      <c r="C865" s="105"/>
      <c r="D865" s="105"/>
      <c r="E865" s="106"/>
      <c r="F865" s="205"/>
      <c r="G865" s="105"/>
      <c r="H865" s="108"/>
      <c r="I865" s="105"/>
      <c r="J865" s="108" t="str">
        <f>IFERROR(__xludf.DUMMYFUNCTION("""COMPUTED_VALUE"""),"")</f>
        <v/>
      </c>
      <c r="K865" s="105" t="str">
        <f>IFERROR(__xludf.DUMMYFUNCTION("""COMPUTED_VALUE"""),"")</f>
        <v/>
      </c>
      <c r="L865" s="105" t="str">
        <f>IFERROR(__xludf.DUMMYFUNCTION("""COMPUTED_VALUE"""),"")</f>
        <v/>
      </c>
      <c r="M865" s="105" t="str">
        <f>IFERROR(__xludf.DUMMYFUNCTION("""COMPUTED_VALUE"""),"")</f>
        <v/>
      </c>
      <c r="N865" s="105" t="str">
        <f>IFERROR(__xludf.DUMMYFUNCTION("""COMPUTED_VALUE"""),"")</f>
        <v/>
      </c>
      <c r="O865" s="105" t="str">
        <f>IFERROR(__xludf.DUMMYFUNCTION("""COMPUTED_VALUE"""),"")</f>
        <v/>
      </c>
      <c r="P865" s="105" t="str">
        <f>IFERROR(__xludf.DUMMYFUNCTION("""COMPUTED_VALUE"""),"")</f>
        <v/>
      </c>
      <c r="Q865" s="105" t="str">
        <f>IFERROR(__xludf.DUMMYFUNCTION("""COMPUTED_VALUE"""),"")</f>
        <v/>
      </c>
      <c r="R865" s="105" t="str">
        <f>IFERROR(__xludf.DUMMYFUNCTION("""COMPUTED_VALUE"""),"")</f>
        <v/>
      </c>
      <c r="S865" s="105" t="str">
        <f>IFERROR(__xludf.DUMMYFUNCTION("""COMPUTED_VALUE"""),"")</f>
        <v/>
      </c>
      <c r="T865" s="105" t="str">
        <f>IFERROR(__xludf.DUMMYFUNCTION("""COMPUTED_VALUE"""),"")</f>
        <v/>
      </c>
      <c r="U865" s="105" t="str">
        <f>IFERROR(__xludf.DUMMYFUNCTION("""COMPUTED_VALUE"""),"")</f>
        <v/>
      </c>
      <c r="V865" s="105" t="str">
        <f>IFERROR(__xludf.DUMMYFUNCTION("""COMPUTED_VALUE"""),"")</f>
        <v/>
      </c>
      <c r="W865" s="105" t="str">
        <f>IFERROR(__xludf.DUMMYFUNCTION("""COMPUTED_VALUE"""),"")</f>
        <v/>
      </c>
      <c r="X865" s="105" t="str">
        <f>IFERROR(__xludf.DUMMYFUNCTION("""COMPUTED_VALUE"""),"")</f>
        <v/>
      </c>
      <c r="Y865" s="105" t="str">
        <f>IFERROR(__xludf.DUMMYFUNCTION("""COMPUTED_VALUE"""),"")</f>
        <v/>
      </c>
      <c r="Z865" s="105" t="str">
        <f>IFERROR(__xludf.DUMMYFUNCTION("""COMPUTED_VALUE"""),"")</f>
        <v/>
      </c>
      <c r="AA865" s="105" t="str">
        <f>IFERROR(__xludf.DUMMYFUNCTION("""COMPUTED_VALUE"""),"")</f>
        <v/>
      </c>
      <c r="AB865" s="105" t="str">
        <f>IFERROR(__xludf.DUMMYFUNCTION("""COMPUTED_VALUE"""),"")</f>
        <v/>
      </c>
      <c r="AC865" s="105" t="str">
        <f>IFERROR(__xludf.DUMMYFUNCTION("""COMPUTED_VALUE"""),"")</f>
        <v/>
      </c>
      <c r="AD865" s="105" t="str">
        <f>IFERROR(__xludf.DUMMYFUNCTION("""COMPUTED_VALUE"""),"")</f>
        <v/>
      </c>
      <c r="AE865" s="105" t="str">
        <f>IFERROR(__xludf.DUMMYFUNCTION("""COMPUTED_VALUE"""),"")</f>
        <v/>
      </c>
      <c r="AF865" s="105" t="str">
        <f>IFERROR(__xludf.DUMMYFUNCTION("""COMPUTED_VALUE"""),"")</f>
        <v/>
      </c>
      <c r="AG865" s="105" t="str">
        <f>IFERROR(__xludf.DUMMYFUNCTION("""COMPUTED_VALUE"""),"")</f>
        <v/>
      </c>
      <c r="AH865" s="105" t="str">
        <f>IFERROR(__xludf.DUMMYFUNCTION("""COMPUTED_VALUE"""),"")</f>
        <v/>
      </c>
      <c r="AI865" s="105" t="str">
        <f>IFERROR(__xludf.DUMMYFUNCTION("""COMPUTED_VALUE"""),"")</f>
        <v/>
      </c>
      <c r="AJ865" s="105" t="str">
        <f>IFERROR(__xludf.DUMMYFUNCTION("""COMPUTED_VALUE"""),"")</f>
        <v/>
      </c>
      <c r="AK865" s="105" t="str">
        <f>IFERROR(__xludf.DUMMYFUNCTION("""COMPUTED_VALUE"""),"")</f>
        <v/>
      </c>
      <c r="AL865" s="105" t="str">
        <f>IFERROR(__xludf.DUMMYFUNCTION("""COMPUTED_VALUE"""),"")</f>
        <v/>
      </c>
      <c r="AM865" s="105" t="str">
        <f>IFERROR(__xludf.DUMMYFUNCTION("""COMPUTED_VALUE"""),"")</f>
        <v/>
      </c>
      <c r="AN865" s="105" t="str">
        <f>IFERROR(__xludf.DUMMYFUNCTION("""COMPUTED_VALUE"""),"")</f>
        <v/>
      </c>
    </row>
    <row r="866">
      <c r="A866" s="105"/>
      <c r="B866" s="105"/>
      <c r="C866" s="105"/>
      <c r="D866" s="105"/>
      <c r="E866" s="106"/>
      <c r="F866" s="205"/>
      <c r="G866" s="105"/>
      <c r="H866" s="108"/>
      <c r="I866" s="105"/>
      <c r="J866" s="108" t="str">
        <f>IFERROR(__xludf.DUMMYFUNCTION("""COMPUTED_VALUE"""),"")</f>
        <v/>
      </c>
      <c r="K866" s="105" t="str">
        <f>IFERROR(__xludf.DUMMYFUNCTION("""COMPUTED_VALUE"""),"")</f>
        <v/>
      </c>
      <c r="L866" s="105" t="str">
        <f>IFERROR(__xludf.DUMMYFUNCTION("""COMPUTED_VALUE"""),"")</f>
        <v/>
      </c>
      <c r="M866" s="105" t="str">
        <f>IFERROR(__xludf.DUMMYFUNCTION("""COMPUTED_VALUE"""),"")</f>
        <v/>
      </c>
      <c r="N866" s="105" t="str">
        <f>IFERROR(__xludf.DUMMYFUNCTION("""COMPUTED_VALUE"""),"")</f>
        <v/>
      </c>
      <c r="O866" s="105" t="str">
        <f>IFERROR(__xludf.DUMMYFUNCTION("""COMPUTED_VALUE"""),"")</f>
        <v/>
      </c>
      <c r="P866" s="105" t="str">
        <f>IFERROR(__xludf.DUMMYFUNCTION("""COMPUTED_VALUE"""),"")</f>
        <v/>
      </c>
      <c r="Q866" s="105" t="str">
        <f>IFERROR(__xludf.DUMMYFUNCTION("""COMPUTED_VALUE"""),"")</f>
        <v/>
      </c>
      <c r="R866" s="105" t="str">
        <f>IFERROR(__xludf.DUMMYFUNCTION("""COMPUTED_VALUE"""),"")</f>
        <v/>
      </c>
      <c r="S866" s="105" t="str">
        <f>IFERROR(__xludf.DUMMYFUNCTION("""COMPUTED_VALUE"""),"")</f>
        <v/>
      </c>
      <c r="T866" s="105" t="str">
        <f>IFERROR(__xludf.DUMMYFUNCTION("""COMPUTED_VALUE"""),"")</f>
        <v/>
      </c>
      <c r="U866" s="105" t="str">
        <f>IFERROR(__xludf.DUMMYFUNCTION("""COMPUTED_VALUE"""),"")</f>
        <v/>
      </c>
      <c r="V866" s="105" t="str">
        <f>IFERROR(__xludf.DUMMYFUNCTION("""COMPUTED_VALUE"""),"")</f>
        <v/>
      </c>
      <c r="W866" s="105" t="str">
        <f>IFERROR(__xludf.DUMMYFUNCTION("""COMPUTED_VALUE"""),"")</f>
        <v/>
      </c>
      <c r="X866" s="105" t="str">
        <f>IFERROR(__xludf.DUMMYFUNCTION("""COMPUTED_VALUE"""),"")</f>
        <v/>
      </c>
      <c r="Y866" s="105" t="str">
        <f>IFERROR(__xludf.DUMMYFUNCTION("""COMPUTED_VALUE"""),"")</f>
        <v/>
      </c>
      <c r="Z866" s="105" t="str">
        <f>IFERROR(__xludf.DUMMYFUNCTION("""COMPUTED_VALUE"""),"")</f>
        <v/>
      </c>
      <c r="AA866" s="105" t="str">
        <f>IFERROR(__xludf.DUMMYFUNCTION("""COMPUTED_VALUE"""),"")</f>
        <v/>
      </c>
      <c r="AB866" s="105" t="str">
        <f>IFERROR(__xludf.DUMMYFUNCTION("""COMPUTED_VALUE"""),"")</f>
        <v/>
      </c>
      <c r="AC866" s="105" t="str">
        <f>IFERROR(__xludf.DUMMYFUNCTION("""COMPUTED_VALUE"""),"")</f>
        <v/>
      </c>
      <c r="AD866" s="105" t="str">
        <f>IFERROR(__xludf.DUMMYFUNCTION("""COMPUTED_VALUE"""),"")</f>
        <v/>
      </c>
      <c r="AE866" s="105" t="str">
        <f>IFERROR(__xludf.DUMMYFUNCTION("""COMPUTED_VALUE"""),"")</f>
        <v/>
      </c>
      <c r="AF866" s="105" t="str">
        <f>IFERROR(__xludf.DUMMYFUNCTION("""COMPUTED_VALUE"""),"")</f>
        <v/>
      </c>
      <c r="AG866" s="105" t="str">
        <f>IFERROR(__xludf.DUMMYFUNCTION("""COMPUTED_VALUE"""),"")</f>
        <v/>
      </c>
      <c r="AH866" s="105" t="str">
        <f>IFERROR(__xludf.DUMMYFUNCTION("""COMPUTED_VALUE"""),"")</f>
        <v/>
      </c>
      <c r="AI866" s="105" t="str">
        <f>IFERROR(__xludf.DUMMYFUNCTION("""COMPUTED_VALUE"""),"")</f>
        <v/>
      </c>
      <c r="AJ866" s="105" t="str">
        <f>IFERROR(__xludf.DUMMYFUNCTION("""COMPUTED_VALUE"""),"")</f>
        <v/>
      </c>
      <c r="AK866" s="105" t="str">
        <f>IFERROR(__xludf.DUMMYFUNCTION("""COMPUTED_VALUE"""),"")</f>
        <v/>
      </c>
      <c r="AL866" s="105" t="str">
        <f>IFERROR(__xludf.DUMMYFUNCTION("""COMPUTED_VALUE"""),"")</f>
        <v/>
      </c>
      <c r="AM866" s="105" t="str">
        <f>IFERROR(__xludf.DUMMYFUNCTION("""COMPUTED_VALUE"""),"")</f>
        <v/>
      </c>
      <c r="AN866" s="105" t="str">
        <f>IFERROR(__xludf.DUMMYFUNCTION("""COMPUTED_VALUE"""),"")</f>
        <v/>
      </c>
    </row>
    <row r="867">
      <c r="A867" s="105"/>
      <c r="B867" s="105"/>
      <c r="C867" s="105"/>
      <c r="D867" s="105"/>
      <c r="E867" s="106"/>
      <c r="F867" s="205"/>
      <c r="G867" s="105"/>
      <c r="H867" s="108"/>
      <c r="I867" s="105"/>
      <c r="J867" s="108" t="str">
        <f>IFERROR(__xludf.DUMMYFUNCTION("""COMPUTED_VALUE"""),"")</f>
        <v/>
      </c>
      <c r="K867" s="105" t="str">
        <f>IFERROR(__xludf.DUMMYFUNCTION("""COMPUTED_VALUE"""),"")</f>
        <v/>
      </c>
      <c r="L867" s="105" t="str">
        <f>IFERROR(__xludf.DUMMYFUNCTION("""COMPUTED_VALUE"""),"")</f>
        <v/>
      </c>
      <c r="M867" s="105" t="str">
        <f>IFERROR(__xludf.DUMMYFUNCTION("""COMPUTED_VALUE"""),"")</f>
        <v/>
      </c>
      <c r="N867" s="105" t="str">
        <f>IFERROR(__xludf.DUMMYFUNCTION("""COMPUTED_VALUE"""),"")</f>
        <v/>
      </c>
      <c r="O867" s="105" t="str">
        <f>IFERROR(__xludf.DUMMYFUNCTION("""COMPUTED_VALUE"""),"")</f>
        <v/>
      </c>
      <c r="P867" s="105" t="str">
        <f>IFERROR(__xludf.DUMMYFUNCTION("""COMPUTED_VALUE"""),"")</f>
        <v/>
      </c>
      <c r="Q867" s="105" t="str">
        <f>IFERROR(__xludf.DUMMYFUNCTION("""COMPUTED_VALUE"""),"")</f>
        <v/>
      </c>
      <c r="R867" s="105" t="str">
        <f>IFERROR(__xludf.DUMMYFUNCTION("""COMPUTED_VALUE"""),"")</f>
        <v/>
      </c>
      <c r="S867" s="105" t="str">
        <f>IFERROR(__xludf.DUMMYFUNCTION("""COMPUTED_VALUE"""),"")</f>
        <v/>
      </c>
      <c r="T867" s="105" t="str">
        <f>IFERROR(__xludf.DUMMYFUNCTION("""COMPUTED_VALUE"""),"")</f>
        <v/>
      </c>
      <c r="U867" s="105" t="str">
        <f>IFERROR(__xludf.DUMMYFUNCTION("""COMPUTED_VALUE"""),"")</f>
        <v/>
      </c>
      <c r="V867" s="105" t="str">
        <f>IFERROR(__xludf.DUMMYFUNCTION("""COMPUTED_VALUE"""),"")</f>
        <v/>
      </c>
      <c r="W867" s="105" t="str">
        <f>IFERROR(__xludf.DUMMYFUNCTION("""COMPUTED_VALUE"""),"")</f>
        <v/>
      </c>
      <c r="X867" s="105" t="str">
        <f>IFERROR(__xludf.DUMMYFUNCTION("""COMPUTED_VALUE"""),"")</f>
        <v/>
      </c>
      <c r="Y867" s="105" t="str">
        <f>IFERROR(__xludf.DUMMYFUNCTION("""COMPUTED_VALUE"""),"")</f>
        <v/>
      </c>
      <c r="Z867" s="105" t="str">
        <f>IFERROR(__xludf.DUMMYFUNCTION("""COMPUTED_VALUE"""),"")</f>
        <v/>
      </c>
      <c r="AA867" s="105" t="str">
        <f>IFERROR(__xludf.DUMMYFUNCTION("""COMPUTED_VALUE"""),"")</f>
        <v/>
      </c>
      <c r="AB867" s="105" t="str">
        <f>IFERROR(__xludf.DUMMYFUNCTION("""COMPUTED_VALUE"""),"")</f>
        <v/>
      </c>
      <c r="AC867" s="105" t="str">
        <f>IFERROR(__xludf.DUMMYFUNCTION("""COMPUTED_VALUE"""),"")</f>
        <v/>
      </c>
      <c r="AD867" s="105" t="str">
        <f>IFERROR(__xludf.DUMMYFUNCTION("""COMPUTED_VALUE"""),"")</f>
        <v/>
      </c>
      <c r="AE867" s="105" t="str">
        <f>IFERROR(__xludf.DUMMYFUNCTION("""COMPUTED_VALUE"""),"")</f>
        <v/>
      </c>
      <c r="AF867" s="105" t="str">
        <f>IFERROR(__xludf.DUMMYFUNCTION("""COMPUTED_VALUE"""),"")</f>
        <v/>
      </c>
      <c r="AG867" s="105" t="str">
        <f>IFERROR(__xludf.DUMMYFUNCTION("""COMPUTED_VALUE"""),"")</f>
        <v/>
      </c>
      <c r="AH867" s="105" t="str">
        <f>IFERROR(__xludf.DUMMYFUNCTION("""COMPUTED_VALUE"""),"")</f>
        <v/>
      </c>
      <c r="AI867" s="105" t="str">
        <f>IFERROR(__xludf.DUMMYFUNCTION("""COMPUTED_VALUE"""),"")</f>
        <v/>
      </c>
      <c r="AJ867" s="105" t="str">
        <f>IFERROR(__xludf.DUMMYFUNCTION("""COMPUTED_VALUE"""),"")</f>
        <v/>
      </c>
      <c r="AK867" s="105" t="str">
        <f>IFERROR(__xludf.DUMMYFUNCTION("""COMPUTED_VALUE"""),"")</f>
        <v/>
      </c>
      <c r="AL867" s="105" t="str">
        <f>IFERROR(__xludf.DUMMYFUNCTION("""COMPUTED_VALUE"""),"")</f>
        <v/>
      </c>
      <c r="AM867" s="105" t="str">
        <f>IFERROR(__xludf.DUMMYFUNCTION("""COMPUTED_VALUE"""),"")</f>
        <v/>
      </c>
      <c r="AN867" s="105" t="str">
        <f>IFERROR(__xludf.DUMMYFUNCTION("""COMPUTED_VALUE"""),"")</f>
        <v/>
      </c>
    </row>
    <row r="868">
      <c r="A868" s="105"/>
      <c r="B868" s="105"/>
      <c r="C868" s="105"/>
      <c r="D868" s="105"/>
      <c r="E868" s="106"/>
      <c r="F868" s="205"/>
      <c r="G868" s="105"/>
      <c r="H868" s="108"/>
      <c r="I868" s="105"/>
      <c r="J868" s="108" t="str">
        <f>IFERROR(__xludf.DUMMYFUNCTION("""COMPUTED_VALUE"""),"")</f>
        <v/>
      </c>
      <c r="K868" s="105" t="str">
        <f>IFERROR(__xludf.DUMMYFUNCTION("""COMPUTED_VALUE"""),"")</f>
        <v/>
      </c>
      <c r="L868" s="105" t="str">
        <f>IFERROR(__xludf.DUMMYFUNCTION("""COMPUTED_VALUE"""),"")</f>
        <v/>
      </c>
      <c r="M868" s="105" t="str">
        <f>IFERROR(__xludf.DUMMYFUNCTION("""COMPUTED_VALUE"""),"")</f>
        <v/>
      </c>
      <c r="N868" s="105" t="str">
        <f>IFERROR(__xludf.DUMMYFUNCTION("""COMPUTED_VALUE"""),"")</f>
        <v/>
      </c>
      <c r="O868" s="105" t="str">
        <f>IFERROR(__xludf.DUMMYFUNCTION("""COMPUTED_VALUE"""),"")</f>
        <v/>
      </c>
      <c r="P868" s="105" t="str">
        <f>IFERROR(__xludf.DUMMYFUNCTION("""COMPUTED_VALUE"""),"")</f>
        <v/>
      </c>
      <c r="Q868" s="105" t="str">
        <f>IFERROR(__xludf.DUMMYFUNCTION("""COMPUTED_VALUE"""),"")</f>
        <v/>
      </c>
      <c r="R868" s="105" t="str">
        <f>IFERROR(__xludf.DUMMYFUNCTION("""COMPUTED_VALUE"""),"")</f>
        <v/>
      </c>
      <c r="S868" s="105" t="str">
        <f>IFERROR(__xludf.DUMMYFUNCTION("""COMPUTED_VALUE"""),"")</f>
        <v/>
      </c>
      <c r="T868" s="105" t="str">
        <f>IFERROR(__xludf.DUMMYFUNCTION("""COMPUTED_VALUE"""),"")</f>
        <v/>
      </c>
      <c r="U868" s="105" t="str">
        <f>IFERROR(__xludf.DUMMYFUNCTION("""COMPUTED_VALUE"""),"")</f>
        <v/>
      </c>
      <c r="V868" s="105" t="str">
        <f>IFERROR(__xludf.DUMMYFUNCTION("""COMPUTED_VALUE"""),"")</f>
        <v/>
      </c>
      <c r="W868" s="105" t="str">
        <f>IFERROR(__xludf.DUMMYFUNCTION("""COMPUTED_VALUE"""),"")</f>
        <v/>
      </c>
      <c r="X868" s="105" t="str">
        <f>IFERROR(__xludf.DUMMYFUNCTION("""COMPUTED_VALUE"""),"")</f>
        <v/>
      </c>
      <c r="Y868" s="105" t="str">
        <f>IFERROR(__xludf.DUMMYFUNCTION("""COMPUTED_VALUE"""),"")</f>
        <v/>
      </c>
      <c r="Z868" s="105" t="str">
        <f>IFERROR(__xludf.DUMMYFUNCTION("""COMPUTED_VALUE"""),"")</f>
        <v/>
      </c>
      <c r="AA868" s="105" t="str">
        <f>IFERROR(__xludf.DUMMYFUNCTION("""COMPUTED_VALUE"""),"")</f>
        <v/>
      </c>
      <c r="AB868" s="105" t="str">
        <f>IFERROR(__xludf.DUMMYFUNCTION("""COMPUTED_VALUE"""),"")</f>
        <v/>
      </c>
      <c r="AC868" s="105" t="str">
        <f>IFERROR(__xludf.DUMMYFUNCTION("""COMPUTED_VALUE"""),"")</f>
        <v/>
      </c>
      <c r="AD868" s="105" t="str">
        <f>IFERROR(__xludf.DUMMYFUNCTION("""COMPUTED_VALUE"""),"")</f>
        <v/>
      </c>
      <c r="AE868" s="105" t="str">
        <f>IFERROR(__xludf.DUMMYFUNCTION("""COMPUTED_VALUE"""),"")</f>
        <v/>
      </c>
      <c r="AF868" s="105" t="str">
        <f>IFERROR(__xludf.DUMMYFUNCTION("""COMPUTED_VALUE"""),"")</f>
        <v/>
      </c>
      <c r="AG868" s="105" t="str">
        <f>IFERROR(__xludf.DUMMYFUNCTION("""COMPUTED_VALUE"""),"")</f>
        <v/>
      </c>
      <c r="AH868" s="105" t="str">
        <f>IFERROR(__xludf.DUMMYFUNCTION("""COMPUTED_VALUE"""),"")</f>
        <v/>
      </c>
      <c r="AI868" s="105" t="str">
        <f>IFERROR(__xludf.DUMMYFUNCTION("""COMPUTED_VALUE"""),"")</f>
        <v/>
      </c>
      <c r="AJ868" s="105" t="str">
        <f>IFERROR(__xludf.DUMMYFUNCTION("""COMPUTED_VALUE"""),"")</f>
        <v/>
      </c>
      <c r="AK868" s="105" t="str">
        <f>IFERROR(__xludf.DUMMYFUNCTION("""COMPUTED_VALUE"""),"")</f>
        <v/>
      </c>
      <c r="AL868" s="105" t="str">
        <f>IFERROR(__xludf.DUMMYFUNCTION("""COMPUTED_VALUE"""),"")</f>
        <v/>
      </c>
      <c r="AM868" s="105" t="str">
        <f>IFERROR(__xludf.DUMMYFUNCTION("""COMPUTED_VALUE"""),"")</f>
        <v/>
      </c>
      <c r="AN868" s="105" t="str">
        <f>IFERROR(__xludf.DUMMYFUNCTION("""COMPUTED_VALUE"""),"")</f>
        <v/>
      </c>
    </row>
    <row r="869">
      <c r="A869" s="105"/>
      <c r="B869" s="105"/>
      <c r="C869" s="105"/>
      <c r="D869" s="105"/>
      <c r="E869" s="106"/>
      <c r="F869" s="205"/>
      <c r="G869" s="105"/>
      <c r="H869" s="108"/>
      <c r="I869" s="105"/>
      <c r="J869" s="108" t="str">
        <f>IFERROR(__xludf.DUMMYFUNCTION("""COMPUTED_VALUE"""),"")</f>
        <v/>
      </c>
      <c r="K869" s="105" t="str">
        <f>IFERROR(__xludf.DUMMYFUNCTION("""COMPUTED_VALUE"""),"")</f>
        <v/>
      </c>
      <c r="L869" s="105" t="str">
        <f>IFERROR(__xludf.DUMMYFUNCTION("""COMPUTED_VALUE"""),"")</f>
        <v/>
      </c>
      <c r="M869" s="105" t="str">
        <f>IFERROR(__xludf.DUMMYFUNCTION("""COMPUTED_VALUE"""),"")</f>
        <v/>
      </c>
      <c r="N869" s="105" t="str">
        <f>IFERROR(__xludf.DUMMYFUNCTION("""COMPUTED_VALUE"""),"")</f>
        <v/>
      </c>
      <c r="O869" s="105" t="str">
        <f>IFERROR(__xludf.DUMMYFUNCTION("""COMPUTED_VALUE"""),"")</f>
        <v/>
      </c>
      <c r="P869" s="105" t="str">
        <f>IFERROR(__xludf.DUMMYFUNCTION("""COMPUTED_VALUE"""),"")</f>
        <v/>
      </c>
      <c r="Q869" s="105" t="str">
        <f>IFERROR(__xludf.DUMMYFUNCTION("""COMPUTED_VALUE"""),"")</f>
        <v/>
      </c>
      <c r="R869" s="105" t="str">
        <f>IFERROR(__xludf.DUMMYFUNCTION("""COMPUTED_VALUE"""),"")</f>
        <v/>
      </c>
      <c r="S869" s="105" t="str">
        <f>IFERROR(__xludf.DUMMYFUNCTION("""COMPUTED_VALUE"""),"")</f>
        <v/>
      </c>
      <c r="T869" s="105" t="str">
        <f>IFERROR(__xludf.DUMMYFUNCTION("""COMPUTED_VALUE"""),"")</f>
        <v/>
      </c>
      <c r="U869" s="105" t="str">
        <f>IFERROR(__xludf.DUMMYFUNCTION("""COMPUTED_VALUE"""),"")</f>
        <v/>
      </c>
      <c r="V869" s="105" t="str">
        <f>IFERROR(__xludf.DUMMYFUNCTION("""COMPUTED_VALUE"""),"")</f>
        <v/>
      </c>
      <c r="W869" s="105" t="str">
        <f>IFERROR(__xludf.DUMMYFUNCTION("""COMPUTED_VALUE"""),"")</f>
        <v/>
      </c>
      <c r="X869" s="105" t="str">
        <f>IFERROR(__xludf.DUMMYFUNCTION("""COMPUTED_VALUE"""),"")</f>
        <v/>
      </c>
      <c r="Y869" s="105" t="str">
        <f>IFERROR(__xludf.DUMMYFUNCTION("""COMPUTED_VALUE"""),"")</f>
        <v/>
      </c>
      <c r="Z869" s="105" t="str">
        <f>IFERROR(__xludf.DUMMYFUNCTION("""COMPUTED_VALUE"""),"")</f>
        <v/>
      </c>
      <c r="AA869" s="105" t="str">
        <f>IFERROR(__xludf.DUMMYFUNCTION("""COMPUTED_VALUE"""),"")</f>
        <v/>
      </c>
      <c r="AB869" s="105" t="str">
        <f>IFERROR(__xludf.DUMMYFUNCTION("""COMPUTED_VALUE"""),"")</f>
        <v/>
      </c>
      <c r="AC869" s="105" t="str">
        <f>IFERROR(__xludf.DUMMYFUNCTION("""COMPUTED_VALUE"""),"")</f>
        <v/>
      </c>
      <c r="AD869" s="105" t="str">
        <f>IFERROR(__xludf.DUMMYFUNCTION("""COMPUTED_VALUE"""),"")</f>
        <v/>
      </c>
      <c r="AE869" s="105" t="str">
        <f>IFERROR(__xludf.DUMMYFUNCTION("""COMPUTED_VALUE"""),"")</f>
        <v/>
      </c>
      <c r="AF869" s="105" t="str">
        <f>IFERROR(__xludf.DUMMYFUNCTION("""COMPUTED_VALUE"""),"")</f>
        <v/>
      </c>
      <c r="AG869" s="105" t="str">
        <f>IFERROR(__xludf.DUMMYFUNCTION("""COMPUTED_VALUE"""),"")</f>
        <v/>
      </c>
      <c r="AH869" s="105" t="str">
        <f>IFERROR(__xludf.DUMMYFUNCTION("""COMPUTED_VALUE"""),"")</f>
        <v/>
      </c>
      <c r="AI869" s="105" t="str">
        <f>IFERROR(__xludf.DUMMYFUNCTION("""COMPUTED_VALUE"""),"")</f>
        <v/>
      </c>
      <c r="AJ869" s="105" t="str">
        <f>IFERROR(__xludf.DUMMYFUNCTION("""COMPUTED_VALUE"""),"")</f>
        <v/>
      </c>
      <c r="AK869" s="105" t="str">
        <f>IFERROR(__xludf.DUMMYFUNCTION("""COMPUTED_VALUE"""),"")</f>
        <v/>
      </c>
      <c r="AL869" s="105" t="str">
        <f>IFERROR(__xludf.DUMMYFUNCTION("""COMPUTED_VALUE"""),"")</f>
        <v/>
      </c>
      <c r="AM869" s="105" t="str">
        <f>IFERROR(__xludf.DUMMYFUNCTION("""COMPUTED_VALUE"""),"")</f>
        <v/>
      </c>
      <c r="AN869" s="105" t="str">
        <f>IFERROR(__xludf.DUMMYFUNCTION("""COMPUTED_VALUE"""),"")</f>
        <v/>
      </c>
    </row>
    <row r="870">
      <c r="A870" s="105"/>
      <c r="B870" s="105"/>
      <c r="C870" s="105"/>
      <c r="D870" s="105"/>
      <c r="E870" s="106"/>
      <c r="F870" s="205"/>
      <c r="G870" s="105"/>
      <c r="H870" s="108"/>
      <c r="I870" s="105"/>
      <c r="J870" s="108" t="str">
        <f>IFERROR(__xludf.DUMMYFUNCTION("""COMPUTED_VALUE"""),"")</f>
        <v/>
      </c>
      <c r="K870" s="105" t="str">
        <f>IFERROR(__xludf.DUMMYFUNCTION("""COMPUTED_VALUE"""),"")</f>
        <v/>
      </c>
      <c r="L870" s="105" t="str">
        <f>IFERROR(__xludf.DUMMYFUNCTION("""COMPUTED_VALUE"""),"")</f>
        <v/>
      </c>
      <c r="M870" s="105" t="str">
        <f>IFERROR(__xludf.DUMMYFUNCTION("""COMPUTED_VALUE"""),"")</f>
        <v/>
      </c>
      <c r="N870" s="105" t="str">
        <f>IFERROR(__xludf.DUMMYFUNCTION("""COMPUTED_VALUE"""),"")</f>
        <v/>
      </c>
      <c r="O870" s="105" t="str">
        <f>IFERROR(__xludf.DUMMYFUNCTION("""COMPUTED_VALUE"""),"")</f>
        <v/>
      </c>
      <c r="P870" s="105" t="str">
        <f>IFERROR(__xludf.DUMMYFUNCTION("""COMPUTED_VALUE"""),"")</f>
        <v/>
      </c>
      <c r="Q870" s="105" t="str">
        <f>IFERROR(__xludf.DUMMYFUNCTION("""COMPUTED_VALUE"""),"")</f>
        <v/>
      </c>
      <c r="R870" s="105" t="str">
        <f>IFERROR(__xludf.DUMMYFUNCTION("""COMPUTED_VALUE"""),"")</f>
        <v/>
      </c>
      <c r="S870" s="105" t="str">
        <f>IFERROR(__xludf.DUMMYFUNCTION("""COMPUTED_VALUE"""),"")</f>
        <v/>
      </c>
      <c r="T870" s="105" t="str">
        <f>IFERROR(__xludf.DUMMYFUNCTION("""COMPUTED_VALUE"""),"")</f>
        <v/>
      </c>
      <c r="U870" s="105" t="str">
        <f>IFERROR(__xludf.DUMMYFUNCTION("""COMPUTED_VALUE"""),"")</f>
        <v/>
      </c>
      <c r="V870" s="105" t="str">
        <f>IFERROR(__xludf.DUMMYFUNCTION("""COMPUTED_VALUE"""),"")</f>
        <v/>
      </c>
      <c r="W870" s="105" t="str">
        <f>IFERROR(__xludf.DUMMYFUNCTION("""COMPUTED_VALUE"""),"")</f>
        <v/>
      </c>
      <c r="X870" s="105" t="str">
        <f>IFERROR(__xludf.DUMMYFUNCTION("""COMPUTED_VALUE"""),"")</f>
        <v/>
      </c>
      <c r="Y870" s="105" t="str">
        <f>IFERROR(__xludf.DUMMYFUNCTION("""COMPUTED_VALUE"""),"")</f>
        <v/>
      </c>
      <c r="Z870" s="105" t="str">
        <f>IFERROR(__xludf.DUMMYFUNCTION("""COMPUTED_VALUE"""),"")</f>
        <v/>
      </c>
      <c r="AA870" s="105" t="str">
        <f>IFERROR(__xludf.DUMMYFUNCTION("""COMPUTED_VALUE"""),"")</f>
        <v/>
      </c>
      <c r="AB870" s="105" t="str">
        <f>IFERROR(__xludf.DUMMYFUNCTION("""COMPUTED_VALUE"""),"")</f>
        <v/>
      </c>
      <c r="AC870" s="105" t="str">
        <f>IFERROR(__xludf.DUMMYFUNCTION("""COMPUTED_VALUE"""),"")</f>
        <v/>
      </c>
      <c r="AD870" s="105" t="str">
        <f>IFERROR(__xludf.DUMMYFUNCTION("""COMPUTED_VALUE"""),"")</f>
        <v/>
      </c>
      <c r="AE870" s="105" t="str">
        <f>IFERROR(__xludf.DUMMYFUNCTION("""COMPUTED_VALUE"""),"")</f>
        <v/>
      </c>
      <c r="AF870" s="105" t="str">
        <f>IFERROR(__xludf.DUMMYFUNCTION("""COMPUTED_VALUE"""),"")</f>
        <v/>
      </c>
      <c r="AG870" s="105" t="str">
        <f>IFERROR(__xludf.DUMMYFUNCTION("""COMPUTED_VALUE"""),"")</f>
        <v/>
      </c>
      <c r="AH870" s="105" t="str">
        <f>IFERROR(__xludf.DUMMYFUNCTION("""COMPUTED_VALUE"""),"")</f>
        <v/>
      </c>
      <c r="AI870" s="105" t="str">
        <f>IFERROR(__xludf.DUMMYFUNCTION("""COMPUTED_VALUE"""),"")</f>
        <v/>
      </c>
      <c r="AJ870" s="105" t="str">
        <f>IFERROR(__xludf.DUMMYFUNCTION("""COMPUTED_VALUE"""),"")</f>
        <v/>
      </c>
      <c r="AK870" s="105" t="str">
        <f>IFERROR(__xludf.DUMMYFUNCTION("""COMPUTED_VALUE"""),"")</f>
        <v/>
      </c>
      <c r="AL870" s="105" t="str">
        <f>IFERROR(__xludf.DUMMYFUNCTION("""COMPUTED_VALUE"""),"")</f>
        <v/>
      </c>
      <c r="AM870" s="105" t="str">
        <f>IFERROR(__xludf.DUMMYFUNCTION("""COMPUTED_VALUE"""),"")</f>
        <v/>
      </c>
      <c r="AN870" s="105" t="str">
        <f>IFERROR(__xludf.DUMMYFUNCTION("""COMPUTED_VALUE"""),"")</f>
        <v/>
      </c>
    </row>
    <row r="871">
      <c r="A871" s="105"/>
      <c r="B871" s="105"/>
      <c r="C871" s="105"/>
      <c r="D871" s="105"/>
      <c r="E871" s="106"/>
      <c r="F871" s="205"/>
      <c r="G871" s="105"/>
      <c r="H871" s="108"/>
      <c r="I871" s="105"/>
      <c r="J871" s="108" t="str">
        <f>IFERROR(__xludf.DUMMYFUNCTION("""COMPUTED_VALUE"""),"")</f>
        <v/>
      </c>
      <c r="K871" s="105" t="str">
        <f>IFERROR(__xludf.DUMMYFUNCTION("""COMPUTED_VALUE"""),"")</f>
        <v/>
      </c>
      <c r="L871" s="105" t="str">
        <f>IFERROR(__xludf.DUMMYFUNCTION("""COMPUTED_VALUE"""),"")</f>
        <v/>
      </c>
      <c r="M871" s="105" t="str">
        <f>IFERROR(__xludf.DUMMYFUNCTION("""COMPUTED_VALUE"""),"")</f>
        <v/>
      </c>
      <c r="N871" s="105" t="str">
        <f>IFERROR(__xludf.DUMMYFUNCTION("""COMPUTED_VALUE"""),"")</f>
        <v/>
      </c>
      <c r="O871" s="105" t="str">
        <f>IFERROR(__xludf.DUMMYFUNCTION("""COMPUTED_VALUE"""),"")</f>
        <v/>
      </c>
      <c r="P871" s="105" t="str">
        <f>IFERROR(__xludf.DUMMYFUNCTION("""COMPUTED_VALUE"""),"")</f>
        <v/>
      </c>
      <c r="Q871" s="105" t="str">
        <f>IFERROR(__xludf.DUMMYFUNCTION("""COMPUTED_VALUE"""),"")</f>
        <v/>
      </c>
      <c r="R871" s="105" t="str">
        <f>IFERROR(__xludf.DUMMYFUNCTION("""COMPUTED_VALUE"""),"")</f>
        <v/>
      </c>
      <c r="S871" s="105" t="str">
        <f>IFERROR(__xludf.DUMMYFUNCTION("""COMPUTED_VALUE"""),"")</f>
        <v/>
      </c>
      <c r="T871" s="105" t="str">
        <f>IFERROR(__xludf.DUMMYFUNCTION("""COMPUTED_VALUE"""),"")</f>
        <v/>
      </c>
      <c r="U871" s="105" t="str">
        <f>IFERROR(__xludf.DUMMYFUNCTION("""COMPUTED_VALUE"""),"")</f>
        <v/>
      </c>
      <c r="V871" s="105" t="str">
        <f>IFERROR(__xludf.DUMMYFUNCTION("""COMPUTED_VALUE"""),"")</f>
        <v/>
      </c>
      <c r="W871" s="105" t="str">
        <f>IFERROR(__xludf.DUMMYFUNCTION("""COMPUTED_VALUE"""),"")</f>
        <v/>
      </c>
      <c r="X871" s="105" t="str">
        <f>IFERROR(__xludf.DUMMYFUNCTION("""COMPUTED_VALUE"""),"")</f>
        <v/>
      </c>
      <c r="Y871" s="105" t="str">
        <f>IFERROR(__xludf.DUMMYFUNCTION("""COMPUTED_VALUE"""),"")</f>
        <v/>
      </c>
      <c r="Z871" s="105" t="str">
        <f>IFERROR(__xludf.DUMMYFUNCTION("""COMPUTED_VALUE"""),"")</f>
        <v/>
      </c>
      <c r="AA871" s="105" t="str">
        <f>IFERROR(__xludf.DUMMYFUNCTION("""COMPUTED_VALUE"""),"")</f>
        <v/>
      </c>
      <c r="AB871" s="105" t="str">
        <f>IFERROR(__xludf.DUMMYFUNCTION("""COMPUTED_VALUE"""),"")</f>
        <v/>
      </c>
      <c r="AC871" s="105" t="str">
        <f>IFERROR(__xludf.DUMMYFUNCTION("""COMPUTED_VALUE"""),"")</f>
        <v/>
      </c>
      <c r="AD871" s="105" t="str">
        <f>IFERROR(__xludf.DUMMYFUNCTION("""COMPUTED_VALUE"""),"")</f>
        <v/>
      </c>
      <c r="AE871" s="105" t="str">
        <f>IFERROR(__xludf.DUMMYFUNCTION("""COMPUTED_VALUE"""),"")</f>
        <v/>
      </c>
      <c r="AF871" s="105" t="str">
        <f>IFERROR(__xludf.DUMMYFUNCTION("""COMPUTED_VALUE"""),"")</f>
        <v/>
      </c>
      <c r="AG871" s="105" t="str">
        <f>IFERROR(__xludf.DUMMYFUNCTION("""COMPUTED_VALUE"""),"")</f>
        <v/>
      </c>
      <c r="AH871" s="105" t="str">
        <f>IFERROR(__xludf.DUMMYFUNCTION("""COMPUTED_VALUE"""),"")</f>
        <v/>
      </c>
      <c r="AI871" s="105" t="str">
        <f>IFERROR(__xludf.DUMMYFUNCTION("""COMPUTED_VALUE"""),"")</f>
        <v/>
      </c>
      <c r="AJ871" s="105" t="str">
        <f>IFERROR(__xludf.DUMMYFUNCTION("""COMPUTED_VALUE"""),"")</f>
        <v/>
      </c>
      <c r="AK871" s="105" t="str">
        <f>IFERROR(__xludf.DUMMYFUNCTION("""COMPUTED_VALUE"""),"")</f>
        <v/>
      </c>
      <c r="AL871" s="105" t="str">
        <f>IFERROR(__xludf.DUMMYFUNCTION("""COMPUTED_VALUE"""),"")</f>
        <v/>
      </c>
      <c r="AM871" s="105" t="str">
        <f>IFERROR(__xludf.DUMMYFUNCTION("""COMPUTED_VALUE"""),"")</f>
        <v/>
      </c>
      <c r="AN871" s="105" t="str">
        <f>IFERROR(__xludf.DUMMYFUNCTION("""COMPUTED_VALUE"""),"")</f>
        <v/>
      </c>
    </row>
    <row r="872">
      <c r="A872" s="105"/>
      <c r="B872" s="105"/>
      <c r="C872" s="105"/>
      <c r="D872" s="105"/>
      <c r="E872" s="106"/>
      <c r="F872" s="205"/>
      <c r="G872" s="105"/>
      <c r="H872" s="108"/>
      <c r="I872" s="105"/>
      <c r="J872" s="108" t="str">
        <f>IFERROR(__xludf.DUMMYFUNCTION("""COMPUTED_VALUE"""),"")</f>
        <v/>
      </c>
      <c r="K872" s="105" t="str">
        <f>IFERROR(__xludf.DUMMYFUNCTION("""COMPUTED_VALUE"""),"")</f>
        <v/>
      </c>
      <c r="L872" s="105" t="str">
        <f>IFERROR(__xludf.DUMMYFUNCTION("""COMPUTED_VALUE"""),"")</f>
        <v/>
      </c>
      <c r="M872" s="105" t="str">
        <f>IFERROR(__xludf.DUMMYFUNCTION("""COMPUTED_VALUE"""),"")</f>
        <v/>
      </c>
      <c r="N872" s="105" t="str">
        <f>IFERROR(__xludf.DUMMYFUNCTION("""COMPUTED_VALUE"""),"")</f>
        <v/>
      </c>
      <c r="O872" s="105" t="str">
        <f>IFERROR(__xludf.DUMMYFUNCTION("""COMPUTED_VALUE"""),"")</f>
        <v/>
      </c>
      <c r="P872" s="105" t="str">
        <f>IFERROR(__xludf.DUMMYFUNCTION("""COMPUTED_VALUE"""),"")</f>
        <v/>
      </c>
      <c r="Q872" s="105" t="str">
        <f>IFERROR(__xludf.DUMMYFUNCTION("""COMPUTED_VALUE"""),"")</f>
        <v/>
      </c>
      <c r="R872" s="105" t="str">
        <f>IFERROR(__xludf.DUMMYFUNCTION("""COMPUTED_VALUE"""),"")</f>
        <v/>
      </c>
      <c r="S872" s="105" t="str">
        <f>IFERROR(__xludf.DUMMYFUNCTION("""COMPUTED_VALUE"""),"")</f>
        <v/>
      </c>
      <c r="T872" s="105" t="str">
        <f>IFERROR(__xludf.DUMMYFUNCTION("""COMPUTED_VALUE"""),"")</f>
        <v/>
      </c>
      <c r="U872" s="105" t="str">
        <f>IFERROR(__xludf.DUMMYFUNCTION("""COMPUTED_VALUE"""),"")</f>
        <v/>
      </c>
      <c r="V872" s="105" t="str">
        <f>IFERROR(__xludf.DUMMYFUNCTION("""COMPUTED_VALUE"""),"")</f>
        <v/>
      </c>
      <c r="W872" s="105" t="str">
        <f>IFERROR(__xludf.DUMMYFUNCTION("""COMPUTED_VALUE"""),"")</f>
        <v/>
      </c>
      <c r="X872" s="105" t="str">
        <f>IFERROR(__xludf.DUMMYFUNCTION("""COMPUTED_VALUE"""),"")</f>
        <v/>
      </c>
      <c r="Y872" s="105" t="str">
        <f>IFERROR(__xludf.DUMMYFUNCTION("""COMPUTED_VALUE"""),"")</f>
        <v/>
      </c>
      <c r="Z872" s="105" t="str">
        <f>IFERROR(__xludf.DUMMYFUNCTION("""COMPUTED_VALUE"""),"")</f>
        <v/>
      </c>
      <c r="AA872" s="105" t="str">
        <f>IFERROR(__xludf.DUMMYFUNCTION("""COMPUTED_VALUE"""),"")</f>
        <v/>
      </c>
      <c r="AB872" s="105" t="str">
        <f>IFERROR(__xludf.DUMMYFUNCTION("""COMPUTED_VALUE"""),"")</f>
        <v/>
      </c>
      <c r="AC872" s="105" t="str">
        <f>IFERROR(__xludf.DUMMYFUNCTION("""COMPUTED_VALUE"""),"")</f>
        <v/>
      </c>
      <c r="AD872" s="105" t="str">
        <f>IFERROR(__xludf.DUMMYFUNCTION("""COMPUTED_VALUE"""),"")</f>
        <v/>
      </c>
      <c r="AE872" s="105" t="str">
        <f>IFERROR(__xludf.DUMMYFUNCTION("""COMPUTED_VALUE"""),"")</f>
        <v/>
      </c>
      <c r="AF872" s="105" t="str">
        <f>IFERROR(__xludf.DUMMYFUNCTION("""COMPUTED_VALUE"""),"")</f>
        <v/>
      </c>
      <c r="AG872" s="105" t="str">
        <f>IFERROR(__xludf.DUMMYFUNCTION("""COMPUTED_VALUE"""),"")</f>
        <v/>
      </c>
      <c r="AH872" s="105" t="str">
        <f>IFERROR(__xludf.DUMMYFUNCTION("""COMPUTED_VALUE"""),"")</f>
        <v/>
      </c>
      <c r="AI872" s="105" t="str">
        <f>IFERROR(__xludf.DUMMYFUNCTION("""COMPUTED_VALUE"""),"")</f>
        <v/>
      </c>
      <c r="AJ872" s="105" t="str">
        <f>IFERROR(__xludf.DUMMYFUNCTION("""COMPUTED_VALUE"""),"")</f>
        <v/>
      </c>
      <c r="AK872" s="105" t="str">
        <f>IFERROR(__xludf.DUMMYFUNCTION("""COMPUTED_VALUE"""),"")</f>
        <v/>
      </c>
      <c r="AL872" s="105" t="str">
        <f>IFERROR(__xludf.DUMMYFUNCTION("""COMPUTED_VALUE"""),"")</f>
        <v/>
      </c>
      <c r="AM872" s="105" t="str">
        <f>IFERROR(__xludf.DUMMYFUNCTION("""COMPUTED_VALUE"""),"")</f>
        <v/>
      </c>
      <c r="AN872" s="105" t="str">
        <f>IFERROR(__xludf.DUMMYFUNCTION("""COMPUTED_VALUE"""),"")</f>
        <v/>
      </c>
    </row>
    <row r="873">
      <c r="A873" s="105"/>
      <c r="B873" s="105"/>
      <c r="C873" s="105"/>
      <c r="D873" s="105"/>
      <c r="E873" s="106"/>
      <c r="F873" s="205"/>
      <c r="G873" s="105"/>
      <c r="H873" s="108"/>
      <c r="I873" s="105"/>
      <c r="J873" s="108" t="str">
        <f>IFERROR(__xludf.DUMMYFUNCTION("""COMPUTED_VALUE"""),"")</f>
        <v/>
      </c>
      <c r="K873" s="105" t="str">
        <f>IFERROR(__xludf.DUMMYFUNCTION("""COMPUTED_VALUE"""),"")</f>
        <v/>
      </c>
      <c r="L873" s="105" t="str">
        <f>IFERROR(__xludf.DUMMYFUNCTION("""COMPUTED_VALUE"""),"")</f>
        <v/>
      </c>
      <c r="M873" s="105" t="str">
        <f>IFERROR(__xludf.DUMMYFUNCTION("""COMPUTED_VALUE"""),"")</f>
        <v/>
      </c>
      <c r="N873" s="105" t="str">
        <f>IFERROR(__xludf.DUMMYFUNCTION("""COMPUTED_VALUE"""),"")</f>
        <v/>
      </c>
      <c r="O873" s="105" t="str">
        <f>IFERROR(__xludf.DUMMYFUNCTION("""COMPUTED_VALUE"""),"")</f>
        <v/>
      </c>
      <c r="P873" s="105" t="str">
        <f>IFERROR(__xludf.DUMMYFUNCTION("""COMPUTED_VALUE"""),"")</f>
        <v/>
      </c>
      <c r="Q873" s="105" t="str">
        <f>IFERROR(__xludf.DUMMYFUNCTION("""COMPUTED_VALUE"""),"")</f>
        <v/>
      </c>
      <c r="R873" s="105" t="str">
        <f>IFERROR(__xludf.DUMMYFUNCTION("""COMPUTED_VALUE"""),"")</f>
        <v/>
      </c>
      <c r="S873" s="105" t="str">
        <f>IFERROR(__xludf.DUMMYFUNCTION("""COMPUTED_VALUE"""),"")</f>
        <v/>
      </c>
      <c r="T873" s="105" t="str">
        <f>IFERROR(__xludf.DUMMYFUNCTION("""COMPUTED_VALUE"""),"")</f>
        <v/>
      </c>
      <c r="U873" s="105" t="str">
        <f>IFERROR(__xludf.DUMMYFUNCTION("""COMPUTED_VALUE"""),"")</f>
        <v/>
      </c>
      <c r="V873" s="105" t="str">
        <f>IFERROR(__xludf.DUMMYFUNCTION("""COMPUTED_VALUE"""),"")</f>
        <v/>
      </c>
      <c r="W873" s="105" t="str">
        <f>IFERROR(__xludf.DUMMYFUNCTION("""COMPUTED_VALUE"""),"")</f>
        <v/>
      </c>
      <c r="X873" s="105" t="str">
        <f>IFERROR(__xludf.DUMMYFUNCTION("""COMPUTED_VALUE"""),"")</f>
        <v/>
      </c>
      <c r="Y873" s="105" t="str">
        <f>IFERROR(__xludf.DUMMYFUNCTION("""COMPUTED_VALUE"""),"")</f>
        <v/>
      </c>
      <c r="Z873" s="105" t="str">
        <f>IFERROR(__xludf.DUMMYFUNCTION("""COMPUTED_VALUE"""),"")</f>
        <v/>
      </c>
      <c r="AA873" s="105" t="str">
        <f>IFERROR(__xludf.DUMMYFUNCTION("""COMPUTED_VALUE"""),"")</f>
        <v/>
      </c>
      <c r="AB873" s="105" t="str">
        <f>IFERROR(__xludf.DUMMYFUNCTION("""COMPUTED_VALUE"""),"")</f>
        <v/>
      </c>
      <c r="AC873" s="105" t="str">
        <f>IFERROR(__xludf.DUMMYFUNCTION("""COMPUTED_VALUE"""),"")</f>
        <v/>
      </c>
      <c r="AD873" s="105" t="str">
        <f>IFERROR(__xludf.DUMMYFUNCTION("""COMPUTED_VALUE"""),"")</f>
        <v/>
      </c>
      <c r="AE873" s="105" t="str">
        <f>IFERROR(__xludf.DUMMYFUNCTION("""COMPUTED_VALUE"""),"")</f>
        <v/>
      </c>
      <c r="AF873" s="105" t="str">
        <f>IFERROR(__xludf.DUMMYFUNCTION("""COMPUTED_VALUE"""),"")</f>
        <v/>
      </c>
      <c r="AG873" s="105" t="str">
        <f>IFERROR(__xludf.DUMMYFUNCTION("""COMPUTED_VALUE"""),"")</f>
        <v/>
      </c>
      <c r="AH873" s="105" t="str">
        <f>IFERROR(__xludf.DUMMYFUNCTION("""COMPUTED_VALUE"""),"")</f>
        <v/>
      </c>
      <c r="AI873" s="105" t="str">
        <f>IFERROR(__xludf.DUMMYFUNCTION("""COMPUTED_VALUE"""),"")</f>
        <v/>
      </c>
      <c r="AJ873" s="105" t="str">
        <f>IFERROR(__xludf.DUMMYFUNCTION("""COMPUTED_VALUE"""),"")</f>
        <v/>
      </c>
      <c r="AK873" s="105" t="str">
        <f>IFERROR(__xludf.DUMMYFUNCTION("""COMPUTED_VALUE"""),"")</f>
        <v/>
      </c>
      <c r="AL873" s="105" t="str">
        <f>IFERROR(__xludf.DUMMYFUNCTION("""COMPUTED_VALUE"""),"")</f>
        <v/>
      </c>
      <c r="AM873" s="105" t="str">
        <f>IFERROR(__xludf.DUMMYFUNCTION("""COMPUTED_VALUE"""),"")</f>
        <v/>
      </c>
      <c r="AN873" s="105" t="str">
        <f>IFERROR(__xludf.DUMMYFUNCTION("""COMPUTED_VALUE"""),"")</f>
        <v/>
      </c>
    </row>
    <row r="874">
      <c r="A874" s="105"/>
      <c r="B874" s="105"/>
      <c r="C874" s="105"/>
      <c r="D874" s="105"/>
      <c r="E874" s="106"/>
      <c r="F874" s="205"/>
      <c r="G874" s="105"/>
      <c r="H874" s="108"/>
      <c r="I874" s="105"/>
      <c r="J874" s="108" t="str">
        <f>IFERROR(__xludf.DUMMYFUNCTION("""COMPUTED_VALUE"""),"")</f>
        <v/>
      </c>
      <c r="K874" s="105" t="str">
        <f>IFERROR(__xludf.DUMMYFUNCTION("""COMPUTED_VALUE"""),"")</f>
        <v/>
      </c>
      <c r="L874" s="105" t="str">
        <f>IFERROR(__xludf.DUMMYFUNCTION("""COMPUTED_VALUE"""),"")</f>
        <v/>
      </c>
      <c r="M874" s="105" t="str">
        <f>IFERROR(__xludf.DUMMYFUNCTION("""COMPUTED_VALUE"""),"")</f>
        <v/>
      </c>
      <c r="N874" s="105" t="str">
        <f>IFERROR(__xludf.DUMMYFUNCTION("""COMPUTED_VALUE"""),"")</f>
        <v/>
      </c>
      <c r="O874" s="105" t="str">
        <f>IFERROR(__xludf.DUMMYFUNCTION("""COMPUTED_VALUE"""),"")</f>
        <v/>
      </c>
      <c r="P874" s="105" t="str">
        <f>IFERROR(__xludf.DUMMYFUNCTION("""COMPUTED_VALUE"""),"")</f>
        <v/>
      </c>
      <c r="Q874" s="105" t="str">
        <f>IFERROR(__xludf.DUMMYFUNCTION("""COMPUTED_VALUE"""),"")</f>
        <v/>
      </c>
      <c r="R874" s="105" t="str">
        <f>IFERROR(__xludf.DUMMYFUNCTION("""COMPUTED_VALUE"""),"")</f>
        <v/>
      </c>
      <c r="S874" s="105" t="str">
        <f>IFERROR(__xludf.DUMMYFUNCTION("""COMPUTED_VALUE"""),"")</f>
        <v/>
      </c>
      <c r="T874" s="105" t="str">
        <f>IFERROR(__xludf.DUMMYFUNCTION("""COMPUTED_VALUE"""),"")</f>
        <v/>
      </c>
      <c r="U874" s="105" t="str">
        <f>IFERROR(__xludf.DUMMYFUNCTION("""COMPUTED_VALUE"""),"")</f>
        <v/>
      </c>
      <c r="V874" s="105" t="str">
        <f>IFERROR(__xludf.DUMMYFUNCTION("""COMPUTED_VALUE"""),"")</f>
        <v/>
      </c>
      <c r="W874" s="105" t="str">
        <f>IFERROR(__xludf.DUMMYFUNCTION("""COMPUTED_VALUE"""),"")</f>
        <v/>
      </c>
      <c r="X874" s="105" t="str">
        <f>IFERROR(__xludf.DUMMYFUNCTION("""COMPUTED_VALUE"""),"")</f>
        <v/>
      </c>
      <c r="Y874" s="105" t="str">
        <f>IFERROR(__xludf.DUMMYFUNCTION("""COMPUTED_VALUE"""),"")</f>
        <v/>
      </c>
      <c r="Z874" s="105" t="str">
        <f>IFERROR(__xludf.DUMMYFUNCTION("""COMPUTED_VALUE"""),"")</f>
        <v/>
      </c>
      <c r="AA874" s="105" t="str">
        <f>IFERROR(__xludf.DUMMYFUNCTION("""COMPUTED_VALUE"""),"")</f>
        <v/>
      </c>
      <c r="AB874" s="105" t="str">
        <f>IFERROR(__xludf.DUMMYFUNCTION("""COMPUTED_VALUE"""),"")</f>
        <v/>
      </c>
      <c r="AC874" s="105" t="str">
        <f>IFERROR(__xludf.DUMMYFUNCTION("""COMPUTED_VALUE"""),"")</f>
        <v/>
      </c>
      <c r="AD874" s="105" t="str">
        <f>IFERROR(__xludf.DUMMYFUNCTION("""COMPUTED_VALUE"""),"")</f>
        <v/>
      </c>
      <c r="AE874" s="105" t="str">
        <f>IFERROR(__xludf.DUMMYFUNCTION("""COMPUTED_VALUE"""),"")</f>
        <v/>
      </c>
      <c r="AF874" s="105" t="str">
        <f>IFERROR(__xludf.DUMMYFUNCTION("""COMPUTED_VALUE"""),"")</f>
        <v/>
      </c>
      <c r="AG874" s="105" t="str">
        <f>IFERROR(__xludf.DUMMYFUNCTION("""COMPUTED_VALUE"""),"")</f>
        <v/>
      </c>
      <c r="AH874" s="105" t="str">
        <f>IFERROR(__xludf.DUMMYFUNCTION("""COMPUTED_VALUE"""),"")</f>
        <v/>
      </c>
      <c r="AI874" s="105" t="str">
        <f>IFERROR(__xludf.DUMMYFUNCTION("""COMPUTED_VALUE"""),"")</f>
        <v/>
      </c>
      <c r="AJ874" s="105" t="str">
        <f>IFERROR(__xludf.DUMMYFUNCTION("""COMPUTED_VALUE"""),"")</f>
        <v/>
      </c>
      <c r="AK874" s="105" t="str">
        <f>IFERROR(__xludf.DUMMYFUNCTION("""COMPUTED_VALUE"""),"")</f>
        <v/>
      </c>
      <c r="AL874" s="105" t="str">
        <f>IFERROR(__xludf.DUMMYFUNCTION("""COMPUTED_VALUE"""),"")</f>
        <v/>
      </c>
      <c r="AM874" s="105" t="str">
        <f>IFERROR(__xludf.DUMMYFUNCTION("""COMPUTED_VALUE"""),"")</f>
        <v/>
      </c>
      <c r="AN874" s="105" t="str">
        <f>IFERROR(__xludf.DUMMYFUNCTION("""COMPUTED_VALUE"""),"")</f>
        <v/>
      </c>
    </row>
    <row r="875">
      <c r="A875" s="105"/>
      <c r="B875" s="105"/>
      <c r="C875" s="105"/>
      <c r="D875" s="105"/>
      <c r="E875" s="106"/>
      <c r="F875" s="205"/>
      <c r="G875" s="105"/>
      <c r="H875" s="108"/>
      <c r="I875" s="105"/>
      <c r="J875" s="108" t="str">
        <f>IFERROR(__xludf.DUMMYFUNCTION("""COMPUTED_VALUE"""),"")</f>
        <v/>
      </c>
      <c r="K875" s="105" t="str">
        <f>IFERROR(__xludf.DUMMYFUNCTION("""COMPUTED_VALUE"""),"")</f>
        <v/>
      </c>
      <c r="L875" s="105" t="str">
        <f>IFERROR(__xludf.DUMMYFUNCTION("""COMPUTED_VALUE"""),"")</f>
        <v/>
      </c>
      <c r="M875" s="105" t="str">
        <f>IFERROR(__xludf.DUMMYFUNCTION("""COMPUTED_VALUE"""),"")</f>
        <v/>
      </c>
      <c r="N875" s="105" t="str">
        <f>IFERROR(__xludf.DUMMYFUNCTION("""COMPUTED_VALUE"""),"")</f>
        <v/>
      </c>
      <c r="O875" s="105" t="str">
        <f>IFERROR(__xludf.DUMMYFUNCTION("""COMPUTED_VALUE"""),"")</f>
        <v/>
      </c>
      <c r="P875" s="105" t="str">
        <f>IFERROR(__xludf.DUMMYFUNCTION("""COMPUTED_VALUE"""),"")</f>
        <v/>
      </c>
      <c r="Q875" s="105" t="str">
        <f>IFERROR(__xludf.DUMMYFUNCTION("""COMPUTED_VALUE"""),"")</f>
        <v/>
      </c>
      <c r="R875" s="105" t="str">
        <f>IFERROR(__xludf.DUMMYFUNCTION("""COMPUTED_VALUE"""),"")</f>
        <v/>
      </c>
      <c r="S875" s="105" t="str">
        <f>IFERROR(__xludf.DUMMYFUNCTION("""COMPUTED_VALUE"""),"")</f>
        <v/>
      </c>
      <c r="T875" s="105" t="str">
        <f>IFERROR(__xludf.DUMMYFUNCTION("""COMPUTED_VALUE"""),"")</f>
        <v/>
      </c>
      <c r="U875" s="105" t="str">
        <f>IFERROR(__xludf.DUMMYFUNCTION("""COMPUTED_VALUE"""),"")</f>
        <v/>
      </c>
      <c r="V875" s="105" t="str">
        <f>IFERROR(__xludf.DUMMYFUNCTION("""COMPUTED_VALUE"""),"")</f>
        <v/>
      </c>
      <c r="W875" s="105" t="str">
        <f>IFERROR(__xludf.DUMMYFUNCTION("""COMPUTED_VALUE"""),"")</f>
        <v/>
      </c>
      <c r="X875" s="105" t="str">
        <f>IFERROR(__xludf.DUMMYFUNCTION("""COMPUTED_VALUE"""),"")</f>
        <v/>
      </c>
      <c r="Y875" s="105" t="str">
        <f>IFERROR(__xludf.DUMMYFUNCTION("""COMPUTED_VALUE"""),"")</f>
        <v/>
      </c>
      <c r="Z875" s="105" t="str">
        <f>IFERROR(__xludf.DUMMYFUNCTION("""COMPUTED_VALUE"""),"")</f>
        <v/>
      </c>
      <c r="AA875" s="105" t="str">
        <f>IFERROR(__xludf.DUMMYFUNCTION("""COMPUTED_VALUE"""),"")</f>
        <v/>
      </c>
      <c r="AB875" s="105" t="str">
        <f>IFERROR(__xludf.DUMMYFUNCTION("""COMPUTED_VALUE"""),"")</f>
        <v/>
      </c>
      <c r="AC875" s="105" t="str">
        <f>IFERROR(__xludf.DUMMYFUNCTION("""COMPUTED_VALUE"""),"")</f>
        <v/>
      </c>
      <c r="AD875" s="105" t="str">
        <f>IFERROR(__xludf.DUMMYFUNCTION("""COMPUTED_VALUE"""),"")</f>
        <v/>
      </c>
      <c r="AE875" s="105" t="str">
        <f>IFERROR(__xludf.DUMMYFUNCTION("""COMPUTED_VALUE"""),"")</f>
        <v/>
      </c>
      <c r="AF875" s="105" t="str">
        <f>IFERROR(__xludf.DUMMYFUNCTION("""COMPUTED_VALUE"""),"")</f>
        <v/>
      </c>
      <c r="AG875" s="105" t="str">
        <f>IFERROR(__xludf.DUMMYFUNCTION("""COMPUTED_VALUE"""),"")</f>
        <v/>
      </c>
      <c r="AH875" s="105" t="str">
        <f>IFERROR(__xludf.DUMMYFUNCTION("""COMPUTED_VALUE"""),"")</f>
        <v/>
      </c>
      <c r="AI875" s="105" t="str">
        <f>IFERROR(__xludf.DUMMYFUNCTION("""COMPUTED_VALUE"""),"")</f>
        <v/>
      </c>
      <c r="AJ875" s="105" t="str">
        <f>IFERROR(__xludf.DUMMYFUNCTION("""COMPUTED_VALUE"""),"")</f>
        <v/>
      </c>
      <c r="AK875" s="105" t="str">
        <f>IFERROR(__xludf.DUMMYFUNCTION("""COMPUTED_VALUE"""),"")</f>
        <v/>
      </c>
      <c r="AL875" s="105" t="str">
        <f>IFERROR(__xludf.DUMMYFUNCTION("""COMPUTED_VALUE"""),"")</f>
        <v/>
      </c>
      <c r="AM875" s="105" t="str">
        <f>IFERROR(__xludf.DUMMYFUNCTION("""COMPUTED_VALUE"""),"")</f>
        <v/>
      </c>
      <c r="AN875" s="105" t="str">
        <f>IFERROR(__xludf.DUMMYFUNCTION("""COMPUTED_VALUE"""),"")</f>
        <v/>
      </c>
    </row>
    <row r="876">
      <c r="A876" s="105"/>
      <c r="B876" s="105"/>
      <c r="C876" s="105"/>
      <c r="D876" s="105"/>
      <c r="E876" s="106"/>
      <c r="F876" s="205"/>
      <c r="G876" s="105"/>
      <c r="H876" s="108"/>
      <c r="I876" s="105"/>
      <c r="J876" s="108" t="str">
        <f>IFERROR(__xludf.DUMMYFUNCTION("""COMPUTED_VALUE"""),"")</f>
        <v/>
      </c>
      <c r="K876" s="105" t="str">
        <f>IFERROR(__xludf.DUMMYFUNCTION("""COMPUTED_VALUE"""),"")</f>
        <v/>
      </c>
      <c r="L876" s="105" t="str">
        <f>IFERROR(__xludf.DUMMYFUNCTION("""COMPUTED_VALUE"""),"")</f>
        <v/>
      </c>
      <c r="M876" s="105" t="str">
        <f>IFERROR(__xludf.DUMMYFUNCTION("""COMPUTED_VALUE"""),"")</f>
        <v/>
      </c>
      <c r="N876" s="105" t="str">
        <f>IFERROR(__xludf.DUMMYFUNCTION("""COMPUTED_VALUE"""),"")</f>
        <v/>
      </c>
      <c r="O876" s="105" t="str">
        <f>IFERROR(__xludf.DUMMYFUNCTION("""COMPUTED_VALUE"""),"")</f>
        <v/>
      </c>
      <c r="P876" s="105" t="str">
        <f>IFERROR(__xludf.DUMMYFUNCTION("""COMPUTED_VALUE"""),"")</f>
        <v/>
      </c>
      <c r="Q876" s="105" t="str">
        <f>IFERROR(__xludf.DUMMYFUNCTION("""COMPUTED_VALUE"""),"")</f>
        <v/>
      </c>
      <c r="R876" s="105" t="str">
        <f>IFERROR(__xludf.DUMMYFUNCTION("""COMPUTED_VALUE"""),"")</f>
        <v/>
      </c>
      <c r="S876" s="105" t="str">
        <f>IFERROR(__xludf.DUMMYFUNCTION("""COMPUTED_VALUE"""),"")</f>
        <v/>
      </c>
      <c r="T876" s="105" t="str">
        <f>IFERROR(__xludf.DUMMYFUNCTION("""COMPUTED_VALUE"""),"")</f>
        <v/>
      </c>
      <c r="U876" s="105" t="str">
        <f>IFERROR(__xludf.DUMMYFUNCTION("""COMPUTED_VALUE"""),"")</f>
        <v/>
      </c>
      <c r="V876" s="105" t="str">
        <f>IFERROR(__xludf.DUMMYFUNCTION("""COMPUTED_VALUE"""),"")</f>
        <v/>
      </c>
      <c r="W876" s="105" t="str">
        <f>IFERROR(__xludf.DUMMYFUNCTION("""COMPUTED_VALUE"""),"")</f>
        <v/>
      </c>
      <c r="X876" s="105" t="str">
        <f>IFERROR(__xludf.DUMMYFUNCTION("""COMPUTED_VALUE"""),"")</f>
        <v/>
      </c>
      <c r="Y876" s="105" t="str">
        <f>IFERROR(__xludf.DUMMYFUNCTION("""COMPUTED_VALUE"""),"")</f>
        <v/>
      </c>
      <c r="Z876" s="105" t="str">
        <f>IFERROR(__xludf.DUMMYFUNCTION("""COMPUTED_VALUE"""),"")</f>
        <v/>
      </c>
      <c r="AA876" s="105" t="str">
        <f>IFERROR(__xludf.DUMMYFUNCTION("""COMPUTED_VALUE"""),"")</f>
        <v/>
      </c>
      <c r="AB876" s="105" t="str">
        <f>IFERROR(__xludf.DUMMYFUNCTION("""COMPUTED_VALUE"""),"")</f>
        <v/>
      </c>
      <c r="AC876" s="105" t="str">
        <f>IFERROR(__xludf.DUMMYFUNCTION("""COMPUTED_VALUE"""),"")</f>
        <v/>
      </c>
      <c r="AD876" s="105" t="str">
        <f>IFERROR(__xludf.DUMMYFUNCTION("""COMPUTED_VALUE"""),"")</f>
        <v/>
      </c>
      <c r="AE876" s="105" t="str">
        <f>IFERROR(__xludf.DUMMYFUNCTION("""COMPUTED_VALUE"""),"")</f>
        <v/>
      </c>
      <c r="AF876" s="105" t="str">
        <f>IFERROR(__xludf.DUMMYFUNCTION("""COMPUTED_VALUE"""),"")</f>
        <v/>
      </c>
      <c r="AG876" s="105" t="str">
        <f>IFERROR(__xludf.DUMMYFUNCTION("""COMPUTED_VALUE"""),"")</f>
        <v/>
      </c>
      <c r="AH876" s="105" t="str">
        <f>IFERROR(__xludf.DUMMYFUNCTION("""COMPUTED_VALUE"""),"")</f>
        <v/>
      </c>
      <c r="AI876" s="105" t="str">
        <f>IFERROR(__xludf.DUMMYFUNCTION("""COMPUTED_VALUE"""),"")</f>
        <v/>
      </c>
      <c r="AJ876" s="105" t="str">
        <f>IFERROR(__xludf.DUMMYFUNCTION("""COMPUTED_VALUE"""),"")</f>
        <v/>
      </c>
      <c r="AK876" s="105" t="str">
        <f>IFERROR(__xludf.DUMMYFUNCTION("""COMPUTED_VALUE"""),"")</f>
        <v/>
      </c>
      <c r="AL876" s="105" t="str">
        <f>IFERROR(__xludf.DUMMYFUNCTION("""COMPUTED_VALUE"""),"")</f>
        <v/>
      </c>
      <c r="AM876" s="105" t="str">
        <f>IFERROR(__xludf.DUMMYFUNCTION("""COMPUTED_VALUE"""),"")</f>
        <v/>
      </c>
      <c r="AN876" s="105" t="str">
        <f>IFERROR(__xludf.DUMMYFUNCTION("""COMPUTED_VALUE"""),"")</f>
        <v/>
      </c>
    </row>
    <row r="877">
      <c r="A877" s="105"/>
      <c r="B877" s="105"/>
      <c r="C877" s="105"/>
      <c r="D877" s="105"/>
      <c r="E877" s="106"/>
      <c r="F877" s="205"/>
      <c r="G877" s="105"/>
      <c r="H877" s="108"/>
      <c r="I877" s="105"/>
      <c r="J877" s="108" t="str">
        <f>IFERROR(__xludf.DUMMYFUNCTION("""COMPUTED_VALUE"""),"")</f>
        <v/>
      </c>
      <c r="K877" s="105" t="str">
        <f>IFERROR(__xludf.DUMMYFUNCTION("""COMPUTED_VALUE"""),"")</f>
        <v/>
      </c>
      <c r="L877" s="105" t="str">
        <f>IFERROR(__xludf.DUMMYFUNCTION("""COMPUTED_VALUE"""),"")</f>
        <v/>
      </c>
      <c r="M877" s="105" t="str">
        <f>IFERROR(__xludf.DUMMYFUNCTION("""COMPUTED_VALUE"""),"")</f>
        <v/>
      </c>
      <c r="N877" s="105" t="str">
        <f>IFERROR(__xludf.DUMMYFUNCTION("""COMPUTED_VALUE"""),"")</f>
        <v/>
      </c>
      <c r="O877" s="105" t="str">
        <f>IFERROR(__xludf.DUMMYFUNCTION("""COMPUTED_VALUE"""),"")</f>
        <v/>
      </c>
      <c r="P877" s="105" t="str">
        <f>IFERROR(__xludf.DUMMYFUNCTION("""COMPUTED_VALUE"""),"")</f>
        <v/>
      </c>
      <c r="Q877" s="105" t="str">
        <f>IFERROR(__xludf.DUMMYFUNCTION("""COMPUTED_VALUE"""),"")</f>
        <v/>
      </c>
      <c r="R877" s="105" t="str">
        <f>IFERROR(__xludf.DUMMYFUNCTION("""COMPUTED_VALUE"""),"")</f>
        <v/>
      </c>
      <c r="S877" s="105" t="str">
        <f>IFERROR(__xludf.DUMMYFUNCTION("""COMPUTED_VALUE"""),"")</f>
        <v/>
      </c>
      <c r="T877" s="105" t="str">
        <f>IFERROR(__xludf.DUMMYFUNCTION("""COMPUTED_VALUE"""),"")</f>
        <v/>
      </c>
      <c r="U877" s="105" t="str">
        <f>IFERROR(__xludf.DUMMYFUNCTION("""COMPUTED_VALUE"""),"")</f>
        <v/>
      </c>
      <c r="V877" s="105" t="str">
        <f>IFERROR(__xludf.DUMMYFUNCTION("""COMPUTED_VALUE"""),"")</f>
        <v/>
      </c>
      <c r="W877" s="105" t="str">
        <f>IFERROR(__xludf.DUMMYFUNCTION("""COMPUTED_VALUE"""),"")</f>
        <v/>
      </c>
      <c r="X877" s="105" t="str">
        <f>IFERROR(__xludf.DUMMYFUNCTION("""COMPUTED_VALUE"""),"")</f>
        <v/>
      </c>
      <c r="Y877" s="105" t="str">
        <f>IFERROR(__xludf.DUMMYFUNCTION("""COMPUTED_VALUE"""),"")</f>
        <v/>
      </c>
      <c r="Z877" s="105" t="str">
        <f>IFERROR(__xludf.DUMMYFUNCTION("""COMPUTED_VALUE"""),"")</f>
        <v/>
      </c>
      <c r="AA877" s="105" t="str">
        <f>IFERROR(__xludf.DUMMYFUNCTION("""COMPUTED_VALUE"""),"")</f>
        <v/>
      </c>
      <c r="AB877" s="105" t="str">
        <f>IFERROR(__xludf.DUMMYFUNCTION("""COMPUTED_VALUE"""),"")</f>
        <v/>
      </c>
      <c r="AC877" s="105" t="str">
        <f>IFERROR(__xludf.DUMMYFUNCTION("""COMPUTED_VALUE"""),"")</f>
        <v/>
      </c>
      <c r="AD877" s="105" t="str">
        <f>IFERROR(__xludf.DUMMYFUNCTION("""COMPUTED_VALUE"""),"")</f>
        <v/>
      </c>
      <c r="AE877" s="105" t="str">
        <f>IFERROR(__xludf.DUMMYFUNCTION("""COMPUTED_VALUE"""),"")</f>
        <v/>
      </c>
      <c r="AF877" s="105" t="str">
        <f>IFERROR(__xludf.DUMMYFUNCTION("""COMPUTED_VALUE"""),"")</f>
        <v/>
      </c>
      <c r="AG877" s="105" t="str">
        <f>IFERROR(__xludf.DUMMYFUNCTION("""COMPUTED_VALUE"""),"")</f>
        <v/>
      </c>
      <c r="AH877" s="105" t="str">
        <f>IFERROR(__xludf.DUMMYFUNCTION("""COMPUTED_VALUE"""),"")</f>
        <v/>
      </c>
      <c r="AI877" s="105" t="str">
        <f>IFERROR(__xludf.DUMMYFUNCTION("""COMPUTED_VALUE"""),"")</f>
        <v/>
      </c>
      <c r="AJ877" s="105" t="str">
        <f>IFERROR(__xludf.DUMMYFUNCTION("""COMPUTED_VALUE"""),"")</f>
        <v/>
      </c>
      <c r="AK877" s="105" t="str">
        <f>IFERROR(__xludf.DUMMYFUNCTION("""COMPUTED_VALUE"""),"")</f>
        <v/>
      </c>
      <c r="AL877" s="105" t="str">
        <f>IFERROR(__xludf.DUMMYFUNCTION("""COMPUTED_VALUE"""),"")</f>
        <v/>
      </c>
      <c r="AM877" s="105" t="str">
        <f>IFERROR(__xludf.DUMMYFUNCTION("""COMPUTED_VALUE"""),"")</f>
        <v/>
      </c>
      <c r="AN877" s="105" t="str">
        <f>IFERROR(__xludf.DUMMYFUNCTION("""COMPUTED_VALUE"""),"")</f>
        <v/>
      </c>
    </row>
    <row r="878">
      <c r="A878" s="105"/>
      <c r="B878" s="105"/>
      <c r="C878" s="105"/>
      <c r="D878" s="105"/>
      <c r="E878" s="106"/>
      <c r="F878" s="205"/>
      <c r="G878" s="105"/>
      <c r="H878" s="108"/>
      <c r="I878" s="105"/>
      <c r="J878" s="108" t="str">
        <f>IFERROR(__xludf.DUMMYFUNCTION("""COMPUTED_VALUE"""),"")</f>
        <v/>
      </c>
      <c r="K878" s="105" t="str">
        <f>IFERROR(__xludf.DUMMYFUNCTION("""COMPUTED_VALUE"""),"")</f>
        <v/>
      </c>
      <c r="L878" s="105" t="str">
        <f>IFERROR(__xludf.DUMMYFUNCTION("""COMPUTED_VALUE"""),"")</f>
        <v/>
      </c>
      <c r="M878" s="105" t="str">
        <f>IFERROR(__xludf.DUMMYFUNCTION("""COMPUTED_VALUE"""),"")</f>
        <v/>
      </c>
      <c r="N878" s="105" t="str">
        <f>IFERROR(__xludf.DUMMYFUNCTION("""COMPUTED_VALUE"""),"")</f>
        <v/>
      </c>
      <c r="O878" s="105" t="str">
        <f>IFERROR(__xludf.DUMMYFUNCTION("""COMPUTED_VALUE"""),"")</f>
        <v/>
      </c>
      <c r="P878" s="105" t="str">
        <f>IFERROR(__xludf.DUMMYFUNCTION("""COMPUTED_VALUE"""),"")</f>
        <v/>
      </c>
      <c r="Q878" s="105" t="str">
        <f>IFERROR(__xludf.DUMMYFUNCTION("""COMPUTED_VALUE"""),"")</f>
        <v/>
      </c>
      <c r="R878" s="105" t="str">
        <f>IFERROR(__xludf.DUMMYFUNCTION("""COMPUTED_VALUE"""),"")</f>
        <v/>
      </c>
      <c r="S878" s="105" t="str">
        <f>IFERROR(__xludf.DUMMYFUNCTION("""COMPUTED_VALUE"""),"")</f>
        <v/>
      </c>
      <c r="T878" s="105" t="str">
        <f>IFERROR(__xludf.DUMMYFUNCTION("""COMPUTED_VALUE"""),"")</f>
        <v/>
      </c>
      <c r="U878" s="105" t="str">
        <f>IFERROR(__xludf.DUMMYFUNCTION("""COMPUTED_VALUE"""),"")</f>
        <v/>
      </c>
      <c r="V878" s="105" t="str">
        <f>IFERROR(__xludf.DUMMYFUNCTION("""COMPUTED_VALUE"""),"")</f>
        <v/>
      </c>
      <c r="W878" s="105" t="str">
        <f>IFERROR(__xludf.DUMMYFUNCTION("""COMPUTED_VALUE"""),"")</f>
        <v/>
      </c>
      <c r="X878" s="105" t="str">
        <f>IFERROR(__xludf.DUMMYFUNCTION("""COMPUTED_VALUE"""),"")</f>
        <v/>
      </c>
      <c r="Y878" s="105" t="str">
        <f>IFERROR(__xludf.DUMMYFUNCTION("""COMPUTED_VALUE"""),"")</f>
        <v/>
      </c>
      <c r="Z878" s="105" t="str">
        <f>IFERROR(__xludf.DUMMYFUNCTION("""COMPUTED_VALUE"""),"")</f>
        <v/>
      </c>
      <c r="AA878" s="105" t="str">
        <f>IFERROR(__xludf.DUMMYFUNCTION("""COMPUTED_VALUE"""),"")</f>
        <v/>
      </c>
      <c r="AB878" s="105" t="str">
        <f>IFERROR(__xludf.DUMMYFUNCTION("""COMPUTED_VALUE"""),"")</f>
        <v/>
      </c>
      <c r="AC878" s="105" t="str">
        <f>IFERROR(__xludf.DUMMYFUNCTION("""COMPUTED_VALUE"""),"")</f>
        <v/>
      </c>
      <c r="AD878" s="105" t="str">
        <f>IFERROR(__xludf.DUMMYFUNCTION("""COMPUTED_VALUE"""),"")</f>
        <v/>
      </c>
      <c r="AE878" s="105" t="str">
        <f>IFERROR(__xludf.DUMMYFUNCTION("""COMPUTED_VALUE"""),"")</f>
        <v/>
      </c>
      <c r="AF878" s="105" t="str">
        <f>IFERROR(__xludf.DUMMYFUNCTION("""COMPUTED_VALUE"""),"")</f>
        <v/>
      </c>
      <c r="AG878" s="105" t="str">
        <f>IFERROR(__xludf.DUMMYFUNCTION("""COMPUTED_VALUE"""),"")</f>
        <v/>
      </c>
      <c r="AH878" s="105" t="str">
        <f>IFERROR(__xludf.DUMMYFUNCTION("""COMPUTED_VALUE"""),"")</f>
        <v/>
      </c>
      <c r="AI878" s="105" t="str">
        <f>IFERROR(__xludf.DUMMYFUNCTION("""COMPUTED_VALUE"""),"")</f>
        <v/>
      </c>
      <c r="AJ878" s="105" t="str">
        <f>IFERROR(__xludf.DUMMYFUNCTION("""COMPUTED_VALUE"""),"")</f>
        <v/>
      </c>
      <c r="AK878" s="105" t="str">
        <f>IFERROR(__xludf.DUMMYFUNCTION("""COMPUTED_VALUE"""),"")</f>
        <v/>
      </c>
      <c r="AL878" s="105" t="str">
        <f>IFERROR(__xludf.DUMMYFUNCTION("""COMPUTED_VALUE"""),"")</f>
        <v/>
      </c>
      <c r="AM878" s="105" t="str">
        <f>IFERROR(__xludf.DUMMYFUNCTION("""COMPUTED_VALUE"""),"")</f>
        <v/>
      </c>
      <c r="AN878" s="105" t="str">
        <f>IFERROR(__xludf.DUMMYFUNCTION("""COMPUTED_VALUE"""),"")</f>
        <v/>
      </c>
    </row>
    <row r="879">
      <c r="A879" s="105"/>
      <c r="B879" s="105"/>
      <c r="C879" s="105"/>
      <c r="D879" s="105"/>
      <c r="E879" s="106"/>
      <c r="F879" s="205"/>
      <c r="G879" s="105"/>
      <c r="H879" s="108"/>
      <c r="I879" s="105"/>
      <c r="J879" s="108" t="str">
        <f>IFERROR(__xludf.DUMMYFUNCTION("""COMPUTED_VALUE"""),"")</f>
        <v/>
      </c>
      <c r="K879" s="105" t="str">
        <f>IFERROR(__xludf.DUMMYFUNCTION("""COMPUTED_VALUE"""),"")</f>
        <v/>
      </c>
      <c r="L879" s="105" t="str">
        <f>IFERROR(__xludf.DUMMYFUNCTION("""COMPUTED_VALUE"""),"")</f>
        <v/>
      </c>
      <c r="M879" s="105" t="str">
        <f>IFERROR(__xludf.DUMMYFUNCTION("""COMPUTED_VALUE"""),"")</f>
        <v/>
      </c>
      <c r="N879" s="105" t="str">
        <f>IFERROR(__xludf.DUMMYFUNCTION("""COMPUTED_VALUE"""),"")</f>
        <v/>
      </c>
      <c r="O879" s="105" t="str">
        <f>IFERROR(__xludf.DUMMYFUNCTION("""COMPUTED_VALUE"""),"")</f>
        <v/>
      </c>
      <c r="P879" s="105" t="str">
        <f>IFERROR(__xludf.DUMMYFUNCTION("""COMPUTED_VALUE"""),"")</f>
        <v/>
      </c>
      <c r="Q879" s="105" t="str">
        <f>IFERROR(__xludf.DUMMYFUNCTION("""COMPUTED_VALUE"""),"")</f>
        <v/>
      </c>
      <c r="R879" s="105" t="str">
        <f>IFERROR(__xludf.DUMMYFUNCTION("""COMPUTED_VALUE"""),"")</f>
        <v/>
      </c>
      <c r="S879" s="105" t="str">
        <f>IFERROR(__xludf.DUMMYFUNCTION("""COMPUTED_VALUE"""),"")</f>
        <v/>
      </c>
      <c r="T879" s="105" t="str">
        <f>IFERROR(__xludf.DUMMYFUNCTION("""COMPUTED_VALUE"""),"")</f>
        <v/>
      </c>
      <c r="U879" s="105" t="str">
        <f>IFERROR(__xludf.DUMMYFUNCTION("""COMPUTED_VALUE"""),"")</f>
        <v/>
      </c>
      <c r="V879" s="105" t="str">
        <f>IFERROR(__xludf.DUMMYFUNCTION("""COMPUTED_VALUE"""),"")</f>
        <v/>
      </c>
      <c r="W879" s="105" t="str">
        <f>IFERROR(__xludf.DUMMYFUNCTION("""COMPUTED_VALUE"""),"")</f>
        <v/>
      </c>
      <c r="X879" s="105" t="str">
        <f>IFERROR(__xludf.DUMMYFUNCTION("""COMPUTED_VALUE"""),"")</f>
        <v/>
      </c>
      <c r="Y879" s="105" t="str">
        <f>IFERROR(__xludf.DUMMYFUNCTION("""COMPUTED_VALUE"""),"")</f>
        <v/>
      </c>
      <c r="Z879" s="105" t="str">
        <f>IFERROR(__xludf.DUMMYFUNCTION("""COMPUTED_VALUE"""),"")</f>
        <v/>
      </c>
      <c r="AA879" s="105" t="str">
        <f>IFERROR(__xludf.DUMMYFUNCTION("""COMPUTED_VALUE"""),"")</f>
        <v/>
      </c>
      <c r="AB879" s="105" t="str">
        <f>IFERROR(__xludf.DUMMYFUNCTION("""COMPUTED_VALUE"""),"")</f>
        <v/>
      </c>
      <c r="AC879" s="105" t="str">
        <f>IFERROR(__xludf.DUMMYFUNCTION("""COMPUTED_VALUE"""),"")</f>
        <v/>
      </c>
      <c r="AD879" s="105" t="str">
        <f>IFERROR(__xludf.DUMMYFUNCTION("""COMPUTED_VALUE"""),"")</f>
        <v/>
      </c>
      <c r="AE879" s="105" t="str">
        <f>IFERROR(__xludf.DUMMYFUNCTION("""COMPUTED_VALUE"""),"")</f>
        <v/>
      </c>
      <c r="AF879" s="105" t="str">
        <f>IFERROR(__xludf.DUMMYFUNCTION("""COMPUTED_VALUE"""),"")</f>
        <v/>
      </c>
      <c r="AG879" s="105" t="str">
        <f>IFERROR(__xludf.DUMMYFUNCTION("""COMPUTED_VALUE"""),"")</f>
        <v/>
      </c>
      <c r="AH879" s="105" t="str">
        <f>IFERROR(__xludf.DUMMYFUNCTION("""COMPUTED_VALUE"""),"")</f>
        <v/>
      </c>
      <c r="AI879" s="105" t="str">
        <f>IFERROR(__xludf.DUMMYFUNCTION("""COMPUTED_VALUE"""),"")</f>
        <v/>
      </c>
      <c r="AJ879" s="105" t="str">
        <f>IFERROR(__xludf.DUMMYFUNCTION("""COMPUTED_VALUE"""),"")</f>
        <v/>
      </c>
      <c r="AK879" s="105" t="str">
        <f>IFERROR(__xludf.DUMMYFUNCTION("""COMPUTED_VALUE"""),"")</f>
        <v/>
      </c>
      <c r="AL879" s="105" t="str">
        <f>IFERROR(__xludf.DUMMYFUNCTION("""COMPUTED_VALUE"""),"")</f>
        <v/>
      </c>
      <c r="AM879" s="105" t="str">
        <f>IFERROR(__xludf.DUMMYFUNCTION("""COMPUTED_VALUE"""),"")</f>
        <v/>
      </c>
      <c r="AN879" s="105" t="str">
        <f>IFERROR(__xludf.DUMMYFUNCTION("""COMPUTED_VALUE"""),"")</f>
        <v/>
      </c>
    </row>
    <row r="880">
      <c r="A880" s="105"/>
      <c r="B880" s="105"/>
      <c r="C880" s="105"/>
      <c r="D880" s="105"/>
      <c r="E880" s="106"/>
      <c r="F880" s="205"/>
      <c r="G880" s="105"/>
      <c r="H880" s="108"/>
      <c r="I880" s="105"/>
      <c r="J880" s="108" t="str">
        <f>IFERROR(__xludf.DUMMYFUNCTION("""COMPUTED_VALUE"""),"")</f>
        <v/>
      </c>
      <c r="K880" s="105" t="str">
        <f>IFERROR(__xludf.DUMMYFUNCTION("""COMPUTED_VALUE"""),"")</f>
        <v/>
      </c>
      <c r="L880" s="105" t="str">
        <f>IFERROR(__xludf.DUMMYFUNCTION("""COMPUTED_VALUE"""),"")</f>
        <v/>
      </c>
      <c r="M880" s="105" t="str">
        <f>IFERROR(__xludf.DUMMYFUNCTION("""COMPUTED_VALUE"""),"")</f>
        <v/>
      </c>
      <c r="N880" s="105" t="str">
        <f>IFERROR(__xludf.DUMMYFUNCTION("""COMPUTED_VALUE"""),"")</f>
        <v/>
      </c>
      <c r="O880" s="105" t="str">
        <f>IFERROR(__xludf.DUMMYFUNCTION("""COMPUTED_VALUE"""),"")</f>
        <v/>
      </c>
      <c r="P880" s="105" t="str">
        <f>IFERROR(__xludf.DUMMYFUNCTION("""COMPUTED_VALUE"""),"")</f>
        <v/>
      </c>
      <c r="Q880" s="105" t="str">
        <f>IFERROR(__xludf.DUMMYFUNCTION("""COMPUTED_VALUE"""),"")</f>
        <v/>
      </c>
      <c r="R880" s="105" t="str">
        <f>IFERROR(__xludf.DUMMYFUNCTION("""COMPUTED_VALUE"""),"")</f>
        <v/>
      </c>
      <c r="S880" s="105" t="str">
        <f>IFERROR(__xludf.DUMMYFUNCTION("""COMPUTED_VALUE"""),"")</f>
        <v/>
      </c>
      <c r="T880" s="105" t="str">
        <f>IFERROR(__xludf.DUMMYFUNCTION("""COMPUTED_VALUE"""),"")</f>
        <v/>
      </c>
      <c r="U880" s="105" t="str">
        <f>IFERROR(__xludf.DUMMYFUNCTION("""COMPUTED_VALUE"""),"")</f>
        <v/>
      </c>
      <c r="V880" s="105" t="str">
        <f>IFERROR(__xludf.DUMMYFUNCTION("""COMPUTED_VALUE"""),"")</f>
        <v/>
      </c>
      <c r="W880" s="105" t="str">
        <f>IFERROR(__xludf.DUMMYFUNCTION("""COMPUTED_VALUE"""),"")</f>
        <v/>
      </c>
      <c r="X880" s="105" t="str">
        <f>IFERROR(__xludf.DUMMYFUNCTION("""COMPUTED_VALUE"""),"")</f>
        <v/>
      </c>
      <c r="Y880" s="105" t="str">
        <f>IFERROR(__xludf.DUMMYFUNCTION("""COMPUTED_VALUE"""),"")</f>
        <v/>
      </c>
      <c r="Z880" s="105" t="str">
        <f>IFERROR(__xludf.DUMMYFUNCTION("""COMPUTED_VALUE"""),"")</f>
        <v/>
      </c>
      <c r="AA880" s="105" t="str">
        <f>IFERROR(__xludf.DUMMYFUNCTION("""COMPUTED_VALUE"""),"")</f>
        <v/>
      </c>
      <c r="AB880" s="105" t="str">
        <f>IFERROR(__xludf.DUMMYFUNCTION("""COMPUTED_VALUE"""),"")</f>
        <v/>
      </c>
      <c r="AC880" s="105" t="str">
        <f>IFERROR(__xludf.DUMMYFUNCTION("""COMPUTED_VALUE"""),"")</f>
        <v/>
      </c>
      <c r="AD880" s="105" t="str">
        <f>IFERROR(__xludf.DUMMYFUNCTION("""COMPUTED_VALUE"""),"")</f>
        <v/>
      </c>
      <c r="AE880" s="105" t="str">
        <f>IFERROR(__xludf.DUMMYFUNCTION("""COMPUTED_VALUE"""),"")</f>
        <v/>
      </c>
      <c r="AF880" s="105" t="str">
        <f>IFERROR(__xludf.DUMMYFUNCTION("""COMPUTED_VALUE"""),"")</f>
        <v/>
      </c>
      <c r="AG880" s="105" t="str">
        <f>IFERROR(__xludf.DUMMYFUNCTION("""COMPUTED_VALUE"""),"")</f>
        <v/>
      </c>
      <c r="AH880" s="105" t="str">
        <f>IFERROR(__xludf.DUMMYFUNCTION("""COMPUTED_VALUE"""),"")</f>
        <v/>
      </c>
      <c r="AI880" s="105" t="str">
        <f>IFERROR(__xludf.DUMMYFUNCTION("""COMPUTED_VALUE"""),"")</f>
        <v/>
      </c>
      <c r="AJ880" s="105" t="str">
        <f>IFERROR(__xludf.DUMMYFUNCTION("""COMPUTED_VALUE"""),"")</f>
        <v/>
      </c>
      <c r="AK880" s="105" t="str">
        <f>IFERROR(__xludf.DUMMYFUNCTION("""COMPUTED_VALUE"""),"")</f>
        <v/>
      </c>
      <c r="AL880" s="105" t="str">
        <f>IFERROR(__xludf.DUMMYFUNCTION("""COMPUTED_VALUE"""),"")</f>
        <v/>
      </c>
      <c r="AM880" s="105" t="str">
        <f>IFERROR(__xludf.DUMMYFUNCTION("""COMPUTED_VALUE"""),"")</f>
        <v/>
      </c>
      <c r="AN880" s="105" t="str">
        <f>IFERROR(__xludf.DUMMYFUNCTION("""COMPUTED_VALUE"""),"")</f>
        <v/>
      </c>
    </row>
    <row r="881">
      <c r="A881" s="105"/>
      <c r="B881" s="105"/>
      <c r="C881" s="105"/>
      <c r="D881" s="105"/>
      <c r="E881" s="106"/>
      <c r="F881" s="205"/>
      <c r="G881" s="105"/>
      <c r="H881" s="108"/>
      <c r="I881" s="105"/>
      <c r="J881" s="108" t="str">
        <f>IFERROR(__xludf.DUMMYFUNCTION("""COMPUTED_VALUE"""),"")</f>
        <v/>
      </c>
      <c r="K881" s="105" t="str">
        <f>IFERROR(__xludf.DUMMYFUNCTION("""COMPUTED_VALUE"""),"")</f>
        <v/>
      </c>
      <c r="L881" s="105" t="str">
        <f>IFERROR(__xludf.DUMMYFUNCTION("""COMPUTED_VALUE"""),"")</f>
        <v/>
      </c>
      <c r="M881" s="105" t="str">
        <f>IFERROR(__xludf.DUMMYFUNCTION("""COMPUTED_VALUE"""),"")</f>
        <v/>
      </c>
      <c r="N881" s="105" t="str">
        <f>IFERROR(__xludf.DUMMYFUNCTION("""COMPUTED_VALUE"""),"")</f>
        <v/>
      </c>
      <c r="O881" s="105" t="str">
        <f>IFERROR(__xludf.DUMMYFUNCTION("""COMPUTED_VALUE"""),"")</f>
        <v/>
      </c>
      <c r="P881" s="105" t="str">
        <f>IFERROR(__xludf.DUMMYFUNCTION("""COMPUTED_VALUE"""),"")</f>
        <v/>
      </c>
      <c r="Q881" s="105" t="str">
        <f>IFERROR(__xludf.DUMMYFUNCTION("""COMPUTED_VALUE"""),"")</f>
        <v/>
      </c>
      <c r="R881" s="105" t="str">
        <f>IFERROR(__xludf.DUMMYFUNCTION("""COMPUTED_VALUE"""),"")</f>
        <v/>
      </c>
      <c r="S881" s="105" t="str">
        <f>IFERROR(__xludf.DUMMYFUNCTION("""COMPUTED_VALUE"""),"")</f>
        <v/>
      </c>
      <c r="T881" s="105" t="str">
        <f>IFERROR(__xludf.DUMMYFUNCTION("""COMPUTED_VALUE"""),"")</f>
        <v/>
      </c>
      <c r="U881" s="105" t="str">
        <f>IFERROR(__xludf.DUMMYFUNCTION("""COMPUTED_VALUE"""),"")</f>
        <v/>
      </c>
      <c r="V881" s="105" t="str">
        <f>IFERROR(__xludf.DUMMYFUNCTION("""COMPUTED_VALUE"""),"")</f>
        <v/>
      </c>
      <c r="W881" s="105" t="str">
        <f>IFERROR(__xludf.DUMMYFUNCTION("""COMPUTED_VALUE"""),"")</f>
        <v/>
      </c>
      <c r="X881" s="105" t="str">
        <f>IFERROR(__xludf.DUMMYFUNCTION("""COMPUTED_VALUE"""),"")</f>
        <v/>
      </c>
      <c r="Y881" s="105" t="str">
        <f>IFERROR(__xludf.DUMMYFUNCTION("""COMPUTED_VALUE"""),"")</f>
        <v/>
      </c>
      <c r="Z881" s="105" t="str">
        <f>IFERROR(__xludf.DUMMYFUNCTION("""COMPUTED_VALUE"""),"")</f>
        <v/>
      </c>
      <c r="AA881" s="105" t="str">
        <f>IFERROR(__xludf.DUMMYFUNCTION("""COMPUTED_VALUE"""),"")</f>
        <v/>
      </c>
      <c r="AB881" s="105" t="str">
        <f>IFERROR(__xludf.DUMMYFUNCTION("""COMPUTED_VALUE"""),"")</f>
        <v/>
      </c>
      <c r="AC881" s="105" t="str">
        <f>IFERROR(__xludf.DUMMYFUNCTION("""COMPUTED_VALUE"""),"")</f>
        <v/>
      </c>
      <c r="AD881" s="105" t="str">
        <f>IFERROR(__xludf.DUMMYFUNCTION("""COMPUTED_VALUE"""),"")</f>
        <v/>
      </c>
      <c r="AE881" s="105" t="str">
        <f>IFERROR(__xludf.DUMMYFUNCTION("""COMPUTED_VALUE"""),"")</f>
        <v/>
      </c>
      <c r="AF881" s="105" t="str">
        <f>IFERROR(__xludf.DUMMYFUNCTION("""COMPUTED_VALUE"""),"")</f>
        <v/>
      </c>
      <c r="AG881" s="105" t="str">
        <f>IFERROR(__xludf.DUMMYFUNCTION("""COMPUTED_VALUE"""),"")</f>
        <v/>
      </c>
      <c r="AH881" s="105" t="str">
        <f>IFERROR(__xludf.DUMMYFUNCTION("""COMPUTED_VALUE"""),"")</f>
        <v/>
      </c>
      <c r="AI881" s="105" t="str">
        <f>IFERROR(__xludf.DUMMYFUNCTION("""COMPUTED_VALUE"""),"")</f>
        <v/>
      </c>
      <c r="AJ881" s="105" t="str">
        <f>IFERROR(__xludf.DUMMYFUNCTION("""COMPUTED_VALUE"""),"")</f>
        <v/>
      </c>
      <c r="AK881" s="105" t="str">
        <f>IFERROR(__xludf.DUMMYFUNCTION("""COMPUTED_VALUE"""),"")</f>
        <v/>
      </c>
      <c r="AL881" s="105" t="str">
        <f>IFERROR(__xludf.DUMMYFUNCTION("""COMPUTED_VALUE"""),"")</f>
        <v/>
      </c>
      <c r="AM881" s="105" t="str">
        <f>IFERROR(__xludf.DUMMYFUNCTION("""COMPUTED_VALUE"""),"")</f>
        <v/>
      </c>
      <c r="AN881" s="105" t="str">
        <f>IFERROR(__xludf.DUMMYFUNCTION("""COMPUTED_VALUE"""),"")</f>
        <v/>
      </c>
    </row>
    <row r="882">
      <c r="A882" s="105"/>
      <c r="B882" s="105"/>
      <c r="C882" s="105"/>
      <c r="D882" s="105"/>
      <c r="E882" s="106"/>
      <c r="F882" s="205"/>
      <c r="G882" s="105"/>
      <c r="H882" s="108"/>
      <c r="I882" s="105"/>
      <c r="J882" s="108" t="str">
        <f>IFERROR(__xludf.DUMMYFUNCTION("""COMPUTED_VALUE"""),"")</f>
        <v/>
      </c>
      <c r="K882" s="105" t="str">
        <f>IFERROR(__xludf.DUMMYFUNCTION("""COMPUTED_VALUE"""),"")</f>
        <v/>
      </c>
      <c r="L882" s="105" t="str">
        <f>IFERROR(__xludf.DUMMYFUNCTION("""COMPUTED_VALUE"""),"")</f>
        <v/>
      </c>
      <c r="M882" s="105" t="str">
        <f>IFERROR(__xludf.DUMMYFUNCTION("""COMPUTED_VALUE"""),"")</f>
        <v/>
      </c>
      <c r="N882" s="105" t="str">
        <f>IFERROR(__xludf.DUMMYFUNCTION("""COMPUTED_VALUE"""),"")</f>
        <v/>
      </c>
      <c r="O882" s="105" t="str">
        <f>IFERROR(__xludf.DUMMYFUNCTION("""COMPUTED_VALUE"""),"")</f>
        <v/>
      </c>
      <c r="P882" s="105" t="str">
        <f>IFERROR(__xludf.DUMMYFUNCTION("""COMPUTED_VALUE"""),"")</f>
        <v/>
      </c>
      <c r="Q882" s="105" t="str">
        <f>IFERROR(__xludf.DUMMYFUNCTION("""COMPUTED_VALUE"""),"")</f>
        <v/>
      </c>
      <c r="R882" s="105" t="str">
        <f>IFERROR(__xludf.DUMMYFUNCTION("""COMPUTED_VALUE"""),"")</f>
        <v/>
      </c>
      <c r="S882" s="105" t="str">
        <f>IFERROR(__xludf.DUMMYFUNCTION("""COMPUTED_VALUE"""),"")</f>
        <v/>
      </c>
      <c r="T882" s="105" t="str">
        <f>IFERROR(__xludf.DUMMYFUNCTION("""COMPUTED_VALUE"""),"")</f>
        <v/>
      </c>
      <c r="U882" s="105" t="str">
        <f>IFERROR(__xludf.DUMMYFUNCTION("""COMPUTED_VALUE"""),"")</f>
        <v/>
      </c>
      <c r="V882" s="105" t="str">
        <f>IFERROR(__xludf.DUMMYFUNCTION("""COMPUTED_VALUE"""),"")</f>
        <v/>
      </c>
      <c r="W882" s="105" t="str">
        <f>IFERROR(__xludf.DUMMYFUNCTION("""COMPUTED_VALUE"""),"")</f>
        <v/>
      </c>
      <c r="X882" s="105" t="str">
        <f>IFERROR(__xludf.DUMMYFUNCTION("""COMPUTED_VALUE"""),"")</f>
        <v/>
      </c>
      <c r="Y882" s="105" t="str">
        <f>IFERROR(__xludf.DUMMYFUNCTION("""COMPUTED_VALUE"""),"")</f>
        <v/>
      </c>
      <c r="Z882" s="105" t="str">
        <f>IFERROR(__xludf.DUMMYFUNCTION("""COMPUTED_VALUE"""),"")</f>
        <v/>
      </c>
      <c r="AA882" s="105" t="str">
        <f>IFERROR(__xludf.DUMMYFUNCTION("""COMPUTED_VALUE"""),"")</f>
        <v/>
      </c>
      <c r="AB882" s="105" t="str">
        <f>IFERROR(__xludf.DUMMYFUNCTION("""COMPUTED_VALUE"""),"")</f>
        <v/>
      </c>
      <c r="AC882" s="105" t="str">
        <f>IFERROR(__xludf.DUMMYFUNCTION("""COMPUTED_VALUE"""),"")</f>
        <v/>
      </c>
      <c r="AD882" s="105" t="str">
        <f>IFERROR(__xludf.DUMMYFUNCTION("""COMPUTED_VALUE"""),"")</f>
        <v/>
      </c>
      <c r="AE882" s="105" t="str">
        <f>IFERROR(__xludf.DUMMYFUNCTION("""COMPUTED_VALUE"""),"")</f>
        <v/>
      </c>
      <c r="AF882" s="105" t="str">
        <f>IFERROR(__xludf.DUMMYFUNCTION("""COMPUTED_VALUE"""),"")</f>
        <v/>
      </c>
      <c r="AG882" s="105" t="str">
        <f>IFERROR(__xludf.DUMMYFUNCTION("""COMPUTED_VALUE"""),"")</f>
        <v/>
      </c>
      <c r="AH882" s="105" t="str">
        <f>IFERROR(__xludf.DUMMYFUNCTION("""COMPUTED_VALUE"""),"")</f>
        <v/>
      </c>
      <c r="AI882" s="105" t="str">
        <f>IFERROR(__xludf.DUMMYFUNCTION("""COMPUTED_VALUE"""),"")</f>
        <v/>
      </c>
      <c r="AJ882" s="105" t="str">
        <f>IFERROR(__xludf.DUMMYFUNCTION("""COMPUTED_VALUE"""),"")</f>
        <v/>
      </c>
      <c r="AK882" s="105" t="str">
        <f>IFERROR(__xludf.DUMMYFUNCTION("""COMPUTED_VALUE"""),"")</f>
        <v/>
      </c>
      <c r="AL882" s="105" t="str">
        <f>IFERROR(__xludf.DUMMYFUNCTION("""COMPUTED_VALUE"""),"")</f>
        <v/>
      </c>
      <c r="AM882" s="105" t="str">
        <f>IFERROR(__xludf.DUMMYFUNCTION("""COMPUTED_VALUE"""),"")</f>
        <v/>
      </c>
      <c r="AN882" s="105" t="str">
        <f>IFERROR(__xludf.DUMMYFUNCTION("""COMPUTED_VALUE"""),"")</f>
        <v/>
      </c>
    </row>
    <row r="883">
      <c r="A883" s="105"/>
      <c r="B883" s="105"/>
      <c r="C883" s="105"/>
      <c r="D883" s="105"/>
      <c r="E883" s="106"/>
      <c r="F883" s="205"/>
      <c r="G883" s="105"/>
      <c r="H883" s="108"/>
      <c r="I883" s="105"/>
      <c r="J883" s="108" t="str">
        <f>IFERROR(__xludf.DUMMYFUNCTION("""COMPUTED_VALUE"""),"")</f>
        <v/>
      </c>
      <c r="K883" s="105" t="str">
        <f>IFERROR(__xludf.DUMMYFUNCTION("""COMPUTED_VALUE"""),"")</f>
        <v/>
      </c>
      <c r="L883" s="105" t="str">
        <f>IFERROR(__xludf.DUMMYFUNCTION("""COMPUTED_VALUE"""),"")</f>
        <v/>
      </c>
      <c r="M883" s="105" t="str">
        <f>IFERROR(__xludf.DUMMYFUNCTION("""COMPUTED_VALUE"""),"")</f>
        <v/>
      </c>
      <c r="N883" s="105" t="str">
        <f>IFERROR(__xludf.DUMMYFUNCTION("""COMPUTED_VALUE"""),"")</f>
        <v/>
      </c>
      <c r="O883" s="105" t="str">
        <f>IFERROR(__xludf.DUMMYFUNCTION("""COMPUTED_VALUE"""),"")</f>
        <v/>
      </c>
      <c r="P883" s="105" t="str">
        <f>IFERROR(__xludf.DUMMYFUNCTION("""COMPUTED_VALUE"""),"")</f>
        <v/>
      </c>
      <c r="Q883" s="105" t="str">
        <f>IFERROR(__xludf.DUMMYFUNCTION("""COMPUTED_VALUE"""),"")</f>
        <v/>
      </c>
      <c r="R883" s="105" t="str">
        <f>IFERROR(__xludf.DUMMYFUNCTION("""COMPUTED_VALUE"""),"")</f>
        <v/>
      </c>
      <c r="S883" s="105" t="str">
        <f>IFERROR(__xludf.DUMMYFUNCTION("""COMPUTED_VALUE"""),"")</f>
        <v/>
      </c>
      <c r="T883" s="105" t="str">
        <f>IFERROR(__xludf.DUMMYFUNCTION("""COMPUTED_VALUE"""),"")</f>
        <v/>
      </c>
      <c r="U883" s="105" t="str">
        <f>IFERROR(__xludf.DUMMYFUNCTION("""COMPUTED_VALUE"""),"")</f>
        <v/>
      </c>
      <c r="V883" s="105" t="str">
        <f>IFERROR(__xludf.DUMMYFUNCTION("""COMPUTED_VALUE"""),"")</f>
        <v/>
      </c>
      <c r="W883" s="105" t="str">
        <f>IFERROR(__xludf.DUMMYFUNCTION("""COMPUTED_VALUE"""),"")</f>
        <v/>
      </c>
      <c r="X883" s="105" t="str">
        <f>IFERROR(__xludf.DUMMYFUNCTION("""COMPUTED_VALUE"""),"")</f>
        <v/>
      </c>
      <c r="Y883" s="105" t="str">
        <f>IFERROR(__xludf.DUMMYFUNCTION("""COMPUTED_VALUE"""),"")</f>
        <v/>
      </c>
      <c r="Z883" s="105" t="str">
        <f>IFERROR(__xludf.DUMMYFUNCTION("""COMPUTED_VALUE"""),"")</f>
        <v/>
      </c>
      <c r="AA883" s="105" t="str">
        <f>IFERROR(__xludf.DUMMYFUNCTION("""COMPUTED_VALUE"""),"")</f>
        <v/>
      </c>
      <c r="AB883" s="105" t="str">
        <f>IFERROR(__xludf.DUMMYFUNCTION("""COMPUTED_VALUE"""),"")</f>
        <v/>
      </c>
      <c r="AC883" s="105" t="str">
        <f>IFERROR(__xludf.DUMMYFUNCTION("""COMPUTED_VALUE"""),"")</f>
        <v/>
      </c>
      <c r="AD883" s="105" t="str">
        <f>IFERROR(__xludf.DUMMYFUNCTION("""COMPUTED_VALUE"""),"")</f>
        <v/>
      </c>
      <c r="AE883" s="105" t="str">
        <f>IFERROR(__xludf.DUMMYFUNCTION("""COMPUTED_VALUE"""),"")</f>
        <v/>
      </c>
      <c r="AF883" s="105" t="str">
        <f>IFERROR(__xludf.DUMMYFUNCTION("""COMPUTED_VALUE"""),"")</f>
        <v/>
      </c>
      <c r="AG883" s="105" t="str">
        <f>IFERROR(__xludf.DUMMYFUNCTION("""COMPUTED_VALUE"""),"")</f>
        <v/>
      </c>
      <c r="AH883" s="105" t="str">
        <f>IFERROR(__xludf.DUMMYFUNCTION("""COMPUTED_VALUE"""),"")</f>
        <v/>
      </c>
      <c r="AI883" s="105" t="str">
        <f>IFERROR(__xludf.DUMMYFUNCTION("""COMPUTED_VALUE"""),"")</f>
        <v/>
      </c>
      <c r="AJ883" s="105" t="str">
        <f>IFERROR(__xludf.DUMMYFUNCTION("""COMPUTED_VALUE"""),"")</f>
        <v/>
      </c>
      <c r="AK883" s="105" t="str">
        <f>IFERROR(__xludf.DUMMYFUNCTION("""COMPUTED_VALUE"""),"")</f>
        <v/>
      </c>
      <c r="AL883" s="105" t="str">
        <f>IFERROR(__xludf.DUMMYFUNCTION("""COMPUTED_VALUE"""),"")</f>
        <v/>
      </c>
      <c r="AM883" s="105" t="str">
        <f>IFERROR(__xludf.DUMMYFUNCTION("""COMPUTED_VALUE"""),"")</f>
        <v/>
      </c>
      <c r="AN883" s="105" t="str">
        <f>IFERROR(__xludf.DUMMYFUNCTION("""COMPUTED_VALUE"""),"")</f>
        <v/>
      </c>
    </row>
    <row r="884">
      <c r="A884" s="105"/>
      <c r="B884" s="105"/>
      <c r="C884" s="105"/>
      <c r="D884" s="105"/>
      <c r="E884" s="106"/>
      <c r="F884" s="205"/>
      <c r="G884" s="105"/>
      <c r="H884" s="108"/>
      <c r="I884" s="105"/>
      <c r="J884" s="108" t="str">
        <f>IFERROR(__xludf.DUMMYFUNCTION("""COMPUTED_VALUE"""),"")</f>
        <v/>
      </c>
      <c r="K884" s="105" t="str">
        <f>IFERROR(__xludf.DUMMYFUNCTION("""COMPUTED_VALUE"""),"")</f>
        <v/>
      </c>
      <c r="L884" s="105" t="str">
        <f>IFERROR(__xludf.DUMMYFUNCTION("""COMPUTED_VALUE"""),"")</f>
        <v/>
      </c>
      <c r="M884" s="105" t="str">
        <f>IFERROR(__xludf.DUMMYFUNCTION("""COMPUTED_VALUE"""),"")</f>
        <v/>
      </c>
      <c r="N884" s="105" t="str">
        <f>IFERROR(__xludf.DUMMYFUNCTION("""COMPUTED_VALUE"""),"")</f>
        <v/>
      </c>
      <c r="O884" s="105" t="str">
        <f>IFERROR(__xludf.DUMMYFUNCTION("""COMPUTED_VALUE"""),"")</f>
        <v/>
      </c>
      <c r="P884" s="105" t="str">
        <f>IFERROR(__xludf.DUMMYFUNCTION("""COMPUTED_VALUE"""),"")</f>
        <v/>
      </c>
      <c r="Q884" s="105" t="str">
        <f>IFERROR(__xludf.DUMMYFUNCTION("""COMPUTED_VALUE"""),"")</f>
        <v/>
      </c>
      <c r="R884" s="105" t="str">
        <f>IFERROR(__xludf.DUMMYFUNCTION("""COMPUTED_VALUE"""),"")</f>
        <v/>
      </c>
      <c r="S884" s="105" t="str">
        <f>IFERROR(__xludf.DUMMYFUNCTION("""COMPUTED_VALUE"""),"")</f>
        <v/>
      </c>
      <c r="T884" s="105" t="str">
        <f>IFERROR(__xludf.DUMMYFUNCTION("""COMPUTED_VALUE"""),"")</f>
        <v/>
      </c>
      <c r="U884" s="105" t="str">
        <f>IFERROR(__xludf.DUMMYFUNCTION("""COMPUTED_VALUE"""),"")</f>
        <v/>
      </c>
      <c r="V884" s="105" t="str">
        <f>IFERROR(__xludf.DUMMYFUNCTION("""COMPUTED_VALUE"""),"")</f>
        <v/>
      </c>
      <c r="W884" s="105" t="str">
        <f>IFERROR(__xludf.DUMMYFUNCTION("""COMPUTED_VALUE"""),"")</f>
        <v/>
      </c>
      <c r="X884" s="105" t="str">
        <f>IFERROR(__xludf.DUMMYFUNCTION("""COMPUTED_VALUE"""),"")</f>
        <v/>
      </c>
      <c r="Y884" s="105" t="str">
        <f>IFERROR(__xludf.DUMMYFUNCTION("""COMPUTED_VALUE"""),"")</f>
        <v/>
      </c>
      <c r="Z884" s="105" t="str">
        <f>IFERROR(__xludf.DUMMYFUNCTION("""COMPUTED_VALUE"""),"")</f>
        <v/>
      </c>
      <c r="AA884" s="105" t="str">
        <f>IFERROR(__xludf.DUMMYFUNCTION("""COMPUTED_VALUE"""),"")</f>
        <v/>
      </c>
      <c r="AB884" s="105" t="str">
        <f>IFERROR(__xludf.DUMMYFUNCTION("""COMPUTED_VALUE"""),"")</f>
        <v/>
      </c>
      <c r="AC884" s="105" t="str">
        <f>IFERROR(__xludf.DUMMYFUNCTION("""COMPUTED_VALUE"""),"")</f>
        <v/>
      </c>
      <c r="AD884" s="105" t="str">
        <f>IFERROR(__xludf.DUMMYFUNCTION("""COMPUTED_VALUE"""),"")</f>
        <v/>
      </c>
      <c r="AE884" s="105" t="str">
        <f>IFERROR(__xludf.DUMMYFUNCTION("""COMPUTED_VALUE"""),"")</f>
        <v/>
      </c>
      <c r="AF884" s="105" t="str">
        <f>IFERROR(__xludf.DUMMYFUNCTION("""COMPUTED_VALUE"""),"")</f>
        <v/>
      </c>
      <c r="AG884" s="105" t="str">
        <f>IFERROR(__xludf.DUMMYFUNCTION("""COMPUTED_VALUE"""),"")</f>
        <v/>
      </c>
      <c r="AH884" s="105" t="str">
        <f>IFERROR(__xludf.DUMMYFUNCTION("""COMPUTED_VALUE"""),"")</f>
        <v/>
      </c>
      <c r="AI884" s="105" t="str">
        <f>IFERROR(__xludf.DUMMYFUNCTION("""COMPUTED_VALUE"""),"")</f>
        <v/>
      </c>
      <c r="AJ884" s="105" t="str">
        <f>IFERROR(__xludf.DUMMYFUNCTION("""COMPUTED_VALUE"""),"")</f>
        <v/>
      </c>
      <c r="AK884" s="105" t="str">
        <f>IFERROR(__xludf.DUMMYFUNCTION("""COMPUTED_VALUE"""),"")</f>
        <v/>
      </c>
      <c r="AL884" s="105" t="str">
        <f>IFERROR(__xludf.DUMMYFUNCTION("""COMPUTED_VALUE"""),"")</f>
        <v/>
      </c>
      <c r="AM884" s="105" t="str">
        <f>IFERROR(__xludf.DUMMYFUNCTION("""COMPUTED_VALUE"""),"")</f>
        <v/>
      </c>
      <c r="AN884" s="105" t="str">
        <f>IFERROR(__xludf.DUMMYFUNCTION("""COMPUTED_VALUE"""),"")</f>
        <v/>
      </c>
    </row>
    <row r="885">
      <c r="A885" s="105"/>
      <c r="B885" s="105"/>
      <c r="C885" s="105"/>
      <c r="D885" s="105"/>
      <c r="E885" s="106"/>
      <c r="F885" s="205"/>
      <c r="G885" s="105"/>
      <c r="H885" s="108"/>
      <c r="I885" s="105"/>
      <c r="J885" s="108" t="str">
        <f>IFERROR(__xludf.DUMMYFUNCTION("""COMPUTED_VALUE"""),"")</f>
        <v/>
      </c>
      <c r="K885" s="105" t="str">
        <f>IFERROR(__xludf.DUMMYFUNCTION("""COMPUTED_VALUE"""),"")</f>
        <v/>
      </c>
      <c r="L885" s="105" t="str">
        <f>IFERROR(__xludf.DUMMYFUNCTION("""COMPUTED_VALUE"""),"")</f>
        <v/>
      </c>
      <c r="M885" s="105" t="str">
        <f>IFERROR(__xludf.DUMMYFUNCTION("""COMPUTED_VALUE"""),"")</f>
        <v/>
      </c>
      <c r="N885" s="105" t="str">
        <f>IFERROR(__xludf.DUMMYFUNCTION("""COMPUTED_VALUE"""),"")</f>
        <v/>
      </c>
      <c r="O885" s="105" t="str">
        <f>IFERROR(__xludf.DUMMYFUNCTION("""COMPUTED_VALUE"""),"")</f>
        <v/>
      </c>
      <c r="P885" s="105" t="str">
        <f>IFERROR(__xludf.DUMMYFUNCTION("""COMPUTED_VALUE"""),"")</f>
        <v/>
      </c>
      <c r="Q885" s="105" t="str">
        <f>IFERROR(__xludf.DUMMYFUNCTION("""COMPUTED_VALUE"""),"")</f>
        <v/>
      </c>
      <c r="R885" s="105" t="str">
        <f>IFERROR(__xludf.DUMMYFUNCTION("""COMPUTED_VALUE"""),"")</f>
        <v/>
      </c>
      <c r="S885" s="105" t="str">
        <f>IFERROR(__xludf.DUMMYFUNCTION("""COMPUTED_VALUE"""),"")</f>
        <v/>
      </c>
      <c r="T885" s="105" t="str">
        <f>IFERROR(__xludf.DUMMYFUNCTION("""COMPUTED_VALUE"""),"")</f>
        <v/>
      </c>
      <c r="U885" s="105" t="str">
        <f>IFERROR(__xludf.DUMMYFUNCTION("""COMPUTED_VALUE"""),"")</f>
        <v/>
      </c>
      <c r="V885" s="105" t="str">
        <f>IFERROR(__xludf.DUMMYFUNCTION("""COMPUTED_VALUE"""),"")</f>
        <v/>
      </c>
      <c r="W885" s="105" t="str">
        <f>IFERROR(__xludf.DUMMYFUNCTION("""COMPUTED_VALUE"""),"")</f>
        <v/>
      </c>
      <c r="X885" s="105" t="str">
        <f>IFERROR(__xludf.DUMMYFUNCTION("""COMPUTED_VALUE"""),"")</f>
        <v/>
      </c>
      <c r="Y885" s="105" t="str">
        <f>IFERROR(__xludf.DUMMYFUNCTION("""COMPUTED_VALUE"""),"")</f>
        <v/>
      </c>
      <c r="Z885" s="105" t="str">
        <f>IFERROR(__xludf.DUMMYFUNCTION("""COMPUTED_VALUE"""),"")</f>
        <v/>
      </c>
      <c r="AA885" s="105" t="str">
        <f>IFERROR(__xludf.DUMMYFUNCTION("""COMPUTED_VALUE"""),"")</f>
        <v/>
      </c>
      <c r="AB885" s="105" t="str">
        <f>IFERROR(__xludf.DUMMYFUNCTION("""COMPUTED_VALUE"""),"")</f>
        <v/>
      </c>
      <c r="AC885" s="105" t="str">
        <f>IFERROR(__xludf.DUMMYFUNCTION("""COMPUTED_VALUE"""),"")</f>
        <v/>
      </c>
      <c r="AD885" s="105" t="str">
        <f>IFERROR(__xludf.DUMMYFUNCTION("""COMPUTED_VALUE"""),"")</f>
        <v/>
      </c>
      <c r="AE885" s="105" t="str">
        <f>IFERROR(__xludf.DUMMYFUNCTION("""COMPUTED_VALUE"""),"")</f>
        <v/>
      </c>
      <c r="AF885" s="105" t="str">
        <f>IFERROR(__xludf.DUMMYFUNCTION("""COMPUTED_VALUE"""),"")</f>
        <v/>
      </c>
      <c r="AG885" s="105" t="str">
        <f>IFERROR(__xludf.DUMMYFUNCTION("""COMPUTED_VALUE"""),"")</f>
        <v/>
      </c>
      <c r="AH885" s="105" t="str">
        <f>IFERROR(__xludf.DUMMYFUNCTION("""COMPUTED_VALUE"""),"")</f>
        <v/>
      </c>
      <c r="AI885" s="105" t="str">
        <f>IFERROR(__xludf.DUMMYFUNCTION("""COMPUTED_VALUE"""),"")</f>
        <v/>
      </c>
      <c r="AJ885" s="105" t="str">
        <f>IFERROR(__xludf.DUMMYFUNCTION("""COMPUTED_VALUE"""),"")</f>
        <v/>
      </c>
      <c r="AK885" s="105" t="str">
        <f>IFERROR(__xludf.DUMMYFUNCTION("""COMPUTED_VALUE"""),"")</f>
        <v/>
      </c>
      <c r="AL885" s="105" t="str">
        <f>IFERROR(__xludf.DUMMYFUNCTION("""COMPUTED_VALUE"""),"")</f>
        <v/>
      </c>
      <c r="AM885" s="105" t="str">
        <f>IFERROR(__xludf.DUMMYFUNCTION("""COMPUTED_VALUE"""),"")</f>
        <v/>
      </c>
      <c r="AN885" s="105" t="str">
        <f>IFERROR(__xludf.DUMMYFUNCTION("""COMPUTED_VALUE"""),"")</f>
        <v/>
      </c>
    </row>
    <row r="886">
      <c r="A886" s="105"/>
      <c r="B886" s="105"/>
      <c r="C886" s="105"/>
      <c r="D886" s="105"/>
      <c r="E886" s="106"/>
      <c r="F886" s="205"/>
      <c r="G886" s="105"/>
      <c r="H886" s="108"/>
      <c r="I886" s="105"/>
      <c r="J886" s="108" t="str">
        <f>IFERROR(__xludf.DUMMYFUNCTION("""COMPUTED_VALUE"""),"")</f>
        <v/>
      </c>
      <c r="K886" s="105" t="str">
        <f>IFERROR(__xludf.DUMMYFUNCTION("""COMPUTED_VALUE"""),"")</f>
        <v/>
      </c>
      <c r="L886" s="105" t="str">
        <f>IFERROR(__xludf.DUMMYFUNCTION("""COMPUTED_VALUE"""),"")</f>
        <v/>
      </c>
      <c r="M886" s="105" t="str">
        <f>IFERROR(__xludf.DUMMYFUNCTION("""COMPUTED_VALUE"""),"")</f>
        <v/>
      </c>
      <c r="N886" s="105" t="str">
        <f>IFERROR(__xludf.DUMMYFUNCTION("""COMPUTED_VALUE"""),"")</f>
        <v/>
      </c>
      <c r="O886" s="105" t="str">
        <f>IFERROR(__xludf.DUMMYFUNCTION("""COMPUTED_VALUE"""),"")</f>
        <v/>
      </c>
      <c r="P886" s="105" t="str">
        <f>IFERROR(__xludf.DUMMYFUNCTION("""COMPUTED_VALUE"""),"")</f>
        <v/>
      </c>
      <c r="Q886" s="105" t="str">
        <f>IFERROR(__xludf.DUMMYFUNCTION("""COMPUTED_VALUE"""),"")</f>
        <v/>
      </c>
      <c r="R886" s="105" t="str">
        <f>IFERROR(__xludf.DUMMYFUNCTION("""COMPUTED_VALUE"""),"")</f>
        <v/>
      </c>
      <c r="S886" s="105" t="str">
        <f>IFERROR(__xludf.DUMMYFUNCTION("""COMPUTED_VALUE"""),"")</f>
        <v/>
      </c>
      <c r="T886" s="105" t="str">
        <f>IFERROR(__xludf.DUMMYFUNCTION("""COMPUTED_VALUE"""),"")</f>
        <v/>
      </c>
      <c r="U886" s="105" t="str">
        <f>IFERROR(__xludf.DUMMYFUNCTION("""COMPUTED_VALUE"""),"")</f>
        <v/>
      </c>
      <c r="V886" s="105" t="str">
        <f>IFERROR(__xludf.DUMMYFUNCTION("""COMPUTED_VALUE"""),"")</f>
        <v/>
      </c>
      <c r="W886" s="105" t="str">
        <f>IFERROR(__xludf.DUMMYFUNCTION("""COMPUTED_VALUE"""),"")</f>
        <v/>
      </c>
      <c r="X886" s="105" t="str">
        <f>IFERROR(__xludf.DUMMYFUNCTION("""COMPUTED_VALUE"""),"")</f>
        <v/>
      </c>
      <c r="Y886" s="105" t="str">
        <f>IFERROR(__xludf.DUMMYFUNCTION("""COMPUTED_VALUE"""),"")</f>
        <v/>
      </c>
      <c r="Z886" s="105" t="str">
        <f>IFERROR(__xludf.DUMMYFUNCTION("""COMPUTED_VALUE"""),"")</f>
        <v/>
      </c>
      <c r="AA886" s="105" t="str">
        <f>IFERROR(__xludf.DUMMYFUNCTION("""COMPUTED_VALUE"""),"")</f>
        <v/>
      </c>
      <c r="AB886" s="105" t="str">
        <f>IFERROR(__xludf.DUMMYFUNCTION("""COMPUTED_VALUE"""),"")</f>
        <v/>
      </c>
      <c r="AC886" s="105" t="str">
        <f>IFERROR(__xludf.DUMMYFUNCTION("""COMPUTED_VALUE"""),"")</f>
        <v/>
      </c>
      <c r="AD886" s="105" t="str">
        <f>IFERROR(__xludf.DUMMYFUNCTION("""COMPUTED_VALUE"""),"")</f>
        <v/>
      </c>
      <c r="AE886" s="105" t="str">
        <f>IFERROR(__xludf.DUMMYFUNCTION("""COMPUTED_VALUE"""),"")</f>
        <v/>
      </c>
      <c r="AF886" s="105" t="str">
        <f>IFERROR(__xludf.DUMMYFUNCTION("""COMPUTED_VALUE"""),"")</f>
        <v/>
      </c>
      <c r="AG886" s="105" t="str">
        <f>IFERROR(__xludf.DUMMYFUNCTION("""COMPUTED_VALUE"""),"")</f>
        <v/>
      </c>
      <c r="AH886" s="105" t="str">
        <f>IFERROR(__xludf.DUMMYFUNCTION("""COMPUTED_VALUE"""),"")</f>
        <v/>
      </c>
      <c r="AI886" s="105" t="str">
        <f>IFERROR(__xludf.DUMMYFUNCTION("""COMPUTED_VALUE"""),"")</f>
        <v/>
      </c>
      <c r="AJ886" s="105" t="str">
        <f>IFERROR(__xludf.DUMMYFUNCTION("""COMPUTED_VALUE"""),"")</f>
        <v/>
      </c>
      <c r="AK886" s="105" t="str">
        <f>IFERROR(__xludf.DUMMYFUNCTION("""COMPUTED_VALUE"""),"")</f>
        <v/>
      </c>
      <c r="AL886" s="105" t="str">
        <f>IFERROR(__xludf.DUMMYFUNCTION("""COMPUTED_VALUE"""),"")</f>
        <v/>
      </c>
      <c r="AM886" s="105" t="str">
        <f>IFERROR(__xludf.DUMMYFUNCTION("""COMPUTED_VALUE"""),"")</f>
        <v/>
      </c>
      <c r="AN886" s="105" t="str">
        <f>IFERROR(__xludf.DUMMYFUNCTION("""COMPUTED_VALUE"""),"")</f>
        <v/>
      </c>
    </row>
    <row r="887">
      <c r="A887" s="105"/>
      <c r="B887" s="105"/>
      <c r="C887" s="105"/>
      <c r="D887" s="105"/>
      <c r="E887" s="106"/>
      <c r="F887" s="205"/>
      <c r="G887" s="105"/>
      <c r="H887" s="108"/>
      <c r="I887" s="105"/>
      <c r="J887" s="108" t="str">
        <f>IFERROR(__xludf.DUMMYFUNCTION("""COMPUTED_VALUE"""),"")</f>
        <v/>
      </c>
      <c r="K887" s="105" t="str">
        <f>IFERROR(__xludf.DUMMYFUNCTION("""COMPUTED_VALUE"""),"")</f>
        <v/>
      </c>
      <c r="L887" s="105" t="str">
        <f>IFERROR(__xludf.DUMMYFUNCTION("""COMPUTED_VALUE"""),"")</f>
        <v/>
      </c>
      <c r="M887" s="105" t="str">
        <f>IFERROR(__xludf.DUMMYFUNCTION("""COMPUTED_VALUE"""),"")</f>
        <v/>
      </c>
      <c r="N887" s="105" t="str">
        <f>IFERROR(__xludf.DUMMYFUNCTION("""COMPUTED_VALUE"""),"")</f>
        <v/>
      </c>
      <c r="O887" s="105" t="str">
        <f>IFERROR(__xludf.DUMMYFUNCTION("""COMPUTED_VALUE"""),"")</f>
        <v/>
      </c>
      <c r="P887" s="105" t="str">
        <f>IFERROR(__xludf.DUMMYFUNCTION("""COMPUTED_VALUE"""),"")</f>
        <v/>
      </c>
      <c r="Q887" s="105" t="str">
        <f>IFERROR(__xludf.DUMMYFUNCTION("""COMPUTED_VALUE"""),"")</f>
        <v/>
      </c>
      <c r="R887" s="105" t="str">
        <f>IFERROR(__xludf.DUMMYFUNCTION("""COMPUTED_VALUE"""),"")</f>
        <v/>
      </c>
      <c r="S887" s="105" t="str">
        <f>IFERROR(__xludf.DUMMYFUNCTION("""COMPUTED_VALUE"""),"")</f>
        <v/>
      </c>
      <c r="T887" s="105" t="str">
        <f>IFERROR(__xludf.DUMMYFUNCTION("""COMPUTED_VALUE"""),"")</f>
        <v/>
      </c>
      <c r="U887" s="105" t="str">
        <f>IFERROR(__xludf.DUMMYFUNCTION("""COMPUTED_VALUE"""),"")</f>
        <v/>
      </c>
      <c r="V887" s="105" t="str">
        <f>IFERROR(__xludf.DUMMYFUNCTION("""COMPUTED_VALUE"""),"")</f>
        <v/>
      </c>
      <c r="W887" s="105" t="str">
        <f>IFERROR(__xludf.DUMMYFUNCTION("""COMPUTED_VALUE"""),"")</f>
        <v/>
      </c>
      <c r="X887" s="105" t="str">
        <f>IFERROR(__xludf.DUMMYFUNCTION("""COMPUTED_VALUE"""),"")</f>
        <v/>
      </c>
      <c r="Y887" s="105" t="str">
        <f>IFERROR(__xludf.DUMMYFUNCTION("""COMPUTED_VALUE"""),"")</f>
        <v/>
      </c>
      <c r="Z887" s="105" t="str">
        <f>IFERROR(__xludf.DUMMYFUNCTION("""COMPUTED_VALUE"""),"")</f>
        <v/>
      </c>
      <c r="AA887" s="105" t="str">
        <f>IFERROR(__xludf.DUMMYFUNCTION("""COMPUTED_VALUE"""),"")</f>
        <v/>
      </c>
      <c r="AB887" s="105" t="str">
        <f>IFERROR(__xludf.DUMMYFUNCTION("""COMPUTED_VALUE"""),"")</f>
        <v/>
      </c>
      <c r="AC887" s="105" t="str">
        <f>IFERROR(__xludf.DUMMYFUNCTION("""COMPUTED_VALUE"""),"")</f>
        <v/>
      </c>
      <c r="AD887" s="105" t="str">
        <f>IFERROR(__xludf.DUMMYFUNCTION("""COMPUTED_VALUE"""),"")</f>
        <v/>
      </c>
      <c r="AE887" s="105" t="str">
        <f>IFERROR(__xludf.DUMMYFUNCTION("""COMPUTED_VALUE"""),"")</f>
        <v/>
      </c>
      <c r="AF887" s="105" t="str">
        <f>IFERROR(__xludf.DUMMYFUNCTION("""COMPUTED_VALUE"""),"")</f>
        <v/>
      </c>
      <c r="AG887" s="105" t="str">
        <f>IFERROR(__xludf.DUMMYFUNCTION("""COMPUTED_VALUE"""),"")</f>
        <v/>
      </c>
      <c r="AH887" s="105" t="str">
        <f>IFERROR(__xludf.DUMMYFUNCTION("""COMPUTED_VALUE"""),"")</f>
        <v/>
      </c>
      <c r="AI887" s="105" t="str">
        <f>IFERROR(__xludf.DUMMYFUNCTION("""COMPUTED_VALUE"""),"")</f>
        <v/>
      </c>
      <c r="AJ887" s="105" t="str">
        <f>IFERROR(__xludf.DUMMYFUNCTION("""COMPUTED_VALUE"""),"")</f>
        <v/>
      </c>
      <c r="AK887" s="105" t="str">
        <f>IFERROR(__xludf.DUMMYFUNCTION("""COMPUTED_VALUE"""),"")</f>
        <v/>
      </c>
      <c r="AL887" s="105" t="str">
        <f>IFERROR(__xludf.DUMMYFUNCTION("""COMPUTED_VALUE"""),"")</f>
        <v/>
      </c>
      <c r="AM887" s="105" t="str">
        <f>IFERROR(__xludf.DUMMYFUNCTION("""COMPUTED_VALUE"""),"")</f>
        <v/>
      </c>
      <c r="AN887" s="105" t="str">
        <f>IFERROR(__xludf.DUMMYFUNCTION("""COMPUTED_VALUE"""),"")</f>
        <v/>
      </c>
    </row>
    <row r="888">
      <c r="A888" s="105"/>
      <c r="B888" s="105"/>
      <c r="C888" s="105"/>
      <c r="D888" s="105"/>
      <c r="E888" s="106"/>
      <c r="F888" s="205"/>
      <c r="G888" s="105"/>
      <c r="H888" s="108"/>
      <c r="I888" s="105"/>
      <c r="J888" s="108" t="str">
        <f>IFERROR(__xludf.DUMMYFUNCTION("""COMPUTED_VALUE"""),"")</f>
        <v/>
      </c>
      <c r="K888" s="105" t="str">
        <f>IFERROR(__xludf.DUMMYFUNCTION("""COMPUTED_VALUE"""),"")</f>
        <v/>
      </c>
      <c r="L888" s="105" t="str">
        <f>IFERROR(__xludf.DUMMYFUNCTION("""COMPUTED_VALUE"""),"")</f>
        <v/>
      </c>
      <c r="M888" s="105" t="str">
        <f>IFERROR(__xludf.DUMMYFUNCTION("""COMPUTED_VALUE"""),"")</f>
        <v/>
      </c>
      <c r="N888" s="105" t="str">
        <f>IFERROR(__xludf.DUMMYFUNCTION("""COMPUTED_VALUE"""),"")</f>
        <v/>
      </c>
      <c r="O888" s="105" t="str">
        <f>IFERROR(__xludf.DUMMYFUNCTION("""COMPUTED_VALUE"""),"")</f>
        <v/>
      </c>
      <c r="P888" s="105" t="str">
        <f>IFERROR(__xludf.DUMMYFUNCTION("""COMPUTED_VALUE"""),"")</f>
        <v/>
      </c>
      <c r="Q888" s="105" t="str">
        <f>IFERROR(__xludf.DUMMYFUNCTION("""COMPUTED_VALUE"""),"")</f>
        <v/>
      </c>
      <c r="R888" s="105" t="str">
        <f>IFERROR(__xludf.DUMMYFUNCTION("""COMPUTED_VALUE"""),"")</f>
        <v/>
      </c>
      <c r="S888" s="105" t="str">
        <f>IFERROR(__xludf.DUMMYFUNCTION("""COMPUTED_VALUE"""),"")</f>
        <v/>
      </c>
      <c r="T888" s="105" t="str">
        <f>IFERROR(__xludf.DUMMYFUNCTION("""COMPUTED_VALUE"""),"")</f>
        <v/>
      </c>
      <c r="U888" s="105" t="str">
        <f>IFERROR(__xludf.DUMMYFUNCTION("""COMPUTED_VALUE"""),"")</f>
        <v/>
      </c>
      <c r="V888" s="105" t="str">
        <f>IFERROR(__xludf.DUMMYFUNCTION("""COMPUTED_VALUE"""),"")</f>
        <v/>
      </c>
      <c r="W888" s="105" t="str">
        <f>IFERROR(__xludf.DUMMYFUNCTION("""COMPUTED_VALUE"""),"")</f>
        <v/>
      </c>
      <c r="X888" s="105" t="str">
        <f>IFERROR(__xludf.DUMMYFUNCTION("""COMPUTED_VALUE"""),"")</f>
        <v/>
      </c>
      <c r="Y888" s="105" t="str">
        <f>IFERROR(__xludf.DUMMYFUNCTION("""COMPUTED_VALUE"""),"")</f>
        <v/>
      </c>
      <c r="Z888" s="105" t="str">
        <f>IFERROR(__xludf.DUMMYFUNCTION("""COMPUTED_VALUE"""),"")</f>
        <v/>
      </c>
      <c r="AA888" s="105" t="str">
        <f>IFERROR(__xludf.DUMMYFUNCTION("""COMPUTED_VALUE"""),"")</f>
        <v/>
      </c>
      <c r="AB888" s="105" t="str">
        <f>IFERROR(__xludf.DUMMYFUNCTION("""COMPUTED_VALUE"""),"")</f>
        <v/>
      </c>
      <c r="AC888" s="105" t="str">
        <f>IFERROR(__xludf.DUMMYFUNCTION("""COMPUTED_VALUE"""),"")</f>
        <v/>
      </c>
      <c r="AD888" s="105" t="str">
        <f>IFERROR(__xludf.DUMMYFUNCTION("""COMPUTED_VALUE"""),"")</f>
        <v/>
      </c>
      <c r="AE888" s="105" t="str">
        <f>IFERROR(__xludf.DUMMYFUNCTION("""COMPUTED_VALUE"""),"")</f>
        <v/>
      </c>
      <c r="AF888" s="105" t="str">
        <f>IFERROR(__xludf.DUMMYFUNCTION("""COMPUTED_VALUE"""),"")</f>
        <v/>
      </c>
      <c r="AG888" s="105" t="str">
        <f>IFERROR(__xludf.DUMMYFUNCTION("""COMPUTED_VALUE"""),"")</f>
        <v/>
      </c>
      <c r="AH888" s="105" t="str">
        <f>IFERROR(__xludf.DUMMYFUNCTION("""COMPUTED_VALUE"""),"")</f>
        <v/>
      </c>
      <c r="AI888" s="105" t="str">
        <f>IFERROR(__xludf.DUMMYFUNCTION("""COMPUTED_VALUE"""),"")</f>
        <v/>
      </c>
      <c r="AJ888" s="105" t="str">
        <f>IFERROR(__xludf.DUMMYFUNCTION("""COMPUTED_VALUE"""),"")</f>
        <v/>
      </c>
      <c r="AK888" s="105" t="str">
        <f>IFERROR(__xludf.DUMMYFUNCTION("""COMPUTED_VALUE"""),"")</f>
        <v/>
      </c>
      <c r="AL888" s="105" t="str">
        <f>IFERROR(__xludf.DUMMYFUNCTION("""COMPUTED_VALUE"""),"")</f>
        <v/>
      </c>
      <c r="AM888" s="105" t="str">
        <f>IFERROR(__xludf.DUMMYFUNCTION("""COMPUTED_VALUE"""),"")</f>
        <v/>
      </c>
      <c r="AN888" s="105" t="str">
        <f>IFERROR(__xludf.DUMMYFUNCTION("""COMPUTED_VALUE"""),"")</f>
        <v/>
      </c>
    </row>
    <row r="889">
      <c r="A889" s="105"/>
      <c r="B889" s="105"/>
      <c r="C889" s="105"/>
      <c r="D889" s="105"/>
      <c r="E889" s="106"/>
      <c r="F889" s="205"/>
      <c r="G889" s="105"/>
      <c r="H889" s="108"/>
      <c r="I889" s="105"/>
      <c r="J889" s="108" t="str">
        <f>IFERROR(__xludf.DUMMYFUNCTION("""COMPUTED_VALUE"""),"")</f>
        <v/>
      </c>
      <c r="K889" s="105" t="str">
        <f>IFERROR(__xludf.DUMMYFUNCTION("""COMPUTED_VALUE"""),"")</f>
        <v/>
      </c>
      <c r="L889" s="105" t="str">
        <f>IFERROR(__xludf.DUMMYFUNCTION("""COMPUTED_VALUE"""),"")</f>
        <v/>
      </c>
      <c r="M889" s="105" t="str">
        <f>IFERROR(__xludf.DUMMYFUNCTION("""COMPUTED_VALUE"""),"")</f>
        <v/>
      </c>
      <c r="N889" s="105" t="str">
        <f>IFERROR(__xludf.DUMMYFUNCTION("""COMPUTED_VALUE"""),"")</f>
        <v/>
      </c>
      <c r="O889" s="105" t="str">
        <f>IFERROR(__xludf.DUMMYFUNCTION("""COMPUTED_VALUE"""),"")</f>
        <v/>
      </c>
      <c r="P889" s="105" t="str">
        <f>IFERROR(__xludf.DUMMYFUNCTION("""COMPUTED_VALUE"""),"")</f>
        <v/>
      </c>
      <c r="Q889" s="105" t="str">
        <f>IFERROR(__xludf.DUMMYFUNCTION("""COMPUTED_VALUE"""),"")</f>
        <v/>
      </c>
      <c r="R889" s="105" t="str">
        <f>IFERROR(__xludf.DUMMYFUNCTION("""COMPUTED_VALUE"""),"")</f>
        <v/>
      </c>
      <c r="S889" s="105" t="str">
        <f>IFERROR(__xludf.DUMMYFUNCTION("""COMPUTED_VALUE"""),"")</f>
        <v/>
      </c>
      <c r="T889" s="105" t="str">
        <f>IFERROR(__xludf.DUMMYFUNCTION("""COMPUTED_VALUE"""),"")</f>
        <v/>
      </c>
      <c r="U889" s="105" t="str">
        <f>IFERROR(__xludf.DUMMYFUNCTION("""COMPUTED_VALUE"""),"")</f>
        <v/>
      </c>
      <c r="V889" s="105" t="str">
        <f>IFERROR(__xludf.DUMMYFUNCTION("""COMPUTED_VALUE"""),"")</f>
        <v/>
      </c>
      <c r="W889" s="105" t="str">
        <f>IFERROR(__xludf.DUMMYFUNCTION("""COMPUTED_VALUE"""),"")</f>
        <v/>
      </c>
      <c r="X889" s="105" t="str">
        <f>IFERROR(__xludf.DUMMYFUNCTION("""COMPUTED_VALUE"""),"")</f>
        <v/>
      </c>
      <c r="Y889" s="105" t="str">
        <f>IFERROR(__xludf.DUMMYFUNCTION("""COMPUTED_VALUE"""),"")</f>
        <v/>
      </c>
      <c r="Z889" s="105" t="str">
        <f>IFERROR(__xludf.DUMMYFUNCTION("""COMPUTED_VALUE"""),"")</f>
        <v/>
      </c>
      <c r="AA889" s="105" t="str">
        <f>IFERROR(__xludf.DUMMYFUNCTION("""COMPUTED_VALUE"""),"")</f>
        <v/>
      </c>
      <c r="AB889" s="105" t="str">
        <f>IFERROR(__xludf.DUMMYFUNCTION("""COMPUTED_VALUE"""),"")</f>
        <v/>
      </c>
      <c r="AC889" s="105" t="str">
        <f>IFERROR(__xludf.DUMMYFUNCTION("""COMPUTED_VALUE"""),"")</f>
        <v/>
      </c>
      <c r="AD889" s="105" t="str">
        <f>IFERROR(__xludf.DUMMYFUNCTION("""COMPUTED_VALUE"""),"")</f>
        <v/>
      </c>
      <c r="AE889" s="105" t="str">
        <f>IFERROR(__xludf.DUMMYFUNCTION("""COMPUTED_VALUE"""),"")</f>
        <v/>
      </c>
      <c r="AF889" s="105" t="str">
        <f>IFERROR(__xludf.DUMMYFUNCTION("""COMPUTED_VALUE"""),"")</f>
        <v/>
      </c>
      <c r="AG889" s="105" t="str">
        <f>IFERROR(__xludf.DUMMYFUNCTION("""COMPUTED_VALUE"""),"")</f>
        <v/>
      </c>
      <c r="AH889" s="105" t="str">
        <f>IFERROR(__xludf.DUMMYFUNCTION("""COMPUTED_VALUE"""),"")</f>
        <v/>
      </c>
      <c r="AI889" s="105" t="str">
        <f>IFERROR(__xludf.DUMMYFUNCTION("""COMPUTED_VALUE"""),"")</f>
        <v/>
      </c>
      <c r="AJ889" s="105" t="str">
        <f>IFERROR(__xludf.DUMMYFUNCTION("""COMPUTED_VALUE"""),"")</f>
        <v/>
      </c>
      <c r="AK889" s="105" t="str">
        <f>IFERROR(__xludf.DUMMYFUNCTION("""COMPUTED_VALUE"""),"")</f>
        <v/>
      </c>
      <c r="AL889" s="105" t="str">
        <f>IFERROR(__xludf.DUMMYFUNCTION("""COMPUTED_VALUE"""),"")</f>
        <v/>
      </c>
      <c r="AM889" s="105" t="str">
        <f>IFERROR(__xludf.DUMMYFUNCTION("""COMPUTED_VALUE"""),"")</f>
        <v/>
      </c>
      <c r="AN889" s="105" t="str">
        <f>IFERROR(__xludf.DUMMYFUNCTION("""COMPUTED_VALUE"""),"")</f>
        <v/>
      </c>
    </row>
    <row r="890">
      <c r="A890" s="105"/>
      <c r="B890" s="105"/>
      <c r="C890" s="105"/>
      <c r="D890" s="105"/>
      <c r="E890" s="106"/>
      <c r="F890" s="205"/>
      <c r="G890" s="105"/>
      <c r="H890" s="108"/>
      <c r="I890" s="105"/>
      <c r="J890" s="108" t="str">
        <f>IFERROR(__xludf.DUMMYFUNCTION("""COMPUTED_VALUE"""),"")</f>
        <v/>
      </c>
      <c r="K890" s="105" t="str">
        <f>IFERROR(__xludf.DUMMYFUNCTION("""COMPUTED_VALUE"""),"")</f>
        <v/>
      </c>
      <c r="L890" s="105" t="str">
        <f>IFERROR(__xludf.DUMMYFUNCTION("""COMPUTED_VALUE"""),"")</f>
        <v/>
      </c>
      <c r="M890" s="105" t="str">
        <f>IFERROR(__xludf.DUMMYFUNCTION("""COMPUTED_VALUE"""),"")</f>
        <v/>
      </c>
      <c r="N890" s="105" t="str">
        <f>IFERROR(__xludf.DUMMYFUNCTION("""COMPUTED_VALUE"""),"")</f>
        <v/>
      </c>
      <c r="O890" s="105" t="str">
        <f>IFERROR(__xludf.DUMMYFUNCTION("""COMPUTED_VALUE"""),"")</f>
        <v/>
      </c>
      <c r="P890" s="105" t="str">
        <f>IFERROR(__xludf.DUMMYFUNCTION("""COMPUTED_VALUE"""),"")</f>
        <v/>
      </c>
      <c r="Q890" s="105" t="str">
        <f>IFERROR(__xludf.DUMMYFUNCTION("""COMPUTED_VALUE"""),"")</f>
        <v/>
      </c>
      <c r="R890" s="105" t="str">
        <f>IFERROR(__xludf.DUMMYFUNCTION("""COMPUTED_VALUE"""),"")</f>
        <v/>
      </c>
      <c r="S890" s="105" t="str">
        <f>IFERROR(__xludf.DUMMYFUNCTION("""COMPUTED_VALUE"""),"")</f>
        <v/>
      </c>
      <c r="T890" s="105" t="str">
        <f>IFERROR(__xludf.DUMMYFUNCTION("""COMPUTED_VALUE"""),"")</f>
        <v/>
      </c>
      <c r="U890" s="105" t="str">
        <f>IFERROR(__xludf.DUMMYFUNCTION("""COMPUTED_VALUE"""),"")</f>
        <v/>
      </c>
      <c r="V890" s="105" t="str">
        <f>IFERROR(__xludf.DUMMYFUNCTION("""COMPUTED_VALUE"""),"")</f>
        <v/>
      </c>
      <c r="W890" s="105" t="str">
        <f>IFERROR(__xludf.DUMMYFUNCTION("""COMPUTED_VALUE"""),"")</f>
        <v/>
      </c>
      <c r="X890" s="105" t="str">
        <f>IFERROR(__xludf.DUMMYFUNCTION("""COMPUTED_VALUE"""),"")</f>
        <v/>
      </c>
      <c r="Y890" s="105" t="str">
        <f>IFERROR(__xludf.DUMMYFUNCTION("""COMPUTED_VALUE"""),"")</f>
        <v/>
      </c>
      <c r="Z890" s="105" t="str">
        <f>IFERROR(__xludf.DUMMYFUNCTION("""COMPUTED_VALUE"""),"")</f>
        <v/>
      </c>
      <c r="AA890" s="105" t="str">
        <f>IFERROR(__xludf.DUMMYFUNCTION("""COMPUTED_VALUE"""),"")</f>
        <v/>
      </c>
      <c r="AB890" s="105" t="str">
        <f>IFERROR(__xludf.DUMMYFUNCTION("""COMPUTED_VALUE"""),"")</f>
        <v/>
      </c>
      <c r="AC890" s="105" t="str">
        <f>IFERROR(__xludf.DUMMYFUNCTION("""COMPUTED_VALUE"""),"")</f>
        <v/>
      </c>
      <c r="AD890" s="105" t="str">
        <f>IFERROR(__xludf.DUMMYFUNCTION("""COMPUTED_VALUE"""),"")</f>
        <v/>
      </c>
      <c r="AE890" s="105" t="str">
        <f>IFERROR(__xludf.DUMMYFUNCTION("""COMPUTED_VALUE"""),"")</f>
        <v/>
      </c>
      <c r="AF890" s="105" t="str">
        <f>IFERROR(__xludf.DUMMYFUNCTION("""COMPUTED_VALUE"""),"")</f>
        <v/>
      </c>
      <c r="AG890" s="105" t="str">
        <f>IFERROR(__xludf.DUMMYFUNCTION("""COMPUTED_VALUE"""),"")</f>
        <v/>
      </c>
      <c r="AH890" s="105" t="str">
        <f>IFERROR(__xludf.DUMMYFUNCTION("""COMPUTED_VALUE"""),"")</f>
        <v/>
      </c>
      <c r="AI890" s="105" t="str">
        <f>IFERROR(__xludf.DUMMYFUNCTION("""COMPUTED_VALUE"""),"")</f>
        <v/>
      </c>
      <c r="AJ890" s="105" t="str">
        <f>IFERROR(__xludf.DUMMYFUNCTION("""COMPUTED_VALUE"""),"")</f>
        <v/>
      </c>
      <c r="AK890" s="105" t="str">
        <f>IFERROR(__xludf.DUMMYFUNCTION("""COMPUTED_VALUE"""),"")</f>
        <v/>
      </c>
      <c r="AL890" s="105" t="str">
        <f>IFERROR(__xludf.DUMMYFUNCTION("""COMPUTED_VALUE"""),"")</f>
        <v/>
      </c>
      <c r="AM890" s="105" t="str">
        <f>IFERROR(__xludf.DUMMYFUNCTION("""COMPUTED_VALUE"""),"")</f>
        <v/>
      </c>
      <c r="AN890" s="105" t="str">
        <f>IFERROR(__xludf.DUMMYFUNCTION("""COMPUTED_VALUE"""),"")</f>
        <v/>
      </c>
    </row>
    <row r="891">
      <c r="A891" s="105"/>
      <c r="B891" s="105"/>
      <c r="C891" s="105"/>
      <c r="D891" s="105"/>
      <c r="E891" s="106"/>
      <c r="F891" s="205"/>
      <c r="G891" s="105"/>
      <c r="H891" s="108"/>
      <c r="I891" s="105"/>
      <c r="J891" s="108" t="str">
        <f>IFERROR(__xludf.DUMMYFUNCTION("""COMPUTED_VALUE"""),"")</f>
        <v/>
      </c>
      <c r="K891" s="105" t="str">
        <f>IFERROR(__xludf.DUMMYFUNCTION("""COMPUTED_VALUE"""),"")</f>
        <v/>
      </c>
      <c r="L891" s="105" t="str">
        <f>IFERROR(__xludf.DUMMYFUNCTION("""COMPUTED_VALUE"""),"")</f>
        <v/>
      </c>
      <c r="M891" s="105" t="str">
        <f>IFERROR(__xludf.DUMMYFUNCTION("""COMPUTED_VALUE"""),"")</f>
        <v/>
      </c>
      <c r="N891" s="105" t="str">
        <f>IFERROR(__xludf.DUMMYFUNCTION("""COMPUTED_VALUE"""),"")</f>
        <v/>
      </c>
      <c r="O891" s="105" t="str">
        <f>IFERROR(__xludf.DUMMYFUNCTION("""COMPUTED_VALUE"""),"")</f>
        <v/>
      </c>
      <c r="P891" s="105" t="str">
        <f>IFERROR(__xludf.DUMMYFUNCTION("""COMPUTED_VALUE"""),"")</f>
        <v/>
      </c>
      <c r="Q891" s="105" t="str">
        <f>IFERROR(__xludf.DUMMYFUNCTION("""COMPUTED_VALUE"""),"")</f>
        <v/>
      </c>
      <c r="R891" s="105" t="str">
        <f>IFERROR(__xludf.DUMMYFUNCTION("""COMPUTED_VALUE"""),"")</f>
        <v/>
      </c>
      <c r="S891" s="105" t="str">
        <f>IFERROR(__xludf.DUMMYFUNCTION("""COMPUTED_VALUE"""),"")</f>
        <v/>
      </c>
      <c r="T891" s="105" t="str">
        <f>IFERROR(__xludf.DUMMYFUNCTION("""COMPUTED_VALUE"""),"")</f>
        <v/>
      </c>
      <c r="U891" s="105" t="str">
        <f>IFERROR(__xludf.DUMMYFUNCTION("""COMPUTED_VALUE"""),"")</f>
        <v/>
      </c>
      <c r="V891" s="105" t="str">
        <f>IFERROR(__xludf.DUMMYFUNCTION("""COMPUTED_VALUE"""),"")</f>
        <v/>
      </c>
      <c r="W891" s="105" t="str">
        <f>IFERROR(__xludf.DUMMYFUNCTION("""COMPUTED_VALUE"""),"")</f>
        <v/>
      </c>
      <c r="X891" s="105" t="str">
        <f>IFERROR(__xludf.DUMMYFUNCTION("""COMPUTED_VALUE"""),"")</f>
        <v/>
      </c>
      <c r="Y891" s="105" t="str">
        <f>IFERROR(__xludf.DUMMYFUNCTION("""COMPUTED_VALUE"""),"")</f>
        <v/>
      </c>
      <c r="Z891" s="105" t="str">
        <f>IFERROR(__xludf.DUMMYFUNCTION("""COMPUTED_VALUE"""),"")</f>
        <v/>
      </c>
      <c r="AA891" s="105" t="str">
        <f>IFERROR(__xludf.DUMMYFUNCTION("""COMPUTED_VALUE"""),"")</f>
        <v/>
      </c>
      <c r="AB891" s="105" t="str">
        <f>IFERROR(__xludf.DUMMYFUNCTION("""COMPUTED_VALUE"""),"")</f>
        <v/>
      </c>
      <c r="AC891" s="105" t="str">
        <f>IFERROR(__xludf.DUMMYFUNCTION("""COMPUTED_VALUE"""),"")</f>
        <v/>
      </c>
      <c r="AD891" s="105" t="str">
        <f>IFERROR(__xludf.DUMMYFUNCTION("""COMPUTED_VALUE"""),"")</f>
        <v/>
      </c>
      <c r="AE891" s="105" t="str">
        <f>IFERROR(__xludf.DUMMYFUNCTION("""COMPUTED_VALUE"""),"")</f>
        <v/>
      </c>
      <c r="AF891" s="105" t="str">
        <f>IFERROR(__xludf.DUMMYFUNCTION("""COMPUTED_VALUE"""),"")</f>
        <v/>
      </c>
      <c r="AG891" s="105" t="str">
        <f>IFERROR(__xludf.DUMMYFUNCTION("""COMPUTED_VALUE"""),"")</f>
        <v/>
      </c>
      <c r="AH891" s="105" t="str">
        <f>IFERROR(__xludf.DUMMYFUNCTION("""COMPUTED_VALUE"""),"")</f>
        <v/>
      </c>
      <c r="AI891" s="105" t="str">
        <f>IFERROR(__xludf.DUMMYFUNCTION("""COMPUTED_VALUE"""),"")</f>
        <v/>
      </c>
      <c r="AJ891" s="105" t="str">
        <f>IFERROR(__xludf.DUMMYFUNCTION("""COMPUTED_VALUE"""),"")</f>
        <v/>
      </c>
      <c r="AK891" s="105" t="str">
        <f>IFERROR(__xludf.DUMMYFUNCTION("""COMPUTED_VALUE"""),"")</f>
        <v/>
      </c>
      <c r="AL891" s="105" t="str">
        <f>IFERROR(__xludf.DUMMYFUNCTION("""COMPUTED_VALUE"""),"")</f>
        <v/>
      </c>
      <c r="AM891" s="105" t="str">
        <f>IFERROR(__xludf.DUMMYFUNCTION("""COMPUTED_VALUE"""),"")</f>
        <v/>
      </c>
      <c r="AN891" s="105" t="str">
        <f>IFERROR(__xludf.DUMMYFUNCTION("""COMPUTED_VALUE"""),"")</f>
        <v/>
      </c>
    </row>
    <row r="892">
      <c r="A892" s="105"/>
      <c r="B892" s="105"/>
      <c r="C892" s="105"/>
      <c r="D892" s="105"/>
      <c r="E892" s="106"/>
      <c r="F892" s="205"/>
      <c r="G892" s="105"/>
      <c r="H892" s="108"/>
      <c r="I892" s="105"/>
      <c r="J892" s="108" t="str">
        <f>IFERROR(__xludf.DUMMYFUNCTION("""COMPUTED_VALUE"""),"")</f>
        <v/>
      </c>
      <c r="K892" s="105" t="str">
        <f>IFERROR(__xludf.DUMMYFUNCTION("""COMPUTED_VALUE"""),"")</f>
        <v/>
      </c>
      <c r="L892" s="105" t="str">
        <f>IFERROR(__xludf.DUMMYFUNCTION("""COMPUTED_VALUE"""),"")</f>
        <v/>
      </c>
      <c r="M892" s="105" t="str">
        <f>IFERROR(__xludf.DUMMYFUNCTION("""COMPUTED_VALUE"""),"")</f>
        <v/>
      </c>
      <c r="N892" s="105" t="str">
        <f>IFERROR(__xludf.DUMMYFUNCTION("""COMPUTED_VALUE"""),"")</f>
        <v/>
      </c>
      <c r="O892" s="105" t="str">
        <f>IFERROR(__xludf.DUMMYFUNCTION("""COMPUTED_VALUE"""),"")</f>
        <v/>
      </c>
      <c r="P892" s="105" t="str">
        <f>IFERROR(__xludf.DUMMYFUNCTION("""COMPUTED_VALUE"""),"")</f>
        <v/>
      </c>
      <c r="Q892" s="105" t="str">
        <f>IFERROR(__xludf.DUMMYFUNCTION("""COMPUTED_VALUE"""),"")</f>
        <v/>
      </c>
      <c r="R892" s="105" t="str">
        <f>IFERROR(__xludf.DUMMYFUNCTION("""COMPUTED_VALUE"""),"")</f>
        <v/>
      </c>
      <c r="S892" s="105" t="str">
        <f>IFERROR(__xludf.DUMMYFUNCTION("""COMPUTED_VALUE"""),"")</f>
        <v/>
      </c>
      <c r="T892" s="105" t="str">
        <f>IFERROR(__xludf.DUMMYFUNCTION("""COMPUTED_VALUE"""),"")</f>
        <v/>
      </c>
      <c r="U892" s="105" t="str">
        <f>IFERROR(__xludf.DUMMYFUNCTION("""COMPUTED_VALUE"""),"")</f>
        <v/>
      </c>
      <c r="V892" s="105" t="str">
        <f>IFERROR(__xludf.DUMMYFUNCTION("""COMPUTED_VALUE"""),"")</f>
        <v/>
      </c>
      <c r="W892" s="105" t="str">
        <f>IFERROR(__xludf.DUMMYFUNCTION("""COMPUTED_VALUE"""),"")</f>
        <v/>
      </c>
      <c r="X892" s="105" t="str">
        <f>IFERROR(__xludf.DUMMYFUNCTION("""COMPUTED_VALUE"""),"")</f>
        <v/>
      </c>
      <c r="Y892" s="105" t="str">
        <f>IFERROR(__xludf.DUMMYFUNCTION("""COMPUTED_VALUE"""),"")</f>
        <v/>
      </c>
      <c r="Z892" s="105" t="str">
        <f>IFERROR(__xludf.DUMMYFUNCTION("""COMPUTED_VALUE"""),"")</f>
        <v/>
      </c>
      <c r="AA892" s="105" t="str">
        <f>IFERROR(__xludf.DUMMYFUNCTION("""COMPUTED_VALUE"""),"")</f>
        <v/>
      </c>
      <c r="AB892" s="105" t="str">
        <f>IFERROR(__xludf.DUMMYFUNCTION("""COMPUTED_VALUE"""),"")</f>
        <v/>
      </c>
      <c r="AC892" s="105" t="str">
        <f>IFERROR(__xludf.DUMMYFUNCTION("""COMPUTED_VALUE"""),"")</f>
        <v/>
      </c>
      <c r="AD892" s="105" t="str">
        <f>IFERROR(__xludf.DUMMYFUNCTION("""COMPUTED_VALUE"""),"")</f>
        <v/>
      </c>
      <c r="AE892" s="105" t="str">
        <f>IFERROR(__xludf.DUMMYFUNCTION("""COMPUTED_VALUE"""),"")</f>
        <v/>
      </c>
      <c r="AF892" s="105" t="str">
        <f>IFERROR(__xludf.DUMMYFUNCTION("""COMPUTED_VALUE"""),"")</f>
        <v/>
      </c>
      <c r="AG892" s="105" t="str">
        <f>IFERROR(__xludf.DUMMYFUNCTION("""COMPUTED_VALUE"""),"")</f>
        <v/>
      </c>
      <c r="AH892" s="105" t="str">
        <f>IFERROR(__xludf.DUMMYFUNCTION("""COMPUTED_VALUE"""),"")</f>
        <v/>
      </c>
      <c r="AI892" s="105" t="str">
        <f>IFERROR(__xludf.DUMMYFUNCTION("""COMPUTED_VALUE"""),"")</f>
        <v/>
      </c>
      <c r="AJ892" s="105" t="str">
        <f>IFERROR(__xludf.DUMMYFUNCTION("""COMPUTED_VALUE"""),"")</f>
        <v/>
      </c>
      <c r="AK892" s="105" t="str">
        <f>IFERROR(__xludf.DUMMYFUNCTION("""COMPUTED_VALUE"""),"")</f>
        <v/>
      </c>
      <c r="AL892" s="105" t="str">
        <f>IFERROR(__xludf.DUMMYFUNCTION("""COMPUTED_VALUE"""),"")</f>
        <v/>
      </c>
      <c r="AM892" s="105" t="str">
        <f>IFERROR(__xludf.DUMMYFUNCTION("""COMPUTED_VALUE"""),"")</f>
        <v/>
      </c>
      <c r="AN892" s="105" t="str">
        <f>IFERROR(__xludf.DUMMYFUNCTION("""COMPUTED_VALUE"""),"")</f>
        <v/>
      </c>
    </row>
    <row r="893">
      <c r="A893" s="105"/>
      <c r="B893" s="105"/>
      <c r="C893" s="105"/>
      <c r="D893" s="105"/>
      <c r="E893" s="106"/>
      <c r="F893" s="205"/>
      <c r="G893" s="105"/>
      <c r="H893" s="108"/>
      <c r="I893" s="105"/>
      <c r="J893" s="108" t="str">
        <f>IFERROR(__xludf.DUMMYFUNCTION("""COMPUTED_VALUE"""),"")</f>
        <v/>
      </c>
      <c r="K893" s="105" t="str">
        <f>IFERROR(__xludf.DUMMYFUNCTION("""COMPUTED_VALUE"""),"")</f>
        <v/>
      </c>
      <c r="L893" s="105" t="str">
        <f>IFERROR(__xludf.DUMMYFUNCTION("""COMPUTED_VALUE"""),"")</f>
        <v/>
      </c>
      <c r="M893" s="105" t="str">
        <f>IFERROR(__xludf.DUMMYFUNCTION("""COMPUTED_VALUE"""),"")</f>
        <v/>
      </c>
      <c r="N893" s="105" t="str">
        <f>IFERROR(__xludf.DUMMYFUNCTION("""COMPUTED_VALUE"""),"")</f>
        <v/>
      </c>
      <c r="O893" s="105" t="str">
        <f>IFERROR(__xludf.DUMMYFUNCTION("""COMPUTED_VALUE"""),"")</f>
        <v/>
      </c>
      <c r="P893" s="105" t="str">
        <f>IFERROR(__xludf.DUMMYFUNCTION("""COMPUTED_VALUE"""),"")</f>
        <v/>
      </c>
      <c r="Q893" s="105" t="str">
        <f>IFERROR(__xludf.DUMMYFUNCTION("""COMPUTED_VALUE"""),"")</f>
        <v/>
      </c>
      <c r="R893" s="105" t="str">
        <f>IFERROR(__xludf.DUMMYFUNCTION("""COMPUTED_VALUE"""),"")</f>
        <v/>
      </c>
      <c r="S893" s="105" t="str">
        <f>IFERROR(__xludf.DUMMYFUNCTION("""COMPUTED_VALUE"""),"")</f>
        <v/>
      </c>
      <c r="T893" s="105" t="str">
        <f>IFERROR(__xludf.DUMMYFUNCTION("""COMPUTED_VALUE"""),"")</f>
        <v/>
      </c>
      <c r="U893" s="105" t="str">
        <f>IFERROR(__xludf.DUMMYFUNCTION("""COMPUTED_VALUE"""),"")</f>
        <v/>
      </c>
      <c r="V893" s="105" t="str">
        <f>IFERROR(__xludf.DUMMYFUNCTION("""COMPUTED_VALUE"""),"")</f>
        <v/>
      </c>
      <c r="W893" s="105" t="str">
        <f>IFERROR(__xludf.DUMMYFUNCTION("""COMPUTED_VALUE"""),"")</f>
        <v/>
      </c>
      <c r="X893" s="105" t="str">
        <f>IFERROR(__xludf.DUMMYFUNCTION("""COMPUTED_VALUE"""),"")</f>
        <v/>
      </c>
      <c r="Y893" s="105" t="str">
        <f>IFERROR(__xludf.DUMMYFUNCTION("""COMPUTED_VALUE"""),"")</f>
        <v/>
      </c>
      <c r="Z893" s="105" t="str">
        <f>IFERROR(__xludf.DUMMYFUNCTION("""COMPUTED_VALUE"""),"")</f>
        <v/>
      </c>
      <c r="AA893" s="105" t="str">
        <f>IFERROR(__xludf.DUMMYFUNCTION("""COMPUTED_VALUE"""),"")</f>
        <v/>
      </c>
      <c r="AB893" s="105" t="str">
        <f>IFERROR(__xludf.DUMMYFUNCTION("""COMPUTED_VALUE"""),"")</f>
        <v/>
      </c>
      <c r="AC893" s="105" t="str">
        <f>IFERROR(__xludf.DUMMYFUNCTION("""COMPUTED_VALUE"""),"")</f>
        <v/>
      </c>
      <c r="AD893" s="105" t="str">
        <f>IFERROR(__xludf.DUMMYFUNCTION("""COMPUTED_VALUE"""),"")</f>
        <v/>
      </c>
      <c r="AE893" s="105" t="str">
        <f>IFERROR(__xludf.DUMMYFUNCTION("""COMPUTED_VALUE"""),"")</f>
        <v/>
      </c>
      <c r="AF893" s="105" t="str">
        <f>IFERROR(__xludf.DUMMYFUNCTION("""COMPUTED_VALUE"""),"")</f>
        <v/>
      </c>
      <c r="AG893" s="105" t="str">
        <f>IFERROR(__xludf.DUMMYFUNCTION("""COMPUTED_VALUE"""),"")</f>
        <v/>
      </c>
      <c r="AH893" s="105" t="str">
        <f>IFERROR(__xludf.DUMMYFUNCTION("""COMPUTED_VALUE"""),"")</f>
        <v/>
      </c>
      <c r="AI893" s="105" t="str">
        <f>IFERROR(__xludf.DUMMYFUNCTION("""COMPUTED_VALUE"""),"")</f>
        <v/>
      </c>
      <c r="AJ893" s="105" t="str">
        <f>IFERROR(__xludf.DUMMYFUNCTION("""COMPUTED_VALUE"""),"")</f>
        <v/>
      </c>
      <c r="AK893" s="105" t="str">
        <f>IFERROR(__xludf.DUMMYFUNCTION("""COMPUTED_VALUE"""),"")</f>
        <v/>
      </c>
      <c r="AL893" s="105" t="str">
        <f>IFERROR(__xludf.DUMMYFUNCTION("""COMPUTED_VALUE"""),"")</f>
        <v/>
      </c>
      <c r="AM893" s="105" t="str">
        <f>IFERROR(__xludf.DUMMYFUNCTION("""COMPUTED_VALUE"""),"")</f>
        <v/>
      </c>
      <c r="AN893" s="105" t="str">
        <f>IFERROR(__xludf.DUMMYFUNCTION("""COMPUTED_VALUE"""),"")</f>
        <v/>
      </c>
    </row>
    <row r="894">
      <c r="A894" s="105"/>
      <c r="B894" s="105"/>
      <c r="C894" s="105"/>
      <c r="D894" s="105"/>
      <c r="E894" s="106"/>
      <c r="F894" s="205"/>
      <c r="G894" s="105"/>
      <c r="H894" s="108"/>
      <c r="I894" s="105"/>
      <c r="J894" s="108" t="str">
        <f>IFERROR(__xludf.DUMMYFUNCTION("""COMPUTED_VALUE"""),"")</f>
        <v/>
      </c>
      <c r="K894" s="105" t="str">
        <f>IFERROR(__xludf.DUMMYFUNCTION("""COMPUTED_VALUE"""),"")</f>
        <v/>
      </c>
      <c r="L894" s="105" t="str">
        <f>IFERROR(__xludf.DUMMYFUNCTION("""COMPUTED_VALUE"""),"")</f>
        <v/>
      </c>
      <c r="M894" s="105" t="str">
        <f>IFERROR(__xludf.DUMMYFUNCTION("""COMPUTED_VALUE"""),"")</f>
        <v/>
      </c>
      <c r="N894" s="105" t="str">
        <f>IFERROR(__xludf.DUMMYFUNCTION("""COMPUTED_VALUE"""),"")</f>
        <v/>
      </c>
      <c r="O894" s="105" t="str">
        <f>IFERROR(__xludf.DUMMYFUNCTION("""COMPUTED_VALUE"""),"")</f>
        <v/>
      </c>
      <c r="P894" s="105" t="str">
        <f>IFERROR(__xludf.DUMMYFUNCTION("""COMPUTED_VALUE"""),"")</f>
        <v/>
      </c>
      <c r="Q894" s="105" t="str">
        <f>IFERROR(__xludf.DUMMYFUNCTION("""COMPUTED_VALUE"""),"")</f>
        <v/>
      </c>
      <c r="R894" s="105" t="str">
        <f>IFERROR(__xludf.DUMMYFUNCTION("""COMPUTED_VALUE"""),"")</f>
        <v/>
      </c>
      <c r="S894" s="105" t="str">
        <f>IFERROR(__xludf.DUMMYFUNCTION("""COMPUTED_VALUE"""),"")</f>
        <v/>
      </c>
      <c r="T894" s="105" t="str">
        <f>IFERROR(__xludf.DUMMYFUNCTION("""COMPUTED_VALUE"""),"")</f>
        <v/>
      </c>
      <c r="U894" s="105" t="str">
        <f>IFERROR(__xludf.DUMMYFUNCTION("""COMPUTED_VALUE"""),"")</f>
        <v/>
      </c>
      <c r="V894" s="105" t="str">
        <f>IFERROR(__xludf.DUMMYFUNCTION("""COMPUTED_VALUE"""),"")</f>
        <v/>
      </c>
      <c r="W894" s="105" t="str">
        <f>IFERROR(__xludf.DUMMYFUNCTION("""COMPUTED_VALUE"""),"")</f>
        <v/>
      </c>
      <c r="X894" s="105" t="str">
        <f>IFERROR(__xludf.DUMMYFUNCTION("""COMPUTED_VALUE"""),"")</f>
        <v/>
      </c>
      <c r="Y894" s="105" t="str">
        <f>IFERROR(__xludf.DUMMYFUNCTION("""COMPUTED_VALUE"""),"")</f>
        <v/>
      </c>
      <c r="Z894" s="105" t="str">
        <f>IFERROR(__xludf.DUMMYFUNCTION("""COMPUTED_VALUE"""),"")</f>
        <v/>
      </c>
      <c r="AA894" s="105" t="str">
        <f>IFERROR(__xludf.DUMMYFUNCTION("""COMPUTED_VALUE"""),"")</f>
        <v/>
      </c>
      <c r="AB894" s="105" t="str">
        <f>IFERROR(__xludf.DUMMYFUNCTION("""COMPUTED_VALUE"""),"")</f>
        <v/>
      </c>
      <c r="AC894" s="105" t="str">
        <f>IFERROR(__xludf.DUMMYFUNCTION("""COMPUTED_VALUE"""),"")</f>
        <v/>
      </c>
      <c r="AD894" s="105" t="str">
        <f>IFERROR(__xludf.DUMMYFUNCTION("""COMPUTED_VALUE"""),"")</f>
        <v/>
      </c>
      <c r="AE894" s="105" t="str">
        <f>IFERROR(__xludf.DUMMYFUNCTION("""COMPUTED_VALUE"""),"")</f>
        <v/>
      </c>
      <c r="AF894" s="105" t="str">
        <f>IFERROR(__xludf.DUMMYFUNCTION("""COMPUTED_VALUE"""),"")</f>
        <v/>
      </c>
      <c r="AG894" s="105" t="str">
        <f>IFERROR(__xludf.DUMMYFUNCTION("""COMPUTED_VALUE"""),"")</f>
        <v/>
      </c>
      <c r="AH894" s="105" t="str">
        <f>IFERROR(__xludf.DUMMYFUNCTION("""COMPUTED_VALUE"""),"")</f>
        <v/>
      </c>
      <c r="AI894" s="105" t="str">
        <f>IFERROR(__xludf.DUMMYFUNCTION("""COMPUTED_VALUE"""),"")</f>
        <v/>
      </c>
      <c r="AJ894" s="105" t="str">
        <f>IFERROR(__xludf.DUMMYFUNCTION("""COMPUTED_VALUE"""),"")</f>
        <v/>
      </c>
      <c r="AK894" s="105" t="str">
        <f>IFERROR(__xludf.DUMMYFUNCTION("""COMPUTED_VALUE"""),"")</f>
        <v/>
      </c>
      <c r="AL894" s="105" t="str">
        <f>IFERROR(__xludf.DUMMYFUNCTION("""COMPUTED_VALUE"""),"")</f>
        <v/>
      </c>
      <c r="AM894" s="105" t="str">
        <f>IFERROR(__xludf.DUMMYFUNCTION("""COMPUTED_VALUE"""),"")</f>
        <v/>
      </c>
      <c r="AN894" s="105" t="str">
        <f>IFERROR(__xludf.DUMMYFUNCTION("""COMPUTED_VALUE"""),"")</f>
        <v/>
      </c>
    </row>
    <row r="895">
      <c r="A895" s="105"/>
      <c r="B895" s="105"/>
      <c r="C895" s="105"/>
      <c r="D895" s="105"/>
      <c r="E895" s="106"/>
      <c r="F895" s="205"/>
      <c r="G895" s="105"/>
      <c r="H895" s="108"/>
      <c r="I895" s="105"/>
      <c r="J895" s="108" t="str">
        <f>IFERROR(__xludf.DUMMYFUNCTION("""COMPUTED_VALUE"""),"")</f>
        <v/>
      </c>
      <c r="K895" s="105" t="str">
        <f>IFERROR(__xludf.DUMMYFUNCTION("""COMPUTED_VALUE"""),"")</f>
        <v/>
      </c>
      <c r="L895" s="105" t="str">
        <f>IFERROR(__xludf.DUMMYFUNCTION("""COMPUTED_VALUE"""),"")</f>
        <v/>
      </c>
      <c r="M895" s="105" t="str">
        <f>IFERROR(__xludf.DUMMYFUNCTION("""COMPUTED_VALUE"""),"")</f>
        <v/>
      </c>
      <c r="N895" s="105" t="str">
        <f>IFERROR(__xludf.DUMMYFUNCTION("""COMPUTED_VALUE"""),"")</f>
        <v/>
      </c>
      <c r="O895" s="105" t="str">
        <f>IFERROR(__xludf.DUMMYFUNCTION("""COMPUTED_VALUE"""),"")</f>
        <v/>
      </c>
      <c r="P895" s="105" t="str">
        <f>IFERROR(__xludf.DUMMYFUNCTION("""COMPUTED_VALUE"""),"")</f>
        <v/>
      </c>
      <c r="Q895" s="105" t="str">
        <f>IFERROR(__xludf.DUMMYFUNCTION("""COMPUTED_VALUE"""),"")</f>
        <v/>
      </c>
      <c r="R895" s="105" t="str">
        <f>IFERROR(__xludf.DUMMYFUNCTION("""COMPUTED_VALUE"""),"")</f>
        <v/>
      </c>
      <c r="S895" s="105" t="str">
        <f>IFERROR(__xludf.DUMMYFUNCTION("""COMPUTED_VALUE"""),"")</f>
        <v/>
      </c>
      <c r="T895" s="105" t="str">
        <f>IFERROR(__xludf.DUMMYFUNCTION("""COMPUTED_VALUE"""),"")</f>
        <v/>
      </c>
      <c r="U895" s="105" t="str">
        <f>IFERROR(__xludf.DUMMYFUNCTION("""COMPUTED_VALUE"""),"")</f>
        <v/>
      </c>
      <c r="V895" s="105" t="str">
        <f>IFERROR(__xludf.DUMMYFUNCTION("""COMPUTED_VALUE"""),"")</f>
        <v/>
      </c>
      <c r="W895" s="105" t="str">
        <f>IFERROR(__xludf.DUMMYFUNCTION("""COMPUTED_VALUE"""),"")</f>
        <v/>
      </c>
      <c r="X895" s="105" t="str">
        <f>IFERROR(__xludf.DUMMYFUNCTION("""COMPUTED_VALUE"""),"")</f>
        <v/>
      </c>
      <c r="Y895" s="105" t="str">
        <f>IFERROR(__xludf.DUMMYFUNCTION("""COMPUTED_VALUE"""),"")</f>
        <v/>
      </c>
      <c r="Z895" s="105" t="str">
        <f>IFERROR(__xludf.DUMMYFUNCTION("""COMPUTED_VALUE"""),"")</f>
        <v/>
      </c>
      <c r="AA895" s="105" t="str">
        <f>IFERROR(__xludf.DUMMYFUNCTION("""COMPUTED_VALUE"""),"")</f>
        <v/>
      </c>
      <c r="AB895" s="105" t="str">
        <f>IFERROR(__xludf.DUMMYFUNCTION("""COMPUTED_VALUE"""),"")</f>
        <v/>
      </c>
      <c r="AC895" s="105" t="str">
        <f>IFERROR(__xludf.DUMMYFUNCTION("""COMPUTED_VALUE"""),"")</f>
        <v/>
      </c>
      <c r="AD895" s="105" t="str">
        <f>IFERROR(__xludf.DUMMYFUNCTION("""COMPUTED_VALUE"""),"")</f>
        <v/>
      </c>
      <c r="AE895" s="105" t="str">
        <f>IFERROR(__xludf.DUMMYFUNCTION("""COMPUTED_VALUE"""),"")</f>
        <v/>
      </c>
      <c r="AF895" s="105" t="str">
        <f>IFERROR(__xludf.DUMMYFUNCTION("""COMPUTED_VALUE"""),"")</f>
        <v/>
      </c>
      <c r="AG895" s="105" t="str">
        <f>IFERROR(__xludf.DUMMYFUNCTION("""COMPUTED_VALUE"""),"")</f>
        <v/>
      </c>
      <c r="AH895" s="105" t="str">
        <f>IFERROR(__xludf.DUMMYFUNCTION("""COMPUTED_VALUE"""),"")</f>
        <v/>
      </c>
      <c r="AI895" s="105" t="str">
        <f>IFERROR(__xludf.DUMMYFUNCTION("""COMPUTED_VALUE"""),"")</f>
        <v/>
      </c>
      <c r="AJ895" s="105" t="str">
        <f>IFERROR(__xludf.DUMMYFUNCTION("""COMPUTED_VALUE"""),"")</f>
        <v/>
      </c>
      <c r="AK895" s="105" t="str">
        <f>IFERROR(__xludf.DUMMYFUNCTION("""COMPUTED_VALUE"""),"")</f>
        <v/>
      </c>
      <c r="AL895" s="105" t="str">
        <f>IFERROR(__xludf.DUMMYFUNCTION("""COMPUTED_VALUE"""),"")</f>
        <v/>
      </c>
      <c r="AM895" s="105" t="str">
        <f>IFERROR(__xludf.DUMMYFUNCTION("""COMPUTED_VALUE"""),"")</f>
        <v/>
      </c>
      <c r="AN895" s="105" t="str">
        <f>IFERROR(__xludf.DUMMYFUNCTION("""COMPUTED_VALUE"""),"")</f>
        <v/>
      </c>
    </row>
    <row r="896">
      <c r="A896" s="105"/>
      <c r="B896" s="105"/>
      <c r="C896" s="105"/>
      <c r="D896" s="105"/>
      <c r="E896" s="106"/>
      <c r="F896" s="205"/>
      <c r="G896" s="105"/>
      <c r="H896" s="108"/>
      <c r="I896" s="105"/>
      <c r="J896" s="108" t="str">
        <f>IFERROR(__xludf.DUMMYFUNCTION("""COMPUTED_VALUE"""),"")</f>
        <v/>
      </c>
      <c r="K896" s="105" t="str">
        <f>IFERROR(__xludf.DUMMYFUNCTION("""COMPUTED_VALUE"""),"")</f>
        <v/>
      </c>
      <c r="L896" s="105" t="str">
        <f>IFERROR(__xludf.DUMMYFUNCTION("""COMPUTED_VALUE"""),"")</f>
        <v/>
      </c>
      <c r="M896" s="105" t="str">
        <f>IFERROR(__xludf.DUMMYFUNCTION("""COMPUTED_VALUE"""),"")</f>
        <v/>
      </c>
      <c r="N896" s="105" t="str">
        <f>IFERROR(__xludf.DUMMYFUNCTION("""COMPUTED_VALUE"""),"")</f>
        <v/>
      </c>
      <c r="O896" s="105" t="str">
        <f>IFERROR(__xludf.DUMMYFUNCTION("""COMPUTED_VALUE"""),"")</f>
        <v/>
      </c>
      <c r="P896" s="105" t="str">
        <f>IFERROR(__xludf.DUMMYFUNCTION("""COMPUTED_VALUE"""),"")</f>
        <v/>
      </c>
      <c r="Q896" s="105" t="str">
        <f>IFERROR(__xludf.DUMMYFUNCTION("""COMPUTED_VALUE"""),"")</f>
        <v/>
      </c>
      <c r="R896" s="105" t="str">
        <f>IFERROR(__xludf.DUMMYFUNCTION("""COMPUTED_VALUE"""),"")</f>
        <v/>
      </c>
      <c r="S896" s="105" t="str">
        <f>IFERROR(__xludf.DUMMYFUNCTION("""COMPUTED_VALUE"""),"")</f>
        <v/>
      </c>
      <c r="T896" s="105" t="str">
        <f>IFERROR(__xludf.DUMMYFUNCTION("""COMPUTED_VALUE"""),"")</f>
        <v/>
      </c>
      <c r="U896" s="105" t="str">
        <f>IFERROR(__xludf.DUMMYFUNCTION("""COMPUTED_VALUE"""),"")</f>
        <v/>
      </c>
      <c r="V896" s="105" t="str">
        <f>IFERROR(__xludf.DUMMYFUNCTION("""COMPUTED_VALUE"""),"")</f>
        <v/>
      </c>
      <c r="W896" s="105" t="str">
        <f>IFERROR(__xludf.DUMMYFUNCTION("""COMPUTED_VALUE"""),"")</f>
        <v/>
      </c>
      <c r="X896" s="105" t="str">
        <f>IFERROR(__xludf.DUMMYFUNCTION("""COMPUTED_VALUE"""),"")</f>
        <v/>
      </c>
      <c r="Y896" s="105" t="str">
        <f>IFERROR(__xludf.DUMMYFUNCTION("""COMPUTED_VALUE"""),"")</f>
        <v/>
      </c>
      <c r="Z896" s="105" t="str">
        <f>IFERROR(__xludf.DUMMYFUNCTION("""COMPUTED_VALUE"""),"")</f>
        <v/>
      </c>
      <c r="AA896" s="105" t="str">
        <f>IFERROR(__xludf.DUMMYFUNCTION("""COMPUTED_VALUE"""),"")</f>
        <v/>
      </c>
      <c r="AB896" s="105" t="str">
        <f>IFERROR(__xludf.DUMMYFUNCTION("""COMPUTED_VALUE"""),"")</f>
        <v/>
      </c>
      <c r="AC896" s="105" t="str">
        <f>IFERROR(__xludf.DUMMYFUNCTION("""COMPUTED_VALUE"""),"")</f>
        <v/>
      </c>
      <c r="AD896" s="105" t="str">
        <f>IFERROR(__xludf.DUMMYFUNCTION("""COMPUTED_VALUE"""),"")</f>
        <v/>
      </c>
      <c r="AE896" s="105" t="str">
        <f>IFERROR(__xludf.DUMMYFUNCTION("""COMPUTED_VALUE"""),"")</f>
        <v/>
      </c>
      <c r="AF896" s="105" t="str">
        <f>IFERROR(__xludf.DUMMYFUNCTION("""COMPUTED_VALUE"""),"")</f>
        <v/>
      </c>
      <c r="AG896" s="105" t="str">
        <f>IFERROR(__xludf.DUMMYFUNCTION("""COMPUTED_VALUE"""),"")</f>
        <v/>
      </c>
      <c r="AH896" s="105" t="str">
        <f>IFERROR(__xludf.DUMMYFUNCTION("""COMPUTED_VALUE"""),"")</f>
        <v/>
      </c>
      <c r="AI896" s="105" t="str">
        <f>IFERROR(__xludf.DUMMYFUNCTION("""COMPUTED_VALUE"""),"")</f>
        <v/>
      </c>
      <c r="AJ896" s="105" t="str">
        <f>IFERROR(__xludf.DUMMYFUNCTION("""COMPUTED_VALUE"""),"")</f>
        <v/>
      </c>
      <c r="AK896" s="105" t="str">
        <f>IFERROR(__xludf.DUMMYFUNCTION("""COMPUTED_VALUE"""),"")</f>
        <v/>
      </c>
      <c r="AL896" s="105" t="str">
        <f>IFERROR(__xludf.DUMMYFUNCTION("""COMPUTED_VALUE"""),"")</f>
        <v/>
      </c>
      <c r="AM896" s="105" t="str">
        <f>IFERROR(__xludf.DUMMYFUNCTION("""COMPUTED_VALUE"""),"")</f>
        <v/>
      </c>
      <c r="AN896" s="105" t="str">
        <f>IFERROR(__xludf.DUMMYFUNCTION("""COMPUTED_VALUE"""),"")</f>
        <v/>
      </c>
    </row>
    <row r="897">
      <c r="A897" s="105"/>
      <c r="B897" s="105"/>
      <c r="C897" s="105"/>
      <c r="D897" s="105"/>
      <c r="E897" s="106"/>
      <c r="F897" s="205"/>
      <c r="G897" s="105"/>
      <c r="H897" s="108"/>
      <c r="I897" s="105"/>
      <c r="J897" s="108" t="str">
        <f>IFERROR(__xludf.DUMMYFUNCTION("""COMPUTED_VALUE"""),"")</f>
        <v/>
      </c>
      <c r="K897" s="105" t="str">
        <f>IFERROR(__xludf.DUMMYFUNCTION("""COMPUTED_VALUE"""),"")</f>
        <v/>
      </c>
      <c r="L897" s="105" t="str">
        <f>IFERROR(__xludf.DUMMYFUNCTION("""COMPUTED_VALUE"""),"")</f>
        <v/>
      </c>
      <c r="M897" s="105" t="str">
        <f>IFERROR(__xludf.DUMMYFUNCTION("""COMPUTED_VALUE"""),"")</f>
        <v/>
      </c>
      <c r="N897" s="105" t="str">
        <f>IFERROR(__xludf.DUMMYFUNCTION("""COMPUTED_VALUE"""),"")</f>
        <v/>
      </c>
      <c r="O897" s="105" t="str">
        <f>IFERROR(__xludf.DUMMYFUNCTION("""COMPUTED_VALUE"""),"")</f>
        <v/>
      </c>
      <c r="P897" s="105" t="str">
        <f>IFERROR(__xludf.DUMMYFUNCTION("""COMPUTED_VALUE"""),"")</f>
        <v/>
      </c>
      <c r="Q897" s="105" t="str">
        <f>IFERROR(__xludf.DUMMYFUNCTION("""COMPUTED_VALUE"""),"")</f>
        <v/>
      </c>
      <c r="R897" s="105" t="str">
        <f>IFERROR(__xludf.DUMMYFUNCTION("""COMPUTED_VALUE"""),"")</f>
        <v/>
      </c>
      <c r="S897" s="105" t="str">
        <f>IFERROR(__xludf.DUMMYFUNCTION("""COMPUTED_VALUE"""),"")</f>
        <v/>
      </c>
      <c r="T897" s="105" t="str">
        <f>IFERROR(__xludf.DUMMYFUNCTION("""COMPUTED_VALUE"""),"")</f>
        <v/>
      </c>
      <c r="U897" s="105" t="str">
        <f>IFERROR(__xludf.DUMMYFUNCTION("""COMPUTED_VALUE"""),"")</f>
        <v/>
      </c>
      <c r="V897" s="105" t="str">
        <f>IFERROR(__xludf.DUMMYFUNCTION("""COMPUTED_VALUE"""),"")</f>
        <v/>
      </c>
      <c r="W897" s="105" t="str">
        <f>IFERROR(__xludf.DUMMYFUNCTION("""COMPUTED_VALUE"""),"")</f>
        <v/>
      </c>
      <c r="X897" s="105" t="str">
        <f>IFERROR(__xludf.DUMMYFUNCTION("""COMPUTED_VALUE"""),"")</f>
        <v/>
      </c>
      <c r="Y897" s="105" t="str">
        <f>IFERROR(__xludf.DUMMYFUNCTION("""COMPUTED_VALUE"""),"")</f>
        <v/>
      </c>
      <c r="Z897" s="105" t="str">
        <f>IFERROR(__xludf.DUMMYFUNCTION("""COMPUTED_VALUE"""),"")</f>
        <v/>
      </c>
      <c r="AA897" s="105" t="str">
        <f>IFERROR(__xludf.DUMMYFUNCTION("""COMPUTED_VALUE"""),"")</f>
        <v/>
      </c>
      <c r="AB897" s="105" t="str">
        <f>IFERROR(__xludf.DUMMYFUNCTION("""COMPUTED_VALUE"""),"")</f>
        <v/>
      </c>
      <c r="AC897" s="105" t="str">
        <f>IFERROR(__xludf.DUMMYFUNCTION("""COMPUTED_VALUE"""),"")</f>
        <v/>
      </c>
      <c r="AD897" s="105" t="str">
        <f>IFERROR(__xludf.DUMMYFUNCTION("""COMPUTED_VALUE"""),"")</f>
        <v/>
      </c>
      <c r="AE897" s="105" t="str">
        <f>IFERROR(__xludf.DUMMYFUNCTION("""COMPUTED_VALUE"""),"")</f>
        <v/>
      </c>
      <c r="AF897" s="105" t="str">
        <f>IFERROR(__xludf.DUMMYFUNCTION("""COMPUTED_VALUE"""),"")</f>
        <v/>
      </c>
      <c r="AG897" s="105" t="str">
        <f>IFERROR(__xludf.DUMMYFUNCTION("""COMPUTED_VALUE"""),"")</f>
        <v/>
      </c>
      <c r="AH897" s="105" t="str">
        <f>IFERROR(__xludf.DUMMYFUNCTION("""COMPUTED_VALUE"""),"")</f>
        <v/>
      </c>
      <c r="AI897" s="105" t="str">
        <f>IFERROR(__xludf.DUMMYFUNCTION("""COMPUTED_VALUE"""),"")</f>
        <v/>
      </c>
      <c r="AJ897" s="105" t="str">
        <f>IFERROR(__xludf.DUMMYFUNCTION("""COMPUTED_VALUE"""),"")</f>
        <v/>
      </c>
      <c r="AK897" s="105" t="str">
        <f>IFERROR(__xludf.DUMMYFUNCTION("""COMPUTED_VALUE"""),"")</f>
        <v/>
      </c>
      <c r="AL897" s="105" t="str">
        <f>IFERROR(__xludf.DUMMYFUNCTION("""COMPUTED_VALUE"""),"")</f>
        <v/>
      </c>
      <c r="AM897" s="105" t="str">
        <f>IFERROR(__xludf.DUMMYFUNCTION("""COMPUTED_VALUE"""),"")</f>
        <v/>
      </c>
      <c r="AN897" s="105" t="str">
        <f>IFERROR(__xludf.DUMMYFUNCTION("""COMPUTED_VALUE"""),"")</f>
        <v/>
      </c>
    </row>
    <row r="898">
      <c r="A898" s="105"/>
      <c r="B898" s="105"/>
      <c r="C898" s="105"/>
      <c r="D898" s="105"/>
      <c r="E898" s="106"/>
      <c r="F898" s="205"/>
      <c r="G898" s="105"/>
      <c r="H898" s="108"/>
      <c r="I898" s="105"/>
      <c r="J898" s="108" t="str">
        <f>IFERROR(__xludf.DUMMYFUNCTION("""COMPUTED_VALUE"""),"")</f>
        <v/>
      </c>
      <c r="K898" s="105" t="str">
        <f>IFERROR(__xludf.DUMMYFUNCTION("""COMPUTED_VALUE"""),"")</f>
        <v/>
      </c>
      <c r="L898" s="105" t="str">
        <f>IFERROR(__xludf.DUMMYFUNCTION("""COMPUTED_VALUE"""),"")</f>
        <v/>
      </c>
      <c r="M898" s="105" t="str">
        <f>IFERROR(__xludf.DUMMYFUNCTION("""COMPUTED_VALUE"""),"")</f>
        <v/>
      </c>
      <c r="N898" s="105" t="str">
        <f>IFERROR(__xludf.DUMMYFUNCTION("""COMPUTED_VALUE"""),"")</f>
        <v/>
      </c>
      <c r="O898" s="105" t="str">
        <f>IFERROR(__xludf.DUMMYFUNCTION("""COMPUTED_VALUE"""),"")</f>
        <v/>
      </c>
      <c r="P898" s="105" t="str">
        <f>IFERROR(__xludf.DUMMYFUNCTION("""COMPUTED_VALUE"""),"")</f>
        <v/>
      </c>
      <c r="Q898" s="105" t="str">
        <f>IFERROR(__xludf.DUMMYFUNCTION("""COMPUTED_VALUE"""),"")</f>
        <v/>
      </c>
      <c r="R898" s="105" t="str">
        <f>IFERROR(__xludf.DUMMYFUNCTION("""COMPUTED_VALUE"""),"")</f>
        <v/>
      </c>
      <c r="S898" s="105" t="str">
        <f>IFERROR(__xludf.DUMMYFUNCTION("""COMPUTED_VALUE"""),"")</f>
        <v/>
      </c>
      <c r="T898" s="105" t="str">
        <f>IFERROR(__xludf.DUMMYFUNCTION("""COMPUTED_VALUE"""),"")</f>
        <v/>
      </c>
      <c r="U898" s="105" t="str">
        <f>IFERROR(__xludf.DUMMYFUNCTION("""COMPUTED_VALUE"""),"")</f>
        <v/>
      </c>
      <c r="V898" s="105" t="str">
        <f>IFERROR(__xludf.DUMMYFUNCTION("""COMPUTED_VALUE"""),"")</f>
        <v/>
      </c>
      <c r="W898" s="105" t="str">
        <f>IFERROR(__xludf.DUMMYFUNCTION("""COMPUTED_VALUE"""),"")</f>
        <v/>
      </c>
      <c r="X898" s="105" t="str">
        <f>IFERROR(__xludf.DUMMYFUNCTION("""COMPUTED_VALUE"""),"")</f>
        <v/>
      </c>
      <c r="Y898" s="105" t="str">
        <f>IFERROR(__xludf.DUMMYFUNCTION("""COMPUTED_VALUE"""),"")</f>
        <v/>
      </c>
      <c r="Z898" s="105" t="str">
        <f>IFERROR(__xludf.DUMMYFUNCTION("""COMPUTED_VALUE"""),"")</f>
        <v/>
      </c>
      <c r="AA898" s="105" t="str">
        <f>IFERROR(__xludf.DUMMYFUNCTION("""COMPUTED_VALUE"""),"")</f>
        <v/>
      </c>
      <c r="AB898" s="105" t="str">
        <f>IFERROR(__xludf.DUMMYFUNCTION("""COMPUTED_VALUE"""),"")</f>
        <v/>
      </c>
      <c r="AC898" s="105" t="str">
        <f>IFERROR(__xludf.DUMMYFUNCTION("""COMPUTED_VALUE"""),"")</f>
        <v/>
      </c>
      <c r="AD898" s="105" t="str">
        <f>IFERROR(__xludf.DUMMYFUNCTION("""COMPUTED_VALUE"""),"")</f>
        <v/>
      </c>
      <c r="AE898" s="105" t="str">
        <f>IFERROR(__xludf.DUMMYFUNCTION("""COMPUTED_VALUE"""),"")</f>
        <v/>
      </c>
      <c r="AF898" s="105" t="str">
        <f>IFERROR(__xludf.DUMMYFUNCTION("""COMPUTED_VALUE"""),"")</f>
        <v/>
      </c>
      <c r="AG898" s="105" t="str">
        <f>IFERROR(__xludf.DUMMYFUNCTION("""COMPUTED_VALUE"""),"")</f>
        <v/>
      </c>
      <c r="AH898" s="105" t="str">
        <f>IFERROR(__xludf.DUMMYFUNCTION("""COMPUTED_VALUE"""),"")</f>
        <v/>
      </c>
      <c r="AI898" s="105" t="str">
        <f>IFERROR(__xludf.DUMMYFUNCTION("""COMPUTED_VALUE"""),"")</f>
        <v/>
      </c>
      <c r="AJ898" s="105" t="str">
        <f>IFERROR(__xludf.DUMMYFUNCTION("""COMPUTED_VALUE"""),"")</f>
        <v/>
      </c>
      <c r="AK898" s="105" t="str">
        <f>IFERROR(__xludf.DUMMYFUNCTION("""COMPUTED_VALUE"""),"")</f>
        <v/>
      </c>
      <c r="AL898" s="105" t="str">
        <f>IFERROR(__xludf.DUMMYFUNCTION("""COMPUTED_VALUE"""),"")</f>
        <v/>
      </c>
      <c r="AM898" s="105" t="str">
        <f>IFERROR(__xludf.DUMMYFUNCTION("""COMPUTED_VALUE"""),"")</f>
        <v/>
      </c>
      <c r="AN898" s="105" t="str">
        <f>IFERROR(__xludf.DUMMYFUNCTION("""COMPUTED_VALUE"""),"")</f>
        <v/>
      </c>
    </row>
    <row r="899">
      <c r="A899" s="105"/>
      <c r="B899" s="105"/>
      <c r="C899" s="105"/>
      <c r="D899" s="105"/>
      <c r="E899" s="106"/>
      <c r="F899" s="205"/>
      <c r="G899" s="105"/>
      <c r="H899" s="108"/>
      <c r="I899" s="105"/>
      <c r="J899" s="108" t="str">
        <f>IFERROR(__xludf.DUMMYFUNCTION("""COMPUTED_VALUE"""),"")</f>
        <v/>
      </c>
      <c r="K899" s="105" t="str">
        <f>IFERROR(__xludf.DUMMYFUNCTION("""COMPUTED_VALUE"""),"")</f>
        <v/>
      </c>
      <c r="L899" s="105" t="str">
        <f>IFERROR(__xludf.DUMMYFUNCTION("""COMPUTED_VALUE"""),"")</f>
        <v/>
      </c>
      <c r="M899" s="105" t="str">
        <f>IFERROR(__xludf.DUMMYFUNCTION("""COMPUTED_VALUE"""),"")</f>
        <v/>
      </c>
      <c r="N899" s="105" t="str">
        <f>IFERROR(__xludf.DUMMYFUNCTION("""COMPUTED_VALUE"""),"")</f>
        <v/>
      </c>
      <c r="O899" s="105" t="str">
        <f>IFERROR(__xludf.DUMMYFUNCTION("""COMPUTED_VALUE"""),"")</f>
        <v/>
      </c>
      <c r="P899" s="105" t="str">
        <f>IFERROR(__xludf.DUMMYFUNCTION("""COMPUTED_VALUE"""),"")</f>
        <v/>
      </c>
      <c r="Q899" s="105" t="str">
        <f>IFERROR(__xludf.DUMMYFUNCTION("""COMPUTED_VALUE"""),"")</f>
        <v/>
      </c>
      <c r="R899" s="105" t="str">
        <f>IFERROR(__xludf.DUMMYFUNCTION("""COMPUTED_VALUE"""),"")</f>
        <v/>
      </c>
      <c r="S899" s="105" t="str">
        <f>IFERROR(__xludf.DUMMYFUNCTION("""COMPUTED_VALUE"""),"")</f>
        <v/>
      </c>
      <c r="T899" s="105" t="str">
        <f>IFERROR(__xludf.DUMMYFUNCTION("""COMPUTED_VALUE"""),"")</f>
        <v/>
      </c>
      <c r="U899" s="105" t="str">
        <f>IFERROR(__xludf.DUMMYFUNCTION("""COMPUTED_VALUE"""),"")</f>
        <v/>
      </c>
      <c r="V899" s="105" t="str">
        <f>IFERROR(__xludf.DUMMYFUNCTION("""COMPUTED_VALUE"""),"")</f>
        <v/>
      </c>
      <c r="W899" s="105" t="str">
        <f>IFERROR(__xludf.DUMMYFUNCTION("""COMPUTED_VALUE"""),"")</f>
        <v/>
      </c>
      <c r="X899" s="105" t="str">
        <f>IFERROR(__xludf.DUMMYFUNCTION("""COMPUTED_VALUE"""),"")</f>
        <v/>
      </c>
      <c r="Y899" s="105" t="str">
        <f>IFERROR(__xludf.DUMMYFUNCTION("""COMPUTED_VALUE"""),"")</f>
        <v/>
      </c>
      <c r="Z899" s="105" t="str">
        <f>IFERROR(__xludf.DUMMYFUNCTION("""COMPUTED_VALUE"""),"")</f>
        <v/>
      </c>
      <c r="AA899" s="105" t="str">
        <f>IFERROR(__xludf.DUMMYFUNCTION("""COMPUTED_VALUE"""),"")</f>
        <v/>
      </c>
      <c r="AB899" s="105" t="str">
        <f>IFERROR(__xludf.DUMMYFUNCTION("""COMPUTED_VALUE"""),"")</f>
        <v/>
      </c>
      <c r="AC899" s="105" t="str">
        <f>IFERROR(__xludf.DUMMYFUNCTION("""COMPUTED_VALUE"""),"")</f>
        <v/>
      </c>
      <c r="AD899" s="105" t="str">
        <f>IFERROR(__xludf.DUMMYFUNCTION("""COMPUTED_VALUE"""),"")</f>
        <v/>
      </c>
      <c r="AE899" s="105" t="str">
        <f>IFERROR(__xludf.DUMMYFUNCTION("""COMPUTED_VALUE"""),"")</f>
        <v/>
      </c>
      <c r="AF899" s="105" t="str">
        <f>IFERROR(__xludf.DUMMYFUNCTION("""COMPUTED_VALUE"""),"")</f>
        <v/>
      </c>
      <c r="AG899" s="105" t="str">
        <f>IFERROR(__xludf.DUMMYFUNCTION("""COMPUTED_VALUE"""),"")</f>
        <v/>
      </c>
      <c r="AH899" s="105" t="str">
        <f>IFERROR(__xludf.DUMMYFUNCTION("""COMPUTED_VALUE"""),"")</f>
        <v/>
      </c>
      <c r="AI899" s="105" t="str">
        <f>IFERROR(__xludf.DUMMYFUNCTION("""COMPUTED_VALUE"""),"")</f>
        <v/>
      </c>
      <c r="AJ899" s="105" t="str">
        <f>IFERROR(__xludf.DUMMYFUNCTION("""COMPUTED_VALUE"""),"")</f>
        <v/>
      </c>
      <c r="AK899" s="105" t="str">
        <f>IFERROR(__xludf.DUMMYFUNCTION("""COMPUTED_VALUE"""),"")</f>
        <v/>
      </c>
      <c r="AL899" s="105" t="str">
        <f>IFERROR(__xludf.DUMMYFUNCTION("""COMPUTED_VALUE"""),"")</f>
        <v/>
      </c>
      <c r="AM899" s="105" t="str">
        <f>IFERROR(__xludf.DUMMYFUNCTION("""COMPUTED_VALUE"""),"")</f>
        <v/>
      </c>
      <c r="AN899" s="105" t="str">
        <f>IFERROR(__xludf.DUMMYFUNCTION("""COMPUTED_VALUE"""),"")</f>
        <v/>
      </c>
    </row>
    <row r="900">
      <c r="A900" s="105"/>
      <c r="B900" s="105"/>
      <c r="C900" s="105"/>
      <c r="D900" s="105"/>
      <c r="E900" s="106"/>
      <c r="F900" s="205"/>
      <c r="G900" s="105"/>
      <c r="H900" s="108"/>
      <c r="I900" s="105"/>
      <c r="J900" s="108" t="str">
        <f>IFERROR(__xludf.DUMMYFUNCTION("""COMPUTED_VALUE"""),"")</f>
        <v/>
      </c>
      <c r="K900" s="105" t="str">
        <f>IFERROR(__xludf.DUMMYFUNCTION("""COMPUTED_VALUE"""),"")</f>
        <v/>
      </c>
      <c r="L900" s="105" t="str">
        <f>IFERROR(__xludf.DUMMYFUNCTION("""COMPUTED_VALUE"""),"")</f>
        <v/>
      </c>
      <c r="M900" s="105" t="str">
        <f>IFERROR(__xludf.DUMMYFUNCTION("""COMPUTED_VALUE"""),"")</f>
        <v/>
      </c>
      <c r="N900" s="105" t="str">
        <f>IFERROR(__xludf.DUMMYFUNCTION("""COMPUTED_VALUE"""),"")</f>
        <v/>
      </c>
      <c r="O900" s="105" t="str">
        <f>IFERROR(__xludf.DUMMYFUNCTION("""COMPUTED_VALUE"""),"")</f>
        <v/>
      </c>
      <c r="P900" s="105" t="str">
        <f>IFERROR(__xludf.DUMMYFUNCTION("""COMPUTED_VALUE"""),"")</f>
        <v/>
      </c>
      <c r="Q900" s="105" t="str">
        <f>IFERROR(__xludf.DUMMYFUNCTION("""COMPUTED_VALUE"""),"")</f>
        <v/>
      </c>
      <c r="R900" s="105" t="str">
        <f>IFERROR(__xludf.DUMMYFUNCTION("""COMPUTED_VALUE"""),"")</f>
        <v/>
      </c>
      <c r="S900" s="105" t="str">
        <f>IFERROR(__xludf.DUMMYFUNCTION("""COMPUTED_VALUE"""),"")</f>
        <v/>
      </c>
      <c r="T900" s="105" t="str">
        <f>IFERROR(__xludf.DUMMYFUNCTION("""COMPUTED_VALUE"""),"")</f>
        <v/>
      </c>
      <c r="U900" s="105" t="str">
        <f>IFERROR(__xludf.DUMMYFUNCTION("""COMPUTED_VALUE"""),"")</f>
        <v/>
      </c>
      <c r="V900" s="105" t="str">
        <f>IFERROR(__xludf.DUMMYFUNCTION("""COMPUTED_VALUE"""),"")</f>
        <v/>
      </c>
      <c r="W900" s="105" t="str">
        <f>IFERROR(__xludf.DUMMYFUNCTION("""COMPUTED_VALUE"""),"")</f>
        <v/>
      </c>
      <c r="X900" s="105" t="str">
        <f>IFERROR(__xludf.DUMMYFUNCTION("""COMPUTED_VALUE"""),"")</f>
        <v/>
      </c>
      <c r="Y900" s="105" t="str">
        <f>IFERROR(__xludf.DUMMYFUNCTION("""COMPUTED_VALUE"""),"")</f>
        <v/>
      </c>
      <c r="Z900" s="105" t="str">
        <f>IFERROR(__xludf.DUMMYFUNCTION("""COMPUTED_VALUE"""),"")</f>
        <v/>
      </c>
      <c r="AA900" s="105" t="str">
        <f>IFERROR(__xludf.DUMMYFUNCTION("""COMPUTED_VALUE"""),"")</f>
        <v/>
      </c>
      <c r="AB900" s="105" t="str">
        <f>IFERROR(__xludf.DUMMYFUNCTION("""COMPUTED_VALUE"""),"")</f>
        <v/>
      </c>
      <c r="AC900" s="105" t="str">
        <f>IFERROR(__xludf.DUMMYFUNCTION("""COMPUTED_VALUE"""),"")</f>
        <v/>
      </c>
      <c r="AD900" s="105" t="str">
        <f>IFERROR(__xludf.DUMMYFUNCTION("""COMPUTED_VALUE"""),"")</f>
        <v/>
      </c>
      <c r="AE900" s="105" t="str">
        <f>IFERROR(__xludf.DUMMYFUNCTION("""COMPUTED_VALUE"""),"")</f>
        <v/>
      </c>
      <c r="AF900" s="105" t="str">
        <f>IFERROR(__xludf.DUMMYFUNCTION("""COMPUTED_VALUE"""),"")</f>
        <v/>
      </c>
      <c r="AG900" s="105" t="str">
        <f>IFERROR(__xludf.DUMMYFUNCTION("""COMPUTED_VALUE"""),"")</f>
        <v/>
      </c>
      <c r="AH900" s="105" t="str">
        <f>IFERROR(__xludf.DUMMYFUNCTION("""COMPUTED_VALUE"""),"")</f>
        <v/>
      </c>
      <c r="AI900" s="105" t="str">
        <f>IFERROR(__xludf.DUMMYFUNCTION("""COMPUTED_VALUE"""),"")</f>
        <v/>
      </c>
      <c r="AJ900" s="105" t="str">
        <f>IFERROR(__xludf.DUMMYFUNCTION("""COMPUTED_VALUE"""),"")</f>
        <v/>
      </c>
      <c r="AK900" s="105" t="str">
        <f>IFERROR(__xludf.DUMMYFUNCTION("""COMPUTED_VALUE"""),"")</f>
        <v/>
      </c>
      <c r="AL900" s="105" t="str">
        <f>IFERROR(__xludf.DUMMYFUNCTION("""COMPUTED_VALUE"""),"")</f>
        <v/>
      </c>
      <c r="AM900" s="105" t="str">
        <f>IFERROR(__xludf.DUMMYFUNCTION("""COMPUTED_VALUE"""),"")</f>
        <v/>
      </c>
      <c r="AN900" s="105" t="str">
        <f>IFERROR(__xludf.DUMMYFUNCTION("""COMPUTED_VALUE"""),"")</f>
        <v/>
      </c>
    </row>
    <row r="901">
      <c r="A901" s="105"/>
      <c r="B901" s="105"/>
      <c r="C901" s="105"/>
      <c r="D901" s="105"/>
      <c r="E901" s="106"/>
      <c r="F901" s="205"/>
      <c r="G901" s="105"/>
      <c r="H901" s="108"/>
      <c r="I901" s="105"/>
      <c r="J901" s="108" t="str">
        <f>IFERROR(__xludf.DUMMYFUNCTION("""COMPUTED_VALUE"""),"")</f>
        <v/>
      </c>
      <c r="K901" s="105" t="str">
        <f>IFERROR(__xludf.DUMMYFUNCTION("""COMPUTED_VALUE"""),"")</f>
        <v/>
      </c>
      <c r="L901" s="105" t="str">
        <f>IFERROR(__xludf.DUMMYFUNCTION("""COMPUTED_VALUE"""),"")</f>
        <v/>
      </c>
      <c r="M901" s="105" t="str">
        <f>IFERROR(__xludf.DUMMYFUNCTION("""COMPUTED_VALUE"""),"")</f>
        <v/>
      </c>
      <c r="N901" s="105" t="str">
        <f>IFERROR(__xludf.DUMMYFUNCTION("""COMPUTED_VALUE"""),"")</f>
        <v/>
      </c>
      <c r="O901" s="105" t="str">
        <f>IFERROR(__xludf.DUMMYFUNCTION("""COMPUTED_VALUE"""),"")</f>
        <v/>
      </c>
      <c r="P901" s="105" t="str">
        <f>IFERROR(__xludf.DUMMYFUNCTION("""COMPUTED_VALUE"""),"")</f>
        <v/>
      </c>
      <c r="Q901" s="105" t="str">
        <f>IFERROR(__xludf.DUMMYFUNCTION("""COMPUTED_VALUE"""),"")</f>
        <v/>
      </c>
      <c r="R901" s="105" t="str">
        <f>IFERROR(__xludf.DUMMYFUNCTION("""COMPUTED_VALUE"""),"")</f>
        <v/>
      </c>
      <c r="S901" s="105" t="str">
        <f>IFERROR(__xludf.DUMMYFUNCTION("""COMPUTED_VALUE"""),"")</f>
        <v/>
      </c>
      <c r="T901" s="105" t="str">
        <f>IFERROR(__xludf.DUMMYFUNCTION("""COMPUTED_VALUE"""),"")</f>
        <v/>
      </c>
      <c r="U901" s="105" t="str">
        <f>IFERROR(__xludf.DUMMYFUNCTION("""COMPUTED_VALUE"""),"")</f>
        <v/>
      </c>
      <c r="V901" s="105" t="str">
        <f>IFERROR(__xludf.DUMMYFUNCTION("""COMPUTED_VALUE"""),"")</f>
        <v/>
      </c>
      <c r="W901" s="105" t="str">
        <f>IFERROR(__xludf.DUMMYFUNCTION("""COMPUTED_VALUE"""),"")</f>
        <v/>
      </c>
      <c r="X901" s="105" t="str">
        <f>IFERROR(__xludf.DUMMYFUNCTION("""COMPUTED_VALUE"""),"")</f>
        <v/>
      </c>
      <c r="Y901" s="105" t="str">
        <f>IFERROR(__xludf.DUMMYFUNCTION("""COMPUTED_VALUE"""),"")</f>
        <v/>
      </c>
      <c r="Z901" s="105" t="str">
        <f>IFERROR(__xludf.DUMMYFUNCTION("""COMPUTED_VALUE"""),"")</f>
        <v/>
      </c>
      <c r="AA901" s="105" t="str">
        <f>IFERROR(__xludf.DUMMYFUNCTION("""COMPUTED_VALUE"""),"")</f>
        <v/>
      </c>
      <c r="AB901" s="105" t="str">
        <f>IFERROR(__xludf.DUMMYFUNCTION("""COMPUTED_VALUE"""),"")</f>
        <v/>
      </c>
      <c r="AC901" s="105" t="str">
        <f>IFERROR(__xludf.DUMMYFUNCTION("""COMPUTED_VALUE"""),"")</f>
        <v/>
      </c>
      <c r="AD901" s="105" t="str">
        <f>IFERROR(__xludf.DUMMYFUNCTION("""COMPUTED_VALUE"""),"")</f>
        <v/>
      </c>
      <c r="AE901" s="105" t="str">
        <f>IFERROR(__xludf.DUMMYFUNCTION("""COMPUTED_VALUE"""),"")</f>
        <v/>
      </c>
      <c r="AF901" s="105" t="str">
        <f>IFERROR(__xludf.DUMMYFUNCTION("""COMPUTED_VALUE"""),"")</f>
        <v/>
      </c>
      <c r="AG901" s="105" t="str">
        <f>IFERROR(__xludf.DUMMYFUNCTION("""COMPUTED_VALUE"""),"")</f>
        <v/>
      </c>
      <c r="AH901" s="105" t="str">
        <f>IFERROR(__xludf.DUMMYFUNCTION("""COMPUTED_VALUE"""),"")</f>
        <v/>
      </c>
      <c r="AI901" s="105" t="str">
        <f>IFERROR(__xludf.DUMMYFUNCTION("""COMPUTED_VALUE"""),"")</f>
        <v/>
      </c>
      <c r="AJ901" s="105" t="str">
        <f>IFERROR(__xludf.DUMMYFUNCTION("""COMPUTED_VALUE"""),"")</f>
        <v/>
      </c>
      <c r="AK901" s="105" t="str">
        <f>IFERROR(__xludf.DUMMYFUNCTION("""COMPUTED_VALUE"""),"")</f>
        <v/>
      </c>
      <c r="AL901" s="105" t="str">
        <f>IFERROR(__xludf.DUMMYFUNCTION("""COMPUTED_VALUE"""),"")</f>
        <v/>
      </c>
      <c r="AM901" s="105" t="str">
        <f>IFERROR(__xludf.DUMMYFUNCTION("""COMPUTED_VALUE"""),"")</f>
        <v/>
      </c>
      <c r="AN901" s="105" t="str">
        <f>IFERROR(__xludf.DUMMYFUNCTION("""COMPUTED_VALUE"""),"")</f>
        <v/>
      </c>
    </row>
    <row r="902">
      <c r="A902" s="105"/>
      <c r="B902" s="105"/>
      <c r="C902" s="105"/>
      <c r="D902" s="105"/>
      <c r="E902" s="106"/>
      <c r="F902" s="205"/>
      <c r="G902" s="105"/>
      <c r="H902" s="108"/>
      <c r="I902" s="105"/>
      <c r="J902" s="108" t="str">
        <f>IFERROR(__xludf.DUMMYFUNCTION("""COMPUTED_VALUE"""),"")</f>
        <v/>
      </c>
      <c r="K902" s="105" t="str">
        <f>IFERROR(__xludf.DUMMYFUNCTION("""COMPUTED_VALUE"""),"")</f>
        <v/>
      </c>
      <c r="L902" s="105" t="str">
        <f>IFERROR(__xludf.DUMMYFUNCTION("""COMPUTED_VALUE"""),"")</f>
        <v/>
      </c>
      <c r="M902" s="105" t="str">
        <f>IFERROR(__xludf.DUMMYFUNCTION("""COMPUTED_VALUE"""),"")</f>
        <v/>
      </c>
      <c r="N902" s="105" t="str">
        <f>IFERROR(__xludf.DUMMYFUNCTION("""COMPUTED_VALUE"""),"")</f>
        <v/>
      </c>
      <c r="O902" s="105" t="str">
        <f>IFERROR(__xludf.DUMMYFUNCTION("""COMPUTED_VALUE"""),"")</f>
        <v/>
      </c>
      <c r="P902" s="105" t="str">
        <f>IFERROR(__xludf.DUMMYFUNCTION("""COMPUTED_VALUE"""),"")</f>
        <v/>
      </c>
      <c r="Q902" s="105" t="str">
        <f>IFERROR(__xludf.DUMMYFUNCTION("""COMPUTED_VALUE"""),"")</f>
        <v/>
      </c>
      <c r="R902" s="105" t="str">
        <f>IFERROR(__xludf.DUMMYFUNCTION("""COMPUTED_VALUE"""),"")</f>
        <v/>
      </c>
      <c r="S902" s="105" t="str">
        <f>IFERROR(__xludf.DUMMYFUNCTION("""COMPUTED_VALUE"""),"")</f>
        <v/>
      </c>
      <c r="T902" s="105" t="str">
        <f>IFERROR(__xludf.DUMMYFUNCTION("""COMPUTED_VALUE"""),"")</f>
        <v/>
      </c>
      <c r="U902" s="105" t="str">
        <f>IFERROR(__xludf.DUMMYFUNCTION("""COMPUTED_VALUE"""),"")</f>
        <v/>
      </c>
      <c r="V902" s="105" t="str">
        <f>IFERROR(__xludf.DUMMYFUNCTION("""COMPUTED_VALUE"""),"")</f>
        <v/>
      </c>
      <c r="W902" s="105" t="str">
        <f>IFERROR(__xludf.DUMMYFUNCTION("""COMPUTED_VALUE"""),"")</f>
        <v/>
      </c>
      <c r="X902" s="105" t="str">
        <f>IFERROR(__xludf.DUMMYFUNCTION("""COMPUTED_VALUE"""),"")</f>
        <v/>
      </c>
      <c r="Y902" s="105" t="str">
        <f>IFERROR(__xludf.DUMMYFUNCTION("""COMPUTED_VALUE"""),"")</f>
        <v/>
      </c>
      <c r="Z902" s="105" t="str">
        <f>IFERROR(__xludf.DUMMYFUNCTION("""COMPUTED_VALUE"""),"")</f>
        <v/>
      </c>
      <c r="AA902" s="105" t="str">
        <f>IFERROR(__xludf.DUMMYFUNCTION("""COMPUTED_VALUE"""),"")</f>
        <v/>
      </c>
      <c r="AB902" s="105" t="str">
        <f>IFERROR(__xludf.DUMMYFUNCTION("""COMPUTED_VALUE"""),"")</f>
        <v/>
      </c>
      <c r="AC902" s="105" t="str">
        <f>IFERROR(__xludf.DUMMYFUNCTION("""COMPUTED_VALUE"""),"")</f>
        <v/>
      </c>
      <c r="AD902" s="105" t="str">
        <f>IFERROR(__xludf.DUMMYFUNCTION("""COMPUTED_VALUE"""),"")</f>
        <v/>
      </c>
      <c r="AE902" s="105" t="str">
        <f>IFERROR(__xludf.DUMMYFUNCTION("""COMPUTED_VALUE"""),"")</f>
        <v/>
      </c>
      <c r="AF902" s="105" t="str">
        <f>IFERROR(__xludf.DUMMYFUNCTION("""COMPUTED_VALUE"""),"")</f>
        <v/>
      </c>
      <c r="AG902" s="105" t="str">
        <f>IFERROR(__xludf.DUMMYFUNCTION("""COMPUTED_VALUE"""),"")</f>
        <v/>
      </c>
      <c r="AH902" s="105" t="str">
        <f>IFERROR(__xludf.DUMMYFUNCTION("""COMPUTED_VALUE"""),"")</f>
        <v/>
      </c>
      <c r="AI902" s="105" t="str">
        <f>IFERROR(__xludf.DUMMYFUNCTION("""COMPUTED_VALUE"""),"")</f>
        <v/>
      </c>
      <c r="AJ902" s="105" t="str">
        <f>IFERROR(__xludf.DUMMYFUNCTION("""COMPUTED_VALUE"""),"")</f>
        <v/>
      </c>
      <c r="AK902" s="105" t="str">
        <f>IFERROR(__xludf.DUMMYFUNCTION("""COMPUTED_VALUE"""),"")</f>
        <v/>
      </c>
      <c r="AL902" s="105" t="str">
        <f>IFERROR(__xludf.DUMMYFUNCTION("""COMPUTED_VALUE"""),"")</f>
        <v/>
      </c>
      <c r="AM902" s="105" t="str">
        <f>IFERROR(__xludf.DUMMYFUNCTION("""COMPUTED_VALUE"""),"")</f>
        <v/>
      </c>
      <c r="AN902" s="105" t="str">
        <f>IFERROR(__xludf.DUMMYFUNCTION("""COMPUTED_VALUE"""),"")</f>
        <v/>
      </c>
    </row>
    <row r="903">
      <c r="A903" s="105"/>
      <c r="B903" s="105"/>
      <c r="C903" s="105"/>
      <c r="D903" s="105"/>
      <c r="E903" s="106"/>
      <c r="F903" s="205"/>
      <c r="G903" s="105"/>
      <c r="H903" s="108"/>
      <c r="I903" s="105"/>
      <c r="J903" s="108" t="str">
        <f>IFERROR(__xludf.DUMMYFUNCTION("""COMPUTED_VALUE"""),"")</f>
        <v/>
      </c>
      <c r="K903" s="105" t="str">
        <f>IFERROR(__xludf.DUMMYFUNCTION("""COMPUTED_VALUE"""),"")</f>
        <v/>
      </c>
      <c r="L903" s="105" t="str">
        <f>IFERROR(__xludf.DUMMYFUNCTION("""COMPUTED_VALUE"""),"")</f>
        <v/>
      </c>
      <c r="M903" s="105" t="str">
        <f>IFERROR(__xludf.DUMMYFUNCTION("""COMPUTED_VALUE"""),"")</f>
        <v/>
      </c>
      <c r="N903" s="105" t="str">
        <f>IFERROR(__xludf.DUMMYFUNCTION("""COMPUTED_VALUE"""),"")</f>
        <v/>
      </c>
      <c r="O903" s="105" t="str">
        <f>IFERROR(__xludf.DUMMYFUNCTION("""COMPUTED_VALUE"""),"")</f>
        <v/>
      </c>
      <c r="P903" s="105" t="str">
        <f>IFERROR(__xludf.DUMMYFUNCTION("""COMPUTED_VALUE"""),"")</f>
        <v/>
      </c>
      <c r="Q903" s="105" t="str">
        <f>IFERROR(__xludf.DUMMYFUNCTION("""COMPUTED_VALUE"""),"")</f>
        <v/>
      </c>
      <c r="R903" s="105" t="str">
        <f>IFERROR(__xludf.DUMMYFUNCTION("""COMPUTED_VALUE"""),"")</f>
        <v/>
      </c>
      <c r="S903" s="105" t="str">
        <f>IFERROR(__xludf.DUMMYFUNCTION("""COMPUTED_VALUE"""),"")</f>
        <v/>
      </c>
      <c r="T903" s="105" t="str">
        <f>IFERROR(__xludf.DUMMYFUNCTION("""COMPUTED_VALUE"""),"")</f>
        <v/>
      </c>
      <c r="U903" s="105" t="str">
        <f>IFERROR(__xludf.DUMMYFUNCTION("""COMPUTED_VALUE"""),"")</f>
        <v/>
      </c>
      <c r="V903" s="105" t="str">
        <f>IFERROR(__xludf.DUMMYFUNCTION("""COMPUTED_VALUE"""),"")</f>
        <v/>
      </c>
      <c r="W903" s="105" t="str">
        <f>IFERROR(__xludf.DUMMYFUNCTION("""COMPUTED_VALUE"""),"")</f>
        <v/>
      </c>
      <c r="X903" s="105" t="str">
        <f>IFERROR(__xludf.DUMMYFUNCTION("""COMPUTED_VALUE"""),"")</f>
        <v/>
      </c>
      <c r="Y903" s="105" t="str">
        <f>IFERROR(__xludf.DUMMYFUNCTION("""COMPUTED_VALUE"""),"")</f>
        <v/>
      </c>
      <c r="Z903" s="105" t="str">
        <f>IFERROR(__xludf.DUMMYFUNCTION("""COMPUTED_VALUE"""),"")</f>
        <v/>
      </c>
      <c r="AA903" s="105" t="str">
        <f>IFERROR(__xludf.DUMMYFUNCTION("""COMPUTED_VALUE"""),"")</f>
        <v/>
      </c>
      <c r="AB903" s="105" t="str">
        <f>IFERROR(__xludf.DUMMYFUNCTION("""COMPUTED_VALUE"""),"")</f>
        <v/>
      </c>
      <c r="AC903" s="105" t="str">
        <f>IFERROR(__xludf.DUMMYFUNCTION("""COMPUTED_VALUE"""),"")</f>
        <v/>
      </c>
      <c r="AD903" s="105" t="str">
        <f>IFERROR(__xludf.DUMMYFUNCTION("""COMPUTED_VALUE"""),"")</f>
        <v/>
      </c>
      <c r="AE903" s="105" t="str">
        <f>IFERROR(__xludf.DUMMYFUNCTION("""COMPUTED_VALUE"""),"")</f>
        <v/>
      </c>
      <c r="AF903" s="105" t="str">
        <f>IFERROR(__xludf.DUMMYFUNCTION("""COMPUTED_VALUE"""),"")</f>
        <v/>
      </c>
      <c r="AG903" s="105" t="str">
        <f>IFERROR(__xludf.DUMMYFUNCTION("""COMPUTED_VALUE"""),"")</f>
        <v/>
      </c>
      <c r="AH903" s="105" t="str">
        <f>IFERROR(__xludf.DUMMYFUNCTION("""COMPUTED_VALUE"""),"")</f>
        <v/>
      </c>
      <c r="AI903" s="105" t="str">
        <f>IFERROR(__xludf.DUMMYFUNCTION("""COMPUTED_VALUE"""),"")</f>
        <v/>
      </c>
      <c r="AJ903" s="105" t="str">
        <f>IFERROR(__xludf.DUMMYFUNCTION("""COMPUTED_VALUE"""),"")</f>
        <v/>
      </c>
      <c r="AK903" s="105" t="str">
        <f>IFERROR(__xludf.DUMMYFUNCTION("""COMPUTED_VALUE"""),"")</f>
        <v/>
      </c>
      <c r="AL903" s="105" t="str">
        <f>IFERROR(__xludf.DUMMYFUNCTION("""COMPUTED_VALUE"""),"")</f>
        <v/>
      </c>
      <c r="AM903" s="105" t="str">
        <f>IFERROR(__xludf.DUMMYFUNCTION("""COMPUTED_VALUE"""),"")</f>
        <v/>
      </c>
      <c r="AN903" s="105" t="str">
        <f>IFERROR(__xludf.DUMMYFUNCTION("""COMPUTED_VALUE"""),"")</f>
        <v/>
      </c>
    </row>
    <row r="904">
      <c r="A904" s="105"/>
      <c r="B904" s="105"/>
      <c r="C904" s="105"/>
      <c r="D904" s="105"/>
      <c r="E904" s="106"/>
      <c r="F904" s="205"/>
      <c r="G904" s="105"/>
      <c r="H904" s="108"/>
      <c r="I904" s="105"/>
      <c r="J904" s="108" t="str">
        <f>IFERROR(__xludf.DUMMYFUNCTION("""COMPUTED_VALUE"""),"")</f>
        <v/>
      </c>
      <c r="K904" s="105" t="str">
        <f>IFERROR(__xludf.DUMMYFUNCTION("""COMPUTED_VALUE"""),"")</f>
        <v/>
      </c>
      <c r="L904" s="105" t="str">
        <f>IFERROR(__xludf.DUMMYFUNCTION("""COMPUTED_VALUE"""),"")</f>
        <v/>
      </c>
      <c r="M904" s="105" t="str">
        <f>IFERROR(__xludf.DUMMYFUNCTION("""COMPUTED_VALUE"""),"")</f>
        <v/>
      </c>
      <c r="N904" s="105" t="str">
        <f>IFERROR(__xludf.DUMMYFUNCTION("""COMPUTED_VALUE"""),"")</f>
        <v/>
      </c>
      <c r="O904" s="105" t="str">
        <f>IFERROR(__xludf.DUMMYFUNCTION("""COMPUTED_VALUE"""),"")</f>
        <v/>
      </c>
      <c r="P904" s="105" t="str">
        <f>IFERROR(__xludf.DUMMYFUNCTION("""COMPUTED_VALUE"""),"")</f>
        <v/>
      </c>
      <c r="Q904" s="105" t="str">
        <f>IFERROR(__xludf.DUMMYFUNCTION("""COMPUTED_VALUE"""),"")</f>
        <v/>
      </c>
      <c r="R904" s="105" t="str">
        <f>IFERROR(__xludf.DUMMYFUNCTION("""COMPUTED_VALUE"""),"")</f>
        <v/>
      </c>
      <c r="S904" s="105" t="str">
        <f>IFERROR(__xludf.DUMMYFUNCTION("""COMPUTED_VALUE"""),"")</f>
        <v/>
      </c>
      <c r="T904" s="105" t="str">
        <f>IFERROR(__xludf.DUMMYFUNCTION("""COMPUTED_VALUE"""),"")</f>
        <v/>
      </c>
      <c r="U904" s="105" t="str">
        <f>IFERROR(__xludf.DUMMYFUNCTION("""COMPUTED_VALUE"""),"")</f>
        <v/>
      </c>
      <c r="V904" s="105" t="str">
        <f>IFERROR(__xludf.DUMMYFUNCTION("""COMPUTED_VALUE"""),"")</f>
        <v/>
      </c>
      <c r="W904" s="105" t="str">
        <f>IFERROR(__xludf.DUMMYFUNCTION("""COMPUTED_VALUE"""),"")</f>
        <v/>
      </c>
      <c r="X904" s="105" t="str">
        <f>IFERROR(__xludf.DUMMYFUNCTION("""COMPUTED_VALUE"""),"")</f>
        <v/>
      </c>
      <c r="Y904" s="105" t="str">
        <f>IFERROR(__xludf.DUMMYFUNCTION("""COMPUTED_VALUE"""),"")</f>
        <v/>
      </c>
      <c r="Z904" s="105" t="str">
        <f>IFERROR(__xludf.DUMMYFUNCTION("""COMPUTED_VALUE"""),"")</f>
        <v/>
      </c>
      <c r="AA904" s="105" t="str">
        <f>IFERROR(__xludf.DUMMYFUNCTION("""COMPUTED_VALUE"""),"")</f>
        <v/>
      </c>
      <c r="AB904" s="105" t="str">
        <f>IFERROR(__xludf.DUMMYFUNCTION("""COMPUTED_VALUE"""),"")</f>
        <v/>
      </c>
      <c r="AC904" s="105" t="str">
        <f>IFERROR(__xludf.DUMMYFUNCTION("""COMPUTED_VALUE"""),"")</f>
        <v/>
      </c>
      <c r="AD904" s="105" t="str">
        <f>IFERROR(__xludf.DUMMYFUNCTION("""COMPUTED_VALUE"""),"")</f>
        <v/>
      </c>
      <c r="AE904" s="105" t="str">
        <f>IFERROR(__xludf.DUMMYFUNCTION("""COMPUTED_VALUE"""),"")</f>
        <v/>
      </c>
      <c r="AF904" s="105" t="str">
        <f>IFERROR(__xludf.DUMMYFUNCTION("""COMPUTED_VALUE"""),"")</f>
        <v/>
      </c>
      <c r="AG904" s="105" t="str">
        <f>IFERROR(__xludf.DUMMYFUNCTION("""COMPUTED_VALUE"""),"")</f>
        <v/>
      </c>
      <c r="AH904" s="105" t="str">
        <f>IFERROR(__xludf.DUMMYFUNCTION("""COMPUTED_VALUE"""),"")</f>
        <v/>
      </c>
      <c r="AI904" s="105" t="str">
        <f>IFERROR(__xludf.DUMMYFUNCTION("""COMPUTED_VALUE"""),"")</f>
        <v/>
      </c>
      <c r="AJ904" s="105" t="str">
        <f>IFERROR(__xludf.DUMMYFUNCTION("""COMPUTED_VALUE"""),"")</f>
        <v/>
      </c>
      <c r="AK904" s="105" t="str">
        <f>IFERROR(__xludf.DUMMYFUNCTION("""COMPUTED_VALUE"""),"")</f>
        <v/>
      </c>
      <c r="AL904" s="105" t="str">
        <f>IFERROR(__xludf.DUMMYFUNCTION("""COMPUTED_VALUE"""),"")</f>
        <v/>
      </c>
      <c r="AM904" s="105" t="str">
        <f>IFERROR(__xludf.DUMMYFUNCTION("""COMPUTED_VALUE"""),"")</f>
        <v/>
      </c>
      <c r="AN904" s="105" t="str">
        <f>IFERROR(__xludf.DUMMYFUNCTION("""COMPUTED_VALUE"""),"")</f>
        <v/>
      </c>
    </row>
    <row r="905">
      <c r="A905" s="105"/>
      <c r="B905" s="105"/>
      <c r="C905" s="105"/>
      <c r="D905" s="105"/>
      <c r="E905" s="106"/>
      <c r="F905" s="205"/>
      <c r="G905" s="105"/>
      <c r="H905" s="108"/>
      <c r="I905" s="105"/>
      <c r="J905" s="108" t="str">
        <f>IFERROR(__xludf.DUMMYFUNCTION("""COMPUTED_VALUE"""),"")</f>
        <v/>
      </c>
      <c r="K905" s="105" t="str">
        <f>IFERROR(__xludf.DUMMYFUNCTION("""COMPUTED_VALUE"""),"")</f>
        <v/>
      </c>
      <c r="L905" s="105" t="str">
        <f>IFERROR(__xludf.DUMMYFUNCTION("""COMPUTED_VALUE"""),"")</f>
        <v/>
      </c>
      <c r="M905" s="105" t="str">
        <f>IFERROR(__xludf.DUMMYFUNCTION("""COMPUTED_VALUE"""),"")</f>
        <v/>
      </c>
      <c r="N905" s="105" t="str">
        <f>IFERROR(__xludf.DUMMYFUNCTION("""COMPUTED_VALUE"""),"")</f>
        <v/>
      </c>
      <c r="O905" s="105" t="str">
        <f>IFERROR(__xludf.DUMMYFUNCTION("""COMPUTED_VALUE"""),"")</f>
        <v/>
      </c>
      <c r="P905" s="105" t="str">
        <f>IFERROR(__xludf.DUMMYFUNCTION("""COMPUTED_VALUE"""),"")</f>
        <v/>
      </c>
      <c r="Q905" s="105" t="str">
        <f>IFERROR(__xludf.DUMMYFUNCTION("""COMPUTED_VALUE"""),"")</f>
        <v/>
      </c>
      <c r="R905" s="105" t="str">
        <f>IFERROR(__xludf.DUMMYFUNCTION("""COMPUTED_VALUE"""),"")</f>
        <v/>
      </c>
      <c r="S905" s="105" t="str">
        <f>IFERROR(__xludf.DUMMYFUNCTION("""COMPUTED_VALUE"""),"")</f>
        <v/>
      </c>
      <c r="T905" s="105" t="str">
        <f>IFERROR(__xludf.DUMMYFUNCTION("""COMPUTED_VALUE"""),"")</f>
        <v/>
      </c>
      <c r="U905" s="105" t="str">
        <f>IFERROR(__xludf.DUMMYFUNCTION("""COMPUTED_VALUE"""),"")</f>
        <v/>
      </c>
      <c r="V905" s="105" t="str">
        <f>IFERROR(__xludf.DUMMYFUNCTION("""COMPUTED_VALUE"""),"")</f>
        <v/>
      </c>
      <c r="W905" s="105" t="str">
        <f>IFERROR(__xludf.DUMMYFUNCTION("""COMPUTED_VALUE"""),"")</f>
        <v/>
      </c>
      <c r="X905" s="105" t="str">
        <f>IFERROR(__xludf.DUMMYFUNCTION("""COMPUTED_VALUE"""),"")</f>
        <v/>
      </c>
      <c r="Y905" s="105" t="str">
        <f>IFERROR(__xludf.DUMMYFUNCTION("""COMPUTED_VALUE"""),"")</f>
        <v/>
      </c>
      <c r="Z905" s="105" t="str">
        <f>IFERROR(__xludf.DUMMYFUNCTION("""COMPUTED_VALUE"""),"")</f>
        <v/>
      </c>
      <c r="AA905" s="105" t="str">
        <f>IFERROR(__xludf.DUMMYFUNCTION("""COMPUTED_VALUE"""),"")</f>
        <v/>
      </c>
      <c r="AB905" s="105" t="str">
        <f>IFERROR(__xludf.DUMMYFUNCTION("""COMPUTED_VALUE"""),"")</f>
        <v/>
      </c>
      <c r="AC905" s="105" t="str">
        <f>IFERROR(__xludf.DUMMYFUNCTION("""COMPUTED_VALUE"""),"")</f>
        <v/>
      </c>
      <c r="AD905" s="105" t="str">
        <f>IFERROR(__xludf.DUMMYFUNCTION("""COMPUTED_VALUE"""),"")</f>
        <v/>
      </c>
      <c r="AE905" s="105" t="str">
        <f>IFERROR(__xludf.DUMMYFUNCTION("""COMPUTED_VALUE"""),"")</f>
        <v/>
      </c>
      <c r="AF905" s="105" t="str">
        <f>IFERROR(__xludf.DUMMYFUNCTION("""COMPUTED_VALUE"""),"")</f>
        <v/>
      </c>
      <c r="AG905" s="105" t="str">
        <f>IFERROR(__xludf.DUMMYFUNCTION("""COMPUTED_VALUE"""),"")</f>
        <v/>
      </c>
      <c r="AH905" s="105" t="str">
        <f>IFERROR(__xludf.DUMMYFUNCTION("""COMPUTED_VALUE"""),"")</f>
        <v/>
      </c>
      <c r="AI905" s="105" t="str">
        <f>IFERROR(__xludf.DUMMYFUNCTION("""COMPUTED_VALUE"""),"")</f>
        <v/>
      </c>
      <c r="AJ905" s="105" t="str">
        <f>IFERROR(__xludf.DUMMYFUNCTION("""COMPUTED_VALUE"""),"")</f>
        <v/>
      </c>
      <c r="AK905" s="105" t="str">
        <f>IFERROR(__xludf.DUMMYFUNCTION("""COMPUTED_VALUE"""),"")</f>
        <v/>
      </c>
      <c r="AL905" s="105" t="str">
        <f>IFERROR(__xludf.DUMMYFUNCTION("""COMPUTED_VALUE"""),"")</f>
        <v/>
      </c>
      <c r="AM905" s="105" t="str">
        <f>IFERROR(__xludf.DUMMYFUNCTION("""COMPUTED_VALUE"""),"")</f>
        <v/>
      </c>
      <c r="AN905" s="105" t="str">
        <f>IFERROR(__xludf.DUMMYFUNCTION("""COMPUTED_VALUE"""),"")</f>
        <v/>
      </c>
    </row>
    <row r="906">
      <c r="A906" s="105"/>
      <c r="B906" s="105"/>
      <c r="C906" s="105"/>
      <c r="D906" s="105"/>
      <c r="E906" s="106"/>
      <c r="F906" s="205"/>
      <c r="G906" s="105"/>
      <c r="H906" s="108"/>
      <c r="I906" s="105"/>
      <c r="J906" s="108" t="str">
        <f>IFERROR(__xludf.DUMMYFUNCTION("""COMPUTED_VALUE"""),"")</f>
        <v/>
      </c>
      <c r="K906" s="105" t="str">
        <f>IFERROR(__xludf.DUMMYFUNCTION("""COMPUTED_VALUE"""),"")</f>
        <v/>
      </c>
      <c r="L906" s="105" t="str">
        <f>IFERROR(__xludf.DUMMYFUNCTION("""COMPUTED_VALUE"""),"")</f>
        <v/>
      </c>
      <c r="M906" s="105" t="str">
        <f>IFERROR(__xludf.DUMMYFUNCTION("""COMPUTED_VALUE"""),"")</f>
        <v/>
      </c>
      <c r="N906" s="105" t="str">
        <f>IFERROR(__xludf.DUMMYFUNCTION("""COMPUTED_VALUE"""),"")</f>
        <v/>
      </c>
      <c r="O906" s="105" t="str">
        <f>IFERROR(__xludf.DUMMYFUNCTION("""COMPUTED_VALUE"""),"")</f>
        <v/>
      </c>
      <c r="P906" s="105" t="str">
        <f>IFERROR(__xludf.DUMMYFUNCTION("""COMPUTED_VALUE"""),"")</f>
        <v/>
      </c>
      <c r="Q906" s="105" t="str">
        <f>IFERROR(__xludf.DUMMYFUNCTION("""COMPUTED_VALUE"""),"")</f>
        <v/>
      </c>
      <c r="R906" s="105" t="str">
        <f>IFERROR(__xludf.DUMMYFUNCTION("""COMPUTED_VALUE"""),"")</f>
        <v/>
      </c>
      <c r="S906" s="105" t="str">
        <f>IFERROR(__xludf.DUMMYFUNCTION("""COMPUTED_VALUE"""),"")</f>
        <v/>
      </c>
      <c r="T906" s="105" t="str">
        <f>IFERROR(__xludf.DUMMYFUNCTION("""COMPUTED_VALUE"""),"")</f>
        <v/>
      </c>
      <c r="U906" s="105" t="str">
        <f>IFERROR(__xludf.DUMMYFUNCTION("""COMPUTED_VALUE"""),"")</f>
        <v/>
      </c>
      <c r="V906" s="105" t="str">
        <f>IFERROR(__xludf.DUMMYFUNCTION("""COMPUTED_VALUE"""),"")</f>
        <v/>
      </c>
      <c r="W906" s="105" t="str">
        <f>IFERROR(__xludf.DUMMYFUNCTION("""COMPUTED_VALUE"""),"")</f>
        <v/>
      </c>
      <c r="X906" s="105" t="str">
        <f>IFERROR(__xludf.DUMMYFUNCTION("""COMPUTED_VALUE"""),"")</f>
        <v/>
      </c>
      <c r="Y906" s="105" t="str">
        <f>IFERROR(__xludf.DUMMYFUNCTION("""COMPUTED_VALUE"""),"")</f>
        <v/>
      </c>
      <c r="Z906" s="105" t="str">
        <f>IFERROR(__xludf.DUMMYFUNCTION("""COMPUTED_VALUE"""),"")</f>
        <v/>
      </c>
      <c r="AA906" s="105" t="str">
        <f>IFERROR(__xludf.DUMMYFUNCTION("""COMPUTED_VALUE"""),"")</f>
        <v/>
      </c>
      <c r="AB906" s="105" t="str">
        <f>IFERROR(__xludf.DUMMYFUNCTION("""COMPUTED_VALUE"""),"")</f>
        <v/>
      </c>
      <c r="AC906" s="105" t="str">
        <f>IFERROR(__xludf.DUMMYFUNCTION("""COMPUTED_VALUE"""),"")</f>
        <v/>
      </c>
      <c r="AD906" s="105" t="str">
        <f>IFERROR(__xludf.DUMMYFUNCTION("""COMPUTED_VALUE"""),"")</f>
        <v/>
      </c>
      <c r="AE906" s="105" t="str">
        <f>IFERROR(__xludf.DUMMYFUNCTION("""COMPUTED_VALUE"""),"")</f>
        <v/>
      </c>
      <c r="AF906" s="105" t="str">
        <f>IFERROR(__xludf.DUMMYFUNCTION("""COMPUTED_VALUE"""),"")</f>
        <v/>
      </c>
      <c r="AG906" s="105" t="str">
        <f>IFERROR(__xludf.DUMMYFUNCTION("""COMPUTED_VALUE"""),"")</f>
        <v/>
      </c>
      <c r="AH906" s="105" t="str">
        <f>IFERROR(__xludf.DUMMYFUNCTION("""COMPUTED_VALUE"""),"")</f>
        <v/>
      </c>
      <c r="AI906" s="105" t="str">
        <f>IFERROR(__xludf.DUMMYFUNCTION("""COMPUTED_VALUE"""),"")</f>
        <v/>
      </c>
      <c r="AJ906" s="105" t="str">
        <f>IFERROR(__xludf.DUMMYFUNCTION("""COMPUTED_VALUE"""),"")</f>
        <v/>
      </c>
      <c r="AK906" s="105" t="str">
        <f>IFERROR(__xludf.DUMMYFUNCTION("""COMPUTED_VALUE"""),"")</f>
        <v/>
      </c>
      <c r="AL906" s="105" t="str">
        <f>IFERROR(__xludf.DUMMYFUNCTION("""COMPUTED_VALUE"""),"")</f>
        <v/>
      </c>
      <c r="AM906" s="105" t="str">
        <f>IFERROR(__xludf.DUMMYFUNCTION("""COMPUTED_VALUE"""),"")</f>
        <v/>
      </c>
      <c r="AN906" s="105" t="str">
        <f>IFERROR(__xludf.DUMMYFUNCTION("""COMPUTED_VALUE"""),"")</f>
        <v/>
      </c>
    </row>
    <row r="907">
      <c r="A907" s="105"/>
      <c r="B907" s="105"/>
      <c r="C907" s="105"/>
      <c r="D907" s="105"/>
      <c r="E907" s="106"/>
      <c r="F907" s="205"/>
      <c r="G907" s="105"/>
      <c r="H907" s="108"/>
      <c r="I907" s="105"/>
      <c r="J907" s="108" t="str">
        <f>IFERROR(__xludf.DUMMYFUNCTION("""COMPUTED_VALUE"""),"")</f>
        <v/>
      </c>
      <c r="K907" s="105" t="str">
        <f>IFERROR(__xludf.DUMMYFUNCTION("""COMPUTED_VALUE"""),"")</f>
        <v/>
      </c>
      <c r="L907" s="105" t="str">
        <f>IFERROR(__xludf.DUMMYFUNCTION("""COMPUTED_VALUE"""),"")</f>
        <v/>
      </c>
      <c r="M907" s="105" t="str">
        <f>IFERROR(__xludf.DUMMYFUNCTION("""COMPUTED_VALUE"""),"")</f>
        <v/>
      </c>
      <c r="N907" s="105" t="str">
        <f>IFERROR(__xludf.DUMMYFUNCTION("""COMPUTED_VALUE"""),"")</f>
        <v/>
      </c>
      <c r="O907" s="105" t="str">
        <f>IFERROR(__xludf.DUMMYFUNCTION("""COMPUTED_VALUE"""),"")</f>
        <v/>
      </c>
      <c r="P907" s="105" t="str">
        <f>IFERROR(__xludf.DUMMYFUNCTION("""COMPUTED_VALUE"""),"")</f>
        <v/>
      </c>
      <c r="Q907" s="105" t="str">
        <f>IFERROR(__xludf.DUMMYFUNCTION("""COMPUTED_VALUE"""),"")</f>
        <v/>
      </c>
      <c r="R907" s="105" t="str">
        <f>IFERROR(__xludf.DUMMYFUNCTION("""COMPUTED_VALUE"""),"")</f>
        <v/>
      </c>
      <c r="S907" s="105" t="str">
        <f>IFERROR(__xludf.DUMMYFUNCTION("""COMPUTED_VALUE"""),"")</f>
        <v/>
      </c>
      <c r="T907" s="105" t="str">
        <f>IFERROR(__xludf.DUMMYFUNCTION("""COMPUTED_VALUE"""),"")</f>
        <v/>
      </c>
      <c r="U907" s="105" t="str">
        <f>IFERROR(__xludf.DUMMYFUNCTION("""COMPUTED_VALUE"""),"")</f>
        <v/>
      </c>
      <c r="V907" s="105" t="str">
        <f>IFERROR(__xludf.DUMMYFUNCTION("""COMPUTED_VALUE"""),"")</f>
        <v/>
      </c>
      <c r="W907" s="105" t="str">
        <f>IFERROR(__xludf.DUMMYFUNCTION("""COMPUTED_VALUE"""),"")</f>
        <v/>
      </c>
      <c r="X907" s="105" t="str">
        <f>IFERROR(__xludf.DUMMYFUNCTION("""COMPUTED_VALUE"""),"")</f>
        <v/>
      </c>
      <c r="Y907" s="105" t="str">
        <f>IFERROR(__xludf.DUMMYFUNCTION("""COMPUTED_VALUE"""),"")</f>
        <v/>
      </c>
      <c r="Z907" s="105" t="str">
        <f>IFERROR(__xludf.DUMMYFUNCTION("""COMPUTED_VALUE"""),"")</f>
        <v/>
      </c>
      <c r="AA907" s="105" t="str">
        <f>IFERROR(__xludf.DUMMYFUNCTION("""COMPUTED_VALUE"""),"")</f>
        <v/>
      </c>
      <c r="AB907" s="105" t="str">
        <f>IFERROR(__xludf.DUMMYFUNCTION("""COMPUTED_VALUE"""),"")</f>
        <v/>
      </c>
      <c r="AC907" s="105" t="str">
        <f>IFERROR(__xludf.DUMMYFUNCTION("""COMPUTED_VALUE"""),"")</f>
        <v/>
      </c>
      <c r="AD907" s="105" t="str">
        <f>IFERROR(__xludf.DUMMYFUNCTION("""COMPUTED_VALUE"""),"")</f>
        <v/>
      </c>
      <c r="AE907" s="105" t="str">
        <f>IFERROR(__xludf.DUMMYFUNCTION("""COMPUTED_VALUE"""),"")</f>
        <v/>
      </c>
      <c r="AF907" s="105" t="str">
        <f>IFERROR(__xludf.DUMMYFUNCTION("""COMPUTED_VALUE"""),"")</f>
        <v/>
      </c>
      <c r="AG907" s="105" t="str">
        <f>IFERROR(__xludf.DUMMYFUNCTION("""COMPUTED_VALUE"""),"")</f>
        <v/>
      </c>
      <c r="AH907" s="105" t="str">
        <f>IFERROR(__xludf.DUMMYFUNCTION("""COMPUTED_VALUE"""),"")</f>
        <v/>
      </c>
      <c r="AI907" s="105" t="str">
        <f>IFERROR(__xludf.DUMMYFUNCTION("""COMPUTED_VALUE"""),"")</f>
        <v/>
      </c>
      <c r="AJ907" s="105" t="str">
        <f>IFERROR(__xludf.DUMMYFUNCTION("""COMPUTED_VALUE"""),"")</f>
        <v/>
      </c>
      <c r="AK907" s="105" t="str">
        <f>IFERROR(__xludf.DUMMYFUNCTION("""COMPUTED_VALUE"""),"")</f>
        <v/>
      </c>
      <c r="AL907" s="105" t="str">
        <f>IFERROR(__xludf.DUMMYFUNCTION("""COMPUTED_VALUE"""),"")</f>
        <v/>
      </c>
      <c r="AM907" s="105" t="str">
        <f>IFERROR(__xludf.DUMMYFUNCTION("""COMPUTED_VALUE"""),"")</f>
        <v/>
      </c>
      <c r="AN907" s="105" t="str">
        <f>IFERROR(__xludf.DUMMYFUNCTION("""COMPUTED_VALUE"""),"")</f>
        <v/>
      </c>
    </row>
    <row r="908">
      <c r="A908" s="105"/>
      <c r="B908" s="105"/>
      <c r="C908" s="105"/>
      <c r="D908" s="105"/>
      <c r="E908" s="106"/>
      <c r="F908" s="205"/>
      <c r="G908" s="105"/>
      <c r="H908" s="108"/>
      <c r="I908" s="105"/>
      <c r="J908" s="108" t="str">
        <f>IFERROR(__xludf.DUMMYFUNCTION("""COMPUTED_VALUE"""),"")</f>
        <v/>
      </c>
      <c r="K908" s="105" t="str">
        <f>IFERROR(__xludf.DUMMYFUNCTION("""COMPUTED_VALUE"""),"")</f>
        <v/>
      </c>
      <c r="L908" s="105" t="str">
        <f>IFERROR(__xludf.DUMMYFUNCTION("""COMPUTED_VALUE"""),"")</f>
        <v/>
      </c>
      <c r="M908" s="105" t="str">
        <f>IFERROR(__xludf.DUMMYFUNCTION("""COMPUTED_VALUE"""),"")</f>
        <v/>
      </c>
      <c r="N908" s="105" t="str">
        <f>IFERROR(__xludf.DUMMYFUNCTION("""COMPUTED_VALUE"""),"")</f>
        <v/>
      </c>
      <c r="O908" s="105" t="str">
        <f>IFERROR(__xludf.DUMMYFUNCTION("""COMPUTED_VALUE"""),"")</f>
        <v/>
      </c>
      <c r="P908" s="105" t="str">
        <f>IFERROR(__xludf.DUMMYFUNCTION("""COMPUTED_VALUE"""),"")</f>
        <v/>
      </c>
      <c r="Q908" s="105" t="str">
        <f>IFERROR(__xludf.DUMMYFUNCTION("""COMPUTED_VALUE"""),"")</f>
        <v/>
      </c>
      <c r="R908" s="105" t="str">
        <f>IFERROR(__xludf.DUMMYFUNCTION("""COMPUTED_VALUE"""),"")</f>
        <v/>
      </c>
      <c r="S908" s="105" t="str">
        <f>IFERROR(__xludf.DUMMYFUNCTION("""COMPUTED_VALUE"""),"")</f>
        <v/>
      </c>
      <c r="T908" s="105" t="str">
        <f>IFERROR(__xludf.DUMMYFUNCTION("""COMPUTED_VALUE"""),"")</f>
        <v/>
      </c>
      <c r="U908" s="105" t="str">
        <f>IFERROR(__xludf.DUMMYFUNCTION("""COMPUTED_VALUE"""),"")</f>
        <v/>
      </c>
      <c r="V908" s="105" t="str">
        <f>IFERROR(__xludf.DUMMYFUNCTION("""COMPUTED_VALUE"""),"")</f>
        <v/>
      </c>
      <c r="W908" s="105" t="str">
        <f>IFERROR(__xludf.DUMMYFUNCTION("""COMPUTED_VALUE"""),"")</f>
        <v/>
      </c>
      <c r="X908" s="105" t="str">
        <f>IFERROR(__xludf.DUMMYFUNCTION("""COMPUTED_VALUE"""),"")</f>
        <v/>
      </c>
      <c r="Y908" s="105" t="str">
        <f>IFERROR(__xludf.DUMMYFUNCTION("""COMPUTED_VALUE"""),"")</f>
        <v/>
      </c>
      <c r="Z908" s="105" t="str">
        <f>IFERROR(__xludf.DUMMYFUNCTION("""COMPUTED_VALUE"""),"")</f>
        <v/>
      </c>
      <c r="AA908" s="105" t="str">
        <f>IFERROR(__xludf.DUMMYFUNCTION("""COMPUTED_VALUE"""),"")</f>
        <v/>
      </c>
      <c r="AB908" s="105" t="str">
        <f>IFERROR(__xludf.DUMMYFUNCTION("""COMPUTED_VALUE"""),"")</f>
        <v/>
      </c>
      <c r="AC908" s="105" t="str">
        <f>IFERROR(__xludf.DUMMYFUNCTION("""COMPUTED_VALUE"""),"")</f>
        <v/>
      </c>
      <c r="AD908" s="105" t="str">
        <f>IFERROR(__xludf.DUMMYFUNCTION("""COMPUTED_VALUE"""),"")</f>
        <v/>
      </c>
      <c r="AE908" s="105" t="str">
        <f>IFERROR(__xludf.DUMMYFUNCTION("""COMPUTED_VALUE"""),"")</f>
        <v/>
      </c>
      <c r="AF908" s="105" t="str">
        <f>IFERROR(__xludf.DUMMYFUNCTION("""COMPUTED_VALUE"""),"")</f>
        <v/>
      </c>
      <c r="AG908" s="105" t="str">
        <f>IFERROR(__xludf.DUMMYFUNCTION("""COMPUTED_VALUE"""),"")</f>
        <v/>
      </c>
      <c r="AH908" s="105" t="str">
        <f>IFERROR(__xludf.DUMMYFUNCTION("""COMPUTED_VALUE"""),"")</f>
        <v/>
      </c>
      <c r="AI908" s="105" t="str">
        <f>IFERROR(__xludf.DUMMYFUNCTION("""COMPUTED_VALUE"""),"")</f>
        <v/>
      </c>
      <c r="AJ908" s="105" t="str">
        <f>IFERROR(__xludf.DUMMYFUNCTION("""COMPUTED_VALUE"""),"")</f>
        <v/>
      </c>
      <c r="AK908" s="105" t="str">
        <f>IFERROR(__xludf.DUMMYFUNCTION("""COMPUTED_VALUE"""),"")</f>
        <v/>
      </c>
      <c r="AL908" s="105" t="str">
        <f>IFERROR(__xludf.DUMMYFUNCTION("""COMPUTED_VALUE"""),"")</f>
        <v/>
      </c>
      <c r="AM908" s="105" t="str">
        <f>IFERROR(__xludf.DUMMYFUNCTION("""COMPUTED_VALUE"""),"")</f>
        <v/>
      </c>
      <c r="AN908" s="105" t="str">
        <f>IFERROR(__xludf.DUMMYFUNCTION("""COMPUTED_VALUE"""),"")</f>
        <v/>
      </c>
    </row>
    <row r="909">
      <c r="A909" s="105"/>
      <c r="B909" s="105"/>
      <c r="C909" s="105"/>
      <c r="D909" s="105"/>
      <c r="E909" s="106"/>
      <c r="F909" s="205"/>
      <c r="G909" s="105"/>
      <c r="H909" s="108"/>
      <c r="I909" s="105"/>
      <c r="J909" s="108" t="str">
        <f>IFERROR(__xludf.DUMMYFUNCTION("""COMPUTED_VALUE"""),"")</f>
        <v/>
      </c>
      <c r="K909" s="105" t="str">
        <f>IFERROR(__xludf.DUMMYFUNCTION("""COMPUTED_VALUE"""),"")</f>
        <v/>
      </c>
      <c r="L909" s="105" t="str">
        <f>IFERROR(__xludf.DUMMYFUNCTION("""COMPUTED_VALUE"""),"")</f>
        <v/>
      </c>
      <c r="M909" s="105" t="str">
        <f>IFERROR(__xludf.DUMMYFUNCTION("""COMPUTED_VALUE"""),"")</f>
        <v/>
      </c>
      <c r="N909" s="105" t="str">
        <f>IFERROR(__xludf.DUMMYFUNCTION("""COMPUTED_VALUE"""),"")</f>
        <v/>
      </c>
      <c r="O909" s="105" t="str">
        <f>IFERROR(__xludf.DUMMYFUNCTION("""COMPUTED_VALUE"""),"")</f>
        <v/>
      </c>
      <c r="P909" s="105" t="str">
        <f>IFERROR(__xludf.DUMMYFUNCTION("""COMPUTED_VALUE"""),"")</f>
        <v/>
      </c>
      <c r="Q909" s="105" t="str">
        <f>IFERROR(__xludf.DUMMYFUNCTION("""COMPUTED_VALUE"""),"")</f>
        <v/>
      </c>
      <c r="R909" s="105" t="str">
        <f>IFERROR(__xludf.DUMMYFUNCTION("""COMPUTED_VALUE"""),"")</f>
        <v/>
      </c>
      <c r="S909" s="105" t="str">
        <f>IFERROR(__xludf.DUMMYFUNCTION("""COMPUTED_VALUE"""),"")</f>
        <v/>
      </c>
      <c r="T909" s="105" t="str">
        <f>IFERROR(__xludf.DUMMYFUNCTION("""COMPUTED_VALUE"""),"")</f>
        <v/>
      </c>
      <c r="U909" s="105" t="str">
        <f>IFERROR(__xludf.DUMMYFUNCTION("""COMPUTED_VALUE"""),"")</f>
        <v/>
      </c>
      <c r="V909" s="105" t="str">
        <f>IFERROR(__xludf.DUMMYFUNCTION("""COMPUTED_VALUE"""),"")</f>
        <v/>
      </c>
      <c r="W909" s="105" t="str">
        <f>IFERROR(__xludf.DUMMYFUNCTION("""COMPUTED_VALUE"""),"")</f>
        <v/>
      </c>
      <c r="X909" s="105" t="str">
        <f>IFERROR(__xludf.DUMMYFUNCTION("""COMPUTED_VALUE"""),"")</f>
        <v/>
      </c>
      <c r="Y909" s="105" t="str">
        <f>IFERROR(__xludf.DUMMYFUNCTION("""COMPUTED_VALUE"""),"")</f>
        <v/>
      </c>
      <c r="Z909" s="105" t="str">
        <f>IFERROR(__xludf.DUMMYFUNCTION("""COMPUTED_VALUE"""),"")</f>
        <v/>
      </c>
      <c r="AA909" s="105" t="str">
        <f>IFERROR(__xludf.DUMMYFUNCTION("""COMPUTED_VALUE"""),"")</f>
        <v/>
      </c>
      <c r="AB909" s="105" t="str">
        <f>IFERROR(__xludf.DUMMYFUNCTION("""COMPUTED_VALUE"""),"")</f>
        <v/>
      </c>
      <c r="AC909" s="105" t="str">
        <f>IFERROR(__xludf.DUMMYFUNCTION("""COMPUTED_VALUE"""),"")</f>
        <v/>
      </c>
      <c r="AD909" s="105" t="str">
        <f>IFERROR(__xludf.DUMMYFUNCTION("""COMPUTED_VALUE"""),"")</f>
        <v/>
      </c>
      <c r="AE909" s="105" t="str">
        <f>IFERROR(__xludf.DUMMYFUNCTION("""COMPUTED_VALUE"""),"")</f>
        <v/>
      </c>
      <c r="AF909" s="105" t="str">
        <f>IFERROR(__xludf.DUMMYFUNCTION("""COMPUTED_VALUE"""),"")</f>
        <v/>
      </c>
      <c r="AG909" s="105" t="str">
        <f>IFERROR(__xludf.DUMMYFUNCTION("""COMPUTED_VALUE"""),"")</f>
        <v/>
      </c>
      <c r="AH909" s="105" t="str">
        <f>IFERROR(__xludf.DUMMYFUNCTION("""COMPUTED_VALUE"""),"")</f>
        <v/>
      </c>
      <c r="AI909" s="105" t="str">
        <f>IFERROR(__xludf.DUMMYFUNCTION("""COMPUTED_VALUE"""),"")</f>
        <v/>
      </c>
      <c r="AJ909" s="105" t="str">
        <f>IFERROR(__xludf.DUMMYFUNCTION("""COMPUTED_VALUE"""),"")</f>
        <v/>
      </c>
      <c r="AK909" s="105" t="str">
        <f>IFERROR(__xludf.DUMMYFUNCTION("""COMPUTED_VALUE"""),"")</f>
        <v/>
      </c>
      <c r="AL909" s="105" t="str">
        <f>IFERROR(__xludf.DUMMYFUNCTION("""COMPUTED_VALUE"""),"")</f>
        <v/>
      </c>
      <c r="AM909" s="105" t="str">
        <f>IFERROR(__xludf.DUMMYFUNCTION("""COMPUTED_VALUE"""),"")</f>
        <v/>
      </c>
      <c r="AN909" s="105" t="str">
        <f>IFERROR(__xludf.DUMMYFUNCTION("""COMPUTED_VALUE"""),"")</f>
        <v/>
      </c>
    </row>
    <row r="910">
      <c r="A910" s="105"/>
      <c r="B910" s="105"/>
      <c r="C910" s="105"/>
      <c r="D910" s="105"/>
      <c r="E910" s="106"/>
      <c r="F910" s="205"/>
      <c r="G910" s="105"/>
      <c r="H910" s="108"/>
      <c r="I910" s="105"/>
      <c r="J910" s="108" t="str">
        <f>IFERROR(__xludf.DUMMYFUNCTION("""COMPUTED_VALUE"""),"")</f>
        <v/>
      </c>
      <c r="K910" s="105" t="str">
        <f>IFERROR(__xludf.DUMMYFUNCTION("""COMPUTED_VALUE"""),"")</f>
        <v/>
      </c>
      <c r="L910" s="105" t="str">
        <f>IFERROR(__xludf.DUMMYFUNCTION("""COMPUTED_VALUE"""),"")</f>
        <v/>
      </c>
      <c r="M910" s="105" t="str">
        <f>IFERROR(__xludf.DUMMYFUNCTION("""COMPUTED_VALUE"""),"")</f>
        <v/>
      </c>
      <c r="N910" s="105" t="str">
        <f>IFERROR(__xludf.DUMMYFUNCTION("""COMPUTED_VALUE"""),"")</f>
        <v/>
      </c>
      <c r="O910" s="105" t="str">
        <f>IFERROR(__xludf.DUMMYFUNCTION("""COMPUTED_VALUE"""),"")</f>
        <v/>
      </c>
      <c r="P910" s="105" t="str">
        <f>IFERROR(__xludf.DUMMYFUNCTION("""COMPUTED_VALUE"""),"")</f>
        <v/>
      </c>
      <c r="Q910" s="105" t="str">
        <f>IFERROR(__xludf.DUMMYFUNCTION("""COMPUTED_VALUE"""),"")</f>
        <v/>
      </c>
      <c r="R910" s="105" t="str">
        <f>IFERROR(__xludf.DUMMYFUNCTION("""COMPUTED_VALUE"""),"")</f>
        <v/>
      </c>
      <c r="S910" s="105" t="str">
        <f>IFERROR(__xludf.DUMMYFUNCTION("""COMPUTED_VALUE"""),"")</f>
        <v/>
      </c>
      <c r="T910" s="105" t="str">
        <f>IFERROR(__xludf.DUMMYFUNCTION("""COMPUTED_VALUE"""),"")</f>
        <v/>
      </c>
      <c r="U910" s="105" t="str">
        <f>IFERROR(__xludf.DUMMYFUNCTION("""COMPUTED_VALUE"""),"")</f>
        <v/>
      </c>
      <c r="V910" s="105" t="str">
        <f>IFERROR(__xludf.DUMMYFUNCTION("""COMPUTED_VALUE"""),"")</f>
        <v/>
      </c>
      <c r="W910" s="105" t="str">
        <f>IFERROR(__xludf.DUMMYFUNCTION("""COMPUTED_VALUE"""),"")</f>
        <v/>
      </c>
      <c r="X910" s="105" t="str">
        <f>IFERROR(__xludf.DUMMYFUNCTION("""COMPUTED_VALUE"""),"")</f>
        <v/>
      </c>
      <c r="Y910" s="105" t="str">
        <f>IFERROR(__xludf.DUMMYFUNCTION("""COMPUTED_VALUE"""),"")</f>
        <v/>
      </c>
      <c r="Z910" s="105" t="str">
        <f>IFERROR(__xludf.DUMMYFUNCTION("""COMPUTED_VALUE"""),"")</f>
        <v/>
      </c>
      <c r="AA910" s="105" t="str">
        <f>IFERROR(__xludf.DUMMYFUNCTION("""COMPUTED_VALUE"""),"")</f>
        <v/>
      </c>
      <c r="AB910" s="105" t="str">
        <f>IFERROR(__xludf.DUMMYFUNCTION("""COMPUTED_VALUE"""),"")</f>
        <v/>
      </c>
      <c r="AC910" s="105" t="str">
        <f>IFERROR(__xludf.DUMMYFUNCTION("""COMPUTED_VALUE"""),"")</f>
        <v/>
      </c>
      <c r="AD910" s="105" t="str">
        <f>IFERROR(__xludf.DUMMYFUNCTION("""COMPUTED_VALUE"""),"")</f>
        <v/>
      </c>
      <c r="AE910" s="105" t="str">
        <f>IFERROR(__xludf.DUMMYFUNCTION("""COMPUTED_VALUE"""),"")</f>
        <v/>
      </c>
      <c r="AF910" s="105" t="str">
        <f>IFERROR(__xludf.DUMMYFUNCTION("""COMPUTED_VALUE"""),"")</f>
        <v/>
      </c>
      <c r="AG910" s="105" t="str">
        <f>IFERROR(__xludf.DUMMYFUNCTION("""COMPUTED_VALUE"""),"")</f>
        <v/>
      </c>
      <c r="AH910" s="105" t="str">
        <f>IFERROR(__xludf.DUMMYFUNCTION("""COMPUTED_VALUE"""),"")</f>
        <v/>
      </c>
      <c r="AI910" s="105" t="str">
        <f>IFERROR(__xludf.DUMMYFUNCTION("""COMPUTED_VALUE"""),"")</f>
        <v/>
      </c>
      <c r="AJ910" s="105" t="str">
        <f>IFERROR(__xludf.DUMMYFUNCTION("""COMPUTED_VALUE"""),"")</f>
        <v/>
      </c>
      <c r="AK910" s="105" t="str">
        <f>IFERROR(__xludf.DUMMYFUNCTION("""COMPUTED_VALUE"""),"")</f>
        <v/>
      </c>
      <c r="AL910" s="105" t="str">
        <f>IFERROR(__xludf.DUMMYFUNCTION("""COMPUTED_VALUE"""),"")</f>
        <v/>
      </c>
      <c r="AM910" s="105" t="str">
        <f>IFERROR(__xludf.DUMMYFUNCTION("""COMPUTED_VALUE"""),"")</f>
        <v/>
      </c>
      <c r="AN910" s="105" t="str">
        <f>IFERROR(__xludf.DUMMYFUNCTION("""COMPUTED_VALUE"""),"")</f>
        <v/>
      </c>
    </row>
    <row r="911">
      <c r="A911" s="105"/>
      <c r="B911" s="105"/>
      <c r="C911" s="105"/>
      <c r="D911" s="105"/>
      <c r="E911" s="106"/>
      <c r="F911" s="205"/>
      <c r="G911" s="105"/>
      <c r="H911" s="108"/>
      <c r="I911" s="105"/>
      <c r="J911" s="108" t="str">
        <f>IFERROR(__xludf.DUMMYFUNCTION("""COMPUTED_VALUE"""),"")</f>
        <v/>
      </c>
      <c r="K911" s="105" t="str">
        <f>IFERROR(__xludf.DUMMYFUNCTION("""COMPUTED_VALUE"""),"")</f>
        <v/>
      </c>
      <c r="L911" s="105" t="str">
        <f>IFERROR(__xludf.DUMMYFUNCTION("""COMPUTED_VALUE"""),"")</f>
        <v/>
      </c>
      <c r="M911" s="105" t="str">
        <f>IFERROR(__xludf.DUMMYFUNCTION("""COMPUTED_VALUE"""),"")</f>
        <v/>
      </c>
      <c r="N911" s="105" t="str">
        <f>IFERROR(__xludf.DUMMYFUNCTION("""COMPUTED_VALUE"""),"")</f>
        <v/>
      </c>
      <c r="O911" s="105" t="str">
        <f>IFERROR(__xludf.DUMMYFUNCTION("""COMPUTED_VALUE"""),"")</f>
        <v/>
      </c>
      <c r="P911" s="105" t="str">
        <f>IFERROR(__xludf.DUMMYFUNCTION("""COMPUTED_VALUE"""),"")</f>
        <v/>
      </c>
      <c r="Q911" s="105" t="str">
        <f>IFERROR(__xludf.DUMMYFUNCTION("""COMPUTED_VALUE"""),"")</f>
        <v/>
      </c>
      <c r="R911" s="105" t="str">
        <f>IFERROR(__xludf.DUMMYFUNCTION("""COMPUTED_VALUE"""),"")</f>
        <v/>
      </c>
      <c r="S911" s="105" t="str">
        <f>IFERROR(__xludf.DUMMYFUNCTION("""COMPUTED_VALUE"""),"")</f>
        <v/>
      </c>
      <c r="T911" s="105" t="str">
        <f>IFERROR(__xludf.DUMMYFUNCTION("""COMPUTED_VALUE"""),"")</f>
        <v/>
      </c>
      <c r="U911" s="105" t="str">
        <f>IFERROR(__xludf.DUMMYFUNCTION("""COMPUTED_VALUE"""),"")</f>
        <v/>
      </c>
      <c r="V911" s="105" t="str">
        <f>IFERROR(__xludf.DUMMYFUNCTION("""COMPUTED_VALUE"""),"")</f>
        <v/>
      </c>
      <c r="W911" s="105" t="str">
        <f>IFERROR(__xludf.DUMMYFUNCTION("""COMPUTED_VALUE"""),"")</f>
        <v/>
      </c>
      <c r="X911" s="105" t="str">
        <f>IFERROR(__xludf.DUMMYFUNCTION("""COMPUTED_VALUE"""),"")</f>
        <v/>
      </c>
      <c r="Y911" s="105" t="str">
        <f>IFERROR(__xludf.DUMMYFUNCTION("""COMPUTED_VALUE"""),"")</f>
        <v/>
      </c>
      <c r="Z911" s="105" t="str">
        <f>IFERROR(__xludf.DUMMYFUNCTION("""COMPUTED_VALUE"""),"")</f>
        <v/>
      </c>
      <c r="AA911" s="105" t="str">
        <f>IFERROR(__xludf.DUMMYFUNCTION("""COMPUTED_VALUE"""),"")</f>
        <v/>
      </c>
      <c r="AB911" s="105" t="str">
        <f>IFERROR(__xludf.DUMMYFUNCTION("""COMPUTED_VALUE"""),"")</f>
        <v/>
      </c>
      <c r="AC911" s="105" t="str">
        <f>IFERROR(__xludf.DUMMYFUNCTION("""COMPUTED_VALUE"""),"")</f>
        <v/>
      </c>
      <c r="AD911" s="105" t="str">
        <f>IFERROR(__xludf.DUMMYFUNCTION("""COMPUTED_VALUE"""),"")</f>
        <v/>
      </c>
      <c r="AE911" s="105" t="str">
        <f>IFERROR(__xludf.DUMMYFUNCTION("""COMPUTED_VALUE"""),"")</f>
        <v/>
      </c>
      <c r="AF911" s="105" t="str">
        <f>IFERROR(__xludf.DUMMYFUNCTION("""COMPUTED_VALUE"""),"")</f>
        <v/>
      </c>
      <c r="AG911" s="105" t="str">
        <f>IFERROR(__xludf.DUMMYFUNCTION("""COMPUTED_VALUE"""),"")</f>
        <v/>
      </c>
      <c r="AH911" s="105" t="str">
        <f>IFERROR(__xludf.DUMMYFUNCTION("""COMPUTED_VALUE"""),"")</f>
        <v/>
      </c>
      <c r="AI911" s="105" t="str">
        <f>IFERROR(__xludf.DUMMYFUNCTION("""COMPUTED_VALUE"""),"")</f>
        <v/>
      </c>
      <c r="AJ911" s="105" t="str">
        <f>IFERROR(__xludf.DUMMYFUNCTION("""COMPUTED_VALUE"""),"")</f>
        <v/>
      </c>
      <c r="AK911" s="105" t="str">
        <f>IFERROR(__xludf.DUMMYFUNCTION("""COMPUTED_VALUE"""),"")</f>
        <v/>
      </c>
      <c r="AL911" s="105" t="str">
        <f>IFERROR(__xludf.DUMMYFUNCTION("""COMPUTED_VALUE"""),"")</f>
        <v/>
      </c>
      <c r="AM911" s="105" t="str">
        <f>IFERROR(__xludf.DUMMYFUNCTION("""COMPUTED_VALUE"""),"")</f>
        <v/>
      </c>
      <c r="AN911" s="105" t="str">
        <f>IFERROR(__xludf.DUMMYFUNCTION("""COMPUTED_VALUE"""),"")</f>
        <v/>
      </c>
    </row>
    <row r="912">
      <c r="A912" s="105"/>
      <c r="B912" s="105"/>
      <c r="C912" s="105"/>
      <c r="D912" s="105"/>
      <c r="E912" s="106"/>
      <c r="F912" s="205"/>
      <c r="G912" s="105"/>
      <c r="H912" s="108"/>
      <c r="I912" s="105"/>
      <c r="J912" s="108" t="str">
        <f>IFERROR(__xludf.DUMMYFUNCTION("""COMPUTED_VALUE"""),"")</f>
        <v/>
      </c>
      <c r="K912" s="105" t="str">
        <f>IFERROR(__xludf.DUMMYFUNCTION("""COMPUTED_VALUE"""),"")</f>
        <v/>
      </c>
      <c r="L912" s="105" t="str">
        <f>IFERROR(__xludf.DUMMYFUNCTION("""COMPUTED_VALUE"""),"")</f>
        <v/>
      </c>
      <c r="M912" s="105" t="str">
        <f>IFERROR(__xludf.DUMMYFUNCTION("""COMPUTED_VALUE"""),"")</f>
        <v/>
      </c>
      <c r="N912" s="105" t="str">
        <f>IFERROR(__xludf.DUMMYFUNCTION("""COMPUTED_VALUE"""),"")</f>
        <v/>
      </c>
      <c r="O912" s="105" t="str">
        <f>IFERROR(__xludf.DUMMYFUNCTION("""COMPUTED_VALUE"""),"")</f>
        <v/>
      </c>
      <c r="P912" s="105" t="str">
        <f>IFERROR(__xludf.DUMMYFUNCTION("""COMPUTED_VALUE"""),"")</f>
        <v/>
      </c>
      <c r="Q912" s="105" t="str">
        <f>IFERROR(__xludf.DUMMYFUNCTION("""COMPUTED_VALUE"""),"")</f>
        <v/>
      </c>
      <c r="R912" s="105" t="str">
        <f>IFERROR(__xludf.DUMMYFUNCTION("""COMPUTED_VALUE"""),"")</f>
        <v/>
      </c>
      <c r="S912" s="105" t="str">
        <f>IFERROR(__xludf.DUMMYFUNCTION("""COMPUTED_VALUE"""),"")</f>
        <v/>
      </c>
      <c r="T912" s="105" t="str">
        <f>IFERROR(__xludf.DUMMYFUNCTION("""COMPUTED_VALUE"""),"")</f>
        <v/>
      </c>
      <c r="U912" s="105" t="str">
        <f>IFERROR(__xludf.DUMMYFUNCTION("""COMPUTED_VALUE"""),"")</f>
        <v/>
      </c>
      <c r="V912" s="105" t="str">
        <f>IFERROR(__xludf.DUMMYFUNCTION("""COMPUTED_VALUE"""),"")</f>
        <v/>
      </c>
      <c r="W912" s="105" t="str">
        <f>IFERROR(__xludf.DUMMYFUNCTION("""COMPUTED_VALUE"""),"")</f>
        <v/>
      </c>
      <c r="X912" s="105" t="str">
        <f>IFERROR(__xludf.DUMMYFUNCTION("""COMPUTED_VALUE"""),"")</f>
        <v/>
      </c>
      <c r="Y912" s="105" t="str">
        <f>IFERROR(__xludf.DUMMYFUNCTION("""COMPUTED_VALUE"""),"")</f>
        <v/>
      </c>
      <c r="Z912" s="105" t="str">
        <f>IFERROR(__xludf.DUMMYFUNCTION("""COMPUTED_VALUE"""),"")</f>
        <v/>
      </c>
      <c r="AA912" s="105" t="str">
        <f>IFERROR(__xludf.DUMMYFUNCTION("""COMPUTED_VALUE"""),"")</f>
        <v/>
      </c>
      <c r="AB912" s="105" t="str">
        <f>IFERROR(__xludf.DUMMYFUNCTION("""COMPUTED_VALUE"""),"")</f>
        <v/>
      </c>
      <c r="AC912" s="105" t="str">
        <f>IFERROR(__xludf.DUMMYFUNCTION("""COMPUTED_VALUE"""),"")</f>
        <v/>
      </c>
      <c r="AD912" s="105" t="str">
        <f>IFERROR(__xludf.DUMMYFUNCTION("""COMPUTED_VALUE"""),"")</f>
        <v/>
      </c>
      <c r="AE912" s="105" t="str">
        <f>IFERROR(__xludf.DUMMYFUNCTION("""COMPUTED_VALUE"""),"")</f>
        <v/>
      </c>
      <c r="AF912" s="105" t="str">
        <f>IFERROR(__xludf.DUMMYFUNCTION("""COMPUTED_VALUE"""),"")</f>
        <v/>
      </c>
      <c r="AG912" s="105" t="str">
        <f>IFERROR(__xludf.DUMMYFUNCTION("""COMPUTED_VALUE"""),"")</f>
        <v/>
      </c>
      <c r="AH912" s="105" t="str">
        <f>IFERROR(__xludf.DUMMYFUNCTION("""COMPUTED_VALUE"""),"")</f>
        <v/>
      </c>
      <c r="AI912" s="105" t="str">
        <f>IFERROR(__xludf.DUMMYFUNCTION("""COMPUTED_VALUE"""),"")</f>
        <v/>
      </c>
      <c r="AJ912" s="105" t="str">
        <f>IFERROR(__xludf.DUMMYFUNCTION("""COMPUTED_VALUE"""),"")</f>
        <v/>
      </c>
      <c r="AK912" s="105" t="str">
        <f>IFERROR(__xludf.DUMMYFUNCTION("""COMPUTED_VALUE"""),"")</f>
        <v/>
      </c>
      <c r="AL912" s="105" t="str">
        <f>IFERROR(__xludf.DUMMYFUNCTION("""COMPUTED_VALUE"""),"")</f>
        <v/>
      </c>
      <c r="AM912" s="105" t="str">
        <f>IFERROR(__xludf.DUMMYFUNCTION("""COMPUTED_VALUE"""),"")</f>
        <v/>
      </c>
      <c r="AN912" s="105" t="str">
        <f>IFERROR(__xludf.DUMMYFUNCTION("""COMPUTED_VALUE"""),"")</f>
        <v/>
      </c>
    </row>
    <row r="913">
      <c r="A913" s="105"/>
      <c r="B913" s="105"/>
      <c r="C913" s="105"/>
      <c r="D913" s="105"/>
      <c r="E913" s="106"/>
      <c r="F913" s="205"/>
      <c r="G913" s="105"/>
      <c r="H913" s="108"/>
      <c r="I913" s="105"/>
      <c r="J913" s="108" t="str">
        <f>IFERROR(__xludf.DUMMYFUNCTION("""COMPUTED_VALUE"""),"")</f>
        <v/>
      </c>
      <c r="K913" s="105" t="str">
        <f>IFERROR(__xludf.DUMMYFUNCTION("""COMPUTED_VALUE"""),"")</f>
        <v/>
      </c>
      <c r="L913" s="105" t="str">
        <f>IFERROR(__xludf.DUMMYFUNCTION("""COMPUTED_VALUE"""),"")</f>
        <v/>
      </c>
      <c r="M913" s="105" t="str">
        <f>IFERROR(__xludf.DUMMYFUNCTION("""COMPUTED_VALUE"""),"")</f>
        <v/>
      </c>
      <c r="N913" s="105" t="str">
        <f>IFERROR(__xludf.DUMMYFUNCTION("""COMPUTED_VALUE"""),"")</f>
        <v/>
      </c>
      <c r="O913" s="105" t="str">
        <f>IFERROR(__xludf.DUMMYFUNCTION("""COMPUTED_VALUE"""),"")</f>
        <v/>
      </c>
      <c r="P913" s="105" t="str">
        <f>IFERROR(__xludf.DUMMYFUNCTION("""COMPUTED_VALUE"""),"")</f>
        <v/>
      </c>
      <c r="Q913" s="105" t="str">
        <f>IFERROR(__xludf.DUMMYFUNCTION("""COMPUTED_VALUE"""),"")</f>
        <v/>
      </c>
      <c r="R913" s="105" t="str">
        <f>IFERROR(__xludf.DUMMYFUNCTION("""COMPUTED_VALUE"""),"")</f>
        <v/>
      </c>
      <c r="S913" s="105" t="str">
        <f>IFERROR(__xludf.DUMMYFUNCTION("""COMPUTED_VALUE"""),"")</f>
        <v/>
      </c>
      <c r="T913" s="105" t="str">
        <f>IFERROR(__xludf.DUMMYFUNCTION("""COMPUTED_VALUE"""),"")</f>
        <v/>
      </c>
      <c r="U913" s="105" t="str">
        <f>IFERROR(__xludf.DUMMYFUNCTION("""COMPUTED_VALUE"""),"")</f>
        <v/>
      </c>
      <c r="V913" s="105" t="str">
        <f>IFERROR(__xludf.DUMMYFUNCTION("""COMPUTED_VALUE"""),"")</f>
        <v/>
      </c>
      <c r="W913" s="105" t="str">
        <f>IFERROR(__xludf.DUMMYFUNCTION("""COMPUTED_VALUE"""),"")</f>
        <v/>
      </c>
      <c r="X913" s="105" t="str">
        <f>IFERROR(__xludf.DUMMYFUNCTION("""COMPUTED_VALUE"""),"")</f>
        <v/>
      </c>
      <c r="Y913" s="105" t="str">
        <f>IFERROR(__xludf.DUMMYFUNCTION("""COMPUTED_VALUE"""),"")</f>
        <v/>
      </c>
      <c r="Z913" s="105" t="str">
        <f>IFERROR(__xludf.DUMMYFUNCTION("""COMPUTED_VALUE"""),"")</f>
        <v/>
      </c>
      <c r="AA913" s="105" t="str">
        <f>IFERROR(__xludf.DUMMYFUNCTION("""COMPUTED_VALUE"""),"")</f>
        <v/>
      </c>
      <c r="AB913" s="105" t="str">
        <f>IFERROR(__xludf.DUMMYFUNCTION("""COMPUTED_VALUE"""),"")</f>
        <v/>
      </c>
      <c r="AC913" s="105" t="str">
        <f>IFERROR(__xludf.DUMMYFUNCTION("""COMPUTED_VALUE"""),"")</f>
        <v/>
      </c>
      <c r="AD913" s="105" t="str">
        <f>IFERROR(__xludf.DUMMYFUNCTION("""COMPUTED_VALUE"""),"")</f>
        <v/>
      </c>
      <c r="AE913" s="105" t="str">
        <f>IFERROR(__xludf.DUMMYFUNCTION("""COMPUTED_VALUE"""),"")</f>
        <v/>
      </c>
      <c r="AF913" s="105" t="str">
        <f>IFERROR(__xludf.DUMMYFUNCTION("""COMPUTED_VALUE"""),"")</f>
        <v/>
      </c>
      <c r="AG913" s="105" t="str">
        <f>IFERROR(__xludf.DUMMYFUNCTION("""COMPUTED_VALUE"""),"")</f>
        <v/>
      </c>
      <c r="AH913" s="105" t="str">
        <f>IFERROR(__xludf.DUMMYFUNCTION("""COMPUTED_VALUE"""),"")</f>
        <v/>
      </c>
      <c r="AI913" s="105" t="str">
        <f>IFERROR(__xludf.DUMMYFUNCTION("""COMPUTED_VALUE"""),"")</f>
        <v/>
      </c>
      <c r="AJ913" s="105" t="str">
        <f>IFERROR(__xludf.DUMMYFUNCTION("""COMPUTED_VALUE"""),"")</f>
        <v/>
      </c>
      <c r="AK913" s="105" t="str">
        <f>IFERROR(__xludf.DUMMYFUNCTION("""COMPUTED_VALUE"""),"")</f>
        <v/>
      </c>
      <c r="AL913" s="105" t="str">
        <f>IFERROR(__xludf.DUMMYFUNCTION("""COMPUTED_VALUE"""),"")</f>
        <v/>
      </c>
      <c r="AM913" s="105" t="str">
        <f>IFERROR(__xludf.DUMMYFUNCTION("""COMPUTED_VALUE"""),"")</f>
        <v/>
      </c>
      <c r="AN913" s="105" t="str">
        <f>IFERROR(__xludf.DUMMYFUNCTION("""COMPUTED_VALUE"""),"")</f>
        <v/>
      </c>
    </row>
    <row r="914">
      <c r="A914" s="105"/>
      <c r="B914" s="105"/>
      <c r="C914" s="105"/>
      <c r="D914" s="105"/>
      <c r="E914" s="106"/>
      <c r="F914" s="205"/>
      <c r="G914" s="105"/>
      <c r="H914" s="108"/>
      <c r="I914" s="105"/>
      <c r="J914" s="108" t="str">
        <f>IFERROR(__xludf.DUMMYFUNCTION("""COMPUTED_VALUE"""),"")</f>
        <v/>
      </c>
      <c r="K914" s="105" t="str">
        <f>IFERROR(__xludf.DUMMYFUNCTION("""COMPUTED_VALUE"""),"")</f>
        <v/>
      </c>
      <c r="L914" s="105" t="str">
        <f>IFERROR(__xludf.DUMMYFUNCTION("""COMPUTED_VALUE"""),"")</f>
        <v/>
      </c>
      <c r="M914" s="105" t="str">
        <f>IFERROR(__xludf.DUMMYFUNCTION("""COMPUTED_VALUE"""),"")</f>
        <v/>
      </c>
      <c r="N914" s="105" t="str">
        <f>IFERROR(__xludf.DUMMYFUNCTION("""COMPUTED_VALUE"""),"")</f>
        <v/>
      </c>
      <c r="O914" s="105" t="str">
        <f>IFERROR(__xludf.DUMMYFUNCTION("""COMPUTED_VALUE"""),"")</f>
        <v/>
      </c>
      <c r="P914" s="105" t="str">
        <f>IFERROR(__xludf.DUMMYFUNCTION("""COMPUTED_VALUE"""),"")</f>
        <v/>
      </c>
      <c r="Q914" s="105" t="str">
        <f>IFERROR(__xludf.DUMMYFUNCTION("""COMPUTED_VALUE"""),"")</f>
        <v/>
      </c>
      <c r="R914" s="105" t="str">
        <f>IFERROR(__xludf.DUMMYFUNCTION("""COMPUTED_VALUE"""),"")</f>
        <v/>
      </c>
      <c r="S914" s="105" t="str">
        <f>IFERROR(__xludf.DUMMYFUNCTION("""COMPUTED_VALUE"""),"")</f>
        <v/>
      </c>
      <c r="T914" s="105" t="str">
        <f>IFERROR(__xludf.DUMMYFUNCTION("""COMPUTED_VALUE"""),"")</f>
        <v/>
      </c>
      <c r="U914" s="105" t="str">
        <f>IFERROR(__xludf.DUMMYFUNCTION("""COMPUTED_VALUE"""),"")</f>
        <v/>
      </c>
      <c r="V914" s="105" t="str">
        <f>IFERROR(__xludf.DUMMYFUNCTION("""COMPUTED_VALUE"""),"")</f>
        <v/>
      </c>
      <c r="W914" s="105" t="str">
        <f>IFERROR(__xludf.DUMMYFUNCTION("""COMPUTED_VALUE"""),"")</f>
        <v/>
      </c>
      <c r="X914" s="105" t="str">
        <f>IFERROR(__xludf.DUMMYFUNCTION("""COMPUTED_VALUE"""),"")</f>
        <v/>
      </c>
      <c r="Y914" s="105" t="str">
        <f>IFERROR(__xludf.DUMMYFUNCTION("""COMPUTED_VALUE"""),"")</f>
        <v/>
      </c>
      <c r="Z914" s="105" t="str">
        <f>IFERROR(__xludf.DUMMYFUNCTION("""COMPUTED_VALUE"""),"")</f>
        <v/>
      </c>
      <c r="AA914" s="105" t="str">
        <f>IFERROR(__xludf.DUMMYFUNCTION("""COMPUTED_VALUE"""),"")</f>
        <v/>
      </c>
      <c r="AB914" s="105" t="str">
        <f>IFERROR(__xludf.DUMMYFUNCTION("""COMPUTED_VALUE"""),"")</f>
        <v/>
      </c>
      <c r="AC914" s="105" t="str">
        <f>IFERROR(__xludf.DUMMYFUNCTION("""COMPUTED_VALUE"""),"")</f>
        <v/>
      </c>
      <c r="AD914" s="105" t="str">
        <f>IFERROR(__xludf.DUMMYFUNCTION("""COMPUTED_VALUE"""),"")</f>
        <v/>
      </c>
      <c r="AE914" s="105" t="str">
        <f>IFERROR(__xludf.DUMMYFUNCTION("""COMPUTED_VALUE"""),"")</f>
        <v/>
      </c>
      <c r="AF914" s="105" t="str">
        <f>IFERROR(__xludf.DUMMYFUNCTION("""COMPUTED_VALUE"""),"")</f>
        <v/>
      </c>
      <c r="AG914" s="105" t="str">
        <f>IFERROR(__xludf.DUMMYFUNCTION("""COMPUTED_VALUE"""),"")</f>
        <v/>
      </c>
      <c r="AH914" s="105" t="str">
        <f>IFERROR(__xludf.DUMMYFUNCTION("""COMPUTED_VALUE"""),"")</f>
        <v/>
      </c>
      <c r="AI914" s="105" t="str">
        <f>IFERROR(__xludf.DUMMYFUNCTION("""COMPUTED_VALUE"""),"")</f>
        <v/>
      </c>
      <c r="AJ914" s="105" t="str">
        <f>IFERROR(__xludf.DUMMYFUNCTION("""COMPUTED_VALUE"""),"")</f>
        <v/>
      </c>
      <c r="AK914" s="105" t="str">
        <f>IFERROR(__xludf.DUMMYFUNCTION("""COMPUTED_VALUE"""),"")</f>
        <v/>
      </c>
      <c r="AL914" s="105" t="str">
        <f>IFERROR(__xludf.DUMMYFUNCTION("""COMPUTED_VALUE"""),"")</f>
        <v/>
      </c>
      <c r="AM914" s="105" t="str">
        <f>IFERROR(__xludf.DUMMYFUNCTION("""COMPUTED_VALUE"""),"")</f>
        <v/>
      </c>
      <c r="AN914" s="105" t="str">
        <f>IFERROR(__xludf.DUMMYFUNCTION("""COMPUTED_VALUE"""),"")</f>
        <v/>
      </c>
    </row>
    <row r="915">
      <c r="A915" s="105"/>
      <c r="B915" s="105"/>
      <c r="C915" s="105"/>
      <c r="D915" s="105"/>
      <c r="E915" s="106"/>
      <c r="F915" s="205"/>
      <c r="G915" s="105"/>
      <c r="H915" s="108"/>
      <c r="I915" s="105"/>
      <c r="J915" s="108" t="str">
        <f>IFERROR(__xludf.DUMMYFUNCTION("""COMPUTED_VALUE"""),"")</f>
        <v/>
      </c>
      <c r="K915" s="105" t="str">
        <f>IFERROR(__xludf.DUMMYFUNCTION("""COMPUTED_VALUE"""),"")</f>
        <v/>
      </c>
      <c r="L915" s="105" t="str">
        <f>IFERROR(__xludf.DUMMYFUNCTION("""COMPUTED_VALUE"""),"")</f>
        <v/>
      </c>
      <c r="M915" s="105" t="str">
        <f>IFERROR(__xludf.DUMMYFUNCTION("""COMPUTED_VALUE"""),"")</f>
        <v/>
      </c>
      <c r="N915" s="105" t="str">
        <f>IFERROR(__xludf.DUMMYFUNCTION("""COMPUTED_VALUE"""),"")</f>
        <v/>
      </c>
      <c r="O915" s="105" t="str">
        <f>IFERROR(__xludf.DUMMYFUNCTION("""COMPUTED_VALUE"""),"")</f>
        <v/>
      </c>
      <c r="P915" s="105" t="str">
        <f>IFERROR(__xludf.DUMMYFUNCTION("""COMPUTED_VALUE"""),"")</f>
        <v/>
      </c>
      <c r="Q915" s="105" t="str">
        <f>IFERROR(__xludf.DUMMYFUNCTION("""COMPUTED_VALUE"""),"")</f>
        <v/>
      </c>
      <c r="R915" s="105" t="str">
        <f>IFERROR(__xludf.DUMMYFUNCTION("""COMPUTED_VALUE"""),"")</f>
        <v/>
      </c>
      <c r="S915" s="105" t="str">
        <f>IFERROR(__xludf.DUMMYFUNCTION("""COMPUTED_VALUE"""),"")</f>
        <v/>
      </c>
      <c r="T915" s="105" t="str">
        <f>IFERROR(__xludf.DUMMYFUNCTION("""COMPUTED_VALUE"""),"")</f>
        <v/>
      </c>
      <c r="U915" s="105" t="str">
        <f>IFERROR(__xludf.DUMMYFUNCTION("""COMPUTED_VALUE"""),"")</f>
        <v/>
      </c>
      <c r="V915" s="105" t="str">
        <f>IFERROR(__xludf.DUMMYFUNCTION("""COMPUTED_VALUE"""),"")</f>
        <v/>
      </c>
      <c r="W915" s="105" t="str">
        <f>IFERROR(__xludf.DUMMYFUNCTION("""COMPUTED_VALUE"""),"")</f>
        <v/>
      </c>
      <c r="X915" s="105" t="str">
        <f>IFERROR(__xludf.DUMMYFUNCTION("""COMPUTED_VALUE"""),"")</f>
        <v/>
      </c>
      <c r="Y915" s="105" t="str">
        <f>IFERROR(__xludf.DUMMYFUNCTION("""COMPUTED_VALUE"""),"")</f>
        <v/>
      </c>
      <c r="Z915" s="105" t="str">
        <f>IFERROR(__xludf.DUMMYFUNCTION("""COMPUTED_VALUE"""),"")</f>
        <v/>
      </c>
      <c r="AA915" s="105" t="str">
        <f>IFERROR(__xludf.DUMMYFUNCTION("""COMPUTED_VALUE"""),"")</f>
        <v/>
      </c>
      <c r="AB915" s="105" t="str">
        <f>IFERROR(__xludf.DUMMYFUNCTION("""COMPUTED_VALUE"""),"")</f>
        <v/>
      </c>
      <c r="AC915" s="105" t="str">
        <f>IFERROR(__xludf.DUMMYFUNCTION("""COMPUTED_VALUE"""),"")</f>
        <v/>
      </c>
      <c r="AD915" s="105" t="str">
        <f>IFERROR(__xludf.DUMMYFUNCTION("""COMPUTED_VALUE"""),"")</f>
        <v/>
      </c>
      <c r="AE915" s="105" t="str">
        <f>IFERROR(__xludf.DUMMYFUNCTION("""COMPUTED_VALUE"""),"")</f>
        <v/>
      </c>
      <c r="AF915" s="105" t="str">
        <f>IFERROR(__xludf.DUMMYFUNCTION("""COMPUTED_VALUE"""),"")</f>
        <v/>
      </c>
      <c r="AG915" s="105" t="str">
        <f>IFERROR(__xludf.DUMMYFUNCTION("""COMPUTED_VALUE"""),"")</f>
        <v/>
      </c>
      <c r="AH915" s="105" t="str">
        <f>IFERROR(__xludf.DUMMYFUNCTION("""COMPUTED_VALUE"""),"")</f>
        <v/>
      </c>
      <c r="AI915" s="105" t="str">
        <f>IFERROR(__xludf.DUMMYFUNCTION("""COMPUTED_VALUE"""),"")</f>
        <v/>
      </c>
      <c r="AJ915" s="105" t="str">
        <f>IFERROR(__xludf.DUMMYFUNCTION("""COMPUTED_VALUE"""),"")</f>
        <v/>
      </c>
      <c r="AK915" s="105" t="str">
        <f>IFERROR(__xludf.DUMMYFUNCTION("""COMPUTED_VALUE"""),"")</f>
        <v/>
      </c>
      <c r="AL915" s="105" t="str">
        <f>IFERROR(__xludf.DUMMYFUNCTION("""COMPUTED_VALUE"""),"")</f>
        <v/>
      </c>
      <c r="AM915" s="105" t="str">
        <f>IFERROR(__xludf.DUMMYFUNCTION("""COMPUTED_VALUE"""),"")</f>
        <v/>
      </c>
      <c r="AN915" s="105" t="str">
        <f>IFERROR(__xludf.DUMMYFUNCTION("""COMPUTED_VALUE"""),"")</f>
        <v/>
      </c>
    </row>
    <row r="916">
      <c r="A916" s="105"/>
      <c r="B916" s="105"/>
      <c r="C916" s="105"/>
      <c r="D916" s="105"/>
      <c r="E916" s="106"/>
      <c r="F916" s="205"/>
      <c r="G916" s="105"/>
      <c r="H916" s="108"/>
      <c r="I916" s="105"/>
      <c r="J916" s="108" t="str">
        <f>IFERROR(__xludf.DUMMYFUNCTION("""COMPUTED_VALUE"""),"")</f>
        <v/>
      </c>
      <c r="K916" s="105" t="str">
        <f>IFERROR(__xludf.DUMMYFUNCTION("""COMPUTED_VALUE"""),"")</f>
        <v/>
      </c>
      <c r="L916" s="105" t="str">
        <f>IFERROR(__xludf.DUMMYFUNCTION("""COMPUTED_VALUE"""),"")</f>
        <v/>
      </c>
      <c r="M916" s="105" t="str">
        <f>IFERROR(__xludf.DUMMYFUNCTION("""COMPUTED_VALUE"""),"")</f>
        <v/>
      </c>
      <c r="N916" s="105" t="str">
        <f>IFERROR(__xludf.DUMMYFUNCTION("""COMPUTED_VALUE"""),"")</f>
        <v/>
      </c>
      <c r="O916" s="105" t="str">
        <f>IFERROR(__xludf.DUMMYFUNCTION("""COMPUTED_VALUE"""),"")</f>
        <v/>
      </c>
      <c r="P916" s="105" t="str">
        <f>IFERROR(__xludf.DUMMYFUNCTION("""COMPUTED_VALUE"""),"")</f>
        <v/>
      </c>
      <c r="Q916" s="105" t="str">
        <f>IFERROR(__xludf.DUMMYFUNCTION("""COMPUTED_VALUE"""),"")</f>
        <v/>
      </c>
      <c r="R916" s="105" t="str">
        <f>IFERROR(__xludf.DUMMYFUNCTION("""COMPUTED_VALUE"""),"")</f>
        <v/>
      </c>
      <c r="S916" s="105" t="str">
        <f>IFERROR(__xludf.DUMMYFUNCTION("""COMPUTED_VALUE"""),"")</f>
        <v/>
      </c>
      <c r="T916" s="105" t="str">
        <f>IFERROR(__xludf.DUMMYFUNCTION("""COMPUTED_VALUE"""),"")</f>
        <v/>
      </c>
      <c r="U916" s="105" t="str">
        <f>IFERROR(__xludf.DUMMYFUNCTION("""COMPUTED_VALUE"""),"")</f>
        <v/>
      </c>
      <c r="V916" s="105" t="str">
        <f>IFERROR(__xludf.DUMMYFUNCTION("""COMPUTED_VALUE"""),"")</f>
        <v/>
      </c>
      <c r="W916" s="105" t="str">
        <f>IFERROR(__xludf.DUMMYFUNCTION("""COMPUTED_VALUE"""),"")</f>
        <v/>
      </c>
      <c r="X916" s="105" t="str">
        <f>IFERROR(__xludf.DUMMYFUNCTION("""COMPUTED_VALUE"""),"")</f>
        <v/>
      </c>
      <c r="Y916" s="105" t="str">
        <f>IFERROR(__xludf.DUMMYFUNCTION("""COMPUTED_VALUE"""),"")</f>
        <v/>
      </c>
      <c r="Z916" s="105" t="str">
        <f>IFERROR(__xludf.DUMMYFUNCTION("""COMPUTED_VALUE"""),"")</f>
        <v/>
      </c>
      <c r="AA916" s="105" t="str">
        <f>IFERROR(__xludf.DUMMYFUNCTION("""COMPUTED_VALUE"""),"")</f>
        <v/>
      </c>
      <c r="AB916" s="105" t="str">
        <f>IFERROR(__xludf.DUMMYFUNCTION("""COMPUTED_VALUE"""),"")</f>
        <v/>
      </c>
      <c r="AC916" s="105" t="str">
        <f>IFERROR(__xludf.DUMMYFUNCTION("""COMPUTED_VALUE"""),"")</f>
        <v/>
      </c>
      <c r="AD916" s="105" t="str">
        <f>IFERROR(__xludf.DUMMYFUNCTION("""COMPUTED_VALUE"""),"")</f>
        <v/>
      </c>
      <c r="AE916" s="105" t="str">
        <f>IFERROR(__xludf.DUMMYFUNCTION("""COMPUTED_VALUE"""),"")</f>
        <v/>
      </c>
      <c r="AF916" s="105" t="str">
        <f>IFERROR(__xludf.DUMMYFUNCTION("""COMPUTED_VALUE"""),"")</f>
        <v/>
      </c>
      <c r="AG916" s="105" t="str">
        <f>IFERROR(__xludf.DUMMYFUNCTION("""COMPUTED_VALUE"""),"")</f>
        <v/>
      </c>
      <c r="AH916" s="105" t="str">
        <f>IFERROR(__xludf.DUMMYFUNCTION("""COMPUTED_VALUE"""),"")</f>
        <v/>
      </c>
      <c r="AI916" s="105" t="str">
        <f>IFERROR(__xludf.DUMMYFUNCTION("""COMPUTED_VALUE"""),"")</f>
        <v/>
      </c>
      <c r="AJ916" s="105" t="str">
        <f>IFERROR(__xludf.DUMMYFUNCTION("""COMPUTED_VALUE"""),"")</f>
        <v/>
      </c>
      <c r="AK916" s="105" t="str">
        <f>IFERROR(__xludf.DUMMYFUNCTION("""COMPUTED_VALUE"""),"")</f>
        <v/>
      </c>
      <c r="AL916" s="105" t="str">
        <f>IFERROR(__xludf.DUMMYFUNCTION("""COMPUTED_VALUE"""),"")</f>
        <v/>
      </c>
      <c r="AM916" s="105" t="str">
        <f>IFERROR(__xludf.DUMMYFUNCTION("""COMPUTED_VALUE"""),"")</f>
        <v/>
      </c>
      <c r="AN916" s="105" t="str">
        <f>IFERROR(__xludf.DUMMYFUNCTION("""COMPUTED_VALUE"""),"")</f>
        <v/>
      </c>
    </row>
    <row r="917">
      <c r="A917" s="105"/>
      <c r="B917" s="105"/>
      <c r="C917" s="105"/>
      <c r="D917" s="105"/>
      <c r="E917" s="106"/>
      <c r="F917" s="205"/>
      <c r="G917" s="105"/>
      <c r="H917" s="108"/>
      <c r="I917" s="105"/>
      <c r="J917" s="108" t="str">
        <f>IFERROR(__xludf.DUMMYFUNCTION("""COMPUTED_VALUE"""),"")</f>
        <v/>
      </c>
      <c r="K917" s="105" t="str">
        <f>IFERROR(__xludf.DUMMYFUNCTION("""COMPUTED_VALUE"""),"")</f>
        <v/>
      </c>
      <c r="L917" s="105" t="str">
        <f>IFERROR(__xludf.DUMMYFUNCTION("""COMPUTED_VALUE"""),"")</f>
        <v/>
      </c>
      <c r="M917" s="105" t="str">
        <f>IFERROR(__xludf.DUMMYFUNCTION("""COMPUTED_VALUE"""),"")</f>
        <v/>
      </c>
      <c r="N917" s="105" t="str">
        <f>IFERROR(__xludf.DUMMYFUNCTION("""COMPUTED_VALUE"""),"")</f>
        <v/>
      </c>
      <c r="O917" s="105" t="str">
        <f>IFERROR(__xludf.DUMMYFUNCTION("""COMPUTED_VALUE"""),"")</f>
        <v/>
      </c>
      <c r="P917" s="105" t="str">
        <f>IFERROR(__xludf.DUMMYFUNCTION("""COMPUTED_VALUE"""),"")</f>
        <v/>
      </c>
      <c r="Q917" s="105" t="str">
        <f>IFERROR(__xludf.DUMMYFUNCTION("""COMPUTED_VALUE"""),"")</f>
        <v/>
      </c>
      <c r="R917" s="105" t="str">
        <f>IFERROR(__xludf.DUMMYFUNCTION("""COMPUTED_VALUE"""),"")</f>
        <v/>
      </c>
      <c r="S917" s="105" t="str">
        <f>IFERROR(__xludf.DUMMYFUNCTION("""COMPUTED_VALUE"""),"")</f>
        <v/>
      </c>
      <c r="T917" s="105" t="str">
        <f>IFERROR(__xludf.DUMMYFUNCTION("""COMPUTED_VALUE"""),"")</f>
        <v/>
      </c>
      <c r="U917" s="105" t="str">
        <f>IFERROR(__xludf.DUMMYFUNCTION("""COMPUTED_VALUE"""),"")</f>
        <v/>
      </c>
      <c r="V917" s="105" t="str">
        <f>IFERROR(__xludf.DUMMYFUNCTION("""COMPUTED_VALUE"""),"")</f>
        <v/>
      </c>
      <c r="W917" s="105" t="str">
        <f>IFERROR(__xludf.DUMMYFUNCTION("""COMPUTED_VALUE"""),"")</f>
        <v/>
      </c>
      <c r="X917" s="105" t="str">
        <f>IFERROR(__xludf.DUMMYFUNCTION("""COMPUTED_VALUE"""),"")</f>
        <v/>
      </c>
      <c r="Y917" s="105" t="str">
        <f>IFERROR(__xludf.DUMMYFUNCTION("""COMPUTED_VALUE"""),"")</f>
        <v/>
      </c>
      <c r="Z917" s="105" t="str">
        <f>IFERROR(__xludf.DUMMYFUNCTION("""COMPUTED_VALUE"""),"")</f>
        <v/>
      </c>
      <c r="AA917" s="105" t="str">
        <f>IFERROR(__xludf.DUMMYFUNCTION("""COMPUTED_VALUE"""),"")</f>
        <v/>
      </c>
      <c r="AB917" s="105" t="str">
        <f>IFERROR(__xludf.DUMMYFUNCTION("""COMPUTED_VALUE"""),"")</f>
        <v/>
      </c>
      <c r="AC917" s="105" t="str">
        <f>IFERROR(__xludf.DUMMYFUNCTION("""COMPUTED_VALUE"""),"")</f>
        <v/>
      </c>
      <c r="AD917" s="105" t="str">
        <f>IFERROR(__xludf.DUMMYFUNCTION("""COMPUTED_VALUE"""),"")</f>
        <v/>
      </c>
      <c r="AE917" s="105" t="str">
        <f>IFERROR(__xludf.DUMMYFUNCTION("""COMPUTED_VALUE"""),"")</f>
        <v/>
      </c>
      <c r="AF917" s="105" t="str">
        <f>IFERROR(__xludf.DUMMYFUNCTION("""COMPUTED_VALUE"""),"")</f>
        <v/>
      </c>
      <c r="AG917" s="105" t="str">
        <f>IFERROR(__xludf.DUMMYFUNCTION("""COMPUTED_VALUE"""),"")</f>
        <v/>
      </c>
      <c r="AH917" s="105" t="str">
        <f>IFERROR(__xludf.DUMMYFUNCTION("""COMPUTED_VALUE"""),"")</f>
        <v/>
      </c>
      <c r="AI917" s="105" t="str">
        <f>IFERROR(__xludf.DUMMYFUNCTION("""COMPUTED_VALUE"""),"")</f>
        <v/>
      </c>
      <c r="AJ917" s="105" t="str">
        <f>IFERROR(__xludf.DUMMYFUNCTION("""COMPUTED_VALUE"""),"")</f>
        <v/>
      </c>
      <c r="AK917" s="105" t="str">
        <f>IFERROR(__xludf.DUMMYFUNCTION("""COMPUTED_VALUE"""),"")</f>
        <v/>
      </c>
      <c r="AL917" s="105" t="str">
        <f>IFERROR(__xludf.DUMMYFUNCTION("""COMPUTED_VALUE"""),"")</f>
        <v/>
      </c>
      <c r="AM917" s="105" t="str">
        <f>IFERROR(__xludf.DUMMYFUNCTION("""COMPUTED_VALUE"""),"")</f>
        <v/>
      </c>
      <c r="AN917" s="105" t="str">
        <f>IFERROR(__xludf.DUMMYFUNCTION("""COMPUTED_VALUE"""),"")</f>
        <v/>
      </c>
    </row>
    <row r="918">
      <c r="A918" s="105"/>
      <c r="B918" s="105"/>
      <c r="C918" s="105"/>
      <c r="D918" s="105"/>
      <c r="E918" s="106"/>
      <c r="F918" s="205"/>
      <c r="G918" s="105"/>
      <c r="H918" s="108"/>
      <c r="I918" s="105"/>
      <c r="J918" s="108" t="str">
        <f>IFERROR(__xludf.DUMMYFUNCTION("""COMPUTED_VALUE"""),"")</f>
        <v/>
      </c>
      <c r="K918" s="105" t="str">
        <f>IFERROR(__xludf.DUMMYFUNCTION("""COMPUTED_VALUE"""),"")</f>
        <v/>
      </c>
      <c r="L918" s="105" t="str">
        <f>IFERROR(__xludf.DUMMYFUNCTION("""COMPUTED_VALUE"""),"")</f>
        <v/>
      </c>
      <c r="M918" s="105" t="str">
        <f>IFERROR(__xludf.DUMMYFUNCTION("""COMPUTED_VALUE"""),"")</f>
        <v/>
      </c>
      <c r="N918" s="105" t="str">
        <f>IFERROR(__xludf.DUMMYFUNCTION("""COMPUTED_VALUE"""),"")</f>
        <v/>
      </c>
      <c r="O918" s="105" t="str">
        <f>IFERROR(__xludf.DUMMYFUNCTION("""COMPUTED_VALUE"""),"")</f>
        <v/>
      </c>
      <c r="P918" s="105" t="str">
        <f>IFERROR(__xludf.DUMMYFUNCTION("""COMPUTED_VALUE"""),"")</f>
        <v/>
      </c>
      <c r="Q918" s="105" t="str">
        <f>IFERROR(__xludf.DUMMYFUNCTION("""COMPUTED_VALUE"""),"")</f>
        <v/>
      </c>
      <c r="R918" s="105" t="str">
        <f>IFERROR(__xludf.DUMMYFUNCTION("""COMPUTED_VALUE"""),"")</f>
        <v/>
      </c>
      <c r="S918" s="105" t="str">
        <f>IFERROR(__xludf.DUMMYFUNCTION("""COMPUTED_VALUE"""),"")</f>
        <v/>
      </c>
      <c r="T918" s="105" t="str">
        <f>IFERROR(__xludf.DUMMYFUNCTION("""COMPUTED_VALUE"""),"")</f>
        <v/>
      </c>
      <c r="U918" s="105" t="str">
        <f>IFERROR(__xludf.DUMMYFUNCTION("""COMPUTED_VALUE"""),"")</f>
        <v/>
      </c>
      <c r="V918" s="105" t="str">
        <f>IFERROR(__xludf.DUMMYFUNCTION("""COMPUTED_VALUE"""),"")</f>
        <v/>
      </c>
      <c r="W918" s="105" t="str">
        <f>IFERROR(__xludf.DUMMYFUNCTION("""COMPUTED_VALUE"""),"")</f>
        <v/>
      </c>
      <c r="X918" s="105" t="str">
        <f>IFERROR(__xludf.DUMMYFUNCTION("""COMPUTED_VALUE"""),"")</f>
        <v/>
      </c>
      <c r="Y918" s="105" t="str">
        <f>IFERROR(__xludf.DUMMYFUNCTION("""COMPUTED_VALUE"""),"")</f>
        <v/>
      </c>
      <c r="Z918" s="105" t="str">
        <f>IFERROR(__xludf.DUMMYFUNCTION("""COMPUTED_VALUE"""),"")</f>
        <v/>
      </c>
      <c r="AA918" s="105" t="str">
        <f>IFERROR(__xludf.DUMMYFUNCTION("""COMPUTED_VALUE"""),"")</f>
        <v/>
      </c>
      <c r="AB918" s="105" t="str">
        <f>IFERROR(__xludf.DUMMYFUNCTION("""COMPUTED_VALUE"""),"")</f>
        <v/>
      </c>
      <c r="AC918" s="105" t="str">
        <f>IFERROR(__xludf.DUMMYFUNCTION("""COMPUTED_VALUE"""),"")</f>
        <v/>
      </c>
      <c r="AD918" s="105" t="str">
        <f>IFERROR(__xludf.DUMMYFUNCTION("""COMPUTED_VALUE"""),"")</f>
        <v/>
      </c>
      <c r="AE918" s="105" t="str">
        <f>IFERROR(__xludf.DUMMYFUNCTION("""COMPUTED_VALUE"""),"")</f>
        <v/>
      </c>
      <c r="AF918" s="105" t="str">
        <f>IFERROR(__xludf.DUMMYFUNCTION("""COMPUTED_VALUE"""),"")</f>
        <v/>
      </c>
      <c r="AG918" s="105" t="str">
        <f>IFERROR(__xludf.DUMMYFUNCTION("""COMPUTED_VALUE"""),"")</f>
        <v/>
      </c>
      <c r="AH918" s="105" t="str">
        <f>IFERROR(__xludf.DUMMYFUNCTION("""COMPUTED_VALUE"""),"")</f>
        <v/>
      </c>
      <c r="AI918" s="105" t="str">
        <f>IFERROR(__xludf.DUMMYFUNCTION("""COMPUTED_VALUE"""),"")</f>
        <v/>
      </c>
      <c r="AJ918" s="105" t="str">
        <f>IFERROR(__xludf.DUMMYFUNCTION("""COMPUTED_VALUE"""),"")</f>
        <v/>
      </c>
      <c r="AK918" s="105" t="str">
        <f>IFERROR(__xludf.DUMMYFUNCTION("""COMPUTED_VALUE"""),"")</f>
        <v/>
      </c>
      <c r="AL918" s="105" t="str">
        <f>IFERROR(__xludf.DUMMYFUNCTION("""COMPUTED_VALUE"""),"")</f>
        <v/>
      </c>
      <c r="AM918" s="105" t="str">
        <f>IFERROR(__xludf.DUMMYFUNCTION("""COMPUTED_VALUE"""),"")</f>
        <v/>
      </c>
      <c r="AN918" s="105" t="str">
        <f>IFERROR(__xludf.DUMMYFUNCTION("""COMPUTED_VALUE"""),"")</f>
        <v/>
      </c>
    </row>
    <row r="919">
      <c r="A919" s="105"/>
      <c r="B919" s="105"/>
      <c r="C919" s="105"/>
      <c r="D919" s="105"/>
      <c r="E919" s="106"/>
      <c r="F919" s="205"/>
      <c r="G919" s="105"/>
      <c r="H919" s="108"/>
      <c r="I919" s="105"/>
      <c r="J919" s="108" t="str">
        <f>IFERROR(__xludf.DUMMYFUNCTION("""COMPUTED_VALUE"""),"")</f>
        <v/>
      </c>
      <c r="K919" s="105" t="str">
        <f>IFERROR(__xludf.DUMMYFUNCTION("""COMPUTED_VALUE"""),"")</f>
        <v/>
      </c>
      <c r="L919" s="105" t="str">
        <f>IFERROR(__xludf.DUMMYFUNCTION("""COMPUTED_VALUE"""),"")</f>
        <v/>
      </c>
      <c r="M919" s="105" t="str">
        <f>IFERROR(__xludf.DUMMYFUNCTION("""COMPUTED_VALUE"""),"")</f>
        <v/>
      </c>
      <c r="N919" s="105" t="str">
        <f>IFERROR(__xludf.DUMMYFUNCTION("""COMPUTED_VALUE"""),"")</f>
        <v/>
      </c>
      <c r="O919" s="105" t="str">
        <f>IFERROR(__xludf.DUMMYFUNCTION("""COMPUTED_VALUE"""),"")</f>
        <v/>
      </c>
      <c r="P919" s="105" t="str">
        <f>IFERROR(__xludf.DUMMYFUNCTION("""COMPUTED_VALUE"""),"")</f>
        <v/>
      </c>
      <c r="Q919" s="105" t="str">
        <f>IFERROR(__xludf.DUMMYFUNCTION("""COMPUTED_VALUE"""),"")</f>
        <v/>
      </c>
      <c r="R919" s="105" t="str">
        <f>IFERROR(__xludf.DUMMYFUNCTION("""COMPUTED_VALUE"""),"")</f>
        <v/>
      </c>
      <c r="S919" s="105" t="str">
        <f>IFERROR(__xludf.DUMMYFUNCTION("""COMPUTED_VALUE"""),"")</f>
        <v/>
      </c>
      <c r="T919" s="105" t="str">
        <f>IFERROR(__xludf.DUMMYFUNCTION("""COMPUTED_VALUE"""),"")</f>
        <v/>
      </c>
      <c r="U919" s="105" t="str">
        <f>IFERROR(__xludf.DUMMYFUNCTION("""COMPUTED_VALUE"""),"")</f>
        <v/>
      </c>
      <c r="V919" s="105" t="str">
        <f>IFERROR(__xludf.DUMMYFUNCTION("""COMPUTED_VALUE"""),"")</f>
        <v/>
      </c>
      <c r="W919" s="105" t="str">
        <f>IFERROR(__xludf.DUMMYFUNCTION("""COMPUTED_VALUE"""),"")</f>
        <v/>
      </c>
      <c r="X919" s="105" t="str">
        <f>IFERROR(__xludf.DUMMYFUNCTION("""COMPUTED_VALUE"""),"")</f>
        <v/>
      </c>
      <c r="Y919" s="105" t="str">
        <f>IFERROR(__xludf.DUMMYFUNCTION("""COMPUTED_VALUE"""),"")</f>
        <v/>
      </c>
      <c r="Z919" s="105" t="str">
        <f>IFERROR(__xludf.DUMMYFUNCTION("""COMPUTED_VALUE"""),"")</f>
        <v/>
      </c>
      <c r="AA919" s="105" t="str">
        <f>IFERROR(__xludf.DUMMYFUNCTION("""COMPUTED_VALUE"""),"")</f>
        <v/>
      </c>
      <c r="AB919" s="105" t="str">
        <f>IFERROR(__xludf.DUMMYFUNCTION("""COMPUTED_VALUE"""),"")</f>
        <v/>
      </c>
      <c r="AC919" s="105" t="str">
        <f>IFERROR(__xludf.DUMMYFUNCTION("""COMPUTED_VALUE"""),"")</f>
        <v/>
      </c>
      <c r="AD919" s="105" t="str">
        <f>IFERROR(__xludf.DUMMYFUNCTION("""COMPUTED_VALUE"""),"")</f>
        <v/>
      </c>
      <c r="AE919" s="105" t="str">
        <f>IFERROR(__xludf.DUMMYFUNCTION("""COMPUTED_VALUE"""),"")</f>
        <v/>
      </c>
      <c r="AF919" s="105" t="str">
        <f>IFERROR(__xludf.DUMMYFUNCTION("""COMPUTED_VALUE"""),"")</f>
        <v/>
      </c>
      <c r="AG919" s="105" t="str">
        <f>IFERROR(__xludf.DUMMYFUNCTION("""COMPUTED_VALUE"""),"")</f>
        <v/>
      </c>
      <c r="AH919" s="105" t="str">
        <f>IFERROR(__xludf.DUMMYFUNCTION("""COMPUTED_VALUE"""),"")</f>
        <v/>
      </c>
      <c r="AI919" s="105" t="str">
        <f>IFERROR(__xludf.DUMMYFUNCTION("""COMPUTED_VALUE"""),"")</f>
        <v/>
      </c>
      <c r="AJ919" s="105" t="str">
        <f>IFERROR(__xludf.DUMMYFUNCTION("""COMPUTED_VALUE"""),"")</f>
        <v/>
      </c>
      <c r="AK919" s="105" t="str">
        <f>IFERROR(__xludf.DUMMYFUNCTION("""COMPUTED_VALUE"""),"")</f>
        <v/>
      </c>
      <c r="AL919" s="105" t="str">
        <f>IFERROR(__xludf.DUMMYFUNCTION("""COMPUTED_VALUE"""),"")</f>
        <v/>
      </c>
      <c r="AM919" s="105" t="str">
        <f>IFERROR(__xludf.DUMMYFUNCTION("""COMPUTED_VALUE"""),"")</f>
        <v/>
      </c>
      <c r="AN919" s="105" t="str">
        <f>IFERROR(__xludf.DUMMYFUNCTION("""COMPUTED_VALUE"""),"")</f>
        <v/>
      </c>
    </row>
    <row r="920">
      <c r="A920" s="105"/>
      <c r="B920" s="105"/>
      <c r="C920" s="105"/>
      <c r="D920" s="105"/>
      <c r="E920" s="106"/>
      <c r="F920" s="205"/>
      <c r="G920" s="105"/>
      <c r="H920" s="108"/>
      <c r="I920" s="105"/>
      <c r="J920" s="108" t="str">
        <f>IFERROR(__xludf.DUMMYFUNCTION("""COMPUTED_VALUE"""),"")</f>
        <v/>
      </c>
      <c r="K920" s="105" t="str">
        <f>IFERROR(__xludf.DUMMYFUNCTION("""COMPUTED_VALUE"""),"")</f>
        <v/>
      </c>
      <c r="L920" s="105" t="str">
        <f>IFERROR(__xludf.DUMMYFUNCTION("""COMPUTED_VALUE"""),"")</f>
        <v/>
      </c>
      <c r="M920" s="105" t="str">
        <f>IFERROR(__xludf.DUMMYFUNCTION("""COMPUTED_VALUE"""),"")</f>
        <v/>
      </c>
      <c r="N920" s="105" t="str">
        <f>IFERROR(__xludf.DUMMYFUNCTION("""COMPUTED_VALUE"""),"")</f>
        <v/>
      </c>
      <c r="O920" s="105" t="str">
        <f>IFERROR(__xludf.DUMMYFUNCTION("""COMPUTED_VALUE"""),"")</f>
        <v/>
      </c>
      <c r="P920" s="105" t="str">
        <f>IFERROR(__xludf.DUMMYFUNCTION("""COMPUTED_VALUE"""),"")</f>
        <v/>
      </c>
      <c r="Q920" s="105" t="str">
        <f>IFERROR(__xludf.DUMMYFUNCTION("""COMPUTED_VALUE"""),"")</f>
        <v/>
      </c>
      <c r="R920" s="105" t="str">
        <f>IFERROR(__xludf.DUMMYFUNCTION("""COMPUTED_VALUE"""),"")</f>
        <v/>
      </c>
      <c r="S920" s="105" t="str">
        <f>IFERROR(__xludf.DUMMYFUNCTION("""COMPUTED_VALUE"""),"")</f>
        <v/>
      </c>
      <c r="T920" s="105" t="str">
        <f>IFERROR(__xludf.DUMMYFUNCTION("""COMPUTED_VALUE"""),"")</f>
        <v/>
      </c>
      <c r="U920" s="105" t="str">
        <f>IFERROR(__xludf.DUMMYFUNCTION("""COMPUTED_VALUE"""),"")</f>
        <v/>
      </c>
      <c r="V920" s="105" t="str">
        <f>IFERROR(__xludf.DUMMYFUNCTION("""COMPUTED_VALUE"""),"")</f>
        <v/>
      </c>
      <c r="W920" s="105" t="str">
        <f>IFERROR(__xludf.DUMMYFUNCTION("""COMPUTED_VALUE"""),"")</f>
        <v/>
      </c>
      <c r="X920" s="105" t="str">
        <f>IFERROR(__xludf.DUMMYFUNCTION("""COMPUTED_VALUE"""),"")</f>
        <v/>
      </c>
      <c r="Y920" s="105" t="str">
        <f>IFERROR(__xludf.DUMMYFUNCTION("""COMPUTED_VALUE"""),"")</f>
        <v/>
      </c>
      <c r="Z920" s="105" t="str">
        <f>IFERROR(__xludf.DUMMYFUNCTION("""COMPUTED_VALUE"""),"")</f>
        <v/>
      </c>
      <c r="AA920" s="105" t="str">
        <f>IFERROR(__xludf.DUMMYFUNCTION("""COMPUTED_VALUE"""),"")</f>
        <v/>
      </c>
      <c r="AB920" s="105" t="str">
        <f>IFERROR(__xludf.DUMMYFUNCTION("""COMPUTED_VALUE"""),"")</f>
        <v/>
      </c>
      <c r="AC920" s="105" t="str">
        <f>IFERROR(__xludf.DUMMYFUNCTION("""COMPUTED_VALUE"""),"")</f>
        <v/>
      </c>
      <c r="AD920" s="105" t="str">
        <f>IFERROR(__xludf.DUMMYFUNCTION("""COMPUTED_VALUE"""),"")</f>
        <v/>
      </c>
      <c r="AE920" s="105" t="str">
        <f>IFERROR(__xludf.DUMMYFUNCTION("""COMPUTED_VALUE"""),"")</f>
        <v/>
      </c>
      <c r="AF920" s="105" t="str">
        <f>IFERROR(__xludf.DUMMYFUNCTION("""COMPUTED_VALUE"""),"")</f>
        <v/>
      </c>
      <c r="AG920" s="105" t="str">
        <f>IFERROR(__xludf.DUMMYFUNCTION("""COMPUTED_VALUE"""),"")</f>
        <v/>
      </c>
      <c r="AH920" s="105" t="str">
        <f>IFERROR(__xludf.DUMMYFUNCTION("""COMPUTED_VALUE"""),"")</f>
        <v/>
      </c>
      <c r="AI920" s="105" t="str">
        <f>IFERROR(__xludf.DUMMYFUNCTION("""COMPUTED_VALUE"""),"")</f>
        <v/>
      </c>
      <c r="AJ920" s="105" t="str">
        <f>IFERROR(__xludf.DUMMYFUNCTION("""COMPUTED_VALUE"""),"")</f>
        <v/>
      </c>
      <c r="AK920" s="105" t="str">
        <f>IFERROR(__xludf.DUMMYFUNCTION("""COMPUTED_VALUE"""),"")</f>
        <v/>
      </c>
      <c r="AL920" s="105" t="str">
        <f>IFERROR(__xludf.DUMMYFUNCTION("""COMPUTED_VALUE"""),"")</f>
        <v/>
      </c>
      <c r="AM920" s="105" t="str">
        <f>IFERROR(__xludf.DUMMYFUNCTION("""COMPUTED_VALUE"""),"")</f>
        <v/>
      </c>
      <c r="AN920" s="105" t="str">
        <f>IFERROR(__xludf.DUMMYFUNCTION("""COMPUTED_VALUE"""),"")</f>
        <v/>
      </c>
    </row>
    <row r="921">
      <c r="A921" s="105"/>
      <c r="B921" s="105"/>
      <c r="C921" s="105"/>
      <c r="D921" s="105"/>
      <c r="E921" s="106"/>
      <c r="F921" s="205"/>
      <c r="G921" s="105"/>
      <c r="H921" s="108"/>
      <c r="I921" s="105"/>
      <c r="J921" s="108" t="str">
        <f>IFERROR(__xludf.DUMMYFUNCTION("""COMPUTED_VALUE"""),"")</f>
        <v/>
      </c>
      <c r="K921" s="105" t="str">
        <f>IFERROR(__xludf.DUMMYFUNCTION("""COMPUTED_VALUE"""),"")</f>
        <v/>
      </c>
      <c r="L921" s="105" t="str">
        <f>IFERROR(__xludf.DUMMYFUNCTION("""COMPUTED_VALUE"""),"")</f>
        <v/>
      </c>
      <c r="M921" s="105" t="str">
        <f>IFERROR(__xludf.DUMMYFUNCTION("""COMPUTED_VALUE"""),"")</f>
        <v/>
      </c>
      <c r="N921" s="105" t="str">
        <f>IFERROR(__xludf.DUMMYFUNCTION("""COMPUTED_VALUE"""),"")</f>
        <v/>
      </c>
      <c r="O921" s="105" t="str">
        <f>IFERROR(__xludf.DUMMYFUNCTION("""COMPUTED_VALUE"""),"")</f>
        <v/>
      </c>
      <c r="P921" s="105" t="str">
        <f>IFERROR(__xludf.DUMMYFUNCTION("""COMPUTED_VALUE"""),"")</f>
        <v/>
      </c>
      <c r="Q921" s="105" t="str">
        <f>IFERROR(__xludf.DUMMYFUNCTION("""COMPUTED_VALUE"""),"")</f>
        <v/>
      </c>
      <c r="R921" s="105" t="str">
        <f>IFERROR(__xludf.DUMMYFUNCTION("""COMPUTED_VALUE"""),"")</f>
        <v/>
      </c>
      <c r="S921" s="105" t="str">
        <f>IFERROR(__xludf.DUMMYFUNCTION("""COMPUTED_VALUE"""),"")</f>
        <v/>
      </c>
      <c r="T921" s="105" t="str">
        <f>IFERROR(__xludf.DUMMYFUNCTION("""COMPUTED_VALUE"""),"")</f>
        <v/>
      </c>
      <c r="U921" s="105" t="str">
        <f>IFERROR(__xludf.DUMMYFUNCTION("""COMPUTED_VALUE"""),"")</f>
        <v/>
      </c>
      <c r="V921" s="105" t="str">
        <f>IFERROR(__xludf.DUMMYFUNCTION("""COMPUTED_VALUE"""),"")</f>
        <v/>
      </c>
      <c r="W921" s="105" t="str">
        <f>IFERROR(__xludf.DUMMYFUNCTION("""COMPUTED_VALUE"""),"")</f>
        <v/>
      </c>
      <c r="X921" s="105" t="str">
        <f>IFERROR(__xludf.DUMMYFUNCTION("""COMPUTED_VALUE"""),"")</f>
        <v/>
      </c>
      <c r="Y921" s="105" t="str">
        <f>IFERROR(__xludf.DUMMYFUNCTION("""COMPUTED_VALUE"""),"")</f>
        <v/>
      </c>
      <c r="Z921" s="105" t="str">
        <f>IFERROR(__xludf.DUMMYFUNCTION("""COMPUTED_VALUE"""),"")</f>
        <v/>
      </c>
      <c r="AA921" s="105" t="str">
        <f>IFERROR(__xludf.DUMMYFUNCTION("""COMPUTED_VALUE"""),"")</f>
        <v/>
      </c>
      <c r="AB921" s="105" t="str">
        <f>IFERROR(__xludf.DUMMYFUNCTION("""COMPUTED_VALUE"""),"")</f>
        <v/>
      </c>
      <c r="AC921" s="105" t="str">
        <f>IFERROR(__xludf.DUMMYFUNCTION("""COMPUTED_VALUE"""),"")</f>
        <v/>
      </c>
      <c r="AD921" s="105" t="str">
        <f>IFERROR(__xludf.DUMMYFUNCTION("""COMPUTED_VALUE"""),"")</f>
        <v/>
      </c>
      <c r="AE921" s="105" t="str">
        <f>IFERROR(__xludf.DUMMYFUNCTION("""COMPUTED_VALUE"""),"")</f>
        <v/>
      </c>
      <c r="AF921" s="105" t="str">
        <f>IFERROR(__xludf.DUMMYFUNCTION("""COMPUTED_VALUE"""),"")</f>
        <v/>
      </c>
      <c r="AG921" s="105" t="str">
        <f>IFERROR(__xludf.DUMMYFUNCTION("""COMPUTED_VALUE"""),"")</f>
        <v/>
      </c>
      <c r="AH921" s="105" t="str">
        <f>IFERROR(__xludf.DUMMYFUNCTION("""COMPUTED_VALUE"""),"")</f>
        <v/>
      </c>
      <c r="AI921" s="105" t="str">
        <f>IFERROR(__xludf.DUMMYFUNCTION("""COMPUTED_VALUE"""),"")</f>
        <v/>
      </c>
      <c r="AJ921" s="105" t="str">
        <f>IFERROR(__xludf.DUMMYFUNCTION("""COMPUTED_VALUE"""),"")</f>
        <v/>
      </c>
      <c r="AK921" s="105" t="str">
        <f>IFERROR(__xludf.DUMMYFUNCTION("""COMPUTED_VALUE"""),"")</f>
        <v/>
      </c>
      <c r="AL921" s="105" t="str">
        <f>IFERROR(__xludf.DUMMYFUNCTION("""COMPUTED_VALUE"""),"")</f>
        <v/>
      </c>
      <c r="AM921" s="105" t="str">
        <f>IFERROR(__xludf.DUMMYFUNCTION("""COMPUTED_VALUE"""),"")</f>
        <v/>
      </c>
      <c r="AN921" s="105" t="str">
        <f>IFERROR(__xludf.DUMMYFUNCTION("""COMPUTED_VALUE"""),"")</f>
        <v/>
      </c>
    </row>
    <row r="922">
      <c r="A922" s="105"/>
      <c r="B922" s="105"/>
      <c r="C922" s="105"/>
      <c r="D922" s="105"/>
      <c r="E922" s="106"/>
      <c r="F922" s="205"/>
      <c r="G922" s="105"/>
      <c r="H922" s="108"/>
      <c r="I922" s="105"/>
      <c r="J922" s="108" t="str">
        <f>IFERROR(__xludf.DUMMYFUNCTION("""COMPUTED_VALUE"""),"")</f>
        <v/>
      </c>
      <c r="K922" s="105" t="str">
        <f>IFERROR(__xludf.DUMMYFUNCTION("""COMPUTED_VALUE"""),"")</f>
        <v/>
      </c>
      <c r="L922" s="105" t="str">
        <f>IFERROR(__xludf.DUMMYFUNCTION("""COMPUTED_VALUE"""),"")</f>
        <v/>
      </c>
      <c r="M922" s="105" t="str">
        <f>IFERROR(__xludf.DUMMYFUNCTION("""COMPUTED_VALUE"""),"")</f>
        <v/>
      </c>
      <c r="N922" s="105" t="str">
        <f>IFERROR(__xludf.DUMMYFUNCTION("""COMPUTED_VALUE"""),"")</f>
        <v/>
      </c>
      <c r="O922" s="105" t="str">
        <f>IFERROR(__xludf.DUMMYFUNCTION("""COMPUTED_VALUE"""),"")</f>
        <v/>
      </c>
      <c r="P922" s="105" t="str">
        <f>IFERROR(__xludf.DUMMYFUNCTION("""COMPUTED_VALUE"""),"")</f>
        <v/>
      </c>
      <c r="Q922" s="105" t="str">
        <f>IFERROR(__xludf.DUMMYFUNCTION("""COMPUTED_VALUE"""),"")</f>
        <v/>
      </c>
      <c r="R922" s="105" t="str">
        <f>IFERROR(__xludf.DUMMYFUNCTION("""COMPUTED_VALUE"""),"")</f>
        <v/>
      </c>
      <c r="S922" s="105" t="str">
        <f>IFERROR(__xludf.DUMMYFUNCTION("""COMPUTED_VALUE"""),"")</f>
        <v/>
      </c>
      <c r="T922" s="105" t="str">
        <f>IFERROR(__xludf.DUMMYFUNCTION("""COMPUTED_VALUE"""),"")</f>
        <v/>
      </c>
      <c r="U922" s="105" t="str">
        <f>IFERROR(__xludf.DUMMYFUNCTION("""COMPUTED_VALUE"""),"")</f>
        <v/>
      </c>
      <c r="V922" s="105" t="str">
        <f>IFERROR(__xludf.DUMMYFUNCTION("""COMPUTED_VALUE"""),"")</f>
        <v/>
      </c>
      <c r="W922" s="105" t="str">
        <f>IFERROR(__xludf.DUMMYFUNCTION("""COMPUTED_VALUE"""),"")</f>
        <v/>
      </c>
      <c r="X922" s="105" t="str">
        <f>IFERROR(__xludf.DUMMYFUNCTION("""COMPUTED_VALUE"""),"")</f>
        <v/>
      </c>
      <c r="Y922" s="105" t="str">
        <f>IFERROR(__xludf.DUMMYFUNCTION("""COMPUTED_VALUE"""),"")</f>
        <v/>
      </c>
      <c r="Z922" s="105" t="str">
        <f>IFERROR(__xludf.DUMMYFUNCTION("""COMPUTED_VALUE"""),"")</f>
        <v/>
      </c>
      <c r="AA922" s="105" t="str">
        <f>IFERROR(__xludf.DUMMYFUNCTION("""COMPUTED_VALUE"""),"")</f>
        <v/>
      </c>
      <c r="AB922" s="105" t="str">
        <f>IFERROR(__xludf.DUMMYFUNCTION("""COMPUTED_VALUE"""),"")</f>
        <v/>
      </c>
      <c r="AC922" s="105" t="str">
        <f>IFERROR(__xludf.DUMMYFUNCTION("""COMPUTED_VALUE"""),"")</f>
        <v/>
      </c>
      <c r="AD922" s="105" t="str">
        <f>IFERROR(__xludf.DUMMYFUNCTION("""COMPUTED_VALUE"""),"")</f>
        <v/>
      </c>
      <c r="AE922" s="105" t="str">
        <f>IFERROR(__xludf.DUMMYFUNCTION("""COMPUTED_VALUE"""),"")</f>
        <v/>
      </c>
      <c r="AF922" s="105" t="str">
        <f>IFERROR(__xludf.DUMMYFUNCTION("""COMPUTED_VALUE"""),"")</f>
        <v/>
      </c>
      <c r="AG922" s="105" t="str">
        <f>IFERROR(__xludf.DUMMYFUNCTION("""COMPUTED_VALUE"""),"")</f>
        <v/>
      </c>
      <c r="AH922" s="105" t="str">
        <f>IFERROR(__xludf.DUMMYFUNCTION("""COMPUTED_VALUE"""),"")</f>
        <v/>
      </c>
      <c r="AI922" s="105" t="str">
        <f>IFERROR(__xludf.DUMMYFUNCTION("""COMPUTED_VALUE"""),"")</f>
        <v/>
      </c>
      <c r="AJ922" s="105" t="str">
        <f>IFERROR(__xludf.DUMMYFUNCTION("""COMPUTED_VALUE"""),"")</f>
        <v/>
      </c>
      <c r="AK922" s="105" t="str">
        <f>IFERROR(__xludf.DUMMYFUNCTION("""COMPUTED_VALUE"""),"")</f>
        <v/>
      </c>
      <c r="AL922" s="105" t="str">
        <f>IFERROR(__xludf.DUMMYFUNCTION("""COMPUTED_VALUE"""),"")</f>
        <v/>
      </c>
      <c r="AM922" s="105" t="str">
        <f>IFERROR(__xludf.DUMMYFUNCTION("""COMPUTED_VALUE"""),"")</f>
        <v/>
      </c>
      <c r="AN922" s="105" t="str">
        <f>IFERROR(__xludf.DUMMYFUNCTION("""COMPUTED_VALUE"""),"")</f>
        <v/>
      </c>
    </row>
    <row r="923">
      <c r="A923" s="105"/>
      <c r="B923" s="105"/>
      <c r="C923" s="105"/>
      <c r="D923" s="105"/>
      <c r="E923" s="106"/>
      <c r="F923" s="205"/>
      <c r="G923" s="105"/>
      <c r="H923" s="108"/>
      <c r="I923" s="105"/>
      <c r="J923" s="108" t="str">
        <f>IFERROR(__xludf.DUMMYFUNCTION("""COMPUTED_VALUE"""),"")</f>
        <v/>
      </c>
      <c r="K923" s="105" t="str">
        <f>IFERROR(__xludf.DUMMYFUNCTION("""COMPUTED_VALUE"""),"")</f>
        <v/>
      </c>
      <c r="L923" s="105" t="str">
        <f>IFERROR(__xludf.DUMMYFUNCTION("""COMPUTED_VALUE"""),"")</f>
        <v/>
      </c>
      <c r="M923" s="105" t="str">
        <f>IFERROR(__xludf.DUMMYFUNCTION("""COMPUTED_VALUE"""),"")</f>
        <v/>
      </c>
      <c r="N923" s="105" t="str">
        <f>IFERROR(__xludf.DUMMYFUNCTION("""COMPUTED_VALUE"""),"")</f>
        <v/>
      </c>
      <c r="O923" s="105" t="str">
        <f>IFERROR(__xludf.DUMMYFUNCTION("""COMPUTED_VALUE"""),"")</f>
        <v/>
      </c>
      <c r="P923" s="105" t="str">
        <f>IFERROR(__xludf.DUMMYFUNCTION("""COMPUTED_VALUE"""),"")</f>
        <v/>
      </c>
      <c r="Q923" s="105" t="str">
        <f>IFERROR(__xludf.DUMMYFUNCTION("""COMPUTED_VALUE"""),"")</f>
        <v/>
      </c>
      <c r="R923" s="105" t="str">
        <f>IFERROR(__xludf.DUMMYFUNCTION("""COMPUTED_VALUE"""),"")</f>
        <v/>
      </c>
      <c r="S923" s="105" t="str">
        <f>IFERROR(__xludf.DUMMYFUNCTION("""COMPUTED_VALUE"""),"")</f>
        <v/>
      </c>
      <c r="T923" s="105" t="str">
        <f>IFERROR(__xludf.DUMMYFUNCTION("""COMPUTED_VALUE"""),"")</f>
        <v/>
      </c>
      <c r="U923" s="105" t="str">
        <f>IFERROR(__xludf.DUMMYFUNCTION("""COMPUTED_VALUE"""),"")</f>
        <v/>
      </c>
      <c r="V923" s="105" t="str">
        <f>IFERROR(__xludf.DUMMYFUNCTION("""COMPUTED_VALUE"""),"")</f>
        <v/>
      </c>
      <c r="W923" s="105" t="str">
        <f>IFERROR(__xludf.DUMMYFUNCTION("""COMPUTED_VALUE"""),"")</f>
        <v/>
      </c>
      <c r="X923" s="105" t="str">
        <f>IFERROR(__xludf.DUMMYFUNCTION("""COMPUTED_VALUE"""),"")</f>
        <v/>
      </c>
      <c r="Y923" s="105" t="str">
        <f>IFERROR(__xludf.DUMMYFUNCTION("""COMPUTED_VALUE"""),"")</f>
        <v/>
      </c>
      <c r="Z923" s="105" t="str">
        <f>IFERROR(__xludf.DUMMYFUNCTION("""COMPUTED_VALUE"""),"")</f>
        <v/>
      </c>
      <c r="AA923" s="105" t="str">
        <f>IFERROR(__xludf.DUMMYFUNCTION("""COMPUTED_VALUE"""),"")</f>
        <v/>
      </c>
      <c r="AB923" s="105" t="str">
        <f>IFERROR(__xludf.DUMMYFUNCTION("""COMPUTED_VALUE"""),"")</f>
        <v/>
      </c>
      <c r="AC923" s="105" t="str">
        <f>IFERROR(__xludf.DUMMYFUNCTION("""COMPUTED_VALUE"""),"")</f>
        <v/>
      </c>
      <c r="AD923" s="105" t="str">
        <f>IFERROR(__xludf.DUMMYFUNCTION("""COMPUTED_VALUE"""),"")</f>
        <v/>
      </c>
      <c r="AE923" s="105" t="str">
        <f>IFERROR(__xludf.DUMMYFUNCTION("""COMPUTED_VALUE"""),"")</f>
        <v/>
      </c>
      <c r="AF923" s="105" t="str">
        <f>IFERROR(__xludf.DUMMYFUNCTION("""COMPUTED_VALUE"""),"")</f>
        <v/>
      </c>
      <c r="AG923" s="105" t="str">
        <f>IFERROR(__xludf.DUMMYFUNCTION("""COMPUTED_VALUE"""),"")</f>
        <v/>
      </c>
      <c r="AH923" s="105" t="str">
        <f>IFERROR(__xludf.DUMMYFUNCTION("""COMPUTED_VALUE"""),"")</f>
        <v/>
      </c>
      <c r="AI923" s="105" t="str">
        <f>IFERROR(__xludf.DUMMYFUNCTION("""COMPUTED_VALUE"""),"")</f>
        <v/>
      </c>
      <c r="AJ923" s="105" t="str">
        <f>IFERROR(__xludf.DUMMYFUNCTION("""COMPUTED_VALUE"""),"")</f>
        <v/>
      </c>
      <c r="AK923" s="105" t="str">
        <f>IFERROR(__xludf.DUMMYFUNCTION("""COMPUTED_VALUE"""),"")</f>
        <v/>
      </c>
      <c r="AL923" s="105" t="str">
        <f>IFERROR(__xludf.DUMMYFUNCTION("""COMPUTED_VALUE"""),"")</f>
        <v/>
      </c>
      <c r="AM923" s="105" t="str">
        <f>IFERROR(__xludf.DUMMYFUNCTION("""COMPUTED_VALUE"""),"")</f>
        <v/>
      </c>
      <c r="AN923" s="105" t="str">
        <f>IFERROR(__xludf.DUMMYFUNCTION("""COMPUTED_VALUE"""),"")</f>
        <v/>
      </c>
    </row>
    <row r="924">
      <c r="A924" s="105"/>
      <c r="B924" s="105"/>
      <c r="C924" s="105"/>
      <c r="D924" s="105"/>
      <c r="E924" s="106"/>
      <c r="F924" s="205"/>
      <c r="G924" s="105"/>
      <c r="H924" s="108"/>
      <c r="I924" s="105"/>
      <c r="J924" s="108" t="str">
        <f>IFERROR(__xludf.DUMMYFUNCTION("""COMPUTED_VALUE"""),"")</f>
        <v/>
      </c>
      <c r="K924" s="105" t="str">
        <f>IFERROR(__xludf.DUMMYFUNCTION("""COMPUTED_VALUE"""),"")</f>
        <v/>
      </c>
      <c r="L924" s="105" t="str">
        <f>IFERROR(__xludf.DUMMYFUNCTION("""COMPUTED_VALUE"""),"")</f>
        <v/>
      </c>
      <c r="M924" s="105" t="str">
        <f>IFERROR(__xludf.DUMMYFUNCTION("""COMPUTED_VALUE"""),"")</f>
        <v/>
      </c>
      <c r="N924" s="105" t="str">
        <f>IFERROR(__xludf.DUMMYFUNCTION("""COMPUTED_VALUE"""),"")</f>
        <v/>
      </c>
      <c r="O924" s="105" t="str">
        <f>IFERROR(__xludf.DUMMYFUNCTION("""COMPUTED_VALUE"""),"")</f>
        <v/>
      </c>
      <c r="P924" s="105" t="str">
        <f>IFERROR(__xludf.DUMMYFUNCTION("""COMPUTED_VALUE"""),"")</f>
        <v/>
      </c>
      <c r="Q924" s="105" t="str">
        <f>IFERROR(__xludf.DUMMYFUNCTION("""COMPUTED_VALUE"""),"")</f>
        <v/>
      </c>
      <c r="R924" s="105" t="str">
        <f>IFERROR(__xludf.DUMMYFUNCTION("""COMPUTED_VALUE"""),"")</f>
        <v/>
      </c>
      <c r="S924" s="105" t="str">
        <f>IFERROR(__xludf.DUMMYFUNCTION("""COMPUTED_VALUE"""),"")</f>
        <v/>
      </c>
      <c r="T924" s="105" t="str">
        <f>IFERROR(__xludf.DUMMYFUNCTION("""COMPUTED_VALUE"""),"")</f>
        <v/>
      </c>
      <c r="U924" s="105" t="str">
        <f>IFERROR(__xludf.DUMMYFUNCTION("""COMPUTED_VALUE"""),"")</f>
        <v/>
      </c>
      <c r="V924" s="105" t="str">
        <f>IFERROR(__xludf.DUMMYFUNCTION("""COMPUTED_VALUE"""),"")</f>
        <v/>
      </c>
      <c r="W924" s="105" t="str">
        <f>IFERROR(__xludf.DUMMYFUNCTION("""COMPUTED_VALUE"""),"")</f>
        <v/>
      </c>
      <c r="X924" s="105" t="str">
        <f>IFERROR(__xludf.DUMMYFUNCTION("""COMPUTED_VALUE"""),"")</f>
        <v/>
      </c>
      <c r="Y924" s="105" t="str">
        <f>IFERROR(__xludf.DUMMYFUNCTION("""COMPUTED_VALUE"""),"")</f>
        <v/>
      </c>
      <c r="Z924" s="105" t="str">
        <f>IFERROR(__xludf.DUMMYFUNCTION("""COMPUTED_VALUE"""),"")</f>
        <v/>
      </c>
      <c r="AA924" s="105" t="str">
        <f>IFERROR(__xludf.DUMMYFUNCTION("""COMPUTED_VALUE"""),"")</f>
        <v/>
      </c>
      <c r="AB924" s="105" t="str">
        <f>IFERROR(__xludf.DUMMYFUNCTION("""COMPUTED_VALUE"""),"")</f>
        <v/>
      </c>
      <c r="AC924" s="105" t="str">
        <f>IFERROR(__xludf.DUMMYFUNCTION("""COMPUTED_VALUE"""),"")</f>
        <v/>
      </c>
      <c r="AD924" s="105" t="str">
        <f>IFERROR(__xludf.DUMMYFUNCTION("""COMPUTED_VALUE"""),"")</f>
        <v/>
      </c>
      <c r="AE924" s="105" t="str">
        <f>IFERROR(__xludf.DUMMYFUNCTION("""COMPUTED_VALUE"""),"")</f>
        <v/>
      </c>
      <c r="AF924" s="105" t="str">
        <f>IFERROR(__xludf.DUMMYFUNCTION("""COMPUTED_VALUE"""),"")</f>
        <v/>
      </c>
      <c r="AG924" s="105" t="str">
        <f>IFERROR(__xludf.DUMMYFUNCTION("""COMPUTED_VALUE"""),"")</f>
        <v/>
      </c>
      <c r="AH924" s="105" t="str">
        <f>IFERROR(__xludf.DUMMYFUNCTION("""COMPUTED_VALUE"""),"")</f>
        <v/>
      </c>
      <c r="AI924" s="105" t="str">
        <f>IFERROR(__xludf.DUMMYFUNCTION("""COMPUTED_VALUE"""),"")</f>
        <v/>
      </c>
      <c r="AJ924" s="105" t="str">
        <f>IFERROR(__xludf.DUMMYFUNCTION("""COMPUTED_VALUE"""),"")</f>
        <v/>
      </c>
      <c r="AK924" s="105" t="str">
        <f>IFERROR(__xludf.DUMMYFUNCTION("""COMPUTED_VALUE"""),"")</f>
        <v/>
      </c>
      <c r="AL924" s="105" t="str">
        <f>IFERROR(__xludf.DUMMYFUNCTION("""COMPUTED_VALUE"""),"")</f>
        <v/>
      </c>
      <c r="AM924" s="105" t="str">
        <f>IFERROR(__xludf.DUMMYFUNCTION("""COMPUTED_VALUE"""),"")</f>
        <v/>
      </c>
      <c r="AN924" s="105" t="str">
        <f>IFERROR(__xludf.DUMMYFUNCTION("""COMPUTED_VALUE"""),"")</f>
        <v/>
      </c>
    </row>
    <row r="925">
      <c r="A925" s="105"/>
      <c r="B925" s="105"/>
      <c r="C925" s="105"/>
      <c r="D925" s="105"/>
      <c r="E925" s="106"/>
      <c r="F925" s="205"/>
      <c r="G925" s="105"/>
      <c r="H925" s="108"/>
      <c r="I925" s="105"/>
      <c r="J925" s="108" t="str">
        <f>IFERROR(__xludf.DUMMYFUNCTION("""COMPUTED_VALUE"""),"")</f>
        <v/>
      </c>
      <c r="K925" s="105" t="str">
        <f>IFERROR(__xludf.DUMMYFUNCTION("""COMPUTED_VALUE"""),"")</f>
        <v/>
      </c>
      <c r="L925" s="105" t="str">
        <f>IFERROR(__xludf.DUMMYFUNCTION("""COMPUTED_VALUE"""),"")</f>
        <v/>
      </c>
      <c r="M925" s="105" t="str">
        <f>IFERROR(__xludf.DUMMYFUNCTION("""COMPUTED_VALUE"""),"")</f>
        <v/>
      </c>
      <c r="N925" s="105" t="str">
        <f>IFERROR(__xludf.DUMMYFUNCTION("""COMPUTED_VALUE"""),"")</f>
        <v/>
      </c>
      <c r="O925" s="105" t="str">
        <f>IFERROR(__xludf.DUMMYFUNCTION("""COMPUTED_VALUE"""),"")</f>
        <v/>
      </c>
      <c r="P925" s="105" t="str">
        <f>IFERROR(__xludf.DUMMYFUNCTION("""COMPUTED_VALUE"""),"")</f>
        <v/>
      </c>
      <c r="Q925" s="105" t="str">
        <f>IFERROR(__xludf.DUMMYFUNCTION("""COMPUTED_VALUE"""),"")</f>
        <v/>
      </c>
      <c r="R925" s="105" t="str">
        <f>IFERROR(__xludf.DUMMYFUNCTION("""COMPUTED_VALUE"""),"")</f>
        <v/>
      </c>
      <c r="S925" s="105" t="str">
        <f>IFERROR(__xludf.DUMMYFUNCTION("""COMPUTED_VALUE"""),"")</f>
        <v/>
      </c>
      <c r="T925" s="105" t="str">
        <f>IFERROR(__xludf.DUMMYFUNCTION("""COMPUTED_VALUE"""),"")</f>
        <v/>
      </c>
      <c r="U925" s="105" t="str">
        <f>IFERROR(__xludf.DUMMYFUNCTION("""COMPUTED_VALUE"""),"")</f>
        <v/>
      </c>
      <c r="V925" s="105" t="str">
        <f>IFERROR(__xludf.DUMMYFUNCTION("""COMPUTED_VALUE"""),"")</f>
        <v/>
      </c>
      <c r="W925" s="105" t="str">
        <f>IFERROR(__xludf.DUMMYFUNCTION("""COMPUTED_VALUE"""),"")</f>
        <v/>
      </c>
      <c r="X925" s="105" t="str">
        <f>IFERROR(__xludf.DUMMYFUNCTION("""COMPUTED_VALUE"""),"")</f>
        <v/>
      </c>
      <c r="Y925" s="105" t="str">
        <f>IFERROR(__xludf.DUMMYFUNCTION("""COMPUTED_VALUE"""),"")</f>
        <v/>
      </c>
      <c r="Z925" s="105" t="str">
        <f>IFERROR(__xludf.DUMMYFUNCTION("""COMPUTED_VALUE"""),"")</f>
        <v/>
      </c>
      <c r="AA925" s="105" t="str">
        <f>IFERROR(__xludf.DUMMYFUNCTION("""COMPUTED_VALUE"""),"")</f>
        <v/>
      </c>
      <c r="AB925" s="105" t="str">
        <f>IFERROR(__xludf.DUMMYFUNCTION("""COMPUTED_VALUE"""),"")</f>
        <v/>
      </c>
      <c r="AC925" s="105" t="str">
        <f>IFERROR(__xludf.DUMMYFUNCTION("""COMPUTED_VALUE"""),"")</f>
        <v/>
      </c>
      <c r="AD925" s="105" t="str">
        <f>IFERROR(__xludf.DUMMYFUNCTION("""COMPUTED_VALUE"""),"")</f>
        <v/>
      </c>
      <c r="AE925" s="105" t="str">
        <f>IFERROR(__xludf.DUMMYFUNCTION("""COMPUTED_VALUE"""),"")</f>
        <v/>
      </c>
      <c r="AF925" s="105" t="str">
        <f>IFERROR(__xludf.DUMMYFUNCTION("""COMPUTED_VALUE"""),"")</f>
        <v/>
      </c>
      <c r="AG925" s="105" t="str">
        <f>IFERROR(__xludf.DUMMYFUNCTION("""COMPUTED_VALUE"""),"")</f>
        <v/>
      </c>
      <c r="AH925" s="105" t="str">
        <f>IFERROR(__xludf.DUMMYFUNCTION("""COMPUTED_VALUE"""),"")</f>
        <v/>
      </c>
      <c r="AI925" s="105" t="str">
        <f>IFERROR(__xludf.DUMMYFUNCTION("""COMPUTED_VALUE"""),"")</f>
        <v/>
      </c>
      <c r="AJ925" s="105" t="str">
        <f>IFERROR(__xludf.DUMMYFUNCTION("""COMPUTED_VALUE"""),"")</f>
        <v/>
      </c>
      <c r="AK925" s="105" t="str">
        <f>IFERROR(__xludf.DUMMYFUNCTION("""COMPUTED_VALUE"""),"")</f>
        <v/>
      </c>
      <c r="AL925" s="105" t="str">
        <f>IFERROR(__xludf.DUMMYFUNCTION("""COMPUTED_VALUE"""),"")</f>
        <v/>
      </c>
      <c r="AM925" s="105" t="str">
        <f>IFERROR(__xludf.DUMMYFUNCTION("""COMPUTED_VALUE"""),"")</f>
        <v/>
      </c>
      <c r="AN925" s="105" t="str">
        <f>IFERROR(__xludf.DUMMYFUNCTION("""COMPUTED_VALUE"""),"")</f>
        <v/>
      </c>
    </row>
    <row r="926">
      <c r="A926" s="105"/>
      <c r="B926" s="105"/>
      <c r="C926" s="105"/>
      <c r="D926" s="105"/>
      <c r="E926" s="106"/>
      <c r="F926" s="205"/>
      <c r="G926" s="105"/>
      <c r="H926" s="108"/>
      <c r="I926" s="105"/>
      <c r="J926" s="108" t="str">
        <f>IFERROR(__xludf.DUMMYFUNCTION("""COMPUTED_VALUE"""),"")</f>
        <v/>
      </c>
      <c r="K926" s="105" t="str">
        <f>IFERROR(__xludf.DUMMYFUNCTION("""COMPUTED_VALUE"""),"")</f>
        <v/>
      </c>
      <c r="L926" s="105" t="str">
        <f>IFERROR(__xludf.DUMMYFUNCTION("""COMPUTED_VALUE"""),"")</f>
        <v/>
      </c>
      <c r="M926" s="105" t="str">
        <f>IFERROR(__xludf.DUMMYFUNCTION("""COMPUTED_VALUE"""),"")</f>
        <v/>
      </c>
      <c r="N926" s="105" t="str">
        <f>IFERROR(__xludf.DUMMYFUNCTION("""COMPUTED_VALUE"""),"")</f>
        <v/>
      </c>
      <c r="O926" s="105" t="str">
        <f>IFERROR(__xludf.DUMMYFUNCTION("""COMPUTED_VALUE"""),"")</f>
        <v/>
      </c>
      <c r="P926" s="105" t="str">
        <f>IFERROR(__xludf.DUMMYFUNCTION("""COMPUTED_VALUE"""),"")</f>
        <v/>
      </c>
      <c r="Q926" s="105" t="str">
        <f>IFERROR(__xludf.DUMMYFUNCTION("""COMPUTED_VALUE"""),"")</f>
        <v/>
      </c>
      <c r="R926" s="105" t="str">
        <f>IFERROR(__xludf.DUMMYFUNCTION("""COMPUTED_VALUE"""),"")</f>
        <v/>
      </c>
      <c r="S926" s="105" t="str">
        <f>IFERROR(__xludf.DUMMYFUNCTION("""COMPUTED_VALUE"""),"")</f>
        <v/>
      </c>
      <c r="T926" s="105" t="str">
        <f>IFERROR(__xludf.DUMMYFUNCTION("""COMPUTED_VALUE"""),"")</f>
        <v/>
      </c>
      <c r="U926" s="105" t="str">
        <f>IFERROR(__xludf.DUMMYFUNCTION("""COMPUTED_VALUE"""),"")</f>
        <v/>
      </c>
      <c r="V926" s="105" t="str">
        <f>IFERROR(__xludf.DUMMYFUNCTION("""COMPUTED_VALUE"""),"")</f>
        <v/>
      </c>
      <c r="W926" s="105" t="str">
        <f>IFERROR(__xludf.DUMMYFUNCTION("""COMPUTED_VALUE"""),"")</f>
        <v/>
      </c>
      <c r="X926" s="105" t="str">
        <f>IFERROR(__xludf.DUMMYFUNCTION("""COMPUTED_VALUE"""),"")</f>
        <v/>
      </c>
      <c r="Y926" s="105" t="str">
        <f>IFERROR(__xludf.DUMMYFUNCTION("""COMPUTED_VALUE"""),"")</f>
        <v/>
      </c>
      <c r="Z926" s="105" t="str">
        <f>IFERROR(__xludf.DUMMYFUNCTION("""COMPUTED_VALUE"""),"")</f>
        <v/>
      </c>
      <c r="AA926" s="105" t="str">
        <f>IFERROR(__xludf.DUMMYFUNCTION("""COMPUTED_VALUE"""),"")</f>
        <v/>
      </c>
      <c r="AB926" s="105" t="str">
        <f>IFERROR(__xludf.DUMMYFUNCTION("""COMPUTED_VALUE"""),"")</f>
        <v/>
      </c>
      <c r="AC926" s="105" t="str">
        <f>IFERROR(__xludf.DUMMYFUNCTION("""COMPUTED_VALUE"""),"")</f>
        <v/>
      </c>
      <c r="AD926" s="105" t="str">
        <f>IFERROR(__xludf.DUMMYFUNCTION("""COMPUTED_VALUE"""),"")</f>
        <v/>
      </c>
      <c r="AE926" s="105" t="str">
        <f>IFERROR(__xludf.DUMMYFUNCTION("""COMPUTED_VALUE"""),"")</f>
        <v/>
      </c>
      <c r="AF926" s="105" t="str">
        <f>IFERROR(__xludf.DUMMYFUNCTION("""COMPUTED_VALUE"""),"")</f>
        <v/>
      </c>
      <c r="AG926" s="105" t="str">
        <f>IFERROR(__xludf.DUMMYFUNCTION("""COMPUTED_VALUE"""),"")</f>
        <v/>
      </c>
      <c r="AH926" s="105" t="str">
        <f>IFERROR(__xludf.DUMMYFUNCTION("""COMPUTED_VALUE"""),"")</f>
        <v/>
      </c>
      <c r="AI926" s="105" t="str">
        <f>IFERROR(__xludf.DUMMYFUNCTION("""COMPUTED_VALUE"""),"")</f>
        <v/>
      </c>
      <c r="AJ926" s="105" t="str">
        <f>IFERROR(__xludf.DUMMYFUNCTION("""COMPUTED_VALUE"""),"")</f>
        <v/>
      </c>
      <c r="AK926" s="105" t="str">
        <f>IFERROR(__xludf.DUMMYFUNCTION("""COMPUTED_VALUE"""),"")</f>
        <v/>
      </c>
      <c r="AL926" s="105" t="str">
        <f>IFERROR(__xludf.DUMMYFUNCTION("""COMPUTED_VALUE"""),"")</f>
        <v/>
      </c>
      <c r="AM926" s="105" t="str">
        <f>IFERROR(__xludf.DUMMYFUNCTION("""COMPUTED_VALUE"""),"")</f>
        <v/>
      </c>
      <c r="AN926" s="105" t="str">
        <f>IFERROR(__xludf.DUMMYFUNCTION("""COMPUTED_VALUE"""),"")</f>
        <v/>
      </c>
    </row>
    <row r="927">
      <c r="F927" s="205"/>
    </row>
    <row r="928">
      <c r="F928" s="205"/>
    </row>
    <row r="929">
      <c r="F929" s="205"/>
    </row>
    <row r="930">
      <c r="F930" s="205"/>
    </row>
    <row r="931">
      <c r="F931" s="205"/>
    </row>
    <row r="932">
      <c r="F932" s="205"/>
    </row>
    <row r="933">
      <c r="F933" s="205"/>
    </row>
    <row r="934">
      <c r="F934" s="205"/>
    </row>
    <row r="935">
      <c r="F935" s="205"/>
    </row>
    <row r="936">
      <c r="F936" s="205"/>
    </row>
    <row r="937">
      <c r="F937" s="205"/>
    </row>
    <row r="938">
      <c r="F938" s="205"/>
    </row>
    <row r="939">
      <c r="F939" s="205"/>
    </row>
    <row r="940">
      <c r="F940" s="205"/>
    </row>
    <row r="941">
      <c r="F941" s="205"/>
    </row>
    <row r="942">
      <c r="F942" s="205"/>
    </row>
    <row r="943">
      <c r="F943" s="205"/>
    </row>
    <row r="944">
      <c r="F944" s="205"/>
    </row>
    <row r="945">
      <c r="F945" s="205"/>
    </row>
    <row r="946">
      <c r="F946" s="205"/>
    </row>
    <row r="947">
      <c r="F947" s="205"/>
    </row>
    <row r="948">
      <c r="F948" s="205"/>
    </row>
    <row r="949">
      <c r="F949" s="205"/>
    </row>
    <row r="950">
      <c r="F950" s="205"/>
    </row>
    <row r="951">
      <c r="F951" s="205"/>
    </row>
    <row r="952">
      <c r="F952" s="205"/>
    </row>
    <row r="953">
      <c r="F953" s="205"/>
    </row>
    <row r="954">
      <c r="F954" s="205"/>
    </row>
    <row r="955">
      <c r="F955" s="205"/>
    </row>
    <row r="956">
      <c r="F956" s="205"/>
    </row>
    <row r="957">
      <c r="F957" s="205"/>
    </row>
    <row r="958">
      <c r="F958" s="205"/>
    </row>
    <row r="959">
      <c r="F959" s="205"/>
    </row>
    <row r="960">
      <c r="F960" s="205"/>
    </row>
    <row r="961">
      <c r="F961" s="205"/>
    </row>
    <row r="962">
      <c r="F962" s="205"/>
    </row>
    <row r="963">
      <c r="F963" s="205"/>
    </row>
    <row r="964">
      <c r="F964" s="205"/>
    </row>
    <row r="965">
      <c r="F965" s="205"/>
    </row>
    <row r="966">
      <c r="F966" s="205"/>
    </row>
    <row r="967">
      <c r="F967" s="205"/>
    </row>
    <row r="968">
      <c r="F968" s="205"/>
    </row>
    <row r="969">
      <c r="F969" s="205"/>
    </row>
    <row r="970">
      <c r="F970" s="205"/>
    </row>
    <row r="971">
      <c r="F971" s="205"/>
    </row>
    <row r="972">
      <c r="F972" s="205"/>
    </row>
    <row r="973">
      <c r="F973" s="205"/>
    </row>
    <row r="974">
      <c r="F974" s="205"/>
    </row>
    <row r="975">
      <c r="F975" s="205"/>
    </row>
    <row r="976">
      <c r="F976" s="205"/>
    </row>
    <row r="977">
      <c r="F977" s="205"/>
    </row>
    <row r="978">
      <c r="F978" s="205"/>
    </row>
    <row r="979">
      <c r="F979" s="205"/>
    </row>
    <row r="980">
      <c r="F980" s="205"/>
    </row>
    <row r="981">
      <c r="F981" s="205"/>
    </row>
    <row r="982">
      <c r="F982" s="205"/>
    </row>
    <row r="983">
      <c r="F983" s="205"/>
    </row>
    <row r="984">
      <c r="F984" s="205"/>
    </row>
    <row r="985">
      <c r="F985" s="205"/>
    </row>
    <row r="986">
      <c r="F986" s="205"/>
    </row>
    <row r="987">
      <c r="F987" s="205"/>
    </row>
    <row r="988">
      <c r="F988" s="205"/>
    </row>
    <row r="989">
      <c r="F989" s="205"/>
    </row>
    <row r="990">
      <c r="F990" s="205"/>
    </row>
    <row r="991">
      <c r="F991" s="205"/>
    </row>
    <row r="992">
      <c r="F992" s="205"/>
    </row>
    <row r="993">
      <c r="F993" s="205"/>
    </row>
    <row r="994">
      <c r="F994" s="205"/>
    </row>
    <row r="995">
      <c r="F995" s="205"/>
    </row>
    <row r="996">
      <c r="F996" s="205"/>
    </row>
    <row r="997">
      <c r="F997" s="205"/>
    </row>
    <row r="998">
      <c r="F998" s="205"/>
    </row>
    <row r="999">
      <c r="F999" s="205"/>
    </row>
    <row r="1000">
      <c r="F1000" s="205"/>
    </row>
    <row r="1001">
      <c r="F1001" s="205"/>
    </row>
    <row r="1002">
      <c r="F1002" s="205"/>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hidden="1" min="3" max="3" width="12.63"/>
    <col customWidth="1" min="4" max="4" width="10.88"/>
    <col customWidth="1" hidden="1" min="5" max="5" width="12.75"/>
    <col customWidth="1" min="6" max="6" width="10.13"/>
    <col customWidth="1" min="7" max="7" width="41.5"/>
    <col customWidth="1" min="8" max="8" width="7.75"/>
    <col customWidth="1" min="9" max="9" width="12.88"/>
    <col customWidth="1" min="10" max="16" width="5.25"/>
    <col customWidth="1" min="17" max="37" width="5.38"/>
    <col customWidth="1" min="38" max="39" width="5.25"/>
  </cols>
  <sheetData>
    <row r="1">
      <c r="A1" s="187">
        <f>SUBTOTAL(3,A3:A1000)</f>
        <v>13</v>
      </c>
      <c r="B1" s="207" t="s">
        <v>230</v>
      </c>
      <c r="C1" s="187"/>
      <c r="D1" s="208"/>
      <c r="E1" s="205"/>
      <c r="F1" s="209"/>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row>
    <row r="2" ht="27.0" customHeight="1">
      <c r="A2" s="81" t="s">
        <v>29</v>
      </c>
      <c r="B2" s="82" t="s">
        <v>30</v>
      </c>
      <c r="C2" s="82" t="s">
        <v>31</v>
      </c>
      <c r="D2" s="83" t="s">
        <v>32</v>
      </c>
      <c r="E2" s="84" t="s">
        <v>33</v>
      </c>
      <c r="F2" s="85" t="s">
        <v>34</v>
      </c>
      <c r="G2" s="83" t="s">
        <v>35</v>
      </c>
      <c r="H2" s="86" t="s">
        <v>36</v>
      </c>
      <c r="I2" s="83" t="s">
        <v>37</v>
      </c>
      <c r="J2" s="169">
        <v>1.0</v>
      </c>
      <c r="K2" s="82">
        <v>2.0</v>
      </c>
      <c r="L2" s="82">
        <v>3.0</v>
      </c>
      <c r="M2" s="83">
        <v>4.0</v>
      </c>
      <c r="N2" s="82">
        <v>5.0</v>
      </c>
      <c r="O2" s="82">
        <v>6.0</v>
      </c>
      <c r="P2" s="83">
        <v>7.0</v>
      </c>
      <c r="Q2" s="82">
        <v>8.0</v>
      </c>
      <c r="R2" s="82">
        <v>9.0</v>
      </c>
      <c r="S2" s="83">
        <v>10.0</v>
      </c>
      <c r="T2" s="83">
        <v>11.0</v>
      </c>
      <c r="U2" s="83">
        <v>12.0</v>
      </c>
      <c r="V2" s="83">
        <v>13.0</v>
      </c>
      <c r="W2" s="83">
        <v>14.0</v>
      </c>
      <c r="X2" s="83">
        <v>15.0</v>
      </c>
      <c r="Y2" s="83">
        <v>16.0</v>
      </c>
      <c r="Z2" s="83">
        <v>17.0</v>
      </c>
      <c r="AA2" s="83">
        <v>18.0</v>
      </c>
      <c r="AB2" s="83">
        <v>19.0</v>
      </c>
      <c r="AC2" s="83">
        <v>20.0</v>
      </c>
      <c r="AD2" s="83">
        <v>21.0</v>
      </c>
      <c r="AE2" s="83">
        <v>22.0</v>
      </c>
      <c r="AF2" s="83">
        <v>23.0</v>
      </c>
      <c r="AG2" s="83">
        <v>24.0</v>
      </c>
      <c r="AH2" s="83">
        <v>25.0</v>
      </c>
      <c r="AI2" s="83">
        <v>26.0</v>
      </c>
      <c r="AJ2" s="83">
        <v>27.0</v>
      </c>
      <c r="AK2" s="83">
        <v>28.0</v>
      </c>
      <c r="AL2" s="83">
        <v>29.0</v>
      </c>
      <c r="AM2" s="83">
        <v>30.0</v>
      </c>
      <c r="AN2" s="83">
        <v>31.0</v>
      </c>
    </row>
    <row r="3">
      <c r="A3" s="210" t="str">
        <f>IFERROR(__xludf.DUMMYFUNCTION("LET(
  data, IMPORTRANGE(B1, ""SLA!A4:An""),
  filtered, FILTER(data, INDEX(data, 0, 8) &lt; 0.955),
  sorted, SORT(
    filtered,
    MATCH(INDEX(filtered, 0, 4), {""Talis5 Full""; ""Talis5 Mix""; ""JS PRO""}, 0),
    TRUE
  ),
  SORT(sorted, 8, TRUE)
)"),"RUMOY")</f>
        <v>RUMOY</v>
      </c>
      <c r="B3" s="211" t="str">
        <f>IFERROR(__xludf.DUMMYFUNCTION("""COMPUTED_VALUE"""),"MALUKU")</f>
        <v>MALUKU</v>
      </c>
      <c r="C3" s="211" t="str">
        <f>IFERROR(__xludf.DUMMYFUNCTION("""COMPUTED_VALUE"""),"JS97")</f>
        <v>JS97</v>
      </c>
      <c r="D3" s="211" t="str">
        <f>IFERROR(__xludf.DUMMYFUNCTION("""COMPUTED_VALUE"""),"Talis5 Full")</f>
        <v>Talis5 Full</v>
      </c>
      <c r="E3" s="212" t="str">
        <f>IFERROR(__xludf.DUMMYFUNCTION("""COMPUTED_VALUE"""),"12 December 2024")</f>
        <v>12 December 2024</v>
      </c>
      <c r="F3" s="209" t="str">
        <f>IFERROR(__xludf.DUMMYFUNCTION("""COMPUTED_VALUE"""),"POWER-Tiket-onprogres")</f>
        <v>POWER-Tiket-onprogres</v>
      </c>
      <c r="G3" s="211" t="str">
        <f>IFERROR(__xludf.DUMMYFUNCTION("""COMPUTED_VALUE"""),"SNMP masih down")</f>
        <v>SNMP masih down</v>
      </c>
      <c r="H3" s="213">
        <f>IFERROR(__xludf.DUMMYFUNCTION("""COMPUTED_VALUE"""),0.0)</f>
        <v>0</v>
      </c>
      <c r="I3" s="213" t="str">
        <f>IFERROR(__xludf.DUMMYFUNCTION("""COMPUTED_VALUE"""),"Potensi SP")</f>
        <v>Potensi SP</v>
      </c>
      <c r="J3" s="213">
        <f>IFERROR(__xludf.DUMMYFUNCTION("""COMPUTED_VALUE"""),0.0)</f>
        <v>0</v>
      </c>
      <c r="K3" s="213">
        <f>IFERROR(__xludf.DUMMYFUNCTION("""COMPUTED_VALUE"""),0.0)</f>
        <v>0</v>
      </c>
      <c r="L3" s="213">
        <f>IFERROR(__xludf.DUMMYFUNCTION("""COMPUTED_VALUE"""),0.0)</f>
        <v>0</v>
      </c>
      <c r="M3" s="213">
        <f>IFERROR(__xludf.DUMMYFUNCTION("""COMPUTED_VALUE"""),0.0)</f>
        <v>0</v>
      </c>
      <c r="N3" s="213">
        <f>IFERROR(__xludf.DUMMYFUNCTION("""COMPUTED_VALUE"""),0.0)</f>
        <v>0</v>
      </c>
      <c r="O3" s="213">
        <f>IFERROR(__xludf.DUMMYFUNCTION("""COMPUTED_VALUE"""),0.0)</f>
        <v>0</v>
      </c>
      <c r="P3" s="213">
        <f>IFERROR(__xludf.DUMMYFUNCTION("""COMPUTED_VALUE"""),0.0)</f>
        <v>0</v>
      </c>
      <c r="Q3" s="213" t="str">
        <f>IFERROR(__xludf.DUMMYFUNCTION("""COMPUTED_VALUE"""),"")</f>
        <v/>
      </c>
      <c r="R3" s="213" t="str">
        <f>IFERROR(__xludf.DUMMYFUNCTION("""COMPUTED_VALUE"""),"")</f>
        <v/>
      </c>
      <c r="S3" s="213" t="str">
        <f>IFERROR(__xludf.DUMMYFUNCTION("""COMPUTED_VALUE"""),"")</f>
        <v/>
      </c>
      <c r="T3" s="213" t="str">
        <f>IFERROR(__xludf.DUMMYFUNCTION("""COMPUTED_VALUE"""),"")</f>
        <v/>
      </c>
      <c r="U3" s="213" t="str">
        <f>IFERROR(__xludf.DUMMYFUNCTION("""COMPUTED_VALUE"""),"")</f>
        <v/>
      </c>
      <c r="V3" s="213" t="str">
        <f>IFERROR(__xludf.DUMMYFUNCTION("""COMPUTED_VALUE"""),"")</f>
        <v/>
      </c>
      <c r="W3" s="213" t="str">
        <f>IFERROR(__xludf.DUMMYFUNCTION("""COMPUTED_VALUE"""),"")</f>
        <v/>
      </c>
      <c r="X3" s="213" t="str">
        <f>IFERROR(__xludf.DUMMYFUNCTION("""COMPUTED_VALUE"""),"")</f>
        <v/>
      </c>
      <c r="Y3" s="213" t="str">
        <f>IFERROR(__xludf.DUMMYFUNCTION("""COMPUTED_VALUE"""),"")</f>
        <v/>
      </c>
      <c r="Z3" s="213" t="str">
        <f>IFERROR(__xludf.DUMMYFUNCTION("""COMPUTED_VALUE"""),"")</f>
        <v/>
      </c>
      <c r="AA3" s="213" t="str">
        <f>IFERROR(__xludf.DUMMYFUNCTION("""COMPUTED_VALUE"""),"")</f>
        <v/>
      </c>
      <c r="AB3" s="213" t="str">
        <f>IFERROR(__xludf.DUMMYFUNCTION("""COMPUTED_VALUE"""),"")</f>
        <v/>
      </c>
      <c r="AC3" s="213" t="str">
        <f>IFERROR(__xludf.DUMMYFUNCTION("""COMPUTED_VALUE"""),"")</f>
        <v/>
      </c>
      <c r="AD3" s="213" t="str">
        <f>IFERROR(__xludf.DUMMYFUNCTION("""COMPUTED_VALUE"""),"")</f>
        <v/>
      </c>
      <c r="AE3" s="213" t="str">
        <f>IFERROR(__xludf.DUMMYFUNCTION("""COMPUTED_VALUE"""),"")</f>
        <v/>
      </c>
      <c r="AF3" s="213" t="str">
        <f>IFERROR(__xludf.DUMMYFUNCTION("""COMPUTED_VALUE"""),"")</f>
        <v/>
      </c>
      <c r="AG3" s="213" t="str">
        <f>IFERROR(__xludf.DUMMYFUNCTION("""COMPUTED_VALUE"""),"")</f>
        <v/>
      </c>
      <c r="AH3" s="213" t="str">
        <f>IFERROR(__xludf.DUMMYFUNCTION("""COMPUTED_VALUE"""),"")</f>
        <v/>
      </c>
      <c r="AI3" s="213" t="str">
        <f>IFERROR(__xludf.DUMMYFUNCTION("""COMPUTED_VALUE"""),"")</f>
        <v/>
      </c>
      <c r="AJ3" s="213" t="str">
        <f>IFERROR(__xludf.DUMMYFUNCTION("""COMPUTED_VALUE"""),"")</f>
        <v/>
      </c>
      <c r="AK3" s="213" t="str">
        <f>IFERROR(__xludf.DUMMYFUNCTION("""COMPUTED_VALUE"""),"")</f>
        <v/>
      </c>
      <c r="AL3" s="213" t="str">
        <f>IFERROR(__xludf.DUMMYFUNCTION("""COMPUTED_VALUE"""),"")</f>
        <v/>
      </c>
      <c r="AM3" s="213" t="str">
        <f>IFERROR(__xludf.DUMMYFUNCTION("""COMPUTED_VALUE"""),"")</f>
        <v/>
      </c>
      <c r="AN3" s="213" t="str">
        <f>IFERROR(__xludf.DUMMYFUNCTION("""COMPUTED_VALUE"""),"")</f>
        <v/>
      </c>
    </row>
    <row r="4">
      <c r="A4" s="211" t="str">
        <f>IFERROR(__xludf.DUMMYFUNCTION("""COMPUTED_VALUE"""),"YABORE")</f>
        <v>YABORE</v>
      </c>
      <c r="B4" s="211" t="str">
        <f>IFERROR(__xludf.DUMMYFUNCTION("""COMPUTED_VALUE"""),"PAPUA BARAT")</f>
        <v>PAPUA BARAT</v>
      </c>
      <c r="C4" s="211" t="str">
        <f>IFERROR(__xludf.DUMMYFUNCTION("""COMPUTED_VALUE"""),"JS17")</f>
        <v>JS17</v>
      </c>
      <c r="D4" s="211" t="str">
        <f>IFERROR(__xludf.DUMMYFUNCTION("""COMPUTED_VALUE"""),"Talis5 Mix")</f>
        <v>Talis5 Mix</v>
      </c>
      <c r="E4" s="214">
        <f>IFERROR(__xludf.DUMMYFUNCTION("""COMPUTED_VALUE"""),45936.0)</f>
        <v>45936</v>
      </c>
      <c r="F4" s="209" t="str">
        <f>IFERROR(__xludf.DUMMYFUNCTION("""COMPUTED_VALUE"""),"VSAT")</f>
        <v>VSAT</v>
      </c>
      <c r="G4" s="211" t="str">
        <f>IFERROR(__xludf.DUMMYFUNCTION("""COMPUTED_VALUE"""),"VSAT masih down , Done revit tgl 6/10/25")</f>
        <v>VSAT masih down , Done revit tgl 6/10/25</v>
      </c>
      <c r="H4" s="213">
        <f>IFERROR(__xludf.DUMMYFUNCTION("""COMPUTED_VALUE"""),0.0)</f>
        <v>0</v>
      </c>
      <c r="I4" s="213" t="str">
        <f>IFERROR(__xludf.DUMMYFUNCTION("""COMPUTED_VALUE"""),"Potensi SP")</f>
        <v>Potensi SP</v>
      </c>
      <c r="J4" s="213">
        <f>IFERROR(__xludf.DUMMYFUNCTION("""COMPUTED_VALUE"""),0.0)</f>
        <v>0</v>
      </c>
      <c r="K4" s="213">
        <f>IFERROR(__xludf.DUMMYFUNCTION("""COMPUTED_VALUE"""),0.0)</f>
        <v>0</v>
      </c>
      <c r="L4" s="213">
        <f>IFERROR(__xludf.DUMMYFUNCTION("""COMPUTED_VALUE"""),0.0)</f>
        <v>0</v>
      </c>
      <c r="M4" s="213">
        <f>IFERROR(__xludf.DUMMYFUNCTION("""COMPUTED_VALUE"""),0.0)</f>
        <v>0</v>
      </c>
      <c r="N4" s="213">
        <f>IFERROR(__xludf.DUMMYFUNCTION("""COMPUTED_VALUE"""),0.0)</f>
        <v>0</v>
      </c>
      <c r="O4" s="213">
        <f>IFERROR(__xludf.DUMMYFUNCTION("""COMPUTED_VALUE"""),0.0)</f>
        <v>0</v>
      </c>
      <c r="P4" s="213">
        <f>IFERROR(__xludf.DUMMYFUNCTION("""COMPUTED_VALUE"""),0.0)</f>
        <v>0</v>
      </c>
      <c r="Q4" s="213" t="str">
        <f>IFERROR(__xludf.DUMMYFUNCTION("""COMPUTED_VALUE"""),"")</f>
        <v/>
      </c>
      <c r="R4" s="213" t="str">
        <f>IFERROR(__xludf.DUMMYFUNCTION("""COMPUTED_VALUE"""),"")</f>
        <v/>
      </c>
      <c r="S4" s="213" t="str">
        <f>IFERROR(__xludf.DUMMYFUNCTION("""COMPUTED_VALUE"""),"")</f>
        <v/>
      </c>
      <c r="T4" s="213" t="str">
        <f>IFERROR(__xludf.DUMMYFUNCTION("""COMPUTED_VALUE"""),"")</f>
        <v/>
      </c>
      <c r="U4" s="213" t="str">
        <f>IFERROR(__xludf.DUMMYFUNCTION("""COMPUTED_VALUE"""),"")</f>
        <v/>
      </c>
      <c r="V4" s="213" t="str">
        <f>IFERROR(__xludf.DUMMYFUNCTION("""COMPUTED_VALUE"""),"")</f>
        <v/>
      </c>
      <c r="W4" s="213" t="str">
        <f>IFERROR(__xludf.DUMMYFUNCTION("""COMPUTED_VALUE"""),"")</f>
        <v/>
      </c>
      <c r="X4" s="213" t="str">
        <f>IFERROR(__xludf.DUMMYFUNCTION("""COMPUTED_VALUE"""),"")</f>
        <v/>
      </c>
      <c r="Y4" s="213" t="str">
        <f>IFERROR(__xludf.DUMMYFUNCTION("""COMPUTED_VALUE"""),"")</f>
        <v/>
      </c>
      <c r="Z4" s="213" t="str">
        <f>IFERROR(__xludf.DUMMYFUNCTION("""COMPUTED_VALUE"""),"")</f>
        <v/>
      </c>
      <c r="AA4" s="213" t="str">
        <f>IFERROR(__xludf.DUMMYFUNCTION("""COMPUTED_VALUE"""),"")</f>
        <v/>
      </c>
      <c r="AB4" s="213" t="str">
        <f>IFERROR(__xludf.DUMMYFUNCTION("""COMPUTED_VALUE"""),"")</f>
        <v/>
      </c>
      <c r="AC4" s="213" t="str">
        <f>IFERROR(__xludf.DUMMYFUNCTION("""COMPUTED_VALUE"""),"")</f>
        <v/>
      </c>
      <c r="AD4" s="213" t="str">
        <f>IFERROR(__xludf.DUMMYFUNCTION("""COMPUTED_VALUE"""),"")</f>
        <v/>
      </c>
      <c r="AE4" s="213" t="str">
        <f>IFERROR(__xludf.DUMMYFUNCTION("""COMPUTED_VALUE"""),"")</f>
        <v/>
      </c>
      <c r="AF4" s="213" t="str">
        <f>IFERROR(__xludf.DUMMYFUNCTION("""COMPUTED_VALUE"""),"")</f>
        <v/>
      </c>
      <c r="AG4" s="213" t="str">
        <f>IFERROR(__xludf.DUMMYFUNCTION("""COMPUTED_VALUE"""),"")</f>
        <v/>
      </c>
      <c r="AH4" s="213" t="str">
        <f>IFERROR(__xludf.DUMMYFUNCTION("""COMPUTED_VALUE"""),"")</f>
        <v/>
      </c>
      <c r="AI4" s="213" t="str">
        <f>IFERROR(__xludf.DUMMYFUNCTION("""COMPUTED_VALUE"""),"")</f>
        <v/>
      </c>
      <c r="AJ4" s="213" t="str">
        <f>IFERROR(__xludf.DUMMYFUNCTION("""COMPUTED_VALUE"""),"")</f>
        <v/>
      </c>
      <c r="AK4" s="213" t="str">
        <f>IFERROR(__xludf.DUMMYFUNCTION("""COMPUTED_VALUE"""),"")</f>
        <v/>
      </c>
      <c r="AL4" s="213" t="str">
        <f>IFERROR(__xludf.DUMMYFUNCTION("""COMPUTED_VALUE"""),"")</f>
        <v/>
      </c>
      <c r="AM4" s="213" t="str">
        <f>IFERROR(__xludf.DUMMYFUNCTION("""COMPUTED_VALUE"""),"")</f>
        <v/>
      </c>
      <c r="AN4" s="213" t="str">
        <f>IFERROR(__xludf.DUMMYFUNCTION("""COMPUTED_VALUE"""),"")</f>
        <v/>
      </c>
    </row>
    <row r="5">
      <c r="A5" s="211" t="str">
        <f>IFERROR(__xludf.DUMMYFUNCTION("""COMPUTED_VALUE"""),"INYORA")</f>
        <v>INYORA</v>
      </c>
      <c r="B5" s="211" t="str">
        <f>IFERROR(__xludf.DUMMYFUNCTION("""COMPUTED_VALUE"""),"PAPUA BARAT")</f>
        <v>PAPUA BARAT</v>
      </c>
      <c r="C5" s="211" t="str">
        <f>IFERROR(__xludf.DUMMYFUNCTION("""COMPUTED_VALUE"""),"JS19")</f>
        <v>JS19</v>
      </c>
      <c r="D5" s="211" t="str">
        <f>IFERROR(__xludf.DUMMYFUNCTION("""COMPUTED_VALUE"""),"JS PRO")</f>
        <v>JS PRO</v>
      </c>
      <c r="E5" s="214"/>
      <c r="F5" s="209" t="str">
        <f>IFERROR(__xludf.DUMMYFUNCTION("""COMPUTED_VALUE"""),"VSAT ")</f>
        <v>VSAT </v>
      </c>
      <c r="G5" s="211" t="str">
        <f>IFERROR(__xludf.DUMMYFUNCTION("""COMPUTED_VALUE"""),"VSAT masih down")</f>
        <v>VSAT masih down</v>
      </c>
      <c r="H5" s="213">
        <f>IFERROR(__xludf.DUMMYFUNCTION("""COMPUTED_VALUE"""),0.0)</f>
        <v>0</v>
      </c>
      <c r="I5" s="213" t="str">
        <f>IFERROR(__xludf.DUMMYFUNCTION("""COMPUTED_VALUE"""),"Potensi SP")</f>
        <v>Potensi SP</v>
      </c>
      <c r="J5" s="213">
        <f>IFERROR(__xludf.DUMMYFUNCTION("""COMPUTED_VALUE"""),0.0)</f>
        <v>0</v>
      </c>
      <c r="K5" s="213">
        <f>IFERROR(__xludf.DUMMYFUNCTION("""COMPUTED_VALUE"""),0.0)</f>
        <v>0</v>
      </c>
      <c r="L5" s="213">
        <f>IFERROR(__xludf.DUMMYFUNCTION("""COMPUTED_VALUE"""),0.0)</f>
        <v>0</v>
      </c>
      <c r="M5" s="213">
        <f>IFERROR(__xludf.DUMMYFUNCTION("""COMPUTED_VALUE"""),0.0)</f>
        <v>0</v>
      </c>
      <c r="N5" s="213">
        <f>IFERROR(__xludf.DUMMYFUNCTION("""COMPUTED_VALUE"""),0.0)</f>
        <v>0</v>
      </c>
      <c r="O5" s="213">
        <f>IFERROR(__xludf.DUMMYFUNCTION("""COMPUTED_VALUE"""),0.0)</f>
        <v>0</v>
      </c>
      <c r="P5" s="213">
        <f>IFERROR(__xludf.DUMMYFUNCTION("""COMPUTED_VALUE"""),0.0)</f>
        <v>0</v>
      </c>
      <c r="Q5" s="213" t="str">
        <f>IFERROR(__xludf.DUMMYFUNCTION("""COMPUTED_VALUE"""),"")</f>
        <v/>
      </c>
      <c r="R5" s="213" t="str">
        <f>IFERROR(__xludf.DUMMYFUNCTION("""COMPUTED_VALUE"""),"")</f>
        <v/>
      </c>
      <c r="S5" s="213" t="str">
        <f>IFERROR(__xludf.DUMMYFUNCTION("""COMPUTED_VALUE"""),"")</f>
        <v/>
      </c>
      <c r="T5" s="213" t="str">
        <f>IFERROR(__xludf.DUMMYFUNCTION("""COMPUTED_VALUE"""),"")</f>
        <v/>
      </c>
      <c r="U5" s="213" t="str">
        <f>IFERROR(__xludf.DUMMYFUNCTION("""COMPUTED_VALUE"""),"")</f>
        <v/>
      </c>
      <c r="V5" s="213" t="str">
        <f>IFERROR(__xludf.DUMMYFUNCTION("""COMPUTED_VALUE"""),"")</f>
        <v/>
      </c>
      <c r="W5" s="213" t="str">
        <f>IFERROR(__xludf.DUMMYFUNCTION("""COMPUTED_VALUE"""),"")</f>
        <v/>
      </c>
      <c r="X5" s="213" t="str">
        <f>IFERROR(__xludf.DUMMYFUNCTION("""COMPUTED_VALUE"""),"")</f>
        <v/>
      </c>
      <c r="Y5" s="213" t="str">
        <f>IFERROR(__xludf.DUMMYFUNCTION("""COMPUTED_VALUE"""),"")</f>
        <v/>
      </c>
      <c r="Z5" s="213" t="str">
        <f>IFERROR(__xludf.DUMMYFUNCTION("""COMPUTED_VALUE"""),"")</f>
        <v/>
      </c>
      <c r="AA5" s="213" t="str">
        <f>IFERROR(__xludf.DUMMYFUNCTION("""COMPUTED_VALUE"""),"")</f>
        <v/>
      </c>
      <c r="AB5" s="213" t="str">
        <f>IFERROR(__xludf.DUMMYFUNCTION("""COMPUTED_VALUE"""),"")</f>
        <v/>
      </c>
      <c r="AC5" s="213" t="str">
        <f>IFERROR(__xludf.DUMMYFUNCTION("""COMPUTED_VALUE"""),"")</f>
        <v/>
      </c>
      <c r="AD5" s="213" t="str">
        <f>IFERROR(__xludf.DUMMYFUNCTION("""COMPUTED_VALUE"""),"")</f>
        <v/>
      </c>
      <c r="AE5" s="213" t="str">
        <f>IFERROR(__xludf.DUMMYFUNCTION("""COMPUTED_VALUE"""),"")</f>
        <v/>
      </c>
      <c r="AF5" s="213" t="str">
        <f>IFERROR(__xludf.DUMMYFUNCTION("""COMPUTED_VALUE"""),"")</f>
        <v/>
      </c>
      <c r="AG5" s="213" t="str">
        <f>IFERROR(__xludf.DUMMYFUNCTION("""COMPUTED_VALUE"""),"")</f>
        <v/>
      </c>
      <c r="AH5" s="213" t="str">
        <f>IFERROR(__xludf.DUMMYFUNCTION("""COMPUTED_VALUE"""),"")</f>
        <v/>
      </c>
      <c r="AI5" s="213" t="str">
        <f>IFERROR(__xludf.DUMMYFUNCTION("""COMPUTED_VALUE"""),"")</f>
        <v/>
      </c>
      <c r="AJ5" s="213" t="str">
        <f>IFERROR(__xludf.DUMMYFUNCTION("""COMPUTED_VALUE"""),"")</f>
        <v/>
      </c>
      <c r="AK5" s="213" t="str">
        <f>IFERROR(__xludf.DUMMYFUNCTION("""COMPUTED_VALUE"""),"")</f>
        <v/>
      </c>
      <c r="AL5" s="213" t="str">
        <f>IFERROR(__xludf.DUMMYFUNCTION("""COMPUTED_VALUE"""),"")</f>
        <v/>
      </c>
      <c r="AM5" s="213" t="str">
        <f>IFERROR(__xludf.DUMMYFUNCTION("""COMPUTED_VALUE"""),"")</f>
        <v/>
      </c>
      <c r="AN5" s="213" t="str">
        <f>IFERROR(__xludf.DUMMYFUNCTION("""COMPUTED_VALUE"""),"")</f>
        <v/>
      </c>
    </row>
    <row r="6">
      <c r="A6" s="211" t="str">
        <f>IFERROR(__xludf.DUMMYFUNCTION("""COMPUTED_VALUE"""),"SAKETA")</f>
        <v>SAKETA</v>
      </c>
      <c r="B6" s="211" t="str">
        <f>IFERROR(__xludf.DUMMYFUNCTION("""COMPUTED_VALUE"""),"MALUKU UTARA")</f>
        <v>MALUKU UTARA</v>
      </c>
      <c r="C6" s="211" t="str">
        <f>IFERROR(__xludf.DUMMYFUNCTION("""COMPUTED_VALUE"""),"JS129")</f>
        <v>JS129</v>
      </c>
      <c r="D6" s="211" t="str">
        <f>IFERROR(__xludf.DUMMYFUNCTION("""COMPUTED_VALUE"""),"JS PRO")</f>
        <v>JS PRO</v>
      </c>
      <c r="E6" s="212"/>
      <c r="F6" s="209" t="str">
        <f>IFERROR(__xludf.DUMMYFUNCTION("""COMPUTED_VALUE"""),"POWER-Tiket")</f>
        <v>POWER-Tiket</v>
      </c>
      <c r="G6" s="211" t="str">
        <f>IFERROR(__xludf.DUMMYFUNCTION("""COMPUTED_VALUE"""),"insiden terbakar site masih down")</f>
        <v>insiden terbakar site masih down</v>
      </c>
      <c r="H6" s="213">
        <f>IFERROR(__xludf.DUMMYFUNCTION("""COMPUTED_VALUE"""),0.0)</f>
        <v>0</v>
      </c>
      <c r="I6" s="213" t="str">
        <f>IFERROR(__xludf.DUMMYFUNCTION("""COMPUTED_VALUE"""),"Potensi SP")</f>
        <v>Potensi SP</v>
      </c>
      <c r="J6" s="213">
        <f>IFERROR(__xludf.DUMMYFUNCTION("""COMPUTED_VALUE"""),0.0)</f>
        <v>0</v>
      </c>
      <c r="K6" s="213">
        <f>IFERROR(__xludf.DUMMYFUNCTION("""COMPUTED_VALUE"""),0.0)</f>
        <v>0</v>
      </c>
      <c r="L6" s="213">
        <f>IFERROR(__xludf.DUMMYFUNCTION("""COMPUTED_VALUE"""),0.0)</f>
        <v>0</v>
      </c>
      <c r="M6" s="213">
        <f>IFERROR(__xludf.DUMMYFUNCTION("""COMPUTED_VALUE"""),0.0)</f>
        <v>0</v>
      </c>
      <c r="N6" s="213">
        <f>IFERROR(__xludf.DUMMYFUNCTION("""COMPUTED_VALUE"""),0.0)</f>
        <v>0</v>
      </c>
      <c r="O6" s="213">
        <f>IFERROR(__xludf.DUMMYFUNCTION("""COMPUTED_VALUE"""),0.0)</f>
        <v>0</v>
      </c>
      <c r="P6" s="213">
        <f>IFERROR(__xludf.DUMMYFUNCTION("""COMPUTED_VALUE"""),0.0)</f>
        <v>0</v>
      </c>
      <c r="Q6" s="213" t="str">
        <f>IFERROR(__xludf.DUMMYFUNCTION("""COMPUTED_VALUE"""),"")</f>
        <v/>
      </c>
      <c r="R6" s="213" t="str">
        <f>IFERROR(__xludf.DUMMYFUNCTION("""COMPUTED_VALUE"""),"")</f>
        <v/>
      </c>
      <c r="S6" s="213" t="str">
        <f>IFERROR(__xludf.DUMMYFUNCTION("""COMPUTED_VALUE"""),"")</f>
        <v/>
      </c>
      <c r="T6" s="213" t="str">
        <f>IFERROR(__xludf.DUMMYFUNCTION("""COMPUTED_VALUE"""),"")</f>
        <v/>
      </c>
      <c r="U6" s="213" t="str">
        <f>IFERROR(__xludf.DUMMYFUNCTION("""COMPUTED_VALUE"""),"")</f>
        <v/>
      </c>
      <c r="V6" s="213" t="str">
        <f>IFERROR(__xludf.DUMMYFUNCTION("""COMPUTED_VALUE"""),"")</f>
        <v/>
      </c>
      <c r="W6" s="213" t="str">
        <f>IFERROR(__xludf.DUMMYFUNCTION("""COMPUTED_VALUE"""),"")</f>
        <v/>
      </c>
      <c r="X6" s="213" t="str">
        <f>IFERROR(__xludf.DUMMYFUNCTION("""COMPUTED_VALUE"""),"")</f>
        <v/>
      </c>
      <c r="Y6" s="213" t="str">
        <f>IFERROR(__xludf.DUMMYFUNCTION("""COMPUTED_VALUE"""),"")</f>
        <v/>
      </c>
      <c r="Z6" s="213" t="str">
        <f>IFERROR(__xludf.DUMMYFUNCTION("""COMPUTED_VALUE"""),"")</f>
        <v/>
      </c>
      <c r="AA6" s="213" t="str">
        <f>IFERROR(__xludf.DUMMYFUNCTION("""COMPUTED_VALUE"""),"")</f>
        <v/>
      </c>
      <c r="AB6" s="213" t="str">
        <f>IFERROR(__xludf.DUMMYFUNCTION("""COMPUTED_VALUE"""),"")</f>
        <v/>
      </c>
      <c r="AC6" s="213" t="str">
        <f>IFERROR(__xludf.DUMMYFUNCTION("""COMPUTED_VALUE"""),"")</f>
        <v/>
      </c>
      <c r="AD6" s="213" t="str">
        <f>IFERROR(__xludf.DUMMYFUNCTION("""COMPUTED_VALUE"""),"")</f>
        <v/>
      </c>
      <c r="AE6" s="213" t="str">
        <f>IFERROR(__xludf.DUMMYFUNCTION("""COMPUTED_VALUE"""),"")</f>
        <v/>
      </c>
      <c r="AF6" s="213" t="str">
        <f>IFERROR(__xludf.DUMMYFUNCTION("""COMPUTED_VALUE"""),"")</f>
        <v/>
      </c>
      <c r="AG6" s="213" t="str">
        <f>IFERROR(__xludf.DUMMYFUNCTION("""COMPUTED_VALUE"""),"")</f>
        <v/>
      </c>
      <c r="AH6" s="213" t="str">
        <f>IFERROR(__xludf.DUMMYFUNCTION("""COMPUTED_VALUE"""),"")</f>
        <v/>
      </c>
      <c r="AI6" s="213" t="str">
        <f>IFERROR(__xludf.DUMMYFUNCTION("""COMPUTED_VALUE"""),"")</f>
        <v/>
      </c>
      <c r="AJ6" s="213" t="str">
        <f>IFERROR(__xludf.DUMMYFUNCTION("""COMPUTED_VALUE"""),"")</f>
        <v/>
      </c>
      <c r="AK6" s="213" t="str">
        <f>IFERROR(__xludf.DUMMYFUNCTION("""COMPUTED_VALUE"""),"")</f>
        <v/>
      </c>
      <c r="AL6" s="213" t="str">
        <f>IFERROR(__xludf.DUMMYFUNCTION("""COMPUTED_VALUE"""),"")</f>
        <v/>
      </c>
      <c r="AM6" s="213" t="str">
        <f>IFERROR(__xludf.DUMMYFUNCTION("""COMPUTED_VALUE"""),"")</f>
        <v/>
      </c>
      <c r="AN6" s="213" t="str">
        <f>IFERROR(__xludf.DUMMYFUNCTION("""COMPUTED_VALUE"""),"")</f>
        <v/>
      </c>
    </row>
    <row r="7">
      <c r="A7" s="211" t="str">
        <f>IFERROR(__xludf.DUMMYFUNCTION("""COMPUTED_VALUE"""),"MAAN")</f>
        <v>MAAN</v>
      </c>
      <c r="B7" s="211" t="str">
        <f>IFERROR(__xludf.DUMMYFUNCTION("""COMPUTED_VALUE"""),"PAPUA BARAT")</f>
        <v>PAPUA BARAT</v>
      </c>
      <c r="C7" s="211" t="str">
        <f>IFERROR(__xludf.DUMMYFUNCTION("""COMPUTED_VALUE"""),"JS74")</f>
        <v>JS74</v>
      </c>
      <c r="D7" s="211" t="str">
        <f>IFERROR(__xludf.DUMMYFUNCTION("""COMPUTED_VALUE"""),"JS PRO")</f>
        <v>JS PRO</v>
      </c>
      <c r="E7" s="214"/>
      <c r="F7" s="209" t="str">
        <f>IFERROR(__xludf.DUMMYFUNCTION("""COMPUTED_VALUE"""),"VSAT")</f>
        <v>VSAT</v>
      </c>
      <c r="G7" s="211" t="str">
        <f>IFERROR(__xludf.DUMMYFUNCTION("""COMPUTED_VALUE"""),"VSAT sudah up, SNMP up . site masih down")</f>
        <v>VSAT sudah up, SNMP up . site masih down</v>
      </c>
      <c r="H7" s="213">
        <f>IFERROR(__xludf.DUMMYFUNCTION("""COMPUTED_VALUE"""),0.05515)</f>
        <v>0.05515</v>
      </c>
      <c r="I7" s="213" t="str">
        <f>IFERROR(__xludf.DUMMYFUNCTION("""COMPUTED_VALUE"""),"Potensi SP")</f>
        <v>Potensi SP</v>
      </c>
      <c r="J7" s="213">
        <f>IFERROR(__xludf.DUMMYFUNCTION("""COMPUTED_VALUE"""),0.035390000000000005)</f>
        <v>0.03539</v>
      </c>
      <c r="K7" s="213">
        <f>IFERROR(__xludf.DUMMYFUNCTION("""COMPUTED_VALUE"""),0.03471)</f>
        <v>0.03471</v>
      </c>
      <c r="L7" s="213">
        <f>IFERROR(__xludf.DUMMYFUNCTION("""COMPUTED_VALUE"""),0.09655)</f>
        <v>0.09655</v>
      </c>
      <c r="M7" s="213">
        <f>IFERROR(__xludf.DUMMYFUNCTION("""COMPUTED_VALUE"""),0.07011)</f>
        <v>0.07011</v>
      </c>
      <c r="N7" s="213">
        <f>IFERROR(__xludf.DUMMYFUNCTION("""COMPUTED_VALUE"""),0.10002000000000001)</f>
        <v>0.10002</v>
      </c>
      <c r="O7" s="213">
        <f>IFERROR(__xludf.DUMMYFUNCTION("""COMPUTED_VALUE"""),0.049269999999999994)</f>
        <v>0.04927</v>
      </c>
      <c r="P7" s="213">
        <f>IFERROR(__xludf.DUMMYFUNCTION("""COMPUTED_VALUE"""),0.0)</f>
        <v>0</v>
      </c>
      <c r="Q7" s="213" t="str">
        <f>IFERROR(__xludf.DUMMYFUNCTION("""COMPUTED_VALUE"""),"")</f>
        <v/>
      </c>
      <c r="R7" s="213" t="str">
        <f>IFERROR(__xludf.DUMMYFUNCTION("""COMPUTED_VALUE"""),"")</f>
        <v/>
      </c>
      <c r="S7" s="213" t="str">
        <f>IFERROR(__xludf.DUMMYFUNCTION("""COMPUTED_VALUE"""),"")</f>
        <v/>
      </c>
      <c r="T7" s="213" t="str">
        <f>IFERROR(__xludf.DUMMYFUNCTION("""COMPUTED_VALUE"""),"")</f>
        <v/>
      </c>
      <c r="U7" s="213" t="str">
        <f>IFERROR(__xludf.DUMMYFUNCTION("""COMPUTED_VALUE"""),"")</f>
        <v/>
      </c>
      <c r="V7" s="213" t="str">
        <f>IFERROR(__xludf.DUMMYFUNCTION("""COMPUTED_VALUE"""),"")</f>
        <v/>
      </c>
      <c r="W7" s="213" t="str">
        <f>IFERROR(__xludf.DUMMYFUNCTION("""COMPUTED_VALUE"""),"")</f>
        <v/>
      </c>
      <c r="X7" s="213" t="str">
        <f>IFERROR(__xludf.DUMMYFUNCTION("""COMPUTED_VALUE"""),"")</f>
        <v/>
      </c>
      <c r="Y7" s="213" t="str">
        <f>IFERROR(__xludf.DUMMYFUNCTION("""COMPUTED_VALUE"""),"")</f>
        <v/>
      </c>
      <c r="Z7" s="213" t="str">
        <f>IFERROR(__xludf.DUMMYFUNCTION("""COMPUTED_VALUE"""),"")</f>
        <v/>
      </c>
      <c r="AA7" s="213" t="str">
        <f>IFERROR(__xludf.DUMMYFUNCTION("""COMPUTED_VALUE"""),"")</f>
        <v/>
      </c>
      <c r="AB7" s="213" t="str">
        <f>IFERROR(__xludf.DUMMYFUNCTION("""COMPUTED_VALUE"""),"")</f>
        <v/>
      </c>
      <c r="AC7" s="213" t="str">
        <f>IFERROR(__xludf.DUMMYFUNCTION("""COMPUTED_VALUE"""),"")</f>
        <v/>
      </c>
      <c r="AD7" s="213" t="str">
        <f>IFERROR(__xludf.DUMMYFUNCTION("""COMPUTED_VALUE"""),"")</f>
        <v/>
      </c>
      <c r="AE7" s="213" t="str">
        <f>IFERROR(__xludf.DUMMYFUNCTION("""COMPUTED_VALUE"""),"")</f>
        <v/>
      </c>
      <c r="AF7" s="213" t="str">
        <f>IFERROR(__xludf.DUMMYFUNCTION("""COMPUTED_VALUE"""),"")</f>
        <v/>
      </c>
      <c r="AG7" s="213" t="str">
        <f>IFERROR(__xludf.DUMMYFUNCTION("""COMPUTED_VALUE"""),"")</f>
        <v/>
      </c>
      <c r="AH7" s="213" t="str">
        <f>IFERROR(__xludf.DUMMYFUNCTION("""COMPUTED_VALUE"""),"")</f>
        <v/>
      </c>
      <c r="AI7" s="213" t="str">
        <f>IFERROR(__xludf.DUMMYFUNCTION("""COMPUTED_VALUE"""),"")</f>
        <v/>
      </c>
      <c r="AJ7" s="213" t="str">
        <f>IFERROR(__xludf.DUMMYFUNCTION("""COMPUTED_VALUE"""),"")</f>
        <v/>
      </c>
      <c r="AK7" s="213" t="str">
        <f>IFERROR(__xludf.DUMMYFUNCTION("""COMPUTED_VALUE"""),"")</f>
        <v/>
      </c>
      <c r="AL7" s="213" t="str">
        <f>IFERROR(__xludf.DUMMYFUNCTION("""COMPUTED_VALUE"""),"")</f>
        <v/>
      </c>
      <c r="AM7" s="213" t="str">
        <f>IFERROR(__xludf.DUMMYFUNCTION("""COMPUTED_VALUE"""),"")</f>
        <v/>
      </c>
      <c r="AN7" s="213" t="str">
        <f>IFERROR(__xludf.DUMMYFUNCTION("""COMPUTED_VALUE"""),"")</f>
        <v/>
      </c>
    </row>
    <row r="8">
      <c r="A8" s="211" t="str">
        <f>IFERROR(__xludf.DUMMYFUNCTION("""COMPUTED_VALUE"""),"SUMA TINGGI")</f>
        <v>SUMA TINGGI</v>
      </c>
      <c r="B8" s="211" t="str">
        <f>IFERROR(__xludf.DUMMYFUNCTION("""COMPUTED_VALUE"""),"MALUKU UTARA")</f>
        <v>MALUKU UTARA</v>
      </c>
      <c r="C8" s="211" t="str">
        <f>IFERROR(__xludf.DUMMYFUNCTION("""COMPUTED_VALUE"""),"JS15")</f>
        <v>JS15</v>
      </c>
      <c r="D8" s="211" t="str">
        <f>IFERROR(__xludf.DUMMYFUNCTION("""COMPUTED_VALUE"""),"Talis5 Mix")</f>
        <v>Talis5 Mix</v>
      </c>
      <c r="E8" s="214" t="str">
        <f>IFERROR(__xludf.DUMMYFUNCTION("""COMPUTED_VALUE"""),"29 December 2024")</f>
        <v>29 December 2024</v>
      </c>
      <c r="F8" s="209" t="str">
        <f>IFERROR(__xludf.DUMMYFUNCTION("""COMPUTED_VALUE"""),"POWER-Tiket")</f>
        <v>POWER-Tiket</v>
      </c>
      <c r="G8" s="211" t="str">
        <f>IFERROR(__xludf.DUMMYFUNCTION("""COMPUTED_VALUE"""),"SNMP sudh up done replace Ehub")</f>
        <v>SNMP sudh up done replace Ehub</v>
      </c>
      <c r="H8" s="213">
        <f>IFERROR(__xludf.DUMMYFUNCTION("""COMPUTED_VALUE"""),0.37536)</f>
        <v>0.37536</v>
      </c>
      <c r="I8" s="213" t="str">
        <f>IFERROR(__xludf.DUMMYFUNCTION("""COMPUTED_VALUE"""),"Potensi SP")</f>
        <v>Potensi SP</v>
      </c>
      <c r="J8" s="213">
        <f>IFERROR(__xludf.DUMMYFUNCTION("""COMPUTED_VALUE"""),0.0)</f>
        <v>0</v>
      </c>
      <c r="K8" s="213">
        <f>IFERROR(__xludf.DUMMYFUNCTION("""COMPUTED_VALUE"""),0.0)</f>
        <v>0</v>
      </c>
      <c r="L8" s="213">
        <f>IFERROR(__xludf.DUMMYFUNCTION("""COMPUTED_VALUE"""),0.0)</f>
        <v>0</v>
      </c>
      <c r="M8" s="213">
        <f>IFERROR(__xludf.DUMMYFUNCTION("""COMPUTED_VALUE"""),0.0)</f>
        <v>0</v>
      </c>
      <c r="N8" s="213">
        <f>IFERROR(__xludf.DUMMYFUNCTION("""COMPUTED_VALUE"""),0.6275200000000001)</f>
        <v>0.62752</v>
      </c>
      <c r="O8" s="213">
        <f>IFERROR(__xludf.DUMMYFUNCTION("""COMPUTED_VALUE"""),1.0)</f>
        <v>1</v>
      </c>
      <c r="P8" s="213">
        <f>IFERROR(__xludf.DUMMYFUNCTION("""COMPUTED_VALUE"""),1.0)</f>
        <v>1</v>
      </c>
      <c r="Q8" s="213" t="str">
        <f>IFERROR(__xludf.DUMMYFUNCTION("""COMPUTED_VALUE"""),"")</f>
        <v/>
      </c>
      <c r="R8" s="213" t="str">
        <f>IFERROR(__xludf.DUMMYFUNCTION("""COMPUTED_VALUE"""),"")</f>
        <v/>
      </c>
      <c r="S8" s="213" t="str">
        <f>IFERROR(__xludf.DUMMYFUNCTION("""COMPUTED_VALUE"""),"")</f>
        <v/>
      </c>
      <c r="T8" s="213" t="str">
        <f>IFERROR(__xludf.DUMMYFUNCTION("""COMPUTED_VALUE"""),"")</f>
        <v/>
      </c>
      <c r="U8" s="213" t="str">
        <f>IFERROR(__xludf.DUMMYFUNCTION("""COMPUTED_VALUE"""),"")</f>
        <v/>
      </c>
      <c r="V8" s="213" t="str">
        <f>IFERROR(__xludf.DUMMYFUNCTION("""COMPUTED_VALUE"""),"")</f>
        <v/>
      </c>
      <c r="W8" s="213" t="str">
        <f>IFERROR(__xludf.DUMMYFUNCTION("""COMPUTED_VALUE"""),"")</f>
        <v/>
      </c>
      <c r="X8" s="213" t="str">
        <f>IFERROR(__xludf.DUMMYFUNCTION("""COMPUTED_VALUE"""),"")</f>
        <v/>
      </c>
      <c r="Y8" s="213" t="str">
        <f>IFERROR(__xludf.DUMMYFUNCTION("""COMPUTED_VALUE"""),"")</f>
        <v/>
      </c>
      <c r="Z8" s="213" t="str">
        <f>IFERROR(__xludf.DUMMYFUNCTION("""COMPUTED_VALUE"""),"")</f>
        <v/>
      </c>
      <c r="AA8" s="213" t="str">
        <f>IFERROR(__xludf.DUMMYFUNCTION("""COMPUTED_VALUE"""),"")</f>
        <v/>
      </c>
      <c r="AB8" s="213" t="str">
        <f>IFERROR(__xludf.DUMMYFUNCTION("""COMPUTED_VALUE"""),"")</f>
        <v/>
      </c>
      <c r="AC8" s="213" t="str">
        <f>IFERROR(__xludf.DUMMYFUNCTION("""COMPUTED_VALUE"""),"")</f>
        <v/>
      </c>
      <c r="AD8" s="213" t="str">
        <f>IFERROR(__xludf.DUMMYFUNCTION("""COMPUTED_VALUE"""),"")</f>
        <v/>
      </c>
      <c r="AE8" s="213" t="str">
        <f>IFERROR(__xludf.DUMMYFUNCTION("""COMPUTED_VALUE"""),"")</f>
        <v/>
      </c>
      <c r="AF8" s="213" t="str">
        <f>IFERROR(__xludf.DUMMYFUNCTION("""COMPUTED_VALUE"""),"")</f>
        <v/>
      </c>
      <c r="AG8" s="213" t="str">
        <f>IFERROR(__xludf.DUMMYFUNCTION("""COMPUTED_VALUE"""),"")</f>
        <v/>
      </c>
      <c r="AH8" s="213" t="str">
        <f>IFERROR(__xludf.DUMMYFUNCTION("""COMPUTED_VALUE"""),"")</f>
        <v/>
      </c>
      <c r="AI8" s="213" t="str">
        <f>IFERROR(__xludf.DUMMYFUNCTION("""COMPUTED_VALUE"""),"")</f>
        <v/>
      </c>
      <c r="AJ8" s="213" t="str">
        <f>IFERROR(__xludf.DUMMYFUNCTION("""COMPUTED_VALUE"""),"")</f>
        <v/>
      </c>
      <c r="AK8" s="213" t="str">
        <f>IFERROR(__xludf.DUMMYFUNCTION("""COMPUTED_VALUE"""),"")</f>
        <v/>
      </c>
      <c r="AL8" s="213" t="str">
        <f>IFERROR(__xludf.DUMMYFUNCTION("""COMPUTED_VALUE"""),"")</f>
        <v/>
      </c>
      <c r="AM8" s="213" t="str">
        <f>IFERROR(__xludf.DUMMYFUNCTION("""COMPUTED_VALUE"""),"")</f>
        <v/>
      </c>
      <c r="AN8" s="213" t="str">
        <f>IFERROR(__xludf.DUMMYFUNCTION("""COMPUTED_VALUE"""),"")</f>
        <v/>
      </c>
    </row>
    <row r="9">
      <c r="A9" s="211" t="str">
        <f>IFERROR(__xludf.DUMMYFUNCTION("""COMPUTED_VALUE"""),"HUKUKECIL")</f>
        <v>HUKUKECIL</v>
      </c>
      <c r="B9" s="211" t="str">
        <f>IFERROR(__xludf.DUMMYFUNCTION("""COMPUTED_VALUE"""),"MALUKU")</f>
        <v>MALUKU</v>
      </c>
      <c r="C9" s="211" t="str">
        <f>IFERROR(__xludf.DUMMYFUNCTION("""COMPUTED_VALUE"""),"JS43")</f>
        <v>JS43</v>
      </c>
      <c r="D9" s="211" t="str">
        <f>IFERROR(__xludf.DUMMYFUNCTION("""COMPUTED_VALUE"""),"Talis5 Mix")</f>
        <v>Talis5 Mix</v>
      </c>
      <c r="E9" s="214">
        <f>IFERROR(__xludf.DUMMYFUNCTION("""COMPUTED_VALUE"""),45968.0)</f>
        <v>45968</v>
      </c>
      <c r="F9" s="209" t="str">
        <f>IFERROR(__xludf.DUMMYFUNCTION("""COMPUTED_VALUE"""),"VSAT")</f>
        <v>VSAT</v>
      </c>
      <c r="G9" s="211" t="str">
        <f>IFERROR(__xludf.DUMMYFUNCTION("""COMPUTED_VALUE"""),"vsat sudh up")</f>
        <v>vsat sudh up</v>
      </c>
      <c r="H9" s="213">
        <f>IFERROR(__xludf.DUMMYFUNCTION("""COMPUTED_VALUE"""),0.4545028571428572)</f>
        <v>0.4545028571</v>
      </c>
      <c r="I9" s="213" t="str">
        <f>IFERROR(__xludf.DUMMYFUNCTION("""COMPUTED_VALUE"""),"Potensi SP")</f>
        <v>Potensi SP</v>
      </c>
      <c r="J9" s="213">
        <f>IFERROR(__xludf.DUMMYFUNCTION("""COMPUTED_VALUE"""),0.0)</f>
        <v>0</v>
      </c>
      <c r="K9" s="213">
        <f>IFERROR(__xludf.DUMMYFUNCTION("""COMPUTED_VALUE"""),0.0)</f>
        <v>0</v>
      </c>
      <c r="L9" s="213">
        <f>IFERROR(__xludf.DUMMYFUNCTION("""COMPUTED_VALUE"""),0.58431)</f>
        <v>0.58431</v>
      </c>
      <c r="M9" s="213">
        <f>IFERROR(__xludf.DUMMYFUNCTION("""COMPUTED_VALUE"""),0.47125)</f>
        <v>0.47125</v>
      </c>
      <c r="N9" s="213">
        <f>IFERROR(__xludf.DUMMYFUNCTION("""COMPUTED_VALUE"""),0.25791000000000003)</f>
        <v>0.25791</v>
      </c>
      <c r="O9" s="213">
        <f>IFERROR(__xludf.DUMMYFUNCTION("""COMPUTED_VALUE"""),0.8680500000000001)</f>
        <v>0.86805</v>
      </c>
      <c r="P9" s="213">
        <f>IFERROR(__xludf.DUMMYFUNCTION("""COMPUTED_VALUE"""),1.0)</f>
        <v>1</v>
      </c>
      <c r="Q9" s="213" t="str">
        <f>IFERROR(__xludf.DUMMYFUNCTION("""COMPUTED_VALUE"""),"")</f>
        <v/>
      </c>
      <c r="R9" s="213" t="str">
        <f>IFERROR(__xludf.DUMMYFUNCTION("""COMPUTED_VALUE"""),"")</f>
        <v/>
      </c>
      <c r="S9" s="213" t="str">
        <f>IFERROR(__xludf.DUMMYFUNCTION("""COMPUTED_VALUE"""),"")</f>
        <v/>
      </c>
      <c r="T9" s="213" t="str">
        <f>IFERROR(__xludf.DUMMYFUNCTION("""COMPUTED_VALUE"""),"")</f>
        <v/>
      </c>
      <c r="U9" s="213" t="str">
        <f>IFERROR(__xludf.DUMMYFUNCTION("""COMPUTED_VALUE"""),"")</f>
        <v/>
      </c>
      <c r="V9" s="213" t="str">
        <f>IFERROR(__xludf.DUMMYFUNCTION("""COMPUTED_VALUE"""),"")</f>
        <v/>
      </c>
      <c r="W9" s="213" t="str">
        <f>IFERROR(__xludf.DUMMYFUNCTION("""COMPUTED_VALUE"""),"")</f>
        <v/>
      </c>
      <c r="X9" s="213" t="str">
        <f>IFERROR(__xludf.DUMMYFUNCTION("""COMPUTED_VALUE"""),"")</f>
        <v/>
      </c>
      <c r="Y9" s="213" t="str">
        <f>IFERROR(__xludf.DUMMYFUNCTION("""COMPUTED_VALUE"""),"")</f>
        <v/>
      </c>
      <c r="Z9" s="213" t="str">
        <f>IFERROR(__xludf.DUMMYFUNCTION("""COMPUTED_VALUE"""),"")</f>
        <v/>
      </c>
      <c r="AA9" s="213" t="str">
        <f>IFERROR(__xludf.DUMMYFUNCTION("""COMPUTED_VALUE"""),"")</f>
        <v/>
      </c>
      <c r="AB9" s="213" t="str">
        <f>IFERROR(__xludf.DUMMYFUNCTION("""COMPUTED_VALUE"""),"")</f>
        <v/>
      </c>
      <c r="AC9" s="213" t="str">
        <f>IFERROR(__xludf.DUMMYFUNCTION("""COMPUTED_VALUE"""),"")</f>
        <v/>
      </c>
      <c r="AD9" s="213" t="str">
        <f>IFERROR(__xludf.DUMMYFUNCTION("""COMPUTED_VALUE"""),"")</f>
        <v/>
      </c>
      <c r="AE9" s="213" t="str">
        <f>IFERROR(__xludf.DUMMYFUNCTION("""COMPUTED_VALUE"""),"")</f>
        <v/>
      </c>
      <c r="AF9" s="213" t="str">
        <f>IFERROR(__xludf.DUMMYFUNCTION("""COMPUTED_VALUE"""),"")</f>
        <v/>
      </c>
      <c r="AG9" s="213" t="str">
        <f>IFERROR(__xludf.DUMMYFUNCTION("""COMPUTED_VALUE"""),"")</f>
        <v/>
      </c>
      <c r="AH9" s="213" t="str">
        <f>IFERROR(__xludf.DUMMYFUNCTION("""COMPUTED_VALUE"""),"")</f>
        <v/>
      </c>
      <c r="AI9" s="213" t="str">
        <f>IFERROR(__xludf.DUMMYFUNCTION("""COMPUTED_VALUE"""),"")</f>
        <v/>
      </c>
      <c r="AJ9" s="213" t="str">
        <f>IFERROR(__xludf.DUMMYFUNCTION("""COMPUTED_VALUE"""),"")</f>
        <v/>
      </c>
      <c r="AK9" s="213" t="str">
        <f>IFERROR(__xludf.DUMMYFUNCTION("""COMPUTED_VALUE"""),"")</f>
        <v/>
      </c>
      <c r="AL9" s="213" t="str">
        <f>IFERROR(__xludf.DUMMYFUNCTION("""COMPUTED_VALUE"""),"")</f>
        <v/>
      </c>
      <c r="AM9" s="213" t="str">
        <f>IFERROR(__xludf.DUMMYFUNCTION("""COMPUTED_VALUE"""),"")</f>
        <v/>
      </c>
      <c r="AN9" s="213" t="str">
        <f>IFERROR(__xludf.DUMMYFUNCTION("""COMPUTED_VALUE"""),"")</f>
        <v/>
      </c>
    </row>
    <row r="10">
      <c r="A10" s="211" t="str">
        <f>IFERROR(__xludf.DUMMYFUNCTION("""COMPUTED_VALUE"""),"MARFENFEN")</f>
        <v>MARFENFEN</v>
      </c>
      <c r="B10" s="211" t="str">
        <f>IFERROR(__xludf.DUMMYFUNCTION("""COMPUTED_VALUE"""),"MALUKU")</f>
        <v>MALUKU</v>
      </c>
      <c r="C10" s="211" t="str">
        <f>IFERROR(__xludf.DUMMYFUNCTION("""COMPUTED_VALUE"""),"JS18")</f>
        <v>JS18</v>
      </c>
      <c r="D10" s="211" t="str">
        <f>IFERROR(__xludf.DUMMYFUNCTION("""COMPUTED_VALUE"""),"JS PRO")</f>
        <v>JS PRO</v>
      </c>
      <c r="E10" s="214"/>
      <c r="F10" s="209" t="str">
        <f>IFERROR(__xludf.DUMMYFUNCTION("""COMPUTED_VALUE"""),"POWER")</f>
        <v>POWER</v>
      </c>
      <c r="G10" s="211" t="str">
        <f>IFERROR(__xludf.DUMMYFUNCTION("""COMPUTED_VALUE"""),"Low batt , masih down ")</f>
        <v>Low batt , masih down </v>
      </c>
      <c r="H10" s="213">
        <f>IFERROR(__xludf.DUMMYFUNCTION("""COMPUTED_VALUE"""),0.6584514285714286)</f>
        <v>0.6584514286</v>
      </c>
      <c r="I10" s="213" t="str">
        <f>IFERROR(__xludf.DUMMYFUNCTION("""COMPUTED_VALUE"""),"Potensi SP")</f>
        <v>Potensi SP</v>
      </c>
      <c r="J10" s="213">
        <f>IFERROR(__xludf.DUMMYFUNCTION("""COMPUTED_VALUE"""),0.0)</f>
        <v>0</v>
      </c>
      <c r="K10" s="213">
        <f>IFERROR(__xludf.DUMMYFUNCTION("""COMPUTED_VALUE"""),0.0)</f>
        <v>0</v>
      </c>
      <c r="L10" s="213">
        <f>IFERROR(__xludf.DUMMYFUNCTION("""COMPUTED_VALUE"""),0.6091599999999999)</f>
        <v>0.60916</v>
      </c>
      <c r="M10" s="213">
        <f>IFERROR(__xludf.DUMMYFUNCTION("""COMPUTED_VALUE"""),1.0)</f>
        <v>1</v>
      </c>
      <c r="N10" s="213">
        <f>IFERROR(__xludf.DUMMYFUNCTION("""COMPUTED_VALUE"""),1.0)</f>
        <v>1</v>
      </c>
      <c r="O10" s="213">
        <f>IFERROR(__xludf.DUMMYFUNCTION("""COMPUTED_VALUE"""),1.0)</f>
        <v>1</v>
      </c>
      <c r="P10" s="213">
        <f>IFERROR(__xludf.DUMMYFUNCTION("""COMPUTED_VALUE"""),1.0)</f>
        <v>1</v>
      </c>
      <c r="Q10" s="213" t="str">
        <f>IFERROR(__xludf.DUMMYFUNCTION("""COMPUTED_VALUE"""),"")</f>
        <v/>
      </c>
      <c r="R10" s="213" t="str">
        <f>IFERROR(__xludf.DUMMYFUNCTION("""COMPUTED_VALUE"""),"")</f>
        <v/>
      </c>
      <c r="S10" s="213" t="str">
        <f>IFERROR(__xludf.DUMMYFUNCTION("""COMPUTED_VALUE"""),"")</f>
        <v/>
      </c>
      <c r="T10" s="213" t="str">
        <f>IFERROR(__xludf.DUMMYFUNCTION("""COMPUTED_VALUE"""),"")</f>
        <v/>
      </c>
      <c r="U10" s="213" t="str">
        <f>IFERROR(__xludf.DUMMYFUNCTION("""COMPUTED_VALUE"""),"")</f>
        <v/>
      </c>
      <c r="V10" s="213" t="str">
        <f>IFERROR(__xludf.DUMMYFUNCTION("""COMPUTED_VALUE"""),"")</f>
        <v/>
      </c>
      <c r="W10" s="213" t="str">
        <f>IFERROR(__xludf.DUMMYFUNCTION("""COMPUTED_VALUE"""),"")</f>
        <v/>
      </c>
      <c r="X10" s="213" t="str">
        <f>IFERROR(__xludf.DUMMYFUNCTION("""COMPUTED_VALUE"""),"")</f>
        <v/>
      </c>
      <c r="Y10" s="213" t="str">
        <f>IFERROR(__xludf.DUMMYFUNCTION("""COMPUTED_VALUE"""),"")</f>
        <v/>
      </c>
      <c r="Z10" s="213" t="str">
        <f>IFERROR(__xludf.DUMMYFUNCTION("""COMPUTED_VALUE"""),"")</f>
        <v/>
      </c>
      <c r="AA10" s="213" t="str">
        <f>IFERROR(__xludf.DUMMYFUNCTION("""COMPUTED_VALUE"""),"")</f>
        <v/>
      </c>
      <c r="AB10" s="213" t="str">
        <f>IFERROR(__xludf.DUMMYFUNCTION("""COMPUTED_VALUE"""),"")</f>
        <v/>
      </c>
      <c r="AC10" s="213" t="str">
        <f>IFERROR(__xludf.DUMMYFUNCTION("""COMPUTED_VALUE"""),"")</f>
        <v/>
      </c>
      <c r="AD10" s="213" t="str">
        <f>IFERROR(__xludf.DUMMYFUNCTION("""COMPUTED_VALUE"""),"")</f>
        <v/>
      </c>
      <c r="AE10" s="213" t="str">
        <f>IFERROR(__xludf.DUMMYFUNCTION("""COMPUTED_VALUE"""),"")</f>
        <v/>
      </c>
      <c r="AF10" s="213" t="str">
        <f>IFERROR(__xludf.DUMMYFUNCTION("""COMPUTED_VALUE"""),"")</f>
        <v/>
      </c>
      <c r="AG10" s="213" t="str">
        <f>IFERROR(__xludf.DUMMYFUNCTION("""COMPUTED_VALUE"""),"")</f>
        <v/>
      </c>
      <c r="AH10" s="213" t="str">
        <f>IFERROR(__xludf.DUMMYFUNCTION("""COMPUTED_VALUE"""),"")</f>
        <v/>
      </c>
      <c r="AI10" s="213" t="str">
        <f>IFERROR(__xludf.DUMMYFUNCTION("""COMPUTED_VALUE"""),"")</f>
        <v/>
      </c>
      <c r="AJ10" s="213" t="str">
        <f>IFERROR(__xludf.DUMMYFUNCTION("""COMPUTED_VALUE"""),"")</f>
        <v/>
      </c>
      <c r="AK10" s="213" t="str">
        <f>IFERROR(__xludf.DUMMYFUNCTION("""COMPUTED_VALUE"""),"")</f>
        <v/>
      </c>
      <c r="AL10" s="213" t="str">
        <f>IFERROR(__xludf.DUMMYFUNCTION("""COMPUTED_VALUE"""),"")</f>
        <v/>
      </c>
      <c r="AM10" s="213" t="str">
        <f>IFERROR(__xludf.DUMMYFUNCTION("""COMPUTED_VALUE"""),"")</f>
        <v/>
      </c>
      <c r="AN10" s="213" t="str">
        <f>IFERROR(__xludf.DUMMYFUNCTION("""COMPUTED_VALUE"""),"")</f>
        <v/>
      </c>
    </row>
    <row r="11">
      <c r="A11" s="211" t="str">
        <f>IFERROR(__xludf.DUMMYFUNCTION("""COMPUTED_VALUE"""),"MAKARORO")</f>
        <v>MAKARORO</v>
      </c>
      <c r="B11" s="211" t="str">
        <f>IFERROR(__xludf.DUMMYFUNCTION("""COMPUTED_VALUE"""),"PAPUA BARAT")</f>
        <v>PAPUA BARAT</v>
      </c>
      <c r="C11" s="211" t="str">
        <f>IFERROR(__xludf.DUMMYFUNCTION("""COMPUTED_VALUE"""),"JS76")</f>
        <v>JS76</v>
      </c>
      <c r="D11" s="211" t="str">
        <f>IFERROR(__xludf.DUMMYFUNCTION("""COMPUTED_VALUE"""),"Talis5 Full")</f>
        <v>Talis5 Full</v>
      </c>
      <c r="E11" s="214" t="str">
        <f>IFERROR(__xludf.DUMMYFUNCTION("""COMPUTED_VALUE"""),"15 December 2024")</f>
        <v>15 December 2024</v>
      </c>
      <c r="F11" s="209" t="str">
        <f>IFERROR(__xludf.DUMMYFUNCTION("""COMPUTED_VALUE"""),"POWER")</f>
        <v>POWER</v>
      </c>
      <c r="G11" s="211" t="str">
        <f>IFERROR(__xludf.DUMMYFUNCTION("""COMPUTED_VALUE"""),"SNMP up down")</f>
        <v>SNMP up down</v>
      </c>
      <c r="H11" s="213">
        <f>IFERROR(__xludf.DUMMYFUNCTION("""COMPUTED_VALUE"""),0.7563142857142857)</f>
        <v>0.7563142857</v>
      </c>
      <c r="I11" s="213" t="str">
        <f>IFERROR(__xludf.DUMMYFUNCTION("""COMPUTED_VALUE"""),"")</f>
        <v/>
      </c>
      <c r="J11" s="213">
        <f>IFERROR(__xludf.DUMMYFUNCTION("""COMPUTED_VALUE"""),0.0)</f>
        <v>0</v>
      </c>
      <c r="K11" s="213">
        <f>IFERROR(__xludf.DUMMYFUNCTION("""COMPUTED_VALUE"""),0.63798)</f>
        <v>0.63798</v>
      </c>
      <c r="L11" s="213">
        <f>IFERROR(__xludf.DUMMYFUNCTION("""COMPUTED_VALUE"""),1.0)</f>
        <v>1</v>
      </c>
      <c r="M11" s="213">
        <f>IFERROR(__xludf.DUMMYFUNCTION("""COMPUTED_VALUE"""),0.7569400000000001)</f>
        <v>0.75694</v>
      </c>
      <c r="N11" s="213">
        <f>IFERROR(__xludf.DUMMYFUNCTION("""COMPUTED_VALUE"""),0.89928)</f>
        <v>0.89928</v>
      </c>
      <c r="O11" s="213">
        <f>IFERROR(__xludf.DUMMYFUNCTION("""COMPUTED_VALUE"""),1.0)</f>
        <v>1</v>
      </c>
      <c r="P11" s="213">
        <f>IFERROR(__xludf.DUMMYFUNCTION("""COMPUTED_VALUE"""),1.0)</f>
        <v>1</v>
      </c>
      <c r="Q11" s="213" t="str">
        <f>IFERROR(__xludf.DUMMYFUNCTION("""COMPUTED_VALUE"""),"")</f>
        <v/>
      </c>
      <c r="R11" s="213" t="str">
        <f>IFERROR(__xludf.DUMMYFUNCTION("""COMPUTED_VALUE"""),"")</f>
        <v/>
      </c>
      <c r="S11" s="213" t="str">
        <f>IFERROR(__xludf.DUMMYFUNCTION("""COMPUTED_VALUE"""),"")</f>
        <v/>
      </c>
      <c r="T11" s="213" t="str">
        <f>IFERROR(__xludf.DUMMYFUNCTION("""COMPUTED_VALUE"""),"")</f>
        <v/>
      </c>
      <c r="U11" s="213" t="str">
        <f>IFERROR(__xludf.DUMMYFUNCTION("""COMPUTED_VALUE"""),"")</f>
        <v/>
      </c>
      <c r="V11" s="213" t="str">
        <f>IFERROR(__xludf.DUMMYFUNCTION("""COMPUTED_VALUE"""),"")</f>
        <v/>
      </c>
      <c r="W11" s="213" t="str">
        <f>IFERROR(__xludf.DUMMYFUNCTION("""COMPUTED_VALUE"""),"")</f>
        <v/>
      </c>
      <c r="X11" s="213" t="str">
        <f>IFERROR(__xludf.DUMMYFUNCTION("""COMPUTED_VALUE"""),"")</f>
        <v/>
      </c>
      <c r="Y11" s="213" t="str">
        <f>IFERROR(__xludf.DUMMYFUNCTION("""COMPUTED_VALUE"""),"")</f>
        <v/>
      </c>
      <c r="Z11" s="213" t="str">
        <f>IFERROR(__xludf.DUMMYFUNCTION("""COMPUTED_VALUE"""),"")</f>
        <v/>
      </c>
      <c r="AA11" s="213" t="str">
        <f>IFERROR(__xludf.DUMMYFUNCTION("""COMPUTED_VALUE"""),"")</f>
        <v/>
      </c>
      <c r="AB11" s="213" t="str">
        <f>IFERROR(__xludf.DUMMYFUNCTION("""COMPUTED_VALUE"""),"")</f>
        <v/>
      </c>
      <c r="AC11" s="213" t="str">
        <f>IFERROR(__xludf.DUMMYFUNCTION("""COMPUTED_VALUE"""),"")</f>
        <v/>
      </c>
      <c r="AD11" s="213" t="str">
        <f>IFERROR(__xludf.DUMMYFUNCTION("""COMPUTED_VALUE"""),"")</f>
        <v/>
      </c>
      <c r="AE11" s="213" t="str">
        <f>IFERROR(__xludf.DUMMYFUNCTION("""COMPUTED_VALUE"""),"")</f>
        <v/>
      </c>
      <c r="AF11" s="213" t="str">
        <f>IFERROR(__xludf.DUMMYFUNCTION("""COMPUTED_VALUE"""),"")</f>
        <v/>
      </c>
      <c r="AG11" s="213" t="str">
        <f>IFERROR(__xludf.DUMMYFUNCTION("""COMPUTED_VALUE"""),"")</f>
        <v/>
      </c>
      <c r="AH11" s="213" t="str">
        <f>IFERROR(__xludf.DUMMYFUNCTION("""COMPUTED_VALUE"""),"")</f>
        <v/>
      </c>
      <c r="AI11" s="213" t="str">
        <f>IFERROR(__xludf.DUMMYFUNCTION("""COMPUTED_VALUE"""),"")</f>
        <v/>
      </c>
      <c r="AJ11" s="213" t="str">
        <f>IFERROR(__xludf.DUMMYFUNCTION("""COMPUTED_VALUE"""),"")</f>
        <v/>
      </c>
      <c r="AK11" s="213" t="str">
        <f>IFERROR(__xludf.DUMMYFUNCTION("""COMPUTED_VALUE"""),"")</f>
        <v/>
      </c>
      <c r="AL11" s="213" t="str">
        <f>IFERROR(__xludf.DUMMYFUNCTION("""COMPUTED_VALUE"""),"")</f>
        <v/>
      </c>
      <c r="AM11" s="213" t="str">
        <f>IFERROR(__xludf.DUMMYFUNCTION("""COMPUTED_VALUE"""),"")</f>
        <v/>
      </c>
      <c r="AN11" s="213" t="str">
        <f>IFERROR(__xludf.DUMMYFUNCTION("""COMPUTED_VALUE"""),"")</f>
        <v/>
      </c>
    </row>
    <row r="12">
      <c r="A12" s="211" t="str">
        <f>IFERROR(__xludf.DUMMYFUNCTION("""COMPUTED_VALUE"""),"RENIS")</f>
        <v>RENIS</v>
      </c>
      <c r="B12" s="211" t="str">
        <f>IFERROR(__xludf.DUMMYFUNCTION("""COMPUTED_VALUE"""),"PAPUA BARAT")</f>
        <v>PAPUA BARAT</v>
      </c>
      <c r="C12" s="211" t="str">
        <f>IFERROR(__xludf.DUMMYFUNCTION("""COMPUTED_VALUE"""),"JS61")</f>
        <v>JS61</v>
      </c>
      <c r="D12" s="211" t="str">
        <f>IFERROR(__xludf.DUMMYFUNCTION("""COMPUTED_VALUE"""),"JS PRO")</f>
        <v>JS PRO</v>
      </c>
      <c r="E12" s="214"/>
      <c r="F12" s="209" t="str">
        <f>IFERROR(__xludf.DUMMYFUNCTION("""COMPUTED_VALUE"""),"VSAT")</f>
        <v>VSAT</v>
      </c>
      <c r="G12" s="211" t="str">
        <f>IFERROR(__xludf.DUMMYFUNCTION("""COMPUTED_VALUE"""),"Vsat up down sudah stabil")</f>
        <v>Vsat up down sudah stabil</v>
      </c>
      <c r="H12" s="213">
        <f>IFERROR(__xludf.DUMMYFUNCTION("""COMPUTED_VALUE"""),0.8105114285714287)</f>
        <v>0.8105114286</v>
      </c>
      <c r="I12" s="213" t="str">
        <f>IFERROR(__xludf.DUMMYFUNCTION("""COMPUTED_VALUE"""),"")</f>
        <v/>
      </c>
      <c r="J12" s="213">
        <f>IFERROR(__xludf.DUMMYFUNCTION("""COMPUTED_VALUE"""),0.6011099999999999)</f>
        <v>0.60111</v>
      </c>
      <c r="K12" s="213">
        <f>IFERROR(__xludf.DUMMYFUNCTION("""COMPUTED_VALUE"""),0.78083)</f>
        <v>0.78083</v>
      </c>
      <c r="L12" s="213">
        <f>IFERROR(__xludf.DUMMYFUNCTION("""COMPUTED_VALUE"""),0.79208)</f>
        <v>0.79208</v>
      </c>
      <c r="M12" s="213">
        <f>IFERROR(__xludf.DUMMYFUNCTION("""COMPUTED_VALUE"""),0.49956)</f>
        <v>0.49956</v>
      </c>
      <c r="N12" s="213">
        <f>IFERROR(__xludf.DUMMYFUNCTION("""COMPUTED_VALUE"""),1.0)</f>
        <v>1</v>
      </c>
      <c r="O12" s="213">
        <f>IFERROR(__xludf.DUMMYFUNCTION("""COMPUTED_VALUE"""),1.0)</f>
        <v>1</v>
      </c>
      <c r="P12" s="213">
        <f>IFERROR(__xludf.DUMMYFUNCTION("""COMPUTED_VALUE"""),1.0)</f>
        <v>1</v>
      </c>
      <c r="Q12" s="213" t="str">
        <f>IFERROR(__xludf.DUMMYFUNCTION("""COMPUTED_VALUE"""),"")</f>
        <v/>
      </c>
      <c r="R12" s="213" t="str">
        <f>IFERROR(__xludf.DUMMYFUNCTION("""COMPUTED_VALUE"""),"")</f>
        <v/>
      </c>
      <c r="S12" s="213" t="str">
        <f>IFERROR(__xludf.DUMMYFUNCTION("""COMPUTED_VALUE"""),"")</f>
        <v/>
      </c>
      <c r="T12" s="213" t="str">
        <f>IFERROR(__xludf.DUMMYFUNCTION("""COMPUTED_VALUE"""),"")</f>
        <v/>
      </c>
      <c r="U12" s="213" t="str">
        <f>IFERROR(__xludf.DUMMYFUNCTION("""COMPUTED_VALUE"""),"")</f>
        <v/>
      </c>
      <c r="V12" s="213" t="str">
        <f>IFERROR(__xludf.DUMMYFUNCTION("""COMPUTED_VALUE"""),"")</f>
        <v/>
      </c>
      <c r="W12" s="213" t="str">
        <f>IFERROR(__xludf.DUMMYFUNCTION("""COMPUTED_VALUE"""),"")</f>
        <v/>
      </c>
      <c r="X12" s="213" t="str">
        <f>IFERROR(__xludf.DUMMYFUNCTION("""COMPUTED_VALUE"""),"")</f>
        <v/>
      </c>
      <c r="Y12" s="213" t="str">
        <f>IFERROR(__xludf.DUMMYFUNCTION("""COMPUTED_VALUE"""),"")</f>
        <v/>
      </c>
      <c r="Z12" s="213" t="str">
        <f>IFERROR(__xludf.DUMMYFUNCTION("""COMPUTED_VALUE"""),"")</f>
        <v/>
      </c>
      <c r="AA12" s="213" t="str">
        <f>IFERROR(__xludf.DUMMYFUNCTION("""COMPUTED_VALUE"""),"")</f>
        <v/>
      </c>
      <c r="AB12" s="213" t="str">
        <f>IFERROR(__xludf.DUMMYFUNCTION("""COMPUTED_VALUE"""),"")</f>
        <v/>
      </c>
      <c r="AC12" s="213" t="str">
        <f>IFERROR(__xludf.DUMMYFUNCTION("""COMPUTED_VALUE"""),"")</f>
        <v/>
      </c>
      <c r="AD12" s="213" t="str">
        <f>IFERROR(__xludf.DUMMYFUNCTION("""COMPUTED_VALUE"""),"")</f>
        <v/>
      </c>
      <c r="AE12" s="213" t="str">
        <f>IFERROR(__xludf.DUMMYFUNCTION("""COMPUTED_VALUE"""),"")</f>
        <v/>
      </c>
      <c r="AF12" s="213" t="str">
        <f>IFERROR(__xludf.DUMMYFUNCTION("""COMPUTED_VALUE"""),"")</f>
        <v/>
      </c>
      <c r="AG12" s="213" t="str">
        <f>IFERROR(__xludf.DUMMYFUNCTION("""COMPUTED_VALUE"""),"")</f>
        <v/>
      </c>
      <c r="AH12" s="213" t="str">
        <f>IFERROR(__xludf.DUMMYFUNCTION("""COMPUTED_VALUE"""),"")</f>
        <v/>
      </c>
      <c r="AI12" s="213" t="str">
        <f>IFERROR(__xludf.DUMMYFUNCTION("""COMPUTED_VALUE"""),"")</f>
        <v/>
      </c>
      <c r="AJ12" s="213" t="str">
        <f>IFERROR(__xludf.DUMMYFUNCTION("""COMPUTED_VALUE"""),"")</f>
        <v/>
      </c>
      <c r="AK12" s="213" t="str">
        <f>IFERROR(__xludf.DUMMYFUNCTION("""COMPUTED_VALUE"""),"")</f>
        <v/>
      </c>
      <c r="AL12" s="213" t="str">
        <f>IFERROR(__xludf.DUMMYFUNCTION("""COMPUTED_VALUE"""),"")</f>
        <v/>
      </c>
      <c r="AM12" s="213" t="str">
        <f>IFERROR(__xludf.DUMMYFUNCTION("""COMPUTED_VALUE"""),"")</f>
        <v/>
      </c>
      <c r="AN12" s="213" t="str">
        <f>IFERROR(__xludf.DUMMYFUNCTION("""COMPUTED_VALUE"""),"")</f>
        <v/>
      </c>
    </row>
    <row r="13">
      <c r="A13" s="211" t="str">
        <f>IFERROR(__xludf.DUMMYFUNCTION("""COMPUTED_VALUE"""),"OCIMALOLEO")</f>
        <v>OCIMALOLEO</v>
      </c>
      <c r="B13" s="211" t="str">
        <f>IFERROR(__xludf.DUMMYFUNCTION("""COMPUTED_VALUE"""),"MALUKU UTARA")</f>
        <v>MALUKU UTARA</v>
      </c>
      <c r="C13" s="211" t="str">
        <f>IFERROR(__xludf.DUMMYFUNCTION("""COMPUTED_VALUE"""),"JS127")</f>
        <v>JS127</v>
      </c>
      <c r="D13" s="211" t="str">
        <f>IFERROR(__xludf.DUMMYFUNCTION("""COMPUTED_VALUE"""),"JS PRO")</f>
        <v>JS PRO</v>
      </c>
      <c r="E13" s="214"/>
      <c r="F13" s="209" t="str">
        <f>IFERROR(__xludf.DUMMYFUNCTION("""COMPUTED_VALUE"""),"VSAT")</f>
        <v>VSAT</v>
      </c>
      <c r="G13" s="211" t="str">
        <f>IFERROR(__xludf.DUMMYFUNCTION("""COMPUTED_VALUE"""),"vsat sudah up")</f>
        <v>vsat sudah up</v>
      </c>
      <c r="H13" s="213">
        <f>IFERROR(__xludf.DUMMYFUNCTION("""COMPUTED_VALUE"""),0.8819414285714285)</f>
        <v>0.8819414286</v>
      </c>
      <c r="I13" s="213" t="str">
        <f>IFERROR(__xludf.DUMMYFUNCTION("""COMPUTED_VALUE"""),"")</f>
        <v/>
      </c>
      <c r="J13" s="213">
        <f>IFERROR(__xludf.DUMMYFUNCTION("""COMPUTED_VALUE"""),1.0)</f>
        <v>1</v>
      </c>
      <c r="K13" s="213">
        <f>IFERROR(__xludf.DUMMYFUNCTION("""COMPUTED_VALUE"""),1.0)</f>
        <v>1</v>
      </c>
      <c r="L13" s="213">
        <f>IFERROR(__xludf.DUMMYFUNCTION("""COMPUTED_VALUE"""),1.0)</f>
        <v>1</v>
      </c>
      <c r="M13" s="213">
        <f>IFERROR(__xludf.DUMMYFUNCTION("""COMPUTED_VALUE"""),0.6556399999999999)</f>
        <v>0.65564</v>
      </c>
      <c r="N13" s="213">
        <f>IFERROR(__xludf.DUMMYFUNCTION("""COMPUTED_VALUE"""),0.51795)</f>
        <v>0.51795</v>
      </c>
      <c r="O13" s="213">
        <f>IFERROR(__xludf.DUMMYFUNCTION("""COMPUTED_VALUE"""),1.0)</f>
        <v>1</v>
      </c>
      <c r="P13" s="213">
        <f>IFERROR(__xludf.DUMMYFUNCTION("""COMPUTED_VALUE"""),1.0)</f>
        <v>1</v>
      </c>
      <c r="Q13" s="213" t="str">
        <f>IFERROR(__xludf.DUMMYFUNCTION("""COMPUTED_VALUE"""),"")</f>
        <v/>
      </c>
      <c r="R13" s="213" t="str">
        <f>IFERROR(__xludf.DUMMYFUNCTION("""COMPUTED_VALUE"""),"")</f>
        <v/>
      </c>
      <c r="S13" s="213" t="str">
        <f>IFERROR(__xludf.DUMMYFUNCTION("""COMPUTED_VALUE"""),"")</f>
        <v/>
      </c>
      <c r="T13" s="213" t="str">
        <f>IFERROR(__xludf.DUMMYFUNCTION("""COMPUTED_VALUE"""),"")</f>
        <v/>
      </c>
      <c r="U13" s="213" t="str">
        <f>IFERROR(__xludf.DUMMYFUNCTION("""COMPUTED_VALUE"""),"")</f>
        <v/>
      </c>
      <c r="V13" s="213" t="str">
        <f>IFERROR(__xludf.DUMMYFUNCTION("""COMPUTED_VALUE"""),"")</f>
        <v/>
      </c>
      <c r="W13" s="213" t="str">
        <f>IFERROR(__xludf.DUMMYFUNCTION("""COMPUTED_VALUE"""),"")</f>
        <v/>
      </c>
      <c r="X13" s="213" t="str">
        <f>IFERROR(__xludf.DUMMYFUNCTION("""COMPUTED_VALUE"""),"")</f>
        <v/>
      </c>
      <c r="Y13" s="213" t="str">
        <f>IFERROR(__xludf.DUMMYFUNCTION("""COMPUTED_VALUE"""),"")</f>
        <v/>
      </c>
      <c r="Z13" s="213" t="str">
        <f>IFERROR(__xludf.DUMMYFUNCTION("""COMPUTED_VALUE"""),"")</f>
        <v/>
      </c>
      <c r="AA13" s="213" t="str">
        <f>IFERROR(__xludf.DUMMYFUNCTION("""COMPUTED_VALUE"""),"")</f>
        <v/>
      </c>
      <c r="AB13" s="213" t="str">
        <f>IFERROR(__xludf.DUMMYFUNCTION("""COMPUTED_VALUE"""),"")</f>
        <v/>
      </c>
      <c r="AC13" s="213" t="str">
        <f>IFERROR(__xludf.DUMMYFUNCTION("""COMPUTED_VALUE"""),"")</f>
        <v/>
      </c>
      <c r="AD13" s="213" t="str">
        <f>IFERROR(__xludf.DUMMYFUNCTION("""COMPUTED_VALUE"""),"")</f>
        <v/>
      </c>
      <c r="AE13" s="213" t="str">
        <f>IFERROR(__xludf.DUMMYFUNCTION("""COMPUTED_VALUE"""),"")</f>
        <v/>
      </c>
      <c r="AF13" s="213" t="str">
        <f>IFERROR(__xludf.DUMMYFUNCTION("""COMPUTED_VALUE"""),"")</f>
        <v/>
      </c>
      <c r="AG13" s="213" t="str">
        <f>IFERROR(__xludf.DUMMYFUNCTION("""COMPUTED_VALUE"""),"")</f>
        <v/>
      </c>
      <c r="AH13" s="213" t="str">
        <f>IFERROR(__xludf.DUMMYFUNCTION("""COMPUTED_VALUE"""),"")</f>
        <v/>
      </c>
      <c r="AI13" s="213" t="str">
        <f>IFERROR(__xludf.DUMMYFUNCTION("""COMPUTED_VALUE"""),"")</f>
        <v/>
      </c>
      <c r="AJ13" s="213" t="str">
        <f>IFERROR(__xludf.DUMMYFUNCTION("""COMPUTED_VALUE"""),"")</f>
        <v/>
      </c>
      <c r="AK13" s="213" t="str">
        <f>IFERROR(__xludf.DUMMYFUNCTION("""COMPUTED_VALUE"""),"")</f>
        <v/>
      </c>
      <c r="AL13" s="213" t="str">
        <f>IFERROR(__xludf.DUMMYFUNCTION("""COMPUTED_VALUE"""),"")</f>
        <v/>
      </c>
      <c r="AM13" s="213" t="str">
        <f>IFERROR(__xludf.DUMMYFUNCTION("""COMPUTED_VALUE"""),"")</f>
        <v/>
      </c>
      <c r="AN13" s="213" t="str">
        <f>IFERROR(__xludf.DUMMYFUNCTION("""COMPUTED_VALUE"""),"")</f>
        <v/>
      </c>
    </row>
    <row r="14">
      <c r="A14" s="211" t="str">
        <f>IFERROR(__xludf.DUMMYFUNCTION("""COMPUTED_VALUE"""),"OHA")</f>
        <v>OHA</v>
      </c>
      <c r="B14" s="211" t="str">
        <f>IFERROR(__xludf.DUMMYFUNCTION("""COMPUTED_VALUE"""),"MALUKU UTARA")</f>
        <v>MALUKU UTARA</v>
      </c>
      <c r="C14" s="211" t="str">
        <f>IFERROR(__xludf.DUMMYFUNCTION("""COMPUTED_VALUE"""),"JS125")</f>
        <v>JS125</v>
      </c>
      <c r="D14" s="211" t="str">
        <f>IFERROR(__xludf.DUMMYFUNCTION("""COMPUTED_VALUE"""),"JS PRO")</f>
        <v>JS PRO</v>
      </c>
      <c r="E14" s="212"/>
      <c r="F14" s="209"/>
      <c r="G14" s="211" t="str">
        <f>IFERROR(__xludf.DUMMYFUNCTION("""COMPUTED_VALUE"""),"Vsat up down")</f>
        <v>Vsat up down</v>
      </c>
      <c r="H14" s="213">
        <f>IFERROR(__xludf.DUMMYFUNCTION("""COMPUTED_VALUE"""),0.8928914285714286)</f>
        <v>0.8928914286</v>
      </c>
      <c r="I14" s="213" t="str">
        <f>IFERROR(__xludf.DUMMYFUNCTION("""COMPUTED_VALUE"""),"")</f>
        <v/>
      </c>
      <c r="J14" s="213">
        <f>IFERROR(__xludf.DUMMYFUNCTION("""COMPUTED_VALUE"""),0.90997)</f>
        <v>0.90997</v>
      </c>
      <c r="K14" s="213">
        <f>IFERROR(__xludf.DUMMYFUNCTION("""COMPUTED_VALUE"""),0.95833)</f>
        <v>0.95833</v>
      </c>
      <c r="L14" s="213">
        <f>IFERROR(__xludf.DUMMYFUNCTION("""COMPUTED_VALUE"""),0.60763)</f>
        <v>0.60763</v>
      </c>
      <c r="M14" s="213">
        <f>IFERROR(__xludf.DUMMYFUNCTION("""COMPUTED_VALUE"""),0.92361)</f>
        <v>0.92361</v>
      </c>
      <c r="N14" s="213">
        <f>IFERROR(__xludf.DUMMYFUNCTION("""COMPUTED_VALUE"""),0.92708)</f>
        <v>0.92708</v>
      </c>
      <c r="O14" s="213">
        <f>IFERROR(__xludf.DUMMYFUNCTION("""COMPUTED_VALUE"""),1.0)</f>
        <v>1</v>
      </c>
      <c r="P14" s="213">
        <f>IFERROR(__xludf.DUMMYFUNCTION("""COMPUTED_VALUE"""),0.92362)</f>
        <v>0.92362</v>
      </c>
      <c r="Q14" s="213" t="str">
        <f>IFERROR(__xludf.DUMMYFUNCTION("""COMPUTED_VALUE"""),"")</f>
        <v/>
      </c>
      <c r="R14" s="213" t="str">
        <f>IFERROR(__xludf.DUMMYFUNCTION("""COMPUTED_VALUE"""),"")</f>
        <v/>
      </c>
      <c r="S14" s="213" t="str">
        <f>IFERROR(__xludf.DUMMYFUNCTION("""COMPUTED_VALUE"""),"")</f>
        <v/>
      </c>
      <c r="T14" s="213" t="str">
        <f>IFERROR(__xludf.DUMMYFUNCTION("""COMPUTED_VALUE"""),"")</f>
        <v/>
      </c>
      <c r="U14" s="213" t="str">
        <f>IFERROR(__xludf.DUMMYFUNCTION("""COMPUTED_VALUE"""),"")</f>
        <v/>
      </c>
      <c r="V14" s="213" t="str">
        <f>IFERROR(__xludf.DUMMYFUNCTION("""COMPUTED_VALUE"""),"")</f>
        <v/>
      </c>
      <c r="W14" s="213" t="str">
        <f>IFERROR(__xludf.DUMMYFUNCTION("""COMPUTED_VALUE"""),"")</f>
        <v/>
      </c>
      <c r="X14" s="213" t="str">
        <f>IFERROR(__xludf.DUMMYFUNCTION("""COMPUTED_VALUE"""),"")</f>
        <v/>
      </c>
      <c r="Y14" s="213" t="str">
        <f>IFERROR(__xludf.DUMMYFUNCTION("""COMPUTED_VALUE"""),"")</f>
        <v/>
      </c>
      <c r="Z14" s="213" t="str">
        <f>IFERROR(__xludf.DUMMYFUNCTION("""COMPUTED_VALUE"""),"")</f>
        <v/>
      </c>
      <c r="AA14" s="213" t="str">
        <f>IFERROR(__xludf.DUMMYFUNCTION("""COMPUTED_VALUE"""),"")</f>
        <v/>
      </c>
      <c r="AB14" s="213" t="str">
        <f>IFERROR(__xludf.DUMMYFUNCTION("""COMPUTED_VALUE"""),"")</f>
        <v/>
      </c>
      <c r="AC14" s="213" t="str">
        <f>IFERROR(__xludf.DUMMYFUNCTION("""COMPUTED_VALUE"""),"")</f>
        <v/>
      </c>
      <c r="AD14" s="213" t="str">
        <f>IFERROR(__xludf.DUMMYFUNCTION("""COMPUTED_VALUE"""),"")</f>
        <v/>
      </c>
      <c r="AE14" s="213" t="str">
        <f>IFERROR(__xludf.DUMMYFUNCTION("""COMPUTED_VALUE"""),"")</f>
        <v/>
      </c>
      <c r="AF14" s="213" t="str">
        <f>IFERROR(__xludf.DUMMYFUNCTION("""COMPUTED_VALUE"""),"")</f>
        <v/>
      </c>
      <c r="AG14" s="213" t="str">
        <f>IFERROR(__xludf.DUMMYFUNCTION("""COMPUTED_VALUE"""),"")</f>
        <v/>
      </c>
      <c r="AH14" s="213" t="str">
        <f>IFERROR(__xludf.DUMMYFUNCTION("""COMPUTED_VALUE"""),"")</f>
        <v/>
      </c>
      <c r="AI14" s="213" t="str">
        <f>IFERROR(__xludf.DUMMYFUNCTION("""COMPUTED_VALUE"""),"")</f>
        <v/>
      </c>
      <c r="AJ14" s="213" t="str">
        <f>IFERROR(__xludf.DUMMYFUNCTION("""COMPUTED_VALUE"""),"")</f>
        <v/>
      </c>
      <c r="AK14" s="213" t="str">
        <f>IFERROR(__xludf.DUMMYFUNCTION("""COMPUTED_VALUE"""),"")</f>
        <v/>
      </c>
      <c r="AL14" s="213" t="str">
        <f>IFERROR(__xludf.DUMMYFUNCTION("""COMPUTED_VALUE"""),"")</f>
        <v/>
      </c>
      <c r="AM14" s="213" t="str">
        <f>IFERROR(__xludf.DUMMYFUNCTION("""COMPUTED_VALUE"""),"")</f>
        <v/>
      </c>
      <c r="AN14" s="213" t="str">
        <f>IFERROR(__xludf.DUMMYFUNCTION("""COMPUTED_VALUE"""),"")</f>
        <v/>
      </c>
    </row>
    <row r="15">
      <c r="A15" s="211" t="str">
        <f>IFERROR(__xludf.DUMMYFUNCTION("""COMPUTED_VALUE"""),"SUMANO")</f>
        <v>SUMANO</v>
      </c>
      <c r="B15" s="211" t="str">
        <f>IFERROR(__xludf.DUMMYFUNCTION("""COMPUTED_VALUE"""),"PAPUA BARAT")</f>
        <v>PAPUA BARAT</v>
      </c>
      <c r="C15" s="211" t="str">
        <f>IFERROR(__xludf.DUMMYFUNCTION("""COMPUTED_VALUE"""),"JS78")</f>
        <v>JS78</v>
      </c>
      <c r="D15" s="211" t="str">
        <f>IFERROR(__xludf.DUMMYFUNCTION("""COMPUTED_VALUE"""),"Talis5 Full")</f>
        <v>Talis5 Full</v>
      </c>
      <c r="E15" s="214" t="str">
        <f>IFERROR(__xludf.DUMMYFUNCTION("""COMPUTED_VALUE"""),"17 June 2025")</f>
        <v>17 June 2025</v>
      </c>
      <c r="F15" s="209"/>
      <c r="G15" s="211" t="str">
        <f>IFERROR(__xludf.DUMMYFUNCTION("""COMPUTED_VALUE"""),"Vsat sudah up ")</f>
        <v>Vsat sudah up </v>
      </c>
      <c r="H15" s="213">
        <f>IFERROR(__xludf.DUMMYFUNCTION("""COMPUTED_VALUE"""),0.9464171428571427)</f>
        <v>0.9464171429</v>
      </c>
      <c r="I15" s="213" t="str">
        <f>IFERROR(__xludf.DUMMYFUNCTION("""COMPUTED_VALUE"""),"")</f>
        <v/>
      </c>
      <c r="J15" s="213">
        <f>IFERROR(__xludf.DUMMYFUNCTION("""COMPUTED_VALUE"""),0.98958)</f>
        <v>0.98958</v>
      </c>
      <c r="K15" s="213">
        <f>IFERROR(__xludf.DUMMYFUNCTION("""COMPUTED_VALUE"""),0.9756900000000001)</f>
        <v>0.97569</v>
      </c>
      <c r="L15" s="213">
        <f>IFERROR(__xludf.DUMMYFUNCTION("""COMPUTED_VALUE"""),0.95829)</f>
        <v>0.95829</v>
      </c>
      <c r="M15" s="213">
        <f>IFERROR(__xludf.DUMMYFUNCTION("""COMPUTED_VALUE"""),0.96527)</f>
        <v>0.96527</v>
      </c>
      <c r="N15" s="213">
        <f>IFERROR(__xludf.DUMMYFUNCTION("""COMPUTED_VALUE"""),0.9166599999999999)</f>
        <v>0.91666</v>
      </c>
      <c r="O15" s="213">
        <f>IFERROR(__xludf.DUMMYFUNCTION("""COMPUTED_VALUE"""),0.9028)</f>
        <v>0.9028</v>
      </c>
      <c r="P15" s="213">
        <f>IFERROR(__xludf.DUMMYFUNCTION("""COMPUTED_VALUE"""),0.91663)</f>
        <v>0.91663</v>
      </c>
      <c r="Q15" s="213" t="str">
        <f>IFERROR(__xludf.DUMMYFUNCTION("""COMPUTED_VALUE"""),"")</f>
        <v/>
      </c>
      <c r="R15" s="213" t="str">
        <f>IFERROR(__xludf.DUMMYFUNCTION("""COMPUTED_VALUE"""),"")</f>
        <v/>
      </c>
      <c r="S15" s="213" t="str">
        <f>IFERROR(__xludf.DUMMYFUNCTION("""COMPUTED_VALUE"""),"")</f>
        <v/>
      </c>
      <c r="T15" s="213" t="str">
        <f>IFERROR(__xludf.DUMMYFUNCTION("""COMPUTED_VALUE"""),"")</f>
        <v/>
      </c>
      <c r="U15" s="213" t="str">
        <f>IFERROR(__xludf.DUMMYFUNCTION("""COMPUTED_VALUE"""),"")</f>
        <v/>
      </c>
      <c r="V15" s="213" t="str">
        <f>IFERROR(__xludf.DUMMYFUNCTION("""COMPUTED_VALUE"""),"")</f>
        <v/>
      </c>
      <c r="W15" s="213" t="str">
        <f>IFERROR(__xludf.DUMMYFUNCTION("""COMPUTED_VALUE"""),"")</f>
        <v/>
      </c>
      <c r="X15" s="213" t="str">
        <f>IFERROR(__xludf.DUMMYFUNCTION("""COMPUTED_VALUE"""),"")</f>
        <v/>
      </c>
      <c r="Y15" s="213" t="str">
        <f>IFERROR(__xludf.DUMMYFUNCTION("""COMPUTED_VALUE"""),"")</f>
        <v/>
      </c>
      <c r="Z15" s="213" t="str">
        <f>IFERROR(__xludf.DUMMYFUNCTION("""COMPUTED_VALUE"""),"")</f>
        <v/>
      </c>
      <c r="AA15" s="213" t="str">
        <f>IFERROR(__xludf.DUMMYFUNCTION("""COMPUTED_VALUE"""),"")</f>
        <v/>
      </c>
      <c r="AB15" s="213" t="str">
        <f>IFERROR(__xludf.DUMMYFUNCTION("""COMPUTED_VALUE"""),"")</f>
        <v/>
      </c>
      <c r="AC15" s="213" t="str">
        <f>IFERROR(__xludf.DUMMYFUNCTION("""COMPUTED_VALUE"""),"")</f>
        <v/>
      </c>
      <c r="AD15" s="213" t="str">
        <f>IFERROR(__xludf.DUMMYFUNCTION("""COMPUTED_VALUE"""),"")</f>
        <v/>
      </c>
      <c r="AE15" s="213" t="str">
        <f>IFERROR(__xludf.DUMMYFUNCTION("""COMPUTED_VALUE"""),"")</f>
        <v/>
      </c>
      <c r="AF15" s="213" t="str">
        <f>IFERROR(__xludf.DUMMYFUNCTION("""COMPUTED_VALUE"""),"")</f>
        <v/>
      </c>
      <c r="AG15" s="213" t="str">
        <f>IFERROR(__xludf.DUMMYFUNCTION("""COMPUTED_VALUE"""),"")</f>
        <v/>
      </c>
      <c r="AH15" s="213" t="str">
        <f>IFERROR(__xludf.DUMMYFUNCTION("""COMPUTED_VALUE"""),"")</f>
        <v/>
      </c>
      <c r="AI15" s="213" t="str">
        <f>IFERROR(__xludf.DUMMYFUNCTION("""COMPUTED_VALUE"""),"")</f>
        <v/>
      </c>
      <c r="AJ15" s="213" t="str">
        <f>IFERROR(__xludf.DUMMYFUNCTION("""COMPUTED_VALUE"""),"")</f>
        <v/>
      </c>
      <c r="AK15" s="213" t="str">
        <f>IFERROR(__xludf.DUMMYFUNCTION("""COMPUTED_VALUE"""),"")</f>
        <v/>
      </c>
      <c r="AL15" s="213" t="str">
        <f>IFERROR(__xludf.DUMMYFUNCTION("""COMPUTED_VALUE"""),"")</f>
        <v/>
      </c>
      <c r="AM15" s="213" t="str">
        <f>IFERROR(__xludf.DUMMYFUNCTION("""COMPUTED_VALUE"""),"")</f>
        <v/>
      </c>
      <c r="AN15" s="213" t="str">
        <f>IFERROR(__xludf.DUMMYFUNCTION("""COMPUTED_VALUE"""),"")</f>
        <v/>
      </c>
    </row>
    <row r="16">
      <c r="A16" s="211"/>
      <c r="B16" s="211"/>
      <c r="C16" s="211"/>
      <c r="D16" s="211"/>
      <c r="E16" s="215"/>
      <c r="F16" s="209"/>
      <c r="G16" s="216"/>
      <c r="H16" s="213"/>
      <c r="I16" s="211"/>
      <c r="J16" s="213" t="str">
        <f>IFERROR(__xludf.DUMMYFUNCTION("""COMPUTED_VALUE"""),"")</f>
        <v/>
      </c>
      <c r="K16" s="211" t="str">
        <f>IFERROR(__xludf.DUMMYFUNCTION("""COMPUTED_VALUE"""),"")</f>
        <v/>
      </c>
      <c r="L16" s="211" t="str">
        <f>IFERROR(__xludf.DUMMYFUNCTION("""COMPUTED_VALUE"""),"")</f>
        <v/>
      </c>
      <c r="M16" s="211" t="str">
        <f>IFERROR(__xludf.DUMMYFUNCTION("""COMPUTED_VALUE"""),"")</f>
        <v/>
      </c>
      <c r="N16" s="211" t="str">
        <f>IFERROR(__xludf.DUMMYFUNCTION("""COMPUTED_VALUE"""),"")</f>
        <v/>
      </c>
      <c r="O16" s="211" t="str">
        <f>IFERROR(__xludf.DUMMYFUNCTION("""COMPUTED_VALUE"""),"")</f>
        <v/>
      </c>
      <c r="P16" s="211" t="str">
        <f>IFERROR(__xludf.DUMMYFUNCTION("""COMPUTED_VALUE"""),"")</f>
        <v/>
      </c>
      <c r="Q16" s="211" t="str">
        <f>IFERROR(__xludf.DUMMYFUNCTION("""COMPUTED_VALUE"""),"")</f>
        <v/>
      </c>
      <c r="R16" s="211" t="str">
        <f>IFERROR(__xludf.DUMMYFUNCTION("""COMPUTED_VALUE"""),"")</f>
        <v/>
      </c>
      <c r="S16" s="211" t="str">
        <f>IFERROR(__xludf.DUMMYFUNCTION("""COMPUTED_VALUE"""),"")</f>
        <v/>
      </c>
      <c r="T16" s="211" t="str">
        <f>IFERROR(__xludf.DUMMYFUNCTION("""COMPUTED_VALUE"""),"")</f>
        <v/>
      </c>
      <c r="U16" s="211" t="str">
        <f>IFERROR(__xludf.DUMMYFUNCTION("""COMPUTED_VALUE"""),"")</f>
        <v/>
      </c>
      <c r="V16" s="211" t="str">
        <f>IFERROR(__xludf.DUMMYFUNCTION("""COMPUTED_VALUE"""),"")</f>
        <v/>
      </c>
      <c r="W16" s="211" t="str">
        <f>IFERROR(__xludf.DUMMYFUNCTION("""COMPUTED_VALUE"""),"")</f>
        <v/>
      </c>
      <c r="X16" s="211" t="str">
        <f>IFERROR(__xludf.DUMMYFUNCTION("""COMPUTED_VALUE"""),"")</f>
        <v/>
      </c>
      <c r="Y16" s="211" t="str">
        <f>IFERROR(__xludf.DUMMYFUNCTION("""COMPUTED_VALUE"""),"")</f>
        <v/>
      </c>
      <c r="Z16" s="211" t="str">
        <f>IFERROR(__xludf.DUMMYFUNCTION("""COMPUTED_VALUE"""),"")</f>
        <v/>
      </c>
      <c r="AA16" s="211" t="str">
        <f>IFERROR(__xludf.DUMMYFUNCTION("""COMPUTED_VALUE"""),"")</f>
        <v/>
      </c>
      <c r="AB16" s="211" t="str">
        <f>IFERROR(__xludf.DUMMYFUNCTION("""COMPUTED_VALUE"""),"")</f>
        <v/>
      </c>
      <c r="AC16" s="211" t="str">
        <f>IFERROR(__xludf.DUMMYFUNCTION("""COMPUTED_VALUE"""),"")</f>
        <v/>
      </c>
      <c r="AD16" s="211" t="str">
        <f>IFERROR(__xludf.DUMMYFUNCTION("""COMPUTED_VALUE"""),"")</f>
        <v/>
      </c>
      <c r="AE16" s="211" t="str">
        <f>IFERROR(__xludf.DUMMYFUNCTION("""COMPUTED_VALUE"""),"")</f>
        <v/>
      </c>
      <c r="AF16" s="211" t="str">
        <f>IFERROR(__xludf.DUMMYFUNCTION("""COMPUTED_VALUE"""),"")</f>
        <v/>
      </c>
      <c r="AG16" s="211" t="str">
        <f>IFERROR(__xludf.DUMMYFUNCTION("""COMPUTED_VALUE"""),"")</f>
        <v/>
      </c>
      <c r="AH16" s="211" t="str">
        <f>IFERROR(__xludf.DUMMYFUNCTION("""COMPUTED_VALUE"""),"")</f>
        <v/>
      </c>
      <c r="AI16" s="211" t="str">
        <f>IFERROR(__xludf.DUMMYFUNCTION("""COMPUTED_VALUE"""),"")</f>
        <v/>
      </c>
      <c r="AJ16" s="211" t="str">
        <f>IFERROR(__xludf.DUMMYFUNCTION("""COMPUTED_VALUE"""),"")</f>
        <v/>
      </c>
      <c r="AK16" s="211" t="str">
        <f>IFERROR(__xludf.DUMMYFUNCTION("""COMPUTED_VALUE"""),"")</f>
        <v/>
      </c>
      <c r="AL16" s="211" t="str">
        <f>IFERROR(__xludf.DUMMYFUNCTION("""COMPUTED_VALUE"""),"")</f>
        <v/>
      </c>
      <c r="AM16" s="211" t="str">
        <f>IFERROR(__xludf.DUMMYFUNCTION("""COMPUTED_VALUE"""),"")</f>
        <v/>
      </c>
      <c r="AN16" s="211" t="str">
        <f>IFERROR(__xludf.DUMMYFUNCTION("""COMPUTED_VALUE"""),"")</f>
        <v/>
      </c>
    </row>
    <row r="17">
      <c r="A17" s="211"/>
      <c r="B17" s="211"/>
      <c r="C17" s="211"/>
      <c r="D17" s="211"/>
      <c r="E17" s="214"/>
      <c r="F17" s="209"/>
      <c r="G17" s="211"/>
      <c r="H17" s="213"/>
      <c r="I17" s="211"/>
      <c r="J17" s="213" t="str">
        <f>IFERROR(__xludf.DUMMYFUNCTION("""COMPUTED_VALUE"""),"")</f>
        <v/>
      </c>
      <c r="K17" s="211" t="str">
        <f>IFERROR(__xludf.DUMMYFUNCTION("""COMPUTED_VALUE"""),"")</f>
        <v/>
      </c>
      <c r="L17" s="211" t="str">
        <f>IFERROR(__xludf.DUMMYFUNCTION("""COMPUTED_VALUE"""),"")</f>
        <v/>
      </c>
      <c r="M17" s="211" t="str">
        <f>IFERROR(__xludf.DUMMYFUNCTION("""COMPUTED_VALUE"""),"")</f>
        <v/>
      </c>
      <c r="N17" s="211" t="str">
        <f>IFERROR(__xludf.DUMMYFUNCTION("""COMPUTED_VALUE"""),"")</f>
        <v/>
      </c>
      <c r="O17" s="211" t="str">
        <f>IFERROR(__xludf.DUMMYFUNCTION("""COMPUTED_VALUE"""),"")</f>
        <v/>
      </c>
      <c r="P17" s="211" t="str">
        <f>IFERROR(__xludf.DUMMYFUNCTION("""COMPUTED_VALUE"""),"")</f>
        <v/>
      </c>
      <c r="Q17" s="211" t="str">
        <f>IFERROR(__xludf.DUMMYFUNCTION("""COMPUTED_VALUE"""),"")</f>
        <v/>
      </c>
      <c r="R17" s="211" t="str">
        <f>IFERROR(__xludf.DUMMYFUNCTION("""COMPUTED_VALUE"""),"")</f>
        <v/>
      </c>
      <c r="S17" s="211" t="str">
        <f>IFERROR(__xludf.DUMMYFUNCTION("""COMPUTED_VALUE"""),"")</f>
        <v/>
      </c>
      <c r="T17" s="211" t="str">
        <f>IFERROR(__xludf.DUMMYFUNCTION("""COMPUTED_VALUE"""),"")</f>
        <v/>
      </c>
      <c r="U17" s="211" t="str">
        <f>IFERROR(__xludf.DUMMYFUNCTION("""COMPUTED_VALUE"""),"")</f>
        <v/>
      </c>
      <c r="V17" s="211" t="str">
        <f>IFERROR(__xludf.DUMMYFUNCTION("""COMPUTED_VALUE"""),"")</f>
        <v/>
      </c>
      <c r="W17" s="211" t="str">
        <f>IFERROR(__xludf.DUMMYFUNCTION("""COMPUTED_VALUE"""),"")</f>
        <v/>
      </c>
      <c r="X17" s="211" t="str">
        <f>IFERROR(__xludf.DUMMYFUNCTION("""COMPUTED_VALUE"""),"")</f>
        <v/>
      </c>
      <c r="Y17" s="211" t="str">
        <f>IFERROR(__xludf.DUMMYFUNCTION("""COMPUTED_VALUE"""),"")</f>
        <v/>
      </c>
      <c r="Z17" s="211" t="str">
        <f>IFERROR(__xludf.DUMMYFUNCTION("""COMPUTED_VALUE"""),"")</f>
        <v/>
      </c>
      <c r="AA17" s="211" t="str">
        <f>IFERROR(__xludf.DUMMYFUNCTION("""COMPUTED_VALUE"""),"")</f>
        <v/>
      </c>
      <c r="AB17" s="211" t="str">
        <f>IFERROR(__xludf.DUMMYFUNCTION("""COMPUTED_VALUE"""),"")</f>
        <v/>
      </c>
      <c r="AC17" s="211" t="str">
        <f>IFERROR(__xludf.DUMMYFUNCTION("""COMPUTED_VALUE"""),"")</f>
        <v/>
      </c>
      <c r="AD17" s="211" t="str">
        <f>IFERROR(__xludf.DUMMYFUNCTION("""COMPUTED_VALUE"""),"")</f>
        <v/>
      </c>
      <c r="AE17" s="211" t="str">
        <f>IFERROR(__xludf.DUMMYFUNCTION("""COMPUTED_VALUE"""),"")</f>
        <v/>
      </c>
      <c r="AF17" s="211" t="str">
        <f>IFERROR(__xludf.DUMMYFUNCTION("""COMPUTED_VALUE"""),"")</f>
        <v/>
      </c>
      <c r="AG17" s="211" t="str">
        <f>IFERROR(__xludf.DUMMYFUNCTION("""COMPUTED_VALUE"""),"")</f>
        <v/>
      </c>
      <c r="AH17" s="211" t="str">
        <f>IFERROR(__xludf.DUMMYFUNCTION("""COMPUTED_VALUE"""),"")</f>
        <v/>
      </c>
      <c r="AI17" s="211" t="str">
        <f>IFERROR(__xludf.DUMMYFUNCTION("""COMPUTED_VALUE"""),"")</f>
        <v/>
      </c>
      <c r="AJ17" s="211" t="str">
        <f>IFERROR(__xludf.DUMMYFUNCTION("""COMPUTED_VALUE"""),"")</f>
        <v/>
      </c>
      <c r="AK17" s="211" t="str">
        <f>IFERROR(__xludf.DUMMYFUNCTION("""COMPUTED_VALUE"""),"")</f>
        <v/>
      </c>
      <c r="AL17" s="211" t="str">
        <f>IFERROR(__xludf.DUMMYFUNCTION("""COMPUTED_VALUE"""),"")</f>
        <v/>
      </c>
      <c r="AM17" s="211" t="str">
        <f>IFERROR(__xludf.DUMMYFUNCTION("""COMPUTED_VALUE"""),"")</f>
        <v/>
      </c>
      <c r="AN17" s="211" t="str">
        <f>IFERROR(__xludf.DUMMYFUNCTION("""COMPUTED_VALUE"""),"")</f>
        <v/>
      </c>
    </row>
    <row r="18">
      <c r="A18" s="211"/>
      <c r="B18" s="211"/>
      <c r="C18" s="211"/>
      <c r="D18" s="211"/>
      <c r="E18" s="214"/>
      <c r="F18" s="209"/>
      <c r="G18" s="211"/>
      <c r="H18" s="213"/>
      <c r="I18" s="211"/>
      <c r="J18" s="213" t="str">
        <f>IFERROR(__xludf.DUMMYFUNCTION("""COMPUTED_VALUE"""),"")</f>
        <v/>
      </c>
      <c r="K18" s="211" t="str">
        <f>IFERROR(__xludf.DUMMYFUNCTION("""COMPUTED_VALUE"""),"")</f>
        <v/>
      </c>
      <c r="L18" s="211" t="str">
        <f>IFERROR(__xludf.DUMMYFUNCTION("""COMPUTED_VALUE"""),"")</f>
        <v/>
      </c>
      <c r="M18" s="211" t="str">
        <f>IFERROR(__xludf.DUMMYFUNCTION("""COMPUTED_VALUE"""),"")</f>
        <v/>
      </c>
      <c r="N18" s="211" t="str">
        <f>IFERROR(__xludf.DUMMYFUNCTION("""COMPUTED_VALUE"""),"")</f>
        <v/>
      </c>
      <c r="O18" s="211" t="str">
        <f>IFERROR(__xludf.DUMMYFUNCTION("""COMPUTED_VALUE"""),"")</f>
        <v/>
      </c>
      <c r="P18" s="211" t="str">
        <f>IFERROR(__xludf.DUMMYFUNCTION("""COMPUTED_VALUE"""),"")</f>
        <v/>
      </c>
      <c r="Q18" s="211" t="str">
        <f>IFERROR(__xludf.DUMMYFUNCTION("""COMPUTED_VALUE"""),"")</f>
        <v/>
      </c>
      <c r="R18" s="211" t="str">
        <f>IFERROR(__xludf.DUMMYFUNCTION("""COMPUTED_VALUE"""),"")</f>
        <v/>
      </c>
      <c r="S18" s="211" t="str">
        <f>IFERROR(__xludf.DUMMYFUNCTION("""COMPUTED_VALUE"""),"")</f>
        <v/>
      </c>
      <c r="T18" s="211" t="str">
        <f>IFERROR(__xludf.DUMMYFUNCTION("""COMPUTED_VALUE"""),"")</f>
        <v/>
      </c>
      <c r="U18" s="211" t="str">
        <f>IFERROR(__xludf.DUMMYFUNCTION("""COMPUTED_VALUE"""),"")</f>
        <v/>
      </c>
      <c r="V18" s="211" t="str">
        <f>IFERROR(__xludf.DUMMYFUNCTION("""COMPUTED_VALUE"""),"")</f>
        <v/>
      </c>
      <c r="W18" s="211" t="str">
        <f>IFERROR(__xludf.DUMMYFUNCTION("""COMPUTED_VALUE"""),"")</f>
        <v/>
      </c>
      <c r="X18" s="211" t="str">
        <f>IFERROR(__xludf.DUMMYFUNCTION("""COMPUTED_VALUE"""),"")</f>
        <v/>
      </c>
      <c r="Y18" s="211" t="str">
        <f>IFERROR(__xludf.DUMMYFUNCTION("""COMPUTED_VALUE"""),"")</f>
        <v/>
      </c>
      <c r="Z18" s="211" t="str">
        <f>IFERROR(__xludf.DUMMYFUNCTION("""COMPUTED_VALUE"""),"")</f>
        <v/>
      </c>
      <c r="AA18" s="211" t="str">
        <f>IFERROR(__xludf.DUMMYFUNCTION("""COMPUTED_VALUE"""),"")</f>
        <v/>
      </c>
      <c r="AB18" s="211" t="str">
        <f>IFERROR(__xludf.DUMMYFUNCTION("""COMPUTED_VALUE"""),"")</f>
        <v/>
      </c>
      <c r="AC18" s="211" t="str">
        <f>IFERROR(__xludf.DUMMYFUNCTION("""COMPUTED_VALUE"""),"")</f>
        <v/>
      </c>
      <c r="AD18" s="211" t="str">
        <f>IFERROR(__xludf.DUMMYFUNCTION("""COMPUTED_VALUE"""),"")</f>
        <v/>
      </c>
      <c r="AE18" s="211" t="str">
        <f>IFERROR(__xludf.DUMMYFUNCTION("""COMPUTED_VALUE"""),"")</f>
        <v/>
      </c>
      <c r="AF18" s="211" t="str">
        <f>IFERROR(__xludf.DUMMYFUNCTION("""COMPUTED_VALUE"""),"")</f>
        <v/>
      </c>
      <c r="AG18" s="211" t="str">
        <f>IFERROR(__xludf.DUMMYFUNCTION("""COMPUTED_VALUE"""),"")</f>
        <v/>
      </c>
      <c r="AH18" s="211" t="str">
        <f>IFERROR(__xludf.DUMMYFUNCTION("""COMPUTED_VALUE"""),"")</f>
        <v/>
      </c>
      <c r="AI18" s="211" t="str">
        <f>IFERROR(__xludf.DUMMYFUNCTION("""COMPUTED_VALUE"""),"")</f>
        <v/>
      </c>
      <c r="AJ18" s="211" t="str">
        <f>IFERROR(__xludf.DUMMYFUNCTION("""COMPUTED_VALUE"""),"")</f>
        <v/>
      </c>
      <c r="AK18" s="211" t="str">
        <f>IFERROR(__xludf.DUMMYFUNCTION("""COMPUTED_VALUE"""),"")</f>
        <v/>
      </c>
      <c r="AL18" s="211" t="str">
        <f>IFERROR(__xludf.DUMMYFUNCTION("""COMPUTED_VALUE"""),"")</f>
        <v/>
      </c>
      <c r="AM18" s="211" t="str">
        <f>IFERROR(__xludf.DUMMYFUNCTION("""COMPUTED_VALUE"""),"")</f>
        <v/>
      </c>
      <c r="AN18" s="211" t="str">
        <f>IFERROR(__xludf.DUMMYFUNCTION("""COMPUTED_VALUE"""),"")</f>
        <v/>
      </c>
    </row>
    <row r="19">
      <c r="A19" s="211"/>
      <c r="B19" s="211"/>
      <c r="C19" s="211"/>
      <c r="D19" s="211"/>
      <c r="E19" s="214"/>
      <c r="F19" s="209"/>
      <c r="G19" s="211"/>
      <c r="H19" s="213"/>
      <c r="I19" s="211"/>
      <c r="J19" s="213" t="str">
        <f>IFERROR(__xludf.DUMMYFUNCTION("""COMPUTED_VALUE"""),"")</f>
        <v/>
      </c>
      <c r="K19" s="211" t="str">
        <f>IFERROR(__xludf.DUMMYFUNCTION("""COMPUTED_VALUE"""),"")</f>
        <v/>
      </c>
      <c r="L19" s="211" t="str">
        <f>IFERROR(__xludf.DUMMYFUNCTION("""COMPUTED_VALUE"""),"")</f>
        <v/>
      </c>
      <c r="M19" s="211" t="str">
        <f>IFERROR(__xludf.DUMMYFUNCTION("""COMPUTED_VALUE"""),"")</f>
        <v/>
      </c>
      <c r="N19" s="211" t="str">
        <f>IFERROR(__xludf.DUMMYFUNCTION("""COMPUTED_VALUE"""),"")</f>
        <v/>
      </c>
      <c r="O19" s="211" t="str">
        <f>IFERROR(__xludf.DUMMYFUNCTION("""COMPUTED_VALUE"""),"")</f>
        <v/>
      </c>
      <c r="P19" s="211" t="str">
        <f>IFERROR(__xludf.DUMMYFUNCTION("""COMPUTED_VALUE"""),"")</f>
        <v/>
      </c>
      <c r="Q19" s="211" t="str">
        <f>IFERROR(__xludf.DUMMYFUNCTION("""COMPUTED_VALUE"""),"")</f>
        <v/>
      </c>
      <c r="R19" s="211" t="str">
        <f>IFERROR(__xludf.DUMMYFUNCTION("""COMPUTED_VALUE"""),"")</f>
        <v/>
      </c>
      <c r="S19" s="211" t="str">
        <f>IFERROR(__xludf.DUMMYFUNCTION("""COMPUTED_VALUE"""),"")</f>
        <v/>
      </c>
      <c r="T19" s="211" t="str">
        <f>IFERROR(__xludf.DUMMYFUNCTION("""COMPUTED_VALUE"""),"")</f>
        <v/>
      </c>
      <c r="U19" s="211" t="str">
        <f>IFERROR(__xludf.DUMMYFUNCTION("""COMPUTED_VALUE"""),"")</f>
        <v/>
      </c>
      <c r="V19" s="211" t="str">
        <f>IFERROR(__xludf.DUMMYFUNCTION("""COMPUTED_VALUE"""),"")</f>
        <v/>
      </c>
      <c r="W19" s="211" t="str">
        <f>IFERROR(__xludf.DUMMYFUNCTION("""COMPUTED_VALUE"""),"")</f>
        <v/>
      </c>
      <c r="X19" s="211" t="str">
        <f>IFERROR(__xludf.DUMMYFUNCTION("""COMPUTED_VALUE"""),"")</f>
        <v/>
      </c>
      <c r="Y19" s="211" t="str">
        <f>IFERROR(__xludf.DUMMYFUNCTION("""COMPUTED_VALUE"""),"")</f>
        <v/>
      </c>
      <c r="Z19" s="211" t="str">
        <f>IFERROR(__xludf.DUMMYFUNCTION("""COMPUTED_VALUE"""),"")</f>
        <v/>
      </c>
      <c r="AA19" s="211" t="str">
        <f>IFERROR(__xludf.DUMMYFUNCTION("""COMPUTED_VALUE"""),"")</f>
        <v/>
      </c>
      <c r="AB19" s="211" t="str">
        <f>IFERROR(__xludf.DUMMYFUNCTION("""COMPUTED_VALUE"""),"")</f>
        <v/>
      </c>
      <c r="AC19" s="211" t="str">
        <f>IFERROR(__xludf.DUMMYFUNCTION("""COMPUTED_VALUE"""),"")</f>
        <v/>
      </c>
      <c r="AD19" s="211" t="str">
        <f>IFERROR(__xludf.DUMMYFUNCTION("""COMPUTED_VALUE"""),"")</f>
        <v/>
      </c>
      <c r="AE19" s="211" t="str">
        <f>IFERROR(__xludf.DUMMYFUNCTION("""COMPUTED_VALUE"""),"")</f>
        <v/>
      </c>
      <c r="AF19" s="211" t="str">
        <f>IFERROR(__xludf.DUMMYFUNCTION("""COMPUTED_VALUE"""),"")</f>
        <v/>
      </c>
      <c r="AG19" s="211" t="str">
        <f>IFERROR(__xludf.DUMMYFUNCTION("""COMPUTED_VALUE"""),"")</f>
        <v/>
      </c>
      <c r="AH19" s="211" t="str">
        <f>IFERROR(__xludf.DUMMYFUNCTION("""COMPUTED_VALUE"""),"")</f>
        <v/>
      </c>
      <c r="AI19" s="211" t="str">
        <f>IFERROR(__xludf.DUMMYFUNCTION("""COMPUTED_VALUE"""),"")</f>
        <v/>
      </c>
      <c r="AJ19" s="211" t="str">
        <f>IFERROR(__xludf.DUMMYFUNCTION("""COMPUTED_VALUE"""),"")</f>
        <v/>
      </c>
      <c r="AK19" s="211" t="str">
        <f>IFERROR(__xludf.DUMMYFUNCTION("""COMPUTED_VALUE"""),"")</f>
        <v/>
      </c>
      <c r="AL19" s="211" t="str">
        <f>IFERROR(__xludf.DUMMYFUNCTION("""COMPUTED_VALUE"""),"")</f>
        <v/>
      </c>
      <c r="AM19" s="211" t="str">
        <f>IFERROR(__xludf.DUMMYFUNCTION("""COMPUTED_VALUE"""),"")</f>
        <v/>
      </c>
      <c r="AN19" s="211" t="str">
        <f>IFERROR(__xludf.DUMMYFUNCTION("""COMPUTED_VALUE"""),"")</f>
        <v/>
      </c>
    </row>
    <row r="20">
      <c r="A20" s="211"/>
      <c r="B20" s="211"/>
      <c r="C20" s="211"/>
      <c r="D20" s="211"/>
      <c r="E20" s="214"/>
      <c r="F20" s="209"/>
      <c r="G20" s="211"/>
      <c r="H20" s="213"/>
      <c r="I20" s="211"/>
      <c r="J20" s="213" t="str">
        <f>IFERROR(__xludf.DUMMYFUNCTION("""COMPUTED_VALUE"""),"")</f>
        <v/>
      </c>
      <c r="K20" s="211" t="str">
        <f>IFERROR(__xludf.DUMMYFUNCTION("""COMPUTED_VALUE"""),"")</f>
        <v/>
      </c>
      <c r="L20" s="211" t="str">
        <f>IFERROR(__xludf.DUMMYFUNCTION("""COMPUTED_VALUE"""),"")</f>
        <v/>
      </c>
      <c r="M20" s="211" t="str">
        <f>IFERROR(__xludf.DUMMYFUNCTION("""COMPUTED_VALUE"""),"")</f>
        <v/>
      </c>
      <c r="N20" s="211" t="str">
        <f>IFERROR(__xludf.DUMMYFUNCTION("""COMPUTED_VALUE"""),"")</f>
        <v/>
      </c>
      <c r="O20" s="211" t="str">
        <f>IFERROR(__xludf.DUMMYFUNCTION("""COMPUTED_VALUE"""),"")</f>
        <v/>
      </c>
      <c r="P20" s="211" t="str">
        <f>IFERROR(__xludf.DUMMYFUNCTION("""COMPUTED_VALUE"""),"")</f>
        <v/>
      </c>
      <c r="Q20" s="211" t="str">
        <f>IFERROR(__xludf.DUMMYFUNCTION("""COMPUTED_VALUE"""),"")</f>
        <v/>
      </c>
      <c r="R20" s="211" t="str">
        <f>IFERROR(__xludf.DUMMYFUNCTION("""COMPUTED_VALUE"""),"")</f>
        <v/>
      </c>
      <c r="S20" s="211" t="str">
        <f>IFERROR(__xludf.DUMMYFUNCTION("""COMPUTED_VALUE"""),"")</f>
        <v/>
      </c>
      <c r="T20" s="211" t="str">
        <f>IFERROR(__xludf.DUMMYFUNCTION("""COMPUTED_VALUE"""),"")</f>
        <v/>
      </c>
      <c r="U20" s="211" t="str">
        <f>IFERROR(__xludf.DUMMYFUNCTION("""COMPUTED_VALUE"""),"")</f>
        <v/>
      </c>
      <c r="V20" s="211" t="str">
        <f>IFERROR(__xludf.DUMMYFUNCTION("""COMPUTED_VALUE"""),"")</f>
        <v/>
      </c>
      <c r="W20" s="211" t="str">
        <f>IFERROR(__xludf.DUMMYFUNCTION("""COMPUTED_VALUE"""),"")</f>
        <v/>
      </c>
      <c r="X20" s="211" t="str">
        <f>IFERROR(__xludf.DUMMYFUNCTION("""COMPUTED_VALUE"""),"")</f>
        <v/>
      </c>
      <c r="Y20" s="211" t="str">
        <f>IFERROR(__xludf.DUMMYFUNCTION("""COMPUTED_VALUE"""),"")</f>
        <v/>
      </c>
      <c r="Z20" s="211" t="str">
        <f>IFERROR(__xludf.DUMMYFUNCTION("""COMPUTED_VALUE"""),"")</f>
        <v/>
      </c>
      <c r="AA20" s="211" t="str">
        <f>IFERROR(__xludf.DUMMYFUNCTION("""COMPUTED_VALUE"""),"")</f>
        <v/>
      </c>
      <c r="AB20" s="211" t="str">
        <f>IFERROR(__xludf.DUMMYFUNCTION("""COMPUTED_VALUE"""),"")</f>
        <v/>
      </c>
      <c r="AC20" s="211" t="str">
        <f>IFERROR(__xludf.DUMMYFUNCTION("""COMPUTED_VALUE"""),"")</f>
        <v/>
      </c>
      <c r="AD20" s="211" t="str">
        <f>IFERROR(__xludf.DUMMYFUNCTION("""COMPUTED_VALUE"""),"")</f>
        <v/>
      </c>
      <c r="AE20" s="211" t="str">
        <f>IFERROR(__xludf.DUMMYFUNCTION("""COMPUTED_VALUE"""),"")</f>
        <v/>
      </c>
      <c r="AF20" s="211" t="str">
        <f>IFERROR(__xludf.DUMMYFUNCTION("""COMPUTED_VALUE"""),"")</f>
        <v/>
      </c>
      <c r="AG20" s="211" t="str">
        <f>IFERROR(__xludf.DUMMYFUNCTION("""COMPUTED_VALUE"""),"")</f>
        <v/>
      </c>
      <c r="AH20" s="211" t="str">
        <f>IFERROR(__xludf.DUMMYFUNCTION("""COMPUTED_VALUE"""),"")</f>
        <v/>
      </c>
      <c r="AI20" s="211" t="str">
        <f>IFERROR(__xludf.DUMMYFUNCTION("""COMPUTED_VALUE"""),"")</f>
        <v/>
      </c>
      <c r="AJ20" s="211" t="str">
        <f>IFERROR(__xludf.DUMMYFUNCTION("""COMPUTED_VALUE"""),"")</f>
        <v/>
      </c>
      <c r="AK20" s="211" t="str">
        <f>IFERROR(__xludf.DUMMYFUNCTION("""COMPUTED_VALUE"""),"")</f>
        <v/>
      </c>
      <c r="AL20" s="211" t="str">
        <f>IFERROR(__xludf.DUMMYFUNCTION("""COMPUTED_VALUE"""),"")</f>
        <v/>
      </c>
      <c r="AM20" s="211" t="str">
        <f>IFERROR(__xludf.DUMMYFUNCTION("""COMPUTED_VALUE"""),"")</f>
        <v/>
      </c>
      <c r="AN20" s="211" t="str">
        <f>IFERROR(__xludf.DUMMYFUNCTION("""COMPUTED_VALUE"""),"")</f>
        <v/>
      </c>
    </row>
    <row r="21">
      <c r="A21" s="211"/>
      <c r="B21" s="211"/>
      <c r="C21" s="211"/>
      <c r="D21" s="211"/>
      <c r="E21" s="214"/>
      <c r="F21" s="209"/>
      <c r="G21" s="211"/>
      <c r="H21" s="213"/>
      <c r="I21" s="211"/>
      <c r="J21" s="213" t="str">
        <f>IFERROR(__xludf.DUMMYFUNCTION("""COMPUTED_VALUE"""),"")</f>
        <v/>
      </c>
      <c r="K21" s="211" t="str">
        <f>IFERROR(__xludf.DUMMYFUNCTION("""COMPUTED_VALUE"""),"")</f>
        <v/>
      </c>
      <c r="L21" s="211" t="str">
        <f>IFERROR(__xludf.DUMMYFUNCTION("""COMPUTED_VALUE"""),"")</f>
        <v/>
      </c>
      <c r="M21" s="211" t="str">
        <f>IFERROR(__xludf.DUMMYFUNCTION("""COMPUTED_VALUE"""),"")</f>
        <v/>
      </c>
      <c r="N21" s="211" t="str">
        <f>IFERROR(__xludf.DUMMYFUNCTION("""COMPUTED_VALUE"""),"")</f>
        <v/>
      </c>
      <c r="O21" s="211" t="str">
        <f>IFERROR(__xludf.DUMMYFUNCTION("""COMPUTED_VALUE"""),"")</f>
        <v/>
      </c>
      <c r="P21" s="211" t="str">
        <f>IFERROR(__xludf.DUMMYFUNCTION("""COMPUTED_VALUE"""),"")</f>
        <v/>
      </c>
      <c r="Q21" s="211" t="str">
        <f>IFERROR(__xludf.DUMMYFUNCTION("""COMPUTED_VALUE"""),"")</f>
        <v/>
      </c>
      <c r="R21" s="211" t="str">
        <f>IFERROR(__xludf.DUMMYFUNCTION("""COMPUTED_VALUE"""),"")</f>
        <v/>
      </c>
      <c r="S21" s="211" t="str">
        <f>IFERROR(__xludf.DUMMYFUNCTION("""COMPUTED_VALUE"""),"")</f>
        <v/>
      </c>
      <c r="T21" s="211" t="str">
        <f>IFERROR(__xludf.DUMMYFUNCTION("""COMPUTED_VALUE"""),"")</f>
        <v/>
      </c>
      <c r="U21" s="211" t="str">
        <f>IFERROR(__xludf.DUMMYFUNCTION("""COMPUTED_VALUE"""),"")</f>
        <v/>
      </c>
      <c r="V21" s="211" t="str">
        <f>IFERROR(__xludf.DUMMYFUNCTION("""COMPUTED_VALUE"""),"")</f>
        <v/>
      </c>
      <c r="W21" s="211" t="str">
        <f>IFERROR(__xludf.DUMMYFUNCTION("""COMPUTED_VALUE"""),"")</f>
        <v/>
      </c>
      <c r="X21" s="211" t="str">
        <f>IFERROR(__xludf.DUMMYFUNCTION("""COMPUTED_VALUE"""),"")</f>
        <v/>
      </c>
      <c r="Y21" s="211" t="str">
        <f>IFERROR(__xludf.DUMMYFUNCTION("""COMPUTED_VALUE"""),"")</f>
        <v/>
      </c>
      <c r="Z21" s="211" t="str">
        <f>IFERROR(__xludf.DUMMYFUNCTION("""COMPUTED_VALUE"""),"")</f>
        <v/>
      </c>
      <c r="AA21" s="211" t="str">
        <f>IFERROR(__xludf.DUMMYFUNCTION("""COMPUTED_VALUE"""),"")</f>
        <v/>
      </c>
      <c r="AB21" s="211" t="str">
        <f>IFERROR(__xludf.DUMMYFUNCTION("""COMPUTED_VALUE"""),"")</f>
        <v/>
      </c>
      <c r="AC21" s="211" t="str">
        <f>IFERROR(__xludf.DUMMYFUNCTION("""COMPUTED_VALUE"""),"")</f>
        <v/>
      </c>
      <c r="AD21" s="211" t="str">
        <f>IFERROR(__xludf.DUMMYFUNCTION("""COMPUTED_VALUE"""),"")</f>
        <v/>
      </c>
      <c r="AE21" s="211" t="str">
        <f>IFERROR(__xludf.DUMMYFUNCTION("""COMPUTED_VALUE"""),"")</f>
        <v/>
      </c>
      <c r="AF21" s="211" t="str">
        <f>IFERROR(__xludf.DUMMYFUNCTION("""COMPUTED_VALUE"""),"")</f>
        <v/>
      </c>
      <c r="AG21" s="211" t="str">
        <f>IFERROR(__xludf.DUMMYFUNCTION("""COMPUTED_VALUE"""),"")</f>
        <v/>
      </c>
      <c r="AH21" s="211" t="str">
        <f>IFERROR(__xludf.DUMMYFUNCTION("""COMPUTED_VALUE"""),"")</f>
        <v/>
      </c>
      <c r="AI21" s="211" t="str">
        <f>IFERROR(__xludf.DUMMYFUNCTION("""COMPUTED_VALUE"""),"")</f>
        <v/>
      </c>
      <c r="AJ21" s="211" t="str">
        <f>IFERROR(__xludf.DUMMYFUNCTION("""COMPUTED_VALUE"""),"")</f>
        <v/>
      </c>
      <c r="AK21" s="211" t="str">
        <f>IFERROR(__xludf.DUMMYFUNCTION("""COMPUTED_VALUE"""),"")</f>
        <v/>
      </c>
      <c r="AL21" s="211" t="str">
        <f>IFERROR(__xludf.DUMMYFUNCTION("""COMPUTED_VALUE"""),"")</f>
        <v/>
      </c>
      <c r="AM21" s="211" t="str">
        <f>IFERROR(__xludf.DUMMYFUNCTION("""COMPUTED_VALUE"""),"")</f>
        <v/>
      </c>
      <c r="AN21" s="211" t="str">
        <f>IFERROR(__xludf.DUMMYFUNCTION("""COMPUTED_VALUE"""),"")</f>
        <v/>
      </c>
    </row>
    <row r="22">
      <c r="A22" s="211"/>
      <c r="B22" s="211"/>
      <c r="C22" s="211"/>
      <c r="D22" s="211"/>
      <c r="E22" s="214"/>
      <c r="F22" s="209"/>
      <c r="G22" s="211"/>
      <c r="H22" s="213"/>
      <c r="I22" s="211"/>
      <c r="J22" s="213" t="str">
        <f>IFERROR(__xludf.DUMMYFUNCTION("""COMPUTED_VALUE"""),"")</f>
        <v/>
      </c>
      <c r="K22" s="211" t="str">
        <f>IFERROR(__xludf.DUMMYFUNCTION("""COMPUTED_VALUE"""),"")</f>
        <v/>
      </c>
      <c r="L22" s="211" t="str">
        <f>IFERROR(__xludf.DUMMYFUNCTION("""COMPUTED_VALUE"""),"")</f>
        <v/>
      </c>
      <c r="M22" s="211" t="str">
        <f>IFERROR(__xludf.DUMMYFUNCTION("""COMPUTED_VALUE"""),"")</f>
        <v/>
      </c>
      <c r="N22" s="211" t="str">
        <f>IFERROR(__xludf.DUMMYFUNCTION("""COMPUTED_VALUE"""),"")</f>
        <v/>
      </c>
      <c r="O22" s="211" t="str">
        <f>IFERROR(__xludf.DUMMYFUNCTION("""COMPUTED_VALUE"""),"")</f>
        <v/>
      </c>
      <c r="P22" s="211" t="str">
        <f>IFERROR(__xludf.DUMMYFUNCTION("""COMPUTED_VALUE"""),"")</f>
        <v/>
      </c>
      <c r="Q22" s="211" t="str">
        <f>IFERROR(__xludf.DUMMYFUNCTION("""COMPUTED_VALUE"""),"")</f>
        <v/>
      </c>
      <c r="R22" s="211" t="str">
        <f>IFERROR(__xludf.DUMMYFUNCTION("""COMPUTED_VALUE"""),"")</f>
        <v/>
      </c>
      <c r="S22" s="211" t="str">
        <f>IFERROR(__xludf.DUMMYFUNCTION("""COMPUTED_VALUE"""),"")</f>
        <v/>
      </c>
      <c r="T22" s="211" t="str">
        <f>IFERROR(__xludf.DUMMYFUNCTION("""COMPUTED_VALUE"""),"")</f>
        <v/>
      </c>
      <c r="U22" s="211" t="str">
        <f>IFERROR(__xludf.DUMMYFUNCTION("""COMPUTED_VALUE"""),"")</f>
        <v/>
      </c>
      <c r="V22" s="211" t="str">
        <f>IFERROR(__xludf.DUMMYFUNCTION("""COMPUTED_VALUE"""),"")</f>
        <v/>
      </c>
      <c r="W22" s="211" t="str">
        <f>IFERROR(__xludf.DUMMYFUNCTION("""COMPUTED_VALUE"""),"")</f>
        <v/>
      </c>
      <c r="X22" s="211" t="str">
        <f>IFERROR(__xludf.DUMMYFUNCTION("""COMPUTED_VALUE"""),"")</f>
        <v/>
      </c>
      <c r="Y22" s="211" t="str">
        <f>IFERROR(__xludf.DUMMYFUNCTION("""COMPUTED_VALUE"""),"")</f>
        <v/>
      </c>
      <c r="Z22" s="211" t="str">
        <f>IFERROR(__xludf.DUMMYFUNCTION("""COMPUTED_VALUE"""),"")</f>
        <v/>
      </c>
      <c r="AA22" s="211" t="str">
        <f>IFERROR(__xludf.DUMMYFUNCTION("""COMPUTED_VALUE"""),"")</f>
        <v/>
      </c>
      <c r="AB22" s="211" t="str">
        <f>IFERROR(__xludf.DUMMYFUNCTION("""COMPUTED_VALUE"""),"")</f>
        <v/>
      </c>
      <c r="AC22" s="211" t="str">
        <f>IFERROR(__xludf.DUMMYFUNCTION("""COMPUTED_VALUE"""),"")</f>
        <v/>
      </c>
      <c r="AD22" s="211" t="str">
        <f>IFERROR(__xludf.DUMMYFUNCTION("""COMPUTED_VALUE"""),"")</f>
        <v/>
      </c>
      <c r="AE22" s="211" t="str">
        <f>IFERROR(__xludf.DUMMYFUNCTION("""COMPUTED_VALUE"""),"")</f>
        <v/>
      </c>
      <c r="AF22" s="211" t="str">
        <f>IFERROR(__xludf.DUMMYFUNCTION("""COMPUTED_VALUE"""),"")</f>
        <v/>
      </c>
      <c r="AG22" s="211" t="str">
        <f>IFERROR(__xludf.DUMMYFUNCTION("""COMPUTED_VALUE"""),"")</f>
        <v/>
      </c>
      <c r="AH22" s="211" t="str">
        <f>IFERROR(__xludf.DUMMYFUNCTION("""COMPUTED_VALUE"""),"")</f>
        <v/>
      </c>
      <c r="AI22" s="211" t="str">
        <f>IFERROR(__xludf.DUMMYFUNCTION("""COMPUTED_VALUE"""),"")</f>
        <v/>
      </c>
      <c r="AJ22" s="211" t="str">
        <f>IFERROR(__xludf.DUMMYFUNCTION("""COMPUTED_VALUE"""),"")</f>
        <v/>
      </c>
      <c r="AK22" s="211" t="str">
        <f>IFERROR(__xludf.DUMMYFUNCTION("""COMPUTED_VALUE"""),"")</f>
        <v/>
      </c>
      <c r="AL22" s="211" t="str">
        <f>IFERROR(__xludf.DUMMYFUNCTION("""COMPUTED_VALUE"""),"")</f>
        <v/>
      </c>
      <c r="AM22" s="211" t="str">
        <f>IFERROR(__xludf.DUMMYFUNCTION("""COMPUTED_VALUE"""),"")</f>
        <v/>
      </c>
      <c r="AN22" s="211" t="str">
        <f>IFERROR(__xludf.DUMMYFUNCTION("""COMPUTED_VALUE"""),"")</f>
        <v/>
      </c>
    </row>
    <row r="23">
      <c r="A23" s="211"/>
      <c r="B23" s="211"/>
      <c r="C23" s="211"/>
      <c r="D23" s="211"/>
      <c r="E23" s="214"/>
      <c r="F23" s="209"/>
      <c r="G23" s="211"/>
      <c r="H23" s="213"/>
      <c r="I23" s="211"/>
      <c r="J23" s="213" t="str">
        <f>IFERROR(__xludf.DUMMYFUNCTION("""COMPUTED_VALUE"""),"")</f>
        <v/>
      </c>
      <c r="K23" s="211" t="str">
        <f>IFERROR(__xludf.DUMMYFUNCTION("""COMPUTED_VALUE"""),"")</f>
        <v/>
      </c>
      <c r="L23" s="211" t="str">
        <f>IFERROR(__xludf.DUMMYFUNCTION("""COMPUTED_VALUE"""),"")</f>
        <v/>
      </c>
      <c r="M23" s="211" t="str">
        <f>IFERROR(__xludf.DUMMYFUNCTION("""COMPUTED_VALUE"""),"")</f>
        <v/>
      </c>
      <c r="N23" s="211" t="str">
        <f>IFERROR(__xludf.DUMMYFUNCTION("""COMPUTED_VALUE"""),"")</f>
        <v/>
      </c>
      <c r="O23" s="211" t="str">
        <f>IFERROR(__xludf.DUMMYFUNCTION("""COMPUTED_VALUE"""),"")</f>
        <v/>
      </c>
      <c r="P23" s="211" t="str">
        <f>IFERROR(__xludf.DUMMYFUNCTION("""COMPUTED_VALUE"""),"")</f>
        <v/>
      </c>
      <c r="Q23" s="211" t="str">
        <f>IFERROR(__xludf.DUMMYFUNCTION("""COMPUTED_VALUE"""),"")</f>
        <v/>
      </c>
      <c r="R23" s="211" t="str">
        <f>IFERROR(__xludf.DUMMYFUNCTION("""COMPUTED_VALUE"""),"")</f>
        <v/>
      </c>
      <c r="S23" s="211" t="str">
        <f>IFERROR(__xludf.DUMMYFUNCTION("""COMPUTED_VALUE"""),"")</f>
        <v/>
      </c>
      <c r="T23" s="211" t="str">
        <f>IFERROR(__xludf.DUMMYFUNCTION("""COMPUTED_VALUE"""),"")</f>
        <v/>
      </c>
      <c r="U23" s="211" t="str">
        <f>IFERROR(__xludf.DUMMYFUNCTION("""COMPUTED_VALUE"""),"")</f>
        <v/>
      </c>
      <c r="V23" s="211" t="str">
        <f>IFERROR(__xludf.DUMMYFUNCTION("""COMPUTED_VALUE"""),"")</f>
        <v/>
      </c>
      <c r="W23" s="211" t="str">
        <f>IFERROR(__xludf.DUMMYFUNCTION("""COMPUTED_VALUE"""),"")</f>
        <v/>
      </c>
      <c r="X23" s="211" t="str">
        <f>IFERROR(__xludf.DUMMYFUNCTION("""COMPUTED_VALUE"""),"")</f>
        <v/>
      </c>
      <c r="Y23" s="211" t="str">
        <f>IFERROR(__xludf.DUMMYFUNCTION("""COMPUTED_VALUE"""),"")</f>
        <v/>
      </c>
      <c r="Z23" s="211" t="str">
        <f>IFERROR(__xludf.DUMMYFUNCTION("""COMPUTED_VALUE"""),"")</f>
        <v/>
      </c>
      <c r="AA23" s="211" t="str">
        <f>IFERROR(__xludf.DUMMYFUNCTION("""COMPUTED_VALUE"""),"")</f>
        <v/>
      </c>
      <c r="AB23" s="211" t="str">
        <f>IFERROR(__xludf.DUMMYFUNCTION("""COMPUTED_VALUE"""),"")</f>
        <v/>
      </c>
      <c r="AC23" s="211" t="str">
        <f>IFERROR(__xludf.DUMMYFUNCTION("""COMPUTED_VALUE"""),"")</f>
        <v/>
      </c>
      <c r="AD23" s="211" t="str">
        <f>IFERROR(__xludf.DUMMYFUNCTION("""COMPUTED_VALUE"""),"")</f>
        <v/>
      </c>
      <c r="AE23" s="211" t="str">
        <f>IFERROR(__xludf.DUMMYFUNCTION("""COMPUTED_VALUE"""),"")</f>
        <v/>
      </c>
      <c r="AF23" s="211" t="str">
        <f>IFERROR(__xludf.DUMMYFUNCTION("""COMPUTED_VALUE"""),"")</f>
        <v/>
      </c>
      <c r="AG23" s="211" t="str">
        <f>IFERROR(__xludf.DUMMYFUNCTION("""COMPUTED_VALUE"""),"")</f>
        <v/>
      </c>
      <c r="AH23" s="211" t="str">
        <f>IFERROR(__xludf.DUMMYFUNCTION("""COMPUTED_VALUE"""),"")</f>
        <v/>
      </c>
      <c r="AI23" s="211" t="str">
        <f>IFERROR(__xludf.DUMMYFUNCTION("""COMPUTED_VALUE"""),"")</f>
        <v/>
      </c>
      <c r="AJ23" s="211" t="str">
        <f>IFERROR(__xludf.DUMMYFUNCTION("""COMPUTED_VALUE"""),"")</f>
        <v/>
      </c>
      <c r="AK23" s="211" t="str">
        <f>IFERROR(__xludf.DUMMYFUNCTION("""COMPUTED_VALUE"""),"")</f>
        <v/>
      </c>
      <c r="AL23" s="211" t="str">
        <f>IFERROR(__xludf.DUMMYFUNCTION("""COMPUTED_VALUE"""),"")</f>
        <v/>
      </c>
      <c r="AM23" s="211" t="str">
        <f>IFERROR(__xludf.DUMMYFUNCTION("""COMPUTED_VALUE"""),"")</f>
        <v/>
      </c>
      <c r="AN23" s="211" t="str">
        <f>IFERROR(__xludf.DUMMYFUNCTION("""COMPUTED_VALUE"""),"")</f>
        <v/>
      </c>
    </row>
    <row r="24">
      <c r="A24" s="211"/>
      <c r="B24" s="211"/>
      <c r="C24" s="211"/>
      <c r="D24" s="211"/>
      <c r="E24" s="212"/>
      <c r="F24" s="209"/>
      <c r="G24" s="211"/>
      <c r="H24" s="213"/>
      <c r="I24" s="211"/>
      <c r="J24" s="213" t="str">
        <f>IFERROR(__xludf.DUMMYFUNCTION("""COMPUTED_VALUE"""),"")</f>
        <v/>
      </c>
      <c r="K24" s="211" t="str">
        <f>IFERROR(__xludf.DUMMYFUNCTION("""COMPUTED_VALUE"""),"")</f>
        <v/>
      </c>
      <c r="L24" s="211" t="str">
        <f>IFERROR(__xludf.DUMMYFUNCTION("""COMPUTED_VALUE"""),"")</f>
        <v/>
      </c>
      <c r="M24" s="211" t="str">
        <f>IFERROR(__xludf.DUMMYFUNCTION("""COMPUTED_VALUE"""),"")</f>
        <v/>
      </c>
      <c r="N24" s="211" t="str">
        <f>IFERROR(__xludf.DUMMYFUNCTION("""COMPUTED_VALUE"""),"")</f>
        <v/>
      </c>
      <c r="O24" s="211" t="str">
        <f>IFERROR(__xludf.DUMMYFUNCTION("""COMPUTED_VALUE"""),"")</f>
        <v/>
      </c>
      <c r="P24" s="211" t="str">
        <f>IFERROR(__xludf.DUMMYFUNCTION("""COMPUTED_VALUE"""),"")</f>
        <v/>
      </c>
      <c r="Q24" s="211" t="str">
        <f>IFERROR(__xludf.DUMMYFUNCTION("""COMPUTED_VALUE"""),"")</f>
        <v/>
      </c>
      <c r="R24" s="211" t="str">
        <f>IFERROR(__xludf.DUMMYFUNCTION("""COMPUTED_VALUE"""),"")</f>
        <v/>
      </c>
      <c r="S24" s="211" t="str">
        <f>IFERROR(__xludf.DUMMYFUNCTION("""COMPUTED_VALUE"""),"")</f>
        <v/>
      </c>
      <c r="T24" s="211" t="str">
        <f>IFERROR(__xludf.DUMMYFUNCTION("""COMPUTED_VALUE"""),"")</f>
        <v/>
      </c>
      <c r="U24" s="211" t="str">
        <f>IFERROR(__xludf.DUMMYFUNCTION("""COMPUTED_VALUE"""),"")</f>
        <v/>
      </c>
      <c r="V24" s="211" t="str">
        <f>IFERROR(__xludf.DUMMYFUNCTION("""COMPUTED_VALUE"""),"")</f>
        <v/>
      </c>
      <c r="W24" s="211" t="str">
        <f>IFERROR(__xludf.DUMMYFUNCTION("""COMPUTED_VALUE"""),"")</f>
        <v/>
      </c>
      <c r="X24" s="211" t="str">
        <f>IFERROR(__xludf.DUMMYFUNCTION("""COMPUTED_VALUE"""),"")</f>
        <v/>
      </c>
      <c r="Y24" s="211" t="str">
        <f>IFERROR(__xludf.DUMMYFUNCTION("""COMPUTED_VALUE"""),"")</f>
        <v/>
      </c>
      <c r="Z24" s="211" t="str">
        <f>IFERROR(__xludf.DUMMYFUNCTION("""COMPUTED_VALUE"""),"")</f>
        <v/>
      </c>
      <c r="AA24" s="211" t="str">
        <f>IFERROR(__xludf.DUMMYFUNCTION("""COMPUTED_VALUE"""),"")</f>
        <v/>
      </c>
      <c r="AB24" s="211" t="str">
        <f>IFERROR(__xludf.DUMMYFUNCTION("""COMPUTED_VALUE"""),"")</f>
        <v/>
      </c>
      <c r="AC24" s="211" t="str">
        <f>IFERROR(__xludf.DUMMYFUNCTION("""COMPUTED_VALUE"""),"")</f>
        <v/>
      </c>
      <c r="AD24" s="211" t="str">
        <f>IFERROR(__xludf.DUMMYFUNCTION("""COMPUTED_VALUE"""),"")</f>
        <v/>
      </c>
      <c r="AE24" s="211" t="str">
        <f>IFERROR(__xludf.DUMMYFUNCTION("""COMPUTED_VALUE"""),"")</f>
        <v/>
      </c>
      <c r="AF24" s="211" t="str">
        <f>IFERROR(__xludf.DUMMYFUNCTION("""COMPUTED_VALUE"""),"")</f>
        <v/>
      </c>
      <c r="AG24" s="211" t="str">
        <f>IFERROR(__xludf.DUMMYFUNCTION("""COMPUTED_VALUE"""),"")</f>
        <v/>
      </c>
      <c r="AH24" s="211" t="str">
        <f>IFERROR(__xludf.DUMMYFUNCTION("""COMPUTED_VALUE"""),"")</f>
        <v/>
      </c>
      <c r="AI24" s="211" t="str">
        <f>IFERROR(__xludf.DUMMYFUNCTION("""COMPUTED_VALUE"""),"")</f>
        <v/>
      </c>
      <c r="AJ24" s="211" t="str">
        <f>IFERROR(__xludf.DUMMYFUNCTION("""COMPUTED_VALUE"""),"")</f>
        <v/>
      </c>
      <c r="AK24" s="211" t="str">
        <f>IFERROR(__xludf.DUMMYFUNCTION("""COMPUTED_VALUE"""),"")</f>
        <v/>
      </c>
      <c r="AL24" s="211" t="str">
        <f>IFERROR(__xludf.DUMMYFUNCTION("""COMPUTED_VALUE"""),"")</f>
        <v/>
      </c>
      <c r="AM24" s="211" t="str">
        <f>IFERROR(__xludf.DUMMYFUNCTION("""COMPUTED_VALUE"""),"")</f>
        <v/>
      </c>
      <c r="AN24" s="211" t="str">
        <f>IFERROR(__xludf.DUMMYFUNCTION("""COMPUTED_VALUE"""),"")</f>
        <v/>
      </c>
    </row>
    <row r="25">
      <c r="A25" s="211"/>
      <c r="B25" s="211"/>
      <c r="C25" s="211"/>
      <c r="D25" s="211"/>
      <c r="E25" s="214"/>
      <c r="F25" s="209"/>
      <c r="G25" s="211"/>
      <c r="H25" s="213"/>
      <c r="I25" s="211"/>
      <c r="J25" s="213" t="str">
        <f>IFERROR(__xludf.DUMMYFUNCTION("""COMPUTED_VALUE"""),"")</f>
        <v/>
      </c>
      <c r="K25" s="211" t="str">
        <f>IFERROR(__xludf.DUMMYFUNCTION("""COMPUTED_VALUE"""),"")</f>
        <v/>
      </c>
      <c r="L25" s="211" t="str">
        <f>IFERROR(__xludf.DUMMYFUNCTION("""COMPUTED_VALUE"""),"")</f>
        <v/>
      </c>
      <c r="M25" s="211" t="str">
        <f>IFERROR(__xludf.DUMMYFUNCTION("""COMPUTED_VALUE"""),"")</f>
        <v/>
      </c>
      <c r="N25" s="211" t="str">
        <f>IFERROR(__xludf.DUMMYFUNCTION("""COMPUTED_VALUE"""),"")</f>
        <v/>
      </c>
      <c r="O25" s="211" t="str">
        <f>IFERROR(__xludf.DUMMYFUNCTION("""COMPUTED_VALUE"""),"")</f>
        <v/>
      </c>
      <c r="P25" s="211" t="str">
        <f>IFERROR(__xludf.DUMMYFUNCTION("""COMPUTED_VALUE"""),"")</f>
        <v/>
      </c>
      <c r="Q25" s="211" t="str">
        <f>IFERROR(__xludf.DUMMYFUNCTION("""COMPUTED_VALUE"""),"")</f>
        <v/>
      </c>
      <c r="R25" s="211" t="str">
        <f>IFERROR(__xludf.DUMMYFUNCTION("""COMPUTED_VALUE"""),"")</f>
        <v/>
      </c>
      <c r="S25" s="211" t="str">
        <f>IFERROR(__xludf.DUMMYFUNCTION("""COMPUTED_VALUE"""),"")</f>
        <v/>
      </c>
      <c r="T25" s="211" t="str">
        <f>IFERROR(__xludf.DUMMYFUNCTION("""COMPUTED_VALUE"""),"")</f>
        <v/>
      </c>
      <c r="U25" s="211" t="str">
        <f>IFERROR(__xludf.DUMMYFUNCTION("""COMPUTED_VALUE"""),"")</f>
        <v/>
      </c>
      <c r="V25" s="211" t="str">
        <f>IFERROR(__xludf.DUMMYFUNCTION("""COMPUTED_VALUE"""),"")</f>
        <v/>
      </c>
      <c r="W25" s="211" t="str">
        <f>IFERROR(__xludf.DUMMYFUNCTION("""COMPUTED_VALUE"""),"")</f>
        <v/>
      </c>
      <c r="X25" s="211" t="str">
        <f>IFERROR(__xludf.DUMMYFUNCTION("""COMPUTED_VALUE"""),"")</f>
        <v/>
      </c>
      <c r="Y25" s="211" t="str">
        <f>IFERROR(__xludf.DUMMYFUNCTION("""COMPUTED_VALUE"""),"")</f>
        <v/>
      </c>
      <c r="Z25" s="211" t="str">
        <f>IFERROR(__xludf.DUMMYFUNCTION("""COMPUTED_VALUE"""),"")</f>
        <v/>
      </c>
      <c r="AA25" s="211" t="str">
        <f>IFERROR(__xludf.DUMMYFUNCTION("""COMPUTED_VALUE"""),"")</f>
        <v/>
      </c>
      <c r="AB25" s="211" t="str">
        <f>IFERROR(__xludf.DUMMYFUNCTION("""COMPUTED_VALUE"""),"")</f>
        <v/>
      </c>
      <c r="AC25" s="211" t="str">
        <f>IFERROR(__xludf.DUMMYFUNCTION("""COMPUTED_VALUE"""),"")</f>
        <v/>
      </c>
      <c r="AD25" s="211" t="str">
        <f>IFERROR(__xludf.DUMMYFUNCTION("""COMPUTED_VALUE"""),"")</f>
        <v/>
      </c>
      <c r="AE25" s="211" t="str">
        <f>IFERROR(__xludf.DUMMYFUNCTION("""COMPUTED_VALUE"""),"")</f>
        <v/>
      </c>
      <c r="AF25" s="211" t="str">
        <f>IFERROR(__xludf.DUMMYFUNCTION("""COMPUTED_VALUE"""),"")</f>
        <v/>
      </c>
      <c r="AG25" s="211" t="str">
        <f>IFERROR(__xludf.DUMMYFUNCTION("""COMPUTED_VALUE"""),"")</f>
        <v/>
      </c>
      <c r="AH25" s="211" t="str">
        <f>IFERROR(__xludf.DUMMYFUNCTION("""COMPUTED_VALUE"""),"")</f>
        <v/>
      </c>
      <c r="AI25" s="211" t="str">
        <f>IFERROR(__xludf.DUMMYFUNCTION("""COMPUTED_VALUE"""),"")</f>
        <v/>
      </c>
      <c r="AJ25" s="211" t="str">
        <f>IFERROR(__xludf.DUMMYFUNCTION("""COMPUTED_VALUE"""),"")</f>
        <v/>
      </c>
      <c r="AK25" s="211" t="str">
        <f>IFERROR(__xludf.DUMMYFUNCTION("""COMPUTED_VALUE"""),"")</f>
        <v/>
      </c>
      <c r="AL25" s="211" t="str">
        <f>IFERROR(__xludf.DUMMYFUNCTION("""COMPUTED_VALUE"""),"")</f>
        <v/>
      </c>
      <c r="AM25" s="211" t="str">
        <f>IFERROR(__xludf.DUMMYFUNCTION("""COMPUTED_VALUE"""),"")</f>
        <v/>
      </c>
      <c r="AN25" s="211" t="str">
        <f>IFERROR(__xludf.DUMMYFUNCTION("""COMPUTED_VALUE"""),"")</f>
        <v/>
      </c>
    </row>
    <row r="26">
      <c r="A26" s="211"/>
      <c r="B26" s="211"/>
      <c r="C26" s="211"/>
      <c r="D26" s="211"/>
      <c r="E26" s="214"/>
      <c r="F26" s="209"/>
      <c r="G26" s="211"/>
      <c r="H26" s="213"/>
      <c r="I26" s="211"/>
      <c r="J26" s="213" t="str">
        <f>IFERROR(__xludf.DUMMYFUNCTION("""COMPUTED_VALUE"""),"")</f>
        <v/>
      </c>
      <c r="K26" s="211" t="str">
        <f>IFERROR(__xludf.DUMMYFUNCTION("""COMPUTED_VALUE"""),"")</f>
        <v/>
      </c>
      <c r="L26" s="211" t="str">
        <f>IFERROR(__xludf.DUMMYFUNCTION("""COMPUTED_VALUE"""),"")</f>
        <v/>
      </c>
      <c r="M26" s="211" t="str">
        <f>IFERROR(__xludf.DUMMYFUNCTION("""COMPUTED_VALUE"""),"")</f>
        <v/>
      </c>
      <c r="N26" s="211" t="str">
        <f>IFERROR(__xludf.DUMMYFUNCTION("""COMPUTED_VALUE"""),"")</f>
        <v/>
      </c>
      <c r="O26" s="211" t="str">
        <f>IFERROR(__xludf.DUMMYFUNCTION("""COMPUTED_VALUE"""),"")</f>
        <v/>
      </c>
      <c r="P26" s="211" t="str">
        <f>IFERROR(__xludf.DUMMYFUNCTION("""COMPUTED_VALUE"""),"")</f>
        <v/>
      </c>
      <c r="Q26" s="211" t="str">
        <f>IFERROR(__xludf.DUMMYFUNCTION("""COMPUTED_VALUE"""),"")</f>
        <v/>
      </c>
      <c r="R26" s="211" t="str">
        <f>IFERROR(__xludf.DUMMYFUNCTION("""COMPUTED_VALUE"""),"")</f>
        <v/>
      </c>
      <c r="S26" s="211" t="str">
        <f>IFERROR(__xludf.DUMMYFUNCTION("""COMPUTED_VALUE"""),"")</f>
        <v/>
      </c>
      <c r="T26" s="211" t="str">
        <f>IFERROR(__xludf.DUMMYFUNCTION("""COMPUTED_VALUE"""),"")</f>
        <v/>
      </c>
      <c r="U26" s="211" t="str">
        <f>IFERROR(__xludf.DUMMYFUNCTION("""COMPUTED_VALUE"""),"")</f>
        <v/>
      </c>
      <c r="V26" s="211" t="str">
        <f>IFERROR(__xludf.DUMMYFUNCTION("""COMPUTED_VALUE"""),"")</f>
        <v/>
      </c>
      <c r="W26" s="211" t="str">
        <f>IFERROR(__xludf.DUMMYFUNCTION("""COMPUTED_VALUE"""),"")</f>
        <v/>
      </c>
      <c r="X26" s="211" t="str">
        <f>IFERROR(__xludf.DUMMYFUNCTION("""COMPUTED_VALUE"""),"")</f>
        <v/>
      </c>
      <c r="Y26" s="211" t="str">
        <f>IFERROR(__xludf.DUMMYFUNCTION("""COMPUTED_VALUE"""),"")</f>
        <v/>
      </c>
      <c r="Z26" s="211" t="str">
        <f>IFERROR(__xludf.DUMMYFUNCTION("""COMPUTED_VALUE"""),"")</f>
        <v/>
      </c>
      <c r="AA26" s="211" t="str">
        <f>IFERROR(__xludf.DUMMYFUNCTION("""COMPUTED_VALUE"""),"")</f>
        <v/>
      </c>
      <c r="AB26" s="211" t="str">
        <f>IFERROR(__xludf.DUMMYFUNCTION("""COMPUTED_VALUE"""),"")</f>
        <v/>
      </c>
      <c r="AC26" s="211" t="str">
        <f>IFERROR(__xludf.DUMMYFUNCTION("""COMPUTED_VALUE"""),"")</f>
        <v/>
      </c>
      <c r="AD26" s="211" t="str">
        <f>IFERROR(__xludf.DUMMYFUNCTION("""COMPUTED_VALUE"""),"")</f>
        <v/>
      </c>
      <c r="AE26" s="211" t="str">
        <f>IFERROR(__xludf.DUMMYFUNCTION("""COMPUTED_VALUE"""),"")</f>
        <v/>
      </c>
      <c r="AF26" s="211" t="str">
        <f>IFERROR(__xludf.DUMMYFUNCTION("""COMPUTED_VALUE"""),"")</f>
        <v/>
      </c>
      <c r="AG26" s="211" t="str">
        <f>IFERROR(__xludf.DUMMYFUNCTION("""COMPUTED_VALUE"""),"")</f>
        <v/>
      </c>
      <c r="AH26" s="211" t="str">
        <f>IFERROR(__xludf.DUMMYFUNCTION("""COMPUTED_VALUE"""),"")</f>
        <v/>
      </c>
      <c r="AI26" s="211" t="str">
        <f>IFERROR(__xludf.DUMMYFUNCTION("""COMPUTED_VALUE"""),"")</f>
        <v/>
      </c>
      <c r="AJ26" s="211" t="str">
        <f>IFERROR(__xludf.DUMMYFUNCTION("""COMPUTED_VALUE"""),"")</f>
        <v/>
      </c>
      <c r="AK26" s="211" t="str">
        <f>IFERROR(__xludf.DUMMYFUNCTION("""COMPUTED_VALUE"""),"")</f>
        <v/>
      </c>
      <c r="AL26" s="211" t="str">
        <f>IFERROR(__xludf.DUMMYFUNCTION("""COMPUTED_VALUE"""),"")</f>
        <v/>
      </c>
      <c r="AM26" s="211" t="str">
        <f>IFERROR(__xludf.DUMMYFUNCTION("""COMPUTED_VALUE"""),"")</f>
        <v/>
      </c>
      <c r="AN26" s="211" t="str">
        <f>IFERROR(__xludf.DUMMYFUNCTION("""COMPUTED_VALUE"""),"")</f>
        <v/>
      </c>
    </row>
    <row r="27">
      <c r="A27" s="211"/>
      <c r="B27" s="211"/>
      <c r="C27" s="211"/>
      <c r="D27" s="211"/>
      <c r="E27" s="214"/>
      <c r="F27" s="209"/>
      <c r="G27" s="211"/>
      <c r="H27" s="213"/>
      <c r="I27" s="211"/>
      <c r="J27" s="213" t="str">
        <f>IFERROR(__xludf.DUMMYFUNCTION("""COMPUTED_VALUE"""),"")</f>
        <v/>
      </c>
      <c r="K27" s="211" t="str">
        <f>IFERROR(__xludf.DUMMYFUNCTION("""COMPUTED_VALUE"""),"")</f>
        <v/>
      </c>
      <c r="L27" s="211" t="str">
        <f>IFERROR(__xludf.DUMMYFUNCTION("""COMPUTED_VALUE"""),"")</f>
        <v/>
      </c>
      <c r="M27" s="211" t="str">
        <f>IFERROR(__xludf.DUMMYFUNCTION("""COMPUTED_VALUE"""),"")</f>
        <v/>
      </c>
      <c r="N27" s="211" t="str">
        <f>IFERROR(__xludf.DUMMYFUNCTION("""COMPUTED_VALUE"""),"")</f>
        <v/>
      </c>
      <c r="O27" s="211" t="str">
        <f>IFERROR(__xludf.DUMMYFUNCTION("""COMPUTED_VALUE"""),"")</f>
        <v/>
      </c>
      <c r="P27" s="211" t="str">
        <f>IFERROR(__xludf.DUMMYFUNCTION("""COMPUTED_VALUE"""),"")</f>
        <v/>
      </c>
      <c r="Q27" s="211" t="str">
        <f>IFERROR(__xludf.DUMMYFUNCTION("""COMPUTED_VALUE"""),"")</f>
        <v/>
      </c>
      <c r="R27" s="211" t="str">
        <f>IFERROR(__xludf.DUMMYFUNCTION("""COMPUTED_VALUE"""),"")</f>
        <v/>
      </c>
      <c r="S27" s="211" t="str">
        <f>IFERROR(__xludf.DUMMYFUNCTION("""COMPUTED_VALUE"""),"")</f>
        <v/>
      </c>
      <c r="T27" s="211" t="str">
        <f>IFERROR(__xludf.DUMMYFUNCTION("""COMPUTED_VALUE"""),"")</f>
        <v/>
      </c>
      <c r="U27" s="211" t="str">
        <f>IFERROR(__xludf.DUMMYFUNCTION("""COMPUTED_VALUE"""),"")</f>
        <v/>
      </c>
      <c r="V27" s="211" t="str">
        <f>IFERROR(__xludf.DUMMYFUNCTION("""COMPUTED_VALUE"""),"")</f>
        <v/>
      </c>
      <c r="W27" s="211" t="str">
        <f>IFERROR(__xludf.DUMMYFUNCTION("""COMPUTED_VALUE"""),"")</f>
        <v/>
      </c>
      <c r="X27" s="211" t="str">
        <f>IFERROR(__xludf.DUMMYFUNCTION("""COMPUTED_VALUE"""),"")</f>
        <v/>
      </c>
      <c r="Y27" s="211" t="str">
        <f>IFERROR(__xludf.DUMMYFUNCTION("""COMPUTED_VALUE"""),"")</f>
        <v/>
      </c>
      <c r="Z27" s="211" t="str">
        <f>IFERROR(__xludf.DUMMYFUNCTION("""COMPUTED_VALUE"""),"")</f>
        <v/>
      </c>
      <c r="AA27" s="211" t="str">
        <f>IFERROR(__xludf.DUMMYFUNCTION("""COMPUTED_VALUE"""),"")</f>
        <v/>
      </c>
      <c r="AB27" s="211" t="str">
        <f>IFERROR(__xludf.DUMMYFUNCTION("""COMPUTED_VALUE"""),"")</f>
        <v/>
      </c>
      <c r="AC27" s="211" t="str">
        <f>IFERROR(__xludf.DUMMYFUNCTION("""COMPUTED_VALUE"""),"")</f>
        <v/>
      </c>
      <c r="AD27" s="211" t="str">
        <f>IFERROR(__xludf.DUMMYFUNCTION("""COMPUTED_VALUE"""),"")</f>
        <v/>
      </c>
      <c r="AE27" s="211" t="str">
        <f>IFERROR(__xludf.DUMMYFUNCTION("""COMPUTED_VALUE"""),"")</f>
        <v/>
      </c>
      <c r="AF27" s="211" t="str">
        <f>IFERROR(__xludf.DUMMYFUNCTION("""COMPUTED_VALUE"""),"")</f>
        <v/>
      </c>
      <c r="AG27" s="211" t="str">
        <f>IFERROR(__xludf.DUMMYFUNCTION("""COMPUTED_VALUE"""),"")</f>
        <v/>
      </c>
      <c r="AH27" s="211" t="str">
        <f>IFERROR(__xludf.DUMMYFUNCTION("""COMPUTED_VALUE"""),"")</f>
        <v/>
      </c>
      <c r="AI27" s="211" t="str">
        <f>IFERROR(__xludf.DUMMYFUNCTION("""COMPUTED_VALUE"""),"")</f>
        <v/>
      </c>
      <c r="AJ27" s="211" t="str">
        <f>IFERROR(__xludf.DUMMYFUNCTION("""COMPUTED_VALUE"""),"")</f>
        <v/>
      </c>
      <c r="AK27" s="211" t="str">
        <f>IFERROR(__xludf.DUMMYFUNCTION("""COMPUTED_VALUE"""),"")</f>
        <v/>
      </c>
      <c r="AL27" s="211" t="str">
        <f>IFERROR(__xludf.DUMMYFUNCTION("""COMPUTED_VALUE"""),"")</f>
        <v/>
      </c>
      <c r="AM27" s="211" t="str">
        <f>IFERROR(__xludf.DUMMYFUNCTION("""COMPUTED_VALUE"""),"")</f>
        <v/>
      </c>
      <c r="AN27" s="211" t="str">
        <f>IFERROR(__xludf.DUMMYFUNCTION("""COMPUTED_VALUE"""),"")</f>
        <v/>
      </c>
    </row>
    <row r="28">
      <c r="A28" s="211"/>
      <c r="B28" s="211"/>
      <c r="C28" s="211"/>
      <c r="D28" s="211"/>
      <c r="E28" s="214"/>
      <c r="F28" s="209"/>
      <c r="G28" s="211"/>
      <c r="H28" s="213"/>
      <c r="I28" s="211"/>
      <c r="J28" s="213" t="str">
        <f>IFERROR(__xludf.DUMMYFUNCTION("""COMPUTED_VALUE"""),"")</f>
        <v/>
      </c>
      <c r="K28" s="211" t="str">
        <f>IFERROR(__xludf.DUMMYFUNCTION("""COMPUTED_VALUE"""),"")</f>
        <v/>
      </c>
      <c r="L28" s="211" t="str">
        <f>IFERROR(__xludf.DUMMYFUNCTION("""COMPUTED_VALUE"""),"")</f>
        <v/>
      </c>
      <c r="M28" s="211" t="str">
        <f>IFERROR(__xludf.DUMMYFUNCTION("""COMPUTED_VALUE"""),"")</f>
        <v/>
      </c>
      <c r="N28" s="211" t="str">
        <f>IFERROR(__xludf.DUMMYFUNCTION("""COMPUTED_VALUE"""),"")</f>
        <v/>
      </c>
      <c r="O28" s="211" t="str">
        <f>IFERROR(__xludf.DUMMYFUNCTION("""COMPUTED_VALUE"""),"")</f>
        <v/>
      </c>
      <c r="P28" s="211" t="str">
        <f>IFERROR(__xludf.DUMMYFUNCTION("""COMPUTED_VALUE"""),"")</f>
        <v/>
      </c>
      <c r="Q28" s="211" t="str">
        <f>IFERROR(__xludf.DUMMYFUNCTION("""COMPUTED_VALUE"""),"")</f>
        <v/>
      </c>
      <c r="R28" s="211" t="str">
        <f>IFERROR(__xludf.DUMMYFUNCTION("""COMPUTED_VALUE"""),"")</f>
        <v/>
      </c>
      <c r="S28" s="211" t="str">
        <f>IFERROR(__xludf.DUMMYFUNCTION("""COMPUTED_VALUE"""),"")</f>
        <v/>
      </c>
      <c r="T28" s="211" t="str">
        <f>IFERROR(__xludf.DUMMYFUNCTION("""COMPUTED_VALUE"""),"")</f>
        <v/>
      </c>
      <c r="U28" s="211" t="str">
        <f>IFERROR(__xludf.DUMMYFUNCTION("""COMPUTED_VALUE"""),"")</f>
        <v/>
      </c>
      <c r="V28" s="211" t="str">
        <f>IFERROR(__xludf.DUMMYFUNCTION("""COMPUTED_VALUE"""),"")</f>
        <v/>
      </c>
      <c r="W28" s="211" t="str">
        <f>IFERROR(__xludf.DUMMYFUNCTION("""COMPUTED_VALUE"""),"")</f>
        <v/>
      </c>
      <c r="X28" s="211" t="str">
        <f>IFERROR(__xludf.DUMMYFUNCTION("""COMPUTED_VALUE"""),"")</f>
        <v/>
      </c>
      <c r="Y28" s="211" t="str">
        <f>IFERROR(__xludf.DUMMYFUNCTION("""COMPUTED_VALUE"""),"")</f>
        <v/>
      </c>
      <c r="Z28" s="211" t="str">
        <f>IFERROR(__xludf.DUMMYFUNCTION("""COMPUTED_VALUE"""),"")</f>
        <v/>
      </c>
      <c r="AA28" s="211" t="str">
        <f>IFERROR(__xludf.DUMMYFUNCTION("""COMPUTED_VALUE"""),"")</f>
        <v/>
      </c>
      <c r="AB28" s="211" t="str">
        <f>IFERROR(__xludf.DUMMYFUNCTION("""COMPUTED_VALUE"""),"")</f>
        <v/>
      </c>
      <c r="AC28" s="211" t="str">
        <f>IFERROR(__xludf.DUMMYFUNCTION("""COMPUTED_VALUE"""),"")</f>
        <v/>
      </c>
      <c r="AD28" s="211" t="str">
        <f>IFERROR(__xludf.DUMMYFUNCTION("""COMPUTED_VALUE"""),"")</f>
        <v/>
      </c>
      <c r="AE28" s="211" t="str">
        <f>IFERROR(__xludf.DUMMYFUNCTION("""COMPUTED_VALUE"""),"")</f>
        <v/>
      </c>
      <c r="AF28" s="211" t="str">
        <f>IFERROR(__xludf.DUMMYFUNCTION("""COMPUTED_VALUE"""),"")</f>
        <v/>
      </c>
      <c r="AG28" s="211" t="str">
        <f>IFERROR(__xludf.DUMMYFUNCTION("""COMPUTED_VALUE"""),"")</f>
        <v/>
      </c>
      <c r="AH28" s="211" t="str">
        <f>IFERROR(__xludf.DUMMYFUNCTION("""COMPUTED_VALUE"""),"")</f>
        <v/>
      </c>
      <c r="AI28" s="211" t="str">
        <f>IFERROR(__xludf.DUMMYFUNCTION("""COMPUTED_VALUE"""),"")</f>
        <v/>
      </c>
      <c r="AJ28" s="211" t="str">
        <f>IFERROR(__xludf.DUMMYFUNCTION("""COMPUTED_VALUE"""),"")</f>
        <v/>
      </c>
      <c r="AK28" s="211" t="str">
        <f>IFERROR(__xludf.DUMMYFUNCTION("""COMPUTED_VALUE"""),"")</f>
        <v/>
      </c>
      <c r="AL28" s="211" t="str">
        <f>IFERROR(__xludf.DUMMYFUNCTION("""COMPUTED_VALUE"""),"")</f>
        <v/>
      </c>
      <c r="AM28" s="211" t="str">
        <f>IFERROR(__xludf.DUMMYFUNCTION("""COMPUTED_VALUE"""),"")</f>
        <v/>
      </c>
      <c r="AN28" s="211" t="str">
        <f>IFERROR(__xludf.DUMMYFUNCTION("""COMPUTED_VALUE"""),"")</f>
        <v/>
      </c>
    </row>
    <row r="29">
      <c r="A29" s="211"/>
      <c r="B29" s="211"/>
      <c r="C29" s="211"/>
      <c r="D29" s="211"/>
      <c r="E29" s="214"/>
      <c r="F29" s="209"/>
      <c r="G29" s="211"/>
      <c r="H29" s="213"/>
      <c r="I29" s="211"/>
      <c r="J29" s="213" t="str">
        <f>IFERROR(__xludf.DUMMYFUNCTION("""COMPUTED_VALUE"""),"")</f>
        <v/>
      </c>
      <c r="K29" s="211" t="str">
        <f>IFERROR(__xludf.DUMMYFUNCTION("""COMPUTED_VALUE"""),"")</f>
        <v/>
      </c>
      <c r="L29" s="211" t="str">
        <f>IFERROR(__xludf.DUMMYFUNCTION("""COMPUTED_VALUE"""),"")</f>
        <v/>
      </c>
      <c r="M29" s="211" t="str">
        <f>IFERROR(__xludf.DUMMYFUNCTION("""COMPUTED_VALUE"""),"")</f>
        <v/>
      </c>
      <c r="N29" s="211" t="str">
        <f>IFERROR(__xludf.DUMMYFUNCTION("""COMPUTED_VALUE"""),"")</f>
        <v/>
      </c>
      <c r="O29" s="211" t="str">
        <f>IFERROR(__xludf.DUMMYFUNCTION("""COMPUTED_VALUE"""),"")</f>
        <v/>
      </c>
      <c r="P29" s="211" t="str">
        <f>IFERROR(__xludf.DUMMYFUNCTION("""COMPUTED_VALUE"""),"")</f>
        <v/>
      </c>
      <c r="Q29" s="211" t="str">
        <f>IFERROR(__xludf.DUMMYFUNCTION("""COMPUTED_VALUE"""),"")</f>
        <v/>
      </c>
      <c r="R29" s="211" t="str">
        <f>IFERROR(__xludf.DUMMYFUNCTION("""COMPUTED_VALUE"""),"")</f>
        <v/>
      </c>
      <c r="S29" s="211" t="str">
        <f>IFERROR(__xludf.DUMMYFUNCTION("""COMPUTED_VALUE"""),"")</f>
        <v/>
      </c>
      <c r="T29" s="211" t="str">
        <f>IFERROR(__xludf.DUMMYFUNCTION("""COMPUTED_VALUE"""),"")</f>
        <v/>
      </c>
      <c r="U29" s="211" t="str">
        <f>IFERROR(__xludf.DUMMYFUNCTION("""COMPUTED_VALUE"""),"")</f>
        <v/>
      </c>
      <c r="V29" s="211" t="str">
        <f>IFERROR(__xludf.DUMMYFUNCTION("""COMPUTED_VALUE"""),"")</f>
        <v/>
      </c>
      <c r="W29" s="211" t="str">
        <f>IFERROR(__xludf.DUMMYFUNCTION("""COMPUTED_VALUE"""),"")</f>
        <v/>
      </c>
      <c r="X29" s="211" t="str">
        <f>IFERROR(__xludf.DUMMYFUNCTION("""COMPUTED_VALUE"""),"")</f>
        <v/>
      </c>
      <c r="Y29" s="211" t="str">
        <f>IFERROR(__xludf.DUMMYFUNCTION("""COMPUTED_VALUE"""),"")</f>
        <v/>
      </c>
      <c r="Z29" s="211" t="str">
        <f>IFERROR(__xludf.DUMMYFUNCTION("""COMPUTED_VALUE"""),"")</f>
        <v/>
      </c>
      <c r="AA29" s="211" t="str">
        <f>IFERROR(__xludf.DUMMYFUNCTION("""COMPUTED_VALUE"""),"")</f>
        <v/>
      </c>
      <c r="AB29" s="211" t="str">
        <f>IFERROR(__xludf.DUMMYFUNCTION("""COMPUTED_VALUE"""),"")</f>
        <v/>
      </c>
      <c r="AC29" s="211" t="str">
        <f>IFERROR(__xludf.DUMMYFUNCTION("""COMPUTED_VALUE"""),"")</f>
        <v/>
      </c>
      <c r="AD29" s="211" t="str">
        <f>IFERROR(__xludf.DUMMYFUNCTION("""COMPUTED_VALUE"""),"")</f>
        <v/>
      </c>
      <c r="AE29" s="211" t="str">
        <f>IFERROR(__xludf.DUMMYFUNCTION("""COMPUTED_VALUE"""),"")</f>
        <v/>
      </c>
      <c r="AF29" s="211" t="str">
        <f>IFERROR(__xludf.DUMMYFUNCTION("""COMPUTED_VALUE"""),"")</f>
        <v/>
      </c>
      <c r="AG29" s="211" t="str">
        <f>IFERROR(__xludf.DUMMYFUNCTION("""COMPUTED_VALUE"""),"")</f>
        <v/>
      </c>
      <c r="AH29" s="211" t="str">
        <f>IFERROR(__xludf.DUMMYFUNCTION("""COMPUTED_VALUE"""),"")</f>
        <v/>
      </c>
      <c r="AI29" s="211" t="str">
        <f>IFERROR(__xludf.DUMMYFUNCTION("""COMPUTED_VALUE"""),"")</f>
        <v/>
      </c>
      <c r="AJ29" s="211" t="str">
        <f>IFERROR(__xludf.DUMMYFUNCTION("""COMPUTED_VALUE"""),"")</f>
        <v/>
      </c>
      <c r="AK29" s="211" t="str">
        <f>IFERROR(__xludf.DUMMYFUNCTION("""COMPUTED_VALUE"""),"")</f>
        <v/>
      </c>
      <c r="AL29" s="211" t="str">
        <f>IFERROR(__xludf.DUMMYFUNCTION("""COMPUTED_VALUE"""),"")</f>
        <v/>
      </c>
      <c r="AM29" s="211" t="str">
        <f>IFERROR(__xludf.DUMMYFUNCTION("""COMPUTED_VALUE"""),"")</f>
        <v/>
      </c>
      <c r="AN29" s="211" t="str">
        <f>IFERROR(__xludf.DUMMYFUNCTION("""COMPUTED_VALUE"""),"")</f>
        <v/>
      </c>
    </row>
    <row r="30">
      <c r="A30" s="187"/>
      <c r="B30" s="187"/>
      <c r="C30" s="187"/>
      <c r="D30" s="208"/>
      <c r="E30" s="109"/>
      <c r="F30" s="209"/>
      <c r="G30" s="187"/>
      <c r="H30" s="174"/>
      <c r="I30" s="187"/>
      <c r="J30" s="174" t="str">
        <f>IFERROR(__xludf.DUMMYFUNCTION("""COMPUTED_VALUE"""),"")</f>
        <v/>
      </c>
      <c r="K30" s="187" t="str">
        <f>IFERROR(__xludf.DUMMYFUNCTION("""COMPUTED_VALUE"""),"")</f>
        <v/>
      </c>
      <c r="L30" s="187" t="str">
        <f>IFERROR(__xludf.DUMMYFUNCTION("""COMPUTED_VALUE"""),"")</f>
        <v/>
      </c>
      <c r="M30" s="187" t="str">
        <f>IFERROR(__xludf.DUMMYFUNCTION("""COMPUTED_VALUE"""),"")</f>
        <v/>
      </c>
      <c r="N30" s="187" t="str">
        <f>IFERROR(__xludf.DUMMYFUNCTION("""COMPUTED_VALUE"""),"")</f>
        <v/>
      </c>
      <c r="O30" s="187" t="str">
        <f>IFERROR(__xludf.DUMMYFUNCTION("""COMPUTED_VALUE"""),"")</f>
        <v/>
      </c>
      <c r="P30" s="187" t="str">
        <f>IFERROR(__xludf.DUMMYFUNCTION("""COMPUTED_VALUE"""),"")</f>
        <v/>
      </c>
      <c r="Q30" s="187" t="str">
        <f>IFERROR(__xludf.DUMMYFUNCTION("""COMPUTED_VALUE"""),"")</f>
        <v/>
      </c>
      <c r="R30" s="187" t="str">
        <f>IFERROR(__xludf.DUMMYFUNCTION("""COMPUTED_VALUE"""),"")</f>
        <v/>
      </c>
      <c r="S30" s="187" t="str">
        <f>IFERROR(__xludf.DUMMYFUNCTION("""COMPUTED_VALUE"""),"")</f>
        <v/>
      </c>
      <c r="T30" s="187" t="str">
        <f>IFERROR(__xludf.DUMMYFUNCTION("""COMPUTED_VALUE"""),"")</f>
        <v/>
      </c>
      <c r="U30" s="187" t="str">
        <f>IFERROR(__xludf.DUMMYFUNCTION("""COMPUTED_VALUE"""),"")</f>
        <v/>
      </c>
      <c r="V30" s="187" t="str">
        <f>IFERROR(__xludf.DUMMYFUNCTION("""COMPUTED_VALUE"""),"")</f>
        <v/>
      </c>
      <c r="W30" s="187" t="str">
        <f>IFERROR(__xludf.DUMMYFUNCTION("""COMPUTED_VALUE"""),"")</f>
        <v/>
      </c>
      <c r="X30" s="187" t="str">
        <f>IFERROR(__xludf.DUMMYFUNCTION("""COMPUTED_VALUE"""),"")</f>
        <v/>
      </c>
      <c r="Y30" s="187" t="str">
        <f>IFERROR(__xludf.DUMMYFUNCTION("""COMPUTED_VALUE"""),"")</f>
        <v/>
      </c>
      <c r="Z30" s="187" t="str">
        <f>IFERROR(__xludf.DUMMYFUNCTION("""COMPUTED_VALUE"""),"")</f>
        <v/>
      </c>
      <c r="AA30" s="187" t="str">
        <f>IFERROR(__xludf.DUMMYFUNCTION("""COMPUTED_VALUE"""),"")</f>
        <v/>
      </c>
      <c r="AB30" s="187" t="str">
        <f>IFERROR(__xludf.DUMMYFUNCTION("""COMPUTED_VALUE"""),"")</f>
        <v/>
      </c>
      <c r="AC30" s="187" t="str">
        <f>IFERROR(__xludf.DUMMYFUNCTION("""COMPUTED_VALUE"""),"")</f>
        <v/>
      </c>
      <c r="AD30" s="187" t="str">
        <f>IFERROR(__xludf.DUMMYFUNCTION("""COMPUTED_VALUE"""),"")</f>
        <v/>
      </c>
      <c r="AE30" s="187" t="str">
        <f>IFERROR(__xludf.DUMMYFUNCTION("""COMPUTED_VALUE"""),"")</f>
        <v/>
      </c>
      <c r="AF30" s="187" t="str">
        <f>IFERROR(__xludf.DUMMYFUNCTION("""COMPUTED_VALUE"""),"")</f>
        <v/>
      </c>
      <c r="AG30" s="187" t="str">
        <f>IFERROR(__xludf.DUMMYFUNCTION("""COMPUTED_VALUE"""),"")</f>
        <v/>
      </c>
      <c r="AH30" s="187" t="str">
        <f>IFERROR(__xludf.DUMMYFUNCTION("""COMPUTED_VALUE"""),"")</f>
        <v/>
      </c>
      <c r="AI30" s="187" t="str">
        <f>IFERROR(__xludf.DUMMYFUNCTION("""COMPUTED_VALUE"""),"")</f>
        <v/>
      </c>
      <c r="AJ30" s="187" t="str">
        <f>IFERROR(__xludf.DUMMYFUNCTION("""COMPUTED_VALUE"""),"")</f>
        <v/>
      </c>
      <c r="AK30" s="187" t="str">
        <f>IFERROR(__xludf.DUMMYFUNCTION("""COMPUTED_VALUE"""),"")</f>
        <v/>
      </c>
      <c r="AL30" s="187" t="str">
        <f>IFERROR(__xludf.DUMMYFUNCTION("""COMPUTED_VALUE"""),"")</f>
        <v/>
      </c>
      <c r="AM30" s="187" t="str">
        <f>IFERROR(__xludf.DUMMYFUNCTION("""COMPUTED_VALUE"""),"")</f>
        <v/>
      </c>
      <c r="AN30" s="187" t="str">
        <f>IFERROR(__xludf.DUMMYFUNCTION("""COMPUTED_VALUE"""),"")</f>
        <v/>
      </c>
    </row>
    <row r="31">
      <c r="A31" s="187"/>
      <c r="B31" s="187"/>
      <c r="C31" s="187"/>
      <c r="D31" s="208"/>
      <c r="E31" s="109"/>
      <c r="F31" s="209"/>
      <c r="G31" s="187"/>
      <c r="H31" s="174"/>
      <c r="I31" s="187"/>
      <c r="J31" s="174" t="str">
        <f>IFERROR(__xludf.DUMMYFUNCTION("""COMPUTED_VALUE"""),"")</f>
        <v/>
      </c>
      <c r="K31" s="187" t="str">
        <f>IFERROR(__xludf.DUMMYFUNCTION("""COMPUTED_VALUE"""),"")</f>
        <v/>
      </c>
      <c r="L31" s="187" t="str">
        <f>IFERROR(__xludf.DUMMYFUNCTION("""COMPUTED_VALUE"""),"")</f>
        <v/>
      </c>
      <c r="M31" s="187" t="str">
        <f>IFERROR(__xludf.DUMMYFUNCTION("""COMPUTED_VALUE"""),"")</f>
        <v/>
      </c>
      <c r="N31" s="187" t="str">
        <f>IFERROR(__xludf.DUMMYFUNCTION("""COMPUTED_VALUE"""),"")</f>
        <v/>
      </c>
      <c r="O31" s="187" t="str">
        <f>IFERROR(__xludf.DUMMYFUNCTION("""COMPUTED_VALUE"""),"")</f>
        <v/>
      </c>
      <c r="P31" s="187" t="str">
        <f>IFERROR(__xludf.DUMMYFUNCTION("""COMPUTED_VALUE"""),"")</f>
        <v/>
      </c>
      <c r="Q31" s="187" t="str">
        <f>IFERROR(__xludf.DUMMYFUNCTION("""COMPUTED_VALUE"""),"")</f>
        <v/>
      </c>
      <c r="R31" s="187" t="str">
        <f>IFERROR(__xludf.DUMMYFUNCTION("""COMPUTED_VALUE"""),"")</f>
        <v/>
      </c>
      <c r="S31" s="187" t="str">
        <f>IFERROR(__xludf.DUMMYFUNCTION("""COMPUTED_VALUE"""),"")</f>
        <v/>
      </c>
      <c r="T31" s="187" t="str">
        <f>IFERROR(__xludf.DUMMYFUNCTION("""COMPUTED_VALUE"""),"")</f>
        <v/>
      </c>
      <c r="U31" s="187" t="str">
        <f>IFERROR(__xludf.DUMMYFUNCTION("""COMPUTED_VALUE"""),"")</f>
        <v/>
      </c>
      <c r="V31" s="187" t="str">
        <f>IFERROR(__xludf.DUMMYFUNCTION("""COMPUTED_VALUE"""),"")</f>
        <v/>
      </c>
      <c r="W31" s="187" t="str">
        <f>IFERROR(__xludf.DUMMYFUNCTION("""COMPUTED_VALUE"""),"")</f>
        <v/>
      </c>
      <c r="X31" s="187" t="str">
        <f>IFERROR(__xludf.DUMMYFUNCTION("""COMPUTED_VALUE"""),"")</f>
        <v/>
      </c>
      <c r="Y31" s="187" t="str">
        <f>IFERROR(__xludf.DUMMYFUNCTION("""COMPUTED_VALUE"""),"")</f>
        <v/>
      </c>
      <c r="Z31" s="187" t="str">
        <f>IFERROR(__xludf.DUMMYFUNCTION("""COMPUTED_VALUE"""),"")</f>
        <v/>
      </c>
      <c r="AA31" s="187" t="str">
        <f>IFERROR(__xludf.DUMMYFUNCTION("""COMPUTED_VALUE"""),"")</f>
        <v/>
      </c>
      <c r="AB31" s="187" t="str">
        <f>IFERROR(__xludf.DUMMYFUNCTION("""COMPUTED_VALUE"""),"")</f>
        <v/>
      </c>
      <c r="AC31" s="187" t="str">
        <f>IFERROR(__xludf.DUMMYFUNCTION("""COMPUTED_VALUE"""),"")</f>
        <v/>
      </c>
      <c r="AD31" s="187" t="str">
        <f>IFERROR(__xludf.DUMMYFUNCTION("""COMPUTED_VALUE"""),"")</f>
        <v/>
      </c>
      <c r="AE31" s="187" t="str">
        <f>IFERROR(__xludf.DUMMYFUNCTION("""COMPUTED_VALUE"""),"")</f>
        <v/>
      </c>
      <c r="AF31" s="187" t="str">
        <f>IFERROR(__xludf.DUMMYFUNCTION("""COMPUTED_VALUE"""),"")</f>
        <v/>
      </c>
      <c r="AG31" s="187" t="str">
        <f>IFERROR(__xludf.DUMMYFUNCTION("""COMPUTED_VALUE"""),"")</f>
        <v/>
      </c>
      <c r="AH31" s="187" t="str">
        <f>IFERROR(__xludf.DUMMYFUNCTION("""COMPUTED_VALUE"""),"")</f>
        <v/>
      </c>
      <c r="AI31" s="187" t="str">
        <f>IFERROR(__xludf.DUMMYFUNCTION("""COMPUTED_VALUE"""),"")</f>
        <v/>
      </c>
      <c r="AJ31" s="187" t="str">
        <f>IFERROR(__xludf.DUMMYFUNCTION("""COMPUTED_VALUE"""),"")</f>
        <v/>
      </c>
      <c r="AK31" s="187" t="str">
        <f>IFERROR(__xludf.DUMMYFUNCTION("""COMPUTED_VALUE"""),"")</f>
        <v/>
      </c>
      <c r="AL31" s="187" t="str">
        <f>IFERROR(__xludf.DUMMYFUNCTION("""COMPUTED_VALUE"""),"")</f>
        <v/>
      </c>
      <c r="AM31" s="187" t="str">
        <f>IFERROR(__xludf.DUMMYFUNCTION("""COMPUTED_VALUE"""),"")</f>
        <v/>
      </c>
      <c r="AN31" s="187" t="str">
        <f>IFERROR(__xludf.DUMMYFUNCTION("""COMPUTED_VALUE"""),"")</f>
        <v/>
      </c>
    </row>
    <row r="32">
      <c r="A32" s="187"/>
      <c r="B32" s="187"/>
      <c r="C32" s="187"/>
      <c r="D32" s="208"/>
      <c r="E32" s="109"/>
      <c r="F32" s="209"/>
      <c r="G32" s="187"/>
      <c r="H32" s="174"/>
      <c r="I32" s="187"/>
      <c r="J32" s="174" t="str">
        <f>IFERROR(__xludf.DUMMYFUNCTION("""COMPUTED_VALUE"""),"")</f>
        <v/>
      </c>
      <c r="K32" s="187" t="str">
        <f>IFERROR(__xludf.DUMMYFUNCTION("""COMPUTED_VALUE"""),"")</f>
        <v/>
      </c>
      <c r="L32" s="187" t="str">
        <f>IFERROR(__xludf.DUMMYFUNCTION("""COMPUTED_VALUE"""),"")</f>
        <v/>
      </c>
      <c r="M32" s="187" t="str">
        <f>IFERROR(__xludf.DUMMYFUNCTION("""COMPUTED_VALUE"""),"")</f>
        <v/>
      </c>
      <c r="N32" s="187" t="str">
        <f>IFERROR(__xludf.DUMMYFUNCTION("""COMPUTED_VALUE"""),"")</f>
        <v/>
      </c>
      <c r="O32" s="187" t="str">
        <f>IFERROR(__xludf.DUMMYFUNCTION("""COMPUTED_VALUE"""),"")</f>
        <v/>
      </c>
      <c r="P32" s="187" t="str">
        <f>IFERROR(__xludf.DUMMYFUNCTION("""COMPUTED_VALUE"""),"")</f>
        <v/>
      </c>
      <c r="Q32" s="187" t="str">
        <f>IFERROR(__xludf.DUMMYFUNCTION("""COMPUTED_VALUE"""),"")</f>
        <v/>
      </c>
      <c r="R32" s="187" t="str">
        <f>IFERROR(__xludf.DUMMYFUNCTION("""COMPUTED_VALUE"""),"")</f>
        <v/>
      </c>
      <c r="S32" s="187" t="str">
        <f>IFERROR(__xludf.DUMMYFUNCTION("""COMPUTED_VALUE"""),"")</f>
        <v/>
      </c>
      <c r="T32" s="187" t="str">
        <f>IFERROR(__xludf.DUMMYFUNCTION("""COMPUTED_VALUE"""),"")</f>
        <v/>
      </c>
      <c r="U32" s="187" t="str">
        <f>IFERROR(__xludf.DUMMYFUNCTION("""COMPUTED_VALUE"""),"")</f>
        <v/>
      </c>
      <c r="V32" s="187" t="str">
        <f>IFERROR(__xludf.DUMMYFUNCTION("""COMPUTED_VALUE"""),"")</f>
        <v/>
      </c>
      <c r="W32" s="187" t="str">
        <f>IFERROR(__xludf.DUMMYFUNCTION("""COMPUTED_VALUE"""),"")</f>
        <v/>
      </c>
      <c r="X32" s="187" t="str">
        <f>IFERROR(__xludf.DUMMYFUNCTION("""COMPUTED_VALUE"""),"")</f>
        <v/>
      </c>
      <c r="Y32" s="187" t="str">
        <f>IFERROR(__xludf.DUMMYFUNCTION("""COMPUTED_VALUE"""),"")</f>
        <v/>
      </c>
      <c r="Z32" s="187" t="str">
        <f>IFERROR(__xludf.DUMMYFUNCTION("""COMPUTED_VALUE"""),"")</f>
        <v/>
      </c>
      <c r="AA32" s="187" t="str">
        <f>IFERROR(__xludf.DUMMYFUNCTION("""COMPUTED_VALUE"""),"")</f>
        <v/>
      </c>
      <c r="AB32" s="187" t="str">
        <f>IFERROR(__xludf.DUMMYFUNCTION("""COMPUTED_VALUE"""),"")</f>
        <v/>
      </c>
      <c r="AC32" s="187" t="str">
        <f>IFERROR(__xludf.DUMMYFUNCTION("""COMPUTED_VALUE"""),"")</f>
        <v/>
      </c>
      <c r="AD32" s="187" t="str">
        <f>IFERROR(__xludf.DUMMYFUNCTION("""COMPUTED_VALUE"""),"")</f>
        <v/>
      </c>
      <c r="AE32" s="187" t="str">
        <f>IFERROR(__xludf.DUMMYFUNCTION("""COMPUTED_VALUE"""),"")</f>
        <v/>
      </c>
      <c r="AF32" s="187" t="str">
        <f>IFERROR(__xludf.DUMMYFUNCTION("""COMPUTED_VALUE"""),"")</f>
        <v/>
      </c>
      <c r="AG32" s="187" t="str">
        <f>IFERROR(__xludf.DUMMYFUNCTION("""COMPUTED_VALUE"""),"")</f>
        <v/>
      </c>
      <c r="AH32" s="187" t="str">
        <f>IFERROR(__xludf.DUMMYFUNCTION("""COMPUTED_VALUE"""),"")</f>
        <v/>
      </c>
      <c r="AI32" s="187" t="str">
        <f>IFERROR(__xludf.DUMMYFUNCTION("""COMPUTED_VALUE"""),"")</f>
        <v/>
      </c>
      <c r="AJ32" s="187" t="str">
        <f>IFERROR(__xludf.DUMMYFUNCTION("""COMPUTED_VALUE"""),"")</f>
        <v/>
      </c>
      <c r="AK32" s="187" t="str">
        <f>IFERROR(__xludf.DUMMYFUNCTION("""COMPUTED_VALUE"""),"")</f>
        <v/>
      </c>
      <c r="AL32" s="187" t="str">
        <f>IFERROR(__xludf.DUMMYFUNCTION("""COMPUTED_VALUE"""),"")</f>
        <v/>
      </c>
      <c r="AM32" s="187" t="str">
        <f>IFERROR(__xludf.DUMMYFUNCTION("""COMPUTED_VALUE"""),"")</f>
        <v/>
      </c>
      <c r="AN32" s="187" t="str">
        <f>IFERROR(__xludf.DUMMYFUNCTION("""COMPUTED_VALUE"""),"")</f>
        <v/>
      </c>
    </row>
    <row r="33">
      <c r="A33" s="187"/>
      <c r="B33" s="187"/>
      <c r="C33" s="187"/>
      <c r="D33" s="208"/>
      <c r="E33" s="109"/>
      <c r="F33" s="209"/>
      <c r="G33" s="187"/>
      <c r="H33" s="174"/>
      <c r="I33" s="187"/>
      <c r="J33" s="174" t="str">
        <f>IFERROR(__xludf.DUMMYFUNCTION("""COMPUTED_VALUE"""),"")</f>
        <v/>
      </c>
      <c r="K33" s="187" t="str">
        <f>IFERROR(__xludf.DUMMYFUNCTION("""COMPUTED_VALUE"""),"")</f>
        <v/>
      </c>
      <c r="L33" s="187" t="str">
        <f>IFERROR(__xludf.DUMMYFUNCTION("""COMPUTED_VALUE"""),"")</f>
        <v/>
      </c>
      <c r="M33" s="187" t="str">
        <f>IFERROR(__xludf.DUMMYFUNCTION("""COMPUTED_VALUE"""),"")</f>
        <v/>
      </c>
      <c r="N33" s="187" t="str">
        <f>IFERROR(__xludf.DUMMYFUNCTION("""COMPUTED_VALUE"""),"")</f>
        <v/>
      </c>
      <c r="O33" s="187" t="str">
        <f>IFERROR(__xludf.DUMMYFUNCTION("""COMPUTED_VALUE"""),"")</f>
        <v/>
      </c>
      <c r="P33" s="187" t="str">
        <f>IFERROR(__xludf.DUMMYFUNCTION("""COMPUTED_VALUE"""),"")</f>
        <v/>
      </c>
      <c r="Q33" s="187" t="str">
        <f>IFERROR(__xludf.DUMMYFUNCTION("""COMPUTED_VALUE"""),"")</f>
        <v/>
      </c>
      <c r="R33" s="187" t="str">
        <f>IFERROR(__xludf.DUMMYFUNCTION("""COMPUTED_VALUE"""),"")</f>
        <v/>
      </c>
      <c r="S33" s="187" t="str">
        <f>IFERROR(__xludf.DUMMYFUNCTION("""COMPUTED_VALUE"""),"")</f>
        <v/>
      </c>
      <c r="T33" s="187" t="str">
        <f>IFERROR(__xludf.DUMMYFUNCTION("""COMPUTED_VALUE"""),"")</f>
        <v/>
      </c>
      <c r="U33" s="187" t="str">
        <f>IFERROR(__xludf.DUMMYFUNCTION("""COMPUTED_VALUE"""),"")</f>
        <v/>
      </c>
      <c r="V33" s="187" t="str">
        <f>IFERROR(__xludf.DUMMYFUNCTION("""COMPUTED_VALUE"""),"")</f>
        <v/>
      </c>
      <c r="W33" s="187" t="str">
        <f>IFERROR(__xludf.DUMMYFUNCTION("""COMPUTED_VALUE"""),"")</f>
        <v/>
      </c>
      <c r="X33" s="187" t="str">
        <f>IFERROR(__xludf.DUMMYFUNCTION("""COMPUTED_VALUE"""),"")</f>
        <v/>
      </c>
      <c r="Y33" s="187" t="str">
        <f>IFERROR(__xludf.DUMMYFUNCTION("""COMPUTED_VALUE"""),"")</f>
        <v/>
      </c>
      <c r="Z33" s="187" t="str">
        <f>IFERROR(__xludf.DUMMYFUNCTION("""COMPUTED_VALUE"""),"")</f>
        <v/>
      </c>
      <c r="AA33" s="187" t="str">
        <f>IFERROR(__xludf.DUMMYFUNCTION("""COMPUTED_VALUE"""),"")</f>
        <v/>
      </c>
      <c r="AB33" s="187" t="str">
        <f>IFERROR(__xludf.DUMMYFUNCTION("""COMPUTED_VALUE"""),"")</f>
        <v/>
      </c>
      <c r="AC33" s="187" t="str">
        <f>IFERROR(__xludf.DUMMYFUNCTION("""COMPUTED_VALUE"""),"")</f>
        <v/>
      </c>
      <c r="AD33" s="187" t="str">
        <f>IFERROR(__xludf.DUMMYFUNCTION("""COMPUTED_VALUE"""),"")</f>
        <v/>
      </c>
      <c r="AE33" s="187" t="str">
        <f>IFERROR(__xludf.DUMMYFUNCTION("""COMPUTED_VALUE"""),"")</f>
        <v/>
      </c>
      <c r="AF33" s="187" t="str">
        <f>IFERROR(__xludf.DUMMYFUNCTION("""COMPUTED_VALUE"""),"")</f>
        <v/>
      </c>
      <c r="AG33" s="187" t="str">
        <f>IFERROR(__xludf.DUMMYFUNCTION("""COMPUTED_VALUE"""),"")</f>
        <v/>
      </c>
      <c r="AH33" s="187" t="str">
        <f>IFERROR(__xludf.DUMMYFUNCTION("""COMPUTED_VALUE"""),"")</f>
        <v/>
      </c>
      <c r="AI33" s="187" t="str">
        <f>IFERROR(__xludf.DUMMYFUNCTION("""COMPUTED_VALUE"""),"")</f>
        <v/>
      </c>
      <c r="AJ33" s="187" t="str">
        <f>IFERROR(__xludf.DUMMYFUNCTION("""COMPUTED_VALUE"""),"")</f>
        <v/>
      </c>
      <c r="AK33" s="187" t="str">
        <f>IFERROR(__xludf.DUMMYFUNCTION("""COMPUTED_VALUE"""),"")</f>
        <v/>
      </c>
      <c r="AL33" s="187" t="str">
        <f>IFERROR(__xludf.DUMMYFUNCTION("""COMPUTED_VALUE"""),"")</f>
        <v/>
      </c>
      <c r="AM33" s="187" t="str">
        <f>IFERROR(__xludf.DUMMYFUNCTION("""COMPUTED_VALUE"""),"")</f>
        <v/>
      </c>
      <c r="AN33" s="187" t="str">
        <f>IFERROR(__xludf.DUMMYFUNCTION("""COMPUTED_VALUE"""),"")</f>
        <v/>
      </c>
    </row>
    <row r="34">
      <c r="A34" s="187"/>
      <c r="B34" s="187"/>
      <c r="C34" s="187"/>
      <c r="D34" s="208"/>
      <c r="E34" s="109"/>
      <c r="F34" s="209"/>
      <c r="G34" s="187"/>
      <c r="H34" s="174"/>
      <c r="I34" s="187"/>
      <c r="J34" s="174" t="str">
        <f>IFERROR(__xludf.DUMMYFUNCTION("""COMPUTED_VALUE"""),"")</f>
        <v/>
      </c>
      <c r="K34" s="187" t="str">
        <f>IFERROR(__xludf.DUMMYFUNCTION("""COMPUTED_VALUE"""),"")</f>
        <v/>
      </c>
      <c r="L34" s="187" t="str">
        <f>IFERROR(__xludf.DUMMYFUNCTION("""COMPUTED_VALUE"""),"")</f>
        <v/>
      </c>
      <c r="M34" s="187" t="str">
        <f>IFERROR(__xludf.DUMMYFUNCTION("""COMPUTED_VALUE"""),"")</f>
        <v/>
      </c>
      <c r="N34" s="187" t="str">
        <f>IFERROR(__xludf.DUMMYFUNCTION("""COMPUTED_VALUE"""),"")</f>
        <v/>
      </c>
      <c r="O34" s="187" t="str">
        <f>IFERROR(__xludf.DUMMYFUNCTION("""COMPUTED_VALUE"""),"")</f>
        <v/>
      </c>
      <c r="P34" s="187" t="str">
        <f>IFERROR(__xludf.DUMMYFUNCTION("""COMPUTED_VALUE"""),"")</f>
        <v/>
      </c>
      <c r="Q34" s="187" t="str">
        <f>IFERROR(__xludf.DUMMYFUNCTION("""COMPUTED_VALUE"""),"")</f>
        <v/>
      </c>
      <c r="R34" s="187" t="str">
        <f>IFERROR(__xludf.DUMMYFUNCTION("""COMPUTED_VALUE"""),"")</f>
        <v/>
      </c>
      <c r="S34" s="187" t="str">
        <f>IFERROR(__xludf.DUMMYFUNCTION("""COMPUTED_VALUE"""),"")</f>
        <v/>
      </c>
      <c r="T34" s="187" t="str">
        <f>IFERROR(__xludf.DUMMYFUNCTION("""COMPUTED_VALUE"""),"")</f>
        <v/>
      </c>
      <c r="U34" s="187" t="str">
        <f>IFERROR(__xludf.DUMMYFUNCTION("""COMPUTED_VALUE"""),"")</f>
        <v/>
      </c>
      <c r="V34" s="187" t="str">
        <f>IFERROR(__xludf.DUMMYFUNCTION("""COMPUTED_VALUE"""),"")</f>
        <v/>
      </c>
      <c r="W34" s="187" t="str">
        <f>IFERROR(__xludf.DUMMYFUNCTION("""COMPUTED_VALUE"""),"")</f>
        <v/>
      </c>
      <c r="X34" s="187" t="str">
        <f>IFERROR(__xludf.DUMMYFUNCTION("""COMPUTED_VALUE"""),"")</f>
        <v/>
      </c>
      <c r="Y34" s="187" t="str">
        <f>IFERROR(__xludf.DUMMYFUNCTION("""COMPUTED_VALUE"""),"")</f>
        <v/>
      </c>
      <c r="Z34" s="187" t="str">
        <f>IFERROR(__xludf.DUMMYFUNCTION("""COMPUTED_VALUE"""),"")</f>
        <v/>
      </c>
      <c r="AA34" s="187" t="str">
        <f>IFERROR(__xludf.DUMMYFUNCTION("""COMPUTED_VALUE"""),"")</f>
        <v/>
      </c>
      <c r="AB34" s="187" t="str">
        <f>IFERROR(__xludf.DUMMYFUNCTION("""COMPUTED_VALUE"""),"")</f>
        <v/>
      </c>
      <c r="AC34" s="187" t="str">
        <f>IFERROR(__xludf.DUMMYFUNCTION("""COMPUTED_VALUE"""),"")</f>
        <v/>
      </c>
      <c r="AD34" s="187" t="str">
        <f>IFERROR(__xludf.DUMMYFUNCTION("""COMPUTED_VALUE"""),"")</f>
        <v/>
      </c>
      <c r="AE34" s="187" t="str">
        <f>IFERROR(__xludf.DUMMYFUNCTION("""COMPUTED_VALUE"""),"")</f>
        <v/>
      </c>
      <c r="AF34" s="187" t="str">
        <f>IFERROR(__xludf.DUMMYFUNCTION("""COMPUTED_VALUE"""),"")</f>
        <v/>
      </c>
      <c r="AG34" s="187" t="str">
        <f>IFERROR(__xludf.DUMMYFUNCTION("""COMPUTED_VALUE"""),"")</f>
        <v/>
      </c>
      <c r="AH34" s="187" t="str">
        <f>IFERROR(__xludf.DUMMYFUNCTION("""COMPUTED_VALUE"""),"")</f>
        <v/>
      </c>
      <c r="AI34" s="187" t="str">
        <f>IFERROR(__xludf.DUMMYFUNCTION("""COMPUTED_VALUE"""),"")</f>
        <v/>
      </c>
      <c r="AJ34" s="187" t="str">
        <f>IFERROR(__xludf.DUMMYFUNCTION("""COMPUTED_VALUE"""),"")</f>
        <v/>
      </c>
      <c r="AK34" s="187" t="str">
        <f>IFERROR(__xludf.DUMMYFUNCTION("""COMPUTED_VALUE"""),"")</f>
        <v/>
      </c>
      <c r="AL34" s="187" t="str">
        <f>IFERROR(__xludf.DUMMYFUNCTION("""COMPUTED_VALUE"""),"")</f>
        <v/>
      </c>
      <c r="AM34" s="187" t="str">
        <f>IFERROR(__xludf.DUMMYFUNCTION("""COMPUTED_VALUE"""),"")</f>
        <v/>
      </c>
      <c r="AN34" s="187" t="str">
        <f>IFERROR(__xludf.DUMMYFUNCTION("""COMPUTED_VALUE"""),"")</f>
        <v/>
      </c>
    </row>
    <row r="35">
      <c r="A35" s="187"/>
      <c r="B35" s="187"/>
      <c r="C35" s="187"/>
      <c r="D35" s="208"/>
      <c r="E35" s="109"/>
      <c r="F35" s="209"/>
      <c r="G35" s="187"/>
      <c r="H35" s="174"/>
      <c r="I35" s="187"/>
      <c r="J35" s="174" t="str">
        <f>IFERROR(__xludf.DUMMYFUNCTION("""COMPUTED_VALUE"""),"")</f>
        <v/>
      </c>
      <c r="K35" s="187" t="str">
        <f>IFERROR(__xludf.DUMMYFUNCTION("""COMPUTED_VALUE"""),"")</f>
        <v/>
      </c>
      <c r="L35" s="187" t="str">
        <f>IFERROR(__xludf.DUMMYFUNCTION("""COMPUTED_VALUE"""),"")</f>
        <v/>
      </c>
      <c r="M35" s="187" t="str">
        <f>IFERROR(__xludf.DUMMYFUNCTION("""COMPUTED_VALUE"""),"")</f>
        <v/>
      </c>
      <c r="N35" s="187" t="str">
        <f>IFERROR(__xludf.DUMMYFUNCTION("""COMPUTED_VALUE"""),"")</f>
        <v/>
      </c>
      <c r="O35" s="187" t="str">
        <f>IFERROR(__xludf.DUMMYFUNCTION("""COMPUTED_VALUE"""),"")</f>
        <v/>
      </c>
      <c r="P35" s="187" t="str">
        <f>IFERROR(__xludf.DUMMYFUNCTION("""COMPUTED_VALUE"""),"")</f>
        <v/>
      </c>
      <c r="Q35" s="187" t="str">
        <f>IFERROR(__xludf.DUMMYFUNCTION("""COMPUTED_VALUE"""),"")</f>
        <v/>
      </c>
      <c r="R35" s="187" t="str">
        <f>IFERROR(__xludf.DUMMYFUNCTION("""COMPUTED_VALUE"""),"")</f>
        <v/>
      </c>
      <c r="S35" s="187" t="str">
        <f>IFERROR(__xludf.DUMMYFUNCTION("""COMPUTED_VALUE"""),"")</f>
        <v/>
      </c>
      <c r="T35" s="187" t="str">
        <f>IFERROR(__xludf.DUMMYFUNCTION("""COMPUTED_VALUE"""),"")</f>
        <v/>
      </c>
      <c r="U35" s="187" t="str">
        <f>IFERROR(__xludf.DUMMYFUNCTION("""COMPUTED_VALUE"""),"")</f>
        <v/>
      </c>
      <c r="V35" s="187" t="str">
        <f>IFERROR(__xludf.DUMMYFUNCTION("""COMPUTED_VALUE"""),"")</f>
        <v/>
      </c>
      <c r="W35" s="187" t="str">
        <f>IFERROR(__xludf.DUMMYFUNCTION("""COMPUTED_VALUE"""),"")</f>
        <v/>
      </c>
      <c r="X35" s="187" t="str">
        <f>IFERROR(__xludf.DUMMYFUNCTION("""COMPUTED_VALUE"""),"")</f>
        <v/>
      </c>
      <c r="Y35" s="187" t="str">
        <f>IFERROR(__xludf.DUMMYFUNCTION("""COMPUTED_VALUE"""),"")</f>
        <v/>
      </c>
      <c r="Z35" s="187" t="str">
        <f>IFERROR(__xludf.DUMMYFUNCTION("""COMPUTED_VALUE"""),"")</f>
        <v/>
      </c>
      <c r="AA35" s="187" t="str">
        <f>IFERROR(__xludf.DUMMYFUNCTION("""COMPUTED_VALUE"""),"")</f>
        <v/>
      </c>
      <c r="AB35" s="187" t="str">
        <f>IFERROR(__xludf.DUMMYFUNCTION("""COMPUTED_VALUE"""),"")</f>
        <v/>
      </c>
      <c r="AC35" s="187" t="str">
        <f>IFERROR(__xludf.DUMMYFUNCTION("""COMPUTED_VALUE"""),"")</f>
        <v/>
      </c>
      <c r="AD35" s="187" t="str">
        <f>IFERROR(__xludf.DUMMYFUNCTION("""COMPUTED_VALUE"""),"")</f>
        <v/>
      </c>
      <c r="AE35" s="187" t="str">
        <f>IFERROR(__xludf.DUMMYFUNCTION("""COMPUTED_VALUE"""),"")</f>
        <v/>
      </c>
      <c r="AF35" s="187" t="str">
        <f>IFERROR(__xludf.DUMMYFUNCTION("""COMPUTED_VALUE"""),"")</f>
        <v/>
      </c>
      <c r="AG35" s="187" t="str">
        <f>IFERROR(__xludf.DUMMYFUNCTION("""COMPUTED_VALUE"""),"")</f>
        <v/>
      </c>
      <c r="AH35" s="187" t="str">
        <f>IFERROR(__xludf.DUMMYFUNCTION("""COMPUTED_VALUE"""),"")</f>
        <v/>
      </c>
      <c r="AI35" s="187" t="str">
        <f>IFERROR(__xludf.DUMMYFUNCTION("""COMPUTED_VALUE"""),"")</f>
        <v/>
      </c>
      <c r="AJ35" s="187" t="str">
        <f>IFERROR(__xludf.DUMMYFUNCTION("""COMPUTED_VALUE"""),"")</f>
        <v/>
      </c>
      <c r="AK35" s="187" t="str">
        <f>IFERROR(__xludf.DUMMYFUNCTION("""COMPUTED_VALUE"""),"")</f>
        <v/>
      </c>
      <c r="AL35" s="187" t="str">
        <f>IFERROR(__xludf.DUMMYFUNCTION("""COMPUTED_VALUE"""),"")</f>
        <v/>
      </c>
      <c r="AM35" s="187" t="str">
        <f>IFERROR(__xludf.DUMMYFUNCTION("""COMPUTED_VALUE"""),"")</f>
        <v/>
      </c>
      <c r="AN35" s="187" t="str">
        <f>IFERROR(__xludf.DUMMYFUNCTION("""COMPUTED_VALUE"""),"")</f>
        <v/>
      </c>
    </row>
    <row r="36">
      <c r="A36" s="187"/>
      <c r="B36" s="187"/>
      <c r="C36" s="187"/>
      <c r="D36" s="208"/>
      <c r="E36" s="109"/>
      <c r="F36" s="209"/>
      <c r="G36" s="187"/>
      <c r="H36" s="174"/>
      <c r="I36" s="187"/>
      <c r="J36" s="174" t="str">
        <f>IFERROR(__xludf.DUMMYFUNCTION("""COMPUTED_VALUE"""),"")</f>
        <v/>
      </c>
      <c r="K36" s="187" t="str">
        <f>IFERROR(__xludf.DUMMYFUNCTION("""COMPUTED_VALUE"""),"")</f>
        <v/>
      </c>
      <c r="L36" s="187" t="str">
        <f>IFERROR(__xludf.DUMMYFUNCTION("""COMPUTED_VALUE"""),"")</f>
        <v/>
      </c>
      <c r="M36" s="187" t="str">
        <f>IFERROR(__xludf.DUMMYFUNCTION("""COMPUTED_VALUE"""),"")</f>
        <v/>
      </c>
      <c r="N36" s="187" t="str">
        <f>IFERROR(__xludf.DUMMYFUNCTION("""COMPUTED_VALUE"""),"")</f>
        <v/>
      </c>
      <c r="O36" s="187" t="str">
        <f>IFERROR(__xludf.DUMMYFUNCTION("""COMPUTED_VALUE"""),"")</f>
        <v/>
      </c>
      <c r="P36" s="187" t="str">
        <f>IFERROR(__xludf.DUMMYFUNCTION("""COMPUTED_VALUE"""),"")</f>
        <v/>
      </c>
      <c r="Q36" s="187" t="str">
        <f>IFERROR(__xludf.DUMMYFUNCTION("""COMPUTED_VALUE"""),"")</f>
        <v/>
      </c>
      <c r="R36" s="187" t="str">
        <f>IFERROR(__xludf.DUMMYFUNCTION("""COMPUTED_VALUE"""),"")</f>
        <v/>
      </c>
      <c r="S36" s="187" t="str">
        <f>IFERROR(__xludf.DUMMYFUNCTION("""COMPUTED_VALUE"""),"")</f>
        <v/>
      </c>
      <c r="T36" s="187" t="str">
        <f>IFERROR(__xludf.DUMMYFUNCTION("""COMPUTED_VALUE"""),"")</f>
        <v/>
      </c>
      <c r="U36" s="187" t="str">
        <f>IFERROR(__xludf.DUMMYFUNCTION("""COMPUTED_VALUE"""),"")</f>
        <v/>
      </c>
      <c r="V36" s="187" t="str">
        <f>IFERROR(__xludf.DUMMYFUNCTION("""COMPUTED_VALUE"""),"")</f>
        <v/>
      </c>
      <c r="W36" s="187" t="str">
        <f>IFERROR(__xludf.DUMMYFUNCTION("""COMPUTED_VALUE"""),"")</f>
        <v/>
      </c>
      <c r="X36" s="187" t="str">
        <f>IFERROR(__xludf.DUMMYFUNCTION("""COMPUTED_VALUE"""),"")</f>
        <v/>
      </c>
      <c r="Y36" s="187" t="str">
        <f>IFERROR(__xludf.DUMMYFUNCTION("""COMPUTED_VALUE"""),"")</f>
        <v/>
      </c>
      <c r="Z36" s="187" t="str">
        <f>IFERROR(__xludf.DUMMYFUNCTION("""COMPUTED_VALUE"""),"")</f>
        <v/>
      </c>
      <c r="AA36" s="187" t="str">
        <f>IFERROR(__xludf.DUMMYFUNCTION("""COMPUTED_VALUE"""),"")</f>
        <v/>
      </c>
      <c r="AB36" s="187" t="str">
        <f>IFERROR(__xludf.DUMMYFUNCTION("""COMPUTED_VALUE"""),"")</f>
        <v/>
      </c>
      <c r="AC36" s="187" t="str">
        <f>IFERROR(__xludf.DUMMYFUNCTION("""COMPUTED_VALUE"""),"")</f>
        <v/>
      </c>
      <c r="AD36" s="187" t="str">
        <f>IFERROR(__xludf.DUMMYFUNCTION("""COMPUTED_VALUE"""),"")</f>
        <v/>
      </c>
      <c r="AE36" s="187" t="str">
        <f>IFERROR(__xludf.DUMMYFUNCTION("""COMPUTED_VALUE"""),"")</f>
        <v/>
      </c>
      <c r="AF36" s="187" t="str">
        <f>IFERROR(__xludf.DUMMYFUNCTION("""COMPUTED_VALUE"""),"")</f>
        <v/>
      </c>
      <c r="AG36" s="187" t="str">
        <f>IFERROR(__xludf.DUMMYFUNCTION("""COMPUTED_VALUE"""),"")</f>
        <v/>
      </c>
      <c r="AH36" s="187" t="str">
        <f>IFERROR(__xludf.DUMMYFUNCTION("""COMPUTED_VALUE"""),"")</f>
        <v/>
      </c>
      <c r="AI36" s="187" t="str">
        <f>IFERROR(__xludf.DUMMYFUNCTION("""COMPUTED_VALUE"""),"")</f>
        <v/>
      </c>
      <c r="AJ36" s="187" t="str">
        <f>IFERROR(__xludf.DUMMYFUNCTION("""COMPUTED_VALUE"""),"")</f>
        <v/>
      </c>
      <c r="AK36" s="187" t="str">
        <f>IFERROR(__xludf.DUMMYFUNCTION("""COMPUTED_VALUE"""),"")</f>
        <v/>
      </c>
      <c r="AL36" s="187" t="str">
        <f>IFERROR(__xludf.DUMMYFUNCTION("""COMPUTED_VALUE"""),"")</f>
        <v/>
      </c>
      <c r="AM36" s="187" t="str">
        <f>IFERROR(__xludf.DUMMYFUNCTION("""COMPUTED_VALUE"""),"")</f>
        <v/>
      </c>
      <c r="AN36" s="187" t="str">
        <f>IFERROR(__xludf.DUMMYFUNCTION("""COMPUTED_VALUE"""),"")</f>
        <v/>
      </c>
    </row>
    <row r="37">
      <c r="A37" s="187"/>
      <c r="B37" s="187"/>
      <c r="C37" s="187"/>
      <c r="D37" s="208"/>
      <c r="E37" s="109"/>
      <c r="F37" s="209"/>
      <c r="G37" s="187"/>
      <c r="H37" s="174"/>
      <c r="I37" s="187"/>
      <c r="J37" s="174" t="str">
        <f>IFERROR(__xludf.DUMMYFUNCTION("""COMPUTED_VALUE"""),"")</f>
        <v/>
      </c>
      <c r="K37" s="187" t="str">
        <f>IFERROR(__xludf.DUMMYFUNCTION("""COMPUTED_VALUE"""),"")</f>
        <v/>
      </c>
      <c r="L37" s="187" t="str">
        <f>IFERROR(__xludf.DUMMYFUNCTION("""COMPUTED_VALUE"""),"")</f>
        <v/>
      </c>
      <c r="M37" s="187" t="str">
        <f>IFERROR(__xludf.DUMMYFUNCTION("""COMPUTED_VALUE"""),"")</f>
        <v/>
      </c>
      <c r="N37" s="187" t="str">
        <f>IFERROR(__xludf.DUMMYFUNCTION("""COMPUTED_VALUE"""),"")</f>
        <v/>
      </c>
      <c r="O37" s="187" t="str">
        <f>IFERROR(__xludf.DUMMYFUNCTION("""COMPUTED_VALUE"""),"")</f>
        <v/>
      </c>
      <c r="P37" s="187" t="str">
        <f>IFERROR(__xludf.DUMMYFUNCTION("""COMPUTED_VALUE"""),"")</f>
        <v/>
      </c>
      <c r="Q37" s="187" t="str">
        <f>IFERROR(__xludf.DUMMYFUNCTION("""COMPUTED_VALUE"""),"")</f>
        <v/>
      </c>
      <c r="R37" s="187" t="str">
        <f>IFERROR(__xludf.DUMMYFUNCTION("""COMPUTED_VALUE"""),"")</f>
        <v/>
      </c>
      <c r="S37" s="187" t="str">
        <f>IFERROR(__xludf.DUMMYFUNCTION("""COMPUTED_VALUE"""),"")</f>
        <v/>
      </c>
      <c r="T37" s="187" t="str">
        <f>IFERROR(__xludf.DUMMYFUNCTION("""COMPUTED_VALUE"""),"")</f>
        <v/>
      </c>
      <c r="U37" s="187" t="str">
        <f>IFERROR(__xludf.DUMMYFUNCTION("""COMPUTED_VALUE"""),"")</f>
        <v/>
      </c>
      <c r="V37" s="187" t="str">
        <f>IFERROR(__xludf.DUMMYFUNCTION("""COMPUTED_VALUE"""),"")</f>
        <v/>
      </c>
      <c r="W37" s="187" t="str">
        <f>IFERROR(__xludf.DUMMYFUNCTION("""COMPUTED_VALUE"""),"")</f>
        <v/>
      </c>
      <c r="X37" s="187" t="str">
        <f>IFERROR(__xludf.DUMMYFUNCTION("""COMPUTED_VALUE"""),"")</f>
        <v/>
      </c>
      <c r="Y37" s="187" t="str">
        <f>IFERROR(__xludf.DUMMYFUNCTION("""COMPUTED_VALUE"""),"")</f>
        <v/>
      </c>
      <c r="Z37" s="187" t="str">
        <f>IFERROR(__xludf.DUMMYFUNCTION("""COMPUTED_VALUE"""),"")</f>
        <v/>
      </c>
      <c r="AA37" s="187" t="str">
        <f>IFERROR(__xludf.DUMMYFUNCTION("""COMPUTED_VALUE"""),"")</f>
        <v/>
      </c>
      <c r="AB37" s="187" t="str">
        <f>IFERROR(__xludf.DUMMYFUNCTION("""COMPUTED_VALUE"""),"")</f>
        <v/>
      </c>
      <c r="AC37" s="187" t="str">
        <f>IFERROR(__xludf.DUMMYFUNCTION("""COMPUTED_VALUE"""),"")</f>
        <v/>
      </c>
      <c r="AD37" s="187" t="str">
        <f>IFERROR(__xludf.DUMMYFUNCTION("""COMPUTED_VALUE"""),"")</f>
        <v/>
      </c>
      <c r="AE37" s="187" t="str">
        <f>IFERROR(__xludf.DUMMYFUNCTION("""COMPUTED_VALUE"""),"")</f>
        <v/>
      </c>
      <c r="AF37" s="187" t="str">
        <f>IFERROR(__xludf.DUMMYFUNCTION("""COMPUTED_VALUE"""),"")</f>
        <v/>
      </c>
      <c r="AG37" s="187" t="str">
        <f>IFERROR(__xludf.DUMMYFUNCTION("""COMPUTED_VALUE"""),"")</f>
        <v/>
      </c>
      <c r="AH37" s="187" t="str">
        <f>IFERROR(__xludf.DUMMYFUNCTION("""COMPUTED_VALUE"""),"")</f>
        <v/>
      </c>
      <c r="AI37" s="187" t="str">
        <f>IFERROR(__xludf.DUMMYFUNCTION("""COMPUTED_VALUE"""),"")</f>
        <v/>
      </c>
      <c r="AJ37" s="187" t="str">
        <f>IFERROR(__xludf.DUMMYFUNCTION("""COMPUTED_VALUE"""),"")</f>
        <v/>
      </c>
      <c r="AK37" s="187" t="str">
        <f>IFERROR(__xludf.DUMMYFUNCTION("""COMPUTED_VALUE"""),"")</f>
        <v/>
      </c>
      <c r="AL37" s="187" t="str">
        <f>IFERROR(__xludf.DUMMYFUNCTION("""COMPUTED_VALUE"""),"")</f>
        <v/>
      </c>
      <c r="AM37" s="187" t="str">
        <f>IFERROR(__xludf.DUMMYFUNCTION("""COMPUTED_VALUE"""),"")</f>
        <v/>
      </c>
      <c r="AN37" s="187" t="str">
        <f>IFERROR(__xludf.DUMMYFUNCTION("""COMPUTED_VALUE"""),"")</f>
        <v/>
      </c>
    </row>
    <row r="38">
      <c r="A38" s="187"/>
      <c r="B38" s="187"/>
      <c r="C38" s="187"/>
      <c r="D38" s="208"/>
      <c r="E38" s="109"/>
      <c r="F38" s="209"/>
      <c r="G38" s="187"/>
      <c r="H38" s="174"/>
      <c r="I38" s="187"/>
      <c r="J38" s="174" t="str">
        <f>IFERROR(__xludf.DUMMYFUNCTION("""COMPUTED_VALUE"""),"")</f>
        <v/>
      </c>
      <c r="K38" s="187" t="str">
        <f>IFERROR(__xludf.DUMMYFUNCTION("""COMPUTED_VALUE"""),"")</f>
        <v/>
      </c>
      <c r="L38" s="187" t="str">
        <f>IFERROR(__xludf.DUMMYFUNCTION("""COMPUTED_VALUE"""),"")</f>
        <v/>
      </c>
      <c r="M38" s="187" t="str">
        <f>IFERROR(__xludf.DUMMYFUNCTION("""COMPUTED_VALUE"""),"")</f>
        <v/>
      </c>
      <c r="N38" s="187" t="str">
        <f>IFERROR(__xludf.DUMMYFUNCTION("""COMPUTED_VALUE"""),"")</f>
        <v/>
      </c>
      <c r="O38" s="187" t="str">
        <f>IFERROR(__xludf.DUMMYFUNCTION("""COMPUTED_VALUE"""),"")</f>
        <v/>
      </c>
      <c r="P38" s="187" t="str">
        <f>IFERROR(__xludf.DUMMYFUNCTION("""COMPUTED_VALUE"""),"")</f>
        <v/>
      </c>
      <c r="Q38" s="187" t="str">
        <f>IFERROR(__xludf.DUMMYFUNCTION("""COMPUTED_VALUE"""),"")</f>
        <v/>
      </c>
      <c r="R38" s="187" t="str">
        <f>IFERROR(__xludf.DUMMYFUNCTION("""COMPUTED_VALUE"""),"")</f>
        <v/>
      </c>
      <c r="S38" s="187" t="str">
        <f>IFERROR(__xludf.DUMMYFUNCTION("""COMPUTED_VALUE"""),"")</f>
        <v/>
      </c>
      <c r="T38" s="187" t="str">
        <f>IFERROR(__xludf.DUMMYFUNCTION("""COMPUTED_VALUE"""),"")</f>
        <v/>
      </c>
      <c r="U38" s="187" t="str">
        <f>IFERROR(__xludf.DUMMYFUNCTION("""COMPUTED_VALUE"""),"")</f>
        <v/>
      </c>
      <c r="V38" s="187" t="str">
        <f>IFERROR(__xludf.DUMMYFUNCTION("""COMPUTED_VALUE"""),"")</f>
        <v/>
      </c>
      <c r="W38" s="187" t="str">
        <f>IFERROR(__xludf.DUMMYFUNCTION("""COMPUTED_VALUE"""),"")</f>
        <v/>
      </c>
      <c r="X38" s="187" t="str">
        <f>IFERROR(__xludf.DUMMYFUNCTION("""COMPUTED_VALUE"""),"")</f>
        <v/>
      </c>
      <c r="Y38" s="187" t="str">
        <f>IFERROR(__xludf.DUMMYFUNCTION("""COMPUTED_VALUE"""),"")</f>
        <v/>
      </c>
      <c r="Z38" s="187" t="str">
        <f>IFERROR(__xludf.DUMMYFUNCTION("""COMPUTED_VALUE"""),"")</f>
        <v/>
      </c>
      <c r="AA38" s="187" t="str">
        <f>IFERROR(__xludf.DUMMYFUNCTION("""COMPUTED_VALUE"""),"")</f>
        <v/>
      </c>
      <c r="AB38" s="187" t="str">
        <f>IFERROR(__xludf.DUMMYFUNCTION("""COMPUTED_VALUE"""),"")</f>
        <v/>
      </c>
      <c r="AC38" s="187" t="str">
        <f>IFERROR(__xludf.DUMMYFUNCTION("""COMPUTED_VALUE"""),"")</f>
        <v/>
      </c>
      <c r="AD38" s="187" t="str">
        <f>IFERROR(__xludf.DUMMYFUNCTION("""COMPUTED_VALUE"""),"")</f>
        <v/>
      </c>
      <c r="AE38" s="187" t="str">
        <f>IFERROR(__xludf.DUMMYFUNCTION("""COMPUTED_VALUE"""),"")</f>
        <v/>
      </c>
      <c r="AF38" s="187" t="str">
        <f>IFERROR(__xludf.DUMMYFUNCTION("""COMPUTED_VALUE"""),"")</f>
        <v/>
      </c>
      <c r="AG38" s="187" t="str">
        <f>IFERROR(__xludf.DUMMYFUNCTION("""COMPUTED_VALUE"""),"")</f>
        <v/>
      </c>
      <c r="AH38" s="187" t="str">
        <f>IFERROR(__xludf.DUMMYFUNCTION("""COMPUTED_VALUE"""),"")</f>
        <v/>
      </c>
      <c r="AI38" s="187" t="str">
        <f>IFERROR(__xludf.DUMMYFUNCTION("""COMPUTED_VALUE"""),"")</f>
        <v/>
      </c>
      <c r="AJ38" s="187" t="str">
        <f>IFERROR(__xludf.DUMMYFUNCTION("""COMPUTED_VALUE"""),"")</f>
        <v/>
      </c>
      <c r="AK38" s="187" t="str">
        <f>IFERROR(__xludf.DUMMYFUNCTION("""COMPUTED_VALUE"""),"")</f>
        <v/>
      </c>
      <c r="AL38" s="187" t="str">
        <f>IFERROR(__xludf.DUMMYFUNCTION("""COMPUTED_VALUE"""),"")</f>
        <v/>
      </c>
      <c r="AM38" s="187" t="str">
        <f>IFERROR(__xludf.DUMMYFUNCTION("""COMPUTED_VALUE"""),"")</f>
        <v/>
      </c>
      <c r="AN38" s="187" t="str">
        <f>IFERROR(__xludf.DUMMYFUNCTION("""COMPUTED_VALUE"""),"")</f>
        <v/>
      </c>
    </row>
    <row r="39">
      <c r="A39" s="187"/>
      <c r="B39" s="187"/>
      <c r="C39" s="187"/>
      <c r="D39" s="208"/>
      <c r="E39" s="109"/>
      <c r="F39" s="209"/>
      <c r="G39" s="187"/>
      <c r="H39" s="174"/>
      <c r="I39" s="187"/>
      <c r="J39" s="174" t="str">
        <f>IFERROR(__xludf.DUMMYFUNCTION("""COMPUTED_VALUE"""),"")</f>
        <v/>
      </c>
      <c r="K39" s="187" t="str">
        <f>IFERROR(__xludf.DUMMYFUNCTION("""COMPUTED_VALUE"""),"")</f>
        <v/>
      </c>
      <c r="L39" s="187" t="str">
        <f>IFERROR(__xludf.DUMMYFUNCTION("""COMPUTED_VALUE"""),"")</f>
        <v/>
      </c>
      <c r="M39" s="187" t="str">
        <f>IFERROR(__xludf.DUMMYFUNCTION("""COMPUTED_VALUE"""),"")</f>
        <v/>
      </c>
      <c r="N39" s="187" t="str">
        <f>IFERROR(__xludf.DUMMYFUNCTION("""COMPUTED_VALUE"""),"")</f>
        <v/>
      </c>
      <c r="O39" s="187" t="str">
        <f>IFERROR(__xludf.DUMMYFUNCTION("""COMPUTED_VALUE"""),"")</f>
        <v/>
      </c>
      <c r="P39" s="187" t="str">
        <f>IFERROR(__xludf.DUMMYFUNCTION("""COMPUTED_VALUE"""),"")</f>
        <v/>
      </c>
      <c r="Q39" s="187" t="str">
        <f>IFERROR(__xludf.DUMMYFUNCTION("""COMPUTED_VALUE"""),"")</f>
        <v/>
      </c>
      <c r="R39" s="187" t="str">
        <f>IFERROR(__xludf.DUMMYFUNCTION("""COMPUTED_VALUE"""),"")</f>
        <v/>
      </c>
      <c r="S39" s="187" t="str">
        <f>IFERROR(__xludf.DUMMYFUNCTION("""COMPUTED_VALUE"""),"")</f>
        <v/>
      </c>
      <c r="T39" s="187" t="str">
        <f>IFERROR(__xludf.DUMMYFUNCTION("""COMPUTED_VALUE"""),"")</f>
        <v/>
      </c>
      <c r="U39" s="187" t="str">
        <f>IFERROR(__xludf.DUMMYFUNCTION("""COMPUTED_VALUE"""),"")</f>
        <v/>
      </c>
      <c r="V39" s="187" t="str">
        <f>IFERROR(__xludf.DUMMYFUNCTION("""COMPUTED_VALUE"""),"")</f>
        <v/>
      </c>
      <c r="W39" s="187" t="str">
        <f>IFERROR(__xludf.DUMMYFUNCTION("""COMPUTED_VALUE"""),"")</f>
        <v/>
      </c>
      <c r="X39" s="187" t="str">
        <f>IFERROR(__xludf.DUMMYFUNCTION("""COMPUTED_VALUE"""),"")</f>
        <v/>
      </c>
      <c r="Y39" s="187" t="str">
        <f>IFERROR(__xludf.DUMMYFUNCTION("""COMPUTED_VALUE"""),"")</f>
        <v/>
      </c>
      <c r="Z39" s="187" t="str">
        <f>IFERROR(__xludf.DUMMYFUNCTION("""COMPUTED_VALUE"""),"")</f>
        <v/>
      </c>
      <c r="AA39" s="187" t="str">
        <f>IFERROR(__xludf.DUMMYFUNCTION("""COMPUTED_VALUE"""),"")</f>
        <v/>
      </c>
      <c r="AB39" s="187" t="str">
        <f>IFERROR(__xludf.DUMMYFUNCTION("""COMPUTED_VALUE"""),"")</f>
        <v/>
      </c>
      <c r="AC39" s="187" t="str">
        <f>IFERROR(__xludf.DUMMYFUNCTION("""COMPUTED_VALUE"""),"")</f>
        <v/>
      </c>
      <c r="AD39" s="187" t="str">
        <f>IFERROR(__xludf.DUMMYFUNCTION("""COMPUTED_VALUE"""),"")</f>
        <v/>
      </c>
      <c r="AE39" s="187" t="str">
        <f>IFERROR(__xludf.DUMMYFUNCTION("""COMPUTED_VALUE"""),"")</f>
        <v/>
      </c>
      <c r="AF39" s="187" t="str">
        <f>IFERROR(__xludf.DUMMYFUNCTION("""COMPUTED_VALUE"""),"")</f>
        <v/>
      </c>
      <c r="AG39" s="187" t="str">
        <f>IFERROR(__xludf.DUMMYFUNCTION("""COMPUTED_VALUE"""),"")</f>
        <v/>
      </c>
      <c r="AH39" s="187" t="str">
        <f>IFERROR(__xludf.DUMMYFUNCTION("""COMPUTED_VALUE"""),"")</f>
        <v/>
      </c>
      <c r="AI39" s="187" t="str">
        <f>IFERROR(__xludf.DUMMYFUNCTION("""COMPUTED_VALUE"""),"")</f>
        <v/>
      </c>
      <c r="AJ39" s="187" t="str">
        <f>IFERROR(__xludf.DUMMYFUNCTION("""COMPUTED_VALUE"""),"")</f>
        <v/>
      </c>
      <c r="AK39" s="187" t="str">
        <f>IFERROR(__xludf.DUMMYFUNCTION("""COMPUTED_VALUE"""),"")</f>
        <v/>
      </c>
      <c r="AL39" s="187" t="str">
        <f>IFERROR(__xludf.DUMMYFUNCTION("""COMPUTED_VALUE"""),"")</f>
        <v/>
      </c>
      <c r="AM39" s="187" t="str">
        <f>IFERROR(__xludf.DUMMYFUNCTION("""COMPUTED_VALUE"""),"")</f>
        <v/>
      </c>
      <c r="AN39" s="187" t="str">
        <f>IFERROR(__xludf.DUMMYFUNCTION("""COMPUTED_VALUE"""),"")</f>
        <v/>
      </c>
    </row>
    <row r="40">
      <c r="A40" s="187"/>
      <c r="B40" s="187"/>
      <c r="C40" s="187"/>
      <c r="D40" s="208"/>
      <c r="E40" s="109"/>
      <c r="F40" s="209"/>
      <c r="G40" s="187"/>
      <c r="H40" s="174"/>
      <c r="I40" s="187"/>
      <c r="J40" s="174" t="str">
        <f>IFERROR(__xludf.DUMMYFUNCTION("""COMPUTED_VALUE"""),"")</f>
        <v/>
      </c>
      <c r="K40" s="187" t="str">
        <f>IFERROR(__xludf.DUMMYFUNCTION("""COMPUTED_VALUE"""),"")</f>
        <v/>
      </c>
      <c r="L40" s="187" t="str">
        <f>IFERROR(__xludf.DUMMYFUNCTION("""COMPUTED_VALUE"""),"")</f>
        <v/>
      </c>
      <c r="M40" s="187" t="str">
        <f>IFERROR(__xludf.DUMMYFUNCTION("""COMPUTED_VALUE"""),"")</f>
        <v/>
      </c>
      <c r="N40" s="187" t="str">
        <f>IFERROR(__xludf.DUMMYFUNCTION("""COMPUTED_VALUE"""),"")</f>
        <v/>
      </c>
      <c r="O40" s="187" t="str">
        <f>IFERROR(__xludf.DUMMYFUNCTION("""COMPUTED_VALUE"""),"")</f>
        <v/>
      </c>
      <c r="P40" s="187" t="str">
        <f>IFERROR(__xludf.DUMMYFUNCTION("""COMPUTED_VALUE"""),"")</f>
        <v/>
      </c>
      <c r="Q40" s="187" t="str">
        <f>IFERROR(__xludf.DUMMYFUNCTION("""COMPUTED_VALUE"""),"")</f>
        <v/>
      </c>
      <c r="R40" s="187" t="str">
        <f>IFERROR(__xludf.DUMMYFUNCTION("""COMPUTED_VALUE"""),"")</f>
        <v/>
      </c>
      <c r="S40" s="187" t="str">
        <f>IFERROR(__xludf.DUMMYFUNCTION("""COMPUTED_VALUE"""),"")</f>
        <v/>
      </c>
      <c r="T40" s="187" t="str">
        <f>IFERROR(__xludf.DUMMYFUNCTION("""COMPUTED_VALUE"""),"")</f>
        <v/>
      </c>
      <c r="U40" s="187" t="str">
        <f>IFERROR(__xludf.DUMMYFUNCTION("""COMPUTED_VALUE"""),"")</f>
        <v/>
      </c>
      <c r="V40" s="187" t="str">
        <f>IFERROR(__xludf.DUMMYFUNCTION("""COMPUTED_VALUE"""),"")</f>
        <v/>
      </c>
      <c r="W40" s="187" t="str">
        <f>IFERROR(__xludf.DUMMYFUNCTION("""COMPUTED_VALUE"""),"")</f>
        <v/>
      </c>
      <c r="X40" s="187" t="str">
        <f>IFERROR(__xludf.DUMMYFUNCTION("""COMPUTED_VALUE"""),"")</f>
        <v/>
      </c>
      <c r="Y40" s="187" t="str">
        <f>IFERROR(__xludf.DUMMYFUNCTION("""COMPUTED_VALUE"""),"")</f>
        <v/>
      </c>
      <c r="Z40" s="187" t="str">
        <f>IFERROR(__xludf.DUMMYFUNCTION("""COMPUTED_VALUE"""),"")</f>
        <v/>
      </c>
      <c r="AA40" s="187" t="str">
        <f>IFERROR(__xludf.DUMMYFUNCTION("""COMPUTED_VALUE"""),"")</f>
        <v/>
      </c>
      <c r="AB40" s="187" t="str">
        <f>IFERROR(__xludf.DUMMYFUNCTION("""COMPUTED_VALUE"""),"")</f>
        <v/>
      </c>
      <c r="AC40" s="187" t="str">
        <f>IFERROR(__xludf.DUMMYFUNCTION("""COMPUTED_VALUE"""),"")</f>
        <v/>
      </c>
      <c r="AD40" s="187" t="str">
        <f>IFERROR(__xludf.DUMMYFUNCTION("""COMPUTED_VALUE"""),"")</f>
        <v/>
      </c>
      <c r="AE40" s="187" t="str">
        <f>IFERROR(__xludf.DUMMYFUNCTION("""COMPUTED_VALUE"""),"")</f>
        <v/>
      </c>
      <c r="AF40" s="187" t="str">
        <f>IFERROR(__xludf.DUMMYFUNCTION("""COMPUTED_VALUE"""),"")</f>
        <v/>
      </c>
      <c r="AG40" s="187" t="str">
        <f>IFERROR(__xludf.DUMMYFUNCTION("""COMPUTED_VALUE"""),"")</f>
        <v/>
      </c>
      <c r="AH40" s="187" t="str">
        <f>IFERROR(__xludf.DUMMYFUNCTION("""COMPUTED_VALUE"""),"")</f>
        <v/>
      </c>
      <c r="AI40" s="187" t="str">
        <f>IFERROR(__xludf.DUMMYFUNCTION("""COMPUTED_VALUE"""),"")</f>
        <v/>
      </c>
      <c r="AJ40" s="187" t="str">
        <f>IFERROR(__xludf.DUMMYFUNCTION("""COMPUTED_VALUE"""),"")</f>
        <v/>
      </c>
      <c r="AK40" s="187" t="str">
        <f>IFERROR(__xludf.DUMMYFUNCTION("""COMPUTED_VALUE"""),"")</f>
        <v/>
      </c>
      <c r="AL40" s="187" t="str">
        <f>IFERROR(__xludf.DUMMYFUNCTION("""COMPUTED_VALUE"""),"")</f>
        <v/>
      </c>
      <c r="AM40" s="187" t="str">
        <f>IFERROR(__xludf.DUMMYFUNCTION("""COMPUTED_VALUE"""),"")</f>
        <v/>
      </c>
      <c r="AN40" s="187" t="str">
        <f>IFERROR(__xludf.DUMMYFUNCTION("""COMPUTED_VALUE"""),"")</f>
        <v/>
      </c>
    </row>
    <row r="41">
      <c r="A41" s="187"/>
      <c r="B41" s="187"/>
      <c r="C41" s="187"/>
      <c r="D41" s="208"/>
      <c r="E41" s="109"/>
      <c r="F41" s="209"/>
      <c r="G41" s="187"/>
      <c r="H41" s="174"/>
      <c r="I41" s="187"/>
      <c r="J41" s="174" t="str">
        <f>IFERROR(__xludf.DUMMYFUNCTION("""COMPUTED_VALUE"""),"")</f>
        <v/>
      </c>
      <c r="K41" s="187" t="str">
        <f>IFERROR(__xludf.DUMMYFUNCTION("""COMPUTED_VALUE"""),"")</f>
        <v/>
      </c>
      <c r="L41" s="187" t="str">
        <f>IFERROR(__xludf.DUMMYFUNCTION("""COMPUTED_VALUE"""),"")</f>
        <v/>
      </c>
      <c r="M41" s="187" t="str">
        <f>IFERROR(__xludf.DUMMYFUNCTION("""COMPUTED_VALUE"""),"")</f>
        <v/>
      </c>
      <c r="N41" s="187" t="str">
        <f>IFERROR(__xludf.DUMMYFUNCTION("""COMPUTED_VALUE"""),"")</f>
        <v/>
      </c>
      <c r="O41" s="187" t="str">
        <f>IFERROR(__xludf.DUMMYFUNCTION("""COMPUTED_VALUE"""),"")</f>
        <v/>
      </c>
      <c r="P41" s="187" t="str">
        <f>IFERROR(__xludf.DUMMYFUNCTION("""COMPUTED_VALUE"""),"")</f>
        <v/>
      </c>
      <c r="Q41" s="187" t="str">
        <f>IFERROR(__xludf.DUMMYFUNCTION("""COMPUTED_VALUE"""),"")</f>
        <v/>
      </c>
      <c r="R41" s="187" t="str">
        <f>IFERROR(__xludf.DUMMYFUNCTION("""COMPUTED_VALUE"""),"")</f>
        <v/>
      </c>
      <c r="S41" s="187" t="str">
        <f>IFERROR(__xludf.DUMMYFUNCTION("""COMPUTED_VALUE"""),"")</f>
        <v/>
      </c>
      <c r="T41" s="187" t="str">
        <f>IFERROR(__xludf.DUMMYFUNCTION("""COMPUTED_VALUE"""),"")</f>
        <v/>
      </c>
      <c r="U41" s="187" t="str">
        <f>IFERROR(__xludf.DUMMYFUNCTION("""COMPUTED_VALUE"""),"")</f>
        <v/>
      </c>
      <c r="V41" s="187" t="str">
        <f>IFERROR(__xludf.DUMMYFUNCTION("""COMPUTED_VALUE"""),"")</f>
        <v/>
      </c>
      <c r="W41" s="187" t="str">
        <f>IFERROR(__xludf.DUMMYFUNCTION("""COMPUTED_VALUE"""),"")</f>
        <v/>
      </c>
      <c r="X41" s="187" t="str">
        <f>IFERROR(__xludf.DUMMYFUNCTION("""COMPUTED_VALUE"""),"")</f>
        <v/>
      </c>
      <c r="Y41" s="187" t="str">
        <f>IFERROR(__xludf.DUMMYFUNCTION("""COMPUTED_VALUE"""),"")</f>
        <v/>
      </c>
      <c r="Z41" s="187" t="str">
        <f>IFERROR(__xludf.DUMMYFUNCTION("""COMPUTED_VALUE"""),"")</f>
        <v/>
      </c>
      <c r="AA41" s="187" t="str">
        <f>IFERROR(__xludf.DUMMYFUNCTION("""COMPUTED_VALUE"""),"")</f>
        <v/>
      </c>
      <c r="AB41" s="187" t="str">
        <f>IFERROR(__xludf.DUMMYFUNCTION("""COMPUTED_VALUE"""),"")</f>
        <v/>
      </c>
      <c r="AC41" s="187" t="str">
        <f>IFERROR(__xludf.DUMMYFUNCTION("""COMPUTED_VALUE"""),"")</f>
        <v/>
      </c>
      <c r="AD41" s="187" t="str">
        <f>IFERROR(__xludf.DUMMYFUNCTION("""COMPUTED_VALUE"""),"")</f>
        <v/>
      </c>
      <c r="AE41" s="187" t="str">
        <f>IFERROR(__xludf.DUMMYFUNCTION("""COMPUTED_VALUE"""),"")</f>
        <v/>
      </c>
      <c r="AF41" s="187" t="str">
        <f>IFERROR(__xludf.DUMMYFUNCTION("""COMPUTED_VALUE"""),"")</f>
        <v/>
      </c>
      <c r="AG41" s="187" t="str">
        <f>IFERROR(__xludf.DUMMYFUNCTION("""COMPUTED_VALUE"""),"")</f>
        <v/>
      </c>
      <c r="AH41" s="187" t="str">
        <f>IFERROR(__xludf.DUMMYFUNCTION("""COMPUTED_VALUE"""),"")</f>
        <v/>
      </c>
      <c r="AI41" s="187" t="str">
        <f>IFERROR(__xludf.DUMMYFUNCTION("""COMPUTED_VALUE"""),"")</f>
        <v/>
      </c>
      <c r="AJ41" s="187" t="str">
        <f>IFERROR(__xludf.DUMMYFUNCTION("""COMPUTED_VALUE"""),"")</f>
        <v/>
      </c>
      <c r="AK41" s="187" t="str">
        <f>IFERROR(__xludf.DUMMYFUNCTION("""COMPUTED_VALUE"""),"")</f>
        <v/>
      </c>
      <c r="AL41" s="187" t="str">
        <f>IFERROR(__xludf.DUMMYFUNCTION("""COMPUTED_VALUE"""),"")</f>
        <v/>
      </c>
      <c r="AM41" s="187" t="str">
        <f>IFERROR(__xludf.DUMMYFUNCTION("""COMPUTED_VALUE"""),"")</f>
        <v/>
      </c>
      <c r="AN41" s="187" t="str">
        <f>IFERROR(__xludf.DUMMYFUNCTION("""COMPUTED_VALUE"""),"")</f>
        <v/>
      </c>
    </row>
    <row r="42">
      <c r="A42" s="187"/>
      <c r="B42" s="187"/>
      <c r="C42" s="187"/>
      <c r="D42" s="208"/>
      <c r="E42" s="109"/>
      <c r="F42" s="209"/>
      <c r="G42" s="187"/>
      <c r="H42" s="174"/>
      <c r="I42" s="187"/>
      <c r="J42" s="174" t="str">
        <f>IFERROR(__xludf.DUMMYFUNCTION("""COMPUTED_VALUE"""),"")</f>
        <v/>
      </c>
      <c r="K42" s="187" t="str">
        <f>IFERROR(__xludf.DUMMYFUNCTION("""COMPUTED_VALUE"""),"")</f>
        <v/>
      </c>
      <c r="L42" s="187" t="str">
        <f>IFERROR(__xludf.DUMMYFUNCTION("""COMPUTED_VALUE"""),"")</f>
        <v/>
      </c>
      <c r="M42" s="187" t="str">
        <f>IFERROR(__xludf.DUMMYFUNCTION("""COMPUTED_VALUE"""),"")</f>
        <v/>
      </c>
      <c r="N42" s="187" t="str">
        <f>IFERROR(__xludf.DUMMYFUNCTION("""COMPUTED_VALUE"""),"")</f>
        <v/>
      </c>
      <c r="O42" s="187" t="str">
        <f>IFERROR(__xludf.DUMMYFUNCTION("""COMPUTED_VALUE"""),"")</f>
        <v/>
      </c>
      <c r="P42" s="187" t="str">
        <f>IFERROR(__xludf.DUMMYFUNCTION("""COMPUTED_VALUE"""),"")</f>
        <v/>
      </c>
      <c r="Q42" s="187" t="str">
        <f>IFERROR(__xludf.DUMMYFUNCTION("""COMPUTED_VALUE"""),"")</f>
        <v/>
      </c>
      <c r="R42" s="187" t="str">
        <f>IFERROR(__xludf.DUMMYFUNCTION("""COMPUTED_VALUE"""),"")</f>
        <v/>
      </c>
      <c r="S42" s="187" t="str">
        <f>IFERROR(__xludf.DUMMYFUNCTION("""COMPUTED_VALUE"""),"")</f>
        <v/>
      </c>
      <c r="T42" s="187" t="str">
        <f>IFERROR(__xludf.DUMMYFUNCTION("""COMPUTED_VALUE"""),"")</f>
        <v/>
      </c>
      <c r="U42" s="187" t="str">
        <f>IFERROR(__xludf.DUMMYFUNCTION("""COMPUTED_VALUE"""),"")</f>
        <v/>
      </c>
      <c r="V42" s="187" t="str">
        <f>IFERROR(__xludf.DUMMYFUNCTION("""COMPUTED_VALUE"""),"")</f>
        <v/>
      </c>
      <c r="W42" s="187" t="str">
        <f>IFERROR(__xludf.DUMMYFUNCTION("""COMPUTED_VALUE"""),"")</f>
        <v/>
      </c>
      <c r="X42" s="187" t="str">
        <f>IFERROR(__xludf.DUMMYFUNCTION("""COMPUTED_VALUE"""),"")</f>
        <v/>
      </c>
      <c r="Y42" s="187" t="str">
        <f>IFERROR(__xludf.DUMMYFUNCTION("""COMPUTED_VALUE"""),"")</f>
        <v/>
      </c>
      <c r="Z42" s="187" t="str">
        <f>IFERROR(__xludf.DUMMYFUNCTION("""COMPUTED_VALUE"""),"")</f>
        <v/>
      </c>
      <c r="AA42" s="187" t="str">
        <f>IFERROR(__xludf.DUMMYFUNCTION("""COMPUTED_VALUE"""),"")</f>
        <v/>
      </c>
      <c r="AB42" s="187" t="str">
        <f>IFERROR(__xludf.DUMMYFUNCTION("""COMPUTED_VALUE"""),"")</f>
        <v/>
      </c>
      <c r="AC42" s="187" t="str">
        <f>IFERROR(__xludf.DUMMYFUNCTION("""COMPUTED_VALUE"""),"")</f>
        <v/>
      </c>
      <c r="AD42" s="187" t="str">
        <f>IFERROR(__xludf.DUMMYFUNCTION("""COMPUTED_VALUE"""),"")</f>
        <v/>
      </c>
      <c r="AE42" s="187" t="str">
        <f>IFERROR(__xludf.DUMMYFUNCTION("""COMPUTED_VALUE"""),"")</f>
        <v/>
      </c>
      <c r="AF42" s="187" t="str">
        <f>IFERROR(__xludf.DUMMYFUNCTION("""COMPUTED_VALUE"""),"")</f>
        <v/>
      </c>
      <c r="AG42" s="187" t="str">
        <f>IFERROR(__xludf.DUMMYFUNCTION("""COMPUTED_VALUE"""),"")</f>
        <v/>
      </c>
      <c r="AH42" s="187" t="str">
        <f>IFERROR(__xludf.DUMMYFUNCTION("""COMPUTED_VALUE"""),"")</f>
        <v/>
      </c>
      <c r="AI42" s="187" t="str">
        <f>IFERROR(__xludf.DUMMYFUNCTION("""COMPUTED_VALUE"""),"")</f>
        <v/>
      </c>
      <c r="AJ42" s="187" t="str">
        <f>IFERROR(__xludf.DUMMYFUNCTION("""COMPUTED_VALUE"""),"")</f>
        <v/>
      </c>
      <c r="AK42" s="187" t="str">
        <f>IFERROR(__xludf.DUMMYFUNCTION("""COMPUTED_VALUE"""),"")</f>
        <v/>
      </c>
      <c r="AL42" s="187" t="str">
        <f>IFERROR(__xludf.DUMMYFUNCTION("""COMPUTED_VALUE"""),"")</f>
        <v/>
      </c>
      <c r="AM42" s="187" t="str">
        <f>IFERROR(__xludf.DUMMYFUNCTION("""COMPUTED_VALUE"""),"")</f>
        <v/>
      </c>
      <c r="AN42" s="187" t="str">
        <f>IFERROR(__xludf.DUMMYFUNCTION("""COMPUTED_VALUE"""),"")</f>
        <v/>
      </c>
    </row>
    <row r="43">
      <c r="A43" s="187"/>
      <c r="B43" s="187"/>
      <c r="C43" s="187"/>
      <c r="D43" s="208"/>
      <c r="E43" s="109"/>
      <c r="F43" s="209"/>
      <c r="G43" s="187"/>
      <c r="H43" s="174"/>
      <c r="I43" s="187"/>
      <c r="J43" s="174" t="str">
        <f>IFERROR(__xludf.DUMMYFUNCTION("""COMPUTED_VALUE"""),"")</f>
        <v/>
      </c>
      <c r="K43" s="187" t="str">
        <f>IFERROR(__xludf.DUMMYFUNCTION("""COMPUTED_VALUE"""),"")</f>
        <v/>
      </c>
      <c r="L43" s="187" t="str">
        <f>IFERROR(__xludf.DUMMYFUNCTION("""COMPUTED_VALUE"""),"")</f>
        <v/>
      </c>
      <c r="M43" s="187" t="str">
        <f>IFERROR(__xludf.DUMMYFUNCTION("""COMPUTED_VALUE"""),"")</f>
        <v/>
      </c>
      <c r="N43" s="187" t="str">
        <f>IFERROR(__xludf.DUMMYFUNCTION("""COMPUTED_VALUE"""),"")</f>
        <v/>
      </c>
      <c r="O43" s="187" t="str">
        <f>IFERROR(__xludf.DUMMYFUNCTION("""COMPUTED_VALUE"""),"")</f>
        <v/>
      </c>
      <c r="P43" s="187" t="str">
        <f>IFERROR(__xludf.DUMMYFUNCTION("""COMPUTED_VALUE"""),"")</f>
        <v/>
      </c>
      <c r="Q43" s="187" t="str">
        <f>IFERROR(__xludf.DUMMYFUNCTION("""COMPUTED_VALUE"""),"")</f>
        <v/>
      </c>
      <c r="R43" s="187" t="str">
        <f>IFERROR(__xludf.DUMMYFUNCTION("""COMPUTED_VALUE"""),"")</f>
        <v/>
      </c>
      <c r="S43" s="187" t="str">
        <f>IFERROR(__xludf.DUMMYFUNCTION("""COMPUTED_VALUE"""),"")</f>
        <v/>
      </c>
      <c r="T43" s="187" t="str">
        <f>IFERROR(__xludf.DUMMYFUNCTION("""COMPUTED_VALUE"""),"")</f>
        <v/>
      </c>
      <c r="U43" s="187" t="str">
        <f>IFERROR(__xludf.DUMMYFUNCTION("""COMPUTED_VALUE"""),"")</f>
        <v/>
      </c>
      <c r="V43" s="187" t="str">
        <f>IFERROR(__xludf.DUMMYFUNCTION("""COMPUTED_VALUE"""),"")</f>
        <v/>
      </c>
      <c r="W43" s="187" t="str">
        <f>IFERROR(__xludf.DUMMYFUNCTION("""COMPUTED_VALUE"""),"")</f>
        <v/>
      </c>
      <c r="X43" s="187" t="str">
        <f>IFERROR(__xludf.DUMMYFUNCTION("""COMPUTED_VALUE"""),"")</f>
        <v/>
      </c>
      <c r="Y43" s="187" t="str">
        <f>IFERROR(__xludf.DUMMYFUNCTION("""COMPUTED_VALUE"""),"")</f>
        <v/>
      </c>
      <c r="Z43" s="187" t="str">
        <f>IFERROR(__xludf.DUMMYFUNCTION("""COMPUTED_VALUE"""),"")</f>
        <v/>
      </c>
      <c r="AA43" s="187" t="str">
        <f>IFERROR(__xludf.DUMMYFUNCTION("""COMPUTED_VALUE"""),"")</f>
        <v/>
      </c>
      <c r="AB43" s="187" t="str">
        <f>IFERROR(__xludf.DUMMYFUNCTION("""COMPUTED_VALUE"""),"")</f>
        <v/>
      </c>
      <c r="AC43" s="187" t="str">
        <f>IFERROR(__xludf.DUMMYFUNCTION("""COMPUTED_VALUE"""),"")</f>
        <v/>
      </c>
      <c r="AD43" s="187" t="str">
        <f>IFERROR(__xludf.DUMMYFUNCTION("""COMPUTED_VALUE"""),"")</f>
        <v/>
      </c>
      <c r="AE43" s="187" t="str">
        <f>IFERROR(__xludf.DUMMYFUNCTION("""COMPUTED_VALUE"""),"")</f>
        <v/>
      </c>
      <c r="AF43" s="187" t="str">
        <f>IFERROR(__xludf.DUMMYFUNCTION("""COMPUTED_VALUE"""),"")</f>
        <v/>
      </c>
      <c r="AG43" s="187" t="str">
        <f>IFERROR(__xludf.DUMMYFUNCTION("""COMPUTED_VALUE"""),"")</f>
        <v/>
      </c>
      <c r="AH43" s="187" t="str">
        <f>IFERROR(__xludf.DUMMYFUNCTION("""COMPUTED_VALUE"""),"")</f>
        <v/>
      </c>
      <c r="AI43" s="187" t="str">
        <f>IFERROR(__xludf.DUMMYFUNCTION("""COMPUTED_VALUE"""),"")</f>
        <v/>
      </c>
      <c r="AJ43" s="187" t="str">
        <f>IFERROR(__xludf.DUMMYFUNCTION("""COMPUTED_VALUE"""),"")</f>
        <v/>
      </c>
      <c r="AK43" s="187" t="str">
        <f>IFERROR(__xludf.DUMMYFUNCTION("""COMPUTED_VALUE"""),"")</f>
        <v/>
      </c>
      <c r="AL43" s="187" t="str">
        <f>IFERROR(__xludf.DUMMYFUNCTION("""COMPUTED_VALUE"""),"")</f>
        <v/>
      </c>
      <c r="AM43" s="187" t="str">
        <f>IFERROR(__xludf.DUMMYFUNCTION("""COMPUTED_VALUE"""),"")</f>
        <v/>
      </c>
      <c r="AN43" s="187" t="str">
        <f>IFERROR(__xludf.DUMMYFUNCTION("""COMPUTED_VALUE"""),"")</f>
        <v/>
      </c>
    </row>
    <row r="44">
      <c r="A44" s="187"/>
      <c r="B44" s="187"/>
      <c r="C44" s="187"/>
      <c r="D44" s="208"/>
      <c r="E44" s="109"/>
      <c r="F44" s="209"/>
      <c r="G44" s="187"/>
      <c r="H44" s="174"/>
      <c r="I44" s="187"/>
      <c r="J44" s="174" t="str">
        <f>IFERROR(__xludf.DUMMYFUNCTION("""COMPUTED_VALUE"""),"")</f>
        <v/>
      </c>
      <c r="K44" s="187" t="str">
        <f>IFERROR(__xludf.DUMMYFUNCTION("""COMPUTED_VALUE"""),"")</f>
        <v/>
      </c>
      <c r="L44" s="187" t="str">
        <f>IFERROR(__xludf.DUMMYFUNCTION("""COMPUTED_VALUE"""),"")</f>
        <v/>
      </c>
      <c r="M44" s="187" t="str">
        <f>IFERROR(__xludf.DUMMYFUNCTION("""COMPUTED_VALUE"""),"")</f>
        <v/>
      </c>
      <c r="N44" s="187" t="str">
        <f>IFERROR(__xludf.DUMMYFUNCTION("""COMPUTED_VALUE"""),"")</f>
        <v/>
      </c>
      <c r="O44" s="187" t="str">
        <f>IFERROR(__xludf.DUMMYFUNCTION("""COMPUTED_VALUE"""),"")</f>
        <v/>
      </c>
      <c r="P44" s="187" t="str">
        <f>IFERROR(__xludf.DUMMYFUNCTION("""COMPUTED_VALUE"""),"")</f>
        <v/>
      </c>
      <c r="Q44" s="187" t="str">
        <f>IFERROR(__xludf.DUMMYFUNCTION("""COMPUTED_VALUE"""),"")</f>
        <v/>
      </c>
      <c r="R44" s="187" t="str">
        <f>IFERROR(__xludf.DUMMYFUNCTION("""COMPUTED_VALUE"""),"")</f>
        <v/>
      </c>
      <c r="S44" s="187" t="str">
        <f>IFERROR(__xludf.DUMMYFUNCTION("""COMPUTED_VALUE"""),"")</f>
        <v/>
      </c>
      <c r="T44" s="187" t="str">
        <f>IFERROR(__xludf.DUMMYFUNCTION("""COMPUTED_VALUE"""),"")</f>
        <v/>
      </c>
      <c r="U44" s="187" t="str">
        <f>IFERROR(__xludf.DUMMYFUNCTION("""COMPUTED_VALUE"""),"")</f>
        <v/>
      </c>
      <c r="V44" s="187" t="str">
        <f>IFERROR(__xludf.DUMMYFUNCTION("""COMPUTED_VALUE"""),"")</f>
        <v/>
      </c>
      <c r="W44" s="187" t="str">
        <f>IFERROR(__xludf.DUMMYFUNCTION("""COMPUTED_VALUE"""),"")</f>
        <v/>
      </c>
      <c r="X44" s="187" t="str">
        <f>IFERROR(__xludf.DUMMYFUNCTION("""COMPUTED_VALUE"""),"")</f>
        <v/>
      </c>
      <c r="Y44" s="187" t="str">
        <f>IFERROR(__xludf.DUMMYFUNCTION("""COMPUTED_VALUE"""),"")</f>
        <v/>
      </c>
      <c r="Z44" s="187" t="str">
        <f>IFERROR(__xludf.DUMMYFUNCTION("""COMPUTED_VALUE"""),"")</f>
        <v/>
      </c>
      <c r="AA44" s="187" t="str">
        <f>IFERROR(__xludf.DUMMYFUNCTION("""COMPUTED_VALUE"""),"")</f>
        <v/>
      </c>
      <c r="AB44" s="187" t="str">
        <f>IFERROR(__xludf.DUMMYFUNCTION("""COMPUTED_VALUE"""),"")</f>
        <v/>
      </c>
      <c r="AC44" s="187" t="str">
        <f>IFERROR(__xludf.DUMMYFUNCTION("""COMPUTED_VALUE"""),"")</f>
        <v/>
      </c>
      <c r="AD44" s="187" t="str">
        <f>IFERROR(__xludf.DUMMYFUNCTION("""COMPUTED_VALUE"""),"")</f>
        <v/>
      </c>
      <c r="AE44" s="187" t="str">
        <f>IFERROR(__xludf.DUMMYFUNCTION("""COMPUTED_VALUE"""),"")</f>
        <v/>
      </c>
      <c r="AF44" s="187" t="str">
        <f>IFERROR(__xludf.DUMMYFUNCTION("""COMPUTED_VALUE"""),"")</f>
        <v/>
      </c>
      <c r="AG44" s="187" t="str">
        <f>IFERROR(__xludf.DUMMYFUNCTION("""COMPUTED_VALUE"""),"")</f>
        <v/>
      </c>
      <c r="AH44" s="187" t="str">
        <f>IFERROR(__xludf.DUMMYFUNCTION("""COMPUTED_VALUE"""),"")</f>
        <v/>
      </c>
      <c r="AI44" s="187" t="str">
        <f>IFERROR(__xludf.DUMMYFUNCTION("""COMPUTED_VALUE"""),"")</f>
        <v/>
      </c>
      <c r="AJ44" s="187" t="str">
        <f>IFERROR(__xludf.DUMMYFUNCTION("""COMPUTED_VALUE"""),"")</f>
        <v/>
      </c>
      <c r="AK44" s="187" t="str">
        <f>IFERROR(__xludf.DUMMYFUNCTION("""COMPUTED_VALUE"""),"")</f>
        <v/>
      </c>
      <c r="AL44" s="187" t="str">
        <f>IFERROR(__xludf.DUMMYFUNCTION("""COMPUTED_VALUE"""),"")</f>
        <v/>
      </c>
      <c r="AM44" s="187" t="str">
        <f>IFERROR(__xludf.DUMMYFUNCTION("""COMPUTED_VALUE"""),"")</f>
        <v/>
      </c>
      <c r="AN44" s="187" t="str">
        <f>IFERROR(__xludf.DUMMYFUNCTION("""COMPUTED_VALUE"""),"")</f>
        <v/>
      </c>
    </row>
    <row r="45">
      <c r="A45" s="187"/>
      <c r="B45" s="187"/>
      <c r="C45" s="187"/>
      <c r="D45" s="208"/>
      <c r="E45" s="109"/>
      <c r="F45" s="209"/>
      <c r="G45" s="187"/>
      <c r="H45" s="174"/>
      <c r="I45" s="187"/>
      <c r="J45" s="174" t="str">
        <f>IFERROR(__xludf.DUMMYFUNCTION("""COMPUTED_VALUE"""),"")</f>
        <v/>
      </c>
      <c r="K45" s="187" t="str">
        <f>IFERROR(__xludf.DUMMYFUNCTION("""COMPUTED_VALUE"""),"")</f>
        <v/>
      </c>
      <c r="L45" s="187" t="str">
        <f>IFERROR(__xludf.DUMMYFUNCTION("""COMPUTED_VALUE"""),"")</f>
        <v/>
      </c>
      <c r="M45" s="187" t="str">
        <f>IFERROR(__xludf.DUMMYFUNCTION("""COMPUTED_VALUE"""),"")</f>
        <v/>
      </c>
      <c r="N45" s="187" t="str">
        <f>IFERROR(__xludf.DUMMYFUNCTION("""COMPUTED_VALUE"""),"")</f>
        <v/>
      </c>
      <c r="O45" s="187" t="str">
        <f>IFERROR(__xludf.DUMMYFUNCTION("""COMPUTED_VALUE"""),"")</f>
        <v/>
      </c>
      <c r="P45" s="187" t="str">
        <f>IFERROR(__xludf.DUMMYFUNCTION("""COMPUTED_VALUE"""),"")</f>
        <v/>
      </c>
      <c r="Q45" s="187" t="str">
        <f>IFERROR(__xludf.DUMMYFUNCTION("""COMPUTED_VALUE"""),"")</f>
        <v/>
      </c>
      <c r="R45" s="187" t="str">
        <f>IFERROR(__xludf.DUMMYFUNCTION("""COMPUTED_VALUE"""),"")</f>
        <v/>
      </c>
      <c r="S45" s="187" t="str">
        <f>IFERROR(__xludf.DUMMYFUNCTION("""COMPUTED_VALUE"""),"")</f>
        <v/>
      </c>
      <c r="T45" s="187" t="str">
        <f>IFERROR(__xludf.DUMMYFUNCTION("""COMPUTED_VALUE"""),"")</f>
        <v/>
      </c>
      <c r="U45" s="187" t="str">
        <f>IFERROR(__xludf.DUMMYFUNCTION("""COMPUTED_VALUE"""),"")</f>
        <v/>
      </c>
      <c r="V45" s="187" t="str">
        <f>IFERROR(__xludf.DUMMYFUNCTION("""COMPUTED_VALUE"""),"")</f>
        <v/>
      </c>
      <c r="W45" s="187" t="str">
        <f>IFERROR(__xludf.DUMMYFUNCTION("""COMPUTED_VALUE"""),"")</f>
        <v/>
      </c>
      <c r="X45" s="187" t="str">
        <f>IFERROR(__xludf.DUMMYFUNCTION("""COMPUTED_VALUE"""),"")</f>
        <v/>
      </c>
      <c r="Y45" s="187" t="str">
        <f>IFERROR(__xludf.DUMMYFUNCTION("""COMPUTED_VALUE"""),"")</f>
        <v/>
      </c>
      <c r="Z45" s="187" t="str">
        <f>IFERROR(__xludf.DUMMYFUNCTION("""COMPUTED_VALUE"""),"")</f>
        <v/>
      </c>
      <c r="AA45" s="187" t="str">
        <f>IFERROR(__xludf.DUMMYFUNCTION("""COMPUTED_VALUE"""),"")</f>
        <v/>
      </c>
      <c r="AB45" s="187" t="str">
        <f>IFERROR(__xludf.DUMMYFUNCTION("""COMPUTED_VALUE"""),"")</f>
        <v/>
      </c>
      <c r="AC45" s="187" t="str">
        <f>IFERROR(__xludf.DUMMYFUNCTION("""COMPUTED_VALUE"""),"")</f>
        <v/>
      </c>
      <c r="AD45" s="187" t="str">
        <f>IFERROR(__xludf.DUMMYFUNCTION("""COMPUTED_VALUE"""),"")</f>
        <v/>
      </c>
      <c r="AE45" s="187" t="str">
        <f>IFERROR(__xludf.DUMMYFUNCTION("""COMPUTED_VALUE"""),"")</f>
        <v/>
      </c>
      <c r="AF45" s="187" t="str">
        <f>IFERROR(__xludf.DUMMYFUNCTION("""COMPUTED_VALUE"""),"")</f>
        <v/>
      </c>
      <c r="AG45" s="187" t="str">
        <f>IFERROR(__xludf.DUMMYFUNCTION("""COMPUTED_VALUE"""),"")</f>
        <v/>
      </c>
      <c r="AH45" s="187" t="str">
        <f>IFERROR(__xludf.DUMMYFUNCTION("""COMPUTED_VALUE"""),"")</f>
        <v/>
      </c>
      <c r="AI45" s="187" t="str">
        <f>IFERROR(__xludf.DUMMYFUNCTION("""COMPUTED_VALUE"""),"")</f>
        <v/>
      </c>
      <c r="AJ45" s="187" t="str">
        <f>IFERROR(__xludf.DUMMYFUNCTION("""COMPUTED_VALUE"""),"")</f>
        <v/>
      </c>
      <c r="AK45" s="187" t="str">
        <f>IFERROR(__xludf.DUMMYFUNCTION("""COMPUTED_VALUE"""),"")</f>
        <v/>
      </c>
      <c r="AL45" s="187" t="str">
        <f>IFERROR(__xludf.DUMMYFUNCTION("""COMPUTED_VALUE"""),"")</f>
        <v/>
      </c>
      <c r="AM45" s="187" t="str">
        <f>IFERROR(__xludf.DUMMYFUNCTION("""COMPUTED_VALUE"""),"")</f>
        <v/>
      </c>
      <c r="AN45" s="187" t="str">
        <f>IFERROR(__xludf.DUMMYFUNCTION("""COMPUTED_VALUE"""),"")</f>
        <v/>
      </c>
    </row>
    <row r="46">
      <c r="A46" s="187"/>
      <c r="B46" s="187"/>
      <c r="C46" s="187"/>
      <c r="D46" s="208"/>
      <c r="E46" s="109"/>
      <c r="F46" s="209"/>
      <c r="G46" s="187"/>
      <c r="H46" s="174"/>
      <c r="I46" s="187"/>
      <c r="J46" s="174" t="str">
        <f>IFERROR(__xludf.DUMMYFUNCTION("""COMPUTED_VALUE"""),"")</f>
        <v/>
      </c>
      <c r="K46" s="187" t="str">
        <f>IFERROR(__xludf.DUMMYFUNCTION("""COMPUTED_VALUE"""),"")</f>
        <v/>
      </c>
      <c r="L46" s="187" t="str">
        <f>IFERROR(__xludf.DUMMYFUNCTION("""COMPUTED_VALUE"""),"")</f>
        <v/>
      </c>
      <c r="M46" s="187" t="str">
        <f>IFERROR(__xludf.DUMMYFUNCTION("""COMPUTED_VALUE"""),"")</f>
        <v/>
      </c>
      <c r="N46" s="187" t="str">
        <f>IFERROR(__xludf.DUMMYFUNCTION("""COMPUTED_VALUE"""),"")</f>
        <v/>
      </c>
      <c r="O46" s="187" t="str">
        <f>IFERROR(__xludf.DUMMYFUNCTION("""COMPUTED_VALUE"""),"")</f>
        <v/>
      </c>
      <c r="P46" s="187" t="str">
        <f>IFERROR(__xludf.DUMMYFUNCTION("""COMPUTED_VALUE"""),"")</f>
        <v/>
      </c>
      <c r="Q46" s="187" t="str">
        <f>IFERROR(__xludf.DUMMYFUNCTION("""COMPUTED_VALUE"""),"")</f>
        <v/>
      </c>
      <c r="R46" s="187" t="str">
        <f>IFERROR(__xludf.DUMMYFUNCTION("""COMPUTED_VALUE"""),"")</f>
        <v/>
      </c>
      <c r="S46" s="187" t="str">
        <f>IFERROR(__xludf.DUMMYFUNCTION("""COMPUTED_VALUE"""),"")</f>
        <v/>
      </c>
      <c r="T46" s="187" t="str">
        <f>IFERROR(__xludf.DUMMYFUNCTION("""COMPUTED_VALUE"""),"")</f>
        <v/>
      </c>
      <c r="U46" s="187" t="str">
        <f>IFERROR(__xludf.DUMMYFUNCTION("""COMPUTED_VALUE"""),"")</f>
        <v/>
      </c>
      <c r="V46" s="187" t="str">
        <f>IFERROR(__xludf.DUMMYFUNCTION("""COMPUTED_VALUE"""),"")</f>
        <v/>
      </c>
      <c r="W46" s="187" t="str">
        <f>IFERROR(__xludf.DUMMYFUNCTION("""COMPUTED_VALUE"""),"")</f>
        <v/>
      </c>
      <c r="X46" s="187" t="str">
        <f>IFERROR(__xludf.DUMMYFUNCTION("""COMPUTED_VALUE"""),"")</f>
        <v/>
      </c>
      <c r="Y46" s="187" t="str">
        <f>IFERROR(__xludf.DUMMYFUNCTION("""COMPUTED_VALUE"""),"")</f>
        <v/>
      </c>
      <c r="Z46" s="187" t="str">
        <f>IFERROR(__xludf.DUMMYFUNCTION("""COMPUTED_VALUE"""),"")</f>
        <v/>
      </c>
      <c r="AA46" s="187" t="str">
        <f>IFERROR(__xludf.DUMMYFUNCTION("""COMPUTED_VALUE"""),"")</f>
        <v/>
      </c>
      <c r="AB46" s="187" t="str">
        <f>IFERROR(__xludf.DUMMYFUNCTION("""COMPUTED_VALUE"""),"")</f>
        <v/>
      </c>
      <c r="AC46" s="187" t="str">
        <f>IFERROR(__xludf.DUMMYFUNCTION("""COMPUTED_VALUE"""),"")</f>
        <v/>
      </c>
      <c r="AD46" s="187" t="str">
        <f>IFERROR(__xludf.DUMMYFUNCTION("""COMPUTED_VALUE"""),"")</f>
        <v/>
      </c>
      <c r="AE46" s="187" t="str">
        <f>IFERROR(__xludf.DUMMYFUNCTION("""COMPUTED_VALUE"""),"")</f>
        <v/>
      </c>
      <c r="AF46" s="187" t="str">
        <f>IFERROR(__xludf.DUMMYFUNCTION("""COMPUTED_VALUE"""),"")</f>
        <v/>
      </c>
      <c r="AG46" s="187" t="str">
        <f>IFERROR(__xludf.DUMMYFUNCTION("""COMPUTED_VALUE"""),"")</f>
        <v/>
      </c>
      <c r="AH46" s="187" t="str">
        <f>IFERROR(__xludf.DUMMYFUNCTION("""COMPUTED_VALUE"""),"")</f>
        <v/>
      </c>
      <c r="AI46" s="187" t="str">
        <f>IFERROR(__xludf.DUMMYFUNCTION("""COMPUTED_VALUE"""),"")</f>
        <v/>
      </c>
      <c r="AJ46" s="187" t="str">
        <f>IFERROR(__xludf.DUMMYFUNCTION("""COMPUTED_VALUE"""),"")</f>
        <v/>
      </c>
      <c r="AK46" s="187" t="str">
        <f>IFERROR(__xludf.DUMMYFUNCTION("""COMPUTED_VALUE"""),"")</f>
        <v/>
      </c>
      <c r="AL46" s="187" t="str">
        <f>IFERROR(__xludf.DUMMYFUNCTION("""COMPUTED_VALUE"""),"")</f>
        <v/>
      </c>
      <c r="AM46" s="187" t="str">
        <f>IFERROR(__xludf.DUMMYFUNCTION("""COMPUTED_VALUE"""),"")</f>
        <v/>
      </c>
      <c r="AN46" s="187" t="str">
        <f>IFERROR(__xludf.DUMMYFUNCTION("""COMPUTED_VALUE"""),"")</f>
        <v/>
      </c>
    </row>
    <row r="47">
      <c r="A47" s="187"/>
      <c r="B47" s="187"/>
      <c r="C47" s="187"/>
      <c r="D47" s="208"/>
      <c r="E47" s="109"/>
      <c r="F47" s="209"/>
      <c r="G47" s="187"/>
      <c r="H47" s="174"/>
      <c r="I47" s="187"/>
      <c r="J47" s="174" t="str">
        <f>IFERROR(__xludf.DUMMYFUNCTION("""COMPUTED_VALUE"""),"")</f>
        <v/>
      </c>
      <c r="K47" s="187" t="str">
        <f>IFERROR(__xludf.DUMMYFUNCTION("""COMPUTED_VALUE"""),"")</f>
        <v/>
      </c>
      <c r="L47" s="187" t="str">
        <f>IFERROR(__xludf.DUMMYFUNCTION("""COMPUTED_VALUE"""),"")</f>
        <v/>
      </c>
      <c r="M47" s="187" t="str">
        <f>IFERROR(__xludf.DUMMYFUNCTION("""COMPUTED_VALUE"""),"")</f>
        <v/>
      </c>
      <c r="N47" s="187" t="str">
        <f>IFERROR(__xludf.DUMMYFUNCTION("""COMPUTED_VALUE"""),"")</f>
        <v/>
      </c>
      <c r="O47" s="187" t="str">
        <f>IFERROR(__xludf.DUMMYFUNCTION("""COMPUTED_VALUE"""),"")</f>
        <v/>
      </c>
      <c r="P47" s="187" t="str">
        <f>IFERROR(__xludf.DUMMYFUNCTION("""COMPUTED_VALUE"""),"")</f>
        <v/>
      </c>
      <c r="Q47" s="187" t="str">
        <f>IFERROR(__xludf.DUMMYFUNCTION("""COMPUTED_VALUE"""),"")</f>
        <v/>
      </c>
      <c r="R47" s="187" t="str">
        <f>IFERROR(__xludf.DUMMYFUNCTION("""COMPUTED_VALUE"""),"")</f>
        <v/>
      </c>
      <c r="S47" s="187" t="str">
        <f>IFERROR(__xludf.DUMMYFUNCTION("""COMPUTED_VALUE"""),"")</f>
        <v/>
      </c>
      <c r="T47" s="187" t="str">
        <f>IFERROR(__xludf.DUMMYFUNCTION("""COMPUTED_VALUE"""),"")</f>
        <v/>
      </c>
      <c r="U47" s="187" t="str">
        <f>IFERROR(__xludf.DUMMYFUNCTION("""COMPUTED_VALUE"""),"")</f>
        <v/>
      </c>
      <c r="V47" s="187" t="str">
        <f>IFERROR(__xludf.DUMMYFUNCTION("""COMPUTED_VALUE"""),"")</f>
        <v/>
      </c>
      <c r="W47" s="187" t="str">
        <f>IFERROR(__xludf.DUMMYFUNCTION("""COMPUTED_VALUE"""),"")</f>
        <v/>
      </c>
      <c r="X47" s="187" t="str">
        <f>IFERROR(__xludf.DUMMYFUNCTION("""COMPUTED_VALUE"""),"")</f>
        <v/>
      </c>
      <c r="Y47" s="187" t="str">
        <f>IFERROR(__xludf.DUMMYFUNCTION("""COMPUTED_VALUE"""),"")</f>
        <v/>
      </c>
      <c r="Z47" s="187" t="str">
        <f>IFERROR(__xludf.DUMMYFUNCTION("""COMPUTED_VALUE"""),"")</f>
        <v/>
      </c>
      <c r="AA47" s="187" t="str">
        <f>IFERROR(__xludf.DUMMYFUNCTION("""COMPUTED_VALUE"""),"")</f>
        <v/>
      </c>
      <c r="AB47" s="187" t="str">
        <f>IFERROR(__xludf.DUMMYFUNCTION("""COMPUTED_VALUE"""),"")</f>
        <v/>
      </c>
      <c r="AC47" s="187" t="str">
        <f>IFERROR(__xludf.DUMMYFUNCTION("""COMPUTED_VALUE"""),"")</f>
        <v/>
      </c>
      <c r="AD47" s="187" t="str">
        <f>IFERROR(__xludf.DUMMYFUNCTION("""COMPUTED_VALUE"""),"")</f>
        <v/>
      </c>
      <c r="AE47" s="187" t="str">
        <f>IFERROR(__xludf.DUMMYFUNCTION("""COMPUTED_VALUE"""),"")</f>
        <v/>
      </c>
      <c r="AF47" s="187" t="str">
        <f>IFERROR(__xludf.DUMMYFUNCTION("""COMPUTED_VALUE"""),"")</f>
        <v/>
      </c>
      <c r="AG47" s="187" t="str">
        <f>IFERROR(__xludf.DUMMYFUNCTION("""COMPUTED_VALUE"""),"")</f>
        <v/>
      </c>
      <c r="AH47" s="187" t="str">
        <f>IFERROR(__xludf.DUMMYFUNCTION("""COMPUTED_VALUE"""),"")</f>
        <v/>
      </c>
      <c r="AI47" s="187" t="str">
        <f>IFERROR(__xludf.DUMMYFUNCTION("""COMPUTED_VALUE"""),"")</f>
        <v/>
      </c>
      <c r="AJ47" s="187" t="str">
        <f>IFERROR(__xludf.DUMMYFUNCTION("""COMPUTED_VALUE"""),"")</f>
        <v/>
      </c>
      <c r="AK47" s="187" t="str">
        <f>IFERROR(__xludf.DUMMYFUNCTION("""COMPUTED_VALUE"""),"")</f>
        <v/>
      </c>
      <c r="AL47" s="187" t="str">
        <f>IFERROR(__xludf.DUMMYFUNCTION("""COMPUTED_VALUE"""),"")</f>
        <v/>
      </c>
      <c r="AM47" s="187" t="str">
        <f>IFERROR(__xludf.DUMMYFUNCTION("""COMPUTED_VALUE"""),"")</f>
        <v/>
      </c>
      <c r="AN47" s="187" t="str">
        <f>IFERROR(__xludf.DUMMYFUNCTION("""COMPUTED_VALUE"""),"")</f>
        <v/>
      </c>
    </row>
    <row r="48">
      <c r="A48" s="187"/>
      <c r="B48" s="187"/>
      <c r="C48" s="187"/>
      <c r="D48" s="208"/>
      <c r="E48" s="109"/>
      <c r="F48" s="209"/>
      <c r="G48" s="187"/>
      <c r="H48" s="174"/>
      <c r="I48" s="187"/>
      <c r="J48" s="174" t="str">
        <f>IFERROR(__xludf.DUMMYFUNCTION("""COMPUTED_VALUE"""),"")</f>
        <v/>
      </c>
      <c r="K48" s="187" t="str">
        <f>IFERROR(__xludf.DUMMYFUNCTION("""COMPUTED_VALUE"""),"")</f>
        <v/>
      </c>
      <c r="L48" s="187" t="str">
        <f>IFERROR(__xludf.DUMMYFUNCTION("""COMPUTED_VALUE"""),"")</f>
        <v/>
      </c>
      <c r="M48" s="187" t="str">
        <f>IFERROR(__xludf.DUMMYFUNCTION("""COMPUTED_VALUE"""),"")</f>
        <v/>
      </c>
      <c r="N48" s="187" t="str">
        <f>IFERROR(__xludf.DUMMYFUNCTION("""COMPUTED_VALUE"""),"")</f>
        <v/>
      </c>
      <c r="O48" s="187" t="str">
        <f>IFERROR(__xludf.DUMMYFUNCTION("""COMPUTED_VALUE"""),"")</f>
        <v/>
      </c>
      <c r="P48" s="187" t="str">
        <f>IFERROR(__xludf.DUMMYFUNCTION("""COMPUTED_VALUE"""),"")</f>
        <v/>
      </c>
      <c r="Q48" s="187" t="str">
        <f>IFERROR(__xludf.DUMMYFUNCTION("""COMPUTED_VALUE"""),"")</f>
        <v/>
      </c>
      <c r="R48" s="187" t="str">
        <f>IFERROR(__xludf.DUMMYFUNCTION("""COMPUTED_VALUE"""),"")</f>
        <v/>
      </c>
      <c r="S48" s="187" t="str">
        <f>IFERROR(__xludf.DUMMYFUNCTION("""COMPUTED_VALUE"""),"")</f>
        <v/>
      </c>
      <c r="T48" s="187" t="str">
        <f>IFERROR(__xludf.DUMMYFUNCTION("""COMPUTED_VALUE"""),"")</f>
        <v/>
      </c>
      <c r="U48" s="187" t="str">
        <f>IFERROR(__xludf.DUMMYFUNCTION("""COMPUTED_VALUE"""),"")</f>
        <v/>
      </c>
      <c r="V48" s="187" t="str">
        <f>IFERROR(__xludf.DUMMYFUNCTION("""COMPUTED_VALUE"""),"")</f>
        <v/>
      </c>
      <c r="W48" s="187" t="str">
        <f>IFERROR(__xludf.DUMMYFUNCTION("""COMPUTED_VALUE"""),"")</f>
        <v/>
      </c>
      <c r="X48" s="187" t="str">
        <f>IFERROR(__xludf.DUMMYFUNCTION("""COMPUTED_VALUE"""),"")</f>
        <v/>
      </c>
      <c r="Y48" s="187" t="str">
        <f>IFERROR(__xludf.DUMMYFUNCTION("""COMPUTED_VALUE"""),"")</f>
        <v/>
      </c>
      <c r="Z48" s="187" t="str">
        <f>IFERROR(__xludf.DUMMYFUNCTION("""COMPUTED_VALUE"""),"")</f>
        <v/>
      </c>
      <c r="AA48" s="187" t="str">
        <f>IFERROR(__xludf.DUMMYFUNCTION("""COMPUTED_VALUE"""),"")</f>
        <v/>
      </c>
      <c r="AB48" s="187" t="str">
        <f>IFERROR(__xludf.DUMMYFUNCTION("""COMPUTED_VALUE"""),"")</f>
        <v/>
      </c>
      <c r="AC48" s="187" t="str">
        <f>IFERROR(__xludf.DUMMYFUNCTION("""COMPUTED_VALUE"""),"")</f>
        <v/>
      </c>
      <c r="AD48" s="187" t="str">
        <f>IFERROR(__xludf.DUMMYFUNCTION("""COMPUTED_VALUE"""),"")</f>
        <v/>
      </c>
      <c r="AE48" s="187" t="str">
        <f>IFERROR(__xludf.DUMMYFUNCTION("""COMPUTED_VALUE"""),"")</f>
        <v/>
      </c>
      <c r="AF48" s="187" t="str">
        <f>IFERROR(__xludf.DUMMYFUNCTION("""COMPUTED_VALUE"""),"")</f>
        <v/>
      </c>
      <c r="AG48" s="187" t="str">
        <f>IFERROR(__xludf.DUMMYFUNCTION("""COMPUTED_VALUE"""),"")</f>
        <v/>
      </c>
      <c r="AH48" s="187" t="str">
        <f>IFERROR(__xludf.DUMMYFUNCTION("""COMPUTED_VALUE"""),"")</f>
        <v/>
      </c>
      <c r="AI48" s="187" t="str">
        <f>IFERROR(__xludf.DUMMYFUNCTION("""COMPUTED_VALUE"""),"")</f>
        <v/>
      </c>
      <c r="AJ48" s="187" t="str">
        <f>IFERROR(__xludf.DUMMYFUNCTION("""COMPUTED_VALUE"""),"")</f>
        <v/>
      </c>
      <c r="AK48" s="187" t="str">
        <f>IFERROR(__xludf.DUMMYFUNCTION("""COMPUTED_VALUE"""),"")</f>
        <v/>
      </c>
      <c r="AL48" s="187" t="str">
        <f>IFERROR(__xludf.DUMMYFUNCTION("""COMPUTED_VALUE"""),"")</f>
        <v/>
      </c>
      <c r="AM48" s="187" t="str">
        <f>IFERROR(__xludf.DUMMYFUNCTION("""COMPUTED_VALUE"""),"")</f>
        <v/>
      </c>
      <c r="AN48" s="187" t="str">
        <f>IFERROR(__xludf.DUMMYFUNCTION("""COMPUTED_VALUE"""),"")</f>
        <v/>
      </c>
    </row>
    <row r="49">
      <c r="A49" s="187"/>
      <c r="B49" s="187"/>
      <c r="C49" s="187"/>
      <c r="D49" s="208"/>
      <c r="E49" s="109"/>
      <c r="F49" s="209"/>
      <c r="G49" s="187"/>
      <c r="H49" s="174"/>
      <c r="I49" s="187"/>
      <c r="J49" s="174" t="str">
        <f>IFERROR(__xludf.DUMMYFUNCTION("""COMPUTED_VALUE"""),"")</f>
        <v/>
      </c>
      <c r="K49" s="187" t="str">
        <f>IFERROR(__xludf.DUMMYFUNCTION("""COMPUTED_VALUE"""),"")</f>
        <v/>
      </c>
      <c r="L49" s="187" t="str">
        <f>IFERROR(__xludf.DUMMYFUNCTION("""COMPUTED_VALUE"""),"")</f>
        <v/>
      </c>
      <c r="M49" s="187" t="str">
        <f>IFERROR(__xludf.DUMMYFUNCTION("""COMPUTED_VALUE"""),"")</f>
        <v/>
      </c>
      <c r="N49" s="187" t="str">
        <f>IFERROR(__xludf.DUMMYFUNCTION("""COMPUTED_VALUE"""),"")</f>
        <v/>
      </c>
      <c r="O49" s="187" t="str">
        <f>IFERROR(__xludf.DUMMYFUNCTION("""COMPUTED_VALUE"""),"")</f>
        <v/>
      </c>
      <c r="P49" s="187" t="str">
        <f>IFERROR(__xludf.DUMMYFUNCTION("""COMPUTED_VALUE"""),"")</f>
        <v/>
      </c>
      <c r="Q49" s="187" t="str">
        <f>IFERROR(__xludf.DUMMYFUNCTION("""COMPUTED_VALUE"""),"")</f>
        <v/>
      </c>
      <c r="R49" s="187" t="str">
        <f>IFERROR(__xludf.DUMMYFUNCTION("""COMPUTED_VALUE"""),"")</f>
        <v/>
      </c>
      <c r="S49" s="187" t="str">
        <f>IFERROR(__xludf.DUMMYFUNCTION("""COMPUTED_VALUE"""),"")</f>
        <v/>
      </c>
      <c r="T49" s="187" t="str">
        <f>IFERROR(__xludf.DUMMYFUNCTION("""COMPUTED_VALUE"""),"")</f>
        <v/>
      </c>
      <c r="U49" s="187" t="str">
        <f>IFERROR(__xludf.DUMMYFUNCTION("""COMPUTED_VALUE"""),"")</f>
        <v/>
      </c>
      <c r="V49" s="187" t="str">
        <f>IFERROR(__xludf.DUMMYFUNCTION("""COMPUTED_VALUE"""),"")</f>
        <v/>
      </c>
      <c r="W49" s="187" t="str">
        <f>IFERROR(__xludf.DUMMYFUNCTION("""COMPUTED_VALUE"""),"")</f>
        <v/>
      </c>
      <c r="X49" s="187" t="str">
        <f>IFERROR(__xludf.DUMMYFUNCTION("""COMPUTED_VALUE"""),"")</f>
        <v/>
      </c>
      <c r="Y49" s="187" t="str">
        <f>IFERROR(__xludf.DUMMYFUNCTION("""COMPUTED_VALUE"""),"")</f>
        <v/>
      </c>
      <c r="Z49" s="187" t="str">
        <f>IFERROR(__xludf.DUMMYFUNCTION("""COMPUTED_VALUE"""),"")</f>
        <v/>
      </c>
      <c r="AA49" s="187" t="str">
        <f>IFERROR(__xludf.DUMMYFUNCTION("""COMPUTED_VALUE"""),"")</f>
        <v/>
      </c>
      <c r="AB49" s="187" t="str">
        <f>IFERROR(__xludf.DUMMYFUNCTION("""COMPUTED_VALUE"""),"")</f>
        <v/>
      </c>
      <c r="AC49" s="187" t="str">
        <f>IFERROR(__xludf.DUMMYFUNCTION("""COMPUTED_VALUE"""),"")</f>
        <v/>
      </c>
      <c r="AD49" s="187" t="str">
        <f>IFERROR(__xludf.DUMMYFUNCTION("""COMPUTED_VALUE"""),"")</f>
        <v/>
      </c>
      <c r="AE49" s="187" t="str">
        <f>IFERROR(__xludf.DUMMYFUNCTION("""COMPUTED_VALUE"""),"")</f>
        <v/>
      </c>
      <c r="AF49" s="187" t="str">
        <f>IFERROR(__xludf.DUMMYFUNCTION("""COMPUTED_VALUE"""),"")</f>
        <v/>
      </c>
      <c r="AG49" s="187" t="str">
        <f>IFERROR(__xludf.DUMMYFUNCTION("""COMPUTED_VALUE"""),"")</f>
        <v/>
      </c>
      <c r="AH49" s="187" t="str">
        <f>IFERROR(__xludf.DUMMYFUNCTION("""COMPUTED_VALUE"""),"")</f>
        <v/>
      </c>
      <c r="AI49" s="187" t="str">
        <f>IFERROR(__xludf.DUMMYFUNCTION("""COMPUTED_VALUE"""),"")</f>
        <v/>
      </c>
      <c r="AJ49" s="187" t="str">
        <f>IFERROR(__xludf.DUMMYFUNCTION("""COMPUTED_VALUE"""),"")</f>
        <v/>
      </c>
      <c r="AK49" s="187" t="str">
        <f>IFERROR(__xludf.DUMMYFUNCTION("""COMPUTED_VALUE"""),"")</f>
        <v/>
      </c>
      <c r="AL49" s="187" t="str">
        <f>IFERROR(__xludf.DUMMYFUNCTION("""COMPUTED_VALUE"""),"")</f>
        <v/>
      </c>
      <c r="AM49" s="187" t="str">
        <f>IFERROR(__xludf.DUMMYFUNCTION("""COMPUTED_VALUE"""),"")</f>
        <v/>
      </c>
      <c r="AN49" s="187" t="str">
        <f>IFERROR(__xludf.DUMMYFUNCTION("""COMPUTED_VALUE"""),"")</f>
        <v/>
      </c>
    </row>
    <row r="50">
      <c r="A50" s="187"/>
      <c r="B50" s="187"/>
      <c r="C50" s="187"/>
      <c r="D50" s="208"/>
      <c r="E50" s="109"/>
      <c r="F50" s="209"/>
      <c r="G50" s="187"/>
      <c r="H50" s="174"/>
      <c r="I50" s="187"/>
      <c r="J50" s="174" t="str">
        <f>IFERROR(__xludf.DUMMYFUNCTION("""COMPUTED_VALUE"""),"")</f>
        <v/>
      </c>
      <c r="K50" s="187" t="str">
        <f>IFERROR(__xludf.DUMMYFUNCTION("""COMPUTED_VALUE"""),"")</f>
        <v/>
      </c>
      <c r="L50" s="187" t="str">
        <f>IFERROR(__xludf.DUMMYFUNCTION("""COMPUTED_VALUE"""),"")</f>
        <v/>
      </c>
      <c r="M50" s="187" t="str">
        <f>IFERROR(__xludf.DUMMYFUNCTION("""COMPUTED_VALUE"""),"")</f>
        <v/>
      </c>
      <c r="N50" s="187" t="str">
        <f>IFERROR(__xludf.DUMMYFUNCTION("""COMPUTED_VALUE"""),"")</f>
        <v/>
      </c>
      <c r="O50" s="187" t="str">
        <f>IFERROR(__xludf.DUMMYFUNCTION("""COMPUTED_VALUE"""),"")</f>
        <v/>
      </c>
      <c r="P50" s="187" t="str">
        <f>IFERROR(__xludf.DUMMYFUNCTION("""COMPUTED_VALUE"""),"")</f>
        <v/>
      </c>
      <c r="Q50" s="187" t="str">
        <f>IFERROR(__xludf.DUMMYFUNCTION("""COMPUTED_VALUE"""),"")</f>
        <v/>
      </c>
      <c r="R50" s="187" t="str">
        <f>IFERROR(__xludf.DUMMYFUNCTION("""COMPUTED_VALUE"""),"")</f>
        <v/>
      </c>
      <c r="S50" s="187" t="str">
        <f>IFERROR(__xludf.DUMMYFUNCTION("""COMPUTED_VALUE"""),"")</f>
        <v/>
      </c>
      <c r="T50" s="187" t="str">
        <f>IFERROR(__xludf.DUMMYFUNCTION("""COMPUTED_VALUE"""),"")</f>
        <v/>
      </c>
      <c r="U50" s="187" t="str">
        <f>IFERROR(__xludf.DUMMYFUNCTION("""COMPUTED_VALUE"""),"")</f>
        <v/>
      </c>
      <c r="V50" s="187" t="str">
        <f>IFERROR(__xludf.DUMMYFUNCTION("""COMPUTED_VALUE"""),"")</f>
        <v/>
      </c>
      <c r="W50" s="187" t="str">
        <f>IFERROR(__xludf.DUMMYFUNCTION("""COMPUTED_VALUE"""),"")</f>
        <v/>
      </c>
      <c r="X50" s="187" t="str">
        <f>IFERROR(__xludf.DUMMYFUNCTION("""COMPUTED_VALUE"""),"")</f>
        <v/>
      </c>
      <c r="Y50" s="187" t="str">
        <f>IFERROR(__xludf.DUMMYFUNCTION("""COMPUTED_VALUE"""),"")</f>
        <v/>
      </c>
      <c r="Z50" s="187" t="str">
        <f>IFERROR(__xludf.DUMMYFUNCTION("""COMPUTED_VALUE"""),"")</f>
        <v/>
      </c>
      <c r="AA50" s="187" t="str">
        <f>IFERROR(__xludf.DUMMYFUNCTION("""COMPUTED_VALUE"""),"")</f>
        <v/>
      </c>
      <c r="AB50" s="187" t="str">
        <f>IFERROR(__xludf.DUMMYFUNCTION("""COMPUTED_VALUE"""),"")</f>
        <v/>
      </c>
      <c r="AC50" s="187" t="str">
        <f>IFERROR(__xludf.DUMMYFUNCTION("""COMPUTED_VALUE"""),"")</f>
        <v/>
      </c>
      <c r="AD50" s="187" t="str">
        <f>IFERROR(__xludf.DUMMYFUNCTION("""COMPUTED_VALUE"""),"")</f>
        <v/>
      </c>
      <c r="AE50" s="187" t="str">
        <f>IFERROR(__xludf.DUMMYFUNCTION("""COMPUTED_VALUE"""),"")</f>
        <v/>
      </c>
      <c r="AF50" s="187" t="str">
        <f>IFERROR(__xludf.DUMMYFUNCTION("""COMPUTED_VALUE"""),"")</f>
        <v/>
      </c>
      <c r="AG50" s="187" t="str">
        <f>IFERROR(__xludf.DUMMYFUNCTION("""COMPUTED_VALUE"""),"")</f>
        <v/>
      </c>
      <c r="AH50" s="187" t="str">
        <f>IFERROR(__xludf.DUMMYFUNCTION("""COMPUTED_VALUE"""),"")</f>
        <v/>
      </c>
      <c r="AI50" s="187" t="str">
        <f>IFERROR(__xludf.DUMMYFUNCTION("""COMPUTED_VALUE"""),"")</f>
        <v/>
      </c>
      <c r="AJ50" s="187" t="str">
        <f>IFERROR(__xludf.DUMMYFUNCTION("""COMPUTED_VALUE"""),"")</f>
        <v/>
      </c>
      <c r="AK50" s="187" t="str">
        <f>IFERROR(__xludf.DUMMYFUNCTION("""COMPUTED_VALUE"""),"")</f>
        <v/>
      </c>
      <c r="AL50" s="187" t="str">
        <f>IFERROR(__xludf.DUMMYFUNCTION("""COMPUTED_VALUE"""),"")</f>
        <v/>
      </c>
      <c r="AM50" s="187" t="str">
        <f>IFERROR(__xludf.DUMMYFUNCTION("""COMPUTED_VALUE"""),"")</f>
        <v/>
      </c>
      <c r="AN50" s="187" t="str">
        <f>IFERROR(__xludf.DUMMYFUNCTION("""COMPUTED_VALUE"""),"")</f>
        <v/>
      </c>
    </row>
    <row r="51">
      <c r="A51" s="187"/>
      <c r="B51" s="187"/>
      <c r="C51" s="187"/>
      <c r="D51" s="208"/>
      <c r="E51" s="109"/>
      <c r="F51" s="209"/>
      <c r="G51" s="187"/>
      <c r="H51" s="174"/>
      <c r="I51" s="187"/>
      <c r="J51" s="174" t="str">
        <f>IFERROR(__xludf.DUMMYFUNCTION("""COMPUTED_VALUE"""),"")</f>
        <v/>
      </c>
      <c r="K51" s="187" t="str">
        <f>IFERROR(__xludf.DUMMYFUNCTION("""COMPUTED_VALUE"""),"")</f>
        <v/>
      </c>
      <c r="L51" s="187" t="str">
        <f>IFERROR(__xludf.DUMMYFUNCTION("""COMPUTED_VALUE"""),"")</f>
        <v/>
      </c>
      <c r="M51" s="187" t="str">
        <f>IFERROR(__xludf.DUMMYFUNCTION("""COMPUTED_VALUE"""),"")</f>
        <v/>
      </c>
      <c r="N51" s="187" t="str">
        <f>IFERROR(__xludf.DUMMYFUNCTION("""COMPUTED_VALUE"""),"")</f>
        <v/>
      </c>
      <c r="O51" s="187" t="str">
        <f>IFERROR(__xludf.DUMMYFUNCTION("""COMPUTED_VALUE"""),"")</f>
        <v/>
      </c>
      <c r="P51" s="187" t="str">
        <f>IFERROR(__xludf.DUMMYFUNCTION("""COMPUTED_VALUE"""),"")</f>
        <v/>
      </c>
      <c r="Q51" s="187" t="str">
        <f>IFERROR(__xludf.DUMMYFUNCTION("""COMPUTED_VALUE"""),"")</f>
        <v/>
      </c>
      <c r="R51" s="187" t="str">
        <f>IFERROR(__xludf.DUMMYFUNCTION("""COMPUTED_VALUE"""),"")</f>
        <v/>
      </c>
      <c r="S51" s="187" t="str">
        <f>IFERROR(__xludf.DUMMYFUNCTION("""COMPUTED_VALUE"""),"")</f>
        <v/>
      </c>
      <c r="T51" s="187" t="str">
        <f>IFERROR(__xludf.DUMMYFUNCTION("""COMPUTED_VALUE"""),"")</f>
        <v/>
      </c>
      <c r="U51" s="187" t="str">
        <f>IFERROR(__xludf.DUMMYFUNCTION("""COMPUTED_VALUE"""),"")</f>
        <v/>
      </c>
      <c r="V51" s="187" t="str">
        <f>IFERROR(__xludf.DUMMYFUNCTION("""COMPUTED_VALUE"""),"")</f>
        <v/>
      </c>
      <c r="W51" s="187" t="str">
        <f>IFERROR(__xludf.DUMMYFUNCTION("""COMPUTED_VALUE"""),"")</f>
        <v/>
      </c>
      <c r="X51" s="187" t="str">
        <f>IFERROR(__xludf.DUMMYFUNCTION("""COMPUTED_VALUE"""),"")</f>
        <v/>
      </c>
      <c r="Y51" s="187" t="str">
        <f>IFERROR(__xludf.DUMMYFUNCTION("""COMPUTED_VALUE"""),"")</f>
        <v/>
      </c>
      <c r="Z51" s="187" t="str">
        <f>IFERROR(__xludf.DUMMYFUNCTION("""COMPUTED_VALUE"""),"")</f>
        <v/>
      </c>
      <c r="AA51" s="187" t="str">
        <f>IFERROR(__xludf.DUMMYFUNCTION("""COMPUTED_VALUE"""),"")</f>
        <v/>
      </c>
      <c r="AB51" s="187" t="str">
        <f>IFERROR(__xludf.DUMMYFUNCTION("""COMPUTED_VALUE"""),"")</f>
        <v/>
      </c>
      <c r="AC51" s="187" t="str">
        <f>IFERROR(__xludf.DUMMYFUNCTION("""COMPUTED_VALUE"""),"")</f>
        <v/>
      </c>
      <c r="AD51" s="187" t="str">
        <f>IFERROR(__xludf.DUMMYFUNCTION("""COMPUTED_VALUE"""),"")</f>
        <v/>
      </c>
      <c r="AE51" s="187" t="str">
        <f>IFERROR(__xludf.DUMMYFUNCTION("""COMPUTED_VALUE"""),"")</f>
        <v/>
      </c>
      <c r="AF51" s="187" t="str">
        <f>IFERROR(__xludf.DUMMYFUNCTION("""COMPUTED_VALUE"""),"")</f>
        <v/>
      </c>
      <c r="AG51" s="187" t="str">
        <f>IFERROR(__xludf.DUMMYFUNCTION("""COMPUTED_VALUE"""),"")</f>
        <v/>
      </c>
      <c r="AH51" s="187" t="str">
        <f>IFERROR(__xludf.DUMMYFUNCTION("""COMPUTED_VALUE"""),"")</f>
        <v/>
      </c>
      <c r="AI51" s="187" t="str">
        <f>IFERROR(__xludf.DUMMYFUNCTION("""COMPUTED_VALUE"""),"")</f>
        <v/>
      </c>
      <c r="AJ51" s="187" t="str">
        <f>IFERROR(__xludf.DUMMYFUNCTION("""COMPUTED_VALUE"""),"")</f>
        <v/>
      </c>
      <c r="AK51" s="187" t="str">
        <f>IFERROR(__xludf.DUMMYFUNCTION("""COMPUTED_VALUE"""),"")</f>
        <v/>
      </c>
      <c r="AL51" s="187" t="str">
        <f>IFERROR(__xludf.DUMMYFUNCTION("""COMPUTED_VALUE"""),"")</f>
        <v/>
      </c>
      <c r="AM51" s="187" t="str">
        <f>IFERROR(__xludf.DUMMYFUNCTION("""COMPUTED_VALUE"""),"")</f>
        <v/>
      </c>
      <c r="AN51" s="187" t="str">
        <f>IFERROR(__xludf.DUMMYFUNCTION("""COMPUTED_VALUE"""),"")</f>
        <v/>
      </c>
    </row>
    <row r="52">
      <c r="A52" s="187"/>
      <c r="B52" s="187"/>
      <c r="C52" s="187"/>
      <c r="D52" s="208"/>
      <c r="E52" s="109"/>
      <c r="F52" s="209"/>
      <c r="G52" s="187"/>
      <c r="H52" s="174"/>
      <c r="I52" s="187"/>
      <c r="J52" s="174" t="str">
        <f>IFERROR(__xludf.DUMMYFUNCTION("""COMPUTED_VALUE"""),"")</f>
        <v/>
      </c>
      <c r="K52" s="187" t="str">
        <f>IFERROR(__xludf.DUMMYFUNCTION("""COMPUTED_VALUE"""),"")</f>
        <v/>
      </c>
      <c r="L52" s="187" t="str">
        <f>IFERROR(__xludf.DUMMYFUNCTION("""COMPUTED_VALUE"""),"")</f>
        <v/>
      </c>
      <c r="M52" s="187" t="str">
        <f>IFERROR(__xludf.DUMMYFUNCTION("""COMPUTED_VALUE"""),"")</f>
        <v/>
      </c>
      <c r="N52" s="187" t="str">
        <f>IFERROR(__xludf.DUMMYFUNCTION("""COMPUTED_VALUE"""),"")</f>
        <v/>
      </c>
      <c r="O52" s="187" t="str">
        <f>IFERROR(__xludf.DUMMYFUNCTION("""COMPUTED_VALUE"""),"")</f>
        <v/>
      </c>
      <c r="P52" s="187" t="str">
        <f>IFERROR(__xludf.DUMMYFUNCTION("""COMPUTED_VALUE"""),"")</f>
        <v/>
      </c>
      <c r="Q52" s="187" t="str">
        <f>IFERROR(__xludf.DUMMYFUNCTION("""COMPUTED_VALUE"""),"")</f>
        <v/>
      </c>
      <c r="R52" s="187" t="str">
        <f>IFERROR(__xludf.DUMMYFUNCTION("""COMPUTED_VALUE"""),"")</f>
        <v/>
      </c>
      <c r="S52" s="187" t="str">
        <f>IFERROR(__xludf.DUMMYFUNCTION("""COMPUTED_VALUE"""),"")</f>
        <v/>
      </c>
      <c r="T52" s="187" t="str">
        <f>IFERROR(__xludf.DUMMYFUNCTION("""COMPUTED_VALUE"""),"")</f>
        <v/>
      </c>
      <c r="U52" s="187" t="str">
        <f>IFERROR(__xludf.DUMMYFUNCTION("""COMPUTED_VALUE"""),"")</f>
        <v/>
      </c>
      <c r="V52" s="187" t="str">
        <f>IFERROR(__xludf.DUMMYFUNCTION("""COMPUTED_VALUE"""),"")</f>
        <v/>
      </c>
      <c r="W52" s="187" t="str">
        <f>IFERROR(__xludf.DUMMYFUNCTION("""COMPUTED_VALUE"""),"")</f>
        <v/>
      </c>
      <c r="X52" s="187" t="str">
        <f>IFERROR(__xludf.DUMMYFUNCTION("""COMPUTED_VALUE"""),"")</f>
        <v/>
      </c>
      <c r="Y52" s="187" t="str">
        <f>IFERROR(__xludf.DUMMYFUNCTION("""COMPUTED_VALUE"""),"")</f>
        <v/>
      </c>
      <c r="Z52" s="187" t="str">
        <f>IFERROR(__xludf.DUMMYFUNCTION("""COMPUTED_VALUE"""),"")</f>
        <v/>
      </c>
      <c r="AA52" s="187" t="str">
        <f>IFERROR(__xludf.DUMMYFUNCTION("""COMPUTED_VALUE"""),"")</f>
        <v/>
      </c>
      <c r="AB52" s="187" t="str">
        <f>IFERROR(__xludf.DUMMYFUNCTION("""COMPUTED_VALUE"""),"")</f>
        <v/>
      </c>
      <c r="AC52" s="187" t="str">
        <f>IFERROR(__xludf.DUMMYFUNCTION("""COMPUTED_VALUE"""),"")</f>
        <v/>
      </c>
      <c r="AD52" s="187" t="str">
        <f>IFERROR(__xludf.DUMMYFUNCTION("""COMPUTED_VALUE"""),"")</f>
        <v/>
      </c>
      <c r="AE52" s="187" t="str">
        <f>IFERROR(__xludf.DUMMYFUNCTION("""COMPUTED_VALUE"""),"")</f>
        <v/>
      </c>
      <c r="AF52" s="187" t="str">
        <f>IFERROR(__xludf.DUMMYFUNCTION("""COMPUTED_VALUE"""),"")</f>
        <v/>
      </c>
      <c r="AG52" s="187" t="str">
        <f>IFERROR(__xludf.DUMMYFUNCTION("""COMPUTED_VALUE"""),"")</f>
        <v/>
      </c>
      <c r="AH52" s="187" t="str">
        <f>IFERROR(__xludf.DUMMYFUNCTION("""COMPUTED_VALUE"""),"")</f>
        <v/>
      </c>
      <c r="AI52" s="187" t="str">
        <f>IFERROR(__xludf.DUMMYFUNCTION("""COMPUTED_VALUE"""),"")</f>
        <v/>
      </c>
      <c r="AJ52" s="187" t="str">
        <f>IFERROR(__xludf.DUMMYFUNCTION("""COMPUTED_VALUE"""),"")</f>
        <v/>
      </c>
      <c r="AK52" s="187" t="str">
        <f>IFERROR(__xludf.DUMMYFUNCTION("""COMPUTED_VALUE"""),"")</f>
        <v/>
      </c>
      <c r="AL52" s="187" t="str">
        <f>IFERROR(__xludf.DUMMYFUNCTION("""COMPUTED_VALUE"""),"")</f>
        <v/>
      </c>
      <c r="AM52" s="187" t="str">
        <f>IFERROR(__xludf.DUMMYFUNCTION("""COMPUTED_VALUE"""),"")</f>
        <v/>
      </c>
      <c r="AN52" s="187" t="str">
        <f>IFERROR(__xludf.DUMMYFUNCTION("""COMPUTED_VALUE"""),"")</f>
        <v/>
      </c>
    </row>
    <row r="53">
      <c r="A53" s="187"/>
      <c r="B53" s="187"/>
      <c r="C53" s="187"/>
      <c r="D53" s="208"/>
      <c r="E53" s="109"/>
      <c r="F53" s="209"/>
      <c r="G53" s="187"/>
      <c r="H53" s="174"/>
      <c r="I53" s="187"/>
      <c r="J53" s="174" t="str">
        <f>IFERROR(__xludf.DUMMYFUNCTION("""COMPUTED_VALUE"""),"")</f>
        <v/>
      </c>
      <c r="K53" s="187" t="str">
        <f>IFERROR(__xludf.DUMMYFUNCTION("""COMPUTED_VALUE"""),"")</f>
        <v/>
      </c>
      <c r="L53" s="187" t="str">
        <f>IFERROR(__xludf.DUMMYFUNCTION("""COMPUTED_VALUE"""),"")</f>
        <v/>
      </c>
      <c r="M53" s="187" t="str">
        <f>IFERROR(__xludf.DUMMYFUNCTION("""COMPUTED_VALUE"""),"")</f>
        <v/>
      </c>
      <c r="N53" s="187" t="str">
        <f>IFERROR(__xludf.DUMMYFUNCTION("""COMPUTED_VALUE"""),"")</f>
        <v/>
      </c>
      <c r="O53" s="187" t="str">
        <f>IFERROR(__xludf.DUMMYFUNCTION("""COMPUTED_VALUE"""),"")</f>
        <v/>
      </c>
      <c r="P53" s="187" t="str">
        <f>IFERROR(__xludf.DUMMYFUNCTION("""COMPUTED_VALUE"""),"")</f>
        <v/>
      </c>
      <c r="Q53" s="187" t="str">
        <f>IFERROR(__xludf.DUMMYFUNCTION("""COMPUTED_VALUE"""),"")</f>
        <v/>
      </c>
      <c r="R53" s="187" t="str">
        <f>IFERROR(__xludf.DUMMYFUNCTION("""COMPUTED_VALUE"""),"")</f>
        <v/>
      </c>
      <c r="S53" s="187" t="str">
        <f>IFERROR(__xludf.DUMMYFUNCTION("""COMPUTED_VALUE"""),"")</f>
        <v/>
      </c>
      <c r="T53" s="187" t="str">
        <f>IFERROR(__xludf.DUMMYFUNCTION("""COMPUTED_VALUE"""),"")</f>
        <v/>
      </c>
      <c r="U53" s="187" t="str">
        <f>IFERROR(__xludf.DUMMYFUNCTION("""COMPUTED_VALUE"""),"")</f>
        <v/>
      </c>
      <c r="V53" s="187" t="str">
        <f>IFERROR(__xludf.DUMMYFUNCTION("""COMPUTED_VALUE"""),"")</f>
        <v/>
      </c>
      <c r="W53" s="187" t="str">
        <f>IFERROR(__xludf.DUMMYFUNCTION("""COMPUTED_VALUE"""),"")</f>
        <v/>
      </c>
      <c r="X53" s="187" t="str">
        <f>IFERROR(__xludf.DUMMYFUNCTION("""COMPUTED_VALUE"""),"")</f>
        <v/>
      </c>
      <c r="Y53" s="187" t="str">
        <f>IFERROR(__xludf.DUMMYFUNCTION("""COMPUTED_VALUE"""),"")</f>
        <v/>
      </c>
      <c r="Z53" s="187" t="str">
        <f>IFERROR(__xludf.DUMMYFUNCTION("""COMPUTED_VALUE"""),"")</f>
        <v/>
      </c>
      <c r="AA53" s="187" t="str">
        <f>IFERROR(__xludf.DUMMYFUNCTION("""COMPUTED_VALUE"""),"")</f>
        <v/>
      </c>
      <c r="AB53" s="187" t="str">
        <f>IFERROR(__xludf.DUMMYFUNCTION("""COMPUTED_VALUE"""),"")</f>
        <v/>
      </c>
      <c r="AC53" s="187" t="str">
        <f>IFERROR(__xludf.DUMMYFUNCTION("""COMPUTED_VALUE"""),"")</f>
        <v/>
      </c>
      <c r="AD53" s="187" t="str">
        <f>IFERROR(__xludf.DUMMYFUNCTION("""COMPUTED_VALUE"""),"")</f>
        <v/>
      </c>
      <c r="AE53" s="187" t="str">
        <f>IFERROR(__xludf.DUMMYFUNCTION("""COMPUTED_VALUE"""),"")</f>
        <v/>
      </c>
      <c r="AF53" s="187" t="str">
        <f>IFERROR(__xludf.DUMMYFUNCTION("""COMPUTED_VALUE"""),"")</f>
        <v/>
      </c>
      <c r="AG53" s="187" t="str">
        <f>IFERROR(__xludf.DUMMYFUNCTION("""COMPUTED_VALUE"""),"")</f>
        <v/>
      </c>
      <c r="AH53" s="187" t="str">
        <f>IFERROR(__xludf.DUMMYFUNCTION("""COMPUTED_VALUE"""),"")</f>
        <v/>
      </c>
      <c r="AI53" s="187" t="str">
        <f>IFERROR(__xludf.DUMMYFUNCTION("""COMPUTED_VALUE"""),"")</f>
        <v/>
      </c>
      <c r="AJ53" s="187" t="str">
        <f>IFERROR(__xludf.DUMMYFUNCTION("""COMPUTED_VALUE"""),"")</f>
        <v/>
      </c>
      <c r="AK53" s="187" t="str">
        <f>IFERROR(__xludf.DUMMYFUNCTION("""COMPUTED_VALUE"""),"")</f>
        <v/>
      </c>
      <c r="AL53" s="187" t="str">
        <f>IFERROR(__xludf.DUMMYFUNCTION("""COMPUTED_VALUE"""),"")</f>
        <v/>
      </c>
      <c r="AM53" s="187" t="str">
        <f>IFERROR(__xludf.DUMMYFUNCTION("""COMPUTED_VALUE"""),"")</f>
        <v/>
      </c>
      <c r="AN53" s="187" t="str">
        <f>IFERROR(__xludf.DUMMYFUNCTION("""COMPUTED_VALUE"""),"")</f>
        <v/>
      </c>
    </row>
    <row r="54">
      <c r="A54" s="187"/>
      <c r="B54" s="187"/>
      <c r="C54" s="187"/>
      <c r="D54" s="208"/>
      <c r="E54" s="109"/>
      <c r="F54" s="209"/>
      <c r="G54" s="187"/>
      <c r="H54" s="174"/>
      <c r="I54" s="187"/>
      <c r="J54" s="174" t="str">
        <f>IFERROR(__xludf.DUMMYFUNCTION("""COMPUTED_VALUE"""),"")</f>
        <v/>
      </c>
      <c r="K54" s="187" t="str">
        <f>IFERROR(__xludf.DUMMYFUNCTION("""COMPUTED_VALUE"""),"")</f>
        <v/>
      </c>
      <c r="L54" s="187" t="str">
        <f>IFERROR(__xludf.DUMMYFUNCTION("""COMPUTED_VALUE"""),"")</f>
        <v/>
      </c>
      <c r="M54" s="187" t="str">
        <f>IFERROR(__xludf.DUMMYFUNCTION("""COMPUTED_VALUE"""),"")</f>
        <v/>
      </c>
      <c r="N54" s="187" t="str">
        <f>IFERROR(__xludf.DUMMYFUNCTION("""COMPUTED_VALUE"""),"")</f>
        <v/>
      </c>
      <c r="O54" s="187" t="str">
        <f>IFERROR(__xludf.DUMMYFUNCTION("""COMPUTED_VALUE"""),"")</f>
        <v/>
      </c>
      <c r="P54" s="187" t="str">
        <f>IFERROR(__xludf.DUMMYFUNCTION("""COMPUTED_VALUE"""),"")</f>
        <v/>
      </c>
      <c r="Q54" s="187" t="str">
        <f>IFERROR(__xludf.DUMMYFUNCTION("""COMPUTED_VALUE"""),"")</f>
        <v/>
      </c>
      <c r="R54" s="187" t="str">
        <f>IFERROR(__xludf.DUMMYFUNCTION("""COMPUTED_VALUE"""),"")</f>
        <v/>
      </c>
      <c r="S54" s="187" t="str">
        <f>IFERROR(__xludf.DUMMYFUNCTION("""COMPUTED_VALUE"""),"")</f>
        <v/>
      </c>
      <c r="T54" s="187" t="str">
        <f>IFERROR(__xludf.DUMMYFUNCTION("""COMPUTED_VALUE"""),"")</f>
        <v/>
      </c>
      <c r="U54" s="187" t="str">
        <f>IFERROR(__xludf.DUMMYFUNCTION("""COMPUTED_VALUE"""),"")</f>
        <v/>
      </c>
      <c r="V54" s="187" t="str">
        <f>IFERROR(__xludf.DUMMYFUNCTION("""COMPUTED_VALUE"""),"")</f>
        <v/>
      </c>
      <c r="W54" s="187" t="str">
        <f>IFERROR(__xludf.DUMMYFUNCTION("""COMPUTED_VALUE"""),"")</f>
        <v/>
      </c>
      <c r="X54" s="187" t="str">
        <f>IFERROR(__xludf.DUMMYFUNCTION("""COMPUTED_VALUE"""),"")</f>
        <v/>
      </c>
      <c r="Y54" s="187" t="str">
        <f>IFERROR(__xludf.DUMMYFUNCTION("""COMPUTED_VALUE"""),"")</f>
        <v/>
      </c>
      <c r="Z54" s="187" t="str">
        <f>IFERROR(__xludf.DUMMYFUNCTION("""COMPUTED_VALUE"""),"")</f>
        <v/>
      </c>
      <c r="AA54" s="187" t="str">
        <f>IFERROR(__xludf.DUMMYFUNCTION("""COMPUTED_VALUE"""),"")</f>
        <v/>
      </c>
      <c r="AB54" s="187" t="str">
        <f>IFERROR(__xludf.DUMMYFUNCTION("""COMPUTED_VALUE"""),"")</f>
        <v/>
      </c>
      <c r="AC54" s="187" t="str">
        <f>IFERROR(__xludf.DUMMYFUNCTION("""COMPUTED_VALUE"""),"")</f>
        <v/>
      </c>
      <c r="AD54" s="187" t="str">
        <f>IFERROR(__xludf.DUMMYFUNCTION("""COMPUTED_VALUE"""),"")</f>
        <v/>
      </c>
      <c r="AE54" s="187" t="str">
        <f>IFERROR(__xludf.DUMMYFUNCTION("""COMPUTED_VALUE"""),"")</f>
        <v/>
      </c>
      <c r="AF54" s="187" t="str">
        <f>IFERROR(__xludf.DUMMYFUNCTION("""COMPUTED_VALUE"""),"")</f>
        <v/>
      </c>
      <c r="AG54" s="187" t="str">
        <f>IFERROR(__xludf.DUMMYFUNCTION("""COMPUTED_VALUE"""),"")</f>
        <v/>
      </c>
      <c r="AH54" s="187" t="str">
        <f>IFERROR(__xludf.DUMMYFUNCTION("""COMPUTED_VALUE"""),"")</f>
        <v/>
      </c>
      <c r="AI54" s="187" t="str">
        <f>IFERROR(__xludf.DUMMYFUNCTION("""COMPUTED_VALUE"""),"")</f>
        <v/>
      </c>
      <c r="AJ54" s="187" t="str">
        <f>IFERROR(__xludf.DUMMYFUNCTION("""COMPUTED_VALUE"""),"")</f>
        <v/>
      </c>
      <c r="AK54" s="187" t="str">
        <f>IFERROR(__xludf.DUMMYFUNCTION("""COMPUTED_VALUE"""),"")</f>
        <v/>
      </c>
      <c r="AL54" s="187" t="str">
        <f>IFERROR(__xludf.DUMMYFUNCTION("""COMPUTED_VALUE"""),"")</f>
        <v/>
      </c>
      <c r="AM54" s="187" t="str">
        <f>IFERROR(__xludf.DUMMYFUNCTION("""COMPUTED_VALUE"""),"")</f>
        <v/>
      </c>
      <c r="AN54" s="187" t="str">
        <f>IFERROR(__xludf.DUMMYFUNCTION("""COMPUTED_VALUE"""),"")</f>
        <v/>
      </c>
    </row>
    <row r="55">
      <c r="A55" s="187"/>
      <c r="B55" s="187"/>
      <c r="C55" s="187"/>
      <c r="D55" s="208"/>
      <c r="E55" s="109"/>
      <c r="F55" s="209"/>
      <c r="G55" s="187"/>
      <c r="H55" s="174"/>
      <c r="I55" s="187"/>
      <c r="J55" s="174" t="str">
        <f>IFERROR(__xludf.DUMMYFUNCTION("""COMPUTED_VALUE"""),"")</f>
        <v/>
      </c>
      <c r="K55" s="187" t="str">
        <f>IFERROR(__xludf.DUMMYFUNCTION("""COMPUTED_VALUE"""),"")</f>
        <v/>
      </c>
      <c r="L55" s="187" t="str">
        <f>IFERROR(__xludf.DUMMYFUNCTION("""COMPUTED_VALUE"""),"")</f>
        <v/>
      </c>
      <c r="M55" s="187" t="str">
        <f>IFERROR(__xludf.DUMMYFUNCTION("""COMPUTED_VALUE"""),"")</f>
        <v/>
      </c>
      <c r="N55" s="187" t="str">
        <f>IFERROR(__xludf.DUMMYFUNCTION("""COMPUTED_VALUE"""),"")</f>
        <v/>
      </c>
      <c r="O55" s="187" t="str">
        <f>IFERROR(__xludf.DUMMYFUNCTION("""COMPUTED_VALUE"""),"")</f>
        <v/>
      </c>
      <c r="P55" s="187" t="str">
        <f>IFERROR(__xludf.DUMMYFUNCTION("""COMPUTED_VALUE"""),"")</f>
        <v/>
      </c>
      <c r="Q55" s="187" t="str">
        <f>IFERROR(__xludf.DUMMYFUNCTION("""COMPUTED_VALUE"""),"")</f>
        <v/>
      </c>
      <c r="R55" s="187" t="str">
        <f>IFERROR(__xludf.DUMMYFUNCTION("""COMPUTED_VALUE"""),"")</f>
        <v/>
      </c>
      <c r="S55" s="187" t="str">
        <f>IFERROR(__xludf.DUMMYFUNCTION("""COMPUTED_VALUE"""),"")</f>
        <v/>
      </c>
      <c r="T55" s="187" t="str">
        <f>IFERROR(__xludf.DUMMYFUNCTION("""COMPUTED_VALUE"""),"")</f>
        <v/>
      </c>
      <c r="U55" s="187" t="str">
        <f>IFERROR(__xludf.DUMMYFUNCTION("""COMPUTED_VALUE"""),"")</f>
        <v/>
      </c>
      <c r="V55" s="187" t="str">
        <f>IFERROR(__xludf.DUMMYFUNCTION("""COMPUTED_VALUE"""),"")</f>
        <v/>
      </c>
      <c r="W55" s="187" t="str">
        <f>IFERROR(__xludf.DUMMYFUNCTION("""COMPUTED_VALUE"""),"")</f>
        <v/>
      </c>
      <c r="X55" s="187" t="str">
        <f>IFERROR(__xludf.DUMMYFUNCTION("""COMPUTED_VALUE"""),"")</f>
        <v/>
      </c>
      <c r="Y55" s="187" t="str">
        <f>IFERROR(__xludf.DUMMYFUNCTION("""COMPUTED_VALUE"""),"")</f>
        <v/>
      </c>
      <c r="Z55" s="187" t="str">
        <f>IFERROR(__xludf.DUMMYFUNCTION("""COMPUTED_VALUE"""),"")</f>
        <v/>
      </c>
      <c r="AA55" s="187" t="str">
        <f>IFERROR(__xludf.DUMMYFUNCTION("""COMPUTED_VALUE"""),"")</f>
        <v/>
      </c>
      <c r="AB55" s="187" t="str">
        <f>IFERROR(__xludf.DUMMYFUNCTION("""COMPUTED_VALUE"""),"")</f>
        <v/>
      </c>
      <c r="AC55" s="187" t="str">
        <f>IFERROR(__xludf.DUMMYFUNCTION("""COMPUTED_VALUE"""),"")</f>
        <v/>
      </c>
      <c r="AD55" s="187" t="str">
        <f>IFERROR(__xludf.DUMMYFUNCTION("""COMPUTED_VALUE"""),"")</f>
        <v/>
      </c>
      <c r="AE55" s="187" t="str">
        <f>IFERROR(__xludf.DUMMYFUNCTION("""COMPUTED_VALUE"""),"")</f>
        <v/>
      </c>
      <c r="AF55" s="187" t="str">
        <f>IFERROR(__xludf.DUMMYFUNCTION("""COMPUTED_VALUE"""),"")</f>
        <v/>
      </c>
      <c r="AG55" s="187" t="str">
        <f>IFERROR(__xludf.DUMMYFUNCTION("""COMPUTED_VALUE"""),"")</f>
        <v/>
      </c>
      <c r="AH55" s="187" t="str">
        <f>IFERROR(__xludf.DUMMYFUNCTION("""COMPUTED_VALUE"""),"")</f>
        <v/>
      </c>
      <c r="AI55" s="187" t="str">
        <f>IFERROR(__xludf.DUMMYFUNCTION("""COMPUTED_VALUE"""),"")</f>
        <v/>
      </c>
      <c r="AJ55" s="187" t="str">
        <f>IFERROR(__xludf.DUMMYFUNCTION("""COMPUTED_VALUE"""),"")</f>
        <v/>
      </c>
      <c r="AK55" s="187" t="str">
        <f>IFERROR(__xludf.DUMMYFUNCTION("""COMPUTED_VALUE"""),"")</f>
        <v/>
      </c>
      <c r="AL55" s="187" t="str">
        <f>IFERROR(__xludf.DUMMYFUNCTION("""COMPUTED_VALUE"""),"")</f>
        <v/>
      </c>
      <c r="AM55" s="187" t="str">
        <f>IFERROR(__xludf.DUMMYFUNCTION("""COMPUTED_VALUE"""),"")</f>
        <v/>
      </c>
      <c r="AN55" s="187" t="str">
        <f>IFERROR(__xludf.DUMMYFUNCTION("""COMPUTED_VALUE"""),"")</f>
        <v/>
      </c>
    </row>
    <row r="56">
      <c r="A56" s="187"/>
      <c r="B56" s="187"/>
      <c r="C56" s="187"/>
      <c r="D56" s="208"/>
      <c r="E56" s="109"/>
      <c r="F56" s="209"/>
      <c r="G56" s="187"/>
      <c r="H56" s="174"/>
      <c r="I56" s="187"/>
      <c r="J56" s="174" t="str">
        <f>IFERROR(__xludf.DUMMYFUNCTION("""COMPUTED_VALUE"""),"")</f>
        <v/>
      </c>
      <c r="K56" s="187" t="str">
        <f>IFERROR(__xludf.DUMMYFUNCTION("""COMPUTED_VALUE"""),"")</f>
        <v/>
      </c>
      <c r="L56" s="187" t="str">
        <f>IFERROR(__xludf.DUMMYFUNCTION("""COMPUTED_VALUE"""),"")</f>
        <v/>
      </c>
      <c r="M56" s="187" t="str">
        <f>IFERROR(__xludf.DUMMYFUNCTION("""COMPUTED_VALUE"""),"")</f>
        <v/>
      </c>
      <c r="N56" s="187" t="str">
        <f>IFERROR(__xludf.DUMMYFUNCTION("""COMPUTED_VALUE"""),"")</f>
        <v/>
      </c>
      <c r="O56" s="187" t="str">
        <f>IFERROR(__xludf.DUMMYFUNCTION("""COMPUTED_VALUE"""),"")</f>
        <v/>
      </c>
      <c r="P56" s="187" t="str">
        <f>IFERROR(__xludf.DUMMYFUNCTION("""COMPUTED_VALUE"""),"")</f>
        <v/>
      </c>
      <c r="Q56" s="187" t="str">
        <f>IFERROR(__xludf.DUMMYFUNCTION("""COMPUTED_VALUE"""),"")</f>
        <v/>
      </c>
      <c r="R56" s="187" t="str">
        <f>IFERROR(__xludf.DUMMYFUNCTION("""COMPUTED_VALUE"""),"")</f>
        <v/>
      </c>
      <c r="S56" s="187" t="str">
        <f>IFERROR(__xludf.DUMMYFUNCTION("""COMPUTED_VALUE"""),"")</f>
        <v/>
      </c>
      <c r="T56" s="187" t="str">
        <f>IFERROR(__xludf.DUMMYFUNCTION("""COMPUTED_VALUE"""),"")</f>
        <v/>
      </c>
      <c r="U56" s="187" t="str">
        <f>IFERROR(__xludf.DUMMYFUNCTION("""COMPUTED_VALUE"""),"")</f>
        <v/>
      </c>
      <c r="V56" s="187" t="str">
        <f>IFERROR(__xludf.DUMMYFUNCTION("""COMPUTED_VALUE"""),"")</f>
        <v/>
      </c>
      <c r="W56" s="187" t="str">
        <f>IFERROR(__xludf.DUMMYFUNCTION("""COMPUTED_VALUE"""),"")</f>
        <v/>
      </c>
      <c r="X56" s="187" t="str">
        <f>IFERROR(__xludf.DUMMYFUNCTION("""COMPUTED_VALUE"""),"")</f>
        <v/>
      </c>
      <c r="Y56" s="187" t="str">
        <f>IFERROR(__xludf.DUMMYFUNCTION("""COMPUTED_VALUE"""),"")</f>
        <v/>
      </c>
      <c r="Z56" s="187" t="str">
        <f>IFERROR(__xludf.DUMMYFUNCTION("""COMPUTED_VALUE"""),"")</f>
        <v/>
      </c>
      <c r="AA56" s="187" t="str">
        <f>IFERROR(__xludf.DUMMYFUNCTION("""COMPUTED_VALUE"""),"")</f>
        <v/>
      </c>
      <c r="AB56" s="187" t="str">
        <f>IFERROR(__xludf.DUMMYFUNCTION("""COMPUTED_VALUE"""),"")</f>
        <v/>
      </c>
      <c r="AC56" s="187" t="str">
        <f>IFERROR(__xludf.DUMMYFUNCTION("""COMPUTED_VALUE"""),"")</f>
        <v/>
      </c>
      <c r="AD56" s="187" t="str">
        <f>IFERROR(__xludf.DUMMYFUNCTION("""COMPUTED_VALUE"""),"")</f>
        <v/>
      </c>
      <c r="AE56" s="187" t="str">
        <f>IFERROR(__xludf.DUMMYFUNCTION("""COMPUTED_VALUE"""),"")</f>
        <v/>
      </c>
      <c r="AF56" s="187" t="str">
        <f>IFERROR(__xludf.DUMMYFUNCTION("""COMPUTED_VALUE"""),"")</f>
        <v/>
      </c>
      <c r="AG56" s="187" t="str">
        <f>IFERROR(__xludf.DUMMYFUNCTION("""COMPUTED_VALUE"""),"")</f>
        <v/>
      </c>
      <c r="AH56" s="187" t="str">
        <f>IFERROR(__xludf.DUMMYFUNCTION("""COMPUTED_VALUE"""),"")</f>
        <v/>
      </c>
      <c r="AI56" s="187" t="str">
        <f>IFERROR(__xludf.DUMMYFUNCTION("""COMPUTED_VALUE"""),"")</f>
        <v/>
      </c>
      <c r="AJ56" s="187" t="str">
        <f>IFERROR(__xludf.DUMMYFUNCTION("""COMPUTED_VALUE"""),"")</f>
        <v/>
      </c>
      <c r="AK56" s="187" t="str">
        <f>IFERROR(__xludf.DUMMYFUNCTION("""COMPUTED_VALUE"""),"")</f>
        <v/>
      </c>
      <c r="AL56" s="187" t="str">
        <f>IFERROR(__xludf.DUMMYFUNCTION("""COMPUTED_VALUE"""),"")</f>
        <v/>
      </c>
      <c r="AM56" s="187" t="str">
        <f>IFERROR(__xludf.DUMMYFUNCTION("""COMPUTED_VALUE"""),"")</f>
        <v/>
      </c>
      <c r="AN56" s="187" t="str">
        <f>IFERROR(__xludf.DUMMYFUNCTION("""COMPUTED_VALUE"""),"")</f>
        <v/>
      </c>
    </row>
    <row r="57">
      <c r="A57" s="187"/>
      <c r="B57" s="187"/>
      <c r="C57" s="187"/>
      <c r="D57" s="208"/>
      <c r="E57" s="109"/>
      <c r="F57" s="209"/>
      <c r="G57" s="187"/>
      <c r="H57" s="174"/>
      <c r="I57" s="187"/>
      <c r="J57" s="174" t="str">
        <f>IFERROR(__xludf.DUMMYFUNCTION("""COMPUTED_VALUE"""),"")</f>
        <v/>
      </c>
      <c r="K57" s="187" t="str">
        <f>IFERROR(__xludf.DUMMYFUNCTION("""COMPUTED_VALUE"""),"")</f>
        <v/>
      </c>
      <c r="L57" s="187" t="str">
        <f>IFERROR(__xludf.DUMMYFUNCTION("""COMPUTED_VALUE"""),"")</f>
        <v/>
      </c>
      <c r="M57" s="187" t="str">
        <f>IFERROR(__xludf.DUMMYFUNCTION("""COMPUTED_VALUE"""),"")</f>
        <v/>
      </c>
      <c r="N57" s="187" t="str">
        <f>IFERROR(__xludf.DUMMYFUNCTION("""COMPUTED_VALUE"""),"")</f>
        <v/>
      </c>
      <c r="O57" s="187" t="str">
        <f>IFERROR(__xludf.DUMMYFUNCTION("""COMPUTED_VALUE"""),"")</f>
        <v/>
      </c>
      <c r="P57" s="187" t="str">
        <f>IFERROR(__xludf.DUMMYFUNCTION("""COMPUTED_VALUE"""),"")</f>
        <v/>
      </c>
      <c r="Q57" s="187" t="str">
        <f>IFERROR(__xludf.DUMMYFUNCTION("""COMPUTED_VALUE"""),"")</f>
        <v/>
      </c>
      <c r="R57" s="187" t="str">
        <f>IFERROR(__xludf.DUMMYFUNCTION("""COMPUTED_VALUE"""),"")</f>
        <v/>
      </c>
      <c r="S57" s="187" t="str">
        <f>IFERROR(__xludf.DUMMYFUNCTION("""COMPUTED_VALUE"""),"")</f>
        <v/>
      </c>
      <c r="T57" s="187" t="str">
        <f>IFERROR(__xludf.DUMMYFUNCTION("""COMPUTED_VALUE"""),"")</f>
        <v/>
      </c>
      <c r="U57" s="187" t="str">
        <f>IFERROR(__xludf.DUMMYFUNCTION("""COMPUTED_VALUE"""),"")</f>
        <v/>
      </c>
      <c r="V57" s="187" t="str">
        <f>IFERROR(__xludf.DUMMYFUNCTION("""COMPUTED_VALUE"""),"")</f>
        <v/>
      </c>
      <c r="W57" s="187" t="str">
        <f>IFERROR(__xludf.DUMMYFUNCTION("""COMPUTED_VALUE"""),"")</f>
        <v/>
      </c>
      <c r="X57" s="187" t="str">
        <f>IFERROR(__xludf.DUMMYFUNCTION("""COMPUTED_VALUE"""),"")</f>
        <v/>
      </c>
      <c r="Y57" s="187" t="str">
        <f>IFERROR(__xludf.DUMMYFUNCTION("""COMPUTED_VALUE"""),"")</f>
        <v/>
      </c>
      <c r="Z57" s="187" t="str">
        <f>IFERROR(__xludf.DUMMYFUNCTION("""COMPUTED_VALUE"""),"")</f>
        <v/>
      </c>
      <c r="AA57" s="187" t="str">
        <f>IFERROR(__xludf.DUMMYFUNCTION("""COMPUTED_VALUE"""),"")</f>
        <v/>
      </c>
      <c r="AB57" s="187" t="str">
        <f>IFERROR(__xludf.DUMMYFUNCTION("""COMPUTED_VALUE"""),"")</f>
        <v/>
      </c>
      <c r="AC57" s="187" t="str">
        <f>IFERROR(__xludf.DUMMYFUNCTION("""COMPUTED_VALUE"""),"")</f>
        <v/>
      </c>
      <c r="AD57" s="187" t="str">
        <f>IFERROR(__xludf.DUMMYFUNCTION("""COMPUTED_VALUE"""),"")</f>
        <v/>
      </c>
      <c r="AE57" s="187" t="str">
        <f>IFERROR(__xludf.DUMMYFUNCTION("""COMPUTED_VALUE"""),"")</f>
        <v/>
      </c>
      <c r="AF57" s="187" t="str">
        <f>IFERROR(__xludf.DUMMYFUNCTION("""COMPUTED_VALUE"""),"")</f>
        <v/>
      </c>
      <c r="AG57" s="187" t="str">
        <f>IFERROR(__xludf.DUMMYFUNCTION("""COMPUTED_VALUE"""),"")</f>
        <v/>
      </c>
      <c r="AH57" s="187" t="str">
        <f>IFERROR(__xludf.DUMMYFUNCTION("""COMPUTED_VALUE"""),"")</f>
        <v/>
      </c>
      <c r="AI57" s="187" t="str">
        <f>IFERROR(__xludf.DUMMYFUNCTION("""COMPUTED_VALUE"""),"")</f>
        <v/>
      </c>
      <c r="AJ57" s="187" t="str">
        <f>IFERROR(__xludf.DUMMYFUNCTION("""COMPUTED_VALUE"""),"")</f>
        <v/>
      </c>
      <c r="AK57" s="187" t="str">
        <f>IFERROR(__xludf.DUMMYFUNCTION("""COMPUTED_VALUE"""),"")</f>
        <v/>
      </c>
      <c r="AL57" s="187" t="str">
        <f>IFERROR(__xludf.DUMMYFUNCTION("""COMPUTED_VALUE"""),"")</f>
        <v/>
      </c>
      <c r="AM57" s="187" t="str">
        <f>IFERROR(__xludf.DUMMYFUNCTION("""COMPUTED_VALUE"""),"")</f>
        <v/>
      </c>
      <c r="AN57" s="187" t="str">
        <f>IFERROR(__xludf.DUMMYFUNCTION("""COMPUTED_VALUE"""),"")</f>
        <v/>
      </c>
    </row>
    <row r="58">
      <c r="A58" s="187"/>
      <c r="B58" s="187"/>
      <c r="C58" s="187"/>
      <c r="D58" s="208"/>
      <c r="E58" s="109"/>
      <c r="F58" s="209"/>
      <c r="G58" s="187"/>
      <c r="H58" s="174"/>
      <c r="I58" s="187"/>
      <c r="J58" s="174" t="str">
        <f>IFERROR(__xludf.DUMMYFUNCTION("""COMPUTED_VALUE"""),"")</f>
        <v/>
      </c>
      <c r="K58" s="187" t="str">
        <f>IFERROR(__xludf.DUMMYFUNCTION("""COMPUTED_VALUE"""),"")</f>
        <v/>
      </c>
      <c r="L58" s="187" t="str">
        <f>IFERROR(__xludf.DUMMYFUNCTION("""COMPUTED_VALUE"""),"")</f>
        <v/>
      </c>
      <c r="M58" s="187" t="str">
        <f>IFERROR(__xludf.DUMMYFUNCTION("""COMPUTED_VALUE"""),"")</f>
        <v/>
      </c>
      <c r="N58" s="187" t="str">
        <f>IFERROR(__xludf.DUMMYFUNCTION("""COMPUTED_VALUE"""),"")</f>
        <v/>
      </c>
      <c r="O58" s="187" t="str">
        <f>IFERROR(__xludf.DUMMYFUNCTION("""COMPUTED_VALUE"""),"")</f>
        <v/>
      </c>
      <c r="P58" s="187" t="str">
        <f>IFERROR(__xludf.DUMMYFUNCTION("""COMPUTED_VALUE"""),"")</f>
        <v/>
      </c>
      <c r="Q58" s="187" t="str">
        <f>IFERROR(__xludf.DUMMYFUNCTION("""COMPUTED_VALUE"""),"")</f>
        <v/>
      </c>
      <c r="R58" s="187" t="str">
        <f>IFERROR(__xludf.DUMMYFUNCTION("""COMPUTED_VALUE"""),"")</f>
        <v/>
      </c>
      <c r="S58" s="187" t="str">
        <f>IFERROR(__xludf.DUMMYFUNCTION("""COMPUTED_VALUE"""),"")</f>
        <v/>
      </c>
      <c r="T58" s="187" t="str">
        <f>IFERROR(__xludf.DUMMYFUNCTION("""COMPUTED_VALUE"""),"")</f>
        <v/>
      </c>
      <c r="U58" s="187" t="str">
        <f>IFERROR(__xludf.DUMMYFUNCTION("""COMPUTED_VALUE"""),"")</f>
        <v/>
      </c>
      <c r="V58" s="187" t="str">
        <f>IFERROR(__xludf.DUMMYFUNCTION("""COMPUTED_VALUE"""),"")</f>
        <v/>
      </c>
      <c r="W58" s="187" t="str">
        <f>IFERROR(__xludf.DUMMYFUNCTION("""COMPUTED_VALUE"""),"")</f>
        <v/>
      </c>
      <c r="X58" s="187" t="str">
        <f>IFERROR(__xludf.DUMMYFUNCTION("""COMPUTED_VALUE"""),"")</f>
        <v/>
      </c>
      <c r="Y58" s="187" t="str">
        <f>IFERROR(__xludf.DUMMYFUNCTION("""COMPUTED_VALUE"""),"")</f>
        <v/>
      </c>
      <c r="Z58" s="187" t="str">
        <f>IFERROR(__xludf.DUMMYFUNCTION("""COMPUTED_VALUE"""),"")</f>
        <v/>
      </c>
      <c r="AA58" s="187" t="str">
        <f>IFERROR(__xludf.DUMMYFUNCTION("""COMPUTED_VALUE"""),"")</f>
        <v/>
      </c>
      <c r="AB58" s="187" t="str">
        <f>IFERROR(__xludf.DUMMYFUNCTION("""COMPUTED_VALUE"""),"")</f>
        <v/>
      </c>
      <c r="AC58" s="187" t="str">
        <f>IFERROR(__xludf.DUMMYFUNCTION("""COMPUTED_VALUE"""),"")</f>
        <v/>
      </c>
      <c r="AD58" s="187" t="str">
        <f>IFERROR(__xludf.DUMMYFUNCTION("""COMPUTED_VALUE"""),"")</f>
        <v/>
      </c>
      <c r="AE58" s="187" t="str">
        <f>IFERROR(__xludf.DUMMYFUNCTION("""COMPUTED_VALUE"""),"")</f>
        <v/>
      </c>
      <c r="AF58" s="187" t="str">
        <f>IFERROR(__xludf.DUMMYFUNCTION("""COMPUTED_VALUE"""),"")</f>
        <v/>
      </c>
      <c r="AG58" s="187" t="str">
        <f>IFERROR(__xludf.DUMMYFUNCTION("""COMPUTED_VALUE"""),"")</f>
        <v/>
      </c>
      <c r="AH58" s="187" t="str">
        <f>IFERROR(__xludf.DUMMYFUNCTION("""COMPUTED_VALUE"""),"")</f>
        <v/>
      </c>
      <c r="AI58" s="187" t="str">
        <f>IFERROR(__xludf.DUMMYFUNCTION("""COMPUTED_VALUE"""),"")</f>
        <v/>
      </c>
      <c r="AJ58" s="187" t="str">
        <f>IFERROR(__xludf.DUMMYFUNCTION("""COMPUTED_VALUE"""),"")</f>
        <v/>
      </c>
      <c r="AK58" s="187" t="str">
        <f>IFERROR(__xludf.DUMMYFUNCTION("""COMPUTED_VALUE"""),"")</f>
        <v/>
      </c>
      <c r="AL58" s="187" t="str">
        <f>IFERROR(__xludf.DUMMYFUNCTION("""COMPUTED_VALUE"""),"")</f>
        <v/>
      </c>
      <c r="AM58" s="187" t="str">
        <f>IFERROR(__xludf.DUMMYFUNCTION("""COMPUTED_VALUE"""),"")</f>
        <v/>
      </c>
      <c r="AN58" s="187" t="str">
        <f>IFERROR(__xludf.DUMMYFUNCTION("""COMPUTED_VALUE"""),"")</f>
        <v/>
      </c>
    </row>
    <row r="59">
      <c r="A59" s="187"/>
      <c r="B59" s="187"/>
      <c r="C59" s="187"/>
      <c r="D59" s="208"/>
      <c r="E59" s="109"/>
      <c r="F59" s="209"/>
      <c r="G59" s="187"/>
      <c r="H59" s="174"/>
      <c r="I59" s="187"/>
      <c r="J59" s="174" t="str">
        <f>IFERROR(__xludf.DUMMYFUNCTION("""COMPUTED_VALUE"""),"")</f>
        <v/>
      </c>
      <c r="K59" s="187" t="str">
        <f>IFERROR(__xludf.DUMMYFUNCTION("""COMPUTED_VALUE"""),"")</f>
        <v/>
      </c>
      <c r="L59" s="187" t="str">
        <f>IFERROR(__xludf.DUMMYFUNCTION("""COMPUTED_VALUE"""),"")</f>
        <v/>
      </c>
      <c r="M59" s="187" t="str">
        <f>IFERROR(__xludf.DUMMYFUNCTION("""COMPUTED_VALUE"""),"")</f>
        <v/>
      </c>
      <c r="N59" s="187" t="str">
        <f>IFERROR(__xludf.DUMMYFUNCTION("""COMPUTED_VALUE"""),"")</f>
        <v/>
      </c>
      <c r="O59" s="187" t="str">
        <f>IFERROR(__xludf.DUMMYFUNCTION("""COMPUTED_VALUE"""),"")</f>
        <v/>
      </c>
      <c r="P59" s="187" t="str">
        <f>IFERROR(__xludf.DUMMYFUNCTION("""COMPUTED_VALUE"""),"")</f>
        <v/>
      </c>
      <c r="Q59" s="187" t="str">
        <f>IFERROR(__xludf.DUMMYFUNCTION("""COMPUTED_VALUE"""),"")</f>
        <v/>
      </c>
      <c r="R59" s="187" t="str">
        <f>IFERROR(__xludf.DUMMYFUNCTION("""COMPUTED_VALUE"""),"")</f>
        <v/>
      </c>
      <c r="S59" s="187" t="str">
        <f>IFERROR(__xludf.DUMMYFUNCTION("""COMPUTED_VALUE"""),"")</f>
        <v/>
      </c>
      <c r="T59" s="187" t="str">
        <f>IFERROR(__xludf.DUMMYFUNCTION("""COMPUTED_VALUE"""),"")</f>
        <v/>
      </c>
      <c r="U59" s="187" t="str">
        <f>IFERROR(__xludf.DUMMYFUNCTION("""COMPUTED_VALUE"""),"")</f>
        <v/>
      </c>
      <c r="V59" s="187" t="str">
        <f>IFERROR(__xludf.DUMMYFUNCTION("""COMPUTED_VALUE"""),"")</f>
        <v/>
      </c>
      <c r="W59" s="187" t="str">
        <f>IFERROR(__xludf.DUMMYFUNCTION("""COMPUTED_VALUE"""),"")</f>
        <v/>
      </c>
      <c r="X59" s="187" t="str">
        <f>IFERROR(__xludf.DUMMYFUNCTION("""COMPUTED_VALUE"""),"")</f>
        <v/>
      </c>
      <c r="Y59" s="187" t="str">
        <f>IFERROR(__xludf.DUMMYFUNCTION("""COMPUTED_VALUE"""),"")</f>
        <v/>
      </c>
      <c r="Z59" s="187" t="str">
        <f>IFERROR(__xludf.DUMMYFUNCTION("""COMPUTED_VALUE"""),"")</f>
        <v/>
      </c>
      <c r="AA59" s="187" t="str">
        <f>IFERROR(__xludf.DUMMYFUNCTION("""COMPUTED_VALUE"""),"")</f>
        <v/>
      </c>
      <c r="AB59" s="187" t="str">
        <f>IFERROR(__xludf.DUMMYFUNCTION("""COMPUTED_VALUE"""),"")</f>
        <v/>
      </c>
      <c r="AC59" s="187" t="str">
        <f>IFERROR(__xludf.DUMMYFUNCTION("""COMPUTED_VALUE"""),"")</f>
        <v/>
      </c>
      <c r="AD59" s="187" t="str">
        <f>IFERROR(__xludf.DUMMYFUNCTION("""COMPUTED_VALUE"""),"")</f>
        <v/>
      </c>
      <c r="AE59" s="187" t="str">
        <f>IFERROR(__xludf.DUMMYFUNCTION("""COMPUTED_VALUE"""),"")</f>
        <v/>
      </c>
      <c r="AF59" s="187" t="str">
        <f>IFERROR(__xludf.DUMMYFUNCTION("""COMPUTED_VALUE"""),"")</f>
        <v/>
      </c>
      <c r="AG59" s="187" t="str">
        <f>IFERROR(__xludf.DUMMYFUNCTION("""COMPUTED_VALUE"""),"")</f>
        <v/>
      </c>
      <c r="AH59" s="187" t="str">
        <f>IFERROR(__xludf.DUMMYFUNCTION("""COMPUTED_VALUE"""),"")</f>
        <v/>
      </c>
      <c r="AI59" s="187" t="str">
        <f>IFERROR(__xludf.DUMMYFUNCTION("""COMPUTED_VALUE"""),"")</f>
        <v/>
      </c>
      <c r="AJ59" s="187" t="str">
        <f>IFERROR(__xludf.DUMMYFUNCTION("""COMPUTED_VALUE"""),"")</f>
        <v/>
      </c>
      <c r="AK59" s="187" t="str">
        <f>IFERROR(__xludf.DUMMYFUNCTION("""COMPUTED_VALUE"""),"")</f>
        <v/>
      </c>
      <c r="AL59" s="187" t="str">
        <f>IFERROR(__xludf.DUMMYFUNCTION("""COMPUTED_VALUE"""),"")</f>
        <v/>
      </c>
      <c r="AM59" s="187" t="str">
        <f>IFERROR(__xludf.DUMMYFUNCTION("""COMPUTED_VALUE"""),"")</f>
        <v/>
      </c>
      <c r="AN59" s="187" t="str">
        <f>IFERROR(__xludf.DUMMYFUNCTION("""COMPUTED_VALUE"""),"")</f>
        <v/>
      </c>
    </row>
    <row r="60">
      <c r="A60" s="187"/>
      <c r="B60" s="187"/>
      <c r="C60" s="187"/>
      <c r="D60" s="208"/>
      <c r="E60" s="109"/>
      <c r="F60" s="209"/>
      <c r="G60" s="187"/>
      <c r="H60" s="174"/>
      <c r="I60" s="187"/>
      <c r="J60" s="174" t="str">
        <f>IFERROR(__xludf.DUMMYFUNCTION("""COMPUTED_VALUE"""),"")</f>
        <v/>
      </c>
      <c r="K60" s="187" t="str">
        <f>IFERROR(__xludf.DUMMYFUNCTION("""COMPUTED_VALUE"""),"")</f>
        <v/>
      </c>
      <c r="L60" s="187" t="str">
        <f>IFERROR(__xludf.DUMMYFUNCTION("""COMPUTED_VALUE"""),"")</f>
        <v/>
      </c>
      <c r="M60" s="187" t="str">
        <f>IFERROR(__xludf.DUMMYFUNCTION("""COMPUTED_VALUE"""),"")</f>
        <v/>
      </c>
      <c r="N60" s="187" t="str">
        <f>IFERROR(__xludf.DUMMYFUNCTION("""COMPUTED_VALUE"""),"")</f>
        <v/>
      </c>
      <c r="O60" s="187" t="str">
        <f>IFERROR(__xludf.DUMMYFUNCTION("""COMPUTED_VALUE"""),"")</f>
        <v/>
      </c>
      <c r="P60" s="187" t="str">
        <f>IFERROR(__xludf.DUMMYFUNCTION("""COMPUTED_VALUE"""),"")</f>
        <v/>
      </c>
      <c r="Q60" s="187" t="str">
        <f>IFERROR(__xludf.DUMMYFUNCTION("""COMPUTED_VALUE"""),"")</f>
        <v/>
      </c>
      <c r="R60" s="187" t="str">
        <f>IFERROR(__xludf.DUMMYFUNCTION("""COMPUTED_VALUE"""),"")</f>
        <v/>
      </c>
      <c r="S60" s="187" t="str">
        <f>IFERROR(__xludf.DUMMYFUNCTION("""COMPUTED_VALUE"""),"")</f>
        <v/>
      </c>
      <c r="T60" s="187" t="str">
        <f>IFERROR(__xludf.DUMMYFUNCTION("""COMPUTED_VALUE"""),"")</f>
        <v/>
      </c>
      <c r="U60" s="187" t="str">
        <f>IFERROR(__xludf.DUMMYFUNCTION("""COMPUTED_VALUE"""),"")</f>
        <v/>
      </c>
      <c r="V60" s="187" t="str">
        <f>IFERROR(__xludf.DUMMYFUNCTION("""COMPUTED_VALUE"""),"")</f>
        <v/>
      </c>
      <c r="W60" s="187" t="str">
        <f>IFERROR(__xludf.DUMMYFUNCTION("""COMPUTED_VALUE"""),"")</f>
        <v/>
      </c>
      <c r="X60" s="187" t="str">
        <f>IFERROR(__xludf.DUMMYFUNCTION("""COMPUTED_VALUE"""),"")</f>
        <v/>
      </c>
      <c r="Y60" s="187" t="str">
        <f>IFERROR(__xludf.DUMMYFUNCTION("""COMPUTED_VALUE"""),"")</f>
        <v/>
      </c>
      <c r="Z60" s="187" t="str">
        <f>IFERROR(__xludf.DUMMYFUNCTION("""COMPUTED_VALUE"""),"")</f>
        <v/>
      </c>
      <c r="AA60" s="187" t="str">
        <f>IFERROR(__xludf.DUMMYFUNCTION("""COMPUTED_VALUE"""),"")</f>
        <v/>
      </c>
      <c r="AB60" s="187" t="str">
        <f>IFERROR(__xludf.DUMMYFUNCTION("""COMPUTED_VALUE"""),"")</f>
        <v/>
      </c>
      <c r="AC60" s="187" t="str">
        <f>IFERROR(__xludf.DUMMYFUNCTION("""COMPUTED_VALUE"""),"")</f>
        <v/>
      </c>
      <c r="AD60" s="187" t="str">
        <f>IFERROR(__xludf.DUMMYFUNCTION("""COMPUTED_VALUE"""),"")</f>
        <v/>
      </c>
      <c r="AE60" s="187" t="str">
        <f>IFERROR(__xludf.DUMMYFUNCTION("""COMPUTED_VALUE"""),"")</f>
        <v/>
      </c>
      <c r="AF60" s="187" t="str">
        <f>IFERROR(__xludf.DUMMYFUNCTION("""COMPUTED_VALUE"""),"")</f>
        <v/>
      </c>
      <c r="AG60" s="187" t="str">
        <f>IFERROR(__xludf.DUMMYFUNCTION("""COMPUTED_VALUE"""),"")</f>
        <v/>
      </c>
      <c r="AH60" s="187" t="str">
        <f>IFERROR(__xludf.DUMMYFUNCTION("""COMPUTED_VALUE"""),"")</f>
        <v/>
      </c>
      <c r="AI60" s="187" t="str">
        <f>IFERROR(__xludf.DUMMYFUNCTION("""COMPUTED_VALUE"""),"")</f>
        <v/>
      </c>
      <c r="AJ60" s="187" t="str">
        <f>IFERROR(__xludf.DUMMYFUNCTION("""COMPUTED_VALUE"""),"")</f>
        <v/>
      </c>
      <c r="AK60" s="187" t="str">
        <f>IFERROR(__xludf.DUMMYFUNCTION("""COMPUTED_VALUE"""),"")</f>
        <v/>
      </c>
      <c r="AL60" s="187" t="str">
        <f>IFERROR(__xludf.DUMMYFUNCTION("""COMPUTED_VALUE"""),"")</f>
        <v/>
      </c>
      <c r="AM60" s="187" t="str">
        <f>IFERROR(__xludf.DUMMYFUNCTION("""COMPUTED_VALUE"""),"")</f>
        <v/>
      </c>
      <c r="AN60" s="187" t="str">
        <f>IFERROR(__xludf.DUMMYFUNCTION("""COMPUTED_VALUE"""),"")</f>
        <v/>
      </c>
    </row>
    <row r="61">
      <c r="A61" s="187"/>
      <c r="B61" s="187"/>
      <c r="C61" s="187"/>
      <c r="D61" s="208"/>
      <c r="E61" s="109"/>
      <c r="F61" s="209"/>
      <c r="G61" s="187"/>
      <c r="H61" s="174"/>
      <c r="I61" s="187"/>
      <c r="J61" s="174" t="str">
        <f>IFERROR(__xludf.DUMMYFUNCTION("""COMPUTED_VALUE"""),"")</f>
        <v/>
      </c>
      <c r="K61" s="187" t="str">
        <f>IFERROR(__xludf.DUMMYFUNCTION("""COMPUTED_VALUE"""),"")</f>
        <v/>
      </c>
      <c r="L61" s="187" t="str">
        <f>IFERROR(__xludf.DUMMYFUNCTION("""COMPUTED_VALUE"""),"")</f>
        <v/>
      </c>
      <c r="M61" s="187" t="str">
        <f>IFERROR(__xludf.DUMMYFUNCTION("""COMPUTED_VALUE"""),"")</f>
        <v/>
      </c>
      <c r="N61" s="187" t="str">
        <f>IFERROR(__xludf.DUMMYFUNCTION("""COMPUTED_VALUE"""),"")</f>
        <v/>
      </c>
      <c r="O61" s="187" t="str">
        <f>IFERROR(__xludf.DUMMYFUNCTION("""COMPUTED_VALUE"""),"")</f>
        <v/>
      </c>
      <c r="P61" s="187" t="str">
        <f>IFERROR(__xludf.DUMMYFUNCTION("""COMPUTED_VALUE"""),"")</f>
        <v/>
      </c>
      <c r="Q61" s="187" t="str">
        <f>IFERROR(__xludf.DUMMYFUNCTION("""COMPUTED_VALUE"""),"")</f>
        <v/>
      </c>
      <c r="R61" s="187" t="str">
        <f>IFERROR(__xludf.DUMMYFUNCTION("""COMPUTED_VALUE"""),"")</f>
        <v/>
      </c>
      <c r="S61" s="187" t="str">
        <f>IFERROR(__xludf.DUMMYFUNCTION("""COMPUTED_VALUE"""),"")</f>
        <v/>
      </c>
      <c r="T61" s="187" t="str">
        <f>IFERROR(__xludf.DUMMYFUNCTION("""COMPUTED_VALUE"""),"")</f>
        <v/>
      </c>
      <c r="U61" s="187" t="str">
        <f>IFERROR(__xludf.DUMMYFUNCTION("""COMPUTED_VALUE"""),"")</f>
        <v/>
      </c>
      <c r="V61" s="187" t="str">
        <f>IFERROR(__xludf.DUMMYFUNCTION("""COMPUTED_VALUE"""),"")</f>
        <v/>
      </c>
      <c r="W61" s="187" t="str">
        <f>IFERROR(__xludf.DUMMYFUNCTION("""COMPUTED_VALUE"""),"")</f>
        <v/>
      </c>
      <c r="X61" s="187" t="str">
        <f>IFERROR(__xludf.DUMMYFUNCTION("""COMPUTED_VALUE"""),"")</f>
        <v/>
      </c>
      <c r="Y61" s="187" t="str">
        <f>IFERROR(__xludf.DUMMYFUNCTION("""COMPUTED_VALUE"""),"")</f>
        <v/>
      </c>
      <c r="Z61" s="187" t="str">
        <f>IFERROR(__xludf.DUMMYFUNCTION("""COMPUTED_VALUE"""),"")</f>
        <v/>
      </c>
      <c r="AA61" s="187" t="str">
        <f>IFERROR(__xludf.DUMMYFUNCTION("""COMPUTED_VALUE"""),"")</f>
        <v/>
      </c>
      <c r="AB61" s="187" t="str">
        <f>IFERROR(__xludf.DUMMYFUNCTION("""COMPUTED_VALUE"""),"")</f>
        <v/>
      </c>
      <c r="AC61" s="187" t="str">
        <f>IFERROR(__xludf.DUMMYFUNCTION("""COMPUTED_VALUE"""),"")</f>
        <v/>
      </c>
      <c r="AD61" s="187" t="str">
        <f>IFERROR(__xludf.DUMMYFUNCTION("""COMPUTED_VALUE"""),"")</f>
        <v/>
      </c>
      <c r="AE61" s="187" t="str">
        <f>IFERROR(__xludf.DUMMYFUNCTION("""COMPUTED_VALUE"""),"")</f>
        <v/>
      </c>
      <c r="AF61" s="187" t="str">
        <f>IFERROR(__xludf.DUMMYFUNCTION("""COMPUTED_VALUE"""),"")</f>
        <v/>
      </c>
      <c r="AG61" s="187" t="str">
        <f>IFERROR(__xludf.DUMMYFUNCTION("""COMPUTED_VALUE"""),"")</f>
        <v/>
      </c>
      <c r="AH61" s="187" t="str">
        <f>IFERROR(__xludf.DUMMYFUNCTION("""COMPUTED_VALUE"""),"")</f>
        <v/>
      </c>
      <c r="AI61" s="187" t="str">
        <f>IFERROR(__xludf.DUMMYFUNCTION("""COMPUTED_VALUE"""),"")</f>
        <v/>
      </c>
      <c r="AJ61" s="187" t="str">
        <f>IFERROR(__xludf.DUMMYFUNCTION("""COMPUTED_VALUE"""),"")</f>
        <v/>
      </c>
      <c r="AK61" s="187" t="str">
        <f>IFERROR(__xludf.DUMMYFUNCTION("""COMPUTED_VALUE"""),"")</f>
        <v/>
      </c>
      <c r="AL61" s="187" t="str">
        <f>IFERROR(__xludf.DUMMYFUNCTION("""COMPUTED_VALUE"""),"")</f>
        <v/>
      </c>
      <c r="AM61" s="187" t="str">
        <f>IFERROR(__xludf.DUMMYFUNCTION("""COMPUTED_VALUE"""),"")</f>
        <v/>
      </c>
      <c r="AN61" s="187" t="str">
        <f>IFERROR(__xludf.DUMMYFUNCTION("""COMPUTED_VALUE"""),"")</f>
        <v/>
      </c>
    </row>
    <row r="62">
      <c r="A62" s="187"/>
      <c r="B62" s="187"/>
      <c r="C62" s="187"/>
      <c r="D62" s="208"/>
      <c r="E62" s="109"/>
      <c r="F62" s="209"/>
      <c r="G62" s="187"/>
      <c r="H62" s="174"/>
      <c r="I62" s="187"/>
      <c r="J62" s="174" t="str">
        <f>IFERROR(__xludf.DUMMYFUNCTION("""COMPUTED_VALUE"""),"")</f>
        <v/>
      </c>
      <c r="K62" s="187" t="str">
        <f>IFERROR(__xludf.DUMMYFUNCTION("""COMPUTED_VALUE"""),"")</f>
        <v/>
      </c>
      <c r="L62" s="187" t="str">
        <f>IFERROR(__xludf.DUMMYFUNCTION("""COMPUTED_VALUE"""),"")</f>
        <v/>
      </c>
      <c r="M62" s="187" t="str">
        <f>IFERROR(__xludf.DUMMYFUNCTION("""COMPUTED_VALUE"""),"")</f>
        <v/>
      </c>
      <c r="N62" s="187" t="str">
        <f>IFERROR(__xludf.DUMMYFUNCTION("""COMPUTED_VALUE"""),"")</f>
        <v/>
      </c>
      <c r="O62" s="187" t="str">
        <f>IFERROR(__xludf.DUMMYFUNCTION("""COMPUTED_VALUE"""),"")</f>
        <v/>
      </c>
      <c r="P62" s="187" t="str">
        <f>IFERROR(__xludf.DUMMYFUNCTION("""COMPUTED_VALUE"""),"")</f>
        <v/>
      </c>
      <c r="Q62" s="187" t="str">
        <f>IFERROR(__xludf.DUMMYFUNCTION("""COMPUTED_VALUE"""),"")</f>
        <v/>
      </c>
      <c r="R62" s="187" t="str">
        <f>IFERROR(__xludf.DUMMYFUNCTION("""COMPUTED_VALUE"""),"")</f>
        <v/>
      </c>
      <c r="S62" s="187" t="str">
        <f>IFERROR(__xludf.DUMMYFUNCTION("""COMPUTED_VALUE"""),"")</f>
        <v/>
      </c>
      <c r="T62" s="187" t="str">
        <f>IFERROR(__xludf.DUMMYFUNCTION("""COMPUTED_VALUE"""),"")</f>
        <v/>
      </c>
      <c r="U62" s="187" t="str">
        <f>IFERROR(__xludf.DUMMYFUNCTION("""COMPUTED_VALUE"""),"")</f>
        <v/>
      </c>
      <c r="V62" s="187" t="str">
        <f>IFERROR(__xludf.DUMMYFUNCTION("""COMPUTED_VALUE"""),"")</f>
        <v/>
      </c>
      <c r="W62" s="187" t="str">
        <f>IFERROR(__xludf.DUMMYFUNCTION("""COMPUTED_VALUE"""),"")</f>
        <v/>
      </c>
      <c r="X62" s="187" t="str">
        <f>IFERROR(__xludf.DUMMYFUNCTION("""COMPUTED_VALUE"""),"")</f>
        <v/>
      </c>
      <c r="Y62" s="187" t="str">
        <f>IFERROR(__xludf.DUMMYFUNCTION("""COMPUTED_VALUE"""),"")</f>
        <v/>
      </c>
      <c r="Z62" s="187" t="str">
        <f>IFERROR(__xludf.DUMMYFUNCTION("""COMPUTED_VALUE"""),"")</f>
        <v/>
      </c>
      <c r="AA62" s="187" t="str">
        <f>IFERROR(__xludf.DUMMYFUNCTION("""COMPUTED_VALUE"""),"")</f>
        <v/>
      </c>
      <c r="AB62" s="187" t="str">
        <f>IFERROR(__xludf.DUMMYFUNCTION("""COMPUTED_VALUE"""),"")</f>
        <v/>
      </c>
      <c r="AC62" s="187" t="str">
        <f>IFERROR(__xludf.DUMMYFUNCTION("""COMPUTED_VALUE"""),"")</f>
        <v/>
      </c>
      <c r="AD62" s="187" t="str">
        <f>IFERROR(__xludf.DUMMYFUNCTION("""COMPUTED_VALUE"""),"")</f>
        <v/>
      </c>
      <c r="AE62" s="187" t="str">
        <f>IFERROR(__xludf.DUMMYFUNCTION("""COMPUTED_VALUE"""),"")</f>
        <v/>
      </c>
      <c r="AF62" s="187" t="str">
        <f>IFERROR(__xludf.DUMMYFUNCTION("""COMPUTED_VALUE"""),"")</f>
        <v/>
      </c>
      <c r="AG62" s="187" t="str">
        <f>IFERROR(__xludf.DUMMYFUNCTION("""COMPUTED_VALUE"""),"")</f>
        <v/>
      </c>
      <c r="AH62" s="187" t="str">
        <f>IFERROR(__xludf.DUMMYFUNCTION("""COMPUTED_VALUE"""),"")</f>
        <v/>
      </c>
      <c r="AI62" s="187" t="str">
        <f>IFERROR(__xludf.DUMMYFUNCTION("""COMPUTED_VALUE"""),"")</f>
        <v/>
      </c>
      <c r="AJ62" s="187" t="str">
        <f>IFERROR(__xludf.DUMMYFUNCTION("""COMPUTED_VALUE"""),"")</f>
        <v/>
      </c>
      <c r="AK62" s="187" t="str">
        <f>IFERROR(__xludf.DUMMYFUNCTION("""COMPUTED_VALUE"""),"")</f>
        <v/>
      </c>
      <c r="AL62" s="187" t="str">
        <f>IFERROR(__xludf.DUMMYFUNCTION("""COMPUTED_VALUE"""),"")</f>
        <v/>
      </c>
      <c r="AM62" s="187" t="str">
        <f>IFERROR(__xludf.DUMMYFUNCTION("""COMPUTED_VALUE"""),"")</f>
        <v/>
      </c>
      <c r="AN62" s="187" t="str">
        <f>IFERROR(__xludf.DUMMYFUNCTION("""COMPUTED_VALUE"""),"")</f>
        <v/>
      </c>
    </row>
    <row r="63">
      <c r="A63" s="187"/>
      <c r="B63" s="187"/>
      <c r="C63" s="187"/>
      <c r="D63" s="208"/>
      <c r="E63" s="109"/>
      <c r="F63" s="209"/>
      <c r="G63" s="187"/>
      <c r="H63" s="174"/>
      <c r="I63" s="187"/>
      <c r="J63" s="174" t="str">
        <f>IFERROR(__xludf.DUMMYFUNCTION("""COMPUTED_VALUE"""),"")</f>
        <v/>
      </c>
      <c r="K63" s="187" t="str">
        <f>IFERROR(__xludf.DUMMYFUNCTION("""COMPUTED_VALUE"""),"")</f>
        <v/>
      </c>
      <c r="L63" s="187" t="str">
        <f>IFERROR(__xludf.DUMMYFUNCTION("""COMPUTED_VALUE"""),"")</f>
        <v/>
      </c>
      <c r="M63" s="187" t="str">
        <f>IFERROR(__xludf.DUMMYFUNCTION("""COMPUTED_VALUE"""),"")</f>
        <v/>
      </c>
      <c r="N63" s="187" t="str">
        <f>IFERROR(__xludf.DUMMYFUNCTION("""COMPUTED_VALUE"""),"")</f>
        <v/>
      </c>
      <c r="O63" s="187" t="str">
        <f>IFERROR(__xludf.DUMMYFUNCTION("""COMPUTED_VALUE"""),"")</f>
        <v/>
      </c>
      <c r="P63" s="187" t="str">
        <f>IFERROR(__xludf.DUMMYFUNCTION("""COMPUTED_VALUE"""),"")</f>
        <v/>
      </c>
      <c r="Q63" s="187" t="str">
        <f>IFERROR(__xludf.DUMMYFUNCTION("""COMPUTED_VALUE"""),"")</f>
        <v/>
      </c>
      <c r="R63" s="187" t="str">
        <f>IFERROR(__xludf.DUMMYFUNCTION("""COMPUTED_VALUE"""),"")</f>
        <v/>
      </c>
      <c r="S63" s="187" t="str">
        <f>IFERROR(__xludf.DUMMYFUNCTION("""COMPUTED_VALUE"""),"")</f>
        <v/>
      </c>
      <c r="T63" s="187" t="str">
        <f>IFERROR(__xludf.DUMMYFUNCTION("""COMPUTED_VALUE"""),"")</f>
        <v/>
      </c>
      <c r="U63" s="187" t="str">
        <f>IFERROR(__xludf.DUMMYFUNCTION("""COMPUTED_VALUE"""),"")</f>
        <v/>
      </c>
      <c r="V63" s="187" t="str">
        <f>IFERROR(__xludf.DUMMYFUNCTION("""COMPUTED_VALUE"""),"")</f>
        <v/>
      </c>
      <c r="W63" s="187" t="str">
        <f>IFERROR(__xludf.DUMMYFUNCTION("""COMPUTED_VALUE"""),"")</f>
        <v/>
      </c>
      <c r="X63" s="187" t="str">
        <f>IFERROR(__xludf.DUMMYFUNCTION("""COMPUTED_VALUE"""),"")</f>
        <v/>
      </c>
      <c r="Y63" s="187" t="str">
        <f>IFERROR(__xludf.DUMMYFUNCTION("""COMPUTED_VALUE"""),"")</f>
        <v/>
      </c>
      <c r="Z63" s="187" t="str">
        <f>IFERROR(__xludf.DUMMYFUNCTION("""COMPUTED_VALUE"""),"")</f>
        <v/>
      </c>
      <c r="AA63" s="187" t="str">
        <f>IFERROR(__xludf.DUMMYFUNCTION("""COMPUTED_VALUE"""),"")</f>
        <v/>
      </c>
      <c r="AB63" s="187" t="str">
        <f>IFERROR(__xludf.DUMMYFUNCTION("""COMPUTED_VALUE"""),"")</f>
        <v/>
      </c>
      <c r="AC63" s="187" t="str">
        <f>IFERROR(__xludf.DUMMYFUNCTION("""COMPUTED_VALUE"""),"")</f>
        <v/>
      </c>
      <c r="AD63" s="187" t="str">
        <f>IFERROR(__xludf.DUMMYFUNCTION("""COMPUTED_VALUE"""),"")</f>
        <v/>
      </c>
      <c r="AE63" s="187" t="str">
        <f>IFERROR(__xludf.DUMMYFUNCTION("""COMPUTED_VALUE"""),"")</f>
        <v/>
      </c>
      <c r="AF63" s="187" t="str">
        <f>IFERROR(__xludf.DUMMYFUNCTION("""COMPUTED_VALUE"""),"")</f>
        <v/>
      </c>
      <c r="AG63" s="187" t="str">
        <f>IFERROR(__xludf.DUMMYFUNCTION("""COMPUTED_VALUE"""),"")</f>
        <v/>
      </c>
      <c r="AH63" s="187" t="str">
        <f>IFERROR(__xludf.DUMMYFUNCTION("""COMPUTED_VALUE"""),"")</f>
        <v/>
      </c>
      <c r="AI63" s="187" t="str">
        <f>IFERROR(__xludf.DUMMYFUNCTION("""COMPUTED_VALUE"""),"")</f>
        <v/>
      </c>
      <c r="AJ63" s="187" t="str">
        <f>IFERROR(__xludf.DUMMYFUNCTION("""COMPUTED_VALUE"""),"")</f>
        <v/>
      </c>
      <c r="AK63" s="187" t="str">
        <f>IFERROR(__xludf.DUMMYFUNCTION("""COMPUTED_VALUE"""),"")</f>
        <v/>
      </c>
      <c r="AL63" s="187" t="str">
        <f>IFERROR(__xludf.DUMMYFUNCTION("""COMPUTED_VALUE"""),"")</f>
        <v/>
      </c>
      <c r="AM63" s="187" t="str">
        <f>IFERROR(__xludf.DUMMYFUNCTION("""COMPUTED_VALUE"""),"")</f>
        <v/>
      </c>
      <c r="AN63" s="187" t="str">
        <f>IFERROR(__xludf.DUMMYFUNCTION("""COMPUTED_VALUE"""),"")</f>
        <v/>
      </c>
    </row>
    <row r="64">
      <c r="A64" s="187"/>
      <c r="B64" s="187"/>
      <c r="C64" s="187"/>
      <c r="D64" s="208"/>
      <c r="E64" s="109"/>
      <c r="F64" s="209"/>
      <c r="G64" s="187"/>
      <c r="H64" s="174"/>
      <c r="I64" s="187"/>
      <c r="J64" s="174" t="str">
        <f>IFERROR(__xludf.DUMMYFUNCTION("""COMPUTED_VALUE"""),"")</f>
        <v/>
      </c>
      <c r="K64" s="187" t="str">
        <f>IFERROR(__xludf.DUMMYFUNCTION("""COMPUTED_VALUE"""),"")</f>
        <v/>
      </c>
      <c r="L64" s="187" t="str">
        <f>IFERROR(__xludf.DUMMYFUNCTION("""COMPUTED_VALUE"""),"")</f>
        <v/>
      </c>
      <c r="M64" s="187" t="str">
        <f>IFERROR(__xludf.DUMMYFUNCTION("""COMPUTED_VALUE"""),"")</f>
        <v/>
      </c>
      <c r="N64" s="187" t="str">
        <f>IFERROR(__xludf.DUMMYFUNCTION("""COMPUTED_VALUE"""),"")</f>
        <v/>
      </c>
      <c r="O64" s="187" t="str">
        <f>IFERROR(__xludf.DUMMYFUNCTION("""COMPUTED_VALUE"""),"")</f>
        <v/>
      </c>
      <c r="P64" s="187" t="str">
        <f>IFERROR(__xludf.DUMMYFUNCTION("""COMPUTED_VALUE"""),"")</f>
        <v/>
      </c>
      <c r="Q64" s="187" t="str">
        <f>IFERROR(__xludf.DUMMYFUNCTION("""COMPUTED_VALUE"""),"")</f>
        <v/>
      </c>
      <c r="R64" s="187" t="str">
        <f>IFERROR(__xludf.DUMMYFUNCTION("""COMPUTED_VALUE"""),"")</f>
        <v/>
      </c>
      <c r="S64" s="187" t="str">
        <f>IFERROR(__xludf.DUMMYFUNCTION("""COMPUTED_VALUE"""),"")</f>
        <v/>
      </c>
      <c r="T64" s="187" t="str">
        <f>IFERROR(__xludf.DUMMYFUNCTION("""COMPUTED_VALUE"""),"")</f>
        <v/>
      </c>
      <c r="U64" s="187" t="str">
        <f>IFERROR(__xludf.DUMMYFUNCTION("""COMPUTED_VALUE"""),"")</f>
        <v/>
      </c>
      <c r="V64" s="187" t="str">
        <f>IFERROR(__xludf.DUMMYFUNCTION("""COMPUTED_VALUE"""),"")</f>
        <v/>
      </c>
      <c r="W64" s="187" t="str">
        <f>IFERROR(__xludf.DUMMYFUNCTION("""COMPUTED_VALUE"""),"")</f>
        <v/>
      </c>
      <c r="X64" s="187" t="str">
        <f>IFERROR(__xludf.DUMMYFUNCTION("""COMPUTED_VALUE"""),"")</f>
        <v/>
      </c>
      <c r="Y64" s="187" t="str">
        <f>IFERROR(__xludf.DUMMYFUNCTION("""COMPUTED_VALUE"""),"")</f>
        <v/>
      </c>
      <c r="Z64" s="187" t="str">
        <f>IFERROR(__xludf.DUMMYFUNCTION("""COMPUTED_VALUE"""),"")</f>
        <v/>
      </c>
      <c r="AA64" s="187" t="str">
        <f>IFERROR(__xludf.DUMMYFUNCTION("""COMPUTED_VALUE"""),"")</f>
        <v/>
      </c>
      <c r="AB64" s="187" t="str">
        <f>IFERROR(__xludf.DUMMYFUNCTION("""COMPUTED_VALUE"""),"")</f>
        <v/>
      </c>
      <c r="AC64" s="187" t="str">
        <f>IFERROR(__xludf.DUMMYFUNCTION("""COMPUTED_VALUE"""),"")</f>
        <v/>
      </c>
      <c r="AD64" s="187" t="str">
        <f>IFERROR(__xludf.DUMMYFUNCTION("""COMPUTED_VALUE"""),"")</f>
        <v/>
      </c>
      <c r="AE64" s="187" t="str">
        <f>IFERROR(__xludf.DUMMYFUNCTION("""COMPUTED_VALUE"""),"")</f>
        <v/>
      </c>
      <c r="AF64" s="187" t="str">
        <f>IFERROR(__xludf.DUMMYFUNCTION("""COMPUTED_VALUE"""),"")</f>
        <v/>
      </c>
      <c r="AG64" s="187" t="str">
        <f>IFERROR(__xludf.DUMMYFUNCTION("""COMPUTED_VALUE"""),"")</f>
        <v/>
      </c>
      <c r="AH64" s="187" t="str">
        <f>IFERROR(__xludf.DUMMYFUNCTION("""COMPUTED_VALUE"""),"")</f>
        <v/>
      </c>
      <c r="AI64" s="187" t="str">
        <f>IFERROR(__xludf.DUMMYFUNCTION("""COMPUTED_VALUE"""),"")</f>
        <v/>
      </c>
      <c r="AJ64" s="187" t="str">
        <f>IFERROR(__xludf.DUMMYFUNCTION("""COMPUTED_VALUE"""),"")</f>
        <v/>
      </c>
      <c r="AK64" s="187" t="str">
        <f>IFERROR(__xludf.DUMMYFUNCTION("""COMPUTED_VALUE"""),"")</f>
        <v/>
      </c>
      <c r="AL64" s="187" t="str">
        <f>IFERROR(__xludf.DUMMYFUNCTION("""COMPUTED_VALUE"""),"")</f>
        <v/>
      </c>
      <c r="AM64" s="187" t="str">
        <f>IFERROR(__xludf.DUMMYFUNCTION("""COMPUTED_VALUE"""),"")</f>
        <v/>
      </c>
      <c r="AN64" s="187" t="str">
        <f>IFERROR(__xludf.DUMMYFUNCTION("""COMPUTED_VALUE"""),"")</f>
        <v/>
      </c>
    </row>
    <row r="65">
      <c r="A65" s="187"/>
      <c r="B65" s="187"/>
      <c r="C65" s="187"/>
      <c r="D65" s="208"/>
      <c r="E65" s="109"/>
      <c r="F65" s="209"/>
      <c r="G65" s="187"/>
      <c r="H65" s="174"/>
      <c r="I65" s="187"/>
      <c r="J65" s="174" t="str">
        <f>IFERROR(__xludf.DUMMYFUNCTION("""COMPUTED_VALUE"""),"")</f>
        <v/>
      </c>
      <c r="K65" s="187" t="str">
        <f>IFERROR(__xludf.DUMMYFUNCTION("""COMPUTED_VALUE"""),"")</f>
        <v/>
      </c>
      <c r="L65" s="187" t="str">
        <f>IFERROR(__xludf.DUMMYFUNCTION("""COMPUTED_VALUE"""),"")</f>
        <v/>
      </c>
      <c r="M65" s="187" t="str">
        <f>IFERROR(__xludf.DUMMYFUNCTION("""COMPUTED_VALUE"""),"")</f>
        <v/>
      </c>
      <c r="N65" s="187" t="str">
        <f>IFERROR(__xludf.DUMMYFUNCTION("""COMPUTED_VALUE"""),"")</f>
        <v/>
      </c>
      <c r="O65" s="187" t="str">
        <f>IFERROR(__xludf.DUMMYFUNCTION("""COMPUTED_VALUE"""),"")</f>
        <v/>
      </c>
      <c r="P65" s="187" t="str">
        <f>IFERROR(__xludf.DUMMYFUNCTION("""COMPUTED_VALUE"""),"")</f>
        <v/>
      </c>
      <c r="Q65" s="187" t="str">
        <f>IFERROR(__xludf.DUMMYFUNCTION("""COMPUTED_VALUE"""),"")</f>
        <v/>
      </c>
      <c r="R65" s="187" t="str">
        <f>IFERROR(__xludf.DUMMYFUNCTION("""COMPUTED_VALUE"""),"")</f>
        <v/>
      </c>
      <c r="S65" s="187" t="str">
        <f>IFERROR(__xludf.DUMMYFUNCTION("""COMPUTED_VALUE"""),"")</f>
        <v/>
      </c>
      <c r="T65" s="187" t="str">
        <f>IFERROR(__xludf.DUMMYFUNCTION("""COMPUTED_VALUE"""),"")</f>
        <v/>
      </c>
      <c r="U65" s="187" t="str">
        <f>IFERROR(__xludf.DUMMYFUNCTION("""COMPUTED_VALUE"""),"")</f>
        <v/>
      </c>
      <c r="V65" s="187" t="str">
        <f>IFERROR(__xludf.DUMMYFUNCTION("""COMPUTED_VALUE"""),"")</f>
        <v/>
      </c>
      <c r="W65" s="187" t="str">
        <f>IFERROR(__xludf.DUMMYFUNCTION("""COMPUTED_VALUE"""),"")</f>
        <v/>
      </c>
      <c r="X65" s="187" t="str">
        <f>IFERROR(__xludf.DUMMYFUNCTION("""COMPUTED_VALUE"""),"")</f>
        <v/>
      </c>
      <c r="Y65" s="187" t="str">
        <f>IFERROR(__xludf.DUMMYFUNCTION("""COMPUTED_VALUE"""),"")</f>
        <v/>
      </c>
      <c r="Z65" s="187" t="str">
        <f>IFERROR(__xludf.DUMMYFUNCTION("""COMPUTED_VALUE"""),"")</f>
        <v/>
      </c>
      <c r="AA65" s="187" t="str">
        <f>IFERROR(__xludf.DUMMYFUNCTION("""COMPUTED_VALUE"""),"")</f>
        <v/>
      </c>
      <c r="AB65" s="187" t="str">
        <f>IFERROR(__xludf.DUMMYFUNCTION("""COMPUTED_VALUE"""),"")</f>
        <v/>
      </c>
      <c r="AC65" s="187" t="str">
        <f>IFERROR(__xludf.DUMMYFUNCTION("""COMPUTED_VALUE"""),"")</f>
        <v/>
      </c>
      <c r="AD65" s="187" t="str">
        <f>IFERROR(__xludf.DUMMYFUNCTION("""COMPUTED_VALUE"""),"")</f>
        <v/>
      </c>
      <c r="AE65" s="187" t="str">
        <f>IFERROR(__xludf.DUMMYFUNCTION("""COMPUTED_VALUE"""),"")</f>
        <v/>
      </c>
      <c r="AF65" s="187" t="str">
        <f>IFERROR(__xludf.DUMMYFUNCTION("""COMPUTED_VALUE"""),"")</f>
        <v/>
      </c>
      <c r="AG65" s="187" t="str">
        <f>IFERROR(__xludf.DUMMYFUNCTION("""COMPUTED_VALUE"""),"")</f>
        <v/>
      </c>
      <c r="AH65" s="187" t="str">
        <f>IFERROR(__xludf.DUMMYFUNCTION("""COMPUTED_VALUE"""),"")</f>
        <v/>
      </c>
      <c r="AI65" s="187" t="str">
        <f>IFERROR(__xludf.DUMMYFUNCTION("""COMPUTED_VALUE"""),"")</f>
        <v/>
      </c>
      <c r="AJ65" s="187" t="str">
        <f>IFERROR(__xludf.DUMMYFUNCTION("""COMPUTED_VALUE"""),"")</f>
        <v/>
      </c>
      <c r="AK65" s="187" t="str">
        <f>IFERROR(__xludf.DUMMYFUNCTION("""COMPUTED_VALUE"""),"")</f>
        <v/>
      </c>
      <c r="AL65" s="187" t="str">
        <f>IFERROR(__xludf.DUMMYFUNCTION("""COMPUTED_VALUE"""),"")</f>
        <v/>
      </c>
      <c r="AM65" s="187" t="str">
        <f>IFERROR(__xludf.DUMMYFUNCTION("""COMPUTED_VALUE"""),"")</f>
        <v/>
      </c>
      <c r="AN65" s="187" t="str">
        <f>IFERROR(__xludf.DUMMYFUNCTION("""COMPUTED_VALUE"""),"")</f>
        <v/>
      </c>
    </row>
    <row r="66">
      <c r="A66" s="187"/>
      <c r="B66" s="187"/>
      <c r="C66" s="187"/>
      <c r="D66" s="208"/>
      <c r="E66" s="109"/>
      <c r="F66" s="209"/>
      <c r="G66" s="187"/>
      <c r="H66" s="174"/>
      <c r="I66" s="187"/>
      <c r="J66" s="174" t="str">
        <f>IFERROR(__xludf.DUMMYFUNCTION("""COMPUTED_VALUE"""),"")</f>
        <v/>
      </c>
      <c r="K66" s="187" t="str">
        <f>IFERROR(__xludf.DUMMYFUNCTION("""COMPUTED_VALUE"""),"")</f>
        <v/>
      </c>
      <c r="L66" s="187" t="str">
        <f>IFERROR(__xludf.DUMMYFUNCTION("""COMPUTED_VALUE"""),"")</f>
        <v/>
      </c>
      <c r="M66" s="187" t="str">
        <f>IFERROR(__xludf.DUMMYFUNCTION("""COMPUTED_VALUE"""),"")</f>
        <v/>
      </c>
      <c r="N66" s="187" t="str">
        <f>IFERROR(__xludf.DUMMYFUNCTION("""COMPUTED_VALUE"""),"")</f>
        <v/>
      </c>
      <c r="O66" s="187" t="str">
        <f>IFERROR(__xludf.DUMMYFUNCTION("""COMPUTED_VALUE"""),"")</f>
        <v/>
      </c>
      <c r="P66" s="187" t="str">
        <f>IFERROR(__xludf.DUMMYFUNCTION("""COMPUTED_VALUE"""),"")</f>
        <v/>
      </c>
      <c r="Q66" s="187" t="str">
        <f>IFERROR(__xludf.DUMMYFUNCTION("""COMPUTED_VALUE"""),"")</f>
        <v/>
      </c>
      <c r="R66" s="187" t="str">
        <f>IFERROR(__xludf.DUMMYFUNCTION("""COMPUTED_VALUE"""),"")</f>
        <v/>
      </c>
      <c r="S66" s="187" t="str">
        <f>IFERROR(__xludf.DUMMYFUNCTION("""COMPUTED_VALUE"""),"")</f>
        <v/>
      </c>
      <c r="T66" s="187" t="str">
        <f>IFERROR(__xludf.DUMMYFUNCTION("""COMPUTED_VALUE"""),"")</f>
        <v/>
      </c>
      <c r="U66" s="187" t="str">
        <f>IFERROR(__xludf.DUMMYFUNCTION("""COMPUTED_VALUE"""),"")</f>
        <v/>
      </c>
      <c r="V66" s="187" t="str">
        <f>IFERROR(__xludf.DUMMYFUNCTION("""COMPUTED_VALUE"""),"")</f>
        <v/>
      </c>
      <c r="W66" s="187" t="str">
        <f>IFERROR(__xludf.DUMMYFUNCTION("""COMPUTED_VALUE"""),"")</f>
        <v/>
      </c>
      <c r="X66" s="187" t="str">
        <f>IFERROR(__xludf.DUMMYFUNCTION("""COMPUTED_VALUE"""),"")</f>
        <v/>
      </c>
      <c r="Y66" s="187" t="str">
        <f>IFERROR(__xludf.DUMMYFUNCTION("""COMPUTED_VALUE"""),"")</f>
        <v/>
      </c>
      <c r="Z66" s="187" t="str">
        <f>IFERROR(__xludf.DUMMYFUNCTION("""COMPUTED_VALUE"""),"")</f>
        <v/>
      </c>
      <c r="AA66" s="187" t="str">
        <f>IFERROR(__xludf.DUMMYFUNCTION("""COMPUTED_VALUE"""),"")</f>
        <v/>
      </c>
      <c r="AB66" s="187" t="str">
        <f>IFERROR(__xludf.DUMMYFUNCTION("""COMPUTED_VALUE"""),"")</f>
        <v/>
      </c>
      <c r="AC66" s="187" t="str">
        <f>IFERROR(__xludf.DUMMYFUNCTION("""COMPUTED_VALUE"""),"")</f>
        <v/>
      </c>
      <c r="AD66" s="187" t="str">
        <f>IFERROR(__xludf.DUMMYFUNCTION("""COMPUTED_VALUE"""),"")</f>
        <v/>
      </c>
      <c r="AE66" s="187" t="str">
        <f>IFERROR(__xludf.DUMMYFUNCTION("""COMPUTED_VALUE"""),"")</f>
        <v/>
      </c>
      <c r="AF66" s="187" t="str">
        <f>IFERROR(__xludf.DUMMYFUNCTION("""COMPUTED_VALUE"""),"")</f>
        <v/>
      </c>
      <c r="AG66" s="187" t="str">
        <f>IFERROR(__xludf.DUMMYFUNCTION("""COMPUTED_VALUE"""),"")</f>
        <v/>
      </c>
      <c r="AH66" s="187" t="str">
        <f>IFERROR(__xludf.DUMMYFUNCTION("""COMPUTED_VALUE"""),"")</f>
        <v/>
      </c>
      <c r="AI66" s="187" t="str">
        <f>IFERROR(__xludf.DUMMYFUNCTION("""COMPUTED_VALUE"""),"")</f>
        <v/>
      </c>
      <c r="AJ66" s="187" t="str">
        <f>IFERROR(__xludf.DUMMYFUNCTION("""COMPUTED_VALUE"""),"")</f>
        <v/>
      </c>
      <c r="AK66" s="187" t="str">
        <f>IFERROR(__xludf.DUMMYFUNCTION("""COMPUTED_VALUE"""),"")</f>
        <v/>
      </c>
      <c r="AL66" s="187" t="str">
        <f>IFERROR(__xludf.DUMMYFUNCTION("""COMPUTED_VALUE"""),"")</f>
        <v/>
      </c>
      <c r="AM66" s="187" t="str">
        <f>IFERROR(__xludf.DUMMYFUNCTION("""COMPUTED_VALUE"""),"")</f>
        <v/>
      </c>
      <c r="AN66" s="187" t="str">
        <f>IFERROR(__xludf.DUMMYFUNCTION("""COMPUTED_VALUE"""),"")</f>
        <v/>
      </c>
    </row>
    <row r="67">
      <c r="A67" s="187"/>
      <c r="B67" s="187"/>
      <c r="C67" s="187"/>
      <c r="D67" s="208"/>
      <c r="E67" s="109"/>
      <c r="F67" s="209"/>
      <c r="G67" s="187"/>
      <c r="H67" s="174"/>
      <c r="I67" s="187"/>
      <c r="J67" s="174" t="str">
        <f>IFERROR(__xludf.DUMMYFUNCTION("""COMPUTED_VALUE"""),"")</f>
        <v/>
      </c>
      <c r="K67" s="187" t="str">
        <f>IFERROR(__xludf.DUMMYFUNCTION("""COMPUTED_VALUE"""),"")</f>
        <v/>
      </c>
      <c r="L67" s="187" t="str">
        <f>IFERROR(__xludf.DUMMYFUNCTION("""COMPUTED_VALUE"""),"")</f>
        <v/>
      </c>
      <c r="M67" s="187" t="str">
        <f>IFERROR(__xludf.DUMMYFUNCTION("""COMPUTED_VALUE"""),"")</f>
        <v/>
      </c>
      <c r="N67" s="187" t="str">
        <f>IFERROR(__xludf.DUMMYFUNCTION("""COMPUTED_VALUE"""),"")</f>
        <v/>
      </c>
      <c r="O67" s="187" t="str">
        <f>IFERROR(__xludf.DUMMYFUNCTION("""COMPUTED_VALUE"""),"")</f>
        <v/>
      </c>
      <c r="P67" s="187" t="str">
        <f>IFERROR(__xludf.DUMMYFUNCTION("""COMPUTED_VALUE"""),"")</f>
        <v/>
      </c>
      <c r="Q67" s="187" t="str">
        <f>IFERROR(__xludf.DUMMYFUNCTION("""COMPUTED_VALUE"""),"")</f>
        <v/>
      </c>
      <c r="R67" s="187" t="str">
        <f>IFERROR(__xludf.DUMMYFUNCTION("""COMPUTED_VALUE"""),"")</f>
        <v/>
      </c>
      <c r="S67" s="187" t="str">
        <f>IFERROR(__xludf.DUMMYFUNCTION("""COMPUTED_VALUE"""),"")</f>
        <v/>
      </c>
      <c r="T67" s="187" t="str">
        <f>IFERROR(__xludf.DUMMYFUNCTION("""COMPUTED_VALUE"""),"")</f>
        <v/>
      </c>
      <c r="U67" s="187" t="str">
        <f>IFERROR(__xludf.DUMMYFUNCTION("""COMPUTED_VALUE"""),"")</f>
        <v/>
      </c>
      <c r="V67" s="187" t="str">
        <f>IFERROR(__xludf.DUMMYFUNCTION("""COMPUTED_VALUE"""),"")</f>
        <v/>
      </c>
      <c r="W67" s="187" t="str">
        <f>IFERROR(__xludf.DUMMYFUNCTION("""COMPUTED_VALUE"""),"")</f>
        <v/>
      </c>
      <c r="X67" s="187" t="str">
        <f>IFERROR(__xludf.DUMMYFUNCTION("""COMPUTED_VALUE"""),"")</f>
        <v/>
      </c>
      <c r="Y67" s="187" t="str">
        <f>IFERROR(__xludf.DUMMYFUNCTION("""COMPUTED_VALUE"""),"")</f>
        <v/>
      </c>
      <c r="Z67" s="187" t="str">
        <f>IFERROR(__xludf.DUMMYFUNCTION("""COMPUTED_VALUE"""),"")</f>
        <v/>
      </c>
      <c r="AA67" s="187" t="str">
        <f>IFERROR(__xludf.DUMMYFUNCTION("""COMPUTED_VALUE"""),"")</f>
        <v/>
      </c>
      <c r="AB67" s="187" t="str">
        <f>IFERROR(__xludf.DUMMYFUNCTION("""COMPUTED_VALUE"""),"")</f>
        <v/>
      </c>
      <c r="AC67" s="187" t="str">
        <f>IFERROR(__xludf.DUMMYFUNCTION("""COMPUTED_VALUE"""),"")</f>
        <v/>
      </c>
      <c r="AD67" s="187" t="str">
        <f>IFERROR(__xludf.DUMMYFUNCTION("""COMPUTED_VALUE"""),"")</f>
        <v/>
      </c>
      <c r="AE67" s="187" t="str">
        <f>IFERROR(__xludf.DUMMYFUNCTION("""COMPUTED_VALUE"""),"")</f>
        <v/>
      </c>
      <c r="AF67" s="187" t="str">
        <f>IFERROR(__xludf.DUMMYFUNCTION("""COMPUTED_VALUE"""),"")</f>
        <v/>
      </c>
      <c r="AG67" s="187" t="str">
        <f>IFERROR(__xludf.DUMMYFUNCTION("""COMPUTED_VALUE"""),"")</f>
        <v/>
      </c>
      <c r="AH67" s="187" t="str">
        <f>IFERROR(__xludf.DUMMYFUNCTION("""COMPUTED_VALUE"""),"")</f>
        <v/>
      </c>
      <c r="AI67" s="187" t="str">
        <f>IFERROR(__xludf.DUMMYFUNCTION("""COMPUTED_VALUE"""),"")</f>
        <v/>
      </c>
      <c r="AJ67" s="187" t="str">
        <f>IFERROR(__xludf.DUMMYFUNCTION("""COMPUTED_VALUE"""),"")</f>
        <v/>
      </c>
      <c r="AK67" s="187" t="str">
        <f>IFERROR(__xludf.DUMMYFUNCTION("""COMPUTED_VALUE"""),"")</f>
        <v/>
      </c>
      <c r="AL67" s="187" t="str">
        <f>IFERROR(__xludf.DUMMYFUNCTION("""COMPUTED_VALUE"""),"")</f>
        <v/>
      </c>
      <c r="AM67" s="187" t="str">
        <f>IFERROR(__xludf.DUMMYFUNCTION("""COMPUTED_VALUE"""),"")</f>
        <v/>
      </c>
      <c r="AN67" s="187" t="str">
        <f>IFERROR(__xludf.DUMMYFUNCTION("""COMPUTED_VALUE"""),"")</f>
        <v/>
      </c>
    </row>
    <row r="68">
      <c r="A68" s="187"/>
      <c r="B68" s="187"/>
      <c r="C68" s="187"/>
      <c r="D68" s="208"/>
      <c r="E68" s="109"/>
      <c r="F68" s="209"/>
      <c r="G68" s="187"/>
      <c r="H68" s="174"/>
      <c r="I68" s="187"/>
      <c r="J68" s="174" t="str">
        <f>IFERROR(__xludf.DUMMYFUNCTION("""COMPUTED_VALUE"""),"")</f>
        <v/>
      </c>
      <c r="K68" s="187" t="str">
        <f>IFERROR(__xludf.DUMMYFUNCTION("""COMPUTED_VALUE"""),"")</f>
        <v/>
      </c>
      <c r="L68" s="187" t="str">
        <f>IFERROR(__xludf.DUMMYFUNCTION("""COMPUTED_VALUE"""),"")</f>
        <v/>
      </c>
      <c r="M68" s="187" t="str">
        <f>IFERROR(__xludf.DUMMYFUNCTION("""COMPUTED_VALUE"""),"")</f>
        <v/>
      </c>
      <c r="N68" s="187" t="str">
        <f>IFERROR(__xludf.DUMMYFUNCTION("""COMPUTED_VALUE"""),"")</f>
        <v/>
      </c>
      <c r="O68" s="187" t="str">
        <f>IFERROR(__xludf.DUMMYFUNCTION("""COMPUTED_VALUE"""),"")</f>
        <v/>
      </c>
      <c r="P68" s="187" t="str">
        <f>IFERROR(__xludf.DUMMYFUNCTION("""COMPUTED_VALUE"""),"")</f>
        <v/>
      </c>
      <c r="Q68" s="187" t="str">
        <f>IFERROR(__xludf.DUMMYFUNCTION("""COMPUTED_VALUE"""),"")</f>
        <v/>
      </c>
      <c r="R68" s="187" t="str">
        <f>IFERROR(__xludf.DUMMYFUNCTION("""COMPUTED_VALUE"""),"")</f>
        <v/>
      </c>
      <c r="S68" s="187" t="str">
        <f>IFERROR(__xludf.DUMMYFUNCTION("""COMPUTED_VALUE"""),"")</f>
        <v/>
      </c>
      <c r="T68" s="187" t="str">
        <f>IFERROR(__xludf.DUMMYFUNCTION("""COMPUTED_VALUE"""),"")</f>
        <v/>
      </c>
      <c r="U68" s="187" t="str">
        <f>IFERROR(__xludf.DUMMYFUNCTION("""COMPUTED_VALUE"""),"")</f>
        <v/>
      </c>
      <c r="V68" s="187" t="str">
        <f>IFERROR(__xludf.DUMMYFUNCTION("""COMPUTED_VALUE"""),"")</f>
        <v/>
      </c>
      <c r="W68" s="187" t="str">
        <f>IFERROR(__xludf.DUMMYFUNCTION("""COMPUTED_VALUE"""),"")</f>
        <v/>
      </c>
      <c r="X68" s="187" t="str">
        <f>IFERROR(__xludf.DUMMYFUNCTION("""COMPUTED_VALUE"""),"")</f>
        <v/>
      </c>
      <c r="Y68" s="187" t="str">
        <f>IFERROR(__xludf.DUMMYFUNCTION("""COMPUTED_VALUE"""),"")</f>
        <v/>
      </c>
      <c r="Z68" s="187" t="str">
        <f>IFERROR(__xludf.DUMMYFUNCTION("""COMPUTED_VALUE"""),"")</f>
        <v/>
      </c>
      <c r="AA68" s="187" t="str">
        <f>IFERROR(__xludf.DUMMYFUNCTION("""COMPUTED_VALUE"""),"")</f>
        <v/>
      </c>
      <c r="AB68" s="187" t="str">
        <f>IFERROR(__xludf.DUMMYFUNCTION("""COMPUTED_VALUE"""),"")</f>
        <v/>
      </c>
      <c r="AC68" s="187" t="str">
        <f>IFERROR(__xludf.DUMMYFUNCTION("""COMPUTED_VALUE"""),"")</f>
        <v/>
      </c>
      <c r="AD68" s="187" t="str">
        <f>IFERROR(__xludf.DUMMYFUNCTION("""COMPUTED_VALUE"""),"")</f>
        <v/>
      </c>
      <c r="AE68" s="187" t="str">
        <f>IFERROR(__xludf.DUMMYFUNCTION("""COMPUTED_VALUE"""),"")</f>
        <v/>
      </c>
      <c r="AF68" s="187" t="str">
        <f>IFERROR(__xludf.DUMMYFUNCTION("""COMPUTED_VALUE"""),"")</f>
        <v/>
      </c>
      <c r="AG68" s="187" t="str">
        <f>IFERROR(__xludf.DUMMYFUNCTION("""COMPUTED_VALUE"""),"")</f>
        <v/>
      </c>
      <c r="AH68" s="187" t="str">
        <f>IFERROR(__xludf.DUMMYFUNCTION("""COMPUTED_VALUE"""),"")</f>
        <v/>
      </c>
      <c r="AI68" s="187" t="str">
        <f>IFERROR(__xludf.DUMMYFUNCTION("""COMPUTED_VALUE"""),"")</f>
        <v/>
      </c>
      <c r="AJ68" s="187" t="str">
        <f>IFERROR(__xludf.DUMMYFUNCTION("""COMPUTED_VALUE"""),"")</f>
        <v/>
      </c>
      <c r="AK68" s="187" t="str">
        <f>IFERROR(__xludf.DUMMYFUNCTION("""COMPUTED_VALUE"""),"")</f>
        <v/>
      </c>
      <c r="AL68" s="187" t="str">
        <f>IFERROR(__xludf.DUMMYFUNCTION("""COMPUTED_VALUE"""),"")</f>
        <v/>
      </c>
      <c r="AM68" s="187" t="str">
        <f>IFERROR(__xludf.DUMMYFUNCTION("""COMPUTED_VALUE"""),"")</f>
        <v/>
      </c>
      <c r="AN68" s="187" t="str">
        <f>IFERROR(__xludf.DUMMYFUNCTION("""COMPUTED_VALUE"""),"")</f>
        <v/>
      </c>
    </row>
    <row r="69">
      <c r="A69" s="187"/>
      <c r="B69" s="187"/>
      <c r="C69" s="187"/>
      <c r="D69" s="208"/>
      <c r="E69" s="109"/>
      <c r="F69" s="209"/>
      <c r="G69" s="187"/>
      <c r="H69" s="174"/>
      <c r="I69" s="187"/>
      <c r="J69" s="174" t="str">
        <f>IFERROR(__xludf.DUMMYFUNCTION("""COMPUTED_VALUE"""),"")</f>
        <v/>
      </c>
      <c r="K69" s="187" t="str">
        <f>IFERROR(__xludf.DUMMYFUNCTION("""COMPUTED_VALUE"""),"")</f>
        <v/>
      </c>
      <c r="L69" s="187" t="str">
        <f>IFERROR(__xludf.DUMMYFUNCTION("""COMPUTED_VALUE"""),"")</f>
        <v/>
      </c>
      <c r="M69" s="187" t="str">
        <f>IFERROR(__xludf.DUMMYFUNCTION("""COMPUTED_VALUE"""),"")</f>
        <v/>
      </c>
      <c r="N69" s="187" t="str">
        <f>IFERROR(__xludf.DUMMYFUNCTION("""COMPUTED_VALUE"""),"")</f>
        <v/>
      </c>
      <c r="O69" s="187" t="str">
        <f>IFERROR(__xludf.DUMMYFUNCTION("""COMPUTED_VALUE"""),"")</f>
        <v/>
      </c>
      <c r="P69" s="187" t="str">
        <f>IFERROR(__xludf.DUMMYFUNCTION("""COMPUTED_VALUE"""),"")</f>
        <v/>
      </c>
      <c r="Q69" s="187" t="str">
        <f>IFERROR(__xludf.DUMMYFUNCTION("""COMPUTED_VALUE"""),"")</f>
        <v/>
      </c>
      <c r="R69" s="187" t="str">
        <f>IFERROR(__xludf.DUMMYFUNCTION("""COMPUTED_VALUE"""),"")</f>
        <v/>
      </c>
      <c r="S69" s="187" t="str">
        <f>IFERROR(__xludf.DUMMYFUNCTION("""COMPUTED_VALUE"""),"")</f>
        <v/>
      </c>
      <c r="T69" s="187" t="str">
        <f>IFERROR(__xludf.DUMMYFUNCTION("""COMPUTED_VALUE"""),"")</f>
        <v/>
      </c>
      <c r="U69" s="187" t="str">
        <f>IFERROR(__xludf.DUMMYFUNCTION("""COMPUTED_VALUE"""),"")</f>
        <v/>
      </c>
      <c r="V69" s="187" t="str">
        <f>IFERROR(__xludf.DUMMYFUNCTION("""COMPUTED_VALUE"""),"")</f>
        <v/>
      </c>
      <c r="W69" s="187" t="str">
        <f>IFERROR(__xludf.DUMMYFUNCTION("""COMPUTED_VALUE"""),"")</f>
        <v/>
      </c>
      <c r="X69" s="187" t="str">
        <f>IFERROR(__xludf.DUMMYFUNCTION("""COMPUTED_VALUE"""),"")</f>
        <v/>
      </c>
      <c r="Y69" s="187" t="str">
        <f>IFERROR(__xludf.DUMMYFUNCTION("""COMPUTED_VALUE"""),"")</f>
        <v/>
      </c>
      <c r="Z69" s="187" t="str">
        <f>IFERROR(__xludf.DUMMYFUNCTION("""COMPUTED_VALUE"""),"")</f>
        <v/>
      </c>
      <c r="AA69" s="187" t="str">
        <f>IFERROR(__xludf.DUMMYFUNCTION("""COMPUTED_VALUE"""),"")</f>
        <v/>
      </c>
      <c r="AB69" s="187" t="str">
        <f>IFERROR(__xludf.DUMMYFUNCTION("""COMPUTED_VALUE"""),"")</f>
        <v/>
      </c>
      <c r="AC69" s="187" t="str">
        <f>IFERROR(__xludf.DUMMYFUNCTION("""COMPUTED_VALUE"""),"")</f>
        <v/>
      </c>
      <c r="AD69" s="187" t="str">
        <f>IFERROR(__xludf.DUMMYFUNCTION("""COMPUTED_VALUE"""),"")</f>
        <v/>
      </c>
      <c r="AE69" s="187" t="str">
        <f>IFERROR(__xludf.DUMMYFUNCTION("""COMPUTED_VALUE"""),"")</f>
        <v/>
      </c>
      <c r="AF69" s="187" t="str">
        <f>IFERROR(__xludf.DUMMYFUNCTION("""COMPUTED_VALUE"""),"")</f>
        <v/>
      </c>
      <c r="AG69" s="187" t="str">
        <f>IFERROR(__xludf.DUMMYFUNCTION("""COMPUTED_VALUE"""),"")</f>
        <v/>
      </c>
      <c r="AH69" s="187" t="str">
        <f>IFERROR(__xludf.DUMMYFUNCTION("""COMPUTED_VALUE"""),"")</f>
        <v/>
      </c>
      <c r="AI69" s="187" t="str">
        <f>IFERROR(__xludf.DUMMYFUNCTION("""COMPUTED_VALUE"""),"")</f>
        <v/>
      </c>
      <c r="AJ69" s="187" t="str">
        <f>IFERROR(__xludf.DUMMYFUNCTION("""COMPUTED_VALUE"""),"")</f>
        <v/>
      </c>
      <c r="AK69" s="187" t="str">
        <f>IFERROR(__xludf.DUMMYFUNCTION("""COMPUTED_VALUE"""),"")</f>
        <v/>
      </c>
      <c r="AL69" s="187" t="str">
        <f>IFERROR(__xludf.DUMMYFUNCTION("""COMPUTED_VALUE"""),"")</f>
        <v/>
      </c>
      <c r="AM69" s="187" t="str">
        <f>IFERROR(__xludf.DUMMYFUNCTION("""COMPUTED_VALUE"""),"")</f>
        <v/>
      </c>
      <c r="AN69" s="187" t="str">
        <f>IFERROR(__xludf.DUMMYFUNCTION("""COMPUTED_VALUE"""),"")</f>
        <v/>
      </c>
    </row>
    <row r="70">
      <c r="A70" s="187"/>
      <c r="B70" s="187"/>
      <c r="C70" s="187"/>
      <c r="D70" s="208"/>
      <c r="E70" s="109"/>
      <c r="F70" s="209"/>
      <c r="G70" s="187"/>
      <c r="H70" s="174"/>
      <c r="I70" s="187"/>
      <c r="J70" s="174" t="str">
        <f>IFERROR(__xludf.DUMMYFUNCTION("""COMPUTED_VALUE"""),"")</f>
        <v/>
      </c>
      <c r="K70" s="187" t="str">
        <f>IFERROR(__xludf.DUMMYFUNCTION("""COMPUTED_VALUE"""),"")</f>
        <v/>
      </c>
      <c r="L70" s="187" t="str">
        <f>IFERROR(__xludf.DUMMYFUNCTION("""COMPUTED_VALUE"""),"")</f>
        <v/>
      </c>
      <c r="M70" s="187" t="str">
        <f>IFERROR(__xludf.DUMMYFUNCTION("""COMPUTED_VALUE"""),"")</f>
        <v/>
      </c>
      <c r="N70" s="187" t="str">
        <f>IFERROR(__xludf.DUMMYFUNCTION("""COMPUTED_VALUE"""),"")</f>
        <v/>
      </c>
      <c r="O70" s="187" t="str">
        <f>IFERROR(__xludf.DUMMYFUNCTION("""COMPUTED_VALUE"""),"")</f>
        <v/>
      </c>
      <c r="P70" s="187" t="str">
        <f>IFERROR(__xludf.DUMMYFUNCTION("""COMPUTED_VALUE"""),"")</f>
        <v/>
      </c>
      <c r="Q70" s="187" t="str">
        <f>IFERROR(__xludf.DUMMYFUNCTION("""COMPUTED_VALUE"""),"")</f>
        <v/>
      </c>
      <c r="R70" s="187" t="str">
        <f>IFERROR(__xludf.DUMMYFUNCTION("""COMPUTED_VALUE"""),"")</f>
        <v/>
      </c>
      <c r="S70" s="187" t="str">
        <f>IFERROR(__xludf.DUMMYFUNCTION("""COMPUTED_VALUE"""),"")</f>
        <v/>
      </c>
      <c r="T70" s="187" t="str">
        <f>IFERROR(__xludf.DUMMYFUNCTION("""COMPUTED_VALUE"""),"")</f>
        <v/>
      </c>
      <c r="U70" s="187" t="str">
        <f>IFERROR(__xludf.DUMMYFUNCTION("""COMPUTED_VALUE"""),"")</f>
        <v/>
      </c>
      <c r="V70" s="187" t="str">
        <f>IFERROR(__xludf.DUMMYFUNCTION("""COMPUTED_VALUE"""),"")</f>
        <v/>
      </c>
      <c r="W70" s="187" t="str">
        <f>IFERROR(__xludf.DUMMYFUNCTION("""COMPUTED_VALUE"""),"")</f>
        <v/>
      </c>
      <c r="X70" s="187" t="str">
        <f>IFERROR(__xludf.DUMMYFUNCTION("""COMPUTED_VALUE"""),"")</f>
        <v/>
      </c>
      <c r="Y70" s="187" t="str">
        <f>IFERROR(__xludf.DUMMYFUNCTION("""COMPUTED_VALUE"""),"")</f>
        <v/>
      </c>
      <c r="Z70" s="187" t="str">
        <f>IFERROR(__xludf.DUMMYFUNCTION("""COMPUTED_VALUE"""),"")</f>
        <v/>
      </c>
      <c r="AA70" s="187" t="str">
        <f>IFERROR(__xludf.DUMMYFUNCTION("""COMPUTED_VALUE"""),"")</f>
        <v/>
      </c>
      <c r="AB70" s="187" t="str">
        <f>IFERROR(__xludf.DUMMYFUNCTION("""COMPUTED_VALUE"""),"")</f>
        <v/>
      </c>
      <c r="AC70" s="187" t="str">
        <f>IFERROR(__xludf.DUMMYFUNCTION("""COMPUTED_VALUE"""),"")</f>
        <v/>
      </c>
      <c r="AD70" s="187" t="str">
        <f>IFERROR(__xludf.DUMMYFUNCTION("""COMPUTED_VALUE"""),"")</f>
        <v/>
      </c>
      <c r="AE70" s="187" t="str">
        <f>IFERROR(__xludf.DUMMYFUNCTION("""COMPUTED_VALUE"""),"")</f>
        <v/>
      </c>
      <c r="AF70" s="187" t="str">
        <f>IFERROR(__xludf.DUMMYFUNCTION("""COMPUTED_VALUE"""),"")</f>
        <v/>
      </c>
      <c r="AG70" s="187" t="str">
        <f>IFERROR(__xludf.DUMMYFUNCTION("""COMPUTED_VALUE"""),"")</f>
        <v/>
      </c>
      <c r="AH70" s="187" t="str">
        <f>IFERROR(__xludf.DUMMYFUNCTION("""COMPUTED_VALUE"""),"")</f>
        <v/>
      </c>
      <c r="AI70" s="187" t="str">
        <f>IFERROR(__xludf.DUMMYFUNCTION("""COMPUTED_VALUE"""),"")</f>
        <v/>
      </c>
      <c r="AJ70" s="187" t="str">
        <f>IFERROR(__xludf.DUMMYFUNCTION("""COMPUTED_VALUE"""),"")</f>
        <v/>
      </c>
      <c r="AK70" s="187" t="str">
        <f>IFERROR(__xludf.DUMMYFUNCTION("""COMPUTED_VALUE"""),"")</f>
        <v/>
      </c>
      <c r="AL70" s="187" t="str">
        <f>IFERROR(__xludf.DUMMYFUNCTION("""COMPUTED_VALUE"""),"")</f>
        <v/>
      </c>
      <c r="AM70" s="187" t="str">
        <f>IFERROR(__xludf.DUMMYFUNCTION("""COMPUTED_VALUE"""),"")</f>
        <v/>
      </c>
      <c r="AN70" s="187" t="str">
        <f>IFERROR(__xludf.DUMMYFUNCTION("""COMPUTED_VALUE"""),"")</f>
        <v/>
      </c>
    </row>
    <row r="71">
      <c r="A71" s="187"/>
      <c r="B71" s="187"/>
      <c r="C71" s="187"/>
      <c r="D71" s="208"/>
      <c r="E71" s="109"/>
      <c r="F71" s="209"/>
      <c r="G71" s="187"/>
      <c r="H71" s="174"/>
      <c r="I71" s="187"/>
      <c r="J71" s="174" t="str">
        <f>IFERROR(__xludf.DUMMYFUNCTION("""COMPUTED_VALUE"""),"")</f>
        <v/>
      </c>
      <c r="K71" s="187" t="str">
        <f>IFERROR(__xludf.DUMMYFUNCTION("""COMPUTED_VALUE"""),"")</f>
        <v/>
      </c>
      <c r="L71" s="187" t="str">
        <f>IFERROR(__xludf.DUMMYFUNCTION("""COMPUTED_VALUE"""),"")</f>
        <v/>
      </c>
      <c r="M71" s="187" t="str">
        <f>IFERROR(__xludf.DUMMYFUNCTION("""COMPUTED_VALUE"""),"")</f>
        <v/>
      </c>
      <c r="N71" s="187" t="str">
        <f>IFERROR(__xludf.DUMMYFUNCTION("""COMPUTED_VALUE"""),"")</f>
        <v/>
      </c>
      <c r="O71" s="187" t="str">
        <f>IFERROR(__xludf.DUMMYFUNCTION("""COMPUTED_VALUE"""),"")</f>
        <v/>
      </c>
      <c r="P71" s="187" t="str">
        <f>IFERROR(__xludf.DUMMYFUNCTION("""COMPUTED_VALUE"""),"")</f>
        <v/>
      </c>
      <c r="Q71" s="187" t="str">
        <f>IFERROR(__xludf.DUMMYFUNCTION("""COMPUTED_VALUE"""),"")</f>
        <v/>
      </c>
      <c r="R71" s="187" t="str">
        <f>IFERROR(__xludf.DUMMYFUNCTION("""COMPUTED_VALUE"""),"")</f>
        <v/>
      </c>
      <c r="S71" s="187" t="str">
        <f>IFERROR(__xludf.DUMMYFUNCTION("""COMPUTED_VALUE"""),"")</f>
        <v/>
      </c>
      <c r="T71" s="187" t="str">
        <f>IFERROR(__xludf.DUMMYFUNCTION("""COMPUTED_VALUE"""),"")</f>
        <v/>
      </c>
      <c r="U71" s="187" t="str">
        <f>IFERROR(__xludf.DUMMYFUNCTION("""COMPUTED_VALUE"""),"")</f>
        <v/>
      </c>
      <c r="V71" s="187" t="str">
        <f>IFERROR(__xludf.DUMMYFUNCTION("""COMPUTED_VALUE"""),"")</f>
        <v/>
      </c>
      <c r="W71" s="187" t="str">
        <f>IFERROR(__xludf.DUMMYFUNCTION("""COMPUTED_VALUE"""),"")</f>
        <v/>
      </c>
      <c r="X71" s="187" t="str">
        <f>IFERROR(__xludf.DUMMYFUNCTION("""COMPUTED_VALUE"""),"")</f>
        <v/>
      </c>
      <c r="Y71" s="187" t="str">
        <f>IFERROR(__xludf.DUMMYFUNCTION("""COMPUTED_VALUE"""),"")</f>
        <v/>
      </c>
      <c r="Z71" s="187" t="str">
        <f>IFERROR(__xludf.DUMMYFUNCTION("""COMPUTED_VALUE"""),"")</f>
        <v/>
      </c>
      <c r="AA71" s="187" t="str">
        <f>IFERROR(__xludf.DUMMYFUNCTION("""COMPUTED_VALUE"""),"")</f>
        <v/>
      </c>
      <c r="AB71" s="187" t="str">
        <f>IFERROR(__xludf.DUMMYFUNCTION("""COMPUTED_VALUE"""),"")</f>
        <v/>
      </c>
      <c r="AC71" s="187" t="str">
        <f>IFERROR(__xludf.DUMMYFUNCTION("""COMPUTED_VALUE"""),"")</f>
        <v/>
      </c>
      <c r="AD71" s="187" t="str">
        <f>IFERROR(__xludf.DUMMYFUNCTION("""COMPUTED_VALUE"""),"")</f>
        <v/>
      </c>
      <c r="AE71" s="187" t="str">
        <f>IFERROR(__xludf.DUMMYFUNCTION("""COMPUTED_VALUE"""),"")</f>
        <v/>
      </c>
      <c r="AF71" s="187" t="str">
        <f>IFERROR(__xludf.DUMMYFUNCTION("""COMPUTED_VALUE"""),"")</f>
        <v/>
      </c>
      <c r="AG71" s="187" t="str">
        <f>IFERROR(__xludf.DUMMYFUNCTION("""COMPUTED_VALUE"""),"")</f>
        <v/>
      </c>
      <c r="AH71" s="187" t="str">
        <f>IFERROR(__xludf.DUMMYFUNCTION("""COMPUTED_VALUE"""),"")</f>
        <v/>
      </c>
      <c r="AI71" s="187" t="str">
        <f>IFERROR(__xludf.DUMMYFUNCTION("""COMPUTED_VALUE"""),"")</f>
        <v/>
      </c>
      <c r="AJ71" s="187" t="str">
        <f>IFERROR(__xludf.DUMMYFUNCTION("""COMPUTED_VALUE"""),"")</f>
        <v/>
      </c>
      <c r="AK71" s="187" t="str">
        <f>IFERROR(__xludf.DUMMYFUNCTION("""COMPUTED_VALUE"""),"")</f>
        <v/>
      </c>
      <c r="AL71" s="187" t="str">
        <f>IFERROR(__xludf.DUMMYFUNCTION("""COMPUTED_VALUE"""),"")</f>
        <v/>
      </c>
      <c r="AM71" s="187" t="str">
        <f>IFERROR(__xludf.DUMMYFUNCTION("""COMPUTED_VALUE"""),"")</f>
        <v/>
      </c>
      <c r="AN71" s="187" t="str">
        <f>IFERROR(__xludf.DUMMYFUNCTION("""COMPUTED_VALUE"""),"")</f>
        <v/>
      </c>
    </row>
    <row r="72">
      <c r="A72" s="187"/>
      <c r="B72" s="187"/>
      <c r="C72" s="187"/>
      <c r="D72" s="208"/>
      <c r="E72" s="109"/>
      <c r="F72" s="209"/>
      <c r="G72" s="187"/>
      <c r="H72" s="174"/>
      <c r="I72" s="187"/>
      <c r="J72" s="174" t="str">
        <f>IFERROR(__xludf.DUMMYFUNCTION("""COMPUTED_VALUE"""),"")</f>
        <v/>
      </c>
      <c r="K72" s="187" t="str">
        <f>IFERROR(__xludf.DUMMYFUNCTION("""COMPUTED_VALUE"""),"")</f>
        <v/>
      </c>
      <c r="L72" s="187" t="str">
        <f>IFERROR(__xludf.DUMMYFUNCTION("""COMPUTED_VALUE"""),"")</f>
        <v/>
      </c>
      <c r="M72" s="187" t="str">
        <f>IFERROR(__xludf.DUMMYFUNCTION("""COMPUTED_VALUE"""),"")</f>
        <v/>
      </c>
      <c r="N72" s="187" t="str">
        <f>IFERROR(__xludf.DUMMYFUNCTION("""COMPUTED_VALUE"""),"")</f>
        <v/>
      </c>
      <c r="O72" s="187" t="str">
        <f>IFERROR(__xludf.DUMMYFUNCTION("""COMPUTED_VALUE"""),"")</f>
        <v/>
      </c>
      <c r="P72" s="187" t="str">
        <f>IFERROR(__xludf.DUMMYFUNCTION("""COMPUTED_VALUE"""),"")</f>
        <v/>
      </c>
      <c r="Q72" s="187" t="str">
        <f>IFERROR(__xludf.DUMMYFUNCTION("""COMPUTED_VALUE"""),"")</f>
        <v/>
      </c>
      <c r="R72" s="187" t="str">
        <f>IFERROR(__xludf.DUMMYFUNCTION("""COMPUTED_VALUE"""),"")</f>
        <v/>
      </c>
      <c r="S72" s="187" t="str">
        <f>IFERROR(__xludf.DUMMYFUNCTION("""COMPUTED_VALUE"""),"")</f>
        <v/>
      </c>
      <c r="T72" s="187" t="str">
        <f>IFERROR(__xludf.DUMMYFUNCTION("""COMPUTED_VALUE"""),"")</f>
        <v/>
      </c>
      <c r="U72" s="187" t="str">
        <f>IFERROR(__xludf.DUMMYFUNCTION("""COMPUTED_VALUE"""),"")</f>
        <v/>
      </c>
      <c r="V72" s="187" t="str">
        <f>IFERROR(__xludf.DUMMYFUNCTION("""COMPUTED_VALUE"""),"")</f>
        <v/>
      </c>
      <c r="W72" s="187" t="str">
        <f>IFERROR(__xludf.DUMMYFUNCTION("""COMPUTED_VALUE"""),"")</f>
        <v/>
      </c>
      <c r="X72" s="187" t="str">
        <f>IFERROR(__xludf.DUMMYFUNCTION("""COMPUTED_VALUE"""),"")</f>
        <v/>
      </c>
      <c r="Y72" s="187" t="str">
        <f>IFERROR(__xludf.DUMMYFUNCTION("""COMPUTED_VALUE"""),"")</f>
        <v/>
      </c>
      <c r="Z72" s="187" t="str">
        <f>IFERROR(__xludf.DUMMYFUNCTION("""COMPUTED_VALUE"""),"")</f>
        <v/>
      </c>
      <c r="AA72" s="187" t="str">
        <f>IFERROR(__xludf.DUMMYFUNCTION("""COMPUTED_VALUE"""),"")</f>
        <v/>
      </c>
      <c r="AB72" s="187" t="str">
        <f>IFERROR(__xludf.DUMMYFUNCTION("""COMPUTED_VALUE"""),"")</f>
        <v/>
      </c>
      <c r="AC72" s="187" t="str">
        <f>IFERROR(__xludf.DUMMYFUNCTION("""COMPUTED_VALUE"""),"")</f>
        <v/>
      </c>
      <c r="AD72" s="187" t="str">
        <f>IFERROR(__xludf.DUMMYFUNCTION("""COMPUTED_VALUE"""),"")</f>
        <v/>
      </c>
      <c r="AE72" s="187" t="str">
        <f>IFERROR(__xludf.DUMMYFUNCTION("""COMPUTED_VALUE"""),"")</f>
        <v/>
      </c>
      <c r="AF72" s="187" t="str">
        <f>IFERROR(__xludf.DUMMYFUNCTION("""COMPUTED_VALUE"""),"")</f>
        <v/>
      </c>
      <c r="AG72" s="187" t="str">
        <f>IFERROR(__xludf.DUMMYFUNCTION("""COMPUTED_VALUE"""),"")</f>
        <v/>
      </c>
      <c r="AH72" s="187" t="str">
        <f>IFERROR(__xludf.DUMMYFUNCTION("""COMPUTED_VALUE"""),"")</f>
        <v/>
      </c>
      <c r="AI72" s="187" t="str">
        <f>IFERROR(__xludf.DUMMYFUNCTION("""COMPUTED_VALUE"""),"")</f>
        <v/>
      </c>
      <c r="AJ72" s="187" t="str">
        <f>IFERROR(__xludf.DUMMYFUNCTION("""COMPUTED_VALUE"""),"")</f>
        <v/>
      </c>
      <c r="AK72" s="187" t="str">
        <f>IFERROR(__xludf.DUMMYFUNCTION("""COMPUTED_VALUE"""),"")</f>
        <v/>
      </c>
      <c r="AL72" s="187" t="str">
        <f>IFERROR(__xludf.DUMMYFUNCTION("""COMPUTED_VALUE"""),"")</f>
        <v/>
      </c>
      <c r="AM72" s="187" t="str">
        <f>IFERROR(__xludf.DUMMYFUNCTION("""COMPUTED_VALUE"""),"")</f>
        <v/>
      </c>
      <c r="AN72" s="187" t="str">
        <f>IFERROR(__xludf.DUMMYFUNCTION("""COMPUTED_VALUE"""),"")</f>
        <v/>
      </c>
    </row>
    <row r="73">
      <c r="A73" s="187"/>
      <c r="B73" s="187"/>
      <c r="C73" s="187"/>
      <c r="D73" s="208"/>
      <c r="E73" s="109"/>
      <c r="F73" s="209"/>
      <c r="G73" s="187"/>
      <c r="H73" s="174"/>
      <c r="I73" s="187"/>
      <c r="J73" s="174" t="str">
        <f>IFERROR(__xludf.DUMMYFUNCTION("""COMPUTED_VALUE"""),"")</f>
        <v/>
      </c>
      <c r="K73" s="187" t="str">
        <f>IFERROR(__xludf.DUMMYFUNCTION("""COMPUTED_VALUE"""),"")</f>
        <v/>
      </c>
      <c r="L73" s="187" t="str">
        <f>IFERROR(__xludf.DUMMYFUNCTION("""COMPUTED_VALUE"""),"")</f>
        <v/>
      </c>
      <c r="M73" s="187" t="str">
        <f>IFERROR(__xludf.DUMMYFUNCTION("""COMPUTED_VALUE"""),"")</f>
        <v/>
      </c>
      <c r="N73" s="187" t="str">
        <f>IFERROR(__xludf.DUMMYFUNCTION("""COMPUTED_VALUE"""),"")</f>
        <v/>
      </c>
      <c r="O73" s="187" t="str">
        <f>IFERROR(__xludf.DUMMYFUNCTION("""COMPUTED_VALUE"""),"")</f>
        <v/>
      </c>
      <c r="P73" s="187" t="str">
        <f>IFERROR(__xludf.DUMMYFUNCTION("""COMPUTED_VALUE"""),"")</f>
        <v/>
      </c>
      <c r="Q73" s="187" t="str">
        <f>IFERROR(__xludf.DUMMYFUNCTION("""COMPUTED_VALUE"""),"")</f>
        <v/>
      </c>
      <c r="R73" s="187" t="str">
        <f>IFERROR(__xludf.DUMMYFUNCTION("""COMPUTED_VALUE"""),"")</f>
        <v/>
      </c>
      <c r="S73" s="187" t="str">
        <f>IFERROR(__xludf.DUMMYFUNCTION("""COMPUTED_VALUE"""),"")</f>
        <v/>
      </c>
      <c r="T73" s="187" t="str">
        <f>IFERROR(__xludf.DUMMYFUNCTION("""COMPUTED_VALUE"""),"")</f>
        <v/>
      </c>
      <c r="U73" s="187" t="str">
        <f>IFERROR(__xludf.DUMMYFUNCTION("""COMPUTED_VALUE"""),"")</f>
        <v/>
      </c>
      <c r="V73" s="187" t="str">
        <f>IFERROR(__xludf.DUMMYFUNCTION("""COMPUTED_VALUE"""),"")</f>
        <v/>
      </c>
      <c r="W73" s="187" t="str">
        <f>IFERROR(__xludf.DUMMYFUNCTION("""COMPUTED_VALUE"""),"")</f>
        <v/>
      </c>
      <c r="X73" s="187" t="str">
        <f>IFERROR(__xludf.DUMMYFUNCTION("""COMPUTED_VALUE"""),"")</f>
        <v/>
      </c>
      <c r="Y73" s="187" t="str">
        <f>IFERROR(__xludf.DUMMYFUNCTION("""COMPUTED_VALUE"""),"")</f>
        <v/>
      </c>
      <c r="Z73" s="187" t="str">
        <f>IFERROR(__xludf.DUMMYFUNCTION("""COMPUTED_VALUE"""),"")</f>
        <v/>
      </c>
      <c r="AA73" s="187" t="str">
        <f>IFERROR(__xludf.DUMMYFUNCTION("""COMPUTED_VALUE"""),"")</f>
        <v/>
      </c>
      <c r="AB73" s="187" t="str">
        <f>IFERROR(__xludf.DUMMYFUNCTION("""COMPUTED_VALUE"""),"")</f>
        <v/>
      </c>
      <c r="AC73" s="187" t="str">
        <f>IFERROR(__xludf.DUMMYFUNCTION("""COMPUTED_VALUE"""),"")</f>
        <v/>
      </c>
      <c r="AD73" s="187" t="str">
        <f>IFERROR(__xludf.DUMMYFUNCTION("""COMPUTED_VALUE"""),"")</f>
        <v/>
      </c>
      <c r="AE73" s="187" t="str">
        <f>IFERROR(__xludf.DUMMYFUNCTION("""COMPUTED_VALUE"""),"")</f>
        <v/>
      </c>
      <c r="AF73" s="187" t="str">
        <f>IFERROR(__xludf.DUMMYFUNCTION("""COMPUTED_VALUE"""),"")</f>
        <v/>
      </c>
      <c r="AG73" s="187" t="str">
        <f>IFERROR(__xludf.DUMMYFUNCTION("""COMPUTED_VALUE"""),"")</f>
        <v/>
      </c>
      <c r="AH73" s="187" t="str">
        <f>IFERROR(__xludf.DUMMYFUNCTION("""COMPUTED_VALUE"""),"")</f>
        <v/>
      </c>
      <c r="AI73" s="187" t="str">
        <f>IFERROR(__xludf.DUMMYFUNCTION("""COMPUTED_VALUE"""),"")</f>
        <v/>
      </c>
      <c r="AJ73" s="187" t="str">
        <f>IFERROR(__xludf.DUMMYFUNCTION("""COMPUTED_VALUE"""),"")</f>
        <v/>
      </c>
      <c r="AK73" s="187" t="str">
        <f>IFERROR(__xludf.DUMMYFUNCTION("""COMPUTED_VALUE"""),"")</f>
        <v/>
      </c>
      <c r="AL73" s="187" t="str">
        <f>IFERROR(__xludf.DUMMYFUNCTION("""COMPUTED_VALUE"""),"")</f>
        <v/>
      </c>
      <c r="AM73" s="187" t="str">
        <f>IFERROR(__xludf.DUMMYFUNCTION("""COMPUTED_VALUE"""),"")</f>
        <v/>
      </c>
      <c r="AN73" s="187" t="str">
        <f>IFERROR(__xludf.DUMMYFUNCTION("""COMPUTED_VALUE"""),"")</f>
        <v/>
      </c>
    </row>
    <row r="74">
      <c r="A74" s="187"/>
      <c r="B74" s="187"/>
      <c r="C74" s="187"/>
      <c r="D74" s="208"/>
      <c r="E74" s="109"/>
      <c r="F74" s="209"/>
      <c r="G74" s="187"/>
      <c r="H74" s="174"/>
      <c r="I74" s="187"/>
      <c r="J74" s="174" t="str">
        <f>IFERROR(__xludf.DUMMYFUNCTION("""COMPUTED_VALUE"""),"")</f>
        <v/>
      </c>
      <c r="K74" s="187" t="str">
        <f>IFERROR(__xludf.DUMMYFUNCTION("""COMPUTED_VALUE"""),"")</f>
        <v/>
      </c>
      <c r="L74" s="187" t="str">
        <f>IFERROR(__xludf.DUMMYFUNCTION("""COMPUTED_VALUE"""),"")</f>
        <v/>
      </c>
      <c r="M74" s="187" t="str">
        <f>IFERROR(__xludf.DUMMYFUNCTION("""COMPUTED_VALUE"""),"")</f>
        <v/>
      </c>
      <c r="N74" s="187" t="str">
        <f>IFERROR(__xludf.DUMMYFUNCTION("""COMPUTED_VALUE"""),"")</f>
        <v/>
      </c>
      <c r="O74" s="187" t="str">
        <f>IFERROR(__xludf.DUMMYFUNCTION("""COMPUTED_VALUE"""),"")</f>
        <v/>
      </c>
      <c r="P74" s="187" t="str">
        <f>IFERROR(__xludf.DUMMYFUNCTION("""COMPUTED_VALUE"""),"")</f>
        <v/>
      </c>
      <c r="Q74" s="187" t="str">
        <f>IFERROR(__xludf.DUMMYFUNCTION("""COMPUTED_VALUE"""),"")</f>
        <v/>
      </c>
      <c r="R74" s="187" t="str">
        <f>IFERROR(__xludf.DUMMYFUNCTION("""COMPUTED_VALUE"""),"")</f>
        <v/>
      </c>
      <c r="S74" s="187" t="str">
        <f>IFERROR(__xludf.DUMMYFUNCTION("""COMPUTED_VALUE"""),"")</f>
        <v/>
      </c>
      <c r="T74" s="187" t="str">
        <f>IFERROR(__xludf.DUMMYFUNCTION("""COMPUTED_VALUE"""),"")</f>
        <v/>
      </c>
      <c r="U74" s="187" t="str">
        <f>IFERROR(__xludf.DUMMYFUNCTION("""COMPUTED_VALUE"""),"")</f>
        <v/>
      </c>
      <c r="V74" s="187" t="str">
        <f>IFERROR(__xludf.DUMMYFUNCTION("""COMPUTED_VALUE"""),"")</f>
        <v/>
      </c>
      <c r="W74" s="187" t="str">
        <f>IFERROR(__xludf.DUMMYFUNCTION("""COMPUTED_VALUE"""),"")</f>
        <v/>
      </c>
      <c r="X74" s="187" t="str">
        <f>IFERROR(__xludf.DUMMYFUNCTION("""COMPUTED_VALUE"""),"")</f>
        <v/>
      </c>
      <c r="Y74" s="187" t="str">
        <f>IFERROR(__xludf.DUMMYFUNCTION("""COMPUTED_VALUE"""),"")</f>
        <v/>
      </c>
      <c r="Z74" s="187" t="str">
        <f>IFERROR(__xludf.DUMMYFUNCTION("""COMPUTED_VALUE"""),"")</f>
        <v/>
      </c>
      <c r="AA74" s="187" t="str">
        <f>IFERROR(__xludf.DUMMYFUNCTION("""COMPUTED_VALUE"""),"")</f>
        <v/>
      </c>
      <c r="AB74" s="187" t="str">
        <f>IFERROR(__xludf.DUMMYFUNCTION("""COMPUTED_VALUE"""),"")</f>
        <v/>
      </c>
      <c r="AC74" s="187" t="str">
        <f>IFERROR(__xludf.DUMMYFUNCTION("""COMPUTED_VALUE"""),"")</f>
        <v/>
      </c>
      <c r="AD74" s="187" t="str">
        <f>IFERROR(__xludf.DUMMYFUNCTION("""COMPUTED_VALUE"""),"")</f>
        <v/>
      </c>
      <c r="AE74" s="187" t="str">
        <f>IFERROR(__xludf.DUMMYFUNCTION("""COMPUTED_VALUE"""),"")</f>
        <v/>
      </c>
      <c r="AF74" s="187" t="str">
        <f>IFERROR(__xludf.DUMMYFUNCTION("""COMPUTED_VALUE"""),"")</f>
        <v/>
      </c>
      <c r="AG74" s="187" t="str">
        <f>IFERROR(__xludf.DUMMYFUNCTION("""COMPUTED_VALUE"""),"")</f>
        <v/>
      </c>
      <c r="AH74" s="187" t="str">
        <f>IFERROR(__xludf.DUMMYFUNCTION("""COMPUTED_VALUE"""),"")</f>
        <v/>
      </c>
      <c r="AI74" s="187" t="str">
        <f>IFERROR(__xludf.DUMMYFUNCTION("""COMPUTED_VALUE"""),"")</f>
        <v/>
      </c>
      <c r="AJ74" s="187" t="str">
        <f>IFERROR(__xludf.DUMMYFUNCTION("""COMPUTED_VALUE"""),"")</f>
        <v/>
      </c>
      <c r="AK74" s="187" t="str">
        <f>IFERROR(__xludf.DUMMYFUNCTION("""COMPUTED_VALUE"""),"")</f>
        <v/>
      </c>
      <c r="AL74" s="187" t="str">
        <f>IFERROR(__xludf.DUMMYFUNCTION("""COMPUTED_VALUE"""),"")</f>
        <v/>
      </c>
      <c r="AM74" s="187" t="str">
        <f>IFERROR(__xludf.DUMMYFUNCTION("""COMPUTED_VALUE"""),"")</f>
        <v/>
      </c>
      <c r="AN74" s="187" t="str">
        <f>IFERROR(__xludf.DUMMYFUNCTION("""COMPUTED_VALUE"""),"")</f>
        <v/>
      </c>
    </row>
    <row r="75">
      <c r="A75" s="187"/>
      <c r="B75" s="187"/>
      <c r="C75" s="187"/>
      <c r="D75" s="208"/>
      <c r="E75" s="109"/>
      <c r="F75" s="209"/>
      <c r="G75" s="187"/>
      <c r="H75" s="174"/>
      <c r="I75" s="187"/>
      <c r="J75" s="174" t="str">
        <f>IFERROR(__xludf.DUMMYFUNCTION("""COMPUTED_VALUE"""),"")</f>
        <v/>
      </c>
      <c r="K75" s="187" t="str">
        <f>IFERROR(__xludf.DUMMYFUNCTION("""COMPUTED_VALUE"""),"")</f>
        <v/>
      </c>
      <c r="L75" s="187" t="str">
        <f>IFERROR(__xludf.DUMMYFUNCTION("""COMPUTED_VALUE"""),"")</f>
        <v/>
      </c>
      <c r="M75" s="187" t="str">
        <f>IFERROR(__xludf.DUMMYFUNCTION("""COMPUTED_VALUE"""),"")</f>
        <v/>
      </c>
      <c r="N75" s="187" t="str">
        <f>IFERROR(__xludf.DUMMYFUNCTION("""COMPUTED_VALUE"""),"")</f>
        <v/>
      </c>
      <c r="O75" s="187" t="str">
        <f>IFERROR(__xludf.DUMMYFUNCTION("""COMPUTED_VALUE"""),"")</f>
        <v/>
      </c>
      <c r="P75" s="187" t="str">
        <f>IFERROR(__xludf.DUMMYFUNCTION("""COMPUTED_VALUE"""),"")</f>
        <v/>
      </c>
      <c r="Q75" s="187" t="str">
        <f>IFERROR(__xludf.DUMMYFUNCTION("""COMPUTED_VALUE"""),"")</f>
        <v/>
      </c>
      <c r="R75" s="187" t="str">
        <f>IFERROR(__xludf.DUMMYFUNCTION("""COMPUTED_VALUE"""),"")</f>
        <v/>
      </c>
      <c r="S75" s="187" t="str">
        <f>IFERROR(__xludf.DUMMYFUNCTION("""COMPUTED_VALUE"""),"")</f>
        <v/>
      </c>
      <c r="T75" s="187" t="str">
        <f>IFERROR(__xludf.DUMMYFUNCTION("""COMPUTED_VALUE"""),"")</f>
        <v/>
      </c>
      <c r="U75" s="187" t="str">
        <f>IFERROR(__xludf.DUMMYFUNCTION("""COMPUTED_VALUE"""),"")</f>
        <v/>
      </c>
      <c r="V75" s="187" t="str">
        <f>IFERROR(__xludf.DUMMYFUNCTION("""COMPUTED_VALUE"""),"")</f>
        <v/>
      </c>
      <c r="W75" s="187" t="str">
        <f>IFERROR(__xludf.DUMMYFUNCTION("""COMPUTED_VALUE"""),"")</f>
        <v/>
      </c>
      <c r="X75" s="187" t="str">
        <f>IFERROR(__xludf.DUMMYFUNCTION("""COMPUTED_VALUE"""),"")</f>
        <v/>
      </c>
      <c r="Y75" s="187" t="str">
        <f>IFERROR(__xludf.DUMMYFUNCTION("""COMPUTED_VALUE"""),"")</f>
        <v/>
      </c>
      <c r="Z75" s="187" t="str">
        <f>IFERROR(__xludf.DUMMYFUNCTION("""COMPUTED_VALUE"""),"")</f>
        <v/>
      </c>
      <c r="AA75" s="187" t="str">
        <f>IFERROR(__xludf.DUMMYFUNCTION("""COMPUTED_VALUE"""),"")</f>
        <v/>
      </c>
      <c r="AB75" s="187" t="str">
        <f>IFERROR(__xludf.DUMMYFUNCTION("""COMPUTED_VALUE"""),"")</f>
        <v/>
      </c>
      <c r="AC75" s="187" t="str">
        <f>IFERROR(__xludf.DUMMYFUNCTION("""COMPUTED_VALUE"""),"")</f>
        <v/>
      </c>
      <c r="AD75" s="187" t="str">
        <f>IFERROR(__xludf.DUMMYFUNCTION("""COMPUTED_VALUE"""),"")</f>
        <v/>
      </c>
      <c r="AE75" s="187" t="str">
        <f>IFERROR(__xludf.DUMMYFUNCTION("""COMPUTED_VALUE"""),"")</f>
        <v/>
      </c>
      <c r="AF75" s="187" t="str">
        <f>IFERROR(__xludf.DUMMYFUNCTION("""COMPUTED_VALUE"""),"")</f>
        <v/>
      </c>
      <c r="AG75" s="187" t="str">
        <f>IFERROR(__xludf.DUMMYFUNCTION("""COMPUTED_VALUE"""),"")</f>
        <v/>
      </c>
      <c r="AH75" s="187" t="str">
        <f>IFERROR(__xludf.DUMMYFUNCTION("""COMPUTED_VALUE"""),"")</f>
        <v/>
      </c>
      <c r="AI75" s="187" t="str">
        <f>IFERROR(__xludf.DUMMYFUNCTION("""COMPUTED_VALUE"""),"")</f>
        <v/>
      </c>
      <c r="AJ75" s="187" t="str">
        <f>IFERROR(__xludf.DUMMYFUNCTION("""COMPUTED_VALUE"""),"")</f>
        <v/>
      </c>
      <c r="AK75" s="187" t="str">
        <f>IFERROR(__xludf.DUMMYFUNCTION("""COMPUTED_VALUE"""),"")</f>
        <v/>
      </c>
      <c r="AL75" s="187" t="str">
        <f>IFERROR(__xludf.DUMMYFUNCTION("""COMPUTED_VALUE"""),"")</f>
        <v/>
      </c>
      <c r="AM75" s="187" t="str">
        <f>IFERROR(__xludf.DUMMYFUNCTION("""COMPUTED_VALUE"""),"")</f>
        <v/>
      </c>
      <c r="AN75" s="187" t="str">
        <f>IFERROR(__xludf.DUMMYFUNCTION("""COMPUTED_VALUE"""),"")</f>
        <v/>
      </c>
    </row>
    <row r="76">
      <c r="A76" s="187"/>
      <c r="B76" s="187"/>
      <c r="C76" s="187"/>
      <c r="D76" s="208"/>
      <c r="E76" s="109"/>
      <c r="F76" s="209"/>
      <c r="G76" s="187"/>
      <c r="H76" s="174"/>
      <c r="I76" s="187"/>
      <c r="J76" s="174" t="str">
        <f>IFERROR(__xludf.DUMMYFUNCTION("""COMPUTED_VALUE"""),"")</f>
        <v/>
      </c>
      <c r="K76" s="187" t="str">
        <f>IFERROR(__xludf.DUMMYFUNCTION("""COMPUTED_VALUE"""),"")</f>
        <v/>
      </c>
      <c r="L76" s="187" t="str">
        <f>IFERROR(__xludf.DUMMYFUNCTION("""COMPUTED_VALUE"""),"")</f>
        <v/>
      </c>
      <c r="M76" s="187" t="str">
        <f>IFERROR(__xludf.DUMMYFUNCTION("""COMPUTED_VALUE"""),"")</f>
        <v/>
      </c>
      <c r="N76" s="187" t="str">
        <f>IFERROR(__xludf.DUMMYFUNCTION("""COMPUTED_VALUE"""),"")</f>
        <v/>
      </c>
      <c r="O76" s="187" t="str">
        <f>IFERROR(__xludf.DUMMYFUNCTION("""COMPUTED_VALUE"""),"")</f>
        <v/>
      </c>
      <c r="P76" s="187" t="str">
        <f>IFERROR(__xludf.DUMMYFUNCTION("""COMPUTED_VALUE"""),"")</f>
        <v/>
      </c>
      <c r="Q76" s="187" t="str">
        <f>IFERROR(__xludf.DUMMYFUNCTION("""COMPUTED_VALUE"""),"")</f>
        <v/>
      </c>
      <c r="R76" s="187" t="str">
        <f>IFERROR(__xludf.DUMMYFUNCTION("""COMPUTED_VALUE"""),"")</f>
        <v/>
      </c>
      <c r="S76" s="187" t="str">
        <f>IFERROR(__xludf.DUMMYFUNCTION("""COMPUTED_VALUE"""),"")</f>
        <v/>
      </c>
      <c r="T76" s="187" t="str">
        <f>IFERROR(__xludf.DUMMYFUNCTION("""COMPUTED_VALUE"""),"")</f>
        <v/>
      </c>
      <c r="U76" s="187" t="str">
        <f>IFERROR(__xludf.DUMMYFUNCTION("""COMPUTED_VALUE"""),"")</f>
        <v/>
      </c>
      <c r="V76" s="187" t="str">
        <f>IFERROR(__xludf.DUMMYFUNCTION("""COMPUTED_VALUE"""),"")</f>
        <v/>
      </c>
      <c r="W76" s="187" t="str">
        <f>IFERROR(__xludf.DUMMYFUNCTION("""COMPUTED_VALUE"""),"")</f>
        <v/>
      </c>
      <c r="X76" s="187" t="str">
        <f>IFERROR(__xludf.DUMMYFUNCTION("""COMPUTED_VALUE"""),"")</f>
        <v/>
      </c>
      <c r="Y76" s="187" t="str">
        <f>IFERROR(__xludf.DUMMYFUNCTION("""COMPUTED_VALUE"""),"")</f>
        <v/>
      </c>
      <c r="Z76" s="187" t="str">
        <f>IFERROR(__xludf.DUMMYFUNCTION("""COMPUTED_VALUE"""),"")</f>
        <v/>
      </c>
      <c r="AA76" s="187" t="str">
        <f>IFERROR(__xludf.DUMMYFUNCTION("""COMPUTED_VALUE"""),"")</f>
        <v/>
      </c>
      <c r="AB76" s="187" t="str">
        <f>IFERROR(__xludf.DUMMYFUNCTION("""COMPUTED_VALUE"""),"")</f>
        <v/>
      </c>
      <c r="AC76" s="187" t="str">
        <f>IFERROR(__xludf.DUMMYFUNCTION("""COMPUTED_VALUE"""),"")</f>
        <v/>
      </c>
      <c r="AD76" s="187" t="str">
        <f>IFERROR(__xludf.DUMMYFUNCTION("""COMPUTED_VALUE"""),"")</f>
        <v/>
      </c>
      <c r="AE76" s="187" t="str">
        <f>IFERROR(__xludf.DUMMYFUNCTION("""COMPUTED_VALUE"""),"")</f>
        <v/>
      </c>
      <c r="AF76" s="187" t="str">
        <f>IFERROR(__xludf.DUMMYFUNCTION("""COMPUTED_VALUE"""),"")</f>
        <v/>
      </c>
      <c r="AG76" s="187" t="str">
        <f>IFERROR(__xludf.DUMMYFUNCTION("""COMPUTED_VALUE"""),"")</f>
        <v/>
      </c>
      <c r="AH76" s="187" t="str">
        <f>IFERROR(__xludf.DUMMYFUNCTION("""COMPUTED_VALUE"""),"")</f>
        <v/>
      </c>
      <c r="AI76" s="187" t="str">
        <f>IFERROR(__xludf.DUMMYFUNCTION("""COMPUTED_VALUE"""),"")</f>
        <v/>
      </c>
      <c r="AJ76" s="187" t="str">
        <f>IFERROR(__xludf.DUMMYFUNCTION("""COMPUTED_VALUE"""),"")</f>
        <v/>
      </c>
      <c r="AK76" s="187" t="str">
        <f>IFERROR(__xludf.DUMMYFUNCTION("""COMPUTED_VALUE"""),"")</f>
        <v/>
      </c>
      <c r="AL76" s="187" t="str">
        <f>IFERROR(__xludf.DUMMYFUNCTION("""COMPUTED_VALUE"""),"")</f>
        <v/>
      </c>
      <c r="AM76" s="187" t="str">
        <f>IFERROR(__xludf.DUMMYFUNCTION("""COMPUTED_VALUE"""),"")</f>
        <v/>
      </c>
      <c r="AN76" s="187" t="str">
        <f>IFERROR(__xludf.DUMMYFUNCTION("""COMPUTED_VALUE"""),"")</f>
        <v/>
      </c>
    </row>
    <row r="77">
      <c r="A77" s="187"/>
      <c r="B77" s="187"/>
      <c r="C77" s="187"/>
      <c r="D77" s="208"/>
      <c r="E77" s="109"/>
      <c r="F77" s="209"/>
      <c r="G77" s="187"/>
      <c r="H77" s="174"/>
      <c r="I77" s="187"/>
      <c r="J77" s="174" t="str">
        <f>IFERROR(__xludf.DUMMYFUNCTION("""COMPUTED_VALUE"""),"")</f>
        <v/>
      </c>
      <c r="K77" s="187" t="str">
        <f>IFERROR(__xludf.DUMMYFUNCTION("""COMPUTED_VALUE"""),"")</f>
        <v/>
      </c>
      <c r="L77" s="187" t="str">
        <f>IFERROR(__xludf.DUMMYFUNCTION("""COMPUTED_VALUE"""),"")</f>
        <v/>
      </c>
      <c r="M77" s="187" t="str">
        <f>IFERROR(__xludf.DUMMYFUNCTION("""COMPUTED_VALUE"""),"")</f>
        <v/>
      </c>
      <c r="N77" s="187" t="str">
        <f>IFERROR(__xludf.DUMMYFUNCTION("""COMPUTED_VALUE"""),"")</f>
        <v/>
      </c>
      <c r="O77" s="187" t="str">
        <f>IFERROR(__xludf.DUMMYFUNCTION("""COMPUTED_VALUE"""),"")</f>
        <v/>
      </c>
      <c r="P77" s="187" t="str">
        <f>IFERROR(__xludf.DUMMYFUNCTION("""COMPUTED_VALUE"""),"")</f>
        <v/>
      </c>
      <c r="Q77" s="187" t="str">
        <f>IFERROR(__xludf.DUMMYFUNCTION("""COMPUTED_VALUE"""),"")</f>
        <v/>
      </c>
      <c r="R77" s="187" t="str">
        <f>IFERROR(__xludf.DUMMYFUNCTION("""COMPUTED_VALUE"""),"")</f>
        <v/>
      </c>
      <c r="S77" s="187" t="str">
        <f>IFERROR(__xludf.DUMMYFUNCTION("""COMPUTED_VALUE"""),"")</f>
        <v/>
      </c>
      <c r="T77" s="187" t="str">
        <f>IFERROR(__xludf.DUMMYFUNCTION("""COMPUTED_VALUE"""),"")</f>
        <v/>
      </c>
      <c r="U77" s="187" t="str">
        <f>IFERROR(__xludf.DUMMYFUNCTION("""COMPUTED_VALUE"""),"")</f>
        <v/>
      </c>
      <c r="V77" s="187" t="str">
        <f>IFERROR(__xludf.DUMMYFUNCTION("""COMPUTED_VALUE"""),"")</f>
        <v/>
      </c>
      <c r="W77" s="187" t="str">
        <f>IFERROR(__xludf.DUMMYFUNCTION("""COMPUTED_VALUE"""),"")</f>
        <v/>
      </c>
      <c r="X77" s="187" t="str">
        <f>IFERROR(__xludf.DUMMYFUNCTION("""COMPUTED_VALUE"""),"")</f>
        <v/>
      </c>
      <c r="Y77" s="187" t="str">
        <f>IFERROR(__xludf.DUMMYFUNCTION("""COMPUTED_VALUE"""),"")</f>
        <v/>
      </c>
      <c r="Z77" s="187" t="str">
        <f>IFERROR(__xludf.DUMMYFUNCTION("""COMPUTED_VALUE"""),"")</f>
        <v/>
      </c>
      <c r="AA77" s="187" t="str">
        <f>IFERROR(__xludf.DUMMYFUNCTION("""COMPUTED_VALUE"""),"")</f>
        <v/>
      </c>
      <c r="AB77" s="187" t="str">
        <f>IFERROR(__xludf.DUMMYFUNCTION("""COMPUTED_VALUE"""),"")</f>
        <v/>
      </c>
      <c r="AC77" s="187" t="str">
        <f>IFERROR(__xludf.DUMMYFUNCTION("""COMPUTED_VALUE"""),"")</f>
        <v/>
      </c>
      <c r="AD77" s="187" t="str">
        <f>IFERROR(__xludf.DUMMYFUNCTION("""COMPUTED_VALUE"""),"")</f>
        <v/>
      </c>
      <c r="AE77" s="187" t="str">
        <f>IFERROR(__xludf.DUMMYFUNCTION("""COMPUTED_VALUE"""),"")</f>
        <v/>
      </c>
      <c r="AF77" s="187" t="str">
        <f>IFERROR(__xludf.DUMMYFUNCTION("""COMPUTED_VALUE"""),"")</f>
        <v/>
      </c>
      <c r="AG77" s="187" t="str">
        <f>IFERROR(__xludf.DUMMYFUNCTION("""COMPUTED_VALUE"""),"")</f>
        <v/>
      </c>
      <c r="AH77" s="187" t="str">
        <f>IFERROR(__xludf.DUMMYFUNCTION("""COMPUTED_VALUE"""),"")</f>
        <v/>
      </c>
      <c r="AI77" s="187" t="str">
        <f>IFERROR(__xludf.DUMMYFUNCTION("""COMPUTED_VALUE"""),"")</f>
        <v/>
      </c>
      <c r="AJ77" s="187" t="str">
        <f>IFERROR(__xludf.DUMMYFUNCTION("""COMPUTED_VALUE"""),"")</f>
        <v/>
      </c>
      <c r="AK77" s="187" t="str">
        <f>IFERROR(__xludf.DUMMYFUNCTION("""COMPUTED_VALUE"""),"")</f>
        <v/>
      </c>
      <c r="AL77" s="187" t="str">
        <f>IFERROR(__xludf.DUMMYFUNCTION("""COMPUTED_VALUE"""),"")</f>
        <v/>
      </c>
      <c r="AM77" s="187" t="str">
        <f>IFERROR(__xludf.DUMMYFUNCTION("""COMPUTED_VALUE"""),"")</f>
        <v/>
      </c>
      <c r="AN77" s="187" t="str">
        <f>IFERROR(__xludf.DUMMYFUNCTION("""COMPUTED_VALUE"""),"")</f>
        <v/>
      </c>
    </row>
    <row r="78">
      <c r="A78" s="187"/>
      <c r="B78" s="187"/>
      <c r="C78" s="187"/>
      <c r="D78" s="208"/>
      <c r="E78" s="109"/>
      <c r="F78" s="209"/>
      <c r="G78" s="187"/>
      <c r="H78" s="174"/>
      <c r="I78" s="187"/>
      <c r="J78" s="174" t="str">
        <f>IFERROR(__xludf.DUMMYFUNCTION("""COMPUTED_VALUE"""),"")</f>
        <v/>
      </c>
      <c r="K78" s="187" t="str">
        <f>IFERROR(__xludf.DUMMYFUNCTION("""COMPUTED_VALUE"""),"")</f>
        <v/>
      </c>
      <c r="L78" s="187" t="str">
        <f>IFERROR(__xludf.DUMMYFUNCTION("""COMPUTED_VALUE"""),"")</f>
        <v/>
      </c>
      <c r="M78" s="187" t="str">
        <f>IFERROR(__xludf.DUMMYFUNCTION("""COMPUTED_VALUE"""),"")</f>
        <v/>
      </c>
      <c r="N78" s="187" t="str">
        <f>IFERROR(__xludf.DUMMYFUNCTION("""COMPUTED_VALUE"""),"")</f>
        <v/>
      </c>
      <c r="O78" s="187" t="str">
        <f>IFERROR(__xludf.DUMMYFUNCTION("""COMPUTED_VALUE"""),"")</f>
        <v/>
      </c>
      <c r="P78" s="187" t="str">
        <f>IFERROR(__xludf.DUMMYFUNCTION("""COMPUTED_VALUE"""),"")</f>
        <v/>
      </c>
      <c r="Q78" s="187" t="str">
        <f>IFERROR(__xludf.DUMMYFUNCTION("""COMPUTED_VALUE"""),"")</f>
        <v/>
      </c>
      <c r="R78" s="187" t="str">
        <f>IFERROR(__xludf.DUMMYFUNCTION("""COMPUTED_VALUE"""),"")</f>
        <v/>
      </c>
      <c r="S78" s="187" t="str">
        <f>IFERROR(__xludf.DUMMYFUNCTION("""COMPUTED_VALUE"""),"")</f>
        <v/>
      </c>
      <c r="T78" s="187" t="str">
        <f>IFERROR(__xludf.DUMMYFUNCTION("""COMPUTED_VALUE"""),"")</f>
        <v/>
      </c>
      <c r="U78" s="187" t="str">
        <f>IFERROR(__xludf.DUMMYFUNCTION("""COMPUTED_VALUE"""),"")</f>
        <v/>
      </c>
      <c r="V78" s="187" t="str">
        <f>IFERROR(__xludf.DUMMYFUNCTION("""COMPUTED_VALUE"""),"")</f>
        <v/>
      </c>
      <c r="W78" s="187" t="str">
        <f>IFERROR(__xludf.DUMMYFUNCTION("""COMPUTED_VALUE"""),"")</f>
        <v/>
      </c>
      <c r="X78" s="187" t="str">
        <f>IFERROR(__xludf.DUMMYFUNCTION("""COMPUTED_VALUE"""),"")</f>
        <v/>
      </c>
      <c r="Y78" s="187" t="str">
        <f>IFERROR(__xludf.DUMMYFUNCTION("""COMPUTED_VALUE"""),"")</f>
        <v/>
      </c>
      <c r="Z78" s="187" t="str">
        <f>IFERROR(__xludf.DUMMYFUNCTION("""COMPUTED_VALUE"""),"")</f>
        <v/>
      </c>
      <c r="AA78" s="187" t="str">
        <f>IFERROR(__xludf.DUMMYFUNCTION("""COMPUTED_VALUE"""),"")</f>
        <v/>
      </c>
      <c r="AB78" s="187" t="str">
        <f>IFERROR(__xludf.DUMMYFUNCTION("""COMPUTED_VALUE"""),"")</f>
        <v/>
      </c>
      <c r="AC78" s="187" t="str">
        <f>IFERROR(__xludf.DUMMYFUNCTION("""COMPUTED_VALUE"""),"")</f>
        <v/>
      </c>
      <c r="AD78" s="187" t="str">
        <f>IFERROR(__xludf.DUMMYFUNCTION("""COMPUTED_VALUE"""),"")</f>
        <v/>
      </c>
      <c r="AE78" s="187" t="str">
        <f>IFERROR(__xludf.DUMMYFUNCTION("""COMPUTED_VALUE"""),"")</f>
        <v/>
      </c>
      <c r="AF78" s="187" t="str">
        <f>IFERROR(__xludf.DUMMYFUNCTION("""COMPUTED_VALUE"""),"")</f>
        <v/>
      </c>
      <c r="AG78" s="187" t="str">
        <f>IFERROR(__xludf.DUMMYFUNCTION("""COMPUTED_VALUE"""),"")</f>
        <v/>
      </c>
      <c r="AH78" s="187" t="str">
        <f>IFERROR(__xludf.DUMMYFUNCTION("""COMPUTED_VALUE"""),"")</f>
        <v/>
      </c>
      <c r="AI78" s="187" t="str">
        <f>IFERROR(__xludf.DUMMYFUNCTION("""COMPUTED_VALUE"""),"")</f>
        <v/>
      </c>
      <c r="AJ78" s="187" t="str">
        <f>IFERROR(__xludf.DUMMYFUNCTION("""COMPUTED_VALUE"""),"")</f>
        <v/>
      </c>
      <c r="AK78" s="187" t="str">
        <f>IFERROR(__xludf.DUMMYFUNCTION("""COMPUTED_VALUE"""),"")</f>
        <v/>
      </c>
      <c r="AL78" s="187" t="str">
        <f>IFERROR(__xludf.DUMMYFUNCTION("""COMPUTED_VALUE"""),"")</f>
        <v/>
      </c>
      <c r="AM78" s="187" t="str">
        <f>IFERROR(__xludf.DUMMYFUNCTION("""COMPUTED_VALUE"""),"")</f>
        <v/>
      </c>
      <c r="AN78" s="187" t="str">
        <f>IFERROR(__xludf.DUMMYFUNCTION("""COMPUTED_VALUE"""),"")</f>
        <v/>
      </c>
    </row>
    <row r="79">
      <c r="A79" s="187"/>
      <c r="B79" s="187"/>
      <c r="C79" s="187"/>
      <c r="D79" s="208"/>
      <c r="E79" s="109"/>
      <c r="F79" s="209"/>
      <c r="G79" s="187"/>
      <c r="H79" s="174"/>
      <c r="I79" s="187"/>
      <c r="J79" s="174" t="str">
        <f>IFERROR(__xludf.DUMMYFUNCTION("""COMPUTED_VALUE"""),"")</f>
        <v/>
      </c>
      <c r="K79" s="187" t="str">
        <f>IFERROR(__xludf.DUMMYFUNCTION("""COMPUTED_VALUE"""),"")</f>
        <v/>
      </c>
      <c r="L79" s="187" t="str">
        <f>IFERROR(__xludf.DUMMYFUNCTION("""COMPUTED_VALUE"""),"")</f>
        <v/>
      </c>
      <c r="M79" s="187" t="str">
        <f>IFERROR(__xludf.DUMMYFUNCTION("""COMPUTED_VALUE"""),"")</f>
        <v/>
      </c>
      <c r="N79" s="187" t="str">
        <f>IFERROR(__xludf.DUMMYFUNCTION("""COMPUTED_VALUE"""),"")</f>
        <v/>
      </c>
      <c r="O79" s="187" t="str">
        <f>IFERROR(__xludf.DUMMYFUNCTION("""COMPUTED_VALUE"""),"")</f>
        <v/>
      </c>
      <c r="P79" s="187" t="str">
        <f>IFERROR(__xludf.DUMMYFUNCTION("""COMPUTED_VALUE"""),"")</f>
        <v/>
      </c>
      <c r="Q79" s="187" t="str">
        <f>IFERROR(__xludf.DUMMYFUNCTION("""COMPUTED_VALUE"""),"")</f>
        <v/>
      </c>
      <c r="R79" s="187" t="str">
        <f>IFERROR(__xludf.DUMMYFUNCTION("""COMPUTED_VALUE"""),"")</f>
        <v/>
      </c>
      <c r="S79" s="187" t="str">
        <f>IFERROR(__xludf.DUMMYFUNCTION("""COMPUTED_VALUE"""),"")</f>
        <v/>
      </c>
      <c r="T79" s="187" t="str">
        <f>IFERROR(__xludf.DUMMYFUNCTION("""COMPUTED_VALUE"""),"")</f>
        <v/>
      </c>
      <c r="U79" s="187" t="str">
        <f>IFERROR(__xludf.DUMMYFUNCTION("""COMPUTED_VALUE"""),"")</f>
        <v/>
      </c>
      <c r="V79" s="187" t="str">
        <f>IFERROR(__xludf.DUMMYFUNCTION("""COMPUTED_VALUE"""),"")</f>
        <v/>
      </c>
      <c r="W79" s="187" t="str">
        <f>IFERROR(__xludf.DUMMYFUNCTION("""COMPUTED_VALUE"""),"")</f>
        <v/>
      </c>
      <c r="X79" s="187" t="str">
        <f>IFERROR(__xludf.DUMMYFUNCTION("""COMPUTED_VALUE"""),"")</f>
        <v/>
      </c>
      <c r="Y79" s="187" t="str">
        <f>IFERROR(__xludf.DUMMYFUNCTION("""COMPUTED_VALUE"""),"")</f>
        <v/>
      </c>
      <c r="Z79" s="187" t="str">
        <f>IFERROR(__xludf.DUMMYFUNCTION("""COMPUTED_VALUE"""),"")</f>
        <v/>
      </c>
      <c r="AA79" s="187" t="str">
        <f>IFERROR(__xludf.DUMMYFUNCTION("""COMPUTED_VALUE"""),"")</f>
        <v/>
      </c>
      <c r="AB79" s="187" t="str">
        <f>IFERROR(__xludf.DUMMYFUNCTION("""COMPUTED_VALUE"""),"")</f>
        <v/>
      </c>
      <c r="AC79" s="187" t="str">
        <f>IFERROR(__xludf.DUMMYFUNCTION("""COMPUTED_VALUE"""),"")</f>
        <v/>
      </c>
      <c r="AD79" s="187" t="str">
        <f>IFERROR(__xludf.DUMMYFUNCTION("""COMPUTED_VALUE"""),"")</f>
        <v/>
      </c>
      <c r="AE79" s="187" t="str">
        <f>IFERROR(__xludf.DUMMYFUNCTION("""COMPUTED_VALUE"""),"")</f>
        <v/>
      </c>
      <c r="AF79" s="187" t="str">
        <f>IFERROR(__xludf.DUMMYFUNCTION("""COMPUTED_VALUE"""),"")</f>
        <v/>
      </c>
      <c r="AG79" s="187" t="str">
        <f>IFERROR(__xludf.DUMMYFUNCTION("""COMPUTED_VALUE"""),"")</f>
        <v/>
      </c>
      <c r="AH79" s="187" t="str">
        <f>IFERROR(__xludf.DUMMYFUNCTION("""COMPUTED_VALUE"""),"")</f>
        <v/>
      </c>
      <c r="AI79" s="187" t="str">
        <f>IFERROR(__xludf.DUMMYFUNCTION("""COMPUTED_VALUE"""),"")</f>
        <v/>
      </c>
      <c r="AJ79" s="187" t="str">
        <f>IFERROR(__xludf.DUMMYFUNCTION("""COMPUTED_VALUE"""),"")</f>
        <v/>
      </c>
      <c r="AK79" s="187" t="str">
        <f>IFERROR(__xludf.DUMMYFUNCTION("""COMPUTED_VALUE"""),"")</f>
        <v/>
      </c>
      <c r="AL79" s="187" t="str">
        <f>IFERROR(__xludf.DUMMYFUNCTION("""COMPUTED_VALUE"""),"")</f>
        <v/>
      </c>
      <c r="AM79" s="187" t="str">
        <f>IFERROR(__xludf.DUMMYFUNCTION("""COMPUTED_VALUE"""),"")</f>
        <v/>
      </c>
      <c r="AN79" s="187" t="str">
        <f>IFERROR(__xludf.DUMMYFUNCTION("""COMPUTED_VALUE"""),"")</f>
        <v/>
      </c>
    </row>
    <row r="80">
      <c r="A80" s="187"/>
      <c r="B80" s="187"/>
      <c r="C80" s="187"/>
      <c r="D80" s="208"/>
      <c r="E80" s="109"/>
      <c r="F80" s="209"/>
      <c r="G80" s="187"/>
      <c r="H80" s="174"/>
      <c r="I80" s="187"/>
      <c r="J80" s="174" t="str">
        <f>IFERROR(__xludf.DUMMYFUNCTION("""COMPUTED_VALUE"""),"")</f>
        <v/>
      </c>
      <c r="K80" s="187" t="str">
        <f>IFERROR(__xludf.DUMMYFUNCTION("""COMPUTED_VALUE"""),"")</f>
        <v/>
      </c>
      <c r="L80" s="187" t="str">
        <f>IFERROR(__xludf.DUMMYFUNCTION("""COMPUTED_VALUE"""),"")</f>
        <v/>
      </c>
      <c r="M80" s="187" t="str">
        <f>IFERROR(__xludf.DUMMYFUNCTION("""COMPUTED_VALUE"""),"")</f>
        <v/>
      </c>
      <c r="N80" s="187" t="str">
        <f>IFERROR(__xludf.DUMMYFUNCTION("""COMPUTED_VALUE"""),"")</f>
        <v/>
      </c>
      <c r="O80" s="187" t="str">
        <f>IFERROR(__xludf.DUMMYFUNCTION("""COMPUTED_VALUE"""),"")</f>
        <v/>
      </c>
      <c r="P80" s="187" t="str">
        <f>IFERROR(__xludf.DUMMYFUNCTION("""COMPUTED_VALUE"""),"")</f>
        <v/>
      </c>
      <c r="Q80" s="187" t="str">
        <f>IFERROR(__xludf.DUMMYFUNCTION("""COMPUTED_VALUE"""),"")</f>
        <v/>
      </c>
      <c r="R80" s="187" t="str">
        <f>IFERROR(__xludf.DUMMYFUNCTION("""COMPUTED_VALUE"""),"")</f>
        <v/>
      </c>
      <c r="S80" s="187" t="str">
        <f>IFERROR(__xludf.DUMMYFUNCTION("""COMPUTED_VALUE"""),"")</f>
        <v/>
      </c>
      <c r="T80" s="187" t="str">
        <f>IFERROR(__xludf.DUMMYFUNCTION("""COMPUTED_VALUE"""),"")</f>
        <v/>
      </c>
      <c r="U80" s="187" t="str">
        <f>IFERROR(__xludf.DUMMYFUNCTION("""COMPUTED_VALUE"""),"")</f>
        <v/>
      </c>
      <c r="V80" s="187" t="str">
        <f>IFERROR(__xludf.DUMMYFUNCTION("""COMPUTED_VALUE"""),"")</f>
        <v/>
      </c>
      <c r="W80" s="187" t="str">
        <f>IFERROR(__xludf.DUMMYFUNCTION("""COMPUTED_VALUE"""),"")</f>
        <v/>
      </c>
      <c r="X80" s="187" t="str">
        <f>IFERROR(__xludf.DUMMYFUNCTION("""COMPUTED_VALUE"""),"")</f>
        <v/>
      </c>
      <c r="Y80" s="187" t="str">
        <f>IFERROR(__xludf.DUMMYFUNCTION("""COMPUTED_VALUE"""),"")</f>
        <v/>
      </c>
      <c r="Z80" s="187" t="str">
        <f>IFERROR(__xludf.DUMMYFUNCTION("""COMPUTED_VALUE"""),"")</f>
        <v/>
      </c>
      <c r="AA80" s="187" t="str">
        <f>IFERROR(__xludf.DUMMYFUNCTION("""COMPUTED_VALUE"""),"")</f>
        <v/>
      </c>
      <c r="AB80" s="187" t="str">
        <f>IFERROR(__xludf.DUMMYFUNCTION("""COMPUTED_VALUE"""),"")</f>
        <v/>
      </c>
      <c r="AC80" s="187" t="str">
        <f>IFERROR(__xludf.DUMMYFUNCTION("""COMPUTED_VALUE"""),"")</f>
        <v/>
      </c>
      <c r="AD80" s="187" t="str">
        <f>IFERROR(__xludf.DUMMYFUNCTION("""COMPUTED_VALUE"""),"")</f>
        <v/>
      </c>
      <c r="AE80" s="187" t="str">
        <f>IFERROR(__xludf.DUMMYFUNCTION("""COMPUTED_VALUE"""),"")</f>
        <v/>
      </c>
      <c r="AF80" s="187" t="str">
        <f>IFERROR(__xludf.DUMMYFUNCTION("""COMPUTED_VALUE"""),"")</f>
        <v/>
      </c>
      <c r="AG80" s="187" t="str">
        <f>IFERROR(__xludf.DUMMYFUNCTION("""COMPUTED_VALUE"""),"")</f>
        <v/>
      </c>
      <c r="AH80" s="187" t="str">
        <f>IFERROR(__xludf.DUMMYFUNCTION("""COMPUTED_VALUE"""),"")</f>
        <v/>
      </c>
      <c r="AI80" s="187" t="str">
        <f>IFERROR(__xludf.DUMMYFUNCTION("""COMPUTED_VALUE"""),"")</f>
        <v/>
      </c>
      <c r="AJ80" s="187" t="str">
        <f>IFERROR(__xludf.DUMMYFUNCTION("""COMPUTED_VALUE"""),"")</f>
        <v/>
      </c>
      <c r="AK80" s="187" t="str">
        <f>IFERROR(__xludf.DUMMYFUNCTION("""COMPUTED_VALUE"""),"")</f>
        <v/>
      </c>
      <c r="AL80" s="187" t="str">
        <f>IFERROR(__xludf.DUMMYFUNCTION("""COMPUTED_VALUE"""),"")</f>
        <v/>
      </c>
      <c r="AM80" s="187" t="str">
        <f>IFERROR(__xludf.DUMMYFUNCTION("""COMPUTED_VALUE"""),"")</f>
        <v/>
      </c>
      <c r="AN80" s="187" t="str">
        <f>IFERROR(__xludf.DUMMYFUNCTION("""COMPUTED_VALUE"""),"")</f>
        <v/>
      </c>
    </row>
    <row r="81">
      <c r="A81" s="187"/>
      <c r="B81" s="187"/>
      <c r="C81" s="187"/>
      <c r="D81" s="208"/>
      <c r="E81" s="109"/>
      <c r="F81" s="209"/>
      <c r="G81" s="187"/>
      <c r="H81" s="174"/>
      <c r="I81" s="187"/>
      <c r="J81" s="174" t="str">
        <f>IFERROR(__xludf.DUMMYFUNCTION("""COMPUTED_VALUE"""),"")</f>
        <v/>
      </c>
      <c r="K81" s="187" t="str">
        <f>IFERROR(__xludf.DUMMYFUNCTION("""COMPUTED_VALUE"""),"")</f>
        <v/>
      </c>
      <c r="L81" s="187" t="str">
        <f>IFERROR(__xludf.DUMMYFUNCTION("""COMPUTED_VALUE"""),"")</f>
        <v/>
      </c>
      <c r="M81" s="187" t="str">
        <f>IFERROR(__xludf.DUMMYFUNCTION("""COMPUTED_VALUE"""),"")</f>
        <v/>
      </c>
      <c r="N81" s="187" t="str">
        <f>IFERROR(__xludf.DUMMYFUNCTION("""COMPUTED_VALUE"""),"")</f>
        <v/>
      </c>
      <c r="O81" s="187" t="str">
        <f>IFERROR(__xludf.DUMMYFUNCTION("""COMPUTED_VALUE"""),"")</f>
        <v/>
      </c>
      <c r="P81" s="187" t="str">
        <f>IFERROR(__xludf.DUMMYFUNCTION("""COMPUTED_VALUE"""),"")</f>
        <v/>
      </c>
      <c r="Q81" s="187" t="str">
        <f>IFERROR(__xludf.DUMMYFUNCTION("""COMPUTED_VALUE"""),"")</f>
        <v/>
      </c>
      <c r="R81" s="187" t="str">
        <f>IFERROR(__xludf.DUMMYFUNCTION("""COMPUTED_VALUE"""),"")</f>
        <v/>
      </c>
      <c r="S81" s="187" t="str">
        <f>IFERROR(__xludf.DUMMYFUNCTION("""COMPUTED_VALUE"""),"")</f>
        <v/>
      </c>
      <c r="T81" s="187" t="str">
        <f>IFERROR(__xludf.DUMMYFUNCTION("""COMPUTED_VALUE"""),"")</f>
        <v/>
      </c>
      <c r="U81" s="187" t="str">
        <f>IFERROR(__xludf.DUMMYFUNCTION("""COMPUTED_VALUE"""),"")</f>
        <v/>
      </c>
      <c r="V81" s="187" t="str">
        <f>IFERROR(__xludf.DUMMYFUNCTION("""COMPUTED_VALUE"""),"")</f>
        <v/>
      </c>
      <c r="W81" s="187" t="str">
        <f>IFERROR(__xludf.DUMMYFUNCTION("""COMPUTED_VALUE"""),"")</f>
        <v/>
      </c>
      <c r="X81" s="187" t="str">
        <f>IFERROR(__xludf.DUMMYFUNCTION("""COMPUTED_VALUE"""),"")</f>
        <v/>
      </c>
      <c r="Y81" s="187" t="str">
        <f>IFERROR(__xludf.DUMMYFUNCTION("""COMPUTED_VALUE"""),"")</f>
        <v/>
      </c>
      <c r="Z81" s="187" t="str">
        <f>IFERROR(__xludf.DUMMYFUNCTION("""COMPUTED_VALUE"""),"")</f>
        <v/>
      </c>
      <c r="AA81" s="187" t="str">
        <f>IFERROR(__xludf.DUMMYFUNCTION("""COMPUTED_VALUE"""),"")</f>
        <v/>
      </c>
      <c r="AB81" s="187" t="str">
        <f>IFERROR(__xludf.DUMMYFUNCTION("""COMPUTED_VALUE"""),"")</f>
        <v/>
      </c>
      <c r="AC81" s="187" t="str">
        <f>IFERROR(__xludf.DUMMYFUNCTION("""COMPUTED_VALUE"""),"")</f>
        <v/>
      </c>
      <c r="AD81" s="187" t="str">
        <f>IFERROR(__xludf.DUMMYFUNCTION("""COMPUTED_VALUE"""),"")</f>
        <v/>
      </c>
      <c r="AE81" s="187" t="str">
        <f>IFERROR(__xludf.DUMMYFUNCTION("""COMPUTED_VALUE"""),"")</f>
        <v/>
      </c>
      <c r="AF81" s="187" t="str">
        <f>IFERROR(__xludf.DUMMYFUNCTION("""COMPUTED_VALUE"""),"")</f>
        <v/>
      </c>
      <c r="AG81" s="187" t="str">
        <f>IFERROR(__xludf.DUMMYFUNCTION("""COMPUTED_VALUE"""),"")</f>
        <v/>
      </c>
      <c r="AH81" s="187" t="str">
        <f>IFERROR(__xludf.DUMMYFUNCTION("""COMPUTED_VALUE"""),"")</f>
        <v/>
      </c>
      <c r="AI81" s="187" t="str">
        <f>IFERROR(__xludf.DUMMYFUNCTION("""COMPUTED_VALUE"""),"")</f>
        <v/>
      </c>
      <c r="AJ81" s="187" t="str">
        <f>IFERROR(__xludf.DUMMYFUNCTION("""COMPUTED_VALUE"""),"")</f>
        <v/>
      </c>
      <c r="AK81" s="187" t="str">
        <f>IFERROR(__xludf.DUMMYFUNCTION("""COMPUTED_VALUE"""),"")</f>
        <v/>
      </c>
      <c r="AL81" s="187" t="str">
        <f>IFERROR(__xludf.DUMMYFUNCTION("""COMPUTED_VALUE"""),"")</f>
        <v/>
      </c>
      <c r="AM81" s="187" t="str">
        <f>IFERROR(__xludf.DUMMYFUNCTION("""COMPUTED_VALUE"""),"")</f>
        <v/>
      </c>
      <c r="AN81" s="187" t="str">
        <f>IFERROR(__xludf.DUMMYFUNCTION("""COMPUTED_VALUE"""),"")</f>
        <v/>
      </c>
    </row>
    <row r="82">
      <c r="A82" s="187"/>
      <c r="B82" s="187"/>
      <c r="C82" s="187"/>
      <c r="D82" s="208"/>
      <c r="E82" s="109"/>
      <c r="F82" s="209"/>
      <c r="G82" s="187"/>
      <c r="H82" s="174"/>
      <c r="I82" s="187"/>
      <c r="J82" s="174" t="str">
        <f>IFERROR(__xludf.DUMMYFUNCTION("""COMPUTED_VALUE"""),"")</f>
        <v/>
      </c>
      <c r="K82" s="187" t="str">
        <f>IFERROR(__xludf.DUMMYFUNCTION("""COMPUTED_VALUE"""),"")</f>
        <v/>
      </c>
      <c r="L82" s="187" t="str">
        <f>IFERROR(__xludf.DUMMYFUNCTION("""COMPUTED_VALUE"""),"")</f>
        <v/>
      </c>
      <c r="M82" s="187" t="str">
        <f>IFERROR(__xludf.DUMMYFUNCTION("""COMPUTED_VALUE"""),"")</f>
        <v/>
      </c>
      <c r="N82" s="187" t="str">
        <f>IFERROR(__xludf.DUMMYFUNCTION("""COMPUTED_VALUE"""),"")</f>
        <v/>
      </c>
      <c r="O82" s="187" t="str">
        <f>IFERROR(__xludf.DUMMYFUNCTION("""COMPUTED_VALUE"""),"")</f>
        <v/>
      </c>
      <c r="P82" s="187" t="str">
        <f>IFERROR(__xludf.DUMMYFUNCTION("""COMPUTED_VALUE"""),"")</f>
        <v/>
      </c>
      <c r="Q82" s="187" t="str">
        <f>IFERROR(__xludf.DUMMYFUNCTION("""COMPUTED_VALUE"""),"")</f>
        <v/>
      </c>
      <c r="R82" s="187" t="str">
        <f>IFERROR(__xludf.DUMMYFUNCTION("""COMPUTED_VALUE"""),"")</f>
        <v/>
      </c>
      <c r="S82" s="187" t="str">
        <f>IFERROR(__xludf.DUMMYFUNCTION("""COMPUTED_VALUE"""),"")</f>
        <v/>
      </c>
      <c r="T82" s="187" t="str">
        <f>IFERROR(__xludf.DUMMYFUNCTION("""COMPUTED_VALUE"""),"")</f>
        <v/>
      </c>
      <c r="U82" s="187" t="str">
        <f>IFERROR(__xludf.DUMMYFUNCTION("""COMPUTED_VALUE"""),"")</f>
        <v/>
      </c>
      <c r="V82" s="187" t="str">
        <f>IFERROR(__xludf.DUMMYFUNCTION("""COMPUTED_VALUE"""),"")</f>
        <v/>
      </c>
      <c r="W82" s="187" t="str">
        <f>IFERROR(__xludf.DUMMYFUNCTION("""COMPUTED_VALUE"""),"")</f>
        <v/>
      </c>
      <c r="X82" s="187" t="str">
        <f>IFERROR(__xludf.DUMMYFUNCTION("""COMPUTED_VALUE"""),"")</f>
        <v/>
      </c>
      <c r="Y82" s="187" t="str">
        <f>IFERROR(__xludf.DUMMYFUNCTION("""COMPUTED_VALUE"""),"")</f>
        <v/>
      </c>
      <c r="Z82" s="187" t="str">
        <f>IFERROR(__xludf.DUMMYFUNCTION("""COMPUTED_VALUE"""),"")</f>
        <v/>
      </c>
      <c r="AA82" s="187" t="str">
        <f>IFERROR(__xludf.DUMMYFUNCTION("""COMPUTED_VALUE"""),"")</f>
        <v/>
      </c>
      <c r="AB82" s="187" t="str">
        <f>IFERROR(__xludf.DUMMYFUNCTION("""COMPUTED_VALUE"""),"")</f>
        <v/>
      </c>
      <c r="AC82" s="187" t="str">
        <f>IFERROR(__xludf.DUMMYFUNCTION("""COMPUTED_VALUE"""),"")</f>
        <v/>
      </c>
      <c r="AD82" s="187" t="str">
        <f>IFERROR(__xludf.DUMMYFUNCTION("""COMPUTED_VALUE"""),"")</f>
        <v/>
      </c>
      <c r="AE82" s="187" t="str">
        <f>IFERROR(__xludf.DUMMYFUNCTION("""COMPUTED_VALUE"""),"")</f>
        <v/>
      </c>
      <c r="AF82" s="187" t="str">
        <f>IFERROR(__xludf.DUMMYFUNCTION("""COMPUTED_VALUE"""),"")</f>
        <v/>
      </c>
      <c r="AG82" s="187" t="str">
        <f>IFERROR(__xludf.DUMMYFUNCTION("""COMPUTED_VALUE"""),"")</f>
        <v/>
      </c>
      <c r="AH82" s="187" t="str">
        <f>IFERROR(__xludf.DUMMYFUNCTION("""COMPUTED_VALUE"""),"")</f>
        <v/>
      </c>
      <c r="AI82" s="187" t="str">
        <f>IFERROR(__xludf.DUMMYFUNCTION("""COMPUTED_VALUE"""),"")</f>
        <v/>
      </c>
      <c r="AJ82" s="187" t="str">
        <f>IFERROR(__xludf.DUMMYFUNCTION("""COMPUTED_VALUE"""),"")</f>
        <v/>
      </c>
      <c r="AK82" s="187" t="str">
        <f>IFERROR(__xludf.DUMMYFUNCTION("""COMPUTED_VALUE"""),"")</f>
        <v/>
      </c>
      <c r="AL82" s="187" t="str">
        <f>IFERROR(__xludf.DUMMYFUNCTION("""COMPUTED_VALUE"""),"")</f>
        <v/>
      </c>
      <c r="AM82" s="187" t="str">
        <f>IFERROR(__xludf.DUMMYFUNCTION("""COMPUTED_VALUE"""),"")</f>
        <v/>
      </c>
      <c r="AN82" s="187" t="str">
        <f>IFERROR(__xludf.DUMMYFUNCTION("""COMPUTED_VALUE"""),"")</f>
        <v/>
      </c>
    </row>
    <row r="83">
      <c r="A83" s="187"/>
      <c r="B83" s="187"/>
      <c r="C83" s="187"/>
      <c r="D83" s="208"/>
      <c r="E83" s="109"/>
      <c r="F83" s="209"/>
      <c r="G83" s="187"/>
      <c r="H83" s="174"/>
      <c r="I83" s="187"/>
      <c r="J83" s="174" t="str">
        <f>IFERROR(__xludf.DUMMYFUNCTION("""COMPUTED_VALUE"""),"")</f>
        <v/>
      </c>
      <c r="K83" s="187" t="str">
        <f>IFERROR(__xludf.DUMMYFUNCTION("""COMPUTED_VALUE"""),"")</f>
        <v/>
      </c>
      <c r="L83" s="187" t="str">
        <f>IFERROR(__xludf.DUMMYFUNCTION("""COMPUTED_VALUE"""),"")</f>
        <v/>
      </c>
      <c r="M83" s="187" t="str">
        <f>IFERROR(__xludf.DUMMYFUNCTION("""COMPUTED_VALUE"""),"")</f>
        <v/>
      </c>
      <c r="N83" s="187" t="str">
        <f>IFERROR(__xludf.DUMMYFUNCTION("""COMPUTED_VALUE"""),"")</f>
        <v/>
      </c>
      <c r="O83" s="187" t="str">
        <f>IFERROR(__xludf.DUMMYFUNCTION("""COMPUTED_VALUE"""),"")</f>
        <v/>
      </c>
      <c r="P83" s="187" t="str">
        <f>IFERROR(__xludf.DUMMYFUNCTION("""COMPUTED_VALUE"""),"")</f>
        <v/>
      </c>
      <c r="Q83" s="187" t="str">
        <f>IFERROR(__xludf.DUMMYFUNCTION("""COMPUTED_VALUE"""),"")</f>
        <v/>
      </c>
      <c r="R83" s="187" t="str">
        <f>IFERROR(__xludf.DUMMYFUNCTION("""COMPUTED_VALUE"""),"")</f>
        <v/>
      </c>
      <c r="S83" s="187" t="str">
        <f>IFERROR(__xludf.DUMMYFUNCTION("""COMPUTED_VALUE"""),"")</f>
        <v/>
      </c>
      <c r="T83" s="187" t="str">
        <f>IFERROR(__xludf.DUMMYFUNCTION("""COMPUTED_VALUE"""),"")</f>
        <v/>
      </c>
      <c r="U83" s="187" t="str">
        <f>IFERROR(__xludf.DUMMYFUNCTION("""COMPUTED_VALUE"""),"")</f>
        <v/>
      </c>
      <c r="V83" s="187" t="str">
        <f>IFERROR(__xludf.DUMMYFUNCTION("""COMPUTED_VALUE"""),"")</f>
        <v/>
      </c>
      <c r="W83" s="187" t="str">
        <f>IFERROR(__xludf.DUMMYFUNCTION("""COMPUTED_VALUE"""),"")</f>
        <v/>
      </c>
      <c r="X83" s="187" t="str">
        <f>IFERROR(__xludf.DUMMYFUNCTION("""COMPUTED_VALUE"""),"")</f>
        <v/>
      </c>
      <c r="Y83" s="187" t="str">
        <f>IFERROR(__xludf.DUMMYFUNCTION("""COMPUTED_VALUE"""),"")</f>
        <v/>
      </c>
      <c r="Z83" s="187" t="str">
        <f>IFERROR(__xludf.DUMMYFUNCTION("""COMPUTED_VALUE"""),"")</f>
        <v/>
      </c>
      <c r="AA83" s="187" t="str">
        <f>IFERROR(__xludf.DUMMYFUNCTION("""COMPUTED_VALUE"""),"")</f>
        <v/>
      </c>
      <c r="AB83" s="187" t="str">
        <f>IFERROR(__xludf.DUMMYFUNCTION("""COMPUTED_VALUE"""),"")</f>
        <v/>
      </c>
      <c r="AC83" s="187" t="str">
        <f>IFERROR(__xludf.DUMMYFUNCTION("""COMPUTED_VALUE"""),"")</f>
        <v/>
      </c>
      <c r="AD83" s="187" t="str">
        <f>IFERROR(__xludf.DUMMYFUNCTION("""COMPUTED_VALUE"""),"")</f>
        <v/>
      </c>
      <c r="AE83" s="187" t="str">
        <f>IFERROR(__xludf.DUMMYFUNCTION("""COMPUTED_VALUE"""),"")</f>
        <v/>
      </c>
      <c r="AF83" s="187" t="str">
        <f>IFERROR(__xludf.DUMMYFUNCTION("""COMPUTED_VALUE"""),"")</f>
        <v/>
      </c>
      <c r="AG83" s="187" t="str">
        <f>IFERROR(__xludf.DUMMYFUNCTION("""COMPUTED_VALUE"""),"")</f>
        <v/>
      </c>
      <c r="AH83" s="187" t="str">
        <f>IFERROR(__xludf.DUMMYFUNCTION("""COMPUTED_VALUE"""),"")</f>
        <v/>
      </c>
      <c r="AI83" s="187" t="str">
        <f>IFERROR(__xludf.DUMMYFUNCTION("""COMPUTED_VALUE"""),"")</f>
        <v/>
      </c>
      <c r="AJ83" s="187" t="str">
        <f>IFERROR(__xludf.DUMMYFUNCTION("""COMPUTED_VALUE"""),"")</f>
        <v/>
      </c>
      <c r="AK83" s="187" t="str">
        <f>IFERROR(__xludf.DUMMYFUNCTION("""COMPUTED_VALUE"""),"")</f>
        <v/>
      </c>
      <c r="AL83" s="187" t="str">
        <f>IFERROR(__xludf.DUMMYFUNCTION("""COMPUTED_VALUE"""),"")</f>
        <v/>
      </c>
      <c r="AM83" s="187" t="str">
        <f>IFERROR(__xludf.DUMMYFUNCTION("""COMPUTED_VALUE"""),"")</f>
        <v/>
      </c>
      <c r="AN83" s="187" t="str">
        <f>IFERROR(__xludf.DUMMYFUNCTION("""COMPUTED_VALUE"""),"")</f>
        <v/>
      </c>
    </row>
    <row r="84">
      <c r="A84" s="187"/>
      <c r="B84" s="187"/>
      <c r="C84" s="187"/>
      <c r="D84" s="208"/>
      <c r="E84" s="109"/>
      <c r="F84" s="209"/>
      <c r="G84" s="187"/>
      <c r="H84" s="174"/>
      <c r="I84" s="187"/>
      <c r="J84" s="174" t="str">
        <f>IFERROR(__xludf.DUMMYFUNCTION("""COMPUTED_VALUE"""),"")</f>
        <v/>
      </c>
      <c r="K84" s="187" t="str">
        <f>IFERROR(__xludf.DUMMYFUNCTION("""COMPUTED_VALUE"""),"")</f>
        <v/>
      </c>
      <c r="L84" s="187" t="str">
        <f>IFERROR(__xludf.DUMMYFUNCTION("""COMPUTED_VALUE"""),"")</f>
        <v/>
      </c>
      <c r="M84" s="187" t="str">
        <f>IFERROR(__xludf.DUMMYFUNCTION("""COMPUTED_VALUE"""),"")</f>
        <v/>
      </c>
      <c r="N84" s="187" t="str">
        <f>IFERROR(__xludf.DUMMYFUNCTION("""COMPUTED_VALUE"""),"")</f>
        <v/>
      </c>
      <c r="O84" s="187" t="str">
        <f>IFERROR(__xludf.DUMMYFUNCTION("""COMPUTED_VALUE"""),"")</f>
        <v/>
      </c>
      <c r="P84" s="187" t="str">
        <f>IFERROR(__xludf.DUMMYFUNCTION("""COMPUTED_VALUE"""),"")</f>
        <v/>
      </c>
      <c r="Q84" s="187" t="str">
        <f>IFERROR(__xludf.DUMMYFUNCTION("""COMPUTED_VALUE"""),"")</f>
        <v/>
      </c>
      <c r="R84" s="187" t="str">
        <f>IFERROR(__xludf.DUMMYFUNCTION("""COMPUTED_VALUE"""),"")</f>
        <v/>
      </c>
      <c r="S84" s="187" t="str">
        <f>IFERROR(__xludf.DUMMYFUNCTION("""COMPUTED_VALUE"""),"")</f>
        <v/>
      </c>
      <c r="T84" s="187" t="str">
        <f>IFERROR(__xludf.DUMMYFUNCTION("""COMPUTED_VALUE"""),"")</f>
        <v/>
      </c>
      <c r="U84" s="187" t="str">
        <f>IFERROR(__xludf.DUMMYFUNCTION("""COMPUTED_VALUE"""),"")</f>
        <v/>
      </c>
      <c r="V84" s="187" t="str">
        <f>IFERROR(__xludf.DUMMYFUNCTION("""COMPUTED_VALUE"""),"")</f>
        <v/>
      </c>
      <c r="W84" s="187" t="str">
        <f>IFERROR(__xludf.DUMMYFUNCTION("""COMPUTED_VALUE"""),"")</f>
        <v/>
      </c>
      <c r="X84" s="187" t="str">
        <f>IFERROR(__xludf.DUMMYFUNCTION("""COMPUTED_VALUE"""),"")</f>
        <v/>
      </c>
      <c r="Y84" s="187" t="str">
        <f>IFERROR(__xludf.DUMMYFUNCTION("""COMPUTED_VALUE"""),"")</f>
        <v/>
      </c>
      <c r="Z84" s="187" t="str">
        <f>IFERROR(__xludf.DUMMYFUNCTION("""COMPUTED_VALUE"""),"")</f>
        <v/>
      </c>
      <c r="AA84" s="187" t="str">
        <f>IFERROR(__xludf.DUMMYFUNCTION("""COMPUTED_VALUE"""),"")</f>
        <v/>
      </c>
      <c r="AB84" s="187" t="str">
        <f>IFERROR(__xludf.DUMMYFUNCTION("""COMPUTED_VALUE"""),"")</f>
        <v/>
      </c>
      <c r="AC84" s="187" t="str">
        <f>IFERROR(__xludf.DUMMYFUNCTION("""COMPUTED_VALUE"""),"")</f>
        <v/>
      </c>
      <c r="AD84" s="187" t="str">
        <f>IFERROR(__xludf.DUMMYFUNCTION("""COMPUTED_VALUE"""),"")</f>
        <v/>
      </c>
      <c r="AE84" s="187" t="str">
        <f>IFERROR(__xludf.DUMMYFUNCTION("""COMPUTED_VALUE"""),"")</f>
        <v/>
      </c>
      <c r="AF84" s="187" t="str">
        <f>IFERROR(__xludf.DUMMYFUNCTION("""COMPUTED_VALUE"""),"")</f>
        <v/>
      </c>
      <c r="AG84" s="187" t="str">
        <f>IFERROR(__xludf.DUMMYFUNCTION("""COMPUTED_VALUE"""),"")</f>
        <v/>
      </c>
      <c r="AH84" s="187" t="str">
        <f>IFERROR(__xludf.DUMMYFUNCTION("""COMPUTED_VALUE"""),"")</f>
        <v/>
      </c>
      <c r="AI84" s="187" t="str">
        <f>IFERROR(__xludf.DUMMYFUNCTION("""COMPUTED_VALUE"""),"")</f>
        <v/>
      </c>
      <c r="AJ84" s="187" t="str">
        <f>IFERROR(__xludf.DUMMYFUNCTION("""COMPUTED_VALUE"""),"")</f>
        <v/>
      </c>
      <c r="AK84" s="187" t="str">
        <f>IFERROR(__xludf.DUMMYFUNCTION("""COMPUTED_VALUE"""),"")</f>
        <v/>
      </c>
      <c r="AL84" s="187" t="str">
        <f>IFERROR(__xludf.DUMMYFUNCTION("""COMPUTED_VALUE"""),"")</f>
        <v/>
      </c>
      <c r="AM84" s="187" t="str">
        <f>IFERROR(__xludf.DUMMYFUNCTION("""COMPUTED_VALUE"""),"")</f>
        <v/>
      </c>
      <c r="AN84" s="187" t="str">
        <f>IFERROR(__xludf.DUMMYFUNCTION("""COMPUTED_VALUE"""),"")</f>
        <v/>
      </c>
    </row>
    <row r="85">
      <c r="A85" s="187"/>
      <c r="B85" s="187"/>
      <c r="C85" s="187"/>
      <c r="D85" s="208"/>
      <c r="E85" s="109"/>
      <c r="F85" s="209"/>
      <c r="G85" s="187"/>
      <c r="H85" s="174"/>
      <c r="I85" s="187"/>
      <c r="J85" s="174" t="str">
        <f>IFERROR(__xludf.DUMMYFUNCTION("""COMPUTED_VALUE"""),"")</f>
        <v/>
      </c>
      <c r="K85" s="187" t="str">
        <f>IFERROR(__xludf.DUMMYFUNCTION("""COMPUTED_VALUE"""),"")</f>
        <v/>
      </c>
      <c r="L85" s="187" t="str">
        <f>IFERROR(__xludf.DUMMYFUNCTION("""COMPUTED_VALUE"""),"")</f>
        <v/>
      </c>
      <c r="M85" s="187" t="str">
        <f>IFERROR(__xludf.DUMMYFUNCTION("""COMPUTED_VALUE"""),"")</f>
        <v/>
      </c>
      <c r="N85" s="187" t="str">
        <f>IFERROR(__xludf.DUMMYFUNCTION("""COMPUTED_VALUE"""),"")</f>
        <v/>
      </c>
      <c r="O85" s="187" t="str">
        <f>IFERROR(__xludf.DUMMYFUNCTION("""COMPUTED_VALUE"""),"")</f>
        <v/>
      </c>
      <c r="P85" s="187" t="str">
        <f>IFERROR(__xludf.DUMMYFUNCTION("""COMPUTED_VALUE"""),"")</f>
        <v/>
      </c>
      <c r="Q85" s="187" t="str">
        <f>IFERROR(__xludf.DUMMYFUNCTION("""COMPUTED_VALUE"""),"")</f>
        <v/>
      </c>
      <c r="R85" s="187" t="str">
        <f>IFERROR(__xludf.DUMMYFUNCTION("""COMPUTED_VALUE"""),"")</f>
        <v/>
      </c>
      <c r="S85" s="187" t="str">
        <f>IFERROR(__xludf.DUMMYFUNCTION("""COMPUTED_VALUE"""),"")</f>
        <v/>
      </c>
      <c r="T85" s="187" t="str">
        <f>IFERROR(__xludf.DUMMYFUNCTION("""COMPUTED_VALUE"""),"")</f>
        <v/>
      </c>
      <c r="U85" s="187" t="str">
        <f>IFERROR(__xludf.DUMMYFUNCTION("""COMPUTED_VALUE"""),"")</f>
        <v/>
      </c>
      <c r="V85" s="187" t="str">
        <f>IFERROR(__xludf.DUMMYFUNCTION("""COMPUTED_VALUE"""),"")</f>
        <v/>
      </c>
      <c r="W85" s="187" t="str">
        <f>IFERROR(__xludf.DUMMYFUNCTION("""COMPUTED_VALUE"""),"")</f>
        <v/>
      </c>
      <c r="X85" s="187" t="str">
        <f>IFERROR(__xludf.DUMMYFUNCTION("""COMPUTED_VALUE"""),"")</f>
        <v/>
      </c>
      <c r="Y85" s="187" t="str">
        <f>IFERROR(__xludf.DUMMYFUNCTION("""COMPUTED_VALUE"""),"")</f>
        <v/>
      </c>
      <c r="Z85" s="187" t="str">
        <f>IFERROR(__xludf.DUMMYFUNCTION("""COMPUTED_VALUE"""),"")</f>
        <v/>
      </c>
      <c r="AA85" s="187" t="str">
        <f>IFERROR(__xludf.DUMMYFUNCTION("""COMPUTED_VALUE"""),"")</f>
        <v/>
      </c>
      <c r="AB85" s="187" t="str">
        <f>IFERROR(__xludf.DUMMYFUNCTION("""COMPUTED_VALUE"""),"")</f>
        <v/>
      </c>
      <c r="AC85" s="187" t="str">
        <f>IFERROR(__xludf.DUMMYFUNCTION("""COMPUTED_VALUE"""),"")</f>
        <v/>
      </c>
      <c r="AD85" s="187" t="str">
        <f>IFERROR(__xludf.DUMMYFUNCTION("""COMPUTED_VALUE"""),"")</f>
        <v/>
      </c>
      <c r="AE85" s="187" t="str">
        <f>IFERROR(__xludf.DUMMYFUNCTION("""COMPUTED_VALUE"""),"")</f>
        <v/>
      </c>
      <c r="AF85" s="187" t="str">
        <f>IFERROR(__xludf.DUMMYFUNCTION("""COMPUTED_VALUE"""),"")</f>
        <v/>
      </c>
      <c r="AG85" s="187" t="str">
        <f>IFERROR(__xludf.DUMMYFUNCTION("""COMPUTED_VALUE"""),"")</f>
        <v/>
      </c>
      <c r="AH85" s="187" t="str">
        <f>IFERROR(__xludf.DUMMYFUNCTION("""COMPUTED_VALUE"""),"")</f>
        <v/>
      </c>
      <c r="AI85" s="187" t="str">
        <f>IFERROR(__xludf.DUMMYFUNCTION("""COMPUTED_VALUE"""),"")</f>
        <v/>
      </c>
      <c r="AJ85" s="187" t="str">
        <f>IFERROR(__xludf.DUMMYFUNCTION("""COMPUTED_VALUE"""),"")</f>
        <v/>
      </c>
      <c r="AK85" s="187" t="str">
        <f>IFERROR(__xludf.DUMMYFUNCTION("""COMPUTED_VALUE"""),"")</f>
        <v/>
      </c>
      <c r="AL85" s="187" t="str">
        <f>IFERROR(__xludf.DUMMYFUNCTION("""COMPUTED_VALUE"""),"")</f>
        <v/>
      </c>
      <c r="AM85" s="187" t="str">
        <f>IFERROR(__xludf.DUMMYFUNCTION("""COMPUTED_VALUE"""),"")</f>
        <v/>
      </c>
      <c r="AN85" s="187" t="str">
        <f>IFERROR(__xludf.DUMMYFUNCTION("""COMPUTED_VALUE"""),"")</f>
        <v/>
      </c>
    </row>
    <row r="86">
      <c r="A86" s="187"/>
      <c r="B86" s="187"/>
      <c r="C86" s="187"/>
      <c r="D86" s="208"/>
      <c r="E86" s="109"/>
      <c r="F86" s="209"/>
      <c r="G86" s="187"/>
      <c r="H86" s="174"/>
      <c r="I86" s="187"/>
      <c r="J86" s="174" t="str">
        <f>IFERROR(__xludf.DUMMYFUNCTION("""COMPUTED_VALUE"""),"")</f>
        <v/>
      </c>
      <c r="K86" s="187" t="str">
        <f>IFERROR(__xludf.DUMMYFUNCTION("""COMPUTED_VALUE"""),"")</f>
        <v/>
      </c>
      <c r="L86" s="187" t="str">
        <f>IFERROR(__xludf.DUMMYFUNCTION("""COMPUTED_VALUE"""),"")</f>
        <v/>
      </c>
      <c r="M86" s="187" t="str">
        <f>IFERROR(__xludf.DUMMYFUNCTION("""COMPUTED_VALUE"""),"")</f>
        <v/>
      </c>
      <c r="N86" s="187" t="str">
        <f>IFERROR(__xludf.DUMMYFUNCTION("""COMPUTED_VALUE"""),"")</f>
        <v/>
      </c>
      <c r="O86" s="187" t="str">
        <f>IFERROR(__xludf.DUMMYFUNCTION("""COMPUTED_VALUE"""),"")</f>
        <v/>
      </c>
      <c r="P86" s="187" t="str">
        <f>IFERROR(__xludf.DUMMYFUNCTION("""COMPUTED_VALUE"""),"")</f>
        <v/>
      </c>
      <c r="Q86" s="187" t="str">
        <f>IFERROR(__xludf.DUMMYFUNCTION("""COMPUTED_VALUE"""),"")</f>
        <v/>
      </c>
      <c r="R86" s="187" t="str">
        <f>IFERROR(__xludf.DUMMYFUNCTION("""COMPUTED_VALUE"""),"")</f>
        <v/>
      </c>
      <c r="S86" s="187" t="str">
        <f>IFERROR(__xludf.DUMMYFUNCTION("""COMPUTED_VALUE"""),"")</f>
        <v/>
      </c>
      <c r="T86" s="187" t="str">
        <f>IFERROR(__xludf.DUMMYFUNCTION("""COMPUTED_VALUE"""),"")</f>
        <v/>
      </c>
      <c r="U86" s="187" t="str">
        <f>IFERROR(__xludf.DUMMYFUNCTION("""COMPUTED_VALUE"""),"")</f>
        <v/>
      </c>
      <c r="V86" s="187" t="str">
        <f>IFERROR(__xludf.DUMMYFUNCTION("""COMPUTED_VALUE"""),"")</f>
        <v/>
      </c>
      <c r="W86" s="187" t="str">
        <f>IFERROR(__xludf.DUMMYFUNCTION("""COMPUTED_VALUE"""),"")</f>
        <v/>
      </c>
      <c r="X86" s="187" t="str">
        <f>IFERROR(__xludf.DUMMYFUNCTION("""COMPUTED_VALUE"""),"")</f>
        <v/>
      </c>
      <c r="Y86" s="187" t="str">
        <f>IFERROR(__xludf.DUMMYFUNCTION("""COMPUTED_VALUE"""),"")</f>
        <v/>
      </c>
      <c r="Z86" s="187" t="str">
        <f>IFERROR(__xludf.DUMMYFUNCTION("""COMPUTED_VALUE"""),"")</f>
        <v/>
      </c>
      <c r="AA86" s="187" t="str">
        <f>IFERROR(__xludf.DUMMYFUNCTION("""COMPUTED_VALUE"""),"")</f>
        <v/>
      </c>
      <c r="AB86" s="187" t="str">
        <f>IFERROR(__xludf.DUMMYFUNCTION("""COMPUTED_VALUE"""),"")</f>
        <v/>
      </c>
      <c r="AC86" s="187" t="str">
        <f>IFERROR(__xludf.DUMMYFUNCTION("""COMPUTED_VALUE"""),"")</f>
        <v/>
      </c>
      <c r="AD86" s="187" t="str">
        <f>IFERROR(__xludf.DUMMYFUNCTION("""COMPUTED_VALUE"""),"")</f>
        <v/>
      </c>
      <c r="AE86" s="187" t="str">
        <f>IFERROR(__xludf.DUMMYFUNCTION("""COMPUTED_VALUE"""),"")</f>
        <v/>
      </c>
      <c r="AF86" s="187" t="str">
        <f>IFERROR(__xludf.DUMMYFUNCTION("""COMPUTED_VALUE"""),"")</f>
        <v/>
      </c>
      <c r="AG86" s="187" t="str">
        <f>IFERROR(__xludf.DUMMYFUNCTION("""COMPUTED_VALUE"""),"")</f>
        <v/>
      </c>
      <c r="AH86" s="187" t="str">
        <f>IFERROR(__xludf.DUMMYFUNCTION("""COMPUTED_VALUE"""),"")</f>
        <v/>
      </c>
      <c r="AI86" s="187" t="str">
        <f>IFERROR(__xludf.DUMMYFUNCTION("""COMPUTED_VALUE"""),"")</f>
        <v/>
      </c>
      <c r="AJ86" s="187" t="str">
        <f>IFERROR(__xludf.DUMMYFUNCTION("""COMPUTED_VALUE"""),"")</f>
        <v/>
      </c>
      <c r="AK86" s="187" t="str">
        <f>IFERROR(__xludf.DUMMYFUNCTION("""COMPUTED_VALUE"""),"")</f>
        <v/>
      </c>
      <c r="AL86" s="187" t="str">
        <f>IFERROR(__xludf.DUMMYFUNCTION("""COMPUTED_VALUE"""),"")</f>
        <v/>
      </c>
      <c r="AM86" s="187" t="str">
        <f>IFERROR(__xludf.DUMMYFUNCTION("""COMPUTED_VALUE"""),"")</f>
        <v/>
      </c>
      <c r="AN86" s="187" t="str">
        <f>IFERROR(__xludf.DUMMYFUNCTION("""COMPUTED_VALUE"""),"")</f>
        <v/>
      </c>
    </row>
    <row r="87">
      <c r="A87" s="187"/>
      <c r="B87" s="187"/>
      <c r="C87" s="187"/>
      <c r="D87" s="208"/>
      <c r="E87" s="109"/>
      <c r="F87" s="209"/>
      <c r="G87" s="187"/>
      <c r="H87" s="174"/>
      <c r="I87" s="187"/>
      <c r="J87" s="174" t="str">
        <f>IFERROR(__xludf.DUMMYFUNCTION("""COMPUTED_VALUE"""),"")</f>
        <v/>
      </c>
      <c r="K87" s="187" t="str">
        <f>IFERROR(__xludf.DUMMYFUNCTION("""COMPUTED_VALUE"""),"")</f>
        <v/>
      </c>
      <c r="L87" s="187" t="str">
        <f>IFERROR(__xludf.DUMMYFUNCTION("""COMPUTED_VALUE"""),"")</f>
        <v/>
      </c>
      <c r="M87" s="187" t="str">
        <f>IFERROR(__xludf.DUMMYFUNCTION("""COMPUTED_VALUE"""),"")</f>
        <v/>
      </c>
      <c r="N87" s="187" t="str">
        <f>IFERROR(__xludf.DUMMYFUNCTION("""COMPUTED_VALUE"""),"")</f>
        <v/>
      </c>
      <c r="O87" s="187" t="str">
        <f>IFERROR(__xludf.DUMMYFUNCTION("""COMPUTED_VALUE"""),"")</f>
        <v/>
      </c>
      <c r="P87" s="187" t="str">
        <f>IFERROR(__xludf.DUMMYFUNCTION("""COMPUTED_VALUE"""),"")</f>
        <v/>
      </c>
      <c r="Q87" s="187" t="str">
        <f>IFERROR(__xludf.DUMMYFUNCTION("""COMPUTED_VALUE"""),"")</f>
        <v/>
      </c>
      <c r="R87" s="187" t="str">
        <f>IFERROR(__xludf.DUMMYFUNCTION("""COMPUTED_VALUE"""),"")</f>
        <v/>
      </c>
      <c r="S87" s="187" t="str">
        <f>IFERROR(__xludf.DUMMYFUNCTION("""COMPUTED_VALUE"""),"")</f>
        <v/>
      </c>
      <c r="T87" s="187" t="str">
        <f>IFERROR(__xludf.DUMMYFUNCTION("""COMPUTED_VALUE"""),"")</f>
        <v/>
      </c>
      <c r="U87" s="187" t="str">
        <f>IFERROR(__xludf.DUMMYFUNCTION("""COMPUTED_VALUE"""),"")</f>
        <v/>
      </c>
      <c r="V87" s="187" t="str">
        <f>IFERROR(__xludf.DUMMYFUNCTION("""COMPUTED_VALUE"""),"")</f>
        <v/>
      </c>
      <c r="W87" s="187" t="str">
        <f>IFERROR(__xludf.DUMMYFUNCTION("""COMPUTED_VALUE"""),"")</f>
        <v/>
      </c>
      <c r="X87" s="187" t="str">
        <f>IFERROR(__xludf.DUMMYFUNCTION("""COMPUTED_VALUE"""),"")</f>
        <v/>
      </c>
      <c r="Y87" s="187" t="str">
        <f>IFERROR(__xludf.DUMMYFUNCTION("""COMPUTED_VALUE"""),"")</f>
        <v/>
      </c>
      <c r="Z87" s="187" t="str">
        <f>IFERROR(__xludf.DUMMYFUNCTION("""COMPUTED_VALUE"""),"")</f>
        <v/>
      </c>
      <c r="AA87" s="187" t="str">
        <f>IFERROR(__xludf.DUMMYFUNCTION("""COMPUTED_VALUE"""),"")</f>
        <v/>
      </c>
      <c r="AB87" s="187" t="str">
        <f>IFERROR(__xludf.DUMMYFUNCTION("""COMPUTED_VALUE"""),"")</f>
        <v/>
      </c>
      <c r="AC87" s="187" t="str">
        <f>IFERROR(__xludf.DUMMYFUNCTION("""COMPUTED_VALUE"""),"")</f>
        <v/>
      </c>
      <c r="AD87" s="187" t="str">
        <f>IFERROR(__xludf.DUMMYFUNCTION("""COMPUTED_VALUE"""),"")</f>
        <v/>
      </c>
      <c r="AE87" s="187" t="str">
        <f>IFERROR(__xludf.DUMMYFUNCTION("""COMPUTED_VALUE"""),"")</f>
        <v/>
      </c>
      <c r="AF87" s="187" t="str">
        <f>IFERROR(__xludf.DUMMYFUNCTION("""COMPUTED_VALUE"""),"")</f>
        <v/>
      </c>
      <c r="AG87" s="187" t="str">
        <f>IFERROR(__xludf.DUMMYFUNCTION("""COMPUTED_VALUE"""),"")</f>
        <v/>
      </c>
      <c r="AH87" s="187" t="str">
        <f>IFERROR(__xludf.DUMMYFUNCTION("""COMPUTED_VALUE"""),"")</f>
        <v/>
      </c>
      <c r="AI87" s="187" t="str">
        <f>IFERROR(__xludf.DUMMYFUNCTION("""COMPUTED_VALUE"""),"")</f>
        <v/>
      </c>
      <c r="AJ87" s="187" t="str">
        <f>IFERROR(__xludf.DUMMYFUNCTION("""COMPUTED_VALUE"""),"")</f>
        <v/>
      </c>
      <c r="AK87" s="187" t="str">
        <f>IFERROR(__xludf.DUMMYFUNCTION("""COMPUTED_VALUE"""),"")</f>
        <v/>
      </c>
      <c r="AL87" s="187" t="str">
        <f>IFERROR(__xludf.DUMMYFUNCTION("""COMPUTED_VALUE"""),"")</f>
        <v/>
      </c>
      <c r="AM87" s="187" t="str">
        <f>IFERROR(__xludf.DUMMYFUNCTION("""COMPUTED_VALUE"""),"")</f>
        <v/>
      </c>
      <c r="AN87" s="187" t="str">
        <f>IFERROR(__xludf.DUMMYFUNCTION("""COMPUTED_VALUE"""),"")</f>
        <v/>
      </c>
    </row>
    <row r="88">
      <c r="A88" s="187"/>
      <c r="B88" s="187"/>
      <c r="C88" s="187"/>
      <c r="D88" s="208"/>
      <c r="E88" s="109"/>
      <c r="F88" s="209"/>
      <c r="G88" s="187"/>
      <c r="H88" s="174"/>
      <c r="I88" s="187"/>
      <c r="J88" s="174" t="str">
        <f>IFERROR(__xludf.DUMMYFUNCTION("""COMPUTED_VALUE"""),"")</f>
        <v/>
      </c>
      <c r="K88" s="187" t="str">
        <f>IFERROR(__xludf.DUMMYFUNCTION("""COMPUTED_VALUE"""),"")</f>
        <v/>
      </c>
      <c r="L88" s="187" t="str">
        <f>IFERROR(__xludf.DUMMYFUNCTION("""COMPUTED_VALUE"""),"")</f>
        <v/>
      </c>
      <c r="M88" s="187" t="str">
        <f>IFERROR(__xludf.DUMMYFUNCTION("""COMPUTED_VALUE"""),"")</f>
        <v/>
      </c>
      <c r="N88" s="187" t="str">
        <f>IFERROR(__xludf.DUMMYFUNCTION("""COMPUTED_VALUE"""),"")</f>
        <v/>
      </c>
      <c r="O88" s="187" t="str">
        <f>IFERROR(__xludf.DUMMYFUNCTION("""COMPUTED_VALUE"""),"")</f>
        <v/>
      </c>
      <c r="P88" s="187" t="str">
        <f>IFERROR(__xludf.DUMMYFUNCTION("""COMPUTED_VALUE"""),"")</f>
        <v/>
      </c>
      <c r="Q88" s="187" t="str">
        <f>IFERROR(__xludf.DUMMYFUNCTION("""COMPUTED_VALUE"""),"")</f>
        <v/>
      </c>
      <c r="R88" s="187" t="str">
        <f>IFERROR(__xludf.DUMMYFUNCTION("""COMPUTED_VALUE"""),"")</f>
        <v/>
      </c>
      <c r="S88" s="187" t="str">
        <f>IFERROR(__xludf.DUMMYFUNCTION("""COMPUTED_VALUE"""),"")</f>
        <v/>
      </c>
      <c r="T88" s="187" t="str">
        <f>IFERROR(__xludf.DUMMYFUNCTION("""COMPUTED_VALUE"""),"")</f>
        <v/>
      </c>
      <c r="U88" s="187" t="str">
        <f>IFERROR(__xludf.DUMMYFUNCTION("""COMPUTED_VALUE"""),"")</f>
        <v/>
      </c>
      <c r="V88" s="187" t="str">
        <f>IFERROR(__xludf.DUMMYFUNCTION("""COMPUTED_VALUE"""),"")</f>
        <v/>
      </c>
      <c r="W88" s="187" t="str">
        <f>IFERROR(__xludf.DUMMYFUNCTION("""COMPUTED_VALUE"""),"")</f>
        <v/>
      </c>
      <c r="X88" s="187" t="str">
        <f>IFERROR(__xludf.DUMMYFUNCTION("""COMPUTED_VALUE"""),"")</f>
        <v/>
      </c>
      <c r="Y88" s="187" t="str">
        <f>IFERROR(__xludf.DUMMYFUNCTION("""COMPUTED_VALUE"""),"")</f>
        <v/>
      </c>
      <c r="Z88" s="187" t="str">
        <f>IFERROR(__xludf.DUMMYFUNCTION("""COMPUTED_VALUE"""),"")</f>
        <v/>
      </c>
      <c r="AA88" s="187" t="str">
        <f>IFERROR(__xludf.DUMMYFUNCTION("""COMPUTED_VALUE"""),"")</f>
        <v/>
      </c>
      <c r="AB88" s="187" t="str">
        <f>IFERROR(__xludf.DUMMYFUNCTION("""COMPUTED_VALUE"""),"")</f>
        <v/>
      </c>
      <c r="AC88" s="187" t="str">
        <f>IFERROR(__xludf.DUMMYFUNCTION("""COMPUTED_VALUE"""),"")</f>
        <v/>
      </c>
      <c r="AD88" s="187" t="str">
        <f>IFERROR(__xludf.DUMMYFUNCTION("""COMPUTED_VALUE"""),"")</f>
        <v/>
      </c>
      <c r="AE88" s="187" t="str">
        <f>IFERROR(__xludf.DUMMYFUNCTION("""COMPUTED_VALUE"""),"")</f>
        <v/>
      </c>
      <c r="AF88" s="187" t="str">
        <f>IFERROR(__xludf.DUMMYFUNCTION("""COMPUTED_VALUE"""),"")</f>
        <v/>
      </c>
      <c r="AG88" s="187" t="str">
        <f>IFERROR(__xludf.DUMMYFUNCTION("""COMPUTED_VALUE"""),"")</f>
        <v/>
      </c>
      <c r="AH88" s="187" t="str">
        <f>IFERROR(__xludf.DUMMYFUNCTION("""COMPUTED_VALUE"""),"")</f>
        <v/>
      </c>
      <c r="AI88" s="187" t="str">
        <f>IFERROR(__xludf.DUMMYFUNCTION("""COMPUTED_VALUE"""),"")</f>
        <v/>
      </c>
      <c r="AJ88" s="187" t="str">
        <f>IFERROR(__xludf.DUMMYFUNCTION("""COMPUTED_VALUE"""),"")</f>
        <v/>
      </c>
      <c r="AK88" s="187" t="str">
        <f>IFERROR(__xludf.DUMMYFUNCTION("""COMPUTED_VALUE"""),"")</f>
        <v/>
      </c>
      <c r="AL88" s="187" t="str">
        <f>IFERROR(__xludf.DUMMYFUNCTION("""COMPUTED_VALUE"""),"")</f>
        <v/>
      </c>
      <c r="AM88" s="187" t="str">
        <f>IFERROR(__xludf.DUMMYFUNCTION("""COMPUTED_VALUE"""),"")</f>
        <v/>
      </c>
      <c r="AN88" s="187" t="str">
        <f>IFERROR(__xludf.DUMMYFUNCTION("""COMPUTED_VALUE"""),"")</f>
        <v/>
      </c>
    </row>
    <row r="89">
      <c r="A89" s="187"/>
      <c r="B89" s="187"/>
      <c r="C89" s="187"/>
      <c r="D89" s="208"/>
      <c r="E89" s="109"/>
      <c r="F89" s="209"/>
      <c r="G89" s="187"/>
      <c r="H89" s="174"/>
      <c r="I89" s="187"/>
      <c r="J89" s="174" t="str">
        <f>IFERROR(__xludf.DUMMYFUNCTION("""COMPUTED_VALUE"""),"")</f>
        <v/>
      </c>
      <c r="K89" s="187" t="str">
        <f>IFERROR(__xludf.DUMMYFUNCTION("""COMPUTED_VALUE"""),"")</f>
        <v/>
      </c>
      <c r="L89" s="187" t="str">
        <f>IFERROR(__xludf.DUMMYFUNCTION("""COMPUTED_VALUE"""),"")</f>
        <v/>
      </c>
      <c r="M89" s="187" t="str">
        <f>IFERROR(__xludf.DUMMYFUNCTION("""COMPUTED_VALUE"""),"")</f>
        <v/>
      </c>
      <c r="N89" s="187" t="str">
        <f>IFERROR(__xludf.DUMMYFUNCTION("""COMPUTED_VALUE"""),"")</f>
        <v/>
      </c>
      <c r="O89" s="187" t="str">
        <f>IFERROR(__xludf.DUMMYFUNCTION("""COMPUTED_VALUE"""),"")</f>
        <v/>
      </c>
      <c r="P89" s="187" t="str">
        <f>IFERROR(__xludf.DUMMYFUNCTION("""COMPUTED_VALUE"""),"")</f>
        <v/>
      </c>
      <c r="Q89" s="187" t="str">
        <f>IFERROR(__xludf.DUMMYFUNCTION("""COMPUTED_VALUE"""),"")</f>
        <v/>
      </c>
      <c r="R89" s="187" t="str">
        <f>IFERROR(__xludf.DUMMYFUNCTION("""COMPUTED_VALUE"""),"")</f>
        <v/>
      </c>
      <c r="S89" s="187" t="str">
        <f>IFERROR(__xludf.DUMMYFUNCTION("""COMPUTED_VALUE"""),"")</f>
        <v/>
      </c>
      <c r="T89" s="187" t="str">
        <f>IFERROR(__xludf.DUMMYFUNCTION("""COMPUTED_VALUE"""),"")</f>
        <v/>
      </c>
      <c r="U89" s="187" t="str">
        <f>IFERROR(__xludf.DUMMYFUNCTION("""COMPUTED_VALUE"""),"")</f>
        <v/>
      </c>
      <c r="V89" s="187" t="str">
        <f>IFERROR(__xludf.DUMMYFUNCTION("""COMPUTED_VALUE"""),"")</f>
        <v/>
      </c>
      <c r="W89" s="187" t="str">
        <f>IFERROR(__xludf.DUMMYFUNCTION("""COMPUTED_VALUE"""),"")</f>
        <v/>
      </c>
      <c r="X89" s="187" t="str">
        <f>IFERROR(__xludf.DUMMYFUNCTION("""COMPUTED_VALUE"""),"")</f>
        <v/>
      </c>
      <c r="Y89" s="187" t="str">
        <f>IFERROR(__xludf.DUMMYFUNCTION("""COMPUTED_VALUE"""),"")</f>
        <v/>
      </c>
      <c r="Z89" s="187" t="str">
        <f>IFERROR(__xludf.DUMMYFUNCTION("""COMPUTED_VALUE"""),"")</f>
        <v/>
      </c>
      <c r="AA89" s="187" t="str">
        <f>IFERROR(__xludf.DUMMYFUNCTION("""COMPUTED_VALUE"""),"")</f>
        <v/>
      </c>
      <c r="AB89" s="187" t="str">
        <f>IFERROR(__xludf.DUMMYFUNCTION("""COMPUTED_VALUE"""),"")</f>
        <v/>
      </c>
      <c r="AC89" s="187" t="str">
        <f>IFERROR(__xludf.DUMMYFUNCTION("""COMPUTED_VALUE"""),"")</f>
        <v/>
      </c>
      <c r="AD89" s="187" t="str">
        <f>IFERROR(__xludf.DUMMYFUNCTION("""COMPUTED_VALUE"""),"")</f>
        <v/>
      </c>
      <c r="AE89" s="187" t="str">
        <f>IFERROR(__xludf.DUMMYFUNCTION("""COMPUTED_VALUE"""),"")</f>
        <v/>
      </c>
      <c r="AF89" s="187" t="str">
        <f>IFERROR(__xludf.DUMMYFUNCTION("""COMPUTED_VALUE"""),"")</f>
        <v/>
      </c>
      <c r="AG89" s="187" t="str">
        <f>IFERROR(__xludf.DUMMYFUNCTION("""COMPUTED_VALUE"""),"")</f>
        <v/>
      </c>
      <c r="AH89" s="187" t="str">
        <f>IFERROR(__xludf.DUMMYFUNCTION("""COMPUTED_VALUE"""),"")</f>
        <v/>
      </c>
      <c r="AI89" s="187" t="str">
        <f>IFERROR(__xludf.DUMMYFUNCTION("""COMPUTED_VALUE"""),"")</f>
        <v/>
      </c>
      <c r="AJ89" s="187" t="str">
        <f>IFERROR(__xludf.DUMMYFUNCTION("""COMPUTED_VALUE"""),"")</f>
        <v/>
      </c>
      <c r="AK89" s="187" t="str">
        <f>IFERROR(__xludf.DUMMYFUNCTION("""COMPUTED_VALUE"""),"")</f>
        <v/>
      </c>
      <c r="AL89" s="187" t="str">
        <f>IFERROR(__xludf.DUMMYFUNCTION("""COMPUTED_VALUE"""),"")</f>
        <v/>
      </c>
      <c r="AM89" s="187" t="str">
        <f>IFERROR(__xludf.DUMMYFUNCTION("""COMPUTED_VALUE"""),"")</f>
        <v/>
      </c>
      <c r="AN89" s="187" t="str">
        <f>IFERROR(__xludf.DUMMYFUNCTION("""COMPUTED_VALUE"""),"")</f>
        <v/>
      </c>
    </row>
    <row r="90">
      <c r="A90" s="187"/>
      <c r="B90" s="187"/>
      <c r="C90" s="187"/>
      <c r="D90" s="208"/>
      <c r="E90" s="109"/>
      <c r="F90" s="209"/>
      <c r="G90" s="187"/>
      <c r="H90" s="174"/>
      <c r="I90" s="187"/>
      <c r="J90" s="174" t="str">
        <f>IFERROR(__xludf.DUMMYFUNCTION("""COMPUTED_VALUE"""),"")</f>
        <v/>
      </c>
      <c r="K90" s="187" t="str">
        <f>IFERROR(__xludf.DUMMYFUNCTION("""COMPUTED_VALUE"""),"")</f>
        <v/>
      </c>
      <c r="L90" s="187" t="str">
        <f>IFERROR(__xludf.DUMMYFUNCTION("""COMPUTED_VALUE"""),"")</f>
        <v/>
      </c>
      <c r="M90" s="187" t="str">
        <f>IFERROR(__xludf.DUMMYFUNCTION("""COMPUTED_VALUE"""),"")</f>
        <v/>
      </c>
      <c r="N90" s="187" t="str">
        <f>IFERROR(__xludf.DUMMYFUNCTION("""COMPUTED_VALUE"""),"")</f>
        <v/>
      </c>
      <c r="O90" s="187" t="str">
        <f>IFERROR(__xludf.DUMMYFUNCTION("""COMPUTED_VALUE"""),"")</f>
        <v/>
      </c>
      <c r="P90" s="187" t="str">
        <f>IFERROR(__xludf.DUMMYFUNCTION("""COMPUTED_VALUE"""),"")</f>
        <v/>
      </c>
      <c r="Q90" s="187" t="str">
        <f>IFERROR(__xludf.DUMMYFUNCTION("""COMPUTED_VALUE"""),"")</f>
        <v/>
      </c>
      <c r="R90" s="187" t="str">
        <f>IFERROR(__xludf.DUMMYFUNCTION("""COMPUTED_VALUE"""),"")</f>
        <v/>
      </c>
      <c r="S90" s="187" t="str">
        <f>IFERROR(__xludf.DUMMYFUNCTION("""COMPUTED_VALUE"""),"")</f>
        <v/>
      </c>
      <c r="T90" s="187" t="str">
        <f>IFERROR(__xludf.DUMMYFUNCTION("""COMPUTED_VALUE"""),"")</f>
        <v/>
      </c>
      <c r="U90" s="187" t="str">
        <f>IFERROR(__xludf.DUMMYFUNCTION("""COMPUTED_VALUE"""),"")</f>
        <v/>
      </c>
      <c r="V90" s="187" t="str">
        <f>IFERROR(__xludf.DUMMYFUNCTION("""COMPUTED_VALUE"""),"")</f>
        <v/>
      </c>
      <c r="W90" s="187" t="str">
        <f>IFERROR(__xludf.DUMMYFUNCTION("""COMPUTED_VALUE"""),"")</f>
        <v/>
      </c>
      <c r="X90" s="187" t="str">
        <f>IFERROR(__xludf.DUMMYFUNCTION("""COMPUTED_VALUE"""),"")</f>
        <v/>
      </c>
      <c r="Y90" s="187" t="str">
        <f>IFERROR(__xludf.DUMMYFUNCTION("""COMPUTED_VALUE"""),"")</f>
        <v/>
      </c>
      <c r="Z90" s="187" t="str">
        <f>IFERROR(__xludf.DUMMYFUNCTION("""COMPUTED_VALUE"""),"")</f>
        <v/>
      </c>
      <c r="AA90" s="187" t="str">
        <f>IFERROR(__xludf.DUMMYFUNCTION("""COMPUTED_VALUE"""),"")</f>
        <v/>
      </c>
      <c r="AB90" s="187" t="str">
        <f>IFERROR(__xludf.DUMMYFUNCTION("""COMPUTED_VALUE"""),"")</f>
        <v/>
      </c>
      <c r="AC90" s="187" t="str">
        <f>IFERROR(__xludf.DUMMYFUNCTION("""COMPUTED_VALUE"""),"")</f>
        <v/>
      </c>
      <c r="AD90" s="187" t="str">
        <f>IFERROR(__xludf.DUMMYFUNCTION("""COMPUTED_VALUE"""),"")</f>
        <v/>
      </c>
      <c r="AE90" s="187" t="str">
        <f>IFERROR(__xludf.DUMMYFUNCTION("""COMPUTED_VALUE"""),"")</f>
        <v/>
      </c>
      <c r="AF90" s="187" t="str">
        <f>IFERROR(__xludf.DUMMYFUNCTION("""COMPUTED_VALUE"""),"")</f>
        <v/>
      </c>
      <c r="AG90" s="187" t="str">
        <f>IFERROR(__xludf.DUMMYFUNCTION("""COMPUTED_VALUE"""),"")</f>
        <v/>
      </c>
      <c r="AH90" s="187" t="str">
        <f>IFERROR(__xludf.DUMMYFUNCTION("""COMPUTED_VALUE"""),"")</f>
        <v/>
      </c>
      <c r="AI90" s="187" t="str">
        <f>IFERROR(__xludf.DUMMYFUNCTION("""COMPUTED_VALUE"""),"")</f>
        <v/>
      </c>
      <c r="AJ90" s="187" t="str">
        <f>IFERROR(__xludf.DUMMYFUNCTION("""COMPUTED_VALUE"""),"")</f>
        <v/>
      </c>
      <c r="AK90" s="187" t="str">
        <f>IFERROR(__xludf.DUMMYFUNCTION("""COMPUTED_VALUE"""),"")</f>
        <v/>
      </c>
      <c r="AL90" s="187" t="str">
        <f>IFERROR(__xludf.DUMMYFUNCTION("""COMPUTED_VALUE"""),"")</f>
        <v/>
      </c>
      <c r="AM90" s="187" t="str">
        <f>IFERROR(__xludf.DUMMYFUNCTION("""COMPUTED_VALUE"""),"")</f>
        <v/>
      </c>
      <c r="AN90" s="187" t="str">
        <f>IFERROR(__xludf.DUMMYFUNCTION("""COMPUTED_VALUE"""),"")</f>
        <v/>
      </c>
    </row>
    <row r="91">
      <c r="A91" s="187"/>
      <c r="B91" s="187"/>
      <c r="C91" s="187"/>
      <c r="D91" s="208"/>
      <c r="E91" s="109"/>
      <c r="F91" s="209"/>
      <c r="G91" s="187"/>
      <c r="H91" s="174"/>
      <c r="I91" s="187"/>
      <c r="J91" s="174" t="str">
        <f>IFERROR(__xludf.DUMMYFUNCTION("""COMPUTED_VALUE"""),"")</f>
        <v/>
      </c>
      <c r="K91" s="187" t="str">
        <f>IFERROR(__xludf.DUMMYFUNCTION("""COMPUTED_VALUE"""),"")</f>
        <v/>
      </c>
      <c r="L91" s="187" t="str">
        <f>IFERROR(__xludf.DUMMYFUNCTION("""COMPUTED_VALUE"""),"")</f>
        <v/>
      </c>
      <c r="M91" s="187" t="str">
        <f>IFERROR(__xludf.DUMMYFUNCTION("""COMPUTED_VALUE"""),"")</f>
        <v/>
      </c>
      <c r="N91" s="187" t="str">
        <f>IFERROR(__xludf.DUMMYFUNCTION("""COMPUTED_VALUE"""),"")</f>
        <v/>
      </c>
      <c r="O91" s="187" t="str">
        <f>IFERROR(__xludf.DUMMYFUNCTION("""COMPUTED_VALUE"""),"")</f>
        <v/>
      </c>
      <c r="P91" s="187" t="str">
        <f>IFERROR(__xludf.DUMMYFUNCTION("""COMPUTED_VALUE"""),"")</f>
        <v/>
      </c>
      <c r="Q91" s="187" t="str">
        <f>IFERROR(__xludf.DUMMYFUNCTION("""COMPUTED_VALUE"""),"")</f>
        <v/>
      </c>
      <c r="R91" s="187" t="str">
        <f>IFERROR(__xludf.DUMMYFUNCTION("""COMPUTED_VALUE"""),"")</f>
        <v/>
      </c>
      <c r="S91" s="187" t="str">
        <f>IFERROR(__xludf.DUMMYFUNCTION("""COMPUTED_VALUE"""),"")</f>
        <v/>
      </c>
      <c r="T91" s="187" t="str">
        <f>IFERROR(__xludf.DUMMYFUNCTION("""COMPUTED_VALUE"""),"")</f>
        <v/>
      </c>
      <c r="U91" s="187" t="str">
        <f>IFERROR(__xludf.DUMMYFUNCTION("""COMPUTED_VALUE"""),"")</f>
        <v/>
      </c>
      <c r="V91" s="187" t="str">
        <f>IFERROR(__xludf.DUMMYFUNCTION("""COMPUTED_VALUE"""),"")</f>
        <v/>
      </c>
      <c r="W91" s="187" t="str">
        <f>IFERROR(__xludf.DUMMYFUNCTION("""COMPUTED_VALUE"""),"")</f>
        <v/>
      </c>
      <c r="X91" s="187" t="str">
        <f>IFERROR(__xludf.DUMMYFUNCTION("""COMPUTED_VALUE"""),"")</f>
        <v/>
      </c>
      <c r="Y91" s="187" t="str">
        <f>IFERROR(__xludf.DUMMYFUNCTION("""COMPUTED_VALUE"""),"")</f>
        <v/>
      </c>
      <c r="Z91" s="187" t="str">
        <f>IFERROR(__xludf.DUMMYFUNCTION("""COMPUTED_VALUE"""),"")</f>
        <v/>
      </c>
      <c r="AA91" s="187" t="str">
        <f>IFERROR(__xludf.DUMMYFUNCTION("""COMPUTED_VALUE"""),"")</f>
        <v/>
      </c>
      <c r="AB91" s="187" t="str">
        <f>IFERROR(__xludf.DUMMYFUNCTION("""COMPUTED_VALUE"""),"")</f>
        <v/>
      </c>
      <c r="AC91" s="187" t="str">
        <f>IFERROR(__xludf.DUMMYFUNCTION("""COMPUTED_VALUE"""),"")</f>
        <v/>
      </c>
      <c r="AD91" s="187" t="str">
        <f>IFERROR(__xludf.DUMMYFUNCTION("""COMPUTED_VALUE"""),"")</f>
        <v/>
      </c>
      <c r="AE91" s="187" t="str">
        <f>IFERROR(__xludf.DUMMYFUNCTION("""COMPUTED_VALUE"""),"")</f>
        <v/>
      </c>
      <c r="AF91" s="187" t="str">
        <f>IFERROR(__xludf.DUMMYFUNCTION("""COMPUTED_VALUE"""),"")</f>
        <v/>
      </c>
      <c r="AG91" s="187" t="str">
        <f>IFERROR(__xludf.DUMMYFUNCTION("""COMPUTED_VALUE"""),"")</f>
        <v/>
      </c>
      <c r="AH91" s="187" t="str">
        <f>IFERROR(__xludf.DUMMYFUNCTION("""COMPUTED_VALUE"""),"")</f>
        <v/>
      </c>
      <c r="AI91" s="187" t="str">
        <f>IFERROR(__xludf.DUMMYFUNCTION("""COMPUTED_VALUE"""),"")</f>
        <v/>
      </c>
      <c r="AJ91" s="187" t="str">
        <f>IFERROR(__xludf.DUMMYFUNCTION("""COMPUTED_VALUE"""),"")</f>
        <v/>
      </c>
      <c r="AK91" s="187" t="str">
        <f>IFERROR(__xludf.DUMMYFUNCTION("""COMPUTED_VALUE"""),"")</f>
        <v/>
      </c>
      <c r="AL91" s="187" t="str">
        <f>IFERROR(__xludf.DUMMYFUNCTION("""COMPUTED_VALUE"""),"")</f>
        <v/>
      </c>
      <c r="AM91" s="187" t="str">
        <f>IFERROR(__xludf.DUMMYFUNCTION("""COMPUTED_VALUE"""),"")</f>
        <v/>
      </c>
      <c r="AN91" s="187" t="str">
        <f>IFERROR(__xludf.DUMMYFUNCTION("""COMPUTED_VALUE"""),"")</f>
        <v/>
      </c>
    </row>
    <row r="92">
      <c r="A92" s="187"/>
      <c r="B92" s="187"/>
      <c r="C92" s="187"/>
      <c r="D92" s="208"/>
      <c r="E92" s="109"/>
      <c r="F92" s="209"/>
      <c r="G92" s="187"/>
      <c r="H92" s="174"/>
      <c r="I92" s="187"/>
      <c r="J92" s="174" t="str">
        <f>IFERROR(__xludf.DUMMYFUNCTION("""COMPUTED_VALUE"""),"")</f>
        <v/>
      </c>
      <c r="K92" s="187" t="str">
        <f>IFERROR(__xludf.DUMMYFUNCTION("""COMPUTED_VALUE"""),"")</f>
        <v/>
      </c>
      <c r="L92" s="187" t="str">
        <f>IFERROR(__xludf.DUMMYFUNCTION("""COMPUTED_VALUE"""),"")</f>
        <v/>
      </c>
      <c r="M92" s="187" t="str">
        <f>IFERROR(__xludf.DUMMYFUNCTION("""COMPUTED_VALUE"""),"")</f>
        <v/>
      </c>
      <c r="N92" s="187" t="str">
        <f>IFERROR(__xludf.DUMMYFUNCTION("""COMPUTED_VALUE"""),"")</f>
        <v/>
      </c>
      <c r="O92" s="187" t="str">
        <f>IFERROR(__xludf.DUMMYFUNCTION("""COMPUTED_VALUE"""),"")</f>
        <v/>
      </c>
      <c r="P92" s="187" t="str">
        <f>IFERROR(__xludf.DUMMYFUNCTION("""COMPUTED_VALUE"""),"")</f>
        <v/>
      </c>
      <c r="Q92" s="187" t="str">
        <f>IFERROR(__xludf.DUMMYFUNCTION("""COMPUTED_VALUE"""),"")</f>
        <v/>
      </c>
      <c r="R92" s="187" t="str">
        <f>IFERROR(__xludf.DUMMYFUNCTION("""COMPUTED_VALUE"""),"")</f>
        <v/>
      </c>
      <c r="S92" s="187" t="str">
        <f>IFERROR(__xludf.DUMMYFUNCTION("""COMPUTED_VALUE"""),"")</f>
        <v/>
      </c>
      <c r="T92" s="187" t="str">
        <f>IFERROR(__xludf.DUMMYFUNCTION("""COMPUTED_VALUE"""),"")</f>
        <v/>
      </c>
      <c r="U92" s="187" t="str">
        <f>IFERROR(__xludf.DUMMYFUNCTION("""COMPUTED_VALUE"""),"")</f>
        <v/>
      </c>
      <c r="V92" s="187" t="str">
        <f>IFERROR(__xludf.DUMMYFUNCTION("""COMPUTED_VALUE"""),"")</f>
        <v/>
      </c>
      <c r="W92" s="187" t="str">
        <f>IFERROR(__xludf.DUMMYFUNCTION("""COMPUTED_VALUE"""),"")</f>
        <v/>
      </c>
      <c r="X92" s="187" t="str">
        <f>IFERROR(__xludf.DUMMYFUNCTION("""COMPUTED_VALUE"""),"")</f>
        <v/>
      </c>
      <c r="Y92" s="187" t="str">
        <f>IFERROR(__xludf.DUMMYFUNCTION("""COMPUTED_VALUE"""),"")</f>
        <v/>
      </c>
      <c r="Z92" s="187" t="str">
        <f>IFERROR(__xludf.DUMMYFUNCTION("""COMPUTED_VALUE"""),"")</f>
        <v/>
      </c>
      <c r="AA92" s="187" t="str">
        <f>IFERROR(__xludf.DUMMYFUNCTION("""COMPUTED_VALUE"""),"")</f>
        <v/>
      </c>
      <c r="AB92" s="187" t="str">
        <f>IFERROR(__xludf.DUMMYFUNCTION("""COMPUTED_VALUE"""),"")</f>
        <v/>
      </c>
      <c r="AC92" s="187" t="str">
        <f>IFERROR(__xludf.DUMMYFUNCTION("""COMPUTED_VALUE"""),"")</f>
        <v/>
      </c>
      <c r="AD92" s="187" t="str">
        <f>IFERROR(__xludf.DUMMYFUNCTION("""COMPUTED_VALUE"""),"")</f>
        <v/>
      </c>
      <c r="AE92" s="187" t="str">
        <f>IFERROR(__xludf.DUMMYFUNCTION("""COMPUTED_VALUE"""),"")</f>
        <v/>
      </c>
      <c r="AF92" s="187" t="str">
        <f>IFERROR(__xludf.DUMMYFUNCTION("""COMPUTED_VALUE"""),"")</f>
        <v/>
      </c>
      <c r="AG92" s="187" t="str">
        <f>IFERROR(__xludf.DUMMYFUNCTION("""COMPUTED_VALUE"""),"")</f>
        <v/>
      </c>
      <c r="AH92" s="187" t="str">
        <f>IFERROR(__xludf.DUMMYFUNCTION("""COMPUTED_VALUE"""),"")</f>
        <v/>
      </c>
      <c r="AI92" s="187" t="str">
        <f>IFERROR(__xludf.DUMMYFUNCTION("""COMPUTED_VALUE"""),"")</f>
        <v/>
      </c>
      <c r="AJ92" s="187" t="str">
        <f>IFERROR(__xludf.DUMMYFUNCTION("""COMPUTED_VALUE"""),"")</f>
        <v/>
      </c>
      <c r="AK92" s="187" t="str">
        <f>IFERROR(__xludf.DUMMYFUNCTION("""COMPUTED_VALUE"""),"")</f>
        <v/>
      </c>
      <c r="AL92" s="187" t="str">
        <f>IFERROR(__xludf.DUMMYFUNCTION("""COMPUTED_VALUE"""),"")</f>
        <v/>
      </c>
      <c r="AM92" s="187" t="str">
        <f>IFERROR(__xludf.DUMMYFUNCTION("""COMPUTED_VALUE"""),"")</f>
        <v/>
      </c>
      <c r="AN92" s="187" t="str">
        <f>IFERROR(__xludf.DUMMYFUNCTION("""COMPUTED_VALUE"""),"")</f>
        <v/>
      </c>
    </row>
    <row r="93">
      <c r="A93" s="187"/>
      <c r="B93" s="187"/>
      <c r="C93" s="187"/>
      <c r="D93" s="208"/>
      <c r="E93" s="109"/>
      <c r="F93" s="209"/>
      <c r="G93" s="187"/>
      <c r="H93" s="174"/>
      <c r="I93" s="187"/>
      <c r="J93" s="174" t="str">
        <f>IFERROR(__xludf.DUMMYFUNCTION("""COMPUTED_VALUE"""),"")</f>
        <v/>
      </c>
      <c r="K93" s="187" t="str">
        <f>IFERROR(__xludf.DUMMYFUNCTION("""COMPUTED_VALUE"""),"")</f>
        <v/>
      </c>
      <c r="L93" s="187" t="str">
        <f>IFERROR(__xludf.DUMMYFUNCTION("""COMPUTED_VALUE"""),"")</f>
        <v/>
      </c>
      <c r="M93" s="187" t="str">
        <f>IFERROR(__xludf.DUMMYFUNCTION("""COMPUTED_VALUE"""),"")</f>
        <v/>
      </c>
      <c r="N93" s="187" t="str">
        <f>IFERROR(__xludf.DUMMYFUNCTION("""COMPUTED_VALUE"""),"")</f>
        <v/>
      </c>
      <c r="O93" s="187" t="str">
        <f>IFERROR(__xludf.DUMMYFUNCTION("""COMPUTED_VALUE"""),"")</f>
        <v/>
      </c>
      <c r="P93" s="187" t="str">
        <f>IFERROR(__xludf.DUMMYFUNCTION("""COMPUTED_VALUE"""),"")</f>
        <v/>
      </c>
      <c r="Q93" s="187" t="str">
        <f>IFERROR(__xludf.DUMMYFUNCTION("""COMPUTED_VALUE"""),"")</f>
        <v/>
      </c>
      <c r="R93" s="187" t="str">
        <f>IFERROR(__xludf.DUMMYFUNCTION("""COMPUTED_VALUE"""),"")</f>
        <v/>
      </c>
      <c r="S93" s="187" t="str">
        <f>IFERROR(__xludf.DUMMYFUNCTION("""COMPUTED_VALUE"""),"")</f>
        <v/>
      </c>
      <c r="T93" s="187" t="str">
        <f>IFERROR(__xludf.DUMMYFUNCTION("""COMPUTED_VALUE"""),"")</f>
        <v/>
      </c>
      <c r="U93" s="187" t="str">
        <f>IFERROR(__xludf.DUMMYFUNCTION("""COMPUTED_VALUE"""),"")</f>
        <v/>
      </c>
      <c r="V93" s="187" t="str">
        <f>IFERROR(__xludf.DUMMYFUNCTION("""COMPUTED_VALUE"""),"")</f>
        <v/>
      </c>
      <c r="W93" s="187" t="str">
        <f>IFERROR(__xludf.DUMMYFUNCTION("""COMPUTED_VALUE"""),"")</f>
        <v/>
      </c>
      <c r="X93" s="187" t="str">
        <f>IFERROR(__xludf.DUMMYFUNCTION("""COMPUTED_VALUE"""),"")</f>
        <v/>
      </c>
      <c r="Y93" s="187" t="str">
        <f>IFERROR(__xludf.DUMMYFUNCTION("""COMPUTED_VALUE"""),"")</f>
        <v/>
      </c>
      <c r="Z93" s="187" t="str">
        <f>IFERROR(__xludf.DUMMYFUNCTION("""COMPUTED_VALUE"""),"")</f>
        <v/>
      </c>
      <c r="AA93" s="187" t="str">
        <f>IFERROR(__xludf.DUMMYFUNCTION("""COMPUTED_VALUE"""),"")</f>
        <v/>
      </c>
      <c r="AB93" s="187" t="str">
        <f>IFERROR(__xludf.DUMMYFUNCTION("""COMPUTED_VALUE"""),"")</f>
        <v/>
      </c>
      <c r="AC93" s="187" t="str">
        <f>IFERROR(__xludf.DUMMYFUNCTION("""COMPUTED_VALUE"""),"")</f>
        <v/>
      </c>
      <c r="AD93" s="187" t="str">
        <f>IFERROR(__xludf.DUMMYFUNCTION("""COMPUTED_VALUE"""),"")</f>
        <v/>
      </c>
      <c r="AE93" s="187" t="str">
        <f>IFERROR(__xludf.DUMMYFUNCTION("""COMPUTED_VALUE"""),"")</f>
        <v/>
      </c>
      <c r="AF93" s="187" t="str">
        <f>IFERROR(__xludf.DUMMYFUNCTION("""COMPUTED_VALUE"""),"")</f>
        <v/>
      </c>
      <c r="AG93" s="187" t="str">
        <f>IFERROR(__xludf.DUMMYFUNCTION("""COMPUTED_VALUE"""),"")</f>
        <v/>
      </c>
      <c r="AH93" s="187" t="str">
        <f>IFERROR(__xludf.DUMMYFUNCTION("""COMPUTED_VALUE"""),"")</f>
        <v/>
      </c>
      <c r="AI93" s="187" t="str">
        <f>IFERROR(__xludf.DUMMYFUNCTION("""COMPUTED_VALUE"""),"")</f>
        <v/>
      </c>
      <c r="AJ93" s="187" t="str">
        <f>IFERROR(__xludf.DUMMYFUNCTION("""COMPUTED_VALUE"""),"")</f>
        <v/>
      </c>
      <c r="AK93" s="187" t="str">
        <f>IFERROR(__xludf.DUMMYFUNCTION("""COMPUTED_VALUE"""),"")</f>
        <v/>
      </c>
      <c r="AL93" s="187" t="str">
        <f>IFERROR(__xludf.DUMMYFUNCTION("""COMPUTED_VALUE"""),"")</f>
        <v/>
      </c>
      <c r="AM93" s="187" t="str">
        <f>IFERROR(__xludf.DUMMYFUNCTION("""COMPUTED_VALUE"""),"")</f>
        <v/>
      </c>
      <c r="AN93" s="187" t="str">
        <f>IFERROR(__xludf.DUMMYFUNCTION("""COMPUTED_VALUE"""),"")</f>
        <v/>
      </c>
    </row>
    <row r="94">
      <c r="A94" s="187"/>
      <c r="B94" s="187"/>
      <c r="C94" s="187"/>
      <c r="D94" s="208"/>
      <c r="E94" s="109"/>
      <c r="F94" s="209"/>
      <c r="G94" s="187"/>
      <c r="H94" s="174"/>
      <c r="I94" s="187"/>
      <c r="J94" s="174" t="str">
        <f>IFERROR(__xludf.DUMMYFUNCTION("""COMPUTED_VALUE"""),"")</f>
        <v/>
      </c>
      <c r="K94" s="187" t="str">
        <f>IFERROR(__xludf.DUMMYFUNCTION("""COMPUTED_VALUE"""),"")</f>
        <v/>
      </c>
      <c r="L94" s="187" t="str">
        <f>IFERROR(__xludf.DUMMYFUNCTION("""COMPUTED_VALUE"""),"")</f>
        <v/>
      </c>
      <c r="M94" s="187" t="str">
        <f>IFERROR(__xludf.DUMMYFUNCTION("""COMPUTED_VALUE"""),"")</f>
        <v/>
      </c>
      <c r="N94" s="187" t="str">
        <f>IFERROR(__xludf.DUMMYFUNCTION("""COMPUTED_VALUE"""),"")</f>
        <v/>
      </c>
      <c r="O94" s="187" t="str">
        <f>IFERROR(__xludf.DUMMYFUNCTION("""COMPUTED_VALUE"""),"")</f>
        <v/>
      </c>
      <c r="P94" s="187" t="str">
        <f>IFERROR(__xludf.DUMMYFUNCTION("""COMPUTED_VALUE"""),"")</f>
        <v/>
      </c>
      <c r="Q94" s="187" t="str">
        <f>IFERROR(__xludf.DUMMYFUNCTION("""COMPUTED_VALUE"""),"")</f>
        <v/>
      </c>
      <c r="R94" s="187" t="str">
        <f>IFERROR(__xludf.DUMMYFUNCTION("""COMPUTED_VALUE"""),"")</f>
        <v/>
      </c>
      <c r="S94" s="187" t="str">
        <f>IFERROR(__xludf.DUMMYFUNCTION("""COMPUTED_VALUE"""),"")</f>
        <v/>
      </c>
      <c r="T94" s="187" t="str">
        <f>IFERROR(__xludf.DUMMYFUNCTION("""COMPUTED_VALUE"""),"")</f>
        <v/>
      </c>
      <c r="U94" s="187" t="str">
        <f>IFERROR(__xludf.DUMMYFUNCTION("""COMPUTED_VALUE"""),"")</f>
        <v/>
      </c>
      <c r="V94" s="187" t="str">
        <f>IFERROR(__xludf.DUMMYFUNCTION("""COMPUTED_VALUE"""),"")</f>
        <v/>
      </c>
      <c r="W94" s="187" t="str">
        <f>IFERROR(__xludf.DUMMYFUNCTION("""COMPUTED_VALUE"""),"")</f>
        <v/>
      </c>
      <c r="X94" s="187" t="str">
        <f>IFERROR(__xludf.DUMMYFUNCTION("""COMPUTED_VALUE"""),"")</f>
        <v/>
      </c>
      <c r="Y94" s="187" t="str">
        <f>IFERROR(__xludf.DUMMYFUNCTION("""COMPUTED_VALUE"""),"")</f>
        <v/>
      </c>
      <c r="Z94" s="187" t="str">
        <f>IFERROR(__xludf.DUMMYFUNCTION("""COMPUTED_VALUE"""),"")</f>
        <v/>
      </c>
      <c r="AA94" s="187" t="str">
        <f>IFERROR(__xludf.DUMMYFUNCTION("""COMPUTED_VALUE"""),"")</f>
        <v/>
      </c>
      <c r="AB94" s="187" t="str">
        <f>IFERROR(__xludf.DUMMYFUNCTION("""COMPUTED_VALUE"""),"")</f>
        <v/>
      </c>
      <c r="AC94" s="187" t="str">
        <f>IFERROR(__xludf.DUMMYFUNCTION("""COMPUTED_VALUE"""),"")</f>
        <v/>
      </c>
      <c r="AD94" s="187" t="str">
        <f>IFERROR(__xludf.DUMMYFUNCTION("""COMPUTED_VALUE"""),"")</f>
        <v/>
      </c>
      <c r="AE94" s="187" t="str">
        <f>IFERROR(__xludf.DUMMYFUNCTION("""COMPUTED_VALUE"""),"")</f>
        <v/>
      </c>
      <c r="AF94" s="187" t="str">
        <f>IFERROR(__xludf.DUMMYFUNCTION("""COMPUTED_VALUE"""),"")</f>
        <v/>
      </c>
      <c r="AG94" s="187" t="str">
        <f>IFERROR(__xludf.DUMMYFUNCTION("""COMPUTED_VALUE"""),"")</f>
        <v/>
      </c>
      <c r="AH94" s="187" t="str">
        <f>IFERROR(__xludf.DUMMYFUNCTION("""COMPUTED_VALUE"""),"")</f>
        <v/>
      </c>
      <c r="AI94" s="187" t="str">
        <f>IFERROR(__xludf.DUMMYFUNCTION("""COMPUTED_VALUE"""),"")</f>
        <v/>
      </c>
      <c r="AJ94" s="187" t="str">
        <f>IFERROR(__xludf.DUMMYFUNCTION("""COMPUTED_VALUE"""),"")</f>
        <v/>
      </c>
      <c r="AK94" s="187" t="str">
        <f>IFERROR(__xludf.DUMMYFUNCTION("""COMPUTED_VALUE"""),"")</f>
        <v/>
      </c>
      <c r="AL94" s="187" t="str">
        <f>IFERROR(__xludf.DUMMYFUNCTION("""COMPUTED_VALUE"""),"")</f>
        <v/>
      </c>
      <c r="AM94" s="187" t="str">
        <f>IFERROR(__xludf.DUMMYFUNCTION("""COMPUTED_VALUE"""),"")</f>
        <v/>
      </c>
      <c r="AN94" s="187" t="str">
        <f>IFERROR(__xludf.DUMMYFUNCTION("""COMPUTED_VALUE"""),"")</f>
        <v/>
      </c>
    </row>
    <row r="95">
      <c r="A95" s="187"/>
      <c r="B95" s="187"/>
      <c r="C95" s="187"/>
      <c r="D95" s="208"/>
      <c r="E95" s="109"/>
      <c r="F95" s="209"/>
      <c r="G95" s="187"/>
      <c r="H95" s="174"/>
      <c r="I95" s="187"/>
      <c r="J95" s="174" t="str">
        <f>IFERROR(__xludf.DUMMYFUNCTION("""COMPUTED_VALUE"""),"")</f>
        <v/>
      </c>
      <c r="K95" s="187" t="str">
        <f>IFERROR(__xludf.DUMMYFUNCTION("""COMPUTED_VALUE"""),"")</f>
        <v/>
      </c>
      <c r="L95" s="187" t="str">
        <f>IFERROR(__xludf.DUMMYFUNCTION("""COMPUTED_VALUE"""),"")</f>
        <v/>
      </c>
      <c r="M95" s="187" t="str">
        <f>IFERROR(__xludf.DUMMYFUNCTION("""COMPUTED_VALUE"""),"")</f>
        <v/>
      </c>
      <c r="N95" s="187" t="str">
        <f>IFERROR(__xludf.DUMMYFUNCTION("""COMPUTED_VALUE"""),"")</f>
        <v/>
      </c>
      <c r="O95" s="187" t="str">
        <f>IFERROR(__xludf.DUMMYFUNCTION("""COMPUTED_VALUE"""),"")</f>
        <v/>
      </c>
      <c r="P95" s="187" t="str">
        <f>IFERROR(__xludf.DUMMYFUNCTION("""COMPUTED_VALUE"""),"")</f>
        <v/>
      </c>
      <c r="Q95" s="187" t="str">
        <f>IFERROR(__xludf.DUMMYFUNCTION("""COMPUTED_VALUE"""),"")</f>
        <v/>
      </c>
      <c r="R95" s="187" t="str">
        <f>IFERROR(__xludf.DUMMYFUNCTION("""COMPUTED_VALUE"""),"")</f>
        <v/>
      </c>
      <c r="S95" s="187" t="str">
        <f>IFERROR(__xludf.DUMMYFUNCTION("""COMPUTED_VALUE"""),"")</f>
        <v/>
      </c>
      <c r="T95" s="187" t="str">
        <f>IFERROR(__xludf.DUMMYFUNCTION("""COMPUTED_VALUE"""),"")</f>
        <v/>
      </c>
      <c r="U95" s="187" t="str">
        <f>IFERROR(__xludf.DUMMYFUNCTION("""COMPUTED_VALUE"""),"")</f>
        <v/>
      </c>
      <c r="V95" s="187" t="str">
        <f>IFERROR(__xludf.DUMMYFUNCTION("""COMPUTED_VALUE"""),"")</f>
        <v/>
      </c>
      <c r="W95" s="187" t="str">
        <f>IFERROR(__xludf.DUMMYFUNCTION("""COMPUTED_VALUE"""),"")</f>
        <v/>
      </c>
      <c r="X95" s="187" t="str">
        <f>IFERROR(__xludf.DUMMYFUNCTION("""COMPUTED_VALUE"""),"")</f>
        <v/>
      </c>
      <c r="Y95" s="187" t="str">
        <f>IFERROR(__xludf.DUMMYFUNCTION("""COMPUTED_VALUE"""),"")</f>
        <v/>
      </c>
      <c r="Z95" s="187" t="str">
        <f>IFERROR(__xludf.DUMMYFUNCTION("""COMPUTED_VALUE"""),"")</f>
        <v/>
      </c>
      <c r="AA95" s="187" t="str">
        <f>IFERROR(__xludf.DUMMYFUNCTION("""COMPUTED_VALUE"""),"")</f>
        <v/>
      </c>
      <c r="AB95" s="187" t="str">
        <f>IFERROR(__xludf.DUMMYFUNCTION("""COMPUTED_VALUE"""),"")</f>
        <v/>
      </c>
      <c r="AC95" s="187" t="str">
        <f>IFERROR(__xludf.DUMMYFUNCTION("""COMPUTED_VALUE"""),"")</f>
        <v/>
      </c>
      <c r="AD95" s="187" t="str">
        <f>IFERROR(__xludf.DUMMYFUNCTION("""COMPUTED_VALUE"""),"")</f>
        <v/>
      </c>
      <c r="AE95" s="187" t="str">
        <f>IFERROR(__xludf.DUMMYFUNCTION("""COMPUTED_VALUE"""),"")</f>
        <v/>
      </c>
      <c r="AF95" s="187" t="str">
        <f>IFERROR(__xludf.DUMMYFUNCTION("""COMPUTED_VALUE"""),"")</f>
        <v/>
      </c>
      <c r="AG95" s="187" t="str">
        <f>IFERROR(__xludf.DUMMYFUNCTION("""COMPUTED_VALUE"""),"")</f>
        <v/>
      </c>
      <c r="AH95" s="187" t="str">
        <f>IFERROR(__xludf.DUMMYFUNCTION("""COMPUTED_VALUE"""),"")</f>
        <v/>
      </c>
      <c r="AI95" s="187" t="str">
        <f>IFERROR(__xludf.DUMMYFUNCTION("""COMPUTED_VALUE"""),"")</f>
        <v/>
      </c>
      <c r="AJ95" s="187" t="str">
        <f>IFERROR(__xludf.DUMMYFUNCTION("""COMPUTED_VALUE"""),"")</f>
        <v/>
      </c>
      <c r="AK95" s="187" t="str">
        <f>IFERROR(__xludf.DUMMYFUNCTION("""COMPUTED_VALUE"""),"")</f>
        <v/>
      </c>
      <c r="AL95" s="187" t="str">
        <f>IFERROR(__xludf.DUMMYFUNCTION("""COMPUTED_VALUE"""),"")</f>
        <v/>
      </c>
      <c r="AM95" s="187" t="str">
        <f>IFERROR(__xludf.DUMMYFUNCTION("""COMPUTED_VALUE"""),"")</f>
        <v/>
      </c>
      <c r="AN95" s="187" t="str">
        <f>IFERROR(__xludf.DUMMYFUNCTION("""COMPUTED_VALUE"""),"")</f>
        <v/>
      </c>
    </row>
    <row r="96">
      <c r="A96" s="187"/>
      <c r="B96" s="187"/>
      <c r="C96" s="187"/>
      <c r="D96" s="208"/>
      <c r="E96" s="109"/>
      <c r="F96" s="209"/>
      <c r="G96" s="187"/>
      <c r="H96" s="174"/>
      <c r="I96" s="187"/>
      <c r="J96" s="174" t="str">
        <f>IFERROR(__xludf.DUMMYFUNCTION("""COMPUTED_VALUE"""),"")</f>
        <v/>
      </c>
      <c r="K96" s="187" t="str">
        <f>IFERROR(__xludf.DUMMYFUNCTION("""COMPUTED_VALUE"""),"")</f>
        <v/>
      </c>
      <c r="L96" s="187" t="str">
        <f>IFERROR(__xludf.DUMMYFUNCTION("""COMPUTED_VALUE"""),"")</f>
        <v/>
      </c>
      <c r="M96" s="187" t="str">
        <f>IFERROR(__xludf.DUMMYFUNCTION("""COMPUTED_VALUE"""),"")</f>
        <v/>
      </c>
      <c r="N96" s="187" t="str">
        <f>IFERROR(__xludf.DUMMYFUNCTION("""COMPUTED_VALUE"""),"")</f>
        <v/>
      </c>
      <c r="O96" s="187" t="str">
        <f>IFERROR(__xludf.DUMMYFUNCTION("""COMPUTED_VALUE"""),"")</f>
        <v/>
      </c>
      <c r="P96" s="187" t="str">
        <f>IFERROR(__xludf.DUMMYFUNCTION("""COMPUTED_VALUE"""),"")</f>
        <v/>
      </c>
      <c r="Q96" s="187" t="str">
        <f>IFERROR(__xludf.DUMMYFUNCTION("""COMPUTED_VALUE"""),"")</f>
        <v/>
      </c>
      <c r="R96" s="187" t="str">
        <f>IFERROR(__xludf.DUMMYFUNCTION("""COMPUTED_VALUE"""),"")</f>
        <v/>
      </c>
      <c r="S96" s="187" t="str">
        <f>IFERROR(__xludf.DUMMYFUNCTION("""COMPUTED_VALUE"""),"")</f>
        <v/>
      </c>
      <c r="T96" s="187" t="str">
        <f>IFERROR(__xludf.DUMMYFUNCTION("""COMPUTED_VALUE"""),"")</f>
        <v/>
      </c>
      <c r="U96" s="187" t="str">
        <f>IFERROR(__xludf.DUMMYFUNCTION("""COMPUTED_VALUE"""),"")</f>
        <v/>
      </c>
      <c r="V96" s="187" t="str">
        <f>IFERROR(__xludf.DUMMYFUNCTION("""COMPUTED_VALUE"""),"")</f>
        <v/>
      </c>
      <c r="W96" s="187" t="str">
        <f>IFERROR(__xludf.DUMMYFUNCTION("""COMPUTED_VALUE"""),"")</f>
        <v/>
      </c>
      <c r="X96" s="187" t="str">
        <f>IFERROR(__xludf.DUMMYFUNCTION("""COMPUTED_VALUE"""),"")</f>
        <v/>
      </c>
      <c r="Y96" s="187" t="str">
        <f>IFERROR(__xludf.DUMMYFUNCTION("""COMPUTED_VALUE"""),"")</f>
        <v/>
      </c>
      <c r="Z96" s="187" t="str">
        <f>IFERROR(__xludf.DUMMYFUNCTION("""COMPUTED_VALUE"""),"")</f>
        <v/>
      </c>
      <c r="AA96" s="187" t="str">
        <f>IFERROR(__xludf.DUMMYFUNCTION("""COMPUTED_VALUE"""),"")</f>
        <v/>
      </c>
      <c r="AB96" s="187" t="str">
        <f>IFERROR(__xludf.DUMMYFUNCTION("""COMPUTED_VALUE"""),"")</f>
        <v/>
      </c>
      <c r="AC96" s="187" t="str">
        <f>IFERROR(__xludf.DUMMYFUNCTION("""COMPUTED_VALUE"""),"")</f>
        <v/>
      </c>
      <c r="AD96" s="187" t="str">
        <f>IFERROR(__xludf.DUMMYFUNCTION("""COMPUTED_VALUE"""),"")</f>
        <v/>
      </c>
      <c r="AE96" s="187" t="str">
        <f>IFERROR(__xludf.DUMMYFUNCTION("""COMPUTED_VALUE"""),"")</f>
        <v/>
      </c>
      <c r="AF96" s="187" t="str">
        <f>IFERROR(__xludf.DUMMYFUNCTION("""COMPUTED_VALUE"""),"")</f>
        <v/>
      </c>
      <c r="AG96" s="187" t="str">
        <f>IFERROR(__xludf.DUMMYFUNCTION("""COMPUTED_VALUE"""),"")</f>
        <v/>
      </c>
      <c r="AH96" s="187" t="str">
        <f>IFERROR(__xludf.DUMMYFUNCTION("""COMPUTED_VALUE"""),"")</f>
        <v/>
      </c>
      <c r="AI96" s="187" t="str">
        <f>IFERROR(__xludf.DUMMYFUNCTION("""COMPUTED_VALUE"""),"")</f>
        <v/>
      </c>
      <c r="AJ96" s="187" t="str">
        <f>IFERROR(__xludf.DUMMYFUNCTION("""COMPUTED_VALUE"""),"")</f>
        <v/>
      </c>
      <c r="AK96" s="187" t="str">
        <f>IFERROR(__xludf.DUMMYFUNCTION("""COMPUTED_VALUE"""),"")</f>
        <v/>
      </c>
      <c r="AL96" s="187" t="str">
        <f>IFERROR(__xludf.DUMMYFUNCTION("""COMPUTED_VALUE"""),"")</f>
        <v/>
      </c>
      <c r="AM96" s="187" t="str">
        <f>IFERROR(__xludf.DUMMYFUNCTION("""COMPUTED_VALUE"""),"")</f>
        <v/>
      </c>
      <c r="AN96" s="187" t="str">
        <f>IFERROR(__xludf.DUMMYFUNCTION("""COMPUTED_VALUE"""),"")</f>
        <v/>
      </c>
    </row>
    <row r="97">
      <c r="A97" s="187"/>
      <c r="B97" s="187"/>
      <c r="C97" s="187"/>
      <c r="D97" s="208"/>
      <c r="E97" s="109"/>
      <c r="F97" s="209"/>
      <c r="G97" s="187"/>
      <c r="H97" s="174"/>
      <c r="I97" s="187"/>
      <c r="J97" s="174" t="str">
        <f>IFERROR(__xludf.DUMMYFUNCTION("""COMPUTED_VALUE"""),"")</f>
        <v/>
      </c>
      <c r="K97" s="187" t="str">
        <f>IFERROR(__xludf.DUMMYFUNCTION("""COMPUTED_VALUE"""),"")</f>
        <v/>
      </c>
      <c r="L97" s="187" t="str">
        <f>IFERROR(__xludf.DUMMYFUNCTION("""COMPUTED_VALUE"""),"")</f>
        <v/>
      </c>
      <c r="M97" s="187" t="str">
        <f>IFERROR(__xludf.DUMMYFUNCTION("""COMPUTED_VALUE"""),"")</f>
        <v/>
      </c>
      <c r="N97" s="187" t="str">
        <f>IFERROR(__xludf.DUMMYFUNCTION("""COMPUTED_VALUE"""),"")</f>
        <v/>
      </c>
      <c r="O97" s="187" t="str">
        <f>IFERROR(__xludf.DUMMYFUNCTION("""COMPUTED_VALUE"""),"")</f>
        <v/>
      </c>
      <c r="P97" s="187" t="str">
        <f>IFERROR(__xludf.DUMMYFUNCTION("""COMPUTED_VALUE"""),"")</f>
        <v/>
      </c>
      <c r="Q97" s="187" t="str">
        <f>IFERROR(__xludf.DUMMYFUNCTION("""COMPUTED_VALUE"""),"")</f>
        <v/>
      </c>
      <c r="R97" s="187" t="str">
        <f>IFERROR(__xludf.DUMMYFUNCTION("""COMPUTED_VALUE"""),"")</f>
        <v/>
      </c>
      <c r="S97" s="187" t="str">
        <f>IFERROR(__xludf.DUMMYFUNCTION("""COMPUTED_VALUE"""),"")</f>
        <v/>
      </c>
      <c r="T97" s="187" t="str">
        <f>IFERROR(__xludf.DUMMYFUNCTION("""COMPUTED_VALUE"""),"")</f>
        <v/>
      </c>
      <c r="U97" s="187" t="str">
        <f>IFERROR(__xludf.DUMMYFUNCTION("""COMPUTED_VALUE"""),"")</f>
        <v/>
      </c>
      <c r="V97" s="187" t="str">
        <f>IFERROR(__xludf.DUMMYFUNCTION("""COMPUTED_VALUE"""),"")</f>
        <v/>
      </c>
      <c r="W97" s="187" t="str">
        <f>IFERROR(__xludf.DUMMYFUNCTION("""COMPUTED_VALUE"""),"")</f>
        <v/>
      </c>
      <c r="X97" s="187" t="str">
        <f>IFERROR(__xludf.DUMMYFUNCTION("""COMPUTED_VALUE"""),"")</f>
        <v/>
      </c>
      <c r="Y97" s="187" t="str">
        <f>IFERROR(__xludf.DUMMYFUNCTION("""COMPUTED_VALUE"""),"")</f>
        <v/>
      </c>
      <c r="Z97" s="187" t="str">
        <f>IFERROR(__xludf.DUMMYFUNCTION("""COMPUTED_VALUE"""),"")</f>
        <v/>
      </c>
      <c r="AA97" s="187" t="str">
        <f>IFERROR(__xludf.DUMMYFUNCTION("""COMPUTED_VALUE"""),"")</f>
        <v/>
      </c>
      <c r="AB97" s="187" t="str">
        <f>IFERROR(__xludf.DUMMYFUNCTION("""COMPUTED_VALUE"""),"")</f>
        <v/>
      </c>
      <c r="AC97" s="187" t="str">
        <f>IFERROR(__xludf.DUMMYFUNCTION("""COMPUTED_VALUE"""),"")</f>
        <v/>
      </c>
      <c r="AD97" s="187" t="str">
        <f>IFERROR(__xludf.DUMMYFUNCTION("""COMPUTED_VALUE"""),"")</f>
        <v/>
      </c>
      <c r="AE97" s="187" t="str">
        <f>IFERROR(__xludf.DUMMYFUNCTION("""COMPUTED_VALUE"""),"")</f>
        <v/>
      </c>
      <c r="AF97" s="187" t="str">
        <f>IFERROR(__xludf.DUMMYFUNCTION("""COMPUTED_VALUE"""),"")</f>
        <v/>
      </c>
      <c r="AG97" s="187" t="str">
        <f>IFERROR(__xludf.DUMMYFUNCTION("""COMPUTED_VALUE"""),"")</f>
        <v/>
      </c>
      <c r="AH97" s="187" t="str">
        <f>IFERROR(__xludf.DUMMYFUNCTION("""COMPUTED_VALUE"""),"")</f>
        <v/>
      </c>
      <c r="AI97" s="187" t="str">
        <f>IFERROR(__xludf.DUMMYFUNCTION("""COMPUTED_VALUE"""),"")</f>
        <v/>
      </c>
      <c r="AJ97" s="187" t="str">
        <f>IFERROR(__xludf.DUMMYFUNCTION("""COMPUTED_VALUE"""),"")</f>
        <v/>
      </c>
      <c r="AK97" s="187" t="str">
        <f>IFERROR(__xludf.DUMMYFUNCTION("""COMPUTED_VALUE"""),"")</f>
        <v/>
      </c>
      <c r="AL97" s="187" t="str">
        <f>IFERROR(__xludf.DUMMYFUNCTION("""COMPUTED_VALUE"""),"")</f>
        <v/>
      </c>
      <c r="AM97" s="187" t="str">
        <f>IFERROR(__xludf.DUMMYFUNCTION("""COMPUTED_VALUE"""),"")</f>
        <v/>
      </c>
      <c r="AN97" s="187" t="str">
        <f>IFERROR(__xludf.DUMMYFUNCTION("""COMPUTED_VALUE"""),"")</f>
        <v/>
      </c>
    </row>
    <row r="98">
      <c r="A98" s="187"/>
      <c r="B98" s="187"/>
      <c r="C98" s="187"/>
      <c r="D98" s="208"/>
      <c r="E98" s="109"/>
      <c r="F98" s="209"/>
      <c r="G98" s="187"/>
      <c r="H98" s="174"/>
      <c r="I98" s="187"/>
      <c r="J98" s="174" t="str">
        <f>IFERROR(__xludf.DUMMYFUNCTION("""COMPUTED_VALUE"""),"")</f>
        <v/>
      </c>
      <c r="K98" s="187" t="str">
        <f>IFERROR(__xludf.DUMMYFUNCTION("""COMPUTED_VALUE"""),"")</f>
        <v/>
      </c>
      <c r="L98" s="187" t="str">
        <f>IFERROR(__xludf.DUMMYFUNCTION("""COMPUTED_VALUE"""),"")</f>
        <v/>
      </c>
      <c r="M98" s="187" t="str">
        <f>IFERROR(__xludf.DUMMYFUNCTION("""COMPUTED_VALUE"""),"")</f>
        <v/>
      </c>
      <c r="N98" s="187" t="str">
        <f>IFERROR(__xludf.DUMMYFUNCTION("""COMPUTED_VALUE"""),"")</f>
        <v/>
      </c>
      <c r="O98" s="187" t="str">
        <f>IFERROR(__xludf.DUMMYFUNCTION("""COMPUTED_VALUE"""),"")</f>
        <v/>
      </c>
      <c r="P98" s="187" t="str">
        <f>IFERROR(__xludf.DUMMYFUNCTION("""COMPUTED_VALUE"""),"")</f>
        <v/>
      </c>
      <c r="Q98" s="187" t="str">
        <f>IFERROR(__xludf.DUMMYFUNCTION("""COMPUTED_VALUE"""),"")</f>
        <v/>
      </c>
      <c r="R98" s="187" t="str">
        <f>IFERROR(__xludf.DUMMYFUNCTION("""COMPUTED_VALUE"""),"")</f>
        <v/>
      </c>
      <c r="S98" s="187" t="str">
        <f>IFERROR(__xludf.DUMMYFUNCTION("""COMPUTED_VALUE"""),"")</f>
        <v/>
      </c>
      <c r="T98" s="187" t="str">
        <f>IFERROR(__xludf.DUMMYFUNCTION("""COMPUTED_VALUE"""),"")</f>
        <v/>
      </c>
      <c r="U98" s="187" t="str">
        <f>IFERROR(__xludf.DUMMYFUNCTION("""COMPUTED_VALUE"""),"")</f>
        <v/>
      </c>
      <c r="V98" s="187" t="str">
        <f>IFERROR(__xludf.DUMMYFUNCTION("""COMPUTED_VALUE"""),"")</f>
        <v/>
      </c>
      <c r="W98" s="187" t="str">
        <f>IFERROR(__xludf.DUMMYFUNCTION("""COMPUTED_VALUE"""),"")</f>
        <v/>
      </c>
      <c r="X98" s="187" t="str">
        <f>IFERROR(__xludf.DUMMYFUNCTION("""COMPUTED_VALUE"""),"")</f>
        <v/>
      </c>
      <c r="Y98" s="187" t="str">
        <f>IFERROR(__xludf.DUMMYFUNCTION("""COMPUTED_VALUE"""),"")</f>
        <v/>
      </c>
      <c r="Z98" s="187" t="str">
        <f>IFERROR(__xludf.DUMMYFUNCTION("""COMPUTED_VALUE"""),"")</f>
        <v/>
      </c>
      <c r="AA98" s="187" t="str">
        <f>IFERROR(__xludf.DUMMYFUNCTION("""COMPUTED_VALUE"""),"")</f>
        <v/>
      </c>
      <c r="AB98" s="187" t="str">
        <f>IFERROR(__xludf.DUMMYFUNCTION("""COMPUTED_VALUE"""),"")</f>
        <v/>
      </c>
      <c r="AC98" s="187" t="str">
        <f>IFERROR(__xludf.DUMMYFUNCTION("""COMPUTED_VALUE"""),"")</f>
        <v/>
      </c>
      <c r="AD98" s="187" t="str">
        <f>IFERROR(__xludf.DUMMYFUNCTION("""COMPUTED_VALUE"""),"")</f>
        <v/>
      </c>
      <c r="AE98" s="187" t="str">
        <f>IFERROR(__xludf.DUMMYFUNCTION("""COMPUTED_VALUE"""),"")</f>
        <v/>
      </c>
      <c r="AF98" s="187" t="str">
        <f>IFERROR(__xludf.DUMMYFUNCTION("""COMPUTED_VALUE"""),"")</f>
        <v/>
      </c>
      <c r="AG98" s="187" t="str">
        <f>IFERROR(__xludf.DUMMYFUNCTION("""COMPUTED_VALUE"""),"")</f>
        <v/>
      </c>
      <c r="AH98" s="187" t="str">
        <f>IFERROR(__xludf.DUMMYFUNCTION("""COMPUTED_VALUE"""),"")</f>
        <v/>
      </c>
      <c r="AI98" s="187" t="str">
        <f>IFERROR(__xludf.DUMMYFUNCTION("""COMPUTED_VALUE"""),"")</f>
        <v/>
      </c>
      <c r="AJ98" s="187" t="str">
        <f>IFERROR(__xludf.DUMMYFUNCTION("""COMPUTED_VALUE"""),"")</f>
        <v/>
      </c>
      <c r="AK98" s="187" t="str">
        <f>IFERROR(__xludf.DUMMYFUNCTION("""COMPUTED_VALUE"""),"")</f>
        <v/>
      </c>
      <c r="AL98" s="187" t="str">
        <f>IFERROR(__xludf.DUMMYFUNCTION("""COMPUTED_VALUE"""),"")</f>
        <v/>
      </c>
      <c r="AM98" s="187" t="str">
        <f>IFERROR(__xludf.DUMMYFUNCTION("""COMPUTED_VALUE"""),"")</f>
        <v/>
      </c>
      <c r="AN98" s="187" t="str">
        <f>IFERROR(__xludf.DUMMYFUNCTION("""COMPUTED_VALUE"""),"")</f>
        <v/>
      </c>
    </row>
    <row r="99">
      <c r="A99" s="187"/>
      <c r="B99" s="187"/>
      <c r="C99" s="187"/>
      <c r="D99" s="208"/>
      <c r="E99" s="109"/>
      <c r="F99" s="209"/>
      <c r="G99" s="187"/>
      <c r="H99" s="174"/>
      <c r="I99" s="187"/>
      <c r="J99" s="174" t="str">
        <f>IFERROR(__xludf.DUMMYFUNCTION("""COMPUTED_VALUE"""),"")</f>
        <v/>
      </c>
      <c r="K99" s="187" t="str">
        <f>IFERROR(__xludf.DUMMYFUNCTION("""COMPUTED_VALUE"""),"")</f>
        <v/>
      </c>
      <c r="L99" s="187" t="str">
        <f>IFERROR(__xludf.DUMMYFUNCTION("""COMPUTED_VALUE"""),"")</f>
        <v/>
      </c>
      <c r="M99" s="187" t="str">
        <f>IFERROR(__xludf.DUMMYFUNCTION("""COMPUTED_VALUE"""),"")</f>
        <v/>
      </c>
      <c r="N99" s="187" t="str">
        <f>IFERROR(__xludf.DUMMYFUNCTION("""COMPUTED_VALUE"""),"")</f>
        <v/>
      </c>
      <c r="O99" s="187" t="str">
        <f>IFERROR(__xludf.DUMMYFUNCTION("""COMPUTED_VALUE"""),"")</f>
        <v/>
      </c>
      <c r="P99" s="187" t="str">
        <f>IFERROR(__xludf.DUMMYFUNCTION("""COMPUTED_VALUE"""),"")</f>
        <v/>
      </c>
      <c r="Q99" s="187" t="str">
        <f>IFERROR(__xludf.DUMMYFUNCTION("""COMPUTED_VALUE"""),"")</f>
        <v/>
      </c>
      <c r="R99" s="187" t="str">
        <f>IFERROR(__xludf.DUMMYFUNCTION("""COMPUTED_VALUE"""),"")</f>
        <v/>
      </c>
      <c r="S99" s="187" t="str">
        <f>IFERROR(__xludf.DUMMYFUNCTION("""COMPUTED_VALUE"""),"")</f>
        <v/>
      </c>
      <c r="T99" s="187" t="str">
        <f>IFERROR(__xludf.DUMMYFUNCTION("""COMPUTED_VALUE"""),"")</f>
        <v/>
      </c>
      <c r="U99" s="187" t="str">
        <f>IFERROR(__xludf.DUMMYFUNCTION("""COMPUTED_VALUE"""),"")</f>
        <v/>
      </c>
      <c r="V99" s="187" t="str">
        <f>IFERROR(__xludf.DUMMYFUNCTION("""COMPUTED_VALUE"""),"")</f>
        <v/>
      </c>
      <c r="W99" s="187" t="str">
        <f>IFERROR(__xludf.DUMMYFUNCTION("""COMPUTED_VALUE"""),"")</f>
        <v/>
      </c>
      <c r="X99" s="187" t="str">
        <f>IFERROR(__xludf.DUMMYFUNCTION("""COMPUTED_VALUE"""),"")</f>
        <v/>
      </c>
      <c r="Y99" s="187" t="str">
        <f>IFERROR(__xludf.DUMMYFUNCTION("""COMPUTED_VALUE"""),"")</f>
        <v/>
      </c>
      <c r="Z99" s="187" t="str">
        <f>IFERROR(__xludf.DUMMYFUNCTION("""COMPUTED_VALUE"""),"")</f>
        <v/>
      </c>
      <c r="AA99" s="187" t="str">
        <f>IFERROR(__xludf.DUMMYFUNCTION("""COMPUTED_VALUE"""),"")</f>
        <v/>
      </c>
      <c r="AB99" s="187" t="str">
        <f>IFERROR(__xludf.DUMMYFUNCTION("""COMPUTED_VALUE"""),"")</f>
        <v/>
      </c>
      <c r="AC99" s="187" t="str">
        <f>IFERROR(__xludf.DUMMYFUNCTION("""COMPUTED_VALUE"""),"")</f>
        <v/>
      </c>
      <c r="AD99" s="187" t="str">
        <f>IFERROR(__xludf.DUMMYFUNCTION("""COMPUTED_VALUE"""),"")</f>
        <v/>
      </c>
      <c r="AE99" s="187" t="str">
        <f>IFERROR(__xludf.DUMMYFUNCTION("""COMPUTED_VALUE"""),"")</f>
        <v/>
      </c>
      <c r="AF99" s="187" t="str">
        <f>IFERROR(__xludf.DUMMYFUNCTION("""COMPUTED_VALUE"""),"")</f>
        <v/>
      </c>
      <c r="AG99" s="187" t="str">
        <f>IFERROR(__xludf.DUMMYFUNCTION("""COMPUTED_VALUE"""),"")</f>
        <v/>
      </c>
      <c r="AH99" s="187" t="str">
        <f>IFERROR(__xludf.DUMMYFUNCTION("""COMPUTED_VALUE"""),"")</f>
        <v/>
      </c>
      <c r="AI99" s="187" t="str">
        <f>IFERROR(__xludf.DUMMYFUNCTION("""COMPUTED_VALUE"""),"")</f>
        <v/>
      </c>
      <c r="AJ99" s="187" t="str">
        <f>IFERROR(__xludf.DUMMYFUNCTION("""COMPUTED_VALUE"""),"")</f>
        <v/>
      </c>
      <c r="AK99" s="187" t="str">
        <f>IFERROR(__xludf.DUMMYFUNCTION("""COMPUTED_VALUE"""),"")</f>
        <v/>
      </c>
      <c r="AL99" s="187" t="str">
        <f>IFERROR(__xludf.DUMMYFUNCTION("""COMPUTED_VALUE"""),"")</f>
        <v/>
      </c>
      <c r="AM99" s="187" t="str">
        <f>IFERROR(__xludf.DUMMYFUNCTION("""COMPUTED_VALUE"""),"")</f>
        <v/>
      </c>
      <c r="AN99" s="187" t="str">
        <f>IFERROR(__xludf.DUMMYFUNCTION("""COMPUTED_VALUE"""),"")</f>
        <v/>
      </c>
    </row>
    <row r="100">
      <c r="A100" s="187"/>
      <c r="B100" s="187"/>
      <c r="C100" s="187"/>
      <c r="D100" s="208"/>
      <c r="E100" s="109"/>
      <c r="F100" s="209"/>
      <c r="G100" s="187"/>
      <c r="H100" s="174"/>
      <c r="I100" s="187"/>
      <c r="J100" s="174" t="str">
        <f>IFERROR(__xludf.DUMMYFUNCTION("""COMPUTED_VALUE"""),"")</f>
        <v/>
      </c>
      <c r="K100" s="187" t="str">
        <f>IFERROR(__xludf.DUMMYFUNCTION("""COMPUTED_VALUE"""),"")</f>
        <v/>
      </c>
      <c r="L100" s="187" t="str">
        <f>IFERROR(__xludf.DUMMYFUNCTION("""COMPUTED_VALUE"""),"")</f>
        <v/>
      </c>
      <c r="M100" s="187" t="str">
        <f>IFERROR(__xludf.DUMMYFUNCTION("""COMPUTED_VALUE"""),"")</f>
        <v/>
      </c>
      <c r="N100" s="187" t="str">
        <f>IFERROR(__xludf.DUMMYFUNCTION("""COMPUTED_VALUE"""),"")</f>
        <v/>
      </c>
      <c r="O100" s="187" t="str">
        <f>IFERROR(__xludf.DUMMYFUNCTION("""COMPUTED_VALUE"""),"")</f>
        <v/>
      </c>
      <c r="P100" s="187" t="str">
        <f>IFERROR(__xludf.DUMMYFUNCTION("""COMPUTED_VALUE"""),"")</f>
        <v/>
      </c>
      <c r="Q100" s="187" t="str">
        <f>IFERROR(__xludf.DUMMYFUNCTION("""COMPUTED_VALUE"""),"")</f>
        <v/>
      </c>
      <c r="R100" s="187" t="str">
        <f>IFERROR(__xludf.DUMMYFUNCTION("""COMPUTED_VALUE"""),"")</f>
        <v/>
      </c>
      <c r="S100" s="187" t="str">
        <f>IFERROR(__xludf.DUMMYFUNCTION("""COMPUTED_VALUE"""),"")</f>
        <v/>
      </c>
      <c r="T100" s="187" t="str">
        <f>IFERROR(__xludf.DUMMYFUNCTION("""COMPUTED_VALUE"""),"")</f>
        <v/>
      </c>
      <c r="U100" s="187" t="str">
        <f>IFERROR(__xludf.DUMMYFUNCTION("""COMPUTED_VALUE"""),"")</f>
        <v/>
      </c>
      <c r="V100" s="187" t="str">
        <f>IFERROR(__xludf.DUMMYFUNCTION("""COMPUTED_VALUE"""),"")</f>
        <v/>
      </c>
      <c r="W100" s="187" t="str">
        <f>IFERROR(__xludf.DUMMYFUNCTION("""COMPUTED_VALUE"""),"")</f>
        <v/>
      </c>
      <c r="X100" s="187" t="str">
        <f>IFERROR(__xludf.DUMMYFUNCTION("""COMPUTED_VALUE"""),"")</f>
        <v/>
      </c>
      <c r="Y100" s="187" t="str">
        <f>IFERROR(__xludf.DUMMYFUNCTION("""COMPUTED_VALUE"""),"")</f>
        <v/>
      </c>
      <c r="Z100" s="187" t="str">
        <f>IFERROR(__xludf.DUMMYFUNCTION("""COMPUTED_VALUE"""),"")</f>
        <v/>
      </c>
      <c r="AA100" s="187" t="str">
        <f>IFERROR(__xludf.DUMMYFUNCTION("""COMPUTED_VALUE"""),"")</f>
        <v/>
      </c>
      <c r="AB100" s="187" t="str">
        <f>IFERROR(__xludf.DUMMYFUNCTION("""COMPUTED_VALUE"""),"")</f>
        <v/>
      </c>
      <c r="AC100" s="187" t="str">
        <f>IFERROR(__xludf.DUMMYFUNCTION("""COMPUTED_VALUE"""),"")</f>
        <v/>
      </c>
      <c r="AD100" s="187" t="str">
        <f>IFERROR(__xludf.DUMMYFUNCTION("""COMPUTED_VALUE"""),"")</f>
        <v/>
      </c>
      <c r="AE100" s="187" t="str">
        <f>IFERROR(__xludf.DUMMYFUNCTION("""COMPUTED_VALUE"""),"")</f>
        <v/>
      </c>
      <c r="AF100" s="187" t="str">
        <f>IFERROR(__xludf.DUMMYFUNCTION("""COMPUTED_VALUE"""),"")</f>
        <v/>
      </c>
      <c r="AG100" s="187" t="str">
        <f>IFERROR(__xludf.DUMMYFUNCTION("""COMPUTED_VALUE"""),"")</f>
        <v/>
      </c>
      <c r="AH100" s="187" t="str">
        <f>IFERROR(__xludf.DUMMYFUNCTION("""COMPUTED_VALUE"""),"")</f>
        <v/>
      </c>
      <c r="AI100" s="187" t="str">
        <f>IFERROR(__xludf.DUMMYFUNCTION("""COMPUTED_VALUE"""),"")</f>
        <v/>
      </c>
      <c r="AJ100" s="187" t="str">
        <f>IFERROR(__xludf.DUMMYFUNCTION("""COMPUTED_VALUE"""),"")</f>
        <v/>
      </c>
      <c r="AK100" s="187" t="str">
        <f>IFERROR(__xludf.DUMMYFUNCTION("""COMPUTED_VALUE"""),"")</f>
        <v/>
      </c>
      <c r="AL100" s="187" t="str">
        <f>IFERROR(__xludf.DUMMYFUNCTION("""COMPUTED_VALUE"""),"")</f>
        <v/>
      </c>
      <c r="AM100" s="187" t="str">
        <f>IFERROR(__xludf.DUMMYFUNCTION("""COMPUTED_VALUE"""),"")</f>
        <v/>
      </c>
      <c r="AN100" s="187" t="str">
        <f>IFERROR(__xludf.DUMMYFUNCTION("""COMPUTED_VALUE"""),"")</f>
        <v/>
      </c>
    </row>
    <row r="101">
      <c r="A101" s="187"/>
      <c r="B101" s="187"/>
      <c r="C101" s="187"/>
      <c r="D101" s="208"/>
      <c r="E101" s="109"/>
      <c r="F101" s="209"/>
      <c r="G101" s="187"/>
      <c r="H101" s="174"/>
      <c r="I101" s="187"/>
      <c r="J101" s="174" t="str">
        <f>IFERROR(__xludf.DUMMYFUNCTION("""COMPUTED_VALUE"""),"")</f>
        <v/>
      </c>
      <c r="K101" s="187" t="str">
        <f>IFERROR(__xludf.DUMMYFUNCTION("""COMPUTED_VALUE"""),"")</f>
        <v/>
      </c>
      <c r="L101" s="187" t="str">
        <f>IFERROR(__xludf.DUMMYFUNCTION("""COMPUTED_VALUE"""),"")</f>
        <v/>
      </c>
      <c r="M101" s="187" t="str">
        <f>IFERROR(__xludf.DUMMYFUNCTION("""COMPUTED_VALUE"""),"")</f>
        <v/>
      </c>
      <c r="N101" s="187" t="str">
        <f>IFERROR(__xludf.DUMMYFUNCTION("""COMPUTED_VALUE"""),"")</f>
        <v/>
      </c>
      <c r="O101" s="187" t="str">
        <f>IFERROR(__xludf.DUMMYFUNCTION("""COMPUTED_VALUE"""),"")</f>
        <v/>
      </c>
      <c r="P101" s="187" t="str">
        <f>IFERROR(__xludf.DUMMYFUNCTION("""COMPUTED_VALUE"""),"")</f>
        <v/>
      </c>
      <c r="Q101" s="187" t="str">
        <f>IFERROR(__xludf.DUMMYFUNCTION("""COMPUTED_VALUE"""),"")</f>
        <v/>
      </c>
      <c r="R101" s="187" t="str">
        <f>IFERROR(__xludf.DUMMYFUNCTION("""COMPUTED_VALUE"""),"")</f>
        <v/>
      </c>
      <c r="S101" s="187" t="str">
        <f>IFERROR(__xludf.DUMMYFUNCTION("""COMPUTED_VALUE"""),"")</f>
        <v/>
      </c>
      <c r="T101" s="187" t="str">
        <f>IFERROR(__xludf.DUMMYFUNCTION("""COMPUTED_VALUE"""),"")</f>
        <v/>
      </c>
      <c r="U101" s="187" t="str">
        <f>IFERROR(__xludf.DUMMYFUNCTION("""COMPUTED_VALUE"""),"")</f>
        <v/>
      </c>
      <c r="V101" s="187" t="str">
        <f>IFERROR(__xludf.DUMMYFUNCTION("""COMPUTED_VALUE"""),"")</f>
        <v/>
      </c>
      <c r="W101" s="187" t="str">
        <f>IFERROR(__xludf.DUMMYFUNCTION("""COMPUTED_VALUE"""),"")</f>
        <v/>
      </c>
      <c r="X101" s="187" t="str">
        <f>IFERROR(__xludf.DUMMYFUNCTION("""COMPUTED_VALUE"""),"")</f>
        <v/>
      </c>
      <c r="Y101" s="187" t="str">
        <f>IFERROR(__xludf.DUMMYFUNCTION("""COMPUTED_VALUE"""),"")</f>
        <v/>
      </c>
      <c r="Z101" s="187" t="str">
        <f>IFERROR(__xludf.DUMMYFUNCTION("""COMPUTED_VALUE"""),"")</f>
        <v/>
      </c>
      <c r="AA101" s="187" t="str">
        <f>IFERROR(__xludf.DUMMYFUNCTION("""COMPUTED_VALUE"""),"")</f>
        <v/>
      </c>
      <c r="AB101" s="187" t="str">
        <f>IFERROR(__xludf.DUMMYFUNCTION("""COMPUTED_VALUE"""),"")</f>
        <v/>
      </c>
      <c r="AC101" s="187" t="str">
        <f>IFERROR(__xludf.DUMMYFUNCTION("""COMPUTED_VALUE"""),"")</f>
        <v/>
      </c>
      <c r="AD101" s="187" t="str">
        <f>IFERROR(__xludf.DUMMYFUNCTION("""COMPUTED_VALUE"""),"")</f>
        <v/>
      </c>
      <c r="AE101" s="187" t="str">
        <f>IFERROR(__xludf.DUMMYFUNCTION("""COMPUTED_VALUE"""),"")</f>
        <v/>
      </c>
      <c r="AF101" s="187" t="str">
        <f>IFERROR(__xludf.DUMMYFUNCTION("""COMPUTED_VALUE"""),"")</f>
        <v/>
      </c>
      <c r="AG101" s="187" t="str">
        <f>IFERROR(__xludf.DUMMYFUNCTION("""COMPUTED_VALUE"""),"")</f>
        <v/>
      </c>
      <c r="AH101" s="187" t="str">
        <f>IFERROR(__xludf.DUMMYFUNCTION("""COMPUTED_VALUE"""),"")</f>
        <v/>
      </c>
      <c r="AI101" s="187" t="str">
        <f>IFERROR(__xludf.DUMMYFUNCTION("""COMPUTED_VALUE"""),"")</f>
        <v/>
      </c>
      <c r="AJ101" s="187" t="str">
        <f>IFERROR(__xludf.DUMMYFUNCTION("""COMPUTED_VALUE"""),"")</f>
        <v/>
      </c>
      <c r="AK101" s="187" t="str">
        <f>IFERROR(__xludf.DUMMYFUNCTION("""COMPUTED_VALUE"""),"")</f>
        <v/>
      </c>
      <c r="AL101" s="187" t="str">
        <f>IFERROR(__xludf.DUMMYFUNCTION("""COMPUTED_VALUE"""),"")</f>
        <v/>
      </c>
      <c r="AM101" s="187" t="str">
        <f>IFERROR(__xludf.DUMMYFUNCTION("""COMPUTED_VALUE"""),"")</f>
        <v/>
      </c>
      <c r="AN101" s="187" t="str">
        <f>IFERROR(__xludf.DUMMYFUNCTION("""COMPUTED_VALUE"""),"")</f>
        <v/>
      </c>
    </row>
    <row r="102">
      <c r="A102" s="187"/>
      <c r="B102" s="187"/>
      <c r="C102" s="187"/>
      <c r="D102" s="208"/>
      <c r="E102" s="109"/>
      <c r="F102" s="209"/>
      <c r="G102" s="187"/>
      <c r="H102" s="174"/>
      <c r="I102" s="187"/>
      <c r="J102" s="174" t="str">
        <f>IFERROR(__xludf.DUMMYFUNCTION("""COMPUTED_VALUE"""),"")</f>
        <v/>
      </c>
      <c r="K102" s="187" t="str">
        <f>IFERROR(__xludf.DUMMYFUNCTION("""COMPUTED_VALUE"""),"")</f>
        <v/>
      </c>
      <c r="L102" s="187" t="str">
        <f>IFERROR(__xludf.DUMMYFUNCTION("""COMPUTED_VALUE"""),"")</f>
        <v/>
      </c>
      <c r="M102" s="187" t="str">
        <f>IFERROR(__xludf.DUMMYFUNCTION("""COMPUTED_VALUE"""),"")</f>
        <v/>
      </c>
      <c r="N102" s="187" t="str">
        <f>IFERROR(__xludf.DUMMYFUNCTION("""COMPUTED_VALUE"""),"")</f>
        <v/>
      </c>
      <c r="O102" s="187" t="str">
        <f>IFERROR(__xludf.DUMMYFUNCTION("""COMPUTED_VALUE"""),"")</f>
        <v/>
      </c>
      <c r="P102" s="187" t="str">
        <f>IFERROR(__xludf.DUMMYFUNCTION("""COMPUTED_VALUE"""),"")</f>
        <v/>
      </c>
      <c r="Q102" s="187" t="str">
        <f>IFERROR(__xludf.DUMMYFUNCTION("""COMPUTED_VALUE"""),"")</f>
        <v/>
      </c>
      <c r="R102" s="187" t="str">
        <f>IFERROR(__xludf.DUMMYFUNCTION("""COMPUTED_VALUE"""),"")</f>
        <v/>
      </c>
      <c r="S102" s="187" t="str">
        <f>IFERROR(__xludf.DUMMYFUNCTION("""COMPUTED_VALUE"""),"")</f>
        <v/>
      </c>
      <c r="T102" s="187" t="str">
        <f>IFERROR(__xludf.DUMMYFUNCTION("""COMPUTED_VALUE"""),"")</f>
        <v/>
      </c>
      <c r="U102" s="187" t="str">
        <f>IFERROR(__xludf.DUMMYFUNCTION("""COMPUTED_VALUE"""),"")</f>
        <v/>
      </c>
      <c r="V102" s="187" t="str">
        <f>IFERROR(__xludf.DUMMYFUNCTION("""COMPUTED_VALUE"""),"")</f>
        <v/>
      </c>
      <c r="W102" s="187" t="str">
        <f>IFERROR(__xludf.DUMMYFUNCTION("""COMPUTED_VALUE"""),"")</f>
        <v/>
      </c>
      <c r="X102" s="187" t="str">
        <f>IFERROR(__xludf.DUMMYFUNCTION("""COMPUTED_VALUE"""),"")</f>
        <v/>
      </c>
      <c r="Y102" s="187" t="str">
        <f>IFERROR(__xludf.DUMMYFUNCTION("""COMPUTED_VALUE"""),"")</f>
        <v/>
      </c>
      <c r="Z102" s="187" t="str">
        <f>IFERROR(__xludf.DUMMYFUNCTION("""COMPUTED_VALUE"""),"")</f>
        <v/>
      </c>
      <c r="AA102" s="187" t="str">
        <f>IFERROR(__xludf.DUMMYFUNCTION("""COMPUTED_VALUE"""),"")</f>
        <v/>
      </c>
      <c r="AB102" s="187" t="str">
        <f>IFERROR(__xludf.DUMMYFUNCTION("""COMPUTED_VALUE"""),"")</f>
        <v/>
      </c>
      <c r="AC102" s="187" t="str">
        <f>IFERROR(__xludf.DUMMYFUNCTION("""COMPUTED_VALUE"""),"")</f>
        <v/>
      </c>
      <c r="AD102" s="187" t="str">
        <f>IFERROR(__xludf.DUMMYFUNCTION("""COMPUTED_VALUE"""),"")</f>
        <v/>
      </c>
      <c r="AE102" s="187" t="str">
        <f>IFERROR(__xludf.DUMMYFUNCTION("""COMPUTED_VALUE"""),"")</f>
        <v/>
      </c>
      <c r="AF102" s="187" t="str">
        <f>IFERROR(__xludf.DUMMYFUNCTION("""COMPUTED_VALUE"""),"")</f>
        <v/>
      </c>
      <c r="AG102" s="187" t="str">
        <f>IFERROR(__xludf.DUMMYFUNCTION("""COMPUTED_VALUE"""),"")</f>
        <v/>
      </c>
      <c r="AH102" s="187" t="str">
        <f>IFERROR(__xludf.DUMMYFUNCTION("""COMPUTED_VALUE"""),"")</f>
        <v/>
      </c>
      <c r="AI102" s="187" t="str">
        <f>IFERROR(__xludf.DUMMYFUNCTION("""COMPUTED_VALUE"""),"")</f>
        <v/>
      </c>
      <c r="AJ102" s="187" t="str">
        <f>IFERROR(__xludf.DUMMYFUNCTION("""COMPUTED_VALUE"""),"")</f>
        <v/>
      </c>
      <c r="AK102" s="187" t="str">
        <f>IFERROR(__xludf.DUMMYFUNCTION("""COMPUTED_VALUE"""),"")</f>
        <v/>
      </c>
      <c r="AL102" s="187" t="str">
        <f>IFERROR(__xludf.DUMMYFUNCTION("""COMPUTED_VALUE"""),"")</f>
        <v/>
      </c>
      <c r="AM102" s="187" t="str">
        <f>IFERROR(__xludf.DUMMYFUNCTION("""COMPUTED_VALUE"""),"")</f>
        <v/>
      </c>
      <c r="AN102" s="187" t="str">
        <f>IFERROR(__xludf.DUMMYFUNCTION("""COMPUTED_VALUE"""),"")</f>
        <v/>
      </c>
    </row>
    <row r="103">
      <c r="A103" s="187"/>
      <c r="B103" s="187"/>
      <c r="C103" s="187"/>
      <c r="D103" s="208"/>
      <c r="E103" s="109"/>
      <c r="F103" s="209"/>
      <c r="G103" s="187"/>
      <c r="H103" s="174"/>
      <c r="I103" s="187"/>
      <c r="J103" s="174" t="str">
        <f>IFERROR(__xludf.DUMMYFUNCTION("""COMPUTED_VALUE"""),"")</f>
        <v/>
      </c>
      <c r="K103" s="187" t="str">
        <f>IFERROR(__xludf.DUMMYFUNCTION("""COMPUTED_VALUE"""),"")</f>
        <v/>
      </c>
      <c r="L103" s="187" t="str">
        <f>IFERROR(__xludf.DUMMYFUNCTION("""COMPUTED_VALUE"""),"")</f>
        <v/>
      </c>
      <c r="M103" s="187" t="str">
        <f>IFERROR(__xludf.DUMMYFUNCTION("""COMPUTED_VALUE"""),"")</f>
        <v/>
      </c>
      <c r="N103" s="187" t="str">
        <f>IFERROR(__xludf.DUMMYFUNCTION("""COMPUTED_VALUE"""),"")</f>
        <v/>
      </c>
      <c r="O103" s="187" t="str">
        <f>IFERROR(__xludf.DUMMYFUNCTION("""COMPUTED_VALUE"""),"")</f>
        <v/>
      </c>
      <c r="P103" s="187" t="str">
        <f>IFERROR(__xludf.DUMMYFUNCTION("""COMPUTED_VALUE"""),"")</f>
        <v/>
      </c>
      <c r="Q103" s="187" t="str">
        <f>IFERROR(__xludf.DUMMYFUNCTION("""COMPUTED_VALUE"""),"")</f>
        <v/>
      </c>
      <c r="R103" s="187" t="str">
        <f>IFERROR(__xludf.DUMMYFUNCTION("""COMPUTED_VALUE"""),"")</f>
        <v/>
      </c>
      <c r="S103" s="187" t="str">
        <f>IFERROR(__xludf.DUMMYFUNCTION("""COMPUTED_VALUE"""),"")</f>
        <v/>
      </c>
      <c r="T103" s="187" t="str">
        <f>IFERROR(__xludf.DUMMYFUNCTION("""COMPUTED_VALUE"""),"")</f>
        <v/>
      </c>
      <c r="U103" s="187" t="str">
        <f>IFERROR(__xludf.DUMMYFUNCTION("""COMPUTED_VALUE"""),"")</f>
        <v/>
      </c>
      <c r="V103" s="187" t="str">
        <f>IFERROR(__xludf.DUMMYFUNCTION("""COMPUTED_VALUE"""),"")</f>
        <v/>
      </c>
      <c r="W103" s="187" t="str">
        <f>IFERROR(__xludf.DUMMYFUNCTION("""COMPUTED_VALUE"""),"")</f>
        <v/>
      </c>
      <c r="X103" s="187" t="str">
        <f>IFERROR(__xludf.DUMMYFUNCTION("""COMPUTED_VALUE"""),"")</f>
        <v/>
      </c>
      <c r="Y103" s="187" t="str">
        <f>IFERROR(__xludf.DUMMYFUNCTION("""COMPUTED_VALUE"""),"")</f>
        <v/>
      </c>
      <c r="Z103" s="187" t="str">
        <f>IFERROR(__xludf.DUMMYFUNCTION("""COMPUTED_VALUE"""),"")</f>
        <v/>
      </c>
      <c r="AA103" s="187" t="str">
        <f>IFERROR(__xludf.DUMMYFUNCTION("""COMPUTED_VALUE"""),"")</f>
        <v/>
      </c>
      <c r="AB103" s="187" t="str">
        <f>IFERROR(__xludf.DUMMYFUNCTION("""COMPUTED_VALUE"""),"")</f>
        <v/>
      </c>
      <c r="AC103" s="187" t="str">
        <f>IFERROR(__xludf.DUMMYFUNCTION("""COMPUTED_VALUE"""),"")</f>
        <v/>
      </c>
      <c r="AD103" s="187" t="str">
        <f>IFERROR(__xludf.DUMMYFUNCTION("""COMPUTED_VALUE"""),"")</f>
        <v/>
      </c>
      <c r="AE103" s="187" t="str">
        <f>IFERROR(__xludf.DUMMYFUNCTION("""COMPUTED_VALUE"""),"")</f>
        <v/>
      </c>
      <c r="AF103" s="187" t="str">
        <f>IFERROR(__xludf.DUMMYFUNCTION("""COMPUTED_VALUE"""),"")</f>
        <v/>
      </c>
      <c r="AG103" s="187" t="str">
        <f>IFERROR(__xludf.DUMMYFUNCTION("""COMPUTED_VALUE"""),"")</f>
        <v/>
      </c>
      <c r="AH103" s="187" t="str">
        <f>IFERROR(__xludf.DUMMYFUNCTION("""COMPUTED_VALUE"""),"")</f>
        <v/>
      </c>
      <c r="AI103" s="187" t="str">
        <f>IFERROR(__xludf.DUMMYFUNCTION("""COMPUTED_VALUE"""),"")</f>
        <v/>
      </c>
      <c r="AJ103" s="187" t="str">
        <f>IFERROR(__xludf.DUMMYFUNCTION("""COMPUTED_VALUE"""),"")</f>
        <v/>
      </c>
      <c r="AK103" s="187" t="str">
        <f>IFERROR(__xludf.DUMMYFUNCTION("""COMPUTED_VALUE"""),"")</f>
        <v/>
      </c>
      <c r="AL103" s="187" t="str">
        <f>IFERROR(__xludf.DUMMYFUNCTION("""COMPUTED_VALUE"""),"")</f>
        <v/>
      </c>
      <c r="AM103" s="187" t="str">
        <f>IFERROR(__xludf.DUMMYFUNCTION("""COMPUTED_VALUE"""),"")</f>
        <v/>
      </c>
      <c r="AN103" s="187" t="str">
        <f>IFERROR(__xludf.DUMMYFUNCTION("""COMPUTED_VALUE"""),"")</f>
        <v/>
      </c>
    </row>
    <row r="104">
      <c r="A104" s="187"/>
      <c r="B104" s="187"/>
      <c r="C104" s="187"/>
      <c r="D104" s="208"/>
      <c r="E104" s="109"/>
      <c r="F104" s="209"/>
      <c r="G104" s="187"/>
      <c r="H104" s="174"/>
      <c r="I104" s="187"/>
      <c r="J104" s="174" t="str">
        <f>IFERROR(__xludf.DUMMYFUNCTION("""COMPUTED_VALUE"""),"")</f>
        <v/>
      </c>
      <c r="K104" s="187" t="str">
        <f>IFERROR(__xludf.DUMMYFUNCTION("""COMPUTED_VALUE"""),"")</f>
        <v/>
      </c>
      <c r="L104" s="187" t="str">
        <f>IFERROR(__xludf.DUMMYFUNCTION("""COMPUTED_VALUE"""),"")</f>
        <v/>
      </c>
      <c r="M104" s="187" t="str">
        <f>IFERROR(__xludf.DUMMYFUNCTION("""COMPUTED_VALUE"""),"")</f>
        <v/>
      </c>
      <c r="N104" s="187" t="str">
        <f>IFERROR(__xludf.DUMMYFUNCTION("""COMPUTED_VALUE"""),"")</f>
        <v/>
      </c>
      <c r="O104" s="187" t="str">
        <f>IFERROR(__xludf.DUMMYFUNCTION("""COMPUTED_VALUE"""),"")</f>
        <v/>
      </c>
      <c r="P104" s="187" t="str">
        <f>IFERROR(__xludf.DUMMYFUNCTION("""COMPUTED_VALUE"""),"")</f>
        <v/>
      </c>
      <c r="Q104" s="187" t="str">
        <f>IFERROR(__xludf.DUMMYFUNCTION("""COMPUTED_VALUE"""),"")</f>
        <v/>
      </c>
      <c r="R104" s="187" t="str">
        <f>IFERROR(__xludf.DUMMYFUNCTION("""COMPUTED_VALUE"""),"")</f>
        <v/>
      </c>
      <c r="S104" s="187" t="str">
        <f>IFERROR(__xludf.DUMMYFUNCTION("""COMPUTED_VALUE"""),"")</f>
        <v/>
      </c>
      <c r="T104" s="187" t="str">
        <f>IFERROR(__xludf.DUMMYFUNCTION("""COMPUTED_VALUE"""),"")</f>
        <v/>
      </c>
      <c r="U104" s="187" t="str">
        <f>IFERROR(__xludf.DUMMYFUNCTION("""COMPUTED_VALUE"""),"")</f>
        <v/>
      </c>
      <c r="V104" s="187" t="str">
        <f>IFERROR(__xludf.DUMMYFUNCTION("""COMPUTED_VALUE"""),"")</f>
        <v/>
      </c>
      <c r="W104" s="187" t="str">
        <f>IFERROR(__xludf.DUMMYFUNCTION("""COMPUTED_VALUE"""),"")</f>
        <v/>
      </c>
      <c r="X104" s="187" t="str">
        <f>IFERROR(__xludf.DUMMYFUNCTION("""COMPUTED_VALUE"""),"")</f>
        <v/>
      </c>
      <c r="Y104" s="187" t="str">
        <f>IFERROR(__xludf.DUMMYFUNCTION("""COMPUTED_VALUE"""),"")</f>
        <v/>
      </c>
      <c r="Z104" s="187" t="str">
        <f>IFERROR(__xludf.DUMMYFUNCTION("""COMPUTED_VALUE"""),"")</f>
        <v/>
      </c>
      <c r="AA104" s="187" t="str">
        <f>IFERROR(__xludf.DUMMYFUNCTION("""COMPUTED_VALUE"""),"")</f>
        <v/>
      </c>
      <c r="AB104" s="187" t="str">
        <f>IFERROR(__xludf.DUMMYFUNCTION("""COMPUTED_VALUE"""),"")</f>
        <v/>
      </c>
      <c r="AC104" s="187" t="str">
        <f>IFERROR(__xludf.DUMMYFUNCTION("""COMPUTED_VALUE"""),"")</f>
        <v/>
      </c>
      <c r="AD104" s="187" t="str">
        <f>IFERROR(__xludf.DUMMYFUNCTION("""COMPUTED_VALUE"""),"")</f>
        <v/>
      </c>
      <c r="AE104" s="187" t="str">
        <f>IFERROR(__xludf.DUMMYFUNCTION("""COMPUTED_VALUE"""),"")</f>
        <v/>
      </c>
      <c r="AF104" s="187" t="str">
        <f>IFERROR(__xludf.DUMMYFUNCTION("""COMPUTED_VALUE"""),"")</f>
        <v/>
      </c>
      <c r="AG104" s="187" t="str">
        <f>IFERROR(__xludf.DUMMYFUNCTION("""COMPUTED_VALUE"""),"")</f>
        <v/>
      </c>
      <c r="AH104" s="187" t="str">
        <f>IFERROR(__xludf.DUMMYFUNCTION("""COMPUTED_VALUE"""),"")</f>
        <v/>
      </c>
      <c r="AI104" s="187" t="str">
        <f>IFERROR(__xludf.DUMMYFUNCTION("""COMPUTED_VALUE"""),"")</f>
        <v/>
      </c>
      <c r="AJ104" s="187" t="str">
        <f>IFERROR(__xludf.DUMMYFUNCTION("""COMPUTED_VALUE"""),"")</f>
        <v/>
      </c>
      <c r="AK104" s="187" t="str">
        <f>IFERROR(__xludf.DUMMYFUNCTION("""COMPUTED_VALUE"""),"")</f>
        <v/>
      </c>
      <c r="AL104" s="187" t="str">
        <f>IFERROR(__xludf.DUMMYFUNCTION("""COMPUTED_VALUE"""),"")</f>
        <v/>
      </c>
      <c r="AM104" s="187" t="str">
        <f>IFERROR(__xludf.DUMMYFUNCTION("""COMPUTED_VALUE"""),"")</f>
        <v/>
      </c>
      <c r="AN104" s="187" t="str">
        <f>IFERROR(__xludf.DUMMYFUNCTION("""COMPUTED_VALUE"""),"")</f>
        <v/>
      </c>
    </row>
    <row r="105">
      <c r="A105" s="187"/>
      <c r="B105" s="187"/>
      <c r="C105" s="187"/>
      <c r="D105" s="208"/>
      <c r="E105" s="109"/>
      <c r="F105" s="209"/>
      <c r="G105" s="187"/>
      <c r="H105" s="174"/>
      <c r="I105" s="187"/>
      <c r="J105" s="174" t="str">
        <f>IFERROR(__xludf.DUMMYFUNCTION("""COMPUTED_VALUE"""),"")</f>
        <v/>
      </c>
      <c r="K105" s="187" t="str">
        <f>IFERROR(__xludf.DUMMYFUNCTION("""COMPUTED_VALUE"""),"")</f>
        <v/>
      </c>
      <c r="L105" s="187" t="str">
        <f>IFERROR(__xludf.DUMMYFUNCTION("""COMPUTED_VALUE"""),"")</f>
        <v/>
      </c>
      <c r="M105" s="187" t="str">
        <f>IFERROR(__xludf.DUMMYFUNCTION("""COMPUTED_VALUE"""),"")</f>
        <v/>
      </c>
      <c r="N105" s="187" t="str">
        <f>IFERROR(__xludf.DUMMYFUNCTION("""COMPUTED_VALUE"""),"")</f>
        <v/>
      </c>
      <c r="O105" s="187" t="str">
        <f>IFERROR(__xludf.DUMMYFUNCTION("""COMPUTED_VALUE"""),"")</f>
        <v/>
      </c>
      <c r="P105" s="187" t="str">
        <f>IFERROR(__xludf.DUMMYFUNCTION("""COMPUTED_VALUE"""),"")</f>
        <v/>
      </c>
      <c r="Q105" s="187" t="str">
        <f>IFERROR(__xludf.DUMMYFUNCTION("""COMPUTED_VALUE"""),"")</f>
        <v/>
      </c>
      <c r="R105" s="187" t="str">
        <f>IFERROR(__xludf.DUMMYFUNCTION("""COMPUTED_VALUE"""),"")</f>
        <v/>
      </c>
      <c r="S105" s="187" t="str">
        <f>IFERROR(__xludf.DUMMYFUNCTION("""COMPUTED_VALUE"""),"")</f>
        <v/>
      </c>
      <c r="T105" s="187" t="str">
        <f>IFERROR(__xludf.DUMMYFUNCTION("""COMPUTED_VALUE"""),"")</f>
        <v/>
      </c>
      <c r="U105" s="187" t="str">
        <f>IFERROR(__xludf.DUMMYFUNCTION("""COMPUTED_VALUE"""),"")</f>
        <v/>
      </c>
      <c r="V105" s="187" t="str">
        <f>IFERROR(__xludf.DUMMYFUNCTION("""COMPUTED_VALUE"""),"")</f>
        <v/>
      </c>
      <c r="W105" s="187" t="str">
        <f>IFERROR(__xludf.DUMMYFUNCTION("""COMPUTED_VALUE"""),"")</f>
        <v/>
      </c>
      <c r="X105" s="187" t="str">
        <f>IFERROR(__xludf.DUMMYFUNCTION("""COMPUTED_VALUE"""),"")</f>
        <v/>
      </c>
      <c r="Y105" s="187" t="str">
        <f>IFERROR(__xludf.DUMMYFUNCTION("""COMPUTED_VALUE"""),"")</f>
        <v/>
      </c>
      <c r="Z105" s="187" t="str">
        <f>IFERROR(__xludf.DUMMYFUNCTION("""COMPUTED_VALUE"""),"")</f>
        <v/>
      </c>
      <c r="AA105" s="187" t="str">
        <f>IFERROR(__xludf.DUMMYFUNCTION("""COMPUTED_VALUE"""),"")</f>
        <v/>
      </c>
      <c r="AB105" s="187" t="str">
        <f>IFERROR(__xludf.DUMMYFUNCTION("""COMPUTED_VALUE"""),"")</f>
        <v/>
      </c>
      <c r="AC105" s="187" t="str">
        <f>IFERROR(__xludf.DUMMYFUNCTION("""COMPUTED_VALUE"""),"")</f>
        <v/>
      </c>
      <c r="AD105" s="187" t="str">
        <f>IFERROR(__xludf.DUMMYFUNCTION("""COMPUTED_VALUE"""),"")</f>
        <v/>
      </c>
      <c r="AE105" s="187" t="str">
        <f>IFERROR(__xludf.DUMMYFUNCTION("""COMPUTED_VALUE"""),"")</f>
        <v/>
      </c>
      <c r="AF105" s="187" t="str">
        <f>IFERROR(__xludf.DUMMYFUNCTION("""COMPUTED_VALUE"""),"")</f>
        <v/>
      </c>
      <c r="AG105" s="187" t="str">
        <f>IFERROR(__xludf.DUMMYFUNCTION("""COMPUTED_VALUE"""),"")</f>
        <v/>
      </c>
      <c r="AH105" s="187" t="str">
        <f>IFERROR(__xludf.DUMMYFUNCTION("""COMPUTED_VALUE"""),"")</f>
        <v/>
      </c>
      <c r="AI105" s="187" t="str">
        <f>IFERROR(__xludf.DUMMYFUNCTION("""COMPUTED_VALUE"""),"")</f>
        <v/>
      </c>
      <c r="AJ105" s="187" t="str">
        <f>IFERROR(__xludf.DUMMYFUNCTION("""COMPUTED_VALUE"""),"")</f>
        <v/>
      </c>
      <c r="AK105" s="187" t="str">
        <f>IFERROR(__xludf.DUMMYFUNCTION("""COMPUTED_VALUE"""),"")</f>
        <v/>
      </c>
      <c r="AL105" s="187" t="str">
        <f>IFERROR(__xludf.DUMMYFUNCTION("""COMPUTED_VALUE"""),"")</f>
        <v/>
      </c>
      <c r="AM105" s="187" t="str">
        <f>IFERROR(__xludf.DUMMYFUNCTION("""COMPUTED_VALUE"""),"")</f>
        <v/>
      </c>
      <c r="AN105" s="187" t="str">
        <f>IFERROR(__xludf.DUMMYFUNCTION("""COMPUTED_VALUE"""),"")</f>
        <v/>
      </c>
    </row>
    <row r="106">
      <c r="A106" s="187"/>
      <c r="B106" s="187"/>
      <c r="C106" s="187"/>
      <c r="D106" s="208"/>
      <c r="E106" s="109"/>
      <c r="F106" s="209"/>
      <c r="G106" s="187"/>
      <c r="H106" s="174"/>
      <c r="I106" s="187"/>
      <c r="J106" s="174" t="str">
        <f>IFERROR(__xludf.DUMMYFUNCTION("""COMPUTED_VALUE"""),"")</f>
        <v/>
      </c>
      <c r="K106" s="187" t="str">
        <f>IFERROR(__xludf.DUMMYFUNCTION("""COMPUTED_VALUE"""),"")</f>
        <v/>
      </c>
      <c r="L106" s="187" t="str">
        <f>IFERROR(__xludf.DUMMYFUNCTION("""COMPUTED_VALUE"""),"")</f>
        <v/>
      </c>
      <c r="M106" s="187" t="str">
        <f>IFERROR(__xludf.DUMMYFUNCTION("""COMPUTED_VALUE"""),"")</f>
        <v/>
      </c>
      <c r="N106" s="187" t="str">
        <f>IFERROR(__xludf.DUMMYFUNCTION("""COMPUTED_VALUE"""),"")</f>
        <v/>
      </c>
      <c r="O106" s="187" t="str">
        <f>IFERROR(__xludf.DUMMYFUNCTION("""COMPUTED_VALUE"""),"")</f>
        <v/>
      </c>
      <c r="P106" s="187" t="str">
        <f>IFERROR(__xludf.DUMMYFUNCTION("""COMPUTED_VALUE"""),"")</f>
        <v/>
      </c>
      <c r="Q106" s="187" t="str">
        <f>IFERROR(__xludf.DUMMYFUNCTION("""COMPUTED_VALUE"""),"")</f>
        <v/>
      </c>
      <c r="R106" s="187" t="str">
        <f>IFERROR(__xludf.DUMMYFUNCTION("""COMPUTED_VALUE"""),"")</f>
        <v/>
      </c>
      <c r="S106" s="187" t="str">
        <f>IFERROR(__xludf.DUMMYFUNCTION("""COMPUTED_VALUE"""),"")</f>
        <v/>
      </c>
      <c r="T106" s="187" t="str">
        <f>IFERROR(__xludf.DUMMYFUNCTION("""COMPUTED_VALUE"""),"")</f>
        <v/>
      </c>
      <c r="U106" s="187" t="str">
        <f>IFERROR(__xludf.DUMMYFUNCTION("""COMPUTED_VALUE"""),"")</f>
        <v/>
      </c>
      <c r="V106" s="187" t="str">
        <f>IFERROR(__xludf.DUMMYFUNCTION("""COMPUTED_VALUE"""),"")</f>
        <v/>
      </c>
      <c r="W106" s="187" t="str">
        <f>IFERROR(__xludf.DUMMYFUNCTION("""COMPUTED_VALUE"""),"")</f>
        <v/>
      </c>
      <c r="X106" s="187" t="str">
        <f>IFERROR(__xludf.DUMMYFUNCTION("""COMPUTED_VALUE"""),"")</f>
        <v/>
      </c>
      <c r="Y106" s="187" t="str">
        <f>IFERROR(__xludf.DUMMYFUNCTION("""COMPUTED_VALUE"""),"")</f>
        <v/>
      </c>
      <c r="Z106" s="187" t="str">
        <f>IFERROR(__xludf.DUMMYFUNCTION("""COMPUTED_VALUE"""),"")</f>
        <v/>
      </c>
      <c r="AA106" s="187" t="str">
        <f>IFERROR(__xludf.DUMMYFUNCTION("""COMPUTED_VALUE"""),"")</f>
        <v/>
      </c>
      <c r="AB106" s="187" t="str">
        <f>IFERROR(__xludf.DUMMYFUNCTION("""COMPUTED_VALUE"""),"")</f>
        <v/>
      </c>
      <c r="AC106" s="187" t="str">
        <f>IFERROR(__xludf.DUMMYFUNCTION("""COMPUTED_VALUE"""),"")</f>
        <v/>
      </c>
      <c r="AD106" s="187" t="str">
        <f>IFERROR(__xludf.DUMMYFUNCTION("""COMPUTED_VALUE"""),"")</f>
        <v/>
      </c>
      <c r="AE106" s="187" t="str">
        <f>IFERROR(__xludf.DUMMYFUNCTION("""COMPUTED_VALUE"""),"")</f>
        <v/>
      </c>
      <c r="AF106" s="187" t="str">
        <f>IFERROR(__xludf.DUMMYFUNCTION("""COMPUTED_VALUE"""),"")</f>
        <v/>
      </c>
      <c r="AG106" s="187" t="str">
        <f>IFERROR(__xludf.DUMMYFUNCTION("""COMPUTED_VALUE"""),"")</f>
        <v/>
      </c>
      <c r="AH106" s="187" t="str">
        <f>IFERROR(__xludf.DUMMYFUNCTION("""COMPUTED_VALUE"""),"")</f>
        <v/>
      </c>
      <c r="AI106" s="187" t="str">
        <f>IFERROR(__xludf.DUMMYFUNCTION("""COMPUTED_VALUE"""),"")</f>
        <v/>
      </c>
      <c r="AJ106" s="187" t="str">
        <f>IFERROR(__xludf.DUMMYFUNCTION("""COMPUTED_VALUE"""),"")</f>
        <v/>
      </c>
      <c r="AK106" s="187" t="str">
        <f>IFERROR(__xludf.DUMMYFUNCTION("""COMPUTED_VALUE"""),"")</f>
        <v/>
      </c>
      <c r="AL106" s="187" t="str">
        <f>IFERROR(__xludf.DUMMYFUNCTION("""COMPUTED_VALUE"""),"")</f>
        <v/>
      </c>
      <c r="AM106" s="187" t="str">
        <f>IFERROR(__xludf.DUMMYFUNCTION("""COMPUTED_VALUE"""),"")</f>
        <v/>
      </c>
      <c r="AN106" s="187" t="str">
        <f>IFERROR(__xludf.DUMMYFUNCTION("""COMPUTED_VALUE"""),"")</f>
        <v/>
      </c>
    </row>
    <row r="107">
      <c r="A107" s="187"/>
      <c r="B107" s="187"/>
      <c r="C107" s="187"/>
      <c r="D107" s="208"/>
      <c r="E107" s="109"/>
      <c r="F107" s="209"/>
      <c r="G107" s="187"/>
      <c r="H107" s="174"/>
      <c r="I107" s="187"/>
      <c r="J107" s="174" t="str">
        <f>IFERROR(__xludf.DUMMYFUNCTION("""COMPUTED_VALUE"""),"")</f>
        <v/>
      </c>
      <c r="K107" s="187" t="str">
        <f>IFERROR(__xludf.DUMMYFUNCTION("""COMPUTED_VALUE"""),"")</f>
        <v/>
      </c>
      <c r="L107" s="187" t="str">
        <f>IFERROR(__xludf.DUMMYFUNCTION("""COMPUTED_VALUE"""),"")</f>
        <v/>
      </c>
      <c r="M107" s="187" t="str">
        <f>IFERROR(__xludf.DUMMYFUNCTION("""COMPUTED_VALUE"""),"")</f>
        <v/>
      </c>
      <c r="N107" s="187" t="str">
        <f>IFERROR(__xludf.DUMMYFUNCTION("""COMPUTED_VALUE"""),"")</f>
        <v/>
      </c>
      <c r="O107" s="187" t="str">
        <f>IFERROR(__xludf.DUMMYFUNCTION("""COMPUTED_VALUE"""),"")</f>
        <v/>
      </c>
      <c r="P107" s="187" t="str">
        <f>IFERROR(__xludf.DUMMYFUNCTION("""COMPUTED_VALUE"""),"")</f>
        <v/>
      </c>
      <c r="Q107" s="187" t="str">
        <f>IFERROR(__xludf.DUMMYFUNCTION("""COMPUTED_VALUE"""),"")</f>
        <v/>
      </c>
      <c r="R107" s="187" t="str">
        <f>IFERROR(__xludf.DUMMYFUNCTION("""COMPUTED_VALUE"""),"")</f>
        <v/>
      </c>
      <c r="S107" s="187" t="str">
        <f>IFERROR(__xludf.DUMMYFUNCTION("""COMPUTED_VALUE"""),"")</f>
        <v/>
      </c>
      <c r="T107" s="187" t="str">
        <f>IFERROR(__xludf.DUMMYFUNCTION("""COMPUTED_VALUE"""),"")</f>
        <v/>
      </c>
      <c r="U107" s="187" t="str">
        <f>IFERROR(__xludf.DUMMYFUNCTION("""COMPUTED_VALUE"""),"")</f>
        <v/>
      </c>
      <c r="V107" s="187" t="str">
        <f>IFERROR(__xludf.DUMMYFUNCTION("""COMPUTED_VALUE"""),"")</f>
        <v/>
      </c>
      <c r="W107" s="187" t="str">
        <f>IFERROR(__xludf.DUMMYFUNCTION("""COMPUTED_VALUE"""),"")</f>
        <v/>
      </c>
      <c r="X107" s="187" t="str">
        <f>IFERROR(__xludf.DUMMYFUNCTION("""COMPUTED_VALUE"""),"")</f>
        <v/>
      </c>
      <c r="Y107" s="187" t="str">
        <f>IFERROR(__xludf.DUMMYFUNCTION("""COMPUTED_VALUE"""),"")</f>
        <v/>
      </c>
      <c r="Z107" s="187" t="str">
        <f>IFERROR(__xludf.DUMMYFUNCTION("""COMPUTED_VALUE"""),"")</f>
        <v/>
      </c>
      <c r="AA107" s="187" t="str">
        <f>IFERROR(__xludf.DUMMYFUNCTION("""COMPUTED_VALUE"""),"")</f>
        <v/>
      </c>
      <c r="AB107" s="187" t="str">
        <f>IFERROR(__xludf.DUMMYFUNCTION("""COMPUTED_VALUE"""),"")</f>
        <v/>
      </c>
      <c r="AC107" s="187" t="str">
        <f>IFERROR(__xludf.DUMMYFUNCTION("""COMPUTED_VALUE"""),"")</f>
        <v/>
      </c>
      <c r="AD107" s="187" t="str">
        <f>IFERROR(__xludf.DUMMYFUNCTION("""COMPUTED_VALUE"""),"")</f>
        <v/>
      </c>
      <c r="AE107" s="187" t="str">
        <f>IFERROR(__xludf.DUMMYFUNCTION("""COMPUTED_VALUE"""),"")</f>
        <v/>
      </c>
      <c r="AF107" s="187" t="str">
        <f>IFERROR(__xludf.DUMMYFUNCTION("""COMPUTED_VALUE"""),"")</f>
        <v/>
      </c>
      <c r="AG107" s="187" t="str">
        <f>IFERROR(__xludf.DUMMYFUNCTION("""COMPUTED_VALUE"""),"")</f>
        <v/>
      </c>
      <c r="AH107" s="187" t="str">
        <f>IFERROR(__xludf.DUMMYFUNCTION("""COMPUTED_VALUE"""),"")</f>
        <v/>
      </c>
      <c r="AI107" s="187" t="str">
        <f>IFERROR(__xludf.DUMMYFUNCTION("""COMPUTED_VALUE"""),"")</f>
        <v/>
      </c>
      <c r="AJ107" s="187" t="str">
        <f>IFERROR(__xludf.DUMMYFUNCTION("""COMPUTED_VALUE"""),"")</f>
        <v/>
      </c>
      <c r="AK107" s="187" t="str">
        <f>IFERROR(__xludf.DUMMYFUNCTION("""COMPUTED_VALUE"""),"")</f>
        <v/>
      </c>
      <c r="AL107" s="187" t="str">
        <f>IFERROR(__xludf.DUMMYFUNCTION("""COMPUTED_VALUE"""),"")</f>
        <v/>
      </c>
      <c r="AM107" s="187" t="str">
        <f>IFERROR(__xludf.DUMMYFUNCTION("""COMPUTED_VALUE"""),"")</f>
        <v/>
      </c>
      <c r="AN107" s="187" t="str">
        <f>IFERROR(__xludf.DUMMYFUNCTION("""COMPUTED_VALUE"""),"")</f>
        <v/>
      </c>
    </row>
    <row r="108">
      <c r="A108" s="187"/>
      <c r="B108" s="187"/>
      <c r="C108" s="187"/>
      <c r="D108" s="208"/>
      <c r="E108" s="109"/>
      <c r="F108" s="209"/>
      <c r="G108" s="187"/>
      <c r="H108" s="174"/>
      <c r="I108" s="187"/>
      <c r="J108" s="174" t="str">
        <f>IFERROR(__xludf.DUMMYFUNCTION("""COMPUTED_VALUE"""),"")</f>
        <v/>
      </c>
      <c r="K108" s="187" t="str">
        <f>IFERROR(__xludf.DUMMYFUNCTION("""COMPUTED_VALUE"""),"")</f>
        <v/>
      </c>
      <c r="L108" s="187" t="str">
        <f>IFERROR(__xludf.DUMMYFUNCTION("""COMPUTED_VALUE"""),"")</f>
        <v/>
      </c>
      <c r="M108" s="187" t="str">
        <f>IFERROR(__xludf.DUMMYFUNCTION("""COMPUTED_VALUE"""),"")</f>
        <v/>
      </c>
      <c r="N108" s="187" t="str">
        <f>IFERROR(__xludf.DUMMYFUNCTION("""COMPUTED_VALUE"""),"")</f>
        <v/>
      </c>
      <c r="O108" s="187" t="str">
        <f>IFERROR(__xludf.DUMMYFUNCTION("""COMPUTED_VALUE"""),"")</f>
        <v/>
      </c>
      <c r="P108" s="187" t="str">
        <f>IFERROR(__xludf.DUMMYFUNCTION("""COMPUTED_VALUE"""),"")</f>
        <v/>
      </c>
      <c r="Q108" s="187" t="str">
        <f>IFERROR(__xludf.DUMMYFUNCTION("""COMPUTED_VALUE"""),"")</f>
        <v/>
      </c>
      <c r="R108" s="187" t="str">
        <f>IFERROR(__xludf.DUMMYFUNCTION("""COMPUTED_VALUE"""),"")</f>
        <v/>
      </c>
      <c r="S108" s="187" t="str">
        <f>IFERROR(__xludf.DUMMYFUNCTION("""COMPUTED_VALUE"""),"")</f>
        <v/>
      </c>
      <c r="T108" s="187" t="str">
        <f>IFERROR(__xludf.DUMMYFUNCTION("""COMPUTED_VALUE"""),"")</f>
        <v/>
      </c>
      <c r="U108" s="187" t="str">
        <f>IFERROR(__xludf.DUMMYFUNCTION("""COMPUTED_VALUE"""),"")</f>
        <v/>
      </c>
      <c r="V108" s="187" t="str">
        <f>IFERROR(__xludf.DUMMYFUNCTION("""COMPUTED_VALUE"""),"")</f>
        <v/>
      </c>
      <c r="W108" s="187" t="str">
        <f>IFERROR(__xludf.DUMMYFUNCTION("""COMPUTED_VALUE"""),"")</f>
        <v/>
      </c>
      <c r="X108" s="187" t="str">
        <f>IFERROR(__xludf.DUMMYFUNCTION("""COMPUTED_VALUE"""),"")</f>
        <v/>
      </c>
      <c r="Y108" s="187" t="str">
        <f>IFERROR(__xludf.DUMMYFUNCTION("""COMPUTED_VALUE"""),"")</f>
        <v/>
      </c>
      <c r="Z108" s="187" t="str">
        <f>IFERROR(__xludf.DUMMYFUNCTION("""COMPUTED_VALUE"""),"")</f>
        <v/>
      </c>
      <c r="AA108" s="187" t="str">
        <f>IFERROR(__xludf.DUMMYFUNCTION("""COMPUTED_VALUE"""),"")</f>
        <v/>
      </c>
      <c r="AB108" s="187" t="str">
        <f>IFERROR(__xludf.DUMMYFUNCTION("""COMPUTED_VALUE"""),"")</f>
        <v/>
      </c>
      <c r="AC108" s="187" t="str">
        <f>IFERROR(__xludf.DUMMYFUNCTION("""COMPUTED_VALUE"""),"")</f>
        <v/>
      </c>
      <c r="AD108" s="187" t="str">
        <f>IFERROR(__xludf.DUMMYFUNCTION("""COMPUTED_VALUE"""),"")</f>
        <v/>
      </c>
      <c r="AE108" s="187" t="str">
        <f>IFERROR(__xludf.DUMMYFUNCTION("""COMPUTED_VALUE"""),"")</f>
        <v/>
      </c>
      <c r="AF108" s="187" t="str">
        <f>IFERROR(__xludf.DUMMYFUNCTION("""COMPUTED_VALUE"""),"")</f>
        <v/>
      </c>
      <c r="AG108" s="187" t="str">
        <f>IFERROR(__xludf.DUMMYFUNCTION("""COMPUTED_VALUE"""),"")</f>
        <v/>
      </c>
      <c r="AH108" s="187" t="str">
        <f>IFERROR(__xludf.DUMMYFUNCTION("""COMPUTED_VALUE"""),"")</f>
        <v/>
      </c>
      <c r="AI108" s="187" t="str">
        <f>IFERROR(__xludf.DUMMYFUNCTION("""COMPUTED_VALUE"""),"")</f>
        <v/>
      </c>
      <c r="AJ108" s="187" t="str">
        <f>IFERROR(__xludf.DUMMYFUNCTION("""COMPUTED_VALUE"""),"")</f>
        <v/>
      </c>
      <c r="AK108" s="187" t="str">
        <f>IFERROR(__xludf.DUMMYFUNCTION("""COMPUTED_VALUE"""),"")</f>
        <v/>
      </c>
      <c r="AL108" s="187" t="str">
        <f>IFERROR(__xludf.DUMMYFUNCTION("""COMPUTED_VALUE"""),"")</f>
        <v/>
      </c>
      <c r="AM108" s="187" t="str">
        <f>IFERROR(__xludf.DUMMYFUNCTION("""COMPUTED_VALUE"""),"")</f>
        <v/>
      </c>
      <c r="AN108" s="187" t="str">
        <f>IFERROR(__xludf.DUMMYFUNCTION("""COMPUTED_VALUE"""),"")</f>
        <v/>
      </c>
    </row>
    <row r="109">
      <c r="A109" s="187"/>
      <c r="B109" s="187"/>
      <c r="C109" s="187"/>
      <c r="D109" s="208"/>
      <c r="E109" s="109"/>
      <c r="F109" s="209"/>
      <c r="G109" s="187"/>
      <c r="H109" s="174"/>
      <c r="I109" s="187"/>
      <c r="J109" s="174" t="str">
        <f>IFERROR(__xludf.DUMMYFUNCTION("""COMPUTED_VALUE"""),"")</f>
        <v/>
      </c>
      <c r="K109" s="187" t="str">
        <f>IFERROR(__xludf.DUMMYFUNCTION("""COMPUTED_VALUE"""),"")</f>
        <v/>
      </c>
      <c r="L109" s="187" t="str">
        <f>IFERROR(__xludf.DUMMYFUNCTION("""COMPUTED_VALUE"""),"")</f>
        <v/>
      </c>
      <c r="M109" s="187" t="str">
        <f>IFERROR(__xludf.DUMMYFUNCTION("""COMPUTED_VALUE"""),"")</f>
        <v/>
      </c>
      <c r="N109" s="187" t="str">
        <f>IFERROR(__xludf.DUMMYFUNCTION("""COMPUTED_VALUE"""),"")</f>
        <v/>
      </c>
      <c r="O109" s="187" t="str">
        <f>IFERROR(__xludf.DUMMYFUNCTION("""COMPUTED_VALUE"""),"")</f>
        <v/>
      </c>
      <c r="P109" s="187" t="str">
        <f>IFERROR(__xludf.DUMMYFUNCTION("""COMPUTED_VALUE"""),"")</f>
        <v/>
      </c>
      <c r="Q109" s="187" t="str">
        <f>IFERROR(__xludf.DUMMYFUNCTION("""COMPUTED_VALUE"""),"")</f>
        <v/>
      </c>
      <c r="R109" s="187" t="str">
        <f>IFERROR(__xludf.DUMMYFUNCTION("""COMPUTED_VALUE"""),"")</f>
        <v/>
      </c>
      <c r="S109" s="187" t="str">
        <f>IFERROR(__xludf.DUMMYFUNCTION("""COMPUTED_VALUE"""),"")</f>
        <v/>
      </c>
      <c r="T109" s="187" t="str">
        <f>IFERROR(__xludf.DUMMYFUNCTION("""COMPUTED_VALUE"""),"")</f>
        <v/>
      </c>
      <c r="U109" s="187" t="str">
        <f>IFERROR(__xludf.DUMMYFUNCTION("""COMPUTED_VALUE"""),"")</f>
        <v/>
      </c>
      <c r="V109" s="187" t="str">
        <f>IFERROR(__xludf.DUMMYFUNCTION("""COMPUTED_VALUE"""),"")</f>
        <v/>
      </c>
      <c r="W109" s="187" t="str">
        <f>IFERROR(__xludf.DUMMYFUNCTION("""COMPUTED_VALUE"""),"")</f>
        <v/>
      </c>
      <c r="X109" s="187" t="str">
        <f>IFERROR(__xludf.DUMMYFUNCTION("""COMPUTED_VALUE"""),"")</f>
        <v/>
      </c>
      <c r="Y109" s="187" t="str">
        <f>IFERROR(__xludf.DUMMYFUNCTION("""COMPUTED_VALUE"""),"")</f>
        <v/>
      </c>
      <c r="Z109" s="187" t="str">
        <f>IFERROR(__xludf.DUMMYFUNCTION("""COMPUTED_VALUE"""),"")</f>
        <v/>
      </c>
      <c r="AA109" s="187" t="str">
        <f>IFERROR(__xludf.DUMMYFUNCTION("""COMPUTED_VALUE"""),"")</f>
        <v/>
      </c>
      <c r="AB109" s="187" t="str">
        <f>IFERROR(__xludf.DUMMYFUNCTION("""COMPUTED_VALUE"""),"")</f>
        <v/>
      </c>
      <c r="AC109" s="187" t="str">
        <f>IFERROR(__xludf.DUMMYFUNCTION("""COMPUTED_VALUE"""),"")</f>
        <v/>
      </c>
      <c r="AD109" s="187" t="str">
        <f>IFERROR(__xludf.DUMMYFUNCTION("""COMPUTED_VALUE"""),"")</f>
        <v/>
      </c>
      <c r="AE109" s="187" t="str">
        <f>IFERROR(__xludf.DUMMYFUNCTION("""COMPUTED_VALUE"""),"")</f>
        <v/>
      </c>
      <c r="AF109" s="187" t="str">
        <f>IFERROR(__xludf.DUMMYFUNCTION("""COMPUTED_VALUE"""),"")</f>
        <v/>
      </c>
      <c r="AG109" s="187" t="str">
        <f>IFERROR(__xludf.DUMMYFUNCTION("""COMPUTED_VALUE"""),"")</f>
        <v/>
      </c>
      <c r="AH109" s="187" t="str">
        <f>IFERROR(__xludf.DUMMYFUNCTION("""COMPUTED_VALUE"""),"")</f>
        <v/>
      </c>
      <c r="AI109" s="187" t="str">
        <f>IFERROR(__xludf.DUMMYFUNCTION("""COMPUTED_VALUE"""),"")</f>
        <v/>
      </c>
      <c r="AJ109" s="187" t="str">
        <f>IFERROR(__xludf.DUMMYFUNCTION("""COMPUTED_VALUE"""),"")</f>
        <v/>
      </c>
      <c r="AK109" s="187" t="str">
        <f>IFERROR(__xludf.DUMMYFUNCTION("""COMPUTED_VALUE"""),"")</f>
        <v/>
      </c>
      <c r="AL109" s="187" t="str">
        <f>IFERROR(__xludf.DUMMYFUNCTION("""COMPUTED_VALUE"""),"")</f>
        <v/>
      </c>
      <c r="AM109" s="187" t="str">
        <f>IFERROR(__xludf.DUMMYFUNCTION("""COMPUTED_VALUE"""),"")</f>
        <v/>
      </c>
      <c r="AN109" s="187" t="str">
        <f>IFERROR(__xludf.DUMMYFUNCTION("""COMPUTED_VALUE"""),"")</f>
        <v/>
      </c>
    </row>
    <row r="110">
      <c r="A110" s="187"/>
      <c r="B110" s="187"/>
      <c r="C110" s="187"/>
      <c r="D110" s="208"/>
      <c r="E110" s="109"/>
      <c r="F110" s="209"/>
      <c r="G110" s="187"/>
      <c r="H110" s="174"/>
      <c r="I110" s="187"/>
      <c r="J110" s="174" t="str">
        <f>IFERROR(__xludf.DUMMYFUNCTION("""COMPUTED_VALUE"""),"")</f>
        <v/>
      </c>
      <c r="K110" s="187" t="str">
        <f>IFERROR(__xludf.DUMMYFUNCTION("""COMPUTED_VALUE"""),"")</f>
        <v/>
      </c>
      <c r="L110" s="187" t="str">
        <f>IFERROR(__xludf.DUMMYFUNCTION("""COMPUTED_VALUE"""),"")</f>
        <v/>
      </c>
      <c r="M110" s="187" t="str">
        <f>IFERROR(__xludf.DUMMYFUNCTION("""COMPUTED_VALUE"""),"")</f>
        <v/>
      </c>
      <c r="N110" s="187" t="str">
        <f>IFERROR(__xludf.DUMMYFUNCTION("""COMPUTED_VALUE"""),"")</f>
        <v/>
      </c>
      <c r="O110" s="187" t="str">
        <f>IFERROR(__xludf.DUMMYFUNCTION("""COMPUTED_VALUE"""),"")</f>
        <v/>
      </c>
      <c r="P110" s="187" t="str">
        <f>IFERROR(__xludf.DUMMYFUNCTION("""COMPUTED_VALUE"""),"")</f>
        <v/>
      </c>
      <c r="Q110" s="187" t="str">
        <f>IFERROR(__xludf.DUMMYFUNCTION("""COMPUTED_VALUE"""),"")</f>
        <v/>
      </c>
      <c r="R110" s="187" t="str">
        <f>IFERROR(__xludf.DUMMYFUNCTION("""COMPUTED_VALUE"""),"")</f>
        <v/>
      </c>
      <c r="S110" s="187" t="str">
        <f>IFERROR(__xludf.DUMMYFUNCTION("""COMPUTED_VALUE"""),"")</f>
        <v/>
      </c>
      <c r="T110" s="187" t="str">
        <f>IFERROR(__xludf.DUMMYFUNCTION("""COMPUTED_VALUE"""),"")</f>
        <v/>
      </c>
      <c r="U110" s="187" t="str">
        <f>IFERROR(__xludf.DUMMYFUNCTION("""COMPUTED_VALUE"""),"")</f>
        <v/>
      </c>
      <c r="V110" s="187" t="str">
        <f>IFERROR(__xludf.DUMMYFUNCTION("""COMPUTED_VALUE"""),"")</f>
        <v/>
      </c>
      <c r="W110" s="187" t="str">
        <f>IFERROR(__xludf.DUMMYFUNCTION("""COMPUTED_VALUE"""),"")</f>
        <v/>
      </c>
      <c r="X110" s="187" t="str">
        <f>IFERROR(__xludf.DUMMYFUNCTION("""COMPUTED_VALUE"""),"")</f>
        <v/>
      </c>
      <c r="Y110" s="187" t="str">
        <f>IFERROR(__xludf.DUMMYFUNCTION("""COMPUTED_VALUE"""),"")</f>
        <v/>
      </c>
      <c r="Z110" s="187" t="str">
        <f>IFERROR(__xludf.DUMMYFUNCTION("""COMPUTED_VALUE"""),"")</f>
        <v/>
      </c>
      <c r="AA110" s="187" t="str">
        <f>IFERROR(__xludf.DUMMYFUNCTION("""COMPUTED_VALUE"""),"")</f>
        <v/>
      </c>
      <c r="AB110" s="187" t="str">
        <f>IFERROR(__xludf.DUMMYFUNCTION("""COMPUTED_VALUE"""),"")</f>
        <v/>
      </c>
      <c r="AC110" s="187" t="str">
        <f>IFERROR(__xludf.DUMMYFUNCTION("""COMPUTED_VALUE"""),"")</f>
        <v/>
      </c>
      <c r="AD110" s="187" t="str">
        <f>IFERROR(__xludf.DUMMYFUNCTION("""COMPUTED_VALUE"""),"")</f>
        <v/>
      </c>
      <c r="AE110" s="187" t="str">
        <f>IFERROR(__xludf.DUMMYFUNCTION("""COMPUTED_VALUE"""),"")</f>
        <v/>
      </c>
      <c r="AF110" s="187" t="str">
        <f>IFERROR(__xludf.DUMMYFUNCTION("""COMPUTED_VALUE"""),"")</f>
        <v/>
      </c>
      <c r="AG110" s="187" t="str">
        <f>IFERROR(__xludf.DUMMYFUNCTION("""COMPUTED_VALUE"""),"")</f>
        <v/>
      </c>
      <c r="AH110" s="187" t="str">
        <f>IFERROR(__xludf.DUMMYFUNCTION("""COMPUTED_VALUE"""),"")</f>
        <v/>
      </c>
      <c r="AI110" s="187" t="str">
        <f>IFERROR(__xludf.DUMMYFUNCTION("""COMPUTED_VALUE"""),"")</f>
        <v/>
      </c>
      <c r="AJ110" s="187" t="str">
        <f>IFERROR(__xludf.DUMMYFUNCTION("""COMPUTED_VALUE"""),"")</f>
        <v/>
      </c>
      <c r="AK110" s="187" t="str">
        <f>IFERROR(__xludf.DUMMYFUNCTION("""COMPUTED_VALUE"""),"")</f>
        <v/>
      </c>
      <c r="AL110" s="187" t="str">
        <f>IFERROR(__xludf.DUMMYFUNCTION("""COMPUTED_VALUE"""),"")</f>
        <v/>
      </c>
      <c r="AM110" s="187" t="str">
        <f>IFERROR(__xludf.DUMMYFUNCTION("""COMPUTED_VALUE"""),"")</f>
        <v/>
      </c>
      <c r="AN110" s="187" t="str">
        <f>IFERROR(__xludf.DUMMYFUNCTION("""COMPUTED_VALUE"""),"")</f>
        <v/>
      </c>
    </row>
    <row r="111">
      <c r="A111" s="187"/>
      <c r="B111" s="187"/>
      <c r="C111" s="187"/>
      <c r="D111" s="208"/>
      <c r="E111" s="109"/>
      <c r="F111" s="209"/>
      <c r="G111" s="187"/>
      <c r="H111" s="174"/>
      <c r="I111" s="187"/>
      <c r="J111" s="174" t="str">
        <f>IFERROR(__xludf.DUMMYFUNCTION("""COMPUTED_VALUE"""),"")</f>
        <v/>
      </c>
      <c r="K111" s="187" t="str">
        <f>IFERROR(__xludf.DUMMYFUNCTION("""COMPUTED_VALUE"""),"")</f>
        <v/>
      </c>
      <c r="L111" s="187" t="str">
        <f>IFERROR(__xludf.DUMMYFUNCTION("""COMPUTED_VALUE"""),"")</f>
        <v/>
      </c>
      <c r="M111" s="187" t="str">
        <f>IFERROR(__xludf.DUMMYFUNCTION("""COMPUTED_VALUE"""),"")</f>
        <v/>
      </c>
      <c r="N111" s="187" t="str">
        <f>IFERROR(__xludf.DUMMYFUNCTION("""COMPUTED_VALUE"""),"")</f>
        <v/>
      </c>
      <c r="O111" s="187" t="str">
        <f>IFERROR(__xludf.DUMMYFUNCTION("""COMPUTED_VALUE"""),"")</f>
        <v/>
      </c>
      <c r="P111" s="187" t="str">
        <f>IFERROR(__xludf.DUMMYFUNCTION("""COMPUTED_VALUE"""),"")</f>
        <v/>
      </c>
      <c r="Q111" s="187" t="str">
        <f>IFERROR(__xludf.DUMMYFUNCTION("""COMPUTED_VALUE"""),"")</f>
        <v/>
      </c>
      <c r="R111" s="187" t="str">
        <f>IFERROR(__xludf.DUMMYFUNCTION("""COMPUTED_VALUE"""),"")</f>
        <v/>
      </c>
      <c r="S111" s="187" t="str">
        <f>IFERROR(__xludf.DUMMYFUNCTION("""COMPUTED_VALUE"""),"")</f>
        <v/>
      </c>
      <c r="T111" s="187" t="str">
        <f>IFERROR(__xludf.DUMMYFUNCTION("""COMPUTED_VALUE"""),"")</f>
        <v/>
      </c>
      <c r="U111" s="187" t="str">
        <f>IFERROR(__xludf.DUMMYFUNCTION("""COMPUTED_VALUE"""),"")</f>
        <v/>
      </c>
      <c r="V111" s="187" t="str">
        <f>IFERROR(__xludf.DUMMYFUNCTION("""COMPUTED_VALUE"""),"")</f>
        <v/>
      </c>
      <c r="W111" s="187" t="str">
        <f>IFERROR(__xludf.DUMMYFUNCTION("""COMPUTED_VALUE"""),"")</f>
        <v/>
      </c>
      <c r="X111" s="187" t="str">
        <f>IFERROR(__xludf.DUMMYFUNCTION("""COMPUTED_VALUE"""),"")</f>
        <v/>
      </c>
      <c r="Y111" s="187" t="str">
        <f>IFERROR(__xludf.DUMMYFUNCTION("""COMPUTED_VALUE"""),"")</f>
        <v/>
      </c>
      <c r="Z111" s="187" t="str">
        <f>IFERROR(__xludf.DUMMYFUNCTION("""COMPUTED_VALUE"""),"")</f>
        <v/>
      </c>
      <c r="AA111" s="187" t="str">
        <f>IFERROR(__xludf.DUMMYFUNCTION("""COMPUTED_VALUE"""),"")</f>
        <v/>
      </c>
      <c r="AB111" s="187" t="str">
        <f>IFERROR(__xludf.DUMMYFUNCTION("""COMPUTED_VALUE"""),"")</f>
        <v/>
      </c>
      <c r="AC111" s="187" t="str">
        <f>IFERROR(__xludf.DUMMYFUNCTION("""COMPUTED_VALUE"""),"")</f>
        <v/>
      </c>
      <c r="AD111" s="187" t="str">
        <f>IFERROR(__xludf.DUMMYFUNCTION("""COMPUTED_VALUE"""),"")</f>
        <v/>
      </c>
      <c r="AE111" s="187" t="str">
        <f>IFERROR(__xludf.DUMMYFUNCTION("""COMPUTED_VALUE"""),"")</f>
        <v/>
      </c>
      <c r="AF111" s="187" t="str">
        <f>IFERROR(__xludf.DUMMYFUNCTION("""COMPUTED_VALUE"""),"")</f>
        <v/>
      </c>
      <c r="AG111" s="187" t="str">
        <f>IFERROR(__xludf.DUMMYFUNCTION("""COMPUTED_VALUE"""),"")</f>
        <v/>
      </c>
      <c r="AH111" s="187" t="str">
        <f>IFERROR(__xludf.DUMMYFUNCTION("""COMPUTED_VALUE"""),"")</f>
        <v/>
      </c>
      <c r="AI111" s="187" t="str">
        <f>IFERROR(__xludf.DUMMYFUNCTION("""COMPUTED_VALUE"""),"")</f>
        <v/>
      </c>
      <c r="AJ111" s="187" t="str">
        <f>IFERROR(__xludf.DUMMYFUNCTION("""COMPUTED_VALUE"""),"")</f>
        <v/>
      </c>
      <c r="AK111" s="187" t="str">
        <f>IFERROR(__xludf.DUMMYFUNCTION("""COMPUTED_VALUE"""),"")</f>
        <v/>
      </c>
      <c r="AL111" s="187" t="str">
        <f>IFERROR(__xludf.DUMMYFUNCTION("""COMPUTED_VALUE"""),"")</f>
        <v/>
      </c>
      <c r="AM111" s="187" t="str">
        <f>IFERROR(__xludf.DUMMYFUNCTION("""COMPUTED_VALUE"""),"")</f>
        <v/>
      </c>
      <c r="AN111" s="187" t="str">
        <f>IFERROR(__xludf.DUMMYFUNCTION("""COMPUTED_VALUE"""),"")</f>
        <v/>
      </c>
    </row>
    <row r="112">
      <c r="A112" s="187"/>
      <c r="B112" s="187"/>
      <c r="C112" s="187"/>
      <c r="D112" s="208"/>
      <c r="E112" s="109"/>
      <c r="F112" s="209"/>
      <c r="G112" s="187"/>
      <c r="H112" s="174"/>
      <c r="I112" s="187"/>
      <c r="J112" s="174" t="str">
        <f>IFERROR(__xludf.DUMMYFUNCTION("""COMPUTED_VALUE"""),"")</f>
        <v/>
      </c>
      <c r="K112" s="187" t="str">
        <f>IFERROR(__xludf.DUMMYFUNCTION("""COMPUTED_VALUE"""),"")</f>
        <v/>
      </c>
      <c r="L112" s="187" t="str">
        <f>IFERROR(__xludf.DUMMYFUNCTION("""COMPUTED_VALUE"""),"")</f>
        <v/>
      </c>
      <c r="M112" s="187" t="str">
        <f>IFERROR(__xludf.DUMMYFUNCTION("""COMPUTED_VALUE"""),"")</f>
        <v/>
      </c>
      <c r="N112" s="187" t="str">
        <f>IFERROR(__xludf.DUMMYFUNCTION("""COMPUTED_VALUE"""),"")</f>
        <v/>
      </c>
      <c r="O112" s="187" t="str">
        <f>IFERROR(__xludf.DUMMYFUNCTION("""COMPUTED_VALUE"""),"")</f>
        <v/>
      </c>
      <c r="P112" s="187" t="str">
        <f>IFERROR(__xludf.DUMMYFUNCTION("""COMPUTED_VALUE"""),"")</f>
        <v/>
      </c>
      <c r="Q112" s="187" t="str">
        <f>IFERROR(__xludf.DUMMYFUNCTION("""COMPUTED_VALUE"""),"")</f>
        <v/>
      </c>
      <c r="R112" s="187" t="str">
        <f>IFERROR(__xludf.DUMMYFUNCTION("""COMPUTED_VALUE"""),"")</f>
        <v/>
      </c>
      <c r="S112" s="187" t="str">
        <f>IFERROR(__xludf.DUMMYFUNCTION("""COMPUTED_VALUE"""),"")</f>
        <v/>
      </c>
      <c r="T112" s="187" t="str">
        <f>IFERROR(__xludf.DUMMYFUNCTION("""COMPUTED_VALUE"""),"")</f>
        <v/>
      </c>
      <c r="U112" s="187" t="str">
        <f>IFERROR(__xludf.DUMMYFUNCTION("""COMPUTED_VALUE"""),"")</f>
        <v/>
      </c>
      <c r="V112" s="187" t="str">
        <f>IFERROR(__xludf.DUMMYFUNCTION("""COMPUTED_VALUE"""),"")</f>
        <v/>
      </c>
      <c r="W112" s="187" t="str">
        <f>IFERROR(__xludf.DUMMYFUNCTION("""COMPUTED_VALUE"""),"")</f>
        <v/>
      </c>
      <c r="X112" s="187" t="str">
        <f>IFERROR(__xludf.DUMMYFUNCTION("""COMPUTED_VALUE"""),"")</f>
        <v/>
      </c>
      <c r="Y112" s="187" t="str">
        <f>IFERROR(__xludf.DUMMYFUNCTION("""COMPUTED_VALUE"""),"")</f>
        <v/>
      </c>
      <c r="Z112" s="187" t="str">
        <f>IFERROR(__xludf.DUMMYFUNCTION("""COMPUTED_VALUE"""),"")</f>
        <v/>
      </c>
      <c r="AA112" s="187" t="str">
        <f>IFERROR(__xludf.DUMMYFUNCTION("""COMPUTED_VALUE"""),"")</f>
        <v/>
      </c>
      <c r="AB112" s="187" t="str">
        <f>IFERROR(__xludf.DUMMYFUNCTION("""COMPUTED_VALUE"""),"")</f>
        <v/>
      </c>
      <c r="AC112" s="187" t="str">
        <f>IFERROR(__xludf.DUMMYFUNCTION("""COMPUTED_VALUE"""),"")</f>
        <v/>
      </c>
      <c r="AD112" s="187" t="str">
        <f>IFERROR(__xludf.DUMMYFUNCTION("""COMPUTED_VALUE"""),"")</f>
        <v/>
      </c>
      <c r="AE112" s="187" t="str">
        <f>IFERROR(__xludf.DUMMYFUNCTION("""COMPUTED_VALUE"""),"")</f>
        <v/>
      </c>
      <c r="AF112" s="187" t="str">
        <f>IFERROR(__xludf.DUMMYFUNCTION("""COMPUTED_VALUE"""),"")</f>
        <v/>
      </c>
      <c r="AG112" s="187" t="str">
        <f>IFERROR(__xludf.DUMMYFUNCTION("""COMPUTED_VALUE"""),"")</f>
        <v/>
      </c>
      <c r="AH112" s="187" t="str">
        <f>IFERROR(__xludf.DUMMYFUNCTION("""COMPUTED_VALUE"""),"")</f>
        <v/>
      </c>
      <c r="AI112" s="187" t="str">
        <f>IFERROR(__xludf.DUMMYFUNCTION("""COMPUTED_VALUE"""),"")</f>
        <v/>
      </c>
      <c r="AJ112" s="187" t="str">
        <f>IFERROR(__xludf.DUMMYFUNCTION("""COMPUTED_VALUE"""),"")</f>
        <v/>
      </c>
      <c r="AK112" s="187" t="str">
        <f>IFERROR(__xludf.DUMMYFUNCTION("""COMPUTED_VALUE"""),"")</f>
        <v/>
      </c>
      <c r="AL112" s="187" t="str">
        <f>IFERROR(__xludf.DUMMYFUNCTION("""COMPUTED_VALUE"""),"")</f>
        <v/>
      </c>
      <c r="AM112" s="187" t="str">
        <f>IFERROR(__xludf.DUMMYFUNCTION("""COMPUTED_VALUE"""),"")</f>
        <v/>
      </c>
      <c r="AN112" s="187" t="str">
        <f>IFERROR(__xludf.DUMMYFUNCTION("""COMPUTED_VALUE"""),"")</f>
        <v/>
      </c>
    </row>
    <row r="113">
      <c r="A113" s="187"/>
      <c r="B113" s="187"/>
      <c r="C113" s="187"/>
      <c r="D113" s="208"/>
      <c r="E113" s="109"/>
      <c r="F113" s="209"/>
      <c r="G113" s="187"/>
      <c r="H113" s="174"/>
      <c r="I113" s="187"/>
      <c r="J113" s="174" t="str">
        <f>IFERROR(__xludf.DUMMYFUNCTION("""COMPUTED_VALUE"""),"")</f>
        <v/>
      </c>
      <c r="K113" s="187" t="str">
        <f>IFERROR(__xludf.DUMMYFUNCTION("""COMPUTED_VALUE"""),"")</f>
        <v/>
      </c>
      <c r="L113" s="187" t="str">
        <f>IFERROR(__xludf.DUMMYFUNCTION("""COMPUTED_VALUE"""),"")</f>
        <v/>
      </c>
      <c r="M113" s="187" t="str">
        <f>IFERROR(__xludf.DUMMYFUNCTION("""COMPUTED_VALUE"""),"")</f>
        <v/>
      </c>
      <c r="N113" s="187" t="str">
        <f>IFERROR(__xludf.DUMMYFUNCTION("""COMPUTED_VALUE"""),"")</f>
        <v/>
      </c>
      <c r="O113" s="187" t="str">
        <f>IFERROR(__xludf.DUMMYFUNCTION("""COMPUTED_VALUE"""),"")</f>
        <v/>
      </c>
      <c r="P113" s="187" t="str">
        <f>IFERROR(__xludf.DUMMYFUNCTION("""COMPUTED_VALUE"""),"")</f>
        <v/>
      </c>
      <c r="Q113" s="187" t="str">
        <f>IFERROR(__xludf.DUMMYFUNCTION("""COMPUTED_VALUE"""),"")</f>
        <v/>
      </c>
      <c r="R113" s="187" t="str">
        <f>IFERROR(__xludf.DUMMYFUNCTION("""COMPUTED_VALUE"""),"")</f>
        <v/>
      </c>
      <c r="S113" s="187" t="str">
        <f>IFERROR(__xludf.DUMMYFUNCTION("""COMPUTED_VALUE"""),"")</f>
        <v/>
      </c>
      <c r="T113" s="187" t="str">
        <f>IFERROR(__xludf.DUMMYFUNCTION("""COMPUTED_VALUE"""),"")</f>
        <v/>
      </c>
      <c r="U113" s="187" t="str">
        <f>IFERROR(__xludf.DUMMYFUNCTION("""COMPUTED_VALUE"""),"")</f>
        <v/>
      </c>
      <c r="V113" s="187" t="str">
        <f>IFERROR(__xludf.DUMMYFUNCTION("""COMPUTED_VALUE"""),"")</f>
        <v/>
      </c>
      <c r="W113" s="187" t="str">
        <f>IFERROR(__xludf.DUMMYFUNCTION("""COMPUTED_VALUE"""),"")</f>
        <v/>
      </c>
      <c r="X113" s="187" t="str">
        <f>IFERROR(__xludf.DUMMYFUNCTION("""COMPUTED_VALUE"""),"")</f>
        <v/>
      </c>
      <c r="Y113" s="187" t="str">
        <f>IFERROR(__xludf.DUMMYFUNCTION("""COMPUTED_VALUE"""),"")</f>
        <v/>
      </c>
      <c r="Z113" s="187" t="str">
        <f>IFERROR(__xludf.DUMMYFUNCTION("""COMPUTED_VALUE"""),"")</f>
        <v/>
      </c>
      <c r="AA113" s="187" t="str">
        <f>IFERROR(__xludf.DUMMYFUNCTION("""COMPUTED_VALUE"""),"")</f>
        <v/>
      </c>
      <c r="AB113" s="187" t="str">
        <f>IFERROR(__xludf.DUMMYFUNCTION("""COMPUTED_VALUE"""),"")</f>
        <v/>
      </c>
      <c r="AC113" s="187" t="str">
        <f>IFERROR(__xludf.DUMMYFUNCTION("""COMPUTED_VALUE"""),"")</f>
        <v/>
      </c>
      <c r="AD113" s="187" t="str">
        <f>IFERROR(__xludf.DUMMYFUNCTION("""COMPUTED_VALUE"""),"")</f>
        <v/>
      </c>
      <c r="AE113" s="187" t="str">
        <f>IFERROR(__xludf.DUMMYFUNCTION("""COMPUTED_VALUE"""),"")</f>
        <v/>
      </c>
      <c r="AF113" s="187" t="str">
        <f>IFERROR(__xludf.DUMMYFUNCTION("""COMPUTED_VALUE"""),"")</f>
        <v/>
      </c>
      <c r="AG113" s="187" t="str">
        <f>IFERROR(__xludf.DUMMYFUNCTION("""COMPUTED_VALUE"""),"")</f>
        <v/>
      </c>
      <c r="AH113" s="187" t="str">
        <f>IFERROR(__xludf.DUMMYFUNCTION("""COMPUTED_VALUE"""),"")</f>
        <v/>
      </c>
      <c r="AI113" s="187" t="str">
        <f>IFERROR(__xludf.DUMMYFUNCTION("""COMPUTED_VALUE"""),"")</f>
        <v/>
      </c>
      <c r="AJ113" s="187" t="str">
        <f>IFERROR(__xludf.DUMMYFUNCTION("""COMPUTED_VALUE"""),"")</f>
        <v/>
      </c>
      <c r="AK113" s="187" t="str">
        <f>IFERROR(__xludf.DUMMYFUNCTION("""COMPUTED_VALUE"""),"")</f>
        <v/>
      </c>
      <c r="AL113" s="187" t="str">
        <f>IFERROR(__xludf.DUMMYFUNCTION("""COMPUTED_VALUE"""),"")</f>
        <v/>
      </c>
      <c r="AM113" s="187" t="str">
        <f>IFERROR(__xludf.DUMMYFUNCTION("""COMPUTED_VALUE"""),"")</f>
        <v/>
      </c>
      <c r="AN113" s="187" t="str">
        <f>IFERROR(__xludf.DUMMYFUNCTION("""COMPUTED_VALUE"""),"")</f>
        <v/>
      </c>
    </row>
    <row r="114">
      <c r="A114" s="187"/>
      <c r="B114" s="187"/>
      <c r="C114" s="187"/>
      <c r="D114" s="208"/>
      <c r="E114" s="109"/>
      <c r="F114" s="209"/>
      <c r="G114" s="187"/>
      <c r="H114" s="174"/>
      <c r="I114" s="187"/>
      <c r="J114" s="174" t="str">
        <f>IFERROR(__xludf.DUMMYFUNCTION("""COMPUTED_VALUE"""),"")</f>
        <v/>
      </c>
      <c r="K114" s="187" t="str">
        <f>IFERROR(__xludf.DUMMYFUNCTION("""COMPUTED_VALUE"""),"")</f>
        <v/>
      </c>
      <c r="L114" s="187" t="str">
        <f>IFERROR(__xludf.DUMMYFUNCTION("""COMPUTED_VALUE"""),"")</f>
        <v/>
      </c>
      <c r="M114" s="187" t="str">
        <f>IFERROR(__xludf.DUMMYFUNCTION("""COMPUTED_VALUE"""),"")</f>
        <v/>
      </c>
      <c r="N114" s="187" t="str">
        <f>IFERROR(__xludf.DUMMYFUNCTION("""COMPUTED_VALUE"""),"")</f>
        <v/>
      </c>
      <c r="O114" s="187" t="str">
        <f>IFERROR(__xludf.DUMMYFUNCTION("""COMPUTED_VALUE"""),"")</f>
        <v/>
      </c>
      <c r="P114" s="187" t="str">
        <f>IFERROR(__xludf.DUMMYFUNCTION("""COMPUTED_VALUE"""),"")</f>
        <v/>
      </c>
      <c r="Q114" s="187" t="str">
        <f>IFERROR(__xludf.DUMMYFUNCTION("""COMPUTED_VALUE"""),"")</f>
        <v/>
      </c>
      <c r="R114" s="187" t="str">
        <f>IFERROR(__xludf.DUMMYFUNCTION("""COMPUTED_VALUE"""),"")</f>
        <v/>
      </c>
      <c r="S114" s="187" t="str">
        <f>IFERROR(__xludf.DUMMYFUNCTION("""COMPUTED_VALUE"""),"")</f>
        <v/>
      </c>
      <c r="T114" s="187" t="str">
        <f>IFERROR(__xludf.DUMMYFUNCTION("""COMPUTED_VALUE"""),"")</f>
        <v/>
      </c>
      <c r="U114" s="187" t="str">
        <f>IFERROR(__xludf.DUMMYFUNCTION("""COMPUTED_VALUE"""),"")</f>
        <v/>
      </c>
      <c r="V114" s="187" t="str">
        <f>IFERROR(__xludf.DUMMYFUNCTION("""COMPUTED_VALUE"""),"")</f>
        <v/>
      </c>
      <c r="W114" s="187" t="str">
        <f>IFERROR(__xludf.DUMMYFUNCTION("""COMPUTED_VALUE"""),"")</f>
        <v/>
      </c>
      <c r="X114" s="187" t="str">
        <f>IFERROR(__xludf.DUMMYFUNCTION("""COMPUTED_VALUE"""),"")</f>
        <v/>
      </c>
      <c r="Y114" s="187" t="str">
        <f>IFERROR(__xludf.DUMMYFUNCTION("""COMPUTED_VALUE"""),"")</f>
        <v/>
      </c>
      <c r="Z114" s="187" t="str">
        <f>IFERROR(__xludf.DUMMYFUNCTION("""COMPUTED_VALUE"""),"")</f>
        <v/>
      </c>
      <c r="AA114" s="187" t="str">
        <f>IFERROR(__xludf.DUMMYFUNCTION("""COMPUTED_VALUE"""),"")</f>
        <v/>
      </c>
      <c r="AB114" s="187" t="str">
        <f>IFERROR(__xludf.DUMMYFUNCTION("""COMPUTED_VALUE"""),"")</f>
        <v/>
      </c>
      <c r="AC114" s="187" t="str">
        <f>IFERROR(__xludf.DUMMYFUNCTION("""COMPUTED_VALUE"""),"")</f>
        <v/>
      </c>
      <c r="AD114" s="187" t="str">
        <f>IFERROR(__xludf.DUMMYFUNCTION("""COMPUTED_VALUE"""),"")</f>
        <v/>
      </c>
      <c r="AE114" s="187" t="str">
        <f>IFERROR(__xludf.DUMMYFUNCTION("""COMPUTED_VALUE"""),"")</f>
        <v/>
      </c>
      <c r="AF114" s="187" t="str">
        <f>IFERROR(__xludf.DUMMYFUNCTION("""COMPUTED_VALUE"""),"")</f>
        <v/>
      </c>
      <c r="AG114" s="187" t="str">
        <f>IFERROR(__xludf.DUMMYFUNCTION("""COMPUTED_VALUE"""),"")</f>
        <v/>
      </c>
      <c r="AH114" s="187" t="str">
        <f>IFERROR(__xludf.DUMMYFUNCTION("""COMPUTED_VALUE"""),"")</f>
        <v/>
      </c>
      <c r="AI114" s="187" t="str">
        <f>IFERROR(__xludf.DUMMYFUNCTION("""COMPUTED_VALUE"""),"")</f>
        <v/>
      </c>
      <c r="AJ114" s="187" t="str">
        <f>IFERROR(__xludf.DUMMYFUNCTION("""COMPUTED_VALUE"""),"")</f>
        <v/>
      </c>
      <c r="AK114" s="187" t="str">
        <f>IFERROR(__xludf.DUMMYFUNCTION("""COMPUTED_VALUE"""),"")</f>
        <v/>
      </c>
      <c r="AL114" s="187" t="str">
        <f>IFERROR(__xludf.DUMMYFUNCTION("""COMPUTED_VALUE"""),"")</f>
        <v/>
      </c>
      <c r="AM114" s="187" t="str">
        <f>IFERROR(__xludf.DUMMYFUNCTION("""COMPUTED_VALUE"""),"")</f>
        <v/>
      </c>
      <c r="AN114" s="187" t="str">
        <f>IFERROR(__xludf.DUMMYFUNCTION("""COMPUTED_VALUE"""),"")</f>
        <v/>
      </c>
    </row>
    <row r="115">
      <c r="A115" s="187"/>
      <c r="B115" s="187"/>
      <c r="C115" s="187"/>
      <c r="D115" s="208"/>
      <c r="E115" s="109"/>
      <c r="F115" s="209"/>
      <c r="G115" s="187"/>
      <c r="H115" s="174"/>
      <c r="I115" s="187"/>
      <c r="J115" s="174" t="str">
        <f>IFERROR(__xludf.DUMMYFUNCTION("""COMPUTED_VALUE"""),"")</f>
        <v/>
      </c>
      <c r="K115" s="187" t="str">
        <f>IFERROR(__xludf.DUMMYFUNCTION("""COMPUTED_VALUE"""),"")</f>
        <v/>
      </c>
      <c r="L115" s="187" t="str">
        <f>IFERROR(__xludf.DUMMYFUNCTION("""COMPUTED_VALUE"""),"")</f>
        <v/>
      </c>
      <c r="M115" s="187" t="str">
        <f>IFERROR(__xludf.DUMMYFUNCTION("""COMPUTED_VALUE"""),"")</f>
        <v/>
      </c>
      <c r="N115" s="187" t="str">
        <f>IFERROR(__xludf.DUMMYFUNCTION("""COMPUTED_VALUE"""),"")</f>
        <v/>
      </c>
      <c r="O115" s="187" t="str">
        <f>IFERROR(__xludf.DUMMYFUNCTION("""COMPUTED_VALUE"""),"")</f>
        <v/>
      </c>
      <c r="P115" s="187" t="str">
        <f>IFERROR(__xludf.DUMMYFUNCTION("""COMPUTED_VALUE"""),"")</f>
        <v/>
      </c>
      <c r="Q115" s="187" t="str">
        <f>IFERROR(__xludf.DUMMYFUNCTION("""COMPUTED_VALUE"""),"")</f>
        <v/>
      </c>
      <c r="R115" s="187" t="str">
        <f>IFERROR(__xludf.DUMMYFUNCTION("""COMPUTED_VALUE"""),"")</f>
        <v/>
      </c>
      <c r="S115" s="187" t="str">
        <f>IFERROR(__xludf.DUMMYFUNCTION("""COMPUTED_VALUE"""),"")</f>
        <v/>
      </c>
      <c r="T115" s="187" t="str">
        <f>IFERROR(__xludf.DUMMYFUNCTION("""COMPUTED_VALUE"""),"")</f>
        <v/>
      </c>
      <c r="U115" s="187" t="str">
        <f>IFERROR(__xludf.DUMMYFUNCTION("""COMPUTED_VALUE"""),"")</f>
        <v/>
      </c>
      <c r="V115" s="187" t="str">
        <f>IFERROR(__xludf.DUMMYFUNCTION("""COMPUTED_VALUE"""),"")</f>
        <v/>
      </c>
      <c r="W115" s="187" t="str">
        <f>IFERROR(__xludf.DUMMYFUNCTION("""COMPUTED_VALUE"""),"")</f>
        <v/>
      </c>
      <c r="X115" s="187" t="str">
        <f>IFERROR(__xludf.DUMMYFUNCTION("""COMPUTED_VALUE"""),"")</f>
        <v/>
      </c>
      <c r="Y115" s="187" t="str">
        <f>IFERROR(__xludf.DUMMYFUNCTION("""COMPUTED_VALUE"""),"")</f>
        <v/>
      </c>
      <c r="Z115" s="187" t="str">
        <f>IFERROR(__xludf.DUMMYFUNCTION("""COMPUTED_VALUE"""),"")</f>
        <v/>
      </c>
      <c r="AA115" s="187" t="str">
        <f>IFERROR(__xludf.DUMMYFUNCTION("""COMPUTED_VALUE"""),"")</f>
        <v/>
      </c>
      <c r="AB115" s="187" t="str">
        <f>IFERROR(__xludf.DUMMYFUNCTION("""COMPUTED_VALUE"""),"")</f>
        <v/>
      </c>
      <c r="AC115" s="187" t="str">
        <f>IFERROR(__xludf.DUMMYFUNCTION("""COMPUTED_VALUE"""),"")</f>
        <v/>
      </c>
      <c r="AD115" s="187" t="str">
        <f>IFERROR(__xludf.DUMMYFUNCTION("""COMPUTED_VALUE"""),"")</f>
        <v/>
      </c>
      <c r="AE115" s="187" t="str">
        <f>IFERROR(__xludf.DUMMYFUNCTION("""COMPUTED_VALUE"""),"")</f>
        <v/>
      </c>
      <c r="AF115" s="187" t="str">
        <f>IFERROR(__xludf.DUMMYFUNCTION("""COMPUTED_VALUE"""),"")</f>
        <v/>
      </c>
      <c r="AG115" s="187" t="str">
        <f>IFERROR(__xludf.DUMMYFUNCTION("""COMPUTED_VALUE"""),"")</f>
        <v/>
      </c>
      <c r="AH115" s="187" t="str">
        <f>IFERROR(__xludf.DUMMYFUNCTION("""COMPUTED_VALUE"""),"")</f>
        <v/>
      </c>
      <c r="AI115" s="187" t="str">
        <f>IFERROR(__xludf.DUMMYFUNCTION("""COMPUTED_VALUE"""),"")</f>
        <v/>
      </c>
      <c r="AJ115" s="187" t="str">
        <f>IFERROR(__xludf.DUMMYFUNCTION("""COMPUTED_VALUE"""),"")</f>
        <v/>
      </c>
      <c r="AK115" s="187" t="str">
        <f>IFERROR(__xludf.DUMMYFUNCTION("""COMPUTED_VALUE"""),"")</f>
        <v/>
      </c>
      <c r="AL115" s="187" t="str">
        <f>IFERROR(__xludf.DUMMYFUNCTION("""COMPUTED_VALUE"""),"")</f>
        <v/>
      </c>
      <c r="AM115" s="187" t="str">
        <f>IFERROR(__xludf.DUMMYFUNCTION("""COMPUTED_VALUE"""),"")</f>
        <v/>
      </c>
      <c r="AN115" s="187" t="str">
        <f>IFERROR(__xludf.DUMMYFUNCTION("""COMPUTED_VALUE"""),"")</f>
        <v/>
      </c>
    </row>
    <row r="116">
      <c r="A116" s="187"/>
      <c r="B116" s="187"/>
      <c r="C116" s="187"/>
      <c r="D116" s="208"/>
      <c r="E116" s="109"/>
      <c r="F116" s="209"/>
      <c r="G116" s="187"/>
      <c r="H116" s="174"/>
      <c r="I116" s="187"/>
      <c r="J116" s="174" t="str">
        <f>IFERROR(__xludf.DUMMYFUNCTION("""COMPUTED_VALUE"""),"")</f>
        <v/>
      </c>
      <c r="K116" s="187" t="str">
        <f>IFERROR(__xludf.DUMMYFUNCTION("""COMPUTED_VALUE"""),"")</f>
        <v/>
      </c>
      <c r="L116" s="187" t="str">
        <f>IFERROR(__xludf.DUMMYFUNCTION("""COMPUTED_VALUE"""),"")</f>
        <v/>
      </c>
      <c r="M116" s="187" t="str">
        <f>IFERROR(__xludf.DUMMYFUNCTION("""COMPUTED_VALUE"""),"")</f>
        <v/>
      </c>
      <c r="N116" s="187" t="str">
        <f>IFERROR(__xludf.DUMMYFUNCTION("""COMPUTED_VALUE"""),"")</f>
        <v/>
      </c>
      <c r="O116" s="187" t="str">
        <f>IFERROR(__xludf.DUMMYFUNCTION("""COMPUTED_VALUE"""),"")</f>
        <v/>
      </c>
      <c r="P116" s="187" t="str">
        <f>IFERROR(__xludf.DUMMYFUNCTION("""COMPUTED_VALUE"""),"")</f>
        <v/>
      </c>
      <c r="Q116" s="187" t="str">
        <f>IFERROR(__xludf.DUMMYFUNCTION("""COMPUTED_VALUE"""),"")</f>
        <v/>
      </c>
      <c r="R116" s="187" t="str">
        <f>IFERROR(__xludf.DUMMYFUNCTION("""COMPUTED_VALUE"""),"")</f>
        <v/>
      </c>
      <c r="S116" s="187" t="str">
        <f>IFERROR(__xludf.DUMMYFUNCTION("""COMPUTED_VALUE"""),"")</f>
        <v/>
      </c>
      <c r="T116" s="187" t="str">
        <f>IFERROR(__xludf.DUMMYFUNCTION("""COMPUTED_VALUE"""),"")</f>
        <v/>
      </c>
      <c r="U116" s="187" t="str">
        <f>IFERROR(__xludf.DUMMYFUNCTION("""COMPUTED_VALUE"""),"")</f>
        <v/>
      </c>
      <c r="V116" s="187" t="str">
        <f>IFERROR(__xludf.DUMMYFUNCTION("""COMPUTED_VALUE"""),"")</f>
        <v/>
      </c>
      <c r="W116" s="187" t="str">
        <f>IFERROR(__xludf.DUMMYFUNCTION("""COMPUTED_VALUE"""),"")</f>
        <v/>
      </c>
      <c r="X116" s="187" t="str">
        <f>IFERROR(__xludf.DUMMYFUNCTION("""COMPUTED_VALUE"""),"")</f>
        <v/>
      </c>
      <c r="Y116" s="187" t="str">
        <f>IFERROR(__xludf.DUMMYFUNCTION("""COMPUTED_VALUE"""),"")</f>
        <v/>
      </c>
      <c r="Z116" s="187" t="str">
        <f>IFERROR(__xludf.DUMMYFUNCTION("""COMPUTED_VALUE"""),"")</f>
        <v/>
      </c>
      <c r="AA116" s="187" t="str">
        <f>IFERROR(__xludf.DUMMYFUNCTION("""COMPUTED_VALUE"""),"")</f>
        <v/>
      </c>
      <c r="AB116" s="187" t="str">
        <f>IFERROR(__xludf.DUMMYFUNCTION("""COMPUTED_VALUE"""),"")</f>
        <v/>
      </c>
      <c r="AC116" s="187" t="str">
        <f>IFERROR(__xludf.DUMMYFUNCTION("""COMPUTED_VALUE"""),"")</f>
        <v/>
      </c>
      <c r="AD116" s="187" t="str">
        <f>IFERROR(__xludf.DUMMYFUNCTION("""COMPUTED_VALUE"""),"")</f>
        <v/>
      </c>
      <c r="AE116" s="187" t="str">
        <f>IFERROR(__xludf.DUMMYFUNCTION("""COMPUTED_VALUE"""),"")</f>
        <v/>
      </c>
      <c r="AF116" s="187" t="str">
        <f>IFERROR(__xludf.DUMMYFUNCTION("""COMPUTED_VALUE"""),"")</f>
        <v/>
      </c>
      <c r="AG116" s="187" t="str">
        <f>IFERROR(__xludf.DUMMYFUNCTION("""COMPUTED_VALUE"""),"")</f>
        <v/>
      </c>
      <c r="AH116" s="187" t="str">
        <f>IFERROR(__xludf.DUMMYFUNCTION("""COMPUTED_VALUE"""),"")</f>
        <v/>
      </c>
      <c r="AI116" s="187" t="str">
        <f>IFERROR(__xludf.DUMMYFUNCTION("""COMPUTED_VALUE"""),"")</f>
        <v/>
      </c>
      <c r="AJ116" s="187" t="str">
        <f>IFERROR(__xludf.DUMMYFUNCTION("""COMPUTED_VALUE"""),"")</f>
        <v/>
      </c>
      <c r="AK116" s="187" t="str">
        <f>IFERROR(__xludf.DUMMYFUNCTION("""COMPUTED_VALUE"""),"")</f>
        <v/>
      </c>
      <c r="AL116" s="187" t="str">
        <f>IFERROR(__xludf.DUMMYFUNCTION("""COMPUTED_VALUE"""),"")</f>
        <v/>
      </c>
      <c r="AM116" s="187" t="str">
        <f>IFERROR(__xludf.DUMMYFUNCTION("""COMPUTED_VALUE"""),"")</f>
        <v/>
      </c>
      <c r="AN116" s="187" t="str">
        <f>IFERROR(__xludf.DUMMYFUNCTION("""COMPUTED_VALUE"""),"")</f>
        <v/>
      </c>
    </row>
    <row r="117">
      <c r="A117" s="187"/>
      <c r="B117" s="187"/>
      <c r="C117" s="187"/>
      <c r="D117" s="208"/>
      <c r="E117" s="109"/>
      <c r="F117" s="209"/>
      <c r="G117" s="187"/>
      <c r="H117" s="174"/>
      <c r="I117" s="187"/>
      <c r="J117" s="174" t="str">
        <f>IFERROR(__xludf.DUMMYFUNCTION("""COMPUTED_VALUE"""),"")</f>
        <v/>
      </c>
      <c r="K117" s="187" t="str">
        <f>IFERROR(__xludf.DUMMYFUNCTION("""COMPUTED_VALUE"""),"")</f>
        <v/>
      </c>
      <c r="L117" s="187" t="str">
        <f>IFERROR(__xludf.DUMMYFUNCTION("""COMPUTED_VALUE"""),"")</f>
        <v/>
      </c>
      <c r="M117" s="187" t="str">
        <f>IFERROR(__xludf.DUMMYFUNCTION("""COMPUTED_VALUE"""),"")</f>
        <v/>
      </c>
      <c r="N117" s="187" t="str">
        <f>IFERROR(__xludf.DUMMYFUNCTION("""COMPUTED_VALUE"""),"")</f>
        <v/>
      </c>
      <c r="O117" s="187" t="str">
        <f>IFERROR(__xludf.DUMMYFUNCTION("""COMPUTED_VALUE"""),"")</f>
        <v/>
      </c>
      <c r="P117" s="187" t="str">
        <f>IFERROR(__xludf.DUMMYFUNCTION("""COMPUTED_VALUE"""),"")</f>
        <v/>
      </c>
      <c r="Q117" s="187" t="str">
        <f>IFERROR(__xludf.DUMMYFUNCTION("""COMPUTED_VALUE"""),"")</f>
        <v/>
      </c>
      <c r="R117" s="187" t="str">
        <f>IFERROR(__xludf.DUMMYFUNCTION("""COMPUTED_VALUE"""),"")</f>
        <v/>
      </c>
      <c r="S117" s="187" t="str">
        <f>IFERROR(__xludf.DUMMYFUNCTION("""COMPUTED_VALUE"""),"")</f>
        <v/>
      </c>
      <c r="T117" s="187" t="str">
        <f>IFERROR(__xludf.DUMMYFUNCTION("""COMPUTED_VALUE"""),"")</f>
        <v/>
      </c>
      <c r="U117" s="187" t="str">
        <f>IFERROR(__xludf.DUMMYFUNCTION("""COMPUTED_VALUE"""),"")</f>
        <v/>
      </c>
      <c r="V117" s="187" t="str">
        <f>IFERROR(__xludf.DUMMYFUNCTION("""COMPUTED_VALUE"""),"")</f>
        <v/>
      </c>
      <c r="W117" s="187" t="str">
        <f>IFERROR(__xludf.DUMMYFUNCTION("""COMPUTED_VALUE"""),"")</f>
        <v/>
      </c>
      <c r="X117" s="187" t="str">
        <f>IFERROR(__xludf.DUMMYFUNCTION("""COMPUTED_VALUE"""),"")</f>
        <v/>
      </c>
      <c r="Y117" s="187" t="str">
        <f>IFERROR(__xludf.DUMMYFUNCTION("""COMPUTED_VALUE"""),"")</f>
        <v/>
      </c>
      <c r="Z117" s="187" t="str">
        <f>IFERROR(__xludf.DUMMYFUNCTION("""COMPUTED_VALUE"""),"")</f>
        <v/>
      </c>
      <c r="AA117" s="187" t="str">
        <f>IFERROR(__xludf.DUMMYFUNCTION("""COMPUTED_VALUE"""),"")</f>
        <v/>
      </c>
      <c r="AB117" s="187" t="str">
        <f>IFERROR(__xludf.DUMMYFUNCTION("""COMPUTED_VALUE"""),"")</f>
        <v/>
      </c>
      <c r="AC117" s="187" t="str">
        <f>IFERROR(__xludf.DUMMYFUNCTION("""COMPUTED_VALUE"""),"")</f>
        <v/>
      </c>
      <c r="AD117" s="187" t="str">
        <f>IFERROR(__xludf.DUMMYFUNCTION("""COMPUTED_VALUE"""),"")</f>
        <v/>
      </c>
      <c r="AE117" s="187" t="str">
        <f>IFERROR(__xludf.DUMMYFUNCTION("""COMPUTED_VALUE"""),"")</f>
        <v/>
      </c>
      <c r="AF117" s="187" t="str">
        <f>IFERROR(__xludf.DUMMYFUNCTION("""COMPUTED_VALUE"""),"")</f>
        <v/>
      </c>
      <c r="AG117" s="187" t="str">
        <f>IFERROR(__xludf.DUMMYFUNCTION("""COMPUTED_VALUE"""),"")</f>
        <v/>
      </c>
      <c r="AH117" s="187" t="str">
        <f>IFERROR(__xludf.DUMMYFUNCTION("""COMPUTED_VALUE"""),"")</f>
        <v/>
      </c>
      <c r="AI117" s="187" t="str">
        <f>IFERROR(__xludf.DUMMYFUNCTION("""COMPUTED_VALUE"""),"")</f>
        <v/>
      </c>
      <c r="AJ117" s="187" t="str">
        <f>IFERROR(__xludf.DUMMYFUNCTION("""COMPUTED_VALUE"""),"")</f>
        <v/>
      </c>
      <c r="AK117" s="187" t="str">
        <f>IFERROR(__xludf.DUMMYFUNCTION("""COMPUTED_VALUE"""),"")</f>
        <v/>
      </c>
      <c r="AL117" s="187" t="str">
        <f>IFERROR(__xludf.DUMMYFUNCTION("""COMPUTED_VALUE"""),"")</f>
        <v/>
      </c>
      <c r="AM117" s="187" t="str">
        <f>IFERROR(__xludf.DUMMYFUNCTION("""COMPUTED_VALUE"""),"")</f>
        <v/>
      </c>
      <c r="AN117" s="187" t="str">
        <f>IFERROR(__xludf.DUMMYFUNCTION("""COMPUTED_VALUE"""),"")</f>
        <v/>
      </c>
    </row>
    <row r="118">
      <c r="A118" s="187"/>
      <c r="B118" s="187"/>
      <c r="C118" s="187"/>
      <c r="D118" s="208"/>
      <c r="E118" s="109"/>
      <c r="F118" s="209"/>
      <c r="G118" s="187"/>
      <c r="H118" s="174"/>
      <c r="I118" s="187"/>
      <c r="J118" s="174" t="str">
        <f>IFERROR(__xludf.DUMMYFUNCTION("""COMPUTED_VALUE"""),"")</f>
        <v/>
      </c>
      <c r="K118" s="187" t="str">
        <f>IFERROR(__xludf.DUMMYFUNCTION("""COMPUTED_VALUE"""),"")</f>
        <v/>
      </c>
      <c r="L118" s="187" t="str">
        <f>IFERROR(__xludf.DUMMYFUNCTION("""COMPUTED_VALUE"""),"")</f>
        <v/>
      </c>
      <c r="M118" s="187" t="str">
        <f>IFERROR(__xludf.DUMMYFUNCTION("""COMPUTED_VALUE"""),"")</f>
        <v/>
      </c>
      <c r="N118" s="187" t="str">
        <f>IFERROR(__xludf.DUMMYFUNCTION("""COMPUTED_VALUE"""),"")</f>
        <v/>
      </c>
      <c r="O118" s="187" t="str">
        <f>IFERROR(__xludf.DUMMYFUNCTION("""COMPUTED_VALUE"""),"")</f>
        <v/>
      </c>
      <c r="P118" s="187" t="str">
        <f>IFERROR(__xludf.DUMMYFUNCTION("""COMPUTED_VALUE"""),"")</f>
        <v/>
      </c>
      <c r="Q118" s="187" t="str">
        <f>IFERROR(__xludf.DUMMYFUNCTION("""COMPUTED_VALUE"""),"")</f>
        <v/>
      </c>
      <c r="R118" s="187" t="str">
        <f>IFERROR(__xludf.DUMMYFUNCTION("""COMPUTED_VALUE"""),"")</f>
        <v/>
      </c>
      <c r="S118" s="187" t="str">
        <f>IFERROR(__xludf.DUMMYFUNCTION("""COMPUTED_VALUE"""),"")</f>
        <v/>
      </c>
      <c r="T118" s="187" t="str">
        <f>IFERROR(__xludf.DUMMYFUNCTION("""COMPUTED_VALUE"""),"")</f>
        <v/>
      </c>
      <c r="U118" s="187" t="str">
        <f>IFERROR(__xludf.DUMMYFUNCTION("""COMPUTED_VALUE"""),"")</f>
        <v/>
      </c>
      <c r="V118" s="187" t="str">
        <f>IFERROR(__xludf.DUMMYFUNCTION("""COMPUTED_VALUE"""),"")</f>
        <v/>
      </c>
      <c r="W118" s="187" t="str">
        <f>IFERROR(__xludf.DUMMYFUNCTION("""COMPUTED_VALUE"""),"")</f>
        <v/>
      </c>
      <c r="X118" s="187" t="str">
        <f>IFERROR(__xludf.DUMMYFUNCTION("""COMPUTED_VALUE"""),"")</f>
        <v/>
      </c>
      <c r="Y118" s="187" t="str">
        <f>IFERROR(__xludf.DUMMYFUNCTION("""COMPUTED_VALUE"""),"")</f>
        <v/>
      </c>
      <c r="Z118" s="187" t="str">
        <f>IFERROR(__xludf.DUMMYFUNCTION("""COMPUTED_VALUE"""),"")</f>
        <v/>
      </c>
      <c r="AA118" s="187" t="str">
        <f>IFERROR(__xludf.DUMMYFUNCTION("""COMPUTED_VALUE"""),"")</f>
        <v/>
      </c>
      <c r="AB118" s="187" t="str">
        <f>IFERROR(__xludf.DUMMYFUNCTION("""COMPUTED_VALUE"""),"")</f>
        <v/>
      </c>
      <c r="AC118" s="187" t="str">
        <f>IFERROR(__xludf.DUMMYFUNCTION("""COMPUTED_VALUE"""),"")</f>
        <v/>
      </c>
      <c r="AD118" s="187" t="str">
        <f>IFERROR(__xludf.DUMMYFUNCTION("""COMPUTED_VALUE"""),"")</f>
        <v/>
      </c>
      <c r="AE118" s="187" t="str">
        <f>IFERROR(__xludf.DUMMYFUNCTION("""COMPUTED_VALUE"""),"")</f>
        <v/>
      </c>
      <c r="AF118" s="187" t="str">
        <f>IFERROR(__xludf.DUMMYFUNCTION("""COMPUTED_VALUE"""),"")</f>
        <v/>
      </c>
      <c r="AG118" s="187" t="str">
        <f>IFERROR(__xludf.DUMMYFUNCTION("""COMPUTED_VALUE"""),"")</f>
        <v/>
      </c>
      <c r="AH118" s="187" t="str">
        <f>IFERROR(__xludf.DUMMYFUNCTION("""COMPUTED_VALUE"""),"")</f>
        <v/>
      </c>
      <c r="AI118" s="187" t="str">
        <f>IFERROR(__xludf.DUMMYFUNCTION("""COMPUTED_VALUE"""),"")</f>
        <v/>
      </c>
      <c r="AJ118" s="187" t="str">
        <f>IFERROR(__xludf.DUMMYFUNCTION("""COMPUTED_VALUE"""),"")</f>
        <v/>
      </c>
      <c r="AK118" s="187" t="str">
        <f>IFERROR(__xludf.DUMMYFUNCTION("""COMPUTED_VALUE"""),"")</f>
        <v/>
      </c>
      <c r="AL118" s="187" t="str">
        <f>IFERROR(__xludf.DUMMYFUNCTION("""COMPUTED_VALUE"""),"")</f>
        <v/>
      </c>
      <c r="AM118" s="187" t="str">
        <f>IFERROR(__xludf.DUMMYFUNCTION("""COMPUTED_VALUE"""),"")</f>
        <v/>
      </c>
      <c r="AN118" s="187" t="str">
        <f>IFERROR(__xludf.DUMMYFUNCTION("""COMPUTED_VALUE"""),"")</f>
        <v/>
      </c>
    </row>
    <row r="119">
      <c r="A119" s="187"/>
      <c r="B119" s="187"/>
      <c r="C119" s="187"/>
      <c r="D119" s="208"/>
      <c r="E119" s="109"/>
      <c r="F119" s="209"/>
      <c r="G119" s="187"/>
      <c r="H119" s="174"/>
      <c r="I119" s="187"/>
      <c r="J119" s="174" t="str">
        <f>IFERROR(__xludf.DUMMYFUNCTION("""COMPUTED_VALUE"""),"")</f>
        <v/>
      </c>
      <c r="K119" s="187" t="str">
        <f>IFERROR(__xludf.DUMMYFUNCTION("""COMPUTED_VALUE"""),"")</f>
        <v/>
      </c>
      <c r="L119" s="187" t="str">
        <f>IFERROR(__xludf.DUMMYFUNCTION("""COMPUTED_VALUE"""),"")</f>
        <v/>
      </c>
      <c r="M119" s="187" t="str">
        <f>IFERROR(__xludf.DUMMYFUNCTION("""COMPUTED_VALUE"""),"")</f>
        <v/>
      </c>
      <c r="N119" s="187" t="str">
        <f>IFERROR(__xludf.DUMMYFUNCTION("""COMPUTED_VALUE"""),"")</f>
        <v/>
      </c>
      <c r="O119" s="187" t="str">
        <f>IFERROR(__xludf.DUMMYFUNCTION("""COMPUTED_VALUE"""),"")</f>
        <v/>
      </c>
      <c r="P119" s="187" t="str">
        <f>IFERROR(__xludf.DUMMYFUNCTION("""COMPUTED_VALUE"""),"")</f>
        <v/>
      </c>
      <c r="Q119" s="187" t="str">
        <f>IFERROR(__xludf.DUMMYFUNCTION("""COMPUTED_VALUE"""),"")</f>
        <v/>
      </c>
      <c r="R119" s="187" t="str">
        <f>IFERROR(__xludf.DUMMYFUNCTION("""COMPUTED_VALUE"""),"")</f>
        <v/>
      </c>
      <c r="S119" s="187" t="str">
        <f>IFERROR(__xludf.DUMMYFUNCTION("""COMPUTED_VALUE"""),"")</f>
        <v/>
      </c>
      <c r="T119" s="187" t="str">
        <f>IFERROR(__xludf.DUMMYFUNCTION("""COMPUTED_VALUE"""),"")</f>
        <v/>
      </c>
      <c r="U119" s="187" t="str">
        <f>IFERROR(__xludf.DUMMYFUNCTION("""COMPUTED_VALUE"""),"")</f>
        <v/>
      </c>
      <c r="V119" s="187" t="str">
        <f>IFERROR(__xludf.DUMMYFUNCTION("""COMPUTED_VALUE"""),"")</f>
        <v/>
      </c>
      <c r="W119" s="187" t="str">
        <f>IFERROR(__xludf.DUMMYFUNCTION("""COMPUTED_VALUE"""),"")</f>
        <v/>
      </c>
      <c r="X119" s="187" t="str">
        <f>IFERROR(__xludf.DUMMYFUNCTION("""COMPUTED_VALUE"""),"")</f>
        <v/>
      </c>
      <c r="Y119" s="187" t="str">
        <f>IFERROR(__xludf.DUMMYFUNCTION("""COMPUTED_VALUE"""),"")</f>
        <v/>
      </c>
      <c r="Z119" s="187" t="str">
        <f>IFERROR(__xludf.DUMMYFUNCTION("""COMPUTED_VALUE"""),"")</f>
        <v/>
      </c>
      <c r="AA119" s="187" t="str">
        <f>IFERROR(__xludf.DUMMYFUNCTION("""COMPUTED_VALUE"""),"")</f>
        <v/>
      </c>
      <c r="AB119" s="187" t="str">
        <f>IFERROR(__xludf.DUMMYFUNCTION("""COMPUTED_VALUE"""),"")</f>
        <v/>
      </c>
      <c r="AC119" s="187" t="str">
        <f>IFERROR(__xludf.DUMMYFUNCTION("""COMPUTED_VALUE"""),"")</f>
        <v/>
      </c>
      <c r="AD119" s="187" t="str">
        <f>IFERROR(__xludf.DUMMYFUNCTION("""COMPUTED_VALUE"""),"")</f>
        <v/>
      </c>
      <c r="AE119" s="187" t="str">
        <f>IFERROR(__xludf.DUMMYFUNCTION("""COMPUTED_VALUE"""),"")</f>
        <v/>
      </c>
      <c r="AF119" s="187" t="str">
        <f>IFERROR(__xludf.DUMMYFUNCTION("""COMPUTED_VALUE"""),"")</f>
        <v/>
      </c>
      <c r="AG119" s="187" t="str">
        <f>IFERROR(__xludf.DUMMYFUNCTION("""COMPUTED_VALUE"""),"")</f>
        <v/>
      </c>
      <c r="AH119" s="187" t="str">
        <f>IFERROR(__xludf.DUMMYFUNCTION("""COMPUTED_VALUE"""),"")</f>
        <v/>
      </c>
      <c r="AI119" s="187" t="str">
        <f>IFERROR(__xludf.DUMMYFUNCTION("""COMPUTED_VALUE"""),"")</f>
        <v/>
      </c>
      <c r="AJ119" s="187" t="str">
        <f>IFERROR(__xludf.DUMMYFUNCTION("""COMPUTED_VALUE"""),"")</f>
        <v/>
      </c>
      <c r="AK119" s="187" t="str">
        <f>IFERROR(__xludf.DUMMYFUNCTION("""COMPUTED_VALUE"""),"")</f>
        <v/>
      </c>
      <c r="AL119" s="187" t="str">
        <f>IFERROR(__xludf.DUMMYFUNCTION("""COMPUTED_VALUE"""),"")</f>
        <v/>
      </c>
      <c r="AM119" s="187" t="str">
        <f>IFERROR(__xludf.DUMMYFUNCTION("""COMPUTED_VALUE"""),"")</f>
        <v/>
      </c>
      <c r="AN119" s="187" t="str">
        <f>IFERROR(__xludf.DUMMYFUNCTION("""COMPUTED_VALUE"""),"")</f>
        <v/>
      </c>
    </row>
    <row r="120">
      <c r="A120" s="187"/>
      <c r="B120" s="187"/>
      <c r="C120" s="187"/>
      <c r="D120" s="208"/>
      <c r="E120" s="109"/>
      <c r="F120" s="209"/>
      <c r="G120" s="187"/>
      <c r="H120" s="174"/>
      <c r="I120" s="187"/>
      <c r="J120" s="174" t="str">
        <f>IFERROR(__xludf.DUMMYFUNCTION("""COMPUTED_VALUE"""),"")</f>
        <v/>
      </c>
      <c r="K120" s="187" t="str">
        <f>IFERROR(__xludf.DUMMYFUNCTION("""COMPUTED_VALUE"""),"")</f>
        <v/>
      </c>
      <c r="L120" s="187" t="str">
        <f>IFERROR(__xludf.DUMMYFUNCTION("""COMPUTED_VALUE"""),"")</f>
        <v/>
      </c>
      <c r="M120" s="187" t="str">
        <f>IFERROR(__xludf.DUMMYFUNCTION("""COMPUTED_VALUE"""),"")</f>
        <v/>
      </c>
      <c r="N120" s="187" t="str">
        <f>IFERROR(__xludf.DUMMYFUNCTION("""COMPUTED_VALUE"""),"")</f>
        <v/>
      </c>
      <c r="O120" s="187" t="str">
        <f>IFERROR(__xludf.DUMMYFUNCTION("""COMPUTED_VALUE"""),"")</f>
        <v/>
      </c>
      <c r="P120" s="187" t="str">
        <f>IFERROR(__xludf.DUMMYFUNCTION("""COMPUTED_VALUE"""),"")</f>
        <v/>
      </c>
      <c r="Q120" s="187" t="str">
        <f>IFERROR(__xludf.DUMMYFUNCTION("""COMPUTED_VALUE"""),"")</f>
        <v/>
      </c>
      <c r="R120" s="187" t="str">
        <f>IFERROR(__xludf.DUMMYFUNCTION("""COMPUTED_VALUE"""),"")</f>
        <v/>
      </c>
      <c r="S120" s="187" t="str">
        <f>IFERROR(__xludf.DUMMYFUNCTION("""COMPUTED_VALUE"""),"")</f>
        <v/>
      </c>
      <c r="T120" s="187" t="str">
        <f>IFERROR(__xludf.DUMMYFUNCTION("""COMPUTED_VALUE"""),"")</f>
        <v/>
      </c>
      <c r="U120" s="187" t="str">
        <f>IFERROR(__xludf.DUMMYFUNCTION("""COMPUTED_VALUE"""),"")</f>
        <v/>
      </c>
      <c r="V120" s="187" t="str">
        <f>IFERROR(__xludf.DUMMYFUNCTION("""COMPUTED_VALUE"""),"")</f>
        <v/>
      </c>
      <c r="W120" s="187" t="str">
        <f>IFERROR(__xludf.DUMMYFUNCTION("""COMPUTED_VALUE"""),"")</f>
        <v/>
      </c>
      <c r="X120" s="187" t="str">
        <f>IFERROR(__xludf.DUMMYFUNCTION("""COMPUTED_VALUE"""),"")</f>
        <v/>
      </c>
      <c r="Y120" s="187" t="str">
        <f>IFERROR(__xludf.DUMMYFUNCTION("""COMPUTED_VALUE"""),"")</f>
        <v/>
      </c>
      <c r="Z120" s="187" t="str">
        <f>IFERROR(__xludf.DUMMYFUNCTION("""COMPUTED_VALUE"""),"")</f>
        <v/>
      </c>
      <c r="AA120" s="187" t="str">
        <f>IFERROR(__xludf.DUMMYFUNCTION("""COMPUTED_VALUE"""),"")</f>
        <v/>
      </c>
      <c r="AB120" s="187" t="str">
        <f>IFERROR(__xludf.DUMMYFUNCTION("""COMPUTED_VALUE"""),"")</f>
        <v/>
      </c>
      <c r="AC120" s="187" t="str">
        <f>IFERROR(__xludf.DUMMYFUNCTION("""COMPUTED_VALUE"""),"")</f>
        <v/>
      </c>
      <c r="AD120" s="187" t="str">
        <f>IFERROR(__xludf.DUMMYFUNCTION("""COMPUTED_VALUE"""),"")</f>
        <v/>
      </c>
      <c r="AE120" s="187" t="str">
        <f>IFERROR(__xludf.DUMMYFUNCTION("""COMPUTED_VALUE"""),"")</f>
        <v/>
      </c>
      <c r="AF120" s="187" t="str">
        <f>IFERROR(__xludf.DUMMYFUNCTION("""COMPUTED_VALUE"""),"")</f>
        <v/>
      </c>
      <c r="AG120" s="187" t="str">
        <f>IFERROR(__xludf.DUMMYFUNCTION("""COMPUTED_VALUE"""),"")</f>
        <v/>
      </c>
      <c r="AH120" s="187" t="str">
        <f>IFERROR(__xludf.DUMMYFUNCTION("""COMPUTED_VALUE"""),"")</f>
        <v/>
      </c>
      <c r="AI120" s="187" t="str">
        <f>IFERROR(__xludf.DUMMYFUNCTION("""COMPUTED_VALUE"""),"")</f>
        <v/>
      </c>
      <c r="AJ120" s="187" t="str">
        <f>IFERROR(__xludf.DUMMYFUNCTION("""COMPUTED_VALUE"""),"")</f>
        <v/>
      </c>
      <c r="AK120" s="187" t="str">
        <f>IFERROR(__xludf.DUMMYFUNCTION("""COMPUTED_VALUE"""),"")</f>
        <v/>
      </c>
      <c r="AL120" s="187" t="str">
        <f>IFERROR(__xludf.DUMMYFUNCTION("""COMPUTED_VALUE"""),"")</f>
        <v/>
      </c>
      <c r="AM120" s="187" t="str">
        <f>IFERROR(__xludf.DUMMYFUNCTION("""COMPUTED_VALUE"""),"")</f>
        <v/>
      </c>
      <c r="AN120" s="187" t="str">
        <f>IFERROR(__xludf.DUMMYFUNCTION("""COMPUTED_VALUE"""),"")</f>
        <v/>
      </c>
    </row>
    <row r="121">
      <c r="A121" s="187"/>
      <c r="B121" s="187"/>
      <c r="C121" s="187"/>
      <c r="D121" s="208"/>
      <c r="E121" s="109"/>
      <c r="F121" s="209"/>
      <c r="G121" s="187"/>
      <c r="H121" s="174"/>
      <c r="I121" s="187"/>
      <c r="J121" s="174" t="str">
        <f>IFERROR(__xludf.DUMMYFUNCTION("""COMPUTED_VALUE"""),"")</f>
        <v/>
      </c>
      <c r="K121" s="187" t="str">
        <f>IFERROR(__xludf.DUMMYFUNCTION("""COMPUTED_VALUE"""),"")</f>
        <v/>
      </c>
      <c r="L121" s="187" t="str">
        <f>IFERROR(__xludf.DUMMYFUNCTION("""COMPUTED_VALUE"""),"")</f>
        <v/>
      </c>
      <c r="M121" s="187" t="str">
        <f>IFERROR(__xludf.DUMMYFUNCTION("""COMPUTED_VALUE"""),"")</f>
        <v/>
      </c>
      <c r="N121" s="187" t="str">
        <f>IFERROR(__xludf.DUMMYFUNCTION("""COMPUTED_VALUE"""),"")</f>
        <v/>
      </c>
      <c r="O121" s="187" t="str">
        <f>IFERROR(__xludf.DUMMYFUNCTION("""COMPUTED_VALUE"""),"")</f>
        <v/>
      </c>
      <c r="P121" s="187" t="str">
        <f>IFERROR(__xludf.DUMMYFUNCTION("""COMPUTED_VALUE"""),"")</f>
        <v/>
      </c>
      <c r="Q121" s="187" t="str">
        <f>IFERROR(__xludf.DUMMYFUNCTION("""COMPUTED_VALUE"""),"")</f>
        <v/>
      </c>
      <c r="R121" s="187" t="str">
        <f>IFERROR(__xludf.DUMMYFUNCTION("""COMPUTED_VALUE"""),"")</f>
        <v/>
      </c>
      <c r="S121" s="187" t="str">
        <f>IFERROR(__xludf.DUMMYFUNCTION("""COMPUTED_VALUE"""),"")</f>
        <v/>
      </c>
      <c r="T121" s="187" t="str">
        <f>IFERROR(__xludf.DUMMYFUNCTION("""COMPUTED_VALUE"""),"")</f>
        <v/>
      </c>
      <c r="U121" s="187" t="str">
        <f>IFERROR(__xludf.DUMMYFUNCTION("""COMPUTED_VALUE"""),"")</f>
        <v/>
      </c>
      <c r="V121" s="187" t="str">
        <f>IFERROR(__xludf.DUMMYFUNCTION("""COMPUTED_VALUE"""),"")</f>
        <v/>
      </c>
      <c r="W121" s="187" t="str">
        <f>IFERROR(__xludf.DUMMYFUNCTION("""COMPUTED_VALUE"""),"")</f>
        <v/>
      </c>
      <c r="X121" s="187" t="str">
        <f>IFERROR(__xludf.DUMMYFUNCTION("""COMPUTED_VALUE"""),"")</f>
        <v/>
      </c>
      <c r="Y121" s="187" t="str">
        <f>IFERROR(__xludf.DUMMYFUNCTION("""COMPUTED_VALUE"""),"")</f>
        <v/>
      </c>
      <c r="Z121" s="187" t="str">
        <f>IFERROR(__xludf.DUMMYFUNCTION("""COMPUTED_VALUE"""),"")</f>
        <v/>
      </c>
      <c r="AA121" s="187" t="str">
        <f>IFERROR(__xludf.DUMMYFUNCTION("""COMPUTED_VALUE"""),"")</f>
        <v/>
      </c>
      <c r="AB121" s="187" t="str">
        <f>IFERROR(__xludf.DUMMYFUNCTION("""COMPUTED_VALUE"""),"")</f>
        <v/>
      </c>
      <c r="AC121" s="187" t="str">
        <f>IFERROR(__xludf.DUMMYFUNCTION("""COMPUTED_VALUE"""),"")</f>
        <v/>
      </c>
      <c r="AD121" s="187" t="str">
        <f>IFERROR(__xludf.DUMMYFUNCTION("""COMPUTED_VALUE"""),"")</f>
        <v/>
      </c>
      <c r="AE121" s="187" t="str">
        <f>IFERROR(__xludf.DUMMYFUNCTION("""COMPUTED_VALUE"""),"")</f>
        <v/>
      </c>
      <c r="AF121" s="187" t="str">
        <f>IFERROR(__xludf.DUMMYFUNCTION("""COMPUTED_VALUE"""),"")</f>
        <v/>
      </c>
      <c r="AG121" s="187" t="str">
        <f>IFERROR(__xludf.DUMMYFUNCTION("""COMPUTED_VALUE"""),"")</f>
        <v/>
      </c>
      <c r="AH121" s="187" t="str">
        <f>IFERROR(__xludf.DUMMYFUNCTION("""COMPUTED_VALUE"""),"")</f>
        <v/>
      </c>
      <c r="AI121" s="187" t="str">
        <f>IFERROR(__xludf.DUMMYFUNCTION("""COMPUTED_VALUE"""),"")</f>
        <v/>
      </c>
      <c r="AJ121" s="187" t="str">
        <f>IFERROR(__xludf.DUMMYFUNCTION("""COMPUTED_VALUE"""),"")</f>
        <v/>
      </c>
      <c r="AK121" s="187" t="str">
        <f>IFERROR(__xludf.DUMMYFUNCTION("""COMPUTED_VALUE"""),"")</f>
        <v/>
      </c>
      <c r="AL121" s="187" t="str">
        <f>IFERROR(__xludf.DUMMYFUNCTION("""COMPUTED_VALUE"""),"")</f>
        <v/>
      </c>
      <c r="AM121" s="187" t="str">
        <f>IFERROR(__xludf.DUMMYFUNCTION("""COMPUTED_VALUE"""),"")</f>
        <v/>
      </c>
      <c r="AN121" s="187" t="str">
        <f>IFERROR(__xludf.DUMMYFUNCTION("""COMPUTED_VALUE"""),"")</f>
        <v/>
      </c>
    </row>
    <row r="122">
      <c r="A122" s="187"/>
      <c r="B122" s="187"/>
      <c r="C122" s="187"/>
      <c r="D122" s="208"/>
      <c r="E122" s="109"/>
      <c r="F122" s="209"/>
      <c r="G122" s="187"/>
      <c r="H122" s="174"/>
      <c r="I122" s="187"/>
      <c r="J122" s="174" t="str">
        <f>IFERROR(__xludf.DUMMYFUNCTION("""COMPUTED_VALUE"""),"")</f>
        <v/>
      </c>
      <c r="K122" s="187" t="str">
        <f>IFERROR(__xludf.DUMMYFUNCTION("""COMPUTED_VALUE"""),"")</f>
        <v/>
      </c>
      <c r="L122" s="187" t="str">
        <f>IFERROR(__xludf.DUMMYFUNCTION("""COMPUTED_VALUE"""),"")</f>
        <v/>
      </c>
      <c r="M122" s="187" t="str">
        <f>IFERROR(__xludf.DUMMYFUNCTION("""COMPUTED_VALUE"""),"")</f>
        <v/>
      </c>
      <c r="N122" s="187" t="str">
        <f>IFERROR(__xludf.DUMMYFUNCTION("""COMPUTED_VALUE"""),"")</f>
        <v/>
      </c>
      <c r="O122" s="187" t="str">
        <f>IFERROR(__xludf.DUMMYFUNCTION("""COMPUTED_VALUE"""),"")</f>
        <v/>
      </c>
      <c r="P122" s="187" t="str">
        <f>IFERROR(__xludf.DUMMYFUNCTION("""COMPUTED_VALUE"""),"")</f>
        <v/>
      </c>
      <c r="Q122" s="187" t="str">
        <f>IFERROR(__xludf.DUMMYFUNCTION("""COMPUTED_VALUE"""),"")</f>
        <v/>
      </c>
      <c r="R122" s="187" t="str">
        <f>IFERROR(__xludf.DUMMYFUNCTION("""COMPUTED_VALUE"""),"")</f>
        <v/>
      </c>
      <c r="S122" s="187" t="str">
        <f>IFERROR(__xludf.DUMMYFUNCTION("""COMPUTED_VALUE"""),"")</f>
        <v/>
      </c>
      <c r="T122" s="187" t="str">
        <f>IFERROR(__xludf.DUMMYFUNCTION("""COMPUTED_VALUE"""),"")</f>
        <v/>
      </c>
      <c r="U122" s="187" t="str">
        <f>IFERROR(__xludf.DUMMYFUNCTION("""COMPUTED_VALUE"""),"")</f>
        <v/>
      </c>
      <c r="V122" s="187" t="str">
        <f>IFERROR(__xludf.DUMMYFUNCTION("""COMPUTED_VALUE"""),"")</f>
        <v/>
      </c>
      <c r="W122" s="187" t="str">
        <f>IFERROR(__xludf.DUMMYFUNCTION("""COMPUTED_VALUE"""),"")</f>
        <v/>
      </c>
      <c r="X122" s="187" t="str">
        <f>IFERROR(__xludf.DUMMYFUNCTION("""COMPUTED_VALUE"""),"")</f>
        <v/>
      </c>
      <c r="Y122" s="187" t="str">
        <f>IFERROR(__xludf.DUMMYFUNCTION("""COMPUTED_VALUE"""),"")</f>
        <v/>
      </c>
      <c r="Z122" s="187" t="str">
        <f>IFERROR(__xludf.DUMMYFUNCTION("""COMPUTED_VALUE"""),"")</f>
        <v/>
      </c>
      <c r="AA122" s="187" t="str">
        <f>IFERROR(__xludf.DUMMYFUNCTION("""COMPUTED_VALUE"""),"")</f>
        <v/>
      </c>
      <c r="AB122" s="187" t="str">
        <f>IFERROR(__xludf.DUMMYFUNCTION("""COMPUTED_VALUE"""),"")</f>
        <v/>
      </c>
      <c r="AC122" s="187" t="str">
        <f>IFERROR(__xludf.DUMMYFUNCTION("""COMPUTED_VALUE"""),"")</f>
        <v/>
      </c>
      <c r="AD122" s="187" t="str">
        <f>IFERROR(__xludf.DUMMYFUNCTION("""COMPUTED_VALUE"""),"")</f>
        <v/>
      </c>
      <c r="AE122" s="187" t="str">
        <f>IFERROR(__xludf.DUMMYFUNCTION("""COMPUTED_VALUE"""),"")</f>
        <v/>
      </c>
      <c r="AF122" s="187" t="str">
        <f>IFERROR(__xludf.DUMMYFUNCTION("""COMPUTED_VALUE"""),"")</f>
        <v/>
      </c>
      <c r="AG122" s="187" t="str">
        <f>IFERROR(__xludf.DUMMYFUNCTION("""COMPUTED_VALUE"""),"")</f>
        <v/>
      </c>
      <c r="AH122" s="187" t="str">
        <f>IFERROR(__xludf.DUMMYFUNCTION("""COMPUTED_VALUE"""),"")</f>
        <v/>
      </c>
      <c r="AI122" s="187" t="str">
        <f>IFERROR(__xludf.DUMMYFUNCTION("""COMPUTED_VALUE"""),"")</f>
        <v/>
      </c>
      <c r="AJ122" s="187" t="str">
        <f>IFERROR(__xludf.DUMMYFUNCTION("""COMPUTED_VALUE"""),"")</f>
        <v/>
      </c>
      <c r="AK122" s="187" t="str">
        <f>IFERROR(__xludf.DUMMYFUNCTION("""COMPUTED_VALUE"""),"")</f>
        <v/>
      </c>
      <c r="AL122" s="187" t="str">
        <f>IFERROR(__xludf.DUMMYFUNCTION("""COMPUTED_VALUE"""),"")</f>
        <v/>
      </c>
      <c r="AM122" s="187" t="str">
        <f>IFERROR(__xludf.DUMMYFUNCTION("""COMPUTED_VALUE"""),"")</f>
        <v/>
      </c>
      <c r="AN122" s="187" t="str">
        <f>IFERROR(__xludf.DUMMYFUNCTION("""COMPUTED_VALUE"""),"")</f>
        <v/>
      </c>
    </row>
    <row r="123">
      <c r="A123" s="187"/>
      <c r="B123" s="187"/>
      <c r="C123" s="187"/>
      <c r="D123" s="208"/>
      <c r="E123" s="109"/>
      <c r="F123" s="209"/>
      <c r="G123" s="187"/>
      <c r="H123" s="174"/>
      <c r="I123" s="187"/>
      <c r="J123" s="174" t="str">
        <f>IFERROR(__xludf.DUMMYFUNCTION("""COMPUTED_VALUE"""),"")</f>
        <v/>
      </c>
      <c r="K123" s="187" t="str">
        <f>IFERROR(__xludf.DUMMYFUNCTION("""COMPUTED_VALUE"""),"")</f>
        <v/>
      </c>
      <c r="L123" s="187" t="str">
        <f>IFERROR(__xludf.DUMMYFUNCTION("""COMPUTED_VALUE"""),"")</f>
        <v/>
      </c>
      <c r="M123" s="187" t="str">
        <f>IFERROR(__xludf.DUMMYFUNCTION("""COMPUTED_VALUE"""),"")</f>
        <v/>
      </c>
      <c r="N123" s="187" t="str">
        <f>IFERROR(__xludf.DUMMYFUNCTION("""COMPUTED_VALUE"""),"")</f>
        <v/>
      </c>
      <c r="O123" s="187" t="str">
        <f>IFERROR(__xludf.DUMMYFUNCTION("""COMPUTED_VALUE"""),"")</f>
        <v/>
      </c>
      <c r="P123" s="187" t="str">
        <f>IFERROR(__xludf.DUMMYFUNCTION("""COMPUTED_VALUE"""),"")</f>
        <v/>
      </c>
      <c r="Q123" s="187" t="str">
        <f>IFERROR(__xludf.DUMMYFUNCTION("""COMPUTED_VALUE"""),"")</f>
        <v/>
      </c>
      <c r="R123" s="187" t="str">
        <f>IFERROR(__xludf.DUMMYFUNCTION("""COMPUTED_VALUE"""),"")</f>
        <v/>
      </c>
      <c r="S123" s="187" t="str">
        <f>IFERROR(__xludf.DUMMYFUNCTION("""COMPUTED_VALUE"""),"")</f>
        <v/>
      </c>
      <c r="T123" s="187" t="str">
        <f>IFERROR(__xludf.DUMMYFUNCTION("""COMPUTED_VALUE"""),"")</f>
        <v/>
      </c>
      <c r="U123" s="187" t="str">
        <f>IFERROR(__xludf.DUMMYFUNCTION("""COMPUTED_VALUE"""),"")</f>
        <v/>
      </c>
      <c r="V123" s="187" t="str">
        <f>IFERROR(__xludf.DUMMYFUNCTION("""COMPUTED_VALUE"""),"")</f>
        <v/>
      </c>
      <c r="W123" s="187" t="str">
        <f>IFERROR(__xludf.DUMMYFUNCTION("""COMPUTED_VALUE"""),"")</f>
        <v/>
      </c>
      <c r="X123" s="187" t="str">
        <f>IFERROR(__xludf.DUMMYFUNCTION("""COMPUTED_VALUE"""),"")</f>
        <v/>
      </c>
      <c r="Y123" s="187" t="str">
        <f>IFERROR(__xludf.DUMMYFUNCTION("""COMPUTED_VALUE"""),"")</f>
        <v/>
      </c>
      <c r="Z123" s="187" t="str">
        <f>IFERROR(__xludf.DUMMYFUNCTION("""COMPUTED_VALUE"""),"")</f>
        <v/>
      </c>
      <c r="AA123" s="187" t="str">
        <f>IFERROR(__xludf.DUMMYFUNCTION("""COMPUTED_VALUE"""),"")</f>
        <v/>
      </c>
      <c r="AB123" s="187" t="str">
        <f>IFERROR(__xludf.DUMMYFUNCTION("""COMPUTED_VALUE"""),"")</f>
        <v/>
      </c>
      <c r="AC123" s="187" t="str">
        <f>IFERROR(__xludf.DUMMYFUNCTION("""COMPUTED_VALUE"""),"")</f>
        <v/>
      </c>
      <c r="AD123" s="187" t="str">
        <f>IFERROR(__xludf.DUMMYFUNCTION("""COMPUTED_VALUE"""),"")</f>
        <v/>
      </c>
      <c r="AE123" s="187" t="str">
        <f>IFERROR(__xludf.DUMMYFUNCTION("""COMPUTED_VALUE"""),"")</f>
        <v/>
      </c>
      <c r="AF123" s="187" t="str">
        <f>IFERROR(__xludf.DUMMYFUNCTION("""COMPUTED_VALUE"""),"")</f>
        <v/>
      </c>
      <c r="AG123" s="187" t="str">
        <f>IFERROR(__xludf.DUMMYFUNCTION("""COMPUTED_VALUE"""),"")</f>
        <v/>
      </c>
      <c r="AH123" s="187" t="str">
        <f>IFERROR(__xludf.DUMMYFUNCTION("""COMPUTED_VALUE"""),"")</f>
        <v/>
      </c>
      <c r="AI123" s="187" t="str">
        <f>IFERROR(__xludf.DUMMYFUNCTION("""COMPUTED_VALUE"""),"")</f>
        <v/>
      </c>
      <c r="AJ123" s="187" t="str">
        <f>IFERROR(__xludf.DUMMYFUNCTION("""COMPUTED_VALUE"""),"")</f>
        <v/>
      </c>
      <c r="AK123" s="187" t="str">
        <f>IFERROR(__xludf.DUMMYFUNCTION("""COMPUTED_VALUE"""),"")</f>
        <v/>
      </c>
      <c r="AL123" s="187" t="str">
        <f>IFERROR(__xludf.DUMMYFUNCTION("""COMPUTED_VALUE"""),"")</f>
        <v/>
      </c>
      <c r="AM123" s="187" t="str">
        <f>IFERROR(__xludf.DUMMYFUNCTION("""COMPUTED_VALUE"""),"")</f>
        <v/>
      </c>
      <c r="AN123" s="187" t="str">
        <f>IFERROR(__xludf.DUMMYFUNCTION("""COMPUTED_VALUE"""),"")</f>
        <v/>
      </c>
    </row>
    <row r="124">
      <c r="A124" s="187"/>
      <c r="B124" s="187"/>
      <c r="C124" s="187"/>
      <c r="D124" s="208"/>
      <c r="E124" s="109"/>
      <c r="F124" s="209"/>
      <c r="G124" s="187"/>
      <c r="H124" s="174"/>
      <c r="I124" s="187"/>
      <c r="J124" s="174" t="str">
        <f>IFERROR(__xludf.DUMMYFUNCTION("""COMPUTED_VALUE"""),"")</f>
        <v/>
      </c>
      <c r="K124" s="187" t="str">
        <f>IFERROR(__xludf.DUMMYFUNCTION("""COMPUTED_VALUE"""),"")</f>
        <v/>
      </c>
      <c r="L124" s="187" t="str">
        <f>IFERROR(__xludf.DUMMYFUNCTION("""COMPUTED_VALUE"""),"")</f>
        <v/>
      </c>
      <c r="M124" s="187" t="str">
        <f>IFERROR(__xludf.DUMMYFUNCTION("""COMPUTED_VALUE"""),"")</f>
        <v/>
      </c>
      <c r="N124" s="187" t="str">
        <f>IFERROR(__xludf.DUMMYFUNCTION("""COMPUTED_VALUE"""),"")</f>
        <v/>
      </c>
      <c r="O124" s="187" t="str">
        <f>IFERROR(__xludf.DUMMYFUNCTION("""COMPUTED_VALUE"""),"")</f>
        <v/>
      </c>
      <c r="P124" s="187" t="str">
        <f>IFERROR(__xludf.DUMMYFUNCTION("""COMPUTED_VALUE"""),"")</f>
        <v/>
      </c>
      <c r="Q124" s="187" t="str">
        <f>IFERROR(__xludf.DUMMYFUNCTION("""COMPUTED_VALUE"""),"")</f>
        <v/>
      </c>
      <c r="R124" s="187" t="str">
        <f>IFERROR(__xludf.DUMMYFUNCTION("""COMPUTED_VALUE"""),"")</f>
        <v/>
      </c>
      <c r="S124" s="187" t="str">
        <f>IFERROR(__xludf.DUMMYFUNCTION("""COMPUTED_VALUE"""),"")</f>
        <v/>
      </c>
      <c r="T124" s="187" t="str">
        <f>IFERROR(__xludf.DUMMYFUNCTION("""COMPUTED_VALUE"""),"")</f>
        <v/>
      </c>
      <c r="U124" s="187" t="str">
        <f>IFERROR(__xludf.DUMMYFUNCTION("""COMPUTED_VALUE"""),"")</f>
        <v/>
      </c>
      <c r="V124" s="187" t="str">
        <f>IFERROR(__xludf.DUMMYFUNCTION("""COMPUTED_VALUE"""),"")</f>
        <v/>
      </c>
      <c r="W124" s="187" t="str">
        <f>IFERROR(__xludf.DUMMYFUNCTION("""COMPUTED_VALUE"""),"")</f>
        <v/>
      </c>
      <c r="X124" s="187" t="str">
        <f>IFERROR(__xludf.DUMMYFUNCTION("""COMPUTED_VALUE"""),"")</f>
        <v/>
      </c>
      <c r="Y124" s="187" t="str">
        <f>IFERROR(__xludf.DUMMYFUNCTION("""COMPUTED_VALUE"""),"")</f>
        <v/>
      </c>
      <c r="Z124" s="187" t="str">
        <f>IFERROR(__xludf.DUMMYFUNCTION("""COMPUTED_VALUE"""),"")</f>
        <v/>
      </c>
      <c r="AA124" s="187" t="str">
        <f>IFERROR(__xludf.DUMMYFUNCTION("""COMPUTED_VALUE"""),"")</f>
        <v/>
      </c>
      <c r="AB124" s="187" t="str">
        <f>IFERROR(__xludf.DUMMYFUNCTION("""COMPUTED_VALUE"""),"")</f>
        <v/>
      </c>
      <c r="AC124" s="187" t="str">
        <f>IFERROR(__xludf.DUMMYFUNCTION("""COMPUTED_VALUE"""),"")</f>
        <v/>
      </c>
      <c r="AD124" s="187" t="str">
        <f>IFERROR(__xludf.DUMMYFUNCTION("""COMPUTED_VALUE"""),"")</f>
        <v/>
      </c>
      <c r="AE124" s="187" t="str">
        <f>IFERROR(__xludf.DUMMYFUNCTION("""COMPUTED_VALUE"""),"")</f>
        <v/>
      </c>
      <c r="AF124" s="187" t="str">
        <f>IFERROR(__xludf.DUMMYFUNCTION("""COMPUTED_VALUE"""),"")</f>
        <v/>
      </c>
      <c r="AG124" s="187" t="str">
        <f>IFERROR(__xludf.DUMMYFUNCTION("""COMPUTED_VALUE"""),"")</f>
        <v/>
      </c>
      <c r="AH124" s="187" t="str">
        <f>IFERROR(__xludf.DUMMYFUNCTION("""COMPUTED_VALUE"""),"")</f>
        <v/>
      </c>
      <c r="AI124" s="187" t="str">
        <f>IFERROR(__xludf.DUMMYFUNCTION("""COMPUTED_VALUE"""),"")</f>
        <v/>
      </c>
      <c r="AJ124" s="187" t="str">
        <f>IFERROR(__xludf.DUMMYFUNCTION("""COMPUTED_VALUE"""),"")</f>
        <v/>
      </c>
      <c r="AK124" s="187" t="str">
        <f>IFERROR(__xludf.DUMMYFUNCTION("""COMPUTED_VALUE"""),"")</f>
        <v/>
      </c>
      <c r="AL124" s="187" t="str">
        <f>IFERROR(__xludf.DUMMYFUNCTION("""COMPUTED_VALUE"""),"")</f>
        <v/>
      </c>
      <c r="AM124" s="187" t="str">
        <f>IFERROR(__xludf.DUMMYFUNCTION("""COMPUTED_VALUE"""),"")</f>
        <v/>
      </c>
      <c r="AN124" s="187" t="str">
        <f>IFERROR(__xludf.DUMMYFUNCTION("""COMPUTED_VALUE"""),"")</f>
        <v/>
      </c>
    </row>
    <row r="125">
      <c r="A125" s="187"/>
      <c r="B125" s="187"/>
      <c r="C125" s="187"/>
      <c r="D125" s="208"/>
      <c r="E125" s="109"/>
      <c r="F125" s="209"/>
      <c r="G125" s="187"/>
      <c r="H125" s="174"/>
      <c r="I125" s="187"/>
      <c r="J125" s="174" t="str">
        <f>IFERROR(__xludf.DUMMYFUNCTION("""COMPUTED_VALUE"""),"")</f>
        <v/>
      </c>
      <c r="K125" s="187" t="str">
        <f>IFERROR(__xludf.DUMMYFUNCTION("""COMPUTED_VALUE"""),"")</f>
        <v/>
      </c>
      <c r="L125" s="187" t="str">
        <f>IFERROR(__xludf.DUMMYFUNCTION("""COMPUTED_VALUE"""),"")</f>
        <v/>
      </c>
      <c r="M125" s="187" t="str">
        <f>IFERROR(__xludf.DUMMYFUNCTION("""COMPUTED_VALUE"""),"")</f>
        <v/>
      </c>
      <c r="N125" s="187" t="str">
        <f>IFERROR(__xludf.DUMMYFUNCTION("""COMPUTED_VALUE"""),"")</f>
        <v/>
      </c>
      <c r="O125" s="187" t="str">
        <f>IFERROR(__xludf.DUMMYFUNCTION("""COMPUTED_VALUE"""),"")</f>
        <v/>
      </c>
      <c r="P125" s="187" t="str">
        <f>IFERROR(__xludf.DUMMYFUNCTION("""COMPUTED_VALUE"""),"")</f>
        <v/>
      </c>
      <c r="Q125" s="187" t="str">
        <f>IFERROR(__xludf.DUMMYFUNCTION("""COMPUTED_VALUE"""),"")</f>
        <v/>
      </c>
      <c r="R125" s="187" t="str">
        <f>IFERROR(__xludf.DUMMYFUNCTION("""COMPUTED_VALUE"""),"")</f>
        <v/>
      </c>
      <c r="S125" s="187" t="str">
        <f>IFERROR(__xludf.DUMMYFUNCTION("""COMPUTED_VALUE"""),"")</f>
        <v/>
      </c>
      <c r="T125" s="187" t="str">
        <f>IFERROR(__xludf.DUMMYFUNCTION("""COMPUTED_VALUE"""),"")</f>
        <v/>
      </c>
      <c r="U125" s="187" t="str">
        <f>IFERROR(__xludf.DUMMYFUNCTION("""COMPUTED_VALUE"""),"")</f>
        <v/>
      </c>
      <c r="V125" s="187" t="str">
        <f>IFERROR(__xludf.DUMMYFUNCTION("""COMPUTED_VALUE"""),"")</f>
        <v/>
      </c>
      <c r="W125" s="187" t="str">
        <f>IFERROR(__xludf.DUMMYFUNCTION("""COMPUTED_VALUE"""),"")</f>
        <v/>
      </c>
      <c r="X125" s="187" t="str">
        <f>IFERROR(__xludf.DUMMYFUNCTION("""COMPUTED_VALUE"""),"")</f>
        <v/>
      </c>
      <c r="Y125" s="187" t="str">
        <f>IFERROR(__xludf.DUMMYFUNCTION("""COMPUTED_VALUE"""),"")</f>
        <v/>
      </c>
      <c r="Z125" s="187" t="str">
        <f>IFERROR(__xludf.DUMMYFUNCTION("""COMPUTED_VALUE"""),"")</f>
        <v/>
      </c>
      <c r="AA125" s="187" t="str">
        <f>IFERROR(__xludf.DUMMYFUNCTION("""COMPUTED_VALUE"""),"")</f>
        <v/>
      </c>
      <c r="AB125" s="187" t="str">
        <f>IFERROR(__xludf.DUMMYFUNCTION("""COMPUTED_VALUE"""),"")</f>
        <v/>
      </c>
      <c r="AC125" s="187" t="str">
        <f>IFERROR(__xludf.DUMMYFUNCTION("""COMPUTED_VALUE"""),"")</f>
        <v/>
      </c>
      <c r="AD125" s="187" t="str">
        <f>IFERROR(__xludf.DUMMYFUNCTION("""COMPUTED_VALUE"""),"")</f>
        <v/>
      </c>
      <c r="AE125" s="187" t="str">
        <f>IFERROR(__xludf.DUMMYFUNCTION("""COMPUTED_VALUE"""),"")</f>
        <v/>
      </c>
      <c r="AF125" s="187" t="str">
        <f>IFERROR(__xludf.DUMMYFUNCTION("""COMPUTED_VALUE"""),"")</f>
        <v/>
      </c>
      <c r="AG125" s="187" t="str">
        <f>IFERROR(__xludf.DUMMYFUNCTION("""COMPUTED_VALUE"""),"")</f>
        <v/>
      </c>
      <c r="AH125" s="187" t="str">
        <f>IFERROR(__xludf.DUMMYFUNCTION("""COMPUTED_VALUE"""),"")</f>
        <v/>
      </c>
      <c r="AI125" s="187" t="str">
        <f>IFERROR(__xludf.DUMMYFUNCTION("""COMPUTED_VALUE"""),"")</f>
        <v/>
      </c>
      <c r="AJ125" s="187" t="str">
        <f>IFERROR(__xludf.DUMMYFUNCTION("""COMPUTED_VALUE"""),"")</f>
        <v/>
      </c>
      <c r="AK125" s="187" t="str">
        <f>IFERROR(__xludf.DUMMYFUNCTION("""COMPUTED_VALUE"""),"")</f>
        <v/>
      </c>
      <c r="AL125" s="187" t="str">
        <f>IFERROR(__xludf.DUMMYFUNCTION("""COMPUTED_VALUE"""),"")</f>
        <v/>
      </c>
      <c r="AM125" s="187" t="str">
        <f>IFERROR(__xludf.DUMMYFUNCTION("""COMPUTED_VALUE"""),"")</f>
        <v/>
      </c>
      <c r="AN125" s="187" t="str">
        <f>IFERROR(__xludf.DUMMYFUNCTION("""COMPUTED_VALUE"""),"")</f>
        <v/>
      </c>
    </row>
    <row r="126">
      <c r="A126" s="187"/>
      <c r="B126" s="187"/>
      <c r="C126" s="187"/>
      <c r="D126" s="208"/>
      <c r="E126" s="109"/>
      <c r="F126" s="209"/>
      <c r="G126" s="187"/>
      <c r="H126" s="174"/>
      <c r="I126" s="187"/>
      <c r="J126" s="174" t="str">
        <f>IFERROR(__xludf.DUMMYFUNCTION("""COMPUTED_VALUE"""),"")</f>
        <v/>
      </c>
      <c r="K126" s="187" t="str">
        <f>IFERROR(__xludf.DUMMYFUNCTION("""COMPUTED_VALUE"""),"")</f>
        <v/>
      </c>
      <c r="L126" s="187" t="str">
        <f>IFERROR(__xludf.DUMMYFUNCTION("""COMPUTED_VALUE"""),"")</f>
        <v/>
      </c>
      <c r="M126" s="187" t="str">
        <f>IFERROR(__xludf.DUMMYFUNCTION("""COMPUTED_VALUE"""),"")</f>
        <v/>
      </c>
      <c r="N126" s="187" t="str">
        <f>IFERROR(__xludf.DUMMYFUNCTION("""COMPUTED_VALUE"""),"")</f>
        <v/>
      </c>
      <c r="O126" s="187" t="str">
        <f>IFERROR(__xludf.DUMMYFUNCTION("""COMPUTED_VALUE"""),"")</f>
        <v/>
      </c>
      <c r="P126" s="187" t="str">
        <f>IFERROR(__xludf.DUMMYFUNCTION("""COMPUTED_VALUE"""),"")</f>
        <v/>
      </c>
      <c r="Q126" s="187" t="str">
        <f>IFERROR(__xludf.DUMMYFUNCTION("""COMPUTED_VALUE"""),"")</f>
        <v/>
      </c>
      <c r="R126" s="187" t="str">
        <f>IFERROR(__xludf.DUMMYFUNCTION("""COMPUTED_VALUE"""),"")</f>
        <v/>
      </c>
      <c r="S126" s="187" t="str">
        <f>IFERROR(__xludf.DUMMYFUNCTION("""COMPUTED_VALUE"""),"")</f>
        <v/>
      </c>
      <c r="T126" s="187" t="str">
        <f>IFERROR(__xludf.DUMMYFUNCTION("""COMPUTED_VALUE"""),"")</f>
        <v/>
      </c>
      <c r="U126" s="187" t="str">
        <f>IFERROR(__xludf.DUMMYFUNCTION("""COMPUTED_VALUE"""),"")</f>
        <v/>
      </c>
      <c r="V126" s="187" t="str">
        <f>IFERROR(__xludf.DUMMYFUNCTION("""COMPUTED_VALUE"""),"")</f>
        <v/>
      </c>
      <c r="W126" s="187" t="str">
        <f>IFERROR(__xludf.DUMMYFUNCTION("""COMPUTED_VALUE"""),"")</f>
        <v/>
      </c>
      <c r="X126" s="187" t="str">
        <f>IFERROR(__xludf.DUMMYFUNCTION("""COMPUTED_VALUE"""),"")</f>
        <v/>
      </c>
      <c r="Y126" s="187" t="str">
        <f>IFERROR(__xludf.DUMMYFUNCTION("""COMPUTED_VALUE"""),"")</f>
        <v/>
      </c>
      <c r="Z126" s="187" t="str">
        <f>IFERROR(__xludf.DUMMYFUNCTION("""COMPUTED_VALUE"""),"")</f>
        <v/>
      </c>
      <c r="AA126" s="187" t="str">
        <f>IFERROR(__xludf.DUMMYFUNCTION("""COMPUTED_VALUE"""),"")</f>
        <v/>
      </c>
      <c r="AB126" s="187" t="str">
        <f>IFERROR(__xludf.DUMMYFUNCTION("""COMPUTED_VALUE"""),"")</f>
        <v/>
      </c>
      <c r="AC126" s="187" t="str">
        <f>IFERROR(__xludf.DUMMYFUNCTION("""COMPUTED_VALUE"""),"")</f>
        <v/>
      </c>
      <c r="AD126" s="187" t="str">
        <f>IFERROR(__xludf.DUMMYFUNCTION("""COMPUTED_VALUE"""),"")</f>
        <v/>
      </c>
      <c r="AE126" s="187" t="str">
        <f>IFERROR(__xludf.DUMMYFUNCTION("""COMPUTED_VALUE"""),"")</f>
        <v/>
      </c>
      <c r="AF126" s="187" t="str">
        <f>IFERROR(__xludf.DUMMYFUNCTION("""COMPUTED_VALUE"""),"")</f>
        <v/>
      </c>
      <c r="AG126" s="187" t="str">
        <f>IFERROR(__xludf.DUMMYFUNCTION("""COMPUTED_VALUE"""),"")</f>
        <v/>
      </c>
      <c r="AH126" s="187" t="str">
        <f>IFERROR(__xludf.DUMMYFUNCTION("""COMPUTED_VALUE"""),"")</f>
        <v/>
      </c>
      <c r="AI126" s="187" t="str">
        <f>IFERROR(__xludf.DUMMYFUNCTION("""COMPUTED_VALUE"""),"")</f>
        <v/>
      </c>
      <c r="AJ126" s="187" t="str">
        <f>IFERROR(__xludf.DUMMYFUNCTION("""COMPUTED_VALUE"""),"")</f>
        <v/>
      </c>
      <c r="AK126" s="187" t="str">
        <f>IFERROR(__xludf.DUMMYFUNCTION("""COMPUTED_VALUE"""),"")</f>
        <v/>
      </c>
      <c r="AL126" s="187" t="str">
        <f>IFERROR(__xludf.DUMMYFUNCTION("""COMPUTED_VALUE"""),"")</f>
        <v/>
      </c>
      <c r="AM126" s="187" t="str">
        <f>IFERROR(__xludf.DUMMYFUNCTION("""COMPUTED_VALUE"""),"")</f>
        <v/>
      </c>
      <c r="AN126" s="187" t="str">
        <f>IFERROR(__xludf.DUMMYFUNCTION("""COMPUTED_VALUE"""),"")</f>
        <v/>
      </c>
    </row>
    <row r="127">
      <c r="A127" s="187"/>
      <c r="B127" s="187"/>
      <c r="C127" s="187"/>
      <c r="D127" s="208"/>
      <c r="E127" s="109"/>
      <c r="F127" s="209"/>
      <c r="G127" s="187"/>
      <c r="H127" s="174"/>
      <c r="I127" s="187"/>
      <c r="J127" s="174" t="str">
        <f>IFERROR(__xludf.DUMMYFUNCTION("""COMPUTED_VALUE"""),"")</f>
        <v/>
      </c>
      <c r="K127" s="187" t="str">
        <f>IFERROR(__xludf.DUMMYFUNCTION("""COMPUTED_VALUE"""),"")</f>
        <v/>
      </c>
      <c r="L127" s="187" t="str">
        <f>IFERROR(__xludf.DUMMYFUNCTION("""COMPUTED_VALUE"""),"")</f>
        <v/>
      </c>
      <c r="M127" s="187" t="str">
        <f>IFERROR(__xludf.DUMMYFUNCTION("""COMPUTED_VALUE"""),"")</f>
        <v/>
      </c>
      <c r="N127" s="187" t="str">
        <f>IFERROR(__xludf.DUMMYFUNCTION("""COMPUTED_VALUE"""),"")</f>
        <v/>
      </c>
      <c r="O127" s="187" t="str">
        <f>IFERROR(__xludf.DUMMYFUNCTION("""COMPUTED_VALUE"""),"")</f>
        <v/>
      </c>
      <c r="P127" s="187" t="str">
        <f>IFERROR(__xludf.DUMMYFUNCTION("""COMPUTED_VALUE"""),"")</f>
        <v/>
      </c>
      <c r="Q127" s="187" t="str">
        <f>IFERROR(__xludf.DUMMYFUNCTION("""COMPUTED_VALUE"""),"")</f>
        <v/>
      </c>
      <c r="R127" s="187" t="str">
        <f>IFERROR(__xludf.DUMMYFUNCTION("""COMPUTED_VALUE"""),"")</f>
        <v/>
      </c>
      <c r="S127" s="187" t="str">
        <f>IFERROR(__xludf.DUMMYFUNCTION("""COMPUTED_VALUE"""),"")</f>
        <v/>
      </c>
      <c r="T127" s="187" t="str">
        <f>IFERROR(__xludf.DUMMYFUNCTION("""COMPUTED_VALUE"""),"")</f>
        <v/>
      </c>
      <c r="U127" s="187" t="str">
        <f>IFERROR(__xludf.DUMMYFUNCTION("""COMPUTED_VALUE"""),"")</f>
        <v/>
      </c>
      <c r="V127" s="187" t="str">
        <f>IFERROR(__xludf.DUMMYFUNCTION("""COMPUTED_VALUE"""),"")</f>
        <v/>
      </c>
      <c r="W127" s="187" t="str">
        <f>IFERROR(__xludf.DUMMYFUNCTION("""COMPUTED_VALUE"""),"")</f>
        <v/>
      </c>
      <c r="X127" s="187" t="str">
        <f>IFERROR(__xludf.DUMMYFUNCTION("""COMPUTED_VALUE"""),"")</f>
        <v/>
      </c>
      <c r="Y127" s="187" t="str">
        <f>IFERROR(__xludf.DUMMYFUNCTION("""COMPUTED_VALUE"""),"")</f>
        <v/>
      </c>
      <c r="Z127" s="187" t="str">
        <f>IFERROR(__xludf.DUMMYFUNCTION("""COMPUTED_VALUE"""),"")</f>
        <v/>
      </c>
      <c r="AA127" s="187" t="str">
        <f>IFERROR(__xludf.DUMMYFUNCTION("""COMPUTED_VALUE"""),"")</f>
        <v/>
      </c>
      <c r="AB127" s="187" t="str">
        <f>IFERROR(__xludf.DUMMYFUNCTION("""COMPUTED_VALUE"""),"")</f>
        <v/>
      </c>
      <c r="AC127" s="187" t="str">
        <f>IFERROR(__xludf.DUMMYFUNCTION("""COMPUTED_VALUE"""),"")</f>
        <v/>
      </c>
      <c r="AD127" s="187" t="str">
        <f>IFERROR(__xludf.DUMMYFUNCTION("""COMPUTED_VALUE"""),"")</f>
        <v/>
      </c>
      <c r="AE127" s="187" t="str">
        <f>IFERROR(__xludf.DUMMYFUNCTION("""COMPUTED_VALUE"""),"")</f>
        <v/>
      </c>
      <c r="AF127" s="187" t="str">
        <f>IFERROR(__xludf.DUMMYFUNCTION("""COMPUTED_VALUE"""),"")</f>
        <v/>
      </c>
      <c r="AG127" s="187" t="str">
        <f>IFERROR(__xludf.DUMMYFUNCTION("""COMPUTED_VALUE"""),"")</f>
        <v/>
      </c>
      <c r="AH127" s="187" t="str">
        <f>IFERROR(__xludf.DUMMYFUNCTION("""COMPUTED_VALUE"""),"")</f>
        <v/>
      </c>
      <c r="AI127" s="187" t="str">
        <f>IFERROR(__xludf.DUMMYFUNCTION("""COMPUTED_VALUE"""),"")</f>
        <v/>
      </c>
      <c r="AJ127" s="187" t="str">
        <f>IFERROR(__xludf.DUMMYFUNCTION("""COMPUTED_VALUE"""),"")</f>
        <v/>
      </c>
      <c r="AK127" s="187" t="str">
        <f>IFERROR(__xludf.DUMMYFUNCTION("""COMPUTED_VALUE"""),"")</f>
        <v/>
      </c>
      <c r="AL127" s="187" t="str">
        <f>IFERROR(__xludf.DUMMYFUNCTION("""COMPUTED_VALUE"""),"")</f>
        <v/>
      </c>
      <c r="AM127" s="187" t="str">
        <f>IFERROR(__xludf.DUMMYFUNCTION("""COMPUTED_VALUE"""),"")</f>
        <v/>
      </c>
      <c r="AN127" s="187" t="str">
        <f>IFERROR(__xludf.DUMMYFUNCTION("""COMPUTED_VALUE"""),"")</f>
        <v/>
      </c>
    </row>
    <row r="128">
      <c r="A128" s="187"/>
      <c r="B128" s="187"/>
      <c r="C128" s="187"/>
      <c r="D128" s="208"/>
      <c r="E128" s="109"/>
      <c r="F128" s="209"/>
      <c r="G128" s="187"/>
      <c r="H128" s="174"/>
      <c r="I128" s="187"/>
      <c r="J128" s="174" t="str">
        <f>IFERROR(__xludf.DUMMYFUNCTION("""COMPUTED_VALUE"""),"")</f>
        <v/>
      </c>
      <c r="K128" s="187" t="str">
        <f>IFERROR(__xludf.DUMMYFUNCTION("""COMPUTED_VALUE"""),"")</f>
        <v/>
      </c>
      <c r="L128" s="187" t="str">
        <f>IFERROR(__xludf.DUMMYFUNCTION("""COMPUTED_VALUE"""),"")</f>
        <v/>
      </c>
      <c r="M128" s="187" t="str">
        <f>IFERROR(__xludf.DUMMYFUNCTION("""COMPUTED_VALUE"""),"")</f>
        <v/>
      </c>
      <c r="N128" s="187" t="str">
        <f>IFERROR(__xludf.DUMMYFUNCTION("""COMPUTED_VALUE"""),"")</f>
        <v/>
      </c>
      <c r="O128" s="187" t="str">
        <f>IFERROR(__xludf.DUMMYFUNCTION("""COMPUTED_VALUE"""),"")</f>
        <v/>
      </c>
      <c r="P128" s="187" t="str">
        <f>IFERROR(__xludf.DUMMYFUNCTION("""COMPUTED_VALUE"""),"")</f>
        <v/>
      </c>
      <c r="Q128" s="187" t="str">
        <f>IFERROR(__xludf.DUMMYFUNCTION("""COMPUTED_VALUE"""),"")</f>
        <v/>
      </c>
      <c r="R128" s="187" t="str">
        <f>IFERROR(__xludf.DUMMYFUNCTION("""COMPUTED_VALUE"""),"")</f>
        <v/>
      </c>
      <c r="S128" s="187" t="str">
        <f>IFERROR(__xludf.DUMMYFUNCTION("""COMPUTED_VALUE"""),"")</f>
        <v/>
      </c>
      <c r="T128" s="187" t="str">
        <f>IFERROR(__xludf.DUMMYFUNCTION("""COMPUTED_VALUE"""),"")</f>
        <v/>
      </c>
      <c r="U128" s="187" t="str">
        <f>IFERROR(__xludf.DUMMYFUNCTION("""COMPUTED_VALUE"""),"")</f>
        <v/>
      </c>
      <c r="V128" s="187" t="str">
        <f>IFERROR(__xludf.DUMMYFUNCTION("""COMPUTED_VALUE"""),"")</f>
        <v/>
      </c>
      <c r="W128" s="187" t="str">
        <f>IFERROR(__xludf.DUMMYFUNCTION("""COMPUTED_VALUE"""),"")</f>
        <v/>
      </c>
      <c r="X128" s="187" t="str">
        <f>IFERROR(__xludf.DUMMYFUNCTION("""COMPUTED_VALUE"""),"")</f>
        <v/>
      </c>
      <c r="Y128" s="187" t="str">
        <f>IFERROR(__xludf.DUMMYFUNCTION("""COMPUTED_VALUE"""),"")</f>
        <v/>
      </c>
      <c r="Z128" s="187" t="str">
        <f>IFERROR(__xludf.DUMMYFUNCTION("""COMPUTED_VALUE"""),"")</f>
        <v/>
      </c>
      <c r="AA128" s="187" t="str">
        <f>IFERROR(__xludf.DUMMYFUNCTION("""COMPUTED_VALUE"""),"")</f>
        <v/>
      </c>
      <c r="AB128" s="187" t="str">
        <f>IFERROR(__xludf.DUMMYFUNCTION("""COMPUTED_VALUE"""),"")</f>
        <v/>
      </c>
      <c r="AC128" s="187" t="str">
        <f>IFERROR(__xludf.DUMMYFUNCTION("""COMPUTED_VALUE"""),"")</f>
        <v/>
      </c>
      <c r="AD128" s="187" t="str">
        <f>IFERROR(__xludf.DUMMYFUNCTION("""COMPUTED_VALUE"""),"")</f>
        <v/>
      </c>
      <c r="AE128" s="187" t="str">
        <f>IFERROR(__xludf.DUMMYFUNCTION("""COMPUTED_VALUE"""),"")</f>
        <v/>
      </c>
      <c r="AF128" s="187" t="str">
        <f>IFERROR(__xludf.DUMMYFUNCTION("""COMPUTED_VALUE"""),"")</f>
        <v/>
      </c>
      <c r="AG128" s="187" t="str">
        <f>IFERROR(__xludf.DUMMYFUNCTION("""COMPUTED_VALUE"""),"")</f>
        <v/>
      </c>
      <c r="AH128" s="187" t="str">
        <f>IFERROR(__xludf.DUMMYFUNCTION("""COMPUTED_VALUE"""),"")</f>
        <v/>
      </c>
      <c r="AI128" s="187" t="str">
        <f>IFERROR(__xludf.DUMMYFUNCTION("""COMPUTED_VALUE"""),"")</f>
        <v/>
      </c>
      <c r="AJ128" s="187" t="str">
        <f>IFERROR(__xludf.DUMMYFUNCTION("""COMPUTED_VALUE"""),"")</f>
        <v/>
      </c>
      <c r="AK128" s="187" t="str">
        <f>IFERROR(__xludf.DUMMYFUNCTION("""COMPUTED_VALUE"""),"")</f>
        <v/>
      </c>
      <c r="AL128" s="187" t="str">
        <f>IFERROR(__xludf.DUMMYFUNCTION("""COMPUTED_VALUE"""),"")</f>
        <v/>
      </c>
      <c r="AM128" s="187" t="str">
        <f>IFERROR(__xludf.DUMMYFUNCTION("""COMPUTED_VALUE"""),"")</f>
        <v/>
      </c>
      <c r="AN128" s="187" t="str">
        <f>IFERROR(__xludf.DUMMYFUNCTION("""COMPUTED_VALUE"""),"")</f>
        <v/>
      </c>
    </row>
    <row r="129">
      <c r="A129" s="187"/>
      <c r="B129" s="187"/>
      <c r="C129" s="187"/>
      <c r="D129" s="208"/>
      <c r="E129" s="109"/>
      <c r="F129" s="209"/>
      <c r="G129" s="187"/>
      <c r="H129" s="174"/>
      <c r="I129" s="187"/>
      <c r="J129" s="174" t="str">
        <f>IFERROR(__xludf.DUMMYFUNCTION("""COMPUTED_VALUE"""),"")</f>
        <v/>
      </c>
      <c r="K129" s="187" t="str">
        <f>IFERROR(__xludf.DUMMYFUNCTION("""COMPUTED_VALUE"""),"")</f>
        <v/>
      </c>
      <c r="L129" s="187" t="str">
        <f>IFERROR(__xludf.DUMMYFUNCTION("""COMPUTED_VALUE"""),"")</f>
        <v/>
      </c>
      <c r="M129" s="187" t="str">
        <f>IFERROR(__xludf.DUMMYFUNCTION("""COMPUTED_VALUE"""),"")</f>
        <v/>
      </c>
      <c r="N129" s="187" t="str">
        <f>IFERROR(__xludf.DUMMYFUNCTION("""COMPUTED_VALUE"""),"")</f>
        <v/>
      </c>
      <c r="O129" s="187" t="str">
        <f>IFERROR(__xludf.DUMMYFUNCTION("""COMPUTED_VALUE"""),"")</f>
        <v/>
      </c>
      <c r="P129" s="187" t="str">
        <f>IFERROR(__xludf.DUMMYFUNCTION("""COMPUTED_VALUE"""),"")</f>
        <v/>
      </c>
      <c r="Q129" s="187" t="str">
        <f>IFERROR(__xludf.DUMMYFUNCTION("""COMPUTED_VALUE"""),"")</f>
        <v/>
      </c>
      <c r="R129" s="187" t="str">
        <f>IFERROR(__xludf.DUMMYFUNCTION("""COMPUTED_VALUE"""),"")</f>
        <v/>
      </c>
      <c r="S129" s="187" t="str">
        <f>IFERROR(__xludf.DUMMYFUNCTION("""COMPUTED_VALUE"""),"")</f>
        <v/>
      </c>
      <c r="T129" s="187" t="str">
        <f>IFERROR(__xludf.DUMMYFUNCTION("""COMPUTED_VALUE"""),"")</f>
        <v/>
      </c>
      <c r="U129" s="187" t="str">
        <f>IFERROR(__xludf.DUMMYFUNCTION("""COMPUTED_VALUE"""),"")</f>
        <v/>
      </c>
      <c r="V129" s="187" t="str">
        <f>IFERROR(__xludf.DUMMYFUNCTION("""COMPUTED_VALUE"""),"")</f>
        <v/>
      </c>
      <c r="W129" s="187" t="str">
        <f>IFERROR(__xludf.DUMMYFUNCTION("""COMPUTED_VALUE"""),"")</f>
        <v/>
      </c>
      <c r="X129" s="187" t="str">
        <f>IFERROR(__xludf.DUMMYFUNCTION("""COMPUTED_VALUE"""),"")</f>
        <v/>
      </c>
      <c r="Y129" s="187" t="str">
        <f>IFERROR(__xludf.DUMMYFUNCTION("""COMPUTED_VALUE"""),"")</f>
        <v/>
      </c>
      <c r="Z129" s="187" t="str">
        <f>IFERROR(__xludf.DUMMYFUNCTION("""COMPUTED_VALUE"""),"")</f>
        <v/>
      </c>
      <c r="AA129" s="187" t="str">
        <f>IFERROR(__xludf.DUMMYFUNCTION("""COMPUTED_VALUE"""),"")</f>
        <v/>
      </c>
      <c r="AB129" s="187" t="str">
        <f>IFERROR(__xludf.DUMMYFUNCTION("""COMPUTED_VALUE"""),"")</f>
        <v/>
      </c>
      <c r="AC129" s="187" t="str">
        <f>IFERROR(__xludf.DUMMYFUNCTION("""COMPUTED_VALUE"""),"")</f>
        <v/>
      </c>
      <c r="AD129" s="187" t="str">
        <f>IFERROR(__xludf.DUMMYFUNCTION("""COMPUTED_VALUE"""),"")</f>
        <v/>
      </c>
      <c r="AE129" s="187" t="str">
        <f>IFERROR(__xludf.DUMMYFUNCTION("""COMPUTED_VALUE"""),"")</f>
        <v/>
      </c>
      <c r="AF129" s="187" t="str">
        <f>IFERROR(__xludf.DUMMYFUNCTION("""COMPUTED_VALUE"""),"")</f>
        <v/>
      </c>
      <c r="AG129" s="187" t="str">
        <f>IFERROR(__xludf.DUMMYFUNCTION("""COMPUTED_VALUE"""),"")</f>
        <v/>
      </c>
      <c r="AH129" s="187" t="str">
        <f>IFERROR(__xludf.DUMMYFUNCTION("""COMPUTED_VALUE"""),"")</f>
        <v/>
      </c>
      <c r="AI129" s="187" t="str">
        <f>IFERROR(__xludf.DUMMYFUNCTION("""COMPUTED_VALUE"""),"")</f>
        <v/>
      </c>
      <c r="AJ129" s="187" t="str">
        <f>IFERROR(__xludf.DUMMYFUNCTION("""COMPUTED_VALUE"""),"")</f>
        <v/>
      </c>
      <c r="AK129" s="187" t="str">
        <f>IFERROR(__xludf.DUMMYFUNCTION("""COMPUTED_VALUE"""),"")</f>
        <v/>
      </c>
      <c r="AL129" s="187" t="str">
        <f>IFERROR(__xludf.DUMMYFUNCTION("""COMPUTED_VALUE"""),"")</f>
        <v/>
      </c>
      <c r="AM129" s="187" t="str">
        <f>IFERROR(__xludf.DUMMYFUNCTION("""COMPUTED_VALUE"""),"")</f>
        <v/>
      </c>
      <c r="AN129" s="187" t="str">
        <f>IFERROR(__xludf.DUMMYFUNCTION("""COMPUTED_VALUE"""),"")</f>
        <v/>
      </c>
    </row>
    <row r="130">
      <c r="A130" s="187"/>
      <c r="B130" s="187"/>
      <c r="C130" s="187"/>
      <c r="D130" s="208"/>
      <c r="E130" s="109"/>
      <c r="F130" s="209"/>
      <c r="G130" s="187"/>
      <c r="H130" s="174"/>
      <c r="I130" s="187"/>
      <c r="J130" s="174" t="str">
        <f>IFERROR(__xludf.DUMMYFUNCTION("""COMPUTED_VALUE"""),"")</f>
        <v/>
      </c>
      <c r="K130" s="187" t="str">
        <f>IFERROR(__xludf.DUMMYFUNCTION("""COMPUTED_VALUE"""),"")</f>
        <v/>
      </c>
      <c r="L130" s="187" t="str">
        <f>IFERROR(__xludf.DUMMYFUNCTION("""COMPUTED_VALUE"""),"")</f>
        <v/>
      </c>
      <c r="M130" s="187" t="str">
        <f>IFERROR(__xludf.DUMMYFUNCTION("""COMPUTED_VALUE"""),"")</f>
        <v/>
      </c>
      <c r="N130" s="187" t="str">
        <f>IFERROR(__xludf.DUMMYFUNCTION("""COMPUTED_VALUE"""),"")</f>
        <v/>
      </c>
      <c r="O130" s="187" t="str">
        <f>IFERROR(__xludf.DUMMYFUNCTION("""COMPUTED_VALUE"""),"")</f>
        <v/>
      </c>
      <c r="P130" s="187" t="str">
        <f>IFERROR(__xludf.DUMMYFUNCTION("""COMPUTED_VALUE"""),"")</f>
        <v/>
      </c>
      <c r="Q130" s="187" t="str">
        <f>IFERROR(__xludf.DUMMYFUNCTION("""COMPUTED_VALUE"""),"")</f>
        <v/>
      </c>
      <c r="R130" s="187" t="str">
        <f>IFERROR(__xludf.DUMMYFUNCTION("""COMPUTED_VALUE"""),"")</f>
        <v/>
      </c>
      <c r="S130" s="187" t="str">
        <f>IFERROR(__xludf.DUMMYFUNCTION("""COMPUTED_VALUE"""),"")</f>
        <v/>
      </c>
      <c r="T130" s="187" t="str">
        <f>IFERROR(__xludf.DUMMYFUNCTION("""COMPUTED_VALUE"""),"")</f>
        <v/>
      </c>
      <c r="U130" s="187" t="str">
        <f>IFERROR(__xludf.DUMMYFUNCTION("""COMPUTED_VALUE"""),"")</f>
        <v/>
      </c>
      <c r="V130" s="187" t="str">
        <f>IFERROR(__xludf.DUMMYFUNCTION("""COMPUTED_VALUE"""),"")</f>
        <v/>
      </c>
      <c r="W130" s="187" t="str">
        <f>IFERROR(__xludf.DUMMYFUNCTION("""COMPUTED_VALUE"""),"")</f>
        <v/>
      </c>
      <c r="X130" s="187" t="str">
        <f>IFERROR(__xludf.DUMMYFUNCTION("""COMPUTED_VALUE"""),"")</f>
        <v/>
      </c>
      <c r="Y130" s="187" t="str">
        <f>IFERROR(__xludf.DUMMYFUNCTION("""COMPUTED_VALUE"""),"")</f>
        <v/>
      </c>
      <c r="Z130" s="187" t="str">
        <f>IFERROR(__xludf.DUMMYFUNCTION("""COMPUTED_VALUE"""),"")</f>
        <v/>
      </c>
      <c r="AA130" s="187" t="str">
        <f>IFERROR(__xludf.DUMMYFUNCTION("""COMPUTED_VALUE"""),"")</f>
        <v/>
      </c>
      <c r="AB130" s="187" t="str">
        <f>IFERROR(__xludf.DUMMYFUNCTION("""COMPUTED_VALUE"""),"")</f>
        <v/>
      </c>
      <c r="AC130" s="187" t="str">
        <f>IFERROR(__xludf.DUMMYFUNCTION("""COMPUTED_VALUE"""),"")</f>
        <v/>
      </c>
      <c r="AD130" s="187" t="str">
        <f>IFERROR(__xludf.DUMMYFUNCTION("""COMPUTED_VALUE"""),"")</f>
        <v/>
      </c>
      <c r="AE130" s="187" t="str">
        <f>IFERROR(__xludf.DUMMYFUNCTION("""COMPUTED_VALUE"""),"")</f>
        <v/>
      </c>
      <c r="AF130" s="187" t="str">
        <f>IFERROR(__xludf.DUMMYFUNCTION("""COMPUTED_VALUE"""),"")</f>
        <v/>
      </c>
      <c r="AG130" s="187" t="str">
        <f>IFERROR(__xludf.DUMMYFUNCTION("""COMPUTED_VALUE"""),"")</f>
        <v/>
      </c>
      <c r="AH130" s="187" t="str">
        <f>IFERROR(__xludf.DUMMYFUNCTION("""COMPUTED_VALUE"""),"")</f>
        <v/>
      </c>
      <c r="AI130" s="187" t="str">
        <f>IFERROR(__xludf.DUMMYFUNCTION("""COMPUTED_VALUE"""),"")</f>
        <v/>
      </c>
      <c r="AJ130" s="187" t="str">
        <f>IFERROR(__xludf.DUMMYFUNCTION("""COMPUTED_VALUE"""),"")</f>
        <v/>
      </c>
      <c r="AK130" s="187" t="str">
        <f>IFERROR(__xludf.DUMMYFUNCTION("""COMPUTED_VALUE"""),"")</f>
        <v/>
      </c>
      <c r="AL130" s="187" t="str">
        <f>IFERROR(__xludf.DUMMYFUNCTION("""COMPUTED_VALUE"""),"")</f>
        <v/>
      </c>
      <c r="AM130" s="187" t="str">
        <f>IFERROR(__xludf.DUMMYFUNCTION("""COMPUTED_VALUE"""),"")</f>
        <v/>
      </c>
      <c r="AN130" s="187" t="str">
        <f>IFERROR(__xludf.DUMMYFUNCTION("""COMPUTED_VALUE"""),"")</f>
        <v/>
      </c>
    </row>
    <row r="131">
      <c r="A131" s="187"/>
      <c r="B131" s="187"/>
      <c r="C131" s="187"/>
      <c r="D131" s="208"/>
      <c r="E131" s="109"/>
      <c r="F131" s="209"/>
      <c r="G131" s="187"/>
      <c r="H131" s="174"/>
      <c r="I131" s="187"/>
      <c r="J131" s="174" t="str">
        <f>IFERROR(__xludf.DUMMYFUNCTION("""COMPUTED_VALUE"""),"")</f>
        <v/>
      </c>
      <c r="K131" s="187" t="str">
        <f>IFERROR(__xludf.DUMMYFUNCTION("""COMPUTED_VALUE"""),"")</f>
        <v/>
      </c>
      <c r="L131" s="187" t="str">
        <f>IFERROR(__xludf.DUMMYFUNCTION("""COMPUTED_VALUE"""),"")</f>
        <v/>
      </c>
      <c r="M131" s="187" t="str">
        <f>IFERROR(__xludf.DUMMYFUNCTION("""COMPUTED_VALUE"""),"")</f>
        <v/>
      </c>
      <c r="N131" s="187" t="str">
        <f>IFERROR(__xludf.DUMMYFUNCTION("""COMPUTED_VALUE"""),"")</f>
        <v/>
      </c>
      <c r="O131" s="187" t="str">
        <f>IFERROR(__xludf.DUMMYFUNCTION("""COMPUTED_VALUE"""),"")</f>
        <v/>
      </c>
      <c r="P131" s="187" t="str">
        <f>IFERROR(__xludf.DUMMYFUNCTION("""COMPUTED_VALUE"""),"")</f>
        <v/>
      </c>
      <c r="Q131" s="187" t="str">
        <f>IFERROR(__xludf.DUMMYFUNCTION("""COMPUTED_VALUE"""),"")</f>
        <v/>
      </c>
      <c r="R131" s="187" t="str">
        <f>IFERROR(__xludf.DUMMYFUNCTION("""COMPUTED_VALUE"""),"")</f>
        <v/>
      </c>
      <c r="S131" s="187" t="str">
        <f>IFERROR(__xludf.DUMMYFUNCTION("""COMPUTED_VALUE"""),"")</f>
        <v/>
      </c>
      <c r="T131" s="187" t="str">
        <f>IFERROR(__xludf.DUMMYFUNCTION("""COMPUTED_VALUE"""),"")</f>
        <v/>
      </c>
      <c r="U131" s="187" t="str">
        <f>IFERROR(__xludf.DUMMYFUNCTION("""COMPUTED_VALUE"""),"")</f>
        <v/>
      </c>
      <c r="V131" s="187" t="str">
        <f>IFERROR(__xludf.DUMMYFUNCTION("""COMPUTED_VALUE"""),"")</f>
        <v/>
      </c>
      <c r="W131" s="187" t="str">
        <f>IFERROR(__xludf.DUMMYFUNCTION("""COMPUTED_VALUE"""),"")</f>
        <v/>
      </c>
      <c r="X131" s="187" t="str">
        <f>IFERROR(__xludf.DUMMYFUNCTION("""COMPUTED_VALUE"""),"")</f>
        <v/>
      </c>
      <c r="Y131" s="187" t="str">
        <f>IFERROR(__xludf.DUMMYFUNCTION("""COMPUTED_VALUE"""),"")</f>
        <v/>
      </c>
      <c r="Z131" s="187" t="str">
        <f>IFERROR(__xludf.DUMMYFUNCTION("""COMPUTED_VALUE"""),"")</f>
        <v/>
      </c>
      <c r="AA131" s="187" t="str">
        <f>IFERROR(__xludf.DUMMYFUNCTION("""COMPUTED_VALUE"""),"")</f>
        <v/>
      </c>
      <c r="AB131" s="187" t="str">
        <f>IFERROR(__xludf.DUMMYFUNCTION("""COMPUTED_VALUE"""),"")</f>
        <v/>
      </c>
      <c r="AC131" s="187" t="str">
        <f>IFERROR(__xludf.DUMMYFUNCTION("""COMPUTED_VALUE"""),"")</f>
        <v/>
      </c>
      <c r="AD131" s="187" t="str">
        <f>IFERROR(__xludf.DUMMYFUNCTION("""COMPUTED_VALUE"""),"")</f>
        <v/>
      </c>
      <c r="AE131" s="187" t="str">
        <f>IFERROR(__xludf.DUMMYFUNCTION("""COMPUTED_VALUE"""),"")</f>
        <v/>
      </c>
      <c r="AF131" s="187" t="str">
        <f>IFERROR(__xludf.DUMMYFUNCTION("""COMPUTED_VALUE"""),"")</f>
        <v/>
      </c>
      <c r="AG131" s="187" t="str">
        <f>IFERROR(__xludf.DUMMYFUNCTION("""COMPUTED_VALUE"""),"")</f>
        <v/>
      </c>
      <c r="AH131" s="187" t="str">
        <f>IFERROR(__xludf.DUMMYFUNCTION("""COMPUTED_VALUE"""),"")</f>
        <v/>
      </c>
      <c r="AI131" s="187" t="str">
        <f>IFERROR(__xludf.DUMMYFUNCTION("""COMPUTED_VALUE"""),"")</f>
        <v/>
      </c>
      <c r="AJ131" s="187" t="str">
        <f>IFERROR(__xludf.DUMMYFUNCTION("""COMPUTED_VALUE"""),"")</f>
        <v/>
      </c>
      <c r="AK131" s="187" t="str">
        <f>IFERROR(__xludf.DUMMYFUNCTION("""COMPUTED_VALUE"""),"")</f>
        <v/>
      </c>
      <c r="AL131" s="187" t="str">
        <f>IFERROR(__xludf.DUMMYFUNCTION("""COMPUTED_VALUE"""),"")</f>
        <v/>
      </c>
      <c r="AM131" s="187" t="str">
        <f>IFERROR(__xludf.DUMMYFUNCTION("""COMPUTED_VALUE"""),"")</f>
        <v/>
      </c>
      <c r="AN131" s="187" t="str">
        <f>IFERROR(__xludf.DUMMYFUNCTION("""COMPUTED_VALUE"""),"")</f>
        <v/>
      </c>
    </row>
    <row r="132">
      <c r="A132" s="187"/>
      <c r="B132" s="187"/>
      <c r="C132" s="187"/>
      <c r="D132" s="208"/>
      <c r="E132" s="109"/>
      <c r="F132" s="209"/>
      <c r="G132" s="187"/>
      <c r="H132" s="174"/>
      <c r="I132" s="187"/>
      <c r="J132" s="174" t="str">
        <f>IFERROR(__xludf.DUMMYFUNCTION("""COMPUTED_VALUE"""),"")</f>
        <v/>
      </c>
      <c r="K132" s="187" t="str">
        <f>IFERROR(__xludf.DUMMYFUNCTION("""COMPUTED_VALUE"""),"")</f>
        <v/>
      </c>
      <c r="L132" s="187" t="str">
        <f>IFERROR(__xludf.DUMMYFUNCTION("""COMPUTED_VALUE"""),"")</f>
        <v/>
      </c>
      <c r="M132" s="187" t="str">
        <f>IFERROR(__xludf.DUMMYFUNCTION("""COMPUTED_VALUE"""),"")</f>
        <v/>
      </c>
      <c r="N132" s="187" t="str">
        <f>IFERROR(__xludf.DUMMYFUNCTION("""COMPUTED_VALUE"""),"")</f>
        <v/>
      </c>
      <c r="O132" s="187" t="str">
        <f>IFERROR(__xludf.DUMMYFUNCTION("""COMPUTED_VALUE"""),"")</f>
        <v/>
      </c>
      <c r="P132" s="187" t="str">
        <f>IFERROR(__xludf.DUMMYFUNCTION("""COMPUTED_VALUE"""),"")</f>
        <v/>
      </c>
      <c r="Q132" s="187" t="str">
        <f>IFERROR(__xludf.DUMMYFUNCTION("""COMPUTED_VALUE"""),"")</f>
        <v/>
      </c>
      <c r="R132" s="187" t="str">
        <f>IFERROR(__xludf.DUMMYFUNCTION("""COMPUTED_VALUE"""),"")</f>
        <v/>
      </c>
      <c r="S132" s="187" t="str">
        <f>IFERROR(__xludf.DUMMYFUNCTION("""COMPUTED_VALUE"""),"")</f>
        <v/>
      </c>
      <c r="T132" s="187" t="str">
        <f>IFERROR(__xludf.DUMMYFUNCTION("""COMPUTED_VALUE"""),"")</f>
        <v/>
      </c>
      <c r="U132" s="187" t="str">
        <f>IFERROR(__xludf.DUMMYFUNCTION("""COMPUTED_VALUE"""),"")</f>
        <v/>
      </c>
      <c r="V132" s="187" t="str">
        <f>IFERROR(__xludf.DUMMYFUNCTION("""COMPUTED_VALUE"""),"")</f>
        <v/>
      </c>
      <c r="W132" s="187" t="str">
        <f>IFERROR(__xludf.DUMMYFUNCTION("""COMPUTED_VALUE"""),"")</f>
        <v/>
      </c>
      <c r="X132" s="187" t="str">
        <f>IFERROR(__xludf.DUMMYFUNCTION("""COMPUTED_VALUE"""),"")</f>
        <v/>
      </c>
      <c r="Y132" s="187" t="str">
        <f>IFERROR(__xludf.DUMMYFUNCTION("""COMPUTED_VALUE"""),"")</f>
        <v/>
      </c>
      <c r="Z132" s="187" t="str">
        <f>IFERROR(__xludf.DUMMYFUNCTION("""COMPUTED_VALUE"""),"")</f>
        <v/>
      </c>
      <c r="AA132" s="187" t="str">
        <f>IFERROR(__xludf.DUMMYFUNCTION("""COMPUTED_VALUE"""),"")</f>
        <v/>
      </c>
      <c r="AB132" s="187" t="str">
        <f>IFERROR(__xludf.DUMMYFUNCTION("""COMPUTED_VALUE"""),"")</f>
        <v/>
      </c>
      <c r="AC132" s="187" t="str">
        <f>IFERROR(__xludf.DUMMYFUNCTION("""COMPUTED_VALUE"""),"")</f>
        <v/>
      </c>
      <c r="AD132" s="187" t="str">
        <f>IFERROR(__xludf.DUMMYFUNCTION("""COMPUTED_VALUE"""),"")</f>
        <v/>
      </c>
      <c r="AE132" s="187" t="str">
        <f>IFERROR(__xludf.DUMMYFUNCTION("""COMPUTED_VALUE"""),"")</f>
        <v/>
      </c>
      <c r="AF132" s="187" t="str">
        <f>IFERROR(__xludf.DUMMYFUNCTION("""COMPUTED_VALUE"""),"")</f>
        <v/>
      </c>
      <c r="AG132" s="187" t="str">
        <f>IFERROR(__xludf.DUMMYFUNCTION("""COMPUTED_VALUE"""),"")</f>
        <v/>
      </c>
      <c r="AH132" s="187" t="str">
        <f>IFERROR(__xludf.DUMMYFUNCTION("""COMPUTED_VALUE"""),"")</f>
        <v/>
      </c>
      <c r="AI132" s="187" t="str">
        <f>IFERROR(__xludf.DUMMYFUNCTION("""COMPUTED_VALUE"""),"")</f>
        <v/>
      </c>
      <c r="AJ132" s="187" t="str">
        <f>IFERROR(__xludf.DUMMYFUNCTION("""COMPUTED_VALUE"""),"")</f>
        <v/>
      </c>
      <c r="AK132" s="187" t="str">
        <f>IFERROR(__xludf.DUMMYFUNCTION("""COMPUTED_VALUE"""),"")</f>
        <v/>
      </c>
      <c r="AL132" s="187" t="str">
        <f>IFERROR(__xludf.DUMMYFUNCTION("""COMPUTED_VALUE"""),"")</f>
        <v/>
      </c>
      <c r="AM132" s="187" t="str">
        <f>IFERROR(__xludf.DUMMYFUNCTION("""COMPUTED_VALUE"""),"")</f>
        <v/>
      </c>
      <c r="AN132" s="187" t="str">
        <f>IFERROR(__xludf.DUMMYFUNCTION("""COMPUTED_VALUE"""),"")</f>
        <v/>
      </c>
    </row>
    <row r="133">
      <c r="A133" s="187"/>
      <c r="B133" s="187"/>
      <c r="C133" s="187"/>
      <c r="D133" s="208"/>
      <c r="E133" s="109"/>
      <c r="F133" s="209"/>
      <c r="G133" s="187"/>
      <c r="H133" s="174"/>
      <c r="I133" s="187"/>
      <c r="J133" s="174" t="str">
        <f>IFERROR(__xludf.DUMMYFUNCTION("""COMPUTED_VALUE"""),"")</f>
        <v/>
      </c>
      <c r="K133" s="187" t="str">
        <f>IFERROR(__xludf.DUMMYFUNCTION("""COMPUTED_VALUE"""),"")</f>
        <v/>
      </c>
      <c r="L133" s="187" t="str">
        <f>IFERROR(__xludf.DUMMYFUNCTION("""COMPUTED_VALUE"""),"")</f>
        <v/>
      </c>
      <c r="M133" s="187" t="str">
        <f>IFERROR(__xludf.DUMMYFUNCTION("""COMPUTED_VALUE"""),"")</f>
        <v/>
      </c>
      <c r="N133" s="187" t="str">
        <f>IFERROR(__xludf.DUMMYFUNCTION("""COMPUTED_VALUE"""),"")</f>
        <v/>
      </c>
      <c r="O133" s="187" t="str">
        <f>IFERROR(__xludf.DUMMYFUNCTION("""COMPUTED_VALUE"""),"")</f>
        <v/>
      </c>
      <c r="P133" s="187" t="str">
        <f>IFERROR(__xludf.DUMMYFUNCTION("""COMPUTED_VALUE"""),"")</f>
        <v/>
      </c>
      <c r="Q133" s="187" t="str">
        <f>IFERROR(__xludf.DUMMYFUNCTION("""COMPUTED_VALUE"""),"")</f>
        <v/>
      </c>
      <c r="R133" s="187" t="str">
        <f>IFERROR(__xludf.DUMMYFUNCTION("""COMPUTED_VALUE"""),"")</f>
        <v/>
      </c>
      <c r="S133" s="187" t="str">
        <f>IFERROR(__xludf.DUMMYFUNCTION("""COMPUTED_VALUE"""),"")</f>
        <v/>
      </c>
      <c r="T133" s="187" t="str">
        <f>IFERROR(__xludf.DUMMYFUNCTION("""COMPUTED_VALUE"""),"")</f>
        <v/>
      </c>
      <c r="U133" s="187" t="str">
        <f>IFERROR(__xludf.DUMMYFUNCTION("""COMPUTED_VALUE"""),"")</f>
        <v/>
      </c>
      <c r="V133" s="187" t="str">
        <f>IFERROR(__xludf.DUMMYFUNCTION("""COMPUTED_VALUE"""),"")</f>
        <v/>
      </c>
      <c r="W133" s="187" t="str">
        <f>IFERROR(__xludf.DUMMYFUNCTION("""COMPUTED_VALUE"""),"")</f>
        <v/>
      </c>
      <c r="X133" s="187" t="str">
        <f>IFERROR(__xludf.DUMMYFUNCTION("""COMPUTED_VALUE"""),"")</f>
        <v/>
      </c>
      <c r="Y133" s="187" t="str">
        <f>IFERROR(__xludf.DUMMYFUNCTION("""COMPUTED_VALUE"""),"")</f>
        <v/>
      </c>
      <c r="Z133" s="187" t="str">
        <f>IFERROR(__xludf.DUMMYFUNCTION("""COMPUTED_VALUE"""),"")</f>
        <v/>
      </c>
      <c r="AA133" s="187" t="str">
        <f>IFERROR(__xludf.DUMMYFUNCTION("""COMPUTED_VALUE"""),"")</f>
        <v/>
      </c>
      <c r="AB133" s="187" t="str">
        <f>IFERROR(__xludf.DUMMYFUNCTION("""COMPUTED_VALUE"""),"")</f>
        <v/>
      </c>
      <c r="AC133" s="187" t="str">
        <f>IFERROR(__xludf.DUMMYFUNCTION("""COMPUTED_VALUE"""),"")</f>
        <v/>
      </c>
      <c r="AD133" s="187" t="str">
        <f>IFERROR(__xludf.DUMMYFUNCTION("""COMPUTED_VALUE"""),"")</f>
        <v/>
      </c>
      <c r="AE133" s="187" t="str">
        <f>IFERROR(__xludf.DUMMYFUNCTION("""COMPUTED_VALUE"""),"")</f>
        <v/>
      </c>
      <c r="AF133" s="187" t="str">
        <f>IFERROR(__xludf.DUMMYFUNCTION("""COMPUTED_VALUE"""),"")</f>
        <v/>
      </c>
      <c r="AG133" s="187" t="str">
        <f>IFERROR(__xludf.DUMMYFUNCTION("""COMPUTED_VALUE"""),"")</f>
        <v/>
      </c>
      <c r="AH133" s="187" t="str">
        <f>IFERROR(__xludf.DUMMYFUNCTION("""COMPUTED_VALUE"""),"")</f>
        <v/>
      </c>
      <c r="AI133" s="187" t="str">
        <f>IFERROR(__xludf.DUMMYFUNCTION("""COMPUTED_VALUE"""),"")</f>
        <v/>
      </c>
      <c r="AJ133" s="187" t="str">
        <f>IFERROR(__xludf.DUMMYFUNCTION("""COMPUTED_VALUE"""),"")</f>
        <v/>
      </c>
      <c r="AK133" s="187" t="str">
        <f>IFERROR(__xludf.DUMMYFUNCTION("""COMPUTED_VALUE"""),"")</f>
        <v/>
      </c>
      <c r="AL133" s="187" t="str">
        <f>IFERROR(__xludf.DUMMYFUNCTION("""COMPUTED_VALUE"""),"")</f>
        <v/>
      </c>
      <c r="AM133" s="187" t="str">
        <f>IFERROR(__xludf.DUMMYFUNCTION("""COMPUTED_VALUE"""),"")</f>
        <v/>
      </c>
      <c r="AN133" s="187" t="str">
        <f>IFERROR(__xludf.DUMMYFUNCTION("""COMPUTED_VALUE"""),"")</f>
        <v/>
      </c>
    </row>
    <row r="134">
      <c r="A134" s="187"/>
      <c r="B134" s="187"/>
      <c r="C134" s="187"/>
      <c r="D134" s="208"/>
      <c r="E134" s="109"/>
      <c r="F134" s="209"/>
      <c r="G134" s="187"/>
      <c r="H134" s="174"/>
      <c r="I134" s="187"/>
      <c r="J134" s="174" t="str">
        <f>IFERROR(__xludf.DUMMYFUNCTION("""COMPUTED_VALUE"""),"")</f>
        <v/>
      </c>
      <c r="K134" s="187" t="str">
        <f>IFERROR(__xludf.DUMMYFUNCTION("""COMPUTED_VALUE"""),"")</f>
        <v/>
      </c>
      <c r="L134" s="187" t="str">
        <f>IFERROR(__xludf.DUMMYFUNCTION("""COMPUTED_VALUE"""),"")</f>
        <v/>
      </c>
      <c r="M134" s="187" t="str">
        <f>IFERROR(__xludf.DUMMYFUNCTION("""COMPUTED_VALUE"""),"")</f>
        <v/>
      </c>
      <c r="N134" s="187" t="str">
        <f>IFERROR(__xludf.DUMMYFUNCTION("""COMPUTED_VALUE"""),"")</f>
        <v/>
      </c>
      <c r="O134" s="187" t="str">
        <f>IFERROR(__xludf.DUMMYFUNCTION("""COMPUTED_VALUE"""),"")</f>
        <v/>
      </c>
      <c r="P134" s="187" t="str">
        <f>IFERROR(__xludf.DUMMYFUNCTION("""COMPUTED_VALUE"""),"")</f>
        <v/>
      </c>
      <c r="Q134" s="187" t="str">
        <f>IFERROR(__xludf.DUMMYFUNCTION("""COMPUTED_VALUE"""),"")</f>
        <v/>
      </c>
      <c r="R134" s="187" t="str">
        <f>IFERROR(__xludf.DUMMYFUNCTION("""COMPUTED_VALUE"""),"")</f>
        <v/>
      </c>
      <c r="S134" s="187" t="str">
        <f>IFERROR(__xludf.DUMMYFUNCTION("""COMPUTED_VALUE"""),"")</f>
        <v/>
      </c>
      <c r="T134" s="187" t="str">
        <f>IFERROR(__xludf.DUMMYFUNCTION("""COMPUTED_VALUE"""),"")</f>
        <v/>
      </c>
      <c r="U134" s="187" t="str">
        <f>IFERROR(__xludf.DUMMYFUNCTION("""COMPUTED_VALUE"""),"")</f>
        <v/>
      </c>
      <c r="V134" s="187" t="str">
        <f>IFERROR(__xludf.DUMMYFUNCTION("""COMPUTED_VALUE"""),"")</f>
        <v/>
      </c>
      <c r="W134" s="187" t="str">
        <f>IFERROR(__xludf.DUMMYFUNCTION("""COMPUTED_VALUE"""),"")</f>
        <v/>
      </c>
      <c r="X134" s="187" t="str">
        <f>IFERROR(__xludf.DUMMYFUNCTION("""COMPUTED_VALUE"""),"")</f>
        <v/>
      </c>
      <c r="Y134" s="187" t="str">
        <f>IFERROR(__xludf.DUMMYFUNCTION("""COMPUTED_VALUE"""),"")</f>
        <v/>
      </c>
      <c r="Z134" s="187" t="str">
        <f>IFERROR(__xludf.DUMMYFUNCTION("""COMPUTED_VALUE"""),"")</f>
        <v/>
      </c>
      <c r="AA134" s="187" t="str">
        <f>IFERROR(__xludf.DUMMYFUNCTION("""COMPUTED_VALUE"""),"")</f>
        <v/>
      </c>
      <c r="AB134" s="187" t="str">
        <f>IFERROR(__xludf.DUMMYFUNCTION("""COMPUTED_VALUE"""),"")</f>
        <v/>
      </c>
      <c r="AC134" s="187" t="str">
        <f>IFERROR(__xludf.DUMMYFUNCTION("""COMPUTED_VALUE"""),"")</f>
        <v/>
      </c>
      <c r="AD134" s="187" t="str">
        <f>IFERROR(__xludf.DUMMYFUNCTION("""COMPUTED_VALUE"""),"")</f>
        <v/>
      </c>
      <c r="AE134" s="187" t="str">
        <f>IFERROR(__xludf.DUMMYFUNCTION("""COMPUTED_VALUE"""),"")</f>
        <v/>
      </c>
      <c r="AF134" s="187" t="str">
        <f>IFERROR(__xludf.DUMMYFUNCTION("""COMPUTED_VALUE"""),"")</f>
        <v/>
      </c>
      <c r="AG134" s="187" t="str">
        <f>IFERROR(__xludf.DUMMYFUNCTION("""COMPUTED_VALUE"""),"")</f>
        <v/>
      </c>
      <c r="AH134" s="187" t="str">
        <f>IFERROR(__xludf.DUMMYFUNCTION("""COMPUTED_VALUE"""),"")</f>
        <v/>
      </c>
      <c r="AI134" s="187" t="str">
        <f>IFERROR(__xludf.DUMMYFUNCTION("""COMPUTED_VALUE"""),"")</f>
        <v/>
      </c>
      <c r="AJ134" s="187" t="str">
        <f>IFERROR(__xludf.DUMMYFUNCTION("""COMPUTED_VALUE"""),"")</f>
        <v/>
      </c>
      <c r="AK134" s="187" t="str">
        <f>IFERROR(__xludf.DUMMYFUNCTION("""COMPUTED_VALUE"""),"")</f>
        <v/>
      </c>
      <c r="AL134" s="187" t="str">
        <f>IFERROR(__xludf.DUMMYFUNCTION("""COMPUTED_VALUE"""),"")</f>
        <v/>
      </c>
      <c r="AM134" s="187" t="str">
        <f>IFERROR(__xludf.DUMMYFUNCTION("""COMPUTED_VALUE"""),"")</f>
        <v/>
      </c>
      <c r="AN134" s="187" t="str">
        <f>IFERROR(__xludf.DUMMYFUNCTION("""COMPUTED_VALUE"""),"")</f>
        <v/>
      </c>
    </row>
    <row r="135">
      <c r="A135" s="187"/>
      <c r="B135" s="187"/>
      <c r="C135" s="187"/>
      <c r="D135" s="208"/>
      <c r="E135" s="109"/>
      <c r="F135" s="209"/>
      <c r="G135" s="187"/>
      <c r="H135" s="174"/>
      <c r="I135" s="187"/>
      <c r="J135" s="174" t="str">
        <f>IFERROR(__xludf.DUMMYFUNCTION("""COMPUTED_VALUE"""),"")</f>
        <v/>
      </c>
      <c r="K135" s="187" t="str">
        <f>IFERROR(__xludf.DUMMYFUNCTION("""COMPUTED_VALUE"""),"")</f>
        <v/>
      </c>
      <c r="L135" s="187" t="str">
        <f>IFERROR(__xludf.DUMMYFUNCTION("""COMPUTED_VALUE"""),"")</f>
        <v/>
      </c>
      <c r="M135" s="187" t="str">
        <f>IFERROR(__xludf.DUMMYFUNCTION("""COMPUTED_VALUE"""),"")</f>
        <v/>
      </c>
      <c r="N135" s="187" t="str">
        <f>IFERROR(__xludf.DUMMYFUNCTION("""COMPUTED_VALUE"""),"")</f>
        <v/>
      </c>
      <c r="O135" s="187" t="str">
        <f>IFERROR(__xludf.DUMMYFUNCTION("""COMPUTED_VALUE"""),"")</f>
        <v/>
      </c>
      <c r="P135" s="187" t="str">
        <f>IFERROR(__xludf.DUMMYFUNCTION("""COMPUTED_VALUE"""),"")</f>
        <v/>
      </c>
      <c r="Q135" s="187" t="str">
        <f>IFERROR(__xludf.DUMMYFUNCTION("""COMPUTED_VALUE"""),"")</f>
        <v/>
      </c>
      <c r="R135" s="187" t="str">
        <f>IFERROR(__xludf.DUMMYFUNCTION("""COMPUTED_VALUE"""),"")</f>
        <v/>
      </c>
      <c r="S135" s="187" t="str">
        <f>IFERROR(__xludf.DUMMYFUNCTION("""COMPUTED_VALUE"""),"")</f>
        <v/>
      </c>
      <c r="T135" s="187" t="str">
        <f>IFERROR(__xludf.DUMMYFUNCTION("""COMPUTED_VALUE"""),"")</f>
        <v/>
      </c>
      <c r="U135" s="187" t="str">
        <f>IFERROR(__xludf.DUMMYFUNCTION("""COMPUTED_VALUE"""),"")</f>
        <v/>
      </c>
      <c r="V135" s="187" t="str">
        <f>IFERROR(__xludf.DUMMYFUNCTION("""COMPUTED_VALUE"""),"")</f>
        <v/>
      </c>
      <c r="W135" s="187" t="str">
        <f>IFERROR(__xludf.DUMMYFUNCTION("""COMPUTED_VALUE"""),"")</f>
        <v/>
      </c>
      <c r="X135" s="187" t="str">
        <f>IFERROR(__xludf.DUMMYFUNCTION("""COMPUTED_VALUE"""),"")</f>
        <v/>
      </c>
      <c r="Y135" s="187" t="str">
        <f>IFERROR(__xludf.DUMMYFUNCTION("""COMPUTED_VALUE"""),"")</f>
        <v/>
      </c>
      <c r="Z135" s="187" t="str">
        <f>IFERROR(__xludf.DUMMYFUNCTION("""COMPUTED_VALUE"""),"")</f>
        <v/>
      </c>
      <c r="AA135" s="187" t="str">
        <f>IFERROR(__xludf.DUMMYFUNCTION("""COMPUTED_VALUE"""),"")</f>
        <v/>
      </c>
      <c r="AB135" s="187" t="str">
        <f>IFERROR(__xludf.DUMMYFUNCTION("""COMPUTED_VALUE"""),"")</f>
        <v/>
      </c>
      <c r="AC135" s="187" t="str">
        <f>IFERROR(__xludf.DUMMYFUNCTION("""COMPUTED_VALUE"""),"")</f>
        <v/>
      </c>
      <c r="AD135" s="187" t="str">
        <f>IFERROR(__xludf.DUMMYFUNCTION("""COMPUTED_VALUE"""),"")</f>
        <v/>
      </c>
      <c r="AE135" s="187" t="str">
        <f>IFERROR(__xludf.DUMMYFUNCTION("""COMPUTED_VALUE"""),"")</f>
        <v/>
      </c>
      <c r="AF135" s="187" t="str">
        <f>IFERROR(__xludf.DUMMYFUNCTION("""COMPUTED_VALUE"""),"")</f>
        <v/>
      </c>
      <c r="AG135" s="187" t="str">
        <f>IFERROR(__xludf.DUMMYFUNCTION("""COMPUTED_VALUE"""),"")</f>
        <v/>
      </c>
      <c r="AH135" s="187" t="str">
        <f>IFERROR(__xludf.DUMMYFUNCTION("""COMPUTED_VALUE"""),"")</f>
        <v/>
      </c>
      <c r="AI135" s="187" t="str">
        <f>IFERROR(__xludf.DUMMYFUNCTION("""COMPUTED_VALUE"""),"")</f>
        <v/>
      </c>
      <c r="AJ135" s="187" t="str">
        <f>IFERROR(__xludf.DUMMYFUNCTION("""COMPUTED_VALUE"""),"")</f>
        <v/>
      </c>
      <c r="AK135" s="187" t="str">
        <f>IFERROR(__xludf.DUMMYFUNCTION("""COMPUTED_VALUE"""),"")</f>
        <v/>
      </c>
      <c r="AL135" s="187" t="str">
        <f>IFERROR(__xludf.DUMMYFUNCTION("""COMPUTED_VALUE"""),"")</f>
        <v/>
      </c>
      <c r="AM135" s="187" t="str">
        <f>IFERROR(__xludf.DUMMYFUNCTION("""COMPUTED_VALUE"""),"")</f>
        <v/>
      </c>
      <c r="AN135" s="187" t="str">
        <f>IFERROR(__xludf.DUMMYFUNCTION("""COMPUTED_VALUE"""),"")</f>
        <v/>
      </c>
    </row>
    <row r="136">
      <c r="A136" s="187"/>
      <c r="B136" s="187"/>
      <c r="C136" s="187"/>
      <c r="D136" s="208"/>
      <c r="E136" s="109"/>
      <c r="F136" s="209"/>
      <c r="G136" s="187"/>
      <c r="H136" s="174"/>
      <c r="I136" s="187"/>
      <c r="J136" s="174" t="str">
        <f>IFERROR(__xludf.DUMMYFUNCTION("""COMPUTED_VALUE"""),"")</f>
        <v/>
      </c>
      <c r="K136" s="187" t="str">
        <f>IFERROR(__xludf.DUMMYFUNCTION("""COMPUTED_VALUE"""),"")</f>
        <v/>
      </c>
      <c r="L136" s="187" t="str">
        <f>IFERROR(__xludf.DUMMYFUNCTION("""COMPUTED_VALUE"""),"")</f>
        <v/>
      </c>
      <c r="M136" s="187" t="str">
        <f>IFERROR(__xludf.DUMMYFUNCTION("""COMPUTED_VALUE"""),"")</f>
        <v/>
      </c>
      <c r="N136" s="187" t="str">
        <f>IFERROR(__xludf.DUMMYFUNCTION("""COMPUTED_VALUE"""),"")</f>
        <v/>
      </c>
      <c r="O136" s="187" t="str">
        <f>IFERROR(__xludf.DUMMYFUNCTION("""COMPUTED_VALUE"""),"")</f>
        <v/>
      </c>
      <c r="P136" s="187" t="str">
        <f>IFERROR(__xludf.DUMMYFUNCTION("""COMPUTED_VALUE"""),"")</f>
        <v/>
      </c>
      <c r="Q136" s="187" t="str">
        <f>IFERROR(__xludf.DUMMYFUNCTION("""COMPUTED_VALUE"""),"")</f>
        <v/>
      </c>
      <c r="R136" s="187" t="str">
        <f>IFERROR(__xludf.DUMMYFUNCTION("""COMPUTED_VALUE"""),"")</f>
        <v/>
      </c>
      <c r="S136" s="187" t="str">
        <f>IFERROR(__xludf.DUMMYFUNCTION("""COMPUTED_VALUE"""),"")</f>
        <v/>
      </c>
      <c r="T136" s="187" t="str">
        <f>IFERROR(__xludf.DUMMYFUNCTION("""COMPUTED_VALUE"""),"")</f>
        <v/>
      </c>
      <c r="U136" s="187" t="str">
        <f>IFERROR(__xludf.DUMMYFUNCTION("""COMPUTED_VALUE"""),"")</f>
        <v/>
      </c>
      <c r="V136" s="187" t="str">
        <f>IFERROR(__xludf.DUMMYFUNCTION("""COMPUTED_VALUE"""),"")</f>
        <v/>
      </c>
      <c r="W136" s="187" t="str">
        <f>IFERROR(__xludf.DUMMYFUNCTION("""COMPUTED_VALUE"""),"")</f>
        <v/>
      </c>
      <c r="X136" s="187" t="str">
        <f>IFERROR(__xludf.DUMMYFUNCTION("""COMPUTED_VALUE"""),"")</f>
        <v/>
      </c>
      <c r="Y136" s="187" t="str">
        <f>IFERROR(__xludf.DUMMYFUNCTION("""COMPUTED_VALUE"""),"")</f>
        <v/>
      </c>
      <c r="Z136" s="187" t="str">
        <f>IFERROR(__xludf.DUMMYFUNCTION("""COMPUTED_VALUE"""),"")</f>
        <v/>
      </c>
      <c r="AA136" s="187" t="str">
        <f>IFERROR(__xludf.DUMMYFUNCTION("""COMPUTED_VALUE"""),"")</f>
        <v/>
      </c>
      <c r="AB136" s="187" t="str">
        <f>IFERROR(__xludf.DUMMYFUNCTION("""COMPUTED_VALUE"""),"")</f>
        <v/>
      </c>
      <c r="AC136" s="187" t="str">
        <f>IFERROR(__xludf.DUMMYFUNCTION("""COMPUTED_VALUE"""),"")</f>
        <v/>
      </c>
      <c r="AD136" s="187" t="str">
        <f>IFERROR(__xludf.DUMMYFUNCTION("""COMPUTED_VALUE"""),"")</f>
        <v/>
      </c>
      <c r="AE136" s="187" t="str">
        <f>IFERROR(__xludf.DUMMYFUNCTION("""COMPUTED_VALUE"""),"")</f>
        <v/>
      </c>
      <c r="AF136" s="187" t="str">
        <f>IFERROR(__xludf.DUMMYFUNCTION("""COMPUTED_VALUE"""),"")</f>
        <v/>
      </c>
      <c r="AG136" s="187" t="str">
        <f>IFERROR(__xludf.DUMMYFUNCTION("""COMPUTED_VALUE"""),"")</f>
        <v/>
      </c>
      <c r="AH136" s="187" t="str">
        <f>IFERROR(__xludf.DUMMYFUNCTION("""COMPUTED_VALUE"""),"")</f>
        <v/>
      </c>
      <c r="AI136" s="187" t="str">
        <f>IFERROR(__xludf.DUMMYFUNCTION("""COMPUTED_VALUE"""),"")</f>
        <v/>
      </c>
      <c r="AJ136" s="187" t="str">
        <f>IFERROR(__xludf.DUMMYFUNCTION("""COMPUTED_VALUE"""),"")</f>
        <v/>
      </c>
      <c r="AK136" s="187" t="str">
        <f>IFERROR(__xludf.DUMMYFUNCTION("""COMPUTED_VALUE"""),"")</f>
        <v/>
      </c>
      <c r="AL136" s="187" t="str">
        <f>IFERROR(__xludf.DUMMYFUNCTION("""COMPUTED_VALUE"""),"")</f>
        <v/>
      </c>
      <c r="AM136" s="187" t="str">
        <f>IFERROR(__xludf.DUMMYFUNCTION("""COMPUTED_VALUE"""),"")</f>
        <v/>
      </c>
      <c r="AN136" s="187" t="str">
        <f>IFERROR(__xludf.DUMMYFUNCTION("""COMPUTED_VALUE"""),"")</f>
        <v/>
      </c>
    </row>
    <row r="137">
      <c r="A137" s="187"/>
      <c r="B137" s="187"/>
      <c r="C137" s="187"/>
      <c r="D137" s="208"/>
      <c r="E137" s="109"/>
      <c r="F137" s="209"/>
      <c r="G137" s="187"/>
      <c r="H137" s="174"/>
      <c r="I137" s="187"/>
      <c r="J137" s="174" t="str">
        <f>IFERROR(__xludf.DUMMYFUNCTION("""COMPUTED_VALUE"""),"")</f>
        <v/>
      </c>
      <c r="K137" s="187" t="str">
        <f>IFERROR(__xludf.DUMMYFUNCTION("""COMPUTED_VALUE"""),"")</f>
        <v/>
      </c>
      <c r="L137" s="187" t="str">
        <f>IFERROR(__xludf.DUMMYFUNCTION("""COMPUTED_VALUE"""),"")</f>
        <v/>
      </c>
      <c r="M137" s="187" t="str">
        <f>IFERROR(__xludf.DUMMYFUNCTION("""COMPUTED_VALUE"""),"")</f>
        <v/>
      </c>
      <c r="N137" s="187" t="str">
        <f>IFERROR(__xludf.DUMMYFUNCTION("""COMPUTED_VALUE"""),"")</f>
        <v/>
      </c>
      <c r="O137" s="187" t="str">
        <f>IFERROR(__xludf.DUMMYFUNCTION("""COMPUTED_VALUE"""),"")</f>
        <v/>
      </c>
      <c r="P137" s="187" t="str">
        <f>IFERROR(__xludf.DUMMYFUNCTION("""COMPUTED_VALUE"""),"")</f>
        <v/>
      </c>
      <c r="Q137" s="187" t="str">
        <f>IFERROR(__xludf.DUMMYFUNCTION("""COMPUTED_VALUE"""),"")</f>
        <v/>
      </c>
      <c r="R137" s="187" t="str">
        <f>IFERROR(__xludf.DUMMYFUNCTION("""COMPUTED_VALUE"""),"")</f>
        <v/>
      </c>
      <c r="S137" s="187" t="str">
        <f>IFERROR(__xludf.DUMMYFUNCTION("""COMPUTED_VALUE"""),"")</f>
        <v/>
      </c>
      <c r="T137" s="187" t="str">
        <f>IFERROR(__xludf.DUMMYFUNCTION("""COMPUTED_VALUE"""),"")</f>
        <v/>
      </c>
      <c r="U137" s="187" t="str">
        <f>IFERROR(__xludf.DUMMYFUNCTION("""COMPUTED_VALUE"""),"")</f>
        <v/>
      </c>
      <c r="V137" s="187" t="str">
        <f>IFERROR(__xludf.DUMMYFUNCTION("""COMPUTED_VALUE"""),"")</f>
        <v/>
      </c>
      <c r="W137" s="187" t="str">
        <f>IFERROR(__xludf.DUMMYFUNCTION("""COMPUTED_VALUE"""),"")</f>
        <v/>
      </c>
      <c r="X137" s="187" t="str">
        <f>IFERROR(__xludf.DUMMYFUNCTION("""COMPUTED_VALUE"""),"")</f>
        <v/>
      </c>
      <c r="Y137" s="187" t="str">
        <f>IFERROR(__xludf.DUMMYFUNCTION("""COMPUTED_VALUE"""),"")</f>
        <v/>
      </c>
      <c r="Z137" s="187" t="str">
        <f>IFERROR(__xludf.DUMMYFUNCTION("""COMPUTED_VALUE"""),"")</f>
        <v/>
      </c>
      <c r="AA137" s="187" t="str">
        <f>IFERROR(__xludf.DUMMYFUNCTION("""COMPUTED_VALUE"""),"")</f>
        <v/>
      </c>
      <c r="AB137" s="187" t="str">
        <f>IFERROR(__xludf.DUMMYFUNCTION("""COMPUTED_VALUE"""),"")</f>
        <v/>
      </c>
      <c r="AC137" s="187" t="str">
        <f>IFERROR(__xludf.DUMMYFUNCTION("""COMPUTED_VALUE"""),"")</f>
        <v/>
      </c>
      <c r="AD137" s="187" t="str">
        <f>IFERROR(__xludf.DUMMYFUNCTION("""COMPUTED_VALUE"""),"")</f>
        <v/>
      </c>
      <c r="AE137" s="187" t="str">
        <f>IFERROR(__xludf.DUMMYFUNCTION("""COMPUTED_VALUE"""),"")</f>
        <v/>
      </c>
      <c r="AF137" s="187" t="str">
        <f>IFERROR(__xludf.DUMMYFUNCTION("""COMPUTED_VALUE"""),"")</f>
        <v/>
      </c>
      <c r="AG137" s="187" t="str">
        <f>IFERROR(__xludf.DUMMYFUNCTION("""COMPUTED_VALUE"""),"")</f>
        <v/>
      </c>
      <c r="AH137" s="187" t="str">
        <f>IFERROR(__xludf.DUMMYFUNCTION("""COMPUTED_VALUE"""),"")</f>
        <v/>
      </c>
      <c r="AI137" s="187" t="str">
        <f>IFERROR(__xludf.DUMMYFUNCTION("""COMPUTED_VALUE"""),"")</f>
        <v/>
      </c>
      <c r="AJ137" s="187" t="str">
        <f>IFERROR(__xludf.DUMMYFUNCTION("""COMPUTED_VALUE"""),"")</f>
        <v/>
      </c>
      <c r="AK137" s="187" t="str">
        <f>IFERROR(__xludf.DUMMYFUNCTION("""COMPUTED_VALUE"""),"")</f>
        <v/>
      </c>
      <c r="AL137" s="187" t="str">
        <f>IFERROR(__xludf.DUMMYFUNCTION("""COMPUTED_VALUE"""),"")</f>
        <v/>
      </c>
      <c r="AM137" s="187" t="str">
        <f>IFERROR(__xludf.DUMMYFUNCTION("""COMPUTED_VALUE"""),"")</f>
        <v/>
      </c>
      <c r="AN137" s="187" t="str">
        <f>IFERROR(__xludf.DUMMYFUNCTION("""COMPUTED_VALUE"""),"")</f>
        <v/>
      </c>
    </row>
    <row r="138">
      <c r="A138" s="187"/>
      <c r="B138" s="187"/>
      <c r="C138" s="187"/>
      <c r="D138" s="208"/>
      <c r="E138" s="109"/>
      <c r="F138" s="209"/>
      <c r="G138" s="187"/>
      <c r="H138" s="174"/>
      <c r="I138" s="187"/>
      <c r="J138" s="174" t="str">
        <f>IFERROR(__xludf.DUMMYFUNCTION("""COMPUTED_VALUE"""),"")</f>
        <v/>
      </c>
      <c r="K138" s="187" t="str">
        <f>IFERROR(__xludf.DUMMYFUNCTION("""COMPUTED_VALUE"""),"")</f>
        <v/>
      </c>
      <c r="L138" s="187" t="str">
        <f>IFERROR(__xludf.DUMMYFUNCTION("""COMPUTED_VALUE"""),"")</f>
        <v/>
      </c>
      <c r="M138" s="187" t="str">
        <f>IFERROR(__xludf.DUMMYFUNCTION("""COMPUTED_VALUE"""),"")</f>
        <v/>
      </c>
      <c r="N138" s="187" t="str">
        <f>IFERROR(__xludf.DUMMYFUNCTION("""COMPUTED_VALUE"""),"")</f>
        <v/>
      </c>
      <c r="O138" s="187" t="str">
        <f>IFERROR(__xludf.DUMMYFUNCTION("""COMPUTED_VALUE"""),"")</f>
        <v/>
      </c>
      <c r="P138" s="187" t="str">
        <f>IFERROR(__xludf.DUMMYFUNCTION("""COMPUTED_VALUE"""),"")</f>
        <v/>
      </c>
      <c r="Q138" s="187" t="str">
        <f>IFERROR(__xludf.DUMMYFUNCTION("""COMPUTED_VALUE"""),"")</f>
        <v/>
      </c>
      <c r="R138" s="187" t="str">
        <f>IFERROR(__xludf.DUMMYFUNCTION("""COMPUTED_VALUE"""),"")</f>
        <v/>
      </c>
      <c r="S138" s="187" t="str">
        <f>IFERROR(__xludf.DUMMYFUNCTION("""COMPUTED_VALUE"""),"")</f>
        <v/>
      </c>
      <c r="T138" s="187" t="str">
        <f>IFERROR(__xludf.DUMMYFUNCTION("""COMPUTED_VALUE"""),"")</f>
        <v/>
      </c>
      <c r="U138" s="187" t="str">
        <f>IFERROR(__xludf.DUMMYFUNCTION("""COMPUTED_VALUE"""),"")</f>
        <v/>
      </c>
      <c r="V138" s="187" t="str">
        <f>IFERROR(__xludf.DUMMYFUNCTION("""COMPUTED_VALUE"""),"")</f>
        <v/>
      </c>
      <c r="W138" s="187" t="str">
        <f>IFERROR(__xludf.DUMMYFUNCTION("""COMPUTED_VALUE"""),"")</f>
        <v/>
      </c>
      <c r="X138" s="187" t="str">
        <f>IFERROR(__xludf.DUMMYFUNCTION("""COMPUTED_VALUE"""),"")</f>
        <v/>
      </c>
      <c r="Y138" s="187" t="str">
        <f>IFERROR(__xludf.DUMMYFUNCTION("""COMPUTED_VALUE"""),"")</f>
        <v/>
      </c>
      <c r="Z138" s="187" t="str">
        <f>IFERROR(__xludf.DUMMYFUNCTION("""COMPUTED_VALUE"""),"")</f>
        <v/>
      </c>
      <c r="AA138" s="187" t="str">
        <f>IFERROR(__xludf.DUMMYFUNCTION("""COMPUTED_VALUE"""),"")</f>
        <v/>
      </c>
      <c r="AB138" s="187" t="str">
        <f>IFERROR(__xludf.DUMMYFUNCTION("""COMPUTED_VALUE"""),"")</f>
        <v/>
      </c>
      <c r="AC138" s="187" t="str">
        <f>IFERROR(__xludf.DUMMYFUNCTION("""COMPUTED_VALUE"""),"")</f>
        <v/>
      </c>
      <c r="AD138" s="187" t="str">
        <f>IFERROR(__xludf.DUMMYFUNCTION("""COMPUTED_VALUE"""),"")</f>
        <v/>
      </c>
      <c r="AE138" s="187" t="str">
        <f>IFERROR(__xludf.DUMMYFUNCTION("""COMPUTED_VALUE"""),"")</f>
        <v/>
      </c>
      <c r="AF138" s="187" t="str">
        <f>IFERROR(__xludf.DUMMYFUNCTION("""COMPUTED_VALUE"""),"")</f>
        <v/>
      </c>
      <c r="AG138" s="187" t="str">
        <f>IFERROR(__xludf.DUMMYFUNCTION("""COMPUTED_VALUE"""),"")</f>
        <v/>
      </c>
      <c r="AH138" s="187" t="str">
        <f>IFERROR(__xludf.DUMMYFUNCTION("""COMPUTED_VALUE"""),"")</f>
        <v/>
      </c>
      <c r="AI138" s="187" t="str">
        <f>IFERROR(__xludf.DUMMYFUNCTION("""COMPUTED_VALUE"""),"")</f>
        <v/>
      </c>
      <c r="AJ138" s="187" t="str">
        <f>IFERROR(__xludf.DUMMYFUNCTION("""COMPUTED_VALUE"""),"")</f>
        <v/>
      </c>
      <c r="AK138" s="187" t="str">
        <f>IFERROR(__xludf.DUMMYFUNCTION("""COMPUTED_VALUE"""),"")</f>
        <v/>
      </c>
      <c r="AL138" s="187" t="str">
        <f>IFERROR(__xludf.DUMMYFUNCTION("""COMPUTED_VALUE"""),"")</f>
        <v/>
      </c>
      <c r="AM138" s="187" t="str">
        <f>IFERROR(__xludf.DUMMYFUNCTION("""COMPUTED_VALUE"""),"")</f>
        <v/>
      </c>
      <c r="AN138" s="187" t="str">
        <f>IFERROR(__xludf.DUMMYFUNCTION("""COMPUTED_VALUE"""),"")</f>
        <v/>
      </c>
    </row>
    <row r="139">
      <c r="A139" s="187"/>
      <c r="B139" s="187"/>
      <c r="C139" s="187"/>
      <c r="D139" s="208"/>
      <c r="E139" s="109"/>
      <c r="F139" s="209"/>
      <c r="G139" s="187"/>
      <c r="H139" s="174"/>
      <c r="I139" s="187"/>
      <c r="J139" s="174" t="str">
        <f>IFERROR(__xludf.DUMMYFUNCTION("""COMPUTED_VALUE"""),"")</f>
        <v/>
      </c>
      <c r="K139" s="187" t="str">
        <f>IFERROR(__xludf.DUMMYFUNCTION("""COMPUTED_VALUE"""),"")</f>
        <v/>
      </c>
      <c r="L139" s="187" t="str">
        <f>IFERROR(__xludf.DUMMYFUNCTION("""COMPUTED_VALUE"""),"")</f>
        <v/>
      </c>
      <c r="M139" s="187" t="str">
        <f>IFERROR(__xludf.DUMMYFUNCTION("""COMPUTED_VALUE"""),"")</f>
        <v/>
      </c>
      <c r="N139" s="187" t="str">
        <f>IFERROR(__xludf.DUMMYFUNCTION("""COMPUTED_VALUE"""),"")</f>
        <v/>
      </c>
      <c r="O139" s="187" t="str">
        <f>IFERROR(__xludf.DUMMYFUNCTION("""COMPUTED_VALUE"""),"")</f>
        <v/>
      </c>
      <c r="P139" s="187" t="str">
        <f>IFERROR(__xludf.DUMMYFUNCTION("""COMPUTED_VALUE"""),"")</f>
        <v/>
      </c>
      <c r="Q139" s="187" t="str">
        <f>IFERROR(__xludf.DUMMYFUNCTION("""COMPUTED_VALUE"""),"")</f>
        <v/>
      </c>
      <c r="R139" s="187" t="str">
        <f>IFERROR(__xludf.DUMMYFUNCTION("""COMPUTED_VALUE"""),"")</f>
        <v/>
      </c>
      <c r="S139" s="187" t="str">
        <f>IFERROR(__xludf.DUMMYFUNCTION("""COMPUTED_VALUE"""),"")</f>
        <v/>
      </c>
      <c r="T139" s="187" t="str">
        <f>IFERROR(__xludf.DUMMYFUNCTION("""COMPUTED_VALUE"""),"")</f>
        <v/>
      </c>
      <c r="U139" s="187" t="str">
        <f>IFERROR(__xludf.DUMMYFUNCTION("""COMPUTED_VALUE"""),"")</f>
        <v/>
      </c>
      <c r="V139" s="187" t="str">
        <f>IFERROR(__xludf.DUMMYFUNCTION("""COMPUTED_VALUE"""),"")</f>
        <v/>
      </c>
      <c r="W139" s="187" t="str">
        <f>IFERROR(__xludf.DUMMYFUNCTION("""COMPUTED_VALUE"""),"")</f>
        <v/>
      </c>
      <c r="X139" s="187" t="str">
        <f>IFERROR(__xludf.DUMMYFUNCTION("""COMPUTED_VALUE"""),"")</f>
        <v/>
      </c>
      <c r="Y139" s="187" t="str">
        <f>IFERROR(__xludf.DUMMYFUNCTION("""COMPUTED_VALUE"""),"")</f>
        <v/>
      </c>
      <c r="Z139" s="187" t="str">
        <f>IFERROR(__xludf.DUMMYFUNCTION("""COMPUTED_VALUE"""),"")</f>
        <v/>
      </c>
      <c r="AA139" s="187" t="str">
        <f>IFERROR(__xludf.DUMMYFUNCTION("""COMPUTED_VALUE"""),"")</f>
        <v/>
      </c>
      <c r="AB139" s="187" t="str">
        <f>IFERROR(__xludf.DUMMYFUNCTION("""COMPUTED_VALUE"""),"")</f>
        <v/>
      </c>
      <c r="AC139" s="187" t="str">
        <f>IFERROR(__xludf.DUMMYFUNCTION("""COMPUTED_VALUE"""),"")</f>
        <v/>
      </c>
      <c r="AD139" s="187" t="str">
        <f>IFERROR(__xludf.DUMMYFUNCTION("""COMPUTED_VALUE"""),"")</f>
        <v/>
      </c>
      <c r="AE139" s="187" t="str">
        <f>IFERROR(__xludf.DUMMYFUNCTION("""COMPUTED_VALUE"""),"")</f>
        <v/>
      </c>
      <c r="AF139" s="187" t="str">
        <f>IFERROR(__xludf.DUMMYFUNCTION("""COMPUTED_VALUE"""),"")</f>
        <v/>
      </c>
      <c r="AG139" s="187" t="str">
        <f>IFERROR(__xludf.DUMMYFUNCTION("""COMPUTED_VALUE"""),"")</f>
        <v/>
      </c>
      <c r="AH139" s="187" t="str">
        <f>IFERROR(__xludf.DUMMYFUNCTION("""COMPUTED_VALUE"""),"")</f>
        <v/>
      </c>
      <c r="AI139" s="187" t="str">
        <f>IFERROR(__xludf.DUMMYFUNCTION("""COMPUTED_VALUE"""),"")</f>
        <v/>
      </c>
      <c r="AJ139" s="187" t="str">
        <f>IFERROR(__xludf.DUMMYFUNCTION("""COMPUTED_VALUE"""),"")</f>
        <v/>
      </c>
      <c r="AK139" s="187" t="str">
        <f>IFERROR(__xludf.DUMMYFUNCTION("""COMPUTED_VALUE"""),"")</f>
        <v/>
      </c>
      <c r="AL139" s="187" t="str">
        <f>IFERROR(__xludf.DUMMYFUNCTION("""COMPUTED_VALUE"""),"")</f>
        <v/>
      </c>
      <c r="AM139" s="187" t="str">
        <f>IFERROR(__xludf.DUMMYFUNCTION("""COMPUTED_VALUE"""),"")</f>
        <v/>
      </c>
      <c r="AN139" s="187" t="str">
        <f>IFERROR(__xludf.DUMMYFUNCTION("""COMPUTED_VALUE"""),"")</f>
        <v/>
      </c>
    </row>
    <row r="140">
      <c r="A140" s="187"/>
      <c r="B140" s="187"/>
      <c r="C140" s="187"/>
      <c r="D140" s="208"/>
      <c r="E140" s="109"/>
      <c r="F140" s="209"/>
      <c r="G140" s="187"/>
      <c r="H140" s="174"/>
      <c r="I140" s="187"/>
      <c r="J140" s="174" t="str">
        <f>IFERROR(__xludf.DUMMYFUNCTION("""COMPUTED_VALUE"""),"")</f>
        <v/>
      </c>
      <c r="K140" s="187" t="str">
        <f>IFERROR(__xludf.DUMMYFUNCTION("""COMPUTED_VALUE"""),"")</f>
        <v/>
      </c>
      <c r="L140" s="187" t="str">
        <f>IFERROR(__xludf.DUMMYFUNCTION("""COMPUTED_VALUE"""),"")</f>
        <v/>
      </c>
      <c r="M140" s="187" t="str">
        <f>IFERROR(__xludf.DUMMYFUNCTION("""COMPUTED_VALUE"""),"")</f>
        <v/>
      </c>
      <c r="N140" s="187" t="str">
        <f>IFERROR(__xludf.DUMMYFUNCTION("""COMPUTED_VALUE"""),"")</f>
        <v/>
      </c>
      <c r="O140" s="187" t="str">
        <f>IFERROR(__xludf.DUMMYFUNCTION("""COMPUTED_VALUE"""),"")</f>
        <v/>
      </c>
      <c r="P140" s="187" t="str">
        <f>IFERROR(__xludf.DUMMYFUNCTION("""COMPUTED_VALUE"""),"")</f>
        <v/>
      </c>
      <c r="Q140" s="187" t="str">
        <f>IFERROR(__xludf.DUMMYFUNCTION("""COMPUTED_VALUE"""),"")</f>
        <v/>
      </c>
      <c r="R140" s="187" t="str">
        <f>IFERROR(__xludf.DUMMYFUNCTION("""COMPUTED_VALUE"""),"")</f>
        <v/>
      </c>
      <c r="S140" s="187" t="str">
        <f>IFERROR(__xludf.DUMMYFUNCTION("""COMPUTED_VALUE"""),"")</f>
        <v/>
      </c>
      <c r="T140" s="187" t="str">
        <f>IFERROR(__xludf.DUMMYFUNCTION("""COMPUTED_VALUE"""),"")</f>
        <v/>
      </c>
      <c r="U140" s="187" t="str">
        <f>IFERROR(__xludf.DUMMYFUNCTION("""COMPUTED_VALUE"""),"")</f>
        <v/>
      </c>
      <c r="V140" s="187" t="str">
        <f>IFERROR(__xludf.DUMMYFUNCTION("""COMPUTED_VALUE"""),"")</f>
        <v/>
      </c>
      <c r="W140" s="187" t="str">
        <f>IFERROR(__xludf.DUMMYFUNCTION("""COMPUTED_VALUE"""),"")</f>
        <v/>
      </c>
      <c r="X140" s="187" t="str">
        <f>IFERROR(__xludf.DUMMYFUNCTION("""COMPUTED_VALUE"""),"")</f>
        <v/>
      </c>
      <c r="Y140" s="187" t="str">
        <f>IFERROR(__xludf.DUMMYFUNCTION("""COMPUTED_VALUE"""),"")</f>
        <v/>
      </c>
      <c r="Z140" s="187" t="str">
        <f>IFERROR(__xludf.DUMMYFUNCTION("""COMPUTED_VALUE"""),"")</f>
        <v/>
      </c>
      <c r="AA140" s="187" t="str">
        <f>IFERROR(__xludf.DUMMYFUNCTION("""COMPUTED_VALUE"""),"")</f>
        <v/>
      </c>
      <c r="AB140" s="187" t="str">
        <f>IFERROR(__xludf.DUMMYFUNCTION("""COMPUTED_VALUE"""),"")</f>
        <v/>
      </c>
      <c r="AC140" s="187" t="str">
        <f>IFERROR(__xludf.DUMMYFUNCTION("""COMPUTED_VALUE"""),"")</f>
        <v/>
      </c>
      <c r="AD140" s="187" t="str">
        <f>IFERROR(__xludf.DUMMYFUNCTION("""COMPUTED_VALUE"""),"")</f>
        <v/>
      </c>
      <c r="AE140" s="187" t="str">
        <f>IFERROR(__xludf.DUMMYFUNCTION("""COMPUTED_VALUE"""),"")</f>
        <v/>
      </c>
      <c r="AF140" s="187" t="str">
        <f>IFERROR(__xludf.DUMMYFUNCTION("""COMPUTED_VALUE"""),"")</f>
        <v/>
      </c>
      <c r="AG140" s="187" t="str">
        <f>IFERROR(__xludf.DUMMYFUNCTION("""COMPUTED_VALUE"""),"")</f>
        <v/>
      </c>
      <c r="AH140" s="187" t="str">
        <f>IFERROR(__xludf.DUMMYFUNCTION("""COMPUTED_VALUE"""),"")</f>
        <v/>
      </c>
      <c r="AI140" s="187" t="str">
        <f>IFERROR(__xludf.DUMMYFUNCTION("""COMPUTED_VALUE"""),"")</f>
        <v/>
      </c>
      <c r="AJ140" s="187" t="str">
        <f>IFERROR(__xludf.DUMMYFUNCTION("""COMPUTED_VALUE"""),"")</f>
        <v/>
      </c>
      <c r="AK140" s="187" t="str">
        <f>IFERROR(__xludf.DUMMYFUNCTION("""COMPUTED_VALUE"""),"")</f>
        <v/>
      </c>
      <c r="AL140" s="187" t="str">
        <f>IFERROR(__xludf.DUMMYFUNCTION("""COMPUTED_VALUE"""),"")</f>
        <v/>
      </c>
      <c r="AM140" s="187" t="str">
        <f>IFERROR(__xludf.DUMMYFUNCTION("""COMPUTED_VALUE"""),"")</f>
        <v/>
      </c>
      <c r="AN140" s="187" t="str">
        <f>IFERROR(__xludf.DUMMYFUNCTION("""COMPUTED_VALUE"""),"")</f>
        <v/>
      </c>
    </row>
    <row r="141">
      <c r="A141" s="187"/>
      <c r="B141" s="187"/>
      <c r="C141" s="187"/>
      <c r="D141" s="208"/>
      <c r="E141" s="109"/>
      <c r="F141" s="209"/>
      <c r="G141" s="187"/>
      <c r="H141" s="174"/>
      <c r="I141" s="187"/>
      <c r="J141" s="174" t="str">
        <f>IFERROR(__xludf.DUMMYFUNCTION("""COMPUTED_VALUE"""),"")</f>
        <v/>
      </c>
      <c r="K141" s="187" t="str">
        <f>IFERROR(__xludf.DUMMYFUNCTION("""COMPUTED_VALUE"""),"")</f>
        <v/>
      </c>
      <c r="L141" s="187" t="str">
        <f>IFERROR(__xludf.DUMMYFUNCTION("""COMPUTED_VALUE"""),"")</f>
        <v/>
      </c>
      <c r="M141" s="187" t="str">
        <f>IFERROR(__xludf.DUMMYFUNCTION("""COMPUTED_VALUE"""),"")</f>
        <v/>
      </c>
      <c r="N141" s="187" t="str">
        <f>IFERROR(__xludf.DUMMYFUNCTION("""COMPUTED_VALUE"""),"")</f>
        <v/>
      </c>
      <c r="O141" s="187" t="str">
        <f>IFERROR(__xludf.DUMMYFUNCTION("""COMPUTED_VALUE"""),"")</f>
        <v/>
      </c>
      <c r="P141" s="187" t="str">
        <f>IFERROR(__xludf.DUMMYFUNCTION("""COMPUTED_VALUE"""),"")</f>
        <v/>
      </c>
      <c r="Q141" s="187" t="str">
        <f>IFERROR(__xludf.DUMMYFUNCTION("""COMPUTED_VALUE"""),"")</f>
        <v/>
      </c>
      <c r="R141" s="187" t="str">
        <f>IFERROR(__xludf.DUMMYFUNCTION("""COMPUTED_VALUE"""),"")</f>
        <v/>
      </c>
      <c r="S141" s="187" t="str">
        <f>IFERROR(__xludf.DUMMYFUNCTION("""COMPUTED_VALUE"""),"")</f>
        <v/>
      </c>
      <c r="T141" s="187" t="str">
        <f>IFERROR(__xludf.DUMMYFUNCTION("""COMPUTED_VALUE"""),"")</f>
        <v/>
      </c>
      <c r="U141" s="187" t="str">
        <f>IFERROR(__xludf.DUMMYFUNCTION("""COMPUTED_VALUE"""),"")</f>
        <v/>
      </c>
      <c r="V141" s="187" t="str">
        <f>IFERROR(__xludf.DUMMYFUNCTION("""COMPUTED_VALUE"""),"")</f>
        <v/>
      </c>
      <c r="W141" s="187" t="str">
        <f>IFERROR(__xludf.DUMMYFUNCTION("""COMPUTED_VALUE"""),"")</f>
        <v/>
      </c>
      <c r="X141" s="187" t="str">
        <f>IFERROR(__xludf.DUMMYFUNCTION("""COMPUTED_VALUE"""),"")</f>
        <v/>
      </c>
      <c r="Y141" s="187" t="str">
        <f>IFERROR(__xludf.DUMMYFUNCTION("""COMPUTED_VALUE"""),"")</f>
        <v/>
      </c>
      <c r="Z141" s="187" t="str">
        <f>IFERROR(__xludf.DUMMYFUNCTION("""COMPUTED_VALUE"""),"")</f>
        <v/>
      </c>
      <c r="AA141" s="187" t="str">
        <f>IFERROR(__xludf.DUMMYFUNCTION("""COMPUTED_VALUE"""),"")</f>
        <v/>
      </c>
      <c r="AB141" s="187" t="str">
        <f>IFERROR(__xludf.DUMMYFUNCTION("""COMPUTED_VALUE"""),"")</f>
        <v/>
      </c>
      <c r="AC141" s="187" t="str">
        <f>IFERROR(__xludf.DUMMYFUNCTION("""COMPUTED_VALUE"""),"")</f>
        <v/>
      </c>
      <c r="AD141" s="187" t="str">
        <f>IFERROR(__xludf.DUMMYFUNCTION("""COMPUTED_VALUE"""),"")</f>
        <v/>
      </c>
      <c r="AE141" s="187" t="str">
        <f>IFERROR(__xludf.DUMMYFUNCTION("""COMPUTED_VALUE"""),"")</f>
        <v/>
      </c>
      <c r="AF141" s="187" t="str">
        <f>IFERROR(__xludf.DUMMYFUNCTION("""COMPUTED_VALUE"""),"")</f>
        <v/>
      </c>
      <c r="AG141" s="187" t="str">
        <f>IFERROR(__xludf.DUMMYFUNCTION("""COMPUTED_VALUE"""),"")</f>
        <v/>
      </c>
      <c r="AH141" s="187" t="str">
        <f>IFERROR(__xludf.DUMMYFUNCTION("""COMPUTED_VALUE"""),"")</f>
        <v/>
      </c>
      <c r="AI141" s="187" t="str">
        <f>IFERROR(__xludf.DUMMYFUNCTION("""COMPUTED_VALUE"""),"")</f>
        <v/>
      </c>
      <c r="AJ141" s="187" t="str">
        <f>IFERROR(__xludf.DUMMYFUNCTION("""COMPUTED_VALUE"""),"")</f>
        <v/>
      </c>
      <c r="AK141" s="187" t="str">
        <f>IFERROR(__xludf.DUMMYFUNCTION("""COMPUTED_VALUE"""),"")</f>
        <v/>
      </c>
      <c r="AL141" s="187" t="str">
        <f>IFERROR(__xludf.DUMMYFUNCTION("""COMPUTED_VALUE"""),"")</f>
        <v/>
      </c>
      <c r="AM141" s="187" t="str">
        <f>IFERROR(__xludf.DUMMYFUNCTION("""COMPUTED_VALUE"""),"")</f>
        <v/>
      </c>
      <c r="AN141" s="187" t="str">
        <f>IFERROR(__xludf.DUMMYFUNCTION("""COMPUTED_VALUE"""),"")</f>
        <v/>
      </c>
    </row>
    <row r="142">
      <c r="A142" s="187"/>
      <c r="B142" s="187"/>
      <c r="C142" s="187"/>
      <c r="D142" s="208"/>
      <c r="E142" s="109"/>
      <c r="F142" s="209"/>
      <c r="G142" s="187"/>
      <c r="H142" s="174"/>
      <c r="I142" s="187"/>
      <c r="J142" s="174" t="str">
        <f>IFERROR(__xludf.DUMMYFUNCTION("""COMPUTED_VALUE"""),"")</f>
        <v/>
      </c>
      <c r="K142" s="187" t="str">
        <f>IFERROR(__xludf.DUMMYFUNCTION("""COMPUTED_VALUE"""),"")</f>
        <v/>
      </c>
      <c r="L142" s="187" t="str">
        <f>IFERROR(__xludf.DUMMYFUNCTION("""COMPUTED_VALUE"""),"")</f>
        <v/>
      </c>
      <c r="M142" s="187" t="str">
        <f>IFERROR(__xludf.DUMMYFUNCTION("""COMPUTED_VALUE"""),"")</f>
        <v/>
      </c>
      <c r="N142" s="187" t="str">
        <f>IFERROR(__xludf.DUMMYFUNCTION("""COMPUTED_VALUE"""),"")</f>
        <v/>
      </c>
      <c r="O142" s="187" t="str">
        <f>IFERROR(__xludf.DUMMYFUNCTION("""COMPUTED_VALUE"""),"")</f>
        <v/>
      </c>
      <c r="P142" s="187" t="str">
        <f>IFERROR(__xludf.DUMMYFUNCTION("""COMPUTED_VALUE"""),"")</f>
        <v/>
      </c>
      <c r="Q142" s="187" t="str">
        <f>IFERROR(__xludf.DUMMYFUNCTION("""COMPUTED_VALUE"""),"")</f>
        <v/>
      </c>
      <c r="R142" s="187" t="str">
        <f>IFERROR(__xludf.DUMMYFUNCTION("""COMPUTED_VALUE"""),"")</f>
        <v/>
      </c>
      <c r="S142" s="187" t="str">
        <f>IFERROR(__xludf.DUMMYFUNCTION("""COMPUTED_VALUE"""),"")</f>
        <v/>
      </c>
      <c r="T142" s="187" t="str">
        <f>IFERROR(__xludf.DUMMYFUNCTION("""COMPUTED_VALUE"""),"")</f>
        <v/>
      </c>
      <c r="U142" s="187" t="str">
        <f>IFERROR(__xludf.DUMMYFUNCTION("""COMPUTED_VALUE"""),"")</f>
        <v/>
      </c>
      <c r="V142" s="187" t="str">
        <f>IFERROR(__xludf.DUMMYFUNCTION("""COMPUTED_VALUE"""),"")</f>
        <v/>
      </c>
      <c r="W142" s="187" t="str">
        <f>IFERROR(__xludf.DUMMYFUNCTION("""COMPUTED_VALUE"""),"")</f>
        <v/>
      </c>
      <c r="X142" s="187" t="str">
        <f>IFERROR(__xludf.DUMMYFUNCTION("""COMPUTED_VALUE"""),"")</f>
        <v/>
      </c>
      <c r="Y142" s="187" t="str">
        <f>IFERROR(__xludf.DUMMYFUNCTION("""COMPUTED_VALUE"""),"")</f>
        <v/>
      </c>
      <c r="Z142" s="187" t="str">
        <f>IFERROR(__xludf.DUMMYFUNCTION("""COMPUTED_VALUE"""),"")</f>
        <v/>
      </c>
      <c r="AA142" s="187" t="str">
        <f>IFERROR(__xludf.DUMMYFUNCTION("""COMPUTED_VALUE"""),"")</f>
        <v/>
      </c>
      <c r="AB142" s="187" t="str">
        <f>IFERROR(__xludf.DUMMYFUNCTION("""COMPUTED_VALUE"""),"")</f>
        <v/>
      </c>
      <c r="AC142" s="187" t="str">
        <f>IFERROR(__xludf.DUMMYFUNCTION("""COMPUTED_VALUE"""),"")</f>
        <v/>
      </c>
      <c r="AD142" s="187" t="str">
        <f>IFERROR(__xludf.DUMMYFUNCTION("""COMPUTED_VALUE"""),"")</f>
        <v/>
      </c>
      <c r="AE142" s="187" t="str">
        <f>IFERROR(__xludf.DUMMYFUNCTION("""COMPUTED_VALUE"""),"")</f>
        <v/>
      </c>
      <c r="AF142" s="187" t="str">
        <f>IFERROR(__xludf.DUMMYFUNCTION("""COMPUTED_VALUE"""),"")</f>
        <v/>
      </c>
      <c r="AG142" s="187" t="str">
        <f>IFERROR(__xludf.DUMMYFUNCTION("""COMPUTED_VALUE"""),"")</f>
        <v/>
      </c>
      <c r="AH142" s="187" t="str">
        <f>IFERROR(__xludf.DUMMYFUNCTION("""COMPUTED_VALUE"""),"")</f>
        <v/>
      </c>
      <c r="AI142" s="187" t="str">
        <f>IFERROR(__xludf.DUMMYFUNCTION("""COMPUTED_VALUE"""),"")</f>
        <v/>
      </c>
      <c r="AJ142" s="187" t="str">
        <f>IFERROR(__xludf.DUMMYFUNCTION("""COMPUTED_VALUE"""),"")</f>
        <v/>
      </c>
      <c r="AK142" s="187" t="str">
        <f>IFERROR(__xludf.DUMMYFUNCTION("""COMPUTED_VALUE"""),"")</f>
        <v/>
      </c>
      <c r="AL142" s="187" t="str">
        <f>IFERROR(__xludf.DUMMYFUNCTION("""COMPUTED_VALUE"""),"")</f>
        <v/>
      </c>
      <c r="AM142" s="187" t="str">
        <f>IFERROR(__xludf.DUMMYFUNCTION("""COMPUTED_VALUE"""),"")</f>
        <v/>
      </c>
      <c r="AN142" s="187" t="str">
        <f>IFERROR(__xludf.DUMMYFUNCTION("""COMPUTED_VALUE"""),"")</f>
        <v/>
      </c>
    </row>
    <row r="143">
      <c r="A143" s="187"/>
      <c r="B143" s="187"/>
      <c r="C143" s="187"/>
      <c r="D143" s="208"/>
      <c r="E143" s="109"/>
      <c r="F143" s="209"/>
      <c r="G143" s="187"/>
      <c r="H143" s="174"/>
      <c r="I143" s="187"/>
      <c r="J143" s="174" t="str">
        <f>IFERROR(__xludf.DUMMYFUNCTION("""COMPUTED_VALUE"""),"")</f>
        <v/>
      </c>
      <c r="K143" s="187" t="str">
        <f>IFERROR(__xludf.DUMMYFUNCTION("""COMPUTED_VALUE"""),"")</f>
        <v/>
      </c>
      <c r="L143" s="187" t="str">
        <f>IFERROR(__xludf.DUMMYFUNCTION("""COMPUTED_VALUE"""),"")</f>
        <v/>
      </c>
      <c r="M143" s="187" t="str">
        <f>IFERROR(__xludf.DUMMYFUNCTION("""COMPUTED_VALUE"""),"")</f>
        <v/>
      </c>
      <c r="N143" s="187" t="str">
        <f>IFERROR(__xludf.DUMMYFUNCTION("""COMPUTED_VALUE"""),"")</f>
        <v/>
      </c>
      <c r="O143" s="187" t="str">
        <f>IFERROR(__xludf.DUMMYFUNCTION("""COMPUTED_VALUE"""),"")</f>
        <v/>
      </c>
      <c r="P143" s="187" t="str">
        <f>IFERROR(__xludf.DUMMYFUNCTION("""COMPUTED_VALUE"""),"")</f>
        <v/>
      </c>
      <c r="Q143" s="187" t="str">
        <f>IFERROR(__xludf.DUMMYFUNCTION("""COMPUTED_VALUE"""),"")</f>
        <v/>
      </c>
      <c r="R143" s="187" t="str">
        <f>IFERROR(__xludf.DUMMYFUNCTION("""COMPUTED_VALUE"""),"")</f>
        <v/>
      </c>
      <c r="S143" s="187" t="str">
        <f>IFERROR(__xludf.DUMMYFUNCTION("""COMPUTED_VALUE"""),"")</f>
        <v/>
      </c>
      <c r="T143" s="187" t="str">
        <f>IFERROR(__xludf.DUMMYFUNCTION("""COMPUTED_VALUE"""),"")</f>
        <v/>
      </c>
      <c r="U143" s="187" t="str">
        <f>IFERROR(__xludf.DUMMYFUNCTION("""COMPUTED_VALUE"""),"")</f>
        <v/>
      </c>
      <c r="V143" s="187" t="str">
        <f>IFERROR(__xludf.DUMMYFUNCTION("""COMPUTED_VALUE"""),"")</f>
        <v/>
      </c>
      <c r="W143" s="187" t="str">
        <f>IFERROR(__xludf.DUMMYFUNCTION("""COMPUTED_VALUE"""),"")</f>
        <v/>
      </c>
      <c r="X143" s="187" t="str">
        <f>IFERROR(__xludf.DUMMYFUNCTION("""COMPUTED_VALUE"""),"")</f>
        <v/>
      </c>
      <c r="Y143" s="187" t="str">
        <f>IFERROR(__xludf.DUMMYFUNCTION("""COMPUTED_VALUE"""),"")</f>
        <v/>
      </c>
      <c r="Z143" s="187" t="str">
        <f>IFERROR(__xludf.DUMMYFUNCTION("""COMPUTED_VALUE"""),"")</f>
        <v/>
      </c>
      <c r="AA143" s="187" t="str">
        <f>IFERROR(__xludf.DUMMYFUNCTION("""COMPUTED_VALUE"""),"")</f>
        <v/>
      </c>
      <c r="AB143" s="187" t="str">
        <f>IFERROR(__xludf.DUMMYFUNCTION("""COMPUTED_VALUE"""),"")</f>
        <v/>
      </c>
      <c r="AC143" s="187" t="str">
        <f>IFERROR(__xludf.DUMMYFUNCTION("""COMPUTED_VALUE"""),"")</f>
        <v/>
      </c>
      <c r="AD143" s="187" t="str">
        <f>IFERROR(__xludf.DUMMYFUNCTION("""COMPUTED_VALUE"""),"")</f>
        <v/>
      </c>
      <c r="AE143" s="187" t="str">
        <f>IFERROR(__xludf.DUMMYFUNCTION("""COMPUTED_VALUE"""),"")</f>
        <v/>
      </c>
      <c r="AF143" s="187" t="str">
        <f>IFERROR(__xludf.DUMMYFUNCTION("""COMPUTED_VALUE"""),"")</f>
        <v/>
      </c>
      <c r="AG143" s="187" t="str">
        <f>IFERROR(__xludf.DUMMYFUNCTION("""COMPUTED_VALUE"""),"")</f>
        <v/>
      </c>
      <c r="AH143" s="187" t="str">
        <f>IFERROR(__xludf.DUMMYFUNCTION("""COMPUTED_VALUE"""),"")</f>
        <v/>
      </c>
      <c r="AI143" s="187" t="str">
        <f>IFERROR(__xludf.DUMMYFUNCTION("""COMPUTED_VALUE"""),"")</f>
        <v/>
      </c>
      <c r="AJ143" s="187" t="str">
        <f>IFERROR(__xludf.DUMMYFUNCTION("""COMPUTED_VALUE"""),"")</f>
        <v/>
      </c>
      <c r="AK143" s="187" t="str">
        <f>IFERROR(__xludf.DUMMYFUNCTION("""COMPUTED_VALUE"""),"")</f>
        <v/>
      </c>
      <c r="AL143" s="187" t="str">
        <f>IFERROR(__xludf.DUMMYFUNCTION("""COMPUTED_VALUE"""),"")</f>
        <v/>
      </c>
      <c r="AM143" s="187" t="str">
        <f>IFERROR(__xludf.DUMMYFUNCTION("""COMPUTED_VALUE"""),"")</f>
        <v/>
      </c>
      <c r="AN143" s="187" t="str">
        <f>IFERROR(__xludf.DUMMYFUNCTION("""COMPUTED_VALUE"""),"")</f>
        <v/>
      </c>
    </row>
    <row r="144">
      <c r="A144" s="187"/>
      <c r="B144" s="187"/>
      <c r="C144" s="187"/>
      <c r="D144" s="208"/>
      <c r="E144" s="109"/>
      <c r="F144" s="209"/>
      <c r="G144" s="187"/>
      <c r="H144" s="174"/>
      <c r="I144" s="187"/>
      <c r="J144" s="174" t="str">
        <f>IFERROR(__xludf.DUMMYFUNCTION("""COMPUTED_VALUE"""),"")</f>
        <v/>
      </c>
      <c r="K144" s="187" t="str">
        <f>IFERROR(__xludf.DUMMYFUNCTION("""COMPUTED_VALUE"""),"")</f>
        <v/>
      </c>
      <c r="L144" s="187" t="str">
        <f>IFERROR(__xludf.DUMMYFUNCTION("""COMPUTED_VALUE"""),"")</f>
        <v/>
      </c>
      <c r="M144" s="187" t="str">
        <f>IFERROR(__xludf.DUMMYFUNCTION("""COMPUTED_VALUE"""),"")</f>
        <v/>
      </c>
      <c r="N144" s="187" t="str">
        <f>IFERROR(__xludf.DUMMYFUNCTION("""COMPUTED_VALUE"""),"")</f>
        <v/>
      </c>
      <c r="O144" s="187" t="str">
        <f>IFERROR(__xludf.DUMMYFUNCTION("""COMPUTED_VALUE"""),"")</f>
        <v/>
      </c>
      <c r="P144" s="187" t="str">
        <f>IFERROR(__xludf.DUMMYFUNCTION("""COMPUTED_VALUE"""),"")</f>
        <v/>
      </c>
      <c r="Q144" s="187" t="str">
        <f>IFERROR(__xludf.DUMMYFUNCTION("""COMPUTED_VALUE"""),"")</f>
        <v/>
      </c>
      <c r="R144" s="187" t="str">
        <f>IFERROR(__xludf.DUMMYFUNCTION("""COMPUTED_VALUE"""),"")</f>
        <v/>
      </c>
      <c r="S144" s="187" t="str">
        <f>IFERROR(__xludf.DUMMYFUNCTION("""COMPUTED_VALUE"""),"")</f>
        <v/>
      </c>
      <c r="T144" s="187" t="str">
        <f>IFERROR(__xludf.DUMMYFUNCTION("""COMPUTED_VALUE"""),"")</f>
        <v/>
      </c>
      <c r="U144" s="187" t="str">
        <f>IFERROR(__xludf.DUMMYFUNCTION("""COMPUTED_VALUE"""),"")</f>
        <v/>
      </c>
      <c r="V144" s="187" t="str">
        <f>IFERROR(__xludf.DUMMYFUNCTION("""COMPUTED_VALUE"""),"")</f>
        <v/>
      </c>
      <c r="W144" s="187" t="str">
        <f>IFERROR(__xludf.DUMMYFUNCTION("""COMPUTED_VALUE"""),"")</f>
        <v/>
      </c>
      <c r="X144" s="187" t="str">
        <f>IFERROR(__xludf.DUMMYFUNCTION("""COMPUTED_VALUE"""),"")</f>
        <v/>
      </c>
      <c r="Y144" s="187" t="str">
        <f>IFERROR(__xludf.DUMMYFUNCTION("""COMPUTED_VALUE"""),"")</f>
        <v/>
      </c>
      <c r="Z144" s="187" t="str">
        <f>IFERROR(__xludf.DUMMYFUNCTION("""COMPUTED_VALUE"""),"")</f>
        <v/>
      </c>
      <c r="AA144" s="187" t="str">
        <f>IFERROR(__xludf.DUMMYFUNCTION("""COMPUTED_VALUE"""),"")</f>
        <v/>
      </c>
      <c r="AB144" s="187" t="str">
        <f>IFERROR(__xludf.DUMMYFUNCTION("""COMPUTED_VALUE"""),"")</f>
        <v/>
      </c>
      <c r="AC144" s="187" t="str">
        <f>IFERROR(__xludf.DUMMYFUNCTION("""COMPUTED_VALUE"""),"")</f>
        <v/>
      </c>
      <c r="AD144" s="187" t="str">
        <f>IFERROR(__xludf.DUMMYFUNCTION("""COMPUTED_VALUE"""),"")</f>
        <v/>
      </c>
      <c r="AE144" s="187" t="str">
        <f>IFERROR(__xludf.DUMMYFUNCTION("""COMPUTED_VALUE"""),"")</f>
        <v/>
      </c>
      <c r="AF144" s="187" t="str">
        <f>IFERROR(__xludf.DUMMYFUNCTION("""COMPUTED_VALUE"""),"")</f>
        <v/>
      </c>
      <c r="AG144" s="187" t="str">
        <f>IFERROR(__xludf.DUMMYFUNCTION("""COMPUTED_VALUE"""),"")</f>
        <v/>
      </c>
      <c r="AH144" s="187" t="str">
        <f>IFERROR(__xludf.DUMMYFUNCTION("""COMPUTED_VALUE"""),"")</f>
        <v/>
      </c>
      <c r="AI144" s="187" t="str">
        <f>IFERROR(__xludf.DUMMYFUNCTION("""COMPUTED_VALUE"""),"")</f>
        <v/>
      </c>
      <c r="AJ144" s="187" t="str">
        <f>IFERROR(__xludf.DUMMYFUNCTION("""COMPUTED_VALUE"""),"")</f>
        <v/>
      </c>
      <c r="AK144" s="187" t="str">
        <f>IFERROR(__xludf.DUMMYFUNCTION("""COMPUTED_VALUE"""),"")</f>
        <v/>
      </c>
      <c r="AL144" s="187" t="str">
        <f>IFERROR(__xludf.DUMMYFUNCTION("""COMPUTED_VALUE"""),"")</f>
        <v/>
      </c>
      <c r="AM144" s="187" t="str">
        <f>IFERROR(__xludf.DUMMYFUNCTION("""COMPUTED_VALUE"""),"")</f>
        <v/>
      </c>
      <c r="AN144" s="187" t="str">
        <f>IFERROR(__xludf.DUMMYFUNCTION("""COMPUTED_VALUE"""),"")</f>
        <v/>
      </c>
    </row>
    <row r="145">
      <c r="A145" s="187"/>
      <c r="B145" s="187"/>
      <c r="C145" s="187"/>
      <c r="D145" s="208"/>
      <c r="E145" s="109"/>
      <c r="F145" s="209"/>
      <c r="G145" s="187"/>
      <c r="H145" s="174"/>
      <c r="I145" s="187"/>
      <c r="J145" s="174" t="str">
        <f>IFERROR(__xludf.DUMMYFUNCTION("""COMPUTED_VALUE"""),"")</f>
        <v/>
      </c>
      <c r="K145" s="187" t="str">
        <f>IFERROR(__xludf.DUMMYFUNCTION("""COMPUTED_VALUE"""),"")</f>
        <v/>
      </c>
      <c r="L145" s="187" t="str">
        <f>IFERROR(__xludf.DUMMYFUNCTION("""COMPUTED_VALUE"""),"")</f>
        <v/>
      </c>
      <c r="M145" s="187" t="str">
        <f>IFERROR(__xludf.DUMMYFUNCTION("""COMPUTED_VALUE"""),"")</f>
        <v/>
      </c>
      <c r="N145" s="187" t="str">
        <f>IFERROR(__xludf.DUMMYFUNCTION("""COMPUTED_VALUE"""),"")</f>
        <v/>
      </c>
      <c r="O145" s="187" t="str">
        <f>IFERROR(__xludf.DUMMYFUNCTION("""COMPUTED_VALUE"""),"")</f>
        <v/>
      </c>
      <c r="P145" s="187" t="str">
        <f>IFERROR(__xludf.DUMMYFUNCTION("""COMPUTED_VALUE"""),"")</f>
        <v/>
      </c>
      <c r="Q145" s="187" t="str">
        <f>IFERROR(__xludf.DUMMYFUNCTION("""COMPUTED_VALUE"""),"")</f>
        <v/>
      </c>
      <c r="R145" s="187" t="str">
        <f>IFERROR(__xludf.DUMMYFUNCTION("""COMPUTED_VALUE"""),"")</f>
        <v/>
      </c>
      <c r="S145" s="187" t="str">
        <f>IFERROR(__xludf.DUMMYFUNCTION("""COMPUTED_VALUE"""),"")</f>
        <v/>
      </c>
      <c r="T145" s="187" t="str">
        <f>IFERROR(__xludf.DUMMYFUNCTION("""COMPUTED_VALUE"""),"")</f>
        <v/>
      </c>
      <c r="U145" s="187" t="str">
        <f>IFERROR(__xludf.DUMMYFUNCTION("""COMPUTED_VALUE"""),"")</f>
        <v/>
      </c>
      <c r="V145" s="187" t="str">
        <f>IFERROR(__xludf.DUMMYFUNCTION("""COMPUTED_VALUE"""),"")</f>
        <v/>
      </c>
      <c r="W145" s="187" t="str">
        <f>IFERROR(__xludf.DUMMYFUNCTION("""COMPUTED_VALUE"""),"")</f>
        <v/>
      </c>
      <c r="X145" s="187" t="str">
        <f>IFERROR(__xludf.DUMMYFUNCTION("""COMPUTED_VALUE"""),"")</f>
        <v/>
      </c>
      <c r="Y145" s="187" t="str">
        <f>IFERROR(__xludf.DUMMYFUNCTION("""COMPUTED_VALUE"""),"")</f>
        <v/>
      </c>
      <c r="Z145" s="187" t="str">
        <f>IFERROR(__xludf.DUMMYFUNCTION("""COMPUTED_VALUE"""),"")</f>
        <v/>
      </c>
      <c r="AA145" s="187" t="str">
        <f>IFERROR(__xludf.DUMMYFUNCTION("""COMPUTED_VALUE"""),"")</f>
        <v/>
      </c>
      <c r="AB145" s="187" t="str">
        <f>IFERROR(__xludf.DUMMYFUNCTION("""COMPUTED_VALUE"""),"")</f>
        <v/>
      </c>
      <c r="AC145" s="187" t="str">
        <f>IFERROR(__xludf.DUMMYFUNCTION("""COMPUTED_VALUE"""),"")</f>
        <v/>
      </c>
      <c r="AD145" s="187" t="str">
        <f>IFERROR(__xludf.DUMMYFUNCTION("""COMPUTED_VALUE"""),"")</f>
        <v/>
      </c>
      <c r="AE145" s="187" t="str">
        <f>IFERROR(__xludf.DUMMYFUNCTION("""COMPUTED_VALUE"""),"")</f>
        <v/>
      </c>
      <c r="AF145" s="187" t="str">
        <f>IFERROR(__xludf.DUMMYFUNCTION("""COMPUTED_VALUE"""),"")</f>
        <v/>
      </c>
      <c r="AG145" s="187" t="str">
        <f>IFERROR(__xludf.DUMMYFUNCTION("""COMPUTED_VALUE"""),"")</f>
        <v/>
      </c>
      <c r="AH145" s="187" t="str">
        <f>IFERROR(__xludf.DUMMYFUNCTION("""COMPUTED_VALUE"""),"")</f>
        <v/>
      </c>
      <c r="AI145" s="187" t="str">
        <f>IFERROR(__xludf.DUMMYFUNCTION("""COMPUTED_VALUE"""),"")</f>
        <v/>
      </c>
      <c r="AJ145" s="187" t="str">
        <f>IFERROR(__xludf.DUMMYFUNCTION("""COMPUTED_VALUE"""),"")</f>
        <v/>
      </c>
      <c r="AK145" s="187" t="str">
        <f>IFERROR(__xludf.DUMMYFUNCTION("""COMPUTED_VALUE"""),"")</f>
        <v/>
      </c>
      <c r="AL145" s="187" t="str">
        <f>IFERROR(__xludf.DUMMYFUNCTION("""COMPUTED_VALUE"""),"")</f>
        <v/>
      </c>
      <c r="AM145" s="187" t="str">
        <f>IFERROR(__xludf.DUMMYFUNCTION("""COMPUTED_VALUE"""),"")</f>
        <v/>
      </c>
      <c r="AN145" s="187" t="str">
        <f>IFERROR(__xludf.DUMMYFUNCTION("""COMPUTED_VALUE"""),"")</f>
        <v/>
      </c>
    </row>
    <row r="146">
      <c r="A146" s="187"/>
      <c r="B146" s="187"/>
      <c r="C146" s="187"/>
      <c r="D146" s="208"/>
      <c r="E146" s="109"/>
      <c r="F146" s="209"/>
      <c r="G146" s="187"/>
      <c r="H146" s="174"/>
      <c r="I146" s="187"/>
      <c r="J146" s="174" t="str">
        <f>IFERROR(__xludf.DUMMYFUNCTION("""COMPUTED_VALUE"""),"")</f>
        <v/>
      </c>
      <c r="K146" s="187" t="str">
        <f>IFERROR(__xludf.DUMMYFUNCTION("""COMPUTED_VALUE"""),"")</f>
        <v/>
      </c>
      <c r="L146" s="187" t="str">
        <f>IFERROR(__xludf.DUMMYFUNCTION("""COMPUTED_VALUE"""),"")</f>
        <v/>
      </c>
      <c r="M146" s="187" t="str">
        <f>IFERROR(__xludf.DUMMYFUNCTION("""COMPUTED_VALUE"""),"")</f>
        <v/>
      </c>
      <c r="N146" s="187" t="str">
        <f>IFERROR(__xludf.DUMMYFUNCTION("""COMPUTED_VALUE"""),"")</f>
        <v/>
      </c>
      <c r="O146" s="187" t="str">
        <f>IFERROR(__xludf.DUMMYFUNCTION("""COMPUTED_VALUE"""),"")</f>
        <v/>
      </c>
      <c r="P146" s="187" t="str">
        <f>IFERROR(__xludf.DUMMYFUNCTION("""COMPUTED_VALUE"""),"")</f>
        <v/>
      </c>
      <c r="Q146" s="187" t="str">
        <f>IFERROR(__xludf.DUMMYFUNCTION("""COMPUTED_VALUE"""),"")</f>
        <v/>
      </c>
      <c r="R146" s="187" t="str">
        <f>IFERROR(__xludf.DUMMYFUNCTION("""COMPUTED_VALUE"""),"")</f>
        <v/>
      </c>
      <c r="S146" s="187" t="str">
        <f>IFERROR(__xludf.DUMMYFUNCTION("""COMPUTED_VALUE"""),"")</f>
        <v/>
      </c>
      <c r="T146" s="187" t="str">
        <f>IFERROR(__xludf.DUMMYFUNCTION("""COMPUTED_VALUE"""),"")</f>
        <v/>
      </c>
      <c r="U146" s="187" t="str">
        <f>IFERROR(__xludf.DUMMYFUNCTION("""COMPUTED_VALUE"""),"")</f>
        <v/>
      </c>
      <c r="V146" s="187" t="str">
        <f>IFERROR(__xludf.DUMMYFUNCTION("""COMPUTED_VALUE"""),"")</f>
        <v/>
      </c>
      <c r="W146" s="187" t="str">
        <f>IFERROR(__xludf.DUMMYFUNCTION("""COMPUTED_VALUE"""),"")</f>
        <v/>
      </c>
      <c r="X146" s="187" t="str">
        <f>IFERROR(__xludf.DUMMYFUNCTION("""COMPUTED_VALUE"""),"")</f>
        <v/>
      </c>
      <c r="Y146" s="187" t="str">
        <f>IFERROR(__xludf.DUMMYFUNCTION("""COMPUTED_VALUE"""),"")</f>
        <v/>
      </c>
      <c r="Z146" s="187" t="str">
        <f>IFERROR(__xludf.DUMMYFUNCTION("""COMPUTED_VALUE"""),"")</f>
        <v/>
      </c>
      <c r="AA146" s="187" t="str">
        <f>IFERROR(__xludf.DUMMYFUNCTION("""COMPUTED_VALUE"""),"")</f>
        <v/>
      </c>
      <c r="AB146" s="187" t="str">
        <f>IFERROR(__xludf.DUMMYFUNCTION("""COMPUTED_VALUE"""),"")</f>
        <v/>
      </c>
      <c r="AC146" s="187" t="str">
        <f>IFERROR(__xludf.DUMMYFUNCTION("""COMPUTED_VALUE"""),"")</f>
        <v/>
      </c>
      <c r="AD146" s="187" t="str">
        <f>IFERROR(__xludf.DUMMYFUNCTION("""COMPUTED_VALUE"""),"")</f>
        <v/>
      </c>
      <c r="AE146" s="187" t="str">
        <f>IFERROR(__xludf.DUMMYFUNCTION("""COMPUTED_VALUE"""),"")</f>
        <v/>
      </c>
      <c r="AF146" s="187" t="str">
        <f>IFERROR(__xludf.DUMMYFUNCTION("""COMPUTED_VALUE"""),"")</f>
        <v/>
      </c>
      <c r="AG146" s="187" t="str">
        <f>IFERROR(__xludf.DUMMYFUNCTION("""COMPUTED_VALUE"""),"")</f>
        <v/>
      </c>
      <c r="AH146" s="187" t="str">
        <f>IFERROR(__xludf.DUMMYFUNCTION("""COMPUTED_VALUE"""),"")</f>
        <v/>
      </c>
      <c r="AI146" s="187" t="str">
        <f>IFERROR(__xludf.DUMMYFUNCTION("""COMPUTED_VALUE"""),"")</f>
        <v/>
      </c>
      <c r="AJ146" s="187" t="str">
        <f>IFERROR(__xludf.DUMMYFUNCTION("""COMPUTED_VALUE"""),"")</f>
        <v/>
      </c>
      <c r="AK146" s="187" t="str">
        <f>IFERROR(__xludf.DUMMYFUNCTION("""COMPUTED_VALUE"""),"")</f>
        <v/>
      </c>
      <c r="AL146" s="187" t="str">
        <f>IFERROR(__xludf.DUMMYFUNCTION("""COMPUTED_VALUE"""),"")</f>
        <v/>
      </c>
      <c r="AM146" s="187" t="str">
        <f>IFERROR(__xludf.DUMMYFUNCTION("""COMPUTED_VALUE"""),"")</f>
        <v/>
      </c>
      <c r="AN146" s="187" t="str">
        <f>IFERROR(__xludf.DUMMYFUNCTION("""COMPUTED_VALUE"""),"")</f>
        <v/>
      </c>
    </row>
    <row r="147">
      <c r="A147" s="187"/>
      <c r="B147" s="187"/>
      <c r="C147" s="187"/>
      <c r="D147" s="208"/>
      <c r="E147" s="109"/>
      <c r="F147" s="209"/>
      <c r="G147" s="187"/>
      <c r="H147" s="174"/>
      <c r="I147" s="187"/>
      <c r="J147" s="174" t="str">
        <f>IFERROR(__xludf.DUMMYFUNCTION("""COMPUTED_VALUE"""),"")</f>
        <v/>
      </c>
      <c r="K147" s="187" t="str">
        <f>IFERROR(__xludf.DUMMYFUNCTION("""COMPUTED_VALUE"""),"")</f>
        <v/>
      </c>
      <c r="L147" s="187" t="str">
        <f>IFERROR(__xludf.DUMMYFUNCTION("""COMPUTED_VALUE"""),"")</f>
        <v/>
      </c>
      <c r="M147" s="187" t="str">
        <f>IFERROR(__xludf.DUMMYFUNCTION("""COMPUTED_VALUE"""),"")</f>
        <v/>
      </c>
      <c r="N147" s="187" t="str">
        <f>IFERROR(__xludf.DUMMYFUNCTION("""COMPUTED_VALUE"""),"")</f>
        <v/>
      </c>
      <c r="O147" s="187" t="str">
        <f>IFERROR(__xludf.DUMMYFUNCTION("""COMPUTED_VALUE"""),"")</f>
        <v/>
      </c>
      <c r="P147" s="187" t="str">
        <f>IFERROR(__xludf.DUMMYFUNCTION("""COMPUTED_VALUE"""),"")</f>
        <v/>
      </c>
      <c r="Q147" s="187" t="str">
        <f>IFERROR(__xludf.DUMMYFUNCTION("""COMPUTED_VALUE"""),"")</f>
        <v/>
      </c>
      <c r="R147" s="187" t="str">
        <f>IFERROR(__xludf.DUMMYFUNCTION("""COMPUTED_VALUE"""),"")</f>
        <v/>
      </c>
      <c r="S147" s="187" t="str">
        <f>IFERROR(__xludf.DUMMYFUNCTION("""COMPUTED_VALUE"""),"")</f>
        <v/>
      </c>
      <c r="T147" s="187" t="str">
        <f>IFERROR(__xludf.DUMMYFUNCTION("""COMPUTED_VALUE"""),"")</f>
        <v/>
      </c>
      <c r="U147" s="187" t="str">
        <f>IFERROR(__xludf.DUMMYFUNCTION("""COMPUTED_VALUE"""),"")</f>
        <v/>
      </c>
      <c r="V147" s="187" t="str">
        <f>IFERROR(__xludf.DUMMYFUNCTION("""COMPUTED_VALUE"""),"")</f>
        <v/>
      </c>
      <c r="W147" s="187" t="str">
        <f>IFERROR(__xludf.DUMMYFUNCTION("""COMPUTED_VALUE"""),"")</f>
        <v/>
      </c>
      <c r="X147" s="187" t="str">
        <f>IFERROR(__xludf.DUMMYFUNCTION("""COMPUTED_VALUE"""),"")</f>
        <v/>
      </c>
      <c r="Y147" s="187" t="str">
        <f>IFERROR(__xludf.DUMMYFUNCTION("""COMPUTED_VALUE"""),"")</f>
        <v/>
      </c>
      <c r="Z147" s="187" t="str">
        <f>IFERROR(__xludf.DUMMYFUNCTION("""COMPUTED_VALUE"""),"")</f>
        <v/>
      </c>
      <c r="AA147" s="187" t="str">
        <f>IFERROR(__xludf.DUMMYFUNCTION("""COMPUTED_VALUE"""),"")</f>
        <v/>
      </c>
      <c r="AB147" s="187" t="str">
        <f>IFERROR(__xludf.DUMMYFUNCTION("""COMPUTED_VALUE"""),"")</f>
        <v/>
      </c>
      <c r="AC147" s="187" t="str">
        <f>IFERROR(__xludf.DUMMYFUNCTION("""COMPUTED_VALUE"""),"")</f>
        <v/>
      </c>
      <c r="AD147" s="187" t="str">
        <f>IFERROR(__xludf.DUMMYFUNCTION("""COMPUTED_VALUE"""),"")</f>
        <v/>
      </c>
      <c r="AE147" s="187" t="str">
        <f>IFERROR(__xludf.DUMMYFUNCTION("""COMPUTED_VALUE"""),"")</f>
        <v/>
      </c>
      <c r="AF147" s="187" t="str">
        <f>IFERROR(__xludf.DUMMYFUNCTION("""COMPUTED_VALUE"""),"")</f>
        <v/>
      </c>
      <c r="AG147" s="187" t="str">
        <f>IFERROR(__xludf.DUMMYFUNCTION("""COMPUTED_VALUE"""),"")</f>
        <v/>
      </c>
      <c r="AH147" s="187" t="str">
        <f>IFERROR(__xludf.DUMMYFUNCTION("""COMPUTED_VALUE"""),"")</f>
        <v/>
      </c>
      <c r="AI147" s="187" t="str">
        <f>IFERROR(__xludf.DUMMYFUNCTION("""COMPUTED_VALUE"""),"")</f>
        <v/>
      </c>
      <c r="AJ147" s="187" t="str">
        <f>IFERROR(__xludf.DUMMYFUNCTION("""COMPUTED_VALUE"""),"")</f>
        <v/>
      </c>
      <c r="AK147" s="187" t="str">
        <f>IFERROR(__xludf.DUMMYFUNCTION("""COMPUTED_VALUE"""),"")</f>
        <v/>
      </c>
      <c r="AL147" s="187" t="str">
        <f>IFERROR(__xludf.DUMMYFUNCTION("""COMPUTED_VALUE"""),"")</f>
        <v/>
      </c>
      <c r="AM147" s="187" t="str">
        <f>IFERROR(__xludf.DUMMYFUNCTION("""COMPUTED_VALUE"""),"")</f>
        <v/>
      </c>
      <c r="AN147" s="187" t="str">
        <f>IFERROR(__xludf.DUMMYFUNCTION("""COMPUTED_VALUE"""),"")</f>
        <v/>
      </c>
    </row>
    <row r="148">
      <c r="A148" s="187"/>
      <c r="B148" s="187"/>
      <c r="C148" s="187"/>
      <c r="D148" s="208"/>
      <c r="E148" s="109"/>
      <c r="F148" s="209"/>
      <c r="G148" s="187"/>
      <c r="H148" s="174"/>
      <c r="I148" s="187"/>
      <c r="J148" s="174" t="str">
        <f>IFERROR(__xludf.DUMMYFUNCTION("""COMPUTED_VALUE"""),"")</f>
        <v/>
      </c>
      <c r="K148" s="187" t="str">
        <f>IFERROR(__xludf.DUMMYFUNCTION("""COMPUTED_VALUE"""),"")</f>
        <v/>
      </c>
      <c r="L148" s="187" t="str">
        <f>IFERROR(__xludf.DUMMYFUNCTION("""COMPUTED_VALUE"""),"")</f>
        <v/>
      </c>
      <c r="M148" s="187" t="str">
        <f>IFERROR(__xludf.DUMMYFUNCTION("""COMPUTED_VALUE"""),"")</f>
        <v/>
      </c>
      <c r="N148" s="187" t="str">
        <f>IFERROR(__xludf.DUMMYFUNCTION("""COMPUTED_VALUE"""),"")</f>
        <v/>
      </c>
      <c r="O148" s="187" t="str">
        <f>IFERROR(__xludf.DUMMYFUNCTION("""COMPUTED_VALUE"""),"")</f>
        <v/>
      </c>
      <c r="P148" s="187" t="str">
        <f>IFERROR(__xludf.DUMMYFUNCTION("""COMPUTED_VALUE"""),"")</f>
        <v/>
      </c>
      <c r="Q148" s="187" t="str">
        <f>IFERROR(__xludf.DUMMYFUNCTION("""COMPUTED_VALUE"""),"")</f>
        <v/>
      </c>
      <c r="R148" s="187" t="str">
        <f>IFERROR(__xludf.DUMMYFUNCTION("""COMPUTED_VALUE"""),"")</f>
        <v/>
      </c>
      <c r="S148" s="187" t="str">
        <f>IFERROR(__xludf.DUMMYFUNCTION("""COMPUTED_VALUE"""),"")</f>
        <v/>
      </c>
      <c r="T148" s="187" t="str">
        <f>IFERROR(__xludf.DUMMYFUNCTION("""COMPUTED_VALUE"""),"")</f>
        <v/>
      </c>
      <c r="U148" s="187" t="str">
        <f>IFERROR(__xludf.DUMMYFUNCTION("""COMPUTED_VALUE"""),"")</f>
        <v/>
      </c>
      <c r="V148" s="187" t="str">
        <f>IFERROR(__xludf.DUMMYFUNCTION("""COMPUTED_VALUE"""),"")</f>
        <v/>
      </c>
      <c r="W148" s="187" t="str">
        <f>IFERROR(__xludf.DUMMYFUNCTION("""COMPUTED_VALUE"""),"")</f>
        <v/>
      </c>
      <c r="X148" s="187" t="str">
        <f>IFERROR(__xludf.DUMMYFUNCTION("""COMPUTED_VALUE"""),"")</f>
        <v/>
      </c>
      <c r="Y148" s="187" t="str">
        <f>IFERROR(__xludf.DUMMYFUNCTION("""COMPUTED_VALUE"""),"")</f>
        <v/>
      </c>
      <c r="Z148" s="187" t="str">
        <f>IFERROR(__xludf.DUMMYFUNCTION("""COMPUTED_VALUE"""),"")</f>
        <v/>
      </c>
      <c r="AA148" s="187" t="str">
        <f>IFERROR(__xludf.DUMMYFUNCTION("""COMPUTED_VALUE"""),"")</f>
        <v/>
      </c>
      <c r="AB148" s="187" t="str">
        <f>IFERROR(__xludf.DUMMYFUNCTION("""COMPUTED_VALUE"""),"")</f>
        <v/>
      </c>
      <c r="AC148" s="187" t="str">
        <f>IFERROR(__xludf.DUMMYFUNCTION("""COMPUTED_VALUE"""),"")</f>
        <v/>
      </c>
      <c r="AD148" s="187" t="str">
        <f>IFERROR(__xludf.DUMMYFUNCTION("""COMPUTED_VALUE"""),"")</f>
        <v/>
      </c>
      <c r="AE148" s="187" t="str">
        <f>IFERROR(__xludf.DUMMYFUNCTION("""COMPUTED_VALUE"""),"")</f>
        <v/>
      </c>
      <c r="AF148" s="187" t="str">
        <f>IFERROR(__xludf.DUMMYFUNCTION("""COMPUTED_VALUE"""),"")</f>
        <v/>
      </c>
      <c r="AG148" s="187" t="str">
        <f>IFERROR(__xludf.DUMMYFUNCTION("""COMPUTED_VALUE"""),"")</f>
        <v/>
      </c>
      <c r="AH148" s="187" t="str">
        <f>IFERROR(__xludf.DUMMYFUNCTION("""COMPUTED_VALUE"""),"")</f>
        <v/>
      </c>
      <c r="AI148" s="187" t="str">
        <f>IFERROR(__xludf.DUMMYFUNCTION("""COMPUTED_VALUE"""),"")</f>
        <v/>
      </c>
      <c r="AJ148" s="187" t="str">
        <f>IFERROR(__xludf.DUMMYFUNCTION("""COMPUTED_VALUE"""),"")</f>
        <v/>
      </c>
      <c r="AK148" s="187" t="str">
        <f>IFERROR(__xludf.DUMMYFUNCTION("""COMPUTED_VALUE"""),"")</f>
        <v/>
      </c>
      <c r="AL148" s="187" t="str">
        <f>IFERROR(__xludf.DUMMYFUNCTION("""COMPUTED_VALUE"""),"")</f>
        <v/>
      </c>
      <c r="AM148" s="187" t="str">
        <f>IFERROR(__xludf.DUMMYFUNCTION("""COMPUTED_VALUE"""),"")</f>
        <v/>
      </c>
      <c r="AN148" s="187" t="str">
        <f>IFERROR(__xludf.DUMMYFUNCTION("""COMPUTED_VALUE"""),"")</f>
        <v/>
      </c>
    </row>
    <row r="149">
      <c r="A149" s="187"/>
      <c r="B149" s="187"/>
      <c r="C149" s="187"/>
      <c r="D149" s="208"/>
      <c r="E149" s="109"/>
      <c r="F149" s="209"/>
      <c r="G149" s="187"/>
      <c r="H149" s="174"/>
      <c r="I149" s="187"/>
      <c r="J149" s="174" t="str">
        <f>IFERROR(__xludf.DUMMYFUNCTION("""COMPUTED_VALUE"""),"")</f>
        <v/>
      </c>
      <c r="K149" s="187" t="str">
        <f>IFERROR(__xludf.DUMMYFUNCTION("""COMPUTED_VALUE"""),"")</f>
        <v/>
      </c>
      <c r="L149" s="187" t="str">
        <f>IFERROR(__xludf.DUMMYFUNCTION("""COMPUTED_VALUE"""),"")</f>
        <v/>
      </c>
      <c r="M149" s="187" t="str">
        <f>IFERROR(__xludf.DUMMYFUNCTION("""COMPUTED_VALUE"""),"")</f>
        <v/>
      </c>
      <c r="N149" s="187" t="str">
        <f>IFERROR(__xludf.DUMMYFUNCTION("""COMPUTED_VALUE"""),"")</f>
        <v/>
      </c>
      <c r="O149" s="187" t="str">
        <f>IFERROR(__xludf.DUMMYFUNCTION("""COMPUTED_VALUE"""),"")</f>
        <v/>
      </c>
      <c r="P149" s="187" t="str">
        <f>IFERROR(__xludf.DUMMYFUNCTION("""COMPUTED_VALUE"""),"")</f>
        <v/>
      </c>
      <c r="Q149" s="187" t="str">
        <f>IFERROR(__xludf.DUMMYFUNCTION("""COMPUTED_VALUE"""),"")</f>
        <v/>
      </c>
      <c r="R149" s="187" t="str">
        <f>IFERROR(__xludf.DUMMYFUNCTION("""COMPUTED_VALUE"""),"")</f>
        <v/>
      </c>
      <c r="S149" s="187" t="str">
        <f>IFERROR(__xludf.DUMMYFUNCTION("""COMPUTED_VALUE"""),"")</f>
        <v/>
      </c>
      <c r="T149" s="187" t="str">
        <f>IFERROR(__xludf.DUMMYFUNCTION("""COMPUTED_VALUE"""),"")</f>
        <v/>
      </c>
      <c r="U149" s="187" t="str">
        <f>IFERROR(__xludf.DUMMYFUNCTION("""COMPUTED_VALUE"""),"")</f>
        <v/>
      </c>
      <c r="V149" s="187" t="str">
        <f>IFERROR(__xludf.DUMMYFUNCTION("""COMPUTED_VALUE"""),"")</f>
        <v/>
      </c>
      <c r="W149" s="187" t="str">
        <f>IFERROR(__xludf.DUMMYFUNCTION("""COMPUTED_VALUE"""),"")</f>
        <v/>
      </c>
      <c r="X149" s="187" t="str">
        <f>IFERROR(__xludf.DUMMYFUNCTION("""COMPUTED_VALUE"""),"")</f>
        <v/>
      </c>
      <c r="Y149" s="187" t="str">
        <f>IFERROR(__xludf.DUMMYFUNCTION("""COMPUTED_VALUE"""),"")</f>
        <v/>
      </c>
      <c r="Z149" s="187" t="str">
        <f>IFERROR(__xludf.DUMMYFUNCTION("""COMPUTED_VALUE"""),"")</f>
        <v/>
      </c>
      <c r="AA149" s="187" t="str">
        <f>IFERROR(__xludf.DUMMYFUNCTION("""COMPUTED_VALUE"""),"")</f>
        <v/>
      </c>
      <c r="AB149" s="187" t="str">
        <f>IFERROR(__xludf.DUMMYFUNCTION("""COMPUTED_VALUE"""),"")</f>
        <v/>
      </c>
      <c r="AC149" s="187" t="str">
        <f>IFERROR(__xludf.DUMMYFUNCTION("""COMPUTED_VALUE"""),"")</f>
        <v/>
      </c>
      <c r="AD149" s="187" t="str">
        <f>IFERROR(__xludf.DUMMYFUNCTION("""COMPUTED_VALUE"""),"")</f>
        <v/>
      </c>
      <c r="AE149" s="187" t="str">
        <f>IFERROR(__xludf.DUMMYFUNCTION("""COMPUTED_VALUE"""),"")</f>
        <v/>
      </c>
      <c r="AF149" s="187" t="str">
        <f>IFERROR(__xludf.DUMMYFUNCTION("""COMPUTED_VALUE"""),"")</f>
        <v/>
      </c>
      <c r="AG149" s="187" t="str">
        <f>IFERROR(__xludf.DUMMYFUNCTION("""COMPUTED_VALUE"""),"")</f>
        <v/>
      </c>
      <c r="AH149" s="187" t="str">
        <f>IFERROR(__xludf.DUMMYFUNCTION("""COMPUTED_VALUE"""),"")</f>
        <v/>
      </c>
      <c r="AI149" s="187" t="str">
        <f>IFERROR(__xludf.DUMMYFUNCTION("""COMPUTED_VALUE"""),"")</f>
        <v/>
      </c>
      <c r="AJ149" s="187" t="str">
        <f>IFERROR(__xludf.DUMMYFUNCTION("""COMPUTED_VALUE"""),"")</f>
        <v/>
      </c>
      <c r="AK149" s="187" t="str">
        <f>IFERROR(__xludf.DUMMYFUNCTION("""COMPUTED_VALUE"""),"")</f>
        <v/>
      </c>
      <c r="AL149" s="187" t="str">
        <f>IFERROR(__xludf.DUMMYFUNCTION("""COMPUTED_VALUE"""),"")</f>
        <v/>
      </c>
      <c r="AM149" s="187" t="str">
        <f>IFERROR(__xludf.DUMMYFUNCTION("""COMPUTED_VALUE"""),"")</f>
        <v/>
      </c>
      <c r="AN149" s="187" t="str">
        <f>IFERROR(__xludf.DUMMYFUNCTION("""COMPUTED_VALUE"""),"")</f>
        <v/>
      </c>
    </row>
    <row r="150">
      <c r="A150" s="187"/>
      <c r="B150" s="187"/>
      <c r="C150" s="187"/>
      <c r="D150" s="208"/>
      <c r="E150" s="109"/>
      <c r="F150" s="209"/>
      <c r="G150" s="187"/>
      <c r="H150" s="174"/>
      <c r="I150" s="187"/>
      <c r="J150" s="174" t="str">
        <f>IFERROR(__xludf.DUMMYFUNCTION("""COMPUTED_VALUE"""),"")</f>
        <v/>
      </c>
      <c r="K150" s="187" t="str">
        <f>IFERROR(__xludf.DUMMYFUNCTION("""COMPUTED_VALUE"""),"")</f>
        <v/>
      </c>
      <c r="L150" s="187" t="str">
        <f>IFERROR(__xludf.DUMMYFUNCTION("""COMPUTED_VALUE"""),"")</f>
        <v/>
      </c>
      <c r="M150" s="187" t="str">
        <f>IFERROR(__xludf.DUMMYFUNCTION("""COMPUTED_VALUE"""),"")</f>
        <v/>
      </c>
      <c r="N150" s="187" t="str">
        <f>IFERROR(__xludf.DUMMYFUNCTION("""COMPUTED_VALUE"""),"")</f>
        <v/>
      </c>
      <c r="O150" s="187" t="str">
        <f>IFERROR(__xludf.DUMMYFUNCTION("""COMPUTED_VALUE"""),"")</f>
        <v/>
      </c>
      <c r="P150" s="187" t="str">
        <f>IFERROR(__xludf.DUMMYFUNCTION("""COMPUTED_VALUE"""),"")</f>
        <v/>
      </c>
      <c r="Q150" s="187" t="str">
        <f>IFERROR(__xludf.DUMMYFUNCTION("""COMPUTED_VALUE"""),"")</f>
        <v/>
      </c>
      <c r="R150" s="187" t="str">
        <f>IFERROR(__xludf.DUMMYFUNCTION("""COMPUTED_VALUE"""),"")</f>
        <v/>
      </c>
      <c r="S150" s="187" t="str">
        <f>IFERROR(__xludf.DUMMYFUNCTION("""COMPUTED_VALUE"""),"")</f>
        <v/>
      </c>
      <c r="T150" s="187" t="str">
        <f>IFERROR(__xludf.DUMMYFUNCTION("""COMPUTED_VALUE"""),"")</f>
        <v/>
      </c>
      <c r="U150" s="187" t="str">
        <f>IFERROR(__xludf.DUMMYFUNCTION("""COMPUTED_VALUE"""),"")</f>
        <v/>
      </c>
      <c r="V150" s="187" t="str">
        <f>IFERROR(__xludf.DUMMYFUNCTION("""COMPUTED_VALUE"""),"")</f>
        <v/>
      </c>
      <c r="W150" s="187" t="str">
        <f>IFERROR(__xludf.DUMMYFUNCTION("""COMPUTED_VALUE"""),"")</f>
        <v/>
      </c>
      <c r="X150" s="187" t="str">
        <f>IFERROR(__xludf.DUMMYFUNCTION("""COMPUTED_VALUE"""),"")</f>
        <v/>
      </c>
      <c r="Y150" s="187" t="str">
        <f>IFERROR(__xludf.DUMMYFUNCTION("""COMPUTED_VALUE"""),"")</f>
        <v/>
      </c>
      <c r="Z150" s="187" t="str">
        <f>IFERROR(__xludf.DUMMYFUNCTION("""COMPUTED_VALUE"""),"")</f>
        <v/>
      </c>
      <c r="AA150" s="187" t="str">
        <f>IFERROR(__xludf.DUMMYFUNCTION("""COMPUTED_VALUE"""),"")</f>
        <v/>
      </c>
      <c r="AB150" s="187" t="str">
        <f>IFERROR(__xludf.DUMMYFUNCTION("""COMPUTED_VALUE"""),"")</f>
        <v/>
      </c>
      <c r="AC150" s="187" t="str">
        <f>IFERROR(__xludf.DUMMYFUNCTION("""COMPUTED_VALUE"""),"")</f>
        <v/>
      </c>
      <c r="AD150" s="187" t="str">
        <f>IFERROR(__xludf.DUMMYFUNCTION("""COMPUTED_VALUE"""),"")</f>
        <v/>
      </c>
      <c r="AE150" s="187" t="str">
        <f>IFERROR(__xludf.DUMMYFUNCTION("""COMPUTED_VALUE"""),"")</f>
        <v/>
      </c>
      <c r="AF150" s="187" t="str">
        <f>IFERROR(__xludf.DUMMYFUNCTION("""COMPUTED_VALUE"""),"")</f>
        <v/>
      </c>
      <c r="AG150" s="187" t="str">
        <f>IFERROR(__xludf.DUMMYFUNCTION("""COMPUTED_VALUE"""),"")</f>
        <v/>
      </c>
      <c r="AH150" s="187" t="str">
        <f>IFERROR(__xludf.DUMMYFUNCTION("""COMPUTED_VALUE"""),"")</f>
        <v/>
      </c>
      <c r="AI150" s="187" t="str">
        <f>IFERROR(__xludf.DUMMYFUNCTION("""COMPUTED_VALUE"""),"")</f>
        <v/>
      </c>
      <c r="AJ150" s="187" t="str">
        <f>IFERROR(__xludf.DUMMYFUNCTION("""COMPUTED_VALUE"""),"")</f>
        <v/>
      </c>
      <c r="AK150" s="187" t="str">
        <f>IFERROR(__xludf.DUMMYFUNCTION("""COMPUTED_VALUE"""),"")</f>
        <v/>
      </c>
      <c r="AL150" s="187" t="str">
        <f>IFERROR(__xludf.DUMMYFUNCTION("""COMPUTED_VALUE"""),"")</f>
        <v/>
      </c>
      <c r="AM150" s="187" t="str">
        <f>IFERROR(__xludf.DUMMYFUNCTION("""COMPUTED_VALUE"""),"")</f>
        <v/>
      </c>
      <c r="AN150" s="187" t="str">
        <f>IFERROR(__xludf.DUMMYFUNCTION("""COMPUTED_VALUE"""),"")</f>
        <v/>
      </c>
    </row>
    <row r="151">
      <c r="A151" s="187"/>
      <c r="B151" s="187"/>
      <c r="C151" s="187"/>
      <c r="D151" s="208"/>
      <c r="E151" s="109"/>
      <c r="F151" s="209"/>
      <c r="G151" s="187"/>
      <c r="H151" s="174"/>
      <c r="I151" s="187"/>
      <c r="J151" s="174" t="str">
        <f>IFERROR(__xludf.DUMMYFUNCTION("""COMPUTED_VALUE"""),"")</f>
        <v/>
      </c>
      <c r="K151" s="187" t="str">
        <f>IFERROR(__xludf.DUMMYFUNCTION("""COMPUTED_VALUE"""),"")</f>
        <v/>
      </c>
      <c r="L151" s="187" t="str">
        <f>IFERROR(__xludf.DUMMYFUNCTION("""COMPUTED_VALUE"""),"")</f>
        <v/>
      </c>
      <c r="M151" s="187" t="str">
        <f>IFERROR(__xludf.DUMMYFUNCTION("""COMPUTED_VALUE"""),"")</f>
        <v/>
      </c>
      <c r="N151" s="187" t="str">
        <f>IFERROR(__xludf.DUMMYFUNCTION("""COMPUTED_VALUE"""),"")</f>
        <v/>
      </c>
      <c r="O151" s="187" t="str">
        <f>IFERROR(__xludf.DUMMYFUNCTION("""COMPUTED_VALUE"""),"")</f>
        <v/>
      </c>
      <c r="P151" s="187" t="str">
        <f>IFERROR(__xludf.DUMMYFUNCTION("""COMPUTED_VALUE"""),"")</f>
        <v/>
      </c>
      <c r="Q151" s="187" t="str">
        <f>IFERROR(__xludf.DUMMYFUNCTION("""COMPUTED_VALUE"""),"")</f>
        <v/>
      </c>
      <c r="R151" s="187" t="str">
        <f>IFERROR(__xludf.DUMMYFUNCTION("""COMPUTED_VALUE"""),"")</f>
        <v/>
      </c>
      <c r="S151" s="187" t="str">
        <f>IFERROR(__xludf.DUMMYFUNCTION("""COMPUTED_VALUE"""),"")</f>
        <v/>
      </c>
      <c r="T151" s="187" t="str">
        <f>IFERROR(__xludf.DUMMYFUNCTION("""COMPUTED_VALUE"""),"")</f>
        <v/>
      </c>
      <c r="U151" s="187" t="str">
        <f>IFERROR(__xludf.DUMMYFUNCTION("""COMPUTED_VALUE"""),"")</f>
        <v/>
      </c>
      <c r="V151" s="187" t="str">
        <f>IFERROR(__xludf.DUMMYFUNCTION("""COMPUTED_VALUE"""),"")</f>
        <v/>
      </c>
      <c r="W151" s="187" t="str">
        <f>IFERROR(__xludf.DUMMYFUNCTION("""COMPUTED_VALUE"""),"")</f>
        <v/>
      </c>
      <c r="X151" s="187" t="str">
        <f>IFERROR(__xludf.DUMMYFUNCTION("""COMPUTED_VALUE"""),"")</f>
        <v/>
      </c>
      <c r="Y151" s="187" t="str">
        <f>IFERROR(__xludf.DUMMYFUNCTION("""COMPUTED_VALUE"""),"")</f>
        <v/>
      </c>
      <c r="Z151" s="187" t="str">
        <f>IFERROR(__xludf.DUMMYFUNCTION("""COMPUTED_VALUE"""),"")</f>
        <v/>
      </c>
      <c r="AA151" s="187" t="str">
        <f>IFERROR(__xludf.DUMMYFUNCTION("""COMPUTED_VALUE"""),"")</f>
        <v/>
      </c>
      <c r="AB151" s="187" t="str">
        <f>IFERROR(__xludf.DUMMYFUNCTION("""COMPUTED_VALUE"""),"")</f>
        <v/>
      </c>
      <c r="AC151" s="187" t="str">
        <f>IFERROR(__xludf.DUMMYFUNCTION("""COMPUTED_VALUE"""),"")</f>
        <v/>
      </c>
      <c r="AD151" s="187" t="str">
        <f>IFERROR(__xludf.DUMMYFUNCTION("""COMPUTED_VALUE"""),"")</f>
        <v/>
      </c>
      <c r="AE151" s="187" t="str">
        <f>IFERROR(__xludf.DUMMYFUNCTION("""COMPUTED_VALUE"""),"")</f>
        <v/>
      </c>
      <c r="AF151" s="187" t="str">
        <f>IFERROR(__xludf.DUMMYFUNCTION("""COMPUTED_VALUE"""),"")</f>
        <v/>
      </c>
      <c r="AG151" s="187" t="str">
        <f>IFERROR(__xludf.DUMMYFUNCTION("""COMPUTED_VALUE"""),"")</f>
        <v/>
      </c>
      <c r="AH151" s="187" t="str">
        <f>IFERROR(__xludf.DUMMYFUNCTION("""COMPUTED_VALUE"""),"")</f>
        <v/>
      </c>
      <c r="AI151" s="187" t="str">
        <f>IFERROR(__xludf.DUMMYFUNCTION("""COMPUTED_VALUE"""),"")</f>
        <v/>
      </c>
      <c r="AJ151" s="187" t="str">
        <f>IFERROR(__xludf.DUMMYFUNCTION("""COMPUTED_VALUE"""),"")</f>
        <v/>
      </c>
      <c r="AK151" s="187" t="str">
        <f>IFERROR(__xludf.DUMMYFUNCTION("""COMPUTED_VALUE"""),"")</f>
        <v/>
      </c>
      <c r="AL151" s="187" t="str">
        <f>IFERROR(__xludf.DUMMYFUNCTION("""COMPUTED_VALUE"""),"")</f>
        <v/>
      </c>
      <c r="AM151" s="187" t="str">
        <f>IFERROR(__xludf.DUMMYFUNCTION("""COMPUTED_VALUE"""),"")</f>
        <v/>
      </c>
      <c r="AN151" s="187" t="str">
        <f>IFERROR(__xludf.DUMMYFUNCTION("""COMPUTED_VALUE"""),"")</f>
        <v/>
      </c>
    </row>
    <row r="152">
      <c r="A152" s="187"/>
      <c r="B152" s="187"/>
      <c r="C152" s="187"/>
      <c r="D152" s="208"/>
      <c r="E152" s="109"/>
      <c r="F152" s="209"/>
      <c r="G152" s="187"/>
      <c r="H152" s="174"/>
      <c r="I152" s="187"/>
      <c r="J152" s="174" t="str">
        <f>IFERROR(__xludf.DUMMYFUNCTION("""COMPUTED_VALUE"""),"")</f>
        <v/>
      </c>
      <c r="K152" s="187" t="str">
        <f>IFERROR(__xludf.DUMMYFUNCTION("""COMPUTED_VALUE"""),"")</f>
        <v/>
      </c>
      <c r="L152" s="187" t="str">
        <f>IFERROR(__xludf.DUMMYFUNCTION("""COMPUTED_VALUE"""),"")</f>
        <v/>
      </c>
      <c r="M152" s="187" t="str">
        <f>IFERROR(__xludf.DUMMYFUNCTION("""COMPUTED_VALUE"""),"")</f>
        <v/>
      </c>
      <c r="N152" s="187" t="str">
        <f>IFERROR(__xludf.DUMMYFUNCTION("""COMPUTED_VALUE"""),"")</f>
        <v/>
      </c>
      <c r="O152" s="187" t="str">
        <f>IFERROR(__xludf.DUMMYFUNCTION("""COMPUTED_VALUE"""),"")</f>
        <v/>
      </c>
      <c r="P152" s="187" t="str">
        <f>IFERROR(__xludf.DUMMYFUNCTION("""COMPUTED_VALUE"""),"")</f>
        <v/>
      </c>
      <c r="Q152" s="187" t="str">
        <f>IFERROR(__xludf.DUMMYFUNCTION("""COMPUTED_VALUE"""),"")</f>
        <v/>
      </c>
      <c r="R152" s="187" t="str">
        <f>IFERROR(__xludf.DUMMYFUNCTION("""COMPUTED_VALUE"""),"")</f>
        <v/>
      </c>
      <c r="S152" s="187" t="str">
        <f>IFERROR(__xludf.DUMMYFUNCTION("""COMPUTED_VALUE"""),"")</f>
        <v/>
      </c>
      <c r="T152" s="187" t="str">
        <f>IFERROR(__xludf.DUMMYFUNCTION("""COMPUTED_VALUE"""),"")</f>
        <v/>
      </c>
      <c r="U152" s="187" t="str">
        <f>IFERROR(__xludf.DUMMYFUNCTION("""COMPUTED_VALUE"""),"")</f>
        <v/>
      </c>
      <c r="V152" s="187" t="str">
        <f>IFERROR(__xludf.DUMMYFUNCTION("""COMPUTED_VALUE"""),"")</f>
        <v/>
      </c>
      <c r="W152" s="187" t="str">
        <f>IFERROR(__xludf.DUMMYFUNCTION("""COMPUTED_VALUE"""),"")</f>
        <v/>
      </c>
      <c r="X152" s="187" t="str">
        <f>IFERROR(__xludf.DUMMYFUNCTION("""COMPUTED_VALUE"""),"")</f>
        <v/>
      </c>
      <c r="Y152" s="187" t="str">
        <f>IFERROR(__xludf.DUMMYFUNCTION("""COMPUTED_VALUE"""),"")</f>
        <v/>
      </c>
      <c r="Z152" s="187" t="str">
        <f>IFERROR(__xludf.DUMMYFUNCTION("""COMPUTED_VALUE"""),"")</f>
        <v/>
      </c>
      <c r="AA152" s="187" t="str">
        <f>IFERROR(__xludf.DUMMYFUNCTION("""COMPUTED_VALUE"""),"")</f>
        <v/>
      </c>
      <c r="AB152" s="187" t="str">
        <f>IFERROR(__xludf.DUMMYFUNCTION("""COMPUTED_VALUE"""),"")</f>
        <v/>
      </c>
      <c r="AC152" s="187" t="str">
        <f>IFERROR(__xludf.DUMMYFUNCTION("""COMPUTED_VALUE"""),"")</f>
        <v/>
      </c>
      <c r="AD152" s="187" t="str">
        <f>IFERROR(__xludf.DUMMYFUNCTION("""COMPUTED_VALUE"""),"")</f>
        <v/>
      </c>
      <c r="AE152" s="187" t="str">
        <f>IFERROR(__xludf.DUMMYFUNCTION("""COMPUTED_VALUE"""),"")</f>
        <v/>
      </c>
      <c r="AF152" s="187" t="str">
        <f>IFERROR(__xludf.DUMMYFUNCTION("""COMPUTED_VALUE"""),"")</f>
        <v/>
      </c>
      <c r="AG152" s="187" t="str">
        <f>IFERROR(__xludf.DUMMYFUNCTION("""COMPUTED_VALUE"""),"")</f>
        <v/>
      </c>
      <c r="AH152" s="187" t="str">
        <f>IFERROR(__xludf.DUMMYFUNCTION("""COMPUTED_VALUE"""),"")</f>
        <v/>
      </c>
      <c r="AI152" s="187" t="str">
        <f>IFERROR(__xludf.DUMMYFUNCTION("""COMPUTED_VALUE"""),"")</f>
        <v/>
      </c>
      <c r="AJ152" s="187" t="str">
        <f>IFERROR(__xludf.DUMMYFUNCTION("""COMPUTED_VALUE"""),"")</f>
        <v/>
      </c>
      <c r="AK152" s="187" t="str">
        <f>IFERROR(__xludf.DUMMYFUNCTION("""COMPUTED_VALUE"""),"")</f>
        <v/>
      </c>
      <c r="AL152" s="187" t="str">
        <f>IFERROR(__xludf.DUMMYFUNCTION("""COMPUTED_VALUE"""),"")</f>
        <v/>
      </c>
      <c r="AM152" s="187" t="str">
        <f>IFERROR(__xludf.DUMMYFUNCTION("""COMPUTED_VALUE"""),"")</f>
        <v/>
      </c>
      <c r="AN152" s="187" t="str">
        <f>IFERROR(__xludf.DUMMYFUNCTION("""COMPUTED_VALUE"""),"")</f>
        <v/>
      </c>
    </row>
    <row r="153">
      <c r="A153" s="187"/>
      <c r="B153" s="187"/>
      <c r="C153" s="187"/>
      <c r="D153" s="208"/>
      <c r="E153" s="109"/>
      <c r="F153" s="209"/>
      <c r="G153" s="187"/>
      <c r="H153" s="174"/>
      <c r="I153" s="187"/>
      <c r="J153" s="174" t="str">
        <f>IFERROR(__xludf.DUMMYFUNCTION("""COMPUTED_VALUE"""),"")</f>
        <v/>
      </c>
      <c r="K153" s="187" t="str">
        <f>IFERROR(__xludf.DUMMYFUNCTION("""COMPUTED_VALUE"""),"")</f>
        <v/>
      </c>
      <c r="L153" s="187" t="str">
        <f>IFERROR(__xludf.DUMMYFUNCTION("""COMPUTED_VALUE"""),"")</f>
        <v/>
      </c>
      <c r="M153" s="187" t="str">
        <f>IFERROR(__xludf.DUMMYFUNCTION("""COMPUTED_VALUE"""),"")</f>
        <v/>
      </c>
      <c r="N153" s="187" t="str">
        <f>IFERROR(__xludf.DUMMYFUNCTION("""COMPUTED_VALUE"""),"")</f>
        <v/>
      </c>
      <c r="O153" s="187" t="str">
        <f>IFERROR(__xludf.DUMMYFUNCTION("""COMPUTED_VALUE"""),"")</f>
        <v/>
      </c>
      <c r="P153" s="187" t="str">
        <f>IFERROR(__xludf.DUMMYFUNCTION("""COMPUTED_VALUE"""),"")</f>
        <v/>
      </c>
      <c r="Q153" s="187" t="str">
        <f>IFERROR(__xludf.DUMMYFUNCTION("""COMPUTED_VALUE"""),"")</f>
        <v/>
      </c>
      <c r="R153" s="187" t="str">
        <f>IFERROR(__xludf.DUMMYFUNCTION("""COMPUTED_VALUE"""),"")</f>
        <v/>
      </c>
      <c r="S153" s="187" t="str">
        <f>IFERROR(__xludf.DUMMYFUNCTION("""COMPUTED_VALUE"""),"")</f>
        <v/>
      </c>
      <c r="T153" s="187" t="str">
        <f>IFERROR(__xludf.DUMMYFUNCTION("""COMPUTED_VALUE"""),"")</f>
        <v/>
      </c>
      <c r="U153" s="187" t="str">
        <f>IFERROR(__xludf.DUMMYFUNCTION("""COMPUTED_VALUE"""),"")</f>
        <v/>
      </c>
      <c r="V153" s="187" t="str">
        <f>IFERROR(__xludf.DUMMYFUNCTION("""COMPUTED_VALUE"""),"")</f>
        <v/>
      </c>
      <c r="W153" s="187" t="str">
        <f>IFERROR(__xludf.DUMMYFUNCTION("""COMPUTED_VALUE"""),"")</f>
        <v/>
      </c>
      <c r="X153" s="187" t="str">
        <f>IFERROR(__xludf.DUMMYFUNCTION("""COMPUTED_VALUE"""),"")</f>
        <v/>
      </c>
      <c r="Y153" s="187" t="str">
        <f>IFERROR(__xludf.DUMMYFUNCTION("""COMPUTED_VALUE"""),"")</f>
        <v/>
      </c>
      <c r="Z153" s="187" t="str">
        <f>IFERROR(__xludf.DUMMYFUNCTION("""COMPUTED_VALUE"""),"")</f>
        <v/>
      </c>
      <c r="AA153" s="187" t="str">
        <f>IFERROR(__xludf.DUMMYFUNCTION("""COMPUTED_VALUE"""),"")</f>
        <v/>
      </c>
      <c r="AB153" s="187" t="str">
        <f>IFERROR(__xludf.DUMMYFUNCTION("""COMPUTED_VALUE"""),"")</f>
        <v/>
      </c>
      <c r="AC153" s="187" t="str">
        <f>IFERROR(__xludf.DUMMYFUNCTION("""COMPUTED_VALUE"""),"")</f>
        <v/>
      </c>
      <c r="AD153" s="187" t="str">
        <f>IFERROR(__xludf.DUMMYFUNCTION("""COMPUTED_VALUE"""),"")</f>
        <v/>
      </c>
      <c r="AE153" s="187" t="str">
        <f>IFERROR(__xludf.DUMMYFUNCTION("""COMPUTED_VALUE"""),"")</f>
        <v/>
      </c>
      <c r="AF153" s="187" t="str">
        <f>IFERROR(__xludf.DUMMYFUNCTION("""COMPUTED_VALUE"""),"")</f>
        <v/>
      </c>
      <c r="AG153" s="187" t="str">
        <f>IFERROR(__xludf.DUMMYFUNCTION("""COMPUTED_VALUE"""),"")</f>
        <v/>
      </c>
      <c r="AH153" s="187" t="str">
        <f>IFERROR(__xludf.DUMMYFUNCTION("""COMPUTED_VALUE"""),"")</f>
        <v/>
      </c>
      <c r="AI153" s="187" t="str">
        <f>IFERROR(__xludf.DUMMYFUNCTION("""COMPUTED_VALUE"""),"")</f>
        <v/>
      </c>
      <c r="AJ153" s="187" t="str">
        <f>IFERROR(__xludf.DUMMYFUNCTION("""COMPUTED_VALUE"""),"")</f>
        <v/>
      </c>
      <c r="AK153" s="187" t="str">
        <f>IFERROR(__xludf.DUMMYFUNCTION("""COMPUTED_VALUE"""),"")</f>
        <v/>
      </c>
      <c r="AL153" s="187" t="str">
        <f>IFERROR(__xludf.DUMMYFUNCTION("""COMPUTED_VALUE"""),"")</f>
        <v/>
      </c>
      <c r="AM153" s="187" t="str">
        <f>IFERROR(__xludf.DUMMYFUNCTION("""COMPUTED_VALUE"""),"")</f>
        <v/>
      </c>
      <c r="AN153" s="187" t="str">
        <f>IFERROR(__xludf.DUMMYFUNCTION("""COMPUTED_VALUE"""),"")</f>
        <v/>
      </c>
    </row>
    <row r="154">
      <c r="A154" s="187"/>
      <c r="B154" s="187"/>
      <c r="C154" s="187"/>
      <c r="D154" s="208"/>
      <c r="E154" s="109"/>
      <c r="F154" s="209"/>
      <c r="G154" s="187"/>
      <c r="H154" s="174"/>
      <c r="I154" s="187"/>
      <c r="J154" s="174" t="str">
        <f>IFERROR(__xludf.DUMMYFUNCTION("""COMPUTED_VALUE"""),"")</f>
        <v/>
      </c>
      <c r="K154" s="187" t="str">
        <f>IFERROR(__xludf.DUMMYFUNCTION("""COMPUTED_VALUE"""),"")</f>
        <v/>
      </c>
      <c r="L154" s="187" t="str">
        <f>IFERROR(__xludf.DUMMYFUNCTION("""COMPUTED_VALUE"""),"")</f>
        <v/>
      </c>
      <c r="M154" s="187" t="str">
        <f>IFERROR(__xludf.DUMMYFUNCTION("""COMPUTED_VALUE"""),"")</f>
        <v/>
      </c>
      <c r="N154" s="187" t="str">
        <f>IFERROR(__xludf.DUMMYFUNCTION("""COMPUTED_VALUE"""),"")</f>
        <v/>
      </c>
      <c r="O154" s="187" t="str">
        <f>IFERROR(__xludf.DUMMYFUNCTION("""COMPUTED_VALUE"""),"")</f>
        <v/>
      </c>
      <c r="P154" s="187" t="str">
        <f>IFERROR(__xludf.DUMMYFUNCTION("""COMPUTED_VALUE"""),"")</f>
        <v/>
      </c>
      <c r="Q154" s="187" t="str">
        <f>IFERROR(__xludf.DUMMYFUNCTION("""COMPUTED_VALUE"""),"")</f>
        <v/>
      </c>
      <c r="R154" s="187" t="str">
        <f>IFERROR(__xludf.DUMMYFUNCTION("""COMPUTED_VALUE"""),"")</f>
        <v/>
      </c>
      <c r="S154" s="187" t="str">
        <f>IFERROR(__xludf.DUMMYFUNCTION("""COMPUTED_VALUE"""),"")</f>
        <v/>
      </c>
      <c r="T154" s="187" t="str">
        <f>IFERROR(__xludf.DUMMYFUNCTION("""COMPUTED_VALUE"""),"")</f>
        <v/>
      </c>
      <c r="U154" s="187" t="str">
        <f>IFERROR(__xludf.DUMMYFUNCTION("""COMPUTED_VALUE"""),"")</f>
        <v/>
      </c>
      <c r="V154" s="187" t="str">
        <f>IFERROR(__xludf.DUMMYFUNCTION("""COMPUTED_VALUE"""),"")</f>
        <v/>
      </c>
      <c r="W154" s="187" t="str">
        <f>IFERROR(__xludf.DUMMYFUNCTION("""COMPUTED_VALUE"""),"")</f>
        <v/>
      </c>
      <c r="X154" s="187" t="str">
        <f>IFERROR(__xludf.DUMMYFUNCTION("""COMPUTED_VALUE"""),"")</f>
        <v/>
      </c>
      <c r="Y154" s="187" t="str">
        <f>IFERROR(__xludf.DUMMYFUNCTION("""COMPUTED_VALUE"""),"")</f>
        <v/>
      </c>
      <c r="Z154" s="187" t="str">
        <f>IFERROR(__xludf.DUMMYFUNCTION("""COMPUTED_VALUE"""),"")</f>
        <v/>
      </c>
      <c r="AA154" s="187" t="str">
        <f>IFERROR(__xludf.DUMMYFUNCTION("""COMPUTED_VALUE"""),"")</f>
        <v/>
      </c>
      <c r="AB154" s="187" t="str">
        <f>IFERROR(__xludf.DUMMYFUNCTION("""COMPUTED_VALUE"""),"")</f>
        <v/>
      </c>
      <c r="AC154" s="187" t="str">
        <f>IFERROR(__xludf.DUMMYFUNCTION("""COMPUTED_VALUE"""),"")</f>
        <v/>
      </c>
      <c r="AD154" s="187" t="str">
        <f>IFERROR(__xludf.DUMMYFUNCTION("""COMPUTED_VALUE"""),"")</f>
        <v/>
      </c>
      <c r="AE154" s="187" t="str">
        <f>IFERROR(__xludf.DUMMYFUNCTION("""COMPUTED_VALUE"""),"")</f>
        <v/>
      </c>
      <c r="AF154" s="187" t="str">
        <f>IFERROR(__xludf.DUMMYFUNCTION("""COMPUTED_VALUE"""),"")</f>
        <v/>
      </c>
      <c r="AG154" s="187" t="str">
        <f>IFERROR(__xludf.DUMMYFUNCTION("""COMPUTED_VALUE"""),"")</f>
        <v/>
      </c>
      <c r="AH154" s="187" t="str">
        <f>IFERROR(__xludf.DUMMYFUNCTION("""COMPUTED_VALUE"""),"")</f>
        <v/>
      </c>
      <c r="AI154" s="187" t="str">
        <f>IFERROR(__xludf.DUMMYFUNCTION("""COMPUTED_VALUE"""),"")</f>
        <v/>
      </c>
      <c r="AJ154" s="187" t="str">
        <f>IFERROR(__xludf.DUMMYFUNCTION("""COMPUTED_VALUE"""),"")</f>
        <v/>
      </c>
      <c r="AK154" s="187" t="str">
        <f>IFERROR(__xludf.DUMMYFUNCTION("""COMPUTED_VALUE"""),"")</f>
        <v/>
      </c>
      <c r="AL154" s="187" t="str">
        <f>IFERROR(__xludf.DUMMYFUNCTION("""COMPUTED_VALUE"""),"")</f>
        <v/>
      </c>
      <c r="AM154" s="187" t="str">
        <f>IFERROR(__xludf.DUMMYFUNCTION("""COMPUTED_VALUE"""),"")</f>
        <v/>
      </c>
      <c r="AN154" s="187" t="str">
        <f>IFERROR(__xludf.DUMMYFUNCTION("""COMPUTED_VALUE"""),"")</f>
        <v/>
      </c>
    </row>
    <row r="155">
      <c r="A155" s="187"/>
      <c r="B155" s="187"/>
      <c r="C155" s="187"/>
      <c r="D155" s="208"/>
      <c r="E155" s="109"/>
      <c r="F155" s="209"/>
      <c r="G155" s="187"/>
      <c r="H155" s="174"/>
      <c r="I155" s="187"/>
      <c r="J155" s="174" t="str">
        <f>IFERROR(__xludf.DUMMYFUNCTION("""COMPUTED_VALUE"""),"")</f>
        <v/>
      </c>
      <c r="K155" s="187" t="str">
        <f>IFERROR(__xludf.DUMMYFUNCTION("""COMPUTED_VALUE"""),"")</f>
        <v/>
      </c>
      <c r="L155" s="187" t="str">
        <f>IFERROR(__xludf.DUMMYFUNCTION("""COMPUTED_VALUE"""),"")</f>
        <v/>
      </c>
      <c r="M155" s="187" t="str">
        <f>IFERROR(__xludf.DUMMYFUNCTION("""COMPUTED_VALUE"""),"")</f>
        <v/>
      </c>
      <c r="N155" s="187" t="str">
        <f>IFERROR(__xludf.DUMMYFUNCTION("""COMPUTED_VALUE"""),"")</f>
        <v/>
      </c>
      <c r="O155" s="187" t="str">
        <f>IFERROR(__xludf.DUMMYFUNCTION("""COMPUTED_VALUE"""),"")</f>
        <v/>
      </c>
      <c r="P155" s="187" t="str">
        <f>IFERROR(__xludf.DUMMYFUNCTION("""COMPUTED_VALUE"""),"")</f>
        <v/>
      </c>
      <c r="Q155" s="187" t="str">
        <f>IFERROR(__xludf.DUMMYFUNCTION("""COMPUTED_VALUE"""),"")</f>
        <v/>
      </c>
      <c r="R155" s="187" t="str">
        <f>IFERROR(__xludf.DUMMYFUNCTION("""COMPUTED_VALUE"""),"")</f>
        <v/>
      </c>
      <c r="S155" s="187" t="str">
        <f>IFERROR(__xludf.DUMMYFUNCTION("""COMPUTED_VALUE"""),"")</f>
        <v/>
      </c>
      <c r="T155" s="187" t="str">
        <f>IFERROR(__xludf.DUMMYFUNCTION("""COMPUTED_VALUE"""),"")</f>
        <v/>
      </c>
      <c r="U155" s="187" t="str">
        <f>IFERROR(__xludf.DUMMYFUNCTION("""COMPUTED_VALUE"""),"")</f>
        <v/>
      </c>
      <c r="V155" s="187" t="str">
        <f>IFERROR(__xludf.DUMMYFUNCTION("""COMPUTED_VALUE"""),"")</f>
        <v/>
      </c>
      <c r="W155" s="187" t="str">
        <f>IFERROR(__xludf.DUMMYFUNCTION("""COMPUTED_VALUE"""),"")</f>
        <v/>
      </c>
      <c r="X155" s="187" t="str">
        <f>IFERROR(__xludf.DUMMYFUNCTION("""COMPUTED_VALUE"""),"")</f>
        <v/>
      </c>
      <c r="Y155" s="187" t="str">
        <f>IFERROR(__xludf.DUMMYFUNCTION("""COMPUTED_VALUE"""),"")</f>
        <v/>
      </c>
      <c r="Z155" s="187" t="str">
        <f>IFERROR(__xludf.DUMMYFUNCTION("""COMPUTED_VALUE"""),"")</f>
        <v/>
      </c>
      <c r="AA155" s="187" t="str">
        <f>IFERROR(__xludf.DUMMYFUNCTION("""COMPUTED_VALUE"""),"")</f>
        <v/>
      </c>
      <c r="AB155" s="187" t="str">
        <f>IFERROR(__xludf.DUMMYFUNCTION("""COMPUTED_VALUE"""),"")</f>
        <v/>
      </c>
      <c r="AC155" s="187" t="str">
        <f>IFERROR(__xludf.DUMMYFUNCTION("""COMPUTED_VALUE"""),"")</f>
        <v/>
      </c>
      <c r="AD155" s="187" t="str">
        <f>IFERROR(__xludf.DUMMYFUNCTION("""COMPUTED_VALUE"""),"")</f>
        <v/>
      </c>
      <c r="AE155" s="187" t="str">
        <f>IFERROR(__xludf.DUMMYFUNCTION("""COMPUTED_VALUE"""),"")</f>
        <v/>
      </c>
      <c r="AF155" s="187" t="str">
        <f>IFERROR(__xludf.DUMMYFUNCTION("""COMPUTED_VALUE"""),"")</f>
        <v/>
      </c>
      <c r="AG155" s="187" t="str">
        <f>IFERROR(__xludf.DUMMYFUNCTION("""COMPUTED_VALUE"""),"")</f>
        <v/>
      </c>
      <c r="AH155" s="187" t="str">
        <f>IFERROR(__xludf.DUMMYFUNCTION("""COMPUTED_VALUE"""),"")</f>
        <v/>
      </c>
      <c r="AI155" s="187" t="str">
        <f>IFERROR(__xludf.DUMMYFUNCTION("""COMPUTED_VALUE"""),"")</f>
        <v/>
      </c>
      <c r="AJ155" s="187" t="str">
        <f>IFERROR(__xludf.DUMMYFUNCTION("""COMPUTED_VALUE"""),"")</f>
        <v/>
      </c>
      <c r="AK155" s="187" t="str">
        <f>IFERROR(__xludf.DUMMYFUNCTION("""COMPUTED_VALUE"""),"")</f>
        <v/>
      </c>
      <c r="AL155" s="187" t="str">
        <f>IFERROR(__xludf.DUMMYFUNCTION("""COMPUTED_VALUE"""),"")</f>
        <v/>
      </c>
      <c r="AM155" s="187" t="str">
        <f>IFERROR(__xludf.DUMMYFUNCTION("""COMPUTED_VALUE"""),"")</f>
        <v/>
      </c>
      <c r="AN155" s="187" t="str">
        <f>IFERROR(__xludf.DUMMYFUNCTION("""COMPUTED_VALUE"""),"")</f>
        <v/>
      </c>
    </row>
    <row r="156">
      <c r="A156" s="187"/>
      <c r="B156" s="187"/>
      <c r="C156" s="187"/>
      <c r="D156" s="208"/>
      <c r="E156" s="109"/>
      <c r="F156" s="209"/>
      <c r="G156" s="187"/>
      <c r="H156" s="174"/>
      <c r="I156" s="187"/>
      <c r="J156" s="174" t="str">
        <f>IFERROR(__xludf.DUMMYFUNCTION("""COMPUTED_VALUE"""),"")</f>
        <v/>
      </c>
      <c r="K156" s="187" t="str">
        <f>IFERROR(__xludf.DUMMYFUNCTION("""COMPUTED_VALUE"""),"")</f>
        <v/>
      </c>
      <c r="L156" s="187" t="str">
        <f>IFERROR(__xludf.DUMMYFUNCTION("""COMPUTED_VALUE"""),"")</f>
        <v/>
      </c>
      <c r="M156" s="187" t="str">
        <f>IFERROR(__xludf.DUMMYFUNCTION("""COMPUTED_VALUE"""),"")</f>
        <v/>
      </c>
      <c r="N156" s="187" t="str">
        <f>IFERROR(__xludf.DUMMYFUNCTION("""COMPUTED_VALUE"""),"")</f>
        <v/>
      </c>
      <c r="O156" s="187" t="str">
        <f>IFERROR(__xludf.DUMMYFUNCTION("""COMPUTED_VALUE"""),"")</f>
        <v/>
      </c>
      <c r="P156" s="187" t="str">
        <f>IFERROR(__xludf.DUMMYFUNCTION("""COMPUTED_VALUE"""),"")</f>
        <v/>
      </c>
      <c r="Q156" s="187" t="str">
        <f>IFERROR(__xludf.DUMMYFUNCTION("""COMPUTED_VALUE"""),"")</f>
        <v/>
      </c>
      <c r="R156" s="187" t="str">
        <f>IFERROR(__xludf.DUMMYFUNCTION("""COMPUTED_VALUE"""),"")</f>
        <v/>
      </c>
      <c r="S156" s="187" t="str">
        <f>IFERROR(__xludf.DUMMYFUNCTION("""COMPUTED_VALUE"""),"")</f>
        <v/>
      </c>
      <c r="T156" s="187" t="str">
        <f>IFERROR(__xludf.DUMMYFUNCTION("""COMPUTED_VALUE"""),"")</f>
        <v/>
      </c>
      <c r="U156" s="187" t="str">
        <f>IFERROR(__xludf.DUMMYFUNCTION("""COMPUTED_VALUE"""),"")</f>
        <v/>
      </c>
      <c r="V156" s="187" t="str">
        <f>IFERROR(__xludf.DUMMYFUNCTION("""COMPUTED_VALUE"""),"")</f>
        <v/>
      </c>
      <c r="W156" s="187" t="str">
        <f>IFERROR(__xludf.DUMMYFUNCTION("""COMPUTED_VALUE"""),"")</f>
        <v/>
      </c>
      <c r="X156" s="187" t="str">
        <f>IFERROR(__xludf.DUMMYFUNCTION("""COMPUTED_VALUE"""),"")</f>
        <v/>
      </c>
      <c r="Y156" s="187" t="str">
        <f>IFERROR(__xludf.DUMMYFUNCTION("""COMPUTED_VALUE"""),"")</f>
        <v/>
      </c>
      <c r="Z156" s="187" t="str">
        <f>IFERROR(__xludf.DUMMYFUNCTION("""COMPUTED_VALUE"""),"")</f>
        <v/>
      </c>
      <c r="AA156" s="187" t="str">
        <f>IFERROR(__xludf.DUMMYFUNCTION("""COMPUTED_VALUE"""),"")</f>
        <v/>
      </c>
      <c r="AB156" s="187" t="str">
        <f>IFERROR(__xludf.DUMMYFUNCTION("""COMPUTED_VALUE"""),"")</f>
        <v/>
      </c>
      <c r="AC156" s="187" t="str">
        <f>IFERROR(__xludf.DUMMYFUNCTION("""COMPUTED_VALUE"""),"")</f>
        <v/>
      </c>
      <c r="AD156" s="187" t="str">
        <f>IFERROR(__xludf.DUMMYFUNCTION("""COMPUTED_VALUE"""),"")</f>
        <v/>
      </c>
      <c r="AE156" s="187" t="str">
        <f>IFERROR(__xludf.DUMMYFUNCTION("""COMPUTED_VALUE"""),"")</f>
        <v/>
      </c>
      <c r="AF156" s="187" t="str">
        <f>IFERROR(__xludf.DUMMYFUNCTION("""COMPUTED_VALUE"""),"")</f>
        <v/>
      </c>
      <c r="AG156" s="187" t="str">
        <f>IFERROR(__xludf.DUMMYFUNCTION("""COMPUTED_VALUE"""),"")</f>
        <v/>
      </c>
      <c r="AH156" s="187" t="str">
        <f>IFERROR(__xludf.DUMMYFUNCTION("""COMPUTED_VALUE"""),"")</f>
        <v/>
      </c>
      <c r="AI156" s="187" t="str">
        <f>IFERROR(__xludf.DUMMYFUNCTION("""COMPUTED_VALUE"""),"")</f>
        <v/>
      </c>
      <c r="AJ156" s="187" t="str">
        <f>IFERROR(__xludf.DUMMYFUNCTION("""COMPUTED_VALUE"""),"")</f>
        <v/>
      </c>
      <c r="AK156" s="187" t="str">
        <f>IFERROR(__xludf.DUMMYFUNCTION("""COMPUTED_VALUE"""),"")</f>
        <v/>
      </c>
      <c r="AL156" s="187" t="str">
        <f>IFERROR(__xludf.DUMMYFUNCTION("""COMPUTED_VALUE"""),"")</f>
        <v/>
      </c>
      <c r="AM156" s="187" t="str">
        <f>IFERROR(__xludf.DUMMYFUNCTION("""COMPUTED_VALUE"""),"")</f>
        <v/>
      </c>
      <c r="AN156" s="187" t="str">
        <f>IFERROR(__xludf.DUMMYFUNCTION("""COMPUTED_VALUE"""),"")</f>
        <v/>
      </c>
    </row>
    <row r="157">
      <c r="A157" s="187"/>
      <c r="B157" s="187"/>
      <c r="C157" s="187"/>
      <c r="D157" s="208"/>
      <c r="E157" s="109"/>
      <c r="F157" s="209"/>
      <c r="G157" s="187"/>
      <c r="H157" s="174"/>
      <c r="I157" s="187"/>
      <c r="J157" s="174" t="str">
        <f>IFERROR(__xludf.DUMMYFUNCTION("""COMPUTED_VALUE"""),"")</f>
        <v/>
      </c>
      <c r="K157" s="187" t="str">
        <f>IFERROR(__xludf.DUMMYFUNCTION("""COMPUTED_VALUE"""),"")</f>
        <v/>
      </c>
      <c r="L157" s="187" t="str">
        <f>IFERROR(__xludf.DUMMYFUNCTION("""COMPUTED_VALUE"""),"")</f>
        <v/>
      </c>
      <c r="M157" s="187" t="str">
        <f>IFERROR(__xludf.DUMMYFUNCTION("""COMPUTED_VALUE"""),"")</f>
        <v/>
      </c>
      <c r="N157" s="187" t="str">
        <f>IFERROR(__xludf.DUMMYFUNCTION("""COMPUTED_VALUE"""),"")</f>
        <v/>
      </c>
      <c r="O157" s="187" t="str">
        <f>IFERROR(__xludf.DUMMYFUNCTION("""COMPUTED_VALUE"""),"")</f>
        <v/>
      </c>
      <c r="P157" s="187" t="str">
        <f>IFERROR(__xludf.DUMMYFUNCTION("""COMPUTED_VALUE"""),"")</f>
        <v/>
      </c>
      <c r="Q157" s="187" t="str">
        <f>IFERROR(__xludf.DUMMYFUNCTION("""COMPUTED_VALUE"""),"")</f>
        <v/>
      </c>
      <c r="R157" s="187" t="str">
        <f>IFERROR(__xludf.DUMMYFUNCTION("""COMPUTED_VALUE"""),"")</f>
        <v/>
      </c>
      <c r="S157" s="187" t="str">
        <f>IFERROR(__xludf.DUMMYFUNCTION("""COMPUTED_VALUE"""),"")</f>
        <v/>
      </c>
      <c r="T157" s="187" t="str">
        <f>IFERROR(__xludf.DUMMYFUNCTION("""COMPUTED_VALUE"""),"")</f>
        <v/>
      </c>
      <c r="U157" s="187" t="str">
        <f>IFERROR(__xludf.DUMMYFUNCTION("""COMPUTED_VALUE"""),"")</f>
        <v/>
      </c>
      <c r="V157" s="187" t="str">
        <f>IFERROR(__xludf.DUMMYFUNCTION("""COMPUTED_VALUE"""),"")</f>
        <v/>
      </c>
      <c r="W157" s="187" t="str">
        <f>IFERROR(__xludf.DUMMYFUNCTION("""COMPUTED_VALUE"""),"")</f>
        <v/>
      </c>
      <c r="X157" s="187" t="str">
        <f>IFERROR(__xludf.DUMMYFUNCTION("""COMPUTED_VALUE"""),"")</f>
        <v/>
      </c>
      <c r="Y157" s="187" t="str">
        <f>IFERROR(__xludf.DUMMYFUNCTION("""COMPUTED_VALUE"""),"")</f>
        <v/>
      </c>
      <c r="Z157" s="187" t="str">
        <f>IFERROR(__xludf.DUMMYFUNCTION("""COMPUTED_VALUE"""),"")</f>
        <v/>
      </c>
      <c r="AA157" s="187" t="str">
        <f>IFERROR(__xludf.DUMMYFUNCTION("""COMPUTED_VALUE"""),"")</f>
        <v/>
      </c>
      <c r="AB157" s="187" t="str">
        <f>IFERROR(__xludf.DUMMYFUNCTION("""COMPUTED_VALUE"""),"")</f>
        <v/>
      </c>
      <c r="AC157" s="187" t="str">
        <f>IFERROR(__xludf.DUMMYFUNCTION("""COMPUTED_VALUE"""),"")</f>
        <v/>
      </c>
      <c r="AD157" s="187" t="str">
        <f>IFERROR(__xludf.DUMMYFUNCTION("""COMPUTED_VALUE"""),"")</f>
        <v/>
      </c>
      <c r="AE157" s="187" t="str">
        <f>IFERROR(__xludf.DUMMYFUNCTION("""COMPUTED_VALUE"""),"")</f>
        <v/>
      </c>
      <c r="AF157" s="187" t="str">
        <f>IFERROR(__xludf.DUMMYFUNCTION("""COMPUTED_VALUE"""),"")</f>
        <v/>
      </c>
      <c r="AG157" s="187" t="str">
        <f>IFERROR(__xludf.DUMMYFUNCTION("""COMPUTED_VALUE"""),"")</f>
        <v/>
      </c>
      <c r="AH157" s="187" t="str">
        <f>IFERROR(__xludf.DUMMYFUNCTION("""COMPUTED_VALUE"""),"")</f>
        <v/>
      </c>
      <c r="AI157" s="187" t="str">
        <f>IFERROR(__xludf.DUMMYFUNCTION("""COMPUTED_VALUE"""),"")</f>
        <v/>
      </c>
      <c r="AJ157" s="187" t="str">
        <f>IFERROR(__xludf.DUMMYFUNCTION("""COMPUTED_VALUE"""),"")</f>
        <v/>
      </c>
      <c r="AK157" s="187" t="str">
        <f>IFERROR(__xludf.DUMMYFUNCTION("""COMPUTED_VALUE"""),"")</f>
        <v/>
      </c>
      <c r="AL157" s="187" t="str">
        <f>IFERROR(__xludf.DUMMYFUNCTION("""COMPUTED_VALUE"""),"")</f>
        <v/>
      </c>
      <c r="AM157" s="187" t="str">
        <f>IFERROR(__xludf.DUMMYFUNCTION("""COMPUTED_VALUE"""),"")</f>
        <v/>
      </c>
      <c r="AN157" s="187" t="str">
        <f>IFERROR(__xludf.DUMMYFUNCTION("""COMPUTED_VALUE"""),"")</f>
        <v/>
      </c>
    </row>
    <row r="158">
      <c r="A158" s="187"/>
      <c r="B158" s="187"/>
      <c r="C158" s="187"/>
      <c r="D158" s="208"/>
      <c r="E158" s="109"/>
      <c r="F158" s="209"/>
      <c r="G158" s="187"/>
      <c r="H158" s="174"/>
      <c r="I158" s="187"/>
      <c r="J158" s="174" t="str">
        <f>IFERROR(__xludf.DUMMYFUNCTION("""COMPUTED_VALUE"""),"")</f>
        <v/>
      </c>
      <c r="K158" s="187" t="str">
        <f>IFERROR(__xludf.DUMMYFUNCTION("""COMPUTED_VALUE"""),"")</f>
        <v/>
      </c>
      <c r="L158" s="187" t="str">
        <f>IFERROR(__xludf.DUMMYFUNCTION("""COMPUTED_VALUE"""),"")</f>
        <v/>
      </c>
      <c r="M158" s="187" t="str">
        <f>IFERROR(__xludf.DUMMYFUNCTION("""COMPUTED_VALUE"""),"")</f>
        <v/>
      </c>
      <c r="N158" s="187" t="str">
        <f>IFERROR(__xludf.DUMMYFUNCTION("""COMPUTED_VALUE"""),"")</f>
        <v/>
      </c>
      <c r="O158" s="187" t="str">
        <f>IFERROR(__xludf.DUMMYFUNCTION("""COMPUTED_VALUE"""),"")</f>
        <v/>
      </c>
      <c r="P158" s="187" t="str">
        <f>IFERROR(__xludf.DUMMYFUNCTION("""COMPUTED_VALUE"""),"")</f>
        <v/>
      </c>
      <c r="Q158" s="187" t="str">
        <f>IFERROR(__xludf.DUMMYFUNCTION("""COMPUTED_VALUE"""),"")</f>
        <v/>
      </c>
      <c r="R158" s="187" t="str">
        <f>IFERROR(__xludf.DUMMYFUNCTION("""COMPUTED_VALUE"""),"")</f>
        <v/>
      </c>
      <c r="S158" s="187" t="str">
        <f>IFERROR(__xludf.DUMMYFUNCTION("""COMPUTED_VALUE"""),"")</f>
        <v/>
      </c>
      <c r="T158" s="187" t="str">
        <f>IFERROR(__xludf.DUMMYFUNCTION("""COMPUTED_VALUE"""),"")</f>
        <v/>
      </c>
      <c r="U158" s="187" t="str">
        <f>IFERROR(__xludf.DUMMYFUNCTION("""COMPUTED_VALUE"""),"")</f>
        <v/>
      </c>
      <c r="V158" s="187" t="str">
        <f>IFERROR(__xludf.DUMMYFUNCTION("""COMPUTED_VALUE"""),"")</f>
        <v/>
      </c>
      <c r="W158" s="187" t="str">
        <f>IFERROR(__xludf.DUMMYFUNCTION("""COMPUTED_VALUE"""),"")</f>
        <v/>
      </c>
      <c r="X158" s="187" t="str">
        <f>IFERROR(__xludf.DUMMYFUNCTION("""COMPUTED_VALUE"""),"")</f>
        <v/>
      </c>
      <c r="Y158" s="187" t="str">
        <f>IFERROR(__xludf.DUMMYFUNCTION("""COMPUTED_VALUE"""),"")</f>
        <v/>
      </c>
      <c r="Z158" s="187" t="str">
        <f>IFERROR(__xludf.DUMMYFUNCTION("""COMPUTED_VALUE"""),"")</f>
        <v/>
      </c>
      <c r="AA158" s="187" t="str">
        <f>IFERROR(__xludf.DUMMYFUNCTION("""COMPUTED_VALUE"""),"")</f>
        <v/>
      </c>
      <c r="AB158" s="187" t="str">
        <f>IFERROR(__xludf.DUMMYFUNCTION("""COMPUTED_VALUE"""),"")</f>
        <v/>
      </c>
      <c r="AC158" s="187" t="str">
        <f>IFERROR(__xludf.DUMMYFUNCTION("""COMPUTED_VALUE"""),"")</f>
        <v/>
      </c>
      <c r="AD158" s="187" t="str">
        <f>IFERROR(__xludf.DUMMYFUNCTION("""COMPUTED_VALUE"""),"")</f>
        <v/>
      </c>
      <c r="AE158" s="187" t="str">
        <f>IFERROR(__xludf.DUMMYFUNCTION("""COMPUTED_VALUE"""),"")</f>
        <v/>
      </c>
      <c r="AF158" s="187" t="str">
        <f>IFERROR(__xludf.DUMMYFUNCTION("""COMPUTED_VALUE"""),"")</f>
        <v/>
      </c>
      <c r="AG158" s="187" t="str">
        <f>IFERROR(__xludf.DUMMYFUNCTION("""COMPUTED_VALUE"""),"")</f>
        <v/>
      </c>
      <c r="AH158" s="187" t="str">
        <f>IFERROR(__xludf.DUMMYFUNCTION("""COMPUTED_VALUE"""),"")</f>
        <v/>
      </c>
      <c r="AI158" s="187" t="str">
        <f>IFERROR(__xludf.DUMMYFUNCTION("""COMPUTED_VALUE"""),"")</f>
        <v/>
      </c>
      <c r="AJ158" s="187" t="str">
        <f>IFERROR(__xludf.DUMMYFUNCTION("""COMPUTED_VALUE"""),"")</f>
        <v/>
      </c>
      <c r="AK158" s="187" t="str">
        <f>IFERROR(__xludf.DUMMYFUNCTION("""COMPUTED_VALUE"""),"")</f>
        <v/>
      </c>
      <c r="AL158" s="187" t="str">
        <f>IFERROR(__xludf.DUMMYFUNCTION("""COMPUTED_VALUE"""),"")</f>
        <v/>
      </c>
      <c r="AM158" s="187" t="str">
        <f>IFERROR(__xludf.DUMMYFUNCTION("""COMPUTED_VALUE"""),"")</f>
        <v/>
      </c>
      <c r="AN158" s="187" t="str">
        <f>IFERROR(__xludf.DUMMYFUNCTION("""COMPUTED_VALUE"""),"")</f>
        <v/>
      </c>
    </row>
    <row r="159">
      <c r="A159" s="187"/>
      <c r="B159" s="187"/>
      <c r="C159" s="187"/>
      <c r="D159" s="208"/>
      <c r="E159" s="109"/>
      <c r="F159" s="209"/>
      <c r="G159" s="187"/>
      <c r="H159" s="174"/>
      <c r="I159" s="187"/>
      <c r="J159" s="174" t="str">
        <f>IFERROR(__xludf.DUMMYFUNCTION("""COMPUTED_VALUE"""),"")</f>
        <v/>
      </c>
      <c r="K159" s="187" t="str">
        <f>IFERROR(__xludf.DUMMYFUNCTION("""COMPUTED_VALUE"""),"")</f>
        <v/>
      </c>
      <c r="L159" s="187" t="str">
        <f>IFERROR(__xludf.DUMMYFUNCTION("""COMPUTED_VALUE"""),"")</f>
        <v/>
      </c>
      <c r="M159" s="187" t="str">
        <f>IFERROR(__xludf.DUMMYFUNCTION("""COMPUTED_VALUE"""),"")</f>
        <v/>
      </c>
      <c r="N159" s="187" t="str">
        <f>IFERROR(__xludf.DUMMYFUNCTION("""COMPUTED_VALUE"""),"")</f>
        <v/>
      </c>
      <c r="O159" s="187" t="str">
        <f>IFERROR(__xludf.DUMMYFUNCTION("""COMPUTED_VALUE"""),"")</f>
        <v/>
      </c>
      <c r="P159" s="187" t="str">
        <f>IFERROR(__xludf.DUMMYFUNCTION("""COMPUTED_VALUE"""),"")</f>
        <v/>
      </c>
      <c r="Q159" s="187" t="str">
        <f>IFERROR(__xludf.DUMMYFUNCTION("""COMPUTED_VALUE"""),"")</f>
        <v/>
      </c>
      <c r="R159" s="187" t="str">
        <f>IFERROR(__xludf.DUMMYFUNCTION("""COMPUTED_VALUE"""),"")</f>
        <v/>
      </c>
      <c r="S159" s="187" t="str">
        <f>IFERROR(__xludf.DUMMYFUNCTION("""COMPUTED_VALUE"""),"")</f>
        <v/>
      </c>
      <c r="T159" s="187" t="str">
        <f>IFERROR(__xludf.DUMMYFUNCTION("""COMPUTED_VALUE"""),"")</f>
        <v/>
      </c>
      <c r="U159" s="187" t="str">
        <f>IFERROR(__xludf.DUMMYFUNCTION("""COMPUTED_VALUE"""),"")</f>
        <v/>
      </c>
      <c r="V159" s="187" t="str">
        <f>IFERROR(__xludf.DUMMYFUNCTION("""COMPUTED_VALUE"""),"")</f>
        <v/>
      </c>
      <c r="W159" s="187" t="str">
        <f>IFERROR(__xludf.DUMMYFUNCTION("""COMPUTED_VALUE"""),"")</f>
        <v/>
      </c>
      <c r="X159" s="187" t="str">
        <f>IFERROR(__xludf.DUMMYFUNCTION("""COMPUTED_VALUE"""),"")</f>
        <v/>
      </c>
      <c r="Y159" s="187" t="str">
        <f>IFERROR(__xludf.DUMMYFUNCTION("""COMPUTED_VALUE"""),"")</f>
        <v/>
      </c>
      <c r="Z159" s="187" t="str">
        <f>IFERROR(__xludf.DUMMYFUNCTION("""COMPUTED_VALUE"""),"")</f>
        <v/>
      </c>
      <c r="AA159" s="187" t="str">
        <f>IFERROR(__xludf.DUMMYFUNCTION("""COMPUTED_VALUE"""),"")</f>
        <v/>
      </c>
      <c r="AB159" s="187" t="str">
        <f>IFERROR(__xludf.DUMMYFUNCTION("""COMPUTED_VALUE"""),"")</f>
        <v/>
      </c>
      <c r="AC159" s="187" t="str">
        <f>IFERROR(__xludf.DUMMYFUNCTION("""COMPUTED_VALUE"""),"")</f>
        <v/>
      </c>
      <c r="AD159" s="187" t="str">
        <f>IFERROR(__xludf.DUMMYFUNCTION("""COMPUTED_VALUE"""),"")</f>
        <v/>
      </c>
      <c r="AE159" s="187" t="str">
        <f>IFERROR(__xludf.DUMMYFUNCTION("""COMPUTED_VALUE"""),"")</f>
        <v/>
      </c>
      <c r="AF159" s="187" t="str">
        <f>IFERROR(__xludf.DUMMYFUNCTION("""COMPUTED_VALUE"""),"")</f>
        <v/>
      </c>
      <c r="AG159" s="187" t="str">
        <f>IFERROR(__xludf.DUMMYFUNCTION("""COMPUTED_VALUE"""),"")</f>
        <v/>
      </c>
      <c r="AH159" s="187" t="str">
        <f>IFERROR(__xludf.DUMMYFUNCTION("""COMPUTED_VALUE"""),"")</f>
        <v/>
      </c>
      <c r="AI159" s="187" t="str">
        <f>IFERROR(__xludf.DUMMYFUNCTION("""COMPUTED_VALUE"""),"")</f>
        <v/>
      </c>
      <c r="AJ159" s="187" t="str">
        <f>IFERROR(__xludf.DUMMYFUNCTION("""COMPUTED_VALUE"""),"")</f>
        <v/>
      </c>
      <c r="AK159" s="187" t="str">
        <f>IFERROR(__xludf.DUMMYFUNCTION("""COMPUTED_VALUE"""),"")</f>
        <v/>
      </c>
      <c r="AL159" s="187" t="str">
        <f>IFERROR(__xludf.DUMMYFUNCTION("""COMPUTED_VALUE"""),"")</f>
        <v/>
      </c>
      <c r="AM159" s="187" t="str">
        <f>IFERROR(__xludf.DUMMYFUNCTION("""COMPUTED_VALUE"""),"")</f>
        <v/>
      </c>
      <c r="AN159" s="187" t="str">
        <f>IFERROR(__xludf.DUMMYFUNCTION("""COMPUTED_VALUE"""),"")</f>
        <v/>
      </c>
    </row>
    <row r="160">
      <c r="A160" s="187"/>
      <c r="B160" s="187"/>
      <c r="C160" s="187"/>
      <c r="D160" s="208"/>
      <c r="E160" s="109"/>
      <c r="F160" s="209"/>
      <c r="G160" s="187"/>
      <c r="H160" s="174"/>
      <c r="I160" s="187"/>
      <c r="J160" s="174" t="str">
        <f>IFERROR(__xludf.DUMMYFUNCTION("""COMPUTED_VALUE"""),"")</f>
        <v/>
      </c>
      <c r="K160" s="187" t="str">
        <f>IFERROR(__xludf.DUMMYFUNCTION("""COMPUTED_VALUE"""),"")</f>
        <v/>
      </c>
      <c r="L160" s="187" t="str">
        <f>IFERROR(__xludf.DUMMYFUNCTION("""COMPUTED_VALUE"""),"")</f>
        <v/>
      </c>
      <c r="M160" s="187" t="str">
        <f>IFERROR(__xludf.DUMMYFUNCTION("""COMPUTED_VALUE"""),"")</f>
        <v/>
      </c>
      <c r="N160" s="187" t="str">
        <f>IFERROR(__xludf.DUMMYFUNCTION("""COMPUTED_VALUE"""),"")</f>
        <v/>
      </c>
      <c r="O160" s="187" t="str">
        <f>IFERROR(__xludf.DUMMYFUNCTION("""COMPUTED_VALUE"""),"")</f>
        <v/>
      </c>
      <c r="P160" s="187" t="str">
        <f>IFERROR(__xludf.DUMMYFUNCTION("""COMPUTED_VALUE"""),"")</f>
        <v/>
      </c>
      <c r="Q160" s="187" t="str">
        <f>IFERROR(__xludf.DUMMYFUNCTION("""COMPUTED_VALUE"""),"")</f>
        <v/>
      </c>
      <c r="R160" s="187" t="str">
        <f>IFERROR(__xludf.DUMMYFUNCTION("""COMPUTED_VALUE"""),"")</f>
        <v/>
      </c>
      <c r="S160" s="187" t="str">
        <f>IFERROR(__xludf.DUMMYFUNCTION("""COMPUTED_VALUE"""),"")</f>
        <v/>
      </c>
      <c r="T160" s="187" t="str">
        <f>IFERROR(__xludf.DUMMYFUNCTION("""COMPUTED_VALUE"""),"")</f>
        <v/>
      </c>
      <c r="U160" s="187" t="str">
        <f>IFERROR(__xludf.DUMMYFUNCTION("""COMPUTED_VALUE"""),"")</f>
        <v/>
      </c>
      <c r="V160" s="187" t="str">
        <f>IFERROR(__xludf.DUMMYFUNCTION("""COMPUTED_VALUE"""),"")</f>
        <v/>
      </c>
      <c r="W160" s="187" t="str">
        <f>IFERROR(__xludf.DUMMYFUNCTION("""COMPUTED_VALUE"""),"")</f>
        <v/>
      </c>
      <c r="X160" s="187" t="str">
        <f>IFERROR(__xludf.DUMMYFUNCTION("""COMPUTED_VALUE"""),"")</f>
        <v/>
      </c>
      <c r="Y160" s="187" t="str">
        <f>IFERROR(__xludf.DUMMYFUNCTION("""COMPUTED_VALUE"""),"")</f>
        <v/>
      </c>
      <c r="Z160" s="187" t="str">
        <f>IFERROR(__xludf.DUMMYFUNCTION("""COMPUTED_VALUE"""),"")</f>
        <v/>
      </c>
      <c r="AA160" s="187" t="str">
        <f>IFERROR(__xludf.DUMMYFUNCTION("""COMPUTED_VALUE"""),"")</f>
        <v/>
      </c>
      <c r="AB160" s="187" t="str">
        <f>IFERROR(__xludf.DUMMYFUNCTION("""COMPUTED_VALUE"""),"")</f>
        <v/>
      </c>
      <c r="AC160" s="187" t="str">
        <f>IFERROR(__xludf.DUMMYFUNCTION("""COMPUTED_VALUE"""),"")</f>
        <v/>
      </c>
      <c r="AD160" s="187" t="str">
        <f>IFERROR(__xludf.DUMMYFUNCTION("""COMPUTED_VALUE"""),"")</f>
        <v/>
      </c>
      <c r="AE160" s="187" t="str">
        <f>IFERROR(__xludf.DUMMYFUNCTION("""COMPUTED_VALUE"""),"")</f>
        <v/>
      </c>
      <c r="AF160" s="187" t="str">
        <f>IFERROR(__xludf.DUMMYFUNCTION("""COMPUTED_VALUE"""),"")</f>
        <v/>
      </c>
      <c r="AG160" s="187" t="str">
        <f>IFERROR(__xludf.DUMMYFUNCTION("""COMPUTED_VALUE"""),"")</f>
        <v/>
      </c>
      <c r="AH160" s="187" t="str">
        <f>IFERROR(__xludf.DUMMYFUNCTION("""COMPUTED_VALUE"""),"")</f>
        <v/>
      </c>
      <c r="AI160" s="187" t="str">
        <f>IFERROR(__xludf.DUMMYFUNCTION("""COMPUTED_VALUE"""),"")</f>
        <v/>
      </c>
      <c r="AJ160" s="187" t="str">
        <f>IFERROR(__xludf.DUMMYFUNCTION("""COMPUTED_VALUE"""),"")</f>
        <v/>
      </c>
      <c r="AK160" s="187" t="str">
        <f>IFERROR(__xludf.DUMMYFUNCTION("""COMPUTED_VALUE"""),"")</f>
        <v/>
      </c>
      <c r="AL160" s="187" t="str">
        <f>IFERROR(__xludf.DUMMYFUNCTION("""COMPUTED_VALUE"""),"")</f>
        <v/>
      </c>
      <c r="AM160" s="187" t="str">
        <f>IFERROR(__xludf.DUMMYFUNCTION("""COMPUTED_VALUE"""),"")</f>
        <v/>
      </c>
      <c r="AN160" s="187" t="str">
        <f>IFERROR(__xludf.DUMMYFUNCTION("""COMPUTED_VALUE"""),"")</f>
        <v/>
      </c>
    </row>
    <row r="161">
      <c r="A161" s="187"/>
      <c r="B161" s="187"/>
      <c r="C161" s="187"/>
      <c r="D161" s="208"/>
      <c r="E161" s="109"/>
      <c r="F161" s="209"/>
      <c r="G161" s="187"/>
      <c r="H161" s="174"/>
      <c r="I161" s="187"/>
      <c r="J161" s="174" t="str">
        <f>IFERROR(__xludf.DUMMYFUNCTION("""COMPUTED_VALUE"""),"")</f>
        <v/>
      </c>
      <c r="K161" s="187" t="str">
        <f>IFERROR(__xludf.DUMMYFUNCTION("""COMPUTED_VALUE"""),"")</f>
        <v/>
      </c>
      <c r="L161" s="187" t="str">
        <f>IFERROR(__xludf.DUMMYFUNCTION("""COMPUTED_VALUE"""),"")</f>
        <v/>
      </c>
      <c r="M161" s="187" t="str">
        <f>IFERROR(__xludf.DUMMYFUNCTION("""COMPUTED_VALUE"""),"")</f>
        <v/>
      </c>
      <c r="N161" s="187" t="str">
        <f>IFERROR(__xludf.DUMMYFUNCTION("""COMPUTED_VALUE"""),"")</f>
        <v/>
      </c>
      <c r="O161" s="187" t="str">
        <f>IFERROR(__xludf.DUMMYFUNCTION("""COMPUTED_VALUE"""),"")</f>
        <v/>
      </c>
      <c r="P161" s="187" t="str">
        <f>IFERROR(__xludf.DUMMYFUNCTION("""COMPUTED_VALUE"""),"")</f>
        <v/>
      </c>
      <c r="Q161" s="187" t="str">
        <f>IFERROR(__xludf.DUMMYFUNCTION("""COMPUTED_VALUE"""),"")</f>
        <v/>
      </c>
      <c r="R161" s="187" t="str">
        <f>IFERROR(__xludf.DUMMYFUNCTION("""COMPUTED_VALUE"""),"")</f>
        <v/>
      </c>
      <c r="S161" s="187" t="str">
        <f>IFERROR(__xludf.DUMMYFUNCTION("""COMPUTED_VALUE"""),"")</f>
        <v/>
      </c>
      <c r="T161" s="187" t="str">
        <f>IFERROR(__xludf.DUMMYFUNCTION("""COMPUTED_VALUE"""),"")</f>
        <v/>
      </c>
      <c r="U161" s="187" t="str">
        <f>IFERROR(__xludf.DUMMYFUNCTION("""COMPUTED_VALUE"""),"")</f>
        <v/>
      </c>
      <c r="V161" s="187" t="str">
        <f>IFERROR(__xludf.DUMMYFUNCTION("""COMPUTED_VALUE"""),"")</f>
        <v/>
      </c>
      <c r="W161" s="187" t="str">
        <f>IFERROR(__xludf.DUMMYFUNCTION("""COMPUTED_VALUE"""),"")</f>
        <v/>
      </c>
      <c r="X161" s="187" t="str">
        <f>IFERROR(__xludf.DUMMYFUNCTION("""COMPUTED_VALUE"""),"")</f>
        <v/>
      </c>
      <c r="Y161" s="187" t="str">
        <f>IFERROR(__xludf.DUMMYFUNCTION("""COMPUTED_VALUE"""),"")</f>
        <v/>
      </c>
      <c r="Z161" s="187" t="str">
        <f>IFERROR(__xludf.DUMMYFUNCTION("""COMPUTED_VALUE"""),"")</f>
        <v/>
      </c>
      <c r="AA161" s="187" t="str">
        <f>IFERROR(__xludf.DUMMYFUNCTION("""COMPUTED_VALUE"""),"")</f>
        <v/>
      </c>
      <c r="AB161" s="187" t="str">
        <f>IFERROR(__xludf.DUMMYFUNCTION("""COMPUTED_VALUE"""),"")</f>
        <v/>
      </c>
      <c r="AC161" s="187" t="str">
        <f>IFERROR(__xludf.DUMMYFUNCTION("""COMPUTED_VALUE"""),"")</f>
        <v/>
      </c>
      <c r="AD161" s="187" t="str">
        <f>IFERROR(__xludf.DUMMYFUNCTION("""COMPUTED_VALUE"""),"")</f>
        <v/>
      </c>
      <c r="AE161" s="187" t="str">
        <f>IFERROR(__xludf.DUMMYFUNCTION("""COMPUTED_VALUE"""),"")</f>
        <v/>
      </c>
      <c r="AF161" s="187" t="str">
        <f>IFERROR(__xludf.DUMMYFUNCTION("""COMPUTED_VALUE"""),"")</f>
        <v/>
      </c>
      <c r="AG161" s="187" t="str">
        <f>IFERROR(__xludf.DUMMYFUNCTION("""COMPUTED_VALUE"""),"")</f>
        <v/>
      </c>
      <c r="AH161" s="187" t="str">
        <f>IFERROR(__xludf.DUMMYFUNCTION("""COMPUTED_VALUE"""),"")</f>
        <v/>
      </c>
      <c r="AI161" s="187" t="str">
        <f>IFERROR(__xludf.DUMMYFUNCTION("""COMPUTED_VALUE"""),"")</f>
        <v/>
      </c>
      <c r="AJ161" s="187" t="str">
        <f>IFERROR(__xludf.DUMMYFUNCTION("""COMPUTED_VALUE"""),"")</f>
        <v/>
      </c>
      <c r="AK161" s="187" t="str">
        <f>IFERROR(__xludf.DUMMYFUNCTION("""COMPUTED_VALUE"""),"")</f>
        <v/>
      </c>
      <c r="AL161" s="187" t="str">
        <f>IFERROR(__xludf.DUMMYFUNCTION("""COMPUTED_VALUE"""),"")</f>
        <v/>
      </c>
      <c r="AM161" s="187" t="str">
        <f>IFERROR(__xludf.DUMMYFUNCTION("""COMPUTED_VALUE"""),"")</f>
        <v/>
      </c>
      <c r="AN161" s="187" t="str">
        <f>IFERROR(__xludf.DUMMYFUNCTION("""COMPUTED_VALUE"""),"")</f>
        <v/>
      </c>
    </row>
    <row r="162">
      <c r="A162" s="187"/>
      <c r="B162" s="187"/>
      <c r="C162" s="187"/>
      <c r="D162" s="208"/>
      <c r="E162" s="109"/>
      <c r="F162" s="209"/>
      <c r="G162" s="187"/>
      <c r="H162" s="174"/>
      <c r="I162" s="187"/>
      <c r="J162" s="174" t="str">
        <f>IFERROR(__xludf.DUMMYFUNCTION("""COMPUTED_VALUE"""),"")</f>
        <v/>
      </c>
      <c r="K162" s="187" t="str">
        <f>IFERROR(__xludf.DUMMYFUNCTION("""COMPUTED_VALUE"""),"")</f>
        <v/>
      </c>
      <c r="L162" s="187" t="str">
        <f>IFERROR(__xludf.DUMMYFUNCTION("""COMPUTED_VALUE"""),"")</f>
        <v/>
      </c>
      <c r="M162" s="187" t="str">
        <f>IFERROR(__xludf.DUMMYFUNCTION("""COMPUTED_VALUE"""),"")</f>
        <v/>
      </c>
      <c r="N162" s="187" t="str">
        <f>IFERROR(__xludf.DUMMYFUNCTION("""COMPUTED_VALUE"""),"")</f>
        <v/>
      </c>
      <c r="O162" s="187" t="str">
        <f>IFERROR(__xludf.DUMMYFUNCTION("""COMPUTED_VALUE"""),"")</f>
        <v/>
      </c>
      <c r="P162" s="187" t="str">
        <f>IFERROR(__xludf.DUMMYFUNCTION("""COMPUTED_VALUE"""),"")</f>
        <v/>
      </c>
      <c r="Q162" s="187" t="str">
        <f>IFERROR(__xludf.DUMMYFUNCTION("""COMPUTED_VALUE"""),"")</f>
        <v/>
      </c>
      <c r="R162" s="187" t="str">
        <f>IFERROR(__xludf.DUMMYFUNCTION("""COMPUTED_VALUE"""),"")</f>
        <v/>
      </c>
      <c r="S162" s="187" t="str">
        <f>IFERROR(__xludf.DUMMYFUNCTION("""COMPUTED_VALUE"""),"")</f>
        <v/>
      </c>
      <c r="T162" s="187" t="str">
        <f>IFERROR(__xludf.DUMMYFUNCTION("""COMPUTED_VALUE"""),"")</f>
        <v/>
      </c>
      <c r="U162" s="187" t="str">
        <f>IFERROR(__xludf.DUMMYFUNCTION("""COMPUTED_VALUE"""),"")</f>
        <v/>
      </c>
      <c r="V162" s="187" t="str">
        <f>IFERROR(__xludf.DUMMYFUNCTION("""COMPUTED_VALUE"""),"")</f>
        <v/>
      </c>
      <c r="W162" s="187" t="str">
        <f>IFERROR(__xludf.DUMMYFUNCTION("""COMPUTED_VALUE"""),"")</f>
        <v/>
      </c>
      <c r="X162" s="187" t="str">
        <f>IFERROR(__xludf.DUMMYFUNCTION("""COMPUTED_VALUE"""),"")</f>
        <v/>
      </c>
      <c r="Y162" s="187" t="str">
        <f>IFERROR(__xludf.DUMMYFUNCTION("""COMPUTED_VALUE"""),"")</f>
        <v/>
      </c>
      <c r="Z162" s="187" t="str">
        <f>IFERROR(__xludf.DUMMYFUNCTION("""COMPUTED_VALUE"""),"")</f>
        <v/>
      </c>
      <c r="AA162" s="187" t="str">
        <f>IFERROR(__xludf.DUMMYFUNCTION("""COMPUTED_VALUE"""),"")</f>
        <v/>
      </c>
      <c r="AB162" s="187" t="str">
        <f>IFERROR(__xludf.DUMMYFUNCTION("""COMPUTED_VALUE"""),"")</f>
        <v/>
      </c>
      <c r="AC162" s="187" t="str">
        <f>IFERROR(__xludf.DUMMYFUNCTION("""COMPUTED_VALUE"""),"")</f>
        <v/>
      </c>
      <c r="AD162" s="187" t="str">
        <f>IFERROR(__xludf.DUMMYFUNCTION("""COMPUTED_VALUE"""),"")</f>
        <v/>
      </c>
      <c r="AE162" s="187" t="str">
        <f>IFERROR(__xludf.DUMMYFUNCTION("""COMPUTED_VALUE"""),"")</f>
        <v/>
      </c>
      <c r="AF162" s="187" t="str">
        <f>IFERROR(__xludf.DUMMYFUNCTION("""COMPUTED_VALUE"""),"")</f>
        <v/>
      </c>
      <c r="AG162" s="187" t="str">
        <f>IFERROR(__xludf.DUMMYFUNCTION("""COMPUTED_VALUE"""),"")</f>
        <v/>
      </c>
      <c r="AH162" s="187" t="str">
        <f>IFERROR(__xludf.DUMMYFUNCTION("""COMPUTED_VALUE"""),"")</f>
        <v/>
      </c>
      <c r="AI162" s="187" t="str">
        <f>IFERROR(__xludf.DUMMYFUNCTION("""COMPUTED_VALUE"""),"")</f>
        <v/>
      </c>
      <c r="AJ162" s="187" t="str">
        <f>IFERROR(__xludf.DUMMYFUNCTION("""COMPUTED_VALUE"""),"")</f>
        <v/>
      </c>
      <c r="AK162" s="187" t="str">
        <f>IFERROR(__xludf.DUMMYFUNCTION("""COMPUTED_VALUE"""),"")</f>
        <v/>
      </c>
      <c r="AL162" s="187" t="str">
        <f>IFERROR(__xludf.DUMMYFUNCTION("""COMPUTED_VALUE"""),"")</f>
        <v/>
      </c>
      <c r="AM162" s="187" t="str">
        <f>IFERROR(__xludf.DUMMYFUNCTION("""COMPUTED_VALUE"""),"")</f>
        <v/>
      </c>
      <c r="AN162" s="187" t="str">
        <f>IFERROR(__xludf.DUMMYFUNCTION("""COMPUTED_VALUE"""),"")</f>
        <v/>
      </c>
    </row>
    <row r="163">
      <c r="A163" s="187"/>
      <c r="B163" s="187"/>
      <c r="C163" s="187"/>
      <c r="D163" s="208"/>
      <c r="E163" s="109"/>
      <c r="F163" s="209"/>
      <c r="G163" s="187"/>
      <c r="H163" s="174"/>
      <c r="I163" s="187"/>
      <c r="J163" s="174" t="str">
        <f>IFERROR(__xludf.DUMMYFUNCTION("""COMPUTED_VALUE"""),"")</f>
        <v/>
      </c>
      <c r="K163" s="187" t="str">
        <f>IFERROR(__xludf.DUMMYFUNCTION("""COMPUTED_VALUE"""),"")</f>
        <v/>
      </c>
      <c r="L163" s="187" t="str">
        <f>IFERROR(__xludf.DUMMYFUNCTION("""COMPUTED_VALUE"""),"")</f>
        <v/>
      </c>
      <c r="M163" s="187" t="str">
        <f>IFERROR(__xludf.DUMMYFUNCTION("""COMPUTED_VALUE"""),"")</f>
        <v/>
      </c>
      <c r="N163" s="187" t="str">
        <f>IFERROR(__xludf.DUMMYFUNCTION("""COMPUTED_VALUE"""),"")</f>
        <v/>
      </c>
      <c r="O163" s="187" t="str">
        <f>IFERROR(__xludf.DUMMYFUNCTION("""COMPUTED_VALUE"""),"")</f>
        <v/>
      </c>
      <c r="P163" s="187" t="str">
        <f>IFERROR(__xludf.DUMMYFUNCTION("""COMPUTED_VALUE"""),"")</f>
        <v/>
      </c>
      <c r="Q163" s="187" t="str">
        <f>IFERROR(__xludf.DUMMYFUNCTION("""COMPUTED_VALUE"""),"")</f>
        <v/>
      </c>
      <c r="R163" s="187" t="str">
        <f>IFERROR(__xludf.DUMMYFUNCTION("""COMPUTED_VALUE"""),"")</f>
        <v/>
      </c>
      <c r="S163" s="187" t="str">
        <f>IFERROR(__xludf.DUMMYFUNCTION("""COMPUTED_VALUE"""),"")</f>
        <v/>
      </c>
      <c r="T163" s="187" t="str">
        <f>IFERROR(__xludf.DUMMYFUNCTION("""COMPUTED_VALUE"""),"")</f>
        <v/>
      </c>
      <c r="U163" s="187" t="str">
        <f>IFERROR(__xludf.DUMMYFUNCTION("""COMPUTED_VALUE"""),"")</f>
        <v/>
      </c>
      <c r="V163" s="187" t="str">
        <f>IFERROR(__xludf.DUMMYFUNCTION("""COMPUTED_VALUE"""),"")</f>
        <v/>
      </c>
      <c r="W163" s="187" t="str">
        <f>IFERROR(__xludf.DUMMYFUNCTION("""COMPUTED_VALUE"""),"")</f>
        <v/>
      </c>
      <c r="X163" s="187" t="str">
        <f>IFERROR(__xludf.DUMMYFUNCTION("""COMPUTED_VALUE"""),"")</f>
        <v/>
      </c>
      <c r="Y163" s="187" t="str">
        <f>IFERROR(__xludf.DUMMYFUNCTION("""COMPUTED_VALUE"""),"")</f>
        <v/>
      </c>
      <c r="Z163" s="187" t="str">
        <f>IFERROR(__xludf.DUMMYFUNCTION("""COMPUTED_VALUE"""),"")</f>
        <v/>
      </c>
      <c r="AA163" s="187" t="str">
        <f>IFERROR(__xludf.DUMMYFUNCTION("""COMPUTED_VALUE"""),"")</f>
        <v/>
      </c>
      <c r="AB163" s="187" t="str">
        <f>IFERROR(__xludf.DUMMYFUNCTION("""COMPUTED_VALUE"""),"")</f>
        <v/>
      </c>
      <c r="AC163" s="187" t="str">
        <f>IFERROR(__xludf.DUMMYFUNCTION("""COMPUTED_VALUE"""),"")</f>
        <v/>
      </c>
      <c r="AD163" s="187" t="str">
        <f>IFERROR(__xludf.DUMMYFUNCTION("""COMPUTED_VALUE"""),"")</f>
        <v/>
      </c>
      <c r="AE163" s="187" t="str">
        <f>IFERROR(__xludf.DUMMYFUNCTION("""COMPUTED_VALUE"""),"")</f>
        <v/>
      </c>
      <c r="AF163" s="187" t="str">
        <f>IFERROR(__xludf.DUMMYFUNCTION("""COMPUTED_VALUE"""),"")</f>
        <v/>
      </c>
      <c r="AG163" s="187" t="str">
        <f>IFERROR(__xludf.DUMMYFUNCTION("""COMPUTED_VALUE"""),"")</f>
        <v/>
      </c>
      <c r="AH163" s="187" t="str">
        <f>IFERROR(__xludf.DUMMYFUNCTION("""COMPUTED_VALUE"""),"")</f>
        <v/>
      </c>
      <c r="AI163" s="187" t="str">
        <f>IFERROR(__xludf.DUMMYFUNCTION("""COMPUTED_VALUE"""),"")</f>
        <v/>
      </c>
      <c r="AJ163" s="187" t="str">
        <f>IFERROR(__xludf.DUMMYFUNCTION("""COMPUTED_VALUE"""),"")</f>
        <v/>
      </c>
      <c r="AK163" s="187" t="str">
        <f>IFERROR(__xludf.DUMMYFUNCTION("""COMPUTED_VALUE"""),"")</f>
        <v/>
      </c>
      <c r="AL163" s="187" t="str">
        <f>IFERROR(__xludf.DUMMYFUNCTION("""COMPUTED_VALUE"""),"")</f>
        <v/>
      </c>
      <c r="AM163" s="187" t="str">
        <f>IFERROR(__xludf.DUMMYFUNCTION("""COMPUTED_VALUE"""),"")</f>
        <v/>
      </c>
      <c r="AN163" s="187" t="str">
        <f>IFERROR(__xludf.DUMMYFUNCTION("""COMPUTED_VALUE"""),"")</f>
        <v/>
      </c>
    </row>
    <row r="164">
      <c r="A164" s="187"/>
      <c r="B164" s="187"/>
      <c r="C164" s="187"/>
      <c r="D164" s="208"/>
      <c r="E164" s="109"/>
      <c r="F164" s="209"/>
      <c r="G164" s="187"/>
      <c r="H164" s="174"/>
      <c r="I164" s="187"/>
      <c r="J164" s="174" t="str">
        <f>IFERROR(__xludf.DUMMYFUNCTION("""COMPUTED_VALUE"""),"")</f>
        <v/>
      </c>
      <c r="K164" s="187" t="str">
        <f>IFERROR(__xludf.DUMMYFUNCTION("""COMPUTED_VALUE"""),"")</f>
        <v/>
      </c>
      <c r="L164" s="187" t="str">
        <f>IFERROR(__xludf.DUMMYFUNCTION("""COMPUTED_VALUE"""),"")</f>
        <v/>
      </c>
      <c r="M164" s="187" t="str">
        <f>IFERROR(__xludf.DUMMYFUNCTION("""COMPUTED_VALUE"""),"")</f>
        <v/>
      </c>
      <c r="N164" s="187" t="str">
        <f>IFERROR(__xludf.DUMMYFUNCTION("""COMPUTED_VALUE"""),"")</f>
        <v/>
      </c>
      <c r="O164" s="187" t="str">
        <f>IFERROR(__xludf.DUMMYFUNCTION("""COMPUTED_VALUE"""),"")</f>
        <v/>
      </c>
      <c r="P164" s="187" t="str">
        <f>IFERROR(__xludf.DUMMYFUNCTION("""COMPUTED_VALUE"""),"")</f>
        <v/>
      </c>
      <c r="Q164" s="187" t="str">
        <f>IFERROR(__xludf.DUMMYFUNCTION("""COMPUTED_VALUE"""),"")</f>
        <v/>
      </c>
      <c r="R164" s="187" t="str">
        <f>IFERROR(__xludf.DUMMYFUNCTION("""COMPUTED_VALUE"""),"")</f>
        <v/>
      </c>
      <c r="S164" s="187" t="str">
        <f>IFERROR(__xludf.DUMMYFUNCTION("""COMPUTED_VALUE"""),"")</f>
        <v/>
      </c>
      <c r="T164" s="187" t="str">
        <f>IFERROR(__xludf.DUMMYFUNCTION("""COMPUTED_VALUE"""),"")</f>
        <v/>
      </c>
      <c r="U164" s="187" t="str">
        <f>IFERROR(__xludf.DUMMYFUNCTION("""COMPUTED_VALUE"""),"")</f>
        <v/>
      </c>
      <c r="V164" s="187" t="str">
        <f>IFERROR(__xludf.DUMMYFUNCTION("""COMPUTED_VALUE"""),"")</f>
        <v/>
      </c>
      <c r="W164" s="187" t="str">
        <f>IFERROR(__xludf.DUMMYFUNCTION("""COMPUTED_VALUE"""),"")</f>
        <v/>
      </c>
      <c r="X164" s="187" t="str">
        <f>IFERROR(__xludf.DUMMYFUNCTION("""COMPUTED_VALUE"""),"")</f>
        <v/>
      </c>
      <c r="Y164" s="187" t="str">
        <f>IFERROR(__xludf.DUMMYFUNCTION("""COMPUTED_VALUE"""),"")</f>
        <v/>
      </c>
      <c r="Z164" s="187" t="str">
        <f>IFERROR(__xludf.DUMMYFUNCTION("""COMPUTED_VALUE"""),"")</f>
        <v/>
      </c>
      <c r="AA164" s="187" t="str">
        <f>IFERROR(__xludf.DUMMYFUNCTION("""COMPUTED_VALUE"""),"")</f>
        <v/>
      </c>
      <c r="AB164" s="187" t="str">
        <f>IFERROR(__xludf.DUMMYFUNCTION("""COMPUTED_VALUE"""),"")</f>
        <v/>
      </c>
      <c r="AC164" s="187" t="str">
        <f>IFERROR(__xludf.DUMMYFUNCTION("""COMPUTED_VALUE"""),"")</f>
        <v/>
      </c>
      <c r="AD164" s="187" t="str">
        <f>IFERROR(__xludf.DUMMYFUNCTION("""COMPUTED_VALUE"""),"")</f>
        <v/>
      </c>
      <c r="AE164" s="187" t="str">
        <f>IFERROR(__xludf.DUMMYFUNCTION("""COMPUTED_VALUE"""),"")</f>
        <v/>
      </c>
      <c r="AF164" s="187" t="str">
        <f>IFERROR(__xludf.DUMMYFUNCTION("""COMPUTED_VALUE"""),"")</f>
        <v/>
      </c>
      <c r="AG164" s="187" t="str">
        <f>IFERROR(__xludf.DUMMYFUNCTION("""COMPUTED_VALUE"""),"")</f>
        <v/>
      </c>
      <c r="AH164" s="187" t="str">
        <f>IFERROR(__xludf.DUMMYFUNCTION("""COMPUTED_VALUE"""),"")</f>
        <v/>
      </c>
      <c r="AI164" s="187" t="str">
        <f>IFERROR(__xludf.DUMMYFUNCTION("""COMPUTED_VALUE"""),"")</f>
        <v/>
      </c>
      <c r="AJ164" s="187" t="str">
        <f>IFERROR(__xludf.DUMMYFUNCTION("""COMPUTED_VALUE"""),"")</f>
        <v/>
      </c>
      <c r="AK164" s="187" t="str">
        <f>IFERROR(__xludf.DUMMYFUNCTION("""COMPUTED_VALUE"""),"")</f>
        <v/>
      </c>
      <c r="AL164" s="187" t="str">
        <f>IFERROR(__xludf.DUMMYFUNCTION("""COMPUTED_VALUE"""),"")</f>
        <v/>
      </c>
      <c r="AM164" s="187" t="str">
        <f>IFERROR(__xludf.DUMMYFUNCTION("""COMPUTED_VALUE"""),"")</f>
        <v/>
      </c>
      <c r="AN164" s="187" t="str">
        <f>IFERROR(__xludf.DUMMYFUNCTION("""COMPUTED_VALUE"""),"")</f>
        <v/>
      </c>
    </row>
    <row r="165">
      <c r="A165" s="187"/>
      <c r="B165" s="187"/>
      <c r="C165" s="187"/>
      <c r="D165" s="208"/>
      <c r="E165" s="109"/>
      <c r="F165" s="209"/>
      <c r="G165" s="187"/>
      <c r="H165" s="174"/>
      <c r="I165" s="187"/>
      <c r="J165" s="174" t="str">
        <f>IFERROR(__xludf.DUMMYFUNCTION("""COMPUTED_VALUE"""),"")</f>
        <v/>
      </c>
      <c r="K165" s="187" t="str">
        <f>IFERROR(__xludf.DUMMYFUNCTION("""COMPUTED_VALUE"""),"")</f>
        <v/>
      </c>
      <c r="L165" s="187" t="str">
        <f>IFERROR(__xludf.DUMMYFUNCTION("""COMPUTED_VALUE"""),"")</f>
        <v/>
      </c>
      <c r="M165" s="187" t="str">
        <f>IFERROR(__xludf.DUMMYFUNCTION("""COMPUTED_VALUE"""),"")</f>
        <v/>
      </c>
      <c r="N165" s="187" t="str">
        <f>IFERROR(__xludf.DUMMYFUNCTION("""COMPUTED_VALUE"""),"")</f>
        <v/>
      </c>
      <c r="O165" s="187" t="str">
        <f>IFERROR(__xludf.DUMMYFUNCTION("""COMPUTED_VALUE"""),"")</f>
        <v/>
      </c>
      <c r="P165" s="187" t="str">
        <f>IFERROR(__xludf.DUMMYFUNCTION("""COMPUTED_VALUE"""),"")</f>
        <v/>
      </c>
      <c r="Q165" s="187" t="str">
        <f>IFERROR(__xludf.DUMMYFUNCTION("""COMPUTED_VALUE"""),"")</f>
        <v/>
      </c>
      <c r="R165" s="187" t="str">
        <f>IFERROR(__xludf.DUMMYFUNCTION("""COMPUTED_VALUE"""),"")</f>
        <v/>
      </c>
      <c r="S165" s="187" t="str">
        <f>IFERROR(__xludf.DUMMYFUNCTION("""COMPUTED_VALUE"""),"")</f>
        <v/>
      </c>
      <c r="T165" s="187" t="str">
        <f>IFERROR(__xludf.DUMMYFUNCTION("""COMPUTED_VALUE"""),"")</f>
        <v/>
      </c>
      <c r="U165" s="187" t="str">
        <f>IFERROR(__xludf.DUMMYFUNCTION("""COMPUTED_VALUE"""),"")</f>
        <v/>
      </c>
      <c r="V165" s="187" t="str">
        <f>IFERROR(__xludf.DUMMYFUNCTION("""COMPUTED_VALUE"""),"")</f>
        <v/>
      </c>
      <c r="W165" s="187" t="str">
        <f>IFERROR(__xludf.DUMMYFUNCTION("""COMPUTED_VALUE"""),"")</f>
        <v/>
      </c>
      <c r="X165" s="187" t="str">
        <f>IFERROR(__xludf.DUMMYFUNCTION("""COMPUTED_VALUE"""),"")</f>
        <v/>
      </c>
      <c r="Y165" s="187" t="str">
        <f>IFERROR(__xludf.DUMMYFUNCTION("""COMPUTED_VALUE"""),"")</f>
        <v/>
      </c>
      <c r="Z165" s="187" t="str">
        <f>IFERROR(__xludf.DUMMYFUNCTION("""COMPUTED_VALUE"""),"")</f>
        <v/>
      </c>
      <c r="AA165" s="187" t="str">
        <f>IFERROR(__xludf.DUMMYFUNCTION("""COMPUTED_VALUE"""),"")</f>
        <v/>
      </c>
      <c r="AB165" s="187" t="str">
        <f>IFERROR(__xludf.DUMMYFUNCTION("""COMPUTED_VALUE"""),"")</f>
        <v/>
      </c>
      <c r="AC165" s="187" t="str">
        <f>IFERROR(__xludf.DUMMYFUNCTION("""COMPUTED_VALUE"""),"")</f>
        <v/>
      </c>
      <c r="AD165" s="187" t="str">
        <f>IFERROR(__xludf.DUMMYFUNCTION("""COMPUTED_VALUE"""),"")</f>
        <v/>
      </c>
      <c r="AE165" s="187" t="str">
        <f>IFERROR(__xludf.DUMMYFUNCTION("""COMPUTED_VALUE"""),"")</f>
        <v/>
      </c>
      <c r="AF165" s="187" t="str">
        <f>IFERROR(__xludf.DUMMYFUNCTION("""COMPUTED_VALUE"""),"")</f>
        <v/>
      </c>
      <c r="AG165" s="187" t="str">
        <f>IFERROR(__xludf.DUMMYFUNCTION("""COMPUTED_VALUE"""),"")</f>
        <v/>
      </c>
      <c r="AH165" s="187" t="str">
        <f>IFERROR(__xludf.DUMMYFUNCTION("""COMPUTED_VALUE"""),"")</f>
        <v/>
      </c>
      <c r="AI165" s="187" t="str">
        <f>IFERROR(__xludf.DUMMYFUNCTION("""COMPUTED_VALUE"""),"")</f>
        <v/>
      </c>
      <c r="AJ165" s="187" t="str">
        <f>IFERROR(__xludf.DUMMYFUNCTION("""COMPUTED_VALUE"""),"")</f>
        <v/>
      </c>
      <c r="AK165" s="187" t="str">
        <f>IFERROR(__xludf.DUMMYFUNCTION("""COMPUTED_VALUE"""),"")</f>
        <v/>
      </c>
      <c r="AL165" s="187" t="str">
        <f>IFERROR(__xludf.DUMMYFUNCTION("""COMPUTED_VALUE"""),"")</f>
        <v/>
      </c>
      <c r="AM165" s="187" t="str">
        <f>IFERROR(__xludf.DUMMYFUNCTION("""COMPUTED_VALUE"""),"")</f>
        <v/>
      </c>
      <c r="AN165" s="187" t="str">
        <f>IFERROR(__xludf.DUMMYFUNCTION("""COMPUTED_VALUE"""),"")</f>
        <v/>
      </c>
    </row>
    <row r="166">
      <c r="A166" s="187"/>
      <c r="B166" s="187"/>
      <c r="C166" s="187"/>
      <c r="D166" s="208"/>
      <c r="E166" s="109"/>
      <c r="F166" s="209"/>
      <c r="G166" s="187"/>
      <c r="H166" s="174"/>
      <c r="I166" s="187"/>
      <c r="J166" s="174" t="str">
        <f>IFERROR(__xludf.DUMMYFUNCTION("""COMPUTED_VALUE"""),"")</f>
        <v/>
      </c>
      <c r="K166" s="187" t="str">
        <f>IFERROR(__xludf.DUMMYFUNCTION("""COMPUTED_VALUE"""),"")</f>
        <v/>
      </c>
      <c r="L166" s="187" t="str">
        <f>IFERROR(__xludf.DUMMYFUNCTION("""COMPUTED_VALUE"""),"")</f>
        <v/>
      </c>
      <c r="M166" s="187" t="str">
        <f>IFERROR(__xludf.DUMMYFUNCTION("""COMPUTED_VALUE"""),"")</f>
        <v/>
      </c>
      <c r="N166" s="187" t="str">
        <f>IFERROR(__xludf.DUMMYFUNCTION("""COMPUTED_VALUE"""),"")</f>
        <v/>
      </c>
      <c r="O166" s="187" t="str">
        <f>IFERROR(__xludf.DUMMYFUNCTION("""COMPUTED_VALUE"""),"")</f>
        <v/>
      </c>
      <c r="P166" s="187" t="str">
        <f>IFERROR(__xludf.DUMMYFUNCTION("""COMPUTED_VALUE"""),"")</f>
        <v/>
      </c>
      <c r="Q166" s="187" t="str">
        <f>IFERROR(__xludf.DUMMYFUNCTION("""COMPUTED_VALUE"""),"")</f>
        <v/>
      </c>
      <c r="R166" s="187" t="str">
        <f>IFERROR(__xludf.DUMMYFUNCTION("""COMPUTED_VALUE"""),"")</f>
        <v/>
      </c>
      <c r="S166" s="187" t="str">
        <f>IFERROR(__xludf.DUMMYFUNCTION("""COMPUTED_VALUE"""),"")</f>
        <v/>
      </c>
      <c r="T166" s="187" t="str">
        <f>IFERROR(__xludf.DUMMYFUNCTION("""COMPUTED_VALUE"""),"")</f>
        <v/>
      </c>
      <c r="U166" s="187" t="str">
        <f>IFERROR(__xludf.DUMMYFUNCTION("""COMPUTED_VALUE"""),"")</f>
        <v/>
      </c>
      <c r="V166" s="187" t="str">
        <f>IFERROR(__xludf.DUMMYFUNCTION("""COMPUTED_VALUE"""),"")</f>
        <v/>
      </c>
      <c r="W166" s="187" t="str">
        <f>IFERROR(__xludf.DUMMYFUNCTION("""COMPUTED_VALUE"""),"")</f>
        <v/>
      </c>
      <c r="X166" s="187" t="str">
        <f>IFERROR(__xludf.DUMMYFUNCTION("""COMPUTED_VALUE"""),"")</f>
        <v/>
      </c>
      <c r="Y166" s="187" t="str">
        <f>IFERROR(__xludf.DUMMYFUNCTION("""COMPUTED_VALUE"""),"")</f>
        <v/>
      </c>
      <c r="Z166" s="187" t="str">
        <f>IFERROR(__xludf.DUMMYFUNCTION("""COMPUTED_VALUE"""),"")</f>
        <v/>
      </c>
      <c r="AA166" s="187" t="str">
        <f>IFERROR(__xludf.DUMMYFUNCTION("""COMPUTED_VALUE"""),"")</f>
        <v/>
      </c>
      <c r="AB166" s="187" t="str">
        <f>IFERROR(__xludf.DUMMYFUNCTION("""COMPUTED_VALUE"""),"")</f>
        <v/>
      </c>
      <c r="AC166" s="187" t="str">
        <f>IFERROR(__xludf.DUMMYFUNCTION("""COMPUTED_VALUE"""),"")</f>
        <v/>
      </c>
      <c r="AD166" s="187" t="str">
        <f>IFERROR(__xludf.DUMMYFUNCTION("""COMPUTED_VALUE"""),"")</f>
        <v/>
      </c>
      <c r="AE166" s="187" t="str">
        <f>IFERROR(__xludf.DUMMYFUNCTION("""COMPUTED_VALUE"""),"")</f>
        <v/>
      </c>
      <c r="AF166" s="187" t="str">
        <f>IFERROR(__xludf.DUMMYFUNCTION("""COMPUTED_VALUE"""),"")</f>
        <v/>
      </c>
      <c r="AG166" s="187" t="str">
        <f>IFERROR(__xludf.DUMMYFUNCTION("""COMPUTED_VALUE"""),"")</f>
        <v/>
      </c>
      <c r="AH166" s="187" t="str">
        <f>IFERROR(__xludf.DUMMYFUNCTION("""COMPUTED_VALUE"""),"")</f>
        <v/>
      </c>
      <c r="AI166" s="187" t="str">
        <f>IFERROR(__xludf.DUMMYFUNCTION("""COMPUTED_VALUE"""),"")</f>
        <v/>
      </c>
      <c r="AJ166" s="187" t="str">
        <f>IFERROR(__xludf.DUMMYFUNCTION("""COMPUTED_VALUE"""),"")</f>
        <v/>
      </c>
      <c r="AK166" s="187" t="str">
        <f>IFERROR(__xludf.DUMMYFUNCTION("""COMPUTED_VALUE"""),"")</f>
        <v/>
      </c>
      <c r="AL166" s="187" t="str">
        <f>IFERROR(__xludf.DUMMYFUNCTION("""COMPUTED_VALUE"""),"")</f>
        <v/>
      </c>
      <c r="AM166" s="187" t="str">
        <f>IFERROR(__xludf.DUMMYFUNCTION("""COMPUTED_VALUE"""),"")</f>
        <v/>
      </c>
      <c r="AN166" s="187" t="str">
        <f>IFERROR(__xludf.DUMMYFUNCTION("""COMPUTED_VALUE"""),"")</f>
        <v/>
      </c>
    </row>
    <row r="167">
      <c r="A167" s="187"/>
      <c r="B167" s="187"/>
      <c r="C167" s="187"/>
      <c r="D167" s="208"/>
      <c r="E167" s="109"/>
      <c r="F167" s="209"/>
      <c r="G167" s="187"/>
      <c r="H167" s="174"/>
      <c r="I167" s="187"/>
      <c r="J167" s="174" t="str">
        <f>IFERROR(__xludf.DUMMYFUNCTION("""COMPUTED_VALUE"""),"")</f>
        <v/>
      </c>
      <c r="K167" s="187" t="str">
        <f>IFERROR(__xludf.DUMMYFUNCTION("""COMPUTED_VALUE"""),"")</f>
        <v/>
      </c>
      <c r="L167" s="187" t="str">
        <f>IFERROR(__xludf.DUMMYFUNCTION("""COMPUTED_VALUE"""),"")</f>
        <v/>
      </c>
      <c r="M167" s="187" t="str">
        <f>IFERROR(__xludf.DUMMYFUNCTION("""COMPUTED_VALUE"""),"")</f>
        <v/>
      </c>
      <c r="N167" s="187" t="str">
        <f>IFERROR(__xludf.DUMMYFUNCTION("""COMPUTED_VALUE"""),"")</f>
        <v/>
      </c>
      <c r="O167" s="187" t="str">
        <f>IFERROR(__xludf.DUMMYFUNCTION("""COMPUTED_VALUE"""),"")</f>
        <v/>
      </c>
      <c r="P167" s="187" t="str">
        <f>IFERROR(__xludf.DUMMYFUNCTION("""COMPUTED_VALUE"""),"")</f>
        <v/>
      </c>
      <c r="Q167" s="187" t="str">
        <f>IFERROR(__xludf.DUMMYFUNCTION("""COMPUTED_VALUE"""),"")</f>
        <v/>
      </c>
      <c r="R167" s="187" t="str">
        <f>IFERROR(__xludf.DUMMYFUNCTION("""COMPUTED_VALUE"""),"")</f>
        <v/>
      </c>
      <c r="S167" s="187" t="str">
        <f>IFERROR(__xludf.DUMMYFUNCTION("""COMPUTED_VALUE"""),"")</f>
        <v/>
      </c>
      <c r="T167" s="187" t="str">
        <f>IFERROR(__xludf.DUMMYFUNCTION("""COMPUTED_VALUE"""),"")</f>
        <v/>
      </c>
      <c r="U167" s="187" t="str">
        <f>IFERROR(__xludf.DUMMYFUNCTION("""COMPUTED_VALUE"""),"")</f>
        <v/>
      </c>
      <c r="V167" s="187" t="str">
        <f>IFERROR(__xludf.DUMMYFUNCTION("""COMPUTED_VALUE"""),"")</f>
        <v/>
      </c>
      <c r="W167" s="187" t="str">
        <f>IFERROR(__xludf.DUMMYFUNCTION("""COMPUTED_VALUE"""),"")</f>
        <v/>
      </c>
      <c r="X167" s="187" t="str">
        <f>IFERROR(__xludf.DUMMYFUNCTION("""COMPUTED_VALUE"""),"")</f>
        <v/>
      </c>
      <c r="Y167" s="187" t="str">
        <f>IFERROR(__xludf.DUMMYFUNCTION("""COMPUTED_VALUE"""),"")</f>
        <v/>
      </c>
      <c r="Z167" s="187" t="str">
        <f>IFERROR(__xludf.DUMMYFUNCTION("""COMPUTED_VALUE"""),"")</f>
        <v/>
      </c>
      <c r="AA167" s="187" t="str">
        <f>IFERROR(__xludf.DUMMYFUNCTION("""COMPUTED_VALUE"""),"")</f>
        <v/>
      </c>
      <c r="AB167" s="187" t="str">
        <f>IFERROR(__xludf.DUMMYFUNCTION("""COMPUTED_VALUE"""),"")</f>
        <v/>
      </c>
      <c r="AC167" s="187" t="str">
        <f>IFERROR(__xludf.DUMMYFUNCTION("""COMPUTED_VALUE"""),"")</f>
        <v/>
      </c>
      <c r="AD167" s="187" t="str">
        <f>IFERROR(__xludf.DUMMYFUNCTION("""COMPUTED_VALUE"""),"")</f>
        <v/>
      </c>
      <c r="AE167" s="187" t="str">
        <f>IFERROR(__xludf.DUMMYFUNCTION("""COMPUTED_VALUE"""),"")</f>
        <v/>
      </c>
      <c r="AF167" s="187" t="str">
        <f>IFERROR(__xludf.DUMMYFUNCTION("""COMPUTED_VALUE"""),"")</f>
        <v/>
      </c>
      <c r="AG167" s="187" t="str">
        <f>IFERROR(__xludf.DUMMYFUNCTION("""COMPUTED_VALUE"""),"")</f>
        <v/>
      </c>
      <c r="AH167" s="187" t="str">
        <f>IFERROR(__xludf.DUMMYFUNCTION("""COMPUTED_VALUE"""),"")</f>
        <v/>
      </c>
      <c r="AI167" s="187" t="str">
        <f>IFERROR(__xludf.DUMMYFUNCTION("""COMPUTED_VALUE"""),"")</f>
        <v/>
      </c>
      <c r="AJ167" s="187" t="str">
        <f>IFERROR(__xludf.DUMMYFUNCTION("""COMPUTED_VALUE"""),"")</f>
        <v/>
      </c>
      <c r="AK167" s="187" t="str">
        <f>IFERROR(__xludf.DUMMYFUNCTION("""COMPUTED_VALUE"""),"")</f>
        <v/>
      </c>
      <c r="AL167" s="187" t="str">
        <f>IFERROR(__xludf.DUMMYFUNCTION("""COMPUTED_VALUE"""),"")</f>
        <v/>
      </c>
      <c r="AM167" s="187" t="str">
        <f>IFERROR(__xludf.DUMMYFUNCTION("""COMPUTED_VALUE"""),"")</f>
        <v/>
      </c>
      <c r="AN167" s="187" t="str">
        <f>IFERROR(__xludf.DUMMYFUNCTION("""COMPUTED_VALUE"""),"")</f>
        <v/>
      </c>
    </row>
    <row r="168">
      <c r="A168" s="187"/>
      <c r="B168" s="187"/>
      <c r="C168" s="187"/>
      <c r="D168" s="208"/>
      <c r="E168" s="109"/>
      <c r="F168" s="209"/>
      <c r="G168" s="187"/>
      <c r="H168" s="174"/>
      <c r="I168" s="187"/>
      <c r="J168" s="174" t="str">
        <f>IFERROR(__xludf.DUMMYFUNCTION("""COMPUTED_VALUE"""),"")</f>
        <v/>
      </c>
      <c r="K168" s="187" t="str">
        <f>IFERROR(__xludf.DUMMYFUNCTION("""COMPUTED_VALUE"""),"")</f>
        <v/>
      </c>
      <c r="L168" s="187" t="str">
        <f>IFERROR(__xludf.DUMMYFUNCTION("""COMPUTED_VALUE"""),"")</f>
        <v/>
      </c>
      <c r="M168" s="187" t="str">
        <f>IFERROR(__xludf.DUMMYFUNCTION("""COMPUTED_VALUE"""),"")</f>
        <v/>
      </c>
      <c r="N168" s="187" t="str">
        <f>IFERROR(__xludf.DUMMYFUNCTION("""COMPUTED_VALUE"""),"")</f>
        <v/>
      </c>
      <c r="O168" s="187" t="str">
        <f>IFERROR(__xludf.DUMMYFUNCTION("""COMPUTED_VALUE"""),"")</f>
        <v/>
      </c>
      <c r="P168" s="187" t="str">
        <f>IFERROR(__xludf.DUMMYFUNCTION("""COMPUTED_VALUE"""),"")</f>
        <v/>
      </c>
      <c r="Q168" s="187" t="str">
        <f>IFERROR(__xludf.DUMMYFUNCTION("""COMPUTED_VALUE"""),"")</f>
        <v/>
      </c>
      <c r="R168" s="187" t="str">
        <f>IFERROR(__xludf.DUMMYFUNCTION("""COMPUTED_VALUE"""),"")</f>
        <v/>
      </c>
      <c r="S168" s="187" t="str">
        <f>IFERROR(__xludf.DUMMYFUNCTION("""COMPUTED_VALUE"""),"")</f>
        <v/>
      </c>
      <c r="T168" s="187" t="str">
        <f>IFERROR(__xludf.DUMMYFUNCTION("""COMPUTED_VALUE"""),"")</f>
        <v/>
      </c>
      <c r="U168" s="187" t="str">
        <f>IFERROR(__xludf.DUMMYFUNCTION("""COMPUTED_VALUE"""),"")</f>
        <v/>
      </c>
      <c r="V168" s="187" t="str">
        <f>IFERROR(__xludf.DUMMYFUNCTION("""COMPUTED_VALUE"""),"")</f>
        <v/>
      </c>
      <c r="W168" s="187" t="str">
        <f>IFERROR(__xludf.DUMMYFUNCTION("""COMPUTED_VALUE"""),"")</f>
        <v/>
      </c>
      <c r="X168" s="187" t="str">
        <f>IFERROR(__xludf.DUMMYFUNCTION("""COMPUTED_VALUE"""),"")</f>
        <v/>
      </c>
      <c r="Y168" s="187" t="str">
        <f>IFERROR(__xludf.DUMMYFUNCTION("""COMPUTED_VALUE"""),"")</f>
        <v/>
      </c>
      <c r="Z168" s="187" t="str">
        <f>IFERROR(__xludf.DUMMYFUNCTION("""COMPUTED_VALUE"""),"")</f>
        <v/>
      </c>
      <c r="AA168" s="187" t="str">
        <f>IFERROR(__xludf.DUMMYFUNCTION("""COMPUTED_VALUE"""),"")</f>
        <v/>
      </c>
      <c r="AB168" s="187" t="str">
        <f>IFERROR(__xludf.DUMMYFUNCTION("""COMPUTED_VALUE"""),"")</f>
        <v/>
      </c>
      <c r="AC168" s="187" t="str">
        <f>IFERROR(__xludf.DUMMYFUNCTION("""COMPUTED_VALUE"""),"")</f>
        <v/>
      </c>
      <c r="AD168" s="187" t="str">
        <f>IFERROR(__xludf.DUMMYFUNCTION("""COMPUTED_VALUE"""),"")</f>
        <v/>
      </c>
      <c r="AE168" s="187" t="str">
        <f>IFERROR(__xludf.DUMMYFUNCTION("""COMPUTED_VALUE"""),"")</f>
        <v/>
      </c>
      <c r="AF168" s="187" t="str">
        <f>IFERROR(__xludf.DUMMYFUNCTION("""COMPUTED_VALUE"""),"")</f>
        <v/>
      </c>
      <c r="AG168" s="187" t="str">
        <f>IFERROR(__xludf.DUMMYFUNCTION("""COMPUTED_VALUE"""),"")</f>
        <v/>
      </c>
      <c r="AH168" s="187" t="str">
        <f>IFERROR(__xludf.DUMMYFUNCTION("""COMPUTED_VALUE"""),"")</f>
        <v/>
      </c>
      <c r="AI168" s="187" t="str">
        <f>IFERROR(__xludf.DUMMYFUNCTION("""COMPUTED_VALUE"""),"")</f>
        <v/>
      </c>
      <c r="AJ168" s="187" t="str">
        <f>IFERROR(__xludf.DUMMYFUNCTION("""COMPUTED_VALUE"""),"")</f>
        <v/>
      </c>
      <c r="AK168" s="187" t="str">
        <f>IFERROR(__xludf.DUMMYFUNCTION("""COMPUTED_VALUE"""),"")</f>
        <v/>
      </c>
      <c r="AL168" s="187" t="str">
        <f>IFERROR(__xludf.DUMMYFUNCTION("""COMPUTED_VALUE"""),"")</f>
        <v/>
      </c>
      <c r="AM168" s="187" t="str">
        <f>IFERROR(__xludf.DUMMYFUNCTION("""COMPUTED_VALUE"""),"")</f>
        <v/>
      </c>
      <c r="AN168" s="187" t="str">
        <f>IFERROR(__xludf.DUMMYFUNCTION("""COMPUTED_VALUE"""),"")</f>
        <v/>
      </c>
    </row>
    <row r="169">
      <c r="A169" s="187"/>
      <c r="B169" s="187"/>
      <c r="C169" s="187"/>
      <c r="D169" s="208"/>
      <c r="E169" s="109"/>
      <c r="F169" s="209"/>
      <c r="G169" s="187"/>
      <c r="H169" s="174"/>
      <c r="I169" s="187"/>
      <c r="J169" s="174" t="str">
        <f>IFERROR(__xludf.DUMMYFUNCTION("""COMPUTED_VALUE"""),"")</f>
        <v/>
      </c>
      <c r="K169" s="187" t="str">
        <f>IFERROR(__xludf.DUMMYFUNCTION("""COMPUTED_VALUE"""),"")</f>
        <v/>
      </c>
      <c r="L169" s="187" t="str">
        <f>IFERROR(__xludf.DUMMYFUNCTION("""COMPUTED_VALUE"""),"")</f>
        <v/>
      </c>
      <c r="M169" s="187" t="str">
        <f>IFERROR(__xludf.DUMMYFUNCTION("""COMPUTED_VALUE"""),"")</f>
        <v/>
      </c>
      <c r="N169" s="187" t="str">
        <f>IFERROR(__xludf.DUMMYFUNCTION("""COMPUTED_VALUE"""),"")</f>
        <v/>
      </c>
      <c r="O169" s="187" t="str">
        <f>IFERROR(__xludf.DUMMYFUNCTION("""COMPUTED_VALUE"""),"")</f>
        <v/>
      </c>
      <c r="P169" s="187" t="str">
        <f>IFERROR(__xludf.DUMMYFUNCTION("""COMPUTED_VALUE"""),"")</f>
        <v/>
      </c>
      <c r="Q169" s="187" t="str">
        <f>IFERROR(__xludf.DUMMYFUNCTION("""COMPUTED_VALUE"""),"")</f>
        <v/>
      </c>
      <c r="R169" s="187" t="str">
        <f>IFERROR(__xludf.DUMMYFUNCTION("""COMPUTED_VALUE"""),"")</f>
        <v/>
      </c>
      <c r="S169" s="187" t="str">
        <f>IFERROR(__xludf.DUMMYFUNCTION("""COMPUTED_VALUE"""),"")</f>
        <v/>
      </c>
      <c r="T169" s="187" t="str">
        <f>IFERROR(__xludf.DUMMYFUNCTION("""COMPUTED_VALUE"""),"")</f>
        <v/>
      </c>
      <c r="U169" s="187" t="str">
        <f>IFERROR(__xludf.DUMMYFUNCTION("""COMPUTED_VALUE"""),"")</f>
        <v/>
      </c>
      <c r="V169" s="187" t="str">
        <f>IFERROR(__xludf.DUMMYFUNCTION("""COMPUTED_VALUE"""),"")</f>
        <v/>
      </c>
      <c r="W169" s="187" t="str">
        <f>IFERROR(__xludf.DUMMYFUNCTION("""COMPUTED_VALUE"""),"")</f>
        <v/>
      </c>
      <c r="X169" s="187" t="str">
        <f>IFERROR(__xludf.DUMMYFUNCTION("""COMPUTED_VALUE"""),"")</f>
        <v/>
      </c>
      <c r="Y169" s="187" t="str">
        <f>IFERROR(__xludf.DUMMYFUNCTION("""COMPUTED_VALUE"""),"")</f>
        <v/>
      </c>
      <c r="Z169" s="187" t="str">
        <f>IFERROR(__xludf.DUMMYFUNCTION("""COMPUTED_VALUE"""),"")</f>
        <v/>
      </c>
      <c r="AA169" s="187" t="str">
        <f>IFERROR(__xludf.DUMMYFUNCTION("""COMPUTED_VALUE"""),"")</f>
        <v/>
      </c>
      <c r="AB169" s="187" t="str">
        <f>IFERROR(__xludf.DUMMYFUNCTION("""COMPUTED_VALUE"""),"")</f>
        <v/>
      </c>
      <c r="AC169" s="187" t="str">
        <f>IFERROR(__xludf.DUMMYFUNCTION("""COMPUTED_VALUE"""),"")</f>
        <v/>
      </c>
      <c r="AD169" s="187" t="str">
        <f>IFERROR(__xludf.DUMMYFUNCTION("""COMPUTED_VALUE"""),"")</f>
        <v/>
      </c>
      <c r="AE169" s="187" t="str">
        <f>IFERROR(__xludf.DUMMYFUNCTION("""COMPUTED_VALUE"""),"")</f>
        <v/>
      </c>
      <c r="AF169" s="187" t="str">
        <f>IFERROR(__xludf.DUMMYFUNCTION("""COMPUTED_VALUE"""),"")</f>
        <v/>
      </c>
      <c r="AG169" s="187" t="str">
        <f>IFERROR(__xludf.DUMMYFUNCTION("""COMPUTED_VALUE"""),"")</f>
        <v/>
      </c>
      <c r="AH169" s="187" t="str">
        <f>IFERROR(__xludf.DUMMYFUNCTION("""COMPUTED_VALUE"""),"")</f>
        <v/>
      </c>
      <c r="AI169" s="187" t="str">
        <f>IFERROR(__xludf.DUMMYFUNCTION("""COMPUTED_VALUE"""),"")</f>
        <v/>
      </c>
      <c r="AJ169" s="187" t="str">
        <f>IFERROR(__xludf.DUMMYFUNCTION("""COMPUTED_VALUE"""),"")</f>
        <v/>
      </c>
      <c r="AK169" s="187" t="str">
        <f>IFERROR(__xludf.DUMMYFUNCTION("""COMPUTED_VALUE"""),"")</f>
        <v/>
      </c>
      <c r="AL169" s="187" t="str">
        <f>IFERROR(__xludf.DUMMYFUNCTION("""COMPUTED_VALUE"""),"")</f>
        <v/>
      </c>
      <c r="AM169" s="187" t="str">
        <f>IFERROR(__xludf.DUMMYFUNCTION("""COMPUTED_VALUE"""),"")</f>
        <v/>
      </c>
      <c r="AN169" s="187" t="str">
        <f>IFERROR(__xludf.DUMMYFUNCTION("""COMPUTED_VALUE"""),"")</f>
        <v/>
      </c>
    </row>
    <row r="170">
      <c r="A170" s="187"/>
      <c r="B170" s="187"/>
      <c r="C170" s="187"/>
      <c r="D170" s="208"/>
      <c r="E170" s="109"/>
      <c r="F170" s="209"/>
      <c r="G170" s="187"/>
      <c r="H170" s="174"/>
      <c r="I170" s="187"/>
      <c r="J170" s="174" t="str">
        <f>IFERROR(__xludf.DUMMYFUNCTION("""COMPUTED_VALUE"""),"")</f>
        <v/>
      </c>
      <c r="K170" s="187" t="str">
        <f>IFERROR(__xludf.DUMMYFUNCTION("""COMPUTED_VALUE"""),"")</f>
        <v/>
      </c>
      <c r="L170" s="187" t="str">
        <f>IFERROR(__xludf.DUMMYFUNCTION("""COMPUTED_VALUE"""),"")</f>
        <v/>
      </c>
      <c r="M170" s="187" t="str">
        <f>IFERROR(__xludf.DUMMYFUNCTION("""COMPUTED_VALUE"""),"")</f>
        <v/>
      </c>
      <c r="N170" s="187" t="str">
        <f>IFERROR(__xludf.DUMMYFUNCTION("""COMPUTED_VALUE"""),"")</f>
        <v/>
      </c>
      <c r="O170" s="187" t="str">
        <f>IFERROR(__xludf.DUMMYFUNCTION("""COMPUTED_VALUE"""),"")</f>
        <v/>
      </c>
      <c r="P170" s="187" t="str">
        <f>IFERROR(__xludf.DUMMYFUNCTION("""COMPUTED_VALUE"""),"")</f>
        <v/>
      </c>
      <c r="Q170" s="187" t="str">
        <f>IFERROR(__xludf.DUMMYFUNCTION("""COMPUTED_VALUE"""),"")</f>
        <v/>
      </c>
      <c r="R170" s="187" t="str">
        <f>IFERROR(__xludf.DUMMYFUNCTION("""COMPUTED_VALUE"""),"")</f>
        <v/>
      </c>
      <c r="S170" s="187" t="str">
        <f>IFERROR(__xludf.DUMMYFUNCTION("""COMPUTED_VALUE"""),"")</f>
        <v/>
      </c>
      <c r="T170" s="187" t="str">
        <f>IFERROR(__xludf.DUMMYFUNCTION("""COMPUTED_VALUE"""),"")</f>
        <v/>
      </c>
      <c r="U170" s="187" t="str">
        <f>IFERROR(__xludf.DUMMYFUNCTION("""COMPUTED_VALUE"""),"")</f>
        <v/>
      </c>
      <c r="V170" s="187" t="str">
        <f>IFERROR(__xludf.DUMMYFUNCTION("""COMPUTED_VALUE"""),"")</f>
        <v/>
      </c>
      <c r="W170" s="187" t="str">
        <f>IFERROR(__xludf.DUMMYFUNCTION("""COMPUTED_VALUE"""),"")</f>
        <v/>
      </c>
      <c r="X170" s="187" t="str">
        <f>IFERROR(__xludf.DUMMYFUNCTION("""COMPUTED_VALUE"""),"")</f>
        <v/>
      </c>
      <c r="Y170" s="187" t="str">
        <f>IFERROR(__xludf.DUMMYFUNCTION("""COMPUTED_VALUE"""),"")</f>
        <v/>
      </c>
      <c r="Z170" s="187" t="str">
        <f>IFERROR(__xludf.DUMMYFUNCTION("""COMPUTED_VALUE"""),"")</f>
        <v/>
      </c>
      <c r="AA170" s="187" t="str">
        <f>IFERROR(__xludf.DUMMYFUNCTION("""COMPUTED_VALUE"""),"")</f>
        <v/>
      </c>
      <c r="AB170" s="187" t="str">
        <f>IFERROR(__xludf.DUMMYFUNCTION("""COMPUTED_VALUE"""),"")</f>
        <v/>
      </c>
      <c r="AC170" s="187" t="str">
        <f>IFERROR(__xludf.DUMMYFUNCTION("""COMPUTED_VALUE"""),"")</f>
        <v/>
      </c>
      <c r="AD170" s="187" t="str">
        <f>IFERROR(__xludf.DUMMYFUNCTION("""COMPUTED_VALUE"""),"")</f>
        <v/>
      </c>
      <c r="AE170" s="187" t="str">
        <f>IFERROR(__xludf.DUMMYFUNCTION("""COMPUTED_VALUE"""),"")</f>
        <v/>
      </c>
      <c r="AF170" s="187" t="str">
        <f>IFERROR(__xludf.DUMMYFUNCTION("""COMPUTED_VALUE"""),"")</f>
        <v/>
      </c>
      <c r="AG170" s="187" t="str">
        <f>IFERROR(__xludf.DUMMYFUNCTION("""COMPUTED_VALUE"""),"")</f>
        <v/>
      </c>
      <c r="AH170" s="187" t="str">
        <f>IFERROR(__xludf.DUMMYFUNCTION("""COMPUTED_VALUE"""),"")</f>
        <v/>
      </c>
      <c r="AI170" s="187" t="str">
        <f>IFERROR(__xludf.DUMMYFUNCTION("""COMPUTED_VALUE"""),"")</f>
        <v/>
      </c>
      <c r="AJ170" s="187" t="str">
        <f>IFERROR(__xludf.DUMMYFUNCTION("""COMPUTED_VALUE"""),"")</f>
        <v/>
      </c>
      <c r="AK170" s="187" t="str">
        <f>IFERROR(__xludf.DUMMYFUNCTION("""COMPUTED_VALUE"""),"")</f>
        <v/>
      </c>
      <c r="AL170" s="187" t="str">
        <f>IFERROR(__xludf.DUMMYFUNCTION("""COMPUTED_VALUE"""),"")</f>
        <v/>
      </c>
      <c r="AM170" s="187" t="str">
        <f>IFERROR(__xludf.DUMMYFUNCTION("""COMPUTED_VALUE"""),"")</f>
        <v/>
      </c>
      <c r="AN170" s="187" t="str">
        <f>IFERROR(__xludf.DUMMYFUNCTION("""COMPUTED_VALUE"""),"")</f>
        <v/>
      </c>
    </row>
    <row r="171">
      <c r="A171" s="187"/>
      <c r="B171" s="187"/>
      <c r="C171" s="187"/>
      <c r="D171" s="208"/>
      <c r="E171" s="109"/>
      <c r="F171" s="209"/>
      <c r="G171" s="187"/>
      <c r="H171" s="174"/>
      <c r="I171" s="187"/>
      <c r="J171" s="174" t="str">
        <f>IFERROR(__xludf.DUMMYFUNCTION("""COMPUTED_VALUE"""),"")</f>
        <v/>
      </c>
      <c r="K171" s="187" t="str">
        <f>IFERROR(__xludf.DUMMYFUNCTION("""COMPUTED_VALUE"""),"")</f>
        <v/>
      </c>
      <c r="L171" s="187" t="str">
        <f>IFERROR(__xludf.DUMMYFUNCTION("""COMPUTED_VALUE"""),"")</f>
        <v/>
      </c>
      <c r="M171" s="187" t="str">
        <f>IFERROR(__xludf.DUMMYFUNCTION("""COMPUTED_VALUE"""),"")</f>
        <v/>
      </c>
      <c r="N171" s="187" t="str">
        <f>IFERROR(__xludf.DUMMYFUNCTION("""COMPUTED_VALUE"""),"")</f>
        <v/>
      </c>
      <c r="O171" s="187" t="str">
        <f>IFERROR(__xludf.DUMMYFUNCTION("""COMPUTED_VALUE"""),"")</f>
        <v/>
      </c>
      <c r="P171" s="187" t="str">
        <f>IFERROR(__xludf.DUMMYFUNCTION("""COMPUTED_VALUE"""),"")</f>
        <v/>
      </c>
      <c r="Q171" s="187" t="str">
        <f>IFERROR(__xludf.DUMMYFUNCTION("""COMPUTED_VALUE"""),"")</f>
        <v/>
      </c>
      <c r="R171" s="187" t="str">
        <f>IFERROR(__xludf.DUMMYFUNCTION("""COMPUTED_VALUE"""),"")</f>
        <v/>
      </c>
      <c r="S171" s="187" t="str">
        <f>IFERROR(__xludf.DUMMYFUNCTION("""COMPUTED_VALUE"""),"")</f>
        <v/>
      </c>
      <c r="T171" s="187" t="str">
        <f>IFERROR(__xludf.DUMMYFUNCTION("""COMPUTED_VALUE"""),"")</f>
        <v/>
      </c>
      <c r="U171" s="187" t="str">
        <f>IFERROR(__xludf.DUMMYFUNCTION("""COMPUTED_VALUE"""),"")</f>
        <v/>
      </c>
      <c r="V171" s="187" t="str">
        <f>IFERROR(__xludf.DUMMYFUNCTION("""COMPUTED_VALUE"""),"")</f>
        <v/>
      </c>
      <c r="W171" s="187" t="str">
        <f>IFERROR(__xludf.DUMMYFUNCTION("""COMPUTED_VALUE"""),"")</f>
        <v/>
      </c>
      <c r="X171" s="187" t="str">
        <f>IFERROR(__xludf.DUMMYFUNCTION("""COMPUTED_VALUE"""),"")</f>
        <v/>
      </c>
      <c r="Y171" s="187" t="str">
        <f>IFERROR(__xludf.DUMMYFUNCTION("""COMPUTED_VALUE"""),"")</f>
        <v/>
      </c>
      <c r="Z171" s="187" t="str">
        <f>IFERROR(__xludf.DUMMYFUNCTION("""COMPUTED_VALUE"""),"")</f>
        <v/>
      </c>
      <c r="AA171" s="187" t="str">
        <f>IFERROR(__xludf.DUMMYFUNCTION("""COMPUTED_VALUE"""),"")</f>
        <v/>
      </c>
      <c r="AB171" s="187" t="str">
        <f>IFERROR(__xludf.DUMMYFUNCTION("""COMPUTED_VALUE"""),"")</f>
        <v/>
      </c>
      <c r="AC171" s="187" t="str">
        <f>IFERROR(__xludf.DUMMYFUNCTION("""COMPUTED_VALUE"""),"")</f>
        <v/>
      </c>
      <c r="AD171" s="187" t="str">
        <f>IFERROR(__xludf.DUMMYFUNCTION("""COMPUTED_VALUE"""),"")</f>
        <v/>
      </c>
      <c r="AE171" s="187" t="str">
        <f>IFERROR(__xludf.DUMMYFUNCTION("""COMPUTED_VALUE"""),"")</f>
        <v/>
      </c>
      <c r="AF171" s="187" t="str">
        <f>IFERROR(__xludf.DUMMYFUNCTION("""COMPUTED_VALUE"""),"")</f>
        <v/>
      </c>
      <c r="AG171" s="187" t="str">
        <f>IFERROR(__xludf.DUMMYFUNCTION("""COMPUTED_VALUE"""),"")</f>
        <v/>
      </c>
      <c r="AH171" s="187" t="str">
        <f>IFERROR(__xludf.DUMMYFUNCTION("""COMPUTED_VALUE"""),"")</f>
        <v/>
      </c>
      <c r="AI171" s="187" t="str">
        <f>IFERROR(__xludf.DUMMYFUNCTION("""COMPUTED_VALUE"""),"")</f>
        <v/>
      </c>
      <c r="AJ171" s="187" t="str">
        <f>IFERROR(__xludf.DUMMYFUNCTION("""COMPUTED_VALUE"""),"")</f>
        <v/>
      </c>
      <c r="AK171" s="187" t="str">
        <f>IFERROR(__xludf.DUMMYFUNCTION("""COMPUTED_VALUE"""),"")</f>
        <v/>
      </c>
      <c r="AL171" s="187" t="str">
        <f>IFERROR(__xludf.DUMMYFUNCTION("""COMPUTED_VALUE"""),"")</f>
        <v/>
      </c>
      <c r="AM171" s="187" t="str">
        <f>IFERROR(__xludf.DUMMYFUNCTION("""COMPUTED_VALUE"""),"")</f>
        <v/>
      </c>
      <c r="AN171" s="187" t="str">
        <f>IFERROR(__xludf.DUMMYFUNCTION("""COMPUTED_VALUE"""),"")</f>
        <v/>
      </c>
    </row>
    <row r="172">
      <c r="A172" s="187"/>
      <c r="B172" s="187"/>
      <c r="C172" s="187"/>
      <c r="D172" s="208"/>
      <c r="E172" s="109"/>
      <c r="F172" s="209"/>
      <c r="G172" s="187"/>
      <c r="H172" s="174"/>
      <c r="I172" s="187"/>
      <c r="J172" s="174" t="str">
        <f>IFERROR(__xludf.DUMMYFUNCTION("""COMPUTED_VALUE"""),"")</f>
        <v/>
      </c>
      <c r="K172" s="187" t="str">
        <f>IFERROR(__xludf.DUMMYFUNCTION("""COMPUTED_VALUE"""),"")</f>
        <v/>
      </c>
      <c r="L172" s="187" t="str">
        <f>IFERROR(__xludf.DUMMYFUNCTION("""COMPUTED_VALUE"""),"")</f>
        <v/>
      </c>
      <c r="M172" s="187" t="str">
        <f>IFERROR(__xludf.DUMMYFUNCTION("""COMPUTED_VALUE"""),"")</f>
        <v/>
      </c>
      <c r="N172" s="187" t="str">
        <f>IFERROR(__xludf.DUMMYFUNCTION("""COMPUTED_VALUE"""),"")</f>
        <v/>
      </c>
      <c r="O172" s="187" t="str">
        <f>IFERROR(__xludf.DUMMYFUNCTION("""COMPUTED_VALUE"""),"")</f>
        <v/>
      </c>
      <c r="P172" s="187" t="str">
        <f>IFERROR(__xludf.DUMMYFUNCTION("""COMPUTED_VALUE"""),"")</f>
        <v/>
      </c>
      <c r="Q172" s="187" t="str">
        <f>IFERROR(__xludf.DUMMYFUNCTION("""COMPUTED_VALUE"""),"")</f>
        <v/>
      </c>
      <c r="R172" s="187" t="str">
        <f>IFERROR(__xludf.DUMMYFUNCTION("""COMPUTED_VALUE"""),"")</f>
        <v/>
      </c>
      <c r="S172" s="187" t="str">
        <f>IFERROR(__xludf.DUMMYFUNCTION("""COMPUTED_VALUE"""),"")</f>
        <v/>
      </c>
      <c r="T172" s="187" t="str">
        <f>IFERROR(__xludf.DUMMYFUNCTION("""COMPUTED_VALUE"""),"")</f>
        <v/>
      </c>
      <c r="U172" s="187" t="str">
        <f>IFERROR(__xludf.DUMMYFUNCTION("""COMPUTED_VALUE"""),"")</f>
        <v/>
      </c>
      <c r="V172" s="187" t="str">
        <f>IFERROR(__xludf.DUMMYFUNCTION("""COMPUTED_VALUE"""),"")</f>
        <v/>
      </c>
      <c r="W172" s="187" t="str">
        <f>IFERROR(__xludf.DUMMYFUNCTION("""COMPUTED_VALUE"""),"")</f>
        <v/>
      </c>
      <c r="X172" s="187" t="str">
        <f>IFERROR(__xludf.DUMMYFUNCTION("""COMPUTED_VALUE"""),"")</f>
        <v/>
      </c>
      <c r="Y172" s="187" t="str">
        <f>IFERROR(__xludf.DUMMYFUNCTION("""COMPUTED_VALUE"""),"")</f>
        <v/>
      </c>
      <c r="Z172" s="187" t="str">
        <f>IFERROR(__xludf.DUMMYFUNCTION("""COMPUTED_VALUE"""),"")</f>
        <v/>
      </c>
      <c r="AA172" s="187" t="str">
        <f>IFERROR(__xludf.DUMMYFUNCTION("""COMPUTED_VALUE"""),"")</f>
        <v/>
      </c>
      <c r="AB172" s="187" t="str">
        <f>IFERROR(__xludf.DUMMYFUNCTION("""COMPUTED_VALUE"""),"")</f>
        <v/>
      </c>
      <c r="AC172" s="187" t="str">
        <f>IFERROR(__xludf.DUMMYFUNCTION("""COMPUTED_VALUE"""),"")</f>
        <v/>
      </c>
      <c r="AD172" s="187" t="str">
        <f>IFERROR(__xludf.DUMMYFUNCTION("""COMPUTED_VALUE"""),"")</f>
        <v/>
      </c>
      <c r="AE172" s="187" t="str">
        <f>IFERROR(__xludf.DUMMYFUNCTION("""COMPUTED_VALUE"""),"")</f>
        <v/>
      </c>
      <c r="AF172" s="187" t="str">
        <f>IFERROR(__xludf.DUMMYFUNCTION("""COMPUTED_VALUE"""),"")</f>
        <v/>
      </c>
      <c r="AG172" s="187" t="str">
        <f>IFERROR(__xludf.DUMMYFUNCTION("""COMPUTED_VALUE"""),"")</f>
        <v/>
      </c>
      <c r="AH172" s="187" t="str">
        <f>IFERROR(__xludf.DUMMYFUNCTION("""COMPUTED_VALUE"""),"")</f>
        <v/>
      </c>
      <c r="AI172" s="187" t="str">
        <f>IFERROR(__xludf.DUMMYFUNCTION("""COMPUTED_VALUE"""),"")</f>
        <v/>
      </c>
      <c r="AJ172" s="187" t="str">
        <f>IFERROR(__xludf.DUMMYFUNCTION("""COMPUTED_VALUE"""),"")</f>
        <v/>
      </c>
      <c r="AK172" s="187" t="str">
        <f>IFERROR(__xludf.DUMMYFUNCTION("""COMPUTED_VALUE"""),"")</f>
        <v/>
      </c>
      <c r="AL172" s="187" t="str">
        <f>IFERROR(__xludf.DUMMYFUNCTION("""COMPUTED_VALUE"""),"")</f>
        <v/>
      </c>
      <c r="AM172" s="187" t="str">
        <f>IFERROR(__xludf.DUMMYFUNCTION("""COMPUTED_VALUE"""),"")</f>
        <v/>
      </c>
      <c r="AN172" s="187" t="str">
        <f>IFERROR(__xludf.DUMMYFUNCTION("""COMPUTED_VALUE"""),"")</f>
        <v/>
      </c>
    </row>
    <row r="173">
      <c r="A173" s="187"/>
      <c r="B173" s="187"/>
      <c r="C173" s="187"/>
      <c r="D173" s="208"/>
      <c r="E173" s="109"/>
      <c r="F173" s="209"/>
      <c r="G173" s="187"/>
      <c r="H173" s="174"/>
      <c r="I173" s="187"/>
      <c r="J173" s="174" t="str">
        <f>IFERROR(__xludf.DUMMYFUNCTION("""COMPUTED_VALUE"""),"")</f>
        <v/>
      </c>
      <c r="K173" s="187" t="str">
        <f>IFERROR(__xludf.DUMMYFUNCTION("""COMPUTED_VALUE"""),"")</f>
        <v/>
      </c>
      <c r="L173" s="187" t="str">
        <f>IFERROR(__xludf.DUMMYFUNCTION("""COMPUTED_VALUE"""),"")</f>
        <v/>
      </c>
      <c r="M173" s="187" t="str">
        <f>IFERROR(__xludf.DUMMYFUNCTION("""COMPUTED_VALUE"""),"")</f>
        <v/>
      </c>
      <c r="N173" s="187" t="str">
        <f>IFERROR(__xludf.DUMMYFUNCTION("""COMPUTED_VALUE"""),"")</f>
        <v/>
      </c>
      <c r="O173" s="187" t="str">
        <f>IFERROR(__xludf.DUMMYFUNCTION("""COMPUTED_VALUE"""),"")</f>
        <v/>
      </c>
      <c r="P173" s="187" t="str">
        <f>IFERROR(__xludf.DUMMYFUNCTION("""COMPUTED_VALUE"""),"")</f>
        <v/>
      </c>
      <c r="Q173" s="187" t="str">
        <f>IFERROR(__xludf.DUMMYFUNCTION("""COMPUTED_VALUE"""),"")</f>
        <v/>
      </c>
      <c r="R173" s="187" t="str">
        <f>IFERROR(__xludf.DUMMYFUNCTION("""COMPUTED_VALUE"""),"")</f>
        <v/>
      </c>
      <c r="S173" s="187" t="str">
        <f>IFERROR(__xludf.DUMMYFUNCTION("""COMPUTED_VALUE"""),"")</f>
        <v/>
      </c>
      <c r="T173" s="187" t="str">
        <f>IFERROR(__xludf.DUMMYFUNCTION("""COMPUTED_VALUE"""),"")</f>
        <v/>
      </c>
      <c r="U173" s="187" t="str">
        <f>IFERROR(__xludf.DUMMYFUNCTION("""COMPUTED_VALUE"""),"")</f>
        <v/>
      </c>
      <c r="V173" s="187" t="str">
        <f>IFERROR(__xludf.DUMMYFUNCTION("""COMPUTED_VALUE"""),"")</f>
        <v/>
      </c>
      <c r="W173" s="187" t="str">
        <f>IFERROR(__xludf.DUMMYFUNCTION("""COMPUTED_VALUE"""),"")</f>
        <v/>
      </c>
      <c r="X173" s="187" t="str">
        <f>IFERROR(__xludf.DUMMYFUNCTION("""COMPUTED_VALUE"""),"")</f>
        <v/>
      </c>
      <c r="Y173" s="187" t="str">
        <f>IFERROR(__xludf.DUMMYFUNCTION("""COMPUTED_VALUE"""),"")</f>
        <v/>
      </c>
      <c r="Z173" s="187" t="str">
        <f>IFERROR(__xludf.DUMMYFUNCTION("""COMPUTED_VALUE"""),"")</f>
        <v/>
      </c>
      <c r="AA173" s="187" t="str">
        <f>IFERROR(__xludf.DUMMYFUNCTION("""COMPUTED_VALUE"""),"")</f>
        <v/>
      </c>
      <c r="AB173" s="187" t="str">
        <f>IFERROR(__xludf.DUMMYFUNCTION("""COMPUTED_VALUE"""),"")</f>
        <v/>
      </c>
      <c r="AC173" s="187" t="str">
        <f>IFERROR(__xludf.DUMMYFUNCTION("""COMPUTED_VALUE"""),"")</f>
        <v/>
      </c>
      <c r="AD173" s="187" t="str">
        <f>IFERROR(__xludf.DUMMYFUNCTION("""COMPUTED_VALUE"""),"")</f>
        <v/>
      </c>
      <c r="AE173" s="187" t="str">
        <f>IFERROR(__xludf.DUMMYFUNCTION("""COMPUTED_VALUE"""),"")</f>
        <v/>
      </c>
      <c r="AF173" s="187" t="str">
        <f>IFERROR(__xludf.DUMMYFUNCTION("""COMPUTED_VALUE"""),"")</f>
        <v/>
      </c>
      <c r="AG173" s="187" t="str">
        <f>IFERROR(__xludf.DUMMYFUNCTION("""COMPUTED_VALUE"""),"")</f>
        <v/>
      </c>
      <c r="AH173" s="187" t="str">
        <f>IFERROR(__xludf.DUMMYFUNCTION("""COMPUTED_VALUE"""),"")</f>
        <v/>
      </c>
      <c r="AI173" s="187" t="str">
        <f>IFERROR(__xludf.DUMMYFUNCTION("""COMPUTED_VALUE"""),"")</f>
        <v/>
      </c>
      <c r="AJ173" s="187" t="str">
        <f>IFERROR(__xludf.DUMMYFUNCTION("""COMPUTED_VALUE"""),"")</f>
        <v/>
      </c>
      <c r="AK173" s="187" t="str">
        <f>IFERROR(__xludf.DUMMYFUNCTION("""COMPUTED_VALUE"""),"")</f>
        <v/>
      </c>
      <c r="AL173" s="187" t="str">
        <f>IFERROR(__xludf.DUMMYFUNCTION("""COMPUTED_VALUE"""),"")</f>
        <v/>
      </c>
      <c r="AM173" s="187" t="str">
        <f>IFERROR(__xludf.DUMMYFUNCTION("""COMPUTED_VALUE"""),"")</f>
        <v/>
      </c>
      <c r="AN173" s="187" t="str">
        <f>IFERROR(__xludf.DUMMYFUNCTION("""COMPUTED_VALUE"""),"")</f>
        <v/>
      </c>
    </row>
    <row r="174">
      <c r="A174" s="187"/>
      <c r="B174" s="187"/>
      <c r="C174" s="187"/>
      <c r="D174" s="208"/>
      <c r="E174" s="109"/>
      <c r="F174" s="209"/>
      <c r="G174" s="187"/>
      <c r="H174" s="174"/>
      <c r="I174" s="187"/>
      <c r="J174" s="174" t="str">
        <f>IFERROR(__xludf.DUMMYFUNCTION("""COMPUTED_VALUE"""),"")</f>
        <v/>
      </c>
      <c r="K174" s="187" t="str">
        <f>IFERROR(__xludf.DUMMYFUNCTION("""COMPUTED_VALUE"""),"")</f>
        <v/>
      </c>
      <c r="L174" s="187" t="str">
        <f>IFERROR(__xludf.DUMMYFUNCTION("""COMPUTED_VALUE"""),"")</f>
        <v/>
      </c>
      <c r="M174" s="187" t="str">
        <f>IFERROR(__xludf.DUMMYFUNCTION("""COMPUTED_VALUE"""),"")</f>
        <v/>
      </c>
      <c r="N174" s="187" t="str">
        <f>IFERROR(__xludf.DUMMYFUNCTION("""COMPUTED_VALUE"""),"")</f>
        <v/>
      </c>
      <c r="O174" s="187" t="str">
        <f>IFERROR(__xludf.DUMMYFUNCTION("""COMPUTED_VALUE"""),"")</f>
        <v/>
      </c>
      <c r="P174" s="187" t="str">
        <f>IFERROR(__xludf.DUMMYFUNCTION("""COMPUTED_VALUE"""),"")</f>
        <v/>
      </c>
      <c r="Q174" s="187" t="str">
        <f>IFERROR(__xludf.DUMMYFUNCTION("""COMPUTED_VALUE"""),"")</f>
        <v/>
      </c>
      <c r="R174" s="187" t="str">
        <f>IFERROR(__xludf.DUMMYFUNCTION("""COMPUTED_VALUE"""),"")</f>
        <v/>
      </c>
      <c r="S174" s="187" t="str">
        <f>IFERROR(__xludf.DUMMYFUNCTION("""COMPUTED_VALUE"""),"")</f>
        <v/>
      </c>
      <c r="T174" s="187" t="str">
        <f>IFERROR(__xludf.DUMMYFUNCTION("""COMPUTED_VALUE"""),"")</f>
        <v/>
      </c>
      <c r="U174" s="187" t="str">
        <f>IFERROR(__xludf.DUMMYFUNCTION("""COMPUTED_VALUE"""),"")</f>
        <v/>
      </c>
      <c r="V174" s="187" t="str">
        <f>IFERROR(__xludf.DUMMYFUNCTION("""COMPUTED_VALUE"""),"")</f>
        <v/>
      </c>
      <c r="W174" s="187" t="str">
        <f>IFERROR(__xludf.DUMMYFUNCTION("""COMPUTED_VALUE"""),"")</f>
        <v/>
      </c>
      <c r="X174" s="187" t="str">
        <f>IFERROR(__xludf.DUMMYFUNCTION("""COMPUTED_VALUE"""),"")</f>
        <v/>
      </c>
      <c r="Y174" s="187" t="str">
        <f>IFERROR(__xludf.DUMMYFUNCTION("""COMPUTED_VALUE"""),"")</f>
        <v/>
      </c>
      <c r="Z174" s="187" t="str">
        <f>IFERROR(__xludf.DUMMYFUNCTION("""COMPUTED_VALUE"""),"")</f>
        <v/>
      </c>
      <c r="AA174" s="187" t="str">
        <f>IFERROR(__xludf.DUMMYFUNCTION("""COMPUTED_VALUE"""),"")</f>
        <v/>
      </c>
      <c r="AB174" s="187" t="str">
        <f>IFERROR(__xludf.DUMMYFUNCTION("""COMPUTED_VALUE"""),"")</f>
        <v/>
      </c>
      <c r="AC174" s="187" t="str">
        <f>IFERROR(__xludf.DUMMYFUNCTION("""COMPUTED_VALUE"""),"")</f>
        <v/>
      </c>
      <c r="AD174" s="187" t="str">
        <f>IFERROR(__xludf.DUMMYFUNCTION("""COMPUTED_VALUE"""),"")</f>
        <v/>
      </c>
      <c r="AE174" s="187" t="str">
        <f>IFERROR(__xludf.DUMMYFUNCTION("""COMPUTED_VALUE"""),"")</f>
        <v/>
      </c>
      <c r="AF174" s="187" t="str">
        <f>IFERROR(__xludf.DUMMYFUNCTION("""COMPUTED_VALUE"""),"")</f>
        <v/>
      </c>
      <c r="AG174" s="187" t="str">
        <f>IFERROR(__xludf.DUMMYFUNCTION("""COMPUTED_VALUE"""),"")</f>
        <v/>
      </c>
      <c r="AH174" s="187" t="str">
        <f>IFERROR(__xludf.DUMMYFUNCTION("""COMPUTED_VALUE"""),"")</f>
        <v/>
      </c>
      <c r="AI174" s="187" t="str">
        <f>IFERROR(__xludf.DUMMYFUNCTION("""COMPUTED_VALUE"""),"")</f>
        <v/>
      </c>
      <c r="AJ174" s="187" t="str">
        <f>IFERROR(__xludf.DUMMYFUNCTION("""COMPUTED_VALUE"""),"")</f>
        <v/>
      </c>
      <c r="AK174" s="187" t="str">
        <f>IFERROR(__xludf.DUMMYFUNCTION("""COMPUTED_VALUE"""),"")</f>
        <v/>
      </c>
      <c r="AL174" s="187" t="str">
        <f>IFERROR(__xludf.DUMMYFUNCTION("""COMPUTED_VALUE"""),"")</f>
        <v/>
      </c>
      <c r="AM174" s="187" t="str">
        <f>IFERROR(__xludf.DUMMYFUNCTION("""COMPUTED_VALUE"""),"")</f>
        <v/>
      </c>
      <c r="AN174" s="187" t="str">
        <f>IFERROR(__xludf.DUMMYFUNCTION("""COMPUTED_VALUE"""),"")</f>
        <v/>
      </c>
    </row>
    <row r="175">
      <c r="A175" s="187"/>
      <c r="B175" s="187"/>
      <c r="C175" s="187"/>
      <c r="D175" s="208"/>
      <c r="E175" s="109"/>
      <c r="F175" s="209"/>
      <c r="G175" s="187"/>
      <c r="H175" s="174"/>
      <c r="I175" s="187"/>
      <c r="J175" s="174" t="str">
        <f>IFERROR(__xludf.DUMMYFUNCTION("""COMPUTED_VALUE"""),"")</f>
        <v/>
      </c>
      <c r="K175" s="187" t="str">
        <f>IFERROR(__xludf.DUMMYFUNCTION("""COMPUTED_VALUE"""),"")</f>
        <v/>
      </c>
      <c r="L175" s="187" t="str">
        <f>IFERROR(__xludf.DUMMYFUNCTION("""COMPUTED_VALUE"""),"")</f>
        <v/>
      </c>
      <c r="M175" s="187" t="str">
        <f>IFERROR(__xludf.DUMMYFUNCTION("""COMPUTED_VALUE"""),"")</f>
        <v/>
      </c>
      <c r="N175" s="187" t="str">
        <f>IFERROR(__xludf.DUMMYFUNCTION("""COMPUTED_VALUE"""),"")</f>
        <v/>
      </c>
      <c r="O175" s="187" t="str">
        <f>IFERROR(__xludf.DUMMYFUNCTION("""COMPUTED_VALUE"""),"")</f>
        <v/>
      </c>
      <c r="P175" s="187" t="str">
        <f>IFERROR(__xludf.DUMMYFUNCTION("""COMPUTED_VALUE"""),"")</f>
        <v/>
      </c>
      <c r="Q175" s="187" t="str">
        <f>IFERROR(__xludf.DUMMYFUNCTION("""COMPUTED_VALUE"""),"")</f>
        <v/>
      </c>
      <c r="R175" s="187" t="str">
        <f>IFERROR(__xludf.DUMMYFUNCTION("""COMPUTED_VALUE"""),"")</f>
        <v/>
      </c>
      <c r="S175" s="187" t="str">
        <f>IFERROR(__xludf.DUMMYFUNCTION("""COMPUTED_VALUE"""),"")</f>
        <v/>
      </c>
      <c r="T175" s="187" t="str">
        <f>IFERROR(__xludf.DUMMYFUNCTION("""COMPUTED_VALUE"""),"")</f>
        <v/>
      </c>
      <c r="U175" s="187" t="str">
        <f>IFERROR(__xludf.DUMMYFUNCTION("""COMPUTED_VALUE"""),"")</f>
        <v/>
      </c>
      <c r="V175" s="187" t="str">
        <f>IFERROR(__xludf.DUMMYFUNCTION("""COMPUTED_VALUE"""),"")</f>
        <v/>
      </c>
      <c r="W175" s="187" t="str">
        <f>IFERROR(__xludf.DUMMYFUNCTION("""COMPUTED_VALUE"""),"")</f>
        <v/>
      </c>
      <c r="X175" s="187" t="str">
        <f>IFERROR(__xludf.DUMMYFUNCTION("""COMPUTED_VALUE"""),"")</f>
        <v/>
      </c>
      <c r="Y175" s="187" t="str">
        <f>IFERROR(__xludf.DUMMYFUNCTION("""COMPUTED_VALUE"""),"")</f>
        <v/>
      </c>
      <c r="Z175" s="187" t="str">
        <f>IFERROR(__xludf.DUMMYFUNCTION("""COMPUTED_VALUE"""),"")</f>
        <v/>
      </c>
      <c r="AA175" s="187" t="str">
        <f>IFERROR(__xludf.DUMMYFUNCTION("""COMPUTED_VALUE"""),"")</f>
        <v/>
      </c>
      <c r="AB175" s="187" t="str">
        <f>IFERROR(__xludf.DUMMYFUNCTION("""COMPUTED_VALUE"""),"")</f>
        <v/>
      </c>
      <c r="AC175" s="187" t="str">
        <f>IFERROR(__xludf.DUMMYFUNCTION("""COMPUTED_VALUE"""),"")</f>
        <v/>
      </c>
      <c r="AD175" s="187" t="str">
        <f>IFERROR(__xludf.DUMMYFUNCTION("""COMPUTED_VALUE"""),"")</f>
        <v/>
      </c>
      <c r="AE175" s="187" t="str">
        <f>IFERROR(__xludf.DUMMYFUNCTION("""COMPUTED_VALUE"""),"")</f>
        <v/>
      </c>
      <c r="AF175" s="187" t="str">
        <f>IFERROR(__xludf.DUMMYFUNCTION("""COMPUTED_VALUE"""),"")</f>
        <v/>
      </c>
      <c r="AG175" s="187" t="str">
        <f>IFERROR(__xludf.DUMMYFUNCTION("""COMPUTED_VALUE"""),"")</f>
        <v/>
      </c>
      <c r="AH175" s="187" t="str">
        <f>IFERROR(__xludf.DUMMYFUNCTION("""COMPUTED_VALUE"""),"")</f>
        <v/>
      </c>
      <c r="AI175" s="187" t="str">
        <f>IFERROR(__xludf.DUMMYFUNCTION("""COMPUTED_VALUE"""),"")</f>
        <v/>
      </c>
      <c r="AJ175" s="187" t="str">
        <f>IFERROR(__xludf.DUMMYFUNCTION("""COMPUTED_VALUE"""),"")</f>
        <v/>
      </c>
      <c r="AK175" s="187" t="str">
        <f>IFERROR(__xludf.DUMMYFUNCTION("""COMPUTED_VALUE"""),"")</f>
        <v/>
      </c>
      <c r="AL175" s="187" t="str">
        <f>IFERROR(__xludf.DUMMYFUNCTION("""COMPUTED_VALUE"""),"")</f>
        <v/>
      </c>
      <c r="AM175" s="187" t="str">
        <f>IFERROR(__xludf.DUMMYFUNCTION("""COMPUTED_VALUE"""),"")</f>
        <v/>
      </c>
      <c r="AN175" s="187" t="str">
        <f>IFERROR(__xludf.DUMMYFUNCTION("""COMPUTED_VALUE"""),"")</f>
        <v/>
      </c>
    </row>
    <row r="176">
      <c r="A176" s="187"/>
      <c r="B176" s="187"/>
      <c r="C176" s="187"/>
      <c r="D176" s="208"/>
      <c r="E176" s="109"/>
      <c r="F176" s="209"/>
      <c r="G176" s="187"/>
      <c r="H176" s="174"/>
      <c r="I176" s="187"/>
      <c r="J176" s="174" t="str">
        <f>IFERROR(__xludf.DUMMYFUNCTION("""COMPUTED_VALUE"""),"")</f>
        <v/>
      </c>
      <c r="K176" s="187" t="str">
        <f>IFERROR(__xludf.DUMMYFUNCTION("""COMPUTED_VALUE"""),"")</f>
        <v/>
      </c>
      <c r="L176" s="187" t="str">
        <f>IFERROR(__xludf.DUMMYFUNCTION("""COMPUTED_VALUE"""),"")</f>
        <v/>
      </c>
      <c r="M176" s="187" t="str">
        <f>IFERROR(__xludf.DUMMYFUNCTION("""COMPUTED_VALUE"""),"")</f>
        <v/>
      </c>
      <c r="N176" s="187" t="str">
        <f>IFERROR(__xludf.DUMMYFUNCTION("""COMPUTED_VALUE"""),"")</f>
        <v/>
      </c>
      <c r="O176" s="187" t="str">
        <f>IFERROR(__xludf.DUMMYFUNCTION("""COMPUTED_VALUE"""),"")</f>
        <v/>
      </c>
      <c r="P176" s="187" t="str">
        <f>IFERROR(__xludf.DUMMYFUNCTION("""COMPUTED_VALUE"""),"")</f>
        <v/>
      </c>
      <c r="Q176" s="187" t="str">
        <f>IFERROR(__xludf.DUMMYFUNCTION("""COMPUTED_VALUE"""),"")</f>
        <v/>
      </c>
      <c r="R176" s="187" t="str">
        <f>IFERROR(__xludf.DUMMYFUNCTION("""COMPUTED_VALUE"""),"")</f>
        <v/>
      </c>
      <c r="S176" s="187" t="str">
        <f>IFERROR(__xludf.DUMMYFUNCTION("""COMPUTED_VALUE"""),"")</f>
        <v/>
      </c>
      <c r="T176" s="187" t="str">
        <f>IFERROR(__xludf.DUMMYFUNCTION("""COMPUTED_VALUE"""),"")</f>
        <v/>
      </c>
      <c r="U176" s="187" t="str">
        <f>IFERROR(__xludf.DUMMYFUNCTION("""COMPUTED_VALUE"""),"")</f>
        <v/>
      </c>
      <c r="V176" s="187" t="str">
        <f>IFERROR(__xludf.DUMMYFUNCTION("""COMPUTED_VALUE"""),"")</f>
        <v/>
      </c>
      <c r="W176" s="187" t="str">
        <f>IFERROR(__xludf.DUMMYFUNCTION("""COMPUTED_VALUE"""),"")</f>
        <v/>
      </c>
      <c r="X176" s="187" t="str">
        <f>IFERROR(__xludf.DUMMYFUNCTION("""COMPUTED_VALUE"""),"")</f>
        <v/>
      </c>
      <c r="Y176" s="187" t="str">
        <f>IFERROR(__xludf.DUMMYFUNCTION("""COMPUTED_VALUE"""),"")</f>
        <v/>
      </c>
      <c r="Z176" s="187" t="str">
        <f>IFERROR(__xludf.DUMMYFUNCTION("""COMPUTED_VALUE"""),"")</f>
        <v/>
      </c>
      <c r="AA176" s="187" t="str">
        <f>IFERROR(__xludf.DUMMYFUNCTION("""COMPUTED_VALUE"""),"")</f>
        <v/>
      </c>
      <c r="AB176" s="187" t="str">
        <f>IFERROR(__xludf.DUMMYFUNCTION("""COMPUTED_VALUE"""),"")</f>
        <v/>
      </c>
      <c r="AC176" s="187" t="str">
        <f>IFERROR(__xludf.DUMMYFUNCTION("""COMPUTED_VALUE"""),"")</f>
        <v/>
      </c>
      <c r="AD176" s="187" t="str">
        <f>IFERROR(__xludf.DUMMYFUNCTION("""COMPUTED_VALUE"""),"")</f>
        <v/>
      </c>
      <c r="AE176" s="187" t="str">
        <f>IFERROR(__xludf.DUMMYFUNCTION("""COMPUTED_VALUE"""),"")</f>
        <v/>
      </c>
      <c r="AF176" s="187" t="str">
        <f>IFERROR(__xludf.DUMMYFUNCTION("""COMPUTED_VALUE"""),"")</f>
        <v/>
      </c>
      <c r="AG176" s="187" t="str">
        <f>IFERROR(__xludf.DUMMYFUNCTION("""COMPUTED_VALUE"""),"")</f>
        <v/>
      </c>
      <c r="AH176" s="187" t="str">
        <f>IFERROR(__xludf.DUMMYFUNCTION("""COMPUTED_VALUE"""),"")</f>
        <v/>
      </c>
      <c r="AI176" s="187" t="str">
        <f>IFERROR(__xludf.DUMMYFUNCTION("""COMPUTED_VALUE"""),"")</f>
        <v/>
      </c>
      <c r="AJ176" s="187" t="str">
        <f>IFERROR(__xludf.DUMMYFUNCTION("""COMPUTED_VALUE"""),"")</f>
        <v/>
      </c>
      <c r="AK176" s="187" t="str">
        <f>IFERROR(__xludf.DUMMYFUNCTION("""COMPUTED_VALUE"""),"")</f>
        <v/>
      </c>
      <c r="AL176" s="187" t="str">
        <f>IFERROR(__xludf.DUMMYFUNCTION("""COMPUTED_VALUE"""),"")</f>
        <v/>
      </c>
      <c r="AM176" s="187" t="str">
        <f>IFERROR(__xludf.DUMMYFUNCTION("""COMPUTED_VALUE"""),"")</f>
        <v/>
      </c>
      <c r="AN176" s="187" t="str">
        <f>IFERROR(__xludf.DUMMYFUNCTION("""COMPUTED_VALUE"""),"")</f>
        <v/>
      </c>
    </row>
    <row r="177">
      <c r="A177" s="187"/>
      <c r="B177" s="187"/>
      <c r="C177" s="187"/>
      <c r="D177" s="208"/>
      <c r="E177" s="109"/>
      <c r="F177" s="209"/>
      <c r="G177" s="187"/>
      <c r="H177" s="174"/>
      <c r="I177" s="187"/>
      <c r="J177" s="174" t="str">
        <f>IFERROR(__xludf.DUMMYFUNCTION("""COMPUTED_VALUE"""),"")</f>
        <v/>
      </c>
      <c r="K177" s="187" t="str">
        <f>IFERROR(__xludf.DUMMYFUNCTION("""COMPUTED_VALUE"""),"")</f>
        <v/>
      </c>
      <c r="L177" s="187" t="str">
        <f>IFERROR(__xludf.DUMMYFUNCTION("""COMPUTED_VALUE"""),"")</f>
        <v/>
      </c>
      <c r="M177" s="187" t="str">
        <f>IFERROR(__xludf.DUMMYFUNCTION("""COMPUTED_VALUE"""),"")</f>
        <v/>
      </c>
      <c r="N177" s="187" t="str">
        <f>IFERROR(__xludf.DUMMYFUNCTION("""COMPUTED_VALUE"""),"")</f>
        <v/>
      </c>
      <c r="O177" s="187" t="str">
        <f>IFERROR(__xludf.DUMMYFUNCTION("""COMPUTED_VALUE"""),"")</f>
        <v/>
      </c>
      <c r="P177" s="187" t="str">
        <f>IFERROR(__xludf.DUMMYFUNCTION("""COMPUTED_VALUE"""),"")</f>
        <v/>
      </c>
      <c r="Q177" s="187" t="str">
        <f>IFERROR(__xludf.DUMMYFUNCTION("""COMPUTED_VALUE"""),"")</f>
        <v/>
      </c>
      <c r="R177" s="187" t="str">
        <f>IFERROR(__xludf.DUMMYFUNCTION("""COMPUTED_VALUE"""),"")</f>
        <v/>
      </c>
      <c r="S177" s="187" t="str">
        <f>IFERROR(__xludf.DUMMYFUNCTION("""COMPUTED_VALUE"""),"")</f>
        <v/>
      </c>
      <c r="T177" s="187" t="str">
        <f>IFERROR(__xludf.DUMMYFUNCTION("""COMPUTED_VALUE"""),"")</f>
        <v/>
      </c>
      <c r="U177" s="187" t="str">
        <f>IFERROR(__xludf.DUMMYFUNCTION("""COMPUTED_VALUE"""),"")</f>
        <v/>
      </c>
      <c r="V177" s="187" t="str">
        <f>IFERROR(__xludf.DUMMYFUNCTION("""COMPUTED_VALUE"""),"")</f>
        <v/>
      </c>
      <c r="W177" s="187" t="str">
        <f>IFERROR(__xludf.DUMMYFUNCTION("""COMPUTED_VALUE"""),"")</f>
        <v/>
      </c>
      <c r="X177" s="187" t="str">
        <f>IFERROR(__xludf.DUMMYFUNCTION("""COMPUTED_VALUE"""),"")</f>
        <v/>
      </c>
      <c r="Y177" s="187" t="str">
        <f>IFERROR(__xludf.DUMMYFUNCTION("""COMPUTED_VALUE"""),"")</f>
        <v/>
      </c>
      <c r="Z177" s="187" t="str">
        <f>IFERROR(__xludf.DUMMYFUNCTION("""COMPUTED_VALUE"""),"")</f>
        <v/>
      </c>
      <c r="AA177" s="187" t="str">
        <f>IFERROR(__xludf.DUMMYFUNCTION("""COMPUTED_VALUE"""),"")</f>
        <v/>
      </c>
      <c r="AB177" s="187" t="str">
        <f>IFERROR(__xludf.DUMMYFUNCTION("""COMPUTED_VALUE"""),"")</f>
        <v/>
      </c>
      <c r="AC177" s="187" t="str">
        <f>IFERROR(__xludf.DUMMYFUNCTION("""COMPUTED_VALUE"""),"")</f>
        <v/>
      </c>
      <c r="AD177" s="187" t="str">
        <f>IFERROR(__xludf.DUMMYFUNCTION("""COMPUTED_VALUE"""),"")</f>
        <v/>
      </c>
      <c r="AE177" s="187" t="str">
        <f>IFERROR(__xludf.DUMMYFUNCTION("""COMPUTED_VALUE"""),"")</f>
        <v/>
      </c>
      <c r="AF177" s="187" t="str">
        <f>IFERROR(__xludf.DUMMYFUNCTION("""COMPUTED_VALUE"""),"")</f>
        <v/>
      </c>
      <c r="AG177" s="187" t="str">
        <f>IFERROR(__xludf.DUMMYFUNCTION("""COMPUTED_VALUE"""),"")</f>
        <v/>
      </c>
      <c r="AH177" s="187" t="str">
        <f>IFERROR(__xludf.DUMMYFUNCTION("""COMPUTED_VALUE"""),"")</f>
        <v/>
      </c>
      <c r="AI177" s="187" t="str">
        <f>IFERROR(__xludf.DUMMYFUNCTION("""COMPUTED_VALUE"""),"")</f>
        <v/>
      </c>
      <c r="AJ177" s="187" t="str">
        <f>IFERROR(__xludf.DUMMYFUNCTION("""COMPUTED_VALUE"""),"")</f>
        <v/>
      </c>
      <c r="AK177" s="187" t="str">
        <f>IFERROR(__xludf.DUMMYFUNCTION("""COMPUTED_VALUE"""),"")</f>
        <v/>
      </c>
      <c r="AL177" s="187" t="str">
        <f>IFERROR(__xludf.DUMMYFUNCTION("""COMPUTED_VALUE"""),"")</f>
        <v/>
      </c>
      <c r="AM177" s="187" t="str">
        <f>IFERROR(__xludf.DUMMYFUNCTION("""COMPUTED_VALUE"""),"")</f>
        <v/>
      </c>
      <c r="AN177" s="187" t="str">
        <f>IFERROR(__xludf.DUMMYFUNCTION("""COMPUTED_VALUE"""),"")</f>
        <v/>
      </c>
    </row>
    <row r="178">
      <c r="A178" s="187"/>
      <c r="B178" s="187"/>
      <c r="C178" s="187"/>
      <c r="D178" s="208"/>
      <c r="E178" s="109"/>
      <c r="F178" s="209"/>
      <c r="G178" s="187"/>
      <c r="H178" s="174"/>
      <c r="I178" s="187"/>
      <c r="J178" s="174" t="str">
        <f>IFERROR(__xludf.DUMMYFUNCTION("""COMPUTED_VALUE"""),"")</f>
        <v/>
      </c>
      <c r="K178" s="187" t="str">
        <f>IFERROR(__xludf.DUMMYFUNCTION("""COMPUTED_VALUE"""),"")</f>
        <v/>
      </c>
      <c r="L178" s="187" t="str">
        <f>IFERROR(__xludf.DUMMYFUNCTION("""COMPUTED_VALUE"""),"")</f>
        <v/>
      </c>
      <c r="M178" s="187" t="str">
        <f>IFERROR(__xludf.DUMMYFUNCTION("""COMPUTED_VALUE"""),"")</f>
        <v/>
      </c>
      <c r="N178" s="187" t="str">
        <f>IFERROR(__xludf.DUMMYFUNCTION("""COMPUTED_VALUE"""),"")</f>
        <v/>
      </c>
      <c r="O178" s="187" t="str">
        <f>IFERROR(__xludf.DUMMYFUNCTION("""COMPUTED_VALUE"""),"")</f>
        <v/>
      </c>
      <c r="P178" s="187" t="str">
        <f>IFERROR(__xludf.DUMMYFUNCTION("""COMPUTED_VALUE"""),"")</f>
        <v/>
      </c>
      <c r="Q178" s="187" t="str">
        <f>IFERROR(__xludf.DUMMYFUNCTION("""COMPUTED_VALUE"""),"")</f>
        <v/>
      </c>
      <c r="R178" s="187" t="str">
        <f>IFERROR(__xludf.DUMMYFUNCTION("""COMPUTED_VALUE"""),"")</f>
        <v/>
      </c>
      <c r="S178" s="187" t="str">
        <f>IFERROR(__xludf.DUMMYFUNCTION("""COMPUTED_VALUE"""),"")</f>
        <v/>
      </c>
      <c r="T178" s="187" t="str">
        <f>IFERROR(__xludf.DUMMYFUNCTION("""COMPUTED_VALUE"""),"")</f>
        <v/>
      </c>
      <c r="U178" s="187" t="str">
        <f>IFERROR(__xludf.DUMMYFUNCTION("""COMPUTED_VALUE"""),"")</f>
        <v/>
      </c>
      <c r="V178" s="187" t="str">
        <f>IFERROR(__xludf.DUMMYFUNCTION("""COMPUTED_VALUE"""),"")</f>
        <v/>
      </c>
      <c r="W178" s="187" t="str">
        <f>IFERROR(__xludf.DUMMYFUNCTION("""COMPUTED_VALUE"""),"")</f>
        <v/>
      </c>
      <c r="X178" s="187" t="str">
        <f>IFERROR(__xludf.DUMMYFUNCTION("""COMPUTED_VALUE"""),"")</f>
        <v/>
      </c>
      <c r="Y178" s="187" t="str">
        <f>IFERROR(__xludf.DUMMYFUNCTION("""COMPUTED_VALUE"""),"")</f>
        <v/>
      </c>
      <c r="Z178" s="187" t="str">
        <f>IFERROR(__xludf.DUMMYFUNCTION("""COMPUTED_VALUE"""),"")</f>
        <v/>
      </c>
      <c r="AA178" s="187" t="str">
        <f>IFERROR(__xludf.DUMMYFUNCTION("""COMPUTED_VALUE"""),"")</f>
        <v/>
      </c>
      <c r="AB178" s="187" t="str">
        <f>IFERROR(__xludf.DUMMYFUNCTION("""COMPUTED_VALUE"""),"")</f>
        <v/>
      </c>
      <c r="AC178" s="187" t="str">
        <f>IFERROR(__xludf.DUMMYFUNCTION("""COMPUTED_VALUE"""),"")</f>
        <v/>
      </c>
      <c r="AD178" s="187" t="str">
        <f>IFERROR(__xludf.DUMMYFUNCTION("""COMPUTED_VALUE"""),"")</f>
        <v/>
      </c>
      <c r="AE178" s="187" t="str">
        <f>IFERROR(__xludf.DUMMYFUNCTION("""COMPUTED_VALUE"""),"")</f>
        <v/>
      </c>
      <c r="AF178" s="187" t="str">
        <f>IFERROR(__xludf.DUMMYFUNCTION("""COMPUTED_VALUE"""),"")</f>
        <v/>
      </c>
      <c r="AG178" s="187" t="str">
        <f>IFERROR(__xludf.DUMMYFUNCTION("""COMPUTED_VALUE"""),"")</f>
        <v/>
      </c>
      <c r="AH178" s="187" t="str">
        <f>IFERROR(__xludf.DUMMYFUNCTION("""COMPUTED_VALUE"""),"")</f>
        <v/>
      </c>
      <c r="AI178" s="187" t="str">
        <f>IFERROR(__xludf.DUMMYFUNCTION("""COMPUTED_VALUE"""),"")</f>
        <v/>
      </c>
      <c r="AJ178" s="187" t="str">
        <f>IFERROR(__xludf.DUMMYFUNCTION("""COMPUTED_VALUE"""),"")</f>
        <v/>
      </c>
      <c r="AK178" s="187" t="str">
        <f>IFERROR(__xludf.DUMMYFUNCTION("""COMPUTED_VALUE"""),"")</f>
        <v/>
      </c>
      <c r="AL178" s="187" t="str">
        <f>IFERROR(__xludf.DUMMYFUNCTION("""COMPUTED_VALUE"""),"")</f>
        <v/>
      </c>
      <c r="AM178" s="187" t="str">
        <f>IFERROR(__xludf.DUMMYFUNCTION("""COMPUTED_VALUE"""),"")</f>
        <v/>
      </c>
      <c r="AN178" s="187" t="str">
        <f>IFERROR(__xludf.DUMMYFUNCTION("""COMPUTED_VALUE"""),"")</f>
        <v/>
      </c>
    </row>
    <row r="179">
      <c r="A179" s="187"/>
      <c r="B179" s="187"/>
      <c r="C179" s="187"/>
      <c r="D179" s="208"/>
      <c r="E179" s="109"/>
      <c r="F179" s="209"/>
      <c r="G179" s="187"/>
      <c r="H179" s="174"/>
      <c r="I179" s="187"/>
      <c r="J179" s="174" t="str">
        <f>IFERROR(__xludf.DUMMYFUNCTION("""COMPUTED_VALUE"""),"")</f>
        <v/>
      </c>
      <c r="K179" s="187" t="str">
        <f>IFERROR(__xludf.DUMMYFUNCTION("""COMPUTED_VALUE"""),"")</f>
        <v/>
      </c>
      <c r="L179" s="187" t="str">
        <f>IFERROR(__xludf.DUMMYFUNCTION("""COMPUTED_VALUE"""),"")</f>
        <v/>
      </c>
      <c r="M179" s="187" t="str">
        <f>IFERROR(__xludf.DUMMYFUNCTION("""COMPUTED_VALUE"""),"")</f>
        <v/>
      </c>
      <c r="N179" s="187" t="str">
        <f>IFERROR(__xludf.DUMMYFUNCTION("""COMPUTED_VALUE"""),"")</f>
        <v/>
      </c>
      <c r="O179" s="187" t="str">
        <f>IFERROR(__xludf.DUMMYFUNCTION("""COMPUTED_VALUE"""),"")</f>
        <v/>
      </c>
      <c r="P179" s="187" t="str">
        <f>IFERROR(__xludf.DUMMYFUNCTION("""COMPUTED_VALUE"""),"")</f>
        <v/>
      </c>
      <c r="Q179" s="187" t="str">
        <f>IFERROR(__xludf.DUMMYFUNCTION("""COMPUTED_VALUE"""),"")</f>
        <v/>
      </c>
      <c r="R179" s="187" t="str">
        <f>IFERROR(__xludf.DUMMYFUNCTION("""COMPUTED_VALUE"""),"")</f>
        <v/>
      </c>
      <c r="S179" s="187" t="str">
        <f>IFERROR(__xludf.DUMMYFUNCTION("""COMPUTED_VALUE"""),"")</f>
        <v/>
      </c>
      <c r="T179" s="187" t="str">
        <f>IFERROR(__xludf.DUMMYFUNCTION("""COMPUTED_VALUE"""),"")</f>
        <v/>
      </c>
      <c r="U179" s="187" t="str">
        <f>IFERROR(__xludf.DUMMYFUNCTION("""COMPUTED_VALUE"""),"")</f>
        <v/>
      </c>
      <c r="V179" s="187" t="str">
        <f>IFERROR(__xludf.DUMMYFUNCTION("""COMPUTED_VALUE"""),"")</f>
        <v/>
      </c>
      <c r="W179" s="187" t="str">
        <f>IFERROR(__xludf.DUMMYFUNCTION("""COMPUTED_VALUE"""),"")</f>
        <v/>
      </c>
      <c r="X179" s="187" t="str">
        <f>IFERROR(__xludf.DUMMYFUNCTION("""COMPUTED_VALUE"""),"")</f>
        <v/>
      </c>
      <c r="Y179" s="187" t="str">
        <f>IFERROR(__xludf.DUMMYFUNCTION("""COMPUTED_VALUE"""),"")</f>
        <v/>
      </c>
      <c r="Z179" s="187" t="str">
        <f>IFERROR(__xludf.DUMMYFUNCTION("""COMPUTED_VALUE"""),"")</f>
        <v/>
      </c>
      <c r="AA179" s="187" t="str">
        <f>IFERROR(__xludf.DUMMYFUNCTION("""COMPUTED_VALUE"""),"")</f>
        <v/>
      </c>
      <c r="AB179" s="187" t="str">
        <f>IFERROR(__xludf.DUMMYFUNCTION("""COMPUTED_VALUE"""),"")</f>
        <v/>
      </c>
      <c r="AC179" s="187" t="str">
        <f>IFERROR(__xludf.DUMMYFUNCTION("""COMPUTED_VALUE"""),"")</f>
        <v/>
      </c>
      <c r="AD179" s="187" t="str">
        <f>IFERROR(__xludf.DUMMYFUNCTION("""COMPUTED_VALUE"""),"")</f>
        <v/>
      </c>
      <c r="AE179" s="187" t="str">
        <f>IFERROR(__xludf.DUMMYFUNCTION("""COMPUTED_VALUE"""),"")</f>
        <v/>
      </c>
      <c r="AF179" s="187" t="str">
        <f>IFERROR(__xludf.DUMMYFUNCTION("""COMPUTED_VALUE"""),"")</f>
        <v/>
      </c>
      <c r="AG179" s="187" t="str">
        <f>IFERROR(__xludf.DUMMYFUNCTION("""COMPUTED_VALUE"""),"")</f>
        <v/>
      </c>
      <c r="AH179" s="187" t="str">
        <f>IFERROR(__xludf.DUMMYFUNCTION("""COMPUTED_VALUE"""),"")</f>
        <v/>
      </c>
      <c r="AI179" s="187" t="str">
        <f>IFERROR(__xludf.DUMMYFUNCTION("""COMPUTED_VALUE"""),"")</f>
        <v/>
      </c>
      <c r="AJ179" s="187" t="str">
        <f>IFERROR(__xludf.DUMMYFUNCTION("""COMPUTED_VALUE"""),"")</f>
        <v/>
      </c>
      <c r="AK179" s="187" t="str">
        <f>IFERROR(__xludf.DUMMYFUNCTION("""COMPUTED_VALUE"""),"")</f>
        <v/>
      </c>
      <c r="AL179" s="187" t="str">
        <f>IFERROR(__xludf.DUMMYFUNCTION("""COMPUTED_VALUE"""),"")</f>
        <v/>
      </c>
      <c r="AM179" s="187" t="str">
        <f>IFERROR(__xludf.DUMMYFUNCTION("""COMPUTED_VALUE"""),"")</f>
        <v/>
      </c>
      <c r="AN179" s="187" t="str">
        <f>IFERROR(__xludf.DUMMYFUNCTION("""COMPUTED_VALUE"""),"")</f>
        <v/>
      </c>
    </row>
    <row r="180">
      <c r="A180" s="187"/>
      <c r="B180" s="187"/>
      <c r="C180" s="187"/>
      <c r="D180" s="208"/>
      <c r="E180" s="109"/>
      <c r="F180" s="209"/>
      <c r="G180" s="187"/>
      <c r="H180" s="174"/>
      <c r="I180" s="187"/>
      <c r="J180" s="174" t="str">
        <f>IFERROR(__xludf.DUMMYFUNCTION("""COMPUTED_VALUE"""),"")</f>
        <v/>
      </c>
      <c r="K180" s="187" t="str">
        <f>IFERROR(__xludf.DUMMYFUNCTION("""COMPUTED_VALUE"""),"")</f>
        <v/>
      </c>
      <c r="L180" s="187" t="str">
        <f>IFERROR(__xludf.DUMMYFUNCTION("""COMPUTED_VALUE"""),"")</f>
        <v/>
      </c>
      <c r="M180" s="187" t="str">
        <f>IFERROR(__xludf.DUMMYFUNCTION("""COMPUTED_VALUE"""),"")</f>
        <v/>
      </c>
      <c r="N180" s="187" t="str">
        <f>IFERROR(__xludf.DUMMYFUNCTION("""COMPUTED_VALUE"""),"")</f>
        <v/>
      </c>
      <c r="O180" s="187" t="str">
        <f>IFERROR(__xludf.DUMMYFUNCTION("""COMPUTED_VALUE"""),"")</f>
        <v/>
      </c>
      <c r="P180" s="187" t="str">
        <f>IFERROR(__xludf.DUMMYFUNCTION("""COMPUTED_VALUE"""),"")</f>
        <v/>
      </c>
      <c r="Q180" s="187" t="str">
        <f>IFERROR(__xludf.DUMMYFUNCTION("""COMPUTED_VALUE"""),"")</f>
        <v/>
      </c>
      <c r="R180" s="187" t="str">
        <f>IFERROR(__xludf.DUMMYFUNCTION("""COMPUTED_VALUE"""),"")</f>
        <v/>
      </c>
      <c r="S180" s="187" t="str">
        <f>IFERROR(__xludf.DUMMYFUNCTION("""COMPUTED_VALUE"""),"")</f>
        <v/>
      </c>
      <c r="T180" s="187" t="str">
        <f>IFERROR(__xludf.DUMMYFUNCTION("""COMPUTED_VALUE"""),"")</f>
        <v/>
      </c>
      <c r="U180" s="187" t="str">
        <f>IFERROR(__xludf.DUMMYFUNCTION("""COMPUTED_VALUE"""),"")</f>
        <v/>
      </c>
      <c r="V180" s="187" t="str">
        <f>IFERROR(__xludf.DUMMYFUNCTION("""COMPUTED_VALUE"""),"")</f>
        <v/>
      </c>
      <c r="W180" s="187" t="str">
        <f>IFERROR(__xludf.DUMMYFUNCTION("""COMPUTED_VALUE"""),"")</f>
        <v/>
      </c>
      <c r="X180" s="187" t="str">
        <f>IFERROR(__xludf.DUMMYFUNCTION("""COMPUTED_VALUE"""),"")</f>
        <v/>
      </c>
      <c r="Y180" s="187" t="str">
        <f>IFERROR(__xludf.DUMMYFUNCTION("""COMPUTED_VALUE"""),"")</f>
        <v/>
      </c>
      <c r="Z180" s="187" t="str">
        <f>IFERROR(__xludf.DUMMYFUNCTION("""COMPUTED_VALUE"""),"")</f>
        <v/>
      </c>
      <c r="AA180" s="187" t="str">
        <f>IFERROR(__xludf.DUMMYFUNCTION("""COMPUTED_VALUE"""),"")</f>
        <v/>
      </c>
      <c r="AB180" s="187" t="str">
        <f>IFERROR(__xludf.DUMMYFUNCTION("""COMPUTED_VALUE"""),"")</f>
        <v/>
      </c>
      <c r="AC180" s="187" t="str">
        <f>IFERROR(__xludf.DUMMYFUNCTION("""COMPUTED_VALUE"""),"")</f>
        <v/>
      </c>
      <c r="AD180" s="187" t="str">
        <f>IFERROR(__xludf.DUMMYFUNCTION("""COMPUTED_VALUE"""),"")</f>
        <v/>
      </c>
      <c r="AE180" s="187" t="str">
        <f>IFERROR(__xludf.DUMMYFUNCTION("""COMPUTED_VALUE"""),"")</f>
        <v/>
      </c>
      <c r="AF180" s="187" t="str">
        <f>IFERROR(__xludf.DUMMYFUNCTION("""COMPUTED_VALUE"""),"")</f>
        <v/>
      </c>
      <c r="AG180" s="187" t="str">
        <f>IFERROR(__xludf.DUMMYFUNCTION("""COMPUTED_VALUE"""),"")</f>
        <v/>
      </c>
      <c r="AH180" s="187" t="str">
        <f>IFERROR(__xludf.DUMMYFUNCTION("""COMPUTED_VALUE"""),"")</f>
        <v/>
      </c>
      <c r="AI180" s="187" t="str">
        <f>IFERROR(__xludf.DUMMYFUNCTION("""COMPUTED_VALUE"""),"")</f>
        <v/>
      </c>
      <c r="AJ180" s="187" t="str">
        <f>IFERROR(__xludf.DUMMYFUNCTION("""COMPUTED_VALUE"""),"")</f>
        <v/>
      </c>
      <c r="AK180" s="187" t="str">
        <f>IFERROR(__xludf.DUMMYFUNCTION("""COMPUTED_VALUE"""),"")</f>
        <v/>
      </c>
      <c r="AL180" s="187" t="str">
        <f>IFERROR(__xludf.DUMMYFUNCTION("""COMPUTED_VALUE"""),"")</f>
        <v/>
      </c>
      <c r="AM180" s="187" t="str">
        <f>IFERROR(__xludf.DUMMYFUNCTION("""COMPUTED_VALUE"""),"")</f>
        <v/>
      </c>
      <c r="AN180" s="187" t="str">
        <f>IFERROR(__xludf.DUMMYFUNCTION("""COMPUTED_VALUE"""),"")</f>
        <v/>
      </c>
    </row>
    <row r="181">
      <c r="A181" s="187"/>
      <c r="B181" s="187"/>
      <c r="C181" s="187"/>
      <c r="D181" s="208"/>
      <c r="E181" s="109"/>
      <c r="F181" s="209"/>
      <c r="G181" s="187"/>
      <c r="H181" s="174"/>
      <c r="I181" s="187"/>
      <c r="J181" s="174" t="str">
        <f>IFERROR(__xludf.DUMMYFUNCTION("""COMPUTED_VALUE"""),"")</f>
        <v/>
      </c>
      <c r="K181" s="187" t="str">
        <f>IFERROR(__xludf.DUMMYFUNCTION("""COMPUTED_VALUE"""),"")</f>
        <v/>
      </c>
      <c r="L181" s="187" t="str">
        <f>IFERROR(__xludf.DUMMYFUNCTION("""COMPUTED_VALUE"""),"")</f>
        <v/>
      </c>
      <c r="M181" s="187" t="str">
        <f>IFERROR(__xludf.DUMMYFUNCTION("""COMPUTED_VALUE"""),"")</f>
        <v/>
      </c>
      <c r="N181" s="187" t="str">
        <f>IFERROR(__xludf.DUMMYFUNCTION("""COMPUTED_VALUE"""),"")</f>
        <v/>
      </c>
      <c r="O181" s="187" t="str">
        <f>IFERROR(__xludf.DUMMYFUNCTION("""COMPUTED_VALUE"""),"")</f>
        <v/>
      </c>
      <c r="P181" s="187" t="str">
        <f>IFERROR(__xludf.DUMMYFUNCTION("""COMPUTED_VALUE"""),"")</f>
        <v/>
      </c>
      <c r="Q181" s="187" t="str">
        <f>IFERROR(__xludf.DUMMYFUNCTION("""COMPUTED_VALUE"""),"")</f>
        <v/>
      </c>
      <c r="R181" s="187" t="str">
        <f>IFERROR(__xludf.DUMMYFUNCTION("""COMPUTED_VALUE"""),"")</f>
        <v/>
      </c>
      <c r="S181" s="187" t="str">
        <f>IFERROR(__xludf.DUMMYFUNCTION("""COMPUTED_VALUE"""),"")</f>
        <v/>
      </c>
      <c r="T181" s="187" t="str">
        <f>IFERROR(__xludf.DUMMYFUNCTION("""COMPUTED_VALUE"""),"")</f>
        <v/>
      </c>
      <c r="U181" s="187" t="str">
        <f>IFERROR(__xludf.DUMMYFUNCTION("""COMPUTED_VALUE"""),"")</f>
        <v/>
      </c>
      <c r="V181" s="187" t="str">
        <f>IFERROR(__xludf.DUMMYFUNCTION("""COMPUTED_VALUE"""),"")</f>
        <v/>
      </c>
      <c r="W181" s="187" t="str">
        <f>IFERROR(__xludf.DUMMYFUNCTION("""COMPUTED_VALUE"""),"")</f>
        <v/>
      </c>
      <c r="X181" s="187" t="str">
        <f>IFERROR(__xludf.DUMMYFUNCTION("""COMPUTED_VALUE"""),"")</f>
        <v/>
      </c>
      <c r="Y181" s="187" t="str">
        <f>IFERROR(__xludf.DUMMYFUNCTION("""COMPUTED_VALUE"""),"")</f>
        <v/>
      </c>
      <c r="Z181" s="187" t="str">
        <f>IFERROR(__xludf.DUMMYFUNCTION("""COMPUTED_VALUE"""),"")</f>
        <v/>
      </c>
      <c r="AA181" s="187" t="str">
        <f>IFERROR(__xludf.DUMMYFUNCTION("""COMPUTED_VALUE"""),"")</f>
        <v/>
      </c>
      <c r="AB181" s="187" t="str">
        <f>IFERROR(__xludf.DUMMYFUNCTION("""COMPUTED_VALUE"""),"")</f>
        <v/>
      </c>
      <c r="AC181" s="187" t="str">
        <f>IFERROR(__xludf.DUMMYFUNCTION("""COMPUTED_VALUE"""),"")</f>
        <v/>
      </c>
      <c r="AD181" s="187" t="str">
        <f>IFERROR(__xludf.DUMMYFUNCTION("""COMPUTED_VALUE"""),"")</f>
        <v/>
      </c>
      <c r="AE181" s="187" t="str">
        <f>IFERROR(__xludf.DUMMYFUNCTION("""COMPUTED_VALUE"""),"")</f>
        <v/>
      </c>
      <c r="AF181" s="187" t="str">
        <f>IFERROR(__xludf.DUMMYFUNCTION("""COMPUTED_VALUE"""),"")</f>
        <v/>
      </c>
      <c r="AG181" s="187" t="str">
        <f>IFERROR(__xludf.DUMMYFUNCTION("""COMPUTED_VALUE"""),"")</f>
        <v/>
      </c>
      <c r="AH181" s="187" t="str">
        <f>IFERROR(__xludf.DUMMYFUNCTION("""COMPUTED_VALUE"""),"")</f>
        <v/>
      </c>
      <c r="AI181" s="187" t="str">
        <f>IFERROR(__xludf.DUMMYFUNCTION("""COMPUTED_VALUE"""),"")</f>
        <v/>
      </c>
      <c r="AJ181" s="187" t="str">
        <f>IFERROR(__xludf.DUMMYFUNCTION("""COMPUTED_VALUE"""),"")</f>
        <v/>
      </c>
      <c r="AK181" s="187" t="str">
        <f>IFERROR(__xludf.DUMMYFUNCTION("""COMPUTED_VALUE"""),"")</f>
        <v/>
      </c>
      <c r="AL181" s="187" t="str">
        <f>IFERROR(__xludf.DUMMYFUNCTION("""COMPUTED_VALUE"""),"")</f>
        <v/>
      </c>
      <c r="AM181" s="187" t="str">
        <f>IFERROR(__xludf.DUMMYFUNCTION("""COMPUTED_VALUE"""),"")</f>
        <v/>
      </c>
      <c r="AN181" s="187" t="str">
        <f>IFERROR(__xludf.DUMMYFUNCTION("""COMPUTED_VALUE"""),"")</f>
        <v/>
      </c>
    </row>
    <row r="182">
      <c r="A182" s="187"/>
      <c r="B182" s="187"/>
      <c r="C182" s="187"/>
      <c r="D182" s="208"/>
      <c r="E182" s="109"/>
      <c r="F182" s="209"/>
      <c r="G182" s="187"/>
      <c r="H182" s="174"/>
      <c r="I182" s="187"/>
      <c r="J182" s="174" t="str">
        <f>IFERROR(__xludf.DUMMYFUNCTION("""COMPUTED_VALUE"""),"")</f>
        <v/>
      </c>
      <c r="K182" s="187" t="str">
        <f>IFERROR(__xludf.DUMMYFUNCTION("""COMPUTED_VALUE"""),"")</f>
        <v/>
      </c>
      <c r="L182" s="187" t="str">
        <f>IFERROR(__xludf.DUMMYFUNCTION("""COMPUTED_VALUE"""),"")</f>
        <v/>
      </c>
      <c r="M182" s="187" t="str">
        <f>IFERROR(__xludf.DUMMYFUNCTION("""COMPUTED_VALUE"""),"")</f>
        <v/>
      </c>
      <c r="N182" s="187" t="str">
        <f>IFERROR(__xludf.DUMMYFUNCTION("""COMPUTED_VALUE"""),"")</f>
        <v/>
      </c>
      <c r="O182" s="187" t="str">
        <f>IFERROR(__xludf.DUMMYFUNCTION("""COMPUTED_VALUE"""),"")</f>
        <v/>
      </c>
      <c r="P182" s="187" t="str">
        <f>IFERROR(__xludf.DUMMYFUNCTION("""COMPUTED_VALUE"""),"")</f>
        <v/>
      </c>
      <c r="Q182" s="187" t="str">
        <f>IFERROR(__xludf.DUMMYFUNCTION("""COMPUTED_VALUE"""),"")</f>
        <v/>
      </c>
      <c r="R182" s="187" t="str">
        <f>IFERROR(__xludf.DUMMYFUNCTION("""COMPUTED_VALUE"""),"")</f>
        <v/>
      </c>
      <c r="S182" s="187" t="str">
        <f>IFERROR(__xludf.DUMMYFUNCTION("""COMPUTED_VALUE"""),"")</f>
        <v/>
      </c>
      <c r="T182" s="187" t="str">
        <f>IFERROR(__xludf.DUMMYFUNCTION("""COMPUTED_VALUE"""),"")</f>
        <v/>
      </c>
      <c r="U182" s="187" t="str">
        <f>IFERROR(__xludf.DUMMYFUNCTION("""COMPUTED_VALUE"""),"")</f>
        <v/>
      </c>
      <c r="V182" s="187" t="str">
        <f>IFERROR(__xludf.DUMMYFUNCTION("""COMPUTED_VALUE"""),"")</f>
        <v/>
      </c>
      <c r="W182" s="187" t="str">
        <f>IFERROR(__xludf.DUMMYFUNCTION("""COMPUTED_VALUE"""),"")</f>
        <v/>
      </c>
      <c r="X182" s="187" t="str">
        <f>IFERROR(__xludf.DUMMYFUNCTION("""COMPUTED_VALUE"""),"")</f>
        <v/>
      </c>
      <c r="Y182" s="187" t="str">
        <f>IFERROR(__xludf.DUMMYFUNCTION("""COMPUTED_VALUE"""),"")</f>
        <v/>
      </c>
      <c r="Z182" s="187" t="str">
        <f>IFERROR(__xludf.DUMMYFUNCTION("""COMPUTED_VALUE"""),"")</f>
        <v/>
      </c>
      <c r="AA182" s="187" t="str">
        <f>IFERROR(__xludf.DUMMYFUNCTION("""COMPUTED_VALUE"""),"")</f>
        <v/>
      </c>
      <c r="AB182" s="187" t="str">
        <f>IFERROR(__xludf.DUMMYFUNCTION("""COMPUTED_VALUE"""),"")</f>
        <v/>
      </c>
      <c r="AC182" s="187" t="str">
        <f>IFERROR(__xludf.DUMMYFUNCTION("""COMPUTED_VALUE"""),"")</f>
        <v/>
      </c>
      <c r="AD182" s="187" t="str">
        <f>IFERROR(__xludf.DUMMYFUNCTION("""COMPUTED_VALUE"""),"")</f>
        <v/>
      </c>
      <c r="AE182" s="187" t="str">
        <f>IFERROR(__xludf.DUMMYFUNCTION("""COMPUTED_VALUE"""),"")</f>
        <v/>
      </c>
      <c r="AF182" s="187" t="str">
        <f>IFERROR(__xludf.DUMMYFUNCTION("""COMPUTED_VALUE"""),"")</f>
        <v/>
      </c>
      <c r="AG182" s="187" t="str">
        <f>IFERROR(__xludf.DUMMYFUNCTION("""COMPUTED_VALUE"""),"")</f>
        <v/>
      </c>
      <c r="AH182" s="187" t="str">
        <f>IFERROR(__xludf.DUMMYFUNCTION("""COMPUTED_VALUE"""),"")</f>
        <v/>
      </c>
      <c r="AI182" s="187" t="str">
        <f>IFERROR(__xludf.DUMMYFUNCTION("""COMPUTED_VALUE"""),"")</f>
        <v/>
      </c>
      <c r="AJ182" s="187" t="str">
        <f>IFERROR(__xludf.DUMMYFUNCTION("""COMPUTED_VALUE"""),"")</f>
        <v/>
      </c>
      <c r="AK182" s="187" t="str">
        <f>IFERROR(__xludf.DUMMYFUNCTION("""COMPUTED_VALUE"""),"")</f>
        <v/>
      </c>
      <c r="AL182" s="187" t="str">
        <f>IFERROR(__xludf.DUMMYFUNCTION("""COMPUTED_VALUE"""),"")</f>
        <v/>
      </c>
      <c r="AM182" s="187" t="str">
        <f>IFERROR(__xludf.DUMMYFUNCTION("""COMPUTED_VALUE"""),"")</f>
        <v/>
      </c>
      <c r="AN182" s="187" t="str">
        <f>IFERROR(__xludf.DUMMYFUNCTION("""COMPUTED_VALUE"""),"")</f>
        <v/>
      </c>
    </row>
    <row r="183">
      <c r="A183" s="187"/>
      <c r="B183" s="187"/>
      <c r="C183" s="187"/>
      <c r="D183" s="208"/>
      <c r="E183" s="109"/>
      <c r="F183" s="209"/>
      <c r="G183" s="187"/>
      <c r="H183" s="174"/>
      <c r="I183" s="187"/>
      <c r="J183" s="174" t="str">
        <f>IFERROR(__xludf.DUMMYFUNCTION("""COMPUTED_VALUE"""),"")</f>
        <v/>
      </c>
      <c r="K183" s="187" t="str">
        <f>IFERROR(__xludf.DUMMYFUNCTION("""COMPUTED_VALUE"""),"")</f>
        <v/>
      </c>
      <c r="L183" s="187" t="str">
        <f>IFERROR(__xludf.DUMMYFUNCTION("""COMPUTED_VALUE"""),"")</f>
        <v/>
      </c>
      <c r="M183" s="187" t="str">
        <f>IFERROR(__xludf.DUMMYFUNCTION("""COMPUTED_VALUE"""),"")</f>
        <v/>
      </c>
      <c r="N183" s="187" t="str">
        <f>IFERROR(__xludf.DUMMYFUNCTION("""COMPUTED_VALUE"""),"")</f>
        <v/>
      </c>
      <c r="O183" s="187" t="str">
        <f>IFERROR(__xludf.DUMMYFUNCTION("""COMPUTED_VALUE"""),"")</f>
        <v/>
      </c>
      <c r="P183" s="187" t="str">
        <f>IFERROR(__xludf.DUMMYFUNCTION("""COMPUTED_VALUE"""),"")</f>
        <v/>
      </c>
      <c r="Q183" s="187" t="str">
        <f>IFERROR(__xludf.DUMMYFUNCTION("""COMPUTED_VALUE"""),"")</f>
        <v/>
      </c>
      <c r="R183" s="187" t="str">
        <f>IFERROR(__xludf.DUMMYFUNCTION("""COMPUTED_VALUE"""),"")</f>
        <v/>
      </c>
      <c r="S183" s="187" t="str">
        <f>IFERROR(__xludf.DUMMYFUNCTION("""COMPUTED_VALUE"""),"")</f>
        <v/>
      </c>
      <c r="T183" s="187" t="str">
        <f>IFERROR(__xludf.DUMMYFUNCTION("""COMPUTED_VALUE"""),"")</f>
        <v/>
      </c>
      <c r="U183" s="187" t="str">
        <f>IFERROR(__xludf.DUMMYFUNCTION("""COMPUTED_VALUE"""),"")</f>
        <v/>
      </c>
      <c r="V183" s="187" t="str">
        <f>IFERROR(__xludf.DUMMYFUNCTION("""COMPUTED_VALUE"""),"")</f>
        <v/>
      </c>
      <c r="W183" s="187" t="str">
        <f>IFERROR(__xludf.DUMMYFUNCTION("""COMPUTED_VALUE"""),"")</f>
        <v/>
      </c>
      <c r="X183" s="187" t="str">
        <f>IFERROR(__xludf.DUMMYFUNCTION("""COMPUTED_VALUE"""),"")</f>
        <v/>
      </c>
      <c r="Y183" s="187" t="str">
        <f>IFERROR(__xludf.DUMMYFUNCTION("""COMPUTED_VALUE"""),"")</f>
        <v/>
      </c>
      <c r="Z183" s="187" t="str">
        <f>IFERROR(__xludf.DUMMYFUNCTION("""COMPUTED_VALUE"""),"")</f>
        <v/>
      </c>
      <c r="AA183" s="187" t="str">
        <f>IFERROR(__xludf.DUMMYFUNCTION("""COMPUTED_VALUE"""),"")</f>
        <v/>
      </c>
      <c r="AB183" s="187" t="str">
        <f>IFERROR(__xludf.DUMMYFUNCTION("""COMPUTED_VALUE"""),"")</f>
        <v/>
      </c>
      <c r="AC183" s="187" t="str">
        <f>IFERROR(__xludf.DUMMYFUNCTION("""COMPUTED_VALUE"""),"")</f>
        <v/>
      </c>
      <c r="AD183" s="187" t="str">
        <f>IFERROR(__xludf.DUMMYFUNCTION("""COMPUTED_VALUE"""),"")</f>
        <v/>
      </c>
      <c r="AE183" s="187" t="str">
        <f>IFERROR(__xludf.DUMMYFUNCTION("""COMPUTED_VALUE"""),"")</f>
        <v/>
      </c>
      <c r="AF183" s="187" t="str">
        <f>IFERROR(__xludf.DUMMYFUNCTION("""COMPUTED_VALUE"""),"")</f>
        <v/>
      </c>
      <c r="AG183" s="187" t="str">
        <f>IFERROR(__xludf.DUMMYFUNCTION("""COMPUTED_VALUE"""),"")</f>
        <v/>
      </c>
      <c r="AH183" s="187" t="str">
        <f>IFERROR(__xludf.DUMMYFUNCTION("""COMPUTED_VALUE"""),"")</f>
        <v/>
      </c>
      <c r="AI183" s="187" t="str">
        <f>IFERROR(__xludf.DUMMYFUNCTION("""COMPUTED_VALUE"""),"")</f>
        <v/>
      </c>
      <c r="AJ183" s="187" t="str">
        <f>IFERROR(__xludf.DUMMYFUNCTION("""COMPUTED_VALUE"""),"")</f>
        <v/>
      </c>
      <c r="AK183" s="187" t="str">
        <f>IFERROR(__xludf.DUMMYFUNCTION("""COMPUTED_VALUE"""),"")</f>
        <v/>
      </c>
      <c r="AL183" s="187" t="str">
        <f>IFERROR(__xludf.DUMMYFUNCTION("""COMPUTED_VALUE"""),"")</f>
        <v/>
      </c>
      <c r="AM183" s="187" t="str">
        <f>IFERROR(__xludf.DUMMYFUNCTION("""COMPUTED_VALUE"""),"")</f>
        <v/>
      </c>
      <c r="AN183" s="187" t="str">
        <f>IFERROR(__xludf.DUMMYFUNCTION("""COMPUTED_VALUE"""),"")</f>
        <v/>
      </c>
    </row>
    <row r="184">
      <c r="A184" s="187"/>
      <c r="B184" s="187"/>
      <c r="C184" s="187"/>
      <c r="D184" s="208"/>
      <c r="E184" s="109"/>
      <c r="F184" s="209"/>
      <c r="G184" s="187"/>
      <c r="H184" s="174"/>
      <c r="I184" s="187"/>
      <c r="J184" s="174" t="str">
        <f>IFERROR(__xludf.DUMMYFUNCTION("""COMPUTED_VALUE"""),"")</f>
        <v/>
      </c>
      <c r="K184" s="187" t="str">
        <f>IFERROR(__xludf.DUMMYFUNCTION("""COMPUTED_VALUE"""),"")</f>
        <v/>
      </c>
      <c r="L184" s="187" t="str">
        <f>IFERROR(__xludf.DUMMYFUNCTION("""COMPUTED_VALUE"""),"")</f>
        <v/>
      </c>
      <c r="M184" s="187" t="str">
        <f>IFERROR(__xludf.DUMMYFUNCTION("""COMPUTED_VALUE"""),"")</f>
        <v/>
      </c>
      <c r="N184" s="187" t="str">
        <f>IFERROR(__xludf.DUMMYFUNCTION("""COMPUTED_VALUE"""),"")</f>
        <v/>
      </c>
      <c r="O184" s="187" t="str">
        <f>IFERROR(__xludf.DUMMYFUNCTION("""COMPUTED_VALUE"""),"")</f>
        <v/>
      </c>
      <c r="P184" s="187" t="str">
        <f>IFERROR(__xludf.DUMMYFUNCTION("""COMPUTED_VALUE"""),"")</f>
        <v/>
      </c>
      <c r="Q184" s="187" t="str">
        <f>IFERROR(__xludf.DUMMYFUNCTION("""COMPUTED_VALUE"""),"")</f>
        <v/>
      </c>
      <c r="R184" s="187" t="str">
        <f>IFERROR(__xludf.DUMMYFUNCTION("""COMPUTED_VALUE"""),"")</f>
        <v/>
      </c>
      <c r="S184" s="187" t="str">
        <f>IFERROR(__xludf.DUMMYFUNCTION("""COMPUTED_VALUE"""),"")</f>
        <v/>
      </c>
      <c r="T184" s="187" t="str">
        <f>IFERROR(__xludf.DUMMYFUNCTION("""COMPUTED_VALUE"""),"")</f>
        <v/>
      </c>
      <c r="U184" s="187" t="str">
        <f>IFERROR(__xludf.DUMMYFUNCTION("""COMPUTED_VALUE"""),"")</f>
        <v/>
      </c>
      <c r="V184" s="187" t="str">
        <f>IFERROR(__xludf.DUMMYFUNCTION("""COMPUTED_VALUE"""),"")</f>
        <v/>
      </c>
      <c r="W184" s="187" t="str">
        <f>IFERROR(__xludf.DUMMYFUNCTION("""COMPUTED_VALUE"""),"")</f>
        <v/>
      </c>
      <c r="X184" s="187" t="str">
        <f>IFERROR(__xludf.DUMMYFUNCTION("""COMPUTED_VALUE"""),"")</f>
        <v/>
      </c>
      <c r="Y184" s="187" t="str">
        <f>IFERROR(__xludf.DUMMYFUNCTION("""COMPUTED_VALUE"""),"")</f>
        <v/>
      </c>
      <c r="Z184" s="187" t="str">
        <f>IFERROR(__xludf.DUMMYFUNCTION("""COMPUTED_VALUE"""),"")</f>
        <v/>
      </c>
      <c r="AA184" s="187" t="str">
        <f>IFERROR(__xludf.DUMMYFUNCTION("""COMPUTED_VALUE"""),"")</f>
        <v/>
      </c>
      <c r="AB184" s="187" t="str">
        <f>IFERROR(__xludf.DUMMYFUNCTION("""COMPUTED_VALUE"""),"")</f>
        <v/>
      </c>
      <c r="AC184" s="187" t="str">
        <f>IFERROR(__xludf.DUMMYFUNCTION("""COMPUTED_VALUE"""),"")</f>
        <v/>
      </c>
      <c r="AD184" s="187" t="str">
        <f>IFERROR(__xludf.DUMMYFUNCTION("""COMPUTED_VALUE"""),"")</f>
        <v/>
      </c>
      <c r="AE184" s="187" t="str">
        <f>IFERROR(__xludf.DUMMYFUNCTION("""COMPUTED_VALUE"""),"")</f>
        <v/>
      </c>
      <c r="AF184" s="187" t="str">
        <f>IFERROR(__xludf.DUMMYFUNCTION("""COMPUTED_VALUE"""),"")</f>
        <v/>
      </c>
      <c r="AG184" s="187" t="str">
        <f>IFERROR(__xludf.DUMMYFUNCTION("""COMPUTED_VALUE"""),"")</f>
        <v/>
      </c>
      <c r="AH184" s="187" t="str">
        <f>IFERROR(__xludf.DUMMYFUNCTION("""COMPUTED_VALUE"""),"")</f>
        <v/>
      </c>
      <c r="AI184" s="187" t="str">
        <f>IFERROR(__xludf.DUMMYFUNCTION("""COMPUTED_VALUE"""),"")</f>
        <v/>
      </c>
      <c r="AJ184" s="187" t="str">
        <f>IFERROR(__xludf.DUMMYFUNCTION("""COMPUTED_VALUE"""),"")</f>
        <v/>
      </c>
      <c r="AK184" s="187" t="str">
        <f>IFERROR(__xludf.DUMMYFUNCTION("""COMPUTED_VALUE"""),"")</f>
        <v/>
      </c>
      <c r="AL184" s="187" t="str">
        <f>IFERROR(__xludf.DUMMYFUNCTION("""COMPUTED_VALUE"""),"")</f>
        <v/>
      </c>
      <c r="AM184" s="187" t="str">
        <f>IFERROR(__xludf.DUMMYFUNCTION("""COMPUTED_VALUE"""),"")</f>
        <v/>
      </c>
      <c r="AN184" s="187" t="str">
        <f>IFERROR(__xludf.DUMMYFUNCTION("""COMPUTED_VALUE"""),"")</f>
        <v/>
      </c>
    </row>
    <row r="185">
      <c r="A185" s="187"/>
      <c r="B185" s="187"/>
      <c r="C185" s="187"/>
      <c r="D185" s="208"/>
      <c r="E185" s="109"/>
      <c r="F185" s="209"/>
      <c r="G185" s="187"/>
      <c r="H185" s="174"/>
      <c r="I185" s="187"/>
      <c r="J185" s="174" t="str">
        <f>IFERROR(__xludf.DUMMYFUNCTION("""COMPUTED_VALUE"""),"")</f>
        <v/>
      </c>
      <c r="K185" s="187" t="str">
        <f>IFERROR(__xludf.DUMMYFUNCTION("""COMPUTED_VALUE"""),"")</f>
        <v/>
      </c>
      <c r="L185" s="187" t="str">
        <f>IFERROR(__xludf.DUMMYFUNCTION("""COMPUTED_VALUE"""),"")</f>
        <v/>
      </c>
      <c r="M185" s="187" t="str">
        <f>IFERROR(__xludf.DUMMYFUNCTION("""COMPUTED_VALUE"""),"")</f>
        <v/>
      </c>
      <c r="N185" s="187" t="str">
        <f>IFERROR(__xludf.DUMMYFUNCTION("""COMPUTED_VALUE"""),"")</f>
        <v/>
      </c>
      <c r="O185" s="187" t="str">
        <f>IFERROR(__xludf.DUMMYFUNCTION("""COMPUTED_VALUE"""),"")</f>
        <v/>
      </c>
      <c r="P185" s="187" t="str">
        <f>IFERROR(__xludf.DUMMYFUNCTION("""COMPUTED_VALUE"""),"")</f>
        <v/>
      </c>
      <c r="Q185" s="187" t="str">
        <f>IFERROR(__xludf.DUMMYFUNCTION("""COMPUTED_VALUE"""),"")</f>
        <v/>
      </c>
      <c r="R185" s="187" t="str">
        <f>IFERROR(__xludf.DUMMYFUNCTION("""COMPUTED_VALUE"""),"")</f>
        <v/>
      </c>
      <c r="S185" s="187" t="str">
        <f>IFERROR(__xludf.DUMMYFUNCTION("""COMPUTED_VALUE"""),"")</f>
        <v/>
      </c>
      <c r="T185" s="187" t="str">
        <f>IFERROR(__xludf.DUMMYFUNCTION("""COMPUTED_VALUE"""),"")</f>
        <v/>
      </c>
      <c r="U185" s="187" t="str">
        <f>IFERROR(__xludf.DUMMYFUNCTION("""COMPUTED_VALUE"""),"")</f>
        <v/>
      </c>
      <c r="V185" s="187" t="str">
        <f>IFERROR(__xludf.DUMMYFUNCTION("""COMPUTED_VALUE"""),"")</f>
        <v/>
      </c>
      <c r="W185" s="187" t="str">
        <f>IFERROR(__xludf.DUMMYFUNCTION("""COMPUTED_VALUE"""),"")</f>
        <v/>
      </c>
      <c r="X185" s="187" t="str">
        <f>IFERROR(__xludf.DUMMYFUNCTION("""COMPUTED_VALUE"""),"")</f>
        <v/>
      </c>
      <c r="Y185" s="187" t="str">
        <f>IFERROR(__xludf.DUMMYFUNCTION("""COMPUTED_VALUE"""),"")</f>
        <v/>
      </c>
      <c r="Z185" s="187" t="str">
        <f>IFERROR(__xludf.DUMMYFUNCTION("""COMPUTED_VALUE"""),"")</f>
        <v/>
      </c>
      <c r="AA185" s="187" t="str">
        <f>IFERROR(__xludf.DUMMYFUNCTION("""COMPUTED_VALUE"""),"")</f>
        <v/>
      </c>
      <c r="AB185" s="187" t="str">
        <f>IFERROR(__xludf.DUMMYFUNCTION("""COMPUTED_VALUE"""),"")</f>
        <v/>
      </c>
      <c r="AC185" s="187" t="str">
        <f>IFERROR(__xludf.DUMMYFUNCTION("""COMPUTED_VALUE"""),"")</f>
        <v/>
      </c>
      <c r="AD185" s="187" t="str">
        <f>IFERROR(__xludf.DUMMYFUNCTION("""COMPUTED_VALUE"""),"")</f>
        <v/>
      </c>
      <c r="AE185" s="187" t="str">
        <f>IFERROR(__xludf.DUMMYFUNCTION("""COMPUTED_VALUE"""),"")</f>
        <v/>
      </c>
      <c r="AF185" s="187" t="str">
        <f>IFERROR(__xludf.DUMMYFUNCTION("""COMPUTED_VALUE"""),"")</f>
        <v/>
      </c>
      <c r="AG185" s="187" t="str">
        <f>IFERROR(__xludf.DUMMYFUNCTION("""COMPUTED_VALUE"""),"")</f>
        <v/>
      </c>
      <c r="AH185" s="187" t="str">
        <f>IFERROR(__xludf.DUMMYFUNCTION("""COMPUTED_VALUE"""),"")</f>
        <v/>
      </c>
      <c r="AI185" s="187" t="str">
        <f>IFERROR(__xludf.DUMMYFUNCTION("""COMPUTED_VALUE"""),"")</f>
        <v/>
      </c>
      <c r="AJ185" s="187" t="str">
        <f>IFERROR(__xludf.DUMMYFUNCTION("""COMPUTED_VALUE"""),"")</f>
        <v/>
      </c>
      <c r="AK185" s="187" t="str">
        <f>IFERROR(__xludf.DUMMYFUNCTION("""COMPUTED_VALUE"""),"")</f>
        <v/>
      </c>
      <c r="AL185" s="187" t="str">
        <f>IFERROR(__xludf.DUMMYFUNCTION("""COMPUTED_VALUE"""),"")</f>
        <v/>
      </c>
      <c r="AM185" s="187" t="str">
        <f>IFERROR(__xludf.DUMMYFUNCTION("""COMPUTED_VALUE"""),"")</f>
        <v/>
      </c>
      <c r="AN185" s="187" t="str">
        <f>IFERROR(__xludf.DUMMYFUNCTION("""COMPUTED_VALUE"""),"")</f>
        <v/>
      </c>
    </row>
    <row r="186">
      <c r="A186" s="187"/>
      <c r="B186" s="187"/>
      <c r="C186" s="187"/>
      <c r="D186" s="208"/>
      <c r="E186" s="109"/>
      <c r="F186" s="209"/>
      <c r="G186" s="187"/>
      <c r="H186" s="174"/>
      <c r="I186" s="187"/>
      <c r="J186" s="174" t="str">
        <f>IFERROR(__xludf.DUMMYFUNCTION("""COMPUTED_VALUE"""),"")</f>
        <v/>
      </c>
      <c r="K186" s="187" t="str">
        <f>IFERROR(__xludf.DUMMYFUNCTION("""COMPUTED_VALUE"""),"")</f>
        <v/>
      </c>
      <c r="L186" s="187" t="str">
        <f>IFERROR(__xludf.DUMMYFUNCTION("""COMPUTED_VALUE"""),"")</f>
        <v/>
      </c>
      <c r="M186" s="187" t="str">
        <f>IFERROR(__xludf.DUMMYFUNCTION("""COMPUTED_VALUE"""),"")</f>
        <v/>
      </c>
      <c r="N186" s="187" t="str">
        <f>IFERROR(__xludf.DUMMYFUNCTION("""COMPUTED_VALUE"""),"")</f>
        <v/>
      </c>
      <c r="O186" s="187" t="str">
        <f>IFERROR(__xludf.DUMMYFUNCTION("""COMPUTED_VALUE"""),"")</f>
        <v/>
      </c>
      <c r="P186" s="187" t="str">
        <f>IFERROR(__xludf.DUMMYFUNCTION("""COMPUTED_VALUE"""),"")</f>
        <v/>
      </c>
      <c r="Q186" s="187" t="str">
        <f>IFERROR(__xludf.DUMMYFUNCTION("""COMPUTED_VALUE"""),"")</f>
        <v/>
      </c>
      <c r="R186" s="187" t="str">
        <f>IFERROR(__xludf.DUMMYFUNCTION("""COMPUTED_VALUE"""),"")</f>
        <v/>
      </c>
      <c r="S186" s="187" t="str">
        <f>IFERROR(__xludf.DUMMYFUNCTION("""COMPUTED_VALUE"""),"")</f>
        <v/>
      </c>
      <c r="T186" s="187" t="str">
        <f>IFERROR(__xludf.DUMMYFUNCTION("""COMPUTED_VALUE"""),"")</f>
        <v/>
      </c>
      <c r="U186" s="187" t="str">
        <f>IFERROR(__xludf.DUMMYFUNCTION("""COMPUTED_VALUE"""),"")</f>
        <v/>
      </c>
      <c r="V186" s="187" t="str">
        <f>IFERROR(__xludf.DUMMYFUNCTION("""COMPUTED_VALUE"""),"")</f>
        <v/>
      </c>
      <c r="W186" s="187" t="str">
        <f>IFERROR(__xludf.DUMMYFUNCTION("""COMPUTED_VALUE"""),"")</f>
        <v/>
      </c>
      <c r="X186" s="187" t="str">
        <f>IFERROR(__xludf.DUMMYFUNCTION("""COMPUTED_VALUE"""),"")</f>
        <v/>
      </c>
      <c r="Y186" s="187" t="str">
        <f>IFERROR(__xludf.DUMMYFUNCTION("""COMPUTED_VALUE"""),"")</f>
        <v/>
      </c>
      <c r="Z186" s="187" t="str">
        <f>IFERROR(__xludf.DUMMYFUNCTION("""COMPUTED_VALUE"""),"")</f>
        <v/>
      </c>
      <c r="AA186" s="187" t="str">
        <f>IFERROR(__xludf.DUMMYFUNCTION("""COMPUTED_VALUE"""),"")</f>
        <v/>
      </c>
      <c r="AB186" s="187" t="str">
        <f>IFERROR(__xludf.DUMMYFUNCTION("""COMPUTED_VALUE"""),"")</f>
        <v/>
      </c>
      <c r="AC186" s="187" t="str">
        <f>IFERROR(__xludf.DUMMYFUNCTION("""COMPUTED_VALUE"""),"")</f>
        <v/>
      </c>
      <c r="AD186" s="187" t="str">
        <f>IFERROR(__xludf.DUMMYFUNCTION("""COMPUTED_VALUE"""),"")</f>
        <v/>
      </c>
      <c r="AE186" s="187" t="str">
        <f>IFERROR(__xludf.DUMMYFUNCTION("""COMPUTED_VALUE"""),"")</f>
        <v/>
      </c>
      <c r="AF186" s="187" t="str">
        <f>IFERROR(__xludf.DUMMYFUNCTION("""COMPUTED_VALUE"""),"")</f>
        <v/>
      </c>
      <c r="AG186" s="187" t="str">
        <f>IFERROR(__xludf.DUMMYFUNCTION("""COMPUTED_VALUE"""),"")</f>
        <v/>
      </c>
      <c r="AH186" s="187" t="str">
        <f>IFERROR(__xludf.DUMMYFUNCTION("""COMPUTED_VALUE"""),"")</f>
        <v/>
      </c>
      <c r="AI186" s="187" t="str">
        <f>IFERROR(__xludf.DUMMYFUNCTION("""COMPUTED_VALUE"""),"")</f>
        <v/>
      </c>
      <c r="AJ186" s="187" t="str">
        <f>IFERROR(__xludf.DUMMYFUNCTION("""COMPUTED_VALUE"""),"")</f>
        <v/>
      </c>
      <c r="AK186" s="187" t="str">
        <f>IFERROR(__xludf.DUMMYFUNCTION("""COMPUTED_VALUE"""),"")</f>
        <v/>
      </c>
      <c r="AL186" s="187" t="str">
        <f>IFERROR(__xludf.DUMMYFUNCTION("""COMPUTED_VALUE"""),"")</f>
        <v/>
      </c>
      <c r="AM186" s="187" t="str">
        <f>IFERROR(__xludf.DUMMYFUNCTION("""COMPUTED_VALUE"""),"")</f>
        <v/>
      </c>
      <c r="AN186" s="187" t="str">
        <f>IFERROR(__xludf.DUMMYFUNCTION("""COMPUTED_VALUE"""),"")</f>
        <v/>
      </c>
    </row>
    <row r="187">
      <c r="A187" s="187"/>
      <c r="B187" s="187"/>
      <c r="C187" s="187"/>
      <c r="D187" s="208"/>
      <c r="E187" s="109"/>
      <c r="F187" s="209"/>
      <c r="G187" s="187"/>
      <c r="H187" s="174"/>
      <c r="I187" s="187"/>
      <c r="J187" s="174" t="str">
        <f>IFERROR(__xludf.DUMMYFUNCTION("""COMPUTED_VALUE"""),"")</f>
        <v/>
      </c>
      <c r="K187" s="187" t="str">
        <f>IFERROR(__xludf.DUMMYFUNCTION("""COMPUTED_VALUE"""),"")</f>
        <v/>
      </c>
      <c r="L187" s="187" t="str">
        <f>IFERROR(__xludf.DUMMYFUNCTION("""COMPUTED_VALUE"""),"")</f>
        <v/>
      </c>
      <c r="M187" s="187" t="str">
        <f>IFERROR(__xludf.DUMMYFUNCTION("""COMPUTED_VALUE"""),"")</f>
        <v/>
      </c>
      <c r="N187" s="187" t="str">
        <f>IFERROR(__xludf.DUMMYFUNCTION("""COMPUTED_VALUE"""),"")</f>
        <v/>
      </c>
      <c r="O187" s="187" t="str">
        <f>IFERROR(__xludf.DUMMYFUNCTION("""COMPUTED_VALUE"""),"")</f>
        <v/>
      </c>
      <c r="P187" s="187" t="str">
        <f>IFERROR(__xludf.DUMMYFUNCTION("""COMPUTED_VALUE"""),"")</f>
        <v/>
      </c>
      <c r="Q187" s="187" t="str">
        <f>IFERROR(__xludf.DUMMYFUNCTION("""COMPUTED_VALUE"""),"")</f>
        <v/>
      </c>
      <c r="R187" s="187" t="str">
        <f>IFERROR(__xludf.DUMMYFUNCTION("""COMPUTED_VALUE"""),"")</f>
        <v/>
      </c>
      <c r="S187" s="187" t="str">
        <f>IFERROR(__xludf.DUMMYFUNCTION("""COMPUTED_VALUE"""),"")</f>
        <v/>
      </c>
      <c r="T187" s="187" t="str">
        <f>IFERROR(__xludf.DUMMYFUNCTION("""COMPUTED_VALUE"""),"")</f>
        <v/>
      </c>
      <c r="U187" s="187" t="str">
        <f>IFERROR(__xludf.DUMMYFUNCTION("""COMPUTED_VALUE"""),"")</f>
        <v/>
      </c>
      <c r="V187" s="187" t="str">
        <f>IFERROR(__xludf.DUMMYFUNCTION("""COMPUTED_VALUE"""),"")</f>
        <v/>
      </c>
      <c r="W187" s="187" t="str">
        <f>IFERROR(__xludf.DUMMYFUNCTION("""COMPUTED_VALUE"""),"")</f>
        <v/>
      </c>
      <c r="X187" s="187" t="str">
        <f>IFERROR(__xludf.DUMMYFUNCTION("""COMPUTED_VALUE"""),"")</f>
        <v/>
      </c>
      <c r="Y187" s="187" t="str">
        <f>IFERROR(__xludf.DUMMYFUNCTION("""COMPUTED_VALUE"""),"")</f>
        <v/>
      </c>
      <c r="Z187" s="187" t="str">
        <f>IFERROR(__xludf.DUMMYFUNCTION("""COMPUTED_VALUE"""),"")</f>
        <v/>
      </c>
      <c r="AA187" s="187" t="str">
        <f>IFERROR(__xludf.DUMMYFUNCTION("""COMPUTED_VALUE"""),"")</f>
        <v/>
      </c>
      <c r="AB187" s="187" t="str">
        <f>IFERROR(__xludf.DUMMYFUNCTION("""COMPUTED_VALUE"""),"")</f>
        <v/>
      </c>
      <c r="AC187" s="187" t="str">
        <f>IFERROR(__xludf.DUMMYFUNCTION("""COMPUTED_VALUE"""),"")</f>
        <v/>
      </c>
      <c r="AD187" s="187" t="str">
        <f>IFERROR(__xludf.DUMMYFUNCTION("""COMPUTED_VALUE"""),"")</f>
        <v/>
      </c>
      <c r="AE187" s="187" t="str">
        <f>IFERROR(__xludf.DUMMYFUNCTION("""COMPUTED_VALUE"""),"")</f>
        <v/>
      </c>
      <c r="AF187" s="187" t="str">
        <f>IFERROR(__xludf.DUMMYFUNCTION("""COMPUTED_VALUE"""),"")</f>
        <v/>
      </c>
      <c r="AG187" s="187" t="str">
        <f>IFERROR(__xludf.DUMMYFUNCTION("""COMPUTED_VALUE"""),"")</f>
        <v/>
      </c>
      <c r="AH187" s="187" t="str">
        <f>IFERROR(__xludf.DUMMYFUNCTION("""COMPUTED_VALUE"""),"")</f>
        <v/>
      </c>
      <c r="AI187" s="187" t="str">
        <f>IFERROR(__xludf.DUMMYFUNCTION("""COMPUTED_VALUE"""),"")</f>
        <v/>
      </c>
      <c r="AJ187" s="187" t="str">
        <f>IFERROR(__xludf.DUMMYFUNCTION("""COMPUTED_VALUE"""),"")</f>
        <v/>
      </c>
      <c r="AK187" s="187" t="str">
        <f>IFERROR(__xludf.DUMMYFUNCTION("""COMPUTED_VALUE"""),"")</f>
        <v/>
      </c>
      <c r="AL187" s="187" t="str">
        <f>IFERROR(__xludf.DUMMYFUNCTION("""COMPUTED_VALUE"""),"")</f>
        <v/>
      </c>
      <c r="AM187" s="187" t="str">
        <f>IFERROR(__xludf.DUMMYFUNCTION("""COMPUTED_VALUE"""),"")</f>
        <v/>
      </c>
      <c r="AN187" s="187" t="str">
        <f>IFERROR(__xludf.DUMMYFUNCTION("""COMPUTED_VALUE"""),"")</f>
        <v/>
      </c>
    </row>
    <row r="188">
      <c r="A188" s="187"/>
      <c r="B188" s="187"/>
      <c r="C188" s="187"/>
      <c r="D188" s="208"/>
      <c r="E188" s="109"/>
      <c r="F188" s="209"/>
      <c r="G188" s="187"/>
      <c r="H188" s="174"/>
      <c r="I188" s="187"/>
      <c r="J188" s="174" t="str">
        <f>IFERROR(__xludf.DUMMYFUNCTION("""COMPUTED_VALUE"""),"")</f>
        <v/>
      </c>
      <c r="K188" s="187" t="str">
        <f>IFERROR(__xludf.DUMMYFUNCTION("""COMPUTED_VALUE"""),"")</f>
        <v/>
      </c>
      <c r="L188" s="187" t="str">
        <f>IFERROR(__xludf.DUMMYFUNCTION("""COMPUTED_VALUE"""),"")</f>
        <v/>
      </c>
      <c r="M188" s="187" t="str">
        <f>IFERROR(__xludf.DUMMYFUNCTION("""COMPUTED_VALUE"""),"")</f>
        <v/>
      </c>
      <c r="N188" s="187" t="str">
        <f>IFERROR(__xludf.DUMMYFUNCTION("""COMPUTED_VALUE"""),"")</f>
        <v/>
      </c>
      <c r="O188" s="187" t="str">
        <f>IFERROR(__xludf.DUMMYFUNCTION("""COMPUTED_VALUE"""),"")</f>
        <v/>
      </c>
      <c r="P188" s="187" t="str">
        <f>IFERROR(__xludf.DUMMYFUNCTION("""COMPUTED_VALUE"""),"")</f>
        <v/>
      </c>
      <c r="Q188" s="187" t="str">
        <f>IFERROR(__xludf.DUMMYFUNCTION("""COMPUTED_VALUE"""),"")</f>
        <v/>
      </c>
      <c r="R188" s="187" t="str">
        <f>IFERROR(__xludf.DUMMYFUNCTION("""COMPUTED_VALUE"""),"")</f>
        <v/>
      </c>
      <c r="S188" s="187" t="str">
        <f>IFERROR(__xludf.DUMMYFUNCTION("""COMPUTED_VALUE"""),"")</f>
        <v/>
      </c>
      <c r="T188" s="187" t="str">
        <f>IFERROR(__xludf.DUMMYFUNCTION("""COMPUTED_VALUE"""),"")</f>
        <v/>
      </c>
      <c r="U188" s="187" t="str">
        <f>IFERROR(__xludf.DUMMYFUNCTION("""COMPUTED_VALUE"""),"")</f>
        <v/>
      </c>
      <c r="V188" s="187" t="str">
        <f>IFERROR(__xludf.DUMMYFUNCTION("""COMPUTED_VALUE"""),"")</f>
        <v/>
      </c>
      <c r="W188" s="187" t="str">
        <f>IFERROR(__xludf.DUMMYFUNCTION("""COMPUTED_VALUE"""),"")</f>
        <v/>
      </c>
      <c r="X188" s="187" t="str">
        <f>IFERROR(__xludf.DUMMYFUNCTION("""COMPUTED_VALUE"""),"")</f>
        <v/>
      </c>
      <c r="Y188" s="187" t="str">
        <f>IFERROR(__xludf.DUMMYFUNCTION("""COMPUTED_VALUE"""),"")</f>
        <v/>
      </c>
      <c r="Z188" s="187" t="str">
        <f>IFERROR(__xludf.DUMMYFUNCTION("""COMPUTED_VALUE"""),"")</f>
        <v/>
      </c>
      <c r="AA188" s="187" t="str">
        <f>IFERROR(__xludf.DUMMYFUNCTION("""COMPUTED_VALUE"""),"")</f>
        <v/>
      </c>
      <c r="AB188" s="187" t="str">
        <f>IFERROR(__xludf.DUMMYFUNCTION("""COMPUTED_VALUE"""),"")</f>
        <v/>
      </c>
      <c r="AC188" s="187" t="str">
        <f>IFERROR(__xludf.DUMMYFUNCTION("""COMPUTED_VALUE"""),"")</f>
        <v/>
      </c>
      <c r="AD188" s="187" t="str">
        <f>IFERROR(__xludf.DUMMYFUNCTION("""COMPUTED_VALUE"""),"")</f>
        <v/>
      </c>
      <c r="AE188" s="187" t="str">
        <f>IFERROR(__xludf.DUMMYFUNCTION("""COMPUTED_VALUE"""),"")</f>
        <v/>
      </c>
      <c r="AF188" s="187" t="str">
        <f>IFERROR(__xludf.DUMMYFUNCTION("""COMPUTED_VALUE"""),"")</f>
        <v/>
      </c>
      <c r="AG188" s="187" t="str">
        <f>IFERROR(__xludf.DUMMYFUNCTION("""COMPUTED_VALUE"""),"")</f>
        <v/>
      </c>
      <c r="AH188" s="187" t="str">
        <f>IFERROR(__xludf.DUMMYFUNCTION("""COMPUTED_VALUE"""),"")</f>
        <v/>
      </c>
      <c r="AI188" s="187" t="str">
        <f>IFERROR(__xludf.DUMMYFUNCTION("""COMPUTED_VALUE"""),"")</f>
        <v/>
      </c>
      <c r="AJ188" s="187" t="str">
        <f>IFERROR(__xludf.DUMMYFUNCTION("""COMPUTED_VALUE"""),"")</f>
        <v/>
      </c>
      <c r="AK188" s="187" t="str">
        <f>IFERROR(__xludf.DUMMYFUNCTION("""COMPUTED_VALUE"""),"")</f>
        <v/>
      </c>
      <c r="AL188" s="187" t="str">
        <f>IFERROR(__xludf.DUMMYFUNCTION("""COMPUTED_VALUE"""),"")</f>
        <v/>
      </c>
      <c r="AM188" s="187" t="str">
        <f>IFERROR(__xludf.DUMMYFUNCTION("""COMPUTED_VALUE"""),"")</f>
        <v/>
      </c>
      <c r="AN188" s="187" t="str">
        <f>IFERROR(__xludf.DUMMYFUNCTION("""COMPUTED_VALUE"""),"")</f>
        <v/>
      </c>
    </row>
    <row r="189">
      <c r="A189" s="187"/>
      <c r="B189" s="187"/>
      <c r="C189" s="187"/>
      <c r="D189" s="208"/>
      <c r="E189" s="109"/>
      <c r="F189" s="209"/>
      <c r="G189" s="187"/>
      <c r="H189" s="174"/>
      <c r="I189" s="187"/>
      <c r="J189" s="174" t="str">
        <f>IFERROR(__xludf.DUMMYFUNCTION("""COMPUTED_VALUE"""),"")</f>
        <v/>
      </c>
      <c r="K189" s="187" t="str">
        <f>IFERROR(__xludf.DUMMYFUNCTION("""COMPUTED_VALUE"""),"")</f>
        <v/>
      </c>
      <c r="L189" s="187" t="str">
        <f>IFERROR(__xludf.DUMMYFUNCTION("""COMPUTED_VALUE"""),"")</f>
        <v/>
      </c>
      <c r="M189" s="187" t="str">
        <f>IFERROR(__xludf.DUMMYFUNCTION("""COMPUTED_VALUE"""),"")</f>
        <v/>
      </c>
      <c r="N189" s="187" t="str">
        <f>IFERROR(__xludf.DUMMYFUNCTION("""COMPUTED_VALUE"""),"")</f>
        <v/>
      </c>
      <c r="O189" s="187" t="str">
        <f>IFERROR(__xludf.DUMMYFUNCTION("""COMPUTED_VALUE"""),"")</f>
        <v/>
      </c>
      <c r="P189" s="187" t="str">
        <f>IFERROR(__xludf.DUMMYFUNCTION("""COMPUTED_VALUE"""),"")</f>
        <v/>
      </c>
      <c r="Q189" s="187" t="str">
        <f>IFERROR(__xludf.DUMMYFUNCTION("""COMPUTED_VALUE"""),"")</f>
        <v/>
      </c>
      <c r="R189" s="187" t="str">
        <f>IFERROR(__xludf.DUMMYFUNCTION("""COMPUTED_VALUE"""),"")</f>
        <v/>
      </c>
      <c r="S189" s="187" t="str">
        <f>IFERROR(__xludf.DUMMYFUNCTION("""COMPUTED_VALUE"""),"")</f>
        <v/>
      </c>
      <c r="T189" s="187" t="str">
        <f>IFERROR(__xludf.DUMMYFUNCTION("""COMPUTED_VALUE"""),"")</f>
        <v/>
      </c>
      <c r="U189" s="187" t="str">
        <f>IFERROR(__xludf.DUMMYFUNCTION("""COMPUTED_VALUE"""),"")</f>
        <v/>
      </c>
      <c r="V189" s="187" t="str">
        <f>IFERROR(__xludf.DUMMYFUNCTION("""COMPUTED_VALUE"""),"")</f>
        <v/>
      </c>
      <c r="W189" s="187" t="str">
        <f>IFERROR(__xludf.DUMMYFUNCTION("""COMPUTED_VALUE"""),"")</f>
        <v/>
      </c>
      <c r="X189" s="187" t="str">
        <f>IFERROR(__xludf.DUMMYFUNCTION("""COMPUTED_VALUE"""),"")</f>
        <v/>
      </c>
      <c r="Y189" s="187" t="str">
        <f>IFERROR(__xludf.DUMMYFUNCTION("""COMPUTED_VALUE"""),"")</f>
        <v/>
      </c>
      <c r="Z189" s="187" t="str">
        <f>IFERROR(__xludf.DUMMYFUNCTION("""COMPUTED_VALUE"""),"")</f>
        <v/>
      </c>
      <c r="AA189" s="187" t="str">
        <f>IFERROR(__xludf.DUMMYFUNCTION("""COMPUTED_VALUE"""),"")</f>
        <v/>
      </c>
      <c r="AB189" s="187" t="str">
        <f>IFERROR(__xludf.DUMMYFUNCTION("""COMPUTED_VALUE"""),"")</f>
        <v/>
      </c>
      <c r="AC189" s="187" t="str">
        <f>IFERROR(__xludf.DUMMYFUNCTION("""COMPUTED_VALUE"""),"")</f>
        <v/>
      </c>
      <c r="AD189" s="187" t="str">
        <f>IFERROR(__xludf.DUMMYFUNCTION("""COMPUTED_VALUE"""),"")</f>
        <v/>
      </c>
      <c r="AE189" s="187" t="str">
        <f>IFERROR(__xludf.DUMMYFUNCTION("""COMPUTED_VALUE"""),"")</f>
        <v/>
      </c>
      <c r="AF189" s="187" t="str">
        <f>IFERROR(__xludf.DUMMYFUNCTION("""COMPUTED_VALUE"""),"")</f>
        <v/>
      </c>
      <c r="AG189" s="187" t="str">
        <f>IFERROR(__xludf.DUMMYFUNCTION("""COMPUTED_VALUE"""),"")</f>
        <v/>
      </c>
      <c r="AH189" s="187" t="str">
        <f>IFERROR(__xludf.DUMMYFUNCTION("""COMPUTED_VALUE"""),"")</f>
        <v/>
      </c>
      <c r="AI189" s="187" t="str">
        <f>IFERROR(__xludf.DUMMYFUNCTION("""COMPUTED_VALUE"""),"")</f>
        <v/>
      </c>
      <c r="AJ189" s="187" t="str">
        <f>IFERROR(__xludf.DUMMYFUNCTION("""COMPUTED_VALUE"""),"")</f>
        <v/>
      </c>
      <c r="AK189" s="187" t="str">
        <f>IFERROR(__xludf.DUMMYFUNCTION("""COMPUTED_VALUE"""),"")</f>
        <v/>
      </c>
      <c r="AL189" s="187" t="str">
        <f>IFERROR(__xludf.DUMMYFUNCTION("""COMPUTED_VALUE"""),"")</f>
        <v/>
      </c>
      <c r="AM189" s="187" t="str">
        <f>IFERROR(__xludf.DUMMYFUNCTION("""COMPUTED_VALUE"""),"")</f>
        <v/>
      </c>
      <c r="AN189" s="187" t="str">
        <f>IFERROR(__xludf.DUMMYFUNCTION("""COMPUTED_VALUE"""),"")</f>
        <v/>
      </c>
    </row>
    <row r="190">
      <c r="A190" s="187"/>
      <c r="B190" s="187"/>
      <c r="C190" s="187"/>
      <c r="D190" s="208"/>
      <c r="E190" s="109"/>
      <c r="F190" s="209"/>
      <c r="G190" s="187"/>
      <c r="H190" s="174"/>
      <c r="I190" s="187"/>
      <c r="J190" s="174" t="str">
        <f>IFERROR(__xludf.DUMMYFUNCTION("""COMPUTED_VALUE"""),"")</f>
        <v/>
      </c>
      <c r="K190" s="187" t="str">
        <f>IFERROR(__xludf.DUMMYFUNCTION("""COMPUTED_VALUE"""),"")</f>
        <v/>
      </c>
      <c r="L190" s="187" t="str">
        <f>IFERROR(__xludf.DUMMYFUNCTION("""COMPUTED_VALUE"""),"")</f>
        <v/>
      </c>
      <c r="M190" s="187" t="str">
        <f>IFERROR(__xludf.DUMMYFUNCTION("""COMPUTED_VALUE"""),"")</f>
        <v/>
      </c>
      <c r="N190" s="187" t="str">
        <f>IFERROR(__xludf.DUMMYFUNCTION("""COMPUTED_VALUE"""),"")</f>
        <v/>
      </c>
      <c r="O190" s="187" t="str">
        <f>IFERROR(__xludf.DUMMYFUNCTION("""COMPUTED_VALUE"""),"")</f>
        <v/>
      </c>
      <c r="P190" s="187" t="str">
        <f>IFERROR(__xludf.DUMMYFUNCTION("""COMPUTED_VALUE"""),"")</f>
        <v/>
      </c>
      <c r="Q190" s="187" t="str">
        <f>IFERROR(__xludf.DUMMYFUNCTION("""COMPUTED_VALUE"""),"")</f>
        <v/>
      </c>
      <c r="R190" s="187" t="str">
        <f>IFERROR(__xludf.DUMMYFUNCTION("""COMPUTED_VALUE"""),"")</f>
        <v/>
      </c>
      <c r="S190" s="187" t="str">
        <f>IFERROR(__xludf.DUMMYFUNCTION("""COMPUTED_VALUE"""),"")</f>
        <v/>
      </c>
      <c r="T190" s="187" t="str">
        <f>IFERROR(__xludf.DUMMYFUNCTION("""COMPUTED_VALUE"""),"")</f>
        <v/>
      </c>
      <c r="U190" s="187" t="str">
        <f>IFERROR(__xludf.DUMMYFUNCTION("""COMPUTED_VALUE"""),"")</f>
        <v/>
      </c>
      <c r="V190" s="187" t="str">
        <f>IFERROR(__xludf.DUMMYFUNCTION("""COMPUTED_VALUE"""),"")</f>
        <v/>
      </c>
      <c r="W190" s="187" t="str">
        <f>IFERROR(__xludf.DUMMYFUNCTION("""COMPUTED_VALUE"""),"")</f>
        <v/>
      </c>
      <c r="X190" s="187" t="str">
        <f>IFERROR(__xludf.DUMMYFUNCTION("""COMPUTED_VALUE"""),"")</f>
        <v/>
      </c>
      <c r="Y190" s="187" t="str">
        <f>IFERROR(__xludf.DUMMYFUNCTION("""COMPUTED_VALUE"""),"")</f>
        <v/>
      </c>
      <c r="Z190" s="187" t="str">
        <f>IFERROR(__xludf.DUMMYFUNCTION("""COMPUTED_VALUE"""),"")</f>
        <v/>
      </c>
      <c r="AA190" s="187" t="str">
        <f>IFERROR(__xludf.DUMMYFUNCTION("""COMPUTED_VALUE"""),"")</f>
        <v/>
      </c>
      <c r="AB190" s="187" t="str">
        <f>IFERROR(__xludf.DUMMYFUNCTION("""COMPUTED_VALUE"""),"")</f>
        <v/>
      </c>
      <c r="AC190" s="187" t="str">
        <f>IFERROR(__xludf.DUMMYFUNCTION("""COMPUTED_VALUE"""),"")</f>
        <v/>
      </c>
      <c r="AD190" s="187" t="str">
        <f>IFERROR(__xludf.DUMMYFUNCTION("""COMPUTED_VALUE"""),"")</f>
        <v/>
      </c>
      <c r="AE190" s="187" t="str">
        <f>IFERROR(__xludf.DUMMYFUNCTION("""COMPUTED_VALUE"""),"")</f>
        <v/>
      </c>
      <c r="AF190" s="187" t="str">
        <f>IFERROR(__xludf.DUMMYFUNCTION("""COMPUTED_VALUE"""),"")</f>
        <v/>
      </c>
      <c r="AG190" s="187" t="str">
        <f>IFERROR(__xludf.DUMMYFUNCTION("""COMPUTED_VALUE"""),"")</f>
        <v/>
      </c>
      <c r="AH190" s="187" t="str">
        <f>IFERROR(__xludf.DUMMYFUNCTION("""COMPUTED_VALUE"""),"")</f>
        <v/>
      </c>
      <c r="AI190" s="187" t="str">
        <f>IFERROR(__xludf.DUMMYFUNCTION("""COMPUTED_VALUE"""),"")</f>
        <v/>
      </c>
      <c r="AJ190" s="187" t="str">
        <f>IFERROR(__xludf.DUMMYFUNCTION("""COMPUTED_VALUE"""),"")</f>
        <v/>
      </c>
      <c r="AK190" s="187" t="str">
        <f>IFERROR(__xludf.DUMMYFUNCTION("""COMPUTED_VALUE"""),"")</f>
        <v/>
      </c>
      <c r="AL190" s="187" t="str">
        <f>IFERROR(__xludf.DUMMYFUNCTION("""COMPUTED_VALUE"""),"")</f>
        <v/>
      </c>
      <c r="AM190" s="187" t="str">
        <f>IFERROR(__xludf.DUMMYFUNCTION("""COMPUTED_VALUE"""),"")</f>
        <v/>
      </c>
      <c r="AN190" s="187" t="str">
        <f>IFERROR(__xludf.DUMMYFUNCTION("""COMPUTED_VALUE"""),"")</f>
        <v/>
      </c>
    </row>
    <row r="191">
      <c r="A191" s="187"/>
      <c r="B191" s="187"/>
      <c r="C191" s="187"/>
      <c r="D191" s="208"/>
      <c r="E191" s="109"/>
      <c r="F191" s="209"/>
      <c r="G191" s="187"/>
      <c r="H191" s="174"/>
      <c r="I191" s="187"/>
      <c r="J191" s="174" t="str">
        <f>IFERROR(__xludf.DUMMYFUNCTION("""COMPUTED_VALUE"""),"")</f>
        <v/>
      </c>
      <c r="K191" s="187" t="str">
        <f>IFERROR(__xludf.DUMMYFUNCTION("""COMPUTED_VALUE"""),"")</f>
        <v/>
      </c>
      <c r="L191" s="187" t="str">
        <f>IFERROR(__xludf.DUMMYFUNCTION("""COMPUTED_VALUE"""),"")</f>
        <v/>
      </c>
      <c r="M191" s="187" t="str">
        <f>IFERROR(__xludf.DUMMYFUNCTION("""COMPUTED_VALUE"""),"")</f>
        <v/>
      </c>
      <c r="N191" s="187" t="str">
        <f>IFERROR(__xludf.DUMMYFUNCTION("""COMPUTED_VALUE"""),"")</f>
        <v/>
      </c>
      <c r="O191" s="187" t="str">
        <f>IFERROR(__xludf.DUMMYFUNCTION("""COMPUTED_VALUE"""),"")</f>
        <v/>
      </c>
      <c r="P191" s="187" t="str">
        <f>IFERROR(__xludf.DUMMYFUNCTION("""COMPUTED_VALUE"""),"")</f>
        <v/>
      </c>
      <c r="Q191" s="187" t="str">
        <f>IFERROR(__xludf.DUMMYFUNCTION("""COMPUTED_VALUE"""),"")</f>
        <v/>
      </c>
      <c r="R191" s="187" t="str">
        <f>IFERROR(__xludf.DUMMYFUNCTION("""COMPUTED_VALUE"""),"")</f>
        <v/>
      </c>
      <c r="S191" s="187" t="str">
        <f>IFERROR(__xludf.DUMMYFUNCTION("""COMPUTED_VALUE"""),"")</f>
        <v/>
      </c>
      <c r="T191" s="187" t="str">
        <f>IFERROR(__xludf.DUMMYFUNCTION("""COMPUTED_VALUE"""),"")</f>
        <v/>
      </c>
      <c r="U191" s="187" t="str">
        <f>IFERROR(__xludf.DUMMYFUNCTION("""COMPUTED_VALUE"""),"")</f>
        <v/>
      </c>
      <c r="V191" s="187" t="str">
        <f>IFERROR(__xludf.DUMMYFUNCTION("""COMPUTED_VALUE"""),"")</f>
        <v/>
      </c>
      <c r="W191" s="187" t="str">
        <f>IFERROR(__xludf.DUMMYFUNCTION("""COMPUTED_VALUE"""),"")</f>
        <v/>
      </c>
      <c r="X191" s="187" t="str">
        <f>IFERROR(__xludf.DUMMYFUNCTION("""COMPUTED_VALUE"""),"")</f>
        <v/>
      </c>
      <c r="Y191" s="187" t="str">
        <f>IFERROR(__xludf.DUMMYFUNCTION("""COMPUTED_VALUE"""),"")</f>
        <v/>
      </c>
      <c r="Z191" s="187" t="str">
        <f>IFERROR(__xludf.DUMMYFUNCTION("""COMPUTED_VALUE"""),"")</f>
        <v/>
      </c>
      <c r="AA191" s="187" t="str">
        <f>IFERROR(__xludf.DUMMYFUNCTION("""COMPUTED_VALUE"""),"")</f>
        <v/>
      </c>
      <c r="AB191" s="187" t="str">
        <f>IFERROR(__xludf.DUMMYFUNCTION("""COMPUTED_VALUE"""),"")</f>
        <v/>
      </c>
      <c r="AC191" s="187" t="str">
        <f>IFERROR(__xludf.DUMMYFUNCTION("""COMPUTED_VALUE"""),"")</f>
        <v/>
      </c>
      <c r="AD191" s="187" t="str">
        <f>IFERROR(__xludf.DUMMYFUNCTION("""COMPUTED_VALUE"""),"")</f>
        <v/>
      </c>
      <c r="AE191" s="187" t="str">
        <f>IFERROR(__xludf.DUMMYFUNCTION("""COMPUTED_VALUE"""),"")</f>
        <v/>
      </c>
      <c r="AF191" s="187" t="str">
        <f>IFERROR(__xludf.DUMMYFUNCTION("""COMPUTED_VALUE"""),"")</f>
        <v/>
      </c>
      <c r="AG191" s="187" t="str">
        <f>IFERROR(__xludf.DUMMYFUNCTION("""COMPUTED_VALUE"""),"")</f>
        <v/>
      </c>
      <c r="AH191" s="187" t="str">
        <f>IFERROR(__xludf.DUMMYFUNCTION("""COMPUTED_VALUE"""),"")</f>
        <v/>
      </c>
      <c r="AI191" s="187" t="str">
        <f>IFERROR(__xludf.DUMMYFUNCTION("""COMPUTED_VALUE"""),"")</f>
        <v/>
      </c>
      <c r="AJ191" s="187" t="str">
        <f>IFERROR(__xludf.DUMMYFUNCTION("""COMPUTED_VALUE"""),"")</f>
        <v/>
      </c>
      <c r="AK191" s="187" t="str">
        <f>IFERROR(__xludf.DUMMYFUNCTION("""COMPUTED_VALUE"""),"")</f>
        <v/>
      </c>
      <c r="AL191" s="187" t="str">
        <f>IFERROR(__xludf.DUMMYFUNCTION("""COMPUTED_VALUE"""),"")</f>
        <v/>
      </c>
      <c r="AM191" s="187" t="str">
        <f>IFERROR(__xludf.DUMMYFUNCTION("""COMPUTED_VALUE"""),"")</f>
        <v/>
      </c>
      <c r="AN191" s="187" t="str">
        <f>IFERROR(__xludf.DUMMYFUNCTION("""COMPUTED_VALUE"""),"")</f>
        <v/>
      </c>
    </row>
    <row r="192">
      <c r="A192" s="187"/>
      <c r="B192" s="187"/>
      <c r="C192" s="187"/>
      <c r="D192" s="208"/>
      <c r="E192" s="109"/>
      <c r="F192" s="209"/>
      <c r="G192" s="187"/>
      <c r="H192" s="174"/>
      <c r="I192" s="187"/>
      <c r="J192" s="174" t="str">
        <f>IFERROR(__xludf.DUMMYFUNCTION("""COMPUTED_VALUE"""),"")</f>
        <v/>
      </c>
      <c r="K192" s="187" t="str">
        <f>IFERROR(__xludf.DUMMYFUNCTION("""COMPUTED_VALUE"""),"")</f>
        <v/>
      </c>
      <c r="L192" s="187" t="str">
        <f>IFERROR(__xludf.DUMMYFUNCTION("""COMPUTED_VALUE"""),"")</f>
        <v/>
      </c>
      <c r="M192" s="187" t="str">
        <f>IFERROR(__xludf.DUMMYFUNCTION("""COMPUTED_VALUE"""),"")</f>
        <v/>
      </c>
      <c r="N192" s="187" t="str">
        <f>IFERROR(__xludf.DUMMYFUNCTION("""COMPUTED_VALUE"""),"")</f>
        <v/>
      </c>
      <c r="O192" s="187" t="str">
        <f>IFERROR(__xludf.DUMMYFUNCTION("""COMPUTED_VALUE"""),"")</f>
        <v/>
      </c>
      <c r="P192" s="187" t="str">
        <f>IFERROR(__xludf.DUMMYFUNCTION("""COMPUTED_VALUE"""),"")</f>
        <v/>
      </c>
      <c r="Q192" s="187" t="str">
        <f>IFERROR(__xludf.DUMMYFUNCTION("""COMPUTED_VALUE"""),"")</f>
        <v/>
      </c>
      <c r="R192" s="187" t="str">
        <f>IFERROR(__xludf.DUMMYFUNCTION("""COMPUTED_VALUE"""),"")</f>
        <v/>
      </c>
      <c r="S192" s="187" t="str">
        <f>IFERROR(__xludf.DUMMYFUNCTION("""COMPUTED_VALUE"""),"")</f>
        <v/>
      </c>
      <c r="T192" s="187" t="str">
        <f>IFERROR(__xludf.DUMMYFUNCTION("""COMPUTED_VALUE"""),"")</f>
        <v/>
      </c>
      <c r="U192" s="187" t="str">
        <f>IFERROR(__xludf.DUMMYFUNCTION("""COMPUTED_VALUE"""),"")</f>
        <v/>
      </c>
      <c r="V192" s="187" t="str">
        <f>IFERROR(__xludf.DUMMYFUNCTION("""COMPUTED_VALUE"""),"")</f>
        <v/>
      </c>
      <c r="W192" s="187" t="str">
        <f>IFERROR(__xludf.DUMMYFUNCTION("""COMPUTED_VALUE"""),"")</f>
        <v/>
      </c>
      <c r="X192" s="187" t="str">
        <f>IFERROR(__xludf.DUMMYFUNCTION("""COMPUTED_VALUE"""),"")</f>
        <v/>
      </c>
      <c r="Y192" s="187" t="str">
        <f>IFERROR(__xludf.DUMMYFUNCTION("""COMPUTED_VALUE"""),"")</f>
        <v/>
      </c>
      <c r="Z192" s="187" t="str">
        <f>IFERROR(__xludf.DUMMYFUNCTION("""COMPUTED_VALUE"""),"")</f>
        <v/>
      </c>
      <c r="AA192" s="187" t="str">
        <f>IFERROR(__xludf.DUMMYFUNCTION("""COMPUTED_VALUE"""),"")</f>
        <v/>
      </c>
      <c r="AB192" s="187" t="str">
        <f>IFERROR(__xludf.DUMMYFUNCTION("""COMPUTED_VALUE"""),"")</f>
        <v/>
      </c>
      <c r="AC192" s="187" t="str">
        <f>IFERROR(__xludf.DUMMYFUNCTION("""COMPUTED_VALUE"""),"")</f>
        <v/>
      </c>
      <c r="AD192" s="187" t="str">
        <f>IFERROR(__xludf.DUMMYFUNCTION("""COMPUTED_VALUE"""),"")</f>
        <v/>
      </c>
      <c r="AE192" s="187" t="str">
        <f>IFERROR(__xludf.DUMMYFUNCTION("""COMPUTED_VALUE"""),"")</f>
        <v/>
      </c>
      <c r="AF192" s="187" t="str">
        <f>IFERROR(__xludf.DUMMYFUNCTION("""COMPUTED_VALUE"""),"")</f>
        <v/>
      </c>
      <c r="AG192" s="187" t="str">
        <f>IFERROR(__xludf.DUMMYFUNCTION("""COMPUTED_VALUE"""),"")</f>
        <v/>
      </c>
      <c r="AH192" s="187" t="str">
        <f>IFERROR(__xludf.DUMMYFUNCTION("""COMPUTED_VALUE"""),"")</f>
        <v/>
      </c>
      <c r="AI192" s="187" t="str">
        <f>IFERROR(__xludf.DUMMYFUNCTION("""COMPUTED_VALUE"""),"")</f>
        <v/>
      </c>
      <c r="AJ192" s="187" t="str">
        <f>IFERROR(__xludf.DUMMYFUNCTION("""COMPUTED_VALUE"""),"")</f>
        <v/>
      </c>
      <c r="AK192" s="187" t="str">
        <f>IFERROR(__xludf.DUMMYFUNCTION("""COMPUTED_VALUE"""),"")</f>
        <v/>
      </c>
      <c r="AL192" s="187" t="str">
        <f>IFERROR(__xludf.DUMMYFUNCTION("""COMPUTED_VALUE"""),"")</f>
        <v/>
      </c>
      <c r="AM192" s="187" t="str">
        <f>IFERROR(__xludf.DUMMYFUNCTION("""COMPUTED_VALUE"""),"")</f>
        <v/>
      </c>
      <c r="AN192" s="187" t="str">
        <f>IFERROR(__xludf.DUMMYFUNCTION("""COMPUTED_VALUE"""),"")</f>
        <v/>
      </c>
    </row>
    <row r="193">
      <c r="A193" s="187"/>
      <c r="B193" s="187"/>
      <c r="C193" s="187"/>
      <c r="D193" s="208"/>
      <c r="E193" s="109"/>
      <c r="F193" s="209"/>
      <c r="G193" s="187"/>
      <c r="H193" s="174"/>
      <c r="I193" s="187"/>
      <c r="J193" s="174" t="str">
        <f>IFERROR(__xludf.DUMMYFUNCTION("""COMPUTED_VALUE"""),"")</f>
        <v/>
      </c>
      <c r="K193" s="187" t="str">
        <f>IFERROR(__xludf.DUMMYFUNCTION("""COMPUTED_VALUE"""),"")</f>
        <v/>
      </c>
      <c r="L193" s="187" t="str">
        <f>IFERROR(__xludf.DUMMYFUNCTION("""COMPUTED_VALUE"""),"")</f>
        <v/>
      </c>
      <c r="M193" s="187" t="str">
        <f>IFERROR(__xludf.DUMMYFUNCTION("""COMPUTED_VALUE"""),"")</f>
        <v/>
      </c>
      <c r="N193" s="187" t="str">
        <f>IFERROR(__xludf.DUMMYFUNCTION("""COMPUTED_VALUE"""),"")</f>
        <v/>
      </c>
      <c r="O193" s="187" t="str">
        <f>IFERROR(__xludf.DUMMYFUNCTION("""COMPUTED_VALUE"""),"")</f>
        <v/>
      </c>
      <c r="P193" s="187" t="str">
        <f>IFERROR(__xludf.DUMMYFUNCTION("""COMPUTED_VALUE"""),"")</f>
        <v/>
      </c>
      <c r="Q193" s="187" t="str">
        <f>IFERROR(__xludf.DUMMYFUNCTION("""COMPUTED_VALUE"""),"")</f>
        <v/>
      </c>
      <c r="R193" s="187" t="str">
        <f>IFERROR(__xludf.DUMMYFUNCTION("""COMPUTED_VALUE"""),"")</f>
        <v/>
      </c>
      <c r="S193" s="187" t="str">
        <f>IFERROR(__xludf.DUMMYFUNCTION("""COMPUTED_VALUE"""),"")</f>
        <v/>
      </c>
      <c r="T193" s="187" t="str">
        <f>IFERROR(__xludf.DUMMYFUNCTION("""COMPUTED_VALUE"""),"")</f>
        <v/>
      </c>
      <c r="U193" s="187" t="str">
        <f>IFERROR(__xludf.DUMMYFUNCTION("""COMPUTED_VALUE"""),"")</f>
        <v/>
      </c>
      <c r="V193" s="187" t="str">
        <f>IFERROR(__xludf.DUMMYFUNCTION("""COMPUTED_VALUE"""),"")</f>
        <v/>
      </c>
      <c r="W193" s="187" t="str">
        <f>IFERROR(__xludf.DUMMYFUNCTION("""COMPUTED_VALUE"""),"")</f>
        <v/>
      </c>
      <c r="X193" s="187" t="str">
        <f>IFERROR(__xludf.DUMMYFUNCTION("""COMPUTED_VALUE"""),"")</f>
        <v/>
      </c>
      <c r="Y193" s="187" t="str">
        <f>IFERROR(__xludf.DUMMYFUNCTION("""COMPUTED_VALUE"""),"")</f>
        <v/>
      </c>
      <c r="Z193" s="187" t="str">
        <f>IFERROR(__xludf.DUMMYFUNCTION("""COMPUTED_VALUE"""),"")</f>
        <v/>
      </c>
      <c r="AA193" s="187" t="str">
        <f>IFERROR(__xludf.DUMMYFUNCTION("""COMPUTED_VALUE"""),"")</f>
        <v/>
      </c>
      <c r="AB193" s="187" t="str">
        <f>IFERROR(__xludf.DUMMYFUNCTION("""COMPUTED_VALUE"""),"")</f>
        <v/>
      </c>
      <c r="AC193" s="187" t="str">
        <f>IFERROR(__xludf.DUMMYFUNCTION("""COMPUTED_VALUE"""),"")</f>
        <v/>
      </c>
      <c r="AD193" s="187" t="str">
        <f>IFERROR(__xludf.DUMMYFUNCTION("""COMPUTED_VALUE"""),"")</f>
        <v/>
      </c>
      <c r="AE193" s="187" t="str">
        <f>IFERROR(__xludf.DUMMYFUNCTION("""COMPUTED_VALUE"""),"")</f>
        <v/>
      </c>
      <c r="AF193" s="187" t="str">
        <f>IFERROR(__xludf.DUMMYFUNCTION("""COMPUTED_VALUE"""),"")</f>
        <v/>
      </c>
      <c r="AG193" s="187" t="str">
        <f>IFERROR(__xludf.DUMMYFUNCTION("""COMPUTED_VALUE"""),"")</f>
        <v/>
      </c>
      <c r="AH193" s="187" t="str">
        <f>IFERROR(__xludf.DUMMYFUNCTION("""COMPUTED_VALUE"""),"")</f>
        <v/>
      </c>
      <c r="AI193" s="187" t="str">
        <f>IFERROR(__xludf.DUMMYFUNCTION("""COMPUTED_VALUE"""),"")</f>
        <v/>
      </c>
      <c r="AJ193" s="187" t="str">
        <f>IFERROR(__xludf.DUMMYFUNCTION("""COMPUTED_VALUE"""),"")</f>
        <v/>
      </c>
      <c r="AK193" s="187" t="str">
        <f>IFERROR(__xludf.DUMMYFUNCTION("""COMPUTED_VALUE"""),"")</f>
        <v/>
      </c>
      <c r="AL193" s="187" t="str">
        <f>IFERROR(__xludf.DUMMYFUNCTION("""COMPUTED_VALUE"""),"")</f>
        <v/>
      </c>
      <c r="AM193" s="187" t="str">
        <f>IFERROR(__xludf.DUMMYFUNCTION("""COMPUTED_VALUE"""),"")</f>
        <v/>
      </c>
      <c r="AN193" s="187" t="str">
        <f>IFERROR(__xludf.DUMMYFUNCTION("""COMPUTED_VALUE"""),"")</f>
        <v/>
      </c>
    </row>
    <row r="194">
      <c r="A194" s="187"/>
      <c r="B194" s="187"/>
      <c r="C194" s="187"/>
      <c r="D194" s="208"/>
      <c r="E194" s="109"/>
      <c r="F194" s="209"/>
      <c r="G194" s="187"/>
      <c r="H194" s="174"/>
      <c r="I194" s="187"/>
      <c r="J194" s="174" t="str">
        <f>IFERROR(__xludf.DUMMYFUNCTION("""COMPUTED_VALUE"""),"")</f>
        <v/>
      </c>
      <c r="K194" s="187" t="str">
        <f>IFERROR(__xludf.DUMMYFUNCTION("""COMPUTED_VALUE"""),"")</f>
        <v/>
      </c>
      <c r="L194" s="187" t="str">
        <f>IFERROR(__xludf.DUMMYFUNCTION("""COMPUTED_VALUE"""),"")</f>
        <v/>
      </c>
      <c r="M194" s="187" t="str">
        <f>IFERROR(__xludf.DUMMYFUNCTION("""COMPUTED_VALUE"""),"")</f>
        <v/>
      </c>
      <c r="N194" s="187" t="str">
        <f>IFERROR(__xludf.DUMMYFUNCTION("""COMPUTED_VALUE"""),"")</f>
        <v/>
      </c>
      <c r="O194" s="187" t="str">
        <f>IFERROR(__xludf.DUMMYFUNCTION("""COMPUTED_VALUE"""),"")</f>
        <v/>
      </c>
      <c r="P194" s="187" t="str">
        <f>IFERROR(__xludf.DUMMYFUNCTION("""COMPUTED_VALUE"""),"")</f>
        <v/>
      </c>
      <c r="Q194" s="187" t="str">
        <f>IFERROR(__xludf.DUMMYFUNCTION("""COMPUTED_VALUE"""),"")</f>
        <v/>
      </c>
      <c r="R194" s="187" t="str">
        <f>IFERROR(__xludf.DUMMYFUNCTION("""COMPUTED_VALUE"""),"")</f>
        <v/>
      </c>
      <c r="S194" s="187" t="str">
        <f>IFERROR(__xludf.DUMMYFUNCTION("""COMPUTED_VALUE"""),"")</f>
        <v/>
      </c>
      <c r="T194" s="187" t="str">
        <f>IFERROR(__xludf.DUMMYFUNCTION("""COMPUTED_VALUE"""),"")</f>
        <v/>
      </c>
      <c r="U194" s="187" t="str">
        <f>IFERROR(__xludf.DUMMYFUNCTION("""COMPUTED_VALUE"""),"")</f>
        <v/>
      </c>
      <c r="V194" s="187" t="str">
        <f>IFERROR(__xludf.DUMMYFUNCTION("""COMPUTED_VALUE"""),"")</f>
        <v/>
      </c>
      <c r="W194" s="187" t="str">
        <f>IFERROR(__xludf.DUMMYFUNCTION("""COMPUTED_VALUE"""),"")</f>
        <v/>
      </c>
      <c r="X194" s="187" t="str">
        <f>IFERROR(__xludf.DUMMYFUNCTION("""COMPUTED_VALUE"""),"")</f>
        <v/>
      </c>
      <c r="Y194" s="187" t="str">
        <f>IFERROR(__xludf.DUMMYFUNCTION("""COMPUTED_VALUE"""),"")</f>
        <v/>
      </c>
      <c r="Z194" s="187" t="str">
        <f>IFERROR(__xludf.DUMMYFUNCTION("""COMPUTED_VALUE"""),"")</f>
        <v/>
      </c>
      <c r="AA194" s="187" t="str">
        <f>IFERROR(__xludf.DUMMYFUNCTION("""COMPUTED_VALUE"""),"")</f>
        <v/>
      </c>
      <c r="AB194" s="187" t="str">
        <f>IFERROR(__xludf.DUMMYFUNCTION("""COMPUTED_VALUE"""),"")</f>
        <v/>
      </c>
      <c r="AC194" s="187" t="str">
        <f>IFERROR(__xludf.DUMMYFUNCTION("""COMPUTED_VALUE"""),"")</f>
        <v/>
      </c>
      <c r="AD194" s="187" t="str">
        <f>IFERROR(__xludf.DUMMYFUNCTION("""COMPUTED_VALUE"""),"")</f>
        <v/>
      </c>
      <c r="AE194" s="187" t="str">
        <f>IFERROR(__xludf.DUMMYFUNCTION("""COMPUTED_VALUE"""),"")</f>
        <v/>
      </c>
      <c r="AF194" s="187" t="str">
        <f>IFERROR(__xludf.DUMMYFUNCTION("""COMPUTED_VALUE"""),"")</f>
        <v/>
      </c>
      <c r="AG194" s="187" t="str">
        <f>IFERROR(__xludf.DUMMYFUNCTION("""COMPUTED_VALUE"""),"")</f>
        <v/>
      </c>
      <c r="AH194" s="187" t="str">
        <f>IFERROR(__xludf.DUMMYFUNCTION("""COMPUTED_VALUE"""),"")</f>
        <v/>
      </c>
      <c r="AI194" s="187" t="str">
        <f>IFERROR(__xludf.DUMMYFUNCTION("""COMPUTED_VALUE"""),"")</f>
        <v/>
      </c>
      <c r="AJ194" s="187" t="str">
        <f>IFERROR(__xludf.DUMMYFUNCTION("""COMPUTED_VALUE"""),"")</f>
        <v/>
      </c>
      <c r="AK194" s="187" t="str">
        <f>IFERROR(__xludf.DUMMYFUNCTION("""COMPUTED_VALUE"""),"")</f>
        <v/>
      </c>
      <c r="AL194" s="187" t="str">
        <f>IFERROR(__xludf.DUMMYFUNCTION("""COMPUTED_VALUE"""),"")</f>
        <v/>
      </c>
      <c r="AM194" s="187" t="str">
        <f>IFERROR(__xludf.DUMMYFUNCTION("""COMPUTED_VALUE"""),"")</f>
        <v/>
      </c>
      <c r="AN194" s="187" t="str">
        <f>IFERROR(__xludf.DUMMYFUNCTION("""COMPUTED_VALUE"""),"")</f>
        <v/>
      </c>
    </row>
    <row r="195">
      <c r="A195" s="187"/>
      <c r="B195" s="187"/>
      <c r="C195" s="187"/>
      <c r="D195" s="208"/>
      <c r="E195" s="109"/>
      <c r="F195" s="209"/>
      <c r="G195" s="187"/>
      <c r="H195" s="174"/>
      <c r="I195" s="187"/>
      <c r="J195" s="174" t="str">
        <f>IFERROR(__xludf.DUMMYFUNCTION("""COMPUTED_VALUE"""),"")</f>
        <v/>
      </c>
      <c r="K195" s="187" t="str">
        <f>IFERROR(__xludf.DUMMYFUNCTION("""COMPUTED_VALUE"""),"")</f>
        <v/>
      </c>
      <c r="L195" s="187" t="str">
        <f>IFERROR(__xludf.DUMMYFUNCTION("""COMPUTED_VALUE"""),"")</f>
        <v/>
      </c>
      <c r="M195" s="187" t="str">
        <f>IFERROR(__xludf.DUMMYFUNCTION("""COMPUTED_VALUE"""),"")</f>
        <v/>
      </c>
      <c r="N195" s="187" t="str">
        <f>IFERROR(__xludf.DUMMYFUNCTION("""COMPUTED_VALUE"""),"")</f>
        <v/>
      </c>
      <c r="O195" s="187" t="str">
        <f>IFERROR(__xludf.DUMMYFUNCTION("""COMPUTED_VALUE"""),"")</f>
        <v/>
      </c>
      <c r="P195" s="187" t="str">
        <f>IFERROR(__xludf.DUMMYFUNCTION("""COMPUTED_VALUE"""),"")</f>
        <v/>
      </c>
      <c r="Q195" s="187" t="str">
        <f>IFERROR(__xludf.DUMMYFUNCTION("""COMPUTED_VALUE"""),"")</f>
        <v/>
      </c>
      <c r="R195" s="187" t="str">
        <f>IFERROR(__xludf.DUMMYFUNCTION("""COMPUTED_VALUE"""),"")</f>
        <v/>
      </c>
      <c r="S195" s="187" t="str">
        <f>IFERROR(__xludf.DUMMYFUNCTION("""COMPUTED_VALUE"""),"")</f>
        <v/>
      </c>
      <c r="T195" s="187" t="str">
        <f>IFERROR(__xludf.DUMMYFUNCTION("""COMPUTED_VALUE"""),"")</f>
        <v/>
      </c>
      <c r="U195" s="187" t="str">
        <f>IFERROR(__xludf.DUMMYFUNCTION("""COMPUTED_VALUE"""),"")</f>
        <v/>
      </c>
      <c r="V195" s="187" t="str">
        <f>IFERROR(__xludf.DUMMYFUNCTION("""COMPUTED_VALUE"""),"")</f>
        <v/>
      </c>
      <c r="W195" s="187" t="str">
        <f>IFERROR(__xludf.DUMMYFUNCTION("""COMPUTED_VALUE"""),"")</f>
        <v/>
      </c>
      <c r="X195" s="187" t="str">
        <f>IFERROR(__xludf.DUMMYFUNCTION("""COMPUTED_VALUE"""),"")</f>
        <v/>
      </c>
      <c r="Y195" s="187" t="str">
        <f>IFERROR(__xludf.DUMMYFUNCTION("""COMPUTED_VALUE"""),"")</f>
        <v/>
      </c>
      <c r="Z195" s="187" t="str">
        <f>IFERROR(__xludf.DUMMYFUNCTION("""COMPUTED_VALUE"""),"")</f>
        <v/>
      </c>
      <c r="AA195" s="187" t="str">
        <f>IFERROR(__xludf.DUMMYFUNCTION("""COMPUTED_VALUE"""),"")</f>
        <v/>
      </c>
      <c r="AB195" s="187" t="str">
        <f>IFERROR(__xludf.DUMMYFUNCTION("""COMPUTED_VALUE"""),"")</f>
        <v/>
      </c>
      <c r="AC195" s="187" t="str">
        <f>IFERROR(__xludf.DUMMYFUNCTION("""COMPUTED_VALUE"""),"")</f>
        <v/>
      </c>
      <c r="AD195" s="187" t="str">
        <f>IFERROR(__xludf.DUMMYFUNCTION("""COMPUTED_VALUE"""),"")</f>
        <v/>
      </c>
      <c r="AE195" s="187" t="str">
        <f>IFERROR(__xludf.DUMMYFUNCTION("""COMPUTED_VALUE"""),"")</f>
        <v/>
      </c>
      <c r="AF195" s="187" t="str">
        <f>IFERROR(__xludf.DUMMYFUNCTION("""COMPUTED_VALUE"""),"")</f>
        <v/>
      </c>
      <c r="AG195" s="187" t="str">
        <f>IFERROR(__xludf.DUMMYFUNCTION("""COMPUTED_VALUE"""),"")</f>
        <v/>
      </c>
      <c r="AH195" s="187" t="str">
        <f>IFERROR(__xludf.DUMMYFUNCTION("""COMPUTED_VALUE"""),"")</f>
        <v/>
      </c>
      <c r="AI195" s="187" t="str">
        <f>IFERROR(__xludf.DUMMYFUNCTION("""COMPUTED_VALUE"""),"")</f>
        <v/>
      </c>
      <c r="AJ195" s="187" t="str">
        <f>IFERROR(__xludf.DUMMYFUNCTION("""COMPUTED_VALUE"""),"")</f>
        <v/>
      </c>
      <c r="AK195" s="187" t="str">
        <f>IFERROR(__xludf.DUMMYFUNCTION("""COMPUTED_VALUE"""),"")</f>
        <v/>
      </c>
      <c r="AL195" s="187" t="str">
        <f>IFERROR(__xludf.DUMMYFUNCTION("""COMPUTED_VALUE"""),"")</f>
        <v/>
      </c>
      <c r="AM195" s="187" t="str">
        <f>IFERROR(__xludf.DUMMYFUNCTION("""COMPUTED_VALUE"""),"")</f>
        <v/>
      </c>
      <c r="AN195" s="187" t="str">
        <f>IFERROR(__xludf.DUMMYFUNCTION("""COMPUTED_VALUE"""),"")</f>
        <v/>
      </c>
    </row>
    <row r="196">
      <c r="A196" s="187"/>
      <c r="B196" s="187"/>
      <c r="C196" s="187"/>
      <c r="D196" s="208"/>
      <c r="E196" s="109"/>
      <c r="F196" s="209"/>
      <c r="G196" s="187"/>
      <c r="H196" s="174"/>
      <c r="I196" s="187"/>
      <c r="J196" s="174" t="str">
        <f>IFERROR(__xludf.DUMMYFUNCTION("""COMPUTED_VALUE"""),"")</f>
        <v/>
      </c>
      <c r="K196" s="187" t="str">
        <f>IFERROR(__xludf.DUMMYFUNCTION("""COMPUTED_VALUE"""),"")</f>
        <v/>
      </c>
      <c r="L196" s="187" t="str">
        <f>IFERROR(__xludf.DUMMYFUNCTION("""COMPUTED_VALUE"""),"")</f>
        <v/>
      </c>
      <c r="M196" s="187" t="str">
        <f>IFERROR(__xludf.DUMMYFUNCTION("""COMPUTED_VALUE"""),"")</f>
        <v/>
      </c>
      <c r="N196" s="187" t="str">
        <f>IFERROR(__xludf.DUMMYFUNCTION("""COMPUTED_VALUE"""),"")</f>
        <v/>
      </c>
      <c r="O196" s="187" t="str">
        <f>IFERROR(__xludf.DUMMYFUNCTION("""COMPUTED_VALUE"""),"")</f>
        <v/>
      </c>
      <c r="P196" s="187" t="str">
        <f>IFERROR(__xludf.DUMMYFUNCTION("""COMPUTED_VALUE"""),"")</f>
        <v/>
      </c>
      <c r="Q196" s="187" t="str">
        <f>IFERROR(__xludf.DUMMYFUNCTION("""COMPUTED_VALUE"""),"")</f>
        <v/>
      </c>
      <c r="R196" s="187" t="str">
        <f>IFERROR(__xludf.DUMMYFUNCTION("""COMPUTED_VALUE"""),"")</f>
        <v/>
      </c>
      <c r="S196" s="187" t="str">
        <f>IFERROR(__xludf.DUMMYFUNCTION("""COMPUTED_VALUE"""),"")</f>
        <v/>
      </c>
      <c r="T196" s="187" t="str">
        <f>IFERROR(__xludf.DUMMYFUNCTION("""COMPUTED_VALUE"""),"")</f>
        <v/>
      </c>
      <c r="U196" s="187" t="str">
        <f>IFERROR(__xludf.DUMMYFUNCTION("""COMPUTED_VALUE"""),"")</f>
        <v/>
      </c>
      <c r="V196" s="187" t="str">
        <f>IFERROR(__xludf.DUMMYFUNCTION("""COMPUTED_VALUE"""),"")</f>
        <v/>
      </c>
      <c r="W196" s="187" t="str">
        <f>IFERROR(__xludf.DUMMYFUNCTION("""COMPUTED_VALUE"""),"")</f>
        <v/>
      </c>
      <c r="X196" s="187" t="str">
        <f>IFERROR(__xludf.DUMMYFUNCTION("""COMPUTED_VALUE"""),"")</f>
        <v/>
      </c>
      <c r="Y196" s="187" t="str">
        <f>IFERROR(__xludf.DUMMYFUNCTION("""COMPUTED_VALUE"""),"")</f>
        <v/>
      </c>
      <c r="Z196" s="187" t="str">
        <f>IFERROR(__xludf.DUMMYFUNCTION("""COMPUTED_VALUE"""),"")</f>
        <v/>
      </c>
      <c r="AA196" s="187" t="str">
        <f>IFERROR(__xludf.DUMMYFUNCTION("""COMPUTED_VALUE"""),"")</f>
        <v/>
      </c>
      <c r="AB196" s="187" t="str">
        <f>IFERROR(__xludf.DUMMYFUNCTION("""COMPUTED_VALUE"""),"")</f>
        <v/>
      </c>
      <c r="AC196" s="187" t="str">
        <f>IFERROR(__xludf.DUMMYFUNCTION("""COMPUTED_VALUE"""),"")</f>
        <v/>
      </c>
      <c r="AD196" s="187" t="str">
        <f>IFERROR(__xludf.DUMMYFUNCTION("""COMPUTED_VALUE"""),"")</f>
        <v/>
      </c>
      <c r="AE196" s="187" t="str">
        <f>IFERROR(__xludf.DUMMYFUNCTION("""COMPUTED_VALUE"""),"")</f>
        <v/>
      </c>
      <c r="AF196" s="187" t="str">
        <f>IFERROR(__xludf.DUMMYFUNCTION("""COMPUTED_VALUE"""),"")</f>
        <v/>
      </c>
      <c r="AG196" s="187" t="str">
        <f>IFERROR(__xludf.DUMMYFUNCTION("""COMPUTED_VALUE"""),"")</f>
        <v/>
      </c>
      <c r="AH196" s="187" t="str">
        <f>IFERROR(__xludf.DUMMYFUNCTION("""COMPUTED_VALUE"""),"")</f>
        <v/>
      </c>
      <c r="AI196" s="187" t="str">
        <f>IFERROR(__xludf.DUMMYFUNCTION("""COMPUTED_VALUE"""),"")</f>
        <v/>
      </c>
      <c r="AJ196" s="187" t="str">
        <f>IFERROR(__xludf.DUMMYFUNCTION("""COMPUTED_VALUE"""),"")</f>
        <v/>
      </c>
      <c r="AK196" s="187" t="str">
        <f>IFERROR(__xludf.DUMMYFUNCTION("""COMPUTED_VALUE"""),"")</f>
        <v/>
      </c>
      <c r="AL196" s="187" t="str">
        <f>IFERROR(__xludf.DUMMYFUNCTION("""COMPUTED_VALUE"""),"")</f>
        <v/>
      </c>
      <c r="AM196" s="187" t="str">
        <f>IFERROR(__xludf.DUMMYFUNCTION("""COMPUTED_VALUE"""),"")</f>
        <v/>
      </c>
      <c r="AN196" s="187" t="str">
        <f>IFERROR(__xludf.DUMMYFUNCTION("""COMPUTED_VALUE"""),"")</f>
        <v/>
      </c>
    </row>
    <row r="197">
      <c r="A197" s="187"/>
      <c r="B197" s="187"/>
      <c r="C197" s="187"/>
      <c r="D197" s="208"/>
      <c r="E197" s="109"/>
      <c r="F197" s="209"/>
      <c r="G197" s="187"/>
      <c r="H197" s="174"/>
      <c r="I197" s="187"/>
      <c r="J197" s="174" t="str">
        <f>IFERROR(__xludf.DUMMYFUNCTION("""COMPUTED_VALUE"""),"")</f>
        <v/>
      </c>
      <c r="K197" s="187" t="str">
        <f>IFERROR(__xludf.DUMMYFUNCTION("""COMPUTED_VALUE"""),"")</f>
        <v/>
      </c>
      <c r="L197" s="187" t="str">
        <f>IFERROR(__xludf.DUMMYFUNCTION("""COMPUTED_VALUE"""),"")</f>
        <v/>
      </c>
      <c r="M197" s="187" t="str">
        <f>IFERROR(__xludf.DUMMYFUNCTION("""COMPUTED_VALUE"""),"")</f>
        <v/>
      </c>
      <c r="N197" s="187" t="str">
        <f>IFERROR(__xludf.DUMMYFUNCTION("""COMPUTED_VALUE"""),"")</f>
        <v/>
      </c>
      <c r="O197" s="187" t="str">
        <f>IFERROR(__xludf.DUMMYFUNCTION("""COMPUTED_VALUE"""),"")</f>
        <v/>
      </c>
      <c r="P197" s="187" t="str">
        <f>IFERROR(__xludf.DUMMYFUNCTION("""COMPUTED_VALUE"""),"")</f>
        <v/>
      </c>
      <c r="Q197" s="187" t="str">
        <f>IFERROR(__xludf.DUMMYFUNCTION("""COMPUTED_VALUE"""),"")</f>
        <v/>
      </c>
      <c r="R197" s="187" t="str">
        <f>IFERROR(__xludf.DUMMYFUNCTION("""COMPUTED_VALUE"""),"")</f>
        <v/>
      </c>
      <c r="S197" s="187" t="str">
        <f>IFERROR(__xludf.DUMMYFUNCTION("""COMPUTED_VALUE"""),"")</f>
        <v/>
      </c>
      <c r="T197" s="187" t="str">
        <f>IFERROR(__xludf.DUMMYFUNCTION("""COMPUTED_VALUE"""),"")</f>
        <v/>
      </c>
      <c r="U197" s="187" t="str">
        <f>IFERROR(__xludf.DUMMYFUNCTION("""COMPUTED_VALUE"""),"")</f>
        <v/>
      </c>
      <c r="V197" s="187" t="str">
        <f>IFERROR(__xludf.DUMMYFUNCTION("""COMPUTED_VALUE"""),"")</f>
        <v/>
      </c>
      <c r="W197" s="187" t="str">
        <f>IFERROR(__xludf.DUMMYFUNCTION("""COMPUTED_VALUE"""),"")</f>
        <v/>
      </c>
      <c r="X197" s="187" t="str">
        <f>IFERROR(__xludf.DUMMYFUNCTION("""COMPUTED_VALUE"""),"")</f>
        <v/>
      </c>
      <c r="Y197" s="187" t="str">
        <f>IFERROR(__xludf.DUMMYFUNCTION("""COMPUTED_VALUE"""),"")</f>
        <v/>
      </c>
      <c r="Z197" s="187" t="str">
        <f>IFERROR(__xludf.DUMMYFUNCTION("""COMPUTED_VALUE"""),"")</f>
        <v/>
      </c>
      <c r="AA197" s="187" t="str">
        <f>IFERROR(__xludf.DUMMYFUNCTION("""COMPUTED_VALUE"""),"")</f>
        <v/>
      </c>
      <c r="AB197" s="187" t="str">
        <f>IFERROR(__xludf.DUMMYFUNCTION("""COMPUTED_VALUE"""),"")</f>
        <v/>
      </c>
      <c r="AC197" s="187" t="str">
        <f>IFERROR(__xludf.DUMMYFUNCTION("""COMPUTED_VALUE"""),"")</f>
        <v/>
      </c>
      <c r="AD197" s="187" t="str">
        <f>IFERROR(__xludf.DUMMYFUNCTION("""COMPUTED_VALUE"""),"")</f>
        <v/>
      </c>
      <c r="AE197" s="187" t="str">
        <f>IFERROR(__xludf.DUMMYFUNCTION("""COMPUTED_VALUE"""),"")</f>
        <v/>
      </c>
      <c r="AF197" s="187" t="str">
        <f>IFERROR(__xludf.DUMMYFUNCTION("""COMPUTED_VALUE"""),"")</f>
        <v/>
      </c>
      <c r="AG197" s="187" t="str">
        <f>IFERROR(__xludf.DUMMYFUNCTION("""COMPUTED_VALUE"""),"")</f>
        <v/>
      </c>
      <c r="AH197" s="187" t="str">
        <f>IFERROR(__xludf.DUMMYFUNCTION("""COMPUTED_VALUE"""),"")</f>
        <v/>
      </c>
      <c r="AI197" s="187" t="str">
        <f>IFERROR(__xludf.DUMMYFUNCTION("""COMPUTED_VALUE"""),"")</f>
        <v/>
      </c>
      <c r="AJ197" s="187" t="str">
        <f>IFERROR(__xludf.DUMMYFUNCTION("""COMPUTED_VALUE"""),"")</f>
        <v/>
      </c>
      <c r="AK197" s="187" t="str">
        <f>IFERROR(__xludf.DUMMYFUNCTION("""COMPUTED_VALUE"""),"")</f>
        <v/>
      </c>
      <c r="AL197" s="187" t="str">
        <f>IFERROR(__xludf.DUMMYFUNCTION("""COMPUTED_VALUE"""),"")</f>
        <v/>
      </c>
      <c r="AM197" s="187" t="str">
        <f>IFERROR(__xludf.DUMMYFUNCTION("""COMPUTED_VALUE"""),"")</f>
        <v/>
      </c>
      <c r="AN197" s="187" t="str">
        <f>IFERROR(__xludf.DUMMYFUNCTION("""COMPUTED_VALUE"""),"")</f>
        <v/>
      </c>
    </row>
    <row r="198">
      <c r="A198" s="187"/>
      <c r="B198" s="187"/>
      <c r="C198" s="187"/>
      <c r="D198" s="208"/>
      <c r="E198" s="109"/>
      <c r="F198" s="209"/>
      <c r="G198" s="187"/>
      <c r="H198" s="174"/>
      <c r="I198" s="187"/>
      <c r="J198" s="174" t="str">
        <f>IFERROR(__xludf.DUMMYFUNCTION("""COMPUTED_VALUE"""),"")</f>
        <v/>
      </c>
      <c r="K198" s="187" t="str">
        <f>IFERROR(__xludf.DUMMYFUNCTION("""COMPUTED_VALUE"""),"")</f>
        <v/>
      </c>
      <c r="L198" s="187" t="str">
        <f>IFERROR(__xludf.DUMMYFUNCTION("""COMPUTED_VALUE"""),"")</f>
        <v/>
      </c>
      <c r="M198" s="187" t="str">
        <f>IFERROR(__xludf.DUMMYFUNCTION("""COMPUTED_VALUE"""),"")</f>
        <v/>
      </c>
      <c r="N198" s="187" t="str">
        <f>IFERROR(__xludf.DUMMYFUNCTION("""COMPUTED_VALUE"""),"")</f>
        <v/>
      </c>
      <c r="O198" s="187" t="str">
        <f>IFERROR(__xludf.DUMMYFUNCTION("""COMPUTED_VALUE"""),"")</f>
        <v/>
      </c>
      <c r="P198" s="187" t="str">
        <f>IFERROR(__xludf.DUMMYFUNCTION("""COMPUTED_VALUE"""),"")</f>
        <v/>
      </c>
      <c r="Q198" s="187" t="str">
        <f>IFERROR(__xludf.DUMMYFUNCTION("""COMPUTED_VALUE"""),"")</f>
        <v/>
      </c>
      <c r="R198" s="187" t="str">
        <f>IFERROR(__xludf.DUMMYFUNCTION("""COMPUTED_VALUE"""),"")</f>
        <v/>
      </c>
      <c r="S198" s="187" t="str">
        <f>IFERROR(__xludf.DUMMYFUNCTION("""COMPUTED_VALUE"""),"")</f>
        <v/>
      </c>
      <c r="T198" s="187" t="str">
        <f>IFERROR(__xludf.DUMMYFUNCTION("""COMPUTED_VALUE"""),"")</f>
        <v/>
      </c>
      <c r="U198" s="187" t="str">
        <f>IFERROR(__xludf.DUMMYFUNCTION("""COMPUTED_VALUE"""),"")</f>
        <v/>
      </c>
      <c r="V198" s="187" t="str">
        <f>IFERROR(__xludf.DUMMYFUNCTION("""COMPUTED_VALUE"""),"")</f>
        <v/>
      </c>
      <c r="W198" s="187" t="str">
        <f>IFERROR(__xludf.DUMMYFUNCTION("""COMPUTED_VALUE"""),"")</f>
        <v/>
      </c>
      <c r="X198" s="187" t="str">
        <f>IFERROR(__xludf.DUMMYFUNCTION("""COMPUTED_VALUE"""),"")</f>
        <v/>
      </c>
      <c r="Y198" s="187" t="str">
        <f>IFERROR(__xludf.DUMMYFUNCTION("""COMPUTED_VALUE"""),"")</f>
        <v/>
      </c>
      <c r="Z198" s="187" t="str">
        <f>IFERROR(__xludf.DUMMYFUNCTION("""COMPUTED_VALUE"""),"")</f>
        <v/>
      </c>
      <c r="AA198" s="187" t="str">
        <f>IFERROR(__xludf.DUMMYFUNCTION("""COMPUTED_VALUE"""),"")</f>
        <v/>
      </c>
      <c r="AB198" s="187" t="str">
        <f>IFERROR(__xludf.DUMMYFUNCTION("""COMPUTED_VALUE"""),"")</f>
        <v/>
      </c>
      <c r="AC198" s="187" t="str">
        <f>IFERROR(__xludf.DUMMYFUNCTION("""COMPUTED_VALUE"""),"")</f>
        <v/>
      </c>
      <c r="AD198" s="187" t="str">
        <f>IFERROR(__xludf.DUMMYFUNCTION("""COMPUTED_VALUE"""),"")</f>
        <v/>
      </c>
      <c r="AE198" s="187" t="str">
        <f>IFERROR(__xludf.DUMMYFUNCTION("""COMPUTED_VALUE"""),"")</f>
        <v/>
      </c>
      <c r="AF198" s="187" t="str">
        <f>IFERROR(__xludf.DUMMYFUNCTION("""COMPUTED_VALUE"""),"")</f>
        <v/>
      </c>
      <c r="AG198" s="187" t="str">
        <f>IFERROR(__xludf.DUMMYFUNCTION("""COMPUTED_VALUE"""),"")</f>
        <v/>
      </c>
      <c r="AH198" s="187" t="str">
        <f>IFERROR(__xludf.DUMMYFUNCTION("""COMPUTED_VALUE"""),"")</f>
        <v/>
      </c>
      <c r="AI198" s="187" t="str">
        <f>IFERROR(__xludf.DUMMYFUNCTION("""COMPUTED_VALUE"""),"")</f>
        <v/>
      </c>
      <c r="AJ198" s="187" t="str">
        <f>IFERROR(__xludf.DUMMYFUNCTION("""COMPUTED_VALUE"""),"")</f>
        <v/>
      </c>
      <c r="AK198" s="187" t="str">
        <f>IFERROR(__xludf.DUMMYFUNCTION("""COMPUTED_VALUE"""),"")</f>
        <v/>
      </c>
      <c r="AL198" s="187" t="str">
        <f>IFERROR(__xludf.DUMMYFUNCTION("""COMPUTED_VALUE"""),"")</f>
        <v/>
      </c>
      <c r="AM198" s="187" t="str">
        <f>IFERROR(__xludf.DUMMYFUNCTION("""COMPUTED_VALUE"""),"")</f>
        <v/>
      </c>
      <c r="AN198" s="187" t="str">
        <f>IFERROR(__xludf.DUMMYFUNCTION("""COMPUTED_VALUE"""),"")</f>
        <v/>
      </c>
    </row>
    <row r="199">
      <c r="A199" s="187"/>
      <c r="B199" s="187"/>
      <c r="C199" s="187"/>
      <c r="D199" s="208"/>
      <c r="E199" s="109"/>
      <c r="F199" s="209"/>
      <c r="G199" s="187"/>
      <c r="H199" s="174"/>
      <c r="I199" s="187"/>
      <c r="J199" s="174" t="str">
        <f>IFERROR(__xludf.DUMMYFUNCTION("""COMPUTED_VALUE"""),"")</f>
        <v/>
      </c>
      <c r="K199" s="187" t="str">
        <f>IFERROR(__xludf.DUMMYFUNCTION("""COMPUTED_VALUE"""),"")</f>
        <v/>
      </c>
      <c r="L199" s="187" t="str">
        <f>IFERROR(__xludf.DUMMYFUNCTION("""COMPUTED_VALUE"""),"")</f>
        <v/>
      </c>
      <c r="M199" s="187" t="str">
        <f>IFERROR(__xludf.DUMMYFUNCTION("""COMPUTED_VALUE"""),"")</f>
        <v/>
      </c>
      <c r="N199" s="187" t="str">
        <f>IFERROR(__xludf.DUMMYFUNCTION("""COMPUTED_VALUE"""),"")</f>
        <v/>
      </c>
      <c r="O199" s="187" t="str">
        <f>IFERROR(__xludf.DUMMYFUNCTION("""COMPUTED_VALUE"""),"")</f>
        <v/>
      </c>
      <c r="P199" s="187" t="str">
        <f>IFERROR(__xludf.DUMMYFUNCTION("""COMPUTED_VALUE"""),"")</f>
        <v/>
      </c>
      <c r="Q199" s="187" t="str">
        <f>IFERROR(__xludf.DUMMYFUNCTION("""COMPUTED_VALUE"""),"")</f>
        <v/>
      </c>
      <c r="R199" s="187" t="str">
        <f>IFERROR(__xludf.DUMMYFUNCTION("""COMPUTED_VALUE"""),"")</f>
        <v/>
      </c>
      <c r="S199" s="187" t="str">
        <f>IFERROR(__xludf.DUMMYFUNCTION("""COMPUTED_VALUE"""),"")</f>
        <v/>
      </c>
      <c r="T199" s="187" t="str">
        <f>IFERROR(__xludf.DUMMYFUNCTION("""COMPUTED_VALUE"""),"")</f>
        <v/>
      </c>
      <c r="U199" s="187" t="str">
        <f>IFERROR(__xludf.DUMMYFUNCTION("""COMPUTED_VALUE"""),"")</f>
        <v/>
      </c>
      <c r="V199" s="187" t="str">
        <f>IFERROR(__xludf.DUMMYFUNCTION("""COMPUTED_VALUE"""),"")</f>
        <v/>
      </c>
      <c r="W199" s="187" t="str">
        <f>IFERROR(__xludf.DUMMYFUNCTION("""COMPUTED_VALUE"""),"")</f>
        <v/>
      </c>
      <c r="X199" s="187" t="str">
        <f>IFERROR(__xludf.DUMMYFUNCTION("""COMPUTED_VALUE"""),"")</f>
        <v/>
      </c>
      <c r="Y199" s="187" t="str">
        <f>IFERROR(__xludf.DUMMYFUNCTION("""COMPUTED_VALUE"""),"")</f>
        <v/>
      </c>
      <c r="Z199" s="187" t="str">
        <f>IFERROR(__xludf.DUMMYFUNCTION("""COMPUTED_VALUE"""),"")</f>
        <v/>
      </c>
      <c r="AA199" s="187" t="str">
        <f>IFERROR(__xludf.DUMMYFUNCTION("""COMPUTED_VALUE"""),"")</f>
        <v/>
      </c>
      <c r="AB199" s="187" t="str">
        <f>IFERROR(__xludf.DUMMYFUNCTION("""COMPUTED_VALUE"""),"")</f>
        <v/>
      </c>
      <c r="AC199" s="187" t="str">
        <f>IFERROR(__xludf.DUMMYFUNCTION("""COMPUTED_VALUE"""),"")</f>
        <v/>
      </c>
      <c r="AD199" s="187" t="str">
        <f>IFERROR(__xludf.DUMMYFUNCTION("""COMPUTED_VALUE"""),"")</f>
        <v/>
      </c>
      <c r="AE199" s="187" t="str">
        <f>IFERROR(__xludf.DUMMYFUNCTION("""COMPUTED_VALUE"""),"")</f>
        <v/>
      </c>
      <c r="AF199" s="187" t="str">
        <f>IFERROR(__xludf.DUMMYFUNCTION("""COMPUTED_VALUE"""),"")</f>
        <v/>
      </c>
      <c r="AG199" s="187" t="str">
        <f>IFERROR(__xludf.DUMMYFUNCTION("""COMPUTED_VALUE"""),"")</f>
        <v/>
      </c>
      <c r="AH199" s="187" t="str">
        <f>IFERROR(__xludf.DUMMYFUNCTION("""COMPUTED_VALUE"""),"")</f>
        <v/>
      </c>
      <c r="AI199" s="187" t="str">
        <f>IFERROR(__xludf.DUMMYFUNCTION("""COMPUTED_VALUE"""),"")</f>
        <v/>
      </c>
      <c r="AJ199" s="187" t="str">
        <f>IFERROR(__xludf.DUMMYFUNCTION("""COMPUTED_VALUE"""),"")</f>
        <v/>
      </c>
      <c r="AK199" s="187" t="str">
        <f>IFERROR(__xludf.DUMMYFUNCTION("""COMPUTED_VALUE"""),"")</f>
        <v/>
      </c>
      <c r="AL199" s="187" t="str">
        <f>IFERROR(__xludf.DUMMYFUNCTION("""COMPUTED_VALUE"""),"")</f>
        <v/>
      </c>
      <c r="AM199" s="187" t="str">
        <f>IFERROR(__xludf.DUMMYFUNCTION("""COMPUTED_VALUE"""),"")</f>
        <v/>
      </c>
      <c r="AN199" s="187" t="str">
        <f>IFERROR(__xludf.DUMMYFUNCTION("""COMPUTED_VALUE"""),"")</f>
        <v/>
      </c>
    </row>
    <row r="200">
      <c r="A200" s="187"/>
      <c r="B200" s="187"/>
      <c r="C200" s="187"/>
      <c r="D200" s="208"/>
      <c r="E200" s="109"/>
      <c r="F200" s="209"/>
      <c r="G200" s="187"/>
      <c r="H200" s="174"/>
      <c r="I200" s="187"/>
      <c r="J200" s="174" t="str">
        <f>IFERROR(__xludf.DUMMYFUNCTION("""COMPUTED_VALUE"""),"")</f>
        <v/>
      </c>
      <c r="K200" s="187" t="str">
        <f>IFERROR(__xludf.DUMMYFUNCTION("""COMPUTED_VALUE"""),"")</f>
        <v/>
      </c>
      <c r="L200" s="187" t="str">
        <f>IFERROR(__xludf.DUMMYFUNCTION("""COMPUTED_VALUE"""),"")</f>
        <v/>
      </c>
      <c r="M200" s="187" t="str">
        <f>IFERROR(__xludf.DUMMYFUNCTION("""COMPUTED_VALUE"""),"")</f>
        <v/>
      </c>
      <c r="N200" s="187" t="str">
        <f>IFERROR(__xludf.DUMMYFUNCTION("""COMPUTED_VALUE"""),"")</f>
        <v/>
      </c>
      <c r="O200" s="187" t="str">
        <f>IFERROR(__xludf.DUMMYFUNCTION("""COMPUTED_VALUE"""),"")</f>
        <v/>
      </c>
      <c r="P200" s="187" t="str">
        <f>IFERROR(__xludf.DUMMYFUNCTION("""COMPUTED_VALUE"""),"")</f>
        <v/>
      </c>
      <c r="Q200" s="187" t="str">
        <f>IFERROR(__xludf.DUMMYFUNCTION("""COMPUTED_VALUE"""),"")</f>
        <v/>
      </c>
      <c r="R200" s="187" t="str">
        <f>IFERROR(__xludf.DUMMYFUNCTION("""COMPUTED_VALUE"""),"")</f>
        <v/>
      </c>
      <c r="S200" s="187" t="str">
        <f>IFERROR(__xludf.DUMMYFUNCTION("""COMPUTED_VALUE"""),"")</f>
        <v/>
      </c>
      <c r="T200" s="187" t="str">
        <f>IFERROR(__xludf.DUMMYFUNCTION("""COMPUTED_VALUE"""),"")</f>
        <v/>
      </c>
      <c r="U200" s="187" t="str">
        <f>IFERROR(__xludf.DUMMYFUNCTION("""COMPUTED_VALUE"""),"")</f>
        <v/>
      </c>
      <c r="V200" s="187" t="str">
        <f>IFERROR(__xludf.DUMMYFUNCTION("""COMPUTED_VALUE"""),"")</f>
        <v/>
      </c>
      <c r="W200" s="187" t="str">
        <f>IFERROR(__xludf.DUMMYFUNCTION("""COMPUTED_VALUE"""),"")</f>
        <v/>
      </c>
      <c r="X200" s="187" t="str">
        <f>IFERROR(__xludf.DUMMYFUNCTION("""COMPUTED_VALUE"""),"")</f>
        <v/>
      </c>
      <c r="Y200" s="187" t="str">
        <f>IFERROR(__xludf.DUMMYFUNCTION("""COMPUTED_VALUE"""),"")</f>
        <v/>
      </c>
      <c r="Z200" s="187" t="str">
        <f>IFERROR(__xludf.DUMMYFUNCTION("""COMPUTED_VALUE"""),"")</f>
        <v/>
      </c>
      <c r="AA200" s="187" t="str">
        <f>IFERROR(__xludf.DUMMYFUNCTION("""COMPUTED_VALUE"""),"")</f>
        <v/>
      </c>
      <c r="AB200" s="187" t="str">
        <f>IFERROR(__xludf.DUMMYFUNCTION("""COMPUTED_VALUE"""),"")</f>
        <v/>
      </c>
      <c r="AC200" s="187" t="str">
        <f>IFERROR(__xludf.DUMMYFUNCTION("""COMPUTED_VALUE"""),"")</f>
        <v/>
      </c>
      <c r="AD200" s="187" t="str">
        <f>IFERROR(__xludf.DUMMYFUNCTION("""COMPUTED_VALUE"""),"")</f>
        <v/>
      </c>
      <c r="AE200" s="187" t="str">
        <f>IFERROR(__xludf.DUMMYFUNCTION("""COMPUTED_VALUE"""),"")</f>
        <v/>
      </c>
      <c r="AF200" s="187" t="str">
        <f>IFERROR(__xludf.DUMMYFUNCTION("""COMPUTED_VALUE"""),"")</f>
        <v/>
      </c>
      <c r="AG200" s="187" t="str">
        <f>IFERROR(__xludf.DUMMYFUNCTION("""COMPUTED_VALUE"""),"")</f>
        <v/>
      </c>
      <c r="AH200" s="187" t="str">
        <f>IFERROR(__xludf.DUMMYFUNCTION("""COMPUTED_VALUE"""),"")</f>
        <v/>
      </c>
      <c r="AI200" s="187" t="str">
        <f>IFERROR(__xludf.DUMMYFUNCTION("""COMPUTED_VALUE"""),"")</f>
        <v/>
      </c>
      <c r="AJ200" s="187" t="str">
        <f>IFERROR(__xludf.DUMMYFUNCTION("""COMPUTED_VALUE"""),"")</f>
        <v/>
      </c>
      <c r="AK200" s="187" t="str">
        <f>IFERROR(__xludf.DUMMYFUNCTION("""COMPUTED_VALUE"""),"")</f>
        <v/>
      </c>
      <c r="AL200" s="187" t="str">
        <f>IFERROR(__xludf.DUMMYFUNCTION("""COMPUTED_VALUE"""),"")</f>
        <v/>
      </c>
      <c r="AM200" s="187" t="str">
        <f>IFERROR(__xludf.DUMMYFUNCTION("""COMPUTED_VALUE"""),"")</f>
        <v/>
      </c>
      <c r="AN200" s="187" t="str">
        <f>IFERROR(__xludf.DUMMYFUNCTION("""COMPUTED_VALUE"""),"")</f>
        <v/>
      </c>
    </row>
    <row r="201">
      <c r="A201" s="187"/>
      <c r="B201" s="187"/>
      <c r="C201" s="187"/>
      <c r="D201" s="208"/>
      <c r="E201" s="109"/>
      <c r="F201" s="209"/>
      <c r="G201" s="187"/>
      <c r="H201" s="174"/>
      <c r="I201" s="187"/>
      <c r="J201" s="174" t="str">
        <f>IFERROR(__xludf.DUMMYFUNCTION("""COMPUTED_VALUE"""),"")</f>
        <v/>
      </c>
      <c r="K201" s="187" t="str">
        <f>IFERROR(__xludf.DUMMYFUNCTION("""COMPUTED_VALUE"""),"")</f>
        <v/>
      </c>
      <c r="L201" s="187" t="str">
        <f>IFERROR(__xludf.DUMMYFUNCTION("""COMPUTED_VALUE"""),"")</f>
        <v/>
      </c>
      <c r="M201" s="187" t="str">
        <f>IFERROR(__xludf.DUMMYFUNCTION("""COMPUTED_VALUE"""),"")</f>
        <v/>
      </c>
      <c r="N201" s="187" t="str">
        <f>IFERROR(__xludf.DUMMYFUNCTION("""COMPUTED_VALUE"""),"")</f>
        <v/>
      </c>
      <c r="O201" s="187" t="str">
        <f>IFERROR(__xludf.DUMMYFUNCTION("""COMPUTED_VALUE"""),"")</f>
        <v/>
      </c>
      <c r="P201" s="187" t="str">
        <f>IFERROR(__xludf.DUMMYFUNCTION("""COMPUTED_VALUE"""),"")</f>
        <v/>
      </c>
      <c r="Q201" s="187" t="str">
        <f>IFERROR(__xludf.DUMMYFUNCTION("""COMPUTED_VALUE"""),"")</f>
        <v/>
      </c>
      <c r="R201" s="187" t="str">
        <f>IFERROR(__xludf.DUMMYFUNCTION("""COMPUTED_VALUE"""),"")</f>
        <v/>
      </c>
      <c r="S201" s="187" t="str">
        <f>IFERROR(__xludf.DUMMYFUNCTION("""COMPUTED_VALUE"""),"")</f>
        <v/>
      </c>
      <c r="T201" s="187" t="str">
        <f>IFERROR(__xludf.DUMMYFUNCTION("""COMPUTED_VALUE"""),"")</f>
        <v/>
      </c>
      <c r="U201" s="187" t="str">
        <f>IFERROR(__xludf.DUMMYFUNCTION("""COMPUTED_VALUE"""),"")</f>
        <v/>
      </c>
      <c r="V201" s="187" t="str">
        <f>IFERROR(__xludf.DUMMYFUNCTION("""COMPUTED_VALUE"""),"")</f>
        <v/>
      </c>
      <c r="W201" s="187" t="str">
        <f>IFERROR(__xludf.DUMMYFUNCTION("""COMPUTED_VALUE"""),"")</f>
        <v/>
      </c>
      <c r="X201" s="187" t="str">
        <f>IFERROR(__xludf.DUMMYFUNCTION("""COMPUTED_VALUE"""),"")</f>
        <v/>
      </c>
      <c r="Y201" s="187" t="str">
        <f>IFERROR(__xludf.DUMMYFUNCTION("""COMPUTED_VALUE"""),"")</f>
        <v/>
      </c>
      <c r="Z201" s="187" t="str">
        <f>IFERROR(__xludf.DUMMYFUNCTION("""COMPUTED_VALUE"""),"")</f>
        <v/>
      </c>
      <c r="AA201" s="187" t="str">
        <f>IFERROR(__xludf.DUMMYFUNCTION("""COMPUTED_VALUE"""),"")</f>
        <v/>
      </c>
      <c r="AB201" s="187" t="str">
        <f>IFERROR(__xludf.DUMMYFUNCTION("""COMPUTED_VALUE"""),"")</f>
        <v/>
      </c>
      <c r="AC201" s="187" t="str">
        <f>IFERROR(__xludf.DUMMYFUNCTION("""COMPUTED_VALUE"""),"")</f>
        <v/>
      </c>
      <c r="AD201" s="187" t="str">
        <f>IFERROR(__xludf.DUMMYFUNCTION("""COMPUTED_VALUE"""),"")</f>
        <v/>
      </c>
      <c r="AE201" s="187" t="str">
        <f>IFERROR(__xludf.DUMMYFUNCTION("""COMPUTED_VALUE"""),"")</f>
        <v/>
      </c>
      <c r="AF201" s="187" t="str">
        <f>IFERROR(__xludf.DUMMYFUNCTION("""COMPUTED_VALUE"""),"")</f>
        <v/>
      </c>
      <c r="AG201" s="187" t="str">
        <f>IFERROR(__xludf.DUMMYFUNCTION("""COMPUTED_VALUE"""),"")</f>
        <v/>
      </c>
      <c r="AH201" s="187" t="str">
        <f>IFERROR(__xludf.DUMMYFUNCTION("""COMPUTED_VALUE"""),"")</f>
        <v/>
      </c>
      <c r="AI201" s="187" t="str">
        <f>IFERROR(__xludf.DUMMYFUNCTION("""COMPUTED_VALUE"""),"")</f>
        <v/>
      </c>
      <c r="AJ201" s="187" t="str">
        <f>IFERROR(__xludf.DUMMYFUNCTION("""COMPUTED_VALUE"""),"")</f>
        <v/>
      </c>
      <c r="AK201" s="187" t="str">
        <f>IFERROR(__xludf.DUMMYFUNCTION("""COMPUTED_VALUE"""),"")</f>
        <v/>
      </c>
      <c r="AL201" s="187" t="str">
        <f>IFERROR(__xludf.DUMMYFUNCTION("""COMPUTED_VALUE"""),"")</f>
        <v/>
      </c>
      <c r="AM201" s="187" t="str">
        <f>IFERROR(__xludf.DUMMYFUNCTION("""COMPUTED_VALUE"""),"")</f>
        <v/>
      </c>
      <c r="AN201" s="187" t="str">
        <f>IFERROR(__xludf.DUMMYFUNCTION("""COMPUTED_VALUE"""),"")</f>
        <v/>
      </c>
    </row>
    <row r="202">
      <c r="A202" s="187"/>
      <c r="B202" s="187"/>
      <c r="C202" s="187"/>
      <c r="D202" s="208"/>
      <c r="E202" s="109"/>
      <c r="F202" s="209"/>
      <c r="G202" s="187"/>
      <c r="H202" s="174"/>
      <c r="I202" s="187"/>
      <c r="J202" s="174" t="str">
        <f>IFERROR(__xludf.DUMMYFUNCTION("""COMPUTED_VALUE"""),"")</f>
        <v/>
      </c>
      <c r="K202" s="187" t="str">
        <f>IFERROR(__xludf.DUMMYFUNCTION("""COMPUTED_VALUE"""),"")</f>
        <v/>
      </c>
      <c r="L202" s="187" t="str">
        <f>IFERROR(__xludf.DUMMYFUNCTION("""COMPUTED_VALUE"""),"")</f>
        <v/>
      </c>
      <c r="M202" s="187" t="str">
        <f>IFERROR(__xludf.DUMMYFUNCTION("""COMPUTED_VALUE"""),"")</f>
        <v/>
      </c>
      <c r="N202" s="187" t="str">
        <f>IFERROR(__xludf.DUMMYFUNCTION("""COMPUTED_VALUE"""),"")</f>
        <v/>
      </c>
      <c r="O202" s="187" t="str">
        <f>IFERROR(__xludf.DUMMYFUNCTION("""COMPUTED_VALUE"""),"")</f>
        <v/>
      </c>
      <c r="P202" s="187" t="str">
        <f>IFERROR(__xludf.DUMMYFUNCTION("""COMPUTED_VALUE"""),"")</f>
        <v/>
      </c>
      <c r="Q202" s="187" t="str">
        <f>IFERROR(__xludf.DUMMYFUNCTION("""COMPUTED_VALUE"""),"")</f>
        <v/>
      </c>
      <c r="R202" s="187" t="str">
        <f>IFERROR(__xludf.DUMMYFUNCTION("""COMPUTED_VALUE"""),"")</f>
        <v/>
      </c>
      <c r="S202" s="187" t="str">
        <f>IFERROR(__xludf.DUMMYFUNCTION("""COMPUTED_VALUE"""),"")</f>
        <v/>
      </c>
      <c r="T202" s="187" t="str">
        <f>IFERROR(__xludf.DUMMYFUNCTION("""COMPUTED_VALUE"""),"")</f>
        <v/>
      </c>
      <c r="U202" s="187" t="str">
        <f>IFERROR(__xludf.DUMMYFUNCTION("""COMPUTED_VALUE"""),"")</f>
        <v/>
      </c>
      <c r="V202" s="187" t="str">
        <f>IFERROR(__xludf.DUMMYFUNCTION("""COMPUTED_VALUE"""),"")</f>
        <v/>
      </c>
      <c r="W202" s="187" t="str">
        <f>IFERROR(__xludf.DUMMYFUNCTION("""COMPUTED_VALUE"""),"")</f>
        <v/>
      </c>
      <c r="X202" s="187" t="str">
        <f>IFERROR(__xludf.DUMMYFUNCTION("""COMPUTED_VALUE"""),"")</f>
        <v/>
      </c>
      <c r="Y202" s="187" t="str">
        <f>IFERROR(__xludf.DUMMYFUNCTION("""COMPUTED_VALUE"""),"")</f>
        <v/>
      </c>
      <c r="Z202" s="187" t="str">
        <f>IFERROR(__xludf.DUMMYFUNCTION("""COMPUTED_VALUE"""),"")</f>
        <v/>
      </c>
      <c r="AA202" s="187" t="str">
        <f>IFERROR(__xludf.DUMMYFUNCTION("""COMPUTED_VALUE"""),"")</f>
        <v/>
      </c>
      <c r="AB202" s="187" t="str">
        <f>IFERROR(__xludf.DUMMYFUNCTION("""COMPUTED_VALUE"""),"")</f>
        <v/>
      </c>
      <c r="AC202" s="187" t="str">
        <f>IFERROR(__xludf.DUMMYFUNCTION("""COMPUTED_VALUE"""),"")</f>
        <v/>
      </c>
      <c r="AD202" s="187" t="str">
        <f>IFERROR(__xludf.DUMMYFUNCTION("""COMPUTED_VALUE"""),"")</f>
        <v/>
      </c>
      <c r="AE202" s="187" t="str">
        <f>IFERROR(__xludf.DUMMYFUNCTION("""COMPUTED_VALUE"""),"")</f>
        <v/>
      </c>
      <c r="AF202" s="187" t="str">
        <f>IFERROR(__xludf.DUMMYFUNCTION("""COMPUTED_VALUE"""),"")</f>
        <v/>
      </c>
      <c r="AG202" s="187" t="str">
        <f>IFERROR(__xludf.DUMMYFUNCTION("""COMPUTED_VALUE"""),"")</f>
        <v/>
      </c>
      <c r="AH202" s="187" t="str">
        <f>IFERROR(__xludf.DUMMYFUNCTION("""COMPUTED_VALUE"""),"")</f>
        <v/>
      </c>
      <c r="AI202" s="187" t="str">
        <f>IFERROR(__xludf.DUMMYFUNCTION("""COMPUTED_VALUE"""),"")</f>
        <v/>
      </c>
      <c r="AJ202" s="187" t="str">
        <f>IFERROR(__xludf.DUMMYFUNCTION("""COMPUTED_VALUE"""),"")</f>
        <v/>
      </c>
      <c r="AK202" s="187" t="str">
        <f>IFERROR(__xludf.DUMMYFUNCTION("""COMPUTED_VALUE"""),"")</f>
        <v/>
      </c>
      <c r="AL202" s="187" t="str">
        <f>IFERROR(__xludf.DUMMYFUNCTION("""COMPUTED_VALUE"""),"")</f>
        <v/>
      </c>
      <c r="AM202" s="187" t="str">
        <f>IFERROR(__xludf.DUMMYFUNCTION("""COMPUTED_VALUE"""),"")</f>
        <v/>
      </c>
      <c r="AN202" s="187" t="str">
        <f>IFERROR(__xludf.DUMMYFUNCTION("""COMPUTED_VALUE"""),"")</f>
        <v/>
      </c>
    </row>
    <row r="203">
      <c r="A203" s="187"/>
      <c r="B203" s="187"/>
      <c r="C203" s="187"/>
      <c r="D203" s="208"/>
      <c r="E203" s="109"/>
      <c r="F203" s="209"/>
      <c r="G203" s="187"/>
      <c r="H203" s="174"/>
      <c r="I203" s="187"/>
      <c r="J203" s="174" t="str">
        <f>IFERROR(__xludf.DUMMYFUNCTION("""COMPUTED_VALUE"""),"")</f>
        <v/>
      </c>
      <c r="K203" s="187" t="str">
        <f>IFERROR(__xludf.DUMMYFUNCTION("""COMPUTED_VALUE"""),"")</f>
        <v/>
      </c>
      <c r="L203" s="187" t="str">
        <f>IFERROR(__xludf.DUMMYFUNCTION("""COMPUTED_VALUE"""),"")</f>
        <v/>
      </c>
      <c r="M203" s="187" t="str">
        <f>IFERROR(__xludf.DUMMYFUNCTION("""COMPUTED_VALUE"""),"")</f>
        <v/>
      </c>
      <c r="N203" s="187" t="str">
        <f>IFERROR(__xludf.DUMMYFUNCTION("""COMPUTED_VALUE"""),"")</f>
        <v/>
      </c>
      <c r="O203" s="187" t="str">
        <f>IFERROR(__xludf.DUMMYFUNCTION("""COMPUTED_VALUE"""),"")</f>
        <v/>
      </c>
      <c r="P203" s="187" t="str">
        <f>IFERROR(__xludf.DUMMYFUNCTION("""COMPUTED_VALUE"""),"")</f>
        <v/>
      </c>
      <c r="Q203" s="187" t="str">
        <f>IFERROR(__xludf.DUMMYFUNCTION("""COMPUTED_VALUE"""),"")</f>
        <v/>
      </c>
      <c r="R203" s="187" t="str">
        <f>IFERROR(__xludf.DUMMYFUNCTION("""COMPUTED_VALUE"""),"")</f>
        <v/>
      </c>
      <c r="S203" s="187" t="str">
        <f>IFERROR(__xludf.DUMMYFUNCTION("""COMPUTED_VALUE"""),"")</f>
        <v/>
      </c>
      <c r="T203" s="187" t="str">
        <f>IFERROR(__xludf.DUMMYFUNCTION("""COMPUTED_VALUE"""),"")</f>
        <v/>
      </c>
      <c r="U203" s="187" t="str">
        <f>IFERROR(__xludf.DUMMYFUNCTION("""COMPUTED_VALUE"""),"")</f>
        <v/>
      </c>
      <c r="V203" s="187" t="str">
        <f>IFERROR(__xludf.DUMMYFUNCTION("""COMPUTED_VALUE"""),"")</f>
        <v/>
      </c>
      <c r="W203" s="187" t="str">
        <f>IFERROR(__xludf.DUMMYFUNCTION("""COMPUTED_VALUE"""),"")</f>
        <v/>
      </c>
      <c r="X203" s="187" t="str">
        <f>IFERROR(__xludf.DUMMYFUNCTION("""COMPUTED_VALUE"""),"")</f>
        <v/>
      </c>
      <c r="Y203" s="187" t="str">
        <f>IFERROR(__xludf.DUMMYFUNCTION("""COMPUTED_VALUE"""),"")</f>
        <v/>
      </c>
      <c r="Z203" s="187" t="str">
        <f>IFERROR(__xludf.DUMMYFUNCTION("""COMPUTED_VALUE"""),"")</f>
        <v/>
      </c>
      <c r="AA203" s="187" t="str">
        <f>IFERROR(__xludf.DUMMYFUNCTION("""COMPUTED_VALUE"""),"")</f>
        <v/>
      </c>
      <c r="AB203" s="187" t="str">
        <f>IFERROR(__xludf.DUMMYFUNCTION("""COMPUTED_VALUE"""),"")</f>
        <v/>
      </c>
      <c r="AC203" s="187" t="str">
        <f>IFERROR(__xludf.DUMMYFUNCTION("""COMPUTED_VALUE"""),"")</f>
        <v/>
      </c>
      <c r="AD203" s="187" t="str">
        <f>IFERROR(__xludf.DUMMYFUNCTION("""COMPUTED_VALUE"""),"")</f>
        <v/>
      </c>
      <c r="AE203" s="187" t="str">
        <f>IFERROR(__xludf.DUMMYFUNCTION("""COMPUTED_VALUE"""),"")</f>
        <v/>
      </c>
      <c r="AF203" s="187" t="str">
        <f>IFERROR(__xludf.DUMMYFUNCTION("""COMPUTED_VALUE"""),"")</f>
        <v/>
      </c>
      <c r="AG203" s="187" t="str">
        <f>IFERROR(__xludf.DUMMYFUNCTION("""COMPUTED_VALUE"""),"")</f>
        <v/>
      </c>
      <c r="AH203" s="187" t="str">
        <f>IFERROR(__xludf.DUMMYFUNCTION("""COMPUTED_VALUE"""),"")</f>
        <v/>
      </c>
      <c r="AI203" s="187" t="str">
        <f>IFERROR(__xludf.DUMMYFUNCTION("""COMPUTED_VALUE"""),"")</f>
        <v/>
      </c>
      <c r="AJ203" s="187" t="str">
        <f>IFERROR(__xludf.DUMMYFUNCTION("""COMPUTED_VALUE"""),"")</f>
        <v/>
      </c>
      <c r="AK203" s="187" t="str">
        <f>IFERROR(__xludf.DUMMYFUNCTION("""COMPUTED_VALUE"""),"")</f>
        <v/>
      </c>
      <c r="AL203" s="187" t="str">
        <f>IFERROR(__xludf.DUMMYFUNCTION("""COMPUTED_VALUE"""),"")</f>
        <v/>
      </c>
      <c r="AM203" s="187" t="str">
        <f>IFERROR(__xludf.DUMMYFUNCTION("""COMPUTED_VALUE"""),"")</f>
        <v/>
      </c>
      <c r="AN203" s="187" t="str">
        <f>IFERROR(__xludf.DUMMYFUNCTION("""COMPUTED_VALUE"""),"")</f>
        <v/>
      </c>
    </row>
    <row r="204">
      <c r="A204" s="187"/>
      <c r="B204" s="187"/>
      <c r="C204" s="187"/>
      <c r="D204" s="208"/>
      <c r="E204" s="109"/>
      <c r="F204" s="209"/>
      <c r="G204" s="187"/>
      <c r="H204" s="174"/>
      <c r="I204" s="187"/>
      <c r="J204" s="174" t="str">
        <f>IFERROR(__xludf.DUMMYFUNCTION("""COMPUTED_VALUE"""),"")</f>
        <v/>
      </c>
      <c r="K204" s="187" t="str">
        <f>IFERROR(__xludf.DUMMYFUNCTION("""COMPUTED_VALUE"""),"")</f>
        <v/>
      </c>
      <c r="L204" s="187" t="str">
        <f>IFERROR(__xludf.DUMMYFUNCTION("""COMPUTED_VALUE"""),"")</f>
        <v/>
      </c>
      <c r="M204" s="187" t="str">
        <f>IFERROR(__xludf.DUMMYFUNCTION("""COMPUTED_VALUE"""),"")</f>
        <v/>
      </c>
      <c r="N204" s="187" t="str">
        <f>IFERROR(__xludf.DUMMYFUNCTION("""COMPUTED_VALUE"""),"")</f>
        <v/>
      </c>
      <c r="O204" s="187" t="str">
        <f>IFERROR(__xludf.DUMMYFUNCTION("""COMPUTED_VALUE"""),"")</f>
        <v/>
      </c>
      <c r="P204" s="187" t="str">
        <f>IFERROR(__xludf.DUMMYFUNCTION("""COMPUTED_VALUE"""),"")</f>
        <v/>
      </c>
      <c r="Q204" s="187" t="str">
        <f>IFERROR(__xludf.DUMMYFUNCTION("""COMPUTED_VALUE"""),"")</f>
        <v/>
      </c>
      <c r="R204" s="187" t="str">
        <f>IFERROR(__xludf.DUMMYFUNCTION("""COMPUTED_VALUE"""),"")</f>
        <v/>
      </c>
      <c r="S204" s="187" t="str">
        <f>IFERROR(__xludf.DUMMYFUNCTION("""COMPUTED_VALUE"""),"")</f>
        <v/>
      </c>
      <c r="T204" s="187" t="str">
        <f>IFERROR(__xludf.DUMMYFUNCTION("""COMPUTED_VALUE"""),"")</f>
        <v/>
      </c>
      <c r="U204" s="187" t="str">
        <f>IFERROR(__xludf.DUMMYFUNCTION("""COMPUTED_VALUE"""),"")</f>
        <v/>
      </c>
      <c r="V204" s="187" t="str">
        <f>IFERROR(__xludf.DUMMYFUNCTION("""COMPUTED_VALUE"""),"")</f>
        <v/>
      </c>
      <c r="W204" s="187" t="str">
        <f>IFERROR(__xludf.DUMMYFUNCTION("""COMPUTED_VALUE"""),"")</f>
        <v/>
      </c>
      <c r="X204" s="187" t="str">
        <f>IFERROR(__xludf.DUMMYFUNCTION("""COMPUTED_VALUE"""),"")</f>
        <v/>
      </c>
      <c r="Y204" s="187" t="str">
        <f>IFERROR(__xludf.DUMMYFUNCTION("""COMPUTED_VALUE"""),"")</f>
        <v/>
      </c>
      <c r="Z204" s="187" t="str">
        <f>IFERROR(__xludf.DUMMYFUNCTION("""COMPUTED_VALUE"""),"")</f>
        <v/>
      </c>
      <c r="AA204" s="187" t="str">
        <f>IFERROR(__xludf.DUMMYFUNCTION("""COMPUTED_VALUE"""),"")</f>
        <v/>
      </c>
      <c r="AB204" s="187" t="str">
        <f>IFERROR(__xludf.DUMMYFUNCTION("""COMPUTED_VALUE"""),"")</f>
        <v/>
      </c>
      <c r="AC204" s="187" t="str">
        <f>IFERROR(__xludf.DUMMYFUNCTION("""COMPUTED_VALUE"""),"")</f>
        <v/>
      </c>
      <c r="AD204" s="187" t="str">
        <f>IFERROR(__xludf.DUMMYFUNCTION("""COMPUTED_VALUE"""),"")</f>
        <v/>
      </c>
      <c r="AE204" s="187" t="str">
        <f>IFERROR(__xludf.DUMMYFUNCTION("""COMPUTED_VALUE"""),"")</f>
        <v/>
      </c>
      <c r="AF204" s="187" t="str">
        <f>IFERROR(__xludf.DUMMYFUNCTION("""COMPUTED_VALUE"""),"")</f>
        <v/>
      </c>
      <c r="AG204" s="187" t="str">
        <f>IFERROR(__xludf.DUMMYFUNCTION("""COMPUTED_VALUE"""),"")</f>
        <v/>
      </c>
      <c r="AH204" s="187" t="str">
        <f>IFERROR(__xludf.DUMMYFUNCTION("""COMPUTED_VALUE"""),"")</f>
        <v/>
      </c>
      <c r="AI204" s="187" t="str">
        <f>IFERROR(__xludf.DUMMYFUNCTION("""COMPUTED_VALUE"""),"")</f>
        <v/>
      </c>
      <c r="AJ204" s="187" t="str">
        <f>IFERROR(__xludf.DUMMYFUNCTION("""COMPUTED_VALUE"""),"")</f>
        <v/>
      </c>
      <c r="AK204" s="187" t="str">
        <f>IFERROR(__xludf.DUMMYFUNCTION("""COMPUTED_VALUE"""),"")</f>
        <v/>
      </c>
      <c r="AL204" s="187" t="str">
        <f>IFERROR(__xludf.DUMMYFUNCTION("""COMPUTED_VALUE"""),"")</f>
        <v/>
      </c>
      <c r="AM204" s="187" t="str">
        <f>IFERROR(__xludf.DUMMYFUNCTION("""COMPUTED_VALUE"""),"")</f>
        <v/>
      </c>
      <c r="AN204" s="187" t="str">
        <f>IFERROR(__xludf.DUMMYFUNCTION("""COMPUTED_VALUE"""),"")</f>
        <v/>
      </c>
    </row>
    <row r="205">
      <c r="A205" s="187"/>
      <c r="B205" s="187"/>
      <c r="C205" s="187"/>
      <c r="D205" s="208"/>
      <c r="E205" s="109"/>
      <c r="F205" s="209"/>
      <c r="G205" s="187"/>
      <c r="H205" s="174"/>
      <c r="I205" s="187"/>
      <c r="J205" s="174" t="str">
        <f>IFERROR(__xludf.DUMMYFUNCTION("""COMPUTED_VALUE"""),"")</f>
        <v/>
      </c>
      <c r="K205" s="187" t="str">
        <f>IFERROR(__xludf.DUMMYFUNCTION("""COMPUTED_VALUE"""),"")</f>
        <v/>
      </c>
      <c r="L205" s="187" t="str">
        <f>IFERROR(__xludf.DUMMYFUNCTION("""COMPUTED_VALUE"""),"")</f>
        <v/>
      </c>
      <c r="M205" s="187" t="str">
        <f>IFERROR(__xludf.DUMMYFUNCTION("""COMPUTED_VALUE"""),"")</f>
        <v/>
      </c>
      <c r="N205" s="187" t="str">
        <f>IFERROR(__xludf.DUMMYFUNCTION("""COMPUTED_VALUE"""),"")</f>
        <v/>
      </c>
      <c r="O205" s="187" t="str">
        <f>IFERROR(__xludf.DUMMYFUNCTION("""COMPUTED_VALUE"""),"")</f>
        <v/>
      </c>
      <c r="P205" s="187" t="str">
        <f>IFERROR(__xludf.DUMMYFUNCTION("""COMPUTED_VALUE"""),"")</f>
        <v/>
      </c>
      <c r="Q205" s="187" t="str">
        <f>IFERROR(__xludf.DUMMYFUNCTION("""COMPUTED_VALUE"""),"")</f>
        <v/>
      </c>
      <c r="R205" s="187" t="str">
        <f>IFERROR(__xludf.DUMMYFUNCTION("""COMPUTED_VALUE"""),"")</f>
        <v/>
      </c>
      <c r="S205" s="187" t="str">
        <f>IFERROR(__xludf.DUMMYFUNCTION("""COMPUTED_VALUE"""),"")</f>
        <v/>
      </c>
      <c r="T205" s="187" t="str">
        <f>IFERROR(__xludf.DUMMYFUNCTION("""COMPUTED_VALUE"""),"")</f>
        <v/>
      </c>
      <c r="U205" s="187" t="str">
        <f>IFERROR(__xludf.DUMMYFUNCTION("""COMPUTED_VALUE"""),"")</f>
        <v/>
      </c>
      <c r="V205" s="187" t="str">
        <f>IFERROR(__xludf.DUMMYFUNCTION("""COMPUTED_VALUE"""),"")</f>
        <v/>
      </c>
      <c r="W205" s="187" t="str">
        <f>IFERROR(__xludf.DUMMYFUNCTION("""COMPUTED_VALUE"""),"")</f>
        <v/>
      </c>
      <c r="X205" s="187" t="str">
        <f>IFERROR(__xludf.DUMMYFUNCTION("""COMPUTED_VALUE"""),"")</f>
        <v/>
      </c>
      <c r="Y205" s="187" t="str">
        <f>IFERROR(__xludf.DUMMYFUNCTION("""COMPUTED_VALUE"""),"")</f>
        <v/>
      </c>
      <c r="Z205" s="187" t="str">
        <f>IFERROR(__xludf.DUMMYFUNCTION("""COMPUTED_VALUE"""),"")</f>
        <v/>
      </c>
      <c r="AA205" s="187" t="str">
        <f>IFERROR(__xludf.DUMMYFUNCTION("""COMPUTED_VALUE"""),"")</f>
        <v/>
      </c>
      <c r="AB205" s="187" t="str">
        <f>IFERROR(__xludf.DUMMYFUNCTION("""COMPUTED_VALUE"""),"")</f>
        <v/>
      </c>
      <c r="AC205" s="187" t="str">
        <f>IFERROR(__xludf.DUMMYFUNCTION("""COMPUTED_VALUE"""),"")</f>
        <v/>
      </c>
      <c r="AD205" s="187" t="str">
        <f>IFERROR(__xludf.DUMMYFUNCTION("""COMPUTED_VALUE"""),"")</f>
        <v/>
      </c>
      <c r="AE205" s="187" t="str">
        <f>IFERROR(__xludf.DUMMYFUNCTION("""COMPUTED_VALUE"""),"")</f>
        <v/>
      </c>
      <c r="AF205" s="187" t="str">
        <f>IFERROR(__xludf.DUMMYFUNCTION("""COMPUTED_VALUE"""),"")</f>
        <v/>
      </c>
      <c r="AG205" s="187" t="str">
        <f>IFERROR(__xludf.DUMMYFUNCTION("""COMPUTED_VALUE"""),"")</f>
        <v/>
      </c>
      <c r="AH205" s="187" t="str">
        <f>IFERROR(__xludf.DUMMYFUNCTION("""COMPUTED_VALUE"""),"")</f>
        <v/>
      </c>
      <c r="AI205" s="187" t="str">
        <f>IFERROR(__xludf.DUMMYFUNCTION("""COMPUTED_VALUE"""),"")</f>
        <v/>
      </c>
      <c r="AJ205" s="187" t="str">
        <f>IFERROR(__xludf.DUMMYFUNCTION("""COMPUTED_VALUE"""),"")</f>
        <v/>
      </c>
      <c r="AK205" s="187" t="str">
        <f>IFERROR(__xludf.DUMMYFUNCTION("""COMPUTED_VALUE"""),"")</f>
        <v/>
      </c>
      <c r="AL205" s="187" t="str">
        <f>IFERROR(__xludf.DUMMYFUNCTION("""COMPUTED_VALUE"""),"")</f>
        <v/>
      </c>
      <c r="AM205" s="187" t="str">
        <f>IFERROR(__xludf.DUMMYFUNCTION("""COMPUTED_VALUE"""),"")</f>
        <v/>
      </c>
      <c r="AN205" s="187" t="str">
        <f>IFERROR(__xludf.DUMMYFUNCTION("""COMPUTED_VALUE"""),"")</f>
        <v/>
      </c>
    </row>
    <row r="206">
      <c r="A206" s="187"/>
      <c r="B206" s="187"/>
      <c r="C206" s="187"/>
      <c r="D206" s="208"/>
      <c r="E206" s="109"/>
      <c r="F206" s="209"/>
      <c r="G206" s="187"/>
      <c r="H206" s="174"/>
      <c r="I206" s="187"/>
      <c r="J206" s="174" t="str">
        <f>IFERROR(__xludf.DUMMYFUNCTION("""COMPUTED_VALUE"""),"")</f>
        <v/>
      </c>
      <c r="K206" s="187" t="str">
        <f>IFERROR(__xludf.DUMMYFUNCTION("""COMPUTED_VALUE"""),"")</f>
        <v/>
      </c>
      <c r="L206" s="187" t="str">
        <f>IFERROR(__xludf.DUMMYFUNCTION("""COMPUTED_VALUE"""),"")</f>
        <v/>
      </c>
      <c r="M206" s="187" t="str">
        <f>IFERROR(__xludf.DUMMYFUNCTION("""COMPUTED_VALUE"""),"")</f>
        <v/>
      </c>
      <c r="N206" s="187" t="str">
        <f>IFERROR(__xludf.DUMMYFUNCTION("""COMPUTED_VALUE"""),"")</f>
        <v/>
      </c>
      <c r="O206" s="187" t="str">
        <f>IFERROR(__xludf.DUMMYFUNCTION("""COMPUTED_VALUE"""),"")</f>
        <v/>
      </c>
      <c r="P206" s="187" t="str">
        <f>IFERROR(__xludf.DUMMYFUNCTION("""COMPUTED_VALUE"""),"")</f>
        <v/>
      </c>
      <c r="Q206" s="187" t="str">
        <f>IFERROR(__xludf.DUMMYFUNCTION("""COMPUTED_VALUE"""),"")</f>
        <v/>
      </c>
      <c r="R206" s="187" t="str">
        <f>IFERROR(__xludf.DUMMYFUNCTION("""COMPUTED_VALUE"""),"")</f>
        <v/>
      </c>
      <c r="S206" s="187" t="str">
        <f>IFERROR(__xludf.DUMMYFUNCTION("""COMPUTED_VALUE"""),"")</f>
        <v/>
      </c>
      <c r="T206" s="187" t="str">
        <f>IFERROR(__xludf.DUMMYFUNCTION("""COMPUTED_VALUE"""),"")</f>
        <v/>
      </c>
      <c r="U206" s="187" t="str">
        <f>IFERROR(__xludf.DUMMYFUNCTION("""COMPUTED_VALUE"""),"")</f>
        <v/>
      </c>
      <c r="V206" s="187" t="str">
        <f>IFERROR(__xludf.DUMMYFUNCTION("""COMPUTED_VALUE"""),"")</f>
        <v/>
      </c>
      <c r="W206" s="187" t="str">
        <f>IFERROR(__xludf.DUMMYFUNCTION("""COMPUTED_VALUE"""),"")</f>
        <v/>
      </c>
      <c r="X206" s="187" t="str">
        <f>IFERROR(__xludf.DUMMYFUNCTION("""COMPUTED_VALUE"""),"")</f>
        <v/>
      </c>
      <c r="Y206" s="187" t="str">
        <f>IFERROR(__xludf.DUMMYFUNCTION("""COMPUTED_VALUE"""),"")</f>
        <v/>
      </c>
      <c r="Z206" s="187" t="str">
        <f>IFERROR(__xludf.DUMMYFUNCTION("""COMPUTED_VALUE"""),"")</f>
        <v/>
      </c>
      <c r="AA206" s="187" t="str">
        <f>IFERROR(__xludf.DUMMYFUNCTION("""COMPUTED_VALUE"""),"")</f>
        <v/>
      </c>
      <c r="AB206" s="187" t="str">
        <f>IFERROR(__xludf.DUMMYFUNCTION("""COMPUTED_VALUE"""),"")</f>
        <v/>
      </c>
      <c r="AC206" s="187" t="str">
        <f>IFERROR(__xludf.DUMMYFUNCTION("""COMPUTED_VALUE"""),"")</f>
        <v/>
      </c>
      <c r="AD206" s="187" t="str">
        <f>IFERROR(__xludf.DUMMYFUNCTION("""COMPUTED_VALUE"""),"")</f>
        <v/>
      </c>
      <c r="AE206" s="187" t="str">
        <f>IFERROR(__xludf.DUMMYFUNCTION("""COMPUTED_VALUE"""),"")</f>
        <v/>
      </c>
      <c r="AF206" s="187" t="str">
        <f>IFERROR(__xludf.DUMMYFUNCTION("""COMPUTED_VALUE"""),"")</f>
        <v/>
      </c>
      <c r="AG206" s="187" t="str">
        <f>IFERROR(__xludf.DUMMYFUNCTION("""COMPUTED_VALUE"""),"")</f>
        <v/>
      </c>
      <c r="AH206" s="187" t="str">
        <f>IFERROR(__xludf.DUMMYFUNCTION("""COMPUTED_VALUE"""),"")</f>
        <v/>
      </c>
      <c r="AI206" s="187" t="str">
        <f>IFERROR(__xludf.DUMMYFUNCTION("""COMPUTED_VALUE"""),"")</f>
        <v/>
      </c>
      <c r="AJ206" s="187" t="str">
        <f>IFERROR(__xludf.DUMMYFUNCTION("""COMPUTED_VALUE"""),"")</f>
        <v/>
      </c>
      <c r="AK206" s="187" t="str">
        <f>IFERROR(__xludf.DUMMYFUNCTION("""COMPUTED_VALUE"""),"")</f>
        <v/>
      </c>
      <c r="AL206" s="187" t="str">
        <f>IFERROR(__xludf.DUMMYFUNCTION("""COMPUTED_VALUE"""),"")</f>
        <v/>
      </c>
      <c r="AM206" s="187" t="str">
        <f>IFERROR(__xludf.DUMMYFUNCTION("""COMPUTED_VALUE"""),"")</f>
        <v/>
      </c>
      <c r="AN206" s="187" t="str">
        <f>IFERROR(__xludf.DUMMYFUNCTION("""COMPUTED_VALUE"""),"")</f>
        <v/>
      </c>
    </row>
    <row r="207">
      <c r="A207" s="187"/>
      <c r="B207" s="187"/>
      <c r="C207" s="187"/>
      <c r="D207" s="208"/>
      <c r="E207" s="109"/>
      <c r="F207" s="209"/>
      <c r="G207" s="187"/>
      <c r="H207" s="174"/>
      <c r="I207" s="187"/>
      <c r="J207" s="174" t="str">
        <f>IFERROR(__xludf.DUMMYFUNCTION("""COMPUTED_VALUE"""),"")</f>
        <v/>
      </c>
      <c r="K207" s="187" t="str">
        <f>IFERROR(__xludf.DUMMYFUNCTION("""COMPUTED_VALUE"""),"")</f>
        <v/>
      </c>
      <c r="L207" s="187" t="str">
        <f>IFERROR(__xludf.DUMMYFUNCTION("""COMPUTED_VALUE"""),"")</f>
        <v/>
      </c>
      <c r="M207" s="187" t="str">
        <f>IFERROR(__xludf.DUMMYFUNCTION("""COMPUTED_VALUE"""),"")</f>
        <v/>
      </c>
      <c r="N207" s="187" t="str">
        <f>IFERROR(__xludf.DUMMYFUNCTION("""COMPUTED_VALUE"""),"")</f>
        <v/>
      </c>
      <c r="O207" s="187" t="str">
        <f>IFERROR(__xludf.DUMMYFUNCTION("""COMPUTED_VALUE"""),"")</f>
        <v/>
      </c>
      <c r="P207" s="187" t="str">
        <f>IFERROR(__xludf.DUMMYFUNCTION("""COMPUTED_VALUE"""),"")</f>
        <v/>
      </c>
      <c r="Q207" s="187" t="str">
        <f>IFERROR(__xludf.DUMMYFUNCTION("""COMPUTED_VALUE"""),"")</f>
        <v/>
      </c>
      <c r="R207" s="187" t="str">
        <f>IFERROR(__xludf.DUMMYFUNCTION("""COMPUTED_VALUE"""),"")</f>
        <v/>
      </c>
      <c r="S207" s="187" t="str">
        <f>IFERROR(__xludf.DUMMYFUNCTION("""COMPUTED_VALUE"""),"")</f>
        <v/>
      </c>
      <c r="T207" s="187" t="str">
        <f>IFERROR(__xludf.DUMMYFUNCTION("""COMPUTED_VALUE"""),"")</f>
        <v/>
      </c>
      <c r="U207" s="187" t="str">
        <f>IFERROR(__xludf.DUMMYFUNCTION("""COMPUTED_VALUE"""),"")</f>
        <v/>
      </c>
      <c r="V207" s="187" t="str">
        <f>IFERROR(__xludf.DUMMYFUNCTION("""COMPUTED_VALUE"""),"")</f>
        <v/>
      </c>
      <c r="W207" s="187" t="str">
        <f>IFERROR(__xludf.DUMMYFUNCTION("""COMPUTED_VALUE"""),"")</f>
        <v/>
      </c>
      <c r="X207" s="187" t="str">
        <f>IFERROR(__xludf.DUMMYFUNCTION("""COMPUTED_VALUE"""),"")</f>
        <v/>
      </c>
      <c r="Y207" s="187" t="str">
        <f>IFERROR(__xludf.DUMMYFUNCTION("""COMPUTED_VALUE"""),"")</f>
        <v/>
      </c>
      <c r="Z207" s="187" t="str">
        <f>IFERROR(__xludf.DUMMYFUNCTION("""COMPUTED_VALUE"""),"")</f>
        <v/>
      </c>
      <c r="AA207" s="187" t="str">
        <f>IFERROR(__xludf.DUMMYFUNCTION("""COMPUTED_VALUE"""),"")</f>
        <v/>
      </c>
      <c r="AB207" s="187" t="str">
        <f>IFERROR(__xludf.DUMMYFUNCTION("""COMPUTED_VALUE"""),"")</f>
        <v/>
      </c>
      <c r="AC207" s="187" t="str">
        <f>IFERROR(__xludf.DUMMYFUNCTION("""COMPUTED_VALUE"""),"")</f>
        <v/>
      </c>
      <c r="AD207" s="187" t="str">
        <f>IFERROR(__xludf.DUMMYFUNCTION("""COMPUTED_VALUE"""),"")</f>
        <v/>
      </c>
      <c r="AE207" s="187" t="str">
        <f>IFERROR(__xludf.DUMMYFUNCTION("""COMPUTED_VALUE"""),"")</f>
        <v/>
      </c>
      <c r="AF207" s="187" t="str">
        <f>IFERROR(__xludf.DUMMYFUNCTION("""COMPUTED_VALUE"""),"")</f>
        <v/>
      </c>
      <c r="AG207" s="187" t="str">
        <f>IFERROR(__xludf.DUMMYFUNCTION("""COMPUTED_VALUE"""),"")</f>
        <v/>
      </c>
      <c r="AH207" s="187" t="str">
        <f>IFERROR(__xludf.DUMMYFUNCTION("""COMPUTED_VALUE"""),"")</f>
        <v/>
      </c>
      <c r="AI207" s="187" t="str">
        <f>IFERROR(__xludf.DUMMYFUNCTION("""COMPUTED_VALUE"""),"")</f>
        <v/>
      </c>
      <c r="AJ207" s="187" t="str">
        <f>IFERROR(__xludf.DUMMYFUNCTION("""COMPUTED_VALUE"""),"")</f>
        <v/>
      </c>
      <c r="AK207" s="187" t="str">
        <f>IFERROR(__xludf.DUMMYFUNCTION("""COMPUTED_VALUE"""),"")</f>
        <v/>
      </c>
      <c r="AL207" s="187" t="str">
        <f>IFERROR(__xludf.DUMMYFUNCTION("""COMPUTED_VALUE"""),"")</f>
        <v/>
      </c>
      <c r="AM207" s="187" t="str">
        <f>IFERROR(__xludf.DUMMYFUNCTION("""COMPUTED_VALUE"""),"")</f>
        <v/>
      </c>
      <c r="AN207" s="187" t="str">
        <f>IFERROR(__xludf.DUMMYFUNCTION("""COMPUTED_VALUE"""),"")</f>
        <v/>
      </c>
    </row>
    <row r="208">
      <c r="A208" s="187"/>
      <c r="B208" s="187"/>
      <c r="C208" s="187"/>
      <c r="D208" s="208"/>
      <c r="E208" s="109"/>
      <c r="F208" s="209"/>
      <c r="G208" s="187"/>
      <c r="H208" s="174"/>
      <c r="I208" s="187"/>
      <c r="J208" s="174" t="str">
        <f>IFERROR(__xludf.DUMMYFUNCTION("""COMPUTED_VALUE"""),"")</f>
        <v/>
      </c>
      <c r="K208" s="187" t="str">
        <f>IFERROR(__xludf.DUMMYFUNCTION("""COMPUTED_VALUE"""),"")</f>
        <v/>
      </c>
      <c r="L208" s="187" t="str">
        <f>IFERROR(__xludf.DUMMYFUNCTION("""COMPUTED_VALUE"""),"")</f>
        <v/>
      </c>
      <c r="M208" s="187" t="str">
        <f>IFERROR(__xludf.DUMMYFUNCTION("""COMPUTED_VALUE"""),"")</f>
        <v/>
      </c>
      <c r="N208" s="187" t="str">
        <f>IFERROR(__xludf.DUMMYFUNCTION("""COMPUTED_VALUE"""),"")</f>
        <v/>
      </c>
      <c r="O208" s="187" t="str">
        <f>IFERROR(__xludf.DUMMYFUNCTION("""COMPUTED_VALUE"""),"")</f>
        <v/>
      </c>
      <c r="P208" s="187" t="str">
        <f>IFERROR(__xludf.DUMMYFUNCTION("""COMPUTED_VALUE"""),"")</f>
        <v/>
      </c>
      <c r="Q208" s="187" t="str">
        <f>IFERROR(__xludf.DUMMYFUNCTION("""COMPUTED_VALUE"""),"")</f>
        <v/>
      </c>
      <c r="R208" s="187" t="str">
        <f>IFERROR(__xludf.DUMMYFUNCTION("""COMPUTED_VALUE"""),"")</f>
        <v/>
      </c>
      <c r="S208" s="187" t="str">
        <f>IFERROR(__xludf.DUMMYFUNCTION("""COMPUTED_VALUE"""),"")</f>
        <v/>
      </c>
      <c r="T208" s="187" t="str">
        <f>IFERROR(__xludf.DUMMYFUNCTION("""COMPUTED_VALUE"""),"")</f>
        <v/>
      </c>
      <c r="U208" s="187" t="str">
        <f>IFERROR(__xludf.DUMMYFUNCTION("""COMPUTED_VALUE"""),"")</f>
        <v/>
      </c>
      <c r="V208" s="187" t="str">
        <f>IFERROR(__xludf.DUMMYFUNCTION("""COMPUTED_VALUE"""),"")</f>
        <v/>
      </c>
      <c r="W208" s="187" t="str">
        <f>IFERROR(__xludf.DUMMYFUNCTION("""COMPUTED_VALUE"""),"")</f>
        <v/>
      </c>
      <c r="X208" s="187" t="str">
        <f>IFERROR(__xludf.DUMMYFUNCTION("""COMPUTED_VALUE"""),"")</f>
        <v/>
      </c>
      <c r="Y208" s="187" t="str">
        <f>IFERROR(__xludf.DUMMYFUNCTION("""COMPUTED_VALUE"""),"")</f>
        <v/>
      </c>
      <c r="Z208" s="187" t="str">
        <f>IFERROR(__xludf.DUMMYFUNCTION("""COMPUTED_VALUE"""),"")</f>
        <v/>
      </c>
      <c r="AA208" s="187" t="str">
        <f>IFERROR(__xludf.DUMMYFUNCTION("""COMPUTED_VALUE"""),"")</f>
        <v/>
      </c>
      <c r="AB208" s="187" t="str">
        <f>IFERROR(__xludf.DUMMYFUNCTION("""COMPUTED_VALUE"""),"")</f>
        <v/>
      </c>
      <c r="AC208" s="187" t="str">
        <f>IFERROR(__xludf.DUMMYFUNCTION("""COMPUTED_VALUE"""),"")</f>
        <v/>
      </c>
      <c r="AD208" s="187" t="str">
        <f>IFERROR(__xludf.DUMMYFUNCTION("""COMPUTED_VALUE"""),"")</f>
        <v/>
      </c>
      <c r="AE208" s="187" t="str">
        <f>IFERROR(__xludf.DUMMYFUNCTION("""COMPUTED_VALUE"""),"")</f>
        <v/>
      </c>
      <c r="AF208" s="187" t="str">
        <f>IFERROR(__xludf.DUMMYFUNCTION("""COMPUTED_VALUE"""),"")</f>
        <v/>
      </c>
      <c r="AG208" s="187" t="str">
        <f>IFERROR(__xludf.DUMMYFUNCTION("""COMPUTED_VALUE"""),"")</f>
        <v/>
      </c>
      <c r="AH208" s="187" t="str">
        <f>IFERROR(__xludf.DUMMYFUNCTION("""COMPUTED_VALUE"""),"")</f>
        <v/>
      </c>
      <c r="AI208" s="187" t="str">
        <f>IFERROR(__xludf.DUMMYFUNCTION("""COMPUTED_VALUE"""),"")</f>
        <v/>
      </c>
      <c r="AJ208" s="187" t="str">
        <f>IFERROR(__xludf.DUMMYFUNCTION("""COMPUTED_VALUE"""),"")</f>
        <v/>
      </c>
      <c r="AK208" s="187" t="str">
        <f>IFERROR(__xludf.DUMMYFUNCTION("""COMPUTED_VALUE"""),"")</f>
        <v/>
      </c>
      <c r="AL208" s="187" t="str">
        <f>IFERROR(__xludf.DUMMYFUNCTION("""COMPUTED_VALUE"""),"")</f>
        <v/>
      </c>
      <c r="AM208" s="187" t="str">
        <f>IFERROR(__xludf.DUMMYFUNCTION("""COMPUTED_VALUE"""),"")</f>
        <v/>
      </c>
      <c r="AN208" s="187" t="str">
        <f>IFERROR(__xludf.DUMMYFUNCTION("""COMPUTED_VALUE"""),"")</f>
        <v/>
      </c>
    </row>
    <row r="209">
      <c r="A209" s="187"/>
      <c r="B209" s="187"/>
      <c r="C209" s="187"/>
      <c r="D209" s="208"/>
      <c r="E209" s="109"/>
      <c r="F209" s="209"/>
      <c r="G209" s="187"/>
      <c r="H209" s="174"/>
      <c r="I209" s="187"/>
      <c r="J209" s="174" t="str">
        <f>IFERROR(__xludf.DUMMYFUNCTION("""COMPUTED_VALUE"""),"")</f>
        <v/>
      </c>
      <c r="K209" s="187" t="str">
        <f>IFERROR(__xludf.DUMMYFUNCTION("""COMPUTED_VALUE"""),"")</f>
        <v/>
      </c>
      <c r="L209" s="187" t="str">
        <f>IFERROR(__xludf.DUMMYFUNCTION("""COMPUTED_VALUE"""),"")</f>
        <v/>
      </c>
      <c r="M209" s="187" t="str">
        <f>IFERROR(__xludf.DUMMYFUNCTION("""COMPUTED_VALUE"""),"")</f>
        <v/>
      </c>
      <c r="N209" s="187" t="str">
        <f>IFERROR(__xludf.DUMMYFUNCTION("""COMPUTED_VALUE"""),"")</f>
        <v/>
      </c>
      <c r="O209" s="187" t="str">
        <f>IFERROR(__xludf.DUMMYFUNCTION("""COMPUTED_VALUE"""),"")</f>
        <v/>
      </c>
      <c r="P209" s="187" t="str">
        <f>IFERROR(__xludf.DUMMYFUNCTION("""COMPUTED_VALUE"""),"")</f>
        <v/>
      </c>
      <c r="Q209" s="187" t="str">
        <f>IFERROR(__xludf.DUMMYFUNCTION("""COMPUTED_VALUE"""),"")</f>
        <v/>
      </c>
      <c r="R209" s="187" t="str">
        <f>IFERROR(__xludf.DUMMYFUNCTION("""COMPUTED_VALUE"""),"")</f>
        <v/>
      </c>
      <c r="S209" s="187" t="str">
        <f>IFERROR(__xludf.DUMMYFUNCTION("""COMPUTED_VALUE"""),"")</f>
        <v/>
      </c>
      <c r="T209" s="187" t="str">
        <f>IFERROR(__xludf.DUMMYFUNCTION("""COMPUTED_VALUE"""),"")</f>
        <v/>
      </c>
      <c r="U209" s="187" t="str">
        <f>IFERROR(__xludf.DUMMYFUNCTION("""COMPUTED_VALUE"""),"")</f>
        <v/>
      </c>
      <c r="V209" s="187" t="str">
        <f>IFERROR(__xludf.DUMMYFUNCTION("""COMPUTED_VALUE"""),"")</f>
        <v/>
      </c>
      <c r="W209" s="187" t="str">
        <f>IFERROR(__xludf.DUMMYFUNCTION("""COMPUTED_VALUE"""),"")</f>
        <v/>
      </c>
      <c r="X209" s="187" t="str">
        <f>IFERROR(__xludf.DUMMYFUNCTION("""COMPUTED_VALUE"""),"")</f>
        <v/>
      </c>
      <c r="Y209" s="187" t="str">
        <f>IFERROR(__xludf.DUMMYFUNCTION("""COMPUTED_VALUE"""),"")</f>
        <v/>
      </c>
      <c r="Z209" s="187" t="str">
        <f>IFERROR(__xludf.DUMMYFUNCTION("""COMPUTED_VALUE"""),"")</f>
        <v/>
      </c>
      <c r="AA209" s="187" t="str">
        <f>IFERROR(__xludf.DUMMYFUNCTION("""COMPUTED_VALUE"""),"")</f>
        <v/>
      </c>
      <c r="AB209" s="187" t="str">
        <f>IFERROR(__xludf.DUMMYFUNCTION("""COMPUTED_VALUE"""),"")</f>
        <v/>
      </c>
      <c r="AC209" s="187" t="str">
        <f>IFERROR(__xludf.DUMMYFUNCTION("""COMPUTED_VALUE"""),"")</f>
        <v/>
      </c>
      <c r="AD209" s="187" t="str">
        <f>IFERROR(__xludf.DUMMYFUNCTION("""COMPUTED_VALUE"""),"")</f>
        <v/>
      </c>
      <c r="AE209" s="187" t="str">
        <f>IFERROR(__xludf.DUMMYFUNCTION("""COMPUTED_VALUE"""),"")</f>
        <v/>
      </c>
      <c r="AF209" s="187" t="str">
        <f>IFERROR(__xludf.DUMMYFUNCTION("""COMPUTED_VALUE"""),"")</f>
        <v/>
      </c>
      <c r="AG209" s="187" t="str">
        <f>IFERROR(__xludf.DUMMYFUNCTION("""COMPUTED_VALUE"""),"")</f>
        <v/>
      </c>
      <c r="AH209" s="187" t="str">
        <f>IFERROR(__xludf.DUMMYFUNCTION("""COMPUTED_VALUE"""),"")</f>
        <v/>
      </c>
      <c r="AI209" s="187" t="str">
        <f>IFERROR(__xludf.DUMMYFUNCTION("""COMPUTED_VALUE"""),"")</f>
        <v/>
      </c>
      <c r="AJ209" s="187" t="str">
        <f>IFERROR(__xludf.DUMMYFUNCTION("""COMPUTED_VALUE"""),"")</f>
        <v/>
      </c>
      <c r="AK209" s="187" t="str">
        <f>IFERROR(__xludf.DUMMYFUNCTION("""COMPUTED_VALUE"""),"")</f>
        <v/>
      </c>
      <c r="AL209" s="187" t="str">
        <f>IFERROR(__xludf.DUMMYFUNCTION("""COMPUTED_VALUE"""),"")</f>
        <v/>
      </c>
      <c r="AM209" s="187" t="str">
        <f>IFERROR(__xludf.DUMMYFUNCTION("""COMPUTED_VALUE"""),"")</f>
        <v/>
      </c>
      <c r="AN209" s="187" t="str">
        <f>IFERROR(__xludf.DUMMYFUNCTION("""COMPUTED_VALUE"""),"")</f>
        <v/>
      </c>
    </row>
    <row r="210">
      <c r="A210" s="187"/>
      <c r="B210" s="187"/>
      <c r="C210" s="187"/>
      <c r="D210" s="208"/>
      <c r="E210" s="109"/>
      <c r="F210" s="209"/>
      <c r="G210" s="187"/>
      <c r="H210" s="174"/>
      <c r="I210" s="187"/>
      <c r="J210" s="174" t="str">
        <f>IFERROR(__xludf.DUMMYFUNCTION("""COMPUTED_VALUE"""),"")</f>
        <v/>
      </c>
      <c r="K210" s="187" t="str">
        <f>IFERROR(__xludf.DUMMYFUNCTION("""COMPUTED_VALUE"""),"")</f>
        <v/>
      </c>
      <c r="L210" s="187" t="str">
        <f>IFERROR(__xludf.DUMMYFUNCTION("""COMPUTED_VALUE"""),"")</f>
        <v/>
      </c>
      <c r="M210" s="187" t="str">
        <f>IFERROR(__xludf.DUMMYFUNCTION("""COMPUTED_VALUE"""),"")</f>
        <v/>
      </c>
      <c r="N210" s="187" t="str">
        <f>IFERROR(__xludf.DUMMYFUNCTION("""COMPUTED_VALUE"""),"")</f>
        <v/>
      </c>
      <c r="O210" s="187" t="str">
        <f>IFERROR(__xludf.DUMMYFUNCTION("""COMPUTED_VALUE"""),"")</f>
        <v/>
      </c>
      <c r="P210" s="187" t="str">
        <f>IFERROR(__xludf.DUMMYFUNCTION("""COMPUTED_VALUE"""),"")</f>
        <v/>
      </c>
      <c r="Q210" s="187" t="str">
        <f>IFERROR(__xludf.DUMMYFUNCTION("""COMPUTED_VALUE"""),"")</f>
        <v/>
      </c>
      <c r="R210" s="187" t="str">
        <f>IFERROR(__xludf.DUMMYFUNCTION("""COMPUTED_VALUE"""),"")</f>
        <v/>
      </c>
      <c r="S210" s="187" t="str">
        <f>IFERROR(__xludf.DUMMYFUNCTION("""COMPUTED_VALUE"""),"")</f>
        <v/>
      </c>
      <c r="T210" s="187" t="str">
        <f>IFERROR(__xludf.DUMMYFUNCTION("""COMPUTED_VALUE"""),"")</f>
        <v/>
      </c>
      <c r="U210" s="187" t="str">
        <f>IFERROR(__xludf.DUMMYFUNCTION("""COMPUTED_VALUE"""),"")</f>
        <v/>
      </c>
      <c r="V210" s="187" t="str">
        <f>IFERROR(__xludf.DUMMYFUNCTION("""COMPUTED_VALUE"""),"")</f>
        <v/>
      </c>
      <c r="W210" s="187" t="str">
        <f>IFERROR(__xludf.DUMMYFUNCTION("""COMPUTED_VALUE"""),"")</f>
        <v/>
      </c>
      <c r="X210" s="187" t="str">
        <f>IFERROR(__xludf.DUMMYFUNCTION("""COMPUTED_VALUE"""),"")</f>
        <v/>
      </c>
      <c r="Y210" s="187" t="str">
        <f>IFERROR(__xludf.DUMMYFUNCTION("""COMPUTED_VALUE"""),"")</f>
        <v/>
      </c>
      <c r="Z210" s="187" t="str">
        <f>IFERROR(__xludf.DUMMYFUNCTION("""COMPUTED_VALUE"""),"")</f>
        <v/>
      </c>
      <c r="AA210" s="187" t="str">
        <f>IFERROR(__xludf.DUMMYFUNCTION("""COMPUTED_VALUE"""),"")</f>
        <v/>
      </c>
      <c r="AB210" s="187" t="str">
        <f>IFERROR(__xludf.DUMMYFUNCTION("""COMPUTED_VALUE"""),"")</f>
        <v/>
      </c>
      <c r="AC210" s="187" t="str">
        <f>IFERROR(__xludf.DUMMYFUNCTION("""COMPUTED_VALUE"""),"")</f>
        <v/>
      </c>
      <c r="AD210" s="187" t="str">
        <f>IFERROR(__xludf.DUMMYFUNCTION("""COMPUTED_VALUE"""),"")</f>
        <v/>
      </c>
      <c r="AE210" s="187" t="str">
        <f>IFERROR(__xludf.DUMMYFUNCTION("""COMPUTED_VALUE"""),"")</f>
        <v/>
      </c>
      <c r="AF210" s="187" t="str">
        <f>IFERROR(__xludf.DUMMYFUNCTION("""COMPUTED_VALUE"""),"")</f>
        <v/>
      </c>
      <c r="AG210" s="187" t="str">
        <f>IFERROR(__xludf.DUMMYFUNCTION("""COMPUTED_VALUE"""),"")</f>
        <v/>
      </c>
      <c r="AH210" s="187" t="str">
        <f>IFERROR(__xludf.DUMMYFUNCTION("""COMPUTED_VALUE"""),"")</f>
        <v/>
      </c>
      <c r="AI210" s="187" t="str">
        <f>IFERROR(__xludf.DUMMYFUNCTION("""COMPUTED_VALUE"""),"")</f>
        <v/>
      </c>
      <c r="AJ210" s="187" t="str">
        <f>IFERROR(__xludf.DUMMYFUNCTION("""COMPUTED_VALUE"""),"")</f>
        <v/>
      </c>
      <c r="AK210" s="187" t="str">
        <f>IFERROR(__xludf.DUMMYFUNCTION("""COMPUTED_VALUE"""),"")</f>
        <v/>
      </c>
      <c r="AL210" s="187" t="str">
        <f>IFERROR(__xludf.DUMMYFUNCTION("""COMPUTED_VALUE"""),"")</f>
        <v/>
      </c>
      <c r="AM210" s="187" t="str">
        <f>IFERROR(__xludf.DUMMYFUNCTION("""COMPUTED_VALUE"""),"")</f>
        <v/>
      </c>
      <c r="AN210" s="187" t="str">
        <f>IFERROR(__xludf.DUMMYFUNCTION("""COMPUTED_VALUE"""),"")</f>
        <v/>
      </c>
    </row>
    <row r="211">
      <c r="A211" s="187"/>
      <c r="B211" s="187"/>
      <c r="C211" s="187"/>
      <c r="D211" s="208"/>
      <c r="E211" s="109"/>
      <c r="F211" s="209"/>
      <c r="G211" s="187"/>
      <c r="H211" s="174"/>
      <c r="I211" s="187"/>
      <c r="J211" s="174" t="str">
        <f>IFERROR(__xludf.DUMMYFUNCTION("""COMPUTED_VALUE"""),"")</f>
        <v/>
      </c>
      <c r="K211" s="187" t="str">
        <f>IFERROR(__xludf.DUMMYFUNCTION("""COMPUTED_VALUE"""),"")</f>
        <v/>
      </c>
      <c r="L211" s="187" t="str">
        <f>IFERROR(__xludf.DUMMYFUNCTION("""COMPUTED_VALUE"""),"")</f>
        <v/>
      </c>
      <c r="M211" s="187" t="str">
        <f>IFERROR(__xludf.DUMMYFUNCTION("""COMPUTED_VALUE"""),"")</f>
        <v/>
      </c>
      <c r="N211" s="187" t="str">
        <f>IFERROR(__xludf.DUMMYFUNCTION("""COMPUTED_VALUE"""),"")</f>
        <v/>
      </c>
      <c r="O211" s="187" t="str">
        <f>IFERROR(__xludf.DUMMYFUNCTION("""COMPUTED_VALUE"""),"")</f>
        <v/>
      </c>
      <c r="P211" s="187" t="str">
        <f>IFERROR(__xludf.DUMMYFUNCTION("""COMPUTED_VALUE"""),"")</f>
        <v/>
      </c>
      <c r="Q211" s="187" t="str">
        <f>IFERROR(__xludf.DUMMYFUNCTION("""COMPUTED_VALUE"""),"")</f>
        <v/>
      </c>
      <c r="R211" s="187" t="str">
        <f>IFERROR(__xludf.DUMMYFUNCTION("""COMPUTED_VALUE"""),"")</f>
        <v/>
      </c>
      <c r="S211" s="187" t="str">
        <f>IFERROR(__xludf.DUMMYFUNCTION("""COMPUTED_VALUE"""),"")</f>
        <v/>
      </c>
      <c r="T211" s="187" t="str">
        <f>IFERROR(__xludf.DUMMYFUNCTION("""COMPUTED_VALUE"""),"")</f>
        <v/>
      </c>
      <c r="U211" s="187" t="str">
        <f>IFERROR(__xludf.DUMMYFUNCTION("""COMPUTED_VALUE"""),"")</f>
        <v/>
      </c>
      <c r="V211" s="187" t="str">
        <f>IFERROR(__xludf.DUMMYFUNCTION("""COMPUTED_VALUE"""),"")</f>
        <v/>
      </c>
      <c r="W211" s="187" t="str">
        <f>IFERROR(__xludf.DUMMYFUNCTION("""COMPUTED_VALUE"""),"")</f>
        <v/>
      </c>
      <c r="X211" s="187" t="str">
        <f>IFERROR(__xludf.DUMMYFUNCTION("""COMPUTED_VALUE"""),"")</f>
        <v/>
      </c>
      <c r="Y211" s="187" t="str">
        <f>IFERROR(__xludf.DUMMYFUNCTION("""COMPUTED_VALUE"""),"")</f>
        <v/>
      </c>
      <c r="Z211" s="187" t="str">
        <f>IFERROR(__xludf.DUMMYFUNCTION("""COMPUTED_VALUE"""),"")</f>
        <v/>
      </c>
      <c r="AA211" s="187" t="str">
        <f>IFERROR(__xludf.DUMMYFUNCTION("""COMPUTED_VALUE"""),"")</f>
        <v/>
      </c>
      <c r="AB211" s="187" t="str">
        <f>IFERROR(__xludf.DUMMYFUNCTION("""COMPUTED_VALUE"""),"")</f>
        <v/>
      </c>
      <c r="AC211" s="187" t="str">
        <f>IFERROR(__xludf.DUMMYFUNCTION("""COMPUTED_VALUE"""),"")</f>
        <v/>
      </c>
      <c r="AD211" s="187" t="str">
        <f>IFERROR(__xludf.DUMMYFUNCTION("""COMPUTED_VALUE"""),"")</f>
        <v/>
      </c>
      <c r="AE211" s="187" t="str">
        <f>IFERROR(__xludf.DUMMYFUNCTION("""COMPUTED_VALUE"""),"")</f>
        <v/>
      </c>
      <c r="AF211" s="187" t="str">
        <f>IFERROR(__xludf.DUMMYFUNCTION("""COMPUTED_VALUE"""),"")</f>
        <v/>
      </c>
      <c r="AG211" s="187" t="str">
        <f>IFERROR(__xludf.DUMMYFUNCTION("""COMPUTED_VALUE"""),"")</f>
        <v/>
      </c>
      <c r="AH211" s="187" t="str">
        <f>IFERROR(__xludf.DUMMYFUNCTION("""COMPUTED_VALUE"""),"")</f>
        <v/>
      </c>
      <c r="AI211" s="187" t="str">
        <f>IFERROR(__xludf.DUMMYFUNCTION("""COMPUTED_VALUE"""),"")</f>
        <v/>
      </c>
      <c r="AJ211" s="187" t="str">
        <f>IFERROR(__xludf.DUMMYFUNCTION("""COMPUTED_VALUE"""),"")</f>
        <v/>
      </c>
      <c r="AK211" s="187" t="str">
        <f>IFERROR(__xludf.DUMMYFUNCTION("""COMPUTED_VALUE"""),"")</f>
        <v/>
      </c>
      <c r="AL211" s="187" t="str">
        <f>IFERROR(__xludf.DUMMYFUNCTION("""COMPUTED_VALUE"""),"")</f>
        <v/>
      </c>
      <c r="AM211" s="187" t="str">
        <f>IFERROR(__xludf.DUMMYFUNCTION("""COMPUTED_VALUE"""),"")</f>
        <v/>
      </c>
      <c r="AN211" s="187" t="str">
        <f>IFERROR(__xludf.DUMMYFUNCTION("""COMPUTED_VALUE"""),"")</f>
        <v/>
      </c>
    </row>
    <row r="212">
      <c r="A212" s="187"/>
      <c r="B212" s="187"/>
      <c r="C212" s="187"/>
      <c r="D212" s="208"/>
      <c r="E212" s="109"/>
      <c r="F212" s="209"/>
      <c r="G212" s="187"/>
      <c r="H212" s="174"/>
      <c r="I212" s="187"/>
      <c r="J212" s="174" t="str">
        <f>IFERROR(__xludf.DUMMYFUNCTION("""COMPUTED_VALUE"""),"")</f>
        <v/>
      </c>
      <c r="K212" s="187" t="str">
        <f>IFERROR(__xludf.DUMMYFUNCTION("""COMPUTED_VALUE"""),"")</f>
        <v/>
      </c>
      <c r="L212" s="187" t="str">
        <f>IFERROR(__xludf.DUMMYFUNCTION("""COMPUTED_VALUE"""),"")</f>
        <v/>
      </c>
      <c r="M212" s="187" t="str">
        <f>IFERROR(__xludf.DUMMYFUNCTION("""COMPUTED_VALUE"""),"")</f>
        <v/>
      </c>
      <c r="N212" s="187" t="str">
        <f>IFERROR(__xludf.DUMMYFUNCTION("""COMPUTED_VALUE"""),"")</f>
        <v/>
      </c>
      <c r="O212" s="187" t="str">
        <f>IFERROR(__xludf.DUMMYFUNCTION("""COMPUTED_VALUE"""),"")</f>
        <v/>
      </c>
      <c r="P212" s="187" t="str">
        <f>IFERROR(__xludf.DUMMYFUNCTION("""COMPUTED_VALUE"""),"")</f>
        <v/>
      </c>
      <c r="Q212" s="187" t="str">
        <f>IFERROR(__xludf.DUMMYFUNCTION("""COMPUTED_VALUE"""),"")</f>
        <v/>
      </c>
      <c r="R212" s="187" t="str">
        <f>IFERROR(__xludf.DUMMYFUNCTION("""COMPUTED_VALUE"""),"")</f>
        <v/>
      </c>
      <c r="S212" s="187" t="str">
        <f>IFERROR(__xludf.DUMMYFUNCTION("""COMPUTED_VALUE"""),"")</f>
        <v/>
      </c>
      <c r="T212" s="187" t="str">
        <f>IFERROR(__xludf.DUMMYFUNCTION("""COMPUTED_VALUE"""),"")</f>
        <v/>
      </c>
      <c r="U212" s="187" t="str">
        <f>IFERROR(__xludf.DUMMYFUNCTION("""COMPUTED_VALUE"""),"")</f>
        <v/>
      </c>
      <c r="V212" s="187" t="str">
        <f>IFERROR(__xludf.DUMMYFUNCTION("""COMPUTED_VALUE"""),"")</f>
        <v/>
      </c>
      <c r="W212" s="187" t="str">
        <f>IFERROR(__xludf.DUMMYFUNCTION("""COMPUTED_VALUE"""),"")</f>
        <v/>
      </c>
      <c r="X212" s="187" t="str">
        <f>IFERROR(__xludf.DUMMYFUNCTION("""COMPUTED_VALUE"""),"")</f>
        <v/>
      </c>
      <c r="Y212" s="187" t="str">
        <f>IFERROR(__xludf.DUMMYFUNCTION("""COMPUTED_VALUE"""),"")</f>
        <v/>
      </c>
      <c r="Z212" s="187" t="str">
        <f>IFERROR(__xludf.DUMMYFUNCTION("""COMPUTED_VALUE"""),"")</f>
        <v/>
      </c>
      <c r="AA212" s="187" t="str">
        <f>IFERROR(__xludf.DUMMYFUNCTION("""COMPUTED_VALUE"""),"")</f>
        <v/>
      </c>
      <c r="AB212" s="187" t="str">
        <f>IFERROR(__xludf.DUMMYFUNCTION("""COMPUTED_VALUE"""),"")</f>
        <v/>
      </c>
      <c r="AC212" s="187" t="str">
        <f>IFERROR(__xludf.DUMMYFUNCTION("""COMPUTED_VALUE"""),"")</f>
        <v/>
      </c>
      <c r="AD212" s="187" t="str">
        <f>IFERROR(__xludf.DUMMYFUNCTION("""COMPUTED_VALUE"""),"")</f>
        <v/>
      </c>
      <c r="AE212" s="187" t="str">
        <f>IFERROR(__xludf.DUMMYFUNCTION("""COMPUTED_VALUE"""),"")</f>
        <v/>
      </c>
      <c r="AF212" s="187" t="str">
        <f>IFERROR(__xludf.DUMMYFUNCTION("""COMPUTED_VALUE"""),"")</f>
        <v/>
      </c>
      <c r="AG212" s="187" t="str">
        <f>IFERROR(__xludf.DUMMYFUNCTION("""COMPUTED_VALUE"""),"")</f>
        <v/>
      </c>
      <c r="AH212" s="187" t="str">
        <f>IFERROR(__xludf.DUMMYFUNCTION("""COMPUTED_VALUE"""),"")</f>
        <v/>
      </c>
      <c r="AI212" s="187" t="str">
        <f>IFERROR(__xludf.DUMMYFUNCTION("""COMPUTED_VALUE"""),"")</f>
        <v/>
      </c>
      <c r="AJ212" s="187" t="str">
        <f>IFERROR(__xludf.DUMMYFUNCTION("""COMPUTED_VALUE"""),"")</f>
        <v/>
      </c>
      <c r="AK212" s="187" t="str">
        <f>IFERROR(__xludf.DUMMYFUNCTION("""COMPUTED_VALUE"""),"")</f>
        <v/>
      </c>
      <c r="AL212" s="187" t="str">
        <f>IFERROR(__xludf.DUMMYFUNCTION("""COMPUTED_VALUE"""),"")</f>
        <v/>
      </c>
      <c r="AM212" s="187" t="str">
        <f>IFERROR(__xludf.DUMMYFUNCTION("""COMPUTED_VALUE"""),"")</f>
        <v/>
      </c>
      <c r="AN212" s="187" t="str">
        <f>IFERROR(__xludf.DUMMYFUNCTION("""COMPUTED_VALUE"""),"")</f>
        <v/>
      </c>
    </row>
    <row r="213">
      <c r="A213" s="187"/>
      <c r="B213" s="187"/>
      <c r="C213" s="187"/>
      <c r="D213" s="208"/>
      <c r="E213" s="109"/>
      <c r="F213" s="209"/>
      <c r="G213" s="187"/>
      <c r="H213" s="174"/>
      <c r="I213" s="187"/>
      <c r="J213" s="174" t="str">
        <f>IFERROR(__xludf.DUMMYFUNCTION("""COMPUTED_VALUE"""),"")</f>
        <v/>
      </c>
      <c r="K213" s="187" t="str">
        <f>IFERROR(__xludf.DUMMYFUNCTION("""COMPUTED_VALUE"""),"")</f>
        <v/>
      </c>
      <c r="L213" s="187" t="str">
        <f>IFERROR(__xludf.DUMMYFUNCTION("""COMPUTED_VALUE"""),"")</f>
        <v/>
      </c>
      <c r="M213" s="187" t="str">
        <f>IFERROR(__xludf.DUMMYFUNCTION("""COMPUTED_VALUE"""),"")</f>
        <v/>
      </c>
      <c r="N213" s="187" t="str">
        <f>IFERROR(__xludf.DUMMYFUNCTION("""COMPUTED_VALUE"""),"")</f>
        <v/>
      </c>
      <c r="O213" s="187" t="str">
        <f>IFERROR(__xludf.DUMMYFUNCTION("""COMPUTED_VALUE"""),"")</f>
        <v/>
      </c>
      <c r="P213" s="187" t="str">
        <f>IFERROR(__xludf.DUMMYFUNCTION("""COMPUTED_VALUE"""),"")</f>
        <v/>
      </c>
      <c r="Q213" s="187" t="str">
        <f>IFERROR(__xludf.DUMMYFUNCTION("""COMPUTED_VALUE"""),"")</f>
        <v/>
      </c>
      <c r="R213" s="187" t="str">
        <f>IFERROR(__xludf.DUMMYFUNCTION("""COMPUTED_VALUE"""),"")</f>
        <v/>
      </c>
      <c r="S213" s="187" t="str">
        <f>IFERROR(__xludf.DUMMYFUNCTION("""COMPUTED_VALUE"""),"")</f>
        <v/>
      </c>
      <c r="T213" s="187" t="str">
        <f>IFERROR(__xludf.DUMMYFUNCTION("""COMPUTED_VALUE"""),"")</f>
        <v/>
      </c>
      <c r="U213" s="187" t="str">
        <f>IFERROR(__xludf.DUMMYFUNCTION("""COMPUTED_VALUE"""),"")</f>
        <v/>
      </c>
      <c r="V213" s="187" t="str">
        <f>IFERROR(__xludf.DUMMYFUNCTION("""COMPUTED_VALUE"""),"")</f>
        <v/>
      </c>
      <c r="W213" s="187" t="str">
        <f>IFERROR(__xludf.DUMMYFUNCTION("""COMPUTED_VALUE"""),"")</f>
        <v/>
      </c>
      <c r="X213" s="187" t="str">
        <f>IFERROR(__xludf.DUMMYFUNCTION("""COMPUTED_VALUE"""),"")</f>
        <v/>
      </c>
      <c r="Y213" s="187" t="str">
        <f>IFERROR(__xludf.DUMMYFUNCTION("""COMPUTED_VALUE"""),"")</f>
        <v/>
      </c>
      <c r="Z213" s="187" t="str">
        <f>IFERROR(__xludf.DUMMYFUNCTION("""COMPUTED_VALUE"""),"")</f>
        <v/>
      </c>
      <c r="AA213" s="187" t="str">
        <f>IFERROR(__xludf.DUMMYFUNCTION("""COMPUTED_VALUE"""),"")</f>
        <v/>
      </c>
      <c r="AB213" s="187" t="str">
        <f>IFERROR(__xludf.DUMMYFUNCTION("""COMPUTED_VALUE"""),"")</f>
        <v/>
      </c>
      <c r="AC213" s="187" t="str">
        <f>IFERROR(__xludf.DUMMYFUNCTION("""COMPUTED_VALUE"""),"")</f>
        <v/>
      </c>
      <c r="AD213" s="187" t="str">
        <f>IFERROR(__xludf.DUMMYFUNCTION("""COMPUTED_VALUE"""),"")</f>
        <v/>
      </c>
      <c r="AE213" s="187" t="str">
        <f>IFERROR(__xludf.DUMMYFUNCTION("""COMPUTED_VALUE"""),"")</f>
        <v/>
      </c>
      <c r="AF213" s="187" t="str">
        <f>IFERROR(__xludf.DUMMYFUNCTION("""COMPUTED_VALUE"""),"")</f>
        <v/>
      </c>
      <c r="AG213" s="187" t="str">
        <f>IFERROR(__xludf.DUMMYFUNCTION("""COMPUTED_VALUE"""),"")</f>
        <v/>
      </c>
      <c r="AH213" s="187" t="str">
        <f>IFERROR(__xludf.DUMMYFUNCTION("""COMPUTED_VALUE"""),"")</f>
        <v/>
      </c>
      <c r="AI213" s="187" t="str">
        <f>IFERROR(__xludf.DUMMYFUNCTION("""COMPUTED_VALUE"""),"")</f>
        <v/>
      </c>
      <c r="AJ213" s="187" t="str">
        <f>IFERROR(__xludf.DUMMYFUNCTION("""COMPUTED_VALUE"""),"")</f>
        <v/>
      </c>
      <c r="AK213" s="187" t="str">
        <f>IFERROR(__xludf.DUMMYFUNCTION("""COMPUTED_VALUE"""),"")</f>
        <v/>
      </c>
      <c r="AL213" s="187" t="str">
        <f>IFERROR(__xludf.DUMMYFUNCTION("""COMPUTED_VALUE"""),"")</f>
        <v/>
      </c>
      <c r="AM213" s="187" t="str">
        <f>IFERROR(__xludf.DUMMYFUNCTION("""COMPUTED_VALUE"""),"")</f>
        <v/>
      </c>
      <c r="AN213" s="187" t="str">
        <f>IFERROR(__xludf.DUMMYFUNCTION("""COMPUTED_VALUE"""),"")</f>
        <v/>
      </c>
    </row>
    <row r="214">
      <c r="A214" s="187"/>
      <c r="B214" s="187"/>
      <c r="C214" s="187"/>
      <c r="D214" s="208"/>
      <c r="E214" s="109"/>
      <c r="F214" s="209"/>
      <c r="G214" s="187"/>
      <c r="H214" s="174"/>
      <c r="I214" s="187"/>
      <c r="J214" s="174" t="str">
        <f>IFERROR(__xludf.DUMMYFUNCTION("""COMPUTED_VALUE"""),"")</f>
        <v/>
      </c>
      <c r="K214" s="187" t="str">
        <f>IFERROR(__xludf.DUMMYFUNCTION("""COMPUTED_VALUE"""),"")</f>
        <v/>
      </c>
      <c r="L214" s="187" t="str">
        <f>IFERROR(__xludf.DUMMYFUNCTION("""COMPUTED_VALUE"""),"")</f>
        <v/>
      </c>
      <c r="M214" s="187" t="str">
        <f>IFERROR(__xludf.DUMMYFUNCTION("""COMPUTED_VALUE"""),"")</f>
        <v/>
      </c>
      <c r="N214" s="187" t="str">
        <f>IFERROR(__xludf.DUMMYFUNCTION("""COMPUTED_VALUE"""),"")</f>
        <v/>
      </c>
      <c r="O214" s="187" t="str">
        <f>IFERROR(__xludf.DUMMYFUNCTION("""COMPUTED_VALUE"""),"")</f>
        <v/>
      </c>
      <c r="P214" s="187" t="str">
        <f>IFERROR(__xludf.DUMMYFUNCTION("""COMPUTED_VALUE"""),"")</f>
        <v/>
      </c>
      <c r="Q214" s="187" t="str">
        <f>IFERROR(__xludf.DUMMYFUNCTION("""COMPUTED_VALUE"""),"")</f>
        <v/>
      </c>
      <c r="R214" s="187" t="str">
        <f>IFERROR(__xludf.DUMMYFUNCTION("""COMPUTED_VALUE"""),"")</f>
        <v/>
      </c>
      <c r="S214" s="187" t="str">
        <f>IFERROR(__xludf.DUMMYFUNCTION("""COMPUTED_VALUE"""),"")</f>
        <v/>
      </c>
      <c r="T214" s="187" t="str">
        <f>IFERROR(__xludf.DUMMYFUNCTION("""COMPUTED_VALUE"""),"")</f>
        <v/>
      </c>
      <c r="U214" s="187" t="str">
        <f>IFERROR(__xludf.DUMMYFUNCTION("""COMPUTED_VALUE"""),"")</f>
        <v/>
      </c>
      <c r="V214" s="187" t="str">
        <f>IFERROR(__xludf.DUMMYFUNCTION("""COMPUTED_VALUE"""),"")</f>
        <v/>
      </c>
      <c r="W214" s="187" t="str">
        <f>IFERROR(__xludf.DUMMYFUNCTION("""COMPUTED_VALUE"""),"")</f>
        <v/>
      </c>
      <c r="X214" s="187" t="str">
        <f>IFERROR(__xludf.DUMMYFUNCTION("""COMPUTED_VALUE"""),"")</f>
        <v/>
      </c>
      <c r="Y214" s="187" t="str">
        <f>IFERROR(__xludf.DUMMYFUNCTION("""COMPUTED_VALUE"""),"")</f>
        <v/>
      </c>
      <c r="Z214" s="187" t="str">
        <f>IFERROR(__xludf.DUMMYFUNCTION("""COMPUTED_VALUE"""),"")</f>
        <v/>
      </c>
      <c r="AA214" s="187" t="str">
        <f>IFERROR(__xludf.DUMMYFUNCTION("""COMPUTED_VALUE"""),"")</f>
        <v/>
      </c>
      <c r="AB214" s="187" t="str">
        <f>IFERROR(__xludf.DUMMYFUNCTION("""COMPUTED_VALUE"""),"")</f>
        <v/>
      </c>
      <c r="AC214" s="187" t="str">
        <f>IFERROR(__xludf.DUMMYFUNCTION("""COMPUTED_VALUE"""),"")</f>
        <v/>
      </c>
      <c r="AD214" s="187" t="str">
        <f>IFERROR(__xludf.DUMMYFUNCTION("""COMPUTED_VALUE"""),"")</f>
        <v/>
      </c>
      <c r="AE214" s="187" t="str">
        <f>IFERROR(__xludf.DUMMYFUNCTION("""COMPUTED_VALUE"""),"")</f>
        <v/>
      </c>
      <c r="AF214" s="187" t="str">
        <f>IFERROR(__xludf.DUMMYFUNCTION("""COMPUTED_VALUE"""),"")</f>
        <v/>
      </c>
      <c r="AG214" s="187" t="str">
        <f>IFERROR(__xludf.DUMMYFUNCTION("""COMPUTED_VALUE"""),"")</f>
        <v/>
      </c>
      <c r="AH214" s="187" t="str">
        <f>IFERROR(__xludf.DUMMYFUNCTION("""COMPUTED_VALUE"""),"")</f>
        <v/>
      </c>
      <c r="AI214" s="187" t="str">
        <f>IFERROR(__xludf.DUMMYFUNCTION("""COMPUTED_VALUE"""),"")</f>
        <v/>
      </c>
      <c r="AJ214" s="187" t="str">
        <f>IFERROR(__xludf.DUMMYFUNCTION("""COMPUTED_VALUE"""),"")</f>
        <v/>
      </c>
      <c r="AK214" s="187" t="str">
        <f>IFERROR(__xludf.DUMMYFUNCTION("""COMPUTED_VALUE"""),"")</f>
        <v/>
      </c>
      <c r="AL214" s="187" t="str">
        <f>IFERROR(__xludf.DUMMYFUNCTION("""COMPUTED_VALUE"""),"")</f>
        <v/>
      </c>
      <c r="AM214" s="187" t="str">
        <f>IFERROR(__xludf.DUMMYFUNCTION("""COMPUTED_VALUE"""),"")</f>
        <v/>
      </c>
      <c r="AN214" s="187" t="str">
        <f>IFERROR(__xludf.DUMMYFUNCTION("""COMPUTED_VALUE"""),"")</f>
        <v/>
      </c>
    </row>
    <row r="215">
      <c r="A215" s="187"/>
      <c r="B215" s="187"/>
      <c r="C215" s="187"/>
      <c r="D215" s="208"/>
      <c r="E215" s="109"/>
      <c r="F215" s="209"/>
      <c r="G215" s="187"/>
      <c r="H215" s="174"/>
      <c r="I215" s="187"/>
      <c r="J215" s="174" t="str">
        <f>IFERROR(__xludf.DUMMYFUNCTION("""COMPUTED_VALUE"""),"")</f>
        <v/>
      </c>
      <c r="K215" s="187" t="str">
        <f>IFERROR(__xludf.DUMMYFUNCTION("""COMPUTED_VALUE"""),"")</f>
        <v/>
      </c>
      <c r="L215" s="187" t="str">
        <f>IFERROR(__xludf.DUMMYFUNCTION("""COMPUTED_VALUE"""),"")</f>
        <v/>
      </c>
      <c r="M215" s="187" t="str">
        <f>IFERROR(__xludf.DUMMYFUNCTION("""COMPUTED_VALUE"""),"")</f>
        <v/>
      </c>
      <c r="N215" s="187" t="str">
        <f>IFERROR(__xludf.DUMMYFUNCTION("""COMPUTED_VALUE"""),"")</f>
        <v/>
      </c>
      <c r="O215" s="187" t="str">
        <f>IFERROR(__xludf.DUMMYFUNCTION("""COMPUTED_VALUE"""),"")</f>
        <v/>
      </c>
      <c r="P215" s="187" t="str">
        <f>IFERROR(__xludf.DUMMYFUNCTION("""COMPUTED_VALUE"""),"")</f>
        <v/>
      </c>
      <c r="Q215" s="187" t="str">
        <f>IFERROR(__xludf.DUMMYFUNCTION("""COMPUTED_VALUE"""),"")</f>
        <v/>
      </c>
      <c r="R215" s="187" t="str">
        <f>IFERROR(__xludf.DUMMYFUNCTION("""COMPUTED_VALUE"""),"")</f>
        <v/>
      </c>
      <c r="S215" s="187" t="str">
        <f>IFERROR(__xludf.DUMMYFUNCTION("""COMPUTED_VALUE"""),"")</f>
        <v/>
      </c>
      <c r="T215" s="187" t="str">
        <f>IFERROR(__xludf.DUMMYFUNCTION("""COMPUTED_VALUE"""),"")</f>
        <v/>
      </c>
      <c r="U215" s="187" t="str">
        <f>IFERROR(__xludf.DUMMYFUNCTION("""COMPUTED_VALUE"""),"")</f>
        <v/>
      </c>
      <c r="V215" s="187" t="str">
        <f>IFERROR(__xludf.DUMMYFUNCTION("""COMPUTED_VALUE"""),"")</f>
        <v/>
      </c>
      <c r="W215" s="187" t="str">
        <f>IFERROR(__xludf.DUMMYFUNCTION("""COMPUTED_VALUE"""),"")</f>
        <v/>
      </c>
      <c r="X215" s="187" t="str">
        <f>IFERROR(__xludf.DUMMYFUNCTION("""COMPUTED_VALUE"""),"")</f>
        <v/>
      </c>
      <c r="Y215" s="187" t="str">
        <f>IFERROR(__xludf.DUMMYFUNCTION("""COMPUTED_VALUE"""),"")</f>
        <v/>
      </c>
      <c r="Z215" s="187" t="str">
        <f>IFERROR(__xludf.DUMMYFUNCTION("""COMPUTED_VALUE"""),"")</f>
        <v/>
      </c>
      <c r="AA215" s="187" t="str">
        <f>IFERROR(__xludf.DUMMYFUNCTION("""COMPUTED_VALUE"""),"")</f>
        <v/>
      </c>
      <c r="AB215" s="187" t="str">
        <f>IFERROR(__xludf.DUMMYFUNCTION("""COMPUTED_VALUE"""),"")</f>
        <v/>
      </c>
      <c r="AC215" s="187" t="str">
        <f>IFERROR(__xludf.DUMMYFUNCTION("""COMPUTED_VALUE"""),"")</f>
        <v/>
      </c>
      <c r="AD215" s="187" t="str">
        <f>IFERROR(__xludf.DUMMYFUNCTION("""COMPUTED_VALUE"""),"")</f>
        <v/>
      </c>
      <c r="AE215" s="187" t="str">
        <f>IFERROR(__xludf.DUMMYFUNCTION("""COMPUTED_VALUE"""),"")</f>
        <v/>
      </c>
      <c r="AF215" s="187" t="str">
        <f>IFERROR(__xludf.DUMMYFUNCTION("""COMPUTED_VALUE"""),"")</f>
        <v/>
      </c>
      <c r="AG215" s="187" t="str">
        <f>IFERROR(__xludf.DUMMYFUNCTION("""COMPUTED_VALUE"""),"")</f>
        <v/>
      </c>
      <c r="AH215" s="187" t="str">
        <f>IFERROR(__xludf.DUMMYFUNCTION("""COMPUTED_VALUE"""),"")</f>
        <v/>
      </c>
      <c r="AI215" s="187" t="str">
        <f>IFERROR(__xludf.DUMMYFUNCTION("""COMPUTED_VALUE"""),"")</f>
        <v/>
      </c>
      <c r="AJ215" s="187" t="str">
        <f>IFERROR(__xludf.DUMMYFUNCTION("""COMPUTED_VALUE"""),"")</f>
        <v/>
      </c>
      <c r="AK215" s="187" t="str">
        <f>IFERROR(__xludf.DUMMYFUNCTION("""COMPUTED_VALUE"""),"")</f>
        <v/>
      </c>
      <c r="AL215" s="187" t="str">
        <f>IFERROR(__xludf.DUMMYFUNCTION("""COMPUTED_VALUE"""),"")</f>
        <v/>
      </c>
      <c r="AM215" s="187" t="str">
        <f>IFERROR(__xludf.DUMMYFUNCTION("""COMPUTED_VALUE"""),"")</f>
        <v/>
      </c>
      <c r="AN215" s="187" t="str">
        <f>IFERROR(__xludf.DUMMYFUNCTION("""COMPUTED_VALUE"""),"")</f>
        <v/>
      </c>
    </row>
    <row r="216">
      <c r="A216" s="187"/>
      <c r="B216" s="187"/>
      <c r="C216" s="187"/>
      <c r="D216" s="208"/>
      <c r="E216" s="109"/>
      <c r="F216" s="209"/>
      <c r="G216" s="187"/>
      <c r="H216" s="174"/>
      <c r="I216" s="187"/>
      <c r="J216" s="174" t="str">
        <f>IFERROR(__xludf.DUMMYFUNCTION("""COMPUTED_VALUE"""),"")</f>
        <v/>
      </c>
      <c r="K216" s="187" t="str">
        <f>IFERROR(__xludf.DUMMYFUNCTION("""COMPUTED_VALUE"""),"")</f>
        <v/>
      </c>
      <c r="L216" s="187" t="str">
        <f>IFERROR(__xludf.DUMMYFUNCTION("""COMPUTED_VALUE"""),"")</f>
        <v/>
      </c>
      <c r="M216" s="187" t="str">
        <f>IFERROR(__xludf.DUMMYFUNCTION("""COMPUTED_VALUE"""),"")</f>
        <v/>
      </c>
      <c r="N216" s="187" t="str">
        <f>IFERROR(__xludf.DUMMYFUNCTION("""COMPUTED_VALUE"""),"")</f>
        <v/>
      </c>
      <c r="O216" s="187" t="str">
        <f>IFERROR(__xludf.DUMMYFUNCTION("""COMPUTED_VALUE"""),"")</f>
        <v/>
      </c>
      <c r="P216" s="187" t="str">
        <f>IFERROR(__xludf.DUMMYFUNCTION("""COMPUTED_VALUE"""),"")</f>
        <v/>
      </c>
      <c r="Q216" s="187" t="str">
        <f>IFERROR(__xludf.DUMMYFUNCTION("""COMPUTED_VALUE"""),"")</f>
        <v/>
      </c>
      <c r="R216" s="187" t="str">
        <f>IFERROR(__xludf.DUMMYFUNCTION("""COMPUTED_VALUE"""),"")</f>
        <v/>
      </c>
      <c r="S216" s="187" t="str">
        <f>IFERROR(__xludf.DUMMYFUNCTION("""COMPUTED_VALUE"""),"")</f>
        <v/>
      </c>
      <c r="T216" s="187" t="str">
        <f>IFERROR(__xludf.DUMMYFUNCTION("""COMPUTED_VALUE"""),"")</f>
        <v/>
      </c>
      <c r="U216" s="187" t="str">
        <f>IFERROR(__xludf.DUMMYFUNCTION("""COMPUTED_VALUE"""),"")</f>
        <v/>
      </c>
      <c r="V216" s="187" t="str">
        <f>IFERROR(__xludf.DUMMYFUNCTION("""COMPUTED_VALUE"""),"")</f>
        <v/>
      </c>
      <c r="W216" s="187" t="str">
        <f>IFERROR(__xludf.DUMMYFUNCTION("""COMPUTED_VALUE"""),"")</f>
        <v/>
      </c>
      <c r="X216" s="187" t="str">
        <f>IFERROR(__xludf.DUMMYFUNCTION("""COMPUTED_VALUE"""),"")</f>
        <v/>
      </c>
      <c r="Y216" s="187" t="str">
        <f>IFERROR(__xludf.DUMMYFUNCTION("""COMPUTED_VALUE"""),"")</f>
        <v/>
      </c>
      <c r="Z216" s="187" t="str">
        <f>IFERROR(__xludf.DUMMYFUNCTION("""COMPUTED_VALUE"""),"")</f>
        <v/>
      </c>
      <c r="AA216" s="187" t="str">
        <f>IFERROR(__xludf.DUMMYFUNCTION("""COMPUTED_VALUE"""),"")</f>
        <v/>
      </c>
      <c r="AB216" s="187" t="str">
        <f>IFERROR(__xludf.DUMMYFUNCTION("""COMPUTED_VALUE"""),"")</f>
        <v/>
      </c>
      <c r="AC216" s="187" t="str">
        <f>IFERROR(__xludf.DUMMYFUNCTION("""COMPUTED_VALUE"""),"")</f>
        <v/>
      </c>
      <c r="AD216" s="187" t="str">
        <f>IFERROR(__xludf.DUMMYFUNCTION("""COMPUTED_VALUE"""),"")</f>
        <v/>
      </c>
      <c r="AE216" s="187" t="str">
        <f>IFERROR(__xludf.DUMMYFUNCTION("""COMPUTED_VALUE"""),"")</f>
        <v/>
      </c>
      <c r="AF216" s="187" t="str">
        <f>IFERROR(__xludf.DUMMYFUNCTION("""COMPUTED_VALUE"""),"")</f>
        <v/>
      </c>
      <c r="AG216" s="187" t="str">
        <f>IFERROR(__xludf.DUMMYFUNCTION("""COMPUTED_VALUE"""),"")</f>
        <v/>
      </c>
      <c r="AH216" s="187" t="str">
        <f>IFERROR(__xludf.DUMMYFUNCTION("""COMPUTED_VALUE"""),"")</f>
        <v/>
      </c>
      <c r="AI216" s="187" t="str">
        <f>IFERROR(__xludf.DUMMYFUNCTION("""COMPUTED_VALUE"""),"")</f>
        <v/>
      </c>
      <c r="AJ216" s="187" t="str">
        <f>IFERROR(__xludf.DUMMYFUNCTION("""COMPUTED_VALUE"""),"")</f>
        <v/>
      </c>
      <c r="AK216" s="187" t="str">
        <f>IFERROR(__xludf.DUMMYFUNCTION("""COMPUTED_VALUE"""),"")</f>
        <v/>
      </c>
      <c r="AL216" s="187" t="str">
        <f>IFERROR(__xludf.DUMMYFUNCTION("""COMPUTED_VALUE"""),"")</f>
        <v/>
      </c>
      <c r="AM216" s="187" t="str">
        <f>IFERROR(__xludf.DUMMYFUNCTION("""COMPUTED_VALUE"""),"")</f>
        <v/>
      </c>
      <c r="AN216" s="187" t="str">
        <f>IFERROR(__xludf.DUMMYFUNCTION("""COMPUTED_VALUE"""),"")</f>
        <v/>
      </c>
    </row>
    <row r="217">
      <c r="A217" s="187"/>
      <c r="B217" s="187"/>
      <c r="C217" s="187"/>
      <c r="D217" s="208"/>
      <c r="E217" s="109"/>
      <c r="F217" s="209"/>
      <c r="G217" s="187"/>
      <c r="H217" s="174"/>
      <c r="I217" s="187"/>
      <c r="J217" s="174" t="str">
        <f>IFERROR(__xludf.DUMMYFUNCTION("""COMPUTED_VALUE"""),"")</f>
        <v/>
      </c>
      <c r="K217" s="187" t="str">
        <f>IFERROR(__xludf.DUMMYFUNCTION("""COMPUTED_VALUE"""),"")</f>
        <v/>
      </c>
      <c r="L217" s="187" t="str">
        <f>IFERROR(__xludf.DUMMYFUNCTION("""COMPUTED_VALUE"""),"")</f>
        <v/>
      </c>
      <c r="M217" s="187" t="str">
        <f>IFERROR(__xludf.DUMMYFUNCTION("""COMPUTED_VALUE"""),"")</f>
        <v/>
      </c>
      <c r="N217" s="187" t="str">
        <f>IFERROR(__xludf.DUMMYFUNCTION("""COMPUTED_VALUE"""),"")</f>
        <v/>
      </c>
      <c r="O217" s="187" t="str">
        <f>IFERROR(__xludf.DUMMYFUNCTION("""COMPUTED_VALUE"""),"")</f>
        <v/>
      </c>
      <c r="P217" s="187" t="str">
        <f>IFERROR(__xludf.DUMMYFUNCTION("""COMPUTED_VALUE"""),"")</f>
        <v/>
      </c>
      <c r="Q217" s="187" t="str">
        <f>IFERROR(__xludf.DUMMYFUNCTION("""COMPUTED_VALUE"""),"")</f>
        <v/>
      </c>
      <c r="R217" s="187" t="str">
        <f>IFERROR(__xludf.DUMMYFUNCTION("""COMPUTED_VALUE"""),"")</f>
        <v/>
      </c>
      <c r="S217" s="187" t="str">
        <f>IFERROR(__xludf.DUMMYFUNCTION("""COMPUTED_VALUE"""),"")</f>
        <v/>
      </c>
      <c r="T217" s="187" t="str">
        <f>IFERROR(__xludf.DUMMYFUNCTION("""COMPUTED_VALUE"""),"")</f>
        <v/>
      </c>
      <c r="U217" s="187" t="str">
        <f>IFERROR(__xludf.DUMMYFUNCTION("""COMPUTED_VALUE"""),"")</f>
        <v/>
      </c>
      <c r="V217" s="187" t="str">
        <f>IFERROR(__xludf.DUMMYFUNCTION("""COMPUTED_VALUE"""),"")</f>
        <v/>
      </c>
      <c r="W217" s="187" t="str">
        <f>IFERROR(__xludf.DUMMYFUNCTION("""COMPUTED_VALUE"""),"")</f>
        <v/>
      </c>
      <c r="X217" s="187" t="str">
        <f>IFERROR(__xludf.DUMMYFUNCTION("""COMPUTED_VALUE"""),"")</f>
        <v/>
      </c>
      <c r="Y217" s="187" t="str">
        <f>IFERROR(__xludf.DUMMYFUNCTION("""COMPUTED_VALUE"""),"")</f>
        <v/>
      </c>
      <c r="Z217" s="187" t="str">
        <f>IFERROR(__xludf.DUMMYFUNCTION("""COMPUTED_VALUE"""),"")</f>
        <v/>
      </c>
      <c r="AA217" s="187" t="str">
        <f>IFERROR(__xludf.DUMMYFUNCTION("""COMPUTED_VALUE"""),"")</f>
        <v/>
      </c>
      <c r="AB217" s="187" t="str">
        <f>IFERROR(__xludf.DUMMYFUNCTION("""COMPUTED_VALUE"""),"")</f>
        <v/>
      </c>
      <c r="AC217" s="187" t="str">
        <f>IFERROR(__xludf.DUMMYFUNCTION("""COMPUTED_VALUE"""),"")</f>
        <v/>
      </c>
      <c r="AD217" s="187" t="str">
        <f>IFERROR(__xludf.DUMMYFUNCTION("""COMPUTED_VALUE"""),"")</f>
        <v/>
      </c>
      <c r="AE217" s="187" t="str">
        <f>IFERROR(__xludf.DUMMYFUNCTION("""COMPUTED_VALUE"""),"")</f>
        <v/>
      </c>
      <c r="AF217" s="187" t="str">
        <f>IFERROR(__xludf.DUMMYFUNCTION("""COMPUTED_VALUE"""),"")</f>
        <v/>
      </c>
      <c r="AG217" s="187" t="str">
        <f>IFERROR(__xludf.DUMMYFUNCTION("""COMPUTED_VALUE"""),"")</f>
        <v/>
      </c>
      <c r="AH217" s="187" t="str">
        <f>IFERROR(__xludf.DUMMYFUNCTION("""COMPUTED_VALUE"""),"")</f>
        <v/>
      </c>
      <c r="AI217" s="187" t="str">
        <f>IFERROR(__xludf.DUMMYFUNCTION("""COMPUTED_VALUE"""),"")</f>
        <v/>
      </c>
      <c r="AJ217" s="187" t="str">
        <f>IFERROR(__xludf.DUMMYFUNCTION("""COMPUTED_VALUE"""),"")</f>
        <v/>
      </c>
      <c r="AK217" s="187" t="str">
        <f>IFERROR(__xludf.DUMMYFUNCTION("""COMPUTED_VALUE"""),"")</f>
        <v/>
      </c>
      <c r="AL217" s="187" t="str">
        <f>IFERROR(__xludf.DUMMYFUNCTION("""COMPUTED_VALUE"""),"")</f>
        <v/>
      </c>
      <c r="AM217" s="187" t="str">
        <f>IFERROR(__xludf.DUMMYFUNCTION("""COMPUTED_VALUE"""),"")</f>
        <v/>
      </c>
      <c r="AN217" s="187" t="str">
        <f>IFERROR(__xludf.DUMMYFUNCTION("""COMPUTED_VALUE"""),"")</f>
        <v/>
      </c>
    </row>
    <row r="218">
      <c r="A218" s="187"/>
      <c r="B218" s="187"/>
      <c r="C218" s="187"/>
      <c r="D218" s="208"/>
      <c r="E218" s="109"/>
      <c r="F218" s="209"/>
      <c r="G218" s="187"/>
      <c r="H218" s="174"/>
      <c r="I218" s="187"/>
      <c r="J218" s="174" t="str">
        <f>IFERROR(__xludf.DUMMYFUNCTION("""COMPUTED_VALUE"""),"")</f>
        <v/>
      </c>
      <c r="K218" s="187" t="str">
        <f>IFERROR(__xludf.DUMMYFUNCTION("""COMPUTED_VALUE"""),"")</f>
        <v/>
      </c>
      <c r="L218" s="187" t="str">
        <f>IFERROR(__xludf.DUMMYFUNCTION("""COMPUTED_VALUE"""),"")</f>
        <v/>
      </c>
      <c r="M218" s="187" t="str">
        <f>IFERROR(__xludf.DUMMYFUNCTION("""COMPUTED_VALUE"""),"")</f>
        <v/>
      </c>
      <c r="N218" s="187" t="str">
        <f>IFERROR(__xludf.DUMMYFUNCTION("""COMPUTED_VALUE"""),"")</f>
        <v/>
      </c>
      <c r="O218" s="187" t="str">
        <f>IFERROR(__xludf.DUMMYFUNCTION("""COMPUTED_VALUE"""),"")</f>
        <v/>
      </c>
      <c r="P218" s="187" t="str">
        <f>IFERROR(__xludf.DUMMYFUNCTION("""COMPUTED_VALUE"""),"")</f>
        <v/>
      </c>
      <c r="Q218" s="187" t="str">
        <f>IFERROR(__xludf.DUMMYFUNCTION("""COMPUTED_VALUE"""),"")</f>
        <v/>
      </c>
      <c r="R218" s="187" t="str">
        <f>IFERROR(__xludf.DUMMYFUNCTION("""COMPUTED_VALUE"""),"")</f>
        <v/>
      </c>
      <c r="S218" s="187" t="str">
        <f>IFERROR(__xludf.DUMMYFUNCTION("""COMPUTED_VALUE"""),"")</f>
        <v/>
      </c>
      <c r="T218" s="187" t="str">
        <f>IFERROR(__xludf.DUMMYFUNCTION("""COMPUTED_VALUE"""),"")</f>
        <v/>
      </c>
      <c r="U218" s="187" t="str">
        <f>IFERROR(__xludf.DUMMYFUNCTION("""COMPUTED_VALUE"""),"")</f>
        <v/>
      </c>
      <c r="V218" s="187" t="str">
        <f>IFERROR(__xludf.DUMMYFUNCTION("""COMPUTED_VALUE"""),"")</f>
        <v/>
      </c>
      <c r="W218" s="187" t="str">
        <f>IFERROR(__xludf.DUMMYFUNCTION("""COMPUTED_VALUE"""),"")</f>
        <v/>
      </c>
      <c r="X218" s="187" t="str">
        <f>IFERROR(__xludf.DUMMYFUNCTION("""COMPUTED_VALUE"""),"")</f>
        <v/>
      </c>
      <c r="Y218" s="187" t="str">
        <f>IFERROR(__xludf.DUMMYFUNCTION("""COMPUTED_VALUE"""),"")</f>
        <v/>
      </c>
      <c r="Z218" s="187" t="str">
        <f>IFERROR(__xludf.DUMMYFUNCTION("""COMPUTED_VALUE"""),"")</f>
        <v/>
      </c>
      <c r="AA218" s="187" t="str">
        <f>IFERROR(__xludf.DUMMYFUNCTION("""COMPUTED_VALUE"""),"")</f>
        <v/>
      </c>
      <c r="AB218" s="187" t="str">
        <f>IFERROR(__xludf.DUMMYFUNCTION("""COMPUTED_VALUE"""),"")</f>
        <v/>
      </c>
      <c r="AC218" s="187" t="str">
        <f>IFERROR(__xludf.DUMMYFUNCTION("""COMPUTED_VALUE"""),"")</f>
        <v/>
      </c>
      <c r="AD218" s="187" t="str">
        <f>IFERROR(__xludf.DUMMYFUNCTION("""COMPUTED_VALUE"""),"")</f>
        <v/>
      </c>
      <c r="AE218" s="187" t="str">
        <f>IFERROR(__xludf.DUMMYFUNCTION("""COMPUTED_VALUE"""),"")</f>
        <v/>
      </c>
      <c r="AF218" s="187" t="str">
        <f>IFERROR(__xludf.DUMMYFUNCTION("""COMPUTED_VALUE"""),"")</f>
        <v/>
      </c>
      <c r="AG218" s="187" t="str">
        <f>IFERROR(__xludf.DUMMYFUNCTION("""COMPUTED_VALUE"""),"")</f>
        <v/>
      </c>
      <c r="AH218" s="187" t="str">
        <f>IFERROR(__xludf.DUMMYFUNCTION("""COMPUTED_VALUE"""),"")</f>
        <v/>
      </c>
      <c r="AI218" s="187" t="str">
        <f>IFERROR(__xludf.DUMMYFUNCTION("""COMPUTED_VALUE"""),"")</f>
        <v/>
      </c>
      <c r="AJ218" s="187" t="str">
        <f>IFERROR(__xludf.DUMMYFUNCTION("""COMPUTED_VALUE"""),"")</f>
        <v/>
      </c>
      <c r="AK218" s="187" t="str">
        <f>IFERROR(__xludf.DUMMYFUNCTION("""COMPUTED_VALUE"""),"")</f>
        <v/>
      </c>
      <c r="AL218" s="187" t="str">
        <f>IFERROR(__xludf.DUMMYFUNCTION("""COMPUTED_VALUE"""),"")</f>
        <v/>
      </c>
      <c r="AM218" s="187" t="str">
        <f>IFERROR(__xludf.DUMMYFUNCTION("""COMPUTED_VALUE"""),"")</f>
        <v/>
      </c>
      <c r="AN218" s="187" t="str">
        <f>IFERROR(__xludf.DUMMYFUNCTION("""COMPUTED_VALUE"""),"")</f>
        <v/>
      </c>
    </row>
    <row r="219">
      <c r="A219" s="187"/>
      <c r="B219" s="187"/>
      <c r="C219" s="187"/>
      <c r="D219" s="208"/>
      <c r="E219" s="109"/>
      <c r="F219" s="209"/>
      <c r="G219" s="187"/>
      <c r="H219" s="174"/>
      <c r="I219" s="187"/>
      <c r="J219" s="174" t="str">
        <f>IFERROR(__xludf.DUMMYFUNCTION("""COMPUTED_VALUE"""),"")</f>
        <v/>
      </c>
      <c r="K219" s="187" t="str">
        <f>IFERROR(__xludf.DUMMYFUNCTION("""COMPUTED_VALUE"""),"")</f>
        <v/>
      </c>
      <c r="L219" s="187" t="str">
        <f>IFERROR(__xludf.DUMMYFUNCTION("""COMPUTED_VALUE"""),"")</f>
        <v/>
      </c>
      <c r="M219" s="187" t="str">
        <f>IFERROR(__xludf.DUMMYFUNCTION("""COMPUTED_VALUE"""),"")</f>
        <v/>
      </c>
      <c r="N219" s="187" t="str">
        <f>IFERROR(__xludf.DUMMYFUNCTION("""COMPUTED_VALUE"""),"")</f>
        <v/>
      </c>
      <c r="O219" s="187" t="str">
        <f>IFERROR(__xludf.DUMMYFUNCTION("""COMPUTED_VALUE"""),"")</f>
        <v/>
      </c>
      <c r="P219" s="187" t="str">
        <f>IFERROR(__xludf.DUMMYFUNCTION("""COMPUTED_VALUE"""),"")</f>
        <v/>
      </c>
      <c r="Q219" s="187" t="str">
        <f>IFERROR(__xludf.DUMMYFUNCTION("""COMPUTED_VALUE"""),"")</f>
        <v/>
      </c>
      <c r="R219" s="187" t="str">
        <f>IFERROR(__xludf.DUMMYFUNCTION("""COMPUTED_VALUE"""),"")</f>
        <v/>
      </c>
      <c r="S219" s="187" t="str">
        <f>IFERROR(__xludf.DUMMYFUNCTION("""COMPUTED_VALUE"""),"")</f>
        <v/>
      </c>
      <c r="T219" s="187" t="str">
        <f>IFERROR(__xludf.DUMMYFUNCTION("""COMPUTED_VALUE"""),"")</f>
        <v/>
      </c>
      <c r="U219" s="187" t="str">
        <f>IFERROR(__xludf.DUMMYFUNCTION("""COMPUTED_VALUE"""),"")</f>
        <v/>
      </c>
      <c r="V219" s="187" t="str">
        <f>IFERROR(__xludf.DUMMYFUNCTION("""COMPUTED_VALUE"""),"")</f>
        <v/>
      </c>
      <c r="W219" s="187" t="str">
        <f>IFERROR(__xludf.DUMMYFUNCTION("""COMPUTED_VALUE"""),"")</f>
        <v/>
      </c>
      <c r="X219" s="187" t="str">
        <f>IFERROR(__xludf.DUMMYFUNCTION("""COMPUTED_VALUE"""),"")</f>
        <v/>
      </c>
      <c r="Y219" s="187" t="str">
        <f>IFERROR(__xludf.DUMMYFUNCTION("""COMPUTED_VALUE"""),"")</f>
        <v/>
      </c>
      <c r="Z219" s="187" t="str">
        <f>IFERROR(__xludf.DUMMYFUNCTION("""COMPUTED_VALUE"""),"")</f>
        <v/>
      </c>
      <c r="AA219" s="187" t="str">
        <f>IFERROR(__xludf.DUMMYFUNCTION("""COMPUTED_VALUE"""),"")</f>
        <v/>
      </c>
      <c r="AB219" s="187" t="str">
        <f>IFERROR(__xludf.DUMMYFUNCTION("""COMPUTED_VALUE"""),"")</f>
        <v/>
      </c>
      <c r="AC219" s="187" t="str">
        <f>IFERROR(__xludf.DUMMYFUNCTION("""COMPUTED_VALUE"""),"")</f>
        <v/>
      </c>
      <c r="AD219" s="187" t="str">
        <f>IFERROR(__xludf.DUMMYFUNCTION("""COMPUTED_VALUE"""),"")</f>
        <v/>
      </c>
      <c r="AE219" s="187" t="str">
        <f>IFERROR(__xludf.DUMMYFUNCTION("""COMPUTED_VALUE"""),"")</f>
        <v/>
      </c>
      <c r="AF219" s="187" t="str">
        <f>IFERROR(__xludf.DUMMYFUNCTION("""COMPUTED_VALUE"""),"")</f>
        <v/>
      </c>
      <c r="AG219" s="187" t="str">
        <f>IFERROR(__xludf.DUMMYFUNCTION("""COMPUTED_VALUE"""),"")</f>
        <v/>
      </c>
      <c r="AH219" s="187" t="str">
        <f>IFERROR(__xludf.DUMMYFUNCTION("""COMPUTED_VALUE"""),"")</f>
        <v/>
      </c>
      <c r="AI219" s="187" t="str">
        <f>IFERROR(__xludf.DUMMYFUNCTION("""COMPUTED_VALUE"""),"")</f>
        <v/>
      </c>
      <c r="AJ219" s="187" t="str">
        <f>IFERROR(__xludf.DUMMYFUNCTION("""COMPUTED_VALUE"""),"")</f>
        <v/>
      </c>
      <c r="AK219" s="187" t="str">
        <f>IFERROR(__xludf.DUMMYFUNCTION("""COMPUTED_VALUE"""),"")</f>
        <v/>
      </c>
      <c r="AL219" s="187" t="str">
        <f>IFERROR(__xludf.DUMMYFUNCTION("""COMPUTED_VALUE"""),"")</f>
        <v/>
      </c>
      <c r="AM219" s="187" t="str">
        <f>IFERROR(__xludf.DUMMYFUNCTION("""COMPUTED_VALUE"""),"")</f>
        <v/>
      </c>
      <c r="AN219" s="187" t="str">
        <f>IFERROR(__xludf.DUMMYFUNCTION("""COMPUTED_VALUE"""),"")</f>
        <v/>
      </c>
    </row>
    <row r="220">
      <c r="A220" s="187"/>
      <c r="B220" s="187"/>
      <c r="C220" s="187"/>
      <c r="D220" s="208"/>
      <c r="E220" s="109"/>
      <c r="F220" s="209"/>
      <c r="G220" s="187"/>
      <c r="H220" s="174"/>
      <c r="I220" s="187"/>
      <c r="J220" s="174" t="str">
        <f>IFERROR(__xludf.DUMMYFUNCTION("""COMPUTED_VALUE"""),"")</f>
        <v/>
      </c>
      <c r="K220" s="187" t="str">
        <f>IFERROR(__xludf.DUMMYFUNCTION("""COMPUTED_VALUE"""),"")</f>
        <v/>
      </c>
      <c r="L220" s="187" t="str">
        <f>IFERROR(__xludf.DUMMYFUNCTION("""COMPUTED_VALUE"""),"")</f>
        <v/>
      </c>
      <c r="M220" s="187" t="str">
        <f>IFERROR(__xludf.DUMMYFUNCTION("""COMPUTED_VALUE"""),"")</f>
        <v/>
      </c>
      <c r="N220" s="187" t="str">
        <f>IFERROR(__xludf.DUMMYFUNCTION("""COMPUTED_VALUE"""),"")</f>
        <v/>
      </c>
      <c r="O220" s="187" t="str">
        <f>IFERROR(__xludf.DUMMYFUNCTION("""COMPUTED_VALUE"""),"")</f>
        <v/>
      </c>
      <c r="P220" s="187" t="str">
        <f>IFERROR(__xludf.DUMMYFUNCTION("""COMPUTED_VALUE"""),"")</f>
        <v/>
      </c>
      <c r="Q220" s="187" t="str">
        <f>IFERROR(__xludf.DUMMYFUNCTION("""COMPUTED_VALUE"""),"")</f>
        <v/>
      </c>
      <c r="R220" s="187" t="str">
        <f>IFERROR(__xludf.DUMMYFUNCTION("""COMPUTED_VALUE"""),"")</f>
        <v/>
      </c>
      <c r="S220" s="187" t="str">
        <f>IFERROR(__xludf.DUMMYFUNCTION("""COMPUTED_VALUE"""),"")</f>
        <v/>
      </c>
      <c r="T220" s="187" t="str">
        <f>IFERROR(__xludf.DUMMYFUNCTION("""COMPUTED_VALUE"""),"")</f>
        <v/>
      </c>
      <c r="U220" s="187" t="str">
        <f>IFERROR(__xludf.DUMMYFUNCTION("""COMPUTED_VALUE"""),"")</f>
        <v/>
      </c>
      <c r="V220" s="187" t="str">
        <f>IFERROR(__xludf.DUMMYFUNCTION("""COMPUTED_VALUE"""),"")</f>
        <v/>
      </c>
      <c r="W220" s="187" t="str">
        <f>IFERROR(__xludf.DUMMYFUNCTION("""COMPUTED_VALUE"""),"")</f>
        <v/>
      </c>
      <c r="X220" s="187" t="str">
        <f>IFERROR(__xludf.DUMMYFUNCTION("""COMPUTED_VALUE"""),"")</f>
        <v/>
      </c>
      <c r="Y220" s="187" t="str">
        <f>IFERROR(__xludf.DUMMYFUNCTION("""COMPUTED_VALUE"""),"")</f>
        <v/>
      </c>
      <c r="Z220" s="187" t="str">
        <f>IFERROR(__xludf.DUMMYFUNCTION("""COMPUTED_VALUE"""),"")</f>
        <v/>
      </c>
      <c r="AA220" s="187" t="str">
        <f>IFERROR(__xludf.DUMMYFUNCTION("""COMPUTED_VALUE"""),"")</f>
        <v/>
      </c>
      <c r="AB220" s="187" t="str">
        <f>IFERROR(__xludf.DUMMYFUNCTION("""COMPUTED_VALUE"""),"")</f>
        <v/>
      </c>
      <c r="AC220" s="187" t="str">
        <f>IFERROR(__xludf.DUMMYFUNCTION("""COMPUTED_VALUE"""),"")</f>
        <v/>
      </c>
      <c r="AD220" s="187" t="str">
        <f>IFERROR(__xludf.DUMMYFUNCTION("""COMPUTED_VALUE"""),"")</f>
        <v/>
      </c>
      <c r="AE220" s="187" t="str">
        <f>IFERROR(__xludf.DUMMYFUNCTION("""COMPUTED_VALUE"""),"")</f>
        <v/>
      </c>
      <c r="AF220" s="187" t="str">
        <f>IFERROR(__xludf.DUMMYFUNCTION("""COMPUTED_VALUE"""),"")</f>
        <v/>
      </c>
      <c r="AG220" s="187" t="str">
        <f>IFERROR(__xludf.DUMMYFUNCTION("""COMPUTED_VALUE"""),"")</f>
        <v/>
      </c>
      <c r="AH220" s="187" t="str">
        <f>IFERROR(__xludf.DUMMYFUNCTION("""COMPUTED_VALUE"""),"")</f>
        <v/>
      </c>
      <c r="AI220" s="187" t="str">
        <f>IFERROR(__xludf.DUMMYFUNCTION("""COMPUTED_VALUE"""),"")</f>
        <v/>
      </c>
      <c r="AJ220" s="187" t="str">
        <f>IFERROR(__xludf.DUMMYFUNCTION("""COMPUTED_VALUE"""),"")</f>
        <v/>
      </c>
      <c r="AK220" s="187" t="str">
        <f>IFERROR(__xludf.DUMMYFUNCTION("""COMPUTED_VALUE"""),"")</f>
        <v/>
      </c>
      <c r="AL220" s="187" t="str">
        <f>IFERROR(__xludf.DUMMYFUNCTION("""COMPUTED_VALUE"""),"")</f>
        <v/>
      </c>
      <c r="AM220" s="187" t="str">
        <f>IFERROR(__xludf.DUMMYFUNCTION("""COMPUTED_VALUE"""),"")</f>
        <v/>
      </c>
      <c r="AN220" s="187" t="str">
        <f>IFERROR(__xludf.DUMMYFUNCTION("""COMPUTED_VALUE"""),"")</f>
        <v/>
      </c>
    </row>
    <row r="221">
      <c r="A221" s="187"/>
      <c r="B221" s="187"/>
      <c r="C221" s="187"/>
      <c r="D221" s="208"/>
      <c r="E221" s="109"/>
      <c r="F221" s="209"/>
      <c r="G221" s="187"/>
      <c r="H221" s="174"/>
      <c r="I221" s="187"/>
      <c r="J221" s="174" t="str">
        <f>IFERROR(__xludf.DUMMYFUNCTION("""COMPUTED_VALUE"""),"")</f>
        <v/>
      </c>
      <c r="K221" s="187" t="str">
        <f>IFERROR(__xludf.DUMMYFUNCTION("""COMPUTED_VALUE"""),"")</f>
        <v/>
      </c>
      <c r="L221" s="187" t="str">
        <f>IFERROR(__xludf.DUMMYFUNCTION("""COMPUTED_VALUE"""),"")</f>
        <v/>
      </c>
      <c r="M221" s="187" t="str">
        <f>IFERROR(__xludf.DUMMYFUNCTION("""COMPUTED_VALUE"""),"")</f>
        <v/>
      </c>
      <c r="N221" s="187" t="str">
        <f>IFERROR(__xludf.DUMMYFUNCTION("""COMPUTED_VALUE"""),"")</f>
        <v/>
      </c>
      <c r="O221" s="187" t="str">
        <f>IFERROR(__xludf.DUMMYFUNCTION("""COMPUTED_VALUE"""),"")</f>
        <v/>
      </c>
      <c r="P221" s="187" t="str">
        <f>IFERROR(__xludf.DUMMYFUNCTION("""COMPUTED_VALUE"""),"")</f>
        <v/>
      </c>
      <c r="Q221" s="187" t="str">
        <f>IFERROR(__xludf.DUMMYFUNCTION("""COMPUTED_VALUE"""),"")</f>
        <v/>
      </c>
      <c r="R221" s="187" t="str">
        <f>IFERROR(__xludf.DUMMYFUNCTION("""COMPUTED_VALUE"""),"")</f>
        <v/>
      </c>
      <c r="S221" s="187" t="str">
        <f>IFERROR(__xludf.DUMMYFUNCTION("""COMPUTED_VALUE"""),"")</f>
        <v/>
      </c>
      <c r="T221" s="187" t="str">
        <f>IFERROR(__xludf.DUMMYFUNCTION("""COMPUTED_VALUE"""),"")</f>
        <v/>
      </c>
      <c r="U221" s="187" t="str">
        <f>IFERROR(__xludf.DUMMYFUNCTION("""COMPUTED_VALUE"""),"")</f>
        <v/>
      </c>
      <c r="V221" s="187" t="str">
        <f>IFERROR(__xludf.DUMMYFUNCTION("""COMPUTED_VALUE"""),"")</f>
        <v/>
      </c>
      <c r="W221" s="187" t="str">
        <f>IFERROR(__xludf.DUMMYFUNCTION("""COMPUTED_VALUE"""),"")</f>
        <v/>
      </c>
      <c r="X221" s="187" t="str">
        <f>IFERROR(__xludf.DUMMYFUNCTION("""COMPUTED_VALUE"""),"")</f>
        <v/>
      </c>
      <c r="Y221" s="187" t="str">
        <f>IFERROR(__xludf.DUMMYFUNCTION("""COMPUTED_VALUE"""),"")</f>
        <v/>
      </c>
      <c r="Z221" s="187" t="str">
        <f>IFERROR(__xludf.DUMMYFUNCTION("""COMPUTED_VALUE"""),"")</f>
        <v/>
      </c>
      <c r="AA221" s="187" t="str">
        <f>IFERROR(__xludf.DUMMYFUNCTION("""COMPUTED_VALUE"""),"")</f>
        <v/>
      </c>
      <c r="AB221" s="187" t="str">
        <f>IFERROR(__xludf.DUMMYFUNCTION("""COMPUTED_VALUE"""),"")</f>
        <v/>
      </c>
      <c r="AC221" s="187" t="str">
        <f>IFERROR(__xludf.DUMMYFUNCTION("""COMPUTED_VALUE"""),"")</f>
        <v/>
      </c>
      <c r="AD221" s="187" t="str">
        <f>IFERROR(__xludf.DUMMYFUNCTION("""COMPUTED_VALUE"""),"")</f>
        <v/>
      </c>
      <c r="AE221" s="187" t="str">
        <f>IFERROR(__xludf.DUMMYFUNCTION("""COMPUTED_VALUE"""),"")</f>
        <v/>
      </c>
      <c r="AF221" s="187" t="str">
        <f>IFERROR(__xludf.DUMMYFUNCTION("""COMPUTED_VALUE"""),"")</f>
        <v/>
      </c>
      <c r="AG221" s="187" t="str">
        <f>IFERROR(__xludf.DUMMYFUNCTION("""COMPUTED_VALUE"""),"")</f>
        <v/>
      </c>
      <c r="AH221" s="187" t="str">
        <f>IFERROR(__xludf.DUMMYFUNCTION("""COMPUTED_VALUE"""),"")</f>
        <v/>
      </c>
      <c r="AI221" s="187" t="str">
        <f>IFERROR(__xludf.DUMMYFUNCTION("""COMPUTED_VALUE"""),"")</f>
        <v/>
      </c>
      <c r="AJ221" s="187" t="str">
        <f>IFERROR(__xludf.DUMMYFUNCTION("""COMPUTED_VALUE"""),"")</f>
        <v/>
      </c>
      <c r="AK221" s="187" t="str">
        <f>IFERROR(__xludf.DUMMYFUNCTION("""COMPUTED_VALUE"""),"")</f>
        <v/>
      </c>
      <c r="AL221" s="187" t="str">
        <f>IFERROR(__xludf.DUMMYFUNCTION("""COMPUTED_VALUE"""),"")</f>
        <v/>
      </c>
      <c r="AM221" s="187" t="str">
        <f>IFERROR(__xludf.DUMMYFUNCTION("""COMPUTED_VALUE"""),"")</f>
        <v/>
      </c>
      <c r="AN221" s="187" t="str">
        <f>IFERROR(__xludf.DUMMYFUNCTION("""COMPUTED_VALUE"""),"")</f>
        <v/>
      </c>
    </row>
    <row r="222">
      <c r="A222" s="187"/>
      <c r="B222" s="187"/>
      <c r="C222" s="187"/>
      <c r="D222" s="208"/>
      <c r="E222" s="109"/>
      <c r="F222" s="209"/>
      <c r="G222" s="187"/>
      <c r="H222" s="174"/>
      <c r="I222" s="187"/>
      <c r="J222" s="174" t="str">
        <f>IFERROR(__xludf.DUMMYFUNCTION("""COMPUTED_VALUE"""),"")</f>
        <v/>
      </c>
      <c r="K222" s="187" t="str">
        <f>IFERROR(__xludf.DUMMYFUNCTION("""COMPUTED_VALUE"""),"")</f>
        <v/>
      </c>
      <c r="L222" s="187" t="str">
        <f>IFERROR(__xludf.DUMMYFUNCTION("""COMPUTED_VALUE"""),"")</f>
        <v/>
      </c>
      <c r="M222" s="187" t="str">
        <f>IFERROR(__xludf.DUMMYFUNCTION("""COMPUTED_VALUE"""),"")</f>
        <v/>
      </c>
      <c r="N222" s="187" t="str">
        <f>IFERROR(__xludf.DUMMYFUNCTION("""COMPUTED_VALUE"""),"")</f>
        <v/>
      </c>
      <c r="O222" s="187" t="str">
        <f>IFERROR(__xludf.DUMMYFUNCTION("""COMPUTED_VALUE"""),"")</f>
        <v/>
      </c>
      <c r="P222" s="187" t="str">
        <f>IFERROR(__xludf.DUMMYFUNCTION("""COMPUTED_VALUE"""),"")</f>
        <v/>
      </c>
      <c r="Q222" s="187" t="str">
        <f>IFERROR(__xludf.DUMMYFUNCTION("""COMPUTED_VALUE"""),"")</f>
        <v/>
      </c>
      <c r="R222" s="187" t="str">
        <f>IFERROR(__xludf.DUMMYFUNCTION("""COMPUTED_VALUE"""),"")</f>
        <v/>
      </c>
      <c r="S222" s="187" t="str">
        <f>IFERROR(__xludf.DUMMYFUNCTION("""COMPUTED_VALUE"""),"")</f>
        <v/>
      </c>
      <c r="T222" s="187" t="str">
        <f>IFERROR(__xludf.DUMMYFUNCTION("""COMPUTED_VALUE"""),"")</f>
        <v/>
      </c>
      <c r="U222" s="187" t="str">
        <f>IFERROR(__xludf.DUMMYFUNCTION("""COMPUTED_VALUE"""),"")</f>
        <v/>
      </c>
      <c r="V222" s="187" t="str">
        <f>IFERROR(__xludf.DUMMYFUNCTION("""COMPUTED_VALUE"""),"")</f>
        <v/>
      </c>
      <c r="W222" s="187" t="str">
        <f>IFERROR(__xludf.DUMMYFUNCTION("""COMPUTED_VALUE"""),"")</f>
        <v/>
      </c>
      <c r="X222" s="187" t="str">
        <f>IFERROR(__xludf.DUMMYFUNCTION("""COMPUTED_VALUE"""),"")</f>
        <v/>
      </c>
      <c r="Y222" s="187" t="str">
        <f>IFERROR(__xludf.DUMMYFUNCTION("""COMPUTED_VALUE"""),"")</f>
        <v/>
      </c>
      <c r="Z222" s="187" t="str">
        <f>IFERROR(__xludf.DUMMYFUNCTION("""COMPUTED_VALUE"""),"")</f>
        <v/>
      </c>
      <c r="AA222" s="187" t="str">
        <f>IFERROR(__xludf.DUMMYFUNCTION("""COMPUTED_VALUE"""),"")</f>
        <v/>
      </c>
      <c r="AB222" s="187" t="str">
        <f>IFERROR(__xludf.DUMMYFUNCTION("""COMPUTED_VALUE"""),"")</f>
        <v/>
      </c>
      <c r="AC222" s="187" t="str">
        <f>IFERROR(__xludf.DUMMYFUNCTION("""COMPUTED_VALUE"""),"")</f>
        <v/>
      </c>
      <c r="AD222" s="187" t="str">
        <f>IFERROR(__xludf.DUMMYFUNCTION("""COMPUTED_VALUE"""),"")</f>
        <v/>
      </c>
      <c r="AE222" s="187" t="str">
        <f>IFERROR(__xludf.DUMMYFUNCTION("""COMPUTED_VALUE"""),"")</f>
        <v/>
      </c>
      <c r="AF222" s="187" t="str">
        <f>IFERROR(__xludf.DUMMYFUNCTION("""COMPUTED_VALUE"""),"")</f>
        <v/>
      </c>
      <c r="AG222" s="187" t="str">
        <f>IFERROR(__xludf.DUMMYFUNCTION("""COMPUTED_VALUE"""),"")</f>
        <v/>
      </c>
      <c r="AH222" s="187" t="str">
        <f>IFERROR(__xludf.DUMMYFUNCTION("""COMPUTED_VALUE"""),"")</f>
        <v/>
      </c>
      <c r="AI222" s="187" t="str">
        <f>IFERROR(__xludf.DUMMYFUNCTION("""COMPUTED_VALUE"""),"")</f>
        <v/>
      </c>
      <c r="AJ222" s="187" t="str">
        <f>IFERROR(__xludf.DUMMYFUNCTION("""COMPUTED_VALUE"""),"")</f>
        <v/>
      </c>
      <c r="AK222" s="187" t="str">
        <f>IFERROR(__xludf.DUMMYFUNCTION("""COMPUTED_VALUE"""),"")</f>
        <v/>
      </c>
      <c r="AL222" s="187" t="str">
        <f>IFERROR(__xludf.DUMMYFUNCTION("""COMPUTED_VALUE"""),"")</f>
        <v/>
      </c>
      <c r="AM222" s="187" t="str">
        <f>IFERROR(__xludf.DUMMYFUNCTION("""COMPUTED_VALUE"""),"")</f>
        <v/>
      </c>
      <c r="AN222" s="187" t="str">
        <f>IFERROR(__xludf.DUMMYFUNCTION("""COMPUTED_VALUE"""),"")</f>
        <v/>
      </c>
    </row>
    <row r="223">
      <c r="A223" s="187"/>
      <c r="B223" s="187"/>
      <c r="C223" s="187"/>
      <c r="D223" s="208"/>
      <c r="E223" s="109"/>
      <c r="F223" s="209"/>
      <c r="G223" s="187"/>
      <c r="H223" s="174"/>
      <c r="I223" s="187"/>
      <c r="J223" s="174" t="str">
        <f>IFERROR(__xludf.DUMMYFUNCTION("""COMPUTED_VALUE"""),"")</f>
        <v/>
      </c>
      <c r="K223" s="187" t="str">
        <f>IFERROR(__xludf.DUMMYFUNCTION("""COMPUTED_VALUE"""),"")</f>
        <v/>
      </c>
      <c r="L223" s="187" t="str">
        <f>IFERROR(__xludf.DUMMYFUNCTION("""COMPUTED_VALUE"""),"")</f>
        <v/>
      </c>
      <c r="M223" s="187" t="str">
        <f>IFERROR(__xludf.DUMMYFUNCTION("""COMPUTED_VALUE"""),"")</f>
        <v/>
      </c>
      <c r="N223" s="187" t="str">
        <f>IFERROR(__xludf.DUMMYFUNCTION("""COMPUTED_VALUE"""),"")</f>
        <v/>
      </c>
      <c r="O223" s="187" t="str">
        <f>IFERROR(__xludf.DUMMYFUNCTION("""COMPUTED_VALUE"""),"")</f>
        <v/>
      </c>
      <c r="P223" s="187" t="str">
        <f>IFERROR(__xludf.DUMMYFUNCTION("""COMPUTED_VALUE"""),"")</f>
        <v/>
      </c>
      <c r="Q223" s="187" t="str">
        <f>IFERROR(__xludf.DUMMYFUNCTION("""COMPUTED_VALUE"""),"")</f>
        <v/>
      </c>
      <c r="R223" s="187" t="str">
        <f>IFERROR(__xludf.DUMMYFUNCTION("""COMPUTED_VALUE"""),"")</f>
        <v/>
      </c>
      <c r="S223" s="187" t="str">
        <f>IFERROR(__xludf.DUMMYFUNCTION("""COMPUTED_VALUE"""),"")</f>
        <v/>
      </c>
      <c r="T223" s="187" t="str">
        <f>IFERROR(__xludf.DUMMYFUNCTION("""COMPUTED_VALUE"""),"")</f>
        <v/>
      </c>
      <c r="U223" s="187" t="str">
        <f>IFERROR(__xludf.DUMMYFUNCTION("""COMPUTED_VALUE"""),"")</f>
        <v/>
      </c>
      <c r="V223" s="187" t="str">
        <f>IFERROR(__xludf.DUMMYFUNCTION("""COMPUTED_VALUE"""),"")</f>
        <v/>
      </c>
      <c r="W223" s="187" t="str">
        <f>IFERROR(__xludf.DUMMYFUNCTION("""COMPUTED_VALUE"""),"")</f>
        <v/>
      </c>
      <c r="X223" s="187" t="str">
        <f>IFERROR(__xludf.DUMMYFUNCTION("""COMPUTED_VALUE"""),"")</f>
        <v/>
      </c>
      <c r="Y223" s="187" t="str">
        <f>IFERROR(__xludf.DUMMYFUNCTION("""COMPUTED_VALUE"""),"")</f>
        <v/>
      </c>
      <c r="Z223" s="187" t="str">
        <f>IFERROR(__xludf.DUMMYFUNCTION("""COMPUTED_VALUE"""),"")</f>
        <v/>
      </c>
      <c r="AA223" s="187" t="str">
        <f>IFERROR(__xludf.DUMMYFUNCTION("""COMPUTED_VALUE"""),"")</f>
        <v/>
      </c>
      <c r="AB223" s="187" t="str">
        <f>IFERROR(__xludf.DUMMYFUNCTION("""COMPUTED_VALUE"""),"")</f>
        <v/>
      </c>
      <c r="AC223" s="187" t="str">
        <f>IFERROR(__xludf.DUMMYFUNCTION("""COMPUTED_VALUE"""),"")</f>
        <v/>
      </c>
      <c r="AD223" s="187" t="str">
        <f>IFERROR(__xludf.DUMMYFUNCTION("""COMPUTED_VALUE"""),"")</f>
        <v/>
      </c>
      <c r="AE223" s="187" t="str">
        <f>IFERROR(__xludf.DUMMYFUNCTION("""COMPUTED_VALUE"""),"")</f>
        <v/>
      </c>
      <c r="AF223" s="187" t="str">
        <f>IFERROR(__xludf.DUMMYFUNCTION("""COMPUTED_VALUE"""),"")</f>
        <v/>
      </c>
      <c r="AG223" s="187" t="str">
        <f>IFERROR(__xludf.DUMMYFUNCTION("""COMPUTED_VALUE"""),"")</f>
        <v/>
      </c>
      <c r="AH223" s="187" t="str">
        <f>IFERROR(__xludf.DUMMYFUNCTION("""COMPUTED_VALUE"""),"")</f>
        <v/>
      </c>
      <c r="AI223" s="187" t="str">
        <f>IFERROR(__xludf.DUMMYFUNCTION("""COMPUTED_VALUE"""),"")</f>
        <v/>
      </c>
      <c r="AJ223" s="187" t="str">
        <f>IFERROR(__xludf.DUMMYFUNCTION("""COMPUTED_VALUE"""),"")</f>
        <v/>
      </c>
      <c r="AK223" s="187" t="str">
        <f>IFERROR(__xludf.DUMMYFUNCTION("""COMPUTED_VALUE"""),"")</f>
        <v/>
      </c>
      <c r="AL223" s="187" t="str">
        <f>IFERROR(__xludf.DUMMYFUNCTION("""COMPUTED_VALUE"""),"")</f>
        <v/>
      </c>
      <c r="AM223" s="187" t="str">
        <f>IFERROR(__xludf.DUMMYFUNCTION("""COMPUTED_VALUE"""),"")</f>
        <v/>
      </c>
      <c r="AN223" s="187" t="str">
        <f>IFERROR(__xludf.DUMMYFUNCTION("""COMPUTED_VALUE"""),"")</f>
        <v/>
      </c>
    </row>
    <row r="224">
      <c r="A224" s="187"/>
      <c r="B224" s="187"/>
      <c r="C224" s="187"/>
      <c r="D224" s="208"/>
      <c r="E224" s="109"/>
      <c r="F224" s="209"/>
      <c r="G224" s="187"/>
      <c r="H224" s="174"/>
      <c r="I224" s="187"/>
      <c r="J224" s="174" t="str">
        <f>IFERROR(__xludf.DUMMYFUNCTION("""COMPUTED_VALUE"""),"")</f>
        <v/>
      </c>
      <c r="K224" s="187" t="str">
        <f>IFERROR(__xludf.DUMMYFUNCTION("""COMPUTED_VALUE"""),"")</f>
        <v/>
      </c>
      <c r="L224" s="187" t="str">
        <f>IFERROR(__xludf.DUMMYFUNCTION("""COMPUTED_VALUE"""),"")</f>
        <v/>
      </c>
      <c r="M224" s="187" t="str">
        <f>IFERROR(__xludf.DUMMYFUNCTION("""COMPUTED_VALUE"""),"")</f>
        <v/>
      </c>
      <c r="N224" s="187" t="str">
        <f>IFERROR(__xludf.DUMMYFUNCTION("""COMPUTED_VALUE"""),"")</f>
        <v/>
      </c>
      <c r="O224" s="187" t="str">
        <f>IFERROR(__xludf.DUMMYFUNCTION("""COMPUTED_VALUE"""),"")</f>
        <v/>
      </c>
      <c r="P224" s="187" t="str">
        <f>IFERROR(__xludf.DUMMYFUNCTION("""COMPUTED_VALUE"""),"")</f>
        <v/>
      </c>
      <c r="Q224" s="187" t="str">
        <f>IFERROR(__xludf.DUMMYFUNCTION("""COMPUTED_VALUE"""),"")</f>
        <v/>
      </c>
      <c r="R224" s="187" t="str">
        <f>IFERROR(__xludf.DUMMYFUNCTION("""COMPUTED_VALUE"""),"")</f>
        <v/>
      </c>
      <c r="S224" s="187" t="str">
        <f>IFERROR(__xludf.DUMMYFUNCTION("""COMPUTED_VALUE"""),"")</f>
        <v/>
      </c>
      <c r="T224" s="187" t="str">
        <f>IFERROR(__xludf.DUMMYFUNCTION("""COMPUTED_VALUE"""),"")</f>
        <v/>
      </c>
      <c r="U224" s="187" t="str">
        <f>IFERROR(__xludf.DUMMYFUNCTION("""COMPUTED_VALUE"""),"")</f>
        <v/>
      </c>
      <c r="V224" s="187" t="str">
        <f>IFERROR(__xludf.DUMMYFUNCTION("""COMPUTED_VALUE"""),"")</f>
        <v/>
      </c>
      <c r="W224" s="187" t="str">
        <f>IFERROR(__xludf.DUMMYFUNCTION("""COMPUTED_VALUE"""),"")</f>
        <v/>
      </c>
      <c r="X224" s="187" t="str">
        <f>IFERROR(__xludf.DUMMYFUNCTION("""COMPUTED_VALUE"""),"")</f>
        <v/>
      </c>
      <c r="Y224" s="187" t="str">
        <f>IFERROR(__xludf.DUMMYFUNCTION("""COMPUTED_VALUE"""),"")</f>
        <v/>
      </c>
      <c r="Z224" s="187" t="str">
        <f>IFERROR(__xludf.DUMMYFUNCTION("""COMPUTED_VALUE"""),"")</f>
        <v/>
      </c>
      <c r="AA224" s="187" t="str">
        <f>IFERROR(__xludf.DUMMYFUNCTION("""COMPUTED_VALUE"""),"")</f>
        <v/>
      </c>
      <c r="AB224" s="187" t="str">
        <f>IFERROR(__xludf.DUMMYFUNCTION("""COMPUTED_VALUE"""),"")</f>
        <v/>
      </c>
      <c r="AC224" s="187" t="str">
        <f>IFERROR(__xludf.DUMMYFUNCTION("""COMPUTED_VALUE"""),"")</f>
        <v/>
      </c>
      <c r="AD224" s="187" t="str">
        <f>IFERROR(__xludf.DUMMYFUNCTION("""COMPUTED_VALUE"""),"")</f>
        <v/>
      </c>
      <c r="AE224" s="187" t="str">
        <f>IFERROR(__xludf.DUMMYFUNCTION("""COMPUTED_VALUE"""),"")</f>
        <v/>
      </c>
      <c r="AF224" s="187" t="str">
        <f>IFERROR(__xludf.DUMMYFUNCTION("""COMPUTED_VALUE"""),"")</f>
        <v/>
      </c>
      <c r="AG224" s="187" t="str">
        <f>IFERROR(__xludf.DUMMYFUNCTION("""COMPUTED_VALUE"""),"")</f>
        <v/>
      </c>
      <c r="AH224" s="187" t="str">
        <f>IFERROR(__xludf.DUMMYFUNCTION("""COMPUTED_VALUE"""),"")</f>
        <v/>
      </c>
      <c r="AI224" s="187" t="str">
        <f>IFERROR(__xludf.DUMMYFUNCTION("""COMPUTED_VALUE"""),"")</f>
        <v/>
      </c>
      <c r="AJ224" s="187" t="str">
        <f>IFERROR(__xludf.DUMMYFUNCTION("""COMPUTED_VALUE"""),"")</f>
        <v/>
      </c>
      <c r="AK224" s="187" t="str">
        <f>IFERROR(__xludf.DUMMYFUNCTION("""COMPUTED_VALUE"""),"")</f>
        <v/>
      </c>
      <c r="AL224" s="187" t="str">
        <f>IFERROR(__xludf.DUMMYFUNCTION("""COMPUTED_VALUE"""),"")</f>
        <v/>
      </c>
      <c r="AM224" s="187" t="str">
        <f>IFERROR(__xludf.DUMMYFUNCTION("""COMPUTED_VALUE"""),"")</f>
        <v/>
      </c>
      <c r="AN224" s="187" t="str">
        <f>IFERROR(__xludf.DUMMYFUNCTION("""COMPUTED_VALUE"""),"")</f>
        <v/>
      </c>
    </row>
    <row r="225">
      <c r="A225" s="187"/>
      <c r="B225" s="187"/>
      <c r="C225" s="187"/>
      <c r="D225" s="208"/>
      <c r="E225" s="109"/>
      <c r="F225" s="209"/>
      <c r="G225" s="187"/>
      <c r="H225" s="174"/>
      <c r="I225" s="187"/>
      <c r="J225" s="174" t="str">
        <f>IFERROR(__xludf.DUMMYFUNCTION("""COMPUTED_VALUE"""),"")</f>
        <v/>
      </c>
      <c r="K225" s="187" t="str">
        <f>IFERROR(__xludf.DUMMYFUNCTION("""COMPUTED_VALUE"""),"")</f>
        <v/>
      </c>
      <c r="L225" s="187" t="str">
        <f>IFERROR(__xludf.DUMMYFUNCTION("""COMPUTED_VALUE"""),"")</f>
        <v/>
      </c>
      <c r="M225" s="187" t="str">
        <f>IFERROR(__xludf.DUMMYFUNCTION("""COMPUTED_VALUE"""),"")</f>
        <v/>
      </c>
      <c r="N225" s="187" t="str">
        <f>IFERROR(__xludf.DUMMYFUNCTION("""COMPUTED_VALUE"""),"")</f>
        <v/>
      </c>
      <c r="O225" s="187" t="str">
        <f>IFERROR(__xludf.DUMMYFUNCTION("""COMPUTED_VALUE"""),"")</f>
        <v/>
      </c>
      <c r="P225" s="187" t="str">
        <f>IFERROR(__xludf.DUMMYFUNCTION("""COMPUTED_VALUE"""),"")</f>
        <v/>
      </c>
      <c r="Q225" s="187" t="str">
        <f>IFERROR(__xludf.DUMMYFUNCTION("""COMPUTED_VALUE"""),"")</f>
        <v/>
      </c>
      <c r="R225" s="187" t="str">
        <f>IFERROR(__xludf.DUMMYFUNCTION("""COMPUTED_VALUE"""),"")</f>
        <v/>
      </c>
      <c r="S225" s="187" t="str">
        <f>IFERROR(__xludf.DUMMYFUNCTION("""COMPUTED_VALUE"""),"")</f>
        <v/>
      </c>
      <c r="T225" s="187" t="str">
        <f>IFERROR(__xludf.DUMMYFUNCTION("""COMPUTED_VALUE"""),"")</f>
        <v/>
      </c>
      <c r="U225" s="187" t="str">
        <f>IFERROR(__xludf.DUMMYFUNCTION("""COMPUTED_VALUE"""),"")</f>
        <v/>
      </c>
      <c r="V225" s="187" t="str">
        <f>IFERROR(__xludf.DUMMYFUNCTION("""COMPUTED_VALUE"""),"")</f>
        <v/>
      </c>
      <c r="W225" s="187" t="str">
        <f>IFERROR(__xludf.DUMMYFUNCTION("""COMPUTED_VALUE"""),"")</f>
        <v/>
      </c>
      <c r="X225" s="187" t="str">
        <f>IFERROR(__xludf.DUMMYFUNCTION("""COMPUTED_VALUE"""),"")</f>
        <v/>
      </c>
      <c r="Y225" s="187" t="str">
        <f>IFERROR(__xludf.DUMMYFUNCTION("""COMPUTED_VALUE"""),"")</f>
        <v/>
      </c>
      <c r="Z225" s="187" t="str">
        <f>IFERROR(__xludf.DUMMYFUNCTION("""COMPUTED_VALUE"""),"")</f>
        <v/>
      </c>
      <c r="AA225" s="187" t="str">
        <f>IFERROR(__xludf.DUMMYFUNCTION("""COMPUTED_VALUE"""),"")</f>
        <v/>
      </c>
      <c r="AB225" s="187" t="str">
        <f>IFERROR(__xludf.DUMMYFUNCTION("""COMPUTED_VALUE"""),"")</f>
        <v/>
      </c>
      <c r="AC225" s="187" t="str">
        <f>IFERROR(__xludf.DUMMYFUNCTION("""COMPUTED_VALUE"""),"")</f>
        <v/>
      </c>
      <c r="AD225" s="187" t="str">
        <f>IFERROR(__xludf.DUMMYFUNCTION("""COMPUTED_VALUE"""),"")</f>
        <v/>
      </c>
      <c r="AE225" s="187" t="str">
        <f>IFERROR(__xludf.DUMMYFUNCTION("""COMPUTED_VALUE"""),"")</f>
        <v/>
      </c>
      <c r="AF225" s="187" t="str">
        <f>IFERROR(__xludf.DUMMYFUNCTION("""COMPUTED_VALUE"""),"")</f>
        <v/>
      </c>
      <c r="AG225" s="187" t="str">
        <f>IFERROR(__xludf.DUMMYFUNCTION("""COMPUTED_VALUE"""),"")</f>
        <v/>
      </c>
      <c r="AH225" s="187" t="str">
        <f>IFERROR(__xludf.DUMMYFUNCTION("""COMPUTED_VALUE"""),"")</f>
        <v/>
      </c>
      <c r="AI225" s="187" t="str">
        <f>IFERROR(__xludf.DUMMYFUNCTION("""COMPUTED_VALUE"""),"")</f>
        <v/>
      </c>
      <c r="AJ225" s="187" t="str">
        <f>IFERROR(__xludf.DUMMYFUNCTION("""COMPUTED_VALUE"""),"")</f>
        <v/>
      </c>
      <c r="AK225" s="187" t="str">
        <f>IFERROR(__xludf.DUMMYFUNCTION("""COMPUTED_VALUE"""),"")</f>
        <v/>
      </c>
      <c r="AL225" s="187" t="str">
        <f>IFERROR(__xludf.DUMMYFUNCTION("""COMPUTED_VALUE"""),"")</f>
        <v/>
      </c>
      <c r="AM225" s="187" t="str">
        <f>IFERROR(__xludf.DUMMYFUNCTION("""COMPUTED_VALUE"""),"")</f>
        <v/>
      </c>
      <c r="AN225" s="187" t="str">
        <f>IFERROR(__xludf.DUMMYFUNCTION("""COMPUTED_VALUE"""),"")</f>
        <v/>
      </c>
    </row>
    <row r="226">
      <c r="A226" s="187"/>
      <c r="B226" s="187"/>
      <c r="C226" s="187"/>
      <c r="D226" s="208"/>
      <c r="E226" s="109"/>
      <c r="F226" s="209"/>
      <c r="G226" s="187"/>
      <c r="H226" s="174"/>
      <c r="I226" s="187"/>
      <c r="J226" s="174" t="str">
        <f>IFERROR(__xludf.DUMMYFUNCTION("""COMPUTED_VALUE"""),"")</f>
        <v/>
      </c>
      <c r="K226" s="187" t="str">
        <f>IFERROR(__xludf.DUMMYFUNCTION("""COMPUTED_VALUE"""),"")</f>
        <v/>
      </c>
      <c r="L226" s="187" t="str">
        <f>IFERROR(__xludf.DUMMYFUNCTION("""COMPUTED_VALUE"""),"")</f>
        <v/>
      </c>
      <c r="M226" s="187" t="str">
        <f>IFERROR(__xludf.DUMMYFUNCTION("""COMPUTED_VALUE"""),"")</f>
        <v/>
      </c>
      <c r="N226" s="187" t="str">
        <f>IFERROR(__xludf.DUMMYFUNCTION("""COMPUTED_VALUE"""),"")</f>
        <v/>
      </c>
      <c r="O226" s="187" t="str">
        <f>IFERROR(__xludf.DUMMYFUNCTION("""COMPUTED_VALUE"""),"")</f>
        <v/>
      </c>
      <c r="P226" s="187" t="str">
        <f>IFERROR(__xludf.DUMMYFUNCTION("""COMPUTED_VALUE"""),"")</f>
        <v/>
      </c>
      <c r="Q226" s="187" t="str">
        <f>IFERROR(__xludf.DUMMYFUNCTION("""COMPUTED_VALUE"""),"")</f>
        <v/>
      </c>
      <c r="R226" s="187" t="str">
        <f>IFERROR(__xludf.DUMMYFUNCTION("""COMPUTED_VALUE"""),"")</f>
        <v/>
      </c>
      <c r="S226" s="187" t="str">
        <f>IFERROR(__xludf.DUMMYFUNCTION("""COMPUTED_VALUE"""),"")</f>
        <v/>
      </c>
      <c r="T226" s="187" t="str">
        <f>IFERROR(__xludf.DUMMYFUNCTION("""COMPUTED_VALUE"""),"")</f>
        <v/>
      </c>
      <c r="U226" s="187" t="str">
        <f>IFERROR(__xludf.DUMMYFUNCTION("""COMPUTED_VALUE"""),"")</f>
        <v/>
      </c>
      <c r="V226" s="187" t="str">
        <f>IFERROR(__xludf.DUMMYFUNCTION("""COMPUTED_VALUE"""),"")</f>
        <v/>
      </c>
      <c r="W226" s="187" t="str">
        <f>IFERROR(__xludf.DUMMYFUNCTION("""COMPUTED_VALUE"""),"")</f>
        <v/>
      </c>
      <c r="X226" s="187" t="str">
        <f>IFERROR(__xludf.DUMMYFUNCTION("""COMPUTED_VALUE"""),"")</f>
        <v/>
      </c>
      <c r="Y226" s="187" t="str">
        <f>IFERROR(__xludf.DUMMYFUNCTION("""COMPUTED_VALUE"""),"")</f>
        <v/>
      </c>
      <c r="Z226" s="187" t="str">
        <f>IFERROR(__xludf.DUMMYFUNCTION("""COMPUTED_VALUE"""),"")</f>
        <v/>
      </c>
      <c r="AA226" s="187" t="str">
        <f>IFERROR(__xludf.DUMMYFUNCTION("""COMPUTED_VALUE"""),"")</f>
        <v/>
      </c>
      <c r="AB226" s="187" t="str">
        <f>IFERROR(__xludf.DUMMYFUNCTION("""COMPUTED_VALUE"""),"")</f>
        <v/>
      </c>
      <c r="AC226" s="187" t="str">
        <f>IFERROR(__xludf.DUMMYFUNCTION("""COMPUTED_VALUE"""),"")</f>
        <v/>
      </c>
      <c r="AD226" s="187" t="str">
        <f>IFERROR(__xludf.DUMMYFUNCTION("""COMPUTED_VALUE"""),"")</f>
        <v/>
      </c>
      <c r="AE226" s="187" t="str">
        <f>IFERROR(__xludf.DUMMYFUNCTION("""COMPUTED_VALUE"""),"")</f>
        <v/>
      </c>
      <c r="AF226" s="187" t="str">
        <f>IFERROR(__xludf.DUMMYFUNCTION("""COMPUTED_VALUE"""),"")</f>
        <v/>
      </c>
      <c r="AG226" s="187" t="str">
        <f>IFERROR(__xludf.DUMMYFUNCTION("""COMPUTED_VALUE"""),"")</f>
        <v/>
      </c>
      <c r="AH226" s="187" t="str">
        <f>IFERROR(__xludf.DUMMYFUNCTION("""COMPUTED_VALUE"""),"")</f>
        <v/>
      </c>
      <c r="AI226" s="187" t="str">
        <f>IFERROR(__xludf.DUMMYFUNCTION("""COMPUTED_VALUE"""),"")</f>
        <v/>
      </c>
      <c r="AJ226" s="187" t="str">
        <f>IFERROR(__xludf.DUMMYFUNCTION("""COMPUTED_VALUE"""),"")</f>
        <v/>
      </c>
      <c r="AK226" s="187" t="str">
        <f>IFERROR(__xludf.DUMMYFUNCTION("""COMPUTED_VALUE"""),"")</f>
        <v/>
      </c>
      <c r="AL226" s="187" t="str">
        <f>IFERROR(__xludf.DUMMYFUNCTION("""COMPUTED_VALUE"""),"")</f>
        <v/>
      </c>
      <c r="AM226" s="187" t="str">
        <f>IFERROR(__xludf.DUMMYFUNCTION("""COMPUTED_VALUE"""),"")</f>
        <v/>
      </c>
      <c r="AN226" s="187" t="str">
        <f>IFERROR(__xludf.DUMMYFUNCTION("""COMPUTED_VALUE"""),"")</f>
        <v/>
      </c>
    </row>
    <row r="227">
      <c r="A227" s="187"/>
      <c r="B227" s="187"/>
      <c r="C227" s="187"/>
      <c r="D227" s="208"/>
      <c r="E227" s="109"/>
      <c r="F227" s="209"/>
      <c r="G227" s="187"/>
      <c r="H227" s="174"/>
      <c r="I227" s="187"/>
      <c r="J227" s="174" t="str">
        <f>IFERROR(__xludf.DUMMYFUNCTION("""COMPUTED_VALUE"""),"")</f>
        <v/>
      </c>
      <c r="K227" s="187" t="str">
        <f>IFERROR(__xludf.DUMMYFUNCTION("""COMPUTED_VALUE"""),"")</f>
        <v/>
      </c>
      <c r="L227" s="187" t="str">
        <f>IFERROR(__xludf.DUMMYFUNCTION("""COMPUTED_VALUE"""),"")</f>
        <v/>
      </c>
      <c r="M227" s="187" t="str">
        <f>IFERROR(__xludf.DUMMYFUNCTION("""COMPUTED_VALUE"""),"")</f>
        <v/>
      </c>
      <c r="N227" s="187" t="str">
        <f>IFERROR(__xludf.DUMMYFUNCTION("""COMPUTED_VALUE"""),"")</f>
        <v/>
      </c>
      <c r="O227" s="187" t="str">
        <f>IFERROR(__xludf.DUMMYFUNCTION("""COMPUTED_VALUE"""),"")</f>
        <v/>
      </c>
      <c r="P227" s="187" t="str">
        <f>IFERROR(__xludf.DUMMYFUNCTION("""COMPUTED_VALUE"""),"")</f>
        <v/>
      </c>
      <c r="Q227" s="187" t="str">
        <f>IFERROR(__xludf.DUMMYFUNCTION("""COMPUTED_VALUE"""),"")</f>
        <v/>
      </c>
      <c r="R227" s="187" t="str">
        <f>IFERROR(__xludf.DUMMYFUNCTION("""COMPUTED_VALUE"""),"")</f>
        <v/>
      </c>
      <c r="S227" s="187" t="str">
        <f>IFERROR(__xludf.DUMMYFUNCTION("""COMPUTED_VALUE"""),"")</f>
        <v/>
      </c>
      <c r="T227" s="187" t="str">
        <f>IFERROR(__xludf.DUMMYFUNCTION("""COMPUTED_VALUE"""),"")</f>
        <v/>
      </c>
      <c r="U227" s="187" t="str">
        <f>IFERROR(__xludf.DUMMYFUNCTION("""COMPUTED_VALUE"""),"")</f>
        <v/>
      </c>
      <c r="V227" s="187" t="str">
        <f>IFERROR(__xludf.DUMMYFUNCTION("""COMPUTED_VALUE"""),"")</f>
        <v/>
      </c>
      <c r="W227" s="187" t="str">
        <f>IFERROR(__xludf.DUMMYFUNCTION("""COMPUTED_VALUE"""),"")</f>
        <v/>
      </c>
      <c r="X227" s="187" t="str">
        <f>IFERROR(__xludf.DUMMYFUNCTION("""COMPUTED_VALUE"""),"")</f>
        <v/>
      </c>
      <c r="Y227" s="187" t="str">
        <f>IFERROR(__xludf.DUMMYFUNCTION("""COMPUTED_VALUE"""),"")</f>
        <v/>
      </c>
      <c r="Z227" s="187" t="str">
        <f>IFERROR(__xludf.DUMMYFUNCTION("""COMPUTED_VALUE"""),"")</f>
        <v/>
      </c>
      <c r="AA227" s="187" t="str">
        <f>IFERROR(__xludf.DUMMYFUNCTION("""COMPUTED_VALUE"""),"")</f>
        <v/>
      </c>
      <c r="AB227" s="187" t="str">
        <f>IFERROR(__xludf.DUMMYFUNCTION("""COMPUTED_VALUE"""),"")</f>
        <v/>
      </c>
      <c r="AC227" s="187" t="str">
        <f>IFERROR(__xludf.DUMMYFUNCTION("""COMPUTED_VALUE"""),"")</f>
        <v/>
      </c>
      <c r="AD227" s="187" t="str">
        <f>IFERROR(__xludf.DUMMYFUNCTION("""COMPUTED_VALUE"""),"")</f>
        <v/>
      </c>
      <c r="AE227" s="187" t="str">
        <f>IFERROR(__xludf.DUMMYFUNCTION("""COMPUTED_VALUE"""),"")</f>
        <v/>
      </c>
      <c r="AF227" s="187" t="str">
        <f>IFERROR(__xludf.DUMMYFUNCTION("""COMPUTED_VALUE"""),"")</f>
        <v/>
      </c>
      <c r="AG227" s="187" t="str">
        <f>IFERROR(__xludf.DUMMYFUNCTION("""COMPUTED_VALUE"""),"")</f>
        <v/>
      </c>
      <c r="AH227" s="187" t="str">
        <f>IFERROR(__xludf.DUMMYFUNCTION("""COMPUTED_VALUE"""),"")</f>
        <v/>
      </c>
      <c r="AI227" s="187" t="str">
        <f>IFERROR(__xludf.DUMMYFUNCTION("""COMPUTED_VALUE"""),"")</f>
        <v/>
      </c>
      <c r="AJ227" s="187" t="str">
        <f>IFERROR(__xludf.DUMMYFUNCTION("""COMPUTED_VALUE"""),"")</f>
        <v/>
      </c>
      <c r="AK227" s="187" t="str">
        <f>IFERROR(__xludf.DUMMYFUNCTION("""COMPUTED_VALUE"""),"")</f>
        <v/>
      </c>
      <c r="AL227" s="187" t="str">
        <f>IFERROR(__xludf.DUMMYFUNCTION("""COMPUTED_VALUE"""),"")</f>
        <v/>
      </c>
      <c r="AM227" s="187" t="str">
        <f>IFERROR(__xludf.DUMMYFUNCTION("""COMPUTED_VALUE"""),"")</f>
        <v/>
      </c>
      <c r="AN227" s="187" t="str">
        <f>IFERROR(__xludf.DUMMYFUNCTION("""COMPUTED_VALUE"""),"")</f>
        <v/>
      </c>
    </row>
    <row r="228">
      <c r="A228" s="187"/>
      <c r="B228" s="187"/>
      <c r="C228" s="187"/>
      <c r="D228" s="208"/>
      <c r="E228" s="109"/>
      <c r="F228" s="209"/>
      <c r="G228" s="187"/>
      <c r="H228" s="174"/>
      <c r="I228" s="187"/>
      <c r="J228" s="174" t="str">
        <f>IFERROR(__xludf.DUMMYFUNCTION("""COMPUTED_VALUE"""),"")</f>
        <v/>
      </c>
      <c r="K228" s="187" t="str">
        <f>IFERROR(__xludf.DUMMYFUNCTION("""COMPUTED_VALUE"""),"")</f>
        <v/>
      </c>
      <c r="L228" s="187" t="str">
        <f>IFERROR(__xludf.DUMMYFUNCTION("""COMPUTED_VALUE"""),"")</f>
        <v/>
      </c>
      <c r="M228" s="187" t="str">
        <f>IFERROR(__xludf.DUMMYFUNCTION("""COMPUTED_VALUE"""),"")</f>
        <v/>
      </c>
      <c r="N228" s="187" t="str">
        <f>IFERROR(__xludf.DUMMYFUNCTION("""COMPUTED_VALUE"""),"")</f>
        <v/>
      </c>
      <c r="O228" s="187" t="str">
        <f>IFERROR(__xludf.DUMMYFUNCTION("""COMPUTED_VALUE"""),"")</f>
        <v/>
      </c>
      <c r="P228" s="187" t="str">
        <f>IFERROR(__xludf.DUMMYFUNCTION("""COMPUTED_VALUE"""),"")</f>
        <v/>
      </c>
      <c r="Q228" s="187" t="str">
        <f>IFERROR(__xludf.DUMMYFUNCTION("""COMPUTED_VALUE"""),"")</f>
        <v/>
      </c>
      <c r="R228" s="187" t="str">
        <f>IFERROR(__xludf.DUMMYFUNCTION("""COMPUTED_VALUE"""),"")</f>
        <v/>
      </c>
      <c r="S228" s="187" t="str">
        <f>IFERROR(__xludf.DUMMYFUNCTION("""COMPUTED_VALUE"""),"")</f>
        <v/>
      </c>
      <c r="T228" s="187" t="str">
        <f>IFERROR(__xludf.DUMMYFUNCTION("""COMPUTED_VALUE"""),"")</f>
        <v/>
      </c>
      <c r="U228" s="187" t="str">
        <f>IFERROR(__xludf.DUMMYFUNCTION("""COMPUTED_VALUE"""),"")</f>
        <v/>
      </c>
      <c r="V228" s="187" t="str">
        <f>IFERROR(__xludf.DUMMYFUNCTION("""COMPUTED_VALUE"""),"")</f>
        <v/>
      </c>
      <c r="W228" s="187" t="str">
        <f>IFERROR(__xludf.DUMMYFUNCTION("""COMPUTED_VALUE"""),"")</f>
        <v/>
      </c>
      <c r="X228" s="187" t="str">
        <f>IFERROR(__xludf.DUMMYFUNCTION("""COMPUTED_VALUE"""),"")</f>
        <v/>
      </c>
      <c r="Y228" s="187" t="str">
        <f>IFERROR(__xludf.DUMMYFUNCTION("""COMPUTED_VALUE"""),"")</f>
        <v/>
      </c>
      <c r="Z228" s="187" t="str">
        <f>IFERROR(__xludf.DUMMYFUNCTION("""COMPUTED_VALUE"""),"")</f>
        <v/>
      </c>
      <c r="AA228" s="187" t="str">
        <f>IFERROR(__xludf.DUMMYFUNCTION("""COMPUTED_VALUE"""),"")</f>
        <v/>
      </c>
      <c r="AB228" s="187" t="str">
        <f>IFERROR(__xludf.DUMMYFUNCTION("""COMPUTED_VALUE"""),"")</f>
        <v/>
      </c>
      <c r="AC228" s="187" t="str">
        <f>IFERROR(__xludf.DUMMYFUNCTION("""COMPUTED_VALUE"""),"")</f>
        <v/>
      </c>
      <c r="AD228" s="187" t="str">
        <f>IFERROR(__xludf.DUMMYFUNCTION("""COMPUTED_VALUE"""),"")</f>
        <v/>
      </c>
      <c r="AE228" s="187" t="str">
        <f>IFERROR(__xludf.DUMMYFUNCTION("""COMPUTED_VALUE"""),"")</f>
        <v/>
      </c>
      <c r="AF228" s="187" t="str">
        <f>IFERROR(__xludf.DUMMYFUNCTION("""COMPUTED_VALUE"""),"")</f>
        <v/>
      </c>
      <c r="AG228" s="187" t="str">
        <f>IFERROR(__xludf.DUMMYFUNCTION("""COMPUTED_VALUE"""),"")</f>
        <v/>
      </c>
      <c r="AH228" s="187" t="str">
        <f>IFERROR(__xludf.DUMMYFUNCTION("""COMPUTED_VALUE"""),"")</f>
        <v/>
      </c>
      <c r="AI228" s="187" t="str">
        <f>IFERROR(__xludf.DUMMYFUNCTION("""COMPUTED_VALUE"""),"")</f>
        <v/>
      </c>
      <c r="AJ228" s="187" t="str">
        <f>IFERROR(__xludf.DUMMYFUNCTION("""COMPUTED_VALUE"""),"")</f>
        <v/>
      </c>
      <c r="AK228" s="187" t="str">
        <f>IFERROR(__xludf.DUMMYFUNCTION("""COMPUTED_VALUE"""),"")</f>
        <v/>
      </c>
      <c r="AL228" s="187" t="str">
        <f>IFERROR(__xludf.DUMMYFUNCTION("""COMPUTED_VALUE"""),"")</f>
        <v/>
      </c>
      <c r="AM228" s="187" t="str">
        <f>IFERROR(__xludf.DUMMYFUNCTION("""COMPUTED_VALUE"""),"")</f>
        <v/>
      </c>
      <c r="AN228" s="187" t="str">
        <f>IFERROR(__xludf.DUMMYFUNCTION("""COMPUTED_VALUE"""),"")</f>
        <v/>
      </c>
    </row>
    <row r="229">
      <c r="A229" s="187"/>
      <c r="B229" s="187"/>
      <c r="C229" s="187"/>
      <c r="D229" s="208"/>
      <c r="E229" s="109"/>
      <c r="F229" s="209"/>
      <c r="G229" s="187"/>
      <c r="H229" s="174"/>
      <c r="I229" s="187"/>
      <c r="J229" s="174" t="str">
        <f>IFERROR(__xludf.DUMMYFUNCTION("""COMPUTED_VALUE"""),"")</f>
        <v/>
      </c>
      <c r="K229" s="187" t="str">
        <f>IFERROR(__xludf.DUMMYFUNCTION("""COMPUTED_VALUE"""),"")</f>
        <v/>
      </c>
      <c r="L229" s="187" t="str">
        <f>IFERROR(__xludf.DUMMYFUNCTION("""COMPUTED_VALUE"""),"")</f>
        <v/>
      </c>
      <c r="M229" s="187" t="str">
        <f>IFERROR(__xludf.DUMMYFUNCTION("""COMPUTED_VALUE"""),"")</f>
        <v/>
      </c>
      <c r="N229" s="187" t="str">
        <f>IFERROR(__xludf.DUMMYFUNCTION("""COMPUTED_VALUE"""),"")</f>
        <v/>
      </c>
      <c r="O229" s="187" t="str">
        <f>IFERROR(__xludf.DUMMYFUNCTION("""COMPUTED_VALUE"""),"")</f>
        <v/>
      </c>
      <c r="P229" s="187" t="str">
        <f>IFERROR(__xludf.DUMMYFUNCTION("""COMPUTED_VALUE"""),"")</f>
        <v/>
      </c>
      <c r="Q229" s="187" t="str">
        <f>IFERROR(__xludf.DUMMYFUNCTION("""COMPUTED_VALUE"""),"")</f>
        <v/>
      </c>
      <c r="R229" s="187" t="str">
        <f>IFERROR(__xludf.DUMMYFUNCTION("""COMPUTED_VALUE"""),"")</f>
        <v/>
      </c>
      <c r="S229" s="187" t="str">
        <f>IFERROR(__xludf.DUMMYFUNCTION("""COMPUTED_VALUE"""),"")</f>
        <v/>
      </c>
      <c r="T229" s="187" t="str">
        <f>IFERROR(__xludf.DUMMYFUNCTION("""COMPUTED_VALUE"""),"")</f>
        <v/>
      </c>
      <c r="U229" s="187" t="str">
        <f>IFERROR(__xludf.DUMMYFUNCTION("""COMPUTED_VALUE"""),"")</f>
        <v/>
      </c>
      <c r="V229" s="187" t="str">
        <f>IFERROR(__xludf.DUMMYFUNCTION("""COMPUTED_VALUE"""),"")</f>
        <v/>
      </c>
      <c r="W229" s="187" t="str">
        <f>IFERROR(__xludf.DUMMYFUNCTION("""COMPUTED_VALUE"""),"")</f>
        <v/>
      </c>
      <c r="X229" s="187" t="str">
        <f>IFERROR(__xludf.DUMMYFUNCTION("""COMPUTED_VALUE"""),"")</f>
        <v/>
      </c>
      <c r="Y229" s="187" t="str">
        <f>IFERROR(__xludf.DUMMYFUNCTION("""COMPUTED_VALUE"""),"")</f>
        <v/>
      </c>
      <c r="Z229" s="187" t="str">
        <f>IFERROR(__xludf.DUMMYFUNCTION("""COMPUTED_VALUE"""),"")</f>
        <v/>
      </c>
      <c r="AA229" s="187" t="str">
        <f>IFERROR(__xludf.DUMMYFUNCTION("""COMPUTED_VALUE"""),"")</f>
        <v/>
      </c>
      <c r="AB229" s="187" t="str">
        <f>IFERROR(__xludf.DUMMYFUNCTION("""COMPUTED_VALUE"""),"")</f>
        <v/>
      </c>
      <c r="AC229" s="187" t="str">
        <f>IFERROR(__xludf.DUMMYFUNCTION("""COMPUTED_VALUE"""),"")</f>
        <v/>
      </c>
      <c r="AD229" s="187" t="str">
        <f>IFERROR(__xludf.DUMMYFUNCTION("""COMPUTED_VALUE"""),"")</f>
        <v/>
      </c>
      <c r="AE229" s="187" t="str">
        <f>IFERROR(__xludf.DUMMYFUNCTION("""COMPUTED_VALUE"""),"")</f>
        <v/>
      </c>
      <c r="AF229" s="187" t="str">
        <f>IFERROR(__xludf.DUMMYFUNCTION("""COMPUTED_VALUE"""),"")</f>
        <v/>
      </c>
      <c r="AG229" s="187" t="str">
        <f>IFERROR(__xludf.DUMMYFUNCTION("""COMPUTED_VALUE"""),"")</f>
        <v/>
      </c>
      <c r="AH229" s="187" t="str">
        <f>IFERROR(__xludf.DUMMYFUNCTION("""COMPUTED_VALUE"""),"")</f>
        <v/>
      </c>
      <c r="AI229" s="187" t="str">
        <f>IFERROR(__xludf.DUMMYFUNCTION("""COMPUTED_VALUE"""),"")</f>
        <v/>
      </c>
      <c r="AJ229" s="187" t="str">
        <f>IFERROR(__xludf.DUMMYFUNCTION("""COMPUTED_VALUE"""),"")</f>
        <v/>
      </c>
      <c r="AK229" s="187" t="str">
        <f>IFERROR(__xludf.DUMMYFUNCTION("""COMPUTED_VALUE"""),"")</f>
        <v/>
      </c>
      <c r="AL229" s="187" t="str">
        <f>IFERROR(__xludf.DUMMYFUNCTION("""COMPUTED_VALUE"""),"")</f>
        <v/>
      </c>
      <c r="AM229" s="187" t="str">
        <f>IFERROR(__xludf.DUMMYFUNCTION("""COMPUTED_VALUE"""),"")</f>
        <v/>
      </c>
      <c r="AN229" s="187" t="str">
        <f>IFERROR(__xludf.DUMMYFUNCTION("""COMPUTED_VALUE"""),"")</f>
        <v/>
      </c>
    </row>
    <row r="230">
      <c r="A230" s="187"/>
      <c r="B230" s="187"/>
      <c r="C230" s="187"/>
      <c r="D230" s="208"/>
      <c r="E230" s="109"/>
      <c r="F230" s="209"/>
      <c r="G230" s="187"/>
      <c r="H230" s="174"/>
      <c r="I230" s="187"/>
      <c r="J230" s="174" t="str">
        <f>IFERROR(__xludf.DUMMYFUNCTION("""COMPUTED_VALUE"""),"")</f>
        <v/>
      </c>
      <c r="K230" s="187" t="str">
        <f>IFERROR(__xludf.DUMMYFUNCTION("""COMPUTED_VALUE"""),"")</f>
        <v/>
      </c>
      <c r="L230" s="187" t="str">
        <f>IFERROR(__xludf.DUMMYFUNCTION("""COMPUTED_VALUE"""),"")</f>
        <v/>
      </c>
      <c r="M230" s="187" t="str">
        <f>IFERROR(__xludf.DUMMYFUNCTION("""COMPUTED_VALUE"""),"")</f>
        <v/>
      </c>
      <c r="N230" s="187" t="str">
        <f>IFERROR(__xludf.DUMMYFUNCTION("""COMPUTED_VALUE"""),"")</f>
        <v/>
      </c>
      <c r="O230" s="187" t="str">
        <f>IFERROR(__xludf.DUMMYFUNCTION("""COMPUTED_VALUE"""),"")</f>
        <v/>
      </c>
      <c r="P230" s="187" t="str">
        <f>IFERROR(__xludf.DUMMYFUNCTION("""COMPUTED_VALUE"""),"")</f>
        <v/>
      </c>
      <c r="Q230" s="187" t="str">
        <f>IFERROR(__xludf.DUMMYFUNCTION("""COMPUTED_VALUE"""),"")</f>
        <v/>
      </c>
      <c r="R230" s="187" t="str">
        <f>IFERROR(__xludf.DUMMYFUNCTION("""COMPUTED_VALUE"""),"")</f>
        <v/>
      </c>
      <c r="S230" s="187" t="str">
        <f>IFERROR(__xludf.DUMMYFUNCTION("""COMPUTED_VALUE"""),"")</f>
        <v/>
      </c>
      <c r="T230" s="187" t="str">
        <f>IFERROR(__xludf.DUMMYFUNCTION("""COMPUTED_VALUE"""),"")</f>
        <v/>
      </c>
      <c r="U230" s="187" t="str">
        <f>IFERROR(__xludf.DUMMYFUNCTION("""COMPUTED_VALUE"""),"")</f>
        <v/>
      </c>
      <c r="V230" s="187" t="str">
        <f>IFERROR(__xludf.DUMMYFUNCTION("""COMPUTED_VALUE"""),"")</f>
        <v/>
      </c>
      <c r="W230" s="187" t="str">
        <f>IFERROR(__xludf.DUMMYFUNCTION("""COMPUTED_VALUE"""),"")</f>
        <v/>
      </c>
      <c r="X230" s="187" t="str">
        <f>IFERROR(__xludf.DUMMYFUNCTION("""COMPUTED_VALUE"""),"")</f>
        <v/>
      </c>
      <c r="Y230" s="187" t="str">
        <f>IFERROR(__xludf.DUMMYFUNCTION("""COMPUTED_VALUE"""),"")</f>
        <v/>
      </c>
      <c r="Z230" s="187" t="str">
        <f>IFERROR(__xludf.DUMMYFUNCTION("""COMPUTED_VALUE"""),"")</f>
        <v/>
      </c>
      <c r="AA230" s="187" t="str">
        <f>IFERROR(__xludf.DUMMYFUNCTION("""COMPUTED_VALUE"""),"")</f>
        <v/>
      </c>
      <c r="AB230" s="187" t="str">
        <f>IFERROR(__xludf.DUMMYFUNCTION("""COMPUTED_VALUE"""),"")</f>
        <v/>
      </c>
      <c r="AC230" s="187" t="str">
        <f>IFERROR(__xludf.DUMMYFUNCTION("""COMPUTED_VALUE"""),"")</f>
        <v/>
      </c>
      <c r="AD230" s="187" t="str">
        <f>IFERROR(__xludf.DUMMYFUNCTION("""COMPUTED_VALUE"""),"")</f>
        <v/>
      </c>
      <c r="AE230" s="187" t="str">
        <f>IFERROR(__xludf.DUMMYFUNCTION("""COMPUTED_VALUE"""),"")</f>
        <v/>
      </c>
      <c r="AF230" s="187" t="str">
        <f>IFERROR(__xludf.DUMMYFUNCTION("""COMPUTED_VALUE"""),"")</f>
        <v/>
      </c>
      <c r="AG230" s="187" t="str">
        <f>IFERROR(__xludf.DUMMYFUNCTION("""COMPUTED_VALUE"""),"")</f>
        <v/>
      </c>
      <c r="AH230" s="187" t="str">
        <f>IFERROR(__xludf.DUMMYFUNCTION("""COMPUTED_VALUE"""),"")</f>
        <v/>
      </c>
      <c r="AI230" s="187" t="str">
        <f>IFERROR(__xludf.DUMMYFUNCTION("""COMPUTED_VALUE"""),"")</f>
        <v/>
      </c>
      <c r="AJ230" s="187" t="str">
        <f>IFERROR(__xludf.DUMMYFUNCTION("""COMPUTED_VALUE"""),"")</f>
        <v/>
      </c>
      <c r="AK230" s="187" t="str">
        <f>IFERROR(__xludf.DUMMYFUNCTION("""COMPUTED_VALUE"""),"")</f>
        <v/>
      </c>
      <c r="AL230" s="187" t="str">
        <f>IFERROR(__xludf.DUMMYFUNCTION("""COMPUTED_VALUE"""),"")</f>
        <v/>
      </c>
      <c r="AM230" s="187" t="str">
        <f>IFERROR(__xludf.DUMMYFUNCTION("""COMPUTED_VALUE"""),"")</f>
        <v/>
      </c>
      <c r="AN230" s="187" t="str">
        <f>IFERROR(__xludf.DUMMYFUNCTION("""COMPUTED_VALUE"""),"")</f>
        <v/>
      </c>
    </row>
    <row r="231">
      <c r="A231" s="187"/>
      <c r="B231" s="187"/>
      <c r="C231" s="187"/>
      <c r="D231" s="208"/>
      <c r="E231" s="109"/>
      <c r="F231" s="209"/>
      <c r="G231" s="187"/>
      <c r="H231" s="174"/>
      <c r="I231" s="187"/>
      <c r="J231" s="174" t="str">
        <f>IFERROR(__xludf.DUMMYFUNCTION("""COMPUTED_VALUE"""),"")</f>
        <v/>
      </c>
      <c r="K231" s="187" t="str">
        <f>IFERROR(__xludf.DUMMYFUNCTION("""COMPUTED_VALUE"""),"")</f>
        <v/>
      </c>
      <c r="L231" s="187" t="str">
        <f>IFERROR(__xludf.DUMMYFUNCTION("""COMPUTED_VALUE"""),"")</f>
        <v/>
      </c>
      <c r="M231" s="187" t="str">
        <f>IFERROR(__xludf.DUMMYFUNCTION("""COMPUTED_VALUE"""),"")</f>
        <v/>
      </c>
      <c r="N231" s="187" t="str">
        <f>IFERROR(__xludf.DUMMYFUNCTION("""COMPUTED_VALUE"""),"")</f>
        <v/>
      </c>
      <c r="O231" s="187" t="str">
        <f>IFERROR(__xludf.DUMMYFUNCTION("""COMPUTED_VALUE"""),"")</f>
        <v/>
      </c>
      <c r="P231" s="187" t="str">
        <f>IFERROR(__xludf.DUMMYFUNCTION("""COMPUTED_VALUE"""),"")</f>
        <v/>
      </c>
      <c r="Q231" s="187" t="str">
        <f>IFERROR(__xludf.DUMMYFUNCTION("""COMPUTED_VALUE"""),"")</f>
        <v/>
      </c>
      <c r="R231" s="187" t="str">
        <f>IFERROR(__xludf.DUMMYFUNCTION("""COMPUTED_VALUE"""),"")</f>
        <v/>
      </c>
      <c r="S231" s="187" t="str">
        <f>IFERROR(__xludf.DUMMYFUNCTION("""COMPUTED_VALUE"""),"")</f>
        <v/>
      </c>
      <c r="T231" s="187" t="str">
        <f>IFERROR(__xludf.DUMMYFUNCTION("""COMPUTED_VALUE"""),"")</f>
        <v/>
      </c>
      <c r="U231" s="187" t="str">
        <f>IFERROR(__xludf.DUMMYFUNCTION("""COMPUTED_VALUE"""),"")</f>
        <v/>
      </c>
      <c r="V231" s="187" t="str">
        <f>IFERROR(__xludf.DUMMYFUNCTION("""COMPUTED_VALUE"""),"")</f>
        <v/>
      </c>
      <c r="W231" s="187" t="str">
        <f>IFERROR(__xludf.DUMMYFUNCTION("""COMPUTED_VALUE"""),"")</f>
        <v/>
      </c>
      <c r="X231" s="187" t="str">
        <f>IFERROR(__xludf.DUMMYFUNCTION("""COMPUTED_VALUE"""),"")</f>
        <v/>
      </c>
      <c r="Y231" s="187" t="str">
        <f>IFERROR(__xludf.DUMMYFUNCTION("""COMPUTED_VALUE"""),"")</f>
        <v/>
      </c>
      <c r="Z231" s="187" t="str">
        <f>IFERROR(__xludf.DUMMYFUNCTION("""COMPUTED_VALUE"""),"")</f>
        <v/>
      </c>
      <c r="AA231" s="187" t="str">
        <f>IFERROR(__xludf.DUMMYFUNCTION("""COMPUTED_VALUE"""),"")</f>
        <v/>
      </c>
      <c r="AB231" s="187" t="str">
        <f>IFERROR(__xludf.DUMMYFUNCTION("""COMPUTED_VALUE"""),"")</f>
        <v/>
      </c>
      <c r="AC231" s="187" t="str">
        <f>IFERROR(__xludf.DUMMYFUNCTION("""COMPUTED_VALUE"""),"")</f>
        <v/>
      </c>
      <c r="AD231" s="187" t="str">
        <f>IFERROR(__xludf.DUMMYFUNCTION("""COMPUTED_VALUE"""),"")</f>
        <v/>
      </c>
      <c r="AE231" s="187" t="str">
        <f>IFERROR(__xludf.DUMMYFUNCTION("""COMPUTED_VALUE"""),"")</f>
        <v/>
      </c>
      <c r="AF231" s="187" t="str">
        <f>IFERROR(__xludf.DUMMYFUNCTION("""COMPUTED_VALUE"""),"")</f>
        <v/>
      </c>
      <c r="AG231" s="187" t="str">
        <f>IFERROR(__xludf.DUMMYFUNCTION("""COMPUTED_VALUE"""),"")</f>
        <v/>
      </c>
      <c r="AH231" s="187" t="str">
        <f>IFERROR(__xludf.DUMMYFUNCTION("""COMPUTED_VALUE"""),"")</f>
        <v/>
      </c>
      <c r="AI231" s="187" t="str">
        <f>IFERROR(__xludf.DUMMYFUNCTION("""COMPUTED_VALUE"""),"")</f>
        <v/>
      </c>
      <c r="AJ231" s="187" t="str">
        <f>IFERROR(__xludf.DUMMYFUNCTION("""COMPUTED_VALUE"""),"")</f>
        <v/>
      </c>
      <c r="AK231" s="187" t="str">
        <f>IFERROR(__xludf.DUMMYFUNCTION("""COMPUTED_VALUE"""),"")</f>
        <v/>
      </c>
      <c r="AL231" s="187" t="str">
        <f>IFERROR(__xludf.DUMMYFUNCTION("""COMPUTED_VALUE"""),"")</f>
        <v/>
      </c>
      <c r="AM231" s="187" t="str">
        <f>IFERROR(__xludf.DUMMYFUNCTION("""COMPUTED_VALUE"""),"")</f>
        <v/>
      </c>
      <c r="AN231" s="187" t="str">
        <f>IFERROR(__xludf.DUMMYFUNCTION("""COMPUTED_VALUE"""),"")</f>
        <v/>
      </c>
    </row>
    <row r="232">
      <c r="A232" s="187"/>
      <c r="B232" s="187"/>
      <c r="C232" s="187"/>
      <c r="D232" s="208"/>
      <c r="E232" s="109"/>
      <c r="F232" s="209"/>
      <c r="G232" s="187"/>
      <c r="H232" s="174"/>
      <c r="I232" s="187"/>
      <c r="J232" s="174" t="str">
        <f>IFERROR(__xludf.DUMMYFUNCTION("""COMPUTED_VALUE"""),"")</f>
        <v/>
      </c>
      <c r="K232" s="187" t="str">
        <f>IFERROR(__xludf.DUMMYFUNCTION("""COMPUTED_VALUE"""),"")</f>
        <v/>
      </c>
      <c r="L232" s="187" t="str">
        <f>IFERROR(__xludf.DUMMYFUNCTION("""COMPUTED_VALUE"""),"")</f>
        <v/>
      </c>
      <c r="M232" s="187" t="str">
        <f>IFERROR(__xludf.DUMMYFUNCTION("""COMPUTED_VALUE"""),"")</f>
        <v/>
      </c>
      <c r="N232" s="187" t="str">
        <f>IFERROR(__xludf.DUMMYFUNCTION("""COMPUTED_VALUE"""),"")</f>
        <v/>
      </c>
      <c r="O232" s="187" t="str">
        <f>IFERROR(__xludf.DUMMYFUNCTION("""COMPUTED_VALUE"""),"")</f>
        <v/>
      </c>
      <c r="P232" s="187" t="str">
        <f>IFERROR(__xludf.DUMMYFUNCTION("""COMPUTED_VALUE"""),"")</f>
        <v/>
      </c>
      <c r="Q232" s="187" t="str">
        <f>IFERROR(__xludf.DUMMYFUNCTION("""COMPUTED_VALUE"""),"")</f>
        <v/>
      </c>
      <c r="R232" s="187" t="str">
        <f>IFERROR(__xludf.DUMMYFUNCTION("""COMPUTED_VALUE"""),"")</f>
        <v/>
      </c>
      <c r="S232" s="187" t="str">
        <f>IFERROR(__xludf.DUMMYFUNCTION("""COMPUTED_VALUE"""),"")</f>
        <v/>
      </c>
      <c r="T232" s="187" t="str">
        <f>IFERROR(__xludf.DUMMYFUNCTION("""COMPUTED_VALUE"""),"")</f>
        <v/>
      </c>
      <c r="U232" s="187" t="str">
        <f>IFERROR(__xludf.DUMMYFUNCTION("""COMPUTED_VALUE"""),"")</f>
        <v/>
      </c>
      <c r="V232" s="187" t="str">
        <f>IFERROR(__xludf.DUMMYFUNCTION("""COMPUTED_VALUE"""),"")</f>
        <v/>
      </c>
      <c r="W232" s="187" t="str">
        <f>IFERROR(__xludf.DUMMYFUNCTION("""COMPUTED_VALUE"""),"")</f>
        <v/>
      </c>
      <c r="X232" s="187" t="str">
        <f>IFERROR(__xludf.DUMMYFUNCTION("""COMPUTED_VALUE"""),"")</f>
        <v/>
      </c>
      <c r="Y232" s="187" t="str">
        <f>IFERROR(__xludf.DUMMYFUNCTION("""COMPUTED_VALUE"""),"")</f>
        <v/>
      </c>
      <c r="Z232" s="187" t="str">
        <f>IFERROR(__xludf.DUMMYFUNCTION("""COMPUTED_VALUE"""),"")</f>
        <v/>
      </c>
      <c r="AA232" s="187" t="str">
        <f>IFERROR(__xludf.DUMMYFUNCTION("""COMPUTED_VALUE"""),"")</f>
        <v/>
      </c>
      <c r="AB232" s="187" t="str">
        <f>IFERROR(__xludf.DUMMYFUNCTION("""COMPUTED_VALUE"""),"")</f>
        <v/>
      </c>
      <c r="AC232" s="187" t="str">
        <f>IFERROR(__xludf.DUMMYFUNCTION("""COMPUTED_VALUE"""),"")</f>
        <v/>
      </c>
      <c r="AD232" s="187" t="str">
        <f>IFERROR(__xludf.DUMMYFUNCTION("""COMPUTED_VALUE"""),"")</f>
        <v/>
      </c>
      <c r="AE232" s="187" t="str">
        <f>IFERROR(__xludf.DUMMYFUNCTION("""COMPUTED_VALUE"""),"")</f>
        <v/>
      </c>
      <c r="AF232" s="187" t="str">
        <f>IFERROR(__xludf.DUMMYFUNCTION("""COMPUTED_VALUE"""),"")</f>
        <v/>
      </c>
      <c r="AG232" s="187" t="str">
        <f>IFERROR(__xludf.DUMMYFUNCTION("""COMPUTED_VALUE"""),"")</f>
        <v/>
      </c>
      <c r="AH232" s="187" t="str">
        <f>IFERROR(__xludf.DUMMYFUNCTION("""COMPUTED_VALUE"""),"")</f>
        <v/>
      </c>
      <c r="AI232" s="187" t="str">
        <f>IFERROR(__xludf.DUMMYFUNCTION("""COMPUTED_VALUE"""),"")</f>
        <v/>
      </c>
      <c r="AJ232" s="187" t="str">
        <f>IFERROR(__xludf.DUMMYFUNCTION("""COMPUTED_VALUE"""),"")</f>
        <v/>
      </c>
      <c r="AK232" s="187" t="str">
        <f>IFERROR(__xludf.DUMMYFUNCTION("""COMPUTED_VALUE"""),"")</f>
        <v/>
      </c>
      <c r="AL232" s="187" t="str">
        <f>IFERROR(__xludf.DUMMYFUNCTION("""COMPUTED_VALUE"""),"")</f>
        <v/>
      </c>
      <c r="AM232" s="187" t="str">
        <f>IFERROR(__xludf.DUMMYFUNCTION("""COMPUTED_VALUE"""),"")</f>
        <v/>
      </c>
      <c r="AN232" s="187" t="str">
        <f>IFERROR(__xludf.DUMMYFUNCTION("""COMPUTED_VALUE"""),"")</f>
        <v/>
      </c>
    </row>
    <row r="233">
      <c r="A233" s="187"/>
      <c r="B233" s="187"/>
      <c r="C233" s="187"/>
      <c r="D233" s="208"/>
      <c r="E233" s="109"/>
      <c r="F233" s="209"/>
      <c r="G233" s="187"/>
      <c r="H233" s="174"/>
      <c r="I233" s="187"/>
      <c r="J233" s="174" t="str">
        <f>IFERROR(__xludf.DUMMYFUNCTION("""COMPUTED_VALUE"""),"")</f>
        <v/>
      </c>
      <c r="K233" s="187" t="str">
        <f>IFERROR(__xludf.DUMMYFUNCTION("""COMPUTED_VALUE"""),"")</f>
        <v/>
      </c>
      <c r="L233" s="187" t="str">
        <f>IFERROR(__xludf.DUMMYFUNCTION("""COMPUTED_VALUE"""),"")</f>
        <v/>
      </c>
      <c r="M233" s="187" t="str">
        <f>IFERROR(__xludf.DUMMYFUNCTION("""COMPUTED_VALUE"""),"")</f>
        <v/>
      </c>
      <c r="N233" s="187" t="str">
        <f>IFERROR(__xludf.DUMMYFUNCTION("""COMPUTED_VALUE"""),"")</f>
        <v/>
      </c>
      <c r="O233" s="187" t="str">
        <f>IFERROR(__xludf.DUMMYFUNCTION("""COMPUTED_VALUE"""),"")</f>
        <v/>
      </c>
      <c r="P233" s="187" t="str">
        <f>IFERROR(__xludf.DUMMYFUNCTION("""COMPUTED_VALUE"""),"")</f>
        <v/>
      </c>
      <c r="Q233" s="187" t="str">
        <f>IFERROR(__xludf.DUMMYFUNCTION("""COMPUTED_VALUE"""),"")</f>
        <v/>
      </c>
      <c r="R233" s="187" t="str">
        <f>IFERROR(__xludf.DUMMYFUNCTION("""COMPUTED_VALUE"""),"")</f>
        <v/>
      </c>
      <c r="S233" s="187" t="str">
        <f>IFERROR(__xludf.DUMMYFUNCTION("""COMPUTED_VALUE"""),"")</f>
        <v/>
      </c>
      <c r="T233" s="187" t="str">
        <f>IFERROR(__xludf.DUMMYFUNCTION("""COMPUTED_VALUE"""),"")</f>
        <v/>
      </c>
      <c r="U233" s="187" t="str">
        <f>IFERROR(__xludf.DUMMYFUNCTION("""COMPUTED_VALUE"""),"")</f>
        <v/>
      </c>
      <c r="V233" s="187" t="str">
        <f>IFERROR(__xludf.DUMMYFUNCTION("""COMPUTED_VALUE"""),"")</f>
        <v/>
      </c>
      <c r="W233" s="187" t="str">
        <f>IFERROR(__xludf.DUMMYFUNCTION("""COMPUTED_VALUE"""),"")</f>
        <v/>
      </c>
      <c r="X233" s="187" t="str">
        <f>IFERROR(__xludf.DUMMYFUNCTION("""COMPUTED_VALUE"""),"")</f>
        <v/>
      </c>
      <c r="Y233" s="187" t="str">
        <f>IFERROR(__xludf.DUMMYFUNCTION("""COMPUTED_VALUE"""),"")</f>
        <v/>
      </c>
      <c r="Z233" s="187" t="str">
        <f>IFERROR(__xludf.DUMMYFUNCTION("""COMPUTED_VALUE"""),"")</f>
        <v/>
      </c>
      <c r="AA233" s="187" t="str">
        <f>IFERROR(__xludf.DUMMYFUNCTION("""COMPUTED_VALUE"""),"")</f>
        <v/>
      </c>
      <c r="AB233" s="187" t="str">
        <f>IFERROR(__xludf.DUMMYFUNCTION("""COMPUTED_VALUE"""),"")</f>
        <v/>
      </c>
      <c r="AC233" s="187" t="str">
        <f>IFERROR(__xludf.DUMMYFUNCTION("""COMPUTED_VALUE"""),"")</f>
        <v/>
      </c>
      <c r="AD233" s="187" t="str">
        <f>IFERROR(__xludf.DUMMYFUNCTION("""COMPUTED_VALUE"""),"")</f>
        <v/>
      </c>
      <c r="AE233" s="187" t="str">
        <f>IFERROR(__xludf.DUMMYFUNCTION("""COMPUTED_VALUE"""),"")</f>
        <v/>
      </c>
      <c r="AF233" s="187" t="str">
        <f>IFERROR(__xludf.DUMMYFUNCTION("""COMPUTED_VALUE"""),"")</f>
        <v/>
      </c>
      <c r="AG233" s="187" t="str">
        <f>IFERROR(__xludf.DUMMYFUNCTION("""COMPUTED_VALUE"""),"")</f>
        <v/>
      </c>
      <c r="AH233" s="187" t="str">
        <f>IFERROR(__xludf.DUMMYFUNCTION("""COMPUTED_VALUE"""),"")</f>
        <v/>
      </c>
      <c r="AI233" s="187" t="str">
        <f>IFERROR(__xludf.DUMMYFUNCTION("""COMPUTED_VALUE"""),"")</f>
        <v/>
      </c>
      <c r="AJ233" s="187" t="str">
        <f>IFERROR(__xludf.DUMMYFUNCTION("""COMPUTED_VALUE"""),"")</f>
        <v/>
      </c>
      <c r="AK233" s="187" t="str">
        <f>IFERROR(__xludf.DUMMYFUNCTION("""COMPUTED_VALUE"""),"")</f>
        <v/>
      </c>
      <c r="AL233" s="187" t="str">
        <f>IFERROR(__xludf.DUMMYFUNCTION("""COMPUTED_VALUE"""),"")</f>
        <v/>
      </c>
      <c r="AM233" s="187" t="str">
        <f>IFERROR(__xludf.DUMMYFUNCTION("""COMPUTED_VALUE"""),"")</f>
        <v/>
      </c>
      <c r="AN233" s="187" t="str">
        <f>IFERROR(__xludf.DUMMYFUNCTION("""COMPUTED_VALUE"""),"")</f>
        <v/>
      </c>
    </row>
    <row r="234">
      <c r="A234" s="187"/>
      <c r="B234" s="187"/>
      <c r="C234" s="187"/>
      <c r="D234" s="208"/>
      <c r="E234" s="109"/>
      <c r="F234" s="209"/>
      <c r="G234" s="187"/>
      <c r="H234" s="174"/>
      <c r="I234" s="187"/>
      <c r="J234" s="174" t="str">
        <f>IFERROR(__xludf.DUMMYFUNCTION("""COMPUTED_VALUE"""),"")</f>
        <v/>
      </c>
      <c r="K234" s="187" t="str">
        <f>IFERROR(__xludf.DUMMYFUNCTION("""COMPUTED_VALUE"""),"")</f>
        <v/>
      </c>
      <c r="L234" s="187" t="str">
        <f>IFERROR(__xludf.DUMMYFUNCTION("""COMPUTED_VALUE"""),"")</f>
        <v/>
      </c>
      <c r="M234" s="187" t="str">
        <f>IFERROR(__xludf.DUMMYFUNCTION("""COMPUTED_VALUE"""),"")</f>
        <v/>
      </c>
      <c r="N234" s="187" t="str">
        <f>IFERROR(__xludf.DUMMYFUNCTION("""COMPUTED_VALUE"""),"")</f>
        <v/>
      </c>
      <c r="O234" s="187" t="str">
        <f>IFERROR(__xludf.DUMMYFUNCTION("""COMPUTED_VALUE"""),"")</f>
        <v/>
      </c>
      <c r="P234" s="187" t="str">
        <f>IFERROR(__xludf.DUMMYFUNCTION("""COMPUTED_VALUE"""),"")</f>
        <v/>
      </c>
      <c r="Q234" s="187" t="str">
        <f>IFERROR(__xludf.DUMMYFUNCTION("""COMPUTED_VALUE"""),"")</f>
        <v/>
      </c>
      <c r="R234" s="187" t="str">
        <f>IFERROR(__xludf.DUMMYFUNCTION("""COMPUTED_VALUE"""),"")</f>
        <v/>
      </c>
      <c r="S234" s="187" t="str">
        <f>IFERROR(__xludf.DUMMYFUNCTION("""COMPUTED_VALUE"""),"")</f>
        <v/>
      </c>
      <c r="T234" s="187" t="str">
        <f>IFERROR(__xludf.DUMMYFUNCTION("""COMPUTED_VALUE"""),"")</f>
        <v/>
      </c>
      <c r="U234" s="187" t="str">
        <f>IFERROR(__xludf.DUMMYFUNCTION("""COMPUTED_VALUE"""),"")</f>
        <v/>
      </c>
      <c r="V234" s="187" t="str">
        <f>IFERROR(__xludf.DUMMYFUNCTION("""COMPUTED_VALUE"""),"")</f>
        <v/>
      </c>
      <c r="W234" s="187" t="str">
        <f>IFERROR(__xludf.DUMMYFUNCTION("""COMPUTED_VALUE"""),"")</f>
        <v/>
      </c>
      <c r="X234" s="187" t="str">
        <f>IFERROR(__xludf.DUMMYFUNCTION("""COMPUTED_VALUE"""),"")</f>
        <v/>
      </c>
      <c r="Y234" s="187" t="str">
        <f>IFERROR(__xludf.DUMMYFUNCTION("""COMPUTED_VALUE"""),"")</f>
        <v/>
      </c>
      <c r="Z234" s="187" t="str">
        <f>IFERROR(__xludf.DUMMYFUNCTION("""COMPUTED_VALUE"""),"")</f>
        <v/>
      </c>
      <c r="AA234" s="187" t="str">
        <f>IFERROR(__xludf.DUMMYFUNCTION("""COMPUTED_VALUE"""),"")</f>
        <v/>
      </c>
      <c r="AB234" s="187" t="str">
        <f>IFERROR(__xludf.DUMMYFUNCTION("""COMPUTED_VALUE"""),"")</f>
        <v/>
      </c>
      <c r="AC234" s="187" t="str">
        <f>IFERROR(__xludf.DUMMYFUNCTION("""COMPUTED_VALUE"""),"")</f>
        <v/>
      </c>
      <c r="AD234" s="187" t="str">
        <f>IFERROR(__xludf.DUMMYFUNCTION("""COMPUTED_VALUE"""),"")</f>
        <v/>
      </c>
      <c r="AE234" s="187" t="str">
        <f>IFERROR(__xludf.DUMMYFUNCTION("""COMPUTED_VALUE"""),"")</f>
        <v/>
      </c>
      <c r="AF234" s="187" t="str">
        <f>IFERROR(__xludf.DUMMYFUNCTION("""COMPUTED_VALUE"""),"")</f>
        <v/>
      </c>
      <c r="AG234" s="187" t="str">
        <f>IFERROR(__xludf.DUMMYFUNCTION("""COMPUTED_VALUE"""),"")</f>
        <v/>
      </c>
      <c r="AH234" s="187" t="str">
        <f>IFERROR(__xludf.DUMMYFUNCTION("""COMPUTED_VALUE"""),"")</f>
        <v/>
      </c>
      <c r="AI234" s="187" t="str">
        <f>IFERROR(__xludf.DUMMYFUNCTION("""COMPUTED_VALUE"""),"")</f>
        <v/>
      </c>
      <c r="AJ234" s="187" t="str">
        <f>IFERROR(__xludf.DUMMYFUNCTION("""COMPUTED_VALUE"""),"")</f>
        <v/>
      </c>
      <c r="AK234" s="187" t="str">
        <f>IFERROR(__xludf.DUMMYFUNCTION("""COMPUTED_VALUE"""),"")</f>
        <v/>
      </c>
      <c r="AL234" s="187" t="str">
        <f>IFERROR(__xludf.DUMMYFUNCTION("""COMPUTED_VALUE"""),"")</f>
        <v/>
      </c>
      <c r="AM234" s="187" t="str">
        <f>IFERROR(__xludf.DUMMYFUNCTION("""COMPUTED_VALUE"""),"")</f>
        <v/>
      </c>
      <c r="AN234" s="187" t="str">
        <f>IFERROR(__xludf.DUMMYFUNCTION("""COMPUTED_VALUE"""),"")</f>
        <v/>
      </c>
    </row>
    <row r="235">
      <c r="A235" s="187"/>
      <c r="B235" s="187"/>
      <c r="C235" s="187"/>
      <c r="D235" s="208"/>
      <c r="E235" s="109"/>
      <c r="F235" s="209"/>
      <c r="G235" s="187"/>
      <c r="H235" s="174"/>
      <c r="I235" s="187"/>
      <c r="J235" s="174" t="str">
        <f>IFERROR(__xludf.DUMMYFUNCTION("""COMPUTED_VALUE"""),"")</f>
        <v/>
      </c>
      <c r="K235" s="187" t="str">
        <f>IFERROR(__xludf.DUMMYFUNCTION("""COMPUTED_VALUE"""),"")</f>
        <v/>
      </c>
      <c r="L235" s="187" t="str">
        <f>IFERROR(__xludf.DUMMYFUNCTION("""COMPUTED_VALUE"""),"")</f>
        <v/>
      </c>
      <c r="M235" s="187" t="str">
        <f>IFERROR(__xludf.DUMMYFUNCTION("""COMPUTED_VALUE"""),"")</f>
        <v/>
      </c>
      <c r="N235" s="187" t="str">
        <f>IFERROR(__xludf.DUMMYFUNCTION("""COMPUTED_VALUE"""),"")</f>
        <v/>
      </c>
      <c r="O235" s="187" t="str">
        <f>IFERROR(__xludf.DUMMYFUNCTION("""COMPUTED_VALUE"""),"")</f>
        <v/>
      </c>
      <c r="P235" s="187" t="str">
        <f>IFERROR(__xludf.DUMMYFUNCTION("""COMPUTED_VALUE"""),"")</f>
        <v/>
      </c>
      <c r="Q235" s="187" t="str">
        <f>IFERROR(__xludf.DUMMYFUNCTION("""COMPUTED_VALUE"""),"")</f>
        <v/>
      </c>
      <c r="R235" s="187" t="str">
        <f>IFERROR(__xludf.DUMMYFUNCTION("""COMPUTED_VALUE"""),"")</f>
        <v/>
      </c>
      <c r="S235" s="187" t="str">
        <f>IFERROR(__xludf.DUMMYFUNCTION("""COMPUTED_VALUE"""),"")</f>
        <v/>
      </c>
      <c r="T235" s="187" t="str">
        <f>IFERROR(__xludf.DUMMYFUNCTION("""COMPUTED_VALUE"""),"")</f>
        <v/>
      </c>
      <c r="U235" s="187" t="str">
        <f>IFERROR(__xludf.DUMMYFUNCTION("""COMPUTED_VALUE"""),"")</f>
        <v/>
      </c>
      <c r="V235" s="187" t="str">
        <f>IFERROR(__xludf.DUMMYFUNCTION("""COMPUTED_VALUE"""),"")</f>
        <v/>
      </c>
      <c r="W235" s="187" t="str">
        <f>IFERROR(__xludf.DUMMYFUNCTION("""COMPUTED_VALUE"""),"")</f>
        <v/>
      </c>
      <c r="X235" s="187" t="str">
        <f>IFERROR(__xludf.DUMMYFUNCTION("""COMPUTED_VALUE"""),"")</f>
        <v/>
      </c>
      <c r="Y235" s="187" t="str">
        <f>IFERROR(__xludf.DUMMYFUNCTION("""COMPUTED_VALUE"""),"")</f>
        <v/>
      </c>
      <c r="Z235" s="187" t="str">
        <f>IFERROR(__xludf.DUMMYFUNCTION("""COMPUTED_VALUE"""),"")</f>
        <v/>
      </c>
      <c r="AA235" s="187" t="str">
        <f>IFERROR(__xludf.DUMMYFUNCTION("""COMPUTED_VALUE"""),"")</f>
        <v/>
      </c>
      <c r="AB235" s="187" t="str">
        <f>IFERROR(__xludf.DUMMYFUNCTION("""COMPUTED_VALUE"""),"")</f>
        <v/>
      </c>
      <c r="AC235" s="187" t="str">
        <f>IFERROR(__xludf.DUMMYFUNCTION("""COMPUTED_VALUE"""),"")</f>
        <v/>
      </c>
      <c r="AD235" s="187" t="str">
        <f>IFERROR(__xludf.DUMMYFUNCTION("""COMPUTED_VALUE"""),"")</f>
        <v/>
      </c>
      <c r="AE235" s="187" t="str">
        <f>IFERROR(__xludf.DUMMYFUNCTION("""COMPUTED_VALUE"""),"")</f>
        <v/>
      </c>
      <c r="AF235" s="187" t="str">
        <f>IFERROR(__xludf.DUMMYFUNCTION("""COMPUTED_VALUE"""),"")</f>
        <v/>
      </c>
      <c r="AG235" s="187" t="str">
        <f>IFERROR(__xludf.DUMMYFUNCTION("""COMPUTED_VALUE"""),"")</f>
        <v/>
      </c>
      <c r="AH235" s="187" t="str">
        <f>IFERROR(__xludf.DUMMYFUNCTION("""COMPUTED_VALUE"""),"")</f>
        <v/>
      </c>
      <c r="AI235" s="187" t="str">
        <f>IFERROR(__xludf.DUMMYFUNCTION("""COMPUTED_VALUE"""),"")</f>
        <v/>
      </c>
      <c r="AJ235" s="187" t="str">
        <f>IFERROR(__xludf.DUMMYFUNCTION("""COMPUTED_VALUE"""),"")</f>
        <v/>
      </c>
      <c r="AK235" s="187" t="str">
        <f>IFERROR(__xludf.DUMMYFUNCTION("""COMPUTED_VALUE"""),"")</f>
        <v/>
      </c>
      <c r="AL235" s="187" t="str">
        <f>IFERROR(__xludf.DUMMYFUNCTION("""COMPUTED_VALUE"""),"")</f>
        <v/>
      </c>
      <c r="AM235" s="187" t="str">
        <f>IFERROR(__xludf.DUMMYFUNCTION("""COMPUTED_VALUE"""),"")</f>
        <v/>
      </c>
      <c r="AN235" s="187" t="str">
        <f>IFERROR(__xludf.DUMMYFUNCTION("""COMPUTED_VALUE"""),"")</f>
        <v/>
      </c>
    </row>
    <row r="236">
      <c r="A236" s="187"/>
      <c r="B236" s="187"/>
      <c r="C236" s="187"/>
      <c r="D236" s="208"/>
      <c r="E236" s="109"/>
      <c r="F236" s="209"/>
      <c r="G236" s="187"/>
      <c r="H236" s="174"/>
      <c r="I236" s="187"/>
      <c r="J236" s="174" t="str">
        <f>IFERROR(__xludf.DUMMYFUNCTION("""COMPUTED_VALUE"""),"")</f>
        <v/>
      </c>
      <c r="K236" s="187" t="str">
        <f>IFERROR(__xludf.DUMMYFUNCTION("""COMPUTED_VALUE"""),"")</f>
        <v/>
      </c>
      <c r="L236" s="187" t="str">
        <f>IFERROR(__xludf.DUMMYFUNCTION("""COMPUTED_VALUE"""),"")</f>
        <v/>
      </c>
      <c r="M236" s="187" t="str">
        <f>IFERROR(__xludf.DUMMYFUNCTION("""COMPUTED_VALUE"""),"")</f>
        <v/>
      </c>
      <c r="N236" s="187" t="str">
        <f>IFERROR(__xludf.DUMMYFUNCTION("""COMPUTED_VALUE"""),"")</f>
        <v/>
      </c>
      <c r="O236" s="187" t="str">
        <f>IFERROR(__xludf.DUMMYFUNCTION("""COMPUTED_VALUE"""),"")</f>
        <v/>
      </c>
      <c r="P236" s="187" t="str">
        <f>IFERROR(__xludf.DUMMYFUNCTION("""COMPUTED_VALUE"""),"")</f>
        <v/>
      </c>
      <c r="Q236" s="187" t="str">
        <f>IFERROR(__xludf.DUMMYFUNCTION("""COMPUTED_VALUE"""),"")</f>
        <v/>
      </c>
      <c r="R236" s="187" t="str">
        <f>IFERROR(__xludf.DUMMYFUNCTION("""COMPUTED_VALUE"""),"")</f>
        <v/>
      </c>
      <c r="S236" s="187" t="str">
        <f>IFERROR(__xludf.DUMMYFUNCTION("""COMPUTED_VALUE"""),"")</f>
        <v/>
      </c>
      <c r="T236" s="187" t="str">
        <f>IFERROR(__xludf.DUMMYFUNCTION("""COMPUTED_VALUE"""),"")</f>
        <v/>
      </c>
      <c r="U236" s="187" t="str">
        <f>IFERROR(__xludf.DUMMYFUNCTION("""COMPUTED_VALUE"""),"")</f>
        <v/>
      </c>
      <c r="V236" s="187" t="str">
        <f>IFERROR(__xludf.DUMMYFUNCTION("""COMPUTED_VALUE"""),"")</f>
        <v/>
      </c>
      <c r="W236" s="187" t="str">
        <f>IFERROR(__xludf.DUMMYFUNCTION("""COMPUTED_VALUE"""),"")</f>
        <v/>
      </c>
      <c r="X236" s="187" t="str">
        <f>IFERROR(__xludf.DUMMYFUNCTION("""COMPUTED_VALUE"""),"")</f>
        <v/>
      </c>
      <c r="Y236" s="187" t="str">
        <f>IFERROR(__xludf.DUMMYFUNCTION("""COMPUTED_VALUE"""),"")</f>
        <v/>
      </c>
      <c r="Z236" s="187" t="str">
        <f>IFERROR(__xludf.DUMMYFUNCTION("""COMPUTED_VALUE"""),"")</f>
        <v/>
      </c>
      <c r="AA236" s="187" t="str">
        <f>IFERROR(__xludf.DUMMYFUNCTION("""COMPUTED_VALUE"""),"")</f>
        <v/>
      </c>
      <c r="AB236" s="187" t="str">
        <f>IFERROR(__xludf.DUMMYFUNCTION("""COMPUTED_VALUE"""),"")</f>
        <v/>
      </c>
      <c r="AC236" s="187" t="str">
        <f>IFERROR(__xludf.DUMMYFUNCTION("""COMPUTED_VALUE"""),"")</f>
        <v/>
      </c>
      <c r="AD236" s="187" t="str">
        <f>IFERROR(__xludf.DUMMYFUNCTION("""COMPUTED_VALUE"""),"")</f>
        <v/>
      </c>
      <c r="AE236" s="187" t="str">
        <f>IFERROR(__xludf.DUMMYFUNCTION("""COMPUTED_VALUE"""),"")</f>
        <v/>
      </c>
      <c r="AF236" s="187" t="str">
        <f>IFERROR(__xludf.DUMMYFUNCTION("""COMPUTED_VALUE"""),"")</f>
        <v/>
      </c>
      <c r="AG236" s="187" t="str">
        <f>IFERROR(__xludf.DUMMYFUNCTION("""COMPUTED_VALUE"""),"")</f>
        <v/>
      </c>
      <c r="AH236" s="187" t="str">
        <f>IFERROR(__xludf.DUMMYFUNCTION("""COMPUTED_VALUE"""),"")</f>
        <v/>
      </c>
      <c r="AI236" s="187" t="str">
        <f>IFERROR(__xludf.DUMMYFUNCTION("""COMPUTED_VALUE"""),"")</f>
        <v/>
      </c>
      <c r="AJ236" s="187" t="str">
        <f>IFERROR(__xludf.DUMMYFUNCTION("""COMPUTED_VALUE"""),"")</f>
        <v/>
      </c>
      <c r="AK236" s="187" t="str">
        <f>IFERROR(__xludf.DUMMYFUNCTION("""COMPUTED_VALUE"""),"")</f>
        <v/>
      </c>
      <c r="AL236" s="187" t="str">
        <f>IFERROR(__xludf.DUMMYFUNCTION("""COMPUTED_VALUE"""),"")</f>
        <v/>
      </c>
      <c r="AM236" s="187" t="str">
        <f>IFERROR(__xludf.DUMMYFUNCTION("""COMPUTED_VALUE"""),"")</f>
        <v/>
      </c>
      <c r="AN236" s="187" t="str">
        <f>IFERROR(__xludf.DUMMYFUNCTION("""COMPUTED_VALUE"""),"")</f>
        <v/>
      </c>
    </row>
    <row r="237">
      <c r="A237" s="187"/>
      <c r="B237" s="187"/>
      <c r="C237" s="187"/>
      <c r="D237" s="208"/>
      <c r="E237" s="109"/>
      <c r="F237" s="209"/>
      <c r="G237" s="187"/>
      <c r="H237" s="174"/>
      <c r="I237" s="187"/>
      <c r="J237" s="174" t="str">
        <f>IFERROR(__xludf.DUMMYFUNCTION("""COMPUTED_VALUE"""),"")</f>
        <v/>
      </c>
      <c r="K237" s="187" t="str">
        <f>IFERROR(__xludf.DUMMYFUNCTION("""COMPUTED_VALUE"""),"")</f>
        <v/>
      </c>
      <c r="L237" s="187" t="str">
        <f>IFERROR(__xludf.DUMMYFUNCTION("""COMPUTED_VALUE"""),"")</f>
        <v/>
      </c>
      <c r="M237" s="187" t="str">
        <f>IFERROR(__xludf.DUMMYFUNCTION("""COMPUTED_VALUE"""),"")</f>
        <v/>
      </c>
      <c r="N237" s="187" t="str">
        <f>IFERROR(__xludf.DUMMYFUNCTION("""COMPUTED_VALUE"""),"")</f>
        <v/>
      </c>
      <c r="O237" s="187" t="str">
        <f>IFERROR(__xludf.DUMMYFUNCTION("""COMPUTED_VALUE"""),"")</f>
        <v/>
      </c>
      <c r="P237" s="187" t="str">
        <f>IFERROR(__xludf.DUMMYFUNCTION("""COMPUTED_VALUE"""),"")</f>
        <v/>
      </c>
      <c r="Q237" s="187" t="str">
        <f>IFERROR(__xludf.DUMMYFUNCTION("""COMPUTED_VALUE"""),"")</f>
        <v/>
      </c>
      <c r="R237" s="187" t="str">
        <f>IFERROR(__xludf.DUMMYFUNCTION("""COMPUTED_VALUE"""),"")</f>
        <v/>
      </c>
      <c r="S237" s="187" t="str">
        <f>IFERROR(__xludf.DUMMYFUNCTION("""COMPUTED_VALUE"""),"")</f>
        <v/>
      </c>
      <c r="T237" s="187" t="str">
        <f>IFERROR(__xludf.DUMMYFUNCTION("""COMPUTED_VALUE"""),"")</f>
        <v/>
      </c>
      <c r="U237" s="187" t="str">
        <f>IFERROR(__xludf.DUMMYFUNCTION("""COMPUTED_VALUE"""),"")</f>
        <v/>
      </c>
      <c r="V237" s="187" t="str">
        <f>IFERROR(__xludf.DUMMYFUNCTION("""COMPUTED_VALUE"""),"")</f>
        <v/>
      </c>
      <c r="W237" s="187" t="str">
        <f>IFERROR(__xludf.DUMMYFUNCTION("""COMPUTED_VALUE"""),"")</f>
        <v/>
      </c>
      <c r="X237" s="187" t="str">
        <f>IFERROR(__xludf.DUMMYFUNCTION("""COMPUTED_VALUE"""),"")</f>
        <v/>
      </c>
      <c r="Y237" s="187" t="str">
        <f>IFERROR(__xludf.DUMMYFUNCTION("""COMPUTED_VALUE"""),"")</f>
        <v/>
      </c>
      <c r="Z237" s="187" t="str">
        <f>IFERROR(__xludf.DUMMYFUNCTION("""COMPUTED_VALUE"""),"")</f>
        <v/>
      </c>
      <c r="AA237" s="187" t="str">
        <f>IFERROR(__xludf.DUMMYFUNCTION("""COMPUTED_VALUE"""),"")</f>
        <v/>
      </c>
      <c r="AB237" s="187" t="str">
        <f>IFERROR(__xludf.DUMMYFUNCTION("""COMPUTED_VALUE"""),"")</f>
        <v/>
      </c>
      <c r="AC237" s="187" t="str">
        <f>IFERROR(__xludf.DUMMYFUNCTION("""COMPUTED_VALUE"""),"")</f>
        <v/>
      </c>
      <c r="AD237" s="187" t="str">
        <f>IFERROR(__xludf.DUMMYFUNCTION("""COMPUTED_VALUE"""),"")</f>
        <v/>
      </c>
      <c r="AE237" s="187" t="str">
        <f>IFERROR(__xludf.DUMMYFUNCTION("""COMPUTED_VALUE"""),"")</f>
        <v/>
      </c>
      <c r="AF237" s="187" t="str">
        <f>IFERROR(__xludf.DUMMYFUNCTION("""COMPUTED_VALUE"""),"")</f>
        <v/>
      </c>
      <c r="AG237" s="187" t="str">
        <f>IFERROR(__xludf.DUMMYFUNCTION("""COMPUTED_VALUE"""),"")</f>
        <v/>
      </c>
      <c r="AH237" s="187" t="str">
        <f>IFERROR(__xludf.DUMMYFUNCTION("""COMPUTED_VALUE"""),"")</f>
        <v/>
      </c>
      <c r="AI237" s="187" t="str">
        <f>IFERROR(__xludf.DUMMYFUNCTION("""COMPUTED_VALUE"""),"")</f>
        <v/>
      </c>
      <c r="AJ237" s="187" t="str">
        <f>IFERROR(__xludf.DUMMYFUNCTION("""COMPUTED_VALUE"""),"")</f>
        <v/>
      </c>
      <c r="AK237" s="187" t="str">
        <f>IFERROR(__xludf.DUMMYFUNCTION("""COMPUTED_VALUE"""),"")</f>
        <v/>
      </c>
      <c r="AL237" s="187" t="str">
        <f>IFERROR(__xludf.DUMMYFUNCTION("""COMPUTED_VALUE"""),"")</f>
        <v/>
      </c>
      <c r="AM237" s="187" t="str">
        <f>IFERROR(__xludf.DUMMYFUNCTION("""COMPUTED_VALUE"""),"")</f>
        <v/>
      </c>
      <c r="AN237" s="187" t="str">
        <f>IFERROR(__xludf.DUMMYFUNCTION("""COMPUTED_VALUE"""),"")</f>
        <v/>
      </c>
    </row>
    <row r="238">
      <c r="A238" s="187"/>
      <c r="B238" s="187"/>
      <c r="C238" s="187"/>
      <c r="D238" s="208"/>
      <c r="E238" s="109"/>
      <c r="F238" s="209"/>
      <c r="G238" s="187"/>
      <c r="H238" s="174"/>
      <c r="I238" s="187"/>
      <c r="J238" s="174" t="str">
        <f>IFERROR(__xludf.DUMMYFUNCTION("""COMPUTED_VALUE"""),"")</f>
        <v/>
      </c>
      <c r="K238" s="187" t="str">
        <f>IFERROR(__xludf.DUMMYFUNCTION("""COMPUTED_VALUE"""),"")</f>
        <v/>
      </c>
      <c r="L238" s="187" t="str">
        <f>IFERROR(__xludf.DUMMYFUNCTION("""COMPUTED_VALUE"""),"")</f>
        <v/>
      </c>
      <c r="M238" s="187" t="str">
        <f>IFERROR(__xludf.DUMMYFUNCTION("""COMPUTED_VALUE"""),"")</f>
        <v/>
      </c>
      <c r="N238" s="187" t="str">
        <f>IFERROR(__xludf.DUMMYFUNCTION("""COMPUTED_VALUE"""),"")</f>
        <v/>
      </c>
      <c r="O238" s="187" t="str">
        <f>IFERROR(__xludf.DUMMYFUNCTION("""COMPUTED_VALUE"""),"")</f>
        <v/>
      </c>
      <c r="P238" s="187" t="str">
        <f>IFERROR(__xludf.DUMMYFUNCTION("""COMPUTED_VALUE"""),"")</f>
        <v/>
      </c>
      <c r="Q238" s="187" t="str">
        <f>IFERROR(__xludf.DUMMYFUNCTION("""COMPUTED_VALUE"""),"")</f>
        <v/>
      </c>
      <c r="R238" s="187" t="str">
        <f>IFERROR(__xludf.DUMMYFUNCTION("""COMPUTED_VALUE"""),"")</f>
        <v/>
      </c>
      <c r="S238" s="187" t="str">
        <f>IFERROR(__xludf.DUMMYFUNCTION("""COMPUTED_VALUE"""),"")</f>
        <v/>
      </c>
      <c r="T238" s="187" t="str">
        <f>IFERROR(__xludf.DUMMYFUNCTION("""COMPUTED_VALUE"""),"")</f>
        <v/>
      </c>
      <c r="U238" s="187" t="str">
        <f>IFERROR(__xludf.DUMMYFUNCTION("""COMPUTED_VALUE"""),"")</f>
        <v/>
      </c>
      <c r="V238" s="187" t="str">
        <f>IFERROR(__xludf.DUMMYFUNCTION("""COMPUTED_VALUE"""),"")</f>
        <v/>
      </c>
      <c r="W238" s="187" t="str">
        <f>IFERROR(__xludf.DUMMYFUNCTION("""COMPUTED_VALUE"""),"")</f>
        <v/>
      </c>
      <c r="X238" s="187" t="str">
        <f>IFERROR(__xludf.DUMMYFUNCTION("""COMPUTED_VALUE"""),"")</f>
        <v/>
      </c>
      <c r="Y238" s="187" t="str">
        <f>IFERROR(__xludf.DUMMYFUNCTION("""COMPUTED_VALUE"""),"")</f>
        <v/>
      </c>
      <c r="Z238" s="187" t="str">
        <f>IFERROR(__xludf.DUMMYFUNCTION("""COMPUTED_VALUE"""),"")</f>
        <v/>
      </c>
      <c r="AA238" s="187" t="str">
        <f>IFERROR(__xludf.DUMMYFUNCTION("""COMPUTED_VALUE"""),"")</f>
        <v/>
      </c>
      <c r="AB238" s="187" t="str">
        <f>IFERROR(__xludf.DUMMYFUNCTION("""COMPUTED_VALUE"""),"")</f>
        <v/>
      </c>
      <c r="AC238" s="187" t="str">
        <f>IFERROR(__xludf.DUMMYFUNCTION("""COMPUTED_VALUE"""),"")</f>
        <v/>
      </c>
      <c r="AD238" s="187" t="str">
        <f>IFERROR(__xludf.DUMMYFUNCTION("""COMPUTED_VALUE"""),"")</f>
        <v/>
      </c>
      <c r="AE238" s="187" t="str">
        <f>IFERROR(__xludf.DUMMYFUNCTION("""COMPUTED_VALUE"""),"")</f>
        <v/>
      </c>
      <c r="AF238" s="187" t="str">
        <f>IFERROR(__xludf.DUMMYFUNCTION("""COMPUTED_VALUE"""),"")</f>
        <v/>
      </c>
      <c r="AG238" s="187" t="str">
        <f>IFERROR(__xludf.DUMMYFUNCTION("""COMPUTED_VALUE"""),"")</f>
        <v/>
      </c>
      <c r="AH238" s="187" t="str">
        <f>IFERROR(__xludf.DUMMYFUNCTION("""COMPUTED_VALUE"""),"")</f>
        <v/>
      </c>
      <c r="AI238" s="187" t="str">
        <f>IFERROR(__xludf.DUMMYFUNCTION("""COMPUTED_VALUE"""),"")</f>
        <v/>
      </c>
      <c r="AJ238" s="187" t="str">
        <f>IFERROR(__xludf.DUMMYFUNCTION("""COMPUTED_VALUE"""),"")</f>
        <v/>
      </c>
      <c r="AK238" s="187" t="str">
        <f>IFERROR(__xludf.DUMMYFUNCTION("""COMPUTED_VALUE"""),"")</f>
        <v/>
      </c>
      <c r="AL238" s="187" t="str">
        <f>IFERROR(__xludf.DUMMYFUNCTION("""COMPUTED_VALUE"""),"")</f>
        <v/>
      </c>
      <c r="AM238" s="187" t="str">
        <f>IFERROR(__xludf.DUMMYFUNCTION("""COMPUTED_VALUE"""),"")</f>
        <v/>
      </c>
      <c r="AN238" s="187" t="str">
        <f>IFERROR(__xludf.DUMMYFUNCTION("""COMPUTED_VALUE"""),"")</f>
        <v/>
      </c>
    </row>
    <row r="239">
      <c r="A239" s="187"/>
      <c r="B239" s="187"/>
      <c r="C239" s="187"/>
      <c r="D239" s="208"/>
      <c r="E239" s="109"/>
      <c r="F239" s="209"/>
      <c r="G239" s="187"/>
      <c r="H239" s="174"/>
      <c r="I239" s="187"/>
      <c r="J239" s="174" t="str">
        <f>IFERROR(__xludf.DUMMYFUNCTION("""COMPUTED_VALUE"""),"")</f>
        <v/>
      </c>
      <c r="K239" s="187" t="str">
        <f>IFERROR(__xludf.DUMMYFUNCTION("""COMPUTED_VALUE"""),"")</f>
        <v/>
      </c>
      <c r="L239" s="187" t="str">
        <f>IFERROR(__xludf.DUMMYFUNCTION("""COMPUTED_VALUE"""),"")</f>
        <v/>
      </c>
      <c r="M239" s="187" t="str">
        <f>IFERROR(__xludf.DUMMYFUNCTION("""COMPUTED_VALUE"""),"")</f>
        <v/>
      </c>
      <c r="N239" s="187" t="str">
        <f>IFERROR(__xludf.DUMMYFUNCTION("""COMPUTED_VALUE"""),"")</f>
        <v/>
      </c>
      <c r="O239" s="187" t="str">
        <f>IFERROR(__xludf.DUMMYFUNCTION("""COMPUTED_VALUE"""),"")</f>
        <v/>
      </c>
      <c r="P239" s="187" t="str">
        <f>IFERROR(__xludf.DUMMYFUNCTION("""COMPUTED_VALUE"""),"")</f>
        <v/>
      </c>
      <c r="Q239" s="187" t="str">
        <f>IFERROR(__xludf.DUMMYFUNCTION("""COMPUTED_VALUE"""),"")</f>
        <v/>
      </c>
      <c r="R239" s="187" t="str">
        <f>IFERROR(__xludf.DUMMYFUNCTION("""COMPUTED_VALUE"""),"")</f>
        <v/>
      </c>
      <c r="S239" s="187" t="str">
        <f>IFERROR(__xludf.DUMMYFUNCTION("""COMPUTED_VALUE"""),"")</f>
        <v/>
      </c>
      <c r="T239" s="187" t="str">
        <f>IFERROR(__xludf.DUMMYFUNCTION("""COMPUTED_VALUE"""),"")</f>
        <v/>
      </c>
      <c r="U239" s="187" t="str">
        <f>IFERROR(__xludf.DUMMYFUNCTION("""COMPUTED_VALUE"""),"")</f>
        <v/>
      </c>
      <c r="V239" s="187" t="str">
        <f>IFERROR(__xludf.DUMMYFUNCTION("""COMPUTED_VALUE"""),"")</f>
        <v/>
      </c>
      <c r="W239" s="187" t="str">
        <f>IFERROR(__xludf.DUMMYFUNCTION("""COMPUTED_VALUE"""),"")</f>
        <v/>
      </c>
      <c r="X239" s="187" t="str">
        <f>IFERROR(__xludf.DUMMYFUNCTION("""COMPUTED_VALUE"""),"")</f>
        <v/>
      </c>
      <c r="Y239" s="187" t="str">
        <f>IFERROR(__xludf.DUMMYFUNCTION("""COMPUTED_VALUE"""),"")</f>
        <v/>
      </c>
      <c r="Z239" s="187" t="str">
        <f>IFERROR(__xludf.DUMMYFUNCTION("""COMPUTED_VALUE"""),"")</f>
        <v/>
      </c>
      <c r="AA239" s="187" t="str">
        <f>IFERROR(__xludf.DUMMYFUNCTION("""COMPUTED_VALUE"""),"")</f>
        <v/>
      </c>
      <c r="AB239" s="187" t="str">
        <f>IFERROR(__xludf.DUMMYFUNCTION("""COMPUTED_VALUE"""),"")</f>
        <v/>
      </c>
      <c r="AC239" s="187" t="str">
        <f>IFERROR(__xludf.DUMMYFUNCTION("""COMPUTED_VALUE"""),"")</f>
        <v/>
      </c>
      <c r="AD239" s="187" t="str">
        <f>IFERROR(__xludf.DUMMYFUNCTION("""COMPUTED_VALUE"""),"")</f>
        <v/>
      </c>
      <c r="AE239" s="187" t="str">
        <f>IFERROR(__xludf.DUMMYFUNCTION("""COMPUTED_VALUE"""),"")</f>
        <v/>
      </c>
      <c r="AF239" s="187" t="str">
        <f>IFERROR(__xludf.DUMMYFUNCTION("""COMPUTED_VALUE"""),"")</f>
        <v/>
      </c>
      <c r="AG239" s="187" t="str">
        <f>IFERROR(__xludf.DUMMYFUNCTION("""COMPUTED_VALUE"""),"")</f>
        <v/>
      </c>
      <c r="AH239" s="187" t="str">
        <f>IFERROR(__xludf.DUMMYFUNCTION("""COMPUTED_VALUE"""),"")</f>
        <v/>
      </c>
      <c r="AI239" s="187" t="str">
        <f>IFERROR(__xludf.DUMMYFUNCTION("""COMPUTED_VALUE"""),"")</f>
        <v/>
      </c>
      <c r="AJ239" s="187" t="str">
        <f>IFERROR(__xludf.DUMMYFUNCTION("""COMPUTED_VALUE"""),"")</f>
        <v/>
      </c>
      <c r="AK239" s="187" t="str">
        <f>IFERROR(__xludf.DUMMYFUNCTION("""COMPUTED_VALUE"""),"")</f>
        <v/>
      </c>
      <c r="AL239" s="187" t="str">
        <f>IFERROR(__xludf.DUMMYFUNCTION("""COMPUTED_VALUE"""),"")</f>
        <v/>
      </c>
      <c r="AM239" s="187" t="str">
        <f>IFERROR(__xludf.DUMMYFUNCTION("""COMPUTED_VALUE"""),"")</f>
        <v/>
      </c>
      <c r="AN239" s="187" t="str">
        <f>IFERROR(__xludf.DUMMYFUNCTION("""COMPUTED_VALUE"""),"")</f>
        <v/>
      </c>
    </row>
    <row r="240">
      <c r="A240" s="187"/>
      <c r="B240" s="187"/>
      <c r="C240" s="187"/>
      <c r="D240" s="208"/>
      <c r="E240" s="109"/>
      <c r="F240" s="209"/>
      <c r="G240" s="187"/>
      <c r="H240" s="174"/>
      <c r="I240" s="187"/>
      <c r="J240" s="174" t="str">
        <f>IFERROR(__xludf.DUMMYFUNCTION("""COMPUTED_VALUE"""),"")</f>
        <v/>
      </c>
      <c r="K240" s="187" t="str">
        <f>IFERROR(__xludf.DUMMYFUNCTION("""COMPUTED_VALUE"""),"")</f>
        <v/>
      </c>
      <c r="L240" s="187" t="str">
        <f>IFERROR(__xludf.DUMMYFUNCTION("""COMPUTED_VALUE"""),"")</f>
        <v/>
      </c>
      <c r="M240" s="187" t="str">
        <f>IFERROR(__xludf.DUMMYFUNCTION("""COMPUTED_VALUE"""),"")</f>
        <v/>
      </c>
      <c r="N240" s="187" t="str">
        <f>IFERROR(__xludf.DUMMYFUNCTION("""COMPUTED_VALUE"""),"")</f>
        <v/>
      </c>
      <c r="O240" s="187" t="str">
        <f>IFERROR(__xludf.DUMMYFUNCTION("""COMPUTED_VALUE"""),"")</f>
        <v/>
      </c>
      <c r="P240" s="187" t="str">
        <f>IFERROR(__xludf.DUMMYFUNCTION("""COMPUTED_VALUE"""),"")</f>
        <v/>
      </c>
      <c r="Q240" s="187" t="str">
        <f>IFERROR(__xludf.DUMMYFUNCTION("""COMPUTED_VALUE"""),"")</f>
        <v/>
      </c>
      <c r="R240" s="187" t="str">
        <f>IFERROR(__xludf.DUMMYFUNCTION("""COMPUTED_VALUE"""),"")</f>
        <v/>
      </c>
      <c r="S240" s="187" t="str">
        <f>IFERROR(__xludf.DUMMYFUNCTION("""COMPUTED_VALUE"""),"")</f>
        <v/>
      </c>
      <c r="T240" s="187" t="str">
        <f>IFERROR(__xludf.DUMMYFUNCTION("""COMPUTED_VALUE"""),"")</f>
        <v/>
      </c>
      <c r="U240" s="187" t="str">
        <f>IFERROR(__xludf.DUMMYFUNCTION("""COMPUTED_VALUE"""),"")</f>
        <v/>
      </c>
      <c r="V240" s="187" t="str">
        <f>IFERROR(__xludf.DUMMYFUNCTION("""COMPUTED_VALUE"""),"")</f>
        <v/>
      </c>
      <c r="W240" s="187" t="str">
        <f>IFERROR(__xludf.DUMMYFUNCTION("""COMPUTED_VALUE"""),"")</f>
        <v/>
      </c>
      <c r="X240" s="187" t="str">
        <f>IFERROR(__xludf.DUMMYFUNCTION("""COMPUTED_VALUE"""),"")</f>
        <v/>
      </c>
      <c r="Y240" s="187" t="str">
        <f>IFERROR(__xludf.DUMMYFUNCTION("""COMPUTED_VALUE"""),"")</f>
        <v/>
      </c>
      <c r="Z240" s="187" t="str">
        <f>IFERROR(__xludf.DUMMYFUNCTION("""COMPUTED_VALUE"""),"")</f>
        <v/>
      </c>
      <c r="AA240" s="187" t="str">
        <f>IFERROR(__xludf.DUMMYFUNCTION("""COMPUTED_VALUE"""),"")</f>
        <v/>
      </c>
      <c r="AB240" s="187" t="str">
        <f>IFERROR(__xludf.DUMMYFUNCTION("""COMPUTED_VALUE"""),"")</f>
        <v/>
      </c>
      <c r="AC240" s="187" t="str">
        <f>IFERROR(__xludf.DUMMYFUNCTION("""COMPUTED_VALUE"""),"")</f>
        <v/>
      </c>
      <c r="AD240" s="187" t="str">
        <f>IFERROR(__xludf.DUMMYFUNCTION("""COMPUTED_VALUE"""),"")</f>
        <v/>
      </c>
      <c r="AE240" s="187" t="str">
        <f>IFERROR(__xludf.DUMMYFUNCTION("""COMPUTED_VALUE"""),"")</f>
        <v/>
      </c>
      <c r="AF240" s="187" t="str">
        <f>IFERROR(__xludf.DUMMYFUNCTION("""COMPUTED_VALUE"""),"")</f>
        <v/>
      </c>
      <c r="AG240" s="187" t="str">
        <f>IFERROR(__xludf.DUMMYFUNCTION("""COMPUTED_VALUE"""),"")</f>
        <v/>
      </c>
      <c r="AH240" s="187" t="str">
        <f>IFERROR(__xludf.DUMMYFUNCTION("""COMPUTED_VALUE"""),"")</f>
        <v/>
      </c>
      <c r="AI240" s="187" t="str">
        <f>IFERROR(__xludf.DUMMYFUNCTION("""COMPUTED_VALUE"""),"")</f>
        <v/>
      </c>
      <c r="AJ240" s="187" t="str">
        <f>IFERROR(__xludf.DUMMYFUNCTION("""COMPUTED_VALUE"""),"")</f>
        <v/>
      </c>
      <c r="AK240" s="187" t="str">
        <f>IFERROR(__xludf.DUMMYFUNCTION("""COMPUTED_VALUE"""),"")</f>
        <v/>
      </c>
      <c r="AL240" s="187" t="str">
        <f>IFERROR(__xludf.DUMMYFUNCTION("""COMPUTED_VALUE"""),"")</f>
        <v/>
      </c>
      <c r="AM240" s="187" t="str">
        <f>IFERROR(__xludf.DUMMYFUNCTION("""COMPUTED_VALUE"""),"")</f>
        <v/>
      </c>
      <c r="AN240" s="187" t="str">
        <f>IFERROR(__xludf.DUMMYFUNCTION("""COMPUTED_VALUE"""),"")</f>
        <v/>
      </c>
    </row>
    <row r="241">
      <c r="A241" s="187"/>
      <c r="B241" s="187"/>
      <c r="C241" s="187"/>
      <c r="D241" s="208"/>
      <c r="E241" s="109"/>
      <c r="F241" s="209"/>
      <c r="G241" s="187"/>
      <c r="H241" s="174"/>
      <c r="I241" s="187"/>
      <c r="J241" s="174" t="str">
        <f>IFERROR(__xludf.DUMMYFUNCTION("""COMPUTED_VALUE"""),"")</f>
        <v/>
      </c>
      <c r="K241" s="187" t="str">
        <f>IFERROR(__xludf.DUMMYFUNCTION("""COMPUTED_VALUE"""),"")</f>
        <v/>
      </c>
      <c r="L241" s="187" t="str">
        <f>IFERROR(__xludf.DUMMYFUNCTION("""COMPUTED_VALUE"""),"")</f>
        <v/>
      </c>
      <c r="M241" s="187" t="str">
        <f>IFERROR(__xludf.DUMMYFUNCTION("""COMPUTED_VALUE"""),"")</f>
        <v/>
      </c>
      <c r="N241" s="187" t="str">
        <f>IFERROR(__xludf.DUMMYFUNCTION("""COMPUTED_VALUE"""),"")</f>
        <v/>
      </c>
      <c r="O241" s="187" t="str">
        <f>IFERROR(__xludf.DUMMYFUNCTION("""COMPUTED_VALUE"""),"")</f>
        <v/>
      </c>
      <c r="P241" s="187" t="str">
        <f>IFERROR(__xludf.DUMMYFUNCTION("""COMPUTED_VALUE"""),"")</f>
        <v/>
      </c>
      <c r="Q241" s="187" t="str">
        <f>IFERROR(__xludf.DUMMYFUNCTION("""COMPUTED_VALUE"""),"")</f>
        <v/>
      </c>
      <c r="R241" s="187" t="str">
        <f>IFERROR(__xludf.DUMMYFUNCTION("""COMPUTED_VALUE"""),"")</f>
        <v/>
      </c>
      <c r="S241" s="187" t="str">
        <f>IFERROR(__xludf.DUMMYFUNCTION("""COMPUTED_VALUE"""),"")</f>
        <v/>
      </c>
      <c r="T241" s="187" t="str">
        <f>IFERROR(__xludf.DUMMYFUNCTION("""COMPUTED_VALUE"""),"")</f>
        <v/>
      </c>
      <c r="U241" s="187" t="str">
        <f>IFERROR(__xludf.DUMMYFUNCTION("""COMPUTED_VALUE"""),"")</f>
        <v/>
      </c>
      <c r="V241" s="187" t="str">
        <f>IFERROR(__xludf.DUMMYFUNCTION("""COMPUTED_VALUE"""),"")</f>
        <v/>
      </c>
      <c r="W241" s="187" t="str">
        <f>IFERROR(__xludf.DUMMYFUNCTION("""COMPUTED_VALUE"""),"")</f>
        <v/>
      </c>
      <c r="X241" s="187" t="str">
        <f>IFERROR(__xludf.DUMMYFUNCTION("""COMPUTED_VALUE"""),"")</f>
        <v/>
      </c>
      <c r="Y241" s="187" t="str">
        <f>IFERROR(__xludf.DUMMYFUNCTION("""COMPUTED_VALUE"""),"")</f>
        <v/>
      </c>
      <c r="Z241" s="187" t="str">
        <f>IFERROR(__xludf.DUMMYFUNCTION("""COMPUTED_VALUE"""),"")</f>
        <v/>
      </c>
      <c r="AA241" s="187" t="str">
        <f>IFERROR(__xludf.DUMMYFUNCTION("""COMPUTED_VALUE"""),"")</f>
        <v/>
      </c>
      <c r="AB241" s="187" t="str">
        <f>IFERROR(__xludf.DUMMYFUNCTION("""COMPUTED_VALUE"""),"")</f>
        <v/>
      </c>
      <c r="AC241" s="187" t="str">
        <f>IFERROR(__xludf.DUMMYFUNCTION("""COMPUTED_VALUE"""),"")</f>
        <v/>
      </c>
      <c r="AD241" s="187" t="str">
        <f>IFERROR(__xludf.DUMMYFUNCTION("""COMPUTED_VALUE"""),"")</f>
        <v/>
      </c>
      <c r="AE241" s="187" t="str">
        <f>IFERROR(__xludf.DUMMYFUNCTION("""COMPUTED_VALUE"""),"")</f>
        <v/>
      </c>
      <c r="AF241" s="187" t="str">
        <f>IFERROR(__xludf.DUMMYFUNCTION("""COMPUTED_VALUE"""),"")</f>
        <v/>
      </c>
      <c r="AG241" s="187" t="str">
        <f>IFERROR(__xludf.DUMMYFUNCTION("""COMPUTED_VALUE"""),"")</f>
        <v/>
      </c>
      <c r="AH241" s="187" t="str">
        <f>IFERROR(__xludf.DUMMYFUNCTION("""COMPUTED_VALUE"""),"")</f>
        <v/>
      </c>
      <c r="AI241" s="187" t="str">
        <f>IFERROR(__xludf.DUMMYFUNCTION("""COMPUTED_VALUE"""),"")</f>
        <v/>
      </c>
      <c r="AJ241" s="187" t="str">
        <f>IFERROR(__xludf.DUMMYFUNCTION("""COMPUTED_VALUE"""),"")</f>
        <v/>
      </c>
      <c r="AK241" s="187" t="str">
        <f>IFERROR(__xludf.DUMMYFUNCTION("""COMPUTED_VALUE"""),"")</f>
        <v/>
      </c>
      <c r="AL241" s="187" t="str">
        <f>IFERROR(__xludf.DUMMYFUNCTION("""COMPUTED_VALUE"""),"")</f>
        <v/>
      </c>
      <c r="AM241" s="187" t="str">
        <f>IFERROR(__xludf.DUMMYFUNCTION("""COMPUTED_VALUE"""),"")</f>
        <v/>
      </c>
      <c r="AN241" s="187" t="str">
        <f>IFERROR(__xludf.DUMMYFUNCTION("""COMPUTED_VALUE"""),"")</f>
        <v/>
      </c>
    </row>
    <row r="242">
      <c r="A242" s="187"/>
      <c r="B242" s="187"/>
      <c r="C242" s="187"/>
      <c r="D242" s="208"/>
      <c r="E242" s="109"/>
      <c r="F242" s="209"/>
      <c r="G242" s="187"/>
      <c r="H242" s="174"/>
      <c r="I242" s="187"/>
      <c r="J242" s="174" t="str">
        <f>IFERROR(__xludf.DUMMYFUNCTION("""COMPUTED_VALUE"""),"")</f>
        <v/>
      </c>
      <c r="K242" s="187" t="str">
        <f>IFERROR(__xludf.DUMMYFUNCTION("""COMPUTED_VALUE"""),"")</f>
        <v/>
      </c>
      <c r="L242" s="187" t="str">
        <f>IFERROR(__xludf.DUMMYFUNCTION("""COMPUTED_VALUE"""),"")</f>
        <v/>
      </c>
      <c r="M242" s="187" t="str">
        <f>IFERROR(__xludf.DUMMYFUNCTION("""COMPUTED_VALUE"""),"")</f>
        <v/>
      </c>
      <c r="N242" s="187" t="str">
        <f>IFERROR(__xludf.DUMMYFUNCTION("""COMPUTED_VALUE"""),"")</f>
        <v/>
      </c>
      <c r="O242" s="187" t="str">
        <f>IFERROR(__xludf.DUMMYFUNCTION("""COMPUTED_VALUE"""),"")</f>
        <v/>
      </c>
      <c r="P242" s="187" t="str">
        <f>IFERROR(__xludf.DUMMYFUNCTION("""COMPUTED_VALUE"""),"")</f>
        <v/>
      </c>
      <c r="Q242" s="187" t="str">
        <f>IFERROR(__xludf.DUMMYFUNCTION("""COMPUTED_VALUE"""),"")</f>
        <v/>
      </c>
      <c r="R242" s="187" t="str">
        <f>IFERROR(__xludf.DUMMYFUNCTION("""COMPUTED_VALUE"""),"")</f>
        <v/>
      </c>
      <c r="S242" s="187" t="str">
        <f>IFERROR(__xludf.DUMMYFUNCTION("""COMPUTED_VALUE"""),"")</f>
        <v/>
      </c>
      <c r="T242" s="187" t="str">
        <f>IFERROR(__xludf.DUMMYFUNCTION("""COMPUTED_VALUE"""),"")</f>
        <v/>
      </c>
      <c r="U242" s="187" t="str">
        <f>IFERROR(__xludf.DUMMYFUNCTION("""COMPUTED_VALUE"""),"")</f>
        <v/>
      </c>
      <c r="V242" s="187" t="str">
        <f>IFERROR(__xludf.DUMMYFUNCTION("""COMPUTED_VALUE"""),"")</f>
        <v/>
      </c>
      <c r="W242" s="187" t="str">
        <f>IFERROR(__xludf.DUMMYFUNCTION("""COMPUTED_VALUE"""),"")</f>
        <v/>
      </c>
      <c r="X242" s="187" t="str">
        <f>IFERROR(__xludf.DUMMYFUNCTION("""COMPUTED_VALUE"""),"")</f>
        <v/>
      </c>
      <c r="Y242" s="187" t="str">
        <f>IFERROR(__xludf.DUMMYFUNCTION("""COMPUTED_VALUE"""),"")</f>
        <v/>
      </c>
      <c r="Z242" s="187" t="str">
        <f>IFERROR(__xludf.DUMMYFUNCTION("""COMPUTED_VALUE"""),"")</f>
        <v/>
      </c>
      <c r="AA242" s="187" t="str">
        <f>IFERROR(__xludf.DUMMYFUNCTION("""COMPUTED_VALUE"""),"")</f>
        <v/>
      </c>
      <c r="AB242" s="187" t="str">
        <f>IFERROR(__xludf.DUMMYFUNCTION("""COMPUTED_VALUE"""),"")</f>
        <v/>
      </c>
      <c r="AC242" s="187" t="str">
        <f>IFERROR(__xludf.DUMMYFUNCTION("""COMPUTED_VALUE"""),"")</f>
        <v/>
      </c>
      <c r="AD242" s="187" t="str">
        <f>IFERROR(__xludf.DUMMYFUNCTION("""COMPUTED_VALUE"""),"")</f>
        <v/>
      </c>
      <c r="AE242" s="187" t="str">
        <f>IFERROR(__xludf.DUMMYFUNCTION("""COMPUTED_VALUE"""),"")</f>
        <v/>
      </c>
      <c r="AF242" s="187" t="str">
        <f>IFERROR(__xludf.DUMMYFUNCTION("""COMPUTED_VALUE"""),"")</f>
        <v/>
      </c>
      <c r="AG242" s="187" t="str">
        <f>IFERROR(__xludf.DUMMYFUNCTION("""COMPUTED_VALUE"""),"")</f>
        <v/>
      </c>
      <c r="AH242" s="187" t="str">
        <f>IFERROR(__xludf.DUMMYFUNCTION("""COMPUTED_VALUE"""),"")</f>
        <v/>
      </c>
      <c r="AI242" s="187" t="str">
        <f>IFERROR(__xludf.DUMMYFUNCTION("""COMPUTED_VALUE"""),"")</f>
        <v/>
      </c>
      <c r="AJ242" s="187" t="str">
        <f>IFERROR(__xludf.DUMMYFUNCTION("""COMPUTED_VALUE"""),"")</f>
        <v/>
      </c>
      <c r="AK242" s="187" t="str">
        <f>IFERROR(__xludf.DUMMYFUNCTION("""COMPUTED_VALUE"""),"")</f>
        <v/>
      </c>
      <c r="AL242" s="187" t="str">
        <f>IFERROR(__xludf.DUMMYFUNCTION("""COMPUTED_VALUE"""),"")</f>
        <v/>
      </c>
      <c r="AM242" s="187" t="str">
        <f>IFERROR(__xludf.DUMMYFUNCTION("""COMPUTED_VALUE"""),"")</f>
        <v/>
      </c>
      <c r="AN242" s="187" t="str">
        <f>IFERROR(__xludf.DUMMYFUNCTION("""COMPUTED_VALUE"""),"")</f>
        <v/>
      </c>
    </row>
    <row r="243">
      <c r="A243" s="187"/>
      <c r="B243" s="187"/>
      <c r="C243" s="187"/>
      <c r="D243" s="208"/>
      <c r="E243" s="109"/>
      <c r="F243" s="209"/>
      <c r="G243" s="187"/>
      <c r="H243" s="174"/>
      <c r="I243" s="187"/>
      <c r="J243" s="174" t="str">
        <f>IFERROR(__xludf.DUMMYFUNCTION("""COMPUTED_VALUE"""),"")</f>
        <v/>
      </c>
      <c r="K243" s="187" t="str">
        <f>IFERROR(__xludf.DUMMYFUNCTION("""COMPUTED_VALUE"""),"")</f>
        <v/>
      </c>
      <c r="L243" s="187" t="str">
        <f>IFERROR(__xludf.DUMMYFUNCTION("""COMPUTED_VALUE"""),"")</f>
        <v/>
      </c>
      <c r="M243" s="187" t="str">
        <f>IFERROR(__xludf.DUMMYFUNCTION("""COMPUTED_VALUE"""),"")</f>
        <v/>
      </c>
      <c r="N243" s="187" t="str">
        <f>IFERROR(__xludf.DUMMYFUNCTION("""COMPUTED_VALUE"""),"")</f>
        <v/>
      </c>
      <c r="O243" s="187" t="str">
        <f>IFERROR(__xludf.DUMMYFUNCTION("""COMPUTED_VALUE"""),"")</f>
        <v/>
      </c>
      <c r="P243" s="187" t="str">
        <f>IFERROR(__xludf.DUMMYFUNCTION("""COMPUTED_VALUE"""),"")</f>
        <v/>
      </c>
      <c r="Q243" s="187" t="str">
        <f>IFERROR(__xludf.DUMMYFUNCTION("""COMPUTED_VALUE"""),"")</f>
        <v/>
      </c>
      <c r="R243" s="187" t="str">
        <f>IFERROR(__xludf.DUMMYFUNCTION("""COMPUTED_VALUE"""),"")</f>
        <v/>
      </c>
      <c r="S243" s="187" t="str">
        <f>IFERROR(__xludf.DUMMYFUNCTION("""COMPUTED_VALUE"""),"")</f>
        <v/>
      </c>
      <c r="T243" s="187" t="str">
        <f>IFERROR(__xludf.DUMMYFUNCTION("""COMPUTED_VALUE"""),"")</f>
        <v/>
      </c>
      <c r="U243" s="187" t="str">
        <f>IFERROR(__xludf.DUMMYFUNCTION("""COMPUTED_VALUE"""),"")</f>
        <v/>
      </c>
      <c r="V243" s="187" t="str">
        <f>IFERROR(__xludf.DUMMYFUNCTION("""COMPUTED_VALUE"""),"")</f>
        <v/>
      </c>
      <c r="W243" s="187" t="str">
        <f>IFERROR(__xludf.DUMMYFUNCTION("""COMPUTED_VALUE"""),"")</f>
        <v/>
      </c>
      <c r="X243" s="187" t="str">
        <f>IFERROR(__xludf.DUMMYFUNCTION("""COMPUTED_VALUE"""),"")</f>
        <v/>
      </c>
      <c r="Y243" s="187" t="str">
        <f>IFERROR(__xludf.DUMMYFUNCTION("""COMPUTED_VALUE"""),"")</f>
        <v/>
      </c>
      <c r="Z243" s="187" t="str">
        <f>IFERROR(__xludf.DUMMYFUNCTION("""COMPUTED_VALUE"""),"")</f>
        <v/>
      </c>
      <c r="AA243" s="187" t="str">
        <f>IFERROR(__xludf.DUMMYFUNCTION("""COMPUTED_VALUE"""),"")</f>
        <v/>
      </c>
      <c r="AB243" s="187" t="str">
        <f>IFERROR(__xludf.DUMMYFUNCTION("""COMPUTED_VALUE"""),"")</f>
        <v/>
      </c>
      <c r="AC243" s="187" t="str">
        <f>IFERROR(__xludf.DUMMYFUNCTION("""COMPUTED_VALUE"""),"")</f>
        <v/>
      </c>
      <c r="AD243" s="187" t="str">
        <f>IFERROR(__xludf.DUMMYFUNCTION("""COMPUTED_VALUE"""),"")</f>
        <v/>
      </c>
      <c r="AE243" s="187" t="str">
        <f>IFERROR(__xludf.DUMMYFUNCTION("""COMPUTED_VALUE"""),"")</f>
        <v/>
      </c>
      <c r="AF243" s="187" t="str">
        <f>IFERROR(__xludf.DUMMYFUNCTION("""COMPUTED_VALUE"""),"")</f>
        <v/>
      </c>
      <c r="AG243" s="187" t="str">
        <f>IFERROR(__xludf.DUMMYFUNCTION("""COMPUTED_VALUE"""),"")</f>
        <v/>
      </c>
      <c r="AH243" s="187" t="str">
        <f>IFERROR(__xludf.DUMMYFUNCTION("""COMPUTED_VALUE"""),"")</f>
        <v/>
      </c>
      <c r="AI243" s="187" t="str">
        <f>IFERROR(__xludf.DUMMYFUNCTION("""COMPUTED_VALUE"""),"")</f>
        <v/>
      </c>
      <c r="AJ243" s="187" t="str">
        <f>IFERROR(__xludf.DUMMYFUNCTION("""COMPUTED_VALUE"""),"")</f>
        <v/>
      </c>
      <c r="AK243" s="187" t="str">
        <f>IFERROR(__xludf.DUMMYFUNCTION("""COMPUTED_VALUE"""),"")</f>
        <v/>
      </c>
      <c r="AL243" s="187" t="str">
        <f>IFERROR(__xludf.DUMMYFUNCTION("""COMPUTED_VALUE"""),"")</f>
        <v/>
      </c>
      <c r="AM243" s="187" t="str">
        <f>IFERROR(__xludf.DUMMYFUNCTION("""COMPUTED_VALUE"""),"")</f>
        <v/>
      </c>
      <c r="AN243" s="187" t="str">
        <f>IFERROR(__xludf.DUMMYFUNCTION("""COMPUTED_VALUE"""),"")</f>
        <v/>
      </c>
    </row>
    <row r="244">
      <c r="A244" s="187"/>
      <c r="B244" s="187"/>
      <c r="C244" s="187"/>
      <c r="D244" s="208"/>
      <c r="E244" s="109"/>
      <c r="F244" s="209"/>
      <c r="G244" s="187"/>
      <c r="H244" s="174"/>
      <c r="I244" s="187"/>
      <c r="J244" s="174" t="str">
        <f>IFERROR(__xludf.DUMMYFUNCTION("""COMPUTED_VALUE"""),"")</f>
        <v/>
      </c>
      <c r="K244" s="187" t="str">
        <f>IFERROR(__xludf.DUMMYFUNCTION("""COMPUTED_VALUE"""),"")</f>
        <v/>
      </c>
      <c r="L244" s="187" t="str">
        <f>IFERROR(__xludf.DUMMYFUNCTION("""COMPUTED_VALUE"""),"")</f>
        <v/>
      </c>
      <c r="M244" s="187" t="str">
        <f>IFERROR(__xludf.DUMMYFUNCTION("""COMPUTED_VALUE"""),"")</f>
        <v/>
      </c>
      <c r="N244" s="187" t="str">
        <f>IFERROR(__xludf.DUMMYFUNCTION("""COMPUTED_VALUE"""),"")</f>
        <v/>
      </c>
      <c r="O244" s="187" t="str">
        <f>IFERROR(__xludf.DUMMYFUNCTION("""COMPUTED_VALUE"""),"")</f>
        <v/>
      </c>
      <c r="P244" s="187" t="str">
        <f>IFERROR(__xludf.DUMMYFUNCTION("""COMPUTED_VALUE"""),"")</f>
        <v/>
      </c>
      <c r="Q244" s="187" t="str">
        <f>IFERROR(__xludf.DUMMYFUNCTION("""COMPUTED_VALUE"""),"")</f>
        <v/>
      </c>
      <c r="R244" s="187" t="str">
        <f>IFERROR(__xludf.DUMMYFUNCTION("""COMPUTED_VALUE"""),"")</f>
        <v/>
      </c>
      <c r="S244" s="187" t="str">
        <f>IFERROR(__xludf.DUMMYFUNCTION("""COMPUTED_VALUE"""),"")</f>
        <v/>
      </c>
      <c r="T244" s="187" t="str">
        <f>IFERROR(__xludf.DUMMYFUNCTION("""COMPUTED_VALUE"""),"")</f>
        <v/>
      </c>
      <c r="U244" s="187" t="str">
        <f>IFERROR(__xludf.DUMMYFUNCTION("""COMPUTED_VALUE"""),"")</f>
        <v/>
      </c>
      <c r="V244" s="187" t="str">
        <f>IFERROR(__xludf.DUMMYFUNCTION("""COMPUTED_VALUE"""),"")</f>
        <v/>
      </c>
      <c r="W244" s="187" t="str">
        <f>IFERROR(__xludf.DUMMYFUNCTION("""COMPUTED_VALUE"""),"")</f>
        <v/>
      </c>
      <c r="X244" s="187" t="str">
        <f>IFERROR(__xludf.DUMMYFUNCTION("""COMPUTED_VALUE"""),"")</f>
        <v/>
      </c>
      <c r="Y244" s="187" t="str">
        <f>IFERROR(__xludf.DUMMYFUNCTION("""COMPUTED_VALUE"""),"")</f>
        <v/>
      </c>
      <c r="Z244" s="187" t="str">
        <f>IFERROR(__xludf.DUMMYFUNCTION("""COMPUTED_VALUE"""),"")</f>
        <v/>
      </c>
      <c r="AA244" s="187" t="str">
        <f>IFERROR(__xludf.DUMMYFUNCTION("""COMPUTED_VALUE"""),"")</f>
        <v/>
      </c>
      <c r="AB244" s="187" t="str">
        <f>IFERROR(__xludf.DUMMYFUNCTION("""COMPUTED_VALUE"""),"")</f>
        <v/>
      </c>
      <c r="AC244" s="187" t="str">
        <f>IFERROR(__xludf.DUMMYFUNCTION("""COMPUTED_VALUE"""),"")</f>
        <v/>
      </c>
      <c r="AD244" s="187" t="str">
        <f>IFERROR(__xludf.DUMMYFUNCTION("""COMPUTED_VALUE"""),"")</f>
        <v/>
      </c>
      <c r="AE244" s="187" t="str">
        <f>IFERROR(__xludf.DUMMYFUNCTION("""COMPUTED_VALUE"""),"")</f>
        <v/>
      </c>
      <c r="AF244" s="187" t="str">
        <f>IFERROR(__xludf.DUMMYFUNCTION("""COMPUTED_VALUE"""),"")</f>
        <v/>
      </c>
      <c r="AG244" s="187" t="str">
        <f>IFERROR(__xludf.DUMMYFUNCTION("""COMPUTED_VALUE"""),"")</f>
        <v/>
      </c>
      <c r="AH244" s="187" t="str">
        <f>IFERROR(__xludf.DUMMYFUNCTION("""COMPUTED_VALUE"""),"")</f>
        <v/>
      </c>
      <c r="AI244" s="187" t="str">
        <f>IFERROR(__xludf.DUMMYFUNCTION("""COMPUTED_VALUE"""),"")</f>
        <v/>
      </c>
      <c r="AJ244" s="187" t="str">
        <f>IFERROR(__xludf.DUMMYFUNCTION("""COMPUTED_VALUE"""),"")</f>
        <v/>
      </c>
      <c r="AK244" s="187" t="str">
        <f>IFERROR(__xludf.DUMMYFUNCTION("""COMPUTED_VALUE"""),"")</f>
        <v/>
      </c>
      <c r="AL244" s="187" t="str">
        <f>IFERROR(__xludf.DUMMYFUNCTION("""COMPUTED_VALUE"""),"")</f>
        <v/>
      </c>
      <c r="AM244" s="187" t="str">
        <f>IFERROR(__xludf.DUMMYFUNCTION("""COMPUTED_VALUE"""),"")</f>
        <v/>
      </c>
      <c r="AN244" s="187" t="str">
        <f>IFERROR(__xludf.DUMMYFUNCTION("""COMPUTED_VALUE"""),"")</f>
        <v/>
      </c>
    </row>
    <row r="245">
      <c r="A245" s="187"/>
      <c r="B245" s="187"/>
      <c r="C245" s="187"/>
      <c r="D245" s="208"/>
      <c r="E245" s="109"/>
      <c r="F245" s="209"/>
      <c r="G245" s="187"/>
      <c r="H245" s="174"/>
      <c r="I245" s="187"/>
      <c r="J245" s="174" t="str">
        <f>IFERROR(__xludf.DUMMYFUNCTION("""COMPUTED_VALUE"""),"")</f>
        <v/>
      </c>
      <c r="K245" s="187" t="str">
        <f>IFERROR(__xludf.DUMMYFUNCTION("""COMPUTED_VALUE"""),"")</f>
        <v/>
      </c>
      <c r="L245" s="187" t="str">
        <f>IFERROR(__xludf.DUMMYFUNCTION("""COMPUTED_VALUE"""),"")</f>
        <v/>
      </c>
      <c r="M245" s="187" t="str">
        <f>IFERROR(__xludf.DUMMYFUNCTION("""COMPUTED_VALUE"""),"")</f>
        <v/>
      </c>
      <c r="N245" s="187" t="str">
        <f>IFERROR(__xludf.DUMMYFUNCTION("""COMPUTED_VALUE"""),"")</f>
        <v/>
      </c>
      <c r="O245" s="187" t="str">
        <f>IFERROR(__xludf.DUMMYFUNCTION("""COMPUTED_VALUE"""),"")</f>
        <v/>
      </c>
      <c r="P245" s="187" t="str">
        <f>IFERROR(__xludf.DUMMYFUNCTION("""COMPUTED_VALUE"""),"")</f>
        <v/>
      </c>
      <c r="Q245" s="187" t="str">
        <f>IFERROR(__xludf.DUMMYFUNCTION("""COMPUTED_VALUE"""),"")</f>
        <v/>
      </c>
      <c r="R245" s="187" t="str">
        <f>IFERROR(__xludf.DUMMYFUNCTION("""COMPUTED_VALUE"""),"")</f>
        <v/>
      </c>
      <c r="S245" s="187" t="str">
        <f>IFERROR(__xludf.DUMMYFUNCTION("""COMPUTED_VALUE"""),"")</f>
        <v/>
      </c>
      <c r="T245" s="187" t="str">
        <f>IFERROR(__xludf.DUMMYFUNCTION("""COMPUTED_VALUE"""),"")</f>
        <v/>
      </c>
      <c r="U245" s="187" t="str">
        <f>IFERROR(__xludf.DUMMYFUNCTION("""COMPUTED_VALUE"""),"")</f>
        <v/>
      </c>
      <c r="V245" s="187" t="str">
        <f>IFERROR(__xludf.DUMMYFUNCTION("""COMPUTED_VALUE"""),"")</f>
        <v/>
      </c>
      <c r="W245" s="187" t="str">
        <f>IFERROR(__xludf.DUMMYFUNCTION("""COMPUTED_VALUE"""),"")</f>
        <v/>
      </c>
      <c r="X245" s="187" t="str">
        <f>IFERROR(__xludf.DUMMYFUNCTION("""COMPUTED_VALUE"""),"")</f>
        <v/>
      </c>
      <c r="Y245" s="187" t="str">
        <f>IFERROR(__xludf.DUMMYFUNCTION("""COMPUTED_VALUE"""),"")</f>
        <v/>
      </c>
      <c r="Z245" s="187" t="str">
        <f>IFERROR(__xludf.DUMMYFUNCTION("""COMPUTED_VALUE"""),"")</f>
        <v/>
      </c>
      <c r="AA245" s="187" t="str">
        <f>IFERROR(__xludf.DUMMYFUNCTION("""COMPUTED_VALUE"""),"")</f>
        <v/>
      </c>
      <c r="AB245" s="187" t="str">
        <f>IFERROR(__xludf.DUMMYFUNCTION("""COMPUTED_VALUE"""),"")</f>
        <v/>
      </c>
      <c r="AC245" s="187" t="str">
        <f>IFERROR(__xludf.DUMMYFUNCTION("""COMPUTED_VALUE"""),"")</f>
        <v/>
      </c>
      <c r="AD245" s="187" t="str">
        <f>IFERROR(__xludf.DUMMYFUNCTION("""COMPUTED_VALUE"""),"")</f>
        <v/>
      </c>
      <c r="AE245" s="187" t="str">
        <f>IFERROR(__xludf.DUMMYFUNCTION("""COMPUTED_VALUE"""),"")</f>
        <v/>
      </c>
      <c r="AF245" s="187" t="str">
        <f>IFERROR(__xludf.DUMMYFUNCTION("""COMPUTED_VALUE"""),"")</f>
        <v/>
      </c>
      <c r="AG245" s="187" t="str">
        <f>IFERROR(__xludf.DUMMYFUNCTION("""COMPUTED_VALUE"""),"")</f>
        <v/>
      </c>
      <c r="AH245" s="187" t="str">
        <f>IFERROR(__xludf.DUMMYFUNCTION("""COMPUTED_VALUE"""),"")</f>
        <v/>
      </c>
      <c r="AI245" s="187" t="str">
        <f>IFERROR(__xludf.DUMMYFUNCTION("""COMPUTED_VALUE"""),"")</f>
        <v/>
      </c>
      <c r="AJ245" s="187" t="str">
        <f>IFERROR(__xludf.DUMMYFUNCTION("""COMPUTED_VALUE"""),"")</f>
        <v/>
      </c>
      <c r="AK245" s="187" t="str">
        <f>IFERROR(__xludf.DUMMYFUNCTION("""COMPUTED_VALUE"""),"")</f>
        <v/>
      </c>
      <c r="AL245" s="187" t="str">
        <f>IFERROR(__xludf.DUMMYFUNCTION("""COMPUTED_VALUE"""),"")</f>
        <v/>
      </c>
      <c r="AM245" s="187" t="str">
        <f>IFERROR(__xludf.DUMMYFUNCTION("""COMPUTED_VALUE"""),"")</f>
        <v/>
      </c>
      <c r="AN245" s="187" t="str">
        <f>IFERROR(__xludf.DUMMYFUNCTION("""COMPUTED_VALUE"""),"")</f>
        <v/>
      </c>
    </row>
    <row r="246">
      <c r="A246" s="187"/>
      <c r="B246" s="187"/>
      <c r="C246" s="187"/>
      <c r="D246" s="208"/>
      <c r="E246" s="109"/>
      <c r="F246" s="209"/>
      <c r="G246" s="187"/>
      <c r="H246" s="174"/>
      <c r="I246" s="187"/>
      <c r="J246" s="174" t="str">
        <f>IFERROR(__xludf.DUMMYFUNCTION("""COMPUTED_VALUE"""),"")</f>
        <v/>
      </c>
      <c r="K246" s="187" t="str">
        <f>IFERROR(__xludf.DUMMYFUNCTION("""COMPUTED_VALUE"""),"")</f>
        <v/>
      </c>
      <c r="L246" s="187" t="str">
        <f>IFERROR(__xludf.DUMMYFUNCTION("""COMPUTED_VALUE"""),"")</f>
        <v/>
      </c>
      <c r="M246" s="187" t="str">
        <f>IFERROR(__xludf.DUMMYFUNCTION("""COMPUTED_VALUE"""),"")</f>
        <v/>
      </c>
      <c r="N246" s="187" t="str">
        <f>IFERROR(__xludf.DUMMYFUNCTION("""COMPUTED_VALUE"""),"")</f>
        <v/>
      </c>
      <c r="O246" s="187" t="str">
        <f>IFERROR(__xludf.DUMMYFUNCTION("""COMPUTED_VALUE"""),"")</f>
        <v/>
      </c>
      <c r="P246" s="187" t="str">
        <f>IFERROR(__xludf.DUMMYFUNCTION("""COMPUTED_VALUE"""),"")</f>
        <v/>
      </c>
      <c r="Q246" s="187" t="str">
        <f>IFERROR(__xludf.DUMMYFUNCTION("""COMPUTED_VALUE"""),"")</f>
        <v/>
      </c>
      <c r="R246" s="187" t="str">
        <f>IFERROR(__xludf.DUMMYFUNCTION("""COMPUTED_VALUE"""),"")</f>
        <v/>
      </c>
      <c r="S246" s="187" t="str">
        <f>IFERROR(__xludf.DUMMYFUNCTION("""COMPUTED_VALUE"""),"")</f>
        <v/>
      </c>
      <c r="T246" s="187" t="str">
        <f>IFERROR(__xludf.DUMMYFUNCTION("""COMPUTED_VALUE"""),"")</f>
        <v/>
      </c>
      <c r="U246" s="187" t="str">
        <f>IFERROR(__xludf.DUMMYFUNCTION("""COMPUTED_VALUE"""),"")</f>
        <v/>
      </c>
      <c r="V246" s="187" t="str">
        <f>IFERROR(__xludf.DUMMYFUNCTION("""COMPUTED_VALUE"""),"")</f>
        <v/>
      </c>
      <c r="W246" s="187" t="str">
        <f>IFERROR(__xludf.DUMMYFUNCTION("""COMPUTED_VALUE"""),"")</f>
        <v/>
      </c>
      <c r="X246" s="187" t="str">
        <f>IFERROR(__xludf.DUMMYFUNCTION("""COMPUTED_VALUE"""),"")</f>
        <v/>
      </c>
      <c r="Y246" s="187" t="str">
        <f>IFERROR(__xludf.DUMMYFUNCTION("""COMPUTED_VALUE"""),"")</f>
        <v/>
      </c>
      <c r="Z246" s="187" t="str">
        <f>IFERROR(__xludf.DUMMYFUNCTION("""COMPUTED_VALUE"""),"")</f>
        <v/>
      </c>
      <c r="AA246" s="187" t="str">
        <f>IFERROR(__xludf.DUMMYFUNCTION("""COMPUTED_VALUE"""),"")</f>
        <v/>
      </c>
      <c r="AB246" s="187" t="str">
        <f>IFERROR(__xludf.DUMMYFUNCTION("""COMPUTED_VALUE"""),"")</f>
        <v/>
      </c>
      <c r="AC246" s="187" t="str">
        <f>IFERROR(__xludf.DUMMYFUNCTION("""COMPUTED_VALUE"""),"")</f>
        <v/>
      </c>
      <c r="AD246" s="187" t="str">
        <f>IFERROR(__xludf.DUMMYFUNCTION("""COMPUTED_VALUE"""),"")</f>
        <v/>
      </c>
      <c r="AE246" s="187" t="str">
        <f>IFERROR(__xludf.DUMMYFUNCTION("""COMPUTED_VALUE"""),"")</f>
        <v/>
      </c>
      <c r="AF246" s="187" t="str">
        <f>IFERROR(__xludf.DUMMYFUNCTION("""COMPUTED_VALUE"""),"")</f>
        <v/>
      </c>
      <c r="AG246" s="187" t="str">
        <f>IFERROR(__xludf.DUMMYFUNCTION("""COMPUTED_VALUE"""),"")</f>
        <v/>
      </c>
      <c r="AH246" s="187" t="str">
        <f>IFERROR(__xludf.DUMMYFUNCTION("""COMPUTED_VALUE"""),"")</f>
        <v/>
      </c>
      <c r="AI246" s="187" t="str">
        <f>IFERROR(__xludf.DUMMYFUNCTION("""COMPUTED_VALUE"""),"")</f>
        <v/>
      </c>
      <c r="AJ246" s="187" t="str">
        <f>IFERROR(__xludf.DUMMYFUNCTION("""COMPUTED_VALUE"""),"")</f>
        <v/>
      </c>
      <c r="AK246" s="187" t="str">
        <f>IFERROR(__xludf.DUMMYFUNCTION("""COMPUTED_VALUE"""),"")</f>
        <v/>
      </c>
      <c r="AL246" s="187" t="str">
        <f>IFERROR(__xludf.DUMMYFUNCTION("""COMPUTED_VALUE"""),"")</f>
        <v/>
      </c>
      <c r="AM246" s="187" t="str">
        <f>IFERROR(__xludf.DUMMYFUNCTION("""COMPUTED_VALUE"""),"")</f>
        <v/>
      </c>
      <c r="AN246" s="187" t="str">
        <f>IFERROR(__xludf.DUMMYFUNCTION("""COMPUTED_VALUE"""),"")</f>
        <v/>
      </c>
    </row>
    <row r="247">
      <c r="A247" s="187"/>
      <c r="B247" s="187"/>
      <c r="C247" s="187"/>
      <c r="D247" s="208"/>
      <c r="E247" s="109"/>
      <c r="F247" s="209"/>
      <c r="G247" s="187"/>
      <c r="H247" s="174"/>
      <c r="I247" s="187"/>
      <c r="J247" s="174" t="str">
        <f>IFERROR(__xludf.DUMMYFUNCTION("""COMPUTED_VALUE"""),"")</f>
        <v/>
      </c>
      <c r="K247" s="187" t="str">
        <f>IFERROR(__xludf.DUMMYFUNCTION("""COMPUTED_VALUE"""),"")</f>
        <v/>
      </c>
      <c r="L247" s="187" t="str">
        <f>IFERROR(__xludf.DUMMYFUNCTION("""COMPUTED_VALUE"""),"")</f>
        <v/>
      </c>
      <c r="M247" s="187" t="str">
        <f>IFERROR(__xludf.DUMMYFUNCTION("""COMPUTED_VALUE"""),"")</f>
        <v/>
      </c>
      <c r="N247" s="187" t="str">
        <f>IFERROR(__xludf.DUMMYFUNCTION("""COMPUTED_VALUE"""),"")</f>
        <v/>
      </c>
      <c r="O247" s="187" t="str">
        <f>IFERROR(__xludf.DUMMYFUNCTION("""COMPUTED_VALUE"""),"")</f>
        <v/>
      </c>
      <c r="P247" s="187" t="str">
        <f>IFERROR(__xludf.DUMMYFUNCTION("""COMPUTED_VALUE"""),"")</f>
        <v/>
      </c>
      <c r="Q247" s="187" t="str">
        <f>IFERROR(__xludf.DUMMYFUNCTION("""COMPUTED_VALUE"""),"")</f>
        <v/>
      </c>
      <c r="R247" s="187" t="str">
        <f>IFERROR(__xludf.DUMMYFUNCTION("""COMPUTED_VALUE"""),"")</f>
        <v/>
      </c>
      <c r="S247" s="187" t="str">
        <f>IFERROR(__xludf.DUMMYFUNCTION("""COMPUTED_VALUE"""),"")</f>
        <v/>
      </c>
      <c r="T247" s="187" t="str">
        <f>IFERROR(__xludf.DUMMYFUNCTION("""COMPUTED_VALUE"""),"")</f>
        <v/>
      </c>
      <c r="U247" s="187" t="str">
        <f>IFERROR(__xludf.DUMMYFUNCTION("""COMPUTED_VALUE"""),"")</f>
        <v/>
      </c>
      <c r="V247" s="187" t="str">
        <f>IFERROR(__xludf.DUMMYFUNCTION("""COMPUTED_VALUE"""),"")</f>
        <v/>
      </c>
      <c r="W247" s="187" t="str">
        <f>IFERROR(__xludf.DUMMYFUNCTION("""COMPUTED_VALUE"""),"")</f>
        <v/>
      </c>
      <c r="X247" s="187" t="str">
        <f>IFERROR(__xludf.DUMMYFUNCTION("""COMPUTED_VALUE"""),"")</f>
        <v/>
      </c>
      <c r="Y247" s="187" t="str">
        <f>IFERROR(__xludf.DUMMYFUNCTION("""COMPUTED_VALUE"""),"")</f>
        <v/>
      </c>
      <c r="Z247" s="187" t="str">
        <f>IFERROR(__xludf.DUMMYFUNCTION("""COMPUTED_VALUE"""),"")</f>
        <v/>
      </c>
      <c r="AA247" s="187" t="str">
        <f>IFERROR(__xludf.DUMMYFUNCTION("""COMPUTED_VALUE"""),"")</f>
        <v/>
      </c>
      <c r="AB247" s="187" t="str">
        <f>IFERROR(__xludf.DUMMYFUNCTION("""COMPUTED_VALUE"""),"")</f>
        <v/>
      </c>
      <c r="AC247" s="187" t="str">
        <f>IFERROR(__xludf.DUMMYFUNCTION("""COMPUTED_VALUE"""),"")</f>
        <v/>
      </c>
      <c r="AD247" s="187" t="str">
        <f>IFERROR(__xludf.DUMMYFUNCTION("""COMPUTED_VALUE"""),"")</f>
        <v/>
      </c>
      <c r="AE247" s="187" t="str">
        <f>IFERROR(__xludf.DUMMYFUNCTION("""COMPUTED_VALUE"""),"")</f>
        <v/>
      </c>
      <c r="AF247" s="187" t="str">
        <f>IFERROR(__xludf.DUMMYFUNCTION("""COMPUTED_VALUE"""),"")</f>
        <v/>
      </c>
      <c r="AG247" s="187" t="str">
        <f>IFERROR(__xludf.DUMMYFUNCTION("""COMPUTED_VALUE"""),"")</f>
        <v/>
      </c>
      <c r="AH247" s="187" t="str">
        <f>IFERROR(__xludf.DUMMYFUNCTION("""COMPUTED_VALUE"""),"")</f>
        <v/>
      </c>
      <c r="AI247" s="187" t="str">
        <f>IFERROR(__xludf.DUMMYFUNCTION("""COMPUTED_VALUE"""),"")</f>
        <v/>
      </c>
      <c r="AJ247" s="187" t="str">
        <f>IFERROR(__xludf.DUMMYFUNCTION("""COMPUTED_VALUE"""),"")</f>
        <v/>
      </c>
      <c r="AK247" s="187" t="str">
        <f>IFERROR(__xludf.DUMMYFUNCTION("""COMPUTED_VALUE"""),"")</f>
        <v/>
      </c>
      <c r="AL247" s="187" t="str">
        <f>IFERROR(__xludf.DUMMYFUNCTION("""COMPUTED_VALUE"""),"")</f>
        <v/>
      </c>
      <c r="AM247" s="187" t="str">
        <f>IFERROR(__xludf.DUMMYFUNCTION("""COMPUTED_VALUE"""),"")</f>
        <v/>
      </c>
      <c r="AN247" s="187" t="str">
        <f>IFERROR(__xludf.DUMMYFUNCTION("""COMPUTED_VALUE"""),"")</f>
        <v/>
      </c>
    </row>
    <row r="248">
      <c r="A248" s="187"/>
      <c r="B248" s="187"/>
      <c r="C248" s="187"/>
      <c r="D248" s="208"/>
      <c r="E248" s="109"/>
      <c r="F248" s="209"/>
      <c r="G248" s="187"/>
      <c r="H248" s="174"/>
      <c r="I248" s="187"/>
      <c r="J248" s="174" t="str">
        <f>IFERROR(__xludf.DUMMYFUNCTION("""COMPUTED_VALUE"""),"")</f>
        <v/>
      </c>
      <c r="K248" s="187" t="str">
        <f>IFERROR(__xludf.DUMMYFUNCTION("""COMPUTED_VALUE"""),"")</f>
        <v/>
      </c>
      <c r="L248" s="187" t="str">
        <f>IFERROR(__xludf.DUMMYFUNCTION("""COMPUTED_VALUE"""),"")</f>
        <v/>
      </c>
      <c r="M248" s="187" t="str">
        <f>IFERROR(__xludf.DUMMYFUNCTION("""COMPUTED_VALUE"""),"")</f>
        <v/>
      </c>
      <c r="N248" s="187" t="str">
        <f>IFERROR(__xludf.DUMMYFUNCTION("""COMPUTED_VALUE"""),"")</f>
        <v/>
      </c>
      <c r="O248" s="187" t="str">
        <f>IFERROR(__xludf.DUMMYFUNCTION("""COMPUTED_VALUE"""),"")</f>
        <v/>
      </c>
      <c r="P248" s="187" t="str">
        <f>IFERROR(__xludf.DUMMYFUNCTION("""COMPUTED_VALUE"""),"")</f>
        <v/>
      </c>
      <c r="Q248" s="187" t="str">
        <f>IFERROR(__xludf.DUMMYFUNCTION("""COMPUTED_VALUE"""),"")</f>
        <v/>
      </c>
      <c r="R248" s="187" t="str">
        <f>IFERROR(__xludf.DUMMYFUNCTION("""COMPUTED_VALUE"""),"")</f>
        <v/>
      </c>
      <c r="S248" s="187" t="str">
        <f>IFERROR(__xludf.DUMMYFUNCTION("""COMPUTED_VALUE"""),"")</f>
        <v/>
      </c>
      <c r="T248" s="187" t="str">
        <f>IFERROR(__xludf.DUMMYFUNCTION("""COMPUTED_VALUE"""),"")</f>
        <v/>
      </c>
      <c r="U248" s="187" t="str">
        <f>IFERROR(__xludf.DUMMYFUNCTION("""COMPUTED_VALUE"""),"")</f>
        <v/>
      </c>
      <c r="V248" s="187" t="str">
        <f>IFERROR(__xludf.DUMMYFUNCTION("""COMPUTED_VALUE"""),"")</f>
        <v/>
      </c>
      <c r="W248" s="187" t="str">
        <f>IFERROR(__xludf.DUMMYFUNCTION("""COMPUTED_VALUE"""),"")</f>
        <v/>
      </c>
      <c r="X248" s="187" t="str">
        <f>IFERROR(__xludf.DUMMYFUNCTION("""COMPUTED_VALUE"""),"")</f>
        <v/>
      </c>
      <c r="Y248" s="187" t="str">
        <f>IFERROR(__xludf.DUMMYFUNCTION("""COMPUTED_VALUE"""),"")</f>
        <v/>
      </c>
      <c r="Z248" s="187" t="str">
        <f>IFERROR(__xludf.DUMMYFUNCTION("""COMPUTED_VALUE"""),"")</f>
        <v/>
      </c>
      <c r="AA248" s="187" t="str">
        <f>IFERROR(__xludf.DUMMYFUNCTION("""COMPUTED_VALUE"""),"")</f>
        <v/>
      </c>
      <c r="AB248" s="187" t="str">
        <f>IFERROR(__xludf.DUMMYFUNCTION("""COMPUTED_VALUE"""),"")</f>
        <v/>
      </c>
      <c r="AC248" s="187" t="str">
        <f>IFERROR(__xludf.DUMMYFUNCTION("""COMPUTED_VALUE"""),"")</f>
        <v/>
      </c>
      <c r="AD248" s="187" t="str">
        <f>IFERROR(__xludf.DUMMYFUNCTION("""COMPUTED_VALUE"""),"")</f>
        <v/>
      </c>
      <c r="AE248" s="187" t="str">
        <f>IFERROR(__xludf.DUMMYFUNCTION("""COMPUTED_VALUE"""),"")</f>
        <v/>
      </c>
      <c r="AF248" s="187" t="str">
        <f>IFERROR(__xludf.DUMMYFUNCTION("""COMPUTED_VALUE"""),"")</f>
        <v/>
      </c>
      <c r="AG248" s="187" t="str">
        <f>IFERROR(__xludf.DUMMYFUNCTION("""COMPUTED_VALUE"""),"")</f>
        <v/>
      </c>
      <c r="AH248" s="187" t="str">
        <f>IFERROR(__xludf.DUMMYFUNCTION("""COMPUTED_VALUE"""),"")</f>
        <v/>
      </c>
      <c r="AI248" s="187" t="str">
        <f>IFERROR(__xludf.DUMMYFUNCTION("""COMPUTED_VALUE"""),"")</f>
        <v/>
      </c>
      <c r="AJ248" s="187" t="str">
        <f>IFERROR(__xludf.DUMMYFUNCTION("""COMPUTED_VALUE"""),"")</f>
        <v/>
      </c>
      <c r="AK248" s="187" t="str">
        <f>IFERROR(__xludf.DUMMYFUNCTION("""COMPUTED_VALUE"""),"")</f>
        <v/>
      </c>
      <c r="AL248" s="187" t="str">
        <f>IFERROR(__xludf.DUMMYFUNCTION("""COMPUTED_VALUE"""),"")</f>
        <v/>
      </c>
      <c r="AM248" s="187" t="str">
        <f>IFERROR(__xludf.DUMMYFUNCTION("""COMPUTED_VALUE"""),"")</f>
        <v/>
      </c>
      <c r="AN248" s="187" t="str">
        <f>IFERROR(__xludf.DUMMYFUNCTION("""COMPUTED_VALUE"""),"")</f>
        <v/>
      </c>
    </row>
    <row r="249">
      <c r="A249" s="187"/>
      <c r="B249" s="187"/>
      <c r="C249" s="187"/>
      <c r="D249" s="208"/>
      <c r="E249" s="109"/>
      <c r="F249" s="209"/>
      <c r="G249" s="187"/>
      <c r="H249" s="174"/>
      <c r="I249" s="187"/>
      <c r="J249" s="174" t="str">
        <f>IFERROR(__xludf.DUMMYFUNCTION("""COMPUTED_VALUE"""),"")</f>
        <v/>
      </c>
      <c r="K249" s="187" t="str">
        <f>IFERROR(__xludf.DUMMYFUNCTION("""COMPUTED_VALUE"""),"")</f>
        <v/>
      </c>
      <c r="L249" s="187" t="str">
        <f>IFERROR(__xludf.DUMMYFUNCTION("""COMPUTED_VALUE"""),"")</f>
        <v/>
      </c>
      <c r="M249" s="187" t="str">
        <f>IFERROR(__xludf.DUMMYFUNCTION("""COMPUTED_VALUE"""),"")</f>
        <v/>
      </c>
      <c r="N249" s="187" t="str">
        <f>IFERROR(__xludf.DUMMYFUNCTION("""COMPUTED_VALUE"""),"")</f>
        <v/>
      </c>
      <c r="O249" s="187" t="str">
        <f>IFERROR(__xludf.DUMMYFUNCTION("""COMPUTED_VALUE"""),"")</f>
        <v/>
      </c>
      <c r="P249" s="187" t="str">
        <f>IFERROR(__xludf.DUMMYFUNCTION("""COMPUTED_VALUE"""),"")</f>
        <v/>
      </c>
      <c r="Q249" s="187" t="str">
        <f>IFERROR(__xludf.DUMMYFUNCTION("""COMPUTED_VALUE"""),"")</f>
        <v/>
      </c>
      <c r="R249" s="187" t="str">
        <f>IFERROR(__xludf.DUMMYFUNCTION("""COMPUTED_VALUE"""),"")</f>
        <v/>
      </c>
      <c r="S249" s="187" t="str">
        <f>IFERROR(__xludf.DUMMYFUNCTION("""COMPUTED_VALUE"""),"")</f>
        <v/>
      </c>
      <c r="T249" s="187" t="str">
        <f>IFERROR(__xludf.DUMMYFUNCTION("""COMPUTED_VALUE"""),"")</f>
        <v/>
      </c>
      <c r="U249" s="187" t="str">
        <f>IFERROR(__xludf.DUMMYFUNCTION("""COMPUTED_VALUE"""),"")</f>
        <v/>
      </c>
      <c r="V249" s="187" t="str">
        <f>IFERROR(__xludf.DUMMYFUNCTION("""COMPUTED_VALUE"""),"")</f>
        <v/>
      </c>
      <c r="W249" s="187" t="str">
        <f>IFERROR(__xludf.DUMMYFUNCTION("""COMPUTED_VALUE"""),"")</f>
        <v/>
      </c>
      <c r="X249" s="187" t="str">
        <f>IFERROR(__xludf.DUMMYFUNCTION("""COMPUTED_VALUE"""),"")</f>
        <v/>
      </c>
      <c r="Y249" s="187" t="str">
        <f>IFERROR(__xludf.DUMMYFUNCTION("""COMPUTED_VALUE"""),"")</f>
        <v/>
      </c>
      <c r="Z249" s="187" t="str">
        <f>IFERROR(__xludf.DUMMYFUNCTION("""COMPUTED_VALUE"""),"")</f>
        <v/>
      </c>
      <c r="AA249" s="187" t="str">
        <f>IFERROR(__xludf.DUMMYFUNCTION("""COMPUTED_VALUE"""),"")</f>
        <v/>
      </c>
      <c r="AB249" s="187" t="str">
        <f>IFERROR(__xludf.DUMMYFUNCTION("""COMPUTED_VALUE"""),"")</f>
        <v/>
      </c>
      <c r="AC249" s="187" t="str">
        <f>IFERROR(__xludf.DUMMYFUNCTION("""COMPUTED_VALUE"""),"")</f>
        <v/>
      </c>
      <c r="AD249" s="187" t="str">
        <f>IFERROR(__xludf.DUMMYFUNCTION("""COMPUTED_VALUE"""),"")</f>
        <v/>
      </c>
      <c r="AE249" s="187" t="str">
        <f>IFERROR(__xludf.DUMMYFUNCTION("""COMPUTED_VALUE"""),"")</f>
        <v/>
      </c>
      <c r="AF249" s="187" t="str">
        <f>IFERROR(__xludf.DUMMYFUNCTION("""COMPUTED_VALUE"""),"")</f>
        <v/>
      </c>
      <c r="AG249" s="187" t="str">
        <f>IFERROR(__xludf.DUMMYFUNCTION("""COMPUTED_VALUE"""),"")</f>
        <v/>
      </c>
      <c r="AH249" s="187" t="str">
        <f>IFERROR(__xludf.DUMMYFUNCTION("""COMPUTED_VALUE"""),"")</f>
        <v/>
      </c>
      <c r="AI249" s="187" t="str">
        <f>IFERROR(__xludf.DUMMYFUNCTION("""COMPUTED_VALUE"""),"")</f>
        <v/>
      </c>
      <c r="AJ249" s="187" t="str">
        <f>IFERROR(__xludf.DUMMYFUNCTION("""COMPUTED_VALUE"""),"")</f>
        <v/>
      </c>
      <c r="AK249" s="187" t="str">
        <f>IFERROR(__xludf.DUMMYFUNCTION("""COMPUTED_VALUE"""),"")</f>
        <v/>
      </c>
      <c r="AL249" s="187" t="str">
        <f>IFERROR(__xludf.DUMMYFUNCTION("""COMPUTED_VALUE"""),"")</f>
        <v/>
      </c>
      <c r="AM249" s="187" t="str">
        <f>IFERROR(__xludf.DUMMYFUNCTION("""COMPUTED_VALUE"""),"")</f>
        <v/>
      </c>
      <c r="AN249" s="187" t="str">
        <f>IFERROR(__xludf.DUMMYFUNCTION("""COMPUTED_VALUE"""),"")</f>
        <v/>
      </c>
    </row>
    <row r="250">
      <c r="A250" s="187"/>
      <c r="B250" s="187"/>
      <c r="C250" s="187"/>
      <c r="D250" s="208"/>
      <c r="E250" s="109"/>
      <c r="F250" s="209"/>
      <c r="G250" s="187"/>
      <c r="H250" s="174"/>
      <c r="I250" s="187"/>
      <c r="J250" s="174" t="str">
        <f>IFERROR(__xludf.DUMMYFUNCTION("""COMPUTED_VALUE"""),"")</f>
        <v/>
      </c>
      <c r="K250" s="187" t="str">
        <f>IFERROR(__xludf.DUMMYFUNCTION("""COMPUTED_VALUE"""),"")</f>
        <v/>
      </c>
      <c r="L250" s="187" t="str">
        <f>IFERROR(__xludf.DUMMYFUNCTION("""COMPUTED_VALUE"""),"")</f>
        <v/>
      </c>
      <c r="M250" s="187" t="str">
        <f>IFERROR(__xludf.DUMMYFUNCTION("""COMPUTED_VALUE"""),"")</f>
        <v/>
      </c>
      <c r="N250" s="187" t="str">
        <f>IFERROR(__xludf.DUMMYFUNCTION("""COMPUTED_VALUE"""),"")</f>
        <v/>
      </c>
      <c r="O250" s="187" t="str">
        <f>IFERROR(__xludf.DUMMYFUNCTION("""COMPUTED_VALUE"""),"")</f>
        <v/>
      </c>
      <c r="P250" s="187" t="str">
        <f>IFERROR(__xludf.DUMMYFUNCTION("""COMPUTED_VALUE"""),"")</f>
        <v/>
      </c>
      <c r="Q250" s="187" t="str">
        <f>IFERROR(__xludf.DUMMYFUNCTION("""COMPUTED_VALUE"""),"")</f>
        <v/>
      </c>
      <c r="R250" s="187" t="str">
        <f>IFERROR(__xludf.DUMMYFUNCTION("""COMPUTED_VALUE"""),"")</f>
        <v/>
      </c>
      <c r="S250" s="187" t="str">
        <f>IFERROR(__xludf.DUMMYFUNCTION("""COMPUTED_VALUE"""),"")</f>
        <v/>
      </c>
      <c r="T250" s="187" t="str">
        <f>IFERROR(__xludf.DUMMYFUNCTION("""COMPUTED_VALUE"""),"")</f>
        <v/>
      </c>
      <c r="U250" s="187" t="str">
        <f>IFERROR(__xludf.DUMMYFUNCTION("""COMPUTED_VALUE"""),"")</f>
        <v/>
      </c>
      <c r="V250" s="187" t="str">
        <f>IFERROR(__xludf.DUMMYFUNCTION("""COMPUTED_VALUE"""),"")</f>
        <v/>
      </c>
      <c r="W250" s="187" t="str">
        <f>IFERROR(__xludf.DUMMYFUNCTION("""COMPUTED_VALUE"""),"")</f>
        <v/>
      </c>
      <c r="X250" s="187" t="str">
        <f>IFERROR(__xludf.DUMMYFUNCTION("""COMPUTED_VALUE"""),"")</f>
        <v/>
      </c>
      <c r="Y250" s="187" t="str">
        <f>IFERROR(__xludf.DUMMYFUNCTION("""COMPUTED_VALUE"""),"")</f>
        <v/>
      </c>
      <c r="Z250" s="187" t="str">
        <f>IFERROR(__xludf.DUMMYFUNCTION("""COMPUTED_VALUE"""),"")</f>
        <v/>
      </c>
      <c r="AA250" s="187" t="str">
        <f>IFERROR(__xludf.DUMMYFUNCTION("""COMPUTED_VALUE"""),"")</f>
        <v/>
      </c>
      <c r="AB250" s="187" t="str">
        <f>IFERROR(__xludf.DUMMYFUNCTION("""COMPUTED_VALUE"""),"")</f>
        <v/>
      </c>
      <c r="AC250" s="187" t="str">
        <f>IFERROR(__xludf.DUMMYFUNCTION("""COMPUTED_VALUE"""),"")</f>
        <v/>
      </c>
      <c r="AD250" s="187" t="str">
        <f>IFERROR(__xludf.DUMMYFUNCTION("""COMPUTED_VALUE"""),"")</f>
        <v/>
      </c>
      <c r="AE250" s="187" t="str">
        <f>IFERROR(__xludf.DUMMYFUNCTION("""COMPUTED_VALUE"""),"")</f>
        <v/>
      </c>
      <c r="AF250" s="187" t="str">
        <f>IFERROR(__xludf.DUMMYFUNCTION("""COMPUTED_VALUE"""),"")</f>
        <v/>
      </c>
      <c r="AG250" s="187" t="str">
        <f>IFERROR(__xludf.DUMMYFUNCTION("""COMPUTED_VALUE"""),"")</f>
        <v/>
      </c>
      <c r="AH250" s="187" t="str">
        <f>IFERROR(__xludf.DUMMYFUNCTION("""COMPUTED_VALUE"""),"")</f>
        <v/>
      </c>
      <c r="AI250" s="187" t="str">
        <f>IFERROR(__xludf.DUMMYFUNCTION("""COMPUTED_VALUE"""),"")</f>
        <v/>
      </c>
      <c r="AJ250" s="187" t="str">
        <f>IFERROR(__xludf.DUMMYFUNCTION("""COMPUTED_VALUE"""),"")</f>
        <v/>
      </c>
      <c r="AK250" s="187" t="str">
        <f>IFERROR(__xludf.DUMMYFUNCTION("""COMPUTED_VALUE"""),"")</f>
        <v/>
      </c>
      <c r="AL250" s="187" t="str">
        <f>IFERROR(__xludf.DUMMYFUNCTION("""COMPUTED_VALUE"""),"")</f>
        <v/>
      </c>
      <c r="AM250" s="187" t="str">
        <f>IFERROR(__xludf.DUMMYFUNCTION("""COMPUTED_VALUE"""),"")</f>
        <v/>
      </c>
      <c r="AN250" s="187" t="str">
        <f>IFERROR(__xludf.DUMMYFUNCTION("""COMPUTED_VALUE"""),"")</f>
        <v/>
      </c>
    </row>
    <row r="251">
      <c r="A251" s="187"/>
      <c r="B251" s="187"/>
      <c r="C251" s="187"/>
      <c r="D251" s="208"/>
      <c r="E251" s="109"/>
      <c r="F251" s="209"/>
      <c r="G251" s="187"/>
      <c r="H251" s="174"/>
      <c r="I251" s="187"/>
      <c r="J251" s="174" t="str">
        <f>IFERROR(__xludf.DUMMYFUNCTION("""COMPUTED_VALUE"""),"")</f>
        <v/>
      </c>
      <c r="K251" s="187" t="str">
        <f>IFERROR(__xludf.DUMMYFUNCTION("""COMPUTED_VALUE"""),"")</f>
        <v/>
      </c>
      <c r="L251" s="187" t="str">
        <f>IFERROR(__xludf.DUMMYFUNCTION("""COMPUTED_VALUE"""),"")</f>
        <v/>
      </c>
      <c r="M251" s="187" t="str">
        <f>IFERROR(__xludf.DUMMYFUNCTION("""COMPUTED_VALUE"""),"")</f>
        <v/>
      </c>
      <c r="N251" s="187" t="str">
        <f>IFERROR(__xludf.DUMMYFUNCTION("""COMPUTED_VALUE"""),"")</f>
        <v/>
      </c>
      <c r="O251" s="187" t="str">
        <f>IFERROR(__xludf.DUMMYFUNCTION("""COMPUTED_VALUE"""),"")</f>
        <v/>
      </c>
      <c r="P251" s="187" t="str">
        <f>IFERROR(__xludf.DUMMYFUNCTION("""COMPUTED_VALUE"""),"")</f>
        <v/>
      </c>
      <c r="Q251" s="187" t="str">
        <f>IFERROR(__xludf.DUMMYFUNCTION("""COMPUTED_VALUE"""),"")</f>
        <v/>
      </c>
      <c r="R251" s="187" t="str">
        <f>IFERROR(__xludf.DUMMYFUNCTION("""COMPUTED_VALUE"""),"")</f>
        <v/>
      </c>
      <c r="S251" s="187" t="str">
        <f>IFERROR(__xludf.DUMMYFUNCTION("""COMPUTED_VALUE"""),"")</f>
        <v/>
      </c>
      <c r="T251" s="187" t="str">
        <f>IFERROR(__xludf.DUMMYFUNCTION("""COMPUTED_VALUE"""),"")</f>
        <v/>
      </c>
      <c r="U251" s="187" t="str">
        <f>IFERROR(__xludf.DUMMYFUNCTION("""COMPUTED_VALUE"""),"")</f>
        <v/>
      </c>
      <c r="V251" s="187" t="str">
        <f>IFERROR(__xludf.DUMMYFUNCTION("""COMPUTED_VALUE"""),"")</f>
        <v/>
      </c>
      <c r="W251" s="187" t="str">
        <f>IFERROR(__xludf.DUMMYFUNCTION("""COMPUTED_VALUE"""),"")</f>
        <v/>
      </c>
      <c r="X251" s="187" t="str">
        <f>IFERROR(__xludf.DUMMYFUNCTION("""COMPUTED_VALUE"""),"")</f>
        <v/>
      </c>
      <c r="Y251" s="187" t="str">
        <f>IFERROR(__xludf.DUMMYFUNCTION("""COMPUTED_VALUE"""),"")</f>
        <v/>
      </c>
      <c r="Z251" s="187" t="str">
        <f>IFERROR(__xludf.DUMMYFUNCTION("""COMPUTED_VALUE"""),"")</f>
        <v/>
      </c>
      <c r="AA251" s="187" t="str">
        <f>IFERROR(__xludf.DUMMYFUNCTION("""COMPUTED_VALUE"""),"")</f>
        <v/>
      </c>
      <c r="AB251" s="187" t="str">
        <f>IFERROR(__xludf.DUMMYFUNCTION("""COMPUTED_VALUE"""),"")</f>
        <v/>
      </c>
      <c r="AC251" s="187" t="str">
        <f>IFERROR(__xludf.DUMMYFUNCTION("""COMPUTED_VALUE"""),"")</f>
        <v/>
      </c>
      <c r="AD251" s="187" t="str">
        <f>IFERROR(__xludf.DUMMYFUNCTION("""COMPUTED_VALUE"""),"")</f>
        <v/>
      </c>
      <c r="AE251" s="187" t="str">
        <f>IFERROR(__xludf.DUMMYFUNCTION("""COMPUTED_VALUE"""),"")</f>
        <v/>
      </c>
      <c r="AF251" s="187" t="str">
        <f>IFERROR(__xludf.DUMMYFUNCTION("""COMPUTED_VALUE"""),"")</f>
        <v/>
      </c>
      <c r="AG251" s="187" t="str">
        <f>IFERROR(__xludf.DUMMYFUNCTION("""COMPUTED_VALUE"""),"")</f>
        <v/>
      </c>
      <c r="AH251" s="187" t="str">
        <f>IFERROR(__xludf.DUMMYFUNCTION("""COMPUTED_VALUE"""),"")</f>
        <v/>
      </c>
      <c r="AI251" s="187" t="str">
        <f>IFERROR(__xludf.DUMMYFUNCTION("""COMPUTED_VALUE"""),"")</f>
        <v/>
      </c>
      <c r="AJ251" s="187" t="str">
        <f>IFERROR(__xludf.DUMMYFUNCTION("""COMPUTED_VALUE"""),"")</f>
        <v/>
      </c>
      <c r="AK251" s="187" t="str">
        <f>IFERROR(__xludf.DUMMYFUNCTION("""COMPUTED_VALUE"""),"")</f>
        <v/>
      </c>
      <c r="AL251" s="187" t="str">
        <f>IFERROR(__xludf.DUMMYFUNCTION("""COMPUTED_VALUE"""),"")</f>
        <v/>
      </c>
      <c r="AM251" s="187" t="str">
        <f>IFERROR(__xludf.DUMMYFUNCTION("""COMPUTED_VALUE"""),"")</f>
        <v/>
      </c>
      <c r="AN251" s="187" t="str">
        <f>IFERROR(__xludf.DUMMYFUNCTION("""COMPUTED_VALUE"""),"")</f>
        <v/>
      </c>
    </row>
    <row r="252">
      <c r="A252" s="187"/>
      <c r="B252" s="187"/>
      <c r="C252" s="187"/>
      <c r="D252" s="208"/>
      <c r="E252" s="109"/>
      <c r="F252" s="209"/>
      <c r="G252" s="187"/>
      <c r="H252" s="174"/>
      <c r="I252" s="187"/>
      <c r="J252" s="174" t="str">
        <f>IFERROR(__xludf.DUMMYFUNCTION("""COMPUTED_VALUE"""),"")</f>
        <v/>
      </c>
      <c r="K252" s="187" t="str">
        <f>IFERROR(__xludf.DUMMYFUNCTION("""COMPUTED_VALUE"""),"")</f>
        <v/>
      </c>
      <c r="L252" s="187" t="str">
        <f>IFERROR(__xludf.DUMMYFUNCTION("""COMPUTED_VALUE"""),"")</f>
        <v/>
      </c>
      <c r="M252" s="187" t="str">
        <f>IFERROR(__xludf.DUMMYFUNCTION("""COMPUTED_VALUE"""),"")</f>
        <v/>
      </c>
      <c r="N252" s="187" t="str">
        <f>IFERROR(__xludf.DUMMYFUNCTION("""COMPUTED_VALUE"""),"")</f>
        <v/>
      </c>
      <c r="O252" s="187" t="str">
        <f>IFERROR(__xludf.DUMMYFUNCTION("""COMPUTED_VALUE"""),"")</f>
        <v/>
      </c>
      <c r="P252" s="187" t="str">
        <f>IFERROR(__xludf.DUMMYFUNCTION("""COMPUTED_VALUE"""),"")</f>
        <v/>
      </c>
      <c r="Q252" s="187" t="str">
        <f>IFERROR(__xludf.DUMMYFUNCTION("""COMPUTED_VALUE"""),"")</f>
        <v/>
      </c>
      <c r="R252" s="187" t="str">
        <f>IFERROR(__xludf.DUMMYFUNCTION("""COMPUTED_VALUE"""),"")</f>
        <v/>
      </c>
      <c r="S252" s="187" t="str">
        <f>IFERROR(__xludf.DUMMYFUNCTION("""COMPUTED_VALUE"""),"")</f>
        <v/>
      </c>
      <c r="T252" s="187" t="str">
        <f>IFERROR(__xludf.DUMMYFUNCTION("""COMPUTED_VALUE"""),"")</f>
        <v/>
      </c>
      <c r="U252" s="187" t="str">
        <f>IFERROR(__xludf.DUMMYFUNCTION("""COMPUTED_VALUE"""),"")</f>
        <v/>
      </c>
      <c r="V252" s="187" t="str">
        <f>IFERROR(__xludf.DUMMYFUNCTION("""COMPUTED_VALUE"""),"")</f>
        <v/>
      </c>
      <c r="W252" s="187" t="str">
        <f>IFERROR(__xludf.DUMMYFUNCTION("""COMPUTED_VALUE"""),"")</f>
        <v/>
      </c>
      <c r="X252" s="187" t="str">
        <f>IFERROR(__xludf.DUMMYFUNCTION("""COMPUTED_VALUE"""),"")</f>
        <v/>
      </c>
      <c r="Y252" s="187" t="str">
        <f>IFERROR(__xludf.DUMMYFUNCTION("""COMPUTED_VALUE"""),"")</f>
        <v/>
      </c>
      <c r="Z252" s="187" t="str">
        <f>IFERROR(__xludf.DUMMYFUNCTION("""COMPUTED_VALUE"""),"")</f>
        <v/>
      </c>
      <c r="AA252" s="187" t="str">
        <f>IFERROR(__xludf.DUMMYFUNCTION("""COMPUTED_VALUE"""),"")</f>
        <v/>
      </c>
      <c r="AB252" s="187" t="str">
        <f>IFERROR(__xludf.DUMMYFUNCTION("""COMPUTED_VALUE"""),"")</f>
        <v/>
      </c>
      <c r="AC252" s="187" t="str">
        <f>IFERROR(__xludf.DUMMYFUNCTION("""COMPUTED_VALUE"""),"")</f>
        <v/>
      </c>
      <c r="AD252" s="187" t="str">
        <f>IFERROR(__xludf.DUMMYFUNCTION("""COMPUTED_VALUE"""),"")</f>
        <v/>
      </c>
      <c r="AE252" s="187" t="str">
        <f>IFERROR(__xludf.DUMMYFUNCTION("""COMPUTED_VALUE"""),"")</f>
        <v/>
      </c>
      <c r="AF252" s="187" t="str">
        <f>IFERROR(__xludf.DUMMYFUNCTION("""COMPUTED_VALUE"""),"")</f>
        <v/>
      </c>
      <c r="AG252" s="187" t="str">
        <f>IFERROR(__xludf.DUMMYFUNCTION("""COMPUTED_VALUE"""),"")</f>
        <v/>
      </c>
      <c r="AH252" s="187" t="str">
        <f>IFERROR(__xludf.DUMMYFUNCTION("""COMPUTED_VALUE"""),"")</f>
        <v/>
      </c>
      <c r="AI252" s="187" t="str">
        <f>IFERROR(__xludf.DUMMYFUNCTION("""COMPUTED_VALUE"""),"")</f>
        <v/>
      </c>
      <c r="AJ252" s="187" t="str">
        <f>IFERROR(__xludf.DUMMYFUNCTION("""COMPUTED_VALUE"""),"")</f>
        <v/>
      </c>
      <c r="AK252" s="187" t="str">
        <f>IFERROR(__xludf.DUMMYFUNCTION("""COMPUTED_VALUE"""),"")</f>
        <v/>
      </c>
      <c r="AL252" s="187" t="str">
        <f>IFERROR(__xludf.DUMMYFUNCTION("""COMPUTED_VALUE"""),"")</f>
        <v/>
      </c>
      <c r="AM252" s="187" t="str">
        <f>IFERROR(__xludf.DUMMYFUNCTION("""COMPUTED_VALUE"""),"")</f>
        <v/>
      </c>
      <c r="AN252" s="187" t="str">
        <f>IFERROR(__xludf.DUMMYFUNCTION("""COMPUTED_VALUE"""),"")</f>
        <v/>
      </c>
    </row>
    <row r="253">
      <c r="A253" s="187"/>
      <c r="B253" s="187"/>
      <c r="C253" s="187"/>
      <c r="D253" s="208"/>
      <c r="E253" s="109"/>
      <c r="F253" s="209"/>
      <c r="G253" s="187"/>
      <c r="H253" s="174"/>
      <c r="I253" s="187"/>
      <c r="J253" s="174" t="str">
        <f>IFERROR(__xludf.DUMMYFUNCTION("""COMPUTED_VALUE"""),"")</f>
        <v/>
      </c>
      <c r="K253" s="187" t="str">
        <f>IFERROR(__xludf.DUMMYFUNCTION("""COMPUTED_VALUE"""),"")</f>
        <v/>
      </c>
      <c r="L253" s="187" t="str">
        <f>IFERROR(__xludf.DUMMYFUNCTION("""COMPUTED_VALUE"""),"")</f>
        <v/>
      </c>
      <c r="M253" s="187" t="str">
        <f>IFERROR(__xludf.DUMMYFUNCTION("""COMPUTED_VALUE"""),"")</f>
        <v/>
      </c>
      <c r="N253" s="187" t="str">
        <f>IFERROR(__xludf.DUMMYFUNCTION("""COMPUTED_VALUE"""),"")</f>
        <v/>
      </c>
      <c r="O253" s="187" t="str">
        <f>IFERROR(__xludf.DUMMYFUNCTION("""COMPUTED_VALUE"""),"")</f>
        <v/>
      </c>
      <c r="P253" s="187" t="str">
        <f>IFERROR(__xludf.DUMMYFUNCTION("""COMPUTED_VALUE"""),"")</f>
        <v/>
      </c>
      <c r="Q253" s="187" t="str">
        <f>IFERROR(__xludf.DUMMYFUNCTION("""COMPUTED_VALUE"""),"")</f>
        <v/>
      </c>
      <c r="R253" s="187" t="str">
        <f>IFERROR(__xludf.DUMMYFUNCTION("""COMPUTED_VALUE"""),"")</f>
        <v/>
      </c>
      <c r="S253" s="187" t="str">
        <f>IFERROR(__xludf.DUMMYFUNCTION("""COMPUTED_VALUE"""),"")</f>
        <v/>
      </c>
      <c r="T253" s="187" t="str">
        <f>IFERROR(__xludf.DUMMYFUNCTION("""COMPUTED_VALUE"""),"")</f>
        <v/>
      </c>
      <c r="U253" s="187" t="str">
        <f>IFERROR(__xludf.DUMMYFUNCTION("""COMPUTED_VALUE"""),"")</f>
        <v/>
      </c>
      <c r="V253" s="187" t="str">
        <f>IFERROR(__xludf.DUMMYFUNCTION("""COMPUTED_VALUE"""),"")</f>
        <v/>
      </c>
      <c r="W253" s="187" t="str">
        <f>IFERROR(__xludf.DUMMYFUNCTION("""COMPUTED_VALUE"""),"")</f>
        <v/>
      </c>
      <c r="X253" s="187" t="str">
        <f>IFERROR(__xludf.DUMMYFUNCTION("""COMPUTED_VALUE"""),"")</f>
        <v/>
      </c>
      <c r="Y253" s="187" t="str">
        <f>IFERROR(__xludf.DUMMYFUNCTION("""COMPUTED_VALUE"""),"")</f>
        <v/>
      </c>
      <c r="Z253" s="187" t="str">
        <f>IFERROR(__xludf.DUMMYFUNCTION("""COMPUTED_VALUE"""),"")</f>
        <v/>
      </c>
      <c r="AA253" s="187" t="str">
        <f>IFERROR(__xludf.DUMMYFUNCTION("""COMPUTED_VALUE"""),"")</f>
        <v/>
      </c>
      <c r="AB253" s="187" t="str">
        <f>IFERROR(__xludf.DUMMYFUNCTION("""COMPUTED_VALUE"""),"")</f>
        <v/>
      </c>
      <c r="AC253" s="187" t="str">
        <f>IFERROR(__xludf.DUMMYFUNCTION("""COMPUTED_VALUE"""),"")</f>
        <v/>
      </c>
      <c r="AD253" s="187" t="str">
        <f>IFERROR(__xludf.DUMMYFUNCTION("""COMPUTED_VALUE"""),"")</f>
        <v/>
      </c>
      <c r="AE253" s="187" t="str">
        <f>IFERROR(__xludf.DUMMYFUNCTION("""COMPUTED_VALUE"""),"")</f>
        <v/>
      </c>
      <c r="AF253" s="187" t="str">
        <f>IFERROR(__xludf.DUMMYFUNCTION("""COMPUTED_VALUE"""),"")</f>
        <v/>
      </c>
      <c r="AG253" s="187" t="str">
        <f>IFERROR(__xludf.DUMMYFUNCTION("""COMPUTED_VALUE"""),"")</f>
        <v/>
      </c>
      <c r="AH253" s="187" t="str">
        <f>IFERROR(__xludf.DUMMYFUNCTION("""COMPUTED_VALUE"""),"")</f>
        <v/>
      </c>
      <c r="AI253" s="187" t="str">
        <f>IFERROR(__xludf.DUMMYFUNCTION("""COMPUTED_VALUE"""),"")</f>
        <v/>
      </c>
      <c r="AJ253" s="187" t="str">
        <f>IFERROR(__xludf.DUMMYFUNCTION("""COMPUTED_VALUE"""),"")</f>
        <v/>
      </c>
      <c r="AK253" s="187" t="str">
        <f>IFERROR(__xludf.DUMMYFUNCTION("""COMPUTED_VALUE"""),"")</f>
        <v/>
      </c>
      <c r="AL253" s="187" t="str">
        <f>IFERROR(__xludf.DUMMYFUNCTION("""COMPUTED_VALUE"""),"")</f>
        <v/>
      </c>
      <c r="AM253" s="187" t="str">
        <f>IFERROR(__xludf.DUMMYFUNCTION("""COMPUTED_VALUE"""),"")</f>
        <v/>
      </c>
      <c r="AN253" s="187" t="str">
        <f>IFERROR(__xludf.DUMMYFUNCTION("""COMPUTED_VALUE"""),"")</f>
        <v/>
      </c>
    </row>
    <row r="254">
      <c r="A254" s="187"/>
      <c r="B254" s="187"/>
      <c r="C254" s="187"/>
      <c r="D254" s="208"/>
      <c r="E254" s="109"/>
      <c r="F254" s="209"/>
      <c r="G254" s="187"/>
      <c r="H254" s="174"/>
      <c r="I254" s="187"/>
      <c r="J254" s="174" t="str">
        <f>IFERROR(__xludf.DUMMYFUNCTION("""COMPUTED_VALUE"""),"")</f>
        <v/>
      </c>
      <c r="K254" s="187" t="str">
        <f>IFERROR(__xludf.DUMMYFUNCTION("""COMPUTED_VALUE"""),"")</f>
        <v/>
      </c>
      <c r="L254" s="187" t="str">
        <f>IFERROR(__xludf.DUMMYFUNCTION("""COMPUTED_VALUE"""),"")</f>
        <v/>
      </c>
      <c r="M254" s="187" t="str">
        <f>IFERROR(__xludf.DUMMYFUNCTION("""COMPUTED_VALUE"""),"")</f>
        <v/>
      </c>
      <c r="N254" s="187" t="str">
        <f>IFERROR(__xludf.DUMMYFUNCTION("""COMPUTED_VALUE"""),"")</f>
        <v/>
      </c>
      <c r="O254" s="187" t="str">
        <f>IFERROR(__xludf.DUMMYFUNCTION("""COMPUTED_VALUE"""),"")</f>
        <v/>
      </c>
      <c r="P254" s="187" t="str">
        <f>IFERROR(__xludf.DUMMYFUNCTION("""COMPUTED_VALUE"""),"")</f>
        <v/>
      </c>
      <c r="Q254" s="187" t="str">
        <f>IFERROR(__xludf.DUMMYFUNCTION("""COMPUTED_VALUE"""),"")</f>
        <v/>
      </c>
      <c r="R254" s="187" t="str">
        <f>IFERROR(__xludf.DUMMYFUNCTION("""COMPUTED_VALUE"""),"")</f>
        <v/>
      </c>
      <c r="S254" s="187" t="str">
        <f>IFERROR(__xludf.DUMMYFUNCTION("""COMPUTED_VALUE"""),"")</f>
        <v/>
      </c>
      <c r="T254" s="187" t="str">
        <f>IFERROR(__xludf.DUMMYFUNCTION("""COMPUTED_VALUE"""),"")</f>
        <v/>
      </c>
      <c r="U254" s="187" t="str">
        <f>IFERROR(__xludf.DUMMYFUNCTION("""COMPUTED_VALUE"""),"")</f>
        <v/>
      </c>
      <c r="V254" s="187" t="str">
        <f>IFERROR(__xludf.DUMMYFUNCTION("""COMPUTED_VALUE"""),"")</f>
        <v/>
      </c>
      <c r="W254" s="187" t="str">
        <f>IFERROR(__xludf.DUMMYFUNCTION("""COMPUTED_VALUE"""),"")</f>
        <v/>
      </c>
      <c r="X254" s="187" t="str">
        <f>IFERROR(__xludf.DUMMYFUNCTION("""COMPUTED_VALUE"""),"")</f>
        <v/>
      </c>
      <c r="Y254" s="187" t="str">
        <f>IFERROR(__xludf.DUMMYFUNCTION("""COMPUTED_VALUE"""),"")</f>
        <v/>
      </c>
      <c r="Z254" s="187" t="str">
        <f>IFERROR(__xludf.DUMMYFUNCTION("""COMPUTED_VALUE"""),"")</f>
        <v/>
      </c>
      <c r="AA254" s="187" t="str">
        <f>IFERROR(__xludf.DUMMYFUNCTION("""COMPUTED_VALUE"""),"")</f>
        <v/>
      </c>
      <c r="AB254" s="187" t="str">
        <f>IFERROR(__xludf.DUMMYFUNCTION("""COMPUTED_VALUE"""),"")</f>
        <v/>
      </c>
      <c r="AC254" s="187" t="str">
        <f>IFERROR(__xludf.DUMMYFUNCTION("""COMPUTED_VALUE"""),"")</f>
        <v/>
      </c>
      <c r="AD254" s="187" t="str">
        <f>IFERROR(__xludf.DUMMYFUNCTION("""COMPUTED_VALUE"""),"")</f>
        <v/>
      </c>
      <c r="AE254" s="187" t="str">
        <f>IFERROR(__xludf.DUMMYFUNCTION("""COMPUTED_VALUE"""),"")</f>
        <v/>
      </c>
      <c r="AF254" s="187" t="str">
        <f>IFERROR(__xludf.DUMMYFUNCTION("""COMPUTED_VALUE"""),"")</f>
        <v/>
      </c>
      <c r="AG254" s="187" t="str">
        <f>IFERROR(__xludf.DUMMYFUNCTION("""COMPUTED_VALUE"""),"")</f>
        <v/>
      </c>
      <c r="AH254" s="187" t="str">
        <f>IFERROR(__xludf.DUMMYFUNCTION("""COMPUTED_VALUE"""),"")</f>
        <v/>
      </c>
      <c r="AI254" s="187" t="str">
        <f>IFERROR(__xludf.DUMMYFUNCTION("""COMPUTED_VALUE"""),"")</f>
        <v/>
      </c>
      <c r="AJ254" s="187" t="str">
        <f>IFERROR(__xludf.DUMMYFUNCTION("""COMPUTED_VALUE"""),"")</f>
        <v/>
      </c>
      <c r="AK254" s="187" t="str">
        <f>IFERROR(__xludf.DUMMYFUNCTION("""COMPUTED_VALUE"""),"")</f>
        <v/>
      </c>
      <c r="AL254" s="187" t="str">
        <f>IFERROR(__xludf.DUMMYFUNCTION("""COMPUTED_VALUE"""),"")</f>
        <v/>
      </c>
      <c r="AM254" s="187" t="str">
        <f>IFERROR(__xludf.DUMMYFUNCTION("""COMPUTED_VALUE"""),"")</f>
        <v/>
      </c>
      <c r="AN254" s="187" t="str">
        <f>IFERROR(__xludf.DUMMYFUNCTION("""COMPUTED_VALUE"""),"")</f>
        <v/>
      </c>
    </row>
    <row r="255">
      <c r="A255" s="187"/>
      <c r="B255" s="187"/>
      <c r="C255" s="187"/>
      <c r="D255" s="208"/>
      <c r="E255" s="109"/>
      <c r="F255" s="209"/>
      <c r="G255" s="187"/>
      <c r="H255" s="174"/>
      <c r="I255" s="187"/>
      <c r="J255" s="174" t="str">
        <f>IFERROR(__xludf.DUMMYFUNCTION("""COMPUTED_VALUE"""),"")</f>
        <v/>
      </c>
      <c r="K255" s="187" t="str">
        <f>IFERROR(__xludf.DUMMYFUNCTION("""COMPUTED_VALUE"""),"")</f>
        <v/>
      </c>
      <c r="L255" s="187" t="str">
        <f>IFERROR(__xludf.DUMMYFUNCTION("""COMPUTED_VALUE"""),"")</f>
        <v/>
      </c>
      <c r="M255" s="187" t="str">
        <f>IFERROR(__xludf.DUMMYFUNCTION("""COMPUTED_VALUE"""),"")</f>
        <v/>
      </c>
      <c r="N255" s="187" t="str">
        <f>IFERROR(__xludf.DUMMYFUNCTION("""COMPUTED_VALUE"""),"")</f>
        <v/>
      </c>
      <c r="O255" s="187" t="str">
        <f>IFERROR(__xludf.DUMMYFUNCTION("""COMPUTED_VALUE"""),"")</f>
        <v/>
      </c>
      <c r="P255" s="187" t="str">
        <f>IFERROR(__xludf.DUMMYFUNCTION("""COMPUTED_VALUE"""),"")</f>
        <v/>
      </c>
      <c r="Q255" s="187" t="str">
        <f>IFERROR(__xludf.DUMMYFUNCTION("""COMPUTED_VALUE"""),"")</f>
        <v/>
      </c>
      <c r="R255" s="187" t="str">
        <f>IFERROR(__xludf.DUMMYFUNCTION("""COMPUTED_VALUE"""),"")</f>
        <v/>
      </c>
      <c r="S255" s="187" t="str">
        <f>IFERROR(__xludf.DUMMYFUNCTION("""COMPUTED_VALUE"""),"")</f>
        <v/>
      </c>
      <c r="T255" s="187" t="str">
        <f>IFERROR(__xludf.DUMMYFUNCTION("""COMPUTED_VALUE"""),"")</f>
        <v/>
      </c>
      <c r="U255" s="187" t="str">
        <f>IFERROR(__xludf.DUMMYFUNCTION("""COMPUTED_VALUE"""),"")</f>
        <v/>
      </c>
      <c r="V255" s="187" t="str">
        <f>IFERROR(__xludf.DUMMYFUNCTION("""COMPUTED_VALUE"""),"")</f>
        <v/>
      </c>
      <c r="W255" s="187" t="str">
        <f>IFERROR(__xludf.DUMMYFUNCTION("""COMPUTED_VALUE"""),"")</f>
        <v/>
      </c>
      <c r="X255" s="187" t="str">
        <f>IFERROR(__xludf.DUMMYFUNCTION("""COMPUTED_VALUE"""),"")</f>
        <v/>
      </c>
      <c r="Y255" s="187" t="str">
        <f>IFERROR(__xludf.DUMMYFUNCTION("""COMPUTED_VALUE"""),"")</f>
        <v/>
      </c>
      <c r="Z255" s="187" t="str">
        <f>IFERROR(__xludf.DUMMYFUNCTION("""COMPUTED_VALUE"""),"")</f>
        <v/>
      </c>
      <c r="AA255" s="187" t="str">
        <f>IFERROR(__xludf.DUMMYFUNCTION("""COMPUTED_VALUE"""),"")</f>
        <v/>
      </c>
      <c r="AB255" s="187" t="str">
        <f>IFERROR(__xludf.DUMMYFUNCTION("""COMPUTED_VALUE"""),"")</f>
        <v/>
      </c>
      <c r="AC255" s="187" t="str">
        <f>IFERROR(__xludf.DUMMYFUNCTION("""COMPUTED_VALUE"""),"")</f>
        <v/>
      </c>
      <c r="AD255" s="187" t="str">
        <f>IFERROR(__xludf.DUMMYFUNCTION("""COMPUTED_VALUE"""),"")</f>
        <v/>
      </c>
      <c r="AE255" s="187" t="str">
        <f>IFERROR(__xludf.DUMMYFUNCTION("""COMPUTED_VALUE"""),"")</f>
        <v/>
      </c>
      <c r="AF255" s="187" t="str">
        <f>IFERROR(__xludf.DUMMYFUNCTION("""COMPUTED_VALUE"""),"")</f>
        <v/>
      </c>
      <c r="AG255" s="187" t="str">
        <f>IFERROR(__xludf.DUMMYFUNCTION("""COMPUTED_VALUE"""),"")</f>
        <v/>
      </c>
      <c r="AH255" s="187" t="str">
        <f>IFERROR(__xludf.DUMMYFUNCTION("""COMPUTED_VALUE"""),"")</f>
        <v/>
      </c>
      <c r="AI255" s="187" t="str">
        <f>IFERROR(__xludf.DUMMYFUNCTION("""COMPUTED_VALUE"""),"")</f>
        <v/>
      </c>
      <c r="AJ255" s="187" t="str">
        <f>IFERROR(__xludf.DUMMYFUNCTION("""COMPUTED_VALUE"""),"")</f>
        <v/>
      </c>
      <c r="AK255" s="187" t="str">
        <f>IFERROR(__xludf.DUMMYFUNCTION("""COMPUTED_VALUE"""),"")</f>
        <v/>
      </c>
      <c r="AL255" s="187" t="str">
        <f>IFERROR(__xludf.DUMMYFUNCTION("""COMPUTED_VALUE"""),"")</f>
        <v/>
      </c>
      <c r="AM255" s="187" t="str">
        <f>IFERROR(__xludf.DUMMYFUNCTION("""COMPUTED_VALUE"""),"")</f>
        <v/>
      </c>
      <c r="AN255" s="187" t="str">
        <f>IFERROR(__xludf.DUMMYFUNCTION("""COMPUTED_VALUE"""),"")</f>
        <v/>
      </c>
    </row>
    <row r="256">
      <c r="A256" s="187"/>
      <c r="B256" s="187"/>
      <c r="C256" s="187"/>
      <c r="D256" s="208"/>
      <c r="E256" s="109"/>
      <c r="F256" s="209"/>
      <c r="G256" s="187"/>
      <c r="H256" s="174"/>
      <c r="I256" s="187"/>
      <c r="J256" s="174" t="str">
        <f>IFERROR(__xludf.DUMMYFUNCTION("""COMPUTED_VALUE"""),"")</f>
        <v/>
      </c>
      <c r="K256" s="187" t="str">
        <f>IFERROR(__xludf.DUMMYFUNCTION("""COMPUTED_VALUE"""),"")</f>
        <v/>
      </c>
      <c r="L256" s="187" t="str">
        <f>IFERROR(__xludf.DUMMYFUNCTION("""COMPUTED_VALUE"""),"")</f>
        <v/>
      </c>
      <c r="M256" s="187" t="str">
        <f>IFERROR(__xludf.DUMMYFUNCTION("""COMPUTED_VALUE"""),"")</f>
        <v/>
      </c>
      <c r="N256" s="187" t="str">
        <f>IFERROR(__xludf.DUMMYFUNCTION("""COMPUTED_VALUE"""),"")</f>
        <v/>
      </c>
      <c r="O256" s="187" t="str">
        <f>IFERROR(__xludf.DUMMYFUNCTION("""COMPUTED_VALUE"""),"")</f>
        <v/>
      </c>
      <c r="P256" s="187" t="str">
        <f>IFERROR(__xludf.DUMMYFUNCTION("""COMPUTED_VALUE"""),"")</f>
        <v/>
      </c>
      <c r="Q256" s="187" t="str">
        <f>IFERROR(__xludf.DUMMYFUNCTION("""COMPUTED_VALUE"""),"")</f>
        <v/>
      </c>
      <c r="R256" s="187" t="str">
        <f>IFERROR(__xludf.DUMMYFUNCTION("""COMPUTED_VALUE"""),"")</f>
        <v/>
      </c>
      <c r="S256" s="187" t="str">
        <f>IFERROR(__xludf.DUMMYFUNCTION("""COMPUTED_VALUE"""),"")</f>
        <v/>
      </c>
      <c r="T256" s="187" t="str">
        <f>IFERROR(__xludf.DUMMYFUNCTION("""COMPUTED_VALUE"""),"")</f>
        <v/>
      </c>
      <c r="U256" s="187" t="str">
        <f>IFERROR(__xludf.DUMMYFUNCTION("""COMPUTED_VALUE"""),"")</f>
        <v/>
      </c>
      <c r="V256" s="187" t="str">
        <f>IFERROR(__xludf.DUMMYFUNCTION("""COMPUTED_VALUE"""),"")</f>
        <v/>
      </c>
      <c r="W256" s="187" t="str">
        <f>IFERROR(__xludf.DUMMYFUNCTION("""COMPUTED_VALUE"""),"")</f>
        <v/>
      </c>
      <c r="X256" s="187" t="str">
        <f>IFERROR(__xludf.DUMMYFUNCTION("""COMPUTED_VALUE"""),"")</f>
        <v/>
      </c>
      <c r="Y256" s="187" t="str">
        <f>IFERROR(__xludf.DUMMYFUNCTION("""COMPUTED_VALUE"""),"")</f>
        <v/>
      </c>
      <c r="Z256" s="187" t="str">
        <f>IFERROR(__xludf.DUMMYFUNCTION("""COMPUTED_VALUE"""),"")</f>
        <v/>
      </c>
      <c r="AA256" s="187" t="str">
        <f>IFERROR(__xludf.DUMMYFUNCTION("""COMPUTED_VALUE"""),"")</f>
        <v/>
      </c>
      <c r="AB256" s="187" t="str">
        <f>IFERROR(__xludf.DUMMYFUNCTION("""COMPUTED_VALUE"""),"")</f>
        <v/>
      </c>
      <c r="AC256" s="187" t="str">
        <f>IFERROR(__xludf.DUMMYFUNCTION("""COMPUTED_VALUE"""),"")</f>
        <v/>
      </c>
      <c r="AD256" s="187" t="str">
        <f>IFERROR(__xludf.DUMMYFUNCTION("""COMPUTED_VALUE"""),"")</f>
        <v/>
      </c>
      <c r="AE256" s="187" t="str">
        <f>IFERROR(__xludf.DUMMYFUNCTION("""COMPUTED_VALUE"""),"")</f>
        <v/>
      </c>
      <c r="AF256" s="187" t="str">
        <f>IFERROR(__xludf.DUMMYFUNCTION("""COMPUTED_VALUE"""),"")</f>
        <v/>
      </c>
      <c r="AG256" s="187" t="str">
        <f>IFERROR(__xludf.DUMMYFUNCTION("""COMPUTED_VALUE"""),"")</f>
        <v/>
      </c>
      <c r="AH256" s="187" t="str">
        <f>IFERROR(__xludf.DUMMYFUNCTION("""COMPUTED_VALUE"""),"")</f>
        <v/>
      </c>
      <c r="AI256" s="187" t="str">
        <f>IFERROR(__xludf.DUMMYFUNCTION("""COMPUTED_VALUE"""),"")</f>
        <v/>
      </c>
      <c r="AJ256" s="187" t="str">
        <f>IFERROR(__xludf.DUMMYFUNCTION("""COMPUTED_VALUE"""),"")</f>
        <v/>
      </c>
      <c r="AK256" s="187" t="str">
        <f>IFERROR(__xludf.DUMMYFUNCTION("""COMPUTED_VALUE"""),"")</f>
        <v/>
      </c>
      <c r="AL256" s="187" t="str">
        <f>IFERROR(__xludf.DUMMYFUNCTION("""COMPUTED_VALUE"""),"")</f>
        <v/>
      </c>
      <c r="AM256" s="187" t="str">
        <f>IFERROR(__xludf.DUMMYFUNCTION("""COMPUTED_VALUE"""),"")</f>
        <v/>
      </c>
      <c r="AN256" s="187" t="str">
        <f>IFERROR(__xludf.DUMMYFUNCTION("""COMPUTED_VALUE"""),"")</f>
        <v/>
      </c>
    </row>
    <row r="257">
      <c r="A257" s="187"/>
      <c r="B257" s="187"/>
      <c r="C257" s="187"/>
      <c r="D257" s="208"/>
      <c r="E257" s="109"/>
      <c r="F257" s="209"/>
      <c r="G257" s="187"/>
      <c r="H257" s="174"/>
      <c r="I257" s="187"/>
      <c r="J257" s="174" t="str">
        <f>IFERROR(__xludf.DUMMYFUNCTION("""COMPUTED_VALUE"""),"")</f>
        <v/>
      </c>
      <c r="K257" s="187" t="str">
        <f>IFERROR(__xludf.DUMMYFUNCTION("""COMPUTED_VALUE"""),"")</f>
        <v/>
      </c>
      <c r="L257" s="187" t="str">
        <f>IFERROR(__xludf.DUMMYFUNCTION("""COMPUTED_VALUE"""),"")</f>
        <v/>
      </c>
      <c r="M257" s="187" t="str">
        <f>IFERROR(__xludf.DUMMYFUNCTION("""COMPUTED_VALUE"""),"")</f>
        <v/>
      </c>
      <c r="N257" s="187" t="str">
        <f>IFERROR(__xludf.DUMMYFUNCTION("""COMPUTED_VALUE"""),"")</f>
        <v/>
      </c>
      <c r="O257" s="187" t="str">
        <f>IFERROR(__xludf.DUMMYFUNCTION("""COMPUTED_VALUE"""),"")</f>
        <v/>
      </c>
      <c r="P257" s="187" t="str">
        <f>IFERROR(__xludf.DUMMYFUNCTION("""COMPUTED_VALUE"""),"")</f>
        <v/>
      </c>
      <c r="Q257" s="187" t="str">
        <f>IFERROR(__xludf.DUMMYFUNCTION("""COMPUTED_VALUE"""),"")</f>
        <v/>
      </c>
      <c r="R257" s="187" t="str">
        <f>IFERROR(__xludf.DUMMYFUNCTION("""COMPUTED_VALUE"""),"")</f>
        <v/>
      </c>
      <c r="S257" s="187" t="str">
        <f>IFERROR(__xludf.DUMMYFUNCTION("""COMPUTED_VALUE"""),"")</f>
        <v/>
      </c>
      <c r="T257" s="187" t="str">
        <f>IFERROR(__xludf.DUMMYFUNCTION("""COMPUTED_VALUE"""),"")</f>
        <v/>
      </c>
      <c r="U257" s="187" t="str">
        <f>IFERROR(__xludf.DUMMYFUNCTION("""COMPUTED_VALUE"""),"")</f>
        <v/>
      </c>
      <c r="V257" s="187" t="str">
        <f>IFERROR(__xludf.DUMMYFUNCTION("""COMPUTED_VALUE"""),"")</f>
        <v/>
      </c>
      <c r="W257" s="187" t="str">
        <f>IFERROR(__xludf.DUMMYFUNCTION("""COMPUTED_VALUE"""),"")</f>
        <v/>
      </c>
      <c r="X257" s="187" t="str">
        <f>IFERROR(__xludf.DUMMYFUNCTION("""COMPUTED_VALUE"""),"")</f>
        <v/>
      </c>
      <c r="Y257" s="187" t="str">
        <f>IFERROR(__xludf.DUMMYFUNCTION("""COMPUTED_VALUE"""),"")</f>
        <v/>
      </c>
      <c r="Z257" s="187" t="str">
        <f>IFERROR(__xludf.DUMMYFUNCTION("""COMPUTED_VALUE"""),"")</f>
        <v/>
      </c>
      <c r="AA257" s="187" t="str">
        <f>IFERROR(__xludf.DUMMYFUNCTION("""COMPUTED_VALUE"""),"")</f>
        <v/>
      </c>
      <c r="AB257" s="187" t="str">
        <f>IFERROR(__xludf.DUMMYFUNCTION("""COMPUTED_VALUE"""),"")</f>
        <v/>
      </c>
      <c r="AC257" s="187" t="str">
        <f>IFERROR(__xludf.DUMMYFUNCTION("""COMPUTED_VALUE"""),"")</f>
        <v/>
      </c>
      <c r="AD257" s="187" t="str">
        <f>IFERROR(__xludf.DUMMYFUNCTION("""COMPUTED_VALUE"""),"")</f>
        <v/>
      </c>
      <c r="AE257" s="187" t="str">
        <f>IFERROR(__xludf.DUMMYFUNCTION("""COMPUTED_VALUE"""),"")</f>
        <v/>
      </c>
      <c r="AF257" s="187" t="str">
        <f>IFERROR(__xludf.DUMMYFUNCTION("""COMPUTED_VALUE"""),"")</f>
        <v/>
      </c>
      <c r="AG257" s="187" t="str">
        <f>IFERROR(__xludf.DUMMYFUNCTION("""COMPUTED_VALUE"""),"")</f>
        <v/>
      </c>
      <c r="AH257" s="187" t="str">
        <f>IFERROR(__xludf.DUMMYFUNCTION("""COMPUTED_VALUE"""),"")</f>
        <v/>
      </c>
      <c r="AI257" s="187" t="str">
        <f>IFERROR(__xludf.DUMMYFUNCTION("""COMPUTED_VALUE"""),"")</f>
        <v/>
      </c>
      <c r="AJ257" s="187" t="str">
        <f>IFERROR(__xludf.DUMMYFUNCTION("""COMPUTED_VALUE"""),"")</f>
        <v/>
      </c>
      <c r="AK257" s="187" t="str">
        <f>IFERROR(__xludf.DUMMYFUNCTION("""COMPUTED_VALUE"""),"")</f>
        <v/>
      </c>
      <c r="AL257" s="187" t="str">
        <f>IFERROR(__xludf.DUMMYFUNCTION("""COMPUTED_VALUE"""),"")</f>
        <v/>
      </c>
      <c r="AM257" s="187" t="str">
        <f>IFERROR(__xludf.DUMMYFUNCTION("""COMPUTED_VALUE"""),"")</f>
        <v/>
      </c>
      <c r="AN257" s="187" t="str">
        <f>IFERROR(__xludf.DUMMYFUNCTION("""COMPUTED_VALUE"""),"")</f>
        <v/>
      </c>
    </row>
    <row r="258">
      <c r="A258" s="187"/>
      <c r="B258" s="187"/>
      <c r="C258" s="187"/>
      <c r="D258" s="208"/>
      <c r="E258" s="109"/>
      <c r="F258" s="209"/>
      <c r="G258" s="187"/>
      <c r="H258" s="174"/>
      <c r="I258" s="187"/>
      <c r="J258" s="174" t="str">
        <f>IFERROR(__xludf.DUMMYFUNCTION("""COMPUTED_VALUE"""),"")</f>
        <v/>
      </c>
      <c r="K258" s="187" t="str">
        <f>IFERROR(__xludf.DUMMYFUNCTION("""COMPUTED_VALUE"""),"")</f>
        <v/>
      </c>
      <c r="L258" s="187" t="str">
        <f>IFERROR(__xludf.DUMMYFUNCTION("""COMPUTED_VALUE"""),"")</f>
        <v/>
      </c>
      <c r="M258" s="187" t="str">
        <f>IFERROR(__xludf.DUMMYFUNCTION("""COMPUTED_VALUE"""),"")</f>
        <v/>
      </c>
      <c r="N258" s="187" t="str">
        <f>IFERROR(__xludf.DUMMYFUNCTION("""COMPUTED_VALUE"""),"")</f>
        <v/>
      </c>
      <c r="O258" s="187" t="str">
        <f>IFERROR(__xludf.DUMMYFUNCTION("""COMPUTED_VALUE"""),"")</f>
        <v/>
      </c>
      <c r="P258" s="187" t="str">
        <f>IFERROR(__xludf.DUMMYFUNCTION("""COMPUTED_VALUE"""),"")</f>
        <v/>
      </c>
      <c r="Q258" s="187" t="str">
        <f>IFERROR(__xludf.DUMMYFUNCTION("""COMPUTED_VALUE"""),"")</f>
        <v/>
      </c>
      <c r="R258" s="187" t="str">
        <f>IFERROR(__xludf.DUMMYFUNCTION("""COMPUTED_VALUE"""),"")</f>
        <v/>
      </c>
      <c r="S258" s="187" t="str">
        <f>IFERROR(__xludf.DUMMYFUNCTION("""COMPUTED_VALUE"""),"")</f>
        <v/>
      </c>
      <c r="T258" s="187" t="str">
        <f>IFERROR(__xludf.DUMMYFUNCTION("""COMPUTED_VALUE"""),"")</f>
        <v/>
      </c>
      <c r="U258" s="187" t="str">
        <f>IFERROR(__xludf.DUMMYFUNCTION("""COMPUTED_VALUE"""),"")</f>
        <v/>
      </c>
      <c r="V258" s="187" t="str">
        <f>IFERROR(__xludf.DUMMYFUNCTION("""COMPUTED_VALUE"""),"")</f>
        <v/>
      </c>
      <c r="W258" s="187" t="str">
        <f>IFERROR(__xludf.DUMMYFUNCTION("""COMPUTED_VALUE"""),"")</f>
        <v/>
      </c>
      <c r="X258" s="187" t="str">
        <f>IFERROR(__xludf.DUMMYFUNCTION("""COMPUTED_VALUE"""),"")</f>
        <v/>
      </c>
      <c r="Y258" s="187" t="str">
        <f>IFERROR(__xludf.DUMMYFUNCTION("""COMPUTED_VALUE"""),"")</f>
        <v/>
      </c>
      <c r="Z258" s="187" t="str">
        <f>IFERROR(__xludf.DUMMYFUNCTION("""COMPUTED_VALUE"""),"")</f>
        <v/>
      </c>
      <c r="AA258" s="187" t="str">
        <f>IFERROR(__xludf.DUMMYFUNCTION("""COMPUTED_VALUE"""),"")</f>
        <v/>
      </c>
      <c r="AB258" s="187" t="str">
        <f>IFERROR(__xludf.DUMMYFUNCTION("""COMPUTED_VALUE"""),"")</f>
        <v/>
      </c>
      <c r="AC258" s="187" t="str">
        <f>IFERROR(__xludf.DUMMYFUNCTION("""COMPUTED_VALUE"""),"")</f>
        <v/>
      </c>
      <c r="AD258" s="187" t="str">
        <f>IFERROR(__xludf.DUMMYFUNCTION("""COMPUTED_VALUE"""),"")</f>
        <v/>
      </c>
      <c r="AE258" s="187" t="str">
        <f>IFERROR(__xludf.DUMMYFUNCTION("""COMPUTED_VALUE"""),"")</f>
        <v/>
      </c>
      <c r="AF258" s="187" t="str">
        <f>IFERROR(__xludf.DUMMYFUNCTION("""COMPUTED_VALUE"""),"")</f>
        <v/>
      </c>
      <c r="AG258" s="187" t="str">
        <f>IFERROR(__xludf.DUMMYFUNCTION("""COMPUTED_VALUE"""),"")</f>
        <v/>
      </c>
      <c r="AH258" s="187" t="str">
        <f>IFERROR(__xludf.DUMMYFUNCTION("""COMPUTED_VALUE"""),"")</f>
        <v/>
      </c>
      <c r="AI258" s="187" t="str">
        <f>IFERROR(__xludf.DUMMYFUNCTION("""COMPUTED_VALUE"""),"")</f>
        <v/>
      </c>
      <c r="AJ258" s="187" t="str">
        <f>IFERROR(__xludf.DUMMYFUNCTION("""COMPUTED_VALUE"""),"")</f>
        <v/>
      </c>
      <c r="AK258" s="187" t="str">
        <f>IFERROR(__xludf.DUMMYFUNCTION("""COMPUTED_VALUE"""),"")</f>
        <v/>
      </c>
      <c r="AL258" s="187" t="str">
        <f>IFERROR(__xludf.DUMMYFUNCTION("""COMPUTED_VALUE"""),"")</f>
        <v/>
      </c>
      <c r="AM258" s="187" t="str">
        <f>IFERROR(__xludf.DUMMYFUNCTION("""COMPUTED_VALUE"""),"")</f>
        <v/>
      </c>
      <c r="AN258" s="187" t="str">
        <f>IFERROR(__xludf.DUMMYFUNCTION("""COMPUTED_VALUE"""),"")</f>
        <v/>
      </c>
    </row>
    <row r="259">
      <c r="A259" s="187"/>
      <c r="B259" s="187"/>
      <c r="C259" s="187"/>
      <c r="D259" s="208"/>
      <c r="E259" s="109"/>
      <c r="F259" s="209"/>
      <c r="G259" s="187"/>
      <c r="H259" s="174"/>
      <c r="I259" s="187"/>
      <c r="J259" s="174" t="str">
        <f>IFERROR(__xludf.DUMMYFUNCTION("""COMPUTED_VALUE"""),"")</f>
        <v/>
      </c>
      <c r="K259" s="187" t="str">
        <f>IFERROR(__xludf.DUMMYFUNCTION("""COMPUTED_VALUE"""),"")</f>
        <v/>
      </c>
      <c r="L259" s="187" t="str">
        <f>IFERROR(__xludf.DUMMYFUNCTION("""COMPUTED_VALUE"""),"")</f>
        <v/>
      </c>
      <c r="M259" s="187" t="str">
        <f>IFERROR(__xludf.DUMMYFUNCTION("""COMPUTED_VALUE"""),"")</f>
        <v/>
      </c>
      <c r="N259" s="187" t="str">
        <f>IFERROR(__xludf.DUMMYFUNCTION("""COMPUTED_VALUE"""),"")</f>
        <v/>
      </c>
      <c r="O259" s="187" t="str">
        <f>IFERROR(__xludf.DUMMYFUNCTION("""COMPUTED_VALUE"""),"")</f>
        <v/>
      </c>
      <c r="P259" s="187" t="str">
        <f>IFERROR(__xludf.DUMMYFUNCTION("""COMPUTED_VALUE"""),"")</f>
        <v/>
      </c>
      <c r="Q259" s="187" t="str">
        <f>IFERROR(__xludf.DUMMYFUNCTION("""COMPUTED_VALUE"""),"")</f>
        <v/>
      </c>
      <c r="R259" s="187" t="str">
        <f>IFERROR(__xludf.DUMMYFUNCTION("""COMPUTED_VALUE"""),"")</f>
        <v/>
      </c>
      <c r="S259" s="187" t="str">
        <f>IFERROR(__xludf.DUMMYFUNCTION("""COMPUTED_VALUE"""),"")</f>
        <v/>
      </c>
      <c r="T259" s="187" t="str">
        <f>IFERROR(__xludf.DUMMYFUNCTION("""COMPUTED_VALUE"""),"")</f>
        <v/>
      </c>
      <c r="U259" s="187" t="str">
        <f>IFERROR(__xludf.DUMMYFUNCTION("""COMPUTED_VALUE"""),"")</f>
        <v/>
      </c>
      <c r="V259" s="187" t="str">
        <f>IFERROR(__xludf.DUMMYFUNCTION("""COMPUTED_VALUE"""),"")</f>
        <v/>
      </c>
      <c r="W259" s="187" t="str">
        <f>IFERROR(__xludf.DUMMYFUNCTION("""COMPUTED_VALUE"""),"")</f>
        <v/>
      </c>
      <c r="X259" s="187" t="str">
        <f>IFERROR(__xludf.DUMMYFUNCTION("""COMPUTED_VALUE"""),"")</f>
        <v/>
      </c>
      <c r="Y259" s="187" t="str">
        <f>IFERROR(__xludf.DUMMYFUNCTION("""COMPUTED_VALUE"""),"")</f>
        <v/>
      </c>
      <c r="Z259" s="187" t="str">
        <f>IFERROR(__xludf.DUMMYFUNCTION("""COMPUTED_VALUE"""),"")</f>
        <v/>
      </c>
      <c r="AA259" s="187" t="str">
        <f>IFERROR(__xludf.DUMMYFUNCTION("""COMPUTED_VALUE"""),"")</f>
        <v/>
      </c>
      <c r="AB259" s="187" t="str">
        <f>IFERROR(__xludf.DUMMYFUNCTION("""COMPUTED_VALUE"""),"")</f>
        <v/>
      </c>
      <c r="AC259" s="187" t="str">
        <f>IFERROR(__xludf.DUMMYFUNCTION("""COMPUTED_VALUE"""),"")</f>
        <v/>
      </c>
      <c r="AD259" s="187" t="str">
        <f>IFERROR(__xludf.DUMMYFUNCTION("""COMPUTED_VALUE"""),"")</f>
        <v/>
      </c>
      <c r="AE259" s="187" t="str">
        <f>IFERROR(__xludf.DUMMYFUNCTION("""COMPUTED_VALUE"""),"")</f>
        <v/>
      </c>
      <c r="AF259" s="187" t="str">
        <f>IFERROR(__xludf.DUMMYFUNCTION("""COMPUTED_VALUE"""),"")</f>
        <v/>
      </c>
      <c r="AG259" s="187" t="str">
        <f>IFERROR(__xludf.DUMMYFUNCTION("""COMPUTED_VALUE"""),"")</f>
        <v/>
      </c>
      <c r="AH259" s="187" t="str">
        <f>IFERROR(__xludf.DUMMYFUNCTION("""COMPUTED_VALUE"""),"")</f>
        <v/>
      </c>
      <c r="AI259" s="187" t="str">
        <f>IFERROR(__xludf.DUMMYFUNCTION("""COMPUTED_VALUE"""),"")</f>
        <v/>
      </c>
      <c r="AJ259" s="187" t="str">
        <f>IFERROR(__xludf.DUMMYFUNCTION("""COMPUTED_VALUE"""),"")</f>
        <v/>
      </c>
      <c r="AK259" s="187" t="str">
        <f>IFERROR(__xludf.DUMMYFUNCTION("""COMPUTED_VALUE"""),"")</f>
        <v/>
      </c>
      <c r="AL259" s="187" t="str">
        <f>IFERROR(__xludf.DUMMYFUNCTION("""COMPUTED_VALUE"""),"")</f>
        <v/>
      </c>
      <c r="AM259" s="187" t="str">
        <f>IFERROR(__xludf.DUMMYFUNCTION("""COMPUTED_VALUE"""),"")</f>
        <v/>
      </c>
      <c r="AN259" s="187" t="str">
        <f>IFERROR(__xludf.DUMMYFUNCTION("""COMPUTED_VALUE"""),"")</f>
        <v/>
      </c>
    </row>
    <row r="260">
      <c r="A260" s="187"/>
      <c r="B260" s="187"/>
      <c r="C260" s="187"/>
      <c r="D260" s="208"/>
      <c r="E260" s="109"/>
      <c r="F260" s="209"/>
      <c r="G260" s="187"/>
      <c r="H260" s="174"/>
      <c r="I260" s="187"/>
      <c r="J260" s="174" t="str">
        <f>IFERROR(__xludf.DUMMYFUNCTION("""COMPUTED_VALUE"""),"")</f>
        <v/>
      </c>
      <c r="K260" s="187" t="str">
        <f>IFERROR(__xludf.DUMMYFUNCTION("""COMPUTED_VALUE"""),"")</f>
        <v/>
      </c>
      <c r="L260" s="187" t="str">
        <f>IFERROR(__xludf.DUMMYFUNCTION("""COMPUTED_VALUE"""),"")</f>
        <v/>
      </c>
      <c r="M260" s="187" t="str">
        <f>IFERROR(__xludf.DUMMYFUNCTION("""COMPUTED_VALUE"""),"")</f>
        <v/>
      </c>
      <c r="N260" s="187" t="str">
        <f>IFERROR(__xludf.DUMMYFUNCTION("""COMPUTED_VALUE"""),"")</f>
        <v/>
      </c>
      <c r="O260" s="187" t="str">
        <f>IFERROR(__xludf.DUMMYFUNCTION("""COMPUTED_VALUE"""),"")</f>
        <v/>
      </c>
      <c r="P260" s="187" t="str">
        <f>IFERROR(__xludf.DUMMYFUNCTION("""COMPUTED_VALUE"""),"")</f>
        <v/>
      </c>
      <c r="Q260" s="187" t="str">
        <f>IFERROR(__xludf.DUMMYFUNCTION("""COMPUTED_VALUE"""),"")</f>
        <v/>
      </c>
      <c r="R260" s="187" t="str">
        <f>IFERROR(__xludf.DUMMYFUNCTION("""COMPUTED_VALUE"""),"")</f>
        <v/>
      </c>
      <c r="S260" s="187" t="str">
        <f>IFERROR(__xludf.DUMMYFUNCTION("""COMPUTED_VALUE"""),"")</f>
        <v/>
      </c>
      <c r="T260" s="187" t="str">
        <f>IFERROR(__xludf.DUMMYFUNCTION("""COMPUTED_VALUE"""),"")</f>
        <v/>
      </c>
      <c r="U260" s="187" t="str">
        <f>IFERROR(__xludf.DUMMYFUNCTION("""COMPUTED_VALUE"""),"")</f>
        <v/>
      </c>
      <c r="V260" s="187" t="str">
        <f>IFERROR(__xludf.DUMMYFUNCTION("""COMPUTED_VALUE"""),"")</f>
        <v/>
      </c>
      <c r="W260" s="187" t="str">
        <f>IFERROR(__xludf.DUMMYFUNCTION("""COMPUTED_VALUE"""),"")</f>
        <v/>
      </c>
      <c r="X260" s="187" t="str">
        <f>IFERROR(__xludf.DUMMYFUNCTION("""COMPUTED_VALUE"""),"")</f>
        <v/>
      </c>
      <c r="Y260" s="187" t="str">
        <f>IFERROR(__xludf.DUMMYFUNCTION("""COMPUTED_VALUE"""),"")</f>
        <v/>
      </c>
      <c r="Z260" s="187" t="str">
        <f>IFERROR(__xludf.DUMMYFUNCTION("""COMPUTED_VALUE"""),"")</f>
        <v/>
      </c>
      <c r="AA260" s="187" t="str">
        <f>IFERROR(__xludf.DUMMYFUNCTION("""COMPUTED_VALUE"""),"")</f>
        <v/>
      </c>
      <c r="AB260" s="187" t="str">
        <f>IFERROR(__xludf.DUMMYFUNCTION("""COMPUTED_VALUE"""),"")</f>
        <v/>
      </c>
      <c r="AC260" s="187" t="str">
        <f>IFERROR(__xludf.DUMMYFUNCTION("""COMPUTED_VALUE"""),"")</f>
        <v/>
      </c>
      <c r="AD260" s="187" t="str">
        <f>IFERROR(__xludf.DUMMYFUNCTION("""COMPUTED_VALUE"""),"")</f>
        <v/>
      </c>
      <c r="AE260" s="187" t="str">
        <f>IFERROR(__xludf.DUMMYFUNCTION("""COMPUTED_VALUE"""),"")</f>
        <v/>
      </c>
      <c r="AF260" s="187" t="str">
        <f>IFERROR(__xludf.DUMMYFUNCTION("""COMPUTED_VALUE"""),"")</f>
        <v/>
      </c>
      <c r="AG260" s="187" t="str">
        <f>IFERROR(__xludf.DUMMYFUNCTION("""COMPUTED_VALUE"""),"")</f>
        <v/>
      </c>
      <c r="AH260" s="187" t="str">
        <f>IFERROR(__xludf.DUMMYFUNCTION("""COMPUTED_VALUE"""),"")</f>
        <v/>
      </c>
      <c r="AI260" s="187" t="str">
        <f>IFERROR(__xludf.DUMMYFUNCTION("""COMPUTED_VALUE"""),"")</f>
        <v/>
      </c>
      <c r="AJ260" s="187" t="str">
        <f>IFERROR(__xludf.DUMMYFUNCTION("""COMPUTED_VALUE"""),"")</f>
        <v/>
      </c>
      <c r="AK260" s="187" t="str">
        <f>IFERROR(__xludf.DUMMYFUNCTION("""COMPUTED_VALUE"""),"")</f>
        <v/>
      </c>
      <c r="AL260" s="187" t="str">
        <f>IFERROR(__xludf.DUMMYFUNCTION("""COMPUTED_VALUE"""),"")</f>
        <v/>
      </c>
      <c r="AM260" s="187" t="str">
        <f>IFERROR(__xludf.DUMMYFUNCTION("""COMPUTED_VALUE"""),"")</f>
        <v/>
      </c>
      <c r="AN260" s="187" t="str">
        <f>IFERROR(__xludf.DUMMYFUNCTION("""COMPUTED_VALUE"""),"")</f>
        <v/>
      </c>
    </row>
    <row r="261">
      <c r="A261" s="187"/>
      <c r="B261" s="187"/>
      <c r="C261" s="187"/>
      <c r="D261" s="208"/>
      <c r="E261" s="109"/>
      <c r="F261" s="209"/>
      <c r="G261" s="187"/>
      <c r="H261" s="174"/>
      <c r="I261" s="187"/>
      <c r="J261" s="174" t="str">
        <f>IFERROR(__xludf.DUMMYFUNCTION("""COMPUTED_VALUE"""),"")</f>
        <v/>
      </c>
      <c r="K261" s="187" t="str">
        <f>IFERROR(__xludf.DUMMYFUNCTION("""COMPUTED_VALUE"""),"")</f>
        <v/>
      </c>
      <c r="L261" s="187" t="str">
        <f>IFERROR(__xludf.DUMMYFUNCTION("""COMPUTED_VALUE"""),"")</f>
        <v/>
      </c>
      <c r="M261" s="187" t="str">
        <f>IFERROR(__xludf.DUMMYFUNCTION("""COMPUTED_VALUE"""),"")</f>
        <v/>
      </c>
      <c r="N261" s="187" t="str">
        <f>IFERROR(__xludf.DUMMYFUNCTION("""COMPUTED_VALUE"""),"")</f>
        <v/>
      </c>
      <c r="O261" s="187" t="str">
        <f>IFERROR(__xludf.DUMMYFUNCTION("""COMPUTED_VALUE"""),"")</f>
        <v/>
      </c>
      <c r="P261" s="187" t="str">
        <f>IFERROR(__xludf.DUMMYFUNCTION("""COMPUTED_VALUE"""),"")</f>
        <v/>
      </c>
      <c r="Q261" s="187" t="str">
        <f>IFERROR(__xludf.DUMMYFUNCTION("""COMPUTED_VALUE"""),"")</f>
        <v/>
      </c>
      <c r="R261" s="187" t="str">
        <f>IFERROR(__xludf.DUMMYFUNCTION("""COMPUTED_VALUE"""),"")</f>
        <v/>
      </c>
      <c r="S261" s="187" t="str">
        <f>IFERROR(__xludf.DUMMYFUNCTION("""COMPUTED_VALUE"""),"")</f>
        <v/>
      </c>
      <c r="T261" s="187" t="str">
        <f>IFERROR(__xludf.DUMMYFUNCTION("""COMPUTED_VALUE"""),"")</f>
        <v/>
      </c>
      <c r="U261" s="187" t="str">
        <f>IFERROR(__xludf.DUMMYFUNCTION("""COMPUTED_VALUE"""),"")</f>
        <v/>
      </c>
      <c r="V261" s="187" t="str">
        <f>IFERROR(__xludf.DUMMYFUNCTION("""COMPUTED_VALUE"""),"")</f>
        <v/>
      </c>
      <c r="W261" s="187" t="str">
        <f>IFERROR(__xludf.DUMMYFUNCTION("""COMPUTED_VALUE"""),"")</f>
        <v/>
      </c>
      <c r="X261" s="187" t="str">
        <f>IFERROR(__xludf.DUMMYFUNCTION("""COMPUTED_VALUE"""),"")</f>
        <v/>
      </c>
      <c r="Y261" s="187" t="str">
        <f>IFERROR(__xludf.DUMMYFUNCTION("""COMPUTED_VALUE"""),"")</f>
        <v/>
      </c>
      <c r="Z261" s="187" t="str">
        <f>IFERROR(__xludf.DUMMYFUNCTION("""COMPUTED_VALUE"""),"")</f>
        <v/>
      </c>
      <c r="AA261" s="187" t="str">
        <f>IFERROR(__xludf.DUMMYFUNCTION("""COMPUTED_VALUE"""),"")</f>
        <v/>
      </c>
      <c r="AB261" s="187" t="str">
        <f>IFERROR(__xludf.DUMMYFUNCTION("""COMPUTED_VALUE"""),"")</f>
        <v/>
      </c>
      <c r="AC261" s="187" t="str">
        <f>IFERROR(__xludf.DUMMYFUNCTION("""COMPUTED_VALUE"""),"")</f>
        <v/>
      </c>
      <c r="AD261" s="187" t="str">
        <f>IFERROR(__xludf.DUMMYFUNCTION("""COMPUTED_VALUE"""),"")</f>
        <v/>
      </c>
      <c r="AE261" s="187" t="str">
        <f>IFERROR(__xludf.DUMMYFUNCTION("""COMPUTED_VALUE"""),"")</f>
        <v/>
      </c>
      <c r="AF261" s="187" t="str">
        <f>IFERROR(__xludf.DUMMYFUNCTION("""COMPUTED_VALUE"""),"")</f>
        <v/>
      </c>
      <c r="AG261" s="187" t="str">
        <f>IFERROR(__xludf.DUMMYFUNCTION("""COMPUTED_VALUE"""),"")</f>
        <v/>
      </c>
      <c r="AH261" s="187" t="str">
        <f>IFERROR(__xludf.DUMMYFUNCTION("""COMPUTED_VALUE"""),"")</f>
        <v/>
      </c>
      <c r="AI261" s="187" t="str">
        <f>IFERROR(__xludf.DUMMYFUNCTION("""COMPUTED_VALUE"""),"")</f>
        <v/>
      </c>
      <c r="AJ261" s="187" t="str">
        <f>IFERROR(__xludf.DUMMYFUNCTION("""COMPUTED_VALUE"""),"")</f>
        <v/>
      </c>
      <c r="AK261" s="187" t="str">
        <f>IFERROR(__xludf.DUMMYFUNCTION("""COMPUTED_VALUE"""),"")</f>
        <v/>
      </c>
      <c r="AL261" s="187" t="str">
        <f>IFERROR(__xludf.DUMMYFUNCTION("""COMPUTED_VALUE"""),"")</f>
        <v/>
      </c>
      <c r="AM261" s="187" t="str">
        <f>IFERROR(__xludf.DUMMYFUNCTION("""COMPUTED_VALUE"""),"")</f>
        <v/>
      </c>
      <c r="AN261" s="187" t="str">
        <f>IFERROR(__xludf.DUMMYFUNCTION("""COMPUTED_VALUE"""),"")</f>
        <v/>
      </c>
    </row>
    <row r="262">
      <c r="A262" s="187"/>
      <c r="B262" s="187"/>
      <c r="C262" s="187"/>
      <c r="D262" s="208"/>
      <c r="E262" s="109"/>
      <c r="F262" s="209"/>
      <c r="G262" s="187"/>
      <c r="H262" s="174"/>
      <c r="I262" s="187"/>
      <c r="J262" s="174" t="str">
        <f>IFERROR(__xludf.DUMMYFUNCTION("""COMPUTED_VALUE"""),"")</f>
        <v/>
      </c>
      <c r="K262" s="187" t="str">
        <f>IFERROR(__xludf.DUMMYFUNCTION("""COMPUTED_VALUE"""),"")</f>
        <v/>
      </c>
      <c r="L262" s="187" t="str">
        <f>IFERROR(__xludf.DUMMYFUNCTION("""COMPUTED_VALUE"""),"")</f>
        <v/>
      </c>
      <c r="M262" s="187" t="str">
        <f>IFERROR(__xludf.DUMMYFUNCTION("""COMPUTED_VALUE"""),"")</f>
        <v/>
      </c>
      <c r="N262" s="187" t="str">
        <f>IFERROR(__xludf.DUMMYFUNCTION("""COMPUTED_VALUE"""),"")</f>
        <v/>
      </c>
      <c r="O262" s="187" t="str">
        <f>IFERROR(__xludf.DUMMYFUNCTION("""COMPUTED_VALUE"""),"")</f>
        <v/>
      </c>
      <c r="P262" s="187" t="str">
        <f>IFERROR(__xludf.DUMMYFUNCTION("""COMPUTED_VALUE"""),"")</f>
        <v/>
      </c>
      <c r="Q262" s="187" t="str">
        <f>IFERROR(__xludf.DUMMYFUNCTION("""COMPUTED_VALUE"""),"")</f>
        <v/>
      </c>
      <c r="R262" s="187" t="str">
        <f>IFERROR(__xludf.DUMMYFUNCTION("""COMPUTED_VALUE"""),"")</f>
        <v/>
      </c>
      <c r="S262" s="187" t="str">
        <f>IFERROR(__xludf.DUMMYFUNCTION("""COMPUTED_VALUE"""),"")</f>
        <v/>
      </c>
      <c r="T262" s="187" t="str">
        <f>IFERROR(__xludf.DUMMYFUNCTION("""COMPUTED_VALUE"""),"")</f>
        <v/>
      </c>
      <c r="U262" s="187" t="str">
        <f>IFERROR(__xludf.DUMMYFUNCTION("""COMPUTED_VALUE"""),"")</f>
        <v/>
      </c>
      <c r="V262" s="187" t="str">
        <f>IFERROR(__xludf.DUMMYFUNCTION("""COMPUTED_VALUE"""),"")</f>
        <v/>
      </c>
      <c r="W262" s="187" t="str">
        <f>IFERROR(__xludf.DUMMYFUNCTION("""COMPUTED_VALUE"""),"")</f>
        <v/>
      </c>
      <c r="X262" s="187" t="str">
        <f>IFERROR(__xludf.DUMMYFUNCTION("""COMPUTED_VALUE"""),"")</f>
        <v/>
      </c>
      <c r="Y262" s="187" t="str">
        <f>IFERROR(__xludf.DUMMYFUNCTION("""COMPUTED_VALUE"""),"")</f>
        <v/>
      </c>
      <c r="Z262" s="187" t="str">
        <f>IFERROR(__xludf.DUMMYFUNCTION("""COMPUTED_VALUE"""),"")</f>
        <v/>
      </c>
      <c r="AA262" s="187" t="str">
        <f>IFERROR(__xludf.DUMMYFUNCTION("""COMPUTED_VALUE"""),"")</f>
        <v/>
      </c>
      <c r="AB262" s="187" t="str">
        <f>IFERROR(__xludf.DUMMYFUNCTION("""COMPUTED_VALUE"""),"")</f>
        <v/>
      </c>
      <c r="AC262" s="187" t="str">
        <f>IFERROR(__xludf.DUMMYFUNCTION("""COMPUTED_VALUE"""),"")</f>
        <v/>
      </c>
      <c r="AD262" s="187" t="str">
        <f>IFERROR(__xludf.DUMMYFUNCTION("""COMPUTED_VALUE"""),"")</f>
        <v/>
      </c>
      <c r="AE262" s="187" t="str">
        <f>IFERROR(__xludf.DUMMYFUNCTION("""COMPUTED_VALUE"""),"")</f>
        <v/>
      </c>
      <c r="AF262" s="187" t="str">
        <f>IFERROR(__xludf.DUMMYFUNCTION("""COMPUTED_VALUE"""),"")</f>
        <v/>
      </c>
      <c r="AG262" s="187" t="str">
        <f>IFERROR(__xludf.DUMMYFUNCTION("""COMPUTED_VALUE"""),"")</f>
        <v/>
      </c>
      <c r="AH262" s="187" t="str">
        <f>IFERROR(__xludf.DUMMYFUNCTION("""COMPUTED_VALUE"""),"")</f>
        <v/>
      </c>
      <c r="AI262" s="187" t="str">
        <f>IFERROR(__xludf.DUMMYFUNCTION("""COMPUTED_VALUE"""),"")</f>
        <v/>
      </c>
      <c r="AJ262" s="187" t="str">
        <f>IFERROR(__xludf.DUMMYFUNCTION("""COMPUTED_VALUE"""),"")</f>
        <v/>
      </c>
      <c r="AK262" s="187" t="str">
        <f>IFERROR(__xludf.DUMMYFUNCTION("""COMPUTED_VALUE"""),"")</f>
        <v/>
      </c>
      <c r="AL262" s="187" t="str">
        <f>IFERROR(__xludf.DUMMYFUNCTION("""COMPUTED_VALUE"""),"")</f>
        <v/>
      </c>
      <c r="AM262" s="187" t="str">
        <f>IFERROR(__xludf.DUMMYFUNCTION("""COMPUTED_VALUE"""),"")</f>
        <v/>
      </c>
      <c r="AN262" s="187" t="str">
        <f>IFERROR(__xludf.DUMMYFUNCTION("""COMPUTED_VALUE"""),"")</f>
        <v/>
      </c>
    </row>
    <row r="263">
      <c r="A263" s="187"/>
      <c r="B263" s="187"/>
      <c r="C263" s="187"/>
      <c r="D263" s="208"/>
      <c r="E263" s="109"/>
      <c r="F263" s="209"/>
      <c r="G263" s="187"/>
      <c r="H263" s="174"/>
      <c r="I263" s="187"/>
      <c r="J263" s="174" t="str">
        <f>IFERROR(__xludf.DUMMYFUNCTION("""COMPUTED_VALUE"""),"")</f>
        <v/>
      </c>
      <c r="K263" s="187" t="str">
        <f>IFERROR(__xludf.DUMMYFUNCTION("""COMPUTED_VALUE"""),"")</f>
        <v/>
      </c>
      <c r="L263" s="187" t="str">
        <f>IFERROR(__xludf.DUMMYFUNCTION("""COMPUTED_VALUE"""),"")</f>
        <v/>
      </c>
      <c r="M263" s="187" t="str">
        <f>IFERROR(__xludf.DUMMYFUNCTION("""COMPUTED_VALUE"""),"")</f>
        <v/>
      </c>
      <c r="N263" s="187" t="str">
        <f>IFERROR(__xludf.DUMMYFUNCTION("""COMPUTED_VALUE"""),"")</f>
        <v/>
      </c>
      <c r="O263" s="187" t="str">
        <f>IFERROR(__xludf.DUMMYFUNCTION("""COMPUTED_VALUE"""),"")</f>
        <v/>
      </c>
      <c r="P263" s="187" t="str">
        <f>IFERROR(__xludf.DUMMYFUNCTION("""COMPUTED_VALUE"""),"")</f>
        <v/>
      </c>
      <c r="Q263" s="187" t="str">
        <f>IFERROR(__xludf.DUMMYFUNCTION("""COMPUTED_VALUE"""),"")</f>
        <v/>
      </c>
      <c r="R263" s="187" t="str">
        <f>IFERROR(__xludf.DUMMYFUNCTION("""COMPUTED_VALUE"""),"")</f>
        <v/>
      </c>
      <c r="S263" s="187" t="str">
        <f>IFERROR(__xludf.DUMMYFUNCTION("""COMPUTED_VALUE"""),"")</f>
        <v/>
      </c>
      <c r="T263" s="187" t="str">
        <f>IFERROR(__xludf.DUMMYFUNCTION("""COMPUTED_VALUE"""),"")</f>
        <v/>
      </c>
      <c r="U263" s="187" t="str">
        <f>IFERROR(__xludf.DUMMYFUNCTION("""COMPUTED_VALUE"""),"")</f>
        <v/>
      </c>
      <c r="V263" s="187" t="str">
        <f>IFERROR(__xludf.DUMMYFUNCTION("""COMPUTED_VALUE"""),"")</f>
        <v/>
      </c>
      <c r="W263" s="187" t="str">
        <f>IFERROR(__xludf.DUMMYFUNCTION("""COMPUTED_VALUE"""),"")</f>
        <v/>
      </c>
      <c r="X263" s="187" t="str">
        <f>IFERROR(__xludf.DUMMYFUNCTION("""COMPUTED_VALUE"""),"")</f>
        <v/>
      </c>
      <c r="Y263" s="187" t="str">
        <f>IFERROR(__xludf.DUMMYFUNCTION("""COMPUTED_VALUE"""),"")</f>
        <v/>
      </c>
      <c r="Z263" s="187" t="str">
        <f>IFERROR(__xludf.DUMMYFUNCTION("""COMPUTED_VALUE"""),"")</f>
        <v/>
      </c>
      <c r="AA263" s="187" t="str">
        <f>IFERROR(__xludf.DUMMYFUNCTION("""COMPUTED_VALUE"""),"")</f>
        <v/>
      </c>
      <c r="AB263" s="187" t="str">
        <f>IFERROR(__xludf.DUMMYFUNCTION("""COMPUTED_VALUE"""),"")</f>
        <v/>
      </c>
      <c r="AC263" s="187" t="str">
        <f>IFERROR(__xludf.DUMMYFUNCTION("""COMPUTED_VALUE"""),"")</f>
        <v/>
      </c>
      <c r="AD263" s="187" t="str">
        <f>IFERROR(__xludf.DUMMYFUNCTION("""COMPUTED_VALUE"""),"")</f>
        <v/>
      </c>
      <c r="AE263" s="187" t="str">
        <f>IFERROR(__xludf.DUMMYFUNCTION("""COMPUTED_VALUE"""),"")</f>
        <v/>
      </c>
      <c r="AF263" s="187" t="str">
        <f>IFERROR(__xludf.DUMMYFUNCTION("""COMPUTED_VALUE"""),"")</f>
        <v/>
      </c>
      <c r="AG263" s="187" t="str">
        <f>IFERROR(__xludf.DUMMYFUNCTION("""COMPUTED_VALUE"""),"")</f>
        <v/>
      </c>
      <c r="AH263" s="187" t="str">
        <f>IFERROR(__xludf.DUMMYFUNCTION("""COMPUTED_VALUE"""),"")</f>
        <v/>
      </c>
      <c r="AI263" s="187" t="str">
        <f>IFERROR(__xludf.DUMMYFUNCTION("""COMPUTED_VALUE"""),"")</f>
        <v/>
      </c>
      <c r="AJ263" s="187" t="str">
        <f>IFERROR(__xludf.DUMMYFUNCTION("""COMPUTED_VALUE"""),"")</f>
        <v/>
      </c>
      <c r="AK263" s="187" t="str">
        <f>IFERROR(__xludf.DUMMYFUNCTION("""COMPUTED_VALUE"""),"")</f>
        <v/>
      </c>
      <c r="AL263" s="187" t="str">
        <f>IFERROR(__xludf.DUMMYFUNCTION("""COMPUTED_VALUE"""),"")</f>
        <v/>
      </c>
      <c r="AM263" s="187" t="str">
        <f>IFERROR(__xludf.DUMMYFUNCTION("""COMPUTED_VALUE"""),"")</f>
        <v/>
      </c>
      <c r="AN263" s="187" t="str">
        <f>IFERROR(__xludf.DUMMYFUNCTION("""COMPUTED_VALUE"""),"")</f>
        <v/>
      </c>
    </row>
    <row r="264">
      <c r="A264" s="187"/>
      <c r="B264" s="187"/>
      <c r="C264" s="187"/>
      <c r="D264" s="208"/>
      <c r="E264" s="109"/>
      <c r="F264" s="209"/>
      <c r="G264" s="187"/>
      <c r="H264" s="174"/>
      <c r="I264" s="187"/>
      <c r="J264" s="174" t="str">
        <f>IFERROR(__xludf.DUMMYFUNCTION("""COMPUTED_VALUE"""),"")</f>
        <v/>
      </c>
      <c r="K264" s="187" t="str">
        <f>IFERROR(__xludf.DUMMYFUNCTION("""COMPUTED_VALUE"""),"")</f>
        <v/>
      </c>
      <c r="L264" s="187" t="str">
        <f>IFERROR(__xludf.DUMMYFUNCTION("""COMPUTED_VALUE"""),"")</f>
        <v/>
      </c>
      <c r="M264" s="187" t="str">
        <f>IFERROR(__xludf.DUMMYFUNCTION("""COMPUTED_VALUE"""),"")</f>
        <v/>
      </c>
      <c r="N264" s="187" t="str">
        <f>IFERROR(__xludf.DUMMYFUNCTION("""COMPUTED_VALUE"""),"")</f>
        <v/>
      </c>
      <c r="O264" s="187" t="str">
        <f>IFERROR(__xludf.DUMMYFUNCTION("""COMPUTED_VALUE"""),"")</f>
        <v/>
      </c>
      <c r="P264" s="187" t="str">
        <f>IFERROR(__xludf.DUMMYFUNCTION("""COMPUTED_VALUE"""),"")</f>
        <v/>
      </c>
      <c r="Q264" s="187" t="str">
        <f>IFERROR(__xludf.DUMMYFUNCTION("""COMPUTED_VALUE"""),"")</f>
        <v/>
      </c>
      <c r="R264" s="187" t="str">
        <f>IFERROR(__xludf.DUMMYFUNCTION("""COMPUTED_VALUE"""),"")</f>
        <v/>
      </c>
      <c r="S264" s="187" t="str">
        <f>IFERROR(__xludf.DUMMYFUNCTION("""COMPUTED_VALUE"""),"")</f>
        <v/>
      </c>
      <c r="T264" s="187" t="str">
        <f>IFERROR(__xludf.DUMMYFUNCTION("""COMPUTED_VALUE"""),"")</f>
        <v/>
      </c>
      <c r="U264" s="187" t="str">
        <f>IFERROR(__xludf.DUMMYFUNCTION("""COMPUTED_VALUE"""),"")</f>
        <v/>
      </c>
      <c r="V264" s="187" t="str">
        <f>IFERROR(__xludf.DUMMYFUNCTION("""COMPUTED_VALUE"""),"")</f>
        <v/>
      </c>
      <c r="W264" s="187" t="str">
        <f>IFERROR(__xludf.DUMMYFUNCTION("""COMPUTED_VALUE"""),"")</f>
        <v/>
      </c>
      <c r="X264" s="187" t="str">
        <f>IFERROR(__xludf.DUMMYFUNCTION("""COMPUTED_VALUE"""),"")</f>
        <v/>
      </c>
      <c r="Y264" s="187" t="str">
        <f>IFERROR(__xludf.DUMMYFUNCTION("""COMPUTED_VALUE"""),"")</f>
        <v/>
      </c>
      <c r="Z264" s="187" t="str">
        <f>IFERROR(__xludf.DUMMYFUNCTION("""COMPUTED_VALUE"""),"")</f>
        <v/>
      </c>
      <c r="AA264" s="187" t="str">
        <f>IFERROR(__xludf.DUMMYFUNCTION("""COMPUTED_VALUE"""),"")</f>
        <v/>
      </c>
      <c r="AB264" s="187" t="str">
        <f>IFERROR(__xludf.DUMMYFUNCTION("""COMPUTED_VALUE"""),"")</f>
        <v/>
      </c>
      <c r="AC264" s="187" t="str">
        <f>IFERROR(__xludf.DUMMYFUNCTION("""COMPUTED_VALUE"""),"")</f>
        <v/>
      </c>
      <c r="AD264" s="187" t="str">
        <f>IFERROR(__xludf.DUMMYFUNCTION("""COMPUTED_VALUE"""),"")</f>
        <v/>
      </c>
      <c r="AE264" s="187" t="str">
        <f>IFERROR(__xludf.DUMMYFUNCTION("""COMPUTED_VALUE"""),"")</f>
        <v/>
      </c>
      <c r="AF264" s="187" t="str">
        <f>IFERROR(__xludf.DUMMYFUNCTION("""COMPUTED_VALUE"""),"")</f>
        <v/>
      </c>
      <c r="AG264" s="187" t="str">
        <f>IFERROR(__xludf.DUMMYFUNCTION("""COMPUTED_VALUE"""),"")</f>
        <v/>
      </c>
      <c r="AH264" s="187" t="str">
        <f>IFERROR(__xludf.DUMMYFUNCTION("""COMPUTED_VALUE"""),"")</f>
        <v/>
      </c>
      <c r="AI264" s="187" t="str">
        <f>IFERROR(__xludf.DUMMYFUNCTION("""COMPUTED_VALUE"""),"")</f>
        <v/>
      </c>
      <c r="AJ264" s="187" t="str">
        <f>IFERROR(__xludf.DUMMYFUNCTION("""COMPUTED_VALUE"""),"")</f>
        <v/>
      </c>
      <c r="AK264" s="187" t="str">
        <f>IFERROR(__xludf.DUMMYFUNCTION("""COMPUTED_VALUE"""),"")</f>
        <v/>
      </c>
      <c r="AL264" s="187" t="str">
        <f>IFERROR(__xludf.DUMMYFUNCTION("""COMPUTED_VALUE"""),"")</f>
        <v/>
      </c>
      <c r="AM264" s="187" t="str">
        <f>IFERROR(__xludf.DUMMYFUNCTION("""COMPUTED_VALUE"""),"")</f>
        <v/>
      </c>
      <c r="AN264" s="187" t="str">
        <f>IFERROR(__xludf.DUMMYFUNCTION("""COMPUTED_VALUE"""),"")</f>
        <v/>
      </c>
    </row>
    <row r="265">
      <c r="A265" s="187"/>
      <c r="B265" s="187"/>
      <c r="C265" s="187"/>
      <c r="D265" s="208"/>
      <c r="E265" s="109"/>
      <c r="F265" s="209"/>
      <c r="G265" s="187"/>
      <c r="H265" s="174"/>
      <c r="I265" s="187"/>
      <c r="J265" s="174" t="str">
        <f>IFERROR(__xludf.DUMMYFUNCTION("""COMPUTED_VALUE"""),"")</f>
        <v/>
      </c>
      <c r="K265" s="187" t="str">
        <f>IFERROR(__xludf.DUMMYFUNCTION("""COMPUTED_VALUE"""),"")</f>
        <v/>
      </c>
      <c r="L265" s="187" t="str">
        <f>IFERROR(__xludf.DUMMYFUNCTION("""COMPUTED_VALUE"""),"")</f>
        <v/>
      </c>
      <c r="M265" s="187" t="str">
        <f>IFERROR(__xludf.DUMMYFUNCTION("""COMPUTED_VALUE"""),"")</f>
        <v/>
      </c>
      <c r="N265" s="187" t="str">
        <f>IFERROR(__xludf.DUMMYFUNCTION("""COMPUTED_VALUE"""),"")</f>
        <v/>
      </c>
      <c r="O265" s="187" t="str">
        <f>IFERROR(__xludf.DUMMYFUNCTION("""COMPUTED_VALUE"""),"")</f>
        <v/>
      </c>
      <c r="P265" s="187" t="str">
        <f>IFERROR(__xludf.DUMMYFUNCTION("""COMPUTED_VALUE"""),"")</f>
        <v/>
      </c>
      <c r="Q265" s="187" t="str">
        <f>IFERROR(__xludf.DUMMYFUNCTION("""COMPUTED_VALUE"""),"")</f>
        <v/>
      </c>
      <c r="R265" s="187" t="str">
        <f>IFERROR(__xludf.DUMMYFUNCTION("""COMPUTED_VALUE"""),"")</f>
        <v/>
      </c>
      <c r="S265" s="187" t="str">
        <f>IFERROR(__xludf.DUMMYFUNCTION("""COMPUTED_VALUE"""),"")</f>
        <v/>
      </c>
      <c r="T265" s="187" t="str">
        <f>IFERROR(__xludf.DUMMYFUNCTION("""COMPUTED_VALUE"""),"")</f>
        <v/>
      </c>
      <c r="U265" s="187" t="str">
        <f>IFERROR(__xludf.DUMMYFUNCTION("""COMPUTED_VALUE"""),"")</f>
        <v/>
      </c>
      <c r="V265" s="187" t="str">
        <f>IFERROR(__xludf.DUMMYFUNCTION("""COMPUTED_VALUE"""),"")</f>
        <v/>
      </c>
      <c r="W265" s="187" t="str">
        <f>IFERROR(__xludf.DUMMYFUNCTION("""COMPUTED_VALUE"""),"")</f>
        <v/>
      </c>
      <c r="X265" s="187" t="str">
        <f>IFERROR(__xludf.DUMMYFUNCTION("""COMPUTED_VALUE"""),"")</f>
        <v/>
      </c>
      <c r="Y265" s="187" t="str">
        <f>IFERROR(__xludf.DUMMYFUNCTION("""COMPUTED_VALUE"""),"")</f>
        <v/>
      </c>
      <c r="Z265" s="187" t="str">
        <f>IFERROR(__xludf.DUMMYFUNCTION("""COMPUTED_VALUE"""),"")</f>
        <v/>
      </c>
      <c r="AA265" s="187" t="str">
        <f>IFERROR(__xludf.DUMMYFUNCTION("""COMPUTED_VALUE"""),"")</f>
        <v/>
      </c>
      <c r="AB265" s="187" t="str">
        <f>IFERROR(__xludf.DUMMYFUNCTION("""COMPUTED_VALUE"""),"")</f>
        <v/>
      </c>
      <c r="AC265" s="187" t="str">
        <f>IFERROR(__xludf.DUMMYFUNCTION("""COMPUTED_VALUE"""),"")</f>
        <v/>
      </c>
      <c r="AD265" s="187" t="str">
        <f>IFERROR(__xludf.DUMMYFUNCTION("""COMPUTED_VALUE"""),"")</f>
        <v/>
      </c>
      <c r="AE265" s="187" t="str">
        <f>IFERROR(__xludf.DUMMYFUNCTION("""COMPUTED_VALUE"""),"")</f>
        <v/>
      </c>
      <c r="AF265" s="187" t="str">
        <f>IFERROR(__xludf.DUMMYFUNCTION("""COMPUTED_VALUE"""),"")</f>
        <v/>
      </c>
      <c r="AG265" s="187" t="str">
        <f>IFERROR(__xludf.DUMMYFUNCTION("""COMPUTED_VALUE"""),"")</f>
        <v/>
      </c>
      <c r="AH265" s="187" t="str">
        <f>IFERROR(__xludf.DUMMYFUNCTION("""COMPUTED_VALUE"""),"")</f>
        <v/>
      </c>
      <c r="AI265" s="187" t="str">
        <f>IFERROR(__xludf.DUMMYFUNCTION("""COMPUTED_VALUE"""),"")</f>
        <v/>
      </c>
      <c r="AJ265" s="187" t="str">
        <f>IFERROR(__xludf.DUMMYFUNCTION("""COMPUTED_VALUE"""),"")</f>
        <v/>
      </c>
      <c r="AK265" s="187" t="str">
        <f>IFERROR(__xludf.DUMMYFUNCTION("""COMPUTED_VALUE"""),"")</f>
        <v/>
      </c>
      <c r="AL265" s="187" t="str">
        <f>IFERROR(__xludf.DUMMYFUNCTION("""COMPUTED_VALUE"""),"")</f>
        <v/>
      </c>
      <c r="AM265" s="187" t="str">
        <f>IFERROR(__xludf.DUMMYFUNCTION("""COMPUTED_VALUE"""),"")</f>
        <v/>
      </c>
      <c r="AN265" s="187" t="str">
        <f>IFERROR(__xludf.DUMMYFUNCTION("""COMPUTED_VALUE"""),"")</f>
        <v/>
      </c>
    </row>
    <row r="266">
      <c r="A266" s="187"/>
      <c r="B266" s="187"/>
      <c r="C266" s="187"/>
      <c r="D266" s="208"/>
      <c r="E266" s="109"/>
      <c r="F266" s="209"/>
      <c r="G266" s="187"/>
      <c r="H266" s="174"/>
      <c r="I266" s="187"/>
      <c r="J266" s="174" t="str">
        <f>IFERROR(__xludf.DUMMYFUNCTION("""COMPUTED_VALUE"""),"")</f>
        <v/>
      </c>
      <c r="K266" s="187" t="str">
        <f>IFERROR(__xludf.DUMMYFUNCTION("""COMPUTED_VALUE"""),"")</f>
        <v/>
      </c>
      <c r="L266" s="187" t="str">
        <f>IFERROR(__xludf.DUMMYFUNCTION("""COMPUTED_VALUE"""),"")</f>
        <v/>
      </c>
      <c r="M266" s="187" t="str">
        <f>IFERROR(__xludf.DUMMYFUNCTION("""COMPUTED_VALUE"""),"")</f>
        <v/>
      </c>
      <c r="N266" s="187" t="str">
        <f>IFERROR(__xludf.DUMMYFUNCTION("""COMPUTED_VALUE"""),"")</f>
        <v/>
      </c>
      <c r="O266" s="187" t="str">
        <f>IFERROR(__xludf.DUMMYFUNCTION("""COMPUTED_VALUE"""),"")</f>
        <v/>
      </c>
      <c r="P266" s="187" t="str">
        <f>IFERROR(__xludf.DUMMYFUNCTION("""COMPUTED_VALUE"""),"")</f>
        <v/>
      </c>
      <c r="Q266" s="187" t="str">
        <f>IFERROR(__xludf.DUMMYFUNCTION("""COMPUTED_VALUE"""),"")</f>
        <v/>
      </c>
      <c r="R266" s="187" t="str">
        <f>IFERROR(__xludf.DUMMYFUNCTION("""COMPUTED_VALUE"""),"")</f>
        <v/>
      </c>
      <c r="S266" s="187" t="str">
        <f>IFERROR(__xludf.DUMMYFUNCTION("""COMPUTED_VALUE"""),"")</f>
        <v/>
      </c>
      <c r="T266" s="187" t="str">
        <f>IFERROR(__xludf.DUMMYFUNCTION("""COMPUTED_VALUE"""),"")</f>
        <v/>
      </c>
      <c r="U266" s="187" t="str">
        <f>IFERROR(__xludf.DUMMYFUNCTION("""COMPUTED_VALUE"""),"")</f>
        <v/>
      </c>
      <c r="V266" s="187" t="str">
        <f>IFERROR(__xludf.DUMMYFUNCTION("""COMPUTED_VALUE"""),"")</f>
        <v/>
      </c>
      <c r="W266" s="187" t="str">
        <f>IFERROR(__xludf.DUMMYFUNCTION("""COMPUTED_VALUE"""),"")</f>
        <v/>
      </c>
      <c r="X266" s="187" t="str">
        <f>IFERROR(__xludf.DUMMYFUNCTION("""COMPUTED_VALUE"""),"")</f>
        <v/>
      </c>
      <c r="Y266" s="187" t="str">
        <f>IFERROR(__xludf.DUMMYFUNCTION("""COMPUTED_VALUE"""),"")</f>
        <v/>
      </c>
      <c r="Z266" s="187" t="str">
        <f>IFERROR(__xludf.DUMMYFUNCTION("""COMPUTED_VALUE"""),"")</f>
        <v/>
      </c>
      <c r="AA266" s="187" t="str">
        <f>IFERROR(__xludf.DUMMYFUNCTION("""COMPUTED_VALUE"""),"")</f>
        <v/>
      </c>
      <c r="AB266" s="187" t="str">
        <f>IFERROR(__xludf.DUMMYFUNCTION("""COMPUTED_VALUE"""),"")</f>
        <v/>
      </c>
      <c r="AC266" s="187" t="str">
        <f>IFERROR(__xludf.DUMMYFUNCTION("""COMPUTED_VALUE"""),"")</f>
        <v/>
      </c>
      <c r="AD266" s="187" t="str">
        <f>IFERROR(__xludf.DUMMYFUNCTION("""COMPUTED_VALUE"""),"")</f>
        <v/>
      </c>
      <c r="AE266" s="187" t="str">
        <f>IFERROR(__xludf.DUMMYFUNCTION("""COMPUTED_VALUE"""),"")</f>
        <v/>
      </c>
      <c r="AF266" s="187" t="str">
        <f>IFERROR(__xludf.DUMMYFUNCTION("""COMPUTED_VALUE"""),"")</f>
        <v/>
      </c>
      <c r="AG266" s="187" t="str">
        <f>IFERROR(__xludf.DUMMYFUNCTION("""COMPUTED_VALUE"""),"")</f>
        <v/>
      </c>
      <c r="AH266" s="187" t="str">
        <f>IFERROR(__xludf.DUMMYFUNCTION("""COMPUTED_VALUE"""),"")</f>
        <v/>
      </c>
      <c r="AI266" s="187" t="str">
        <f>IFERROR(__xludf.DUMMYFUNCTION("""COMPUTED_VALUE"""),"")</f>
        <v/>
      </c>
      <c r="AJ266" s="187" t="str">
        <f>IFERROR(__xludf.DUMMYFUNCTION("""COMPUTED_VALUE"""),"")</f>
        <v/>
      </c>
      <c r="AK266" s="187" t="str">
        <f>IFERROR(__xludf.DUMMYFUNCTION("""COMPUTED_VALUE"""),"")</f>
        <v/>
      </c>
      <c r="AL266" s="187" t="str">
        <f>IFERROR(__xludf.DUMMYFUNCTION("""COMPUTED_VALUE"""),"")</f>
        <v/>
      </c>
      <c r="AM266" s="187" t="str">
        <f>IFERROR(__xludf.DUMMYFUNCTION("""COMPUTED_VALUE"""),"")</f>
        <v/>
      </c>
      <c r="AN266" s="187" t="str">
        <f>IFERROR(__xludf.DUMMYFUNCTION("""COMPUTED_VALUE"""),"")</f>
        <v/>
      </c>
    </row>
    <row r="267">
      <c r="A267" s="187"/>
      <c r="B267" s="187"/>
      <c r="C267" s="187"/>
      <c r="D267" s="208"/>
      <c r="E267" s="109"/>
      <c r="F267" s="209"/>
      <c r="G267" s="187"/>
      <c r="H267" s="174"/>
      <c r="I267" s="187"/>
      <c r="J267" s="174" t="str">
        <f>IFERROR(__xludf.DUMMYFUNCTION("""COMPUTED_VALUE"""),"")</f>
        <v/>
      </c>
      <c r="K267" s="187" t="str">
        <f>IFERROR(__xludf.DUMMYFUNCTION("""COMPUTED_VALUE"""),"")</f>
        <v/>
      </c>
      <c r="L267" s="187" t="str">
        <f>IFERROR(__xludf.DUMMYFUNCTION("""COMPUTED_VALUE"""),"")</f>
        <v/>
      </c>
      <c r="M267" s="187" t="str">
        <f>IFERROR(__xludf.DUMMYFUNCTION("""COMPUTED_VALUE"""),"")</f>
        <v/>
      </c>
      <c r="N267" s="187" t="str">
        <f>IFERROR(__xludf.DUMMYFUNCTION("""COMPUTED_VALUE"""),"")</f>
        <v/>
      </c>
      <c r="O267" s="187" t="str">
        <f>IFERROR(__xludf.DUMMYFUNCTION("""COMPUTED_VALUE"""),"")</f>
        <v/>
      </c>
      <c r="P267" s="187" t="str">
        <f>IFERROR(__xludf.DUMMYFUNCTION("""COMPUTED_VALUE"""),"")</f>
        <v/>
      </c>
      <c r="Q267" s="187" t="str">
        <f>IFERROR(__xludf.DUMMYFUNCTION("""COMPUTED_VALUE"""),"")</f>
        <v/>
      </c>
      <c r="R267" s="187" t="str">
        <f>IFERROR(__xludf.DUMMYFUNCTION("""COMPUTED_VALUE"""),"")</f>
        <v/>
      </c>
      <c r="S267" s="187" t="str">
        <f>IFERROR(__xludf.DUMMYFUNCTION("""COMPUTED_VALUE"""),"")</f>
        <v/>
      </c>
      <c r="T267" s="187" t="str">
        <f>IFERROR(__xludf.DUMMYFUNCTION("""COMPUTED_VALUE"""),"")</f>
        <v/>
      </c>
      <c r="U267" s="187" t="str">
        <f>IFERROR(__xludf.DUMMYFUNCTION("""COMPUTED_VALUE"""),"")</f>
        <v/>
      </c>
      <c r="V267" s="187" t="str">
        <f>IFERROR(__xludf.DUMMYFUNCTION("""COMPUTED_VALUE"""),"")</f>
        <v/>
      </c>
      <c r="W267" s="187" t="str">
        <f>IFERROR(__xludf.DUMMYFUNCTION("""COMPUTED_VALUE"""),"")</f>
        <v/>
      </c>
      <c r="X267" s="187" t="str">
        <f>IFERROR(__xludf.DUMMYFUNCTION("""COMPUTED_VALUE"""),"")</f>
        <v/>
      </c>
      <c r="Y267" s="187" t="str">
        <f>IFERROR(__xludf.DUMMYFUNCTION("""COMPUTED_VALUE"""),"")</f>
        <v/>
      </c>
      <c r="Z267" s="187" t="str">
        <f>IFERROR(__xludf.DUMMYFUNCTION("""COMPUTED_VALUE"""),"")</f>
        <v/>
      </c>
      <c r="AA267" s="187" t="str">
        <f>IFERROR(__xludf.DUMMYFUNCTION("""COMPUTED_VALUE"""),"")</f>
        <v/>
      </c>
      <c r="AB267" s="187" t="str">
        <f>IFERROR(__xludf.DUMMYFUNCTION("""COMPUTED_VALUE"""),"")</f>
        <v/>
      </c>
      <c r="AC267" s="187" t="str">
        <f>IFERROR(__xludf.DUMMYFUNCTION("""COMPUTED_VALUE"""),"")</f>
        <v/>
      </c>
      <c r="AD267" s="187" t="str">
        <f>IFERROR(__xludf.DUMMYFUNCTION("""COMPUTED_VALUE"""),"")</f>
        <v/>
      </c>
      <c r="AE267" s="187" t="str">
        <f>IFERROR(__xludf.DUMMYFUNCTION("""COMPUTED_VALUE"""),"")</f>
        <v/>
      </c>
      <c r="AF267" s="187" t="str">
        <f>IFERROR(__xludf.DUMMYFUNCTION("""COMPUTED_VALUE"""),"")</f>
        <v/>
      </c>
      <c r="AG267" s="187" t="str">
        <f>IFERROR(__xludf.DUMMYFUNCTION("""COMPUTED_VALUE"""),"")</f>
        <v/>
      </c>
      <c r="AH267" s="187" t="str">
        <f>IFERROR(__xludf.DUMMYFUNCTION("""COMPUTED_VALUE"""),"")</f>
        <v/>
      </c>
      <c r="AI267" s="187" t="str">
        <f>IFERROR(__xludf.DUMMYFUNCTION("""COMPUTED_VALUE"""),"")</f>
        <v/>
      </c>
      <c r="AJ267" s="187" t="str">
        <f>IFERROR(__xludf.DUMMYFUNCTION("""COMPUTED_VALUE"""),"")</f>
        <v/>
      </c>
      <c r="AK267" s="187" t="str">
        <f>IFERROR(__xludf.DUMMYFUNCTION("""COMPUTED_VALUE"""),"")</f>
        <v/>
      </c>
      <c r="AL267" s="187" t="str">
        <f>IFERROR(__xludf.DUMMYFUNCTION("""COMPUTED_VALUE"""),"")</f>
        <v/>
      </c>
      <c r="AM267" s="187" t="str">
        <f>IFERROR(__xludf.DUMMYFUNCTION("""COMPUTED_VALUE"""),"")</f>
        <v/>
      </c>
      <c r="AN267" s="187" t="str">
        <f>IFERROR(__xludf.DUMMYFUNCTION("""COMPUTED_VALUE"""),"")</f>
        <v/>
      </c>
    </row>
    <row r="268">
      <c r="A268" s="187"/>
      <c r="B268" s="187"/>
      <c r="C268" s="187"/>
      <c r="D268" s="208"/>
      <c r="E268" s="109"/>
      <c r="F268" s="209"/>
      <c r="G268" s="187"/>
      <c r="H268" s="174"/>
      <c r="I268" s="187"/>
      <c r="J268" s="174" t="str">
        <f>IFERROR(__xludf.DUMMYFUNCTION("""COMPUTED_VALUE"""),"")</f>
        <v/>
      </c>
      <c r="K268" s="187" t="str">
        <f>IFERROR(__xludf.DUMMYFUNCTION("""COMPUTED_VALUE"""),"")</f>
        <v/>
      </c>
      <c r="L268" s="187" t="str">
        <f>IFERROR(__xludf.DUMMYFUNCTION("""COMPUTED_VALUE"""),"")</f>
        <v/>
      </c>
      <c r="M268" s="187" t="str">
        <f>IFERROR(__xludf.DUMMYFUNCTION("""COMPUTED_VALUE"""),"")</f>
        <v/>
      </c>
      <c r="N268" s="187" t="str">
        <f>IFERROR(__xludf.DUMMYFUNCTION("""COMPUTED_VALUE"""),"")</f>
        <v/>
      </c>
      <c r="O268" s="187" t="str">
        <f>IFERROR(__xludf.DUMMYFUNCTION("""COMPUTED_VALUE"""),"")</f>
        <v/>
      </c>
      <c r="P268" s="187" t="str">
        <f>IFERROR(__xludf.DUMMYFUNCTION("""COMPUTED_VALUE"""),"")</f>
        <v/>
      </c>
      <c r="Q268" s="187" t="str">
        <f>IFERROR(__xludf.DUMMYFUNCTION("""COMPUTED_VALUE"""),"")</f>
        <v/>
      </c>
      <c r="R268" s="187" t="str">
        <f>IFERROR(__xludf.DUMMYFUNCTION("""COMPUTED_VALUE"""),"")</f>
        <v/>
      </c>
      <c r="S268" s="187" t="str">
        <f>IFERROR(__xludf.DUMMYFUNCTION("""COMPUTED_VALUE"""),"")</f>
        <v/>
      </c>
      <c r="T268" s="187" t="str">
        <f>IFERROR(__xludf.DUMMYFUNCTION("""COMPUTED_VALUE"""),"")</f>
        <v/>
      </c>
      <c r="U268" s="187" t="str">
        <f>IFERROR(__xludf.DUMMYFUNCTION("""COMPUTED_VALUE"""),"")</f>
        <v/>
      </c>
      <c r="V268" s="187" t="str">
        <f>IFERROR(__xludf.DUMMYFUNCTION("""COMPUTED_VALUE"""),"")</f>
        <v/>
      </c>
      <c r="W268" s="187" t="str">
        <f>IFERROR(__xludf.DUMMYFUNCTION("""COMPUTED_VALUE"""),"")</f>
        <v/>
      </c>
      <c r="X268" s="187" t="str">
        <f>IFERROR(__xludf.DUMMYFUNCTION("""COMPUTED_VALUE"""),"")</f>
        <v/>
      </c>
      <c r="Y268" s="187" t="str">
        <f>IFERROR(__xludf.DUMMYFUNCTION("""COMPUTED_VALUE"""),"")</f>
        <v/>
      </c>
      <c r="Z268" s="187" t="str">
        <f>IFERROR(__xludf.DUMMYFUNCTION("""COMPUTED_VALUE"""),"")</f>
        <v/>
      </c>
      <c r="AA268" s="187" t="str">
        <f>IFERROR(__xludf.DUMMYFUNCTION("""COMPUTED_VALUE"""),"")</f>
        <v/>
      </c>
      <c r="AB268" s="187" t="str">
        <f>IFERROR(__xludf.DUMMYFUNCTION("""COMPUTED_VALUE"""),"")</f>
        <v/>
      </c>
      <c r="AC268" s="187" t="str">
        <f>IFERROR(__xludf.DUMMYFUNCTION("""COMPUTED_VALUE"""),"")</f>
        <v/>
      </c>
      <c r="AD268" s="187" t="str">
        <f>IFERROR(__xludf.DUMMYFUNCTION("""COMPUTED_VALUE"""),"")</f>
        <v/>
      </c>
      <c r="AE268" s="187" t="str">
        <f>IFERROR(__xludf.DUMMYFUNCTION("""COMPUTED_VALUE"""),"")</f>
        <v/>
      </c>
      <c r="AF268" s="187" t="str">
        <f>IFERROR(__xludf.DUMMYFUNCTION("""COMPUTED_VALUE"""),"")</f>
        <v/>
      </c>
      <c r="AG268" s="187" t="str">
        <f>IFERROR(__xludf.DUMMYFUNCTION("""COMPUTED_VALUE"""),"")</f>
        <v/>
      </c>
      <c r="AH268" s="187" t="str">
        <f>IFERROR(__xludf.DUMMYFUNCTION("""COMPUTED_VALUE"""),"")</f>
        <v/>
      </c>
      <c r="AI268" s="187" t="str">
        <f>IFERROR(__xludf.DUMMYFUNCTION("""COMPUTED_VALUE"""),"")</f>
        <v/>
      </c>
      <c r="AJ268" s="187" t="str">
        <f>IFERROR(__xludf.DUMMYFUNCTION("""COMPUTED_VALUE"""),"")</f>
        <v/>
      </c>
      <c r="AK268" s="187" t="str">
        <f>IFERROR(__xludf.DUMMYFUNCTION("""COMPUTED_VALUE"""),"")</f>
        <v/>
      </c>
      <c r="AL268" s="187" t="str">
        <f>IFERROR(__xludf.DUMMYFUNCTION("""COMPUTED_VALUE"""),"")</f>
        <v/>
      </c>
      <c r="AM268" s="187" t="str">
        <f>IFERROR(__xludf.DUMMYFUNCTION("""COMPUTED_VALUE"""),"")</f>
        <v/>
      </c>
      <c r="AN268" s="187" t="str">
        <f>IFERROR(__xludf.DUMMYFUNCTION("""COMPUTED_VALUE"""),"")</f>
        <v/>
      </c>
    </row>
    <row r="269">
      <c r="A269" s="187"/>
      <c r="B269" s="187"/>
      <c r="C269" s="187"/>
      <c r="D269" s="208"/>
      <c r="E269" s="109"/>
      <c r="F269" s="209"/>
      <c r="G269" s="187"/>
      <c r="H269" s="174"/>
      <c r="I269" s="187"/>
      <c r="J269" s="174" t="str">
        <f>IFERROR(__xludf.DUMMYFUNCTION("""COMPUTED_VALUE"""),"")</f>
        <v/>
      </c>
      <c r="K269" s="187" t="str">
        <f>IFERROR(__xludf.DUMMYFUNCTION("""COMPUTED_VALUE"""),"")</f>
        <v/>
      </c>
      <c r="L269" s="187" t="str">
        <f>IFERROR(__xludf.DUMMYFUNCTION("""COMPUTED_VALUE"""),"")</f>
        <v/>
      </c>
      <c r="M269" s="187" t="str">
        <f>IFERROR(__xludf.DUMMYFUNCTION("""COMPUTED_VALUE"""),"")</f>
        <v/>
      </c>
      <c r="N269" s="187" t="str">
        <f>IFERROR(__xludf.DUMMYFUNCTION("""COMPUTED_VALUE"""),"")</f>
        <v/>
      </c>
      <c r="O269" s="187" t="str">
        <f>IFERROR(__xludf.DUMMYFUNCTION("""COMPUTED_VALUE"""),"")</f>
        <v/>
      </c>
      <c r="P269" s="187" t="str">
        <f>IFERROR(__xludf.DUMMYFUNCTION("""COMPUTED_VALUE"""),"")</f>
        <v/>
      </c>
      <c r="Q269" s="187" t="str">
        <f>IFERROR(__xludf.DUMMYFUNCTION("""COMPUTED_VALUE"""),"")</f>
        <v/>
      </c>
      <c r="R269" s="187" t="str">
        <f>IFERROR(__xludf.DUMMYFUNCTION("""COMPUTED_VALUE"""),"")</f>
        <v/>
      </c>
      <c r="S269" s="187" t="str">
        <f>IFERROR(__xludf.DUMMYFUNCTION("""COMPUTED_VALUE"""),"")</f>
        <v/>
      </c>
      <c r="T269" s="187" t="str">
        <f>IFERROR(__xludf.DUMMYFUNCTION("""COMPUTED_VALUE"""),"")</f>
        <v/>
      </c>
      <c r="U269" s="187" t="str">
        <f>IFERROR(__xludf.DUMMYFUNCTION("""COMPUTED_VALUE"""),"")</f>
        <v/>
      </c>
      <c r="V269" s="187" t="str">
        <f>IFERROR(__xludf.DUMMYFUNCTION("""COMPUTED_VALUE"""),"")</f>
        <v/>
      </c>
      <c r="W269" s="187" t="str">
        <f>IFERROR(__xludf.DUMMYFUNCTION("""COMPUTED_VALUE"""),"")</f>
        <v/>
      </c>
      <c r="X269" s="187" t="str">
        <f>IFERROR(__xludf.DUMMYFUNCTION("""COMPUTED_VALUE"""),"")</f>
        <v/>
      </c>
      <c r="Y269" s="187" t="str">
        <f>IFERROR(__xludf.DUMMYFUNCTION("""COMPUTED_VALUE"""),"")</f>
        <v/>
      </c>
      <c r="Z269" s="187" t="str">
        <f>IFERROR(__xludf.DUMMYFUNCTION("""COMPUTED_VALUE"""),"")</f>
        <v/>
      </c>
      <c r="AA269" s="187" t="str">
        <f>IFERROR(__xludf.DUMMYFUNCTION("""COMPUTED_VALUE"""),"")</f>
        <v/>
      </c>
      <c r="AB269" s="187" t="str">
        <f>IFERROR(__xludf.DUMMYFUNCTION("""COMPUTED_VALUE"""),"")</f>
        <v/>
      </c>
      <c r="AC269" s="187" t="str">
        <f>IFERROR(__xludf.DUMMYFUNCTION("""COMPUTED_VALUE"""),"")</f>
        <v/>
      </c>
      <c r="AD269" s="187" t="str">
        <f>IFERROR(__xludf.DUMMYFUNCTION("""COMPUTED_VALUE"""),"")</f>
        <v/>
      </c>
      <c r="AE269" s="187" t="str">
        <f>IFERROR(__xludf.DUMMYFUNCTION("""COMPUTED_VALUE"""),"")</f>
        <v/>
      </c>
      <c r="AF269" s="187" t="str">
        <f>IFERROR(__xludf.DUMMYFUNCTION("""COMPUTED_VALUE"""),"")</f>
        <v/>
      </c>
      <c r="AG269" s="187" t="str">
        <f>IFERROR(__xludf.DUMMYFUNCTION("""COMPUTED_VALUE"""),"")</f>
        <v/>
      </c>
      <c r="AH269" s="187" t="str">
        <f>IFERROR(__xludf.DUMMYFUNCTION("""COMPUTED_VALUE"""),"")</f>
        <v/>
      </c>
      <c r="AI269" s="187" t="str">
        <f>IFERROR(__xludf.DUMMYFUNCTION("""COMPUTED_VALUE"""),"")</f>
        <v/>
      </c>
      <c r="AJ269" s="187" t="str">
        <f>IFERROR(__xludf.DUMMYFUNCTION("""COMPUTED_VALUE"""),"")</f>
        <v/>
      </c>
      <c r="AK269" s="187" t="str">
        <f>IFERROR(__xludf.DUMMYFUNCTION("""COMPUTED_VALUE"""),"")</f>
        <v/>
      </c>
      <c r="AL269" s="187" t="str">
        <f>IFERROR(__xludf.DUMMYFUNCTION("""COMPUTED_VALUE"""),"")</f>
        <v/>
      </c>
      <c r="AM269" s="187" t="str">
        <f>IFERROR(__xludf.DUMMYFUNCTION("""COMPUTED_VALUE"""),"")</f>
        <v/>
      </c>
      <c r="AN269" s="187" t="str">
        <f>IFERROR(__xludf.DUMMYFUNCTION("""COMPUTED_VALUE"""),"")</f>
        <v/>
      </c>
    </row>
    <row r="270">
      <c r="A270" s="187"/>
      <c r="B270" s="187"/>
      <c r="C270" s="187"/>
      <c r="D270" s="208"/>
      <c r="E270" s="109"/>
      <c r="F270" s="209"/>
      <c r="G270" s="187"/>
      <c r="H270" s="174"/>
      <c r="I270" s="187"/>
      <c r="J270" s="174" t="str">
        <f>IFERROR(__xludf.DUMMYFUNCTION("""COMPUTED_VALUE"""),"")</f>
        <v/>
      </c>
      <c r="K270" s="187" t="str">
        <f>IFERROR(__xludf.DUMMYFUNCTION("""COMPUTED_VALUE"""),"")</f>
        <v/>
      </c>
      <c r="L270" s="187" t="str">
        <f>IFERROR(__xludf.DUMMYFUNCTION("""COMPUTED_VALUE"""),"")</f>
        <v/>
      </c>
      <c r="M270" s="187" t="str">
        <f>IFERROR(__xludf.DUMMYFUNCTION("""COMPUTED_VALUE"""),"")</f>
        <v/>
      </c>
      <c r="N270" s="187" t="str">
        <f>IFERROR(__xludf.DUMMYFUNCTION("""COMPUTED_VALUE"""),"")</f>
        <v/>
      </c>
      <c r="O270" s="187" t="str">
        <f>IFERROR(__xludf.DUMMYFUNCTION("""COMPUTED_VALUE"""),"")</f>
        <v/>
      </c>
      <c r="P270" s="187" t="str">
        <f>IFERROR(__xludf.DUMMYFUNCTION("""COMPUTED_VALUE"""),"")</f>
        <v/>
      </c>
      <c r="Q270" s="187" t="str">
        <f>IFERROR(__xludf.DUMMYFUNCTION("""COMPUTED_VALUE"""),"")</f>
        <v/>
      </c>
      <c r="R270" s="187" t="str">
        <f>IFERROR(__xludf.DUMMYFUNCTION("""COMPUTED_VALUE"""),"")</f>
        <v/>
      </c>
      <c r="S270" s="187" t="str">
        <f>IFERROR(__xludf.DUMMYFUNCTION("""COMPUTED_VALUE"""),"")</f>
        <v/>
      </c>
      <c r="T270" s="187" t="str">
        <f>IFERROR(__xludf.DUMMYFUNCTION("""COMPUTED_VALUE"""),"")</f>
        <v/>
      </c>
      <c r="U270" s="187" t="str">
        <f>IFERROR(__xludf.DUMMYFUNCTION("""COMPUTED_VALUE"""),"")</f>
        <v/>
      </c>
      <c r="V270" s="187" t="str">
        <f>IFERROR(__xludf.DUMMYFUNCTION("""COMPUTED_VALUE"""),"")</f>
        <v/>
      </c>
      <c r="W270" s="187" t="str">
        <f>IFERROR(__xludf.DUMMYFUNCTION("""COMPUTED_VALUE"""),"")</f>
        <v/>
      </c>
      <c r="X270" s="187" t="str">
        <f>IFERROR(__xludf.DUMMYFUNCTION("""COMPUTED_VALUE"""),"")</f>
        <v/>
      </c>
      <c r="Y270" s="187" t="str">
        <f>IFERROR(__xludf.DUMMYFUNCTION("""COMPUTED_VALUE"""),"")</f>
        <v/>
      </c>
      <c r="Z270" s="187" t="str">
        <f>IFERROR(__xludf.DUMMYFUNCTION("""COMPUTED_VALUE"""),"")</f>
        <v/>
      </c>
      <c r="AA270" s="187" t="str">
        <f>IFERROR(__xludf.DUMMYFUNCTION("""COMPUTED_VALUE"""),"")</f>
        <v/>
      </c>
      <c r="AB270" s="187" t="str">
        <f>IFERROR(__xludf.DUMMYFUNCTION("""COMPUTED_VALUE"""),"")</f>
        <v/>
      </c>
      <c r="AC270" s="187" t="str">
        <f>IFERROR(__xludf.DUMMYFUNCTION("""COMPUTED_VALUE"""),"")</f>
        <v/>
      </c>
      <c r="AD270" s="187" t="str">
        <f>IFERROR(__xludf.DUMMYFUNCTION("""COMPUTED_VALUE"""),"")</f>
        <v/>
      </c>
      <c r="AE270" s="187" t="str">
        <f>IFERROR(__xludf.DUMMYFUNCTION("""COMPUTED_VALUE"""),"")</f>
        <v/>
      </c>
      <c r="AF270" s="187" t="str">
        <f>IFERROR(__xludf.DUMMYFUNCTION("""COMPUTED_VALUE"""),"")</f>
        <v/>
      </c>
      <c r="AG270" s="187" t="str">
        <f>IFERROR(__xludf.DUMMYFUNCTION("""COMPUTED_VALUE"""),"")</f>
        <v/>
      </c>
      <c r="AH270" s="187" t="str">
        <f>IFERROR(__xludf.DUMMYFUNCTION("""COMPUTED_VALUE"""),"")</f>
        <v/>
      </c>
      <c r="AI270" s="187" t="str">
        <f>IFERROR(__xludf.DUMMYFUNCTION("""COMPUTED_VALUE"""),"")</f>
        <v/>
      </c>
      <c r="AJ270" s="187" t="str">
        <f>IFERROR(__xludf.DUMMYFUNCTION("""COMPUTED_VALUE"""),"")</f>
        <v/>
      </c>
      <c r="AK270" s="187" t="str">
        <f>IFERROR(__xludf.DUMMYFUNCTION("""COMPUTED_VALUE"""),"")</f>
        <v/>
      </c>
      <c r="AL270" s="187" t="str">
        <f>IFERROR(__xludf.DUMMYFUNCTION("""COMPUTED_VALUE"""),"")</f>
        <v/>
      </c>
      <c r="AM270" s="187" t="str">
        <f>IFERROR(__xludf.DUMMYFUNCTION("""COMPUTED_VALUE"""),"")</f>
        <v/>
      </c>
      <c r="AN270" s="187" t="str">
        <f>IFERROR(__xludf.DUMMYFUNCTION("""COMPUTED_VALUE"""),"")</f>
        <v/>
      </c>
    </row>
    <row r="271">
      <c r="A271" s="187"/>
      <c r="B271" s="187"/>
      <c r="C271" s="187"/>
      <c r="D271" s="208"/>
      <c r="E271" s="109"/>
      <c r="F271" s="209"/>
      <c r="G271" s="187"/>
      <c r="H271" s="174"/>
      <c r="I271" s="187"/>
      <c r="J271" s="174" t="str">
        <f>IFERROR(__xludf.DUMMYFUNCTION("""COMPUTED_VALUE"""),"")</f>
        <v/>
      </c>
      <c r="K271" s="187" t="str">
        <f>IFERROR(__xludf.DUMMYFUNCTION("""COMPUTED_VALUE"""),"")</f>
        <v/>
      </c>
      <c r="L271" s="187" t="str">
        <f>IFERROR(__xludf.DUMMYFUNCTION("""COMPUTED_VALUE"""),"")</f>
        <v/>
      </c>
      <c r="M271" s="187" t="str">
        <f>IFERROR(__xludf.DUMMYFUNCTION("""COMPUTED_VALUE"""),"")</f>
        <v/>
      </c>
      <c r="N271" s="187" t="str">
        <f>IFERROR(__xludf.DUMMYFUNCTION("""COMPUTED_VALUE"""),"")</f>
        <v/>
      </c>
      <c r="O271" s="187" t="str">
        <f>IFERROR(__xludf.DUMMYFUNCTION("""COMPUTED_VALUE"""),"")</f>
        <v/>
      </c>
      <c r="P271" s="187" t="str">
        <f>IFERROR(__xludf.DUMMYFUNCTION("""COMPUTED_VALUE"""),"")</f>
        <v/>
      </c>
      <c r="Q271" s="187" t="str">
        <f>IFERROR(__xludf.DUMMYFUNCTION("""COMPUTED_VALUE"""),"")</f>
        <v/>
      </c>
      <c r="R271" s="187" t="str">
        <f>IFERROR(__xludf.DUMMYFUNCTION("""COMPUTED_VALUE"""),"")</f>
        <v/>
      </c>
      <c r="S271" s="187" t="str">
        <f>IFERROR(__xludf.DUMMYFUNCTION("""COMPUTED_VALUE"""),"")</f>
        <v/>
      </c>
      <c r="T271" s="187" t="str">
        <f>IFERROR(__xludf.DUMMYFUNCTION("""COMPUTED_VALUE"""),"")</f>
        <v/>
      </c>
      <c r="U271" s="187" t="str">
        <f>IFERROR(__xludf.DUMMYFUNCTION("""COMPUTED_VALUE"""),"")</f>
        <v/>
      </c>
      <c r="V271" s="187" t="str">
        <f>IFERROR(__xludf.DUMMYFUNCTION("""COMPUTED_VALUE"""),"")</f>
        <v/>
      </c>
      <c r="W271" s="187" t="str">
        <f>IFERROR(__xludf.DUMMYFUNCTION("""COMPUTED_VALUE"""),"")</f>
        <v/>
      </c>
      <c r="X271" s="187" t="str">
        <f>IFERROR(__xludf.DUMMYFUNCTION("""COMPUTED_VALUE"""),"")</f>
        <v/>
      </c>
      <c r="Y271" s="187" t="str">
        <f>IFERROR(__xludf.DUMMYFUNCTION("""COMPUTED_VALUE"""),"")</f>
        <v/>
      </c>
      <c r="Z271" s="187" t="str">
        <f>IFERROR(__xludf.DUMMYFUNCTION("""COMPUTED_VALUE"""),"")</f>
        <v/>
      </c>
      <c r="AA271" s="187" t="str">
        <f>IFERROR(__xludf.DUMMYFUNCTION("""COMPUTED_VALUE"""),"")</f>
        <v/>
      </c>
      <c r="AB271" s="187" t="str">
        <f>IFERROR(__xludf.DUMMYFUNCTION("""COMPUTED_VALUE"""),"")</f>
        <v/>
      </c>
      <c r="AC271" s="187" t="str">
        <f>IFERROR(__xludf.DUMMYFUNCTION("""COMPUTED_VALUE"""),"")</f>
        <v/>
      </c>
      <c r="AD271" s="187" t="str">
        <f>IFERROR(__xludf.DUMMYFUNCTION("""COMPUTED_VALUE"""),"")</f>
        <v/>
      </c>
      <c r="AE271" s="187" t="str">
        <f>IFERROR(__xludf.DUMMYFUNCTION("""COMPUTED_VALUE"""),"")</f>
        <v/>
      </c>
      <c r="AF271" s="187" t="str">
        <f>IFERROR(__xludf.DUMMYFUNCTION("""COMPUTED_VALUE"""),"")</f>
        <v/>
      </c>
      <c r="AG271" s="187" t="str">
        <f>IFERROR(__xludf.DUMMYFUNCTION("""COMPUTED_VALUE"""),"")</f>
        <v/>
      </c>
      <c r="AH271" s="187" t="str">
        <f>IFERROR(__xludf.DUMMYFUNCTION("""COMPUTED_VALUE"""),"")</f>
        <v/>
      </c>
      <c r="AI271" s="187" t="str">
        <f>IFERROR(__xludf.DUMMYFUNCTION("""COMPUTED_VALUE"""),"")</f>
        <v/>
      </c>
      <c r="AJ271" s="187" t="str">
        <f>IFERROR(__xludf.DUMMYFUNCTION("""COMPUTED_VALUE"""),"")</f>
        <v/>
      </c>
      <c r="AK271" s="187" t="str">
        <f>IFERROR(__xludf.DUMMYFUNCTION("""COMPUTED_VALUE"""),"")</f>
        <v/>
      </c>
      <c r="AL271" s="187" t="str">
        <f>IFERROR(__xludf.DUMMYFUNCTION("""COMPUTED_VALUE"""),"")</f>
        <v/>
      </c>
      <c r="AM271" s="187" t="str">
        <f>IFERROR(__xludf.DUMMYFUNCTION("""COMPUTED_VALUE"""),"")</f>
        <v/>
      </c>
      <c r="AN271" s="187" t="str">
        <f>IFERROR(__xludf.DUMMYFUNCTION("""COMPUTED_VALUE"""),"")</f>
        <v/>
      </c>
    </row>
    <row r="272">
      <c r="A272" s="187"/>
      <c r="B272" s="187"/>
      <c r="C272" s="187"/>
      <c r="D272" s="208"/>
      <c r="E272" s="109"/>
      <c r="F272" s="209"/>
      <c r="G272" s="187"/>
      <c r="H272" s="174"/>
      <c r="I272" s="187"/>
      <c r="J272" s="174" t="str">
        <f>IFERROR(__xludf.DUMMYFUNCTION("""COMPUTED_VALUE"""),"")</f>
        <v/>
      </c>
      <c r="K272" s="187" t="str">
        <f>IFERROR(__xludf.DUMMYFUNCTION("""COMPUTED_VALUE"""),"")</f>
        <v/>
      </c>
      <c r="L272" s="187" t="str">
        <f>IFERROR(__xludf.DUMMYFUNCTION("""COMPUTED_VALUE"""),"")</f>
        <v/>
      </c>
      <c r="M272" s="187" t="str">
        <f>IFERROR(__xludf.DUMMYFUNCTION("""COMPUTED_VALUE"""),"")</f>
        <v/>
      </c>
      <c r="N272" s="187" t="str">
        <f>IFERROR(__xludf.DUMMYFUNCTION("""COMPUTED_VALUE"""),"")</f>
        <v/>
      </c>
      <c r="O272" s="187" t="str">
        <f>IFERROR(__xludf.DUMMYFUNCTION("""COMPUTED_VALUE"""),"")</f>
        <v/>
      </c>
      <c r="P272" s="187" t="str">
        <f>IFERROR(__xludf.DUMMYFUNCTION("""COMPUTED_VALUE"""),"")</f>
        <v/>
      </c>
      <c r="Q272" s="187" t="str">
        <f>IFERROR(__xludf.DUMMYFUNCTION("""COMPUTED_VALUE"""),"")</f>
        <v/>
      </c>
      <c r="R272" s="187" t="str">
        <f>IFERROR(__xludf.DUMMYFUNCTION("""COMPUTED_VALUE"""),"")</f>
        <v/>
      </c>
      <c r="S272" s="187" t="str">
        <f>IFERROR(__xludf.DUMMYFUNCTION("""COMPUTED_VALUE"""),"")</f>
        <v/>
      </c>
      <c r="T272" s="187" t="str">
        <f>IFERROR(__xludf.DUMMYFUNCTION("""COMPUTED_VALUE"""),"")</f>
        <v/>
      </c>
      <c r="U272" s="187" t="str">
        <f>IFERROR(__xludf.DUMMYFUNCTION("""COMPUTED_VALUE"""),"")</f>
        <v/>
      </c>
      <c r="V272" s="187" t="str">
        <f>IFERROR(__xludf.DUMMYFUNCTION("""COMPUTED_VALUE"""),"")</f>
        <v/>
      </c>
      <c r="W272" s="187" t="str">
        <f>IFERROR(__xludf.DUMMYFUNCTION("""COMPUTED_VALUE"""),"")</f>
        <v/>
      </c>
      <c r="X272" s="187" t="str">
        <f>IFERROR(__xludf.DUMMYFUNCTION("""COMPUTED_VALUE"""),"")</f>
        <v/>
      </c>
      <c r="Y272" s="187" t="str">
        <f>IFERROR(__xludf.DUMMYFUNCTION("""COMPUTED_VALUE"""),"")</f>
        <v/>
      </c>
      <c r="Z272" s="187" t="str">
        <f>IFERROR(__xludf.DUMMYFUNCTION("""COMPUTED_VALUE"""),"")</f>
        <v/>
      </c>
      <c r="AA272" s="187" t="str">
        <f>IFERROR(__xludf.DUMMYFUNCTION("""COMPUTED_VALUE"""),"")</f>
        <v/>
      </c>
      <c r="AB272" s="187" t="str">
        <f>IFERROR(__xludf.DUMMYFUNCTION("""COMPUTED_VALUE"""),"")</f>
        <v/>
      </c>
      <c r="AC272" s="187" t="str">
        <f>IFERROR(__xludf.DUMMYFUNCTION("""COMPUTED_VALUE"""),"")</f>
        <v/>
      </c>
      <c r="AD272" s="187" t="str">
        <f>IFERROR(__xludf.DUMMYFUNCTION("""COMPUTED_VALUE"""),"")</f>
        <v/>
      </c>
      <c r="AE272" s="187" t="str">
        <f>IFERROR(__xludf.DUMMYFUNCTION("""COMPUTED_VALUE"""),"")</f>
        <v/>
      </c>
      <c r="AF272" s="187" t="str">
        <f>IFERROR(__xludf.DUMMYFUNCTION("""COMPUTED_VALUE"""),"")</f>
        <v/>
      </c>
      <c r="AG272" s="187" t="str">
        <f>IFERROR(__xludf.DUMMYFUNCTION("""COMPUTED_VALUE"""),"")</f>
        <v/>
      </c>
      <c r="AH272" s="187" t="str">
        <f>IFERROR(__xludf.DUMMYFUNCTION("""COMPUTED_VALUE"""),"")</f>
        <v/>
      </c>
      <c r="AI272" s="187" t="str">
        <f>IFERROR(__xludf.DUMMYFUNCTION("""COMPUTED_VALUE"""),"")</f>
        <v/>
      </c>
      <c r="AJ272" s="187" t="str">
        <f>IFERROR(__xludf.DUMMYFUNCTION("""COMPUTED_VALUE"""),"")</f>
        <v/>
      </c>
      <c r="AK272" s="187" t="str">
        <f>IFERROR(__xludf.DUMMYFUNCTION("""COMPUTED_VALUE"""),"")</f>
        <v/>
      </c>
      <c r="AL272" s="187" t="str">
        <f>IFERROR(__xludf.DUMMYFUNCTION("""COMPUTED_VALUE"""),"")</f>
        <v/>
      </c>
      <c r="AM272" s="187" t="str">
        <f>IFERROR(__xludf.DUMMYFUNCTION("""COMPUTED_VALUE"""),"")</f>
        <v/>
      </c>
      <c r="AN272" s="187" t="str">
        <f>IFERROR(__xludf.DUMMYFUNCTION("""COMPUTED_VALUE"""),"")</f>
        <v/>
      </c>
    </row>
    <row r="273">
      <c r="A273" s="187"/>
      <c r="B273" s="187"/>
      <c r="C273" s="187"/>
      <c r="D273" s="208"/>
      <c r="E273" s="109"/>
      <c r="F273" s="209"/>
      <c r="G273" s="187"/>
      <c r="H273" s="174"/>
      <c r="I273" s="187"/>
      <c r="J273" s="174" t="str">
        <f>IFERROR(__xludf.DUMMYFUNCTION("""COMPUTED_VALUE"""),"")</f>
        <v/>
      </c>
      <c r="K273" s="187" t="str">
        <f>IFERROR(__xludf.DUMMYFUNCTION("""COMPUTED_VALUE"""),"")</f>
        <v/>
      </c>
      <c r="L273" s="187" t="str">
        <f>IFERROR(__xludf.DUMMYFUNCTION("""COMPUTED_VALUE"""),"")</f>
        <v/>
      </c>
      <c r="M273" s="187" t="str">
        <f>IFERROR(__xludf.DUMMYFUNCTION("""COMPUTED_VALUE"""),"")</f>
        <v/>
      </c>
      <c r="N273" s="187" t="str">
        <f>IFERROR(__xludf.DUMMYFUNCTION("""COMPUTED_VALUE"""),"")</f>
        <v/>
      </c>
      <c r="O273" s="187" t="str">
        <f>IFERROR(__xludf.DUMMYFUNCTION("""COMPUTED_VALUE"""),"")</f>
        <v/>
      </c>
      <c r="P273" s="187" t="str">
        <f>IFERROR(__xludf.DUMMYFUNCTION("""COMPUTED_VALUE"""),"")</f>
        <v/>
      </c>
      <c r="Q273" s="187" t="str">
        <f>IFERROR(__xludf.DUMMYFUNCTION("""COMPUTED_VALUE"""),"")</f>
        <v/>
      </c>
      <c r="R273" s="187" t="str">
        <f>IFERROR(__xludf.DUMMYFUNCTION("""COMPUTED_VALUE"""),"")</f>
        <v/>
      </c>
      <c r="S273" s="187" t="str">
        <f>IFERROR(__xludf.DUMMYFUNCTION("""COMPUTED_VALUE"""),"")</f>
        <v/>
      </c>
      <c r="T273" s="187" t="str">
        <f>IFERROR(__xludf.DUMMYFUNCTION("""COMPUTED_VALUE"""),"")</f>
        <v/>
      </c>
      <c r="U273" s="187" t="str">
        <f>IFERROR(__xludf.DUMMYFUNCTION("""COMPUTED_VALUE"""),"")</f>
        <v/>
      </c>
      <c r="V273" s="187" t="str">
        <f>IFERROR(__xludf.DUMMYFUNCTION("""COMPUTED_VALUE"""),"")</f>
        <v/>
      </c>
      <c r="W273" s="187" t="str">
        <f>IFERROR(__xludf.DUMMYFUNCTION("""COMPUTED_VALUE"""),"")</f>
        <v/>
      </c>
      <c r="X273" s="187" t="str">
        <f>IFERROR(__xludf.DUMMYFUNCTION("""COMPUTED_VALUE"""),"")</f>
        <v/>
      </c>
      <c r="Y273" s="187" t="str">
        <f>IFERROR(__xludf.DUMMYFUNCTION("""COMPUTED_VALUE"""),"")</f>
        <v/>
      </c>
      <c r="Z273" s="187" t="str">
        <f>IFERROR(__xludf.DUMMYFUNCTION("""COMPUTED_VALUE"""),"")</f>
        <v/>
      </c>
      <c r="AA273" s="187" t="str">
        <f>IFERROR(__xludf.DUMMYFUNCTION("""COMPUTED_VALUE"""),"")</f>
        <v/>
      </c>
      <c r="AB273" s="187" t="str">
        <f>IFERROR(__xludf.DUMMYFUNCTION("""COMPUTED_VALUE"""),"")</f>
        <v/>
      </c>
      <c r="AC273" s="187" t="str">
        <f>IFERROR(__xludf.DUMMYFUNCTION("""COMPUTED_VALUE"""),"")</f>
        <v/>
      </c>
      <c r="AD273" s="187" t="str">
        <f>IFERROR(__xludf.DUMMYFUNCTION("""COMPUTED_VALUE"""),"")</f>
        <v/>
      </c>
      <c r="AE273" s="187" t="str">
        <f>IFERROR(__xludf.DUMMYFUNCTION("""COMPUTED_VALUE"""),"")</f>
        <v/>
      </c>
      <c r="AF273" s="187" t="str">
        <f>IFERROR(__xludf.DUMMYFUNCTION("""COMPUTED_VALUE"""),"")</f>
        <v/>
      </c>
      <c r="AG273" s="187" t="str">
        <f>IFERROR(__xludf.DUMMYFUNCTION("""COMPUTED_VALUE"""),"")</f>
        <v/>
      </c>
      <c r="AH273" s="187" t="str">
        <f>IFERROR(__xludf.DUMMYFUNCTION("""COMPUTED_VALUE"""),"")</f>
        <v/>
      </c>
      <c r="AI273" s="187" t="str">
        <f>IFERROR(__xludf.DUMMYFUNCTION("""COMPUTED_VALUE"""),"")</f>
        <v/>
      </c>
      <c r="AJ273" s="187" t="str">
        <f>IFERROR(__xludf.DUMMYFUNCTION("""COMPUTED_VALUE"""),"")</f>
        <v/>
      </c>
      <c r="AK273" s="187" t="str">
        <f>IFERROR(__xludf.DUMMYFUNCTION("""COMPUTED_VALUE"""),"")</f>
        <v/>
      </c>
      <c r="AL273" s="187" t="str">
        <f>IFERROR(__xludf.DUMMYFUNCTION("""COMPUTED_VALUE"""),"")</f>
        <v/>
      </c>
      <c r="AM273" s="187" t="str">
        <f>IFERROR(__xludf.DUMMYFUNCTION("""COMPUTED_VALUE"""),"")</f>
        <v/>
      </c>
      <c r="AN273" s="187" t="str">
        <f>IFERROR(__xludf.DUMMYFUNCTION("""COMPUTED_VALUE"""),"")</f>
        <v/>
      </c>
    </row>
    <row r="274">
      <c r="A274" s="187"/>
      <c r="B274" s="187"/>
      <c r="C274" s="187"/>
      <c r="D274" s="208"/>
      <c r="E274" s="109"/>
      <c r="F274" s="209"/>
      <c r="G274" s="187"/>
      <c r="H274" s="174"/>
      <c r="I274" s="187"/>
      <c r="J274" s="174" t="str">
        <f>IFERROR(__xludf.DUMMYFUNCTION("""COMPUTED_VALUE"""),"")</f>
        <v/>
      </c>
      <c r="K274" s="187" t="str">
        <f>IFERROR(__xludf.DUMMYFUNCTION("""COMPUTED_VALUE"""),"")</f>
        <v/>
      </c>
      <c r="L274" s="187" t="str">
        <f>IFERROR(__xludf.DUMMYFUNCTION("""COMPUTED_VALUE"""),"")</f>
        <v/>
      </c>
      <c r="M274" s="187" t="str">
        <f>IFERROR(__xludf.DUMMYFUNCTION("""COMPUTED_VALUE"""),"")</f>
        <v/>
      </c>
      <c r="N274" s="187" t="str">
        <f>IFERROR(__xludf.DUMMYFUNCTION("""COMPUTED_VALUE"""),"")</f>
        <v/>
      </c>
      <c r="O274" s="187" t="str">
        <f>IFERROR(__xludf.DUMMYFUNCTION("""COMPUTED_VALUE"""),"")</f>
        <v/>
      </c>
      <c r="P274" s="187" t="str">
        <f>IFERROR(__xludf.DUMMYFUNCTION("""COMPUTED_VALUE"""),"")</f>
        <v/>
      </c>
      <c r="Q274" s="187" t="str">
        <f>IFERROR(__xludf.DUMMYFUNCTION("""COMPUTED_VALUE"""),"")</f>
        <v/>
      </c>
      <c r="R274" s="187" t="str">
        <f>IFERROR(__xludf.DUMMYFUNCTION("""COMPUTED_VALUE"""),"")</f>
        <v/>
      </c>
      <c r="S274" s="187" t="str">
        <f>IFERROR(__xludf.DUMMYFUNCTION("""COMPUTED_VALUE"""),"")</f>
        <v/>
      </c>
      <c r="T274" s="187" t="str">
        <f>IFERROR(__xludf.DUMMYFUNCTION("""COMPUTED_VALUE"""),"")</f>
        <v/>
      </c>
      <c r="U274" s="187" t="str">
        <f>IFERROR(__xludf.DUMMYFUNCTION("""COMPUTED_VALUE"""),"")</f>
        <v/>
      </c>
      <c r="V274" s="187" t="str">
        <f>IFERROR(__xludf.DUMMYFUNCTION("""COMPUTED_VALUE"""),"")</f>
        <v/>
      </c>
      <c r="W274" s="187" t="str">
        <f>IFERROR(__xludf.DUMMYFUNCTION("""COMPUTED_VALUE"""),"")</f>
        <v/>
      </c>
      <c r="X274" s="187" t="str">
        <f>IFERROR(__xludf.DUMMYFUNCTION("""COMPUTED_VALUE"""),"")</f>
        <v/>
      </c>
      <c r="Y274" s="187" t="str">
        <f>IFERROR(__xludf.DUMMYFUNCTION("""COMPUTED_VALUE"""),"")</f>
        <v/>
      </c>
      <c r="Z274" s="187" t="str">
        <f>IFERROR(__xludf.DUMMYFUNCTION("""COMPUTED_VALUE"""),"")</f>
        <v/>
      </c>
      <c r="AA274" s="187" t="str">
        <f>IFERROR(__xludf.DUMMYFUNCTION("""COMPUTED_VALUE"""),"")</f>
        <v/>
      </c>
      <c r="AB274" s="187" t="str">
        <f>IFERROR(__xludf.DUMMYFUNCTION("""COMPUTED_VALUE"""),"")</f>
        <v/>
      </c>
      <c r="AC274" s="187" t="str">
        <f>IFERROR(__xludf.DUMMYFUNCTION("""COMPUTED_VALUE"""),"")</f>
        <v/>
      </c>
      <c r="AD274" s="187" t="str">
        <f>IFERROR(__xludf.DUMMYFUNCTION("""COMPUTED_VALUE"""),"")</f>
        <v/>
      </c>
      <c r="AE274" s="187" t="str">
        <f>IFERROR(__xludf.DUMMYFUNCTION("""COMPUTED_VALUE"""),"")</f>
        <v/>
      </c>
      <c r="AF274" s="187" t="str">
        <f>IFERROR(__xludf.DUMMYFUNCTION("""COMPUTED_VALUE"""),"")</f>
        <v/>
      </c>
      <c r="AG274" s="187" t="str">
        <f>IFERROR(__xludf.DUMMYFUNCTION("""COMPUTED_VALUE"""),"")</f>
        <v/>
      </c>
      <c r="AH274" s="187" t="str">
        <f>IFERROR(__xludf.DUMMYFUNCTION("""COMPUTED_VALUE"""),"")</f>
        <v/>
      </c>
      <c r="AI274" s="187" t="str">
        <f>IFERROR(__xludf.DUMMYFUNCTION("""COMPUTED_VALUE"""),"")</f>
        <v/>
      </c>
      <c r="AJ274" s="187" t="str">
        <f>IFERROR(__xludf.DUMMYFUNCTION("""COMPUTED_VALUE"""),"")</f>
        <v/>
      </c>
      <c r="AK274" s="187" t="str">
        <f>IFERROR(__xludf.DUMMYFUNCTION("""COMPUTED_VALUE"""),"")</f>
        <v/>
      </c>
      <c r="AL274" s="187" t="str">
        <f>IFERROR(__xludf.DUMMYFUNCTION("""COMPUTED_VALUE"""),"")</f>
        <v/>
      </c>
      <c r="AM274" s="187" t="str">
        <f>IFERROR(__xludf.DUMMYFUNCTION("""COMPUTED_VALUE"""),"")</f>
        <v/>
      </c>
      <c r="AN274" s="187" t="str">
        <f>IFERROR(__xludf.DUMMYFUNCTION("""COMPUTED_VALUE"""),"")</f>
        <v/>
      </c>
    </row>
    <row r="275">
      <c r="A275" s="187"/>
      <c r="B275" s="187"/>
      <c r="C275" s="187"/>
      <c r="D275" s="208"/>
      <c r="E275" s="109"/>
      <c r="F275" s="209"/>
      <c r="G275" s="187"/>
      <c r="H275" s="174"/>
      <c r="I275" s="187"/>
      <c r="J275" s="174" t="str">
        <f>IFERROR(__xludf.DUMMYFUNCTION("""COMPUTED_VALUE"""),"")</f>
        <v/>
      </c>
      <c r="K275" s="187" t="str">
        <f>IFERROR(__xludf.DUMMYFUNCTION("""COMPUTED_VALUE"""),"")</f>
        <v/>
      </c>
      <c r="L275" s="187" t="str">
        <f>IFERROR(__xludf.DUMMYFUNCTION("""COMPUTED_VALUE"""),"")</f>
        <v/>
      </c>
      <c r="M275" s="187" t="str">
        <f>IFERROR(__xludf.DUMMYFUNCTION("""COMPUTED_VALUE"""),"")</f>
        <v/>
      </c>
      <c r="N275" s="187" t="str">
        <f>IFERROR(__xludf.DUMMYFUNCTION("""COMPUTED_VALUE"""),"")</f>
        <v/>
      </c>
      <c r="O275" s="187" t="str">
        <f>IFERROR(__xludf.DUMMYFUNCTION("""COMPUTED_VALUE"""),"")</f>
        <v/>
      </c>
      <c r="P275" s="187" t="str">
        <f>IFERROR(__xludf.DUMMYFUNCTION("""COMPUTED_VALUE"""),"")</f>
        <v/>
      </c>
      <c r="Q275" s="187" t="str">
        <f>IFERROR(__xludf.DUMMYFUNCTION("""COMPUTED_VALUE"""),"")</f>
        <v/>
      </c>
      <c r="R275" s="187" t="str">
        <f>IFERROR(__xludf.DUMMYFUNCTION("""COMPUTED_VALUE"""),"")</f>
        <v/>
      </c>
      <c r="S275" s="187" t="str">
        <f>IFERROR(__xludf.DUMMYFUNCTION("""COMPUTED_VALUE"""),"")</f>
        <v/>
      </c>
      <c r="T275" s="187" t="str">
        <f>IFERROR(__xludf.DUMMYFUNCTION("""COMPUTED_VALUE"""),"")</f>
        <v/>
      </c>
      <c r="U275" s="187" t="str">
        <f>IFERROR(__xludf.DUMMYFUNCTION("""COMPUTED_VALUE"""),"")</f>
        <v/>
      </c>
      <c r="V275" s="187" t="str">
        <f>IFERROR(__xludf.DUMMYFUNCTION("""COMPUTED_VALUE"""),"")</f>
        <v/>
      </c>
      <c r="W275" s="187" t="str">
        <f>IFERROR(__xludf.DUMMYFUNCTION("""COMPUTED_VALUE"""),"")</f>
        <v/>
      </c>
      <c r="X275" s="187" t="str">
        <f>IFERROR(__xludf.DUMMYFUNCTION("""COMPUTED_VALUE"""),"")</f>
        <v/>
      </c>
      <c r="Y275" s="187" t="str">
        <f>IFERROR(__xludf.DUMMYFUNCTION("""COMPUTED_VALUE"""),"")</f>
        <v/>
      </c>
      <c r="Z275" s="187" t="str">
        <f>IFERROR(__xludf.DUMMYFUNCTION("""COMPUTED_VALUE"""),"")</f>
        <v/>
      </c>
      <c r="AA275" s="187" t="str">
        <f>IFERROR(__xludf.DUMMYFUNCTION("""COMPUTED_VALUE"""),"")</f>
        <v/>
      </c>
      <c r="AB275" s="187" t="str">
        <f>IFERROR(__xludf.DUMMYFUNCTION("""COMPUTED_VALUE"""),"")</f>
        <v/>
      </c>
      <c r="AC275" s="187" t="str">
        <f>IFERROR(__xludf.DUMMYFUNCTION("""COMPUTED_VALUE"""),"")</f>
        <v/>
      </c>
      <c r="AD275" s="187" t="str">
        <f>IFERROR(__xludf.DUMMYFUNCTION("""COMPUTED_VALUE"""),"")</f>
        <v/>
      </c>
      <c r="AE275" s="187" t="str">
        <f>IFERROR(__xludf.DUMMYFUNCTION("""COMPUTED_VALUE"""),"")</f>
        <v/>
      </c>
      <c r="AF275" s="187" t="str">
        <f>IFERROR(__xludf.DUMMYFUNCTION("""COMPUTED_VALUE"""),"")</f>
        <v/>
      </c>
      <c r="AG275" s="187" t="str">
        <f>IFERROR(__xludf.DUMMYFUNCTION("""COMPUTED_VALUE"""),"")</f>
        <v/>
      </c>
      <c r="AH275" s="187" t="str">
        <f>IFERROR(__xludf.DUMMYFUNCTION("""COMPUTED_VALUE"""),"")</f>
        <v/>
      </c>
      <c r="AI275" s="187" t="str">
        <f>IFERROR(__xludf.DUMMYFUNCTION("""COMPUTED_VALUE"""),"")</f>
        <v/>
      </c>
      <c r="AJ275" s="187" t="str">
        <f>IFERROR(__xludf.DUMMYFUNCTION("""COMPUTED_VALUE"""),"")</f>
        <v/>
      </c>
      <c r="AK275" s="187" t="str">
        <f>IFERROR(__xludf.DUMMYFUNCTION("""COMPUTED_VALUE"""),"")</f>
        <v/>
      </c>
      <c r="AL275" s="187" t="str">
        <f>IFERROR(__xludf.DUMMYFUNCTION("""COMPUTED_VALUE"""),"")</f>
        <v/>
      </c>
      <c r="AM275" s="187" t="str">
        <f>IFERROR(__xludf.DUMMYFUNCTION("""COMPUTED_VALUE"""),"")</f>
        <v/>
      </c>
      <c r="AN275" s="187" t="str">
        <f>IFERROR(__xludf.DUMMYFUNCTION("""COMPUTED_VALUE"""),"")</f>
        <v/>
      </c>
    </row>
    <row r="276">
      <c r="A276" s="187"/>
      <c r="B276" s="187"/>
      <c r="C276" s="187"/>
      <c r="D276" s="208"/>
      <c r="E276" s="109"/>
      <c r="F276" s="209"/>
      <c r="G276" s="187"/>
      <c r="H276" s="174"/>
      <c r="I276" s="187"/>
      <c r="J276" s="174" t="str">
        <f>IFERROR(__xludf.DUMMYFUNCTION("""COMPUTED_VALUE"""),"")</f>
        <v/>
      </c>
      <c r="K276" s="187" t="str">
        <f>IFERROR(__xludf.DUMMYFUNCTION("""COMPUTED_VALUE"""),"")</f>
        <v/>
      </c>
      <c r="L276" s="187" t="str">
        <f>IFERROR(__xludf.DUMMYFUNCTION("""COMPUTED_VALUE"""),"")</f>
        <v/>
      </c>
      <c r="M276" s="187" t="str">
        <f>IFERROR(__xludf.DUMMYFUNCTION("""COMPUTED_VALUE"""),"")</f>
        <v/>
      </c>
      <c r="N276" s="187" t="str">
        <f>IFERROR(__xludf.DUMMYFUNCTION("""COMPUTED_VALUE"""),"")</f>
        <v/>
      </c>
      <c r="O276" s="187" t="str">
        <f>IFERROR(__xludf.DUMMYFUNCTION("""COMPUTED_VALUE"""),"")</f>
        <v/>
      </c>
      <c r="P276" s="187" t="str">
        <f>IFERROR(__xludf.DUMMYFUNCTION("""COMPUTED_VALUE"""),"")</f>
        <v/>
      </c>
      <c r="Q276" s="187" t="str">
        <f>IFERROR(__xludf.DUMMYFUNCTION("""COMPUTED_VALUE"""),"")</f>
        <v/>
      </c>
      <c r="R276" s="187" t="str">
        <f>IFERROR(__xludf.DUMMYFUNCTION("""COMPUTED_VALUE"""),"")</f>
        <v/>
      </c>
      <c r="S276" s="187" t="str">
        <f>IFERROR(__xludf.DUMMYFUNCTION("""COMPUTED_VALUE"""),"")</f>
        <v/>
      </c>
      <c r="T276" s="187" t="str">
        <f>IFERROR(__xludf.DUMMYFUNCTION("""COMPUTED_VALUE"""),"")</f>
        <v/>
      </c>
      <c r="U276" s="187" t="str">
        <f>IFERROR(__xludf.DUMMYFUNCTION("""COMPUTED_VALUE"""),"")</f>
        <v/>
      </c>
      <c r="V276" s="187" t="str">
        <f>IFERROR(__xludf.DUMMYFUNCTION("""COMPUTED_VALUE"""),"")</f>
        <v/>
      </c>
      <c r="W276" s="187" t="str">
        <f>IFERROR(__xludf.DUMMYFUNCTION("""COMPUTED_VALUE"""),"")</f>
        <v/>
      </c>
      <c r="X276" s="187" t="str">
        <f>IFERROR(__xludf.DUMMYFUNCTION("""COMPUTED_VALUE"""),"")</f>
        <v/>
      </c>
      <c r="Y276" s="187" t="str">
        <f>IFERROR(__xludf.DUMMYFUNCTION("""COMPUTED_VALUE"""),"")</f>
        <v/>
      </c>
      <c r="Z276" s="187" t="str">
        <f>IFERROR(__xludf.DUMMYFUNCTION("""COMPUTED_VALUE"""),"")</f>
        <v/>
      </c>
      <c r="AA276" s="187" t="str">
        <f>IFERROR(__xludf.DUMMYFUNCTION("""COMPUTED_VALUE"""),"")</f>
        <v/>
      </c>
      <c r="AB276" s="187" t="str">
        <f>IFERROR(__xludf.DUMMYFUNCTION("""COMPUTED_VALUE"""),"")</f>
        <v/>
      </c>
      <c r="AC276" s="187" t="str">
        <f>IFERROR(__xludf.DUMMYFUNCTION("""COMPUTED_VALUE"""),"")</f>
        <v/>
      </c>
      <c r="AD276" s="187" t="str">
        <f>IFERROR(__xludf.DUMMYFUNCTION("""COMPUTED_VALUE"""),"")</f>
        <v/>
      </c>
      <c r="AE276" s="187" t="str">
        <f>IFERROR(__xludf.DUMMYFUNCTION("""COMPUTED_VALUE"""),"")</f>
        <v/>
      </c>
      <c r="AF276" s="187" t="str">
        <f>IFERROR(__xludf.DUMMYFUNCTION("""COMPUTED_VALUE"""),"")</f>
        <v/>
      </c>
      <c r="AG276" s="187" t="str">
        <f>IFERROR(__xludf.DUMMYFUNCTION("""COMPUTED_VALUE"""),"")</f>
        <v/>
      </c>
      <c r="AH276" s="187" t="str">
        <f>IFERROR(__xludf.DUMMYFUNCTION("""COMPUTED_VALUE"""),"")</f>
        <v/>
      </c>
      <c r="AI276" s="187" t="str">
        <f>IFERROR(__xludf.DUMMYFUNCTION("""COMPUTED_VALUE"""),"")</f>
        <v/>
      </c>
      <c r="AJ276" s="187" t="str">
        <f>IFERROR(__xludf.DUMMYFUNCTION("""COMPUTED_VALUE"""),"")</f>
        <v/>
      </c>
      <c r="AK276" s="187" t="str">
        <f>IFERROR(__xludf.DUMMYFUNCTION("""COMPUTED_VALUE"""),"")</f>
        <v/>
      </c>
      <c r="AL276" s="187" t="str">
        <f>IFERROR(__xludf.DUMMYFUNCTION("""COMPUTED_VALUE"""),"")</f>
        <v/>
      </c>
      <c r="AM276" s="187" t="str">
        <f>IFERROR(__xludf.DUMMYFUNCTION("""COMPUTED_VALUE"""),"")</f>
        <v/>
      </c>
      <c r="AN276" s="187" t="str">
        <f>IFERROR(__xludf.DUMMYFUNCTION("""COMPUTED_VALUE"""),"")</f>
        <v/>
      </c>
    </row>
    <row r="277">
      <c r="A277" s="187"/>
      <c r="B277" s="187"/>
      <c r="C277" s="187"/>
      <c r="D277" s="208"/>
      <c r="E277" s="109"/>
      <c r="F277" s="209"/>
      <c r="G277" s="187"/>
      <c r="H277" s="174"/>
      <c r="I277" s="187"/>
      <c r="J277" s="174" t="str">
        <f>IFERROR(__xludf.DUMMYFUNCTION("""COMPUTED_VALUE"""),"")</f>
        <v/>
      </c>
      <c r="K277" s="187" t="str">
        <f>IFERROR(__xludf.DUMMYFUNCTION("""COMPUTED_VALUE"""),"")</f>
        <v/>
      </c>
      <c r="L277" s="187" t="str">
        <f>IFERROR(__xludf.DUMMYFUNCTION("""COMPUTED_VALUE"""),"")</f>
        <v/>
      </c>
      <c r="M277" s="187" t="str">
        <f>IFERROR(__xludf.DUMMYFUNCTION("""COMPUTED_VALUE"""),"")</f>
        <v/>
      </c>
      <c r="N277" s="187" t="str">
        <f>IFERROR(__xludf.DUMMYFUNCTION("""COMPUTED_VALUE"""),"")</f>
        <v/>
      </c>
      <c r="O277" s="187" t="str">
        <f>IFERROR(__xludf.DUMMYFUNCTION("""COMPUTED_VALUE"""),"")</f>
        <v/>
      </c>
      <c r="P277" s="187" t="str">
        <f>IFERROR(__xludf.DUMMYFUNCTION("""COMPUTED_VALUE"""),"")</f>
        <v/>
      </c>
      <c r="Q277" s="187" t="str">
        <f>IFERROR(__xludf.DUMMYFUNCTION("""COMPUTED_VALUE"""),"")</f>
        <v/>
      </c>
      <c r="R277" s="187" t="str">
        <f>IFERROR(__xludf.DUMMYFUNCTION("""COMPUTED_VALUE"""),"")</f>
        <v/>
      </c>
      <c r="S277" s="187" t="str">
        <f>IFERROR(__xludf.DUMMYFUNCTION("""COMPUTED_VALUE"""),"")</f>
        <v/>
      </c>
      <c r="T277" s="187" t="str">
        <f>IFERROR(__xludf.DUMMYFUNCTION("""COMPUTED_VALUE"""),"")</f>
        <v/>
      </c>
      <c r="U277" s="187" t="str">
        <f>IFERROR(__xludf.DUMMYFUNCTION("""COMPUTED_VALUE"""),"")</f>
        <v/>
      </c>
      <c r="V277" s="187" t="str">
        <f>IFERROR(__xludf.DUMMYFUNCTION("""COMPUTED_VALUE"""),"")</f>
        <v/>
      </c>
      <c r="W277" s="187" t="str">
        <f>IFERROR(__xludf.DUMMYFUNCTION("""COMPUTED_VALUE"""),"")</f>
        <v/>
      </c>
      <c r="X277" s="187" t="str">
        <f>IFERROR(__xludf.DUMMYFUNCTION("""COMPUTED_VALUE"""),"")</f>
        <v/>
      </c>
      <c r="Y277" s="187" t="str">
        <f>IFERROR(__xludf.DUMMYFUNCTION("""COMPUTED_VALUE"""),"")</f>
        <v/>
      </c>
      <c r="Z277" s="187" t="str">
        <f>IFERROR(__xludf.DUMMYFUNCTION("""COMPUTED_VALUE"""),"")</f>
        <v/>
      </c>
      <c r="AA277" s="187" t="str">
        <f>IFERROR(__xludf.DUMMYFUNCTION("""COMPUTED_VALUE"""),"")</f>
        <v/>
      </c>
      <c r="AB277" s="187" t="str">
        <f>IFERROR(__xludf.DUMMYFUNCTION("""COMPUTED_VALUE"""),"")</f>
        <v/>
      </c>
      <c r="AC277" s="187" t="str">
        <f>IFERROR(__xludf.DUMMYFUNCTION("""COMPUTED_VALUE"""),"")</f>
        <v/>
      </c>
      <c r="AD277" s="187" t="str">
        <f>IFERROR(__xludf.DUMMYFUNCTION("""COMPUTED_VALUE"""),"")</f>
        <v/>
      </c>
      <c r="AE277" s="187" t="str">
        <f>IFERROR(__xludf.DUMMYFUNCTION("""COMPUTED_VALUE"""),"")</f>
        <v/>
      </c>
      <c r="AF277" s="187" t="str">
        <f>IFERROR(__xludf.DUMMYFUNCTION("""COMPUTED_VALUE"""),"")</f>
        <v/>
      </c>
      <c r="AG277" s="187" t="str">
        <f>IFERROR(__xludf.DUMMYFUNCTION("""COMPUTED_VALUE"""),"")</f>
        <v/>
      </c>
      <c r="AH277" s="187" t="str">
        <f>IFERROR(__xludf.DUMMYFUNCTION("""COMPUTED_VALUE"""),"")</f>
        <v/>
      </c>
      <c r="AI277" s="187" t="str">
        <f>IFERROR(__xludf.DUMMYFUNCTION("""COMPUTED_VALUE"""),"")</f>
        <v/>
      </c>
      <c r="AJ277" s="187" t="str">
        <f>IFERROR(__xludf.DUMMYFUNCTION("""COMPUTED_VALUE"""),"")</f>
        <v/>
      </c>
      <c r="AK277" s="187" t="str">
        <f>IFERROR(__xludf.DUMMYFUNCTION("""COMPUTED_VALUE"""),"")</f>
        <v/>
      </c>
      <c r="AL277" s="187" t="str">
        <f>IFERROR(__xludf.DUMMYFUNCTION("""COMPUTED_VALUE"""),"")</f>
        <v/>
      </c>
      <c r="AM277" s="187" t="str">
        <f>IFERROR(__xludf.DUMMYFUNCTION("""COMPUTED_VALUE"""),"")</f>
        <v/>
      </c>
      <c r="AN277" s="187" t="str">
        <f>IFERROR(__xludf.DUMMYFUNCTION("""COMPUTED_VALUE"""),"")</f>
        <v/>
      </c>
    </row>
    <row r="278">
      <c r="A278" s="187"/>
      <c r="B278" s="187"/>
      <c r="C278" s="187"/>
      <c r="D278" s="208"/>
      <c r="E278" s="109"/>
      <c r="F278" s="209"/>
      <c r="G278" s="187"/>
      <c r="H278" s="174"/>
      <c r="I278" s="187"/>
      <c r="J278" s="174" t="str">
        <f>IFERROR(__xludf.DUMMYFUNCTION("""COMPUTED_VALUE"""),"")</f>
        <v/>
      </c>
      <c r="K278" s="187" t="str">
        <f>IFERROR(__xludf.DUMMYFUNCTION("""COMPUTED_VALUE"""),"")</f>
        <v/>
      </c>
      <c r="L278" s="187" t="str">
        <f>IFERROR(__xludf.DUMMYFUNCTION("""COMPUTED_VALUE"""),"")</f>
        <v/>
      </c>
      <c r="M278" s="187" t="str">
        <f>IFERROR(__xludf.DUMMYFUNCTION("""COMPUTED_VALUE"""),"")</f>
        <v/>
      </c>
      <c r="N278" s="187" t="str">
        <f>IFERROR(__xludf.DUMMYFUNCTION("""COMPUTED_VALUE"""),"")</f>
        <v/>
      </c>
      <c r="O278" s="187" t="str">
        <f>IFERROR(__xludf.DUMMYFUNCTION("""COMPUTED_VALUE"""),"")</f>
        <v/>
      </c>
      <c r="P278" s="187" t="str">
        <f>IFERROR(__xludf.DUMMYFUNCTION("""COMPUTED_VALUE"""),"")</f>
        <v/>
      </c>
      <c r="Q278" s="187" t="str">
        <f>IFERROR(__xludf.DUMMYFUNCTION("""COMPUTED_VALUE"""),"")</f>
        <v/>
      </c>
      <c r="R278" s="187" t="str">
        <f>IFERROR(__xludf.DUMMYFUNCTION("""COMPUTED_VALUE"""),"")</f>
        <v/>
      </c>
      <c r="S278" s="187" t="str">
        <f>IFERROR(__xludf.DUMMYFUNCTION("""COMPUTED_VALUE"""),"")</f>
        <v/>
      </c>
      <c r="T278" s="187" t="str">
        <f>IFERROR(__xludf.DUMMYFUNCTION("""COMPUTED_VALUE"""),"")</f>
        <v/>
      </c>
      <c r="U278" s="187" t="str">
        <f>IFERROR(__xludf.DUMMYFUNCTION("""COMPUTED_VALUE"""),"")</f>
        <v/>
      </c>
      <c r="V278" s="187" t="str">
        <f>IFERROR(__xludf.DUMMYFUNCTION("""COMPUTED_VALUE"""),"")</f>
        <v/>
      </c>
      <c r="W278" s="187" t="str">
        <f>IFERROR(__xludf.DUMMYFUNCTION("""COMPUTED_VALUE"""),"")</f>
        <v/>
      </c>
      <c r="X278" s="187" t="str">
        <f>IFERROR(__xludf.DUMMYFUNCTION("""COMPUTED_VALUE"""),"")</f>
        <v/>
      </c>
      <c r="Y278" s="187" t="str">
        <f>IFERROR(__xludf.DUMMYFUNCTION("""COMPUTED_VALUE"""),"")</f>
        <v/>
      </c>
      <c r="Z278" s="187" t="str">
        <f>IFERROR(__xludf.DUMMYFUNCTION("""COMPUTED_VALUE"""),"")</f>
        <v/>
      </c>
      <c r="AA278" s="187" t="str">
        <f>IFERROR(__xludf.DUMMYFUNCTION("""COMPUTED_VALUE"""),"")</f>
        <v/>
      </c>
      <c r="AB278" s="187" t="str">
        <f>IFERROR(__xludf.DUMMYFUNCTION("""COMPUTED_VALUE"""),"")</f>
        <v/>
      </c>
      <c r="AC278" s="187" t="str">
        <f>IFERROR(__xludf.DUMMYFUNCTION("""COMPUTED_VALUE"""),"")</f>
        <v/>
      </c>
      <c r="AD278" s="187" t="str">
        <f>IFERROR(__xludf.DUMMYFUNCTION("""COMPUTED_VALUE"""),"")</f>
        <v/>
      </c>
      <c r="AE278" s="187" t="str">
        <f>IFERROR(__xludf.DUMMYFUNCTION("""COMPUTED_VALUE"""),"")</f>
        <v/>
      </c>
      <c r="AF278" s="187" t="str">
        <f>IFERROR(__xludf.DUMMYFUNCTION("""COMPUTED_VALUE"""),"")</f>
        <v/>
      </c>
      <c r="AG278" s="187" t="str">
        <f>IFERROR(__xludf.DUMMYFUNCTION("""COMPUTED_VALUE"""),"")</f>
        <v/>
      </c>
      <c r="AH278" s="187" t="str">
        <f>IFERROR(__xludf.DUMMYFUNCTION("""COMPUTED_VALUE"""),"")</f>
        <v/>
      </c>
      <c r="AI278" s="187" t="str">
        <f>IFERROR(__xludf.DUMMYFUNCTION("""COMPUTED_VALUE"""),"")</f>
        <v/>
      </c>
      <c r="AJ278" s="187" t="str">
        <f>IFERROR(__xludf.DUMMYFUNCTION("""COMPUTED_VALUE"""),"")</f>
        <v/>
      </c>
      <c r="AK278" s="187" t="str">
        <f>IFERROR(__xludf.DUMMYFUNCTION("""COMPUTED_VALUE"""),"")</f>
        <v/>
      </c>
      <c r="AL278" s="187" t="str">
        <f>IFERROR(__xludf.DUMMYFUNCTION("""COMPUTED_VALUE"""),"")</f>
        <v/>
      </c>
      <c r="AM278" s="187" t="str">
        <f>IFERROR(__xludf.DUMMYFUNCTION("""COMPUTED_VALUE"""),"")</f>
        <v/>
      </c>
      <c r="AN278" s="187" t="str">
        <f>IFERROR(__xludf.DUMMYFUNCTION("""COMPUTED_VALUE"""),"")</f>
        <v/>
      </c>
    </row>
    <row r="279">
      <c r="A279" s="187"/>
      <c r="B279" s="187"/>
      <c r="C279" s="187"/>
      <c r="D279" s="208"/>
      <c r="E279" s="109"/>
      <c r="F279" s="209"/>
      <c r="G279" s="187"/>
      <c r="H279" s="174"/>
      <c r="I279" s="187"/>
      <c r="J279" s="174" t="str">
        <f>IFERROR(__xludf.DUMMYFUNCTION("""COMPUTED_VALUE"""),"")</f>
        <v/>
      </c>
      <c r="K279" s="187" t="str">
        <f>IFERROR(__xludf.DUMMYFUNCTION("""COMPUTED_VALUE"""),"")</f>
        <v/>
      </c>
      <c r="L279" s="187" t="str">
        <f>IFERROR(__xludf.DUMMYFUNCTION("""COMPUTED_VALUE"""),"")</f>
        <v/>
      </c>
      <c r="M279" s="187" t="str">
        <f>IFERROR(__xludf.DUMMYFUNCTION("""COMPUTED_VALUE"""),"")</f>
        <v/>
      </c>
      <c r="N279" s="187" t="str">
        <f>IFERROR(__xludf.DUMMYFUNCTION("""COMPUTED_VALUE"""),"")</f>
        <v/>
      </c>
      <c r="O279" s="187" t="str">
        <f>IFERROR(__xludf.DUMMYFUNCTION("""COMPUTED_VALUE"""),"")</f>
        <v/>
      </c>
      <c r="P279" s="187" t="str">
        <f>IFERROR(__xludf.DUMMYFUNCTION("""COMPUTED_VALUE"""),"")</f>
        <v/>
      </c>
      <c r="Q279" s="187" t="str">
        <f>IFERROR(__xludf.DUMMYFUNCTION("""COMPUTED_VALUE"""),"")</f>
        <v/>
      </c>
      <c r="R279" s="187" t="str">
        <f>IFERROR(__xludf.DUMMYFUNCTION("""COMPUTED_VALUE"""),"")</f>
        <v/>
      </c>
      <c r="S279" s="187" t="str">
        <f>IFERROR(__xludf.DUMMYFUNCTION("""COMPUTED_VALUE"""),"")</f>
        <v/>
      </c>
      <c r="T279" s="187" t="str">
        <f>IFERROR(__xludf.DUMMYFUNCTION("""COMPUTED_VALUE"""),"")</f>
        <v/>
      </c>
      <c r="U279" s="187" t="str">
        <f>IFERROR(__xludf.DUMMYFUNCTION("""COMPUTED_VALUE"""),"")</f>
        <v/>
      </c>
      <c r="V279" s="187" t="str">
        <f>IFERROR(__xludf.DUMMYFUNCTION("""COMPUTED_VALUE"""),"")</f>
        <v/>
      </c>
      <c r="W279" s="187" t="str">
        <f>IFERROR(__xludf.DUMMYFUNCTION("""COMPUTED_VALUE"""),"")</f>
        <v/>
      </c>
      <c r="X279" s="187" t="str">
        <f>IFERROR(__xludf.DUMMYFUNCTION("""COMPUTED_VALUE"""),"")</f>
        <v/>
      </c>
      <c r="Y279" s="187" t="str">
        <f>IFERROR(__xludf.DUMMYFUNCTION("""COMPUTED_VALUE"""),"")</f>
        <v/>
      </c>
      <c r="Z279" s="187" t="str">
        <f>IFERROR(__xludf.DUMMYFUNCTION("""COMPUTED_VALUE"""),"")</f>
        <v/>
      </c>
      <c r="AA279" s="187" t="str">
        <f>IFERROR(__xludf.DUMMYFUNCTION("""COMPUTED_VALUE"""),"")</f>
        <v/>
      </c>
      <c r="AB279" s="187" t="str">
        <f>IFERROR(__xludf.DUMMYFUNCTION("""COMPUTED_VALUE"""),"")</f>
        <v/>
      </c>
      <c r="AC279" s="187" t="str">
        <f>IFERROR(__xludf.DUMMYFUNCTION("""COMPUTED_VALUE"""),"")</f>
        <v/>
      </c>
      <c r="AD279" s="187" t="str">
        <f>IFERROR(__xludf.DUMMYFUNCTION("""COMPUTED_VALUE"""),"")</f>
        <v/>
      </c>
      <c r="AE279" s="187" t="str">
        <f>IFERROR(__xludf.DUMMYFUNCTION("""COMPUTED_VALUE"""),"")</f>
        <v/>
      </c>
      <c r="AF279" s="187" t="str">
        <f>IFERROR(__xludf.DUMMYFUNCTION("""COMPUTED_VALUE"""),"")</f>
        <v/>
      </c>
      <c r="AG279" s="187" t="str">
        <f>IFERROR(__xludf.DUMMYFUNCTION("""COMPUTED_VALUE"""),"")</f>
        <v/>
      </c>
      <c r="AH279" s="187" t="str">
        <f>IFERROR(__xludf.DUMMYFUNCTION("""COMPUTED_VALUE"""),"")</f>
        <v/>
      </c>
      <c r="AI279" s="187" t="str">
        <f>IFERROR(__xludf.DUMMYFUNCTION("""COMPUTED_VALUE"""),"")</f>
        <v/>
      </c>
      <c r="AJ279" s="187" t="str">
        <f>IFERROR(__xludf.DUMMYFUNCTION("""COMPUTED_VALUE"""),"")</f>
        <v/>
      </c>
      <c r="AK279" s="187" t="str">
        <f>IFERROR(__xludf.DUMMYFUNCTION("""COMPUTED_VALUE"""),"")</f>
        <v/>
      </c>
      <c r="AL279" s="187" t="str">
        <f>IFERROR(__xludf.DUMMYFUNCTION("""COMPUTED_VALUE"""),"")</f>
        <v/>
      </c>
      <c r="AM279" s="187" t="str">
        <f>IFERROR(__xludf.DUMMYFUNCTION("""COMPUTED_VALUE"""),"")</f>
        <v/>
      </c>
      <c r="AN279" s="187" t="str">
        <f>IFERROR(__xludf.DUMMYFUNCTION("""COMPUTED_VALUE"""),"")</f>
        <v/>
      </c>
    </row>
    <row r="280">
      <c r="A280" s="187"/>
      <c r="B280" s="187"/>
      <c r="C280" s="187"/>
      <c r="D280" s="208"/>
      <c r="E280" s="109"/>
      <c r="F280" s="209"/>
      <c r="G280" s="187"/>
      <c r="H280" s="174"/>
      <c r="I280" s="187"/>
      <c r="J280" s="174" t="str">
        <f>IFERROR(__xludf.DUMMYFUNCTION("""COMPUTED_VALUE"""),"")</f>
        <v/>
      </c>
      <c r="K280" s="187" t="str">
        <f>IFERROR(__xludf.DUMMYFUNCTION("""COMPUTED_VALUE"""),"")</f>
        <v/>
      </c>
      <c r="L280" s="187" t="str">
        <f>IFERROR(__xludf.DUMMYFUNCTION("""COMPUTED_VALUE"""),"")</f>
        <v/>
      </c>
      <c r="M280" s="187" t="str">
        <f>IFERROR(__xludf.DUMMYFUNCTION("""COMPUTED_VALUE"""),"")</f>
        <v/>
      </c>
      <c r="N280" s="187" t="str">
        <f>IFERROR(__xludf.DUMMYFUNCTION("""COMPUTED_VALUE"""),"")</f>
        <v/>
      </c>
      <c r="O280" s="187" t="str">
        <f>IFERROR(__xludf.DUMMYFUNCTION("""COMPUTED_VALUE"""),"")</f>
        <v/>
      </c>
      <c r="P280" s="187" t="str">
        <f>IFERROR(__xludf.DUMMYFUNCTION("""COMPUTED_VALUE"""),"")</f>
        <v/>
      </c>
      <c r="Q280" s="187" t="str">
        <f>IFERROR(__xludf.DUMMYFUNCTION("""COMPUTED_VALUE"""),"")</f>
        <v/>
      </c>
      <c r="R280" s="187" t="str">
        <f>IFERROR(__xludf.DUMMYFUNCTION("""COMPUTED_VALUE"""),"")</f>
        <v/>
      </c>
      <c r="S280" s="187" t="str">
        <f>IFERROR(__xludf.DUMMYFUNCTION("""COMPUTED_VALUE"""),"")</f>
        <v/>
      </c>
      <c r="T280" s="187" t="str">
        <f>IFERROR(__xludf.DUMMYFUNCTION("""COMPUTED_VALUE"""),"")</f>
        <v/>
      </c>
      <c r="U280" s="187" t="str">
        <f>IFERROR(__xludf.DUMMYFUNCTION("""COMPUTED_VALUE"""),"")</f>
        <v/>
      </c>
      <c r="V280" s="187" t="str">
        <f>IFERROR(__xludf.DUMMYFUNCTION("""COMPUTED_VALUE"""),"")</f>
        <v/>
      </c>
      <c r="W280" s="187" t="str">
        <f>IFERROR(__xludf.DUMMYFUNCTION("""COMPUTED_VALUE"""),"")</f>
        <v/>
      </c>
      <c r="X280" s="187" t="str">
        <f>IFERROR(__xludf.DUMMYFUNCTION("""COMPUTED_VALUE"""),"")</f>
        <v/>
      </c>
      <c r="Y280" s="187" t="str">
        <f>IFERROR(__xludf.DUMMYFUNCTION("""COMPUTED_VALUE"""),"")</f>
        <v/>
      </c>
      <c r="Z280" s="187" t="str">
        <f>IFERROR(__xludf.DUMMYFUNCTION("""COMPUTED_VALUE"""),"")</f>
        <v/>
      </c>
      <c r="AA280" s="187" t="str">
        <f>IFERROR(__xludf.DUMMYFUNCTION("""COMPUTED_VALUE"""),"")</f>
        <v/>
      </c>
      <c r="AB280" s="187" t="str">
        <f>IFERROR(__xludf.DUMMYFUNCTION("""COMPUTED_VALUE"""),"")</f>
        <v/>
      </c>
      <c r="AC280" s="187" t="str">
        <f>IFERROR(__xludf.DUMMYFUNCTION("""COMPUTED_VALUE"""),"")</f>
        <v/>
      </c>
      <c r="AD280" s="187" t="str">
        <f>IFERROR(__xludf.DUMMYFUNCTION("""COMPUTED_VALUE"""),"")</f>
        <v/>
      </c>
      <c r="AE280" s="187" t="str">
        <f>IFERROR(__xludf.DUMMYFUNCTION("""COMPUTED_VALUE"""),"")</f>
        <v/>
      </c>
      <c r="AF280" s="187" t="str">
        <f>IFERROR(__xludf.DUMMYFUNCTION("""COMPUTED_VALUE"""),"")</f>
        <v/>
      </c>
      <c r="AG280" s="187" t="str">
        <f>IFERROR(__xludf.DUMMYFUNCTION("""COMPUTED_VALUE"""),"")</f>
        <v/>
      </c>
      <c r="AH280" s="187" t="str">
        <f>IFERROR(__xludf.DUMMYFUNCTION("""COMPUTED_VALUE"""),"")</f>
        <v/>
      </c>
      <c r="AI280" s="187" t="str">
        <f>IFERROR(__xludf.DUMMYFUNCTION("""COMPUTED_VALUE"""),"")</f>
        <v/>
      </c>
      <c r="AJ280" s="187" t="str">
        <f>IFERROR(__xludf.DUMMYFUNCTION("""COMPUTED_VALUE"""),"")</f>
        <v/>
      </c>
      <c r="AK280" s="187" t="str">
        <f>IFERROR(__xludf.DUMMYFUNCTION("""COMPUTED_VALUE"""),"")</f>
        <v/>
      </c>
      <c r="AL280" s="187" t="str">
        <f>IFERROR(__xludf.DUMMYFUNCTION("""COMPUTED_VALUE"""),"")</f>
        <v/>
      </c>
      <c r="AM280" s="187" t="str">
        <f>IFERROR(__xludf.DUMMYFUNCTION("""COMPUTED_VALUE"""),"")</f>
        <v/>
      </c>
      <c r="AN280" s="187" t="str">
        <f>IFERROR(__xludf.DUMMYFUNCTION("""COMPUTED_VALUE"""),"")</f>
        <v/>
      </c>
    </row>
    <row r="281">
      <c r="A281" s="187"/>
      <c r="B281" s="187"/>
      <c r="C281" s="187"/>
      <c r="D281" s="208"/>
      <c r="E281" s="109"/>
      <c r="F281" s="209"/>
      <c r="G281" s="187"/>
      <c r="H281" s="174"/>
      <c r="I281" s="187"/>
      <c r="J281" s="174" t="str">
        <f>IFERROR(__xludf.DUMMYFUNCTION("""COMPUTED_VALUE"""),"")</f>
        <v/>
      </c>
      <c r="K281" s="187" t="str">
        <f>IFERROR(__xludf.DUMMYFUNCTION("""COMPUTED_VALUE"""),"")</f>
        <v/>
      </c>
      <c r="L281" s="187" t="str">
        <f>IFERROR(__xludf.DUMMYFUNCTION("""COMPUTED_VALUE"""),"")</f>
        <v/>
      </c>
      <c r="M281" s="187" t="str">
        <f>IFERROR(__xludf.DUMMYFUNCTION("""COMPUTED_VALUE"""),"")</f>
        <v/>
      </c>
      <c r="N281" s="187" t="str">
        <f>IFERROR(__xludf.DUMMYFUNCTION("""COMPUTED_VALUE"""),"")</f>
        <v/>
      </c>
      <c r="O281" s="187" t="str">
        <f>IFERROR(__xludf.DUMMYFUNCTION("""COMPUTED_VALUE"""),"")</f>
        <v/>
      </c>
      <c r="P281" s="187" t="str">
        <f>IFERROR(__xludf.DUMMYFUNCTION("""COMPUTED_VALUE"""),"")</f>
        <v/>
      </c>
      <c r="Q281" s="187" t="str">
        <f>IFERROR(__xludf.DUMMYFUNCTION("""COMPUTED_VALUE"""),"")</f>
        <v/>
      </c>
      <c r="R281" s="187" t="str">
        <f>IFERROR(__xludf.DUMMYFUNCTION("""COMPUTED_VALUE"""),"")</f>
        <v/>
      </c>
      <c r="S281" s="187" t="str">
        <f>IFERROR(__xludf.DUMMYFUNCTION("""COMPUTED_VALUE"""),"")</f>
        <v/>
      </c>
      <c r="T281" s="187" t="str">
        <f>IFERROR(__xludf.DUMMYFUNCTION("""COMPUTED_VALUE"""),"")</f>
        <v/>
      </c>
      <c r="U281" s="187" t="str">
        <f>IFERROR(__xludf.DUMMYFUNCTION("""COMPUTED_VALUE"""),"")</f>
        <v/>
      </c>
      <c r="V281" s="187" t="str">
        <f>IFERROR(__xludf.DUMMYFUNCTION("""COMPUTED_VALUE"""),"")</f>
        <v/>
      </c>
      <c r="W281" s="187" t="str">
        <f>IFERROR(__xludf.DUMMYFUNCTION("""COMPUTED_VALUE"""),"")</f>
        <v/>
      </c>
      <c r="X281" s="187" t="str">
        <f>IFERROR(__xludf.DUMMYFUNCTION("""COMPUTED_VALUE"""),"")</f>
        <v/>
      </c>
      <c r="Y281" s="187" t="str">
        <f>IFERROR(__xludf.DUMMYFUNCTION("""COMPUTED_VALUE"""),"")</f>
        <v/>
      </c>
      <c r="Z281" s="187" t="str">
        <f>IFERROR(__xludf.DUMMYFUNCTION("""COMPUTED_VALUE"""),"")</f>
        <v/>
      </c>
      <c r="AA281" s="187" t="str">
        <f>IFERROR(__xludf.DUMMYFUNCTION("""COMPUTED_VALUE"""),"")</f>
        <v/>
      </c>
      <c r="AB281" s="187" t="str">
        <f>IFERROR(__xludf.DUMMYFUNCTION("""COMPUTED_VALUE"""),"")</f>
        <v/>
      </c>
      <c r="AC281" s="187" t="str">
        <f>IFERROR(__xludf.DUMMYFUNCTION("""COMPUTED_VALUE"""),"")</f>
        <v/>
      </c>
      <c r="AD281" s="187" t="str">
        <f>IFERROR(__xludf.DUMMYFUNCTION("""COMPUTED_VALUE"""),"")</f>
        <v/>
      </c>
      <c r="AE281" s="187" t="str">
        <f>IFERROR(__xludf.DUMMYFUNCTION("""COMPUTED_VALUE"""),"")</f>
        <v/>
      </c>
      <c r="AF281" s="187" t="str">
        <f>IFERROR(__xludf.DUMMYFUNCTION("""COMPUTED_VALUE"""),"")</f>
        <v/>
      </c>
      <c r="AG281" s="187" t="str">
        <f>IFERROR(__xludf.DUMMYFUNCTION("""COMPUTED_VALUE"""),"")</f>
        <v/>
      </c>
      <c r="AH281" s="187" t="str">
        <f>IFERROR(__xludf.DUMMYFUNCTION("""COMPUTED_VALUE"""),"")</f>
        <v/>
      </c>
      <c r="AI281" s="187" t="str">
        <f>IFERROR(__xludf.DUMMYFUNCTION("""COMPUTED_VALUE"""),"")</f>
        <v/>
      </c>
      <c r="AJ281" s="187" t="str">
        <f>IFERROR(__xludf.DUMMYFUNCTION("""COMPUTED_VALUE"""),"")</f>
        <v/>
      </c>
      <c r="AK281" s="187" t="str">
        <f>IFERROR(__xludf.DUMMYFUNCTION("""COMPUTED_VALUE"""),"")</f>
        <v/>
      </c>
      <c r="AL281" s="187" t="str">
        <f>IFERROR(__xludf.DUMMYFUNCTION("""COMPUTED_VALUE"""),"")</f>
        <v/>
      </c>
      <c r="AM281" s="187" t="str">
        <f>IFERROR(__xludf.DUMMYFUNCTION("""COMPUTED_VALUE"""),"")</f>
        <v/>
      </c>
      <c r="AN281" s="187" t="str">
        <f>IFERROR(__xludf.DUMMYFUNCTION("""COMPUTED_VALUE"""),"")</f>
        <v/>
      </c>
    </row>
    <row r="282">
      <c r="A282" s="187"/>
      <c r="B282" s="187"/>
      <c r="C282" s="187"/>
      <c r="D282" s="208"/>
      <c r="E282" s="109"/>
      <c r="F282" s="209"/>
      <c r="G282" s="187"/>
      <c r="H282" s="174"/>
      <c r="I282" s="187"/>
      <c r="J282" s="174" t="str">
        <f>IFERROR(__xludf.DUMMYFUNCTION("""COMPUTED_VALUE"""),"")</f>
        <v/>
      </c>
      <c r="K282" s="187" t="str">
        <f>IFERROR(__xludf.DUMMYFUNCTION("""COMPUTED_VALUE"""),"")</f>
        <v/>
      </c>
      <c r="L282" s="187" t="str">
        <f>IFERROR(__xludf.DUMMYFUNCTION("""COMPUTED_VALUE"""),"")</f>
        <v/>
      </c>
      <c r="M282" s="187" t="str">
        <f>IFERROR(__xludf.DUMMYFUNCTION("""COMPUTED_VALUE"""),"")</f>
        <v/>
      </c>
      <c r="N282" s="187" t="str">
        <f>IFERROR(__xludf.DUMMYFUNCTION("""COMPUTED_VALUE"""),"")</f>
        <v/>
      </c>
      <c r="O282" s="187" t="str">
        <f>IFERROR(__xludf.DUMMYFUNCTION("""COMPUTED_VALUE"""),"")</f>
        <v/>
      </c>
      <c r="P282" s="187" t="str">
        <f>IFERROR(__xludf.DUMMYFUNCTION("""COMPUTED_VALUE"""),"")</f>
        <v/>
      </c>
      <c r="Q282" s="187" t="str">
        <f>IFERROR(__xludf.DUMMYFUNCTION("""COMPUTED_VALUE"""),"")</f>
        <v/>
      </c>
      <c r="R282" s="187" t="str">
        <f>IFERROR(__xludf.DUMMYFUNCTION("""COMPUTED_VALUE"""),"")</f>
        <v/>
      </c>
      <c r="S282" s="187" t="str">
        <f>IFERROR(__xludf.DUMMYFUNCTION("""COMPUTED_VALUE"""),"")</f>
        <v/>
      </c>
      <c r="T282" s="187" t="str">
        <f>IFERROR(__xludf.DUMMYFUNCTION("""COMPUTED_VALUE"""),"")</f>
        <v/>
      </c>
      <c r="U282" s="187" t="str">
        <f>IFERROR(__xludf.DUMMYFUNCTION("""COMPUTED_VALUE"""),"")</f>
        <v/>
      </c>
      <c r="V282" s="187" t="str">
        <f>IFERROR(__xludf.DUMMYFUNCTION("""COMPUTED_VALUE"""),"")</f>
        <v/>
      </c>
      <c r="W282" s="187" t="str">
        <f>IFERROR(__xludf.DUMMYFUNCTION("""COMPUTED_VALUE"""),"")</f>
        <v/>
      </c>
      <c r="X282" s="187" t="str">
        <f>IFERROR(__xludf.DUMMYFUNCTION("""COMPUTED_VALUE"""),"")</f>
        <v/>
      </c>
      <c r="Y282" s="187" t="str">
        <f>IFERROR(__xludf.DUMMYFUNCTION("""COMPUTED_VALUE"""),"")</f>
        <v/>
      </c>
      <c r="Z282" s="187" t="str">
        <f>IFERROR(__xludf.DUMMYFUNCTION("""COMPUTED_VALUE"""),"")</f>
        <v/>
      </c>
      <c r="AA282" s="187" t="str">
        <f>IFERROR(__xludf.DUMMYFUNCTION("""COMPUTED_VALUE"""),"")</f>
        <v/>
      </c>
      <c r="AB282" s="187" t="str">
        <f>IFERROR(__xludf.DUMMYFUNCTION("""COMPUTED_VALUE"""),"")</f>
        <v/>
      </c>
      <c r="AC282" s="187" t="str">
        <f>IFERROR(__xludf.DUMMYFUNCTION("""COMPUTED_VALUE"""),"")</f>
        <v/>
      </c>
      <c r="AD282" s="187" t="str">
        <f>IFERROR(__xludf.DUMMYFUNCTION("""COMPUTED_VALUE"""),"")</f>
        <v/>
      </c>
      <c r="AE282" s="187" t="str">
        <f>IFERROR(__xludf.DUMMYFUNCTION("""COMPUTED_VALUE"""),"")</f>
        <v/>
      </c>
      <c r="AF282" s="187" t="str">
        <f>IFERROR(__xludf.DUMMYFUNCTION("""COMPUTED_VALUE"""),"")</f>
        <v/>
      </c>
      <c r="AG282" s="187" t="str">
        <f>IFERROR(__xludf.DUMMYFUNCTION("""COMPUTED_VALUE"""),"")</f>
        <v/>
      </c>
      <c r="AH282" s="187" t="str">
        <f>IFERROR(__xludf.DUMMYFUNCTION("""COMPUTED_VALUE"""),"")</f>
        <v/>
      </c>
      <c r="AI282" s="187" t="str">
        <f>IFERROR(__xludf.DUMMYFUNCTION("""COMPUTED_VALUE"""),"")</f>
        <v/>
      </c>
      <c r="AJ282" s="187" t="str">
        <f>IFERROR(__xludf.DUMMYFUNCTION("""COMPUTED_VALUE"""),"")</f>
        <v/>
      </c>
      <c r="AK282" s="187" t="str">
        <f>IFERROR(__xludf.DUMMYFUNCTION("""COMPUTED_VALUE"""),"")</f>
        <v/>
      </c>
      <c r="AL282" s="187" t="str">
        <f>IFERROR(__xludf.DUMMYFUNCTION("""COMPUTED_VALUE"""),"")</f>
        <v/>
      </c>
      <c r="AM282" s="187" t="str">
        <f>IFERROR(__xludf.DUMMYFUNCTION("""COMPUTED_VALUE"""),"")</f>
        <v/>
      </c>
      <c r="AN282" s="187" t="str">
        <f>IFERROR(__xludf.DUMMYFUNCTION("""COMPUTED_VALUE"""),"")</f>
        <v/>
      </c>
    </row>
    <row r="283">
      <c r="A283" s="187"/>
      <c r="B283" s="187"/>
      <c r="C283" s="187"/>
      <c r="D283" s="208"/>
      <c r="E283" s="109"/>
      <c r="F283" s="209"/>
      <c r="G283" s="187"/>
      <c r="H283" s="174"/>
      <c r="I283" s="187"/>
      <c r="J283" s="174" t="str">
        <f>IFERROR(__xludf.DUMMYFUNCTION("""COMPUTED_VALUE"""),"")</f>
        <v/>
      </c>
      <c r="K283" s="187" t="str">
        <f>IFERROR(__xludf.DUMMYFUNCTION("""COMPUTED_VALUE"""),"")</f>
        <v/>
      </c>
      <c r="L283" s="187" t="str">
        <f>IFERROR(__xludf.DUMMYFUNCTION("""COMPUTED_VALUE"""),"")</f>
        <v/>
      </c>
      <c r="M283" s="187" t="str">
        <f>IFERROR(__xludf.DUMMYFUNCTION("""COMPUTED_VALUE"""),"")</f>
        <v/>
      </c>
      <c r="N283" s="187" t="str">
        <f>IFERROR(__xludf.DUMMYFUNCTION("""COMPUTED_VALUE"""),"")</f>
        <v/>
      </c>
      <c r="O283" s="187" t="str">
        <f>IFERROR(__xludf.DUMMYFUNCTION("""COMPUTED_VALUE"""),"")</f>
        <v/>
      </c>
      <c r="P283" s="187" t="str">
        <f>IFERROR(__xludf.DUMMYFUNCTION("""COMPUTED_VALUE"""),"")</f>
        <v/>
      </c>
      <c r="Q283" s="187" t="str">
        <f>IFERROR(__xludf.DUMMYFUNCTION("""COMPUTED_VALUE"""),"")</f>
        <v/>
      </c>
      <c r="R283" s="187" t="str">
        <f>IFERROR(__xludf.DUMMYFUNCTION("""COMPUTED_VALUE"""),"")</f>
        <v/>
      </c>
      <c r="S283" s="187" t="str">
        <f>IFERROR(__xludf.DUMMYFUNCTION("""COMPUTED_VALUE"""),"")</f>
        <v/>
      </c>
      <c r="T283" s="187" t="str">
        <f>IFERROR(__xludf.DUMMYFUNCTION("""COMPUTED_VALUE"""),"")</f>
        <v/>
      </c>
      <c r="U283" s="187" t="str">
        <f>IFERROR(__xludf.DUMMYFUNCTION("""COMPUTED_VALUE"""),"")</f>
        <v/>
      </c>
      <c r="V283" s="187" t="str">
        <f>IFERROR(__xludf.DUMMYFUNCTION("""COMPUTED_VALUE"""),"")</f>
        <v/>
      </c>
      <c r="W283" s="187" t="str">
        <f>IFERROR(__xludf.DUMMYFUNCTION("""COMPUTED_VALUE"""),"")</f>
        <v/>
      </c>
      <c r="X283" s="187" t="str">
        <f>IFERROR(__xludf.DUMMYFUNCTION("""COMPUTED_VALUE"""),"")</f>
        <v/>
      </c>
      <c r="Y283" s="187" t="str">
        <f>IFERROR(__xludf.DUMMYFUNCTION("""COMPUTED_VALUE"""),"")</f>
        <v/>
      </c>
      <c r="Z283" s="187" t="str">
        <f>IFERROR(__xludf.DUMMYFUNCTION("""COMPUTED_VALUE"""),"")</f>
        <v/>
      </c>
      <c r="AA283" s="187" t="str">
        <f>IFERROR(__xludf.DUMMYFUNCTION("""COMPUTED_VALUE"""),"")</f>
        <v/>
      </c>
      <c r="AB283" s="187" t="str">
        <f>IFERROR(__xludf.DUMMYFUNCTION("""COMPUTED_VALUE"""),"")</f>
        <v/>
      </c>
      <c r="AC283" s="187" t="str">
        <f>IFERROR(__xludf.DUMMYFUNCTION("""COMPUTED_VALUE"""),"")</f>
        <v/>
      </c>
      <c r="AD283" s="187" t="str">
        <f>IFERROR(__xludf.DUMMYFUNCTION("""COMPUTED_VALUE"""),"")</f>
        <v/>
      </c>
      <c r="AE283" s="187" t="str">
        <f>IFERROR(__xludf.DUMMYFUNCTION("""COMPUTED_VALUE"""),"")</f>
        <v/>
      </c>
      <c r="AF283" s="187" t="str">
        <f>IFERROR(__xludf.DUMMYFUNCTION("""COMPUTED_VALUE"""),"")</f>
        <v/>
      </c>
      <c r="AG283" s="187" t="str">
        <f>IFERROR(__xludf.DUMMYFUNCTION("""COMPUTED_VALUE"""),"")</f>
        <v/>
      </c>
      <c r="AH283" s="187" t="str">
        <f>IFERROR(__xludf.DUMMYFUNCTION("""COMPUTED_VALUE"""),"")</f>
        <v/>
      </c>
      <c r="AI283" s="187" t="str">
        <f>IFERROR(__xludf.DUMMYFUNCTION("""COMPUTED_VALUE"""),"")</f>
        <v/>
      </c>
      <c r="AJ283" s="187" t="str">
        <f>IFERROR(__xludf.DUMMYFUNCTION("""COMPUTED_VALUE"""),"")</f>
        <v/>
      </c>
      <c r="AK283" s="187" t="str">
        <f>IFERROR(__xludf.DUMMYFUNCTION("""COMPUTED_VALUE"""),"")</f>
        <v/>
      </c>
      <c r="AL283" s="187" t="str">
        <f>IFERROR(__xludf.DUMMYFUNCTION("""COMPUTED_VALUE"""),"")</f>
        <v/>
      </c>
      <c r="AM283" s="187" t="str">
        <f>IFERROR(__xludf.DUMMYFUNCTION("""COMPUTED_VALUE"""),"")</f>
        <v/>
      </c>
      <c r="AN283" s="187" t="str">
        <f>IFERROR(__xludf.DUMMYFUNCTION("""COMPUTED_VALUE"""),"")</f>
        <v/>
      </c>
    </row>
    <row r="284">
      <c r="A284" s="187"/>
      <c r="B284" s="187"/>
      <c r="C284" s="187"/>
      <c r="D284" s="208"/>
      <c r="E284" s="109"/>
      <c r="F284" s="209"/>
      <c r="G284" s="187"/>
      <c r="H284" s="174"/>
      <c r="I284" s="187"/>
      <c r="J284" s="174" t="str">
        <f>IFERROR(__xludf.DUMMYFUNCTION("""COMPUTED_VALUE"""),"")</f>
        <v/>
      </c>
      <c r="K284" s="187" t="str">
        <f>IFERROR(__xludf.DUMMYFUNCTION("""COMPUTED_VALUE"""),"")</f>
        <v/>
      </c>
      <c r="L284" s="187" t="str">
        <f>IFERROR(__xludf.DUMMYFUNCTION("""COMPUTED_VALUE"""),"")</f>
        <v/>
      </c>
      <c r="M284" s="187" t="str">
        <f>IFERROR(__xludf.DUMMYFUNCTION("""COMPUTED_VALUE"""),"")</f>
        <v/>
      </c>
      <c r="N284" s="187" t="str">
        <f>IFERROR(__xludf.DUMMYFUNCTION("""COMPUTED_VALUE"""),"")</f>
        <v/>
      </c>
      <c r="O284" s="187" t="str">
        <f>IFERROR(__xludf.DUMMYFUNCTION("""COMPUTED_VALUE"""),"")</f>
        <v/>
      </c>
      <c r="P284" s="187" t="str">
        <f>IFERROR(__xludf.DUMMYFUNCTION("""COMPUTED_VALUE"""),"")</f>
        <v/>
      </c>
      <c r="Q284" s="187" t="str">
        <f>IFERROR(__xludf.DUMMYFUNCTION("""COMPUTED_VALUE"""),"")</f>
        <v/>
      </c>
      <c r="R284" s="187" t="str">
        <f>IFERROR(__xludf.DUMMYFUNCTION("""COMPUTED_VALUE"""),"")</f>
        <v/>
      </c>
      <c r="S284" s="187" t="str">
        <f>IFERROR(__xludf.DUMMYFUNCTION("""COMPUTED_VALUE"""),"")</f>
        <v/>
      </c>
      <c r="T284" s="187" t="str">
        <f>IFERROR(__xludf.DUMMYFUNCTION("""COMPUTED_VALUE"""),"")</f>
        <v/>
      </c>
      <c r="U284" s="187" t="str">
        <f>IFERROR(__xludf.DUMMYFUNCTION("""COMPUTED_VALUE"""),"")</f>
        <v/>
      </c>
      <c r="V284" s="187" t="str">
        <f>IFERROR(__xludf.DUMMYFUNCTION("""COMPUTED_VALUE"""),"")</f>
        <v/>
      </c>
      <c r="W284" s="187" t="str">
        <f>IFERROR(__xludf.DUMMYFUNCTION("""COMPUTED_VALUE"""),"")</f>
        <v/>
      </c>
      <c r="X284" s="187" t="str">
        <f>IFERROR(__xludf.DUMMYFUNCTION("""COMPUTED_VALUE"""),"")</f>
        <v/>
      </c>
      <c r="Y284" s="187" t="str">
        <f>IFERROR(__xludf.DUMMYFUNCTION("""COMPUTED_VALUE"""),"")</f>
        <v/>
      </c>
      <c r="Z284" s="187" t="str">
        <f>IFERROR(__xludf.DUMMYFUNCTION("""COMPUTED_VALUE"""),"")</f>
        <v/>
      </c>
      <c r="AA284" s="187" t="str">
        <f>IFERROR(__xludf.DUMMYFUNCTION("""COMPUTED_VALUE"""),"")</f>
        <v/>
      </c>
      <c r="AB284" s="187" t="str">
        <f>IFERROR(__xludf.DUMMYFUNCTION("""COMPUTED_VALUE"""),"")</f>
        <v/>
      </c>
      <c r="AC284" s="187" t="str">
        <f>IFERROR(__xludf.DUMMYFUNCTION("""COMPUTED_VALUE"""),"")</f>
        <v/>
      </c>
      <c r="AD284" s="187" t="str">
        <f>IFERROR(__xludf.DUMMYFUNCTION("""COMPUTED_VALUE"""),"")</f>
        <v/>
      </c>
      <c r="AE284" s="187" t="str">
        <f>IFERROR(__xludf.DUMMYFUNCTION("""COMPUTED_VALUE"""),"")</f>
        <v/>
      </c>
      <c r="AF284" s="187" t="str">
        <f>IFERROR(__xludf.DUMMYFUNCTION("""COMPUTED_VALUE"""),"")</f>
        <v/>
      </c>
      <c r="AG284" s="187" t="str">
        <f>IFERROR(__xludf.DUMMYFUNCTION("""COMPUTED_VALUE"""),"")</f>
        <v/>
      </c>
      <c r="AH284" s="187" t="str">
        <f>IFERROR(__xludf.DUMMYFUNCTION("""COMPUTED_VALUE"""),"")</f>
        <v/>
      </c>
      <c r="AI284" s="187" t="str">
        <f>IFERROR(__xludf.DUMMYFUNCTION("""COMPUTED_VALUE"""),"")</f>
        <v/>
      </c>
      <c r="AJ284" s="187" t="str">
        <f>IFERROR(__xludf.DUMMYFUNCTION("""COMPUTED_VALUE"""),"")</f>
        <v/>
      </c>
      <c r="AK284" s="187" t="str">
        <f>IFERROR(__xludf.DUMMYFUNCTION("""COMPUTED_VALUE"""),"")</f>
        <v/>
      </c>
      <c r="AL284" s="187" t="str">
        <f>IFERROR(__xludf.DUMMYFUNCTION("""COMPUTED_VALUE"""),"")</f>
        <v/>
      </c>
      <c r="AM284" s="187" t="str">
        <f>IFERROR(__xludf.DUMMYFUNCTION("""COMPUTED_VALUE"""),"")</f>
        <v/>
      </c>
      <c r="AN284" s="187" t="str">
        <f>IFERROR(__xludf.DUMMYFUNCTION("""COMPUTED_VALUE"""),"")</f>
        <v/>
      </c>
    </row>
    <row r="285">
      <c r="A285" s="187"/>
      <c r="B285" s="187"/>
      <c r="C285" s="187"/>
      <c r="D285" s="208"/>
      <c r="E285" s="109"/>
      <c r="F285" s="209"/>
      <c r="G285" s="187"/>
      <c r="H285" s="174"/>
      <c r="I285" s="187"/>
      <c r="J285" s="174" t="str">
        <f>IFERROR(__xludf.DUMMYFUNCTION("""COMPUTED_VALUE"""),"")</f>
        <v/>
      </c>
      <c r="K285" s="187" t="str">
        <f>IFERROR(__xludf.DUMMYFUNCTION("""COMPUTED_VALUE"""),"")</f>
        <v/>
      </c>
      <c r="L285" s="187" t="str">
        <f>IFERROR(__xludf.DUMMYFUNCTION("""COMPUTED_VALUE"""),"")</f>
        <v/>
      </c>
      <c r="M285" s="187" t="str">
        <f>IFERROR(__xludf.DUMMYFUNCTION("""COMPUTED_VALUE"""),"")</f>
        <v/>
      </c>
      <c r="N285" s="187" t="str">
        <f>IFERROR(__xludf.DUMMYFUNCTION("""COMPUTED_VALUE"""),"")</f>
        <v/>
      </c>
      <c r="O285" s="187" t="str">
        <f>IFERROR(__xludf.DUMMYFUNCTION("""COMPUTED_VALUE"""),"")</f>
        <v/>
      </c>
      <c r="P285" s="187" t="str">
        <f>IFERROR(__xludf.DUMMYFUNCTION("""COMPUTED_VALUE"""),"")</f>
        <v/>
      </c>
      <c r="Q285" s="187" t="str">
        <f>IFERROR(__xludf.DUMMYFUNCTION("""COMPUTED_VALUE"""),"")</f>
        <v/>
      </c>
      <c r="R285" s="187" t="str">
        <f>IFERROR(__xludf.DUMMYFUNCTION("""COMPUTED_VALUE"""),"")</f>
        <v/>
      </c>
      <c r="S285" s="187" t="str">
        <f>IFERROR(__xludf.DUMMYFUNCTION("""COMPUTED_VALUE"""),"")</f>
        <v/>
      </c>
      <c r="T285" s="187" t="str">
        <f>IFERROR(__xludf.DUMMYFUNCTION("""COMPUTED_VALUE"""),"")</f>
        <v/>
      </c>
      <c r="U285" s="187" t="str">
        <f>IFERROR(__xludf.DUMMYFUNCTION("""COMPUTED_VALUE"""),"")</f>
        <v/>
      </c>
      <c r="V285" s="187" t="str">
        <f>IFERROR(__xludf.DUMMYFUNCTION("""COMPUTED_VALUE"""),"")</f>
        <v/>
      </c>
      <c r="W285" s="187" t="str">
        <f>IFERROR(__xludf.DUMMYFUNCTION("""COMPUTED_VALUE"""),"")</f>
        <v/>
      </c>
      <c r="X285" s="187" t="str">
        <f>IFERROR(__xludf.DUMMYFUNCTION("""COMPUTED_VALUE"""),"")</f>
        <v/>
      </c>
      <c r="Y285" s="187" t="str">
        <f>IFERROR(__xludf.DUMMYFUNCTION("""COMPUTED_VALUE"""),"")</f>
        <v/>
      </c>
      <c r="Z285" s="187" t="str">
        <f>IFERROR(__xludf.DUMMYFUNCTION("""COMPUTED_VALUE"""),"")</f>
        <v/>
      </c>
      <c r="AA285" s="187" t="str">
        <f>IFERROR(__xludf.DUMMYFUNCTION("""COMPUTED_VALUE"""),"")</f>
        <v/>
      </c>
      <c r="AB285" s="187" t="str">
        <f>IFERROR(__xludf.DUMMYFUNCTION("""COMPUTED_VALUE"""),"")</f>
        <v/>
      </c>
      <c r="AC285" s="187" t="str">
        <f>IFERROR(__xludf.DUMMYFUNCTION("""COMPUTED_VALUE"""),"")</f>
        <v/>
      </c>
      <c r="AD285" s="187" t="str">
        <f>IFERROR(__xludf.DUMMYFUNCTION("""COMPUTED_VALUE"""),"")</f>
        <v/>
      </c>
      <c r="AE285" s="187" t="str">
        <f>IFERROR(__xludf.DUMMYFUNCTION("""COMPUTED_VALUE"""),"")</f>
        <v/>
      </c>
      <c r="AF285" s="187" t="str">
        <f>IFERROR(__xludf.DUMMYFUNCTION("""COMPUTED_VALUE"""),"")</f>
        <v/>
      </c>
      <c r="AG285" s="187" t="str">
        <f>IFERROR(__xludf.DUMMYFUNCTION("""COMPUTED_VALUE"""),"")</f>
        <v/>
      </c>
      <c r="AH285" s="187" t="str">
        <f>IFERROR(__xludf.DUMMYFUNCTION("""COMPUTED_VALUE"""),"")</f>
        <v/>
      </c>
      <c r="AI285" s="187" t="str">
        <f>IFERROR(__xludf.DUMMYFUNCTION("""COMPUTED_VALUE"""),"")</f>
        <v/>
      </c>
      <c r="AJ285" s="187" t="str">
        <f>IFERROR(__xludf.DUMMYFUNCTION("""COMPUTED_VALUE"""),"")</f>
        <v/>
      </c>
      <c r="AK285" s="187" t="str">
        <f>IFERROR(__xludf.DUMMYFUNCTION("""COMPUTED_VALUE"""),"")</f>
        <v/>
      </c>
      <c r="AL285" s="187" t="str">
        <f>IFERROR(__xludf.DUMMYFUNCTION("""COMPUTED_VALUE"""),"")</f>
        <v/>
      </c>
      <c r="AM285" s="187" t="str">
        <f>IFERROR(__xludf.DUMMYFUNCTION("""COMPUTED_VALUE"""),"")</f>
        <v/>
      </c>
      <c r="AN285" s="187" t="str">
        <f>IFERROR(__xludf.DUMMYFUNCTION("""COMPUTED_VALUE"""),"")</f>
        <v/>
      </c>
    </row>
    <row r="286">
      <c r="A286" s="187"/>
      <c r="B286" s="187"/>
      <c r="C286" s="187"/>
      <c r="D286" s="208"/>
      <c r="E286" s="109"/>
      <c r="F286" s="209"/>
      <c r="G286" s="187"/>
      <c r="H286" s="174"/>
      <c r="I286" s="187"/>
      <c r="J286" s="174" t="str">
        <f>IFERROR(__xludf.DUMMYFUNCTION("""COMPUTED_VALUE"""),"")</f>
        <v/>
      </c>
      <c r="K286" s="187" t="str">
        <f>IFERROR(__xludf.DUMMYFUNCTION("""COMPUTED_VALUE"""),"")</f>
        <v/>
      </c>
      <c r="L286" s="187" t="str">
        <f>IFERROR(__xludf.DUMMYFUNCTION("""COMPUTED_VALUE"""),"")</f>
        <v/>
      </c>
      <c r="M286" s="187" t="str">
        <f>IFERROR(__xludf.DUMMYFUNCTION("""COMPUTED_VALUE"""),"")</f>
        <v/>
      </c>
      <c r="N286" s="187" t="str">
        <f>IFERROR(__xludf.DUMMYFUNCTION("""COMPUTED_VALUE"""),"")</f>
        <v/>
      </c>
      <c r="O286" s="187" t="str">
        <f>IFERROR(__xludf.DUMMYFUNCTION("""COMPUTED_VALUE"""),"")</f>
        <v/>
      </c>
      <c r="P286" s="187" t="str">
        <f>IFERROR(__xludf.DUMMYFUNCTION("""COMPUTED_VALUE"""),"")</f>
        <v/>
      </c>
      <c r="Q286" s="187" t="str">
        <f>IFERROR(__xludf.DUMMYFUNCTION("""COMPUTED_VALUE"""),"")</f>
        <v/>
      </c>
      <c r="R286" s="187" t="str">
        <f>IFERROR(__xludf.DUMMYFUNCTION("""COMPUTED_VALUE"""),"")</f>
        <v/>
      </c>
      <c r="S286" s="187" t="str">
        <f>IFERROR(__xludf.DUMMYFUNCTION("""COMPUTED_VALUE"""),"")</f>
        <v/>
      </c>
      <c r="T286" s="187" t="str">
        <f>IFERROR(__xludf.DUMMYFUNCTION("""COMPUTED_VALUE"""),"")</f>
        <v/>
      </c>
      <c r="U286" s="187" t="str">
        <f>IFERROR(__xludf.DUMMYFUNCTION("""COMPUTED_VALUE"""),"")</f>
        <v/>
      </c>
      <c r="V286" s="187" t="str">
        <f>IFERROR(__xludf.DUMMYFUNCTION("""COMPUTED_VALUE"""),"")</f>
        <v/>
      </c>
      <c r="W286" s="187" t="str">
        <f>IFERROR(__xludf.DUMMYFUNCTION("""COMPUTED_VALUE"""),"")</f>
        <v/>
      </c>
      <c r="X286" s="187" t="str">
        <f>IFERROR(__xludf.DUMMYFUNCTION("""COMPUTED_VALUE"""),"")</f>
        <v/>
      </c>
      <c r="Y286" s="187" t="str">
        <f>IFERROR(__xludf.DUMMYFUNCTION("""COMPUTED_VALUE"""),"")</f>
        <v/>
      </c>
      <c r="Z286" s="187" t="str">
        <f>IFERROR(__xludf.DUMMYFUNCTION("""COMPUTED_VALUE"""),"")</f>
        <v/>
      </c>
      <c r="AA286" s="187" t="str">
        <f>IFERROR(__xludf.DUMMYFUNCTION("""COMPUTED_VALUE"""),"")</f>
        <v/>
      </c>
      <c r="AB286" s="187" t="str">
        <f>IFERROR(__xludf.DUMMYFUNCTION("""COMPUTED_VALUE"""),"")</f>
        <v/>
      </c>
      <c r="AC286" s="187" t="str">
        <f>IFERROR(__xludf.DUMMYFUNCTION("""COMPUTED_VALUE"""),"")</f>
        <v/>
      </c>
      <c r="AD286" s="187" t="str">
        <f>IFERROR(__xludf.DUMMYFUNCTION("""COMPUTED_VALUE"""),"")</f>
        <v/>
      </c>
      <c r="AE286" s="187" t="str">
        <f>IFERROR(__xludf.DUMMYFUNCTION("""COMPUTED_VALUE"""),"")</f>
        <v/>
      </c>
      <c r="AF286" s="187" t="str">
        <f>IFERROR(__xludf.DUMMYFUNCTION("""COMPUTED_VALUE"""),"")</f>
        <v/>
      </c>
      <c r="AG286" s="187" t="str">
        <f>IFERROR(__xludf.DUMMYFUNCTION("""COMPUTED_VALUE"""),"")</f>
        <v/>
      </c>
      <c r="AH286" s="187" t="str">
        <f>IFERROR(__xludf.DUMMYFUNCTION("""COMPUTED_VALUE"""),"")</f>
        <v/>
      </c>
      <c r="AI286" s="187" t="str">
        <f>IFERROR(__xludf.DUMMYFUNCTION("""COMPUTED_VALUE"""),"")</f>
        <v/>
      </c>
      <c r="AJ286" s="187" t="str">
        <f>IFERROR(__xludf.DUMMYFUNCTION("""COMPUTED_VALUE"""),"")</f>
        <v/>
      </c>
      <c r="AK286" s="187" t="str">
        <f>IFERROR(__xludf.DUMMYFUNCTION("""COMPUTED_VALUE"""),"")</f>
        <v/>
      </c>
      <c r="AL286" s="187" t="str">
        <f>IFERROR(__xludf.DUMMYFUNCTION("""COMPUTED_VALUE"""),"")</f>
        <v/>
      </c>
      <c r="AM286" s="187" t="str">
        <f>IFERROR(__xludf.DUMMYFUNCTION("""COMPUTED_VALUE"""),"")</f>
        <v/>
      </c>
      <c r="AN286" s="187" t="str">
        <f>IFERROR(__xludf.DUMMYFUNCTION("""COMPUTED_VALUE"""),"")</f>
        <v/>
      </c>
    </row>
    <row r="287">
      <c r="A287" s="187"/>
      <c r="B287" s="187"/>
      <c r="C287" s="187"/>
      <c r="D287" s="208"/>
      <c r="E287" s="109"/>
      <c r="F287" s="209"/>
      <c r="G287" s="187"/>
      <c r="H287" s="174"/>
      <c r="I287" s="187"/>
      <c r="J287" s="174" t="str">
        <f>IFERROR(__xludf.DUMMYFUNCTION("""COMPUTED_VALUE"""),"")</f>
        <v/>
      </c>
      <c r="K287" s="187" t="str">
        <f>IFERROR(__xludf.DUMMYFUNCTION("""COMPUTED_VALUE"""),"")</f>
        <v/>
      </c>
      <c r="L287" s="187" t="str">
        <f>IFERROR(__xludf.DUMMYFUNCTION("""COMPUTED_VALUE"""),"")</f>
        <v/>
      </c>
      <c r="M287" s="187" t="str">
        <f>IFERROR(__xludf.DUMMYFUNCTION("""COMPUTED_VALUE"""),"")</f>
        <v/>
      </c>
      <c r="N287" s="187" t="str">
        <f>IFERROR(__xludf.DUMMYFUNCTION("""COMPUTED_VALUE"""),"")</f>
        <v/>
      </c>
      <c r="O287" s="187" t="str">
        <f>IFERROR(__xludf.DUMMYFUNCTION("""COMPUTED_VALUE"""),"")</f>
        <v/>
      </c>
      <c r="P287" s="187" t="str">
        <f>IFERROR(__xludf.DUMMYFUNCTION("""COMPUTED_VALUE"""),"")</f>
        <v/>
      </c>
      <c r="Q287" s="187" t="str">
        <f>IFERROR(__xludf.DUMMYFUNCTION("""COMPUTED_VALUE"""),"")</f>
        <v/>
      </c>
      <c r="R287" s="187" t="str">
        <f>IFERROR(__xludf.DUMMYFUNCTION("""COMPUTED_VALUE"""),"")</f>
        <v/>
      </c>
      <c r="S287" s="187" t="str">
        <f>IFERROR(__xludf.DUMMYFUNCTION("""COMPUTED_VALUE"""),"")</f>
        <v/>
      </c>
      <c r="T287" s="187" t="str">
        <f>IFERROR(__xludf.DUMMYFUNCTION("""COMPUTED_VALUE"""),"")</f>
        <v/>
      </c>
      <c r="U287" s="187" t="str">
        <f>IFERROR(__xludf.DUMMYFUNCTION("""COMPUTED_VALUE"""),"")</f>
        <v/>
      </c>
      <c r="V287" s="187" t="str">
        <f>IFERROR(__xludf.DUMMYFUNCTION("""COMPUTED_VALUE"""),"")</f>
        <v/>
      </c>
      <c r="W287" s="187" t="str">
        <f>IFERROR(__xludf.DUMMYFUNCTION("""COMPUTED_VALUE"""),"")</f>
        <v/>
      </c>
      <c r="X287" s="187" t="str">
        <f>IFERROR(__xludf.DUMMYFUNCTION("""COMPUTED_VALUE"""),"")</f>
        <v/>
      </c>
      <c r="Y287" s="187" t="str">
        <f>IFERROR(__xludf.DUMMYFUNCTION("""COMPUTED_VALUE"""),"")</f>
        <v/>
      </c>
      <c r="Z287" s="187" t="str">
        <f>IFERROR(__xludf.DUMMYFUNCTION("""COMPUTED_VALUE"""),"")</f>
        <v/>
      </c>
      <c r="AA287" s="187" t="str">
        <f>IFERROR(__xludf.DUMMYFUNCTION("""COMPUTED_VALUE"""),"")</f>
        <v/>
      </c>
      <c r="AB287" s="187" t="str">
        <f>IFERROR(__xludf.DUMMYFUNCTION("""COMPUTED_VALUE"""),"")</f>
        <v/>
      </c>
      <c r="AC287" s="187" t="str">
        <f>IFERROR(__xludf.DUMMYFUNCTION("""COMPUTED_VALUE"""),"")</f>
        <v/>
      </c>
      <c r="AD287" s="187" t="str">
        <f>IFERROR(__xludf.DUMMYFUNCTION("""COMPUTED_VALUE"""),"")</f>
        <v/>
      </c>
      <c r="AE287" s="187" t="str">
        <f>IFERROR(__xludf.DUMMYFUNCTION("""COMPUTED_VALUE"""),"")</f>
        <v/>
      </c>
      <c r="AF287" s="187" t="str">
        <f>IFERROR(__xludf.DUMMYFUNCTION("""COMPUTED_VALUE"""),"")</f>
        <v/>
      </c>
      <c r="AG287" s="187" t="str">
        <f>IFERROR(__xludf.DUMMYFUNCTION("""COMPUTED_VALUE"""),"")</f>
        <v/>
      </c>
      <c r="AH287" s="187" t="str">
        <f>IFERROR(__xludf.DUMMYFUNCTION("""COMPUTED_VALUE"""),"")</f>
        <v/>
      </c>
      <c r="AI287" s="187" t="str">
        <f>IFERROR(__xludf.DUMMYFUNCTION("""COMPUTED_VALUE"""),"")</f>
        <v/>
      </c>
      <c r="AJ287" s="187" t="str">
        <f>IFERROR(__xludf.DUMMYFUNCTION("""COMPUTED_VALUE"""),"")</f>
        <v/>
      </c>
      <c r="AK287" s="187" t="str">
        <f>IFERROR(__xludf.DUMMYFUNCTION("""COMPUTED_VALUE"""),"")</f>
        <v/>
      </c>
      <c r="AL287" s="187" t="str">
        <f>IFERROR(__xludf.DUMMYFUNCTION("""COMPUTED_VALUE"""),"")</f>
        <v/>
      </c>
      <c r="AM287" s="187" t="str">
        <f>IFERROR(__xludf.DUMMYFUNCTION("""COMPUTED_VALUE"""),"")</f>
        <v/>
      </c>
      <c r="AN287" s="187" t="str">
        <f>IFERROR(__xludf.DUMMYFUNCTION("""COMPUTED_VALUE"""),"")</f>
        <v/>
      </c>
    </row>
    <row r="288">
      <c r="A288" s="187"/>
      <c r="B288" s="187"/>
      <c r="C288" s="187"/>
      <c r="D288" s="208"/>
      <c r="E288" s="109"/>
      <c r="F288" s="209"/>
      <c r="G288" s="187"/>
      <c r="H288" s="174"/>
      <c r="I288" s="187"/>
      <c r="J288" s="174" t="str">
        <f>IFERROR(__xludf.DUMMYFUNCTION("""COMPUTED_VALUE"""),"")</f>
        <v/>
      </c>
      <c r="K288" s="187" t="str">
        <f>IFERROR(__xludf.DUMMYFUNCTION("""COMPUTED_VALUE"""),"")</f>
        <v/>
      </c>
      <c r="L288" s="187" t="str">
        <f>IFERROR(__xludf.DUMMYFUNCTION("""COMPUTED_VALUE"""),"")</f>
        <v/>
      </c>
      <c r="M288" s="187" t="str">
        <f>IFERROR(__xludf.DUMMYFUNCTION("""COMPUTED_VALUE"""),"")</f>
        <v/>
      </c>
      <c r="N288" s="187" t="str">
        <f>IFERROR(__xludf.DUMMYFUNCTION("""COMPUTED_VALUE"""),"")</f>
        <v/>
      </c>
      <c r="O288" s="187" t="str">
        <f>IFERROR(__xludf.DUMMYFUNCTION("""COMPUTED_VALUE"""),"")</f>
        <v/>
      </c>
      <c r="P288" s="187" t="str">
        <f>IFERROR(__xludf.DUMMYFUNCTION("""COMPUTED_VALUE"""),"")</f>
        <v/>
      </c>
      <c r="Q288" s="187" t="str">
        <f>IFERROR(__xludf.DUMMYFUNCTION("""COMPUTED_VALUE"""),"")</f>
        <v/>
      </c>
      <c r="R288" s="187" t="str">
        <f>IFERROR(__xludf.DUMMYFUNCTION("""COMPUTED_VALUE"""),"")</f>
        <v/>
      </c>
      <c r="S288" s="187" t="str">
        <f>IFERROR(__xludf.DUMMYFUNCTION("""COMPUTED_VALUE"""),"")</f>
        <v/>
      </c>
      <c r="T288" s="187" t="str">
        <f>IFERROR(__xludf.DUMMYFUNCTION("""COMPUTED_VALUE"""),"")</f>
        <v/>
      </c>
      <c r="U288" s="187" t="str">
        <f>IFERROR(__xludf.DUMMYFUNCTION("""COMPUTED_VALUE"""),"")</f>
        <v/>
      </c>
      <c r="V288" s="187" t="str">
        <f>IFERROR(__xludf.DUMMYFUNCTION("""COMPUTED_VALUE"""),"")</f>
        <v/>
      </c>
      <c r="W288" s="187" t="str">
        <f>IFERROR(__xludf.DUMMYFUNCTION("""COMPUTED_VALUE"""),"")</f>
        <v/>
      </c>
      <c r="X288" s="187" t="str">
        <f>IFERROR(__xludf.DUMMYFUNCTION("""COMPUTED_VALUE"""),"")</f>
        <v/>
      </c>
      <c r="Y288" s="187" t="str">
        <f>IFERROR(__xludf.DUMMYFUNCTION("""COMPUTED_VALUE"""),"")</f>
        <v/>
      </c>
      <c r="Z288" s="187" t="str">
        <f>IFERROR(__xludf.DUMMYFUNCTION("""COMPUTED_VALUE"""),"")</f>
        <v/>
      </c>
      <c r="AA288" s="187" t="str">
        <f>IFERROR(__xludf.DUMMYFUNCTION("""COMPUTED_VALUE"""),"")</f>
        <v/>
      </c>
      <c r="AB288" s="187" t="str">
        <f>IFERROR(__xludf.DUMMYFUNCTION("""COMPUTED_VALUE"""),"")</f>
        <v/>
      </c>
      <c r="AC288" s="187" t="str">
        <f>IFERROR(__xludf.DUMMYFUNCTION("""COMPUTED_VALUE"""),"")</f>
        <v/>
      </c>
      <c r="AD288" s="187" t="str">
        <f>IFERROR(__xludf.DUMMYFUNCTION("""COMPUTED_VALUE"""),"")</f>
        <v/>
      </c>
      <c r="AE288" s="187" t="str">
        <f>IFERROR(__xludf.DUMMYFUNCTION("""COMPUTED_VALUE"""),"")</f>
        <v/>
      </c>
      <c r="AF288" s="187" t="str">
        <f>IFERROR(__xludf.DUMMYFUNCTION("""COMPUTED_VALUE"""),"")</f>
        <v/>
      </c>
      <c r="AG288" s="187" t="str">
        <f>IFERROR(__xludf.DUMMYFUNCTION("""COMPUTED_VALUE"""),"")</f>
        <v/>
      </c>
      <c r="AH288" s="187" t="str">
        <f>IFERROR(__xludf.DUMMYFUNCTION("""COMPUTED_VALUE"""),"")</f>
        <v/>
      </c>
      <c r="AI288" s="187" t="str">
        <f>IFERROR(__xludf.DUMMYFUNCTION("""COMPUTED_VALUE"""),"")</f>
        <v/>
      </c>
      <c r="AJ288" s="187" t="str">
        <f>IFERROR(__xludf.DUMMYFUNCTION("""COMPUTED_VALUE"""),"")</f>
        <v/>
      </c>
      <c r="AK288" s="187" t="str">
        <f>IFERROR(__xludf.DUMMYFUNCTION("""COMPUTED_VALUE"""),"")</f>
        <v/>
      </c>
      <c r="AL288" s="187" t="str">
        <f>IFERROR(__xludf.DUMMYFUNCTION("""COMPUTED_VALUE"""),"")</f>
        <v/>
      </c>
      <c r="AM288" s="187" t="str">
        <f>IFERROR(__xludf.DUMMYFUNCTION("""COMPUTED_VALUE"""),"")</f>
        <v/>
      </c>
      <c r="AN288" s="187" t="str">
        <f>IFERROR(__xludf.DUMMYFUNCTION("""COMPUTED_VALUE"""),"")</f>
        <v/>
      </c>
    </row>
    <row r="289">
      <c r="A289" s="187"/>
      <c r="B289" s="187"/>
      <c r="C289" s="187"/>
      <c r="D289" s="208"/>
      <c r="E289" s="109"/>
      <c r="F289" s="209"/>
      <c r="G289" s="187"/>
      <c r="H289" s="174"/>
      <c r="I289" s="187"/>
      <c r="J289" s="174" t="str">
        <f>IFERROR(__xludf.DUMMYFUNCTION("""COMPUTED_VALUE"""),"")</f>
        <v/>
      </c>
      <c r="K289" s="187" t="str">
        <f>IFERROR(__xludf.DUMMYFUNCTION("""COMPUTED_VALUE"""),"")</f>
        <v/>
      </c>
      <c r="L289" s="187" t="str">
        <f>IFERROR(__xludf.DUMMYFUNCTION("""COMPUTED_VALUE"""),"")</f>
        <v/>
      </c>
      <c r="M289" s="187" t="str">
        <f>IFERROR(__xludf.DUMMYFUNCTION("""COMPUTED_VALUE"""),"")</f>
        <v/>
      </c>
      <c r="N289" s="187" t="str">
        <f>IFERROR(__xludf.DUMMYFUNCTION("""COMPUTED_VALUE"""),"")</f>
        <v/>
      </c>
      <c r="O289" s="187" t="str">
        <f>IFERROR(__xludf.DUMMYFUNCTION("""COMPUTED_VALUE"""),"")</f>
        <v/>
      </c>
      <c r="P289" s="187" t="str">
        <f>IFERROR(__xludf.DUMMYFUNCTION("""COMPUTED_VALUE"""),"")</f>
        <v/>
      </c>
      <c r="Q289" s="187" t="str">
        <f>IFERROR(__xludf.DUMMYFUNCTION("""COMPUTED_VALUE"""),"")</f>
        <v/>
      </c>
      <c r="R289" s="187" t="str">
        <f>IFERROR(__xludf.DUMMYFUNCTION("""COMPUTED_VALUE"""),"")</f>
        <v/>
      </c>
      <c r="S289" s="187" t="str">
        <f>IFERROR(__xludf.DUMMYFUNCTION("""COMPUTED_VALUE"""),"")</f>
        <v/>
      </c>
      <c r="T289" s="187" t="str">
        <f>IFERROR(__xludf.DUMMYFUNCTION("""COMPUTED_VALUE"""),"")</f>
        <v/>
      </c>
      <c r="U289" s="187" t="str">
        <f>IFERROR(__xludf.DUMMYFUNCTION("""COMPUTED_VALUE"""),"")</f>
        <v/>
      </c>
      <c r="V289" s="187" t="str">
        <f>IFERROR(__xludf.DUMMYFUNCTION("""COMPUTED_VALUE"""),"")</f>
        <v/>
      </c>
      <c r="W289" s="187" t="str">
        <f>IFERROR(__xludf.DUMMYFUNCTION("""COMPUTED_VALUE"""),"")</f>
        <v/>
      </c>
      <c r="X289" s="187" t="str">
        <f>IFERROR(__xludf.DUMMYFUNCTION("""COMPUTED_VALUE"""),"")</f>
        <v/>
      </c>
      <c r="Y289" s="187" t="str">
        <f>IFERROR(__xludf.DUMMYFUNCTION("""COMPUTED_VALUE"""),"")</f>
        <v/>
      </c>
      <c r="Z289" s="187" t="str">
        <f>IFERROR(__xludf.DUMMYFUNCTION("""COMPUTED_VALUE"""),"")</f>
        <v/>
      </c>
      <c r="AA289" s="187" t="str">
        <f>IFERROR(__xludf.DUMMYFUNCTION("""COMPUTED_VALUE"""),"")</f>
        <v/>
      </c>
      <c r="AB289" s="187" t="str">
        <f>IFERROR(__xludf.DUMMYFUNCTION("""COMPUTED_VALUE"""),"")</f>
        <v/>
      </c>
      <c r="AC289" s="187" t="str">
        <f>IFERROR(__xludf.DUMMYFUNCTION("""COMPUTED_VALUE"""),"")</f>
        <v/>
      </c>
      <c r="AD289" s="187" t="str">
        <f>IFERROR(__xludf.DUMMYFUNCTION("""COMPUTED_VALUE"""),"")</f>
        <v/>
      </c>
      <c r="AE289" s="187" t="str">
        <f>IFERROR(__xludf.DUMMYFUNCTION("""COMPUTED_VALUE"""),"")</f>
        <v/>
      </c>
      <c r="AF289" s="187" t="str">
        <f>IFERROR(__xludf.DUMMYFUNCTION("""COMPUTED_VALUE"""),"")</f>
        <v/>
      </c>
      <c r="AG289" s="187" t="str">
        <f>IFERROR(__xludf.DUMMYFUNCTION("""COMPUTED_VALUE"""),"")</f>
        <v/>
      </c>
      <c r="AH289" s="187" t="str">
        <f>IFERROR(__xludf.DUMMYFUNCTION("""COMPUTED_VALUE"""),"")</f>
        <v/>
      </c>
      <c r="AI289" s="187" t="str">
        <f>IFERROR(__xludf.DUMMYFUNCTION("""COMPUTED_VALUE"""),"")</f>
        <v/>
      </c>
      <c r="AJ289" s="187" t="str">
        <f>IFERROR(__xludf.DUMMYFUNCTION("""COMPUTED_VALUE"""),"")</f>
        <v/>
      </c>
      <c r="AK289" s="187" t="str">
        <f>IFERROR(__xludf.DUMMYFUNCTION("""COMPUTED_VALUE"""),"")</f>
        <v/>
      </c>
      <c r="AL289" s="187" t="str">
        <f>IFERROR(__xludf.DUMMYFUNCTION("""COMPUTED_VALUE"""),"")</f>
        <v/>
      </c>
      <c r="AM289" s="187" t="str">
        <f>IFERROR(__xludf.DUMMYFUNCTION("""COMPUTED_VALUE"""),"")</f>
        <v/>
      </c>
      <c r="AN289" s="187" t="str">
        <f>IFERROR(__xludf.DUMMYFUNCTION("""COMPUTED_VALUE"""),"")</f>
        <v/>
      </c>
    </row>
    <row r="290">
      <c r="A290" s="187"/>
      <c r="B290" s="187"/>
      <c r="C290" s="187"/>
      <c r="D290" s="208"/>
      <c r="E290" s="109"/>
      <c r="F290" s="209"/>
      <c r="G290" s="187"/>
      <c r="H290" s="174"/>
      <c r="I290" s="187"/>
      <c r="J290" s="174" t="str">
        <f>IFERROR(__xludf.DUMMYFUNCTION("""COMPUTED_VALUE"""),"")</f>
        <v/>
      </c>
      <c r="K290" s="187" t="str">
        <f>IFERROR(__xludf.DUMMYFUNCTION("""COMPUTED_VALUE"""),"")</f>
        <v/>
      </c>
      <c r="L290" s="187" t="str">
        <f>IFERROR(__xludf.DUMMYFUNCTION("""COMPUTED_VALUE"""),"")</f>
        <v/>
      </c>
      <c r="M290" s="187" t="str">
        <f>IFERROR(__xludf.DUMMYFUNCTION("""COMPUTED_VALUE"""),"")</f>
        <v/>
      </c>
      <c r="N290" s="187" t="str">
        <f>IFERROR(__xludf.DUMMYFUNCTION("""COMPUTED_VALUE"""),"")</f>
        <v/>
      </c>
      <c r="O290" s="187" t="str">
        <f>IFERROR(__xludf.DUMMYFUNCTION("""COMPUTED_VALUE"""),"")</f>
        <v/>
      </c>
      <c r="P290" s="187" t="str">
        <f>IFERROR(__xludf.DUMMYFUNCTION("""COMPUTED_VALUE"""),"")</f>
        <v/>
      </c>
      <c r="Q290" s="187" t="str">
        <f>IFERROR(__xludf.DUMMYFUNCTION("""COMPUTED_VALUE"""),"")</f>
        <v/>
      </c>
      <c r="R290" s="187" t="str">
        <f>IFERROR(__xludf.DUMMYFUNCTION("""COMPUTED_VALUE"""),"")</f>
        <v/>
      </c>
      <c r="S290" s="187" t="str">
        <f>IFERROR(__xludf.DUMMYFUNCTION("""COMPUTED_VALUE"""),"")</f>
        <v/>
      </c>
      <c r="T290" s="187" t="str">
        <f>IFERROR(__xludf.DUMMYFUNCTION("""COMPUTED_VALUE"""),"")</f>
        <v/>
      </c>
      <c r="U290" s="187" t="str">
        <f>IFERROR(__xludf.DUMMYFUNCTION("""COMPUTED_VALUE"""),"")</f>
        <v/>
      </c>
      <c r="V290" s="187" t="str">
        <f>IFERROR(__xludf.DUMMYFUNCTION("""COMPUTED_VALUE"""),"")</f>
        <v/>
      </c>
      <c r="W290" s="187" t="str">
        <f>IFERROR(__xludf.DUMMYFUNCTION("""COMPUTED_VALUE"""),"")</f>
        <v/>
      </c>
      <c r="X290" s="187" t="str">
        <f>IFERROR(__xludf.DUMMYFUNCTION("""COMPUTED_VALUE"""),"")</f>
        <v/>
      </c>
      <c r="Y290" s="187" t="str">
        <f>IFERROR(__xludf.DUMMYFUNCTION("""COMPUTED_VALUE"""),"")</f>
        <v/>
      </c>
      <c r="Z290" s="187" t="str">
        <f>IFERROR(__xludf.DUMMYFUNCTION("""COMPUTED_VALUE"""),"")</f>
        <v/>
      </c>
      <c r="AA290" s="187" t="str">
        <f>IFERROR(__xludf.DUMMYFUNCTION("""COMPUTED_VALUE"""),"")</f>
        <v/>
      </c>
      <c r="AB290" s="187" t="str">
        <f>IFERROR(__xludf.DUMMYFUNCTION("""COMPUTED_VALUE"""),"")</f>
        <v/>
      </c>
      <c r="AC290" s="187" t="str">
        <f>IFERROR(__xludf.DUMMYFUNCTION("""COMPUTED_VALUE"""),"")</f>
        <v/>
      </c>
      <c r="AD290" s="187" t="str">
        <f>IFERROR(__xludf.DUMMYFUNCTION("""COMPUTED_VALUE"""),"")</f>
        <v/>
      </c>
      <c r="AE290" s="187" t="str">
        <f>IFERROR(__xludf.DUMMYFUNCTION("""COMPUTED_VALUE"""),"")</f>
        <v/>
      </c>
      <c r="AF290" s="187" t="str">
        <f>IFERROR(__xludf.DUMMYFUNCTION("""COMPUTED_VALUE"""),"")</f>
        <v/>
      </c>
      <c r="AG290" s="187" t="str">
        <f>IFERROR(__xludf.DUMMYFUNCTION("""COMPUTED_VALUE"""),"")</f>
        <v/>
      </c>
      <c r="AH290" s="187" t="str">
        <f>IFERROR(__xludf.DUMMYFUNCTION("""COMPUTED_VALUE"""),"")</f>
        <v/>
      </c>
      <c r="AI290" s="187" t="str">
        <f>IFERROR(__xludf.DUMMYFUNCTION("""COMPUTED_VALUE"""),"")</f>
        <v/>
      </c>
      <c r="AJ290" s="187" t="str">
        <f>IFERROR(__xludf.DUMMYFUNCTION("""COMPUTED_VALUE"""),"")</f>
        <v/>
      </c>
      <c r="AK290" s="187" t="str">
        <f>IFERROR(__xludf.DUMMYFUNCTION("""COMPUTED_VALUE"""),"")</f>
        <v/>
      </c>
      <c r="AL290" s="187" t="str">
        <f>IFERROR(__xludf.DUMMYFUNCTION("""COMPUTED_VALUE"""),"")</f>
        <v/>
      </c>
      <c r="AM290" s="187" t="str">
        <f>IFERROR(__xludf.DUMMYFUNCTION("""COMPUTED_VALUE"""),"")</f>
        <v/>
      </c>
      <c r="AN290" s="187" t="str">
        <f>IFERROR(__xludf.DUMMYFUNCTION("""COMPUTED_VALUE"""),"")</f>
        <v/>
      </c>
    </row>
    <row r="291">
      <c r="A291" s="187"/>
      <c r="B291" s="187"/>
      <c r="C291" s="187"/>
      <c r="D291" s="208"/>
      <c r="E291" s="109"/>
      <c r="F291" s="209"/>
      <c r="G291" s="187"/>
      <c r="H291" s="174"/>
      <c r="I291" s="187"/>
      <c r="J291" s="174" t="str">
        <f>IFERROR(__xludf.DUMMYFUNCTION("""COMPUTED_VALUE"""),"")</f>
        <v/>
      </c>
      <c r="K291" s="187" t="str">
        <f>IFERROR(__xludf.DUMMYFUNCTION("""COMPUTED_VALUE"""),"")</f>
        <v/>
      </c>
      <c r="L291" s="187" t="str">
        <f>IFERROR(__xludf.DUMMYFUNCTION("""COMPUTED_VALUE"""),"")</f>
        <v/>
      </c>
      <c r="M291" s="187" t="str">
        <f>IFERROR(__xludf.DUMMYFUNCTION("""COMPUTED_VALUE"""),"")</f>
        <v/>
      </c>
      <c r="N291" s="187" t="str">
        <f>IFERROR(__xludf.DUMMYFUNCTION("""COMPUTED_VALUE"""),"")</f>
        <v/>
      </c>
      <c r="O291" s="187" t="str">
        <f>IFERROR(__xludf.DUMMYFUNCTION("""COMPUTED_VALUE"""),"")</f>
        <v/>
      </c>
      <c r="P291" s="187" t="str">
        <f>IFERROR(__xludf.DUMMYFUNCTION("""COMPUTED_VALUE"""),"")</f>
        <v/>
      </c>
      <c r="Q291" s="187" t="str">
        <f>IFERROR(__xludf.DUMMYFUNCTION("""COMPUTED_VALUE"""),"")</f>
        <v/>
      </c>
      <c r="R291" s="187" t="str">
        <f>IFERROR(__xludf.DUMMYFUNCTION("""COMPUTED_VALUE"""),"")</f>
        <v/>
      </c>
      <c r="S291" s="187" t="str">
        <f>IFERROR(__xludf.DUMMYFUNCTION("""COMPUTED_VALUE"""),"")</f>
        <v/>
      </c>
      <c r="T291" s="187" t="str">
        <f>IFERROR(__xludf.DUMMYFUNCTION("""COMPUTED_VALUE"""),"")</f>
        <v/>
      </c>
      <c r="U291" s="187" t="str">
        <f>IFERROR(__xludf.DUMMYFUNCTION("""COMPUTED_VALUE"""),"")</f>
        <v/>
      </c>
      <c r="V291" s="187" t="str">
        <f>IFERROR(__xludf.DUMMYFUNCTION("""COMPUTED_VALUE"""),"")</f>
        <v/>
      </c>
      <c r="W291" s="187" t="str">
        <f>IFERROR(__xludf.DUMMYFUNCTION("""COMPUTED_VALUE"""),"")</f>
        <v/>
      </c>
      <c r="X291" s="187" t="str">
        <f>IFERROR(__xludf.DUMMYFUNCTION("""COMPUTED_VALUE"""),"")</f>
        <v/>
      </c>
      <c r="Y291" s="187" t="str">
        <f>IFERROR(__xludf.DUMMYFUNCTION("""COMPUTED_VALUE"""),"")</f>
        <v/>
      </c>
      <c r="Z291" s="187" t="str">
        <f>IFERROR(__xludf.DUMMYFUNCTION("""COMPUTED_VALUE"""),"")</f>
        <v/>
      </c>
      <c r="AA291" s="187" t="str">
        <f>IFERROR(__xludf.DUMMYFUNCTION("""COMPUTED_VALUE"""),"")</f>
        <v/>
      </c>
      <c r="AB291" s="187" t="str">
        <f>IFERROR(__xludf.DUMMYFUNCTION("""COMPUTED_VALUE"""),"")</f>
        <v/>
      </c>
      <c r="AC291" s="187" t="str">
        <f>IFERROR(__xludf.DUMMYFUNCTION("""COMPUTED_VALUE"""),"")</f>
        <v/>
      </c>
      <c r="AD291" s="187" t="str">
        <f>IFERROR(__xludf.DUMMYFUNCTION("""COMPUTED_VALUE"""),"")</f>
        <v/>
      </c>
      <c r="AE291" s="187" t="str">
        <f>IFERROR(__xludf.DUMMYFUNCTION("""COMPUTED_VALUE"""),"")</f>
        <v/>
      </c>
      <c r="AF291" s="187" t="str">
        <f>IFERROR(__xludf.DUMMYFUNCTION("""COMPUTED_VALUE"""),"")</f>
        <v/>
      </c>
      <c r="AG291" s="187" t="str">
        <f>IFERROR(__xludf.DUMMYFUNCTION("""COMPUTED_VALUE"""),"")</f>
        <v/>
      </c>
      <c r="AH291" s="187" t="str">
        <f>IFERROR(__xludf.DUMMYFUNCTION("""COMPUTED_VALUE"""),"")</f>
        <v/>
      </c>
      <c r="AI291" s="187" t="str">
        <f>IFERROR(__xludf.DUMMYFUNCTION("""COMPUTED_VALUE"""),"")</f>
        <v/>
      </c>
      <c r="AJ291" s="187" t="str">
        <f>IFERROR(__xludf.DUMMYFUNCTION("""COMPUTED_VALUE"""),"")</f>
        <v/>
      </c>
      <c r="AK291" s="187" t="str">
        <f>IFERROR(__xludf.DUMMYFUNCTION("""COMPUTED_VALUE"""),"")</f>
        <v/>
      </c>
      <c r="AL291" s="187" t="str">
        <f>IFERROR(__xludf.DUMMYFUNCTION("""COMPUTED_VALUE"""),"")</f>
        <v/>
      </c>
      <c r="AM291" s="187" t="str">
        <f>IFERROR(__xludf.DUMMYFUNCTION("""COMPUTED_VALUE"""),"")</f>
        <v/>
      </c>
      <c r="AN291" s="187" t="str">
        <f>IFERROR(__xludf.DUMMYFUNCTION("""COMPUTED_VALUE"""),"")</f>
        <v/>
      </c>
    </row>
    <row r="292">
      <c r="A292" s="187"/>
      <c r="B292" s="187"/>
      <c r="C292" s="187"/>
      <c r="D292" s="208"/>
      <c r="E292" s="109"/>
      <c r="F292" s="209"/>
      <c r="G292" s="187"/>
      <c r="H292" s="174"/>
      <c r="I292" s="187"/>
      <c r="J292" s="174" t="str">
        <f>IFERROR(__xludf.DUMMYFUNCTION("""COMPUTED_VALUE"""),"")</f>
        <v/>
      </c>
      <c r="K292" s="187" t="str">
        <f>IFERROR(__xludf.DUMMYFUNCTION("""COMPUTED_VALUE"""),"")</f>
        <v/>
      </c>
      <c r="L292" s="187" t="str">
        <f>IFERROR(__xludf.DUMMYFUNCTION("""COMPUTED_VALUE"""),"")</f>
        <v/>
      </c>
      <c r="M292" s="187" t="str">
        <f>IFERROR(__xludf.DUMMYFUNCTION("""COMPUTED_VALUE"""),"")</f>
        <v/>
      </c>
      <c r="N292" s="187" t="str">
        <f>IFERROR(__xludf.DUMMYFUNCTION("""COMPUTED_VALUE"""),"")</f>
        <v/>
      </c>
      <c r="O292" s="187" t="str">
        <f>IFERROR(__xludf.DUMMYFUNCTION("""COMPUTED_VALUE"""),"")</f>
        <v/>
      </c>
      <c r="P292" s="187" t="str">
        <f>IFERROR(__xludf.DUMMYFUNCTION("""COMPUTED_VALUE"""),"")</f>
        <v/>
      </c>
      <c r="Q292" s="187" t="str">
        <f>IFERROR(__xludf.DUMMYFUNCTION("""COMPUTED_VALUE"""),"")</f>
        <v/>
      </c>
      <c r="R292" s="187" t="str">
        <f>IFERROR(__xludf.DUMMYFUNCTION("""COMPUTED_VALUE"""),"")</f>
        <v/>
      </c>
      <c r="S292" s="187" t="str">
        <f>IFERROR(__xludf.DUMMYFUNCTION("""COMPUTED_VALUE"""),"")</f>
        <v/>
      </c>
      <c r="T292" s="187" t="str">
        <f>IFERROR(__xludf.DUMMYFUNCTION("""COMPUTED_VALUE"""),"")</f>
        <v/>
      </c>
      <c r="U292" s="187" t="str">
        <f>IFERROR(__xludf.DUMMYFUNCTION("""COMPUTED_VALUE"""),"")</f>
        <v/>
      </c>
      <c r="V292" s="187" t="str">
        <f>IFERROR(__xludf.DUMMYFUNCTION("""COMPUTED_VALUE"""),"")</f>
        <v/>
      </c>
      <c r="W292" s="187" t="str">
        <f>IFERROR(__xludf.DUMMYFUNCTION("""COMPUTED_VALUE"""),"")</f>
        <v/>
      </c>
      <c r="X292" s="187" t="str">
        <f>IFERROR(__xludf.DUMMYFUNCTION("""COMPUTED_VALUE"""),"")</f>
        <v/>
      </c>
      <c r="Y292" s="187" t="str">
        <f>IFERROR(__xludf.DUMMYFUNCTION("""COMPUTED_VALUE"""),"")</f>
        <v/>
      </c>
      <c r="Z292" s="187" t="str">
        <f>IFERROR(__xludf.DUMMYFUNCTION("""COMPUTED_VALUE"""),"")</f>
        <v/>
      </c>
      <c r="AA292" s="187" t="str">
        <f>IFERROR(__xludf.DUMMYFUNCTION("""COMPUTED_VALUE"""),"")</f>
        <v/>
      </c>
      <c r="AB292" s="187" t="str">
        <f>IFERROR(__xludf.DUMMYFUNCTION("""COMPUTED_VALUE"""),"")</f>
        <v/>
      </c>
      <c r="AC292" s="187" t="str">
        <f>IFERROR(__xludf.DUMMYFUNCTION("""COMPUTED_VALUE"""),"")</f>
        <v/>
      </c>
      <c r="AD292" s="187" t="str">
        <f>IFERROR(__xludf.DUMMYFUNCTION("""COMPUTED_VALUE"""),"")</f>
        <v/>
      </c>
      <c r="AE292" s="187" t="str">
        <f>IFERROR(__xludf.DUMMYFUNCTION("""COMPUTED_VALUE"""),"")</f>
        <v/>
      </c>
      <c r="AF292" s="187" t="str">
        <f>IFERROR(__xludf.DUMMYFUNCTION("""COMPUTED_VALUE"""),"")</f>
        <v/>
      </c>
      <c r="AG292" s="187" t="str">
        <f>IFERROR(__xludf.DUMMYFUNCTION("""COMPUTED_VALUE"""),"")</f>
        <v/>
      </c>
      <c r="AH292" s="187" t="str">
        <f>IFERROR(__xludf.DUMMYFUNCTION("""COMPUTED_VALUE"""),"")</f>
        <v/>
      </c>
      <c r="AI292" s="187" t="str">
        <f>IFERROR(__xludf.DUMMYFUNCTION("""COMPUTED_VALUE"""),"")</f>
        <v/>
      </c>
      <c r="AJ292" s="187" t="str">
        <f>IFERROR(__xludf.DUMMYFUNCTION("""COMPUTED_VALUE"""),"")</f>
        <v/>
      </c>
      <c r="AK292" s="187" t="str">
        <f>IFERROR(__xludf.DUMMYFUNCTION("""COMPUTED_VALUE"""),"")</f>
        <v/>
      </c>
      <c r="AL292" s="187" t="str">
        <f>IFERROR(__xludf.DUMMYFUNCTION("""COMPUTED_VALUE"""),"")</f>
        <v/>
      </c>
      <c r="AM292" s="187" t="str">
        <f>IFERROR(__xludf.DUMMYFUNCTION("""COMPUTED_VALUE"""),"")</f>
        <v/>
      </c>
      <c r="AN292" s="187" t="str">
        <f>IFERROR(__xludf.DUMMYFUNCTION("""COMPUTED_VALUE"""),"")</f>
        <v/>
      </c>
    </row>
    <row r="293">
      <c r="A293" s="187"/>
      <c r="B293" s="187"/>
      <c r="C293" s="187"/>
      <c r="D293" s="208"/>
      <c r="E293" s="109"/>
      <c r="F293" s="209"/>
      <c r="G293" s="187"/>
      <c r="H293" s="174"/>
      <c r="I293" s="187"/>
      <c r="J293" s="174" t="str">
        <f>IFERROR(__xludf.DUMMYFUNCTION("""COMPUTED_VALUE"""),"")</f>
        <v/>
      </c>
      <c r="K293" s="187" t="str">
        <f>IFERROR(__xludf.DUMMYFUNCTION("""COMPUTED_VALUE"""),"")</f>
        <v/>
      </c>
      <c r="L293" s="187" t="str">
        <f>IFERROR(__xludf.DUMMYFUNCTION("""COMPUTED_VALUE"""),"")</f>
        <v/>
      </c>
      <c r="M293" s="187" t="str">
        <f>IFERROR(__xludf.DUMMYFUNCTION("""COMPUTED_VALUE"""),"")</f>
        <v/>
      </c>
      <c r="N293" s="187" t="str">
        <f>IFERROR(__xludf.DUMMYFUNCTION("""COMPUTED_VALUE"""),"")</f>
        <v/>
      </c>
      <c r="O293" s="187" t="str">
        <f>IFERROR(__xludf.DUMMYFUNCTION("""COMPUTED_VALUE"""),"")</f>
        <v/>
      </c>
      <c r="P293" s="187" t="str">
        <f>IFERROR(__xludf.DUMMYFUNCTION("""COMPUTED_VALUE"""),"")</f>
        <v/>
      </c>
      <c r="Q293" s="187" t="str">
        <f>IFERROR(__xludf.DUMMYFUNCTION("""COMPUTED_VALUE"""),"")</f>
        <v/>
      </c>
      <c r="R293" s="187" t="str">
        <f>IFERROR(__xludf.DUMMYFUNCTION("""COMPUTED_VALUE"""),"")</f>
        <v/>
      </c>
      <c r="S293" s="187" t="str">
        <f>IFERROR(__xludf.DUMMYFUNCTION("""COMPUTED_VALUE"""),"")</f>
        <v/>
      </c>
      <c r="T293" s="187" t="str">
        <f>IFERROR(__xludf.DUMMYFUNCTION("""COMPUTED_VALUE"""),"")</f>
        <v/>
      </c>
      <c r="U293" s="187" t="str">
        <f>IFERROR(__xludf.DUMMYFUNCTION("""COMPUTED_VALUE"""),"")</f>
        <v/>
      </c>
      <c r="V293" s="187" t="str">
        <f>IFERROR(__xludf.DUMMYFUNCTION("""COMPUTED_VALUE"""),"")</f>
        <v/>
      </c>
      <c r="W293" s="187" t="str">
        <f>IFERROR(__xludf.DUMMYFUNCTION("""COMPUTED_VALUE"""),"")</f>
        <v/>
      </c>
      <c r="X293" s="187" t="str">
        <f>IFERROR(__xludf.DUMMYFUNCTION("""COMPUTED_VALUE"""),"")</f>
        <v/>
      </c>
      <c r="Y293" s="187" t="str">
        <f>IFERROR(__xludf.DUMMYFUNCTION("""COMPUTED_VALUE"""),"")</f>
        <v/>
      </c>
      <c r="Z293" s="187" t="str">
        <f>IFERROR(__xludf.DUMMYFUNCTION("""COMPUTED_VALUE"""),"")</f>
        <v/>
      </c>
      <c r="AA293" s="187" t="str">
        <f>IFERROR(__xludf.DUMMYFUNCTION("""COMPUTED_VALUE"""),"")</f>
        <v/>
      </c>
      <c r="AB293" s="187" t="str">
        <f>IFERROR(__xludf.DUMMYFUNCTION("""COMPUTED_VALUE"""),"")</f>
        <v/>
      </c>
      <c r="AC293" s="187" t="str">
        <f>IFERROR(__xludf.DUMMYFUNCTION("""COMPUTED_VALUE"""),"")</f>
        <v/>
      </c>
      <c r="AD293" s="187" t="str">
        <f>IFERROR(__xludf.DUMMYFUNCTION("""COMPUTED_VALUE"""),"")</f>
        <v/>
      </c>
      <c r="AE293" s="187" t="str">
        <f>IFERROR(__xludf.DUMMYFUNCTION("""COMPUTED_VALUE"""),"")</f>
        <v/>
      </c>
      <c r="AF293" s="187" t="str">
        <f>IFERROR(__xludf.DUMMYFUNCTION("""COMPUTED_VALUE"""),"")</f>
        <v/>
      </c>
      <c r="AG293" s="187" t="str">
        <f>IFERROR(__xludf.DUMMYFUNCTION("""COMPUTED_VALUE"""),"")</f>
        <v/>
      </c>
      <c r="AH293" s="187" t="str">
        <f>IFERROR(__xludf.DUMMYFUNCTION("""COMPUTED_VALUE"""),"")</f>
        <v/>
      </c>
      <c r="AI293" s="187" t="str">
        <f>IFERROR(__xludf.DUMMYFUNCTION("""COMPUTED_VALUE"""),"")</f>
        <v/>
      </c>
      <c r="AJ293" s="187" t="str">
        <f>IFERROR(__xludf.DUMMYFUNCTION("""COMPUTED_VALUE"""),"")</f>
        <v/>
      </c>
      <c r="AK293" s="187" t="str">
        <f>IFERROR(__xludf.DUMMYFUNCTION("""COMPUTED_VALUE"""),"")</f>
        <v/>
      </c>
      <c r="AL293" s="187" t="str">
        <f>IFERROR(__xludf.DUMMYFUNCTION("""COMPUTED_VALUE"""),"")</f>
        <v/>
      </c>
      <c r="AM293" s="187" t="str">
        <f>IFERROR(__xludf.DUMMYFUNCTION("""COMPUTED_VALUE"""),"")</f>
        <v/>
      </c>
      <c r="AN293" s="187" t="str">
        <f>IFERROR(__xludf.DUMMYFUNCTION("""COMPUTED_VALUE"""),"")</f>
        <v/>
      </c>
    </row>
    <row r="294">
      <c r="A294" s="187"/>
      <c r="B294" s="187"/>
      <c r="C294" s="187"/>
      <c r="D294" s="208"/>
      <c r="E294" s="109"/>
      <c r="F294" s="209"/>
      <c r="G294" s="187"/>
      <c r="H294" s="174"/>
      <c r="I294" s="187"/>
      <c r="J294" s="174" t="str">
        <f>IFERROR(__xludf.DUMMYFUNCTION("""COMPUTED_VALUE"""),"")</f>
        <v/>
      </c>
      <c r="K294" s="187" t="str">
        <f>IFERROR(__xludf.DUMMYFUNCTION("""COMPUTED_VALUE"""),"")</f>
        <v/>
      </c>
      <c r="L294" s="187" t="str">
        <f>IFERROR(__xludf.DUMMYFUNCTION("""COMPUTED_VALUE"""),"")</f>
        <v/>
      </c>
      <c r="M294" s="187" t="str">
        <f>IFERROR(__xludf.DUMMYFUNCTION("""COMPUTED_VALUE"""),"")</f>
        <v/>
      </c>
      <c r="N294" s="187" t="str">
        <f>IFERROR(__xludf.DUMMYFUNCTION("""COMPUTED_VALUE"""),"")</f>
        <v/>
      </c>
      <c r="O294" s="187" t="str">
        <f>IFERROR(__xludf.DUMMYFUNCTION("""COMPUTED_VALUE"""),"")</f>
        <v/>
      </c>
      <c r="P294" s="187" t="str">
        <f>IFERROR(__xludf.DUMMYFUNCTION("""COMPUTED_VALUE"""),"")</f>
        <v/>
      </c>
      <c r="Q294" s="187" t="str">
        <f>IFERROR(__xludf.DUMMYFUNCTION("""COMPUTED_VALUE"""),"")</f>
        <v/>
      </c>
      <c r="R294" s="187" t="str">
        <f>IFERROR(__xludf.DUMMYFUNCTION("""COMPUTED_VALUE"""),"")</f>
        <v/>
      </c>
      <c r="S294" s="187" t="str">
        <f>IFERROR(__xludf.DUMMYFUNCTION("""COMPUTED_VALUE"""),"")</f>
        <v/>
      </c>
      <c r="T294" s="187" t="str">
        <f>IFERROR(__xludf.DUMMYFUNCTION("""COMPUTED_VALUE"""),"")</f>
        <v/>
      </c>
      <c r="U294" s="187" t="str">
        <f>IFERROR(__xludf.DUMMYFUNCTION("""COMPUTED_VALUE"""),"")</f>
        <v/>
      </c>
      <c r="V294" s="187" t="str">
        <f>IFERROR(__xludf.DUMMYFUNCTION("""COMPUTED_VALUE"""),"")</f>
        <v/>
      </c>
      <c r="W294" s="187" t="str">
        <f>IFERROR(__xludf.DUMMYFUNCTION("""COMPUTED_VALUE"""),"")</f>
        <v/>
      </c>
      <c r="X294" s="187" t="str">
        <f>IFERROR(__xludf.DUMMYFUNCTION("""COMPUTED_VALUE"""),"")</f>
        <v/>
      </c>
      <c r="Y294" s="187" t="str">
        <f>IFERROR(__xludf.DUMMYFUNCTION("""COMPUTED_VALUE"""),"")</f>
        <v/>
      </c>
      <c r="Z294" s="187" t="str">
        <f>IFERROR(__xludf.DUMMYFUNCTION("""COMPUTED_VALUE"""),"")</f>
        <v/>
      </c>
      <c r="AA294" s="187" t="str">
        <f>IFERROR(__xludf.DUMMYFUNCTION("""COMPUTED_VALUE"""),"")</f>
        <v/>
      </c>
      <c r="AB294" s="187" t="str">
        <f>IFERROR(__xludf.DUMMYFUNCTION("""COMPUTED_VALUE"""),"")</f>
        <v/>
      </c>
      <c r="AC294" s="187" t="str">
        <f>IFERROR(__xludf.DUMMYFUNCTION("""COMPUTED_VALUE"""),"")</f>
        <v/>
      </c>
      <c r="AD294" s="187" t="str">
        <f>IFERROR(__xludf.DUMMYFUNCTION("""COMPUTED_VALUE"""),"")</f>
        <v/>
      </c>
      <c r="AE294" s="187" t="str">
        <f>IFERROR(__xludf.DUMMYFUNCTION("""COMPUTED_VALUE"""),"")</f>
        <v/>
      </c>
      <c r="AF294" s="187" t="str">
        <f>IFERROR(__xludf.DUMMYFUNCTION("""COMPUTED_VALUE"""),"")</f>
        <v/>
      </c>
      <c r="AG294" s="187" t="str">
        <f>IFERROR(__xludf.DUMMYFUNCTION("""COMPUTED_VALUE"""),"")</f>
        <v/>
      </c>
      <c r="AH294" s="187" t="str">
        <f>IFERROR(__xludf.DUMMYFUNCTION("""COMPUTED_VALUE"""),"")</f>
        <v/>
      </c>
      <c r="AI294" s="187" t="str">
        <f>IFERROR(__xludf.DUMMYFUNCTION("""COMPUTED_VALUE"""),"")</f>
        <v/>
      </c>
      <c r="AJ294" s="187" t="str">
        <f>IFERROR(__xludf.DUMMYFUNCTION("""COMPUTED_VALUE"""),"")</f>
        <v/>
      </c>
      <c r="AK294" s="187" t="str">
        <f>IFERROR(__xludf.DUMMYFUNCTION("""COMPUTED_VALUE"""),"")</f>
        <v/>
      </c>
      <c r="AL294" s="187" t="str">
        <f>IFERROR(__xludf.DUMMYFUNCTION("""COMPUTED_VALUE"""),"")</f>
        <v/>
      </c>
      <c r="AM294" s="187" t="str">
        <f>IFERROR(__xludf.DUMMYFUNCTION("""COMPUTED_VALUE"""),"")</f>
        <v/>
      </c>
      <c r="AN294" s="187" t="str">
        <f>IFERROR(__xludf.DUMMYFUNCTION("""COMPUTED_VALUE"""),"")</f>
        <v/>
      </c>
    </row>
    <row r="295">
      <c r="A295" s="187"/>
      <c r="B295" s="187"/>
      <c r="C295" s="187"/>
      <c r="D295" s="208"/>
      <c r="E295" s="109"/>
      <c r="F295" s="209"/>
      <c r="G295" s="187"/>
      <c r="H295" s="174"/>
      <c r="I295" s="187"/>
      <c r="J295" s="174" t="str">
        <f>IFERROR(__xludf.DUMMYFUNCTION("""COMPUTED_VALUE"""),"")</f>
        <v/>
      </c>
      <c r="K295" s="187" t="str">
        <f>IFERROR(__xludf.DUMMYFUNCTION("""COMPUTED_VALUE"""),"")</f>
        <v/>
      </c>
      <c r="L295" s="187" t="str">
        <f>IFERROR(__xludf.DUMMYFUNCTION("""COMPUTED_VALUE"""),"")</f>
        <v/>
      </c>
      <c r="M295" s="187" t="str">
        <f>IFERROR(__xludf.DUMMYFUNCTION("""COMPUTED_VALUE"""),"")</f>
        <v/>
      </c>
      <c r="N295" s="187" t="str">
        <f>IFERROR(__xludf.DUMMYFUNCTION("""COMPUTED_VALUE"""),"")</f>
        <v/>
      </c>
      <c r="O295" s="187" t="str">
        <f>IFERROR(__xludf.DUMMYFUNCTION("""COMPUTED_VALUE"""),"")</f>
        <v/>
      </c>
      <c r="P295" s="187" t="str">
        <f>IFERROR(__xludf.DUMMYFUNCTION("""COMPUTED_VALUE"""),"")</f>
        <v/>
      </c>
      <c r="Q295" s="187" t="str">
        <f>IFERROR(__xludf.DUMMYFUNCTION("""COMPUTED_VALUE"""),"")</f>
        <v/>
      </c>
      <c r="R295" s="187" t="str">
        <f>IFERROR(__xludf.DUMMYFUNCTION("""COMPUTED_VALUE"""),"")</f>
        <v/>
      </c>
      <c r="S295" s="187" t="str">
        <f>IFERROR(__xludf.DUMMYFUNCTION("""COMPUTED_VALUE"""),"")</f>
        <v/>
      </c>
      <c r="T295" s="187" t="str">
        <f>IFERROR(__xludf.DUMMYFUNCTION("""COMPUTED_VALUE"""),"")</f>
        <v/>
      </c>
      <c r="U295" s="187" t="str">
        <f>IFERROR(__xludf.DUMMYFUNCTION("""COMPUTED_VALUE"""),"")</f>
        <v/>
      </c>
      <c r="V295" s="187" t="str">
        <f>IFERROR(__xludf.DUMMYFUNCTION("""COMPUTED_VALUE"""),"")</f>
        <v/>
      </c>
      <c r="W295" s="187" t="str">
        <f>IFERROR(__xludf.DUMMYFUNCTION("""COMPUTED_VALUE"""),"")</f>
        <v/>
      </c>
      <c r="X295" s="187" t="str">
        <f>IFERROR(__xludf.DUMMYFUNCTION("""COMPUTED_VALUE"""),"")</f>
        <v/>
      </c>
      <c r="Y295" s="187" t="str">
        <f>IFERROR(__xludf.DUMMYFUNCTION("""COMPUTED_VALUE"""),"")</f>
        <v/>
      </c>
      <c r="Z295" s="187" t="str">
        <f>IFERROR(__xludf.DUMMYFUNCTION("""COMPUTED_VALUE"""),"")</f>
        <v/>
      </c>
      <c r="AA295" s="187" t="str">
        <f>IFERROR(__xludf.DUMMYFUNCTION("""COMPUTED_VALUE"""),"")</f>
        <v/>
      </c>
      <c r="AB295" s="187" t="str">
        <f>IFERROR(__xludf.DUMMYFUNCTION("""COMPUTED_VALUE"""),"")</f>
        <v/>
      </c>
      <c r="AC295" s="187" t="str">
        <f>IFERROR(__xludf.DUMMYFUNCTION("""COMPUTED_VALUE"""),"")</f>
        <v/>
      </c>
      <c r="AD295" s="187" t="str">
        <f>IFERROR(__xludf.DUMMYFUNCTION("""COMPUTED_VALUE"""),"")</f>
        <v/>
      </c>
      <c r="AE295" s="187" t="str">
        <f>IFERROR(__xludf.DUMMYFUNCTION("""COMPUTED_VALUE"""),"")</f>
        <v/>
      </c>
      <c r="AF295" s="187" t="str">
        <f>IFERROR(__xludf.DUMMYFUNCTION("""COMPUTED_VALUE"""),"")</f>
        <v/>
      </c>
      <c r="AG295" s="187" t="str">
        <f>IFERROR(__xludf.DUMMYFUNCTION("""COMPUTED_VALUE"""),"")</f>
        <v/>
      </c>
      <c r="AH295" s="187" t="str">
        <f>IFERROR(__xludf.DUMMYFUNCTION("""COMPUTED_VALUE"""),"")</f>
        <v/>
      </c>
      <c r="AI295" s="187" t="str">
        <f>IFERROR(__xludf.DUMMYFUNCTION("""COMPUTED_VALUE"""),"")</f>
        <v/>
      </c>
      <c r="AJ295" s="187" t="str">
        <f>IFERROR(__xludf.DUMMYFUNCTION("""COMPUTED_VALUE"""),"")</f>
        <v/>
      </c>
      <c r="AK295" s="187" t="str">
        <f>IFERROR(__xludf.DUMMYFUNCTION("""COMPUTED_VALUE"""),"")</f>
        <v/>
      </c>
      <c r="AL295" s="187" t="str">
        <f>IFERROR(__xludf.DUMMYFUNCTION("""COMPUTED_VALUE"""),"")</f>
        <v/>
      </c>
      <c r="AM295" s="187" t="str">
        <f>IFERROR(__xludf.DUMMYFUNCTION("""COMPUTED_VALUE"""),"")</f>
        <v/>
      </c>
      <c r="AN295" s="187" t="str">
        <f>IFERROR(__xludf.DUMMYFUNCTION("""COMPUTED_VALUE"""),"")</f>
        <v/>
      </c>
    </row>
    <row r="296">
      <c r="A296" s="187"/>
      <c r="B296" s="187"/>
      <c r="C296" s="187"/>
      <c r="D296" s="208"/>
      <c r="E296" s="109"/>
      <c r="F296" s="209"/>
      <c r="G296" s="187"/>
      <c r="H296" s="174"/>
      <c r="I296" s="187"/>
      <c r="J296" s="174" t="str">
        <f>IFERROR(__xludf.DUMMYFUNCTION("""COMPUTED_VALUE"""),"")</f>
        <v/>
      </c>
      <c r="K296" s="187" t="str">
        <f>IFERROR(__xludf.DUMMYFUNCTION("""COMPUTED_VALUE"""),"")</f>
        <v/>
      </c>
      <c r="L296" s="187" t="str">
        <f>IFERROR(__xludf.DUMMYFUNCTION("""COMPUTED_VALUE"""),"")</f>
        <v/>
      </c>
      <c r="M296" s="187" t="str">
        <f>IFERROR(__xludf.DUMMYFUNCTION("""COMPUTED_VALUE"""),"")</f>
        <v/>
      </c>
      <c r="N296" s="187" t="str">
        <f>IFERROR(__xludf.DUMMYFUNCTION("""COMPUTED_VALUE"""),"")</f>
        <v/>
      </c>
      <c r="O296" s="187" t="str">
        <f>IFERROR(__xludf.DUMMYFUNCTION("""COMPUTED_VALUE"""),"")</f>
        <v/>
      </c>
      <c r="P296" s="187" t="str">
        <f>IFERROR(__xludf.DUMMYFUNCTION("""COMPUTED_VALUE"""),"")</f>
        <v/>
      </c>
      <c r="Q296" s="187" t="str">
        <f>IFERROR(__xludf.DUMMYFUNCTION("""COMPUTED_VALUE"""),"")</f>
        <v/>
      </c>
      <c r="R296" s="187" t="str">
        <f>IFERROR(__xludf.DUMMYFUNCTION("""COMPUTED_VALUE"""),"")</f>
        <v/>
      </c>
      <c r="S296" s="187" t="str">
        <f>IFERROR(__xludf.DUMMYFUNCTION("""COMPUTED_VALUE"""),"")</f>
        <v/>
      </c>
      <c r="T296" s="187" t="str">
        <f>IFERROR(__xludf.DUMMYFUNCTION("""COMPUTED_VALUE"""),"")</f>
        <v/>
      </c>
      <c r="U296" s="187" t="str">
        <f>IFERROR(__xludf.DUMMYFUNCTION("""COMPUTED_VALUE"""),"")</f>
        <v/>
      </c>
      <c r="V296" s="187" t="str">
        <f>IFERROR(__xludf.DUMMYFUNCTION("""COMPUTED_VALUE"""),"")</f>
        <v/>
      </c>
      <c r="W296" s="187" t="str">
        <f>IFERROR(__xludf.DUMMYFUNCTION("""COMPUTED_VALUE"""),"")</f>
        <v/>
      </c>
      <c r="X296" s="187" t="str">
        <f>IFERROR(__xludf.DUMMYFUNCTION("""COMPUTED_VALUE"""),"")</f>
        <v/>
      </c>
      <c r="Y296" s="187" t="str">
        <f>IFERROR(__xludf.DUMMYFUNCTION("""COMPUTED_VALUE"""),"")</f>
        <v/>
      </c>
      <c r="Z296" s="187" t="str">
        <f>IFERROR(__xludf.DUMMYFUNCTION("""COMPUTED_VALUE"""),"")</f>
        <v/>
      </c>
      <c r="AA296" s="187" t="str">
        <f>IFERROR(__xludf.DUMMYFUNCTION("""COMPUTED_VALUE"""),"")</f>
        <v/>
      </c>
      <c r="AB296" s="187" t="str">
        <f>IFERROR(__xludf.DUMMYFUNCTION("""COMPUTED_VALUE"""),"")</f>
        <v/>
      </c>
      <c r="AC296" s="187" t="str">
        <f>IFERROR(__xludf.DUMMYFUNCTION("""COMPUTED_VALUE"""),"")</f>
        <v/>
      </c>
      <c r="AD296" s="187" t="str">
        <f>IFERROR(__xludf.DUMMYFUNCTION("""COMPUTED_VALUE"""),"")</f>
        <v/>
      </c>
      <c r="AE296" s="187" t="str">
        <f>IFERROR(__xludf.DUMMYFUNCTION("""COMPUTED_VALUE"""),"")</f>
        <v/>
      </c>
      <c r="AF296" s="187" t="str">
        <f>IFERROR(__xludf.DUMMYFUNCTION("""COMPUTED_VALUE"""),"")</f>
        <v/>
      </c>
      <c r="AG296" s="187" t="str">
        <f>IFERROR(__xludf.DUMMYFUNCTION("""COMPUTED_VALUE"""),"")</f>
        <v/>
      </c>
      <c r="AH296" s="187" t="str">
        <f>IFERROR(__xludf.DUMMYFUNCTION("""COMPUTED_VALUE"""),"")</f>
        <v/>
      </c>
      <c r="AI296" s="187" t="str">
        <f>IFERROR(__xludf.DUMMYFUNCTION("""COMPUTED_VALUE"""),"")</f>
        <v/>
      </c>
      <c r="AJ296" s="187" t="str">
        <f>IFERROR(__xludf.DUMMYFUNCTION("""COMPUTED_VALUE"""),"")</f>
        <v/>
      </c>
      <c r="AK296" s="187" t="str">
        <f>IFERROR(__xludf.DUMMYFUNCTION("""COMPUTED_VALUE"""),"")</f>
        <v/>
      </c>
      <c r="AL296" s="187" t="str">
        <f>IFERROR(__xludf.DUMMYFUNCTION("""COMPUTED_VALUE"""),"")</f>
        <v/>
      </c>
      <c r="AM296" s="187" t="str">
        <f>IFERROR(__xludf.DUMMYFUNCTION("""COMPUTED_VALUE"""),"")</f>
        <v/>
      </c>
      <c r="AN296" s="187" t="str">
        <f>IFERROR(__xludf.DUMMYFUNCTION("""COMPUTED_VALUE"""),"")</f>
        <v/>
      </c>
    </row>
    <row r="297">
      <c r="A297" s="187"/>
      <c r="B297" s="187"/>
      <c r="C297" s="187"/>
      <c r="D297" s="208"/>
      <c r="E297" s="109"/>
      <c r="F297" s="209"/>
      <c r="G297" s="187"/>
      <c r="H297" s="174"/>
      <c r="I297" s="187"/>
      <c r="J297" s="174" t="str">
        <f>IFERROR(__xludf.DUMMYFUNCTION("""COMPUTED_VALUE"""),"")</f>
        <v/>
      </c>
      <c r="K297" s="187" t="str">
        <f>IFERROR(__xludf.DUMMYFUNCTION("""COMPUTED_VALUE"""),"")</f>
        <v/>
      </c>
      <c r="L297" s="187" t="str">
        <f>IFERROR(__xludf.DUMMYFUNCTION("""COMPUTED_VALUE"""),"")</f>
        <v/>
      </c>
      <c r="M297" s="187" t="str">
        <f>IFERROR(__xludf.DUMMYFUNCTION("""COMPUTED_VALUE"""),"")</f>
        <v/>
      </c>
      <c r="N297" s="187" t="str">
        <f>IFERROR(__xludf.DUMMYFUNCTION("""COMPUTED_VALUE"""),"")</f>
        <v/>
      </c>
      <c r="O297" s="187" t="str">
        <f>IFERROR(__xludf.DUMMYFUNCTION("""COMPUTED_VALUE"""),"")</f>
        <v/>
      </c>
      <c r="P297" s="187" t="str">
        <f>IFERROR(__xludf.DUMMYFUNCTION("""COMPUTED_VALUE"""),"")</f>
        <v/>
      </c>
      <c r="Q297" s="187" t="str">
        <f>IFERROR(__xludf.DUMMYFUNCTION("""COMPUTED_VALUE"""),"")</f>
        <v/>
      </c>
      <c r="R297" s="187" t="str">
        <f>IFERROR(__xludf.DUMMYFUNCTION("""COMPUTED_VALUE"""),"")</f>
        <v/>
      </c>
      <c r="S297" s="187" t="str">
        <f>IFERROR(__xludf.DUMMYFUNCTION("""COMPUTED_VALUE"""),"")</f>
        <v/>
      </c>
      <c r="T297" s="187" t="str">
        <f>IFERROR(__xludf.DUMMYFUNCTION("""COMPUTED_VALUE"""),"")</f>
        <v/>
      </c>
      <c r="U297" s="187" t="str">
        <f>IFERROR(__xludf.DUMMYFUNCTION("""COMPUTED_VALUE"""),"")</f>
        <v/>
      </c>
      <c r="V297" s="187" t="str">
        <f>IFERROR(__xludf.DUMMYFUNCTION("""COMPUTED_VALUE"""),"")</f>
        <v/>
      </c>
      <c r="W297" s="187" t="str">
        <f>IFERROR(__xludf.DUMMYFUNCTION("""COMPUTED_VALUE"""),"")</f>
        <v/>
      </c>
      <c r="X297" s="187" t="str">
        <f>IFERROR(__xludf.DUMMYFUNCTION("""COMPUTED_VALUE"""),"")</f>
        <v/>
      </c>
      <c r="Y297" s="187" t="str">
        <f>IFERROR(__xludf.DUMMYFUNCTION("""COMPUTED_VALUE"""),"")</f>
        <v/>
      </c>
      <c r="Z297" s="187" t="str">
        <f>IFERROR(__xludf.DUMMYFUNCTION("""COMPUTED_VALUE"""),"")</f>
        <v/>
      </c>
      <c r="AA297" s="187" t="str">
        <f>IFERROR(__xludf.DUMMYFUNCTION("""COMPUTED_VALUE"""),"")</f>
        <v/>
      </c>
      <c r="AB297" s="187" t="str">
        <f>IFERROR(__xludf.DUMMYFUNCTION("""COMPUTED_VALUE"""),"")</f>
        <v/>
      </c>
      <c r="AC297" s="187" t="str">
        <f>IFERROR(__xludf.DUMMYFUNCTION("""COMPUTED_VALUE"""),"")</f>
        <v/>
      </c>
      <c r="AD297" s="187" t="str">
        <f>IFERROR(__xludf.DUMMYFUNCTION("""COMPUTED_VALUE"""),"")</f>
        <v/>
      </c>
      <c r="AE297" s="187" t="str">
        <f>IFERROR(__xludf.DUMMYFUNCTION("""COMPUTED_VALUE"""),"")</f>
        <v/>
      </c>
      <c r="AF297" s="187" t="str">
        <f>IFERROR(__xludf.DUMMYFUNCTION("""COMPUTED_VALUE"""),"")</f>
        <v/>
      </c>
      <c r="AG297" s="187" t="str">
        <f>IFERROR(__xludf.DUMMYFUNCTION("""COMPUTED_VALUE"""),"")</f>
        <v/>
      </c>
      <c r="AH297" s="187" t="str">
        <f>IFERROR(__xludf.DUMMYFUNCTION("""COMPUTED_VALUE"""),"")</f>
        <v/>
      </c>
      <c r="AI297" s="187" t="str">
        <f>IFERROR(__xludf.DUMMYFUNCTION("""COMPUTED_VALUE"""),"")</f>
        <v/>
      </c>
      <c r="AJ297" s="187" t="str">
        <f>IFERROR(__xludf.DUMMYFUNCTION("""COMPUTED_VALUE"""),"")</f>
        <v/>
      </c>
      <c r="AK297" s="187" t="str">
        <f>IFERROR(__xludf.DUMMYFUNCTION("""COMPUTED_VALUE"""),"")</f>
        <v/>
      </c>
      <c r="AL297" s="187" t="str">
        <f>IFERROR(__xludf.DUMMYFUNCTION("""COMPUTED_VALUE"""),"")</f>
        <v/>
      </c>
      <c r="AM297" s="187" t="str">
        <f>IFERROR(__xludf.DUMMYFUNCTION("""COMPUTED_VALUE"""),"")</f>
        <v/>
      </c>
      <c r="AN297" s="187" t="str">
        <f>IFERROR(__xludf.DUMMYFUNCTION("""COMPUTED_VALUE"""),"")</f>
        <v/>
      </c>
    </row>
    <row r="298">
      <c r="A298" s="187"/>
      <c r="B298" s="187"/>
      <c r="C298" s="187"/>
      <c r="D298" s="208"/>
      <c r="E298" s="109"/>
      <c r="F298" s="209"/>
      <c r="G298" s="187"/>
      <c r="H298" s="174"/>
      <c r="I298" s="187"/>
      <c r="J298" s="174" t="str">
        <f>IFERROR(__xludf.DUMMYFUNCTION("""COMPUTED_VALUE"""),"")</f>
        <v/>
      </c>
      <c r="K298" s="187" t="str">
        <f>IFERROR(__xludf.DUMMYFUNCTION("""COMPUTED_VALUE"""),"")</f>
        <v/>
      </c>
      <c r="L298" s="187" t="str">
        <f>IFERROR(__xludf.DUMMYFUNCTION("""COMPUTED_VALUE"""),"")</f>
        <v/>
      </c>
      <c r="M298" s="187" t="str">
        <f>IFERROR(__xludf.DUMMYFUNCTION("""COMPUTED_VALUE"""),"")</f>
        <v/>
      </c>
      <c r="N298" s="187" t="str">
        <f>IFERROR(__xludf.DUMMYFUNCTION("""COMPUTED_VALUE"""),"")</f>
        <v/>
      </c>
      <c r="O298" s="187" t="str">
        <f>IFERROR(__xludf.DUMMYFUNCTION("""COMPUTED_VALUE"""),"")</f>
        <v/>
      </c>
      <c r="P298" s="187" t="str">
        <f>IFERROR(__xludf.DUMMYFUNCTION("""COMPUTED_VALUE"""),"")</f>
        <v/>
      </c>
      <c r="Q298" s="187" t="str">
        <f>IFERROR(__xludf.DUMMYFUNCTION("""COMPUTED_VALUE"""),"")</f>
        <v/>
      </c>
      <c r="R298" s="187" t="str">
        <f>IFERROR(__xludf.DUMMYFUNCTION("""COMPUTED_VALUE"""),"")</f>
        <v/>
      </c>
      <c r="S298" s="187" t="str">
        <f>IFERROR(__xludf.DUMMYFUNCTION("""COMPUTED_VALUE"""),"")</f>
        <v/>
      </c>
      <c r="T298" s="187" t="str">
        <f>IFERROR(__xludf.DUMMYFUNCTION("""COMPUTED_VALUE"""),"")</f>
        <v/>
      </c>
      <c r="U298" s="187" t="str">
        <f>IFERROR(__xludf.DUMMYFUNCTION("""COMPUTED_VALUE"""),"")</f>
        <v/>
      </c>
      <c r="V298" s="187" t="str">
        <f>IFERROR(__xludf.DUMMYFUNCTION("""COMPUTED_VALUE"""),"")</f>
        <v/>
      </c>
      <c r="W298" s="187" t="str">
        <f>IFERROR(__xludf.DUMMYFUNCTION("""COMPUTED_VALUE"""),"")</f>
        <v/>
      </c>
      <c r="X298" s="187" t="str">
        <f>IFERROR(__xludf.DUMMYFUNCTION("""COMPUTED_VALUE"""),"")</f>
        <v/>
      </c>
      <c r="Y298" s="187" t="str">
        <f>IFERROR(__xludf.DUMMYFUNCTION("""COMPUTED_VALUE"""),"")</f>
        <v/>
      </c>
      <c r="Z298" s="187" t="str">
        <f>IFERROR(__xludf.DUMMYFUNCTION("""COMPUTED_VALUE"""),"")</f>
        <v/>
      </c>
      <c r="AA298" s="187" t="str">
        <f>IFERROR(__xludf.DUMMYFUNCTION("""COMPUTED_VALUE"""),"")</f>
        <v/>
      </c>
      <c r="AB298" s="187" t="str">
        <f>IFERROR(__xludf.DUMMYFUNCTION("""COMPUTED_VALUE"""),"")</f>
        <v/>
      </c>
      <c r="AC298" s="187" t="str">
        <f>IFERROR(__xludf.DUMMYFUNCTION("""COMPUTED_VALUE"""),"")</f>
        <v/>
      </c>
      <c r="AD298" s="187" t="str">
        <f>IFERROR(__xludf.DUMMYFUNCTION("""COMPUTED_VALUE"""),"")</f>
        <v/>
      </c>
      <c r="AE298" s="187" t="str">
        <f>IFERROR(__xludf.DUMMYFUNCTION("""COMPUTED_VALUE"""),"")</f>
        <v/>
      </c>
      <c r="AF298" s="187" t="str">
        <f>IFERROR(__xludf.DUMMYFUNCTION("""COMPUTED_VALUE"""),"")</f>
        <v/>
      </c>
      <c r="AG298" s="187" t="str">
        <f>IFERROR(__xludf.DUMMYFUNCTION("""COMPUTED_VALUE"""),"")</f>
        <v/>
      </c>
      <c r="AH298" s="187" t="str">
        <f>IFERROR(__xludf.DUMMYFUNCTION("""COMPUTED_VALUE"""),"")</f>
        <v/>
      </c>
      <c r="AI298" s="187" t="str">
        <f>IFERROR(__xludf.DUMMYFUNCTION("""COMPUTED_VALUE"""),"")</f>
        <v/>
      </c>
      <c r="AJ298" s="187" t="str">
        <f>IFERROR(__xludf.DUMMYFUNCTION("""COMPUTED_VALUE"""),"")</f>
        <v/>
      </c>
      <c r="AK298" s="187" t="str">
        <f>IFERROR(__xludf.DUMMYFUNCTION("""COMPUTED_VALUE"""),"")</f>
        <v/>
      </c>
      <c r="AL298" s="187" t="str">
        <f>IFERROR(__xludf.DUMMYFUNCTION("""COMPUTED_VALUE"""),"")</f>
        <v/>
      </c>
      <c r="AM298" s="187" t="str">
        <f>IFERROR(__xludf.DUMMYFUNCTION("""COMPUTED_VALUE"""),"")</f>
        <v/>
      </c>
      <c r="AN298" s="187" t="str">
        <f>IFERROR(__xludf.DUMMYFUNCTION("""COMPUTED_VALUE"""),"")</f>
        <v/>
      </c>
    </row>
    <row r="299">
      <c r="A299" s="187"/>
      <c r="B299" s="187"/>
      <c r="C299" s="187"/>
      <c r="D299" s="208"/>
      <c r="E299" s="109"/>
      <c r="F299" s="209"/>
      <c r="G299" s="187"/>
      <c r="H299" s="174"/>
      <c r="I299" s="187"/>
      <c r="J299" s="174" t="str">
        <f>IFERROR(__xludf.DUMMYFUNCTION("""COMPUTED_VALUE"""),"")</f>
        <v/>
      </c>
      <c r="K299" s="187" t="str">
        <f>IFERROR(__xludf.DUMMYFUNCTION("""COMPUTED_VALUE"""),"")</f>
        <v/>
      </c>
      <c r="L299" s="187" t="str">
        <f>IFERROR(__xludf.DUMMYFUNCTION("""COMPUTED_VALUE"""),"")</f>
        <v/>
      </c>
      <c r="M299" s="187" t="str">
        <f>IFERROR(__xludf.DUMMYFUNCTION("""COMPUTED_VALUE"""),"")</f>
        <v/>
      </c>
      <c r="N299" s="187" t="str">
        <f>IFERROR(__xludf.DUMMYFUNCTION("""COMPUTED_VALUE"""),"")</f>
        <v/>
      </c>
      <c r="O299" s="187" t="str">
        <f>IFERROR(__xludf.DUMMYFUNCTION("""COMPUTED_VALUE"""),"")</f>
        <v/>
      </c>
      <c r="P299" s="187" t="str">
        <f>IFERROR(__xludf.DUMMYFUNCTION("""COMPUTED_VALUE"""),"")</f>
        <v/>
      </c>
      <c r="Q299" s="187" t="str">
        <f>IFERROR(__xludf.DUMMYFUNCTION("""COMPUTED_VALUE"""),"")</f>
        <v/>
      </c>
      <c r="R299" s="187" t="str">
        <f>IFERROR(__xludf.DUMMYFUNCTION("""COMPUTED_VALUE"""),"")</f>
        <v/>
      </c>
      <c r="S299" s="187" t="str">
        <f>IFERROR(__xludf.DUMMYFUNCTION("""COMPUTED_VALUE"""),"")</f>
        <v/>
      </c>
      <c r="T299" s="187" t="str">
        <f>IFERROR(__xludf.DUMMYFUNCTION("""COMPUTED_VALUE"""),"")</f>
        <v/>
      </c>
      <c r="U299" s="187" t="str">
        <f>IFERROR(__xludf.DUMMYFUNCTION("""COMPUTED_VALUE"""),"")</f>
        <v/>
      </c>
      <c r="V299" s="187" t="str">
        <f>IFERROR(__xludf.DUMMYFUNCTION("""COMPUTED_VALUE"""),"")</f>
        <v/>
      </c>
      <c r="W299" s="187" t="str">
        <f>IFERROR(__xludf.DUMMYFUNCTION("""COMPUTED_VALUE"""),"")</f>
        <v/>
      </c>
      <c r="X299" s="187" t="str">
        <f>IFERROR(__xludf.DUMMYFUNCTION("""COMPUTED_VALUE"""),"")</f>
        <v/>
      </c>
      <c r="Y299" s="187" t="str">
        <f>IFERROR(__xludf.DUMMYFUNCTION("""COMPUTED_VALUE"""),"")</f>
        <v/>
      </c>
      <c r="Z299" s="187" t="str">
        <f>IFERROR(__xludf.DUMMYFUNCTION("""COMPUTED_VALUE"""),"")</f>
        <v/>
      </c>
      <c r="AA299" s="187" t="str">
        <f>IFERROR(__xludf.DUMMYFUNCTION("""COMPUTED_VALUE"""),"")</f>
        <v/>
      </c>
      <c r="AB299" s="187" t="str">
        <f>IFERROR(__xludf.DUMMYFUNCTION("""COMPUTED_VALUE"""),"")</f>
        <v/>
      </c>
      <c r="AC299" s="187" t="str">
        <f>IFERROR(__xludf.DUMMYFUNCTION("""COMPUTED_VALUE"""),"")</f>
        <v/>
      </c>
      <c r="AD299" s="187" t="str">
        <f>IFERROR(__xludf.DUMMYFUNCTION("""COMPUTED_VALUE"""),"")</f>
        <v/>
      </c>
      <c r="AE299" s="187" t="str">
        <f>IFERROR(__xludf.DUMMYFUNCTION("""COMPUTED_VALUE"""),"")</f>
        <v/>
      </c>
      <c r="AF299" s="187" t="str">
        <f>IFERROR(__xludf.DUMMYFUNCTION("""COMPUTED_VALUE"""),"")</f>
        <v/>
      </c>
      <c r="AG299" s="187" t="str">
        <f>IFERROR(__xludf.DUMMYFUNCTION("""COMPUTED_VALUE"""),"")</f>
        <v/>
      </c>
      <c r="AH299" s="187" t="str">
        <f>IFERROR(__xludf.DUMMYFUNCTION("""COMPUTED_VALUE"""),"")</f>
        <v/>
      </c>
      <c r="AI299" s="187" t="str">
        <f>IFERROR(__xludf.DUMMYFUNCTION("""COMPUTED_VALUE"""),"")</f>
        <v/>
      </c>
      <c r="AJ299" s="187" t="str">
        <f>IFERROR(__xludf.DUMMYFUNCTION("""COMPUTED_VALUE"""),"")</f>
        <v/>
      </c>
      <c r="AK299" s="187" t="str">
        <f>IFERROR(__xludf.DUMMYFUNCTION("""COMPUTED_VALUE"""),"")</f>
        <v/>
      </c>
      <c r="AL299" s="187" t="str">
        <f>IFERROR(__xludf.DUMMYFUNCTION("""COMPUTED_VALUE"""),"")</f>
        <v/>
      </c>
      <c r="AM299" s="187" t="str">
        <f>IFERROR(__xludf.DUMMYFUNCTION("""COMPUTED_VALUE"""),"")</f>
        <v/>
      </c>
      <c r="AN299" s="187" t="str">
        <f>IFERROR(__xludf.DUMMYFUNCTION("""COMPUTED_VALUE"""),"")</f>
        <v/>
      </c>
    </row>
    <row r="300">
      <c r="A300" s="187"/>
      <c r="B300" s="187"/>
      <c r="C300" s="187"/>
      <c r="D300" s="208"/>
      <c r="E300" s="109"/>
      <c r="F300" s="209"/>
      <c r="G300" s="187"/>
      <c r="H300" s="174"/>
      <c r="I300" s="187"/>
      <c r="J300" s="174" t="str">
        <f>IFERROR(__xludf.DUMMYFUNCTION("""COMPUTED_VALUE"""),"")</f>
        <v/>
      </c>
      <c r="K300" s="187" t="str">
        <f>IFERROR(__xludf.DUMMYFUNCTION("""COMPUTED_VALUE"""),"")</f>
        <v/>
      </c>
      <c r="L300" s="187" t="str">
        <f>IFERROR(__xludf.DUMMYFUNCTION("""COMPUTED_VALUE"""),"")</f>
        <v/>
      </c>
      <c r="M300" s="187" t="str">
        <f>IFERROR(__xludf.DUMMYFUNCTION("""COMPUTED_VALUE"""),"")</f>
        <v/>
      </c>
      <c r="N300" s="187" t="str">
        <f>IFERROR(__xludf.DUMMYFUNCTION("""COMPUTED_VALUE"""),"")</f>
        <v/>
      </c>
      <c r="O300" s="187" t="str">
        <f>IFERROR(__xludf.DUMMYFUNCTION("""COMPUTED_VALUE"""),"")</f>
        <v/>
      </c>
      <c r="P300" s="187" t="str">
        <f>IFERROR(__xludf.DUMMYFUNCTION("""COMPUTED_VALUE"""),"")</f>
        <v/>
      </c>
      <c r="Q300" s="187" t="str">
        <f>IFERROR(__xludf.DUMMYFUNCTION("""COMPUTED_VALUE"""),"")</f>
        <v/>
      </c>
      <c r="R300" s="187" t="str">
        <f>IFERROR(__xludf.DUMMYFUNCTION("""COMPUTED_VALUE"""),"")</f>
        <v/>
      </c>
      <c r="S300" s="187" t="str">
        <f>IFERROR(__xludf.DUMMYFUNCTION("""COMPUTED_VALUE"""),"")</f>
        <v/>
      </c>
      <c r="T300" s="187" t="str">
        <f>IFERROR(__xludf.DUMMYFUNCTION("""COMPUTED_VALUE"""),"")</f>
        <v/>
      </c>
      <c r="U300" s="187" t="str">
        <f>IFERROR(__xludf.DUMMYFUNCTION("""COMPUTED_VALUE"""),"")</f>
        <v/>
      </c>
      <c r="V300" s="187" t="str">
        <f>IFERROR(__xludf.DUMMYFUNCTION("""COMPUTED_VALUE"""),"")</f>
        <v/>
      </c>
      <c r="W300" s="187" t="str">
        <f>IFERROR(__xludf.DUMMYFUNCTION("""COMPUTED_VALUE"""),"")</f>
        <v/>
      </c>
      <c r="X300" s="187" t="str">
        <f>IFERROR(__xludf.DUMMYFUNCTION("""COMPUTED_VALUE"""),"")</f>
        <v/>
      </c>
      <c r="Y300" s="187" t="str">
        <f>IFERROR(__xludf.DUMMYFUNCTION("""COMPUTED_VALUE"""),"")</f>
        <v/>
      </c>
      <c r="Z300" s="187" t="str">
        <f>IFERROR(__xludf.DUMMYFUNCTION("""COMPUTED_VALUE"""),"")</f>
        <v/>
      </c>
      <c r="AA300" s="187" t="str">
        <f>IFERROR(__xludf.DUMMYFUNCTION("""COMPUTED_VALUE"""),"")</f>
        <v/>
      </c>
      <c r="AB300" s="187" t="str">
        <f>IFERROR(__xludf.DUMMYFUNCTION("""COMPUTED_VALUE"""),"")</f>
        <v/>
      </c>
      <c r="AC300" s="187" t="str">
        <f>IFERROR(__xludf.DUMMYFUNCTION("""COMPUTED_VALUE"""),"")</f>
        <v/>
      </c>
      <c r="AD300" s="187" t="str">
        <f>IFERROR(__xludf.DUMMYFUNCTION("""COMPUTED_VALUE"""),"")</f>
        <v/>
      </c>
      <c r="AE300" s="187" t="str">
        <f>IFERROR(__xludf.DUMMYFUNCTION("""COMPUTED_VALUE"""),"")</f>
        <v/>
      </c>
      <c r="AF300" s="187" t="str">
        <f>IFERROR(__xludf.DUMMYFUNCTION("""COMPUTED_VALUE"""),"")</f>
        <v/>
      </c>
      <c r="AG300" s="187" t="str">
        <f>IFERROR(__xludf.DUMMYFUNCTION("""COMPUTED_VALUE"""),"")</f>
        <v/>
      </c>
      <c r="AH300" s="187" t="str">
        <f>IFERROR(__xludf.DUMMYFUNCTION("""COMPUTED_VALUE"""),"")</f>
        <v/>
      </c>
      <c r="AI300" s="187" t="str">
        <f>IFERROR(__xludf.DUMMYFUNCTION("""COMPUTED_VALUE"""),"")</f>
        <v/>
      </c>
      <c r="AJ300" s="187" t="str">
        <f>IFERROR(__xludf.DUMMYFUNCTION("""COMPUTED_VALUE"""),"")</f>
        <v/>
      </c>
      <c r="AK300" s="187" t="str">
        <f>IFERROR(__xludf.DUMMYFUNCTION("""COMPUTED_VALUE"""),"")</f>
        <v/>
      </c>
      <c r="AL300" s="187" t="str">
        <f>IFERROR(__xludf.DUMMYFUNCTION("""COMPUTED_VALUE"""),"")</f>
        <v/>
      </c>
      <c r="AM300" s="187" t="str">
        <f>IFERROR(__xludf.DUMMYFUNCTION("""COMPUTED_VALUE"""),"")</f>
        <v/>
      </c>
      <c r="AN300" s="187" t="str">
        <f>IFERROR(__xludf.DUMMYFUNCTION("""COMPUTED_VALUE"""),"")</f>
        <v/>
      </c>
    </row>
    <row r="301">
      <c r="A301" s="187"/>
      <c r="B301" s="187"/>
      <c r="C301" s="187"/>
      <c r="D301" s="208"/>
      <c r="E301" s="109"/>
      <c r="F301" s="209"/>
      <c r="G301" s="187"/>
      <c r="H301" s="174"/>
      <c r="I301" s="187"/>
      <c r="J301" s="174" t="str">
        <f>IFERROR(__xludf.DUMMYFUNCTION("""COMPUTED_VALUE"""),"")</f>
        <v/>
      </c>
      <c r="K301" s="187" t="str">
        <f>IFERROR(__xludf.DUMMYFUNCTION("""COMPUTED_VALUE"""),"")</f>
        <v/>
      </c>
      <c r="L301" s="187" t="str">
        <f>IFERROR(__xludf.DUMMYFUNCTION("""COMPUTED_VALUE"""),"")</f>
        <v/>
      </c>
      <c r="M301" s="187" t="str">
        <f>IFERROR(__xludf.DUMMYFUNCTION("""COMPUTED_VALUE"""),"")</f>
        <v/>
      </c>
      <c r="N301" s="187" t="str">
        <f>IFERROR(__xludf.DUMMYFUNCTION("""COMPUTED_VALUE"""),"")</f>
        <v/>
      </c>
      <c r="O301" s="187" t="str">
        <f>IFERROR(__xludf.DUMMYFUNCTION("""COMPUTED_VALUE"""),"")</f>
        <v/>
      </c>
      <c r="P301" s="187" t="str">
        <f>IFERROR(__xludf.DUMMYFUNCTION("""COMPUTED_VALUE"""),"")</f>
        <v/>
      </c>
      <c r="Q301" s="187" t="str">
        <f>IFERROR(__xludf.DUMMYFUNCTION("""COMPUTED_VALUE"""),"")</f>
        <v/>
      </c>
      <c r="R301" s="187" t="str">
        <f>IFERROR(__xludf.DUMMYFUNCTION("""COMPUTED_VALUE"""),"")</f>
        <v/>
      </c>
      <c r="S301" s="187" t="str">
        <f>IFERROR(__xludf.DUMMYFUNCTION("""COMPUTED_VALUE"""),"")</f>
        <v/>
      </c>
      <c r="T301" s="187" t="str">
        <f>IFERROR(__xludf.DUMMYFUNCTION("""COMPUTED_VALUE"""),"")</f>
        <v/>
      </c>
      <c r="U301" s="187" t="str">
        <f>IFERROR(__xludf.DUMMYFUNCTION("""COMPUTED_VALUE"""),"")</f>
        <v/>
      </c>
      <c r="V301" s="187" t="str">
        <f>IFERROR(__xludf.DUMMYFUNCTION("""COMPUTED_VALUE"""),"")</f>
        <v/>
      </c>
      <c r="W301" s="187" t="str">
        <f>IFERROR(__xludf.DUMMYFUNCTION("""COMPUTED_VALUE"""),"")</f>
        <v/>
      </c>
      <c r="X301" s="187" t="str">
        <f>IFERROR(__xludf.DUMMYFUNCTION("""COMPUTED_VALUE"""),"")</f>
        <v/>
      </c>
      <c r="Y301" s="187" t="str">
        <f>IFERROR(__xludf.DUMMYFUNCTION("""COMPUTED_VALUE"""),"")</f>
        <v/>
      </c>
      <c r="Z301" s="187" t="str">
        <f>IFERROR(__xludf.DUMMYFUNCTION("""COMPUTED_VALUE"""),"")</f>
        <v/>
      </c>
      <c r="AA301" s="187" t="str">
        <f>IFERROR(__xludf.DUMMYFUNCTION("""COMPUTED_VALUE"""),"")</f>
        <v/>
      </c>
      <c r="AB301" s="187" t="str">
        <f>IFERROR(__xludf.DUMMYFUNCTION("""COMPUTED_VALUE"""),"")</f>
        <v/>
      </c>
      <c r="AC301" s="187" t="str">
        <f>IFERROR(__xludf.DUMMYFUNCTION("""COMPUTED_VALUE"""),"")</f>
        <v/>
      </c>
      <c r="AD301" s="187" t="str">
        <f>IFERROR(__xludf.DUMMYFUNCTION("""COMPUTED_VALUE"""),"")</f>
        <v/>
      </c>
      <c r="AE301" s="187" t="str">
        <f>IFERROR(__xludf.DUMMYFUNCTION("""COMPUTED_VALUE"""),"")</f>
        <v/>
      </c>
      <c r="AF301" s="187" t="str">
        <f>IFERROR(__xludf.DUMMYFUNCTION("""COMPUTED_VALUE"""),"")</f>
        <v/>
      </c>
      <c r="AG301" s="187" t="str">
        <f>IFERROR(__xludf.DUMMYFUNCTION("""COMPUTED_VALUE"""),"")</f>
        <v/>
      </c>
      <c r="AH301" s="187" t="str">
        <f>IFERROR(__xludf.DUMMYFUNCTION("""COMPUTED_VALUE"""),"")</f>
        <v/>
      </c>
      <c r="AI301" s="187" t="str">
        <f>IFERROR(__xludf.DUMMYFUNCTION("""COMPUTED_VALUE"""),"")</f>
        <v/>
      </c>
      <c r="AJ301" s="187" t="str">
        <f>IFERROR(__xludf.DUMMYFUNCTION("""COMPUTED_VALUE"""),"")</f>
        <v/>
      </c>
      <c r="AK301" s="187" t="str">
        <f>IFERROR(__xludf.DUMMYFUNCTION("""COMPUTED_VALUE"""),"")</f>
        <v/>
      </c>
      <c r="AL301" s="187" t="str">
        <f>IFERROR(__xludf.DUMMYFUNCTION("""COMPUTED_VALUE"""),"")</f>
        <v/>
      </c>
      <c r="AM301" s="187" t="str">
        <f>IFERROR(__xludf.DUMMYFUNCTION("""COMPUTED_VALUE"""),"")</f>
        <v/>
      </c>
      <c r="AN301" s="187" t="str">
        <f>IFERROR(__xludf.DUMMYFUNCTION("""COMPUTED_VALUE"""),"")</f>
        <v/>
      </c>
    </row>
    <row r="302">
      <c r="A302" s="187"/>
      <c r="B302" s="187"/>
      <c r="C302" s="187"/>
      <c r="D302" s="208"/>
      <c r="E302" s="109"/>
      <c r="F302" s="209"/>
      <c r="G302" s="187"/>
      <c r="H302" s="174"/>
      <c r="I302" s="187"/>
      <c r="J302" s="174" t="str">
        <f>IFERROR(__xludf.DUMMYFUNCTION("""COMPUTED_VALUE"""),"")</f>
        <v/>
      </c>
      <c r="K302" s="187" t="str">
        <f>IFERROR(__xludf.DUMMYFUNCTION("""COMPUTED_VALUE"""),"")</f>
        <v/>
      </c>
      <c r="L302" s="187" t="str">
        <f>IFERROR(__xludf.DUMMYFUNCTION("""COMPUTED_VALUE"""),"")</f>
        <v/>
      </c>
      <c r="M302" s="187" t="str">
        <f>IFERROR(__xludf.DUMMYFUNCTION("""COMPUTED_VALUE"""),"")</f>
        <v/>
      </c>
      <c r="N302" s="187" t="str">
        <f>IFERROR(__xludf.DUMMYFUNCTION("""COMPUTED_VALUE"""),"")</f>
        <v/>
      </c>
      <c r="O302" s="187" t="str">
        <f>IFERROR(__xludf.DUMMYFUNCTION("""COMPUTED_VALUE"""),"")</f>
        <v/>
      </c>
      <c r="P302" s="187" t="str">
        <f>IFERROR(__xludf.DUMMYFUNCTION("""COMPUTED_VALUE"""),"")</f>
        <v/>
      </c>
      <c r="Q302" s="187" t="str">
        <f>IFERROR(__xludf.DUMMYFUNCTION("""COMPUTED_VALUE"""),"")</f>
        <v/>
      </c>
      <c r="R302" s="187" t="str">
        <f>IFERROR(__xludf.DUMMYFUNCTION("""COMPUTED_VALUE"""),"")</f>
        <v/>
      </c>
      <c r="S302" s="187" t="str">
        <f>IFERROR(__xludf.DUMMYFUNCTION("""COMPUTED_VALUE"""),"")</f>
        <v/>
      </c>
      <c r="T302" s="187" t="str">
        <f>IFERROR(__xludf.DUMMYFUNCTION("""COMPUTED_VALUE"""),"")</f>
        <v/>
      </c>
      <c r="U302" s="187" t="str">
        <f>IFERROR(__xludf.DUMMYFUNCTION("""COMPUTED_VALUE"""),"")</f>
        <v/>
      </c>
      <c r="V302" s="187" t="str">
        <f>IFERROR(__xludf.DUMMYFUNCTION("""COMPUTED_VALUE"""),"")</f>
        <v/>
      </c>
      <c r="W302" s="187" t="str">
        <f>IFERROR(__xludf.DUMMYFUNCTION("""COMPUTED_VALUE"""),"")</f>
        <v/>
      </c>
      <c r="X302" s="187" t="str">
        <f>IFERROR(__xludf.DUMMYFUNCTION("""COMPUTED_VALUE"""),"")</f>
        <v/>
      </c>
      <c r="Y302" s="187" t="str">
        <f>IFERROR(__xludf.DUMMYFUNCTION("""COMPUTED_VALUE"""),"")</f>
        <v/>
      </c>
      <c r="Z302" s="187" t="str">
        <f>IFERROR(__xludf.DUMMYFUNCTION("""COMPUTED_VALUE"""),"")</f>
        <v/>
      </c>
      <c r="AA302" s="187" t="str">
        <f>IFERROR(__xludf.DUMMYFUNCTION("""COMPUTED_VALUE"""),"")</f>
        <v/>
      </c>
      <c r="AB302" s="187" t="str">
        <f>IFERROR(__xludf.DUMMYFUNCTION("""COMPUTED_VALUE"""),"")</f>
        <v/>
      </c>
      <c r="AC302" s="187" t="str">
        <f>IFERROR(__xludf.DUMMYFUNCTION("""COMPUTED_VALUE"""),"")</f>
        <v/>
      </c>
      <c r="AD302" s="187" t="str">
        <f>IFERROR(__xludf.DUMMYFUNCTION("""COMPUTED_VALUE"""),"")</f>
        <v/>
      </c>
      <c r="AE302" s="187" t="str">
        <f>IFERROR(__xludf.DUMMYFUNCTION("""COMPUTED_VALUE"""),"")</f>
        <v/>
      </c>
      <c r="AF302" s="187" t="str">
        <f>IFERROR(__xludf.DUMMYFUNCTION("""COMPUTED_VALUE"""),"")</f>
        <v/>
      </c>
      <c r="AG302" s="187" t="str">
        <f>IFERROR(__xludf.DUMMYFUNCTION("""COMPUTED_VALUE"""),"")</f>
        <v/>
      </c>
      <c r="AH302" s="187" t="str">
        <f>IFERROR(__xludf.DUMMYFUNCTION("""COMPUTED_VALUE"""),"")</f>
        <v/>
      </c>
      <c r="AI302" s="187" t="str">
        <f>IFERROR(__xludf.DUMMYFUNCTION("""COMPUTED_VALUE"""),"")</f>
        <v/>
      </c>
      <c r="AJ302" s="187" t="str">
        <f>IFERROR(__xludf.DUMMYFUNCTION("""COMPUTED_VALUE"""),"")</f>
        <v/>
      </c>
      <c r="AK302" s="187" t="str">
        <f>IFERROR(__xludf.DUMMYFUNCTION("""COMPUTED_VALUE"""),"")</f>
        <v/>
      </c>
      <c r="AL302" s="187" t="str">
        <f>IFERROR(__xludf.DUMMYFUNCTION("""COMPUTED_VALUE"""),"")</f>
        <v/>
      </c>
      <c r="AM302" s="187" t="str">
        <f>IFERROR(__xludf.DUMMYFUNCTION("""COMPUTED_VALUE"""),"")</f>
        <v/>
      </c>
      <c r="AN302" s="187" t="str">
        <f>IFERROR(__xludf.DUMMYFUNCTION("""COMPUTED_VALUE"""),"")</f>
        <v/>
      </c>
    </row>
    <row r="303">
      <c r="A303" s="187"/>
      <c r="B303" s="187"/>
      <c r="C303" s="187"/>
      <c r="D303" s="208"/>
      <c r="E303" s="109"/>
      <c r="F303" s="209"/>
      <c r="G303" s="187"/>
      <c r="H303" s="174"/>
      <c r="I303" s="187"/>
      <c r="J303" s="174" t="str">
        <f>IFERROR(__xludf.DUMMYFUNCTION("""COMPUTED_VALUE"""),"")</f>
        <v/>
      </c>
      <c r="K303" s="187" t="str">
        <f>IFERROR(__xludf.DUMMYFUNCTION("""COMPUTED_VALUE"""),"")</f>
        <v/>
      </c>
      <c r="L303" s="187" t="str">
        <f>IFERROR(__xludf.DUMMYFUNCTION("""COMPUTED_VALUE"""),"")</f>
        <v/>
      </c>
      <c r="M303" s="187" t="str">
        <f>IFERROR(__xludf.DUMMYFUNCTION("""COMPUTED_VALUE"""),"")</f>
        <v/>
      </c>
      <c r="N303" s="187" t="str">
        <f>IFERROR(__xludf.DUMMYFUNCTION("""COMPUTED_VALUE"""),"")</f>
        <v/>
      </c>
      <c r="O303" s="187" t="str">
        <f>IFERROR(__xludf.DUMMYFUNCTION("""COMPUTED_VALUE"""),"")</f>
        <v/>
      </c>
      <c r="P303" s="187" t="str">
        <f>IFERROR(__xludf.DUMMYFUNCTION("""COMPUTED_VALUE"""),"")</f>
        <v/>
      </c>
      <c r="Q303" s="187" t="str">
        <f>IFERROR(__xludf.DUMMYFUNCTION("""COMPUTED_VALUE"""),"")</f>
        <v/>
      </c>
      <c r="R303" s="187" t="str">
        <f>IFERROR(__xludf.DUMMYFUNCTION("""COMPUTED_VALUE"""),"")</f>
        <v/>
      </c>
      <c r="S303" s="187" t="str">
        <f>IFERROR(__xludf.DUMMYFUNCTION("""COMPUTED_VALUE"""),"")</f>
        <v/>
      </c>
      <c r="T303" s="187" t="str">
        <f>IFERROR(__xludf.DUMMYFUNCTION("""COMPUTED_VALUE"""),"")</f>
        <v/>
      </c>
      <c r="U303" s="187" t="str">
        <f>IFERROR(__xludf.DUMMYFUNCTION("""COMPUTED_VALUE"""),"")</f>
        <v/>
      </c>
      <c r="V303" s="187" t="str">
        <f>IFERROR(__xludf.DUMMYFUNCTION("""COMPUTED_VALUE"""),"")</f>
        <v/>
      </c>
      <c r="W303" s="187" t="str">
        <f>IFERROR(__xludf.DUMMYFUNCTION("""COMPUTED_VALUE"""),"")</f>
        <v/>
      </c>
      <c r="X303" s="187" t="str">
        <f>IFERROR(__xludf.DUMMYFUNCTION("""COMPUTED_VALUE"""),"")</f>
        <v/>
      </c>
      <c r="Y303" s="187" t="str">
        <f>IFERROR(__xludf.DUMMYFUNCTION("""COMPUTED_VALUE"""),"")</f>
        <v/>
      </c>
      <c r="Z303" s="187" t="str">
        <f>IFERROR(__xludf.DUMMYFUNCTION("""COMPUTED_VALUE"""),"")</f>
        <v/>
      </c>
      <c r="AA303" s="187" t="str">
        <f>IFERROR(__xludf.DUMMYFUNCTION("""COMPUTED_VALUE"""),"")</f>
        <v/>
      </c>
      <c r="AB303" s="187" t="str">
        <f>IFERROR(__xludf.DUMMYFUNCTION("""COMPUTED_VALUE"""),"")</f>
        <v/>
      </c>
      <c r="AC303" s="187" t="str">
        <f>IFERROR(__xludf.DUMMYFUNCTION("""COMPUTED_VALUE"""),"")</f>
        <v/>
      </c>
      <c r="AD303" s="187" t="str">
        <f>IFERROR(__xludf.DUMMYFUNCTION("""COMPUTED_VALUE"""),"")</f>
        <v/>
      </c>
      <c r="AE303" s="187" t="str">
        <f>IFERROR(__xludf.DUMMYFUNCTION("""COMPUTED_VALUE"""),"")</f>
        <v/>
      </c>
      <c r="AF303" s="187" t="str">
        <f>IFERROR(__xludf.DUMMYFUNCTION("""COMPUTED_VALUE"""),"")</f>
        <v/>
      </c>
      <c r="AG303" s="187" t="str">
        <f>IFERROR(__xludf.DUMMYFUNCTION("""COMPUTED_VALUE"""),"")</f>
        <v/>
      </c>
      <c r="AH303" s="187" t="str">
        <f>IFERROR(__xludf.DUMMYFUNCTION("""COMPUTED_VALUE"""),"")</f>
        <v/>
      </c>
      <c r="AI303" s="187" t="str">
        <f>IFERROR(__xludf.DUMMYFUNCTION("""COMPUTED_VALUE"""),"")</f>
        <v/>
      </c>
      <c r="AJ303" s="187" t="str">
        <f>IFERROR(__xludf.DUMMYFUNCTION("""COMPUTED_VALUE"""),"")</f>
        <v/>
      </c>
      <c r="AK303" s="187" t="str">
        <f>IFERROR(__xludf.DUMMYFUNCTION("""COMPUTED_VALUE"""),"")</f>
        <v/>
      </c>
      <c r="AL303" s="187" t="str">
        <f>IFERROR(__xludf.DUMMYFUNCTION("""COMPUTED_VALUE"""),"")</f>
        <v/>
      </c>
      <c r="AM303" s="187" t="str">
        <f>IFERROR(__xludf.DUMMYFUNCTION("""COMPUTED_VALUE"""),"")</f>
        <v/>
      </c>
      <c r="AN303" s="187" t="str">
        <f>IFERROR(__xludf.DUMMYFUNCTION("""COMPUTED_VALUE"""),"")</f>
        <v/>
      </c>
    </row>
    <row r="304">
      <c r="A304" s="187"/>
      <c r="B304" s="187"/>
      <c r="C304" s="187"/>
      <c r="D304" s="208"/>
      <c r="E304" s="109"/>
      <c r="F304" s="209"/>
      <c r="G304" s="187"/>
      <c r="H304" s="174"/>
      <c r="I304" s="187"/>
      <c r="J304" s="174" t="str">
        <f>IFERROR(__xludf.DUMMYFUNCTION("""COMPUTED_VALUE"""),"")</f>
        <v/>
      </c>
      <c r="K304" s="187" t="str">
        <f>IFERROR(__xludf.DUMMYFUNCTION("""COMPUTED_VALUE"""),"")</f>
        <v/>
      </c>
      <c r="L304" s="187" t="str">
        <f>IFERROR(__xludf.DUMMYFUNCTION("""COMPUTED_VALUE"""),"")</f>
        <v/>
      </c>
      <c r="M304" s="187" t="str">
        <f>IFERROR(__xludf.DUMMYFUNCTION("""COMPUTED_VALUE"""),"")</f>
        <v/>
      </c>
      <c r="N304" s="187" t="str">
        <f>IFERROR(__xludf.DUMMYFUNCTION("""COMPUTED_VALUE"""),"")</f>
        <v/>
      </c>
      <c r="O304" s="187" t="str">
        <f>IFERROR(__xludf.DUMMYFUNCTION("""COMPUTED_VALUE"""),"")</f>
        <v/>
      </c>
      <c r="P304" s="187" t="str">
        <f>IFERROR(__xludf.DUMMYFUNCTION("""COMPUTED_VALUE"""),"")</f>
        <v/>
      </c>
      <c r="Q304" s="187" t="str">
        <f>IFERROR(__xludf.DUMMYFUNCTION("""COMPUTED_VALUE"""),"")</f>
        <v/>
      </c>
      <c r="R304" s="187" t="str">
        <f>IFERROR(__xludf.DUMMYFUNCTION("""COMPUTED_VALUE"""),"")</f>
        <v/>
      </c>
      <c r="S304" s="187" t="str">
        <f>IFERROR(__xludf.DUMMYFUNCTION("""COMPUTED_VALUE"""),"")</f>
        <v/>
      </c>
      <c r="T304" s="187" t="str">
        <f>IFERROR(__xludf.DUMMYFUNCTION("""COMPUTED_VALUE"""),"")</f>
        <v/>
      </c>
      <c r="U304" s="187" t="str">
        <f>IFERROR(__xludf.DUMMYFUNCTION("""COMPUTED_VALUE"""),"")</f>
        <v/>
      </c>
      <c r="V304" s="187" t="str">
        <f>IFERROR(__xludf.DUMMYFUNCTION("""COMPUTED_VALUE"""),"")</f>
        <v/>
      </c>
      <c r="W304" s="187" t="str">
        <f>IFERROR(__xludf.DUMMYFUNCTION("""COMPUTED_VALUE"""),"")</f>
        <v/>
      </c>
      <c r="X304" s="187" t="str">
        <f>IFERROR(__xludf.DUMMYFUNCTION("""COMPUTED_VALUE"""),"")</f>
        <v/>
      </c>
      <c r="Y304" s="187" t="str">
        <f>IFERROR(__xludf.DUMMYFUNCTION("""COMPUTED_VALUE"""),"")</f>
        <v/>
      </c>
      <c r="Z304" s="187" t="str">
        <f>IFERROR(__xludf.DUMMYFUNCTION("""COMPUTED_VALUE"""),"")</f>
        <v/>
      </c>
      <c r="AA304" s="187" t="str">
        <f>IFERROR(__xludf.DUMMYFUNCTION("""COMPUTED_VALUE"""),"")</f>
        <v/>
      </c>
      <c r="AB304" s="187" t="str">
        <f>IFERROR(__xludf.DUMMYFUNCTION("""COMPUTED_VALUE"""),"")</f>
        <v/>
      </c>
      <c r="AC304" s="187" t="str">
        <f>IFERROR(__xludf.DUMMYFUNCTION("""COMPUTED_VALUE"""),"")</f>
        <v/>
      </c>
      <c r="AD304" s="187" t="str">
        <f>IFERROR(__xludf.DUMMYFUNCTION("""COMPUTED_VALUE"""),"")</f>
        <v/>
      </c>
      <c r="AE304" s="187" t="str">
        <f>IFERROR(__xludf.DUMMYFUNCTION("""COMPUTED_VALUE"""),"")</f>
        <v/>
      </c>
      <c r="AF304" s="187" t="str">
        <f>IFERROR(__xludf.DUMMYFUNCTION("""COMPUTED_VALUE"""),"")</f>
        <v/>
      </c>
      <c r="AG304" s="187" t="str">
        <f>IFERROR(__xludf.DUMMYFUNCTION("""COMPUTED_VALUE"""),"")</f>
        <v/>
      </c>
      <c r="AH304" s="187" t="str">
        <f>IFERROR(__xludf.DUMMYFUNCTION("""COMPUTED_VALUE"""),"")</f>
        <v/>
      </c>
      <c r="AI304" s="187" t="str">
        <f>IFERROR(__xludf.DUMMYFUNCTION("""COMPUTED_VALUE"""),"")</f>
        <v/>
      </c>
      <c r="AJ304" s="187" t="str">
        <f>IFERROR(__xludf.DUMMYFUNCTION("""COMPUTED_VALUE"""),"")</f>
        <v/>
      </c>
      <c r="AK304" s="187" t="str">
        <f>IFERROR(__xludf.DUMMYFUNCTION("""COMPUTED_VALUE"""),"")</f>
        <v/>
      </c>
      <c r="AL304" s="187" t="str">
        <f>IFERROR(__xludf.DUMMYFUNCTION("""COMPUTED_VALUE"""),"")</f>
        <v/>
      </c>
      <c r="AM304" s="187" t="str">
        <f>IFERROR(__xludf.DUMMYFUNCTION("""COMPUTED_VALUE"""),"")</f>
        <v/>
      </c>
      <c r="AN304" s="187" t="str">
        <f>IFERROR(__xludf.DUMMYFUNCTION("""COMPUTED_VALUE"""),"")</f>
        <v/>
      </c>
    </row>
    <row r="305">
      <c r="A305" s="187"/>
      <c r="B305" s="187"/>
      <c r="C305" s="187"/>
      <c r="D305" s="208"/>
      <c r="E305" s="109"/>
      <c r="F305" s="209"/>
      <c r="G305" s="187"/>
      <c r="H305" s="174"/>
      <c r="I305" s="187"/>
      <c r="J305" s="174" t="str">
        <f>IFERROR(__xludf.DUMMYFUNCTION("""COMPUTED_VALUE"""),"")</f>
        <v/>
      </c>
      <c r="K305" s="187" t="str">
        <f>IFERROR(__xludf.DUMMYFUNCTION("""COMPUTED_VALUE"""),"")</f>
        <v/>
      </c>
      <c r="L305" s="187" t="str">
        <f>IFERROR(__xludf.DUMMYFUNCTION("""COMPUTED_VALUE"""),"")</f>
        <v/>
      </c>
      <c r="M305" s="187" t="str">
        <f>IFERROR(__xludf.DUMMYFUNCTION("""COMPUTED_VALUE"""),"")</f>
        <v/>
      </c>
      <c r="N305" s="187" t="str">
        <f>IFERROR(__xludf.DUMMYFUNCTION("""COMPUTED_VALUE"""),"")</f>
        <v/>
      </c>
      <c r="O305" s="187" t="str">
        <f>IFERROR(__xludf.DUMMYFUNCTION("""COMPUTED_VALUE"""),"")</f>
        <v/>
      </c>
      <c r="P305" s="187" t="str">
        <f>IFERROR(__xludf.DUMMYFUNCTION("""COMPUTED_VALUE"""),"")</f>
        <v/>
      </c>
      <c r="Q305" s="187" t="str">
        <f>IFERROR(__xludf.DUMMYFUNCTION("""COMPUTED_VALUE"""),"")</f>
        <v/>
      </c>
      <c r="R305" s="187" t="str">
        <f>IFERROR(__xludf.DUMMYFUNCTION("""COMPUTED_VALUE"""),"")</f>
        <v/>
      </c>
      <c r="S305" s="187" t="str">
        <f>IFERROR(__xludf.DUMMYFUNCTION("""COMPUTED_VALUE"""),"")</f>
        <v/>
      </c>
      <c r="T305" s="187" t="str">
        <f>IFERROR(__xludf.DUMMYFUNCTION("""COMPUTED_VALUE"""),"")</f>
        <v/>
      </c>
      <c r="U305" s="187" t="str">
        <f>IFERROR(__xludf.DUMMYFUNCTION("""COMPUTED_VALUE"""),"")</f>
        <v/>
      </c>
      <c r="V305" s="187" t="str">
        <f>IFERROR(__xludf.DUMMYFUNCTION("""COMPUTED_VALUE"""),"")</f>
        <v/>
      </c>
      <c r="W305" s="187" t="str">
        <f>IFERROR(__xludf.DUMMYFUNCTION("""COMPUTED_VALUE"""),"")</f>
        <v/>
      </c>
      <c r="X305" s="187" t="str">
        <f>IFERROR(__xludf.DUMMYFUNCTION("""COMPUTED_VALUE"""),"")</f>
        <v/>
      </c>
      <c r="Y305" s="187" t="str">
        <f>IFERROR(__xludf.DUMMYFUNCTION("""COMPUTED_VALUE"""),"")</f>
        <v/>
      </c>
      <c r="Z305" s="187" t="str">
        <f>IFERROR(__xludf.DUMMYFUNCTION("""COMPUTED_VALUE"""),"")</f>
        <v/>
      </c>
      <c r="AA305" s="187" t="str">
        <f>IFERROR(__xludf.DUMMYFUNCTION("""COMPUTED_VALUE"""),"")</f>
        <v/>
      </c>
      <c r="AB305" s="187" t="str">
        <f>IFERROR(__xludf.DUMMYFUNCTION("""COMPUTED_VALUE"""),"")</f>
        <v/>
      </c>
      <c r="AC305" s="187" t="str">
        <f>IFERROR(__xludf.DUMMYFUNCTION("""COMPUTED_VALUE"""),"")</f>
        <v/>
      </c>
      <c r="AD305" s="187" t="str">
        <f>IFERROR(__xludf.DUMMYFUNCTION("""COMPUTED_VALUE"""),"")</f>
        <v/>
      </c>
      <c r="AE305" s="187" t="str">
        <f>IFERROR(__xludf.DUMMYFUNCTION("""COMPUTED_VALUE"""),"")</f>
        <v/>
      </c>
      <c r="AF305" s="187" t="str">
        <f>IFERROR(__xludf.DUMMYFUNCTION("""COMPUTED_VALUE"""),"")</f>
        <v/>
      </c>
      <c r="AG305" s="187" t="str">
        <f>IFERROR(__xludf.DUMMYFUNCTION("""COMPUTED_VALUE"""),"")</f>
        <v/>
      </c>
      <c r="AH305" s="187" t="str">
        <f>IFERROR(__xludf.DUMMYFUNCTION("""COMPUTED_VALUE"""),"")</f>
        <v/>
      </c>
      <c r="AI305" s="187" t="str">
        <f>IFERROR(__xludf.DUMMYFUNCTION("""COMPUTED_VALUE"""),"")</f>
        <v/>
      </c>
      <c r="AJ305" s="187" t="str">
        <f>IFERROR(__xludf.DUMMYFUNCTION("""COMPUTED_VALUE"""),"")</f>
        <v/>
      </c>
      <c r="AK305" s="187" t="str">
        <f>IFERROR(__xludf.DUMMYFUNCTION("""COMPUTED_VALUE"""),"")</f>
        <v/>
      </c>
      <c r="AL305" s="187" t="str">
        <f>IFERROR(__xludf.DUMMYFUNCTION("""COMPUTED_VALUE"""),"")</f>
        <v/>
      </c>
      <c r="AM305" s="187" t="str">
        <f>IFERROR(__xludf.DUMMYFUNCTION("""COMPUTED_VALUE"""),"")</f>
        <v/>
      </c>
      <c r="AN305" s="187" t="str">
        <f>IFERROR(__xludf.DUMMYFUNCTION("""COMPUTED_VALUE"""),"")</f>
        <v/>
      </c>
    </row>
    <row r="306">
      <c r="A306" s="187"/>
      <c r="B306" s="187"/>
      <c r="C306" s="187"/>
      <c r="D306" s="208"/>
      <c r="E306" s="109"/>
      <c r="F306" s="209"/>
      <c r="G306" s="187"/>
      <c r="H306" s="174"/>
      <c r="I306" s="187"/>
      <c r="J306" s="174" t="str">
        <f>IFERROR(__xludf.DUMMYFUNCTION("""COMPUTED_VALUE"""),"")</f>
        <v/>
      </c>
      <c r="K306" s="187" t="str">
        <f>IFERROR(__xludf.DUMMYFUNCTION("""COMPUTED_VALUE"""),"")</f>
        <v/>
      </c>
      <c r="L306" s="187" t="str">
        <f>IFERROR(__xludf.DUMMYFUNCTION("""COMPUTED_VALUE"""),"")</f>
        <v/>
      </c>
      <c r="M306" s="187" t="str">
        <f>IFERROR(__xludf.DUMMYFUNCTION("""COMPUTED_VALUE"""),"")</f>
        <v/>
      </c>
      <c r="N306" s="187" t="str">
        <f>IFERROR(__xludf.DUMMYFUNCTION("""COMPUTED_VALUE"""),"")</f>
        <v/>
      </c>
      <c r="O306" s="187" t="str">
        <f>IFERROR(__xludf.DUMMYFUNCTION("""COMPUTED_VALUE"""),"")</f>
        <v/>
      </c>
      <c r="P306" s="187" t="str">
        <f>IFERROR(__xludf.DUMMYFUNCTION("""COMPUTED_VALUE"""),"")</f>
        <v/>
      </c>
      <c r="Q306" s="187" t="str">
        <f>IFERROR(__xludf.DUMMYFUNCTION("""COMPUTED_VALUE"""),"")</f>
        <v/>
      </c>
      <c r="R306" s="187" t="str">
        <f>IFERROR(__xludf.DUMMYFUNCTION("""COMPUTED_VALUE"""),"")</f>
        <v/>
      </c>
      <c r="S306" s="187" t="str">
        <f>IFERROR(__xludf.DUMMYFUNCTION("""COMPUTED_VALUE"""),"")</f>
        <v/>
      </c>
      <c r="T306" s="187" t="str">
        <f>IFERROR(__xludf.DUMMYFUNCTION("""COMPUTED_VALUE"""),"")</f>
        <v/>
      </c>
      <c r="U306" s="187" t="str">
        <f>IFERROR(__xludf.DUMMYFUNCTION("""COMPUTED_VALUE"""),"")</f>
        <v/>
      </c>
      <c r="V306" s="187" t="str">
        <f>IFERROR(__xludf.DUMMYFUNCTION("""COMPUTED_VALUE"""),"")</f>
        <v/>
      </c>
      <c r="W306" s="187" t="str">
        <f>IFERROR(__xludf.DUMMYFUNCTION("""COMPUTED_VALUE"""),"")</f>
        <v/>
      </c>
      <c r="X306" s="187" t="str">
        <f>IFERROR(__xludf.DUMMYFUNCTION("""COMPUTED_VALUE"""),"")</f>
        <v/>
      </c>
      <c r="Y306" s="187" t="str">
        <f>IFERROR(__xludf.DUMMYFUNCTION("""COMPUTED_VALUE"""),"")</f>
        <v/>
      </c>
      <c r="Z306" s="187" t="str">
        <f>IFERROR(__xludf.DUMMYFUNCTION("""COMPUTED_VALUE"""),"")</f>
        <v/>
      </c>
      <c r="AA306" s="187" t="str">
        <f>IFERROR(__xludf.DUMMYFUNCTION("""COMPUTED_VALUE"""),"")</f>
        <v/>
      </c>
      <c r="AB306" s="187" t="str">
        <f>IFERROR(__xludf.DUMMYFUNCTION("""COMPUTED_VALUE"""),"")</f>
        <v/>
      </c>
      <c r="AC306" s="187" t="str">
        <f>IFERROR(__xludf.DUMMYFUNCTION("""COMPUTED_VALUE"""),"")</f>
        <v/>
      </c>
      <c r="AD306" s="187" t="str">
        <f>IFERROR(__xludf.DUMMYFUNCTION("""COMPUTED_VALUE"""),"")</f>
        <v/>
      </c>
      <c r="AE306" s="187" t="str">
        <f>IFERROR(__xludf.DUMMYFUNCTION("""COMPUTED_VALUE"""),"")</f>
        <v/>
      </c>
      <c r="AF306" s="187" t="str">
        <f>IFERROR(__xludf.DUMMYFUNCTION("""COMPUTED_VALUE"""),"")</f>
        <v/>
      </c>
      <c r="AG306" s="187" t="str">
        <f>IFERROR(__xludf.DUMMYFUNCTION("""COMPUTED_VALUE"""),"")</f>
        <v/>
      </c>
      <c r="AH306" s="187" t="str">
        <f>IFERROR(__xludf.DUMMYFUNCTION("""COMPUTED_VALUE"""),"")</f>
        <v/>
      </c>
      <c r="AI306" s="187" t="str">
        <f>IFERROR(__xludf.DUMMYFUNCTION("""COMPUTED_VALUE"""),"")</f>
        <v/>
      </c>
      <c r="AJ306" s="187" t="str">
        <f>IFERROR(__xludf.DUMMYFUNCTION("""COMPUTED_VALUE"""),"")</f>
        <v/>
      </c>
      <c r="AK306" s="187" t="str">
        <f>IFERROR(__xludf.DUMMYFUNCTION("""COMPUTED_VALUE"""),"")</f>
        <v/>
      </c>
      <c r="AL306" s="187" t="str">
        <f>IFERROR(__xludf.DUMMYFUNCTION("""COMPUTED_VALUE"""),"")</f>
        <v/>
      </c>
      <c r="AM306" s="187" t="str">
        <f>IFERROR(__xludf.DUMMYFUNCTION("""COMPUTED_VALUE"""),"")</f>
        <v/>
      </c>
      <c r="AN306" s="187" t="str">
        <f>IFERROR(__xludf.DUMMYFUNCTION("""COMPUTED_VALUE"""),"")</f>
        <v/>
      </c>
    </row>
    <row r="307">
      <c r="A307" s="187"/>
      <c r="B307" s="187"/>
      <c r="C307" s="187"/>
      <c r="D307" s="208"/>
      <c r="E307" s="109"/>
      <c r="F307" s="209"/>
      <c r="G307" s="187"/>
      <c r="H307" s="174"/>
      <c r="I307" s="187"/>
      <c r="J307" s="174" t="str">
        <f>IFERROR(__xludf.DUMMYFUNCTION("""COMPUTED_VALUE"""),"")</f>
        <v/>
      </c>
      <c r="K307" s="187" t="str">
        <f>IFERROR(__xludf.DUMMYFUNCTION("""COMPUTED_VALUE"""),"")</f>
        <v/>
      </c>
      <c r="L307" s="187" t="str">
        <f>IFERROR(__xludf.DUMMYFUNCTION("""COMPUTED_VALUE"""),"")</f>
        <v/>
      </c>
      <c r="M307" s="187" t="str">
        <f>IFERROR(__xludf.DUMMYFUNCTION("""COMPUTED_VALUE"""),"")</f>
        <v/>
      </c>
      <c r="N307" s="187" t="str">
        <f>IFERROR(__xludf.DUMMYFUNCTION("""COMPUTED_VALUE"""),"")</f>
        <v/>
      </c>
      <c r="O307" s="187" t="str">
        <f>IFERROR(__xludf.DUMMYFUNCTION("""COMPUTED_VALUE"""),"")</f>
        <v/>
      </c>
      <c r="P307" s="187" t="str">
        <f>IFERROR(__xludf.DUMMYFUNCTION("""COMPUTED_VALUE"""),"")</f>
        <v/>
      </c>
      <c r="Q307" s="187" t="str">
        <f>IFERROR(__xludf.DUMMYFUNCTION("""COMPUTED_VALUE"""),"")</f>
        <v/>
      </c>
      <c r="R307" s="187" t="str">
        <f>IFERROR(__xludf.DUMMYFUNCTION("""COMPUTED_VALUE"""),"")</f>
        <v/>
      </c>
      <c r="S307" s="187" t="str">
        <f>IFERROR(__xludf.DUMMYFUNCTION("""COMPUTED_VALUE"""),"")</f>
        <v/>
      </c>
      <c r="T307" s="187" t="str">
        <f>IFERROR(__xludf.DUMMYFUNCTION("""COMPUTED_VALUE"""),"")</f>
        <v/>
      </c>
      <c r="U307" s="187" t="str">
        <f>IFERROR(__xludf.DUMMYFUNCTION("""COMPUTED_VALUE"""),"")</f>
        <v/>
      </c>
      <c r="V307" s="187" t="str">
        <f>IFERROR(__xludf.DUMMYFUNCTION("""COMPUTED_VALUE"""),"")</f>
        <v/>
      </c>
      <c r="W307" s="187" t="str">
        <f>IFERROR(__xludf.DUMMYFUNCTION("""COMPUTED_VALUE"""),"")</f>
        <v/>
      </c>
      <c r="X307" s="187" t="str">
        <f>IFERROR(__xludf.DUMMYFUNCTION("""COMPUTED_VALUE"""),"")</f>
        <v/>
      </c>
      <c r="Y307" s="187" t="str">
        <f>IFERROR(__xludf.DUMMYFUNCTION("""COMPUTED_VALUE"""),"")</f>
        <v/>
      </c>
      <c r="Z307" s="187" t="str">
        <f>IFERROR(__xludf.DUMMYFUNCTION("""COMPUTED_VALUE"""),"")</f>
        <v/>
      </c>
      <c r="AA307" s="187" t="str">
        <f>IFERROR(__xludf.DUMMYFUNCTION("""COMPUTED_VALUE"""),"")</f>
        <v/>
      </c>
      <c r="AB307" s="187" t="str">
        <f>IFERROR(__xludf.DUMMYFUNCTION("""COMPUTED_VALUE"""),"")</f>
        <v/>
      </c>
      <c r="AC307" s="187" t="str">
        <f>IFERROR(__xludf.DUMMYFUNCTION("""COMPUTED_VALUE"""),"")</f>
        <v/>
      </c>
      <c r="AD307" s="187" t="str">
        <f>IFERROR(__xludf.DUMMYFUNCTION("""COMPUTED_VALUE"""),"")</f>
        <v/>
      </c>
      <c r="AE307" s="187" t="str">
        <f>IFERROR(__xludf.DUMMYFUNCTION("""COMPUTED_VALUE"""),"")</f>
        <v/>
      </c>
      <c r="AF307" s="187" t="str">
        <f>IFERROR(__xludf.DUMMYFUNCTION("""COMPUTED_VALUE"""),"")</f>
        <v/>
      </c>
      <c r="AG307" s="187" t="str">
        <f>IFERROR(__xludf.DUMMYFUNCTION("""COMPUTED_VALUE"""),"")</f>
        <v/>
      </c>
      <c r="AH307" s="187" t="str">
        <f>IFERROR(__xludf.DUMMYFUNCTION("""COMPUTED_VALUE"""),"")</f>
        <v/>
      </c>
      <c r="AI307" s="187" t="str">
        <f>IFERROR(__xludf.DUMMYFUNCTION("""COMPUTED_VALUE"""),"")</f>
        <v/>
      </c>
      <c r="AJ307" s="187" t="str">
        <f>IFERROR(__xludf.DUMMYFUNCTION("""COMPUTED_VALUE"""),"")</f>
        <v/>
      </c>
      <c r="AK307" s="187" t="str">
        <f>IFERROR(__xludf.DUMMYFUNCTION("""COMPUTED_VALUE"""),"")</f>
        <v/>
      </c>
      <c r="AL307" s="187" t="str">
        <f>IFERROR(__xludf.DUMMYFUNCTION("""COMPUTED_VALUE"""),"")</f>
        <v/>
      </c>
      <c r="AM307" s="187" t="str">
        <f>IFERROR(__xludf.DUMMYFUNCTION("""COMPUTED_VALUE"""),"")</f>
        <v/>
      </c>
      <c r="AN307" s="187" t="str">
        <f>IFERROR(__xludf.DUMMYFUNCTION("""COMPUTED_VALUE"""),"")</f>
        <v/>
      </c>
    </row>
    <row r="308">
      <c r="A308" s="187"/>
      <c r="B308" s="187"/>
      <c r="C308" s="187"/>
      <c r="D308" s="208"/>
      <c r="E308" s="109"/>
      <c r="F308" s="209"/>
      <c r="G308" s="187"/>
      <c r="H308" s="174"/>
      <c r="I308" s="187"/>
      <c r="J308" s="174" t="str">
        <f>IFERROR(__xludf.DUMMYFUNCTION("""COMPUTED_VALUE"""),"")</f>
        <v/>
      </c>
      <c r="K308" s="187" t="str">
        <f>IFERROR(__xludf.DUMMYFUNCTION("""COMPUTED_VALUE"""),"")</f>
        <v/>
      </c>
      <c r="L308" s="187" t="str">
        <f>IFERROR(__xludf.DUMMYFUNCTION("""COMPUTED_VALUE"""),"")</f>
        <v/>
      </c>
      <c r="M308" s="187" t="str">
        <f>IFERROR(__xludf.DUMMYFUNCTION("""COMPUTED_VALUE"""),"")</f>
        <v/>
      </c>
      <c r="N308" s="187" t="str">
        <f>IFERROR(__xludf.DUMMYFUNCTION("""COMPUTED_VALUE"""),"")</f>
        <v/>
      </c>
      <c r="O308" s="187" t="str">
        <f>IFERROR(__xludf.DUMMYFUNCTION("""COMPUTED_VALUE"""),"")</f>
        <v/>
      </c>
      <c r="P308" s="187" t="str">
        <f>IFERROR(__xludf.DUMMYFUNCTION("""COMPUTED_VALUE"""),"")</f>
        <v/>
      </c>
      <c r="Q308" s="187" t="str">
        <f>IFERROR(__xludf.DUMMYFUNCTION("""COMPUTED_VALUE"""),"")</f>
        <v/>
      </c>
      <c r="R308" s="187" t="str">
        <f>IFERROR(__xludf.DUMMYFUNCTION("""COMPUTED_VALUE"""),"")</f>
        <v/>
      </c>
      <c r="S308" s="187" t="str">
        <f>IFERROR(__xludf.DUMMYFUNCTION("""COMPUTED_VALUE"""),"")</f>
        <v/>
      </c>
      <c r="T308" s="187" t="str">
        <f>IFERROR(__xludf.DUMMYFUNCTION("""COMPUTED_VALUE"""),"")</f>
        <v/>
      </c>
      <c r="U308" s="187" t="str">
        <f>IFERROR(__xludf.DUMMYFUNCTION("""COMPUTED_VALUE"""),"")</f>
        <v/>
      </c>
      <c r="V308" s="187" t="str">
        <f>IFERROR(__xludf.DUMMYFUNCTION("""COMPUTED_VALUE"""),"")</f>
        <v/>
      </c>
      <c r="W308" s="187" t="str">
        <f>IFERROR(__xludf.DUMMYFUNCTION("""COMPUTED_VALUE"""),"")</f>
        <v/>
      </c>
      <c r="X308" s="187" t="str">
        <f>IFERROR(__xludf.DUMMYFUNCTION("""COMPUTED_VALUE"""),"")</f>
        <v/>
      </c>
      <c r="Y308" s="187" t="str">
        <f>IFERROR(__xludf.DUMMYFUNCTION("""COMPUTED_VALUE"""),"")</f>
        <v/>
      </c>
      <c r="Z308" s="187" t="str">
        <f>IFERROR(__xludf.DUMMYFUNCTION("""COMPUTED_VALUE"""),"")</f>
        <v/>
      </c>
      <c r="AA308" s="187" t="str">
        <f>IFERROR(__xludf.DUMMYFUNCTION("""COMPUTED_VALUE"""),"")</f>
        <v/>
      </c>
      <c r="AB308" s="187" t="str">
        <f>IFERROR(__xludf.DUMMYFUNCTION("""COMPUTED_VALUE"""),"")</f>
        <v/>
      </c>
      <c r="AC308" s="187" t="str">
        <f>IFERROR(__xludf.DUMMYFUNCTION("""COMPUTED_VALUE"""),"")</f>
        <v/>
      </c>
      <c r="AD308" s="187" t="str">
        <f>IFERROR(__xludf.DUMMYFUNCTION("""COMPUTED_VALUE"""),"")</f>
        <v/>
      </c>
      <c r="AE308" s="187" t="str">
        <f>IFERROR(__xludf.DUMMYFUNCTION("""COMPUTED_VALUE"""),"")</f>
        <v/>
      </c>
      <c r="AF308" s="187" t="str">
        <f>IFERROR(__xludf.DUMMYFUNCTION("""COMPUTED_VALUE"""),"")</f>
        <v/>
      </c>
      <c r="AG308" s="187" t="str">
        <f>IFERROR(__xludf.DUMMYFUNCTION("""COMPUTED_VALUE"""),"")</f>
        <v/>
      </c>
      <c r="AH308" s="187" t="str">
        <f>IFERROR(__xludf.DUMMYFUNCTION("""COMPUTED_VALUE"""),"")</f>
        <v/>
      </c>
      <c r="AI308" s="187" t="str">
        <f>IFERROR(__xludf.DUMMYFUNCTION("""COMPUTED_VALUE"""),"")</f>
        <v/>
      </c>
      <c r="AJ308" s="187" t="str">
        <f>IFERROR(__xludf.DUMMYFUNCTION("""COMPUTED_VALUE"""),"")</f>
        <v/>
      </c>
      <c r="AK308" s="187" t="str">
        <f>IFERROR(__xludf.DUMMYFUNCTION("""COMPUTED_VALUE"""),"")</f>
        <v/>
      </c>
      <c r="AL308" s="187" t="str">
        <f>IFERROR(__xludf.DUMMYFUNCTION("""COMPUTED_VALUE"""),"")</f>
        <v/>
      </c>
      <c r="AM308" s="187" t="str">
        <f>IFERROR(__xludf.DUMMYFUNCTION("""COMPUTED_VALUE"""),"")</f>
        <v/>
      </c>
      <c r="AN308" s="187" t="str">
        <f>IFERROR(__xludf.DUMMYFUNCTION("""COMPUTED_VALUE"""),"")</f>
        <v/>
      </c>
    </row>
    <row r="309">
      <c r="A309" s="187"/>
      <c r="B309" s="187"/>
      <c r="C309" s="187"/>
      <c r="D309" s="208"/>
      <c r="E309" s="109"/>
      <c r="F309" s="209"/>
      <c r="G309" s="187"/>
      <c r="H309" s="174"/>
      <c r="I309" s="187"/>
      <c r="J309" s="174" t="str">
        <f>IFERROR(__xludf.DUMMYFUNCTION("""COMPUTED_VALUE"""),"")</f>
        <v/>
      </c>
      <c r="K309" s="187" t="str">
        <f>IFERROR(__xludf.DUMMYFUNCTION("""COMPUTED_VALUE"""),"")</f>
        <v/>
      </c>
      <c r="L309" s="187" t="str">
        <f>IFERROR(__xludf.DUMMYFUNCTION("""COMPUTED_VALUE"""),"")</f>
        <v/>
      </c>
      <c r="M309" s="187" t="str">
        <f>IFERROR(__xludf.DUMMYFUNCTION("""COMPUTED_VALUE"""),"")</f>
        <v/>
      </c>
      <c r="N309" s="187" t="str">
        <f>IFERROR(__xludf.DUMMYFUNCTION("""COMPUTED_VALUE"""),"")</f>
        <v/>
      </c>
      <c r="O309" s="187" t="str">
        <f>IFERROR(__xludf.DUMMYFUNCTION("""COMPUTED_VALUE"""),"")</f>
        <v/>
      </c>
      <c r="P309" s="187" t="str">
        <f>IFERROR(__xludf.DUMMYFUNCTION("""COMPUTED_VALUE"""),"")</f>
        <v/>
      </c>
      <c r="Q309" s="187" t="str">
        <f>IFERROR(__xludf.DUMMYFUNCTION("""COMPUTED_VALUE"""),"")</f>
        <v/>
      </c>
      <c r="R309" s="187" t="str">
        <f>IFERROR(__xludf.DUMMYFUNCTION("""COMPUTED_VALUE"""),"")</f>
        <v/>
      </c>
      <c r="S309" s="187" t="str">
        <f>IFERROR(__xludf.DUMMYFUNCTION("""COMPUTED_VALUE"""),"")</f>
        <v/>
      </c>
      <c r="T309" s="187" t="str">
        <f>IFERROR(__xludf.DUMMYFUNCTION("""COMPUTED_VALUE"""),"")</f>
        <v/>
      </c>
      <c r="U309" s="187" t="str">
        <f>IFERROR(__xludf.DUMMYFUNCTION("""COMPUTED_VALUE"""),"")</f>
        <v/>
      </c>
      <c r="V309" s="187" t="str">
        <f>IFERROR(__xludf.DUMMYFUNCTION("""COMPUTED_VALUE"""),"")</f>
        <v/>
      </c>
      <c r="W309" s="187" t="str">
        <f>IFERROR(__xludf.DUMMYFUNCTION("""COMPUTED_VALUE"""),"")</f>
        <v/>
      </c>
      <c r="X309" s="187" t="str">
        <f>IFERROR(__xludf.DUMMYFUNCTION("""COMPUTED_VALUE"""),"")</f>
        <v/>
      </c>
      <c r="Y309" s="187" t="str">
        <f>IFERROR(__xludf.DUMMYFUNCTION("""COMPUTED_VALUE"""),"")</f>
        <v/>
      </c>
      <c r="Z309" s="187" t="str">
        <f>IFERROR(__xludf.DUMMYFUNCTION("""COMPUTED_VALUE"""),"")</f>
        <v/>
      </c>
      <c r="AA309" s="187" t="str">
        <f>IFERROR(__xludf.DUMMYFUNCTION("""COMPUTED_VALUE"""),"")</f>
        <v/>
      </c>
      <c r="AB309" s="187" t="str">
        <f>IFERROR(__xludf.DUMMYFUNCTION("""COMPUTED_VALUE"""),"")</f>
        <v/>
      </c>
      <c r="AC309" s="187" t="str">
        <f>IFERROR(__xludf.DUMMYFUNCTION("""COMPUTED_VALUE"""),"")</f>
        <v/>
      </c>
      <c r="AD309" s="187" t="str">
        <f>IFERROR(__xludf.DUMMYFUNCTION("""COMPUTED_VALUE"""),"")</f>
        <v/>
      </c>
      <c r="AE309" s="187" t="str">
        <f>IFERROR(__xludf.DUMMYFUNCTION("""COMPUTED_VALUE"""),"")</f>
        <v/>
      </c>
      <c r="AF309" s="187" t="str">
        <f>IFERROR(__xludf.DUMMYFUNCTION("""COMPUTED_VALUE"""),"")</f>
        <v/>
      </c>
      <c r="AG309" s="187" t="str">
        <f>IFERROR(__xludf.DUMMYFUNCTION("""COMPUTED_VALUE"""),"")</f>
        <v/>
      </c>
      <c r="AH309" s="187" t="str">
        <f>IFERROR(__xludf.DUMMYFUNCTION("""COMPUTED_VALUE"""),"")</f>
        <v/>
      </c>
      <c r="AI309" s="187" t="str">
        <f>IFERROR(__xludf.DUMMYFUNCTION("""COMPUTED_VALUE"""),"")</f>
        <v/>
      </c>
      <c r="AJ309" s="187" t="str">
        <f>IFERROR(__xludf.DUMMYFUNCTION("""COMPUTED_VALUE"""),"")</f>
        <v/>
      </c>
      <c r="AK309" s="187" t="str">
        <f>IFERROR(__xludf.DUMMYFUNCTION("""COMPUTED_VALUE"""),"")</f>
        <v/>
      </c>
      <c r="AL309" s="187" t="str">
        <f>IFERROR(__xludf.DUMMYFUNCTION("""COMPUTED_VALUE"""),"")</f>
        <v/>
      </c>
      <c r="AM309" s="187" t="str">
        <f>IFERROR(__xludf.DUMMYFUNCTION("""COMPUTED_VALUE"""),"")</f>
        <v/>
      </c>
      <c r="AN309" s="187" t="str">
        <f>IFERROR(__xludf.DUMMYFUNCTION("""COMPUTED_VALUE"""),"")</f>
        <v/>
      </c>
    </row>
    <row r="310">
      <c r="A310" s="187"/>
      <c r="B310" s="187"/>
      <c r="C310" s="187"/>
      <c r="D310" s="208"/>
      <c r="E310" s="109"/>
      <c r="F310" s="209"/>
      <c r="G310" s="187"/>
      <c r="H310" s="174"/>
      <c r="I310" s="187"/>
      <c r="J310" s="174" t="str">
        <f>IFERROR(__xludf.DUMMYFUNCTION("""COMPUTED_VALUE"""),"")</f>
        <v/>
      </c>
      <c r="K310" s="187" t="str">
        <f>IFERROR(__xludf.DUMMYFUNCTION("""COMPUTED_VALUE"""),"")</f>
        <v/>
      </c>
      <c r="L310" s="187" t="str">
        <f>IFERROR(__xludf.DUMMYFUNCTION("""COMPUTED_VALUE"""),"")</f>
        <v/>
      </c>
      <c r="M310" s="187" t="str">
        <f>IFERROR(__xludf.DUMMYFUNCTION("""COMPUTED_VALUE"""),"")</f>
        <v/>
      </c>
      <c r="N310" s="187" t="str">
        <f>IFERROR(__xludf.DUMMYFUNCTION("""COMPUTED_VALUE"""),"")</f>
        <v/>
      </c>
      <c r="O310" s="187" t="str">
        <f>IFERROR(__xludf.DUMMYFUNCTION("""COMPUTED_VALUE"""),"")</f>
        <v/>
      </c>
      <c r="P310" s="187" t="str">
        <f>IFERROR(__xludf.DUMMYFUNCTION("""COMPUTED_VALUE"""),"")</f>
        <v/>
      </c>
      <c r="Q310" s="187" t="str">
        <f>IFERROR(__xludf.DUMMYFUNCTION("""COMPUTED_VALUE"""),"")</f>
        <v/>
      </c>
      <c r="R310" s="187" t="str">
        <f>IFERROR(__xludf.DUMMYFUNCTION("""COMPUTED_VALUE"""),"")</f>
        <v/>
      </c>
      <c r="S310" s="187" t="str">
        <f>IFERROR(__xludf.DUMMYFUNCTION("""COMPUTED_VALUE"""),"")</f>
        <v/>
      </c>
      <c r="T310" s="187" t="str">
        <f>IFERROR(__xludf.DUMMYFUNCTION("""COMPUTED_VALUE"""),"")</f>
        <v/>
      </c>
      <c r="U310" s="187" t="str">
        <f>IFERROR(__xludf.DUMMYFUNCTION("""COMPUTED_VALUE"""),"")</f>
        <v/>
      </c>
      <c r="V310" s="187" t="str">
        <f>IFERROR(__xludf.DUMMYFUNCTION("""COMPUTED_VALUE"""),"")</f>
        <v/>
      </c>
      <c r="W310" s="187" t="str">
        <f>IFERROR(__xludf.DUMMYFUNCTION("""COMPUTED_VALUE"""),"")</f>
        <v/>
      </c>
      <c r="X310" s="187" t="str">
        <f>IFERROR(__xludf.DUMMYFUNCTION("""COMPUTED_VALUE"""),"")</f>
        <v/>
      </c>
      <c r="Y310" s="187" t="str">
        <f>IFERROR(__xludf.DUMMYFUNCTION("""COMPUTED_VALUE"""),"")</f>
        <v/>
      </c>
      <c r="Z310" s="187" t="str">
        <f>IFERROR(__xludf.DUMMYFUNCTION("""COMPUTED_VALUE"""),"")</f>
        <v/>
      </c>
      <c r="AA310" s="187" t="str">
        <f>IFERROR(__xludf.DUMMYFUNCTION("""COMPUTED_VALUE"""),"")</f>
        <v/>
      </c>
      <c r="AB310" s="187" t="str">
        <f>IFERROR(__xludf.DUMMYFUNCTION("""COMPUTED_VALUE"""),"")</f>
        <v/>
      </c>
      <c r="AC310" s="187" t="str">
        <f>IFERROR(__xludf.DUMMYFUNCTION("""COMPUTED_VALUE"""),"")</f>
        <v/>
      </c>
      <c r="AD310" s="187" t="str">
        <f>IFERROR(__xludf.DUMMYFUNCTION("""COMPUTED_VALUE"""),"")</f>
        <v/>
      </c>
      <c r="AE310" s="187" t="str">
        <f>IFERROR(__xludf.DUMMYFUNCTION("""COMPUTED_VALUE"""),"")</f>
        <v/>
      </c>
      <c r="AF310" s="187" t="str">
        <f>IFERROR(__xludf.DUMMYFUNCTION("""COMPUTED_VALUE"""),"")</f>
        <v/>
      </c>
      <c r="AG310" s="187" t="str">
        <f>IFERROR(__xludf.DUMMYFUNCTION("""COMPUTED_VALUE"""),"")</f>
        <v/>
      </c>
      <c r="AH310" s="187" t="str">
        <f>IFERROR(__xludf.DUMMYFUNCTION("""COMPUTED_VALUE"""),"")</f>
        <v/>
      </c>
      <c r="AI310" s="187" t="str">
        <f>IFERROR(__xludf.DUMMYFUNCTION("""COMPUTED_VALUE"""),"")</f>
        <v/>
      </c>
      <c r="AJ310" s="187" t="str">
        <f>IFERROR(__xludf.DUMMYFUNCTION("""COMPUTED_VALUE"""),"")</f>
        <v/>
      </c>
      <c r="AK310" s="187" t="str">
        <f>IFERROR(__xludf.DUMMYFUNCTION("""COMPUTED_VALUE"""),"")</f>
        <v/>
      </c>
      <c r="AL310" s="187" t="str">
        <f>IFERROR(__xludf.DUMMYFUNCTION("""COMPUTED_VALUE"""),"")</f>
        <v/>
      </c>
      <c r="AM310" s="187" t="str">
        <f>IFERROR(__xludf.DUMMYFUNCTION("""COMPUTED_VALUE"""),"")</f>
        <v/>
      </c>
      <c r="AN310" s="187" t="str">
        <f>IFERROR(__xludf.DUMMYFUNCTION("""COMPUTED_VALUE"""),"")</f>
        <v/>
      </c>
    </row>
    <row r="311">
      <c r="A311" s="187"/>
      <c r="B311" s="187"/>
      <c r="C311" s="187"/>
      <c r="D311" s="208"/>
      <c r="E311" s="109"/>
      <c r="F311" s="209"/>
      <c r="G311" s="187"/>
      <c r="H311" s="174"/>
      <c r="I311" s="187"/>
      <c r="J311" s="174" t="str">
        <f>IFERROR(__xludf.DUMMYFUNCTION("""COMPUTED_VALUE"""),"")</f>
        <v/>
      </c>
      <c r="K311" s="187" t="str">
        <f>IFERROR(__xludf.DUMMYFUNCTION("""COMPUTED_VALUE"""),"")</f>
        <v/>
      </c>
      <c r="L311" s="187" t="str">
        <f>IFERROR(__xludf.DUMMYFUNCTION("""COMPUTED_VALUE"""),"")</f>
        <v/>
      </c>
      <c r="M311" s="187" t="str">
        <f>IFERROR(__xludf.DUMMYFUNCTION("""COMPUTED_VALUE"""),"")</f>
        <v/>
      </c>
      <c r="N311" s="187" t="str">
        <f>IFERROR(__xludf.DUMMYFUNCTION("""COMPUTED_VALUE"""),"")</f>
        <v/>
      </c>
      <c r="O311" s="187" t="str">
        <f>IFERROR(__xludf.DUMMYFUNCTION("""COMPUTED_VALUE"""),"")</f>
        <v/>
      </c>
      <c r="P311" s="187" t="str">
        <f>IFERROR(__xludf.DUMMYFUNCTION("""COMPUTED_VALUE"""),"")</f>
        <v/>
      </c>
      <c r="Q311" s="187" t="str">
        <f>IFERROR(__xludf.DUMMYFUNCTION("""COMPUTED_VALUE"""),"")</f>
        <v/>
      </c>
      <c r="R311" s="187" t="str">
        <f>IFERROR(__xludf.DUMMYFUNCTION("""COMPUTED_VALUE"""),"")</f>
        <v/>
      </c>
      <c r="S311" s="187" t="str">
        <f>IFERROR(__xludf.DUMMYFUNCTION("""COMPUTED_VALUE"""),"")</f>
        <v/>
      </c>
      <c r="T311" s="187" t="str">
        <f>IFERROR(__xludf.DUMMYFUNCTION("""COMPUTED_VALUE"""),"")</f>
        <v/>
      </c>
      <c r="U311" s="187" t="str">
        <f>IFERROR(__xludf.DUMMYFUNCTION("""COMPUTED_VALUE"""),"")</f>
        <v/>
      </c>
      <c r="V311" s="187" t="str">
        <f>IFERROR(__xludf.DUMMYFUNCTION("""COMPUTED_VALUE"""),"")</f>
        <v/>
      </c>
      <c r="W311" s="187" t="str">
        <f>IFERROR(__xludf.DUMMYFUNCTION("""COMPUTED_VALUE"""),"")</f>
        <v/>
      </c>
      <c r="X311" s="187" t="str">
        <f>IFERROR(__xludf.DUMMYFUNCTION("""COMPUTED_VALUE"""),"")</f>
        <v/>
      </c>
      <c r="Y311" s="187" t="str">
        <f>IFERROR(__xludf.DUMMYFUNCTION("""COMPUTED_VALUE"""),"")</f>
        <v/>
      </c>
      <c r="Z311" s="187" t="str">
        <f>IFERROR(__xludf.DUMMYFUNCTION("""COMPUTED_VALUE"""),"")</f>
        <v/>
      </c>
      <c r="AA311" s="187" t="str">
        <f>IFERROR(__xludf.DUMMYFUNCTION("""COMPUTED_VALUE"""),"")</f>
        <v/>
      </c>
      <c r="AB311" s="187" t="str">
        <f>IFERROR(__xludf.DUMMYFUNCTION("""COMPUTED_VALUE"""),"")</f>
        <v/>
      </c>
      <c r="AC311" s="187" t="str">
        <f>IFERROR(__xludf.DUMMYFUNCTION("""COMPUTED_VALUE"""),"")</f>
        <v/>
      </c>
      <c r="AD311" s="187" t="str">
        <f>IFERROR(__xludf.DUMMYFUNCTION("""COMPUTED_VALUE"""),"")</f>
        <v/>
      </c>
      <c r="AE311" s="187" t="str">
        <f>IFERROR(__xludf.DUMMYFUNCTION("""COMPUTED_VALUE"""),"")</f>
        <v/>
      </c>
      <c r="AF311" s="187" t="str">
        <f>IFERROR(__xludf.DUMMYFUNCTION("""COMPUTED_VALUE"""),"")</f>
        <v/>
      </c>
      <c r="AG311" s="187" t="str">
        <f>IFERROR(__xludf.DUMMYFUNCTION("""COMPUTED_VALUE"""),"")</f>
        <v/>
      </c>
      <c r="AH311" s="187" t="str">
        <f>IFERROR(__xludf.DUMMYFUNCTION("""COMPUTED_VALUE"""),"")</f>
        <v/>
      </c>
      <c r="AI311" s="187" t="str">
        <f>IFERROR(__xludf.DUMMYFUNCTION("""COMPUTED_VALUE"""),"")</f>
        <v/>
      </c>
      <c r="AJ311" s="187" t="str">
        <f>IFERROR(__xludf.DUMMYFUNCTION("""COMPUTED_VALUE"""),"")</f>
        <v/>
      </c>
      <c r="AK311" s="187" t="str">
        <f>IFERROR(__xludf.DUMMYFUNCTION("""COMPUTED_VALUE"""),"")</f>
        <v/>
      </c>
      <c r="AL311" s="187" t="str">
        <f>IFERROR(__xludf.DUMMYFUNCTION("""COMPUTED_VALUE"""),"")</f>
        <v/>
      </c>
      <c r="AM311" s="187" t="str">
        <f>IFERROR(__xludf.DUMMYFUNCTION("""COMPUTED_VALUE"""),"")</f>
        <v/>
      </c>
      <c r="AN311" s="187" t="str">
        <f>IFERROR(__xludf.DUMMYFUNCTION("""COMPUTED_VALUE"""),"")</f>
        <v/>
      </c>
    </row>
    <row r="312">
      <c r="A312" s="187"/>
      <c r="B312" s="187"/>
      <c r="C312" s="187"/>
      <c r="D312" s="208"/>
      <c r="E312" s="109"/>
      <c r="F312" s="209"/>
      <c r="G312" s="187"/>
      <c r="H312" s="174"/>
      <c r="I312" s="187"/>
      <c r="J312" s="174" t="str">
        <f>IFERROR(__xludf.DUMMYFUNCTION("""COMPUTED_VALUE"""),"")</f>
        <v/>
      </c>
      <c r="K312" s="187" t="str">
        <f>IFERROR(__xludf.DUMMYFUNCTION("""COMPUTED_VALUE"""),"")</f>
        <v/>
      </c>
      <c r="L312" s="187" t="str">
        <f>IFERROR(__xludf.DUMMYFUNCTION("""COMPUTED_VALUE"""),"")</f>
        <v/>
      </c>
      <c r="M312" s="187" t="str">
        <f>IFERROR(__xludf.DUMMYFUNCTION("""COMPUTED_VALUE"""),"")</f>
        <v/>
      </c>
      <c r="N312" s="187" t="str">
        <f>IFERROR(__xludf.DUMMYFUNCTION("""COMPUTED_VALUE"""),"")</f>
        <v/>
      </c>
      <c r="O312" s="187" t="str">
        <f>IFERROR(__xludf.DUMMYFUNCTION("""COMPUTED_VALUE"""),"")</f>
        <v/>
      </c>
      <c r="P312" s="187" t="str">
        <f>IFERROR(__xludf.DUMMYFUNCTION("""COMPUTED_VALUE"""),"")</f>
        <v/>
      </c>
      <c r="Q312" s="187" t="str">
        <f>IFERROR(__xludf.DUMMYFUNCTION("""COMPUTED_VALUE"""),"")</f>
        <v/>
      </c>
      <c r="R312" s="187" t="str">
        <f>IFERROR(__xludf.DUMMYFUNCTION("""COMPUTED_VALUE"""),"")</f>
        <v/>
      </c>
      <c r="S312" s="187" t="str">
        <f>IFERROR(__xludf.DUMMYFUNCTION("""COMPUTED_VALUE"""),"")</f>
        <v/>
      </c>
      <c r="T312" s="187" t="str">
        <f>IFERROR(__xludf.DUMMYFUNCTION("""COMPUTED_VALUE"""),"")</f>
        <v/>
      </c>
      <c r="U312" s="187" t="str">
        <f>IFERROR(__xludf.DUMMYFUNCTION("""COMPUTED_VALUE"""),"")</f>
        <v/>
      </c>
      <c r="V312" s="187" t="str">
        <f>IFERROR(__xludf.DUMMYFUNCTION("""COMPUTED_VALUE"""),"")</f>
        <v/>
      </c>
      <c r="W312" s="187" t="str">
        <f>IFERROR(__xludf.DUMMYFUNCTION("""COMPUTED_VALUE"""),"")</f>
        <v/>
      </c>
      <c r="X312" s="187" t="str">
        <f>IFERROR(__xludf.DUMMYFUNCTION("""COMPUTED_VALUE"""),"")</f>
        <v/>
      </c>
      <c r="Y312" s="187" t="str">
        <f>IFERROR(__xludf.DUMMYFUNCTION("""COMPUTED_VALUE"""),"")</f>
        <v/>
      </c>
      <c r="Z312" s="187" t="str">
        <f>IFERROR(__xludf.DUMMYFUNCTION("""COMPUTED_VALUE"""),"")</f>
        <v/>
      </c>
      <c r="AA312" s="187" t="str">
        <f>IFERROR(__xludf.DUMMYFUNCTION("""COMPUTED_VALUE"""),"")</f>
        <v/>
      </c>
      <c r="AB312" s="187" t="str">
        <f>IFERROR(__xludf.DUMMYFUNCTION("""COMPUTED_VALUE"""),"")</f>
        <v/>
      </c>
      <c r="AC312" s="187" t="str">
        <f>IFERROR(__xludf.DUMMYFUNCTION("""COMPUTED_VALUE"""),"")</f>
        <v/>
      </c>
      <c r="AD312" s="187" t="str">
        <f>IFERROR(__xludf.DUMMYFUNCTION("""COMPUTED_VALUE"""),"")</f>
        <v/>
      </c>
      <c r="AE312" s="187" t="str">
        <f>IFERROR(__xludf.DUMMYFUNCTION("""COMPUTED_VALUE"""),"")</f>
        <v/>
      </c>
      <c r="AF312" s="187" t="str">
        <f>IFERROR(__xludf.DUMMYFUNCTION("""COMPUTED_VALUE"""),"")</f>
        <v/>
      </c>
      <c r="AG312" s="187" t="str">
        <f>IFERROR(__xludf.DUMMYFUNCTION("""COMPUTED_VALUE"""),"")</f>
        <v/>
      </c>
      <c r="AH312" s="187" t="str">
        <f>IFERROR(__xludf.DUMMYFUNCTION("""COMPUTED_VALUE"""),"")</f>
        <v/>
      </c>
      <c r="AI312" s="187" t="str">
        <f>IFERROR(__xludf.DUMMYFUNCTION("""COMPUTED_VALUE"""),"")</f>
        <v/>
      </c>
      <c r="AJ312" s="187" t="str">
        <f>IFERROR(__xludf.DUMMYFUNCTION("""COMPUTED_VALUE"""),"")</f>
        <v/>
      </c>
      <c r="AK312" s="187" t="str">
        <f>IFERROR(__xludf.DUMMYFUNCTION("""COMPUTED_VALUE"""),"")</f>
        <v/>
      </c>
      <c r="AL312" s="187" t="str">
        <f>IFERROR(__xludf.DUMMYFUNCTION("""COMPUTED_VALUE"""),"")</f>
        <v/>
      </c>
      <c r="AM312" s="187" t="str">
        <f>IFERROR(__xludf.DUMMYFUNCTION("""COMPUTED_VALUE"""),"")</f>
        <v/>
      </c>
      <c r="AN312" s="187" t="str">
        <f>IFERROR(__xludf.DUMMYFUNCTION("""COMPUTED_VALUE"""),"")</f>
        <v/>
      </c>
    </row>
    <row r="313">
      <c r="A313" s="187"/>
      <c r="B313" s="187"/>
      <c r="C313" s="187"/>
      <c r="D313" s="208"/>
      <c r="E313" s="109"/>
      <c r="F313" s="209"/>
      <c r="G313" s="187"/>
      <c r="H313" s="174"/>
      <c r="I313" s="187"/>
      <c r="J313" s="174" t="str">
        <f>IFERROR(__xludf.DUMMYFUNCTION("""COMPUTED_VALUE"""),"")</f>
        <v/>
      </c>
      <c r="K313" s="187" t="str">
        <f>IFERROR(__xludf.DUMMYFUNCTION("""COMPUTED_VALUE"""),"")</f>
        <v/>
      </c>
      <c r="L313" s="187" t="str">
        <f>IFERROR(__xludf.DUMMYFUNCTION("""COMPUTED_VALUE"""),"")</f>
        <v/>
      </c>
      <c r="M313" s="187" t="str">
        <f>IFERROR(__xludf.DUMMYFUNCTION("""COMPUTED_VALUE"""),"")</f>
        <v/>
      </c>
      <c r="N313" s="187" t="str">
        <f>IFERROR(__xludf.DUMMYFUNCTION("""COMPUTED_VALUE"""),"")</f>
        <v/>
      </c>
      <c r="O313" s="187" t="str">
        <f>IFERROR(__xludf.DUMMYFUNCTION("""COMPUTED_VALUE"""),"")</f>
        <v/>
      </c>
      <c r="P313" s="187" t="str">
        <f>IFERROR(__xludf.DUMMYFUNCTION("""COMPUTED_VALUE"""),"")</f>
        <v/>
      </c>
      <c r="Q313" s="187" t="str">
        <f>IFERROR(__xludf.DUMMYFUNCTION("""COMPUTED_VALUE"""),"")</f>
        <v/>
      </c>
      <c r="R313" s="187" t="str">
        <f>IFERROR(__xludf.DUMMYFUNCTION("""COMPUTED_VALUE"""),"")</f>
        <v/>
      </c>
      <c r="S313" s="187" t="str">
        <f>IFERROR(__xludf.DUMMYFUNCTION("""COMPUTED_VALUE"""),"")</f>
        <v/>
      </c>
      <c r="T313" s="187" t="str">
        <f>IFERROR(__xludf.DUMMYFUNCTION("""COMPUTED_VALUE"""),"")</f>
        <v/>
      </c>
      <c r="U313" s="187" t="str">
        <f>IFERROR(__xludf.DUMMYFUNCTION("""COMPUTED_VALUE"""),"")</f>
        <v/>
      </c>
      <c r="V313" s="187" t="str">
        <f>IFERROR(__xludf.DUMMYFUNCTION("""COMPUTED_VALUE"""),"")</f>
        <v/>
      </c>
      <c r="W313" s="187" t="str">
        <f>IFERROR(__xludf.DUMMYFUNCTION("""COMPUTED_VALUE"""),"")</f>
        <v/>
      </c>
      <c r="X313" s="187" t="str">
        <f>IFERROR(__xludf.DUMMYFUNCTION("""COMPUTED_VALUE"""),"")</f>
        <v/>
      </c>
      <c r="Y313" s="187" t="str">
        <f>IFERROR(__xludf.DUMMYFUNCTION("""COMPUTED_VALUE"""),"")</f>
        <v/>
      </c>
      <c r="Z313" s="187" t="str">
        <f>IFERROR(__xludf.DUMMYFUNCTION("""COMPUTED_VALUE"""),"")</f>
        <v/>
      </c>
      <c r="AA313" s="187" t="str">
        <f>IFERROR(__xludf.DUMMYFUNCTION("""COMPUTED_VALUE"""),"")</f>
        <v/>
      </c>
      <c r="AB313" s="187" t="str">
        <f>IFERROR(__xludf.DUMMYFUNCTION("""COMPUTED_VALUE"""),"")</f>
        <v/>
      </c>
      <c r="AC313" s="187" t="str">
        <f>IFERROR(__xludf.DUMMYFUNCTION("""COMPUTED_VALUE"""),"")</f>
        <v/>
      </c>
      <c r="AD313" s="187" t="str">
        <f>IFERROR(__xludf.DUMMYFUNCTION("""COMPUTED_VALUE"""),"")</f>
        <v/>
      </c>
      <c r="AE313" s="187" t="str">
        <f>IFERROR(__xludf.DUMMYFUNCTION("""COMPUTED_VALUE"""),"")</f>
        <v/>
      </c>
      <c r="AF313" s="187" t="str">
        <f>IFERROR(__xludf.DUMMYFUNCTION("""COMPUTED_VALUE"""),"")</f>
        <v/>
      </c>
      <c r="AG313" s="187" t="str">
        <f>IFERROR(__xludf.DUMMYFUNCTION("""COMPUTED_VALUE"""),"")</f>
        <v/>
      </c>
      <c r="AH313" s="187" t="str">
        <f>IFERROR(__xludf.DUMMYFUNCTION("""COMPUTED_VALUE"""),"")</f>
        <v/>
      </c>
      <c r="AI313" s="187" t="str">
        <f>IFERROR(__xludf.DUMMYFUNCTION("""COMPUTED_VALUE"""),"")</f>
        <v/>
      </c>
      <c r="AJ313" s="187" t="str">
        <f>IFERROR(__xludf.DUMMYFUNCTION("""COMPUTED_VALUE"""),"")</f>
        <v/>
      </c>
      <c r="AK313" s="187" t="str">
        <f>IFERROR(__xludf.DUMMYFUNCTION("""COMPUTED_VALUE"""),"")</f>
        <v/>
      </c>
      <c r="AL313" s="187" t="str">
        <f>IFERROR(__xludf.DUMMYFUNCTION("""COMPUTED_VALUE"""),"")</f>
        <v/>
      </c>
      <c r="AM313" s="187" t="str">
        <f>IFERROR(__xludf.DUMMYFUNCTION("""COMPUTED_VALUE"""),"")</f>
        <v/>
      </c>
      <c r="AN313" s="187" t="str">
        <f>IFERROR(__xludf.DUMMYFUNCTION("""COMPUTED_VALUE"""),"")</f>
        <v/>
      </c>
    </row>
    <row r="314">
      <c r="A314" s="187"/>
      <c r="B314" s="187"/>
      <c r="C314" s="187"/>
      <c r="D314" s="208"/>
      <c r="E314" s="109"/>
      <c r="F314" s="209"/>
      <c r="G314" s="187"/>
      <c r="H314" s="174"/>
      <c r="I314" s="187"/>
      <c r="J314" s="174" t="str">
        <f>IFERROR(__xludf.DUMMYFUNCTION("""COMPUTED_VALUE"""),"")</f>
        <v/>
      </c>
      <c r="K314" s="187" t="str">
        <f>IFERROR(__xludf.DUMMYFUNCTION("""COMPUTED_VALUE"""),"")</f>
        <v/>
      </c>
      <c r="L314" s="187" t="str">
        <f>IFERROR(__xludf.DUMMYFUNCTION("""COMPUTED_VALUE"""),"")</f>
        <v/>
      </c>
      <c r="M314" s="187" t="str">
        <f>IFERROR(__xludf.DUMMYFUNCTION("""COMPUTED_VALUE"""),"")</f>
        <v/>
      </c>
      <c r="N314" s="187" t="str">
        <f>IFERROR(__xludf.DUMMYFUNCTION("""COMPUTED_VALUE"""),"")</f>
        <v/>
      </c>
      <c r="O314" s="187" t="str">
        <f>IFERROR(__xludf.DUMMYFUNCTION("""COMPUTED_VALUE"""),"")</f>
        <v/>
      </c>
      <c r="P314" s="187" t="str">
        <f>IFERROR(__xludf.DUMMYFUNCTION("""COMPUTED_VALUE"""),"")</f>
        <v/>
      </c>
      <c r="Q314" s="187" t="str">
        <f>IFERROR(__xludf.DUMMYFUNCTION("""COMPUTED_VALUE"""),"")</f>
        <v/>
      </c>
      <c r="R314" s="187" t="str">
        <f>IFERROR(__xludf.DUMMYFUNCTION("""COMPUTED_VALUE"""),"")</f>
        <v/>
      </c>
      <c r="S314" s="187" t="str">
        <f>IFERROR(__xludf.DUMMYFUNCTION("""COMPUTED_VALUE"""),"")</f>
        <v/>
      </c>
      <c r="T314" s="187" t="str">
        <f>IFERROR(__xludf.DUMMYFUNCTION("""COMPUTED_VALUE"""),"")</f>
        <v/>
      </c>
      <c r="U314" s="187" t="str">
        <f>IFERROR(__xludf.DUMMYFUNCTION("""COMPUTED_VALUE"""),"")</f>
        <v/>
      </c>
      <c r="V314" s="187" t="str">
        <f>IFERROR(__xludf.DUMMYFUNCTION("""COMPUTED_VALUE"""),"")</f>
        <v/>
      </c>
      <c r="W314" s="187" t="str">
        <f>IFERROR(__xludf.DUMMYFUNCTION("""COMPUTED_VALUE"""),"")</f>
        <v/>
      </c>
      <c r="X314" s="187" t="str">
        <f>IFERROR(__xludf.DUMMYFUNCTION("""COMPUTED_VALUE"""),"")</f>
        <v/>
      </c>
      <c r="Y314" s="187" t="str">
        <f>IFERROR(__xludf.DUMMYFUNCTION("""COMPUTED_VALUE"""),"")</f>
        <v/>
      </c>
      <c r="Z314" s="187" t="str">
        <f>IFERROR(__xludf.DUMMYFUNCTION("""COMPUTED_VALUE"""),"")</f>
        <v/>
      </c>
      <c r="AA314" s="187" t="str">
        <f>IFERROR(__xludf.DUMMYFUNCTION("""COMPUTED_VALUE"""),"")</f>
        <v/>
      </c>
      <c r="AB314" s="187" t="str">
        <f>IFERROR(__xludf.DUMMYFUNCTION("""COMPUTED_VALUE"""),"")</f>
        <v/>
      </c>
      <c r="AC314" s="187" t="str">
        <f>IFERROR(__xludf.DUMMYFUNCTION("""COMPUTED_VALUE"""),"")</f>
        <v/>
      </c>
      <c r="AD314" s="187" t="str">
        <f>IFERROR(__xludf.DUMMYFUNCTION("""COMPUTED_VALUE"""),"")</f>
        <v/>
      </c>
      <c r="AE314" s="187" t="str">
        <f>IFERROR(__xludf.DUMMYFUNCTION("""COMPUTED_VALUE"""),"")</f>
        <v/>
      </c>
      <c r="AF314" s="187" t="str">
        <f>IFERROR(__xludf.DUMMYFUNCTION("""COMPUTED_VALUE"""),"")</f>
        <v/>
      </c>
      <c r="AG314" s="187" t="str">
        <f>IFERROR(__xludf.DUMMYFUNCTION("""COMPUTED_VALUE"""),"")</f>
        <v/>
      </c>
      <c r="AH314" s="187" t="str">
        <f>IFERROR(__xludf.DUMMYFUNCTION("""COMPUTED_VALUE"""),"")</f>
        <v/>
      </c>
      <c r="AI314" s="187" t="str">
        <f>IFERROR(__xludf.DUMMYFUNCTION("""COMPUTED_VALUE"""),"")</f>
        <v/>
      </c>
      <c r="AJ314" s="187" t="str">
        <f>IFERROR(__xludf.DUMMYFUNCTION("""COMPUTED_VALUE"""),"")</f>
        <v/>
      </c>
      <c r="AK314" s="187" t="str">
        <f>IFERROR(__xludf.DUMMYFUNCTION("""COMPUTED_VALUE"""),"")</f>
        <v/>
      </c>
      <c r="AL314" s="187" t="str">
        <f>IFERROR(__xludf.DUMMYFUNCTION("""COMPUTED_VALUE"""),"")</f>
        <v/>
      </c>
      <c r="AM314" s="187" t="str">
        <f>IFERROR(__xludf.DUMMYFUNCTION("""COMPUTED_VALUE"""),"")</f>
        <v/>
      </c>
      <c r="AN314" s="187" t="str">
        <f>IFERROR(__xludf.DUMMYFUNCTION("""COMPUTED_VALUE"""),"")</f>
        <v/>
      </c>
    </row>
    <row r="315">
      <c r="A315" s="187"/>
      <c r="B315" s="187"/>
      <c r="C315" s="187"/>
      <c r="D315" s="208"/>
      <c r="E315" s="109"/>
      <c r="F315" s="209"/>
      <c r="G315" s="187"/>
      <c r="H315" s="174"/>
      <c r="I315" s="187"/>
      <c r="J315" s="174" t="str">
        <f>IFERROR(__xludf.DUMMYFUNCTION("""COMPUTED_VALUE"""),"")</f>
        <v/>
      </c>
      <c r="K315" s="187" t="str">
        <f>IFERROR(__xludf.DUMMYFUNCTION("""COMPUTED_VALUE"""),"")</f>
        <v/>
      </c>
      <c r="L315" s="187" t="str">
        <f>IFERROR(__xludf.DUMMYFUNCTION("""COMPUTED_VALUE"""),"")</f>
        <v/>
      </c>
      <c r="M315" s="187" t="str">
        <f>IFERROR(__xludf.DUMMYFUNCTION("""COMPUTED_VALUE"""),"")</f>
        <v/>
      </c>
      <c r="N315" s="187" t="str">
        <f>IFERROR(__xludf.DUMMYFUNCTION("""COMPUTED_VALUE"""),"")</f>
        <v/>
      </c>
      <c r="O315" s="187" t="str">
        <f>IFERROR(__xludf.DUMMYFUNCTION("""COMPUTED_VALUE"""),"")</f>
        <v/>
      </c>
      <c r="P315" s="187" t="str">
        <f>IFERROR(__xludf.DUMMYFUNCTION("""COMPUTED_VALUE"""),"")</f>
        <v/>
      </c>
      <c r="Q315" s="187" t="str">
        <f>IFERROR(__xludf.DUMMYFUNCTION("""COMPUTED_VALUE"""),"")</f>
        <v/>
      </c>
      <c r="R315" s="187" t="str">
        <f>IFERROR(__xludf.DUMMYFUNCTION("""COMPUTED_VALUE"""),"")</f>
        <v/>
      </c>
      <c r="S315" s="187" t="str">
        <f>IFERROR(__xludf.DUMMYFUNCTION("""COMPUTED_VALUE"""),"")</f>
        <v/>
      </c>
      <c r="T315" s="187" t="str">
        <f>IFERROR(__xludf.DUMMYFUNCTION("""COMPUTED_VALUE"""),"")</f>
        <v/>
      </c>
      <c r="U315" s="187" t="str">
        <f>IFERROR(__xludf.DUMMYFUNCTION("""COMPUTED_VALUE"""),"")</f>
        <v/>
      </c>
      <c r="V315" s="187" t="str">
        <f>IFERROR(__xludf.DUMMYFUNCTION("""COMPUTED_VALUE"""),"")</f>
        <v/>
      </c>
      <c r="W315" s="187" t="str">
        <f>IFERROR(__xludf.DUMMYFUNCTION("""COMPUTED_VALUE"""),"")</f>
        <v/>
      </c>
      <c r="X315" s="187" t="str">
        <f>IFERROR(__xludf.DUMMYFUNCTION("""COMPUTED_VALUE"""),"")</f>
        <v/>
      </c>
      <c r="Y315" s="187" t="str">
        <f>IFERROR(__xludf.DUMMYFUNCTION("""COMPUTED_VALUE"""),"")</f>
        <v/>
      </c>
      <c r="Z315" s="187" t="str">
        <f>IFERROR(__xludf.DUMMYFUNCTION("""COMPUTED_VALUE"""),"")</f>
        <v/>
      </c>
      <c r="AA315" s="187" t="str">
        <f>IFERROR(__xludf.DUMMYFUNCTION("""COMPUTED_VALUE"""),"")</f>
        <v/>
      </c>
      <c r="AB315" s="187" t="str">
        <f>IFERROR(__xludf.DUMMYFUNCTION("""COMPUTED_VALUE"""),"")</f>
        <v/>
      </c>
      <c r="AC315" s="187" t="str">
        <f>IFERROR(__xludf.DUMMYFUNCTION("""COMPUTED_VALUE"""),"")</f>
        <v/>
      </c>
      <c r="AD315" s="187" t="str">
        <f>IFERROR(__xludf.DUMMYFUNCTION("""COMPUTED_VALUE"""),"")</f>
        <v/>
      </c>
      <c r="AE315" s="187" t="str">
        <f>IFERROR(__xludf.DUMMYFUNCTION("""COMPUTED_VALUE"""),"")</f>
        <v/>
      </c>
      <c r="AF315" s="187" t="str">
        <f>IFERROR(__xludf.DUMMYFUNCTION("""COMPUTED_VALUE"""),"")</f>
        <v/>
      </c>
      <c r="AG315" s="187" t="str">
        <f>IFERROR(__xludf.DUMMYFUNCTION("""COMPUTED_VALUE"""),"")</f>
        <v/>
      </c>
      <c r="AH315" s="187" t="str">
        <f>IFERROR(__xludf.DUMMYFUNCTION("""COMPUTED_VALUE"""),"")</f>
        <v/>
      </c>
      <c r="AI315" s="187" t="str">
        <f>IFERROR(__xludf.DUMMYFUNCTION("""COMPUTED_VALUE"""),"")</f>
        <v/>
      </c>
      <c r="AJ315" s="187" t="str">
        <f>IFERROR(__xludf.DUMMYFUNCTION("""COMPUTED_VALUE"""),"")</f>
        <v/>
      </c>
      <c r="AK315" s="187" t="str">
        <f>IFERROR(__xludf.DUMMYFUNCTION("""COMPUTED_VALUE"""),"")</f>
        <v/>
      </c>
      <c r="AL315" s="187" t="str">
        <f>IFERROR(__xludf.DUMMYFUNCTION("""COMPUTED_VALUE"""),"")</f>
        <v/>
      </c>
      <c r="AM315" s="187" t="str">
        <f>IFERROR(__xludf.DUMMYFUNCTION("""COMPUTED_VALUE"""),"")</f>
        <v/>
      </c>
      <c r="AN315" s="187" t="str">
        <f>IFERROR(__xludf.DUMMYFUNCTION("""COMPUTED_VALUE"""),"")</f>
        <v/>
      </c>
    </row>
    <row r="316">
      <c r="A316" s="187"/>
      <c r="B316" s="187"/>
      <c r="C316" s="187"/>
      <c r="D316" s="208"/>
      <c r="E316" s="109"/>
      <c r="F316" s="209"/>
      <c r="G316" s="187"/>
      <c r="H316" s="174"/>
      <c r="I316" s="187"/>
      <c r="J316" s="174" t="str">
        <f>IFERROR(__xludf.DUMMYFUNCTION("""COMPUTED_VALUE"""),"")</f>
        <v/>
      </c>
      <c r="K316" s="187" t="str">
        <f>IFERROR(__xludf.DUMMYFUNCTION("""COMPUTED_VALUE"""),"")</f>
        <v/>
      </c>
      <c r="L316" s="187" t="str">
        <f>IFERROR(__xludf.DUMMYFUNCTION("""COMPUTED_VALUE"""),"")</f>
        <v/>
      </c>
      <c r="M316" s="187" t="str">
        <f>IFERROR(__xludf.DUMMYFUNCTION("""COMPUTED_VALUE"""),"")</f>
        <v/>
      </c>
      <c r="N316" s="187" t="str">
        <f>IFERROR(__xludf.DUMMYFUNCTION("""COMPUTED_VALUE"""),"")</f>
        <v/>
      </c>
      <c r="O316" s="187" t="str">
        <f>IFERROR(__xludf.DUMMYFUNCTION("""COMPUTED_VALUE"""),"")</f>
        <v/>
      </c>
      <c r="P316" s="187" t="str">
        <f>IFERROR(__xludf.DUMMYFUNCTION("""COMPUTED_VALUE"""),"")</f>
        <v/>
      </c>
      <c r="Q316" s="187" t="str">
        <f>IFERROR(__xludf.DUMMYFUNCTION("""COMPUTED_VALUE"""),"")</f>
        <v/>
      </c>
      <c r="R316" s="187" t="str">
        <f>IFERROR(__xludf.DUMMYFUNCTION("""COMPUTED_VALUE"""),"")</f>
        <v/>
      </c>
      <c r="S316" s="187" t="str">
        <f>IFERROR(__xludf.DUMMYFUNCTION("""COMPUTED_VALUE"""),"")</f>
        <v/>
      </c>
      <c r="T316" s="187" t="str">
        <f>IFERROR(__xludf.DUMMYFUNCTION("""COMPUTED_VALUE"""),"")</f>
        <v/>
      </c>
      <c r="U316" s="187" t="str">
        <f>IFERROR(__xludf.DUMMYFUNCTION("""COMPUTED_VALUE"""),"")</f>
        <v/>
      </c>
      <c r="V316" s="187" t="str">
        <f>IFERROR(__xludf.DUMMYFUNCTION("""COMPUTED_VALUE"""),"")</f>
        <v/>
      </c>
      <c r="W316" s="187" t="str">
        <f>IFERROR(__xludf.DUMMYFUNCTION("""COMPUTED_VALUE"""),"")</f>
        <v/>
      </c>
      <c r="X316" s="187" t="str">
        <f>IFERROR(__xludf.DUMMYFUNCTION("""COMPUTED_VALUE"""),"")</f>
        <v/>
      </c>
      <c r="Y316" s="187" t="str">
        <f>IFERROR(__xludf.DUMMYFUNCTION("""COMPUTED_VALUE"""),"")</f>
        <v/>
      </c>
      <c r="Z316" s="187" t="str">
        <f>IFERROR(__xludf.DUMMYFUNCTION("""COMPUTED_VALUE"""),"")</f>
        <v/>
      </c>
      <c r="AA316" s="187" t="str">
        <f>IFERROR(__xludf.DUMMYFUNCTION("""COMPUTED_VALUE"""),"")</f>
        <v/>
      </c>
      <c r="AB316" s="187" t="str">
        <f>IFERROR(__xludf.DUMMYFUNCTION("""COMPUTED_VALUE"""),"")</f>
        <v/>
      </c>
      <c r="AC316" s="187" t="str">
        <f>IFERROR(__xludf.DUMMYFUNCTION("""COMPUTED_VALUE"""),"")</f>
        <v/>
      </c>
      <c r="AD316" s="187" t="str">
        <f>IFERROR(__xludf.DUMMYFUNCTION("""COMPUTED_VALUE"""),"")</f>
        <v/>
      </c>
      <c r="AE316" s="187" t="str">
        <f>IFERROR(__xludf.DUMMYFUNCTION("""COMPUTED_VALUE"""),"")</f>
        <v/>
      </c>
      <c r="AF316" s="187" t="str">
        <f>IFERROR(__xludf.DUMMYFUNCTION("""COMPUTED_VALUE"""),"")</f>
        <v/>
      </c>
      <c r="AG316" s="187" t="str">
        <f>IFERROR(__xludf.DUMMYFUNCTION("""COMPUTED_VALUE"""),"")</f>
        <v/>
      </c>
      <c r="AH316" s="187" t="str">
        <f>IFERROR(__xludf.DUMMYFUNCTION("""COMPUTED_VALUE"""),"")</f>
        <v/>
      </c>
      <c r="AI316" s="187" t="str">
        <f>IFERROR(__xludf.DUMMYFUNCTION("""COMPUTED_VALUE"""),"")</f>
        <v/>
      </c>
      <c r="AJ316" s="187" t="str">
        <f>IFERROR(__xludf.DUMMYFUNCTION("""COMPUTED_VALUE"""),"")</f>
        <v/>
      </c>
      <c r="AK316" s="187" t="str">
        <f>IFERROR(__xludf.DUMMYFUNCTION("""COMPUTED_VALUE"""),"")</f>
        <v/>
      </c>
      <c r="AL316" s="187" t="str">
        <f>IFERROR(__xludf.DUMMYFUNCTION("""COMPUTED_VALUE"""),"")</f>
        <v/>
      </c>
      <c r="AM316" s="187" t="str">
        <f>IFERROR(__xludf.DUMMYFUNCTION("""COMPUTED_VALUE"""),"")</f>
        <v/>
      </c>
      <c r="AN316" s="187" t="str">
        <f>IFERROR(__xludf.DUMMYFUNCTION("""COMPUTED_VALUE"""),"")</f>
        <v/>
      </c>
    </row>
    <row r="317">
      <c r="A317" s="187"/>
      <c r="B317" s="187"/>
      <c r="C317" s="187"/>
      <c r="D317" s="208"/>
      <c r="E317" s="109"/>
      <c r="F317" s="209"/>
      <c r="G317" s="187"/>
      <c r="H317" s="174"/>
      <c r="I317" s="187"/>
      <c r="J317" s="174" t="str">
        <f>IFERROR(__xludf.DUMMYFUNCTION("""COMPUTED_VALUE"""),"")</f>
        <v/>
      </c>
      <c r="K317" s="187" t="str">
        <f>IFERROR(__xludf.DUMMYFUNCTION("""COMPUTED_VALUE"""),"")</f>
        <v/>
      </c>
      <c r="L317" s="187" t="str">
        <f>IFERROR(__xludf.DUMMYFUNCTION("""COMPUTED_VALUE"""),"")</f>
        <v/>
      </c>
      <c r="M317" s="187" t="str">
        <f>IFERROR(__xludf.DUMMYFUNCTION("""COMPUTED_VALUE"""),"")</f>
        <v/>
      </c>
      <c r="N317" s="187" t="str">
        <f>IFERROR(__xludf.DUMMYFUNCTION("""COMPUTED_VALUE"""),"")</f>
        <v/>
      </c>
      <c r="O317" s="187" t="str">
        <f>IFERROR(__xludf.DUMMYFUNCTION("""COMPUTED_VALUE"""),"")</f>
        <v/>
      </c>
      <c r="P317" s="187" t="str">
        <f>IFERROR(__xludf.DUMMYFUNCTION("""COMPUTED_VALUE"""),"")</f>
        <v/>
      </c>
      <c r="Q317" s="187" t="str">
        <f>IFERROR(__xludf.DUMMYFUNCTION("""COMPUTED_VALUE"""),"")</f>
        <v/>
      </c>
      <c r="R317" s="187" t="str">
        <f>IFERROR(__xludf.DUMMYFUNCTION("""COMPUTED_VALUE"""),"")</f>
        <v/>
      </c>
      <c r="S317" s="187" t="str">
        <f>IFERROR(__xludf.DUMMYFUNCTION("""COMPUTED_VALUE"""),"")</f>
        <v/>
      </c>
      <c r="T317" s="187" t="str">
        <f>IFERROR(__xludf.DUMMYFUNCTION("""COMPUTED_VALUE"""),"")</f>
        <v/>
      </c>
      <c r="U317" s="187" t="str">
        <f>IFERROR(__xludf.DUMMYFUNCTION("""COMPUTED_VALUE"""),"")</f>
        <v/>
      </c>
      <c r="V317" s="187" t="str">
        <f>IFERROR(__xludf.DUMMYFUNCTION("""COMPUTED_VALUE"""),"")</f>
        <v/>
      </c>
      <c r="W317" s="187" t="str">
        <f>IFERROR(__xludf.DUMMYFUNCTION("""COMPUTED_VALUE"""),"")</f>
        <v/>
      </c>
      <c r="X317" s="187" t="str">
        <f>IFERROR(__xludf.DUMMYFUNCTION("""COMPUTED_VALUE"""),"")</f>
        <v/>
      </c>
      <c r="Y317" s="187" t="str">
        <f>IFERROR(__xludf.DUMMYFUNCTION("""COMPUTED_VALUE"""),"")</f>
        <v/>
      </c>
      <c r="Z317" s="187" t="str">
        <f>IFERROR(__xludf.DUMMYFUNCTION("""COMPUTED_VALUE"""),"")</f>
        <v/>
      </c>
      <c r="AA317" s="187" t="str">
        <f>IFERROR(__xludf.DUMMYFUNCTION("""COMPUTED_VALUE"""),"")</f>
        <v/>
      </c>
      <c r="AB317" s="187" t="str">
        <f>IFERROR(__xludf.DUMMYFUNCTION("""COMPUTED_VALUE"""),"")</f>
        <v/>
      </c>
      <c r="AC317" s="187" t="str">
        <f>IFERROR(__xludf.DUMMYFUNCTION("""COMPUTED_VALUE"""),"")</f>
        <v/>
      </c>
      <c r="AD317" s="187" t="str">
        <f>IFERROR(__xludf.DUMMYFUNCTION("""COMPUTED_VALUE"""),"")</f>
        <v/>
      </c>
      <c r="AE317" s="187" t="str">
        <f>IFERROR(__xludf.DUMMYFUNCTION("""COMPUTED_VALUE"""),"")</f>
        <v/>
      </c>
      <c r="AF317" s="187" t="str">
        <f>IFERROR(__xludf.DUMMYFUNCTION("""COMPUTED_VALUE"""),"")</f>
        <v/>
      </c>
      <c r="AG317" s="187" t="str">
        <f>IFERROR(__xludf.DUMMYFUNCTION("""COMPUTED_VALUE"""),"")</f>
        <v/>
      </c>
      <c r="AH317" s="187" t="str">
        <f>IFERROR(__xludf.DUMMYFUNCTION("""COMPUTED_VALUE"""),"")</f>
        <v/>
      </c>
      <c r="AI317" s="187" t="str">
        <f>IFERROR(__xludf.DUMMYFUNCTION("""COMPUTED_VALUE"""),"")</f>
        <v/>
      </c>
      <c r="AJ317" s="187" t="str">
        <f>IFERROR(__xludf.DUMMYFUNCTION("""COMPUTED_VALUE"""),"")</f>
        <v/>
      </c>
      <c r="AK317" s="187" t="str">
        <f>IFERROR(__xludf.DUMMYFUNCTION("""COMPUTED_VALUE"""),"")</f>
        <v/>
      </c>
      <c r="AL317" s="187" t="str">
        <f>IFERROR(__xludf.DUMMYFUNCTION("""COMPUTED_VALUE"""),"")</f>
        <v/>
      </c>
      <c r="AM317" s="187" t="str">
        <f>IFERROR(__xludf.DUMMYFUNCTION("""COMPUTED_VALUE"""),"")</f>
        <v/>
      </c>
      <c r="AN317" s="187" t="str">
        <f>IFERROR(__xludf.DUMMYFUNCTION("""COMPUTED_VALUE"""),"")</f>
        <v/>
      </c>
    </row>
    <row r="318">
      <c r="A318" s="187"/>
      <c r="B318" s="187"/>
      <c r="C318" s="187"/>
      <c r="D318" s="208"/>
      <c r="E318" s="109"/>
      <c r="F318" s="209"/>
      <c r="G318" s="187"/>
      <c r="H318" s="174"/>
      <c r="I318" s="187"/>
      <c r="J318" s="174" t="str">
        <f>IFERROR(__xludf.DUMMYFUNCTION("""COMPUTED_VALUE"""),"")</f>
        <v/>
      </c>
      <c r="K318" s="187" t="str">
        <f>IFERROR(__xludf.DUMMYFUNCTION("""COMPUTED_VALUE"""),"")</f>
        <v/>
      </c>
      <c r="L318" s="187" t="str">
        <f>IFERROR(__xludf.DUMMYFUNCTION("""COMPUTED_VALUE"""),"")</f>
        <v/>
      </c>
      <c r="M318" s="187" t="str">
        <f>IFERROR(__xludf.DUMMYFUNCTION("""COMPUTED_VALUE"""),"")</f>
        <v/>
      </c>
      <c r="N318" s="187" t="str">
        <f>IFERROR(__xludf.DUMMYFUNCTION("""COMPUTED_VALUE"""),"")</f>
        <v/>
      </c>
      <c r="O318" s="187" t="str">
        <f>IFERROR(__xludf.DUMMYFUNCTION("""COMPUTED_VALUE"""),"")</f>
        <v/>
      </c>
      <c r="P318" s="187" t="str">
        <f>IFERROR(__xludf.DUMMYFUNCTION("""COMPUTED_VALUE"""),"")</f>
        <v/>
      </c>
      <c r="Q318" s="187" t="str">
        <f>IFERROR(__xludf.DUMMYFUNCTION("""COMPUTED_VALUE"""),"")</f>
        <v/>
      </c>
      <c r="R318" s="187" t="str">
        <f>IFERROR(__xludf.DUMMYFUNCTION("""COMPUTED_VALUE"""),"")</f>
        <v/>
      </c>
      <c r="S318" s="187" t="str">
        <f>IFERROR(__xludf.DUMMYFUNCTION("""COMPUTED_VALUE"""),"")</f>
        <v/>
      </c>
      <c r="T318" s="187" t="str">
        <f>IFERROR(__xludf.DUMMYFUNCTION("""COMPUTED_VALUE"""),"")</f>
        <v/>
      </c>
      <c r="U318" s="187" t="str">
        <f>IFERROR(__xludf.DUMMYFUNCTION("""COMPUTED_VALUE"""),"")</f>
        <v/>
      </c>
      <c r="V318" s="187" t="str">
        <f>IFERROR(__xludf.DUMMYFUNCTION("""COMPUTED_VALUE"""),"")</f>
        <v/>
      </c>
      <c r="W318" s="187" t="str">
        <f>IFERROR(__xludf.DUMMYFUNCTION("""COMPUTED_VALUE"""),"")</f>
        <v/>
      </c>
      <c r="X318" s="187" t="str">
        <f>IFERROR(__xludf.DUMMYFUNCTION("""COMPUTED_VALUE"""),"")</f>
        <v/>
      </c>
      <c r="Y318" s="187" t="str">
        <f>IFERROR(__xludf.DUMMYFUNCTION("""COMPUTED_VALUE"""),"")</f>
        <v/>
      </c>
      <c r="Z318" s="187" t="str">
        <f>IFERROR(__xludf.DUMMYFUNCTION("""COMPUTED_VALUE"""),"")</f>
        <v/>
      </c>
      <c r="AA318" s="187" t="str">
        <f>IFERROR(__xludf.DUMMYFUNCTION("""COMPUTED_VALUE"""),"")</f>
        <v/>
      </c>
      <c r="AB318" s="187" t="str">
        <f>IFERROR(__xludf.DUMMYFUNCTION("""COMPUTED_VALUE"""),"")</f>
        <v/>
      </c>
      <c r="AC318" s="187" t="str">
        <f>IFERROR(__xludf.DUMMYFUNCTION("""COMPUTED_VALUE"""),"")</f>
        <v/>
      </c>
      <c r="AD318" s="187" t="str">
        <f>IFERROR(__xludf.DUMMYFUNCTION("""COMPUTED_VALUE"""),"")</f>
        <v/>
      </c>
      <c r="AE318" s="187" t="str">
        <f>IFERROR(__xludf.DUMMYFUNCTION("""COMPUTED_VALUE"""),"")</f>
        <v/>
      </c>
      <c r="AF318" s="187" t="str">
        <f>IFERROR(__xludf.DUMMYFUNCTION("""COMPUTED_VALUE"""),"")</f>
        <v/>
      </c>
      <c r="AG318" s="187" t="str">
        <f>IFERROR(__xludf.DUMMYFUNCTION("""COMPUTED_VALUE"""),"")</f>
        <v/>
      </c>
      <c r="AH318" s="187" t="str">
        <f>IFERROR(__xludf.DUMMYFUNCTION("""COMPUTED_VALUE"""),"")</f>
        <v/>
      </c>
      <c r="AI318" s="187" t="str">
        <f>IFERROR(__xludf.DUMMYFUNCTION("""COMPUTED_VALUE"""),"")</f>
        <v/>
      </c>
      <c r="AJ318" s="187" t="str">
        <f>IFERROR(__xludf.DUMMYFUNCTION("""COMPUTED_VALUE"""),"")</f>
        <v/>
      </c>
      <c r="AK318" s="187" t="str">
        <f>IFERROR(__xludf.DUMMYFUNCTION("""COMPUTED_VALUE"""),"")</f>
        <v/>
      </c>
      <c r="AL318" s="187" t="str">
        <f>IFERROR(__xludf.DUMMYFUNCTION("""COMPUTED_VALUE"""),"")</f>
        <v/>
      </c>
      <c r="AM318" s="187" t="str">
        <f>IFERROR(__xludf.DUMMYFUNCTION("""COMPUTED_VALUE"""),"")</f>
        <v/>
      </c>
      <c r="AN318" s="187" t="str">
        <f>IFERROR(__xludf.DUMMYFUNCTION("""COMPUTED_VALUE"""),"")</f>
        <v/>
      </c>
    </row>
    <row r="319">
      <c r="A319" s="187"/>
      <c r="B319" s="187"/>
      <c r="C319" s="187"/>
      <c r="D319" s="208"/>
      <c r="E319" s="109"/>
      <c r="F319" s="209"/>
      <c r="G319" s="187"/>
      <c r="H319" s="174"/>
      <c r="I319" s="187"/>
      <c r="J319" s="174" t="str">
        <f>IFERROR(__xludf.DUMMYFUNCTION("""COMPUTED_VALUE"""),"")</f>
        <v/>
      </c>
      <c r="K319" s="187" t="str">
        <f>IFERROR(__xludf.DUMMYFUNCTION("""COMPUTED_VALUE"""),"")</f>
        <v/>
      </c>
      <c r="L319" s="187" t="str">
        <f>IFERROR(__xludf.DUMMYFUNCTION("""COMPUTED_VALUE"""),"")</f>
        <v/>
      </c>
      <c r="M319" s="187" t="str">
        <f>IFERROR(__xludf.DUMMYFUNCTION("""COMPUTED_VALUE"""),"")</f>
        <v/>
      </c>
      <c r="N319" s="187" t="str">
        <f>IFERROR(__xludf.DUMMYFUNCTION("""COMPUTED_VALUE"""),"")</f>
        <v/>
      </c>
      <c r="O319" s="187" t="str">
        <f>IFERROR(__xludf.DUMMYFUNCTION("""COMPUTED_VALUE"""),"")</f>
        <v/>
      </c>
      <c r="P319" s="187" t="str">
        <f>IFERROR(__xludf.DUMMYFUNCTION("""COMPUTED_VALUE"""),"")</f>
        <v/>
      </c>
      <c r="Q319" s="187" t="str">
        <f>IFERROR(__xludf.DUMMYFUNCTION("""COMPUTED_VALUE"""),"")</f>
        <v/>
      </c>
      <c r="R319" s="187" t="str">
        <f>IFERROR(__xludf.DUMMYFUNCTION("""COMPUTED_VALUE"""),"")</f>
        <v/>
      </c>
      <c r="S319" s="187" t="str">
        <f>IFERROR(__xludf.DUMMYFUNCTION("""COMPUTED_VALUE"""),"")</f>
        <v/>
      </c>
      <c r="T319" s="187" t="str">
        <f>IFERROR(__xludf.DUMMYFUNCTION("""COMPUTED_VALUE"""),"")</f>
        <v/>
      </c>
      <c r="U319" s="187" t="str">
        <f>IFERROR(__xludf.DUMMYFUNCTION("""COMPUTED_VALUE"""),"")</f>
        <v/>
      </c>
      <c r="V319" s="187" t="str">
        <f>IFERROR(__xludf.DUMMYFUNCTION("""COMPUTED_VALUE"""),"")</f>
        <v/>
      </c>
      <c r="W319" s="187" t="str">
        <f>IFERROR(__xludf.DUMMYFUNCTION("""COMPUTED_VALUE"""),"")</f>
        <v/>
      </c>
      <c r="X319" s="187" t="str">
        <f>IFERROR(__xludf.DUMMYFUNCTION("""COMPUTED_VALUE"""),"")</f>
        <v/>
      </c>
      <c r="Y319" s="187" t="str">
        <f>IFERROR(__xludf.DUMMYFUNCTION("""COMPUTED_VALUE"""),"")</f>
        <v/>
      </c>
      <c r="Z319" s="187" t="str">
        <f>IFERROR(__xludf.DUMMYFUNCTION("""COMPUTED_VALUE"""),"")</f>
        <v/>
      </c>
      <c r="AA319" s="187" t="str">
        <f>IFERROR(__xludf.DUMMYFUNCTION("""COMPUTED_VALUE"""),"")</f>
        <v/>
      </c>
      <c r="AB319" s="187" t="str">
        <f>IFERROR(__xludf.DUMMYFUNCTION("""COMPUTED_VALUE"""),"")</f>
        <v/>
      </c>
      <c r="AC319" s="187" t="str">
        <f>IFERROR(__xludf.DUMMYFUNCTION("""COMPUTED_VALUE"""),"")</f>
        <v/>
      </c>
      <c r="AD319" s="187" t="str">
        <f>IFERROR(__xludf.DUMMYFUNCTION("""COMPUTED_VALUE"""),"")</f>
        <v/>
      </c>
      <c r="AE319" s="187" t="str">
        <f>IFERROR(__xludf.DUMMYFUNCTION("""COMPUTED_VALUE"""),"")</f>
        <v/>
      </c>
      <c r="AF319" s="187" t="str">
        <f>IFERROR(__xludf.DUMMYFUNCTION("""COMPUTED_VALUE"""),"")</f>
        <v/>
      </c>
      <c r="AG319" s="187" t="str">
        <f>IFERROR(__xludf.DUMMYFUNCTION("""COMPUTED_VALUE"""),"")</f>
        <v/>
      </c>
      <c r="AH319" s="187" t="str">
        <f>IFERROR(__xludf.DUMMYFUNCTION("""COMPUTED_VALUE"""),"")</f>
        <v/>
      </c>
      <c r="AI319" s="187" t="str">
        <f>IFERROR(__xludf.DUMMYFUNCTION("""COMPUTED_VALUE"""),"")</f>
        <v/>
      </c>
      <c r="AJ319" s="187" t="str">
        <f>IFERROR(__xludf.DUMMYFUNCTION("""COMPUTED_VALUE"""),"")</f>
        <v/>
      </c>
      <c r="AK319" s="187" t="str">
        <f>IFERROR(__xludf.DUMMYFUNCTION("""COMPUTED_VALUE"""),"")</f>
        <v/>
      </c>
      <c r="AL319" s="187" t="str">
        <f>IFERROR(__xludf.DUMMYFUNCTION("""COMPUTED_VALUE"""),"")</f>
        <v/>
      </c>
      <c r="AM319" s="187" t="str">
        <f>IFERROR(__xludf.DUMMYFUNCTION("""COMPUTED_VALUE"""),"")</f>
        <v/>
      </c>
      <c r="AN319" s="187" t="str">
        <f>IFERROR(__xludf.DUMMYFUNCTION("""COMPUTED_VALUE"""),"")</f>
        <v/>
      </c>
    </row>
    <row r="320">
      <c r="A320" s="187"/>
      <c r="B320" s="187"/>
      <c r="C320" s="187"/>
      <c r="D320" s="208"/>
      <c r="E320" s="109"/>
      <c r="F320" s="209"/>
      <c r="G320" s="187"/>
      <c r="H320" s="174"/>
      <c r="I320" s="187"/>
      <c r="J320" s="174" t="str">
        <f>IFERROR(__xludf.DUMMYFUNCTION("""COMPUTED_VALUE"""),"")</f>
        <v/>
      </c>
      <c r="K320" s="187" t="str">
        <f>IFERROR(__xludf.DUMMYFUNCTION("""COMPUTED_VALUE"""),"")</f>
        <v/>
      </c>
      <c r="L320" s="187" t="str">
        <f>IFERROR(__xludf.DUMMYFUNCTION("""COMPUTED_VALUE"""),"")</f>
        <v/>
      </c>
      <c r="M320" s="187" t="str">
        <f>IFERROR(__xludf.DUMMYFUNCTION("""COMPUTED_VALUE"""),"")</f>
        <v/>
      </c>
      <c r="N320" s="187" t="str">
        <f>IFERROR(__xludf.DUMMYFUNCTION("""COMPUTED_VALUE"""),"")</f>
        <v/>
      </c>
      <c r="O320" s="187" t="str">
        <f>IFERROR(__xludf.DUMMYFUNCTION("""COMPUTED_VALUE"""),"")</f>
        <v/>
      </c>
      <c r="P320" s="187" t="str">
        <f>IFERROR(__xludf.DUMMYFUNCTION("""COMPUTED_VALUE"""),"")</f>
        <v/>
      </c>
      <c r="Q320" s="187" t="str">
        <f>IFERROR(__xludf.DUMMYFUNCTION("""COMPUTED_VALUE"""),"")</f>
        <v/>
      </c>
      <c r="R320" s="187" t="str">
        <f>IFERROR(__xludf.DUMMYFUNCTION("""COMPUTED_VALUE"""),"")</f>
        <v/>
      </c>
      <c r="S320" s="187" t="str">
        <f>IFERROR(__xludf.DUMMYFUNCTION("""COMPUTED_VALUE"""),"")</f>
        <v/>
      </c>
      <c r="T320" s="187" t="str">
        <f>IFERROR(__xludf.DUMMYFUNCTION("""COMPUTED_VALUE"""),"")</f>
        <v/>
      </c>
      <c r="U320" s="187" t="str">
        <f>IFERROR(__xludf.DUMMYFUNCTION("""COMPUTED_VALUE"""),"")</f>
        <v/>
      </c>
      <c r="V320" s="187" t="str">
        <f>IFERROR(__xludf.DUMMYFUNCTION("""COMPUTED_VALUE"""),"")</f>
        <v/>
      </c>
      <c r="W320" s="187" t="str">
        <f>IFERROR(__xludf.DUMMYFUNCTION("""COMPUTED_VALUE"""),"")</f>
        <v/>
      </c>
      <c r="X320" s="187" t="str">
        <f>IFERROR(__xludf.DUMMYFUNCTION("""COMPUTED_VALUE"""),"")</f>
        <v/>
      </c>
      <c r="Y320" s="187" t="str">
        <f>IFERROR(__xludf.DUMMYFUNCTION("""COMPUTED_VALUE"""),"")</f>
        <v/>
      </c>
      <c r="Z320" s="187" t="str">
        <f>IFERROR(__xludf.DUMMYFUNCTION("""COMPUTED_VALUE"""),"")</f>
        <v/>
      </c>
      <c r="AA320" s="187" t="str">
        <f>IFERROR(__xludf.DUMMYFUNCTION("""COMPUTED_VALUE"""),"")</f>
        <v/>
      </c>
      <c r="AB320" s="187" t="str">
        <f>IFERROR(__xludf.DUMMYFUNCTION("""COMPUTED_VALUE"""),"")</f>
        <v/>
      </c>
      <c r="AC320" s="187" t="str">
        <f>IFERROR(__xludf.DUMMYFUNCTION("""COMPUTED_VALUE"""),"")</f>
        <v/>
      </c>
      <c r="AD320" s="187" t="str">
        <f>IFERROR(__xludf.DUMMYFUNCTION("""COMPUTED_VALUE"""),"")</f>
        <v/>
      </c>
      <c r="AE320" s="187" t="str">
        <f>IFERROR(__xludf.DUMMYFUNCTION("""COMPUTED_VALUE"""),"")</f>
        <v/>
      </c>
      <c r="AF320" s="187" t="str">
        <f>IFERROR(__xludf.DUMMYFUNCTION("""COMPUTED_VALUE"""),"")</f>
        <v/>
      </c>
      <c r="AG320" s="187" t="str">
        <f>IFERROR(__xludf.DUMMYFUNCTION("""COMPUTED_VALUE"""),"")</f>
        <v/>
      </c>
      <c r="AH320" s="187" t="str">
        <f>IFERROR(__xludf.DUMMYFUNCTION("""COMPUTED_VALUE"""),"")</f>
        <v/>
      </c>
      <c r="AI320" s="187" t="str">
        <f>IFERROR(__xludf.DUMMYFUNCTION("""COMPUTED_VALUE"""),"")</f>
        <v/>
      </c>
      <c r="AJ320" s="187" t="str">
        <f>IFERROR(__xludf.DUMMYFUNCTION("""COMPUTED_VALUE"""),"")</f>
        <v/>
      </c>
      <c r="AK320" s="187" t="str">
        <f>IFERROR(__xludf.DUMMYFUNCTION("""COMPUTED_VALUE"""),"")</f>
        <v/>
      </c>
      <c r="AL320" s="187" t="str">
        <f>IFERROR(__xludf.DUMMYFUNCTION("""COMPUTED_VALUE"""),"")</f>
        <v/>
      </c>
      <c r="AM320" s="187" t="str">
        <f>IFERROR(__xludf.DUMMYFUNCTION("""COMPUTED_VALUE"""),"")</f>
        <v/>
      </c>
      <c r="AN320" s="187" t="str">
        <f>IFERROR(__xludf.DUMMYFUNCTION("""COMPUTED_VALUE"""),"")</f>
        <v/>
      </c>
    </row>
    <row r="321">
      <c r="A321" s="187"/>
      <c r="B321" s="187"/>
      <c r="C321" s="187"/>
      <c r="D321" s="208"/>
      <c r="E321" s="109"/>
      <c r="F321" s="209"/>
      <c r="G321" s="187"/>
      <c r="H321" s="174"/>
      <c r="I321" s="187"/>
      <c r="J321" s="174" t="str">
        <f>IFERROR(__xludf.DUMMYFUNCTION("""COMPUTED_VALUE"""),"")</f>
        <v/>
      </c>
      <c r="K321" s="187" t="str">
        <f>IFERROR(__xludf.DUMMYFUNCTION("""COMPUTED_VALUE"""),"")</f>
        <v/>
      </c>
      <c r="L321" s="187" t="str">
        <f>IFERROR(__xludf.DUMMYFUNCTION("""COMPUTED_VALUE"""),"")</f>
        <v/>
      </c>
      <c r="M321" s="187" t="str">
        <f>IFERROR(__xludf.DUMMYFUNCTION("""COMPUTED_VALUE"""),"")</f>
        <v/>
      </c>
      <c r="N321" s="187" t="str">
        <f>IFERROR(__xludf.DUMMYFUNCTION("""COMPUTED_VALUE"""),"")</f>
        <v/>
      </c>
      <c r="O321" s="187" t="str">
        <f>IFERROR(__xludf.DUMMYFUNCTION("""COMPUTED_VALUE"""),"")</f>
        <v/>
      </c>
      <c r="P321" s="187" t="str">
        <f>IFERROR(__xludf.DUMMYFUNCTION("""COMPUTED_VALUE"""),"")</f>
        <v/>
      </c>
      <c r="Q321" s="187" t="str">
        <f>IFERROR(__xludf.DUMMYFUNCTION("""COMPUTED_VALUE"""),"")</f>
        <v/>
      </c>
      <c r="R321" s="187" t="str">
        <f>IFERROR(__xludf.DUMMYFUNCTION("""COMPUTED_VALUE"""),"")</f>
        <v/>
      </c>
      <c r="S321" s="187" t="str">
        <f>IFERROR(__xludf.DUMMYFUNCTION("""COMPUTED_VALUE"""),"")</f>
        <v/>
      </c>
      <c r="T321" s="187" t="str">
        <f>IFERROR(__xludf.DUMMYFUNCTION("""COMPUTED_VALUE"""),"")</f>
        <v/>
      </c>
      <c r="U321" s="187" t="str">
        <f>IFERROR(__xludf.DUMMYFUNCTION("""COMPUTED_VALUE"""),"")</f>
        <v/>
      </c>
      <c r="V321" s="187" t="str">
        <f>IFERROR(__xludf.DUMMYFUNCTION("""COMPUTED_VALUE"""),"")</f>
        <v/>
      </c>
      <c r="W321" s="187" t="str">
        <f>IFERROR(__xludf.DUMMYFUNCTION("""COMPUTED_VALUE"""),"")</f>
        <v/>
      </c>
      <c r="X321" s="187" t="str">
        <f>IFERROR(__xludf.DUMMYFUNCTION("""COMPUTED_VALUE"""),"")</f>
        <v/>
      </c>
      <c r="Y321" s="187" t="str">
        <f>IFERROR(__xludf.DUMMYFUNCTION("""COMPUTED_VALUE"""),"")</f>
        <v/>
      </c>
      <c r="Z321" s="187" t="str">
        <f>IFERROR(__xludf.DUMMYFUNCTION("""COMPUTED_VALUE"""),"")</f>
        <v/>
      </c>
      <c r="AA321" s="187" t="str">
        <f>IFERROR(__xludf.DUMMYFUNCTION("""COMPUTED_VALUE"""),"")</f>
        <v/>
      </c>
      <c r="AB321" s="187" t="str">
        <f>IFERROR(__xludf.DUMMYFUNCTION("""COMPUTED_VALUE"""),"")</f>
        <v/>
      </c>
      <c r="AC321" s="187" t="str">
        <f>IFERROR(__xludf.DUMMYFUNCTION("""COMPUTED_VALUE"""),"")</f>
        <v/>
      </c>
      <c r="AD321" s="187" t="str">
        <f>IFERROR(__xludf.DUMMYFUNCTION("""COMPUTED_VALUE"""),"")</f>
        <v/>
      </c>
      <c r="AE321" s="187" t="str">
        <f>IFERROR(__xludf.DUMMYFUNCTION("""COMPUTED_VALUE"""),"")</f>
        <v/>
      </c>
      <c r="AF321" s="187" t="str">
        <f>IFERROR(__xludf.DUMMYFUNCTION("""COMPUTED_VALUE"""),"")</f>
        <v/>
      </c>
      <c r="AG321" s="187" t="str">
        <f>IFERROR(__xludf.DUMMYFUNCTION("""COMPUTED_VALUE"""),"")</f>
        <v/>
      </c>
      <c r="AH321" s="187" t="str">
        <f>IFERROR(__xludf.DUMMYFUNCTION("""COMPUTED_VALUE"""),"")</f>
        <v/>
      </c>
      <c r="AI321" s="187" t="str">
        <f>IFERROR(__xludf.DUMMYFUNCTION("""COMPUTED_VALUE"""),"")</f>
        <v/>
      </c>
      <c r="AJ321" s="187" t="str">
        <f>IFERROR(__xludf.DUMMYFUNCTION("""COMPUTED_VALUE"""),"")</f>
        <v/>
      </c>
      <c r="AK321" s="187" t="str">
        <f>IFERROR(__xludf.DUMMYFUNCTION("""COMPUTED_VALUE"""),"")</f>
        <v/>
      </c>
      <c r="AL321" s="187" t="str">
        <f>IFERROR(__xludf.DUMMYFUNCTION("""COMPUTED_VALUE"""),"")</f>
        <v/>
      </c>
      <c r="AM321" s="187" t="str">
        <f>IFERROR(__xludf.DUMMYFUNCTION("""COMPUTED_VALUE"""),"")</f>
        <v/>
      </c>
      <c r="AN321" s="187" t="str">
        <f>IFERROR(__xludf.DUMMYFUNCTION("""COMPUTED_VALUE"""),"")</f>
        <v/>
      </c>
    </row>
    <row r="322">
      <c r="A322" s="187"/>
      <c r="B322" s="187"/>
      <c r="C322" s="187"/>
      <c r="D322" s="208"/>
      <c r="E322" s="109"/>
      <c r="F322" s="209"/>
      <c r="G322" s="187"/>
      <c r="H322" s="174"/>
      <c r="I322" s="187"/>
      <c r="J322" s="174" t="str">
        <f>IFERROR(__xludf.DUMMYFUNCTION("""COMPUTED_VALUE"""),"")</f>
        <v/>
      </c>
      <c r="K322" s="187" t="str">
        <f>IFERROR(__xludf.DUMMYFUNCTION("""COMPUTED_VALUE"""),"")</f>
        <v/>
      </c>
      <c r="L322" s="187" t="str">
        <f>IFERROR(__xludf.DUMMYFUNCTION("""COMPUTED_VALUE"""),"")</f>
        <v/>
      </c>
      <c r="M322" s="187" t="str">
        <f>IFERROR(__xludf.DUMMYFUNCTION("""COMPUTED_VALUE"""),"")</f>
        <v/>
      </c>
      <c r="N322" s="187" t="str">
        <f>IFERROR(__xludf.DUMMYFUNCTION("""COMPUTED_VALUE"""),"")</f>
        <v/>
      </c>
      <c r="O322" s="187" t="str">
        <f>IFERROR(__xludf.DUMMYFUNCTION("""COMPUTED_VALUE"""),"")</f>
        <v/>
      </c>
      <c r="P322" s="187" t="str">
        <f>IFERROR(__xludf.DUMMYFUNCTION("""COMPUTED_VALUE"""),"")</f>
        <v/>
      </c>
      <c r="Q322" s="187" t="str">
        <f>IFERROR(__xludf.DUMMYFUNCTION("""COMPUTED_VALUE"""),"")</f>
        <v/>
      </c>
      <c r="R322" s="187" t="str">
        <f>IFERROR(__xludf.DUMMYFUNCTION("""COMPUTED_VALUE"""),"")</f>
        <v/>
      </c>
      <c r="S322" s="187" t="str">
        <f>IFERROR(__xludf.DUMMYFUNCTION("""COMPUTED_VALUE"""),"")</f>
        <v/>
      </c>
      <c r="T322" s="187" t="str">
        <f>IFERROR(__xludf.DUMMYFUNCTION("""COMPUTED_VALUE"""),"")</f>
        <v/>
      </c>
      <c r="U322" s="187" t="str">
        <f>IFERROR(__xludf.DUMMYFUNCTION("""COMPUTED_VALUE"""),"")</f>
        <v/>
      </c>
      <c r="V322" s="187" t="str">
        <f>IFERROR(__xludf.DUMMYFUNCTION("""COMPUTED_VALUE"""),"")</f>
        <v/>
      </c>
      <c r="W322" s="187" t="str">
        <f>IFERROR(__xludf.DUMMYFUNCTION("""COMPUTED_VALUE"""),"")</f>
        <v/>
      </c>
      <c r="X322" s="187" t="str">
        <f>IFERROR(__xludf.DUMMYFUNCTION("""COMPUTED_VALUE"""),"")</f>
        <v/>
      </c>
      <c r="Y322" s="187" t="str">
        <f>IFERROR(__xludf.DUMMYFUNCTION("""COMPUTED_VALUE"""),"")</f>
        <v/>
      </c>
      <c r="Z322" s="187" t="str">
        <f>IFERROR(__xludf.DUMMYFUNCTION("""COMPUTED_VALUE"""),"")</f>
        <v/>
      </c>
      <c r="AA322" s="187" t="str">
        <f>IFERROR(__xludf.DUMMYFUNCTION("""COMPUTED_VALUE"""),"")</f>
        <v/>
      </c>
      <c r="AB322" s="187" t="str">
        <f>IFERROR(__xludf.DUMMYFUNCTION("""COMPUTED_VALUE"""),"")</f>
        <v/>
      </c>
      <c r="AC322" s="187" t="str">
        <f>IFERROR(__xludf.DUMMYFUNCTION("""COMPUTED_VALUE"""),"")</f>
        <v/>
      </c>
      <c r="AD322" s="187" t="str">
        <f>IFERROR(__xludf.DUMMYFUNCTION("""COMPUTED_VALUE"""),"")</f>
        <v/>
      </c>
      <c r="AE322" s="187" t="str">
        <f>IFERROR(__xludf.DUMMYFUNCTION("""COMPUTED_VALUE"""),"")</f>
        <v/>
      </c>
      <c r="AF322" s="187" t="str">
        <f>IFERROR(__xludf.DUMMYFUNCTION("""COMPUTED_VALUE"""),"")</f>
        <v/>
      </c>
      <c r="AG322" s="187" t="str">
        <f>IFERROR(__xludf.DUMMYFUNCTION("""COMPUTED_VALUE"""),"")</f>
        <v/>
      </c>
      <c r="AH322" s="187" t="str">
        <f>IFERROR(__xludf.DUMMYFUNCTION("""COMPUTED_VALUE"""),"")</f>
        <v/>
      </c>
      <c r="AI322" s="187" t="str">
        <f>IFERROR(__xludf.DUMMYFUNCTION("""COMPUTED_VALUE"""),"")</f>
        <v/>
      </c>
      <c r="AJ322" s="187" t="str">
        <f>IFERROR(__xludf.DUMMYFUNCTION("""COMPUTED_VALUE"""),"")</f>
        <v/>
      </c>
      <c r="AK322" s="187" t="str">
        <f>IFERROR(__xludf.DUMMYFUNCTION("""COMPUTED_VALUE"""),"")</f>
        <v/>
      </c>
      <c r="AL322" s="187" t="str">
        <f>IFERROR(__xludf.DUMMYFUNCTION("""COMPUTED_VALUE"""),"")</f>
        <v/>
      </c>
      <c r="AM322" s="187" t="str">
        <f>IFERROR(__xludf.DUMMYFUNCTION("""COMPUTED_VALUE"""),"")</f>
        <v/>
      </c>
      <c r="AN322" s="187" t="str">
        <f>IFERROR(__xludf.DUMMYFUNCTION("""COMPUTED_VALUE"""),"")</f>
        <v/>
      </c>
    </row>
    <row r="323">
      <c r="A323" s="187"/>
      <c r="B323" s="187"/>
      <c r="C323" s="187"/>
      <c r="D323" s="208"/>
      <c r="E323" s="109"/>
      <c r="F323" s="209"/>
      <c r="G323" s="187"/>
      <c r="H323" s="174"/>
      <c r="I323" s="187"/>
      <c r="J323" s="174" t="str">
        <f>IFERROR(__xludf.DUMMYFUNCTION("""COMPUTED_VALUE"""),"")</f>
        <v/>
      </c>
      <c r="K323" s="187" t="str">
        <f>IFERROR(__xludf.DUMMYFUNCTION("""COMPUTED_VALUE"""),"")</f>
        <v/>
      </c>
      <c r="L323" s="187" t="str">
        <f>IFERROR(__xludf.DUMMYFUNCTION("""COMPUTED_VALUE"""),"")</f>
        <v/>
      </c>
      <c r="M323" s="187" t="str">
        <f>IFERROR(__xludf.DUMMYFUNCTION("""COMPUTED_VALUE"""),"")</f>
        <v/>
      </c>
      <c r="N323" s="187" t="str">
        <f>IFERROR(__xludf.DUMMYFUNCTION("""COMPUTED_VALUE"""),"")</f>
        <v/>
      </c>
      <c r="O323" s="187" t="str">
        <f>IFERROR(__xludf.DUMMYFUNCTION("""COMPUTED_VALUE"""),"")</f>
        <v/>
      </c>
      <c r="P323" s="187" t="str">
        <f>IFERROR(__xludf.DUMMYFUNCTION("""COMPUTED_VALUE"""),"")</f>
        <v/>
      </c>
      <c r="Q323" s="187" t="str">
        <f>IFERROR(__xludf.DUMMYFUNCTION("""COMPUTED_VALUE"""),"")</f>
        <v/>
      </c>
      <c r="R323" s="187" t="str">
        <f>IFERROR(__xludf.DUMMYFUNCTION("""COMPUTED_VALUE"""),"")</f>
        <v/>
      </c>
      <c r="S323" s="187" t="str">
        <f>IFERROR(__xludf.DUMMYFUNCTION("""COMPUTED_VALUE"""),"")</f>
        <v/>
      </c>
      <c r="T323" s="187" t="str">
        <f>IFERROR(__xludf.DUMMYFUNCTION("""COMPUTED_VALUE"""),"")</f>
        <v/>
      </c>
      <c r="U323" s="187" t="str">
        <f>IFERROR(__xludf.DUMMYFUNCTION("""COMPUTED_VALUE"""),"")</f>
        <v/>
      </c>
      <c r="V323" s="187" t="str">
        <f>IFERROR(__xludf.DUMMYFUNCTION("""COMPUTED_VALUE"""),"")</f>
        <v/>
      </c>
      <c r="W323" s="187" t="str">
        <f>IFERROR(__xludf.DUMMYFUNCTION("""COMPUTED_VALUE"""),"")</f>
        <v/>
      </c>
      <c r="X323" s="187" t="str">
        <f>IFERROR(__xludf.DUMMYFUNCTION("""COMPUTED_VALUE"""),"")</f>
        <v/>
      </c>
      <c r="Y323" s="187" t="str">
        <f>IFERROR(__xludf.DUMMYFUNCTION("""COMPUTED_VALUE"""),"")</f>
        <v/>
      </c>
      <c r="Z323" s="187" t="str">
        <f>IFERROR(__xludf.DUMMYFUNCTION("""COMPUTED_VALUE"""),"")</f>
        <v/>
      </c>
      <c r="AA323" s="187" t="str">
        <f>IFERROR(__xludf.DUMMYFUNCTION("""COMPUTED_VALUE"""),"")</f>
        <v/>
      </c>
      <c r="AB323" s="187" t="str">
        <f>IFERROR(__xludf.DUMMYFUNCTION("""COMPUTED_VALUE"""),"")</f>
        <v/>
      </c>
      <c r="AC323" s="187" t="str">
        <f>IFERROR(__xludf.DUMMYFUNCTION("""COMPUTED_VALUE"""),"")</f>
        <v/>
      </c>
      <c r="AD323" s="187" t="str">
        <f>IFERROR(__xludf.DUMMYFUNCTION("""COMPUTED_VALUE"""),"")</f>
        <v/>
      </c>
      <c r="AE323" s="187" t="str">
        <f>IFERROR(__xludf.DUMMYFUNCTION("""COMPUTED_VALUE"""),"")</f>
        <v/>
      </c>
      <c r="AF323" s="187" t="str">
        <f>IFERROR(__xludf.DUMMYFUNCTION("""COMPUTED_VALUE"""),"")</f>
        <v/>
      </c>
      <c r="AG323" s="187" t="str">
        <f>IFERROR(__xludf.DUMMYFUNCTION("""COMPUTED_VALUE"""),"")</f>
        <v/>
      </c>
      <c r="AH323" s="187" t="str">
        <f>IFERROR(__xludf.DUMMYFUNCTION("""COMPUTED_VALUE"""),"")</f>
        <v/>
      </c>
      <c r="AI323" s="187" t="str">
        <f>IFERROR(__xludf.DUMMYFUNCTION("""COMPUTED_VALUE"""),"")</f>
        <v/>
      </c>
      <c r="AJ323" s="187" t="str">
        <f>IFERROR(__xludf.DUMMYFUNCTION("""COMPUTED_VALUE"""),"")</f>
        <v/>
      </c>
      <c r="AK323" s="187" t="str">
        <f>IFERROR(__xludf.DUMMYFUNCTION("""COMPUTED_VALUE"""),"")</f>
        <v/>
      </c>
      <c r="AL323" s="187" t="str">
        <f>IFERROR(__xludf.DUMMYFUNCTION("""COMPUTED_VALUE"""),"")</f>
        <v/>
      </c>
      <c r="AM323" s="187" t="str">
        <f>IFERROR(__xludf.DUMMYFUNCTION("""COMPUTED_VALUE"""),"")</f>
        <v/>
      </c>
      <c r="AN323" s="187" t="str">
        <f>IFERROR(__xludf.DUMMYFUNCTION("""COMPUTED_VALUE"""),"")</f>
        <v/>
      </c>
    </row>
    <row r="324">
      <c r="A324" s="187"/>
      <c r="B324" s="187"/>
      <c r="C324" s="187"/>
      <c r="D324" s="208"/>
      <c r="E324" s="109"/>
      <c r="F324" s="209"/>
      <c r="G324" s="187"/>
      <c r="H324" s="174"/>
      <c r="I324" s="187"/>
      <c r="J324" s="174" t="str">
        <f>IFERROR(__xludf.DUMMYFUNCTION("""COMPUTED_VALUE"""),"")</f>
        <v/>
      </c>
      <c r="K324" s="187" t="str">
        <f>IFERROR(__xludf.DUMMYFUNCTION("""COMPUTED_VALUE"""),"")</f>
        <v/>
      </c>
      <c r="L324" s="187" t="str">
        <f>IFERROR(__xludf.DUMMYFUNCTION("""COMPUTED_VALUE"""),"")</f>
        <v/>
      </c>
      <c r="M324" s="187" t="str">
        <f>IFERROR(__xludf.DUMMYFUNCTION("""COMPUTED_VALUE"""),"")</f>
        <v/>
      </c>
      <c r="N324" s="187" t="str">
        <f>IFERROR(__xludf.DUMMYFUNCTION("""COMPUTED_VALUE"""),"")</f>
        <v/>
      </c>
      <c r="O324" s="187" t="str">
        <f>IFERROR(__xludf.DUMMYFUNCTION("""COMPUTED_VALUE"""),"")</f>
        <v/>
      </c>
      <c r="P324" s="187" t="str">
        <f>IFERROR(__xludf.DUMMYFUNCTION("""COMPUTED_VALUE"""),"")</f>
        <v/>
      </c>
      <c r="Q324" s="187" t="str">
        <f>IFERROR(__xludf.DUMMYFUNCTION("""COMPUTED_VALUE"""),"")</f>
        <v/>
      </c>
      <c r="R324" s="187" t="str">
        <f>IFERROR(__xludf.DUMMYFUNCTION("""COMPUTED_VALUE"""),"")</f>
        <v/>
      </c>
      <c r="S324" s="187" t="str">
        <f>IFERROR(__xludf.DUMMYFUNCTION("""COMPUTED_VALUE"""),"")</f>
        <v/>
      </c>
      <c r="T324" s="187" t="str">
        <f>IFERROR(__xludf.DUMMYFUNCTION("""COMPUTED_VALUE"""),"")</f>
        <v/>
      </c>
      <c r="U324" s="187" t="str">
        <f>IFERROR(__xludf.DUMMYFUNCTION("""COMPUTED_VALUE"""),"")</f>
        <v/>
      </c>
      <c r="V324" s="187" t="str">
        <f>IFERROR(__xludf.DUMMYFUNCTION("""COMPUTED_VALUE"""),"")</f>
        <v/>
      </c>
      <c r="W324" s="187" t="str">
        <f>IFERROR(__xludf.DUMMYFUNCTION("""COMPUTED_VALUE"""),"")</f>
        <v/>
      </c>
      <c r="X324" s="187" t="str">
        <f>IFERROR(__xludf.DUMMYFUNCTION("""COMPUTED_VALUE"""),"")</f>
        <v/>
      </c>
      <c r="Y324" s="187" t="str">
        <f>IFERROR(__xludf.DUMMYFUNCTION("""COMPUTED_VALUE"""),"")</f>
        <v/>
      </c>
      <c r="Z324" s="187" t="str">
        <f>IFERROR(__xludf.DUMMYFUNCTION("""COMPUTED_VALUE"""),"")</f>
        <v/>
      </c>
      <c r="AA324" s="187" t="str">
        <f>IFERROR(__xludf.DUMMYFUNCTION("""COMPUTED_VALUE"""),"")</f>
        <v/>
      </c>
      <c r="AB324" s="187" t="str">
        <f>IFERROR(__xludf.DUMMYFUNCTION("""COMPUTED_VALUE"""),"")</f>
        <v/>
      </c>
      <c r="AC324" s="187" t="str">
        <f>IFERROR(__xludf.DUMMYFUNCTION("""COMPUTED_VALUE"""),"")</f>
        <v/>
      </c>
      <c r="AD324" s="187" t="str">
        <f>IFERROR(__xludf.DUMMYFUNCTION("""COMPUTED_VALUE"""),"")</f>
        <v/>
      </c>
      <c r="AE324" s="187" t="str">
        <f>IFERROR(__xludf.DUMMYFUNCTION("""COMPUTED_VALUE"""),"")</f>
        <v/>
      </c>
      <c r="AF324" s="187" t="str">
        <f>IFERROR(__xludf.DUMMYFUNCTION("""COMPUTED_VALUE"""),"")</f>
        <v/>
      </c>
      <c r="AG324" s="187" t="str">
        <f>IFERROR(__xludf.DUMMYFUNCTION("""COMPUTED_VALUE"""),"")</f>
        <v/>
      </c>
      <c r="AH324" s="187" t="str">
        <f>IFERROR(__xludf.DUMMYFUNCTION("""COMPUTED_VALUE"""),"")</f>
        <v/>
      </c>
      <c r="AI324" s="187" t="str">
        <f>IFERROR(__xludf.DUMMYFUNCTION("""COMPUTED_VALUE"""),"")</f>
        <v/>
      </c>
      <c r="AJ324" s="187" t="str">
        <f>IFERROR(__xludf.DUMMYFUNCTION("""COMPUTED_VALUE"""),"")</f>
        <v/>
      </c>
      <c r="AK324" s="187" t="str">
        <f>IFERROR(__xludf.DUMMYFUNCTION("""COMPUTED_VALUE"""),"")</f>
        <v/>
      </c>
      <c r="AL324" s="187" t="str">
        <f>IFERROR(__xludf.DUMMYFUNCTION("""COMPUTED_VALUE"""),"")</f>
        <v/>
      </c>
      <c r="AM324" s="187" t="str">
        <f>IFERROR(__xludf.DUMMYFUNCTION("""COMPUTED_VALUE"""),"")</f>
        <v/>
      </c>
      <c r="AN324" s="187" t="str">
        <f>IFERROR(__xludf.DUMMYFUNCTION("""COMPUTED_VALUE"""),"")</f>
        <v/>
      </c>
    </row>
    <row r="325">
      <c r="A325" s="187"/>
      <c r="B325" s="187"/>
      <c r="C325" s="187"/>
      <c r="D325" s="208"/>
      <c r="E325" s="109"/>
      <c r="F325" s="209"/>
      <c r="G325" s="187"/>
      <c r="H325" s="174"/>
      <c r="I325" s="187"/>
      <c r="J325" s="174" t="str">
        <f>IFERROR(__xludf.DUMMYFUNCTION("""COMPUTED_VALUE"""),"")</f>
        <v/>
      </c>
      <c r="K325" s="187" t="str">
        <f>IFERROR(__xludf.DUMMYFUNCTION("""COMPUTED_VALUE"""),"")</f>
        <v/>
      </c>
      <c r="L325" s="187" t="str">
        <f>IFERROR(__xludf.DUMMYFUNCTION("""COMPUTED_VALUE"""),"")</f>
        <v/>
      </c>
      <c r="M325" s="187" t="str">
        <f>IFERROR(__xludf.DUMMYFUNCTION("""COMPUTED_VALUE"""),"")</f>
        <v/>
      </c>
      <c r="N325" s="187" t="str">
        <f>IFERROR(__xludf.DUMMYFUNCTION("""COMPUTED_VALUE"""),"")</f>
        <v/>
      </c>
      <c r="O325" s="187" t="str">
        <f>IFERROR(__xludf.DUMMYFUNCTION("""COMPUTED_VALUE"""),"")</f>
        <v/>
      </c>
      <c r="P325" s="187" t="str">
        <f>IFERROR(__xludf.DUMMYFUNCTION("""COMPUTED_VALUE"""),"")</f>
        <v/>
      </c>
      <c r="Q325" s="187" t="str">
        <f>IFERROR(__xludf.DUMMYFUNCTION("""COMPUTED_VALUE"""),"")</f>
        <v/>
      </c>
      <c r="R325" s="187" t="str">
        <f>IFERROR(__xludf.DUMMYFUNCTION("""COMPUTED_VALUE"""),"")</f>
        <v/>
      </c>
      <c r="S325" s="187" t="str">
        <f>IFERROR(__xludf.DUMMYFUNCTION("""COMPUTED_VALUE"""),"")</f>
        <v/>
      </c>
      <c r="T325" s="187" t="str">
        <f>IFERROR(__xludf.DUMMYFUNCTION("""COMPUTED_VALUE"""),"")</f>
        <v/>
      </c>
      <c r="U325" s="187" t="str">
        <f>IFERROR(__xludf.DUMMYFUNCTION("""COMPUTED_VALUE"""),"")</f>
        <v/>
      </c>
      <c r="V325" s="187" t="str">
        <f>IFERROR(__xludf.DUMMYFUNCTION("""COMPUTED_VALUE"""),"")</f>
        <v/>
      </c>
      <c r="W325" s="187" t="str">
        <f>IFERROR(__xludf.DUMMYFUNCTION("""COMPUTED_VALUE"""),"")</f>
        <v/>
      </c>
      <c r="X325" s="187" t="str">
        <f>IFERROR(__xludf.DUMMYFUNCTION("""COMPUTED_VALUE"""),"")</f>
        <v/>
      </c>
      <c r="Y325" s="187" t="str">
        <f>IFERROR(__xludf.DUMMYFUNCTION("""COMPUTED_VALUE"""),"")</f>
        <v/>
      </c>
      <c r="Z325" s="187" t="str">
        <f>IFERROR(__xludf.DUMMYFUNCTION("""COMPUTED_VALUE"""),"")</f>
        <v/>
      </c>
      <c r="AA325" s="187" t="str">
        <f>IFERROR(__xludf.DUMMYFUNCTION("""COMPUTED_VALUE"""),"")</f>
        <v/>
      </c>
      <c r="AB325" s="187" t="str">
        <f>IFERROR(__xludf.DUMMYFUNCTION("""COMPUTED_VALUE"""),"")</f>
        <v/>
      </c>
      <c r="AC325" s="187" t="str">
        <f>IFERROR(__xludf.DUMMYFUNCTION("""COMPUTED_VALUE"""),"")</f>
        <v/>
      </c>
      <c r="AD325" s="187" t="str">
        <f>IFERROR(__xludf.DUMMYFUNCTION("""COMPUTED_VALUE"""),"")</f>
        <v/>
      </c>
      <c r="AE325" s="187" t="str">
        <f>IFERROR(__xludf.DUMMYFUNCTION("""COMPUTED_VALUE"""),"")</f>
        <v/>
      </c>
      <c r="AF325" s="187" t="str">
        <f>IFERROR(__xludf.DUMMYFUNCTION("""COMPUTED_VALUE"""),"")</f>
        <v/>
      </c>
      <c r="AG325" s="187" t="str">
        <f>IFERROR(__xludf.DUMMYFUNCTION("""COMPUTED_VALUE"""),"")</f>
        <v/>
      </c>
      <c r="AH325" s="187" t="str">
        <f>IFERROR(__xludf.DUMMYFUNCTION("""COMPUTED_VALUE"""),"")</f>
        <v/>
      </c>
      <c r="AI325" s="187" t="str">
        <f>IFERROR(__xludf.DUMMYFUNCTION("""COMPUTED_VALUE"""),"")</f>
        <v/>
      </c>
      <c r="AJ325" s="187" t="str">
        <f>IFERROR(__xludf.DUMMYFUNCTION("""COMPUTED_VALUE"""),"")</f>
        <v/>
      </c>
      <c r="AK325" s="187" t="str">
        <f>IFERROR(__xludf.DUMMYFUNCTION("""COMPUTED_VALUE"""),"")</f>
        <v/>
      </c>
      <c r="AL325" s="187" t="str">
        <f>IFERROR(__xludf.DUMMYFUNCTION("""COMPUTED_VALUE"""),"")</f>
        <v/>
      </c>
      <c r="AM325" s="187" t="str">
        <f>IFERROR(__xludf.DUMMYFUNCTION("""COMPUTED_VALUE"""),"")</f>
        <v/>
      </c>
      <c r="AN325" s="187" t="str">
        <f>IFERROR(__xludf.DUMMYFUNCTION("""COMPUTED_VALUE"""),"")</f>
        <v/>
      </c>
    </row>
    <row r="326">
      <c r="A326" s="187"/>
      <c r="B326" s="187"/>
      <c r="C326" s="187"/>
      <c r="D326" s="208"/>
      <c r="E326" s="109"/>
      <c r="F326" s="209"/>
      <c r="G326" s="187"/>
      <c r="H326" s="174"/>
      <c r="I326" s="187"/>
      <c r="J326" s="174" t="str">
        <f>IFERROR(__xludf.DUMMYFUNCTION("""COMPUTED_VALUE"""),"")</f>
        <v/>
      </c>
      <c r="K326" s="187" t="str">
        <f>IFERROR(__xludf.DUMMYFUNCTION("""COMPUTED_VALUE"""),"")</f>
        <v/>
      </c>
      <c r="L326" s="187" t="str">
        <f>IFERROR(__xludf.DUMMYFUNCTION("""COMPUTED_VALUE"""),"")</f>
        <v/>
      </c>
      <c r="M326" s="187" t="str">
        <f>IFERROR(__xludf.DUMMYFUNCTION("""COMPUTED_VALUE"""),"")</f>
        <v/>
      </c>
      <c r="N326" s="187" t="str">
        <f>IFERROR(__xludf.DUMMYFUNCTION("""COMPUTED_VALUE"""),"")</f>
        <v/>
      </c>
      <c r="O326" s="187" t="str">
        <f>IFERROR(__xludf.DUMMYFUNCTION("""COMPUTED_VALUE"""),"")</f>
        <v/>
      </c>
      <c r="P326" s="187" t="str">
        <f>IFERROR(__xludf.DUMMYFUNCTION("""COMPUTED_VALUE"""),"")</f>
        <v/>
      </c>
      <c r="Q326" s="187" t="str">
        <f>IFERROR(__xludf.DUMMYFUNCTION("""COMPUTED_VALUE"""),"")</f>
        <v/>
      </c>
      <c r="R326" s="187" t="str">
        <f>IFERROR(__xludf.DUMMYFUNCTION("""COMPUTED_VALUE"""),"")</f>
        <v/>
      </c>
      <c r="S326" s="187" t="str">
        <f>IFERROR(__xludf.DUMMYFUNCTION("""COMPUTED_VALUE"""),"")</f>
        <v/>
      </c>
      <c r="T326" s="187" t="str">
        <f>IFERROR(__xludf.DUMMYFUNCTION("""COMPUTED_VALUE"""),"")</f>
        <v/>
      </c>
      <c r="U326" s="187" t="str">
        <f>IFERROR(__xludf.DUMMYFUNCTION("""COMPUTED_VALUE"""),"")</f>
        <v/>
      </c>
      <c r="V326" s="187" t="str">
        <f>IFERROR(__xludf.DUMMYFUNCTION("""COMPUTED_VALUE"""),"")</f>
        <v/>
      </c>
      <c r="W326" s="187" t="str">
        <f>IFERROR(__xludf.DUMMYFUNCTION("""COMPUTED_VALUE"""),"")</f>
        <v/>
      </c>
      <c r="X326" s="187" t="str">
        <f>IFERROR(__xludf.DUMMYFUNCTION("""COMPUTED_VALUE"""),"")</f>
        <v/>
      </c>
      <c r="Y326" s="187" t="str">
        <f>IFERROR(__xludf.DUMMYFUNCTION("""COMPUTED_VALUE"""),"")</f>
        <v/>
      </c>
      <c r="Z326" s="187" t="str">
        <f>IFERROR(__xludf.DUMMYFUNCTION("""COMPUTED_VALUE"""),"")</f>
        <v/>
      </c>
      <c r="AA326" s="187" t="str">
        <f>IFERROR(__xludf.DUMMYFUNCTION("""COMPUTED_VALUE"""),"")</f>
        <v/>
      </c>
      <c r="AB326" s="187" t="str">
        <f>IFERROR(__xludf.DUMMYFUNCTION("""COMPUTED_VALUE"""),"")</f>
        <v/>
      </c>
      <c r="AC326" s="187" t="str">
        <f>IFERROR(__xludf.DUMMYFUNCTION("""COMPUTED_VALUE"""),"")</f>
        <v/>
      </c>
      <c r="AD326" s="187" t="str">
        <f>IFERROR(__xludf.DUMMYFUNCTION("""COMPUTED_VALUE"""),"")</f>
        <v/>
      </c>
      <c r="AE326" s="187" t="str">
        <f>IFERROR(__xludf.DUMMYFUNCTION("""COMPUTED_VALUE"""),"")</f>
        <v/>
      </c>
      <c r="AF326" s="187" t="str">
        <f>IFERROR(__xludf.DUMMYFUNCTION("""COMPUTED_VALUE"""),"")</f>
        <v/>
      </c>
      <c r="AG326" s="187" t="str">
        <f>IFERROR(__xludf.DUMMYFUNCTION("""COMPUTED_VALUE"""),"")</f>
        <v/>
      </c>
      <c r="AH326" s="187" t="str">
        <f>IFERROR(__xludf.DUMMYFUNCTION("""COMPUTED_VALUE"""),"")</f>
        <v/>
      </c>
      <c r="AI326" s="187" t="str">
        <f>IFERROR(__xludf.DUMMYFUNCTION("""COMPUTED_VALUE"""),"")</f>
        <v/>
      </c>
      <c r="AJ326" s="187" t="str">
        <f>IFERROR(__xludf.DUMMYFUNCTION("""COMPUTED_VALUE"""),"")</f>
        <v/>
      </c>
      <c r="AK326" s="187" t="str">
        <f>IFERROR(__xludf.DUMMYFUNCTION("""COMPUTED_VALUE"""),"")</f>
        <v/>
      </c>
      <c r="AL326" s="187" t="str">
        <f>IFERROR(__xludf.DUMMYFUNCTION("""COMPUTED_VALUE"""),"")</f>
        <v/>
      </c>
      <c r="AM326" s="187" t="str">
        <f>IFERROR(__xludf.DUMMYFUNCTION("""COMPUTED_VALUE"""),"")</f>
        <v/>
      </c>
      <c r="AN326" s="187" t="str">
        <f>IFERROR(__xludf.DUMMYFUNCTION("""COMPUTED_VALUE"""),"")</f>
        <v/>
      </c>
    </row>
    <row r="327">
      <c r="A327" s="187"/>
      <c r="B327" s="187"/>
      <c r="C327" s="187"/>
      <c r="D327" s="208"/>
      <c r="E327" s="109"/>
      <c r="F327" s="209"/>
      <c r="G327" s="187"/>
      <c r="H327" s="174"/>
      <c r="I327" s="187"/>
      <c r="J327" s="174" t="str">
        <f>IFERROR(__xludf.DUMMYFUNCTION("""COMPUTED_VALUE"""),"")</f>
        <v/>
      </c>
      <c r="K327" s="187" t="str">
        <f>IFERROR(__xludf.DUMMYFUNCTION("""COMPUTED_VALUE"""),"")</f>
        <v/>
      </c>
      <c r="L327" s="187" t="str">
        <f>IFERROR(__xludf.DUMMYFUNCTION("""COMPUTED_VALUE"""),"")</f>
        <v/>
      </c>
      <c r="M327" s="187" t="str">
        <f>IFERROR(__xludf.DUMMYFUNCTION("""COMPUTED_VALUE"""),"")</f>
        <v/>
      </c>
      <c r="N327" s="187" t="str">
        <f>IFERROR(__xludf.DUMMYFUNCTION("""COMPUTED_VALUE"""),"")</f>
        <v/>
      </c>
      <c r="O327" s="187" t="str">
        <f>IFERROR(__xludf.DUMMYFUNCTION("""COMPUTED_VALUE"""),"")</f>
        <v/>
      </c>
      <c r="P327" s="187" t="str">
        <f>IFERROR(__xludf.DUMMYFUNCTION("""COMPUTED_VALUE"""),"")</f>
        <v/>
      </c>
      <c r="Q327" s="187" t="str">
        <f>IFERROR(__xludf.DUMMYFUNCTION("""COMPUTED_VALUE"""),"")</f>
        <v/>
      </c>
      <c r="R327" s="187" t="str">
        <f>IFERROR(__xludf.DUMMYFUNCTION("""COMPUTED_VALUE"""),"")</f>
        <v/>
      </c>
      <c r="S327" s="187" t="str">
        <f>IFERROR(__xludf.DUMMYFUNCTION("""COMPUTED_VALUE"""),"")</f>
        <v/>
      </c>
      <c r="T327" s="187" t="str">
        <f>IFERROR(__xludf.DUMMYFUNCTION("""COMPUTED_VALUE"""),"")</f>
        <v/>
      </c>
      <c r="U327" s="187" t="str">
        <f>IFERROR(__xludf.DUMMYFUNCTION("""COMPUTED_VALUE"""),"")</f>
        <v/>
      </c>
      <c r="V327" s="187" t="str">
        <f>IFERROR(__xludf.DUMMYFUNCTION("""COMPUTED_VALUE"""),"")</f>
        <v/>
      </c>
      <c r="W327" s="187" t="str">
        <f>IFERROR(__xludf.DUMMYFUNCTION("""COMPUTED_VALUE"""),"")</f>
        <v/>
      </c>
      <c r="X327" s="187" t="str">
        <f>IFERROR(__xludf.DUMMYFUNCTION("""COMPUTED_VALUE"""),"")</f>
        <v/>
      </c>
      <c r="Y327" s="187" t="str">
        <f>IFERROR(__xludf.DUMMYFUNCTION("""COMPUTED_VALUE"""),"")</f>
        <v/>
      </c>
      <c r="Z327" s="187" t="str">
        <f>IFERROR(__xludf.DUMMYFUNCTION("""COMPUTED_VALUE"""),"")</f>
        <v/>
      </c>
      <c r="AA327" s="187" t="str">
        <f>IFERROR(__xludf.DUMMYFUNCTION("""COMPUTED_VALUE"""),"")</f>
        <v/>
      </c>
      <c r="AB327" s="187" t="str">
        <f>IFERROR(__xludf.DUMMYFUNCTION("""COMPUTED_VALUE"""),"")</f>
        <v/>
      </c>
      <c r="AC327" s="187" t="str">
        <f>IFERROR(__xludf.DUMMYFUNCTION("""COMPUTED_VALUE"""),"")</f>
        <v/>
      </c>
      <c r="AD327" s="187" t="str">
        <f>IFERROR(__xludf.DUMMYFUNCTION("""COMPUTED_VALUE"""),"")</f>
        <v/>
      </c>
      <c r="AE327" s="187" t="str">
        <f>IFERROR(__xludf.DUMMYFUNCTION("""COMPUTED_VALUE"""),"")</f>
        <v/>
      </c>
      <c r="AF327" s="187" t="str">
        <f>IFERROR(__xludf.DUMMYFUNCTION("""COMPUTED_VALUE"""),"")</f>
        <v/>
      </c>
      <c r="AG327" s="187" t="str">
        <f>IFERROR(__xludf.DUMMYFUNCTION("""COMPUTED_VALUE"""),"")</f>
        <v/>
      </c>
      <c r="AH327" s="187" t="str">
        <f>IFERROR(__xludf.DUMMYFUNCTION("""COMPUTED_VALUE"""),"")</f>
        <v/>
      </c>
      <c r="AI327" s="187" t="str">
        <f>IFERROR(__xludf.DUMMYFUNCTION("""COMPUTED_VALUE"""),"")</f>
        <v/>
      </c>
      <c r="AJ327" s="187" t="str">
        <f>IFERROR(__xludf.DUMMYFUNCTION("""COMPUTED_VALUE"""),"")</f>
        <v/>
      </c>
      <c r="AK327" s="187" t="str">
        <f>IFERROR(__xludf.DUMMYFUNCTION("""COMPUTED_VALUE"""),"")</f>
        <v/>
      </c>
      <c r="AL327" s="187" t="str">
        <f>IFERROR(__xludf.DUMMYFUNCTION("""COMPUTED_VALUE"""),"")</f>
        <v/>
      </c>
      <c r="AM327" s="187" t="str">
        <f>IFERROR(__xludf.DUMMYFUNCTION("""COMPUTED_VALUE"""),"")</f>
        <v/>
      </c>
      <c r="AN327" s="187" t="str">
        <f>IFERROR(__xludf.DUMMYFUNCTION("""COMPUTED_VALUE"""),"")</f>
        <v/>
      </c>
    </row>
    <row r="328">
      <c r="A328" s="187"/>
      <c r="B328" s="187"/>
      <c r="C328" s="187"/>
      <c r="D328" s="208"/>
      <c r="E328" s="109"/>
      <c r="F328" s="209"/>
      <c r="G328" s="187"/>
      <c r="H328" s="174"/>
      <c r="I328" s="187"/>
      <c r="J328" s="174" t="str">
        <f>IFERROR(__xludf.DUMMYFUNCTION("""COMPUTED_VALUE"""),"")</f>
        <v/>
      </c>
      <c r="K328" s="187" t="str">
        <f>IFERROR(__xludf.DUMMYFUNCTION("""COMPUTED_VALUE"""),"")</f>
        <v/>
      </c>
      <c r="L328" s="187" t="str">
        <f>IFERROR(__xludf.DUMMYFUNCTION("""COMPUTED_VALUE"""),"")</f>
        <v/>
      </c>
      <c r="M328" s="187" t="str">
        <f>IFERROR(__xludf.DUMMYFUNCTION("""COMPUTED_VALUE"""),"")</f>
        <v/>
      </c>
      <c r="N328" s="187" t="str">
        <f>IFERROR(__xludf.DUMMYFUNCTION("""COMPUTED_VALUE"""),"")</f>
        <v/>
      </c>
      <c r="O328" s="187" t="str">
        <f>IFERROR(__xludf.DUMMYFUNCTION("""COMPUTED_VALUE"""),"")</f>
        <v/>
      </c>
      <c r="P328" s="187" t="str">
        <f>IFERROR(__xludf.DUMMYFUNCTION("""COMPUTED_VALUE"""),"")</f>
        <v/>
      </c>
      <c r="Q328" s="187" t="str">
        <f>IFERROR(__xludf.DUMMYFUNCTION("""COMPUTED_VALUE"""),"")</f>
        <v/>
      </c>
      <c r="R328" s="187" t="str">
        <f>IFERROR(__xludf.DUMMYFUNCTION("""COMPUTED_VALUE"""),"")</f>
        <v/>
      </c>
      <c r="S328" s="187" t="str">
        <f>IFERROR(__xludf.DUMMYFUNCTION("""COMPUTED_VALUE"""),"")</f>
        <v/>
      </c>
      <c r="T328" s="187" t="str">
        <f>IFERROR(__xludf.DUMMYFUNCTION("""COMPUTED_VALUE"""),"")</f>
        <v/>
      </c>
      <c r="U328" s="187" t="str">
        <f>IFERROR(__xludf.DUMMYFUNCTION("""COMPUTED_VALUE"""),"")</f>
        <v/>
      </c>
      <c r="V328" s="187" t="str">
        <f>IFERROR(__xludf.DUMMYFUNCTION("""COMPUTED_VALUE"""),"")</f>
        <v/>
      </c>
      <c r="W328" s="187" t="str">
        <f>IFERROR(__xludf.DUMMYFUNCTION("""COMPUTED_VALUE"""),"")</f>
        <v/>
      </c>
      <c r="X328" s="187" t="str">
        <f>IFERROR(__xludf.DUMMYFUNCTION("""COMPUTED_VALUE"""),"")</f>
        <v/>
      </c>
      <c r="Y328" s="187" t="str">
        <f>IFERROR(__xludf.DUMMYFUNCTION("""COMPUTED_VALUE"""),"")</f>
        <v/>
      </c>
      <c r="Z328" s="187" t="str">
        <f>IFERROR(__xludf.DUMMYFUNCTION("""COMPUTED_VALUE"""),"")</f>
        <v/>
      </c>
      <c r="AA328" s="187" t="str">
        <f>IFERROR(__xludf.DUMMYFUNCTION("""COMPUTED_VALUE"""),"")</f>
        <v/>
      </c>
      <c r="AB328" s="187" t="str">
        <f>IFERROR(__xludf.DUMMYFUNCTION("""COMPUTED_VALUE"""),"")</f>
        <v/>
      </c>
      <c r="AC328" s="187" t="str">
        <f>IFERROR(__xludf.DUMMYFUNCTION("""COMPUTED_VALUE"""),"")</f>
        <v/>
      </c>
      <c r="AD328" s="187" t="str">
        <f>IFERROR(__xludf.DUMMYFUNCTION("""COMPUTED_VALUE"""),"")</f>
        <v/>
      </c>
      <c r="AE328" s="187" t="str">
        <f>IFERROR(__xludf.DUMMYFUNCTION("""COMPUTED_VALUE"""),"")</f>
        <v/>
      </c>
      <c r="AF328" s="187" t="str">
        <f>IFERROR(__xludf.DUMMYFUNCTION("""COMPUTED_VALUE"""),"")</f>
        <v/>
      </c>
      <c r="AG328" s="187" t="str">
        <f>IFERROR(__xludf.DUMMYFUNCTION("""COMPUTED_VALUE"""),"")</f>
        <v/>
      </c>
      <c r="AH328" s="187" t="str">
        <f>IFERROR(__xludf.DUMMYFUNCTION("""COMPUTED_VALUE"""),"")</f>
        <v/>
      </c>
      <c r="AI328" s="187" t="str">
        <f>IFERROR(__xludf.DUMMYFUNCTION("""COMPUTED_VALUE"""),"")</f>
        <v/>
      </c>
      <c r="AJ328" s="187" t="str">
        <f>IFERROR(__xludf.DUMMYFUNCTION("""COMPUTED_VALUE"""),"")</f>
        <v/>
      </c>
      <c r="AK328" s="187" t="str">
        <f>IFERROR(__xludf.DUMMYFUNCTION("""COMPUTED_VALUE"""),"")</f>
        <v/>
      </c>
      <c r="AL328" s="187" t="str">
        <f>IFERROR(__xludf.DUMMYFUNCTION("""COMPUTED_VALUE"""),"")</f>
        <v/>
      </c>
      <c r="AM328" s="187" t="str">
        <f>IFERROR(__xludf.DUMMYFUNCTION("""COMPUTED_VALUE"""),"")</f>
        <v/>
      </c>
      <c r="AN328" s="187" t="str">
        <f>IFERROR(__xludf.DUMMYFUNCTION("""COMPUTED_VALUE"""),"")</f>
        <v/>
      </c>
    </row>
    <row r="329">
      <c r="A329" s="187"/>
      <c r="B329" s="187"/>
      <c r="C329" s="187"/>
      <c r="D329" s="208"/>
      <c r="E329" s="109"/>
      <c r="F329" s="209"/>
      <c r="G329" s="187"/>
      <c r="H329" s="174"/>
      <c r="I329" s="187"/>
      <c r="J329" s="174" t="str">
        <f>IFERROR(__xludf.DUMMYFUNCTION("""COMPUTED_VALUE"""),"")</f>
        <v/>
      </c>
      <c r="K329" s="187" t="str">
        <f>IFERROR(__xludf.DUMMYFUNCTION("""COMPUTED_VALUE"""),"")</f>
        <v/>
      </c>
      <c r="L329" s="187" t="str">
        <f>IFERROR(__xludf.DUMMYFUNCTION("""COMPUTED_VALUE"""),"")</f>
        <v/>
      </c>
      <c r="M329" s="187" t="str">
        <f>IFERROR(__xludf.DUMMYFUNCTION("""COMPUTED_VALUE"""),"")</f>
        <v/>
      </c>
      <c r="N329" s="187" t="str">
        <f>IFERROR(__xludf.DUMMYFUNCTION("""COMPUTED_VALUE"""),"")</f>
        <v/>
      </c>
      <c r="O329" s="187" t="str">
        <f>IFERROR(__xludf.DUMMYFUNCTION("""COMPUTED_VALUE"""),"")</f>
        <v/>
      </c>
      <c r="P329" s="187" t="str">
        <f>IFERROR(__xludf.DUMMYFUNCTION("""COMPUTED_VALUE"""),"")</f>
        <v/>
      </c>
      <c r="Q329" s="187" t="str">
        <f>IFERROR(__xludf.DUMMYFUNCTION("""COMPUTED_VALUE"""),"")</f>
        <v/>
      </c>
      <c r="R329" s="187" t="str">
        <f>IFERROR(__xludf.DUMMYFUNCTION("""COMPUTED_VALUE"""),"")</f>
        <v/>
      </c>
      <c r="S329" s="187" t="str">
        <f>IFERROR(__xludf.DUMMYFUNCTION("""COMPUTED_VALUE"""),"")</f>
        <v/>
      </c>
      <c r="T329" s="187" t="str">
        <f>IFERROR(__xludf.DUMMYFUNCTION("""COMPUTED_VALUE"""),"")</f>
        <v/>
      </c>
      <c r="U329" s="187" t="str">
        <f>IFERROR(__xludf.DUMMYFUNCTION("""COMPUTED_VALUE"""),"")</f>
        <v/>
      </c>
      <c r="V329" s="187" t="str">
        <f>IFERROR(__xludf.DUMMYFUNCTION("""COMPUTED_VALUE"""),"")</f>
        <v/>
      </c>
      <c r="W329" s="187" t="str">
        <f>IFERROR(__xludf.DUMMYFUNCTION("""COMPUTED_VALUE"""),"")</f>
        <v/>
      </c>
      <c r="X329" s="187" t="str">
        <f>IFERROR(__xludf.DUMMYFUNCTION("""COMPUTED_VALUE"""),"")</f>
        <v/>
      </c>
      <c r="Y329" s="187" t="str">
        <f>IFERROR(__xludf.DUMMYFUNCTION("""COMPUTED_VALUE"""),"")</f>
        <v/>
      </c>
      <c r="Z329" s="187" t="str">
        <f>IFERROR(__xludf.DUMMYFUNCTION("""COMPUTED_VALUE"""),"")</f>
        <v/>
      </c>
      <c r="AA329" s="187" t="str">
        <f>IFERROR(__xludf.DUMMYFUNCTION("""COMPUTED_VALUE"""),"")</f>
        <v/>
      </c>
      <c r="AB329" s="187" t="str">
        <f>IFERROR(__xludf.DUMMYFUNCTION("""COMPUTED_VALUE"""),"")</f>
        <v/>
      </c>
      <c r="AC329" s="187" t="str">
        <f>IFERROR(__xludf.DUMMYFUNCTION("""COMPUTED_VALUE"""),"")</f>
        <v/>
      </c>
      <c r="AD329" s="187" t="str">
        <f>IFERROR(__xludf.DUMMYFUNCTION("""COMPUTED_VALUE"""),"")</f>
        <v/>
      </c>
      <c r="AE329" s="187" t="str">
        <f>IFERROR(__xludf.DUMMYFUNCTION("""COMPUTED_VALUE"""),"")</f>
        <v/>
      </c>
      <c r="AF329" s="187" t="str">
        <f>IFERROR(__xludf.DUMMYFUNCTION("""COMPUTED_VALUE"""),"")</f>
        <v/>
      </c>
      <c r="AG329" s="187" t="str">
        <f>IFERROR(__xludf.DUMMYFUNCTION("""COMPUTED_VALUE"""),"")</f>
        <v/>
      </c>
      <c r="AH329" s="187" t="str">
        <f>IFERROR(__xludf.DUMMYFUNCTION("""COMPUTED_VALUE"""),"")</f>
        <v/>
      </c>
      <c r="AI329" s="187" t="str">
        <f>IFERROR(__xludf.DUMMYFUNCTION("""COMPUTED_VALUE"""),"")</f>
        <v/>
      </c>
      <c r="AJ329" s="187" t="str">
        <f>IFERROR(__xludf.DUMMYFUNCTION("""COMPUTED_VALUE"""),"")</f>
        <v/>
      </c>
      <c r="AK329" s="187" t="str">
        <f>IFERROR(__xludf.DUMMYFUNCTION("""COMPUTED_VALUE"""),"")</f>
        <v/>
      </c>
      <c r="AL329" s="187" t="str">
        <f>IFERROR(__xludf.DUMMYFUNCTION("""COMPUTED_VALUE"""),"")</f>
        <v/>
      </c>
      <c r="AM329" s="187" t="str">
        <f>IFERROR(__xludf.DUMMYFUNCTION("""COMPUTED_VALUE"""),"")</f>
        <v/>
      </c>
      <c r="AN329" s="187" t="str">
        <f>IFERROR(__xludf.DUMMYFUNCTION("""COMPUTED_VALUE"""),"")</f>
        <v/>
      </c>
    </row>
    <row r="330">
      <c r="A330" s="187"/>
      <c r="B330" s="187"/>
      <c r="C330" s="187"/>
      <c r="D330" s="208"/>
      <c r="E330" s="109"/>
      <c r="F330" s="209"/>
      <c r="G330" s="187"/>
      <c r="H330" s="174"/>
      <c r="I330" s="187"/>
      <c r="J330" s="174" t="str">
        <f>IFERROR(__xludf.DUMMYFUNCTION("""COMPUTED_VALUE"""),"")</f>
        <v/>
      </c>
      <c r="K330" s="187" t="str">
        <f>IFERROR(__xludf.DUMMYFUNCTION("""COMPUTED_VALUE"""),"")</f>
        <v/>
      </c>
      <c r="L330" s="187" t="str">
        <f>IFERROR(__xludf.DUMMYFUNCTION("""COMPUTED_VALUE"""),"")</f>
        <v/>
      </c>
      <c r="M330" s="187" t="str">
        <f>IFERROR(__xludf.DUMMYFUNCTION("""COMPUTED_VALUE"""),"")</f>
        <v/>
      </c>
      <c r="N330" s="187" t="str">
        <f>IFERROR(__xludf.DUMMYFUNCTION("""COMPUTED_VALUE"""),"")</f>
        <v/>
      </c>
      <c r="O330" s="187" t="str">
        <f>IFERROR(__xludf.DUMMYFUNCTION("""COMPUTED_VALUE"""),"")</f>
        <v/>
      </c>
      <c r="P330" s="187" t="str">
        <f>IFERROR(__xludf.DUMMYFUNCTION("""COMPUTED_VALUE"""),"")</f>
        <v/>
      </c>
      <c r="Q330" s="187" t="str">
        <f>IFERROR(__xludf.DUMMYFUNCTION("""COMPUTED_VALUE"""),"")</f>
        <v/>
      </c>
      <c r="R330" s="187" t="str">
        <f>IFERROR(__xludf.DUMMYFUNCTION("""COMPUTED_VALUE"""),"")</f>
        <v/>
      </c>
      <c r="S330" s="187" t="str">
        <f>IFERROR(__xludf.DUMMYFUNCTION("""COMPUTED_VALUE"""),"")</f>
        <v/>
      </c>
      <c r="T330" s="187" t="str">
        <f>IFERROR(__xludf.DUMMYFUNCTION("""COMPUTED_VALUE"""),"")</f>
        <v/>
      </c>
      <c r="U330" s="187" t="str">
        <f>IFERROR(__xludf.DUMMYFUNCTION("""COMPUTED_VALUE"""),"")</f>
        <v/>
      </c>
      <c r="V330" s="187" t="str">
        <f>IFERROR(__xludf.DUMMYFUNCTION("""COMPUTED_VALUE"""),"")</f>
        <v/>
      </c>
      <c r="W330" s="187" t="str">
        <f>IFERROR(__xludf.DUMMYFUNCTION("""COMPUTED_VALUE"""),"")</f>
        <v/>
      </c>
      <c r="X330" s="187" t="str">
        <f>IFERROR(__xludf.DUMMYFUNCTION("""COMPUTED_VALUE"""),"")</f>
        <v/>
      </c>
      <c r="Y330" s="187" t="str">
        <f>IFERROR(__xludf.DUMMYFUNCTION("""COMPUTED_VALUE"""),"")</f>
        <v/>
      </c>
      <c r="Z330" s="187" t="str">
        <f>IFERROR(__xludf.DUMMYFUNCTION("""COMPUTED_VALUE"""),"")</f>
        <v/>
      </c>
      <c r="AA330" s="187" t="str">
        <f>IFERROR(__xludf.DUMMYFUNCTION("""COMPUTED_VALUE"""),"")</f>
        <v/>
      </c>
      <c r="AB330" s="187" t="str">
        <f>IFERROR(__xludf.DUMMYFUNCTION("""COMPUTED_VALUE"""),"")</f>
        <v/>
      </c>
      <c r="AC330" s="187" t="str">
        <f>IFERROR(__xludf.DUMMYFUNCTION("""COMPUTED_VALUE"""),"")</f>
        <v/>
      </c>
      <c r="AD330" s="187" t="str">
        <f>IFERROR(__xludf.DUMMYFUNCTION("""COMPUTED_VALUE"""),"")</f>
        <v/>
      </c>
      <c r="AE330" s="187" t="str">
        <f>IFERROR(__xludf.DUMMYFUNCTION("""COMPUTED_VALUE"""),"")</f>
        <v/>
      </c>
      <c r="AF330" s="187" t="str">
        <f>IFERROR(__xludf.DUMMYFUNCTION("""COMPUTED_VALUE"""),"")</f>
        <v/>
      </c>
      <c r="AG330" s="187" t="str">
        <f>IFERROR(__xludf.DUMMYFUNCTION("""COMPUTED_VALUE"""),"")</f>
        <v/>
      </c>
      <c r="AH330" s="187" t="str">
        <f>IFERROR(__xludf.DUMMYFUNCTION("""COMPUTED_VALUE"""),"")</f>
        <v/>
      </c>
      <c r="AI330" s="187" t="str">
        <f>IFERROR(__xludf.DUMMYFUNCTION("""COMPUTED_VALUE"""),"")</f>
        <v/>
      </c>
      <c r="AJ330" s="187" t="str">
        <f>IFERROR(__xludf.DUMMYFUNCTION("""COMPUTED_VALUE"""),"")</f>
        <v/>
      </c>
      <c r="AK330" s="187" t="str">
        <f>IFERROR(__xludf.DUMMYFUNCTION("""COMPUTED_VALUE"""),"")</f>
        <v/>
      </c>
      <c r="AL330" s="187" t="str">
        <f>IFERROR(__xludf.DUMMYFUNCTION("""COMPUTED_VALUE"""),"")</f>
        <v/>
      </c>
      <c r="AM330" s="187" t="str">
        <f>IFERROR(__xludf.DUMMYFUNCTION("""COMPUTED_VALUE"""),"")</f>
        <v/>
      </c>
      <c r="AN330" s="187" t="str">
        <f>IFERROR(__xludf.DUMMYFUNCTION("""COMPUTED_VALUE"""),"")</f>
        <v/>
      </c>
    </row>
    <row r="331">
      <c r="A331" s="187"/>
      <c r="B331" s="187"/>
      <c r="C331" s="187"/>
      <c r="D331" s="208"/>
      <c r="E331" s="109"/>
      <c r="F331" s="209"/>
      <c r="G331" s="187"/>
      <c r="H331" s="174"/>
      <c r="I331" s="187"/>
      <c r="J331" s="174" t="str">
        <f>IFERROR(__xludf.DUMMYFUNCTION("""COMPUTED_VALUE"""),"")</f>
        <v/>
      </c>
      <c r="K331" s="187" t="str">
        <f>IFERROR(__xludf.DUMMYFUNCTION("""COMPUTED_VALUE"""),"")</f>
        <v/>
      </c>
      <c r="L331" s="187" t="str">
        <f>IFERROR(__xludf.DUMMYFUNCTION("""COMPUTED_VALUE"""),"")</f>
        <v/>
      </c>
      <c r="M331" s="187" t="str">
        <f>IFERROR(__xludf.DUMMYFUNCTION("""COMPUTED_VALUE"""),"")</f>
        <v/>
      </c>
      <c r="N331" s="187" t="str">
        <f>IFERROR(__xludf.DUMMYFUNCTION("""COMPUTED_VALUE"""),"")</f>
        <v/>
      </c>
      <c r="O331" s="187" t="str">
        <f>IFERROR(__xludf.DUMMYFUNCTION("""COMPUTED_VALUE"""),"")</f>
        <v/>
      </c>
      <c r="P331" s="187" t="str">
        <f>IFERROR(__xludf.DUMMYFUNCTION("""COMPUTED_VALUE"""),"")</f>
        <v/>
      </c>
      <c r="Q331" s="187" t="str">
        <f>IFERROR(__xludf.DUMMYFUNCTION("""COMPUTED_VALUE"""),"")</f>
        <v/>
      </c>
      <c r="R331" s="187" t="str">
        <f>IFERROR(__xludf.DUMMYFUNCTION("""COMPUTED_VALUE"""),"")</f>
        <v/>
      </c>
      <c r="S331" s="187" t="str">
        <f>IFERROR(__xludf.DUMMYFUNCTION("""COMPUTED_VALUE"""),"")</f>
        <v/>
      </c>
      <c r="T331" s="187" t="str">
        <f>IFERROR(__xludf.DUMMYFUNCTION("""COMPUTED_VALUE"""),"")</f>
        <v/>
      </c>
      <c r="U331" s="187" t="str">
        <f>IFERROR(__xludf.DUMMYFUNCTION("""COMPUTED_VALUE"""),"")</f>
        <v/>
      </c>
      <c r="V331" s="187" t="str">
        <f>IFERROR(__xludf.DUMMYFUNCTION("""COMPUTED_VALUE"""),"")</f>
        <v/>
      </c>
      <c r="W331" s="187" t="str">
        <f>IFERROR(__xludf.DUMMYFUNCTION("""COMPUTED_VALUE"""),"")</f>
        <v/>
      </c>
      <c r="X331" s="187" t="str">
        <f>IFERROR(__xludf.DUMMYFUNCTION("""COMPUTED_VALUE"""),"")</f>
        <v/>
      </c>
      <c r="Y331" s="187" t="str">
        <f>IFERROR(__xludf.DUMMYFUNCTION("""COMPUTED_VALUE"""),"")</f>
        <v/>
      </c>
      <c r="Z331" s="187" t="str">
        <f>IFERROR(__xludf.DUMMYFUNCTION("""COMPUTED_VALUE"""),"")</f>
        <v/>
      </c>
      <c r="AA331" s="187" t="str">
        <f>IFERROR(__xludf.DUMMYFUNCTION("""COMPUTED_VALUE"""),"")</f>
        <v/>
      </c>
      <c r="AB331" s="187" t="str">
        <f>IFERROR(__xludf.DUMMYFUNCTION("""COMPUTED_VALUE"""),"")</f>
        <v/>
      </c>
      <c r="AC331" s="187" t="str">
        <f>IFERROR(__xludf.DUMMYFUNCTION("""COMPUTED_VALUE"""),"")</f>
        <v/>
      </c>
      <c r="AD331" s="187" t="str">
        <f>IFERROR(__xludf.DUMMYFUNCTION("""COMPUTED_VALUE"""),"")</f>
        <v/>
      </c>
      <c r="AE331" s="187" t="str">
        <f>IFERROR(__xludf.DUMMYFUNCTION("""COMPUTED_VALUE"""),"")</f>
        <v/>
      </c>
      <c r="AF331" s="187" t="str">
        <f>IFERROR(__xludf.DUMMYFUNCTION("""COMPUTED_VALUE"""),"")</f>
        <v/>
      </c>
      <c r="AG331" s="187" t="str">
        <f>IFERROR(__xludf.DUMMYFUNCTION("""COMPUTED_VALUE"""),"")</f>
        <v/>
      </c>
      <c r="AH331" s="187" t="str">
        <f>IFERROR(__xludf.DUMMYFUNCTION("""COMPUTED_VALUE"""),"")</f>
        <v/>
      </c>
      <c r="AI331" s="187" t="str">
        <f>IFERROR(__xludf.DUMMYFUNCTION("""COMPUTED_VALUE"""),"")</f>
        <v/>
      </c>
      <c r="AJ331" s="187" t="str">
        <f>IFERROR(__xludf.DUMMYFUNCTION("""COMPUTED_VALUE"""),"")</f>
        <v/>
      </c>
      <c r="AK331" s="187" t="str">
        <f>IFERROR(__xludf.DUMMYFUNCTION("""COMPUTED_VALUE"""),"")</f>
        <v/>
      </c>
      <c r="AL331" s="187" t="str">
        <f>IFERROR(__xludf.DUMMYFUNCTION("""COMPUTED_VALUE"""),"")</f>
        <v/>
      </c>
      <c r="AM331" s="187" t="str">
        <f>IFERROR(__xludf.DUMMYFUNCTION("""COMPUTED_VALUE"""),"")</f>
        <v/>
      </c>
      <c r="AN331" s="187" t="str">
        <f>IFERROR(__xludf.DUMMYFUNCTION("""COMPUTED_VALUE"""),"")</f>
        <v/>
      </c>
    </row>
    <row r="332">
      <c r="A332" s="187"/>
      <c r="B332" s="187"/>
      <c r="C332" s="187"/>
      <c r="D332" s="208"/>
      <c r="E332" s="109"/>
      <c r="F332" s="209"/>
      <c r="G332" s="187"/>
      <c r="H332" s="174"/>
      <c r="I332" s="187"/>
      <c r="J332" s="174" t="str">
        <f>IFERROR(__xludf.DUMMYFUNCTION("""COMPUTED_VALUE"""),"")</f>
        <v/>
      </c>
      <c r="K332" s="187" t="str">
        <f>IFERROR(__xludf.DUMMYFUNCTION("""COMPUTED_VALUE"""),"")</f>
        <v/>
      </c>
      <c r="L332" s="187" t="str">
        <f>IFERROR(__xludf.DUMMYFUNCTION("""COMPUTED_VALUE"""),"")</f>
        <v/>
      </c>
      <c r="M332" s="187" t="str">
        <f>IFERROR(__xludf.DUMMYFUNCTION("""COMPUTED_VALUE"""),"")</f>
        <v/>
      </c>
      <c r="N332" s="187" t="str">
        <f>IFERROR(__xludf.DUMMYFUNCTION("""COMPUTED_VALUE"""),"")</f>
        <v/>
      </c>
      <c r="O332" s="187" t="str">
        <f>IFERROR(__xludf.DUMMYFUNCTION("""COMPUTED_VALUE"""),"")</f>
        <v/>
      </c>
      <c r="P332" s="187" t="str">
        <f>IFERROR(__xludf.DUMMYFUNCTION("""COMPUTED_VALUE"""),"")</f>
        <v/>
      </c>
      <c r="Q332" s="187" t="str">
        <f>IFERROR(__xludf.DUMMYFUNCTION("""COMPUTED_VALUE"""),"")</f>
        <v/>
      </c>
      <c r="R332" s="187" t="str">
        <f>IFERROR(__xludf.DUMMYFUNCTION("""COMPUTED_VALUE"""),"")</f>
        <v/>
      </c>
      <c r="S332" s="187" t="str">
        <f>IFERROR(__xludf.DUMMYFUNCTION("""COMPUTED_VALUE"""),"")</f>
        <v/>
      </c>
      <c r="T332" s="187" t="str">
        <f>IFERROR(__xludf.DUMMYFUNCTION("""COMPUTED_VALUE"""),"")</f>
        <v/>
      </c>
      <c r="U332" s="187" t="str">
        <f>IFERROR(__xludf.DUMMYFUNCTION("""COMPUTED_VALUE"""),"")</f>
        <v/>
      </c>
      <c r="V332" s="187" t="str">
        <f>IFERROR(__xludf.DUMMYFUNCTION("""COMPUTED_VALUE"""),"")</f>
        <v/>
      </c>
      <c r="W332" s="187" t="str">
        <f>IFERROR(__xludf.DUMMYFUNCTION("""COMPUTED_VALUE"""),"")</f>
        <v/>
      </c>
      <c r="X332" s="187" t="str">
        <f>IFERROR(__xludf.DUMMYFUNCTION("""COMPUTED_VALUE"""),"")</f>
        <v/>
      </c>
      <c r="Y332" s="187" t="str">
        <f>IFERROR(__xludf.DUMMYFUNCTION("""COMPUTED_VALUE"""),"")</f>
        <v/>
      </c>
      <c r="Z332" s="187" t="str">
        <f>IFERROR(__xludf.DUMMYFUNCTION("""COMPUTED_VALUE"""),"")</f>
        <v/>
      </c>
      <c r="AA332" s="187" t="str">
        <f>IFERROR(__xludf.DUMMYFUNCTION("""COMPUTED_VALUE"""),"")</f>
        <v/>
      </c>
      <c r="AB332" s="187" t="str">
        <f>IFERROR(__xludf.DUMMYFUNCTION("""COMPUTED_VALUE"""),"")</f>
        <v/>
      </c>
      <c r="AC332" s="187" t="str">
        <f>IFERROR(__xludf.DUMMYFUNCTION("""COMPUTED_VALUE"""),"")</f>
        <v/>
      </c>
      <c r="AD332" s="187" t="str">
        <f>IFERROR(__xludf.DUMMYFUNCTION("""COMPUTED_VALUE"""),"")</f>
        <v/>
      </c>
      <c r="AE332" s="187" t="str">
        <f>IFERROR(__xludf.DUMMYFUNCTION("""COMPUTED_VALUE"""),"")</f>
        <v/>
      </c>
      <c r="AF332" s="187" t="str">
        <f>IFERROR(__xludf.DUMMYFUNCTION("""COMPUTED_VALUE"""),"")</f>
        <v/>
      </c>
      <c r="AG332" s="187" t="str">
        <f>IFERROR(__xludf.DUMMYFUNCTION("""COMPUTED_VALUE"""),"")</f>
        <v/>
      </c>
      <c r="AH332" s="187" t="str">
        <f>IFERROR(__xludf.DUMMYFUNCTION("""COMPUTED_VALUE"""),"")</f>
        <v/>
      </c>
      <c r="AI332" s="187" t="str">
        <f>IFERROR(__xludf.DUMMYFUNCTION("""COMPUTED_VALUE"""),"")</f>
        <v/>
      </c>
      <c r="AJ332" s="187" t="str">
        <f>IFERROR(__xludf.DUMMYFUNCTION("""COMPUTED_VALUE"""),"")</f>
        <v/>
      </c>
      <c r="AK332" s="187" t="str">
        <f>IFERROR(__xludf.DUMMYFUNCTION("""COMPUTED_VALUE"""),"")</f>
        <v/>
      </c>
      <c r="AL332" s="187" t="str">
        <f>IFERROR(__xludf.DUMMYFUNCTION("""COMPUTED_VALUE"""),"")</f>
        <v/>
      </c>
      <c r="AM332" s="187" t="str">
        <f>IFERROR(__xludf.DUMMYFUNCTION("""COMPUTED_VALUE"""),"")</f>
        <v/>
      </c>
      <c r="AN332" s="187" t="str">
        <f>IFERROR(__xludf.DUMMYFUNCTION("""COMPUTED_VALUE"""),"")</f>
        <v/>
      </c>
    </row>
    <row r="333">
      <c r="A333" s="187"/>
      <c r="B333" s="187"/>
      <c r="C333" s="187"/>
      <c r="D333" s="208"/>
      <c r="E333" s="109"/>
      <c r="F333" s="209"/>
      <c r="G333" s="187"/>
      <c r="H333" s="174"/>
      <c r="I333" s="187"/>
      <c r="J333" s="174" t="str">
        <f>IFERROR(__xludf.DUMMYFUNCTION("""COMPUTED_VALUE"""),"")</f>
        <v/>
      </c>
      <c r="K333" s="187" t="str">
        <f>IFERROR(__xludf.DUMMYFUNCTION("""COMPUTED_VALUE"""),"")</f>
        <v/>
      </c>
      <c r="L333" s="187" t="str">
        <f>IFERROR(__xludf.DUMMYFUNCTION("""COMPUTED_VALUE"""),"")</f>
        <v/>
      </c>
      <c r="M333" s="187" t="str">
        <f>IFERROR(__xludf.DUMMYFUNCTION("""COMPUTED_VALUE"""),"")</f>
        <v/>
      </c>
      <c r="N333" s="187" t="str">
        <f>IFERROR(__xludf.DUMMYFUNCTION("""COMPUTED_VALUE"""),"")</f>
        <v/>
      </c>
      <c r="O333" s="187" t="str">
        <f>IFERROR(__xludf.DUMMYFUNCTION("""COMPUTED_VALUE"""),"")</f>
        <v/>
      </c>
      <c r="P333" s="187" t="str">
        <f>IFERROR(__xludf.DUMMYFUNCTION("""COMPUTED_VALUE"""),"")</f>
        <v/>
      </c>
      <c r="Q333" s="187" t="str">
        <f>IFERROR(__xludf.DUMMYFUNCTION("""COMPUTED_VALUE"""),"")</f>
        <v/>
      </c>
      <c r="R333" s="187" t="str">
        <f>IFERROR(__xludf.DUMMYFUNCTION("""COMPUTED_VALUE"""),"")</f>
        <v/>
      </c>
      <c r="S333" s="187" t="str">
        <f>IFERROR(__xludf.DUMMYFUNCTION("""COMPUTED_VALUE"""),"")</f>
        <v/>
      </c>
      <c r="T333" s="187" t="str">
        <f>IFERROR(__xludf.DUMMYFUNCTION("""COMPUTED_VALUE"""),"")</f>
        <v/>
      </c>
      <c r="U333" s="187" t="str">
        <f>IFERROR(__xludf.DUMMYFUNCTION("""COMPUTED_VALUE"""),"")</f>
        <v/>
      </c>
      <c r="V333" s="187" t="str">
        <f>IFERROR(__xludf.DUMMYFUNCTION("""COMPUTED_VALUE"""),"")</f>
        <v/>
      </c>
      <c r="W333" s="187" t="str">
        <f>IFERROR(__xludf.DUMMYFUNCTION("""COMPUTED_VALUE"""),"")</f>
        <v/>
      </c>
      <c r="X333" s="187" t="str">
        <f>IFERROR(__xludf.DUMMYFUNCTION("""COMPUTED_VALUE"""),"")</f>
        <v/>
      </c>
      <c r="Y333" s="187" t="str">
        <f>IFERROR(__xludf.DUMMYFUNCTION("""COMPUTED_VALUE"""),"")</f>
        <v/>
      </c>
      <c r="Z333" s="187" t="str">
        <f>IFERROR(__xludf.DUMMYFUNCTION("""COMPUTED_VALUE"""),"")</f>
        <v/>
      </c>
      <c r="AA333" s="187" t="str">
        <f>IFERROR(__xludf.DUMMYFUNCTION("""COMPUTED_VALUE"""),"")</f>
        <v/>
      </c>
      <c r="AB333" s="187" t="str">
        <f>IFERROR(__xludf.DUMMYFUNCTION("""COMPUTED_VALUE"""),"")</f>
        <v/>
      </c>
      <c r="AC333" s="187" t="str">
        <f>IFERROR(__xludf.DUMMYFUNCTION("""COMPUTED_VALUE"""),"")</f>
        <v/>
      </c>
      <c r="AD333" s="187" t="str">
        <f>IFERROR(__xludf.DUMMYFUNCTION("""COMPUTED_VALUE"""),"")</f>
        <v/>
      </c>
      <c r="AE333" s="187" t="str">
        <f>IFERROR(__xludf.DUMMYFUNCTION("""COMPUTED_VALUE"""),"")</f>
        <v/>
      </c>
      <c r="AF333" s="187" t="str">
        <f>IFERROR(__xludf.DUMMYFUNCTION("""COMPUTED_VALUE"""),"")</f>
        <v/>
      </c>
      <c r="AG333" s="187" t="str">
        <f>IFERROR(__xludf.DUMMYFUNCTION("""COMPUTED_VALUE"""),"")</f>
        <v/>
      </c>
      <c r="AH333" s="187" t="str">
        <f>IFERROR(__xludf.DUMMYFUNCTION("""COMPUTED_VALUE"""),"")</f>
        <v/>
      </c>
      <c r="AI333" s="187" t="str">
        <f>IFERROR(__xludf.DUMMYFUNCTION("""COMPUTED_VALUE"""),"")</f>
        <v/>
      </c>
      <c r="AJ333" s="187" t="str">
        <f>IFERROR(__xludf.DUMMYFUNCTION("""COMPUTED_VALUE"""),"")</f>
        <v/>
      </c>
      <c r="AK333" s="187" t="str">
        <f>IFERROR(__xludf.DUMMYFUNCTION("""COMPUTED_VALUE"""),"")</f>
        <v/>
      </c>
      <c r="AL333" s="187" t="str">
        <f>IFERROR(__xludf.DUMMYFUNCTION("""COMPUTED_VALUE"""),"")</f>
        <v/>
      </c>
      <c r="AM333" s="187" t="str">
        <f>IFERROR(__xludf.DUMMYFUNCTION("""COMPUTED_VALUE"""),"")</f>
        <v/>
      </c>
      <c r="AN333" s="187" t="str">
        <f>IFERROR(__xludf.DUMMYFUNCTION("""COMPUTED_VALUE"""),"")</f>
        <v/>
      </c>
    </row>
    <row r="334">
      <c r="A334" s="187"/>
      <c r="B334" s="187"/>
      <c r="C334" s="187"/>
      <c r="D334" s="208"/>
      <c r="E334" s="109"/>
      <c r="F334" s="209"/>
      <c r="G334" s="187"/>
      <c r="H334" s="174"/>
      <c r="I334" s="187"/>
      <c r="J334" s="174" t="str">
        <f>IFERROR(__xludf.DUMMYFUNCTION("""COMPUTED_VALUE"""),"")</f>
        <v/>
      </c>
      <c r="K334" s="187" t="str">
        <f>IFERROR(__xludf.DUMMYFUNCTION("""COMPUTED_VALUE"""),"")</f>
        <v/>
      </c>
      <c r="L334" s="187" t="str">
        <f>IFERROR(__xludf.DUMMYFUNCTION("""COMPUTED_VALUE"""),"")</f>
        <v/>
      </c>
      <c r="M334" s="187" t="str">
        <f>IFERROR(__xludf.DUMMYFUNCTION("""COMPUTED_VALUE"""),"")</f>
        <v/>
      </c>
      <c r="N334" s="187" t="str">
        <f>IFERROR(__xludf.DUMMYFUNCTION("""COMPUTED_VALUE"""),"")</f>
        <v/>
      </c>
      <c r="O334" s="187" t="str">
        <f>IFERROR(__xludf.DUMMYFUNCTION("""COMPUTED_VALUE"""),"")</f>
        <v/>
      </c>
      <c r="P334" s="187" t="str">
        <f>IFERROR(__xludf.DUMMYFUNCTION("""COMPUTED_VALUE"""),"")</f>
        <v/>
      </c>
      <c r="Q334" s="187" t="str">
        <f>IFERROR(__xludf.DUMMYFUNCTION("""COMPUTED_VALUE"""),"")</f>
        <v/>
      </c>
      <c r="R334" s="187" t="str">
        <f>IFERROR(__xludf.DUMMYFUNCTION("""COMPUTED_VALUE"""),"")</f>
        <v/>
      </c>
      <c r="S334" s="187" t="str">
        <f>IFERROR(__xludf.DUMMYFUNCTION("""COMPUTED_VALUE"""),"")</f>
        <v/>
      </c>
      <c r="T334" s="187" t="str">
        <f>IFERROR(__xludf.DUMMYFUNCTION("""COMPUTED_VALUE"""),"")</f>
        <v/>
      </c>
      <c r="U334" s="187" t="str">
        <f>IFERROR(__xludf.DUMMYFUNCTION("""COMPUTED_VALUE"""),"")</f>
        <v/>
      </c>
      <c r="V334" s="187" t="str">
        <f>IFERROR(__xludf.DUMMYFUNCTION("""COMPUTED_VALUE"""),"")</f>
        <v/>
      </c>
      <c r="W334" s="187" t="str">
        <f>IFERROR(__xludf.DUMMYFUNCTION("""COMPUTED_VALUE"""),"")</f>
        <v/>
      </c>
      <c r="X334" s="187" t="str">
        <f>IFERROR(__xludf.DUMMYFUNCTION("""COMPUTED_VALUE"""),"")</f>
        <v/>
      </c>
      <c r="Y334" s="187" t="str">
        <f>IFERROR(__xludf.DUMMYFUNCTION("""COMPUTED_VALUE"""),"")</f>
        <v/>
      </c>
      <c r="Z334" s="187" t="str">
        <f>IFERROR(__xludf.DUMMYFUNCTION("""COMPUTED_VALUE"""),"")</f>
        <v/>
      </c>
      <c r="AA334" s="187" t="str">
        <f>IFERROR(__xludf.DUMMYFUNCTION("""COMPUTED_VALUE"""),"")</f>
        <v/>
      </c>
      <c r="AB334" s="187" t="str">
        <f>IFERROR(__xludf.DUMMYFUNCTION("""COMPUTED_VALUE"""),"")</f>
        <v/>
      </c>
      <c r="AC334" s="187" t="str">
        <f>IFERROR(__xludf.DUMMYFUNCTION("""COMPUTED_VALUE"""),"")</f>
        <v/>
      </c>
      <c r="AD334" s="187" t="str">
        <f>IFERROR(__xludf.DUMMYFUNCTION("""COMPUTED_VALUE"""),"")</f>
        <v/>
      </c>
      <c r="AE334" s="187" t="str">
        <f>IFERROR(__xludf.DUMMYFUNCTION("""COMPUTED_VALUE"""),"")</f>
        <v/>
      </c>
      <c r="AF334" s="187" t="str">
        <f>IFERROR(__xludf.DUMMYFUNCTION("""COMPUTED_VALUE"""),"")</f>
        <v/>
      </c>
      <c r="AG334" s="187" t="str">
        <f>IFERROR(__xludf.DUMMYFUNCTION("""COMPUTED_VALUE"""),"")</f>
        <v/>
      </c>
      <c r="AH334" s="187" t="str">
        <f>IFERROR(__xludf.DUMMYFUNCTION("""COMPUTED_VALUE"""),"")</f>
        <v/>
      </c>
      <c r="AI334" s="187" t="str">
        <f>IFERROR(__xludf.DUMMYFUNCTION("""COMPUTED_VALUE"""),"")</f>
        <v/>
      </c>
      <c r="AJ334" s="187" t="str">
        <f>IFERROR(__xludf.DUMMYFUNCTION("""COMPUTED_VALUE"""),"")</f>
        <v/>
      </c>
      <c r="AK334" s="187" t="str">
        <f>IFERROR(__xludf.DUMMYFUNCTION("""COMPUTED_VALUE"""),"")</f>
        <v/>
      </c>
      <c r="AL334" s="187" t="str">
        <f>IFERROR(__xludf.DUMMYFUNCTION("""COMPUTED_VALUE"""),"")</f>
        <v/>
      </c>
      <c r="AM334" s="187" t="str">
        <f>IFERROR(__xludf.DUMMYFUNCTION("""COMPUTED_VALUE"""),"")</f>
        <v/>
      </c>
      <c r="AN334" s="187" t="str">
        <f>IFERROR(__xludf.DUMMYFUNCTION("""COMPUTED_VALUE"""),"")</f>
        <v/>
      </c>
    </row>
    <row r="335">
      <c r="A335" s="187"/>
      <c r="B335" s="187"/>
      <c r="C335" s="187"/>
      <c r="D335" s="208"/>
      <c r="E335" s="109"/>
      <c r="F335" s="209"/>
      <c r="G335" s="187"/>
      <c r="H335" s="174"/>
      <c r="I335" s="187"/>
      <c r="J335" s="174" t="str">
        <f>IFERROR(__xludf.DUMMYFUNCTION("""COMPUTED_VALUE"""),"")</f>
        <v/>
      </c>
      <c r="K335" s="187" t="str">
        <f>IFERROR(__xludf.DUMMYFUNCTION("""COMPUTED_VALUE"""),"")</f>
        <v/>
      </c>
      <c r="L335" s="187" t="str">
        <f>IFERROR(__xludf.DUMMYFUNCTION("""COMPUTED_VALUE"""),"")</f>
        <v/>
      </c>
      <c r="M335" s="187" t="str">
        <f>IFERROR(__xludf.DUMMYFUNCTION("""COMPUTED_VALUE"""),"")</f>
        <v/>
      </c>
      <c r="N335" s="187" t="str">
        <f>IFERROR(__xludf.DUMMYFUNCTION("""COMPUTED_VALUE"""),"")</f>
        <v/>
      </c>
      <c r="O335" s="187" t="str">
        <f>IFERROR(__xludf.DUMMYFUNCTION("""COMPUTED_VALUE"""),"")</f>
        <v/>
      </c>
      <c r="P335" s="187" t="str">
        <f>IFERROR(__xludf.DUMMYFUNCTION("""COMPUTED_VALUE"""),"")</f>
        <v/>
      </c>
      <c r="Q335" s="187" t="str">
        <f>IFERROR(__xludf.DUMMYFUNCTION("""COMPUTED_VALUE"""),"")</f>
        <v/>
      </c>
      <c r="R335" s="187" t="str">
        <f>IFERROR(__xludf.DUMMYFUNCTION("""COMPUTED_VALUE"""),"")</f>
        <v/>
      </c>
      <c r="S335" s="187" t="str">
        <f>IFERROR(__xludf.DUMMYFUNCTION("""COMPUTED_VALUE"""),"")</f>
        <v/>
      </c>
      <c r="T335" s="187" t="str">
        <f>IFERROR(__xludf.DUMMYFUNCTION("""COMPUTED_VALUE"""),"")</f>
        <v/>
      </c>
      <c r="U335" s="187" t="str">
        <f>IFERROR(__xludf.DUMMYFUNCTION("""COMPUTED_VALUE"""),"")</f>
        <v/>
      </c>
      <c r="V335" s="187" t="str">
        <f>IFERROR(__xludf.DUMMYFUNCTION("""COMPUTED_VALUE"""),"")</f>
        <v/>
      </c>
      <c r="W335" s="187" t="str">
        <f>IFERROR(__xludf.DUMMYFUNCTION("""COMPUTED_VALUE"""),"")</f>
        <v/>
      </c>
      <c r="X335" s="187" t="str">
        <f>IFERROR(__xludf.DUMMYFUNCTION("""COMPUTED_VALUE"""),"")</f>
        <v/>
      </c>
      <c r="Y335" s="187" t="str">
        <f>IFERROR(__xludf.DUMMYFUNCTION("""COMPUTED_VALUE"""),"")</f>
        <v/>
      </c>
      <c r="Z335" s="187" t="str">
        <f>IFERROR(__xludf.DUMMYFUNCTION("""COMPUTED_VALUE"""),"")</f>
        <v/>
      </c>
      <c r="AA335" s="187" t="str">
        <f>IFERROR(__xludf.DUMMYFUNCTION("""COMPUTED_VALUE"""),"")</f>
        <v/>
      </c>
      <c r="AB335" s="187" t="str">
        <f>IFERROR(__xludf.DUMMYFUNCTION("""COMPUTED_VALUE"""),"")</f>
        <v/>
      </c>
      <c r="AC335" s="187" t="str">
        <f>IFERROR(__xludf.DUMMYFUNCTION("""COMPUTED_VALUE"""),"")</f>
        <v/>
      </c>
      <c r="AD335" s="187" t="str">
        <f>IFERROR(__xludf.DUMMYFUNCTION("""COMPUTED_VALUE"""),"")</f>
        <v/>
      </c>
      <c r="AE335" s="187" t="str">
        <f>IFERROR(__xludf.DUMMYFUNCTION("""COMPUTED_VALUE"""),"")</f>
        <v/>
      </c>
      <c r="AF335" s="187" t="str">
        <f>IFERROR(__xludf.DUMMYFUNCTION("""COMPUTED_VALUE"""),"")</f>
        <v/>
      </c>
      <c r="AG335" s="187" t="str">
        <f>IFERROR(__xludf.DUMMYFUNCTION("""COMPUTED_VALUE"""),"")</f>
        <v/>
      </c>
      <c r="AH335" s="187" t="str">
        <f>IFERROR(__xludf.DUMMYFUNCTION("""COMPUTED_VALUE"""),"")</f>
        <v/>
      </c>
      <c r="AI335" s="187" t="str">
        <f>IFERROR(__xludf.DUMMYFUNCTION("""COMPUTED_VALUE"""),"")</f>
        <v/>
      </c>
      <c r="AJ335" s="187" t="str">
        <f>IFERROR(__xludf.DUMMYFUNCTION("""COMPUTED_VALUE"""),"")</f>
        <v/>
      </c>
      <c r="AK335" s="187" t="str">
        <f>IFERROR(__xludf.DUMMYFUNCTION("""COMPUTED_VALUE"""),"")</f>
        <v/>
      </c>
      <c r="AL335" s="187" t="str">
        <f>IFERROR(__xludf.DUMMYFUNCTION("""COMPUTED_VALUE"""),"")</f>
        <v/>
      </c>
      <c r="AM335" s="187" t="str">
        <f>IFERROR(__xludf.DUMMYFUNCTION("""COMPUTED_VALUE"""),"")</f>
        <v/>
      </c>
      <c r="AN335" s="187" t="str">
        <f>IFERROR(__xludf.DUMMYFUNCTION("""COMPUTED_VALUE"""),"")</f>
        <v/>
      </c>
    </row>
    <row r="336">
      <c r="A336" s="187"/>
      <c r="B336" s="187"/>
      <c r="C336" s="187"/>
      <c r="D336" s="208"/>
      <c r="E336" s="109"/>
      <c r="F336" s="209"/>
      <c r="G336" s="187"/>
      <c r="H336" s="174"/>
      <c r="I336" s="187"/>
      <c r="J336" s="174" t="str">
        <f>IFERROR(__xludf.DUMMYFUNCTION("""COMPUTED_VALUE"""),"")</f>
        <v/>
      </c>
      <c r="K336" s="187" t="str">
        <f>IFERROR(__xludf.DUMMYFUNCTION("""COMPUTED_VALUE"""),"")</f>
        <v/>
      </c>
      <c r="L336" s="187" t="str">
        <f>IFERROR(__xludf.DUMMYFUNCTION("""COMPUTED_VALUE"""),"")</f>
        <v/>
      </c>
      <c r="M336" s="187" t="str">
        <f>IFERROR(__xludf.DUMMYFUNCTION("""COMPUTED_VALUE"""),"")</f>
        <v/>
      </c>
      <c r="N336" s="187" t="str">
        <f>IFERROR(__xludf.DUMMYFUNCTION("""COMPUTED_VALUE"""),"")</f>
        <v/>
      </c>
      <c r="O336" s="187" t="str">
        <f>IFERROR(__xludf.DUMMYFUNCTION("""COMPUTED_VALUE"""),"")</f>
        <v/>
      </c>
      <c r="P336" s="187" t="str">
        <f>IFERROR(__xludf.DUMMYFUNCTION("""COMPUTED_VALUE"""),"")</f>
        <v/>
      </c>
      <c r="Q336" s="187" t="str">
        <f>IFERROR(__xludf.DUMMYFUNCTION("""COMPUTED_VALUE"""),"")</f>
        <v/>
      </c>
      <c r="R336" s="187" t="str">
        <f>IFERROR(__xludf.DUMMYFUNCTION("""COMPUTED_VALUE"""),"")</f>
        <v/>
      </c>
      <c r="S336" s="187" t="str">
        <f>IFERROR(__xludf.DUMMYFUNCTION("""COMPUTED_VALUE"""),"")</f>
        <v/>
      </c>
      <c r="T336" s="187" t="str">
        <f>IFERROR(__xludf.DUMMYFUNCTION("""COMPUTED_VALUE"""),"")</f>
        <v/>
      </c>
      <c r="U336" s="187" t="str">
        <f>IFERROR(__xludf.DUMMYFUNCTION("""COMPUTED_VALUE"""),"")</f>
        <v/>
      </c>
      <c r="V336" s="187" t="str">
        <f>IFERROR(__xludf.DUMMYFUNCTION("""COMPUTED_VALUE"""),"")</f>
        <v/>
      </c>
      <c r="W336" s="187" t="str">
        <f>IFERROR(__xludf.DUMMYFUNCTION("""COMPUTED_VALUE"""),"")</f>
        <v/>
      </c>
      <c r="X336" s="187" t="str">
        <f>IFERROR(__xludf.DUMMYFUNCTION("""COMPUTED_VALUE"""),"")</f>
        <v/>
      </c>
      <c r="Y336" s="187" t="str">
        <f>IFERROR(__xludf.DUMMYFUNCTION("""COMPUTED_VALUE"""),"")</f>
        <v/>
      </c>
      <c r="Z336" s="187" t="str">
        <f>IFERROR(__xludf.DUMMYFUNCTION("""COMPUTED_VALUE"""),"")</f>
        <v/>
      </c>
      <c r="AA336" s="187" t="str">
        <f>IFERROR(__xludf.DUMMYFUNCTION("""COMPUTED_VALUE"""),"")</f>
        <v/>
      </c>
      <c r="AB336" s="187" t="str">
        <f>IFERROR(__xludf.DUMMYFUNCTION("""COMPUTED_VALUE"""),"")</f>
        <v/>
      </c>
      <c r="AC336" s="187" t="str">
        <f>IFERROR(__xludf.DUMMYFUNCTION("""COMPUTED_VALUE"""),"")</f>
        <v/>
      </c>
      <c r="AD336" s="187" t="str">
        <f>IFERROR(__xludf.DUMMYFUNCTION("""COMPUTED_VALUE"""),"")</f>
        <v/>
      </c>
      <c r="AE336" s="187" t="str">
        <f>IFERROR(__xludf.DUMMYFUNCTION("""COMPUTED_VALUE"""),"")</f>
        <v/>
      </c>
      <c r="AF336" s="187" t="str">
        <f>IFERROR(__xludf.DUMMYFUNCTION("""COMPUTED_VALUE"""),"")</f>
        <v/>
      </c>
      <c r="AG336" s="187" t="str">
        <f>IFERROR(__xludf.DUMMYFUNCTION("""COMPUTED_VALUE"""),"")</f>
        <v/>
      </c>
      <c r="AH336" s="187" t="str">
        <f>IFERROR(__xludf.DUMMYFUNCTION("""COMPUTED_VALUE"""),"")</f>
        <v/>
      </c>
      <c r="AI336" s="187" t="str">
        <f>IFERROR(__xludf.DUMMYFUNCTION("""COMPUTED_VALUE"""),"")</f>
        <v/>
      </c>
      <c r="AJ336" s="187" t="str">
        <f>IFERROR(__xludf.DUMMYFUNCTION("""COMPUTED_VALUE"""),"")</f>
        <v/>
      </c>
      <c r="AK336" s="187" t="str">
        <f>IFERROR(__xludf.DUMMYFUNCTION("""COMPUTED_VALUE"""),"")</f>
        <v/>
      </c>
      <c r="AL336" s="187" t="str">
        <f>IFERROR(__xludf.DUMMYFUNCTION("""COMPUTED_VALUE"""),"")</f>
        <v/>
      </c>
      <c r="AM336" s="187" t="str">
        <f>IFERROR(__xludf.DUMMYFUNCTION("""COMPUTED_VALUE"""),"")</f>
        <v/>
      </c>
      <c r="AN336" s="187" t="str">
        <f>IFERROR(__xludf.DUMMYFUNCTION("""COMPUTED_VALUE"""),"")</f>
        <v/>
      </c>
    </row>
    <row r="337">
      <c r="A337" s="187"/>
      <c r="B337" s="187"/>
      <c r="C337" s="187"/>
      <c r="D337" s="208"/>
      <c r="E337" s="109"/>
      <c r="F337" s="209"/>
      <c r="G337" s="187"/>
      <c r="H337" s="174"/>
      <c r="I337" s="187"/>
      <c r="J337" s="174" t="str">
        <f>IFERROR(__xludf.DUMMYFUNCTION("""COMPUTED_VALUE"""),"")</f>
        <v/>
      </c>
      <c r="K337" s="187" t="str">
        <f>IFERROR(__xludf.DUMMYFUNCTION("""COMPUTED_VALUE"""),"")</f>
        <v/>
      </c>
      <c r="L337" s="187" t="str">
        <f>IFERROR(__xludf.DUMMYFUNCTION("""COMPUTED_VALUE"""),"")</f>
        <v/>
      </c>
      <c r="M337" s="187" t="str">
        <f>IFERROR(__xludf.DUMMYFUNCTION("""COMPUTED_VALUE"""),"")</f>
        <v/>
      </c>
      <c r="N337" s="187" t="str">
        <f>IFERROR(__xludf.DUMMYFUNCTION("""COMPUTED_VALUE"""),"")</f>
        <v/>
      </c>
      <c r="O337" s="187" t="str">
        <f>IFERROR(__xludf.DUMMYFUNCTION("""COMPUTED_VALUE"""),"")</f>
        <v/>
      </c>
      <c r="P337" s="187" t="str">
        <f>IFERROR(__xludf.DUMMYFUNCTION("""COMPUTED_VALUE"""),"")</f>
        <v/>
      </c>
      <c r="Q337" s="187" t="str">
        <f>IFERROR(__xludf.DUMMYFUNCTION("""COMPUTED_VALUE"""),"")</f>
        <v/>
      </c>
      <c r="R337" s="187" t="str">
        <f>IFERROR(__xludf.DUMMYFUNCTION("""COMPUTED_VALUE"""),"")</f>
        <v/>
      </c>
      <c r="S337" s="187" t="str">
        <f>IFERROR(__xludf.DUMMYFUNCTION("""COMPUTED_VALUE"""),"")</f>
        <v/>
      </c>
      <c r="T337" s="187" t="str">
        <f>IFERROR(__xludf.DUMMYFUNCTION("""COMPUTED_VALUE"""),"")</f>
        <v/>
      </c>
      <c r="U337" s="187" t="str">
        <f>IFERROR(__xludf.DUMMYFUNCTION("""COMPUTED_VALUE"""),"")</f>
        <v/>
      </c>
      <c r="V337" s="187" t="str">
        <f>IFERROR(__xludf.DUMMYFUNCTION("""COMPUTED_VALUE"""),"")</f>
        <v/>
      </c>
      <c r="W337" s="187" t="str">
        <f>IFERROR(__xludf.DUMMYFUNCTION("""COMPUTED_VALUE"""),"")</f>
        <v/>
      </c>
      <c r="X337" s="187" t="str">
        <f>IFERROR(__xludf.DUMMYFUNCTION("""COMPUTED_VALUE"""),"")</f>
        <v/>
      </c>
      <c r="Y337" s="187" t="str">
        <f>IFERROR(__xludf.DUMMYFUNCTION("""COMPUTED_VALUE"""),"")</f>
        <v/>
      </c>
      <c r="Z337" s="187" t="str">
        <f>IFERROR(__xludf.DUMMYFUNCTION("""COMPUTED_VALUE"""),"")</f>
        <v/>
      </c>
      <c r="AA337" s="187" t="str">
        <f>IFERROR(__xludf.DUMMYFUNCTION("""COMPUTED_VALUE"""),"")</f>
        <v/>
      </c>
      <c r="AB337" s="187" t="str">
        <f>IFERROR(__xludf.DUMMYFUNCTION("""COMPUTED_VALUE"""),"")</f>
        <v/>
      </c>
      <c r="AC337" s="187" t="str">
        <f>IFERROR(__xludf.DUMMYFUNCTION("""COMPUTED_VALUE"""),"")</f>
        <v/>
      </c>
      <c r="AD337" s="187" t="str">
        <f>IFERROR(__xludf.DUMMYFUNCTION("""COMPUTED_VALUE"""),"")</f>
        <v/>
      </c>
      <c r="AE337" s="187" t="str">
        <f>IFERROR(__xludf.DUMMYFUNCTION("""COMPUTED_VALUE"""),"")</f>
        <v/>
      </c>
      <c r="AF337" s="187" t="str">
        <f>IFERROR(__xludf.DUMMYFUNCTION("""COMPUTED_VALUE"""),"")</f>
        <v/>
      </c>
      <c r="AG337" s="187" t="str">
        <f>IFERROR(__xludf.DUMMYFUNCTION("""COMPUTED_VALUE"""),"")</f>
        <v/>
      </c>
      <c r="AH337" s="187" t="str">
        <f>IFERROR(__xludf.DUMMYFUNCTION("""COMPUTED_VALUE"""),"")</f>
        <v/>
      </c>
      <c r="AI337" s="187" t="str">
        <f>IFERROR(__xludf.DUMMYFUNCTION("""COMPUTED_VALUE"""),"")</f>
        <v/>
      </c>
      <c r="AJ337" s="187" t="str">
        <f>IFERROR(__xludf.DUMMYFUNCTION("""COMPUTED_VALUE"""),"")</f>
        <v/>
      </c>
      <c r="AK337" s="187" t="str">
        <f>IFERROR(__xludf.DUMMYFUNCTION("""COMPUTED_VALUE"""),"")</f>
        <v/>
      </c>
      <c r="AL337" s="187" t="str">
        <f>IFERROR(__xludf.DUMMYFUNCTION("""COMPUTED_VALUE"""),"")</f>
        <v/>
      </c>
      <c r="AM337" s="187" t="str">
        <f>IFERROR(__xludf.DUMMYFUNCTION("""COMPUTED_VALUE"""),"")</f>
        <v/>
      </c>
      <c r="AN337" s="187" t="str">
        <f>IFERROR(__xludf.DUMMYFUNCTION("""COMPUTED_VALUE"""),"")</f>
        <v/>
      </c>
    </row>
    <row r="338">
      <c r="A338" s="187"/>
      <c r="B338" s="187"/>
      <c r="C338" s="187"/>
      <c r="D338" s="208"/>
      <c r="E338" s="109"/>
      <c r="F338" s="209"/>
      <c r="G338" s="187"/>
      <c r="H338" s="174"/>
      <c r="I338" s="187"/>
      <c r="J338" s="174" t="str">
        <f>IFERROR(__xludf.DUMMYFUNCTION("""COMPUTED_VALUE"""),"")</f>
        <v/>
      </c>
      <c r="K338" s="187" t="str">
        <f>IFERROR(__xludf.DUMMYFUNCTION("""COMPUTED_VALUE"""),"")</f>
        <v/>
      </c>
      <c r="L338" s="187" t="str">
        <f>IFERROR(__xludf.DUMMYFUNCTION("""COMPUTED_VALUE"""),"")</f>
        <v/>
      </c>
      <c r="M338" s="187" t="str">
        <f>IFERROR(__xludf.DUMMYFUNCTION("""COMPUTED_VALUE"""),"")</f>
        <v/>
      </c>
      <c r="N338" s="187" t="str">
        <f>IFERROR(__xludf.DUMMYFUNCTION("""COMPUTED_VALUE"""),"")</f>
        <v/>
      </c>
      <c r="O338" s="187" t="str">
        <f>IFERROR(__xludf.DUMMYFUNCTION("""COMPUTED_VALUE"""),"")</f>
        <v/>
      </c>
      <c r="P338" s="187" t="str">
        <f>IFERROR(__xludf.DUMMYFUNCTION("""COMPUTED_VALUE"""),"")</f>
        <v/>
      </c>
      <c r="Q338" s="187" t="str">
        <f>IFERROR(__xludf.DUMMYFUNCTION("""COMPUTED_VALUE"""),"")</f>
        <v/>
      </c>
      <c r="R338" s="187" t="str">
        <f>IFERROR(__xludf.DUMMYFUNCTION("""COMPUTED_VALUE"""),"")</f>
        <v/>
      </c>
      <c r="S338" s="187" t="str">
        <f>IFERROR(__xludf.DUMMYFUNCTION("""COMPUTED_VALUE"""),"")</f>
        <v/>
      </c>
      <c r="T338" s="187" t="str">
        <f>IFERROR(__xludf.DUMMYFUNCTION("""COMPUTED_VALUE"""),"")</f>
        <v/>
      </c>
      <c r="U338" s="187" t="str">
        <f>IFERROR(__xludf.DUMMYFUNCTION("""COMPUTED_VALUE"""),"")</f>
        <v/>
      </c>
      <c r="V338" s="187" t="str">
        <f>IFERROR(__xludf.DUMMYFUNCTION("""COMPUTED_VALUE"""),"")</f>
        <v/>
      </c>
      <c r="W338" s="187" t="str">
        <f>IFERROR(__xludf.DUMMYFUNCTION("""COMPUTED_VALUE"""),"")</f>
        <v/>
      </c>
      <c r="X338" s="187" t="str">
        <f>IFERROR(__xludf.DUMMYFUNCTION("""COMPUTED_VALUE"""),"")</f>
        <v/>
      </c>
      <c r="Y338" s="187" t="str">
        <f>IFERROR(__xludf.DUMMYFUNCTION("""COMPUTED_VALUE"""),"")</f>
        <v/>
      </c>
      <c r="Z338" s="187" t="str">
        <f>IFERROR(__xludf.DUMMYFUNCTION("""COMPUTED_VALUE"""),"")</f>
        <v/>
      </c>
      <c r="AA338" s="187" t="str">
        <f>IFERROR(__xludf.DUMMYFUNCTION("""COMPUTED_VALUE"""),"")</f>
        <v/>
      </c>
      <c r="AB338" s="187" t="str">
        <f>IFERROR(__xludf.DUMMYFUNCTION("""COMPUTED_VALUE"""),"")</f>
        <v/>
      </c>
      <c r="AC338" s="187" t="str">
        <f>IFERROR(__xludf.DUMMYFUNCTION("""COMPUTED_VALUE"""),"")</f>
        <v/>
      </c>
      <c r="AD338" s="187" t="str">
        <f>IFERROR(__xludf.DUMMYFUNCTION("""COMPUTED_VALUE"""),"")</f>
        <v/>
      </c>
      <c r="AE338" s="187" t="str">
        <f>IFERROR(__xludf.DUMMYFUNCTION("""COMPUTED_VALUE"""),"")</f>
        <v/>
      </c>
      <c r="AF338" s="187" t="str">
        <f>IFERROR(__xludf.DUMMYFUNCTION("""COMPUTED_VALUE"""),"")</f>
        <v/>
      </c>
      <c r="AG338" s="187" t="str">
        <f>IFERROR(__xludf.DUMMYFUNCTION("""COMPUTED_VALUE"""),"")</f>
        <v/>
      </c>
      <c r="AH338" s="187" t="str">
        <f>IFERROR(__xludf.DUMMYFUNCTION("""COMPUTED_VALUE"""),"")</f>
        <v/>
      </c>
      <c r="AI338" s="187" t="str">
        <f>IFERROR(__xludf.DUMMYFUNCTION("""COMPUTED_VALUE"""),"")</f>
        <v/>
      </c>
      <c r="AJ338" s="187" t="str">
        <f>IFERROR(__xludf.DUMMYFUNCTION("""COMPUTED_VALUE"""),"")</f>
        <v/>
      </c>
      <c r="AK338" s="187" t="str">
        <f>IFERROR(__xludf.DUMMYFUNCTION("""COMPUTED_VALUE"""),"")</f>
        <v/>
      </c>
      <c r="AL338" s="187" t="str">
        <f>IFERROR(__xludf.DUMMYFUNCTION("""COMPUTED_VALUE"""),"")</f>
        <v/>
      </c>
      <c r="AM338" s="187" t="str">
        <f>IFERROR(__xludf.DUMMYFUNCTION("""COMPUTED_VALUE"""),"")</f>
        <v/>
      </c>
      <c r="AN338" s="187" t="str">
        <f>IFERROR(__xludf.DUMMYFUNCTION("""COMPUTED_VALUE"""),"")</f>
        <v/>
      </c>
    </row>
    <row r="339">
      <c r="A339" s="187"/>
      <c r="B339" s="187"/>
      <c r="C339" s="187"/>
      <c r="D339" s="208"/>
      <c r="E339" s="109"/>
      <c r="F339" s="209"/>
      <c r="G339" s="187"/>
      <c r="H339" s="174"/>
      <c r="I339" s="187"/>
      <c r="J339" s="174" t="str">
        <f>IFERROR(__xludf.DUMMYFUNCTION("""COMPUTED_VALUE"""),"")</f>
        <v/>
      </c>
      <c r="K339" s="187" t="str">
        <f>IFERROR(__xludf.DUMMYFUNCTION("""COMPUTED_VALUE"""),"")</f>
        <v/>
      </c>
      <c r="L339" s="187" t="str">
        <f>IFERROR(__xludf.DUMMYFUNCTION("""COMPUTED_VALUE"""),"")</f>
        <v/>
      </c>
      <c r="M339" s="187" t="str">
        <f>IFERROR(__xludf.DUMMYFUNCTION("""COMPUTED_VALUE"""),"")</f>
        <v/>
      </c>
      <c r="N339" s="187" t="str">
        <f>IFERROR(__xludf.DUMMYFUNCTION("""COMPUTED_VALUE"""),"")</f>
        <v/>
      </c>
      <c r="O339" s="187" t="str">
        <f>IFERROR(__xludf.DUMMYFUNCTION("""COMPUTED_VALUE"""),"")</f>
        <v/>
      </c>
      <c r="P339" s="187" t="str">
        <f>IFERROR(__xludf.DUMMYFUNCTION("""COMPUTED_VALUE"""),"")</f>
        <v/>
      </c>
      <c r="Q339" s="187" t="str">
        <f>IFERROR(__xludf.DUMMYFUNCTION("""COMPUTED_VALUE"""),"")</f>
        <v/>
      </c>
      <c r="R339" s="187" t="str">
        <f>IFERROR(__xludf.DUMMYFUNCTION("""COMPUTED_VALUE"""),"")</f>
        <v/>
      </c>
      <c r="S339" s="187" t="str">
        <f>IFERROR(__xludf.DUMMYFUNCTION("""COMPUTED_VALUE"""),"")</f>
        <v/>
      </c>
      <c r="T339" s="187" t="str">
        <f>IFERROR(__xludf.DUMMYFUNCTION("""COMPUTED_VALUE"""),"")</f>
        <v/>
      </c>
      <c r="U339" s="187" t="str">
        <f>IFERROR(__xludf.DUMMYFUNCTION("""COMPUTED_VALUE"""),"")</f>
        <v/>
      </c>
      <c r="V339" s="187" t="str">
        <f>IFERROR(__xludf.DUMMYFUNCTION("""COMPUTED_VALUE"""),"")</f>
        <v/>
      </c>
      <c r="W339" s="187" t="str">
        <f>IFERROR(__xludf.DUMMYFUNCTION("""COMPUTED_VALUE"""),"")</f>
        <v/>
      </c>
      <c r="X339" s="187" t="str">
        <f>IFERROR(__xludf.DUMMYFUNCTION("""COMPUTED_VALUE"""),"")</f>
        <v/>
      </c>
      <c r="Y339" s="187" t="str">
        <f>IFERROR(__xludf.DUMMYFUNCTION("""COMPUTED_VALUE"""),"")</f>
        <v/>
      </c>
      <c r="Z339" s="187" t="str">
        <f>IFERROR(__xludf.DUMMYFUNCTION("""COMPUTED_VALUE"""),"")</f>
        <v/>
      </c>
      <c r="AA339" s="187" t="str">
        <f>IFERROR(__xludf.DUMMYFUNCTION("""COMPUTED_VALUE"""),"")</f>
        <v/>
      </c>
      <c r="AB339" s="187" t="str">
        <f>IFERROR(__xludf.DUMMYFUNCTION("""COMPUTED_VALUE"""),"")</f>
        <v/>
      </c>
      <c r="AC339" s="187" t="str">
        <f>IFERROR(__xludf.DUMMYFUNCTION("""COMPUTED_VALUE"""),"")</f>
        <v/>
      </c>
      <c r="AD339" s="187" t="str">
        <f>IFERROR(__xludf.DUMMYFUNCTION("""COMPUTED_VALUE"""),"")</f>
        <v/>
      </c>
      <c r="AE339" s="187" t="str">
        <f>IFERROR(__xludf.DUMMYFUNCTION("""COMPUTED_VALUE"""),"")</f>
        <v/>
      </c>
      <c r="AF339" s="187" t="str">
        <f>IFERROR(__xludf.DUMMYFUNCTION("""COMPUTED_VALUE"""),"")</f>
        <v/>
      </c>
      <c r="AG339" s="187" t="str">
        <f>IFERROR(__xludf.DUMMYFUNCTION("""COMPUTED_VALUE"""),"")</f>
        <v/>
      </c>
      <c r="AH339" s="187" t="str">
        <f>IFERROR(__xludf.DUMMYFUNCTION("""COMPUTED_VALUE"""),"")</f>
        <v/>
      </c>
      <c r="AI339" s="187" t="str">
        <f>IFERROR(__xludf.DUMMYFUNCTION("""COMPUTED_VALUE"""),"")</f>
        <v/>
      </c>
      <c r="AJ339" s="187" t="str">
        <f>IFERROR(__xludf.DUMMYFUNCTION("""COMPUTED_VALUE"""),"")</f>
        <v/>
      </c>
      <c r="AK339" s="187" t="str">
        <f>IFERROR(__xludf.DUMMYFUNCTION("""COMPUTED_VALUE"""),"")</f>
        <v/>
      </c>
      <c r="AL339" s="187" t="str">
        <f>IFERROR(__xludf.DUMMYFUNCTION("""COMPUTED_VALUE"""),"")</f>
        <v/>
      </c>
      <c r="AM339" s="187" t="str">
        <f>IFERROR(__xludf.DUMMYFUNCTION("""COMPUTED_VALUE"""),"")</f>
        <v/>
      </c>
      <c r="AN339" s="187" t="str">
        <f>IFERROR(__xludf.DUMMYFUNCTION("""COMPUTED_VALUE"""),"")</f>
        <v/>
      </c>
    </row>
    <row r="340">
      <c r="A340" s="187"/>
      <c r="B340" s="187"/>
      <c r="C340" s="187"/>
      <c r="D340" s="208"/>
      <c r="E340" s="109"/>
      <c r="F340" s="209"/>
      <c r="G340" s="187"/>
      <c r="H340" s="174"/>
      <c r="I340" s="187"/>
      <c r="J340" s="174" t="str">
        <f>IFERROR(__xludf.DUMMYFUNCTION("""COMPUTED_VALUE"""),"")</f>
        <v/>
      </c>
      <c r="K340" s="187" t="str">
        <f>IFERROR(__xludf.DUMMYFUNCTION("""COMPUTED_VALUE"""),"")</f>
        <v/>
      </c>
      <c r="L340" s="187" t="str">
        <f>IFERROR(__xludf.DUMMYFUNCTION("""COMPUTED_VALUE"""),"")</f>
        <v/>
      </c>
      <c r="M340" s="187" t="str">
        <f>IFERROR(__xludf.DUMMYFUNCTION("""COMPUTED_VALUE"""),"")</f>
        <v/>
      </c>
      <c r="N340" s="187" t="str">
        <f>IFERROR(__xludf.DUMMYFUNCTION("""COMPUTED_VALUE"""),"")</f>
        <v/>
      </c>
      <c r="O340" s="187" t="str">
        <f>IFERROR(__xludf.DUMMYFUNCTION("""COMPUTED_VALUE"""),"")</f>
        <v/>
      </c>
      <c r="P340" s="187" t="str">
        <f>IFERROR(__xludf.DUMMYFUNCTION("""COMPUTED_VALUE"""),"")</f>
        <v/>
      </c>
      <c r="Q340" s="187" t="str">
        <f>IFERROR(__xludf.DUMMYFUNCTION("""COMPUTED_VALUE"""),"")</f>
        <v/>
      </c>
      <c r="R340" s="187" t="str">
        <f>IFERROR(__xludf.DUMMYFUNCTION("""COMPUTED_VALUE"""),"")</f>
        <v/>
      </c>
      <c r="S340" s="187" t="str">
        <f>IFERROR(__xludf.DUMMYFUNCTION("""COMPUTED_VALUE"""),"")</f>
        <v/>
      </c>
      <c r="T340" s="187" t="str">
        <f>IFERROR(__xludf.DUMMYFUNCTION("""COMPUTED_VALUE"""),"")</f>
        <v/>
      </c>
      <c r="U340" s="187" t="str">
        <f>IFERROR(__xludf.DUMMYFUNCTION("""COMPUTED_VALUE"""),"")</f>
        <v/>
      </c>
      <c r="V340" s="187" t="str">
        <f>IFERROR(__xludf.DUMMYFUNCTION("""COMPUTED_VALUE"""),"")</f>
        <v/>
      </c>
      <c r="W340" s="187" t="str">
        <f>IFERROR(__xludf.DUMMYFUNCTION("""COMPUTED_VALUE"""),"")</f>
        <v/>
      </c>
      <c r="X340" s="187" t="str">
        <f>IFERROR(__xludf.DUMMYFUNCTION("""COMPUTED_VALUE"""),"")</f>
        <v/>
      </c>
      <c r="Y340" s="187" t="str">
        <f>IFERROR(__xludf.DUMMYFUNCTION("""COMPUTED_VALUE"""),"")</f>
        <v/>
      </c>
      <c r="Z340" s="187" t="str">
        <f>IFERROR(__xludf.DUMMYFUNCTION("""COMPUTED_VALUE"""),"")</f>
        <v/>
      </c>
      <c r="AA340" s="187" t="str">
        <f>IFERROR(__xludf.DUMMYFUNCTION("""COMPUTED_VALUE"""),"")</f>
        <v/>
      </c>
      <c r="AB340" s="187" t="str">
        <f>IFERROR(__xludf.DUMMYFUNCTION("""COMPUTED_VALUE"""),"")</f>
        <v/>
      </c>
      <c r="AC340" s="187" t="str">
        <f>IFERROR(__xludf.DUMMYFUNCTION("""COMPUTED_VALUE"""),"")</f>
        <v/>
      </c>
      <c r="AD340" s="187" t="str">
        <f>IFERROR(__xludf.DUMMYFUNCTION("""COMPUTED_VALUE"""),"")</f>
        <v/>
      </c>
      <c r="AE340" s="187" t="str">
        <f>IFERROR(__xludf.DUMMYFUNCTION("""COMPUTED_VALUE"""),"")</f>
        <v/>
      </c>
      <c r="AF340" s="187" t="str">
        <f>IFERROR(__xludf.DUMMYFUNCTION("""COMPUTED_VALUE"""),"")</f>
        <v/>
      </c>
      <c r="AG340" s="187" t="str">
        <f>IFERROR(__xludf.DUMMYFUNCTION("""COMPUTED_VALUE"""),"")</f>
        <v/>
      </c>
      <c r="AH340" s="187" t="str">
        <f>IFERROR(__xludf.DUMMYFUNCTION("""COMPUTED_VALUE"""),"")</f>
        <v/>
      </c>
      <c r="AI340" s="187" t="str">
        <f>IFERROR(__xludf.DUMMYFUNCTION("""COMPUTED_VALUE"""),"")</f>
        <v/>
      </c>
      <c r="AJ340" s="187" t="str">
        <f>IFERROR(__xludf.DUMMYFUNCTION("""COMPUTED_VALUE"""),"")</f>
        <v/>
      </c>
      <c r="AK340" s="187" t="str">
        <f>IFERROR(__xludf.DUMMYFUNCTION("""COMPUTED_VALUE"""),"")</f>
        <v/>
      </c>
      <c r="AL340" s="187" t="str">
        <f>IFERROR(__xludf.DUMMYFUNCTION("""COMPUTED_VALUE"""),"")</f>
        <v/>
      </c>
      <c r="AM340" s="187" t="str">
        <f>IFERROR(__xludf.DUMMYFUNCTION("""COMPUTED_VALUE"""),"")</f>
        <v/>
      </c>
      <c r="AN340" s="187" t="str">
        <f>IFERROR(__xludf.DUMMYFUNCTION("""COMPUTED_VALUE"""),"")</f>
        <v/>
      </c>
    </row>
    <row r="341">
      <c r="A341" s="187"/>
      <c r="B341" s="187"/>
      <c r="C341" s="187"/>
      <c r="D341" s="208"/>
      <c r="E341" s="109"/>
      <c r="F341" s="209"/>
      <c r="G341" s="187"/>
      <c r="H341" s="174"/>
      <c r="I341" s="187"/>
      <c r="J341" s="174" t="str">
        <f>IFERROR(__xludf.DUMMYFUNCTION("""COMPUTED_VALUE"""),"")</f>
        <v/>
      </c>
      <c r="K341" s="187" t="str">
        <f>IFERROR(__xludf.DUMMYFUNCTION("""COMPUTED_VALUE"""),"")</f>
        <v/>
      </c>
      <c r="L341" s="187" t="str">
        <f>IFERROR(__xludf.DUMMYFUNCTION("""COMPUTED_VALUE"""),"")</f>
        <v/>
      </c>
      <c r="M341" s="187" t="str">
        <f>IFERROR(__xludf.DUMMYFUNCTION("""COMPUTED_VALUE"""),"")</f>
        <v/>
      </c>
      <c r="N341" s="187" t="str">
        <f>IFERROR(__xludf.DUMMYFUNCTION("""COMPUTED_VALUE"""),"")</f>
        <v/>
      </c>
      <c r="O341" s="187" t="str">
        <f>IFERROR(__xludf.DUMMYFUNCTION("""COMPUTED_VALUE"""),"")</f>
        <v/>
      </c>
      <c r="P341" s="187" t="str">
        <f>IFERROR(__xludf.DUMMYFUNCTION("""COMPUTED_VALUE"""),"")</f>
        <v/>
      </c>
      <c r="Q341" s="187" t="str">
        <f>IFERROR(__xludf.DUMMYFUNCTION("""COMPUTED_VALUE"""),"")</f>
        <v/>
      </c>
      <c r="R341" s="187" t="str">
        <f>IFERROR(__xludf.DUMMYFUNCTION("""COMPUTED_VALUE"""),"")</f>
        <v/>
      </c>
      <c r="S341" s="187" t="str">
        <f>IFERROR(__xludf.DUMMYFUNCTION("""COMPUTED_VALUE"""),"")</f>
        <v/>
      </c>
      <c r="T341" s="187" t="str">
        <f>IFERROR(__xludf.DUMMYFUNCTION("""COMPUTED_VALUE"""),"")</f>
        <v/>
      </c>
      <c r="U341" s="187" t="str">
        <f>IFERROR(__xludf.DUMMYFUNCTION("""COMPUTED_VALUE"""),"")</f>
        <v/>
      </c>
      <c r="V341" s="187" t="str">
        <f>IFERROR(__xludf.DUMMYFUNCTION("""COMPUTED_VALUE"""),"")</f>
        <v/>
      </c>
      <c r="W341" s="187" t="str">
        <f>IFERROR(__xludf.DUMMYFUNCTION("""COMPUTED_VALUE"""),"")</f>
        <v/>
      </c>
      <c r="X341" s="187" t="str">
        <f>IFERROR(__xludf.DUMMYFUNCTION("""COMPUTED_VALUE"""),"")</f>
        <v/>
      </c>
      <c r="Y341" s="187" t="str">
        <f>IFERROR(__xludf.DUMMYFUNCTION("""COMPUTED_VALUE"""),"")</f>
        <v/>
      </c>
      <c r="Z341" s="187" t="str">
        <f>IFERROR(__xludf.DUMMYFUNCTION("""COMPUTED_VALUE"""),"")</f>
        <v/>
      </c>
      <c r="AA341" s="187" t="str">
        <f>IFERROR(__xludf.DUMMYFUNCTION("""COMPUTED_VALUE"""),"")</f>
        <v/>
      </c>
      <c r="AB341" s="187" t="str">
        <f>IFERROR(__xludf.DUMMYFUNCTION("""COMPUTED_VALUE"""),"")</f>
        <v/>
      </c>
      <c r="AC341" s="187" t="str">
        <f>IFERROR(__xludf.DUMMYFUNCTION("""COMPUTED_VALUE"""),"")</f>
        <v/>
      </c>
      <c r="AD341" s="187" t="str">
        <f>IFERROR(__xludf.DUMMYFUNCTION("""COMPUTED_VALUE"""),"")</f>
        <v/>
      </c>
      <c r="AE341" s="187" t="str">
        <f>IFERROR(__xludf.DUMMYFUNCTION("""COMPUTED_VALUE"""),"")</f>
        <v/>
      </c>
      <c r="AF341" s="187" t="str">
        <f>IFERROR(__xludf.DUMMYFUNCTION("""COMPUTED_VALUE"""),"")</f>
        <v/>
      </c>
      <c r="AG341" s="187" t="str">
        <f>IFERROR(__xludf.DUMMYFUNCTION("""COMPUTED_VALUE"""),"")</f>
        <v/>
      </c>
      <c r="AH341" s="187" t="str">
        <f>IFERROR(__xludf.DUMMYFUNCTION("""COMPUTED_VALUE"""),"")</f>
        <v/>
      </c>
      <c r="AI341" s="187" t="str">
        <f>IFERROR(__xludf.DUMMYFUNCTION("""COMPUTED_VALUE"""),"")</f>
        <v/>
      </c>
      <c r="AJ341" s="187" t="str">
        <f>IFERROR(__xludf.DUMMYFUNCTION("""COMPUTED_VALUE"""),"")</f>
        <v/>
      </c>
      <c r="AK341" s="187" t="str">
        <f>IFERROR(__xludf.DUMMYFUNCTION("""COMPUTED_VALUE"""),"")</f>
        <v/>
      </c>
      <c r="AL341" s="187" t="str">
        <f>IFERROR(__xludf.DUMMYFUNCTION("""COMPUTED_VALUE"""),"")</f>
        <v/>
      </c>
      <c r="AM341" s="187" t="str">
        <f>IFERROR(__xludf.DUMMYFUNCTION("""COMPUTED_VALUE"""),"")</f>
        <v/>
      </c>
      <c r="AN341" s="187" t="str">
        <f>IFERROR(__xludf.DUMMYFUNCTION("""COMPUTED_VALUE"""),"")</f>
        <v/>
      </c>
    </row>
    <row r="342">
      <c r="A342" s="187"/>
      <c r="B342" s="187"/>
      <c r="C342" s="187"/>
      <c r="D342" s="208"/>
      <c r="E342" s="109"/>
      <c r="F342" s="209"/>
      <c r="G342" s="187"/>
      <c r="H342" s="174"/>
      <c r="I342" s="187"/>
      <c r="J342" s="174" t="str">
        <f>IFERROR(__xludf.DUMMYFUNCTION("""COMPUTED_VALUE"""),"")</f>
        <v/>
      </c>
      <c r="K342" s="187" t="str">
        <f>IFERROR(__xludf.DUMMYFUNCTION("""COMPUTED_VALUE"""),"")</f>
        <v/>
      </c>
      <c r="L342" s="187" t="str">
        <f>IFERROR(__xludf.DUMMYFUNCTION("""COMPUTED_VALUE"""),"")</f>
        <v/>
      </c>
      <c r="M342" s="187" t="str">
        <f>IFERROR(__xludf.DUMMYFUNCTION("""COMPUTED_VALUE"""),"")</f>
        <v/>
      </c>
      <c r="N342" s="187" t="str">
        <f>IFERROR(__xludf.DUMMYFUNCTION("""COMPUTED_VALUE"""),"")</f>
        <v/>
      </c>
      <c r="O342" s="187" t="str">
        <f>IFERROR(__xludf.DUMMYFUNCTION("""COMPUTED_VALUE"""),"")</f>
        <v/>
      </c>
      <c r="P342" s="187" t="str">
        <f>IFERROR(__xludf.DUMMYFUNCTION("""COMPUTED_VALUE"""),"")</f>
        <v/>
      </c>
      <c r="Q342" s="187" t="str">
        <f>IFERROR(__xludf.DUMMYFUNCTION("""COMPUTED_VALUE"""),"")</f>
        <v/>
      </c>
      <c r="R342" s="187" t="str">
        <f>IFERROR(__xludf.DUMMYFUNCTION("""COMPUTED_VALUE"""),"")</f>
        <v/>
      </c>
      <c r="S342" s="187" t="str">
        <f>IFERROR(__xludf.DUMMYFUNCTION("""COMPUTED_VALUE"""),"")</f>
        <v/>
      </c>
      <c r="T342" s="187" t="str">
        <f>IFERROR(__xludf.DUMMYFUNCTION("""COMPUTED_VALUE"""),"")</f>
        <v/>
      </c>
      <c r="U342" s="187" t="str">
        <f>IFERROR(__xludf.DUMMYFUNCTION("""COMPUTED_VALUE"""),"")</f>
        <v/>
      </c>
      <c r="V342" s="187" t="str">
        <f>IFERROR(__xludf.DUMMYFUNCTION("""COMPUTED_VALUE"""),"")</f>
        <v/>
      </c>
      <c r="W342" s="187" t="str">
        <f>IFERROR(__xludf.DUMMYFUNCTION("""COMPUTED_VALUE"""),"")</f>
        <v/>
      </c>
      <c r="X342" s="187" t="str">
        <f>IFERROR(__xludf.DUMMYFUNCTION("""COMPUTED_VALUE"""),"")</f>
        <v/>
      </c>
      <c r="Y342" s="187" t="str">
        <f>IFERROR(__xludf.DUMMYFUNCTION("""COMPUTED_VALUE"""),"")</f>
        <v/>
      </c>
      <c r="Z342" s="187" t="str">
        <f>IFERROR(__xludf.DUMMYFUNCTION("""COMPUTED_VALUE"""),"")</f>
        <v/>
      </c>
      <c r="AA342" s="187" t="str">
        <f>IFERROR(__xludf.DUMMYFUNCTION("""COMPUTED_VALUE"""),"")</f>
        <v/>
      </c>
      <c r="AB342" s="187" t="str">
        <f>IFERROR(__xludf.DUMMYFUNCTION("""COMPUTED_VALUE"""),"")</f>
        <v/>
      </c>
      <c r="AC342" s="187" t="str">
        <f>IFERROR(__xludf.DUMMYFUNCTION("""COMPUTED_VALUE"""),"")</f>
        <v/>
      </c>
      <c r="AD342" s="187" t="str">
        <f>IFERROR(__xludf.DUMMYFUNCTION("""COMPUTED_VALUE"""),"")</f>
        <v/>
      </c>
      <c r="AE342" s="187" t="str">
        <f>IFERROR(__xludf.DUMMYFUNCTION("""COMPUTED_VALUE"""),"")</f>
        <v/>
      </c>
      <c r="AF342" s="187" t="str">
        <f>IFERROR(__xludf.DUMMYFUNCTION("""COMPUTED_VALUE"""),"")</f>
        <v/>
      </c>
      <c r="AG342" s="187" t="str">
        <f>IFERROR(__xludf.DUMMYFUNCTION("""COMPUTED_VALUE"""),"")</f>
        <v/>
      </c>
      <c r="AH342" s="187" t="str">
        <f>IFERROR(__xludf.DUMMYFUNCTION("""COMPUTED_VALUE"""),"")</f>
        <v/>
      </c>
      <c r="AI342" s="187" t="str">
        <f>IFERROR(__xludf.DUMMYFUNCTION("""COMPUTED_VALUE"""),"")</f>
        <v/>
      </c>
      <c r="AJ342" s="187" t="str">
        <f>IFERROR(__xludf.DUMMYFUNCTION("""COMPUTED_VALUE"""),"")</f>
        <v/>
      </c>
      <c r="AK342" s="187" t="str">
        <f>IFERROR(__xludf.DUMMYFUNCTION("""COMPUTED_VALUE"""),"")</f>
        <v/>
      </c>
      <c r="AL342" s="187" t="str">
        <f>IFERROR(__xludf.DUMMYFUNCTION("""COMPUTED_VALUE"""),"")</f>
        <v/>
      </c>
      <c r="AM342" s="187" t="str">
        <f>IFERROR(__xludf.DUMMYFUNCTION("""COMPUTED_VALUE"""),"")</f>
        <v/>
      </c>
      <c r="AN342" s="187" t="str">
        <f>IFERROR(__xludf.DUMMYFUNCTION("""COMPUTED_VALUE"""),"")</f>
        <v/>
      </c>
    </row>
    <row r="343">
      <c r="A343" s="187"/>
      <c r="B343" s="187"/>
      <c r="C343" s="187"/>
      <c r="D343" s="208"/>
      <c r="E343" s="109"/>
      <c r="F343" s="209"/>
      <c r="G343" s="187"/>
      <c r="H343" s="174"/>
      <c r="I343" s="187"/>
      <c r="J343" s="174" t="str">
        <f>IFERROR(__xludf.DUMMYFUNCTION("""COMPUTED_VALUE"""),"")</f>
        <v/>
      </c>
      <c r="K343" s="187" t="str">
        <f>IFERROR(__xludf.DUMMYFUNCTION("""COMPUTED_VALUE"""),"")</f>
        <v/>
      </c>
      <c r="L343" s="187" t="str">
        <f>IFERROR(__xludf.DUMMYFUNCTION("""COMPUTED_VALUE"""),"")</f>
        <v/>
      </c>
      <c r="M343" s="187" t="str">
        <f>IFERROR(__xludf.DUMMYFUNCTION("""COMPUTED_VALUE"""),"")</f>
        <v/>
      </c>
      <c r="N343" s="187" t="str">
        <f>IFERROR(__xludf.DUMMYFUNCTION("""COMPUTED_VALUE"""),"")</f>
        <v/>
      </c>
      <c r="O343" s="187" t="str">
        <f>IFERROR(__xludf.DUMMYFUNCTION("""COMPUTED_VALUE"""),"")</f>
        <v/>
      </c>
      <c r="P343" s="187" t="str">
        <f>IFERROR(__xludf.DUMMYFUNCTION("""COMPUTED_VALUE"""),"")</f>
        <v/>
      </c>
      <c r="Q343" s="187" t="str">
        <f>IFERROR(__xludf.DUMMYFUNCTION("""COMPUTED_VALUE"""),"")</f>
        <v/>
      </c>
      <c r="R343" s="187" t="str">
        <f>IFERROR(__xludf.DUMMYFUNCTION("""COMPUTED_VALUE"""),"")</f>
        <v/>
      </c>
      <c r="S343" s="187" t="str">
        <f>IFERROR(__xludf.DUMMYFUNCTION("""COMPUTED_VALUE"""),"")</f>
        <v/>
      </c>
      <c r="T343" s="187" t="str">
        <f>IFERROR(__xludf.DUMMYFUNCTION("""COMPUTED_VALUE"""),"")</f>
        <v/>
      </c>
      <c r="U343" s="187" t="str">
        <f>IFERROR(__xludf.DUMMYFUNCTION("""COMPUTED_VALUE"""),"")</f>
        <v/>
      </c>
      <c r="V343" s="187" t="str">
        <f>IFERROR(__xludf.DUMMYFUNCTION("""COMPUTED_VALUE"""),"")</f>
        <v/>
      </c>
      <c r="W343" s="187" t="str">
        <f>IFERROR(__xludf.DUMMYFUNCTION("""COMPUTED_VALUE"""),"")</f>
        <v/>
      </c>
      <c r="X343" s="187" t="str">
        <f>IFERROR(__xludf.DUMMYFUNCTION("""COMPUTED_VALUE"""),"")</f>
        <v/>
      </c>
      <c r="Y343" s="187" t="str">
        <f>IFERROR(__xludf.DUMMYFUNCTION("""COMPUTED_VALUE"""),"")</f>
        <v/>
      </c>
      <c r="Z343" s="187" t="str">
        <f>IFERROR(__xludf.DUMMYFUNCTION("""COMPUTED_VALUE"""),"")</f>
        <v/>
      </c>
      <c r="AA343" s="187" t="str">
        <f>IFERROR(__xludf.DUMMYFUNCTION("""COMPUTED_VALUE"""),"")</f>
        <v/>
      </c>
      <c r="AB343" s="187" t="str">
        <f>IFERROR(__xludf.DUMMYFUNCTION("""COMPUTED_VALUE"""),"")</f>
        <v/>
      </c>
      <c r="AC343" s="187" t="str">
        <f>IFERROR(__xludf.DUMMYFUNCTION("""COMPUTED_VALUE"""),"")</f>
        <v/>
      </c>
      <c r="AD343" s="187" t="str">
        <f>IFERROR(__xludf.DUMMYFUNCTION("""COMPUTED_VALUE"""),"")</f>
        <v/>
      </c>
      <c r="AE343" s="187" t="str">
        <f>IFERROR(__xludf.DUMMYFUNCTION("""COMPUTED_VALUE"""),"")</f>
        <v/>
      </c>
      <c r="AF343" s="187" t="str">
        <f>IFERROR(__xludf.DUMMYFUNCTION("""COMPUTED_VALUE"""),"")</f>
        <v/>
      </c>
      <c r="AG343" s="187" t="str">
        <f>IFERROR(__xludf.DUMMYFUNCTION("""COMPUTED_VALUE"""),"")</f>
        <v/>
      </c>
      <c r="AH343" s="187" t="str">
        <f>IFERROR(__xludf.DUMMYFUNCTION("""COMPUTED_VALUE"""),"")</f>
        <v/>
      </c>
      <c r="AI343" s="187" t="str">
        <f>IFERROR(__xludf.DUMMYFUNCTION("""COMPUTED_VALUE"""),"")</f>
        <v/>
      </c>
      <c r="AJ343" s="187" t="str">
        <f>IFERROR(__xludf.DUMMYFUNCTION("""COMPUTED_VALUE"""),"")</f>
        <v/>
      </c>
      <c r="AK343" s="187" t="str">
        <f>IFERROR(__xludf.DUMMYFUNCTION("""COMPUTED_VALUE"""),"")</f>
        <v/>
      </c>
      <c r="AL343" s="187" t="str">
        <f>IFERROR(__xludf.DUMMYFUNCTION("""COMPUTED_VALUE"""),"")</f>
        <v/>
      </c>
      <c r="AM343" s="187" t="str">
        <f>IFERROR(__xludf.DUMMYFUNCTION("""COMPUTED_VALUE"""),"")</f>
        <v/>
      </c>
      <c r="AN343" s="187" t="str">
        <f>IFERROR(__xludf.DUMMYFUNCTION("""COMPUTED_VALUE"""),"")</f>
        <v/>
      </c>
    </row>
    <row r="344">
      <c r="A344" s="187"/>
      <c r="B344" s="187"/>
      <c r="C344" s="187"/>
      <c r="D344" s="208"/>
      <c r="E344" s="109"/>
      <c r="F344" s="209"/>
      <c r="G344" s="187"/>
      <c r="H344" s="174"/>
      <c r="I344" s="187"/>
      <c r="J344" s="174" t="str">
        <f>IFERROR(__xludf.DUMMYFUNCTION("""COMPUTED_VALUE"""),"")</f>
        <v/>
      </c>
      <c r="K344" s="187" t="str">
        <f>IFERROR(__xludf.DUMMYFUNCTION("""COMPUTED_VALUE"""),"")</f>
        <v/>
      </c>
      <c r="L344" s="187" t="str">
        <f>IFERROR(__xludf.DUMMYFUNCTION("""COMPUTED_VALUE"""),"")</f>
        <v/>
      </c>
      <c r="M344" s="187" t="str">
        <f>IFERROR(__xludf.DUMMYFUNCTION("""COMPUTED_VALUE"""),"")</f>
        <v/>
      </c>
      <c r="N344" s="187" t="str">
        <f>IFERROR(__xludf.DUMMYFUNCTION("""COMPUTED_VALUE"""),"")</f>
        <v/>
      </c>
      <c r="O344" s="187" t="str">
        <f>IFERROR(__xludf.DUMMYFUNCTION("""COMPUTED_VALUE"""),"")</f>
        <v/>
      </c>
      <c r="P344" s="187" t="str">
        <f>IFERROR(__xludf.DUMMYFUNCTION("""COMPUTED_VALUE"""),"")</f>
        <v/>
      </c>
      <c r="Q344" s="187" t="str">
        <f>IFERROR(__xludf.DUMMYFUNCTION("""COMPUTED_VALUE"""),"")</f>
        <v/>
      </c>
      <c r="R344" s="187" t="str">
        <f>IFERROR(__xludf.DUMMYFUNCTION("""COMPUTED_VALUE"""),"")</f>
        <v/>
      </c>
      <c r="S344" s="187" t="str">
        <f>IFERROR(__xludf.DUMMYFUNCTION("""COMPUTED_VALUE"""),"")</f>
        <v/>
      </c>
      <c r="T344" s="187" t="str">
        <f>IFERROR(__xludf.DUMMYFUNCTION("""COMPUTED_VALUE"""),"")</f>
        <v/>
      </c>
      <c r="U344" s="187" t="str">
        <f>IFERROR(__xludf.DUMMYFUNCTION("""COMPUTED_VALUE"""),"")</f>
        <v/>
      </c>
      <c r="V344" s="187" t="str">
        <f>IFERROR(__xludf.DUMMYFUNCTION("""COMPUTED_VALUE"""),"")</f>
        <v/>
      </c>
      <c r="W344" s="187" t="str">
        <f>IFERROR(__xludf.DUMMYFUNCTION("""COMPUTED_VALUE"""),"")</f>
        <v/>
      </c>
      <c r="X344" s="187" t="str">
        <f>IFERROR(__xludf.DUMMYFUNCTION("""COMPUTED_VALUE"""),"")</f>
        <v/>
      </c>
      <c r="Y344" s="187" t="str">
        <f>IFERROR(__xludf.DUMMYFUNCTION("""COMPUTED_VALUE"""),"")</f>
        <v/>
      </c>
      <c r="Z344" s="187" t="str">
        <f>IFERROR(__xludf.DUMMYFUNCTION("""COMPUTED_VALUE"""),"")</f>
        <v/>
      </c>
      <c r="AA344" s="187" t="str">
        <f>IFERROR(__xludf.DUMMYFUNCTION("""COMPUTED_VALUE"""),"")</f>
        <v/>
      </c>
      <c r="AB344" s="187" t="str">
        <f>IFERROR(__xludf.DUMMYFUNCTION("""COMPUTED_VALUE"""),"")</f>
        <v/>
      </c>
      <c r="AC344" s="187" t="str">
        <f>IFERROR(__xludf.DUMMYFUNCTION("""COMPUTED_VALUE"""),"")</f>
        <v/>
      </c>
      <c r="AD344" s="187" t="str">
        <f>IFERROR(__xludf.DUMMYFUNCTION("""COMPUTED_VALUE"""),"")</f>
        <v/>
      </c>
      <c r="AE344" s="187" t="str">
        <f>IFERROR(__xludf.DUMMYFUNCTION("""COMPUTED_VALUE"""),"")</f>
        <v/>
      </c>
      <c r="AF344" s="187" t="str">
        <f>IFERROR(__xludf.DUMMYFUNCTION("""COMPUTED_VALUE"""),"")</f>
        <v/>
      </c>
      <c r="AG344" s="187" t="str">
        <f>IFERROR(__xludf.DUMMYFUNCTION("""COMPUTED_VALUE"""),"")</f>
        <v/>
      </c>
      <c r="AH344" s="187" t="str">
        <f>IFERROR(__xludf.DUMMYFUNCTION("""COMPUTED_VALUE"""),"")</f>
        <v/>
      </c>
      <c r="AI344" s="187" t="str">
        <f>IFERROR(__xludf.DUMMYFUNCTION("""COMPUTED_VALUE"""),"")</f>
        <v/>
      </c>
      <c r="AJ344" s="187" t="str">
        <f>IFERROR(__xludf.DUMMYFUNCTION("""COMPUTED_VALUE"""),"")</f>
        <v/>
      </c>
      <c r="AK344" s="187" t="str">
        <f>IFERROR(__xludf.DUMMYFUNCTION("""COMPUTED_VALUE"""),"")</f>
        <v/>
      </c>
      <c r="AL344" s="187" t="str">
        <f>IFERROR(__xludf.DUMMYFUNCTION("""COMPUTED_VALUE"""),"")</f>
        <v/>
      </c>
      <c r="AM344" s="187" t="str">
        <f>IFERROR(__xludf.DUMMYFUNCTION("""COMPUTED_VALUE"""),"")</f>
        <v/>
      </c>
      <c r="AN344" s="187" t="str">
        <f>IFERROR(__xludf.DUMMYFUNCTION("""COMPUTED_VALUE"""),"")</f>
        <v/>
      </c>
    </row>
    <row r="345">
      <c r="A345" s="187"/>
      <c r="B345" s="187"/>
      <c r="C345" s="187"/>
      <c r="D345" s="208"/>
      <c r="E345" s="109"/>
      <c r="F345" s="209"/>
      <c r="G345" s="187"/>
      <c r="H345" s="174"/>
      <c r="I345" s="187"/>
      <c r="J345" s="174" t="str">
        <f>IFERROR(__xludf.DUMMYFUNCTION("""COMPUTED_VALUE"""),"")</f>
        <v/>
      </c>
      <c r="K345" s="187" t="str">
        <f>IFERROR(__xludf.DUMMYFUNCTION("""COMPUTED_VALUE"""),"")</f>
        <v/>
      </c>
      <c r="L345" s="187" t="str">
        <f>IFERROR(__xludf.DUMMYFUNCTION("""COMPUTED_VALUE"""),"")</f>
        <v/>
      </c>
      <c r="M345" s="187" t="str">
        <f>IFERROR(__xludf.DUMMYFUNCTION("""COMPUTED_VALUE"""),"")</f>
        <v/>
      </c>
      <c r="N345" s="187" t="str">
        <f>IFERROR(__xludf.DUMMYFUNCTION("""COMPUTED_VALUE"""),"")</f>
        <v/>
      </c>
      <c r="O345" s="187" t="str">
        <f>IFERROR(__xludf.DUMMYFUNCTION("""COMPUTED_VALUE"""),"")</f>
        <v/>
      </c>
      <c r="P345" s="187" t="str">
        <f>IFERROR(__xludf.DUMMYFUNCTION("""COMPUTED_VALUE"""),"")</f>
        <v/>
      </c>
      <c r="Q345" s="187" t="str">
        <f>IFERROR(__xludf.DUMMYFUNCTION("""COMPUTED_VALUE"""),"")</f>
        <v/>
      </c>
      <c r="R345" s="187" t="str">
        <f>IFERROR(__xludf.DUMMYFUNCTION("""COMPUTED_VALUE"""),"")</f>
        <v/>
      </c>
      <c r="S345" s="187" t="str">
        <f>IFERROR(__xludf.DUMMYFUNCTION("""COMPUTED_VALUE"""),"")</f>
        <v/>
      </c>
      <c r="T345" s="187" t="str">
        <f>IFERROR(__xludf.DUMMYFUNCTION("""COMPUTED_VALUE"""),"")</f>
        <v/>
      </c>
      <c r="U345" s="187" t="str">
        <f>IFERROR(__xludf.DUMMYFUNCTION("""COMPUTED_VALUE"""),"")</f>
        <v/>
      </c>
      <c r="V345" s="187" t="str">
        <f>IFERROR(__xludf.DUMMYFUNCTION("""COMPUTED_VALUE"""),"")</f>
        <v/>
      </c>
      <c r="W345" s="187" t="str">
        <f>IFERROR(__xludf.DUMMYFUNCTION("""COMPUTED_VALUE"""),"")</f>
        <v/>
      </c>
      <c r="X345" s="187" t="str">
        <f>IFERROR(__xludf.DUMMYFUNCTION("""COMPUTED_VALUE"""),"")</f>
        <v/>
      </c>
      <c r="Y345" s="187" t="str">
        <f>IFERROR(__xludf.DUMMYFUNCTION("""COMPUTED_VALUE"""),"")</f>
        <v/>
      </c>
      <c r="Z345" s="187" t="str">
        <f>IFERROR(__xludf.DUMMYFUNCTION("""COMPUTED_VALUE"""),"")</f>
        <v/>
      </c>
      <c r="AA345" s="187" t="str">
        <f>IFERROR(__xludf.DUMMYFUNCTION("""COMPUTED_VALUE"""),"")</f>
        <v/>
      </c>
      <c r="AB345" s="187" t="str">
        <f>IFERROR(__xludf.DUMMYFUNCTION("""COMPUTED_VALUE"""),"")</f>
        <v/>
      </c>
      <c r="AC345" s="187" t="str">
        <f>IFERROR(__xludf.DUMMYFUNCTION("""COMPUTED_VALUE"""),"")</f>
        <v/>
      </c>
      <c r="AD345" s="187" t="str">
        <f>IFERROR(__xludf.DUMMYFUNCTION("""COMPUTED_VALUE"""),"")</f>
        <v/>
      </c>
      <c r="AE345" s="187" t="str">
        <f>IFERROR(__xludf.DUMMYFUNCTION("""COMPUTED_VALUE"""),"")</f>
        <v/>
      </c>
      <c r="AF345" s="187" t="str">
        <f>IFERROR(__xludf.DUMMYFUNCTION("""COMPUTED_VALUE"""),"")</f>
        <v/>
      </c>
      <c r="AG345" s="187" t="str">
        <f>IFERROR(__xludf.DUMMYFUNCTION("""COMPUTED_VALUE"""),"")</f>
        <v/>
      </c>
      <c r="AH345" s="187" t="str">
        <f>IFERROR(__xludf.DUMMYFUNCTION("""COMPUTED_VALUE"""),"")</f>
        <v/>
      </c>
      <c r="AI345" s="187" t="str">
        <f>IFERROR(__xludf.DUMMYFUNCTION("""COMPUTED_VALUE"""),"")</f>
        <v/>
      </c>
      <c r="AJ345" s="187" t="str">
        <f>IFERROR(__xludf.DUMMYFUNCTION("""COMPUTED_VALUE"""),"")</f>
        <v/>
      </c>
      <c r="AK345" s="187" t="str">
        <f>IFERROR(__xludf.DUMMYFUNCTION("""COMPUTED_VALUE"""),"")</f>
        <v/>
      </c>
      <c r="AL345" s="187" t="str">
        <f>IFERROR(__xludf.DUMMYFUNCTION("""COMPUTED_VALUE"""),"")</f>
        <v/>
      </c>
      <c r="AM345" s="187" t="str">
        <f>IFERROR(__xludf.DUMMYFUNCTION("""COMPUTED_VALUE"""),"")</f>
        <v/>
      </c>
      <c r="AN345" s="187" t="str">
        <f>IFERROR(__xludf.DUMMYFUNCTION("""COMPUTED_VALUE"""),"")</f>
        <v/>
      </c>
    </row>
    <row r="346">
      <c r="A346" s="187"/>
      <c r="B346" s="187"/>
      <c r="C346" s="187"/>
      <c r="D346" s="208"/>
      <c r="E346" s="109"/>
      <c r="F346" s="209"/>
      <c r="G346" s="187"/>
      <c r="H346" s="174"/>
      <c r="I346" s="187"/>
      <c r="J346" s="174" t="str">
        <f>IFERROR(__xludf.DUMMYFUNCTION("""COMPUTED_VALUE"""),"")</f>
        <v/>
      </c>
      <c r="K346" s="187" t="str">
        <f>IFERROR(__xludf.DUMMYFUNCTION("""COMPUTED_VALUE"""),"")</f>
        <v/>
      </c>
      <c r="L346" s="187" t="str">
        <f>IFERROR(__xludf.DUMMYFUNCTION("""COMPUTED_VALUE"""),"")</f>
        <v/>
      </c>
      <c r="M346" s="187" t="str">
        <f>IFERROR(__xludf.DUMMYFUNCTION("""COMPUTED_VALUE"""),"")</f>
        <v/>
      </c>
      <c r="N346" s="187" t="str">
        <f>IFERROR(__xludf.DUMMYFUNCTION("""COMPUTED_VALUE"""),"")</f>
        <v/>
      </c>
      <c r="O346" s="187" t="str">
        <f>IFERROR(__xludf.DUMMYFUNCTION("""COMPUTED_VALUE"""),"")</f>
        <v/>
      </c>
      <c r="P346" s="187" t="str">
        <f>IFERROR(__xludf.DUMMYFUNCTION("""COMPUTED_VALUE"""),"")</f>
        <v/>
      </c>
      <c r="Q346" s="187" t="str">
        <f>IFERROR(__xludf.DUMMYFUNCTION("""COMPUTED_VALUE"""),"")</f>
        <v/>
      </c>
      <c r="R346" s="187" t="str">
        <f>IFERROR(__xludf.DUMMYFUNCTION("""COMPUTED_VALUE"""),"")</f>
        <v/>
      </c>
      <c r="S346" s="187" t="str">
        <f>IFERROR(__xludf.DUMMYFUNCTION("""COMPUTED_VALUE"""),"")</f>
        <v/>
      </c>
      <c r="T346" s="187" t="str">
        <f>IFERROR(__xludf.DUMMYFUNCTION("""COMPUTED_VALUE"""),"")</f>
        <v/>
      </c>
      <c r="U346" s="187" t="str">
        <f>IFERROR(__xludf.DUMMYFUNCTION("""COMPUTED_VALUE"""),"")</f>
        <v/>
      </c>
      <c r="V346" s="187" t="str">
        <f>IFERROR(__xludf.DUMMYFUNCTION("""COMPUTED_VALUE"""),"")</f>
        <v/>
      </c>
      <c r="W346" s="187" t="str">
        <f>IFERROR(__xludf.DUMMYFUNCTION("""COMPUTED_VALUE"""),"")</f>
        <v/>
      </c>
      <c r="X346" s="187" t="str">
        <f>IFERROR(__xludf.DUMMYFUNCTION("""COMPUTED_VALUE"""),"")</f>
        <v/>
      </c>
      <c r="Y346" s="187" t="str">
        <f>IFERROR(__xludf.DUMMYFUNCTION("""COMPUTED_VALUE"""),"")</f>
        <v/>
      </c>
      <c r="Z346" s="187" t="str">
        <f>IFERROR(__xludf.DUMMYFUNCTION("""COMPUTED_VALUE"""),"")</f>
        <v/>
      </c>
      <c r="AA346" s="187" t="str">
        <f>IFERROR(__xludf.DUMMYFUNCTION("""COMPUTED_VALUE"""),"")</f>
        <v/>
      </c>
      <c r="AB346" s="187" t="str">
        <f>IFERROR(__xludf.DUMMYFUNCTION("""COMPUTED_VALUE"""),"")</f>
        <v/>
      </c>
      <c r="AC346" s="187" t="str">
        <f>IFERROR(__xludf.DUMMYFUNCTION("""COMPUTED_VALUE"""),"")</f>
        <v/>
      </c>
      <c r="AD346" s="187" t="str">
        <f>IFERROR(__xludf.DUMMYFUNCTION("""COMPUTED_VALUE"""),"")</f>
        <v/>
      </c>
      <c r="AE346" s="187" t="str">
        <f>IFERROR(__xludf.DUMMYFUNCTION("""COMPUTED_VALUE"""),"")</f>
        <v/>
      </c>
      <c r="AF346" s="187" t="str">
        <f>IFERROR(__xludf.DUMMYFUNCTION("""COMPUTED_VALUE"""),"")</f>
        <v/>
      </c>
      <c r="AG346" s="187" t="str">
        <f>IFERROR(__xludf.DUMMYFUNCTION("""COMPUTED_VALUE"""),"")</f>
        <v/>
      </c>
      <c r="AH346" s="187" t="str">
        <f>IFERROR(__xludf.DUMMYFUNCTION("""COMPUTED_VALUE"""),"")</f>
        <v/>
      </c>
      <c r="AI346" s="187" t="str">
        <f>IFERROR(__xludf.DUMMYFUNCTION("""COMPUTED_VALUE"""),"")</f>
        <v/>
      </c>
      <c r="AJ346" s="187" t="str">
        <f>IFERROR(__xludf.DUMMYFUNCTION("""COMPUTED_VALUE"""),"")</f>
        <v/>
      </c>
      <c r="AK346" s="187" t="str">
        <f>IFERROR(__xludf.DUMMYFUNCTION("""COMPUTED_VALUE"""),"")</f>
        <v/>
      </c>
      <c r="AL346" s="187" t="str">
        <f>IFERROR(__xludf.DUMMYFUNCTION("""COMPUTED_VALUE"""),"")</f>
        <v/>
      </c>
      <c r="AM346" s="187" t="str">
        <f>IFERROR(__xludf.DUMMYFUNCTION("""COMPUTED_VALUE"""),"")</f>
        <v/>
      </c>
      <c r="AN346" s="187" t="str">
        <f>IFERROR(__xludf.DUMMYFUNCTION("""COMPUTED_VALUE"""),"")</f>
        <v/>
      </c>
    </row>
    <row r="347">
      <c r="A347" s="187"/>
      <c r="B347" s="187"/>
      <c r="C347" s="187"/>
      <c r="D347" s="208"/>
      <c r="E347" s="109"/>
      <c r="F347" s="209"/>
      <c r="G347" s="187"/>
      <c r="H347" s="174"/>
      <c r="I347" s="187"/>
      <c r="J347" s="174" t="str">
        <f>IFERROR(__xludf.DUMMYFUNCTION("""COMPUTED_VALUE"""),"")</f>
        <v/>
      </c>
      <c r="K347" s="187" t="str">
        <f>IFERROR(__xludf.DUMMYFUNCTION("""COMPUTED_VALUE"""),"")</f>
        <v/>
      </c>
      <c r="L347" s="187" t="str">
        <f>IFERROR(__xludf.DUMMYFUNCTION("""COMPUTED_VALUE"""),"")</f>
        <v/>
      </c>
      <c r="M347" s="187" t="str">
        <f>IFERROR(__xludf.DUMMYFUNCTION("""COMPUTED_VALUE"""),"")</f>
        <v/>
      </c>
      <c r="N347" s="187" t="str">
        <f>IFERROR(__xludf.DUMMYFUNCTION("""COMPUTED_VALUE"""),"")</f>
        <v/>
      </c>
      <c r="O347" s="187" t="str">
        <f>IFERROR(__xludf.DUMMYFUNCTION("""COMPUTED_VALUE"""),"")</f>
        <v/>
      </c>
      <c r="P347" s="187" t="str">
        <f>IFERROR(__xludf.DUMMYFUNCTION("""COMPUTED_VALUE"""),"")</f>
        <v/>
      </c>
      <c r="Q347" s="187" t="str">
        <f>IFERROR(__xludf.DUMMYFUNCTION("""COMPUTED_VALUE"""),"")</f>
        <v/>
      </c>
      <c r="R347" s="187" t="str">
        <f>IFERROR(__xludf.DUMMYFUNCTION("""COMPUTED_VALUE"""),"")</f>
        <v/>
      </c>
      <c r="S347" s="187" t="str">
        <f>IFERROR(__xludf.DUMMYFUNCTION("""COMPUTED_VALUE"""),"")</f>
        <v/>
      </c>
      <c r="T347" s="187" t="str">
        <f>IFERROR(__xludf.DUMMYFUNCTION("""COMPUTED_VALUE"""),"")</f>
        <v/>
      </c>
      <c r="U347" s="187" t="str">
        <f>IFERROR(__xludf.DUMMYFUNCTION("""COMPUTED_VALUE"""),"")</f>
        <v/>
      </c>
      <c r="V347" s="187" t="str">
        <f>IFERROR(__xludf.DUMMYFUNCTION("""COMPUTED_VALUE"""),"")</f>
        <v/>
      </c>
      <c r="W347" s="187" t="str">
        <f>IFERROR(__xludf.DUMMYFUNCTION("""COMPUTED_VALUE"""),"")</f>
        <v/>
      </c>
      <c r="X347" s="187" t="str">
        <f>IFERROR(__xludf.DUMMYFUNCTION("""COMPUTED_VALUE"""),"")</f>
        <v/>
      </c>
      <c r="Y347" s="187" t="str">
        <f>IFERROR(__xludf.DUMMYFUNCTION("""COMPUTED_VALUE"""),"")</f>
        <v/>
      </c>
      <c r="Z347" s="187" t="str">
        <f>IFERROR(__xludf.DUMMYFUNCTION("""COMPUTED_VALUE"""),"")</f>
        <v/>
      </c>
      <c r="AA347" s="187" t="str">
        <f>IFERROR(__xludf.DUMMYFUNCTION("""COMPUTED_VALUE"""),"")</f>
        <v/>
      </c>
      <c r="AB347" s="187" t="str">
        <f>IFERROR(__xludf.DUMMYFUNCTION("""COMPUTED_VALUE"""),"")</f>
        <v/>
      </c>
      <c r="AC347" s="187" t="str">
        <f>IFERROR(__xludf.DUMMYFUNCTION("""COMPUTED_VALUE"""),"")</f>
        <v/>
      </c>
      <c r="AD347" s="187" t="str">
        <f>IFERROR(__xludf.DUMMYFUNCTION("""COMPUTED_VALUE"""),"")</f>
        <v/>
      </c>
      <c r="AE347" s="187" t="str">
        <f>IFERROR(__xludf.DUMMYFUNCTION("""COMPUTED_VALUE"""),"")</f>
        <v/>
      </c>
      <c r="AF347" s="187" t="str">
        <f>IFERROR(__xludf.DUMMYFUNCTION("""COMPUTED_VALUE"""),"")</f>
        <v/>
      </c>
      <c r="AG347" s="187" t="str">
        <f>IFERROR(__xludf.DUMMYFUNCTION("""COMPUTED_VALUE"""),"")</f>
        <v/>
      </c>
      <c r="AH347" s="187" t="str">
        <f>IFERROR(__xludf.DUMMYFUNCTION("""COMPUTED_VALUE"""),"")</f>
        <v/>
      </c>
      <c r="AI347" s="187" t="str">
        <f>IFERROR(__xludf.DUMMYFUNCTION("""COMPUTED_VALUE"""),"")</f>
        <v/>
      </c>
      <c r="AJ347" s="187" t="str">
        <f>IFERROR(__xludf.DUMMYFUNCTION("""COMPUTED_VALUE"""),"")</f>
        <v/>
      </c>
      <c r="AK347" s="187" t="str">
        <f>IFERROR(__xludf.DUMMYFUNCTION("""COMPUTED_VALUE"""),"")</f>
        <v/>
      </c>
      <c r="AL347" s="187" t="str">
        <f>IFERROR(__xludf.DUMMYFUNCTION("""COMPUTED_VALUE"""),"")</f>
        <v/>
      </c>
      <c r="AM347" s="187" t="str">
        <f>IFERROR(__xludf.DUMMYFUNCTION("""COMPUTED_VALUE"""),"")</f>
        <v/>
      </c>
      <c r="AN347" s="187" t="str">
        <f>IFERROR(__xludf.DUMMYFUNCTION("""COMPUTED_VALUE"""),"")</f>
        <v/>
      </c>
    </row>
    <row r="348">
      <c r="A348" s="187"/>
      <c r="B348" s="187"/>
      <c r="C348" s="187"/>
      <c r="D348" s="208"/>
      <c r="E348" s="109"/>
      <c r="F348" s="209"/>
      <c r="G348" s="187"/>
      <c r="H348" s="174"/>
      <c r="I348" s="187"/>
      <c r="J348" s="174" t="str">
        <f>IFERROR(__xludf.DUMMYFUNCTION("""COMPUTED_VALUE"""),"")</f>
        <v/>
      </c>
      <c r="K348" s="187" t="str">
        <f>IFERROR(__xludf.DUMMYFUNCTION("""COMPUTED_VALUE"""),"")</f>
        <v/>
      </c>
      <c r="L348" s="187" t="str">
        <f>IFERROR(__xludf.DUMMYFUNCTION("""COMPUTED_VALUE"""),"")</f>
        <v/>
      </c>
      <c r="M348" s="187" t="str">
        <f>IFERROR(__xludf.DUMMYFUNCTION("""COMPUTED_VALUE"""),"")</f>
        <v/>
      </c>
      <c r="N348" s="187" t="str">
        <f>IFERROR(__xludf.DUMMYFUNCTION("""COMPUTED_VALUE"""),"")</f>
        <v/>
      </c>
      <c r="O348" s="187" t="str">
        <f>IFERROR(__xludf.DUMMYFUNCTION("""COMPUTED_VALUE"""),"")</f>
        <v/>
      </c>
      <c r="P348" s="187" t="str">
        <f>IFERROR(__xludf.DUMMYFUNCTION("""COMPUTED_VALUE"""),"")</f>
        <v/>
      </c>
      <c r="Q348" s="187" t="str">
        <f>IFERROR(__xludf.DUMMYFUNCTION("""COMPUTED_VALUE"""),"")</f>
        <v/>
      </c>
      <c r="R348" s="187" t="str">
        <f>IFERROR(__xludf.DUMMYFUNCTION("""COMPUTED_VALUE"""),"")</f>
        <v/>
      </c>
      <c r="S348" s="187" t="str">
        <f>IFERROR(__xludf.DUMMYFUNCTION("""COMPUTED_VALUE"""),"")</f>
        <v/>
      </c>
      <c r="T348" s="187" t="str">
        <f>IFERROR(__xludf.DUMMYFUNCTION("""COMPUTED_VALUE"""),"")</f>
        <v/>
      </c>
      <c r="U348" s="187" t="str">
        <f>IFERROR(__xludf.DUMMYFUNCTION("""COMPUTED_VALUE"""),"")</f>
        <v/>
      </c>
      <c r="V348" s="187" t="str">
        <f>IFERROR(__xludf.DUMMYFUNCTION("""COMPUTED_VALUE"""),"")</f>
        <v/>
      </c>
      <c r="W348" s="187" t="str">
        <f>IFERROR(__xludf.DUMMYFUNCTION("""COMPUTED_VALUE"""),"")</f>
        <v/>
      </c>
      <c r="X348" s="187" t="str">
        <f>IFERROR(__xludf.DUMMYFUNCTION("""COMPUTED_VALUE"""),"")</f>
        <v/>
      </c>
      <c r="Y348" s="187" t="str">
        <f>IFERROR(__xludf.DUMMYFUNCTION("""COMPUTED_VALUE"""),"")</f>
        <v/>
      </c>
      <c r="Z348" s="187" t="str">
        <f>IFERROR(__xludf.DUMMYFUNCTION("""COMPUTED_VALUE"""),"")</f>
        <v/>
      </c>
      <c r="AA348" s="187" t="str">
        <f>IFERROR(__xludf.DUMMYFUNCTION("""COMPUTED_VALUE"""),"")</f>
        <v/>
      </c>
      <c r="AB348" s="187" t="str">
        <f>IFERROR(__xludf.DUMMYFUNCTION("""COMPUTED_VALUE"""),"")</f>
        <v/>
      </c>
      <c r="AC348" s="187" t="str">
        <f>IFERROR(__xludf.DUMMYFUNCTION("""COMPUTED_VALUE"""),"")</f>
        <v/>
      </c>
      <c r="AD348" s="187" t="str">
        <f>IFERROR(__xludf.DUMMYFUNCTION("""COMPUTED_VALUE"""),"")</f>
        <v/>
      </c>
      <c r="AE348" s="187" t="str">
        <f>IFERROR(__xludf.DUMMYFUNCTION("""COMPUTED_VALUE"""),"")</f>
        <v/>
      </c>
      <c r="AF348" s="187" t="str">
        <f>IFERROR(__xludf.DUMMYFUNCTION("""COMPUTED_VALUE"""),"")</f>
        <v/>
      </c>
      <c r="AG348" s="187" t="str">
        <f>IFERROR(__xludf.DUMMYFUNCTION("""COMPUTED_VALUE"""),"")</f>
        <v/>
      </c>
      <c r="AH348" s="187" t="str">
        <f>IFERROR(__xludf.DUMMYFUNCTION("""COMPUTED_VALUE"""),"")</f>
        <v/>
      </c>
      <c r="AI348" s="187" t="str">
        <f>IFERROR(__xludf.DUMMYFUNCTION("""COMPUTED_VALUE"""),"")</f>
        <v/>
      </c>
      <c r="AJ348" s="187" t="str">
        <f>IFERROR(__xludf.DUMMYFUNCTION("""COMPUTED_VALUE"""),"")</f>
        <v/>
      </c>
      <c r="AK348" s="187" t="str">
        <f>IFERROR(__xludf.DUMMYFUNCTION("""COMPUTED_VALUE"""),"")</f>
        <v/>
      </c>
      <c r="AL348" s="187" t="str">
        <f>IFERROR(__xludf.DUMMYFUNCTION("""COMPUTED_VALUE"""),"")</f>
        <v/>
      </c>
      <c r="AM348" s="187" t="str">
        <f>IFERROR(__xludf.DUMMYFUNCTION("""COMPUTED_VALUE"""),"")</f>
        <v/>
      </c>
      <c r="AN348" s="187" t="str">
        <f>IFERROR(__xludf.DUMMYFUNCTION("""COMPUTED_VALUE"""),"")</f>
        <v/>
      </c>
    </row>
    <row r="349">
      <c r="A349" s="187"/>
      <c r="B349" s="187"/>
      <c r="C349" s="187"/>
      <c r="D349" s="208"/>
      <c r="E349" s="109"/>
      <c r="F349" s="209"/>
      <c r="G349" s="187"/>
      <c r="H349" s="174"/>
      <c r="I349" s="187"/>
      <c r="J349" s="174" t="str">
        <f>IFERROR(__xludf.DUMMYFUNCTION("""COMPUTED_VALUE"""),"")</f>
        <v/>
      </c>
      <c r="K349" s="187" t="str">
        <f>IFERROR(__xludf.DUMMYFUNCTION("""COMPUTED_VALUE"""),"")</f>
        <v/>
      </c>
      <c r="L349" s="187" t="str">
        <f>IFERROR(__xludf.DUMMYFUNCTION("""COMPUTED_VALUE"""),"")</f>
        <v/>
      </c>
      <c r="M349" s="187" t="str">
        <f>IFERROR(__xludf.DUMMYFUNCTION("""COMPUTED_VALUE"""),"")</f>
        <v/>
      </c>
      <c r="N349" s="187" t="str">
        <f>IFERROR(__xludf.DUMMYFUNCTION("""COMPUTED_VALUE"""),"")</f>
        <v/>
      </c>
      <c r="O349" s="187" t="str">
        <f>IFERROR(__xludf.DUMMYFUNCTION("""COMPUTED_VALUE"""),"")</f>
        <v/>
      </c>
      <c r="P349" s="187" t="str">
        <f>IFERROR(__xludf.DUMMYFUNCTION("""COMPUTED_VALUE"""),"")</f>
        <v/>
      </c>
      <c r="Q349" s="187" t="str">
        <f>IFERROR(__xludf.DUMMYFUNCTION("""COMPUTED_VALUE"""),"")</f>
        <v/>
      </c>
      <c r="R349" s="187" t="str">
        <f>IFERROR(__xludf.DUMMYFUNCTION("""COMPUTED_VALUE"""),"")</f>
        <v/>
      </c>
      <c r="S349" s="187" t="str">
        <f>IFERROR(__xludf.DUMMYFUNCTION("""COMPUTED_VALUE"""),"")</f>
        <v/>
      </c>
      <c r="T349" s="187" t="str">
        <f>IFERROR(__xludf.DUMMYFUNCTION("""COMPUTED_VALUE"""),"")</f>
        <v/>
      </c>
      <c r="U349" s="187" t="str">
        <f>IFERROR(__xludf.DUMMYFUNCTION("""COMPUTED_VALUE"""),"")</f>
        <v/>
      </c>
      <c r="V349" s="187" t="str">
        <f>IFERROR(__xludf.DUMMYFUNCTION("""COMPUTED_VALUE"""),"")</f>
        <v/>
      </c>
      <c r="W349" s="187" t="str">
        <f>IFERROR(__xludf.DUMMYFUNCTION("""COMPUTED_VALUE"""),"")</f>
        <v/>
      </c>
      <c r="X349" s="187" t="str">
        <f>IFERROR(__xludf.DUMMYFUNCTION("""COMPUTED_VALUE"""),"")</f>
        <v/>
      </c>
      <c r="Y349" s="187" t="str">
        <f>IFERROR(__xludf.DUMMYFUNCTION("""COMPUTED_VALUE"""),"")</f>
        <v/>
      </c>
      <c r="Z349" s="187" t="str">
        <f>IFERROR(__xludf.DUMMYFUNCTION("""COMPUTED_VALUE"""),"")</f>
        <v/>
      </c>
      <c r="AA349" s="187" t="str">
        <f>IFERROR(__xludf.DUMMYFUNCTION("""COMPUTED_VALUE"""),"")</f>
        <v/>
      </c>
      <c r="AB349" s="187" t="str">
        <f>IFERROR(__xludf.DUMMYFUNCTION("""COMPUTED_VALUE"""),"")</f>
        <v/>
      </c>
      <c r="AC349" s="187" t="str">
        <f>IFERROR(__xludf.DUMMYFUNCTION("""COMPUTED_VALUE"""),"")</f>
        <v/>
      </c>
      <c r="AD349" s="187" t="str">
        <f>IFERROR(__xludf.DUMMYFUNCTION("""COMPUTED_VALUE"""),"")</f>
        <v/>
      </c>
      <c r="AE349" s="187" t="str">
        <f>IFERROR(__xludf.DUMMYFUNCTION("""COMPUTED_VALUE"""),"")</f>
        <v/>
      </c>
      <c r="AF349" s="187" t="str">
        <f>IFERROR(__xludf.DUMMYFUNCTION("""COMPUTED_VALUE"""),"")</f>
        <v/>
      </c>
      <c r="AG349" s="187" t="str">
        <f>IFERROR(__xludf.DUMMYFUNCTION("""COMPUTED_VALUE"""),"")</f>
        <v/>
      </c>
      <c r="AH349" s="187" t="str">
        <f>IFERROR(__xludf.DUMMYFUNCTION("""COMPUTED_VALUE"""),"")</f>
        <v/>
      </c>
      <c r="AI349" s="187" t="str">
        <f>IFERROR(__xludf.DUMMYFUNCTION("""COMPUTED_VALUE"""),"")</f>
        <v/>
      </c>
      <c r="AJ349" s="187" t="str">
        <f>IFERROR(__xludf.DUMMYFUNCTION("""COMPUTED_VALUE"""),"")</f>
        <v/>
      </c>
      <c r="AK349" s="187" t="str">
        <f>IFERROR(__xludf.DUMMYFUNCTION("""COMPUTED_VALUE"""),"")</f>
        <v/>
      </c>
      <c r="AL349" s="187" t="str">
        <f>IFERROR(__xludf.DUMMYFUNCTION("""COMPUTED_VALUE"""),"")</f>
        <v/>
      </c>
      <c r="AM349" s="187" t="str">
        <f>IFERROR(__xludf.DUMMYFUNCTION("""COMPUTED_VALUE"""),"")</f>
        <v/>
      </c>
      <c r="AN349" s="187" t="str">
        <f>IFERROR(__xludf.DUMMYFUNCTION("""COMPUTED_VALUE"""),"")</f>
        <v/>
      </c>
    </row>
    <row r="350">
      <c r="A350" s="187"/>
      <c r="B350" s="187"/>
      <c r="C350" s="187"/>
      <c r="D350" s="208"/>
      <c r="E350" s="109"/>
      <c r="F350" s="209"/>
      <c r="G350" s="187"/>
      <c r="H350" s="174"/>
      <c r="I350" s="187"/>
      <c r="J350" s="174" t="str">
        <f>IFERROR(__xludf.DUMMYFUNCTION("""COMPUTED_VALUE"""),"")</f>
        <v/>
      </c>
      <c r="K350" s="187" t="str">
        <f>IFERROR(__xludf.DUMMYFUNCTION("""COMPUTED_VALUE"""),"")</f>
        <v/>
      </c>
      <c r="L350" s="187" t="str">
        <f>IFERROR(__xludf.DUMMYFUNCTION("""COMPUTED_VALUE"""),"")</f>
        <v/>
      </c>
      <c r="M350" s="187" t="str">
        <f>IFERROR(__xludf.DUMMYFUNCTION("""COMPUTED_VALUE"""),"")</f>
        <v/>
      </c>
      <c r="N350" s="187" t="str">
        <f>IFERROR(__xludf.DUMMYFUNCTION("""COMPUTED_VALUE"""),"")</f>
        <v/>
      </c>
      <c r="O350" s="187" t="str">
        <f>IFERROR(__xludf.DUMMYFUNCTION("""COMPUTED_VALUE"""),"")</f>
        <v/>
      </c>
      <c r="P350" s="187" t="str">
        <f>IFERROR(__xludf.DUMMYFUNCTION("""COMPUTED_VALUE"""),"")</f>
        <v/>
      </c>
      <c r="Q350" s="187" t="str">
        <f>IFERROR(__xludf.DUMMYFUNCTION("""COMPUTED_VALUE"""),"")</f>
        <v/>
      </c>
      <c r="R350" s="187" t="str">
        <f>IFERROR(__xludf.DUMMYFUNCTION("""COMPUTED_VALUE"""),"")</f>
        <v/>
      </c>
      <c r="S350" s="187" t="str">
        <f>IFERROR(__xludf.DUMMYFUNCTION("""COMPUTED_VALUE"""),"")</f>
        <v/>
      </c>
      <c r="T350" s="187" t="str">
        <f>IFERROR(__xludf.DUMMYFUNCTION("""COMPUTED_VALUE"""),"")</f>
        <v/>
      </c>
      <c r="U350" s="187" t="str">
        <f>IFERROR(__xludf.DUMMYFUNCTION("""COMPUTED_VALUE"""),"")</f>
        <v/>
      </c>
      <c r="V350" s="187" t="str">
        <f>IFERROR(__xludf.DUMMYFUNCTION("""COMPUTED_VALUE"""),"")</f>
        <v/>
      </c>
      <c r="W350" s="187" t="str">
        <f>IFERROR(__xludf.DUMMYFUNCTION("""COMPUTED_VALUE"""),"")</f>
        <v/>
      </c>
      <c r="X350" s="187" t="str">
        <f>IFERROR(__xludf.DUMMYFUNCTION("""COMPUTED_VALUE"""),"")</f>
        <v/>
      </c>
      <c r="Y350" s="187" t="str">
        <f>IFERROR(__xludf.DUMMYFUNCTION("""COMPUTED_VALUE"""),"")</f>
        <v/>
      </c>
      <c r="Z350" s="187" t="str">
        <f>IFERROR(__xludf.DUMMYFUNCTION("""COMPUTED_VALUE"""),"")</f>
        <v/>
      </c>
      <c r="AA350" s="187" t="str">
        <f>IFERROR(__xludf.DUMMYFUNCTION("""COMPUTED_VALUE"""),"")</f>
        <v/>
      </c>
      <c r="AB350" s="187" t="str">
        <f>IFERROR(__xludf.DUMMYFUNCTION("""COMPUTED_VALUE"""),"")</f>
        <v/>
      </c>
      <c r="AC350" s="187" t="str">
        <f>IFERROR(__xludf.DUMMYFUNCTION("""COMPUTED_VALUE"""),"")</f>
        <v/>
      </c>
      <c r="AD350" s="187" t="str">
        <f>IFERROR(__xludf.DUMMYFUNCTION("""COMPUTED_VALUE"""),"")</f>
        <v/>
      </c>
      <c r="AE350" s="187" t="str">
        <f>IFERROR(__xludf.DUMMYFUNCTION("""COMPUTED_VALUE"""),"")</f>
        <v/>
      </c>
      <c r="AF350" s="187" t="str">
        <f>IFERROR(__xludf.DUMMYFUNCTION("""COMPUTED_VALUE"""),"")</f>
        <v/>
      </c>
      <c r="AG350" s="187" t="str">
        <f>IFERROR(__xludf.DUMMYFUNCTION("""COMPUTED_VALUE"""),"")</f>
        <v/>
      </c>
      <c r="AH350" s="187" t="str">
        <f>IFERROR(__xludf.DUMMYFUNCTION("""COMPUTED_VALUE"""),"")</f>
        <v/>
      </c>
      <c r="AI350" s="187" t="str">
        <f>IFERROR(__xludf.DUMMYFUNCTION("""COMPUTED_VALUE"""),"")</f>
        <v/>
      </c>
      <c r="AJ350" s="187" t="str">
        <f>IFERROR(__xludf.DUMMYFUNCTION("""COMPUTED_VALUE"""),"")</f>
        <v/>
      </c>
      <c r="AK350" s="187" t="str">
        <f>IFERROR(__xludf.DUMMYFUNCTION("""COMPUTED_VALUE"""),"")</f>
        <v/>
      </c>
      <c r="AL350" s="187" t="str">
        <f>IFERROR(__xludf.DUMMYFUNCTION("""COMPUTED_VALUE"""),"")</f>
        <v/>
      </c>
      <c r="AM350" s="187" t="str">
        <f>IFERROR(__xludf.DUMMYFUNCTION("""COMPUTED_VALUE"""),"")</f>
        <v/>
      </c>
      <c r="AN350" s="187" t="str">
        <f>IFERROR(__xludf.DUMMYFUNCTION("""COMPUTED_VALUE"""),"")</f>
        <v/>
      </c>
    </row>
    <row r="351">
      <c r="A351" s="187"/>
      <c r="B351" s="187"/>
      <c r="C351" s="187"/>
      <c r="D351" s="208"/>
      <c r="E351" s="109"/>
      <c r="F351" s="209"/>
      <c r="G351" s="187"/>
      <c r="H351" s="174"/>
      <c r="I351" s="187"/>
      <c r="J351" s="174" t="str">
        <f>IFERROR(__xludf.DUMMYFUNCTION("""COMPUTED_VALUE"""),"")</f>
        <v/>
      </c>
      <c r="K351" s="187" t="str">
        <f>IFERROR(__xludf.DUMMYFUNCTION("""COMPUTED_VALUE"""),"")</f>
        <v/>
      </c>
      <c r="L351" s="187" t="str">
        <f>IFERROR(__xludf.DUMMYFUNCTION("""COMPUTED_VALUE"""),"")</f>
        <v/>
      </c>
      <c r="M351" s="187" t="str">
        <f>IFERROR(__xludf.DUMMYFUNCTION("""COMPUTED_VALUE"""),"")</f>
        <v/>
      </c>
      <c r="N351" s="187" t="str">
        <f>IFERROR(__xludf.DUMMYFUNCTION("""COMPUTED_VALUE"""),"")</f>
        <v/>
      </c>
      <c r="O351" s="187" t="str">
        <f>IFERROR(__xludf.DUMMYFUNCTION("""COMPUTED_VALUE"""),"")</f>
        <v/>
      </c>
      <c r="P351" s="187" t="str">
        <f>IFERROR(__xludf.DUMMYFUNCTION("""COMPUTED_VALUE"""),"")</f>
        <v/>
      </c>
      <c r="Q351" s="187" t="str">
        <f>IFERROR(__xludf.DUMMYFUNCTION("""COMPUTED_VALUE"""),"")</f>
        <v/>
      </c>
      <c r="R351" s="187" t="str">
        <f>IFERROR(__xludf.DUMMYFUNCTION("""COMPUTED_VALUE"""),"")</f>
        <v/>
      </c>
      <c r="S351" s="187" t="str">
        <f>IFERROR(__xludf.DUMMYFUNCTION("""COMPUTED_VALUE"""),"")</f>
        <v/>
      </c>
      <c r="T351" s="187" t="str">
        <f>IFERROR(__xludf.DUMMYFUNCTION("""COMPUTED_VALUE"""),"")</f>
        <v/>
      </c>
      <c r="U351" s="187" t="str">
        <f>IFERROR(__xludf.DUMMYFUNCTION("""COMPUTED_VALUE"""),"")</f>
        <v/>
      </c>
      <c r="V351" s="187" t="str">
        <f>IFERROR(__xludf.DUMMYFUNCTION("""COMPUTED_VALUE"""),"")</f>
        <v/>
      </c>
      <c r="W351" s="187" t="str">
        <f>IFERROR(__xludf.DUMMYFUNCTION("""COMPUTED_VALUE"""),"")</f>
        <v/>
      </c>
      <c r="X351" s="187" t="str">
        <f>IFERROR(__xludf.DUMMYFUNCTION("""COMPUTED_VALUE"""),"")</f>
        <v/>
      </c>
      <c r="Y351" s="187" t="str">
        <f>IFERROR(__xludf.DUMMYFUNCTION("""COMPUTED_VALUE"""),"")</f>
        <v/>
      </c>
      <c r="Z351" s="187" t="str">
        <f>IFERROR(__xludf.DUMMYFUNCTION("""COMPUTED_VALUE"""),"")</f>
        <v/>
      </c>
      <c r="AA351" s="187" t="str">
        <f>IFERROR(__xludf.DUMMYFUNCTION("""COMPUTED_VALUE"""),"")</f>
        <v/>
      </c>
      <c r="AB351" s="187" t="str">
        <f>IFERROR(__xludf.DUMMYFUNCTION("""COMPUTED_VALUE"""),"")</f>
        <v/>
      </c>
      <c r="AC351" s="187" t="str">
        <f>IFERROR(__xludf.DUMMYFUNCTION("""COMPUTED_VALUE"""),"")</f>
        <v/>
      </c>
      <c r="AD351" s="187" t="str">
        <f>IFERROR(__xludf.DUMMYFUNCTION("""COMPUTED_VALUE"""),"")</f>
        <v/>
      </c>
      <c r="AE351" s="187" t="str">
        <f>IFERROR(__xludf.DUMMYFUNCTION("""COMPUTED_VALUE"""),"")</f>
        <v/>
      </c>
      <c r="AF351" s="187" t="str">
        <f>IFERROR(__xludf.DUMMYFUNCTION("""COMPUTED_VALUE"""),"")</f>
        <v/>
      </c>
      <c r="AG351" s="187" t="str">
        <f>IFERROR(__xludf.DUMMYFUNCTION("""COMPUTED_VALUE"""),"")</f>
        <v/>
      </c>
      <c r="AH351" s="187" t="str">
        <f>IFERROR(__xludf.DUMMYFUNCTION("""COMPUTED_VALUE"""),"")</f>
        <v/>
      </c>
      <c r="AI351" s="187" t="str">
        <f>IFERROR(__xludf.DUMMYFUNCTION("""COMPUTED_VALUE"""),"")</f>
        <v/>
      </c>
      <c r="AJ351" s="187" t="str">
        <f>IFERROR(__xludf.DUMMYFUNCTION("""COMPUTED_VALUE"""),"")</f>
        <v/>
      </c>
      <c r="AK351" s="187" t="str">
        <f>IFERROR(__xludf.DUMMYFUNCTION("""COMPUTED_VALUE"""),"")</f>
        <v/>
      </c>
      <c r="AL351" s="187" t="str">
        <f>IFERROR(__xludf.DUMMYFUNCTION("""COMPUTED_VALUE"""),"")</f>
        <v/>
      </c>
      <c r="AM351" s="187" t="str">
        <f>IFERROR(__xludf.DUMMYFUNCTION("""COMPUTED_VALUE"""),"")</f>
        <v/>
      </c>
      <c r="AN351" s="187" t="str">
        <f>IFERROR(__xludf.DUMMYFUNCTION("""COMPUTED_VALUE"""),"")</f>
        <v/>
      </c>
    </row>
    <row r="352">
      <c r="A352" s="187"/>
      <c r="B352" s="187"/>
      <c r="C352" s="187"/>
      <c r="D352" s="208"/>
      <c r="E352" s="109"/>
      <c r="F352" s="209"/>
      <c r="G352" s="187"/>
      <c r="H352" s="174"/>
      <c r="I352" s="187"/>
      <c r="J352" s="174" t="str">
        <f>IFERROR(__xludf.DUMMYFUNCTION("""COMPUTED_VALUE"""),"")</f>
        <v/>
      </c>
      <c r="K352" s="187" t="str">
        <f>IFERROR(__xludf.DUMMYFUNCTION("""COMPUTED_VALUE"""),"")</f>
        <v/>
      </c>
      <c r="L352" s="187" t="str">
        <f>IFERROR(__xludf.DUMMYFUNCTION("""COMPUTED_VALUE"""),"")</f>
        <v/>
      </c>
      <c r="M352" s="187" t="str">
        <f>IFERROR(__xludf.DUMMYFUNCTION("""COMPUTED_VALUE"""),"")</f>
        <v/>
      </c>
      <c r="N352" s="187" t="str">
        <f>IFERROR(__xludf.DUMMYFUNCTION("""COMPUTED_VALUE"""),"")</f>
        <v/>
      </c>
      <c r="O352" s="187" t="str">
        <f>IFERROR(__xludf.DUMMYFUNCTION("""COMPUTED_VALUE"""),"")</f>
        <v/>
      </c>
      <c r="P352" s="187" t="str">
        <f>IFERROR(__xludf.DUMMYFUNCTION("""COMPUTED_VALUE"""),"")</f>
        <v/>
      </c>
      <c r="Q352" s="187" t="str">
        <f>IFERROR(__xludf.DUMMYFUNCTION("""COMPUTED_VALUE"""),"")</f>
        <v/>
      </c>
      <c r="R352" s="187" t="str">
        <f>IFERROR(__xludf.DUMMYFUNCTION("""COMPUTED_VALUE"""),"")</f>
        <v/>
      </c>
      <c r="S352" s="187" t="str">
        <f>IFERROR(__xludf.DUMMYFUNCTION("""COMPUTED_VALUE"""),"")</f>
        <v/>
      </c>
      <c r="T352" s="187" t="str">
        <f>IFERROR(__xludf.DUMMYFUNCTION("""COMPUTED_VALUE"""),"")</f>
        <v/>
      </c>
      <c r="U352" s="187" t="str">
        <f>IFERROR(__xludf.DUMMYFUNCTION("""COMPUTED_VALUE"""),"")</f>
        <v/>
      </c>
      <c r="V352" s="187" t="str">
        <f>IFERROR(__xludf.DUMMYFUNCTION("""COMPUTED_VALUE"""),"")</f>
        <v/>
      </c>
      <c r="W352" s="187" t="str">
        <f>IFERROR(__xludf.DUMMYFUNCTION("""COMPUTED_VALUE"""),"")</f>
        <v/>
      </c>
      <c r="X352" s="187" t="str">
        <f>IFERROR(__xludf.DUMMYFUNCTION("""COMPUTED_VALUE"""),"")</f>
        <v/>
      </c>
      <c r="Y352" s="187" t="str">
        <f>IFERROR(__xludf.DUMMYFUNCTION("""COMPUTED_VALUE"""),"")</f>
        <v/>
      </c>
      <c r="Z352" s="187" t="str">
        <f>IFERROR(__xludf.DUMMYFUNCTION("""COMPUTED_VALUE"""),"")</f>
        <v/>
      </c>
      <c r="AA352" s="187" t="str">
        <f>IFERROR(__xludf.DUMMYFUNCTION("""COMPUTED_VALUE"""),"")</f>
        <v/>
      </c>
      <c r="AB352" s="187" t="str">
        <f>IFERROR(__xludf.DUMMYFUNCTION("""COMPUTED_VALUE"""),"")</f>
        <v/>
      </c>
      <c r="AC352" s="187" t="str">
        <f>IFERROR(__xludf.DUMMYFUNCTION("""COMPUTED_VALUE"""),"")</f>
        <v/>
      </c>
      <c r="AD352" s="187" t="str">
        <f>IFERROR(__xludf.DUMMYFUNCTION("""COMPUTED_VALUE"""),"")</f>
        <v/>
      </c>
      <c r="AE352" s="187" t="str">
        <f>IFERROR(__xludf.DUMMYFUNCTION("""COMPUTED_VALUE"""),"")</f>
        <v/>
      </c>
      <c r="AF352" s="187" t="str">
        <f>IFERROR(__xludf.DUMMYFUNCTION("""COMPUTED_VALUE"""),"")</f>
        <v/>
      </c>
      <c r="AG352" s="187" t="str">
        <f>IFERROR(__xludf.DUMMYFUNCTION("""COMPUTED_VALUE"""),"")</f>
        <v/>
      </c>
      <c r="AH352" s="187" t="str">
        <f>IFERROR(__xludf.DUMMYFUNCTION("""COMPUTED_VALUE"""),"")</f>
        <v/>
      </c>
      <c r="AI352" s="187" t="str">
        <f>IFERROR(__xludf.DUMMYFUNCTION("""COMPUTED_VALUE"""),"")</f>
        <v/>
      </c>
      <c r="AJ352" s="187" t="str">
        <f>IFERROR(__xludf.DUMMYFUNCTION("""COMPUTED_VALUE"""),"")</f>
        <v/>
      </c>
      <c r="AK352" s="187" t="str">
        <f>IFERROR(__xludf.DUMMYFUNCTION("""COMPUTED_VALUE"""),"")</f>
        <v/>
      </c>
      <c r="AL352" s="187" t="str">
        <f>IFERROR(__xludf.DUMMYFUNCTION("""COMPUTED_VALUE"""),"")</f>
        <v/>
      </c>
      <c r="AM352" s="187" t="str">
        <f>IFERROR(__xludf.DUMMYFUNCTION("""COMPUTED_VALUE"""),"")</f>
        <v/>
      </c>
      <c r="AN352" s="187" t="str">
        <f>IFERROR(__xludf.DUMMYFUNCTION("""COMPUTED_VALUE"""),"")</f>
        <v/>
      </c>
    </row>
    <row r="353">
      <c r="A353" s="187"/>
      <c r="B353" s="187"/>
      <c r="C353" s="187"/>
      <c r="D353" s="208"/>
      <c r="E353" s="109"/>
      <c r="F353" s="209"/>
      <c r="G353" s="187"/>
      <c r="H353" s="174"/>
      <c r="I353" s="187"/>
      <c r="J353" s="174" t="str">
        <f>IFERROR(__xludf.DUMMYFUNCTION("""COMPUTED_VALUE"""),"")</f>
        <v/>
      </c>
      <c r="K353" s="187" t="str">
        <f>IFERROR(__xludf.DUMMYFUNCTION("""COMPUTED_VALUE"""),"")</f>
        <v/>
      </c>
      <c r="L353" s="187" t="str">
        <f>IFERROR(__xludf.DUMMYFUNCTION("""COMPUTED_VALUE"""),"")</f>
        <v/>
      </c>
      <c r="M353" s="187" t="str">
        <f>IFERROR(__xludf.DUMMYFUNCTION("""COMPUTED_VALUE"""),"")</f>
        <v/>
      </c>
      <c r="N353" s="187" t="str">
        <f>IFERROR(__xludf.DUMMYFUNCTION("""COMPUTED_VALUE"""),"")</f>
        <v/>
      </c>
      <c r="O353" s="187" t="str">
        <f>IFERROR(__xludf.DUMMYFUNCTION("""COMPUTED_VALUE"""),"")</f>
        <v/>
      </c>
      <c r="P353" s="187" t="str">
        <f>IFERROR(__xludf.DUMMYFUNCTION("""COMPUTED_VALUE"""),"")</f>
        <v/>
      </c>
      <c r="Q353" s="187" t="str">
        <f>IFERROR(__xludf.DUMMYFUNCTION("""COMPUTED_VALUE"""),"")</f>
        <v/>
      </c>
      <c r="R353" s="187" t="str">
        <f>IFERROR(__xludf.DUMMYFUNCTION("""COMPUTED_VALUE"""),"")</f>
        <v/>
      </c>
      <c r="S353" s="187" t="str">
        <f>IFERROR(__xludf.DUMMYFUNCTION("""COMPUTED_VALUE"""),"")</f>
        <v/>
      </c>
      <c r="T353" s="187" t="str">
        <f>IFERROR(__xludf.DUMMYFUNCTION("""COMPUTED_VALUE"""),"")</f>
        <v/>
      </c>
      <c r="U353" s="187" t="str">
        <f>IFERROR(__xludf.DUMMYFUNCTION("""COMPUTED_VALUE"""),"")</f>
        <v/>
      </c>
      <c r="V353" s="187" t="str">
        <f>IFERROR(__xludf.DUMMYFUNCTION("""COMPUTED_VALUE"""),"")</f>
        <v/>
      </c>
      <c r="W353" s="187" t="str">
        <f>IFERROR(__xludf.DUMMYFUNCTION("""COMPUTED_VALUE"""),"")</f>
        <v/>
      </c>
      <c r="X353" s="187" t="str">
        <f>IFERROR(__xludf.DUMMYFUNCTION("""COMPUTED_VALUE"""),"")</f>
        <v/>
      </c>
      <c r="Y353" s="187" t="str">
        <f>IFERROR(__xludf.DUMMYFUNCTION("""COMPUTED_VALUE"""),"")</f>
        <v/>
      </c>
      <c r="Z353" s="187" t="str">
        <f>IFERROR(__xludf.DUMMYFUNCTION("""COMPUTED_VALUE"""),"")</f>
        <v/>
      </c>
      <c r="AA353" s="187" t="str">
        <f>IFERROR(__xludf.DUMMYFUNCTION("""COMPUTED_VALUE"""),"")</f>
        <v/>
      </c>
      <c r="AB353" s="187" t="str">
        <f>IFERROR(__xludf.DUMMYFUNCTION("""COMPUTED_VALUE"""),"")</f>
        <v/>
      </c>
      <c r="AC353" s="187" t="str">
        <f>IFERROR(__xludf.DUMMYFUNCTION("""COMPUTED_VALUE"""),"")</f>
        <v/>
      </c>
      <c r="AD353" s="187" t="str">
        <f>IFERROR(__xludf.DUMMYFUNCTION("""COMPUTED_VALUE"""),"")</f>
        <v/>
      </c>
      <c r="AE353" s="187" t="str">
        <f>IFERROR(__xludf.DUMMYFUNCTION("""COMPUTED_VALUE"""),"")</f>
        <v/>
      </c>
      <c r="AF353" s="187" t="str">
        <f>IFERROR(__xludf.DUMMYFUNCTION("""COMPUTED_VALUE"""),"")</f>
        <v/>
      </c>
      <c r="AG353" s="187" t="str">
        <f>IFERROR(__xludf.DUMMYFUNCTION("""COMPUTED_VALUE"""),"")</f>
        <v/>
      </c>
      <c r="AH353" s="187" t="str">
        <f>IFERROR(__xludf.DUMMYFUNCTION("""COMPUTED_VALUE"""),"")</f>
        <v/>
      </c>
      <c r="AI353" s="187" t="str">
        <f>IFERROR(__xludf.DUMMYFUNCTION("""COMPUTED_VALUE"""),"")</f>
        <v/>
      </c>
      <c r="AJ353" s="187" t="str">
        <f>IFERROR(__xludf.DUMMYFUNCTION("""COMPUTED_VALUE"""),"")</f>
        <v/>
      </c>
      <c r="AK353" s="187" t="str">
        <f>IFERROR(__xludf.DUMMYFUNCTION("""COMPUTED_VALUE"""),"")</f>
        <v/>
      </c>
      <c r="AL353" s="187" t="str">
        <f>IFERROR(__xludf.DUMMYFUNCTION("""COMPUTED_VALUE"""),"")</f>
        <v/>
      </c>
      <c r="AM353" s="187" t="str">
        <f>IFERROR(__xludf.DUMMYFUNCTION("""COMPUTED_VALUE"""),"")</f>
        <v/>
      </c>
      <c r="AN353" s="187" t="str">
        <f>IFERROR(__xludf.DUMMYFUNCTION("""COMPUTED_VALUE"""),"")</f>
        <v/>
      </c>
    </row>
    <row r="354">
      <c r="A354" s="187"/>
      <c r="B354" s="187"/>
      <c r="C354" s="187"/>
      <c r="D354" s="208"/>
      <c r="E354" s="109"/>
      <c r="F354" s="209"/>
      <c r="G354" s="187"/>
      <c r="H354" s="174"/>
      <c r="I354" s="187"/>
      <c r="J354" s="174" t="str">
        <f>IFERROR(__xludf.DUMMYFUNCTION("""COMPUTED_VALUE"""),"")</f>
        <v/>
      </c>
      <c r="K354" s="187" t="str">
        <f>IFERROR(__xludf.DUMMYFUNCTION("""COMPUTED_VALUE"""),"")</f>
        <v/>
      </c>
      <c r="L354" s="187" t="str">
        <f>IFERROR(__xludf.DUMMYFUNCTION("""COMPUTED_VALUE"""),"")</f>
        <v/>
      </c>
      <c r="M354" s="187" t="str">
        <f>IFERROR(__xludf.DUMMYFUNCTION("""COMPUTED_VALUE"""),"")</f>
        <v/>
      </c>
      <c r="N354" s="187" t="str">
        <f>IFERROR(__xludf.DUMMYFUNCTION("""COMPUTED_VALUE"""),"")</f>
        <v/>
      </c>
      <c r="O354" s="187" t="str">
        <f>IFERROR(__xludf.DUMMYFUNCTION("""COMPUTED_VALUE"""),"")</f>
        <v/>
      </c>
      <c r="P354" s="187" t="str">
        <f>IFERROR(__xludf.DUMMYFUNCTION("""COMPUTED_VALUE"""),"")</f>
        <v/>
      </c>
      <c r="Q354" s="187" t="str">
        <f>IFERROR(__xludf.DUMMYFUNCTION("""COMPUTED_VALUE"""),"")</f>
        <v/>
      </c>
      <c r="R354" s="187" t="str">
        <f>IFERROR(__xludf.DUMMYFUNCTION("""COMPUTED_VALUE"""),"")</f>
        <v/>
      </c>
      <c r="S354" s="187" t="str">
        <f>IFERROR(__xludf.DUMMYFUNCTION("""COMPUTED_VALUE"""),"")</f>
        <v/>
      </c>
      <c r="T354" s="187" t="str">
        <f>IFERROR(__xludf.DUMMYFUNCTION("""COMPUTED_VALUE"""),"")</f>
        <v/>
      </c>
      <c r="U354" s="187" t="str">
        <f>IFERROR(__xludf.DUMMYFUNCTION("""COMPUTED_VALUE"""),"")</f>
        <v/>
      </c>
      <c r="V354" s="187" t="str">
        <f>IFERROR(__xludf.DUMMYFUNCTION("""COMPUTED_VALUE"""),"")</f>
        <v/>
      </c>
      <c r="W354" s="187" t="str">
        <f>IFERROR(__xludf.DUMMYFUNCTION("""COMPUTED_VALUE"""),"")</f>
        <v/>
      </c>
      <c r="X354" s="187" t="str">
        <f>IFERROR(__xludf.DUMMYFUNCTION("""COMPUTED_VALUE"""),"")</f>
        <v/>
      </c>
      <c r="Y354" s="187" t="str">
        <f>IFERROR(__xludf.DUMMYFUNCTION("""COMPUTED_VALUE"""),"")</f>
        <v/>
      </c>
      <c r="Z354" s="187" t="str">
        <f>IFERROR(__xludf.DUMMYFUNCTION("""COMPUTED_VALUE"""),"")</f>
        <v/>
      </c>
      <c r="AA354" s="187" t="str">
        <f>IFERROR(__xludf.DUMMYFUNCTION("""COMPUTED_VALUE"""),"")</f>
        <v/>
      </c>
      <c r="AB354" s="187" t="str">
        <f>IFERROR(__xludf.DUMMYFUNCTION("""COMPUTED_VALUE"""),"")</f>
        <v/>
      </c>
      <c r="AC354" s="187" t="str">
        <f>IFERROR(__xludf.DUMMYFUNCTION("""COMPUTED_VALUE"""),"")</f>
        <v/>
      </c>
      <c r="AD354" s="187" t="str">
        <f>IFERROR(__xludf.DUMMYFUNCTION("""COMPUTED_VALUE"""),"")</f>
        <v/>
      </c>
      <c r="AE354" s="187" t="str">
        <f>IFERROR(__xludf.DUMMYFUNCTION("""COMPUTED_VALUE"""),"")</f>
        <v/>
      </c>
      <c r="AF354" s="187" t="str">
        <f>IFERROR(__xludf.DUMMYFUNCTION("""COMPUTED_VALUE"""),"")</f>
        <v/>
      </c>
      <c r="AG354" s="187" t="str">
        <f>IFERROR(__xludf.DUMMYFUNCTION("""COMPUTED_VALUE"""),"")</f>
        <v/>
      </c>
      <c r="AH354" s="187" t="str">
        <f>IFERROR(__xludf.DUMMYFUNCTION("""COMPUTED_VALUE"""),"")</f>
        <v/>
      </c>
      <c r="AI354" s="187" t="str">
        <f>IFERROR(__xludf.DUMMYFUNCTION("""COMPUTED_VALUE"""),"")</f>
        <v/>
      </c>
      <c r="AJ354" s="187" t="str">
        <f>IFERROR(__xludf.DUMMYFUNCTION("""COMPUTED_VALUE"""),"")</f>
        <v/>
      </c>
      <c r="AK354" s="187" t="str">
        <f>IFERROR(__xludf.DUMMYFUNCTION("""COMPUTED_VALUE"""),"")</f>
        <v/>
      </c>
      <c r="AL354" s="187" t="str">
        <f>IFERROR(__xludf.DUMMYFUNCTION("""COMPUTED_VALUE"""),"")</f>
        <v/>
      </c>
      <c r="AM354" s="187" t="str">
        <f>IFERROR(__xludf.DUMMYFUNCTION("""COMPUTED_VALUE"""),"")</f>
        <v/>
      </c>
      <c r="AN354" s="187" t="str">
        <f>IFERROR(__xludf.DUMMYFUNCTION("""COMPUTED_VALUE"""),"")</f>
        <v/>
      </c>
    </row>
    <row r="355">
      <c r="A355" s="187"/>
      <c r="B355" s="187"/>
      <c r="C355" s="187"/>
      <c r="D355" s="208"/>
      <c r="E355" s="109"/>
      <c r="F355" s="209"/>
      <c r="G355" s="187"/>
      <c r="H355" s="174"/>
      <c r="I355" s="187"/>
      <c r="J355" s="174" t="str">
        <f>IFERROR(__xludf.DUMMYFUNCTION("""COMPUTED_VALUE"""),"")</f>
        <v/>
      </c>
      <c r="K355" s="187" t="str">
        <f>IFERROR(__xludf.DUMMYFUNCTION("""COMPUTED_VALUE"""),"")</f>
        <v/>
      </c>
      <c r="L355" s="187" t="str">
        <f>IFERROR(__xludf.DUMMYFUNCTION("""COMPUTED_VALUE"""),"")</f>
        <v/>
      </c>
      <c r="M355" s="187" t="str">
        <f>IFERROR(__xludf.DUMMYFUNCTION("""COMPUTED_VALUE"""),"")</f>
        <v/>
      </c>
      <c r="N355" s="187" t="str">
        <f>IFERROR(__xludf.DUMMYFUNCTION("""COMPUTED_VALUE"""),"")</f>
        <v/>
      </c>
      <c r="O355" s="187" t="str">
        <f>IFERROR(__xludf.DUMMYFUNCTION("""COMPUTED_VALUE"""),"")</f>
        <v/>
      </c>
      <c r="P355" s="187" t="str">
        <f>IFERROR(__xludf.DUMMYFUNCTION("""COMPUTED_VALUE"""),"")</f>
        <v/>
      </c>
      <c r="Q355" s="187" t="str">
        <f>IFERROR(__xludf.DUMMYFUNCTION("""COMPUTED_VALUE"""),"")</f>
        <v/>
      </c>
      <c r="R355" s="187" t="str">
        <f>IFERROR(__xludf.DUMMYFUNCTION("""COMPUTED_VALUE"""),"")</f>
        <v/>
      </c>
      <c r="S355" s="187" t="str">
        <f>IFERROR(__xludf.DUMMYFUNCTION("""COMPUTED_VALUE"""),"")</f>
        <v/>
      </c>
      <c r="T355" s="187" t="str">
        <f>IFERROR(__xludf.DUMMYFUNCTION("""COMPUTED_VALUE"""),"")</f>
        <v/>
      </c>
      <c r="U355" s="187" t="str">
        <f>IFERROR(__xludf.DUMMYFUNCTION("""COMPUTED_VALUE"""),"")</f>
        <v/>
      </c>
      <c r="V355" s="187" t="str">
        <f>IFERROR(__xludf.DUMMYFUNCTION("""COMPUTED_VALUE"""),"")</f>
        <v/>
      </c>
      <c r="W355" s="187" t="str">
        <f>IFERROR(__xludf.DUMMYFUNCTION("""COMPUTED_VALUE"""),"")</f>
        <v/>
      </c>
      <c r="X355" s="187" t="str">
        <f>IFERROR(__xludf.DUMMYFUNCTION("""COMPUTED_VALUE"""),"")</f>
        <v/>
      </c>
      <c r="Y355" s="187" t="str">
        <f>IFERROR(__xludf.DUMMYFUNCTION("""COMPUTED_VALUE"""),"")</f>
        <v/>
      </c>
      <c r="Z355" s="187" t="str">
        <f>IFERROR(__xludf.DUMMYFUNCTION("""COMPUTED_VALUE"""),"")</f>
        <v/>
      </c>
      <c r="AA355" s="187" t="str">
        <f>IFERROR(__xludf.DUMMYFUNCTION("""COMPUTED_VALUE"""),"")</f>
        <v/>
      </c>
      <c r="AB355" s="187" t="str">
        <f>IFERROR(__xludf.DUMMYFUNCTION("""COMPUTED_VALUE"""),"")</f>
        <v/>
      </c>
      <c r="AC355" s="187" t="str">
        <f>IFERROR(__xludf.DUMMYFUNCTION("""COMPUTED_VALUE"""),"")</f>
        <v/>
      </c>
      <c r="AD355" s="187" t="str">
        <f>IFERROR(__xludf.DUMMYFUNCTION("""COMPUTED_VALUE"""),"")</f>
        <v/>
      </c>
      <c r="AE355" s="187" t="str">
        <f>IFERROR(__xludf.DUMMYFUNCTION("""COMPUTED_VALUE"""),"")</f>
        <v/>
      </c>
      <c r="AF355" s="187" t="str">
        <f>IFERROR(__xludf.DUMMYFUNCTION("""COMPUTED_VALUE"""),"")</f>
        <v/>
      </c>
      <c r="AG355" s="187" t="str">
        <f>IFERROR(__xludf.DUMMYFUNCTION("""COMPUTED_VALUE"""),"")</f>
        <v/>
      </c>
      <c r="AH355" s="187" t="str">
        <f>IFERROR(__xludf.DUMMYFUNCTION("""COMPUTED_VALUE"""),"")</f>
        <v/>
      </c>
      <c r="AI355" s="187" t="str">
        <f>IFERROR(__xludf.DUMMYFUNCTION("""COMPUTED_VALUE"""),"")</f>
        <v/>
      </c>
      <c r="AJ355" s="187" t="str">
        <f>IFERROR(__xludf.DUMMYFUNCTION("""COMPUTED_VALUE"""),"")</f>
        <v/>
      </c>
      <c r="AK355" s="187" t="str">
        <f>IFERROR(__xludf.DUMMYFUNCTION("""COMPUTED_VALUE"""),"")</f>
        <v/>
      </c>
      <c r="AL355" s="187" t="str">
        <f>IFERROR(__xludf.DUMMYFUNCTION("""COMPUTED_VALUE"""),"")</f>
        <v/>
      </c>
      <c r="AM355" s="187" t="str">
        <f>IFERROR(__xludf.DUMMYFUNCTION("""COMPUTED_VALUE"""),"")</f>
        <v/>
      </c>
      <c r="AN355" s="187" t="str">
        <f>IFERROR(__xludf.DUMMYFUNCTION("""COMPUTED_VALUE"""),"")</f>
        <v/>
      </c>
    </row>
    <row r="356">
      <c r="A356" s="187"/>
      <c r="B356" s="187"/>
      <c r="C356" s="187"/>
      <c r="D356" s="208"/>
      <c r="E356" s="109"/>
      <c r="F356" s="209"/>
      <c r="G356" s="187"/>
      <c r="H356" s="174"/>
      <c r="I356" s="187"/>
      <c r="J356" s="174" t="str">
        <f>IFERROR(__xludf.DUMMYFUNCTION("""COMPUTED_VALUE"""),"")</f>
        <v/>
      </c>
      <c r="K356" s="187" t="str">
        <f>IFERROR(__xludf.DUMMYFUNCTION("""COMPUTED_VALUE"""),"")</f>
        <v/>
      </c>
      <c r="L356" s="187" t="str">
        <f>IFERROR(__xludf.DUMMYFUNCTION("""COMPUTED_VALUE"""),"")</f>
        <v/>
      </c>
      <c r="M356" s="187" t="str">
        <f>IFERROR(__xludf.DUMMYFUNCTION("""COMPUTED_VALUE"""),"")</f>
        <v/>
      </c>
      <c r="N356" s="187" t="str">
        <f>IFERROR(__xludf.DUMMYFUNCTION("""COMPUTED_VALUE"""),"")</f>
        <v/>
      </c>
      <c r="O356" s="187" t="str">
        <f>IFERROR(__xludf.DUMMYFUNCTION("""COMPUTED_VALUE"""),"")</f>
        <v/>
      </c>
      <c r="P356" s="187" t="str">
        <f>IFERROR(__xludf.DUMMYFUNCTION("""COMPUTED_VALUE"""),"")</f>
        <v/>
      </c>
      <c r="Q356" s="187" t="str">
        <f>IFERROR(__xludf.DUMMYFUNCTION("""COMPUTED_VALUE"""),"")</f>
        <v/>
      </c>
      <c r="R356" s="187" t="str">
        <f>IFERROR(__xludf.DUMMYFUNCTION("""COMPUTED_VALUE"""),"")</f>
        <v/>
      </c>
      <c r="S356" s="187" t="str">
        <f>IFERROR(__xludf.DUMMYFUNCTION("""COMPUTED_VALUE"""),"")</f>
        <v/>
      </c>
      <c r="T356" s="187" t="str">
        <f>IFERROR(__xludf.DUMMYFUNCTION("""COMPUTED_VALUE"""),"")</f>
        <v/>
      </c>
      <c r="U356" s="187" t="str">
        <f>IFERROR(__xludf.DUMMYFUNCTION("""COMPUTED_VALUE"""),"")</f>
        <v/>
      </c>
      <c r="V356" s="187" t="str">
        <f>IFERROR(__xludf.DUMMYFUNCTION("""COMPUTED_VALUE"""),"")</f>
        <v/>
      </c>
      <c r="W356" s="187" t="str">
        <f>IFERROR(__xludf.DUMMYFUNCTION("""COMPUTED_VALUE"""),"")</f>
        <v/>
      </c>
      <c r="X356" s="187" t="str">
        <f>IFERROR(__xludf.DUMMYFUNCTION("""COMPUTED_VALUE"""),"")</f>
        <v/>
      </c>
      <c r="Y356" s="187" t="str">
        <f>IFERROR(__xludf.DUMMYFUNCTION("""COMPUTED_VALUE"""),"")</f>
        <v/>
      </c>
      <c r="Z356" s="187" t="str">
        <f>IFERROR(__xludf.DUMMYFUNCTION("""COMPUTED_VALUE"""),"")</f>
        <v/>
      </c>
      <c r="AA356" s="187" t="str">
        <f>IFERROR(__xludf.DUMMYFUNCTION("""COMPUTED_VALUE"""),"")</f>
        <v/>
      </c>
      <c r="AB356" s="187" t="str">
        <f>IFERROR(__xludf.DUMMYFUNCTION("""COMPUTED_VALUE"""),"")</f>
        <v/>
      </c>
      <c r="AC356" s="187" t="str">
        <f>IFERROR(__xludf.DUMMYFUNCTION("""COMPUTED_VALUE"""),"")</f>
        <v/>
      </c>
      <c r="AD356" s="187" t="str">
        <f>IFERROR(__xludf.DUMMYFUNCTION("""COMPUTED_VALUE"""),"")</f>
        <v/>
      </c>
      <c r="AE356" s="187" t="str">
        <f>IFERROR(__xludf.DUMMYFUNCTION("""COMPUTED_VALUE"""),"")</f>
        <v/>
      </c>
      <c r="AF356" s="187" t="str">
        <f>IFERROR(__xludf.DUMMYFUNCTION("""COMPUTED_VALUE"""),"")</f>
        <v/>
      </c>
      <c r="AG356" s="187" t="str">
        <f>IFERROR(__xludf.DUMMYFUNCTION("""COMPUTED_VALUE"""),"")</f>
        <v/>
      </c>
      <c r="AH356" s="187" t="str">
        <f>IFERROR(__xludf.DUMMYFUNCTION("""COMPUTED_VALUE"""),"")</f>
        <v/>
      </c>
      <c r="AI356" s="187" t="str">
        <f>IFERROR(__xludf.DUMMYFUNCTION("""COMPUTED_VALUE"""),"")</f>
        <v/>
      </c>
      <c r="AJ356" s="187" t="str">
        <f>IFERROR(__xludf.DUMMYFUNCTION("""COMPUTED_VALUE"""),"")</f>
        <v/>
      </c>
      <c r="AK356" s="187" t="str">
        <f>IFERROR(__xludf.DUMMYFUNCTION("""COMPUTED_VALUE"""),"")</f>
        <v/>
      </c>
      <c r="AL356" s="187" t="str">
        <f>IFERROR(__xludf.DUMMYFUNCTION("""COMPUTED_VALUE"""),"")</f>
        <v/>
      </c>
      <c r="AM356" s="187" t="str">
        <f>IFERROR(__xludf.DUMMYFUNCTION("""COMPUTED_VALUE"""),"")</f>
        <v/>
      </c>
      <c r="AN356" s="187" t="str">
        <f>IFERROR(__xludf.DUMMYFUNCTION("""COMPUTED_VALUE"""),"")</f>
        <v/>
      </c>
    </row>
    <row r="357">
      <c r="A357" s="187"/>
      <c r="B357" s="187"/>
      <c r="C357" s="187"/>
      <c r="D357" s="208"/>
      <c r="E357" s="109"/>
      <c r="F357" s="209"/>
      <c r="G357" s="187"/>
      <c r="H357" s="174"/>
      <c r="I357" s="187"/>
      <c r="J357" s="174" t="str">
        <f>IFERROR(__xludf.DUMMYFUNCTION("""COMPUTED_VALUE"""),"")</f>
        <v/>
      </c>
      <c r="K357" s="187" t="str">
        <f>IFERROR(__xludf.DUMMYFUNCTION("""COMPUTED_VALUE"""),"")</f>
        <v/>
      </c>
      <c r="L357" s="187" t="str">
        <f>IFERROR(__xludf.DUMMYFUNCTION("""COMPUTED_VALUE"""),"")</f>
        <v/>
      </c>
      <c r="M357" s="187" t="str">
        <f>IFERROR(__xludf.DUMMYFUNCTION("""COMPUTED_VALUE"""),"")</f>
        <v/>
      </c>
      <c r="N357" s="187" t="str">
        <f>IFERROR(__xludf.DUMMYFUNCTION("""COMPUTED_VALUE"""),"")</f>
        <v/>
      </c>
      <c r="O357" s="187" t="str">
        <f>IFERROR(__xludf.DUMMYFUNCTION("""COMPUTED_VALUE"""),"")</f>
        <v/>
      </c>
      <c r="P357" s="187" t="str">
        <f>IFERROR(__xludf.DUMMYFUNCTION("""COMPUTED_VALUE"""),"")</f>
        <v/>
      </c>
      <c r="Q357" s="187" t="str">
        <f>IFERROR(__xludf.DUMMYFUNCTION("""COMPUTED_VALUE"""),"")</f>
        <v/>
      </c>
      <c r="R357" s="187" t="str">
        <f>IFERROR(__xludf.DUMMYFUNCTION("""COMPUTED_VALUE"""),"")</f>
        <v/>
      </c>
      <c r="S357" s="187" t="str">
        <f>IFERROR(__xludf.DUMMYFUNCTION("""COMPUTED_VALUE"""),"")</f>
        <v/>
      </c>
      <c r="T357" s="187" t="str">
        <f>IFERROR(__xludf.DUMMYFUNCTION("""COMPUTED_VALUE"""),"")</f>
        <v/>
      </c>
      <c r="U357" s="187" t="str">
        <f>IFERROR(__xludf.DUMMYFUNCTION("""COMPUTED_VALUE"""),"")</f>
        <v/>
      </c>
      <c r="V357" s="187" t="str">
        <f>IFERROR(__xludf.DUMMYFUNCTION("""COMPUTED_VALUE"""),"")</f>
        <v/>
      </c>
      <c r="W357" s="187" t="str">
        <f>IFERROR(__xludf.DUMMYFUNCTION("""COMPUTED_VALUE"""),"")</f>
        <v/>
      </c>
      <c r="X357" s="187" t="str">
        <f>IFERROR(__xludf.DUMMYFUNCTION("""COMPUTED_VALUE"""),"")</f>
        <v/>
      </c>
      <c r="Y357" s="187" t="str">
        <f>IFERROR(__xludf.DUMMYFUNCTION("""COMPUTED_VALUE"""),"")</f>
        <v/>
      </c>
      <c r="Z357" s="187" t="str">
        <f>IFERROR(__xludf.DUMMYFUNCTION("""COMPUTED_VALUE"""),"")</f>
        <v/>
      </c>
      <c r="AA357" s="187" t="str">
        <f>IFERROR(__xludf.DUMMYFUNCTION("""COMPUTED_VALUE"""),"")</f>
        <v/>
      </c>
      <c r="AB357" s="187" t="str">
        <f>IFERROR(__xludf.DUMMYFUNCTION("""COMPUTED_VALUE"""),"")</f>
        <v/>
      </c>
      <c r="AC357" s="187" t="str">
        <f>IFERROR(__xludf.DUMMYFUNCTION("""COMPUTED_VALUE"""),"")</f>
        <v/>
      </c>
      <c r="AD357" s="187" t="str">
        <f>IFERROR(__xludf.DUMMYFUNCTION("""COMPUTED_VALUE"""),"")</f>
        <v/>
      </c>
      <c r="AE357" s="187" t="str">
        <f>IFERROR(__xludf.DUMMYFUNCTION("""COMPUTED_VALUE"""),"")</f>
        <v/>
      </c>
      <c r="AF357" s="187" t="str">
        <f>IFERROR(__xludf.DUMMYFUNCTION("""COMPUTED_VALUE"""),"")</f>
        <v/>
      </c>
      <c r="AG357" s="187" t="str">
        <f>IFERROR(__xludf.DUMMYFUNCTION("""COMPUTED_VALUE"""),"")</f>
        <v/>
      </c>
      <c r="AH357" s="187" t="str">
        <f>IFERROR(__xludf.DUMMYFUNCTION("""COMPUTED_VALUE"""),"")</f>
        <v/>
      </c>
      <c r="AI357" s="187" t="str">
        <f>IFERROR(__xludf.DUMMYFUNCTION("""COMPUTED_VALUE"""),"")</f>
        <v/>
      </c>
      <c r="AJ357" s="187" t="str">
        <f>IFERROR(__xludf.DUMMYFUNCTION("""COMPUTED_VALUE"""),"")</f>
        <v/>
      </c>
      <c r="AK357" s="187" t="str">
        <f>IFERROR(__xludf.DUMMYFUNCTION("""COMPUTED_VALUE"""),"")</f>
        <v/>
      </c>
      <c r="AL357" s="187" t="str">
        <f>IFERROR(__xludf.DUMMYFUNCTION("""COMPUTED_VALUE"""),"")</f>
        <v/>
      </c>
      <c r="AM357" s="187" t="str">
        <f>IFERROR(__xludf.DUMMYFUNCTION("""COMPUTED_VALUE"""),"")</f>
        <v/>
      </c>
      <c r="AN357" s="187" t="str">
        <f>IFERROR(__xludf.DUMMYFUNCTION("""COMPUTED_VALUE"""),"")</f>
        <v/>
      </c>
    </row>
    <row r="358">
      <c r="A358" s="187"/>
      <c r="B358" s="187"/>
      <c r="C358" s="187"/>
      <c r="D358" s="208"/>
      <c r="E358" s="109"/>
      <c r="F358" s="209"/>
      <c r="G358" s="187"/>
      <c r="H358" s="174"/>
      <c r="I358" s="187"/>
      <c r="J358" s="174" t="str">
        <f>IFERROR(__xludf.DUMMYFUNCTION("""COMPUTED_VALUE"""),"")</f>
        <v/>
      </c>
      <c r="K358" s="187" t="str">
        <f>IFERROR(__xludf.DUMMYFUNCTION("""COMPUTED_VALUE"""),"")</f>
        <v/>
      </c>
      <c r="L358" s="187" t="str">
        <f>IFERROR(__xludf.DUMMYFUNCTION("""COMPUTED_VALUE"""),"")</f>
        <v/>
      </c>
      <c r="M358" s="187" t="str">
        <f>IFERROR(__xludf.DUMMYFUNCTION("""COMPUTED_VALUE"""),"")</f>
        <v/>
      </c>
      <c r="N358" s="187" t="str">
        <f>IFERROR(__xludf.DUMMYFUNCTION("""COMPUTED_VALUE"""),"")</f>
        <v/>
      </c>
      <c r="O358" s="187" t="str">
        <f>IFERROR(__xludf.DUMMYFUNCTION("""COMPUTED_VALUE"""),"")</f>
        <v/>
      </c>
      <c r="P358" s="187" t="str">
        <f>IFERROR(__xludf.DUMMYFUNCTION("""COMPUTED_VALUE"""),"")</f>
        <v/>
      </c>
      <c r="Q358" s="187" t="str">
        <f>IFERROR(__xludf.DUMMYFUNCTION("""COMPUTED_VALUE"""),"")</f>
        <v/>
      </c>
      <c r="R358" s="187" t="str">
        <f>IFERROR(__xludf.DUMMYFUNCTION("""COMPUTED_VALUE"""),"")</f>
        <v/>
      </c>
      <c r="S358" s="187" t="str">
        <f>IFERROR(__xludf.DUMMYFUNCTION("""COMPUTED_VALUE"""),"")</f>
        <v/>
      </c>
      <c r="T358" s="187" t="str">
        <f>IFERROR(__xludf.DUMMYFUNCTION("""COMPUTED_VALUE"""),"")</f>
        <v/>
      </c>
      <c r="U358" s="187" t="str">
        <f>IFERROR(__xludf.DUMMYFUNCTION("""COMPUTED_VALUE"""),"")</f>
        <v/>
      </c>
      <c r="V358" s="187" t="str">
        <f>IFERROR(__xludf.DUMMYFUNCTION("""COMPUTED_VALUE"""),"")</f>
        <v/>
      </c>
      <c r="W358" s="187" t="str">
        <f>IFERROR(__xludf.DUMMYFUNCTION("""COMPUTED_VALUE"""),"")</f>
        <v/>
      </c>
      <c r="X358" s="187" t="str">
        <f>IFERROR(__xludf.DUMMYFUNCTION("""COMPUTED_VALUE"""),"")</f>
        <v/>
      </c>
      <c r="Y358" s="187" t="str">
        <f>IFERROR(__xludf.DUMMYFUNCTION("""COMPUTED_VALUE"""),"")</f>
        <v/>
      </c>
      <c r="Z358" s="187" t="str">
        <f>IFERROR(__xludf.DUMMYFUNCTION("""COMPUTED_VALUE"""),"")</f>
        <v/>
      </c>
      <c r="AA358" s="187" t="str">
        <f>IFERROR(__xludf.DUMMYFUNCTION("""COMPUTED_VALUE"""),"")</f>
        <v/>
      </c>
      <c r="AB358" s="187" t="str">
        <f>IFERROR(__xludf.DUMMYFUNCTION("""COMPUTED_VALUE"""),"")</f>
        <v/>
      </c>
      <c r="AC358" s="187" t="str">
        <f>IFERROR(__xludf.DUMMYFUNCTION("""COMPUTED_VALUE"""),"")</f>
        <v/>
      </c>
      <c r="AD358" s="187" t="str">
        <f>IFERROR(__xludf.DUMMYFUNCTION("""COMPUTED_VALUE"""),"")</f>
        <v/>
      </c>
      <c r="AE358" s="187" t="str">
        <f>IFERROR(__xludf.DUMMYFUNCTION("""COMPUTED_VALUE"""),"")</f>
        <v/>
      </c>
      <c r="AF358" s="187" t="str">
        <f>IFERROR(__xludf.DUMMYFUNCTION("""COMPUTED_VALUE"""),"")</f>
        <v/>
      </c>
      <c r="AG358" s="187" t="str">
        <f>IFERROR(__xludf.DUMMYFUNCTION("""COMPUTED_VALUE"""),"")</f>
        <v/>
      </c>
      <c r="AH358" s="187" t="str">
        <f>IFERROR(__xludf.DUMMYFUNCTION("""COMPUTED_VALUE"""),"")</f>
        <v/>
      </c>
      <c r="AI358" s="187" t="str">
        <f>IFERROR(__xludf.DUMMYFUNCTION("""COMPUTED_VALUE"""),"")</f>
        <v/>
      </c>
      <c r="AJ358" s="187" t="str">
        <f>IFERROR(__xludf.DUMMYFUNCTION("""COMPUTED_VALUE"""),"")</f>
        <v/>
      </c>
      <c r="AK358" s="187" t="str">
        <f>IFERROR(__xludf.DUMMYFUNCTION("""COMPUTED_VALUE"""),"")</f>
        <v/>
      </c>
      <c r="AL358" s="187" t="str">
        <f>IFERROR(__xludf.DUMMYFUNCTION("""COMPUTED_VALUE"""),"")</f>
        <v/>
      </c>
      <c r="AM358" s="187" t="str">
        <f>IFERROR(__xludf.DUMMYFUNCTION("""COMPUTED_VALUE"""),"")</f>
        <v/>
      </c>
      <c r="AN358" s="187" t="str">
        <f>IFERROR(__xludf.DUMMYFUNCTION("""COMPUTED_VALUE"""),"")</f>
        <v/>
      </c>
    </row>
    <row r="359">
      <c r="A359" s="187"/>
      <c r="B359" s="187"/>
      <c r="C359" s="187"/>
      <c r="D359" s="208"/>
      <c r="E359" s="109"/>
      <c r="F359" s="209"/>
      <c r="G359" s="187"/>
      <c r="H359" s="174"/>
      <c r="I359" s="187"/>
      <c r="J359" s="174" t="str">
        <f>IFERROR(__xludf.DUMMYFUNCTION("""COMPUTED_VALUE"""),"")</f>
        <v/>
      </c>
      <c r="K359" s="187" t="str">
        <f>IFERROR(__xludf.DUMMYFUNCTION("""COMPUTED_VALUE"""),"")</f>
        <v/>
      </c>
      <c r="L359" s="187" t="str">
        <f>IFERROR(__xludf.DUMMYFUNCTION("""COMPUTED_VALUE"""),"")</f>
        <v/>
      </c>
      <c r="M359" s="187" t="str">
        <f>IFERROR(__xludf.DUMMYFUNCTION("""COMPUTED_VALUE"""),"")</f>
        <v/>
      </c>
      <c r="N359" s="187" t="str">
        <f>IFERROR(__xludf.DUMMYFUNCTION("""COMPUTED_VALUE"""),"")</f>
        <v/>
      </c>
      <c r="O359" s="187" t="str">
        <f>IFERROR(__xludf.DUMMYFUNCTION("""COMPUTED_VALUE"""),"")</f>
        <v/>
      </c>
      <c r="P359" s="187" t="str">
        <f>IFERROR(__xludf.DUMMYFUNCTION("""COMPUTED_VALUE"""),"")</f>
        <v/>
      </c>
      <c r="Q359" s="187" t="str">
        <f>IFERROR(__xludf.DUMMYFUNCTION("""COMPUTED_VALUE"""),"")</f>
        <v/>
      </c>
      <c r="R359" s="187" t="str">
        <f>IFERROR(__xludf.DUMMYFUNCTION("""COMPUTED_VALUE"""),"")</f>
        <v/>
      </c>
      <c r="S359" s="187" t="str">
        <f>IFERROR(__xludf.DUMMYFUNCTION("""COMPUTED_VALUE"""),"")</f>
        <v/>
      </c>
      <c r="T359" s="187" t="str">
        <f>IFERROR(__xludf.DUMMYFUNCTION("""COMPUTED_VALUE"""),"")</f>
        <v/>
      </c>
      <c r="U359" s="187" t="str">
        <f>IFERROR(__xludf.DUMMYFUNCTION("""COMPUTED_VALUE"""),"")</f>
        <v/>
      </c>
      <c r="V359" s="187" t="str">
        <f>IFERROR(__xludf.DUMMYFUNCTION("""COMPUTED_VALUE"""),"")</f>
        <v/>
      </c>
      <c r="W359" s="187" t="str">
        <f>IFERROR(__xludf.DUMMYFUNCTION("""COMPUTED_VALUE"""),"")</f>
        <v/>
      </c>
      <c r="X359" s="187" t="str">
        <f>IFERROR(__xludf.DUMMYFUNCTION("""COMPUTED_VALUE"""),"")</f>
        <v/>
      </c>
      <c r="Y359" s="187" t="str">
        <f>IFERROR(__xludf.DUMMYFUNCTION("""COMPUTED_VALUE"""),"")</f>
        <v/>
      </c>
      <c r="Z359" s="187" t="str">
        <f>IFERROR(__xludf.DUMMYFUNCTION("""COMPUTED_VALUE"""),"")</f>
        <v/>
      </c>
      <c r="AA359" s="187" t="str">
        <f>IFERROR(__xludf.DUMMYFUNCTION("""COMPUTED_VALUE"""),"")</f>
        <v/>
      </c>
      <c r="AB359" s="187" t="str">
        <f>IFERROR(__xludf.DUMMYFUNCTION("""COMPUTED_VALUE"""),"")</f>
        <v/>
      </c>
      <c r="AC359" s="187" t="str">
        <f>IFERROR(__xludf.DUMMYFUNCTION("""COMPUTED_VALUE"""),"")</f>
        <v/>
      </c>
      <c r="AD359" s="187" t="str">
        <f>IFERROR(__xludf.DUMMYFUNCTION("""COMPUTED_VALUE"""),"")</f>
        <v/>
      </c>
      <c r="AE359" s="187" t="str">
        <f>IFERROR(__xludf.DUMMYFUNCTION("""COMPUTED_VALUE"""),"")</f>
        <v/>
      </c>
      <c r="AF359" s="187" t="str">
        <f>IFERROR(__xludf.DUMMYFUNCTION("""COMPUTED_VALUE"""),"")</f>
        <v/>
      </c>
      <c r="AG359" s="187" t="str">
        <f>IFERROR(__xludf.DUMMYFUNCTION("""COMPUTED_VALUE"""),"")</f>
        <v/>
      </c>
      <c r="AH359" s="187" t="str">
        <f>IFERROR(__xludf.DUMMYFUNCTION("""COMPUTED_VALUE"""),"")</f>
        <v/>
      </c>
      <c r="AI359" s="187" t="str">
        <f>IFERROR(__xludf.DUMMYFUNCTION("""COMPUTED_VALUE"""),"")</f>
        <v/>
      </c>
      <c r="AJ359" s="187" t="str">
        <f>IFERROR(__xludf.DUMMYFUNCTION("""COMPUTED_VALUE"""),"")</f>
        <v/>
      </c>
      <c r="AK359" s="187" t="str">
        <f>IFERROR(__xludf.DUMMYFUNCTION("""COMPUTED_VALUE"""),"")</f>
        <v/>
      </c>
      <c r="AL359" s="187" t="str">
        <f>IFERROR(__xludf.DUMMYFUNCTION("""COMPUTED_VALUE"""),"")</f>
        <v/>
      </c>
      <c r="AM359" s="187" t="str">
        <f>IFERROR(__xludf.DUMMYFUNCTION("""COMPUTED_VALUE"""),"")</f>
        <v/>
      </c>
      <c r="AN359" s="187" t="str">
        <f>IFERROR(__xludf.DUMMYFUNCTION("""COMPUTED_VALUE"""),"")</f>
        <v/>
      </c>
    </row>
    <row r="360">
      <c r="A360" s="187"/>
      <c r="B360" s="187"/>
      <c r="C360" s="187"/>
      <c r="D360" s="208"/>
      <c r="E360" s="109"/>
      <c r="F360" s="209"/>
      <c r="G360" s="187"/>
      <c r="H360" s="174"/>
      <c r="I360" s="187"/>
      <c r="J360" s="174" t="str">
        <f>IFERROR(__xludf.DUMMYFUNCTION("""COMPUTED_VALUE"""),"")</f>
        <v/>
      </c>
      <c r="K360" s="187" t="str">
        <f>IFERROR(__xludf.DUMMYFUNCTION("""COMPUTED_VALUE"""),"")</f>
        <v/>
      </c>
      <c r="L360" s="187" t="str">
        <f>IFERROR(__xludf.DUMMYFUNCTION("""COMPUTED_VALUE"""),"")</f>
        <v/>
      </c>
      <c r="M360" s="187" t="str">
        <f>IFERROR(__xludf.DUMMYFUNCTION("""COMPUTED_VALUE"""),"")</f>
        <v/>
      </c>
      <c r="N360" s="187" t="str">
        <f>IFERROR(__xludf.DUMMYFUNCTION("""COMPUTED_VALUE"""),"")</f>
        <v/>
      </c>
      <c r="O360" s="187" t="str">
        <f>IFERROR(__xludf.DUMMYFUNCTION("""COMPUTED_VALUE"""),"")</f>
        <v/>
      </c>
      <c r="P360" s="187" t="str">
        <f>IFERROR(__xludf.DUMMYFUNCTION("""COMPUTED_VALUE"""),"")</f>
        <v/>
      </c>
      <c r="Q360" s="187" t="str">
        <f>IFERROR(__xludf.DUMMYFUNCTION("""COMPUTED_VALUE"""),"")</f>
        <v/>
      </c>
      <c r="R360" s="187" t="str">
        <f>IFERROR(__xludf.DUMMYFUNCTION("""COMPUTED_VALUE"""),"")</f>
        <v/>
      </c>
      <c r="S360" s="187" t="str">
        <f>IFERROR(__xludf.DUMMYFUNCTION("""COMPUTED_VALUE"""),"")</f>
        <v/>
      </c>
      <c r="T360" s="187" t="str">
        <f>IFERROR(__xludf.DUMMYFUNCTION("""COMPUTED_VALUE"""),"")</f>
        <v/>
      </c>
      <c r="U360" s="187" t="str">
        <f>IFERROR(__xludf.DUMMYFUNCTION("""COMPUTED_VALUE"""),"")</f>
        <v/>
      </c>
      <c r="V360" s="187" t="str">
        <f>IFERROR(__xludf.DUMMYFUNCTION("""COMPUTED_VALUE"""),"")</f>
        <v/>
      </c>
      <c r="W360" s="187" t="str">
        <f>IFERROR(__xludf.DUMMYFUNCTION("""COMPUTED_VALUE"""),"")</f>
        <v/>
      </c>
      <c r="X360" s="187" t="str">
        <f>IFERROR(__xludf.DUMMYFUNCTION("""COMPUTED_VALUE"""),"")</f>
        <v/>
      </c>
      <c r="Y360" s="187" t="str">
        <f>IFERROR(__xludf.DUMMYFUNCTION("""COMPUTED_VALUE"""),"")</f>
        <v/>
      </c>
      <c r="Z360" s="187" t="str">
        <f>IFERROR(__xludf.DUMMYFUNCTION("""COMPUTED_VALUE"""),"")</f>
        <v/>
      </c>
      <c r="AA360" s="187" t="str">
        <f>IFERROR(__xludf.DUMMYFUNCTION("""COMPUTED_VALUE"""),"")</f>
        <v/>
      </c>
      <c r="AB360" s="187" t="str">
        <f>IFERROR(__xludf.DUMMYFUNCTION("""COMPUTED_VALUE"""),"")</f>
        <v/>
      </c>
      <c r="AC360" s="187" t="str">
        <f>IFERROR(__xludf.DUMMYFUNCTION("""COMPUTED_VALUE"""),"")</f>
        <v/>
      </c>
      <c r="AD360" s="187" t="str">
        <f>IFERROR(__xludf.DUMMYFUNCTION("""COMPUTED_VALUE"""),"")</f>
        <v/>
      </c>
      <c r="AE360" s="187" t="str">
        <f>IFERROR(__xludf.DUMMYFUNCTION("""COMPUTED_VALUE"""),"")</f>
        <v/>
      </c>
      <c r="AF360" s="187" t="str">
        <f>IFERROR(__xludf.DUMMYFUNCTION("""COMPUTED_VALUE"""),"")</f>
        <v/>
      </c>
      <c r="AG360" s="187" t="str">
        <f>IFERROR(__xludf.DUMMYFUNCTION("""COMPUTED_VALUE"""),"")</f>
        <v/>
      </c>
      <c r="AH360" s="187" t="str">
        <f>IFERROR(__xludf.DUMMYFUNCTION("""COMPUTED_VALUE"""),"")</f>
        <v/>
      </c>
      <c r="AI360" s="187" t="str">
        <f>IFERROR(__xludf.DUMMYFUNCTION("""COMPUTED_VALUE"""),"")</f>
        <v/>
      </c>
      <c r="AJ360" s="187" t="str">
        <f>IFERROR(__xludf.DUMMYFUNCTION("""COMPUTED_VALUE"""),"")</f>
        <v/>
      </c>
      <c r="AK360" s="187" t="str">
        <f>IFERROR(__xludf.DUMMYFUNCTION("""COMPUTED_VALUE"""),"")</f>
        <v/>
      </c>
      <c r="AL360" s="187" t="str">
        <f>IFERROR(__xludf.DUMMYFUNCTION("""COMPUTED_VALUE"""),"")</f>
        <v/>
      </c>
      <c r="AM360" s="187" t="str">
        <f>IFERROR(__xludf.DUMMYFUNCTION("""COMPUTED_VALUE"""),"")</f>
        <v/>
      </c>
      <c r="AN360" s="187" t="str">
        <f>IFERROR(__xludf.DUMMYFUNCTION("""COMPUTED_VALUE"""),"")</f>
        <v/>
      </c>
    </row>
    <row r="361">
      <c r="A361" s="187"/>
      <c r="B361" s="187"/>
      <c r="C361" s="187"/>
      <c r="D361" s="208"/>
      <c r="E361" s="109"/>
      <c r="F361" s="209"/>
      <c r="G361" s="187"/>
      <c r="H361" s="174"/>
      <c r="I361" s="187"/>
      <c r="J361" s="174" t="str">
        <f>IFERROR(__xludf.DUMMYFUNCTION("""COMPUTED_VALUE"""),"")</f>
        <v/>
      </c>
      <c r="K361" s="187" t="str">
        <f>IFERROR(__xludf.DUMMYFUNCTION("""COMPUTED_VALUE"""),"")</f>
        <v/>
      </c>
      <c r="L361" s="187" t="str">
        <f>IFERROR(__xludf.DUMMYFUNCTION("""COMPUTED_VALUE"""),"")</f>
        <v/>
      </c>
      <c r="M361" s="187" t="str">
        <f>IFERROR(__xludf.DUMMYFUNCTION("""COMPUTED_VALUE"""),"")</f>
        <v/>
      </c>
      <c r="N361" s="187" t="str">
        <f>IFERROR(__xludf.DUMMYFUNCTION("""COMPUTED_VALUE"""),"")</f>
        <v/>
      </c>
      <c r="O361" s="187" t="str">
        <f>IFERROR(__xludf.DUMMYFUNCTION("""COMPUTED_VALUE"""),"")</f>
        <v/>
      </c>
      <c r="P361" s="187" t="str">
        <f>IFERROR(__xludf.DUMMYFUNCTION("""COMPUTED_VALUE"""),"")</f>
        <v/>
      </c>
      <c r="Q361" s="187" t="str">
        <f>IFERROR(__xludf.DUMMYFUNCTION("""COMPUTED_VALUE"""),"")</f>
        <v/>
      </c>
      <c r="R361" s="187" t="str">
        <f>IFERROR(__xludf.DUMMYFUNCTION("""COMPUTED_VALUE"""),"")</f>
        <v/>
      </c>
      <c r="S361" s="187" t="str">
        <f>IFERROR(__xludf.DUMMYFUNCTION("""COMPUTED_VALUE"""),"")</f>
        <v/>
      </c>
      <c r="T361" s="187" t="str">
        <f>IFERROR(__xludf.DUMMYFUNCTION("""COMPUTED_VALUE"""),"")</f>
        <v/>
      </c>
      <c r="U361" s="187" t="str">
        <f>IFERROR(__xludf.DUMMYFUNCTION("""COMPUTED_VALUE"""),"")</f>
        <v/>
      </c>
      <c r="V361" s="187" t="str">
        <f>IFERROR(__xludf.DUMMYFUNCTION("""COMPUTED_VALUE"""),"")</f>
        <v/>
      </c>
      <c r="W361" s="187" t="str">
        <f>IFERROR(__xludf.DUMMYFUNCTION("""COMPUTED_VALUE"""),"")</f>
        <v/>
      </c>
      <c r="X361" s="187" t="str">
        <f>IFERROR(__xludf.DUMMYFUNCTION("""COMPUTED_VALUE"""),"")</f>
        <v/>
      </c>
      <c r="Y361" s="187" t="str">
        <f>IFERROR(__xludf.DUMMYFUNCTION("""COMPUTED_VALUE"""),"")</f>
        <v/>
      </c>
      <c r="Z361" s="187" t="str">
        <f>IFERROR(__xludf.DUMMYFUNCTION("""COMPUTED_VALUE"""),"")</f>
        <v/>
      </c>
      <c r="AA361" s="187" t="str">
        <f>IFERROR(__xludf.DUMMYFUNCTION("""COMPUTED_VALUE"""),"")</f>
        <v/>
      </c>
      <c r="AB361" s="187" t="str">
        <f>IFERROR(__xludf.DUMMYFUNCTION("""COMPUTED_VALUE"""),"")</f>
        <v/>
      </c>
      <c r="AC361" s="187" t="str">
        <f>IFERROR(__xludf.DUMMYFUNCTION("""COMPUTED_VALUE"""),"")</f>
        <v/>
      </c>
      <c r="AD361" s="187" t="str">
        <f>IFERROR(__xludf.DUMMYFUNCTION("""COMPUTED_VALUE"""),"")</f>
        <v/>
      </c>
      <c r="AE361" s="187" t="str">
        <f>IFERROR(__xludf.DUMMYFUNCTION("""COMPUTED_VALUE"""),"")</f>
        <v/>
      </c>
      <c r="AF361" s="187" t="str">
        <f>IFERROR(__xludf.DUMMYFUNCTION("""COMPUTED_VALUE"""),"")</f>
        <v/>
      </c>
      <c r="AG361" s="187" t="str">
        <f>IFERROR(__xludf.DUMMYFUNCTION("""COMPUTED_VALUE"""),"")</f>
        <v/>
      </c>
      <c r="AH361" s="187" t="str">
        <f>IFERROR(__xludf.DUMMYFUNCTION("""COMPUTED_VALUE"""),"")</f>
        <v/>
      </c>
      <c r="AI361" s="187" t="str">
        <f>IFERROR(__xludf.DUMMYFUNCTION("""COMPUTED_VALUE"""),"")</f>
        <v/>
      </c>
      <c r="AJ361" s="187" t="str">
        <f>IFERROR(__xludf.DUMMYFUNCTION("""COMPUTED_VALUE"""),"")</f>
        <v/>
      </c>
      <c r="AK361" s="187" t="str">
        <f>IFERROR(__xludf.DUMMYFUNCTION("""COMPUTED_VALUE"""),"")</f>
        <v/>
      </c>
      <c r="AL361" s="187" t="str">
        <f>IFERROR(__xludf.DUMMYFUNCTION("""COMPUTED_VALUE"""),"")</f>
        <v/>
      </c>
      <c r="AM361" s="187" t="str">
        <f>IFERROR(__xludf.DUMMYFUNCTION("""COMPUTED_VALUE"""),"")</f>
        <v/>
      </c>
      <c r="AN361" s="187" t="str">
        <f>IFERROR(__xludf.DUMMYFUNCTION("""COMPUTED_VALUE"""),"")</f>
        <v/>
      </c>
    </row>
    <row r="362">
      <c r="A362" s="187"/>
      <c r="B362" s="187"/>
      <c r="C362" s="187"/>
      <c r="D362" s="208"/>
      <c r="E362" s="109"/>
      <c r="F362" s="209"/>
      <c r="G362" s="187"/>
      <c r="H362" s="174"/>
      <c r="I362" s="187"/>
      <c r="J362" s="174" t="str">
        <f>IFERROR(__xludf.DUMMYFUNCTION("""COMPUTED_VALUE"""),"")</f>
        <v/>
      </c>
      <c r="K362" s="187" t="str">
        <f>IFERROR(__xludf.DUMMYFUNCTION("""COMPUTED_VALUE"""),"")</f>
        <v/>
      </c>
      <c r="L362" s="187" t="str">
        <f>IFERROR(__xludf.DUMMYFUNCTION("""COMPUTED_VALUE"""),"")</f>
        <v/>
      </c>
      <c r="M362" s="187" t="str">
        <f>IFERROR(__xludf.DUMMYFUNCTION("""COMPUTED_VALUE"""),"")</f>
        <v/>
      </c>
      <c r="N362" s="187" t="str">
        <f>IFERROR(__xludf.DUMMYFUNCTION("""COMPUTED_VALUE"""),"")</f>
        <v/>
      </c>
      <c r="O362" s="187" t="str">
        <f>IFERROR(__xludf.DUMMYFUNCTION("""COMPUTED_VALUE"""),"")</f>
        <v/>
      </c>
      <c r="P362" s="187" t="str">
        <f>IFERROR(__xludf.DUMMYFUNCTION("""COMPUTED_VALUE"""),"")</f>
        <v/>
      </c>
      <c r="Q362" s="187" t="str">
        <f>IFERROR(__xludf.DUMMYFUNCTION("""COMPUTED_VALUE"""),"")</f>
        <v/>
      </c>
      <c r="R362" s="187" t="str">
        <f>IFERROR(__xludf.DUMMYFUNCTION("""COMPUTED_VALUE"""),"")</f>
        <v/>
      </c>
      <c r="S362" s="187" t="str">
        <f>IFERROR(__xludf.DUMMYFUNCTION("""COMPUTED_VALUE"""),"")</f>
        <v/>
      </c>
      <c r="T362" s="187" t="str">
        <f>IFERROR(__xludf.DUMMYFUNCTION("""COMPUTED_VALUE"""),"")</f>
        <v/>
      </c>
      <c r="U362" s="187" t="str">
        <f>IFERROR(__xludf.DUMMYFUNCTION("""COMPUTED_VALUE"""),"")</f>
        <v/>
      </c>
      <c r="V362" s="187" t="str">
        <f>IFERROR(__xludf.DUMMYFUNCTION("""COMPUTED_VALUE"""),"")</f>
        <v/>
      </c>
      <c r="W362" s="187" t="str">
        <f>IFERROR(__xludf.DUMMYFUNCTION("""COMPUTED_VALUE"""),"")</f>
        <v/>
      </c>
      <c r="X362" s="187" t="str">
        <f>IFERROR(__xludf.DUMMYFUNCTION("""COMPUTED_VALUE"""),"")</f>
        <v/>
      </c>
      <c r="Y362" s="187" t="str">
        <f>IFERROR(__xludf.DUMMYFUNCTION("""COMPUTED_VALUE"""),"")</f>
        <v/>
      </c>
      <c r="Z362" s="187" t="str">
        <f>IFERROR(__xludf.DUMMYFUNCTION("""COMPUTED_VALUE"""),"")</f>
        <v/>
      </c>
      <c r="AA362" s="187" t="str">
        <f>IFERROR(__xludf.DUMMYFUNCTION("""COMPUTED_VALUE"""),"")</f>
        <v/>
      </c>
      <c r="AB362" s="187" t="str">
        <f>IFERROR(__xludf.DUMMYFUNCTION("""COMPUTED_VALUE"""),"")</f>
        <v/>
      </c>
      <c r="AC362" s="187" t="str">
        <f>IFERROR(__xludf.DUMMYFUNCTION("""COMPUTED_VALUE"""),"")</f>
        <v/>
      </c>
      <c r="AD362" s="187" t="str">
        <f>IFERROR(__xludf.DUMMYFUNCTION("""COMPUTED_VALUE"""),"")</f>
        <v/>
      </c>
      <c r="AE362" s="187" t="str">
        <f>IFERROR(__xludf.DUMMYFUNCTION("""COMPUTED_VALUE"""),"")</f>
        <v/>
      </c>
      <c r="AF362" s="187" t="str">
        <f>IFERROR(__xludf.DUMMYFUNCTION("""COMPUTED_VALUE"""),"")</f>
        <v/>
      </c>
      <c r="AG362" s="187" t="str">
        <f>IFERROR(__xludf.DUMMYFUNCTION("""COMPUTED_VALUE"""),"")</f>
        <v/>
      </c>
      <c r="AH362" s="187" t="str">
        <f>IFERROR(__xludf.DUMMYFUNCTION("""COMPUTED_VALUE"""),"")</f>
        <v/>
      </c>
      <c r="AI362" s="187" t="str">
        <f>IFERROR(__xludf.DUMMYFUNCTION("""COMPUTED_VALUE"""),"")</f>
        <v/>
      </c>
      <c r="AJ362" s="187" t="str">
        <f>IFERROR(__xludf.DUMMYFUNCTION("""COMPUTED_VALUE"""),"")</f>
        <v/>
      </c>
      <c r="AK362" s="187" t="str">
        <f>IFERROR(__xludf.DUMMYFUNCTION("""COMPUTED_VALUE"""),"")</f>
        <v/>
      </c>
      <c r="AL362" s="187" t="str">
        <f>IFERROR(__xludf.DUMMYFUNCTION("""COMPUTED_VALUE"""),"")</f>
        <v/>
      </c>
      <c r="AM362" s="187" t="str">
        <f>IFERROR(__xludf.DUMMYFUNCTION("""COMPUTED_VALUE"""),"")</f>
        <v/>
      </c>
      <c r="AN362" s="187" t="str">
        <f>IFERROR(__xludf.DUMMYFUNCTION("""COMPUTED_VALUE"""),"")</f>
        <v/>
      </c>
    </row>
    <row r="363">
      <c r="A363" s="187"/>
      <c r="B363" s="187"/>
      <c r="C363" s="187"/>
      <c r="D363" s="208"/>
      <c r="E363" s="109"/>
      <c r="F363" s="209"/>
      <c r="G363" s="187"/>
      <c r="H363" s="174"/>
      <c r="I363" s="187"/>
      <c r="J363" s="174" t="str">
        <f>IFERROR(__xludf.DUMMYFUNCTION("""COMPUTED_VALUE"""),"")</f>
        <v/>
      </c>
      <c r="K363" s="187" t="str">
        <f>IFERROR(__xludf.DUMMYFUNCTION("""COMPUTED_VALUE"""),"")</f>
        <v/>
      </c>
      <c r="L363" s="187" t="str">
        <f>IFERROR(__xludf.DUMMYFUNCTION("""COMPUTED_VALUE"""),"")</f>
        <v/>
      </c>
      <c r="M363" s="187" t="str">
        <f>IFERROR(__xludf.DUMMYFUNCTION("""COMPUTED_VALUE"""),"")</f>
        <v/>
      </c>
      <c r="N363" s="187" t="str">
        <f>IFERROR(__xludf.DUMMYFUNCTION("""COMPUTED_VALUE"""),"")</f>
        <v/>
      </c>
      <c r="O363" s="187" t="str">
        <f>IFERROR(__xludf.DUMMYFUNCTION("""COMPUTED_VALUE"""),"")</f>
        <v/>
      </c>
      <c r="P363" s="187" t="str">
        <f>IFERROR(__xludf.DUMMYFUNCTION("""COMPUTED_VALUE"""),"")</f>
        <v/>
      </c>
      <c r="Q363" s="187" t="str">
        <f>IFERROR(__xludf.DUMMYFUNCTION("""COMPUTED_VALUE"""),"")</f>
        <v/>
      </c>
      <c r="R363" s="187" t="str">
        <f>IFERROR(__xludf.DUMMYFUNCTION("""COMPUTED_VALUE"""),"")</f>
        <v/>
      </c>
      <c r="S363" s="187" t="str">
        <f>IFERROR(__xludf.DUMMYFUNCTION("""COMPUTED_VALUE"""),"")</f>
        <v/>
      </c>
      <c r="T363" s="187" t="str">
        <f>IFERROR(__xludf.DUMMYFUNCTION("""COMPUTED_VALUE"""),"")</f>
        <v/>
      </c>
      <c r="U363" s="187" t="str">
        <f>IFERROR(__xludf.DUMMYFUNCTION("""COMPUTED_VALUE"""),"")</f>
        <v/>
      </c>
      <c r="V363" s="187" t="str">
        <f>IFERROR(__xludf.DUMMYFUNCTION("""COMPUTED_VALUE"""),"")</f>
        <v/>
      </c>
      <c r="W363" s="187" t="str">
        <f>IFERROR(__xludf.DUMMYFUNCTION("""COMPUTED_VALUE"""),"")</f>
        <v/>
      </c>
      <c r="X363" s="187" t="str">
        <f>IFERROR(__xludf.DUMMYFUNCTION("""COMPUTED_VALUE"""),"")</f>
        <v/>
      </c>
      <c r="Y363" s="187" t="str">
        <f>IFERROR(__xludf.DUMMYFUNCTION("""COMPUTED_VALUE"""),"")</f>
        <v/>
      </c>
      <c r="Z363" s="187" t="str">
        <f>IFERROR(__xludf.DUMMYFUNCTION("""COMPUTED_VALUE"""),"")</f>
        <v/>
      </c>
      <c r="AA363" s="187" t="str">
        <f>IFERROR(__xludf.DUMMYFUNCTION("""COMPUTED_VALUE"""),"")</f>
        <v/>
      </c>
      <c r="AB363" s="187" t="str">
        <f>IFERROR(__xludf.DUMMYFUNCTION("""COMPUTED_VALUE"""),"")</f>
        <v/>
      </c>
      <c r="AC363" s="187" t="str">
        <f>IFERROR(__xludf.DUMMYFUNCTION("""COMPUTED_VALUE"""),"")</f>
        <v/>
      </c>
      <c r="AD363" s="187" t="str">
        <f>IFERROR(__xludf.DUMMYFUNCTION("""COMPUTED_VALUE"""),"")</f>
        <v/>
      </c>
      <c r="AE363" s="187" t="str">
        <f>IFERROR(__xludf.DUMMYFUNCTION("""COMPUTED_VALUE"""),"")</f>
        <v/>
      </c>
      <c r="AF363" s="187" t="str">
        <f>IFERROR(__xludf.DUMMYFUNCTION("""COMPUTED_VALUE"""),"")</f>
        <v/>
      </c>
      <c r="AG363" s="187" t="str">
        <f>IFERROR(__xludf.DUMMYFUNCTION("""COMPUTED_VALUE"""),"")</f>
        <v/>
      </c>
      <c r="AH363" s="187" t="str">
        <f>IFERROR(__xludf.DUMMYFUNCTION("""COMPUTED_VALUE"""),"")</f>
        <v/>
      </c>
      <c r="AI363" s="187" t="str">
        <f>IFERROR(__xludf.DUMMYFUNCTION("""COMPUTED_VALUE"""),"")</f>
        <v/>
      </c>
      <c r="AJ363" s="187" t="str">
        <f>IFERROR(__xludf.DUMMYFUNCTION("""COMPUTED_VALUE"""),"")</f>
        <v/>
      </c>
      <c r="AK363" s="187" t="str">
        <f>IFERROR(__xludf.DUMMYFUNCTION("""COMPUTED_VALUE"""),"")</f>
        <v/>
      </c>
      <c r="AL363" s="187" t="str">
        <f>IFERROR(__xludf.DUMMYFUNCTION("""COMPUTED_VALUE"""),"")</f>
        <v/>
      </c>
      <c r="AM363" s="187" t="str">
        <f>IFERROR(__xludf.DUMMYFUNCTION("""COMPUTED_VALUE"""),"")</f>
        <v/>
      </c>
      <c r="AN363" s="187" t="str">
        <f>IFERROR(__xludf.DUMMYFUNCTION("""COMPUTED_VALUE"""),"")</f>
        <v/>
      </c>
    </row>
    <row r="364">
      <c r="A364" s="187"/>
      <c r="B364" s="187"/>
      <c r="C364" s="187"/>
      <c r="D364" s="208"/>
      <c r="E364" s="109"/>
      <c r="F364" s="209"/>
      <c r="G364" s="187"/>
      <c r="H364" s="174"/>
      <c r="I364" s="187"/>
      <c r="J364" s="174" t="str">
        <f>IFERROR(__xludf.DUMMYFUNCTION("""COMPUTED_VALUE"""),"")</f>
        <v/>
      </c>
      <c r="K364" s="187" t="str">
        <f>IFERROR(__xludf.DUMMYFUNCTION("""COMPUTED_VALUE"""),"")</f>
        <v/>
      </c>
      <c r="L364" s="187" t="str">
        <f>IFERROR(__xludf.DUMMYFUNCTION("""COMPUTED_VALUE"""),"")</f>
        <v/>
      </c>
      <c r="M364" s="187" t="str">
        <f>IFERROR(__xludf.DUMMYFUNCTION("""COMPUTED_VALUE"""),"")</f>
        <v/>
      </c>
      <c r="N364" s="187" t="str">
        <f>IFERROR(__xludf.DUMMYFUNCTION("""COMPUTED_VALUE"""),"")</f>
        <v/>
      </c>
      <c r="O364" s="187" t="str">
        <f>IFERROR(__xludf.DUMMYFUNCTION("""COMPUTED_VALUE"""),"")</f>
        <v/>
      </c>
      <c r="P364" s="187" t="str">
        <f>IFERROR(__xludf.DUMMYFUNCTION("""COMPUTED_VALUE"""),"")</f>
        <v/>
      </c>
      <c r="Q364" s="187" t="str">
        <f>IFERROR(__xludf.DUMMYFUNCTION("""COMPUTED_VALUE"""),"")</f>
        <v/>
      </c>
      <c r="R364" s="187" t="str">
        <f>IFERROR(__xludf.DUMMYFUNCTION("""COMPUTED_VALUE"""),"")</f>
        <v/>
      </c>
      <c r="S364" s="187" t="str">
        <f>IFERROR(__xludf.DUMMYFUNCTION("""COMPUTED_VALUE"""),"")</f>
        <v/>
      </c>
      <c r="T364" s="187" t="str">
        <f>IFERROR(__xludf.DUMMYFUNCTION("""COMPUTED_VALUE"""),"")</f>
        <v/>
      </c>
      <c r="U364" s="187" t="str">
        <f>IFERROR(__xludf.DUMMYFUNCTION("""COMPUTED_VALUE"""),"")</f>
        <v/>
      </c>
      <c r="V364" s="187" t="str">
        <f>IFERROR(__xludf.DUMMYFUNCTION("""COMPUTED_VALUE"""),"")</f>
        <v/>
      </c>
      <c r="W364" s="187" t="str">
        <f>IFERROR(__xludf.DUMMYFUNCTION("""COMPUTED_VALUE"""),"")</f>
        <v/>
      </c>
      <c r="X364" s="187" t="str">
        <f>IFERROR(__xludf.DUMMYFUNCTION("""COMPUTED_VALUE"""),"")</f>
        <v/>
      </c>
      <c r="Y364" s="187" t="str">
        <f>IFERROR(__xludf.DUMMYFUNCTION("""COMPUTED_VALUE"""),"")</f>
        <v/>
      </c>
      <c r="Z364" s="187" t="str">
        <f>IFERROR(__xludf.DUMMYFUNCTION("""COMPUTED_VALUE"""),"")</f>
        <v/>
      </c>
      <c r="AA364" s="187" t="str">
        <f>IFERROR(__xludf.DUMMYFUNCTION("""COMPUTED_VALUE"""),"")</f>
        <v/>
      </c>
      <c r="AB364" s="187" t="str">
        <f>IFERROR(__xludf.DUMMYFUNCTION("""COMPUTED_VALUE"""),"")</f>
        <v/>
      </c>
      <c r="AC364" s="187" t="str">
        <f>IFERROR(__xludf.DUMMYFUNCTION("""COMPUTED_VALUE"""),"")</f>
        <v/>
      </c>
      <c r="AD364" s="187" t="str">
        <f>IFERROR(__xludf.DUMMYFUNCTION("""COMPUTED_VALUE"""),"")</f>
        <v/>
      </c>
      <c r="AE364" s="187" t="str">
        <f>IFERROR(__xludf.DUMMYFUNCTION("""COMPUTED_VALUE"""),"")</f>
        <v/>
      </c>
      <c r="AF364" s="187" t="str">
        <f>IFERROR(__xludf.DUMMYFUNCTION("""COMPUTED_VALUE"""),"")</f>
        <v/>
      </c>
      <c r="AG364" s="187" t="str">
        <f>IFERROR(__xludf.DUMMYFUNCTION("""COMPUTED_VALUE"""),"")</f>
        <v/>
      </c>
      <c r="AH364" s="187" t="str">
        <f>IFERROR(__xludf.DUMMYFUNCTION("""COMPUTED_VALUE"""),"")</f>
        <v/>
      </c>
      <c r="AI364" s="187" t="str">
        <f>IFERROR(__xludf.DUMMYFUNCTION("""COMPUTED_VALUE"""),"")</f>
        <v/>
      </c>
      <c r="AJ364" s="187" t="str">
        <f>IFERROR(__xludf.DUMMYFUNCTION("""COMPUTED_VALUE"""),"")</f>
        <v/>
      </c>
      <c r="AK364" s="187" t="str">
        <f>IFERROR(__xludf.DUMMYFUNCTION("""COMPUTED_VALUE"""),"")</f>
        <v/>
      </c>
      <c r="AL364" s="187" t="str">
        <f>IFERROR(__xludf.DUMMYFUNCTION("""COMPUTED_VALUE"""),"")</f>
        <v/>
      </c>
      <c r="AM364" s="187" t="str">
        <f>IFERROR(__xludf.DUMMYFUNCTION("""COMPUTED_VALUE"""),"")</f>
        <v/>
      </c>
      <c r="AN364" s="187" t="str">
        <f>IFERROR(__xludf.DUMMYFUNCTION("""COMPUTED_VALUE"""),"")</f>
        <v/>
      </c>
    </row>
    <row r="365">
      <c r="A365" s="187"/>
      <c r="B365" s="187"/>
      <c r="C365" s="187"/>
      <c r="D365" s="208"/>
      <c r="E365" s="109"/>
      <c r="F365" s="209"/>
      <c r="G365" s="187"/>
      <c r="H365" s="174"/>
      <c r="I365" s="187"/>
      <c r="J365" s="174" t="str">
        <f>IFERROR(__xludf.DUMMYFUNCTION("""COMPUTED_VALUE"""),"")</f>
        <v/>
      </c>
      <c r="K365" s="187" t="str">
        <f>IFERROR(__xludf.DUMMYFUNCTION("""COMPUTED_VALUE"""),"")</f>
        <v/>
      </c>
      <c r="L365" s="187" t="str">
        <f>IFERROR(__xludf.DUMMYFUNCTION("""COMPUTED_VALUE"""),"")</f>
        <v/>
      </c>
      <c r="M365" s="187" t="str">
        <f>IFERROR(__xludf.DUMMYFUNCTION("""COMPUTED_VALUE"""),"")</f>
        <v/>
      </c>
      <c r="N365" s="187" t="str">
        <f>IFERROR(__xludf.DUMMYFUNCTION("""COMPUTED_VALUE"""),"")</f>
        <v/>
      </c>
      <c r="O365" s="187" t="str">
        <f>IFERROR(__xludf.DUMMYFUNCTION("""COMPUTED_VALUE"""),"")</f>
        <v/>
      </c>
      <c r="P365" s="187" t="str">
        <f>IFERROR(__xludf.DUMMYFUNCTION("""COMPUTED_VALUE"""),"")</f>
        <v/>
      </c>
      <c r="Q365" s="187" t="str">
        <f>IFERROR(__xludf.DUMMYFUNCTION("""COMPUTED_VALUE"""),"")</f>
        <v/>
      </c>
      <c r="R365" s="187" t="str">
        <f>IFERROR(__xludf.DUMMYFUNCTION("""COMPUTED_VALUE"""),"")</f>
        <v/>
      </c>
      <c r="S365" s="187" t="str">
        <f>IFERROR(__xludf.DUMMYFUNCTION("""COMPUTED_VALUE"""),"")</f>
        <v/>
      </c>
      <c r="T365" s="187" t="str">
        <f>IFERROR(__xludf.DUMMYFUNCTION("""COMPUTED_VALUE"""),"")</f>
        <v/>
      </c>
      <c r="U365" s="187" t="str">
        <f>IFERROR(__xludf.DUMMYFUNCTION("""COMPUTED_VALUE"""),"")</f>
        <v/>
      </c>
      <c r="V365" s="187" t="str">
        <f>IFERROR(__xludf.DUMMYFUNCTION("""COMPUTED_VALUE"""),"")</f>
        <v/>
      </c>
      <c r="W365" s="187" t="str">
        <f>IFERROR(__xludf.DUMMYFUNCTION("""COMPUTED_VALUE"""),"")</f>
        <v/>
      </c>
      <c r="X365" s="187" t="str">
        <f>IFERROR(__xludf.DUMMYFUNCTION("""COMPUTED_VALUE"""),"")</f>
        <v/>
      </c>
      <c r="Y365" s="187" t="str">
        <f>IFERROR(__xludf.DUMMYFUNCTION("""COMPUTED_VALUE"""),"")</f>
        <v/>
      </c>
      <c r="Z365" s="187" t="str">
        <f>IFERROR(__xludf.DUMMYFUNCTION("""COMPUTED_VALUE"""),"")</f>
        <v/>
      </c>
      <c r="AA365" s="187" t="str">
        <f>IFERROR(__xludf.DUMMYFUNCTION("""COMPUTED_VALUE"""),"")</f>
        <v/>
      </c>
      <c r="AB365" s="187" t="str">
        <f>IFERROR(__xludf.DUMMYFUNCTION("""COMPUTED_VALUE"""),"")</f>
        <v/>
      </c>
      <c r="AC365" s="187" t="str">
        <f>IFERROR(__xludf.DUMMYFUNCTION("""COMPUTED_VALUE"""),"")</f>
        <v/>
      </c>
      <c r="AD365" s="187" t="str">
        <f>IFERROR(__xludf.DUMMYFUNCTION("""COMPUTED_VALUE"""),"")</f>
        <v/>
      </c>
      <c r="AE365" s="187" t="str">
        <f>IFERROR(__xludf.DUMMYFUNCTION("""COMPUTED_VALUE"""),"")</f>
        <v/>
      </c>
      <c r="AF365" s="187" t="str">
        <f>IFERROR(__xludf.DUMMYFUNCTION("""COMPUTED_VALUE"""),"")</f>
        <v/>
      </c>
      <c r="AG365" s="187" t="str">
        <f>IFERROR(__xludf.DUMMYFUNCTION("""COMPUTED_VALUE"""),"")</f>
        <v/>
      </c>
      <c r="AH365" s="187" t="str">
        <f>IFERROR(__xludf.DUMMYFUNCTION("""COMPUTED_VALUE"""),"")</f>
        <v/>
      </c>
      <c r="AI365" s="187" t="str">
        <f>IFERROR(__xludf.DUMMYFUNCTION("""COMPUTED_VALUE"""),"")</f>
        <v/>
      </c>
      <c r="AJ365" s="187" t="str">
        <f>IFERROR(__xludf.DUMMYFUNCTION("""COMPUTED_VALUE"""),"")</f>
        <v/>
      </c>
      <c r="AK365" s="187" t="str">
        <f>IFERROR(__xludf.DUMMYFUNCTION("""COMPUTED_VALUE"""),"")</f>
        <v/>
      </c>
      <c r="AL365" s="187" t="str">
        <f>IFERROR(__xludf.DUMMYFUNCTION("""COMPUTED_VALUE"""),"")</f>
        <v/>
      </c>
      <c r="AM365" s="187" t="str">
        <f>IFERROR(__xludf.DUMMYFUNCTION("""COMPUTED_VALUE"""),"")</f>
        <v/>
      </c>
      <c r="AN365" s="187" t="str">
        <f>IFERROR(__xludf.DUMMYFUNCTION("""COMPUTED_VALUE"""),"")</f>
        <v/>
      </c>
    </row>
    <row r="366">
      <c r="A366" s="187"/>
      <c r="B366" s="187"/>
      <c r="C366" s="187"/>
      <c r="D366" s="208"/>
      <c r="E366" s="109"/>
      <c r="F366" s="209"/>
      <c r="G366" s="187"/>
      <c r="H366" s="174"/>
      <c r="I366" s="187"/>
      <c r="J366" s="174" t="str">
        <f>IFERROR(__xludf.DUMMYFUNCTION("""COMPUTED_VALUE"""),"")</f>
        <v/>
      </c>
      <c r="K366" s="187" t="str">
        <f>IFERROR(__xludf.DUMMYFUNCTION("""COMPUTED_VALUE"""),"")</f>
        <v/>
      </c>
      <c r="L366" s="187" t="str">
        <f>IFERROR(__xludf.DUMMYFUNCTION("""COMPUTED_VALUE"""),"")</f>
        <v/>
      </c>
      <c r="M366" s="187" t="str">
        <f>IFERROR(__xludf.DUMMYFUNCTION("""COMPUTED_VALUE"""),"")</f>
        <v/>
      </c>
      <c r="N366" s="187" t="str">
        <f>IFERROR(__xludf.DUMMYFUNCTION("""COMPUTED_VALUE"""),"")</f>
        <v/>
      </c>
      <c r="O366" s="187" t="str">
        <f>IFERROR(__xludf.DUMMYFUNCTION("""COMPUTED_VALUE"""),"")</f>
        <v/>
      </c>
      <c r="P366" s="187" t="str">
        <f>IFERROR(__xludf.DUMMYFUNCTION("""COMPUTED_VALUE"""),"")</f>
        <v/>
      </c>
      <c r="Q366" s="187" t="str">
        <f>IFERROR(__xludf.DUMMYFUNCTION("""COMPUTED_VALUE"""),"")</f>
        <v/>
      </c>
      <c r="R366" s="187" t="str">
        <f>IFERROR(__xludf.DUMMYFUNCTION("""COMPUTED_VALUE"""),"")</f>
        <v/>
      </c>
      <c r="S366" s="187" t="str">
        <f>IFERROR(__xludf.DUMMYFUNCTION("""COMPUTED_VALUE"""),"")</f>
        <v/>
      </c>
      <c r="T366" s="187" t="str">
        <f>IFERROR(__xludf.DUMMYFUNCTION("""COMPUTED_VALUE"""),"")</f>
        <v/>
      </c>
      <c r="U366" s="187" t="str">
        <f>IFERROR(__xludf.DUMMYFUNCTION("""COMPUTED_VALUE"""),"")</f>
        <v/>
      </c>
      <c r="V366" s="187" t="str">
        <f>IFERROR(__xludf.DUMMYFUNCTION("""COMPUTED_VALUE"""),"")</f>
        <v/>
      </c>
      <c r="W366" s="187" t="str">
        <f>IFERROR(__xludf.DUMMYFUNCTION("""COMPUTED_VALUE"""),"")</f>
        <v/>
      </c>
      <c r="X366" s="187" t="str">
        <f>IFERROR(__xludf.DUMMYFUNCTION("""COMPUTED_VALUE"""),"")</f>
        <v/>
      </c>
      <c r="Y366" s="187" t="str">
        <f>IFERROR(__xludf.DUMMYFUNCTION("""COMPUTED_VALUE"""),"")</f>
        <v/>
      </c>
      <c r="Z366" s="187" t="str">
        <f>IFERROR(__xludf.DUMMYFUNCTION("""COMPUTED_VALUE"""),"")</f>
        <v/>
      </c>
      <c r="AA366" s="187" t="str">
        <f>IFERROR(__xludf.DUMMYFUNCTION("""COMPUTED_VALUE"""),"")</f>
        <v/>
      </c>
      <c r="AB366" s="187" t="str">
        <f>IFERROR(__xludf.DUMMYFUNCTION("""COMPUTED_VALUE"""),"")</f>
        <v/>
      </c>
      <c r="AC366" s="187" t="str">
        <f>IFERROR(__xludf.DUMMYFUNCTION("""COMPUTED_VALUE"""),"")</f>
        <v/>
      </c>
      <c r="AD366" s="187" t="str">
        <f>IFERROR(__xludf.DUMMYFUNCTION("""COMPUTED_VALUE"""),"")</f>
        <v/>
      </c>
      <c r="AE366" s="187" t="str">
        <f>IFERROR(__xludf.DUMMYFUNCTION("""COMPUTED_VALUE"""),"")</f>
        <v/>
      </c>
      <c r="AF366" s="187" t="str">
        <f>IFERROR(__xludf.DUMMYFUNCTION("""COMPUTED_VALUE"""),"")</f>
        <v/>
      </c>
      <c r="AG366" s="187" t="str">
        <f>IFERROR(__xludf.DUMMYFUNCTION("""COMPUTED_VALUE"""),"")</f>
        <v/>
      </c>
      <c r="AH366" s="187" t="str">
        <f>IFERROR(__xludf.DUMMYFUNCTION("""COMPUTED_VALUE"""),"")</f>
        <v/>
      </c>
      <c r="AI366" s="187" t="str">
        <f>IFERROR(__xludf.DUMMYFUNCTION("""COMPUTED_VALUE"""),"")</f>
        <v/>
      </c>
      <c r="AJ366" s="187" t="str">
        <f>IFERROR(__xludf.DUMMYFUNCTION("""COMPUTED_VALUE"""),"")</f>
        <v/>
      </c>
      <c r="AK366" s="187" t="str">
        <f>IFERROR(__xludf.DUMMYFUNCTION("""COMPUTED_VALUE"""),"")</f>
        <v/>
      </c>
      <c r="AL366" s="187" t="str">
        <f>IFERROR(__xludf.DUMMYFUNCTION("""COMPUTED_VALUE"""),"")</f>
        <v/>
      </c>
      <c r="AM366" s="187" t="str">
        <f>IFERROR(__xludf.DUMMYFUNCTION("""COMPUTED_VALUE"""),"")</f>
        <v/>
      </c>
      <c r="AN366" s="187" t="str">
        <f>IFERROR(__xludf.DUMMYFUNCTION("""COMPUTED_VALUE"""),"")</f>
        <v/>
      </c>
    </row>
    <row r="367">
      <c r="A367" s="187"/>
      <c r="B367" s="187"/>
      <c r="C367" s="187"/>
      <c r="D367" s="208"/>
      <c r="E367" s="109"/>
      <c r="F367" s="209"/>
      <c r="G367" s="187"/>
      <c r="H367" s="174"/>
      <c r="I367" s="187"/>
      <c r="J367" s="174" t="str">
        <f>IFERROR(__xludf.DUMMYFUNCTION("""COMPUTED_VALUE"""),"")</f>
        <v/>
      </c>
      <c r="K367" s="187" t="str">
        <f>IFERROR(__xludf.DUMMYFUNCTION("""COMPUTED_VALUE"""),"")</f>
        <v/>
      </c>
      <c r="L367" s="187" t="str">
        <f>IFERROR(__xludf.DUMMYFUNCTION("""COMPUTED_VALUE"""),"")</f>
        <v/>
      </c>
      <c r="M367" s="187" t="str">
        <f>IFERROR(__xludf.DUMMYFUNCTION("""COMPUTED_VALUE"""),"")</f>
        <v/>
      </c>
      <c r="N367" s="187" t="str">
        <f>IFERROR(__xludf.DUMMYFUNCTION("""COMPUTED_VALUE"""),"")</f>
        <v/>
      </c>
      <c r="O367" s="187" t="str">
        <f>IFERROR(__xludf.DUMMYFUNCTION("""COMPUTED_VALUE"""),"")</f>
        <v/>
      </c>
      <c r="P367" s="187" t="str">
        <f>IFERROR(__xludf.DUMMYFUNCTION("""COMPUTED_VALUE"""),"")</f>
        <v/>
      </c>
      <c r="Q367" s="187" t="str">
        <f>IFERROR(__xludf.DUMMYFUNCTION("""COMPUTED_VALUE"""),"")</f>
        <v/>
      </c>
      <c r="R367" s="187" t="str">
        <f>IFERROR(__xludf.DUMMYFUNCTION("""COMPUTED_VALUE"""),"")</f>
        <v/>
      </c>
      <c r="S367" s="187" t="str">
        <f>IFERROR(__xludf.DUMMYFUNCTION("""COMPUTED_VALUE"""),"")</f>
        <v/>
      </c>
      <c r="T367" s="187" t="str">
        <f>IFERROR(__xludf.DUMMYFUNCTION("""COMPUTED_VALUE"""),"")</f>
        <v/>
      </c>
      <c r="U367" s="187" t="str">
        <f>IFERROR(__xludf.DUMMYFUNCTION("""COMPUTED_VALUE"""),"")</f>
        <v/>
      </c>
      <c r="V367" s="187" t="str">
        <f>IFERROR(__xludf.DUMMYFUNCTION("""COMPUTED_VALUE"""),"")</f>
        <v/>
      </c>
      <c r="W367" s="187" t="str">
        <f>IFERROR(__xludf.DUMMYFUNCTION("""COMPUTED_VALUE"""),"")</f>
        <v/>
      </c>
      <c r="X367" s="187" t="str">
        <f>IFERROR(__xludf.DUMMYFUNCTION("""COMPUTED_VALUE"""),"")</f>
        <v/>
      </c>
      <c r="Y367" s="187" t="str">
        <f>IFERROR(__xludf.DUMMYFUNCTION("""COMPUTED_VALUE"""),"")</f>
        <v/>
      </c>
      <c r="Z367" s="187" t="str">
        <f>IFERROR(__xludf.DUMMYFUNCTION("""COMPUTED_VALUE"""),"")</f>
        <v/>
      </c>
      <c r="AA367" s="187" t="str">
        <f>IFERROR(__xludf.DUMMYFUNCTION("""COMPUTED_VALUE"""),"")</f>
        <v/>
      </c>
      <c r="AB367" s="187" t="str">
        <f>IFERROR(__xludf.DUMMYFUNCTION("""COMPUTED_VALUE"""),"")</f>
        <v/>
      </c>
      <c r="AC367" s="187" t="str">
        <f>IFERROR(__xludf.DUMMYFUNCTION("""COMPUTED_VALUE"""),"")</f>
        <v/>
      </c>
      <c r="AD367" s="187" t="str">
        <f>IFERROR(__xludf.DUMMYFUNCTION("""COMPUTED_VALUE"""),"")</f>
        <v/>
      </c>
      <c r="AE367" s="187" t="str">
        <f>IFERROR(__xludf.DUMMYFUNCTION("""COMPUTED_VALUE"""),"")</f>
        <v/>
      </c>
      <c r="AF367" s="187" t="str">
        <f>IFERROR(__xludf.DUMMYFUNCTION("""COMPUTED_VALUE"""),"")</f>
        <v/>
      </c>
      <c r="AG367" s="187" t="str">
        <f>IFERROR(__xludf.DUMMYFUNCTION("""COMPUTED_VALUE"""),"")</f>
        <v/>
      </c>
      <c r="AH367" s="187" t="str">
        <f>IFERROR(__xludf.DUMMYFUNCTION("""COMPUTED_VALUE"""),"")</f>
        <v/>
      </c>
      <c r="AI367" s="187" t="str">
        <f>IFERROR(__xludf.DUMMYFUNCTION("""COMPUTED_VALUE"""),"")</f>
        <v/>
      </c>
      <c r="AJ367" s="187" t="str">
        <f>IFERROR(__xludf.DUMMYFUNCTION("""COMPUTED_VALUE"""),"")</f>
        <v/>
      </c>
      <c r="AK367" s="187" t="str">
        <f>IFERROR(__xludf.DUMMYFUNCTION("""COMPUTED_VALUE"""),"")</f>
        <v/>
      </c>
      <c r="AL367" s="187" t="str">
        <f>IFERROR(__xludf.DUMMYFUNCTION("""COMPUTED_VALUE"""),"")</f>
        <v/>
      </c>
      <c r="AM367" s="187" t="str">
        <f>IFERROR(__xludf.DUMMYFUNCTION("""COMPUTED_VALUE"""),"")</f>
        <v/>
      </c>
      <c r="AN367" s="187" t="str">
        <f>IFERROR(__xludf.DUMMYFUNCTION("""COMPUTED_VALUE"""),"")</f>
        <v/>
      </c>
    </row>
    <row r="368">
      <c r="A368" s="187"/>
      <c r="B368" s="187"/>
      <c r="C368" s="187"/>
      <c r="D368" s="208"/>
      <c r="E368" s="109"/>
      <c r="F368" s="209"/>
      <c r="G368" s="187"/>
      <c r="H368" s="174"/>
      <c r="I368" s="187"/>
      <c r="J368" s="174" t="str">
        <f>IFERROR(__xludf.DUMMYFUNCTION("""COMPUTED_VALUE"""),"")</f>
        <v/>
      </c>
      <c r="K368" s="187" t="str">
        <f>IFERROR(__xludf.DUMMYFUNCTION("""COMPUTED_VALUE"""),"")</f>
        <v/>
      </c>
      <c r="L368" s="187" t="str">
        <f>IFERROR(__xludf.DUMMYFUNCTION("""COMPUTED_VALUE"""),"")</f>
        <v/>
      </c>
      <c r="M368" s="187" t="str">
        <f>IFERROR(__xludf.DUMMYFUNCTION("""COMPUTED_VALUE"""),"")</f>
        <v/>
      </c>
      <c r="N368" s="187" t="str">
        <f>IFERROR(__xludf.DUMMYFUNCTION("""COMPUTED_VALUE"""),"")</f>
        <v/>
      </c>
      <c r="O368" s="187" t="str">
        <f>IFERROR(__xludf.DUMMYFUNCTION("""COMPUTED_VALUE"""),"")</f>
        <v/>
      </c>
      <c r="P368" s="187" t="str">
        <f>IFERROR(__xludf.DUMMYFUNCTION("""COMPUTED_VALUE"""),"")</f>
        <v/>
      </c>
      <c r="Q368" s="187" t="str">
        <f>IFERROR(__xludf.DUMMYFUNCTION("""COMPUTED_VALUE"""),"")</f>
        <v/>
      </c>
      <c r="R368" s="187" t="str">
        <f>IFERROR(__xludf.DUMMYFUNCTION("""COMPUTED_VALUE"""),"")</f>
        <v/>
      </c>
      <c r="S368" s="187" t="str">
        <f>IFERROR(__xludf.DUMMYFUNCTION("""COMPUTED_VALUE"""),"")</f>
        <v/>
      </c>
      <c r="T368" s="187" t="str">
        <f>IFERROR(__xludf.DUMMYFUNCTION("""COMPUTED_VALUE"""),"")</f>
        <v/>
      </c>
      <c r="U368" s="187" t="str">
        <f>IFERROR(__xludf.DUMMYFUNCTION("""COMPUTED_VALUE"""),"")</f>
        <v/>
      </c>
      <c r="V368" s="187" t="str">
        <f>IFERROR(__xludf.DUMMYFUNCTION("""COMPUTED_VALUE"""),"")</f>
        <v/>
      </c>
      <c r="W368" s="187" t="str">
        <f>IFERROR(__xludf.DUMMYFUNCTION("""COMPUTED_VALUE"""),"")</f>
        <v/>
      </c>
      <c r="X368" s="187" t="str">
        <f>IFERROR(__xludf.DUMMYFUNCTION("""COMPUTED_VALUE"""),"")</f>
        <v/>
      </c>
      <c r="Y368" s="187" t="str">
        <f>IFERROR(__xludf.DUMMYFUNCTION("""COMPUTED_VALUE"""),"")</f>
        <v/>
      </c>
      <c r="Z368" s="187" t="str">
        <f>IFERROR(__xludf.DUMMYFUNCTION("""COMPUTED_VALUE"""),"")</f>
        <v/>
      </c>
      <c r="AA368" s="187" t="str">
        <f>IFERROR(__xludf.DUMMYFUNCTION("""COMPUTED_VALUE"""),"")</f>
        <v/>
      </c>
      <c r="AB368" s="187" t="str">
        <f>IFERROR(__xludf.DUMMYFUNCTION("""COMPUTED_VALUE"""),"")</f>
        <v/>
      </c>
      <c r="AC368" s="187" t="str">
        <f>IFERROR(__xludf.DUMMYFUNCTION("""COMPUTED_VALUE"""),"")</f>
        <v/>
      </c>
      <c r="AD368" s="187" t="str">
        <f>IFERROR(__xludf.DUMMYFUNCTION("""COMPUTED_VALUE"""),"")</f>
        <v/>
      </c>
      <c r="AE368" s="187" t="str">
        <f>IFERROR(__xludf.DUMMYFUNCTION("""COMPUTED_VALUE"""),"")</f>
        <v/>
      </c>
      <c r="AF368" s="187" t="str">
        <f>IFERROR(__xludf.DUMMYFUNCTION("""COMPUTED_VALUE"""),"")</f>
        <v/>
      </c>
      <c r="AG368" s="187" t="str">
        <f>IFERROR(__xludf.DUMMYFUNCTION("""COMPUTED_VALUE"""),"")</f>
        <v/>
      </c>
      <c r="AH368" s="187" t="str">
        <f>IFERROR(__xludf.DUMMYFUNCTION("""COMPUTED_VALUE"""),"")</f>
        <v/>
      </c>
      <c r="AI368" s="187" t="str">
        <f>IFERROR(__xludf.DUMMYFUNCTION("""COMPUTED_VALUE"""),"")</f>
        <v/>
      </c>
      <c r="AJ368" s="187" t="str">
        <f>IFERROR(__xludf.DUMMYFUNCTION("""COMPUTED_VALUE"""),"")</f>
        <v/>
      </c>
      <c r="AK368" s="187" t="str">
        <f>IFERROR(__xludf.DUMMYFUNCTION("""COMPUTED_VALUE"""),"")</f>
        <v/>
      </c>
      <c r="AL368" s="187" t="str">
        <f>IFERROR(__xludf.DUMMYFUNCTION("""COMPUTED_VALUE"""),"")</f>
        <v/>
      </c>
      <c r="AM368" s="187" t="str">
        <f>IFERROR(__xludf.DUMMYFUNCTION("""COMPUTED_VALUE"""),"")</f>
        <v/>
      </c>
      <c r="AN368" s="187" t="str">
        <f>IFERROR(__xludf.DUMMYFUNCTION("""COMPUTED_VALUE"""),"")</f>
        <v/>
      </c>
    </row>
    <row r="369">
      <c r="A369" s="187"/>
      <c r="B369" s="187"/>
      <c r="C369" s="187"/>
      <c r="D369" s="208"/>
      <c r="E369" s="109"/>
      <c r="F369" s="209"/>
      <c r="G369" s="187"/>
      <c r="H369" s="174"/>
      <c r="I369" s="187"/>
      <c r="J369" s="174" t="str">
        <f>IFERROR(__xludf.DUMMYFUNCTION("""COMPUTED_VALUE"""),"")</f>
        <v/>
      </c>
      <c r="K369" s="187" t="str">
        <f>IFERROR(__xludf.DUMMYFUNCTION("""COMPUTED_VALUE"""),"")</f>
        <v/>
      </c>
      <c r="L369" s="187" t="str">
        <f>IFERROR(__xludf.DUMMYFUNCTION("""COMPUTED_VALUE"""),"")</f>
        <v/>
      </c>
      <c r="M369" s="187" t="str">
        <f>IFERROR(__xludf.DUMMYFUNCTION("""COMPUTED_VALUE"""),"")</f>
        <v/>
      </c>
      <c r="N369" s="187" t="str">
        <f>IFERROR(__xludf.DUMMYFUNCTION("""COMPUTED_VALUE"""),"")</f>
        <v/>
      </c>
      <c r="O369" s="187" t="str">
        <f>IFERROR(__xludf.DUMMYFUNCTION("""COMPUTED_VALUE"""),"")</f>
        <v/>
      </c>
      <c r="P369" s="187" t="str">
        <f>IFERROR(__xludf.DUMMYFUNCTION("""COMPUTED_VALUE"""),"")</f>
        <v/>
      </c>
      <c r="Q369" s="187" t="str">
        <f>IFERROR(__xludf.DUMMYFUNCTION("""COMPUTED_VALUE"""),"")</f>
        <v/>
      </c>
      <c r="R369" s="187" t="str">
        <f>IFERROR(__xludf.DUMMYFUNCTION("""COMPUTED_VALUE"""),"")</f>
        <v/>
      </c>
      <c r="S369" s="187" t="str">
        <f>IFERROR(__xludf.DUMMYFUNCTION("""COMPUTED_VALUE"""),"")</f>
        <v/>
      </c>
      <c r="T369" s="187" t="str">
        <f>IFERROR(__xludf.DUMMYFUNCTION("""COMPUTED_VALUE"""),"")</f>
        <v/>
      </c>
      <c r="U369" s="187" t="str">
        <f>IFERROR(__xludf.DUMMYFUNCTION("""COMPUTED_VALUE"""),"")</f>
        <v/>
      </c>
      <c r="V369" s="187" t="str">
        <f>IFERROR(__xludf.DUMMYFUNCTION("""COMPUTED_VALUE"""),"")</f>
        <v/>
      </c>
      <c r="W369" s="187" t="str">
        <f>IFERROR(__xludf.DUMMYFUNCTION("""COMPUTED_VALUE"""),"")</f>
        <v/>
      </c>
      <c r="X369" s="187" t="str">
        <f>IFERROR(__xludf.DUMMYFUNCTION("""COMPUTED_VALUE"""),"")</f>
        <v/>
      </c>
      <c r="Y369" s="187" t="str">
        <f>IFERROR(__xludf.DUMMYFUNCTION("""COMPUTED_VALUE"""),"")</f>
        <v/>
      </c>
      <c r="Z369" s="187" t="str">
        <f>IFERROR(__xludf.DUMMYFUNCTION("""COMPUTED_VALUE"""),"")</f>
        <v/>
      </c>
      <c r="AA369" s="187" t="str">
        <f>IFERROR(__xludf.DUMMYFUNCTION("""COMPUTED_VALUE"""),"")</f>
        <v/>
      </c>
      <c r="AB369" s="187" t="str">
        <f>IFERROR(__xludf.DUMMYFUNCTION("""COMPUTED_VALUE"""),"")</f>
        <v/>
      </c>
      <c r="AC369" s="187" t="str">
        <f>IFERROR(__xludf.DUMMYFUNCTION("""COMPUTED_VALUE"""),"")</f>
        <v/>
      </c>
      <c r="AD369" s="187" t="str">
        <f>IFERROR(__xludf.DUMMYFUNCTION("""COMPUTED_VALUE"""),"")</f>
        <v/>
      </c>
      <c r="AE369" s="187" t="str">
        <f>IFERROR(__xludf.DUMMYFUNCTION("""COMPUTED_VALUE"""),"")</f>
        <v/>
      </c>
      <c r="AF369" s="187" t="str">
        <f>IFERROR(__xludf.DUMMYFUNCTION("""COMPUTED_VALUE"""),"")</f>
        <v/>
      </c>
      <c r="AG369" s="187" t="str">
        <f>IFERROR(__xludf.DUMMYFUNCTION("""COMPUTED_VALUE"""),"")</f>
        <v/>
      </c>
      <c r="AH369" s="187" t="str">
        <f>IFERROR(__xludf.DUMMYFUNCTION("""COMPUTED_VALUE"""),"")</f>
        <v/>
      </c>
      <c r="AI369" s="187" t="str">
        <f>IFERROR(__xludf.DUMMYFUNCTION("""COMPUTED_VALUE"""),"")</f>
        <v/>
      </c>
      <c r="AJ369" s="187" t="str">
        <f>IFERROR(__xludf.DUMMYFUNCTION("""COMPUTED_VALUE"""),"")</f>
        <v/>
      </c>
      <c r="AK369" s="187" t="str">
        <f>IFERROR(__xludf.DUMMYFUNCTION("""COMPUTED_VALUE"""),"")</f>
        <v/>
      </c>
      <c r="AL369" s="187" t="str">
        <f>IFERROR(__xludf.DUMMYFUNCTION("""COMPUTED_VALUE"""),"")</f>
        <v/>
      </c>
      <c r="AM369" s="187" t="str">
        <f>IFERROR(__xludf.DUMMYFUNCTION("""COMPUTED_VALUE"""),"")</f>
        <v/>
      </c>
      <c r="AN369" s="187" t="str">
        <f>IFERROR(__xludf.DUMMYFUNCTION("""COMPUTED_VALUE"""),"")</f>
        <v/>
      </c>
    </row>
    <row r="370">
      <c r="A370" s="187"/>
      <c r="B370" s="187"/>
      <c r="C370" s="187"/>
      <c r="D370" s="208"/>
      <c r="E370" s="109"/>
      <c r="F370" s="209"/>
      <c r="G370" s="187"/>
      <c r="H370" s="174"/>
      <c r="I370" s="187"/>
      <c r="J370" s="174" t="str">
        <f>IFERROR(__xludf.DUMMYFUNCTION("""COMPUTED_VALUE"""),"")</f>
        <v/>
      </c>
      <c r="K370" s="187" t="str">
        <f>IFERROR(__xludf.DUMMYFUNCTION("""COMPUTED_VALUE"""),"")</f>
        <v/>
      </c>
      <c r="L370" s="187" t="str">
        <f>IFERROR(__xludf.DUMMYFUNCTION("""COMPUTED_VALUE"""),"")</f>
        <v/>
      </c>
      <c r="M370" s="187" t="str">
        <f>IFERROR(__xludf.DUMMYFUNCTION("""COMPUTED_VALUE"""),"")</f>
        <v/>
      </c>
      <c r="N370" s="187" t="str">
        <f>IFERROR(__xludf.DUMMYFUNCTION("""COMPUTED_VALUE"""),"")</f>
        <v/>
      </c>
      <c r="O370" s="187" t="str">
        <f>IFERROR(__xludf.DUMMYFUNCTION("""COMPUTED_VALUE"""),"")</f>
        <v/>
      </c>
      <c r="P370" s="187" t="str">
        <f>IFERROR(__xludf.DUMMYFUNCTION("""COMPUTED_VALUE"""),"")</f>
        <v/>
      </c>
      <c r="Q370" s="187" t="str">
        <f>IFERROR(__xludf.DUMMYFUNCTION("""COMPUTED_VALUE"""),"")</f>
        <v/>
      </c>
      <c r="R370" s="187" t="str">
        <f>IFERROR(__xludf.DUMMYFUNCTION("""COMPUTED_VALUE"""),"")</f>
        <v/>
      </c>
      <c r="S370" s="187" t="str">
        <f>IFERROR(__xludf.DUMMYFUNCTION("""COMPUTED_VALUE"""),"")</f>
        <v/>
      </c>
      <c r="T370" s="187" t="str">
        <f>IFERROR(__xludf.DUMMYFUNCTION("""COMPUTED_VALUE"""),"")</f>
        <v/>
      </c>
      <c r="U370" s="187" t="str">
        <f>IFERROR(__xludf.DUMMYFUNCTION("""COMPUTED_VALUE"""),"")</f>
        <v/>
      </c>
      <c r="V370" s="187" t="str">
        <f>IFERROR(__xludf.DUMMYFUNCTION("""COMPUTED_VALUE"""),"")</f>
        <v/>
      </c>
      <c r="W370" s="187" t="str">
        <f>IFERROR(__xludf.DUMMYFUNCTION("""COMPUTED_VALUE"""),"")</f>
        <v/>
      </c>
      <c r="X370" s="187" t="str">
        <f>IFERROR(__xludf.DUMMYFUNCTION("""COMPUTED_VALUE"""),"")</f>
        <v/>
      </c>
      <c r="Y370" s="187" t="str">
        <f>IFERROR(__xludf.DUMMYFUNCTION("""COMPUTED_VALUE"""),"")</f>
        <v/>
      </c>
      <c r="Z370" s="187" t="str">
        <f>IFERROR(__xludf.DUMMYFUNCTION("""COMPUTED_VALUE"""),"")</f>
        <v/>
      </c>
      <c r="AA370" s="187" t="str">
        <f>IFERROR(__xludf.DUMMYFUNCTION("""COMPUTED_VALUE"""),"")</f>
        <v/>
      </c>
      <c r="AB370" s="187" t="str">
        <f>IFERROR(__xludf.DUMMYFUNCTION("""COMPUTED_VALUE"""),"")</f>
        <v/>
      </c>
      <c r="AC370" s="187" t="str">
        <f>IFERROR(__xludf.DUMMYFUNCTION("""COMPUTED_VALUE"""),"")</f>
        <v/>
      </c>
      <c r="AD370" s="187" t="str">
        <f>IFERROR(__xludf.DUMMYFUNCTION("""COMPUTED_VALUE"""),"")</f>
        <v/>
      </c>
      <c r="AE370" s="187" t="str">
        <f>IFERROR(__xludf.DUMMYFUNCTION("""COMPUTED_VALUE"""),"")</f>
        <v/>
      </c>
      <c r="AF370" s="187" t="str">
        <f>IFERROR(__xludf.DUMMYFUNCTION("""COMPUTED_VALUE"""),"")</f>
        <v/>
      </c>
      <c r="AG370" s="187" t="str">
        <f>IFERROR(__xludf.DUMMYFUNCTION("""COMPUTED_VALUE"""),"")</f>
        <v/>
      </c>
      <c r="AH370" s="187" t="str">
        <f>IFERROR(__xludf.DUMMYFUNCTION("""COMPUTED_VALUE"""),"")</f>
        <v/>
      </c>
      <c r="AI370" s="187" t="str">
        <f>IFERROR(__xludf.DUMMYFUNCTION("""COMPUTED_VALUE"""),"")</f>
        <v/>
      </c>
      <c r="AJ370" s="187" t="str">
        <f>IFERROR(__xludf.DUMMYFUNCTION("""COMPUTED_VALUE"""),"")</f>
        <v/>
      </c>
      <c r="AK370" s="187" t="str">
        <f>IFERROR(__xludf.DUMMYFUNCTION("""COMPUTED_VALUE"""),"")</f>
        <v/>
      </c>
      <c r="AL370" s="187" t="str">
        <f>IFERROR(__xludf.DUMMYFUNCTION("""COMPUTED_VALUE"""),"")</f>
        <v/>
      </c>
      <c r="AM370" s="187" t="str">
        <f>IFERROR(__xludf.DUMMYFUNCTION("""COMPUTED_VALUE"""),"")</f>
        <v/>
      </c>
      <c r="AN370" s="187" t="str">
        <f>IFERROR(__xludf.DUMMYFUNCTION("""COMPUTED_VALUE"""),"")</f>
        <v/>
      </c>
    </row>
    <row r="371">
      <c r="A371" s="187"/>
      <c r="B371" s="187"/>
      <c r="C371" s="187"/>
      <c r="D371" s="208"/>
      <c r="E371" s="109"/>
      <c r="F371" s="209"/>
      <c r="G371" s="187"/>
      <c r="H371" s="174"/>
      <c r="I371" s="187"/>
      <c r="J371" s="174" t="str">
        <f>IFERROR(__xludf.DUMMYFUNCTION("""COMPUTED_VALUE"""),"")</f>
        <v/>
      </c>
      <c r="K371" s="187" t="str">
        <f>IFERROR(__xludf.DUMMYFUNCTION("""COMPUTED_VALUE"""),"")</f>
        <v/>
      </c>
      <c r="L371" s="187" t="str">
        <f>IFERROR(__xludf.DUMMYFUNCTION("""COMPUTED_VALUE"""),"")</f>
        <v/>
      </c>
      <c r="M371" s="187" t="str">
        <f>IFERROR(__xludf.DUMMYFUNCTION("""COMPUTED_VALUE"""),"")</f>
        <v/>
      </c>
      <c r="N371" s="187" t="str">
        <f>IFERROR(__xludf.DUMMYFUNCTION("""COMPUTED_VALUE"""),"")</f>
        <v/>
      </c>
      <c r="O371" s="187" t="str">
        <f>IFERROR(__xludf.DUMMYFUNCTION("""COMPUTED_VALUE"""),"")</f>
        <v/>
      </c>
      <c r="P371" s="187" t="str">
        <f>IFERROR(__xludf.DUMMYFUNCTION("""COMPUTED_VALUE"""),"")</f>
        <v/>
      </c>
      <c r="Q371" s="187" t="str">
        <f>IFERROR(__xludf.DUMMYFUNCTION("""COMPUTED_VALUE"""),"")</f>
        <v/>
      </c>
      <c r="R371" s="187" t="str">
        <f>IFERROR(__xludf.DUMMYFUNCTION("""COMPUTED_VALUE"""),"")</f>
        <v/>
      </c>
      <c r="S371" s="187" t="str">
        <f>IFERROR(__xludf.DUMMYFUNCTION("""COMPUTED_VALUE"""),"")</f>
        <v/>
      </c>
      <c r="T371" s="187" t="str">
        <f>IFERROR(__xludf.DUMMYFUNCTION("""COMPUTED_VALUE"""),"")</f>
        <v/>
      </c>
      <c r="U371" s="187" t="str">
        <f>IFERROR(__xludf.DUMMYFUNCTION("""COMPUTED_VALUE"""),"")</f>
        <v/>
      </c>
      <c r="V371" s="187" t="str">
        <f>IFERROR(__xludf.DUMMYFUNCTION("""COMPUTED_VALUE"""),"")</f>
        <v/>
      </c>
      <c r="W371" s="187" t="str">
        <f>IFERROR(__xludf.DUMMYFUNCTION("""COMPUTED_VALUE"""),"")</f>
        <v/>
      </c>
      <c r="X371" s="187" t="str">
        <f>IFERROR(__xludf.DUMMYFUNCTION("""COMPUTED_VALUE"""),"")</f>
        <v/>
      </c>
      <c r="Y371" s="187" t="str">
        <f>IFERROR(__xludf.DUMMYFUNCTION("""COMPUTED_VALUE"""),"")</f>
        <v/>
      </c>
      <c r="Z371" s="187" t="str">
        <f>IFERROR(__xludf.DUMMYFUNCTION("""COMPUTED_VALUE"""),"")</f>
        <v/>
      </c>
      <c r="AA371" s="187" t="str">
        <f>IFERROR(__xludf.DUMMYFUNCTION("""COMPUTED_VALUE"""),"")</f>
        <v/>
      </c>
      <c r="AB371" s="187" t="str">
        <f>IFERROR(__xludf.DUMMYFUNCTION("""COMPUTED_VALUE"""),"")</f>
        <v/>
      </c>
      <c r="AC371" s="187" t="str">
        <f>IFERROR(__xludf.DUMMYFUNCTION("""COMPUTED_VALUE"""),"")</f>
        <v/>
      </c>
      <c r="AD371" s="187" t="str">
        <f>IFERROR(__xludf.DUMMYFUNCTION("""COMPUTED_VALUE"""),"")</f>
        <v/>
      </c>
      <c r="AE371" s="187" t="str">
        <f>IFERROR(__xludf.DUMMYFUNCTION("""COMPUTED_VALUE"""),"")</f>
        <v/>
      </c>
      <c r="AF371" s="187" t="str">
        <f>IFERROR(__xludf.DUMMYFUNCTION("""COMPUTED_VALUE"""),"")</f>
        <v/>
      </c>
      <c r="AG371" s="187" t="str">
        <f>IFERROR(__xludf.DUMMYFUNCTION("""COMPUTED_VALUE"""),"")</f>
        <v/>
      </c>
      <c r="AH371" s="187" t="str">
        <f>IFERROR(__xludf.DUMMYFUNCTION("""COMPUTED_VALUE"""),"")</f>
        <v/>
      </c>
      <c r="AI371" s="187" t="str">
        <f>IFERROR(__xludf.DUMMYFUNCTION("""COMPUTED_VALUE"""),"")</f>
        <v/>
      </c>
      <c r="AJ371" s="187" t="str">
        <f>IFERROR(__xludf.DUMMYFUNCTION("""COMPUTED_VALUE"""),"")</f>
        <v/>
      </c>
      <c r="AK371" s="187" t="str">
        <f>IFERROR(__xludf.DUMMYFUNCTION("""COMPUTED_VALUE"""),"")</f>
        <v/>
      </c>
      <c r="AL371" s="187" t="str">
        <f>IFERROR(__xludf.DUMMYFUNCTION("""COMPUTED_VALUE"""),"")</f>
        <v/>
      </c>
      <c r="AM371" s="187" t="str">
        <f>IFERROR(__xludf.DUMMYFUNCTION("""COMPUTED_VALUE"""),"")</f>
        <v/>
      </c>
      <c r="AN371" s="187" t="str">
        <f>IFERROR(__xludf.DUMMYFUNCTION("""COMPUTED_VALUE"""),"")</f>
        <v/>
      </c>
    </row>
    <row r="372">
      <c r="A372" s="187"/>
      <c r="B372" s="187"/>
      <c r="C372" s="187"/>
      <c r="D372" s="208"/>
      <c r="E372" s="109"/>
      <c r="F372" s="209"/>
      <c r="G372" s="187"/>
      <c r="H372" s="174"/>
      <c r="I372" s="187"/>
      <c r="J372" s="174" t="str">
        <f>IFERROR(__xludf.DUMMYFUNCTION("""COMPUTED_VALUE"""),"")</f>
        <v/>
      </c>
      <c r="K372" s="187" t="str">
        <f>IFERROR(__xludf.DUMMYFUNCTION("""COMPUTED_VALUE"""),"")</f>
        <v/>
      </c>
      <c r="L372" s="187" t="str">
        <f>IFERROR(__xludf.DUMMYFUNCTION("""COMPUTED_VALUE"""),"")</f>
        <v/>
      </c>
      <c r="M372" s="187" t="str">
        <f>IFERROR(__xludf.DUMMYFUNCTION("""COMPUTED_VALUE"""),"")</f>
        <v/>
      </c>
      <c r="N372" s="187" t="str">
        <f>IFERROR(__xludf.DUMMYFUNCTION("""COMPUTED_VALUE"""),"")</f>
        <v/>
      </c>
      <c r="O372" s="187" t="str">
        <f>IFERROR(__xludf.DUMMYFUNCTION("""COMPUTED_VALUE"""),"")</f>
        <v/>
      </c>
      <c r="P372" s="187" t="str">
        <f>IFERROR(__xludf.DUMMYFUNCTION("""COMPUTED_VALUE"""),"")</f>
        <v/>
      </c>
      <c r="Q372" s="187" t="str">
        <f>IFERROR(__xludf.DUMMYFUNCTION("""COMPUTED_VALUE"""),"")</f>
        <v/>
      </c>
      <c r="R372" s="187" t="str">
        <f>IFERROR(__xludf.DUMMYFUNCTION("""COMPUTED_VALUE"""),"")</f>
        <v/>
      </c>
      <c r="S372" s="187" t="str">
        <f>IFERROR(__xludf.DUMMYFUNCTION("""COMPUTED_VALUE"""),"")</f>
        <v/>
      </c>
      <c r="T372" s="187" t="str">
        <f>IFERROR(__xludf.DUMMYFUNCTION("""COMPUTED_VALUE"""),"")</f>
        <v/>
      </c>
      <c r="U372" s="187" t="str">
        <f>IFERROR(__xludf.DUMMYFUNCTION("""COMPUTED_VALUE"""),"")</f>
        <v/>
      </c>
      <c r="V372" s="187" t="str">
        <f>IFERROR(__xludf.DUMMYFUNCTION("""COMPUTED_VALUE"""),"")</f>
        <v/>
      </c>
      <c r="W372" s="187" t="str">
        <f>IFERROR(__xludf.DUMMYFUNCTION("""COMPUTED_VALUE"""),"")</f>
        <v/>
      </c>
      <c r="X372" s="187" t="str">
        <f>IFERROR(__xludf.DUMMYFUNCTION("""COMPUTED_VALUE"""),"")</f>
        <v/>
      </c>
      <c r="Y372" s="187" t="str">
        <f>IFERROR(__xludf.DUMMYFUNCTION("""COMPUTED_VALUE"""),"")</f>
        <v/>
      </c>
      <c r="Z372" s="187" t="str">
        <f>IFERROR(__xludf.DUMMYFUNCTION("""COMPUTED_VALUE"""),"")</f>
        <v/>
      </c>
      <c r="AA372" s="187" t="str">
        <f>IFERROR(__xludf.DUMMYFUNCTION("""COMPUTED_VALUE"""),"")</f>
        <v/>
      </c>
      <c r="AB372" s="187" t="str">
        <f>IFERROR(__xludf.DUMMYFUNCTION("""COMPUTED_VALUE"""),"")</f>
        <v/>
      </c>
      <c r="AC372" s="187" t="str">
        <f>IFERROR(__xludf.DUMMYFUNCTION("""COMPUTED_VALUE"""),"")</f>
        <v/>
      </c>
      <c r="AD372" s="187" t="str">
        <f>IFERROR(__xludf.DUMMYFUNCTION("""COMPUTED_VALUE"""),"")</f>
        <v/>
      </c>
      <c r="AE372" s="187" t="str">
        <f>IFERROR(__xludf.DUMMYFUNCTION("""COMPUTED_VALUE"""),"")</f>
        <v/>
      </c>
      <c r="AF372" s="187" t="str">
        <f>IFERROR(__xludf.DUMMYFUNCTION("""COMPUTED_VALUE"""),"")</f>
        <v/>
      </c>
      <c r="AG372" s="187" t="str">
        <f>IFERROR(__xludf.DUMMYFUNCTION("""COMPUTED_VALUE"""),"")</f>
        <v/>
      </c>
      <c r="AH372" s="187" t="str">
        <f>IFERROR(__xludf.DUMMYFUNCTION("""COMPUTED_VALUE"""),"")</f>
        <v/>
      </c>
      <c r="AI372" s="187" t="str">
        <f>IFERROR(__xludf.DUMMYFUNCTION("""COMPUTED_VALUE"""),"")</f>
        <v/>
      </c>
      <c r="AJ372" s="187" t="str">
        <f>IFERROR(__xludf.DUMMYFUNCTION("""COMPUTED_VALUE"""),"")</f>
        <v/>
      </c>
      <c r="AK372" s="187" t="str">
        <f>IFERROR(__xludf.DUMMYFUNCTION("""COMPUTED_VALUE"""),"")</f>
        <v/>
      </c>
      <c r="AL372" s="187" t="str">
        <f>IFERROR(__xludf.DUMMYFUNCTION("""COMPUTED_VALUE"""),"")</f>
        <v/>
      </c>
      <c r="AM372" s="187" t="str">
        <f>IFERROR(__xludf.DUMMYFUNCTION("""COMPUTED_VALUE"""),"")</f>
        <v/>
      </c>
      <c r="AN372" s="187" t="str">
        <f>IFERROR(__xludf.DUMMYFUNCTION("""COMPUTED_VALUE"""),"")</f>
        <v/>
      </c>
    </row>
    <row r="373">
      <c r="A373" s="187"/>
      <c r="B373" s="187"/>
      <c r="C373" s="187"/>
      <c r="D373" s="208"/>
      <c r="E373" s="109"/>
      <c r="F373" s="209"/>
      <c r="G373" s="187"/>
      <c r="H373" s="174"/>
      <c r="I373" s="187"/>
      <c r="J373" s="174" t="str">
        <f>IFERROR(__xludf.DUMMYFUNCTION("""COMPUTED_VALUE"""),"")</f>
        <v/>
      </c>
      <c r="K373" s="187" t="str">
        <f>IFERROR(__xludf.DUMMYFUNCTION("""COMPUTED_VALUE"""),"")</f>
        <v/>
      </c>
      <c r="L373" s="187" t="str">
        <f>IFERROR(__xludf.DUMMYFUNCTION("""COMPUTED_VALUE"""),"")</f>
        <v/>
      </c>
      <c r="M373" s="187" t="str">
        <f>IFERROR(__xludf.DUMMYFUNCTION("""COMPUTED_VALUE"""),"")</f>
        <v/>
      </c>
      <c r="N373" s="187" t="str">
        <f>IFERROR(__xludf.DUMMYFUNCTION("""COMPUTED_VALUE"""),"")</f>
        <v/>
      </c>
      <c r="O373" s="187" t="str">
        <f>IFERROR(__xludf.DUMMYFUNCTION("""COMPUTED_VALUE"""),"")</f>
        <v/>
      </c>
      <c r="P373" s="187" t="str">
        <f>IFERROR(__xludf.DUMMYFUNCTION("""COMPUTED_VALUE"""),"")</f>
        <v/>
      </c>
      <c r="Q373" s="187" t="str">
        <f>IFERROR(__xludf.DUMMYFUNCTION("""COMPUTED_VALUE"""),"")</f>
        <v/>
      </c>
      <c r="R373" s="187" t="str">
        <f>IFERROR(__xludf.DUMMYFUNCTION("""COMPUTED_VALUE"""),"")</f>
        <v/>
      </c>
      <c r="S373" s="187" t="str">
        <f>IFERROR(__xludf.DUMMYFUNCTION("""COMPUTED_VALUE"""),"")</f>
        <v/>
      </c>
      <c r="T373" s="187" t="str">
        <f>IFERROR(__xludf.DUMMYFUNCTION("""COMPUTED_VALUE"""),"")</f>
        <v/>
      </c>
      <c r="U373" s="187" t="str">
        <f>IFERROR(__xludf.DUMMYFUNCTION("""COMPUTED_VALUE"""),"")</f>
        <v/>
      </c>
      <c r="V373" s="187" t="str">
        <f>IFERROR(__xludf.DUMMYFUNCTION("""COMPUTED_VALUE"""),"")</f>
        <v/>
      </c>
      <c r="W373" s="187" t="str">
        <f>IFERROR(__xludf.DUMMYFUNCTION("""COMPUTED_VALUE"""),"")</f>
        <v/>
      </c>
      <c r="X373" s="187" t="str">
        <f>IFERROR(__xludf.DUMMYFUNCTION("""COMPUTED_VALUE"""),"")</f>
        <v/>
      </c>
      <c r="Y373" s="187" t="str">
        <f>IFERROR(__xludf.DUMMYFUNCTION("""COMPUTED_VALUE"""),"")</f>
        <v/>
      </c>
      <c r="Z373" s="187" t="str">
        <f>IFERROR(__xludf.DUMMYFUNCTION("""COMPUTED_VALUE"""),"")</f>
        <v/>
      </c>
      <c r="AA373" s="187" t="str">
        <f>IFERROR(__xludf.DUMMYFUNCTION("""COMPUTED_VALUE"""),"")</f>
        <v/>
      </c>
      <c r="AB373" s="187" t="str">
        <f>IFERROR(__xludf.DUMMYFUNCTION("""COMPUTED_VALUE"""),"")</f>
        <v/>
      </c>
      <c r="AC373" s="187" t="str">
        <f>IFERROR(__xludf.DUMMYFUNCTION("""COMPUTED_VALUE"""),"")</f>
        <v/>
      </c>
      <c r="AD373" s="187" t="str">
        <f>IFERROR(__xludf.DUMMYFUNCTION("""COMPUTED_VALUE"""),"")</f>
        <v/>
      </c>
      <c r="AE373" s="187" t="str">
        <f>IFERROR(__xludf.DUMMYFUNCTION("""COMPUTED_VALUE"""),"")</f>
        <v/>
      </c>
      <c r="AF373" s="187" t="str">
        <f>IFERROR(__xludf.DUMMYFUNCTION("""COMPUTED_VALUE"""),"")</f>
        <v/>
      </c>
      <c r="AG373" s="187" t="str">
        <f>IFERROR(__xludf.DUMMYFUNCTION("""COMPUTED_VALUE"""),"")</f>
        <v/>
      </c>
      <c r="AH373" s="187" t="str">
        <f>IFERROR(__xludf.DUMMYFUNCTION("""COMPUTED_VALUE"""),"")</f>
        <v/>
      </c>
      <c r="AI373" s="187" t="str">
        <f>IFERROR(__xludf.DUMMYFUNCTION("""COMPUTED_VALUE"""),"")</f>
        <v/>
      </c>
      <c r="AJ373" s="187" t="str">
        <f>IFERROR(__xludf.DUMMYFUNCTION("""COMPUTED_VALUE"""),"")</f>
        <v/>
      </c>
      <c r="AK373" s="187" t="str">
        <f>IFERROR(__xludf.DUMMYFUNCTION("""COMPUTED_VALUE"""),"")</f>
        <v/>
      </c>
      <c r="AL373" s="187" t="str">
        <f>IFERROR(__xludf.DUMMYFUNCTION("""COMPUTED_VALUE"""),"")</f>
        <v/>
      </c>
      <c r="AM373" s="187" t="str">
        <f>IFERROR(__xludf.DUMMYFUNCTION("""COMPUTED_VALUE"""),"")</f>
        <v/>
      </c>
      <c r="AN373" s="187" t="str">
        <f>IFERROR(__xludf.DUMMYFUNCTION("""COMPUTED_VALUE"""),"")</f>
        <v/>
      </c>
    </row>
    <row r="374">
      <c r="A374" s="187"/>
      <c r="B374" s="187"/>
      <c r="C374" s="187"/>
      <c r="D374" s="208"/>
      <c r="E374" s="109"/>
      <c r="F374" s="209"/>
      <c r="G374" s="187"/>
      <c r="H374" s="174"/>
      <c r="I374" s="187"/>
      <c r="J374" s="174" t="str">
        <f>IFERROR(__xludf.DUMMYFUNCTION("""COMPUTED_VALUE"""),"")</f>
        <v/>
      </c>
      <c r="K374" s="187" t="str">
        <f>IFERROR(__xludf.DUMMYFUNCTION("""COMPUTED_VALUE"""),"")</f>
        <v/>
      </c>
      <c r="L374" s="187" t="str">
        <f>IFERROR(__xludf.DUMMYFUNCTION("""COMPUTED_VALUE"""),"")</f>
        <v/>
      </c>
      <c r="M374" s="187" t="str">
        <f>IFERROR(__xludf.DUMMYFUNCTION("""COMPUTED_VALUE"""),"")</f>
        <v/>
      </c>
      <c r="N374" s="187" t="str">
        <f>IFERROR(__xludf.DUMMYFUNCTION("""COMPUTED_VALUE"""),"")</f>
        <v/>
      </c>
      <c r="O374" s="187" t="str">
        <f>IFERROR(__xludf.DUMMYFUNCTION("""COMPUTED_VALUE"""),"")</f>
        <v/>
      </c>
      <c r="P374" s="187" t="str">
        <f>IFERROR(__xludf.DUMMYFUNCTION("""COMPUTED_VALUE"""),"")</f>
        <v/>
      </c>
      <c r="Q374" s="187" t="str">
        <f>IFERROR(__xludf.DUMMYFUNCTION("""COMPUTED_VALUE"""),"")</f>
        <v/>
      </c>
      <c r="R374" s="187" t="str">
        <f>IFERROR(__xludf.DUMMYFUNCTION("""COMPUTED_VALUE"""),"")</f>
        <v/>
      </c>
      <c r="S374" s="187" t="str">
        <f>IFERROR(__xludf.DUMMYFUNCTION("""COMPUTED_VALUE"""),"")</f>
        <v/>
      </c>
      <c r="T374" s="187" t="str">
        <f>IFERROR(__xludf.DUMMYFUNCTION("""COMPUTED_VALUE"""),"")</f>
        <v/>
      </c>
      <c r="U374" s="187" t="str">
        <f>IFERROR(__xludf.DUMMYFUNCTION("""COMPUTED_VALUE"""),"")</f>
        <v/>
      </c>
      <c r="V374" s="187" t="str">
        <f>IFERROR(__xludf.DUMMYFUNCTION("""COMPUTED_VALUE"""),"")</f>
        <v/>
      </c>
      <c r="W374" s="187" t="str">
        <f>IFERROR(__xludf.DUMMYFUNCTION("""COMPUTED_VALUE"""),"")</f>
        <v/>
      </c>
      <c r="X374" s="187" t="str">
        <f>IFERROR(__xludf.DUMMYFUNCTION("""COMPUTED_VALUE"""),"")</f>
        <v/>
      </c>
      <c r="Y374" s="187" t="str">
        <f>IFERROR(__xludf.DUMMYFUNCTION("""COMPUTED_VALUE"""),"")</f>
        <v/>
      </c>
      <c r="Z374" s="187" t="str">
        <f>IFERROR(__xludf.DUMMYFUNCTION("""COMPUTED_VALUE"""),"")</f>
        <v/>
      </c>
      <c r="AA374" s="187" t="str">
        <f>IFERROR(__xludf.DUMMYFUNCTION("""COMPUTED_VALUE"""),"")</f>
        <v/>
      </c>
      <c r="AB374" s="187" t="str">
        <f>IFERROR(__xludf.DUMMYFUNCTION("""COMPUTED_VALUE"""),"")</f>
        <v/>
      </c>
      <c r="AC374" s="187" t="str">
        <f>IFERROR(__xludf.DUMMYFUNCTION("""COMPUTED_VALUE"""),"")</f>
        <v/>
      </c>
      <c r="AD374" s="187" t="str">
        <f>IFERROR(__xludf.DUMMYFUNCTION("""COMPUTED_VALUE"""),"")</f>
        <v/>
      </c>
      <c r="AE374" s="187" t="str">
        <f>IFERROR(__xludf.DUMMYFUNCTION("""COMPUTED_VALUE"""),"")</f>
        <v/>
      </c>
      <c r="AF374" s="187" t="str">
        <f>IFERROR(__xludf.DUMMYFUNCTION("""COMPUTED_VALUE"""),"")</f>
        <v/>
      </c>
      <c r="AG374" s="187" t="str">
        <f>IFERROR(__xludf.DUMMYFUNCTION("""COMPUTED_VALUE"""),"")</f>
        <v/>
      </c>
      <c r="AH374" s="187" t="str">
        <f>IFERROR(__xludf.DUMMYFUNCTION("""COMPUTED_VALUE"""),"")</f>
        <v/>
      </c>
      <c r="AI374" s="187" t="str">
        <f>IFERROR(__xludf.DUMMYFUNCTION("""COMPUTED_VALUE"""),"")</f>
        <v/>
      </c>
      <c r="AJ374" s="187" t="str">
        <f>IFERROR(__xludf.DUMMYFUNCTION("""COMPUTED_VALUE"""),"")</f>
        <v/>
      </c>
      <c r="AK374" s="187" t="str">
        <f>IFERROR(__xludf.DUMMYFUNCTION("""COMPUTED_VALUE"""),"")</f>
        <v/>
      </c>
      <c r="AL374" s="187" t="str">
        <f>IFERROR(__xludf.DUMMYFUNCTION("""COMPUTED_VALUE"""),"")</f>
        <v/>
      </c>
      <c r="AM374" s="187" t="str">
        <f>IFERROR(__xludf.DUMMYFUNCTION("""COMPUTED_VALUE"""),"")</f>
        <v/>
      </c>
      <c r="AN374" s="187" t="str">
        <f>IFERROR(__xludf.DUMMYFUNCTION("""COMPUTED_VALUE"""),"")</f>
        <v/>
      </c>
    </row>
    <row r="375">
      <c r="A375" s="187"/>
      <c r="B375" s="187"/>
      <c r="C375" s="187"/>
      <c r="D375" s="208"/>
      <c r="E375" s="109"/>
      <c r="F375" s="209"/>
      <c r="G375" s="187"/>
      <c r="H375" s="174"/>
      <c r="I375" s="187"/>
      <c r="J375" s="174" t="str">
        <f>IFERROR(__xludf.DUMMYFUNCTION("""COMPUTED_VALUE"""),"")</f>
        <v/>
      </c>
      <c r="K375" s="187" t="str">
        <f>IFERROR(__xludf.DUMMYFUNCTION("""COMPUTED_VALUE"""),"")</f>
        <v/>
      </c>
      <c r="L375" s="187" t="str">
        <f>IFERROR(__xludf.DUMMYFUNCTION("""COMPUTED_VALUE"""),"")</f>
        <v/>
      </c>
      <c r="M375" s="187" t="str">
        <f>IFERROR(__xludf.DUMMYFUNCTION("""COMPUTED_VALUE"""),"")</f>
        <v/>
      </c>
      <c r="N375" s="187" t="str">
        <f>IFERROR(__xludf.DUMMYFUNCTION("""COMPUTED_VALUE"""),"")</f>
        <v/>
      </c>
      <c r="O375" s="187" t="str">
        <f>IFERROR(__xludf.DUMMYFUNCTION("""COMPUTED_VALUE"""),"")</f>
        <v/>
      </c>
      <c r="P375" s="187" t="str">
        <f>IFERROR(__xludf.DUMMYFUNCTION("""COMPUTED_VALUE"""),"")</f>
        <v/>
      </c>
      <c r="Q375" s="187" t="str">
        <f>IFERROR(__xludf.DUMMYFUNCTION("""COMPUTED_VALUE"""),"")</f>
        <v/>
      </c>
      <c r="R375" s="187" t="str">
        <f>IFERROR(__xludf.DUMMYFUNCTION("""COMPUTED_VALUE"""),"")</f>
        <v/>
      </c>
      <c r="S375" s="187" t="str">
        <f>IFERROR(__xludf.DUMMYFUNCTION("""COMPUTED_VALUE"""),"")</f>
        <v/>
      </c>
      <c r="T375" s="187" t="str">
        <f>IFERROR(__xludf.DUMMYFUNCTION("""COMPUTED_VALUE"""),"")</f>
        <v/>
      </c>
      <c r="U375" s="187" t="str">
        <f>IFERROR(__xludf.DUMMYFUNCTION("""COMPUTED_VALUE"""),"")</f>
        <v/>
      </c>
      <c r="V375" s="187" t="str">
        <f>IFERROR(__xludf.DUMMYFUNCTION("""COMPUTED_VALUE"""),"")</f>
        <v/>
      </c>
      <c r="W375" s="187" t="str">
        <f>IFERROR(__xludf.DUMMYFUNCTION("""COMPUTED_VALUE"""),"")</f>
        <v/>
      </c>
      <c r="X375" s="187" t="str">
        <f>IFERROR(__xludf.DUMMYFUNCTION("""COMPUTED_VALUE"""),"")</f>
        <v/>
      </c>
      <c r="Y375" s="187" t="str">
        <f>IFERROR(__xludf.DUMMYFUNCTION("""COMPUTED_VALUE"""),"")</f>
        <v/>
      </c>
      <c r="Z375" s="187" t="str">
        <f>IFERROR(__xludf.DUMMYFUNCTION("""COMPUTED_VALUE"""),"")</f>
        <v/>
      </c>
      <c r="AA375" s="187" t="str">
        <f>IFERROR(__xludf.DUMMYFUNCTION("""COMPUTED_VALUE"""),"")</f>
        <v/>
      </c>
      <c r="AB375" s="187" t="str">
        <f>IFERROR(__xludf.DUMMYFUNCTION("""COMPUTED_VALUE"""),"")</f>
        <v/>
      </c>
      <c r="AC375" s="187" t="str">
        <f>IFERROR(__xludf.DUMMYFUNCTION("""COMPUTED_VALUE"""),"")</f>
        <v/>
      </c>
      <c r="AD375" s="187" t="str">
        <f>IFERROR(__xludf.DUMMYFUNCTION("""COMPUTED_VALUE"""),"")</f>
        <v/>
      </c>
      <c r="AE375" s="187" t="str">
        <f>IFERROR(__xludf.DUMMYFUNCTION("""COMPUTED_VALUE"""),"")</f>
        <v/>
      </c>
      <c r="AF375" s="187" t="str">
        <f>IFERROR(__xludf.DUMMYFUNCTION("""COMPUTED_VALUE"""),"")</f>
        <v/>
      </c>
      <c r="AG375" s="187" t="str">
        <f>IFERROR(__xludf.DUMMYFUNCTION("""COMPUTED_VALUE"""),"")</f>
        <v/>
      </c>
      <c r="AH375" s="187" t="str">
        <f>IFERROR(__xludf.DUMMYFUNCTION("""COMPUTED_VALUE"""),"")</f>
        <v/>
      </c>
      <c r="AI375" s="187" t="str">
        <f>IFERROR(__xludf.DUMMYFUNCTION("""COMPUTED_VALUE"""),"")</f>
        <v/>
      </c>
      <c r="AJ375" s="187" t="str">
        <f>IFERROR(__xludf.DUMMYFUNCTION("""COMPUTED_VALUE"""),"")</f>
        <v/>
      </c>
      <c r="AK375" s="187" t="str">
        <f>IFERROR(__xludf.DUMMYFUNCTION("""COMPUTED_VALUE"""),"")</f>
        <v/>
      </c>
      <c r="AL375" s="187" t="str">
        <f>IFERROR(__xludf.DUMMYFUNCTION("""COMPUTED_VALUE"""),"")</f>
        <v/>
      </c>
      <c r="AM375" s="187" t="str">
        <f>IFERROR(__xludf.DUMMYFUNCTION("""COMPUTED_VALUE"""),"")</f>
        <v/>
      </c>
      <c r="AN375" s="187" t="str">
        <f>IFERROR(__xludf.DUMMYFUNCTION("""COMPUTED_VALUE"""),"")</f>
        <v/>
      </c>
    </row>
    <row r="376">
      <c r="A376" s="187"/>
      <c r="B376" s="187"/>
      <c r="C376" s="187"/>
      <c r="D376" s="208"/>
      <c r="E376" s="109"/>
      <c r="F376" s="209"/>
      <c r="G376" s="187"/>
      <c r="H376" s="174"/>
      <c r="I376" s="187"/>
      <c r="J376" s="174" t="str">
        <f>IFERROR(__xludf.DUMMYFUNCTION("""COMPUTED_VALUE"""),"")</f>
        <v/>
      </c>
      <c r="K376" s="187" t="str">
        <f>IFERROR(__xludf.DUMMYFUNCTION("""COMPUTED_VALUE"""),"")</f>
        <v/>
      </c>
      <c r="L376" s="187" t="str">
        <f>IFERROR(__xludf.DUMMYFUNCTION("""COMPUTED_VALUE"""),"")</f>
        <v/>
      </c>
      <c r="M376" s="187" t="str">
        <f>IFERROR(__xludf.DUMMYFUNCTION("""COMPUTED_VALUE"""),"")</f>
        <v/>
      </c>
      <c r="N376" s="187" t="str">
        <f>IFERROR(__xludf.DUMMYFUNCTION("""COMPUTED_VALUE"""),"")</f>
        <v/>
      </c>
      <c r="O376" s="187" t="str">
        <f>IFERROR(__xludf.DUMMYFUNCTION("""COMPUTED_VALUE"""),"")</f>
        <v/>
      </c>
      <c r="P376" s="187" t="str">
        <f>IFERROR(__xludf.DUMMYFUNCTION("""COMPUTED_VALUE"""),"")</f>
        <v/>
      </c>
      <c r="Q376" s="187" t="str">
        <f>IFERROR(__xludf.DUMMYFUNCTION("""COMPUTED_VALUE"""),"")</f>
        <v/>
      </c>
      <c r="R376" s="187" t="str">
        <f>IFERROR(__xludf.DUMMYFUNCTION("""COMPUTED_VALUE"""),"")</f>
        <v/>
      </c>
      <c r="S376" s="187" t="str">
        <f>IFERROR(__xludf.DUMMYFUNCTION("""COMPUTED_VALUE"""),"")</f>
        <v/>
      </c>
      <c r="T376" s="187" t="str">
        <f>IFERROR(__xludf.DUMMYFUNCTION("""COMPUTED_VALUE"""),"")</f>
        <v/>
      </c>
      <c r="U376" s="187" t="str">
        <f>IFERROR(__xludf.DUMMYFUNCTION("""COMPUTED_VALUE"""),"")</f>
        <v/>
      </c>
      <c r="V376" s="187" t="str">
        <f>IFERROR(__xludf.DUMMYFUNCTION("""COMPUTED_VALUE"""),"")</f>
        <v/>
      </c>
      <c r="W376" s="187" t="str">
        <f>IFERROR(__xludf.DUMMYFUNCTION("""COMPUTED_VALUE"""),"")</f>
        <v/>
      </c>
      <c r="X376" s="187" t="str">
        <f>IFERROR(__xludf.DUMMYFUNCTION("""COMPUTED_VALUE"""),"")</f>
        <v/>
      </c>
      <c r="Y376" s="187" t="str">
        <f>IFERROR(__xludf.DUMMYFUNCTION("""COMPUTED_VALUE"""),"")</f>
        <v/>
      </c>
      <c r="Z376" s="187" t="str">
        <f>IFERROR(__xludf.DUMMYFUNCTION("""COMPUTED_VALUE"""),"")</f>
        <v/>
      </c>
      <c r="AA376" s="187" t="str">
        <f>IFERROR(__xludf.DUMMYFUNCTION("""COMPUTED_VALUE"""),"")</f>
        <v/>
      </c>
      <c r="AB376" s="187" t="str">
        <f>IFERROR(__xludf.DUMMYFUNCTION("""COMPUTED_VALUE"""),"")</f>
        <v/>
      </c>
      <c r="AC376" s="187" t="str">
        <f>IFERROR(__xludf.DUMMYFUNCTION("""COMPUTED_VALUE"""),"")</f>
        <v/>
      </c>
      <c r="AD376" s="187" t="str">
        <f>IFERROR(__xludf.DUMMYFUNCTION("""COMPUTED_VALUE"""),"")</f>
        <v/>
      </c>
      <c r="AE376" s="187" t="str">
        <f>IFERROR(__xludf.DUMMYFUNCTION("""COMPUTED_VALUE"""),"")</f>
        <v/>
      </c>
      <c r="AF376" s="187" t="str">
        <f>IFERROR(__xludf.DUMMYFUNCTION("""COMPUTED_VALUE"""),"")</f>
        <v/>
      </c>
      <c r="AG376" s="187" t="str">
        <f>IFERROR(__xludf.DUMMYFUNCTION("""COMPUTED_VALUE"""),"")</f>
        <v/>
      </c>
      <c r="AH376" s="187" t="str">
        <f>IFERROR(__xludf.DUMMYFUNCTION("""COMPUTED_VALUE"""),"")</f>
        <v/>
      </c>
      <c r="AI376" s="187" t="str">
        <f>IFERROR(__xludf.DUMMYFUNCTION("""COMPUTED_VALUE"""),"")</f>
        <v/>
      </c>
      <c r="AJ376" s="187" t="str">
        <f>IFERROR(__xludf.DUMMYFUNCTION("""COMPUTED_VALUE"""),"")</f>
        <v/>
      </c>
      <c r="AK376" s="187" t="str">
        <f>IFERROR(__xludf.DUMMYFUNCTION("""COMPUTED_VALUE"""),"")</f>
        <v/>
      </c>
      <c r="AL376" s="187" t="str">
        <f>IFERROR(__xludf.DUMMYFUNCTION("""COMPUTED_VALUE"""),"")</f>
        <v/>
      </c>
      <c r="AM376" s="187" t="str">
        <f>IFERROR(__xludf.DUMMYFUNCTION("""COMPUTED_VALUE"""),"")</f>
        <v/>
      </c>
      <c r="AN376" s="187" t="str">
        <f>IFERROR(__xludf.DUMMYFUNCTION("""COMPUTED_VALUE"""),"")</f>
        <v/>
      </c>
    </row>
    <row r="377">
      <c r="A377" s="187"/>
      <c r="B377" s="187"/>
      <c r="C377" s="187"/>
      <c r="D377" s="208"/>
      <c r="E377" s="109"/>
      <c r="F377" s="209"/>
      <c r="G377" s="187"/>
      <c r="H377" s="174"/>
      <c r="I377" s="187"/>
      <c r="J377" s="174" t="str">
        <f>IFERROR(__xludf.DUMMYFUNCTION("""COMPUTED_VALUE"""),"")</f>
        <v/>
      </c>
      <c r="K377" s="187" t="str">
        <f>IFERROR(__xludf.DUMMYFUNCTION("""COMPUTED_VALUE"""),"")</f>
        <v/>
      </c>
      <c r="L377" s="187" t="str">
        <f>IFERROR(__xludf.DUMMYFUNCTION("""COMPUTED_VALUE"""),"")</f>
        <v/>
      </c>
      <c r="M377" s="187" t="str">
        <f>IFERROR(__xludf.DUMMYFUNCTION("""COMPUTED_VALUE"""),"")</f>
        <v/>
      </c>
      <c r="N377" s="187" t="str">
        <f>IFERROR(__xludf.DUMMYFUNCTION("""COMPUTED_VALUE"""),"")</f>
        <v/>
      </c>
      <c r="O377" s="187" t="str">
        <f>IFERROR(__xludf.DUMMYFUNCTION("""COMPUTED_VALUE"""),"")</f>
        <v/>
      </c>
      <c r="P377" s="187" t="str">
        <f>IFERROR(__xludf.DUMMYFUNCTION("""COMPUTED_VALUE"""),"")</f>
        <v/>
      </c>
      <c r="Q377" s="187" t="str">
        <f>IFERROR(__xludf.DUMMYFUNCTION("""COMPUTED_VALUE"""),"")</f>
        <v/>
      </c>
      <c r="R377" s="187" t="str">
        <f>IFERROR(__xludf.DUMMYFUNCTION("""COMPUTED_VALUE"""),"")</f>
        <v/>
      </c>
      <c r="S377" s="187" t="str">
        <f>IFERROR(__xludf.DUMMYFUNCTION("""COMPUTED_VALUE"""),"")</f>
        <v/>
      </c>
      <c r="T377" s="187" t="str">
        <f>IFERROR(__xludf.DUMMYFUNCTION("""COMPUTED_VALUE"""),"")</f>
        <v/>
      </c>
      <c r="U377" s="187" t="str">
        <f>IFERROR(__xludf.DUMMYFUNCTION("""COMPUTED_VALUE"""),"")</f>
        <v/>
      </c>
      <c r="V377" s="187" t="str">
        <f>IFERROR(__xludf.DUMMYFUNCTION("""COMPUTED_VALUE"""),"")</f>
        <v/>
      </c>
      <c r="W377" s="187" t="str">
        <f>IFERROR(__xludf.DUMMYFUNCTION("""COMPUTED_VALUE"""),"")</f>
        <v/>
      </c>
      <c r="X377" s="187" t="str">
        <f>IFERROR(__xludf.DUMMYFUNCTION("""COMPUTED_VALUE"""),"")</f>
        <v/>
      </c>
      <c r="Y377" s="187" t="str">
        <f>IFERROR(__xludf.DUMMYFUNCTION("""COMPUTED_VALUE"""),"")</f>
        <v/>
      </c>
      <c r="Z377" s="187" t="str">
        <f>IFERROR(__xludf.DUMMYFUNCTION("""COMPUTED_VALUE"""),"")</f>
        <v/>
      </c>
      <c r="AA377" s="187" t="str">
        <f>IFERROR(__xludf.DUMMYFUNCTION("""COMPUTED_VALUE"""),"")</f>
        <v/>
      </c>
      <c r="AB377" s="187" t="str">
        <f>IFERROR(__xludf.DUMMYFUNCTION("""COMPUTED_VALUE"""),"")</f>
        <v/>
      </c>
      <c r="AC377" s="187" t="str">
        <f>IFERROR(__xludf.DUMMYFUNCTION("""COMPUTED_VALUE"""),"")</f>
        <v/>
      </c>
      <c r="AD377" s="187" t="str">
        <f>IFERROR(__xludf.DUMMYFUNCTION("""COMPUTED_VALUE"""),"")</f>
        <v/>
      </c>
      <c r="AE377" s="187" t="str">
        <f>IFERROR(__xludf.DUMMYFUNCTION("""COMPUTED_VALUE"""),"")</f>
        <v/>
      </c>
      <c r="AF377" s="187" t="str">
        <f>IFERROR(__xludf.DUMMYFUNCTION("""COMPUTED_VALUE"""),"")</f>
        <v/>
      </c>
      <c r="AG377" s="187" t="str">
        <f>IFERROR(__xludf.DUMMYFUNCTION("""COMPUTED_VALUE"""),"")</f>
        <v/>
      </c>
      <c r="AH377" s="187" t="str">
        <f>IFERROR(__xludf.DUMMYFUNCTION("""COMPUTED_VALUE"""),"")</f>
        <v/>
      </c>
      <c r="AI377" s="187" t="str">
        <f>IFERROR(__xludf.DUMMYFUNCTION("""COMPUTED_VALUE"""),"")</f>
        <v/>
      </c>
      <c r="AJ377" s="187" t="str">
        <f>IFERROR(__xludf.DUMMYFUNCTION("""COMPUTED_VALUE"""),"")</f>
        <v/>
      </c>
      <c r="AK377" s="187" t="str">
        <f>IFERROR(__xludf.DUMMYFUNCTION("""COMPUTED_VALUE"""),"")</f>
        <v/>
      </c>
      <c r="AL377" s="187" t="str">
        <f>IFERROR(__xludf.DUMMYFUNCTION("""COMPUTED_VALUE"""),"")</f>
        <v/>
      </c>
      <c r="AM377" s="187" t="str">
        <f>IFERROR(__xludf.DUMMYFUNCTION("""COMPUTED_VALUE"""),"")</f>
        <v/>
      </c>
      <c r="AN377" s="187" t="str">
        <f>IFERROR(__xludf.DUMMYFUNCTION("""COMPUTED_VALUE"""),"")</f>
        <v/>
      </c>
    </row>
    <row r="378">
      <c r="A378" s="187"/>
      <c r="B378" s="187"/>
      <c r="C378" s="187"/>
      <c r="D378" s="208"/>
      <c r="E378" s="109"/>
      <c r="F378" s="209"/>
      <c r="G378" s="187"/>
      <c r="H378" s="174"/>
      <c r="I378" s="187"/>
      <c r="J378" s="174" t="str">
        <f>IFERROR(__xludf.DUMMYFUNCTION("""COMPUTED_VALUE"""),"")</f>
        <v/>
      </c>
      <c r="K378" s="187" t="str">
        <f>IFERROR(__xludf.DUMMYFUNCTION("""COMPUTED_VALUE"""),"")</f>
        <v/>
      </c>
      <c r="L378" s="187" t="str">
        <f>IFERROR(__xludf.DUMMYFUNCTION("""COMPUTED_VALUE"""),"")</f>
        <v/>
      </c>
      <c r="M378" s="187" t="str">
        <f>IFERROR(__xludf.DUMMYFUNCTION("""COMPUTED_VALUE"""),"")</f>
        <v/>
      </c>
      <c r="N378" s="187" t="str">
        <f>IFERROR(__xludf.DUMMYFUNCTION("""COMPUTED_VALUE"""),"")</f>
        <v/>
      </c>
      <c r="O378" s="187" t="str">
        <f>IFERROR(__xludf.DUMMYFUNCTION("""COMPUTED_VALUE"""),"")</f>
        <v/>
      </c>
      <c r="P378" s="187" t="str">
        <f>IFERROR(__xludf.DUMMYFUNCTION("""COMPUTED_VALUE"""),"")</f>
        <v/>
      </c>
      <c r="Q378" s="187" t="str">
        <f>IFERROR(__xludf.DUMMYFUNCTION("""COMPUTED_VALUE"""),"")</f>
        <v/>
      </c>
      <c r="R378" s="187" t="str">
        <f>IFERROR(__xludf.DUMMYFUNCTION("""COMPUTED_VALUE"""),"")</f>
        <v/>
      </c>
      <c r="S378" s="187" t="str">
        <f>IFERROR(__xludf.DUMMYFUNCTION("""COMPUTED_VALUE"""),"")</f>
        <v/>
      </c>
      <c r="T378" s="187" t="str">
        <f>IFERROR(__xludf.DUMMYFUNCTION("""COMPUTED_VALUE"""),"")</f>
        <v/>
      </c>
      <c r="U378" s="187" t="str">
        <f>IFERROR(__xludf.DUMMYFUNCTION("""COMPUTED_VALUE"""),"")</f>
        <v/>
      </c>
      <c r="V378" s="187" t="str">
        <f>IFERROR(__xludf.DUMMYFUNCTION("""COMPUTED_VALUE"""),"")</f>
        <v/>
      </c>
      <c r="W378" s="187" t="str">
        <f>IFERROR(__xludf.DUMMYFUNCTION("""COMPUTED_VALUE"""),"")</f>
        <v/>
      </c>
      <c r="X378" s="187" t="str">
        <f>IFERROR(__xludf.DUMMYFUNCTION("""COMPUTED_VALUE"""),"")</f>
        <v/>
      </c>
      <c r="Y378" s="187" t="str">
        <f>IFERROR(__xludf.DUMMYFUNCTION("""COMPUTED_VALUE"""),"")</f>
        <v/>
      </c>
      <c r="Z378" s="187" t="str">
        <f>IFERROR(__xludf.DUMMYFUNCTION("""COMPUTED_VALUE"""),"")</f>
        <v/>
      </c>
      <c r="AA378" s="187" t="str">
        <f>IFERROR(__xludf.DUMMYFUNCTION("""COMPUTED_VALUE"""),"")</f>
        <v/>
      </c>
      <c r="AB378" s="187" t="str">
        <f>IFERROR(__xludf.DUMMYFUNCTION("""COMPUTED_VALUE"""),"")</f>
        <v/>
      </c>
      <c r="AC378" s="187" t="str">
        <f>IFERROR(__xludf.DUMMYFUNCTION("""COMPUTED_VALUE"""),"")</f>
        <v/>
      </c>
      <c r="AD378" s="187" t="str">
        <f>IFERROR(__xludf.DUMMYFUNCTION("""COMPUTED_VALUE"""),"")</f>
        <v/>
      </c>
      <c r="AE378" s="187" t="str">
        <f>IFERROR(__xludf.DUMMYFUNCTION("""COMPUTED_VALUE"""),"")</f>
        <v/>
      </c>
      <c r="AF378" s="187" t="str">
        <f>IFERROR(__xludf.DUMMYFUNCTION("""COMPUTED_VALUE"""),"")</f>
        <v/>
      </c>
      <c r="AG378" s="187" t="str">
        <f>IFERROR(__xludf.DUMMYFUNCTION("""COMPUTED_VALUE"""),"")</f>
        <v/>
      </c>
      <c r="AH378" s="187" t="str">
        <f>IFERROR(__xludf.DUMMYFUNCTION("""COMPUTED_VALUE"""),"")</f>
        <v/>
      </c>
      <c r="AI378" s="187" t="str">
        <f>IFERROR(__xludf.DUMMYFUNCTION("""COMPUTED_VALUE"""),"")</f>
        <v/>
      </c>
      <c r="AJ378" s="187" t="str">
        <f>IFERROR(__xludf.DUMMYFUNCTION("""COMPUTED_VALUE"""),"")</f>
        <v/>
      </c>
      <c r="AK378" s="187" t="str">
        <f>IFERROR(__xludf.DUMMYFUNCTION("""COMPUTED_VALUE"""),"")</f>
        <v/>
      </c>
      <c r="AL378" s="187" t="str">
        <f>IFERROR(__xludf.DUMMYFUNCTION("""COMPUTED_VALUE"""),"")</f>
        <v/>
      </c>
      <c r="AM378" s="187" t="str">
        <f>IFERROR(__xludf.DUMMYFUNCTION("""COMPUTED_VALUE"""),"")</f>
        <v/>
      </c>
      <c r="AN378" s="187" t="str">
        <f>IFERROR(__xludf.DUMMYFUNCTION("""COMPUTED_VALUE"""),"")</f>
        <v/>
      </c>
    </row>
    <row r="379">
      <c r="A379" s="187"/>
      <c r="B379" s="187"/>
      <c r="C379" s="187"/>
      <c r="D379" s="208"/>
      <c r="E379" s="109"/>
      <c r="F379" s="209"/>
      <c r="G379" s="187"/>
      <c r="H379" s="174"/>
      <c r="I379" s="187"/>
      <c r="J379" s="174" t="str">
        <f>IFERROR(__xludf.DUMMYFUNCTION("""COMPUTED_VALUE"""),"")</f>
        <v/>
      </c>
      <c r="K379" s="187" t="str">
        <f>IFERROR(__xludf.DUMMYFUNCTION("""COMPUTED_VALUE"""),"")</f>
        <v/>
      </c>
      <c r="L379" s="187" t="str">
        <f>IFERROR(__xludf.DUMMYFUNCTION("""COMPUTED_VALUE"""),"")</f>
        <v/>
      </c>
      <c r="M379" s="187" t="str">
        <f>IFERROR(__xludf.DUMMYFUNCTION("""COMPUTED_VALUE"""),"")</f>
        <v/>
      </c>
      <c r="N379" s="187" t="str">
        <f>IFERROR(__xludf.DUMMYFUNCTION("""COMPUTED_VALUE"""),"")</f>
        <v/>
      </c>
      <c r="O379" s="187" t="str">
        <f>IFERROR(__xludf.DUMMYFUNCTION("""COMPUTED_VALUE"""),"")</f>
        <v/>
      </c>
      <c r="P379" s="187" t="str">
        <f>IFERROR(__xludf.DUMMYFUNCTION("""COMPUTED_VALUE"""),"")</f>
        <v/>
      </c>
      <c r="Q379" s="187" t="str">
        <f>IFERROR(__xludf.DUMMYFUNCTION("""COMPUTED_VALUE"""),"")</f>
        <v/>
      </c>
      <c r="R379" s="187" t="str">
        <f>IFERROR(__xludf.DUMMYFUNCTION("""COMPUTED_VALUE"""),"")</f>
        <v/>
      </c>
      <c r="S379" s="187" t="str">
        <f>IFERROR(__xludf.DUMMYFUNCTION("""COMPUTED_VALUE"""),"")</f>
        <v/>
      </c>
      <c r="T379" s="187" t="str">
        <f>IFERROR(__xludf.DUMMYFUNCTION("""COMPUTED_VALUE"""),"")</f>
        <v/>
      </c>
      <c r="U379" s="187" t="str">
        <f>IFERROR(__xludf.DUMMYFUNCTION("""COMPUTED_VALUE"""),"")</f>
        <v/>
      </c>
      <c r="V379" s="187" t="str">
        <f>IFERROR(__xludf.DUMMYFUNCTION("""COMPUTED_VALUE"""),"")</f>
        <v/>
      </c>
      <c r="W379" s="187" t="str">
        <f>IFERROR(__xludf.DUMMYFUNCTION("""COMPUTED_VALUE"""),"")</f>
        <v/>
      </c>
      <c r="X379" s="187" t="str">
        <f>IFERROR(__xludf.DUMMYFUNCTION("""COMPUTED_VALUE"""),"")</f>
        <v/>
      </c>
      <c r="Y379" s="187" t="str">
        <f>IFERROR(__xludf.DUMMYFUNCTION("""COMPUTED_VALUE"""),"")</f>
        <v/>
      </c>
      <c r="Z379" s="187" t="str">
        <f>IFERROR(__xludf.DUMMYFUNCTION("""COMPUTED_VALUE"""),"")</f>
        <v/>
      </c>
      <c r="AA379" s="187" t="str">
        <f>IFERROR(__xludf.DUMMYFUNCTION("""COMPUTED_VALUE"""),"")</f>
        <v/>
      </c>
      <c r="AB379" s="187" t="str">
        <f>IFERROR(__xludf.DUMMYFUNCTION("""COMPUTED_VALUE"""),"")</f>
        <v/>
      </c>
      <c r="AC379" s="187" t="str">
        <f>IFERROR(__xludf.DUMMYFUNCTION("""COMPUTED_VALUE"""),"")</f>
        <v/>
      </c>
      <c r="AD379" s="187" t="str">
        <f>IFERROR(__xludf.DUMMYFUNCTION("""COMPUTED_VALUE"""),"")</f>
        <v/>
      </c>
      <c r="AE379" s="187" t="str">
        <f>IFERROR(__xludf.DUMMYFUNCTION("""COMPUTED_VALUE"""),"")</f>
        <v/>
      </c>
      <c r="AF379" s="187" t="str">
        <f>IFERROR(__xludf.DUMMYFUNCTION("""COMPUTED_VALUE"""),"")</f>
        <v/>
      </c>
      <c r="AG379" s="187" t="str">
        <f>IFERROR(__xludf.DUMMYFUNCTION("""COMPUTED_VALUE"""),"")</f>
        <v/>
      </c>
      <c r="AH379" s="187" t="str">
        <f>IFERROR(__xludf.DUMMYFUNCTION("""COMPUTED_VALUE"""),"")</f>
        <v/>
      </c>
      <c r="AI379" s="187" t="str">
        <f>IFERROR(__xludf.DUMMYFUNCTION("""COMPUTED_VALUE"""),"")</f>
        <v/>
      </c>
      <c r="AJ379" s="187" t="str">
        <f>IFERROR(__xludf.DUMMYFUNCTION("""COMPUTED_VALUE"""),"")</f>
        <v/>
      </c>
      <c r="AK379" s="187" t="str">
        <f>IFERROR(__xludf.DUMMYFUNCTION("""COMPUTED_VALUE"""),"")</f>
        <v/>
      </c>
      <c r="AL379" s="187" t="str">
        <f>IFERROR(__xludf.DUMMYFUNCTION("""COMPUTED_VALUE"""),"")</f>
        <v/>
      </c>
      <c r="AM379" s="187" t="str">
        <f>IFERROR(__xludf.DUMMYFUNCTION("""COMPUTED_VALUE"""),"")</f>
        <v/>
      </c>
      <c r="AN379" s="187" t="str">
        <f>IFERROR(__xludf.DUMMYFUNCTION("""COMPUTED_VALUE"""),"")</f>
        <v/>
      </c>
    </row>
    <row r="380">
      <c r="A380" s="187"/>
      <c r="B380" s="187"/>
      <c r="C380" s="187"/>
      <c r="D380" s="208"/>
      <c r="E380" s="109"/>
      <c r="F380" s="209"/>
      <c r="G380" s="187"/>
      <c r="H380" s="174"/>
      <c r="I380" s="187"/>
      <c r="J380" s="174" t="str">
        <f>IFERROR(__xludf.DUMMYFUNCTION("""COMPUTED_VALUE"""),"")</f>
        <v/>
      </c>
      <c r="K380" s="187" t="str">
        <f>IFERROR(__xludf.DUMMYFUNCTION("""COMPUTED_VALUE"""),"")</f>
        <v/>
      </c>
      <c r="L380" s="187" t="str">
        <f>IFERROR(__xludf.DUMMYFUNCTION("""COMPUTED_VALUE"""),"")</f>
        <v/>
      </c>
      <c r="M380" s="187" t="str">
        <f>IFERROR(__xludf.DUMMYFUNCTION("""COMPUTED_VALUE"""),"")</f>
        <v/>
      </c>
      <c r="N380" s="187" t="str">
        <f>IFERROR(__xludf.DUMMYFUNCTION("""COMPUTED_VALUE"""),"")</f>
        <v/>
      </c>
      <c r="O380" s="187" t="str">
        <f>IFERROR(__xludf.DUMMYFUNCTION("""COMPUTED_VALUE"""),"")</f>
        <v/>
      </c>
      <c r="P380" s="187" t="str">
        <f>IFERROR(__xludf.DUMMYFUNCTION("""COMPUTED_VALUE"""),"")</f>
        <v/>
      </c>
      <c r="Q380" s="187" t="str">
        <f>IFERROR(__xludf.DUMMYFUNCTION("""COMPUTED_VALUE"""),"")</f>
        <v/>
      </c>
      <c r="R380" s="187" t="str">
        <f>IFERROR(__xludf.DUMMYFUNCTION("""COMPUTED_VALUE"""),"")</f>
        <v/>
      </c>
      <c r="S380" s="187" t="str">
        <f>IFERROR(__xludf.DUMMYFUNCTION("""COMPUTED_VALUE"""),"")</f>
        <v/>
      </c>
      <c r="T380" s="187" t="str">
        <f>IFERROR(__xludf.DUMMYFUNCTION("""COMPUTED_VALUE"""),"")</f>
        <v/>
      </c>
      <c r="U380" s="187" t="str">
        <f>IFERROR(__xludf.DUMMYFUNCTION("""COMPUTED_VALUE"""),"")</f>
        <v/>
      </c>
      <c r="V380" s="187" t="str">
        <f>IFERROR(__xludf.DUMMYFUNCTION("""COMPUTED_VALUE"""),"")</f>
        <v/>
      </c>
      <c r="W380" s="187" t="str">
        <f>IFERROR(__xludf.DUMMYFUNCTION("""COMPUTED_VALUE"""),"")</f>
        <v/>
      </c>
      <c r="X380" s="187" t="str">
        <f>IFERROR(__xludf.DUMMYFUNCTION("""COMPUTED_VALUE"""),"")</f>
        <v/>
      </c>
      <c r="Y380" s="187" t="str">
        <f>IFERROR(__xludf.DUMMYFUNCTION("""COMPUTED_VALUE"""),"")</f>
        <v/>
      </c>
      <c r="Z380" s="187" t="str">
        <f>IFERROR(__xludf.DUMMYFUNCTION("""COMPUTED_VALUE"""),"")</f>
        <v/>
      </c>
      <c r="AA380" s="187" t="str">
        <f>IFERROR(__xludf.DUMMYFUNCTION("""COMPUTED_VALUE"""),"")</f>
        <v/>
      </c>
      <c r="AB380" s="187" t="str">
        <f>IFERROR(__xludf.DUMMYFUNCTION("""COMPUTED_VALUE"""),"")</f>
        <v/>
      </c>
      <c r="AC380" s="187" t="str">
        <f>IFERROR(__xludf.DUMMYFUNCTION("""COMPUTED_VALUE"""),"")</f>
        <v/>
      </c>
      <c r="AD380" s="187" t="str">
        <f>IFERROR(__xludf.DUMMYFUNCTION("""COMPUTED_VALUE"""),"")</f>
        <v/>
      </c>
      <c r="AE380" s="187" t="str">
        <f>IFERROR(__xludf.DUMMYFUNCTION("""COMPUTED_VALUE"""),"")</f>
        <v/>
      </c>
      <c r="AF380" s="187" t="str">
        <f>IFERROR(__xludf.DUMMYFUNCTION("""COMPUTED_VALUE"""),"")</f>
        <v/>
      </c>
      <c r="AG380" s="187" t="str">
        <f>IFERROR(__xludf.DUMMYFUNCTION("""COMPUTED_VALUE"""),"")</f>
        <v/>
      </c>
      <c r="AH380" s="187" t="str">
        <f>IFERROR(__xludf.DUMMYFUNCTION("""COMPUTED_VALUE"""),"")</f>
        <v/>
      </c>
      <c r="AI380" s="187" t="str">
        <f>IFERROR(__xludf.DUMMYFUNCTION("""COMPUTED_VALUE"""),"")</f>
        <v/>
      </c>
      <c r="AJ380" s="187" t="str">
        <f>IFERROR(__xludf.DUMMYFUNCTION("""COMPUTED_VALUE"""),"")</f>
        <v/>
      </c>
      <c r="AK380" s="187" t="str">
        <f>IFERROR(__xludf.DUMMYFUNCTION("""COMPUTED_VALUE"""),"")</f>
        <v/>
      </c>
      <c r="AL380" s="187" t="str">
        <f>IFERROR(__xludf.DUMMYFUNCTION("""COMPUTED_VALUE"""),"")</f>
        <v/>
      </c>
      <c r="AM380" s="187" t="str">
        <f>IFERROR(__xludf.DUMMYFUNCTION("""COMPUTED_VALUE"""),"")</f>
        <v/>
      </c>
      <c r="AN380" s="187" t="str">
        <f>IFERROR(__xludf.DUMMYFUNCTION("""COMPUTED_VALUE"""),"")</f>
        <v/>
      </c>
    </row>
    <row r="381">
      <c r="A381" s="187"/>
      <c r="B381" s="187"/>
      <c r="C381" s="187"/>
      <c r="D381" s="208"/>
      <c r="E381" s="109"/>
      <c r="F381" s="209"/>
      <c r="G381" s="187"/>
      <c r="H381" s="174"/>
      <c r="I381" s="187"/>
      <c r="J381" s="174" t="str">
        <f>IFERROR(__xludf.DUMMYFUNCTION("""COMPUTED_VALUE"""),"")</f>
        <v/>
      </c>
      <c r="K381" s="187" t="str">
        <f>IFERROR(__xludf.DUMMYFUNCTION("""COMPUTED_VALUE"""),"")</f>
        <v/>
      </c>
      <c r="L381" s="187" t="str">
        <f>IFERROR(__xludf.DUMMYFUNCTION("""COMPUTED_VALUE"""),"")</f>
        <v/>
      </c>
      <c r="M381" s="187" t="str">
        <f>IFERROR(__xludf.DUMMYFUNCTION("""COMPUTED_VALUE"""),"")</f>
        <v/>
      </c>
      <c r="N381" s="187" t="str">
        <f>IFERROR(__xludf.DUMMYFUNCTION("""COMPUTED_VALUE"""),"")</f>
        <v/>
      </c>
      <c r="O381" s="187" t="str">
        <f>IFERROR(__xludf.DUMMYFUNCTION("""COMPUTED_VALUE"""),"")</f>
        <v/>
      </c>
      <c r="P381" s="187" t="str">
        <f>IFERROR(__xludf.DUMMYFUNCTION("""COMPUTED_VALUE"""),"")</f>
        <v/>
      </c>
      <c r="Q381" s="187" t="str">
        <f>IFERROR(__xludf.DUMMYFUNCTION("""COMPUTED_VALUE"""),"")</f>
        <v/>
      </c>
      <c r="R381" s="187" t="str">
        <f>IFERROR(__xludf.DUMMYFUNCTION("""COMPUTED_VALUE"""),"")</f>
        <v/>
      </c>
      <c r="S381" s="187" t="str">
        <f>IFERROR(__xludf.DUMMYFUNCTION("""COMPUTED_VALUE"""),"")</f>
        <v/>
      </c>
      <c r="T381" s="187" t="str">
        <f>IFERROR(__xludf.DUMMYFUNCTION("""COMPUTED_VALUE"""),"")</f>
        <v/>
      </c>
      <c r="U381" s="187" t="str">
        <f>IFERROR(__xludf.DUMMYFUNCTION("""COMPUTED_VALUE"""),"")</f>
        <v/>
      </c>
      <c r="V381" s="187" t="str">
        <f>IFERROR(__xludf.DUMMYFUNCTION("""COMPUTED_VALUE"""),"")</f>
        <v/>
      </c>
      <c r="W381" s="187" t="str">
        <f>IFERROR(__xludf.DUMMYFUNCTION("""COMPUTED_VALUE"""),"")</f>
        <v/>
      </c>
      <c r="X381" s="187" t="str">
        <f>IFERROR(__xludf.DUMMYFUNCTION("""COMPUTED_VALUE"""),"")</f>
        <v/>
      </c>
      <c r="Y381" s="187" t="str">
        <f>IFERROR(__xludf.DUMMYFUNCTION("""COMPUTED_VALUE"""),"")</f>
        <v/>
      </c>
      <c r="Z381" s="187" t="str">
        <f>IFERROR(__xludf.DUMMYFUNCTION("""COMPUTED_VALUE"""),"")</f>
        <v/>
      </c>
      <c r="AA381" s="187" t="str">
        <f>IFERROR(__xludf.DUMMYFUNCTION("""COMPUTED_VALUE"""),"")</f>
        <v/>
      </c>
      <c r="AB381" s="187" t="str">
        <f>IFERROR(__xludf.DUMMYFUNCTION("""COMPUTED_VALUE"""),"")</f>
        <v/>
      </c>
      <c r="AC381" s="187" t="str">
        <f>IFERROR(__xludf.DUMMYFUNCTION("""COMPUTED_VALUE"""),"")</f>
        <v/>
      </c>
      <c r="AD381" s="187" t="str">
        <f>IFERROR(__xludf.DUMMYFUNCTION("""COMPUTED_VALUE"""),"")</f>
        <v/>
      </c>
      <c r="AE381" s="187" t="str">
        <f>IFERROR(__xludf.DUMMYFUNCTION("""COMPUTED_VALUE"""),"")</f>
        <v/>
      </c>
      <c r="AF381" s="187" t="str">
        <f>IFERROR(__xludf.DUMMYFUNCTION("""COMPUTED_VALUE"""),"")</f>
        <v/>
      </c>
      <c r="AG381" s="187" t="str">
        <f>IFERROR(__xludf.DUMMYFUNCTION("""COMPUTED_VALUE"""),"")</f>
        <v/>
      </c>
      <c r="AH381" s="187" t="str">
        <f>IFERROR(__xludf.DUMMYFUNCTION("""COMPUTED_VALUE"""),"")</f>
        <v/>
      </c>
      <c r="AI381" s="187" t="str">
        <f>IFERROR(__xludf.DUMMYFUNCTION("""COMPUTED_VALUE"""),"")</f>
        <v/>
      </c>
      <c r="AJ381" s="187" t="str">
        <f>IFERROR(__xludf.DUMMYFUNCTION("""COMPUTED_VALUE"""),"")</f>
        <v/>
      </c>
      <c r="AK381" s="187" t="str">
        <f>IFERROR(__xludf.DUMMYFUNCTION("""COMPUTED_VALUE"""),"")</f>
        <v/>
      </c>
      <c r="AL381" s="187" t="str">
        <f>IFERROR(__xludf.DUMMYFUNCTION("""COMPUTED_VALUE"""),"")</f>
        <v/>
      </c>
      <c r="AM381" s="187" t="str">
        <f>IFERROR(__xludf.DUMMYFUNCTION("""COMPUTED_VALUE"""),"")</f>
        <v/>
      </c>
      <c r="AN381" s="187" t="str">
        <f>IFERROR(__xludf.DUMMYFUNCTION("""COMPUTED_VALUE"""),"")</f>
        <v/>
      </c>
    </row>
    <row r="382">
      <c r="A382" s="187"/>
      <c r="B382" s="187"/>
      <c r="C382" s="187"/>
      <c r="D382" s="208"/>
      <c r="E382" s="109"/>
      <c r="F382" s="209"/>
      <c r="G382" s="187"/>
      <c r="H382" s="174"/>
      <c r="I382" s="187"/>
      <c r="J382" s="174" t="str">
        <f>IFERROR(__xludf.DUMMYFUNCTION("""COMPUTED_VALUE"""),"")</f>
        <v/>
      </c>
      <c r="K382" s="187" t="str">
        <f>IFERROR(__xludf.DUMMYFUNCTION("""COMPUTED_VALUE"""),"")</f>
        <v/>
      </c>
      <c r="L382" s="187" t="str">
        <f>IFERROR(__xludf.DUMMYFUNCTION("""COMPUTED_VALUE"""),"")</f>
        <v/>
      </c>
      <c r="M382" s="187" t="str">
        <f>IFERROR(__xludf.DUMMYFUNCTION("""COMPUTED_VALUE"""),"")</f>
        <v/>
      </c>
      <c r="N382" s="187" t="str">
        <f>IFERROR(__xludf.DUMMYFUNCTION("""COMPUTED_VALUE"""),"")</f>
        <v/>
      </c>
      <c r="O382" s="187" t="str">
        <f>IFERROR(__xludf.DUMMYFUNCTION("""COMPUTED_VALUE"""),"")</f>
        <v/>
      </c>
      <c r="P382" s="187" t="str">
        <f>IFERROR(__xludf.DUMMYFUNCTION("""COMPUTED_VALUE"""),"")</f>
        <v/>
      </c>
      <c r="Q382" s="187" t="str">
        <f>IFERROR(__xludf.DUMMYFUNCTION("""COMPUTED_VALUE"""),"")</f>
        <v/>
      </c>
      <c r="R382" s="187" t="str">
        <f>IFERROR(__xludf.DUMMYFUNCTION("""COMPUTED_VALUE"""),"")</f>
        <v/>
      </c>
      <c r="S382" s="187" t="str">
        <f>IFERROR(__xludf.DUMMYFUNCTION("""COMPUTED_VALUE"""),"")</f>
        <v/>
      </c>
      <c r="T382" s="187" t="str">
        <f>IFERROR(__xludf.DUMMYFUNCTION("""COMPUTED_VALUE"""),"")</f>
        <v/>
      </c>
      <c r="U382" s="187" t="str">
        <f>IFERROR(__xludf.DUMMYFUNCTION("""COMPUTED_VALUE"""),"")</f>
        <v/>
      </c>
      <c r="V382" s="187" t="str">
        <f>IFERROR(__xludf.DUMMYFUNCTION("""COMPUTED_VALUE"""),"")</f>
        <v/>
      </c>
      <c r="W382" s="187" t="str">
        <f>IFERROR(__xludf.DUMMYFUNCTION("""COMPUTED_VALUE"""),"")</f>
        <v/>
      </c>
      <c r="X382" s="187" t="str">
        <f>IFERROR(__xludf.DUMMYFUNCTION("""COMPUTED_VALUE"""),"")</f>
        <v/>
      </c>
      <c r="Y382" s="187" t="str">
        <f>IFERROR(__xludf.DUMMYFUNCTION("""COMPUTED_VALUE"""),"")</f>
        <v/>
      </c>
      <c r="Z382" s="187" t="str">
        <f>IFERROR(__xludf.DUMMYFUNCTION("""COMPUTED_VALUE"""),"")</f>
        <v/>
      </c>
      <c r="AA382" s="187" t="str">
        <f>IFERROR(__xludf.DUMMYFUNCTION("""COMPUTED_VALUE"""),"")</f>
        <v/>
      </c>
      <c r="AB382" s="187" t="str">
        <f>IFERROR(__xludf.DUMMYFUNCTION("""COMPUTED_VALUE"""),"")</f>
        <v/>
      </c>
      <c r="AC382" s="187" t="str">
        <f>IFERROR(__xludf.DUMMYFUNCTION("""COMPUTED_VALUE"""),"")</f>
        <v/>
      </c>
      <c r="AD382" s="187" t="str">
        <f>IFERROR(__xludf.DUMMYFUNCTION("""COMPUTED_VALUE"""),"")</f>
        <v/>
      </c>
      <c r="AE382" s="187" t="str">
        <f>IFERROR(__xludf.DUMMYFUNCTION("""COMPUTED_VALUE"""),"")</f>
        <v/>
      </c>
      <c r="AF382" s="187" t="str">
        <f>IFERROR(__xludf.DUMMYFUNCTION("""COMPUTED_VALUE"""),"")</f>
        <v/>
      </c>
      <c r="AG382" s="187" t="str">
        <f>IFERROR(__xludf.DUMMYFUNCTION("""COMPUTED_VALUE"""),"")</f>
        <v/>
      </c>
      <c r="AH382" s="187" t="str">
        <f>IFERROR(__xludf.DUMMYFUNCTION("""COMPUTED_VALUE"""),"")</f>
        <v/>
      </c>
      <c r="AI382" s="187" t="str">
        <f>IFERROR(__xludf.DUMMYFUNCTION("""COMPUTED_VALUE"""),"")</f>
        <v/>
      </c>
      <c r="AJ382" s="187" t="str">
        <f>IFERROR(__xludf.DUMMYFUNCTION("""COMPUTED_VALUE"""),"")</f>
        <v/>
      </c>
      <c r="AK382" s="187" t="str">
        <f>IFERROR(__xludf.DUMMYFUNCTION("""COMPUTED_VALUE"""),"")</f>
        <v/>
      </c>
      <c r="AL382" s="187" t="str">
        <f>IFERROR(__xludf.DUMMYFUNCTION("""COMPUTED_VALUE"""),"")</f>
        <v/>
      </c>
      <c r="AM382" s="187" t="str">
        <f>IFERROR(__xludf.DUMMYFUNCTION("""COMPUTED_VALUE"""),"")</f>
        <v/>
      </c>
      <c r="AN382" s="187" t="str">
        <f>IFERROR(__xludf.DUMMYFUNCTION("""COMPUTED_VALUE"""),"")</f>
        <v/>
      </c>
    </row>
    <row r="383">
      <c r="A383" s="187"/>
      <c r="B383" s="187"/>
      <c r="C383" s="187"/>
      <c r="D383" s="208"/>
      <c r="E383" s="109"/>
      <c r="F383" s="209"/>
      <c r="G383" s="187"/>
      <c r="H383" s="174"/>
      <c r="I383" s="187"/>
      <c r="J383" s="174" t="str">
        <f>IFERROR(__xludf.DUMMYFUNCTION("""COMPUTED_VALUE"""),"")</f>
        <v/>
      </c>
      <c r="K383" s="187" t="str">
        <f>IFERROR(__xludf.DUMMYFUNCTION("""COMPUTED_VALUE"""),"")</f>
        <v/>
      </c>
      <c r="L383" s="187" t="str">
        <f>IFERROR(__xludf.DUMMYFUNCTION("""COMPUTED_VALUE"""),"")</f>
        <v/>
      </c>
      <c r="M383" s="187" t="str">
        <f>IFERROR(__xludf.DUMMYFUNCTION("""COMPUTED_VALUE"""),"")</f>
        <v/>
      </c>
      <c r="N383" s="187" t="str">
        <f>IFERROR(__xludf.DUMMYFUNCTION("""COMPUTED_VALUE"""),"")</f>
        <v/>
      </c>
      <c r="O383" s="187" t="str">
        <f>IFERROR(__xludf.DUMMYFUNCTION("""COMPUTED_VALUE"""),"")</f>
        <v/>
      </c>
      <c r="P383" s="187" t="str">
        <f>IFERROR(__xludf.DUMMYFUNCTION("""COMPUTED_VALUE"""),"")</f>
        <v/>
      </c>
      <c r="Q383" s="187" t="str">
        <f>IFERROR(__xludf.DUMMYFUNCTION("""COMPUTED_VALUE"""),"")</f>
        <v/>
      </c>
      <c r="R383" s="187" t="str">
        <f>IFERROR(__xludf.DUMMYFUNCTION("""COMPUTED_VALUE"""),"")</f>
        <v/>
      </c>
      <c r="S383" s="187" t="str">
        <f>IFERROR(__xludf.DUMMYFUNCTION("""COMPUTED_VALUE"""),"")</f>
        <v/>
      </c>
      <c r="T383" s="187" t="str">
        <f>IFERROR(__xludf.DUMMYFUNCTION("""COMPUTED_VALUE"""),"")</f>
        <v/>
      </c>
      <c r="U383" s="187" t="str">
        <f>IFERROR(__xludf.DUMMYFUNCTION("""COMPUTED_VALUE"""),"")</f>
        <v/>
      </c>
      <c r="V383" s="187" t="str">
        <f>IFERROR(__xludf.DUMMYFUNCTION("""COMPUTED_VALUE"""),"")</f>
        <v/>
      </c>
      <c r="W383" s="187" t="str">
        <f>IFERROR(__xludf.DUMMYFUNCTION("""COMPUTED_VALUE"""),"")</f>
        <v/>
      </c>
      <c r="X383" s="187" t="str">
        <f>IFERROR(__xludf.DUMMYFUNCTION("""COMPUTED_VALUE"""),"")</f>
        <v/>
      </c>
      <c r="Y383" s="187" t="str">
        <f>IFERROR(__xludf.DUMMYFUNCTION("""COMPUTED_VALUE"""),"")</f>
        <v/>
      </c>
      <c r="Z383" s="187" t="str">
        <f>IFERROR(__xludf.DUMMYFUNCTION("""COMPUTED_VALUE"""),"")</f>
        <v/>
      </c>
      <c r="AA383" s="187" t="str">
        <f>IFERROR(__xludf.DUMMYFUNCTION("""COMPUTED_VALUE"""),"")</f>
        <v/>
      </c>
      <c r="AB383" s="187" t="str">
        <f>IFERROR(__xludf.DUMMYFUNCTION("""COMPUTED_VALUE"""),"")</f>
        <v/>
      </c>
      <c r="AC383" s="187" t="str">
        <f>IFERROR(__xludf.DUMMYFUNCTION("""COMPUTED_VALUE"""),"")</f>
        <v/>
      </c>
      <c r="AD383" s="187" t="str">
        <f>IFERROR(__xludf.DUMMYFUNCTION("""COMPUTED_VALUE"""),"")</f>
        <v/>
      </c>
      <c r="AE383" s="187" t="str">
        <f>IFERROR(__xludf.DUMMYFUNCTION("""COMPUTED_VALUE"""),"")</f>
        <v/>
      </c>
      <c r="AF383" s="187" t="str">
        <f>IFERROR(__xludf.DUMMYFUNCTION("""COMPUTED_VALUE"""),"")</f>
        <v/>
      </c>
      <c r="AG383" s="187" t="str">
        <f>IFERROR(__xludf.DUMMYFUNCTION("""COMPUTED_VALUE"""),"")</f>
        <v/>
      </c>
      <c r="AH383" s="187" t="str">
        <f>IFERROR(__xludf.DUMMYFUNCTION("""COMPUTED_VALUE"""),"")</f>
        <v/>
      </c>
      <c r="AI383" s="187" t="str">
        <f>IFERROR(__xludf.DUMMYFUNCTION("""COMPUTED_VALUE"""),"")</f>
        <v/>
      </c>
      <c r="AJ383" s="187" t="str">
        <f>IFERROR(__xludf.DUMMYFUNCTION("""COMPUTED_VALUE"""),"")</f>
        <v/>
      </c>
      <c r="AK383" s="187" t="str">
        <f>IFERROR(__xludf.DUMMYFUNCTION("""COMPUTED_VALUE"""),"")</f>
        <v/>
      </c>
      <c r="AL383" s="187" t="str">
        <f>IFERROR(__xludf.DUMMYFUNCTION("""COMPUTED_VALUE"""),"")</f>
        <v/>
      </c>
      <c r="AM383" s="187" t="str">
        <f>IFERROR(__xludf.DUMMYFUNCTION("""COMPUTED_VALUE"""),"")</f>
        <v/>
      </c>
      <c r="AN383" s="187" t="str">
        <f>IFERROR(__xludf.DUMMYFUNCTION("""COMPUTED_VALUE"""),"")</f>
        <v/>
      </c>
    </row>
    <row r="384">
      <c r="A384" s="187"/>
      <c r="B384" s="187"/>
      <c r="C384" s="187"/>
      <c r="D384" s="208"/>
      <c r="E384" s="109"/>
      <c r="F384" s="209"/>
      <c r="G384" s="187"/>
      <c r="H384" s="174"/>
      <c r="I384" s="187"/>
      <c r="J384" s="174" t="str">
        <f>IFERROR(__xludf.DUMMYFUNCTION("""COMPUTED_VALUE"""),"")</f>
        <v/>
      </c>
      <c r="K384" s="187" t="str">
        <f>IFERROR(__xludf.DUMMYFUNCTION("""COMPUTED_VALUE"""),"")</f>
        <v/>
      </c>
      <c r="L384" s="187" t="str">
        <f>IFERROR(__xludf.DUMMYFUNCTION("""COMPUTED_VALUE"""),"")</f>
        <v/>
      </c>
      <c r="M384" s="187" t="str">
        <f>IFERROR(__xludf.DUMMYFUNCTION("""COMPUTED_VALUE"""),"")</f>
        <v/>
      </c>
      <c r="N384" s="187" t="str">
        <f>IFERROR(__xludf.DUMMYFUNCTION("""COMPUTED_VALUE"""),"")</f>
        <v/>
      </c>
      <c r="O384" s="187" t="str">
        <f>IFERROR(__xludf.DUMMYFUNCTION("""COMPUTED_VALUE"""),"")</f>
        <v/>
      </c>
      <c r="P384" s="187" t="str">
        <f>IFERROR(__xludf.DUMMYFUNCTION("""COMPUTED_VALUE"""),"")</f>
        <v/>
      </c>
      <c r="Q384" s="187" t="str">
        <f>IFERROR(__xludf.DUMMYFUNCTION("""COMPUTED_VALUE"""),"")</f>
        <v/>
      </c>
      <c r="R384" s="187" t="str">
        <f>IFERROR(__xludf.DUMMYFUNCTION("""COMPUTED_VALUE"""),"")</f>
        <v/>
      </c>
      <c r="S384" s="187" t="str">
        <f>IFERROR(__xludf.DUMMYFUNCTION("""COMPUTED_VALUE"""),"")</f>
        <v/>
      </c>
      <c r="T384" s="187" t="str">
        <f>IFERROR(__xludf.DUMMYFUNCTION("""COMPUTED_VALUE"""),"")</f>
        <v/>
      </c>
      <c r="U384" s="187" t="str">
        <f>IFERROR(__xludf.DUMMYFUNCTION("""COMPUTED_VALUE"""),"")</f>
        <v/>
      </c>
      <c r="V384" s="187" t="str">
        <f>IFERROR(__xludf.DUMMYFUNCTION("""COMPUTED_VALUE"""),"")</f>
        <v/>
      </c>
      <c r="W384" s="187" t="str">
        <f>IFERROR(__xludf.DUMMYFUNCTION("""COMPUTED_VALUE"""),"")</f>
        <v/>
      </c>
      <c r="X384" s="187" t="str">
        <f>IFERROR(__xludf.DUMMYFUNCTION("""COMPUTED_VALUE"""),"")</f>
        <v/>
      </c>
      <c r="Y384" s="187" t="str">
        <f>IFERROR(__xludf.DUMMYFUNCTION("""COMPUTED_VALUE"""),"")</f>
        <v/>
      </c>
      <c r="Z384" s="187" t="str">
        <f>IFERROR(__xludf.DUMMYFUNCTION("""COMPUTED_VALUE"""),"")</f>
        <v/>
      </c>
      <c r="AA384" s="187" t="str">
        <f>IFERROR(__xludf.DUMMYFUNCTION("""COMPUTED_VALUE"""),"")</f>
        <v/>
      </c>
      <c r="AB384" s="187" t="str">
        <f>IFERROR(__xludf.DUMMYFUNCTION("""COMPUTED_VALUE"""),"")</f>
        <v/>
      </c>
      <c r="AC384" s="187" t="str">
        <f>IFERROR(__xludf.DUMMYFUNCTION("""COMPUTED_VALUE"""),"")</f>
        <v/>
      </c>
      <c r="AD384" s="187" t="str">
        <f>IFERROR(__xludf.DUMMYFUNCTION("""COMPUTED_VALUE"""),"")</f>
        <v/>
      </c>
      <c r="AE384" s="187" t="str">
        <f>IFERROR(__xludf.DUMMYFUNCTION("""COMPUTED_VALUE"""),"")</f>
        <v/>
      </c>
      <c r="AF384" s="187" t="str">
        <f>IFERROR(__xludf.DUMMYFUNCTION("""COMPUTED_VALUE"""),"")</f>
        <v/>
      </c>
      <c r="AG384" s="187" t="str">
        <f>IFERROR(__xludf.DUMMYFUNCTION("""COMPUTED_VALUE"""),"")</f>
        <v/>
      </c>
      <c r="AH384" s="187" t="str">
        <f>IFERROR(__xludf.DUMMYFUNCTION("""COMPUTED_VALUE"""),"")</f>
        <v/>
      </c>
      <c r="AI384" s="187" t="str">
        <f>IFERROR(__xludf.DUMMYFUNCTION("""COMPUTED_VALUE"""),"")</f>
        <v/>
      </c>
      <c r="AJ384" s="187" t="str">
        <f>IFERROR(__xludf.DUMMYFUNCTION("""COMPUTED_VALUE"""),"")</f>
        <v/>
      </c>
      <c r="AK384" s="187" t="str">
        <f>IFERROR(__xludf.DUMMYFUNCTION("""COMPUTED_VALUE"""),"")</f>
        <v/>
      </c>
      <c r="AL384" s="187" t="str">
        <f>IFERROR(__xludf.DUMMYFUNCTION("""COMPUTED_VALUE"""),"")</f>
        <v/>
      </c>
      <c r="AM384" s="187" t="str">
        <f>IFERROR(__xludf.DUMMYFUNCTION("""COMPUTED_VALUE"""),"")</f>
        <v/>
      </c>
      <c r="AN384" s="187" t="str">
        <f>IFERROR(__xludf.DUMMYFUNCTION("""COMPUTED_VALUE"""),"")</f>
        <v/>
      </c>
    </row>
    <row r="385">
      <c r="A385" s="187"/>
      <c r="B385" s="187"/>
      <c r="C385" s="187"/>
      <c r="D385" s="208"/>
      <c r="E385" s="109"/>
      <c r="F385" s="209"/>
      <c r="G385" s="187"/>
      <c r="H385" s="174"/>
      <c r="I385" s="187"/>
      <c r="J385" s="174" t="str">
        <f>IFERROR(__xludf.DUMMYFUNCTION("""COMPUTED_VALUE"""),"")</f>
        <v/>
      </c>
      <c r="K385" s="187" t="str">
        <f>IFERROR(__xludf.DUMMYFUNCTION("""COMPUTED_VALUE"""),"")</f>
        <v/>
      </c>
      <c r="L385" s="187" t="str">
        <f>IFERROR(__xludf.DUMMYFUNCTION("""COMPUTED_VALUE"""),"")</f>
        <v/>
      </c>
      <c r="M385" s="187" t="str">
        <f>IFERROR(__xludf.DUMMYFUNCTION("""COMPUTED_VALUE"""),"")</f>
        <v/>
      </c>
      <c r="N385" s="187" t="str">
        <f>IFERROR(__xludf.DUMMYFUNCTION("""COMPUTED_VALUE"""),"")</f>
        <v/>
      </c>
      <c r="O385" s="187" t="str">
        <f>IFERROR(__xludf.DUMMYFUNCTION("""COMPUTED_VALUE"""),"")</f>
        <v/>
      </c>
      <c r="P385" s="187" t="str">
        <f>IFERROR(__xludf.DUMMYFUNCTION("""COMPUTED_VALUE"""),"")</f>
        <v/>
      </c>
      <c r="Q385" s="187" t="str">
        <f>IFERROR(__xludf.DUMMYFUNCTION("""COMPUTED_VALUE"""),"")</f>
        <v/>
      </c>
      <c r="R385" s="187" t="str">
        <f>IFERROR(__xludf.DUMMYFUNCTION("""COMPUTED_VALUE"""),"")</f>
        <v/>
      </c>
      <c r="S385" s="187" t="str">
        <f>IFERROR(__xludf.DUMMYFUNCTION("""COMPUTED_VALUE"""),"")</f>
        <v/>
      </c>
      <c r="T385" s="187" t="str">
        <f>IFERROR(__xludf.DUMMYFUNCTION("""COMPUTED_VALUE"""),"")</f>
        <v/>
      </c>
      <c r="U385" s="187" t="str">
        <f>IFERROR(__xludf.DUMMYFUNCTION("""COMPUTED_VALUE"""),"")</f>
        <v/>
      </c>
      <c r="V385" s="187" t="str">
        <f>IFERROR(__xludf.DUMMYFUNCTION("""COMPUTED_VALUE"""),"")</f>
        <v/>
      </c>
      <c r="W385" s="187" t="str">
        <f>IFERROR(__xludf.DUMMYFUNCTION("""COMPUTED_VALUE"""),"")</f>
        <v/>
      </c>
      <c r="X385" s="187" t="str">
        <f>IFERROR(__xludf.DUMMYFUNCTION("""COMPUTED_VALUE"""),"")</f>
        <v/>
      </c>
      <c r="Y385" s="187" t="str">
        <f>IFERROR(__xludf.DUMMYFUNCTION("""COMPUTED_VALUE"""),"")</f>
        <v/>
      </c>
      <c r="Z385" s="187" t="str">
        <f>IFERROR(__xludf.DUMMYFUNCTION("""COMPUTED_VALUE"""),"")</f>
        <v/>
      </c>
      <c r="AA385" s="187" t="str">
        <f>IFERROR(__xludf.DUMMYFUNCTION("""COMPUTED_VALUE"""),"")</f>
        <v/>
      </c>
      <c r="AB385" s="187" t="str">
        <f>IFERROR(__xludf.DUMMYFUNCTION("""COMPUTED_VALUE"""),"")</f>
        <v/>
      </c>
      <c r="AC385" s="187" t="str">
        <f>IFERROR(__xludf.DUMMYFUNCTION("""COMPUTED_VALUE"""),"")</f>
        <v/>
      </c>
      <c r="AD385" s="187" t="str">
        <f>IFERROR(__xludf.DUMMYFUNCTION("""COMPUTED_VALUE"""),"")</f>
        <v/>
      </c>
      <c r="AE385" s="187" t="str">
        <f>IFERROR(__xludf.DUMMYFUNCTION("""COMPUTED_VALUE"""),"")</f>
        <v/>
      </c>
      <c r="AF385" s="187" t="str">
        <f>IFERROR(__xludf.DUMMYFUNCTION("""COMPUTED_VALUE"""),"")</f>
        <v/>
      </c>
      <c r="AG385" s="187" t="str">
        <f>IFERROR(__xludf.DUMMYFUNCTION("""COMPUTED_VALUE"""),"")</f>
        <v/>
      </c>
      <c r="AH385" s="187" t="str">
        <f>IFERROR(__xludf.DUMMYFUNCTION("""COMPUTED_VALUE"""),"")</f>
        <v/>
      </c>
      <c r="AI385" s="187" t="str">
        <f>IFERROR(__xludf.DUMMYFUNCTION("""COMPUTED_VALUE"""),"")</f>
        <v/>
      </c>
      <c r="AJ385" s="187" t="str">
        <f>IFERROR(__xludf.DUMMYFUNCTION("""COMPUTED_VALUE"""),"")</f>
        <v/>
      </c>
      <c r="AK385" s="187" t="str">
        <f>IFERROR(__xludf.DUMMYFUNCTION("""COMPUTED_VALUE"""),"")</f>
        <v/>
      </c>
      <c r="AL385" s="187" t="str">
        <f>IFERROR(__xludf.DUMMYFUNCTION("""COMPUTED_VALUE"""),"")</f>
        <v/>
      </c>
      <c r="AM385" s="187" t="str">
        <f>IFERROR(__xludf.DUMMYFUNCTION("""COMPUTED_VALUE"""),"")</f>
        <v/>
      </c>
      <c r="AN385" s="187" t="str">
        <f>IFERROR(__xludf.DUMMYFUNCTION("""COMPUTED_VALUE"""),"")</f>
        <v/>
      </c>
    </row>
    <row r="386">
      <c r="A386" s="187"/>
      <c r="B386" s="187"/>
      <c r="C386" s="187"/>
      <c r="D386" s="208"/>
      <c r="E386" s="109"/>
      <c r="F386" s="209"/>
      <c r="G386" s="187"/>
      <c r="H386" s="174"/>
      <c r="I386" s="187"/>
      <c r="J386" s="174" t="str">
        <f>IFERROR(__xludf.DUMMYFUNCTION("""COMPUTED_VALUE"""),"")</f>
        <v/>
      </c>
      <c r="K386" s="187" t="str">
        <f>IFERROR(__xludf.DUMMYFUNCTION("""COMPUTED_VALUE"""),"")</f>
        <v/>
      </c>
      <c r="L386" s="187" t="str">
        <f>IFERROR(__xludf.DUMMYFUNCTION("""COMPUTED_VALUE"""),"")</f>
        <v/>
      </c>
      <c r="M386" s="187" t="str">
        <f>IFERROR(__xludf.DUMMYFUNCTION("""COMPUTED_VALUE"""),"")</f>
        <v/>
      </c>
      <c r="N386" s="187" t="str">
        <f>IFERROR(__xludf.DUMMYFUNCTION("""COMPUTED_VALUE"""),"")</f>
        <v/>
      </c>
      <c r="O386" s="187" t="str">
        <f>IFERROR(__xludf.DUMMYFUNCTION("""COMPUTED_VALUE"""),"")</f>
        <v/>
      </c>
      <c r="P386" s="187" t="str">
        <f>IFERROR(__xludf.DUMMYFUNCTION("""COMPUTED_VALUE"""),"")</f>
        <v/>
      </c>
      <c r="Q386" s="187" t="str">
        <f>IFERROR(__xludf.DUMMYFUNCTION("""COMPUTED_VALUE"""),"")</f>
        <v/>
      </c>
      <c r="R386" s="187" t="str">
        <f>IFERROR(__xludf.DUMMYFUNCTION("""COMPUTED_VALUE"""),"")</f>
        <v/>
      </c>
      <c r="S386" s="187" t="str">
        <f>IFERROR(__xludf.DUMMYFUNCTION("""COMPUTED_VALUE"""),"")</f>
        <v/>
      </c>
      <c r="T386" s="187" t="str">
        <f>IFERROR(__xludf.DUMMYFUNCTION("""COMPUTED_VALUE"""),"")</f>
        <v/>
      </c>
      <c r="U386" s="187" t="str">
        <f>IFERROR(__xludf.DUMMYFUNCTION("""COMPUTED_VALUE"""),"")</f>
        <v/>
      </c>
      <c r="V386" s="187" t="str">
        <f>IFERROR(__xludf.DUMMYFUNCTION("""COMPUTED_VALUE"""),"")</f>
        <v/>
      </c>
      <c r="W386" s="187" t="str">
        <f>IFERROR(__xludf.DUMMYFUNCTION("""COMPUTED_VALUE"""),"")</f>
        <v/>
      </c>
      <c r="X386" s="187" t="str">
        <f>IFERROR(__xludf.DUMMYFUNCTION("""COMPUTED_VALUE"""),"")</f>
        <v/>
      </c>
      <c r="Y386" s="187" t="str">
        <f>IFERROR(__xludf.DUMMYFUNCTION("""COMPUTED_VALUE"""),"")</f>
        <v/>
      </c>
      <c r="Z386" s="187" t="str">
        <f>IFERROR(__xludf.DUMMYFUNCTION("""COMPUTED_VALUE"""),"")</f>
        <v/>
      </c>
      <c r="AA386" s="187" t="str">
        <f>IFERROR(__xludf.DUMMYFUNCTION("""COMPUTED_VALUE"""),"")</f>
        <v/>
      </c>
      <c r="AB386" s="187" t="str">
        <f>IFERROR(__xludf.DUMMYFUNCTION("""COMPUTED_VALUE"""),"")</f>
        <v/>
      </c>
      <c r="AC386" s="187" t="str">
        <f>IFERROR(__xludf.DUMMYFUNCTION("""COMPUTED_VALUE"""),"")</f>
        <v/>
      </c>
      <c r="AD386" s="187" t="str">
        <f>IFERROR(__xludf.DUMMYFUNCTION("""COMPUTED_VALUE"""),"")</f>
        <v/>
      </c>
      <c r="AE386" s="187" t="str">
        <f>IFERROR(__xludf.DUMMYFUNCTION("""COMPUTED_VALUE"""),"")</f>
        <v/>
      </c>
      <c r="AF386" s="187" t="str">
        <f>IFERROR(__xludf.DUMMYFUNCTION("""COMPUTED_VALUE"""),"")</f>
        <v/>
      </c>
      <c r="AG386" s="187" t="str">
        <f>IFERROR(__xludf.DUMMYFUNCTION("""COMPUTED_VALUE"""),"")</f>
        <v/>
      </c>
      <c r="AH386" s="187" t="str">
        <f>IFERROR(__xludf.DUMMYFUNCTION("""COMPUTED_VALUE"""),"")</f>
        <v/>
      </c>
      <c r="AI386" s="187" t="str">
        <f>IFERROR(__xludf.DUMMYFUNCTION("""COMPUTED_VALUE"""),"")</f>
        <v/>
      </c>
      <c r="AJ386" s="187" t="str">
        <f>IFERROR(__xludf.DUMMYFUNCTION("""COMPUTED_VALUE"""),"")</f>
        <v/>
      </c>
      <c r="AK386" s="187" t="str">
        <f>IFERROR(__xludf.DUMMYFUNCTION("""COMPUTED_VALUE"""),"")</f>
        <v/>
      </c>
      <c r="AL386" s="187" t="str">
        <f>IFERROR(__xludf.DUMMYFUNCTION("""COMPUTED_VALUE"""),"")</f>
        <v/>
      </c>
      <c r="AM386" s="187" t="str">
        <f>IFERROR(__xludf.DUMMYFUNCTION("""COMPUTED_VALUE"""),"")</f>
        <v/>
      </c>
      <c r="AN386" s="187" t="str">
        <f>IFERROR(__xludf.DUMMYFUNCTION("""COMPUTED_VALUE"""),"")</f>
        <v/>
      </c>
    </row>
    <row r="387">
      <c r="A387" s="187"/>
      <c r="B387" s="187"/>
      <c r="C387" s="187"/>
      <c r="D387" s="208"/>
      <c r="E387" s="109"/>
      <c r="F387" s="209"/>
      <c r="G387" s="187"/>
      <c r="H387" s="174"/>
      <c r="I387" s="187"/>
      <c r="J387" s="174" t="str">
        <f>IFERROR(__xludf.DUMMYFUNCTION("""COMPUTED_VALUE"""),"")</f>
        <v/>
      </c>
      <c r="K387" s="187" t="str">
        <f>IFERROR(__xludf.DUMMYFUNCTION("""COMPUTED_VALUE"""),"")</f>
        <v/>
      </c>
      <c r="L387" s="187" t="str">
        <f>IFERROR(__xludf.DUMMYFUNCTION("""COMPUTED_VALUE"""),"")</f>
        <v/>
      </c>
      <c r="M387" s="187" t="str">
        <f>IFERROR(__xludf.DUMMYFUNCTION("""COMPUTED_VALUE"""),"")</f>
        <v/>
      </c>
      <c r="N387" s="187" t="str">
        <f>IFERROR(__xludf.DUMMYFUNCTION("""COMPUTED_VALUE"""),"")</f>
        <v/>
      </c>
      <c r="O387" s="187" t="str">
        <f>IFERROR(__xludf.DUMMYFUNCTION("""COMPUTED_VALUE"""),"")</f>
        <v/>
      </c>
      <c r="P387" s="187" t="str">
        <f>IFERROR(__xludf.DUMMYFUNCTION("""COMPUTED_VALUE"""),"")</f>
        <v/>
      </c>
      <c r="Q387" s="187" t="str">
        <f>IFERROR(__xludf.DUMMYFUNCTION("""COMPUTED_VALUE"""),"")</f>
        <v/>
      </c>
      <c r="R387" s="187" t="str">
        <f>IFERROR(__xludf.DUMMYFUNCTION("""COMPUTED_VALUE"""),"")</f>
        <v/>
      </c>
      <c r="S387" s="187" t="str">
        <f>IFERROR(__xludf.DUMMYFUNCTION("""COMPUTED_VALUE"""),"")</f>
        <v/>
      </c>
      <c r="T387" s="187" t="str">
        <f>IFERROR(__xludf.DUMMYFUNCTION("""COMPUTED_VALUE"""),"")</f>
        <v/>
      </c>
      <c r="U387" s="187" t="str">
        <f>IFERROR(__xludf.DUMMYFUNCTION("""COMPUTED_VALUE"""),"")</f>
        <v/>
      </c>
      <c r="V387" s="187" t="str">
        <f>IFERROR(__xludf.DUMMYFUNCTION("""COMPUTED_VALUE"""),"")</f>
        <v/>
      </c>
      <c r="W387" s="187" t="str">
        <f>IFERROR(__xludf.DUMMYFUNCTION("""COMPUTED_VALUE"""),"")</f>
        <v/>
      </c>
      <c r="X387" s="187" t="str">
        <f>IFERROR(__xludf.DUMMYFUNCTION("""COMPUTED_VALUE"""),"")</f>
        <v/>
      </c>
      <c r="Y387" s="187" t="str">
        <f>IFERROR(__xludf.DUMMYFUNCTION("""COMPUTED_VALUE"""),"")</f>
        <v/>
      </c>
      <c r="Z387" s="187" t="str">
        <f>IFERROR(__xludf.DUMMYFUNCTION("""COMPUTED_VALUE"""),"")</f>
        <v/>
      </c>
      <c r="AA387" s="187" t="str">
        <f>IFERROR(__xludf.DUMMYFUNCTION("""COMPUTED_VALUE"""),"")</f>
        <v/>
      </c>
      <c r="AB387" s="187" t="str">
        <f>IFERROR(__xludf.DUMMYFUNCTION("""COMPUTED_VALUE"""),"")</f>
        <v/>
      </c>
      <c r="AC387" s="187" t="str">
        <f>IFERROR(__xludf.DUMMYFUNCTION("""COMPUTED_VALUE"""),"")</f>
        <v/>
      </c>
      <c r="AD387" s="187" t="str">
        <f>IFERROR(__xludf.DUMMYFUNCTION("""COMPUTED_VALUE"""),"")</f>
        <v/>
      </c>
      <c r="AE387" s="187" t="str">
        <f>IFERROR(__xludf.DUMMYFUNCTION("""COMPUTED_VALUE"""),"")</f>
        <v/>
      </c>
      <c r="AF387" s="187" t="str">
        <f>IFERROR(__xludf.DUMMYFUNCTION("""COMPUTED_VALUE"""),"")</f>
        <v/>
      </c>
      <c r="AG387" s="187" t="str">
        <f>IFERROR(__xludf.DUMMYFUNCTION("""COMPUTED_VALUE"""),"")</f>
        <v/>
      </c>
      <c r="AH387" s="187" t="str">
        <f>IFERROR(__xludf.DUMMYFUNCTION("""COMPUTED_VALUE"""),"")</f>
        <v/>
      </c>
      <c r="AI387" s="187" t="str">
        <f>IFERROR(__xludf.DUMMYFUNCTION("""COMPUTED_VALUE"""),"")</f>
        <v/>
      </c>
      <c r="AJ387" s="187" t="str">
        <f>IFERROR(__xludf.DUMMYFUNCTION("""COMPUTED_VALUE"""),"")</f>
        <v/>
      </c>
      <c r="AK387" s="187" t="str">
        <f>IFERROR(__xludf.DUMMYFUNCTION("""COMPUTED_VALUE"""),"")</f>
        <v/>
      </c>
      <c r="AL387" s="187" t="str">
        <f>IFERROR(__xludf.DUMMYFUNCTION("""COMPUTED_VALUE"""),"")</f>
        <v/>
      </c>
      <c r="AM387" s="187" t="str">
        <f>IFERROR(__xludf.DUMMYFUNCTION("""COMPUTED_VALUE"""),"")</f>
        <v/>
      </c>
      <c r="AN387" s="187" t="str">
        <f>IFERROR(__xludf.DUMMYFUNCTION("""COMPUTED_VALUE"""),"")</f>
        <v/>
      </c>
    </row>
    <row r="388">
      <c r="A388" s="187"/>
      <c r="B388" s="187"/>
      <c r="C388" s="187"/>
      <c r="D388" s="208"/>
      <c r="E388" s="109"/>
      <c r="F388" s="209"/>
      <c r="G388" s="187"/>
      <c r="H388" s="174"/>
      <c r="I388" s="187"/>
      <c r="J388" s="174" t="str">
        <f>IFERROR(__xludf.DUMMYFUNCTION("""COMPUTED_VALUE"""),"")</f>
        <v/>
      </c>
      <c r="K388" s="187" t="str">
        <f>IFERROR(__xludf.DUMMYFUNCTION("""COMPUTED_VALUE"""),"")</f>
        <v/>
      </c>
      <c r="L388" s="187" t="str">
        <f>IFERROR(__xludf.DUMMYFUNCTION("""COMPUTED_VALUE"""),"")</f>
        <v/>
      </c>
      <c r="M388" s="187" t="str">
        <f>IFERROR(__xludf.DUMMYFUNCTION("""COMPUTED_VALUE"""),"")</f>
        <v/>
      </c>
      <c r="N388" s="187" t="str">
        <f>IFERROR(__xludf.DUMMYFUNCTION("""COMPUTED_VALUE"""),"")</f>
        <v/>
      </c>
      <c r="O388" s="187" t="str">
        <f>IFERROR(__xludf.DUMMYFUNCTION("""COMPUTED_VALUE"""),"")</f>
        <v/>
      </c>
      <c r="P388" s="187" t="str">
        <f>IFERROR(__xludf.DUMMYFUNCTION("""COMPUTED_VALUE"""),"")</f>
        <v/>
      </c>
      <c r="Q388" s="187" t="str">
        <f>IFERROR(__xludf.DUMMYFUNCTION("""COMPUTED_VALUE"""),"")</f>
        <v/>
      </c>
      <c r="R388" s="187" t="str">
        <f>IFERROR(__xludf.DUMMYFUNCTION("""COMPUTED_VALUE"""),"")</f>
        <v/>
      </c>
      <c r="S388" s="187" t="str">
        <f>IFERROR(__xludf.DUMMYFUNCTION("""COMPUTED_VALUE"""),"")</f>
        <v/>
      </c>
      <c r="T388" s="187" t="str">
        <f>IFERROR(__xludf.DUMMYFUNCTION("""COMPUTED_VALUE"""),"")</f>
        <v/>
      </c>
      <c r="U388" s="187" t="str">
        <f>IFERROR(__xludf.DUMMYFUNCTION("""COMPUTED_VALUE"""),"")</f>
        <v/>
      </c>
      <c r="V388" s="187" t="str">
        <f>IFERROR(__xludf.DUMMYFUNCTION("""COMPUTED_VALUE"""),"")</f>
        <v/>
      </c>
      <c r="W388" s="187" t="str">
        <f>IFERROR(__xludf.DUMMYFUNCTION("""COMPUTED_VALUE"""),"")</f>
        <v/>
      </c>
      <c r="X388" s="187" t="str">
        <f>IFERROR(__xludf.DUMMYFUNCTION("""COMPUTED_VALUE"""),"")</f>
        <v/>
      </c>
      <c r="Y388" s="187" t="str">
        <f>IFERROR(__xludf.DUMMYFUNCTION("""COMPUTED_VALUE"""),"")</f>
        <v/>
      </c>
      <c r="Z388" s="187" t="str">
        <f>IFERROR(__xludf.DUMMYFUNCTION("""COMPUTED_VALUE"""),"")</f>
        <v/>
      </c>
      <c r="AA388" s="187" t="str">
        <f>IFERROR(__xludf.DUMMYFUNCTION("""COMPUTED_VALUE"""),"")</f>
        <v/>
      </c>
      <c r="AB388" s="187" t="str">
        <f>IFERROR(__xludf.DUMMYFUNCTION("""COMPUTED_VALUE"""),"")</f>
        <v/>
      </c>
      <c r="AC388" s="187" t="str">
        <f>IFERROR(__xludf.DUMMYFUNCTION("""COMPUTED_VALUE"""),"")</f>
        <v/>
      </c>
      <c r="AD388" s="187" t="str">
        <f>IFERROR(__xludf.DUMMYFUNCTION("""COMPUTED_VALUE"""),"")</f>
        <v/>
      </c>
      <c r="AE388" s="187" t="str">
        <f>IFERROR(__xludf.DUMMYFUNCTION("""COMPUTED_VALUE"""),"")</f>
        <v/>
      </c>
      <c r="AF388" s="187" t="str">
        <f>IFERROR(__xludf.DUMMYFUNCTION("""COMPUTED_VALUE"""),"")</f>
        <v/>
      </c>
      <c r="AG388" s="187" t="str">
        <f>IFERROR(__xludf.DUMMYFUNCTION("""COMPUTED_VALUE"""),"")</f>
        <v/>
      </c>
      <c r="AH388" s="187" t="str">
        <f>IFERROR(__xludf.DUMMYFUNCTION("""COMPUTED_VALUE"""),"")</f>
        <v/>
      </c>
      <c r="AI388" s="187" t="str">
        <f>IFERROR(__xludf.DUMMYFUNCTION("""COMPUTED_VALUE"""),"")</f>
        <v/>
      </c>
      <c r="AJ388" s="187" t="str">
        <f>IFERROR(__xludf.DUMMYFUNCTION("""COMPUTED_VALUE"""),"")</f>
        <v/>
      </c>
      <c r="AK388" s="187" t="str">
        <f>IFERROR(__xludf.DUMMYFUNCTION("""COMPUTED_VALUE"""),"")</f>
        <v/>
      </c>
      <c r="AL388" s="187" t="str">
        <f>IFERROR(__xludf.DUMMYFUNCTION("""COMPUTED_VALUE"""),"")</f>
        <v/>
      </c>
      <c r="AM388" s="187" t="str">
        <f>IFERROR(__xludf.DUMMYFUNCTION("""COMPUTED_VALUE"""),"")</f>
        <v/>
      </c>
      <c r="AN388" s="187" t="str">
        <f>IFERROR(__xludf.DUMMYFUNCTION("""COMPUTED_VALUE"""),"")</f>
        <v/>
      </c>
    </row>
    <row r="389">
      <c r="A389" s="187"/>
      <c r="B389" s="187"/>
      <c r="C389" s="187"/>
      <c r="D389" s="208"/>
      <c r="E389" s="109"/>
      <c r="F389" s="209"/>
      <c r="G389" s="187"/>
      <c r="H389" s="174"/>
      <c r="I389" s="187"/>
      <c r="J389" s="174" t="str">
        <f>IFERROR(__xludf.DUMMYFUNCTION("""COMPUTED_VALUE"""),"")</f>
        <v/>
      </c>
      <c r="K389" s="187" t="str">
        <f>IFERROR(__xludf.DUMMYFUNCTION("""COMPUTED_VALUE"""),"")</f>
        <v/>
      </c>
      <c r="L389" s="187" t="str">
        <f>IFERROR(__xludf.DUMMYFUNCTION("""COMPUTED_VALUE"""),"")</f>
        <v/>
      </c>
      <c r="M389" s="187" t="str">
        <f>IFERROR(__xludf.DUMMYFUNCTION("""COMPUTED_VALUE"""),"")</f>
        <v/>
      </c>
      <c r="N389" s="187" t="str">
        <f>IFERROR(__xludf.DUMMYFUNCTION("""COMPUTED_VALUE"""),"")</f>
        <v/>
      </c>
      <c r="O389" s="187" t="str">
        <f>IFERROR(__xludf.DUMMYFUNCTION("""COMPUTED_VALUE"""),"")</f>
        <v/>
      </c>
      <c r="P389" s="187" t="str">
        <f>IFERROR(__xludf.DUMMYFUNCTION("""COMPUTED_VALUE"""),"")</f>
        <v/>
      </c>
      <c r="Q389" s="187" t="str">
        <f>IFERROR(__xludf.DUMMYFUNCTION("""COMPUTED_VALUE"""),"")</f>
        <v/>
      </c>
      <c r="R389" s="187" t="str">
        <f>IFERROR(__xludf.DUMMYFUNCTION("""COMPUTED_VALUE"""),"")</f>
        <v/>
      </c>
      <c r="S389" s="187" t="str">
        <f>IFERROR(__xludf.DUMMYFUNCTION("""COMPUTED_VALUE"""),"")</f>
        <v/>
      </c>
      <c r="T389" s="187" t="str">
        <f>IFERROR(__xludf.DUMMYFUNCTION("""COMPUTED_VALUE"""),"")</f>
        <v/>
      </c>
      <c r="U389" s="187" t="str">
        <f>IFERROR(__xludf.DUMMYFUNCTION("""COMPUTED_VALUE"""),"")</f>
        <v/>
      </c>
      <c r="V389" s="187" t="str">
        <f>IFERROR(__xludf.DUMMYFUNCTION("""COMPUTED_VALUE"""),"")</f>
        <v/>
      </c>
      <c r="W389" s="187" t="str">
        <f>IFERROR(__xludf.DUMMYFUNCTION("""COMPUTED_VALUE"""),"")</f>
        <v/>
      </c>
      <c r="X389" s="187" t="str">
        <f>IFERROR(__xludf.DUMMYFUNCTION("""COMPUTED_VALUE"""),"")</f>
        <v/>
      </c>
      <c r="Y389" s="187" t="str">
        <f>IFERROR(__xludf.DUMMYFUNCTION("""COMPUTED_VALUE"""),"")</f>
        <v/>
      </c>
      <c r="Z389" s="187" t="str">
        <f>IFERROR(__xludf.DUMMYFUNCTION("""COMPUTED_VALUE"""),"")</f>
        <v/>
      </c>
      <c r="AA389" s="187" t="str">
        <f>IFERROR(__xludf.DUMMYFUNCTION("""COMPUTED_VALUE"""),"")</f>
        <v/>
      </c>
      <c r="AB389" s="187" t="str">
        <f>IFERROR(__xludf.DUMMYFUNCTION("""COMPUTED_VALUE"""),"")</f>
        <v/>
      </c>
      <c r="AC389" s="187" t="str">
        <f>IFERROR(__xludf.DUMMYFUNCTION("""COMPUTED_VALUE"""),"")</f>
        <v/>
      </c>
      <c r="AD389" s="187" t="str">
        <f>IFERROR(__xludf.DUMMYFUNCTION("""COMPUTED_VALUE"""),"")</f>
        <v/>
      </c>
      <c r="AE389" s="187" t="str">
        <f>IFERROR(__xludf.DUMMYFUNCTION("""COMPUTED_VALUE"""),"")</f>
        <v/>
      </c>
      <c r="AF389" s="187" t="str">
        <f>IFERROR(__xludf.DUMMYFUNCTION("""COMPUTED_VALUE"""),"")</f>
        <v/>
      </c>
      <c r="AG389" s="187" t="str">
        <f>IFERROR(__xludf.DUMMYFUNCTION("""COMPUTED_VALUE"""),"")</f>
        <v/>
      </c>
      <c r="AH389" s="187" t="str">
        <f>IFERROR(__xludf.DUMMYFUNCTION("""COMPUTED_VALUE"""),"")</f>
        <v/>
      </c>
      <c r="AI389" s="187" t="str">
        <f>IFERROR(__xludf.DUMMYFUNCTION("""COMPUTED_VALUE"""),"")</f>
        <v/>
      </c>
      <c r="AJ389" s="187" t="str">
        <f>IFERROR(__xludf.DUMMYFUNCTION("""COMPUTED_VALUE"""),"")</f>
        <v/>
      </c>
      <c r="AK389" s="187" t="str">
        <f>IFERROR(__xludf.DUMMYFUNCTION("""COMPUTED_VALUE"""),"")</f>
        <v/>
      </c>
      <c r="AL389" s="187" t="str">
        <f>IFERROR(__xludf.DUMMYFUNCTION("""COMPUTED_VALUE"""),"")</f>
        <v/>
      </c>
      <c r="AM389" s="187" t="str">
        <f>IFERROR(__xludf.DUMMYFUNCTION("""COMPUTED_VALUE"""),"")</f>
        <v/>
      </c>
      <c r="AN389" s="187" t="str">
        <f>IFERROR(__xludf.DUMMYFUNCTION("""COMPUTED_VALUE"""),"")</f>
        <v/>
      </c>
    </row>
    <row r="390">
      <c r="A390" s="187"/>
      <c r="B390" s="187"/>
      <c r="C390" s="187"/>
      <c r="D390" s="208"/>
      <c r="E390" s="109"/>
      <c r="F390" s="209"/>
      <c r="G390" s="187"/>
      <c r="H390" s="174"/>
      <c r="I390" s="187"/>
      <c r="J390" s="174" t="str">
        <f>IFERROR(__xludf.DUMMYFUNCTION("""COMPUTED_VALUE"""),"")</f>
        <v/>
      </c>
      <c r="K390" s="187" t="str">
        <f>IFERROR(__xludf.DUMMYFUNCTION("""COMPUTED_VALUE"""),"")</f>
        <v/>
      </c>
      <c r="L390" s="187" t="str">
        <f>IFERROR(__xludf.DUMMYFUNCTION("""COMPUTED_VALUE"""),"")</f>
        <v/>
      </c>
      <c r="M390" s="187" t="str">
        <f>IFERROR(__xludf.DUMMYFUNCTION("""COMPUTED_VALUE"""),"")</f>
        <v/>
      </c>
      <c r="N390" s="187" t="str">
        <f>IFERROR(__xludf.DUMMYFUNCTION("""COMPUTED_VALUE"""),"")</f>
        <v/>
      </c>
      <c r="O390" s="187" t="str">
        <f>IFERROR(__xludf.DUMMYFUNCTION("""COMPUTED_VALUE"""),"")</f>
        <v/>
      </c>
      <c r="P390" s="187" t="str">
        <f>IFERROR(__xludf.DUMMYFUNCTION("""COMPUTED_VALUE"""),"")</f>
        <v/>
      </c>
      <c r="Q390" s="187" t="str">
        <f>IFERROR(__xludf.DUMMYFUNCTION("""COMPUTED_VALUE"""),"")</f>
        <v/>
      </c>
      <c r="R390" s="187" t="str">
        <f>IFERROR(__xludf.DUMMYFUNCTION("""COMPUTED_VALUE"""),"")</f>
        <v/>
      </c>
      <c r="S390" s="187" t="str">
        <f>IFERROR(__xludf.DUMMYFUNCTION("""COMPUTED_VALUE"""),"")</f>
        <v/>
      </c>
      <c r="T390" s="187" t="str">
        <f>IFERROR(__xludf.DUMMYFUNCTION("""COMPUTED_VALUE"""),"")</f>
        <v/>
      </c>
      <c r="U390" s="187" t="str">
        <f>IFERROR(__xludf.DUMMYFUNCTION("""COMPUTED_VALUE"""),"")</f>
        <v/>
      </c>
      <c r="V390" s="187" t="str">
        <f>IFERROR(__xludf.DUMMYFUNCTION("""COMPUTED_VALUE"""),"")</f>
        <v/>
      </c>
      <c r="W390" s="187" t="str">
        <f>IFERROR(__xludf.DUMMYFUNCTION("""COMPUTED_VALUE"""),"")</f>
        <v/>
      </c>
      <c r="X390" s="187" t="str">
        <f>IFERROR(__xludf.DUMMYFUNCTION("""COMPUTED_VALUE"""),"")</f>
        <v/>
      </c>
      <c r="Y390" s="187" t="str">
        <f>IFERROR(__xludf.DUMMYFUNCTION("""COMPUTED_VALUE"""),"")</f>
        <v/>
      </c>
      <c r="Z390" s="187" t="str">
        <f>IFERROR(__xludf.DUMMYFUNCTION("""COMPUTED_VALUE"""),"")</f>
        <v/>
      </c>
      <c r="AA390" s="187" t="str">
        <f>IFERROR(__xludf.DUMMYFUNCTION("""COMPUTED_VALUE"""),"")</f>
        <v/>
      </c>
      <c r="AB390" s="187" t="str">
        <f>IFERROR(__xludf.DUMMYFUNCTION("""COMPUTED_VALUE"""),"")</f>
        <v/>
      </c>
      <c r="AC390" s="187" t="str">
        <f>IFERROR(__xludf.DUMMYFUNCTION("""COMPUTED_VALUE"""),"")</f>
        <v/>
      </c>
      <c r="AD390" s="187" t="str">
        <f>IFERROR(__xludf.DUMMYFUNCTION("""COMPUTED_VALUE"""),"")</f>
        <v/>
      </c>
      <c r="AE390" s="187" t="str">
        <f>IFERROR(__xludf.DUMMYFUNCTION("""COMPUTED_VALUE"""),"")</f>
        <v/>
      </c>
      <c r="AF390" s="187" t="str">
        <f>IFERROR(__xludf.DUMMYFUNCTION("""COMPUTED_VALUE"""),"")</f>
        <v/>
      </c>
      <c r="AG390" s="187" t="str">
        <f>IFERROR(__xludf.DUMMYFUNCTION("""COMPUTED_VALUE"""),"")</f>
        <v/>
      </c>
      <c r="AH390" s="187" t="str">
        <f>IFERROR(__xludf.DUMMYFUNCTION("""COMPUTED_VALUE"""),"")</f>
        <v/>
      </c>
      <c r="AI390" s="187" t="str">
        <f>IFERROR(__xludf.DUMMYFUNCTION("""COMPUTED_VALUE"""),"")</f>
        <v/>
      </c>
      <c r="AJ390" s="187" t="str">
        <f>IFERROR(__xludf.DUMMYFUNCTION("""COMPUTED_VALUE"""),"")</f>
        <v/>
      </c>
      <c r="AK390" s="187" t="str">
        <f>IFERROR(__xludf.DUMMYFUNCTION("""COMPUTED_VALUE"""),"")</f>
        <v/>
      </c>
      <c r="AL390" s="187" t="str">
        <f>IFERROR(__xludf.DUMMYFUNCTION("""COMPUTED_VALUE"""),"")</f>
        <v/>
      </c>
      <c r="AM390" s="187" t="str">
        <f>IFERROR(__xludf.DUMMYFUNCTION("""COMPUTED_VALUE"""),"")</f>
        <v/>
      </c>
      <c r="AN390" s="187" t="str">
        <f>IFERROR(__xludf.DUMMYFUNCTION("""COMPUTED_VALUE"""),"")</f>
        <v/>
      </c>
    </row>
    <row r="391">
      <c r="A391" s="187"/>
      <c r="B391" s="187"/>
      <c r="C391" s="187"/>
      <c r="D391" s="208"/>
      <c r="E391" s="109"/>
      <c r="F391" s="209"/>
      <c r="G391" s="187"/>
      <c r="H391" s="174"/>
      <c r="I391" s="187"/>
      <c r="J391" s="174" t="str">
        <f>IFERROR(__xludf.DUMMYFUNCTION("""COMPUTED_VALUE"""),"")</f>
        <v/>
      </c>
      <c r="K391" s="187" t="str">
        <f>IFERROR(__xludf.DUMMYFUNCTION("""COMPUTED_VALUE"""),"")</f>
        <v/>
      </c>
      <c r="L391" s="187" t="str">
        <f>IFERROR(__xludf.DUMMYFUNCTION("""COMPUTED_VALUE"""),"")</f>
        <v/>
      </c>
      <c r="M391" s="187" t="str">
        <f>IFERROR(__xludf.DUMMYFUNCTION("""COMPUTED_VALUE"""),"")</f>
        <v/>
      </c>
      <c r="N391" s="187" t="str">
        <f>IFERROR(__xludf.DUMMYFUNCTION("""COMPUTED_VALUE"""),"")</f>
        <v/>
      </c>
      <c r="O391" s="187" t="str">
        <f>IFERROR(__xludf.DUMMYFUNCTION("""COMPUTED_VALUE"""),"")</f>
        <v/>
      </c>
      <c r="P391" s="187" t="str">
        <f>IFERROR(__xludf.DUMMYFUNCTION("""COMPUTED_VALUE"""),"")</f>
        <v/>
      </c>
      <c r="Q391" s="187" t="str">
        <f>IFERROR(__xludf.DUMMYFUNCTION("""COMPUTED_VALUE"""),"")</f>
        <v/>
      </c>
      <c r="R391" s="187" t="str">
        <f>IFERROR(__xludf.DUMMYFUNCTION("""COMPUTED_VALUE"""),"")</f>
        <v/>
      </c>
      <c r="S391" s="187" t="str">
        <f>IFERROR(__xludf.DUMMYFUNCTION("""COMPUTED_VALUE"""),"")</f>
        <v/>
      </c>
      <c r="T391" s="187" t="str">
        <f>IFERROR(__xludf.DUMMYFUNCTION("""COMPUTED_VALUE"""),"")</f>
        <v/>
      </c>
      <c r="U391" s="187" t="str">
        <f>IFERROR(__xludf.DUMMYFUNCTION("""COMPUTED_VALUE"""),"")</f>
        <v/>
      </c>
      <c r="V391" s="187" t="str">
        <f>IFERROR(__xludf.DUMMYFUNCTION("""COMPUTED_VALUE"""),"")</f>
        <v/>
      </c>
      <c r="W391" s="187" t="str">
        <f>IFERROR(__xludf.DUMMYFUNCTION("""COMPUTED_VALUE"""),"")</f>
        <v/>
      </c>
      <c r="X391" s="187" t="str">
        <f>IFERROR(__xludf.DUMMYFUNCTION("""COMPUTED_VALUE"""),"")</f>
        <v/>
      </c>
      <c r="Y391" s="187" t="str">
        <f>IFERROR(__xludf.DUMMYFUNCTION("""COMPUTED_VALUE"""),"")</f>
        <v/>
      </c>
      <c r="Z391" s="187" t="str">
        <f>IFERROR(__xludf.DUMMYFUNCTION("""COMPUTED_VALUE"""),"")</f>
        <v/>
      </c>
      <c r="AA391" s="187" t="str">
        <f>IFERROR(__xludf.DUMMYFUNCTION("""COMPUTED_VALUE"""),"")</f>
        <v/>
      </c>
      <c r="AB391" s="187" t="str">
        <f>IFERROR(__xludf.DUMMYFUNCTION("""COMPUTED_VALUE"""),"")</f>
        <v/>
      </c>
      <c r="AC391" s="187" t="str">
        <f>IFERROR(__xludf.DUMMYFUNCTION("""COMPUTED_VALUE"""),"")</f>
        <v/>
      </c>
      <c r="AD391" s="187" t="str">
        <f>IFERROR(__xludf.DUMMYFUNCTION("""COMPUTED_VALUE"""),"")</f>
        <v/>
      </c>
      <c r="AE391" s="187" t="str">
        <f>IFERROR(__xludf.DUMMYFUNCTION("""COMPUTED_VALUE"""),"")</f>
        <v/>
      </c>
      <c r="AF391" s="187" t="str">
        <f>IFERROR(__xludf.DUMMYFUNCTION("""COMPUTED_VALUE"""),"")</f>
        <v/>
      </c>
      <c r="AG391" s="187" t="str">
        <f>IFERROR(__xludf.DUMMYFUNCTION("""COMPUTED_VALUE"""),"")</f>
        <v/>
      </c>
      <c r="AH391" s="187" t="str">
        <f>IFERROR(__xludf.DUMMYFUNCTION("""COMPUTED_VALUE"""),"")</f>
        <v/>
      </c>
      <c r="AI391" s="187" t="str">
        <f>IFERROR(__xludf.DUMMYFUNCTION("""COMPUTED_VALUE"""),"")</f>
        <v/>
      </c>
      <c r="AJ391" s="187" t="str">
        <f>IFERROR(__xludf.DUMMYFUNCTION("""COMPUTED_VALUE"""),"")</f>
        <v/>
      </c>
      <c r="AK391" s="187" t="str">
        <f>IFERROR(__xludf.DUMMYFUNCTION("""COMPUTED_VALUE"""),"")</f>
        <v/>
      </c>
      <c r="AL391" s="187" t="str">
        <f>IFERROR(__xludf.DUMMYFUNCTION("""COMPUTED_VALUE"""),"")</f>
        <v/>
      </c>
      <c r="AM391" s="187" t="str">
        <f>IFERROR(__xludf.DUMMYFUNCTION("""COMPUTED_VALUE"""),"")</f>
        <v/>
      </c>
      <c r="AN391" s="187" t="str">
        <f>IFERROR(__xludf.DUMMYFUNCTION("""COMPUTED_VALUE"""),"")</f>
        <v/>
      </c>
    </row>
    <row r="392">
      <c r="A392" s="187"/>
      <c r="B392" s="187"/>
      <c r="C392" s="187"/>
      <c r="D392" s="208"/>
      <c r="E392" s="109"/>
      <c r="F392" s="209"/>
      <c r="G392" s="187"/>
      <c r="H392" s="174"/>
      <c r="I392" s="187"/>
      <c r="J392" s="174" t="str">
        <f>IFERROR(__xludf.DUMMYFUNCTION("""COMPUTED_VALUE"""),"")</f>
        <v/>
      </c>
      <c r="K392" s="187" t="str">
        <f>IFERROR(__xludf.DUMMYFUNCTION("""COMPUTED_VALUE"""),"")</f>
        <v/>
      </c>
      <c r="L392" s="187" t="str">
        <f>IFERROR(__xludf.DUMMYFUNCTION("""COMPUTED_VALUE"""),"")</f>
        <v/>
      </c>
      <c r="M392" s="187" t="str">
        <f>IFERROR(__xludf.DUMMYFUNCTION("""COMPUTED_VALUE"""),"")</f>
        <v/>
      </c>
      <c r="N392" s="187" t="str">
        <f>IFERROR(__xludf.DUMMYFUNCTION("""COMPUTED_VALUE"""),"")</f>
        <v/>
      </c>
      <c r="O392" s="187" t="str">
        <f>IFERROR(__xludf.DUMMYFUNCTION("""COMPUTED_VALUE"""),"")</f>
        <v/>
      </c>
      <c r="P392" s="187" t="str">
        <f>IFERROR(__xludf.DUMMYFUNCTION("""COMPUTED_VALUE"""),"")</f>
        <v/>
      </c>
      <c r="Q392" s="187" t="str">
        <f>IFERROR(__xludf.DUMMYFUNCTION("""COMPUTED_VALUE"""),"")</f>
        <v/>
      </c>
      <c r="R392" s="187" t="str">
        <f>IFERROR(__xludf.DUMMYFUNCTION("""COMPUTED_VALUE"""),"")</f>
        <v/>
      </c>
      <c r="S392" s="187" t="str">
        <f>IFERROR(__xludf.DUMMYFUNCTION("""COMPUTED_VALUE"""),"")</f>
        <v/>
      </c>
      <c r="T392" s="187" t="str">
        <f>IFERROR(__xludf.DUMMYFUNCTION("""COMPUTED_VALUE"""),"")</f>
        <v/>
      </c>
      <c r="U392" s="187" t="str">
        <f>IFERROR(__xludf.DUMMYFUNCTION("""COMPUTED_VALUE"""),"")</f>
        <v/>
      </c>
      <c r="V392" s="187" t="str">
        <f>IFERROR(__xludf.DUMMYFUNCTION("""COMPUTED_VALUE"""),"")</f>
        <v/>
      </c>
      <c r="W392" s="187" t="str">
        <f>IFERROR(__xludf.DUMMYFUNCTION("""COMPUTED_VALUE"""),"")</f>
        <v/>
      </c>
      <c r="X392" s="187" t="str">
        <f>IFERROR(__xludf.DUMMYFUNCTION("""COMPUTED_VALUE"""),"")</f>
        <v/>
      </c>
      <c r="Y392" s="187" t="str">
        <f>IFERROR(__xludf.DUMMYFUNCTION("""COMPUTED_VALUE"""),"")</f>
        <v/>
      </c>
      <c r="Z392" s="187" t="str">
        <f>IFERROR(__xludf.DUMMYFUNCTION("""COMPUTED_VALUE"""),"")</f>
        <v/>
      </c>
      <c r="AA392" s="187" t="str">
        <f>IFERROR(__xludf.DUMMYFUNCTION("""COMPUTED_VALUE"""),"")</f>
        <v/>
      </c>
      <c r="AB392" s="187" t="str">
        <f>IFERROR(__xludf.DUMMYFUNCTION("""COMPUTED_VALUE"""),"")</f>
        <v/>
      </c>
      <c r="AC392" s="187" t="str">
        <f>IFERROR(__xludf.DUMMYFUNCTION("""COMPUTED_VALUE"""),"")</f>
        <v/>
      </c>
      <c r="AD392" s="187" t="str">
        <f>IFERROR(__xludf.DUMMYFUNCTION("""COMPUTED_VALUE"""),"")</f>
        <v/>
      </c>
      <c r="AE392" s="187" t="str">
        <f>IFERROR(__xludf.DUMMYFUNCTION("""COMPUTED_VALUE"""),"")</f>
        <v/>
      </c>
      <c r="AF392" s="187" t="str">
        <f>IFERROR(__xludf.DUMMYFUNCTION("""COMPUTED_VALUE"""),"")</f>
        <v/>
      </c>
      <c r="AG392" s="187" t="str">
        <f>IFERROR(__xludf.DUMMYFUNCTION("""COMPUTED_VALUE"""),"")</f>
        <v/>
      </c>
      <c r="AH392" s="187" t="str">
        <f>IFERROR(__xludf.DUMMYFUNCTION("""COMPUTED_VALUE"""),"")</f>
        <v/>
      </c>
      <c r="AI392" s="187" t="str">
        <f>IFERROR(__xludf.DUMMYFUNCTION("""COMPUTED_VALUE"""),"")</f>
        <v/>
      </c>
      <c r="AJ392" s="187" t="str">
        <f>IFERROR(__xludf.DUMMYFUNCTION("""COMPUTED_VALUE"""),"")</f>
        <v/>
      </c>
      <c r="AK392" s="187" t="str">
        <f>IFERROR(__xludf.DUMMYFUNCTION("""COMPUTED_VALUE"""),"")</f>
        <v/>
      </c>
      <c r="AL392" s="187" t="str">
        <f>IFERROR(__xludf.DUMMYFUNCTION("""COMPUTED_VALUE"""),"")</f>
        <v/>
      </c>
      <c r="AM392" s="187" t="str">
        <f>IFERROR(__xludf.DUMMYFUNCTION("""COMPUTED_VALUE"""),"")</f>
        <v/>
      </c>
      <c r="AN392" s="187" t="str">
        <f>IFERROR(__xludf.DUMMYFUNCTION("""COMPUTED_VALUE"""),"")</f>
        <v/>
      </c>
    </row>
    <row r="393">
      <c r="A393" s="187"/>
      <c r="B393" s="187"/>
      <c r="C393" s="187"/>
      <c r="D393" s="208"/>
      <c r="E393" s="109"/>
      <c r="F393" s="209"/>
      <c r="G393" s="187"/>
      <c r="H393" s="174"/>
      <c r="I393" s="187"/>
      <c r="J393" s="174" t="str">
        <f>IFERROR(__xludf.DUMMYFUNCTION("""COMPUTED_VALUE"""),"")</f>
        <v/>
      </c>
      <c r="K393" s="187" t="str">
        <f>IFERROR(__xludf.DUMMYFUNCTION("""COMPUTED_VALUE"""),"")</f>
        <v/>
      </c>
      <c r="L393" s="187" t="str">
        <f>IFERROR(__xludf.DUMMYFUNCTION("""COMPUTED_VALUE"""),"")</f>
        <v/>
      </c>
      <c r="M393" s="187" t="str">
        <f>IFERROR(__xludf.DUMMYFUNCTION("""COMPUTED_VALUE"""),"")</f>
        <v/>
      </c>
      <c r="N393" s="187" t="str">
        <f>IFERROR(__xludf.DUMMYFUNCTION("""COMPUTED_VALUE"""),"")</f>
        <v/>
      </c>
      <c r="O393" s="187" t="str">
        <f>IFERROR(__xludf.DUMMYFUNCTION("""COMPUTED_VALUE"""),"")</f>
        <v/>
      </c>
      <c r="P393" s="187" t="str">
        <f>IFERROR(__xludf.DUMMYFUNCTION("""COMPUTED_VALUE"""),"")</f>
        <v/>
      </c>
      <c r="Q393" s="187" t="str">
        <f>IFERROR(__xludf.DUMMYFUNCTION("""COMPUTED_VALUE"""),"")</f>
        <v/>
      </c>
      <c r="R393" s="187" t="str">
        <f>IFERROR(__xludf.DUMMYFUNCTION("""COMPUTED_VALUE"""),"")</f>
        <v/>
      </c>
      <c r="S393" s="187" t="str">
        <f>IFERROR(__xludf.DUMMYFUNCTION("""COMPUTED_VALUE"""),"")</f>
        <v/>
      </c>
      <c r="T393" s="187" t="str">
        <f>IFERROR(__xludf.DUMMYFUNCTION("""COMPUTED_VALUE"""),"")</f>
        <v/>
      </c>
      <c r="U393" s="187" t="str">
        <f>IFERROR(__xludf.DUMMYFUNCTION("""COMPUTED_VALUE"""),"")</f>
        <v/>
      </c>
      <c r="V393" s="187" t="str">
        <f>IFERROR(__xludf.DUMMYFUNCTION("""COMPUTED_VALUE"""),"")</f>
        <v/>
      </c>
      <c r="W393" s="187" t="str">
        <f>IFERROR(__xludf.DUMMYFUNCTION("""COMPUTED_VALUE"""),"")</f>
        <v/>
      </c>
      <c r="X393" s="187" t="str">
        <f>IFERROR(__xludf.DUMMYFUNCTION("""COMPUTED_VALUE"""),"")</f>
        <v/>
      </c>
      <c r="Y393" s="187" t="str">
        <f>IFERROR(__xludf.DUMMYFUNCTION("""COMPUTED_VALUE"""),"")</f>
        <v/>
      </c>
      <c r="Z393" s="187" t="str">
        <f>IFERROR(__xludf.DUMMYFUNCTION("""COMPUTED_VALUE"""),"")</f>
        <v/>
      </c>
      <c r="AA393" s="187" t="str">
        <f>IFERROR(__xludf.DUMMYFUNCTION("""COMPUTED_VALUE"""),"")</f>
        <v/>
      </c>
      <c r="AB393" s="187" t="str">
        <f>IFERROR(__xludf.DUMMYFUNCTION("""COMPUTED_VALUE"""),"")</f>
        <v/>
      </c>
      <c r="AC393" s="187" t="str">
        <f>IFERROR(__xludf.DUMMYFUNCTION("""COMPUTED_VALUE"""),"")</f>
        <v/>
      </c>
      <c r="AD393" s="187" t="str">
        <f>IFERROR(__xludf.DUMMYFUNCTION("""COMPUTED_VALUE"""),"")</f>
        <v/>
      </c>
      <c r="AE393" s="187" t="str">
        <f>IFERROR(__xludf.DUMMYFUNCTION("""COMPUTED_VALUE"""),"")</f>
        <v/>
      </c>
      <c r="AF393" s="187" t="str">
        <f>IFERROR(__xludf.DUMMYFUNCTION("""COMPUTED_VALUE"""),"")</f>
        <v/>
      </c>
      <c r="AG393" s="187" t="str">
        <f>IFERROR(__xludf.DUMMYFUNCTION("""COMPUTED_VALUE"""),"")</f>
        <v/>
      </c>
      <c r="AH393" s="187" t="str">
        <f>IFERROR(__xludf.DUMMYFUNCTION("""COMPUTED_VALUE"""),"")</f>
        <v/>
      </c>
      <c r="AI393" s="187" t="str">
        <f>IFERROR(__xludf.DUMMYFUNCTION("""COMPUTED_VALUE"""),"")</f>
        <v/>
      </c>
      <c r="AJ393" s="187" t="str">
        <f>IFERROR(__xludf.DUMMYFUNCTION("""COMPUTED_VALUE"""),"")</f>
        <v/>
      </c>
      <c r="AK393" s="187" t="str">
        <f>IFERROR(__xludf.DUMMYFUNCTION("""COMPUTED_VALUE"""),"")</f>
        <v/>
      </c>
      <c r="AL393" s="187" t="str">
        <f>IFERROR(__xludf.DUMMYFUNCTION("""COMPUTED_VALUE"""),"")</f>
        <v/>
      </c>
      <c r="AM393" s="187" t="str">
        <f>IFERROR(__xludf.DUMMYFUNCTION("""COMPUTED_VALUE"""),"")</f>
        <v/>
      </c>
      <c r="AN393" s="187" t="str">
        <f>IFERROR(__xludf.DUMMYFUNCTION("""COMPUTED_VALUE"""),"")</f>
        <v/>
      </c>
    </row>
    <row r="394">
      <c r="A394" s="187"/>
      <c r="B394" s="187"/>
      <c r="C394" s="187"/>
      <c r="D394" s="208"/>
      <c r="E394" s="109"/>
      <c r="F394" s="209"/>
      <c r="G394" s="187"/>
      <c r="H394" s="174"/>
      <c r="I394" s="187"/>
      <c r="J394" s="174" t="str">
        <f>IFERROR(__xludf.DUMMYFUNCTION("""COMPUTED_VALUE"""),"")</f>
        <v/>
      </c>
      <c r="K394" s="187" t="str">
        <f>IFERROR(__xludf.DUMMYFUNCTION("""COMPUTED_VALUE"""),"")</f>
        <v/>
      </c>
      <c r="L394" s="187" t="str">
        <f>IFERROR(__xludf.DUMMYFUNCTION("""COMPUTED_VALUE"""),"")</f>
        <v/>
      </c>
      <c r="M394" s="187" t="str">
        <f>IFERROR(__xludf.DUMMYFUNCTION("""COMPUTED_VALUE"""),"")</f>
        <v/>
      </c>
      <c r="N394" s="187" t="str">
        <f>IFERROR(__xludf.DUMMYFUNCTION("""COMPUTED_VALUE"""),"")</f>
        <v/>
      </c>
      <c r="O394" s="187" t="str">
        <f>IFERROR(__xludf.DUMMYFUNCTION("""COMPUTED_VALUE"""),"")</f>
        <v/>
      </c>
      <c r="P394" s="187" t="str">
        <f>IFERROR(__xludf.DUMMYFUNCTION("""COMPUTED_VALUE"""),"")</f>
        <v/>
      </c>
      <c r="Q394" s="187" t="str">
        <f>IFERROR(__xludf.DUMMYFUNCTION("""COMPUTED_VALUE"""),"")</f>
        <v/>
      </c>
      <c r="R394" s="187" t="str">
        <f>IFERROR(__xludf.DUMMYFUNCTION("""COMPUTED_VALUE"""),"")</f>
        <v/>
      </c>
      <c r="S394" s="187" t="str">
        <f>IFERROR(__xludf.DUMMYFUNCTION("""COMPUTED_VALUE"""),"")</f>
        <v/>
      </c>
      <c r="T394" s="187" t="str">
        <f>IFERROR(__xludf.DUMMYFUNCTION("""COMPUTED_VALUE"""),"")</f>
        <v/>
      </c>
      <c r="U394" s="187" t="str">
        <f>IFERROR(__xludf.DUMMYFUNCTION("""COMPUTED_VALUE"""),"")</f>
        <v/>
      </c>
      <c r="V394" s="187" t="str">
        <f>IFERROR(__xludf.DUMMYFUNCTION("""COMPUTED_VALUE"""),"")</f>
        <v/>
      </c>
      <c r="W394" s="187" t="str">
        <f>IFERROR(__xludf.DUMMYFUNCTION("""COMPUTED_VALUE"""),"")</f>
        <v/>
      </c>
      <c r="X394" s="187" t="str">
        <f>IFERROR(__xludf.DUMMYFUNCTION("""COMPUTED_VALUE"""),"")</f>
        <v/>
      </c>
      <c r="Y394" s="187" t="str">
        <f>IFERROR(__xludf.DUMMYFUNCTION("""COMPUTED_VALUE"""),"")</f>
        <v/>
      </c>
      <c r="Z394" s="187" t="str">
        <f>IFERROR(__xludf.DUMMYFUNCTION("""COMPUTED_VALUE"""),"")</f>
        <v/>
      </c>
      <c r="AA394" s="187" t="str">
        <f>IFERROR(__xludf.DUMMYFUNCTION("""COMPUTED_VALUE"""),"")</f>
        <v/>
      </c>
      <c r="AB394" s="187" t="str">
        <f>IFERROR(__xludf.DUMMYFUNCTION("""COMPUTED_VALUE"""),"")</f>
        <v/>
      </c>
      <c r="AC394" s="187" t="str">
        <f>IFERROR(__xludf.DUMMYFUNCTION("""COMPUTED_VALUE"""),"")</f>
        <v/>
      </c>
      <c r="AD394" s="187" t="str">
        <f>IFERROR(__xludf.DUMMYFUNCTION("""COMPUTED_VALUE"""),"")</f>
        <v/>
      </c>
      <c r="AE394" s="187" t="str">
        <f>IFERROR(__xludf.DUMMYFUNCTION("""COMPUTED_VALUE"""),"")</f>
        <v/>
      </c>
      <c r="AF394" s="187" t="str">
        <f>IFERROR(__xludf.DUMMYFUNCTION("""COMPUTED_VALUE"""),"")</f>
        <v/>
      </c>
      <c r="AG394" s="187" t="str">
        <f>IFERROR(__xludf.DUMMYFUNCTION("""COMPUTED_VALUE"""),"")</f>
        <v/>
      </c>
      <c r="AH394" s="187" t="str">
        <f>IFERROR(__xludf.DUMMYFUNCTION("""COMPUTED_VALUE"""),"")</f>
        <v/>
      </c>
      <c r="AI394" s="187" t="str">
        <f>IFERROR(__xludf.DUMMYFUNCTION("""COMPUTED_VALUE"""),"")</f>
        <v/>
      </c>
      <c r="AJ394" s="187" t="str">
        <f>IFERROR(__xludf.DUMMYFUNCTION("""COMPUTED_VALUE"""),"")</f>
        <v/>
      </c>
      <c r="AK394" s="187" t="str">
        <f>IFERROR(__xludf.DUMMYFUNCTION("""COMPUTED_VALUE"""),"")</f>
        <v/>
      </c>
      <c r="AL394" s="187" t="str">
        <f>IFERROR(__xludf.DUMMYFUNCTION("""COMPUTED_VALUE"""),"")</f>
        <v/>
      </c>
      <c r="AM394" s="187" t="str">
        <f>IFERROR(__xludf.DUMMYFUNCTION("""COMPUTED_VALUE"""),"")</f>
        <v/>
      </c>
      <c r="AN394" s="187" t="str">
        <f>IFERROR(__xludf.DUMMYFUNCTION("""COMPUTED_VALUE"""),"")</f>
        <v/>
      </c>
    </row>
    <row r="395">
      <c r="A395" s="187"/>
      <c r="B395" s="187"/>
      <c r="C395" s="187"/>
      <c r="D395" s="208"/>
      <c r="E395" s="109"/>
      <c r="F395" s="209"/>
      <c r="G395" s="187"/>
      <c r="H395" s="174"/>
      <c r="I395" s="187"/>
      <c r="J395" s="174" t="str">
        <f>IFERROR(__xludf.DUMMYFUNCTION("""COMPUTED_VALUE"""),"")</f>
        <v/>
      </c>
      <c r="K395" s="187" t="str">
        <f>IFERROR(__xludf.DUMMYFUNCTION("""COMPUTED_VALUE"""),"")</f>
        <v/>
      </c>
      <c r="L395" s="187" t="str">
        <f>IFERROR(__xludf.DUMMYFUNCTION("""COMPUTED_VALUE"""),"")</f>
        <v/>
      </c>
      <c r="M395" s="187" t="str">
        <f>IFERROR(__xludf.DUMMYFUNCTION("""COMPUTED_VALUE"""),"")</f>
        <v/>
      </c>
      <c r="N395" s="187" t="str">
        <f>IFERROR(__xludf.DUMMYFUNCTION("""COMPUTED_VALUE"""),"")</f>
        <v/>
      </c>
      <c r="O395" s="187" t="str">
        <f>IFERROR(__xludf.DUMMYFUNCTION("""COMPUTED_VALUE"""),"")</f>
        <v/>
      </c>
      <c r="P395" s="187" t="str">
        <f>IFERROR(__xludf.DUMMYFUNCTION("""COMPUTED_VALUE"""),"")</f>
        <v/>
      </c>
      <c r="Q395" s="187" t="str">
        <f>IFERROR(__xludf.DUMMYFUNCTION("""COMPUTED_VALUE"""),"")</f>
        <v/>
      </c>
      <c r="R395" s="187" t="str">
        <f>IFERROR(__xludf.DUMMYFUNCTION("""COMPUTED_VALUE"""),"")</f>
        <v/>
      </c>
      <c r="S395" s="187" t="str">
        <f>IFERROR(__xludf.DUMMYFUNCTION("""COMPUTED_VALUE"""),"")</f>
        <v/>
      </c>
      <c r="T395" s="187" t="str">
        <f>IFERROR(__xludf.DUMMYFUNCTION("""COMPUTED_VALUE"""),"")</f>
        <v/>
      </c>
      <c r="U395" s="187" t="str">
        <f>IFERROR(__xludf.DUMMYFUNCTION("""COMPUTED_VALUE"""),"")</f>
        <v/>
      </c>
      <c r="V395" s="187" t="str">
        <f>IFERROR(__xludf.DUMMYFUNCTION("""COMPUTED_VALUE"""),"")</f>
        <v/>
      </c>
      <c r="W395" s="187" t="str">
        <f>IFERROR(__xludf.DUMMYFUNCTION("""COMPUTED_VALUE"""),"")</f>
        <v/>
      </c>
      <c r="X395" s="187" t="str">
        <f>IFERROR(__xludf.DUMMYFUNCTION("""COMPUTED_VALUE"""),"")</f>
        <v/>
      </c>
      <c r="Y395" s="187" t="str">
        <f>IFERROR(__xludf.DUMMYFUNCTION("""COMPUTED_VALUE"""),"")</f>
        <v/>
      </c>
      <c r="Z395" s="187" t="str">
        <f>IFERROR(__xludf.DUMMYFUNCTION("""COMPUTED_VALUE"""),"")</f>
        <v/>
      </c>
      <c r="AA395" s="187" t="str">
        <f>IFERROR(__xludf.DUMMYFUNCTION("""COMPUTED_VALUE"""),"")</f>
        <v/>
      </c>
      <c r="AB395" s="187" t="str">
        <f>IFERROR(__xludf.DUMMYFUNCTION("""COMPUTED_VALUE"""),"")</f>
        <v/>
      </c>
      <c r="AC395" s="187" t="str">
        <f>IFERROR(__xludf.DUMMYFUNCTION("""COMPUTED_VALUE"""),"")</f>
        <v/>
      </c>
      <c r="AD395" s="187" t="str">
        <f>IFERROR(__xludf.DUMMYFUNCTION("""COMPUTED_VALUE"""),"")</f>
        <v/>
      </c>
      <c r="AE395" s="187" t="str">
        <f>IFERROR(__xludf.DUMMYFUNCTION("""COMPUTED_VALUE"""),"")</f>
        <v/>
      </c>
      <c r="AF395" s="187" t="str">
        <f>IFERROR(__xludf.DUMMYFUNCTION("""COMPUTED_VALUE"""),"")</f>
        <v/>
      </c>
      <c r="AG395" s="187" t="str">
        <f>IFERROR(__xludf.DUMMYFUNCTION("""COMPUTED_VALUE"""),"")</f>
        <v/>
      </c>
      <c r="AH395" s="187" t="str">
        <f>IFERROR(__xludf.DUMMYFUNCTION("""COMPUTED_VALUE"""),"")</f>
        <v/>
      </c>
      <c r="AI395" s="187" t="str">
        <f>IFERROR(__xludf.DUMMYFUNCTION("""COMPUTED_VALUE"""),"")</f>
        <v/>
      </c>
      <c r="AJ395" s="187" t="str">
        <f>IFERROR(__xludf.DUMMYFUNCTION("""COMPUTED_VALUE"""),"")</f>
        <v/>
      </c>
      <c r="AK395" s="187" t="str">
        <f>IFERROR(__xludf.DUMMYFUNCTION("""COMPUTED_VALUE"""),"")</f>
        <v/>
      </c>
      <c r="AL395" s="187" t="str">
        <f>IFERROR(__xludf.DUMMYFUNCTION("""COMPUTED_VALUE"""),"")</f>
        <v/>
      </c>
      <c r="AM395" s="187" t="str">
        <f>IFERROR(__xludf.DUMMYFUNCTION("""COMPUTED_VALUE"""),"")</f>
        <v/>
      </c>
      <c r="AN395" s="187" t="str">
        <f>IFERROR(__xludf.DUMMYFUNCTION("""COMPUTED_VALUE"""),"")</f>
        <v/>
      </c>
    </row>
    <row r="396">
      <c r="A396" s="187"/>
      <c r="B396" s="187"/>
      <c r="C396" s="187"/>
      <c r="D396" s="208"/>
      <c r="E396" s="109"/>
      <c r="F396" s="209"/>
      <c r="G396" s="187"/>
      <c r="H396" s="174"/>
      <c r="I396" s="187"/>
      <c r="J396" s="174" t="str">
        <f>IFERROR(__xludf.DUMMYFUNCTION("""COMPUTED_VALUE"""),"")</f>
        <v/>
      </c>
      <c r="K396" s="187" t="str">
        <f>IFERROR(__xludf.DUMMYFUNCTION("""COMPUTED_VALUE"""),"")</f>
        <v/>
      </c>
      <c r="L396" s="187" t="str">
        <f>IFERROR(__xludf.DUMMYFUNCTION("""COMPUTED_VALUE"""),"")</f>
        <v/>
      </c>
      <c r="M396" s="187" t="str">
        <f>IFERROR(__xludf.DUMMYFUNCTION("""COMPUTED_VALUE"""),"")</f>
        <v/>
      </c>
      <c r="N396" s="187" t="str">
        <f>IFERROR(__xludf.DUMMYFUNCTION("""COMPUTED_VALUE"""),"")</f>
        <v/>
      </c>
      <c r="O396" s="187" t="str">
        <f>IFERROR(__xludf.DUMMYFUNCTION("""COMPUTED_VALUE"""),"")</f>
        <v/>
      </c>
      <c r="P396" s="187" t="str">
        <f>IFERROR(__xludf.DUMMYFUNCTION("""COMPUTED_VALUE"""),"")</f>
        <v/>
      </c>
      <c r="Q396" s="187" t="str">
        <f>IFERROR(__xludf.DUMMYFUNCTION("""COMPUTED_VALUE"""),"")</f>
        <v/>
      </c>
      <c r="R396" s="187" t="str">
        <f>IFERROR(__xludf.DUMMYFUNCTION("""COMPUTED_VALUE"""),"")</f>
        <v/>
      </c>
      <c r="S396" s="187" t="str">
        <f>IFERROR(__xludf.DUMMYFUNCTION("""COMPUTED_VALUE"""),"")</f>
        <v/>
      </c>
      <c r="T396" s="187" t="str">
        <f>IFERROR(__xludf.DUMMYFUNCTION("""COMPUTED_VALUE"""),"")</f>
        <v/>
      </c>
      <c r="U396" s="187" t="str">
        <f>IFERROR(__xludf.DUMMYFUNCTION("""COMPUTED_VALUE"""),"")</f>
        <v/>
      </c>
      <c r="V396" s="187" t="str">
        <f>IFERROR(__xludf.DUMMYFUNCTION("""COMPUTED_VALUE"""),"")</f>
        <v/>
      </c>
      <c r="W396" s="187" t="str">
        <f>IFERROR(__xludf.DUMMYFUNCTION("""COMPUTED_VALUE"""),"")</f>
        <v/>
      </c>
      <c r="X396" s="187" t="str">
        <f>IFERROR(__xludf.DUMMYFUNCTION("""COMPUTED_VALUE"""),"")</f>
        <v/>
      </c>
      <c r="Y396" s="187" t="str">
        <f>IFERROR(__xludf.DUMMYFUNCTION("""COMPUTED_VALUE"""),"")</f>
        <v/>
      </c>
      <c r="Z396" s="187" t="str">
        <f>IFERROR(__xludf.DUMMYFUNCTION("""COMPUTED_VALUE"""),"")</f>
        <v/>
      </c>
      <c r="AA396" s="187" t="str">
        <f>IFERROR(__xludf.DUMMYFUNCTION("""COMPUTED_VALUE"""),"")</f>
        <v/>
      </c>
      <c r="AB396" s="187" t="str">
        <f>IFERROR(__xludf.DUMMYFUNCTION("""COMPUTED_VALUE"""),"")</f>
        <v/>
      </c>
      <c r="AC396" s="187" t="str">
        <f>IFERROR(__xludf.DUMMYFUNCTION("""COMPUTED_VALUE"""),"")</f>
        <v/>
      </c>
      <c r="AD396" s="187" t="str">
        <f>IFERROR(__xludf.DUMMYFUNCTION("""COMPUTED_VALUE"""),"")</f>
        <v/>
      </c>
      <c r="AE396" s="187" t="str">
        <f>IFERROR(__xludf.DUMMYFUNCTION("""COMPUTED_VALUE"""),"")</f>
        <v/>
      </c>
      <c r="AF396" s="187" t="str">
        <f>IFERROR(__xludf.DUMMYFUNCTION("""COMPUTED_VALUE"""),"")</f>
        <v/>
      </c>
      <c r="AG396" s="187" t="str">
        <f>IFERROR(__xludf.DUMMYFUNCTION("""COMPUTED_VALUE"""),"")</f>
        <v/>
      </c>
      <c r="AH396" s="187" t="str">
        <f>IFERROR(__xludf.DUMMYFUNCTION("""COMPUTED_VALUE"""),"")</f>
        <v/>
      </c>
      <c r="AI396" s="187" t="str">
        <f>IFERROR(__xludf.DUMMYFUNCTION("""COMPUTED_VALUE"""),"")</f>
        <v/>
      </c>
      <c r="AJ396" s="187" t="str">
        <f>IFERROR(__xludf.DUMMYFUNCTION("""COMPUTED_VALUE"""),"")</f>
        <v/>
      </c>
      <c r="AK396" s="187" t="str">
        <f>IFERROR(__xludf.DUMMYFUNCTION("""COMPUTED_VALUE"""),"")</f>
        <v/>
      </c>
      <c r="AL396" s="187" t="str">
        <f>IFERROR(__xludf.DUMMYFUNCTION("""COMPUTED_VALUE"""),"")</f>
        <v/>
      </c>
      <c r="AM396" s="187" t="str">
        <f>IFERROR(__xludf.DUMMYFUNCTION("""COMPUTED_VALUE"""),"")</f>
        <v/>
      </c>
      <c r="AN396" s="187" t="str">
        <f>IFERROR(__xludf.DUMMYFUNCTION("""COMPUTED_VALUE"""),"")</f>
        <v/>
      </c>
    </row>
    <row r="397">
      <c r="A397" s="187"/>
      <c r="B397" s="187"/>
      <c r="C397" s="187"/>
      <c r="D397" s="208"/>
      <c r="E397" s="109"/>
      <c r="F397" s="209"/>
      <c r="G397" s="187"/>
      <c r="H397" s="174"/>
      <c r="I397" s="187"/>
      <c r="J397" s="174" t="str">
        <f>IFERROR(__xludf.DUMMYFUNCTION("""COMPUTED_VALUE"""),"")</f>
        <v/>
      </c>
      <c r="K397" s="187" t="str">
        <f>IFERROR(__xludf.DUMMYFUNCTION("""COMPUTED_VALUE"""),"")</f>
        <v/>
      </c>
      <c r="L397" s="187" t="str">
        <f>IFERROR(__xludf.DUMMYFUNCTION("""COMPUTED_VALUE"""),"")</f>
        <v/>
      </c>
      <c r="M397" s="187" t="str">
        <f>IFERROR(__xludf.DUMMYFUNCTION("""COMPUTED_VALUE"""),"")</f>
        <v/>
      </c>
      <c r="N397" s="187" t="str">
        <f>IFERROR(__xludf.DUMMYFUNCTION("""COMPUTED_VALUE"""),"")</f>
        <v/>
      </c>
      <c r="O397" s="187" t="str">
        <f>IFERROR(__xludf.DUMMYFUNCTION("""COMPUTED_VALUE"""),"")</f>
        <v/>
      </c>
      <c r="P397" s="187" t="str">
        <f>IFERROR(__xludf.DUMMYFUNCTION("""COMPUTED_VALUE"""),"")</f>
        <v/>
      </c>
      <c r="Q397" s="187" t="str">
        <f>IFERROR(__xludf.DUMMYFUNCTION("""COMPUTED_VALUE"""),"")</f>
        <v/>
      </c>
      <c r="R397" s="187" t="str">
        <f>IFERROR(__xludf.DUMMYFUNCTION("""COMPUTED_VALUE"""),"")</f>
        <v/>
      </c>
      <c r="S397" s="187" t="str">
        <f>IFERROR(__xludf.DUMMYFUNCTION("""COMPUTED_VALUE"""),"")</f>
        <v/>
      </c>
      <c r="T397" s="187" t="str">
        <f>IFERROR(__xludf.DUMMYFUNCTION("""COMPUTED_VALUE"""),"")</f>
        <v/>
      </c>
      <c r="U397" s="187" t="str">
        <f>IFERROR(__xludf.DUMMYFUNCTION("""COMPUTED_VALUE"""),"")</f>
        <v/>
      </c>
      <c r="V397" s="187" t="str">
        <f>IFERROR(__xludf.DUMMYFUNCTION("""COMPUTED_VALUE"""),"")</f>
        <v/>
      </c>
      <c r="W397" s="187" t="str">
        <f>IFERROR(__xludf.DUMMYFUNCTION("""COMPUTED_VALUE"""),"")</f>
        <v/>
      </c>
      <c r="X397" s="187" t="str">
        <f>IFERROR(__xludf.DUMMYFUNCTION("""COMPUTED_VALUE"""),"")</f>
        <v/>
      </c>
      <c r="Y397" s="187" t="str">
        <f>IFERROR(__xludf.DUMMYFUNCTION("""COMPUTED_VALUE"""),"")</f>
        <v/>
      </c>
      <c r="Z397" s="187" t="str">
        <f>IFERROR(__xludf.DUMMYFUNCTION("""COMPUTED_VALUE"""),"")</f>
        <v/>
      </c>
      <c r="AA397" s="187" t="str">
        <f>IFERROR(__xludf.DUMMYFUNCTION("""COMPUTED_VALUE"""),"")</f>
        <v/>
      </c>
      <c r="AB397" s="187" t="str">
        <f>IFERROR(__xludf.DUMMYFUNCTION("""COMPUTED_VALUE"""),"")</f>
        <v/>
      </c>
      <c r="AC397" s="187" t="str">
        <f>IFERROR(__xludf.DUMMYFUNCTION("""COMPUTED_VALUE"""),"")</f>
        <v/>
      </c>
      <c r="AD397" s="187" t="str">
        <f>IFERROR(__xludf.DUMMYFUNCTION("""COMPUTED_VALUE"""),"")</f>
        <v/>
      </c>
      <c r="AE397" s="187" t="str">
        <f>IFERROR(__xludf.DUMMYFUNCTION("""COMPUTED_VALUE"""),"")</f>
        <v/>
      </c>
      <c r="AF397" s="187" t="str">
        <f>IFERROR(__xludf.DUMMYFUNCTION("""COMPUTED_VALUE"""),"")</f>
        <v/>
      </c>
      <c r="AG397" s="187" t="str">
        <f>IFERROR(__xludf.DUMMYFUNCTION("""COMPUTED_VALUE"""),"")</f>
        <v/>
      </c>
      <c r="AH397" s="187" t="str">
        <f>IFERROR(__xludf.DUMMYFUNCTION("""COMPUTED_VALUE"""),"")</f>
        <v/>
      </c>
      <c r="AI397" s="187" t="str">
        <f>IFERROR(__xludf.DUMMYFUNCTION("""COMPUTED_VALUE"""),"")</f>
        <v/>
      </c>
      <c r="AJ397" s="187" t="str">
        <f>IFERROR(__xludf.DUMMYFUNCTION("""COMPUTED_VALUE"""),"")</f>
        <v/>
      </c>
      <c r="AK397" s="187" t="str">
        <f>IFERROR(__xludf.DUMMYFUNCTION("""COMPUTED_VALUE"""),"")</f>
        <v/>
      </c>
      <c r="AL397" s="187" t="str">
        <f>IFERROR(__xludf.DUMMYFUNCTION("""COMPUTED_VALUE"""),"")</f>
        <v/>
      </c>
      <c r="AM397" s="187" t="str">
        <f>IFERROR(__xludf.DUMMYFUNCTION("""COMPUTED_VALUE"""),"")</f>
        <v/>
      </c>
      <c r="AN397" s="187" t="str">
        <f>IFERROR(__xludf.DUMMYFUNCTION("""COMPUTED_VALUE"""),"")</f>
        <v/>
      </c>
    </row>
    <row r="398">
      <c r="A398" s="187"/>
      <c r="B398" s="187"/>
      <c r="C398" s="187"/>
      <c r="D398" s="208"/>
      <c r="E398" s="109"/>
      <c r="F398" s="209"/>
      <c r="G398" s="187"/>
      <c r="H398" s="174"/>
      <c r="I398" s="187"/>
      <c r="J398" s="174" t="str">
        <f>IFERROR(__xludf.DUMMYFUNCTION("""COMPUTED_VALUE"""),"")</f>
        <v/>
      </c>
      <c r="K398" s="187" t="str">
        <f>IFERROR(__xludf.DUMMYFUNCTION("""COMPUTED_VALUE"""),"")</f>
        <v/>
      </c>
      <c r="L398" s="187" t="str">
        <f>IFERROR(__xludf.DUMMYFUNCTION("""COMPUTED_VALUE"""),"")</f>
        <v/>
      </c>
      <c r="M398" s="187" t="str">
        <f>IFERROR(__xludf.DUMMYFUNCTION("""COMPUTED_VALUE"""),"")</f>
        <v/>
      </c>
      <c r="N398" s="187" t="str">
        <f>IFERROR(__xludf.DUMMYFUNCTION("""COMPUTED_VALUE"""),"")</f>
        <v/>
      </c>
      <c r="O398" s="187" t="str">
        <f>IFERROR(__xludf.DUMMYFUNCTION("""COMPUTED_VALUE"""),"")</f>
        <v/>
      </c>
      <c r="P398" s="187" t="str">
        <f>IFERROR(__xludf.DUMMYFUNCTION("""COMPUTED_VALUE"""),"")</f>
        <v/>
      </c>
      <c r="Q398" s="187" t="str">
        <f>IFERROR(__xludf.DUMMYFUNCTION("""COMPUTED_VALUE"""),"")</f>
        <v/>
      </c>
      <c r="R398" s="187" t="str">
        <f>IFERROR(__xludf.DUMMYFUNCTION("""COMPUTED_VALUE"""),"")</f>
        <v/>
      </c>
      <c r="S398" s="187" t="str">
        <f>IFERROR(__xludf.DUMMYFUNCTION("""COMPUTED_VALUE"""),"")</f>
        <v/>
      </c>
      <c r="T398" s="187" t="str">
        <f>IFERROR(__xludf.DUMMYFUNCTION("""COMPUTED_VALUE"""),"")</f>
        <v/>
      </c>
      <c r="U398" s="187" t="str">
        <f>IFERROR(__xludf.DUMMYFUNCTION("""COMPUTED_VALUE"""),"")</f>
        <v/>
      </c>
      <c r="V398" s="187" t="str">
        <f>IFERROR(__xludf.DUMMYFUNCTION("""COMPUTED_VALUE"""),"")</f>
        <v/>
      </c>
      <c r="W398" s="187" t="str">
        <f>IFERROR(__xludf.DUMMYFUNCTION("""COMPUTED_VALUE"""),"")</f>
        <v/>
      </c>
      <c r="X398" s="187" t="str">
        <f>IFERROR(__xludf.DUMMYFUNCTION("""COMPUTED_VALUE"""),"")</f>
        <v/>
      </c>
      <c r="Y398" s="187" t="str">
        <f>IFERROR(__xludf.DUMMYFUNCTION("""COMPUTED_VALUE"""),"")</f>
        <v/>
      </c>
      <c r="Z398" s="187" t="str">
        <f>IFERROR(__xludf.DUMMYFUNCTION("""COMPUTED_VALUE"""),"")</f>
        <v/>
      </c>
      <c r="AA398" s="187" t="str">
        <f>IFERROR(__xludf.DUMMYFUNCTION("""COMPUTED_VALUE"""),"")</f>
        <v/>
      </c>
      <c r="AB398" s="187" t="str">
        <f>IFERROR(__xludf.DUMMYFUNCTION("""COMPUTED_VALUE"""),"")</f>
        <v/>
      </c>
      <c r="AC398" s="187" t="str">
        <f>IFERROR(__xludf.DUMMYFUNCTION("""COMPUTED_VALUE"""),"")</f>
        <v/>
      </c>
      <c r="AD398" s="187" t="str">
        <f>IFERROR(__xludf.DUMMYFUNCTION("""COMPUTED_VALUE"""),"")</f>
        <v/>
      </c>
      <c r="AE398" s="187" t="str">
        <f>IFERROR(__xludf.DUMMYFUNCTION("""COMPUTED_VALUE"""),"")</f>
        <v/>
      </c>
      <c r="AF398" s="187" t="str">
        <f>IFERROR(__xludf.DUMMYFUNCTION("""COMPUTED_VALUE"""),"")</f>
        <v/>
      </c>
      <c r="AG398" s="187" t="str">
        <f>IFERROR(__xludf.DUMMYFUNCTION("""COMPUTED_VALUE"""),"")</f>
        <v/>
      </c>
      <c r="AH398" s="187" t="str">
        <f>IFERROR(__xludf.DUMMYFUNCTION("""COMPUTED_VALUE"""),"")</f>
        <v/>
      </c>
      <c r="AI398" s="187" t="str">
        <f>IFERROR(__xludf.DUMMYFUNCTION("""COMPUTED_VALUE"""),"")</f>
        <v/>
      </c>
      <c r="AJ398" s="187" t="str">
        <f>IFERROR(__xludf.DUMMYFUNCTION("""COMPUTED_VALUE"""),"")</f>
        <v/>
      </c>
      <c r="AK398" s="187" t="str">
        <f>IFERROR(__xludf.DUMMYFUNCTION("""COMPUTED_VALUE"""),"")</f>
        <v/>
      </c>
      <c r="AL398" s="187" t="str">
        <f>IFERROR(__xludf.DUMMYFUNCTION("""COMPUTED_VALUE"""),"")</f>
        <v/>
      </c>
      <c r="AM398" s="187" t="str">
        <f>IFERROR(__xludf.DUMMYFUNCTION("""COMPUTED_VALUE"""),"")</f>
        <v/>
      </c>
      <c r="AN398" s="187" t="str">
        <f>IFERROR(__xludf.DUMMYFUNCTION("""COMPUTED_VALUE"""),"")</f>
        <v/>
      </c>
    </row>
    <row r="399">
      <c r="A399" s="187"/>
      <c r="B399" s="187"/>
      <c r="C399" s="187"/>
      <c r="D399" s="208"/>
      <c r="E399" s="109"/>
      <c r="F399" s="209"/>
      <c r="G399" s="187"/>
      <c r="H399" s="174"/>
      <c r="I399" s="187"/>
      <c r="J399" s="174" t="str">
        <f>IFERROR(__xludf.DUMMYFUNCTION("""COMPUTED_VALUE"""),"")</f>
        <v/>
      </c>
      <c r="K399" s="187" t="str">
        <f>IFERROR(__xludf.DUMMYFUNCTION("""COMPUTED_VALUE"""),"")</f>
        <v/>
      </c>
      <c r="L399" s="187" t="str">
        <f>IFERROR(__xludf.DUMMYFUNCTION("""COMPUTED_VALUE"""),"")</f>
        <v/>
      </c>
      <c r="M399" s="187" t="str">
        <f>IFERROR(__xludf.DUMMYFUNCTION("""COMPUTED_VALUE"""),"")</f>
        <v/>
      </c>
      <c r="N399" s="187" t="str">
        <f>IFERROR(__xludf.DUMMYFUNCTION("""COMPUTED_VALUE"""),"")</f>
        <v/>
      </c>
      <c r="O399" s="187" t="str">
        <f>IFERROR(__xludf.DUMMYFUNCTION("""COMPUTED_VALUE"""),"")</f>
        <v/>
      </c>
      <c r="P399" s="187" t="str">
        <f>IFERROR(__xludf.DUMMYFUNCTION("""COMPUTED_VALUE"""),"")</f>
        <v/>
      </c>
      <c r="Q399" s="187" t="str">
        <f>IFERROR(__xludf.DUMMYFUNCTION("""COMPUTED_VALUE"""),"")</f>
        <v/>
      </c>
      <c r="R399" s="187" t="str">
        <f>IFERROR(__xludf.DUMMYFUNCTION("""COMPUTED_VALUE"""),"")</f>
        <v/>
      </c>
      <c r="S399" s="187" t="str">
        <f>IFERROR(__xludf.DUMMYFUNCTION("""COMPUTED_VALUE"""),"")</f>
        <v/>
      </c>
      <c r="T399" s="187" t="str">
        <f>IFERROR(__xludf.DUMMYFUNCTION("""COMPUTED_VALUE"""),"")</f>
        <v/>
      </c>
      <c r="U399" s="187" t="str">
        <f>IFERROR(__xludf.DUMMYFUNCTION("""COMPUTED_VALUE"""),"")</f>
        <v/>
      </c>
      <c r="V399" s="187" t="str">
        <f>IFERROR(__xludf.DUMMYFUNCTION("""COMPUTED_VALUE"""),"")</f>
        <v/>
      </c>
      <c r="W399" s="187" t="str">
        <f>IFERROR(__xludf.DUMMYFUNCTION("""COMPUTED_VALUE"""),"")</f>
        <v/>
      </c>
      <c r="X399" s="187" t="str">
        <f>IFERROR(__xludf.DUMMYFUNCTION("""COMPUTED_VALUE"""),"")</f>
        <v/>
      </c>
      <c r="Y399" s="187" t="str">
        <f>IFERROR(__xludf.DUMMYFUNCTION("""COMPUTED_VALUE"""),"")</f>
        <v/>
      </c>
      <c r="Z399" s="187" t="str">
        <f>IFERROR(__xludf.DUMMYFUNCTION("""COMPUTED_VALUE"""),"")</f>
        <v/>
      </c>
      <c r="AA399" s="187" t="str">
        <f>IFERROR(__xludf.DUMMYFUNCTION("""COMPUTED_VALUE"""),"")</f>
        <v/>
      </c>
      <c r="AB399" s="187" t="str">
        <f>IFERROR(__xludf.DUMMYFUNCTION("""COMPUTED_VALUE"""),"")</f>
        <v/>
      </c>
      <c r="AC399" s="187" t="str">
        <f>IFERROR(__xludf.DUMMYFUNCTION("""COMPUTED_VALUE"""),"")</f>
        <v/>
      </c>
      <c r="AD399" s="187" t="str">
        <f>IFERROR(__xludf.DUMMYFUNCTION("""COMPUTED_VALUE"""),"")</f>
        <v/>
      </c>
      <c r="AE399" s="187" t="str">
        <f>IFERROR(__xludf.DUMMYFUNCTION("""COMPUTED_VALUE"""),"")</f>
        <v/>
      </c>
      <c r="AF399" s="187" t="str">
        <f>IFERROR(__xludf.DUMMYFUNCTION("""COMPUTED_VALUE"""),"")</f>
        <v/>
      </c>
      <c r="AG399" s="187" t="str">
        <f>IFERROR(__xludf.DUMMYFUNCTION("""COMPUTED_VALUE"""),"")</f>
        <v/>
      </c>
      <c r="AH399" s="187" t="str">
        <f>IFERROR(__xludf.DUMMYFUNCTION("""COMPUTED_VALUE"""),"")</f>
        <v/>
      </c>
      <c r="AI399" s="187" t="str">
        <f>IFERROR(__xludf.DUMMYFUNCTION("""COMPUTED_VALUE"""),"")</f>
        <v/>
      </c>
      <c r="AJ399" s="187" t="str">
        <f>IFERROR(__xludf.DUMMYFUNCTION("""COMPUTED_VALUE"""),"")</f>
        <v/>
      </c>
      <c r="AK399" s="187" t="str">
        <f>IFERROR(__xludf.DUMMYFUNCTION("""COMPUTED_VALUE"""),"")</f>
        <v/>
      </c>
      <c r="AL399" s="187" t="str">
        <f>IFERROR(__xludf.DUMMYFUNCTION("""COMPUTED_VALUE"""),"")</f>
        <v/>
      </c>
      <c r="AM399" s="187" t="str">
        <f>IFERROR(__xludf.DUMMYFUNCTION("""COMPUTED_VALUE"""),"")</f>
        <v/>
      </c>
      <c r="AN399" s="187" t="str">
        <f>IFERROR(__xludf.DUMMYFUNCTION("""COMPUTED_VALUE"""),"")</f>
        <v/>
      </c>
    </row>
    <row r="400">
      <c r="A400" s="187"/>
      <c r="B400" s="187"/>
      <c r="C400" s="187"/>
      <c r="D400" s="208"/>
      <c r="E400" s="109"/>
      <c r="F400" s="209"/>
      <c r="G400" s="187"/>
      <c r="H400" s="174"/>
      <c r="I400" s="187"/>
      <c r="J400" s="174" t="str">
        <f>IFERROR(__xludf.DUMMYFUNCTION("""COMPUTED_VALUE"""),"")</f>
        <v/>
      </c>
      <c r="K400" s="187" t="str">
        <f>IFERROR(__xludf.DUMMYFUNCTION("""COMPUTED_VALUE"""),"")</f>
        <v/>
      </c>
      <c r="L400" s="187" t="str">
        <f>IFERROR(__xludf.DUMMYFUNCTION("""COMPUTED_VALUE"""),"")</f>
        <v/>
      </c>
      <c r="M400" s="187" t="str">
        <f>IFERROR(__xludf.DUMMYFUNCTION("""COMPUTED_VALUE"""),"")</f>
        <v/>
      </c>
      <c r="N400" s="187" t="str">
        <f>IFERROR(__xludf.DUMMYFUNCTION("""COMPUTED_VALUE"""),"")</f>
        <v/>
      </c>
      <c r="O400" s="187" t="str">
        <f>IFERROR(__xludf.DUMMYFUNCTION("""COMPUTED_VALUE"""),"")</f>
        <v/>
      </c>
      <c r="P400" s="187" t="str">
        <f>IFERROR(__xludf.DUMMYFUNCTION("""COMPUTED_VALUE"""),"")</f>
        <v/>
      </c>
      <c r="Q400" s="187" t="str">
        <f>IFERROR(__xludf.DUMMYFUNCTION("""COMPUTED_VALUE"""),"")</f>
        <v/>
      </c>
      <c r="R400" s="187" t="str">
        <f>IFERROR(__xludf.DUMMYFUNCTION("""COMPUTED_VALUE"""),"")</f>
        <v/>
      </c>
      <c r="S400" s="187" t="str">
        <f>IFERROR(__xludf.DUMMYFUNCTION("""COMPUTED_VALUE"""),"")</f>
        <v/>
      </c>
      <c r="T400" s="187" t="str">
        <f>IFERROR(__xludf.DUMMYFUNCTION("""COMPUTED_VALUE"""),"")</f>
        <v/>
      </c>
      <c r="U400" s="187" t="str">
        <f>IFERROR(__xludf.DUMMYFUNCTION("""COMPUTED_VALUE"""),"")</f>
        <v/>
      </c>
      <c r="V400" s="187" t="str">
        <f>IFERROR(__xludf.DUMMYFUNCTION("""COMPUTED_VALUE"""),"")</f>
        <v/>
      </c>
      <c r="W400" s="187" t="str">
        <f>IFERROR(__xludf.DUMMYFUNCTION("""COMPUTED_VALUE"""),"")</f>
        <v/>
      </c>
      <c r="X400" s="187" t="str">
        <f>IFERROR(__xludf.DUMMYFUNCTION("""COMPUTED_VALUE"""),"")</f>
        <v/>
      </c>
      <c r="Y400" s="187" t="str">
        <f>IFERROR(__xludf.DUMMYFUNCTION("""COMPUTED_VALUE"""),"")</f>
        <v/>
      </c>
      <c r="Z400" s="187" t="str">
        <f>IFERROR(__xludf.DUMMYFUNCTION("""COMPUTED_VALUE"""),"")</f>
        <v/>
      </c>
      <c r="AA400" s="187" t="str">
        <f>IFERROR(__xludf.DUMMYFUNCTION("""COMPUTED_VALUE"""),"")</f>
        <v/>
      </c>
      <c r="AB400" s="187" t="str">
        <f>IFERROR(__xludf.DUMMYFUNCTION("""COMPUTED_VALUE"""),"")</f>
        <v/>
      </c>
      <c r="AC400" s="187" t="str">
        <f>IFERROR(__xludf.DUMMYFUNCTION("""COMPUTED_VALUE"""),"")</f>
        <v/>
      </c>
      <c r="AD400" s="187" t="str">
        <f>IFERROR(__xludf.DUMMYFUNCTION("""COMPUTED_VALUE"""),"")</f>
        <v/>
      </c>
      <c r="AE400" s="187" t="str">
        <f>IFERROR(__xludf.DUMMYFUNCTION("""COMPUTED_VALUE"""),"")</f>
        <v/>
      </c>
      <c r="AF400" s="187" t="str">
        <f>IFERROR(__xludf.DUMMYFUNCTION("""COMPUTED_VALUE"""),"")</f>
        <v/>
      </c>
      <c r="AG400" s="187" t="str">
        <f>IFERROR(__xludf.DUMMYFUNCTION("""COMPUTED_VALUE"""),"")</f>
        <v/>
      </c>
      <c r="AH400" s="187" t="str">
        <f>IFERROR(__xludf.DUMMYFUNCTION("""COMPUTED_VALUE"""),"")</f>
        <v/>
      </c>
      <c r="AI400" s="187" t="str">
        <f>IFERROR(__xludf.DUMMYFUNCTION("""COMPUTED_VALUE"""),"")</f>
        <v/>
      </c>
      <c r="AJ400" s="187" t="str">
        <f>IFERROR(__xludf.DUMMYFUNCTION("""COMPUTED_VALUE"""),"")</f>
        <v/>
      </c>
      <c r="AK400" s="187" t="str">
        <f>IFERROR(__xludf.DUMMYFUNCTION("""COMPUTED_VALUE"""),"")</f>
        <v/>
      </c>
      <c r="AL400" s="187" t="str">
        <f>IFERROR(__xludf.DUMMYFUNCTION("""COMPUTED_VALUE"""),"")</f>
        <v/>
      </c>
      <c r="AM400" s="187" t="str">
        <f>IFERROR(__xludf.DUMMYFUNCTION("""COMPUTED_VALUE"""),"")</f>
        <v/>
      </c>
      <c r="AN400" s="187" t="str">
        <f>IFERROR(__xludf.DUMMYFUNCTION("""COMPUTED_VALUE"""),"")</f>
        <v/>
      </c>
    </row>
    <row r="401">
      <c r="A401" s="187"/>
      <c r="B401" s="187"/>
      <c r="C401" s="187"/>
      <c r="D401" s="208"/>
      <c r="E401" s="109"/>
      <c r="F401" s="209"/>
      <c r="G401" s="187"/>
      <c r="H401" s="174"/>
      <c r="I401" s="187"/>
      <c r="J401" s="174" t="str">
        <f>IFERROR(__xludf.DUMMYFUNCTION("""COMPUTED_VALUE"""),"")</f>
        <v/>
      </c>
      <c r="K401" s="187" t="str">
        <f>IFERROR(__xludf.DUMMYFUNCTION("""COMPUTED_VALUE"""),"")</f>
        <v/>
      </c>
      <c r="L401" s="187" t="str">
        <f>IFERROR(__xludf.DUMMYFUNCTION("""COMPUTED_VALUE"""),"")</f>
        <v/>
      </c>
      <c r="M401" s="187" t="str">
        <f>IFERROR(__xludf.DUMMYFUNCTION("""COMPUTED_VALUE"""),"")</f>
        <v/>
      </c>
      <c r="N401" s="187" t="str">
        <f>IFERROR(__xludf.DUMMYFUNCTION("""COMPUTED_VALUE"""),"")</f>
        <v/>
      </c>
      <c r="O401" s="187" t="str">
        <f>IFERROR(__xludf.DUMMYFUNCTION("""COMPUTED_VALUE"""),"")</f>
        <v/>
      </c>
      <c r="P401" s="187" t="str">
        <f>IFERROR(__xludf.DUMMYFUNCTION("""COMPUTED_VALUE"""),"")</f>
        <v/>
      </c>
      <c r="Q401" s="187" t="str">
        <f>IFERROR(__xludf.DUMMYFUNCTION("""COMPUTED_VALUE"""),"")</f>
        <v/>
      </c>
      <c r="R401" s="187" t="str">
        <f>IFERROR(__xludf.DUMMYFUNCTION("""COMPUTED_VALUE"""),"")</f>
        <v/>
      </c>
      <c r="S401" s="187" t="str">
        <f>IFERROR(__xludf.DUMMYFUNCTION("""COMPUTED_VALUE"""),"")</f>
        <v/>
      </c>
      <c r="T401" s="187" t="str">
        <f>IFERROR(__xludf.DUMMYFUNCTION("""COMPUTED_VALUE"""),"")</f>
        <v/>
      </c>
      <c r="U401" s="187" t="str">
        <f>IFERROR(__xludf.DUMMYFUNCTION("""COMPUTED_VALUE"""),"")</f>
        <v/>
      </c>
      <c r="V401" s="187" t="str">
        <f>IFERROR(__xludf.DUMMYFUNCTION("""COMPUTED_VALUE"""),"")</f>
        <v/>
      </c>
      <c r="W401" s="187" t="str">
        <f>IFERROR(__xludf.DUMMYFUNCTION("""COMPUTED_VALUE"""),"")</f>
        <v/>
      </c>
      <c r="X401" s="187" t="str">
        <f>IFERROR(__xludf.DUMMYFUNCTION("""COMPUTED_VALUE"""),"")</f>
        <v/>
      </c>
      <c r="Y401" s="187" t="str">
        <f>IFERROR(__xludf.DUMMYFUNCTION("""COMPUTED_VALUE"""),"")</f>
        <v/>
      </c>
      <c r="Z401" s="187" t="str">
        <f>IFERROR(__xludf.DUMMYFUNCTION("""COMPUTED_VALUE"""),"")</f>
        <v/>
      </c>
      <c r="AA401" s="187" t="str">
        <f>IFERROR(__xludf.DUMMYFUNCTION("""COMPUTED_VALUE"""),"")</f>
        <v/>
      </c>
      <c r="AB401" s="187" t="str">
        <f>IFERROR(__xludf.DUMMYFUNCTION("""COMPUTED_VALUE"""),"")</f>
        <v/>
      </c>
      <c r="AC401" s="187" t="str">
        <f>IFERROR(__xludf.DUMMYFUNCTION("""COMPUTED_VALUE"""),"")</f>
        <v/>
      </c>
      <c r="AD401" s="187" t="str">
        <f>IFERROR(__xludf.DUMMYFUNCTION("""COMPUTED_VALUE"""),"")</f>
        <v/>
      </c>
      <c r="AE401" s="187" t="str">
        <f>IFERROR(__xludf.DUMMYFUNCTION("""COMPUTED_VALUE"""),"")</f>
        <v/>
      </c>
      <c r="AF401" s="187" t="str">
        <f>IFERROR(__xludf.DUMMYFUNCTION("""COMPUTED_VALUE"""),"")</f>
        <v/>
      </c>
      <c r="AG401" s="187" t="str">
        <f>IFERROR(__xludf.DUMMYFUNCTION("""COMPUTED_VALUE"""),"")</f>
        <v/>
      </c>
      <c r="AH401" s="187" t="str">
        <f>IFERROR(__xludf.DUMMYFUNCTION("""COMPUTED_VALUE"""),"")</f>
        <v/>
      </c>
      <c r="AI401" s="187" t="str">
        <f>IFERROR(__xludf.DUMMYFUNCTION("""COMPUTED_VALUE"""),"")</f>
        <v/>
      </c>
      <c r="AJ401" s="187" t="str">
        <f>IFERROR(__xludf.DUMMYFUNCTION("""COMPUTED_VALUE"""),"")</f>
        <v/>
      </c>
      <c r="AK401" s="187" t="str">
        <f>IFERROR(__xludf.DUMMYFUNCTION("""COMPUTED_VALUE"""),"")</f>
        <v/>
      </c>
      <c r="AL401" s="187" t="str">
        <f>IFERROR(__xludf.DUMMYFUNCTION("""COMPUTED_VALUE"""),"")</f>
        <v/>
      </c>
      <c r="AM401" s="187" t="str">
        <f>IFERROR(__xludf.DUMMYFUNCTION("""COMPUTED_VALUE"""),"")</f>
        <v/>
      </c>
      <c r="AN401" s="187" t="str">
        <f>IFERROR(__xludf.DUMMYFUNCTION("""COMPUTED_VALUE"""),"")</f>
        <v/>
      </c>
    </row>
    <row r="402">
      <c r="A402" s="187"/>
      <c r="B402" s="187"/>
      <c r="C402" s="187"/>
      <c r="D402" s="208"/>
      <c r="E402" s="109"/>
      <c r="F402" s="209"/>
      <c r="G402" s="187"/>
      <c r="H402" s="174"/>
      <c r="I402" s="187"/>
      <c r="J402" s="174" t="str">
        <f>IFERROR(__xludf.DUMMYFUNCTION("""COMPUTED_VALUE"""),"")</f>
        <v/>
      </c>
      <c r="K402" s="187" t="str">
        <f>IFERROR(__xludf.DUMMYFUNCTION("""COMPUTED_VALUE"""),"")</f>
        <v/>
      </c>
      <c r="L402" s="187" t="str">
        <f>IFERROR(__xludf.DUMMYFUNCTION("""COMPUTED_VALUE"""),"")</f>
        <v/>
      </c>
      <c r="M402" s="187" t="str">
        <f>IFERROR(__xludf.DUMMYFUNCTION("""COMPUTED_VALUE"""),"")</f>
        <v/>
      </c>
      <c r="N402" s="187" t="str">
        <f>IFERROR(__xludf.DUMMYFUNCTION("""COMPUTED_VALUE"""),"")</f>
        <v/>
      </c>
      <c r="O402" s="187" t="str">
        <f>IFERROR(__xludf.DUMMYFUNCTION("""COMPUTED_VALUE"""),"")</f>
        <v/>
      </c>
      <c r="P402" s="187" t="str">
        <f>IFERROR(__xludf.DUMMYFUNCTION("""COMPUTED_VALUE"""),"")</f>
        <v/>
      </c>
      <c r="Q402" s="187" t="str">
        <f>IFERROR(__xludf.DUMMYFUNCTION("""COMPUTED_VALUE"""),"")</f>
        <v/>
      </c>
      <c r="R402" s="187" t="str">
        <f>IFERROR(__xludf.DUMMYFUNCTION("""COMPUTED_VALUE"""),"")</f>
        <v/>
      </c>
      <c r="S402" s="187" t="str">
        <f>IFERROR(__xludf.DUMMYFUNCTION("""COMPUTED_VALUE"""),"")</f>
        <v/>
      </c>
      <c r="T402" s="187" t="str">
        <f>IFERROR(__xludf.DUMMYFUNCTION("""COMPUTED_VALUE"""),"")</f>
        <v/>
      </c>
      <c r="U402" s="187" t="str">
        <f>IFERROR(__xludf.DUMMYFUNCTION("""COMPUTED_VALUE"""),"")</f>
        <v/>
      </c>
      <c r="V402" s="187" t="str">
        <f>IFERROR(__xludf.DUMMYFUNCTION("""COMPUTED_VALUE"""),"")</f>
        <v/>
      </c>
      <c r="W402" s="187" t="str">
        <f>IFERROR(__xludf.DUMMYFUNCTION("""COMPUTED_VALUE"""),"")</f>
        <v/>
      </c>
      <c r="X402" s="187" t="str">
        <f>IFERROR(__xludf.DUMMYFUNCTION("""COMPUTED_VALUE"""),"")</f>
        <v/>
      </c>
      <c r="Y402" s="187" t="str">
        <f>IFERROR(__xludf.DUMMYFUNCTION("""COMPUTED_VALUE"""),"")</f>
        <v/>
      </c>
      <c r="Z402" s="187" t="str">
        <f>IFERROR(__xludf.DUMMYFUNCTION("""COMPUTED_VALUE"""),"")</f>
        <v/>
      </c>
      <c r="AA402" s="187" t="str">
        <f>IFERROR(__xludf.DUMMYFUNCTION("""COMPUTED_VALUE"""),"")</f>
        <v/>
      </c>
      <c r="AB402" s="187" t="str">
        <f>IFERROR(__xludf.DUMMYFUNCTION("""COMPUTED_VALUE"""),"")</f>
        <v/>
      </c>
      <c r="AC402" s="187" t="str">
        <f>IFERROR(__xludf.DUMMYFUNCTION("""COMPUTED_VALUE"""),"")</f>
        <v/>
      </c>
      <c r="AD402" s="187" t="str">
        <f>IFERROR(__xludf.DUMMYFUNCTION("""COMPUTED_VALUE"""),"")</f>
        <v/>
      </c>
      <c r="AE402" s="187" t="str">
        <f>IFERROR(__xludf.DUMMYFUNCTION("""COMPUTED_VALUE"""),"")</f>
        <v/>
      </c>
      <c r="AF402" s="187" t="str">
        <f>IFERROR(__xludf.DUMMYFUNCTION("""COMPUTED_VALUE"""),"")</f>
        <v/>
      </c>
      <c r="AG402" s="187" t="str">
        <f>IFERROR(__xludf.DUMMYFUNCTION("""COMPUTED_VALUE"""),"")</f>
        <v/>
      </c>
      <c r="AH402" s="187" t="str">
        <f>IFERROR(__xludf.DUMMYFUNCTION("""COMPUTED_VALUE"""),"")</f>
        <v/>
      </c>
      <c r="AI402" s="187" t="str">
        <f>IFERROR(__xludf.DUMMYFUNCTION("""COMPUTED_VALUE"""),"")</f>
        <v/>
      </c>
      <c r="AJ402" s="187" t="str">
        <f>IFERROR(__xludf.DUMMYFUNCTION("""COMPUTED_VALUE"""),"")</f>
        <v/>
      </c>
      <c r="AK402" s="187" t="str">
        <f>IFERROR(__xludf.DUMMYFUNCTION("""COMPUTED_VALUE"""),"")</f>
        <v/>
      </c>
      <c r="AL402" s="187" t="str">
        <f>IFERROR(__xludf.DUMMYFUNCTION("""COMPUTED_VALUE"""),"")</f>
        <v/>
      </c>
      <c r="AM402" s="187" t="str">
        <f>IFERROR(__xludf.DUMMYFUNCTION("""COMPUTED_VALUE"""),"")</f>
        <v/>
      </c>
      <c r="AN402" s="187" t="str">
        <f>IFERROR(__xludf.DUMMYFUNCTION("""COMPUTED_VALUE"""),"")</f>
        <v/>
      </c>
    </row>
    <row r="403">
      <c r="A403" s="187"/>
      <c r="B403" s="187"/>
      <c r="C403" s="187"/>
      <c r="D403" s="208"/>
      <c r="E403" s="109"/>
      <c r="F403" s="209"/>
      <c r="G403" s="187"/>
      <c r="H403" s="174"/>
      <c r="I403" s="187"/>
      <c r="J403" s="174" t="str">
        <f>IFERROR(__xludf.DUMMYFUNCTION("""COMPUTED_VALUE"""),"")</f>
        <v/>
      </c>
      <c r="K403" s="187" t="str">
        <f>IFERROR(__xludf.DUMMYFUNCTION("""COMPUTED_VALUE"""),"")</f>
        <v/>
      </c>
      <c r="L403" s="187" t="str">
        <f>IFERROR(__xludf.DUMMYFUNCTION("""COMPUTED_VALUE"""),"")</f>
        <v/>
      </c>
      <c r="M403" s="187" t="str">
        <f>IFERROR(__xludf.DUMMYFUNCTION("""COMPUTED_VALUE"""),"")</f>
        <v/>
      </c>
      <c r="N403" s="187" t="str">
        <f>IFERROR(__xludf.DUMMYFUNCTION("""COMPUTED_VALUE"""),"")</f>
        <v/>
      </c>
      <c r="O403" s="187" t="str">
        <f>IFERROR(__xludf.DUMMYFUNCTION("""COMPUTED_VALUE"""),"")</f>
        <v/>
      </c>
      <c r="P403" s="187" t="str">
        <f>IFERROR(__xludf.DUMMYFUNCTION("""COMPUTED_VALUE"""),"")</f>
        <v/>
      </c>
      <c r="Q403" s="187" t="str">
        <f>IFERROR(__xludf.DUMMYFUNCTION("""COMPUTED_VALUE"""),"")</f>
        <v/>
      </c>
      <c r="R403" s="187" t="str">
        <f>IFERROR(__xludf.DUMMYFUNCTION("""COMPUTED_VALUE"""),"")</f>
        <v/>
      </c>
      <c r="S403" s="187" t="str">
        <f>IFERROR(__xludf.DUMMYFUNCTION("""COMPUTED_VALUE"""),"")</f>
        <v/>
      </c>
      <c r="T403" s="187" t="str">
        <f>IFERROR(__xludf.DUMMYFUNCTION("""COMPUTED_VALUE"""),"")</f>
        <v/>
      </c>
      <c r="U403" s="187" t="str">
        <f>IFERROR(__xludf.DUMMYFUNCTION("""COMPUTED_VALUE"""),"")</f>
        <v/>
      </c>
      <c r="V403" s="187" t="str">
        <f>IFERROR(__xludf.DUMMYFUNCTION("""COMPUTED_VALUE"""),"")</f>
        <v/>
      </c>
      <c r="W403" s="187" t="str">
        <f>IFERROR(__xludf.DUMMYFUNCTION("""COMPUTED_VALUE"""),"")</f>
        <v/>
      </c>
      <c r="X403" s="187" t="str">
        <f>IFERROR(__xludf.DUMMYFUNCTION("""COMPUTED_VALUE"""),"")</f>
        <v/>
      </c>
      <c r="Y403" s="187" t="str">
        <f>IFERROR(__xludf.DUMMYFUNCTION("""COMPUTED_VALUE"""),"")</f>
        <v/>
      </c>
      <c r="Z403" s="187" t="str">
        <f>IFERROR(__xludf.DUMMYFUNCTION("""COMPUTED_VALUE"""),"")</f>
        <v/>
      </c>
      <c r="AA403" s="187" t="str">
        <f>IFERROR(__xludf.DUMMYFUNCTION("""COMPUTED_VALUE"""),"")</f>
        <v/>
      </c>
      <c r="AB403" s="187" t="str">
        <f>IFERROR(__xludf.DUMMYFUNCTION("""COMPUTED_VALUE"""),"")</f>
        <v/>
      </c>
      <c r="AC403" s="187" t="str">
        <f>IFERROR(__xludf.DUMMYFUNCTION("""COMPUTED_VALUE"""),"")</f>
        <v/>
      </c>
      <c r="AD403" s="187" t="str">
        <f>IFERROR(__xludf.DUMMYFUNCTION("""COMPUTED_VALUE"""),"")</f>
        <v/>
      </c>
      <c r="AE403" s="187" t="str">
        <f>IFERROR(__xludf.DUMMYFUNCTION("""COMPUTED_VALUE"""),"")</f>
        <v/>
      </c>
      <c r="AF403" s="187" t="str">
        <f>IFERROR(__xludf.DUMMYFUNCTION("""COMPUTED_VALUE"""),"")</f>
        <v/>
      </c>
      <c r="AG403" s="187" t="str">
        <f>IFERROR(__xludf.DUMMYFUNCTION("""COMPUTED_VALUE"""),"")</f>
        <v/>
      </c>
      <c r="AH403" s="187" t="str">
        <f>IFERROR(__xludf.DUMMYFUNCTION("""COMPUTED_VALUE"""),"")</f>
        <v/>
      </c>
      <c r="AI403" s="187" t="str">
        <f>IFERROR(__xludf.DUMMYFUNCTION("""COMPUTED_VALUE"""),"")</f>
        <v/>
      </c>
      <c r="AJ403" s="187" t="str">
        <f>IFERROR(__xludf.DUMMYFUNCTION("""COMPUTED_VALUE"""),"")</f>
        <v/>
      </c>
      <c r="AK403" s="187" t="str">
        <f>IFERROR(__xludf.DUMMYFUNCTION("""COMPUTED_VALUE"""),"")</f>
        <v/>
      </c>
      <c r="AL403" s="187" t="str">
        <f>IFERROR(__xludf.DUMMYFUNCTION("""COMPUTED_VALUE"""),"")</f>
        <v/>
      </c>
      <c r="AM403" s="187" t="str">
        <f>IFERROR(__xludf.DUMMYFUNCTION("""COMPUTED_VALUE"""),"")</f>
        <v/>
      </c>
      <c r="AN403" s="187" t="str">
        <f>IFERROR(__xludf.DUMMYFUNCTION("""COMPUTED_VALUE"""),"")</f>
        <v/>
      </c>
    </row>
    <row r="404">
      <c r="A404" s="187"/>
      <c r="B404" s="187"/>
      <c r="C404" s="187"/>
      <c r="D404" s="208"/>
      <c r="E404" s="109"/>
      <c r="F404" s="209"/>
      <c r="G404" s="187"/>
      <c r="H404" s="174"/>
      <c r="I404" s="187"/>
      <c r="J404" s="174" t="str">
        <f>IFERROR(__xludf.DUMMYFUNCTION("""COMPUTED_VALUE"""),"")</f>
        <v/>
      </c>
      <c r="K404" s="187" t="str">
        <f>IFERROR(__xludf.DUMMYFUNCTION("""COMPUTED_VALUE"""),"")</f>
        <v/>
      </c>
      <c r="L404" s="187" t="str">
        <f>IFERROR(__xludf.DUMMYFUNCTION("""COMPUTED_VALUE"""),"")</f>
        <v/>
      </c>
      <c r="M404" s="187" t="str">
        <f>IFERROR(__xludf.DUMMYFUNCTION("""COMPUTED_VALUE"""),"")</f>
        <v/>
      </c>
      <c r="N404" s="187" t="str">
        <f>IFERROR(__xludf.DUMMYFUNCTION("""COMPUTED_VALUE"""),"")</f>
        <v/>
      </c>
      <c r="O404" s="187" t="str">
        <f>IFERROR(__xludf.DUMMYFUNCTION("""COMPUTED_VALUE"""),"")</f>
        <v/>
      </c>
      <c r="P404" s="187" t="str">
        <f>IFERROR(__xludf.DUMMYFUNCTION("""COMPUTED_VALUE"""),"")</f>
        <v/>
      </c>
      <c r="Q404" s="187" t="str">
        <f>IFERROR(__xludf.DUMMYFUNCTION("""COMPUTED_VALUE"""),"")</f>
        <v/>
      </c>
      <c r="R404" s="187" t="str">
        <f>IFERROR(__xludf.DUMMYFUNCTION("""COMPUTED_VALUE"""),"")</f>
        <v/>
      </c>
      <c r="S404" s="187" t="str">
        <f>IFERROR(__xludf.DUMMYFUNCTION("""COMPUTED_VALUE"""),"")</f>
        <v/>
      </c>
      <c r="T404" s="187" t="str">
        <f>IFERROR(__xludf.DUMMYFUNCTION("""COMPUTED_VALUE"""),"")</f>
        <v/>
      </c>
      <c r="U404" s="187" t="str">
        <f>IFERROR(__xludf.DUMMYFUNCTION("""COMPUTED_VALUE"""),"")</f>
        <v/>
      </c>
      <c r="V404" s="187" t="str">
        <f>IFERROR(__xludf.DUMMYFUNCTION("""COMPUTED_VALUE"""),"")</f>
        <v/>
      </c>
      <c r="W404" s="187" t="str">
        <f>IFERROR(__xludf.DUMMYFUNCTION("""COMPUTED_VALUE"""),"")</f>
        <v/>
      </c>
      <c r="X404" s="187" t="str">
        <f>IFERROR(__xludf.DUMMYFUNCTION("""COMPUTED_VALUE"""),"")</f>
        <v/>
      </c>
      <c r="Y404" s="187" t="str">
        <f>IFERROR(__xludf.DUMMYFUNCTION("""COMPUTED_VALUE"""),"")</f>
        <v/>
      </c>
      <c r="Z404" s="187" t="str">
        <f>IFERROR(__xludf.DUMMYFUNCTION("""COMPUTED_VALUE"""),"")</f>
        <v/>
      </c>
      <c r="AA404" s="187" t="str">
        <f>IFERROR(__xludf.DUMMYFUNCTION("""COMPUTED_VALUE"""),"")</f>
        <v/>
      </c>
      <c r="AB404" s="187" t="str">
        <f>IFERROR(__xludf.DUMMYFUNCTION("""COMPUTED_VALUE"""),"")</f>
        <v/>
      </c>
      <c r="AC404" s="187" t="str">
        <f>IFERROR(__xludf.DUMMYFUNCTION("""COMPUTED_VALUE"""),"")</f>
        <v/>
      </c>
      <c r="AD404" s="187" t="str">
        <f>IFERROR(__xludf.DUMMYFUNCTION("""COMPUTED_VALUE"""),"")</f>
        <v/>
      </c>
      <c r="AE404" s="187" t="str">
        <f>IFERROR(__xludf.DUMMYFUNCTION("""COMPUTED_VALUE"""),"")</f>
        <v/>
      </c>
      <c r="AF404" s="187" t="str">
        <f>IFERROR(__xludf.DUMMYFUNCTION("""COMPUTED_VALUE"""),"")</f>
        <v/>
      </c>
      <c r="AG404" s="187" t="str">
        <f>IFERROR(__xludf.DUMMYFUNCTION("""COMPUTED_VALUE"""),"")</f>
        <v/>
      </c>
      <c r="AH404" s="187" t="str">
        <f>IFERROR(__xludf.DUMMYFUNCTION("""COMPUTED_VALUE"""),"")</f>
        <v/>
      </c>
      <c r="AI404" s="187" t="str">
        <f>IFERROR(__xludf.DUMMYFUNCTION("""COMPUTED_VALUE"""),"")</f>
        <v/>
      </c>
      <c r="AJ404" s="187" t="str">
        <f>IFERROR(__xludf.DUMMYFUNCTION("""COMPUTED_VALUE"""),"")</f>
        <v/>
      </c>
      <c r="AK404" s="187" t="str">
        <f>IFERROR(__xludf.DUMMYFUNCTION("""COMPUTED_VALUE"""),"")</f>
        <v/>
      </c>
      <c r="AL404" s="187" t="str">
        <f>IFERROR(__xludf.DUMMYFUNCTION("""COMPUTED_VALUE"""),"")</f>
        <v/>
      </c>
      <c r="AM404" s="187" t="str">
        <f>IFERROR(__xludf.DUMMYFUNCTION("""COMPUTED_VALUE"""),"")</f>
        <v/>
      </c>
      <c r="AN404" s="187" t="str">
        <f>IFERROR(__xludf.DUMMYFUNCTION("""COMPUTED_VALUE"""),"")</f>
        <v/>
      </c>
    </row>
    <row r="405">
      <c r="A405" s="187"/>
      <c r="B405" s="187"/>
      <c r="C405" s="187"/>
      <c r="D405" s="208"/>
      <c r="E405" s="109"/>
      <c r="F405" s="209"/>
      <c r="G405" s="187"/>
      <c r="H405" s="174"/>
      <c r="I405" s="187"/>
      <c r="J405" s="174" t="str">
        <f>IFERROR(__xludf.DUMMYFUNCTION("""COMPUTED_VALUE"""),"")</f>
        <v/>
      </c>
      <c r="K405" s="187" t="str">
        <f>IFERROR(__xludf.DUMMYFUNCTION("""COMPUTED_VALUE"""),"")</f>
        <v/>
      </c>
      <c r="L405" s="187" t="str">
        <f>IFERROR(__xludf.DUMMYFUNCTION("""COMPUTED_VALUE"""),"")</f>
        <v/>
      </c>
      <c r="M405" s="187" t="str">
        <f>IFERROR(__xludf.DUMMYFUNCTION("""COMPUTED_VALUE"""),"")</f>
        <v/>
      </c>
      <c r="N405" s="187" t="str">
        <f>IFERROR(__xludf.DUMMYFUNCTION("""COMPUTED_VALUE"""),"")</f>
        <v/>
      </c>
      <c r="O405" s="187" t="str">
        <f>IFERROR(__xludf.DUMMYFUNCTION("""COMPUTED_VALUE"""),"")</f>
        <v/>
      </c>
      <c r="P405" s="187" t="str">
        <f>IFERROR(__xludf.DUMMYFUNCTION("""COMPUTED_VALUE"""),"")</f>
        <v/>
      </c>
      <c r="Q405" s="187" t="str">
        <f>IFERROR(__xludf.DUMMYFUNCTION("""COMPUTED_VALUE"""),"")</f>
        <v/>
      </c>
      <c r="R405" s="187" t="str">
        <f>IFERROR(__xludf.DUMMYFUNCTION("""COMPUTED_VALUE"""),"")</f>
        <v/>
      </c>
      <c r="S405" s="187" t="str">
        <f>IFERROR(__xludf.DUMMYFUNCTION("""COMPUTED_VALUE"""),"")</f>
        <v/>
      </c>
      <c r="T405" s="187" t="str">
        <f>IFERROR(__xludf.DUMMYFUNCTION("""COMPUTED_VALUE"""),"")</f>
        <v/>
      </c>
      <c r="U405" s="187" t="str">
        <f>IFERROR(__xludf.DUMMYFUNCTION("""COMPUTED_VALUE"""),"")</f>
        <v/>
      </c>
      <c r="V405" s="187" t="str">
        <f>IFERROR(__xludf.DUMMYFUNCTION("""COMPUTED_VALUE"""),"")</f>
        <v/>
      </c>
      <c r="W405" s="187" t="str">
        <f>IFERROR(__xludf.DUMMYFUNCTION("""COMPUTED_VALUE"""),"")</f>
        <v/>
      </c>
      <c r="X405" s="187" t="str">
        <f>IFERROR(__xludf.DUMMYFUNCTION("""COMPUTED_VALUE"""),"")</f>
        <v/>
      </c>
      <c r="Y405" s="187" t="str">
        <f>IFERROR(__xludf.DUMMYFUNCTION("""COMPUTED_VALUE"""),"")</f>
        <v/>
      </c>
      <c r="Z405" s="187" t="str">
        <f>IFERROR(__xludf.DUMMYFUNCTION("""COMPUTED_VALUE"""),"")</f>
        <v/>
      </c>
      <c r="AA405" s="187" t="str">
        <f>IFERROR(__xludf.DUMMYFUNCTION("""COMPUTED_VALUE"""),"")</f>
        <v/>
      </c>
      <c r="AB405" s="187" t="str">
        <f>IFERROR(__xludf.DUMMYFUNCTION("""COMPUTED_VALUE"""),"")</f>
        <v/>
      </c>
      <c r="AC405" s="187" t="str">
        <f>IFERROR(__xludf.DUMMYFUNCTION("""COMPUTED_VALUE"""),"")</f>
        <v/>
      </c>
      <c r="AD405" s="187" t="str">
        <f>IFERROR(__xludf.DUMMYFUNCTION("""COMPUTED_VALUE"""),"")</f>
        <v/>
      </c>
      <c r="AE405" s="187" t="str">
        <f>IFERROR(__xludf.DUMMYFUNCTION("""COMPUTED_VALUE"""),"")</f>
        <v/>
      </c>
      <c r="AF405" s="187" t="str">
        <f>IFERROR(__xludf.DUMMYFUNCTION("""COMPUTED_VALUE"""),"")</f>
        <v/>
      </c>
      <c r="AG405" s="187" t="str">
        <f>IFERROR(__xludf.DUMMYFUNCTION("""COMPUTED_VALUE"""),"")</f>
        <v/>
      </c>
      <c r="AH405" s="187" t="str">
        <f>IFERROR(__xludf.DUMMYFUNCTION("""COMPUTED_VALUE"""),"")</f>
        <v/>
      </c>
      <c r="AI405" s="187" t="str">
        <f>IFERROR(__xludf.DUMMYFUNCTION("""COMPUTED_VALUE"""),"")</f>
        <v/>
      </c>
      <c r="AJ405" s="187" t="str">
        <f>IFERROR(__xludf.DUMMYFUNCTION("""COMPUTED_VALUE"""),"")</f>
        <v/>
      </c>
      <c r="AK405" s="187" t="str">
        <f>IFERROR(__xludf.DUMMYFUNCTION("""COMPUTED_VALUE"""),"")</f>
        <v/>
      </c>
      <c r="AL405" s="187" t="str">
        <f>IFERROR(__xludf.DUMMYFUNCTION("""COMPUTED_VALUE"""),"")</f>
        <v/>
      </c>
      <c r="AM405" s="187" t="str">
        <f>IFERROR(__xludf.DUMMYFUNCTION("""COMPUTED_VALUE"""),"")</f>
        <v/>
      </c>
      <c r="AN405" s="187" t="str">
        <f>IFERROR(__xludf.DUMMYFUNCTION("""COMPUTED_VALUE"""),"")</f>
        <v/>
      </c>
    </row>
    <row r="406">
      <c r="A406" s="187"/>
      <c r="B406" s="187"/>
      <c r="C406" s="187"/>
      <c r="D406" s="208"/>
      <c r="E406" s="109"/>
      <c r="F406" s="209"/>
      <c r="G406" s="187"/>
      <c r="H406" s="174"/>
      <c r="I406" s="187"/>
      <c r="J406" s="174" t="str">
        <f>IFERROR(__xludf.DUMMYFUNCTION("""COMPUTED_VALUE"""),"")</f>
        <v/>
      </c>
      <c r="K406" s="187" t="str">
        <f>IFERROR(__xludf.DUMMYFUNCTION("""COMPUTED_VALUE"""),"")</f>
        <v/>
      </c>
      <c r="L406" s="187" t="str">
        <f>IFERROR(__xludf.DUMMYFUNCTION("""COMPUTED_VALUE"""),"")</f>
        <v/>
      </c>
      <c r="M406" s="187" t="str">
        <f>IFERROR(__xludf.DUMMYFUNCTION("""COMPUTED_VALUE"""),"")</f>
        <v/>
      </c>
      <c r="N406" s="187" t="str">
        <f>IFERROR(__xludf.DUMMYFUNCTION("""COMPUTED_VALUE"""),"")</f>
        <v/>
      </c>
      <c r="O406" s="187" t="str">
        <f>IFERROR(__xludf.DUMMYFUNCTION("""COMPUTED_VALUE"""),"")</f>
        <v/>
      </c>
      <c r="P406" s="187" t="str">
        <f>IFERROR(__xludf.DUMMYFUNCTION("""COMPUTED_VALUE"""),"")</f>
        <v/>
      </c>
      <c r="Q406" s="187" t="str">
        <f>IFERROR(__xludf.DUMMYFUNCTION("""COMPUTED_VALUE"""),"")</f>
        <v/>
      </c>
      <c r="R406" s="187" t="str">
        <f>IFERROR(__xludf.DUMMYFUNCTION("""COMPUTED_VALUE"""),"")</f>
        <v/>
      </c>
      <c r="S406" s="187" t="str">
        <f>IFERROR(__xludf.DUMMYFUNCTION("""COMPUTED_VALUE"""),"")</f>
        <v/>
      </c>
      <c r="T406" s="187" t="str">
        <f>IFERROR(__xludf.DUMMYFUNCTION("""COMPUTED_VALUE"""),"")</f>
        <v/>
      </c>
      <c r="U406" s="187" t="str">
        <f>IFERROR(__xludf.DUMMYFUNCTION("""COMPUTED_VALUE"""),"")</f>
        <v/>
      </c>
      <c r="V406" s="187" t="str">
        <f>IFERROR(__xludf.DUMMYFUNCTION("""COMPUTED_VALUE"""),"")</f>
        <v/>
      </c>
      <c r="W406" s="187" t="str">
        <f>IFERROR(__xludf.DUMMYFUNCTION("""COMPUTED_VALUE"""),"")</f>
        <v/>
      </c>
      <c r="X406" s="187" t="str">
        <f>IFERROR(__xludf.DUMMYFUNCTION("""COMPUTED_VALUE"""),"")</f>
        <v/>
      </c>
      <c r="Y406" s="187" t="str">
        <f>IFERROR(__xludf.DUMMYFUNCTION("""COMPUTED_VALUE"""),"")</f>
        <v/>
      </c>
      <c r="Z406" s="187" t="str">
        <f>IFERROR(__xludf.DUMMYFUNCTION("""COMPUTED_VALUE"""),"")</f>
        <v/>
      </c>
      <c r="AA406" s="187" t="str">
        <f>IFERROR(__xludf.DUMMYFUNCTION("""COMPUTED_VALUE"""),"")</f>
        <v/>
      </c>
      <c r="AB406" s="187" t="str">
        <f>IFERROR(__xludf.DUMMYFUNCTION("""COMPUTED_VALUE"""),"")</f>
        <v/>
      </c>
      <c r="AC406" s="187" t="str">
        <f>IFERROR(__xludf.DUMMYFUNCTION("""COMPUTED_VALUE"""),"")</f>
        <v/>
      </c>
      <c r="AD406" s="187" t="str">
        <f>IFERROR(__xludf.DUMMYFUNCTION("""COMPUTED_VALUE"""),"")</f>
        <v/>
      </c>
      <c r="AE406" s="187" t="str">
        <f>IFERROR(__xludf.DUMMYFUNCTION("""COMPUTED_VALUE"""),"")</f>
        <v/>
      </c>
      <c r="AF406" s="187" t="str">
        <f>IFERROR(__xludf.DUMMYFUNCTION("""COMPUTED_VALUE"""),"")</f>
        <v/>
      </c>
      <c r="AG406" s="187" t="str">
        <f>IFERROR(__xludf.DUMMYFUNCTION("""COMPUTED_VALUE"""),"")</f>
        <v/>
      </c>
      <c r="AH406" s="187" t="str">
        <f>IFERROR(__xludf.DUMMYFUNCTION("""COMPUTED_VALUE"""),"")</f>
        <v/>
      </c>
      <c r="AI406" s="187" t="str">
        <f>IFERROR(__xludf.DUMMYFUNCTION("""COMPUTED_VALUE"""),"")</f>
        <v/>
      </c>
      <c r="AJ406" s="187" t="str">
        <f>IFERROR(__xludf.DUMMYFUNCTION("""COMPUTED_VALUE"""),"")</f>
        <v/>
      </c>
      <c r="AK406" s="187" t="str">
        <f>IFERROR(__xludf.DUMMYFUNCTION("""COMPUTED_VALUE"""),"")</f>
        <v/>
      </c>
      <c r="AL406" s="187" t="str">
        <f>IFERROR(__xludf.DUMMYFUNCTION("""COMPUTED_VALUE"""),"")</f>
        <v/>
      </c>
      <c r="AM406" s="187" t="str">
        <f>IFERROR(__xludf.DUMMYFUNCTION("""COMPUTED_VALUE"""),"")</f>
        <v/>
      </c>
      <c r="AN406" s="187" t="str">
        <f>IFERROR(__xludf.DUMMYFUNCTION("""COMPUTED_VALUE"""),"")</f>
        <v/>
      </c>
    </row>
    <row r="407">
      <c r="A407" s="187"/>
      <c r="B407" s="187"/>
      <c r="C407" s="187"/>
      <c r="D407" s="208"/>
      <c r="E407" s="109"/>
      <c r="F407" s="209"/>
      <c r="G407" s="187"/>
      <c r="H407" s="174"/>
      <c r="I407" s="187"/>
      <c r="J407" s="174" t="str">
        <f>IFERROR(__xludf.DUMMYFUNCTION("""COMPUTED_VALUE"""),"")</f>
        <v/>
      </c>
      <c r="K407" s="187" t="str">
        <f>IFERROR(__xludf.DUMMYFUNCTION("""COMPUTED_VALUE"""),"")</f>
        <v/>
      </c>
      <c r="L407" s="187" t="str">
        <f>IFERROR(__xludf.DUMMYFUNCTION("""COMPUTED_VALUE"""),"")</f>
        <v/>
      </c>
      <c r="M407" s="187" t="str">
        <f>IFERROR(__xludf.DUMMYFUNCTION("""COMPUTED_VALUE"""),"")</f>
        <v/>
      </c>
      <c r="N407" s="187" t="str">
        <f>IFERROR(__xludf.DUMMYFUNCTION("""COMPUTED_VALUE"""),"")</f>
        <v/>
      </c>
      <c r="O407" s="187" t="str">
        <f>IFERROR(__xludf.DUMMYFUNCTION("""COMPUTED_VALUE"""),"")</f>
        <v/>
      </c>
      <c r="P407" s="187" t="str">
        <f>IFERROR(__xludf.DUMMYFUNCTION("""COMPUTED_VALUE"""),"")</f>
        <v/>
      </c>
      <c r="Q407" s="187" t="str">
        <f>IFERROR(__xludf.DUMMYFUNCTION("""COMPUTED_VALUE"""),"")</f>
        <v/>
      </c>
      <c r="R407" s="187" t="str">
        <f>IFERROR(__xludf.DUMMYFUNCTION("""COMPUTED_VALUE"""),"")</f>
        <v/>
      </c>
      <c r="S407" s="187" t="str">
        <f>IFERROR(__xludf.DUMMYFUNCTION("""COMPUTED_VALUE"""),"")</f>
        <v/>
      </c>
      <c r="T407" s="187" t="str">
        <f>IFERROR(__xludf.DUMMYFUNCTION("""COMPUTED_VALUE"""),"")</f>
        <v/>
      </c>
      <c r="U407" s="187" t="str">
        <f>IFERROR(__xludf.DUMMYFUNCTION("""COMPUTED_VALUE"""),"")</f>
        <v/>
      </c>
      <c r="V407" s="187" t="str">
        <f>IFERROR(__xludf.DUMMYFUNCTION("""COMPUTED_VALUE"""),"")</f>
        <v/>
      </c>
      <c r="W407" s="187" t="str">
        <f>IFERROR(__xludf.DUMMYFUNCTION("""COMPUTED_VALUE"""),"")</f>
        <v/>
      </c>
      <c r="X407" s="187" t="str">
        <f>IFERROR(__xludf.DUMMYFUNCTION("""COMPUTED_VALUE"""),"")</f>
        <v/>
      </c>
      <c r="Y407" s="187" t="str">
        <f>IFERROR(__xludf.DUMMYFUNCTION("""COMPUTED_VALUE"""),"")</f>
        <v/>
      </c>
      <c r="Z407" s="187" t="str">
        <f>IFERROR(__xludf.DUMMYFUNCTION("""COMPUTED_VALUE"""),"")</f>
        <v/>
      </c>
      <c r="AA407" s="187" t="str">
        <f>IFERROR(__xludf.DUMMYFUNCTION("""COMPUTED_VALUE"""),"")</f>
        <v/>
      </c>
      <c r="AB407" s="187" t="str">
        <f>IFERROR(__xludf.DUMMYFUNCTION("""COMPUTED_VALUE"""),"")</f>
        <v/>
      </c>
      <c r="AC407" s="187" t="str">
        <f>IFERROR(__xludf.DUMMYFUNCTION("""COMPUTED_VALUE"""),"")</f>
        <v/>
      </c>
      <c r="AD407" s="187" t="str">
        <f>IFERROR(__xludf.DUMMYFUNCTION("""COMPUTED_VALUE"""),"")</f>
        <v/>
      </c>
      <c r="AE407" s="187" t="str">
        <f>IFERROR(__xludf.DUMMYFUNCTION("""COMPUTED_VALUE"""),"")</f>
        <v/>
      </c>
      <c r="AF407" s="187" t="str">
        <f>IFERROR(__xludf.DUMMYFUNCTION("""COMPUTED_VALUE"""),"")</f>
        <v/>
      </c>
      <c r="AG407" s="187" t="str">
        <f>IFERROR(__xludf.DUMMYFUNCTION("""COMPUTED_VALUE"""),"")</f>
        <v/>
      </c>
      <c r="AH407" s="187" t="str">
        <f>IFERROR(__xludf.DUMMYFUNCTION("""COMPUTED_VALUE"""),"")</f>
        <v/>
      </c>
      <c r="AI407" s="187" t="str">
        <f>IFERROR(__xludf.DUMMYFUNCTION("""COMPUTED_VALUE"""),"")</f>
        <v/>
      </c>
      <c r="AJ407" s="187" t="str">
        <f>IFERROR(__xludf.DUMMYFUNCTION("""COMPUTED_VALUE"""),"")</f>
        <v/>
      </c>
      <c r="AK407" s="187" t="str">
        <f>IFERROR(__xludf.DUMMYFUNCTION("""COMPUTED_VALUE"""),"")</f>
        <v/>
      </c>
      <c r="AL407" s="187" t="str">
        <f>IFERROR(__xludf.DUMMYFUNCTION("""COMPUTED_VALUE"""),"")</f>
        <v/>
      </c>
      <c r="AM407" s="187" t="str">
        <f>IFERROR(__xludf.DUMMYFUNCTION("""COMPUTED_VALUE"""),"")</f>
        <v/>
      </c>
      <c r="AN407" s="187" t="str">
        <f>IFERROR(__xludf.DUMMYFUNCTION("""COMPUTED_VALUE"""),"")</f>
        <v/>
      </c>
    </row>
    <row r="408">
      <c r="A408" s="187"/>
      <c r="B408" s="187"/>
      <c r="C408" s="187"/>
      <c r="D408" s="208"/>
      <c r="E408" s="109"/>
      <c r="F408" s="209"/>
      <c r="G408" s="187"/>
      <c r="H408" s="174"/>
      <c r="I408" s="187"/>
      <c r="J408" s="174" t="str">
        <f>IFERROR(__xludf.DUMMYFUNCTION("""COMPUTED_VALUE"""),"")</f>
        <v/>
      </c>
      <c r="K408" s="187" t="str">
        <f>IFERROR(__xludf.DUMMYFUNCTION("""COMPUTED_VALUE"""),"")</f>
        <v/>
      </c>
      <c r="L408" s="187" t="str">
        <f>IFERROR(__xludf.DUMMYFUNCTION("""COMPUTED_VALUE"""),"")</f>
        <v/>
      </c>
      <c r="M408" s="187" t="str">
        <f>IFERROR(__xludf.DUMMYFUNCTION("""COMPUTED_VALUE"""),"")</f>
        <v/>
      </c>
      <c r="N408" s="187" t="str">
        <f>IFERROR(__xludf.DUMMYFUNCTION("""COMPUTED_VALUE"""),"")</f>
        <v/>
      </c>
      <c r="O408" s="187" t="str">
        <f>IFERROR(__xludf.DUMMYFUNCTION("""COMPUTED_VALUE"""),"")</f>
        <v/>
      </c>
      <c r="P408" s="187" t="str">
        <f>IFERROR(__xludf.DUMMYFUNCTION("""COMPUTED_VALUE"""),"")</f>
        <v/>
      </c>
      <c r="Q408" s="187" t="str">
        <f>IFERROR(__xludf.DUMMYFUNCTION("""COMPUTED_VALUE"""),"")</f>
        <v/>
      </c>
      <c r="R408" s="187" t="str">
        <f>IFERROR(__xludf.DUMMYFUNCTION("""COMPUTED_VALUE"""),"")</f>
        <v/>
      </c>
      <c r="S408" s="187" t="str">
        <f>IFERROR(__xludf.DUMMYFUNCTION("""COMPUTED_VALUE"""),"")</f>
        <v/>
      </c>
      <c r="T408" s="187" t="str">
        <f>IFERROR(__xludf.DUMMYFUNCTION("""COMPUTED_VALUE"""),"")</f>
        <v/>
      </c>
      <c r="U408" s="187" t="str">
        <f>IFERROR(__xludf.DUMMYFUNCTION("""COMPUTED_VALUE"""),"")</f>
        <v/>
      </c>
      <c r="V408" s="187" t="str">
        <f>IFERROR(__xludf.DUMMYFUNCTION("""COMPUTED_VALUE"""),"")</f>
        <v/>
      </c>
      <c r="W408" s="187" t="str">
        <f>IFERROR(__xludf.DUMMYFUNCTION("""COMPUTED_VALUE"""),"")</f>
        <v/>
      </c>
      <c r="X408" s="187" t="str">
        <f>IFERROR(__xludf.DUMMYFUNCTION("""COMPUTED_VALUE"""),"")</f>
        <v/>
      </c>
      <c r="Y408" s="187" t="str">
        <f>IFERROR(__xludf.DUMMYFUNCTION("""COMPUTED_VALUE"""),"")</f>
        <v/>
      </c>
      <c r="Z408" s="187" t="str">
        <f>IFERROR(__xludf.DUMMYFUNCTION("""COMPUTED_VALUE"""),"")</f>
        <v/>
      </c>
      <c r="AA408" s="187" t="str">
        <f>IFERROR(__xludf.DUMMYFUNCTION("""COMPUTED_VALUE"""),"")</f>
        <v/>
      </c>
      <c r="AB408" s="187" t="str">
        <f>IFERROR(__xludf.DUMMYFUNCTION("""COMPUTED_VALUE"""),"")</f>
        <v/>
      </c>
      <c r="AC408" s="187" t="str">
        <f>IFERROR(__xludf.DUMMYFUNCTION("""COMPUTED_VALUE"""),"")</f>
        <v/>
      </c>
      <c r="AD408" s="187" t="str">
        <f>IFERROR(__xludf.DUMMYFUNCTION("""COMPUTED_VALUE"""),"")</f>
        <v/>
      </c>
      <c r="AE408" s="187" t="str">
        <f>IFERROR(__xludf.DUMMYFUNCTION("""COMPUTED_VALUE"""),"")</f>
        <v/>
      </c>
      <c r="AF408" s="187" t="str">
        <f>IFERROR(__xludf.DUMMYFUNCTION("""COMPUTED_VALUE"""),"")</f>
        <v/>
      </c>
      <c r="AG408" s="187" t="str">
        <f>IFERROR(__xludf.DUMMYFUNCTION("""COMPUTED_VALUE"""),"")</f>
        <v/>
      </c>
      <c r="AH408" s="187" t="str">
        <f>IFERROR(__xludf.DUMMYFUNCTION("""COMPUTED_VALUE"""),"")</f>
        <v/>
      </c>
      <c r="AI408" s="187" t="str">
        <f>IFERROR(__xludf.DUMMYFUNCTION("""COMPUTED_VALUE"""),"")</f>
        <v/>
      </c>
      <c r="AJ408" s="187" t="str">
        <f>IFERROR(__xludf.DUMMYFUNCTION("""COMPUTED_VALUE"""),"")</f>
        <v/>
      </c>
      <c r="AK408" s="187" t="str">
        <f>IFERROR(__xludf.DUMMYFUNCTION("""COMPUTED_VALUE"""),"")</f>
        <v/>
      </c>
      <c r="AL408" s="187" t="str">
        <f>IFERROR(__xludf.DUMMYFUNCTION("""COMPUTED_VALUE"""),"")</f>
        <v/>
      </c>
      <c r="AM408" s="187" t="str">
        <f>IFERROR(__xludf.DUMMYFUNCTION("""COMPUTED_VALUE"""),"")</f>
        <v/>
      </c>
      <c r="AN408" s="187" t="str">
        <f>IFERROR(__xludf.DUMMYFUNCTION("""COMPUTED_VALUE"""),"")</f>
        <v/>
      </c>
    </row>
    <row r="409">
      <c r="A409" s="187"/>
      <c r="B409" s="187"/>
      <c r="C409" s="187"/>
      <c r="D409" s="208"/>
      <c r="E409" s="109"/>
      <c r="F409" s="209"/>
      <c r="G409" s="187"/>
      <c r="H409" s="174"/>
      <c r="I409" s="187"/>
      <c r="J409" s="174" t="str">
        <f>IFERROR(__xludf.DUMMYFUNCTION("""COMPUTED_VALUE"""),"")</f>
        <v/>
      </c>
      <c r="K409" s="187" t="str">
        <f>IFERROR(__xludf.DUMMYFUNCTION("""COMPUTED_VALUE"""),"")</f>
        <v/>
      </c>
      <c r="L409" s="187" t="str">
        <f>IFERROR(__xludf.DUMMYFUNCTION("""COMPUTED_VALUE"""),"")</f>
        <v/>
      </c>
      <c r="M409" s="187" t="str">
        <f>IFERROR(__xludf.DUMMYFUNCTION("""COMPUTED_VALUE"""),"")</f>
        <v/>
      </c>
      <c r="N409" s="187" t="str">
        <f>IFERROR(__xludf.DUMMYFUNCTION("""COMPUTED_VALUE"""),"")</f>
        <v/>
      </c>
      <c r="O409" s="187" t="str">
        <f>IFERROR(__xludf.DUMMYFUNCTION("""COMPUTED_VALUE"""),"")</f>
        <v/>
      </c>
      <c r="P409" s="187" t="str">
        <f>IFERROR(__xludf.DUMMYFUNCTION("""COMPUTED_VALUE"""),"")</f>
        <v/>
      </c>
      <c r="Q409" s="187" t="str">
        <f>IFERROR(__xludf.DUMMYFUNCTION("""COMPUTED_VALUE"""),"")</f>
        <v/>
      </c>
      <c r="R409" s="187" t="str">
        <f>IFERROR(__xludf.DUMMYFUNCTION("""COMPUTED_VALUE"""),"")</f>
        <v/>
      </c>
      <c r="S409" s="187" t="str">
        <f>IFERROR(__xludf.DUMMYFUNCTION("""COMPUTED_VALUE"""),"")</f>
        <v/>
      </c>
      <c r="T409" s="187" t="str">
        <f>IFERROR(__xludf.DUMMYFUNCTION("""COMPUTED_VALUE"""),"")</f>
        <v/>
      </c>
      <c r="U409" s="187" t="str">
        <f>IFERROR(__xludf.DUMMYFUNCTION("""COMPUTED_VALUE"""),"")</f>
        <v/>
      </c>
      <c r="V409" s="187" t="str">
        <f>IFERROR(__xludf.DUMMYFUNCTION("""COMPUTED_VALUE"""),"")</f>
        <v/>
      </c>
      <c r="W409" s="187" t="str">
        <f>IFERROR(__xludf.DUMMYFUNCTION("""COMPUTED_VALUE"""),"")</f>
        <v/>
      </c>
      <c r="X409" s="187" t="str">
        <f>IFERROR(__xludf.DUMMYFUNCTION("""COMPUTED_VALUE"""),"")</f>
        <v/>
      </c>
      <c r="Y409" s="187" t="str">
        <f>IFERROR(__xludf.DUMMYFUNCTION("""COMPUTED_VALUE"""),"")</f>
        <v/>
      </c>
      <c r="Z409" s="187" t="str">
        <f>IFERROR(__xludf.DUMMYFUNCTION("""COMPUTED_VALUE"""),"")</f>
        <v/>
      </c>
      <c r="AA409" s="187" t="str">
        <f>IFERROR(__xludf.DUMMYFUNCTION("""COMPUTED_VALUE"""),"")</f>
        <v/>
      </c>
      <c r="AB409" s="187" t="str">
        <f>IFERROR(__xludf.DUMMYFUNCTION("""COMPUTED_VALUE"""),"")</f>
        <v/>
      </c>
      <c r="AC409" s="187" t="str">
        <f>IFERROR(__xludf.DUMMYFUNCTION("""COMPUTED_VALUE"""),"")</f>
        <v/>
      </c>
      <c r="AD409" s="187" t="str">
        <f>IFERROR(__xludf.DUMMYFUNCTION("""COMPUTED_VALUE"""),"")</f>
        <v/>
      </c>
      <c r="AE409" s="187" t="str">
        <f>IFERROR(__xludf.DUMMYFUNCTION("""COMPUTED_VALUE"""),"")</f>
        <v/>
      </c>
      <c r="AF409" s="187" t="str">
        <f>IFERROR(__xludf.DUMMYFUNCTION("""COMPUTED_VALUE"""),"")</f>
        <v/>
      </c>
      <c r="AG409" s="187" t="str">
        <f>IFERROR(__xludf.DUMMYFUNCTION("""COMPUTED_VALUE"""),"")</f>
        <v/>
      </c>
      <c r="AH409" s="187" t="str">
        <f>IFERROR(__xludf.DUMMYFUNCTION("""COMPUTED_VALUE"""),"")</f>
        <v/>
      </c>
      <c r="AI409" s="187" t="str">
        <f>IFERROR(__xludf.DUMMYFUNCTION("""COMPUTED_VALUE"""),"")</f>
        <v/>
      </c>
      <c r="AJ409" s="187" t="str">
        <f>IFERROR(__xludf.DUMMYFUNCTION("""COMPUTED_VALUE"""),"")</f>
        <v/>
      </c>
      <c r="AK409" s="187" t="str">
        <f>IFERROR(__xludf.DUMMYFUNCTION("""COMPUTED_VALUE"""),"")</f>
        <v/>
      </c>
      <c r="AL409" s="187" t="str">
        <f>IFERROR(__xludf.DUMMYFUNCTION("""COMPUTED_VALUE"""),"")</f>
        <v/>
      </c>
      <c r="AM409" s="187" t="str">
        <f>IFERROR(__xludf.DUMMYFUNCTION("""COMPUTED_VALUE"""),"")</f>
        <v/>
      </c>
      <c r="AN409" s="187" t="str">
        <f>IFERROR(__xludf.DUMMYFUNCTION("""COMPUTED_VALUE"""),"")</f>
        <v/>
      </c>
    </row>
    <row r="410">
      <c r="A410" s="187"/>
      <c r="B410" s="187"/>
      <c r="C410" s="187"/>
      <c r="D410" s="208"/>
      <c r="E410" s="109"/>
      <c r="F410" s="209"/>
      <c r="G410" s="187"/>
      <c r="H410" s="174"/>
      <c r="I410" s="187"/>
      <c r="J410" s="174" t="str">
        <f>IFERROR(__xludf.DUMMYFUNCTION("""COMPUTED_VALUE"""),"")</f>
        <v/>
      </c>
      <c r="K410" s="187" t="str">
        <f>IFERROR(__xludf.DUMMYFUNCTION("""COMPUTED_VALUE"""),"")</f>
        <v/>
      </c>
      <c r="L410" s="187" t="str">
        <f>IFERROR(__xludf.DUMMYFUNCTION("""COMPUTED_VALUE"""),"")</f>
        <v/>
      </c>
      <c r="M410" s="187" t="str">
        <f>IFERROR(__xludf.DUMMYFUNCTION("""COMPUTED_VALUE"""),"")</f>
        <v/>
      </c>
      <c r="N410" s="187" t="str">
        <f>IFERROR(__xludf.DUMMYFUNCTION("""COMPUTED_VALUE"""),"")</f>
        <v/>
      </c>
      <c r="O410" s="187" t="str">
        <f>IFERROR(__xludf.DUMMYFUNCTION("""COMPUTED_VALUE"""),"")</f>
        <v/>
      </c>
      <c r="P410" s="187" t="str">
        <f>IFERROR(__xludf.DUMMYFUNCTION("""COMPUTED_VALUE"""),"")</f>
        <v/>
      </c>
      <c r="Q410" s="187" t="str">
        <f>IFERROR(__xludf.DUMMYFUNCTION("""COMPUTED_VALUE"""),"")</f>
        <v/>
      </c>
      <c r="R410" s="187" t="str">
        <f>IFERROR(__xludf.DUMMYFUNCTION("""COMPUTED_VALUE"""),"")</f>
        <v/>
      </c>
      <c r="S410" s="187" t="str">
        <f>IFERROR(__xludf.DUMMYFUNCTION("""COMPUTED_VALUE"""),"")</f>
        <v/>
      </c>
      <c r="T410" s="187" t="str">
        <f>IFERROR(__xludf.DUMMYFUNCTION("""COMPUTED_VALUE"""),"")</f>
        <v/>
      </c>
      <c r="U410" s="187" t="str">
        <f>IFERROR(__xludf.DUMMYFUNCTION("""COMPUTED_VALUE"""),"")</f>
        <v/>
      </c>
      <c r="V410" s="187" t="str">
        <f>IFERROR(__xludf.DUMMYFUNCTION("""COMPUTED_VALUE"""),"")</f>
        <v/>
      </c>
      <c r="W410" s="187" t="str">
        <f>IFERROR(__xludf.DUMMYFUNCTION("""COMPUTED_VALUE"""),"")</f>
        <v/>
      </c>
      <c r="X410" s="187" t="str">
        <f>IFERROR(__xludf.DUMMYFUNCTION("""COMPUTED_VALUE"""),"")</f>
        <v/>
      </c>
      <c r="Y410" s="187" t="str">
        <f>IFERROR(__xludf.DUMMYFUNCTION("""COMPUTED_VALUE"""),"")</f>
        <v/>
      </c>
      <c r="Z410" s="187" t="str">
        <f>IFERROR(__xludf.DUMMYFUNCTION("""COMPUTED_VALUE"""),"")</f>
        <v/>
      </c>
      <c r="AA410" s="187" t="str">
        <f>IFERROR(__xludf.DUMMYFUNCTION("""COMPUTED_VALUE"""),"")</f>
        <v/>
      </c>
      <c r="AB410" s="187" t="str">
        <f>IFERROR(__xludf.DUMMYFUNCTION("""COMPUTED_VALUE"""),"")</f>
        <v/>
      </c>
      <c r="AC410" s="187" t="str">
        <f>IFERROR(__xludf.DUMMYFUNCTION("""COMPUTED_VALUE"""),"")</f>
        <v/>
      </c>
      <c r="AD410" s="187" t="str">
        <f>IFERROR(__xludf.DUMMYFUNCTION("""COMPUTED_VALUE"""),"")</f>
        <v/>
      </c>
      <c r="AE410" s="187" t="str">
        <f>IFERROR(__xludf.DUMMYFUNCTION("""COMPUTED_VALUE"""),"")</f>
        <v/>
      </c>
      <c r="AF410" s="187" t="str">
        <f>IFERROR(__xludf.DUMMYFUNCTION("""COMPUTED_VALUE"""),"")</f>
        <v/>
      </c>
      <c r="AG410" s="187" t="str">
        <f>IFERROR(__xludf.DUMMYFUNCTION("""COMPUTED_VALUE"""),"")</f>
        <v/>
      </c>
      <c r="AH410" s="187" t="str">
        <f>IFERROR(__xludf.DUMMYFUNCTION("""COMPUTED_VALUE"""),"")</f>
        <v/>
      </c>
      <c r="AI410" s="187" t="str">
        <f>IFERROR(__xludf.DUMMYFUNCTION("""COMPUTED_VALUE"""),"")</f>
        <v/>
      </c>
      <c r="AJ410" s="187" t="str">
        <f>IFERROR(__xludf.DUMMYFUNCTION("""COMPUTED_VALUE"""),"")</f>
        <v/>
      </c>
      <c r="AK410" s="187" t="str">
        <f>IFERROR(__xludf.DUMMYFUNCTION("""COMPUTED_VALUE"""),"")</f>
        <v/>
      </c>
      <c r="AL410" s="187" t="str">
        <f>IFERROR(__xludf.DUMMYFUNCTION("""COMPUTED_VALUE"""),"")</f>
        <v/>
      </c>
      <c r="AM410" s="187" t="str">
        <f>IFERROR(__xludf.DUMMYFUNCTION("""COMPUTED_VALUE"""),"")</f>
        <v/>
      </c>
      <c r="AN410" s="187" t="str">
        <f>IFERROR(__xludf.DUMMYFUNCTION("""COMPUTED_VALUE"""),"")</f>
        <v/>
      </c>
    </row>
    <row r="411">
      <c r="A411" s="187"/>
      <c r="B411" s="187"/>
      <c r="C411" s="187"/>
      <c r="D411" s="208"/>
      <c r="E411" s="109"/>
      <c r="F411" s="209"/>
      <c r="G411" s="187"/>
      <c r="H411" s="174"/>
      <c r="I411" s="187"/>
      <c r="J411" s="174" t="str">
        <f>IFERROR(__xludf.DUMMYFUNCTION("""COMPUTED_VALUE"""),"")</f>
        <v/>
      </c>
      <c r="K411" s="187" t="str">
        <f>IFERROR(__xludf.DUMMYFUNCTION("""COMPUTED_VALUE"""),"")</f>
        <v/>
      </c>
      <c r="L411" s="187" t="str">
        <f>IFERROR(__xludf.DUMMYFUNCTION("""COMPUTED_VALUE"""),"")</f>
        <v/>
      </c>
      <c r="M411" s="187" t="str">
        <f>IFERROR(__xludf.DUMMYFUNCTION("""COMPUTED_VALUE"""),"")</f>
        <v/>
      </c>
      <c r="N411" s="187" t="str">
        <f>IFERROR(__xludf.DUMMYFUNCTION("""COMPUTED_VALUE"""),"")</f>
        <v/>
      </c>
      <c r="O411" s="187" t="str">
        <f>IFERROR(__xludf.DUMMYFUNCTION("""COMPUTED_VALUE"""),"")</f>
        <v/>
      </c>
      <c r="P411" s="187" t="str">
        <f>IFERROR(__xludf.DUMMYFUNCTION("""COMPUTED_VALUE"""),"")</f>
        <v/>
      </c>
      <c r="Q411" s="187" t="str">
        <f>IFERROR(__xludf.DUMMYFUNCTION("""COMPUTED_VALUE"""),"")</f>
        <v/>
      </c>
      <c r="R411" s="187" t="str">
        <f>IFERROR(__xludf.DUMMYFUNCTION("""COMPUTED_VALUE"""),"")</f>
        <v/>
      </c>
      <c r="S411" s="187" t="str">
        <f>IFERROR(__xludf.DUMMYFUNCTION("""COMPUTED_VALUE"""),"")</f>
        <v/>
      </c>
      <c r="T411" s="187" t="str">
        <f>IFERROR(__xludf.DUMMYFUNCTION("""COMPUTED_VALUE"""),"")</f>
        <v/>
      </c>
      <c r="U411" s="187" t="str">
        <f>IFERROR(__xludf.DUMMYFUNCTION("""COMPUTED_VALUE"""),"")</f>
        <v/>
      </c>
      <c r="V411" s="187" t="str">
        <f>IFERROR(__xludf.DUMMYFUNCTION("""COMPUTED_VALUE"""),"")</f>
        <v/>
      </c>
      <c r="W411" s="187" t="str">
        <f>IFERROR(__xludf.DUMMYFUNCTION("""COMPUTED_VALUE"""),"")</f>
        <v/>
      </c>
      <c r="X411" s="187" t="str">
        <f>IFERROR(__xludf.DUMMYFUNCTION("""COMPUTED_VALUE"""),"")</f>
        <v/>
      </c>
      <c r="Y411" s="187" t="str">
        <f>IFERROR(__xludf.DUMMYFUNCTION("""COMPUTED_VALUE"""),"")</f>
        <v/>
      </c>
      <c r="Z411" s="187" t="str">
        <f>IFERROR(__xludf.DUMMYFUNCTION("""COMPUTED_VALUE"""),"")</f>
        <v/>
      </c>
      <c r="AA411" s="187" t="str">
        <f>IFERROR(__xludf.DUMMYFUNCTION("""COMPUTED_VALUE"""),"")</f>
        <v/>
      </c>
      <c r="AB411" s="187" t="str">
        <f>IFERROR(__xludf.DUMMYFUNCTION("""COMPUTED_VALUE"""),"")</f>
        <v/>
      </c>
      <c r="AC411" s="187" t="str">
        <f>IFERROR(__xludf.DUMMYFUNCTION("""COMPUTED_VALUE"""),"")</f>
        <v/>
      </c>
      <c r="AD411" s="187" t="str">
        <f>IFERROR(__xludf.DUMMYFUNCTION("""COMPUTED_VALUE"""),"")</f>
        <v/>
      </c>
      <c r="AE411" s="187" t="str">
        <f>IFERROR(__xludf.DUMMYFUNCTION("""COMPUTED_VALUE"""),"")</f>
        <v/>
      </c>
      <c r="AF411" s="187" t="str">
        <f>IFERROR(__xludf.DUMMYFUNCTION("""COMPUTED_VALUE"""),"")</f>
        <v/>
      </c>
      <c r="AG411" s="187" t="str">
        <f>IFERROR(__xludf.DUMMYFUNCTION("""COMPUTED_VALUE"""),"")</f>
        <v/>
      </c>
      <c r="AH411" s="187" t="str">
        <f>IFERROR(__xludf.DUMMYFUNCTION("""COMPUTED_VALUE"""),"")</f>
        <v/>
      </c>
      <c r="AI411" s="187" t="str">
        <f>IFERROR(__xludf.DUMMYFUNCTION("""COMPUTED_VALUE"""),"")</f>
        <v/>
      </c>
      <c r="AJ411" s="187" t="str">
        <f>IFERROR(__xludf.DUMMYFUNCTION("""COMPUTED_VALUE"""),"")</f>
        <v/>
      </c>
      <c r="AK411" s="187" t="str">
        <f>IFERROR(__xludf.DUMMYFUNCTION("""COMPUTED_VALUE"""),"")</f>
        <v/>
      </c>
      <c r="AL411" s="187" t="str">
        <f>IFERROR(__xludf.DUMMYFUNCTION("""COMPUTED_VALUE"""),"")</f>
        <v/>
      </c>
      <c r="AM411" s="187" t="str">
        <f>IFERROR(__xludf.DUMMYFUNCTION("""COMPUTED_VALUE"""),"")</f>
        <v/>
      </c>
      <c r="AN411" s="187" t="str">
        <f>IFERROR(__xludf.DUMMYFUNCTION("""COMPUTED_VALUE"""),"")</f>
        <v/>
      </c>
    </row>
    <row r="412">
      <c r="A412" s="187"/>
      <c r="B412" s="187"/>
      <c r="C412" s="187"/>
      <c r="D412" s="208"/>
      <c r="E412" s="109"/>
      <c r="F412" s="209"/>
      <c r="G412" s="187"/>
      <c r="H412" s="174"/>
      <c r="I412" s="187"/>
      <c r="J412" s="174" t="str">
        <f>IFERROR(__xludf.DUMMYFUNCTION("""COMPUTED_VALUE"""),"")</f>
        <v/>
      </c>
      <c r="K412" s="187" t="str">
        <f>IFERROR(__xludf.DUMMYFUNCTION("""COMPUTED_VALUE"""),"")</f>
        <v/>
      </c>
      <c r="L412" s="187" t="str">
        <f>IFERROR(__xludf.DUMMYFUNCTION("""COMPUTED_VALUE"""),"")</f>
        <v/>
      </c>
      <c r="M412" s="187" t="str">
        <f>IFERROR(__xludf.DUMMYFUNCTION("""COMPUTED_VALUE"""),"")</f>
        <v/>
      </c>
      <c r="N412" s="187" t="str">
        <f>IFERROR(__xludf.DUMMYFUNCTION("""COMPUTED_VALUE"""),"")</f>
        <v/>
      </c>
      <c r="O412" s="187" t="str">
        <f>IFERROR(__xludf.DUMMYFUNCTION("""COMPUTED_VALUE"""),"")</f>
        <v/>
      </c>
      <c r="P412" s="187" t="str">
        <f>IFERROR(__xludf.DUMMYFUNCTION("""COMPUTED_VALUE"""),"")</f>
        <v/>
      </c>
      <c r="Q412" s="187" t="str">
        <f>IFERROR(__xludf.DUMMYFUNCTION("""COMPUTED_VALUE"""),"")</f>
        <v/>
      </c>
      <c r="R412" s="187" t="str">
        <f>IFERROR(__xludf.DUMMYFUNCTION("""COMPUTED_VALUE"""),"")</f>
        <v/>
      </c>
      <c r="S412" s="187" t="str">
        <f>IFERROR(__xludf.DUMMYFUNCTION("""COMPUTED_VALUE"""),"")</f>
        <v/>
      </c>
      <c r="T412" s="187" t="str">
        <f>IFERROR(__xludf.DUMMYFUNCTION("""COMPUTED_VALUE"""),"")</f>
        <v/>
      </c>
      <c r="U412" s="187" t="str">
        <f>IFERROR(__xludf.DUMMYFUNCTION("""COMPUTED_VALUE"""),"")</f>
        <v/>
      </c>
      <c r="V412" s="187" t="str">
        <f>IFERROR(__xludf.DUMMYFUNCTION("""COMPUTED_VALUE"""),"")</f>
        <v/>
      </c>
      <c r="W412" s="187" t="str">
        <f>IFERROR(__xludf.DUMMYFUNCTION("""COMPUTED_VALUE"""),"")</f>
        <v/>
      </c>
      <c r="X412" s="187" t="str">
        <f>IFERROR(__xludf.DUMMYFUNCTION("""COMPUTED_VALUE"""),"")</f>
        <v/>
      </c>
      <c r="Y412" s="187" t="str">
        <f>IFERROR(__xludf.DUMMYFUNCTION("""COMPUTED_VALUE"""),"")</f>
        <v/>
      </c>
      <c r="Z412" s="187" t="str">
        <f>IFERROR(__xludf.DUMMYFUNCTION("""COMPUTED_VALUE"""),"")</f>
        <v/>
      </c>
      <c r="AA412" s="187" t="str">
        <f>IFERROR(__xludf.DUMMYFUNCTION("""COMPUTED_VALUE"""),"")</f>
        <v/>
      </c>
      <c r="AB412" s="187" t="str">
        <f>IFERROR(__xludf.DUMMYFUNCTION("""COMPUTED_VALUE"""),"")</f>
        <v/>
      </c>
      <c r="AC412" s="187" t="str">
        <f>IFERROR(__xludf.DUMMYFUNCTION("""COMPUTED_VALUE"""),"")</f>
        <v/>
      </c>
      <c r="AD412" s="187" t="str">
        <f>IFERROR(__xludf.DUMMYFUNCTION("""COMPUTED_VALUE"""),"")</f>
        <v/>
      </c>
      <c r="AE412" s="187" t="str">
        <f>IFERROR(__xludf.DUMMYFUNCTION("""COMPUTED_VALUE"""),"")</f>
        <v/>
      </c>
      <c r="AF412" s="187" t="str">
        <f>IFERROR(__xludf.DUMMYFUNCTION("""COMPUTED_VALUE"""),"")</f>
        <v/>
      </c>
      <c r="AG412" s="187" t="str">
        <f>IFERROR(__xludf.DUMMYFUNCTION("""COMPUTED_VALUE"""),"")</f>
        <v/>
      </c>
      <c r="AH412" s="187" t="str">
        <f>IFERROR(__xludf.DUMMYFUNCTION("""COMPUTED_VALUE"""),"")</f>
        <v/>
      </c>
      <c r="AI412" s="187" t="str">
        <f>IFERROR(__xludf.DUMMYFUNCTION("""COMPUTED_VALUE"""),"")</f>
        <v/>
      </c>
      <c r="AJ412" s="187" t="str">
        <f>IFERROR(__xludf.DUMMYFUNCTION("""COMPUTED_VALUE"""),"")</f>
        <v/>
      </c>
      <c r="AK412" s="187" t="str">
        <f>IFERROR(__xludf.DUMMYFUNCTION("""COMPUTED_VALUE"""),"")</f>
        <v/>
      </c>
      <c r="AL412" s="187" t="str">
        <f>IFERROR(__xludf.DUMMYFUNCTION("""COMPUTED_VALUE"""),"")</f>
        <v/>
      </c>
      <c r="AM412" s="187" t="str">
        <f>IFERROR(__xludf.DUMMYFUNCTION("""COMPUTED_VALUE"""),"")</f>
        <v/>
      </c>
      <c r="AN412" s="187" t="str">
        <f>IFERROR(__xludf.DUMMYFUNCTION("""COMPUTED_VALUE"""),"")</f>
        <v/>
      </c>
    </row>
    <row r="413">
      <c r="A413" s="187"/>
      <c r="B413" s="187"/>
      <c r="C413" s="187"/>
      <c r="D413" s="208"/>
      <c r="E413" s="109"/>
      <c r="F413" s="209"/>
      <c r="G413" s="187"/>
      <c r="H413" s="174"/>
      <c r="I413" s="187"/>
      <c r="J413" s="174" t="str">
        <f>IFERROR(__xludf.DUMMYFUNCTION("""COMPUTED_VALUE"""),"")</f>
        <v/>
      </c>
      <c r="K413" s="187" t="str">
        <f>IFERROR(__xludf.DUMMYFUNCTION("""COMPUTED_VALUE"""),"")</f>
        <v/>
      </c>
      <c r="L413" s="187" t="str">
        <f>IFERROR(__xludf.DUMMYFUNCTION("""COMPUTED_VALUE"""),"")</f>
        <v/>
      </c>
      <c r="M413" s="187" t="str">
        <f>IFERROR(__xludf.DUMMYFUNCTION("""COMPUTED_VALUE"""),"")</f>
        <v/>
      </c>
      <c r="N413" s="187" t="str">
        <f>IFERROR(__xludf.DUMMYFUNCTION("""COMPUTED_VALUE"""),"")</f>
        <v/>
      </c>
      <c r="O413" s="187" t="str">
        <f>IFERROR(__xludf.DUMMYFUNCTION("""COMPUTED_VALUE"""),"")</f>
        <v/>
      </c>
      <c r="P413" s="187" t="str">
        <f>IFERROR(__xludf.DUMMYFUNCTION("""COMPUTED_VALUE"""),"")</f>
        <v/>
      </c>
      <c r="Q413" s="187" t="str">
        <f>IFERROR(__xludf.DUMMYFUNCTION("""COMPUTED_VALUE"""),"")</f>
        <v/>
      </c>
      <c r="R413" s="187" t="str">
        <f>IFERROR(__xludf.DUMMYFUNCTION("""COMPUTED_VALUE"""),"")</f>
        <v/>
      </c>
      <c r="S413" s="187" t="str">
        <f>IFERROR(__xludf.DUMMYFUNCTION("""COMPUTED_VALUE"""),"")</f>
        <v/>
      </c>
      <c r="T413" s="187" t="str">
        <f>IFERROR(__xludf.DUMMYFUNCTION("""COMPUTED_VALUE"""),"")</f>
        <v/>
      </c>
      <c r="U413" s="187" t="str">
        <f>IFERROR(__xludf.DUMMYFUNCTION("""COMPUTED_VALUE"""),"")</f>
        <v/>
      </c>
      <c r="V413" s="187" t="str">
        <f>IFERROR(__xludf.DUMMYFUNCTION("""COMPUTED_VALUE"""),"")</f>
        <v/>
      </c>
      <c r="W413" s="187" t="str">
        <f>IFERROR(__xludf.DUMMYFUNCTION("""COMPUTED_VALUE"""),"")</f>
        <v/>
      </c>
      <c r="X413" s="187" t="str">
        <f>IFERROR(__xludf.DUMMYFUNCTION("""COMPUTED_VALUE"""),"")</f>
        <v/>
      </c>
      <c r="Y413" s="187" t="str">
        <f>IFERROR(__xludf.DUMMYFUNCTION("""COMPUTED_VALUE"""),"")</f>
        <v/>
      </c>
      <c r="Z413" s="187" t="str">
        <f>IFERROR(__xludf.DUMMYFUNCTION("""COMPUTED_VALUE"""),"")</f>
        <v/>
      </c>
      <c r="AA413" s="187" t="str">
        <f>IFERROR(__xludf.DUMMYFUNCTION("""COMPUTED_VALUE"""),"")</f>
        <v/>
      </c>
      <c r="AB413" s="187" t="str">
        <f>IFERROR(__xludf.DUMMYFUNCTION("""COMPUTED_VALUE"""),"")</f>
        <v/>
      </c>
      <c r="AC413" s="187" t="str">
        <f>IFERROR(__xludf.DUMMYFUNCTION("""COMPUTED_VALUE"""),"")</f>
        <v/>
      </c>
      <c r="AD413" s="187" t="str">
        <f>IFERROR(__xludf.DUMMYFUNCTION("""COMPUTED_VALUE"""),"")</f>
        <v/>
      </c>
      <c r="AE413" s="187" t="str">
        <f>IFERROR(__xludf.DUMMYFUNCTION("""COMPUTED_VALUE"""),"")</f>
        <v/>
      </c>
      <c r="AF413" s="187" t="str">
        <f>IFERROR(__xludf.DUMMYFUNCTION("""COMPUTED_VALUE"""),"")</f>
        <v/>
      </c>
      <c r="AG413" s="187" t="str">
        <f>IFERROR(__xludf.DUMMYFUNCTION("""COMPUTED_VALUE"""),"")</f>
        <v/>
      </c>
      <c r="AH413" s="187" t="str">
        <f>IFERROR(__xludf.DUMMYFUNCTION("""COMPUTED_VALUE"""),"")</f>
        <v/>
      </c>
      <c r="AI413" s="187" t="str">
        <f>IFERROR(__xludf.DUMMYFUNCTION("""COMPUTED_VALUE"""),"")</f>
        <v/>
      </c>
      <c r="AJ413" s="187" t="str">
        <f>IFERROR(__xludf.DUMMYFUNCTION("""COMPUTED_VALUE"""),"")</f>
        <v/>
      </c>
      <c r="AK413" s="187" t="str">
        <f>IFERROR(__xludf.DUMMYFUNCTION("""COMPUTED_VALUE"""),"")</f>
        <v/>
      </c>
      <c r="AL413" s="187" t="str">
        <f>IFERROR(__xludf.DUMMYFUNCTION("""COMPUTED_VALUE"""),"")</f>
        <v/>
      </c>
      <c r="AM413" s="187" t="str">
        <f>IFERROR(__xludf.DUMMYFUNCTION("""COMPUTED_VALUE"""),"")</f>
        <v/>
      </c>
      <c r="AN413" s="187" t="str">
        <f>IFERROR(__xludf.DUMMYFUNCTION("""COMPUTED_VALUE"""),"")</f>
        <v/>
      </c>
    </row>
    <row r="414">
      <c r="A414" s="187"/>
      <c r="B414" s="187"/>
      <c r="C414" s="187"/>
      <c r="D414" s="208"/>
      <c r="E414" s="109"/>
      <c r="F414" s="209"/>
      <c r="G414" s="187"/>
      <c r="H414" s="174"/>
      <c r="I414" s="187"/>
      <c r="J414" s="174" t="str">
        <f>IFERROR(__xludf.DUMMYFUNCTION("""COMPUTED_VALUE"""),"")</f>
        <v/>
      </c>
      <c r="K414" s="187" t="str">
        <f>IFERROR(__xludf.DUMMYFUNCTION("""COMPUTED_VALUE"""),"")</f>
        <v/>
      </c>
      <c r="L414" s="187" t="str">
        <f>IFERROR(__xludf.DUMMYFUNCTION("""COMPUTED_VALUE"""),"")</f>
        <v/>
      </c>
      <c r="M414" s="187" t="str">
        <f>IFERROR(__xludf.DUMMYFUNCTION("""COMPUTED_VALUE"""),"")</f>
        <v/>
      </c>
      <c r="N414" s="187" t="str">
        <f>IFERROR(__xludf.DUMMYFUNCTION("""COMPUTED_VALUE"""),"")</f>
        <v/>
      </c>
      <c r="O414" s="187" t="str">
        <f>IFERROR(__xludf.DUMMYFUNCTION("""COMPUTED_VALUE"""),"")</f>
        <v/>
      </c>
      <c r="P414" s="187" t="str">
        <f>IFERROR(__xludf.DUMMYFUNCTION("""COMPUTED_VALUE"""),"")</f>
        <v/>
      </c>
      <c r="Q414" s="187" t="str">
        <f>IFERROR(__xludf.DUMMYFUNCTION("""COMPUTED_VALUE"""),"")</f>
        <v/>
      </c>
      <c r="R414" s="187" t="str">
        <f>IFERROR(__xludf.DUMMYFUNCTION("""COMPUTED_VALUE"""),"")</f>
        <v/>
      </c>
      <c r="S414" s="187" t="str">
        <f>IFERROR(__xludf.DUMMYFUNCTION("""COMPUTED_VALUE"""),"")</f>
        <v/>
      </c>
      <c r="T414" s="187" t="str">
        <f>IFERROR(__xludf.DUMMYFUNCTION("""COMPUTED_VALUE"""),"")</f>
        <v/>
      </c>
      <c r="U414" s="187" t="str">
        <f>IFERROR(__xludf.DUMMYFUNCTION("""COMPUTED_VALUE"""),"")</f>
        <v/>
      </c>
      <c r="V414" s="187" t="str">
        <f>IFERROR(__xludf.DUMMYFUNCTION("""COMPUTED_VALUE"""),"")</f>
        <v/>
      </c>
      <c r="W414" s="187" t="str">
        <f>IFERROR(__xludf.DUMMYFUNCTION("""COMPUTED_VALUE"""),"")</f>
        <v/>
      </c>
      <c r="X414" s="187" t="str">
        <f>IFERROR(__xludf.DUMMYFUNCTION("""COMPUTED_VALUE"""),"")</f>
        <v/>
      </c>
      <c r="Y414" s="187" t="str">
        <f>IFERROR(__xludf.DUMMYFUNCTION("""COMPUTED_VALUE"""),"")</f>
        <v/>
      </c>
      <c r="Z414" s="187" t="str">
        <f>IFERROR(__xludf.DUMMYFUNCTION("""COMPUTED_VALUE"""),"")</f>
        <v/>
      </c>
      <c r="AA414" s="187" t="str">
        <f>IFERROR(__xludf.DUMMYFUNCTION("""COMPUTED_VALUE"""),"")</f>
        <v/>
      </c>
      <c r="AB414" s="187" t="str">
        <f>IFERROR(__xludf.DUMMYFUNCTION("""COMPUTED_VALUE"""),"")</f>
        <v/>
      </c>
      <c r="AC414" s="187" t="str">
        <f>IFERROR(__xludf.DUMMYFUNCTION("""COMPUTED_VALUE"""),"")</f>
        <v/>
      </c>
      <c r="AD414" s="187" t="str">
        <f>IFERROR(__xludf.DUMMYFUNCTION("""COMPUTED_VALUE"""),"")</f>
        <v/>
      </c>
      <c r="AE414" s="187" t="str">
        <f>IFERROR(__xludf.DUMMYFUNCTION("""COMPUTED_VALUE"""),"")</f>
        <v/>
      </c>
      <c r="AF414" s="187" t="str">
        <f>IFERROR(__xludf.DUMMYFUNCTION("""COMPUTED_VALUE"""),"")</f>
        <v/>
      </c>
      <c r="AG414" s="187" t="str">
        <f>IFERROR(__xludf.DUMMYFUNCTION("""COMPUTED_VALUE"""),"")</f>
        <v/>
      </c>
      <c r="AH414" s="187" t="str">
        <f>IFERROR(__xludf.DUMMYFUNCTION("""COMPUTED_VALUE"""),"")</f>
        <v/>
      </c>
      <c r="AI414" s="187" t="str">
        <f>IFERROR(__xludf.DUMMYFUNCTION("""COMPUTED_VALUE"""),"")</f>
        <v/>
      </c>
      <c r="AJ414" s="187" t="str">
        <f>IFERROR(__xludf.DUMMYFUNCTION("""COMPUTED_VALUE"""),"")</f>
        <v/>
      </c>
      <c r="AK414" s="187" t="str">
        <f>IFERROR(__xludf.DUMMYFUNCTION("""COMPUTED_VALUE"""),"")</f>
        <v/>
      </c>
      <c r="AL414" s="187" t="str">
        <f>IFERROR(__xludf.DUMMYFUNCTION("""COMPUTED_VALUE"""),"")</f>
        <v/>
      </c>
      <c r="AM414" s="187" t="str">
        <f>IFERROR(__xludf.DUMMYFUNCTION("""COMPUTED_VALUE"""),"")</f>
        <v/>
      </c>
      <c r="AN414" s="187" t="str">
        <f>IFERROR(__xludf.DUMMYFUNCTION("""COMPUTED_VALUE"""),"")</f>
        <v/>
      </c>
    </row>
    <row r="415">
      <c r="A415" s="187"/>
      <c r="B415" s="187"/>
      <c r="C415" s="187"/>
      <c r="D415" s="208"/>
      <c r="E415" s="109"/>
      <c r="F415" s="209"/>
      <c r="G415" s="187"/>
      <c r="H415" s="174"/>
      <c r="I415" s="187"/>
      <c r="J415" s="174" t="str">
        <f>IFERROR(__xludf.DUMMYFUNCTION("""COMPUTED_VALUE"""),"")</f>
        <v/>
      </c>
      <c r="K415" s="187" t="str">
        <f>IFERROR(__xludf.DUMMYFUNCTION("""COMPUTED_VALUE"""),"")</f>
        <v/>
      </c>
      <c r="L415" s="187" t="str">
        <f>IFERROR(__xludf.DUMMYFUNCTION("""COMPUTED_VALUE"""),"")</f>
        <v/>
      </c>
      <c r="M415" s="187" t="str">
        <f>IFERROR(__xludf.DUMMYFUNCTION("""COMPUTED_VALUE"""),"")</f>
        <v/>
      </c>
      <c r="N415" s="187" t="str">
        <f>IFERROR(__xludf.DUMMYFUNCTION("""COMPUTED_VALUE"""),"")</f>
        <v/>
      </c>
      <c r="O415" s="187" t="str">
        <f>IFERROR(__xludf.DUMMYFUNCTION("""COMPUTED_VALUE"""),"")</f>
        <v/>
      </c>
      <c r="P415" s="187" t="str">
        <f>IFERROR(__xludf.DUMMYFUNCTION("""COMPUTED_VALUE"""),"")</f>
        <v/>
      </c>
      <c r="Q415" s="187" t="str">
        <f>IFERROR(__xludf.DUMMYFUNCTION("""COMPUTED_VALUE"""),"")</f>
        <v/>
      </c>
      <c r="R415" s="187" t="str">
        <f>IFERROR(__xludf.DUMMYFUNCTION("""COMPUTED_VALUE"""),"")</f>
        <v/>
      </c>
      <c r="S415" s="187" t="str">
        <f>IFERROR(__xludf.DUMMYFUNCTION("""COMPUTED_VALUE"""),"")</f>
        <v/>
      </c>
      <c r="T415" s="187" t="str">
        <f>IFERROR(__xludf.DUMMYFUNCTION("""COMPUTED_VALUE"""),"")</f>
        <v/>
      </c>
      <c r="U415" s="187" t="str">
        <f>IFERROR(__xludf.DUMMYFUNCTION("""COMPUTED_VALUE"""),"")</f>
        <v/>
      </c>
      <c r="V415" s="187" t="str">
        <f>IFERROR(__xludf.DUMMYFUNCTION("""COMPUTED_VALUE"""),"")</f>
        <v/>
      </c>
      <c r="W415" s="187" t="str">
        <f>IFERROR(__xludf.DUMMYFUNCTION("""COMPUTED_VALUE"""),"")</f>
        <v/>
      </c>
      <c r="X415" s="187" t="str">
        <f>IFERROR(__xludf.DUMMYFUNCTION("""COMPUTED_VALUE"""),"")</f>
        <v/>
      </c>
      <c r="Y415" s="187" t="str">
        <f>IFERROR(__xludf.DUMMYFUNCTION("""COMPUTED_VALUE"""),"")</f>
        <v/>
      </c>
      <c r="Z415" s="187" t="str">
        <f>IFERROR(__xludf.DUMMYFUNCTION("""COMPUTED_VALUE"""),"")</f>
        <v/>
      </c>
      <c r="AA415" s="187" t="str">
        <f>IFERROR(__xludf.DUMMYFUNCTION("""COMPUTED_VALUE"""),"")</f>
        <v/>
      </c>
      <c r="AB415" s="187" t="str">
        <f>IFERROR(__xludf.DUMMYFUNCTION("""COMPUTED_VALUE"""),"")</f>
        <v/>
      </c>
      <c r="AC415" s="187" t="str">
        <f>IFERROR(__xludf.DUMMYFUNCTION("""COMPUTED_VALUE"""),"")</f>
        <v/>
      </c>
      <c r="AD415" s="187" t="str">
        <f>IFERROR(__xludf.DUMMYFUNCTION("""COMPUTED_VALUE"""),"")</f>
        <v/>
      </c>
      <c r="AE415" s="187" t="str">
        <f>IFERROR(__xludf.DUMMYFUNCTION("""COMPUTED_VALUE"""),"")</f>
        <v/>
      </c>
      <c r="AF415" s="187" t="str">
        <f>IFERROR(__xludf.DUMMYFUNCTION("""COMPUTED_VALUE"""),"")</f>
        <v/>
      </c>
      <c r="AG415" s="187" t="str">
        <f>IFERROR(__xludf.DUMMYFUNCTION("""COMPUTED_VALUE"""),"")</f>
        <v/>
      </c>
      <c r="AH415" s="187" t="str">
        <f>IFERROR(__xludf.DUMMYFUNCTION("""COMPUTED_VALUE"""),"")</f>
        <v/>
      </c>
      <c r="AI415" s="187" t="str">
        <f>IFERROR(__xludf.DUMMYFUNCTION("""COMPUTED_VALUE"""),"")</f>
        <v/>
      </c>
      <c r="AJ415" s="187" t="str">
        <f>IFERROR(__xludf.DUMMYFUNCTION("""COMPUTED_VALUE"""),"")</f>
        <v/>
      </c>
      <c r="AK415" s="187" t="str">
        <f>IFERROR(__xludf.DUMMYFUNCTION("""COMPUTED_VALUE"""),"")</f>
        <v/>
      </c>
      <c r="AL415" s="187" t="str">
        <f>IFERROR(__xludf.DUMMYFUNCTION("""COMPUTED_VALUE"""),"")</f>
        <v/>
      </c>
      <c r="AM415" s="187" t="str">
        <f>IFERROR(__xludf.DUMMYFUNCTION("""COMPUTED_VALUE"""),"")</f>
        <v/>
      </c>
      <c r="AN415" s="187" t="str">
        <f>IFERROR(__xludf.DUMMYFUNCTION("""COMPUTED_VALUE"""),"")</f>
        <v/>
      </c>
    </row>
    <row r="416">
      <c r="A416" s="187"/>
      <c r="B416" s="187"/>
      <c r="C416" s="187"/>
      <c r="D416" s="208"/>
      <c r="E416" s="109"/>
      <c r="F416" s="209"/>
      <c r="G416" s="187"/>
      <c r="H416" s="174"/>
      <c r="I416" s="187"/>
      <c r="J416" s="174" t="str">
        <f>IFERROR(__xludf.DUMMYFUNCTION("""COMPUTED_VALUE"""),"")</f>
        <v/>
      </c>
      <c r="K416" s="187" t="str">
        <f>IFERROR(__xludf.DUMMYFUNCTION("""COMPUTED_VALUE"""),"")</f>
        <v/>
      </c>
      <c r="L416" s="187" t="str">
        <f>IFERROR(__xludf.DUMMYFUNCTION("""COMPUTED_VALUE"""),"")</f>
        <v/>
      </c>
      <c r="M416" s="187" t="str">
        <f>IFERROR(__xludf.DUMMYFUNCTION("""COMPUTED_VALUE"""),"")</f>
        <v/>
      </c>
      <c r="N416" s="187" t="str">
        <f>IFERROR(__xludf.DUMMYFUNCTION("""COMPUTED_VALUE"""),"")</f>
        <v/>
      </c>
      <c r="O416" s="187" t="str">
        <f>IFERROR(__xludf.DUMMYFUNCTION("""COMPUTED_VALUE"""),"")</f>
        <v/>
      </c>
      <c r="P416" s="187" t="str">
        <f>IFERROR(__xludf.DUMMYFUNCTION("""COMPUTED_VALUE"""),"")</f>
        <v/>
      </c>
      <c r="Q416" s="187" t="str">
        <f>IFERROR(__xludf.DUMMYFUNCTION("""COMPUTED_VALUE"""),"")</f>
        <v/>
      </c>
      <c r="R416" s="187" t="str">
        <f>IFERROR(__xludf.DUMMYFUNCTION("""COMPUTED_VALUE"""),"")</f>
        <v/>
      </c>
      <c r="S416" s="187" t="str">
        <f>IFERROR(__xludf.DUMMYFUNCTION("""COMPUTED_VALUE"""),"")</f>
        <v/>
      </c>
      <c r="T416" s="187" t="str">
        <f>IFERROR(__xludf.DUMMYFUNCTION("""COMPUTED_VALUE"""),"")</f>
        <v/>
      </c>
      <c r="U416" s="187" t="str">
        <f>IFERROR(__xludf.DUMMYFUNCTION("""COMPUTED_VALUE"""),"")</f>
        <v/>
      </c>
      <c r="V416" s="187" t="str">
        <f>IFERROR(__xludf.DUMMYFUNCTION("""COMPUTED_VALUE"""),"")</f>
        <v/>
      </c>
      <c r="W416" s="187" t="str">
        <f>IFERROR(__xludf.DUMMYFUNCTION("""COMPUTED_VALUE"""),"")</f>
        <v/>
      </c>
      <c r="X416" s="187" t="str">
        <f>IFERROR(__xludf.DUMMYFUNCTION("""COMPUTED_VALUE"""),"")</f>
        <v/>
      </c>
      <c r="Y416" s="187" t="str">
        <f>IFERROR(__xludf.DUMMYFUNCTION("""COMPUTED_VALUE"""),"")</f>
        <v/>
      </c>
      <c r="Z416" s="187" t="str">
        <f>IFERROR(__xludf.DUMMYFUNCTION("""COMPUTED_VALUE"""),"")</f>
        <v/>
      </c>
      <c r="AA416" s="187" t="str">
        <f>IFERROR(__xludf.DUMMYFUNCTION("""COMPUTED_VALUE"""),"")</f>
        <v/>
      </c>
      <c r="AB416" s="187" t="str">
        <f>IFERROR(__xludf.DUMMYFUNCTION("""COMPUTED_VALUE"""),"")</f>
        <v/>
      </c>
      <c r="AC416" s="187" t="str">
        <f>IFERROR(__xludf.DUMMYFUNCTION("""COMPUTED_VALUE"""),"")</f>
        <v/>
      </c>
      <c r="AD416" s="187" t="str">
        <f>IFERROR(__xludf.DUMMYFUNCTION("""COMPUTED_VALUE"""),"")</f>
        <v/>
      </c>
      <c r="AE416" s="187" t="str">
        <f>IFERROR(__xludf.DUMMYFUNCTION("""COMPUTED_VALUE"""),"")</f>
        <v/>
      </c>
      <c r="AF416" s="187" t="str">
        <f>IFERROR(__xludf.DUMMYFUNCTION("""COMPUTED_VALUE"""),"")</f>
        <v/>
      </c>
      <c r="AG416" s="187" t="str">
        <f>IFERROR(__xludf.DUMMYFUNCTION("""COMPUTED_VALUE"""),"")</f>
        <v/>
      </c>
      <c r="AH416" s="187" t="str">
        <f>IFERROR(__xludf.DUMMYFUNCTION("""COMPUTED_VALUE"""),"")</f>
        <v/>
      </c>
      <c r="AI416" s="187" t="str">
        <f>IFERROR(__xludf.DUMMYFUNCTION("""COMPUTED_VALUE"""),"")</f>
        <v/>
      </c>
      <c r="AJ416" s="187" t="str">
        <f>IFERROR(__xludf.DUMMYFUNCTION("""COMPUTED_VALUE"""),"")</f>
        <v/>
      </c>
      <c r="AK416" s="187" t="str">
        <f>IFERROR(__xludf.DUMMYFUNCTION("""COMPUTED_VALUE"""),"")</f>
        <v/>
      </c>
      <c r="AL416" s="187" t="str">
        <f>IFERROR(__xludf.DUMMYFUNCTION("""COMPUTED_VALUE"""),"")</f>
        <v/>
      </c>
      <c r="AM416" s="187" t="str">
        <f>IFERROR(__xludf.DUMMYFUNCTION("""COMPUTED_VALUE"""),"")</f>
        <v/>
      </c>
      <c r="AN416" s="187" t="str">
        <f>IFERROR(__xludf.DUMMYFUNCTION("""COMPUTED_VALUE"""),"")</f>
        <v/>
      </c>
    </row>
    <row r="417">
      <c r="A417" s="187"/>
      <c r="B417" s="187"/>
      <c r="C417" s="187"/>
      <c r="D417" s="208"/>
      <c r="E417" s="109"/>
      <c r="F417" s="209"/>
      <c r="G417" s="187"/>
      <c r="H417" s="174"/>
      <c r="I417" s="187"/>
      <c r="J417" s="174" t="str">
        <f>IFERROR(__xludf.DUMMYFUNCTION("""COMPUTED_VALUE"""),"")</f>
        <v/>
      </c>
      <c r="K417" s="187" t="str">
        <f>IFERROR(__xludf.DUMMYFUNCTION("""COMPUTED_VALUE"""),"")</f>
        <v/>
      </c>
      <c r="L417" s="187" t="str">
        <f>IFERROR(__xludf.DUMMYFUNCTION("""COMPUTED_VALUE"""),"")</f>
        <v/>
      </c>
      <c r="M417" s="187" t="str">
        <f>IFERROR(__xludf.DUMMYFUNCTION("""COMPUTED_VALUE"""),"")</f>
        <v/>
      </c>
      <c r="N417" s="187" t="str">
        <f>IFERROR(__xludf.DUMMYFUNCTION("""COMPUTED_VALUE"""),"")</f>
        <v/>
      </c>
      <c r="O417" s="187" t="str">
        <f>IFERROR(__xludf.DUMMYFUNCTION("""COMPUTED_VALUE"""),"")</f>
        <v/>
      </c>
      <c r="P417" s="187" t="str">
        <f>IFERROR(__xludf.DUMMYFUNCTION("""COMPUTED_VALUE"""),"")</f>
        <v/>
      </c>
      <c r="Q417" s="187" t="str">
        <f>IFERROR(__xludf.DUMMYFUNCTION("""COMPUTED_VALUE"""),"")</f>
        <v/>
      </c>
      <c r="R417" s="187" t="str">
        <f>IFERROR(__xludf.DUMMYFUNCTION("""COMPUTED_VALUE"""),"")</f>
        <v/>
      </c>
      <c r="S417" s="187" t="str">
        <f>IFERROR(__xludf.DUMMYFUNCTION("""COMPUTED_VALUE"""),"")</f>
        <v/>
      </c>
      <c r="T417" s="187" t="str">
        <f>IFERROR(__xludf.DUMMYFUNCTION("""COMPUTED_VALUE"""),"")</f>
        <v/>
      </c>
      <c r="U417" s="187" t="str">
        <f>IFERROR(__xludf.DUMMYFUNCTION("""COMPUTED_VALUE"""),"")</f>
        <v/>
      </c>
      <c r="V417" s="187" t="str">
        <f>IFERROR(__xludf.DUMMYFUNCTION("""COMPUTED_VALUE"""),"")</f>
        <v/>
      </c>
      <c r="W417" s="187" t="str">
        <f>IFERROR(__xludf.DUMMYFUNCTION("""COMPUTED_VALUE"""),"")</f>
        <v/>
      </c>
      <c r="X417" s="187" t="str">
        <f>IFERROR(__xludf.DUMMYFUNCTION("""COMPUTED_VALUE"""),"")</f>
        <v/>
      </c>
      <c r="Y417" s="187" t="str">
        <f>IFERROR(__xludf.DUMMYFUNCTION("""COMPUTED_VALUE"""),"")</f>
        <v/>
      </c>
      <c r="Z417" s="187" t="str">
        <f>IFERROR(__xludf.DUMMYFUNCTION("""COMPUTED_VALUE"""),"")</f>
        <v/>
      </c>
      <c r="AA417" s="187" t="str">
        <f>IFERROR(__xludf.DUMMYFUNCTION("""COMPUTED_VALUE"""),"")</f>
        <v/>
      </c>
      <c r="AB417" s="187" t="str">
        <f>IFERROR(__xludf.DUMMYFUNCTION("""COMPUTED_VALUE"""),"")</f>
        <v/>
      </c>
      <c r="AC417" s="187" t="str">
        <f>IFERROR(__xludf.DUMMYFUNCTION("""COMPUTED_VALUE"""),"")</f>
        <v/>
      </c>
      <c r="AD417" s="187" t="str">
        <f>IFERROR(__xludf.DUMMYFUNCTION("""COMPUTED_VALUE"""),"")</f>
        <v/>
      </c>
      <c r="AE417" s="187" t="str">
        <f>IFERROR(__xludf.DUMMYFUNCTION("""COMPUTED_VALUE"""),"")</f>
        <v/>
      </c>
      <c r="AF417" s="187" t="str">
        <f>IFERROR(__xludf.DUMMYFUNCTION("""COMPUTED_VALUE"""),"")</f>
        <v/>
      </c>
      <c r="AG417" s="187" t="str">
        <f>IFERROR(__xludf.DUMMYFUNCTION("""COMPUTED_VALUE"""),"")</f>
        <v/>
      </c>
      <c r="AH417" s="187" t="str">
        <f>IFERROR(__xludf.DUMMYFUNCTION("""COMPUTED_VALUE"""),"")</f>
        <v/>
      </c>
      <c r="AI417" s="187" t="str">
        <f>IFERROR(__xludf.DUMMYFUNCTION("""COMPUTED_VALUE"""),"")</f>
        <v/>
      </c>
      <c r="AJ417" s="187" t="str">
        <f>IFERROR(__xludf.DUMMYFUNCTION("""COMPUTED_VALUE"""),"")</f>
        <v/>
      </c>
      <c r="AK417" s="187" t="str">
        <f>IFERROR(__xludf.DUMMYFUNCTION("""COMPUTED_VALUE"""),"")</f>
        <v/>
      </c>
      <c r="AL417" s="187" t="str">
        <f>IFERROR(__xludf.DUMMYFUNCTION("""COMPUTED_VALUE"""),"")</f>
        <v/>
      </c>
      <c r="AM417" s="187" t="str">
        <f>IFERROR(__xludf.DUMMYFUNCTION("""COMPUTED_VALUE"""),"")</f>
        <v/>
      </c>
      <c r="AN417" s="187" t="str">
        <f>IFERROR(__xludf.DUMMYFUNCTION("""COMPUTED_VALUE"""),"")</f>
        <v/>
      </c>
    </row>
    <row r="418">
      <c r="A418" s="187"/>
      <c r="B418" s="187"/>
      <c r="C418" s="187"/>
      <c r="D418" s="208"/>
      <c r="E418" s="109"/>
      <c r="F418" s="209"/>
      <c r="G418" s="187"/>
      <c r="H418" s="174"/>
      <c r="I418" s="187"/>
      <c r="J418" s="174" t="str">
        <f>IFERROR(__xludf.DUMMYFUNCTION("""COMPUTED_VALUE"""),"")</f>
        <v/>
      </c>
      <c r="K418" s="187" t="str">
        <f>IFERROR(__xludf.DUMMYFUNCTION("""COMPUTED_VALUE"""),"")</f>
        <v/>
      </c>
      <c r="L418" s="187" t="str">
        <f>IFERROR(__xludf.DUMMYFUNCTION("""COMPUTED_VALUE"""),"")</f>
        <v/>
      </c>
      <c r="M418" s="187" t="str">
        <f>IFERROR(__xludf.DUMMYFUNCTION("""COMPUTED_VALUE"""),"")</f>
        <v/>
      </c>
      <c r="N418" s="187" t="str">
        <f>IFERROR(__xludf.DUMMYFUNCTION("""COMPUTED_VALUE"""),"")</f>
        <v/>
      </c>
      <c r="O418" s="187" t="str">
        <f>IFERROR(__xludf.DUMMYFUNCTION("""COMPUTED_VALUE"""),"")</f>
        <v/>
      </c>
      <c r="P418" s="187" t="str">
        <f>IFERROR(__xludf.DUMMYFUNCTION("""COMPUTED_VALUE"""),"")</f>
        <v/>
      </c>
      <c r="Q418" s="187" t="str">
        <f>IFERROR(__xludf.DUMMYFUNCTION("""COMPUTED_VALUE"""),"")</f>
        <v/>
      </c>
      <c r="R418" s="187" t="str">
        <f>IFERROR(__xludf.DUMMYFUNCTION("""COMPUTED_VALUE"""),"")</f>
        <v/>
      </c>
      <c r="S418" s="187" t="str">
        <f>IFERROR(__xludf.DUMMYFUNCTION("""COMPUTED_VALUE"""),"")</f>
        <v/>
      </c>
      <c r="T418" s="187" t="str">
        <f>IFERROR(__xludf.DUMMYFUNCTION("""COMPUTED_VALUE"""),"")</f>
        <v/>
      </c>
      <c r="U418" s="187" t="str">
        <f>IFERROR(__xludf.DUMMYFUNCTION("""COMPUTED_VALUE"""),"")</f>
        <v/>
      </c>
      <c r="V418" s="187" t="str">
        <f>IFERROR(__xludf.DUMMYFUNCTION("""COMPUTED_VALUE"""),"")</f>
        <v/>
      </c>
      <c r="W418" s="187" t="str">
        <f>IFERROR(__xludf.DUMMYFUNCTION("""COMPUTED_VALUE"""),"")</f>
        <v/>
      </c>
      <c r="X418" s="187" t="str">
        <f>IFERROR(__xludf.DUMMYFUNCTION("""COMPUTED_VALUE"""),"")</f>
        <v/>
      </c>
      <c r="Y418" s="187" t="str">
        <f>IFERROR(__xludf.DUMMYFUNCTION("""COMPUTED_VALUE"""),"")</f>
        <v/>
      </c>
      <c r="Z418" s="187" t="str">
        <f>IFERROR(__xludf.DUMMYFUNCTION("""COMPUTED_VALUE"""),"")</f>
        <v/>
      </c>
      <c r="AA418" s="187" t="str">
        <f>IFERROR(__xludf.DUMMYFUNCTION("""COMPUTED_VALUE"""),"")</f>
        <v/>
      </c>
      <c r="AB418" s="187" t="str">
        <f>IFERROR(__xludf.DUMMYFUNCTION("""COMPUTED_VALUE"""),"")</f>
        <v/>
      </c>
      <c r="AC418" s="187" t="str">
        <f>IFERROR(__xludf.DUMMYFUNCTION("""COMPUTED_VALUE"""),"")</f>
        <v/>
      </c>
      <c r="AD418" s="187" t="str">
        <f>IFERROR(__xludf.DUMMYFUNCTION("""COMPUTED_VALUE"""),"")</f>
        <v/>
      </c>
      <c r="AE418" s="187" t="str">
        <f>IFERROR(__xludf.DUMMYFUNCTION("""COMPUTED_VALUE"""),"")</f>
        <v/>
      </c>
      <c r="AF418" s="187" t="str">
        <f>IFERROR(__xludf.DUMMYFUNCTION("""COMPUTED_VALUE"""),"")</f>
        <v/>
      </c>
      <c r="AG418" s="187" t="str">
        <f>IFERROR(__xludf.DUMMYFUNCTION("""COMPUTED_VALUE"""),"")</f>
        <v/>
      </c>
      <c r="AH418" s="187" t="str">
        <f>IFERROR(__xludf.DUMMYFUNCTION("""COMPUTED_VALUE"""),"")</f>
        <v/>
      </c>
      <c r="AI418" s="187" t="str">
        <f>IFERROR(__xludf.DUMMYFUNCTION("""COMPUTED_VALUE"""),"")</f>
        <v/>
      </c>
      <c r="AJ418" s="187" t="str">
        <f>IFERROR(__xludf.DUMMYFUNCTION("""COMPUTED_VALUE"""),"")</f>
        <v/>
      </c>
      <c r="AK418" s="187" t="str">
        <f>IFERROR(__xludf.DUMMYFUNCTION("""COMPUTED_VALUE"""),"")</f>
        <v/>
      </c>
      <c r="AL418" s="187" t="str">
        <f>IFERROR(__xludf.DUMMYFUNCTION("""COMPUTED_VALUE"""),"")</f>
        <v/>
      </c>
      <c r="AM418" s="187" t="str">
        <f>IFERROR(__xludf.DUMMYFUNCTION("""COMPUTED_VALUE"""),"")</f>
        <v/>
      </c>
      <c r="AN418" s="187" t="str">
        <f>IFERROR(__xludf.DUMMYFUNCTION("""COMPUTED_VALUE"""),"")</f>
        <v/>
      </c>
    </row>
    <row r="419">
      <c r="A419" s="187"/>
      <c r="B419" s="187"/>
      <c r="C419" s="187"/>
      <c r="D419" s="208"/>
      <c r="E419" s="109"/>
      <c r="F419" s="209"/>
      <c r="G419" s="187"/>
      <c r="H419" s="174"/>
      <c r="I419" s="187"/>
      <c r="J419" s="174" t="str">
        <f>IFERROR(__xludf.DUMMYFUNCTION("""COMPUTED_VALUE"""),"")</f>
        <v/>
      </c>
      <c r="K419" s="187" t="str">
        <f>IFERROR(__xludf.DUMMYFUNCTION("""COMPUTED_VALUE"""),"")</f>
        <v/>
      </c>
      <c r="L419" s="187" t="str">
        <f>IFERROR(__xludf.DUMMYFUNCTION("""COMPUTED_VALUE"""),"")</f>
        <v/>
      </c>
      <c r="M419" s="187" t="str">
        <f>IFERROR(__xludf.DUMMYFUNCTION("""COMPUTED_VALUE"""),"")</f>
        <v/>
      </c>
      <c r="N419" s="187" t="str">
        <f>IFERROR(__xludf.DUMMYFUNCTION("""COMPUTED_VALUE"""),"")</f>
        <v/>
      </c>
      <c r="O419" s="187" t="str">
        <f>IFERROR(__xludf.DUMMYFUNCTION("""COMPUTED_VALUE"""),"")</f>
        <v/>
      </c>
      <c r="P419" s="187" t="str">
        <f>IFERROR(__xludf.DUMMYFUNCTION("""COMPUTED_VALUE"""),"")</f>
        <v/>
      </c>
      <c r="Q419" s="187" t="str">
        <f>IFERROR(__xludf.DUMMYFUNCTION("""COMPUTED_VALUE"""),"")</f>
        <v/>
      </c>
      <c r="R419" s="187" t="str">
        <f>IFERROR(__xludf.DUMMYFUNCTION("""COMPUTED_VALUE"""),"")</f>
        <v/>
      </c>
      <c r="S419" s="187" t="str">
        <f>IFERROR(__xludf.DUMMYFUNCTION("""COMPUTED_VALUE"""),"")</f>
        <v/>
      </c>
      <c r="T419" s="187" t="str">
        <f>IFERROR(__xludf.DUMMYFUNCTION("""COMPUTED_VALUE"""),"")</f>
        <v/>
      </c>
      <c r="U419" s="187" t="str">
        <f>IFERROR(__xludf.DUMMYFUNCTION("""COMPUTED_VALUE"""),"")</f>
        <v/>
      </c>
      <c r="V419" s="187" t="str">
        <f>IFERROR(__xludf.DUMMYFUNCTION("""COMPUTED_VALUE"""),"")</f>
        <v/>
      </c>
      <c r="W419" s="187" t="str">
        <f>IFERROR(__xludf.DUMMYFUNCTION("""COMPUTED_VALUE"""),"")</f>
        <v/>
      </c>
      <c r="X419" s="187" t="str">
        <f>IFERROR(__xludf.DUMMYFUNCTION("""COMPUTED_VALUE"""),"")</f>
        <v/>
      </c>
      <c r="Y419" s="187" t="str">
        <f>IFERROR(__xludf.DUMMYFUNCTION("""COMPUTED_VALUE"""),"")</f>
        <v/>
      </c>
      <c r="Z419" s="187" t="str">
        <f>IFERROR(__xludf.DUMMYFUNCTION("""COMPUTED_VALUE"""),"")</f>
        <v/>
      </c>
      <c r="AA419" s="187" t="str">
        <f>IFERROR(__xludf.DUMMYFUNCTION("""COMPUTED_VALUE"""),"")</f>
        <v/>
      </c>
      <c r="AB419" s="187" t="str">
        <f>IFERROR(__xludf.DUMMYFUNCTION("""COMPUTED_VALUE"""),"")</f>
        <v/>
      </c>
      <c r="AC419" s="187" t="str">
        <f>IFERROR(__xludf.DUMMYFUNCTION("""COMPUTED_VALUE"""),"")</f>
        <v/>
      </c>
      <c r="AD419" s="187" t="str">
        <f>IFERROR(__xludf.DUMMYFUNCTION("""COMPUTED_VALUE"""),"")</f>
        <v/>
      </c>
      <c r="AE419" s="187" t="str">
        <f>IFERROR(__xludf.DUMMYFUNCTION("""COMPUTED_VALUE"""),"")</f>
        <v/>
      </c>
      <c r="AF419" s="187" t="str">
        <f>IFERROR(__xludf.DUMMYFUNCTION("""COMPUTED_VALUE"""),"")</f>
        <v/>
      </c>
      <c r="AG419" s="187" t="str">
        <f>IFERROR(__xludf.DUMMYFUNCTION("""COMPUTED_VALUE"""),"")</f>
        <v/>
      </c>
      <c r="AH419" s="187" t="str">
        <f>IFERROR(__xludf.DUMMYFUNCTION("""COMPUTED_VALUE"""),"")</f>
        <v/>
      </c>
      <c r="AI419" s="187" t="str">
        <f>IFERROR(__xludf.DUMMYFUNCTION("""COMPUTED_VALUE"""),"")</f>
        <v/>
      </c>
      <c r="AJ419" s="187" t="str">
        <f>IFERROR(__xludf.DUMMYFUNCTION("""COMPUTED_VALUE"""),"")</f>
        <v/>
      </c>
      <c r="AK419" s="187" t="str">
        <f>IFERROR(__xludf.DUMMYFUNCTION("""COMPUTED_VALUE"""),"")</f>
        <v/>
      </c>
      <c r="AL419" s="187" t="str">
        <f>IFERROR(__xludf.DUMMYFUNCTION("""COMPUTED_VALUE"""),"")</f>
        <v/>
      </c>
      <c r="AM419" s="187" t="str">
        <f>IFERROR(__xludf.DUMMYFUNCTION("""COMPUTED_VALUE"""),"")</f>
        <v/>
      </c>
      <c r="AN419" s="187" t="str">
        <f>IFERROR(__xludf.DUMMYFUNCTION("""COMPUTED_VALUE"""),"")</f>
        <v/>
      </c>
    </row>
    <row r="420">
      <c r="A420" s="187"/>
      <c r="B420" s="187"/>
      <c r="C420" s="187"/>
      <c r="D420" s="208"/>
      <c r="E420" s="109"/>
      <c r="F420" s="209"/>
      <c r="G420" s="187"/>
      <c r="H420" s="174"/>
      <c r="I420" s="187"/>
      <c r="J420" s="174" t="str">
        <f>IFERROR(__xludf.DUMMYFUNCTION("""COMPUTED_VALUE"""),"")</f>
        <v/>
      </c>
      <c r="K420" s="187" t="str">
        <f>IFERROR(__xludf.DUMMYFUNCTION("""COMPUTED_VALUE"""),"")</f>
        <v/>
      </c>
      <c r="L420" s="187" t="str">
        <f>IFERROR(__xludf.DUMMYFUNCTION("""COMPUTED_VALUE"""),"")</f>
        <v/>
      </c>
      <c r="M420" s="187" t="str">
        <f>IFERROR(__xludf.DUMMYFUNCTION("""COMPUTED_VALUE"""),"")</f>
        <v/>
      </c>
      <c r="N420" s="187" t="str">
        <f>IFERROR(__xludf.DUMMYFUNCTION("""COMPUTED_VALUE"""),"")</f>
        <v/>
      </c>
      <c r="O420" s="187" t="str">
        <f>IFERROR(__xludf.DUMMYFUNCTION("""COMPUTED_VALUE"""),"")</f>
        <v/>
      </c>
      <c r="P420" s="187" t="str">
        <f>IFERROR(__xludf.DUMMYFUNCTION("""COMPUTED_VALUE"""),"")</f>
        <v/>
      </c>
      <c r="Q420" s="187" t="str">
        <f>IFERROR(__xludf.DUMMYFUNCTION("""COMPUTED_VALUE"""),"")</f>
        <v/>
      </c>
      <c r="R420" s="187" t="str">
        <f>IFERROR(__xludf.DUMMYFUNCTION("""COMPUTED_VALUE"""),"")</f>
        <v/>
      </c>
      <c r="S420" s="187" t="str">
        <f>IFERROR(__xludf.DUMMYFUNCTION("""COMPUTED_VALUE"""),"")</f>
        <v/>
      </c>
      <c r="T420" s="187" t="str">
        <f>IFERROR(__xludf.DUMMYFUNCTION("""COMPUTED_VALUE"""),"")</f>
        <v/>
      </c>
      <c r="U420" s="187" t="str">
        <f>IFERROR(__xludf.DUMMYFUNCTION("""COMPUTED_VALUE"""),"")</f>
        <v/>
      </c>
      <c r="V420" s="187" t="str">
        <f>IFERROR(__xludf.DUMMYFUNCTION("""COMPUTED_VALUE"""),"")</f>
        <v/>
      </c>
      <c r="W420" s="187" t="str">
        <f>IFERROR(__xludf.DUMMYFUNCTION("""COMPUTED_VALUE"""),"")</f>
        <v/>
      </c>
      <c r="X420" s="187" t="str">
        <f>IFERROR(__xludf.DUMMYFUNCTION("""COMPUTED_VALUE"""),"")</f>
        <v/>
      </c>
      <c r="Y420" s="187" t="str">
        <f>IFERROR(__xludf.DUMMYFUNCTION("""COMPUTED_VALUE"""),"")</f>
        <v/>
      </c>
      <c r="Z420" s="187" t="str">
        <f>IFERROR(__xludf.DUMMYFUNCTION("""COMPUTED_VALUE"""),"")</f>
        <v/>
      </c>
      <c r="AA420" s="187" t="str">
        <f>IFERROR(__xludf.DUMMYFUNCTION("""COMPUTED_VALUE"""),"")</f>
        <v/>
      </c>
      <c r="AB420" s="187" t="str">
        <f>IFERROR(__xludf.DUMMYFUNCTION("""COMPUTED_VALUE"""),"")</f>
        <v/>
      </c>
      <c r="AC420" s="187" t="str">
        <f>IFERROR(__xludf.DUMMYFUNCTION("""COMPUTED_VALUE"""),"")</f>
        <v/>
      </c>
      <c r="AD420" s="187" t="str">
        <f>IFERROR(__xludf.DUMMYFUNCTION("""COMPUTED_VALUE"""),"")</f>
        <v/>
      </c>
      <c r="AE420" s="187" t="str">
        <f>IFERROR(__xludf.DUMMYFUNCTION("""COMPUTED_VALUE"""),"")</f>
        <v/>
      </c>
      <c r="AF420" s="187" t="str">
        <f>IFERROR(__xludf.DUMMYFUNCTION("""COMPUTED_VALUE"""),"")</f>
        <v/>
      </c>
      <c r="AG420" s="187" t="str">
        <f>IFERROR(__xludf.DUMMYFUNCTION("""COMPUTED_VALUE"""),"")</f>
        <v/>
      </c>
      <c r="AH420" s="187" t="str">
        <f>IFERROR(__xludf.DUMMYFUNCTION("""COMPUTED_VALUE"""),"")</f>
        <v/>
      </c>
      <c r="AI420" s="187" t="str">
        <f>IFERROR(__xludf.DUMMYFUNCTION("""COMPUTED_VALUE"""),"")</f>
        <v/>
      </c>
      <c r="AJ420" s="187" t="str">
        <f>IFERROR(__xludf.DUMMYFUNCTION("""COMPUTED_VALUE"""),"")</f>
        <v/>
      </c>
      <c r="AK420" s="187" t="str">
        <f>IFERROR(__xludf.DUMMYFUNCTION("""COMPUTED_VALUE"""),"")</f>
        <v/>
      </c>
      <c r="AL420" s="187" t="str">
        <f>IFERROR(__xludf.DUMMYFUNCTION("""COMPUTED_VALUE"""),"")</f>
        <v/>
      </c>
      <c r="AM420" s="187" t="str">
        <f>IFERROR(__xludf.DUMMYFUNCTION("""COMPUTED_VALUE"""),"")</f>
        <v/>
      </c>
      <c r="AN420" s="187" t="str">
        <f>IFERROR(__xludf.DUMMYFUNCTION("""COMPUTED_VALUE"""),"")</f>
        <v/>
      </c>
    </row>
    <row r="421">
      <c r="A421" s="187"/>
      <c r="B421" s="187"/>
      <c r="C421" s="187"/>
      <c r="D421" s="208"/>
      <c r="E421" s="109"/>
      <c r="F421" s="209"/>
      <c r="G421" s="187"/>
      <c r="H421" s="174"/>
      <c r="I421" s="187"/>
      <c r="J421" s="174" t="str">
        <f>IFERROR(__xludf.DUMMYFUNCTION("""COMPUTED_VALUE"""),"")</f>
        <v/>
      </c>
      <c r="K421" s="187" t="str">
        <f>IFERROR(__xludf.DUMMYFUNCTION("""COMPUTED_VALUE"""),"")</f>
        <v/>
      </c>
      <c r="L421" s="187" t="str">
        <f>IFERROR(__xludf.DUMMYFUNCTION("""COMPUTED_VALUE"""),"")</f>
        <v/>
      </c>
      <c r="M421" s="187" t="str">
        <f>IFERROR(__xludf.DUMMYFUNCTION("""COMPUTED_VALUE"""),"")</f>
        <v/>
      </c>
      <c r="N421" s="187" t="str">
        <f>IFERROR(__xludf.DUMMYFUNCTION("""COMPUTED_VALUE"""),"")</f>
        <v/>
      </c>
      <c r="O421" s="187" t="str">
        <f>IFERROR(__xludf.DUMMYFUNCTION("""COMPUTED_VALUE"""),"")</f>
        <v/>
      </c>
      <c r="P421" s="187" t="str">
        <f>IFERROR(__xludf.DUMMYFUNCTION("""COMPUTED_VALUE"""),"")</f>
        <v/>
      </c>
      <c r="Q421" s="187" t="str">
        <f>IFERROR(__xludf.DUMMYFUNCTION("""COMPUTED_VALUE"""),"")</f>
        <v/>
      </c>
      <c r="R421" s="187" t="str">
        <f>IFERROR(__xludf.DUMMYFUNCTION("""COMPUTED_VALUE"""),"")</f>
        <v/>
      </c>
      <c r="S421" s="187" t="str">
        <f>IFERROR(__xludf.DUMMYFUNCTION("""COMPUTED_VALUE"""),"")</f>
        <v/>
      </c>
      <c r="T421" s="187" t="str">
        <f>IFERROR(__xludf.DUMMYFUNCTION("""COMPUTED_VALUE"""),"")</f>
        <v/>
      </c>
      <c r="U421" s="187" t="str">
        <f>IFERROR(__xludf.DUMMYFUNCTION("""COMPUTED_VALUE"""),"")</f>
        <v/>
      </c>
      <c r="V421" s="187" t="str">
        <f>IFERROR(__xludf.DUMMYFUNCTION("""COMPUTED_VALUE"""),"")</f>
        <v/>
      </c>
      <c r="W421" s="187" t="str">
        <f>IFERROR(__xludf.DUMMYFUNCTION("""COMPUTED_VALUE"""),"")</f>
        <v/>
      </c>
      <c r="X421" s="187" t="str">
        <f>IFERROR(__xludf.DUMMYFUNCTION("""COMPUTED_VALUE"""),"")</f>
        <v/>
      </c>
      <c r="Y421" s="187" t="str">
        <f>IFERROR(__xludf.DUMMYFUNCTION("""COMPUTED_VALUE"""),"")</f>
        <v/>
      </c>
      <c r="Z421" s="187" t="str">
        <f>IFERROR(__xludf.DUMMYFUNCTION("""COMPUTED_VALUE"""),"")</f>
        <v/>
      </c>
      <c r="AA421" s="187" t="str">
        <f>IFERROR(__xludf.DUMMYFUNCTION("""COMPUTED_VALUE"""),"")</f>
        <v/>
      </c>
      <c r="AB421" s="187" t="str">
        <f>IFERROR(__xludf.DUMMYFUNCTION("""COMPUTED_VALUE"""),"")</f>
        <v/>
      </c>
      <c r="AC421" s="187" t="str">
        <f>IFERROR(__xludf.DUMMYFUNCTION("""COMPUTED_VALUE"""),"")</f>
        <v/>
      </c>
      <c r="AD421" s="187" t="str">
        <f>IFERROR(__xludf.DUMMYFUNCTION("""COMPUTED_VALUE"""),"")</f>
        <v/>
      </c>
      <c r="AE421" s="187" t="str">
        <f>IFERROR(__xludf.DUMMYFUNCTION("""COMPUTED_VALUE"""),"")</f>
        <v/>
      </c>
      <c r="AF421" s="187" t="str">
        <f>IFERROR(__xludf.DUMMYFUNCTION("""COMPUTED_VALUE"""),"")</f>
        <v/>
      </c>
      <c r="AG421" s="187" t="str">
        <f>IFERROR(__xludf.DUMMYFUNCTION("""COMPUTED_VALUE"""),"")</f>
        <v/>
      </c>
      <c r="AH421" s="187" t="str">
        <f>IFERROR(__xludf.DUMMYFUNCTION("""COMPUTED_VALUE"""),"")</f>
        <v/>
      </c>
      <c r="AI421" s="187" t="str">
        <f>IFERROR(__xludf.DUMMYFUNCTION("""COMPUTED_VALUE"""),"")</f>
        <v/>
      </c>
      <c r="AJ421" s="187" t="str">
        <f>IFERROR(__xludf.DUMMYFUNCTION("""COMPUTED_VALUE"""),"")</f>
        <v/>
      </c>
      <c r="AK421" s="187" t="str">
        <f>IFERROR(__xludf.DUMMYFUNCTION("""COMPUTED_VALUE"""),"")</f>
        <v/>
      </c>
      <c r="AL421" s="187" t="str">
        <f>IFERROR(__xludf.DUMMYFUNCTION("""COMPUTED_VALUE"""),"")</f>
        <v/>
      </c>
      <c r="AM421" s="187" t="str">
        <f>IFERROR(__xludf.DUMMYFUNCTION("""COMPUTED_VALUE"""),"")</f>
        <v/>
      </c>
      <c r="AN421" s="187" t="str">
        <f>IFERROR(__xludf.DUMMYFUNCTION("""COMPUTED_VALUE"""),"")</f>
        <v/>
      </c>
    </row>
    <row r="422">
      <c r="A422" s="187"/>
      <c r="B422" s="187"/>
      <c r="C422" s="187"/>
      <c r="D422" s="208"/>
      <c r="E422" s="109"/>
      <c r="F422" s="209"/>
      <c r="G422" s="187"/>
      <c r="H422" s="174"/>
      <c r="I422" s="187"/>
      <c r="J422" s="174" t="str">
        <f>IFERROR(__xludf.DUMMYFUNCTION("""COMPUTED_VALUE"""),"")</f>
        <v/>
      </c>
      <c r="K422" s="187" t="str">
        <f>IFERROR(__xludf.DUMMYFUNCTION("""COMPUTED_VALUE"""),"")</f>
        <v/>
      </c>
      <c r="L422" s="187" t="str">
        <f>IFERROR(__xludf.DUMMYFUNCTION("""COMPUTED_VALUE"""),"")</f>
        <v/>
      </c>
      <c r="M422" s="187" t="str">
        <f>IFERROR(__xludf.DUMMYFUNCTION("""COMPUTED_VALUE"""),"")</f>
        <v/>
      </c>
      <c r="N422" s="187" t="str">
        <f>IFERROR(__xludf.DUMMYFUNCTION("""COMPUTED_VALUE"""),"")</f>
        <v/>
      </c>
      <c r="O422" s="187" t="str">
        <f>IFERROR(__xludf.DUMMYFUNCTION("""COMPUTED_VALUE"""),"")</f>
        <v/>
      </c>
      <c r="P422" s="187" t="str">
        <f>IFERROR(__xludf.DUMMYFUNCTION("""COMPUTED_VALUE"""),"")</f>
        <v/>
      </c>
      <c r="Q422" s="187" t="str">
        <f>IFERROR(__xludf.DUMMYFUNCTION("""COMPUTED_VALUE"""),"")</f>
        <v/>
      </c>
      <c r="R422" s="187" t="str">
        <f>IFERROR(__xludf.DUMMYFUNCTION("""COMPUTED_VALUE"""),"")</f>
        <v/>
      </c>
      <c r="S422" s="187" t="str">
        <f>IFERROR(__xludf.DUMMYFUNCTION("""COMPUTED_VALUE"""),"")</f>
        <v/>
      </c>
      <c r="T422" s="187" t="str">
        <f>IFERROR(__xludf.DUMMYFUNCTION("""COMPUTED_VALUE"""),"")</f>
        <v/>
      </c>
      <c r="U422" s="187" t="str">
        <f>IFERROR(__xludf.DUMMYFUNCTION("""COMPUTED_VALUE"""),"")</f>
        <v/>
      </c>
      <c r="V422" s="187" t="str">
        <f>IFERROR(__xludf.DUMMYFUNCTION("""COMPUTED_VALUE"""),"")</f>
        <v/>
      </c>
      <c r="W422" s="187" t="str">
        <f>IFERROR(__xludf.DUMMYFUNCTION("""COMPUTED_VALUE"""),"")</f>
        <v/>
      </c>
      <c r="X422" s="187" t="str">
        <f>IFERROR(__xludf.DUMMYFUNCTION("""COMPUTED_VALUE"""),"")</f>
        <v/>
      </c>
      <c r="Y422" s="187" t="str">
        <f>IFERROR(__xludf.DUMMYFUNCTION("""COMPUTED_VALUE"""),"")</f>
        <v/>
      </c>
      <c r="Z422" s="187" t="str">
        <f>IFERROR(__xludf.DUMMYFUNCTION("""COMPUTED_VALUE"""),"")</f>
        <v/>
      </c>
      <c r="AA422" s="187" t="str">
        <f>IFERROR(__xludf.DUMMYFUNCTION("""COMPUTED_VALUE"""),"")</f>
        <v/>
      </c>
      <c r="AB422" s="187" t="str">
        <f>IFERROR(__xludf.DUMMYFUNCTION("""COMPUTED_VALUE"""),"")</f>
        <v/>
      </c>
      <c r="AC422" s="187" t="str">
        <f>IFERROR(__xludf.DUMMYFUNCTION("""COMPUTED_VALUE"""),"")</f>
        <v/>
      </c>
      <c r="AD422" s="187" t="str">
        <f>IFERROR(__xludf.DUMMYFUNCTION("""COMPUTED_VALUE"""),"")</f>
        <v/>
      </c>
      <c r="AE422" s="187" t="str">
        <f>IFERROR(__xludf.DUMMYFUNCTION("""COMPUTED_VALUE"""),"")</f>
        <v/>
      </c>
      <c r="AF422" s="187" t="str">
        <f>IFERROR(__xludf.DUMMYFUNCTION("""COMPUTED_VALUE"""),"")</f>
        <v/>
      </c>
      <c r="AG422" s="187" t="str">
        <f>IFERROR(__xludf.DUMMYFUNCTION("""COMPUTED_VALUE"""),"")</f>
        <v/>
      </c>
      <c r="AH422" s="187" t="str">
        <f>IFERROR(__xludf.DUMMYFUNCTION("""COMPUTED_VALUE"""),"")</f>
        <v/>
      </c>
      <c r="AI422" s="187" t="str">
        <f>IFERROR(__xludf.DUMMYFUNCTION("""COMPUTED_VALUE"""),"")</f>
        <v/>
      </c>
      <c r="AJ422" s="187" t="str">
        <f>IFERROR(__xludf.DUMMYFUNCTION("""COMPUTED_VALUE"""),"")</f>
        <v/>
      </c>
      <c r="AK422" s="187" t="str">
        <f>IFERROR(__xludf.DUMMYFUNCTION("""COMPUTED_VALUE"""),"")</f>
        <v/>
      </c>
      <c r="AL422" s="187" t="str">
        <f>IFERROR(__xludf.DUMMYFUNCTION("""COMPUTED_VALUE"""),"")</f>
        <v/>
      </c>
      <c r="AM422" s="187" t="str">
        <f>IFERROR(__xludf.DUMMYFUNCTION("""COMPUTED_VALUE"""),"")</f>
        <v/>
      </c>
      <c r="AN422" s="187" t="str">
        <f>IFERROR(__xludf.DUMMYFUNCTION("""COMPUTED_VALUE"""),"")</f>
        <v/>
      </c>
    </row>
    <row r="423">
      <c r="A423" s="187"/>
      <c r="B423" s="187"/>
      <c r="C423" s="187"/>
      <c r="D423" s="208"/>
      <c r="E423" s="109"/>
      <c r="F423" s="209"/>
      <c r="G423" s="187"/>
      <c r="H423" s="174"/>
      <c r="I423" s="187"/>
      <c r="J423" s="174" t="str">
        <f>IFERROR(__xludf.DUMMYFUNCTION("""COMPUTED_VALUE"""),"")</f>
        <v/>
      </c>
      <c r="K423" s="187" t="str">
        <f>IFERROR(__xludf.DUMMYFUNCTION("""COMPUTED_VALUE"""),"")</f>
        <v/>
      </c>
      <c r="L423" s="187" t="str">
        <f>IFERROR(__xludf.DUMMYFUNCTION("""COMPUTED_VALUE"""),"")</f>
        <v/>
      </c>
      <c r="M423" s="187" t="str">
        <f>IFERROR(__xludf.DUMMYFUNCTION("""COMPUTED_VALUE"""),"")</f>
        <v/>
      </c>
      <c r="N423" s="187" t="str">
        <f>IFERROR(__xludf.DUMMYFUNCTION("""COMPUTED_VALUE"""),"")</f>
        <v/>
      </c>
      <c r="O423" s="187" t="str">
        <f>IFERROR(__xludf.DUMMYFUNCTION("""COMPUTED_VALUE"""),"")</f>
        <v/>
      </c>
      <c r="P423" s="187" t="str">
        <f>IFERROR(__xludf.DUMMYFUNCTION("""COMPUTED_VALUE"""),"")</f>
        <v/>
      </c>
      <c r="Q423" s="187" t="str">
        <f>IFERROR(__xludf.DUMMYFUNCTION("""COMPUTED_VALUE"""),"")</f>
        <v/>
      </c>
      <c r="R423" s="187" t="str">
        <f>IFERROR(__xludf.DUMMYFUNCTION("""COMPUTED_VALUE"""),"")</f>
        <v/>
      </c>
      <c r="S423" s="187" t="str">
        <f>IFERROR(__xludf.DUMMYFUNCTION("""COMPUTED_VALUE"""),"")</f>
        <v/>
      </c>
      <c r="T423" s="187" t="str">
        <f>IFERROR(__xludf.DUMMYFUNCTION("""COMPUTED_VALUE"""),"")</f>
        <v/>
      </c>
      <c r="U423" s="187" t="str">
        <f>IFERROR(__xludf.DUMMYFUNCTION("""COMPUTED_VALUE"""),"")</f>
        <v/>
      </c>
      <c r="V423" s="187" t="str">
        <f>IFERROR(__xludf.DUMMYFUNCTION("""COMPUTED_VALUE"""),"")</f>
        <v/>
      </c>
      <c r="W423" s="187" t="str">
        <f>IFERROR(__xludf.DUMMYFUNCTION("""COMPUTED_VALUE"""),"")</f>
        <v/>
      </c>
      <c r="X423" s="187" t="str">
        <f>IFERROR(__xludf.DUMMYFUNCTION("""COMPUTED_VALUE"""),"")</f>
        <v/>
      </c>
      <c r="Y423" s="187" t="str">
        <f>IFERROR(__xludf.DUMMYFUNCTION("""COMPUTED_VALUE"""),"")</f>
        <v/>
      </c>
      <c r="Z423" s="187" t="str">
        <f>IFERROR(__xludf.DUMMYFUNCTION("""COMPUTED_VALUE"""),"")</f>
        <v/>
      </c>
      <c r="AA423" s="187" t="str">
        <f>IFERROR(__xludf.DUMMYFUNCTION("""COMPUTED_VALUE"""),"")</f>
        <v/>
      </c>
      <c r="AB423" s="187" t="str">
        <f>IFERROR(__xludf.DUMMYFUNCTION("""COMPUTED_VALUE"""),"")</f>
        <v/>
      </c>
      <c r="AC423" s="187" t="str">
        <f>IFERROR(__xludf.DUMMYFUNCTION("""COMPUTED_VALUE"""),"")</f>
        <v/>
      </c>
      <c r="AD423" s="187" t="str">
        <f>IFERROR(__xludf.DUMMYFUNCTION("""COMPUTED_VALUE"""),"")</f>
        <v/>
      </c>
      <c r="AE423" s="187" t="str">
        <f>IFERROR(__xludf.DUMMYFUNCTION("""COMPUTED_VALUE"""),"")</f>
        <v/>
      </c>
      <c r="AF423" s="187" t="str">
        <f>IFERROR(__xludf.DUMMYFUNCTION("""COMPUTED_VALUE"""),"")</f>
        <v/>
      </c>
      <c r="AG423" s="187" t="str">
        <f>IFERROR(__xludf.DUMMYFUNCTION("""COMPUTED_VALUE"""),"")</f>
        <v/>
      </c>
      <c r="AH423" s="187" t="str">
        <f>IFERROR(__xludf.DUMMYFUNCTION("""COMPUTED_VALUE"""),"")</f>
        <v/>
      </c>
      <c r="AI423" s="187" t="str">
        <f>IFERROR(__xludf.DUMMYFUNCTION("""COMPUTED_VALUE"""),"")</f>
        <v/>
      </c>
      <c r="AJ423" s="187" t="str">
        <f>IFERROR(__xludf.DUMMYFUNCTION("""COMPUTED_VALUE"""),"")</f>
        <v/>
      </c>
      <c r="AK423" s="187" t="str">
        <f>IFERROR(__xludf.DUMMYFUNCTION("""COMPUTED_VALUE"""),"")</f>
        <v/>
      </c>
      <c r="AL423" s="187" t="str">
        <f>IFERROR(__xludf.DUMMYFUNCTION("""COMPUTED_VALUE"""),"")</f>
        <v/>
      </c>
      <c r="AM423" s="187" t="str">
        <f>IFERROR(__xludf.DUMMYFUNCTION("""COMPUTED_VALUE"""),"")</f>
        <v/>
      </c>
      <c r="AN423" s="187" t="str">
        <f>IFERROR(__xludf.DUMMYFUNCTION("""COMPUTED_VALUE"""),"")</f>
        <v/>
      </c>
    </row>
    <row r="424">
      <c r="A424" s="187"/>
      <c r="B424" s="187"/>
      <c r="C424" s="187"/>
      <c r="D424" s="208"/>
      <c r="E424" s="109"/>
      <c r="F424" s="209"/>
      <c r="G424" s="187"/>
      <c r="H424" s="174"/>
      <c r="I424" s="187"/>
      <c r="J424" s="174" t="str">
        <f>IFERROR(__xludf.DUMMYFUNCTION("""COMPUTED_VALUE"""),"")</f>
        <v/>
      </c>
      <c r="K424" s="187" t="str">
        <f>IFERROR(__xludf.DUMMYFUNCTION("""COMPUTED_VALUE"""),"")</f>
        <v/>
      </c>
      <c r="L424" s="187" t="str">
        <f>IFERROR(__xludf.DUMMYFUNCTION("""COMPUTED_VALUE"""),"")</f>
        <v/>
      </c>
      <c r="M424" s="187" t="str">
        <f>IFERROR(__xludf.DUMMYFUNCTION("""COMPUTED_VALUE"""),"")</f>
        <v/>
      </c>
      <c r="N424" s="187" t="str">
        <f>IFERROR(__xludf.DUMMYFUNCTION("""COMPUTED_VALUE"""),"")</f>
        <v/>
      </c>
      <c r="O424" s="187" t="str">
        <f>IFERROR(__xludf.DUMMYFUNCTION("""COMPUTED_VALUE"""),"")</f>
        <v/>
      </c>
      <c r="P424" s="187" t="str">
        <f>IFERROR(__xludf.DUMMYFUNCTION("""COMPUTED_VALUE"""),"")</f>
        <v/>
      </c>
      <c r="Q424" s="187" t="str">
        <f>IFERROR(__xludf.DUMMYFUNCTION("""COMPUTED_VALUE"""),"")</f>
        <v/>
      </c>
      <c r="R424" s="187" t="str">
        <f>IFERROR(__xludf.DUMMYFUNCTION("""COMPUTED_VALUE"""),"")</f>
        <v/>
      </c>
      <c r="S424" s="187" t="str">
        <f>IFERROR(__xludf.DUMMYFUNCTION("""COMPUTED_VALUE"""),"")</f>
        <v/>
      </c>
      <c r="T424" s="187" t="str">
        <f>IFERROR(__xludf.DUMMYFUNCTION("""COMPUTED_VALUE"""),"")</f>
        <v/>
      </c>
      <c r="U424" s="187" t="str">
        <f>IFERROR(__xludf.DUMMYFUNCTION("""COMPUTED_VALUE"""),"")</f>
        <v/>
      </c>
      <c r="V424" s="187" t="str">
        <f>IFERROR(__xludf.DUMMYFUNCTION("""COMPUTED_VALUE"""),"")</f>
        <v/>
      </c>
      <c r="W424" s="187" t="str">
        <f>IFERROR(__xludf.DUMMYFUNCTION("""COMPUTED_VALUE"""),"")</f>
        <v/>
      </c>
      <c r="X424" s="187" t="str">
        <f>IFERROR(__xludf.DUMMYFUNCTION("""COMPUTED_VALUE"""),"")</f>
        <v/>
      </c>
      <c r="Y424" s="187" t="str">
        <f>IFERROR(__xludf.DUMMYFUNCTION("""COMPUTED_VALUE"""),"")</f>
        <v/>
      </c>
      <c r="Z424" s="187" t="str">
        <f>IFERROR(__xludf.DUMMYFUNCTION("""COMPUTED_VALUE"""),"")</f>
        <v/>
      </c>
      <c r="AA424" s="187" t="str">
        <f>IFERROR(__xludf.DUMMYFUNCTION("""COMPUTED_VALUE"""),"")</f>
        <v/>
      </c>
      <c r="AB424" s="187" t="str">
        <f>IFERROR(__xludf.DUMMYFUNCTION("""COMPUTED_VALUE"""),"")</f>
        <v/>
      </c>
      <c r="AC424" s="187" t="str">
        <f>IFERROR(__xludf.DUMMYFUNCTION("""COMPUTED_VALUE"""),"")</f>
        <v/>
      </c>
      <c r="AD424" s="187" t="str">
        <f>IFERROR(__xludf.DUMMYFUNCTION("""COMPUTED_VALUE"""),"")</f>
        <v/>
      </c>
      <c r="AE424" s="187" t="str">
        <f>IFERROR(__xludf.DUMMYFUNCTION("""COMPUTED_VALUE"""),"")</f>
        <v/>
      </c>
      <c r="AF424" s="187" t="str">
        <f>IFERROR(__xludf.DUMMYFUNCTION("""COMPUTED_VALUE"""),"")</f>
        <v/>
      </c>
      <c r="AG424" s="187" t="str">
        <f>IFERROR(__xludf.DUMMYFUNCTION("""COMPUTED_VALUE"""),"")</f>
        <v/>
      </c>
      <c r="AH424" s="187" t="str">
        <f>IFERROR(__xludf.DUMMYFUNCTION("""COMPUTED_VALUE"""),"")</f>
        <v/>
      </c>
      <c r="AI424" s="187" t="str">
        <f>IFERROR(__xludf.DUMMYFUNCTION("""COMPUTED_VALUE"""),"")</f>
        <v/>
      </c>
      <c r="AJ424" s="187" t="str">
        <f>IFERROR(__xludf.DUMMYFUNCTION("""COMPUTED_VALUE"""),"")</f>
        <v/>
      </c>
      <c r="AK424" s="187" t="str">
        <f>IFERROR(__xludf.DUMMYFUNCTION("""COMPUTED_VALUE"""),"")</f>
        <v/>
      </c>
      <c r="AL424" s="187" t="str">
        <f>IFERROR(__xludf.DUMMYFUNCTION("""COMPUTED_VALUE"""),"")</f>
        <v/>
      </c>
      <c r="AM424" s="187" t="str">
        <f>IFERROR(__xludf.DUMMYFUNCTION("""COMPUTED_VALUE"""),"")</f>
        <v/>
      </c>
      <c r="AN424" s="187" t="str">
        <f>IFERROR(__xludf.DUMMYFUNCTION("""COMPUTED_VALUE"""),"")</f>
        <v/>
      </c>
    </row>
    <row r="425">
      <c r="A425" s="187"/>
      <c r="B425" s="187"/>
      <c r="C425" s="187"/>
      <c r="D425" s="208"/>
      <c r="E425" s="109"/>
      <c r="F425" s="209"/>
      <c r="G425" s="187"/>
      <c r="H425" s="174"/>
      <c r="I425" s="187"/>
      <c r="J425" s="174" t="str">
        <f>IFERROR(__xludf.DUMMYFUNCTION("""COMPUTED_VALUE"""),"")</f>
        <v/>
      </c>
      <c r="K425" s="187" t="str">
        <f>IFERROR(__xludf.DUMMYFUNCTION("""COMPUTED_VALUE"""),"")</f>
        <v/>
      </c>
      <c r="L425" s="187" t="str">
        <f>IFERROR(__xludf.DUMMYFUNCTION("""COMPUTED_VALUE"""),"")</f>
        <v/>
      </c>
      <c r="M425" s="187" t="str">
        <f>IFERROR(__xludf.DUMMYFUNCTION("""COMPUTED_VALUE"""),"")</f>
        <v/>
      </c>
      <c r="N425" s="187" t="str">
        <f>IFERROR(__xludf.DUMMYFUNCTION("""COMPUTED_VALUE"""),"")</f>
        <v/>
      </c>
      <c r="O425" s="187" t="str">
        <f>IFERROR(__xludf.DUMMYFUNCTION("""COMPUTED_VALUE"""),"")</f>
        <v/>
      </c>
      <c r="P425" s="187" t="str">
        <f>IFERROR(__xludf.DUMMYFUNCTION("""COMPUTED_VALUE"""),"")</f>
        <v/>
      </c>
      <c r="Q425" s="187" t="str">
        <f>IFERROR(__xludf.DUMMYFUNCTION("""COMPUTED_VALUE"""),"")</f>
        <v/>
      </c>
      <c r="R425" s="187" t="str">
        <f>IFERROR(__xludf.DUMMYFUNCTION("""COMPUTED_VALUE"""),"")</f>
        <v/>
      </c>
      <c r="S425" s="187" t="str">
        <f>IFERROR(__xludf.DUMMYFUNCTION("""COMPUTED_VALUE"""),"")</f>
        <v/>
      </c>
      <c r="T425" s="187" t="str">
        <f>IFERROR(__xludf.DUMMYFUNCTION("""COMPUTED_VALUE"""),"")</f>
        <v/>
      </c>
      <c r="U425" s="187" t="str">
        <f>IFERROR(__xludf.DUMMYFUNCTION("""COMPUTED_VALUE"""),"")</f>
        <v/>
      </c>
      <c r="V425" s="187" t="str">
        <f>IFERROR(__xludf.DUMMYFUNCTION("""COMPUTED_VALUE"""),"")</f>
        <v/>
      </c>
      <c r="W425" s="187" t="str">
        <f>IFERROR(__xludf.DUMMYFUNCTION("""COMPUTED_VALUE"""),"")</f>
        <v/>
      </c>
      <c r="X425" s="187" t="str">
        <f>IFERROR(__xludf.DUMMYFUNCTION("""COMPUTED_VALUE"""),"")</f>
        <v/>
      </c>
      <c r="Y425" s="187" t="str">
        <f>IFERROR(__xludf.DUMMYFUNCTION("""COMPUTED_VALUE"""),"")</f>
        <v/>
      </c>
      <c r="Z425" s="187" t="str">
        <f>IFERROR(__xludf.DUMMYFUNCTION("""COMPUTED_VALUE"""),"")</f>
        <v/>
      </c>
      <c r="AA425" s="187" t="str">
        <f>IFERROR(__xludf.DUMMYFUNCTION("""COMPUTED_VALUE"""),"")</f>
        <v/>
      </c>
      <c r="AB425" s="187" t="str">
        <f>IFERROR(__xludf.DUMMYFUNCTION("""COMPUTED_VALUE"""),"")</f>
        <v/>
      </c>
      <c r="AC425" s="187" t="str">
        <f>IFERROR(__xludf.DUMMYFUNCTION("""COMPUTED_VALUE"""),"")</f>
        <v/>
      </c>
      <c r="AD425" s="187" t="str">
        <f>IFERROR(__xludf.DUMMYFUNCTION("""COMPUTED_VALUE"""),"")</f>
        <v/>
      </c>
      <c r="AE425" s="187" t="str">
        <f>IFERROR(__xludf.DUMMYFUNCTION("""COMPUTED_VALUE"""),"")</f>
        <v/>
      </c>
      <c r="AF425" s="187" t="str">
        <f>IFERROR(__xludf.DUMMYFUNCTION("""COMPUTED_VALUE"""),"")</f>
        <v/>
      </c>
      <c r="AG425" s="187" t="str">
        <f>IFERROR(__xludf.DUMMYFUNCTION("""COMPUTED_VALUE"""),"")</f>
        <v/>
      </c>
      <c r="AH425" s="187" t="str">
        <f>IFERROR(__xludf.DUMMYFUNCTION("""COMPUTED_VALUE"""),"")</f>
        <v/>
      </c>
      <c r="AI425" s="187" t="str">
        <f>IFERROR(__xludf.DUMMYFUNCTION("""COMPUTED_VALUE"""),"")</f>
        <v/>
      </c>
      <c r="AJ425" s="187" t="str">
        <f>IFERROR(__xludf.DUMMYFUNCTION("""COMPUTED_VALUE"""),"")</f>
        <v/>
      </c>
      <c r="AK425" s="187" t="str">
        <f>IFERROR(__xludf.DUMMYFUNCTION("""COMPUTED_VALUE"""),"")</f>
        <v/>
      </c>
      <c r="AL425" s="187" t="str">
        <f>IFERROR(__xludf.DUMMYFUNCTION("""COMPUTED_VALUE"""),"")</f>
        <v/>
      </c>
      <c r="AM425" s="187" t="str">
        <f>IFERROR(__xludf.DUMMYFUNCTION("""COMPUTED_VALUE"""),"")</f>
        <v/>
      </c>
      <c r="AN425" s="187" t="str">
        <f>IFERROR(__xludf.DUMMYFUNCTION("""COMPUTED_VALUE"""),"")</f>
        <v/>
      </c>
    </row>
    <row r="426">
      <c r="A426" s="187"/>
      <c r="B426" s="187"/>
      <c r="C426" s="187"/>
      <c r="D426" s="208"/>
      <c r="E426" s="109"/>
      <c r="F426" s="209"/>
      <c r="G426" s="187"/>
      <c r="H426" s="174"/>
      <c r="I426" s="187"/>
      <c r="J426" s="174" t="str">
        <f>IFERROR(__xludf.DUMMYFUNCTION("""COMPUTED_VALUE"""),"")</f>
        <v/>
      </c>
      <c r="K426" s="187" t="str">
        <f>IFERROR(__xludf.DUMMYFUNCTION("""COMPUTED_VALUE"""),"")</f>
        <v/>
      </c>
      <c r="L426" s="187" t="str">
        <f>IFERROR(__xludf.DUMMYFUNCTION("""COMPUTED_VALUE"""),"")</f>
        <v/>
      </c>
      <c r="M426" s="187" t="str">
        <f>IFERROR(__xludf.DUMMYFUNCTION("""COMPUTED_VALUE"""),"")</f>
        <v/>
      </c>
      <c r="N426" s="187" t="str">
        <f>IFERROR(__xludf.DUMMYFUNCTION("""COMPUTED_VALUE"""),"")</f>
        <v/>
      </c>
      <c r="O426" s="187" t="str">
        <f>IFERROR(__xludf.DUMMYFUNCTION("""COMPUTED_VALUE"""),"")</f>
        <v/>
      </c>
      <c r="P426" s="187" t="str">
        <f>IFERROR(__xludf.DUMMYFUNCTION("""COMPUTED_VALUE"""),"")</f>
        <v/>
      </c>
      <c r="Q426" s="187" t="str">
        <f>IFERROR(__xludf.DUMMYFUNCTION("""COMPUTED_VALUE"""),"")</f>
        <v/>
      </c>
      <c r="R426" s="187" t="str">
        <f>IFERROR(__xludf.DUMMYFUNCTION("""COMPUTED_VALUE"""),"")</f>
        <v/>
      </c>
      <c r="S426" s="187" t="str">
        <f>IFERROR(__xludf.DUMMYFUNCTION("""COMPUTED_VALUE"""),"")</f>
        <v/>
      </c>
      <c r="T426" s="187" t="str">
        <f>IFERROR(__xludf.DUMMYFUNCTION("""COMPUTED_VALUE"""),"")</f>
        <v/>
      </c>
      <c r="U426" s="187" t="str">
        <f>IFERROR(__xludf.DUMMYFUNCTION("""COMPUTED_VALUE"""),"")</f>
        <v/>
      </c>
      <c r="V426" s="187" t="str">
        <f>IFERROR(__xludf.DUMMYFUNCTION("""COMPUTED_VALUE"""),"")</f>
        <v/>
      </c>
      <c r="W426" s="187" t="str">
        <f>IFERROR(__xludf.DUMMYFUNCTION("""COMPUTED_VALUE"""),"")</f>
        <v/>
      </c>
      <c r="X426" s="187" t="str">
        <f>IFERROR(__xludf.DUMMYFUNCTION("""COMPUTED_VALUE"""),"")</f>
        <v/>
      </c>
      <c r="Y426" s="187" t="str">
        <f>IFERROR(__xludf.DUMMYFUNCTION("""COMPUTED_VALUE"""),"")</f>
        <v/>
      </c>
      <c r="Z426" s="187" t="str">
        <f>IFERROR(__xludf.DUMMYFUNCTION("""COMPUTED_VALUE"""),"")</f>
        <v/>
      </c>
      <c r="AA426" s="187" t="str">
        <f>IFERROR(__xludf.DUMMYFUNCTION("""COMPUTED_VALUE"""),"")</f>
        <v/>
      </c>
      <c r="AB426" s="187" t="str">
        <f>IFERROR(__xludf.DUMMYFUNCTION("""COMPUTED_VALUE"""),"")</f>
        <v/>
      </c>
      <c r="AC426" s="187" t="str">
        <f>IFERROR(__xludf.DUMMYFUNCTION("""COMPUTED_VALUE"""),"")</f>
        <v/>
      </c>
      <c r="AD426" s="187" t="str">
        <f>IFERROR(__xludf.DUMMYFUNCTION("""COMPUTED_VALUE"""),"")</f>
        <v/>
      </c>
      <c r="AE426" s="187" t="str">
        <f>IFERROR(__xludf.DUMMYFUNCTION("""COMPUTED_VALUE"""),"")</f>
        <v/>
      </c>
      <c r="AF426" s="187" t="str">
        <f>IFERROR(__xludf.DUMMYFUNCTION("""COMPUTED_VALUE"""),"")</f>
        <v/>
      </c>
      <c r="AG426" s="187" t="str">
        <f>IFERROR(__xludf.DUMMYFUNCTION("""COMPUTED_VALUE"""),"")</f>
        <v/>
      </c>
      <c r="AH426" s="187" t="str">
        <f>IFERROR(__xludf.DUMMYFUNCTION("""COMPUTED_VALUE"""),"")</f>
        <v/>
      </c>
      <c r="AI426" s="187" t="str">
        <f>IFERROR(__xludf.DUMMYFUNCTION("""COMPUTED_VALUE"""),"")</f>
        <v/>
      </c>
      <c r="AJ426" s="187" t="str">
        <f>IFERROR(__xludf.DUMMYFUNCTION("""COMPUTED_VALUE"""),"")</f>
        <v/>
      </c>
      <c r="AK426" s="187" t="str">
        <f>IFERROR(__xludf.DUMMYFUNCTION("""COMPUTED_VALUE"""),"")</f>
        <v/>
      </c>
      <c r="AL426" s="187" t="str">
        <f>IFERROR(__xludf.DUMMYFUNCTION("""COMPUTED_VALUE"""),"")</f>
        <v/>
      </c>
      <c r="AM426" s="187" t="str">
        <f>IFERROR(__xludf.DUMMYFUNCTION("""COMPUTED_VALUE"""),"")</f>
        <v/>
      </c>
      <c r="AN426" s="187" t="str">
        <f>IFERROR(__xludf.DUMMYFUNCTION("""COMPUTED_VALUE"""),"")</f>
        <v/>
      </c>
    </row>
    <row r="427">
      <c r="A427" s="187"/>
      <c r="B427" s="187"/>
      <c r="C427" s="187"/>
      <c r="D427" s="208"/>
      <c r="E427" s="109"/>
      <c r="F427" s="209"/>
      <c r="G427" s="187"/>
      <c r="H427" s="174"/>
      <c r="I427" s="187"/>
      <c r="J427" s="174" t="str">
        <f>IFERROR(__xludf.DUMMYFUNCTION("""COMPUTED_VALUE"""),"")</f>
        <v/>
      </c>
      <c r="K427" s="187" t="str">
        <f>IFERROR(__xludf.DUMMYFUNCTION("""COMPUTED_VALUE"""),"")</f>
        <v/>
      </c>
      <c r="L427" s="187" t="str">
        <f>IFERROR(__xludf.DUMMYFUNCTION("""COMPUTED_VALUE"""),"")</f>
        <v/>
      </c>
      <c r="M427" s="187" t="str">
        <f>IFERROR(__xludf.DUMMYFUNCTION("""COMPUTED_VALUE"""),"")</f>
        <v/>
      </c>
      <c r="N427" s="187" t="str">
        <f>IFERROR(__xludf.DUMMYFUNCTION("""COMPUTED_VALUE"""),"")</f>
        <v/>
      </c>
      <c r="O427" s="187" t="str">
        <f>IFERROR(__xludf.DUMMYFUNCTION("""COMPUTED_VALUE"""),"")</f>
        <v/>
      </c>
      <c r="P427" s="187" t="str">
        <f>IFERROR(__xludf.DUMMYFUNCTION("""COMPUTED_VALUE"""),"")</f>
        <v/>
      </c>
      <c r="Q427" s="187" t="str">
        <f>IFERROR(__xludf.DUMMYFUNCTION("""COMPUTED_VALUE"""),"")</f>
        <v/>
      </c>
      <c r="R427" s="187" t="str">
        <f>IFERROR(__xludf.DUMMYFUNCTION("""COMPUTED_VALUE"""),"")</f>
        <v/>
      </c>
      <c r="S427" s="187" t="str">
        <f>IFERROR(__xludf.DUMMYFUNCTION("""COMPUTED_VALUE"""),"")</f>
        <v/>
      </c>
      <c r="T427" s="187" t="str">
        <f>IFERROR(__xludf.DUMMYFUNCTION("""COMPUTED_VALUE"""),"")</f>
        <v/>
      </c>
      <c r="U427" s="187" t="str">
        <f>IFERROR(__xludf.DUMMYFUNCTION("""COMPUTED_VALUE"""),"")</f>
        <v/>
      </c>
      <c r="V427" s="187" t="str">
        <f>IFERROR(__xludf.DUMMYFUNCTION("""COMPUTED_VALUE"""),"")</f>
        <v/>
      </c>
      <c r="W427" s="187" t="str">
        <f>IFERROR(__xludf.DUMMYFUNCTION("""COMPUTED_VALUE"""),"")</f>
        <v/>
      </c>
      <c r="X427" s="187" t="str">
        <f>IFERROR(__xludf.DUMMYFUNCTION("""COMPUTED_VALUE"""),"")</f>
        <v/>
      </c>
      <c r="Y427" s="187" t="str">
        <f>IFERROR(__xludf.DUMMYFUNCTION("""COMPUTED_VALUE"""),"")</f>
        <v/>
      </c>
      <c r="Z427" s="187" t="str">
        <f>IFERROR(__xludf.DUMMYFUNCTION("""COMPUTED_VALUE"""),"")</f>
        <v/>
      </c>
      <c r="AA427" s="187" t="str">
        <f>IFERROR(__xludf.DUMMYFUNCTION("""COMPUTED_VALUE"""),"")</f>
        <v/>
      </c>
      <c r="AB427" s="187" t="str">
        <f>IFERROR(__xludf.DUMMYFUNCTION("""COMPUTED_VALUE"""),"")</f>
        <v/>
      </c>
      <c r="AC427" s="187" t="str">
        <f>IFERROR(__xludf.DUMMYFUNCTION("""COMPUTED_VALUE"""),"")</f>
        <v/>
      </c>
      <c r="AD427" s="187" t="str">
        <f>IFERROR(__xludf.DUMMYFUNCTION("""COMPUTED_VALUE"""),"")</f>
        <v/>
      </c>
      <c r="AE427" s="187" t="str">
        <f>IFERROR(__xludf.DUMMYFUNCTION("""COMPUTED_VALUE"""),"")</f>
        <v/>
      </c>
      <c r="AF427" s="187" t="str">
        <f>IFERROR(__xludf.DUMMYFUNCTION("""COMPUTED_VALUE"""),"")</f>
        <v/>
      </c>
      <c r="AG427" s="187" t="str">
        <f>IFERROR(__xludf.DUMMYFUNCTION("""COMPUTED_VALUE"""),"")</f>
        <v/>
      </c>
      <c r="AH427" s="187" t="str">
        <f>IFERROR(__xludf.DUMMYFUNCTION("""COMPUTED_VALUE"""),"")</f>
        <v/>
      </c>
      <c r="AI427" s="187" t="str">
        <f>IFERROR(__xludf.DUMMYFUNCTION("""COMPUTED_VALUE"""),"")</f>
        <v/>
      </c>
      <c r="AJ427" s="187" t="str">
        <f>IFERROR(__xludf.DUMMYFUNCTION("""COMPUTED_VALUE"""),"")</f>
        <v/>
      </c>
      <c r="AK427" s="187" t="str">
        <f>IFERROR(__xludf.DUMMYFUNCTION("""COMPUTED_VALUE"""),"")</f>
        <v/>
      </c>
      <c r="AL427" s="187" t="str">
        <f>IFERROR(__xludf.DUMMYFUNCTION("""COMPUTED_VALUE"""),"")</f>
        <v/>
      </c>
      <c r="AM427" s="187" t="str">
        <f>IFERROR(__xludf.DUMMYFUNCTION("""COMPUTED_VALUE"""),"")</f>
        <v/>
      </c>
      <c r="AN427" s="187" t="str">
        <f>IFERROR(__xludf.DUMMYFUNCTION("""COMPUTED_VALUE"""),"")</f>
        <v/>
      </c>
    </row>
    <row r="428">
      <c r="A428" s="187"/>
      <c r="B428" s="187"/>
      <c r="C428" s="187"/>
      <c r="D428" s="208"/>
      <c r="E428" s="109"/>
      <c r="F428" s="209"/>
      <c r="G428" s="187"/>
      <c r="H428" s="174"/>
      <c r="I428" s="187"/>
      <c r="J428" s="174" t="str">
        <f>IFERROR(__xludf.DUMMYFUNCTION("""COMPUTED_VALUE"""),"")</f>
        <v/>
      </c>
      <c r="K428" s="187" t="str">
        <f>IFERROR(__xludf.DUMMYFUNCTION("""COMPUTED_VALUE"""),"")</f>
        <v/>
      </c>
      <c r="L428" s="187" t="str">
        <f>IFERROR(__xludf.DUMMYFUNCTION("""COMPUTED_VALUE"""),"")</f>
        <v/>
      </c>
      <c r="M428" s="187" t="str">
        <f>IFERROR(__xludf.DUMMYFUNCTION("""COMPUTED_VALUE"""),"")</f>
        <v/>
      </c>
      <c r="N428" s="187" t="str">
        <f>IFERROR(__xludf.DUMMYFUNCTION("""COMPUTED_VALUE"""),"")</f>
        <v/>
      </c>
      <c r="O428" s="187" t="str">
        <f>IFERROR(__xludf.DUMMYFUNCTION("""COMPUTED_VALUE"""),"")</f>
        <v/>
      </c>
      <c r="P428" s="187" t="str">
        <f>IFERROR(__xludf.DUMMYFUNCTION("""COMPUTED_VALUE"""),"")</f>
        <v/>
      </c>
      <c r="Q428" s="187" t="str">
        <f>IFERROR(__xludf.DUMMYFUNCTION("""COMPUTED_VALUE"""),"")</f>
        <v/>
      </c>
      <c r="R428" s="187" t="str">
        <f>IFERROR(__xludf.DUMMYFUNCTION("""COMPUTED_VALUE"""),"")</f>
        <v/>
      </c>
      <c r="S428" s="187" t="str">
        <f>IFERROR(__xludf.DUMMYFUNCTION("""COMPUTED_VALUE"""),"")</f>
        <v/>
      </c>
      <c r="T428" s="187" t="str">
        <f>IFERROR(__xludf.DUMMYFUNCTION("""COMPUTED_VALUE"""),"")</f>
        <v/>
      </c>
      <c r="U428" s="187" t="str">
        <f>IFERROR(__xludf.DUMMYFUNCTION("""COMPUTED_VALUE"""),"")</f>
        <v/>
      </c>
      <c r="V428" s="187" t="str">
        <f>IFERROR(__xludf.DUMMYFUNCTION("""COMPUTED_VALUE"""),"")</f>
        <v/>
      </c>
      <c r="W428" s="187" t="str">
        <f>IFERROR(__xludf.DUMMYFUNCTION("""COMPUTED_VALUE"""),"")</f>
        <v/>
      </c>
      <c r="X428" s="187" t="str">
        <f>IFERROR(__xludf.DUMMYFUNCTION("""COMPUTED_VALUE"""),"")</f>
        <v/>
      </c>
      <c r="Y428" s="187" t="str">
        <f>IFERROR(__xludf.DUMMYFUNCTION("""COMPUTED_VALUE"""),"")</f>
        <v/>
      </c>
      <c r="Z428" s="187" t="str">
        <f>IFERROR(__xludf.DUMMYFUNCTION("""COMPUTED_VALUE"""),"")</f>
        <v/>
      </c>
      <c r="AA428" s="187" t="str">
        <f>IFERROR(__xludf.DUMMYFUNCTION("""COMPUTED_VALUE"""),"")</f>
        <v/>
      </c>
      <c r="AB428" s="187" t="str">
        <f>IFERROR(__xludf.DUMMYFUNCTION("""COMPUTED_VALUE"""),"")</f>
        <v/>
      </c>
      <c r="AC428" s="187" t="str">
        <f>IFERROR(__xludf.DUMMYFUNCTION("""COMPUTED_VALUE"""),"")</f>
        <v/>
      </c>
      <c r="AD428" s="187" t="str">
        <f>IFERROR(__xludf.DUMMYFUNCTION("""COMPUTED_VALUE"""),"")</f>
        <v/>
      </c>
      <c r="AE428" s="187" t="str">
        <f>IFERROR(__xludf.DUMMYFUNCTION("""COMPUTED_VALUE"""),"")</f>
        <v/>
      </c>
      <c r="AF428" s="187" t="str">
        <f>IFERROR(__xludf.DUMMYFUNCTION("""COMPUTED_VALUE"""),"")</f>
        <v/>
      </c>
      <c r="AG428" s="187" t="str">
        <f>IFERROR(__xludf.DUMMYFUNCTION("""COMPUTED_VALUE"""),"")</f>
        <v/>
      </c>
      <c r="AH428" s="187" t="str">
        <f>IFERROR(__xludf.DUMMYFUNCTION("""COMPUTED_VALUE"""),"")</f>
        <v/>
      </c>
      <c r="AI428" s="187" t="str">
        <f>IFERROR(__xludf.DUMMYFUNCTION("""COMPUTED_VALUE"""),"")</f>
        <v/>
      </c>
      <c r="AJ428" s="187" t="str">
        <f>IFERROR(__xludf.DUMMYFUNCTION("""COMPUTED_VALUE"""),"")</f>
        <v/>
      </c>
      <c r="AK428" s="187" t="str">
        <f>IFERROR(__xludf.DUMMYFUNCTION("""COMPUTED_VALUE"""),"")</f>
        <v/>
      </c>
      <c r="AL428" s="187" t="str">
        <f>IFERROR(__xludf.DUMMYFUNCTION("""COMPUTED_VALUE"""),"")</f>
        <v/>
      </c>
      <c r="AM428" s="187" t="str">
        <f>IFERROR(__xludf.DUMMYFUNCTION("""COMPUTED_VALUE"""),"")</f>
        <v/>
      </c>
      <c r="AN428" s="187" t="str">
        <f>IFERROR(__xludf.DUMMYFUNCTION("""COMPUTED_VALUE"""),"")</f>
        <v/>
      </c>
    </row>
    <row r="429">
      <c r="A429" s="187"/>
      <c r="B429" s="187"/>
      <c r="C429" s="187"/>
      <c r="D429" s="208"/>
      <c r="E429" s="109"/>
      <c r="F429" s="209"/>
      <c r="G429" s="187"/>
      <c r="H429" s="174"/>
      <c r="I429" s="187"/>
      <c r="J429" s="174" t="str">
        <f>IFERROR(__xludf.DUMMYFUNCTION("""COMPUTED_VALUE"""),"")</f>
        <v/>
      </c>
      <c r="K429" s="187" t="str">
        <f>IFERROR(__xludf.DUMMYFUNCTION("""COMPUTED_VALUE"""),"")</f>
        <v/>
      </c>
      <c r="L429" s="187" t="str">
        <f>IFERROR(__xludf.DUMMYFUNCTION("""COMPUTED_VALUE"""),"")</f>
        <v/>
      </c>
      <c r="M429" s="187" t="str">
        <f>IFERROR(__xludf.DUMMYFUNCTION("""COMPUTED_VALUE"""),"")</f>
        <v/>
      </c>
      <c r="N429" s="187" t="str">
        <f>IFERROR(__xludf.DUMMYFUNCTION("""COMPUTED_VALUE"""),"")</f>
        <v/>
      </c>
      <c r="O429" s="187" t="str">
        <f>IFERROR(__xludf.DUMMYFUNCTION("""COMPUTED_VALUE"""),"")</f>
        <v/>
      </c>
      <c r="P429" s="187" t="str">
        <f>IFERROR(__xludf.DUMMYFUNCTION("""COMPUTED_VALUE"""),"")</f>
        <v/>
      </c>
      <c r="Q429" s="187" t="str">
        <f>IFERROR(__xludf.DUMMYFUNCTION("""COMPUTED_VALUE"""),"")</f>
        <v/>
      </c>
      <c r="R429" s="187" t="str">
        <f>IFERROR(__xludf.DUMMYFUNCTION("""COMPUTED_VALUE"""),"")</f>
        <v/>
      </c>
      <c r="S429" s="187" t="str">
        <f>IFERROR(__xludf.DUMMYFUNCTION("""COMPUTED_VALUE"""),"")</f>
        <v/>
      </c>
      <c r="T429" s="187" t="str">
        <f>IFERROR(__xludf.DUMMYFUNCTION("""COMPUTED_VALUE"""),"")</f>
        <v/>
      </c>
      <c r="U429" s="187" t="str">
        <f>IFERROR(__xludf.DUMMYFUNCTION("""COMPUTED_VALUE"""),"")</f>
        <v/>
      </c>
      <c r="V429" s="187" t="str">
        <f>IFERROR(__xludf.DUMMYFUNCTION("""COMPUTED_VALUE"""),"")</f>
        <v/>
      </c>
      <c r="W429" s="187" t="str">
        <f>IFERROR(__xludf.DUMMYFUNCTION("""COMPUTED_VALUE"""),"")</f>
        <v/>
      </c>
      <c r="X429" s="187" t="str">
        <f>IFERROR(__xludf.DUMMYFUNCTION("""COMPUTED_VALUE"""),"")</f>
        <v/>
      </c>
      <c r="Y429" s="187" t="str">
        <f>IFERROR(__xludf.DUMMYFUNCTION("""COMPUTED_VALUE"""),"")</f>
        <v/>
      </c>
      <c r="Z429" s="187" t="str">
        <f>IFERROR(__xludf.DUMMYFUNCTION("""COMPUTED_VALUE"""),"")</f>
        <v/>
      </c>
      <c r="AA429" s="187" t="str">
        <f>IFERROR(__xludf.DUMMYFUNCTION("""COMPUTED_VALUE"""),"")</f>
        <v/>
      </c>
      <c r="AB429" s="187" t="str">
        <f>IFERROR(__xludf.DUMMYFUNCTION("""COMPUTED_VALUE"""),"")</f>
        <v/>
      </c>
      <c r="AC429" s="187" t="str">
        <f>IFERROR(__xludf.DUMMYFUNCTION("""COMPUTED_VALUE"""),"")</f>
        <v/>
      </c>
      <c r="AD429" s="187" t="str">
        <f>IFERROR(__xludf.DUMMYFUNCTION("""COMPUTED_VALUE"""),"")</f>
        <v/>
      </c>
      <c r="AE429" s="187" t="str">
        <f>IFERROR(__xludf.DUMMYFUNCTION("""COMPUTED_VALUE"""),"")</f>
        <v/>
      </c>
      <c r="AF429" s="187" t="str">
        <f>IFERROR(__xludf.DUMMYFUNCTION("""COMPUTED_VALUE"""),"")</f>
        <v/>
      </c>
      <c r="AG429" s="187" t="str">
        <f>IFERROR(__xludf.DUMMYFUNCTION("""COMPUTED_VALUE"""),"")</f>
        <v/>
      </c>
      <c r="AH429" s="187" t="str">
        <f>IFERROR(__xludf.DUMMYFUNCTION("""COMPUTED_VALUE"""),"")</f>
        <v/>
      </c>
      <c r="AI429" s="187" t="str">
        <f>IFERROR(__xludf.DUMMYFUNCTION("""COMPUTED_VALUE"""),"")</f>
        <v/>
      </c>
      <c r="AJ429" s="187" t="str">
        <f>IFERROR(__xludf.DUMMYFUNCTION("""COMPUTED_VALUE"""),"")</f>
        <v/>
      </c>
      <c r="AK429" s="187" t="str">
        <f>IFERROR(__xludf.DUMMYFUNCTION("""COMPUTED_VALUE"""),"")</f>
        <v/>
      </c>
      <c r="AL429" s="187" t="str">
        <f>IFERROR(__xludf.DUMMYFUNCTION("""COMPUTED_VALUE"""),"")</f>
        <v/>
      </c>
      <c r="AM429" s="187" t="str">
        <f>IFERROR(__xludf.DUMMYFUNCTION("""COMPUTED_VALUE"""),"")</f>
        <v/>
      </c>
      <c r="AN429" s="187" t="str">
        <f>IFERROR(__xludf.DUMMYFUNCTION("""COMPUTED_VALUE"""),"")</f>
        <v/>
      </c>
    </row>
    <row r="430">
      <c r="A430" s="187"/>
      <c r="B430" s="187"/>
      <c r="C430" s="187"/>
      <c r="D430" s="208"/>
      <c r="E430" s="109"/>
      <c r="F430" s="209"/>
      <c r="G430" s="187"/>
      <c r="H430" s="174"/>
      <c r="I430" s="187"/>
      <c r="J430" s="174" t="str">
        <f>IFERROR(__xludf.DUMMYFUNCTION("""COMPUTED_VALUE"""),"")</f>
        <v/>
      </c>
      <c r="K430" s="187" t="str">
        <f>IFERROR(__xludf.DUMMYFUNCTION("""COMPUTED_VALUE"""),"")</f>
        <v/>
      </c>
      <c r="L430" s="187" t="str">
        <f>IFERROR(__xludf.DUMMYFUNCTION("""COMPUTED_VALUE"""),"")</f>
        <v/>
      </c>
      <c r="M430" s="187" t="str">
        <f>IFERROR(__xludf.DUMMYFUNCTION("""COMPUTED_VALUE"""),"")</f>
        <v/>
      </c>
      <c r="N430" s="187" t="str">
        <f>IFERROR(__xludf.DUMMYFUNCTION("""COMPUTED_VALUE"""),"")</f>
        <v/>
      </c>
      <c r="O430" s="187" t="str">
        <f>IFERROR(__xludf.DUMMYFUNCTION("""COMPUTED_VALUE"""),"")</f>
        <v/>
      </c>
      <c r="P430" s="187" t="str">
        <f>IFERROR(__xludf.DUMMYFUNCTION("""COMPUTED_VALUE"""),"")</f>
        <v/>
      </c>
      <c r="Q430" s="187" t="str">
        <f>IFERROR(__xludf.DUMMYFUNCTION("""COMPUTED_VALUE"""),"")</f>
        <v/>
      </c>
      <c r="R430" s="187" t="str">
        <f>IFERROR(__xludf.DUMMYFUNCTION("""COMPUTED_VALUE"""),"")</f>
        <v/>
      </c>
      <c r="S430" s="187" t="str">
        <f>IFERROR(__xludf.DUMMYFUNCTION("""COMPUTED_VALUE"""),"")</f>
        <v/>
      </c>
      <c r="T430" s="187" t="str">
        <f>IFERROR(__xludf.DUMMYFUNCTION("""COMPUTED_VALUE"""),"")</f>
        <v/>
      </c>
      <c r="U430" s="187" t="str">
        <f>IFERROR(__xludf.DUMMYFUNCTION("""COMPUTED_VALUE"""),"")</f>
        <v/>
      </c>
      <c r="V430" s="187" t="str">
        <f>IFERROR(__xludf.DUMMYFUNCTION("""COMPUTED_VALUE"""),"")</f>
        <v/>
      </c>
      <c r="W430" s="187" t="str">
        <f>IFERROR(__xludf.DUMMYFUNCTION("""COMPUTED_VALUE"""),"")</f>
        <v/>
      </c>
      <c r="X430" s="187" t="str">
        <f>IFERROR(__xludf.DUMMYFUNCTION("""COMPUTED_VALUE"""),"")</f>
        <v/>
      </c>
      <c r="Y430" s="187" t="str">
        <f>IFERROR(__xludf.DUMMYFUNCTION("""COMPUTED_VALUE"""),"")</f>
        <v/>
      </c>
      <c r="Z430" s="187" t="str">
        <f>IFERROR(__xludf.DUMMYFUNCTION("""COMPUTED_VALUE"""),"")</f>
        <v/>
      </c>
      <c r="AA430" s="187" t="str">
        <f>IFERROR(__xludf.DUMMYFUNCTION("""COMPUTED_VALUE"""),"")</f>
        <v/>
      </c>
      <c r="AB430" s="187" t="str">
        <f>IFERROR(__xludf.DUMMYFUNCTION("""COMPUTED_VALUE"""),"")</f>
        <v/>
      </c>
      <c r="AC430" s="187" t="str">
        <f>IFERROR(__xludf.DUMMYFUNCTION("""COMPUTED_VALUE"""),"")</f>
        <v/>
      </c>
      <c r="AD430" s="187" t="str">
        <f>IFERROR(__xludf.DUMMYFUNCTION("""COMPUTED_VALUE"""),"")</f>
        <v/>
      </c>
      <c r="AE430" s="187" t="str">
        <f>IFERROR(__xludf.DUMMYFUNCTION("""COMPUTED_VALUE"""),"")</f>
        <v/>
      </c>
      <c r="AF430" s="187" t="str">
        <f>IFERROR(__xludf.DUMMYFUNCTION("""COMPUTED_VALUE"""),"")</f>
        <v/>
      </c>
      <c r="AG430" s="187" t="str">
        <f>IFERROR(__xludf.DUMMYFUNCTION("""COMPUTED_VALUE"""),"")</f>
        <v/>
      </c>
      <c r="AH430" s="187" t="str">
        <f>IFERROR(__xludf.DUMMYFUNCTION("""COMPUTED_VALUE"""),"")</f>
        <v/>
      </c>
      <c r="AI430" s="187" t="str">
        <f>IFERROR(__xludf.DUMMYFUNCTION("""COMPUTED_VALUE"""),"")</f>
        <v/>
      </c>
      <c r="AJ430" s="187" t="str">
        <f>IFERROR(__xludf.DUMMYFUNCTION("""COMPUTED_VALUE"""),"")</f>
        <v/>
      </c>
      <c r="AK430" s="187" t="str">
        <f>IFERROR(__xludf.DUMMYFUNCTION("""COMPUTED_VALUE"""),"")</f>
        <v/>
      </c>
      <c r="AL430" s="187" t="str">
        <f>IFERROR(__xludf.DUMMYFUNCTION("""COMPUTED_VALUE"""),"")</f>
        <v/>
      </c>
      <c r="AM430" s="187" t="str">
        <f>IFERROR(__xludf.DUMMYFUNCTION("""COMPUTED_VALUE"""),"")</f>
        <v/>
      </c>
      <c r="AN430" s="187" t="str">
        <f>IFERROR(__xludf.DUMMYFUNCTION("""COMPUTED_VALUE"""),"")</f>
        <v/>
      </c>
    </row>
    <row r="431">
      <c r="A431" s="187"/>
      <c r="B431" s="187"/>
      <c r="C431" s="187"/>
      <c r="D431" s="208"/>
      <c r="E431" s="109"/>
      <c r="F431" s="209"/>
      <c r="G431" s="187"/>
      <c r="H431" s="174"/>
      <c r="I431" s="187"/>
      <c r="J431" s="174" t="str">
        <f>IFERROR(__xludf.DUMMYFUNCTION("""COMPUTED_VALUE"""),"")</f>
        <v/>
      </c>
      <c r="K431" s="187" t="str">
        <f>IFERROR(__xludf.DUMMYFUNCTION("""COMPUTED_VALUE"""),"")</f>
        <v/>
      </c>
      <c r="L431" s="187" t="str">
        <f>IFERROR(__xludf.DUMMYFUNCTION("""COMPUTED_VALUE"""),"")</f>
        <v/>
      </c>
      <c r="M431" s="187" t="str">
        <f>IFERROR(__xludf.DUMMYFUNCTION("""COMPUTED_VALUE"""),"")</f>
        <v/>
      </c>
      <c r="N431" s="187" t="str">
        <f>IFERROR(__xludf.DUMMYFUNCTION("""COMPUTED_VALUE"""),"")</f>
        <v/>
      </c>
      <c r="O431" s="187" t="str">
        <f>IFERROR(__xludf.DUMMYFUNCTION("""COMPUTED_VALUE"""),"")</f>
        <v/>
      </c>
      <c r="P431" s="187" t="str">
        <f>IFERROR(__xludf.DUMMYFUNCTION("""COMPUTED_VALUE"""),"")</f>
        <v/>
      </c>
      <c r="Q431" s="187" t="str">
        <f>IFERROR(__xludf.DUMMYFUNCTION("""COMPUTED_VALUE"""),"")</f>
        <v/>
      </c>
      <c r="R431" s="187" t="str">
        <f>IFERROR(__xludf.DUMMYFUNCTION("""COMPUTED_VALUE"""),"")</f>
        <v/>
      </c>
      <c r="S431" s="187" t="str">
        <f>IFERROR(__xludf.DUMMYFUNCTION("""COMPUTED_VALUE"""),"")</f>
        <v/>
      </c>
      <c r="T431" s="187" t="str">
        <f>IFERROR(__xludf.DUMMYFUNCTION("""COMPUTED_VALUE"""),"")</f>
        <v/>
      </c>
      <c r="U431" s="187" t="str">
        <f>IFERROR(__xludf.DUMMYFUNCTION("""COMPUTED_VALUE"""),"")</f>
        <v/>
      </c>
      <c r="V431" s="187" t="str">
        <f>IFERROR(__xludf.DUMMYFUNCTION("""COMPUTED_VALUE"""),"")</f>
        <v/>
      </c>
      <c r="W431" s="187" t="str">
        <f>IFERROR(__xludf.DUMMYFUNCTION("""COMPUTED_VALUE"""),"")</f>
        <v/>
      </c>
      <c r="X431" s="187" t="str">
        <f>IFERROR(__xludf.DUMMYFUNCTION("""COMPUTED_VALUE"""),"")</f>
        <v/>
      </c>
      <c r="Y431" s="187" t="str">
        <f>IFERROR(__xludf.DUMMYFUNCTION("""COMPUTED_VALUE"""),"")</f>
        <v/>
      </c>
      <c r="Z431" s="187" t="str">
        <f>IFERROR(__xludf.DUMMYFUNCTION("""COMPUTED_VALUE"""),"")</f>
        <v/>
      </c>
      <c r="AA431" s="187" t="str">
        <f>IFERROR(__xludf.DUMMYFUNCTION("""COMPUTED_VALUE"""),"")</f>
        <v/>
      </c>
      <c r="AB431" s="187" t="str">
        <f>IFERROR(__xludf.DUMMYFUNCTION("""COMPUTED_VALUE"""),"")</f>
        <v/>
      </c>
      <c r="AC431" s="187" t="str">
        <f>IFERROR(__xludf.DUMMYFUNCTION("""COMPUTED_VALUE"""),"")</f>
        <v/>
      </c>
      <c r="AD431" s="187" t="str">
        <f>IFERROR(__xludf.DUMMYFUNCTION("""COMPUTED_VALUE"""),"")</f>
        <v/>
      </c>
      <c r="AE431" s="187" t="str">
        <f>IFERROR(__xludf.DUMMYFUNCTION("""COMPUTED_VALUE"""),"")</f>
        <v/>
      </c>
      <c r="AF431" s="187" t="str">
        <f>IFERROR(__xludf.DUMMYFUNCTION("""COMPUTED_VALUE"""),"")</f>
        <v/>
      </c>
      <c r="AG431" s="187" t="str">
        <f>IFERROR(__xludf.DUMMYFUNCTION("""COMPUTED_VALUE"""),"")</f>
        <v/>
      </c>
      <c r="AH431" s="187" t="str">
        <f>IFERROR(__xludf.DUMMYFUNCTION("""COMPUTED_VALUE"""),"")</f>
        <v/>
      </c>
      <c r="AI431" s="187" t="str">
        <f>IFERROR(__xludf.DUMMYFUNCTION("""COMPUTED_VALUE"""),"")</f>
        <v/>
      </c>
      <c r="AJ431" s="187" t="str">
        <f>IFERROR(__xludf.DUMMYFUNCTION("""COMPUTED_VALUE"""),"")</f>
        <v/>
      </c>
      <c r="AK431" s="187" t="str">
        <f>IFERROR(__xludf.DUMMYFUNCTION("""COMPUTED_VALUE"""),"")</f>
        <v/>
      </c>
      <c r="AL431" s="187" t="str">
        <f>IFERROR(__xludf.DUMMYFUNCTION("""COMPUTED_VALUE"""),"")</f>
        <v/>
      </c>
      <c r="AM431" s="187" t="str">
        <f>IFERROR(__xludf.DUMMYFUNCTION("""COMPUTED_VALUE"""),"")</f>
        <v/>
      </c>
      <c r="AN431" s="187" t="str">
        <f>IFERROR(__xludf.DUMMYFUNCTION("""COMPUTED_VALUE"""),"")</f>
        <v/>
      </c>
    </row>
    <row r="432">
      <c r="A432" s="187"/>
      <c r="B432" s="187"/>
      <c r="C432" s="187"/>
      <c r="D432" s="208"/>
      <c r="E432" s="109"/>
      <c r="F432" s="209"/>
      <c r="G432" s="187"/>
      <c r="H432" s="174"/>
      <c r="I432" s="187"/>
      <c r="J432" s="174" t="str">
        <f>IFERROR(__xludf.DUMMYFUNCTION("""COMPUTED_VALUE"""),"")</f>
        <v/>
      </c>
      <c r="K432" s="187" t="str">
        <f>IFERROR(__xludf.DUMMYFUNCTION("""COMPUTED_VALUE"""),"")</f>
        <v/>
      </c>
      <c r="L432" s="187" t="str">
        <f>IFERROR(__xludf.DUMMYFUNCTION("""COMPUTED_VALUE"""),"")</f>
        <v/>
      </c>
      <c r="M432" s="187" t="str">
        <f>IFERROR(__xludf.DUMMYFUNCTION("""COMPUTED_VALUE"""),"")</f>
        <v/>
      </c>
      <c r="N432" s="187" t="str">
        <f>IFERROR(__xludf.DUMMYFUNCTION("""COMPUTED_VALUE"""),"")</f>
        <v/>
      </c>
      <c r="O432" s="187" t="str">
        <f>IFERROR(__xludf.DUMMYFUNCTION("""COMPUTED_VALUE"""),"")</f>
        <v/>
      </c>
      <c r="P432" s="187" t="str">
        <f>IFERROR(__xludf.DUMMYFUNCTION("""COMPUTED_VALUE"""),"")</f>
        <v/>
      </c>
      <c r="Q432" s="187" t="str">
        <f>IFERROR(__xludf.DUMMYFUNCTION("""COMPUTED_VALUE"""),"")</f>
        <v/>
      </c>
      <c r="R432" s="187" t="str">
        <f>IFERROR(__xludf.DUMMYFUNCTION("""COMPUTED_VALUE"""),"")</f>
        <v/>
      </c>
      <c r="S432" s="187" t="str">
        <f>IFERROR(__xludf.DUMMYFUNCTION("""COMPUTED_VALUE"""),"")</f>
        <v/>
      </c>
      <c r="T432" s="187" t="str">
        <f>IFERROR(__xludf.DUMMYFUNCTION("""COMPUTED_VALUE"""),"")</f>
        <v/>
      </c>
      <c r="U432" s="187" t="str">
        <f>IFERROR(__xludf.DUMMYFUNCTION("""COMPUTED_VALUE"""),"")</f>
        <v/>
      </c>
      <c r="V432" s="187" t="str">
        <f>IFERROR(__xludf.DUMMYFUNCTION("""COMPUTED_VALUE"""),"")</f>
        <v/>
      </c>
      <c r="W432" s="187" t="str">
        <f>IFERROR(__xludf.DUMMYFUNCTION("""COMPUTED_VALUE"""),"")</f>
        <v/>
      </c>
      <c r="X432" s="187" t="str">
        <f>IFERROR(__xludf.DUMMYFUNCTION("""COMPUTED_VALUE"""),"")</f>
        <v/>
      </c>
      <c r="Y432" s="187" t="str">
        <f>IFERROR(__xludf.DUMMYFUNCTION("""COMPUTED_VALUE"""),"")</f>
        <v/>
      </c>
      <c r="Z432" s="187" t="str">
        <f>IFERROR(__xludf.DUMMYFUNCTION("""COMPUTED_VALUE"""),"")</f>
        <v/>
      </c>
      <c r="AA432" s="187" t="str">
        <f>IFERROR(__xludf.DUMMYFUNCTION("""COMPUTED_VALUE"""),"")</f>
        <v/>
      </c>
      <c r="AB432" s="187" t="str">
        <f>IFERROR(__xludf.DUMMYFUNCTION("""COMPUTED_VALUE"""),"")</f>
        <v/>
      </c>
      <c r="AC432" s="187" t="str">
        <f>IFERROR(__xludf.DUMMYFUNCTION("""COMPUTED_VALUE"""),"")</f>
        <v/>
      </c>
      <c r="AD432" s="187" t="str">
        <f>IFERROR(__xludf.DUMMYFUNCTION("""COMPUTED_VALUE"""),"")</f>
        <v/>
      </c>
      <c r="AE432" s="187" t="str">
        <f>IFERROR(__xludf.DUMMYFUNCTION("""COMPUTED_VALUE"""),"")</f>
        <v/>
      </c>
      <c r="AF432" s="187" t="str">
        <f>IFERROR(__xludf.DUMMYFUNCTION("""COMPUTED_VALUE"""),"")</f>
        <v/>
      </c>
      <c r="AG432" s="187" t="str">
        <f>IFERROR(__xludf.DUMMYFUNCTION("""COMPUTED_VALUE"""),"")</f>
        <v/>
      </c>
      <c r="AH432" s="187" t="str">
        <f>IFERROR(__xludf.DUMMYFUNCTION("""COMPUTED_VALUE"""),"")</f>
        <v/>
      </c>
      <c r="AI432" s="187" t="str">
        <f>IFERROR(__xludf.DUMMYFUNCTION("""COMPUTED_VALUE"""),"")</f>
        <v/>
      </c>
      <c r="AJ432" s="187" t="str">
        <f>IFERROR(__xludf.DUMMYFUNCTION("""COMPUTED_VALUE"""),"")</f>
        <v/>
      </c>
      <c r="AK432" s="187" t="str">
        <f>IFERROR(__xludf.DUMMYFUNCTION("""COMPUTED_VALUE"""),"")</f>
        <v/>
      </c>
      <c r="AL432" s="187" t="str">
        <f>IFERROR(__xludf.DUMMYFUNCTION("""COMPUTED_VALUE"""),"")</f>
        <v/>
      </c>
      <c r="AM432" s="187" t="str">
        <f>IFERROR(__xludf.DUMMYFUNCTION("""COMPUTED_VALUE"""),"")</f>
        <v/>
      </c>
      <c r="AN432" s="187" t="str">
        <f>IFERROR(__xludf.DUMMYFUNCTION("""COMPUTED_VALUE"""),"")</f>
        <v/>
      </c>
    </row>
    <row r="433">
      <c r="A433" s="187"/>
      <c r="B433" s="187"/>
      <c r="C433" s="187"/>
      <c r="D433" s="208"/>
      <c r="E433" s="109"/>
      <c r="F433" s="209"/>
      <c r="G433" s="187"/>
      <c r="H433" s="174"/>
      <c r="I433" s="187"/>
      <c r="J433" s="174" t="str">
        <f>IFERROR(__xludf.DUMMYFUNCTION("""COMPUTED_VALUE"""),"")</f>
        <v/>
      </c>
      <c r="K433" s="187" t="str">
        <f>IFERROR(__xludf.DUMMYFUNCTION("""COMPUTED_VALUE"""),"")</f>
        <v/>
      </c>
      <c r="L433" s="187" t="str">
        <f>IFERROR(__xludf.DUMMYFUNCTION("""COMPUTED_VALUE"""),"")</f>
        <v/>
      </c>
      <c r="M433" s="187" t="str">
        <f>IFERROR(__xludf.DUMMYFUNCTION("""COMPUTED_VALUE"""),"")</f>
        <v/>
      </c>
      <c r="N433" s="187" t="str">
        <f>IFERROR(__xludf.DUMMYFUNCTION("""COMPUTED_VALUE"""),"")</f>
        <v/>
      </c>
      <c r="O433" s="187" t="str">
        <f>IFERROR(__xludf.DUMMYFUNCTION("""COMPUTED_VALUE"""),"")</f>
        <v/>
      </c>
      <c r="P433" s="187" t="str">
        <f>IFERROR(__xludf.DUMMYFUNCTION("""COMPUTED_VALUE"""),"")</f>
        <v/>
      </c>
      <c r="Q433" s="187" t="str">
        <f>IFERROR(__xludf.DUMMYFUNCTION("""COMPUTED_VALUE"""),"")</f>
        <v/>
      </c>
      <c r="R433" s="187" t="str">
        <f>IFERROR(__xludf.DUMMYFUNCTION("""COMPUTED_VALUE"""),"")</f>
        <v/>
      </c>
      <c r="S433" s="187" t="str">
        <f>IFERROR(__xludf.DUMMYFUNCTION("""COMPUTED_VALUE"""),"")</f>
        <v/>
      </c>
      <c r="T433" s="187" t="str">
        <f>IFERROR(__xludf.DUMMYFUNCTION("""COMPUTED_VALUE"""),"")</f>
        <v/>
      </c>
      <c r="U433" s="187" t="str">
        <f>IFERROR(__xludf.DUMMYFUNCTION("""COMPUTED_VALUE"""),"")</f>
        <v/>
      </c>
      <c r="V433" s="187" t="str">
        <f>IFERROR(__xludf.DUMMYFUNCTION("""COMPUTED_VALUE"""),"")</f>
        <v/>
      </c>
      <c r="W433" s="187" t="str">
        <f>IFERROR(__xludf.DUMMYFUNCTION("""COMPUTED_VALUE"""),"")</f>
        <v/>
      </c>
      <c r="X433" s="187" t="str">
        <f>IFERROR(__xludf.DUMMYFUNCTION("""COMPUTED_VALUE"""),"")</f>
        <v/>
      </c>
      <c r="Y433" s="187" t="str">
        <f>IFERROR(__xludf.DUMMYFUNCTION("""COMPUTED_VALUE"""),"")</f>
        <v/>
      </c>
      <c r="Z433" s="187" t="str">
        <f>IFERROR(__xludf.DUMMYFUNCTION("""COMPUTED_VALUE"""),"")</f>
        <v/>
      </c>
      <c r="AA433" s="187" t="str">
        <f>IFERROR(__xludf.DUMMYFUNCTION("""COMPUTED_VALUE"""),"")</f>
        <v/>
      </c>
      <c r="AB433" s="187" t="str">
        <f>IFERROR(__xludf.DUMMYFUNCTION("""COMPUTED_VALUE"""),"")</f>
        <v/>
      </c>
      <c r="AC433" s="187" t="str">
        <f>IFERROR(__xludf.DUMMYFUNCTION("""COMPUTED_VALUE"""),"")</f>
        <v/>
      </c>
      <c r="AD433" s="187" t="str">
        <f>IFERROR(__xludf.DUMMYFUNCTION("""COMPUTED_VALUE"""),"")</f>
        <v/>
      </c>
      <c r="AE433" s="187" t="str">
        <f>IFERROR(__xludf.DUMMYFUNCTION("""COMPUTED_VALUE"""),"")</f>
        <v/>
      </c>
      <c r="AF433" s="187" t="str">
        <f>IFERROR(__xludf.DUMMYFUNCTION("""COMPUTED_VALUE"""),"")</f>
        <v/>
      </c>
      <c r="AG433" s="187" t="str">
        <f>IFERROR(__xludf.DUMMYFUNCTION("""COMPUTED_VALUE"""),"")</f>
        <v/>
      </c>
      <c r="AH433" s="187" t="str">
        <f>IFERROR(__xludf.DUMMYFUNCTION("""COMPUTED_VALUE"""),"")</f>
        <v/>
      </c>
      <c r="AI433" s="187" t="str">
        <f>IFERROR(__xludf.DUMMYFUNCTION("""COMPUTED_VALUE"""),"")</f>
        <v/>
      </c>
      <c r="AJ433" s="187" t="str">
        <f>IFERROR(__xludf.DUMMYFUNCTION("""COMPUTED_VALUE"""),"")</f>
        <v/>
      </c>
      <c r="AK433" s="187" t="str">
        <f>IFERROR(__xludf.DUMMYFUNCTION("""COMPUTED_VALUE"""),"")</f>
        <v/>
      </c>
      <c r="AL433" s="187" t="str">
        <f>IFERROR(__xludf.DUMMYFUNCTION("""COMPUTED_VALUE"""),"")</f>
        <v/>
      </c>
      <c r="AM433" s="187" t="str">
        <f>IFERROR(__xludf.DUMMYFUNCTION("""COMPUTED_VALUE"""),"")</f>
        <v/>
      </c>
      <c r="AN433" s="187" t="str">
        <f>IFERROR(__xludf.DUMMYFUNCTION("""COMPUTED_VALUE"""),"")</f>
        <v/>
      </c>
    </row>
    <row r="434">
      <c r="A434" s="187"/>
      <c r="B434" s="187"/>
      <c r="C434" s="187"/>
      <c r="D434" s="208"/>
      <c r="E434" s="109"/>
      <c r="F434" s="209"/>
      <c r="G434" s="187"/>
      <c r="H434" s="174"/>
      <c r="I434" s="187"/>
      <c r="J434" s="174" t="str">
        <f>IFERROR(__xludf.DUMMYFUNCTION("""COMPUTED_VALUE"""),"")</f>
        <v/>
      </c>
      <c r="K434" s="187" t="str">
        <f>IFERROR(__xludf.DUMMYFUNCTION("""COMPUTED_VALUE"""),"")</f>
        <v/>
      </c>
      <c r="L434" s="187" t="str">
        <f>IFERROR(__xludf.DUMMYFUNCTION("""COMPUTED_VALUE"""),"")</f>
        <v/>
      </c>
      <c r="M434" s="187" t="str">
        <f>IFERROR(__xludf.DUMMYFUNCTION("""COMPUTED_VALUE"""),"")</f>
        <v/>
      </c>
      <c r="N434" s="187" t="str">
        <f>IFERROR(__xludf.DUMMYFUNCTION("""COMPUTED_VALUE"""),"")</f>
        <v/>
      </c>
      <c r="O434" s="187" t="str">
        <f>IFERROR(__xludf.DUMMYFUNCTION("""COMPUTED_VALUE"""),"")</f>
        <v/>
      </c>
      <c r="P434" s="187" t="str">
        <f>IFERROR(__xludf.DUMMYFUNCTION("""COMPUTED_VALUE"""),"")</f>
        <v/>
      </c>
      <c r="Q434" s="187" t="str">
        <f>IFERROR(__xludf.DUMMYFUNCTION("""COMPUTED_VALUE"""),"")</f>
        <v/>
      </c>
      <c r="R434" s="187" t="str">
        <f>IFERROR(__xludf.DUMMYFUNCTION("""COMPUTED_VALUE"""),"")</f>
        <v/>
      </c>
      <c r="S434" s="187" t="str">
        <f>IFERROR(__xludf.DUMMYFUNCTION("""COMPUTED_VALUE"""),"")</f>
        <v/>
      </c>
      <c r="T434" s="187" t="str">
        <f>IFERROR(__xludf.DUMMYFUNCTION("""COMPUTED_VALUE"""),"")</f>
        <v/>
      </c>
      <c r="U434" s="187" t="str">
        <f>IFERROR(__xludf.DUMMYFUNCTION("""COMPUTED_VALUE"""),"")</f>
        <v/>
      </c>
      <c r="V434" s="187" t="str">
        <f>IFERROR(__xludf.DUMMYFUNCTION("""COMPUTED_VALUE"""),"")</f>
        <v/>
      </c>
      <c r="W434" s="187" t="str">
        <f>IFERROR(__xludf.DUMMYFUNCTION("""COMPUTED_VALUE"""),"")</f>
        <v/>
      </c>
      <c r="X434" s="187" t="str">
        <f>IFERROR(__xludf.DUMMYFUNCTION("""COMPUTED_VALUE"""),"")</f>
        <v/>
      </c>
      <c r="Y434" s="187" t="str">
        <f>IFERROR(__xludf.DUMMYFUNCTION("""COMPUTED_VALUE"""),"")</f>
        <v/>
      </c>
      <c r="Z434" s="187" t="str">
        <f>IFERROR(__xludf.DUMMYFUNCTION("""COMPUTED_VALUE"""),"")</f>
        <v/>
      </c>
      <c r="AA434" s="187" t="str">
        <f>IFERROR(__xludf.DUMMYFUNCTION("""COMPUTED_VALUE"""),"")</f>
        <v/>
      </c>
      <c r="AB434" s="187" t="str">
        <f>IFERROR(__xludf.DUMMYFUNCTION("""COMPUTED_VALUE"""),"")</f>
        <v/>
      </c>
      <c r="AC434" s="187" t="str">
        <f>IFERROR(__xludf.DUMMYFUNCTION("""COMPUTED_VALUE"""),"")</f>
        <v/>
      </c>
      <c r="AD434" s="187" t="str">
        <f>IFERROR(__xludf.DUMMYFUNCTION("""COMPUTED_VALUE"""),"")</f>
        <v/>
      </c>
      <c r="AE434" s="187" t="str">
        <f>IFERROR(__xludf.DUMMYFUNCTION("""COMPUTED_VALUE"""),"")</f>
        <v/>
      </c>
      <c r="AF434" s="187" t="str">
        <f>IFERROR(__xludf.DUMMYFUNCTION("""COMPUTED_VALUE"""),"")</f>
        <v/>
      </c>
      <c r="AG434" s="187" t="str">
        <f>IFERROR(__xludf.DUMMYFUNCTION("""COMPUTED_VALUE"""),"")</f>
        <v/>
      </c>
      <c r="AH434" s="187" t="str">
        <f>IFERROR(__xludf.DUMMYFUNCTION("""COMPUTED_VALUE"""),"")</f>
        <v/>
      </c>
      <c r="AI434" s="187" t="str">
        <f>IFERROR(__xludf.DUMMYFUNCTION("""COMPUTED_VALUE"""),"")</f>
        <v/>
      </c>
      <c r="AJ434" s="187" t="str">
        <f>IFERROR(__xludf.DUMMYFUNCTION("""COMPUTED_VALUE"""),"")</f>
        <v/>
      </c>
      <c r="AK434" s="187" t="str">
        <f>IFERROR(__xludf.DUMMYFUNCTION("""COMPUTED_VALUE"""),"")</f>
        <v/>
      </c>
      <c r="AL434" s="187" t="str">
        <f>IFERROR(__xludf.DUMMYFUNCTION("""COMPUTED_VALUE"""),"")</f>
        <v/>
      </c>
      <c r="AM434" s="187" t="str">
        <f>IFERROR(__xludf.DUMMYFUNCTION("""COMPUTED_VALUE"""),"")</f>
        <v/>
      </c>
      <c r="AN434" s="187" t="str">
        <f>IFERROR(__xludf.DUMMYFUNCTION("""COMPUTED_VALUE"""),"")</f>
        <v/>
      </c>
    </row>
    <row r="435">
      <c r="A435" s="187"/>
      <c r="B435" s="187"/>
      <c r="C435" s="187"/>
      <c r="D435" s="208"/>
      <c r="E435" s="109"/>
      <c r="F435" s="209"/>
      <c r="G435" s="187"/>
      <c r="H435" s="174"/>
      <c r="I435" s="187"/>
      <c r="J435" s="174" t="str">
        <f>IFERROR(__xludf.DUMMYFUNCTION("""COMPUTED_VALUE"""),"")</f>
        <v/>
      </c>
      <c r="K435" s="187" t="str">
        <f>IFERROR(__xludf.DUMMYFUNCTION("""COMPUTED_VALUE"""),"")</f>
        <v/>
      </c>
      <c r="L435" s="187" t="str">
        <f>IFERROR(__xludf.DUMMYFUNCTION("""COMPUTED_VALUE"""),"")</f>
        <v/>
      </c>
      <c r="M435" s="187" t="str">
        <f>IFERROR(__xludf.DUMMYFUNCTION("""COMPUTED_VALUE"""),"")</f>
        <v/>
      </c>
      <c r="N435" s="187" t="str">
        <f>IFERROR(__xludf.DUMMYFUNCTION("""COMPUTED_VALUE"""),"")</f>
        <v/>
      </c>
      <c r="O435" s="187" t="str">
        <f>IFERROR(__xludf.DUMMYFUNCTION("""COMPUTED_VALUE"""),"")</f>
        <v/>
      </c>
      <c r="P435" s="187" t="str">
        <f>IFERROR(__xludf.DUMMYFUNCTION("""COMPUTED_VALUE"""),"")</f>
        <v/>
      </c>
      <c r="Q435" s="187" t="str">
        <f>IFERROR(__xludf.DUMMYFUNCTION("""COMPUTED_VALUE"""),"")</f>
        <v/>
      </c>
      <c r="R435" s="187" t="str">
        <f>IFERROR(__xludf.DUMMYFUNCTION("""COMPUTED_VALUE"""),"")</f>
        <v/>
      </c>
      <c r="S435" s="187" t="str">
        <f>IFERROR(__xludf.DUMMYFUNCTION("""COMPUTED_VALUE"""),"")</f>
        <v/>
      </c>
      <c r="T435" s="187" t="str">
        <f>IFERROR(__xludf.DUMMYFUNCTION("""COMPUTED_VALUE"""),"")</f>
        <v/>
      </c>
      <c r="U435" s="187" t="str">
        <f>IFERROR(__xludf.DUMMYFUNCTION("""COMPUTED_VALUE"""),"")</f>
        <v/>
      </c>
      <c r="V435" s="187" t="str">
        <f>IFERROR(__xludf.DUMMYFUNCTION("""COMPUTED_VALUE"""),"")</f>
        <v/>
      </c>
      <c r="W435" s="187" t="str">
        <f>IFERROR(__xludf.DUMMYFUNCTION("""COMPUTED_VALUE"""),"")</f>
        <v/>
      </c>
      <c r="X435" s="187" t="str">
        <f>IFERROR(__xludf.DUMMYFUNCTION("""COMPUTED_VALUE"""),"")</f>
        <v/>
      </c>
      <c r="Y435" s="187" t="str">
        <f>IFERROR(__xludf.DUMMYFUNCTION("""COMPUTED_VALUE"""),"")</f>
        <v/>
      </c>
      <c r="Z435" s="187" t="str">
        <f>IFERROR(__xludf.DUMMYFUNCTION("""COMPUTED_VALUE"""),"")</f>
        <v/>
      </c>
      <c r="AA435" s="187" t="str">
        <f>IFERROR(__xludf.DUMMYFUNCTION("""COMPUTED_VALUE"""),"")</f>
        <v/>
      </c>
      <c r="AB435" s="187" t="str">
        <f>IFERROR(__xludf.DUMMYFUNCTION("""COMPUTED_VALUE"""),"")</f>
        <v/>
      </c>
      <c r="AC435" s="187" t="str">
        <f>IFERROR(__xludf.DUMMYFUNCTION("""COMPUTED_VALUE"""),"")</f>
        <v/>
      </c>
      <c r="AD435" s="187" t="str">
        <f>IFERROR(__xludf.DUMMYFUNCTION("""COMPUTED_VALUE"""),"")</f>
        <v/>
      </c>
      <c r="AE435" s="187" t="str">
        <f>IFERROR(__xludf.DUMMYFUNCTION("""COMPUTED_VALUE"""),"")</f>
        <v/>
      </c>
      <c r="AF435" s="187" t="str">
        <f>IFERROR(__xludf.DUMMYFUNCTION("""COMPUTED_VALUE"""),"")</f>
        <v/>
      </c>
      <c r="AG435" s="187" t="str">
        <f>IFERROR(__xludf.DUMMYFUNCTION("""COMPUTED_VALUE"""),"")</f>
        <v/>
      </c>
      <c r="AH435" s="187" t="str">
        <f>IFERROR(__xludf.DUMMYFUNCTION("""COMPUTED_VALUE"""),"")</f>
        <v/>
      </c>
      <c r="AI435" s="187" t="str">
        <f>IFERROR(__xludf.DUMMYFUNCTION("""COMPUTED_VALUE"""),"")</f>
        <v/>
      </c>
      <c r="AJ435" s="187" t="str">
        <f>IFERROR(__xludf.DUMMYFUNCTION("""COMPUTED_VALUE"""),"")</f>
        <v/>
      </c>
      <c r="AK435" s="187" t="str">
        <f>IFERROR(__xludf.DUMMYFUNCTION("""COMPUTED_VALUE"""),"")</f>
        <v/>
      </c>
      <c r="AL435" s="187" t="str">
        <f>IFERROR(__xludf.DUMMYFUNCTION("""COMPUTED_VALUE"""),"")</f>
        <v/>
      </c>
      <c r="AM435" s="187" t="str">
        <f>IFERROR(__xludf.DUMMYFUNCTION("""COMPUTED_VALUE"""),"")</f>
        <v/>
      </c>
      <c r="AN435" s="187" t="str">
        <f>IFERROR(__xludf.DUMMYFUNCTION("""COMPUTED_VALUE"""),"")</f>
        <v/>
      </c>
    </row>
    <row r="436">
      <c r="A436" s="187"/>
      <c r="B436" s="187"/>
      <c r="C436" s="187"/>
      <c r="D436" s="208"/>
      <c r="E436" s="109"/>
      <c r="F436" s="209"/>
      <c r="G436" s="187"/>
      <c r="H436" s="174"/>
      <c r="I436" s="187"/>
      <c r="J436" s="174" t="str">
        <f>IFERROR(__xludf.DUMMYFUNCTION("""COMPUTED_VALUE"""),"")</f>
        <v/>
      </c>
      <c r="K436" s="187" t="str">
        <f>IFERROR(__xludf.DUMMYFUNCTION("""COMPUTED_VALUE"""),"")</f>
        <v/>
      </c>
      <c r="L436" s="187" t="str">
        <f>IFERROR(__xludf.DUMMYFUNCTION("""COMPUTED_VALUE"""),"")</f>
        <v/>
      </c>
      <c r="M436" s="187" t="str">
        <f>IFERROR(__xludf.DUMMYFUNCTION("""COMPUTED_VALUE"""),"")</f>
        <v/>
      </c>
      <c r="N436" s="187" t="str">
        <f>IFERROR(__xludf.DUMMYFUNCTION("""COMPUTED_VALUE"""),"")</f>
        <v/>
      </c>
      <c r="O436" s="187" t="str">
        <f>IFERROR(__xludf.DUMMYFUNCTION("""COMPUTED_VALUE"""),"")</f>
        <v/>
      </c>
      <c r="P436" s="187" t="str">
        <f>IFERROR(__xludf.DUMMYFUNCTION("""COMPUTED_VALUE"""),"")</f>
        <v/>
      </c>
      <c r="Q436" s="187" t="str">
        <f>IFERROR(__xludf.DUMMYFUNCTION("""COMPUTED_VALUE"""),"")</f>
        <v/>
      </c>
      <c r="R436" s="187" t="str">
        <f>IFERROR(__xludf.DUMMYFUNCTION("""COMPUTED_VALUE"""),"")</f>
        <v/>
      </c>
      <c r="S436" s="187" t="str">
        <f>IFERROR(__xludf.DUMMYFUNCTION("""COMPUTED_VALUE"""),"")</f>
        <v/>
      </c>
      <c r="T436" s="187" t="str">
        <f>IFERROR(__xludf.DUMMYFUNCTION("""COMPUTED_VALUE"""),"")</f>
        <v/>
      </c>
      <c r="U436" s="187" t="str">
        <f>IFERROR(__xludf.DUMMYFUNCTION("""COMPUTED_VALUE"""),"")</f>
        <v/>
      </c>
      <c r="V436" s="187" t="str">
        <f>IFERROR(__xludf.DUMMYFUNCTION("""COMPUTED_VALUE"""),"")</f>
        <v/>
      </c>
      <c r="W436" s="187" t="str">
        <f>IFERROR(__xludf.DUMMYFUNCTION("""COMPUTED_VALUE"""),"")</f>
        <v/>
      </c>
      <c r="X436" s="187" t="str">
        <f>IFERROR(__xludf.DUMMYFUNCTION("""COMPUTED_VALUE"""),"")</f>
        <v/>
      </c>
      <c r="Y436" s="187" t="str">
        <f>IFERROR(__xludf.DUMMYFUNCTION("""COMPUTED_VALUE"""),"")</f>
        <v/>
      </c>
      <c r="Z436" s="187" t="str">
        <f>IFERROR(__xludf.DUMMYFUNCTION("""COMPUTED_VALUE"""),"")</f>
        <v/>
      </c>
      <c r="AA436" s="187" t="str">
        <f>IFERROR(__xludf.DUMMYFUNCTION("""COMPUTED_VALUE"""),"")</f>
        <v/>
      </c>
      <c r="AB436" s="187" t="str">
        <f>IFERROR(__xludf.DUMMYFUNCTION("""COMPUTED_VALUE"""),"")</f>
        <v/>
      </c>
      <c r="AC436" s="187" t="str">
        <f>IFERROR(__xludf.DUMMYFUNCTION("""COMPUTED_VALUE"""),"")</f>
        <v/>
      </c>
      <c r="AD436" s="187" t="str">
        <f>IFERROR(__xludf.DUMMYFUNCTION("""COMPUTED_VALUE"""),"")</f>
        <v/>
      </c>
      <c r="AE436" s="187" t="str">
        <f>IFERROR(__xludf.DUMMYFUNCTION("""COMPUTED_VALUE"""),"")</f>
        <v/>
      </c>
      <c r="AF436" s="187" t="str">
        <f>IFERROR(__xludf.DUMMYFUNCTION("""COMPUTED_VALUE"""),"")</f>
        <v/>
      </c>
      <c r="AG436" s="187" t="str">
        <f>IFERROR(__xludf.DUMMYFUNCTION("""COMPUTED_VALUE"""),"")</f>
        <v/>
      </c>
      <c r="AH436" s="187" t="str">
        <f>IFERROR(__xludf.DUMMYFUNCTION("""COMPUTED_VALUE"""),"")</f>
        <v/>
      </c>
      <c r="AI436" s="187" t="str">
        <f>IFERROR(__xludf.DUMMYFUNCTION("""COMPUTED_VALUE"""),"")</f>
        <v/>
      </c>
      <c r="AJ436" s="187" t="str">
        <f>IFERROR(__xludf.DUMMYFUNCTION("""COMPUTED_VALUE"""),"")</f>
        <v/>
      </c>
      <c r="AK436" s="187" t="str">
        <f>IFERROR(__xludf.DUMMYFUNCTION("""COMPUTED_VALUE"""),"")</f>
        <v/>
      </c>
      <c r="AL436" s="187" t="str">
        <f>IFERROR(__xludf.DUMMYFUNCTION("""COMPUTED_VALUE"""),"")</f>
        <v/>
      </c>
      <c r="AM436" s="187" t="str">
        <f>IFERROR(__xludf.DUMMYFUNCTION("""COMPUTED_VALUE"""),"")</f>
        <v/>
      </c>
      <c r="AN436" s="187" t="str">
        <f>IFERROR(__xludf.DUMMYFUNCTION("""COMPUTED_VALUE"""),"")</f>
        <v/>
      </c>
    </row>
    <row r="437">
      <c r="A437" s="187"/>
      <c r="B437" s="187"/>
      <c r="C437" s="187"/>
      <c r="D437" s="208"/>
      <c r="E437" s="109"/>
      <c r="F437" s="209"/>
      <c r="G437" s="187"/>
      <c r="H437" s="174"/>
      <c r="I437" s="187"/>
      <c r="J437" s="174" t="str">
        <f>IFERROR(__xludf.DUMMYFUNCTION("""COMPUTED_VALUE"""),"")</f>
        <v/>
      </c>
      <c r="K437" s="187" t="str">
        <f>IFERROR(__xludf.DUMMYFUNCTION("""COMPUTED_VALUE"""),"")</f>
        <v/>
      </c>
      <c r="L437" s="187" t="str">
        <f>IFERROR(__xludf.DUMMYFUNCTION("""COMPUTED_VALUE"""),"")</f>
        <v/>
      </c>
      <c r="M437" s="187" t="str">
        <f>IFERROR(__xludf.DUMMYFUNCTION("""COMPUTED_VALUE"""),"")</f>
        <v/>
      </c>
      <c r="N437" s="187" t="str">
        <f>IFERROR(__xludf.DUMMYFUNCTION("""COMPUTED_VALUE"""),"")</f>
        <v/>
      </c>
      <c r="O437" s="187" t="str">
        <f>IFERROR(__xludf.DUMMYFUNCTION("""COMPUTED_VALUE"""),"")</f>
        <v/>
      </c>
      <c r="P437" s="187" t="str">
        <f>IFERROR(__xludf.DUMMYFUNCTION("""COMPUTED_VALUE"""),"")</f>
        <v/>
      </c>
      <c r="Q437" s="187" t="str">
        <f>IFERROR(__xludf.DUMMYFUNCTION("""COMPUTED_VALUE"""),"")</f>
        <v/>
      </c>
      <c r="R437" s="187" t="str">
        <f>IFERROR(__xludf.DUMMYFUNCTION("""COMPUTED_VALUE"""),"")</f>
        <v/>
      </c>
      <c r="S437" s="187" t="str">
        <f>IFERROR(__xludf.DUMMYFUNCTION("""COMPUTED_VALUE"""),"")</f>
        <v/>
      </c>
      <c r="T437" s="187" t="str">
        <f>IFERROR(__xludf.DUMMYFUNCTION("""COMPUTED_VALUE"""),"")</f>
        <v/>
      </c>
      <c r="U437" s="187" t="str">
        <f>IFERROR(__xludf.DUMMYFUNCTION("""COMPUTED_VALUE"""),"")</f>
        <v/>
      </c>
      <c r="V437" s="187" t="str">
        <f>IFERROR(__xludf.DUMMYFUNCTION("""COMPUTED_VALUE"""),"")</f>
        <v/>
      </c>
      <c r="W437" s="187" t="str">
        <f>IFERROR(__xludf.DUMMYFUNCTION("""COMPUTED_VALUE"""),"")</f>
        <v/>
      </c>
      <c r="X437" s="187" t="str">
        <f>IFERROR(__xludf.DUMMYFUNCTION("""COMPUTED_VALUE"""),"")</f>
        <v/>
      </c>
      <c r="Y437" s="187" t="str">
        <f>IFERROR(__xludf.DUMMYFUNCTION("""COMPUTED_VALUE"""),"")</f>
        <v/>
      </c>
      <c r="Z437" s="187" t="str">
        <f>IFERROR(__xludf.DUMMYFUNCTION("""COMPUTED_VALUE"""),"")</f>
        <v/>
      </c>
      <c r="AA437" s="187" t="str">
        <f>IFERROR(__xludf.DUMMYFUNCTION("""COMPUTED_VALUE"""),"")</f>
        <v/>
      </c>
      <c r="AB437" s="187" t="str">
        <f>IFERROR(__xludf.DUMMYFUNCTION("""COMPUTED_VALUE"""),"")</f>
        <v/>
      </c>
      <c r="AC437" s="187" t="str">
        <f>IFERROR(__xludf.DUMMYFUNCTION("""COMPUTED_VALUE"""),"")</f>
        <v/>
      </c>
      <c r="AD437" s="187" t="str">
        <f>IFERROR(__xludf.DUMMYFUNCTION("""COMPUTED_VALUE"""),"")</f>
        <v/>
      </c>
      <c r="AE437" s="187" t="str">
        <f>IFERROR(__xludf.DUMMYFUNCTION("""COMPUTED_VALUE"""),"")</f>
        <v/>
      </c>
      <c r="AF437" s="187" t="str">
        <f>IFERROR(__xludf.DUMMYFUNCTION("""COMPUTED_VALUE"""),"")</f>
        <v/>
      </c>
      <c r="AG437" s="187" t="str">
        <f>IFERROR(__xludf.DUMMYFUNCTION("""COMPUTED_VALUE"""),"")</f>
        <v/>
      </c>
      <c r="AH437" s="187" t="str">
        <f>IFERROR(__xludf.DUMMYFUNCTION("""COMPUTED_VALUE"""),"")</f>
        <v/>
      </c>
      <c r="AI437" s="187" t="str">
        <f>IFERROR(__xludf.DUMMYFUNCTION("""COMPUTED_VALUE"""),"")</f>
        <v/>
      </c>
      <c r="AJ437" s="187" t="str">
        <f>IFERROR(__xludf.DUMMYFUNCTION("""COMPUTED_VALUE"""),"")</f>
        <v/>
      </c>
      <c r="AK437" s="187" t="str">
        <f>IFERROR(__xludf.DUMMYFUNCTION("""COMPUTED_VALUE"""),"")</f>
        <v/>
      </c>
      <c r="AL437" s="187" t="str">
        <f>IFERROR(__xludf.DUMMYFUNCTION("""COMPUTED_VALUE"""),"")</f>
        <v/>
      </c>
      <c r="AM437" s="187" t="str">
        <f>IFERROR(__xludf.DUMMYFUNCTION("""COMPUTED_VALUE"""),"")</f>
        <v/>
      </c>
      <c r="AN437" s="187" t="str">
        <f>IFERROR(__xludf.DUMMYFUNCTION("""COMPUTED_VALUE"""),"")</f>
        <v/>
      </c>
    </row>
    <row r="438">
      <c r="A438" s="187"/>
      <c r="B438" s="187"/>
      <c r="C438" s="187"/>
      <c r="D438" s="208"/>
      <c r="E438" s="109"/>
      <c r="F438" s="209"/>
      <c r="G438" s="187"/>
      <c r="H438" s="174"/>
      <c r="I438" s="187"/>
      <c r="J438" s="174" t="str">
        <f>IFERROR(__xludf.DUMMYFUNCTION("""COMPUTED_VALUE"""),"")</f>
        <v/>
      </c>
      <c r="K438" s="187" t="str">
        <f>IFERROR(__xludf.DUMMYFUNCTION("""COMPUTED_VALUE"""),"")</f>
        <v/>
      </c>
      <c r="L438" s="187" t="str">
        <f>IFERROR(__xludf.DUMMYFUNCTION("""COMPUTED_VALUE"""),"")</f>
        <v/>
      </c>
      <c r="M438" s="187" t="str">
        <f>IFERROR(__xludf.DUMMYFUNCTION("""COMPUTED_VALUE"""),"")</f>
        <v/>
      </c>
      <c r="N438" s="187" t="str">
        <f>IFERROR(__xludf.DUMMYFUNCTION("""COMPUTED_VALUE"""),"")</f>
        <v/>
      </c>
      <c r="O438" s="187" t="str">
        <f>IFERROR(__xludf.DUMMYFUNCTION("""COMPUTED_VALUE"""),"")</f>
        <v/>
      </c>
      <c r="P438" s="187" t="str">
        <f>IFERROR(__xludf.DUMMYFUNCTION("""COMPUTED_VALUE"""),"")</f>
        <v/>
      </c>
      <c r="Q438" s="187" t="str">
        <f>IFERROR(__xludf.DUMMYFUNCTION("""COMPUTED_VALUE"""),"")</f>
        <v/>
      </c>
      <c r="R438" s="187" t="str">
        <f>IFERROR(__xludf.DUMMYFUNCTION("""COMPUTED_VALUE"""),"")</f>
        <v/>
      </c>
      <c r="S438" s="187" t="str">
        <f>IFERROR(__xludf.DUMMYFUNCTION("""COMPUTED_VALUE"""),"")</f>
        <v/>
      </c>
      <c r="T438" s="187" t="str">
        <f>IFERROR(__xludf.DUMMYFUNCTION("""COMPUTED_VALUE"""),"")</f>
        <v/>
      </c>
      <c r="U438" s="187" t="str">
        <f>IFERROR(__xludf.DUMMYFUNCTION("""COMPUTED_VALUE"""),"")</f>
        <v/>
      </c>
      <c r="V438" s="187" t="str">
        <f>IFERROR(__xludf.DUMMYFUNCTION("""COMPUTED_VALUE"""),"")</f>
        <v/>
      </c>
      <c r="W438" s="187" t="str">
        <f>IFERROR(__xludf.DUMMYFUNCTION("""COMPUTED_VALUE"""),"")</f>
        <v/>
      </c>
      <c r="X438" s="187" t="str">
        <f>IFERROR(__xludf.DUMMYFUNCTION("""COMPUTED_VALUE"""),"")</f>
        <v/>
      </c>
      <c r="Y438" s="187" t="str">
        <f>IFERROR(__xludf.DUMMYFUNCTION("""COMPUTED_VALUE"""),"")</f>
        <v/>
      </c>
      <c r="Z438" s="187" t="str">
        <f>IFERROR(__xludf.DUMMYFUNCTION("""COMPUTED_VALUE"""),"")</f>
        <v/>
      </c>
      <c r="AA438" s="187" t="str">
        <f>IFERROR(__xludf.DUMMYFUNCTION("""COMPUTED_VALUE"""),"")</f>
        <v/>
      </c>
      <c r="AB438" s="187" t="str">
        <f>IFERROR(__xludf.DUMMYFUNCTION("""COMPUTED_VALUE"""),"")</f>
        <v/>
      </c>
      <c r="AC438" s="187" t="str">
        <f>IFERROR(__xludf.DUMMYFUNCTION("""COMPUTED_VALUE"""),"")</f>
        <v/>
      </c>
      <c r="AD438" s="187" t="str">
        <f>IFERROR(__xludf.DUMMYFUNCTION("""COMPUTED_VALUE"""),"")</f>
        <v/>
      </c>
      <c r="AE438" s="187" t="str">
        <f>IFERROR(__xludf.DUMMYFUNCTION("""COMPUTED_VALUE"""),"")</f>
        <v/>
      </c>
      <c r="AF438" s="187" t="str">
        <f>IFERROR(__xludf.DUMMYFUNCTION("""COMPUTED_VALUE"""),"")</f>
        <v/>
      </c>
      <c r="AG438" s="187" t="str">
        <f>IFERROR(__xludf.DUMMYFUNCTION("""COMPUTED_VALUE"""),"")</f>
        <v/>
      </c>
      <c r="AH438" s="187" t="str">
        <f>IFERROR(__xludf.DUMMYFUNCTION("""COMPUTED_VALUE"""),"")</f>
        <v/>
      </c>
      <c r="AI438" s="187" t="str">
        <f>IFERROR(__xludf.DUMMYFUNCTION("""COMPUTED_VALUE"""),"")</f>
        <v/>
      </c>
      <c r="AJ438" s="187" t="str">
        <f>IFERROR(__xludf.DUMMYFUNCTION("""COMPUTED_VALUE"""),"")</f>
        <v/>
      </c>
      <c r="AK438" s="187" t="str">
        <f>IFERROR(__xludf.DUMMYFUNCTION("""COMPUTED_VALUE"""),"")</f>
        <v/>
      </c>
      <c r="AL438" s="187" t="str">
        <f>IFERROR(__xludf.DUMMYFUNCTION("""COMPUTED_VALUE"""),"")</f>
        <v/>
      </c>
      <c r="AM438" s="187" t="str">
        <f>IFERROR(__xludf.DUMMYFUNCTION("""COMPUTED_VALUE"""),"")</f>
        <v/>
      </c>
      <c r="AN438" s="187" t="str">
        <f>IFERROR(__xludf.DUMMYFUNCTION("""COMPUTED_VALUE"""),"")</f>
        <v/>
      </c>
    </row>
    <row r="439">
      <c r="A439" s="187"/>
      <c r="B439" s="187"/>
      <c r="C439" s="187"/>
      <c r="D439" s="208"/>
      <c r="E439" s="109"/>
      <c r="F439" s="209"/>
      <c r="G439" s="187"/>
      <c r="H439" s="174"/>
      <c r="I439" s="187"/>
      <c r="J439" s="174" t="str">
        <f>IFERROR(__xludf.DUMMYFUNCTION("""COMPUTED_VALUE"""),"")</f>
        <v/>
      </c>
      <c r="K439" s="187" t="str">
        <f>IFERROR(__xludf.DUMMYFUNCTION("""COMPUTED_VALUE"""),"")</f>
        <v/>
      </c>
      <c r="L439" s="187" t="str">
        <f>IFERROR(__xludf.DUMMYFUNCTION("""COMPUTED_VALUE"""),"")</f>
        <v/>
      </c>
      <c r="M439" s="187" t="str">
        <f>IFERROR(__xludf.DUMMYFUNCTION("""COMPUTED_VALUE"""),"")</f>
        <v/>
      </c>
      <c r="N439" s="187" t="str">
        <f>IFERROR(__xludf.DUMMYFUNCTION("""COMPUTED_VALUE"""),"")</f>
        <v/>
      </c>
      <c r="O439" s="187" t="str">
        <f>IFERROR(__xludf.DUMMYFUNCTION("""COMPUTED_VALUE"""),"")</f>
        <v/>
      </c>
      <c r="P439" s="187" t="str">
        <f>IFERROR(__xludf.DUMMYFUNCTION("""COMPUTED_VALUE"""),"")</f>
        <v/>
      </c>
      <c r="Q439" s="187" t="str">
        <f>IFERROR(__xludf.DUMMYFUNCTION("""COMPUTED_VALUE"""),"")</f>
        <v/>
      </c>
      <c r="R439" s="187" t="str">
        <f>IFERROR(__xludf.DUMMYFUNCTION("""COMPUTED_VALUE"""),"")</f>
        <v/>
      </c>
      <c r="S439" s="187" t="str">
        <f>IFERROR(__xludf.DUMMYFUNCTION("""COMPUTED_VALUE"""),"")</f>
        <v/>
      </c>
      <c r="T439" s="187" t="str">
        <f>IFERROR(__xludf.DUMMYFUNCTION("""COMPUTED_VALUE"""),"")</f>
        <v/>
      </c>
      <c r="U439" s="187" t="str">
        <f>IFERROR(__xludf.DUMMYFUNCTION("""COMPUTED_VALUE"""),"")</f>
        <v/>
      </c>
      <c r="V439" s="187" t="str">
        <f>IFERROR(__xludf.DUMMYFUNCTION("""COMPUTED_VALUE"""),"")</f>
        <v/>
      </c>
      <c r="W439" s="187" t="str">
        <f>IFERROR(__xludf.DUMMYFUNCTION("""COMPUTED_VALUE"""),"")</f>
        <v/>
      </c>
      <c r="X439" s="187" t="str">
        <f>IFERROR(__xludf.DUMMYFUNCTION("""COMPUTED_VALUE"""),"")</f>
        <v/>
      </c>
      <c r="Y439" s="187" t="str">
        <f>IFERROR(__xludf.DUMMYFUNCTION("""COMPUTED_VALUE"""),"")</f>
        <v/>
      </c>
      <c r="Z439" s="187" t="str">
        <f>IFERROR(__xludf.DUMMYFUNCTION("""COMPUTED_VALUE"""),"")</f>
        <v/>
      </c>
      <c r="AA439" s="187" t="str">
        <f>IFERROR(__xludf.DUMMYFUNCTION("""COMPUTED_VALUE"""),"")</f>
        <v/>
      </c>
      <c r="AB439" s="187" t="str">
        <f>IFERROR(__xludf.DUMMYFUNCTION("""COMPUTED_VALUE"""),"")</f>
        <v/>
      </c>
      <c r="AC439" s="187" t="str">
        <f>IFERROR(__xludf.DUMMYFUNCTION("""COMPUTED_VALUE"""),"")</f>
        <v/>
      </c>
      <c r="AD439" s="187" t="str">
        <f>IFERROR(__xludf.DUMMYFUNCTION("""COMPUTED_VALUE"""),"")</f>
        <v/>
      </c>
      <c r="AE439" s="187" t="str">
        <f>IFERROR(__xludf.DUMMYFUNCTION("""COMPUTED_VALUE"""),"")</f>
        <v/>
      </c>
      <c r="AF439" s="187" t="str">
        <f>IFERROR(__xludf.DUMMYFUNCTION("""COMPUTED_VALUE"""),"")</f>
        <v/>
      </c>
      <c r="AG439" s="187" t="str">
        <f>IFERROR(__xludf.DUMMYFUNCTION("""COMPUTED_VALUE"""),"")</f>
        <v/>
      </c>
      <c r="AH439" s="187" t="str">
        <f>IFERROR(__xludf.DUMMYFUNCTION("""COMPUTED_VALUE"""),"")</f>
        <v/>
      </c>
      <c r="AI439" s="187" t="str">
        <f>IFERROR(__xludf.DUMMYFUNCTION("""COMPUTED_VALUE"""),"")</f>
        <v/>
      </c>
      <c r="AJ439" s="187" t="str">
        <f>IFERROR(__xludf.DUMMYFUNCTION("""COMPUTED_VALUE"""),"")</f>
        <v/>
      </c>
      <c r="AK439" s="187" t="str">
        <f>IFERROR(__xludf.DUMMYFUNCTION("""COMPUTED_VALUE"""),"")</f>
        <v/>
      </c>
      <c r="AL439" s="187" t="str">
        <f>IFERROR(__xludf.DUMMYFUNCTION("""COMPUTED_VALUE"""),"")</f>
        <v/>
      </c>
      <c r="AM439" s="187" t="str">
        <f>IFERROR(__xludf.DUMMYFUNCTION("""COMPUTED_VALUE"""),"")</f>
        <v/>
      </c>
      <c r="AN439" s="187" t="str">
        <f>IFERROR(__xludf.DUMMYFUNCTION("""COMPUTED_VALUE"""),"")</f>
        <v/>
      </c>
    </row>
    <row r="440">
      <c r="A440" s="187"/>
      <c r="B440" s="187"/>
      <c r="C440" s="187"/>
      <c r="D440" s="208"/>
      <c r="E440" s="109"/>
      <c r="F440" s="209"/>
      <c r="G440" s="187"/>
      <c r="H440" s="174"/>
      <c r="I440" s="187"/>
      <c r="J440" s="174" t="str">
        <f>IFERROR(__xludf.DUMMYFUNCTION("""COMPUTED_VALUE"""),"")</f>
        <v/>
      </c>
      <c r="K440" s="187" t="str">
        <f>IFERROR(__xludf.DUMMYFUNCTION("""COMPUTED_VALUE"""),"")</f>
        <v/>
      </c>
      <c r="L440" s="187" t="str">
        <f>IFERROR(__xludf.DUMMYFUNCTION("""COMPUTED_VALUE"""),"")</f>
        <v/>
      </c>
      <c r="M440" s="187" t="str">
        <f>IFERROR(__xludf.DUMMYFUNCTION("""COMPUTED_VALUE"""),"")</f>
        <v/>
      </c>
      <c r="N440" s="187" t="str">
        <f>IFERROR(__xludf.DUMMYFUNCTION("""COMPUTED_VALUE"""),"")</f>
        <v/>
      </c>
      <c r="O440" s="187" t="str">
        <f>IFERROR(__xludf.DUMMYFUNCTION("""COMPUTED_VALUE"""),"")</f>
        <v/>
      </c>
      <c r="P440" s="187" t="str">
        <f>IFERROR(__xludf.DUMMYFUNCTION("""COMPUTED_VALUE"""),"")</f>
        <v/>
      </c>
      <c r="Q440" s="187" t="str">
        <f>IFERROR(__xludf.DUMMYFUNCTION("""COMPUTED_VALUE"""),"")</f>
        <v/>
      </c>
      <c r="R440" s="187" t="str">
        <f>IFERROR(__xludf.DUMMYFUNCTION("""COMPUTED_VALUE"""),"")</f>
        <v/>
      </c>
      <c r="S440" s="187" t="str">
        <f>IFERROR(__xludf.DUMMYFUNCTION("""COMPUTED_VALUE"""),"")</f>
        <v/>
      </c>
      <c r="T440" s="187" t="str">
        <f>IFERROR(__xludf.DUMMYFUNCTION("""COMPUTED_VALUE"""),"")</f>
        <v/>
      </c>
      <c r="U440" s="187" t="str">
        <f>IFERROR(__xludf.DUMMYFUNCTION("""COMPUTED_VALUE"""),"")</f>
        <v/>
      </c>
      <c r="V440" s="187" t="str">
        <f>IFERROR(__xludf.DUMMYFUNCTION("""COMPUTED_VALUE"""),"")</f>
        <v/>
      </c>
      <c r="W440" s="187" t="str">
        <f>IFERROR(__xludf.DUMMYFUNCTION("""COMPUTED_VALUE"""),"")</f>
        <v/>
      </c>
      <c r="X440" s="187" t="str">
        <f>IFERROR(__xludf.DUMMYFUNCTION("""COMPUTED_VALUE"""),"")</f>
        <v/>
      </c>
      <c r="Y440" s="187" t="str">
        <f>IFERROR(__xludf.DUMMYFUNCTION("""COMPUTED_VALUE"""),"")</f>
        <v/>
      </c>
      <c r="Z440" s="187" t="str">
        <f>IFERROR(__xludf.DUMMYFUNCTION("""COMPUTED_VALUE"""),"")</f>
        <v/>
      </c>
      <c r="AA440" s="187" t="str">
        <f>IFERROR(__xludf.DUMMYFUNCTION("""COMPUTED_VALUE"""),"")</f>
        <v/>
      </c>
      <c r="AB440" s="187" t="str">
        <f>IFERROR(__xludf.DUMMYFUNCTION("""COMPUTED_VALUE"""),"")</f>
        <v/>
      </c>
      <c r="AC440" s="187" t="str">
        <f>IFERROR(__xludf.DUMMYFUNCTION("""COMPUTED_VALUE"""),"")</f>
        <v/>
      </c>
      <c r="AD440" s="187" t="str">
        <f>IFERROR(__xludf.DUMMYFUNCTION("""COMPUTED_VALUE"""),"")</f>
        <v/>
      </c>
      <c r="AE440" s="187" t="str">
        <f>IFERROR(__xludf.DUMMYFUNCTION("""COMPUTED_VALUE"""),"")</f>
        <v/>
      </c>
      <c r="AF440" s="187" t="str">
        <f>IFERROR(__xludf.DUMMYFUNCTION("""COMPUTED_VALUE"""),"")</f>
        <v/>
      </c>
      <c r="AG440" s="187" t="str">
        <f>IFERROR(__xludf.DUMMYFUNCTION("""COMPUTED_VALUE"""),"")</f>
        <v/>
      </c>
      <c r="AH440" s="187" t="str">
        <f>IFERROR(__xludf.DUMMYFUNCTION("""COMPUTED_VALUE"""),"")</f>
        <v/>
      </c>
      <c r="AI440" s="187" t="str">
        <f>IFERROR(__xludf.DUMMYFUNCTION("""COMPUTED_VALUE"""),"")</f>
        <v/>
      </c>
      <c r="AJ440" s="187" t="str">
        <f>IFERROR(__xludf.DUMMYFUNCTION("""COMPUTED_VALUE"""),"")</f>
        <v/>
      </c>
      <c r="AK440" s="187" t="str">
        <f>IFERROR(__xludf.DUMMYFUNCTION("""COMPUTED_VALUE"""),"")</f>
        <v/>
      </c>
      <c r="AL440" s="187" t="str">
        <f>IFERROR(__xludf.DUMMYFUNCTION("""COMPUTED_VALUE"""),"")</f>
        <v/>
      </c>
      <c r="AM440" s="187" t="str">
        <f>IFERROR(__xludf.DUMMYFUNCTION("""COMPUTED_VALUE"""),"")</f>
        <v/>
      </c>
      <c r="AN440" s="187" t="str">
        <f>IFERROR(__xludf.DUMMYFUNCTION("""COMPUTED_VALUE"""),"")</f>
        <v/>
      </c>
    </row>
    <row r="441">
      <c r="A441" s="187"/>
      <c r="B441" s="187"/>
      <c r="C441" s="187"/>
      <c r="D441" s="208"/>
      <c r="E441" s="109"/>
      <c r="F441" s="209"/>
      <c r="G441" s="187"/>
      <c r="H441" s="174"/>
      <c r="I441" s="187"/>
      <c r="J441" s="174" t="str">
        <f>IFERROR(__xludf.DUMMYFUNCTION("""COMPUTED_VALUE"""),"")</f>
        <v/>
      </c>
      <c r="K441" s="187" t="str">
        <f>IFERROR(__xludf.DUMMYFUNCTION("""COMPUTED_VALUE"""),"")</f>
        <v/>
      </c>
      <c r="L441" s="187" t="str">
        <f>IFERROR(__xludf.DUMMYFUNCTION("""COMPUTED_VALUE"""),"")</f>
        <v/>
      </c>
      <c r="M441" s="187" t="str">
        <f>IFERROR(__xludf.DUMMYFUNCTION("""COMPUTED_VALUE"""),"")</f>
        <v/>
      </c>
      <c r="N441" s="187" t="str">
        <f>IFERROR(__xludf.DUMMYFUNCTION("""COMPUTED_VALUE"""),"")</f>
        <v/>
      </c>
      <c r="O441" s="187" t="str">
        <f>IFERROR(__xludf.DUMMYFUNCTION("""COMPUTED_VALUE"""),"")</f>
        <v/>
      </c>
      <c r="P441" s="187" t="str">
        <f>IFERROR(__xludf.DUMMYFUNCTION("""COMPUTED_VALUE"""),"")</f>
        <v/>
      </c>
      <c r="Q441" s="187" t="str">
        <f>IFERROR(__xludf.DUMMYFUNCTION("""COMPUTED_VALUE"""),"")</f>
        <v/>
      </c>
      <c r="R441" s="187" t="str">
        <f>IFERROR(__xludf.DUMMYFUNCTION("""COMPUTED_VALUE"""),"")</f>
        <v/>
      </c>
      <c r="S441" s="187" t="str">
        <f>IFERROR(__xludf.DUMMYFUNCTION("""COMPUTED_VALUE"""),"")</f>
        <v/>
      </c>
      <c r="T441" s="187" t="str">
        <f>IFERROR(__xludf.DUMMYFUNCTION("""COMPUTED_VALUE"""),"")</f>
        <v/>
      </c>
      <c r="U441" s="187" t="str">
        <f>IFERROR(__xludf.DUMMYFUNCTION("""COMPUTED_VALUE"""),"")</f>
        <v/>
      </c>
      <c r="V441" s="187" t="str">
        <f>IFERROR(__xludf.DUMMYFUNCTION("""COMPUTED_VALUE"""),"")</f>
        <v/>
      </c>
      <c r="W441" s="187" t="str">
        <f>IFERROR(__xludf.DUMMYFUNCTION("""COMPUTED_VALUE"""),"")</f>
        <v/>
      </c>
      <c r="X441" s="187" t="str">
        <f>IFERROR(__xludf.DUMMYFUNCTION("""COMPUTED_VALUE"""),"")</f>
        <v/>
      </c>
      <c r="Y441" s="187" t="str">
        <f>IFERROR(__xludf.DUMMYFUNCTION("""COMPUTED_VALUE"""),"")</f>
        <v/>
      </c>
      <c r="Z441" s="187" t="str">
        <f>IFERROR(__xludf.DUMMYFUNCTION("""COMPUTED_VALUE"""),"")</f>
        <v/>
      </c>
      <c r="AA441" s="187" t="str">
        <f>IFERROR(__xludf.DUMMYFUNCTION("""COMPUTED_VALUE"""),"")</f>
        <v/>
      </c>
      <c r="AB441" s="187" t="str">
        <f>IFERROR(__xludf.DUMMYFUNCTION("""COMPUTED_VALUE"""),"")</f>
        <v/>
      </c>
      <c r="AC441" s="187" t="str">
        <f>IFERROR(__xludf.DUMMYFUNCTION("""COMPUTED_VALUE"""),"")</f>
        <v/>
      </c>
      <c r="AD441" s="187" t="str">
        <f>IFERROR(__xludf.DUMMYFUNCTION("""COMPUTED_VALUE"""),"")</f>
        <v/>
      </c>
      <c r="AE441" s="187" t="str">
        <f>IFERROR(__xludf.DUMMYFUNCTION("""COMPUTED_VALUE"""),"")</f>
        <v/>
      </c>
      <c r="AF441" s="187" t="str">
        <f>IFERROR(__xludf.DUMMYFUNCTION("""COMPUTED_VALUE"""),"")</f>
        <v/>
      </c>
      <c r="AG441" s="187" t="str">
        <f>IFERROR(__xludf.DUMMYFUNCTION("""COMPUTED_VALUE"""),"")</f>
        <v/>
      </c>
      <c r="AH441" s="187" t="str">
        <f>IFERROR(__xludf.DUMMYFUNCTION("""COMPUTED_VALUE"""),"")</f>
        <v/>
      </c>
      <c r="AI441" s="187" t="str">
        <f>IFERROR(__xludf.DUMMYFUNCTION("""COMPUTED_VALUE"""),"")</f>
        <v/>
      </c>
      <c r="AJ441" s="187" t="str">
        <f>IFERROR(__xludf.DUMMYFUNCTION("""COMPUTED_VALUE"""),"")</f>
        <v/>
      </c>
      <c r="AK441" s="187" t="str">
        <f>IFERROR(__xludf.DUMMYFUNCTION("""COMPUTED_VALUE"""),"")</f>
        <v/>
      </c>
      <c r="AL441" s="187" t="str">
        <f>IFERROR(__xludf.DUMMYFUNCTION("""COMPUTED_VALUE"""),"")</f>
        <v/>
      </c>
      <c r="AM441" s="187" t="str">
        <f>IFERROR(__xludf.DUMMYFUNCTION("""COMPUTED_VALUE"""),"")</f>
        <v/>
      </c>
      <c r="AN441" s="187" t="str">
        <f>IFERROR(__xludf.DUMMYFUNCTION("""COMPUTED_VALUE"""),"")</f>
        <v/>
      </c>
    </row>
    <row r="442">
      <c r="A442" s="187"/>
      <c r="B442" s="187"/>
      <c r="C442" s="187"/>
      <c r="D442" s="208"/>
      <c r="E442" s="109"/>
      <c r="F442" s="209"/>
      <c r="G442" s="187"/>
      <c r="H442" s="174"/>
      <c r="I442" s="187"/>
      <c r="J442" s="174" t="str">
        <f>IFERROR(__xludf.DUMMYFUNCTION("""COMPUTED_VALUE"""),"")</f>
        <v/>
      </c>
      <c r="K442" s="187" t="str">
        <f>IFERROR(__xludf.DUMMYFUNCTION("""COMPUTED_VALUE"""),"")</f>
        <v/>
      </c>
      <c r="L442" s="187" t="str">
        <f>IFERROR(__xludf.DUMMYFUNCTION("""COMPUTED_VALUE"""),"")</f>
        <v/>
      </c>
      <c r="M442" s="187" t="str">
        <f>IFERROR(__xludf.DUMMYFUNCTION("""COMPUTED_VALUE"""),"")</f>
        <v/>
      </c>
      <c r="N442" s="187" t="str">
        <f>IFERROR(__xludf.DUMMYFUNCTION("""COMPUTED_VALUE"""),"")</f>
        <v/>
      </c>
      <c r="O442" s="187" t="str">
        <f>IFERROR(__xludf.DUMMYFUNCTION("""COMPUTED_VALUE"""),"")</f>
        <v/>
      </c>
      <c r="P442" s="187" t="str">
        <f>IFERROR(__xludf.DUMMYFUNCTION("""COMPUTED_VALUE"""),"")</f>
        <v/>
      </c>
      <c r="Q442" s="187" t="str">
        <f>IFERROR(__xludf.DUMMYFUNCTION("""COMPUTED_VALUE"""),"")</f>
        <v/>
      </c>
      <c r="R442" s="187" t="str">
        <f>IFERROR(__xludf.DUMMYFUNCTION("""COMPUTED_VALUE"""),"")</f>
        <v/>
      </c>
      <c r="S442" s="187" t="str">
        <f>IFERROR(__xludf.DUMMYFUNCTION("""COMPUTED_VALUE"""),"")</f>
        <v/>
      </c>
      <c r="T442" s="187" t="str">
        <f>IFERROR(__xludf.DUMMYFUNCTION("""COMPUTED_VALUE"""),"")</f>
        <v/>
      </c>
      <c r="U442" s="187" t="str">
        <f>IFERROR(__xludf.DUMMYFUNCTION("""COMPUTED_VALUE"""),"")</f>
        <v/>
      </c>
      <c r="V442" s="187" t="str">
        <f>IFERROR(__xludf.DUMMYFUNCTION("""COMPUTED_VALUE"""),"")</f>
        <v/>
      </c>
      <c r="W442" s="187" t="str">
        <f>IFERROR(__xludf.DUMMYFUNCTION("""COMPUTED_VALUE"""),"")</f>
        <v/>
      </c>
      <c r="X442" s="187" t="str">
        <f>IFERROR(__xludf.DUMMYFUNCTION("""COMPUTED_VALUE"""),"")</f>
        <v/>
      </c>
      <c r="Y442" s="187" t="str">
        <f>IFERROR(__xludf.DUMMYFUNCTION("""COMPUTED_VALUE"""),"")</f>
        <v/>
      </c>
      <c r="Z442" s="187" t="str">
        <f>IFERROR(__xludf.DUMMYFUNCTION("""COMPUTED_VALUE"""),"")</f>
        <v/>
      </c>
      <c r="AA442" s="187" t="str">
        <f>IFERROR(__xludf.DUMMYFUNCTION("""COMPUTED_VALUE"""),"")</f>
        <v/>
      </c>
      <c r="AB442" s="187" t="str">
        <f>IFERROR(__xludf.DUMMYFUNCTION("""COMPUTED_VALUE"""),"")</f>
        <v/>
      </c>
      <c r="AC442" s="187" t="str">
        <f>IFERROR(__xludf.DUMMYFUNCTION("""COMPUTED_VALUE"""),"")</f>
        <v/>
      </c>
      <c r="AD442" s="187" t="str">
        <f>IFERROR(__xludf.DUMMYFUNCTION("""COMPUTED_VALUE"""),"")</f>
        <v/>
      </c>
      <c r="AE442" s="187" t="str">
        <f>IFERROR(__xludf.DUMMYFUNCTION("""COMPUTED_VALUE"""),"")</f>
        <v/>
      </c>
      <c r="AF442" s="187" t="str">
        <f>IFERROR(__xludf.DUMMYFUNCTION("""COMPUTED_VALUE"""),"")</f>
        <v/>
      </c>
      <c r="AG442" s="187" t="str">
        <f>IFERROR(__xludf.DUMMYFUNCTION("""COMPUTED_VALUE"""),"")</f>
        <v/>
      </c>
      <c r="AH442" s="187" t="str">
        <f>IFERROR(__xludf.DUMMYFUNCTION("""COMPUTED_VALUE"""),"")</f>
        <v/>
      </c>
      <c r="AI442" s="187" t="str">
        <f>IFERROR(__xludf.DUMMYFUNCTION("""COMPUTED_VALUE"""),"")</f>
        <v/>
      </c>
      <c r="AJ442" s="187" t="str">
        <f>IFERROR(__xludf.DUMMYFUNCTION("""COMPUTED_VALUE"""),"")</f>
        <v/>
      </c>
      <c r="AK442" s="187" t="str">
        <f>IFERROR(__xludf.DUMMYFUNCTION("""COMPUTED_VALUE"""),"")</f>
        <v/>
      </c>
      <c r="AL442" s="187" t="str">
        <f>IFERROR(__xludf.DUMMYFUNCTION("""COMPUTED_VALUE"""),"")</f>
        <v/>
      </c>
      <c r="AM442" s="187" t="str">
        <f>IFERROR(__xludf.DUMMYFUNCTION("""COMPUTED_VALUE"""),"")</f>
        <v/>
      </c>
      <c r="AN442" s="187" t="str">
        <f>IFERROR(__xludf.DUMMYFUNCTION("""COMPUTED_VALUE"""),"")</f>
        <v/>
      </c>
    </row>
    <row r="443">
      <c r="A443" s="187"/>
      <c r="B443" s="187"/>
      <c r="C443" s="187"/>
      <c r="D443" s="208"/>
      <c r="E443" s="109"/>
      <c r="F443" s="209"/>
      <c r="G443" s="187"/>
      <c r="H443" s="174"/>
      <c r="I443" s="187"/>
      <c r="J443" s="174" t="str">
        <f>IFERROR(__xludf.DUMMYFUNCTION("""COMPUTED_VALUE"""),"")</f>
        <v/>
      </c>
      <c r="K443" s="187" t="str">
        <f>IFERROR(__xludf.DUMMYFUNCTION("""COMPUTED_VALUE"""),"")</f>
        <v/>
      </c>
      <c r="L443" s="187" t="str">
        <f>IFERROR(__xludf.DUMMYFUNCTION("""COMPUTED_VALUE"""),"")</f>
        <v/>
      </c>
      <c r="M443" s="187" t="str">
        <f>IFERROR(__xludf.DUMMYFUNCTION("""COMPUTED_VALUE"""),"")</f>
        <v/>
      </c>
      <c r="N443" s="187" t="str">
        <f>IFERROR(__xludf.DUMMYFUNCTION("""COMPUTED_VALUE"""),"")</f>
        <v/>
      </c>
      <c r="O443" s="187" t="str">
        <f>IFERROR(__xludf.DUMMYFUNCTION("""COMPUTED_VALUE"""),"")</f>
        <v/>
      </c>
      <c r="P443" s="187" t="str">
        <f>IFERROR(__xludf.DUMMYFUNCTION("""COMPUTED_VALUE"""),"")</f>
        <v/>
      </c>
      <c r="Q443" s="187" t="str">
        <f>IFERROR(__xludf.DUMMYFUNCTION("""COMPUTED_VALUE"""),"")</f>
        <v/>
      </c>
      <c r="R443" s="187" t="str">
        <f>IFERROR(__xludf.DUMMYFUNCTION("""COMPUTED_VALUE"""),"")</f>
        <v/>
      </c>
      <c r="S443" s="187" t="str">
        <f>IFERROR(__xludf.DUMMYFUNCTION("""COMPUTED_VALUE"""),"")</f>
        <v/>
      </c>
      <c r="T443" s="187" t="str">
        <f>IFERROR(__xludf.DUMMYFUNCTION("""COMPUTED_VALUE"""),"")</f>
        <v/>
      </c>
      <c r="U443" s="187" t="str">
        <f>IFERROR(__xludf.DUMMYFUNCTION("""COMPUTED_VALUE"""),"")</f>
        <v/>
      </c>
      <c r="V443" s="187" t="str">
        <f>IFERROR(__xludf.DUMMYFUNCTION("""COMPUTED_VALUE"""),"")</f>
        <v/>
      </c>
      <c r="W443" s="187" t="str">
        <f>IFERROR(__xludf.DUMMYFUNCTION("""COMPUTED_VALUE"""),"")</f>
        <v/>
      </c>
      <c r="X443" s="187" t="str">
        <f>IFERROR(__xludf.DUMMYFUNCTION("""COMPUTED_VALUE"""),"")</f>
        <v/>
      </c>
      <c r="Y443" s="187" t="str">
        <f>IFERROR(__xludf.DUMMYFUNCTION("""COMPUTED_VALUE"""),"")</f>
        <v/>
      </c>
      <c r="Z443" s="187" t="str">
        <f>IFERROR(__xludf.DUMMYFUNCTION("""COMPUTED_VALUE"""),"")</f>
        <v/>
      </c>
      <c r="AA443" s="187" t="str">
        <f>IFERROR(__xludf.DUMMYFUNCTION("""COMPUTED_VALUE"""),"")</f>
        <v/>
      </c>
      <c r="AB443" s="187" t="str">
        <f>IFERROR(__xludf.DUMMYFUNCTION("""COMPUTED_VALUE"""),"")</f>
        <v/>
      </c>
      <c r="AC443" s="187" t="str">
        <f>IFERROR(__xludf.DUMMYFUNCTION("""COMPUTED_VALUE"""),"")</f>
        <v/>
      </c>
      <c r="AD443" s="187" t="str">
        <f>IFERROR(__xludf.DUMMYFUNCTION("""COMPUTED_VALUE"""),"")</f>
        <v/>
      </c>
      <c r="AE443" s="187" t="str">
        <f>IFERROR(__xludf.DUMMYFUNCTION("""COMPUTED_VALUE"""),"")</f>
        <v/>
      </c>
      <c r="AF443" s="187" t="str">
        <f>IFERROR(__xludf.DUMMYFUNCTION("""COMPUTED_VALUE"""),"")</f>
        <v/>
      </c>
      <c r="AG443" s="187" t="str">
        <f>IFERROR(__xludf.DUMMYFUNCTION("""COMPUTED_VALUE"""),"")</f>
        <v/>
      </c>
      <c r="AH443" s="187" t="str">
        <f>IFERROR(__xludf.DUMMYFUNCTION("""COMPUTED_VALUE"""),"")</f>
        <v/>
      </c>
      <c r="AI443" s="187" t="str">
        <f>IFERROR(__xludf.DUMMYFUNCTION("""COMPUTED_VALUE"""),"")</f>
        <v/>
      </c>
      <c r="AJ443" s="187" t="str">
        <f>IFERROR(__xludf.DUMMYFUNCTION("""COMPUTED_VALUE"""),"")</f>
        <v/>
      </c>
      <c r="AK443" s="187" t="str">
        <f>IFERROR(__xludf.DUMMYFUNCTION("""COMPUTED_VALUE"""),"")</f>
        <v/>
      </c>
      <c r="AL443" s="187" t="str">
        <f>IFERROR(__xludf.DUMMYFUNCTION("""COMPUTED_VALUE"""),"")</f>
        <v/>
      </c>
      <c r="AM443" s="187" t="str">
        <f>IFERROR(__xludf.DUMMYFUNCTION("""COMPUTED_VALUE"""),"")</f>
        <v/>
      </c>
      <c r="AN443" s="187" t="str">
        <f>IFERROR(__xludf.DUMMYFUNCTION("""COMPUTED_VALUE"""),"")</f>
        <v/>
      </c>
    </row>
    <row r="444">
      <c r="A444" s="187"/>
      <c r="B444" s="187"/>
      <c r="C444" s="187"/>
      <c r="D444" s="208"/>
      <c r="E444" s="109"/>
      <c r="F444" s="209"/>
      <c r="G444" s="187"/>
      <c r="H444" s="174"/>
      <c r="I444" s="187"/>
      <c r="J444" s="174" t="str">
        <f>IFERROR(__xludf.DUMMYFUNCTION("""COMPUTED_VALUE"""),"")</f>
        <v/>
      </c>
      <c r="K444" s="187" t="str">
        <f>IFERROR(__xludf.DUMMYFUNCTION("""COMPUTED_VALUE"""),"")</f>
        <v/>
      </c>
      <c r="L444" s="187" t="str">
        <f>IFERROR(__xludf.DUMMYFUNCTION("""COMPUTED_VALUE"""),"")</f>
        <v/>
      </c>
      <c r="M444" s="187" t="str">
        <f>IFERROR(__xludf.DUMMYFUNCTION("""COMPUTED_VALUE"""),"")</f>
        <v/>
      </c>
      <c r="N444" s="187" t="str">
        <f>IFERROR(__xludf.DUMMYFUNCTION("""COMPUTED_VALUE"""),"")</f>
        <v/>
      </c>
      <c r="O444" s="187" t="str">
        <f>IFERROR(__xludf.DUMMYFUNCTION("""COMPUTED_VALUE"""),"")</f>
        <v/>
      </c>
      <c r="P444" s="187" t="str">
        <f>IFERROR(__xludf.DUMMYFUNCTION("""COMPUTED_VALUE"""),"")</f>
        <v/>
      </c>
      <c r="Q444" s="187" t="str">
        <f>IFERROR(__xludf.DUMMYFUNCTION("""COMPUTED_VALUE"""),"")</f>
        <v/>
      </c>
      <c r="R444" s="187" t="str">
        <f>IFERROR(__xludf.DUMMYFUNCTION("""COMPUTED_VALUE"""),"")</f>
        <v/>
      </c>
      <c r="S444" s="187" t="str">
        <f>IFERROR(__xludf.DUMMYFUNCTION("""COMPUTED_VALUE"""),"")</f>
        <v/>
      </c>
      <c r="T444" s="187" t="str">
        <f>IFERROR(__xludf.DUMMYFUNCTION("""COMPUTED_VALUE"""),"")</f>
        <v/>
      </c>
      <c r="U444" s="187" t="str">
        <f>IFERROR(__xludf.DUMMYFUNCTION("""COMPUTED_VALUE"""),"")</f>
        <v/>
      </c>
      <c r="V444" s="187" t="str">
        <f>IFERROR(__xludf.DUMMYFUNCTION("""COMPUTED_VALUE"""),"")</f>
        <v/>
      </c>
      <c r="W444" s="187" t="str">
        <f>IFERROR(__xludf.DUMMYFUNCTION("""COMPUTED_VALUE"""),"")</f>
        <v/>
      </c>
      <c r="X444" s="187" t="str">
        <f>IFERROR(__xludf.DUMMYFUNCTION("""COMPUTED_VALUE"""),"")</f>
        <v/>
      </c>
      <c r="Y444" s="187" t="str">
        <f>IFERROR(__xludf.DUMMYFUNCTION("""COMPUTED_VALUE"""),"")</f>
        <v/>
      </c>
      <c r="Z444" s="187" t="str">
        <f>IFERROR(__xludf.DUMMYFUNCTION("""COMPUTED_VALUE"""),"")</f>
        <v/>
      </c>
      <c r="AA444" s="187" t="str">
        <f>IFERROR(__xludf.DUMMYFUNCTION("""COMPUTED_VALUE"""),"")</f>
        <v/>
      </c>
      <c r="AB444" s="187" t="str">
        <f>IFERROR(__xludf.DUMMYFUNCTION("""COMPUTED_VALUE"""),"")</f>
        <v/>
      </c>
      <c r="AC444" s="187" t="str">
        <f>IFERROR(__xludf.DUMMYFUNCTION("""COMPUTED_VALUE"""),"")</f>
        <v/>
      </c>
      <c r="AD444" s="187" t="str">
        <f>IFERROR(__xludf.DUMMYFUNCTION("""COMPUTED_VALUE"""),"")</f>
        <v/>
      </c>
      <c r="AE444" s="187" t="str">
        <f>IFERROR(__xludf.DUMMYFUNCTION("""COMPUTED_VALUE"""),"")</f>
        <v/>
      </c>
      <c r="AF444" s="187" t="str">
        <f>IFERROR(__xludf.DUMMYFUNCTION("""COMPUTED_VALUE"""),"")</f>
        <v/>
      </c>
      <c r="AG444" s="187" t="str">
        <f>IFERROR(__xludf.DUMMYFUNCTION("""COMPUTED_VALUE"""),"")</f>
        <v/>
      </c>
      <c r="AH444" s="187" t="str">
        <f>IFERROR(__xludf.DUMMYFUNCTION("""COMPUTED_VALUE"""),"")</f>
        <v/>
      </c>
      <c r="AI444" s="187" t="str">
        <f>IFERROR(__xludf.DUMMYFUNCTION("""COMPUTED_VALUE"""),"")</f>
        <v/>
      </c>
      <c r="AJ444" s="187" t="str">
        <f>IFERROR(__xludf.DUMMYFUNCTION("""COMPUTED_VALUE"""),"")</f>
        <v/>
      </c>
      <c r="AK444" s="187" t="str">
        <f>IFERROR(__xludf.DUMMYFUNCTION("""COMPUTED_VALUE"""),"")</f>
        <v/>
      </c>
      <c r="AL444" s="187" t="str">
        <f>IFERROR(__xludf.DUMMYFUNCTION("""COMPUTED_VALUE"""),"")</f>
        <v/>
      </c>
      <c r="AM444" s="187" t="str">
        <f>IFERROR(__xludf.DUMMYFUNCTION("""COMPUTED_VALUE"""),"")</f>
        <v/>
      </c>
      <c r="AN444" s="187" t="str">
        <f>IFERROR(__xludf.DUMMYFUNCTION("""COMPUTED_VALUE"""),"")</f>
        <v/>
      </c>
    </row>
    <row r="445">
      <c r="A445" s="187"/>
      <c r="B445" s="187"/>
      <c r="C445" s="187"/>
      <c r="D445" s="208"/>
      <c r="E445" s="109"/>
      <c r="F445" s="209"/>
      <c r="G445" s="187"/>
      <c r="H445" s="174"/>
      <c r="I445" s="187"/>
      <c r="J445" s="174" t="str">
        <f>IFERROR(__xludf.DUMMYFUNCTION("""COMPUTED_VALUE"""),"")</f>
        <v/>
      </c>
      <c r="K445" s="187" t="str">
        <f>IFERROR(__xludf.DUMMYFUNCTION("""COMPUTED_VALUE"""),"")</f>
        <v/>
      </c>
      <c r="L445" s="187" t="str">
        <f>IFERROR(__xludf.DUMMYFUNCTION("""COMPUTED_VALUE"""),"")</f>
        <v/>
      </c>
      <c r="M445" s="187" t="str">
        <f>IFERROR(__xludf.DUMMYFUNCTION("""COMPUTED_VALUE"""),"")</f>
        <v/>
      </c>
      <c r="N445" s="187" t="str">
        <f>IFERROR(__xludf.DUMMYFUNCTION("""COMPUTED_VALUE"""),"")</f>
        <v/>
      </c>
      <c r="O445" s="187" t="str">
        <f>IFERROR(__xludf.DUMMYFUNCTION("""COMPUTED_VALUE"""),"")</f>
        <v/>
      </c>
      <c r="P445" s="187" t="str">
        <f>IFERROR(__xludf.DUMMYFUNCTION("""COMPUTED_VALUE"""),"")</f>
        <v/>
      </c>
      <c r="Q445" s="187" t="str">
        <f>IFERROR(__xludf.DUMMYFUNCTION("""COMPUTED_VALUE"""),"")</f>
        <v/>
      </c>
      <c r="R445" s="187" t="str">
        <f>IFERROR(__xludf.DUMMYFUNCTION("""COMPUTED_VALUE"""),"")</f>
        <v/>
      </c>
      <c r="S445" s="187" t="str">
        <f>IFERROR(__xludf.DUMMYFUNCTION("""COMPUTED_VALUE"""),"")</f>
        <v/>
      </c>
      <c r="T445" s="187" t="str">
        <f>IFERROR(__xludf.DUMMYFUNCTION("""COMPUTED_VALUE"""),"")</f>
        <v/>
      </c>
      <c r="U445" s="187" t="str">
        <f>IFERROR(__xludf.DUMMYFUNCTION("""COMPUTED_VALUE"""),"")</f>
        <v/>
      </c>
      <c r="V445" s="187" t="str">
        <f>IFERROR(__xludf.DUMMYFUNCTION("""COMPUTED_VALUE"""),"")</f>
        <v/>
      </c>
      <c r="W445" s="187" t="str">
        <f>IFERROR(__xludf.DUMMYFUNCTION("""COMPUTED_VALUE"""),"")</f>
        <v/>
      </c>
      <c r="X445" s="187" t="str">
        <f>IFERROR(__xludf.DUMMYFUNCTION("""COMPUTED_VALUE"""),"")</f>
        <v/>
      </c>
      <c r="Y445" s="187" t="str">
        <f>IFERROR(__xludf.DUMMYFUNCTION("""COMPUTED_VALUE"""),"")</f>
        <v/>
      </c>
      <c r="Z445" s="187" t="str">
        <f>IFERROR(__xludf.DUMMYFUNCTION("""COMPUTED_VALUE"""),"")</f>
        <v/>
      </c>
      <c r="AA445" s="187" t="str">
        <f>IFERROR(__xludf.DUMMYFUNCTION("""COMPUTED_VALUE"""),"")</f>
        <v/>
      </c>
      <c r="AB445" s="187" t="str">
        <f>IFERROR(__xludf.DUMMYFUNCTION("""COMPUTED_VALUE"""),"")</f>
        <v/>
      </c>
      <c r="AC445" s="187" t="str">
        <f>IFERROR(__xludf.DUMMYFUNCTION("""COMPUTED_VALUE"""),"")</f>
        <v/>
      </c>
      <c r="AD445" s="187" t="str">
        <f>IFERROR(__xludf.DUMMYFUNCTION("""COMPUTED_VALUE"""),"")</f>
        <v/>
      </c>
      <c r="AE445" s="187" t="str">
        <f>IFERROR(__xludf.DUMMYFUNCTION("""COMPUTED_VALUE"""),"")</f>
        <v/>
      </c>
      <c r="AF445" s="187" t="str">
        <f>IFERROR(__xludf.DUMMYFUNCTION("""COMPUTED_VALUE"""),"")</f>
        <v/>
      </c>
      <c r="AG445" s="187" t="str">
        <f>IFERROR(__xludf.DUMMYFUNCTION("""COMPUTED_VALUE"""),"")</f>
        <v/>
      </c>
      <c r="AH445" s="187" t="str">
        <f>IFERROR(__xludf.DUMMYFUNCTION("""COMPUTED_VALUE"""),"")</f>
        <v/>
      </c>
      <c r="AI445" s="187" t="str">
        <f>IFERROR(__xludf.DUMMYFUNCTION("""COMPUTED_VALUE"""),"")</f>
        <v/>
      </c>
      <c r="AJ445" s="187" t="str">
        <f>IFERROR(__xludf.DUMMYFUNCTION("""COMPUTED_VALUE"""),"")</f>
        <v/>
      </c>
      <c r="AK445" s="187" t="str">
        <f>IFERROR(__xludf.DUMMYFUNCTION("""COMPUTED_VALUE"""),"")</f>
        <v/>
      </c>
      <c r="AL445" s="187" t="str">
        <f>IFERROR(__xludf.DUMMYFUNCTION("""COMPUTED_VALUE"""),"")</f>
        <v/>
      </c>
      <c r="AM445" s="187" t="str">
        <f>IFERROR(__xludf.DUMMYFUNCTION("""COMPUTED_VALUE"""),"")</f>
        <v/>
      </c>
      <c r="AN445" s="187" t="str">
        <f>IFERROR(__xludf.DUMMYFUNCTION("""COMPUTED_VALUE"""),"")</f>
        <v/>
      </c>
    </row>
    <row r="446">
      <c r="A446" s="187"/>
      <c r="B446" s="187"/>
      <c r="C446" s="187"/>
      <c r="D446" s="208"/>
      <c r="E446" s="109"/>
      <c r="F446" s="209"/>
      <c r="G446" s="187"/>
      <c r="H446" s="174"/>
      <c r="I446" s="187"/>
      <c r="J446" s="174" t="str">
        <f>IFERROR(__xludf.DUMMYFUNCTION("""COMPUTED_VALUE"""),"")</f>
        <v/>
      </c>
      <c r="K446" s="187" t="str">
        <f>IFERROR(__xludf.DUMMYFUNCTION("""COMPUTED_VALUE"""),"")</f>
        <v/>
      </c>
      <c r="L446" s="187" t="str">
        <f>IFERROR(__xludf.DUMMYFUNCTION("""COMPUTED_VALUE"""),"")</f>
        <v/>
      </c>
      <c r="M446" s="187" t="str">
        <f>IFERROR(__xludf.DUMMYFUNCTION("""COMPUTED_VALUE"""),"")</f>
        <v/>
      </c>
      <c r="N446" s="187" t="str">
        <f>IFERROR(__xludf.DUMMYFUNCTION("""COMPUTED_VALUE"""),"")</f>
        <v/>
      </c>
      <c r="O446" s="187" t="str">
        <f>IFERROR(__xludf.DUMMYFUNCTION("""COMPUTED_VALUE"""),"")</f>
        <v/>
      </c>
      <c r="P446" s="187" t="str">
        <f>IFERROR(__xludf.DUMMYFUNCTION("""COMPUTED_VALUE"""),"")</f>
        <v/>
      </c>
      <c r="Q446" s="187" t="str">
        <f>IFERROR(__xludf.DUMMYFUNCTION("""COMPUTED_VALUE"""),"")</f>
        <v/>
      </c>
      <c r="R446" s="187" t="str">
        <f>IFERROR(__xludf.DUMMYFUNCTION("""COMPUTED_VALUE"""),"")</f>
        <v/>
      </c>
      <c r="S446" s="187" t="str">
        <f>IFERROR(__xludf.DUMMYFUNCTION("""COMPUTED_VALUE"""),"")</f>
        <v/>
      </c>
      <c r="T446" s="187" t="str">
        <f>IFERROR(__xludf.DUMMYFUNCTION("""COMPUTED_VALUE"""),"")</f>
        <v/>
      </c>
      <c r="U446" s="187" t="str">
        <f>IFERROR(__xludf.DUMMYFUNCTION("""COMPUTED_VALUE"""),"")</f>
        <v/>
      </c>
      <c r="V446" s="187" t="str">
        <f>IFERROR(__xludf.DUMMYFUNCTION("""COMPUTED_VALUE"""),"")</f>
        <v/>
      </c>
      <c r="W446" s="187" t="str">
        <f>IFERROR(__xludf.DUMMYFUNCTION("""COMPUTED_VALUE"""),"")</f>
        <v/>
      </c>
      <c r="X446" s="187" t="str">
        <f>IFERROR(__xludf.DUMMYFUNCTION("""COMPUTED_VALUE"""),"")</f>
        <v/>
      </c>
      <c r="Y446" s="187" t="str">
        <f>IFERROR(__xludf.DUMMYFUNCTION("""COMPUTED_VALUE"""),"")</f>
        <v/>
      </c>
      <c r="Z446" s="187" t="str">
        <f>IFERROR(__xludf.DUMMYFUNCTION("""COMPUTED_VALUE"""),"")</f>
        <v/>
      </c>
      <c r="AA446" s="187" t="str">
        <f>IFERROR(__xludf.DUMMYFUNCTION("""COMPUTED_VALUE"""),"")</f>
        <v/>
      </c>
      <c r="AB446" s="187" t="str">
        <f>IFERROR(__xludf.DUMMYFUNCTION("""COMPUTED_VALUE"""),"")</f>
        <v/>
      </c>
      <c r="AC446" s="187" t="str">
        <f>IFERROR(__xludf.DUMMYFUNCTION("""COMPUTED_VALUE"""),"")</f>
        <v/>
      </c>
      <c r="AD446" s="187" t="str">
        <f>IFERROR(__xludf.DUMMYFUNCTION("""COMPUTED_VALUE"""),"")</f>
        <v/>
      </c>
      <c r="AE446" s="187" t="str">
        <f>IFERROR(__xludf.DUMMYFUNCTION("""COMPUTED_VALUE"""),"")</f>
        <v/>
      </c>
      <c r="AF446" s="187" t="str">
        <f>IFERROR(__xludf.DUMMYFUNCTION("""COMPUTED_VALUE"""),"")</f>
        <v/>
      </c>
      <c r="AG446" s="187" t="str">
        <f>IFERROR(__xludf.DUMMYFUNCTION("""COMPUTED_VALUE"""),"")</f>
        <v/>
      </c>
      <c r="AH446" s="187" t="str">
        <f>IFERROR(__xludf.DUMMYFUNCTION("""COMPUTED_VALUE"""),"")</f>
        <v/>
      </c>
      <c r="AI446" s="187" t="str">
        <f>IFERROR(__xludf.DUMMYFUNCTION("""COMPUTED_VALUE"""),"")</f>
        <v/>
      </c>
      <c r="AJ446" s="187" t="str">
        <f>IFERROR(__xludf.DUMMYFUNCTION("""COMPUTED_VALUE"""),"")</f>
        <v/>
      </c>
      <c r="AK446" s="187" t="str">
        <f>IFERROR(__xludf.DUMMYFUNCTION("""COMPUTED_VALUE"""),"")</f>
        <v/>
      </c>
      <c r="AL446" s="187" t="str">
        <f>IFERROR(__xludf.DUMMYFUNCTION("""COMPUTED_VALUE"""),"")</f>
        <v/>
      </c>
      <c r="AM446" s="187" t="str">
        <f>IFERROR(__xludf.DUMMYFUNCTION("""COMPUTED_VALUE"""),"")</f>
        <v/>
      </c>
      <c r="AN446" s="187" t="str">
        <f>IFERROR(__xludf.DUMMYFUNCTION("""COMPUTED_VALUE"""),"")</f>
        <v/>
      </c>
    </row>
    <row r="447">
      <c r="A447" s="187"/>
      <c r="B447" s="187"/>
      <c r="C447" s="187"/>
      <c r="D447" s="208"/>
      <c r="E447" s="109"/>
      <c r="F447" s="209"/>
      <c r="G447" s="187"/>
      <c r="H447" s="174"/>
      <c r="I447" s="187"/>
      <c r="J447" s="174" t="str">
        <f>IFERROR(__xludf.DUMMYFUNCTION("""COMPUTED_VALUE"""),"")</f>
        <v/>
      </c>
      <c r="K447" s="187" t="str">
        <f>IFERROR(__xludf.DUMMYFUNCTION("""COMPUTED_VALUE"""),"")</f>
        <v/>
      </c>
      <c r="L447" s="187" t="str">
        <f>IFERROR(__xludf.DUMMYFUNCTION("""COMPUTED_VALUE"""),"")</f>
        <v/>
      </c>
      <c r="M447" s="187" t="str">
        <f>IFERROR(__xludf.DUMMYFUNCTION("""COMPUTED_VALUE"""),"")</f>
        <v/>
      </c>
      <c r="N447" s="187" t="str">
        <f>IFERROR(__xludf.DUMMYFUNCTION("""COMPUTED_VALUE"""),"")</f>
        <v/>
      </c>
      <c r="O447" s="187" t="str">
        <f>IFERROR(__xludf.DUMMYFUNCTION("""COMPUTED_VALUE"""),"")</f>
        <v/>
      </c>
      <c r="P447" s="187" t="str">
        <f>IFERROR(__xludf.DUMMYFUNCTION("""COMPUTED_VALUE"""),"")</f>
        <v/>
      </c>
      <c r="Q447" s="187" t="str">
        <f>IFERROR(__xludf.DUMMYFUNCTION("""COMPUTED_VALUE"""),"")</f>
        <v/>
      </c>
      <c r="R447" s="187" t="str">
        <f>IFERROR(__xludf.DUMMYFUNCTION("""COMPUTED_VALUE"""),"")</f>
        <v/>
      </c>
      <c r="S447" s="187" t="str">
        <f>IFERROR(__xludf.DUMMYFUNCTION("""COMPUTED_VALUE"""),"")</f>
        <v/>
      </c>
      <c r="T447" s="187" t="str">
        <f>IFERROR(__xludf.DUMMYFUNCTION("""COMPUTED_VALUE"""),"")</f>
        <v/>
      </c>
      <c r="U447" s="187" t="str">
        <f>IFERROR(__xludf.DUMMYFUNCTION("""COMPUTED_VALUE"""),"")</f>
        <v/>
      </c>
      <c r="V447" s="187" t="str">
        <f>IFERROR(__xludf.DUMMYFUNCTION("""COMPUTED_VALUE"""),"")</f>
        <v/>
      </c>
      <c r="W447" s="187" t="str">
        <f>IFERROR(__xludf.DUMMYFUNCTION("""COMPUTED_VALUE"""),"")</f>
        <v/>
      </c>
      <c r="X447" s="187" t="str">
        <f>IFERROR(__xludf.DUMMYFUNCTION("""COMPUTED_VALUE"""),"")</f>
        <v/>
      </c>
      <c r="Y447" s="187" t="str">
        <f>IFERROR(__xludf.DUMMYFUNCTION("""COMPUTED_VALUE"""),"")</f>
        <v/>
      </c>
      <c r="Z447" s="187" t="str">
        <f>IFERROR(__xludf.DUMMYFUNCTION("""COMPUTED_VALUE"""),"")</f>
        <v/>
      </c>
      <c r="AA447" s="187" t="str">
        <f>IFERROR(__xludf.DUMMYFUNCTION("""COMPUTED_VALUE"""),"")</f>
        <v/>
      </c>
      <c r="AB447" s="187" t="str">
        <f>IFERROR(__xludf.DUMMYFUNCTION("""COMPUTED_VALUE"""),"")</f>
        <v/>
      </c>
      <c r="AC447" s="187" t="str">
        <f>IFERROR(__xludf.DUMMYFUNCTION("""COMPUTED_VALUE"""),"")</f>
        <v/>
      </c>
      <c r="AD447" s="187" t="str">
        <f>IFERROR(__xludf.DUMMYFUNCTION("""COMPUTED_VALUE"""),"")</f>
        <v/>
      </c>
      <c r="AE447" s="187" t="str">
        <f>IFERROR(__xludf.DUMMYFUNCTION("""COMPUTED_VALUE"""),"")</f>
        <v/>
      </c>
      <c r="AF447" s="187" t="str">
        <f>IFERROR(__xludf.DUMMYFUNCTION("""COMPUTED_VALUE"""),"")</f>
        <v/>
      </c>
      <c r="AG447" s="187" t="str">
        <f>IFERROR(__xludf.DUMMYFUNCTION("""COMPUTED_VALUE"""),"")</f>
        <v/>
      </c>
      <c r="AH447" s="187" t="str">
        <f>IFERROR(__xludf.DUMMYFUNCTION("""COMPUTED_VALUE"""),"")</f>
        <v/>
      </c>
      <c r="AI447" s="187" t="str">
        <f>IFERROR(__xludf.DUMMYFUNCTION("""COMPUTED_VALUE"""),"")</f>
        <v/>
      </c>
      <c r="AJ447" s="187" t="str">
        <f>IFERROR(__xludf.DUMMYFUNCTION("""COMPUTED_VALUE"""),"")</f>
        <v/>
      </c>
      <c r="AK447" s="187" t="str">
        <f>IFERROR(__xludf.DUMMYFUNCTION("""COMPUTED_VALUE"""),"")</f>
        <v/>
      </c>
      <c r="AL447" s="187" t="str">
        <f>IFERROR(__xludf.DUMMYFUNCTION("""COMPUTED_VALUE"""),"")</f>
        <v/>
      </c>
      <c r="AM447" s="187" t="str">
        <f>IFERROR(__xludf.DUMMYFUNCTION("""COMPUTED_VALUE"""),"")</f>
        <v/>
      </c>
      <c r="AN447" s="187" t="str">
        <f>IFERROR(__xludf.DUMMYFUNCTION("""COMPUTED_VALUE"""),"")</f>
        <v/>
      </c>
    </row>
    <row r="448">
      <c r="A448" s="187"/>
      <c r="B448" s="187"/>
      <c r="C448" s="187"/>
      <c r="D448" s="208"/>
      <c r="E448" s="109"/>
      <c r="F448" s="209"/>
      <c r="G448" s="187"/>
      <c r="H448" s="174"/>
      <c r="I448" s="187"/>
      <c r="J448" s="174" t="str">
        <f>IFERROR(__xludf.DUMMYFUNCTION("""COMPUTED_VALUE"""),"")</f>
        <v/>
      </c>
      <c r="K448" s="187" t="str">
        <f>IFERROR(__xludf.DUMMYFUNCTION("""COMPUTED_VALUE"""),"")</f>
        <v/>
      </c>
      <c r="L448" s="187" t="str">
        <f>IFERROR(__xludf.DUMMYFUNCTION("""COMPUTED_VALUE"""),"")</f>
        <v/>
      </c>
      <c r="M448" s="187" t="str">
        <f>IFERROR(__xludf.DUMMYFUNCTION("""COMPUTED_VALUE"""),"")</f>
        <v/>
      </c>
      <c r="N448" s="187" t="str">
        <f>IFERROR(__xludf.DUMMYFUNCTION("""COMPUTED_VALUE"""),"")</f>
        <v/>
      </c>
      <c r="O448" s="187" t="str">
        <f>IFERROR(__xludf.DUMMYFUNCTION("""COMPUTED_VALUE"""),"")</f>
        <v/>
      </c>
      <c r="P448" s="187" t="str">
        <f>IFERROR(__xludf.DUMMYFUNCTION("""COMPUTED_VALUE"""),"")</f>
        <v/>
      </c>
      <c r="Q448" s="187" t="str">
        <f>IFERROR(__xludf.DUMMYFUNCTION("""COMPUTED_VALUE"""),"")</f>
        <v/>
      </c>
      <c r="R448" s="187" t="str">
        <f>IFERROR(__xludf.DUMMYFUNCTION("""COMPUTED_VALUE"""),"")</f>
        <v/>
      </c>
      <c r="S448" s="187" t="str">
        <f>IFERROR(__xludf.DUMMYFUNCTION("""COMPUTED_VALUE"""),"")</f>
        <v/>
      </c>
      <c r="T448" s="187" t="str">
        <f>IFERROR(__xludf.DUMMYFUNCTION("""COMPUTED_VALUE"""),"")</f>
        <v/>
      </c>
      <c r="U448" s="187" t="str">
        <f>IFERROR(__xludf.DUMMYFUNCTION("""COMPUTED_VALUE"""),"")</f>
        <v/>
      </c>
      <c r="V448" s="187" t="str">
        <f>IFERROR(__xludf.DUMMYFUNCTION("""COMPUTED_VALUE"""),"")</f>
        <v/>
      </c>
      <c r="W448" s="187" t="str">
        <f>IFERROR(__xludf.DUMMYFUNCTION("""COMPUTED_VALUE"""),"")</f>
        <v/>
      </c>
      <c r="X448" s="187" t="str">
        <f>IFERROR(__xludf.DUMMYFUNCTION("""COMPUTED_VALUE"""),"")</f>
        <v/>
      </c>
      <c r="Y448" s="187" t="str">
        <f>IFERROR(__xludf.DUMMYFUNCTION("""COMPUTED_VALUE"""),"")</f>
        <v/>
      </c>
      <c r="Z448" s="187" t="str">
        <f>IFERROR(__xludf.DUMMYFUNCTION("""COMPUTED_VALUE"""),"")</f>
        <v/>
      </c>
      <c r="AA448" s="187" t="str">
        <f>IFERROR(__xludf.DUMMYFUNCTION("""COMPUTED_VALUE"""),"")</f>
        <v/>
      </c>
      <c r="AB448" s="187" t="str">
        <f>IFERROR(__xludf.DUMMYFUNCTION("""COMPUTED_VALUE"""),"")</f>
        <v/>
      </c>
      <c r="AC448" s="187" t="str">
        <f>IFERROR(__xludf.DUMMYFUNCTION("""COMPUTED_VALUE"""),"")</f>
        <v/>
      </c>
      <c r="AD448" s="187" t="str">
        <f>IFERROR(__xludf.DUMMYFUNCTION("""COMPUTED_VALUE"""),"")</f>
        <v/>
      </c>
      <c r="AE448" s="187" t="str">
        <f>IFERROR(__xludf.DUMMYFUNCTION("""COMPUTED_VALUE"""),"")</f>
        <v/>
      </c>
      <c r="AF448" s="187" t="str">
        <f>IFERROR(__xludf.DUMMYFUNCTION("""COMPUTED_VALUE"""),"")</f>
        <v/>
      </c>
      <c r="AG448" s="187" t="str">
        <f>IFERROR(__xludf.DUMMYFUNCTION("""COMPUTED_VALUE"""),"")</f>
        <v/>
      </c>
      <c r="AH448" s="187" t="str">
        <f>IFERROR(__xludf.DUMMYFUNCTION("""COMPUTED_VALUE"""),"")</f>
        <v/>
      </c>
      <c r="AI448" s="187" t="str">
        <f>IFERROR(__xludf.DUMMYFUNCTION("""COMPUTED_VALUE"""),"")</f>
        <v/>
      </c>
      <c r="AJ448" s="187" t="str">
        <f>IFERROR(__xludf.DUMMYFUNCTION("""COMPUTED_VALUE"""),"")</f>
        <v/>
      </c>
      <c r="AK448" s="187" t="str">
        <f>IFERROR(__xludf.DUMMYFUNCTION("""COMPUTED_VALUE"""),"")</f>
        <v/>
      </c>
      <c r="AL448" s="187" t="str">
        <f>IFERROR(__xludf.DUMMYFUNCTION("""COMPUTED_VALUE"""),"")</f>
        <v/>
      </c>
      <c r="AM448" s="187" t="str">
        <f>IFERROR(__xludf.DUMMYFUNCTION("""COMPUTED_VALUE"""),"")</f>
        <v/>
      </c>
      <c r="AN448" s="187" t="str">
        <f>IFERROR(__xludf.DUMMYFUNCTION("""COMPUTED_VALUE"""),"")</f>
        <v/>
      </c>
    </row>
    <row r="449">
      <c r="A449" s="187"/>
      <c r="B449" s="187"/>
      <c r="C449" s="187"/>
      <c r="D449" s="208"/>
      <c r="E449" s="109"/>
      <c r="F449" s="209"/>
      <c r="G449" s="187"/>
      <c r="H449" s="174"/>
      <c r="I449" s="187"/>
      <c r="J449" s="174" t="str">
        <f>IFERROR(__xludf.DUMMYFUNCTION("""COMPUTED_VALUE"""),"")</f>
        <v/>
      </c>
      <c r="K449" s="187" t="str">
        <f>IFERROR(__xludf.DUMMYFUNCTION("""COMPUTED_VALUE"""),"")</f>
        <v/>
      </c>
      <c r="L449" s="187" t="str">
        <f>IFERROR(__xludf.DUMMYFUNCTION("""COMPUTED_VALUE"""),"")</f>
        <v/>
      </c>
      <c r="M449" s="187" t="str">
        <f>IFERROR(__xludf.DUMMYFUNCTION("""COMPUTED_VALUE"""),"")</f>
        <v/>
      </c>
      <c r="N449" s="187" t="str">
        <f>IFERROR(__xludf.DUMMYFUNCTION("""COMPUTED_VALUE"""),"")</f>
        <v/>
      </c>
      <c r="O449" s="187" t="str">
        <f>IFERROR(__xludf.DUMMYFUNCTION("""COMPUTED_VALUE"""),"")</f>
        <v/>
      </c>
      <c r="P449" s="187" t="str">
        <f>IFERROR(__xludf.DUMMYFUNCTION("""COMPUTED_VALUE"""),"")</f>
        <v/>
      </c>
      <c r="Q449" s="187" t="str">
        <f>IFERROR(__xludf.DUMMYFUNCTION("""COMPUTED_VALUE"""),"")</f>
        <v/>
      </c>
      <c r="R449" s="187" t="str">
        <f>IFERROR(__xludf.DUMMYFUNCTION("""COMPUTED_VALUE"""),"")</f>
        <v/>
      </c>
      <c r="S449" s="187" t="str">
        <f>IFERROR(__xludf.DUMMYFUNCTION("""COMPUTED_VALUE"""),"")</f>
        <v/>
      </c>
      <c r="T449" s="187" t="str">
        <f>IFERROR(__xludf.DUMMYFUNCTION("""COMPUTED_VALUE"""),"")</f>
        <v/>
      </c>
      <c r="U449" s="187" t="str">
        <f>IFERROR(__xludf.DUMMYFUNCTION("""COMPUTED_VALUE"""),"")</f>
        <v/>
      </c>
      <c r="V449" s="187" t="str">
        <f>IFERROR(__xludf.DUMMYFUNCTION("""COMPUTED_VALUE"""),"")</f>
        <v/>
      </c>
      <c r="W449" s="187" t="str">
        <f>IFERROR(__xludf.DUMMYFUNCTION("""COMPUTED_VALUE"""),"")</f>
        <v/>
      </c>
      <c r="X449" s="187" t="str">
        <f>IFERROR(__xludf.DUMMYFUNCTION("""COMPUTED_VALUE"""),"")</f>
        <v/>
      </c>
      <c r="Y449" s="187" t="str">
        <f>IFERROR(__xludf.DUMMYFUNCTION("""COMPUTED_VALUE"""),"")</f>
        <v/>
      </c>
      <c r="Z449" s="187" t="str">
        <f>IFERROR(__xludf.DUMMYFUNCTION("""COMPUTED_VALUE"""),"")</f>
        <v/>
      </c>
      <c r="AA449" s="187" t="str">
        <f>IFERROR(__xludf.DUMMYFUNCTION("""COMPUTED_VALUE"""),"")</f>
        <v/>
      </c>
      <c r="AB449" s="187" t="str">
        <f>IFERROR(__xludf.DUMMYFUNCTION("""COMPUTED_VALUE"""),"")</f>
        <v/>
      </c>
      <c r="AC449" s="187" t="str">
        <f>IFERROR(__xludf.DUMMYFUNCTION("""COMPUTED_VALUE"""),"")</f>
        <v/>
      </c>
      <c r="AD449" s="187" t="str">
        <f>IFERROR(__xludf.DUMMYFUNCTION("""COMPUTED_VALUE"""),"")</f>
        <v/>
      </c>
      <c r="AE449" s="187" t="str">
        <f>IFERROR(__xludf.DUMMYFUNCTION("""COMPUTED_VALUE"""),"")</f>
        <v/>
      </c>
      <c r="AF449" s="187" t="str">
        <f>IFERROR(__xludf.DUMMYFUNCTION("""COMPUTED_VALUE"""),"")</f>
        <v/>
      </c>
      <c r="AG449" s="187" t="str">
        <f>IFERROR(__xludf.DUMMYFUNCTION("""COMPUTED_VALUE"""),"")</f>
        <v/>
      </c>
      <c r="AH449" s="187" t="str">
        <f>IFERROR(__xludf.DUMMYFUNCTION("""COMPUTED_VALUE"""),"")</f>
        <v/>
      </c>
      <c r="AI449" s="187" t="str">
        <f>IFERROR(__xludf.DUMMYFUNCTION("""COMPUTED_VALUE"""),"")</f>
        <v/>
      </c>
      <c r="AJ449" s="187" t="str">
        <f>IFERROR(__xludf.DUMMYFUNCTION("""COMPUTED_VALUE"""),"")</f>
        <v/>
      </c>
      <c r="AK449" s="187" t="str">
        <f>IFERROR(__xludf.DUMMYFUNCTION("""COMPUTED_VALUE"""),"")</f>
        <v/>
      </c>
      <c r="AL449" s="187" t="str">
        <f>IFERROR(__xludf.DUMMYFUNCTION("""COMPUTED_VALUE"""),"")</f>
        <v/>
      </c>
      <c r="AM449" s="187" t="str">
        <f>IFERROR(__xludf.DUMMYFUNCTION("""COMPUTED_VALUE"""),"")</f>
        <v/>
      </c>
      <c r="AN449" s="187" t="str">
        <f>IFERROR(__xludf.DUMMYFUNCTION("""COMPUTED_VALUE"""),"")</f>
        <v/>
      </c>
    </row>
    <row r="450">
      <c r="A450" s="187"/>
      <c r="B450" s="187"/>
      <c r="C450" s="187"/>
      <c r="D450" s="208"/>
      <c r="E450" s="109"/>
      <c r="F450" s="209"/>
      <c r="G450" s="187"/>
      <c r="H450" s="174"/>
      <c r="I450" s="187"/>
      <c r="J450" s="174" t="str">
        <f>IFERROR(__xludf.DUMMYFUNCTION("""COMPUTED_VALUE"""),"")</f>
        <v/>
      </c>
      <c r="K450" s="187" t="str">
        <f>IFERROR(__xludf.DUMMYFUNCTION("""COMPUTED_VALUE"""),"")</f>
        <v/>
      </c>
      <c r="L450" s="187" t="str">
        <f>IFERROR(__xludf.DUMMYFUNCTION("""COMPUTED_VALUE"""),"")</f>
        <v/>
      </c>
      <c r="M450" s="187" t="str">
        <f>IFERROR(__xludf.DUMMYFUNCTION("""COMPUTED_VALUE"""),"")</f>
        <v/>
      </c>
      <c r="N450" s="187" t="str">
        <f>IFERROR(__xludf.DUMMYFUNCTION("""COMPUTED_VALUE"""),"")</f>
        <v/>
      </c>
      <c r="O450" s="187" t="str">
        <f>IFERROR(__xludf.DUMMYFUNCTION("""COMPUTED_VALUE"""),"")</f>
        <v/>
      </c>
      <c r="P450" s="187" t="str">
        <f>IFERROR(__xludf.DUMMYFUNCTION("""COMPUTED_VALUE"""),"")</f>
        <v/>
      </c>
      <c r="Q450" s="187" t="str">
        <f>IFERROR(__xludf.DUMMYFUNCTION("""COMPUTED_VALUE"""),"")</f>
        <v/>
      </c>
      <c r="R450" s="187" t="str">
        <f>IFERROR(__xludf.DUMMYFUNCTION("""COMPUTED_VALUE"""),"")</f>
        <v/>
      </c>
      <c r="S450" s="187" t="str">
        <f>IFERROR(__xludf.DUMMYFUNCTION("""COMPUTED_VALUE"""),"")</f>
        <v/>
      </c>
      <c r="T450" s="187" t="str">
        <f>IFERROR(__xludf.DUMMYFUNCTION("""COMPUTED_VALUE"""),"")</f>
        <v/>
      </c>
      <c r="U450" s="187" t="str">
        <f>IFERROR(__xludf.DUMMYFUNCTION("""COMPUTED_VALUE"""),"")</f>
        <v/>
      </c>
      <c r="V450" s="187" t="str">
        <f>IFERROR(__xludf.DUMMYFUNCTION("""COMPUTED_VALUE"""),"")</f>
        <v/>
      </c>
      <c r="W450" s="187" t="str">
        <f>IFERROR(__xludf.DUMMYFUNCTION("""COMPUTED_VALUE"""),"")</f>
        <v/>
      </c>
      <c r="X450" s="187" t="str">
        <f>IFERROR(__xludf.DUMMYFUNCTION("""COMPUTED_VALUE"""),"")</f>
        <v/>
      </c>
      <c r="Y450" s="187" t="str">
        <f>IFERROR(__xludf.DUMMYFUNCTION("""COMPUTED_VALUE"""),"")</f>
        <v/>
      </c>
      <c r="Z450" s="187" t="str">
        <f>IFERROR(__xludf.DUMMYFUNCTION("""COMPUTED_VALUE"""),"")</f>
        <v/>
      </c>
      <c r="AA450" s="187" t="str">
        <f>IFERROR(__xludf.DUMMYFUNCTION("""COMPUTED_VALUE"""),"")</f>
        <v/>
      </c>
      <c r="AB450" s="187" t="str">
        <f>IFERROR(__xludf.DUMMYFUNCTION("""COMPUTED_VALUE"""),"")</f>
        <v/>
      </c>
      <c r="AC450" s="187" t="str">
        <f>IFERROR(__xludf.DUMMYFUNCTION("""COMPUTED_VALUE"""),"")</f>
        <v/>
      </c>
      <c r="AD450" s="187" t="str">
        <f>IFERROR(__xludf.DUMMYFUNCTION("""COMPUTED_VALUE"""),"")</f>
        <v/>
      </c>
      <c r="AE450" s="187" t="str">
        <f>IFERROR(__xludf.DUMMYFUNCTION("""COMPUTED_VALUE"""),"")</f>
        <v/>
      </c>
      <c r="AF450" s="187" t="str">
        <f>IFERROR(__xludf.DUMMYFUNCTION("""COMPUTED_VALUE"""),"")</f>
        <v/>
      </c>
      <c r="AG450" s="187" t="str">
        <f>IFERROR(__xludf.DUMMYFUNCTION("""COMPUTED_VALUE"""),"")</f>
        <v/>
      </c>
      <c r="AH450" s="187" t="str">
        <f>IFERROR(__xludf.DUMMYFUNCTION("""COMPUTED_VALUE"""),"")</f>
        <v/>
      </c>
      <c r="AI450" s="187" t="str">
        <f>IFERROR(__xludf.DUMMYFUNCTION("""COMPUTED_VALUE"""),"")</f>
        <v/>
      </c>
      <c r="AJ450" s="187" t="str">
        <f>IFERROR(__xludf.DUMMYFUNCTION("""COMPUTED_VALUE"""),"")</f>
        <v/>
      </c>
      <c r="AK450" s="187" t="str">
        <f>IFERROR(__xludf.DUMMYFUNCTION("""COMPUTED_VALUE"""),"")</f>
        <v/>
      </c>
      <c r="AL450" s="187" t="str">
        <f>IFERROR(__xludf.DUMMYFUNCTION("""COMPUTED_VALUE"""),"")</f>
        <v/>
      </c>
      <c r="AM450" s="187" t="str">
        <f>IFERROR(__xludf.DUMMYFUNCTION("""COMPUTED_VALUE"""),"")</f>
        <v/>
      </c>
      <c r="AN450" s="187" t="str">
        <f>IFERROR(__xludf.DUMMYFUNCTION("""COMPUTED_VALUE"""),"")</f>
        <v/>
      </c>
    </row>
    <row r="451">
      <c r="A451" s="187"/>
      <c r="B451" s="187"/>
      <c r="C451" s="187"/>
      <c r="D451" s="208"/>
      <c r="E451" s="109"/>
      <c r="F451" s="209"/>
      <c r="G451" s="187"/>
      <c r="H451" s="174"/>
      <c r="I451" s="187"/>
      <c r="J451" s="174" t="str">
        <f>IFERROR(__xludf.DUMMYFUNCTION("""COMPUTED_VALUE"""),"")</f>
        <v/>
      </c>
      <c r="K451" s="187" t="str">
        <f>IFERROR(__xludf.DUMMYFUNCTION("""COMPUTED_VALUE"""),"")</f>
        <v/>
      </c>
      <c r="L451" s="187" t="str">
        <f>IFERROR(__xludf.DUMMYFUNCTION("""COMPUTED_VALUE"""),"")</f>
        <v/>
      </c>
      <c r="M451" s="187" t="str">
        <f>IFERROR(__xludf.DUMMYFUNCTION("""COMPUTED_VALUE"""),"")</f>
        <v/>
      </c>
      <c r="N451" s="187" t="str">
        <f>IFERROR(__xludf.DUMMYFUNCTION("""COMPUTED_VALUE"""),"")</f>
        <v/>
      </c>
      <c r="O451" s="187" t="str">
        <f>IFERROR(__xludf.DUMMYFUNCTION("""COMPUTED_VALUE"""),"")</f>
        <v/>
      </c>
      <c r="P451" s="187" t="str">
        <f>IFERROR(__xludf.DUMMYFUNCTION("""COMPUTED_VALUE"""),"")</f>
        <v/>
      </c>
      <c r="Q451" s="187" t="str">
        <f>IFERROR(__xludf.DUMMYFUNCTION("""COMPUTED_VALUE"""),"")</f>
        <v/>
      </c>
      <c r="R451" s="187" t="str">
        <f>IFERROR(__xludf.DUMMYFUNCTION("""COMPUTED_VALUE"""),"")</f>
        <v/>
      </c>
      <c r="S451" s="187" t="str">
        <f>IFERROR(__xludf.DUMMYFUNCTION("""COMPUTED_VALUE"""),"")</f>
        <v/>
      </c>
      <c r="T451" s="187" t="str">
        <f>IFERROR(__xludf.DUMMYFUNCTION("""COMPUTED_VALUE"""),"")</f>
        <v/>
      </c>
      <c r="U451" s="187" t="str">
        <f>IFERROR(__xludf.DUMMYFUNCTION("""COMPUTED_VALUE"""),"")</f>
        <v/>
      </c>
      <c r="V451" s="187" t="str">
        <f>IFERROR(__xludf.DUMMYFUNCTION("""COMPUTED_VALUE"""),"")</f>
        <v/>
      </c>
      <c r="W451" s="187" t="str">
        <f>IFERROR(__xludf.DUMMYFUNCTION("""COMPUTED_VALUE"""),"")</f>
        <v/>
      </c>
      <c r="X451" s="187" t="str">
        <f>IFERROR(__xludf.DUMMYFUNCTION("""COMPUTED_VALUE"""),"")</f>
        <v/>
      </c>
      <c r="Y451" s="187" t="str">
        <f>IFERROR(__xludf.DUMMYFUNCTION("""COMPUTED_VALUE"""),"")</f>
        <v/>
      </c>
      <c r="Z451" s="187" t="str">
        <f>IFERROR(__xludf.DUMMYFUNCTION("""COMPUTED_VALUE"""),"")</f>
        <v/>
      </c>
      <c r="AA451" s="187" t="str">
        <f>IFERROR(__xludf.DUMMYFUNCTION("""COMPUTED_VALUE"""),"")</f>
        <v/>
      </c>
      <c r="AB451" s="187" t="str">
        <f>IFERROR(__xludf.DUMMYFUNCTION("""COMPUTED_VALUE"""),"")</f>
        <v/>
      </c>
      <c r="AC451" s="187" t="str">
        <f>IFERROR(__xludf.DUMMYFUNCTION("""COMPUTED_VALUE"""),"")</f>
        <v/>
      </c>
      <c r="AD451" s="187" t="str">
        <f>IFERROR(__xludf.DUMMYFUNCTION("""COMPUTED_VALUE"""),"")</f>
        <v/>
      </c>
      <c r="AE451" s="187" t="str">
        <f>IFERROR(__xludf.DUMMYFUNCTION("""COMPUTED_VALUE"""),"")</f>
        <v/>
      </c>
      <c r="AF451" s="187" t="str">
        <f>IFERROR(__xludf.DUMMYFUNCTION("""COMPUTED_VALUE"""),"")</f>
        <v/>
      </c>
      <c r="AG451" s="187" t="str">
        <f>IFERROR(__xludf.DUMMYFUNCTION("""COMPUTED_VALUE"""),"")</f>
        <v/>
      </c>
      <c r="AH451" s="187" t="str">
        <f>IFERROR(__xludf.DUMMYFUNCTION("""COMPUTED_VALUE"""),"")</f>
        <v/>
      </c>
      <c r="AI451" s="187" t="str">
        <f>IFERROR(__xludf.DUMMYFUNCTION("""COMPUTED_VALUE"""),"")</f>
        <v/>
      </c>
      <c r="AJ451" s="187" t="str">
        <f>IFERROR(__xludf.DUMMYFUNCTION("""COMPUTED_VALUE"""),"")</f>
        <v/>
      </c>
      <c r="AK451" s="187" t="str">
        <f>IFERROR(__xludf.DUMMYFUNCTION("""COMPUTED_VALUE"""),"")</f>
        <v/>
      </c>
      <c r="AL451" s="187" t="str">
        <f>IFERROR(__xludf.DUMMYFUNCTION("""COMPUTED_VALUE"""),"")</f>
        <v/>
      </c>
      <c r="AM451" s="187" t="str">
        <f>IFERROR(__xludf.DUMMYFUNCTION("""COMPUTED_VALUE"""),"")</f>
        <v/>
      </c>
      <c r="AN451" s="187" t="str">
        <f>IFERROR(__xludf.DUMMYFUNCTION("""COMPUTED_VALUE"""),"")</f>
        <v/>
      </c>
    </row>
    <row r="452">
      <c r="A452" s="187"/>
      <c r="B452" s="187"/>
      <c r="C452" s="187"/>
      <c r="D452" s="208"/>
      <c r="E452" s="109"/>
      <c r="F452" s="209"/>
      <c r="G452" s="187"/>
      <c r="H452" s="174"/>
      <c r="I452" s="187"/>
      <c r="J452" s="174" t="str">
        <f>IFERROR(__xludf.DUMMYFUNCTION("""COMPUTED_VALUE"""),"")</f>
        <v/>
      </c>
      <c r="K452" s="187" t="str">
        <f>IFERROR(__xludf.DUMMYFUNCTION("""COMPUTED_VALUE"""),"")</f>
        <v/>
      </c>
      <c r="L452" s="187" t="str">
        <f>IFERROR(__xludf.DUMMYFUNCTION("""COMPUTED_VALUE"""),"")</f>
        <v/>
      </c>
      <c r="M452" s="187" t="str">
        <f>IFERROR(__xludf.DUMMYFUNCTION("""COMPUTED_VALUE"""),"")</f>
        <v/>
      </c>
      <c r="N452" s="187" t="str">
        <f>IFERROR(__xludf.DUMMYFUNCTION("""COMPUTED_VALUE"""),"")</f>
        <v/>
      </c>
      <c r="O452" s="187" t="str">
        <f>IFERROR(__xludf.DUMMYFUNCTION("""COMPUTED_VALUE"""),"")</f>
        <v/>
      </c>
      <c r="P452" s="187" t="str">
        <f>IFERROR(__xludf.DUMMYFUNCTION("""COMPUTED_VALUE"""),"")</f>
        <v/>
      </c>
      <c r="Q452" s="187" t="str">
        <f>IFERROR(__xludf.DUMMYFUNCTION("""COMPUTED_VALUE"""),"")</f>
        <v/>
      </c>
      <c r="R452" s="187" t="str">
        <f>IFERROR(__xludf.DUMMYFUNCTION("""COMPUTED_VALUE"""),"")</f>
        <v/>
      </c>
      <c r="S452" s="187" t="str">
        <f>IFERROR(__xludf.DUMMYFUNCTION("""COMPUTED_VALUE"""),"")</f>
        <v/>
      </c>
      <c r="T452" s="187" t="str">
        <f>IFERROR(__xludf.DUMMYFUNCTION("""COMPUTED_VALUE"""),"")</f>
        <v/>
      </c>
      <c r="U452" s="187" t="str">
        <f>IFERROR(__xludf.DUMMYFUNCTION("""COMPUTED_VALUE"""),"")</f>
        <v/>
      </c>
      <c r="V452" s="187" t="str">
        <f>IFERROR(__xludf.DUMMYFUNCTION("""COMPUTED_VALUE"""),"")</f>
        <v/>
      </c>
      <c r="W452" s="187" t="str">
        <f>IFERROR(__xludf.DUMMYFUNCTION("""COMPUTED_VALUE"""),"")</f>
        <v/>
      </c>
      <c r="X452" s="187" t="str">
        <f>IFERROR(__xludf.DUMMYFUNCTION("""COMPUTED_VALUE"""),"")</f>
        <v/>
      </c>
      <c r="Y452" s="187" t="str">
        <f>IFERROR(__xludf.DUMMYFUNCTION("""COMPUTED_VALUE"""),"")</f>
        <v/>
      </c>
      <c r="Z452" s="187" t="str">
        <f>IFERROR(__xludf.DUMMYFUNCTION("""COMPUTED_VALUE"""),"")</f>
        <v/>
      </c>
      <c r="AA452" s="187" t="str">
        <f>IFERROR(__xludf.DUMMYFUNCTION("""COMPUTED_VALUE"""),"")</f>
        <v/>
      </c>
      <c r="AB452" s="187" t="str">
        <f>IFERROR(__xludf.DUMMYFUNCTION("""COMPUTED_VALUE"""),"")</f>
        <v/>
      </c>
      <c r="AC452" s="187" t="str">
        <f>IFERROR(__xludf.DUMMYFUNCTION("""COMPUTED_VALUE"""),"")</f>
        <v/>
      </c>
      <c r="AD452" s="187" t="str">
        <f>IFERROR(__xludf.DUMMYFUNCTION("""COMPUTED_VALUE"""),"")</f>
        <v/>
      </c>
      <c r="AE452" s="187" t="str">
        <f>IFERROR(__xludf.DUMMYFUNCTION("""COMPUTED_VALUE"""),"")</f>
        <v/>
      </c>
      <c r="AF452" s="187" t="str">
        <f>IFERROR(__xludf.DUMMYFUNCTION("""COMPUTED_VALUE"""),"")</f>
        <v/>
      </c>
      <c r="AG452" s="187" t="str">
        <f>IFERROR(__xludf.DUMMYFUNCTION("""COMPUTED_VALUE"""),"")</f>
        <v/>
      </c>
      <c r="AH452" s="187" t="str">
        <f>IFERROR(__xludf.DUMMYFUNCTION("""COMPUTED_VALUE"""),"")</f>
        <v/>
      </c>
      <c r="AI452" s="187" t="str">
        <f>IFERROR(__xludf.DUMMYFUNCTION("""COMPUTED_VALUE"""),"")</f>
        <v/>
      </c>
      <c r="AJ452" s="187" t="str">
        <f>IFERROR(__xludf.DUMMYFUNCTION("""COMPUTED_VALUE"""),"")</f>
        <v/>
      </c>
      <c r="AK452" s="187" t="str">
        <f>IFERROR(__xludf.DUMMYFUNCTION("""COMPUTED_VALUE"""),"")</f>
        <v/>
      </c>
      <c r="AL452" s="187" t="str">
        <f>IFERROR(__xludf.DUMMYFUNCTION("""COMPUTED_VALUE"""),"")</f>
        <v/>
      </c>
      <c r="AM452" s="187" t="str">
        <f>IFERROR(__xludf.DUMMYFUNCTION("""COMPUTED_VALUE"""),"")</f>
        <v/>
      </c>
      <c r="AN452" s="187" t="str">
        <f>IFERROR(__xludf.DUMMYFUNCTION("""COMPUTED_VALUE"""),"")</f>
        <v/>
      </c>
    </row>
    <row r="453">
      <c r="A453" s="187"/>
      <c r="B453" s="187"/>
      <c r="C453" s="187"/>
      <c r="D453" s="208"/>
      <c r="E453" s="109"/>
      <c r="F453" s="209"/>
      <c r="G453" s="187"/>
      <c r="H453" s="174"/>
      <c r="I453" s="187"/>
      <c r="J453" s="174" t="str">
        <f>IFERROR(__xludf.DUMMYFUNCTION("""COMPUTED_VALUE"""),"")</f>
        <v/>
      </c>
      <c r="K453" s="187" t="str">
        <f>IFERROR(__xludf.DUMMYFUNCTION("""COMPUTED_VALUE"""),"")</f>
        <v/>
      </c>
      <c r="L453" s="187" t="str">
        <f>IFERROR(__xludf.DUMMYFUNCTION("""COMPUTED_VALUE"""),"")</f>
        <v/>
      </c>
      <c r="M453" s="187" t="str">
        <f>IFERROR(__xludf.DUMMYFUNCTION("""COMPUTED_VALUE"""),"")</f>
        <v/>
      </c>
      <c r="N453" s="187" t="str">
        <f>IFERROR(__xludf.DUMMYFUNCTION("""COMPUTED_VALUE"""),"")</f>
        <v/>
      </c>
      <c r="O453" s="187" t="str">
        <f>IFERROR(__xludf.DUMMYFUNCTION("""COMPUTED_VALUE"""),"")</f>
        <v/>
      </c>
      <c r="P453" s="187" t="str">
        <f>IFERROR(__xludf.DUMMYFUNCTION("""COMPUTED_VALUE"""),"")</f>
        <v/>
      </c>
      <c r="Q453" s="187" t="str">
        <f>IFERROR(__xludf.DUMMYFUNCTION("""COMPUTED_VALUE"""),"")</f>
        <v/>
      </c>
      <c r="R453" s="187" t="str">
        <f>IFERROR(__xludf.DUMMYFUNCTION("""COMPUTED_VALUE"""),"")</f>
        <v/>
      </c>
      <c r="S453" s="187" t="str">
        <f>IFERROR(__xludf.DUMMYFUNCTION("""COMPUTED_VALUE"""),"")</f>
        <v/>
      </c>
      <c r="T453" s="187" t="str">
        <f>IFERROR(__xludf.DUMMYFUNCTION("""COMPUTED_VALUE"""),"")</f>
        <v/>
      </c>
      <c r="U453" s="187" t="str">
        <f>IFERROR(__xludf.DUMMYFUNCTION("""COMPUTED_VALUE"""),"")</f>
        <v/>
      </c>
      <c r="V453" s="187" t="str">
        <f>IFERROR(__xludf.DUMMYFUNCTION("""COMPUTED_VALUE"""),"")</f>
        <v/>
      </c>
      <c r="W453" s="187" t="str">
        <f>IFERROR(__xludf.DUMMYFUNCTION("""COMPUTED_VALUE"""),"")</f>
        <v/>
      </c>
      <c r="X453" s="187" t="str">
        <f>IFERROR(__xludf.DUMMYFUNCTION("""COMPUTED_VALUE"""),"")</f>
        <v/>
      </c>
      <c r="Y453" s="187" t="str">
        <f>IFERROR(__xludf.DUMMYFUNCTION("""COMPUTED_VALUE"""),"")</f>
        <v/>
      </c>
      <c r="Z453" s="187" t="str">
        <f>IFERROR(__xludf.DUMMYFUNCTION("""COMPUTED_VALUE"""),"")</f>
        <v/>
      </c>
      <c r="AA453" s="187" t="str">
        <f>IFERROR(__xludf.DUMMYFUNCTION("""COMPUTED_VALUE"""),"")</f>
        <v/>
      </c>
      <c r="AB453" s="187" t="str">
        <f>IFERROR(__xludf.DUMMYFUNCTION("""COMPUTED_VALUE"""),"")</f>
        <v/>
      </c>
      <c r="AC453" s="187" t="str">
        <f>IFERROR(__xludf.DUMMYFUNCTION("""COMPUTED_VALUE"""),"")</f>
        <v/>
      </c>
      <c r="AD453" s="187" t="str">
        <f>IFERROR(__xludf.DUMMYFUNCTION("""COMPUTED_VALUE"""),"")</f>
        <v/>
      </c>
      <c r="AE453" s="187" t="str">
        <f>IFERROR(__xludf.DUMMYFUNCTION("""COMPUTED_VALUE"""),"")</f>
        <v/>
      </c>
      <c r="AF453" s="187" t="str">
        <f>IFERROR(__xludf.DUMMYFUNCTION("""COMPUTED_VALUE"""),"")</f>
        <v/>
      </c>
      <c r="AG453" s="187" t="str">
        <f>IFERROR(__xludf.DUMMYFUNCTION("""COMPUTED_VALUE"""),"")</f>
        <v/>
      </c>
      <c r="AH453" s="187" t="str">
        <f>IFERROR(__xludf.DUMMYFUNCTION("""COMPUTED_VALUE"""),"")</f>
        <v/>
      </c>
      <c r="AI453" s="187" t="str">
        <f>IFERROR(__xludf.DUMMYFUNCTION("""COMPUTED_VALUE"""),"")</f>
        <v/>
      </c>
      <c r="AJ453" s="187" t="str">
        <f>IFERROR(__xludf.DUMMYFUNCTION("""COMPUTED_VALUE"""),"")</f>
        <v/>
      </c>
      <c r="AK453" s="187" t="str">
        <f>IFERROR(__xludf.DUMMYFUNCTION("""COMPUTED_VALUE"""),"")</f>
        <v/>
      </c>
      <c r="AL453" s="187" t="str">
        <f>IFERROR(__xludf.DUMMYFUNCTION("""COMPUTED_VALUE"""),"")</f>
        <v/>
      </c>
      <c r="AM453" s="187" t="str">
        <f>IFERROR(__xludf.DUMMYFUNCTION("""COMPUTED_VALUE"""),"")</f>
        <v/>
      </c>
      <c r="AN453" s="187" t="str">
        <f>IFERROR(__xludf.DUMMYFUNCTION("""COMPUTED_VALUE"""),"")</f>
        <v/>
      </c>
    </row>
    <row r="454">
      <c r="A454" s="187"/>
      <c r="B454" s="187"/>
      <c r="C454" s="187"/>
      <c r="D454" s="208"/>
      <c r="E454" s="109"/>
      <c r="F454" s="209"/>
      <c r="G454" s="187"/>
      <c r="H454" s="174"/>
      <c r="I454" s="187"/>
      <c r="J454" s="174" t="str">
        <f>IFERROR(__xludf.DUMMYFUNCTION("""COMPUTED_VALUE"""),"")</f>
        <v/>
      </c>
      <c r="K454" s="187" t="str">
        <f>IFERROR(__xludf.DUMMYFUNCTION("""COMPUTED_VALUE"""),"")</f>
        <v/>
      </c>
      <c r="L454" s="187" t="str">
        <f>IFERROR(__xludf.DUMMYFUNCTION("""COMPUTED_VALUE"""),"")</f>
        <v/>
      </c>
      <c r="M454" s="187" t="str">
        <f>IFERROR(__xludf.DUMMYFUNCTION("""COMPUTED_VALUE"""),"")</f>
        <v/>
      </c>
      <c r="N454" s="187" t="str">
        <f>IFERROR(__xludf.DUMMYFUNCTION("""COMPUTED_VALUE"""),"")</f>
        <v/>
      </c>
      <c r="O454" s="187" t="str">
        <f>IFERROR(__xludf.DUMMYFUNCTION("""COMPUTED_VALUE"""),"")</f>
        <v/>
      </c>
      <c r="P454" s="187" t="str">
        <f>IFERROR(__xludf.DUMMYFUNCTION("""COMPUTED_VALUE"""),"")</f>
        <v/>
      </c>
      <c r="Q454" s="187" t="str">
        <f>IFERROR(__xludf.DUMMYFUNCTION("""COMPUTED_VALUE"""),"")</f>
        <v/>
      </c>
      <c r="R454" s="187" t="str">
        <f>IFERROR(__xludf.DUMMYFUNCTION("""COMPUTED_VALUE"""),"")</f>
        <v/>
      </c>
      <c r="S454" s="187" t="str">
        <f>IFERROR(__xludf.DUMMYFUNCTION("""COMPUTED_VALUE"""),"")</f>
        <v/>
      </c>
      <c r="T454" s="187" t="str">
        <f>IFERROR(__xludf.DUMMYFUNCTION("""COMPUTED_VALUE"""),"")</f>
        <v/>
      </c>
      <c r="U454" s="187" t="str">
        <f>IFERROR(__xludf.DUMMYFUNCTION("""COMPUTED_VALUE"""),"")</f>
        <v/>
      </c>
      <c r="V454" s="187" t="str">
        <f>IFERROR(__xludf.DUMMYFUNCTION("""COMPUTED_VALUE"""),"")</f>
        <v/>
      </c>
      <c r="W454" s="187" t="str">
        <f>IFERROR(__xludf.DUMMYFUNCTION("""COMPUTED_VALUE"""),"")</f>
        <v/>
      </c>
      <c r="X454" s="187" t="str">
        <f>IFERROR(__xludf.DUMMYFUNCTION("""COMPUTED_VALUE"""),"")</f>
        <v/>
      </c>
      <c r="Y454" s="187" t="str">
        <f>IFERROR(__xludf.DUMMYFUNCTION("""COMPUTED_VALUE"""),"")</f>
        <v/>
      </c>
      <c r="Z454" s="187" t="str">
        <f>IFERROR(__xludf.DUMMYFUNCTION("""COMPUTED_VALUE"""),"")</f>
        <v/>
      </c>
      <c r="AA454" s="187" t="str">
        <f>IFERROR(__xludf.DUMMYFUNCTION("""COMPUTED_VALUE"""),"")</f>
        <v/>
      </c>
      <c r="AB454" s="187" t="str">
        <f>IFERROR(__xludf.DUMMYFUNCTION("""COMPUTED_VALUE"""),"")</f>
        <v/>
      </c>
      <c r="AC454" s="187" t="str">
        <f>IFERROR(__xludf.DUMMYFUNCTION("""COMPUTED_VALUE"""),"")</f>
        <v/>
      </c>
      <c r="AD454" s="187" t="str">
        <f>IFERROR(__xludf.DUMMYFUNCTION("""COMPUTED_VALUE"""),"")</f>
        <v/>
      </c>
      <c r="AE454" s="187" t="str">
        <f>IFERROR(__xludf.DUMMYFUNCTION("""COMPUTED_VALUE"""),"")</f>
        <v/>
      </c>
      <c r="AF454" s="187" t="str">
        <f>IFERROR(__xludf.DUMMYFUNCTION("""COMPUTED_VALUE"""),"")</f>
        <v/>
      </c>
      <c r="AG454" s="187" t="str">
        <f>IFERROR(__xludf.DUMMYFUNCTION("""COMPUTED_VALUE"""),"")</f>
        <v/>
      </c>
      <c r="AH454" s="187" t="str">
        <f>IFERROR(__xludf.DUMMYFUNCTION("""COMPUTED_VALUE"""),"")</f>
        <v/>
      </c>
      <c r="AI454" s="187" t="str">
        <f>IFERROR(__xludf.DUMMYFUNCTION("""COMPUTED_VALUE"""),"")</f>
        <v/>
      </c>
      <c r="AJ454" s="187" t="str">
        <f>IFERROR(__xludf.DUMMYFUNCTION("""COMPUTED_VALUE"""),"")</f>
        <v/>
      </c>
      <c r="AK454" s="187" t="str">
        <f>IFERROR(__xludf.DUMMYFUNCTION("""COMPUTED_VALUE"""),"")</f>
        <v/>
      </c>
      <c r="AL454" s="187" t="str">
        <f>IFERROR(__xludf.DUMMYFUNCTION("""COMPUTED_VALUE"""),"")</f>
        <v/>
      </c>
      <c r="AM454" s="187" t="str">
        <f>IFERROR(__xludf.DUMMYFUNCTION("""COMPUTED_VALUE"""),"")</f>
        <v/>
      </c>
      <c r="AN454" s="187" t="str">
        <f>IFERROR(__xludf.DUMMYFUNCTION("""COMPUTED_VALUE"""),"")</f>
        <v/>
      </c>
    </row>
    <row r="455">
      <c r="A455" s="187"/>
      <c r="B455" s="187"/>
      <c r="C455" s="187"/>
      <c r="D455" s="208"/>
      <c r="E455" s="109"/>
      <c r="F455" s="209"/>
      <c r="G455" s="187"/>
      <c r="H455" s="174"/>
      <c r="I455" s="187"/>
      <c r="J455" s="174" t="str">
        <f>IFERROR(__xludf.DUMMYFUNCTION("""COMPUTED_VALUE"""),"")</f>
        <v/>
      </c>
      <c r="K455" s="187" t="str">
        <f>IFERROR(__xludf.DUMMYFUNCTION("""COMPUTED_VALUE"""),"")</f>
        <v/>
      </c>
      <c r="L455" s="187" t="str">
        <f>IFERROR(__xludf.DUMMYFUNCTION("""COMPUTED_VALUE"""),"")</f>
        <v/>
      </c>
      <c r="M455" s="187" t="str">
        <f>IFERROR(__xludf.DUMMYFUNCTION("""COMPUTED_VALUE"""),"")</f>
        <v/>
      </c>
      <c r="N455" s="187" t="str">
        <f>IFERROR(__xludf.DUMMYFUNCTION("""COMPUTED_VALUE"""),"")</f>
        <v/>
      </c>
      <c r="O455" s="187" t="str">
        <f>IFERROR(__xludf.DUMMYFUNCTION("""COMPUTED_VALUE"""),"")</f>
        <v/>
      </c>
      <c r="P455" s="187" t="str">
        <f>IFERROR(__xludf.DUMMYFUNCTION("""COMPUTED_VALUE"""),"")</f>
        <v/>
      </c>
      <c r="Q455" s="187" t="str">
        <f>IFERROR(__xludf.DUMMYFUNCTION("""COMPUTED_VALUE"""),"")</f>
        <v/>
      </c>
      <c r="R455" s="187" t="str">
        <f>IFERROR(__xludf.DUMMYFUNCTION("""COMPUTED_VALUE"""),"")</f>
        <v/>
      </c>
      <c r="S455" s="187" t="str">
        <f>IFERROR(__xludf.DUMMYFUNCTION("""COMPUTED_VALUE"""),"")</f>
        <v/>
      </c>
      <c r="T455" s="187" t="str">
        <f>IFERROR(__xludf.DUMMYFUNCTION("""COMPUTED_VALUE"""),"")</f>
        <v/>
      </c>
      <c r="U455" s="187" t="str">
        <f>IFERROR(__xludf.DUMMYFUNCTION("""COMPUTED_VALUE"""),"")</f>
        <v/>
      </c>
      <c r="V455" s="187" t="str">
        <f>IFERROR(__xludf.DUMMYFUNCTION("""COMPUTED_VALUE"""),"")</f>
        <v/>
      </c>
      <c r="W455" s="187" t="str">
        <f>IFERROR(__xludf.DUMMYFUNCTION("""COMPUTED_VALUE"""),"")</f>
        <v/>
      </c>
      <c r="X455" s="187" t="str">
        <f>IFERROR(__xludf.DUMMYFUNCTION("""COMPUTED_VALUE"""),"")</f>
        <v/>
      </c>
      <c r="Y455" s="187" t="str">
        <f>IFERROR(__xludf.DUMMYFUNCTION("""COMPUTED_VALUE"""),"")</f>
        <v/>
      </c>
      <c r="Z455" s="187" t="str">
        <f>IFERROR(__xludf.DUMMYFUNCTION("""COMPUTED_VALUE"""),"")</f>
        <v/>
      </c>
      <c r="AA455" s="187" t="str">
        <f>IFERROR(__xludf.DUMMYFUNCTION("""COMPUTED_VALUE"""),"")</f>
        <v/>
      </c>
      <c r="AB455" s="187" t="str">
        <f>IFERROR(__xludf.DUMMYFUNCTION("""COMPUTED_VALUE"""),"")</f>
        <v/>
      </c>
      <c r="AC455" s="187" t="str">
        <f>IFERROR(__xludf.DUMMYFUNCTION("""COMPUTED_VALUE"""),"")</f>
        <v/>
      </c>
      <c r="AD455" s="187" t="str">
        <f>IFERROR(__xludf.DUMMYFUNCTION("""COMPUTED_VALUE"""),"")</f>
        <v/>
      </c>
      <c r="AE455" s="187" t="str">
        <f>IFERROR(__xludf.DUMMYFUNCTION("""COMPUTED_VALUE"""),"")</f>
        <v/>
      </c>
      <c r="AF455" s="187" t="str">
        <f>IFERROR(__xludf.DUMMYFUNCTION("""COMPUTED_VALUE"""),"")</f>
        <v/>
      </c>
      <c r="AG455" s="187" t="str">
        <f>IFERROR(__xludf.DUMMYFUNCTION("""COMPUTED_VALUE"""),"")</f>
        <v/>
      </c>
      <c r="AH455" s="187" t="str">
        <f>IFERROR(__xludf.DUMMYFUNCTION("""COMPUTED_VALUE"""),"")</f>
        <v/>
      </c>
      <c r="AI455" s="187" t="str">
        <f>IFERROR(__xludf.DUMMYFUNCTION("""COMPUTED_VALUE"""),"")</f>
        <v/>
      </c>
      <c r="AJ455" s="187" t="str">
        <f>IFERROR(__xludf.DUMMYFUNCTION("""COMPUTED_VALUE"""),"")</f>
        <v/>
      </c>
      <c r="AK455" s="187" t="str">
        <f>IFERROR(__xludf.DUMMYFUNCTION("""COMPUTED_VALUE"""),"")</f>
        <v/>
      </c>
      <c r="AL455" s="187" t="str">
        <f>IFERROR(__xludf.DUMMYFUNCTION("""COMPUTED_VALUE"""),"")</f>
        <v/>
      </c>
      <c r="AM455" s="187" t="str">
        <f>IFERROR(__xludf.DUMMYFUNCTION("""COMPUTED_VALUE"""),"")</f>
        <v/>
      </c>
      <c r="AN455" s="187" t="str">
        <f>IFERROR(__xludf.DUMMYFUNCTION("""COMPUTED_VALUE"""),"")</f>
        <v/>
      </c>
    </row>
    <row r="456">
      <c r="A456" s="187"/>
      <c r="B456" s="187"/>
      <c r="C456" s="187"/>
      <c r="D456" s="208"/>
      <c r="E456" s="109"/>
      <c r="F456" s="209"/>
      <c r="G456" s="187"/>
      <c r="H456" s="174"/>
      <c r="I456" s="187"/>
      <c r="J456" s="174" t="str">
        <f>IFERROR(__xludf.DUMMYFUNCTION("""COMPUTED_VALUE"""),"")</f>
        <v/>
      </c>
      <c r="K456" s="187" t="str">
        <f>IFERROR(__xludf.DUMMYFUNCTION("""COMPUTED_VALUE"""),"")</f>
        <v/>
      </c>
      <c r="L456" s="187" t="str">
        <f>IFERROR(__xludf.DUMMYFUNCTION("""COMPUTED_VALUE"""),"")</f>
        <v/>
      </c>
      <c r="M456" s="187" t="str">
        <f>IFERROR(__xludf.DUMMYFUNCTION("""COMPUTED_VALUE"""),"")</f>
        <v/>
      </c>
      <c r="N456" s="187" t="str">
        <f>IFERROR(__xludf.DUMMYFUNCTION("""COMPUTED_VALUE"""),"")</f>
        <v/>
      </c>
      <c r="O456" s="187" t="str">
        <f>IFERROR(__xludf.DUMMYFUNCTION("""COMPUTED_VALUE"""),"")</f>
        <v/>
      </c>
      <c r="P456" s="187" t="str">
        <f>IFERROR(__xludf.DUMMYFUNCTION("""COMPUTED_VALUE"""),"")</f>
        <v/>
      </c>
      <c r="Q456" s="187" t="str">
        <f>IFERROR(__xludf.DUMMYFUNCTION("""COMPUTED_VALUE"""),"")</f>
        <v/>
      </c>
      <c r="R456" s="187" t="str">
        <f>IFERROR(__xludf.DUMMYFUNCTION("""COMPUTED_VALUE"""),"")</f>
        <v/>
      </c>
      <c r="S456" s="187" t="str">
        <f>IFERROR(__xludf.DUMMYFUNCTION("""COMPUTED_VALUE"""),"")</f>
        <v/>
      </c>
      <c r="T456" s="187" t="str">
        <f>IFERROR(__xludf.DUMMYFUNCTION("""COMPUTED_VALUE"""),"")</f>
        <v/>
      </c>
      <c r="U456" s="187" t="str">
        <f>IFERROR(__xludf.DUMMYFUNCTION("""COMPUTED_VALUE"""),"")</f>
        <v/>
      </c>
      <c r="V456" s="187" t="str">
        <f>IFERROR(__xludf.DUMMYFUNCTION("""COMPUTED_VALUE"""),"")</f>
        <v/>
      </c>
      <c r="W456" s="187" t="str">
        <f>IFERROR(__xludf.DUMMYFUNCTION("""COMPUTED_VALUE"""),"")</f>
        <v/>
      </c>
      <c r="X456" s="187" t="str">
        <f>IFERROR(__xludf.DUMMYFUNCTION("""COMPUTED_VALUE"""),"")</f>
        <v/>
      </c>
      <c r="Y456" s="187" t="str">
        <f>IFERROR(__xludf.DUMMYFUNCTION("""COMPUTED_VALUE"""),"")</f>
        <v/>
      </c>
      <c r="Z456" s="187" t="str">
        <f>IFERROR(__xludf.DUMMYFUNCTION("""COMPUTED_VALUE"""),"")</f>
        <v/>
      </c>
      <c r="AA456" s="187" t="str">
        <f>IFERROR(__xludf.DUMMYFUNCTION("""COMPUTED_VALUE"""),"")</f>
        <v/>
      </c>
      <c r="AB456" s="187" t="str">
        <f>IFERROR(__xludf.DUMMYFUNCTION("""COMPUTED_VALUE"""),"")</f>
        <v/>
      </c>
      <c r="AC456" s="187" t="str">
        <f>IFERROR(__xludf.DUMMYFUNCTION("""COMPUTED_VALUE"""),"")</f>
        <v/>
      </c>
      <c r="AD456" s="187" t="str">
        <f>IFERROR(__xludf.DUMMYFUNCTION("""COMPUTED_VALUE"""),"")</f>
        <v/>
      </c>
      <c r="AE456" s="187" t="str">
        <f>IFERROR(__xludf.DUMMYFUNCTION("""COMPUTED_VALUE"""),"")</f>
        <v/>
      </c>
      <c r="AF456" s="187" t="str">
        <f>IFERROR(__xludf.DUMMYFUNCTION("""COMPUTED_VALUE"""),"")</f>
        <v/>
      </c>
      <c r="AG456" s="187" t="str">
        <f>IFERROR(__xludf.DUMMYFUNCTION("""COMPUTED_VALUE"""),"")</f>
        <v/>
      </c>
      <c r="AH456" s="187" t="str">
        <f>IFERROR(__xludf.DUMMYFUNCTION("""COMPUTED_VALUE"""),"")</f>
        <v/>
      </c>
      <c r="AI456" s="187" t="str">
        <f>IFERROR(__xludf.DUMMYFUNCTION("""COMPUTED_VALUE"""),"")</f>
        <v/>
      </c>
      <c r="AJ456" s="187" t="str">
        <f>IFERROR(__xludf.DUMMYFUNCTION("""COMPUTED_VALUE"""),"")</f>
        <v/>
      </c>
      <c r="AK456" s="187" t="str">
        <f>IFERROR(__xludf.DUMMYFUNCTION("""COMPUTED_VALUE"""),"")</f>
        <v/>
      </c>
      <c r="AL456" s="187" t="str">
        <f>IFERROR(__xludf.DUMMYFUNCTION("""COMPUTED_VALUE"""),"")</f>
        <v/>
      </c>
      <c r="AM456" s="187" t="str">
        <f>IFERROR(__xludf.DUMMYFUNCTION("""COMPUTED_VALUE"""),"")</f>
        <v/>
      </c>
      <c r="AN456" s="187" t="str">
        <f>IFERROR(__xludf.DUMMYFUNCTION("""COMPUTED_VALUE"""),"")</f>
        <v/>
      </c>
    </row>
    <row r="457">
      <c r="A457" s="187"/>
      <c r="B457" s="187"/>
      <c r="C457" s="187"/>
      <c r="D457" s="208"/>
      <c r="E457" s="109"/>
      <c r="F457" s="209"/>
      <c r="G457" s="187"/>
      <c r="H457" s="174"/>
      <c r="I457" s="187"/>
      <c r="J457" s="174" t="str">
        <f>IFERROR(__xludf.DUMMYFUNCTION("""COMPUTED_VALUE"""),"")</f>
        <v/>
      </c>
      <c r="K457" s="187" t="str">
        <f>IFERROR(__xludf.DUMMYFUNCTION("""COMPUTED_VALUE"""),"")</f>
        <v/>
      </c>
      <c r="L457" s="187" t="str">
        <f>IFERROR(__xludf.DUMMYFUNCTION("""COMPUTED_VALUE"""),"")</f>
        <v/>
      </c>
      <c r="M457" s="187" t="str">
        <f>IFERROR(__xludf.DUMMYFUNCTION("""COMPUTED_VALUE"""),"")</f>
        <v/>
      </c>
      <c r="N457" s="187" t="str">
        <f>IFERROR(__xludf.DUMMYFUNCTION("""COMPUTED_VALUE"""),"")</f>
        <v/>
      </c>
      <c r="O457" s="187" t="str">
        <f>IFERROR(__xludf.DUMMYFUNCTION("""COMPUTED_VALUE"""),"")</f>
        <v/>
      </c>
      <c r="P457" s="187" t="str">
        <f>IFERROR(__xludf.DUMMYFUNCTION("""COMPUTED_VALUE"""),"")</f>
        <v/>
      </c>
      <c r="Q457" s="187" t="str">
        <f>IFERROR(__xludf.DUMMYFUNCTION("""COMPUTED_VALUE"""),"")</f>
        <v/>
      </c>
      <c r="R457" s="187" t="str">
        <f>IFERROR(__xludf.DUMMYFUNCTION("""COMPUTED_VALUE"""),"")</f>
        <v/>
      </c>
      <c r="S457" s="187" t="str">
        <f>IFERROR(__xludf.DUMMYFUNCTION("""COMPUTED_VALUE"""),"")</f>
        <v/>
      </c>
      <c r="T457" s="187" t="str">
        <f>IFERROR(__xludf.DUMMYFUNCTION("""COMPUTED_VALUE"""),"")</f>
        <v/>
      </c>
      <c r="U457" s="187" t="str">
        <f>IFERROR(__xludf.DUMMYFUNCTION("""COMPUTED_VALUE"""),"")</f>
        <v/>
      </c>
      <c r="V457" s="187" t="str">
        <f>IFERROR(__xludf.DUMMYFUNCTION("""COMPUTED_VALUE"""),"")</f>
        <v/>
      </c>
      <c r="W457" s="187" t="str">
        <f>IFERROR(__xludf.DUMMYFUNCTION("""COMPUTED_VALUE"""),"")</f>
        <v/>
      </c>
      <c r="X457" s="187" t="str">
        <f>IFERROR(__xludf.DUMMYFUNCTION("""COMPUTED_VALUE"""),"")</f>
        <v/>
      </c>
      <c r="Y457" s="187" t="str">
        <f>IFERROR(__xludf.DUMMYFUNCTION("""COMPUTED_VALUE"""),"")</f>
        <v/>
      </c>
      <c r="Z457" s="187" t="str">
        <f>IFERROR(__xludf.DUMMYFUNCTION("""COMPUTED_VALUE"""),"")</f>
        <v/>
      </c>
      <c r="AA457" s="187" t="str">
        <f>IFERROR(__xludf.DUMMYFUNCTION("""COMPUTED_VALUE"""),"")</f>
        <v/>
      </c>
      <c r="AB457" s="187" t="str">
        <f>IFERROR(__xludf.DUMMYFUNCTION("""COMPUTED_VALUE"""),"")</f>
        <v/>
      </c>
      <c r="AC457" s="187" t="str">
        <f>IFERROR(__xludf.DUMMYFUNCTION("""COMPUTED_VALUE"""),"")</f>
        <v/>
      </c>
      <c r="AD457" s="187" t="str">
        <f>IFERROR(__xludf.DUMMYFUNCTION("""COMPUTED_VALUE"""),"")</f>
        <v/>
      </c>
      <c r="AE457" s="187" t="str">
        <f>IFERROR(__xludf.DUMMYFUNCTION("""COMPUTED_VALUE"""),"")</f>
        <v/>
      </c>
      <c r="AF457" s="187" t="str">
        <f>IFERROR(__xludf.DUMMYFUNCTION("""COMPUTED_VALUE"""),"")</f>
        <v/>
      </c>
      <c r="AG457" s="187" t="str">
        <f>IFERROR(__xludf.DUMMYFUNCTION("""COMPUTED_VALUE"""),"")</f>
        <v/>
      </c>
      <c r="AH457" s="187" t="str">
        <f>IFERROR(__xludf.DUMMYFUNCTION("""COMPUTED_VALUE"""),"")</f>
        <v/>
      </c>
      <c r="AI457" s="187" t="str">
        <f>IFERROR(__xludf.DUMMYFUNCTION("""COMPUTED_VALUE"""),"")</f>
        <v/>
      </c>
      <c r="AJ457" s="187" t="str">
        <f>IFERROR(__xludf.DUMMYFUNCTION("""COMPUTED_VALUE"""),"")</f>
        <v/>
      </c>
      <c r="AK457" s="187" t="str">
        <f>IFERROR(__xludf.DUMMYFUNCTION("""COMPUTED_VALUE"""),"")</f>
        <v/>
      </c>
      <c r="AL457" s="187" t="str">
        <f>IFERROR(__xludf.DUMMYFUNCTION("""COMPUTED_VALUE"""),"")</f>
        <v/>
      </c>
      <c r="AM457" s="187" t="str">
        <f>IFERROR(__xludf.DUMMYFUNCTION("""COMPUTED_VALUE"""),"")</f>
        <v/>
      </c>
      <c r="AN457" s="187" t="str">
        <f>IFERROR(__xludf.DUMMYFUNCTION("""COMPUTED_VALUE"""),"")</f>
        <v/>
      </c>
    </row>
    <row r="458">
      <c r="A458" s="187"/>
      <c r="B458" s="187"/>
      <c r="C458" s="187"/>
      <c r="D458" s="208"/>
      <c r="E458" s="109"/>
      <c r="F458" s="209"/>
      <c r="G458" s="187"/>
      <c r="H458" s="174"/>
      <c r="I458" s="187"/>
      <c r="J458" s="174" t="str">
        <f>IFERROR(__xludf.DUMMYFUNCTION("""COMPUTED_VALUE"""),"")</f>
        <v/>
      </c>
      <c r="K458" s="187" t="str">
        <f>IFERROR(__xludf.DUMMYFUNCTION("""COMPUTED_VALUE"""),"")</f>
        <v/>
      </c>
      <c r="L458" s="187" t="str">
        <f>IFERROR(__xludf.DUMMYFUNCTION("""COMPUTED_VALUE"""),"")</f>
        <v/>
      </c>
      <c r="M458" s="187" t="str">
        <f>IFERROR(__xludf.DUMMYFUNCTION("""COMPUTED_VALUE"""),"")</f>
        <v/>
      </c>
      <c r="N458" s="187" t="str">
        <f>IFERROR(__xludf.DUMMYFUNCTION("""COMPUTED_VALUE"""),"")</f>
        <v/>
      </c>
      <c r="O458" s="187" t="str">
        <f>IFERROR(__xludf.DUMMYFUNCTION("""COMPUTED_VALUE"""),"")</f>
        <v/>
      </c>
      <c r="P458" s="187" t="str">
        <f>IFERROR(__xludf.DUMMYFUNCTION("""COMPUTED_VALUE"""),"")</f>
        <v/>
      </c>
      <c r="Q458" s="187" t="str">
        <f>IFERROR(__xludf.DUMMYFUNCTION("""COMPUTED_VALUE"""),"")</f>
        <v/>
      </c>
      <c r="R458" s="187" t="str">
        <f>IFERROR(__xludf.DUMMYFUNCTION("""COMPUTED_VALUE"""),"")</f>
        <v/>
      </c>
      <c r="S458" s="187" t="str">
        <f>IFERROR(__xludf.DUMMYFUNCTION("""COMPUTED_VALUE"""),"")</f>
        <v/>
      </c>
      <c r="T458" s="187" t="str">
        <f>IFERROR(__xludf.DUMMYFUNCTION("""COMPUTED_VALUE"""),"")</f>
        <v/>
      </c>
      <c r="U458" s="187" t="str">
        <f>IFERROR(__xludf.DUMMYFUNCTION("""COMPUTED_VALUE"""),"")</f>
        <v/>
      </c>
      <c r="V458" s="187" t="str">
        <f>IFERROR(__xludf.DUMMYFUNCTION("""COMPUTED_VALUE"""),"")</f>
        <v/>
      </c>
      <c r="W458" s="187" t="str">
        <f>IFERROR(__xludf.DUMMYFUNCTION("""COMPUTED_VALUE"""),"")</f>
        <v/>
      </c>
      <c r="X458" s="187" t="str">
        <f>IFERROR(__xludf.DUMMYFUNCTION("""COMPUTED_VALUE"""),"")</f>
        <v/>
      </c>
      <c r="Y458" s="187" t="str">
        <f>IFERROR(__xludf.DUMMYFUNCTION("""COMPUTED_VALUE"""),"")</f>
        <v/>
      </c>
      <c r="Z458" s="187" t="str">
        <f>IFERROR(__xludf.DUMMYFUNCTION("""COMPUTED_VALUE"""),"")</f>
        <v/>
      </c>
      <c r="AA458" s="187" t="str">
        <f>IFERROR(__xludf.DUMMYFUNCTION("""COMPUTED_VALUE"""),"")</f>
        <v/>
      </c>
      <c r="AB458" s="187" t="str">
        <f>IFERROR(__xludf.DUMMYFUNCTION("""COMPUTED_VALUE"""),"")</f>
        <v/>
      </c>
      <c r="AC458" s="187" t="str">
        <f>IFERROR(__xludf.DUMMYFUNCTION("""COMPUTED_VALUE"""),"")</f>
        <v/>
      </c>
      <c r="AD458" s="187" t="str">
        <f>IFERROR(__xludf.DUMMYFUNCTION("""COMPUTED_VALUE"""),"")</f>
        <v/>
      </c>
      <c r="AE458" s="187" t="str">
        <f>IFERROR(__xludf.DUMMYFUNCTION("""COMPUTED_VALUE"""),"")</f>
        <v/>
      </c>
      <c r="AF458" s="187" t="str">
        <f>IFERROR(__xludf.DUMMYFUNCTION("""COMPUTED_VALUE"""),"")</f>
        <v/>
      </c>
      <c r="AG458" s="187" t="str">
        <f>IFERROR(__xludf.DUMMYFUNCTION("""COMPUTED_VALUE"""),"")</f>
        <v/>
      </c>
      <c r="AH458" s="187" t="str">
        <f>IFERROR(__xludf.DUMMYFUNCTION("""COMPUTED_VALUE"""),"")</f>
        <v/>
      </c>
      <c r="AI458" s="187" t="str">
        <f>IFERROR(__xludf.DUMMYFUNCTION("""COMPUTED_VALUE"""),"")</f>
        <v/>
      </c>
      <c r="AJ458" s="187" t="str">
        <f>IFERROR(__xludf.DUMMYFUNCTION("""COMPUTED_VALUE"""),"")</f>
        <v/>
      </c>
      <c r="AK458" s="187" t="str">
        <f>IFERROR(__xludf.DUMMYFUNCTION("""COMPUTED_VALUE"""),"")</f>
        <v/>
      </c>
      <c r="AL458" s="187" t="str">
        <f>IFERROR(__xludf.DUMMYFUNCTION("""COMPUTED_VALUE"""),"")</f>
        <v/>
      </c>
      <c r="AM458" s="187" t="str">
        <f>IFERROR(__xludf.DUMMYFUNCTION("""COMPUTED_VALUE"""),"")</f>
        <v/>
      </c>
      <c r="AN458" s="187" t="str">
        <f>IFERROR(__xludf.DUMMYFUNCTION("""COMPUTED_VALUE"""),"")</f>
        <v/>
      </c>
    </row>
    <row r="459">
      <c r="A459" s="187"/>
      <c r="B459" s="187"/>
      <c r="C459" s="187"/>
      <c r="D459" s="208"/>
      <c r="E459" s="109"/>
      <c r="F459" s="209"/>
      <c r="G459" s="187"/>
      <c r="H459" s="174"/>
      <c r="I459" s="187"/>
      <c r="J459" s="174" t="str">
        <f>IFERROR(__xludf.DUMMYFUNCTION("""COMPUTED_VALUE"""),"")</f>
        <v/>
      </c>
      <c r="K459" s="187" t="str">
        <f>IFERROR(__xludf.DUMMYFUNCTION("""COMPUTED_VALUE"""),"")</f>
        <v/>
      </c>
      <c r="L459" s="187" t="str">
        <f>IFERROR(__xludf.DUMMYFUNCTION("""COMPUTED_VALUE"""),"")</f>
        <v/>
      </c>
      <c r="M459" s="187" t="str">
        <f>IFERROR(__xludf.DUMMYFUNCTION("""COMPUTED_VALUE"""),"")</f>
        <v/>
      </c>
      <c r="N459" s="187" t="str">
        <f>IFERROR(__xludf.DUMMYFUNCTION("""COMPUTED_VALUE"""),"")</f>
        <v/>
      </c>
      <c r="O459" s="187" t="str">
        <f>IFERROR(__xludf.DUMMYFUNCTION("""COMPUTED_VALUE"""),"")</f>
        <v/>
      </c>
      <c r="P459" s="187" t="str">
        <f>IFERROR(__xludf.DUMMYFUNCTION("""COMPUTED_VALUE"""),"")</f>
        <v/>
      </c>
      <c r="Q459" s="187" t="str">
        <f>IFERROR(__xludf.DUMMYFUNCTION("""COMPUTED_VALUE"""),"")</f>
        <v/>
      </c>
      <c r="R459" s="187" t="str">
        <f>IFERROR(__xludf.DUMMYFUNCTION("""COMPUTED_VALUE"""),"")</f>
        <v/>
      </c>
      <c r="S459" s="187" t="str">
        <f>IFERROR(__xludf.DUMMYFUNCTION("""COMPUTED_VALUE"""),"")</f>
        <v/>
      </c>
      <c r="T459" s="187" t="str">
        <f>IFERROR(__xludf.DUMMYFUNCTION("""COMPUTED_VALUE"""),"")</f>
        <v/>
      </c>
      <c r="U459" s="187" t="str">
        <f>IFERROR(__xludf.DUMMYFUNCTION("""COMPUTED_VALUE"""),"")</f>
        <v/>
      </c>
      <c r="V459" s="187" t="str">
        <f>IFERROR(__xludf.DUMMYFUNCTION("""COMPUTED_VALUE"""),"")</f>
        <v/>
      </c>
      <c r="W459" s="187" t="str">
        <f>IFERROR(__xludf.DUMMYFUNCTION("""COMPUTED_VALUE"""),"")</f>
        <v/>
      </c>
      <c r="X459" s="187" t="str">
        <f>IFERROR(__xludf.DUMMYFUNCTION("""COMPUTED_VALUE"""),"")</f>
        <v/>
      </c>
      <c r="Y459" s="187" t="str">
        <f>IFERROR(__xludf.DUMMYFUNCTION("""COMPUTED_VALUE"""),"")</f>
        <v/>
      </c>
      <c r="Z459" s="187" t="str">
        <f>IFERROR(__xludf.DUMMYFUNCTION("""COMPUTED_VALUE"""),"")</f>
        <v/>
      </c>
      <c r="AA459" s="187" t="str">
        <f>IFERROR(__xludf.DUMMYFUNCTION("""COMPUTED_VALUE"""),"")</f>
        <v/>
      </c>
      <c r="AB459" s="187" t="str">
        <f>IFERROR(__xludf.DUMMYFUNCTION("""COMPUTED_VALUE"""),"")</f>
        <v/>
      </c>
      <c r="AC459" s="187" t="str">
        <f>IFERROR(__xludf.DUMMYFUNCTION("""COMPUTED_VALUE"""),"")</f>
        <v/>
      </c>
      <c r="AD459" s="187" t="str">
        <f>IFERROR(__xludf.DUMMYFUNCTION("""COMPUTED_VALUE"""),"")</f>
        <v/>
      </c>
      <c r="AE459" s="187" t="str">
        <f>IFERROR(__xludf.DUMMYFUNCTION("""COMPUTED_VALUE"""),"")</f>
        <v/>
      </c>
      <c r="AF459" s="187" t="str">
        <f>IFERROR(__xludf.DUMMYFUNCTION("""COMPUTED_VALUE"""),"")</f>
        <v/>
      </c>
      <c r="AG459" s="187" t="str">
        <f>IFERROR(__xludf.DUMMYFUNCTION("""COMPUTED_VALUE"""),"")</f>
        <v/>
      </c>
      <c r="AH459" s="187" t="str">
        <f>IFERROR(__xludf.DUMMYFUNCTION("""COMPUTED_VALUE"""),"")</f>
        <v/>
      </c>
      <c r="AI459" s="187" t="str">
        <f>IFERROR(__xludf.DUMMYFUNCTION("""COMPUTED_VALUE"""),"")</f>
        <v/>
      </c>
      <c r="AJ459" s="187" t="str">
        <f>IFERROR(__xludf.DUMMYFUNCTION("""COMPUTED_VALUE"""),"")</f>
        <v/>
      </c>
      <c r="AK459" s="187" t="str">
        <f>IFERROR(__xludf.DUMMYFUNCTION("""COMPUTED_VALUE"""),"")</f>
        <v/>
      </c>
      <c r="AL459" s="187" t="str">
        <f>IFERROR(__xludf.DUMMYFUNCTION("""COMPUTED_VALUE"""),"")</f>
        <v/>
      </c>
      <c r="AM459" s="187" t="str">
        <f>IFERROR(__xludf.DUMMYFUNCTION("""COMPUTED_VALUE"""),"")</f>
        <v/>
      </c>
      <c r="AN459" s="187" t="str">
        <f>IFERROR(__xludf.DUMMYFUNCTION("""COMPUTED_VALUE"""),"")</f>
        <v/>
      </c>
    </row>
    <row r="460">
      <c r="A460" s="187"/>
      <c r="B460" s="187"/>
      <c r="C460" s="187"/>
      <c r="D460" s="208"/>
      <c r="E460" s="109"/>
      <c r="F460" s="209"/>
      <c r="G460" s="187"/>
      <c r="H460" s="174"/>
      <c r="I460" s="187"/>
      <c r="J460" s="174" t="str">
        <f>IFERROR(__xludf.DUMMYFUNCTION("""COMPUTED_VALUE"""),"")</f>
        <v/>
      </c>
      <c r="K460" s="187" t="str">
        <f>IFERROR(__xludf.DUMMYFUNCTION("""COMPUTED_VALUE"""),"")</f>
        <v/>
      </c>
      <c r="L460" s="187" t="str">
        <f>IFERROR(__xludf.DUMMYFUNCTION("""COMPUTED_VALUE"""),"")</f>
        <v/>
      </c>
      <c r="M460" s="187" t="str">
        <f>IFERROR(__xludf.DUMMYFUNCTION("""COMPUTED_VALUE"""),"")</f>
        <v/>
      </c>
      <c r="N460" s="187" t="str">
        <f>IFERROR(__xludf.DUMMYFUNCTION("""COMPUTED_VALUE"""),"")</f>
        <v/>
      </c>
      <c r="O460" s="187" t="str">
        <f>IFERROR(__xludf.DUMMYFUNCTION("""COMPUTED_VALUE"""),"")</f>
        <v/>
      </c>
      <c r="P460" s="187" t="str">
        <f>IFERROR(__xludf.DUMMYFUNCTION("""COMPUTED_VALUE"""),"")</f>
        <v/>
      </c>
      <c r="Q460" s="187" t="str">
        <f>IFERROR(__xludf.DUMMYFUNCTION("""COMPUTED_VALUE"""),"")</f>
        <v/>
      </c>
      <c r="R460" s="187" t="str">
        <f>IFERROR(__xludf.DUMMYFUNCTION("""COMPUTED_VALUE"""),"")</f>
        <v/>
      </c>
      <c r="S460" s="187" t="str">
        <f>IFERROR(__xludf.DUMMYFUNCTION("""COMPUTED_VALUE"""),"")</f>
        <v/>
      </c>
      <c r="T460" s="187" t="str">
        <f>IFERROR(__xludf.DUMMYFUNCTION("""COMPUTED_VALUE"""),"")</f>
        <v/>
      </c>
      <c r="U460" s="187" t="str">
        <f>IFERROR(__xludf.DUMMYFUNCTION("""COMPUTED_VALUE"""),"")</f>
        <v/>
      </c>
      <c r="V460" s="187" t="str">
        <f>IFERROR(__xludf.DUMMYFUNCTION("""COMPUTED_VALUE"""),"")</f>
        <v/>
      </c>
      <c r="W460" s="187" t="str">
        <f>IFERROR(__xludf.DUMMYFUNCTION("""COMPUTED_VALUE"""),"")</f>
        <v/>
      </c>
      <c r="X460" s="187" t="str">
        <f>IFERROR(__xludf.DUMMYFUNCTION("""COMPUTED_VALUE"""),"")</f>
        <v/>
      </c>
      <c r="Y460" s="187" t="str">
        <f>IFERROR(__xludf.DUMMYFUNCTION("""COMPUTED_VALUE"""),"")</f>
        <v/>
      </c>
      <c r="Z460" s="187" t="str">
        <f>IFERROR(__xludf.DUMMYFUNCTION("""COMPUTED_VALUE"""),"")</f>
        <v/>
      </c>
      <c r="AA460" s="187" t="str">
        <f>IFERROR(__xludf.DUMMYFUNCTION("""COMPUTED_VALUE"""),"")</f>
        <v/>
      </c>
      <c r="AB460" s="187" t="str">
        <f>IFERROR(__xludf.DUMMYFUNCTION("""COMPUTED_VALUE"""),"")</f>
        <v/>
      </c>
      <c r="AC460" s="187" t="str">
        <f>IFERROR(__xludf.DUMMYFUNCTION("""COMPUTED_VALUE"""),"")</f>
        <v/>
      </c>
      <c r="AD460" s="187" t="str">
        <f>IFERROR(__xludf.DUMMYFUNCTION("""COMPUTED_VALUE"""),"")</f>
        <v/>
      </c>
      <c r="AE460" s="187" t="str">
        <f>IFERROR(__xludf.DUMMYFUNCTION("""COMPUTED_VALUE"""),"")</f>
        <v/>
      </c>
      <c r="AF460" s="187" t="str">
        <f>IFERROR(__xludf.DUMMYFUNCTION("""COMPUTED_VALUE"""),"")</f>
        <v/>
      </c>
      <c r="AG460" s="187" t="str">
        <f>IFERROR(__xludf.DUMMYFUNCTION("""COMPUTED_VALUE"""),"")</f>
        <v/>
      </c>
      <c r="AH460" s="187" t="str">
        <f>IFERROR(__xludf.DUMMYFUNCTION("""COMPUTED_VALUE"""),"")</f>
        <v/>
      </c>
      <c r="AI460" s="187" t="str">
        <f>IFERROR(__xludf.DUMMYFUNCTION("""COMPUTED_VALUE"""),"")</f>
        <v/>
      </c>
      <c r="AJ460" s="187" t="str">
        <f>IFERROR(__xludf.DUMMYFUNCTION("""COMPUTED_VALUE"""),"")</f>
        <v/>
      </c>
      <c r="AK460" s="187" t="str">
        <f>IFERROR(__xludf.DUMMYFUNCTION("""COMPUTED_VALUE"""),"")</f>
        <v/>
      </c>
      <c r="AL460" s="187" t="str">
        <f>IFERROR(__xludf.DUMMYFUNCTION("""COMPUTED_VALUE"""),"")</f>
        <v/>
      </c>
      <c r="AM460" s="187" t="str">
        <f>IFERROR(__xludf.DUMMYFUNCTION("""COMPUTED_VALUE"""),"")</f>
        <v/>
      </c>
      <c r="AN460" s="187" t="str">
        <f>IFERROR(__xludf.DUMMYFUNCTION("""COMPUTED_VALUE"""),"")</f>
        <v/>
      </c>
    </row>
    <row r="461">
      <c r="A461" s="187"/>
      <c r="B461" s="187"/>
      <c r="C461" s="187"/>
      <c r="D461" s="208"/>
      <c r="E461" s="109"/>
      <c r="F461" s="209"/>
      <c r="G461" s="187"/>
      <c r="H461" s="174"/>
      <c r="I461" s="187"/>
      <c r="J461" s="174" t="str">
        <f>IFERROR(__xludf.DUMMYFUNCTION("""COMPUTED_VALUE"""),"")</f>
        <v/>
      </c>
      <c r="K461" s="187" t="str">
        <f>IFERROR(__xludf.DUMMYFUNCTION("""COMPUTED_VALUE"""),"")</f>
        <v/>
      </c>
      <c r="L461" s="187" t="str">
        <f>IFERROR(__xludf.DUMMYFUNCTION("""COMPUTED_VALUE"""),"")</f>
        <v/>
      </c>
      <c r="M461" s="187" t="str">
        <f>IFERROR(__xludf.DUMMYFUNCTION("""COMPUTED_VALUE"""),"")</f>
        <v/>
      </c>
      <c r="N461" s="187" t="str">
        <f>IFERROR(__xludf.DUMMYFUNCTION("""COMPUTED_VALUE"""),"")</f>
        <v/>
      </c>
      <c r="O461" s="187" t="str">
        <f>IFERROR(__xludf.DUMMYFUNCTION("""COMPUTED_VALUE"""),"")</f>
        <v/>
      </c>
      <c r="P461" s="187" t="str">
        <f>IFERROR(__xludf.DUMMYFUNCTION("""COMPUTED_VALUE"""),"")</f>
        <v/>
      </c>
      <c r="Q461" s="187" t="str">
        <f>IFERROR(__xludf.DUMMYFUNCTION("""COMPUTED_VALUE"""),"")</f>
        <v/>
      </c>
      <c r="R461" s="187" t="str">
        <f>IFERROR(__xludf.DUMMYFUNCTION("""COMPUTED_VALUE"""),"")</f>
        <v/>
      </c>
      <c r="S461" s="187" t="str">
        <f>IFERROR(__xludf.DUMMYFUNCTION("""COMPUTED_VALUE"""),"")</f>
        <v/>
      </c>
      <c r="T461" s="187" t="str">
        <f>IFERROR(__xludf.DUMMYFUNCTION("""COMPUTED_VALUE"""),"")</f>
        <v/>
      </c>
      <c r="U461" s="187" t="str">
        <f>IFERROR(__xludf.DUMMYFUNCTION("""COMPUTED_VALUE"""),"")</f>
        <v/>
      </c>
      <c r="V461" s="187" t="str">
        <f>IFERROR(__xludf.DUMMYFUNCTION("""COMPUTED_VALUE"""),"")</f>
        <v/>
      </c>
      <c r="W461" s="187" t="str">
        <f>IFERROR(__xludf.DUMMYFUNCTION("""COMPUTED_VALUE"""),"")</f>
        <v/>
      </c>
      <c r="X461" s="187" t="str">
        <f>IFERROR(__xludf.DUMMYFUNCTION("""COMPUTED_VALUE"""),"")</f>
        <v/>
      </c>
      <c r="Y461" s="187" t="str">
        <f>IFERROR(__xludf.DUMMYFUNCTION("""COMPUTED_VALUE"""),"")</f>
        <v/>
      </c>
      <c r="Z461" s="187" t="str">
        <f>IFERROR(__xludf.DUMMYFUNCTION("""COMPUTED_VALUE"""),"")</f>
        <v/>
      </c>
      <c r="AA461" s="187" t="str">
        <f>IFERROR(__xludf.DUMMYFUNCTION("""COMPUTED_VALUE"""),"")</f>
        <v/>
      </c>
      <c r="AB461" s="187" t="str">
        <f>IFERROR(__xludf.DUMMYFUNCTION("""COMPUTED_VALUE"""),"")</f>
        <v/>
      </c>
      <c r="AC461" s="187" t="str">
        <f>IFERROR(__xludf.DUMMYFUNCTION("""COMPUTED_VALUE"""),"")</f>
        <v/>
      </c>
      <c r="AD461" s="187" t="str">
        <f>IFERROR(__xludf.DUMMYFUNCTION("""COMPUTED_VALUE"""),"")</f>
        <v/>
      </c>
      <c r="AE461" s="187" t="str">
        <f>IFERROR(__xludf.DUMMYFUNCTION("""COMPUTED_VALUE"""),"")</f>
        <v/>
      </c>
      <c r="AF461" s="187" t="str">
        <f>IFERROR(__xludf.DUMMYFUNCTION("""COMPUTED_VALUE"""),"")</f>
        <v/>
      </c>
      <c r="AG461" s="187" t="str">
        <f>IFERROR(__xludf.DUMMYFUNCTION("""COMPUTED_VALUE"""),"")</f>
        <v/>
      </c>
      <c r="AH461" s="187" t="str">
        <f>IFERROR(__xludf.DUMMYFUNCTION("""COMPUTED_VALUE"""),"")</f>
        <v/>
      </c>
      <c r="AI461" s="187" t="str">
        <f>IFERROR(__xludf.DUMMYFUNCTION("""COMPUTED_VALUE"""),"")</f>
        <v/>
      </c>
      <c r="AJ461" s="187" t="str">
        <f>IFERROR(__xludf.DUMMYFUNCTION("""COMPUTED_VALUE"""),"")</f>
        <v/>
      </c>
      <c r="AK461" s="187" t="str">
        <f>IFERROR(__xludf.DUMMYFUNCTION("""COMPUTED_VALUE"""),"")</f>
        <v/>
      </c>
      <c r="AL461" s="187" t="str">
        <f>IFERROR(__xludf.DUMMYFUNCTION("""COMPUTED_VALUE"""),"")</f>
        <v/>
      </c>
      <c r="AM461" s="187" t="str">
        <f>IFERROR(__xludf.DUMMYFUNCTION("""COMPUTED_VALUE"""),"")</f>
        <v/>
      </c>
      <c r="AN461" s="187" t="str">
        <f>IFERROR(__xludf.DUMMYFUNCTION("""COMPUTED_VALUE"""),"")</f>
        <v/>
      </c>
    </row>
    <row r="462">
      <c r="A462" s="187"/>
      <c r="B462" s="187"/>
      <c r="C462" s="187"/>
      <c r="D462" s="208"/>
      <c r="E462" s="109"/>
      <c r="F462" s="209"/>
      <c r="G462" s="187"/>
      <c r="H462" s="174"/>
      <c r="I462" s="187"/>
      <c r="J462" s="174" t="str">
        <f>IFERROR(__xludf.DUMMYFUNCTION("""COMPUTED_VALUE"""),"")</f>
        <v/>
      </c>
      <c r="K462" s="187" t="str">
        <f>IFERROR(__xludf.DUMMYFUNCTION("""COMPUTED_VALUE"""),"")</f>
        <v/>
      </c>
      <c r="L462" s="187" t="str">
        <f>IFERROR(__xludf.DUMMYFUNCTION("""COMPUTED_VALUE"""),"")</f>
        <v/>
      </c>
      <c r="M462" s="187" t="str">
        <f>IFERROR(__xludf.DUMMYFUNCTION("""COMPUTED_VALUE"""),"")</f>
        <v/>
      </c>
      <c r="N462" s="187" t="str">
        <f>IFERROR(__xludf.DUMMYFUNCTION("""COMPUTED_VALUE"""),"")</f>
        <v/>
      </c>
      <c r="O462" s="187" t="str">
        <f>IFERROR(__xludf.DUMMYFUNCTION("""COMPUTED_VALUE"""),"")</f>
        <v/>
      </c>
      <c r="P462" s="187" t="str">
        <f>IFERROR(__xludf.DUMMYFUNCTION("""COMPUTED_VALUE"""),"")</f>
        <v/>
      </c>
      <c r="Q462" s="187" t="str">
        <f>IFERROR(__xludf.DUMMYFUNCTION("""COMPUTED_VALUE"""),"")</f>
        <v/>
      </c>
      <c r="R462" s="187" t="str">
        <f>IFERROR(__xludf.DUMMYFUNCTION("""COMPUTED_VALUE"""),"")</f>
        <v/>
      </c>
      <c r="S462" s="187" t="str">
        <f>IFERROR(__xludf.DUMMYFUNCTION("""COMPUTED_VALUE"""),"")</f>
        <v/>
      </c>
      <c r="T462" s="187" t="str">
        <f>IFERROR(__xludf.DUMMYFUNCTION("""COMPUTED_VALUE"""),"")</f>
        <v/>
      </c>
      <c r="U462" s="187" t="str">
        <f>IFERROR(__xludf.DUMMYFUNCTION("""COMPUTED_VALUE"""),"")</f>
        <v/>
      </c>
      <c r="V462" s="187" t="str">
        <f>IFERROR(__xludf.DUMMYFUNCTION("""COMPUTED_VALUE"""),"")</f>
        <v/>
      </c>
      <c r="W462" s="187" t="str">
        <f>IFERROR(__xludf.DUMMYFUNCTION("""COMPUTED_VALUE"""),"")</f>
        <v/>
      </c>
      <c r="X462" s="187" t="str">
        <f>IFERROR(__xludf.DUMMYFUNCTION("""COMPUTED_VALUE"""),"")</f>
        <v/>
      </c>
      <c r="Y462" s="187" t="str">
        <f>IFERROR(__xludf.DUMMYFUNCTION("""COMPUTED_VALUE"""),"")</f>
        <v/>
      </c>
      <c r="Z462" s="187" t="str">
        <f>IFERROR(__xludf.DUMMYFUNCTION("""COMPUTED_VALUE"""),"")</f>
        <v/>
      </c>
      <c r="AA462" s="187" t="str">
        <f>IFERROR(__xludf.DUMMYFUNCTION("""COMPUTED_VALUE"""),"")</f>
        <v/>
      </c>
      <c r="AB462" s="187" t="str">
        <f>IFERROR(__xludf.DUMMYFUNCTION("""COMPUTED_VALUE"""),"")</f>
        <v/>
      </c>
      <c r="AC462" s="187" t="str">
        <f>IFERROR(__xludf.DUMMYFUNCTION("""COMPUTED_VALUE"""),"")</f>
        <v/>
      </c>
      <c r="AD462" s="187" t="str">
        <f>IFERROR(__xludf.DUMMYFUNCTION("""COMPUTED_VALUE"""),"")</f>
        <v/>
      </c>
      <c r="AE462" s="187" t="str">
        <f>IFERROR(__xludf.DUMMYFUNCTION("""COMPUTED_VALUE"""),"")</f>
        <v/>
      </c>
      <c r="AF462" s="187" t="str">
        <f>IFERROR(__xludf.DUMMYFUNCTION("""COMPUTED_VALUE"""),"")</f>
        <v/>
      </c>
      <c r="AG462" s="187" t="str">
        <f>IFERROR(__xludf.DUMMYFUNCTION("""COMPUTED_VALUE"""),"")</f>
        <v/>
      </c>
      <c r="AH462" s="187" t="str">
        <f>IFERROR(__xludf.DUMMYFUNCTION("""COMPUTED_VALUE"""),"")</f>
        <v/>
      </c>
      <c r="AI462" s="187" t="str">
        <f>IFERROR(__xludf.DUMMYFUNCTION("""COMPUTED_VALUE"""),"")</f>
        <v/>
      </c>
      <c r="AJ462" s="187" t="str">
        <f>IFERROR(__xludf.DUMMYFUNCTION("""COMPUTED_VALUE"""),"")</f>
        <v/>
      </c>
      <c r="AK462" s="187" t="str">
        <f>IFERROR(__xludf.DUMMYFUNCTION("""COMPUTED_VALUE"""),"")</f>
        <v/>
      </c>
      <c r="AL462" s="187" t="str">
        <f>IFERROR(__xludf.DUMMYFUNCTION("""COMPUTED_VALUE"""),"")</f>
        <v/>
      </c>
      <c r="AM462" s="187" t="str">
        <f>IFERROR(__xludf.DUMMYFUNCTION("""COMPUTED_VALUE"""),"")</f>
        <v/>
      </c>
      <c r="AN462" s="187" t="str">
        <f>IFERROR(__xludf.DUMMYFUNCTION("""COMPUTED_VALUE"""),"")</f>
        <v/>
      </c>
    </row>
    <row r="463">
      <c r="A463" s="187"/>
      <c r="B463" s="187"/>
      <c r="C463" s="187"/>
      <c r="D463" s="208"/>
      <c r="E463" s="109"/>
      <c r="F463" s="209"/>
      <c r="G463" s="187"/>
      <c r="H463" s="174"/>
      <c r="I463" s="187"/>
      <c r="J463" s="174" t="str">
        <f>IFERROR(__xludf.DUMMYFUNCTION("""COMPUTED_VALUE"""),"")</f>
        <v/>
      </c>
      <c r="K463" s="187" t="str">
        <f>IFERROR(__xludf.DUMMYFUNCTION("""COMPUTED_VALUE"""),"")</f>
        <v/>
      </c>
      <c r="L463" s="187" t="str">
        <f>IFERROR(__xludf.DUMMYFUNCTION("""COMPUTED_VALUE"""),"")</f>
        <v/>
      </c>
      <c r="M463" s="187" t="str">
        <f>IFERROR(__xludf.DUMMYFUNCTION("""COMPUTED_VALUE"""),"")</f>
        <v/>
      </c>
      <c r="N463" s="187" t="str">
        <f>IFERROR(__xludf.DUMMYFUNCTION("""COMPUTED_VALUE"""),"")</f>
        <v/>
      </c>
      <c r="O463" s="187" t="str">
        <f>IFERROR(__xludf.DUMMYFUNCTION("""COMPUTED_VALUE"""),"")</f>
        <v/>
      </c>
      <c r="P463" s="187" t="str">
        <f>IFERROR(__xludf.DUMMYFUNCTION("""COMPUTED_VALUE"""),"")</f>
        <v/>
      </c>
      <c r="Q463" s="187" t="str">
        <f>IFERROR(__xludf.DUMMYFUNCTION("""COMPUTED_VALUE"""),"")</f>
        <v/>
      </c>
      <c r="R463" s="187" t="str">
        <f>IFERROR(__xludf.DUMMYFUNCTION("""COMPUTED_VALUE"""),"")</f>
        <v/>
      </c>
      <c r="S463" s="187" t="str">
        <f>IFERROR(__xludf.DUMMYFUNCTION("""COMPUTED_VALUE"""),"")</f>
        <v/>
      </c>
      <c r="T463" s="187" t="str">
        <f>IFERROR(__xludf.DUMMYFUNCTION("""COMPUTED_VALUE"""),"")</f>
        <v/>
      </c>
      <c r="U463" s="187" t="str">
        <f>IFERROR(__xludf.DUMMYFUNCTION("""COMPUTED_VALUE"""),"")</f>
        <v/>
      </c>
      <c r="V463" s="187" t="str">
        <f>IFERROR(__xludf.DUMMYFUNCTION("""COMPUTED_VALUE"""),"")</f>
        <v/>
      </c>
      <c r="W463" s="187" t="str">
        <f>IFERROR(__xludf.DUMMYFUNCTION("""COMPUTED_VALUE"""),"")</f>
        <v/>
      </c>
      <c r="X463" s="187" t="str">
        <f>IFERROR(__xludf.DUMMYFUNCTION("""COMPUTED_VALUE"""),"")</f>
        <v/>
      </c>
      <c r="Y463" s="187" t="str">
        <f>IFERROR(__xludf.DUMMYFUNCTION("""COMPUTED_VALUE"""),"")</f>
        <v/>
      </c>
      <c r="Z463" s="187" t="str">
        <f>IFERROR(__xludf.DUMMYFUNCTION("""COMPUTED_VALUE"""),"")</f>
        <v/>
      </c>
      <c r="AA463" s="187" t="str">
        <f>IFERROR(__xludf.DUMMYFUNCTION("""COMPUTED_VALUE"""),"")</f>
        <v/>
      </c>
      <c r="AB463" s="187" t="str">
        <f>IFERROR(__xludf.DUMMYFUNCTION("""COMPUTED_VALUE"""),"")</f>
        <v/>
      </c>
      <c r="AC463" s="187" t="str">
        <f>IFERROR(__xludf.DUMMYFUNCTION("""COMPUTED_VALUE"""),"")</f>
        <v/>
      </c>
      <c r="AD463" s="187" t="str">
        <f>IFERROR(__xludf.DUMMYFUNCTION("""COMPUTED_VALUE"""),"")</f>
        <v/>
      </c>
      <c r="AE463" s="187" t="str">
        <f>IFERROR(__xludf.DUMMYFUNCTION("""COMPUTED_VALUE"""),"")</f>
        <v/>
      </c>
      <c r="AF463" s="187" t="str">
        <f>IFERROR(__xludf.DUMMYFUNCTION("""COMPUTED_VALUE"""),"")</f>
        <v/>
      </c>
      <c r="AG463" s="187" t="str">
        <f>IFERROR(__xludf.DUMMYFUNCTION("""COMPUTED_VALUE"""),"")</f>
        <v/>
      </c>
      <c r="AH463" s="187" t="str">
        <f>IFERROR(__xludf.DUMMYFUNCTION("""COMPUTED_VALUE"""),"")</f>
        <v/>
      </c>
      <c r="AI463" s="187" t="str">
        <f>IFERROR(__xludf.DUMMYFUNCTION("""COMPUTED_VALUE"""),"")</f>
        <v/>
      </c>
      <c r="AJ463" s="187" t="str">
        <f>IFERROR(__xludf.DUMMYFUNCTION("""COMPUTED_VALUE"""),"")</f>
        <v/>
      </c>
      <c r="AK463" s="187" t="str">
        <f>IFERROR(__xludf.DUMMYFUNCTION("""COMPUTED_VALUE"""),"")</f>
        <v/>
      </c>
      <c r="AL463" s="187" t="str">
        <f>IFERROR(__xludf.DUMMYFUNCTION("""COMPUTED_VALUE"""),"")</f>
        <v/>
      </c>
      <c r="AM463" s="187" t="str">
        <f>IFERROR(__xludf.DUMMYFUNCTION("""COMPUTED_VALUE"""),"")</f>
        <v/>
      </c>
      <c r="AN463" s="187" t="str">
        <f>IFERROR(__xludf.DUMMYFUNCTION("""COMPUTED_VALUE"""),"")</f>
        <v/>
      </c>
    </row>
    <row r="464">
      <c r="A464" s="187"/>
      <c r="B464" s="187"/>
      <c r="C464" s="187"/>
      <c r="D464" s="208"/>
      <c r="E464" s="109"/>
      <c r="F464" s="209"/>
      <c r="G464" s="187"/>
      <c r="H464" s="174"/>
      <c r="I464" s="187"/>
      <c r="J464" s="174" t="str">
        <f>IFERROR(__xludf.DUMMYFUNCTION("""COMPUTED_VALUE"""),"")</f>
        <v/>
      </c>
      <c r="K464" s="187" t="str">
        <f>IFERROR(__xludf.DUMMYFUNCTION("""COMPUTED_VALUE"""),"")</f>
        <v/>
      </c>
      <c r="L464" s="187" t="str">
        <f>IFERROR(__xludf.DUMMYFUNCTION("""COMPUTED_VALUE"""),"")</f>
        <v/>
      </c>
      <c r="M464" s="187" t="str">
        <f>IFERROR(__xludf.DUMMYFUNCTION("""COMPUTED_VALUE"""),"")</f>
        <v/>
      </c>
      <c r="N464" s="187" t="str">
        <f>IFERROR(__xludf.DUMMYFUNCTION("""COMPUTED_VALUE"""),"")</f>
        <v/>
      </c>
      <c r="O464" s="187" t="str">
        <f>IFERROR(__xludf.DUMMYFUNCTION("""COMPUTED_VALUE"""),"")</f>
        <v/>
      </c>
      <c r="P464" s="187" t="str">
        <f>IFERROR(__xludf.DUMMYFUNCTION("""COMPUTED_VALUE"""),"")</f>
        <v/>
      </c>
      <c r="Q464" s="187" t="str">
        <f>IFERROR(__xludf.DUMMYFUNCTION("""COMPUTED_VALUE"""),"")</f>
        <v/>
      </c>
      <c r="R464" s="187" t="str">
        <f>IFERROR(__xludf.DUMMYFUNCTION("""COMPUTED_VALUE"""),"")</f>
        <v/>
      </c>
      <c r="S464" s="187" t="str">
        <f>IFERROR(__xludf.DUMMYFUNCTION("""COMPUTED_VALUE"""),"")</f>
        <v/>
      </c>
      <c r="T464" s="187" t="str">
        <f>IFERROR(__xludf.DUMMYFUNCTION("""COMPUTED_VALUE"""),"")</f>
        <v/>
      </c>
      <c r="U464" s="187" t="str">
        <f>IFERROR(__xludf.DUMMYFUNCTION("""COMPUTED_VALUE"""),"")</f>
        <v/>
      </c>
      <c r="V464" s="187" t="str">
        <f>IFERROR(__xludf.DUMMYFUNCTION("""COMPUTED_VALUE"""),"")</f>
        <v/>
      </c>
      <c r="W464" s="187" t="str">
        <f>IFERROR(__xludf.DUMMYFUNCTION("""COMPUTED_VALUE"""),"")</f>
        <v/>
      </c>
      <c r="X464" s="187" t="str">
        <f>IFERROR(__xludf.DUMMYFUNCTION("""COMPUTED_VALUE"""),"")</f>
        <v/>
      </c>
      <c r="Y464" s="187" t="str">
        <f>IFERROR(__xludf.DUMMYFUNCTION("""COMPUTED_VALUE"""),"")</f>
        <v/>
      </c>
      <c r="Z464" s="187" t="str">
        <f>IFERROR(__xludf.DUMMYFUNCTION("""COMPUTED_VALUE"""),"")</f>
        <v/>
      </c>
      <c r="AA464" s="187" t="str">
        <f>IFERROR(__xludf.DUMMYFUNCTION("""COMPUTED_VALUE"""),"")</f>
        <v/>
      </c>
      <c r="AB464" s="187" t="str">
        <f>IFERROR(__xludf.DUMMYFUNCTION("""COMPUTED_VALUE"""),"")</f>
        <v/>
      </c>
      <c r="AC464" s="187" t="str">
        <f>IFERROR(__xludf.DUMMYFUNCTION("""COMPUTED_VALUE"""),"")</f>
        <v/>
      </c>
      <c r="AD464" s="187" t="str">
        <f>IFERROR(__xludf.DUMMYFUNCTION("""COMPUTED_VALUE"""),"")</f>
        <v/>
      </c>
      <c r="AE464" s="187" t="str">
        <f>IFERROR(__xludf.DUMMYFUNCTION("""COMPUTED_VALUE"""),"")</f>
        <v/>
      </c>
      <c r="AF464" s="187" t="str">
        <f>IFERROR(__xludf.DUMMYFUNCTION("""COMPUTED_VALUE"""),"")</f>
        <v/>
      </c>
      <c r="AG464" s="187" t="str">
        <f>IFERROR(__xludf.DUMMYFUNCTION("""COMPUTED_VALUE"""),"")</f>
        <v/>
      </c>
      <c r="AH464" s="187" t="str">
        <f>IFERROR(__xludf.DUMMYFUNCTION("""COMPUTED_VALUE"""),"")</f>
        <v/>
      </c>
      <c r="AI464" s="187" t="str">
        <f>IFERROR(__xludf.DUMMYFUNCTION("""COMPUTED_VALUE"""),"")</f>
        <v/>
      </c>
      <c r="AJ464" s="187" t="str">
        <f>IFERROR(__xludf.DUMMYFUNCTION("""COMPUTED_VALUE"""),"")</f>
        <v/>
      </c>
      <c r="AK464" s="187" t="str">
        <f>IFERROR(__xludf.DUMMYFUNCTION("""COMPUTED_VALUE"""),"")</f>
        <v/>
      </c>
      <c r="AL464" s="187" t="str">
        <f>IFERROR(__xludf.DUMMYFUNCTION("""COMPUTED_VALUE"""),"")</f>
        <v/>
      </c>
      <c r="AM464" s="187" t="str">
        <f>IFERROR(__xludf.DUMMYFUNCTION("""COMPUTED_VALUE"""),"")</f>
        <v/>
      </c>
      <c r="AN464" s="187" t="str">
        <f>IFERROR(__xludf.DUMMYFUNCTION("""COMPUTED_VALUE"""),"")</f>
        <v/>
      </c>
    </row>
    <row r="465">
      <c r="A465" s="187"/>
      <c r="B465" s="187"/>
      <c r="C465" s="187"/>
      <c r="D465" s="208"/>
      <c r="E465" s="109"/>
      <c r="F465" s="209"/>
      <c r="G465" s="187"/>
      <c r="H465" s="174"/>
      <c r="I465" s="187"/>
      <c r="J465" s="174" t="str">
        <f>IFERROR(__xludf.DUMMYFUNCTION("""COMPUTED_VALUE"""),"")</f>
        <v/>
      </c>
      <c r="K465" s="187" t="str">
        <f>IFERROR(__xludf.DUMMYFUNCTION("""COMPUTED_VALUE"""),"")</f>
        <v/>
      </c>
      <c r="L465" s="187" t="str">
        <f>IFERROR(__xludf.DUMMYFUNCTION("""COMPUTED_VALUE"""),"")</f>
        <v/>
      </c>
      <c r="M465" s="187" t="str">
        <f>IFERROR(__xludf.DUMMYFUNCTION("""COMPUTED_VALUE"""),"")</f>
        <v/>
      </c>
      <c r="N465" s="187" t="str">
        <f>IFERROR(__xludf.DUMMYFUNCTION("""COMPUTED_VALUE"""),"")</f>
        <v/>
      </c>
      <c r="O465" s="187" t="str">
        <f>IFERROR(__xludf.DUMMYFUNCTION("""COMPUTED_VALUE"""),"")</f>
        <v/>
      </c>
      <c r="P465" s="187" t="str">
        <f>IFERROR(__xludf.DUMMYFUNCTION("""COMPUTED_VALUE"""),"")</f>
        <v/>
      </c>
      <c r="Q465" s="187" t="str">
        <f>IFERROR(__xludf.DUMMYFUNCTION("""COMPUTED_VALUE"""),"")</f>
        <v/>
      </c>
      <c r="R465" s="187" t="str">
        <f>IFERROR(__xludf.DUMMYFUNCTION("""COMPUTED_VALUE"""),"")</f>
        <v/>
      </c>
      <c r="S465" s="187" t="str">
        <f>IFERROR(__xludf.DUMMYFUNCTION("""COMPUTED_VALUE"""),"")</f>
        <v/>
      </c>
      <c r="T465" s="187" t="str">
        <f>IFERROR(__xludf.DUMMYFUNCTION("""COMPUTED_VALUE"""),"")</f>
        <v/>
      </c>
      <c r="U465" s="187" t="str">
        <f>IFERROR(__xludf.DUMMYFUNCTION("""COMPUTED_VALUE"""),"")</f>
        <v/>
      </c>
      <c r="V465" s="187" t="str">
        <f>IFERROR(__xludf.DUMMYFUNCTION("""COMPUTED_VALUE"""),"")</f>
        <v/>
      </c>
      <c r="W465" s="187" t="str">
        <f>IFERROR(__xludf.DUMMYFUNCTION("""COMPUTED_VALUE"""),"")</f>
        <v/>
      </c>
      <c r="X465" s="187" t="str">
        <f>IFERROR(__xludf.DUMMYFUNCTION("""COMPUTED_VALUE"""),"")</f>
        <v/>
      </c>
      <c r="Y465" s="187" t="str">
        <f>IFERROR(__xludf.DUMMYFUNCTION("""COMPUTED_VALUE"""),"")</f>
        <v/>
      </c>
      <c r="Z465" s="187" t="str">
        <f>IFERROR(__xludf.DUMMYFUNCTION("""COMPUTED_VALUE"""),"")</f>
        <v/>
      </c>
      <c r="AA465" s="187" t="str">
        <f>IFERROR(__xludf.DUMMYFUNCTION("""COMPUTED_VALUE"""),"")</f>
        <v/>
      </c>
      <c r="AB465" s="187" t="str">
        <f>IFERROR(__xludf.DUMMYFUNCTION("""COMPUTED_VALUE"""),"")</f>
        <v/>
      </c>
      <c r="AC465" s="187" t="str">
        <f>IFERROR(__xludf.DUMMYFUNCTION("""COMPUTED_VALUE"""),"")</f>
        <v/>
      </c>
      <c r="AD465" s="187" t="str">
        <f>IFERROR(__xludf.DUMMYFUNCTION("""COMPUTED_VALUE"""),"")</f>
        <v/>
      </c>
      <c r="AE465" s="187" t="str">
        <f>IFERROR(__xludf.DUMMYFUNCTION("""COMPUTED_VALUE"""),"")</f>
        <v/>
      </c>
      <c r="AF465" s="187" t="str">
        <f>IFERROR(__xludf.DUMMYFUNCTION("""COMPUTED_VALUE"""),"")</f>
        <v/>
      </c>
      <c r="AG465" s="187" t="str">
        <f>IFERROR(__xludf.DUMMYFUNCTION("""COMPUTED_VALUE"""),"")</f>
        <v/>
      </c>
      <c r="AH465" s="187" t="str">
        <f>IFERROR(__xludf.DUMMYFUNCTION("""COMPUTED_VALUE"""),"")</f>
        <v/>
      </c>
      <c r="AI465" s="187" t="str">
        <f>IFERROR(__xludf.DUMMYFUNCTION("""COMPUTED_VALUE"""),"")</f>
        <v/>
      </c>
      <c r="AJ465" s="187" t="str">
        <f>IFERROR(__xludf.DUMMYFUNCTION("""COMPUTED_VALUE"""),"")</f>
        <v/>
      </c>
      <c r="AK465" s="187" t="str">
        <f>IFERROR(__xludf.DUMMYFUNCTION("""COMPUTED_VALUE"""),"")</f>
        <v/>
      </c>
      <c r="AL465" s="187" t="str">
        <f>IFERROR(__xludf.DUMMYFUNCTION("""COMPUTED_VALUE"""),"")</f>
        <v/>
      </c>
      <c r="AM465" s="187" t="str">
        <f>IFERROR(__xludf.DUMMYFUNCTION("""COMPUTED_VALUE"""),"")</f>
        <v/>
      </c>
      <c r="AN465" s="187" t="str">
        <f>IFERROR(__xludf.DUMMYFUNCTION("""COMPUTED_VALUE"""),"")</f>
        <v/>
      </c>
    </row>
    <row r="466">
      <c r="A466" s="187"/>
      <c r="B466" s="187"/>
      <c r="C466" s="187"/>
      <c r="D466" s="208"/>
      <c r="E466" s="109"/>
      <c r="F466" s="209"/>
      <c r="G466" s="187"/>
      <c r="H466" s="174"/>
      <c r="I466" s="187"/>
      <c r="J466" s="174" t="str">
        <f>IFERROR(__xludf.DUMMYFUNCTION("""COMPUTED_VALUE"""),"")</f>
        <v/>
      </c>
      <c r="K466" s="187" t="str">
        <f>IFERROR(__xludf.DUMMYFUNCTION("""COMPUTED_VALUE"""),"")</f>
        <v/>
      </c>
      <c r="L466" s="187" t="str">
        <f>IFERROR(__xludf.DUMMYFUNCTION("""COMPUTED_VALUE"""),"")</f>
        <v/>
      </c>
      <c r="M466" s="187" t="str">
        <f>IFERROR(__xludf.DUMMYFUNCTION("""COMPUTED_VALUE"""),"")</f>
        <v/>
      </c>
      <c r="N466" s="187" t="str">
        <f>IFERROR(__xludf.DUMMYFUNCTION("""COMPUTED_VALUE"""),"")</f>
        <v/>
      </c>
      <c r="O466" s="187" t="str">
        <f>IFERROR(__xludf.DUMMYFUNCTION("""COMPUTED_VALUE"""),"")</f>
        <v/>
      </c>
      <c r="P466" s="187" t="str">
        <f>IFERROR(__xludf.DUMMYFUNCTION("""COMPUTED_VALUE"""),"")</f>
        <v/>
      </c>
      <c r="Q466" s="187" t="str">
        <f>IFERROR(__xludf.DUMMYFUNCTION("""COMPUTED_VALUE"""),"")</f>
        <v/>
      </c>
      <c r="R466" s="187" t="str">
        <f>IFERROR(__xludf.DUMMYFUNCTION("""COMPUTED_VALUE"""),"")</f>
        <v/>
      </c>
      <c r="S466" s="187" t="str">
        <f>IFERROR(__xludf.DUMMYFUNCTION("""COMPUTED_VALUE"""),"")</f>
        <v/>
      </c>
      <c r="T466" s="187" t="str">
        <f>IFERROR(__xludf.DUMMYFUNCTION("""COMPUTED_VALUE"""),"")</f>
        <v/>
      </c>
      <c r="U466" s="187" t="str">
        <f>IFERROR(__xludf.DUMMYFUNCTION("""COMPUTED_VALUE"""),"")</f>
        <v/>
      </c>
      <c r="V466" s="187" t="str">
        <f>IFERROR(__xludf.DUMMYFUNCTION("""COMPUTED_VALUE"""),"")</f>
        <v/>
      </c>
      <c r="W466" s="187" t="str">
        <f>IFERROR(__xludf.DUMMYFUNCTION("""COMPUTED_VALUE"""),"")</f>
        <v/>
      </c>
      <c r="X466" s="187" t="str">
        <f>IFERROR(__xludf.DUMMYFUNCTION("""COMPUTED_VALUE"""),"")</f>
        <v/>
      </c>
      <c r="Y466" s="187" t="str">
        <f>IFERROR(__xludf.DUMMYFUNCTION("""COMPUTED_VALUE"""),"")</f>
        <v/>
      </c>
      <c r="Z466" s="187" t="str">
        <f>IFERROR(__xludf.DUMMYFUNCTION("""COMPUTED_VALUE"""),"")</f>
        <v/>
      </c>
      <c r="AA466" s="187" t="str">
        <f>IFERROR(__xludf.DUMMYFUNCTION("""COMPUTED_VALUE"""),"")</f>
        <v/>
      </c>
      <c r="AB466" s="187" t="str">
        <f>IFERROR(__xludf.DUMMYFUNCTION("""COMPUTED_VALUE"""),"")</f>
        <v/>
      </c>
      <c r="AC466" s="187" t="str">
        <f>IFERROR(__xludf.DUMMYFUNCTION("""COMPUTED_VALUE"""),"")</f>
        <v/>
      </c>
      <c r="AD466" s="187" t="str">
        <f>IFERROR(__xludf.DUMMYFUNCTION("""COMPUTED_VALUE"""),"")</f>
        <v/>
      </c>
      <c r="AE466" s="187" t="str">
        <f>IFERROR(__xludf.DUMMYFUNCTION("""COMPUTED_VALUE"""),"")</f>
        <v/>
      </c>
      <c r="AF466" s="187" t="str">
        <f>IFERROR(__xludf.DUMMYFUNCTION("""COMPUTED_VALUE"""),"")</f>
        <v/>
      </c>
      <c r="AG466" s="187" t="str">
        <f>IFERROR(__xludf.DUMMYFUNCTION("""COMPUTED_VALUE"""),"")</f>
        <v/>
      </c>
      <c r="AH466" s="187" t="str">
        <f>IFERROR(__xludf.DUMMYFUNCTION("""COMPUTED_VALUE"""),"")</f>
        <v/>
      </c>
      <c r="AI466" s="187" t="str">
        <f>IFERROR(__xludf.DUMMYFUNCTION("""COMPUTED_VALUE"""),"")</f>
        <v/>
      </c>
      <c r="AJ466" s="187" t="str">
        <f>IFERROR(__xludf.DUMMYFUNCTION("""COMPUTED_VALUE"""),"")</f>
        <v/>
      </c>
      <c r="AK466" s="187" t="str">
        <f>IFERROR(__xludf.DUMMYFUNCTION("""COMPUTED_VALUE"""),"")</f>
        <v/>
      </c>
      <c r="AL466" s="187" t="str">
        <f>IFERROR(__xludf.DUMMYFUNCTION("""COMPUTED_VALUE"""),"")</f>
        <v/>
      </c>
      <c r="AM466" s="187" t="str">
        <f>IFERROR(__xludf.DUMMYFUNCTION("""COMPUTED_VALUE"""),"")</f>
        <v/>
      </c>
      <c r="AN466" s="187" t="str">
        <f>IFERROR(__xludf.DUMMYFUNCTION("""COMPUTED_VALUE"""),"")</f>
        <v/>
      </c>
    </row>
    <row r="467">
      <c r="A467" s="187"/>
      <c r="B467" s="187"/>
      <c r="C467" s="187"/>
      <c r="D467" s="208"/>
      <c r="E467" s="109"/>
      <c r="F467" s="209"/>
      <c r="G467" s="187"/>
      <c r="H467" s="174"/>
      <c r="I467" s="187"/>
      <c r="J467" s="174" t="str">
        <f>IFERROR(__xludf.DUMMYFUNCTION("""COMPUTED_VALUE"""),"")</f>
        <v/>
      </c>
      <c r="K467" s="187" t="str">
        <f>IFERROR(__xludf.DUMMYFUNCTION("""COMPUTED_VALUE"""),"")</f>
        <v/>
      </c>
      <c r="L467" s="187" t="str">
        <f>IFERROR(__xludf.DUMMYFUNCTION("""COMPUTED_VALUE"""),"")</f>
        <v/>
      </c>
      <c r="M467" s="187" t="str">
        <f>IFERROR(__xludf.DUMMYFUNCTION("""COMPUTED_VALUE"""),"")</f>
        <v/>
      </c>
      <c r="N467" s="187" t="str">
        <f>IFERROR(__xludf.DUMMYFUNCTION("""COMPUTED_VALUE"""),"")</f>
        <v/>
      </c>
      <c r="O467" s="187" t="str">
        <f>IFERROR(__xludf.DUMMYFUNCTION("""COMPUTED_VALUE"""),"")</f>
        <v/>
      </c>
      <c r="P467" s="187" t="str">
        <f>IFERROR(__xludf.DUMMYFUNCTION("""COMPUTED_VALUE"""),"")</f>
        <v/>
      </c>
      <c r="Q467" s="187" t="str">
        <f>IFERROR(__xludf.DUMMYFUNCTION("""COMPUTED_VALUE"""),"")</f>
        <v/>
      </c>
      <c r="R467" s="187" t="str">
        <f>IFERROR(__xludf.DUMMYFUNCTION("""COMPUTED_VALUE"""),"")</f>
        <v/>
      </c>
      <c r="S467" s="187" t="str">
        <f>IFERROR(__xludf.DUMMYFUNCTION("""COMPUTED_VALUE"""),"")</f>
        <v/>
      </c>
      <c r="T467" s="187" t="str">
        <f>IFERROR(__xludf.DUMMYFUNCTION("""COMPUTED_VALUE"""),"")</f>
        <v/>
      </c>
      <c r="U467" s="187" t="str">
        <f>IFERROR(__xludf.DUMMYFUNCTION("""COMPUTED_VALUE"""),"")</f>
        <v/>
      </c>
      <c r="V467" s="187" t="str">
        <f>IFERROR(__xludf.DUMMYFUNCTION("""COMPUTED_VALUE"""),"")</f>
        <v/>
      </c>
      <c r="W467" s="187" t="str">
        <f>IFERROR(__xludf.DUMMYFUNCTION("""COMPUTED_VALUE"""),"")</f>
        <v/>
      </c>
      <c r="X467" s="187" t="str">
        <f>IFERROR(__xludf.DUMMYFUNCTION("""COMPUTED_VALUE"""),"")</f>
        <v/>
      </c>
      <c r="Y467" s="187" t="str">
        <f>IFERROR(__xludf.DUMMYFUNCTION("""COMPUTED_VALUE"""),"")</f>
        <v/>
      </c>
      <c r="Z467" s="187" t="str">
        <f>IFERROR(__xludf.DUMMYFUNCTION("""COMPUTED_VALUE"""),"")</f>
        <v/>
      </c>
      <c r="AA467" s="187" t="str">
        <f>IFERROR(__xludf.DUMMYFUNCTION("""COMPUTED_VALUE"""),"")</f>
        <v/>
      </c>
      <c r="AB467" s="187" t="str">
        <f>IFERROR(__xludf.DUMMYFUNCTION("""COMPUTED_VALUE"""),"")</f>
        <v/>
      </c>
      <c r="AC467" s="187" t="str">
        <f>IFERROR(__xludf.DUMMYFUNCTION("""COMPUTED_VALUE"""),"")</f>
        <v/>
      </c>
      <c r="AD467" s="187" t="str">
        <f>IFERROR(__xludf.DUMMYFUNCTION("""COMPUTED_VALUE"""),"")</f>
        <v/>
      </c>
      <c r="AE467" s="187" t="str">
        <f>IFERROR(__xludf.DUMMYFUNCTION("""COMPUTED_VALUE"""),"")</f>
        <v/>
      </c>
      <c r="AF467" s="187" t="str">
        <f>IFERROR(__xludf.DUMMYFUNCTION("""COMPUTED_VALUE"""),"")</f>
        <v/>
      </c>
      <c r="AG467" s="187" t="str">
        <f>IFERROR(__xludf.DUMMYFUNCTION("""COMPUTED_VALUE"""),"")</f>
        <v/>
      </c>
      <c r="AH467" s="187" t="str">
        <f>IFERROR(__xludf.DUMMYFUNCTION("""COMPUTED_VALUE"""),"")</f>
        <v/>
      </c>
      <c r="AI467" s="187" t="str">
        <f>IFERROR(__xludf.DUMMYFUNCTION("""COMPUTED_VALUE"""),"")</f>
        <v/>
      </c>
      <c r="AJ467" s="187" t="str">
        <f>IFERROR(__xludf.DUMMYFUNCTION("""COMPUTED_VALUE"""),"")</f>
        <v/>
      </c>
      <c r="AK467" s="187" t="str">
        <f>IFERROR(__xludf.DUMMYFUNCTION("""COMPUTED_VALUE"""),"")</f>
        <v/>
      </c>
      <c r="AL467" s="187" t="str">
        <f>IFERROR(__xludf.DUMMYFUNCTION("""COMPUTED_VALUE"""),"")</f>
        <v/>
      </c>
      <c r="AM467" s="187" t="str">
        <f>IFERROR(__xludf.DUMMYFUNCTION("""COMPUTED_VALUE"""),"")</f>
        <v/>
      </c>
      <c r="AN467" s="187" t="str">
        <f>IFERROR(__xludf.DUMMYFUNCTION("""COMPUTED_VALUE"""),"")</f>
        <v/>
      </c>
    </row>
    <row r="468">
      <c r="A468" s="187"/>
      <c r="B468" s="187"/>
      <c r="C468" s="187"/>
      <c r="D468" s="208"/>
      <c r="E468" s="109"/>
      <c r="F468" s="209"/>
      <c r="G468" s="187"/>
      <c r="H468" s="174"/>
      <c r="I468" s="187"/>
      <c r="J468" s="174" t="str">
        <f>IFERROR(__xludf.DUMMYFUNCTION("""COMPUTED_VALUE"""),"")</f>
        <v/>
      </c>
      <c r="K468" s="187" t="str">
        <f>IFERROR(__xludf.DUMMYFUNCTION("""COMPUTED_VALUE"""),"")</f>
        <v/>
      </c>
      <c r="L468" s="187" t="str">
        <f>IFERROR(__xludf.DUMMYFUNCTION("""COMPUTED_VALUE"""),"")</f>
        <v/>
      </c>
      <c r="M468" s="187" t="str">
        <f>IFERROR(__xludf.DUMMYFUNCTION("""COMPUTED_VALUE"""),"")</f>
        <v/>
      </c>
      <c r="N468" s="187" t="str">
        <f>IFERROR(__xludf.DUMMYFUNCTION("""COMPUTED_VALUE"""),"")</f>
        <v/>
      </c>
      <c r="O468" s="187" t="str">
        <f>IFERROR(__xludf.DUMMYFUNCTION("""COMPUTED_VALUE"""),"")</f>
        <v/>
      </c>
      <c r="P468" s="187" t="str">
        <f>IFERROR(__xludf.DUMMYFUNCTION("""COMPUTED_VALUE"""),"")</f>
        <v/>
      </c>
      <c r="Q468" s="187" t="str">
        <f>IFERROR(__xludf.DUMMYFUNCTION("""COMPUTED_VALUE"""),"")</f>
        <v/>
      </c>
      <c r="R468" s="187" t="str">
        <f>IFERROR(__xludf.DUMMYFUNCTION("""COMPUTED_VALUE"""),"")</f>
        <v/>
      </c>
      <c r="S468" s="187" t="str">
        <f>IFERROR(__xludf.DUMMYFUNCTION("""COMPUTED_VALUE"""),"")</f>
        <v/>
      </c>
      <c r="T468" s="187" t="str">
        <f>IFERROR(__xludf.DUMMYFUNCTION("""COMPUTED_VALUE"""),"")</f>
        <v/>
      </c>
      <c r="U468" s="187" t="str">
        <f>IFERROR(__xludf.DUMMYFUNCTION("""COMPUTED_VALUE"""),"")</f>
        <v/>
      </c>
      <c r="V468" s="187" t="str">
        <f>IFERROR(__xludf.DUMMYFUNCTION("""COMPUTED_VALUE"""),"")</f>
        <v/>
      </c>
      <c r="W468" s="187" t="str">
        <f>IFERROR(__xludf.DUMMYFUNCTION("""COMPUTED_VALUE"""),"")</f>
        <v/>
      </c>
      <c r="X468" s="187" t="str">
        <f>IFERROR(__xludf.DUMMYFUNCTION("""COMPUTED_VALUE"""),"")</f>
        <v/>
      </c>
      <c r="Y468" s="187" t="str">
        <f>IFERROR(__xludf.DUMMYFUNCTION("""COMPUTED_VALUE"""),"")</f>
        <v/>
      </c>
      <c r="Z468" s="187" t="str">
        <f>IFERROR(__xludf.DUMMYFUNCTION("""COMPUTED_VALUE"""),"")</f>
        <v/>
      </c>
      <c r="AA468" s="187" t="str">
        <f>IFERROR(__xludf.DUMMYFUNCTION("""COMPUTED_VALUE"""),"")</f>
        <v/>
      </c>
      <c r="AB468" s="187" t="str">
        <f>IFERROR(__xludf.DUMMYFUNCTION("""COMPUTED_VALUE"""),"")</f>
        <v/>
      </c>
      <c r="AC468" s="187" t="str">
        <f>IFERROR(__xludf.DUMMYFUNCTION("""COMPUTED_VALUE"""),"")</f>
        <v/>
      </c>
      <c r="AD468" s="187" t="str">
        <f>IFERROR(__xludf.DUMMYFUNCTION("""COMPUTED_VALUE"""),"")</f>
        <v/>
      </c>
      <c r="AE468" s="187" t="str">
        <f>IFERROR(__xludf.DUMMYFUNCTION("""COMPUTED_VALUE"""),"")</f>
        <v/>
      </c>
      <c r="AF468" s="187" t="str">
        <f>IFERROR(__xludf.DUMMYFUNCTION("""COMPUTED_VALUE"""),"")</f>
        <v/>
      </c>
      <c r="AG468" s="187" t="str">
        <f>IFERROR(__xludf.DUMMYFUNCTION("""COMPUTED_VALUE"""),"")</f>
        <v/>
      </c>
      <c r="AH468" s="187" t="str">
        <f>IFERROR(__xludf.DUMMYFUNCTION("""COMPUTED_VALUE"""),"")</f>
        <v/>
      </c>
      <c r="AI468" s="187" t="str">
        <f>IFERROR(__xludf.DUMMYFUNCTION("""COMPUTED_VALUE"""),"")</f>
        <v/>
      </c>
      <c r="AJ468" s="187" t="str">
        <f>IFERROR(__xludf.DUMMYFUNCTION("""COMPUTED_VALUE"""),"")</f>
        <v/>
      </c>
      <c r="AK468" s="187" t="str">
        <f>IFERROR(__xludf.DUMMYFUNCTION("""COMPUTED_VALUE"""),"")</f>
        <v/>
      </c>
      <c r="AL468" s="187" t="str">
        <f>IFERROR(__xludf.DUMMYFUNCTION("""COMPUTED_VALUE"""),"")</f>
        <v/>
      </c>
      <c r="AM468" s="187" t="str">
        <f>IFERROR(__xludf.DUMMYFUNCTION("""COMPUTED_VALUE"""),"")</f>
        <v/>
      </c>
      <c r="AN468" s="187" t="str">
        <f>IFERROR(__xludf.DUMMYFUNCTION("""COMPUTED_VALUE"""),"")</f>
        <v/>
      </c>
    </row>
    <row r="469">
      <c r="A469" s="187"/>
      <c r="B469" s="187"/>
      <c r="C469" s="187"/>
      <c r="D469" s="208"/>
      <c r="E469" s="109"/>
      <c r="F469" s="209"/>
      <c r="G469" s="187"/>
      <c r="H469" s="174"/>
      <c r="I469" s="187"/>
      <c r="J469" s="174" t="str">
        <f>IFERROR(__xludf.DUMMYFUNCTION("""COMPUTED_VALUE"""),"")</f>
        <v/>
      </c>
      <c r="K469" s="187" t="str">
        <f>IFERROR(__xludf.DUMMYFUNCTION("""COMPUTED_VALUE"""),"")</f>
        <v/>
      </c>
      <c r="L469" s="187" t="str">
        <f>IFERROR(__xludf.DUMMYFUNCTION("""COMPUTED_VALUE"""),"")</f>
        <v/>
      </c>
      <c r="M469" s="187" t="str">
        <f>IFERROR(__xludf.DUMMYFUNCTION("""COMPUTED_VALUE"""),"")</f>
        <v/>
      </c>
      <c r="N469" s="187" t="str">
        <f>IFERROR(__xludf.DUMMYFUNCTION("""COMPUTED_VALUE"""),"")</f>
        <v/>
      </c>
      <c r="O469" s="187" t="str">
        <f>IFERROR(__xludf.DUMMYFUNCTION("""COMPUTED_VALUE"""),"")</f>
        <v/>
      </c>
      <c r="P469" s="187" t="str">
        <f>IFERROR(__xludf.DUMMYFUNCTION("""COMPUTED_VALUE"""),"")</f>
        <v/>
      </c>
      <c r="Q469" s="187" t="str">
        <f>IFERROR(__xludf.DUMMYFUNCTION("""COMPUTED_VALUE"""),"")</f>
        <v/>
      </c>
      <c r="R469" s="187" t="str">
        <f>IFERROR(__xludf.DUMMYFUNCTION("""COMPUTED_VALUE"""),"")</f>
        <v/>
      </c>
      <c r="S469" s="187" t="str">
        <f>IFERROR(__xludf.DUMMYFUNCTION("""COMPUTED_VALUE"""),"")</f>
        <v/>
      </c>
      <c r="T469" s="187" t="str">
        <f>IFERROR(__xludf.DUMMYFUNCTION("""COMPUTED_VALUE"""),"")</f>
        <v/>
      </c>
      <c r="U469" s="187" t="str">
        <f>IFERROR(__xludf.DUMMYFUNCTION("""COMPUTED_VALUE"""),"")</f>
        <v/>
      </c>
      <c r="V469" s="187" t="str">
        <f>IFERROR(__xludf.DUMMYFUNCTION("""COMPUTED_VALUE"""),"")</f>
        <v/>
      </c>
      <c r="W469" s="187" t="str">
        <f>IFERROR(__xludf.DUMMYFUNCTION("""COMPUTED_VALUE"""),"")</f>
        <v/>
      </c>
      <c r="X469" s="187" t="str">
        <f>IFERROR(__xludf.DUMMYFUNCTION("""COMPUTED_VALUE"""),"")</f>
        <v/>
      </c>
      <c r="Y469" s="187" t="str">
        <f>IFERROR(__xludf.DUMMYFUNCTION("""COMPUTED_VALUE"""),"")</f>
        <v/>
      </c>
      <c r="Z469" s="187" t="str">
        <f>IFERROR(__xludf.DUMMYFUNCTION("""COMPUTED_VALUE"""),"")</f>
        <v/>
      </c>
      <c r="AA469" s="187" t="str">
        <f>IFERROR(__xludf.DUMMYFUNCTION("""COMPUTED_VALUE"""),"")</f>
        <v/>
      </c>
      <c r="AB469" s="187" t="str">
        <f>IFERROR(__xludf.DUMMYFUNCTION("""COMPUTED_VALUE"""),"")</f>
        <v/>
      </c>
      <c r="AC469" s="187" t="str">
        <f>IFERROR(__xludf.DUMMYFUNCTION("""COMPUTED_VALUE"""),"")</f>
        <v/>
      </c>
      <c r="AD469" s="187" t="str">
        <f>IFERROR(__xludf.DUMMYFUNCTION("""COMPUTED_VALUE"""),"")</f>
        <v/>
      </c>
      <c r="AE469" s="187" t="str">
        <f>IFERROR(__xludf.DUMMYFUNCTION("""COMPUTED_VALUE"""),"")</f>
        <v/>
      </c>
      <c r="AF469" s="187" t="str">
        <f>IFERROR(__xludf.DUMMYFUNCTION("""COMPUTED_VALUE"""),"")</f>
        <v/>
      </c>
      <c r="AG469" s="187" t="str">
        <f>IFERROR(__xludf.DUMMYFUNCTION("""COMPUTED_VALUE"""),"")</f>
        <v/>
      </c>
      <c r="AH469" s="187" t="str">
        <f>IFERROR(__xludf.DUMMYFUNCTION("""COMPUTED_VALUE"""),"")</f>
        <v/>
      </c>
      <c r="AI469" s="187" t="str">
        <f>IFERROR(__xludf.DUMMYFUNCTION("""COMPUTED_VALUE"""),"")</f>
        <v/>
      </c>
      <c r="AJ469" s="187" t="str">
        <f>IFERROR(__xludf.DUMMYFUNCTION("""COMPUTED_VALUE"""),"")</f>
        <v/>
      </c>
      <c r="AK469" s="187" t="str">
        <f>IFERROR(__xludf.DUMMYFUNCTION("""COMPUTED_VALUE"""),"")</f>
        <v/>
      </c>
      <c r="AL469" s="187" t="str">
        <f>IFERROR(__xludf.DUMMYFUNCTION("""COMPUTED_VALUE"""),"")</f>
        <v/>
      </c>
      <c r="AM469" s="187" t="str">
        <f>IFERROR(__xludf.DUMMYFUNCTION("""COMPUTED_VALUE"""),"")</f>
        <v/>
      </c>
      <c r="AN469" s="187" t="str">
        <f>IFERROR(__xludf.DUMMYFUNCTION("""COMPUTED_VALUE"""),"")</f>
        <v/>
      </c>
    </row>
    <row r="470">
      <c r="A470" s="187"/>
      <c r="B470" s="187"/>
      <c r="C470" s="187"/>
      <c r="D470" s="208"/>
      <c r="E470" s="109"/>
      <c r="F470" s="209"/>
      <c r="G470" s="187"/>
      <c r="H470" s="174"/>
      <c r="I470" s="187"/>
      <c r="J470" s="174" t="str">
        <f>IFERROR(__xludf.DUMMYFUNCTION("""COMPUTED_VALUE"""),"")</f>
        <v/>
      </c>
      <c r="K470" s="187" t="str">
        <f>IFERROR(__xludf.DUMMYFUNCTION("""COMPUTED_VALUE"""),"")</f>
        <v/>
      </c>
      <c r="L470" s="187" t="str">
        <f>IFERROR(__xludf.DUMMYFUNCTION("""COMPUTED_VALUE"""),"")</f>
        <v/>
      </c>
      <c r="M470" s="187" t="str">
        <f>IFERROR(__xludf.DUMMYFUNCTION("""COMPUTED_VALUE"""),"")</f>
        <v/>
      </c>
      <c r="N470" s="187" t="str">
        <f>IFERROR(__xludf.DUMMYFUNCTION("""COMPUTED_VALUE"""),"")</f>
        <v/>
      </c>
      <c r="O470" s="187" t="str">
        <f>IFERROR(__xludf.DUMMYFUNCTION("""COMPUTED_VALUE"""),"")</f>
        <v/>
      </c>
      <c r="P470" s="187" t="str">
        <f>IFERROR(__xludf.DUMMYFUNCTION("""COMPUTED_VALUE"""),"")</f>
        <v/>
      </c>
      <c r="Q470" s="187" t="str">
        <f>IFERROR(__xludf.DUMMYFUNCTION("""COMPUTED_VALUE"""),"")</f>
        <v/>
      </c>
      <c r="R470" s="187" t="str">
        <f>IFERROR(__xludf.DUMMYFUNCTION("""COMPUTED_VALUE"""),"")</f>
        <v/>
      </c>
      <c r="S470" s="187" t="str">
        <f>IFERROR(__xludf.DUMMYFUNCTION("""COMPUTED_VALUE"""),"")</f>
        <v/>
      </c>
      <c r="T470" s="187" t="str">
        <f>IFERROR(__xludf.DUMMYFUNCTION("""COMPUTED_VALUE"""),"")</f>
        <v/>
      </c>
      <c r="U470" s="187" t="str">
        <f>IFERROR(__xludf.DUMMYFUNCTION("""COMPUTED_VALUE"""),"")</f>
        <v/>
      </c>
      <c r="V470" s="187" t="str">
        <f>IFERROR(__xludf.DUMMYFUNCTION("""COMPUTED_VALUE"""),"")</f>
        <v/>
      </c>
      <c r="W470" s="187" t="str">
        <f>IFERROR(__xludf.DUMMYFUNCTION("""COMPUTED_VALUE"""),"")</f>
        <v/>
      </c>
      <c r="X470" s="187" t="str">
        <f>IFERROR(__xludf.DUMMYFUNCTION("""COMPUTED_VALUE"""),"")</f>
        <v/>
      </c>
      <c r="Y470" s="187" t="str">
        <f>IFERROR(__xludf.DUMMYFUNCTION("""COMPUTED_VALUE"""),"")</f>
        <v/>
      </c>
      <c r="Z470" s="187" t="str">
        <f>IFERROR(__xludf.DUMMYFUNCTION("""COMPUTED_VALUE"""),"")</f>
        <v/>
      </c>
      <c r="AA470" s="187" t="str">
        <f>IFERROR(__xludf.DUMMYFUNCTION("""COMPUTED_VALUE"""),"")</f>
        <v/>
      </c>
      <c r="AB470" s="187" t="str">
        <f>IFERROR(__xludf.DUMMYFUNCTION("""COMPUTED_VALUE"""),"")</f>
        <v/>
      </c>
      <c r="AC470" s="187" t="str">
        <f>IFERROR(__xludf.DUMMYFUNCTION("""COMPUTED_VALUE"""),"")</f>
        <v/>
      </c>
      <c r="AD470" s="187" t="str">
        <f>IFERROR(__xludf.DUMMYFUNCTION("""COMPUTED_VALUE"""),"")</f>
        <v/>
      </c>
      <c r="AE470" s="187" t="str">
        <f>IFERROR(__xludf.DUMMYFUNCTION("""COMPUTED_VALUE"""),"")</f>
        <v/>
      </c>
      <c r="AF470" s="187" t="str">
        <f>IFERROR(__xludf.DUMMYFUNCTION("""COMPUTED_VALUE"""),"")</f>
        <v/>
      </c>
      <c r="AG470" s="187" t="str">
        <f>IFERROR(__xludf.DUMMYFUNCTION("""COMPUTED_VALUE"""),"")</f>
        <v/>
      </c>
      <c r="AH470" s="187" t="str">
        <f>IFERROR(__xludf.DUMMYFUNCTION("""COMPUTED_VALUE"""),"")</f>
        <v/>
      </c>
      <c r="AI470" s="187" t="str">
        <f>IFERROR(__xludf.DUMMYFUNCTION("""COMPUTED_VALUE"""),"")</f>
        <v/>
      </c>
      <c r="AJ470" s="187" t="str">
        <f>IFERROR(__xludf.DUMMYFUNCTION("""COMPUTED_VALUE"""),"")</f>
        <v/>
      </c>
      <c r="AK470" s="187" t="str">
        <f>IFERROR(__xludf.DUMMYFUNCTION("""COMPUTED_VALUE"""),"")</f>
        <v/>
      </c>
      <c r="AL470" s="187" t="str">
        <f>IFERROR(__xludf.DUMMYFUNCTION("""COMPUTED_VALUE"""),"")</f>
        <v/>
      </c>
      <c r="AM470" s="187" t="str">
        <f>IFERROR(__xludf.DUMMYFUNCTION("""COMPUTED_VALUE"""),"")</f>
        <v/>
      </c>
      <c r="AN470" s="187" t="str">
        <f>IFERROR(__xludf.DUMMYFUNCTION("""COMPUTED_VALUE"""),"")</f>
        <v/>
      </c>
    </row>
    <row r="471">
      <c r="A471" s="187"/>
      <c r="B471" s="187"/>
      <c r="C471" s="187"/>
      <c r="D471" s="208"/>
      <c r="E471" s="109"/>
      <c r="F471" s="209"/>
      <c r="G471" s="187"/>
      <c r="H471" s="174"/>
      <c r="I471" s="187"/>
      <c r="J471" s="174" t="str">
        <f>IFERROR(__xludf.DUMMYFUNCTION("""COMPUTED_VALUE"""),"")</f>
        <v/>
      </c>
      <c r="K471" s="187" t="str">
        <f>IFERROR(__xludf.DUMMYFUNCTION("""COMPUTED_VALUE"""),"")</f>
        <v/>
      </c>
      <c r="L471" s="187" t="str">
        <f>IFERROR(__xludf.DUMMYFUNCTION("""COMPUTED_VALUE"""),"")</f>
        <v/>
      </c>
      <c r="M471" s="187" t="str">
        <f>IFERROR(__xludf.DUMMYFUNCTION("""COMPUTED_VALUE"""),"")</f>
        <v/>
      </c>
      <c r="N471" s="187" t="str">
        <f>IFERROR(__xludf.DUMMYFUNCTION("""COMPUTED_VALUE"""),"")</f>
        <v/>
      </c>
      <c r="O471" s="187" t="str">
        <f>IFERROR(__xludf.DUMMYFUNCTION("""COMPUTED_VALUE"""),"")</f>
        <v/>
      </c>
      <c r="P471" s="187" t="str">
        <f>IFERROR(__xludf.DUMMYFUNCTION("""COMPUTED_VALUE"""),"")</f>
        <v/>
      </c>
      <c r="Q471" s="187" t="str">
        <f>IFERROR(__xludf.DUMMYFUNCTION("""COMPUTED_VALUE"""),"")</f>
        <v/>
      </c>
      <c r="R471" s="187" t="str">
        <f>IFERROR(__xludf.DUMMYFUNCTION("""COMPUTED_VALUE"""),"")</f>
        <v/>
      </c>
      <c r="S471" s="187" t="str">
        <f>IFERROR(__xludf.DUMMYFUNCTION("""COMPUTED_VALUE"""),"")</f>
        <v/>
      </c>
      <c r="T471" s="187" t="str">
        <f>IFERROR(__xludf.DUMMYFUNCTION("""COMPUTED_VALUE"""),"")</f>
        <v/>
      </c>
      <c r="U471" s="187" t="str">
        <f>IFERROR(__xludf.DUMMYFUNCTION("""COMPUTED_VALUE"""),"")</f>
        <v/>
      </c>
      <c r="V471" s="187" t="str">
        <f>IFERROR(__xludf.DUMMYFUNCTION("""COMPUTED_VALUE"""),"")</f>
        <v/>
      </c>
      <c r="W471" s="187" t="str">
        <f>IFERROR(__xludf.DUMMYFUNCTION("""COMPUTED_VALUE"""),"")</f>
        <v/>
      </c>
      <c r="X471" s="187" t="str">
        <f>IFERROR(__xludf.DUMMYFUNCTION("""COMPUTED_VALUE"""),"")</f>
        <v/>
      </c>
      <c r="Y471" s="187" t="str">
        <f>IFERROR(__xludf.DUMMYFUNCTION("""COMPUTED_VALUE"""),"")</f>
        <v/>
      </c>
      <c r="Z471" s="187" t="str">
        <f>IFERROR(__xludf.DUMMYFUNCTION("""COMPUTED_VALUE"""),"")</f>
        <v/>
      </c>
      <c r="AA471" s="187" t="str">
        <f>IFERROR(__xludf.DUMMYFUNCTION("""COMPUTED_VALUE"""),"")</f>
        <v/>
      </c>
      <c r="AB471" s="187" t="str">
        <f>IFERROR(__xludf.DUMMYFUNCTION("""COMPUTED_VALUE"""),"")</f>
        <v/>
      </c>
      <c r="AC471" s="187" t="str">
        <f>IFERROR(__xludf.DUMMYFUNCTION("""COMPUTED_VALUE"""),"")</f>
        <v/>
      </c>
      <c r="AD471" s="187" t="str">
        <f>IFERROR(__xludf.DUMMYFUNCTION("""COMPUTED_VALUE"""),"")</f>
        <v/>
      </c>
      <c r="AE471" s="187" t="str">
        <f>IFERROR(__xludf.DUMMYFUNCTION("""COMPUTED_VALUE"""),"")</f>
        <v/>
      </c>
      <c r="AF471" s="187" t="str">
        <f>IFERROR(__xludf.DUMMYFUNCTION("""COMPUTED_VALUE"""),"")</f>
        <v/>
      </c>
      <c r="AG471" s="187" t="str">
        <f>IFERROR(__xludf.DUMMYFUNCTION("""COMPUTED_VALUE"""),"")</f>
        <v/>
      </c>
      <c r="AH471" s="187" t="str">
        <f>IFERROR(__xludf.DUMMYFUNCTION("""COMPUTED_VALUE"""),"")</f>
        <v/>
      </c>
      <c r="AI471" s="187" t="str">
        <f>IFERROR(__xludf.DUMMYFUNCTION("""COMPUTED_VALUE"""),"")</f>
        <v/>
      </c>
      <c r="AJ471" s="187" t="str">
        <f>IFERROR(__xludf.DUMMYFUNCTION("""COMPUTED_VALUE"""),"")</f>
        <v/>
      </c>
      <c r="AK471" s="187" t="str">
        <f>IFERROR(__xludf.DUMMYFUNCTION("""COMPUTED_VALUE"""),"")</f>
        <v/>
      </c>
      <c r="AL471" s="187" t="str">
        <f>IFERROR(__xludf.DUMMYFUNCTION("""COMPUTED_VALUE"""),"")</f>
        <v/>
      </c>
      <c r="AM471" s="187" t="str">
        <f>IFERROR(__xludf.DUMMYFUNCTION("""COMPUTED_VALUE"""),"")</f>
        <v/>
      </c>
      <c r="AN471" s="187" t="str">
        <f>IFERROR(__xludf.DUMMYFUNCTION("""COMPUTED_VALUE"""),"")</f>
        <v/>
      </c>
    </row>
    <row r="472">
      <c r="A472" s="187"/>
      <c r="B472" s="187"/>
      <c r="C472" s="187"/>
      <c r="D472" s="208"/>
      <c r="E472" s="109"/>
      <c r="F472" s="209"/>
      <c r="G472" s="187"/>
      <c r="H472" s="174"/>
      <c r="I472" s="187"/>
      <c r="J472" s="174" t="str">
        <f>IFERROR(__xludf.DUMMYFUNCTION("""COMPUTED_VALUE"""),"")</f>
        <v/>
      </c>
      <c r="K472" s="187" t="str">
        <f>IFERROR(__xludf.DUMMYFUNCTION("""COMPUTED_VALUE"""),"")</f>
        <v/>
      </c>
      <c r="L472" s="187" t="str">
        <f>IFERROR(__xludf.DUMMYFUNCTION("""COMPUTED_VALUE"""),"")</f>
        <v/>
      </c>
      <c r="M472" s="187" t="str">
        <f>IFERROR(__xludf.DUMMYFUNCTION("""COMPUTED_VALUE"""),"")</f>
        <v/>
      </c>
      <c r="N472" s="187" t="str">
        <f>IFERROR(__xludf.DUMMYFUNCTION("""COMPUTED_VALUE"""),"")</f>
        <v/>
      </c>
      <c r="O472" s="187" t="str">
        <f>IFERROR(__xludf.DUMMYFUNCTION("""COMPUTED_VALUE"""),"")</f>
        <v/>
      </c>
      <c r="P472" s="187" t="str">
        <f>IFERROR(__xludf.DUMMYFUNCTION("""COMPUTED_VALUE"""),"")</f>
        <v/>
      </c>
      <c r="Q472" s="187" t="str">
        <f>IFERROR(__xludf.DUMMYFUNCTION("""COMPUTED_VALUE"""),"")</f>
        <v/>
      </c>
      <c r="R472" s="187" t="str">
        <f>IFERROR(__xludf.DUMMYFUNCTION("""COMPUTED_VALUE"""),"")</f>
        <v/>
      </c>
      <c r="S472" s="187" t="str">
        <f>IFERROR(__xludf.DUMMYFUNCTION("""COMPUTED_VALUE"""),"")</f>
        <v/>
      </c>
      <c r="T472" s="187" t="str">
        <f>IFERROR(__xludf.DUMMYFUNCTION("""COMPUTED_VALUE"""),"")</f>
        <v/>
      </c>
      <c r="U472" s="187" t="str">
        <f>IFERROR(__xludf.DUMMYFUNCTION("""COMPUTED_VALUE"""),"")</f>
        <v/>
      </c>
      <c r="V472" s="187" t="str">
        <f>IFERROR(__xludf.DUMMYFUNCTION("""COMPUTED_VALUE"""),"")</f>
        <v/>
      </c>
      <c r="W472" s="187" t="str">
        <f>IFERROR(__xludf.DUMMYFUNCTION("""COMPUTED_VALUE"""),"")</f>
        <v/>
      </c>
      <c r="X472" s="187" t="str">
        <f>IFERROR(__xludf.DUMMYFUNCTION("""COMPUTED_VALUE"""),"")</f>
        <v/>
      </c>
      <c r="Y472" s="187" t="str">
        <f>IFERROR(__xludf.DUMMYFUNCTION("""COMPUTED_VALUE"""),"")</f>
        <v/>
      </c>
      <c r="Z472" s="187" t="str">
        <f>IFERROR(__xludf.DUMMYFUNCTION("""COMPUTED_VALUE"""),"")</f>
        <v/>
      </c>
      <c r="AA472" s="187" t="str">
        <f>IFERROR(__xludf.DUMMYFUNCTION("""COMPUTED_VALUE"""),"")</f>
        <v/>
      </c>
      <c r="AB472" s="187" t="str">
        <f>IFERROR(__xludf.DUMMYFUNCTION("""COMPUTED_VALUE"""),"")</f>
        <v/>
      </c>
      <c r="AC472" s="187" t="str">
        <f>IFERROR(__xludf.DUMMYFUNCTION("""COMPUTED_VALUE"""),"")</f>
        <v/>
      </c>
      <c r="AD472" s="187" t="str">
        <f>IFERROR(__xludf.DUMMYFUNCTION("""COMPUTED_VALUE"""),"")</f>
        <v/>
      </c>
      <c r="AE472" s="187" t="str">
        <f>IFERROR(__xludf.DUMMYFUNCTION("""COMPUTED_VALUE"""),"")</f>
        <v/>
      </c>
      <c r="AF472" s="187" t="str">
        <f>IFERROR(__xludf.DUMMYFUNCTION("""COMPUTED_VALUE"""),"")</f>
        <v/>
      </c>
      <c r="AG472" s="187" t="str">
        <f>IFERROR(__xludf.DUMMYFUNCTION("""COMPUTED_VALUE"""),"")</f>
        <v/>
      </c>
      <c r="AH472" s="187" t="str">
        <f>IFERROR(__xludf.DUMMYFUNCTION("""COMPUTED_VALUE"""),"")</f>
        <v/>
      </c>
      <c r="AI472" s="187" t="str">
        <f>IFERROR(__xludf.DUMMYFUNCTION("""COMPUTED_VALUE"""),"")</f>
        <v/>
      </c>
      <c r="AJ472" s="187" t="str">
        <f>IFERROR(__xludf.DUMMYFUNCTION("""COMPUTED_VALUE"""),"")</f>
        <v/>
      </c>
      <c r="AK472" s="187" t="str">
        <f>IFERROR(__xludf.DUMMYFUNCTION("""COMPUTED_VALUE"""),"")</f>
        <v/>
      </c>
      <c r="AL472" s="187" t="str">
        <f>IFERROR(__xludf.DUMMYFUNCTION("""COMPUTED_VALUE"""),"")</f>
        <v/>
      </c>
      <c r="AM472" s="187" t="str">
        <f>IFERROR(__xludf.DUMMYFUNCTION("""COMPUTED_VALUE"""),"")</f>
        <v/>
      </c>
      <c r="AN472" s="187" t="str">
        <f>IFERROR(__xludf.DUMMYFUNCTION("""COMPUTED_VALUE"""),"")</f>
        <v/>
      </c>
    </row>
    <row r="473">
      <c r="A473" s="187"/>
      <c r="B473" s="187"/>
      <c r="C473" s="187"/>
      <c r="D473" s="208"/>
      <c r="E473" s="109"/>
      <c r="F473" s="209"/>
      <c r="G473" s="187"/>
      <c r="H473" s="174"/>
      <c r="I473" s="187"/>
      <c r="J473" s="174" t="str">
        <f>IFERROR(__xludf.DUMMYFUNCTION("""COMPUTED_VALUE"""),"")</f>
        <v/>
      </c>
      <c r="K473" s="187" t="str">
        <f>IFERROR(__xludf.DUMMYFUNCTION("""COMPUTED_VALUE"""),"")</f>
        <v/>
      </c>
      <c r="L473" s="187" t="str">
        <f>IFERROR(__xludf.DUMMYFUNCTION("""COMPUTED_VALUE"""),"")</f>
        <v/>
      </c>
      <c r="M473" s="187" t="str">
        <f>IFERROR(__xludf.DUMMYFUNCTION("""COMPUTED_VALUE"""),"")</f>
        <v/>
      </c>
      <c r="N473" s="187" t="str">
        <f>IFERROR(__xludf.DUMMYFUNCTION("""COMPUTED_VALUE"""),"")</f>
        <v/>
      </c>
      <c r="O473" s="187" t="str">
        <f>IFERROR(__xludf.DUMMYFUNCTION("""COMPUTED_VALUE"""),"")</f>
        <v/>
      </c>
      <c r="P473" s="187" t="str">
        <f>IFERROR(__xludf.DUMMYFUNCTION("""COMPUTED_VALUE"""),"")</f>
        <v/>
      </c>
      <c r="Q473" s="187" t="str">
        <f>IFERROR(__xludf.DUMMYFUNCTION("""COMPUTED_VALUE"""),"")</f>
        <v/>
      </c>
      <c r="R473" s="187" t="str">
        <f>IFERROR(__xludf.DUMMYFUNCTION("""COMPUTED_VALUE"""),"")</f>
        <v/>
      </c>
      <c r="S473" s="187" t="str">
        <f>IFERROR(__xludf.DUMMYFUNCTION("""COMPUTED_VALUE"""),"")</f>
        <v/>
      </c>
      <c r="T473" s="187" t="str">
        <f>IFERROR(__xludf.DUMMYFUNCTION("""COMPUTED_VALUE"""),"")</f>
        <v/>
      </c>
      <c r="U473" s="187" t="str">
        <f>IFERROR(__xludf.DUMMYFUNCTION("""COMPUTED_VALUE"""),"")</f>
        <v/>
      </c>
      <c r="V473" s="187" t="str">
        <f>IFERROR(__xludf.DUMMYFUNCTION("""COMPUTED_VALUE"""),"")</f>
        <v/>
      </c>
      <c r="W473" s="187" t="str">
        <f>IFERROR(__xludf.DUMMYFUNCTION("""COMPUTED_VALUE"""),"")</f>
        <v/>
      </c>
      <c r="X473" s="187" t="str">
        <f>IFERROR(__xludf.DUMMYFUNCTION("""COMPUTED_VALUE"""),"")</f>
        <v/>
      </c>
      <c r="Y473" s="187" t="str">
        <f>IFERROR(__xludf.DUMMYFUNCTION("""COMPUTED_VALUE"""),"")</f>
        <v/>
      </c>
      <c r="Z473" s="187" t="str">
        <f>IFERROR(__xludf.DUMMYFUNCTION("""COMPUTED_VALUE"""),"")</f>
        <v/>
      </c>
      <c r="AA473" s="187" t="str">
        <f>IFERROR(__xludf.DUMMYFUNCTION("""COMPUTED_VALUE"""),"")</f>
        <v/>
      </c>
      <c r="AB473" s="187" t="str">
        <f>IFERROR(__xludf.DUMMYFUNCTION("""COMPUTED_VALUE"""),"")</f>
        <v/>
      </c>
      <c r="AC473" s="187" t="str">
        <f>IFERROR(__xludf.DUMMYFUNCTION("""COMPUTED_VALUE"""),"")</f>
        <v/>
      </c>
      <c r="AD473" s="187" t="str">
        <f>IFERROR(__xludf.DUMMYFUNCTION("""COMPUTED_VALUE"""),"")</f>
        <v/>
      </c>
      <c r="AE473" s="187" t="str">
        <f>IFERROR(__xludf.DUMMYFUNCTION("""COMPUTED_VALUE"""),"")</f>
        <v/>
      </c>
      <c r="AF473" s="187" t="str">
        <f>IFERROR(__xludf.DUMMYFUNCTION("""COMPUTED_VALUE"""),"")</f>
        <v/>
      </c>
      <c r="AG473" s="187" t="str">
        <f>IFERROR(__xludf.DUMMYFUNCTION("""COMPUTED_VALUE"""),"")</f>
        <v/>
      </c>
      <c r="AH473" s="187" t="str">
        <f>IFERROR(__xludf.DUMMYFUNCTION("""COMPUTED_VALUE"""),"")</f>
        <v/>
      </c>
      <c r="AI473" s="187" t="str">
        <f>IFERROR(__xludf.DUMMYFUNCTION("""COMPUTED_VALUE"""),"")</f>
        <v/>
      </c>
      <c r="AJ473" s="187" t="str">
        <f>IFERROR(__xludf.DUMMYFUNCTION("""COMPUTED_VALUE"""),"")</f>
        <v/>
      </c>
      <c r="AK473" s="187" t="str">
        <f>IFERROR(__xludf.DUMMYFUNCTION("""COMPUTED_VALUE"""),"")</f>
        <v/>
      </c>
      <c r="AL473" s="187" t="str">
        <f>IFERROR(__xludf.DUMMYFUNCTION("""COMPUTED_VALUE"""),"")</f>
        <v/>
      </c>
      <c r="AM473" s="187" t="str">
        <f>IFERROR(__xludf.DUMMYFUNCTION("""COMPUTED_VALUE"""),"")</f>
        <v/>
      </c>
      <c r="AN473" s="187" t="str">
        <f>IFERROR(__xludf.DUMMYFUNCTION("""COMPUTED_VALUE"""),"")</f>
        <v/>
      </c>
    </row>
    <row r="474">
      <c r="A474" s="187"/>
      <c r="B474" s="187"/>
      <c r="C474" s="187"/>
      <c r="D474" s="208"/>
      <c r="E474" s="109"/>
      <c r="F474" s="209"/>
      <c r="G474" s="187"/>
      <c r="H474" s="174"/>
      <c r="I474" s="187"/>
      <c r="J474" s="174" t="str">
        <f>IFERROR(__xludf.DUMMYFUNCTION("""COMPUTED_VALUE"""),"")</f>
        <v/>
      </c>
      <c r="K474" s="187" t="str">
        <f>IFERROR(__xludf.DUMMYFUNCTION("""COMPUTED_VALUE"""),"")</f>
        <v/>
      </c>
      <c r="L474" s="187" t="str">
        <f>IFERROR(__xludf.DUMMYFUNCTION("""COMPUTED_VALUE"""),"")</f>
        <v/>
      </c>
      <c r="M474" s="187" t="str">
        <f>IFERROR(__xludf.DUMMYFUNCTION("""COMPUTED_VALUE"""),"")</f>
        <v/>
      </c>
      <c r="N474" s="187" t="str">
        <f>IFERROR(__xludf.DUMMYFUNCTION("""COMPUTED_VALUE"""),"")</f>
        <v/>
      </c>
      <c r="O474" s="187" t="str">
        <f>IFERROR(__xludf.DUMMYFUNCTION("""COMPUTED_VALUE"""),"")</f>
        <v/>
      </c>
      <c r="P474" s="187" t="str">
        <f>IFERROR(__xludf.DUMMYFUNCTION("""COMPUTED_VALUE"""),"")</f>
        <v/>
      </c>
      <c r="Q474" s="187" t="str">
        <f>IFERROR(__xludf.DUMMYFUNCTION("""COMPUTED_VALUE"""),"")</f>
        <v/>
      </c>
      <c r="R474" s="187" t="str">
        <f>IFERROR(__xludf.DUMMYFUNCTION("""COMPUTED_VALUE"""),"")</f>
        <v/>
      </c>
      <c r="S474" s="187" t="str">
        <f>IFERROR(__xludf.DUMMYFUNCTION("""COMPUTED_VALUE"""),"")</f>
        <v/>
      </c>
      <c r="T474" s="187" t="str">
        <f>IFERROR(__xludf.DUMMYFUNCTION("""COMPUTED_VALUE"""),"")</f>
        <v/>
      </c>
      <c r="U474" s="187" t="str">
        <f>IFERROR(__xludf.DUMMYFUNCTION("""COMPUTED_VALUE"""),"")</f>
        <v/>
      </c>
      <c r="V474" s="187" t="str">
        <f>IFERROR(__xludf.DUMMYFUNCTION("""COMPUTED_VALUE"""),"")</f>
        <v/>
      </c>
      <c r="W474" s="187" t="str">
        <f>IFERROR(__xludf.DUMMYFUNCTION("""COMPUTED_VALUE"""),"")</f>
        <v/>
      </c>
      <c r="X474" s="187" t="str">
        <f>IFERROR(__xludf.DUMMYFUNCTION("""COMPUTED_VALUE"""),"")</f>
        <v/>
      </c>
      <c r="Y474" s="187" t="str">
        <f>IFERROR(__xludf.DUMMYFUNCTION("""COMPUTED_VALUE"""),"")</f>
        <v/>
      </c>
      <c r="Z474" s="187" t="str">
        <f>IFERROR(__xludf.DUMMYFUNCTION("""COMPUTED_VALUE"""),"")</f>
        <v/>
      </c>
      <c r="AA474" s="187" t="str">
        <f>IFERROR(__xludf.DUMMYFUNCTION("""COMPUTED_VALUE"""),"")</f>
        <v/>
      </c>
      <c r="AB474" s="187" t="str">
        <f>IFERROR(__xludf.DUMMYFUNCTION("""COMPUTED_VALUE"""),"")</f>
        <v/>
      </c>
      <c r="AC474" s="187" t="str">
        <f>IFERROR(__xludf.DUMMYFUNCTION("""COMPUTED_VALUE"""),"")</f>
        <v/>
      </c>
      <c r="AD474" s="187" t="str">
        <f>IFERROR(__xludf.DUMMYFUNCTION("""COMPUTED_VALUE"""),"")</f>
        <v/>
      </c>
      <c r="AE474" s="187" t="str">
        <f>IFERROR(__xludf.DUMMYFUNCTION("""COMPUTED_VALUE"""),"")</f>
        <v/>
      </c>
      <c r="AF474" s="187" t="str">
        <f>IFERROR(__xludf.DUMMYFUNCTION("""COMPUTED_VALUE"""),"")</f>
        <v/>
      </c>
      <c r="AG474" s="187" t="str">
        <f>IFERROR(__xludf.DUMMYFUNCTION("""COMPUTED_VALUE"""),"")</f>
        <v/>
      </c>
      <c r="AH474" s="187" t="str">
        <f>IFERROR(__xludf.DUMMYFUNCTION("""COMPUTED_VALUE"""),"")</f>
        <v/>
      </c>
      <c r="AI474" s="187" t="str">
        <f>IFERROR(__xludf.DUMMYFUNCTION("""COMPUTED_VALUE"""),"")</f>
        <v/>
      </c>
      <c r="AJ474" s="187" t="str">
        <f>IFERROR(__xludf.DUMMYFUNCTION("""COMPUTED_VALUE"""),"")</f>
        <v/>
      </c>
      <c r="AK474" s="187" t="str">
        <f>IFERROR(__xludf.DUMMYFUNCTION("""COMPUTED_VALUE"""),"")</f>
        <v/>
      </c>
      <c r="AL474" s="187" t="str">
        <f>IFERROR(__xludf.DUMMYFUNCTION("""COMPUTED_VALUE"""),"")</f>
        <v/>
      </c>
      <c r="AM474" s="187" t="str">
        <f>IFERROR(__xludf.DUMMYFUNCTION("""COMPUTED_VALUE"""),"")</f>
        <v/>
      </c>
      <c r="AN474" s="187" t="str">
        <f>IFERROR(__xludf.DUMMYFUNCTION("""COMPUTED_VALUE"""),"")</f>
        <v/>
      </c>
    </row>
    <row r="475">
      <c r="A475" s="187"/>
      <c r="B475" s="187"/>
      <c r="C475" s="187"/>
      <c r="D475" s="208"/>
      <c r="E475" s="109"/>
      <c r="F475" s="209"/>
      <c r="G475" s="187"/>
      <c r="H475" s="174"/>
      <c r="I475" s="187"/>
      <c r="J475" s="174" t="str">
        <f>IFERROR(__xludf.DUMMYFUNCTION("""COMPUTED_VALUE"""),"")</f>
        <v/>
      </c>
      <c r="K475" s="187" t="str">
        <f>IFERROR(__xludf.DUMMYFUNCTION("""COMPUTED_VALUE"""),"")</f>
        <v/>
      </c>
      <c r="L475" s="187" t="str">
        <f>IFERROR(__xludf.DUMMYFUNCTION("""COMPUTED_VALUE"""),"")</f>
        <v/>
      </c>
      <c r="M475" s="187" t="str">
        <f>IFERROR(__xludf.DUMMYFUNCTION("""COMPUTED_VALUE"""),"")</f>
        <v/>
      </c>
      <c r="N475" s="187" t="str">
        <f>IFERROR(__xludf.DUMMYFUNCTION("""COMPUTED_VALUE"""),"")</f>
        <v/>
      </c>
      <c r="O475" s="187" t="str">
        <f>IFERROR(__xludf.DUMMYFUNCTION("""COMPUTED_VALUE"""),"")</f>
        <v/>
      </c>
      <c r="P475" s="187" t="str">
        <f>IFERROR(__xludf.DUMMYFUNCTION("""COMPUTED_VALUE"""),"")</f>
        <v/>
      </c>
      <c r="Q475" s="187" t="str">
        <f>IFERROR(__xludf.DUMMYFUNCTION("""COMPUTED_VALUE"""),"")</f>
        <v/>
      </c>
      <c r="R475" s="187" t="str">
        <f>IFERROR(__xludf.DUMMYFUNCTION("""COMPUTED_VALUE"""),"")</f>
        <v/>
      </c>
      <c r="S475" s="187" t="str">
        <f>IFERROR(__xludf.DUMMYFUNCTION("""COMPUTED_VALUE"""),"")</f>
        <v/>
      </c>
      <c r="T475" s="187" t="str">
        <f>IFERROR(__xludf.DUMMYFUNCTION("""COMPUTED_VALUE"""),"")</f>
        <v/>
      </c>
      <c r="U475" s="187" t="str">
        <f>IFERROR(__xludf.DUMMYFUNCTION("""COMPUTED_VALUE"""),"")</f>
        <v/>
      </c>
      <c r="V475" s="187" t="str">
        <f>IFERROR(__xludf.DUMMYFUNCTION("""COMPUTED_VALUE"""),"")</f>
        <v/>
      </c>
      <c r="W475" s="187" t="str">
        <f>IFERROR(__xludf.DUMMYFUNCTION("""COMPUTED_VALUE"""),"")</f>
        <v/>
      </c>
      <c r="X475" s="187" t="str">
        <f>IFERROR(__xludf.DUMMYFUNCTION("""COMPUTED_VALUE"""),"")</f>
        <v/>
      </c>
      <c r="Y475" s="187" t="str">
        <f>IFERROR(__xludf.DUMMYFUNCTION("""COMPUTED_VALUE"""),"")</f>
        <v/>
      </c>
      <c r="Z475" s="187" t="str">
        <f>IFERROR(__xludf.DUMMYFUNCTION("""COMPUTED_VALUE"""),"")</f>
        <v/>
      </c>
      <c r="AA475" s="187" t="str">
        <f>IFERROR(__xludf.DUMMYFUNCTION("""COMPUTED_VALUE"""),"")</f>
        <v/>
      </c>
      <c r="AB475" s="187" t="str">
        <f>IFERROR(__xludf.DUMMYFUNCTION("""COMPUTED_VALUE"""),"")</f>
        <v/>
      </c>
      <c r="AC475" s="187" t="str">
        <f>IFERROR(__xludf.DUMMYFUNCTION("""COMPUTED_VALUE"""),"")</f>
        <v/>
      </c>
      <c r="AD475" s="187" t="str">
        <f>IFERROR(__xludf.DUMMYFUNCTION("""COMPUTED_VALUE"""),"")</f>
        <v/>
      </c>
      <c r="AE475" s="187" t="str">
        <f>IFERROR(__xludf.DUMMYFUNCTION("""COMPUTED_VALUE"""),"")</f>
        <v/>
      </c>
      <c r="AF475" s="187" t="str">
        <f>IFERROR(__xludf.DUMMYFUNCTION("""COMPUTED_VALUE"""),"")</f>
        <v/>
      </c>
      <c r="AG475" s="187" t="str">
        <f>IFERROR(__xludf.DUMMYFUNCTION("""COMPUTED_VALUE"""),"")</f>
        <v/>
      </c>
      <c r="AH475" s="187" t="str">
        <f>IFERROR(__xludf.DUMMYFUNCTION("""COMPUTED_VALUE"""),"")</f>
        <v/>
      </c>
      <c r="AI475" s="187" t="str">
        <f>IFERROR(__xludf.DUMMYFUNCTION("""COMPUTED_VALUE"""),"")</f>
        <v/>
      </c>
      <c r="AJ475" s="187" t="str">
        <f>IFERROR(__xludf.DUMMYFUNCTION("""COMPUTED_VALUE"""),"")</f>
        <v/>
      </c>
      <c r="AK475" s="187" t="str">
        <f>IFERROR(__xludf.DUMMYFUNCTION("""COMPUTED_VALUE"""),"")</f>
        <v/>
      </c>
      <c r="AL475" s="187" t="str">
        <f>IFERROR(__xludf.DUMMYFUNCTION("""COMPUTED_VALUE"""),"")</f>
        <v/>
      </c>
      <c r="AM475" s="187" t="str">
        <f>IFERROR(__xludf.DUMMYFUNCTION("""COMPUTED_VALUE"""),"")</f>
        <v/>
      </c>
      <c r="AN475" s="187" t="str">
        <f>IFERROR(__xludf.DUMMYFUNCTION("""COMPUTED_VALUE"""),"")</f>
        <v/>
      </c>
    </row>
    <row r="476">
      <c r="A476" s="187"/>
      <c r="B476" s="187"/>
      <c r="C476" s="187"/>
      <c r="D476" s="208"/>
      <c r="E476" s="109"/>
      <c r="F476" s="209"/>
      <c r="G476" s="187"/>
      <c r="H476" s="174"/>
      <c r="I476" s="187"/>
      <c r="J476" s="174" t="str">
        <f>IFERROR(__xludf.DUMMYFUNCTION("""COMPUTED_VALUE"""),"")</f>
        <v/>
      </c>
      <c r="K476" s="187" t="str">
        <f>IFERROR(__xludf.DUMMYFUNCTION("""COMPUTED_VALUE"""),"")</f>
        <v/>
      </c>
      <c r="L476" s="187" t="str">
        <f>IFERROR(__xludf.DUMMYFUNCTION("""COMPUTED_VALUE"""),"")</f>
        <v/>
      </c>
      <c r="M476" s="187" t="str">
        <f>IFERROR(__xludf.DUMMYFUNCTION("""COMPUTED_VALUE"""),"")</f>
        <v/>
      </c>
      <c r="N476" s="187" t="str">
        <f>IFERROR(__xludf.DUMMYFUNCTION("""COMPUTED_VALUE"""),"")</f>
        <v/>
      </c>
      <c r="O476" s="187" t="str">
        <f>IFERROR(__xludf.DUMMYFUNCTION("""COMPUTED_VALUE"""),"")</f>
        <v/>
      </c>
      <c r="P476" s="187" t="str">
        <f>IFERROR(__xludf.DUMMYFUNCTION("""COMPUTED_VALUE"""),"")</f>
        <v/>
      </c>
      <c r="Q476" s="187" t="str">
        <f>IFERROR(__xludf.DUMMYFUNCTION("""COMPUTED_VALUE"""),"")</f>
        <v/>
      </c>
      <c r="R476" s="187" t="str">
        <f>IFERROR(__xludf.DUMMYFUNCTION("""COMPUTED_VALUE"""),"")</f>
        <v/>
      </c>
      <c r="S476" s="187" t="str">
        <f>IFERROR(__xludf.DUMMYFUNCTION("""COMPUTED_VALUE"""),"")</f>
        <v/>
      </c>
      <c r="T476" s="187" t="str">
        <f>IFERROR(__xludf.DUMMYFUNCTION("""COMPUTED_VALUE"""),"")</f>
        <v/>
      </c>
      <c r="U476" s="187" t="str">
        <f>IFERROR(__xludf.DUMMYFUNCTION("""COMPUTED_VALUE"""),"")</f>
        <v/>
      </c>
      <c r="V476" s="187" t="str">
        <f>IFERROR(__xludf.DUMMYFUNCTION("""COMPUTED_VALUE"""),"")</f>
        <v/>
      </c>
      <c r="W476" s="187" t="str">
        <f>IFERROR(__xludf.DUMMYFUNCTION("""COMPUTED_VALUE"""),"")</f>
        <v/>
      </c>
      <c r="X476" s="187" t="str">
        <f>IFERROR(__xludf.DUMMYFUNCTION("""COMPUTED_VALUE"""),"")</f>
        <v/>
      </c>
      <c r="Y476" s="187" t="str">
        <f>IFERROR(__xludf.DUMMYFUNCTION("""COMPUTED_VALUE"""),"")</f>
        <v/>
      </c>
      <c r="Z476" s="187" t="str">
        <f>IFERROR(__xludf.DUMMYFUNCTION("""COMPUTED_VALUE"""),"")</f>
        <v/>
      </c>
      <c r="AA476" s="187" t="str">
        <f>IFERROR(__xludf.DUMMYFUNCTION("""COMPUTED_VALUE"""),"")</f>
        <v/>
      </c>
      <c r="AB476" s="187" t="str">
        <f>IFERROR(__xludf.DUMMYFUNCTION("""COMPUTED_VALUE"""),"")</f>
        <v/>
      </c>
      <c r="AC476" s="187" t="str">
        <f>IFERROR(__xludf.DUMMYFUNCTION("""COMPUTED_VALUE"""),"")</f>
        <v/>
      </c>
      <c r="AD476" s="187" t="str">
        <f>IFERROR(__xludf.DUMMYFUNCTION("""COMPUTED_VALUE"""),"")</f>
        <v/>
      </c>
      <c r="AE476" s="187" t="str">
        <f>IFERROR(__xludf.DUMMYFUNCTION("""COMPUTED_VALUE"""),"")</f>
        <v/>
      </c>
      <c r="AF476" s="187" t="str">
        <f>IFERROR(__xludf.DUMMYFUNCTION("""COMPUTED_VALUE"""),"")</f>
        <v/>
      </c>
      <c r="AG476" s="187" t="str">
        <f>IFERROR(__xludf.DUMMYFUNCTION("""COMPUTED_VALUE"""),"")</f>
        <v/>
      </c>
      <c r="AH476" s="187" t="str">
        <f>IFERROR(__xludf.DUMMYFUNCTION("""COMPUTED_VALUE"""),"")</f>
        <v/>
      </c>
      <c r="AI476" s="187" t="str">
        <f>IFERROR(__xludf.DUMMYFUNCTION("""COMPUTED_VALUE"""),"")</f>
        <v/>
      </c>
      <c r="AJ476" s="187" t="str">
        <f>IFERROR(__xludf.DUMMYFUNCTION("""COMPUTED_VALUE"""),"")</f>
        <v/>
      </c>
      <c r="AK476" s="187" t="str">
        <f>IFERROR(__xludf.DUMMYFUNCTION("""COMPUTED_VALUE"""),"")</f>
        <v/>
      </c>
      <c r="AL476" s="187" t="str">
        <f>IFERROR(__xludf.DUMMYFUNCTION("""COMPUTED_VALUE"""),"")</f>
        <v/>
      </c>
      <c r="AM476" s="187" t="str">
        <f>IFERROR(__xludf.DUMMYFUNCTION("""COMPUTED_VALUE"""),"")</f>
        <v/>
      </c>
      <c r="AN476" s="187" t="str">
        <f>IFERROR(__xludf.DUMMYFUNCTION("""COMPUTED_VALUE"""),"")</f>
        <v/>
      </c>
    </row>
    <row r="477">
      <c r="A477" s="187"/>
      <c r="B477" s="187"/>
      <c r="C477" s="187"/>
      <c r="D477" s="208"/>
      <c r="E477" s="109"/>
      <c r="F477" s="209"/>
      <c r="G477" s="187"/>
      <c r="H477" s="174"/>
      <c r="I477" s="187"/>
      <c r="J477" s="174" t="str">
        <f>IFERROR(__xludf.DUMMYFUNCTION("""COMPUTED_VALUE"""),"")</f>
        <v/>
      </c>
      <c r="K477" s="187" t="str">
        <f>IFERROR(__xludf.DUMMYFUNCTION("""COMPUTED_VALUE"""),"")</f>
        <v/>
      </c>
      <c r="L477" s="187" t="str">
        <f>IFERROR(__xludf.DUMMYFUNCTION("""COMPUTED_VALUE"""),"")</f>
        <v/>
      </c>
      <c r="M477" s="187" t="str">
        <f>IFERROR(__xludf.DUMMYFUNCTION("""COMPUTED_VALUE"""),"")</f>
        <v/>
      </c>
      <c r="N477" s="187" t="str">
        <f>IFERROR(__xludf.DUMMYFUNCTION("""COMPUTED_VALUE"""),"")</f>
        <v/>
      </c>
      <c r="O477" s="187" t="str">
        <f>IFERROR(__xludf.DUMMYFUNCTION("""COMPUTED_VALUE"""),"")</f>
        <v/>
      </c>
      <c r="P477" s="187" t="str">
        <f>IFERROR(__xludf.DUMMYFUNCTION("""COMPUTED_VALUE"""),"")</f>
        <v/>
      </c>
      <c r="Q477" s="187" t="str">
        <f>IFERROR(__xludf.DUMMYFUNCTION("""COMPUTED_VALUE"""),"")</f>
        <v/>
      </c>
      <c r="R477" s="187" t="str">
        <f>IFERROR(__xludf.DUMMYFUNCTION("""COMPUTED_VALUE"""),"")</f>
        <v/>
      </c>
      <c r="S477" s="187" t="str">
        <f>IFERROR(__xludf.DUMMYFUNCTION("""COMPUTED_VALUE"""),"")</f>
        <v/>
      </c>
      <c r="T477" s="187" t="str">
        <f>IFERROR(__xludf.DUMMYFUNCTION("""COMPUTED_VALUE"""),"")</f>
        <v/>
      </c>
      <c r="U477" s="187" t="str">
        <f>IFERROR(__xludf.DUMMYFUNCTION("""COMPUTED_VALUE"""),"")</f>
        <v/>
      </c>
      <c r="V477" s="187" t="str">
        <f>IFERROR(__xludf.DUMMYFUNCTION("""COMPUTED_VALUE"""),"")</f>
        <v/>
      </c>
      <c r="W477" s="187" t="str">
        <f>IFERROR(__xludf.DUMMYFUNCTION("""COMPUTED_VALUE"""),"")</f>
        <v/>
      </c>
      <c r="X477" s="187" t="str">
        <f>IFERROR(__xludf.DUMMYFUNCTION("""COMPUTED_VALUE"""),"")</f>
        <v/>
      </c>
      <c r="Y477" s="187" t="str">
        <f>IFERROR(__xludf.DUMMYFUNCTION("""COMPUTED_VALUE"""),"")</f>
        <v/>
      </c>
      <c r="Z477" s="187" t="str">
        <f>IFERROR(__xludf.DUMMYFUNCTION("""COMPUTED_VALUE"""),"")</f>
        <v/>
      </c>
      <c r="AA477" s="187" t="str">
        <f>IFERROR(__xludf.DUMMYFUNCTION("""COMPUTED_VALUE"""),"")</f>
        <v/>
      </c>
      <c r="AB477" s="187" t="str">
        <f>IFERROR(__xludf.DUMMYFUNCTION("""COMPUTED_VALUE"""),"")</f>
        <v/>
      </c>
      <c r="AC477" s="187" t="str">
        <f>IFERROR(__xludf.DUMMYFUNCTION("""COMPUTED_VALUE"""),"")</f>
        <v/>
      </c>
      <c r="AD477" s="187" t="str">
        <f>IFERROR(__xludf.DUMMYFUNCTION("""COMPUTED_VALUE"""),"")</f>
        <v/>
      </c>
      <c r="AE477" s="187" t="str">
        <f>IFERROR(__xludf.DUMMYFUNCTION("""COMPUTED_VALUE"""),"")</f>
        <v/>
      </c>
      <c r="AF477" s="187" t="str">
        <f>IFERROR(__xludf.DUMMYFUNCTION("""COMPUTED_VALUE"""),"")</f>
        <v/>
      </c>
      <c r="AG477" s="187" t="str">
        <f>IFERROR(__xludf.DUMMYFUNCTION("""COMPUTED_VALUE"""),"")</f>
        <v/>
      </c>
      <c r="AH477" s="187" t="str">
        <f>IFERROR(__xludf.DUMMYFUNCTION("""COMPUTED_VALUE"""),"")</f>
        <v/>
      </c>
      <c r="AI477" s="187" t="str">
        <f>IFERROR(__xludf.DUMMYFUNCTION("""COMPUTED_VALUE"""),"")</f>
        <v/>
      </c>
      <c r="AJ477" s="187" t="str">
        <f>IFERROR(__xludf.DUMMYFUNCTION("""COMPUTED_VALUE"""),"")</f>
        <v/>
      </c>
      <c r="AK477" s="187" t="str">
        <f>IFERROR(__xludf.DUMMYFUNCTION("""COMPUTED_VALUE"""),"")</f>
        <v/>
      </c>
      <c r="AL477" s="187" t="str">
        <f>IFERROR(__xludf.DUMMYFUNCTION("""COMPUTED_VALUE"""),"")</f>
        <v/>
      </c>
      <c r="AM477" s="187" t="str">
        <f>IFERROR(__xludf.DUMMYFUNCTION("""COMPUTED_VALUE"""),"")</f>
        <v/>
      </c>
      <c r="AN477" s="187" t="str">
        <f>IFERROR(__xludf.DUMMYFUNCTION("""COMPUTED_VALUE"""),"")</f>
        <v/>
      </c>
    </row>
    <row r="478">
      <c r="A478" s="187"/>
      <c r="B478" s="187"/>
      <c r="C478" s="187"/>
      <c r="D478" s="208"/>
      <c r="E478" s="109"/>
      <c r="F478" s="209"/>
      <c r="G478" s="187"/>
      <c r="H478" s="174"/>
      <c r="I478" s="187"/>
      <c r="J478" s="174" t="str">
        <f>IFERROR(__xludf.DUMMYFUNCTION("""COMPUTED_VALUE"""),"")</f>
        <v/>
      </c>
      <c r="K478" s="187" t="str">
        <f>IFERROR(__xludf.DUMMYFUNCTION("""COMPUTED_VALUE"""),"")</f>
        <v/>
      </c>
      <c r="L478" s="187" t="str">
        <f>IFERROR(__xludf.DUMMYFUNCTION("""COMPUTED_VALUE"""),"")</f>
        <v/>
      </c>
      <c r="M478" s="187" t="str">
        <f>IFERROR(__xludf.DUMMYFUNCTION("""COMPUTED_VALUE"""),"")</f>
        <v/>
      </c>
      <c r="N478" s="187" t="str">
        <f>IFERROR(__xludf.DUMMYFUNCTION("""COMPUTED_VALUE"""),"")</f>
        <v/>
      </c>
      <c r="O478" s="187" t="str">
        <f>IFERROR(__xludf.DUMMYFUNCTION("""COMPUTED_VALUE"""),"")</f>
        <v/>
      </c>
      <c r="P478" s="187" t="str">
        <f>IFERROR(__xludf.DUMMYFUNCTION("""COMPUTED_VALUE"""),"")</f>
        <v/>
      </c>
      <c r="Q478" s="187" t="str">
        <f>IFERROR(__xludf.DUMMYFUNCTION("""COMPUTED_VALUE"""),"")</f>
        <v/>
      </c>
      <c r="R478" s="187" t="str">
        <f>IFERROR(__xludf.DUMMYFUNCTION("""COMPUTED_VALUE"""),"")</f>
        <v/>
      </c>
      <c r="S478" s="187" t="str">
        <f>IFERROR(__xludf.DUMMYFUNCTION("""COMPUTED_VALUE"""),"")</f>
        <v/>
      </c>
      <c r="T478" s="187" t="str">
        <f>IFERROR(__xludf.DUMMYFUNCTION("""COMPUTED_VALUE"""),"")</f>
        <v/>
      </c>
      <c r="U478" s="187" t="str">
        <f>IFERROR(__xludf.DUMMYFUNCTION("""COMPUTED_VALUE"""),"")</f>
        <v/>
      </c>
      <c r="V478" s="187" t="str">
        <f>IFERROR(__xludf.DUMMYFUNCTION("""COMPUTED_VALUE"""),"")</f>
        <v/>
      </c>
      <c r="W478" s="187" t="str">
        <f>IFERROR(__xludf.DUMMYFUNCTION("""COMPUTED_VALUE"""),"")</f>
        <v/>
      </c>
      <c r="X478" s="187" t="str">
        <f>IFERROR(__xludf.DUMMYFUNCTION("""COMPUTED_VALUE"""),"")</f>
        <v/>
      </c>
      <c r="Y478" s="187" t="str">
        <f>IFERROR(__xludf.DUMMYFUNCTION("""COMPUTED_VALUE"""),"")</f>
        <v/>
      </c>
      <c r="Z478" s="187" t="str">
        <f>IFERROR(__xludf.DUMMYFUNCTION("""COMPUTED_VALUE"""),"")</f>
        <v/>
      </c>
      <c r="AA478" s="187" t="str">
        <f>IFERROR(__xludf.DUMMYFUNCTION("""COMPUTED_VALUE"""),"")</f>
        <v/>
      </c>
      <c r="AB478" s="187" t="str">
        <f>IFERROR(__xludf.DUMMYFUNCTION("""COMPUTED_VALUE"""),"")</f>
        <v/>
      </c>
      <c r="AC478" s="187" t="str">
        <f>IFERROR(__xludf.DUMMYFUNCTION("""COMPUTED_VALUE"""),"")</f>
        <v/>
      </c>
      <c r="AD478" s="187" t="str">
        <f>IFERROR(__xludf.DUMMYFUNCTION("""COMPUTED_VALUE"""),"")</f>
        <v/>
      </c>
      <c r="AE478" s="187" t="str">
        <f>IFERROR(__xludf.DUMMYFUNCTION("""COMPUTED_VALUE"""),"")</f>
        <v/>
      </c>
      <c r="AF478" s="187" t="str">
        <f>IFERROR(__xludf.DUMMYFUNCTION("""COMPUTED_VALUE"""),"")</f>
        <v/>
      </c>
      <c r="AG478" s="187" t="str">
        <f>IFERROR(__xludf.DUMMYFUNCTION("""COMPUTED_VALUE"""),"")</f>
        <v/>
      </c>
      <c r="AH478" s="187" t="str">
        <f>IFERROR(__xludf.DUMMYFUNCTION("""COMPUTED_VALUE"""),"")</f>
        <v/>
      </c>
      <c r="AI478" s="187" t="str">
        <f>IFERROR(__xludf.DUMMYFUNCTION("""COMPUTED_VALUE"""),"")</f>
        <v/>
      </c>
      <c r="AJ478" s="187" t="str">
        <f>IFERROR(__xludf.DUMMYFUNCTION("""COMPUTED_VALUE"""),"")</f>
        <v/>
      </c>
      <c r="AK478" s="187" t="str">
        <f>IFERROR(__xludf.DUMMYFUNCTION("""COMPUTED_VALUE"""),"")</f>
        <v/>
      </c>
      <c r="AL478" s="187" t="str">
        <f>IFERROR(__xludf.DUMMYFUNCTION("""COMPUTED_VALUE"""),"")</f>
        <v/>
      </c>
      <c r="AM478" s="187" t="str">
        <f>IFERROR(__xludf.DUMMYFUNCTION("""COMPUTED_VALUE"""),"")</f>
        <v/>
      </c>
      <c r="AN478" s="187" t="str">
        <f>IFERROR(__xludf.DUMMYFUNCTION("""COMPUTED_VALUE"""),"")</f>
        <v/>
      </c>
    </row>
    <row r="479">
      <c r="A479" s="187"/>
      <c r="B479" s="187"/>
      <c r="C479" s="187"/>
      <c r="D479" s="208"/>
      <c r="E479" s="109"/>
      <c r="F479" s="209"/>
      <c r="G479" s="187"/>
      <c r="H479" s="174"/>
      <c r="I479" s="187"/>
      <c r="J479" s="174" t="str">
        <f>IFERROR(__xludf.DUMMYFUNCTION("""COMPUTED_VALUE"""),"")</f>
        <v/>
      </c>
      <c r="K479" s="187" t="str">
        <f>IFERROR(__xludf.DUMMYFUNCTION("""COMPUTED_VALUE"""),"")</f>
        <v/>
      </c>
      <c r="L479" s="187" t="str">
        <f>IFERROR(__xludf.DUMMYFUNCTION("""COMPUTED_VALUE"""),"")</f>
        <v/>
      </c>
      <c r="M479" s="187" t="str">
        <f>IFERROR(__xludf.DUMMYFUNCTION("""COMPUTED_VALUE"""),"")</f>
        <v/>
      </c>
      <c r="N479" s="187" t="str">
        <f>IFERROR(__xludf.DUMMYFUNCTION("""COMPUTED_VALUE"""),"")</f>
        <v/>
      </c>
      <c r="O479" s="187" t="str">
        <f>IFERROR(__xludf.DUMMYFUNCTION("""COMPUTED_VALUE"""),"")</f>
        <v/>
      </c>
      <c r="P479" s="187" t="str">
        <f>IFERROR(__xludf.DUMMYFUNCTION("""COMPUTED_VALUE"""),"")</f>
        <v/>
      </c>
      <c r="Q479" s="187" t="str">
        <f>IFERROR(__xludf.DUMMYFUNCTION("""COMPUTED_VALUE"""),"")</f>
        <v/>
      </c>
      <c r="R479" s="187" t="str">
        <f>IFERROR(__xludf.DUMMYFUNCTION("""COMPUTED_VALUE"""),"")</f>
        <v/>
      </c>
      <c r="S479" s="187" t="str">
        <f>IFERROR(__xludf.DUMMYFUNCTION("""COMPUTED_VALUE"""),"")</f>
        <v/>
      </c>
      <c r="T479" s="187" t="str">
        <f>IFERROR(__xludf.DUMMYFUNCTION("""COMPUTED_VALUE"""),"")</f>
        <v/>
      </c>
      <c r="U479" s="187" t="str">
        <f>IFERROR(__xludf.DUMMYFUNCTION("""COMPUTED_VALUE"""),"")</f>
        <v/>
      </c>
      <c r="V479" s="187" t="str">
        <f>IFERROR(__xludf.DUMMYFUNCTION("""COMPUTED_VALUE"""),"")</f>
        <v/>
      </c>
      <c r="W479" s="187" t="str">
        <f>IFERROR(__xludf.DUMMYFUNCTION("""COMPUTED_VALUE"""),"")</f>
        <v/>
      </c>
      <c r="X479" s="187" t="str">
        <f>IFERROR(__xludf.DUMMYFUNCTION("""COMPUTED_VALUE"""),"")</f>
        <v/>
      </c>
      <c r="Y479" s="187" t="str">
        <f>IFERROR(__xludf.DUMMYFUNCTION("""COMPUTED_VALUE"""),"")</f>
        <v/>
      </c>
      <c r="Z479" s="187" t="str">
        <f>IFERROR(__xludf.DUMMYFUNCTION("""COMPUTED_VALUE"""),"")</f>
        <v/>
      </c>
      <c r="AA479" s="187" t="str">
        <f>IFERROR(__xludf.DUMMYFUNCTION("""COMPUTED_VALUE"""),"")</f>
        <v/>
      </c>
      <c r="AB479" s="187" t="str">
        <f>IFERROR(__xludf.DUMMYFUNCTION("""COMPUTED_VALUE"""),"")</f>
        <v/>
      </c>
      <c r="AC479" s="187" t="str">
        <f>IFERROR(__xludf.DUMMYFUNCTION("""COMPUTED_VALUE"""),"")</f>
        <v/>
      </c>
      <c r="AD479" s="187" t="str">
        <f>IFERROR(__xludf.DUMMYFUNCTION("""COMPUTED_VALUE"""),"")</f>
        <v/>
      </c>
      <c r="AE479" s="187" t="str">
        <f>IFERROR(__xludf.DUMMYFUNCTION("""COMPUTED_VALUE"""),"")</f>
        <v/>
      </c>
      <c r="AF479" s="187" t="str">
        <f>IFERROR(__xludf.DUMMYFUNCTION("""COMPUTED_VALUE"""),"")</f>
        <v/>
      </c>
      <c r="AG479" s="187" t="str">
        <f>IFERROR(__xludf.DUMMYFUNCTION("""COMPUTED_VALUE"""),"")</f>
        <v/>
      </c>
      <c r="AH479" s="187" t="str">
        <f>IFERROR(__xludf.DUMMYFUNCTION("""COMPUTED_VALUE"""),"")</f>
        <v/>
      </c>
      <c r="AI479" s="187" t="str">
        <f>IFERROR(__xludf.DUMMYFUNCTION("""COMPUTED_VALUE"""),"")</f>
        <v/>
      </c>
      <c r="AJ479" s="187" t="str">
        <f>IFERROR(__xludf.DUMMYFUNCTION("""COMPUTED_VALUE"""),"")</f>
        <v/>
      </c>
      <c r="AK479" s="187" t="str">
        <f>IFERROR(__xludf.DUMMYFUNCTION("""COMPUTED_VALUE"""),"")</f>
        <v/>
      </c>
      <c r="AL479" s="187" t="str">
        <f>IFERROR(__xludf.DUMMYFUNCTION("""COMPUTED_VALUE"""),"")</f>
        <v/>
      </c>
      <c r="AM479" s="187" t="str">
        <f>IFERROR(__xludf.DUMMYFUNCTION("""COMPUTED_VALUE"""),"")</f>
        <v/>
      </c>
      <c r="AN479" s="187" t="str">
        <f>IFERROR(__xludf.DUMMYFUNCTION("""COMPUTED_VALUE"""),"")</f>
        <v/>
      </c>
    </row>
    <row r="480">
      <c r="A480" s="187"/>
      <c r="B480" s="187"/>
      <c r="C480" s="187"/>
      <c r="D480" s="208"/>
      <c r="E480" s="109"/>
      <c r="F480" s="209"/>
      <c r="G480" s="187"/>
      <c r="H480" s="174"/>
      <c r="I480" s="187"/>
      <c r="J480" s="174" t="str">
        <f>IFERROR(__xludf.DUMMYFUNCTION("""COMPUTED_VALUE"""),"")</f>
        <v/>
      </c>
      <c r="K480" s="187" t="str">
        <f>IFERROR(__xludf.DUMMYFUNCTION("""COMPUTED_VALUE"""),"")</f>
        <v/>
      </c>
      <c r="L480" s="187" t="str">
        <f>IFERROR(__xludf.DUMMYFUNCTION("""COMPUTED_VALUE"""),"")</f>
        <v/>
      </c>
      <c r="M480" s="187" t="str">
        <f>IFERROR(__xludf.DUMMYFUNCTION("""COMPUTED_VALUE"""),"")</f>
        <v/>
      </c>
      <c r="N480" s="187" t="str">
        <f>IFERROR(__xludf.DUMMYFUNCTION("""COMPUTED_VALUE"""),"")</f>
        <v/>
      </c>
      <c r="O480" s="187" t="str">
        <f>IFERROR(__xludf.DUMMYFUNCTION("""COMPUTED_VALUE"""),"")</f>
        <v/>
      </c>
      <c r="P480" s="187" t="str">
        <f>IFERROR(__xludf.DUMMYFUNCTION("""COMPUTED_VALUE"""),"")</f>
        <v/>
      </c>
      <c r="Q480" s="187" t="str">
        <f>IFERROR(__xludf.DUMMYFUNCTION("""COMPUTED_VALUE"""),"")</f>
        <v/>
      </c>
      <c r="R480" s="187" t="str">
        <f>IFERROR(__xludf.DUMMYFUNCTION("""COMPUTED_VALUE"""),"")</f>
        <v/>
      </c>
      <c r="S480" s="187" t="str">
        <f>IFERROR(__xludf.DUMMYFUNCTION("""COMPUTED_VALUE"""),"")</f>
        <v/>
      </c>
      <c r="T480" s="187" t="str">
        <f>IFERROR(__xludf.DUMMYFUNCTION("""COMPUTED_VALUE"""),"")</f>
        <v/>
      </c>
      <c r="U480" s="187" t="str">
        <f>IFERROR(__xludf.DUMMYFUNCTION("""COMPUTED_VALUE"""),"")</f>
        <v/>
      </c>
      <c r="V480" s="187" t="str">
        <f>IFERROR(__xludf.DUMMYFUNCTION("""COMPUTED_VALUE"""),"")</f>
        <v/>
      </c>
      <c r="W480" s="187" t="str">
        <f>IFERROR(__xludf.DUMMYFUNCTION("""COMPUTED_VALUE"""),"")</f>
        <v/>
      </c>
      <c r="X480" s="187" t="str">
        <f>IFERROR(__xludf.DUMMYFUNCTION("""COMPUTED_VALUE"""),"")</f>
        <v/>
      </c>
      <c r="Y480" s="187" t="str">
        <f>IFERROR(__xludf.DUMMYFUNCTION("""COMPUTED_VALUE"""),"")</f>
        <v/>
      </c>
      <c r="Z480" s="187" t="str">
        <f>IFERROR(__xludf.DUMMYFUNCTION("""COMPUTED_VALUE"""),"")</f>
        <v/>
      </c>
      <c r="AA480" s="187" t="str">
        <f>IFERROR(__xludf.DUMMYFUNCTION("""COMPUTED_VALUE"""),"")</f>
        <v/>
      </c>
      <c r="AB480" s="187" t="str">
        <f>IFERROR(__xludf.DUMMYFUNCTION("""COMPUTED_VALUE"""),"")</f>
        <v/>
      </c>
      <c r="AC480" s="187" t="str">
        <f>IFERROR(__xludf.DUMMYFUNCTION("""COMPUTED_VALUE"""),"")</f>
        <v/>
      </c>
      <c r="AD480" s="187" t="str">
        <f>IFERROR(__xludf.DUMMYFUNCTION("""COMPUTED_VALUE"""),"")</f>
        <v/>
      </c>
      <c r="AE480" s="187" t="str">
        <f>IFERROR(__xludf.DUMMYFUNCTION("""COMPUTED_VALUE"""),"")</f>
        <v/>
      </c>
      <c r="AF480" s="187" t="str">
        <f>IFERROR(__xludf.DUMMYFUNCTION("""COMPUTED_VALUE"""),"")</f>
        <v/>
      </c>
      <c r="AG480" s="187" t="str">
        <f>IFERROR(__xludf.DUMMYFUNCTION("""COMPUTED_VALUE"""),"")</f>
        <v/>
      </c>
      <c r="AH480" s="187" t="str">
        <f>IFERROR(__xludf.DUMMYFUNCTION("""COMPUTED_VALUE"""),"")</f>
        <v/>
      </c>
      <c r="AI480" s="187" t="str">
        <f>IFERROR(__xludf.DUMMYFUNCTION("""COMPUTED_VALUE"""),"")</f>
        <v/>
      </c>
      <c r="AJ480" s="187" t="str">
        <f>IFERROR(__xludf.DUMMYFUNCTION("""COMPUTED_VALUE"""),"")</f>
        <v/>
      </c>
      <c r="AK480" s="187" t="str">
        <f>IFERROR(__xludf.DUMMYFUNCTION("""COMPUTED_VALUE"""),"")</f>
        <v/>
      </c>
      <c r="AL480" s="187" t="str">
        <f>IFERROR(__xludf.DUMMYFUNCTION("""COMPUTED_VALUE"""),"")</f>
        <v/>
      </c>
      <c r="AM480" s="187" t="str">
        <f>IFERROR(__xludf.DUMMYFUNCTION("""COMPUTED_VALUE"""),"")</f>
        <v/>
      </c>
      <c r="AN480" s="187" t="str">
        <f>IFERROR(__xludf.DUMMYFUNCTION("""COMPUTED_VALUE"""),"")</f>
        <v/>
      </c>
    </row>
    <row r="481">
      <c r="A481" s="187"/>
      <c r="B481" s="187"/>
      <c r="C481" s="187"/>
      <c r="D481" s="208"/>
      <c r="E481" s="109"/>
      <c r="F481" s="209"/>
      <c r="G481" s="187"/>
      <c r="H481" s="174"/>
      <c r="I481" s="187"/>
      <c r="J481" s="174" t="str">
        <f>IFERROR(__xludf.DUMMYFUNCTION("""COMPUTED_VALUE"""),"")</f>
        <v/>
      </c>
      <c r="K481" s="187" t="str">
        <f>IFERROR(__xludf.DUMMYFUNCTION("""COMPUTED_VALUE"""),"")</f>
        <v/>
      </c>
      <c r="L481" s="187" t="str">
        <f>IFERROR(__xludf.DUMMYFUNCTION("""COMPUTED_VALUE"""),"")</f>
        <v/>
      </c>
      <c r="M481" s="187" t="str">
        <f>IFERROR(__xludf.DUMMYFUNCTION("""COMPUTED_VALUE"""),"")</f>
        <v/>
      </c>
      <c r="N481" s="187" t="str">
        <f>IFERROR(__xludf.DUMMYFUNCTION("""COMPUTED_VALUE"""),"")</f>
        <v/>
      </c>
      <c r="O481" s="187" t="str">
        <f>IFERROR(__xludf.DUMMYFUNCTION("""COMPUTED_VALUE"""),"")</f>
        <v/>
      </c>
      <c r="P481" s="187" t="str">
        <f>IFERROR(__xludf.DUMMYFUNCTION("""COMPUTED_VALUE"""),"")</f>
        <v/>
      </c>
      <c r="Q481" s="187" t="str">
        <f>IFERROR(__xludf.DUMMYFUNCTION("""COMPUTED_VALUE"""),"")</f>
        <v/>
      </c>
      <c r="R481" s="187" t="str">
        <f>IFERROR(__xludf.DUMMYFUNCTION("""COMPUTED_VALUE"""),"")</f>
        <v/>
      </c>
      <c r="S481" s="187" t="str">
        <f>IFERROR(__xludf.DUMMYFUNCTION("""COMPUTED_VALUE"""),"")</f>
        <v/>
      </c>
      <c r="T481" s="187" t="str">
        <f>IFERROR(__xludf.DUMMYFUNCTION("""COMPUTED_VALUE"""),"")</f>
        <v/>
      </c>
      <c r="U481" s="187" t="str">
        <f>IFERROR(__xludf.DUMMYFUNCTION("""COMPUTED_VALUE"""),"")</f>
        <v/>
      </c>
      <c r="V481" s="187" t="str">
        <f>IFERROR(__xludf.DUMMYFUNCTION("""COMPUTED_VALUE"""),"")</f>
        <v/>
      </c>
      <c r="W481" s="187" t="str">
        <f>IFERROR(__xludf.DUMMYFUNCTION("""COMPUTED_VALUE"""),"")</f>
        <v/>
      </c>
      <c r="X481" s="187" t="str">
        <f>IFERROR(__xludf.DUMMYFUNCTION("""COMPUTED_VALUE"""),"")</f>
        <v/>
      </c>
      <c r="Y481" s="187" t="str">
        <f>IFERROR(__xludf.DUMMYFUNCTION("""COMPUTED_VALUE"""),"")</f>
        <v/>
      </c>
      <c r="Z481" s="187" t="str">
        <f>IFERROR(__xludf.DUMMYFUNCTION("""COMPUTED_VALUE"""),"")</f>
        <v/>
      </c>
      <c r="AA481" s="187" t="str">
        <f>IFERROR(__xludf.DUMMYFUNCTION("""COMPUTED_VALUE"""),"")</f>
        <v/>
      </c>
      <c r="AB481" s="187" t="str">
        <f>IFERROR(__xludf.DUMMYFUNCTION("""COMPUTED_VALUE"""),"")</f>
        <v/>
      </c>
      <c r="AC481" s="187" t="str">
        <f>IFERROR(__xludf.DUMMYFUNCTION("""COMPUTED_VALUE"""),"")</f>
        <v/>
      </c>
      <c r="AD481" s="187" t="str">
        <f>IFERROR(__xludf.DUMMYFUNCTION("""COMPUTED_VALUE"""),"")</f>
        <v/>
      </c>
      <c r="AE481" s="187" t="str">
        <f>IFERROR(__xludf.DUMMYFUNCTION("""COMPUTED_VALUE"""),"")</f>
        <v/>
      </c>
      <c r="AF481" s="187" t="str">
        <f>IFERROR(__xludf.DUMMYFUNCTION("""COMPUTED_VALUE"""),"")</f>
        <v/>
      </c>
      <c r="AG481" s="187" t="str">
        <f>IFERROR(__xludf.DUMMYFUNCTION("""COMPUTED_VALUE"""),"")</f>
        <v/>
      </c>
      <c r="AH481" s="187" t="str">
        <f>IFERROR(__xludf.DUMMYFUNCTION("""COMPUTED_VALUE"""),"")</f>
        <v/>
      </c>
      <c r="AI481" s="187" t="str">
        <f>IFERROR(__xludf.DUMMYFUNCTION("""COMPUTED_VALUE"""),"")</f>
        <v/>
      </c>
      <c r="AJ481" s="187" t="str">
        <f>IFERROR(__xludf.DUMMYFUNCTION("""COMPUTED_VALUE"""),"")</f>
        <v/>
      </c>
      <c r="AK481" s="187" t="str">
        <f>IFERROR(__xludf.DUMMYFUNCTION("""COMPUTED_VALUE"""),"")</f>
        <v/>
      </c>
      <c r="AL481" s="187" t="str">
        <f>IFERROR(__xludf.DUMMYFUNCTION("""COMPUTED_VALUE"""),"")</f>
        <v/>
      </c>
      <c r="AM481" s="187" t="str">
        <f>IFERROR(__xludf.DUMMYFUNCTION("""COMPUTED_VALUE"""),"")</f>
        <v/>
      </c>
      <c r="AN481" s="187" t="str">
        <f>IFERROR(__xludf.DUMMYFUNCTION("""COMPUTED_VALUE"""),"")</f>
        <v/>
      </c>
    </row>
    <row r="482">
      <c r="A482" s="187"/>
      <c r="B482" s="187"/>
      <c r="C482" s="187"/>
      <c r="D482" s="208"/>
      <c r="E482" s="109"/>
      <c r="F482" s="209"/>
      <c r="G482" s="187"/>
      <c r="H482" s="174"/>
      <c r="I482" s="187"/>
      <c r="J482" s="174" t="str">
        <f>IFERROR(__xludf.DUMMYFUNCTION("""COMPUTED_VALUE"""),"")</f>
        <v/>
      </c>
      <c r="K482" s="187" t="str">
        <f>IFERROR(__xludf.DUMMYFUNCTION("""COMPUTED_VALUE"""),"")</f>
        <v/>
      </c>
      <c r="L482" s="187" t="str">
        <f>IFERROR(__xludf.DUMMYFUNCTION("""COMPUTED_VALUE"""),"")</f>
        <v/>
      </c>
      <c r="M482" s="187" t="str">
        <f>IFERROR(__xludf.DUMMYFUNCTION("""COMPUTED_VALUE"""),"")</f>
        <v/>
      </c>
      <c r="N482" s="187" t="str">
        <f>IFERROR(__xludf.DUMMYFUNCTION("""COMPUTED_VALUE"""),"")</f>
        <v/>
      </c>
      <c r="O482" s="187" t="str">
        <f>IFERROR(__xludf.DUMMYFUNCTION("""COMPUTED_VALUE"""),"")</f>
        <v/>
      </c>
      <c r="P482" s="187" t="str">
        <f>IFERROR(__xludf.DUMMYFUNCTION("""COMPUTED_VALUE"""),"")</f>
        <v/>
      </c>
      <c r="Q482" s="187" t="str">
        <f>IFERROR(__xludf.DUMMYFUNCTION("""COMPUTED_VALUE"""),"")</f>
        <v/>
      </c>
      <c r="R482" s="187" t="str">
        <f>IFERROR(__xludf.DUMMYFUNCTION("""COMPUTED_VALUE"""),"")</f>
        <v/>
      </c>
      <c r="S482" s="187" t="str">
        <f>IFERROR(__xludf.DUMMYFUNCTION("""COMPUTED_VALUE"""),"")</f>
        <v/>
      </c>
      <c r="T482" s="187" t="str">
        <f>IFERROR(__xludf.DUMMYFUNCTION("""COMPUTED_VALUE"""),"")</f>
        <v/>
      </c>
      <c r="U482" s="187" t="str">
        <f>IFERROR(__xludf.DUMMYFUNCTION("""COMPUTED_VALUE"""),"")</f>
        <v/>
      </c>
      <c r="V482" s="187" t="str">
        <f>IFERROR(__xludf.DUMMYFUNCTION("""COMPUTED_VALUE"""),"")</f>
        <v/>
      </c>
      <c r="W482" s="187" t="str">
        <f>IFERROR(__xludf.DUMMYFUNCTION("""COMPUTED_VALUE"""),"")</f>
        <v/>
      </c>
      <c r="X482" s="187" t="str">
        <f>IFERROR(__xludf.DUMMYFUNCTION("""COMPUTED_VALUE"""),"")</f>
        <v/>
      </c>
      <c r="Y482" s="187" t="str">
        <f>IFERROR(__xludf.DUMMYFUNCTION("""COMPUTED_VALUE"""),"")</f>
        <v/>
      </c>
      <c r="Z482" s="187" t="str">
        <f>IFERROR(__xludf.DUMMYFUNCTION("""COMPUTED_VALUE"""),"")</f>
        <v/>
      </c>
      <c r="AA482" s="187" t="str">
        <f>IFERROR(__xludf.DUMMYFUNCTION("""COMPUTED_VALUE"""),"")</f>
        <v/>
      </c>
      <c r="AB482" s="187" t="str">
        <f>IFERROR(__xludf.DUMMYFUNCTION("""COMPUTED_VALUE"""),"")</f>
        <v/>
      </c>
      <c r="AC482" s="187" t="str">
        <f>IFERROR(__xludf.DUMMYFUNCTION("""COMPUTED_VALUE"""),"")</f>
        <v/>
      </c>
      <c r="AD482" s="187" t="str">
        <f>IFERROR(__xludf.DUMMYFUNCTION("""COMPUTED_VALUE"""),"")</f>
        <v/>
      </c>
      <c r="AE482" s="187" t="str">
        <f>IFERROR(__xludf.DUMMYFUNCTION("""COMPUTED_VALUE"""),"")</f>
        <v/>
      </c>
      <c r="AF482" s="187" t="str">
        <f>IFERROR(__xludf.DUMMYFUNCTION("""COMPUTED_VALUE"""),"")</f>
        <v/>
      </c>
      <c r="AG482" s="187" t="str">
        <f>IFERROR(__xludf.DUMMYFUNCTION("""COMPUTED_VALUE"""),"")</f>
        <v/>
      </c>
      <c r="AH482" s="187" t="str">
        <f>IFERROR(__xludf.DUMMYFUNCTION("""COMPUTED_VALUE"""),"")</f>
        <v/>
      </c>
      <c r="AI482" s="187" t="str">
        <f>IFERROR(__xludf.DUMMYFUNCTION("""COMPUTED_VALUE"""),"")</f>
        <v/>
      </c>
      <c r="AJ482" s="187" t="str">
        <f>IFERROR(__xludf.DUMMYFUNCTION("""COMPUTED_VALUE"""),"")</f>
        <v/>
      </c>
      <c r="AK482" s="187" t="str">
        <f>IFERROR(__xludf.DUMMYFUNCTION("""COMPUTED_VALUE"""),"")</f>
        <v/>
      </c>
      <c r="AL482" s="187" t="str">
        <f>IFERROR(__xludf.DUMMYFUNCTION("""COMPUTED_VALUE"""),"")</f>
        <v/>
      </c>
      <c r="AM482" s="187" t="str">
        <f>IFERROR(__xludf.DUMMYFUNCTION("""COMPUTED_VALUE"""),"")</f>
        <v/>
      </c>
      <c r="AN482" s="187" t="str">
        <f>IFERROR(__xludf.DUMMYFUNCTION("""COMPUTED_VALUE"""),"")</f>
        <v/>
      </c>
    </row>
    <row r="483">
      <c r="A483" s="187"/>
      <c r="B483" s="187"/>
      <c r="C483" s="187"/>
      <c r="D483" s="208"/>
      <c r="E483" s="109"/>
      <c r="F483" s="209"/>
      <c r="G483" s="187"/>
      <c r="H483" s="174"/>
      <c r="I483" s="187"/>
      <c r="J483" s="174" t="str">
        <f>IFERROR(__xludf.DUMMYFUNCTION("""COMPUTED_VALUE"""),"")</f>
        <v/>
      </c>
      <c r="K483" s="187" t="str">
        <f>IFERROR(__xludf.DUMMYFUNCTION("""COMPUTED_VALUE"""),"")</f>
        <v/>
      </c>
      <c r="L483" s="187" t="str">
        <f>IFERROR(__xludf.DUMMYFUNCTION("""COMPUTED_VALUE"""),"")</f>
        <v/>
      </c>
      <c r="M483" s="187" t="str">
        <f>IFERROR(__xludf.DUMMYFUNCTION("""COMPUTED_VALUE"""),"")</f>
        <v/>
      </c>
      <c r="N483" s="187" t="str">
        <f>IFERROR(__xludf.DUMMYFUNCTION("""COMPUTED_VALUE"""),"")</f>
        <v/>
      </c>
      <c r="O483" s="187" t="str">
        <f>IFERROR(__xludf.DUMMYFUNCTION("""COMPUTED_VALUE"""),"")</f>
        <v/>
      </c>
      <c r="P483" s="187" t="str">
        <f>IFERROR(__xludf.DUMMYFUNCTION("""COMPUTED_VALUE"""),"")</f>
        <v/>
      </c>
      <c r="Q483" s="187" t="str">
        <f>IFERROR(__xludf.DUMMYFUNCTION("""COMPUTED_VALUE"""),"")</f>
        <v/>
      </c>
      <c r="R483" s="187" t="str">
        <f>IFERROR(__xludf.DUMMYFUNCTION("""COMPUTED_VALUE"""),"")</f>
        <v/>
      </c>
      <c r="S483" s="187" t="str">
        <f>IFERROR(__xludf.DUMMYFUNCTION("""COMPUTED_VALUE"""),"")</f>
        <v/>
      </c>
      <c r="T483" s="187" t="str">
        <f>IFERROR(__xludf.DUMMYFUNCTION("""COMPUTED_VALUE"""),"")</f>
        <v/>
      </c>
      <c r="U483" s="187" t="str">
        <f>IFERROR(__xludf.DUMMYFUNCTION("""COMPUTED_VALUE"""),"")</f>
        <v/>
      </c>
      <c r="V483" s="187" t="str">
        <f>IFERROR(__xludf.DUMMYFUNCTION("""COMPUTED_VALUE"""),"")</f>
        <v/>
      </c>
      <c r="W483" s="187" t="str">
        <f>IFERROR(__xludf.DUMMYFUNCTION("""COMPUTED_VALUE"""),"")</f>
        <v/>
      </c>
      <c r="X483" s="187" t="str">
        <f>IFERROR(__xludf.DUMMYFUNCTION("""COMPUTED_VALUE"""),"")</f>
        <v/>
      </c>
      <c r="Y483" s="187" t="str">
        <f>IFERROR(__xludf.DUMMYFUNCTION("""COMPUTED_VALUE"""),"")</f>
        <v/>
      </c>
      <c r="Z483" s="187" t="str">
        <f>IFERROR(__xludf.DUMMYFUNCTION("""COMPUTED_VALUE"""),"")</f>
        <v/>
      </c>
      <c r="AA483" s="187" t="str">
        <f>IFERROR(__xludf.DUMMYFUNCTION("""COMPUTED_VALUE"""),"")</f>
        <v/>
      </c>
      <c r="AB483" s="187" t="str">
        <f>IFERROR(__xludf.DUMMYFUNCTION("""COMPUTED_VALUE"""),"")</f>
        <v/>
      </c>
      <c r="AC483" s="187" t="str">
        <f>IFERROR(__xludf.DUMMYFUNCTION("""COMPUTED_VALUE"""),"")</f>
        <v/>
      </c>
      <c r="AD483" s="187" t="str">
        <f>IFERROR(__xludf.DUMMYFUNCTION("""COMPUTED_VALUE"""),"")</f>
        <v/>
      </c>
      <c r="AE483" s="187" t="str">
        <f>IFERROR(__xludf.DUMMYFUNCTION("""COMPUTED_VALUE"""),"")</f>
        <v/>
      </c>
      <c r="AF483" s="187" t="str">
        <f>IFERROR(__xludf.DUMMYFUNCTION("""COMPUTED_VALUE"""),"")</f>
        <v/>
      </c>
      <c r="AG483" s="187" t="str">
        <f>IFERROR(__xludf.DUMMYFUNCTION("""COMPUTED_VALUE"""),"")</f>
        <v/>
      </c>
      <c r="AH483" s="187" t="str">
        <f>IFERROR(__xludf.DUMMYFUNCTION("""COMPUTED_VALUE"""),"")</f>
        <v/>
      </c>
      <c r="AI483" s="187" t="str">
        <f>IFERROR(__xludf.DUMMYFUNCTION("""COMPUTED_VALUE"""),"")</f>
        <v/>
      </c>
      <c r="AJ483" s="187" t="str">
        <f>IFERROR(__xludf.DUMMYFUNCTION("""COMPUTED_VALUE"""),"")</f>
        <v/>
      </c>
      <c r="AK483" s="187" t="str">
        <f>IFERROR(__xludf.DUMMYFUNCTION("""COMPUTED_VALUE"""),"")</f>
        <v/>
      </c>
      <c r="AL483" s="187" t="str">
        <f>IFERROR(__xludf.DUMMYFUNCTION("""COMPUTED_VALUE"""),"")</f>
        <v/>
      </c>
      <c r="AM483" s="187" t="str">
        <f>IFERROR(__xludf.DUMMYFUNCTION("""COMPUTED_VALUE"""),"")</f>
        <v/>
      </c>
      <c r="AN483" s="187" t="str">
        <f>IFERROR(__xludf.DUMMYFUNCTION("""COMPUTED_VALUE"""),"")</f>
        <v/>
      </c>
    </row>
    <row r="484">
      <c r="A484" s="187"/>
      <c r="B484" s="187"/>
      <c r="C484" s="187"/>
      <c r="D484" s="208"/>
      <c r="E484" s="109"/>
      <c r="F484" s="209"/>
      <c r="G484" s="187"/>
      <c r="H484" s="174"/>
      <c r="I484" s="187"/>
      <c r="J484" s="174" t="str">
        <f>IFERROR(__xludf.DUMMYFUNCTION("""COMPUTED_VALUE"""),"")</f>
        <v/>
      </c>
      <c r="K484" s="187" t="str">
        <f>IFERROR(__xludf.DUMMYFUNCTION("""COMPUTED_VALUE"""),"")</f>
        <v/>
      </c>
      <c r="L484" s="187" t="str">
        <f>IFERROR(__xludf.DUMMYFUNCTION("""COMPUTED_VALUE"""),"")</f>
        <v/>
      </c>
      <c r="M484" s="187" t="str">
        <f>IFERROR(__xludf.DUMMYFUNCTION("""COMPUTED_VALUE"""),"")</f>
        <v/>
      </c>
      <c r="N484" s="187" t="str">
        <f>IFERROR(__xludf.DUMMYFUNCTION("""COMPUTED_VALUE"""),"")</f>
        <v/>
      </c>
      <c r="O484" s="187" t="str">
        <f>IFERROR(__xludf.DUMMYFUNCTION("""COMPUTED_VALUE"""),"")</f>
        <v/>
      </c>
      <c r="P484" s="187" t="str">
        <f>IFERROR(__xludf.DUMMYFUNCTION("""COMPUTED_VALUE"""),"")</f>
        <v/>
      </c>
      <c r="Q484" s="187" t="str">
        <f>IFERROR(__xludf.DUMMYFUNCTION("""COMPUTED_VALUE"""),"")</f>
        <v/>
      </c>
      <c r="R484" s="187" t="str">
        <f>IFERROR(__xludf.DUMMYFUNCTION("""COMPUTED_VALUE"""),"")</f>
        <v/>
      </c>
      <c r="S484" s="187" t="str">
        <f>IFERROR(__xludf.DUMMYFUNCTION("""COMPUTED_VALUE"""),"")</f>
        <v/>
      </c>
      <c r="T484" s="187" t="str">
        <f>IFERROR(__xludf.DUMMYFUNCTION("""COMPUTED_VALUE"""),"")</f>
        <v/>
      </c>
      <c r="U484" s="187" t="str">
        <f>IFERROR(__xludf.DUMMYFUNCTION("""COMPUTED_VALUE"""),"")</f>
        <v/>
      </c>
      <c r="V484" s="187" t="str">
        <f>IFERROR(__xludf.DUMMYFUNCTION("""COMPUTED_VALUE"""),"")</f>
        <v/>
      </c>
      <c r="W484" s="187" t="str">
        <f>IFERROR(__xludf.DUMMYFUNCTION("""COMPUTED_VALUE"""),"")</f>
        <v/>
      </c>
      <c r="X484" s="187" t="str">
        <f>IFERROR(__xludf.DUMMYFUNCTION("""COMPUTED_VALUE"""),"")</f>
        <v/>
      </c>
      <c r="Y484" s="187" t="str">
        <f>IFERROR(__xludf.DUMMYFUNCTION("""COMPUTED_VALUE"""),"")</f>
        <v/>
      </c>
      <c r="Z484" s="187" t="str">
        <f>IFERROR(__xludf.DUMMYFUNCTION("""COMPUTED_VALUE"""),"")</f>
        <v/>
      </c>
      <c r="AA484" s="187" t="str">
        <f>IFERROR(__xludf.DUMMYFUNCTION("""COMPUTED_VALUE"""),"")</f>
        <v/>
      </c>
      <c r="AB484" s="187" t="str">
        <f>IFERROR(__xludf.DUMMYFUNCTION("""COMPUTED_VALUE"""),"")</f>
        <v/>
      </c>
      <c r="AC484" s="187" t="str">
        <f>IFERROR(__xludf.DUMMYFUNCTION("""COMPUTED_VALUE"""),"")</f>
        <v/>
      </c>
      <c r="AD484" s="187" t="str">
        <f>IFERROR(__xludf.DUMMYFUNCTION("""COMPUTED_VALUE"""),"")</f>
        <v/>
      </c>
      <c r="AE484" s="187" t="str">
        <f>IFERROR(__xludf.DUMMYFUNCTION("""COMPUTED_VALUE"""),"")</f>
        <v/>
      </c>
      <c r="AF484" s="187" t="str">
        <f>IFERROR(__xludf.DUMMYFUNCTION("""COMPUTED_VALUE"""),"")</f>
        <v/>
      </c>
      <c r="AG484" s="187" t="str">
        <f>IFERROR(__xludf.DUMMYFUNCTION("""COMPUTED_VALUE"""),"")</f>
        <v/>
      </c>
      <c r="AH484" s="187" t="str">
        <f>IFERROR(__xludf.DUMMYFUNCTION("""COMPUTED_VALUE"""),"")</f>
        <v/>
      </c>
      <c r="AI484" s="187" t="str">
        <f>IFERROR(__xludf.DUMMYFUNCTION("""COMPUTED_VALUE"""),"")</f>
        <v/>
      </c>
      <c r="AJ484" s="187" t="str">
        <f>IFERROR(__xludf.DUMMYFUNCTION("""COMPUTED_VALUE"""),"")</f>
        <v/>
      </c>
      <c r="AK484" s="187" t="str">
        <f>IFERROR(__xludf.DUMMYFUNCTION("""COMPUTED_VALUE"""),"")</f>
        <v/>
      </c>
      <c r="AL484" s="187" t="str">
        <f>IFERROR(__xludf.DUMMYFUNCTION("""COMPUTED_VALUE"""),"")</f>
        <v/>
      </c>
      <c r="AM484" s="187" t="str">
        <f>IFERROR(__xludf.DUMMYFUNCTION("""COMPUTED_VALUE"""),"")</f>
        <v/>
      </c>
      <c r="AN484" s="187" t="str">
        <f>IFERROR(__xludf.DUMMYFUNCTION("""COMPUTED_VALUE"""),"")</f>
        <v/>
      </c>
    </row>
    <row r="485">
      <c r="A485" s="187"/>
      <c r="B485" s="187"/>
      <c r="C485" s="187"/>
      <c r="D485" s="208"/>
      <c r="E485" s="109"/>
      <c r="F485" s="209"/>
      <c r="G485" s="187"/>
      <c r="H485" s="174"/>
      <c r="I485" s="187"/>
      <c r="J485" s="174" t="str">
        <f>IFERROR(__xludf.DUMMYFUNCTION("""COMPUTED_VALUE"""),"")</f>
        <v/>
      </c>
      <c r="K485" s="187" t="str">
        <f>IFERROR(__xludf.DUMMYFUNCTION("""COMPUTED_VALUE"""),"")</f>
        <v/>
      </c>
      <c r="L485" s="187" t="str">
        <f>IFERROR(__xludf.DUMMYFUNCTION("""COMPUTED_VALUE"""),"")</f>
        <v/>
      </c>
      <c r="M485" s="187" t="str">
        <f>IFERROR(__xludf.DUMMYFUNCTION("""COMPUTED_VALUE"""),"")</f>
        <v/>
      </c>
      <c r="N485" s="187" t="str">
        <f>IFERROR(__xludf.DUMMYFUNCTION("""COMPUTED_VALUE"""),"")</f>
        <v/>
      </c>
      <c r="O485" s="187" t="str">
        <f>IFERROR(__xludf.DUMMYFUNCTION("""COMPUTED_VALUE"""),"")</f>
        <v/>
      </c>
      <c r="P485" s="187" t="str">
        <f>IFERROR(__xludf.DUMMYFUNCTION("""COMPUTED_VALUE"""),"")</f>
        <v/>
      </c>
      <c r="Q485" s="187" t="str">
        <f>IFERROR(__xludf.DUMMYFUNCTION("""COMPUTED_VALUE"""),"")</f>
        <v/>
      </c>
      <c r="R485" s="187" t="str">
        <f>IFERROR(__xludf.DUMMYFUNCTION("""COMPUTED_VALUE"""),"")</f>
        <v/>
      </c>
      <c r="S485" s="187" t="str">
        <f>IFERROR(__xludf.DUMMYFUNCTION("""COMPUTED_VALUE"""),"")</f>
        <v/>
      </c>
      <c r="T485" s="187" t="str">
        <f>IFERROR(__xludf.DUMMYFUNCTION("""COMPUTED_VALUE"""),"")</f>
        <v/>
      </c>
      <c r="U485" s="187" t="str">
        <f>IFERROR(__xludf.DUMMYFUNCTION("""COMPUTED_VALUE"""),"")</f>
        <v/>
      </c>
      <c r="V485" s="187" t="str">
        <f>IFERROR(__xludf.DUMMYFUNCTION("""COMPUTED_VALUE"""),"")</f>
        <v/>
      </c>
      <c r="W485" s="187" t="str">
        <f>IFERROR(__xludf.DUMMYFUNCTION("""COMPUTED_VALUE"""),"")</f>
        <v/>
      </c>
      <c r="X485" s="187" t="str">
        <f>IFERROR(__xludf.DUMMYFUNCTION("""COMPUTED_VALUE"""),"")</f>
        <v/>
      </c>
      <c r="Y485" s="187" t="str">
        <f>IFERROR(__xludf.DUMMYFUNCTION("""COMPUTED_VALUE"""),"")</f>
        <v/>
      </c>
      <c r="Z485" s="187" t="str">
        <f>IFERROR(__xludf.DUMMYFUNCTION("""COMPUTED_VALUE"""),"")</f>
        <v/>
      </c>
      <c r="AA485" s="187" t="str">
        <f>IFERROR(__xludf.DUMMYFUNCTION("""COMPUTED_VALUE"""),"")</f>
        <v/>
      </c>
      <c r="AB485" s="187" t="str">
        <f>IFERROR(__xludf.DUMMYFUNCTION("""COMPUTED_VALUE"""),"")</f>
        <v/>
      </c>
      <c r="AC485" s="187" t="str">
        <f>IFERROR(__xludf.DUMMYFUNCTION("""COMPUTED_VALUE"""),"")</f>
        <v/>
      </c>
      <c r="AD485" s="187" t="str">
        <f>IFERROR(__xludf.DUMMYFUNCTION("""COMPUTED_VALUE"""),"")</f>
        <v/>
      </c>
      <c r="AE485" s="187" t="str">
        <f>IFERROR(__xludf.DUMMYFUNCTION("""COMPUTED_VALUE"""),"")</f>
        <v/>
      </c>
      <c r="AF485" s="187" t="str">
        <f>IFERROR(__xludf.DUMMYFUNCTION("""COMPUTED_VALUE"""),"")</f>
        <v/>
      </c>
      <c r="AG485" s="187" t="str">
        <f>IFERROR(__xludf.DUMMYFUNCTION("""COMPUTED_VALUE"""),"")</f>
        <v/>
      </c>
      <c r="AH485" s="187" t="str">
        <f>IFERROR(__xludf.DUMMYFUNCTION("""COMPUTED_VALUE"""),"")</f>
        <v/>
      </c>
      <c r="AI485" s="187" t="str">
        <f>IFERROR(__xludf.DUMMYFUNCTION("""COMPUTED_VALUE"""),"")</f>
        <v/>
      </c>
      <c r="AJ485" s="187" t="str">
        <f>IFERROR(__xludf.DUMMYFUNCTION("""COMPUTED_VALUE"""),"")</f>
        <v/>
      </c>
      <c r="AK485" s="187" t="str">
        <f>IFERROR(__xludf.DUMMYFUNCTION("""COMPUTED_VALUE"""),"")</f>
        <v/>
      </c>
      <c r="AL485" s="187" t="str">
        <f>IFERROR(__xludf.DUMMYFUNCTION("""COMPUTED_VALUE"""),"")</f>
        <v/>
      </c>
      <c r="AM485" s="187" t="str">
        <f>IFERROR(__xludf.DUMMYFUNCTION("""COMPUTED_VALUE"""),"")</f>
        <v/>
      </c>
      <c r="AN485" s="187" t="str">
        <f>IFERROR(__xludf.DUMMYFUNCTION("""COMPUTED_VALUE"""),"")</f>
        <v/>
      </c>
    </row>
    <row r="486">
      <c r="A486" s="187"/>
      <c r="B486" s="187"/>
      <c r="C486" s="187"/>
      <c r="D486" s="208"/>
      <c r="E486" s="109"/>
      <c r="F486" s="209"/>
      <c r="G486" s="187"/>
      <c r="H486" s="174"/>
      <c r="I486" s="187"/>
      <c r="J486" s="174" t="str">
        <f>IFERROR(__xludf.DUMMYFUNCTION("""COMPUTED_VALUE"""),"")</f>
        <v/>
      </c>
      <c r="K486" s="187" t="str">
        <f>IFERROR(__xludf.DUMMYFUNCTION("""COMPUTED_VALUE"""),"")</f>
        <v/>
      </c>
      <c r="L486" s="187" t="str">
        <f>IFERROR(__xludf.DUMMYFUNCTION("""COMPUTED_VALUE"""),"")</f>
        <v/>
      </c>
      <c r="M486" s="187" t="str">
        <f>IFERROR(__xludf.DUMMYFUNCTION("""COMPUTED_VALUE"""),"")</f>
        <v/>
      </c>
      <c r="N486" s="187" t="str">
        <f>IFERROR(__xludf.DUMMYFUNCTION("""COMPUTED_VALUE"""),"")</f>
        <v/>
      </c>
      <c r="O486" s="187" t="str">
        <f>IFERROR(__xludf.DUMMYFUNCTION("""COMPUTED_VALUE"""),"")</f>
        <v/>
      </c>
      <c r="P486" s="187" t="str">
        <f>IFERROR(__xludf.DUMMYFUNCTION("""COMPUTED_VALUE"""),"")</f>
        <v/>
      </c>
      <c r="Q486" s="187" t="str">
        <f>IFERROR(__xludf.DUMMYFUNCTION("""COMPUTED_VALUE"""),"")</f>
        <v/>
      </c>
      <c r="R486" s="187" t="str">
        <f>IFERROR(__xludf.DUMMYFUNCTION("""COMPUTED_VALUE"""),"")</f>
        <v/>
      </c>
      <c r="S486" s="187" t="str">
        <f>IFERROR(__xludf.DUMMYFUNCTION("""COMPUTED_VALUE"""),"")</f>
        <v/>
      </c>
      <c r="T486" s="187" t="str">
        <f>IFERROR(__xludf.DUMMYFUNCTION("""COMPUTED_VALUE"""),"")</f>
        <v/>
      </c>
      <c r="U486" s="187" t="str">
        <f>IFERROR(__xludf.DUMMYFUNCTION("""COMPUTED_VALUE"""),"")</f>
        <v/>
      </c>
      <c r="V486" s="187" t="str">
        <f>IFERROR(__xludf.DUMMYFUNCTION("""COMPUTED_VALUE"""),"")</f>
        <v/>
      </c>
      <c r="W486" s="187" t="str">
        <f>IFERROR(__xludf.DUMMYFUNCTION("""COMPUTED_VALUE"""),"")</f>
        <v/>
      </c>
      <c r="X486" s="187" t="str">
        <f>IFERROR(__xludf.DUMMYFUNCTION("""COMPUTED_VALUE"""),"")</f>
        <v/>
      </c>
      <c r="Y486" s="187" t="str">
        <f>IFERROR(__xludf.DUMMYFUNCTION("""COMPUTED_VALUE"""),"")</f>
        <v/>
      </c>
      <c r="Z486" s="187" t="str">
        <f>IFERROR(__xludf.DUMMYFUNCTION("""COMPUTED_VALUE"""),"")</f>
        <v/>
      </c>
      <c r="AA486" s="187" t="str">
        <f>IFERROR(__xludf.DUMMYFUNCTION("""COMPUTED_VALUE"""),"")</f>
        <v/>
      </c>
      <c r="AB486" s="187" t="str">
        <f>IFERROR(__xludf.DUMMYFUNCTION("""COMPUTED_VALUE"""),"")</f>
        <v/>
      </c>
      <c r="AC486" s="187" t="str">
        <f>IFERROR(__xludf.DUMMYFUNCTION("""COMPUTED_VALUE"""),"")</f>
        <v/>
      </c>
      <c r="AD486" s="187" t="str">
        <f>IFERROR(__xludf.DUMMYFUNCTION("""COMPUTED_VALUE"""),"")</f>
        <v/>
      </c>
      <c r="AE486" s="187" t="str">
        <f>IFERROR(__xludf.DUMMYFUNCTION("""COMPUTED_VALUE"""),"")</f>
        <v/>
      </c>
      <c r="AF486" s="187" t="str">
        <f>IFERROR(__xludf.DUMMYFUNCTION("""COMPUTED_VALUE"""),"")</f>
        <v/>
      </c>
      <c r="AG486" s="187" t="str">
        <f>IFERROR(__xludf.DUMMYFUNCTION("""COMPUTED_VALUE"""),"")</f>
        <v/>
      </c>
      <c r="AH486" s="187" t="str">
        <f>IFERROR(__xludf.DUMMYFUNCTION("""COMPUTED_VALUE"""),"")</f>
        <v/>
      </c>
      <c r="AI486" s="187" t="str">
        <f>IFERROR(__xludf.DUMMYFUNCTION("""COMPUTED_VALUE"""),"")</f>
        <v/>
      </c>
      <c r="AJ486" s="187" t="str">
        <f>IFERROR(__xludf.DUMMYFUNCTION("""COMPUTED_VALUE"""),"")</f>
        <v/>
      </c>
      <c r="AK486" s="187" t="str">
        <f>IFERROR(__xludf.DUMMYFUNCTION("""COMPUTED_VALUE"""),"")</f>
        <v/>
      </c>
      <c r="AL486" s="187" t="str">
        <f>IFERROR(__xludf.DUMMYFUNCTION("""COMPUTED_VALUE"""),"")</f>
        <v/>
      </c>
      <c r="AM486" s="187" t="str">
        <f>IFERROR(__xludf.DUMMYFUNCTION("""COMPUTED_VALUE"""),"")</f>
        <v/>
      </c>
      <c r="AN486" s="187" t="str">
        <f>IFERROR(__xludf.DUMMYFUNCTION("""COMPUTED_VALUE"""),"")</f>
        <v/>
      </c>
    </row>
    <row r="487">
      <c r="A487" s="187"/>
      <c r="B487" s="187"/>
      <c r="C487" s="187"/>
      <c r="D487" s="208"/>
      <c r="E487" s="109"/>
      <c r="F487" s="209"/>
      <c r="G487" s="187"/>
      <c r="H487" s="174"/>
      <c r="I487" s="187"/>
      <c r="J487" s="174" t="str">
        <f>IFERROR(__xludf.DUMMYFUNCTION("""COMPUTED_VALUE"""),"")</f>
        <v/>
      </c>
      <c r="K487" s="187" t="str">
        <f>IFERROR(__xludf.DUMMYFUNCTION("""COMPUTED_VALUE"""),"")</f>
        <v/>
      </c>
      <c r="L487" s="187" t="str">
        <f>IFERROR(__xludf.DUMMYFUNCTION("""COMPUTED_VALUE"""),"")</f>
        <v/>
      </c>
      <c r="M487" s="187" t="str">
        <f>IFERROR(__xludf.DUMMYFUNCTION("""COMPUTED_VALUE"""),"")</f>
        <v/>
      </c>
      <c r="N487" s="187" t="str">
        <f>IFERROR(__xludf.DUMMYFUNCTION("""COMPUTED_VALUE"""),"")</f>
        <v/>
      </c>
      <c r="O487" s="187" t="str">
        <f>IFERROR(__xludf.DUMMYFUNCTION("""COMPUTED_VALUE"""),"")</f>
        <v/>
      </c>
      <c r="P487" s="187" t="str">
        <f>IFERROR(__xludf.DUMMYFUNCTION("""COMPUTED_VALUE"""),"")</f>
        <v/>
      </c>
      <c r="Q487" s="187" t="str">
        <f>IFERROR(__xludf.DUMMYFUNCTION("""COMPUTED_VALUE"""),"")</f>
        <v/>
      </c>
      <c r="R487" s="187" t="str">
        <f>IFERROR(__xludf.DUMMYFUNCTION("""COMPUTED_VALUE"""),"")</f>
        <v/>
      </c>
      <c r="S487" s="187" t="str">
        <f>IFERROR(__xludf.DUMMYFUNCTION("""COMPUTED_VALUE"""),"")</f>
        <v/>
      </c>
      <c r="T487" s="187" t="str">
        <f>IFERROR(__xludf.DUMMYFUNCTION("""COMPUTED_VALUE"""),"")</f>
        <v/>
      </c>
      <c r="U487" s="187" t="str">
        <f>IFERROR(__xludf.DUMMYFUNCTION("""COMPUTED_VALUE"""),"")</f>
        <v/>
      </c>
      <c r="V487" s="187" t="str">
        <f>IFERROR(__xludf.DUMMYFUNCTION("""COMPUTED_VALUE"""),"")</f>
        <v/>
      </c>
      <c r="W487" s="187" t="str">
        <f>IFERROR(__xludf.DUMMYFUNCTION("""COMPUTED_VALUE"""),"")</f>
        <v/>
      </c>
      <c r="X487" s="187" t="str">
        <f>IFERROR(__xludf.DUMMYFUNCTION("""COMPUTED_VALUE"""),"")</f>
        <v/>
      </c>
      <c r="Y487" s="187" t="str">
        <f>IFERROR(__xludf.DUMMYFUNCTION("""COMPUTED_VALUE"""),"")</f>
        <v/>
      </c>
      <c r="Z487" s="187" t="str">
        <f>IFERROR(__xludf.DUMMYFUNCTION("""COMPUTED_VALUE"""),"")</f>
        <v/>
      </c>
      <c r="AA487" s="187" t="str">
        <f>IFERROR(__xludf.DUMMYFUNCTION("""COMPUTED_VALUE"""),"")</f>
        <v/>
      </c>
      <c r="AB487" s="187" t="str">
        <f>IFERROR(__xludf.DUMMYFUNCTION("""COMPUTED_VALUE"""),"")</f>
        <v/>
      </c>
      <c r="AC487" s="187" t="str">
        <f>IFERROR(__xludf.DUMMYFUNCTION("""COMPUTED_VALUE"""),"")</f>
        <v/>
      </c>
      <c r="AD487" s="187" t="str">
        <f>IFERROR(__xludf.DUMMYFUNCTION("""COMPUTED_VALUE"""),"")</f>
        <v/>
      </c>
      <c r="AE487" s="187" t="str">
        <f>IFERROR(__xludf.DUMMYFUNCTION("""COMPUTED_VALUE"""),"")</f>
        <v/>
      </c>
      <c r="AF487" s="187" t="str">
        <f>IFERROR(__xludf.DUMMYFUNCTION("""COMPUTED_VALUE"""),"")</f>
        <v/>
      </c>
      <c r="AG487" s="187" t="str">
        <f>IFERROR(__xludf.DUMMYFUNCTION("""COMPUTED_VALUE"""),"")</f>
        <v/>
      </c>
      <c r="AH487" s="187" t="str">
        <f>IFERROR(__xludf.DUMMYFUNCTION("""COMPUTED_VALUE"""),"")</f>
        <v/>
      </c>
      <c r="AI487" s="187" t="str">
        <f>IFERROR(__xludf.DUMMYFUNCTION("""COMPUTED_VALUE"""),"")</f>
        <v/>
      </c>
      <c r="AJ487" s="187" t="str">
        <f>IFERROR(__xludf.DUMMYFUNCTION("""COMPUTED_VALUE"""),"")</f>
        <v/>
      </c>
      <c r="AK487" s="187" t="str">
        <f>IFERROR(__xludf.DUMMYFUNCTION("""COMPUTED_VALUE"""),"")</f>
        <v/>
      </c>
      <c r="AL487" s="187" t="str">
        <f>IFERROR(__xludf.DUMMYFUNCTION("""COMPUTED_VALUE"""),"")</f>
        <v/>
      </c>
      <c r="AM487" s="187" t="str">
        <f>IFERROR(__xludf.DUMMYFUNCTION("""COMPUTED_VALUE"""),"")</f>
        <v/>
      </c>
      <c r="AN487" s="187" t="str">
        <f>IFERROR(__xludf.DUMMYFUNCTION("""COMPUTED_VALUE"""),"")</f>
        <v/>
      </c>
    </row>
    <row r="488">
      <c r="A488" s="187"/>
      <c r="B488" s="187"/>
      <c r="C488" s="187"/>
      <c r="D488" s="208"/>
      <c r="E488" s="109"/>
      <c r="F488" s="209"/>
      <c r="G488" s="187"/>
      <c r="H488" s="174"/>
      <c r="I488" s="187"/>
      <c r="J488" s="174" t="str">
        <f>IFERROR(__xludf.DUMMYFUNCTION("""COMPUTED_VALUE"""),"")</f>
        <v/>
      </c>
      <c r="K488" s="187" t="str">
        <f>IFERROR(__xludf.DUMMYFUNCTION("""COMPUTED_VALUE"""),"")</f>
        <v/>
      </c>
      <c r="L488" s="187" t="str">
        <f>IFERROR(__xludf.DUMMYFUNCTION("""COMPUTED_VALUE"""),"")</f>
        <v/>
      </c>
      <c r="M488" s="187" t="str">
        <f>IFERROR(__xludf.DUMMYFUNCTION("""COMPUTED_VALUE"""),"")</f>
        <v/>
      </c>
      <c r="N488" s="187" t="str">
        <f>IFERROR(__xludf.DUMMYFUNCTION("""COMPUTED_VALUE"""),"")</f>
        <v/>
      </c>
      <c r="O488" s="187" t="str">
        <f>IFERROR(__xludf.DUMMYFUNCTION("""COMPUTED_VALUE"""),"")</f>
        <v/>
      </c>
      <c r="P488" s="187" t="str">
        <f>IFERROR(__xludf.DUMMYFUNCTION("""COMPUTED_VALUE"""),"")</f>
        <v/>
      </c>
      <c r="Q488" s="187" t="str">
        <f>IFERROR(__xludf.DUMMYFUNCTION("""COMPUTED_VALUE"""),"")</f>
        <v/>
      </c>
      <c r="R488" s="187" t="str">
        <f>IFERROR(__xludf.DUMMYFUNCTION("""COMPUTED_VALUE"""),"")</f>
        <v/>
      </c>
      <c r="S488" s="187" t="str">
        <f>IFERROR(__xludf.DUMMYFUNCTION("""COMPUTED_VALUE"""),"")</f>
        <v/>
      </c>
      <c r="T488" s="187" t="str">
        <f>IFERROR(__xludf.DUMMYFUNCTION("""COMPUTED_VALUE"""),"")</f>
        <v/>
      </c>
      <c r="U488" s="187" t="str">
        <f>IFERROR(__xludf.DUMMYFUNCTION("""COMPUTED_VALUE"""),"")</f>
        <v/>
      </c>
      <c r="V488" s="187" t="str">
        <f>IFERROR(__xludf.DUMMYFUNCTION("""COMPUTED_VALUE"""),"")</f>
        <v/>
      </c>
      <c r="W488" s="187" t="str">
        <f>IFERROR(__xludf.DUMMYFUNCTION("""COMPUTED_VALUE"""),"")</f>
        <v/>
      </c>
      <c r="X488" s="187" t="str">
        <f>IFERROR(__xludf.DUMMYFUNCTION("""COMPUTED_VALUE"""),"")</f>
        <v/>
      </c>
      <c r="Y488" s="187" t="str">
        <f>IFERROR(__xludf.DUMMYFUNCTION("""COMPUTED_VALUE"""),"")</f>
        <v/>
      </c>
      <c r="Z488" s="187" t="str">
        <f>IFERROR(__xludf.DUMMYFUNCTION("""COMPUTED_VALUE"""),"")</f>
        <v/>
      </c>
      <c r="AA488" s="187" t="str">
        <f>IFERROR(__xludf.DUMMYFUNCTION("""COMPUTED_VALUE"""),"")</f>
        <v/>
      </c>
      <c r="AB488" s="187" t="str">
        <f>IFERROR(__xludf.DUMMYFUNCTION("""COMPUTED_VALUE"""),"")</f>
        <v/>
      </c>
      <c r="AC488" s="187" t="str">
        <f>IFERROR(__xludf.DUMMYFUNCTION("""COMPUTED_VALUE"""),"")</f>
        <v/>
      </c>
      <c r="AD488" s="187" t="str">
        <f>IFERROR(__xludf.DUMMYFUNCTION("""COMPUTED_VALUE"""),"")</f>
        <v/>
      </c>
      <c r="AE488" s="187" t="str">
        <f>IFERROR(__xludf.DUMMYFUNCTION("""COMPUTED_VALUE"""),"")</f>
        <v/>
      </c>
      <c r="AF488" s="187" t="str">
        <f>IFERROR(__xludf.DUMMYFUNCTION("""COMPUTED_VALUE"""),"")</f>
        <v/>
      </c>
      <c r="AG488" s="187" t="str">
        <f>IFERROR(__xludf.DUMMYFUNCTION("""COMPUTED_VALUE"""),"")</f>
        <v/>
      </c>
      <c r="AH488" s="187" t="str">
        <f>IFERROR(__xludf.DUMMYFUNCTION("""COMPUTED_VALUE"""),"")</f>
        <v/>
      </c>
      <c r="AI488" s="187" t="str">
        <f>IFERROR(__xludf.DUMMYFUNCTION("""COMPUTED_VALUE"""),"")</f>
        <v/>
      </c>
      <c r="AJ488" s="187" t="str">
        <f>IFERROR(__xludf.DUMMYFUNCTION("""COMPUTED_VALUE"""),"")</f>
        <v/>
      </c>
      <c r="AK488" s="187" t="str">
        <f>IFERROR(__xludf.DUMMYFUNCTION("""COMPUTED_VALUE"""),"")</f>
        <v/>
      </c>
      <c r="AL488" s="187" t="str">
        <f>IFERROR(__xludf.DUMMYFUNCTION("""COMPUTED_VALUE"""),"")</f>
        <v/>
      </c>
      <c r="AM488" s="187" t="str">
        <f>IFERROR(__xludf.DUMMYFUNCTION("""COMPUTED_VALUE"""),"")</f>
        <v/>
      </c>
      <c r="AN488" s="187" t="str">
        <f>IFERROR(__xludf.DUMMYFUNCTION("""COMPUTED_VALUE"""),"")</f>
        <v/>
      </c>
    </row>
    <row r="489">
      <c r="A489" s="187"/>
      <c r="B489" s="187"/>
      <c r="C489" s="187"/>
      <c r="D489" s="208"/>
      <c r="E489" s="109"/>
      <c r="F489" s="209"/>
      <c r="G489" s="187"/>
      <c r="H489" s="174"/>
      <c r="I489" s="187"/>
      <c r="J489" s="174" t="str">
        <f>IFERROR(__xludf.DUMMYFUNCTION("""COMPUTED_VALUE"""),"")</f>
        <v/>
      </c>
      <c r="K489" s="187" t="str">
        <f>IFERROR(__xludf.DUMMYFUNCTION("""COMPUTED_VALUE"""),"")</f>
        <v/>
      </c>
      <c r="L489" s="187" t="str">
        <f>IFERROR(__xludf.DUMMYFUNCTION("""COMPUTED_VALUE"""),"")</f>
        <v/>
      </c>
      <c r="M489" s="187" t="str">
        <f>IFERROR(__xludf.DUMMYFUNCTION("""COMPUTED_VALUE"""),"")</f>
        <v/>
      </c>
      <c r="N489" s="187" t="str">
        <f>IFERROR(__xludf.DUMMYFUNCTION("""COMPUTED_VALUE"""),"")</f>
        <v/>
      </c>
      <c r="O489" s="187" t="str">
        <f>IFERROR(__xludf.DUMMYFUNCTION("""COMPUTED_VALUE"""),"")</f>
        <v/>
      </c>
      <c r="P489" s="187" t="str">
        <f>IFERROR(__xludf.DUMMYFUNCTION("""COMPUTED_VALUE"""),"")</f>
        <v/>
      </c>
      <c r="Q489" s="187" t="str">
        <f>IFERROR(__xludf.DUMMYFUNCTION("""COMPUTED_VALUE"""),"")</f>
        <v/>
      </c>
      <c r="R489" s="187" t="str">
        <f>IFERROR(__xludf.DUMMYFUNCTION("""COMPUTED_VALUE"""),"")</f>
        <v/>
      </c>
      <c r="S489" s="187" t="str">
        <f>IFERROR(__xludf.DUMMYFUNCTION("""COMPUTED_VALUE"""),"")</f>
        <v/>
      </c>
      <c r="T489" s="187" t="str">
        <f>IFERROR(__xludf.DUMMYFUNCTION("""COMPUTED_VALUE"""),"")</f>
        <v/>
      </c>
      <c r="U489" s="187" t="str">
        <f>IFERROR(__xludf.DUMMYFUNCTION("""COMPUTED_VALUE"""),"")</f>
        <v/>
      </c>
      <c r="V489" s="187" t="str">
        <f>IFERROR(__xludf.DUMMYFUNCTION("""COMPUTED_VALUE"""),"")</f>
        <v/>
      </c>
      <c r="W489" s="187" t="str">
        <f>IFERROR(__xludf.DUMMYFUNCTION("""COMPUTED_VALUE"""),"")</f>
        <v/>
      </c>
      <c r="X489" s="187" t="str">
        <f>IFERROR(__xludf.DUMMYFUNCTION("""COMPUTED_VALUE"""),"")</f>
        <v/>
      </c>
      <c r="Y489" s="187" t="str">
        <f>IFERROR(__xludf.DUMMYFUNCTION("""COMPUTED_VALUE"""),"")</f>
        <v/>
      </c>
      <c r="Z489" s="187" t="str">
        <f>IFERROR(__xludf.DUMMYFUNCTION("""COMPUTED_VALUE"""),"")</f>
        <v/>
      </c>
      <c r="AA489" s="187" t="str">
        <f>IFERROR(__xludf.DUMMYFUNCTION("""COMPUTED_VALUE"""),"")</f>
        <v/>
      </c>
      <c r="AB489" s="187" t="str">
        <f>IFERROR(__xludf.DUMMYFUNCTION("""COMPUTED_VALUE"""),"")</f>
        <v/>
      </c>
      <c r="AC489" s="187" t="str">
        <f>IFERROR(__xludf.DUMMYFUNCTION("""COMPUTED_VALUE"""),"")</f>
        <v/>
      </c>
      <c r="AD489" s="187" t="str">
        <f>IFERROR(__xludf.DUMMYFUNCTION("""COMPUTED_VALUE"""),"")</f>
        <v/>
      </c>
      <c r="AE489" s="187" t="str">
        <f>IFERROR(__xludf.DUMMYFUNCTION("""COMPUTED_VALUE"""),"")</f>
        <v/>
      </c>
      <c r="AF489" s="187" t="str">
        <f>IFERROR(__xludf.DUMMYFUNCTION("""COMPUTED_VALUE"""),"")</f>
        <v/>
      </c>
      <c r="AG489" s="187" t="str">
        <f>IFERROR(__xludf.DUMMYFUNCTION("""COMPUTED_VALUE"""),"")</f>
        <v/>
      </c>
      <c r="AH489" s="187" t="str">
        <f>IFERROR(__xludf.DUMMYFUNCTION("""COMPUTED_VALUE"""),"")</f>
        <v/>
      </c>
      <c r="AI489" s="187" t="str">
        <f>IFERROR(__xludf.DUMMYFUNCTION("""COMPUTED_VALUE"""),"")</f>
        <v/>
      </c>
      <c r="AJ489" s="187" t="str">
        <f>IFERROR(__xludf.DUMMYFUNCTION("""COMPUTED_VALUE"""),"")</f>
        <v/>
      </c>
      <c r="AK489" s="187" t="str">
        <f>IFERROR(__xludf.DUMMYFUNCTION("""COMPUTED_VALUE"""),"")</f>
        <v/>
      </c>
      <c r="AL489" s="187" t="str">
        <f>IFERROR(__xludf.DUMMYFUNCTION("""COMPUTED_VALUE"""),"")</f>
        <v/>
      </c>
      <c r="AM489" s="187" t="str">
        <f>IFERROR(__xludf.DUMMYFUNCTION("""COMPUTED_VALUE"""),"")</f>
        <v/>
      </c>
      <c r="AN489" s="187" t="str">
        <f>IFERROR(__xludf.DUMMYFUNCTION("""COMPUTED_VALUE"""),"")</f>
        <v/>
      </c>
    </row>
    <row r="490">
      <c r="A490" s="187"/>
      <c r="B490" s="187"/>
      <c r="C490" s="187"/>
      <c r="D490" s="208"/>
      <c r="E490" s="109"/>
      <c r="F490" s="209"/>
      <c r="G490" s="187"/>
      <c r="H490" s="174"/>
      <c r="I490" s="187"/>
      <c r="J490" s="174" t="str">
        <f>IFERROR(__xludf.DUMMYFUNCTION("""COMPUTED_VALUE"""),"")</f>
        <v/>
      </c>
      <c r="K490" s="187" t="str">
        <f>IFERROR(__xludf.DUMMYFUNCTION("""COMPUTED_VALUE"""),"")</f>
        <v/>
      </c>
      <c r="L490" s="187" t="str">
        <f>IFERROR(__xludf.DUMMYFUNCTION("""COMPUTED_VALUE"""),"")</f>
        <v/>
      </c>
      <c r="M490" s="187" t="str">
        <f>IFERROR(__xludf.DUMMYFUNCTION("""COMPUTED_VALUE"""),"")</f>
        <v/>
      </c>
      <c r="N490" s="187" t="str">
        <f>IFERROR(__xludf.DUMMYFUNCTION("""COMPUTED_VALUE"""),"")</f>
        <v/>
      </c>
      <c r="O490" s="187" t="str">
        <f>IFERROR(__xludf.DUMMYFUNCTION("""COMPUTED_VALUE"""),"")</f>
        <v/>
      </c>
      <c r="P490" s="187" t="str">
        <f>IFERROR(__xludf.DUMMYFUNCTION("""COMPUTED_VALUE"""),"")</f>
        <v/>
      </c>
      <c r="Q490" s="187" t="str">
        <f>IFERROR(__xludf.DUMMYFUNCTION("""COMPUTED_VALUE"""),"")</f>
        <v/>
      </c>
      <c r="R490" s="187" t="str">
        <f>IFERROR(__xludf.DUMMYFUNCTION("""COMPUTED_VALUE"""),"")</f>
        <v/>
      </c>
      <c r="S490" s="187" t="str">
        <f>IFERROR(__xludf.DUMMYFUNCTION("""COMPUTED_VALUE"""),"")</f>
        <v/>
      </c>
      <c r="T490" s="187" t="str">
        <f>IFERROR(__xludf.DUMMYFUNCTION("""COMPUTED_VALUE"""),"")</f>
        <v/>
      </c>
      <c r="U490" s="187" t="str">
        <f>IFERROR(__xludf.DUMMYFUNCTION("""COMPUTED_VALUE"""),"")</f>
        <v/>
      </c>
      <c r="V490" s="187" t="str">
        <f>IFERROR(__xludf.DUMMYFUNCTION("""COMPUTED_VALUE"""),"")</f>
        <v/>
      </c>
      <c r="W490" s="187" t="str">
        <f>IFERROR(__xludf.DUMMYFUNCTION("""COMPUTED_VALUE"""),"")</f>
        <v/>
      </c>
      <c r="X490" s="187" t="str">
        <f>IFERROR(__xludf.DUMMYFUNCTION("""COMPUTED_VALUE"""),"")</f>
        <v/>
      </c>
      <c r="Y490" s="187" t="str">
        <f>IFERROR(__xludf.DUMMYFUNCTION("""COMPUTED_VALUE"""),"")</f>
        <v/>
      </c>
      <c r="Z490" s="187" t="str">
        <f>IFERROR(__xludf.DUMMYFUNCTION("""COMPUTED_VALUE"""),"")</f>
        <v/>
      </c>
      <c r="AA490" s="187" t="str">
        <f>IFERROR(__xludf.DUMMYFUNCTION("""COMPUTED_VALUE"""),"")</f>
        <v/>
      </c>
      <c r="AB490" s="187" t="str">
        <f>IFERROR(__xludf.DUMMYFUNCTION("""COMPUTED_VALUE"""),"")</f>
        <v/>
      </c>
      <c r="AC490" s="187" t="str">
        <f>IFERROR(__xludf.DUMMYFUNCTION("""COMPUTED_VALUE"""),"")</f>
        <v/>
      </c>
      <c r="AD490" s="187" t="str">
        <f>IFERROR(__xludf.DUMMYFUNCTION("""COMPUTED_VALUE"""),"")</f>
        <v/>
      </c>
      <c r="AE490" s="187" t="str">
        <f>IFERROR(__xludf.DUMMYFUNCTION("""COMPUTED_VALUE"""),"")</f>
        <v/>
      </c>
      <c r="AF490" s="187" t="str">
        <f>IFERROR(__xludf.DUMMYFUNCTION("""COMPUTED_VALUE"""),"")</f>
        <v/>
      </c>
      <c r="AG490" s="187" t="str">
        <f>IFERROR(__xludf.DUMMYFUNCTION("""COMPUTED_VALUE"""),"")</f>
        <v/>
      </c>
      <c r="AH490" s="187" t="str">
        <f>IFERROR(__xludf.DUMMYFUNCTION("""COMPUTED_VALUE"""),"")</f>
        <v/>
      </c>
      <c r="AI490" s="187" t="str">
        <f>IFERROR(__xludf.DUMMYFUNCTION("""COMPUTED_VALUE"""),"")</f>
        <v/>
      </c>
      <c r="AJ490" s="187" t="str">
        <f>IFERROR(__xludf.DUMMYFUNCTION("""COMPUTED_VALUE"""),"")</f>
        <v/>
      </c>
      <c r="AK490" s="187" t="str">
        <f>IFERROR(__xludf.DUMMYFUNCTION("""COMPUTED_VALUE"""),"")</f>
        <v/>
      </c>
      <c r="AL490" s="187" t="str">
        <f>IFERROR(__xludf.DUMMYFUNCTION("""COMPUTED_VALUE"""),"")</f>
        <v/>
      </c>
      <c r="AM490" s="187" t="str">
        <f>IFERROR(__xludf.DUMMYFUNCTION("""COMPUTED_VALUE"""),"")</f>
        <v/>
      </c>
      <c r="AN490" s="187" t="str">
        <f>IFERROR(__xludf.DUMMYFUNCTION("""COMPUTED_VALUE"""),"")</f>
        <v/>
      </c>
    </row>
    <row r="491">
      <c r="A491" s="187"/>
      <c r="B491" s="187"/>
      <c r="C491" s="187"/>
      <c r="D491" s="208"/>
      <c r="E491" s="109"/>
      <c r="F491" s="209"/>
      <c r="G491" s="187"/>
      <c r="H491" s="174"/>
      <c r="I491" s="187"/>
      <c r="J491" s="174" t="str">
        <f>IFERROR(__xludf.DUMMYFUNCTION("""COMPUTED_VALUE"""),"")</f>
        <v/>
      </c>
      <c r="K491" s="187" t="str">
        <f>IFERROR(__xludf.DUMMYFUNCTION("""COMPUTED_VALUE"""),"")</f>
        <v/>
      </c>
      <c r="L491" s="187" t="str">
        <f>IFERROR(__xludf.DUMMYFUNCTION("""COMPUTED_VALUE"""),"")</f>
        <v/>
      </c>
      <c r="M491" s="187" t="str">
        <f>IFERROR(__xludf.DUMMYFUNCTION("""COMPUTED_VALUE"""),"")</f>
        <v/>
      </c>
      <c r="N491" s="187" t="str">
        <f>IFERROR(__xludf.DUMMYFUNCTION("""COMPUTED_VALUE"""),"")</f>
        <v/>
      </c>
      <c r="O491" s="187" t="str">
        <f>IFERROR(__xludf.DUMMYFUNCTION("""COMPUTED_VALUE"""),"")</f>
        <v/>
      </c>
      <c r="P491" s="187" t="str">
        <f>IFERROR(__xludf.DUMMYFUNCTION("""COMPUTED_VALUE"""),"")</f>
        <v/>
      </c>
      <c r="Q491" s="187" t="str">
        <f>IFERROR(__xludf.DUMMYFUNCTION("""COMPUTED_VALUE"""),"")</f>
        <v/>
      </c>
      <c r="R491" s="187" t="str">
        <f>IFERROR(__xludf.DUMMYFUNCTION("""COMPUTED_VALUE"""),"")</f>
        <v/>
      </c>
      <c r="S491" s="187" t="str">
        <f>IFERROR(__xludf.DUMMYFUNCTION("""COMPUTED_VALUE"""),"")</f>
        <v/>
      </c>
      <c r="T491" s="187" t="str">
        <f>IFERROR(__xludf.DUMMYFUNCTION("""COMPUTED_VALUE"""),"")</f>
        <v/>
      </c>
      <c r="U491" s="187" t="str">
        <f>IFERROR(__xludf.DUMMYFUNCTION("""COMPUTED_VALUE"""),"")</f>
        <v/>
      </c>
      <c r="V491" s="187" t="str">
        <f>IFERROR(__xludf.DUMMYFUNCTION("""COMPUTED_VALUE"""),"")</f>
        <v/>
      </c>
      <c r="W491" s="187" t="str">
        <f>IFERROR(__xludf.DUMMYFUNCTION("""COMPUTED_VALUE"""),"")</f>
        <v/>
      </c>
      <c r="X491" s="187" t="str">
        <f>IFERROR(__xludf.DUMMYFUNCTION("""COMPUTED_VALUE"""),"")</f>
        <v/>
      </c>
      <c r="Y491" s="187" t="str">
        <f>IFERROR(__xludf.DUMMYFUNCTION("""COMPUTED_VALUE"""),"")</f>
        <v/>
      </c>
      <c r="Z491" s="187" t="str">
        <f>IFERROR(__xludf.DUMMYFUNCTION("""COMPUTED_VALUE"""),"")</f>
        <v/>
      </c>
      <c r="AA491" s="187" t="str">
        <f>IFERROR(__xludf.DUMMYFUNCTION("""COMPUTED_VALUE"""),"")</f>
        <v/>
      </c>
      <c r="AB491" s="187" t="str">
        <f>IFERROR(__xludf.DUMMYFUNCTION("""COMPUTED_VALUE"""),"")</f>
        <v/>
      </c>
      <c r="AC491" s="187" t="str">
        <f>IFERROR(__xludf.DUMMYFUNCTION("""COMPUTED_VALUE"""),"")</f>
        <v/>
      </c>
      <c r="AD491" s="187" t="str">
        <f>IFERROR(__xludf.DUMMYFUNCTION("""COMPUTED_VALUE"""),"")</f>
        <v/>
      </c>
      <c r="AE491" s="187" t="str">
        <f>IFERROR(__xludf.DUMMYFUNCTION("""COMPUTED_VALUE"""),"")</f>
        <v/>
      </c>
      <c r="AF491" s="187" t="str">
        <f>IFERROR(__xludf.DUMMYFUNCTION("""COMPUTED_VALUE"""),"")</f>
        <v/>
      </c>
      <c r="AG491" s="187" t="str">
        <f>IFERROR(__xludf.DUMMYFUNCTION("""COMPUTED_VALUE"""),"")</f>
        <v/>
      </c>
      <c r="AH491" s="187" t="str">
        <f>IFERROR(__xludf.DUMMYFUNCTION("""COMPUTED_VALUE"""),"")</f>
        <v/>
      </c>
      <c r="AI491" s="187" t="str">
        <f>IFERROR(__xludf.DUMMYFUNCTION("""COMPUTED_VALUE"""),"")</f>
        <v/>
      </c>
      <c r="AJ491" s="187" t="str">
        <f>IFERROR(__xludf.DUMMYFUNCTION("""COMPUTED_VALUE"""),"")</f>
        <v/>
      </c>
      <c r="AK491" s="187" t="str">
        <f>IFERROR(__xludf.DUMMYFUNCTION("""COMPUTED_VALUE"""),"")</f>
        <v/>
      </c>
      <c r="AL491" s="187" t="str">
        <f>IFERROR(__xludf.DUMMYFUNCTION("""COMPUTED_VALUE"""),"")</f>
        <v/>
      </c>
      <c r="AM491" s="187" t="str">
        <f>IFERROR(__xludf.DUMMYFUNCTION("""COMPUTED_VALUE"""),"")</f>
        <v/>
      </c>
      <c r="AN491" s="187" t="str">
        <f>IFERROR(__xludf.DUMMYFUNCTION("""COMPUTED_VALUE"""),"")</f>
        <v/>
      </c>
    </row>
    <row r="492">
      <c r="A492" s="187"/>
      <c r="B492" s="187"/>
      <c r="C492" s="187"/>
      <c r="D492" s="208"/>
      <c r="E492" s="109"/>
      <c r="F492" s="209"/>
      <c r="G492" s="187"/>
      <c r="H492" s="174"/>
      <c r="I492" s="187"/>
      <c r="J492" s="174" t="str">
        <f>IFERROR(__xludf.DUMMYFUNCTION("""COMPUTED_VALUE"""),"")</f>
        <v/>
      </c>
      <c r="K492" s="187" t="str">
        <f>IFERROR(__xludf.DUMMYFUNCTION("""COMPUTED_VALUE"""),"")</f>
        <v/>
      </c>
      <c r="L492" s="187" t="str">
        <f>IFERROR(__xludf.DUMMYFUNCTION("""COMPUTED_VALUE"""),"")</f>
        <v/>
      </c>
      <c r="M492" s="187" t="str">
        <f>IFERROR(__xludf.DUMMYFUNCTION("""COMPUTED_VALUE"""),"")</f>
        <v/>
      </c>
      <c r="N492" s="187" t="str">
        <f>IFERROR(__xludf.DUMMYFUNCTION("""COMPUTED_VALUE"""),"")</f>
        <v/>
      </c>
      <c r="O492" s="187" t="str">
        <f>IFERROR(__xludf.DUMMYFUNCTION("""COMPUTED_VALUE"""),"")</f>
        <v/>
      </c>
      <c r="P492" s="187" t="str">
        <f>IFERROR(__xludf.DUMMYFUNCTION("""COMPUTED_VALUE"""),"")</f>
        <v/>
      </c>
      <c r="Q492" s="187" t="str">
        <f>IFERROR(__xludf.DUMMYFUNCTION("""COMPUTED_VALUE"""),"")</f>
        <v/>
      </c>
      <c r="R492" s="187" t="str">
        <f>IFERROR(__xludf.DUMMYFUNCTION("""COMPUTED_VALUE"""),"")</f>
        <v/>
      </c>
      <c r="S492" s="187" t="str">
        <f>IFERROR(__xludf.DUMMYFUNCTION("""COMPUTED_VALUE"""),"")</f>
        <v/>
      </c>
      <c r="T492" s="187" t="str">
        <f>IFERROR(__xludf.DUMMYFUNCTION("""COMPUTED_VALUE"""),"")</f>
        <v/>
      </c>
      <c r="U492" s="187" t="str">
        <f>IFERROR(__xludf.DUMMYFUNCTION("""COMPUTED_VALUE"""),"")</f>
        <v/>
      </c>
      <c r="V492" s="187" t="str">
        <f>IFERROR(__xludf.DUMMYFUNCTION("""COMPUTED_VALUE"""),"")</f>
        <v/>
      </c>
      <c r="W492" s="187" t="str">
        <f>IFERROR(__xludf.DUMMYFUNCTION("""COMPUTED_VALUE"""),"")</f>
        <v/>
      </c>
      <c r="X492" s="187" t="str">
        <f>IFERROR(__xludf.DUMMYFUNCTION("""COMPUTED_VALUE"""),"")</f>
        <v/>
      </c>
      <c r="Y492" s="187" t="str">
        <f>IFERROR(__xludf.DUMMYFUNCTION("""COMPUTED_VALUE"""),"")</f>
        <v/>
      </c>
      <c r="Z492" s="187" t="str">
        <f>IFERROR(__xludf.DUMMYFUNCTION("""COMPUTED_VALUE"""),"")</f>
        <v/>
      </c>
      <c r="AA492" s="187" t="str">
        <f>IFERROR(__xludf.DUMMYFUNCTION("""COMPUTED_VALUE"""),"")</f>
        <v/>
      </c>
      <c r="AB492" s="187" t="str">
        <f>IFERROR(__xludf.DUMMYFUNCTION("""COMPUTED_VALUE"""),"")</f>
        <v/>
      </c>
      <c r="AC492" s="187" t="str">
        <f>IFERROR(__xludf.DUMMYFUNCTION("""COMPUTED_VALUE"""),"")</f>
        <v/>
      </c>
      <c r="AD492" s="187" t="str">
        <f>IFERROR(__xludf.DUMMYFUNCTION("""COMPUTED_VALUE"""),"")</f>
        <v/>
      </c>
      <c r="AE492" s="187" t="str">
        <f>IFERROR(__xludf.DUMMYFUNCTION("""COMPUTED_VALUE"""),"")</f>
        <v/>
      </c>
      <c r="AF492" s="187" t="str">
        <f>IFERROR(__xludf.DUMMYFUNCTION("""COMPUTED_VALUE"""),"")</f>
        <v/>
      </c>
      <c r="AG492" s="187" t="str">
        <f>IFERROR(__xludf.DUMMYFUNCTION("""COMPUTED_VALUE"""),"")</f>
        <v/>
      </c>
      <c r="AH492" s="187" t="str">
        <f>IFERROR(__xludf.DUMMYFUNCTION("""COMPUTED_VALUE"""),"")</f>
        <v/>
      </c>
      <c r="AI492" s="187" t="str">
        <f>IFERROR(__xludf.DUMMYFUNCTION("""COMPUTED_VALUE"""),"")</f>
        <v/>
      </c>
      <c r="AJ492" s="187" t="str">
        <f>IFERROR(__xludf.DUMMYFUNCTION("""COMPUTED_VALUE"""),"")</f>
        <v/>
      </c>
      <c r="AK492" s="187" t="str">
        <f>IFERROR(__xludf.DUMMYFUNCTION("""COMPUTED_VALUE"""),"")</f>
        <v/>
      </c>
      <c r="AL492" s="187" t="str">
        <f>IFERROR(__xludf.DUMMYFUNCTION("""COMPUTED_VALUE"""),"")</f>
        <v/>
      </c>
      <c r="AM492" s="187" t="str">
        <f>IFERROR(__xludf.DUMMYFUNCTION("""COMPUTED_VALUE"""),"")</f>
        <v/>
      </c>
      <c r="AN492" s="187" t="str">
        <f>IFERROR(__xludf.DUMMYFUNCTION("""COMPUTED_VALUE"""),"")</f>
        <v/>
      </c>
    </row>
    <row r="493">
      <c r="A493" s="187"/>
      <c r="B493" s="187"/>
      <c r="C493" s="187"/>
      <c r="D493" s="208"/>
      <c r="E493" s="109"/>
      <c r="F493" s="209"/>
      <c r="G493" s="187"/>
      <c r="H493" s="174"/>
      <c r="I493" s="187"/>
      <c r="J493" s="174" t="str">
        <f>IFERROR(__xludf.DUMMYFUNCTION("""COMPUTED_VALUE"""),"")</f>
        <v/>
      </c>
      <c r="K493" s="187" t="str">
        <f>IFERROR(__xludf.DUMMYFUNCTION("""COMPUTED_VALUE"""),"")</f>
        <v/>
      </c>
      <c r="L493" s="187" t="str">
        <f>IFERROR(__xludf.DUMMYFUNCTION("""COMPUTED_VALUE"""),"")</f>
        <v/>
      </c>
      <c r="M493" s="187" t="str">
        <f>IFERROR(__xludf.DUMMYFUNCTION("""COMPUTED_VALUE"""),"")</f>
        <v/>
      </c>
      <c r="N493" s="187" t="str">
        <f>IFERROR(__xludf.DUMMYFUNCTION("""COMPUTED_VALUE"""),"")</f>
        <v/>
      </c>
      <c r="O493" s="187" t="str">
        <f>IFERROR(__xludf.DUMMYFUNCTION("""COMPUTED_VALUE"""),"")</f>
        <v/>
      </c>
      <c r="P493" s="187" t="str">
        <f>IFERROR(__xludf.DUMMYFUNCTION("""COMPUTED_VALUE"""),"")</f>
        <v/>
      </c>
      <c r="Q493" s="187" t="str">
        <f>IFERROR(__xludf.DUMMYFUNCTION("""COMPUTED_VALUE"""),"")</f>
        <v/>
      </c>
      <c r="R493" s="187" t="str">
        <f>IFERROR(__xludf.DUMMYFUNCTION("""COMPUTED_VALUE"""),"")</f>
        <v/>
      </c>
      <c r="S493" s="187" t="str">
        <f>IFERROR(__xludf.DUMMYFUNCTION("""COMPUTED_VALUE"""),"")</f>
        <v/>
      </c>
      <c r="T493" s="187" t="str">
        <f>IFERROR(__xludf.DUMMYFUNCTION("""COMPUTED_VALUE"""),"")</f>
        <v/>
      </c>
      <c r="U493" s="187" t="str">
        <f>IFERROR(__xludf.DUMMYFUNCTION("""COMPUTED_VALUE"""),"")</f>
        <v/>
      </c>
      <c r="V493" s="187" t="str">
        <f>IFERROR(__xludf.DUMMYFUNCTION("""COMPUTED_VALUE"""),"")</f>
        <v/>
      </c>
      <c r="W493" s="187" t="str">
        <f>IFERROR(__xludf.DUMMYFUNCTION("""COMPUTED_VALUE"""),"")</f>
        <v/>
      </c>
      <c r="X493" s="187" t="str">
        <f>IFERROR(__xludf.DUMMYFUNCTION("""COMPUTED_VALUE"""),"")</f>
        <v/>
      </c>
      <c r="Y493" s="187" t="str">
        <f>IFERROR(__xludf.DUMMYFUNCTION("""COMPUTED_VALUE"""),"")</f>
        <v/>
      </c>
      <c r="Z493" s="187" t="str">
        <f>IFERROR(__xludf.DUMMYFUNCTION("""COMPUTED_VALUE"""),"")</f>
        <v/>
      </c>
      <c r="AA493" s="187" t="str">
        <f>IFERROR(__xludf.DUMMYFUNCTION("""COMPUTED_VALUE"""),"")</f>
        <v/>
      </c>
      <c r="AB493" s="187" t="str">
        <f>IFERROR(__xludf.DUMMYFUNCTION("""COMPUTED_VALUE"""),"")</f>
        <v/>
      </c>
      <c r="AC493" s="187" t="str">
        <f>IFERROR(__xludf.DUMMYFUNCTION("""COMPUTED_VALUE"""),"")</f>
        <v/>
      </c>
      <c r="AD493" s="187" t="str">
        <f>IFERROR(__xludf.DUMMYFUNCTION("""COMPUTED_VALUE"""),"")</f>
        <v/>
      </c>
      <c r="AE493" s="187" t="str">
        <f>IFERROR(__xludf.DUMMYFUNCTION("""COMPUTED_VALUE"""),"")</f>
        <v/>
      </c>
      <c r="AF493" s="187" t="str">
        <f>IFERROR(__xludf.DUMMYFUNCTION("""COMPUTED_VALUE"""),"")</f>
        <v/>
      </c>
      <c r="AG493" s="187" t="str">
        <f>IFERROR(__xludf.DUMMYFUNCTION("""COMPUTED_VALUE"""),"")</f>
        <v/>
      </c>
      <c r="AH493" s="187" t="str">
        <f>IFERROR(__xludf.DUMMYFUNCTION("""COMPUTED_VALUE"""),"")</f>
        <v/>
      </c>
      <c r="AI493" s="187" t="str">
        <f>IFERROR(__xludf.DUMMYFUNCTION("""COMPUTED_VALUE"""),"")</f>
        <v/>
      </c>
      <c r="AJ493" s="187" t="str">
        <f>IFERROR(__xludf.DUMMYFUNCTION("""COMPUTED_VALUE"""),"")</f>
        <v/>
      </c>
      <c r="AK493" s="187" t="str">
        <f>IFERROR(__xludf.DUMMYFUNCTION("""COMPUTED_VALUE"""),"")</f>
        <v/>
      </c>
      <c r="AL493" s="187" t="str">
        <f>IFERROR(__xludf.DUMMYFUNCTION("""COMPUTED_VALUE"""),"")</f>
        <v/>
      </c>
      <c r="AM493" s="187" t="str">
        <f>IFERROR(__xludf.DUMMYFUNCTION("""COMPUTED_VALUE"""),"")</f>
        <v/>
      </c>
      <c r="AN493" s="187" t="str">
        <f>IFERROR(__xludf.DUMMYFUNCTION("""COMPUTED_VALUE"""),"")</f>
        <v/>
      </c>
    </row>
    <row r="494">
      <c r="A494" s="187"/>
      <c r="B494" s="187"/>
      <c r="C494" s="187"/>
      <c r="D494" s="208"/>
      <c r="E494" s="109"/>
      <c r="F494" s="209"/>
      <c r="G494" s="187"/>
      <c r="H494" s="174"/>
      <c r="I494" s="187"/>
      <c r="J494" s="174" t="str">
        <f>IFERROR(__xludf.DUMMYFUNCTION("""COMPUTED_VALUE"""),"")</f>
        <v/>
      </c>
      <c r="K494" s="187" t="str">
        <f>IFERROR(__xludf.DUMMYFUNCTION("""COMPUTED_VALUE"""),"")</f>
        <v/>
      </c>
      <c r="L494" s="187" t="str">
        <f>IFERROR(__xludf.DUMMYFUNCTION("""COMPUTED_VALUE"""),"")</f>
        <v/>
      </c>
      <c r="M494" s="187" t="str">
        <f>IFERROR(__xludf.DUMMYFUNCTION("""COMPUTED_VALUE"""),"")</f>
        <v/>
      </c>
      <c r="N494" s="187" t="str">
        <f>IFERROR(__xludf.DUMMYFUNCTION("""COMPUTED_VALUE"""),"")</f>
        <v/>
      </c>
      <c r="O494" s="187" t="str">
        <f>IFERROR(__xludf.DUMMYFUNCTION("""COMPUTED_VALUE"""),"")</f>
        <v/>
      </c>
      <c r="P494" s="187" t="str">
        <f>IFERROR(__xludf.DUMMYFUNCTION("""COMPUTED_VALUE"""),"")</f>
        <v/>
      </c>
      <c r="Q494" s="187" t="str">
        <f>IFERROR(__xludf.DUMMYFUNCTION("""COMPUTED_VALUE"""),"")</f>
        <v/>
      </c>
      <c r="R494" s="187" t="str">
        <f>IFERROR(__xludf.DUMMYFUNCTION("""COMPUTED_VALUE"""),"")</f>
        <v/>
      </c>
      <c r="S494" s="187" t="str">
        <f>IFERROR(__xludf.DUMMYFUNCTION("""COMPUTED_VALUE"""),"")</f>
        <v/>
      </c>
      <c r="T494" s="187" t="str">
        <f>IFERROR(__xludf.DUMMYFUNCTION("""COMPUTED_VALUE"""),"")</f>
        <v/>
      </c>
      <c r="U494" s="187" t="str">
        <f>IFERROR(__xludf.DUMMYFUNCTION("""COMPUTED_VALUE"""),"")</f>
        <v/>
      </c>
      <c r="V494" s="187" t="str">
        <f>IFERROR(__xludf.DUMMYFUNCTION("""COMPUTED_VALUE"""),"")</f>
        <v/>
      </c>
      <c r="W494" s="187" t="str">
        <f>IFERROR(__xludf.DUMMYFUNCTION("""COMPUTED_VALUE"""),"")</f>
        <v/>
      </c>
      <c r="X494" s="187" t="str">
        <f>IFERROR(__xludf.DUMMYFUNCTION("""COMPUTED_VALUE"""),"")</f>
        <v/>
      </c>
      <c r="Y494" s="187" t="str">
        <f>IFERROR(__xludf.DUMMYFUNCTION("""COMPUTED_VALUE"""),"")</f>
        <v/>
      </c>
      <c r="Z494" s="187" t="str">
        <f>IFERROR(__xludf.DUMMYFUNCTION("""COMPUTED_VALUE"""),"")</f>
        <v/>
      </c>
      <c r="AA494" s="187" t="str">
        <f>IFERROR(__xludf.DUMMYFUNCTION("""COMPUTED_VALUE"""),"")</f>
        <v/>
      </c>
      <c r="AB494" s="187" t="str">
        <f>IFERROR(__xludf.DUMMYFUNCTION("""COMPUTED_VALUE"""),"")</f>
        <v/>
      </c>
      <c r="AC494" s="187" t="str">
        <f>IFERROR(__xludf.DUMMYFUNCTION("""COMPUTED_VALUE"""),"")</f>
        <v/>
      </c>
      <c r="AD494" s="187" t="str">
        <f>IFERROR(__xludf.DUMMYFUNCTION("""COMPUTED_VALUE"""),"")</f>
        <v/>
      </c>
      <c r="AE494" s="187" t="str">
        <f>IFERROR(__xludf.DUMMYFUNCTION("""COMPUTED_VALUE"""),"")</f>
        <v/>
      </c>
      <c r="AF494" s="187" t="str">
        <f>IFERROR(__xludf.DUMMYFUNCTION("""COMPUTED_VALUE"""),"")</f>
        <v/>
      </c>
      <c r="AG494" s="187" t="str">
        <f>IFERROR(__xludf.DUMMYFUNCTION("""COMPUTED_VALUE"""),"")</f>
        <v/>
      </c>
      <c r="AH494" s="187" t="str">
        <f>IFERROR(__xludf.DUMMYFUNCTION("""COMPUTED_VALUE"""),"")</f>
        <v/>
      </c>
      <c r="AI494" s="187" t="str">
        <f>IFERROR(__xludf.DUMMYFUNCTION("""COMPUTED_VALUE"""),"")</f>
        <v/>
      </c>
      <c r="AJ494" s="187" t="str">
        <f>IFERROR(__xludf.DUMMYFUNCTION("""COMPUTED_VALUE"""),"")</f>
        <v/>
      </c>
      <c r="AK494" s="187" t="str">
        <f>IFERROR(__xludf.DUMMYFUNCTION("""COMPUTED_VALUE"""),"")</f>
        <v/>
      </c>
      <c r="AL494" s="187" t="str">
        <f>IFERROR(__xludf.DUMMYFUNCTION("""COMPUTED_VALUE"""),"")</f>
        <v/>
      </c>
      <c r="AM494" s="187" t="str">
        <f>IFERROR(__xludf.DUMMYFUNCTION("""COMPUTED_VALUE"""),"")</f>
        <v/>
      </c>
      <c r="AN494" s="187" t="str">
        <f>IFERROR(__xludf.DUMMYFUNCTION("""COMPUTED_VALUE"""),"")</f>
        <v/>
      </c>
    </row>
    <row r="495">
      <c r="A495" s="187"/>
      <c r="B495" s="187"/>
      <c r="C495" s="187"/>
      <c r="D495" s="208"/>
      <c r="E495" s="109"/>
      <c r="F495" s="209"/>
      <c r="G495" s="187"/>
      <c r="H495" s="174"/>
      <c r="I495" s="187"/>
      <c r="J495" s="174" t="str">
        <f>IFERROR(__xludf.DUMMYFUNCTION("""COMPUTED_VALUE"""),"")</f>
        <v/>
      </c>
      <c r="K495" s="187" t="str">
        <f>IFERROR(__xludf.DUMMYFUNCTION("""COMPUTED_VALUE"""),"")</f>
        <v/>
      </c>
      <c r="L495" s="187" t="str">
        <f>IFERROR(__xludf.DUMMYFUNCTION("""COMPUTED_VALUE"""),"")</f>
        <v/>
      </c>
      <c r="M495" s="187" t="str">
        <f>IFERROR(__xludf.DUMMYFUNCTION("""COMPUTED_VALUE"""),"")</f>
        <v/>
      </c>
      <c r="N495" s="187" t="str">
        <f>IFERROR(__xludf.DUMMYFUNCTION("""COMPUTED_VALUE"""),"")</f>
        <v/>
      </c>
      <c r="O495" s="187" t="str">
        <f>IFERROR(__xludf.DUMMYFUNCTION("""COMPUTED_VALUE"""),"")</f>
        <v/>
      </c>
      <c r="P495" s="187" t="str">
        <f>IFERROR(__xludf.DUMMYFUNCTION("""COMPUTED_VALUE"""),"")</f>
        <v/>
      </c>
      <c r="Q495" s="187" t="str">
        <f>IFERROR(__xludf.DUMMYFUNCTION("""COMPUTED_VALUE"""),"")</f>
        <v/>
      </c>
      <c r="R495" s="187" t="str">
        <f>IFERROR(__xludf.DUMMYFUNCTION("""COMPUTED_VALUE"""),"")</f>
        <v/>
      </c>
      <c r="S495" s="187" t="str">
        <f>IFERROR(__xludf.DUMMYFUNCTION("""COMPUTED_VALUE"""),"")</f>
        <v/>
      </c>
      <c r="T495" s="187" t="str">
        <f>IFERROR(__xludf.DUMMYFUNCTION("""COMPUTED_VALUE"""),"")</f>
        <v/>
      </c>
      <c r="U495" s="187" t="str">
        <f>IFERROR(__xludf.DUMMYFUNCTION("""COMPUTED_VALUE"""),"")</f>
        <v/>
      </c>
      <c r="V495" s="187" t="str">
        <f>IFERROR(__xludf.DUMMYFUNCTION("""COMPUTED_VALUE"""),"")</f>
        <v/>
      </c>
      <c r="W495" s="187" t="str">
        <f>IFERROR(__xludf.DUMMYFUNCTION("""COMPUTED_VALUE"""),"")</f>
        <v/>
      </c>
      <c r="X495" s="187" t="str">
        <f>IFERROR(__xludf.DUMMYFUNCTION("""COMPUTED_VALUE"""),"")</f>
        <v/>
      </c>
      <c r="Y495" s="187" t="str">
        <f>IFERROR(__xludf.DUMMYFUNCTION("""COMPUTED_VALUE"""),"")</f>
        <v/>
      </c>
      <c r="Z495" s="187" t="str">
        <f>IFERROR(__xludf.DUMMYFUNCTION("""COMPUTED_VALUE"""),"")</f>
        <v/>
      </c>
      <c r="AA495" s="187" t="str">
        <f>IFERROR(__xludf.DUMMYFUNCTION("""COMPUTED_VALUE"""),"")</f>
        <v/>
      </c>
      <c r="AB495" s="187" t="str">
        <f>IFERROR(__xludf.DUMMYFUNCTION("""COMPUTED_VALUE"""),"")</f>
        <v/>
      </c>
      <c r="AC495" s="187" t="str">
        <f>IFERROR(__xludf.DUMMYFUNCTION("""COMPUTED_VALUE"""),"")</f>
        <v/>
      </c>
      <c r="AD495" s="187" t="str">
        <f>IFERROR(__xludf.DUMMYFUNCTION("""COMPUTED_VALUE"""),"")</f>
        <v/>
      </c>
      <c r="AE495" s="187" t="str">
        <f>IFERROR(__xludf.DUMMYFUNCTION("""COMPUTED_VALUE"""),"")</f>
        <v/>
      </c>
      <c r="AF495" s="187" t="str">
        <f>IFERROR(__xludf.DUMMYFUNCTION("""COMPUTED_VALUE"""),"")</f>
        <v/>
      </c>
      <c r="AG495" s="187" t="str">
        <f>IFERROR(__xludf.DUMMYFUNCTION("""COMPUTED_VALUE"""),"")</f>
        <v/>
      </c>
      <c r="AH495" s="187" t="str">
        <f>IFERROR(__xludf.DUMMYFUNCTION("""COMPUTED_VALUE"""),"")</f>
        <v/>
      </c>
      <c r="AI495" s="187" t="str">
        <f>IFERROR(__xludf.DUMMYFUNCTION("""COMPUTED_VALUE"""),"")</f>
        <v/>
      </c>
      <c r="AJ495" s="187" t="str">
        <f>IFERROR(__xludf.DUMMYFUNCTION("""COMPUTED_VALUE"""),"")</f>
        <v/>
      </c>
      <c r="AK495" s="187" t="str">
        <f>IFERROR(__xludf.DUMMYFUNCTION("""COMPUTED_VALUE"""),"")</f>
        <v/>
      </c>
      <c r="AL495" s="187" t="str">
        <f>IFERROR(__xludf.DUMMYFUNCTION("""COMPUTED_VALUE"""),"")</f>
        <v/>
      </c>
      <c r="AM495" s="187" t="str">
        <f>IFERROR(__xludf.DUMMYFUNCTION("""COMPUTED_VALUE"""),"")</f>
        <v/>
      </c>
      <c r="AN495" s="187" t="str">
        <f>IFERROR(__xludf.DUMMYFUNCTION("""COMPUTED_VALUE"""),"")</f>
        <v/>
      </c>
    </row>
    <row r="496">
      <c r="A496" s="187"/>
      <c r="B496" s="187"/>
      <c r="C496" s="187"/>
      <c r="D496" s="208"/>
      <c r="E496" s="109"/>
      <c r="F496" s="209"/>
      <c r="G496" s="187"/>
      <c r="H496" s="174"/>
      <c r="I496" s="187"/>
      <c r="J496" s="174" t="str">
        <f>IFERROR(__xludf.DUMMYFUNCTION("""COMPUTED_VALUE"""),"")</f>
        <v/>
      </c>
      <c r="K496" s="187" t="str">
        <f>IFERROR(__xludf.DUMMYFUNCTION("""COMPUTED_VALUE"""),"")</f>
        <v/>
      </c>
      <c r="L496" s="187" t="str">
        <f>IFERROR(__xludf.DUMMYFUNCTION("""COMPUTED_VALUE"""),"")</f>
        <v/>
      </c>
      <c r="M496" s="187" t="str">
        <f>IFERROR(__xludf.DUMMYFUNCTION("""COMPUTED_VALUE"""),"")</f>
        <v/>
      </c>
      <c r="N496" s="187" t="str">
        <f>IFERROR(__xludf.DUMMYFUNCTION("""COMPUTED_VALUE"""),"")</f>
        <v/>
      </c>
      <c r="O496" s="187" t="str">
        <f>IFERROR(__xludf.DUMMYFUNCTION("""COMPUTED_VALUE"""),"")</f>
        <v/>
      </c>
      <c r="P496" s="187" t="str">
        <f>IFERROR(__xludf.DUMMYFUNCTION("""COMPUTED_VALUE"""),"")</f>
        <v/>
      </c>
      <c r="Q496" s="187" t="str">
        <f>IFERROR(__xludf.DUMMYFUNCTION("""COMPUTED_VALUE"""),"")</f>
        <v/>
      </c>
      <c r="R496" s="187" t="str">
        <f>IFERROR(__xludf.DUMMYFUNCTION("""COMPUTED_VALUE"""),"")</f>
        <v/>
      </c>
      <c r="S496" s="187" t="str">
        <f>IFERROR(__xludf.DUMMYFUNCTION("""COMPUTED_VALUE"""),"")</f>
        <v/>
      </c>
      <c r="T496" s="187" t="str">
        <f>IFERROR(__xludf.DUMMYFUNCTION("""COMPUTED_VALUE"""),"")</f>
        <v/>
      </c>
      <c r="U496" s="187" t="str">
        <f>IFERROR(__xludf.DUMMYFUNCTION("""COMPUTED_VALUE"""),"")</f>
        <v/>
      </c>
      <c r="V496" s="187" t="str">
        <f>IFERROR(__xludf.DUMMYFUNCTION("""COMPUTED_VALUE"""),"")</f>
        <v/>
      </c>
      <c r="W496" s="187" t="str">
        <f>IFERROR(__xludf.DUMMYFUNCTION("""COMPUTED_VALUE"""),"")</f>
        <v/>
      </c>
      <c r="X496" s="187" t="str">
        <f>IFERROR(__xludf.DUMMYFUNCTION("""COMPUTED_VALUE"""),"")</f>
        <v/>
      </c>
      <c r="Y496" s="187" t="str">
        <f>IFERROR(__xludf.DUMMYFUNCTION("""COMPUTED_VALUE"""),"")</f>
        <v/>
      </c>
      <c r="Z496" s="187" t="str">
        <f>IFERROR(__xludf.DUMMYFUNCTION("""COMPUTED_VALUE"""),"")</f>
        <v/>
      </c>
      <c r="AA496" s="187" t="str">
        <f>IFERROR(__xludf.DUMMYFUNCTION("""COMPUTED_VALUE"""),"")</f>
        <v/>
      </c>
      <c r="AB496" s="187" t="str">
        <f>IFERROR(__xludf.DUMMYFUNCTION("""COMPUTED_VALUE"""),"")</f>
        <v/>
      </c>
      <c r="AC496" s="187" t="str">
        <f>IFERROR(__xludf.DUMMYFUNCTION("""COMPUTED_VALUE"""),"")</f>
        <v/>
      </c>
      <c r="AD496" s="187" t="str">
        <f>IFERROR(__xludf.DUMMYFUNCTION("""COMPUTED_VALUE"""),"")</f>
        <v/>
      </c>
      <c r="AE496" s="187" t="str">
        <f>IFERROR(__xludf.DUMMYFUNCTION("""COMPUTED_VALUE"""),"")</f>
        <v/>
      </c>
      <c r="AF496" s="187" t="str">
        <f>IFERROR(__xludf.DUMMYFUNCTION("""COMPUTED_VALUE"""),"")</f>
        <v/>
      </c>
      <c r="AG496" s="187" t="str">
        <f>IFERROR(__xludf.DUMMYFUNCTION("""COMPUTED_VALUE"""),"")</f>
        <v/>
      </c>
      <c r="AH496" s="187" t="str">
        <f>IFERROR(__xludf.DUMMYFUNCTION("""COMPUTED_VALUE"""),"")</f>
        <v/>
      </c>
      <c r="AI496" s="187" t="str">
        <f>IFERROR(__xludf.DUMMYFUNCTION("""COMPUTED_VALUE"""),"")</f>
        <v/>
      </c>
      <c r="AJ496" s="187" t="str">
        <f>IFERROR(__xludf.DUMMYFUNCTION("""COMPUTED_VALUE"""),"")</f>
        <v/>
      </c>
      <c r="AK496" s="187" t="str">
        <f>IFERROR(__xludf.DUMMYFUNCTION("""COMPUTED_VALUE"""),"")</f>
        <v/>
      </c>
      <c r="AL496" s="187" t="str">
        <f>IFERROR(__xludf.DUMMYFUNCTION("""COMPUTED_VALUE"""),"")</f>
        <v/>
      </c>
      <c r="AM496" s="187" t="str">
        <f>IFERROR(__xludf.DUMMYFUNCTION("""COMPUTED_VALUE"""),"")</f>
        <v/>
      </c>
      <c r="AN496" s="187" t="str">
        <f>IFERROR(__xludf.DUMMYFUNCTION("""COMPUTED_VALUE"""),"")</f>
        <v/>
      </c>
    </row>
    <row r="497">
      <c r="A497" s="187"/>
      <c r="B497" s="187"/>
      <c r="C497" s="187"/>
      <c r="D497" s="208"/>
      <c r="E497" s="109"/>
      <c r="F497" s="209"/>
      <c r="G497" s="187"/>
      <c r="H497" s="174"/>
      <c r="I497" s="187"/>
      <c r="J497" s="174" t="str">
        <f>IFERROR(__xludf.DUMMYFUNCTION("""COMPUTED_VALUE"""),"")</f>
        <v/>
      </c>
      <c r="K497" s="187" t="str">
        <f>IFERROR(__xludf.DUMMYFUNCTION("""COMPUTED_VALUE"""),"")</f>
        <v/>
      </c>
      <c r="L497" s="187" t="str">
        <f>IFERROR(__xludf.DUMMYFUNCTION("""COMPUTED_VALUE"""),"")</f>
        <v/>
      </c>
      <c r="M497" s="187" t="str">
        <f>IFERROR(__xludf.DUMMYFUNCTION("""COMPUTED_VALUE"""),"")</f>
        <v/>
      </c>
      <c r="N497" s="187" t="str">
        <f>IFERROR(__xludf.DUMMYFUNCTION("""COMPUTED_VALUE"""),"")</f>
        <v/>
      </c>
      <c r="O497" s="187" t="str">
        <f>IFERROR(__xludf.DUMMYFUNCTION("""COMPUTED_VALUE"""),"")</f>
        <v/>
      </c>
      <c r="P497" s="187" t="str">
        <f>IFERROR(__xludf.DUMMYFUNCTION("""COMPUTED_VALUE"""),"")</f>
        <v/>
      </c>
      <c r="Q497" s="187" t="str">
        <f>IFERROR(__xludf.DUMMYFUNCTION("""COMPUTED_VALUE"""),"")</f>
        <v/>
      </c>
      <c r="R497" s="187" t="str">
        <f>IFERROR(__xludf.DUMMYFUNCTION("""COMPUTED_VALUE"""),"")</f>
        <v/>
      </c>
      <c r="S497" s="187" t="str">
        <f>IFERROR(__xludf.DUMMYFUNCTION("""COMPUTED_VALUE"""),"")</f>
        <v/>
      </c>
      <c r="T497" s="187" t="str">
        <f>IFERROR(__xludf.DUMMYFUNCTION("""COMPUTED_VALUE"""),"")</f>
        <v/>
      </c>
      <c r="U497" s="187" t="str">
        <f>IFERROR(__xludf.DUMMYFUNCTION("""COMPUTED_VALUE"""),"")</f>
        <v/>
      </c>
      <c r="V497" s="187" t="str">
        <f>IFERROR(__xludf.DUMMYFUNCTION("""COMPUTED_VALUE"""),"")</f>
        <v/>
      </c>
      <c r="W497" s="187" t="str">
        <f>IFERROR(__xludf.DUMMYFUNCTION("""COMPUTED_VALUE"""),"")</f>
        <v/>
      </c>
      <c r="X497" s="187" t="str">
        <f>IFERROR(__xludf.DUMMYFUNCTION("""COMPUTED_VALUE"""),"")</f>
        <v/>
      </c>
      <c r="Y497" s="187" t="str">
        <f>IFERROR(__xludf.DUMMYFUNCTION("""COMPUTED_VALUE"""),"")</f>
        <v/>
      </c>
      <c r="Z497" s="187" t="str">
        <f>IFERROR(__xludf.DUMMYFUNCTION("""COMPUTED_VALUE"""),"")</f>
        <v/>
      </c>
      <c r="AA497" s="187" t="str">
        <f>IFERROR(__xludf.DUMMYFUNCTION("""COMPUTED_VALUE"""),"")</f>
        <v/>
      </c>
      <c r="AB497" s="187" t="str">
        <f>IFERROR(__xludf.DUMMYFUNCTION("""COMPUTED_VALUE"""),"")</f>
        <v/>
      </c>
      <c r="AC497" s="187" t="str">
        <f>IFERROR(__xludf.DUMMYFUNCTION("""COMPUTED_VALUE"""),"")</f>
        <v/>
      </c>
      <c r="AD497" s="187" t="str">
        <f>IFERROR(__xludf.DUMMYFUNCTION("""COMPUTED_VALUE"""),"")</f>
        <v/>
      </c>
      <c r="AE497" s="187" t="str">
        <f>IFERROR(__xludf.DUMMYFUNCTION("""COMPUTED_VALUE"""),"")</f>
        <v/>
      </c>
      <c r="AF497" s="187" t="str">
        <f>IFERROR(__xludf.DUMMYFUNCTION("""COMPUTED_VALUE"""),"")</f>
        <v/>
      </c>
      <c r="AG497" s="187" t="str">
        <f>IFERROR(__xludf.DUMMYFUNCTION("""COMPUTED_VALUE"""),"")</f>
        <v/>
      </c>
      <c r="AH497" s="187" t="str">
        <f>IFERROR(__xludf.DUMMYFUNCTION("""COMPUTED_VALUE"""),"")</f>
        <v/>
      </c>
      <c r="AI497" s="187" t="str">
        <f>IFERROR(__xludf.DUMMYFUNCTION("""COMPUTED_VALUE"""),"")</f>
        <v/>
      </c>
      <c r="AJ497" s="187" t="str">
        <f>IFERROR(__xludf.DUMMYFUNCTION("""COMPUTED_VALUE"""),"")</f>
        <v/>
      </c>
      <c r="AK497" s="187" t="str">
        <f>IFERROR(__xludf.DUMMYFUNCTION("""COMPUTED_VALUE"""),"")</f>
        <v/>
      </c>
      <c r="AL497" s="187" t="str">
        <f>IFERROR(__xludf.DUMMYFUNCTION("""COMPUTED_VALUE"""),"")</f>
        <v/>
      </c>
      <c r="AM497" s="187" t="str">
        <f>IFERROR(__xludf.DUMMYFUNCTION("""COMPUTED_VALUE"""),"")</f>
        <v/>
      </c>
      <c r="AN497" s="187" t="str">
        <f>IFERROR(__xludf.DUMMYFUNCTION("""COMPUTED_VALUE"""),"")</f>
        <v/>
      </c>
    </row>
    <row r="498">
      <c r="A498" s="187"/>
      <c r="B498" s="187"/>
      <c r="C498" s="187"/>
      <c r="D498" s="208"/>
      <c r="E498" s="109"/>
      <c r="F498" s="209"/>
      <c r="G498" s="187"/>
      <c r="H498" s="174"/>
      <c r="I498" s="187"/>
      <c r="J498" s="174" t="str">
        <f>IFERROR(__xludf.DUMMYFUNCTION("""COMPUTED_VALUE"""),"")</f>
        <v/>
      </c>
      <c r="K498" s="187" t="str">
        <f>IFERROR(__xludf.DUMMYFUNCTION("""COMPUTED_VALUE"""),"")</f>
        <v/>
      </c>
      <c r="L498" s="187" t="str">
        <f>IFERROR(__xludf.DUMMYFUNCTION("""COMPUTED_VALUE"""),"")</f>
        <v/>
      </c>
      <c r="M498" s="187" t="str">
        <f>IFERROR(__xludf.DUMMYFUNCTION("""COMPUTED_VALUE"""),"")</f>
        <v/>
      </c>
      <c r="N498" s="187" t="str">
        <f>IFERROR(__xludf.DUMMYFUNCTION("""COMPUTED_VALUE"""),"")</f>
        <v/>
      </c>
      <c r="O498" s="187" t="str">
        <f>IFERROR(__xludf.DUMMYFUNCTION("""COMPUTED_VALUE"""),"")</f>
        <v/>
      </c>
      <c r="P498" s="187" t="str">
        <f>IFERROR(__xludf.DUMMYFUNCTION("""COMPUTED_VALUE"""),"")</f>
        <v/>
      </c>
      <c r="Q498" s="187" t="str">
        <f>IFERROR(__xludf.DUMMYFUNCTION("""COMPUTED_VALUE"""),"")</f>
        <v/>
      </c>
      <c r="R498" s="187" t="str">
        <f>IFERROR(__xludf.DUMMYFUNCTION("""COMPUTED_VALUE"""),"")</f>
        <v/>
      </c>
      <c r="S498" s="187" t="str">
        <f>IFERROR(__xludf.DUMMYFUNCTION("""COMPUTED_VALUE"""),"")</f>
        <v/>
      </c>
      <c r="T498" s="187" t="str">
        <f>IFERROR(__xludf.DUMMYFUNCTION("""COMPUTED_VALUE"""),"")</f>
        <v/>
      </c>
      <c r="U498" s="187" t="str">
        <f>IFERROR(__xludf.DUMMYFUNCTION("""COMPUTED_VALUE"""),"")</f>
        <v/>
      </c>
      <c r="V498" s="187" t="str">
        <f>IFERROR(__xludf.DUMMYFUNCTION("""COMPUTED_VALUE"""),"")</f>
        <v/>
      </c>
      <c r="W498" s="187" t="str">
        <f>IFERROR(__xludf.DUMMYFUNCTION("""COMPUTED_VALUE"""),"")</f>
        <v/>
      </c>
      <c r="X498" s="187" t="str">
        <f>IFERROR(__xludf.DUMMYFUNCTION("""COMPUTED_VALUE"""),"")</f>
        <v/>
      </c>
      <c r="Y498" s="187" t="str">
        <f>IFERROR(__xludf.DUMMYFUNCTION("""COMPUTED_VALUE"""),"")</f>
        <v/>
      </c>
      <c r="Z498" s="187" t="str">
        <f>IFERROR(__xludf.DUMMYFUNCTION("""COMPUTED_VALUE"""),"")</f>
        <v/>
      </c>
      <c r="AA498" s="187" t="str">
        <f>IFERROR(__xludf.DUMMYFUNCTION("""COMPUTED_VALUE"""),"")</f>
        <v/>
      </c>
      <c r="AB498" s="187" t="str">
        <f>IFERROR(__xludf.DUMMYFUNCTION("""COMPUTED_VALUE"""),"")</f>
        <v/>
      </c>
      <c r="AC498" s="187" t="str">
        <f>IFERROR(__xludf.DUMMYFUNCTION("""COMPUTED_VALUE"""),"")</f>
        <v/>
      </c>
      <c r="AD498" s="187" t="str">
        <f>IFERROR(__xludf.DUMMYFUNCTION("""COMPUTED_VALUE"""),"")</f>
        <v/>
      </c>
      <c r="AE498" s="187" t="str">
        <f>IFERROR(__xludf.DUMMYFUNCTION("""COMPUTED_VALUE"""),"")</f>
        <v/>
      </c>
      <c r="AF498" s="187" t="str">
        <f>IFERROR(__xludf.DUMMYFUNCTION("""COMPUTED_VALUE"""),"")</f>
        <v/>
      </c>
      <c r="AG498" s="187" t="str">
        <f>IFERROR(__xludf.DUMMYFUNCTION("""COMPUTED_VALUE"""),"")</f>
        <v/>
      </c>
      <c r="AH498" s="187" t="str">
        <f>IFERROR(__xludf.DUMMYFUNCTION("""COMPUTED_VALUE"""),"")</f>
        <v/>
      </c>
      <c r="AI498" s="187" t="str">
        <f>IFERROR(__xludf.DUMMYFUNCTION("""COMPUTED_VALUE"""),"")</f>
        <v/>
      </c>
      <c r="AJ498" s="187" t="str">
        <f>IFERROR(__xludf.DUMMYFUNCTION("""COMPUTED_VALUE"""),"")</f>
        <v/>
      </c>
      <c r="AK498" s="187" t="str">
        <f>IFERROR(__xludf.DUMMYFUNCTION("""COMPUTED_VALUE"""),"")</f>
        <v/>
      </c>
      <c r="AL498" s="187" t="str">
        <f>IFERROR(__xludf.DUMMYFUNCTION("""COMPUTED_VALUE"""),"")</f>
        <v/>
      </c>
      <c r="AM498" s="187" t="str">
        <f>IFERROR(__xludf.DUMMYFUNCTION("""COMPUTED_VALUE"""),"")</f>
        <v/>
      </c>
      <c r="AN498" s="187" t="str">
        <f>IFERROR(__xludf.DUMMYFUNCTION("""COMPUTED_VALUE"""),"")</f>
        <v/>
      </c>
    </row>
    <row r="499">
      <c r="A499" s="187"/>
      <c r="B499" s="187"/>
      <c r="C499" s="187"/>
      <c r="D499" s="208"/>
      <c r="E499" s="109"/>
      <c r="F499" s="209"/>
      <c r="G499" s="187"/>
      <c r="H499" s="174"/>
      <c r="I499" s="187"/>
      <c r="J499" s="174" t="str">
        <f>IFERROR(__xludf.DUMMYFUNCTION("""COMPUTED_VALUE"""),"")</f>
        <v/>
      </c>
      <c r="K499" s="187" t="str">
        <f>IFERROR(__xludf.DUMMYFUNCTION("""COMPUTED_VALUE"""),"")</f>
        <v/>
      </c>
      <c r="L499" s="187" t="str">
        <f>IFERROR(__xludf.DUMMYFUNCTION("""COMPUTED_VALUE"""),"")</f>
        <v/>
      </c>
      <c r="M499" s="187" t="str">
        <f>IFERROR(__xludf.DUMMYFUNCTION("""COMPUTED_VALUE"""),"")</f>
        <v/>
      </c>
      <c r="N499" s="187" t="str">
        <f>IFERROR(__xludf.DUMMYFUNCTION("""COMPUTED_VALUE"""),"")</f>
        <v/>
      </c>
      <c r="O499" s="187" t="str">
        <f>IFERROR(__xludf.DUMMYFUNCTION("""COMPUTED_VALUE"""),"")</f>
        <v/>
      </c>
      <c r="P499" s="187" t="str">
        <f>IFERROR(__xludf.DUMMYFUNCTION("""COMPUTED_VALUE"""),"")</f>
        <v/>
      </c>
      <c r="Q499" s="187" t="str">
        <f>IFERROR(__xludf.DUMMYFUNCTION("""COMPUTED_VALUE"""),"")</f>
        <v/>
      </c>
      <c r="R499" s="187" t="str">
        <f>IFERROR(__xludf.DUMMYFUNCTION("""COMPUTED_VALUE"""),"")</f>
        <v/>
      </c>
      <c r="S499" s="187" t="str">
        <f>IFERROR(__xludf.DUMMYFUNCTION("""COMPUTED_VALUE"""),"")</f>
        <v/>
      </c>
      <c r="T499" s="187" t="str">
        <f>IFERROR(__xludf.DUMMYFUNCTION("""COMPUTED_VALUE"""),"")</f>
        <v/>
      </c>
      <c r="U499" s="187" t="str">
        <f>IFERROR(__xludf.DUMMYFUNCTION("""COMPUTED_VALUE"""),"")</f>
        <v/>
      </c>
      <c r="V499" s="187" t="str">
        <f>IFERROR(__xludf.DUMMYFUNCTION("""COMPUTED_VALUE"""),"")</f>
        <v/>
      </c>
      <c r="W499" s="187" t="str">
        <f>IFERROR(__xludf.DUMMYFUNCTION("""COMPUTED_VALUE"""),"")</f>
        <v/>
      </c>
      <c r="X499" s="187" t="str">
        <f>IFERROR(__xludf.DUMMYFUNCTION("""COMPUTED_VALUE"""),"")</f>
        <v/>
      </c>
      <c r="Y499" s="187" t="str">
        <f>IFERROR(__xludf.DUMMYFUNCTION("""COMPUTED_VALUE"""),"")</f>
        <v/>
      </c>
      <c r="Z499" s="187" t="str">
        <f>IFERROR(__xludf.DUMMYFUNCTION("""COMPUTED_VALUE"""),"")</f>
        <v/>
      </c>
      <c r="AA499" s="187" t="str">
        <f>IFERROR(__xludf.DUMMYFUNCTION("""COMPUTED_VALUE"""),"")</f>
        <v/>
      </c>
      <c r="AB499" s="187" t="str">
        <f>IFERROR(__xludf.DUMMYFUNCTION("""COMPUTED_VALUE"""),"")</f>
        <v/>
      </c>
      <c r="AC499" s="187" t="str">
        <f>IFERROR(__xludf.DUMMYFUNCTION("""COMPUTED_VALUE"""),"")</f>
        <v/>
      </c>
      <c r="AD499" s="187" t="str">
        <f>IFERROR(__xludf.DUMMYFUNCTION("""COMPUTED_VALUE"""),"")</f>
        <v/>
      </c>
      <c r="AE499" s="187" t="str">
        <f>IFERROR(__xludf.DUMMYFUNCTION("""COMPUTED_VALUE"""),"")</f>
        <v/>
      </c>
      <c r="AF499" s="187" t="str">
        <f>IFERROR(__xludf.DUMMYFUNCTION("""COMPUTED_VALUE"""),"")</f>
        <v/>
      </c>
      <c r="AG499" s="187" t="str">
        <f>IFERROR(__xludf.DUMMYFUNCTION("""COMPUTED_VALUE"""),"")</f>
        <v/>
      </c>
      <c r="AH499" s="187" t="str">
        <f>IFERROR(__xludf.DUMMYFUNCTION("""COMPUTED_VALUE"""),"")</f>
        <v/>
      </c>
      <c r="AI499" s="187" t="str">
        <f>IFERROR(__xludf.DUMMYFUNCTION("""COMPUTED_VALUE"""),"")</f>
        <v/>
      </c>
      <c r="AJ499" s="187" t="str">
        <f>IFERROR(__xludf.DUMMYFUNCTION("""COMPUTED_VALUE"""),"")</f>
        <v/>
      </c>
      <c r="AK499" s="187" t="str">
        <f>IFERROR(__xludf.DUMMYFUNCTION("""COMPUTED_VALUE"""),"")</f>
        <v/>
      </c>
      <c r="AL499" s="187" t="str">
        <f>IFERROR(__xludf.DUMMYFUNCTION("""COMPUTED_VALUE"""),"")</f>
        <v/>
      </c>
      <c r="AM499" s="187" t="str">
        <f>IFERROR(__xludf.DUMMYFUNCTION("""COMPUTED_VALUE"""),"")</f>
        <v/>
      </c>
      <c r="AN499" s="187" t="str">
        <f>IFERROR(__xludf.DUMMYFUNCTION("""COMPUTED_VALUE"""),"")</f>
        <v/>
      </c>
    </row>
    <row r="500">
      <c r="A500" s="187"/>
      <c r="B500" s="187"/>
      <c r="C500" s="187"/>
      <c r="D500" s="208"/>
      <c r="E500" s="109"/>
      <c r="F500" s="209"/>
      <c r="G500" s="187"/>
      <c r="H500" s="174"/>
      <c r="I500" s="187"/>
      <c r="J500" s="174" t="str">
        <f>IFERROR(__xludf.DUMMYFUNCTION("""COMPUTED_VALUE"""),"")</f>
        <v/>
      </c>
      <c r="K500" s="187" t="str">
        <f>IFERROR(__xludf.DUMMYFUNCTION("""COMPUTED_VALUE"""),"")</f>
        <v/>
      </c>
      <c r="L500" s="187" t="str">
        <f>IFERROR(__xludf.DUMMYFUNCTION("""COMPUTED_VALUE"""),"")</f>
        <v/>
      </c>
      <c r="M500" s="187" t="str">
        <f>IFERROR(__xludf.DUMMYFUNCTION("""COMPUTED_VALUE"""),"")</f>
        <v/>
      </c>
      <c r="N500" s="187" t="str">
        <f>IFERROR(__xludf.DUMMYFUNCTION("""COMPUTED_VALUE"""),"")</f>
        <v/>
      </c>
      <c r="O500" s="187" t="str">
        <f>IFERROR(__xludf.DUMMYFUNCTION("""COMPUTED_VALUE"""),"")</f>
        <v/>
      </c>
      <c r="P500" s="187" t="str">
        <f>IFERROR(__xludf.DUMMYFUNCTION("""COMPUTED_VALUE"""),"")</f>
        <v/>
      </c>
      <c r="Q500" s="187" t="str">
        <f>IFERROR(__xludf.DUMMYFUNCTION("""COMPUTED_VALUE"""),"")</f>
        <v/>
      </c>
      <c r="R500" s="187" t="str">
        <f>IFERROR(__xludf.DUMMYFUNCTION("""COMPUTED_VALUE"""),"")</f>
        <v/>
      </c>
      <c r="S500" s="187" t="str">
        <f>IFERROR(__xludf.DUMMYFUNCTION("""COMPUTED_VALUE"""),"")</f>
        <v/>
      </c>
      <c r="T500" s="187" t="str">
        <f>IFERROR(__xludf.DUMMYFUNCTION("""COMPUTED_VALUE"""),"")</f>
        <v/>
      </c>
      <c r="U500" s="187" t="str">
        <f>IFERROR(__xludf.DUMMYFUNCTION("""COMPUTED_VALUE"""),"")</f>
        <v/>
      </c>
      <c r="V500" s="187" t="str">
        <f>IFERROR(__xludf.DUMMYFUNCTION("""COMPUTED_VALUE"""),"")</f>
        <v/>
      </c>
      <c r="W500" s="187" t="str">
        <f>IFERROR(__xludf.DUMMYFUNCTION("""COMPUTED_VALUE"""),"")</f>
        <v/>
      </c>
      <c r="X500" s="187" t="str">
        <f>IFERROR(__xludf.DUMMYFUNCTION("""COMPUTED_VALUE"""),"")</f>
        <v/>
      </c>
      <c r="Y500" s="187" t="str">
        <f>IFERROR(__xludf.DUMMYFUNCTION("""COMPUTED_VALUE"""),"")</f>
        <v/>
      </c>
      <c r="Z500" s="187" t="str">
        <f>IFERROR(__xludf.DUMMYFUNCTION("""COMPUTED_VALUE"""),"")</f>
        <v/>
      </c>
      <c r="AA500" s="187" t="str">
        <f>IFERROR(__xludf.DUMMYFUNCTION("""COMPUTED_VALUE"""),"")</f>
        <v/>
      </c>
      <c r="AB500" s="187" t="str">
        <f>IFERROR(__xludf.DUMMYFUNCTION("""COMPUTED_VALUE"""),"")</f>
        <v/>
      </c>
      <c r="AC500" s="187" t="str">
        <f>IFERROR(__xludf.DUMMYFUNCTION("""COMPUTED_VALUE"""),"")</f>
        <v/>
      </c>
      <c r="AD500" s="187" t="str">
        <f>IFERROR(__xludf.DUMMYFUNCTION("""COMPUTED_VALUE"""),"")</f>
        <v/>
      </c>
      <c r="AE500" s="187" t="str">
        <f>IFERROR(__xludf.DUMMYFUNCTION("""COMPUTED_VALUE"""),"")</f>
        <v/>
      </c>
      <c r="AF500" s="187" t="str">
        <f>IFERROR(__xludf.DUMMYFUNCTION("""COMPUTED_VALUE"""),"")</f>
        <v/>
      </c>
      <c r="AG500" s="187" t="str">
        <f>IFERROR(__xludf.DUMMYFUNCTION("""COMPUTED_VALUE"""),"")</f>
        <v/>
      </c>
      <c r="AH500" s="187" t="str">
        <f>IFERROR(__xludf.DUMMYFUNCTION("""COMPUTED_VALUE"""),"")</f>
        <v/>
      </c>
      <c r="AI500" s="187" t="str">
        <f>IFERROR(__xludf.DUMMYFUNCTION("""COMPUTED_VALUE"""),"")</f>
        <v/>
      </c>
      <c r="AJ500" s="187" t="str">
        <f>IFERROR(__xludf.DUMMYFUNCTION("""COMPUTED_VALUE"""),"")</f>
        <v/>
      </c>
      <c r="AK500" s="187" t="str">
        <f>IFERROR(__xludf.DUMMYFUNCTION("""COMPUTED_VALUE"""),"")</f>
        <v/>
      </c>
      <c r="AL500" s="187" t="str">
        <f>IFERROR(__xludf.DUMMYFUNCTION("""COMPUTED_VALUE"""),"")</f>
        <v/>
      </c>
      <c r="AM500" s="187" t="str">
        <f>IFERROR(__xludf.DUMMYFUNCTION("""COMPUTED_VALUE"""),"")</f>
        <v/>
      </c>
      <c r="AN500" s="187" t="str">
        <f>IFERROR(__xludf.DUMMYFUNCTION("""COMPUTED_VALUE"""),"")</f>
        <v/>
      </c>
    </row>
    <row r="501">
      <c r="A501" s="187"/>
      <c r="B501" s="187"/>
      <c r="C501" s="187"/>
      <c r="D501" s="208"/>
      <c r="E501" s="109"/>
      <c r="F501" s="209"/>
      <c r="G501" s="187"/>
      <c r="H501" s="174"/>
      <c r="I501" s="187"/>
      <c r="J501" s="174" t="str">
        <f>IFERROR(__xludf.DUMMYFUNCTION("""COMPUTED_VALUE"""),"")</f>
        <v/>
      </c>
      <c r="K501" s="187" t="str">
        <f>IFERROR(__xludf.DUMMYFUNCTION("""COMPUTED_VALUE"""),"")</f>
        <v/>
      </c>
      <c r="L501" s="187" t="str">
        <f>IFERROR(__xludf.DUMMYFUNCTION("""COMPUTED_VALUE"""),"")</f>
        <v/>
      </c>
      <c r="M501" s="187" t="str">
        <f>IFERROR(__xludf.DUMMYFUNCTION("""COMPUTED_VALUE"""),"")</f>
        <v/>
      </c>
      <c r="N501" s="187" t="str">
        <f>IFERROR(__xludf.DUMMYFUNCTION("""COMPUTED_VALUE"""),"")</f>
        <v/>
      </c>
      <c r="O501" s="187" t="str">
        <f>IFERROR(__xludf.DUMMYFUNCTION("""COMPUTED_VALUE"""),"")</f>
        <v/>
      </c>
      <c r="P501" s="187" t="str">
        <f>IFERROR(__xludf.DUMMYFUNCTION("""COMPUTED_VALUE"""),"")</f>
        <v/>
      </c>
      <c r="Q501" s="187" t="str">
        <f>IFERROR(__xludf.DUMMYFUNCTION("""COMPUTED_VALUE"""),"")</f>
        <v/>
      </c>
      <c r="R501" s="187" t="str">
        <f>IFERROR(__xludf.DUMMYFUNCTION("""COMPUTED_VALUE"""),"")</f>
        <v/>
      </c>
      <c r="S501" s="187" t="str">
        <f>IFERROR(__xludf.DUMMYFUNCTION("""COMPUTED_VALUE"""),"")</f>
        <v/>
      </c>
      <c r="T501" s="187" t="str">
        <f>IFERROR(__xludf.DUMMYFUNCTION("""COMPUTED_VALUE"""),"")</f>
        <v/>
      </c>
      <c r="U501" s="187" t="str">
        <f>IFERROR(__xludf.DUMMYFUNCTION("""COMPUTED_VALUE"""),"")</f>
        <v/>
      </c>
      <c r="V501" s="187" t="str">
        <f>IFERROR(__xludf.DUMMYFUNCTION("""COMPUTED_VALUE"""),"")</f>
        <v/>
      </c>
      <c r="W501" s="187" t="str">
        <f>IFERROR(__xludf.DUMMYFUNCTION("""COMPUTED_VALUE"""),"")</f>
        <v/>
      </c>
      <c r="X501" s="187" t="str">
        <f>IFERROR(__xludf.DUMMYFUNCTION("""COMPUTED_VALUE"""),"")</f>
        <v/>
      </c>
      <c r="Y501" s="187" t="str">
        <f>IFERROR(__xludf.DUMMYFUNCTION("""COMPUTED_VALUE"""),"")</f>
        <v/>
      </c>
      <c r="Z501" s="187" t="str">
        <f>IFERROR(__xludf.DUMMYFUNCTION("""COMPUTED_VALUE"""),"")</f>
        <v/>
      </c>
      <c r="AA501" s="187" t="str">
        <f>IFERROR(__xludf.DUMMYFUNCTION("""COMPUTED_VALUE"""),"")</f>
        <v/>
      </c>
      <c r="AB501" s="187" t="str">
        <f>IFERROR(__xludf.DUMMYFUNCTION("""COMPUTED_VALUE"""),"")</f>
        <v/>
      </c>
      <c r="AC501" s="187" t="str">
        <f>IFERROR(__xludf.DUMMYFUNCTION("""COMPUTED_VALUE"""),"")</f>
        <v/>
      </c>
      <c r="AD501" s="187" t="str">
        <f>IFERROR(__xludf.DUMMYFUNCTION("""COMPUTED_VALUE"""),"")</f>
        <v/>
      </c>
      <c r="AE501" s="187" t="str">
        <f>IFERROR(__xludf.DUMMYFUNCTION("""COMPUTED_VALUE"""),"")</f>
        <v/>
      </c>
      <c r="AF501" s="187" t="str">
        <f>IFERROR(__xludf.DUMMYFUNCTION("""COMPUTED_VALUE"""),"")</f>
        <v/>
      </c>
      <c r="AG501" s="187" t="str">
        <f>IFERROR(__xludf.DUMMYFUNCTION("""COMPUTED_VALUE"""),"")</f>
        <v/>
      </c>
      <c r="AH501" s="187" t="str">
        <f>IFERROR(__xludf.DUMMYFUNCTION("""COMPUTED_VALUE"""),"")</f>
        <v/>
      </c>
      <c r="AI501" s="187" t="str">
        <f>IFERROR(__xludf.DUMMYFUNCTION("""COMPUTED_VALUE"""),"")</f>
        <v/>
      </c>
      <c r="AJ501" s="187" t="str">
        <f>IFERROR(__xludf.DUMMYFUNCTION("""COMPUTED_VALUE"""),"")</f>
        <v/>
      </c>
      <c r="AK501" s="187" t="str">
        <f>IFERROR(__xludf.DUMMYFUNCTION("""COMPUTED_VALUE"""),"")</f>
        <v/>
      </c>
      <c r="AL501" s="187" t="str">
        <f>IFERROR(__xludf.DUMMYFUNCTION("""COMPUTED_VALUE"""),"")</f>
        <v/>
      </c>
      <c r="AM501" s="187" t="str">
        <f>IFERROR(__xludf.DUMMYFUNCTION("""COMPUTED_VALUE"""),"")</f>
        <v/>
      </c>
      <c r="AN501" s="187" t="str">
        <f>IFERROR(__xludf.DUMMYFUNCTION("""COMPUTED_VALUE"""),"")</f>
        <v/>
      </c>
    </row>
    <row r="502">
      <c r="A502" s="187"/>
      <c r="B502" s="187"/>
      <c r="C502" s="187"/>
      <c r="D502" s="208"/>
      <c r="E502" s="109"/>
      <c r="F502" s="209"/>
      <c r="G502" s="187"/>
      <c r="H502" s="174"/>
      <c r="I502" s="187"/>
      <c r="J502" s="174" t="str">
        <f>IFERROR(__xludf.DUMMYFUNCTION("""COMPUTED_VALUE"""),"")</f>
        <v/>
      </c>
      <c r="K502" s="187" t="str">
        <f>IFERROR(__xludf.DUMMYFUNCTION("""COMPUTED_VALUE"""),"")</f>
        <v/>
      </c>
      <c r="L502" s="187" t="str">
        <f>IFERROR(__xludf.DUMMYFUNCTION("""COMPUTED_VALUE"""),"")</f>
        <v/>
      </c>
      <c r="M502" s="187" t="str">
        <f>IFERROR(__xludf.DUMMYFUNCTION("""COMPUTED_VALUE"""),"")</f>
        <v/>
      </c>
      <c r="N502" s="187" t="str">
        <f>IFERROR(__xludf.DUMMYFUNCTION("""COMPUTED_VALUE"""),"")</f>
        <v/>
      </c>
      <c r="O502" s="187" t="str">
        <f>IFERROR(__xludf.DUMMYFUNCTION("""COMPUTED_VALUE"""),"")</f>
        <v/>
      </c>
      <c r="P502" s="187" t="str">
        <f>IFERROR(__xludf.DUMMYFUNCTION("""COMPUTED_VALUE"""),"")</f>
        <v/>
      </c>
      <c r="Q502" s="187" t="str">
        <f>IFERROR(__xludf.DUMMYFUNCTION("""COMPUTED_VALUE"""),"")</f>
        <v/>
      </c>
      <c r="R502" s="187" t="str">
        <f>IFERROR(__xludf.DUMMYFUNCTION("""COMPUTED_VALUE"""),"")</f>
        <v/>
      </c>
      <c r="S502" s="187" t="str">
        <f>IFERROR(__xludf.DUMMYFUNCTION("""COMPUTED_VALUE"""),"")</f>
        <v/>
      </c>
      <c r="T502" s="187" t="str">
        <f>IFERROR(__xludf.DUMMYFUNCTION("""COMPUTED_VALUE"""),"")</f>
        <v/>
      </c>
      <c r="U502" s="187" t="str">
        <f>IFERROR(__xludf.DUMMYFUNCTION("""COMPUTED_VALUE"""),"")</f>
        <v/>
      </c>
      <c r="V502" s="187" t="str">
        <f>IFERROR(__xludf.DUMMYFUNCTION("""COMPUTED_VALUE"""),"")</f>
        <v/>
      </c>
      <c r="W502" s="187" t="str">
        <f>IFERROR(__xludf.DUMMYFUNCTION("""COMPUTED_VALUE"""),"")</f>
        <v/>
      </c>
      <c r="X502" s="187" t="str">
        <f>IFERROR(__xludf.DUMMYFUNCTION("""COMPUTED_VALUE"""),"")</f>
        <v/>
      </c>
      <c r="Y502" s="187" t="str">
        <f>IFERROR(__xludf.DUMMYFUNCTION("""COMPUTED_VALUE"""),"")</f>
        <v/>
      </c>
      <c r="Z502" s="187" t="str">
        <f>IFERROR(__xludf.DUMMYFUNCTION("""COMPUTED_VALUE"""),"")</f>
        <v/>
      </c>
      <c r="AA502" s="187" t="str">
        <f>IFERROR(__xludf.DUMMYFUNCTION("""COMPUTED_VALUE"""),"")</f>
        <v/>
      </c>
      <c r="AB502" s="187" t="str">
        <f>IFERROR(__xludf.DUMMYFUNCTION("""COMPUTED_VALUE"""),"")</f>
        <v/>
      </c>
      <c r="AC502" s="187" t="str">
        <f>IFERROR(__xludf.DUMMYFUNCTION("""COMPUTED_VALUE"""),"")</f>
        <v/>
      </c>
      <c r="AD502" s="187" t="str">
        <f>IFERROR(__xludf.DUMMYFUNCTION("""COMPUTED_VALUE"""),"")</f>
        <v/>
      </c>
      <c r="AE502" s="187" t="str">
        <f>IFERROR(__xludf.DUMMYFUNCTION("""COMPUTED_VALUE"""),"")</f>
        <v/>
      </c>
      <c r="AF502" s="187" t="str">
        <f>IFERROR(__xludf.DUMMYFUNCTION("""COMPUTED_VALUE"""),"")</f>
        <v/>
      </c>
      <c r="AG502" s="187" t="str">
        <f>IFERROR(__xludf.DUMMYFUNCTION("""COMPUTED_VALUE"""),"")</f>
        <v/>
      </c>
      <c r="AH502" s="187" t="str">
        <f>IFERROR(__xludf.DUMMYFUNCTION("""COMPUTED_VALUE"""),"")</f>
        <v/>
      </c>
      <c r="AI502" s="187" t="str">
        <f>IFERROR(__xludf.DUMMYFUNCTION("""COMPUTED_VALUE"""),"")</f>
        <v/>
      </c>
      <c r="AJ502" s="187" t="str">
        <f>IFERROR(__xludf.DUMMYFUNCTION("""COMPUTED_VALUE"""),"")</f>
        <v/>
      </c>
      <c r="AK502" s="187" t="str">
        <f>IFERROR(__xludf.DUMMYFUNCTION("""COMPUTED_VALUE"""),"")</f>
        <v/>
      </c>
      <c r="AL502" s="187" t="str">
        <f>IFERROR(__xludf.DUMMYFUNCTION("""COMPUTED_VALUE"""),"")</f>
        <v/>
      </c>
      <c r="AM502" s="187" t="str">
        <f>IFERROR(__xludf.DUMMYFUNCTION("""COMPUTED_VALUE"""),"")</f>
        <v/>
      </c>
      <c r="AN502" s="187" t="str">
        <f>IFERROR(__xludf.DUMMYFUNCTION("""COMPUTED_VALUE"""),"")</f>
        <v/>
      </c>
    </row>
    <row r="503">
      <c r="A503" s="187"/>
      <c r="B503" s="187"/>
      <c r="C503" s="187"/>
      <c r="D503" s="208"/>
      <c r="E503" s="109"/>
      <c r="F503" s="209"/>
      <c r="G503" s="187"/>
      <c r="H503" s="174"/>
      <c r="I503" s="187"/>
      <c r="J503" s="174" t="str">
        <f>IFERROR(__xludf.DUMMYFUNCTION("""COMPUTED_VALUE"""),"")</f>
        <v/>
      </c>
      <c r="K503" s="187" t="str">
        <f>IFERROR(__xludf.DUMMYFUNCTION("""COMPUTED_VALUE"""),"")</f>
        <v/>
      </c>
      <c r="L503" s="187" t="str">
        <f>IFERROR(__xludf.DUMMYFUNCTION("""COMPUTED_VALUE"""),"")</f>
        <v/>
      </c>
      <c r="M503" s="187" t="str">
        <f>IFERROR(__xludf.DUMMYFUNCTION("""COMPUTED_VALUE"""),"")</f>
        <v/>
      </c>
      <c r="N503" s="187" t="str">
        <f>IFERROR(__xludf.DUMMYFUNCTION("""COMPUTED_VALUE"""),"")</f>
        <v/>
      </c>
      <c r="O503" s="187" t="str">
        <f>IFERROR(__xludf.DUMMYFUNCTION("""COMPUTED_VALUE"""),"")</f>
        <v/>
      </c>
      <c r="P503" s="187" t="str">
        <f>IFERROR(__xludf.DUMMYFUNCTION("""COMPUTED_VALUE"""),"")</f>
        <v/>
      </c>
      <c r="Q503" s="187" t="str">
        <f>IFERROR(__xludf.DUMMYFUNCTION("""COMPUTED_VALUE"""),"")</f>
        <v/>
      </c>
      <c r="R503" s="187" t="str">
        <f>IFERROR(__xludf.DUMMYFUNCTION("""COMPUTED_VALUE"""),"")</f>
        <v/>
      </c>
      <c r="S503" s="187" t="str">
        <f>IFERROR(__xludf.DUMMYFUNCTION("""COMPUTED_VALUE"""),"")</f>
        <v/>
      </c>
      <c r="T503" s="187" t="str">
        <f>IFERROR(__xludf.DUMMYFUNCTION("""COMPUTED_VALUE"""),"")</f>
        <v/>
      </c>
      <c r="U503" s="187" t="str">
        <f>IFERROR(__xludf.DUMMYFUNCTION("""COMPUTED_VALUE"""),"")</f>
        <v/>
      </c>
      <c r="V503" s="187" t="str">
        <f>IFERROR(__xludf.DUMMYFUNCTION("""COMPUTED_VALUE"""),"")</f>
        <v/>
      </c>
      <c r="W503" s="187" t="str">
        <f>IFERROR(__xludf.DUMMYFUNCTION("""COMPUTED_VALUE"""),"")</f>
        <v/>
      </c>
      <c r="X503" s="187" t="str">
        <f>IFERROR(__xludf.DUMMYFUNCTION("""COMPUTED_VALUE"""),"")</f>
        <v/>
      </c>
      <c r="Y503" s="187" t="str">
        <f>IFERROR(__xludf.DUMMYFUNCTION("""COMPUTED_VALUE"""),"")</f>
        <v/>
      </c>
      <c r="Z503" s="187" t="str">
        <f>IFERROR(__xludf.DUMMYFUNCTION("""COMPUTED_VALUE"""),"")</f>
        <v/>
      </c>
      <c r="AA503" s="187" t="str">
        <f>IFERROR(__xludf.DUMMYFUNCTION("""COMPUTED_VALUE"""),"")</f>
        <v/>
      </c>
      <c r="AB503" s="187" t="str">
        <f>IFERROR(__xludf.DUMMYFUNCTION("""COMPUTED_VALUE"""),"")</f>
        <v/>
      </c>
      <c r="AC503" s="187" t="str">
        <f>IFERROR(__xludf.DUMMYFUNCTION("""COMPUTED_VALUE"""),"")</f>
        <v/>
      </c>
      <c r="AD503" s="187" t="str">
        <f>IFERROR(__xludf.DUMMYFUNCTION("""COMPUTED_VALUE"""),"")</f>
        <v/>
      </c>
      <c r="AE503" s="187" t="str">
        <f>IFERROR(__xludf.DUMMYFUNCTION("""COMPUTED_VALUE"""),"")</f>
        <v/>
      </c>
      <c r="AF503" s="187" t="str">
        <f>IFERROR(__xludf.DUMMYFUNCTION("""COMPUTED_VALUE"""),"")</f>
        <v/>
      </c>
      <c r="AG503" s="187" t="str">
        <f>IFERROR(__xludf.DUMMYFUNCTION("""COMPUTED_VALUE"""),"")</f>
        <v/>
      </c>
      <c r="AH503" s="187" t="str">
        <f>IFERROR(__xludf.DUMMYFUNCTION("""COMPUTED_VALUE"""),"")</f>
        <v/>
      </c>
      <c r="AI503" s="187" t="str">
        <f>IFERROR(__xludf.DUMMYFUNCTION("""COMPUTED_VALUE"""),"")</f>
        <v/>
      </c>
      <c r="AJ503" s="187" t="str">
        <f>IFERROR(__xludf.DUMMYFUNCTION("""COMPUTED_VALUE"""),"")</f>
        <v/>
      </c>
      <c r="AK503" s="187" t="str">
        <f>IFERROR(__xludf.DUMMYFUNCTION("""COMPUTED_VALUE"""),"")</f>
        <v/>
      </c>
      <c r="AL503" s="187" t="str">
        <f>IFERROR(__xludf.DUMMYFUNCTION("""COMPUTED_VALUE"""),"")</f>
        <v/>
      </c>
      <c r="AM503" s="187" t="str">
        <f>IFERROR(__xludf.DUMMYFUNCTION("""COMPUTED_VALUE"""),"")</f>
        <v/>
      </c>
      <c r="AN503" s="187" t="str">
        <f>IFERROR(__xludf.DUMMYFUNCTION("""COMPUTED_VALUE"""),"")</f>
        <v/>
      </c>
    </row>
    <row r="504">
      <c r="A504" s="187"/>
      <c r="B504" s="187"/>
      <c r="C504" s="187"/>
      <c r="D504" s="208"/>
      <c r="E504" s="109"/>
      <c r="F504" s="209"/>
      <c r="G504" s="187"/>
      <c r="H504" s="174"/>
      <c r="I504" s="187"/>
      <c r="J504" s="174" t="str">
        <f>IFERROR(__xludf.DUMMYFUNCTION("""COMPUTED_VALUE"""),"")</f>
        <v/>
      </c>
      <c r="K504" s="187" t="str">
        <f>IFERROR(__xludf.DUMMYFUNCTION("""COMPUTED_VALUE"""),"")</f>
        <v/>
      </c>
      <c r="L504" s="187" t="str">
        <f>IFERROR(__xludf.DUMMYFUNCTION("""COMPUTED_VALUE"""),"")</f>
        <v/>
      </c>
      <c r="M504" s="187" t="str">
        <f>IFERROR(__xludf.DUMMYFUNCTION("""COMPUTED_VALUE"""),"")</f>
        <v/>
      </c>
      <c r="N504" s="187" t="str">
        <f>IFERROR(__xludf.DUMMYFUNCTION("""COMPUTED_VALUE"""),"")</f>
        <v/>
      </c>
      <c r="O504" s="187" t="str">
        <f>IFERROR(__xludf.DUMMYFUNCTION("""COMPUTED_VALUE"""),"")</f>
        <v/>
      </c>
      <c r="P504" s="187" t="str">
        <f>IFERROR(__xludf.DUMMYFUNCTION("""COMPUTED_VALUE"""),"")</f>
        <v/>
      </c>
      <c r="Q504" s="187" t="str">
        <f>IFERROR(__xludf.DUMMYFUNCTION("""COMPUTED_VALUE"""),"")</f>
        <v/>
      </c>
      <c r="R504" s="187" t="str">
        <f>IFERROR(__xludf.DUMMYFUNCTION("""COMPUTED_VALUE"""),"")</f>
        <v/>
      </c>
      <c r="S504" s="187" t="str">
        <f>IFERROR(__xludf.DUMMYFUNCTION("""COMPUTED_VALUE"""),"")</f>
        <v/>
      </c>
      <c r="T504" s="187" t="str">
        <f>IFERROR(__xludf.DUMMYFUNCTION("""COMPUTED_VALUE"""),"")</f>
        <v/>
      </c>
      <c r="U504" s="187" t="str">
        <f>IFERROR(__xludf.DUMMYFUNCTION("""COMPUTED_VALUE"""),"")</f>
        <v/>
      </c>
      <c r="V504" s="187" t="str">
        <f>IFERROR(__xludf.DUMMYFUNCTION("""COMPUTED_VALUE"""),"")</f>
        <v/>
      </c>
      <c r="W504" s="187" t="str">
        <f>IFERROR(__xludf.DUMMYFUNCTION("""COMPUTED_VALUE"""),"")</f>
        <v/>
      </c>
      <c r="X504" s="187" t="str">
        <f>IFERROR(__xludf.DUMMYFUNCTION("""COMPUTED_VALUE"""),"")</f>
        <v/>
      </c>
      <c r="Y504" s="187" t="str">
        <f>IFERROR(__xludf.DUMMYFUNCTION("""COMPUTED_VALUE"""),"")</f>
        <v/>
      </c>
      <c r="Z504" s="187" t="str">
        <f>IFERROR(__xludf.DUMMYFUNCTION("""COMPUTED_VALUE"""),"")</f>
        <v/>
      </c>
      <c r="AA504" s="187" t="str">
        <f>IFERROR(__xludf.DUMMYFUNCTION("""COMPUTED_VALUE"""),"")</f>
        <v/>
      </c>
      <c r="AB504" s="187" t="str">
        <f>IFERROR(__xludf.DUMMYFUNCTION("""COMPUTED_VALUE"""),"")</f>
        <v/>
      </c>
      <c r="AC504" s="187" t="str">
        <f>IFERROR(__xludf.DUMMYFUNCTION("""COMPUTED_VALUE"""),"")</f>
        <v/>
      </c>
      <c r="AD504" s="187" t="str">
        <f>IFERROR(__xludf.DUMMYFUNCTION("""COMPUTED_VALUE"""),"")</f>
        <v/>
      </c>
      <c r="AE504" s="187" t="str">
        <f>IFERROR(__xludf.DUMMYFUNCTION("""COMPUTED_VALUE"""),"")</f>
        <v/>
      </c>
      <c r="AF504" s="187" t="str">
        <f>IFERROR(__xludf.DUMMYFUNCTION("""COMPUTED_VALUE"""),"")</f>
        <v/>
      </c>
      <c r="AG504" s="187" t="str">
        <f>IFERROR(__xludf.DUMMYFUNCTION("""COMPUTED_VALUE"""),"")</f>
        <v/>
      </c>
      <c r="AH504" s="187" t="str">
        <f>IFERROR(__xludf.DUMMYFUNCTION("""COMPUTED_VALUE"""),"")</f>
        <v/>
      </c>
      <c r="AI504" s="187" t="str">
        <f>IFERROR(__xludf.DUMMYFUNCTION("""COMPUTED_VALUE"""),"")</f>
        <v/>
      </c>
      <c r="AJ504" s="187" t="str">
        <f>IFERROR(__xludf.DUMMYFUNCTION("""COMPUTED_VALUE"""),"")</f>
        <v/>
      </c>
      <c r="AK504" s="187" t="str">
        <f>IFERROR(__xludf.DUMMYFUNCTION("""COMPUTED_VALUE"""),"")</f>
        <v/>
      </c>
      <c r="AL504" s="187" t="str">
        <f>IFERROR(__xludf.DUMMYFUNCTION("""COMPUTED_VALUE"""),"")</f>
        <v/>
      </c>
      <c r="AM504" s="187" t="str">
        <f>IFERROR(__xludf.DUMMYFUNCTION("""COMPUTED_VALUE"""),"")</f>
        <v/>
      </c>
      <c r="AN504" s="187" t="str">
        <f>IFERROR(__xludf.DUMMYFUNCTION("""COMPUTED_VALUE"""),"")</f>
        <v/>
      </c>
    </row>
    <row r="505">
      <c r="A505" s="187"/>
      <c r="B505" s="187"/>
      <c r="C505" s="187"/>
      <c r="D505" s="208"/>
      <c r="E505" s="109"/>
      <c r="F505" s="209"/>
      <c r="G505" s="187"/>
      <c r="H505" s="174"/>
      <c r="I505" s="187"/>
      <c r="J505" s="174" t="str">
        <f>IFERROR(__xludf.DUMMYFUNCTION("""COMPUTED_VALUE"""),"")</f>
        <v/>
      </c>
      <c r="K505" s="187" t="str">
        <f>IFERROR(__xludf.DUMMYFUNCTION("""COMPUTED_VALUE"""),"")</f>
        <v/>
      </c>
      <c r="L505" s="187" t="str">
        <f>IFERROR(__xludf.DUMMYFUNCTION("""COMPUTED_VALUE"""),"")</f>
        <v/>
      </c>
      <c r="M505" s="187" t="str">
        <f>IFERROR(__xludf.DUMMYFUNCTION("""COMPUTED_VALUE"""),"")</f>
        <v/>
      </c>
      <c r="N505" s="187" t="str">
        <f>IFERROR(__xludf.DUMMYFUNCTION("""COMPUTED_VALUE"""),"")</f>
        <v/>
      </c>
      <c r="O505" s="187" t="str">
        <f>IFERROR(__xludf.DUMMYFUNCTION("""COMPUTED_VALUE"""),"")</f>
        <v/>
      </c>
      <c r="P505" s="187" t="str">
        <f>IFERROR(__xludf.DUMMYFUNCTION("""COMPUTED_VALUE"""),"")</f>
        <v/>
      </c>
      <c r="Q505" s="187" t="str">
        <f>IFERROR(__xludf.DUMMYFUNCTION("""COMPUTED_VALUE"""),"")</f>
        <v/>
      </c>
      <c r="R505" s="187" t="str">
        <f>IFERROR(__xludf.DUMMYFUNCTION("""COMPUTED_VALUE"""),"")</f>
        <v/>
      </c>
      <c r="S505" s="187" t="str">
        <f>IFERROR(__xludf.DUMMYFUNCTION("""COMPUTED_VALUE"""),"")</f>
        <v/>
      </c>
      <c r="T505" s="187" t="str">
        <f>IFERROR(__xludf.DUMMYFUNCTION("""COMPUTED_VALUE"""),"")</f>
        <v/>
      </c>
      <c r="U505" s="187" t="str">
        <f>IFERROR(__xludf.DUMMYFUNCTION("""COMPUTED_VALUE"""),"")</f>
        <v/>
      </c>
      <c r="V505" s="187" t="str">
        <f>IFERROR(__xludf.DUMMYFUNCTION("""COMPUTED_VALUE"""),"")</f>
        <v/>
      </c>
      <c r="W505" s="187" t="str">
        <f>IFERROR(__xludf.DUMMYFUNCTION("""COMPUTED_VALUE"""),"")</f>
        <v/>
      </c>
      <c r="X505" s="187" t="str">
        <f>IFERROR(__xludf.DUMMYFUNCTION("""COMPUTED_VALUE"""),"")</f>
        <v/>
      </c>
      <c r="Y505" s="187" t="str">
        <f>IFERROR(__xludf.DUMMYFUNCTION("""COMPUTED_VALUE"""),"")</f>
        <v/>
      </c>
      <c r="Z505" s="187" t="str">
        <f>IFERROR(__xludf.DUMMYFUNCTION("""COMPUTED_VALUE"""),"")</f>
        <v/>
      </c>
      <c r="AA505" s="187" t="str">
        <f>IFERROR(__xludf.DUMMYFUNCTION("""COMPUTED_VALUE"""),"")</f>
        <v/>
      </c>
      <c r="AB505" s="187" t="str">
        <f>IFERROR(__xludf.DUMMYFUNCTION("""COMPUTED_VALUE"""),"")</f>
        <v/>
      </c>
      <c r="AC505" s="187" t="str">
        <f>IFERROR(__xludf.DUMMYFUNCTION("""COMPUTED_VALUE"""),"")</f>
        <v/>
      </c>
      <c r="AD505" s="187" t="str">
        <f>IFERROR(__xludf.DUMMYFUNCTION("""COMPUTED_VALUE"""),"")</f>
        <v/>
      </c>
      <c r="AE505" s="187" t="str">
        <f>IFERROR(__xludf.DUMMYFUNCTION("""COMPUTED_VALUE"""),"")</f>
        <v/>
      </c>
      <c r="AF505" s="187" t="str">
        <f>IFERROR(__xludf.DUMMYFUNCTION("""COMPUTED_VALUE"""),"")</f>
        <v/>
      </c>
      <c r="AG505" s="187" t="str">
        <f>IFERROR(__xludf.DUMMYFUNCTION("""COMPUTED_VALUE"""),"")</f>
        <v/>
      </c>
      <c r="AH505" s="187" t="str">
        <f>IFERROR(__xludf.DUMMYFUNCTION("""COMPUTED_VALUE"""),"")</f>
        <v/>
      </c>
      <c r="AI505" s="187" t="str">
        <f>IFERROR(__xludf.DUMMYFUNCTION("""COMPUTED_VALUE"""),"")</f>
        <v/>
      </c>
      <c r="AJ505" s="187" t="str">
        <f>IFERROR(__xludf.DUMMYFUNCTION("""COMPUTED_VALUE"""),"")</f>
        <v/>
      </c>
      <c r="AK505" s="187" t="str">
        <f>IFERROR(__xludf.DUMMYFUNCTION("""COMPUTED_VALUE"""),"")</f>
        <v/>
      </c>
      <c r="AL505" s="187" t="str">
        <f>IFERROR(__xludf.DUMMYFUNCTION("""COMPUTED_VALUE"""),"")</f>
        <v/>
      </c>
      <c r="AM505" s="187" t="str">
        <f>IFERROR(__xludf.DUMMYFUNCTION("""COMPUTED_VALUE"""),"")</f>
        <v/>
      </c>
      <c r="AN505" s="187" t="str">
        <f>IFERROR(__xludf.DUMMYFUNCTION("""COMPUTED_VALUE"""),"")</f>
        <v/>
      </c>
    </row>
    <row r="506">
      <c r="A506" s="187"/>
      <c r="B506" s="187"/>
      <c r="C506" s="187"/>
      <c r="D506" s="208"/>
      <c r="E506" s="109"/>
      <c r="F506" s="209"/>
      <c r="G506" s="187"/>
      <c r="H506" s="174"/>
      <c r="I506" s="187"/>
      <c r="J506" s="174" t="str">
        <f>IFERROR(__xludf.DUMMYFUNCTION("""COMPUTED_VALUE"""),"")</f>
        <v/>
      </c>
      <c r="K506" s="187" t="str">
        <f>IFERROR(__xludf.DUMMYFUNCTION("""COMPUTED_VALUE"""),"")</f>
        <v/>
      </c>
      <c r="L506" s="187" t="str">
        <f>IFERROR(__xludf.DUMMYFUNCTION("""COMPUTED_VALUE"""),"")</f>
        <v/>
      </c>
      <c r="M506" s="187" t="str">
        <f>IFERROR(__xludf.DUMMYFUNCTION("""COMPUTED_VALUE"""),"")</f>
        <v/>
      </c>
      <c r="N506" s="187" t="str">
        <f>IFERROR(__xludf.DUMMYFUNCTION("""COMPUTED_VALUE"""),"")</f>
        <v/>
      </c>
      <c r="O506" s="187" t="str">
        <f>IFERROR(__xludf.DUMMYFUNCTION("""COMPUTED_VALUE"""),"")</f>
        <v/>
      </c>
      <c r="P506" s="187" t="str">
        <f>IFERROR(__xludf.DUMMYFUNCTION("""COMPUTED_VALUE"""),"")</f>
        <v/>
      </c>
      <c r="Q506" s="187" t="str">
        <f>IFERROR(__xludf.DUMMYFUNCTION("""COMPUTED_VALUE"""),"")</f>
        <v/>
      </c>
      <c r="R506" s="187" t="str">
        <f>IFERROR(__xludf.DUMMYFUNCTION("""COMPUTED_VALUE"""),"")</f>
        <v/>
      </c>
      <c r="S506" s="187" t="str">
        <f>IFERROR(__xludf.DUMMYFUNCTION("""COMPUTED_VALUE"""),"")</f>
        <v/>
      </c>
      <c r="T506" s="187" t="str">
        <f>IFERROR(__xludf.DUMMYFUNCTION("""COMPUTED_VALUE"""),"")</f>
        <v/>
      </c>
      <c r="U506" s="187" t="str">
        <f>IFERROR(__xludf.DUMMYFUNCTION("""COMPUTED_VALUE"""),"")</f>
        <v/>
      </c>
      <c r="V506" s="187" t="str">
        <f>IFERROR(__xludf.DUMMYFUNCTION("""COMPUTED_VALUE"""),"")</f>
        <v/>
      </c>
      <c r="W506" s="187" t="str">
        <f>IFERROR(__xludf.DUMMYFUNCTION("""COMPUTED_VALUE"""),"")</f>
        <v/>
      </c>
      <c r="X506" s="187" t="str">
        <f>IFERROR(__xludf.DUMMYFUNCTION("""COMPUTED_VALUE"""),"")</f>
        <v/>
      </c>
      <c r="Y506" s="187" t="str">
        <f>IFERROR(__xludf.DUMMYFUNCTION("""COMPUTED_VALUE"""),"")</f>
        <v/>
      </c>
      <c r="Z506" s="187" t="str">
        <f>IFERROR(__xludf.DUMMYFUNCTION("""COMPUTED_VALUE"""),"")</f>
        <v/>
      </c>
      <c r="AA506" s="187" t="str">
        <f>IFERROR(__xludf.DUMMYFUNCTION("""COMPUTED_VALUE"""),"")</f>
        <v/>
      </c>
      <c r="AB506" s="187" t="str">
        <f>IFERROR(__xludf.DUMMYFUNCTION("""COMPUTED_VALUE"""),"")</f>
        <v/>
      </c>
      <c r="AC506" s="187" t="str">
        <f>IFERROR(__xludf.DUMMYFUNCTION("""COMPUTED_VALUE"""),"")</f>
        <v/>
      </c>
      <c r="AD506" s="187" t="str">
        <f>IFERROR(__xludf.DUMMYFUNCTION("""COMPUTED_VALUE"""),"")</f>
        <v/>
      </c>
      <c r="AE506" s="187" t="str">
        <f>IFERROR(__xludf.DUMMYFUNCTION("""COMPUTED_VALUE"""),"")</f>
        <v/>
      </c>
      <c r="AF506" s="187" t="str">
        <f>IFERROR(__xludf.DUMMYFUNCTION("""COMPUTED_VALUE"""),"")</f>
        <v/>
      </c>
      <c r="AG506" s="187" t="str">
        <f>IFERROR(__xludf.DUMMYFUNCTION("""COMPUTED_VALUE"""),"")</f>
        <v/>
      </c>
      <c r="AH506" s="187" t="str">
        <f>IFERROR(__xludf.DUMMYFUNCTION("""COMPUTED_VALUE"""),"")</f>
        <v/>
      </c>
      <c r="AI506" s="187" t="str">
        <f>IFERROR(__xludf.DUMMYFUNCTION("""COMPUTED_VALUE"""),"")</f>
        <v/>
      </c>
      <c r="AJ506" s="187" t="str">
        <f>IFERROR(__xludf.DUMMYFUNCTION("""COMPUTED_VALUE"""),"")</f>
        <v/>
      </c>
      <c r="AK506" s="187" t="str">
        <f>IFERROR(__xludf.DUMMYFUNCTION("""COMPUTED_VALUE"""),"")</f>
        <v/>
      </c>
      <c r="AL506" s="187" t="str">
        <f>IFERROR(__xludf.DUMMYFUNCTION("""COMPUTED_VALUE"""),"")</f>
        <v/>
      </c>
      <c r="AM506" s="187" t="str">
        <f>IFERROR(__xludf.DUMMYFUNCTION("""COMPUTED_VALUE"""),"")</f>
        <v/>
      </c>
      <c r="AN506" s="187" t="str">
        <f>IFERROR(__xludf.DUMMYFUNCTION("""COMPUTED_VALUE"""),"")</f>
        <v/>
      </c>
    </row>
    <row r="507">
      <c r="A507" s="187"/>
      <c r="B507" s="187"/>
      <c r="C507" s="187"/>
      <c r="D507" s="208"/>
      <c r="E507" s="109"/>
      <c r="F507" s="209"/>
      <c r="G507" s="187"/>
      <c r="H507" s="174"/>
      <c r="I507" s="187"/>
      <c r="J507" s="174" t="str">
        <f>IFERROR(__xludf.DUMMYFUNCTION("""COMPUTED_VALUE"""),"")</f>
        <v/>
      </c>
      <c r="K507" s="187" t="str">
        <f>IFERROR(__xludf.DUMMYFUNCTION("""COMPUTED_VALUE"""),"")</f>
        <v/>
      </c>
      <c r="L507" s="187" t="str">
        <f>IFERROR(__xludf.DUMMYFUNCTION("""COMPUTED_VALUE"""),"")</f>
        <v/>
      </c>
      <c r="M507" s="187" t="str">
        <f>IFERROR(__xludf.DUMMYFUNCTION("""COMPUTED_VALUE"""),"")</f>
        <v/>
      </c>
      <c r="N507" s="187" t="str">
        <f>IFERROR(__xludf.DUMMYFUNCTION("""COMPUTED_VALUE"""),"")</f>
        <v/>
      </c>
      <c r="O507" s="187" t="str">
        <f>IFERROR(__xludf.DUMMYFUNCTION("""COMPUTED_VALUE"""),"")</f>
        <v/>
      </c>
      <c r="P507" s="187" t="str">
        <f>IFERROR(__xludf.DUMMYFUNCTION("""COMPUTED_VALUE"""),"")</f>
        <v/>
      </c>
      <c r="Q507" s="187" t="str">
        <f>IFERROR(__xludf.DUMMYFUNCTION("""COMPUTED_VALUE"""),"")</f>
        <v/>
      </c>
      <c r="R507" s="187" t="str">
        <f>IFERROR(__xludf.DUMMYFUNCTION("""COMPUTED_VALUE"""),"")</f>
        <v/>
      </c>
      <c r="S507" s="187" t="str">
        <f>IFERROR(__xludf.DUMMYFUNCTION("""COMPUTED_VALUE"""),"")</f>
        <v/>
      </c>
      <c r="T507" s="187" t="str">
        <f>IFERROR(__xludf.DUMMYFUNCTION("""COMPUTED_VALUE"""),"")</f>
        <v/>
      </c>
      <c r="U507" s="187" t="str">
        <f>IFERROR(__xludf.DUMMYFUNCTION("""COMPUTED_VALUE"""),"")</f>
        <v/>
      </c>
      <c r="V507" s="187" t="str">
        <f>IFERROR(__xludf.DUMMYFUNCTION("""COMPUTED_VALUE"""),"")</f>
        <v/>
      </c>
      <c r="W507" s="187" t="str">
        <f>IFERROR(__xludf.DUMMYFUNCTION("""COMPUTED_VALUE"""),"")</f>
        <v/>
      </c>
      <c r="X507" s="187" t="str">
        <f>IFERROR(__xludf.DUMMYFUNCTION("""COMPUTED_VALUE"""),"")</f>
        <v/>
      </c>
      <c r="Y507" s="187" t="str">
        <f>IFERROR(__xludf.DUMMYFUNCTION("""COMPUTED_VALUE"""),"")</f>
        <v/>
      </c>
      <c r="Z507" s="187" t="str">
        <f>IFERROR(__xludf.DUMMYFUNCTION("""COMPUTED_VALUE"""),"")</f>
        <v/>
      </c>
      <c r="AA507" s="187" t="str">
        <f>IFERROR(__xludf.DUMMYFUNCTION("""COMPUTED_VALUE"""),"")</f>
        <v/>
      </c>
      <c r="AB507" s="187" t="str">
        <f>IFERROR(__xludf.DUMMYFUNCTION("""COMPUTED_VALUE"""),"")</f>
        <v/>
      </c>
      <c r="AC507" s="187" t="str">
        <f>IFERROR(__xludf.DUMMYFUNCTION("""COMPUTED_VALUE"""),"")</f>
        <v/>
      </c>
      <c r="AD507" s="187" t="str">
        <f>IFERROR(__xludf.DUMMYFUNCTION("""COMPUTED_VALUE"""),"")</f>
        <v/>
      </c>
      <c r="AE507" s="187" t="str">
        <f>IFERROR(__xludf.DUMMYFUNCTION("""COMPUTED_VALUE"""),"")</f>
        <v/>
      </c>
      <c r="AF507" s="187" t="str">
        <f>IFERROR(__xludf.DUMMYFUNCTION("""COMPUTED_VALUE"""),"")</f>
        <v/>
      </c>
      <c r="AG507" s="187" t="str">
        <f>IFERROR(__xludf.DUMMYFUNCTION("""COMPUTED_VALUE"""),"")</f>
        <v/>
      </c>
      <c r="AH507" s="187" t="str">
        <f>IFERROR(__xludf.DUMMYFUNCTION("""COMPUTED_VALUE"""),"")</f>
        <v/>
      </c>
      <c r="AI507" s="187" t="str">
        <f>IFERROR(__xludf.DUMMYFUNCTION("""COMPUTED_VALUE"""),"")</f>
        <v/>
      </c>
      <c r="AJ507" s="187" t="str">
        <f>IFERROR(__xludf.DUMMYFUNCTION("""COMPUTED_VALUE"""),"")</f>
        <v/>
      </c>
      <c r="AK507" s="187" t="str">
        <f>IFERROR(__xludf.DUMMYFUNCTION("""COMPUTED_VALUE"""),"")</f>
        <v/>
      </c>
      <c r="AL507" s="187" t="str">
        <f>IFERROR(__xludf.DUMMYFUNCTION("""COMPUTED_VALUE"""),"")</f>
        <v/>
      </c>
      <c r="AM507" s="187" t="str">
        <f>IFERROR(__xludf.DUMMYFUNCTION("""COMPUTED_VALUE"""),"")</f>
        <v/>
      </c>
      <c r="AN507" s="187" t="str">
        <f>IFERROR(__xludf.DUMMYFUNCTION("""COMPUTED_VALUE"""),"")</f>
        <v/>
      </c>
    </row>
    <row r="508">
      <c r="A508" s="187"/>
      <c r="B508" s="187"/>
      <c r="C508" s="187"/>
      <c r="D508" s="208"/>
      <c r="E508" s="109"/>
      <c r="F508" s="209"/>
      <c r="G508" s="187"/>
      <c r="H508" s="174"/>
      <c r="I508" s="187"/>
      <c r="J508" s="174" t="str">
        <f>IFERROR(__xludf.DUMMYFUNCTION("""COMPUTED_VALUE"""),"")</f>
        <v/>
      </c>
      <c r="K508" s="187" t="str">
        <f>IFERROR(__xludf.DUMMYFUNCTION("""COMPUTED_VALUE"""),"")</f>
        <v/>
      </c>
      <c r="L508" s="187" t="str">
        <f>IFERROR(__xludf.DUMMYFUNCTION("""COMPUTED_VALUE"""),"")</f>
        <v/>
      </c>
      <c r="M508" s="187" t="str">
        <f>IFERROR(__xludf.DUMMYFUNCTION("""COMPUTED_VALUE"""),"")</f>
        <v/>
      </c>
      <c r="N508" s="187" t="str">
        <f>IFERROR(__xludf.DUMMYFUNCTION("""COMPUTED_VALUE"""),"")</f>
        <v/>
      </c>
      <c r="O508" s="187" t="str">
        <f>IFERROR(__xludf.DUMMYFUNCTION("""COMPUTED_VALUE"""),"")</f>
        <v/>
      </c>
      <c r="P508" s="187" t="str">
        <f>IFERROR(__xludf.DUMMYFUNCTION("""COMPUTED_VALUE"""),"")</f>
        <v/>
      </c>
      <c r="Q508" s="187" t="str">
        <f>IFERROR(__xludf.DUMMYFUNCTION("""COMPUTED_VALUE"""),"")</f>
        <v/>
      </c>
      <c r="R508" s="187" t="str">
        <f>IFERROR(__xludf.DUMMYFUNCTION("""COMPUTED_VALUE"""),"")</f>
        <v/>
      </c>
      <c r="S508" s="187" t="str">
        <f>IFERROR(__xludf.DUMMYFUNCTION("""COMPUTED_VALUE"""),"")</f>
        <v/>
      </c>
      <c r="T508" s="187" t="str">
        <f>IFERROR(__xludf.DUMMYFUNCTION("""COMPUTED_VALUE"""),"")</f>
        <v/>
      </c>
      <c r="U508" s="187" t="str">
        <f>IFERROR(__xludf.DUMMYFUNCTION("""COMPUTED_VALUE"""),"")</f>
        <v/>
      </c>
      <c r="V508" s="187" t="str">
        <f>IFERROR(__xludf.DUMMYFUNCTION("""COMPUTED_VALUE"""),"")</f>
        <v/>
      </c>
      <c r="W508" s="187" t="str">
        <f>IFERROR(__xludf.DUMMYFUNCTION("""COMPUTED_VALUE"""),"")</f>
        <v/>
      </c>
      <c r="X508" s="187" t="str">
        <f>IFERROR(__xludf.DUMMYFUNCTION("""COMPUTED_VALUE"""),"")</f>
        <v/>
      </c>
      <c r="Y508" s="187" t="str">
        <f>IFERROR(__xludf.DUMMYFUNCTION("""COMPUTED_VALUE"""),"")</f>
        <v/>
      </c>
      <c r="Z508" s="187" t="str">
        <f>IFERROR(__xludf.DUMMYFUNCTION("""COMPUTED_VALUE"""),"")</f>
        <v/>
      </c>
      <c r="AA508" s="187" t="str">
        <f>IFERROR(__xludf.DUMMYFUNCTION("""COMPUTED_VALUE"""),"")</f>
        <v/>
      </c>
      <c r="AB508" s="187" t="str">
        <f>IFERROR(__xludf.DUMMYFUNCTION("""COMPUTED_VALUE"""),"")</f>
        <v/>
      </c>
      <c r="AC508" s="187" t="str">
        <f>IFERROR(__xludf.DUMMYFUNCTION("""COMPUTED_VALUE"""),"")</f>
        <v/>
      </c>
      <c r="AD508" s="187" t="str">
        <f>IFERROR(__xludf.DUMMYFUNCTION("""COMPUTED_VALUE"""),"")</f>
        <v/>
      </c>
      <c r="AE508" s="187" t="str">
        <f>IFERROR(__xludf.DUMMYFUNCTION("""COMPUTED_VALUE"""),"")</f>
        <v/>
      </c>
      <c r="AF508" s="187" t="str">
        <f>IFERROR(__xludf.DUMMYFUNCTION("""COMPUTED_VALUE"""),"")</f>
        <v/>
      </c>
      <c r="AG508" s="187" t="str">
        <f>IFERROR(__xludf.DUMMYFUNCTION("""COMPUTED_VALUE"""),"")</f>
        <v/>
      </c>
      <c r="AH508" s="187" t="str">
        <f>IFERROR(__xludf.DUMMYFUNCTION("""COMPUTED_VALUE"""),"")</f>
        <v/>
      </c>
      <c r="AI508" s="187" t="str">
        <f>IFERROR(__xludf.DUMMYFUNCTION("""COMPUTED_VALUE"""),"")</f>
        <v/>
      </c>
      <c r="AJ508" s="187" t="str">
        <f>IFERROR(__xludf.DUMMYFUNCTION("""COMPUTED_VALUE"""),"")</f>
        <v/>
      </c>
      <c r="AK508" s="187" t="str">
        <f>IFERROR(__xludf.DUMMYFUNCTION("""COMPUTED_VALUE"""),"")</f>
        <v/>
      </c>
      <c r="AL508" s="187" t="str">
        <f>IFERROR(__xludf.DUMMYFUNCTION("""COMPUTED_VALUE"""),"")</f>
        <v/>
      </c>
      <c r="AM508" s="187" t="str">
        <f>IFERROR(__xludf.DUMMYFUNCTION("""COMPUTED_VALUE"""),"")</f>
        <v/>
      </c>
      <c r="AN508" s="187" t="str">
        <f>IFERROR(__xludf.DUMMYFUNCTION("""COMPUTED_VALUE"""),"")</f>
        <v/>
      </c>
    </row>
    <row r="509">
      <c r="A509" s="187"/>
      <c r="B509" s="187"/>
      <c r="C509" s="187"/>
      <c r="D509" s="208"/>
      <c r="E509" s="109"/>
      <c r="F509" s="209"/>
      <c r="G509" s="187"/>
      <c r="H509" s="174"/>
      <c r="I509" s="187"/>
      <c r="J509" s="174" t="str">
        <f>IFERROR(__xludf.DUMMYFUNCTION("""COMPUTED_VALUE"""),"")</f>
        <v/>
      </c>
      <c r="K509" s="187" t="str">
        <f>IFERROR(__xludf.DUMMYFUNCTION("""COMPUTED_VALUE"""),"")</f>
        <v/>
      </c>
      <c r="L509" s="187" t="str">
        <f>IFERROR(__xludf.DUMMYFUNCTION("""COMPUTED_VALUE"""),"")</f>
        <v/>
      </c>
      <c r="M509" s="187" t="str">
        <f>IFERROR(__xludf.DUMMYFUNCTION("""COMPUTED_VALUE"""),"")</f>
        <v/>
      </c>
      <c r="N509" s="187" t="str">
        <f>IFERROR(__xludf.DUMMYFUNCTION("""COMPUTED_VALUE"""),"")</f>
        <v/>
      </c>
      <c r="O509" s="187" t="str">
        <f>IFERROR(__xludf.DUMMYFUNCTION("""COMPUTED_VALUE"""),"")</f>
        <v/>
      </c>
      <c r="P509" s="187" t="str">
        <f>IFERROR(__xludf.DUMMYFUNCTION("""COMPUTED_VALUE"""),"")</f>
        <v/>
      </c>
      <c r="Q509" s="187" t="str">
        <f>IFERROR(__xludf.DUMMYFUNCTION("""COMPUTED_VALUE"""),"")</f>
        <v/>
      </c>
      <c r="R509" s="187" t="str">
        <f>IFERROR(__xludf.DUMMYFUNCTION("""COMPUTED_VALUE"""),"")</f>
        <v/>
      </c>
      <c r="S509" s="187" t="str">
        <f>IFERROR(__xludf.DUMMYFUNCTION("""COMPUTED_VALUE"""),"")</f>
        <v/>
      </c>
      <c r="T509" s="187" t="str">
        <f>IFERROR(__xludf.DUMMYFUNCTION("""COMPUTED_VALUE"""),"")</f>
        <v/>
      </c>
      <c r="U509" s="187" t="str">
        <f>IFERROR(__xludf.DUMMYFUNCTION("""COMPUTED_VALUE"""),"")</f>
        <v/>
      </c>
      <c r="V509" s="187" t="str">
        <f>IFERROR(__xludf.DUMMYFUNCTION("""COMPUTED_VALUE"""),"")</f>
        <v/>
      </c>
      <c r="W509" s="187" t="str">
        <f>IFERROR(__xludf.DUMMYFUNCTION("""COMPUTED_VALUE"""),"")</f>
        <v/>
      </c>
      <c r="X509" s="187" t="str">
        <f>IFERROR(__xludf.DUMMYFUNCTION("""COMPUTED_VALUE"""),"")</f>
        <v/>
      </c>
      <c r="Y509" s="187" t="str">
        <f>IFERROR(__xludf.DUMMYFUNCTION("""COMPUTED_VALUE"""),"")</f>
        <v/>
      </c>
      <c r="Z509" s="187" t="str">
        <f>IFERROR(__xludf.DUMMYFUNCTION("""COMPUTED_VALUE"""),"")</f>
        <v/>
      </c>
      <c r="AA509" s="187" t="str">
        <f>IFERROR(__xludf.DUMMYFUNCTION("""COMPUTED_VALUE"""),"")</f>
        <v/>
      </c>
      <c r="AB509" s="187" t="str">
        <f>IFERROR(__xludf.DUMMYFUNCTION("""COMPUTED_VALUE"""),"")</f>
        <v/>
      </c>
      <c r="AC509" s="187" t="str">
        <f>IFERROR(__xludf.DUMMYFUNCTION("""COMPUTED_VALUE"""),"")</f>
        <v/>
      </c>
      <c r="AD509" s="187" t="str">
        <f>IFERROR(__xludf.DUMMYFUNCTION("""COMPUTED_VALUE"""),"")</f>
        <v/>
      </c>
      <c r="AE509" s="187" t="str">
        <f>IFERROR(__xludf.DUMMYFUNCTION("""COMPUTED_VALUE"""),"")</f>
        <v/>
      </c>
      <c r="AF509" s="187" t="str">
        <f>IFERROR(__xludf.DUMMYFUNCTION("""COMPUTED_VALUE"""),"")</f>
        <v/>
      </c>
      <c r="AG509" s="187" t="str">
        <f>IFERROR(__xludf.DUMMYFUNCTION("""COMPUTED_VALUE"""),"")</f>
        <v/>
      </c>
      <c r="AH509" s="187" t="str">
        <f>IFERROR(__xludf.DUMMYFUNCTION("""COMPUTED_VALUE"""),"")</f>
        <v/>
      </c>
      <c r="AI509" s="187" t="str">
        <f>IFERROR(__xludf.DUMMYFUNCTION("""COMPUTED_VALUE"""),"")</f>
        <v/>
      </c>
      <c r="AJ509" s="187" t="str">
        <f>IFERROR(__xludf.DUMMYFUNCTION("""COMPUTED_VALUE"""),"")</f>
        <v/>
      </c>
      <c r="AK509" s="187" t="str">
        <f>IFERROR(__xludf.DUMMYFUNCTION("""COMPUTED_VALUE"""),"")</f>
        <v/>
      </c>
      <c r="AL509" s="187" t="str">
        <f>IFERROR(__xludf.DUMMYFUNCTION("""COMPUTED_VALUE"""),"")</f>
        <v/>
      </c>
      <c r="AM509" s="187" t="str">
        <f>IFERROR(__xludf.DUMMYFUNCTION("""COMPUTED_VALUE"""),"")</f>
        <v/>
      </c>
      <c r="AN509" s="187" t="str">
        <f>IFERROR(__xludf.DUMMYFUNCTION("""COMPUTED_VALUE"""),"")</f>
        <v/>
      </c>
    </row>
    <row r="510">
      <c r="A510" s="187"/>
      <c r="B510" s="187"/>
      <c r="C510" s="187"/>
      <c r="D510" s="208"/>
      <c r="E510" s="109"/>
      <c r="F510" s="209"/>
      <c r="G510" s="187"/>
      <c r="H510" s="174"/>
      <c r="I510" s="187"/>
      <c r="J510" s="174" t="str">
        <f>IFERROR(__xludf.DUMMYFUNCTION("""COMPUTED_VALUE"""),"")</f>
        <v/>
      </c>
      <c r="K510" s="187" t="str">
        <f>IFERROR(__xludf.DUMMYFUNCTION("""COMPUTED_VALUE"""),"")</f>
        <v/>
      </c>
      <c r="L510" s="187" t="str">
        <f>IFERROR(__xludf.DUMMYFUNCTION("""COMPUTED_VALUE"""),"")</f>
        <v/>
      </c>
      <c r="M510" s="187" t="str">
        <f>IFERROR(__xludf.DUMMYFUNCTION("""COMPUTED_VALUE"""),"")</f>
        <v/>
      </c>
      <c r="N510" s="187" t="str">
        <f>IFERROR(__xludf.DUMMYFUNCTION("""COMPUTED_VALUE"""),"")</f>
        <v/>
      </c>
      <c r="O510" s="187" t="str">
        <f>IFERROR(__xludf.DUMMYFUNCTION("""COMPUTED_VALUE"""),"")</f>
        <v/>
      </c>
      <c r="P510" s="187" t="str">
        <f>IFERROR(__xludf.DUMMYFUNCTION("""COMPUTED_VALUE"""),"")</f>
        <v/>
      </c>
      <c r="Q510" s="187" t="str">
        <f>IFERROR(__xludf.DUMMYFUNCTION("""COMPUTED_VALUE"""),"")</f>
        <v/>
      </c>
      <c r="R510" s="187" t="str">
        <f>IFERROR(__xludf.DUMMYFUNCTION("""COMPUTED_VALUE"""),"")</f>
        <v/>
      </c>
      <c r="S510" s="187" t="str">
        <f>IFERROR(__xludf.DUMMYFUNCTION("""COMPUTED_VALUE"""),"")</f>
        <v/>
      </c>
      <c r="T510" s="187" t="str">
        <f>IFERROR(__xludf.DUMMYFUNCTION("""COMPUTED_VALUE"""),"")</f>
        <v/>
      </c>
      <c r="U510" s="187" t="str">
        <f>IFERROR(__xludf.DUMMYFUNCTION("""COMPUTED_VALUE"""),"")</f>
        <v/>
      </c>
      <c r="V510" s="187" t="str">
        <f>IFERROR(__xludf.DUMMYFUNCTION("""COMPUTED_VALUE"""),"")</f>
        <v/>
      </c>
      <c r="W510" s="187" t="str">
        <f>IFERROR(__xludf.DUMMYFUNCTION("""COMPUTED_VALUE"""),"")</f>
        <v/>
      </c>
      <c r="X510" s="187" t="str">
        <f>IFERROR(__xludf.DUMMYFUNCTION("""COMPUTED_VALUE"""),"")</f>
        <v/>
      </c>
      <c r="Y510" s="187" t="str">
        <f>IFERROR(__xludf.DUMMYFUNCTION("""COMPUTED_VALUE"""),"")</f>
        <v/>
      </c>
      <c r="Z510" s="187" t="str">
        <f>IFERROR(__xludf.DUMMYFUNCTION("""COMPUTED_VALUE"""),"")</f>
        <v/>
      </c>
      <c r="AA510" s="187" t="str">
        <f>IFERROR(__xludf.DUMMYFUNCTION("""COMPUTED_VALUE"""),"")</f>
        <v/>
      </c>
      <c r="AB510" s="187" t="str">
        <f>IFERROR(__xludf.DUMMYFUNCTION("""COMPUTED_VALUE"""),"")</f>
        <v/>
      </c>
      <c r="AC510" s="187" t="str">
        <f>IFERROR(__xludf.DUMMYFUNCTION("""COMPUTED_VALUE"""),"")</f>
        <v/>
      </c>
      <c r="AD510" s="187" t="str">
        <f>IFERROR(__xludf.DUMMYFUNCTION("""COMPUTED_VALUE"""),"")</f>
        <v/>
      </c>
      <c r="AE510" s="187" t="str">
        <f>IFERROR(__xludf.DUMMYFUNCTION("""COMPUTED_VALUE"""),"")</f>
        <v/>
      </c>
      <c r="AF510" s="187" t="str">
        <f>IFERROR(__xludf.DUMMYFUNCTION("""COMPUTED_VALUE"""),"")</f>
        <v/>
      </c>
      <c r="AG510" s="187" t="str">
        <f>IFERROR(__xludf.DUMMYFUNCTION("""COMPUTED_VALUE"""),"")</f>
        <v/>
      </c>
      <c r="AH510" s="187" t="str">
        <f>IFERROR(__xludf.DUMMYFUNCTION("""COMPUTED_VALUE"""),"")</f>
        <v/>
      </c>
      <c r="AI510" s="187" t="str">
        <f>IFERROR(__xludf.DUMMYFUNCTION("""COMPUTED_VALUE"""),"")</f>
        <v/>
      </c>
      <c r="AJ510" s="187" t="str">
        <f>IFERROR(__xludf.DUMMYFUNCTION("""COMPUTED_VALUE"""),"")</f>
        <v/>
      </c>
      <c r="AK510" s="187" t="str">
        <f>IFERROR(__xludf.DUMMYFUNCTION("""COMPUTED_VALUE"""),"")</f>
        <v/>
      </c>
      <c r="AL510" s="187" t="str">
        <f>IFERROR(__xludf.DUMMYFUNCTION("""COMPUTED_VALUE"""),"")</f>
        <v/>
      </c>
      <c r="AM510" s="187" t="str">
        <f>IFERROR(__xludf.DUMMYFUNCTION("""COMPUTED_VALUE"""),"")</f>
        <v/>
      </c>
      <c r="AN510" s="187" t="str">
        <f>IFERROR(__xludf.DUMMYFUNCTION("""COMPUTED_VALUE"""),"")</f>
        <v/>
      </c>
    </row>
    <row r="511">
      <c r="A511" s="187"/>
      <c r="B511" s="187"/>
      <c r="C511" s="187"/>
      <c r="D511" s="208"/>
      <c r="E511" s="109"/>
      <c r="F511" s="209"/>
      <c r="G511" s="187"/>
      <c r="H511" s="174"/>
      <c r="I511" s="187"/>
      <c r="J511" s="174" t="str">
        <f>IFERROR(__xludf.DUMMYFUNCTION("""COMPUTED_VALUE"""),"")</f>
        <v/>
      </c>
      <c r="K511" s="187" t="str">
        <f>IFERROR(__xludf.DUMMYFUNCTION("""COMPUTED_VALUE"""),"")</f>
        <v/>
      </c>
      <c r="L511" s="187" t="str">
        <f>IFERROR(__xludf.DUMMYFUNCTION("""COMPUTED_VALUE"""),"")</f>
        <v/>
      </c>
      <c r="M511" s="187" t="str">
        <f>IFERROR(__xludf.DUMMYFUNCTION("""COMPUTED_VALUE"""),"")</f>
        <v/>
      </c>
      <c r="N511" s="187" t="str">
        <f>IFERROR(__xludf.DUMMYFUNCTION("""COMPUTED_VALUE"""),"")</f>
        <v/>
      </c>
      <c r="O511" s="187" t="str">
        <f>IFERROR(__xludf.DUMMYFUNCTION("""COMPUTED_VALUE"""),"")</f>
        <v/>
      </c>
      <c r="P511" s="187" t="str">
        <f>IFERROR(__xludf.DUMMYFUNCTION("""COMPUTED_VALUE"""),"")</f>
        <v/>
      </c>
      <c r="Q511" s="187" t="str">
        <f>IFERROR(__xludf.DUMMYFUNCTION("""COMPUTED_VALUE"""),"")</f>
        <v/>
      </c>
      <c r="R511" s="187" t="str">
        <f>IFERROR(__xludf.DUMMYFUNCTION("""COMPUTED_VALUE"""),"")</f>
        <v/>
      </c>
      <c r="S511" s="187" t="str">
        <f>IFERROR(__xludf.DUMMYFUNCTION("""COMPUTED_VALUE"""),"")</f>
        <v/>
      </c>
      <c r="T511" s="187" t="str">
        <f>IFERROR(__xludf.DUMMYFUNCTION("""COMPUTED_VALUE"""),"")</f>
        <v/>
      </c>
      <c r="U511" s="187" t="str">
        <f>IFERROR(__xludf.DUMMYFUNCTION("""COMPUTED_VALUE"""),"")</f>
        <v/>
      </c>
      <c r="V511" s="187" t="str">
        <f>IFERROR(__xludf.DUMMYFUNCTION("""COMPUTED_VALUE"""),"")</f>
        <v/>
      </c>
      <c r="W511" s="187" t="str">
        <f>IFERROR(__xludf.DUMMYFUNCTION("""COMPUTED_VALUE"""),"")</f>
        <v/>
      </c>
      <c r="X511" s="187" t="str">
        <f>IFERROR(__xludf.DUMMYFUNCTION("""COMPUTED_VALUE"""),"")</f>
        <v/>
      </c>
      <c r="Y511" s="187" t="str">
        <f>IFERROR(__xludf.DUMMYFUNCTION("""COMPUTED_VALUE"""),"")</f>
        <v/>
      </c>
      <c r="Z511" s="187" t="str">
        <f>IFERROR(__xludf.DUMMYFUNCTION("""COMPUTED_VALUE"""),"")</f>
        <v/>
      </c>
      <c r="AA511" s="187" t="str">
        <f>IFERROR(__xludf.DUMMYFUNCTION("""COMPUTED_VALUE"""),"")</f>
        <v/>
      </c>
      <c r="AB511" s="187" t="str">
        <f>IFERROR(__xludf.DUMMYFUNCTION("""COMPUTED_VALUE"""),"")</f>
        <v/>
      </c>
      <c r="AC511" s="187" t="str">
        <f>IFERROR(__xludf.DUMMYFUNCTION("""COMPUTED_VALUE"""),"")</f>
        <v/>
      </c>
      <c r="AD511" s="187" t="str">
        <f>IFERROR(__xludf.DUMMYFUNCTION("""COMPUTED_VALUE"""),"")</f>
        <v/>
      </c>
      <c r="AE511" s="187" t="str">
        <f>IFERROR(__xludf.DUMMYFUNCTION("""COMPUTED_VALUE"""),"")</f>
        <v/>
      </c>
      <c r="AF511" s="187" t="str">
        <f>IFERROR(__xludf.DUMMYFUNCTION("""COMPUTED_VALUE"""),"")</f>
        <v/>
      </c>
      <c r="AG511" s="187" t="str">
        <f>IFERROR(__xludf.DUMMYFUNCTION("""COMPUTED_VALUE"""),"")</f>
        <v/>
      </c>
      <c r="AH511" s="187" t="str">
        <f>IFERROR(__xludf.DUMMYFUNCTION("""COMPUTED_VALUE"""),"")</f>
        <v/>
      </c>
      <c r="AI511" s="187" t="str">
        <f>IFERROR(__xludf.DUMMYFUNCTION("""COMPUTED_VALUE"""),"")</f>
        <v/>
      </c>
      <c r="AJ511" s="187" t="str">
        <f>IFERROR(__xludf.DUMMYFUNCTION("""COMPUTED_VALUE"""),"")</f>
        <v/>
      </c>
      <c r="AK511" s="187" t="str">
        <f>IFERROR(__xludf.DUMMYFUNCTION("""COMPUTED_VALUE"""),"")</f>
        <v/>
      </c>
      <c r="AL511" s="187" t="str">
        <f>IFERROR(__xludf.DUMMYFUNCTION("""COMPUTED_VALUE"""),"")</f>
        <v/>
      </c>
      <c r="AM511" s="187" t="str">
        <f>IFERROR(__xludf.DUMMYFUNCTION("""COMPUTED_VALUE"""),"")</f>
        <v/>
      </c>
      <c r="AN511" s="187" t="str">
        <f>IFERROR(__xludf.DUMMYFUNCTION("""COMPUTED_VALUE"""),"")</f>
        <v/>
      </c>
    </row>
    <row r="512">
      <c r="A512" s="187"/>
      <c r="B512" s="187"/>
      <c r="C512" s="187"/>
      <c r="D512" s="208"/>
      <c r="E512" s="109"/>
      <c r="F512" s="209"/>
      <c r="G512" s="187"/>
      <c r="H512" s="174"/>
      <c r="I512" s="187"/>
      <c r="J512" s="174" t="str">
        <f>IFERROR(__xludf.DUMMYFUNCTION("""COMPUTED_VALUE"""),"")</f>
        <v/>
      </c>
      <c r="K512" s="187" t="str">
        <f>IFERROR(__xludf.DUMMYFUNCTION("""COMPUTED_VALUE"""),"")</f>
        <v/>
      </c>
      <c r="L512" s="187" t="str">
        <f>IFERROR(__xludf.DUMMYFUNCTION("""COMPUTED_VALUE"""),"")</f>
        <v/>
      </c>
      <c r="M512" s="187" t="str">
        <f>IFERROR(__xludf.DUMMYFUNCTION("""COMPUTED_VALUE"""),"")</f>
        <v/>
      </c>
      <c r="N512" s="187" t="str">
        <f>IFERROR(__xludf.DUMMYFUNCTION("""COMPUTED_VALUE"""),"")</f>
        <v/>
      </c>
      <c r="O512" s="187" t="str">
        <f>IFERROR(__xludf.DUMMYFUNCTION("""COMPUTED_VALUE"""),"")</f>
        <v/>
      </c>
      <c r="P512" s="187" t="str">
        <f>IFERROR(__xludf.DUMMYFUNCTION("""COMPUTED_VALUE"""),"")</f>
        <v/>
      </c>
      <c r="Q512" s="187" t="str">
        <f>IFERROR(__xludf.DUMMYFUNCTION("""COMPUTED_VALUE"""),"")</f>
        <v/>
      </c>
      <c r="R512" s="187" t="str">
        <f>IFERROR(__xludf.DUMMYFUNCTION("""COMPUTED_VALUE"""),"")</f>
        <v/>
      </c>
      <c r="S512" s="187" t="str">
        <f>IFERROR(__xludf.DUMMYFUNCTION("""COMPUTED_VALUE"""),"")</f>
        <v/>
      </c>
      <c r="T512" s="187" t="str">
        <f>IFERROR(__xludf.DUMMYFUNCTION("""COMPUTED_VALUE"""),"")</f>
        <v/>
      </c>
      <c r="U512" s="187" t="str">
        <f>IFERROR(__xludf.DUMMYFUNCTION("""COMPUTED_VALUE"""),"")</f>
        <v/>
      </c>
      <c r="V512" s="187" t="str">
        <f>IFERROR(__xludf.DUMMYFUNCTION("""COMPUTED_VALUE"""),"")</f>
        <v/>
      </c>
      <c r="W512" s="187" t="str">
        <f>IFERROR(__xludf.DUMMYFUNCTION("""COMPUTED_VALUE"""),"")</f>
        <v/>
      </c>
      <c r="X512" s="187" t="str">
        <f>IFERROR(__xludf.DUMMYFUNCTION("""COMPUTED_VALUE"""),"")</f>
        <v/>
      </c>
      <c r="Y512" s="187" t="str">
        <f>IFERROR(__xludf.DUMMYFUNCTION("""COMPUTED_VALUE"""),"")</f>
        <v/>
      </c>
      <c r="Z512" s="187" t="str">
        <f>IFERROR(__xludf.DUMMYFUNCTION("""COMPUTED_VALUE"""),"")</f>
        <v/>
      </c>
      <c r="AA512" s="187" t="str">
        <f>IFERROR(__xludf.DUMMYFUNCTION("""COMPUTED_VALUE"""),"")</f>
        <v/>
      </c>
      <c r="AB512" s="187" t="str">
        <f>IFERROR(__xludf.DUMMYFUNCTION("""COMPUTED_VALUE"""),"")</f>
        <v/>
      </c>
      <c r="AC512" s="187" t="str">
        <f>IFERROR(__xludf.DUMMYFUNCTION("""COMPUTED_VALUE"""),"")</f>
        <v/>
      </c>
      <c r="AD512" s="187" t="str">
        <f>IFERROR(__xludf.DUMMYFUNCTION("""COMPUTED_VALUE"""),"")</f>
        <v/>
      </c>
      <c r="AE512" s="187" t="str">
        <f>IFERROR(__xludf.DUMMYFUNCTION("""COMPUTED_VALUE"""),"")</f>
        <v/>
      </c>
      <c r="AF512" s="187" t="str">
        <f>IFERROR(__xludf.DUMMYFUNCTION("""COMPUTED_VALUE"""),"")</f>
        <v/>
      </c>
      <c r="AG512" s="187" t="str">
        <f>IFERROR(__xludf.DUMMYFUNCTION("""COMPUTED_VALUE"""),"")</f>
        <v/>
      </c>
      <c r="AH512" s="187" t="str">
        <f>IFERROR(__xludf.DUMMYFUNCTION("""COMPUTED_VALUE"""),"")</f>
        <v/>
      </c>
      <c r="AI512" s="187" t="str">
        <f>IFERROR(__xludf.DUMMYFUNCTION("""COMPUTED_VALUE"""),"")</f>
        <v/>
      </c>
      <c r="AJ512" s="187" t="str">
        <f>IFERROR(__xludf.DUMMYFUNCTION("""COMPUTED_VALUE"""),"")</f>
        <v/>
      </c>
      <c r="AK512" s="187" t="str">
        <f>IFERROR(__xludf.DUMMYFUNCTION("""COMPUTED_VALUE"""),"")</f>
        <v/>
      </c>
      <c r="AL512" s="187" t="str">
        <f>IFERROR(__xludf.DUMMYFUNCTION("""COMPUTED_VALUE"""),"")</f>
        <v/>
      </c>
      <c r="AM512" s="187" t="str">
        <f>IFERROR(__xludf.DUMMYFUNCTION("""COMPUTED_VALUE"""),"")</f>
        <v/>
      </c>
      <c r="AN512" s="187" t="str">
        <f>IFERROR(__xludf.DUMMYFUNCTION("""COMPUTED_VALUE"""),"")</f>
        <v/>
      </c>
    </row>
    <row r="513">
      <c r="A513" s="187"/>
      <c r="B513" s="187"/>
      <c r="C513" s="187"/>
      <c r="D513" s="208"/>
      <c r="E513" s="109"/>
      <c r="F513" s="209"/>
      <c r="G513" s="187"/>
      <c r="H513" s="174"/>
      <c r="I513" s="187"/>
      <c r="J513" s="174" t="str">
        <f>IFERROR(__xludf.DUMMYFUNCTION("""COMPUTED_VALUE"""),"")</f>
        <v/>
      </c>
      <c r="K513" s="187" t="str">
        <f>IFERROR(__xludf.DUMMYFUNCTION("""COMPUTED_VALUE"""),"")</f>
        <v/>
      </c>
      <c r="L513" s="187" t="str">
        <f>IFERROR(__xludf.DUMMYFUNCTION("""COMPUTED_VALUE"""),"")</f>
        <v/>
      </c>
      <c r="M513" s="187" t="str">
        <f>IFERROR(__xludf.DUMMYFUNCTION("""COMPUTED_VALUE"""),"")</f>
        <v/>
      </c>
      <c r="N513" s="187" t="str">
        <f>IFERROR(__xludf.DUMMYFUNCTION("""COMPUTED_VALUE"""),"")</f>
        <v/>
      </c>
      <c r="O513" s="187" t="str">
        <f>IFERROR(__xludf.DUMMYFUNCTION("""COMPUTED_VALUE"""),"")</f>
        <v/>
      </c>
      <c r="P513" s="187" t="str">
        <f>IFERROR(__xludf.DUMMYFUNCTION("""COMPUTED_VALUE"""),"")</f>
        <v/>
      </c>
      <c r="Q513" s="187" t="str">
        <f>IFERROR(__xludf.DUMMYFUNCTION("""COMPUTED_VALUE"""),"")</f>
        <v/>
      </c>
      <c r="R513" s="187" t="str">
        <f>IFERROR(__xludf.DUMMYFUNCTION("""COMPUTED_VALUE"""),"")</f>
        <v/>
      </c>
      <c r="S513" s="187" t="str">
        <f>IFERROR(__xludf.DUMMYFUNCTION("""COMPUTED_VALUE"""),"")</f>
        <v/>
      </c>
      <c r="T513" s="187" t="str">
        <f>IFERROR(__xludf.DUMMYFUNCTION("""COMPUTED_VALUE"""),"")</f>
        <v/>
      </c>
      <c r="U513" s="187" t="str">
        <f>IFERROR(__xludf.DUMMYFUNCTION("""COMPUTED_VALUE"""),"")</f>
        <v/>
      </c>
      <c r="V513" s="187" t="str">
        <f>IFERROR(__xludf.DUMMYFUNCTION("""COMPUTED_VALUE"""),"")</f>
        <v/>
      </c>
      <c r="W513" s="187" t="str">
        <f>IFERROR(__xludf.DUMMYFUNCTION("""COMPUTED_VALUE"""),"")</f>
        <v/>
      </c>
      <c r="X513" s="187" t="str">
        <f>IFERROR(__xludf.DUMMYFUNCTION("""COMPUTED_VALUE"""),"")</f>
        <v/>
      </c>
      <c r="Y513" s="187" t="str">
        <f>IFERROR(__xludf.DUMMYFUNCTION("""COMPUTED_VALUE"""),"")</f>
        <v/>
      </c>
      <c r="Z513" s="187" t="str">
        <f>IFERROR(__xludf.DUMMYFUNCTION("""COMPUTED_VALUE"""),"")</f>
        <v/>
      </c>
      <c r="AA513" s="187" t="str">
        <f>IFERROR(__xludf.DUMMYFUNCTION("""COMPUTED_VALUE"""),"")</f>
        <v/>
      </c>
      <c r="AB513" s="187" t="str">
        <f>IFERROR(__xludf.DUMMYFUNCTION("""COMPUTED_VALUE"""),"")</f>
        <v/>
      </c>
      <c r="AC513" s="187" t="str">
        <f>IFERROR(__xludf.DUMMYFUNCTION("""COMPUTED_VALUE"""),"")</f>
        <v/>
      </c>
      <c r="AD513" s="187" t="str">
        <f>IFERROR(__xludf.DUMMYFUNCTION("""COMPUTED_VALUE"""),"")</f>
        <v/>
      </c>
      <c r="AE513" s="187" t="str">
        <f>IFERROR(__xludf.DUMMYFUNCTION("""COMPUTED_VALUE"""),"")</f>
        <v/>
      </c>
      <c r="AF513" s="187" t="str">
        <f>IFERROR(__xludf.DUMMYFUNCTION("""COMPUTED_VALUE"""),"")</f>
        <v/>
      </c>
      <c r="AG513" s="187" t="str">
        <f>IFERROR(__xludf.DUMMYFUNCTION("""COMPUTED_VALUE"""),"")</f>
        <v/>
      </c>
      <c r="AH513" s="187" t="str">
        <f>IFERROR(__xludf.DUMMYFUNCTION("""COMPUTED_VALUE"""),"")</f>
        <v/>
      </c>
      <c r="AI513" s="187" t="str">
        <f>IFERROR(__xludf.DUMMYFUNCTION("""COMPUTED_VALUE"""),"")</f>
        <v/>
      </c>
      <c r="AJ513" s="187" t="str">
        <f>IFERROR(__xludf.DUMMYFUNCTION("""COMPUTED_VALUE"""),"")</f>
        <v/>
      </c>
      <c r="AK513" s="187" t="str">
        <f>IFERROR(__xludf.DUMMYFUNCTION("""COMPUTED_VALUE"""),"")</f>
        <v/>
      </c>
      <c r="AL513" s="187" t="str">
        <f>IFERROR(__xludf.DUMMYFUNCTION("""COMPUTED_VALUE"""),"")</f>
        <v/>
      </c>
      <c r="AM513" s="187" t="str">
        <f>IFERROR(__xludf.DUMMYFUNCTION("""COMPUTED_VALUE"""),"")</f>
        <v/>
      </c>
      <c r="AN513" s="187" t="str">
        <f>IFERROR(__xludf.DUMMYFUNCTION("""COMPUTED_VALUE"""),"")</f>
        <v/>
      </c>
    </row>
    <row r="514">
      <c r="A514" s="187"/>
      <c r="B514" s="187"/>
      <c r="C514" s="187"/>
      <c r="D514" s="208"/>
      <c r="E514" s="109"/>
      <c r="F514" s="209"/>
      <c r="G514" s="187"/>
      <c r="H514" s="174"/>
      <c r="I514" s="187"/>
      <c r="J514" s="174" t="str">
        <f>IFERROR(__xludf.DUMMYFUNCTION("""COMPUTED_VALUE"""),"")</f>
        <v/>
      </c>
      <c r="K514" s="187" t="str">
        <f>IFERROR(__xludf.DUMMYFUNCTION("""COMPUTED_VALUE"""),"")</f>
        <v/>
      </c>
      <c r="L514" s="187" t="str">
        <f>IFERROR(__xludf.DUMMYFUNCTION("""COMPUTED_VALUE"""),"")</f>
        <v/>
      </c>
      <c r="M514" s="187" t="str">
        <f>IFERROR(__xludf.DUMMYFUNCTION("""COMPUTED_VALUE"""),"")</f>
        <v/>
      </c>
      <c r="N514" s="187" t="str">
        <f>IFERROR(__xludf.DUMMYFUNCTION("""COMPUTED_VALUE"""),"")</f>
        <v/>
      </c>
      <c r="O514" s="187" t="str">
        <f>IFERROR(__xludf.DUMMYFUNCTION("""COMPUTED_VALUE"""),"")</f>
        <v/>
      </c>
      <c r="P514" s="187" t="str">
        <f>IFERROR(__xludf.DUMMYFUNCTION("""COMPUTED_VALUE"""),"")</f>
        <v/>
      </c>
      <c r="Q514" s="187" t="str">
        <f>IFERROR(__xludf.DUMMYFUNCTION("""COMPUTED_VALUE"""),"")</f>
        <v/>
      </c>
      <c r="R514" s="187" t="str">
        <f>IFERROR(__xludf.DUMMYFUNCTION("""COMPUTED_VALUE"""),"")</f>
        <v/>
      </c>
      <c r="S514" s="187" t="str">
        <f>IFERROR(__xludf.DUMMYFUNCTION("""COMPUTED_VALUE"""),"")</f>
        <v/>
      </c>
      <c r="T514" s="187" t="str">
        <f>IFERROR(__xludf.DUMMYFUNCTION("""COMPUTED_VALUE"""),"")</f>
        <v/>
      </c>
      <c r="U514" s="187" t="str">
        <f>IFERROR(__xludf.DUMMYFUNCTION("""COMPUTED_VALUE"""),"")</f>
        <v/>
      </c>
      <c r="V514" s="187" t="str">
        <f>IFERROR(__xludf.DUMMYFUNCTION("""COMPUTED_VALUE"""),"")</f>
        <v/>
      </c>
      <c r="W514" s="187" t="str">
        <f>IFERROR(__xludf.DUMMYFUNCTION("""COMPUTED_VALUE"""),"")</f>
        <v/>
      </c>
      <c r="X514" s="187" t="str">
        <f>IFERROR(__xludf.DUMMYFUNCTION("""COMPUTED_VALUE"""),"")</f>
        <v/>
      </c>
      <c r="Y514" s="187" t="str">
        <f>IFERROR(__xludf.DUMMYFUNCTION("""COMPUTED_VALUE"""),"")</f>
        <v/>
      </c>
      <c r="Z514" s="187" t="str">
        <f>IFERROR(__xludf.DUMMYFUNCTION("""COMPUTED_VALUE"""),"")</f>
        <v/>
      </c>
      <c r="AA514" s="187" t="str">
        <f>IFERROR(__xludf.DUMMYFUNCTION("""COMPUTED_VALUE"""),"")</f>
        <v/>
      </c>
      <c r="AB514" s="187" t="str">
        <f>IFERROR(__xludf.DUMMYFUNCTION("""COMPUTED_VALUE"""),"")</f>
        <v/>
      </c>
      <c r="AC514" s="187" t="str">
        <f>IFERROR(__xludf.DUMMYFUNCTION("""COMPUTED_VALUE"""),"")</f>
        <v/>
      </c>
      <c r="AD514" s="187" t="str">
        <f>IFERROR(__xludf.DUMMYFUNCTION("""COMPUTED_VALUE"""),"")</f>
        <v/>
      </c>
      <c r="AE514" s="187" t="str">
        <f>IFERROR(__xludf.DUMMYFUNCTION("""COMPUTED_VALUE"""),"")</f>
        <v/>
      </c>
      <c r="AF514" s="187" t="str">
        <f>IFERROR(__xludf.DUMMYFUNCTION("""COMPUTED_VALUE"""),"")</f>
        <v/>
      </c>
      <c r="AG514" s="187" t="str">
        <f>IFERROR(__xludf.DUMMYFUNCTION("""COMPUTED_VALUE"""),"")</f>
        <v/>
      </c>
      <c r="AH514" s="187" t="str">
        <f>IFERROR(__xludf.DUMMYFUNCTION("""COMPUTED_VALUE"""),"")</f>
        <v/>
      </c>
      <c r="AI514" s="187" t="str">
        <f>IFERROR(__xludf.DUMMYFUNCTION("""COMPUTED_VALUE"""),"")</f>
        <v/>
      </c>
      <c r="AJ514" s="187" t="str">
        <f>IFERROR(__xludf.DUMMYFUNCTION("""COMPUTED_VALUE"""),"")</f>
        <v/>
      </c>
      <c r="AK514" s="187" t="str">
        <f>IFERROR(__xludf.DUMMYFUNCTION("""COMPUTED_VALUE"""),"")</f>
        <v/>
      </c>
      <c r="AL514" s="187" t="str">
        <f>IFERROR(__xludf.DUMMYFUNCTION("""COMPUTED_VALUE"""),"")</f>
        <v/>
      </c>
      <c r="AM514" s="187" t="str">
        <f>IFERROR(__xludf.DUMMYFUNCTION("""COMPUTED_VALUE"""),"")</f>
        <v/>
      </c>
      <c r="AN514" s="187" t="str">
        <f>IFERROR(__xludf.DUMMYFUNCTION("""COMPUTED_VALUE"""),"")</f>
        <v/>
      </c>
    </row>
    <row r="515">
      <c r="A515" s="187"/>
      <c r="B515" s="187"/>
      <c r="C515" s="187"/>
      <c r="D515" s="208"/>
      <c r="E515" s="109"/>
      <c r="F515" s="209"/>
      <c r="G515" s="187"/>
      <c r="H515" s="174"/>
      <c r="I515" s="187"/>
      <c r="J515" s="174" t="str">
        <f>IFERROR(__xludf.DUMMYFUNCTION("""COMPUTED_VALUE"""),"")</f>
        <v/>
      </c>
      <c r="K515" s="187" t="str">
        <f>IFERROR(__xludf.DUMMYFUNCTION("""COMPUTED_VALUE"""),"")</f>
        <v/>
      </c>
      <c r="L515" s="187" t="str">
        <f>IFERROR(__xludf.DUMMYFUNCTION("""COMPUTED_VALUE"""),"")</f>
        <v/>
      </c>
      <c r="M515" s="187" t="str">
        <f>IFERROR(__xludf.DUMMYFUNCTION("""COMPUTED_VALUE"""),"")</f>
        <v/>
      </c>
      <c r="N515" s="187" t="str">
        <f>IFERROR(__xludf.DUMMYFUNCTION("""COMPUTED_VALUE"""),"")</f>
        <v/>
      </c>
      <c r="O515" s="187" t="str">
        <f>IFERROR(__xludf.DUMMYFUNCTION("""COMPUTED_VALUE"""),"")</f>
        <v/>
      </c>
      <c r="P515" s="187" t="str">
        <f>IFERROR(__xludf.DUMMYFUNCTION("""COMPUTED_VALUE"""),"")</f>
        <v/>
      </c>
      <c r="Q515" s="187" t="str">
        <f>IFERROR(__xludf.DUMMYFUNCTION("""COMPUTED_VALUE"""),"")</f>
        <v/>
      </c>
      <c r="R515" s="187" t="str">
        <f>IFERROR(__xludf.DUMMYFUNCTION("""COMPUTED_VALUE"""),"")</f>
        <v/>
      </c>
      <c r="S515" s="187" t="str">
        <f>IFERROR(__xludf.DUMMYFUNCTION("""COMPUTED_VALUE"""),"")</f>
        <v/>
      </c>
      <c r="T515" s="187" t="str">
        <f>IFERROR(__xludf.DUMMYFUNCTION("""COMPUTED_VALUE"""),"")</f>
        <v/>
      </c>
      <c r="U515" s="187" t="str">
        <f>IFERROR(__xludf.DUMMYFUNCTION("""COMPUTED_VALUE"""),"")</f>
        <v/>
      </c>
      <c r="V515" s="187" t="str">
        <f>IFERROR(__xludf.DUMMYFUNCTION("""COMPUTED_VALUE"""),"")</f>
        <v/>
      </c>
      <c r="W515" s="187" t="str">
        <f>IFERROR(__xludf.DUMMYFUNCTION("""COMPUTED_VALUE"""),"")</f>
        <v/>
      </c>
      <c r="X515" s="187" t="str">
        <f>IFERROR(__xludf.DUMMYFUNCTION("""COMPUTED_VALUE"""),"")</f>
        <v/>
      </c>
      <c r="Y515" s="187" t="str">
        <f>IFERROR(__xludf.DUMMYFUNCTION("""COMPUTED_VALUE"""),"")</f>
        <v/>
      </c>
      <c r="Z515" s="187" t="str">
        <f>IFERROR(__xludf.DUMMYFUNCTION("""COMPUTED_VALUE"""),"")</f>
        <v/>
      </c>
      <c r="AA515" s="187" t="str">
        <f>IFERROR(__xludf.DUMMYFUNCTION("""COMPUTED_VALUE"""),"")</f>
        <v/>
      </c>
      <c r="AB515" s="187" t="str">
        <f>IFERROR(__xludf.DUMMYFUNCTION("""COMPUTED_VALUE"""),"")</f>
        <v/>
      </c>
      <c r="AC515" s="187" t="str">
        <f>IFERROR(__xludf.DUMMYFUNCTION("""COMPUTED_VALUE"""),"")</f>
        <v/>
      </c>
      <c r="AD515" s="187" t="str">
        <f>IFERROR(__xludf.DUMMYFUNCTION("""COMPUTED_VALUE"""),"")</f>
        <v/>
      </c>
      <c r="AE515" s="187" t="str">
        <f>IFERROR(__xludf.DUMMYFUNCTION("""COMPUTED_VALUE"""),"")</f>
        <v/>
      </c>
      <c r="AF515" s="187" t="str">
        <f>IFERROR(__xludf.DUMMYFUNCTION("""COMPUTED_VALUE"""),"")</f>
        <v/>
      </c>
      <c r="AG515" s="187" t="str">
        <f>IFERROR(__xludf.DUMMYFUNCTION("""COMPUTED_VALUE"""),"")</f>
        <v/>
      </c>
      <c r="AH515" s="187" t="str">
        <f>IFERROR(__xludf.DUMMYFUNCTION("""COMPUTED_VALUE"""),"")</f>
        <v/>
      </c>
      <c r="AI515" s="187" t="str">
        <f>IFERROR(__xludf.DUMMYFUNCTION("""COMPUTED_VALUE"""),"")</f>
        <v/>
      </c>
      <c r="AJ515" s="187" t="str">
        <f>IFERROR(__xludf.DUMMYFUNCTION("""COMPUTED_VALUE"""),"")</f>
        <v/>
      </c>
      <c r="AK515" s="187" t="str">
        <f>IFERROR(__xludf.DUMMYFUNCTION("""COMPUTED_VALUE"""),"")</f>
        <v/>
      </c>
      <c r="AL515" s="187" t="str">
        <f>IFERROR(__xludf.DUMMYFUNCTION("""COMPUTED_VALUE"""),"")</f>
        <v/>
      </c>
      <c r="AM515" s="187" t="str">
        <f>IFERROR(__xludf.DUMMYFUNCTION("""COMPUTED_VALUE"""),"")</f>
        <v/>
      </c>
      <c r="AN515" s="187" t="str">
        <f>IFERROR(__xludf.DUMMYFUNCTION("""COMPUTED_VALUE"""),"")</f>
        <v/>
      </c>
    </row>
    <row r="516">
      <c r="A516" s="187"/>
      <c r="B516" s="187"/>
      <c r="C516" s="187"/>
      <c r="D516" s="208"/>
      <c r="E516" s="109"/>
      <c r="F516" s="209"/>
      <c r="G516" s="187"/>
      <c r="H516" s="174"/>
      <c r="I516" s="187"/>
      <c r="J516" s="174" t="str">
        <f>IFERROR(__xludf.DUMMYFUNCTION("""COMPUTED_VALUE"""),"")</f>
        <v/>
      </c>
      <c r="K516" s="187" t="str">
        <f>IFERROR(__xludf.DUMMYFUNCTION("""COMPUTED_VALUE"""),"")</f>
        <v/>
      </c>
      <c r="L516" s="187" t="str">
        <f>IFERROR(__xludf.DUMMYFUNCTION("""COMPUTED_VALUE"""),"")</f>
        <v/>
      </c>
      <c r="M516" s="187" t="str">
        <f>IFERROR(__xludf.DUMMYFUNCTION("""COMPUTED_VALUE"""),"")</f>
        <v/>
      </c>
      <c r="N516" s="187" t="str">
        <f>IFERROR(__xludf.DUMMYFUNCTION("""COMPUTED_VALUE"""),"")</f>
        <v/>
      </c>
      <c r="O516" s="187" t="str">
        <f>IFERROR(__xludf.DUMMYFUNCTION("""COMPUTED_VALUE"""),"")</f>
        <v/>
      </c>
      <c r="P516" s="187" t="str">
        <f>IFERROR(__xludf.DUMMYFUNCTION("""COMPUTED_VALUE"""),"")</f>
        <v/>
      </c>
      <c r="Q516" s="187" t="str">
        <f>IFERROR(__xludf.DUMMYFUNCTION("""COMPUTED_VALUE"""),"")</f>
        <v/>
      </c>
      <c r="R516" s="187" t="str">
        <f>IFERROR(__xludf.DUMMYFUNCTION("""COMPUTED_VALUE"""),"")</f>
        <v/>
      </c>
      <c r="S516" s="187" t="str">
        <f>IFERROR(__xludf.DUMMYFUNCTION("""COMPUTED_VALUE"""),"")</f>
        <v/>
      </c>
      <c r="T516" s="187" t="str">
        <f>IFERROR(__xludf.DUMMYFUNCTION("""COMPUTED_VALUE"""),"")</f>
        <v/>
      </c>
      <c r="U516" s="187" t="str">
        <f>IFERROR(__xludf.DUMMYFUNCTION("""COMPUTED_VALUE"""),"")</f>
        <v/>
      </c>
      <c r="V516" s="187" t="str">
        <f>IFERROR(__xludf.DUMMYFUNCTION("""COMPUTED_VALUE"""),"")</f>
        <v/>
      </c>
      <c r="W516" s="187" t="str">
        <f>IFERROR(__xludf.DUMMYFUNCTION("""COMPUTED_VALUE"""),"")</f>
        <v/>
      </c>
      <c r="X516" s="187" t="str">
        <f>IFERROR(__xludf.DUMMYFUNCTION("""COMPUTED_VALUE"""),"")</f>
        <v/>
      </c>
      <c r="Y516" s="187" t="str">
        <f>IFERROR(__xludf.DUMMYFUNCTION("""COMPUTED_VALUE"""),"")</f>
        <v/>
      </c>
      <c r="Z516" s="187" t="str">
        <f>IFERROR(__xludf.DUMMYFUNCTION("""COMPUTED_VALUE"""),"")</f>
        <v/>
      </c>
      <c r="AA516" s="187" t="str">
        <f>IFERROR(__xludf.DUMMYFUNCTION("""COMPUTED_VALUE"""),"")</f>
        <v/>
      </c>
      <c r="AB516" s="187" t="str">
        <f>IFERROR(__xludf.DUMMYFUNCTION("""COMPUTED_VALUE"""),"")</f>
        <v/>
      </c>
      <c r="AC516" s="187" t="str">
        <f>IFERROR(__xludf.DUMMYFUNCTION("""COMPUTED_VALUE"""),"")</f>
        <v/>
      </c>
      <c r="AD516" s="187" t="str">
        <f>IFERROR(__xludf.DUMMYFUNCTION("""COMPUTED_VALUE"""),"")</f>
        <v/>
      </c>
      <c r="AE516" s="187" t="str">
        <f>IFERROR(__xludf.DUMMYFUNCTION("""COMPUTED_VALUE"""),"")</f>
        <v/>
      </c>
      <c r="AF516" s="187" t="str">
        <f>IFERROR(__xludf.DUMMYFUNCTION("""COMPUTED_VALUE"""),"")</f>
        <v/>
      </c>
      <c r="AG516" s="187" t="str">
        <f>IFERROR(__xludf.DUMMYFUNCTION("""COMPUTED_VALUE"""),"")</f>
        <v/>
      </c>
      <c r="AH516" s="187" t="str">
        <f>IFERROR(__xludf.DUMMYFUNCTION("""COMPUTED_VALUE"""),"")</f>
        <v/>
      </c>
      <c r="AI516" s="187" t="str">
        <f>IFERROR(__xludf.DUMMYFUNCTION("""COMPUTED_VALUE"""),"")</f>
        <v/>
      </c>
      <c r="AJ516" s="187" t="str">
        <f>IFERROR(__xludf.DUMMYFUNCTION("""COMPUTED_VALUE"""),"")</f>
        <v/>
      </c>
      <c r="AK516" s="187" t="str">
        <f>IFERROR(__xludf.DUMMYFUNCTION("""COMPUTED_VALUE"""),"")</f>
        <v/>
      </c>
      <c r="AL516" s="187" t="str">
        <f>IFERROR(__xludf.DUMMYFUNCTION("""COMPUTED_VALUE"""),"")</f>
        <v/>
      </c>
      <c r="AM516" s="187" t="str">
        <f>IFERROR(__xludf.DUMMYFUNCTION("""COMPUTED_VALUE"""),"")</f>
        <v/>
      </c>
      <c r="AN516" s="187" t="str">
        <f>IFERROR(__xludf.DUMMYFUNCTION("""COMPUTED_VALUE"""),"")</f>
        <v/>
      </c>
    </row>
    <row r="517">
      <c r="A517" s="187"/>
      <c r="B517" s="187"/>
      <c r="C517" s="187"/>
      <c r="D517" s="208"/>
      <c r="E517" s="109"/>
      <c r="F517" s="209"/>
      <c r="G517" s="187"/>
      <c r="H517" s="174"/>
      <c r="I517" s="187"/>
      <c r="J517" s="174" t="str">
        <f>IFERROR(__xludf.DUMMYFUNCTION("""COMPUTED_VALUE"""),"")</f>
        <v/>
      </c>
      <c r="K517" s="187" t="str">
        <f>IFERROR(__xludf.DUMMYFUNCTION("""COMPUTED_VALUE"""),"")</f>
        <v/>
      </c>
      <c r="L517" s="187" t="str">
        <f>IFERROR(__xludf.DUMMYFUNCTION("""COMPUTED_VALUE"""),"")</f>
        <v/>
      </c>
      <c r="M517" s="187" t="str">
        <f>IFERROR(__xludf.DUMMYFUNCTION("""COMPUTED_VALUE"""),"")</f>
        <v/>
      </c>
      <c r="N517" s="187" t="str">
        <f>IFERROR(__xludf.DUMMYFUNCTION("""COMPUTED_VALUE"""),"")</f>
        <v/>
      </c>
      <c r="O517" s="187" t="str">
        <f>IFERROR(__xludf.DUMMYFUNCTION("""COMPUTED_VALUE"""),"")</f>
        <v/>
      </c>
      <c r="P517" s="187" t="str">
        <f>IFERROR(__xludf.DUMMYFUNCTION("""COMPUTED_VALUE"""),"")</f>
        <v/>
      </c>
      <c r="Q517" s="187" t="str">
        <f>IFERROR(__xludf.DUMMYFUNCTION("""COMPUTED_VALUE"""),"")</f>
        <v/>
      </c>
      <c r="R517" s="187" t="str">
        <f>IFERROR(__xludf.DUMMYFUNCTION("""COMPUTED_VALUE"""),"")</f>
        <v/>
      </c>
      <c r="S517" s="187" t="str">
        <f>IFERROR(__xludf.DUMMYFUNCTION("""COMPUTED_VALUE"""),"")</f>
        <v/>
      </c>
      <c r="T517" s="187" t="str">
        <f>IFERROR(__xludf.DUMMYFUNCTION("""COMPUTED_VALUE"""),"")</f>
        <v/>
      </c>
      <c r="U517" s="187" t="str">
        <f>IFERROR(__xludf.DUMMYFUNCTION("""COMPUTED_VALUE"""),"")</f>
        <v/>
      </c>
      <c r="V517" s="187" t="str">
        <f>IFERROR(__xludf.DUMMYFUNCTION("""COMPUTED_VALUE"""),"")</f>
        <v/>
      </c>
      <c r="W517" s="187" t="str">
        <f>IFERROR(__xludf.DUMMYFUNCTION("""COMPUTED_VALUE"""),"")</f>
        <v/>
      </c>
      <c r="X517" s="187" t="str">
        <f>IFERROR(__xludf.DUMMYFUNCTION("""COMPUTED_VALUE"""),"")</f>
        <v/>
      </c>
      <c r="Y517" s="187" t="str">
        <f>IFERROR(__xludf.DUMMYFUNCTION("""COMPUTED_VALUE"""),"")</f>
        <v/>
      </c>
      <c r="Z517" s="187" t="str">
        <f>IFERROR(__xludf.DUMMYFUNCTION("""COMPUTED_VALUE"""),"")</f>
        <v/>
      </c>
      <c r="AA517" s="187" t="str">
        <f>IFERROR(__xludf.DUMMYFUNCTION("""COMPUTED_VALUE"""),"")</f>
        <v/>
      </c>
      <c r="AB517" s="187" t="str">
        <f>IFERROR(__xludf.DUMMYFUNCTION("""COMPUTED_VALUE"""),"")</f>
        <v/>
      </c>
      <c r="AC517" s="187" t="str">
        <f>IFERROR(__xludf.DUMMYFUNCTION("""COMPUTED_VALUE"""),"")</f>
        <v/>
      </c>
      <c r="AD517" s="187" t="str">
        <f>IFERROR(__xludf.DUMMYFUNCTION("""COMPUTED_VALUE"""),"")</f>
        <v/>
      </c>
      <c r="AE517" s="187" t="str">
        <f>IFERROR(__xludf.DUMMYFUNCTION("""COMPUTED_VALUE"""),"")</f>
        <v/>
      </c>
      <c r="AF517" s="187" t="str">
        <f>IFERROR(__xludf.DUMMYFUNCTION("""COMPUTED_VALUE"""),"")</f>
        <v/>
      </c>
      <c r="AG517" s="187" t="str">
        <f>IFERROR(__xludf.DUMMYFUNCTION("""COMPUTED_VALUE"""),"")</f>
        <v/>
      </c>
      <c r="AH517" s="187" t="str">
        <f>IFERROR(__xludf.DUMMYFUNCTION("""COMPUTED_VALUE"""),"")</f>
        <v/>
      </c>
      <c r="AI517" s="187" t="str">
        <f>IFERROR(__xludf.DUMMYFUNCTION("""COMPUTED_VALUE"""),"")</f>
        <v/>
      </c>
      <c r="AJ517" s="187" t="str">
        <f>IFERROR(__xludf.DUMMYFUNCTION("""COMPUTED_VALUE"""),"")</f>
        <v/>
      </c>
      <c r="AK517" s="187" t="str">
        <f>IFERROR(__xludf.DUMMYFUNCTION("""COMPUTED_VALUE"""),"")</f>
        <v/>
      </c>
      <c r="AL517" s="187" t="str">
        <f>IFERROR(__xludf.DUMMYFUNCTION("""COMPUTED_VALUE"""),"")</f>
        <v/>
      </c>
      <c r="AM517" s="187" t="str">
        <f>IFERROR(__xludf.DUMMYFUNCTION("""COMPUTED_VALUE"""),"")</f>
        <v/>
      </c>
      <c r="AN517" s="187" t="str">
        <f>IFERROR(__xludf.DUMMYFUNCTION("""COMPUTED_VALUE"""),"")</f>
        <v/>
      </c>
    </row>
    <row r="518">
      <c r="A518" s="187"/>
      <c r="B518" s="187"/>
      <c r="C518" s="187"/>
      <c r="D518" s="208"/>
      <c r="E518" s="109"/>
      <c r="F518" s="209"/>
      <c r="G518" s="187"/>
      <c r="H518" s="174"/>
      <c r="I518" s="187"/>
      <c r="J518" s="174" t="str">
        <f>IFERROR(__xludf.DUMMYFUNCTION("""COMPUTED_VALUE"""),"")</f>
        <v/>
      </c>
      <c r="K518" s="187" t="str">
        <f>IFERROR(__xludf.DUMMYFUNCTION("""COMPUTED_VALUE"""),"")</f>
        <v/>
      </c>
      <c r="L518" s="187" t="str">
        <f>IFERROR(__xludf.DUMMYFUNCTION("""COMPUTED_VALUE"""),"")</f>
        <v/>
      </c>
      <c r="M518" s="187" t="str">
        <f>IFERROR(__xludf.DUMMYFUNCTION("""COMPUTED_VALUE"""),"")</f>
        <v/>
      </c>
      <c r="N518" s="187" t="str">
        <f>IFERROR(__xludf.DUMMYFUNCTION("""COMPUTED_VALUE"""),"")</f>
        <v/>
      </c>
      <c r="O518" s="187" t="str">
        <f>IFERROR(__xludf.DUMMYFUNCTION("""COMPUTED_VALUE"""),"")</f>
        <v/>
      </c>
      <c r="P518" s="187" t="str">
        <f>IFERROR(__xludf.DUMMYFUNCTION("""COMPUTED_VALUE"""),"")</f>
        <v/>
      </c>
      <c r="Q518" s="187" t="str">
        <f>IFERROR(__xludf.DUMMYFUNCTION("""COMPUTED_VALUE"""),"")</f>
        <v/>
      </c>
      <c r="R518" s="187" t="str">
        <f>IFERROR(__xludf.DUMMYFUNCTION("""COMPUTED_VALUE"""),"")</f>
        <v/>
      </c>
      <c r="S518" s="187" t="str">
        <f>IFERROR(__xludf.DUMMYFUNCTION("""COMPUTED_VALUE"""),"")</f>
        <v/>
      </c>
      <c r="T518" s="187" t="str">
        <f>IFERROR(__xludf.DUMMYFUNCTION("""COMPUTED_VALUE"""),"")</f>
        <v/>
      </c>
      <c r="U518" s="187" t="str">
        <f>IFERROR(__xludf.DUMMYFUNCTION("""COMPUTED_VALUE"""),"")</f>
        <v/>
      </c>
      <c r="V518" s="187" t="str">
        <f>IFERROR(__xludf.DUMMYFUNCTION("""COMPUTED_VALUE"""),"")</f>
        <v/>
      </c>
      <c r="W518" s="187" t="str">
        <f>IFERROR(__xludf.DUMMYFUNCTION("""COMPUTED_VALUE"""),"")</f>
        <v/>
      </c>
      <c r="X518" s="187" t="str">
        <f>IFERROR(__xludf.DUMMYFUNCTION("""COMPUTED_VALUE"""),"")</f>
        <v/>
      </c>
      <c r="Y518" s="187" t="str">
        <f>IFERROR(__xludf.DUMMYFUNCTION("""COMPUTED_VALUE"""),"")</f>
        <v/>
      </c>
      <c r="Z518" s="187" t="str">
        <f>IFERROR(__xludf.DUMMYFUNCTION("""COMPUTED_VALUE"""),"")</f>
        <v/>
      </c>
      <c r="AA518" s="187" t="str">
        <f>IFERROR(__xludf.DUMMYFUNCTION("""COMPUTED_VALUE"""),"")</f>
        <v/>
      </c>
      <c r="AB518" s="187" t="str">
        <f>IFERROR(__xludf.DUMMYFUNCTION("""COMPUTED_VALUE"""),"")</f>
        <v/>
      </c>
      <c r="AC518" s="187" t="str">
        <f>IFERROR(__xludf.DUMMYFUNCTION("""COMPUTED_VALUE"""),"")</f>
        <v/>
      </c>
      <c r="AD518" s="187" t="str">
        <f>IFERROR(__xludf.DUMMYFUNCTION("""COMPUTED_VALUE"""),"")</f>
        <v/>
      </c>
      <c r="AE518" s="187" t="str">
        <f>IFERROR(__xludf.DUMMYFUNCTION("""COMPUTED_VALUE"""),"")</f>
        <v/>
      </c>
      <c r="AF518" s="187" t="str">
        <f>IFERROR(__xludf.DUMMYFUNCTION("""COMPUTED_VALUE"""),"")</f>
        <v/>
      </c>
      <c r="AG518" s="187" t="str">
        <f>IFERROR(__xludf.DUMMYFUNCTION("""COMPUTED_VALUE"""),"")</f>
        <v/>
      </c>
      <c r="AH518" s="187" t="str">
        <f>IFERROR(__xludf.DUMMYFUNCTION("""COMPUTED_VALUE"""),"")</f>
        <v/>
      </c>
      <c r="AI518" s="187" t="str">
        <f>IFERROR(__xludf.DUMMYFUNCTION("""COMPUTED_VALUE"""),"")</f>
        <v/>
      </c>
      <c r="AJ518" s="187" t="str">
        <f>IFERROR(__xludf.DUMMYFUNCTION("""COMPUTED_VALUE"""),"")</f>
        <v/>
      </c>
      <c r="AK518" s="187" t="str">
        <f>IFERROR(__xludf.DUMMYFUNCTION("""COMPUTED_VALUE"""),"")</f>
        <v/>
      </c>
      <c r="AL518" s="187" t="str">
        <f>IFERROR(__xludf.DUMMYFUNCTION("""COMPUTED_VALUE"""),"")</f>
        <v/>
      </c>
      <c r="AM518" s="187" t="str">
        <f>IFERROR(__xludf.DUMMYFUNCTION("""COMPUTED_VALUE"""),"")</f>
        <v/>
      </c>
      <c r="AN518" s="187" t="str">
        <f>IFERROR(__xludf.DUMMYFUNCTION("""COMPUTED_VALUE"""),"")</f>
        <v/>
      </c>
    </row>
    <row r="519">
      <c r="A519" s="187"/>
      <c r="B519" s="187"/>
      <c r="C519" s="187"/>
      <c r="D519" s="208"/>
      <c r="E519" s="109"/>
      <c r="F519" s="209"/>
      <c r="G519" s="187"/>
      <c r="H519" s="174"/>
      <c r="I519" s="187"/>
      <c r="J519" s="174" t="str">
        <f>IFERROR(__xludf.DUMMYFUNCTION("""COMPUTED_VALUE"""),"")</f>
        <v/>
      </c>
      <c r="K519" s="187" t="str">
        <f>IFERROR(__xludf.DUMMYFUNCTION("""COMPUTED_VALUE"""),"")</f>
        <v/>
      </c>
      <c r="L519" s="187" t="str">
        <f>IFERROR(__xludf.DUMMYFUNCTION("""COMPUTED_VALUE"""),"")</f>
        <v/>
      </c>
      <c r="M519" s="187" t="str">
        <f>IFERROR(__xludf.DUMMYFUNCTION("""COMPUTED_VALUE"""),"")</f>
        <v/>
      </c>
      <c r="N519" s="187" t="str">
        <f>IFERROR(__xludf.DUMMYFUNCTION("""COMPUTED_VALUE"""),"")</f>
        <v/>
      </c>
      <c r="O519" s="187" t="str">
        <f>IFERROR(__xludf.DUMMYFUNCTION("""COMPUTED_VALUE"""),"")</f>
        <v/>
      </c>
      <c r="P519" s="187" t="str">
        <f>IFERROR(__xludf.DUMMYFUNCTION("""COMPUTED_VALUE"""),"")</f>
        <v/>
      </c>
      <c r="Q519" s="187" t="str">
        <f>IFERROR(__xludf.DUMMYFUNCTION("""COMPUTED_VALUE"""),"")</f>
        <v/>
      </c>
      <c r="R519" s="187" t="str">
        <f>IFERROR(__xludf.DUMMYFUNCTION("""COMPUTED_VALUE"""),"")</f>
        <v/>
      </c>
      <c r="S519" s="187" t="str">
        <f>IFERROR(__xludf.DUMMYFUNCTION("""COMPUTED_VALUE"""),"")</f>
        <v/>
      </c>
      <c r="T519" s="187" t="str">
        <f>IFERROR(__xludf.DUMMYFUNCTION("""COMPUTED_VALUE"""),"")</f>
        <v/>
      </c>
      <c r="U519" s="187" t="str">
        <f>IFERROR(__xludf.DUMMYFUNCTION("""COMPUTED_VALUE"""),"")</f>
        <v/>
      </c>
      <c r="V519" s="187" t="str">
        <f>IFERROR(__xludf.DUMMYFUNCTION("""COMPUTED_VALUE"""),"")</f>
        <v/>
      </c>
      <c r="W519" s="187" t="str">
        <f>IFERROR(__xludf.DUMMYFUNCTION("""COMPUTED_VALUE"""),"")</f>
        <v/>
      </c>
      <c r="X519" s="187" t="str">
        <f>IFERROR(__xludf.DUMMYFUNCTION("""COMPUTED_VALUE"""),"")</f>
        <v/>
      </c>
      <c r="Y519" s="187" t="str">
        <f>IFERROR(__xludf.DUMMYFUNCTION("""COMPUTED_VALUE"""),"")</f>
        <v/>
      </c>
      <c r="Z519" s="187" t="str">
        <f>IFERROR(__xludf.DUMMYFUNCTION("""COMPUTED_VALUE"""),"")</f>
        <v/>
      </c>
      <c r="AA519" s="187" t="str">
        <f>IFERROR(__xludf.DUMMYFUNCTION("""COMPUTED_VALUE"""),"")</f>
        <v/>
      </c>
      <c r="AB519" s="187" t="str">
        <f>IFERROR(__xludf.DUMMYFUNCTION("""COMPUTED_VALUE"""),"")</f>
        <v/>
      </c>
      <c r="AC519" s="187" t="str">
        <f>IFERROR(__xludf.DUMMYFUNCTION("""COMPUTED_VALUE"""),"")</f>
        <v/>
      </c>
      <c r="AD519" s="187" t="str">
        <f>IFERROR(__xludf.DUMMYFUNCTION("""COMPUTED_VALUE"""),"")</f>
        <v/>
      </c>
      <c r="AE519" s="187" t="str">
        <f>IFERROR(__xludf.DUMMYFUNCTION("""COMPUTED_VALUE"""),"")</f>
        <v/>
      </c>
      <c r="AF519" s="187" t="str">
        <f>IFERROR(__xludf.DUMMYFUNCTION("""COMPUTED_VALUE"""),"")</f>
        <v/>
      </c>
      <c r="AG519" s="187" t="str">
        <f>IFERROR(__xludf.DUMMYFUNCTION("""COMPUTED_VALUE"""),"")</f>
        <v/>
      </c>
      <c r="AH519" s="187" t="str">
        <f>IFERROR(__xludf.DUMMYFUNCTION("""COMPUTED_VALUE"""),"")</f>
        <v/>
      </c>
      <c r="AI519" s="187" t="str">
        <f>IFERROR(__xludf.DUMMYFUNCTION("""COMPUTED_VALUE"""),"")</f>
        <v/>
      </c>
      <c r="AJ519" s="187" t="str">
        <f>IFERROR(__xludf.DUMMYFUNCTION("""COMPUTED_VALUE"""),"")</f>
        <v/>
      </c>
      <c r="AK519" s="187" t="str">
        <f>IFERROR(__xludf.DUMMYFUNCTION("""COMPUTED_VALUE"""),"")</f>
        <v/>
      </c>
      <c r="AL519" s="187" t="str">
        <f>IFERROR(__xludf.DUMMYFUNCTION("""COMPUTED_VALUE"""),"")</f>
        <v/>
      </c>
      <c r="AM519" s="187" t="str">
        <f>IFERROR(__xludf.DUMMYFUNCTION("""COMPUTED_VALUE"""),"")</f>
        <v/>
      </c>
      <c r="AN519" s="187" t="str">
        <f>IFERROR(__xludf.DUMMYFUNCTION("""COMPUTED_VALUE"""),"")</f>
        <v/>
      </c>
    </row>
    <row r="520">
      <c r="A520" s="187"/>
      <c r="B520" s="187"/>
      <c r="C520" s="187"/>
      <c r="D520" s="208"/>
      <c r="E520" s="109"/>
      <c r="F520" s="209"/>
      <c r="G520" s="187"/>
      <c r="H520" s="174"/>
      <c r="I520" s="187"/>
      <c r="J520" s="174" t="str">
        <f>IFERROR(__xludf.DUMMYFUNCTION("""COMPUTED_VALUE"""),"")</f>
        <v/>
      </c>
      <c r="K520" s="187" t="str">
        <f>IFERROR(__xludf.DUMMYFUNCTION("""COMPUTED_VALUE"""),"")</f>
        <v/>
      </c>
      <c r="L520" s="187" t="str">
        <f>IFERROR(__xludf.DUMMYFUNCTION("""COMPUTED_VALUE"""),"")</f>
        <v/>
      </c>
      <c r="M520" s="187" t="str">
        <f>IFERROR(__xludf.DUMMYFUNCTION("""COMPUTED_VALUE"""),"")</f>
        <v/>
      </c>
      <c r="N520" s="187" t="str">
        <f>IFERROR(__xludf.DUMMYFUNCTION("""COMPUTED_VALUE"""),"")</f>
        <v/>
      </c>
      <c r="O520" s="187" t="str">
        <f>IFERROR(__xludf.DUMMYFUNCTION("""COMPUTED_VALUE"""),"")</f>
        <v/>
      </c>
      <c r="P520" s="187" t="str">
        <f>IFERROR(__xludf.DUMMYFUNCTION("""COMPUTED_VALUE"""),"")</f>
        <v/>
      </c>
      <c r="Q520" s="187" t="str">
        <f>IFERROR(__xludf.DUMMYFUNCTION("""COMPUTED_VALUE"""),"")</f>
        <v/>
      </c>
      <c r="R520" s="187" t="str">
        <f>IFERROR(__xludf.DUMMYFUNCTION("""COMPUTED_VALUE"""),"")</f>
        <v/>
      </c>
      <c r="S520" s="187" t="str">
        <f>IFERROR(__xludf.DUMMYFUNCTION("""COMPUTED_VALUE"""),"")</f>
        <v/>
      </c>
      <c r="T520" s="187" t="str">
        <f>IFERROR(__xludf.DUMMYFUNCTION("""COMPUTED_VALUE"""),"")</f>
        <v/>
      </c>
      <c r="U520" s="187" t="str">
        <f>IFERROR(__xludf.DUMMYFUNCTION("""COMPUTED_VALUE"""),"")</f>
        <v/>
      </c>
      <c r="V520" s="187" t="str">
        <f>IFERROR(__xludf.DUMMYFUNCTION("""COMPUTED_VALUE"""),"")</f>
        <v/>
      </c>
      <c r="W520" s="187" t="str">
        <f>IFERROR(__xludf.DUMMYFUNCTION("""COMPUTED_VALUE"""),"")</f>
        <v/>
      </c>
      <c r="X520" s="187" t="str">
        <f>IFERROR(__xludf.DUMMYFUNCTION("""COMPUTED_VALUE"""),"")</f>
        <v/>
      </c>
      <c r="Y520" s="187" t="str">
        <f>IFERROR(__xludf.DUMMYFUNCTION("""COMPUTED_VALUE"""),"")</f>
        <v/>
      </c>
      <c r="Z520" s="187" t="str">
        <f>IFERROR(__xludf.DUMMYFUNCTION("""COMPUTED_VALUE"""),"")</f>
        <v/>
      </c>
      <c r="AA520" s="187" t="str">
        <f>IFERROR(__xludf.DUMMYFUNCTION("""COMPUTED_VALUE"""),"")</f>
        <v/>
      </c>
      <c r="AB520" s="187" t="str">
        <f>IFERROR(__xludf.DUMMYFUNCTION("""COMPUTED_VALUE"""),"")</f>
        <v/>
      </c>
      <c r="AC520" s="187" t="str">
        <f>IFERROR(__xludf.DUMMYFUNCTION("""COMPUTED_VALUE"""),"")</f>
        <v/>
      </c>
      <c r="AD520" s="187" t="str">
        <f>IFERROR(__xludf.DUMMYFUNCTION("""COMPUTED_VALUE"""),"")</f>
        <v/>
      </c>
      <c r="AE520" s="187" t="str">
        <f>IFERROR(__xludf.DUMMYFUNCTION("""COMPUTED_VALUE"""),"")</f>
        <v/>
      </c>
      <c r="AF520" s="187" t="str">
        <f>IFERROR(__xludf.DUMMYFUNCTION("""COMPUTED_VALUE"""),"")</f>
        <v/>
      </c>
      <c r="AG520" s="187" t="str">
        <f>IFERROR(__xludf.DUMMYFUNCTION("""COMPUTED_VALUE"""),"")</f>
        <v/>
      </c>
      <c r="AH520" s="187" t="str">
        <f>IFERROR(__xludf.DUMMYFUNCTION("""COMPUTED_VALUE"""),"")</f>
        <v/>
      </c>
      <c r="AI520" s="187" t="str">
        <f>IFERROR(__xludf.DUMMYFUNCTION("""COMPUTED_VALUE"""),"")</f>
        <v/>
      </c>
      <c r="AJ520" s="187" t="str">
        <f>IFERROR(__xludf.DUMMYFUNCTION("""COMPUTED_VALUE"""),"")</f>
        <v/>
      </c>
      <c r="AK520" s="187" t="str">
        <f>IFERROR(__xludf.DUMMYFUNCTION("""COMPUTED_VALUE"""),"")</f>
        <v/>
      </c>
      <c r="AL520" s="187" t="str">
        <f>IFERROR(__xludf.DUMMYFUNCTION("""COMPUTED_VALUE"""),"")</f>
        <v/>
      </c>
      <c r="AM520" s="187" t="str">
        <f>IFERROR(__xludf.DUMMYFUNCTION("""COMPUTED_VALUE"""),"")</f>
        <v/>
      </c>
      <c r="AN520" s="187" t="str">
        <f>IFERROR(__xludf.DUMMYFUNCTION("""COMPUTED_VALUE"""),"")</f>
        <v/>
      </c>
    </row>
    <row r="521">
      <c r="A521" s="187"/>
      <c r="B521" s="187"/>
      <c r="C521" s="187"/>
      <c r="D521" s="208"/>
      <c r="E521" s="109"/>
      <c r="F521" s="209"/>
      <c r="G521" s="187"/>
      <c r="H521" s="174"/>
      <c r="I521" s="187"/>
      <c r="J521" s="174" t="str">
        <f>IFERROR(__xludf.DUMMYFUNCTION("""COMPUTED_VALUE"""),"")</f>
        <v/>
      </c>
      <c r="K521" s="187" t="str">
        <f>IFERROR(__xludf.DUMMYFUNCTION("""COMPUTED_VALUE"""),"")</f>
        <v/>
      </c>
      <c r="L521" s="187" t="str">
        <f>IFERROR(__xludf.DUMMYFUNCTION("""COMPUTED_VALUE"""),"")</f>
        <v/>
      </c>
      <c r="M521" s="187" t="str">
        <f>IFERROR(__xludf.DUMMYFUNCTION("""COMPUTED_VALUE"""),"")</f>
        <v/>
      </c>
      <c r="N521" s="187" t="str">
        <f>IFERROR(__xludf.DUMMYFUNCTION("""COMPUTED_VALUE"""),"")</f>
        <v/>
      </c>
      <c r="O521" s="187" t="str">
        <f>IFERROR(__xludf.DUMMYFUNCTION("""COMPUTED_VALUE"""),"")</f>
        <v/>
      </c>
      <c r="P521" s="187" t="str">
        <f>IFERROR(__xludf.DUMMYFUNCTION("""COMPUTED_VALUE"""),"")</f>
        <v/>
      </c>
      <c r="Q521" s="187" t="str">
        <f>IFERROR(__xludf.DUMMYFUNCTION("""COMPUTED_VALUE"""),"")</f>
        <v/>
      </c>
      <c r="R521" s="187" t="str">
        <f>IFERROR(__xludf.DUMMYFUNCTION("""COMPUTED_VALUE"""),"")</f>
        <v/>
      </c>
      <c r="S521" s="187" t="str">
        <f>IFERROR(__xludf.DUMMYFUNCTION("""COMPUTED_VALUE"""),"")</f>
        <v/>
      </c>
      <c r="T521" s="187" t="str">
        <f>IFERROR(__xludf.DUMMYFUNCTION("""COMPUTED_VALUE"""),"")</f>
        <v/>
      </c>
      <c r="U521" s="187" t="str">
        <f>IFERROR(__xludf.DUMMYFUNCTION("""COMPUTED_VALUE"""),"")</f>
        <v/>
      </c>
      <c r="V521" s="187" t="str">
        <f>IFERROR(__xludf.DUMMYFUNCTION("""COMPUTED_VALUE"""),"")</f>
        <v/>
      </c>
      <c r="W521" s="187" t="str">
        <f>IFERROR(__xludf.DUMMYFUNCTION("""COMPUTED_VALUE"""),"")</f>
        <v/>
      </c>
      <c r="X521" s="187" t="str">
        <f>IFERROR(__xludf.DUMMYFUNCTION("""COMPUTED_VALUE"""),"")</f>
        <v/>
      </c>
      <c r="Y521" s="187" t="str">
        <f>IFERROR(__xludf.DUMMYFUNCTION("""COMPUTED_VALUE"""),"")</f>
        <v/>
      </c>
      <c r="Z521" s="187" t="str">
        <f>IFERROR(__xludf.DUMMYFUNCTION("""COMPUTED_VALUE"""),"")</f>
        <v/>
      </c>
      <c r="AA521" s="187" t="str">
        <f>IFERROR(__xludf.DUMMYFUNCTION("""COMPUTED_VALUE"""),"")</f>
        <v/>
      </c>
      <c r="AB521" s="187" t="str">
        <f>IFERROR(__xludf.DUMMYFUNCTION("""COMPUTED_VALUE"""),"")</f>
        <v/>
      </c>
      <c r="AC521" s="187" t="str">
        <f>IFERROR(__xludf.DUMMYFUNCTION("""COMPUTED_VALUE"""),"")</f>
        <v/>
      </c>
      <c r="AD521" s="187" t="str">
        <f>IFERROR(__xludf.DUMMYFUNCTION("""COMPUTED_VALUE"""),"")</f>
        <v/>
      </c>
      <c r="AE521" s="187" t="str">
        <f>IFERROR(__xludf.DUMMYFUNCTION("""COMPUTED_VALUE"""),"")</f>
        <v/>
      </c>
      <c r="AF521" s="187" t="str">
        <f>IFERROR(__xludf.DUMMYFUNCTION("""COMPUTED_VALUE"""),"")</f>
        <v/>
      </c>
      <c r="AG521" s="187" t="str">
        <f>IFERROR(__xludf.DUMMYFUNCTION("""COMPUTED_VALUE"""),"")</f>
        <v/>
      </c>
      <c r="AH521" s="187" t="str">
        <f>IFERROR(__xludf.DUMMYFUNCTION("""COMPUTED_VALUE"""),"")</f>
        <v/>
      </c>
      <c r="AI521" s="187" t="str">
        <f>IFERROR(__xludf.DUMMYFUNCTION("""COMPUTED_VALUE"""),"")</f>
        <v/>
      </c>
      <c r="AJ521" s="187" t="str">
        <f>IFERROR(__xludf.DUMMYFUNCTION("""COMPUTED_VALUE"""),"")</f>
        <v/>
      </c>
      <c r="AK521" s="187" t="str">
        <f>IFERROR(__xludf.DUMMYFUNCTION("""COMPUTED_VALUE"""),"")</f>
        <v/>
      </c>
      <c r="AL521" s="187" t="str">
        <f>IFERROR(__xludf.DUMMYFUNCTION("""COMPUTED_VALUE"""),"")</f>
        <v/>
      </c>
      <c r="AM521" s="187" t="str">
        <f>IFERROR(__xludf.DUMMYFUNCTION("""COMPUTED_VALUE"""),"")</f>
        <v/>
      </c>
      <c r="AN521" s="187" t="str">
        <f>IFERROR(__xludf.DUMMYFUNCTION("""COMPUTED_VALUE"""),"")</f>
        <v/>
      </c>
    </row>
    <row r="522">
      <c r="A522" s="187"/>
      <c r="B522" s="187"/>
      <c r="C522" s="187"/>
      <c r="D522" s="208"/>
      <c r="E522" s="109"/>
      <c r="F522" s="209"/>
      <c r="G522" s="187"/>
      <c r="H522" s="174"/>
      <c r="I522" s="187"/>
      <c r="J522" s="174" t="str">
        <f>IFERROR(__xludf.DUMMYFUNCTION("""COMPUTED_VALUE"""),"")</f>
        <v/>
      </c>
      <c r="K522" s="187" t="str">
        <f>IFERROR(__xludf.DUMMYFUNCTION("""COMPUTED_VALUE"""),"")</f>
        <v/>
      </c>
      <c r="L522" s="187" t="str">
        <f>IFERROR(__xludf.DUMMYFUNCTION("""COMPUTED_VALUE"""),"")</f>
        <v/>
      </c>
      <c r="M522" s="187" t="str">
        <f>IFERROR(__xludf.DUMMYFUNCTION("""COMPUTED_VALUE"""),"")</f>
        <v/>
      </c>
      <c r="N522" s="187" t="str">
        <f>IFERROR(__xludf.DUMMYFUNCTION("""COMPUTED_VALUE"""),"")</f>
        <v/>
      </c>
      <c r="O522" s="187" t="str">
        <f>IFERROR(__xludf.DUMMYFUNCTION("""COMPUTED_VALUE"""),"")</f>
        <v/>
      </c>
      <c r="P522" s="187" t="str">
        <f>IFERROR(__xludf.DUMMYFUNCTION("""COMPUTED_VALUE"""),"")</f>
        <v/>
      </c>
      <c r="Q522" s="187" t="str">
        <f>IFERROR(__xludf.DUMMYFUNCTION("""COMPUTED_VALUE"""),"")</f>
        <v/>
      </c>
      <c r="R522" s="187" t="str">
        <f>IFERROR(__xludf.DUMMYFUNCTION("""COMPUTED_VALUE"""),"")</f>
        <v/>
      </c>
      <c r="S522" s="187" t="str">
        <f>IFERROR(__xludf.DUMMYFUNCTION("""COMPUTED_VALUE"""),"")</f>
        <v/>
      </c>
      <c r="T522" s="187" t="str">
        <f>IFERROR(__xludf.DUMMYFUNCTION("""COMPUTED_VALUE"""),"")</f>
        <v/>
      </c>
      <c r="U522" s="187" t="str">
        <f>IFERROR(__xludf.DUMMYFUNCTION("""COMPUTED_VALUE"""),"")</f>
        <v/>
      </c>
      <c r="V522" s="187" t="str">
        <f>IFERROR(__xludf.DUMMYFUNCTION("""COMPUTED_VALUE"""),"")</f>
        <v/>
      </c>
      <c r="W522" s="187" t="str">
        <f>IFERROR(__xludf.DUMMYFUNCTION("""COMPUTED_VALUE"""),"")</f>
        <v/>
      </c>
      <c r="X522" s="187" t="str">
        <f>IFERROR(__xludf.DUMMYFUNCTION("""COMPUTED_VALUE"""),"")</f>
        <v/>
      </c>
      <c r="Y522" s="187" t="str">
        <f>IFERROR(__xludf.DUMMYFUNCTION("""COMPUTED_VALUE"""),"")</f>
        <v/>
      </c>
      <c r="Z522" s="187" t="str">
        <f>IFERROR(__xludf.DUMMYFUNCTION("""COMPUTED_VALUE"""),"")</f>
        <v/>
      </c>
      <c r="AA522" s="187" t="str">
        <f>IFERROR(__xludf.DUMMYFUNCTION("""COMPUTED_VALUE"""),"")</f>
        <v/>
      </c>
      <c r="AB522" s="187" t="str">
        <f>IFERROR(__xludf.DUMMYFUNCTION("""COMPUTED_VALUE"""),"")</f>
        <v/>
      </c>
      <c r="AC522" s="187" t="str">
        <f>IFERROR(__xludf.DUMMYFUNCTION("""COMPUTED_VALUE"""),"")</f>
        <v/>
      </c>
      <c r="AD522" s="187" t="str">
        <f>IFERROR(__xludf.DUMMYFUNCTION("""COMPUTED_VALUE"""),"")</f>
        <v/>
      </c>
      <c r="AE522" s="187" t="str">
        <f>IFERROR(__xludf.DUMMYFUNCTION("""COMPUTED_VALUE"""),"")</f>
        <v/>
      </c>
      <c r="AF522" s="187" t="str">
        <f>IFERROR(__xludf.DUMMYFUNCTION("""COMPUTED_VALUE"""),"")</f>
        <v/>
      </c>
      <c r="AG522" s="187" t="str">
        <f>IFERROR(__xludf.DUMMYFUNCTION("""COMPUTED_VALUE"""),"")</f>
        <v/>
      </c>
      <c r="AH522" s="187" t="str">
        <f>IFERROR(__xludf.DUMMYFUNCTION("""COMPUTED_VALUE"""),"")</f>
        <v/>
      </c>
      <c r="AI522" s="187" t="str">
        <f>IFERROR(__xludf.DUMMYFUNCTION("""COMPUTED_VALUE"""),"")</f>
        <v/>
      </c>
      <c r="AJ522" s="187" t="str">
        <f>IFERROR(__xludf.DUMMYFUNCTION("""COMPUTED_VALUE"""),"")</f>
        <v/>
      </c>
      <c r="AK522" s="187" t="str">
        <f>IFERROR(__xludf.DUMMYFUNCTION("""COMPUTED_VALUE"""),"")</f>
        <v/>
      </c>
      <c r="AL522" s="187" t="str">
        <f>IFERROR(__xludf.DUMMYFUNCTION("""COMPUTED_VALUE"""),"")</f>
        <v/>
      </c>
      <c r="AM522" s="187" t="str">
        <f>IFERROR(__xludf.DUMMYFUNCTION("""COMPUTED_VALUE"""),"")</f>
        <v/>
      </c>
      <c r="AN522" s="187" t="str">
        <f>IFERROR(__xludf.DUMMYFUNCTION("""COMPUTED_VALUE"""),"")</f>
        <v/>
      </c>
    </row>
    <row r="523">
      <c r="A523" s="187"/>
      <c r="B523" s="187"/>
      <c r="C523" s="187"/>
      <c r="D523" s="208"/>
      <c r="E523" s="109"/>
      <c r="F523" s="209"/>
      <c r="G523" s="187"/>
      <c r="H523" s="174"/>
      <c r="I523" s="187"/>
      <c r="J523" s="174" t="str">
        <f>IFERROR(__xludf.DUMMYFUNCTION("""COMPUTED_VALUE"""),"")</f>
        <v/>
      </c>
      <c r="K523" s="187" t="str">
        <f>IFERROR(__xludf.DUMMYFUNCTION("""COMPUTED_VALUE"""),"")</f>
        <v/>
      </c>
      <c r="L523" s="187" t="str">
        <f>IFERROR(__xludf.DUMMYFUNCTION("""COMPUTED_VALUE"""),"")</f>
        <v/>
      </c>
      <c r="M523" s="187" t="str">
        <f>IFERROR(__xludf.DUMMYFUNCTION("""COMPUTED_VALUE"""),"")</f>
        <v/>
      </c>
      <c r="N523" s="187" t="str">
        <f>IFERROR(__xludf.DUMMYFUNCTION("""COMPUTED_VALUE"""),"")</f>
        <v/>
      </c>
      <c r="O523" s="187" t="str">
        <f>IFERROR(__xludf.DUMMYFUNCTION("""COMPUTED_VALUE"""),"")</f>
        <v/>
      </c>
      <c r="P523" s="187" t="str">
        <f>IFERROR(__xludf.DUMMYFUNCTION("""COMPUTED_VALUE"""),"")</f>
        <v/>
      </c>
      <c r="Q523" s="187" t="str">
        <f>IFERROR(__xludf.DUMMYFUNCTION("""COMPUTED_VALUE"""),"")</f>
        <v/>
      </c>
      <c r="R523" s="187" t="str">
        <f>IFERROR(__xludf.DUMMYFUNCTION("""COMPUTED_VALUE"""),"")</f>
        <v/>
      </c>
      <c r="S523" s="187" t="str">
        <f>IFERROR(__xludf.DUMMYFUNCTION("""COMPUTED_VALUE"""),"")</f>
        <v/>
      </c>
      <c r="T523" s="187" t="str">
        <f>IFERROR(__xludf.DUMMYFUNCTION("""COMPUTED_VALUE"""),"")</f>
        <v/>
      </c>
      <c r="U523" s="187" t="str">
        <f>IFERROR(__xludf.DUMMYFUNCTION("""COMPUTED_VALUE"""),"")</f>
        <v/>
      </c>
      <c r="V523" s="187" t="str">
        <f>IFERROR(__xludf.DUMMYFUNCTION("""COMPUTED_VALUE"""),"")</f>
        <v/>
      </c>
      <c r="W523" s="187" t="str">
        <f>IFERROR(__xludf.DUMMYFUNCTION("""COMPUTED_VALUE"""),"")</f>
        <v/>
      </c>
      <c r="X523" s="187" t="str">
        <f>IFERROR(__xludf.DUMMYFUNCTION("""COMPUTED_VALUE"""),"")</f>
        <v/>
      </c>
      <c r="Y523" s="187" t="str">
        <f>IFERROR(__xludf.DUMMYFUNCTION("""COMPUTED_VALUE"""),"")</f>
        <v/>
      </c>
      <c r="Z523" s="187" t="str">
        <f>IFERROR(__xludf.DUMMYFUNCTION("""COMPUTED_VALUE"""),"")</f>
        <v/>
      </c>
      <c r="AA523" s="187" t="str">
        <f>IFERROR(__xludf.DUMMYFUNCTION("""COMPUTED_VALUE"""),"")</f>
        <v/>
      </c>
      <c r="AB523" s="187" t="str">
        <f>IFERROR(__xludf.DUMMYFUNCTION("""COMPUTED_VALUE"""),"")</f>
        <v/>
      </c>
      <c r="AC523" s="187" t="str">
        <f>IFERROR(__xludf.DUMMYFUNCTION("""COMPUTED_VALUE"""),"")</f>
        <v/>
      </c>
      <c r="AD523" s="187" t="str">
        <f>IFERROR(__xludf.DUMMYFUNCTION("""COMPUTED_VALUE"""),"")</f>
        <v/>
      </c>
      <c r="AE523" s="187" t="str">
        <f>IFERROR(__xludf.DUMMYFUNCTION("""COMPUTED_VALUE"""),"")</f>
        <v/>
      </c>
      <c r="AF523" s="187" t="str">
        <f>IFERROR(__xludf.DUMMYFUNCTION("""COMPUTED_VALUE"""),"")</f>
        <v/>
      </c>
      <c r="AG523" s="187" t="str">
        <f>IFERROR(__xludf.DUMMYFUNCTION("""COMPUTED_VALUE"""),"")</f>
        <v/>
      </c>
      <c r="AH523" s="187" t="str">
        <f>IFERROR(__xludf.DUMMYFUNCTION("""COMPUTED_VALUE"""),"")</f>
        <v/>
      </c>
      <c r="AI523" s="187" t="str">
        <f>IFERROR(__xludf.DUMMYFUNCTION("""COMPUTED_VALUE"""),"")</f>
        <v/>
      </c>
      <c r="AJ523" s="187" t="str">
        <f>IFERROR(__xludf.DUMMYFUNCTION("""COMPUTED_VALUE"""),"")</f>
        <v/>
      </c>
      <c r="AK523" s="187" t="str">
        <f>IFERROR(__xludf.DUMMYFUNCTION("""COMPUTED_VALUE"""),"")</f>
        <v/>
      </c>
      <c r="AL523" s="187" t="str">
        <f>IFERROR(__xludf.DUMMYFUNCTION("""COMPUTED_VALUE"""),"")</f>
        <v/>
      </c>
      <c r="AM523" s="187" t="str">
        <f>IFERROR(__xludf.DUMMYFUNCTION("""COMPUTED_VALUE"""),"")</f>
        <v/>
      </c>
      <c r="AN523" s="187" t="str">
        <f>IFERROR(__xludf.DUMMYFUNCTION("""COMPUTED_VALUE"""),"")</f>
        <v/>
      </c>
    </row>
    <row r="524">
      <c r="A524" s="187"/>
      <c r="B524" s="187"/>
      <c r="C524" s="187"/>
      <c r="D524" s="208"/>
      <c r="E524" s="109"/>
      <c r="F524" s="209"/>
      <c r="G524" s="187"/>
      <c r="H524" s="174"/>
      <c r="I524" s="187"/>
      <c r="J524" s="174" t="str">
        <f>IFERROR(__xludf.DUMMYFUNCTION("""COMPUTED_VALUE"""),"")</f>
        <v/>
      </c>
      <c r="K524" s="187" t="str">
        <f>IFERROR(__xludf.DUMMYFUNCTION("""COMPUTED_VALUE"""),"")</f>
        <v/>
      </c>
      <c r="L524" s="187" t="str">
        <f>IFERROR(__xludf.DUMMYFUNCTION("""COMPUTED_VALUE"""),"")</f>
        <v/>
      </c>
      <c r="M524" s="187" t="str">
        <f>IFERROR(__xludf.DUMMYFUNCTION("""COMPUTED_VALUE"""),"")</f>
        <v/>
      </c>
      <c r="N524" s="187" t="str">
        <f>IFERROR(__xludf.DUMMYFUNCTION("""COMPUTED_VALUE"""),"")</f>
        <v/>
      </c>
      <c r="O524" s="187" t="str">
        <f>IFERROR(__xludf.DUMMYFUNCTION("""COMPUTED_VALUE"""),"")</f>
        <v/>
      </c>
      <c r="P524" s="187" t="str">
        <f>IFERROR(__xludf.DUMMYFUNCTION("""COMPUTED_VALUE"""),"")</f>
        <v/>
      </c>
      <c r="Q524" s="187" t="str">
        <f>IFERROR(__xludf.DUMMYFUNCTION("""COMPUTED_VALUE"""),"")</f>
        <v/>
      </c>
      <c r="R524" s="187" t="str">
        <f>IFERROR(__xludf.DUMMYFUNCTION("""COMPUTED_VALUE"""),"")</f>
        <v/>
      </c>
      <c r="S524" s="187" t="str">
        <f>IFERROR(__xludf.DUMMYFUNCTION("""COMPUTED_VALUE"""),"")</f>
        <v/>
      </c>
      <c r="T524" s="187" t="str">
        <f>IFERROR(__xludf.DUMMYFUNCTION("""COMPUTED_VALUE"""),"")</f>
        <v/>
      </c>
      <c r="U524" s="187" t="str">
        <f>IFERROR(__xludf.DUMMYFUNCTION("""COMPUTED_VALUE"""),"")</f>
        <v/>
      </c>
      <c r="V524" s="187" t="str">
        <f>IFERROR(__xludf.DUMMYFUNCTION("""COMPUTED_VALUE"""),"")</f>
        <v/>
      </c>
      <c r="W524" s="187" t="str">
        <f>IFERROR(__xludf.DUMMYFUNCTION("""COMPUTED_VALUE"""),"")</f>
        <v/>
      </c>
      <c r="X524" s="187" t="str">
        <f>IFERROR(__xludf.DUMMYFUNCTION("""COMPUTED_VALUE"""),"")</f>
        <v/>
      </c>
      <c r="Y524" s="187" t="str">
        <f>IFERROR(__xludf.DUMMYFUNCTION("""COMPUTED_VALUE"""),"")</f>
        <v/>
      </c>
      <c r="Z524" s="187" t="str">
        <f>IFERROR(__xludf.DUMMYFUNCTION("""COMPUTED_VALUE"""),"")</f>
        <v/>
      </c>
      <c r="AA524" s="187" t="str">
        <f>IFERROR(__xludf.DUMMYFUNCTION("""COMPUTED_VALUE"""),"")</f>
        <v/>
      </c>
      <c r="AB524" s="187" t="str">
        <f>IFERROR(__xludf.DUMMYFUNCTION("""COMPUTED_VALUE"""),"")</f>
        <v/>
      </c>
      <c r="AC524" s="187" t="str">
        <f>IFERROR(__xludf.DUMMYFUNCTION("""COMPUTED_VALUE"""),"")</f>
        <v/>
      </c>
      <c r="AD524" s="187" t="str">
        <f>IFERROR(__xludf.DUMMYFUNCTION("""COMPUTED_VALUE"""),"")</f>
        <v/>
      </c>
      <c r="AE524" s="187" t="str">
        <f>IFERROR(__xludf.DUMMYFUNCTION("""COMPUTED_VALUE"""),"")</f>
        <v/>
      </c>
      <c r="AF524" s="187" t="str">
        <f>IFERROR(__xludf.DUMMYFUNCTION("""COMPUTED_VALUE"""),"")</f>
        <v/>
      </c>
      <c r="AG524" s="187" t="str">
        <f>IFERROR(__xludf.DUMMYFUNCTION("""COMPUTED_VALUE"""),"")</f>
        <v/>
      </c>
      <c r="AH524" s="187" t="str">
        <f>IFERROR(__xludf.DUMMYFUNCTION("""COMPUTED_VALUE"""),"")</f>
        <v/>
      </c>
      <c r="AI524" s="187" t="str">
        <f>IFERROR(__xludf.DUMMYFUNCTION("""COMPUTED_VALUE"""),"")</f>
        <v/>
      </c>
      <c r="AJ524" s="187" t="str">
        <f>IFERROR(__xludf.DUMMYFUNCTION("""COMPUTED_VALUE"""),"")</f>
        <v/>
      </c>
      <c r="AK524" s="187" t="str">
        <f>IFERROR(__xludf.DUMMYFUNCTION("""COMPUTED_VALUE"""),"")</f>
        <v/>
      </c>
      <c r="AL524" s="187" t="str">
        <f>IFERROR(__xludf.DUMMYFUNCTION("""COMPUTED_VALUE"""),"")</f>
        <v/>
      </c>
      <c r="AM524" s="187" t="str">
        <f>IFERROR(__xludf.DUMMYFUNCTION("""COMPUTED_VALUE"""),"")</f>
        <v/>
      </c>
      <c r="AN524" s="187" t="str">
        <f>IFERROR(__xludf.DUMMYFUNCTION("""COMPUTED_VALUE"""),"")</f>
        <v/>
      </c>
    </row>
    <row r="525">
      <c r="A525" s="187"/>
      <c r="B525" s="187"/>
      <c r="C525" s="187"/>
      <c r="D525" s="208"/>
      <c r="E525" s="109"/>
      <c r="F525" s="209"/>
      <c r="G525" s="187"/>
      <c r="H525" s="174"/>
      <c r="I525" s="187"/>
      <c r="J525" s="174" t="str">
        <f>IFERROR(__xludf.DUMMYFUNCTION("""COMPUTED_VALUE"""),"")</f>
        <v/>
      </c>
      <c r="K525" s="187" t="str">
        <f>IFERROR(__xludf.DUMMYFUNCTION("""COMPUTED_VALUE"""),"")</f>
        <v/>
      </c>
      <c r="L525" s="187" t="str">
        <f>IFERROR(__xludf.DUMMYFUNCTION("""COMPUTED_VALUE"""),"")</f>
        <v/>
      </c>
      <c r="M525" s="187" t="str">
        <f>IFERROR(__xludf.DUMMYFUNCTION("""COMPUTED_VALUE"""),"")</f>
        <v/>
      </c>
      <c r="N525" s="187" t="str">
        <f>IFERROR(__xludf.DUMMYFUNCTION("""COMPUTED_VALUE"""),"")</f>
        <v/>
      </c>
      <c r="O525" s="187" t="str">
        <f>IFERROR(__xludf.DUMMYFUNCTION("""COMPUTED_VALUE"""),"")</f>
        <v/>
      </c>
      <c r="P525" s="187" t="str">
        <f>IFERROR(__xludf.DUMMYFUNCTION("""COMPUTED_VALUE"""),"")</f>
        <v/>
      </c>
      <c r="Q525" s="187" t="str">
        <f>IFERROR(__xludf.DUMMYFUNCTION("""COMPUTED_VALUE"""),"")</f>
        <v/>
      </c>
      <c r="R525" s="187" t="str">
        <f>IFERROR(__xludf.DUMMYFUNCTION("""COMPUTED_VALUE"""),"")</f>
        <v/>
      </c>
      <c r="S525" s="187" t="str">
        <f>IFERROR(__xludf.DUMMYFUNCTION("""COMPUTED_VALUE"""),"")</f>
        <v/>
      </c>
      <c r="T525" s="187" t="str">
        <f>IFERROR(__xludf.DUMMYFUNCTION("""COMPUTED_VALUE"""),"")</f>
        <v/>
      </c>
      <c r="U525" s="187" t="str">
        <f>IFERROR(__xludf.DUMMYFUNCTION("""COMPUTED_VALUE"""),"")</f>
        <v/>
      </c>
      <c r="V525" s="187" t="str">
        <f>IFERROR(__xludf.DUMMYFUNCTION("""COMPUTED_VALUE"""),"")</f>
        <v/>
      </c>
      <c r="W525" s="187" t="str">
        <f>IFERROR(__xludf.DUMMYFUNCTION("""COMPUTED_VALUE"""),"")</f>
        <v/>
      </c>
      <c r="X525" s="187" t="str">
        <f>IFERROR(__xludf.DUMMYFUNCTION("""COMPUTED_VALUE"""),"")</f>
        <v/>
      </c>
      <c r="Y525" s="187" t="str">
        <f>IFERROR(__xludf.DUMMYFUNCTION("""COMPUTED_VALUE"""),"")</f>
        <v/>
      </c>
      <c r="Z525" s="187" t="str">
        <f>IFERROR(__xludf.DUMMYFUNCTION("""COMPUTED_VALUE"""),"")</f>
        <v/>
      </c>
      <c r="AA525" s="187" t="str">
        <f>IFERROR(__xludf.DUMMYFUNCTION("""COMPUTED_VALUE"""),"")</f>
        <v/>
      </c>
      <c r="AB525" s="187" t="str">
        <f>IFERROR(__xludf.DUMMYFUNCTION("""COMPUTED_VALUE"""),"")</f>
        <v/>
      </c>
      <c r="AC525" s="187" t="str">
        <f>IFERROR(__xludf.DUMMYFUNCTION("""COMPUTED_VALUE"""),"")</f>
        <v/>
      </c>
      <c r="AD525" s="187" t="str">
        <f>IFERROR(__xludf.DUMMYFUNCTION("""COMPUTED_VALUE"""),"")</f>
        <v/>
      </c>
      <c r="AE525" s="187" t="str">
        <f>IFERROR(__xludf.DUMMYFUNCTION("""COMPUTED_VALUE"""),"")</f>
        <v/>
      </c>
      <c r="AF525" s="187" t="str">
        <f>IFERROR(__xludf.DUMMYFUNCTION("""COMPUTED_VALUE"""),"")</f>
        <v/>
      </c>
      <c r="AG525" s="187" t="str">
        <f>IFERROR(__xludf.DUMMYFUNCTION("""COMPUTED_VALUE"""),"")</f>
        <v/>
      </c>
      <c r="AH525" s="187" t="str">
        <f>IFERROR(__xludf.DUMMYFUNCTION("""COMPUTED_VALUE"""),"")</f>
        <v/>
      </c>
      <c r="AI525" s="187" t="str">
        <f>IFERROR(__xludf.DUMMYFUNCTION("""COMPUTED_VALUE"""),"")</f>
        <v/>
      </c>
      <c r="AJ525" s="187" t="str">
        <f>IFERROR(__xludf.DUMMYFUNCTION("""COMPUTED_VALUE"""),"")</f>
        <v/>
      </c>
      <c r="AK525" s="187" t="str">
        <f>IFERROR(__xludf.DUMMYFUNCTION("""COMPUTED_VALUE"""),"")</f>
        <v/>
      </c>
      <c r="AL525" s="187" t="str">
        <f>IFERROR(__xludf.DUMMYFUNCTION("""COMPUTED_VALUE"""),"")</f>
        <v/>
      </c>
      <c r="AM525" s="187" t="str">
        <f>IFERROR(__xludf.DUMMYFUNCTION("""COMPUTED_VALUE"""),"")</f>
        <v/>
      </c>
      <c r="AN525" s="187" t="str">
        <f>IFERROR(__xludf.DUMMYFUNCTION("""COMPUTED_VALUE"""),"")</f>
        <v/>
      </c>
    </row>
    <row r="526">
      <c r="A526" s="187"/>
      <c r="B526" s="187"/>
      <c r="C526" s="187"/>
      <c r="D526" s="208"/>
      <c r="E526" s="109"/>
      <c r="F526" s="209"/>
      <c r="G526" s="187"/>
      <c r="H526" s="174"/>
      <c r="I526" s="187"/>
      <c r="J526" s="174" t="str">
        <f>IFERROR(__xludf.DUMMYFUNCTION("""COMPUTED_VALUE"""),"")</f>
        <v/>
      </c>
      <c r="K526" s="187" t="str">
        <f>IFERROR(__xludf.DUMMYFUNCTION("""COMPUTED_VALUE"""),"")</f>
        <v/>
      </c>
      <c r="L526" s="187" t="str">
        <f>IFERROR(__xludf.DUMMYFUNCTION("""COMPUTED_VALUE"""),"")</f>
        <v/>
      </c>
      <c r="M526" s="187" t="str">
        <f>IFERROR(__xludf.DUMMYFUNCTION("""COMPUTED_VALUE"""),"")</f>
        <v/>
      </c>
      <c r="N526" s="187" t="str">
        <f>IFERROR(__xludf.DUMMYFUNCTION("""COMPUTED_VALUE"""),"")</f>
        <v/>
      </c>
      <c r="O526" s="187" t="str">
        <f>IFERROR(__xludf.DUMMYFUNCTION("""COMPUTED_VALUE"""),"")</f>
        <v/>
      </c>
      <c r="P526" s="187" t="str">
        <f>IFERROR(__xludf.DUMMYFUNCTION("""COMPUTED_VALUE"""),"")</f>
        <v/>
      </c>
      <c r="Q526" s="187" t="str">
        <f>IFERROR(__xludf.DUMMYFUNCTION("""COMPUTED_VALUE"""),"")</f>
        <v/>
      </c>
      <c r="R526" s="187" t="str">
        <f>IFERROR(__xludf.DUMMYFUNCTION("""COMPUTED_VALUE"""),"")</f>
        <v/>
      </c>
      <c r="S526" s="187" t="str">
        <f>IFERROR(__xludf.DUMMYFUNCTION("""COMPUTED_VALUE"""),"")</f>
        <v/>
      </c>
      <c r="T526" s="187" t="str">
        <f>IFERROR(__xludf.DUMMYFUNCTION("""COMPUTED_VALUE"""),"")</f>
        <v/>
      </c>
      <c r="U526" s="187" t="str">
        <f>IFERROR(__xludf.DUMMYFUNCTION("""COMPUTED_VALUE"""),"")</f>
        <v/>
      </c>
      <c r="V526" s="187" t="str">
        <f>IFERROR(__xludf.DUMMYFUNCTION("""COMPUTED_VALUE"""),"")</f>
        <v/>
      </c>
      <c r="W526" s="187" t="str">
        <f>IFERROR(__xludf.DUMMYFUNCTION("""COMPUTED_VALUE"""),"")</f>
        <v/>
      </c>
      <c r="X526" s="187" t="str">
        <f>IFERROR(__xludf.DUMMYFUNCTION("""COMPUTED_VALUE"""),"")</f>
        <v/>
      </c>
      <c r="Y526" s="187" t="str">
        <f>IFERROR(__xludf.DUMMYFUNCTION("""COMPUTED_VALUE"""),"")</f>
        <v/>
      </c>
      <c r="Z526" s="187" t="str">
        <f>IFERROR(__xludf.DUMMYFUNCTION("""COMPUTED_VALUE"""),"")</f>
        <v/>
      </c>
      <c r="AA526" s="187" t="str">
        <f>IFERROR(__xludf.DUMMYFUNCTION("""COMPUTED_VALUE"""),"")</f>
        <v/>
      </c>
      <c r="AB526" s="187" t="str">
        <f>IFERROR(__xludf.DUMMYFUNCTION("""COMPUTED_VALUE"""),"")</f>
        <v/>
      </c>
      <c r="AC526" s="187" t="str">
        <f>IFERROR(__xludf.DUMMYFUNCTION("""COMPUTED_VALUE"""),"")</f>
        <v/>
      </c>
      <c r="AD526" s="187" t="str">
        <f>IFERROR(__xludf.DUMMYFUNCTION("""COMPUTED_VALUE"""),"")</f>
        <v/>
      </c>
      <c r="AE526" s="187" t="str">
        <f>IFERROR(__xludf.DUMMYFUNCTION("""COMPUTED_VALUE"""),"")</f>
        <v/>
      </c>
      <c r="AF526" s="187" t="str">
        <f>IFERROR(__xludf.DUMMYFUNCTION("""COMPUTED_VALUE"""),"")</f>
        <v/>
      </c>
      <c r="AG526" s="187" t="str">
        <f>IFERROR(__xludf.DUMMYFUNCTION("""COMPUTED_VALUE"""),"")</f>
        <v/>
      </c>
      <c r="AH526" s="187" t="str">
        <f>IFERROR(__xludf.DUMMYFUNCTION("""COMPUTED_VALUE"""),"")</f>
        <v/>
      </c>
      <c r="AI526" s="187" t="str">
        <f>IFERROR(__xludf.DUMMYFUNCTION("""COMPUTED_VALUE"""),"")</f>
        <v/>
      </c>
      <c r="AJ526" s="187" t="str">
        <f>IFERROR(__xludf.DUMMYFUNCTION("""COMPUTED_VALUE"""),"")</f>
        <v/>
      </c>
      <c r="AK526" s="187" t="str">
        <f>IFERROR(__xludf.DUMMYFUNCTION("""COMPUTED_VALUE"""),"")</f>
        <v/>
      </c>
      <c r="AL526" s="187" t="str">
        <f>IFERROR(__xludf.DUMMYFUNCTION("""COMPUTED_VALUE"""),"")</f>
        <v/>
      </c>
      <c r="AM526" s="187" t="str">
        <f>IFERROR(__xludf.DUMMYFUNCTION("""COMPUTED_VALUE"""),"")</f>
        <v/>
      </c>
      <c r="AN526" s="187" t="str">
        <f>IFERROR(__xludf.DUMMYFUNCTION("""COMPUTED_VALUE"""),"")</f>
        <v/>
      </c>
    </row>
    <row r="527">
      <c r="A527" s="187"/>
      <c r="B527" s="187"/>
      <c r="C527" s="187"/>
      <c r="D527" s="208"/>
      <c r="E527" s="109"/>
      <c r="F527" s="209"/>
      <c r="G527" s="187"/>
      <c r="H527" s="174"/>
      <c r="I527" s="187"/>
      <c r="J527" s="174" t="str">
        <f>IFERROR(__xludf.DUMMYFUNCTION("""COMPUTED_VALUE"""),"")</f>
        <v/>
      </c>
      <c r="K527" s="187" t="str">
        <f>IFERROR(__xludf.DUMMYFUNCTION("""COMPUTED_VALUE"""),"")</f>
        <v/>
      </c>
      <c r="L527" s="187" t="str">
        <f>IFERROR(__xludf.DUMMYFUNCTION("""COMPUTED_VALUE"""),"")</f>
        <v/>
      </c>
      <c r="M527" s="187" t="str">
        <f>IFERROR(__xludf.DUMMYFUNCTION("""COMPUTED_VALUE"""),"")</f>
        <v/>
      </c>
      <c r="N527" s="187" t="str">
        <f>IFERROR(__xludf.DUMMYFUNCTION("""COMPUTED_VALUE"""),"")</f>
        <v/>
      </c>
      <c r="O527" s="187" t="str">
        <f>IFERROR(__xludf.DUMMYFUNCTION("""COMPUTED_VALUE"""),"")</f>
        <v/>
      </c>
      <c r="P527" s="187" t="str">
        <f>IFERROR(__xludf.DUMMYFUNCTION("""COMPUTED_VALUE"""),"")</f>
        <v/>
      </c>
      <c r="Q527" s="187" t="str">
        <f>IFERROR(__xludf.DUMMYFUNCTION("""COMPUTED_VALUE"""),"")</f>
        <v/>
      </c>
      <c r="R527" s="187" t="str">
        <f>IFERROR(__xludf.DUMMYFUNCTION("""COMPUTED_VALUE"""),"")</f>
        <v/>
      </c>
      <c r="S527" s="187" t="str">
        <f>IFERROR(__xludf.DUMMYFUNCTION("""COMPUTED_VALUE"""),"")</f>
        <v/>
      </c>
      <c r="T527" s="187" t="str">
        <f>IFERROR(__xludf.DUMMYFUNCTION("""COMPUTED_VALUE"""),"")</f>
        <v/>
      </c>
      <c r="U527" s="187" t="str">
        <f>IFERROR(__xludf.DUMMYFUNCTION("""COMPUTED_VALUE"""),"")</f>
        <v/>
      </c>
      <c r="V527" s="187" t="str">
        <f>IFERROR(__xludf.DUMMYFUNCTION("""COMPUTED_VALUE"""),"")</f>
        <v/>
      </c>
      <c r="W527" s="187" t="str">
        <f>IFERROR(__xludf.DUMMYFUNCTION("""COMPUTED_VALUE"""),"")</f>
        <v/>
      </c>
      <c r="X527" s="187" t="str">
        <f>IFERROR(__xludf.DUMMYFUNCTION("""COMPUTED_VALUE"""),"")</f>
        <v/>
      </c>
      <c r="Y527" s="187" t="str">
        <f>IFERROR(__xludf.DUMMYFUNCTION("""COMPUTED_VALUE"""),"")</f>
        <v/>
      </c>
      <c r="Z527" s="187" t="str">
        <f>IFERROR(__xludf.DUMMYFUNCTION("""COMPUTED_VALUE"""),"")</f>
        <v/>
      </c>
      <c r="AA527" s="187" t="str">
        <f>IFERROR(__xludf.DUMMYFUNCTION("""COMPUTED_VALUE"""),"")</f>
        <v/>
      </c>
      <c r="AB527" s="187" t="str">
        <f>IFERROR(__xludf.DUMMYFUNCTION("""COMPUTED_VALUE"""),"")</f>
        <v/>
      </c>
      <c r="AC527" s="187" t="str">
        <f>IFERROR(__xludf.DUMMYFUNCTION("""COMPUTED_VALUE"""),"")</f>
        <v/>
      </c>
      <c r="AD527" s="187" t="str">
        <f>IFERROR(__xludf.DUMMYFUNCTION("""COMPUTED_VALUE"""),"")</f>
        <v/>
      </c>
      <c r="AE527" s="187" t="str">
        <f>IFERROR(__xludf.DUMMYFUNCTION("""COMPUTED_VALUE"""),"")</f>
        <v/>
      </c>
      <c r="AF527" s="187" t="str">
        <f>IFERROR(__xludf.DUMMYFUNCTION("""COMPUTED_VALUE"""),"")</f>
        <v/>
      </c>
      <c r="AG527" s="187" t="str">
        <f>IFERROR(__xludf.DUMMYFUNCTION("""COMPUTED_VALUE"""),"")</f>
        <v/>
      </c>
      <c r="AH527" s="187" t="str">
        <f>IFERROR(__xludf.DUMMYFUNCTION("""COMPUTED_VALUE"""),"")</f>
        <v/>
      </c>
      <c r="AI527" s="187" t="str">
        <f>IFERROR(__xludf.DUMMYFUNCTION("""COMPUTED_VALUE"""),"")</f>
        <v/>
      </c>
      <c r="AJ527" s="187" t="str">
        <f>IFERROR(__xludf.DUMMYFUNCTION("""COMPUTED_VALUE"""),"")</f>
        <v/>
      </c>
      <c r="AK527" s="187" t="str">
        <f>IFERROR(__xludf.DUMMYFUNCTION("""COMPUTED_VALUE"""),"")</f>
        <v/>
      </c>
      <c r="AL527" s="187" t="str">
        <f>IFERROR(__xludf.DUMMYFUNCTION("""COMPUTED_VALUE"""),"")</f>
        <v/>
      </c>
      <c r="AM527" s="187" t="str">
        <f>IFERROR(__xludf.DUMMYFUNCTION("""COMPUTED_VALUE"""),"")</f>
        <v/>
      </c>
      <c r="AN527" s="187" t="str">
        <f>IFERROR(__xludf.DUMMYFUNCTION("""COMPUTED_VALUE"""),"")</f>
        <v/>
      </c>
    </row>
    <row r="528">
      <c r="A528" s="187"/>
      <c r="B528" s="187"/>
      <c r="C528" s="187"/>
      <c r="D528" s="208"/>
      <c r="E528" s="109"/>
      <c r="F528" s="209"/>
      <c r="G528" s="187"/>
      <c r="H528" s="174"/>
      <c r="I528" s="187"/>
      <c r="J528" s="174" t="str">
        <f>IFERROR(__xludf.DUMMYFUNCTION("""COMPUTED_VALUE"""),"")</f>
        <v/>
      </c>
      <c r="K528" s="187" t="str">
        <f>IFERROR(__xludf.DUMMYFUNCTION("""COMPUTED_VALUE"""),"")</f>
        <v/>
      </c>
      <c r="L528" s="187" t="str">
        <f>IFERROR(__xludf.DUMMYFUNCTION("""COMPUTED_VALUE"""),"")</f>
        <v/>
      </c>
      <c r="M528" s="187" t="str">
        <f>IFERROR(__xludf.DUMMYFUNCTION("""COMPUTED_VALUE"""),"")</f>
        <v/>
      </c>
      <c r="N528" s="187" t="str">
        <f>IFERROR(__xludf.DUMMYFUNCTION("""COMPUTED_VALUE"""),"")</f>
        <v/>
      </c>
      <c r="O528" s="187" t="str">
        <f>IFERROR(__xludf.DUMMYFUNCTION("""COMPUTED_VALUE"""),"")</f>
        <v/>
      </c>
      <c r="P528" s="187" t="str">
        <f>IFERROR(__xludf.DUMMYFUNCTION("""COMPUTED_VALUE"""),"")</f>
        <v/>
      </c>
      <c r="Q528" s="187" t="str">
        <f>IFERROR(__xludf.DUMMYFUNCTION("""COMPUTED_VALUE"""),"")</f>
        <v/>
      </c>
      <c r="R528" s="187" t="str">
        <f>IFERROR(__xludf.DUMMYFUNCTION("""COMPUTED_VALUE"""),"")</f>
        <v/>
      </c>
      <c r="S528" s="187" t="str">
        <f>IFERROR(__xludf.DUMMYFUNCTION("""COMPUTED_VALUE"""),"")</f>
        <v/>
      </c>
      <c r="T528" s="187" t="str">
        <f>IFERROR(__xludf.DUMMYFUNCTION("""COMPUTED_VALUE"""),"")</f>
        <v/>
      </c>
      <c r="U528" s="187" t="str">
        <f>IFERROR(__xludf.DUMMYFUNCTION("""COMPUTED_VALUE"""),"")</f>
        <v/>
      </c>
      <c r="V528" s="187" t="str">
        <f>IFERROR(__xludf.DUMMYFUNCTION("""COMPUTED_VALUE"""),"")</f>
        <v/>
      </c>
      <c r="W528" s="187" t="str">
        <f>IFERROR(__xludf.DUMMYFUNCTION("""COMPUTED_VALUE"""),"")</f>
        <v/>
      </c>
      <c r="X528" s="187" t="str">
        <f>IFERROR(__xludf.DUMMYFUNCTION("""COMPUTED_VALUE"""),"")</f>
        <v/>
      </c>
      <c r="Y528" s="187" t="str">
        <f>IFERROR(__xludf.DUMMYFUNCTION("""COMPUTED_VALUE"""),"")</f>
        <v/>
      </c>
      <c r="Z528" s="187" t="str">
        <f>IFERROR(__xludf.DUMMYFUNCTION("""COMPUTED_VALUE"""),"")</f>
        <v/>
      </c>
      <c r="AA528" s="187" t="str">
        <f>IFERROR(__xludf.DUMMYFUNCTION("""COMPUTED_VALUE"""),"")</f>
        <v/>
      </c>
      <c r="AB528" s="187" t="str">
        <f>IFERROR(__xludf.DUMMYFUNCTION("""COMPUTED_VALUE"""),"")</f>
        <v/>
      </c>
      <c r="AC528" s="187" t="str">
        <f>IFERROR(__xludf.DUMMYFUNCTION("""COMPUTED_VALUE"""),"")</f>
        <v/>
      </c>
      <c r="AD528" s="187" t="str">
        <f>IFERROR(__xludf.DUMMYFUNCTION("""COMPUTED_VALUE"""),"")</f>
        <v/>
      </c>
      <c r="AE528" s="187" t="str">
        <f>IFERROR(__xludf.DUMMYFUNCTION("""COMPUTED_VALUE"""),"")</f>
        <v/>
      </c>
      <c r="AF528" s="187" t="str">
        <f>IFERROR(__xludf.DUMMYFUNCTION("""COMPUTED_VALUE"""),"")</f>
        <v/>
      </c>
      <c r="AG528" s="187" t="str">
        <f>IFERROR(__xludf.DUMMYFUNCTION("""COMPUTED_VALUE"""),"")</f>
        <v/>
      </c>
      <c r="AH528" s="187" t="str">
        <f>IFERROR(__xludf.DUMMYFUNCTION("""COMPUTED_VALUE"""),"")</f>
        <v/>
      </c>
      <c r="AI528" s="187" t="str">
        <f>IFERROR(__xludf.DUMMYFUNCTION("""COMPUTED_VALUE"""),"")</f>
        <v/>
      </c>
      <c r="AJ528" s="187" t="str">
        <f>IFERROR(__xludf.DUMMYFUNCTION("""COMPUTED_VALUE"""),"")</f>
        <v/>
      </c>
      <c r="AK528" s="187" t="str">
        <f>IFERROR(__xludf.DUMMYFUNCTION("""COMPUTED_VALUE"""),"")</f>
        <v/>
      </c>
      <c r="AL528" s="187" t="str">
        <f>IFERROR(__xludf.DUMMYFUNCTION("""COMPUTED_VALUE"""),"")</f>
        <v/>
      </c>
      <c r="AM528" s="187" t="str">
        <f>IFERROR(__xludf.DUMMYFUNCTION("""COMPUTED_VALUE"""),"")</f>
        <v/>
      </c>
      <c r="AN528" s="187" t="str">
        <f>IFERROR(__xludf.DUMMYFUNCTION("""COMPUTED_VALUE"""),"")</f>
        <v/>
      </c>
    </row>
    <row r="529">
      <c r="A529" s="187"/>
      <c r="B529" s="187"/>
      <c r="C529" s="187"/>
      <c r="D529" s="208"/>
      <c r="E529" s="109"/>
      <c r="F529" s="209"/>
      <c r="G529" s="187"/>
      <c r="H529" s="174"/>
      <c r="I529" s="187"/>
      <c r="J529" s="174" t="str">
        <f>IFERROR(__xludf.DUMMYFUNCTION("""COMPUTED_VALUE"""),"")</f>
        <v/>
      </c>
      <c r="K529" s="187" t="str">
        <f>IFERROR(__xludf.DUMMYFUNCTION("""COMPUTED_VALUE"""),"")</f>
        <v/>
      </c>
      <c r="L529" s="187" t="str">
        <f>IFERROR(__xludf.DUMMYFUNCTION("""COMPUTED_VALUE"""),"")</f>
        <v/>
      </c>
      <c r="M529" s="187" t="str">
        <f>IFERROR(__xludf.DUMMYFUNCTION("""COMPUTED_VALUE"""),"")</f>
        <v/>
      </c>
      <c r="N529" s="187" t="str">
        <f>IFERROR(__xludf.DUMMYFUNCTION("""COMPUTED_VALUE"""),"")</f>
        <v/>
      </c>
      <c r="O529" s="187" t="str">
        <f>IFERROR(__xludf.DUMMYFUNCTION("""COMPUTED_VALUE"""),"")</f>
        <v/>
      </c>
      <c r="P529" s="187" t="str">
        <f>IFERROR(__xludf.DUMMYFUNCTION("""COMPUTED_VALUE"""),"")</f>
        <v/>
      </c>
      <c r="Q529" s="187" t="str">
        <f>IFERROR(__xludf.DUMMYFUNCTION("""COMPUTED_VALUE"""),"")</f>
        <v/>
      </c>
      <c r="R529" s="187" t="str">
        <f>IFERROR(__xludf.DUMMYFUNCTION("""COMPUTED_VALUE"""),"")</f>
        <v/>
      </c>
      <c r="S529" s="187" t="str">
        <f>IFERROR(__xludf.DUMMYFUNCTION("""COMPUTED_VALUE"""),"")</f>
        <v/>
      </c>
      <c r="T529" s="187" t="str">
        <f>IFERROR(__xludf.DUMMYFUNCTION("""COMPUTED_VALUE"""),"")</f>
        <v/>
      </c>
      <c r="U529" s="187" t="str">
        <f>IFERROR(__xludf.DUMMYFUNCTION("""COMPUTED_VALUE"""),"")</f>
        <v/>
      </c>
      <c r="V529" s="187" t="str">
        <f>IFERROR(__xludf.DUMMYFUNCTION("""COMPUTED_VALUE"""),"")</f>
        <v/>
      </c>
      <c r="W529" s="187" t="str">
        <f>IFERROR(__xludf.DUMMYFUNCTION("""COMPUTED_VALUE"""),"")</f>
        <v/>
      </c>
      <c r="X529" s="187" t="str">
        <f>IFERROR(__xludf.DUMMYFUNCTION("""COMPUTED_VALUE"""),"")</f>
        <v/>
      </c>
      <c r="Y529" s="187" t="str">
        <f>IFERROR(__xludf.DUMMYFUNCTION("""COMPUTED_VALUE"""),"")</f>
        <v/>
      </c>
      <c r="Z529" s="187" t="str">
        <f>IFERROR(__xludf.DUMMYFUNCTION("""COMPUTED_VALUE"""),"")</f>
        <v/>
      </c>
      <c r="AA529" s="187" t="str">
        <f>IFERROR(__xludf.DUMMYFUNCTION("""COMPUTED_VALUE"""),"")</f>
        <v/>
      </c>
      <c r="AB529" s="187" t="str">
        <f>IFERROR(__xludf.DUMMYFUNCTION("""COMPUTED_VALUE"""),"")</f>
        <v/>
      </c>
      <c r="AC529" s="187" t="str">
        <f>IFERROR(__xludf.DUMMYFUNCTION("""COMPUTED_VALUE"""),"")</f>
        <v/>
      </c>
      <c r="AD529" s="187" t="str">
        <f>IFERROR(__xludf.DUMMYFUNCTION("""COMPUTED_VALUE"""),"")</f>
        <v/>
      </c>
      <c r="AE529" s="187" t="str">
        <f>IFERROR(__xludf.DUMMYFUNCTION("""COMPUTED_VALUE"""),"")</f>
        <v/>
      </c>
      <c r="AF529" s="187" t="str">
        <f>IFERROR(__xludf.DUMMYFUNCTION("""COMPUTED_VALUE"""),"")</f>
        <v/>
      </c>
      <c r="AG529" s="187" t="str">
        <f>IFERROR(__xludf.DUMMYFUNCTION("""COMPUTED_VALUE"""),"")</f>
        <v/>
      </c>
      <c r="AH529" s="187" t="str">
        <f>IFERROR(__xludf.DUMMYFUNCTION("""COMPUTED_VALUE"""),"")</f>
        <v/>
      </c>
      <c r="AI529" s="187" t="str">
        <f>IFERROR(__xludf.DUMMYFUNCTION("""COMPUTED_VALUE"""),"")</f>
        <v/>
      </c>
      <c r="AJ529" s="187" t="str">
        <f>IFERROR(__xludf.DUMMYFUNCTION("""COMPUTED_VALUE"""),"")</f>
        <v/>
      </c>
      <c r="AK529" s="187" t="str">
        <f>IFERROR(__xludf.DUMMYFUNCTION("""COMPUTED_VALUE"""),"")</f>
        <v/>
      </c>
      <c r="AL529" s="187" t="str">
        <f>IFERROR(__xludf.DUMMYFUNCTION("""COMPUTED_VALUE"""),"")</f>
        <v/>
      </c>
      <c r="AM529" s="187" t="str">
        <f>IFERROR(__xludf.DUMMYFUNCTION("""COMPUTED_VALUE"""),"")</f>
        <v/>
      </c>
      <c r="AN529" s="187" t="str">
        <f>IFERROR(__xludf.DUMMYFUNCTION("""COMPUTED_VALUE"""),"")</f>
        <v/>
      </c>
    </row>
    <row r="530">
      <c r="A530" s="187"/>
      <c r="B530" s="187"/>
      <c r="C530" s="187"/>
      <c r="D530" s="208"/>
      <c r="E530" s="109"/>
      <c r="F530" s="209"/>
      <c r="G530" s="187"/>
      <c r="H530" s="174"/>
      <c r="I530" s="187"/>
      <c r="J530" s="174" t="str">
        <f>IFERROR(__xludf.DUMMYFUNCTION("""COMPUTED_VALUE"""),"")</f>
        <v/>
      </c>
      <c r="K530" s="187" t="str">
        <f>IFERROR(__xludf.DUMMYFUNCTION("""COMPUTED_VALUE"""),"")</f>
        <v/>
      </c>
      <c r="L530" s="187" t="str">
        <f>IFERROR(__xludf.DUMMYFUNCTION("""COMPUTED_VALUE"""),"")</f>
        <v/>
      </c>
      <c r="M530" s="187" t="str">
        <f>IFERROR(__xludf.DUMMYFUNCTION("""COMPUTED_VALUE"""),"")</f>
        <v/>
      </c>
      <c r="N530" s="187" t="str">
        <f>IFERROR(__xludf.DUMMYFUNCTION("""COMPUTED_VALUE"""),"")</f>
        <v/>
      </c>
      <c r="O530" s="187" t="str">
        <f>IFERROR(__xludf.DUMMYFUNCTION("""COMPUTED_VALUE"""),"")</f>
        <v/>
      </c>
      <c r="P530" s="187" t="str">
        <f>IFERROR(__xludf.DUMMYFUNCTION("""COMPUTED_VALUE"""),"")</f>
        <v/>
      </c>
      <c r="Q530" s="187" t="str">
        <f>IFERROR(__xludf.DUMMYFUNCTION("""COMPUTED_VALUE"""),"")</f>
        <v/>
      </c>
      <c r="R530" s="187" t="str">
        <f>IFERROR(__xludf.DUMMYFUNCTION("""COMPUTED_VALUE"""),"")</f>
        <v/>
      </c>
      <c r="S530" s="187" t="str">
        <f>IFERROR(__xludf.DUMMYFUNCTION("""COMPUTED_VALUE"""),"")</f>
        <v/>
      </c>
      <c r="T530" s="187" t="str">
        <f>IFERROR(__xludf.DUMMYFUNCTION("""COMPUTED_VALUE"""),"")</f>
        <v/>
      </c>
      <c r="U530" s="187" t="str">
        <f>IFERROR(__xludf.DUMMYFUNCTION("""COMPUTED_VALUE"""),"")</f>
        <v/>
      </c>
      <c r="V530" s="187" t="str">
        <f>IFERROR(__xludf.DUMMYFUNCTION("""COMPUTED_VALUE"""),"")</f>
        <v/>
      </c>
      <c r="W530" s="187" t="str">
        <f>IFERROR(__xludf.DUMMYFUNCTION("""COMPUTED_VALUE"""),"")</f>
        <v/>
      </c>
      <c r="X530" s="187" t="str">
        <f>IFERROR(__xludf.DUMMYFUNCTION("""COMPUTED_VALUE"""),"")</f>
        <v/>
      </c>
      <c r="Y530" s="187" t="str">
        <f>IFERROR(__xludf.DUMMYFUNCTION("""COMPUTED_VALUE"""),"")</f>
        <v/>
      </c>
      <c r="Z530" s="187" t="str">
        <f>IFERROR(__xludf.DUMMYFUNCTION("""COMPUTED_VALUE"""),"")</f>
        <v/>
      </c>
      <c r="AA530" s="187" t="str">
        <f>IFERROR(__xludf.DUMMYFUNCTION("""COMPUTED_VALUE"""),"")</f>
        <v/>
      </c>
      <c r="AB530" s="187" t="str">
        <f>IFERROR(__xludf.DUMMYFUNCTION("""COMPUTED_VALUE"""),"")</f>
        <v/>
      </c>
      <c r="AC530" s="187" t="str">
        <f>IFERROR(__xludf.DUMMYFUNCTION("""COMPUTED_VALUE"""),"")</f>
        <v/>
      </c>
      <c r="AD530" s="187" t="str">
        <f>IFERROR(__xludf.DUMMYFUNCTION("""COMPUTED_VALUE"""),"")</f>
        <v/>
      </c>
      <c r="AE530" s="187" t="str">
        <f>IFERROR(__xludf.DUMMYFUNCTION("""COMPUTED_VALUE"""),"")</f>
        <v/>
      </c>
      <c r="AF530" s="187" t="str">
        <f>IFERROR(__xludf.DUMMYFUNCTION("""COMPUTED_VALUE"""),"")</f>
        <v/>
      </c>
      <c r="AG530" s="187" t="str">
        <f>IFERROR(__xludf.DUMMYFUNCTION("""COMPUTED_VALUE"""),"")</f>
        <v/>
      </c>
      <c r="AH530" s="187" t="str">
        <f>IFERROR(__xludf.DUMMYFUNCTION("""COMPUTED_VALUE"""),"")</f>
        <v/>
      </c>
      <c r="AI530" s="187" t="str">
        <f>IFERROR(__xludf.DUMMYFUNCTION("""COMPUTED_VALUE"""),"")</f>
        <v/>
      </c>
      <c r="AJ530" s="187" t="str">
        <f>IFERROR(__xludf.DUMMYFUNCTION("""COMPUTED_VALUE"""),"")</f>
        <v/>
      </c>
      <c r="AK530" s="187" t="str">
        <f>IFERROR(__xludf.DUMMYFUNCTION("""COMPUTED_VALUE"""),"")</f>
        <v/>
      </c>
      <c r="AL530" s="187" t="str">
        <f>IFERROR(__xludf.DUMMYFUNCTION("""COMPUTED_VALUE"""),"")</f>
        <v/>
      </c>
      <c r="AM530" s="187" t="str">
        <f>IFERROR(__xludf.DUMMYFUNCTION("""COMPUTED_VALUE"""),"")</f>
        <v/>
      </c>
      <c r="AN530" s="187" t="str">
        <f>IFERROR(__xludf.DUMMYFUNCTION("""COMPUTED_VALUE"""),"")</f>
        <v/>
      </c>
    </row>
    <row r="531">
      <c r="A531" s="187"/>
      <c r="B531" s="187"/>
      <c r="C531" s="187"/>
      <c r="D531" s="208"/>
      <c r="E531" s="109"/>
      <c r="F531" s="209"/>
      <c r="G531" s="187"/>
      <c r="H531" s="174"/>
      <c r="I531" s="187"/>
      <c r="J531" s="174" t="str">
        <f>IFERROR(__xludf.DUMMYFUNCTION("""COMPUTED_VALUE"""),"")</f>
        <v/>
      </c>
      <c r="K531" s="187" t="str">
        <f>IFERROR(__xludf.DUMMYFUNCTION("""COMPUTED_VALUE"""),"")</f>
        <v/>
      </c>
      <c r="L531" s="187" t="str">
        <f>IFERROR(__xludf.DUMMYFUNCTION("""COMPUTED_VALUE"""),"")</f>
        <v/>
      </c>
      <c r="M531" s="187" t="str">
        <f>IFERROR(__xludf.DUMMYFUNCTION("""COMPUTED_VALUE"""),"")</f>
        <v/>
      </c>
      <c r="N531" s="187" t="str">
        <f>IFERROR(__xludf.DUMMYFUNCTION("""COMPUTED_VALUE"""),"")</f>
        <v/>
      </c>
      <c r="O531" s="187" t="str">
        <f>IFERROR(__xludf.DUMMYFUNCTION("""COMPUTED_VALUE"""),"")</f>
        <v/>
      </c>
      <c r="P531" s="187" t="str">
        <f>IFERROR(__xludf.DUMMYFUNCTION("""COMPUTED_VALUE"""),"")</f>
        <v/>
      </c>
      <c r="Q531" s="187" t="str">
        <f>IFERROR(__xludf.DUMMYFUNCTION("""COMPUTED_VALUE"""),"")</f>
        <v/>
      </c>
      <c r="R531" s="187" t="str">
        <f>IFERROR(__xludf.DUMMYFUNCTION("""COMPUTED_VALUE"""),"")</f>
        <v/>
      </c>
      <c r="S531" s="187" t="str">
        <f>IFERROR(__xludf.DUMMYFUNCTION("""COMPUTED_VALUE"""),"")</f>
        <v/>
      </c>
      <c r="T531" s="187" t="str">
        <f>IFERROR(__xludf.DUMMYFUNCTION("""COMPUTED_VALUE"""),"")</f>
        <v/>
      </c>
      <c r="U531" s="187" t="str">
        <f>IFERROR(__xludf.DUMMYFUNCTION("""COMPUTED_VALUE"""),"")</f>
        <v/>
      </c>
      <c r="V531" s="187" t="str">
        <f>IFERROR(__xludf.DUMMYFUNCTION("""COMPUTED_VALUE"""),"")</f>
        <v/>
      </c>
      <c r="W531" s="187" t="str">
        <f>IFERROR(__xludf.DUMMYFUNCTION("""COMPUTED_VALUE"""),"")</f>
        <v/>
      </c>
      <c r="X531" s="187" t="str">
        <f>IFERROR(__xludf.DUMMYFUNCTION("""COMPUTED_VALUE"""),"")</f>
        <v/>
      </c>
      <c r="Y531" s="187" t="str">
        <f>IFERROR(__xludf.DUMMYFUNCTION("""COMPUTED_VALUE"""),"")</f>
        <v/>
      </c>
      <c r="Z531" s="187" t="str">
        <f>IFERROR(__xludf.DUMMYFUNCTION("""COMPUTED_VALUE"""),"")</f>
        <v/>
      </c>
      <c r="AA531" s="187" t="str">
        <f>IFERROR(__xludf.DUMMYFUNCTION("""COMPUTED_VALUE"""),"")</f>
        <v/>
      </c>
      <c r="AB531" s="187" t="str">
        <f>IFERROR(__xludf.DUMMYFUNCTION("""COMPUTED_VALUE"""),"")</f>
        <v/>
      </c>
      <c r="AC531" s="187" t="str">
        <f>IFERROR(__xludf.DUMMYFUNCTION("""COMPUTED_VALUE"""),"")</f>
        <v/>
      </c>
      <c r="AD531" s="187" t="str">
        <f>IFERROR(__xludf.DUMMYFUNCTION("""COMPUTED_VALUE"""),"")</f>
        <v/>
      </c>
      <c r="AE531" s="187" t="str">
        <f>IFERROR(__xludf.DUMMYFUNCTION("""COMPUTED_VALUE"""),"")</f>
        <v/>
      </c>
      <c r="AF531" s="187" t="str">
        <f>IFERROR(__xludf.DUMMYFUNCTION("""COMPUTED_VALUE"""),"")</f>
        <v/>
      </c>
      <c r="AG531" s="187" t="str">
        <f>IFERROR(__xludf.DUMMYFUNCTION("""COMPUTED_VALUE"""),"")</f>
        <v/>
      </c>
      <c r="AH531" s="187" t="str">
        <f>IFERROR(__xludf.DUMMYFUNCTION("""COMPUTED_VALUE"""),"")</f>
        <v/>
      </c>
      <c r="AI531" s="187" t="str">
        <f>IFERROR(__xludf.DUMMYFUNCTION("""COMPUTED_VALUE"""),"")</f>
        <v/>
      </c>
      <c r="AJ531" s="187" t="str">
        <f>IFERROR(__xludf.DUMMYFUNCTION("""COMPUTED_VALUE"""),"")</f>
        <v/>
      </c>
      <c r="AK531" s="187" t="str">
        <f>IFERROR(__xludf.DUMMYFUNCTION("""COMPUTED_VALUE"""),"")</f>
        <v/>
      </c>
      <c r="AL531" s="187" t="str">
        <f>IFERROR(__xludf.DUMMYFUNCTION("""COMPUTED_VALUE"""),"")</f>
        <v/>
      </c>
      <c r="AM531" s="187" t="str">
        <f>IFERROR(__xludf.DUMMYFUNCTION("""COMPUTED_VALUE"""),"")</f>
        <v/>
      </c>
      <c r="AN531" s="187" t="str">
        <f>IFERROR(__xludf.DUMMYFUNCTION("""COMPUTED_VALUE"""),"")</f>
        <v/>
      </c>
    </row>
    <row r="532">
      <c r="A532" s="187"/>
      <c r="B532" s="187"/>
      <c r="C532" s="187"/>
      <c r="D532" s="208"/>
      <c r="E532" s="109"/>
      <c r="F532" s="209"/>
      <c r="G532" s="187"/>
      <c r="H532" s="174"/>
      <c r="I532" s="187"/>
      <c r="J532" s="174" t="str">
        <f>IFERROR(__xludf.DUMMYFUNCTION("""COMPUTED_VALUE"""),"")</f>
        <v/>
      </c>
      <c r="K532" s="187" t="str">
        <f>IFERROR(__xludf.DUMMYFUNCTION("""COMPUTED_VALUE"""),"")</f>
        <v/>
      </c>
      <c r="L532" s="187" t="str">
        <f>IFERROR(__xludf.DUMMYFUNCTION("""COMPUTED_VALUE"""),"")</f>
        <v/>
      </c>
      <c r="M532" s="187" t="str">
        <f>IFERROR(__xludf.DUMMYFUNCTION("""COMPUTED_VALUE"""),"")</f>
        <v/>
      </c>
      <c r="N532" s="187" t="str">
        <f>IFERROR(__xludf.DUMMYFUNCTION("""COMPUTED_VALUE"""),"")</f>
        <v/>
      </c>
      <c r="O532" s="187" t="str">
        <f>IFERROR(__xludf.DUMMYFUNCTION("""COMPUTED_VALUE"""),"")</f>
        <v/>
      </c>
      <c r="P532" s="187" t="str">
        <f>IFERROR(__xludf.DUMMYFUNCTION("""COMPUTED_VALUE"""),"")</f>
        <v/>
      </c>
      <c r="Q532" s="187" t="str">
        <f>IFERROR(__xludf.DUMMYFUNCTION("""COMPUTED_VALUE"""),"")</f>
        <v/>
      </c>
      <c r="R532" s="187" t="str">
        <f>IFERROR(__xludf.DUMMYFUNCTION("""COMPUTED_VALUE"""),"")</f>
        <v/>
      </c>
      <c r="S532" s="187" t="str">
        <f>IFERROR(__xludf.DUMMYFUNCTION("""COMPUTED_VALUE"""),"")</f>
        <v/>
      </c>
      <c r="T532" s="187" t="str">
        <f>IFERROR(__xludf.DUMMYFUNCTION("""COMPUTED_VALUE"""),"")</f>
        <v/>
      </c>
      <c r="U532" s="187" t="str">
        <f>IFERROR(__xludf.DUMMYFUNCTION("""COMPUTED_VALUE"""),"")</f>
        <v/>
      </c>
      <c r="V532" s="187" t="str">
        <f>IFERROR(__xludf.DUMMYFUNCTION("""COMPUTED_VALUE"""),"")</f>
        <v/>
      </c>
      <c r="W532" s="187" t="str">
        <f>IFERROR(__xludf.DUMMYFUNCTION("""COMPUTED_VALUE"""),"")</f>
        <v/>
      </c>
      <c r="X532" s="187" t="str">
        <f>IFERROR(__xludf.DUMMYFUNCTION("""COMPUTED_VALUE"""),"")</f>
        <v/>
      </c>
      <c r="Y532" s="187" t="str">
        <f>IFERROR(__xludf.DUMMYFUNCTION("""COMPUTED_VALUE"""),"")</f>
        <v/>
      </c>
      <c r="Z532" s="187" t="str">
        <f>IFERROR(__xludf.DUMMYFUNCTION("""COMPUTED_VALUE"""),"")</f>
        <v/>
      </c>
      <c r="AA532" s="187" t="str">
        <f>IFERROR(__xludf.DUMMYFUNCTION("""COMPUTED_VALUE"""),"")</f>
        <v/>
      </c>
      <c r="AB532" s="187" t="str">
        <f>IFERROR(__xludf.DUMMYFUNCTION("""COMPUTED_VALUE"""),"")</f>
        <v/>
      </c>
      <c r="AC532" s="187" t="str">
        <f>IFERROR(__xludf.DUMMYFUNCTION("""COMPUTED_VALUE"""),"")</f>
        <v/>
      </c>
      <c r="AD532" s="187" t="str">
        <f>IFERROR(__xludf.DUMMYFUNCTION("""COMPUTED_VALUE"""),"")</f>
        <v/>
      </c>
      <c r="AE532" s="187" t="str">
        <f>IFERROR(__xludf.DUMMYFUNCTION("""COMPUTED_VALUE"""),"")</f>
        <v/>
      </c>
      <c r="AF532" s="187" t="str">
        <f>IFERROR(__xludf.DUMMYFUNCTION("""COMPUTED_VALUE"""),"")</f>
        <v/>
      </c>
      <c r="AG532" s="187" t="str">
        <f>IFERROR(__xludf.DUMMYFUNCTION("""COMPUTED_VALUE"""),"")</f>
        <v/>
      </c>
      <c r="AH532" s="187" t="str">
        <f>IFERROR(__xludf.DUMMYFUNCTION("""COMPUTED_VALUE"""),"")</f>
        <v/>
      </c>
      <c r="AI532" s="187" t="str">
        <f>IFERROR(__xludf.DUMMYFUNCTION("""COMPUTED_VALUE"""),"")</f>
        <v/>
      </c>
      <c r="AJ532" s="187" t="str">
        <f>IFERROR(__xludf.DUMMYFUNCTION("""COMPUTED_VALUE"""),"")</f>
        <v/>
      </c>
      <c r="AK532" s="187" t="str">
        <f>IFERROR(__xludf.DUMMYFUNCTION("""COMPUTED_VALUE"""),"")</f>
        <v/>
      </c>
      <c r="AL532" s="187" t="str">
        <f>IFERROR(__xludf.DUMMYFUNCTION("""COMPUTED_VALUE"""),"")</f>
        <v/>
      </c>
      <c r="AM532" s="187" t="str">
        <f>IFERROR(__xludf.DUMMYFUNCTION("""COMPUTED_VALUE"""),"")</f>
        <v/>
      </c>
      <c r="AN532" s="187" t="str">
        <f>IFERROR(__xludf.DUMMYFUNCTION("""COMPUTED_VALUE"""),"")</f>
        <v/>
      </c>
    </row>
    <row r="533">
      <c r="A533" s="187"/>
      <c r="B533" s="187"/>
      <c r="C533" s="187"/>
      <c r="D533" s="208"/>
      <c r="E533" s="109"/>
      <c r="F533" s="209"/>
      <c r="G533" s="187"/>
      <c r="H533" s="174"/>
      <c r="I533" s="187"/>
      <c r="J533" s="174" t="str">
        <f>IFERROR(__xludf.DUMMYFUNCTION("""COMPUTED_VALUE"""),"")</f>
        <v/>
      </c>
      <c r="K533" s="187" t="str">
        <f>IFERROR(__xludf.DUMMYFUNCTION("""COMPUTED_VALUE"""),"")</f>
        <v/>
      </c>
      <c r="L533" s="187" t="str">
        <f>IFERROR(__xludf.DUMMYFUNCTION("""COMPUTED_VALUE"""),"")</f>
        <v/>
      </c>
      <c r="M533" s="187" t="str">
        <f>IFERROR(__xludf.DUMMYFUNCTION("""COMPUTED_VALUE"""),"")</f>
        <v/>
      </c>
      <c r="N533" s="187" t="str">
        <f>IFERROR(__xludf.DUMMYFUNCTION("""COMPUTED_VALUE"""),"")</f>
        <v/>
      </c>
      <c r="O533" s="187" t="str">
        <f>IFERROR(__xludf.DUMMYFUNCTION("""COMPUTED_VALUE"""),"")</f>
        <v/>
      </c>
      <c r="P533" s="187" t="str">
        <f>IFERROR(__xludf.DUMMYFUNCTION("""COMPUTED_VALUE"""),"")</f>
        <v/>
      </c>
      <c r="Q533" s="187" t="str">
        <f>IFERROR(__xludf.DUMMYFUNCTION("""COMPUTED_VALUE"""),"")</f>
        <v/>
      </c>
      <c r="R533" s="187" t="str">
        <f>IFERROR(__xludf.DUMMYFUNCTION("""COMPUTED_VALUE"""),"")</f>
        <v/>
      </c>
      <c r="S533" s="187" t="str">
        <f>IFERROR(__xludf.DUMMYFUNCTION("""COMPUTED_VALUE"""),"")</f>
        <v/>
      </c>
      <c r="T533" s="187" t="str">
        <f>IFERROR(__xludf.DUMMYFUNCTION("""COMPUTED_VALUE"""),"")</f>
        <v/>
      </c>
      <c r="U533" s="187" t="str">
        <f>IFERROR(__xludf.DUMMYFUNCTION("""COMPUTED_VALUE"""),"")</f>
        <v/>
      </c>
      <c r="V533" s="187" t="str">
        <f>IFERROR(__xludf.DUMMYFUNCTION("""COMPUTED_VALUE"""),"")</f>
        <v/>
      </c>
      <c r="W533" s="187" t="str">
        <f>IFERROR(__xludf.DUMMYFUNCTION("""COMPUTED_VALUE"""),"")</f>
        <v/>
      </c>
      <c r="X533" s="187" t="str">
        <f>IFERROR(__xludf.DUMMYFUNCTION("""COMPUTED_VALUE"""),"")</f>
        <v/>
      </c>
      <c r="Y533" s="187" t="str">
        <f>IFERROR(__xludf.DUMMYFUNCTION("""COMPUTED_VALUE"""),"")</f>
        <v/>
      </c>
      <c r="Z533" s="187" t="str">
        <f>IFERROR(__xludf.DUMMYFUNCTION("""COMPUTED_VALUE"""),"")</f>
        <v/>
      </c>
      <c r="AA533" s="187" t="str">
        <f>IFERROR(__xludf.DUMMYFUNCTION("""COMPUTED_VALUE"""),"")</f>
        <v/>
      </c>
      <c r="AB533" s="187" t="str">
        <f>IFERROR(__xludf.DUMMYFUNCTION("""COMPUTED_VALUE"""),"")</f>
        <v/>
      </c>
      <c r="AC533" s="187" t="str">
        <f>IFERROR(__xludf.DUMMYFUNCTION("""COMPUTED_VALUE"""),"")</f>
        <v/>
      </c>
      <c r="AD533" s="187" t="str">
        <f>IFERROR(__xludf.DUMMYFUNCTION("""COMPUTED_VALUE"""),"")</f>
        <v/>
      </c>
      <c r="AE533" s="187" t="str">
        <f>IFERROR(__xludf.DUMMYFUNCTION("""COMPUTED_VALUE"""),"")</f>
        <v/>
      </c>
      <c r="AF533" s="187" t="str">
        <f>IFERROR(__xludf.DUMMYFUNCTION("""COMPUTED_VALUE"""),"")</f>
        <v/>
      </c>
      <c r="AG533" s="187" t="str">
        <f>IFERROR(__xludf.DUMMYFUNCTION("""COMPUTED_VALUE"""),"")</f>
        <v/>
      </c>
      <c r="AH533" s="187" t="str">
        <f>IFERROR(__xludf.DUMMYFUNCTION("""COMPUTED_VALUE"""),"")</f>
        <v/>
      </c>
      <c r="AI533" s="187" t="str">
        <f>IFERROR(__xludf.DUMMYFUNCTION("""COMPUTED_VALUE"""),"")</f>
        <v/>
      </c>
      <c r="AJ533" s="187" t="str">
        <f>IFERROR(__xludf.DUMMYFUNCTION("""COMPUTED_VALUE"""),"")</f>
        <v/>
      </c>
      <c r="AK533" s="187" t="str">
        <f>IFERROR(__xludf.DUMMYFUNCTION("""COMPUTED_VALUE"""),"")</f>
        <v/>
      </c>
      <c r="AL533" s="187" t="str">
        <f>IFERROR(__xludf.DUMMYFUNCTION("""COMPUTED_VALUE"""),"")</f>
        <v/>
      </c>
      <c r="AM533" s="187" t="str">
        <f>IFERROR(__xludf.DUMMYFUNCTION("""COMPUTED_VALUE"""),"")</f>
        <v/>
      </c>
      <c r="AN533" s="187" t="str">
        <f>IFERROR(__xludf.DUMMYFUNCTION("""COMPUTED_VALUE"""),"")</f>
        <v/>
      </c>
    </row>
    <row r="534">
      <c r="A534" s="187"/>
      <c r="B534" s="187"/>
      <c r="C534" s="187"/>
      <c r="D534" s="208"/>
      <c r="E534" s="109"/>
      <c r="F534" s="209"/>
      <c r="G534" s="187"/>
      <c r="H534" s="174"/>
      <c r="I534" s="187"/>
      <c r="J534" s="174" t="str">
        <f>IFERROR(__xludf.DUMMYFUNCTION("""COMPUTED_VALUE"""),"")</f>
        <v/>
      </c>
      <c r="K534" s="187" t="str">
        <f>IFERROR(__xludf.DUMMYFUNCTION("""COMPUTED_VALUE"""),"")</f>
        <v/>
      </c>
      <c r="L534" s="187" t="str">
        <f>IFERROR(__xludf.DUMMYFUNCTION("""COMPUTED_VALUE"""),"")</f>
        <v/>
      </c>
      <c r="M534" s="187" t="str">
        <f>IFERROR(__xludf.DUMMYFUNCTION("""COMPUTED_VALUE"""),"")</f>
        <v/>
      </c>
      <c r="N534" s="187" t="str">
        <f>IFERROR(__xludf.DUMMYFUNCTION("""COMPUTED_VALUE"""),"")</f>
        <v/>
      </c>
      <c r="O534" s="187" t="str">
        <f>IFERROR(__xludf.DUMMYFUNCTION("""COMPUTED_VALUE"""),"")</f>
        <v/>
      </c>
      <c r="P534" s="187" t="str">
        <f>IFERROR(__xludf.DUMMYFUNCTION("""COMPUTED_VALUE"""),"")</f>
        <v/>
      </c>
      <c r="Q534" s="187" t="str">
        <f>IFERROR(__xludf.DUMMYFUNCTION("""COMPUTED_VALUE"""),"")</f>
        <v/>
      </c>
      <c r="R534" s="187" t="str">
        <f>IFERROR(__xludf.DUMMYFUNCTION("""COMPUTED_VALUE"""),"")</f>
        <v/>
      </c>
      <c r="S534" s="187" t="str">
        <f>IFERROR(__xludf.DUMMYFUNCTION("""COMPUTED_VALUE"""),"")</f>
        <v/>
      </c>
      <c r="T534" s="187" t="str">
        <f>IFERROR(__xludf.DUMMYFUNCTION("""COMPUTED_VALUE"""),"")</f>
        <v/>
      </c>
      <c r="U534" s="187" t="str">
        <f>IFERROR(__xludf.DUMMYFUNCTION("""COMPUTED_VALUE"""),"")</f>
        <v/>
      </c>
      <c r="V534" s="187" t="str">
        <f>IFERROR(__xludf.DUMMYFUNCTION("""COMPUTED_VALUE"""),"")</f>
        <v/>
      </c>
      <c r="W534" s="187" t="str">
        <f>IFERROR(__xludf.DUMMYFUNCTION("""COMPUTED_VALUE"""),"")</f>
        <v/>
      </c>
      <c r="X534" s="187" t="str">
        <f>IFERROR(__xludf.DUMMYFUNCTION("""COMPUTED_VALUE"""),"")</f>
        <v/>
      </c>
      <c r="Y534" s="187" t="str">
        <f>IFERROR(__xludf.DUMMYFUNCTION("""COMPUTED_VALUE"""),"")</f>
        <v/>
      </c>
      <c r="Z534" s="187" t="str">
        <f>IFERROR(__xludf.DUMMYFUNCTION("""COMPUTED_VALUE"""),"")</f>
        <v/>
      </c>
      <c r="AA534" s="187" t="str">
        <f>IFERROR(__xludf.DUMMYFUNCTION("""COMPUTED_VALUE"""),"")</f>
        <v/>
      </c>
      <c r="AB534" s="187" t="str">
        <f>IFERROR(__xludf.DUMMYFUNCTION("""COMPUTED_VALUE"""),"")</f>
        <v/>
      </c>
      <c r="AC534" s="187" t="str">
        <f>IFERROR(__xludf.DUMMYFUNCTION("""COMPUTED_VALUE"""),"")</f>
        <v/>
      </c>
      <c r="AD534" s="187" t="str">
        <f>IFERROR(__xludf.DUMMYFUNCTION("""COMPUTED_VALUE"""),"")</f>
        <v/>
      </c>
      <c r="AE534" s="187" t="str">
        <f>IFERROR(__xludf.DUMMYFUNCTION("""COMPUTED_VALUE"""),"")</f>
        <v/>
      </c>
      <c r="AF534" s="187" t="str">
        <f>IFERROR(__xludf.DUMMYFUNCTION("""COMPUTED_VALUE"""),"")</f>
        <v/>
      </c>
      <c r="AG534" s="187" t="str">
        <f>IFERROR(__xludf.DUMMYFUNCTION("""COMPUTED_VALUE"""),"")</f>
        <v/>
      </c>
      <c r="AH534" s="187" t="str">
        <f>IFERROR(__xludf.DUMMYFUNCTION("""COMPUTED_VALUE"""),"")</f>
        <v/>
      </c>
      <c r="AI534" s="187" t="str">
        <f>IFERROR(__xludf.DUMMYFUNCTION("""COMPUTED_VALUE"""),"")</f>
        <v/>
      </c>
      <c r="AJ534" s="187" t="str">
        <f>IFERROR(__xludf.DUMMYFUNCTION("""COMPUTED_VALUE"""),"")</f>
        <v/>
      </c>
      <c r="AK534" s="187" t="str">
        <f>IFERROR(__xludf.DUMMYFUNCTION("""COMPUTED_VALUE"""),"")</f>
        <v/>
      </c>
      <c r="AL534" s="187" t="str">
        <f>IFERROR(__xludf.DUMMYFUNCTION("""COMPUTED_VALUE"""),"")</f>
        <v/>
      </c>
      <c r="AM534" s="187" t="str">
        <f>IFERROR(__xludf.DUMMYFUNCTION("""COMPUTED_VALUE"""),"")</f>
        <v/>
      </c>
      <c r="AN534" s="187" t="str">
        <f>IFERROR(__xludf.DUMMYFUNCTION("""COMPUTED_VALUE"""),"")</f>
        <v/>
      </c>
    </row>
    <row r="535">
      <c r="A535" s="187"/>
      <c r="B535" s="187"/>
      <c r="C535" s="187"/>
      <c r="D535" s="208"/>
      <c r="E535" s="109"/>
      <c r="F535" s="209"/>
      <c r="G535" s="187"/>
      <c r="H535" s="174"/>
      <c r="I535" s="187"/>
      <c r="J535" s="174" t="str">
        <f>IFERROR(__xludf.DUMMYFUNCTION("""COMPUTED_VALUE"""),"")</f>
        <v/>
      </c>
      <c r="K535" s="187" t="str">
        <f>IFERROR(__xludf.DUMMYFUNCTION("""COMPUTED_VALUE"""),"")</f>
        <v/>
      </c>
      <c r="L535" s="187" t="str">
        <f>IFERROR(__xludf.DUMMYFUNCTION("""COMPUTED_VALUE"""),"")</f>
        <v/>
      </c>
      <c r="M535" s="187" t="str">
        <f>IFERROR(__xludf.DUMMYFUNCTION("""COMPUTED_VALUE"""),"")</f>
        <v/>
      </c>
      <c r="N535" s="187" t="str">
        <f>IFERROR(__xludf.DUMMYFUNCTION("""COMPUTED_VALUE"""),"")</f>
        <v/>
      </c>
      <c r="O535" s="187" t="str">
        <f>IFERROR(__xludf.DUMMYFUNCTION("""COMPUTED_VALUE"""),"")</f>
        <v/>
      </c>
      <c r="P535" s="187" t="str">
        <f>IFERROR(__xludf.DUMMYFUNCTION("""COMPUTED_VALUE"""),"")</f>
        <v/>
      </c>
      <c r="Q535" s="187" t="str">
        <f>IFERROR(__xludf.DUMMYFUNCTION("""COMPUTED_VALUE"""),"")</f>
        <v/>
      </c>
      <c r="R535" s="187" t="str">
        <f>IFERROR(__xludf.DUMMYFUNCTION("""COMPUTED_VALUE"""),"")</f>
        <v/>
      </c>
      <c r="S535" s="187" t="str">
        <f>IFERROR(__xludf.DUMMYFUNCTION("""COMPUTED_VALUE"""),"")</f>
        <v/>
      </c>
      <c r="T535" s="187" t="str">
        <f>IFERROR(__xludf.DUMMYFUNCTION("""COMPUTED_VALUE"""),"")</f>
        <v/>
      </c>
      <c r="U535" s="187" t="str">
        <f>IFERROR(__xludf.DUMMYFUNCTION("""COMPUTED_VALUE"""),"")</f>
        <v/>
      </c>
      <c r="V535" s="187" t="str">
        <f>IFERROR(__xludf.DUMMYFUNCTION("""COMPUTED_VALUE"""),"")</f>
        <v/>
      </c>
      <c r="W535" s="187" t="str">
        <f>IFERROR(__xludf.DUMMYFUNCTION("""COMPUTED_VALUE"""),"")</f>
        <v/>
      </c>
      <c r="X535" s="187" t="str">
        <f>IFERROR(__xludf.DUMMYFUNCTION("""COMPUTED_VALUE"""),"")</f>
        <v/>
      </c>
      <c r="Y535" s="187" t="str">
        <f>IFERROR(__xludf.DUMMYFUNCTION("""COMPUTED_VALUE"""),"")</f>
        <v/>
      </c>
      <c r="Z535" s="187" t="str">
        <f>IFERROR(__xludf.DUMMYFUNCTION("""COMPUTED_VALUE"""),"")</f>
        <v/>
      </c>
      <c r="AA535" s="187" t="str">
        <f>IFERROR(__xludf.DUMMYFUNCTION("""COMPUTED_VALUE"""),"")</f>
        <v/>
      </c>
      <c r="AB535" s="187" t="str">
        <f>IFERROR(__xludf.DUMMYFUNCTION("""COMPUTED_VALUE"""),"")</f>
        <v/>
      </c>
      <c r="AC535" s="187" t="str">
        <f>IFERROR(__xludf.DUMMYFUNCTION("""COMPUTED_VALUE"""),"")</f>
        <v/>
      </c>
      <c r="AD535" s="187" t="str">
        <f>IFERROR(__xludf.DUMMYFUNCTION("""COMPUTED_VALUE"""),"")</f>
        <v/>
      </c>
      <c r="AE535" s="187" t="str">
        <f>IFERROR(__xludf.DUMMYFUNCTION("""COMPUTED_VALUE"""),"")</f>
        <v/>
      </c>
      <c r="AF535" s="187" t="str">
        <f>IFERROR(__xludf.DUMMYFUNCTION("""COMPUTED_VALUE"""),"")</f>
        <v/>
      </c>
      <c r="AG535" s="187" t="str">
        <f>IFERROR(__xludf.DUMMYFUNCTION("""COMPUTED_VALUE"""),"")</f>
        <v/>
      </c>
      <c r="AH535" s="187" t="str">
        <f>IFERROR(__xludf.DUMMYFUNCTION("""COMPUTED_VALUE"""),"")</f>
        <v/>
      </c>
      <c r="AI535" s="187" t="str">
        <f>IFERROR(__xludf.DUMMYFUNCTION("""COMPUTED_VALUE"""),"")</f>
        <v/>
      </c>
      <c r="AJ535" s="187" t="str">
        <f>IFERROR(__xludf.DUMMYFUNCTION("""COMPUTED_VALUE"""),"")</f>
        <v/>
      </c>
      <c r="AK535" s="187" t="str">
        <f>IFERROR(__xludf.DUMMYFUNCTION("""COMPUTED_VALUE"""),"")</f>
        <v/>
      </c>
      <c r="AL535" s="187" t="str">
        <f>IFERROR(__xludf.DUMMYFUNCTION("""COMPUTED_VALUE"""),"")</f>
        <v/>
      </c>
      <c r="AM535" s="187" t="str">
        <f>IFERROR(__xludf.DUMMYFUNCTION("""COMPUTED_VALUE"""),"")</f>
        <v/>
      </c>
      <c r="AN535" s="187" t="str">
        <f>IFERROR(__xludf.DUMMYFUNCTION("""COMPUTED_VALUE"""),"")</f>
        <v/>
      </c>
    </row>
    <row r="536">
      <c r="A536" s="187"/>
      <c r="B536" s="187"/>
      <c r="C536" s="187"/>
      <c r="D536" s="208"/>
      <c r="E536" s="109"/>
      <c r="F536" s="209"/>
      <c r="G536" s="187"/>
      <c r="H536" s="174"/>
      <c r="I536" s="187"/>
      <c r="J536" s="174" t="str">
        <f>IFERROR(__xludf.DUMMYFUNCTION("""COMPUTED_VALUE"""),"")</f>
        <v/>
      </c>
      <c r="K536" s="187" t="str">
        <f>IFERROR(__xludf.DUMMYFUNCTION("""COMPUTED_VALUE"""),"")</f>
        <v/>
      </c>
      <c r="L536" s="187" t="str">
        <f>IFERROR(__xludf.DUMMYFUNCTION("""COMPUTED_VALUE"""),"")</f>
        <v/>
      </c>
      <c r="M536" s="187" t="str">
        <f>IFERROR(__xludf.DUMMYFUNCTION("""COMPUTED_VALUE"""),"")</f>
        <v/>
      </c>
      <c r="N536" s="187" t="str">
        <f>IFERROR(__xludf.DUMMYFUNCTION("""COMPUTED_VALUE"""),"")</f>
        <v/>
      </c>
      <c r="O536" s="187" t="str">
        <f>IFERROR(__xludf.DUMMYFUNCTION("""COMPUTED_VALUE"""),"")</f>
        <v/>
      </c>
      <c r="P536" s="187" t="str">
        <f>IFERROR(__xludf.DUMMYFUNCTION("""COMPUTED_VALUE"""),"")</f>
        <v/>
      </c>
      <c r="Q536" s="187" t="str">
        <f>IFERROR(__xludf.DUMMYFUNCTION("""COMPUTED_VALUE"""),"")</f>
        <v/>
      </c>
      <c r="R536" s="187" t="str">
        <f>IFERROR(__xludf.DUMMYFUNCTION("""COMPUTED_VALUE"""),"")</f>
        <v/>
      </c>
      <c r="S536" s="187" t="str">
        <f>IFERROR(__xludf.DUMMYFUNCTION("""COMPUTED_VALUE"""),"")</f>
        <v/>
      </c>
      <c r="T536" s="187" t="str">
        <f>IFERROR(__xludf.DUMMYFUNCTION("""COMPUTED_VALUE"""),"")</f>
        <v/>
      </c>
      <c r="U536" s="187" t="str">
        <f>IFERROR(__xludf.DUMMYFUNCTION("""COMPUTED_VALUE"""),"")</f>
        <v/>
      </c>
      <c r="V536" s="187" t="str">
        <f>IFERROR(__xludf.DUMMYFUNCTION("""COMPUTED_VALUE"""),"")</f>
        <v/>
      </c>
      <c r="W536" s="187" t="str">
        <f>IFERROR(__xludf.DUMMYFUNCTION("""COMPUTED_VALUE"""),"")</f>
        <v/>
      </c>
      <c r="X536" s="187" t="str">
        <f>IFERROR(__xludf.DUMMYFUNCTION("""COMPUTED_VALUE"""),"")</f>
        <v/>
      </c>
      <c r="Y536" s="187" t="str">
        <f>IFERROR(__xludf.DUMMYFUNCTION("""COMPUTED_VALUE"""),"")</f>
        <v/>
      </c>
      <c r="Z536" s="187" t="str">
        <f>IFERROR(__xludf.DUMMYFUNCTION("""COMPUTED_VALUE"""),"")</f>
        <v/>
      </c>
      <c r="AA536" s="187" t="str">
        <f>IFERROR(__xludf.DUMMYFUNCTION("""COMPUTED_VALUE"""),"")</f>
        <v/>
      </c>
      <c r="AB536" s="187" t="str">
        <f>IFERROR(__xludf.DUMMYFUNCTION("""COMPUTED_VALUE"""),"")</f>
        <v/>
      </c>
      <c r="AC536" s="187" t="str">
        <f>IFERROR(__xludf.DUMMYFUNCTION("""COMPUTED_VALUE"""),"")</f>
        <v/>
      </c>
      <c r="AD536" s="187" t="str">
        <f>IFERROR(__xludf.DUMMYFUNCTION("""COMPUTED_VALUE"""),"")</f>
        <v/>
      </c>
      <c r="AE536" s="187" t="str">
        <f>IFERROR(__xludf.DUMMYFUNCTION("""COMPUTED_VALUE"""),"")</f>
        <v/>
      </c>
      <c r="AF536" s="187" t="str">
        <f>IFERROR(__xludf.DUMMYFUNCTION("""COMPUTED_VALUE"""),"")</f>
        <v/>
      </c>
      <c r="AG536" s="187" t="str">
        <f>IFERROR(__xludf.DUMMYFUNCTION("""COMPUTED_VALUE"""),"")</f>
        <v/>
      </c>
      <c r="AH536" s="187" t="str">
        <f>IFERROR(__xludf.DUMMYFUNCTION("""COMPUTED_VALUE"""),"")</f>
        <v/>
      </c>
      <c r="AI536" s="187" t="str">
        <f>IFERROR(__xludf.DUMMYFUNCTION("""COMPUTED_VALUE"""),"")</f>
        <v/>
      </c>
      <c r="AJ536" s="187" t="str">
        <f>IFERROR(__xludf.DUMMYFUNCTION("""COMPUTED_VALUE"""),"")</f>
        <v/>
      </c>
      <c r="AK536" s="187" t="str">
        <f>IFERROR(__xludf.DUMMYFUNCTION("""COMPUTED_VALUE"""),"")</f>
        <v/>
      </c>
      <c r="AL536" s="187" t="str">
        <f>IFERROR(__xludf.DUMMYFUNCTION("""COMPUTED_VALUE"""),"")</f>
        <v/>
      </c>
      <c r="AM536" s="187" t="str">
        <f>IFERROR(__xludf.DUMMYFUNCTION("""COMPUTED_VALUE"""),"")</f>
        <v/>
      </c>
      <c r="AN536" s="187" t="str">
        <f>IFERROR(__xludf.DUMMYFUNCTION("""COMPUTED_VALUE"""),"")</f>
        <v/>
      </c>
    </row>
    <row r="537">
      <c r="A537" s="187"/>
      <c r="B537" s="187"/>
      <c r="C537" s="187"/>
      <c r="D537" s="208"/>
      <c r="E537" s="109"/>
      <c r="F537" s="209"/>
      <c r="G537" s="187"/>
      <c r="H537" s="174"/>
      <c r="I537" s="187"/>
      <c r="J537" s="174" t="str">
        <f>IFERROR(__xludf.DUMMYFUNCTION("""COMPUTED_VALUE"""),"")</f>
        <v/>
      </c>
      <c r="K537" s="187" t="str">
        <f>IFERROR(__xludf.DUMMYFUNCTION("""COMPUTED_VALUE"""),"")</f>
        <v/>
      </c>
      <c r="L537" s="187" t="str">
        <f>IFERROR(__xludf.DUMMYFUNCTION("""COMPUTED_VALUE"""),"")</f>
        <v/>
      </c>
      <c r="M537" s="187" t="str">
        <f>IFERROR(__xludf.DUMMYFUNCTION("""COMPUTED_VALUE"""),"")</f>
        <v/>
      </c>
      <c r="N537" s="187" t="str">
        <f>IFERROR(__xludf.DUMMYFUNCTION("""COMPUTED_VALUE"""),"")</f>
        <v/>
      </c>
      <c r="O537" s="187" t="str">
        <f>IFERROR(__xludf.DUMMYFUNCTION("""COMPUTED_VALUE"""),"")</f>
        <v/>
      </c>
      <c r="P537" s="187" t="str">
        <f>IFERROR(__xludf.DUMMYFUNCTION("""COMPUTED_VALUE"""),"")</f>
        <v/>
      </c>
      <c r="Q537" s="187" t="str">
        <f>IFERROR(__xludf.DUMMYFUNCTION("""COMPUTED_VALUE"""),"")</f>
        <v/>
      </c>
      <c r="R537" s="187" t="str">
        <f>IFERROR(__xludf.DUMMYFUNCTION("""COMPUTED_VALUE"""),"")</f>
        <v/>
      </c>
      <c r="S537" s="187" t="str">
        <f>IFERROR(__xludf.DUMMYFUNCTION("""COMPUTED_VALUE"""),"")</f>
        <v/>
      </c>
      <c r="T537" s="187" t="str">
        <f>IFERROR(__xludf.DUMMYFUNCTION("""COMPUTED_VALUE"""),"")</f>
        <v/>
      </c>
      <c r="U537" s="187" t="str">
        <f>IFERROR(__xludf.DUMMYFUNCTION("""COMPUTED_VALUE"""),"")</f>
        <v/>
      </c>
      <c r="V537" s="187" t="str">
        <f>IFERROR(__xludf.DUMMYFUNCTION("""COMPUTED_VALUE"""),"")</f>
        <v/>
      </c>
      <c r="W537" s="187" t="str">
        <f>IFERROR(__xludf.DUMMYFUNCTION("""COMPUTED_VALUE"""),"")</f>
        <v/>
      </c>
      <c r="X537" s="187" t="str">
        <f>IFERROR(__xludf.DUMMYFUNCTION("""COMPUTED_VALUE"""),"")</f>
        <v/>
      </c>
      <c r="Y537" s="187" t="str">
        <f>IFERROR(__xludf.DUMMYFUNCTION("""COMPUTED_VALUE"""),"")</f>
        <v/>
      </c>
      <c r="Z537" s="187" t="str">
        <f>IFERROR(__xludf.DUMMYFUNCTION("""COMPUTED_VALUE"""),"")</f>
        <v/>
      </c>
      <c r="AA537" s="187" t="str">
        <f>IFERROR(__xludf.DUMMYFUNCTION("""COMPUTED_VALUE"""),"")</f>
        <v/>
      </c>
      <c r="AB537" s="187" t="str">
        <f>IFERROR(__xludf.DUMMYFUNCTION("""COMPUTED_VALUE"""),"")</f>
        <v/>
      </c>
      <c r="AC537" s="187" t="str">
        <f>IFERROR(__xludf.DUMMYFUNCTION("""COMPUTED_VALUE"""),"")</f>
        <v/>
      </c>
      <c r="AD537" s="187" t="str">
        <f>IFERROR(__xludf.DUMMYFUNCTION("""COMPUTED_VALUE"""),"")</f>
        <v/>
      </c>
      <c r="AE537" s="187" t="str">
        <f>IFERROR(__xludf.DUMMYFUNCTION("""COMPUTED_VALUE"""),"")</f>
        <v/>
      </c>
      <c r="AF537" s="187" t="str">
        <f>IFERROR(__xludf.DUMMYFUNCTION("""COMPUTED_VALUE"""),"")</f>
        <v/>
      </c>
      <c r="AG537" s="187" t="str">
        <f>IFERROR(__xludf.DUMMYFUNCTION("""COMPUTED_VALUE"""),"")</f>
        <v/>
      </c>
      <c r="AH537" s="187" t="str">
        <f>IFERROR(__xludf.DUMMYFUNCTION("""COMPUTED_VALUE"""),"")</f>
        <v/>
      </c>
      <c r="AI537" s="187" t="str">
        <f>IFERROR(__xludf.DUMMYFUNCTION("""COMPUTED_VALUE"""),"")</f>
        <v/>
      </c>
      <c r="AJ537" s="187" t="str">
        <f>IFERROR(__xludf.DUMMYFUNCTION("""COMPUTED_VALUE"""),"")</f>
        <v/>
      </c>
      <c r="AK537" s="187" t="str">
        <f>IFERROR(__xludf.DUMMYFUNCTION("""COMPUTED_VALUE"""),"")</f>
        <v/>
      </c>
      <c r="AL537" s="187" t="str">
        <f>IFERROR(__xludf.DUMMYFUNCTION("""COMPUTED_VALUE"""),"")</f>
        <v/>
      </c>
      <c r="AM537" s="187" t="str">
        <f>IFERROR(__xludf.DUMMYFUNCTION("""COMPUTED_VALUE"""),"")</f>
        <v/>
      </c>
      <c r="AN537" s="187" t="str">
        <f>IFERROR(__xludf.DUMMYFUNCTION("""COMPUTED_VALUE"""),"")</f>
        <v/>
      </c>
    </row>
    <row r="538">
      <c r="A538" s="187"/>
      <c r="B538" s="187"/>
      <c r="C538" s="187"/>
      <c r="D538" s="208"/>
      <c r="E538" s="109"/>
      <c r="F538" s="209"/>
      <c r="G538" s="187"/>
      <c r="H538" s="174"/>
      <c r="I538" s="187"/>
      <c r="J538" s="174" t="str">
        <f>IFERROR(__xludf.DUMMYFUNCTION("""COMPUTED_VALUE"""),"")</f>
        <v/>
      </c>
      <c r="K538" s="187" t="str">
        <f>IFERROR(__xludf.DUMMYFUNCTION("""COMPUTED_VALUE"""),"")</f>
        <v/>
      </c>
      <c r="L538" s="187" t="str">
        <f>IFERROR(__xludf.DUMMYFUNCTION("""COMPUTED_VALUE"""),"")</f>
        <v/>
      </c>
      <c r="M538" s="187" t="str">
        <f>IFERROR(__xludf.DUMMYFUNCTION("""COMPUTED_VALUE"""),"")</f>
        <v/>
      </c>
      <c r="N538" s="187" t="str">
        <f>IFERROR(__xludf.DUMMYFUNCTION("""COMPUTED_VALUE"""),"")</f>
        <v/>
      </c>
      <c r="O538" s="187" t="str">
        <f>IFERROR(__xludf.DUMMYFUNCTION("""COMPUTED_VALUE"""),"")</f>
        <v/>
      </c>
      <c r="P538" s="187" t="str">
        <f>IFERROR(__xludf.DUMMYFUNCTION("""COMPUTED_VALUE"""),"")</f>
        <v/>
      </c>
      <c r="Q538" s="187" t="str">
        <f>IFERROR(__xludf.DUMMYFUNCTION("""COMPUTED_VALUE"""),"")</f>
        <v/>
      </c>
      <c r="R538" s="187" t="str">
        <f>IFERROR(__xludf.DUMMYFUNCTION("""COMPUTED_VALUE"""),"")</f>
        <v/>
      </c>
      <c r="S538" s="187" t="str">
        <f>IFERROR(__xludf.DUMMYFUNCTION("""COMPUTED_VALUE"""),"")</f>
        <v/>
      </c>
      <c r="T538" s="187" t="str">
        <f>IFERROR(__xludf.DUMMYFUNCTION("""COMPUTED_VALUE"""),"")</f>
        <v/>
      </c>
      <c r="U538" s="187" t="str">
        <f>IFERROR(__xludf.DUMMYFUNCTION("""COMPUTED_VALUE"""),"")</f>
        <v/>
      </c>
      <c r="V538" s="187" t="str">
        <f>IFERROR(__xludf.DUMMYFUNCTION("""COMPUTED_VALUE"""),"")</f>
        <v/>
      </c>
      <c r="W538" s="187" t="str">
        <f>IFERROR(__xludf.DUMMYFUNCTION("""COMPUTED_VALUE"""),"")</f>
        <v/>
      </c>
      <c r="X538" s="187" t="str">
        <f>IFERROR(__xludf.DUMMYFUNCTION("""COMPUTED_VALUE"""),"")</f>
        <v/>
      </c>
      <c r="Y538" s="187" t="str">
        <f>IFERROR(__xludf.DUMMYFUNCTION("""COMPUTED_VALUE"""),"")</f>
        <v/>
      </c>
      <c r="Z538" s="187" t="str">
        <f>IFERROR(__xludf.DUMMYFUNCTION("""COMPUTED_VALUE"""),"")</f>
        <v/>
      </c>
      <c r="AA538" s="187" t="str">
        <f>IFERROR(__xludf.DUMMYFUNCTION("""COMPUTED_VALUE"""),"")</f>
        <v/>
      </c>
      <c r="AB538" s="187" t="str">
        <f>IFERROR(__xludf.DUMMYFUNCTION("""COMPUTED_VALUE"""),"")</f>
        <v/>
      </c>
      <c r="AC538" s="187" t="str">
        <f>IFERROR(__xludf.DUMMYFUNCTION("""COMPUTED_VALUE"""),"")</f>
        <v/>
      </c>
      <c r="AD538" s="187" t="str">
        <f>IFERROR(__xludf.DUMMYFUNCTION("""COMPUTED_VALUE"""),"")</f>
        <v/>
      </c>
      <c r="AE538" s="187" t="str">
        <f>IFERROR(__xludf.DUMMYFUNCTION("""COMPUTED_VALUE"""),"")</f>
        <v/>
      </c>
      <c r="AF538" s="187" t="str">
        <f>IFERROR(__xludf.DUMMYFUNCTION("""COMPUTED_VALUE"""),"")</f>
        <v/>
      </c>
      <c r="AG538" s="187" t="str">
        <f>IFERROR(__xludf.DUMMYFUNCTION("""COMPUTED_VALUE"""),"")</f>
        <v/>
      </c>
      <c r="AH538" s="187" t="str">
        <f>IFERROR(__xludf.DUMMYFUNCTION("""COMPUTED_VALUE"""),"")</f>
        <v/>
      </c>
      <c r="AI538" s="187" t="str">
        <f>IFERROR(__xludf.DUMMYFUNCTION("""COMPUTED_VALUE"""),"")</f>
        <v/>
      </c>
      <c r="AJ538" s="187" t="str">
        <f>IFERROR(__xludf.DUMMYFUNCTION("""COMPUTED_VALUE"""),"")</f>
        <v/>
      </c>
      <c r="AK538" s="187" t="str">
        <f>IFERROR(__xludf.DUMMYFUNCTION("""COMPUTED_VALUE"""),"")</f>
        <v/>
      </c>
      <c r="AL538" s="187" t="str">
        <f>IFERROR(__xludf.DUMMYFUNCTION("""COMPUTED_VALUE"""),"")</f>
        <v/>
      </c>
      <c r="AM538" s="187" t="str">
        <f>IFERROR(__xludf.DUMMYFUNCTION("""COMPUTED_VALUE"""),"")</f>
        <v/>
      </c>
      <c r="AN538" s="187" t="str">
        <f>IFERROR(__xludf.DUMMYFUNCTION("""COMPUTED_VALUE"""),"")</f>
        <v/>
      </c>
    </row>
    <row r="539">
      <c r="A539" s="187"/>
      <c r="B539" s="187"/>
      <c r="C539" s="187"/>
      <c r="D539" s="208"/>
      <c r="E539" s="109"/>
      <c r="F539" s="209"/>
      <c r="G539" s="187"/>
      <c r="H539" s="174"/>
      <c r="I539" s="187"/>
      <c r="J539" s="174" t="str">
        <f>IFERROR(__xludf.DUMMYFUNCTION("""COMPUTED_VALUE"""),"")</f>
        <v/>
      </c>
      <c r="K539" s="187" t="str">
        <f>IFERROR(__xludf.DUMMYFUNCTION("""COMPUTED_VALUE"""),"")</f>
        <v/>
      </c>
      <c r="L539" s="187" t="str">
        <f>IFERROR(__xludf.DUMMYFUNCTION("""COMPUTED_VALUE"""),"")</f>
        <v/>
      </c>
      <c r="M539" s="187" t="str">
        <f>IFERROR(__xludf.DUMMYFUNCTION("""COMPUTED_VALUE"""),"")</f>
        <v/>
      </c>
      <c r="N539" s="187" t="str">
        <f>IFERROR(__xludf.DUMMYFUNCTION("""COMPUTED_VALUE"""),"")</f>
        <v/>
      </c>
      <c r="O539" s="187" t="str">
        <f>IFERROR(__xludf.DUMMYFUNCTION("""COMPUTED_VALUE"""),"")</f>
        <v/>
      </c>
      <c r="P539" s="187" t="str">
        <f>IFERROR(__xludf.DUMMYFUNCTION("""COMPUTED_VALUE"""),"")</f>
        <v/>
      </c>
      <c r="Q539" s="187" t="str">
        <f>IFERROR(__xludf.DUMMYFUNCTION("""COMPUTED_VALUE"""),"")</f>
        <v/>
      </c>
      <c r="R539" s="187" t="str">
        <f>IFERROR(__xludf.DUMMYFUNCTION("""COMPUTED_VALUE"""),"")</f>
        <v/>
      </c>
      <c r="S539" s="187" t="str">
        <f>IFERROR(__xludf.DUMMYFUNCTION("""COMPUTED_VALUE"""),"")</f>
        <v/>
      </c>
      <c r="T539" s="187" t="str">
        <f>IFERROR(__xludf.DUMMYFUNCTION("""COMPUTED_VALUE"""),"")</f>
        <v/>
      </c>
      <c r="U539" s="187" t="str">
        <f>IFERROR(__xludf.DUMMYFUNCTION("""COMPUTED_VALUE"""),"")</f>
        <v/>
      </c>
      <c r="V539" s="187" t="str">
        <f>IFERROR(__xludf.DUMMYFUNCTION("""COMPUTED_VALUE"""),"")</f>
        <v/>
      </c>
      <c r="W539" s="187" t="str">
        <f>IFERROR(__xludf.DUMMYFUNCTION("""COMPUTED_VALUE"""),"")</f>
        <v/>
      </c>
      <c r="X539" s="187" t="str">
        <f>IFERROR(__xludf.DUMMYFUNCTION("""COMPUTED_VALUE"""),"")</f>
        <v/>
      </c>
      <c r="Y539" s="187" t="str">
        <f>IFERROR(__xludf.DUMMYFUNCTION("""COMPUTED_VALUE"""),"")</f>
        <v/>
      </c>
      <c r="Z539" s="187" t="str">
        <f>IFERROR(__xludf.DUMMYFUNCTION("""COMPUTED_VALUE"""),"")</f>
        <v/>
      </c>
      <c r="AA539" s="187" t="str">
        <f>IFERROR(__xludf.DUMMYFUNCTION("""COMPUTED_VALUE"""),"")</f>
        <v/>
      </c>
      <c r="AB539" s="187" t="str">
        <f>IFERROR(__xludf.DUMMYFUNCTION("""COMPUTED_VALUE"""),"")</f>
        <v/>
      </c>
      <c r="AC539" s="187" t="str">
        <f>IFERROR(__xludf.DUMMYFUNCTION("""COMPUTED_VALUE"""),"")</f>
        <v/>
      </c>
      <c r="AD539" s="187" t="str">
        <f>IFERROR(__xludf.DUMMYFUNCTION("""COMPUTED_VALUE"""),"")</f>
        <v/>
      </c>
      <c r="AE539" s="187" t="str">
        <f>IFERROR(__xludf.DUMMYFUNCTION("""COMPUTED_VALUE"""),"")</f>
        <v/>
      </c>
      <c r="AF539" s="187" t="str">
        <f>IFERROR(__xludf.DUMMYFUNCTION("""COMPUTED_VALUE"""),"")</f>
        <v/>
      </c>
      <c r="AG539" s="187" t="str">
        <f>IFERROR(__xludf.DUMMYFUNCTION("""COMPUTED_VALUE"""),"")</f>
        <v/>
      </c>
      <c r="AH539" s="187" t="str">
        <f>IFERROR(__xludf.DUMMYFUNCTION("""COMPUTED_VALUE"""),"")</f>
        <v/>
      </c>
      <c r="AI539" s="187" t="str">
        <f>IFERROR(__xludf.DUMMYFUNCTION("""COMPUTED_VALUE"""),"")</f>
        <v/>
      </c>
      <c r="AJ539" s="187" t="str">
        <f>IFERROR(__xludf.DUMMYFUNCTION("""COMPUTED_VALUE"""),"")</f>
        <v/>
      </c>
      <c r="AK539" s="187" t="str">
        <f>IFERROR(__xludf.DUMMYFUNCTION("""COMPUTED_VALUE"""),"")</f>
        <v/>
      </c>
      <c r="AL539" s="187" t="str">
        <f>IFERROR(__xludf.DUMMYFUNCTION("""COMPUTED_VALUE"""),"")</f>
        <v/>
      </c>
      <c r="AM539" s="187" t="str">
        <f>IFERROR(__xludf.DUMMYFUNCTION("""COMPUTED_VALUE"""),"")</f>
        <v/>
      </c>
      <c r="AN539" s="187" t="str">
        <f>IFERROR(__xludf.DUMMYFUNCTION("""COMPUTED_VALUE"""),"")</f>
        <v/>
      </c>
    </row>
    <row r="540">
      <c r="A540" s="187"/>
      <c r="B540" s="187"/>
      <c r="C540" s="187"/>
      <c r="D540" s="208"/>
      <c r="E540" s="109"/>
      <c r="F540" s="209"/>
      <c r="G540" s="187"/>
      <c r="H540" s="174"/>
      <c r="I540" s="187"/>
      <c r="J540" s="174" t="str">
        <f>IFERROR(__xludf.DUMMYFUNCTION("""COMPUTED_VALUE"""),"")</f>
        <v/>
      </c>
      <c r="K540" s="187" t="str">
        <f>IFERROR(__xludf.DUMMYFUNCTION("""COMPUTED_VALUE"""),"")</f>
        <v/>
      </c>
      <c r="L540" s="187" t="str">
        <f>IFERROR(__xludf.DUMMYFUNCTION("""COMPUTED_VALUE"""),"")</f>
        <v/>
      </c>
      <c r="M540" s="187" t="str">
        <f>IFERROR(__xludf.DUMMYFUNCTION("""COMPUTED_VALUE"""),"")</f>
        <v/>
      </c>
      <c r="N540" s="187" t="str">
        <f>IFERROR(__xludf.DUMMYFUNCTION("""COMPUTED_VALUE"""),"")</f>
        <v/>
      </c>
      <c r="O540" s="187" t="str">
        <f>IFERROR(__xludf.DUMMYFUNCTION("""COMPUTED_VALUE"""),"")</f>
        <v/>
      </c>
      <c r="P540" s="187" t="str">
        <f>IFERROR(__xludf.DUMMYFUNCTION("""COMPUTED_VALUE"""),"")</f>
        <v/>
      </c>
      <c r="Q540" s="187" t="str">
        <f>IFERROR(__xludf.DUMMYFUNCTION("""COMPUTED_VALUE"""),"")</f>
        <v/>
      </c>
      <c r="R540" s="187" t="str">
        <f>IFERROR(__xludf.DUMMYFUNCTION("""COMPUTED_VALUE"""),"")</f>
        <v/>
      </c>
      <c r="S540" s="187" t="str">
        <f>IFERROR(__xludf.DUMMYFUNCTION("""COMPUTED_VALUE"""),"")</f>
        <v/>
      </c>
      <c r="T540" s="187" t="str">
        <f>IFERROR(__xludf.DUMMYFUNCTION("""COMPUTED_VALUE"""),"")</f>
        <v/>
      </c>
      <c r="U540" s="187" t="str">
        <f>IFERROR(__xludf.DUMMYFUNCTION("""COMPUTED_VALUE"""),"")</f>
        <v/>
      </c>
      <c r="V540" s="187" t="str">
        <f>IFERROR(__xludf.DUMMYFUNCTION("""COMPUTED_VALUE"""),"")</f>
        <v/>
      </c>
      <c r="W540" s="187" t="str">
        <f>IFERROR(__xludf.DUMMYFUNCTION("""COMPUTED_VALUE"""),"")</f>
        <v/>
      </c>
      <c r="X540" s="187" t="str">
        <f>IFERROR(__xludf.DUMMYFUNCTION("""COMPUTED_VALUE"""),"")</f>
        <v/>
      </c>
      <c r="Y540" s="187" t="str">
        <f>IFERROR(__xludf.DUMMYFUNCTION("""COMPUTED_VALUE"""),"")</f>
        <v/>
      </c>
      <c r="Z540" s="187" t="str">
        <f>IFERROR(__xludf.DUMMYFUNCTION("""COMPUTED_VALUE"""),"")</f>
        <v/>
      </c>
      <c r="AA540" s="187" t="str">
        <f>IFERROR(__xludf.DUMMYFUNCTION("""COMPUTED_VALUE"""),"")</f>
        <v/>
      </c>
      <c r="AB540" s="187" t="str">
        <f>IFERROR(__xludf.DUMMYFUNCTION("""COMPUTED_VALUE"""),"")</f>
        <v/>
      </c>
      <c r="AC540" s="187" t="str">
        <f>IFERROR(__xludf.DUMMYFUNCTION("""COMPUTED_VALUE"""),"")</f>
        <v/>
      </c>
      <c r="AD540" s="187" t="str">
        <f>IFERROR(__xludf.DUMMYFUNCTION("""COMPUTED_VALUE"""),"")</f>
        <v/>
      </c>
      <c r="AE540" s="187" t="str">
        <f>IFERROR(__xludf.DUMMYFUNCTION("""COMPUTED_VALUE"""),"")</f>
        <v/>
      </c>
      <c r="AF540" s="187" t="str">
        <f>IFERROR(__xludf.DUMMYFUNCTION("""COMPUTED_VALUE"""),"")</f>
        <v/>
      </c>
      <c r="AG540" s="187" t="str">
        <f>IFERROR(__xludf.DUMMYFUNCTION("""COMPUTED_VALUE"""),"")</f>
        <v/>
      </c>
      <c r="AH540" s="187" t="str">
        <f>IFERROR(__xludf.DUMMYFUNCTION("""COMPUTED_VALUE"""),"")</f>
        <v/>
      </c>
      <c r="AI540" s="187" t="str">
        <f>IFERROR(__xludf.DUMMYFUNCTION("""COMPUTED_VALUE"""),"")</f>
        <v/>
      </c>
      <c r="AJ540" s="187" t="str">
        <f>IFERROR(__xludf.DUMMYFUNCTION("""COMPUTED_VALUE"""),"")</f>
        <v/>
      </c>
      <c r="AK540" s="187" t="str">
        <f>IFERROR(__xludf.DUMMYFUNCTION("""COMPUTED_VALUE"""),"")</f>
        <v/>
      </c>
      <c r="AL540" s="187" t="str">
        <f>IFERROR(__xludf.DUMMYFUNCTION("""COMPUTED_VALUE"""),"")</f>
        <v/>
      </c>
      <c r="AM540" s="187" t="str">
        <f>IFERROR(__xludf.DUMMYFUNCTION("""COMPUTED_VALUE"""),"")</f>
        <v/>
      </c>
      <c r="AN540" s="187" t="str">
        <f>IFERROR(__xludf.DUMMYFUNCTION("""COMPUTED_VALUE"""),"")</f>
        <v/>
      </c>
    </row>
    <row r="541">
      <c r="A541" s="187"/>
      <c r="B541" s="187"/>
      <c r="C541" s="187"/>
      <c r="D541" s="208"/>
      <c r="E541" s="109"/>
      <c r="F541" s="209"/>
      <c r="G541" s="187"/>
      <c r="H541" s="174"/>
      <c r="I541" s="187"/>
      <c r="J541" s="174" t="str">
        <f>IFERROR(__xludf.DUMMYFUNCTION("""COMPUTED_VALUE"""),"")</f>
        <v/>
      </c>
      <c r="K541" s="187" t="str">
        <f>IFERROR(__xludf.DUMMYFUNCTION("""COMPUTED_VALUE"""),"")</f>
        <v/>
      </c>
      <c r="L541" s="187" t="str">
        <f>IFERROR(__xludf.DUMMYFUNCTION("""COMPUTED_VALUE"""),"")</f>
        <v/>
      </c>
      <c r="M541" s="187" t="str">
        <f>IFERROR(__xludf.DUMMYFUNCTION("""COMPUTED_VALUE"""),"")</f>
        <v/>
      </c>
      <c r="N541" s="187" t="str">
        <f>IFERROR(__xludf.DUMMYFUNCTION("""COMPUTED_VALUE"""),"")</f>
        <v/>
      </c>
      <c r="O541" s="187" t="str">
        <f>IFERROR(__xludf.DUMMYFUNCTION("""COMPUTED_VALUE"""),"")</f>
        <v/>
      </c>
      <c r="P541" s="187" t="str">
        <f>IFERROR(__xludf.DUMMYFUNCTION("""COMPUTED_VALUE"""),"")</f>
        <v/>
      </c>
      <c r="Q541" s="187" t="str">
        <f>IFERROR(__xludf.DUMMYFUNCTION("""COMPUTED_VALUE"""),"")</f>
        <v/>
      </c>
      <c r="R541" s="187" t="str">
        <f>IFERROR(__xludf.DUMMYFUNCTION("""COMPUTED_VALUE"""),"")</f>
        <v/>
      </c>
      <c r="S541" s="187" t="str">
        <f>IFERROR(__xludf.DUMMYFUNCTION("""COMPUTED_VALUE"""),"")</f>
        <v/>
      </c>
      <c r="T541" s="187" t="str">
        <f>IFERROR(__xludf.DUMMYFUNCTION("""COMPUTED_VALUE"""),"")</f>
        <v/>
      </c>
      <c r="U541" s="187" t="str">
        <f>IFERROR(__xludf.DUMMYFUNCTION("""COMPUTED_VALUE"""),"")</f>
        <v/>
      </c>
      <c r="V541" s="187" t="str">
        <f>IFERROR(__xludf.DUMMYFUNCTION("""COMPUTED_VALUE"""),"")</f>
        <v/>
      </c>
      <c r="W541" s="187" t="str">
        <f>IFERROR(__xludf.DUMMYFUNCTION("""COMPUTED_VALUE"""),"")</f>
        <v/>
      </c>
      <c r="X541" s="187" t="str">
        <f>IFERROR(__xludf.DUMMYFUNCTION("""COMPUTED_VALUE"""),"")</f>
        <v/>
      </c>
      <c r="Y541" s="187" t="str">
        <f>IFERROR(__xludf.DUMMYFUNCTION("""COMPUTED_VALUE"""),"")</f>
        <v/>
      </c>
      <c r="Z541" s="187" t="str">
        <f>IFERROR(__xludf.DUMMYFUNCTION("""COMPUTED_VALUE"""),"")</f>
        <v/>
      </c>
      <c r="AA541" s="187" t="str">
        <f>IFERROR(__xludf.DUMMYFUNCTION("""COMPUTED_VALUE"""),"")</f>
        <v/>
      </c>
      <c r="AB541" s="187" t="str">
        <f>IFERROR(__xludf.DUMMYFUNCTION("""COMPUTED_VALUE"""),"")</f>
        <v/>
      </c>
      <c r="AC541" s="187" t="str">
        <f>IFERROR(__xludf.DUMMYFUNCTION("""COMPUTED_VALUE"""),"")</f>
        <v/>
      </c>
      <c r="AD541" s="187" t="str">
        <f>IFERROR(__xludf.DUMMYFUNCTION("""COMPUTED_VALUE"""),"")</f>
        <v/>
      </c>
      <c r="AE541" s="187" t="str">
        <f>IFERROR(__xludf.DUMMYFUNCTION("""COMPUTED_VALUE"""),"")</f>
        <v/>
      </c>
      <c r="AF541" s="187" t="str">
        <f>IFERROR(__xludf.DUMMYFUNCTION("""COMPUTED_VALUE"""),"")</f>
        <v/>
      </c>
      <c r="AG541" s="187" t="str">
        <f>IFERROR(__xludf.DUMMYFUNCTION("""COMPUTED_VALUE"""),"")</f>
        <v/>
      </c>
      <c r="AH541" s="187" t="str">
        <f>IFERROR(__xludf.DUMMYFUNCTION("""COMPUTED_VALUE"""),"")</f>
        <v/>
      </c>
      <c r="AI541" s="187" t="str">
        <f>IFERROR(__xludf.DUMMYFUNCTION("""COMPUTED_VALUE"""),"")</f>
        <v/>
      </c>
      <c r="AJ541" s="187" t="str">
        <f>IFERROR(__xludf.DUMMYFUNCTION("""COMPUTED_VALUE"""),"")</f>
        <v/>
      </c>
      <c r="AK541" s="187" t="str">
        <f>IFERROR(__xludf.DUMMYFUNCTION("""COMPUTED_VALUE"""),"")</f>
        <v/>
      </c>
      <c r="AL541" s="187" t="str">
        <f>IFERROR(__xludf.DUMMYFUNCTION("""COMPUTED_VALUE"""),"")</f>
        <v/>
      </c>
      <c r="AM541" s="187" t="str">
        <f>IFERROR(__xludf.DUMMYFUNCTION("""COMPUTED_VALUE"""),"")</f>
        <v/>
      </c>
      <c r="AN541" s="187" t="str">
        <f>IFERROR(__xludf.DUMMYFUNCTION("""COMPUTED_VALUE"""),"")</f>
        <v/>
      </c>
    </row>
    <row r="542">
      <c r="A542" s="187"/>
      <c r="B542" s="187"/>
      <c r="C542" s="187"/>
      <c r="D542" s="208"/>
      <c r="E542" s="109"/>
      <c r="F542" s="209"/>
      <c r="G542" s="187"/>
      <c r="H542" s="174"/>
      <c r="I542" s="187"/>
      <c r="J542" s="174" t="str">
        <f>IFERROR(__xludf.DUMMYFUNCTION("""COMPUTED_VALUE"""),"")</f>
        <v/>
      </c>
      <c r="K542" s="187" t="str">
        <f>IFERROR(__xludf.DUMMYFUNCTION("""COMPUTED_VALUE"""),"")</f>
        <v/>
      </c>
      <c r="L542" s="187" t="str">
        <f>IFERROR(__xludf.DUMMYFUNCTION("""COMPUTED_VALUE"""),"")</f>
        <v/>
      </c>
      <c r="M542" s="187" t="str">
        <f>IFERROR(__xludf.DUMMYFUNCTION("""COMPUTED_VALUE"""),"")</f>
        <v/>
      </c>
      <c r="N542" s="187" t="str">
        <f>IFERROR(__xludf.DUMMYFUNCTION("""COMPUTED_VALUE"""),"")</f>
        <v/>
      </c>
      <c r="O542" s="187" t="str">
        <f>IFERROR(__xludf.DUMMYFUNCTION("""COMPUTED_VALUE"""),"")</f>
        <v/>
      </c>
      <c r="P542" s="187" t="str">
        <f>IFERROR(__xludf.DUMMYFUNCTION("""COMPUTED_VALUE"""),"")</f>
        <v/>
      </c>
      <c r="Q542" s="187" t="str">
        <f>IFERROR(__xludf.DUMMYFUNCTION("""COMPUTED_VALUE"""),"")</f>
        <v/>
      </c>
      <c r="R542" s="187" t="str">
        <f>IFERROR(__xludf.DUMMYFUNCTION("""COMPUTED_VALUE"""),"")</f>
        <v/>
      </c>
      <c r="S542" s="187" t="str">
        <f>IFERROR(__xludf.DUMMYFUNCTION("""COMPUTED_VALUE"""),"")</f>
        <v/>
      </c>
      <c r="T542" s="187" t="str">
        <f>IFERROR(__xludf.DUMMYFUNCTION("""COMPUTED_VALUE"""),"")</f>
        <v/>
      </c>
      <c r="U542" s="187" t="str">
        <f>IFERROR(__xludf.DUMMYFUNCTION("""COMPUTED_VALUE"""),"")</f>
        <v/>
      </c>
      <c r="V542" s="187" t="str">
        <f>IFERROR(__xludf.DUMMYFUNCTION("""COMPUTED_VALUE"""),"")</f>
        <v/>
      </c>
      <c r="W542" s="187" t="str">
        <f>IFERROR(__xludf.DUMMYFUNCTION("""COMPUTED_VALUE"""),"")</f>
        <v/>
      </c>
      <c r="X542" s="187" t="str">
        <f>IFERROR(__xludf.DUMMYFUNCTION("""COMPUTED_VALUE"""),"")</f>
        <v/>
      </c>
      <c r="Y542" s="187" t="str">
        <f>IFERROR(__xludf.DUMMYFUNCTION("""COMPUTED_VALUE"""),"")</f>
        <v/>
      </c>
      <c r="Z542" s="187" t="str">
        <f>IFERROR(__xludf.DUMMYFUNCTION("""COMPUTED_VALUE"""),"")</f>
        <v/>
      </c>
      <c r="AA542" s="187" t="str">
        <f>IFERROR(__xludf.DUMMYFUNCTION("""COMPUTED_VALUE"""),"")</f>
        <v/>
      </c>
      <c r="AB542" s="187" t="str">
        <f>IFERROR(__xludf.DUMMYFUNCTION("""COMPUTED_VALUE"""),"")</f>
        <v/>
      </c>
      <c r="AC542" s="187" t="str">
        <f>IFERROR(__xludf.DUMMYFUNCTION("""COMPUTED_VALUE"""),"")</f>
        <v/>
      </c>
      <c r="AD542" s="187" t="str">
        <f>IFERROR(__xludf.DUMMYFUNCTION("""COMPUTED_VALUE"""),"")</f>
        <v/>
      </c>
      <c r="AE542" s="187" t="str">
        <f>IFERROR(__xludf.DUMMYFUNCTION("""COMPUTED_VALUE"""),"")</f>
        <v/>
      </c>
      <c r="AF542" s="187" t="str">
        <f>IFERROR(__xludf.DUMMYFUNCTION("""COMPUTED_VALUE"""),"")</f>
        <v/>
      </c>
      <c r="AG542" s="187" t="str">
        <f>IFERROR(__xludf.DUMMYFUNCTION("""COMPUTED_VALUE"""),"")</f>
        <v/>
      </c>
      <c r="AH542" s="187" t="str">
        <f>IFERROR(__xludf.DUMMYFUNCTION("""COMPUTED_VALUE"""),"")</f>
        <v/>
      </c>
      <c r="AI542" s="187" t="str">
        <f>IFERROR(__xludf.DUMMYFUNCTION("""COMPUTED_VALUE"""),"")</f>
        <v/>
      </c>
      <c r="AJ542" s="187" t="str">
        <f>IFERROR(__xludf.DUMMYFUNCTION("""COMPUTED_VALUE"""),"")</f>
        <v/>
      </c>
      <c r="AK542" s="187" t="str">
        <f>IFERROR(__xludf.DUMMYFUNCTION("""COMPUTED_VALUE"""),"")</f>
        <v/>
      </c>
      <c r="AL542" s="187" t="str">
        <f>IFERROR(__xludf.DUMMYFUNCTION("""COMPUTED_VALUE"""),"")</f>
        <v/>
      </c>
      <c r="AM542" s="187" t="str">
        <f>IFERROR(__xludf.DUMMYFUNCTION("""COMPUTED_VALUE"""),"")</f>
        <v/>
      </c>
      <c r="AN542" s="187" t="str">
        <f>IFERROR(__xludf.DUMMYFUNCTION("""COMPUTED_VALUE"""),"")</f>
        <v/>
      </c>
    </row>
    <row r="543">
      <c r="A543" s="187"/>
      <c r="B543" s="187"/>
      <c r="C543" s="187"/>
      <c r="D543" s="208"/>
      <c r="E543" s="109"/>
      <c r="F543" s="209"/>
      <c r="G543" s="187"/>
      <c r="H543" s="174"/>
      <c r="I543" s="187"/>
      <c r="J543" s="174" t="str">
        <f>IFERROR(__xludf.DUMMYFUNCTION("""COMPUTED_VALUE"""),"")</f>
        <v/>
      </c>
      <c r="K543" s="187" t="str">
        <f>IFERROR(__xludf.DUMMYFUNCTION("""COMPUTED_VALUE"""),"")</f>
        <v/>
      </c>
      <c r="L543" s="187" t="str">
        <f>IFERROR(__xludf.DUMMYFUNCTION("""COMPUTED_VALUE"""),"")</f>
        <v/>
      </c>
      <c r="M543" s="187" t="str">
        <f>IFERROR(__xludf.DUMMYFUNCTION("""COMPUTED_VALUE"""),"")</f>
        <v/>
      </c>
      <c r="N543" s="187" t="str">
        <f>IFERROR(__xludf.DUMMYFUNCTION("""COMPUTED_VALUE"""),"")</f>
        <v/>
      </c>
      <c r="O543" s="187" t="str">
        <f>IFERROR(__xludf.DUMMYFUNCTION("""COMPUTED_VALUE"""),"")</f>
        <v/>
      </c>
      <c r="P543" s="187" t="str">
        <f>IFERROR(__xludf.DUMMYFUNCTION("""COMPUTED_VALUE"""),"")</f>
        <v/>
      </c>
      <c r="Q543" s="187" t="str">
        <f>IFERROR(__xludf.DUMMYFUNCTION("""COMPUTED_VALUE"""),"")</f>
        <v/>
      </c>
      <c r="R543" s="187" t="str">
        <f>IFERROR(__xludf.DUMMYFUNCTION("""COMPUTED_VALUE"""),"")</f>
        <v/>
      </c>
      <c r="S543" s="187" t="str">
        <f>IFERROR(__xludf.DUMMYFUNCTION("""COMPUTED_VALUE"""),"")</f>
        <v/>
      </c>
      <c r="T543" s="187" t="str">
        <f>IFERROR(__xludf.DUMMYFUNCTION("""COMPUTED_VALUE"""),"")</f>
        <v/>
      </c>
      <c r="U543" s="187" t="str">
        <f>IFERROR(__xludf.DUMMYFUNCTION("""COMPUTED_VALUE"""),"")</f>
        <v/>
      </c>
      <c r="V543" s="187" t="str">
        <f>IFERROR(__xludf.DUMMYFUNCTION("""COMPUTED_VALUE"""),"")</f>
        <v/>
      </c>
      <c r="W543" s="187" t="str">
        <f>IFERROR(__xludf.DUMMYFUNCTION("""COMPUTED_VALUE"""),"")</f>
        <v/>
      </c>
      <c r="X543" s="187" t="str">
        <f>IFERROR(__xludf.DUMMYFUNCTION("""COMPUTED_VALUE"""),"")</f>
        <v/>
      </c>
      <c r="Y543" s="187" t="str">
        <f>IFERROR(__xludf.DUMMYFUNCTION("""COMPUTED_VALUE"""),"")</f>
        <v/>
      </c>
      <c r="Z543" s="187" t="str">
        <f>IFERROR(__xludf.DUMMYFUNCTION("""COMPUTED_VALUE"""),"")</f>
        <v/>
      </c>
      <c r="AA543" s="187" t="str">
        <f>IFERROR(__xludf.DUMMYFUNCTION("""COMPUTED_VALUE"""),"")</f>
        <v/>
      </c>
      <c r="AB543" s="187" t="str">
        <f>IFERROR(__xludf.DUMMYFUNCTION("""COMPUTED_VALUE"""),"")</f>
        <v/>
      </c>
      <c r="AC543" s="187" t="str">
        <f>IFERROR(__xludf.DUMMYFUNCTION("""COMPUTED_VALUE"""),"")</f>
        <v/>
      </c>
      <c r="AD543" s="187" t="str">
        <f>IFERROR(__xludf.DUMMYFUNCTION("""COMPUTED_VALUE"""),"")</f>
        <v/>
      </c>
      <c r="AE543" s="187" t="str">
        <f>IFERROR(__xludf.DUMMYFUNCTION("""COMPUTED_VALUE"""),"")</f>
        <v/>
      </c>
      <c r="AF543" s="187" t="str">
        <f>IFERROR(__xludf.DUMMYFUNCTION("""COMPUTED_VALUE"""),"")</f>
        <v/>
      </c>
      <c r="AG543" s="187" t="str">
        <f>IFERROR(__xludf.DUMMYFUNCTION("""COMPUTED_VALUE"""),"")</f>
        <v/>
      </c>
      <c r="AH543" s="187" t="str">
        <f>IFERROR(__xludf.DUMMYFUNCTION("""COMPUTED_VALUE"""),"")</f>
        <v/>
      </c>
      <c r="AI543" s="187" t="str">
        <f>IFERROR(__xludf.DUMMYFUNCTION("""COMPUTED_VALUE"""),"")</f>
        <v/>
      </c>
      <c r="AJ543" s="187" t="str">
        <f>IFERROR(__xludf.DUMMYFUNCTION("""COMPUTED_VALUE"""),"")</f>
        <v/>
      </c>
      <c r="AK543" s="187" t="str">
        <f>IFERROR(__xludf.DUMMYFUNCTION("""COMPUTED_VALUE"""),"")</f>
        <v/>
      </c>
      <c r="AL543" s="187" t="str">
        <f>IFERROR(__xludf.DUMMYFUNCTION("""COMPUTED_VALUE"""),"")</f>
        <v/>
      </c>
      <c r="AM543" s="187" t="str">
        <f>IFERROR(__xludf.DUMMYFUNCTION("""COMPUTED_VALUE"""),"")</f>
        <v/>
      </c>
      <c r="AN543" s="187" t="str">
        <f>IFERROR(__xludf.DUMMYFUNCTION("""COMPUTED_VALUE"""),"")</f>
        <v/>
      </c>
    </row>
    <row r="544">
      <c r="A544" s="187"/>
      <c r="B544" s="187"/>
      <c r="C544" s="187"/>
      <c r="D544" s="208"/>
      <c r="E544" s="109"/>
      <c r="F544" s="209"/>
      <c r="G544" s="187"/>
      <c r="H544" s="174"/>
      <c r="I544" s="187"/>
      <c r="J544" s="174" t="str">
        <f>IFERROR(__xludf.DUMMYFUNCTION("""COMPUTED_VALUE"""),"")</f>
        <v/>
      </c>
      <c r="K544" s="187" t="str">
        <f>IFERROR(__xludf.DUMMYFUNCTION("""COMPUTED_VALUE"""),"")</f>
        <v/>
      </c>
      <c r="L544" s="187" t="str">
        <f>IFERROR(__xludf.DUMMYFUNCTION("""COMPUTED_VALUE"""),"")</f>
        <v/>
      </c>
      <c r="M544" s="187" t="str">
        <f>IFERROR(__xludf.DUMMYFUNCTION("""COMPUTED_VALUE"""),"")</f>
        <v/>
      </c>
      <c r="N544" s="187" t="str">
        <f>IFERROR(__xludf.DUMMYFUNCTION("""COMPUTED_VALUE"""),"")</f>
        <v/>
      </c>
      <c r="O544" s="187" t="str">
        <f>IFERROR(__xludf.DUMMYFUNCTION("""COMPUTED_VALUE"""),"")</f>
        <v/>
      </c>
      <c r="P544" s="187" t="str">
        <f>IFERROR(__xludf.DUMMYFUNCTION("""COMPUTED_VALUE"""),"")</f>
        <v/>
      </c>
      <c r="Q544" s="187" t="str">
        <f>IFERROR(__xludf.DUMMYFUNCTION("""COMPUTED_VALUE"""),"")</f>
        <v/>
      </c>
      <c r="R544" s="187" t="str">
        <f>IFERROR(__xludf.DUMMYFUNCTION("""COMPUTED_VALUE"""),"")</f>
        <v/>
      </c>
      <c r="S544" s="187" t="str">
        <f>IFERROR(__xludf.DUMMYFUNCTION("""COMPUTED_VALUE"""),"")</f>
        <v/>
      </c>
      <c r="T544" s="187" t="str">
        <f>IFERROR(__xludf.DUMMYFUNCTION("""COMPUTED_VALUE"""),"")</f>
        <v/>
      </c>
      <c r="U544" s="187" t="str">
        <f>IFERROR(__xludf.DUMMYFUNCTION("""COMPUTED_VALUE"""),"")</f>
        <v/>
      </c>
      <c r="V544" s="187" t="str">
        <f>IFERROR(__xludf.DUMMYFUNCTION("""COMPUTED_VALUE"""),"")</f>
        <v/>
      </c>
      <c r="W544" s="187" t="str">
        <f>IFERROR(__xludf.DUMMYFUNCTION("""COMPUTED_VALUE"""),"")</f>
        <v/>
      </c>
      <c r="X544" s="187" t="str">
        <f>IFERROR(__xludf.DUMMYFUNCTION("""COMPUTED_VALUE"""),"")</f>
        <v/>
      </c>
      <c r="Y544" s="187" t="str">
        <f>IFERROR(__xludf.DUMMYFUNCTION("""COMPUTED_VALUE"""),"")</f>
        <v/>
      </c>
      <c r="Z544" s="187" t="str">
        <f>IFERROR(__xludf.DUMMYFUNCTION("""COMPUTED_VALUE"""),"")</f>
        <v/>
      </c>
      <c r="AA544" s="187" t="str">
        <f>IFERROR(__xludf.DUMMYFUNCTION("""COMPUTED_VALUE"""),"")</f>
        <v/>
      </c>
      <c r="AB544" s="187" t="str">
        <f>IFERROR(__xludf.DUMMYFUNCTION("""COMPUTED_VALUE"""),"")</f>
        <v/>
      </c>
      <c r="AC544" s="187" t="str">
        <f>IFERROR(__xludf.DUMMYFUNCTION("""COMPUTED_VALUE"""),"")</f>
        <v/>
      </c>
      <c r="AD544" s="187" t="str">
        <f>IFERROR(__xludf.DUMMYFUNCTION("""COMPUTED_VALUE"""),"")</f>
        <v/>
      </c>
      <c r="AE544" s="187" t="str">
        <f>IFERROR(__xludf.DUMMYFUNCTION("""COMPUTED_VALUE"""),"")</f>
        <v/>
      </c>
      <c r="AF544" s="187" t="str">
        <f>IFERROR(__xludf.DUMMYFUNCTION("""COMPUTED_VALUE"""),"")</f>
        <v/>
      </c>
      <c r="AG544" s="187" t="str">
        <f>IFERROR(__xludf.DUMMYFUNCTION("""COMPUTED_VALUE"""),"")</f>
        <v/>
      </c>
      <c r="AH544" s="187" t="str">
        <f>IFERROR(__xludf.DUMMYFUNCTION("""COMPUTED_VALUE"""),"")</f>
        <v/>
      </c>
      <c r="AI544" s="187" t="str">
        <f>IFERROR(__xludf.DUMMYFUNCTION("""COMPUTED_VALUE"""),"")</f>
        <v/>
      </c>
      <c r="AJ544" s="187" t="str">
        <f>IFERROR(__xludf.DUMMYFUNCTION("""COMPUTED_VALUE"""),"")</f>
        <v/>
      </c>
      <c r="AK544" s="187" t="str">
        <f>IFERROR(__xludf.DUMMYFUNCTION("""COMPUTED_VALUE"""),"")</f>
        <v/>
      </c>
      <c r="AL544" s="187" t="str">
        <f>IFERROR(__xludf.DUMMYFUNCTION("""COMPUTED_VALUE"""),"")</f>
        <v/>
      </c>
      <c r="AM544" s="187" t="str">
        <f>IFERROR(__xludf.DUMMYFUNCTION("""COMPUTED_VALUE"""),"")</f>
        <v/>
      </c>
      <c r="AN544" s="187" t="str">
        <f>IFERROR(__xludf.DUMMYFUNCTION("""COMPUTED_VALUE"""),"")</f>
        <v/>
      </c>
    </row>
    <row r="545">
      <c r="A545" s="187"/>
      <c r="B545" s="187"/>
      <c r="C545" s="187"/>
      <c r="D545" s="208"/>
      <c r="E545" s="109"/>
      <c r="F545" s="209"/>
      <c r="G545" s="187"/>
      <c r="H545" s="174"/>
      <c r="I545" s="187"/>
      <c r="J545" s="174" t="str">
        <f>IFERROR(__xludf.DUMMYFUNCTION("""COMPUTED_VALUE"""),"")</f>
        <v/>
      </c>
      <c r="K545" s="187" t="str">
        <f>IFERROR(__xludf.DUMMYFUNCTION("""COMPUTED_VALUE"""),"")</f>
        <v/>
      </c>
      <c r="L545" s="187" t="str">
        <f>IFERROR(__xludf.DUMMYFUNCTION("""COMPUTED_VALUE"""),"")</f>
        <v/>
      </c>
      <c r="M545" s="187" t="str">
        <f>IFERROR(__xludf.DUMMYFUNCTION("""COMPUTED_VALUE"""),"")</f>
        <v/>
      </c>
      <c r="N545" s="187" t="str">
        <f>IFERROR(__xludf.DUMMYFUNCTION("""COMPUTED_VALUE"""),"")</f>
        <v/>
      </c>
      <c r="O545" s="187" t="str">
        <f>IFERROR(__xludf.DUMMYFUNCTION("""COMPUTED_VALUE"""),"")</f>
        <v/>
      </c>
      <c r="P545" s="187" t="str">
        <f>IFERROR(__xludf.DUMMYFUNCTION("""COMPUTED_VALUE"""),"")</f>
        <v/>
      </c>
      <c r="Q545" s="187" t="str">
        <f>IFERROR(__xludf.DUMMYFUNCTION("""COMPUTED_VALUE"""),"")</f>
        <v/>
      </c>
      <c r="R545" s="187" t="str">
        <f>IFERROR(__xludf.DUMMYFUNCTION("""COMPUTED_VALUE"""),"")</f>
        <v/>
      </c>
      <c r="S545" s="187" t="str">
        <f>IFERROR(__xludf.DUMMYFUNCTION("""COMPUTED_VALUE"""),"")</f>
        <v/>
      </c>
      <c r="T545" s="187" t="str">
        <f>IFERROR(__xludf.DUMMYFUNCTION("""COMPUTED_VALUE"""),"")</f>
        <v/>
      </c>
      <c r="U545" s="187" t="str">
        <f>IFERROR(__xludf.DUMMYFUNCTION("""COMPUTED_VALUE"""),"")</f>
        <v/>
      </c>
      <c r="V545" s="187" t="str">
        <f>IFERROR(__xludf.DUMMYFUNCTION("""COMPUTED_VALUE"""),"")</f>
        <v/>
      </c>
      <c r="W545" s="187" t="str">
        <f>IFERROR(__xludf.DUMMYFUNCTION("""COMPUTED_VALUE"""),"")</f>
        <v/>
      </c>
      <c r="X545" s="187" t="str">
        <f>IFERROR(__xludf.DUMMYFUNCTION("""COMPUTED_VALUE"""),"")</f>
        <v/>
      </c>
      <c r="Y545" s="187" t="str">
        <f>IFERROR(__xludf.DUMMYFUNCTION("""COMPUTED_VALUE"""),"")</f>
        <v/>
      </c>
      <c r="Z545" s="187" t="str">
        <f>IFERROR(__xludf.DUMMYFUNCTION("""COMPUTED_VALUE"""),"")</f>
        <v/>
      </c>
      <c r="AA545" s="187" t="str">
        <f>IFERROR(__xludf.DUMMYFUNCTION("""COMPUTED_VALUE"""),"")</f>
        <v/>
      </c>
      <c r="AB545" s="187" t="str">
        <f>IFERROR(__xludf.DUMMYFUNCTION("""COMPUTED_VALUE"""),"")</f>
        <v/>
      </c>
      <c r="AC545" s="187" t="str">
        <f>IFERROR(__xludf.DUMMYFUNCTION("""COMPUTED_VALUE"""),"")</f>
        <v/>
      </c>
      <c r="AD545" s="187" t="str">
        <f>IFERROR(__xludf.DUMMYFUNCTION("""COMPUTED_VALUE"""),"")</f>
        <v/>
      </c>
      <c r="AE545" s="187" t="str">
        <f>IFERROR(__xludf.DUMMYFUNCTION("""COMPUTED_VALUE"""),"")</f>
        <v/>
      </c>
      <c r="AF545" s="187" t="str">
        <f>IFERROR(__xludf.DUMMYFUNCTION("""COMPUTED_VALUE"""),"")</f>
        <v/>
      </c>
      <c r="AG545" s="187" t="str">
        <f>IFERROR(__xludf.DUMMYFUNCTION("""COMPUTED_VALUE"""),"")</f>
        <v/>
      </c>
      <c r="AH545" s="187" t="str">
        <f>IFERROR(__xludf.DUMMYFUNCTION("""COMPUTED_VALUE"""),"")</f>
        <v/>
      </c>
      <c r="AI545" s="187" t="str">
        <f>IFERROR(__xludf.DUMMYFUNCTION("""COMPUTED_VALUE"""),"")</f>
        <v/>
      </c>
      <c r="AJ545" s="187" t="str">
        <f>IFERROR(__xludf.DUMMYFUNCTION("""COMPUTED_VALUE"""),"")</f>
        <v/>
      </c>
      <c r="AK545" s="187" t="str">
        <f>IFERROR(__xludf.DUMMYFUNCTION("""COMPUTED_VALUE"""),"")</f>
        <v/>
      </c>
      <c r="AL545" s="187" t="str">
        <f>IFERROR(__xludf.DUMMYFUNCTION("""COMPUTED_VALUE"""),"")</f>
        <v/>
      </c>
      <c r="AM545" s="187" t="str">
        <f>IFERROR(__xludf.DUMMYFUNCTION("""COMPUTED_VALUE"""),"")</f>
        <v/>
      </c>
      <c r="AN545" s="187" t="str">
        <f>IFERROR(__xludf.DUMMYFUNCTION("""COMPUTED_VALUE"""),"")</f>
        <v/>
      </c>
    </row>
    <row r="546">
      <c r="A546" s="187"/>
      <c r="B546" s="187"/>
      <c r="C546" s="187"/>
      <c r="D546" s="208"/>
      <c r="E546" s="109"/>
      <c r="F546" s="209"/>
      <c r="G546" s="187"/>
      <c r="H546" s="174"/>
      <c r="I546" s="187"/>
      <c r="J546" s="174" t="str">
        <f>IFERROR(__xludf.DUMMYFUNCTION("""COMPUTED_VALUE"""),"")</f>
        <v/>
      </c>
      <c r="K546" s="187" t="str">
        <f>IFERROR(__xludf.DUMMYFUNCTION("""COMPUTED_VALUE"""),"")</f>
        <v/>
      </c>
      <c r="L546" s="187" t="str">
        <f>IFERROR(__xludf.DUMMYFUNCTION("""COMPUTED_VALUE"""),"")</f>
        <v/>
      </c>
      <c r="M546" s="187" t="str">
        <f>IFERROR(__xludf.DUMMYFUNCTION("""COMPUTED_VALUE"""),"")</f>
        <v/>
      </c>
      <c r="N546" s="187" t="str">
        <f>IFERROR(__xludf.DUMMYFUNCTION("""COMPUTED_VALUE"""),"")</f>
        <v/>
      </c>
      <c r="O546" s="187" t="str">
        <f>IFERROR(__xludf.DUMMYFUNCTION("""COMPUTED_VALUE"""),"")</f>
        <v/>
      </c>
      <c r="P546" s="187" t="str">
        <f>IFERROR(__xludf.DUMMYFUNCTION("""COMPUTED_VALUE"""),"")</f>
        <v/>
      </c>
      <c r="Q546" s="187" t="str">
        <f>IFERROR(__xludf.DUMMYFUNCTION("""COMPUTED_VALUE"""),"")</f>
        <v/>
      </c>
      <c r="R546" s="187" t="str">
        <f>IFERROR(__xludf.DUMMYFUNCTION("""COMPUTED_VALUE"""),"")</f>
        <v/>
      </c>
      <c r="S546" s="187" t="str">
        <f>IFERROR(__xludf.DUMMYFUNCTION("""COMPUTED_VALUE"""),"")</f>
        <v/>
      </c>
      <c r="T546" s="187" t="str">
        <f>IFERROR(__xludf.DUMMYFUNCTION("""COMPUTED_VALUE"""),"")</f>
        <v/>
      </c>
      <c r="U546" s="187" t="str">
        <f>IFERROR(__xludf.DUMMYFUNCTION("""COMPUTED_VALUE"""),"")</f>
        <v/>
      </c>
      <c r="V546" s="187" t="str">
        <f>IFERROR(__xludf.DUMMYFUNCTION("""COMPUTED_VALUE"""),"")</f>
        <v/>
      </c>
      <c r="W546" s="187" t="str">
        <f>IFERROR(__xludf.DUMMYFUNCTION("""COMPUTED_VALUE"""),"")</f>
        <v/>
      </c>
      <c r="X546" s="187" t="str">
        <f>IFERROR(__xludf.DUMMYFUNCTION("""COMPUTED_VALUE"""),"")</f>
        <v/>
      </c>
      <c r="Y546" s="187" t="str">
        <f>IFERROR(__xludf.DUMMYFUNCTION("""COMPUTED_VALUE"""),"")</f>
        <v/>
      </c>
      <c r="Z546" s="187" t="str">
        <f>IFERROR(__xludf.DUMMYFUNCTION("""COMPUTED_VALUE"""),"")</f>
        <v/>
      </c>
      <c r="AA546" s="187" t="str">
        <f>IFERROR(__xludf.DUMMYFUNCTION("""COMPUTED_VALUE"""),"")</f>
        <v/>
      </c>
      <c r="AB546" s="187" t="str">
        <f>IFERROR(__xludf.DUMMYFUNCTION("""COMPUTED_VALUE"""),"")</f>
        <v/>
      </c>
      <c r="AC546" s="187" t="str">
        <f>IFERROR(__xludf.DUMMYFUNCTION("""COMPUTED_VALUE"""),"")</f>
        <v/>
      </c>
      <c r="AD546" s="187" t="str">
        <f>IFERROR(__xludf.DUMMYFUNCTION("""COMPUTED_VALUE"""),"")</f>
        <v/>
      </c>
      <c r="AE546" s="187" t="str">
        <f>IFERROR(__xludf.DUMMYFUNCTION("""COMPUTED_VALUE"""),"")</f>
        <v/>
      </c>
      <c r="AF546" s="187" t="str">
        <f>IFERROR(__xludf.DUMMYFUNCTION("""COMPUTED_VALUE"""),"")</f>
        <v/>
      </c>
      <c r="AG546" s="187" t="str">
        <f>IFERROR(__xludf.DUMMYFUNCTION("""COMPUTED_VALUE"""),"")</f>
        <v/>
      </c>
      <c r="AH546" s="187" t="str">
        <f>IFERROR(__xludf.DUMMYFUNCTION("""COMPUTED_VALUE"""),"")</f>
        <v/>
      </c>
      <c r="AI546" s="187" t="str">
        <f>IFERROR(__xludf.DUMMYFUNCTION("""COMPUTED_VALUE"""),"")</f>
        <v/>
      </c>
      <c r="AJ546" s="187" t="str">
        <f>IFERROR(__xludf.DUMMYFUNCTION("""COMPUTED_VALUE"""),"")</f>
        <v/>
      </c>
      <c r="AK546" s="187" t="str">
        <f>IFERROR(__xludf.DUMMYFUNCTION("""COMPUTED_VALUE"""),"")</f>
        <v/>
      </c>
      <c r="AL546" s="187" t="str">
        <f>IFERROR(__xludf.DUMMYFUNCTION("""COMPUTED_VALUE"""),"")</f>
        <v/>
      </c>
      <c r="AM546" s="187" t="str">
        <f>IFERROR(__xludf.DUMMYFUNCTION("""COMPUTED_VALUE"""),"")</f>
        <v/>
      </c>
      <c r="AN546" s="187" t="str">
        <f>IFERROR(__xludf.DUMMYFUNCTION("""COMPUTED_VALUE"""),"")</f>
        <v/>
      </c>
    </row>
    <row r="547">
      <c r="A547" s="187"/>
      <c r="B547" s="187"/>
      <c r="C547" s="187"/>
      <c r="D547" s="208"/>
      <c r="E547" s="109"/>
      <c r="F547" s="209"/>
      <c r="G547" s="187"/>
      <c r="H547" s="174"/>
      <c r="I547" s="187"/>
      <c r="J547" s="174" t="str">
        <f>IFERROR(__xludf.DUMMYFUNCTION("""COMPUTED_VALUE"""),"")</f>
        <v/>
      </c>
      <c r="K547" s="187" t="str">
        <f>IFERROR(__xludf.DUMMYFUNCTION("""COMPUTED_VALUE"""),"")</f>
        <v/>
      </c>
      <c r="L547" s="187" t="str">
        <f>IFERROR(__xludf.DUMMYFUNCTION("""COMPUTED_VALUE"""),"")</f>
        <v/>
      </c>
      <c r="M547" s="187" t="str">
        <f>IFERROR(__xludf.DUMMYFUNCTION("""COMPUTED_VALUE"""),"")</f>
        <v/>
      </c>
      <c r="N547" s="187" t="str">
        <f>IFERROR(__xludf.DUMMYFUNCTION("""COMPUTED_VALUE"""),"")</f>
        <v/>
      </c>
      <c r="O547" s="187" t="str">
        <f>IFERROR(__xludf.DUMMYFUNCTION("""COMPUTED_VALUE"""),"")</f>
        <v/>
      </c>
      <c r="P547" s="187" t="str">
        <f>IFERROR(__xludf.DUMMYFUNCTION("""COMPUTED_VALUE"""),"")</f>
        <v/>
      </c>
      <c r="Q547" s="187" t="str">
        <f>IFERROR(__xludf.DUMMYFUNCTION("""COMPUTED_VALUE"""),"")</f>
        <v/>
      </c>
      <c r="R547" s="187" t="str">
        <f>IFERROR(__xludf.DUMMYFUNCTION("""COMPUTED_VALUE"""),"")</f>
        <v/>
      </c>
      <c r="S547" s="187" t="str">
        <f>IFERROR(__xludf.DUMMYFUNCTION("""COMPUTED_VALUE"""),"")</f>
        <v/>
      </c>
      <c r="T547" s="187" t="str">
        <f>IFERROR(__xludf.DUMMYFUNCTION("""COMPUTED_VALUE"""),"")</f>
        <v/>
      </c>
      <c r="U547" s="187" t="str">
        <f>IFERROR(__xludf.DUMMYFUNCTION("""COMPUTED_VALUE"""),"")</f>
        <v/>
      </c>
      <c r="V547" s="187" t="str">
        <f>IFERROR(__xludf.DUMMYFUNCTION("""COMPUTED_VALUE"""),"")</f>
        <v/>
      </c>
      <c r="W547" s="187" t="str">
        <f>IFERROR(__xludf.DUMMYFUNCTION("""COMPUTED_VALUE"""),"")</f>
        <v/>
      </c>
      <c r="X547" s="187" t="str">
        <f>IFERROR(__xludf.DUMMYFUNCTION("""COMPUTED_VALUE"""),"")</f>
        <v/>
      </c>
      <c r="Y547" s="187" t="str">
        <f>IFERROR(__xludf.DUMMYFUNCTION("""COMPUTED_VALUE"""),"")</f>
        <v/>
      </c>
      <c r="Z547" s="187" t="str">
        <f>IFERROR(__xludf.DUMMYFUNCTION("""COMPUTED_VALUE"""),"")</f>
        <v/>
      </c>
      <c r="AA547" s="187" t="str">
        <f>IFERROR(__xludf.DUMMYFUNCTION("""COMPUTED_VALUE"""),"")</f>
        <v/>
      </c>
      <c r="AB547" s="187" t="str">
        <f>IFERROR(__xludf.DUMMYFUNCTION("""COMPUTED_VALUE"""),"")</f>
        <v/>
      </c>
      <c r="AC547" s="187" t="str">
        <f>IFERROR(__xludf.DUMMYFUNCTION("""COMPUTED_VALUE"""),"")</f>
        <v/>
      </c>
      <c r="AD547" s="187" t="str">
        <f>IFERROR(__xludf.DUMMYFUNCTION("""COMPUTED_VALUE"""),"")</f>
        <v/>
      </c>
      <c r="AE547" s="187" t="str">
        <f>IFERROR(__xludf.DUMMYFUNCTION("""COMPUTED_VALUE"""),"")</f>
        <v/>
      </c>
      <c r="AF547" s="187" t="str">
        <f>IFERROR(__xludf.DUMMYFUNCTION("""COMPUTED_VALUE"""),"")</f>
        <v/>
      </c>
      <c r="AG547" s="187" t="str">
        <f>IFERROR(__xludf.DUMMYFUNCTION("""COMPUTED_VALUE"""),"")</f>
        <v/>
      </c>
      <c r="AH547" s="187" t="str">
        <f>IFERROR(__xludf.DUMMYFUNCTION("""COMPUTED_VALUE"""),"")</f>
        <v/>
      </c>
      <c r="AI547" s="187" t="str">
        <f>IFERROR(__xludf.DUMMYFUNCTION("""COMPUTED_VALUE"""),"")</f>
        <v/>
      </c>
      <c r="AJ547" s="187" t="str">
        <f>IFERROR(__xludf.DUMMYFUNCTION("""COMPUTED_VALUE"""),"")</f>
        <v/>
      </c>
      <c r="AK547" s="187" t="str">
        <f>IFERROR(__xludf.DUMMYFUNCTION("""COMPUTED_VALUE"""),"")</f>
        <v/>
      </c>
      <c r="AL547" s="187" t="str">
        <f>IFERROR(__xludf.DUMMYFUNCTION("""COMPUTED_VALUE"""),"")</f>
        <v/>
      </c>
      <c r="AM547" s="187" t="str">
        <f>IFERROR(__xludf.DUMMYFUNCTION("""COMPUTED_VALUE"""),"")</f>
        <v/>
      </c>
      <c r="AN547" s="187" t="str">
        <f>IFERROR(__xludf.DUMMYFUNCTION("""COMPUTED_VALUE"""),"")</f>
        <v/>
      </c>
    </row>
    <row r="548">
      <c r="A548" s="187"/>
      <c r="B548" s="187"/>
      <c r="C548" s="187"/>
      <c r="D548" s="208"/>
      <c r="E548" s="109"/>
      <c r="F548" s="209"/>
      <c r="G548" s="187"/>
      <c r="H548" s="174"/>
      <c r="I548" s="187"/>
      <c r="J548" s="174" t="str">
        <f>IFERROR(__xludf.DUMMYFUNCTION("""COMPUTED_VALUE"""),"")</f>
        <v/>
      </c>
      <c r="K548" s="187" t="str">
        <f>IFERROR(__xludf.DUMMYFUNCTION("""COMPUTED_VALUE"""),"")</f>
        <v/>
      </c>
      <c r="L548" s="187" t="str">
        <f>IFERROR(__xludf.DUMMYFUNCTION("""COMPUTED_VALUE"""),"")</f>
        <v/>
      </c>
      <c r="M548" s="187" t="str">
        <f>IFERROR(__xludf.DUMMYFUNCTION("""COMPUTED_VALUE"""),"")</f>
        <v/>
      </c>
      <c r="N548" s="187" t="str">
        <f>IFERROR(__xludf.DUMMYFUNCTION("""COMPUTED_VALUE"""),"")</f>
        <v/>
      </c>
      <c r="O548" s="187" t="str">
        <f>IFERROR(__xludf.DUMMYFUNCTION("""COMPUTED_VALUE"""),"")</f>
        <v/>
      </c>
      <c r="P548" s="187" t="str">
        <f>IFERROR(__xludf.DUMMYFUNCTION("""COMPUTED_VALUE"""),"")</f>
        <v/>
      </c>
      <c r="Q548" s="187" t="str">
        <f>IFERROR(__xludf.DUMMYFUNCTION("""COMPUTED_VALUE"""),"")</f>
        <v/>
      </c>
      <c r="R548" s="187" t="str">
        <f>IFERROR(__xludf.DUMMYFUNCTION("""COMPUTED_VALUE"""),"")</f>
        <v/>
      </c>
      <c r="S548" s="187" t="str">
        <f>IFERROR(__xludf.DUMMYFUNCTION("""COMPUTED_VALUE"""),"")</f>
        <v/>
      </c>
      <c r="T548" s="187" t="str">
        <f>IFERROR(__xludf.DUMMYFUNCTION("""COMPUTED_VALUE"""),"")</f>
        <v/>
      </c>
      <c r="U548" s="187" t="str">
        <f>IFERROR(__xludf.DUMMYFUNCTION("""COMPUTED_VALUE"""),"")</f>
        <v/>
      </c>
      <c r="V548" s="187" t="str">
        <f>IFERROR(__xludf.DUMMYFUNCTION("""COMPUTED_VALUE"""),"")</f>
        <v/>
      </c>
      <c r="W548" s="187" t="str">
        <f>IFERROR(__xludf.DUMMYFUNCTION("""COMPUTED_VALUE"""),"")</f>
        <v/>
      </c>
      <c r="X548" s="187" t="str">
        <f>IFERROR(__xludf.DUMMYFUNCTION("""COMPUTED_VALUE"""),"")</f>
        <v/>
      </c>
      <c r="Y548" s="187" t="str">
        <f>IFERROR(__xludf.DUMMYFUNCTION("""COMPUTED_VALUE"""),"")</f>
        <v/>
      </c>
      <c r="Z548" s="187" t="str">
        <f>IFERROR(__xludf.DUMMYFUNCTION("""COMPUTED_VALUE"""),"")</f>
        <v/>
      </c>
      <c r="AA548" s="187" t="str">
        <f>IFERROR(__xludf.DUMMYFUNCTION("""COMPUTED_VALUE"""),"")</f>
        <v/>
      </c>
      <c r="AB548" s="187" t="str">
        <f>IFERROR(__xludf.DUMMYFUNCTION("""COMPUTED_VALUE"""),"")</f>
        <v/>
      </c>
      <c r="AC548" s="187" t="str">
        <f>IFERROR(__xludf.DUMMYFUNCTION("""COMPUTED_VALUE"""),"")</f>
        <v/>
      </c>
      <c r="AD548" s="187" t="str">
        <f>IFERROR(__xludf.DUMMYFUNCTION("""COMPUTED_VALUE"""),"")</f>
        <v/>
      </c>
      <c r="AE548" s="187" t="str">
        <f>IFERROR(__xludf.DUMMYFUNCTION("""COMPUTED_VALUE"""),"")</f>
        <v/>
      </c>
      <c r="AF548" s="187" t="str">
        <f>IFERROR(__xludf.DUMMYFUNCTION("""COMPUTED_VALUE"""),"")</f>
        <v/>
      </c>
      <c r="AG548" s="187" t="str">
        <f>IFERROR(__xludf.DUMMYFUNCTION("""COMPUTED_VALUE"""),"")</f>
        <v/>
      </c>
      <c r="AH548" s="187" t="str">
        <f>IFERROR(__xludf.DUMMYFUNCTION("""COMPUTED_VALUE"""),"")</f>
        <v/>
      </c>
      <c r="AI548" s="187" t="str">
        <f>IFERROR(__xludf.DUMMYFUNCTION("""COMPUTED_VALUE"""),"")</f>
        <v/>
      </c>
      <c r="AJ548" s="187" t="str">
        <f>IFERROR(__xludf.DUMMYFUNCTION("""COMPUTED_VALUE"""),"")</f>
        <v/>
      </c>
      <c r="AK548" s="187" t="str">
        <f>IFERROR(__xludf.DUMMYFUNCTION("""COMPUTED_VALUE"""),"")</f>
        <v/>
      </c>
      <c r="AL548" s="187" t="str">
        <f>IFERROR(__xludf.DUMMYFUNCTION("""COMPUTED_VALUE"""),"")</f>
        <v/>
      </c>
      <c r="AM548" s="187" t="str">
        <f>IFERROR(__xludf.DUMMYFUNCTION("""COMPUTED_VALUE"""),"")</f>
        <v/>
      </c>
      <c r="AN548" s="187" t="str">
        <f>IFERROR(__xludf.DUMMYFUNCTION("""COMPUTED_VALUE"""),"")</f>
        <v/>
      </c>
    </row>
    <row r="549">
      <c r="A549" s="187"/>
      <c r="B549" s="187"/>
      <c r="C549" s="187"/>
      <c r="D549" s="208"/>
      <c r="E549" s="109"/>
      <c r="F549" s="209"/>
      <c r="G549" s="187"/>
      <c r="H549" s="174"/>
      <c r="I549" s="187"/>
      <c r="J549" s="174" t="str">
        <f>IFERROR(__xludf.DUMMYFUNCTION("""COMPUTED_VALUE"""),"")</f>
        <v/>
      </c>
      <c r="K549" s="187" t="str">
        <f>IFERROR(__xludf.DUMMYFUNCTION("""COMPUTED_VALUE"""),"")</f>
        <v/>
      </c>
      <c r="L549" s="187" t="str">
        <f>IFERROR(__xludf.DUMMYFUNCTION("""COMPUTED_VALUE"""),"")</f>
        <v/>
      </c>
      <c r="M549" s="187" t="str">
        <f>IFERROR(__xludf.DUMMYFUNCTION("""COMPUTED_VALUE"""),"")</f>
        <v/>
      </c>
      <c r="N549" s="187" t="str">
        <f>IFERROR(__xludf.DUMMYFUNCTION("""COMPUTED_VALUE"""),"")</f>
        <v/>
      </c>
      <c r="O549" s="187" t="str">
        <f>IFERROR(__xludf.DUMMYFUNCTION("""COMPUTED_VALUE"""),"")</f>
        <v/>
      </c>
      <c r="P549" s="187" t="str">
        <f>IFERROR(__xludf.DUMMYFUNCTION("""COMPUTED_VALUE"""),"")</f>
        <v/>
      </c>
      <c r="Q549" s="187" t="str">
        <f>IFERROR(__xludf.DUMMYFUNCTION("""COMPUTED_VALUE"""),"")</f>
        <v/>
      </c>
      <c r="R549" s="187" t="str">
        <f>IFERROR(__xludf.DUMMYFUNCTION("""COMPUTED_VALUE"""),"")</f>
        <v/>
      </c>
      <c r="S549" s="187" t="str">
        <f>IFERROR(__xludf.DUMMYFUNCTION("""COMPUTED_VALUE"""),"")</f>
        <v/>
      </c>
      <c r="T549" s="187" t="str">
        <f>IFERROR(__xludf.DUMMYFUNCTION("""COMPUTED_VALUE"""),"")</f>
        <v/>
      </c>
      <c r="U549" s="187" t="str">
        <f>IFERROR(__xludf.DUMMYFUNCTION("""COMPUTED_VALUE"""),"")</f>
        <v/>
      </c>
      <c r="V549" s="187" t="str">
        <f>IFERROR(__xludf.DUMMYFUNCTION("""COMPUTED_VALUE"""),"")</f>
        <v/>
      </c>
      <c r="W549" s="187" t="str">
        <f>IFERROR(__xludf.DUMMYFUNCTION("""COMPUTED_VALUE"""),"")</f>
        <v/>
      </c>
      <c r="X549" s="187" t="str">
        <f>IFERROR(__xludf.DUMMYFUNCTION("""COMPUTED_VALUE"""),"")</f>
        <v/>
      </c>
      <c r="Y549" s="187" t="str">
        <f>IFERROR(__xludf.DUMMYFUNCTION("""COMPUTED_VALUE"""),"")</f>
        <v/>
      </c>
      <c r="Z549" s="187" t="str">
        <f>IFERROR(__xludf.DUMMYFUNCTION("""COMPUTED_VALUE"""),"")</f>
        <v/>
      </c>
      <c r="AA549" s="187" t="str">
        <f>IFERROR(__xludf.DUMMYFUNCTION("""COMPUTED_VALUE"""),"")</f>
        <v/>
      </c>
      <c r="AB549" s="187" t="str">
        <f>IFERROR(__xludf.DUMMYFUNCTION("""COMPUTED_VALUE"""),"")</f>
        <v/>
      </c>
      <c r="AC549" s="187" t="str">
        <f>IFERROR(__xludf.DUMMYFUNCTION("""COMPUTED_VALUE"""),"")</f>
        <v/>
      </c>
      <c r="AD549" s="187" t="str">
        <f>IFERROR(__xludf.DUMMYFUNCTION("""COMPUTED_VALUE"""),"")</f>
        <v/>
      </c>
      <c r="AE549" s="187" t="str">
        <f>IFERROR(__xludf.DUMMYFUNCTION("""COMPUTED_VALUE"""),"")</f>
        <v/>
      </c>
      <c r="AF549" s="187" t="str">
        <f>IFERROR(__xludf.DUMMYFUNCTION("""COMPUTED_VALUE"""),"")</f>
        <v/>
      </c>
      <c r="AG549" s="187" t="str">
        <f>IFERROR(__xludf.DUMMYFUNCTION("""COMPUTED_VALUE"""),"")</f>
        <v/>
      </c>
      <c r="AH549" s="187" t="str">
        <f>IFERROR(__xludf.DUMMYFUNCTION("""COMPUTED_VALUE"""),"")</f>
        <v/>
      </c>
      <c r="AI549" s="187" t="str">
        <f>IFERROR(__xludf.DUMMYFUNCTION("""COMPUTED_VALUE"""),"")</f>
        <v/>
      </c>
      <c r="AJ549" s="187" t="str">
        <f>IFERROR(__xludf.DUMMYFUNCTION("""COMPUTED_VALUE"""),"")</f>
        <v/>
      </c>
      <c r="AK549" s="187" t="str">
        <f>IFERROR(__xludf.DUMMYFUNCTION("""COMPUTED_VALUE"""),"")</f>
        <v/>
      </c>
      <c r="AL549" s="187" t="str">
        <f>IFERROR(__xludf.DUMMYFUNCTION("""COMPUTED_VALUE"""),"")</f>
        <v/>
      </c>
      <c r="AM549" s="187" t="str">
        <f>IFERROR(__xludf.DUMMYFUNCTION("""COMPUTED_VALUE"""),"")</f>
        <v/>
      </c>
      <c r="AN549" s="187" t="str">
        <f>IFERROR(__xludf.DUMMYFUNCTION("""COMPUTED_VALUE"""),"")</f>
        <v/>
      </c>
    </row>
    <row r="550">
      <c r="A550" s="187"/>
      <c r="B550" s="187"/>
      <c r="C550" s="187"/>
      <c r="D550" s="208"/>
      <c r="E550" s="109"/>
      <c r="F550" s="209"/>
      <c r="G550" s="187"/>
      <c r="H550" s="174"/>
      <c r="I550" s="187"/>
      <c r="J550" s="174" t="str">
        <f>IFERROR(__xludf.DUMMYFUNCTION("""COMPUTED_VALUE"""),"")</f>
        <v/>
      </c>
      <c r="K550" s="187" t="str">
        <f>IFERROR(__xludf.DUMMYFUNCTION("""COMPUTED_VALUE"""),"")</f>
        <v/>
      </c>
      <c r="L550" s="187" t="str">
        <f>IFERROR(__xludf.DUMMYFUNCTION("""COMPUTED_VALUE"""),"")</f>
        <v/>
      </c>
      <c r="M550" s="187" t="str">
        <f>IFERROR(__xludf.DUMMYFUNCTION("""COMPUTED_VALUE"""),"")</f>
        <v/>
      </c>
      <c r="N550" s="187" t="str">
        <f>IFERROR(__xludf.DUMMYFUNCTION("""COMPUTED_VALUE"""),"")</f>
        <v/>
      </c>
      <c r="O550" s="187" t="str">
        <f>IFERROR(__xludf.DUMMYFUNCTION("""COMPUTED_VALUE"""),"")</f>
        <v/>
      </c>
      <c r="P550" s="187" t="str">
        <f>IFERROR(__xludf.DUMMYFUNCTION("""COMPUTED_VALUE"""),"")</f>
        <v/>
      </c>
      <c r="Q550" s="187" t="str">
        <f>IFERROR(__xludf.DUMMYFUNCTION("""COMPUTED_VALUE"""),"")</f>
        <v/>
      </c>
      <c r="R550" s="187" t="str">
        <f>IFERROR(__xludf.DUMMYFUNCTION("""COMPUTED_VALUE"""),"")</f>
        <v/>
      </c>
      <c r="S550" s="187" t="str">
        <f>IFERROR(__xludf.DUMMYFUNCTION("""COMPUTED_VALUE"""),"")</f>
        <v/>
      </c>
      <c r="T550" s="187" t="str">
        <f>IFERROR(__xludf.DUMMYFUNCTION("""COMPUTED_VALUE"""),"")</f>
        <v/>
      </c>
      <c r="U550" s="187" t="str">
        <f>IFERROR(__xludf.DUMMYFUNCTION("""COMPUTED_VALUE"""),"")</f>
        <v/>
      </c>
      <c r="V550" s="187" t="str">
        <f>IFERROR(__xludf.DUMMYFUNCTION("""COMPUTED_VALUE"""),"")</f>
        <v/>
      </c>
      <c r="W550" s="187" t="str">
        <f>IFERROR(__xludf.DUMMYFUNCTION("""COMPUTED_VALUE"""),"")</f>
        <v/>
      </c>
      <c r="X550" s="187" t="str">
        <f>IFERROR(__xludf.DUMMYFUNCTION("""COMPUTED_VALUE"""),"")</f>
        <v/>
      </c>
      <c r="Y550" s="187" t="str">
        <f>IFERROR(__xludf.DUMMYFUNCTION("""COMPUTED_VALUE"""),"")</f>
        <v/>
      </c>
      <c r="Z550" s="187" t="str">
        <f>IFERROR(__xludf.DUMMYFUNCTION("""COMPUTED_VALUE"""),"")</f>
        <v/>
      </c>
      <c r="AA550" s="187" t="str">
        <f>IFERROR(__xludf.DUMMYFUNCTION("""COMPUTED_VALUE"""),"")</f>
        <v/>
      </c>
      <c r="AB550" s="187" t="str">
        <f>IFERROR(__xludf.DUMMYFUNCTION("""COMPUTED_VALUE"""),"")</f>
        <v/>
      </c>
      <c r="AC550" s="187" t="str">
        <f>IFERROR(__xludf.DUMMYFUNCTION("""COMPUTED_VALUE"""),"")</f>
        <v/>
      </c>
      <c r="AD550" s="187" t="str">
        <f>IFERROR(__xludf.DUMMYFUNCTION("""COMPUTED_VALUE"""),"")</f>
        <v/>
      </c>
      <c r="AE550" s="187" t="str">
        <f>IFERROR(__xludf.DUMMYFUNCTION("""COMPUTED_VALUE"""),"")</f>
        <v/>
      </c>
      <c r="AF550" s="187" t="str">
        <f>IFERROR(__xludf.DUMMYFUNCTION("""COMPUTED_VALUE"""),"")</f>
        <v/>
      </c>
      <c r="AG550" s="187" t="str">
        <f>IFERROR(__xludf.DUMMYFUNCTION("""COMPUTED_VALUE"""),"")</f>
        <v/>
      </c>
      <c r="AH550" s="187" t="str">
        <f>IFERROR(__xludf.DUMMYFUNCTION("""COMPUTED_VALUE"""),"")</f>
        <v/>
      </c>
      <c r="AI550" s="187" t="str">
        <f>IFERROR(__xludf.DUMMYFUNCTION("""COMPUTED_VALUE"""),"")</f>
        <v/>
      </c>
      <c r="AJ550" s="187" t="str">
        <f>IFERROR(__xludf.DUMMYFUNCTION("""COMPUTED_VALUE"""),"")</f>
        <v/>
      </c>
      <c r="AK550" s="187" t="str">
        <f>IFERROR(__xludf.DUMMYFUNCTION("""COMPUTED_VALUE"""),"")</f>
        <v/>
      </c>
      <c r="AL550" s="187" t="str">
        <f>IFERROR(__xludf.DUMMYFUNCTION("""COMPUTED_VALUE"""),"")</f>
        <v/>
      </c>
      <c r="AM550" s="187" t="str">
        <f>IFERROR(__xludf.DUMMYFUNCTION("""COMPUTED_VALUE"""),"")</f>
        <v/>
      </c>
      <c r="AN550" s="187" t="str">
        <f>IFERROR(__xludf.DUMMYFUNCTION("""COMPUTED_VALUE"""),"")</f>
        <v/>
      </c>
    </row>
    <row r="551">
      <c r="A551" s="187"/>
      <c r="B551" s="187"/>
      <c r="C551" s="187"/>
      <c r="D551" s="208"/>
      <c r="E551" s="109"/>
      <c r="F551" s="209"/>
      <c r="G551" s="187"/>
      <c r="H551" s="174"/>
      <c r="I551" s="187"/>
      <c r="J551" s="174" t="str">
        <f>IFERROR(__xludf.DUMMYFUNCTION("""COMPUTED_VALUE"""),"")</f>
        <v/>
      </c>
      <c r="K551" s="187" t="str">
        <f>IFERROR(__xludf.DUMMYFUNCTION("""COMPUTED_VALUE"""),"")</f>
        <v/>
      </c>
      <c r="L551" s="187" t="str">
        <f>IFERROR(__xludf.DUMMYFUNCTION("""COMPUTED_VALUE"""),"")</f>
        <v/>
      </c>
      <c r="M551" s="187" t="str">
        <f>IFERROR(__xludf.DUMMYFUNCTION("""COMPUTED_VALUE"""),"")</f>
        <v/>
      </c>
      <c r="N551" s="187" t="str">
        <f>IFERROR(__xludf.DUMMYFUNCTION("""COMPUTED_VALUE"""),"")</f>
        <v/>
      </c>
      <c r="O551" s="187" t="str">
        <f>IFERROR(__xludf.DUMMYFUNCTION("""COMPUTED_VALUE"""),"")</f>
        <v/>
      </c>
      <c r="P551" s="187" t="str">
        <f>IFERROR(__xludf.DUMMYFUNCTION("""COMPUTED_VALUE"""),"")</f>
        <v/>
      </c>
      <c r="Q551" s="187" t="str">
        <f>IFERROR(__xludf.DUMMYFUNCTION("""COMPUTED_VALUE"""),"")</f>
        <v/>
      </c>
      <c r="R551" s="187" t="str">
        <f>IFERROR(__xludf.DUMMYFUNCTION("""COMPUTED_VALUE"""),"")</f>
        <v/>
      </c>
      <c r="S551" s="187" t="str">
        <f>IFERROR(__xludf.DUMMYFUNCTION("""COMPUTED_VALUE"""),"")</f>
        <v/>
      </c>
      <c r="T551" s="187" t="str">
        <f>IFERROR(__xludf.DUMMYFUNCTION("""COMPUTED_VALUE"""),"")</f>
        <v/>
      </c>
      <c r="U551" s="187" t="str">
        <f>IFERROR(__xludf.DUMMYFUNCTION("""COMPUTED_VALUE"""),"")</f>
        <v/>
      </c>
      <c r="V551" s="187" t="str">
        <f>IFERROR(__xludf.DUMMYFUNCTION("""COMPUTED_VALUE"""),"")</f>
        <v/>
      </c>
      <c r="W551" s="187" t="str">
        <f>IFERROR(__xludf.DUMMYFUNCTION("""COMPUTED_VALUE"""),"")</f>
        <v/>
      </c>
      <c r="X551" s="187" t="str">
        <f>IFERROR(__xludf.DUMMYFUNCTION("""COMPUTED_VALUE"""),"")</f>
        <v/>
      </c>
      <c r="Y551" s="187" t="str">
        <f>IFERROR(__xludf.DUMMYFUNCTION("""COMPUTED_VALUE"""),"")</f>
        <v/>
      </c>
      <c r="Z551" s="187" t="str">
        <f>IFERROR(__xludf.DUMMYFUNCTION("""COMPUTED_VALUE"""),"")</f>
        <v/>
      </c>
      <c r="AA551" s="187" t="str">
        <f>IFERROR(__xludf.DUMMYFUNCTION("""COMPUTED_VALUE"""),"")</f>
        <v/>
      </c>
      <c r="AB551" s="187" t="str">
        <f>IFERROR(__xludf.DUMMYFUNCTION("""COMPUTED_VALUE"""),"")</f>
        <v/>
      </c>
      <c r="AC551" s="187" t="str">
        <f>IFERROR(__xludf.DUMMYFUNCTION("""COMPUTED_VALUE"""),"")</f>
        <v/>
      </c>
      <c r="AD551" s="187" t="str">
        <f>IFERROR(__xludf.DUMMYFUNCTION("""COMPUTED_VALUE"""),"")</f>
        <v/>
      </c>
      <c r="AE551" s="187" t="str">
        <f>IFERROR(__xludf.DUMMYFUNCTION("""COMPUTED_VALUE"""),"")</f>
        <v/>
      </c>
      <c r="AF551" s="187" t="str">
        <f>IFERROR(__xludf.DUMMYFUNCTION("""COMPUTED_VALUE"""),"")</f>
        <v/>
      </c>
      <c r="AG551" s="187" t="str">
        <f>IFERROR(__xludf.DUMMYFUNCTION("""COMPUTED_VALUE"""),"")</f>
        <v/>
      </c>
      <c r="AH551" s="187" t="str">
        <f>IFERROR(__xludf.DUMMYFUNCTION("""COMPUTED_VALUE"""),"")</f>
        <v/>
      </c>
      <c r="AI551" s="187" t="str">
        <f>IFERROR(__xludf.DUMMYFUNCTION("""COMPUTED_VALUE"""),"")</f>
        <v/>
      </c>
      <c r="AJ551" s="187" t="str">
        <f>IFERROR(__xludf.DUMMYFUNCTION("""COMPUTED_VALUE"""),"")</f>
        <v/>
      </c>
      <c r="AK551" s="187" t="str">
        <f>IFERROR(__xludf.DUMMYFUNCTION("""COMPUTED_VALUE"""),"")</f>
        <v/>
      </c>
      <c r="AL551" s="187" t="str">
        <f>IFERROR(__xludf.DUMMYFUNCTION("""COMPUTED_VALUE"""),"")</f>
        <v/>
      </c>
      <c r="AM551" s="187" t="str">
        <f>IFERROR(__xludf.DUMMYFUNCTION("""COMPUTED_VALUE"""),"")</f>
        <v/>
      </c>
      <c r="AN551" s="187" t="str">
        <f>IFERROR(__xludf.DUMMYFUNCTION("""COMPUTED_VALUE"""),"")</f>
        <v/>
      </c>
    </row>
    <row r="552">
      <c r="A552" s="187"/>
      <c r="B552" s="187"/>
      <c r="C552" s="187"/>
      <c r="D552" s="208"/>
      <c r="E552" s="109"/>
      <c r="F552" s="209"/>
      <c r="G552" s="187"/>
      <c r="H552" s="174"/>
      <c r="I552" s="187"/>
      <c r="J552" s="174" t="str">
        <f>IFERROR(__xludf.DUMMYFUNCTION("""COMPUTED_VALUE"""),"")</f>
        <v/>
      </c>
      <c r="K552" s="187" t="str">
        <f>IFERROR(__xludf.DUMMYFUNCTION("""COMPUTED_VALUE"""),"")</f>
        <v/>
      </c>
      <c r="L552" s="187" t="str">
        <f>IFERROR(__xludf.DUMMYFUNCTION("""COMPUTED_VALUE"""),"")</f>
        <v/>
      </c>
      <c r="M552" s="187" t="str">
        <f>IFERROR(__xludf.DUMMYFUNCTION("""COMPUTED_VALUE"""),"")</f>
        <v/>
      </c>
      <c r="N552" s="187" t="str">
        <f>IFERROR(__xludf.DUMMYFUNCTION("""COMPUTED_VALUE"""),"")</f>
        <v/>
      </c>
      <c r="O552" s="187" t="str">
        <f>IFERROR(__xludf.DUMMYFUNCTION("""COMPUTED_VALUE"""),"")</f>
        <v/>
      </c>
      <c r="P552" s="187" t="str">
        <f>IFERROR(__xludf.DUMMYFUNCTION("""COMPUTED_VALUE"""),"")</f>
        <v/>
      </c>
      <c r="Q552" s="187" t="str">
        <f>IFERROR(__xludf.DUMMYFUNCTION("""COMPUTED_VALUE"""),"")</f>
        <v/>
      </c>
      <c r="R552" s="187" t="str">
        <f>IFERROR(__xludf.DUMMYFUNCTION("""COMPUTED_VALUE"""),"")</f>
        <v/>
      </c>
      <c r="S552" s="187" t="str">
        <f>IFERROR(__xludf.DUMMYFUNCTION("""COMPUTED_VALUE"""),"")</f>
        <v/>
      </c>
      <c r="T552" s="187" t="str">
        <f>IFERROR(__xludf.DUMMYFUNCTION("""COMPUTED_VALUE"""),"")</f>
        <v/>
      </c>
      <c r="U552" s="187" t="str">
        <f>IFERROR(__xludf.DUMMYFUNCTION("""COMPUTED_VALUE"""),"")</f>
        <v/>
      </c>
      <c r="V552" s="187" t="str">
        <f>IFERROR(__xludf.DUMMYFUNCTION("""COMPUTED_VALUE"""),"")</f>
        <v/>
      </c>
      <c r="W552" s="187" t="str">
        <f>IFERROR(__xludf.DUMMYFUNCTION("""COMPUTED_VALUE"""),"")</f>
        <v/>
      </c>
      <c r="X552" s="187" t="str">
        <f>IFERROR(__xludf.DUMMYFUNCTION("""COMPUTED_VALUE"""),"")</f>
        <v/>
      </c>
      <c r="Y552" s="187" t="str">
        <f>IFERROR(__xludf.DUMMYFUNCTION("""COMPUTED_VALUE"""),"")</f>
        <v/>
      </c>
      <c r="Z552" s="187" t="str">
        <f>IFERROR(__xludf.DUMMYFUNCTION("""COMPUTED_VALUE"""),"")</f>
        <v/>
      </c>
      <c r="AA552" s="187" t="str">
        <f>IFERROR(__xludf.DUMMYFUNCTION("""COMPUTED_VALUE"""),"")</f>
        <v/>
      </c>
      <c r="AB552" s="187" t="str">
        <f>IFERROR(__xludf.DUMMYFUNCTION("""COMPUTED_VALUE"""),"")</f>
        <v/>
      </c>
      <c r="AC552" s="187" t="str">
        <f>IFERROR(__xludf.DUMMYFUNCTION("""COMPUTED_VALUE"""),"")</f>
        <v/>
      </c>
      <c r="AD552" s="187" t="str">
        <f>IFERROR(__xludf.DUMMYFUNCTION("""COMPUTED_VALUE"""),"")</f>
        <v/>
      </c>
      <c r="AE552" s="187" t="str">
        <f>IFERROR(__xludf.DUMMYFUNCTION("""COMPUTED_VALUE"""),"")</f>
        <v/>
      </c>
      <c r="AF552" s="187" t="str">
        <f>IFERROR(__xludf.DUMMYFUNCTION("""COMPUTED_VALUE"""),"")</f>
        <v/>
      </c>
      <c r="AG552" s="187" t="str">
        <f>IFERROR(__xludf.DUMMYFUNCTION("""COMPUTED_VALUE"""),"")</f>
        <v/>
      </c>
      <c r="AH552" s="187" t="str">
        <f>IFERROR(__xludf.DUMMYFUNCTION("""COMPUTED_VALUE"""),"")</f>
        <v/>
      </c>
      <c r="AI552" s="187" t="str">
        <f>IFERROR(__xludf.DUMMYFUNCTION("""COMPUTED_VALUE"""),"")</f>
        <v/>
      </c>
      <c r="AJ552" s="187" t="str">
        <f>IFERROR(__xludf.DUMMYFUNCTION("""COMPUTED_VALUE"""),"")</f>
        <v/>
      </c>
      <c r="AK552" s="187" t="str">
        <f>IFERROR(__xludf.DUMMYFUNCTION("""COMPUTED_VALUE"""),"")</f>
        <v/>
      </c>
      <c r="AL552" s="187" t="str">
        <f>IFERROR(__xludf.DUMMYFUNCTION("""COMPUTED_VALUE"""),"")</f>
        <v/>
      </c>
      <c r="AM552" s="187" t="str">
        <f>IFERROR(__xludf.DUMMYFUNCTION("""COMPUTED_VALUE"""),"")</f>
        <v/>
      </c>
      <c r="AN552" s="187" t="str">
        <f>IFERROR(__xludf.DUMMYFUNCTION("""COMPUTED_VALUE"""),"")</f>
        <v/>
      </c>
    </row>
    <row r="553">
      <c r="A553" s="187"/>
      <c r="B553" s="187"/>
      <c r="C553" s="187"/>
      <c r="D553" s="208"/>
      <c r="E553" s="109"/>
      <c r="F553" s="209"/>
      <c r="G553" s="187"/>
      <c r="H553" s="174"/>
      <c r="I553" s="187"/>
      <c r="J553" s="174" t="str">
        <f>IFERROR(__xludf.DUMMYFUNCTION("""COMPUTED_VALUE"""),"")</f>
        <v/>
      </c>
      <c r="K553" s="187" t="str">
        <f>IFERROR(__xludf.DUMMYFUNCTION("""COMPUTED_VALUE"""),"")</f>
        <v/>
      </c>
      <c r="L553" s="187" t="str">
        <f>IFERROR(__xludf.DUMMYFUNCTION("""COMPUTED_VALUE"""),"")</f>
        <v/>
      </c>
      <c r="M553" s="187" t="str">
        <f>IFERROR(__xludf.DUMMYFUNCTION("""COMPUTED_VALUE"""),"")</f>
        <v/>
      </c>
      <c r="N553" s="187" t="str">
        <f>IFERROR(__xludf.DUMMYFUNCTION("""COMPUTED_VALUE"""),"")</f>
        <v/>
      </c>
      <c r="O553" s="187" t="str">
        <f>IFERROR(__xludf.DUMMYFUNCTION("""COMPUTED_VALUE"""),"")</f>
        <v/>
      </c>
      <c r="P553" s="187" t="str">
        <f>IFERROR(__xludf.DUMMYFUNCTION("""COMPUTED_VALUE"""),"")</f>
        <v/>
      </c>
      <c r="Q553" s="187" t="str">
        <f>IFERROR(__xludf.DUMMYFUNCTION("""COMPUTED_VALUE"""),"")</f>
        <v/>
      </c>
      <c r="R553" s="187" t="str">
        <f>IFERROR(__xludf.DUMMYFUNCTION("""COMPUTED_VALUE"""),"")</f>
        <v/>
      </c>
      <c r="S553" s="187" t="str">
        <f>IFERROR(__xludf.DUMMYFUNCTION("""COMPUTED_VALUE"""),"")</f>
        <v/>
      </c>
      <c r="T553" s="187" t="str">
        <f>IFERROR(__xludf.DUMMYFUNCTION("""COMPUTED_VALUE"""),"")</f>
        <v/>
      </c>
      <c r="U553" s="187" t="str">
        <f>IFERROR(__xludf.DUMMYFUNCTION("""COMPUTED_VALUE"""),"")</f>
        <v/>
      </c>
      <c r="V553" s="187" t="str">
        <f>IFERROR(__xludf.DUMMYFUNCTION("""COMPUTED_VALUE"""),"")</f>
        <v/>
      </c>
      <c r="W553" s="187" t="str">
        <f>IFERROR(__xludf.DUMMYFUNCTION("""COMPUTED_VALUE"""),"")</f>
        <v/>
      </c>
      <c r="X553" s="187" t="str">
        <f>IFERROR(__xludf.DUMMYFUNCTION("""COMPUTED_VALUE"""),"")</f>
        <v/>
      </c>
      <c r="Y553" s="187" t="str">
        <f>IFERROR(__xludf.DUMMYFUNCTION("""COMPUTED_VALUE"""),"")</f>
        <v/>
      </c>
      <c r="Z553" s="187" t="str">
        <f>IFERROR(__xludf.DUMMYFUNCTION("""COMPUTED_VALUE"""),"")</f>
        <v/>
      </c>
      <c r="AA553" s="187" t="str">
        <f>IFERROR(__xludf.DUMMYFUNCTION("""COMPUTED_VALUE"""),"")</f>
        <v/>
      </c>
      <c r="AB553" s="187" t="str">
        <f>IFERROR(__xludf.DUMMYFUNCTION("""COMPUTED_VALUE"""),"")</f>
        <v/>
      </c>
      <c r="AC553" s="187" t="str">
        <f>IFERROR(__xludf.DUMMYFUNCTION("""COMPUTED_VALUE"""),"")</f>
        <v/>
      </c>
      <c r="AD553" s="187" t="str">
        <f>IFERROR(__xludf.DUMMYFUNCTION("""COMPUTED_VALUE"""),"")</f>
        <v/>
      </c>
      <c r="AE553" s="187" t="str">
        <f>IFERROR(__xludf.DUMMYFUNCTION("""COMPUTED_VALUE"""),"")</f>
        <v/>
      </c>
      <c r="AF553" s="187" t="str">
        <f>IFERROR(__xludf.DUMMYFUNCTION("""COMPUTED_VALUE"""),"")</f>
        <v/>
      </c>
      <c r="AG553" s="187" t="str">
        <f>IFERROR(__xludf.DUMMYFUNCTION("""COMPUTED_VALUE"""),"")</f>
        <v/>
      </c>
      <c r="AH553" s="187" t="str">
        <f>IFERROR(__xludf.DUMMYFUNCTION("""COMPUTED_VALUE"""),"")</f>
        <v/>
      </c>
      <c r="AI553" s="187" t="str">
        <f>IFERROR(__xludf.DUMMYFUNCTION("""COMPUTED_VALUE"""),"")</f>
        <v/>
      </c>
      <c r="AJ553" s="187" t="str">
        <f>IFERROR(__xludf.DUMMYFUNCTION("""COMPUTED_VALUE"""),"")</f>
        <v/>
      </c>
      <c r="AK553" s="187" t="str">
        <f>IFERROR(__xludf.DUMMYFUNCTION("""COMPUTED_VALUE"""),"")</f>
        <v/>
      </c>
      <c r="AL553" s="187" t="str">
        <f>IFERROR(__xludf.DUMMYFUNCTION("""COMPUTED_VALUE"""),"")</f>
        <v/>
      </c>
      <c r="AM553" s="187" t="str">
        <f>IFERROR(__xludf.DUMMYFUNCTION("""COMPUTED_VALUE"""),"")</f>
        <v/>
      </c>
      <c r="AN553" s="187" t="str">
        <f>IFERROR(__xludf.DUMMYFUNCTION("""COMPUTED_VALUE"""),"")</f>
        <v/>
      </c>
    </row>
    <row r="554">
      <c r="A554" s="187"/>
      <c r="B554" s="187"/>
      <c r="C554" s="187"/>
      <c r="D554" s="208"/>
      <c r="E554" s="109"/>
      <c r="F554" s="209"/>
      <c r="G554" s="187"/>
      <c r="H554" s="174"/>
      <c r="I554" s="187"/>
      <c r="J554" s="174" t="str">
        <f>IFERROR(__xludf.DUMMYFUNCTION("""COMPUTED_VALUE"""),"")</f>
        <v/>
      </c>
      <c r="K554" s="187" t="str">
        <f>IFERROR(__xludf.DUMMYFUNCTION("""COMPUTED_VALUE"""),"")</f>
        <v/>
      </c>
      <c r="L554" s="187" t="str">
        <f>IFERROR(__xludf.DUMMYFUNCTION("""COMPUTED_VALUE"""),"")</f>
        <v/>
      </c>
      <c r="M554" s="187" t="str">
        <f>IFERROR(__xludf.DUMMYFUNCTION("""COMPUTED_VALUE"""),"")</f>
        <v/>
      </c>
      <c r="N554" s="187" t="str">
        <f>IFERROR(__xludf.DUMMYFUNCTION("""COMPUTED_VALUE"""),"")</f>
        <v/>
      </c>
      <c r="O554" s="187" t="str">
        <f>IFERROR(__xludf.DUMMYFUNCTION("""COMPUTED_VALUE"""),"")</f>
        <v/>
      </c>
      <c r="P554" s="187" t="str">
        <f>IFERROR(__xludf.DUMMYFUNCTION("""COMPUTED_VALUE"""),"")</f>
        <v/>
      </c>
      <c r="Q554" s="187" t="str">
        <f>IFERROR(__xludf.DUMMYFUNCTION("""COMPUTED_VALUE"""),"")</f>
        <v/>
      </c>
      <c r="R554" s="187" t="str">
        <f>IFERROR(__xludf.DUMMYFUNCTION("""COMPUTED_VALUE"""),"")</f>
        <v/>
      </c>
      <c r="S554" s="187" t="str">
        <f>IFERROR(__xludf.DUMMYFUNCTION("""COMPUTED_VALUE"""),"")</f>
        <v/>
      </c>
      <c r="T554" s="187" t="str">
        <f>IFERROR(__xludf.DUMMYFUNCTION("""COMPUTED_VALUE"""),"")</f>
        <v/>
      </c>
      <c r="U554" s="187" t="str">
        <f>IFERROR(__xludf.DUMMYFUNCTION("""COMPUTED_VALUE"""),"")</f>
        <v/>
      </c>
      <c r="V554" s="187" t="str">
        <f>IFERROR(__xludf.DUMMYFUNCTION("""COMPUTED_VALUE"""),"")</f>
        <v/>
      </c>
      <c r="W554" s="187" t="str">
        <f>IFERROR(__xludf.DUMMYFUNCTION("""COMPUTED_VALUE"""),"")</f>
        <v/>
      </c>
      <c r="X554" s="187" t="str">
        <f>IFERROR(__xludf.DUMMYFUNCTION("""COMPUTED_VALUE"""),"")</f>
        <v/>
      </c>
      <c r="Y554" s="187" t="str">
        <f>IFERROR(__xludf.DUMMYFUNCTION("""COMPUTED_VALUE"""),"")</f>
        <v/>
      </c>
      <c r="Z554" s="187" t="str">
        <f>IFERROR(__xludf.DUMMYFUNCTION("""COMPUTED_VALUE"""),"")</f>
        <v/>
      </c>
      <c r="AA554" s="187" t="str">
        <f>IFERROR(__xludf.DUMMYFUNCTION("""COMPUTED_VALUE"""),"")</f>
        <v/>
      </c>
      <c r="AB554" s="187" t="str">
        <f>IFERROR(__xludf.DUMMYFUNCTION("""COMPUTED_VALUE"""),"")</f>
        <v/>
      </c>
      <c r="AC554" s="187" t="str">
        <f>IFERROR(__xludf.DUMMYFUNCTION("""COMPUTED_VALUE"""),"")</f>
        <v/>
      </c>
      <c r="AD554" s="187" t="str">
        <f>IFERROR(__xludf.DUMMYFUNCTION("""COMPUTED_VALUE"""),"")</f>
        <v/>
      </c>
      <c r="AE554" s="187" t="str">
        <f>IFERROR(__xludf.DUMMYFUNCTION("""COMPUTED_VALUE"""),"")</f>
        <v/>
      </c>
      <c r="AF554" s="187" t="str">
        <f>IFERROR(__xludf.DUMMYFUNCTION("""COMPUTED_VALUE"""),"")</f>
        <v/>
      </c>
      <c r="AG554" s="187" t="str">
        <f>IFERROR(__xludf.DUMMYFUNCTION("""COMPUTED_VALUE"""),"")</f>
        <v/>
      </c>
      <c r="AH554" s="187" t="str">
        <f>IFERROR(__xludf.DUMMYFUNCTION("""COMPUTED_VALUE"""),"")</f>
        <v/>
      </c>
      <c r="AI554" s="187" t="str">
        <f>IFERROR(__xludf.DUMMYFUNCTION("""COMPUTED_VALUE"""),"")</f>
        <v/>
      </c>
      <c r="AJ554" s="187" t="str">
        <f>IFERROR(__xludf.DUMMYFUNCTION("""COMPUTED_VALUE"""),"")</f>
        <v/>
      </c>
      <c r="AK554" s="187" t="str">
        <f>IFERROR(__xludf.DUMMYFUNCTION("""COMPUTED_VALUE"""),"")</f>
        <v/>
      </c>
      <c r="AL554" s="187" t="str">
        <f>IFERROR(__xludf.DUMMYFUNCTION("""COMPUTED_VALUE"""),"")</f>
        <v/>
      </c>
      <c r="AM554" s="187" t="str">
        <f>IFERROR(__xludf.DUMMYFUNCTION("""COMPUTED_VALUE"""),"")</f>
        <v/>
      </c>
      <c r="AN554" s="187" t="str">
        <f>IFERROR(__xludf.DUMMYFUNCTION("""COMPUTED_VALUE"""),"")</f>
        <v/>
      </c>
    </row>
    <row r="555">
      <c r="A555" s="187"/>
      <c r="B555" s="187"/>
      <c r="C555" s="187"/>
      <c r="D555" s="208"/>
      <c r="E555" s="109"/>
      <c r="F555" s="209"/>
      <c r="G555" s="187"/>
      <c r="H555" s="174"/>
      <c r="I555" s="187"/>
      <c r="J555" s="174" t="str">
        <f>IFERROR(__xludf.DUMMYFUNCTION("""COMPUTED_VALUE"""),"")</f>
        <v/>
      </c>
      <c r="K555" s="187" t="str">
        <f>IFERROR(__xludf.DUMMYFUNCTION("""COMPUTED_VALUE"""),"")</f>
        <v/>
      </c>
      <c r="L555" s="187" t="str">
        <f>IFERROR(__xludf.DUMMYFUNCTION("""COMPUTED_VALUE"""),"")</f>
        <v/>
      </c>
      <c r="M555" s="187" t="str">
        <f>IFERROR(__xludf.DUMMYFUNCTION("""COMPUTED_VALUE"""),"")</f>
        <v/>
      </c>
      <c r="N555" s="187" t="str">
        <f>IFERROR(__xludf.DUMMYFUNCTION("""COMPUTED_VALUE"""),"")</f>
        <v/>
      </c>
      <c r="O555" s="187" t="str">
        <f>IFERROR(__xludf.DUMMYFUNCTION("""COMPUTED_VALUE"""),"")</f>
        <v/>
      </c>
      <c r="P555" s="187" t="str">
        <f>IFERROR(__xludf.DUMMYFUNCTION("""COMPUTED_VALUE"""),"")</f>
        <v/>
      </c>
      <c r="Q555" s="187" t="str">
        <f>IFERROR(__xludf.DUMMYFUNCTION("""COMPUTED_VALUE"""),"")</f>
        <v/>
      </c>
      <c r="R555" s="187" t="str">
        <f>IFERROR(__xludf.DUMMYFUNCTION("""COMPUTED_VALUE"""),"")</f>
        <v/>
      </c>
      <c r="S555" s="187" t="str">
        <f>IFERROR(__xludf.DUMMYFUNCTION("""COMPUTED_VALUE"""),"")</f>
        <v/>
      </c>
      <c r="T555" s="187" t="str">
        <f>IFERROR(__xludf.DUMMYFUNCTION("""COMPUTED_VALUE"""),"")</f>
        <v/>
      </c>
      <c r="U555" s="187" t="str">
        <f>IFERROR(__xludf.DUMMYFUNCTION("""COMPUTED_VALUE"""),"")</f>
        <v/>
      </c>
      <c r="V555" s="187" t="str">
        <f>IFERROR(__xludf.DUMMYFUNCTION("""COMPUTED_VALUE"""),"")</f>
        <v/>
      </c>
      <c r="W555" s="187" t="str">
        <f>IFERROR(__xludf.DUMMYFUNCTION("""COMPUTED_VALUE"""),"")</f>
        <v/>
      </c>
      <c r="X555" s="187" t="str">
        <f>IFERROR(__xludf.DUMMYFUNCTION("""COMPUTED_VALUE"""),"")</f>
        <v/>
      </c>
      <c r="Y555" s="187" t="str">
        <f>IFERROR(__xludf.DUMMYFUNCTION("""COMPUTED_VALUE"""),"")</f>
        <v/>
      </c>
      <c r="Z555" s="187" t="str">
        <f>IFERROR(__xludf.DUMMYFUNCTION("""COMPUTED_VALUE"""),"")</f>
        <v/>
      </c>
      <c r="AA555" s="187" t="str">
        <f>IFERROR(__xludf.DUMMYFUNCTION("""COMPUTED_VALUE"""),"")</f>
        <v/>
      </c>
      <c r="AB555" s="187" t="str">
        <f>IFERROR(__xludf.DUMMYFUNCTION("""COMPUTED_VALUE"""),"")</f>
        <v/>
      </c>
      <c r="AC555" s="187" t="str">
        <f>IFERROR(__xludf.DUMMYFUNCTION("""COMPUTED_VALUE"""),"")</f>
        <v/>
      </c>
      <c r="AD555" s="187" t="str">
        <f>IFERROR(__xludf.DUMMYFUNCTION("""COMPUTED_VALUE"""),"")</f>
        <v/>
      </c>
      <c r="AE555" s="187" t="str">
        <f>IFERROR(__xludf.DUMMYFUNCTION("""COMPUTED_VALUE"""),"")</f>
        <v/>
      </c>
      <c r="AF555" s="187" t="str">
        <f>IFERROR(__xludf.DUMMYFUNCTION("""COMPUTED_VALUE"""),"")</f>
        <v/>
      </c>
      <c r="AG555" s="187" t="str">
        <f>IFERROR(__xludf.DUMMYFUNCTION("""COMPUTED_VALUE"""),"")</f>
        <v/>
      </c>
      <c r="AH555" s="187" t="str">
        <f>IFERROR(__xludf.DUMMYFUNCTION("""COMPUTED_VALUE"""),"")</f>
        <v/>
      </c>
      <c r="AI555" s="187" t="str">
        <f>IFERROR(__xludf.DUMMYFUNCTION("""COMPUTED_VALUE"""),"")</f>
        <v/>
      </c>
      <c r="AJ555" s="187" t="str">
        <f>IFERROR(__xludf.DUMMYFUNCTION("""COMPUTED_VALUE"""),"")</f>
        <v/>
      </c>
      <c r="AK555" s="187" t="str">
        <f>IFERROR(__xludf.DUMMYFUNCTION("""COMPUTED_VALUE"""),"")</f>
        <v/>
      </c>
      <c r="AL555" s="187" t="str">
        <f>IFERROR(__xludf.DUMMYFUNCTION("""COMPUTED_VALUE"""),"")</f>
        <v/>
      </c>
      <c r="AM555" s="187" t="str">
        <f>IFERROR(__xludf.DUMMYFUNCTION("""COMPUTED_VALUE"""),"")</f>
        <v/>
      </c>
      <c r="AN555" s="187" t="str">
        <f>IFERROR(__xludf.DUMMYFUNCTION("""COMPUTED_VALUE"""),"")</f>
        <v/>
      </c>
    </row>
    <row r="556">
      <c r="A556" s="187"/>
      <c r="B556" s="187"/>
      <c r="C556" s="187"/>
      <c r="D556" s="208"/>
      <c r="E556" s="109"/>
      <c r="F556" s="209"/>
      <c r="G556" s="187"/>
      <c r="H556" s="174"/>
      <c r="I556" s="187"/>
      <c r="J556" s="174" t="str">
        <f>IFERROR(__xludf.DUMMYFUNCTION("""COMPUTED_VALUE"""),"")</f>
        <v/>
      </c>
      <c r="K556" s="187" t="str">
        <f>IFERROR(__xludf.DUMMYFUNCTION("""COMPUTED_VALUE"""),"")</f>
        <v/>
      </c>
      <c r="L556" s="187" t="str">
        <f>IFERROR(__xludf.DUMMYFUNCTION("""COMPUTED_VALUE"""),"")</f>
        <v/>
      </c>
      <c r="M556" s="187" t="str">
        <f>IFERROR(__xludf.DUMMYFUNCTION("""COMPUTED_VALUE"""),"")</f>
        <v/>
      </c>
      <c r="N556" s="187" t="str">
        <f>IFERROR(__xludf.DUMMYFUNCTION("""COMPUTED_VALUE"""),"")</f>
        <v/>
      </c>
      <c r="O556" s="187" t="str">
        <f>IFERROR(__xludf.DUMMYFUNCTION("""COMPUTED_VALUE"""),"")</f>
        <v/>
      </c>
      <c r="P556" s="187" t="str">
        <f>IFERROR(__xludf.DUMMYFUNCTION("""COMPUTED_VALUE"""),"")</f>
        <v/>
      </c>
      <c r="Q556" s="187" t="str">
        <f>IFERROR(__xludf.DUMMYFUNCTION("""COMPUTED_VALUE"""),"")</f>
        <v/>
      </c>
      <c r="R556" s="187" t="str">
        <f>IFERROR(__xludf.DUMMYFUNCTION("""COMPUTED_VALUE"""),"")</f>
        <v/>
      </c>
      <c r="S556" s="187" t="str">
        <f>IFERROR(__xludf.DUMMYFUNCTION("""COMPUTED_VALUE"""),"")</f>
        <v/>
      </c>
      <c r="T556" s="187" t="str">
        <f>IFERROR(__xludf.DUMMYFUNCTION("""COMPUTED_VALUE"""),"")</f>
        <v/>
      </c>
      <c r="U556" s="187" t="str">
        <f>IFERROR(__xludf.DUMMYFUNCTION("""COMPUTED_VALUE"""),"")</f>
        <v/>
      </c>
      <c r="V556" s="187" t="str">
        <f>IFERROR(__xludf.DUMMYFUNCTION("""COMPUTED_VALUE"""),"")</f>
        <v/>
      </c>
      <c r="W556" s="187" t="str">
        <f>IFERROR(__xludf.DUMMYFUNCTION("""COMPUTED_VALUE"""),"")</f>
        <v/>
      </c>
      <c r="X556" s="187" t="str">
        <f>IFERROR(__xludf.DUMMYFUNCTION("""COMPUTED_VALUE"""),"")</f>
        <v/>
      </c>
      <c r="Y556" s="187" t="str">
        <f>IFERROR(__xludf.DUMMYFUNCTION("""COMPUTED_VALUE"""),"")</f>
        <v/>
      </c>
      <c r="Z556" s="187" t="str">
        <f>IFERROR(__xludf.DUMMYFUNCTION("""COMPUTED_VALUE"""),"")</f>
        <v/>
      </c>
      <c r="AA556" s="187" t="str">
        <f>IFERROR(__xludf.DUMMYFUNCTION("""COMPUTED_VALUE"""),"")</f>
        <v/>
      </c>
      <c r="AB556" s="187" t="str">
        <f>IFERROR(__xludf.DUMMYFUNCTION("""COMPUTED_VALUE"""),"")</f>
        <v/>
      </c>
      <c r="AC556" s="187" t="str">
        <f>IFERROR(__xludf.DUMMYFUNCTION("""COMPUTED_VALUE"""),"")</f>
        <v/>
      </c>
      <c r="AD556" s="187" t="str">
        <f>IFERROR(__xludf.DUMMYFUNCTION("""COMPUTED_VALUE"""),"")</f>
        <v/>
      </c>
      <c r="AE556" s="187" t="str">
        <f>IFERROR(__xludf.DUMMYFUNCTION("""COMPUTED_VALUE"""),"")</f>
        <v/>
      </c>
      <c r="AF556" s="187" t="str">
        <f>IFERROR(__xludf.DUMMYFUNCTION("""COMPUTED_VALUE"""),"")</f>
        <v/>
      </c>
      <c r="AG556" s="187" t="str">
        <f>IFERROR(__xludf.DUMMYFUNCTION("""COMPUTED_VALUE"""),"")</f>
        <v/>
      </c>
      <c r="AH556" s="187" t="str">
        <f>IFERROR(__xludf.DUMMYFUNCTION("""COMPUTED_VALUE"""),"")</f>
        <v/>
      </c>
      <c r="AI556" s="187" t="str">
        <f>IFERROR(__xludf.DUMMYFUNCTION("""COMPUTED_VALUE"""),"")</f>
        <v/>
      </c>
      <c r="AJ556" s="187" t="str">
        <f>IFERROR(__xludf.DUMMYFUNCTION("""COMPUTED_VALUE"""),"")</f>
        <v/>
      </c>
      <c r="AK556" s="187" t="str">
        <f>IFERROR(__xludf.DUMMYFUNCTION("""COMPUTED_VALUE"""),"")</f>
        <v/>
      </c>
      <c r="AL556" s="187" t="str">
        <f>IFERROR(__xludf.DUMMYFUNCTION("""COMPUTED_VALUE"""),"")</f>
        <v/>
      </c>
      <c r="AM556" s="187" t="str">
        <f>IFERROR(__xludf.DUMMYFUNCTION("""COMPUTED_VALUE"""),"")</f>
        <v/>
      </c>
      <c r="AN556" s="187" t="str">
        <f>IFERROR(__xludf.DUMMYFUNCTION("""COMPUTED_VALUE"""),"")</f>
        <v/>
      </c>
    </row>
    <row r="557">
      <c r="A557" s="187"/>
      <c r="B557" s="187"/>
      <c r="C557" s="187"/>
      <c r="D557" s="208"/>
      <c r="E557" s="109"/>
      <c r="F557" s="209"/>
      <c r="G557" s="187"/>
      <c r="H557" s="174"/>
      <c r="I557" s="187"/>
      <c r="J557" s="174" t="str">
        <f>IFERROR(__xludf.DUMMYFUNCTION("""COMPUTED_VALUE"""),"")</f>
        <v/>
      </c>
      <c r="K557" s="187" t="str">
        <f>IFERROR(__xludf.DUMMYFUNCTION("""COMPUTED_VALUE"""),"")</f>
        <v/>
      </c>
      <c r="L557" s="187" t="str">
        <f>IFERROR(__xludf.DUMMYFUNCTION("""COMPUTED_VALUE"""),"")</f>
        <v/>
      </c>
      <c r="M557" s="187" t="str">
        <f>IFERROR(__xludf.DUMMYFUNCTION("""COMPUTED_VALUE"""),"")</f>
        <v/>
      </c>
      <c r="N557" s="187" t="str">
        <f>IFERROR(__xludf.DUMMYFUNCTION("""COMPUTED_VALUE"""),"")</f>
        <v/>
      </c>
      <c r="O557" s="187" t="str">
        <f>IFERROR(__xludf.DUMMYFUNCTION("""COMPUTED_VALUE"""),"")</f>
        <v/>
      </c>
      <c r="P557" s="187" t="str">
        <f>IFERROR(__xludf.DUMMYFUNCTION("""COMPUTED_VALUE"""),"")</f>
        <v/>
      </c>
      <c r="Q557" s="187" t="str">
        <f>IFERROR(__xludf.DUMMYFUNCTION("""COMPUTED_VALUE"""),"")</f>
        <v/>
      </c>
      <c r="R557" s="187" t="str">
        <f>IFERROR(__xludf.DUMMYFUNCTION("""COMPUTED_VALUE"""),"")</f>
        <v/>
      </c>
      <c r="S557" s="187" t="str">
        <f>IFERROR(__xludf.DUMMYFUNCTION("""COMPUTED_VALUE"""),"")</f>
        <v/>
      </c>
      <c r="T557" s="187" t="str">
        <f>IFERROR(__xludf.DUMMYFUNCTION("""COMPUTED_VALUE"""),"")</f>
        <v/>
      </c>
      <c r="U557" s="187" t="str">
        <f>IFERROR(__xludf.DUMMYFUNCTION("""COMPUTED_VALUE"""),"")</f>
        <v/>
      </c>
      <c r="V557" s="187" t="str">
        <f>IFERROR(__xludf.DUMMYFUNCTION("""COMPUTED_VALUE"""),"")</f>
        <v/>
      </c>
      <c r="W557" s="187" t="str">
        <f>IFERROR(__xludf.DUMMYFUNCTION("""COMPUTED_VALUE"""),"")</f>
        <v/>
      </c>
      <c r="X557" s="187" t="str">
        <f>IFERROR(__xludf.DUMMYFUNCTION("""COMPUTED_VALUE"""),"")</f>
        <v/>
      </c>
      <c r="Y557" s="187" t="str">
        <f>IFERROR(__xludf.DUMMYFUNCTION("""COMPUTED_VALUE"""),"")</f>
        <v/>
      </c>
      <c r="Z557" s="187" t="str">
        <f>IFERROR(__xludf.DUMMYFUNCTION("""COMPUTED_VALUE"""),"")</f>
        <v/>
      </c>
      <c r="AA557" s="187" t="str">
        <f>IFERROR(__xludf.DUMMYFUNCTION("""COMPUTED_VALUE"""),"")</f>
        <v/>
      </c>
      <c r="AB557" s="187" t="str">
        <f>IFERROR(__xludf.DUMMYFUNCTION("""COMPUTED_VALUE"""),"")</f>
        <v/>
      </c>
      <c r="AC557" s="187" t="str">
        <f>IFERROR(__xludf.DUMMYFUNCTION("""COMPUTED_VALUE"""),"")</f>
        <v/>
      </c>
      <c r="AD557" s="187" t="str">
        <f>IFERROR(__xludf.DUMMYFUNCTION("""COMPUTED_VALUE"""),"")</f>
        <v/>
      </c>
      <c r="AE557" s="187" t="str">
        <f>IFERROR(__xludf.DUMMYFUNCTION("""COMPUTED_VALUE"""),"")</f>
        <v/>
      </c>
      <c r="AF557" s="187" t="str">
        <f>IFERROR(__xludf.DUMMYFUNCTION("""COMPUTED_VALUE"""),"")</f>
        <v/>
      </c>
      <c r="AG557" s="187" t="str">
        <f>IFERROR(__xludf.DUMMYFUNCTION("""COMPUTED_VALUE"""),"")</f>
        <v/>
      </c>
      <c r="AH557" s="187" t="str">
        <f>IFERROR(__xludf.DUMMYFUNCTION("""COMPUTED_VALUE"""),"")</f>
        <v/>
      </c>
      <c r="AI557" s="187" t="str">
        <f>IFERROR(__xludf.DUMMYFUNCTION("""COMPUTED_VALUE"""),"")</f>
        <v/>
      </c>
      <c r="AJ557" s="187" t="str">
        <f>IFERROR(__xludf.DUMMYFUNCTION("""COMPUTED_VALUE"""),"")</f>
        <v/>
      </c>
      <c r="AK557" s="187" t="str">
        <f>IFERROR(__xludf.DUMMYFUNCTION("""COMPUTED_VALUE"""),"")</f>
        <v/>
      </c>
      <c r="AL557" s="187" t="str">
        <f>IFERROR(__xludf.DUMMYFUNCTION("""COMPUTED_VALUE"""),"")</f>
        <v/>
      </c>
      <c r="AM557" s="187" t="str">
        <f>IFERROR(__xludf.DUMMYFUNCTION("""COMPUTED_VALUE"""),"")</f>
        <v/>
      </c>
      <c r="AN557" s="187" t="str">
        <f>IFERROR(__xludf.DUMMYFUNCTION("""COMPUTED_VALUE"""),"")</f>
        <v/>
      </c>
    </row>
    <row r="558">
      <c r="A558" s="187"/>
      <c r="B558" s="187"/>
      <c r="C558" s="187"/>
      <c r="D558" s="208"/>
      <c r="E558" s="109"/>
      <c r="F558" s="209"/>
      <c r="G558" s="187"/>
      <c r="H558" s="174"/>
      <c r="I558" s="187"/>
      <c r="J558" s="174" t="str">
        <f>IFERROR(__xludf.DUMMYFUNCTION("""COMPUTED_VALUE"""),"")</f>
        <v/>
      </c>
      <c r="K558" s="187" t="str">
        <f>IFERROR(__xludf.DUMMYFUNCTION("""COMPUTED_VALUE"""),"")</f>
        <v/>
      </c>
      <c r="L558" s="187" t="str">
        <f>IFERROR(__xludf.DUMMYFUNCTION("""COMPUTED_VALUE"""),"")</f>
        <v/>
      </c>
      <c r="M558" s="187" t="str">
        <f>IFERROR(__xludf.DUMMYFUNCTION("""COMPUTED_VALUE"""),"")</f>
        <v/>
      </c>
      <c r="N558" s="187" t="str">
        <f>IFERROR(__xludf.DUMMYFUNCTION("""COMPUTED_VALUE"""),"")</f>
        <v/>
      </c>
      <c r="O558" s="187" t="str">
        <f>IFERROR(__xludf.DUMMYFUNCTION("""COMPUTED_VALUE"""),"")</f>
        <v/>
      </c>
      <c r="P558" s="187" t="str">
        <f>IFERROR(__xludf.DUMMYFUNCTION("""COMPUTED_VALUE"""),"")</f>
        <v/>
      </c>
      <c r="Q558" s="187" t="str">
        <f>IFERROR(__xludf.DUMMYFUNCTION("""COMPUTED_VALUE"""),"")</f>
        <v/>
      </c>
      <c r="R558" s="187" t="str">
        <f>IFERROR(__xludf.DUMMYFUNCTION("""COMPUTED_VALUE"""),"")</f>
        <v/>
      </c>
      <c r="S558" s="187" t="str">
        <f>IFERROR(__xludf.DUMMYFUNCTION("""COMPUTED_VALUE"""),"")</f>
        <v/>
      </c>
      <c r="T558" s="187" t="str">
        <f>IFERROR(__xludf.DUMMYFUNCTION("""COMPUTED_VALUE"""),"")</f>
        <v/>
      </c>
      <c r="U558" s="187" t="str">
        <f>IFERROR(__xludf.DUMMYFUNCTION("""COMPUTED_VALUE"""),"")</f>
        <v/>
      </c>
      <c r="V558" s="187" t="str">
        <f>IFERROR(__xludf.DUMMYFUNCTION("""COMPUTED_VALUE"""),"")</f>
        <v/>
      </c>
      <c r="W558" s="187" t="str">
        <f>IFERROR(__xludf.DUMMYFUNCTION("""COMPUTED_VALUE"""),"")</f>
        <v/>
      </c>
      <c r="X558" s="187" t="str">
        <f>IFERROR(__xludf.DUMMYFUNCTION("""COMPUTED_VALUE"""),"")</f>
        <v/>
      </c>
      <c r="Y558" s="187" t="str">
        <f>IFERROR(__xludf.DUMMYFUNCTION("""COMPUTED_VALUE"""),"")</f>
        <v/>
      </c>
      <c r="Z558" s="187" t="str">
        <f>IFERROR(__xludf.DUMMYFUNCTION("""COMPUTED_VALUE"""),"")</f>
        <v/>
      </c>
      <c r="AA558" s="187" t="str">
        <f>IFERROR(__xludf.DUMMYFUNCTION("""COMPUTED_VALUE"""),"")</f>
        <v/>
      </c>
      <c r="AB558" s="187" t="str">
        <f>IFERROR(__xludf.DUMMYFUNCTION("""COMPUTED_VALUE"""),"")</f>
        <v/>
      </c>
      <c r="AC558" s="187" t="str">
        <f>IFERROR(__xludf.DUMMYFUNCTION("""COMPUTED_VALUE"""),"")</f>
        <v/>
      </c>
      <c r="AD558" s="187" t="str">
        <f>IFERROR(__xludf.DUMMYFUNCTION("""COMPUTED_VALUE"""),"")</f>
        <v/>
      </c>
      <c r="AE558" s="187" t="str">
        <f>IFERROR(__xludf.DUMMYFUNCTION("""COMPUTED_VALUE"""),"")</f>
        <v/>
      </c>
      <c r="AF558" s="187" t="str">
        <f>IFERROR(__xludf.DUMMYFUNCTION("""COMPUTED_VALUE"""),"")</f>
        <v/>
      </c>
      <c r="AG558" s="187" t="str">
        <f>IFERROR(__xludf.DUMMYFUNCTION("""COMPUTED_VALUE"""),"")</f>
        <v/>
      </c>
      <c r="AH558" s="187" t="str">
        <f>IFERROR(__xludf.DUMMYFUNCTION("""COMPUTED_VALUE"""),"")</f>
        <v/>
      </c>
      <c r="AI558" s="187" t="str">
        <f>IFERROR(__xludf.DUMMYFUNCTION("""COMPUTED_VALUE"""),"")</f>
        <v/>
      </c>
      <c r="AJ558" s="187" t="str">
        <f>IFERROR(__xludf.DUMMYFUNCTION("""COMPUTED_VALUE"""),"")</f>
        <v/>
      </c>
      <c r="AK558" s="187" t="str">
        <f>IFERROR(__xludf.DUMMYFUNCTION("""COMPUTED_VALUE"""),"")</f>
        <v/>
      </c>
      <c r="AL558" s="187" t="str">
        <f>IFERROR(__xludf.DUMMYFUNCTION("""COMPUTED_VALUE"""),"")</f>
        <v/>
      </c>
      <c r="AM558" s="187" t="str">
        <f>IFERROR(__xludf.DUMMYFUNCTION("""COMPUTED_VALUE"""),"")</f>
        <v/>
      </c>
      <c r="AN558" s="187" t="str">
        <f>IFERROR(__xludf.DUMMYFUNCTION("""COMPUTED_VALUE"""),"")</f>
        <v/>
      </c>
    </row>
    <row r="559">
      <c r="A559" s="187"/>
      <c r="B559" s="187"/>
      <c r="C559" s="187"/>
      <c r="D559" s="208"/>
      <c r="E559" s="109"/>
      <c r="F559" s="209"/>
      <c r="G559" s="187"/>
      <c r="H559" s="174"/>
      <c r="I559" s="187"/>
      <c r="J559" s="174" t="str">
        <f>IFERROR(__xludf.DUMMYFUNCTION("""COMPUTED_VALUE"""),"")</f>
        <v/>
      </c>
      <c r="K559" s="187" t="str">
        <f>IFERROR(__xludf.DUMMYFUNCTION("""COMPUTED_VALUE"""),"")</f>
        <v/>
      </c>
      <c r="L559" s="187" t="str">
        <f>IFERROR(__xludf.DUMMYFUNCTION("""COMPUTED_VALUE"""),"")</f>
        <v/>
      </c>
      <c r="M559" s="187" t="str">
        <f>IFERROR(__xludf.DUMMYFUNCTION("""COMPUTED_VALUE"""),"")</f>
        <v/>
      </c>
      <c r="N559" s="187" t="str">
        <f>IFERROR(__xludf.DUMMYFUNCTION("""COMPUTED_VALUE"""),"")</f>
        <v/>
      </c>
      <c r="O559" s="187" t="str">
        <f>IFERROR(__xludf.DUMMYFUNCTION("""COMPUTED_VALUE"""),"")</f>
        <v/>
      </c>
      <c r="P559" s="187" t="str">
        <f>IFERROR(__xludf.DUMMYFUNCTION("""COMPUTED_VALUE"""),"")</f>
        <v/>
      </c>
      <c r="Q559" s="187" t="str">
        <f>IFERROR(__xludf.DUMMYFUNCTION("""COMPUTED_VALUE"""),"")</f>
        <v/>
      </c>
      <c r="R559" s="187" t="str">
        <f>IFERROR(__xludf.DUMMYFUNCTION("""COMPUTED_VALUE"""),"")</f>
        <v/>
      </c>
      <c r="S559" s="187" t="str">
        <f>IFERROR(__xludf.DUMMYFUNCTION("""COMPUTED_VALUE"""),"")</f>
        <v/>
      </c>
      <c r="T559" s="187" t="str">
        <f>IFERROR(__xludf.DUMMYFUNCTION("""COMPUTED_VALUE"""),"")</f>
        <v/>
      </c>
      <c r="U559" s="187" t="str">
        <f>IFERROR(__xludf.DUMMYFUNCTION("""COMPUTED_VALUE"""),"")</f>
        <v/>
      </c>
      <c r="V559" s="187" t="str">
        <f>IFERROR(__xludf.DUMMYFUNCTION("""COMPUTED_VALUE"""),"")</f>
        <v/>
      </c>
      <c r="W559" s="187" t="str">
        <f>IFERROR(__xludf.DUMMYFUNCTION("""COMPUTED_VALUE"""),"")</f>
        <v/>
      </c>
      <c r="X559" s="187" t="str">
        <f>IFERROR(__xludf.DUMMYFUNCTION("""COMPUTED_VALUE"""),"")</f>
        <v/>
      </c>
      <c r="Y559" s="187" t="str">
        <f>IFERROR(__xludf.DUMMYFUNCTION("""COMPUTED_VALUE"""),"")</f>
        <v/>
      </c>
      <c r="Z559" s="187" t="str">
        <f>IFERROR(__xludf.DUMMYFUNCTION("""COMPUTED_VALUE"""),"")</f>
        <v/>
      </c>
      <c r="AA559" s="187" t="str">
        <f>IFERROR(__xludf.DUMMYFUNCTION("""COMPUTED_VALUE"""),"")</f>
        <v/>
      </c>
      <c r="AB559" s="187" t="str">
        <f>IFERROR(__xludf.DUMMYFUNCTION("""COMPUTED_VALUE"""),"")</f>
        <v/>
      </c>
      <c r="AC559" s="187" t="str">
        <f>IFERROR(__xludf.DUMMYFUNCTION("""COMPUTED_VALUE"""),"")</f>
        <v/>
      </c>
      <c r="AD559" s="187" t="str">
        <f>IFERROR(__xludf.DUMMYFUNCTION("""COMPUTED_VALUE"""),"")</f>
        <v/>
      </c>
      <c r="AE559" s="187" t="str">
        <f>IFERROR(__xludf.DUMMYFUNCTION("""COMPUTED_VALUE"""),"")</f>
        <v/>
      </c>
      <c r="AF559" s="187" t="str">
        <f>IFERROR(__xludf.DUMMYFUNCTION("""COMPUTED_VALUE"""),"")</f>
        <v/>
      </c>
      <c r="AG559" s="187" t="str">
        <f>IFERROR(__xludf.DUMMYFUNCTION("""COMPUTED_VALUE"""),"")</f>
        <v/>
      </c>
      <c r="AH559" s="187" t="str">
        <f>IFERROR(__xludf.DUMMYFUNCTION("""COMPUTED_VALUE"""),"")</f>
        <v/>
      </c>
      <c r="AI559" s="187" t="str">
        <f>IFERROR(__xludf.DUMMYFUNCTION("""COMPUTED_VALUE"""),"")</f>
        <v/>
      </c>
      <c r="AJ559" s="187" t="str">
        <f>IFERROR(__xludf.DUMMYFUNCTION("""COMPUTED_VALUE"""),"")</f>
        <v/>
      </c>
      <c r="AK559" s="187" t="str">
        <f>IFERROR(__xludf.DUMMYFUNCTION("""COMPUTED_VALUE"""),"")</f>
        <v/>
      </c>
      <c r="AL559" s="187" t="str">
        <f>IFERROR(__xludf.DUMMYFUNCTION("""COMPUTED_VALUE"""),"")</f>
        <v/>
      </c>
      <c r="AM559" s="187" t="str">
        <f>IFERROR(__xludf.DUMMYFUNCTION("""COMPUTED_VALUE"""),"")</f>
        <v/>
      </c>
      <c r="AN559" s="187" t="str">
        <f>IFERROR(__xludf.DUMMYFUNCTION("""COMPUTED_VALUE"""),"")</f>
        <v/>
      </c>
    </row>
    <row r="560">
      <c r="A560" s="187"/>
      <c r="B560" s="187"/>
      <c r="C560" s="187"/>
      <c r="D560" s="208"/>
      <c r="E560" s="109"/>
      <c r="F560" s="209"/>
      <c r="G560" s="187"/>
      <c r="H560" s="174"/>
      <c r="I560" s="187"/>
      <c r="J560" s="174" t="str">
        <f>IFERROR(__xludf.DUMMYFUNCTION("""COMPUTED_VALUE"""),"")</f>
        <v/>
      </c>
      <c r="K560" s="187" t="str">
        <f>IFERROR(__xludf.DUMMYFUNCTION("""COMPUTED_VALUE"""),"")</f>
        <v/>
      </c>
      <c r="L560" s="187" t="str">
        <f>IFERROR(__xludf.DUMMYFUNCTION("""COMPUTED_VALUE"""),"")</f>
        <v/>
      </c>
      <c r="M560" s="187" t="str">
        <f>IFERROR(__xludf.DUMMYFUNCTION("""COMPUTED_VALUE"""),"")</f>
        <v/>
      </c>
      <c r="N560" s="187" t="str">
        <f>IFERROR(__xludf.DUMMYFUNCTION("""COMPUTED_VALUE"""),"")</f>
        <v/>
      </c>
      <c r="O560" s="187" t="str">
        <f>IFERROR(__xludf.DUMMYFUNCTION("""COMPUTED_VALUE"""),"")</f>
        <v/>
      </c>
      <c r="P560" s="187" t="str">
        <f>IFERROR(__xludf.DUMMYFUNCTION("""COMPUTED_VALUE"""),"")</f>
        <v/>
      </c>
      <c r="Q560" s="187" t="str">
        <f>IFERROR(__xludf.DUMMYFUNCTION("""COMPUTED_VALUE"""),"")</f>
        <v/>
      </c>
      <c r="R560" s="187" t="str">
        <f>IFERROR(__xludf.DUMMYFUNCTION("""COMPUTED_VALUE"""),"")</f>
        <v/>
      </c>
      <c r="S560" s="187" t="str">
        <f>IFERROR(__xludf.DUMMYFUNCTION("""COMPUTED_VALUE"""),"")</f>
        <v/>
      </c>
      <c r="T560" s="187" t="str">
        <f>IFERROR(__xludf.DUMMYFUNCTION("""COMPUTED_VALUE"""),"")</f>
        <v/>
      </c>
      <c r="U560" s="187" t="str">
        <f>IFERROR(__xludf.DUMMYFUNCTION("""COMPUTED_VALUE"""),"")</f>
        <v/>
      </c>
      <c r="V560" s="187" t="str">
        <f>IFERROR(__xludf.DUMMYFUNCTION("""COMPUTED_VALUE"""),"")</f>
        <v/>
      </c>
      <c r="W560" s="187" t="str">
        <f>IFERROR(__xludf.DUMMYFUNCTION("""COMPUTED_VALUE"""),"")</f>
        <v/>
      </c>
      <c r="X560" s="187" t="str">
        <f>IFERROR(__xludf.DUMMYFUNCTION("""COMPUTED_VALUE"""),"")</f>
        <v/>
      </c>
      <c r="Y560" s="187" t="str">
        <f>IFERROR(__xludf.DUMMYFUNCTION("""COMPUTED_VALUE"""),"")</f>
        <v/>
      </c>
      <c r="Z560" s="187" t="str">
        <f>IFERROR(__xludf.DUMMYFUNCTION("""COMPUTED_VALUE"""),"")</f>
        <v/>
      </c>
      <c r="AA560" s="187" t="str">
        <f>IFERROR(__xludf.DUMMYFUNCTION("""COMPUTED_VALUE"""),"")</f>
        <v/>
      </c>
      <c r="AB560" s="187" t="str">
        <f>IFERROR(__xludf.DUMMYFUNCTION("""COMPUTED_VALUE"""),"")</f>
        <v/>
      </c>
      <c r="AC560" s="187" t="str">
        <f>IFERROR(__xludf.DUMMYFUNCTION("""COMPUTED_VALUE"""),"")</f>
        <v/>
      </c>
      <c r="AD560" s="187" t="str">
        <f>IFERROR(__xludf.DUMMYFUNCTION("""COMPUTED_VALUE"""),"")</f>
        <v/>
      </c>
      <c r="AE560" s="187" t="str">
        <f>IFERROR(__xludf.DUMMYFUNCTION("""COMPUTED_VALUE"""),"")</f>
        <v/>
      </c>
      <c r="AF560" s="187" t="str">
        <f>IFERROR(__xludf.DUMMYFUNCTION("""COMPUTED_VALUE"""),"")</f>
        <v/>
      </c>
      <c r="AG560" s="187" t="str">
        <f>IFERROR(__xludf.DUMMYFUNCTION("""COMPUTED_VALUE"""),"")</f>
        <v/>
      </c>
      <c r="AH560" s="187" t="str">
        <f>IFERROR(__xludf.DUMMYFUNCTION("""COMPUTED_VALUE"""),"")</f>
        <v/>
      </c>
      <c r="AI560" s="187" t="str">
        <f>IFERROR(__xludf.DUMMYFUNCTION("""COMPUTED_VALUE"""),"")</f>
        <v/>
      </c>
      <c r="AJ560" s="187" t="str">
        <f>IFERROR(__xludf.DUMMYFUNCTION("""COMPUTED_VALUE"""),"")</f>
        <v/>
      </c>
      <c r="AK560" s="187" t="str">
        <f>IFERROR(__xludf.DUMMYFUNCTION("""COMPUTED_VALUE"""),"")</f>
        <v/>
      </c>
      <c r="AL560" s="187" t="str">
        <f>IFERROR(__xludf.DUMMYFUNCTION("""COMPUTED_VALUE"""),"")</f>
        <v/>
      </c>
      <c r="AM560" s="187" t="str">
        <f>IFERROR(__xludf.DUMMYFUNCTION("""COMPUTED_VALUE"""),"")</f>
        <v/>
      </c>
      <c r="AN560" s="187" t="str">
        <f>IFERROR(__xludf.DUMMYFUNCTION("""COMPUTED_VALUE"""),"")</f>
        <v/>
      </c>
    </row>
    <row r="561">
      <c r="A561" s="187"/>
      <c r="B561" s="187"/>
      <c r="C561" s="187"/>
      <c r="D561" s="208"/>
      <c r="E561" s="109"/>
      <c r="F561" s="209"/>
      <c r="G561" s="187"/>
      <c r="H561" s="174"/>
      <c r="I561" s="187"/>
      <c r="J561" s="174" t="str">
        <f>IFERROR(__xludf.DUMMYFUNCTION("""COMPUTED_VALUE"""),"")</f>
        <v/>
      </c>
      <c r="K561" s="187" t="str">
        <f>IFERROR(__xludf.DUMMYFUNCTION("""COMPUTED_VALUE"""),"")</f>
        <v/>
      </c>
      <c r="L561" s="187" t="str">
        <f>IFERROR(__xludf.DUMMYFUNCTION("""COMPUTED_VALUE"""),"")</f>
        <v/>
      </c>
      <c r="M561" s="187" t="str">
        <f>IFERROR(__xludf.DUMMYFUNCTION("""COMPUTED_VALUE"""),"")</f>
        <v/>
      </c>
      <c r="N561" s="187" t="str">
        <f>IFERROR(__xludf.DUMMYFUNCTION("""COMPUTED_VALUE"""),"")</f>
        <v/>
      </c>
      <c r="O561" s="187" t="str">
        <f>IFERROR(__xludf.DUMMYFUNCTION("""COMPUTED_VALUE"""),"")</f>
        <v/>
      </c>
      <c r="P561" s="187" t="str">
        <f>IFERROR(__xludf.DUMMYFUNCTION("""COMPUTED_VALUE"""),"")</f>
        <v/>
      </c>
      <c r="Q561" s="187" t="str">
        <f>IFERROR(__xludf.DUMMYFUNCTION("""COMPUTED_VALUE"""),"")</f>
        <v/>
      </c>
      <c r="R561" s="187" t="str">
        <f>IFERROR(__xludf.DUMMYFUNCTION("""COMPUTED_VALUE"""),"")</f>
        <v/>
      </c>
      <c r="S561" s="187" t="str">
        <f>IFERROR(__xludf.DUMMYFUNCTION("""COMPUTED_VALUE"""),"")</f>
        <v/>
      </c>
      <c r="T561" s="187" t="str">
        <f>IFERROR(__xludf.DUMMYFUNCTION("""COMPUTED_VALUE"""),"")</f>
        <v/>
      </c>
      <c r="U561" s="187" t="str">
        <f>IFERROR(__xludf.DUMMYFUNCTION("""COMPUTED_VALUE"""),"")</f>
        <v/>
      </c>
      <c r="V561" s="187" t="str">
        <f>IFERROR(__xludf.DUMMYFUNCTION("""COMPUTED_VALUE"""),"")</f>
        <v/>
      </c>
      <c r="W561" s="187" t="str">
        <f>IFERROR(__xludf.DUMMYFUNCTION("""COMPUTED_VALUE"""),"")</f>
        <v/>
      </c>
      <c r="X561" s="187" t="str">
        <f>IFERROR(__xludf.DUMMYFUNCTION("""COMPUTED_VALUE"""),"")</f>
        <v/>
      </c>
      <c r="Y561" s="187" t="str">
        <f>IFERROR(__xludf.DUMMYFUNCTION("""COMPUTED_VALUE"""),"")</f>
        <v/>
      </c>
      <c r="Z561" s="187" t="str">
        <f>IFERROR(__xludf.DUMMYFUNCTION("""COMPUTED_VALUE"""),"")</f>
        <v/>
      </c>
      <c r="AA561" s="187" t="str">
        <f>IFERROR(__xludf.DUMMYFUNCTION("""COMPUTED_VALUE"""),"")</f>
        <v/>
      </c>
      <c r="AB561" s="187" t="str">
        <f>IFERROR(__xludf.DUMMYFUNCTION("""COMPUTED_VALUE"""),"")</f>
        <v/>
      </c>
      <c r="AC561" s="187" t="str">
        <f>IFERROR(__xludf.DUMMYFUNCTION("""COMPUTED_VALUE"""),"")</f>
        <v/>
      </c>
      <c r="AD561" s="187" t="str">
        <f>IFERROR(__xludf.DUMMYFUNCTION("""COMPUTED_VALUE"""),"")</f>
        <v/>
      </c>
      <c r="AE561" s="187" t="str">
        <f>IFERROR(__xludf.DUMMYFUNCTION("""COMPUTED_VALUE"""),"")</f>
        <v/>
      </c>
      <c r="AF561" s="187" t="str">
        <f>IFERROR(__xludf.DUMMYFUNCTION("""COMPUTED_VALUE"""),"")</f>
        <v/>
      </c>
      <c r="AG561" s="187" t="str">
        <f>IFERROR(__xludf.DUMMYFUNCTION("""COMPUTED_VALUE"""),"")</f>
        <v/>
      </c>
      <c r="AH561" s="187" t="str">
        <f>IFERROR(__xludf.DUMMYFUNCTION("""COMPUTED_VALUE"""),"")</f>
        <v/>
      </c>
      <c r="AI561" s="187" t="str">
        <f>IFERROR(__xludf.DUMMYFUNCTION("""COMPUTED_VALUE"""),"")</f>
        <v/>
      </c>
      <c r="AJ561" s="187" t="str">
        <f>IFERROR(__xludf.DUMMYFUNCTION("""COMPUTED_VALUE"""),"")</f>
        <v/>
      </c>
      <c r="AK561" s="187" t="str">
        <f>IFERROR(__xludf.DUMMYFUNCTION("""COMPUTED_VALUE"""),"")</f>
        <v/>
      </c>
      <c r="AL561" s="187" t="str">
        <f>IFERROR(__xludf.DUMMYFUNCTION("""COMPUTED_VALUE"""),"")</f>
        <v/>
      </c>
      <c r="AM561" s="187" t="str">
        <f>IFERROR(__xludf.DUMMYFUNCTION("""COMPUTED_VALUE"""),"")</f>
        <v/>
      </c>
      <c r="AN561" s="187" t="str">
        <f>IFERROR(__xludf.DUMMYFUNCTION("""COMPUTED_VALUE"""),"")</f>
        <v/>
      </c>
    </row>
    <row r="562">
      <c r="A562" s="187"/>
      <c r="B562" s="187"/>
      <c r="C562" s="187"/>
      <c r="D562" s="208"/>
      <c r="E562" s="109"/>
      <c r="F562" s="209"/>
      <c r="G562" s="187"/>
      <c r="H562" s="174"/>
      <c r="I562" s="187"/>
      <c r="J562" s="174" t="str">
        <f>IFERROR(__xludf.DUMMYFUNCTION("""COMPUTED_VALUE"""),"")</f>
        <v/>
      </c>
      <c r="K562" s="187" t="str">
        <f>IFERROR(__xludf.DUMMYFUNCTION("""COMPUTED_VALUE"""),"")</f>
        <v/>
      </c>
      <c r="L562" s="187" t="str">
        <f>IFERROR(__xludf.DUMMYFUNCTION("""COMPUTED_VALUE"""),"")</f>
        <v/>
      </c>
      <c r="M562" s="187" t="str">
        <f>IFERROR(__xludf.DUMMYFUNCTION("""COMPUTED_VALUE"""),"")</f>
        <v/>
      </c>
      <c r="N562" s="187" t="str">
        <f>IFERROR(__xludf.DUMMYFUNCTION("""COMPUTED_VALUE"""),"")</f>
        <v/>
      </c>
      <c r="O562" s="187" t="str">
        <f>IFERROR(__xludf.DUMMYFUNCTION("""COMPUTED_VALUE"""),"")</f>
        <v/>
      </c>
      <c r="P562" s="187" t="str">
        <f>IFERROR(__xludf.DUMMYFUNCTION("""COMPUTED_VALUE"""),"")</f>
        <v/>
      </c>
      <c r="Q562" s="187" t="str">
        <f>IFERROR(__xludf.DUMMYFUNCTION("""COMPUTED_VALUE"""),"")</f>
        <v/>
      </c>
      <c r="R562" s="187" t="str">
        <f>IFERROR(__xludf.DUMMYFUNCTION("""COMPUTED_VALUE"""),"")</f>
        <v/>
      </c>
      <c r="S562" s="187" t="str">
        <f>IFERROR(__xludf.DUMMYFUNCTION("""COMPUTED_VALUE"""),"")</f>
        <v/>
      </c>
      <c r="T562" s="187" t="str">
        <f>IFERROR(__xludf.DUMMYFUNCTION("""COMPUTED_VALUE"""),"")</f>
        <v/>
      </c>
      <c r="U562" s="187" t="str">
        <f>IFERROR(__xludf.DUMMYFUNCTION("""COMPUTED_VALUE"""),"")</f>
        <v/>
      </c>
      <c r="V562" s="187" t="str">
        <f>IFERROR(__xludf.DUMMYFUNCTION("""COMPUTED_VALUE"""),"")</f>
        <v/>
      </c>
      <c r="W562" s="187" t="str">
        <f>IFERROR(__xludf.DUMMYFUNCTION("""COMPUTED_VALUE"""),"")</f>
        <v/>
      </c>
      <c r="X562" s="187" t="str">
        <f>IFERROR(__xludf.DUMMYFUNCTION("""COMPUTED_VALUE"""),"")</f>
        <v/>
      </c>
      <c r="Y562" s="187" t="str">
        <f>IFERROR(__xludf.DUMMYFUNCTION("""COMPUTED_VALUE"""),"")</f>
        <v/>
      </c>
      <c r="Z562" s="187" t="str">
        <f>IFERROR(__xludf.DUMMYFUNCTION("""COMPUTED_VALUE"""),"")</f>
        <v/>
      </c>
      <c r="AA562" s="187" t="str">
        <f>IFERROR(__xludf.DUMMYFUNCTION("""COMPUTED_VALUE"""),"")</f>
        <v/>
      </c>
      <c r="AB562" s="187" t="str">
        <f>IFERROR(__xludf.DUMMYFUNCTION("""COMPUTED_VALUE"""),"")</f>
        <v/>
      </c>
      <c r="AC562" s="187" t="str">
        <f>IFERROR(__xludf.DUMMYFUNCTION("""COMPUTED_VALUE"""),"")</f>
        <v/>
      </c>
      <c r="AD562" s="187" t="str">
        <f>IFERROR(__xludf.DUMMYFUNCTION("""COMPUTED_VALUE"""),"")</f>
        <v/>
      </c>
      <c r="AE562" s="187" t="str">
        <f>IFERROR(__xludf.DUMMYFUNCTION("""COMPUTED_VALUE"""),"")</f>
        <v/>
      </c>
      <c r="AF562" s="187" t="str">
        <f>IFERROR(__xludf.DUMMYFUNCTION("""COMPUTED_VALUE"""),"")</f>
        <v/>
      </c>
      <c r="AG562" s="187" t="str">
        <f>IFERROR(__xludf.DUMMYFUNCTION("""COMPUTED_VALUE"""),"")</f>
        <v/>
      </c>
      <c r="AH562" s="187" t="str">
        <f>IFERROR(__xludf.DUMMYFUNCTION("""COMPUTED_VALUE"""),"")</f>
        <v/>
      </c>
      <c r="AI562" s="187" t="str">
        <f>IFERROR(__xludf.DUMMYFUNCTION("""COMPUTED_VALUE"""),"")</f>
        <v/>
      </c>
      <c r="AJ562" s="187" t="str">
        <f>IFERROR(__xludf.DUMMYFUNCTION("""COMPUTED_VALUE"""),"")</f>
        <v/>
      </c>
      <c r="AK562" s="187" t="str">
        <f>IFERROR(__xludf.DUMMYFUNCTION("""COMPUTED_VALUE"""),"")</f>
        <v/>
      </c>
      <c r="AL562" s="187" t="str">
        <f>IFERROR(__xludf.DUMMYFUNCTION("""COMPUTED_VALUE"""),"")</f>
        <v/>
      </c>
      <c r="AM562" s="187" t="str">
        <f>IFERROR(__xludf.DUMMYFUNCTION("""COMPUTED_VALUE"""),"")</f>
        <v/>
      </c>
      <c r="AN562" s="187" t="str">
        <f>IFERROR(__xludf.DUMMYFUNCTION("""COMPUTED_VALUE"""),"")</f>
        <v/>
      </c>
    </row>
    <row r="563">
      <c r="A563" s="187"/>
      <c r="B563" s="187"/>
      <c r="C563" s="187"/>
      <c r="D563" s="208"/>
      <c r="E563" s="109"/>
      <c r="F563" s="209"/>
      <c r="G563" s="187"/>
      <c r="H563" s="174"/>
      <c r="I563" s="187"/>
      <c r="J563" s="174" t="str">
        <f>IFERROR(__xludf.DUMMYFUNCTION("""COMPUTED_VALUE"""),"")</f>
        <v/>
      </c>
      <c r="K563" s="187" t="str">
        <f>IFERROR(__xludf.DUMMYFUNCTION("""COMPUTED_VALUE"""),"")</f>
        <v/>
      </c>
      <c r="L563" s="187" t="str">
        <f>IFERROR(__xludf.DUMMYFUNCTION("""COMPUTED_VALUE"""),"")</f>
        <v/>
      </c>
      <c r="M563" s="187" t="str">
        <f>IFERROR(__xludf.DUMMYFUNCTION("""COMPUTED_VALUE"""),"")</f>
        <v/>
      </c>
      <c r="N563" s="187" t="str">
        <f>IFERROR(__xludf.DUMMYFUNCTION("""COMPUTED_VALUE"""),"")</f>
        <v/>
      </c>
      <c r="O563" s="187" t="str">
        <f>IFERROR(__xludf.DUMMYFUNCTION("""COMPUTED_VALUE"""),"")</f>
        <v/>
      </c>
      <c r="P563" s="187" t="str">
        <f>IFERROR(__xludf.DUMMYFUNCTION("""COMPUTED_VALUE"""),"")</f>
        <v/>
      </c>
      <c r="Q563" s="187" t="str">
        <f>IFERROR(__xludf.DUMMYFUNCTION("""COMPUTED_VALUE"""),"")</f>
        <v/>
      </c>
      <c r="R563" s="187" t="str">
        <f>IFERROR(__xludf.DUMMYFUNCTION("""COMPUTED_VALUE"""),"")</f>
        <v/>
      </c>
      <c r="S563" s="187" t="str">
        <f>IFERROR(__xludf.DUMMYFUNCTION("""COMPUTED_VALUE"""),"")</f>
        <v/>
      </c>
      <c r="T563" s="187" t="str">
        <f>IFERROR(__xludf.DUMMYFUNCTION("""COMPUTED_VALUE"""),"")</f>
        <v/>
      </c>
      <c r="U563" s="187" t="str">
        <f>IFERROR(__xludf.DUMMYFUNCTION("""COMPUTED_VALUE"""),"")</f>
        <v/>
      </c>
      <c r="V563" s="187" t="str">
        <f>IFERROR(__xludf.DUMMYFUNCTION("""COMPUTED_VALUE"""),"")</f>
        <v/>
      </c>
      <c r="W563" s="187" t="str">
        <f>IFERROR(__xludf.DUMMYFUNCTION("""COMPUTED_VALUE"""),"")</f>
        <v/>
      </c>
      <c r="X563" s="187" t="str">
        <f>IFERROR(__xludf.DUMMYFUNCTION("""COMPUTED_VALUE"""),"")</f>
        <v/>
      </c>
      <c r="Y563" s="187" t="str">
        <f>IFERROR(__xludf.DUMMYFUNCTION("""COMPUTED_VALUE"""),"")</f>
        <v/>
      </c>
      <c r="Z563" s="187" t="str">
        <f>IFERROR(__xludf.DUMMYFUNCTION("""COMPUTED_VALUE"""),"")</f>
        <v/>
      </c>
      <c r="AA563" s="187" t="str">
        <f>IFERROR(__xludf.DUMMYFUNCTION("""COMPUTED_VALUE"""),"")</f>
        <v/>
      </c>
      <c r="AB563" s="187" t="str">
        <f>IFERROR(__xludf.DUMMYFUNCTION("""COMPUTED_VALUE"""),"")</f>
        <v/>
      </c>
      <c r="AC563" s="187" t="str">
        <f>IFERROR(__xludf.DUMMYFUNCTION("""COMPUTED_VALUE"""),"")</f>
        <v/>
      </c>
      <c r="AD563" s="187" t="str">
        <f>IFERROR(__xludf.DUMMYFUNCTION("""COMPUTED_VALUE"""),"")</f>
        <v/>
      </c>
      <c r="AE563" s="187" t="str">
        <f>IFERROR(__xludf.DUMMYFUNCTION("""COMPUTED_VALUE"""),"")</f>
        <v/>
      </c>
      <c r="AF563" s="187" t="str">
        <f>IFERROR(__xludf.DUMMYFUNCTION("""COMPUTED_VALUE"""),"")</f>
        <v/>
      </c>
      <c r="AG563" s="187" t="str">
        <f>IFERROR(__xludf.DUMMYFUNCTION("""COMPUTED_VALUE"""),"")</f>
        <v/>
      </c>
      <c r="AH563" s="187" t="str">
        <f>IFERROR(__xludf.DUMMYFUNCTION("""COMPUTED_VALUE"""),"")</f>
        <v/>
      </c>
      <c r="AI563" s="187" t="str">
        <f>IFERROR(__xludf.DUMMYFUNCTION("""COMPUTED_VALUE"""),"")</f>
        <v/>
      </c>
      <c r="AJ563" s="187" t="str">
        <f>IFERROR(__xludf.DUMMYFUNCTION("""COMPUTED_VALUE"""),"")</f>
        <v/>
      </c>
      <c r="AK563" s="187" t="str">
        <f>IFERROR(__xludf.DUMMYFUNCTION("""COMPUTED_VALUE"""),"")</f>
        <v/>
      </c>
      <c r="AL563" s="187" t="str">
        <f>IFERROR(__xludf.DUMMYFUNCTION("""COMPUTED_VALUE"""),"")</f>
        <v/>
      </c>
      <c r="AM563" s="187" t="str">
        <f>IFERROR(__xludf.DUMMYFUNCTION("""COMPUTED_VALUE"""),"")</f>
        <v/>
      </c>
      <c r="AN563" s="187" t="str">
        <f>IFERROR(__xludf.DUMMYFUNCTION("""COMPUTED_VALUE"""),"")</f>
        <v/>
      </c>
    </row>
    <row r="564">
      <c r="A564" s="187"/>
      <c r="B564" s="187"/>
      <c r="C564" s="187"/>
      <c r="D564" s="208"/>
      <c r="E564" s="109"/>
      <c r="F564" s="209"/>
      <c r="G564" s="187"/>
      <c r="H564" s="174"/>
      <c r="I564" s="187"/>
      <c r="J564" s="174" t="str">
        <f>IFERROR(__xludf.DUMMYFUNCTION("""COMPUTED_VALUE"""),"")</f>
        <v/>
      </c>
      <c r="K564" s="187" t="str">
        <f>IFERROR(__xludf.DUMMYFUNCTION("""COMPUTED_VALUE"""),"")</f>
        <v/>
      </c>
      <c r="L564" s="187" t="str">
        <f>IFERROR(__xludf.DUMMYFUNCTION("""COMPUTED_VALUE"""),"")</f>
        <v/>
      </c>
      <c r="M564" s="187" t="str">
        <f>IFERROR(__xludf.DUMMYFUNCTION("""COMPUTED_VALUE"""),"")</f>
        <v/>
      </c>
      <c r="N564" s="187" t="str">
        <f>IFERROR(__xludf.DUMMYFUNCTION("""COMPUTED_VALUE"""),"")</f>
        <v/>
      </c>
      <c r="O564" s="187" t="str">
        <f>IFERROR(__xludf.DUMMYFUNCTION("""COMPUTED_VALUE"""),"")</f>
        <v/>
      </c>
      <c r="P564" s="187" t="str">
        <f>IFERROR(__xludf.DUMMYFUNCTION("""COMPUTED_VALUE"""),"")</f>
        <v/>
      </c>
      <c r="Q564" s="187" t="str">
        <f>IFERROR(__xludf.DUMMYFUNCTION("""COMPUTED_VALUE"""),"")</f>
        <v/>
      </c>
      <c r="R564" s="187" t="str">
        <f>IFERROR(__xludf.DUMMYFUNCTION("""COMPUTED_VALUE"""),"")</f>
        <v/>
      </c>
      <c r="S564" s="187" t="str">
        <f>IFERROR(__xludf.DUMMYFUNCTION("""COMPUTED_VALUE"""),"")</f>
        <v/>
      </c>
      <c r="T564" s="187" t="str">
        <f>IFERROR(__xludf.DUMMYFUNCTION("""COMPUTED_VALUE"""),"")</f>
        <v/>
      </c>
      <c r="U564" s="187" t="str">
        <f>IFERROR(__xludf.DUMMYFUNCTION("""COMPUTED_VALUE"""),"")</f>
        <v/>
      </c>
      <c r="V564" s="187" t="str">
        <f>IFERROR(__xludf.DUMMYFUNCTION("""COMPUTED_VALUE"""),"")</f>
        <v/>
      </c>
      <c r="W564" s="187" t="str">
        <f>IFERROR(__xludf.DUMMYFUNCTION("""COMPUTED_VALUE"""),"")</f>
        <v/>
      </c>
      <c r="X564" s="187" t="str">
        <f>IFERROR(__xludf.DUMMYFUNCTION("""COMPUTED_VALUE"""),"")</f>
        <v/>
      </c>
      <c r="Y564" s="187" t="str">
        <f>IFERROR(__xludf.DUMMYFUNCTION("""COMPUTED_VALUE"""),"")</f>
        <v/>
      </c>
      <c r="Z564" s="187" t="str">
        <f>IFERROR(__xludf.DUMMYFUNCTION("""COMPUTED_VALUE"""),"")</f>
        <v/>
      </c>
      <c r="AA564" s="187" t="str">
        <f>IFERROR(__xludf.DUMMYFUNCTION("""COMPUTED_VALUE"""),"")</f>
        <v/>
      </c>
      <c r="AB564" s="187" t="str">
        <f>IFERROR(__xludf.DUMMYFUNCTION("""COMPUTED_VALUE"""),"")</f>
        <v/>
      </c>
      <c r="AC564" s="187" t="str">
        <f>IFERROR(__xludf.DUMMYFUNCTION("""COMPUTED_VALUE"""),"")</f>
        <v/>
      </c>
      <c r="AD564" s="187" t="str">
        <f>IFERROR(__xludf.DUMMYFUNCTION("""COMPUTED_VALUE"""),"")</f>
        <v/>
      </c>
      <c r="AE564" s="187" t="str">
        <f>IFERROR(__xludf.DUMMYFUNCTION("""COMPUTED_VALUE"""),"")</f>
        <v/>
      </c>
      <c r="AF564" s="187" t="str">
        <f>IFERROR(__xludf.DUMMYFUNCTION("""COMPUTED_VALUE"""),"")</f>
        <v/>
      </c>
      <c r="AG564" s="187" t="str">
        <f>IFERROR(__xludf.DUMMYFUNCTION("""COMPUTED_VALUE"""),"")</f>
        <v/>
      </c>
      <c r="AH564" s="187" t="str">
        <f>IFERROR(__xludf.DUMMYFUNCTION("""COMPUTED_VALUE"""),"")</f>
        <v/>
      </c>
      <c r="AI564" s="187" t="str">
        <f>IFERROR(__xludf.DUMMYFUNCTION("""COMPUTED_VALUE"""),"")</f>
        <v/>
      </c>
      <c r="AJ564" s="187" t="str">
        <f>IFERROR(__xludf.DUMMYFUNCTION("""COMPUTED_VALUE"""),"")</f>
        <v/>
      </c>
      <c r="AK564" s="187" t="str">
        <f>IFERROR(__xludf.DUMMYFUNCTION("""COMPUTED_VALUE"""),"")</f>
        <v/>
      </c>
      <c r="AL564" s="187" t="str">
        <f>IFERROR(__xludf.DUMMYFUNCTION("""COMPUTED_VALUE"""),"")</f>
        <v/>
      </c>
      <c r="AM564" s="187" t="str">
        <f>IFERROR(__xludf.DUMMYFUNCTION("""COMPUTED_VALUE"""),"")</f>
        <v/>
      </c>
      <c r="AN564" s="187" t="str">
        <f>IFERROR(__xludf.DUMMYFUNCTION("""COMPUTED_VALUE"""),"")</f>
        <v/>
      </c>
    </row>
    <row r="565">
      <c r="A565" s="187"/>
      <c r="B565" s="187"/>
      <c r="C565" s="187"/>
      <c r="D565" s="208"/>
      <c r="E565" s="109"/>
      <c r="F565" s="209"/>
      <c r="G565" s="187"/>
      <c r="H565" s="174"/>
      <c r="I565" s="187"/>
      <c r="J565" s="174" t="str">
        <f>IFERROR(__xludf.DUMMYFUNCTION("""COMPUTED_VALUE"""),"")</f>
        <v/>
      </c>
      <c r="K565" s="187" t="str">
        <f>IFERROR(__xludf.DUMMYFUNCTION("""COMPUTED_VALUE"""),"")</f>
        <v/>
      </c>
      <c r="L565" s="187" t="str">
        <f>IFERROR(__xludf.DUMMYFUNCTION("""COMPUTED_VALUE"""),"")</f>
        <v/>
      </c>
      <c r="M565" s="187" t="str">
        <f>IFERROR(__xludf.DUMMYFUNCTION("""COMPUTED_VALUE"""),"")</f>
        <v/>
      </c>
      <c r="N565" s="187" t="str">
        <f>IFERROR(__xludf.DUMMYFUNCTION("""COMPUTED_VALUE"""),"")</f>
        <v/>
      </c>
      <c r="O565" s="187" t="str">
        <f>IFERROR(__xludf.DUMMYFUNCTION("""COMPUTED_VALUE"""),"")</f>
        <v/>
      </c>
      <c r="P565" s="187" t="str">
        <f>IFERROR(__xludf.DUMMYFUNCTION("""COMPUTED_VALUE"""),"")</f>
        <v/>
      </c>
      <c r="Q565" s="187" t="str">
        <f>IFERROR(__xludf.DUMMYFUNCTION("""COMPUTED_VALUE"""),"")</f>
        <v/>
      </c>
      <c r="R565" s="187" t="str">
        <f>IFERROR(__xludf.DUMMYFUNCTION("""COMPUTED_VALUE"""),"")</f>
        <v/>
      </c>
      <c r="S565" s="187" t="str">
        <f>IFERROR(__xludf.DUMMYFUNCTION("""COMPUTED_VALUE"""),"")</f>
        <v/>
      </c>
      <c r="T565" s="187" t="str">
        <f>IFERROR(__xludf.DUMMYFUNCTION("""COMPUTED_VALUE"""),"")</f>
        <v/>
      </c>
      <c r="U565" s="187" t="str">
        <f>IFERROR(__xludf.DUMMYFUNCTION("""COMPUTED_VALUE"""),"")</f>
        <v/>
      </c>
      <c r="V565" s="187" t="str">
        <f>IFERROR(__xludf.DUMMYFUNCTION("""COMPUTED_VALUE"""),"")</f>
        <v/>
      </c>
      <c r="W565" s="187" t="str">
        <f>IFERROR(__xludf.DUMMYFUNCTION("""COMPUTED_VALUE"""),"")</f>
        <v/>
      </c>
      <c r="X565" s="187" t="str">
        <f>IFERROR(__xludf.DUMMYFUNCTION("""COMPUTED_VALUE"""),"")</f>
        <v/>
      </c>
      <c r="Y565" s="187" t="str">
        <f>IFERROR(__xludf.DUMMYFUNCTION("""COMPUTED_VALUE"""),"")</f>
        <v/>
      </c>
      <c r="Z565" s="187" t="str">
        <f>IFERROR(__xludf.DUMMYFUNCTION("""COMPUTED_VALUE"""),"")</f>
        <v/>
      </c>
      <c r="AA565" s="187" t="str">
        <f>IFERROR(__xludf.DUMMYFUNCTION("""COMPUTED_VALUE"""),"")</f>
        <v/>
      </c>
      <c r="AB565" s="187" t="str">
        <f>IFERROR(__xludf.DUMMYFUNCTION("""COMPUTED_VALUE"""),"")</f>
        <v/>
      </c>
      <c r="AC565" s="187" t="str">
        <f>IFERROR(__xludf.DUMMYFUNCTION("""COMPUTED_VALUE"""),"")</f>
        <v/>
      </c>
      <c r="AD565" s="187" t="str">
        <f>IFERROR(__xludf.DUMMYFUNCTION("""COMPUTED_VALUE"""),"")</f>
        <v/>
      </c>
      <c r="AE565" s="187" t="str">
        <f>IFERROR(__xludf.DUMMYFUNCTION("""COMPUTED_VALUE"""),"")</f>
        <v/>
      </c>
      <c r="AF565" s="187" t="str">
        <f>IFERROR(__xludf.DUMMYFUNCTION("""COMPUTED_VALUE"""),"")</f>
        <v/>
      </c>
      <c r="AG565" s="187" t="str">
        <f>IFERROR(__xludf.DUMMYFUNCTION("""COMPUTED_VALUE"""),"")</f>
        <v/>
      </c>
      <c r="AH565" s="187" t="str">
        <f>IFERROR(__xludf.DUMMYFUNCTION("""COMPUTED_VALUE"""),"")</f>
        <v/>
      </c>
      <c r="AI565" s="187" t="str">
        <f>IFERROR(__xludf.DUMMYFUNCTION("""COMPUTED_VALUE"""),"")</f>
        <v/>
      </c>
      <c r="AJ565" s="187" t="str">
        <f>IFERROR(__xludf.DUMMYFUNCTION("""COMPUTED_VALUE"""),"")</f>
        <v/>
      </c>
      <c r="AK565" s="187" t="str">
        <f>IFERROR(__xludf.DUMMYFUNCTION("""COMPUTED_VALUE"""),"")</f>
        <v/>
      </c>
      <c r="AL565" s="187" t="str">
        <f>IFERROR(__xludf.DUMMYFUNCTION("""COMPUTED_VALUE"""),"")</f>
        <v/>
      </c>
      <c r="AM565" s="187" t="str">
        <f>IFERROR(__xludf.DUMMYFUNCTION("""COMPUTED_VALUE"""),"")</f>
        <v/>
      </c>
      <c r="AN565" s="187" t="str">
        <f>IFERROR(__xludf.DUMMYFUNCTION("""COMPUTED_VALUE"""),"")</f>
        <v/>
      </c>
    </row>
    <row r="566">
      <c r="A566" s="187"/>
      <c r="B566" s="187"/>
      <c r="C566" s="187"/>
      <c r="D566" s="208"/>
      <c r="E566" s="109"/>
      <c r="F566" s="209"/>
      <c r="G566" s="187"/>
      <c r="H566" s="174"/>
      <c r="I566" s="187"/>
      <c r="J566" s="174" t="str">
        <f>IFERROR(__xludf.DUMMYFUNCTION("""COMPUTED_VALUE"""),"")</f>
        <v/>
      </c>
      <c r="K566" s="187" t="str">
        <f>IFERROR(__xludf.DUMMYFUNCTION("""COMPUTED_VALUE"""),"")</f>
        <v/>
      </c>
      <c r="L566" s="187" t="str">
        <f>IFERROR(__xludf.DUMMYFUNCTION("""COMPUTED_VALUE"""),"")</f>
        <v/>
      </c>
      <c r="M566" s="187" t="str">
        <f>IFERROR(__xludf.DUMMYFUNCTION("""COMPUTED_VALUE"""),"")</f>
        <v/>
      </c>
      <c r="N566" s="187" t="str">
        <f>IFERROR(__xludf.DUMMYFUNCTION("""COMPUTED_VALUE"""),"")</f>
        <v/>
      </c>
      <c r="O566" s="187" t="str">
        <f>IFERROR(__xludf.DUMMYFUNCTION("""COMPUTED_VALUE"""),"")</f>
        <v/>
      </c>
      <c r="P566" s="187" t="str">
        <f>IFERROR(__xludf.DUMMYFUNCTION("""COMPUTED_VALUE"""),"")</f>
        <v/>
      </c>
      <c r="Q566" s="187" t="str">
        <f>IFERROR(__xludf.DUMMYFUNCTION("""COMPUTED_VALUE"""),"")</f>
        <v/>
      </c>
      <c r="R566" s="187" t="str">
        <f>IFERROR(__xludf.DUMMYFUNCTION("""COMPUTED_VALUE"""),"")</f>
        <v/>
      </c>
      <c r="S566" s="187" t="str">
        <f>IFERROR(__xludf.DUMMYFUNCTION("""COMPUTED_VALUE"""),"")</f>
        <v/>
      </c>
      <c r="T566" s="187" t="str">
        <f>IFERROR(__xludf.DUMMYFUNCTION("""COMPUTED_VALUE"""),"")</f>
        <v/>
      </c>
      <c r="U566" s="187" t="str">
        <f>IFERROR(__xludf.DUMMYFUNCTION("""COMPUTED_VALUE"""),"")</f>
        <v/>
      </c>
      <c r="V566" s="187" t="str">
        <f>IFERROR(__xludf.DUMMYFUNCTION("""COMPUTED_VALUE"""),"")</f>
        <v/>
      </c>
      <c r="W566" s="187" t="str">
        <f>IFERROR(__xludf.DUMMYFUNCTION("""COMPUTED_VALUE"""),"")</f>
        <v/>
      </c>
      <c r="X566" s="187" t="str">
        <f>IFERROR(__xludf.DUMMYFUNCTION("""COMPUTED_VALUE"""),"")</f>
        <v/>
      </c>
      <c r="Y566" s="187" t="str">
        <f>IFERROR(__xludf.DUMMYFUNCTION("""COMPUTED_VALUE"""),"")</f>
        <v/>
      </c>
      <c r="Z566" s="187" t="str">
        <f>IFERROR(__xludf.DUMMYFUNCTION("""COMPUTED_VALUE"""),"")</f>
        <v/>
      </c>
      <c r="AA566" s="187" t="str">
        <f>IFERROR(__xludf.DUMMYFUNCTION("""COMPUTED_VALUE"""),"")</f>
        <v/>
      </c>
      <c r="AB566" s="187" t="str">
        <f>IFERROR(__xludf.DUMMYFUNCTION("""COMPUTED_VALUE"""),"")</f>
        <v/>
      </c>
      <c r="AC566" s="187" t="str">
        <f>IFERROR(__xludf.DUMMYFUNCTION("""COMPUTED_VALUE"""),"")</f>
        <v/>
      </c>
      <c r="AD566" s="187" t="str">
        <f>IFERROR(__xludf.DUMMYFUNCTION("""COMPUTED_VALUE"""),"")</f>
        <v/>
      </c>
      <c r="AE566" s="187" t="str">
        <f>IFERROR(__xludf.DUMMYFUNCTION("""COMPUTED_VALUE"""),"")</f>
        <v/>
      </c>
      <c r="AF566" s="187" t="str">
        <f>IFERROR(__xludf.DUMMYFUNCTION("""COMPUTED_VALUE"""),"")</f>
        <v/>
      </c>
      <c r="AG566" s="187" t="str">
        <f>IFERROR(__xludf.DUMMYFUNCTION("""COMPUTED_VALUE"""),"")</f>
        <v/>
      </c>
      <c r="AH566" s="187" t="str">
        <f>IFERROR(__xludf.DUMMYFUNCTION("""COMPUTED_VALUE"""),"")</f>
        <v/>
      </c>
      <c r="AI566" s="187" t="str">
        <f>IFERROR(__xludf.DUMMYFUNCTION("""COMPUTED_VALUE"""),"")</f>
        <v/>
      </c>
      <c r="AJ566" s="187" t="str">
        <f>IFERROR(__xludf.DUMMYFUNCTION("""COMPUTED_VALUE"""),"")</f>
        <v/>
      </c>
      <c r="AK566" s="187" t="str">
        <f>IFERROR(__xludf.DUMMYFUNCTION("""COMPUTED_VALUE"""),"")</f>
        <v/>
      </c>
      <c r="AL566" s="187" t="str">
        <f>IFERROR(__xludf.DUMMYFUNCTION("""COMPUTED_VALUE"""),"")</f>
        <v/>
      </c>
      <c r="AM566" s="187" t="str">
        <f>IFERROR(__xludf.DUMMYFUNCTION("""COMPUTED_VALUE"""),"")</f>
        <v/>
      </c>
      <c r="AN566" s="187" t="str">
        <f>IFERROR(__xludf.DUMMYFUNCTION("""COMPUTED_VALUE"""),"")</f>
        <v/>
      </c>
    </row>
    <row r="567">
      <c r="A567" s="187"/>
      <c r="B567" s="187"/>
      <c r="C567" s="187"/>
      <c r="D567" s="208"/>
      <c r="E567" s="109"/>
      <c r="F567" s="209"/>
      <c r="G567" s="187"/>
      <c r="H567" s="174"/>
      <c r="I567" s="187"/>
      <c r="J567" s="174" t="str">
        <f>IFERROR(__xludf.DUMMYFUNCTION("""COMPUTED_VALUE"""),"")</f>
        <v/>
      </c>
      <c r="K567" s="187" t="str">
        <f>IFERROR(__xludf.DUMMYFUNCTION("""COMPUTED_VALUE"""),"")</f>
        <v/>
      </c>
      <c r="L567" s="187" t="str">
        <f>IFERROR(__xludf.DUMMYFUNCTION("""COMPUTED_VALUE"""),"")</f>
        <v/>
      </c>
      <c r="M567" s="187" t="str">
        <f>IFERROR(__xludf.DUMMYFUNCTION("""COMPUTED_VALUE"""),"")</f>
        <v/>
      </c>
      <c r="N567" s="187" t="str">
        <f>IFERROR(__xludf.DUMMYFUNCTION("""COMPUTED_VALUE"""),"")</f>
        <v/>
      </c>
      <c r="O567" s="187" t="str">
        <f>IFERROR(__xludf.DUMMYFUNCTION("""COMPUTED_VALUE"""),"")</f>
        <v/>
      </c>
      <c r="P567" s="187" t="str">
        <f>IFERROR(__xludf.DUMMYFUNCTION("""COMPUTED_VALUE"""),"")</f>
        <v/>
      </c>
      <c r="Q567" s="187" t="str">
        <f>IFERROR(__xludf.DUMMYFUNCTION("""COMPUTED_VALUE"""),"")</f>
        <v/>
      </c>
      <c r="R567" s="187" t="str">
        <f>IFERROR(__xludf.DUMMYFUNCTION("""COMPUTED_VALUE"""),"")</f>
        <v/>
      </c>
      <c r="S567" s="187" t="str">
        <f>IFERROR(__xludf.DUMMYFUNCTION("""COMPUTED_VALUE"""),"")</f>
        <v/>
      </c>
      <c r="T567" s="187" t="str">
        <f>IFERROR(__xludf.DUMMYFUNCTION("""COMPUTED_VALUE"""),"")</f>
        <v/>
      </c>
      <c r="U567" s="187" t="str">
        <f>IFERROR(__xludf.DUMMYFUNCTION("""COMPUTED_VALUE"""),"")</f>
        <v/>
      </c>
      <c r="V567" s="187" t="str">
        <f>IFERROR(__xludf.DUMMYFUNCTION("""COMPUTED_VALUE"""),"")</f>
        <v/>
      </c>
      <c r="W567" s="187" t="str">
        <f>IFERROR(__xludf.DUMMYFUNCTION("""COMPUTED_VALUE"""),"")</f>
        <v/>
      </c>
      <c r="X567" s="187" t="str">
        <f>IFERROR(__xludf.DUMMYFUNCTION("""COMPUTED_VALUE"""),"")</f>
        <v/>
      </c>
      <c r="Y567" s="187" t="str">
        <f>IFERROR(__xludf.DUMMYFUNCTION("""COMPUTED_VALUE"""),"")</f>
        <v/>
      </c>
      <c r="Z567" s="187" t="str">
        <f>IFERROR(__xludf.DUMMYFUNCTION("""COMPUTED_VALUE"""),"")</f>
        <v/>
      </c>
      <c r="AA567" s="187" t="str">
        <f>IFERROR(__xludf.DUMMYFUNCTION("""COMPUTED_VALUE"""),"")</f>
        <v/>
      </c>
      <c r="AB567" s="187" t="str">
        <f>IFERROR(__xludf.DUMMYFUNCTION("""COMPUTED_VALUE"""),"")</f>
        <v/>
      </c>
      <c r="AC567" s="187" t="str">
        <f>IFERROR(__xludf.DUMMYFUNCTION("""COMPUTED_VALUE"""),"")</f>
        <v/>
      </c>
      <c r="AD567" s="187" t="str">
        <f>IFERROR(__xludf.DUMMYFUNCTION("""COMPUTED_VALUE"""),"")</f>
        <v/>
      </c>
      <c r="AE567" s="187" t="str">
        <f>IFERROR(__xludf.DUMMYFUNCTION("""COMPUTED_VALUE"""),"")</f>
        <v/>
      </c>
      <c r="AF567" s="187" t="str">
        <f>IFERROR(__xludf.DUMMYFUNCTION("""COMPUTED_VALUE"""),"")</f>
        <v/>
      </c>
      <c r="AG567" s="187" t="str">
        <f>IFERROR(__xludf.DUMMYFUNCTION("""COMPUTED_VALUE"""),"")</f>
        <v/>
      </c>
      <c r="AH567" s="187" t="str">
        <f>IFERROR(__xludf.DUMMYFUNCTION("""COMPUTED_VALUE"""),"")</f>
        <v/>
      </c>
      <c r="AI567" s="187" t="str">
        <f>IFERROR(__xludf.DUMMYFUNCTION("""COMPUTED_VALUE"""),"")</f>
        <v/>
      </c>
      <c r="AJ567" s="187" t="str">
        <f>IFERROR(__xludf.DUMMYFUNCTION("""COMPUTED_VALUE"""),"")</f>
        <v/>
      </c>
      <c r="AK567" s="187" t="str">
        <f>IFERROR(__xludf.DUMMYFUNCTION("""COMPUTED_VALUE"""),"")</f>
        <v/>
      </c>
      <c r="AL567" s="187" t="str">
        <f>IFERROR(__xludf.DUMMYFUNCTION("""COMPUTED_VALUE"""),"")</f>
        <v/>
      </c>
      <c r="AM567" s="187" t="str">
        <f>IFERROR(__xludf.DUMMYFUNCTION("""COMPUTED_VALUE"""),"")</f>
        <v/>
      </c>
      <c r="AN567" s="187" t="str">
        <f>IFERROR(__xludf.DUMMYFUNCTION("""COMPUTED_VALUE"""),"")</f>
        <v/>
      </c>
    </row>
    <row r="568">
      <c r="A568" s="187"/>
      <c r="B568" s="187"/>
      <c r="C568" s="187"/>
      <c r="D568" s="208"/>
      <c r="E568" s="109"/>
      <c r="F568" s="209"/>
      <c r="G568" s="187"/>
      <c r="H568" s="174"/>
      <c r="I568" s="187"/>
      <c r="J568" s="174" t="str">
        <f>IFERROR(__xludf.DUMMYFUNCTION("""COMPUTED_VALUE"""),"")</f>
        <v/>
      </c>
      <c r="K568" s="187" t="str">
        <f>IFERROR(__xludf.DUMMYFUNCTION("""COMPUTED_VALUE"""),"")</f>
        <v/>
      </c>
      <c r="L568" s="187" t="str">
        <f>IFERROR(__xludf.DUMMYFUNCTION("""COMPUTED_VALUE"""),"")</f>
        <v/>
      </c>
      <c r="M568" s="187" t="str">
        <f>IFERROR(__xludf.DUMMYFUNCTION("""COMPUTED_VALUE"""),"")</f>
        <v/>
      </c>
      <c r="N568" s="187" t="str">
        <f>IFERROR(__xludf.DUMMYFUNCTION("""COMPUTED_VALUE"""),"")</f>
        <v/>
      </c>
      <c r="O568" s="187" t="str">
        <f>IFERROR(__xludf.DUMMYFUNCTION("""COMPUTED_VALUE"""),"")</f>
        <v/>
      </c>
      <c r="P568" s="187" t="str">
        <f>IFERROR(__xludf.DUMMYFUNCTION("""COMPUTED_VALUE"""),"")</f>
        <v/>
      </c>
      <c r="Q568" s="187" t="str">
        <f>IFERROR(__xludf.DUMMYFUNCTION("""COMPUTED_VALUE"""),"")</f>
        <v/>
      </c>
      <c r="R568" s="187" t="str">
        <f>IFERROR(__xludf.DUMMYFUNCTION("""COMPUTED_VALUE"""),"")</f>
        <v/>
      </c>
      <c r="S568" s="187" t="str">
        <f>IFERROR(__xludf.DUMMYFUNCTION("""COMPUTED_VALUE"""),"")</f>
        <v/>
      </c>
      <c r="T568" s="187" t="str">
        <f>IFERROR(__xludf.DUMMYFUNCTION("""COMPUTED_VALUE"""),"")</f>
        <v/>
      </c>
      <c r="U568" s="187" t="str">
        <f>IFERROR(__xludf.DUMMYFUNCTION("""COMPUTED_VALUE"""),"")</f>
        <v/>
      </c>
      <c r="V568" s="187" t="str">
        <f>IFERROR(__xludf.DUMMYFUNCTION("""COMPUTED_VALUE"""),"")</f>
        <v/>
      </c>
      <c r="W568" s="187" t="str">
        <f>IFERROR(__xludf.DUMMYFUNCTION("""COMPUTED_VALUE"""),"")</f>
        <v/>
      </c>
      <c r="X568" s="187" t="str">
        <f>IFERROR(__xludf.DUMMYFUNCTION("""COMPUTED_VALUE"""),"")</f>
        <v/>
      </c>
      <c r="Y568" s="187" t="str">
        <f>IFERROR(__xludf.DUMMYFUNCTION("""COMPUTED_VALUE"""),"")</f>
        <v/>
      </c>
      <c r="Z568" s="187" t="str">
        <f>IFERROR(__xludf.DUMMYFUNCTION("""COMPUTED_VALUE"""),"")</f>
        <v/>
      </c>
      <c r="AA568" s="187" t="str">
        <f>IFERROR(__xludf.DUMMYFUNCTION("""COMPUTED_VALUE"""),"")</f>
        <v/>
      </c>
      <c r="AB568" s="187" t="str">
        <f>IFERROR(__xludf.DUMMYFUNCTION("""COMPUTED_VALUE"""),"")</f>
        <v/>
      </c>
      <c r="AC568" s="187" t="str">
        <f>IFERROR(__xludf.DUMMYFUNCTION("""COMPUTED_VALUE"""),"")</f>
        <v/>
      </c>
      <c r="AD568" s="187" t="str">
        <f>IFERROR(__xludf.DUMMYFUNCTION("""COMPUTED_VALUE"""),"")</f>
        <v/>
      </c>
      <c r="AE568" s="187" t="str">
        <f>IFERROR(__xludf.DUMMYFUNCTION("""COMPUTED_VALUE"""),"")</f>
        <v/>
      </c>
      <c r="AF568" s="187" t="str">
        <f>IFERROR(__xludf.DUMMYFUNCTION("""COMPUTED_VALUE"""),"")</f>
        <v/>
      </c>
      <c r="AG568" s="187" t="str">
        <f>IFERROR(__xludf.DUMMYFUNCTION("""COMPUTED_VALUE"""),"")</f>
        <v/>
      </c>
      <c r="AH568" s="187" t="str">
        <f>IFERROR(__xludf.DUMMYFUNCTION("""COMPUTED_VALUE"""),"")</f>
        <v/>
      </c>
      <c r="AI568" s="187" t="str">
        <f>IFERROR(__xludf.DUMMYFUNCTION("""COMPUTED_VALUE"""),"")</f>
        <v/>
      </c>
      <c r="AJ568" s="187" t="str">
        <f>IFERROR(__xludf.DUMMYFUNCTION("""COMPUTED_VALUE"""),"")</f>
        <v/>
      </c>
      <c r="AK568" s="187" t="str">
        <f>IFERROR(__xludf.DUMMYFUNCTION("""COMPUTED_VALUE"""),"")</f>
        <v/>
      </c>
      <c r="AL568" s="187" t="str">
        <f>IFERROR(__xludf.DUMMYFUNCTION("""COMPUTED_VALUE"""),"")</f>
        <v/>
      </c>
      <c r="AM568" s="187" t="str">
        <f>IFERROR(__xludf.DUMMYFUNCTION("""COMPUTED_VALUE"""),"")</f>
        <v/>
      </c>
      <c r="AN568" s="187" t="str">
        <f>IFERROR(__xludf.DUMMYFUNCTION("""COMPUTED_VALUE"""),"")</f>
        <v/>
      </c>
    </row>
    <row r="569">
      <c r="A569" s="187"/>
      <c r="B569" s="187"/>
      <c r="C569" s="187"/>
      <c r="D569" s="208"/>
      <c r="E569" s="109"/>
      <c r="F569" s="209"/>
      <c r="G569" s="187"/>
      <c r="H569" s="174"/>
      <c r="I569" s="187"/>
      <c r="J569" s="174" t="str">
        <f>IFERROR(__xludf.DUMMYFUNCTION("""COMPUTED_VALUE"""),"")</f>
        <v/>
      </c>
      <c r="K569" s="187" t="str">
        <f>IFERROR(__xludf.DUMMYFUNCTION("""COMPUTED_VALUE"""),"")</f>
        <v/>
      </c>
      <c r="L569" s="187" t="str">
        <f>IFERROR(__xludf.DUMMYFUNCTION("""COMPUTED_VALUE"""),"")</f>
        <v/>
      </c>
      <c r="M569" s="187" t="str">
        <f>IFERROR(__xludf.DUMMYFUNCTION("""COMPUTED_VALUE"""),"")</f>
        <v/>
      </c>
      <c r="N569" s="187" t="str">
        <f>IFERROR(__xludf.DUMMYFUNCTION("""COMPUTED_VALUE"""),"")</f>
        <v/>
      </c>
      <c r="O569" s="187" t="str">
        <f>IFERROR(__xludf.DUMMYFUNCTION("""COMPUTED_VALUE"""),"")</f>
        <v/>
      </c>
      <c r="P569" s="187" t="str">
        <f>IFERROR(__xludf.DUMMYFUNCTION("""COMPUTED_VALUE"""),"")</f>
        <v/>
      </c>
      <c r="Q569" s="187" t="str">
        <f>IFERROR(__xludf.DUMMYFUNCTION("""COMPUTED_VALUE"""),"")</f>
        <v/>
      </c>
      <c r="R569" s="187" t="str">
        <f>IFERROR(__xludf.DUMMYFUNCTION("""COMPUTED_VALUE"""),"")</f>
        <v/>
      </c>
      <c r="S569" s="187" t="str">
        <f>IFERROR(__xludf.DUMMYFUNCTION("""COMPUTED_VALUE"""),"")</f>
        <v/>
      </c>
      <c r="T569" s="187" t="str">
        <f>IFERROR(__xludf.DUMMYFUNCTION("""COMPUTED_VALUE"""),"")</f>
        <v/>
      </c>
      <c r="U569" s="187" t="str">
        <f>IFERROR(__xludf.DUMMYFUNCTION("""COMPUTED_VALUE"""),"")</f>
        <v/>
      </c>
      <c r="V569" s="187" t="str">
        <f>IFERROR(__xludf.DUMMYFUNCTION("""COMPUTED_VALUE"""),"")</f>
        <v/>
      </c>
      <c r="W569" s="187" t="str">
        <f>IFERROR(__xludf.DUMMYFUNCTION("""COMPUTED_VALUE"""),"")</f>
        <v/>
      </c>
      <c r="X569" s="187" t="str">
        <f>IFERROR(__xludf.DUMMYFUNCTION("""COMPUTED_VALUE"""),"")</f>
        <v/>
      </c>
      <c r="Y569" s="187" t="str">
        <f>IFERROR(__xludf.DUMMYFUNCTION("""COMPUTED_VALUE"""),"")</f>
        <v/>
      </c>
      <c r="Z569" s="187" t="str">
        <f>IFERROR(__xludf.DUMMYFUNCTION("""COMPUTED_VALUE"""),"")</f>
        <v/>
      </c>
      <c r="AA569" s="187" t="str">
        <f>IFERROR(__xludf.DUMMYFUNCTION("""COMPUTED_VALUE"""),"")</f>
        <v/>
      </c>
      <c r="AB569" s="187" t="str">
        <f>IFERROR(__xludf.DUMMYFUNCTION("""COMPUTED_VALUE"""),"")</f>
        <v/>
      </c>
      <c r="AC569" s="187" t="str">
        <f>IFERROR(__xludf.DUMMYFUNCTION("""COMPUTED_VALUE"""),"")</f>
        <v/>
      </c>
      <c r="AD569" s="187" t="str">
        <f>IFERROR(__xludf.DUMMYFUNCTION("""COMPUTED_VALUE"""),"")</f>
        <v/>
      </c>
      <c r="AE569" s="187" t="str">
        <f>IFERROR(__xludf.DUMMYFUNCTION("""COMPUTED_VALUE"""),"")</f>
        <v/>
      </c>
      <c r="AF569" s="187" t="str">
        <f>IFERROR(__xludf.DUMMYFUNCTION("""COMPUTED_VALUE"""),"")</f>
        <v/>
      </c>
      <c r="AG569" s="187" t="str">
        <f>IFERROR(__xludf.DUMMYFUNCTION("""COMPUTED_VALUE"""),"")</f>
        <v/>
      </c>
      <c r="AH569" s="187" t="str">
        <f>IFERROR(__xludf.DUMMYFUNCTION("""COMPUTED_VALUE"""),"")</f>
        <v/>
      </c>
      <c r="AI569" s="187" t="str">
        <f>IFERROR(__xludf.DUMMYFUNCTION("""COMPUTED_VALUE"""),"")</f>
        <v/>
      </c>
      <c r="AJ569" s="187" t="str">
        <f>IFERROR(__xludf.DUMMYFUNCTION("""COMPUTED_VALUE"""),"")</f>
        <v/>
      </c>
      <c r="AK569" s="187" t="str">
        <f>IFERROR(__xludf.DUMMYFUNCTION("""COMPUTED_VALUE"""),"")</f>
        <v/>
      </c>
      <c r="AL569" s="187" t="str">
        <f>IFERROR(__xludf.DUMMYFUNCTION("""COMPUTED_VALUE"""),"")</f>
        <v/>
      </c>
      <c r="AM569" s="187" t="str">
        <f>IFERROR(__xludf.DUMMYFUNCTION("""COMPUTED_VALUE"""),"")</f>
        <v/>
      </c>
      <c r="AN569" s="187" t="str">
        <f>IFERROR(__xludf.DUMMYFUNCTION("""COMPUTED_VALUE"""),"")</f>
        <v/>
      </c>
    </row>
    <row r="570">
      <c r="A570" s="187"/>
      <c r="B570" s="187"/>
      <c r="C570" s="187"/>
      <c r="D570" s="208"/>
      <c r="E570" s="109"/>
      <c r="F570" s="209"/>
      <c r="G570" s="187"/>
      <c r="H570" s="174"/>
      <c r="I570" s="187"/>
      <c r="J570" s="174" t="str">
        <f>IFERROR(__xludf.DUMMYFUNCTION("""COMPUTED_VALUE"""),"")</f>
        <v/>
      </c>
      <c r="K570" s="187" t="str">
        <f>IFERROR(__xludf.DUMMYFUNCTION("""COMPUTED_VALUE"""),"")</f>
        <v/>
      </c>
      <c r="L570" s="187" t="str">
        <f>IFERROR(__xludf.DUMMYFUNCTION("""COMPUTED_VALUE"""),"")</f>
        <v/>
      </c>
      <c r="M570" s="187" t="str">
        <f>IFERROR(__xludf.DUMMYFUNCTION("""COMPUTED_VALUE"""),"")</f>
        <v/>
      </c>
      <c r="N570" s="187" t="str">
        <f>IFERROR(__xludf.DUMMYFUNCTION("""COMPUTED_VALUE"""),"")</f>
        <v/>
      </c>
      <c r="O570" s="187" t="str">
        <f>IFERROR(__xludf.DUMMYFUNCTION("""COMPUTED_VALUE"""),"")</f>
        <v/>
      </c>
      <c r="P570" s="187" t="str">
        <f>IFERROR(__xludf.DUMMYFUNCTION("""COMPUTED_VALUE"""),"")</f>
        <v/>
      </c>
      <c r="Q570" s="187" t="str">
        <f>IFERROR(__xludf.DUMMYFUNCTION("""COMPUTED_VALUE"""),"")</f>
        <v/>
      </c>
      <c r="R570" s="187" t="str">
        <f>IFERROR(__xludf.DUMMYFUNCTION("""COMPUTED_VALUE"""),"")</f>
        <v/>
      </c>
      <c r="S570" s="187" t="str">
        <f>IFERROR(__xludf.DUMMYFUNCTION("""COMPUTED_VALUE"""),"")</f>
        <v/>
      </c>
      <c r="T570" s="187" t="str">
        <f>IFERROR(__xludf.DUMMYFUNCTION("""COMPUTED_VALUE"""),"")</f>
        <v/>
      </c>
      <c r="U570" s="187" t="str">
        <f>IFERROR(__xludf.DUMMYFUNCTION("""COMPUTED_VALUE"""),"")</f>
        <v/>
      </c>
      <c r="V570" s="187" t="str">
        <f>IFERROR(__xludf.DUMMYFUNCTION("""COMPUTED_VALUE"""),"")</f>
        <v/>
      </c>
      <c r="W570" s="187" t="str">
        <f>IFERROR(__xludf.DUMMYFUNCTION("""COMPUTED_VALUE"""),"")</f>
        <v/>
      </c>
      <c r="X570" s="187" t="str">
        <f>IFERROR(__xludf.DUMMYFUNCTION("""COMPUTED_VALUE"""),"")</f>
        <v/>
      </c>
      <c r="Y570" s="187" t="str">
        <f>IFERROR(__xludf.DUMMYFUNCTION("""COMPUTED_VALUE"""),"")</f>
        <v/>
      </c>
      <c r="Z570" s="187" t="str">
        <f>IFERROR(__xludf.DUMMYFUNCTION("""COMPUTED_VALUE"""),"")</f>
        <v/>
      </c>
      <c r="AA570" s="187" t="str">
        <f>IFERROR(__xludf.DUMMYFUNCTION("""COMPUTED_VALUE"""),"")</f>
        <v/>
      </c>
      <c r="AB570" s="187" t="str">
        <f>IFERROR(__xludf.DUMMYFUNCTION("""COMPUTED_VALUE"""),"")</f>
        <v/>
      </c>
      <c r="AC570" s="187" t="str">
        <f>IFERROR(__xludf.DUMMYFUNCTION("""COMPUTED_VALUE"""),"")</f>
        <v/>
      </c>
      <c r="AD570" s="187" t="str">
        <f>IFERROR(__xludf.DUMMYFUNCTION("""COMPUTED_VALUE"""),"")</f>
        <v/>
      </c>
      <c r="AE570" s="187" t="str">
        <f>IFERROR(__xludf.DUMMYFUNCTION("""COMPUTED_VALUE"""),"")</f>
        <v/>
      </c>
      <c r="AF570" s="187" t="str">
        <f>IFERROR(__xludf.DUMMYFUNCTION("""COMPUTED_VALUE"""),"")</f>
        <v/>
      </c>
      <c r="AG570" s="187" t="str">
        <f>IFERROR(__xludf.DUMMYFUNCTION("""COMPUTED_VALUE"""),"")</f>
        <v/>
      </c>
      <c r="AH570" s="187" t="str">
        <f>IFERROR(__xludf.DUMMYFUNCTION("""COMPUTED_VALUE"""),"")</f>
        <v/>
      </c>
      <c r="AI570" s="187" t="str">
        <f>IFERROR(__xludf.DUMMYFUNCTION("""COMPUTED_VALUE"""),"")</f>
        <v/>
      </c>
      <c r="AJ570" s="187" t="str">
        <f>IFERROR(__xludf.DUMMYFUNCTION("""COMPUTED_VALUE"""),"")</f>
        <v/>
      </c>
      <c r="AK570" s="187" t="str">
        <f>IFERROR(__xludf.DUMMYFUNCTION("""COMPUTED_VALUE"""),"")</f>
        <v/>
      </c>
      <c r="AL570" s="187" t="str">
        <f>IFERROR(__xludf.DUMMYFUNCTION("""COMPUTED_VALUE"""),"")</f>
        <v/>
      </c>
      <c r="AM570" s="187" t="str">
        <f>IFERROR(__xludf.DUMMYFUNCTION("""COMPUTED_VALUE"""),"")</f>
        <v/>
      </c>
      <c r="AN570" s="187" t="str">
        <f>IFERROR(__xludf.DUMMYFUNCTION("""COMPUTED_VALUE"""),"")</f>
        <v/>
      </c>
    </row>
    <row r="571">
      <c r="A571" s="187"/>
      <c r="B571" s="187"/>
      <c r="C571" s="187"/>
      <c r="D571" s="208"/>
      <c r="E571" s="109"/>
      <c r="F571" s="209"/>
      <c r="G571" s="187"/>
      <c r="H571" s="174"/>
      <c r="I571" s="187"/>
      <c r="J571" s="174" t="str">
        <f>IFERROR(__xludf.DUMMYFUNCTION("""COMPUTED_VALUE"""),"")</f>
        <v/>
      </c>
      <c r="K571" s="187" t="str">
        <f>IFERROR(__xludf.DUMMYFUNCTION("""COMPUTED_VALUE"""),"")</f>
        <v/>
      </c>
      <c r="L571" s="187" t="str">
        <f>IFERROR(__xludf.DUMMYFUNCTION("""COMPUTED_VALUE"""),"")</f>
        <v/>
      </c>
      <c r="M571" s="187" t="str">
        <f>IFERROR(__xludf.DUMMYFUNCTION("""COMPUTED_VALUE"""),"")</f>
        <v/>
      </c>
      <c r="N571" s="187" t="str">
        <f>IFERROR(__xludf.DUMMYFUNCTION("""COMPUTED_VALUE"""),"")</f>
        <v/>
      </c>
      <c r="O571" s="187" t="str">
        <f>IFERROR(__xludf.DUMMYFUNCTION("""COMPUTED_VALUE"""),"")</f>
        <v/>
      </c>
      <c r="P571" s="187" t="str">
        <f>IFERROR(__xludf.DUMMYFUNCTION("""COMPUTED_VALUE"""),"")</f>
        <v/>
      </c>
      <c r="Q571" s="187" t="str">
        <f>IFERROR(__xludf.DUMMYFUNCTION("""COMPUTED_VALUE"""),"")</f>
        <v/>
      </c>
      <c r="R571" s="187" t="str">
        <f>IFERROR(__xludf.DUMMYFUNCTION("""COMPUTED_VALUE"""),"")</f>
        <v/>
      </c>
      <c r="S571" s="187" t="str">
        <f>IFERROR(__xludf.DUMMYFUNCTION("""COMPUTED_VALUE"""),"")</f>
        <v/>
      </c>
      <c r="T571" s="187" t="str">
        <f>IFERROR(__xludf.DUMMYFUNCTION("""COMPUTED_VALUE"""),"")</f>
        <v/>
      </c>
      <c r="U571" s="187" t="str">
        <f>IFERROR(__xludf.DUMMYFUNCTION("""COMPUTED_VALUE"""),"")</f>
        <v/>
      </c>
      <c r="V571" s="187" t="str">
        <f>IFERROR(__xludf.DUMMYFUNCTION("""COMPUTED_VALUE"""),"")</f>
        <v/>
      </c>
      <c r="W571" s="187" t="str">
        <f>IFERROR(__xludf.DUMMYFUNCTION("""COMPUTED_VALUE"""),"")</f>
        <v/>
      </c>
      <c r="X571" s="187" t="str">
        <f>IFERROR(__xludf.DUMMYFUNCTION("""COMPUTED_VALUE"""),"")</f>
        <v/>
      </c>
      <c r="Y571" s="187" t="str">
        <f>IFERROR(__xludf.DUMMYFUNCTION("""COMPUTED_VALUE"""),"")</f>
        <v/>
      </c>
      <c r="Z571" s="187" t="str">
        <f>IFERROR(__xludf.DUMMYFUNCTION("""COMPUTED_VALUE"""),"")</f>
        <v/>
      </c>
      <c r="AA571" s="187" t="str">
        <f>IFERROR(__xludf.DUMMYFUNCTION("""COMPUTED_VALUE"""),"")</f>
        <v/>
      </c>
      <c r="AB571" s="187" t="str">
        <f>IFERROR(__xludf.DUMMYFUNCTION("""COMPUTED_VALUE"""),"")</f>
        <v/>
      </c>
      <c r="AC571" s="187" t="str">
        <f>IFERROR(__xludf.DUMMYFUNCTION("""COMPUTED_VALUE"""),"")</f>
        <v/>
      </c>
      <c r="AD571" s="187" t="str">
        <f>IFERROR(__xludf.DUMMYFUNCTION("""COMPUTED_VALUE"""),"")</f>
        <v/>
      </c>
      <c r="AE571" s="187" t="str">
        <f>IFERROR(__xludf.DUMMYFUNCTION("""COMPUTED_VALUE"""),"")</f>
        <v/>
      </c>
      <c r="AF571" s="187" t="str">
        <f>IFERROR(__xludf.DUMMYFUNCTION("""COMPUTED_VALUE"""),"")</f>
        <v/>
      </c>
      <c r="AG571" s="187" t="str">
        <f>IFERROR(__xludf.DUMMYFUNCTION("""COMPUTED_VALUE"""),"")</f>
        <v/>
      </c>
      <c r="AH571" s="187" t="str">
        <f>IFERROR(__xludf.DUMMYFUNCTION("""COMPUTED_VALUE"""),"")</f>
        <v/>
      </c>
      <c r="AI571" s="187" t="str">
        <f>IFERROR(__xludf.DUMMYFUNCTION("""COMPUTED_VALUE"""),"")</f>
        <v/>
      </c>
      <c r="AJ571" s="187" t="str">
        <f>IFERROR(__xludf.DUMMYFUNCTION("""COMPUTED_VALUE"""),"")</f>
        <v/>
      </c>
      <c r="AK571" s="187" t="str">
        <f>IFERROR(__xludf.DUMMYFUNCTION("""COMPUTED_VALUE"""),"")</f>
        <v/>
      </c>
      <c r="AL571" s="187" t="str">
        <f>IFERROR(__xludf.DUMMYFUNCTION("""COMPUTED_VALUE"""),"")</f>
        <v/>
      </c>
      <c r="AM571" s="187" t="str">
        <f>IFERROR(__xludf.DUMMYFUNCTION("""COMPUTED_VALUE"""),"")</f>
        <v/>
      </c>
      <c r="AN571" s="187" t="str">
        <f>IFERROR(__xludf.DUMMYFUNCTION("""COMPUTED_VALUE"""),"")</f>
        <v/>
      </c>
    </row>
    <row r="572">
      <c r="A572" s="187"/>
      <c r="B572" s="187"/>
      <c r="C572" s="187"/>
      <c r="D572" s="208"/>
      <c r="E572" s="109"/>
      <c r="F572" s="209"/>
      <c r="G572" s="187"/>
      <c r="H572" s="174"/>
      <c r="I572" s="187"/>
      <c r="J572" s="174" t="str">
        <f>IFERROR(__xludf.DUMMYFUNCTION("""COMPUTED_VALUE"""),"")</f>
        <v/>
      </c>
      <c r="K572" s="187" t="str">
        <f>IFERROR(__xludf.DUMMYFUNCTION("""COMPUTED_VALUE"""),"")</f>
        <v/>
      </c>
      <c r="L572" s="187" t="str">
        <f>IFERROR(__xludf.DUMMYFUNCTION("""COMPUTED_VALUE"""),"")</f>
        <v/>
      </c>
      <c r="M572" s="187" t="str">
        <f>IFERROR(__xludf.DUMMYFUNCTION("""COMPUTED_VALUE"""),"")</f>
        <v/>
      </c>
      <c r="N572" s="187" t="str">
        <f>IFERROR(__xludf.DUMMYFUNCTION("""COMPUTED_VALUE"""),"")</f>
        <v/>
      </c>
      <c r="O572" s="187" t="str">
        <f>IFERROR(__xludf.DUMMYFUNCTION("""COMPUTED_VALUE"""),"")</f>
        <v/>
      </c>
      <c r="P572" s="187" t="str">
        <f>IFERROR(__xludf.DUMMYFUNCTION("""COMPUTED_VALUE"""),"")</f>
        <v/>
      </c>
      <c r="Q572" s="187" t="str">
        <f>IFERROR(__xludf.DUMMYFUNCTION("""COMPUTED_VALUE"""),"")</f>
        <v/>
      </c>
      <c r="R572" s="187" t="str">
        <f>IFERROR(__xludf.DUMMYFUNCTION("""COMPUTED_VALUE"""),"")</f>
        <v/>
      </c>
      <c r="S572" s="187" t="str">
        <f>IFERROR(__xludf.DUMMYFUNCTION("""COMPUTED_VALUE"""),"")</f>
        <v/>
      </c>
      <c r="T572" s="187" t="str">
        <f>IFERROR(__xludf.DUMMYFUNCTION("""COMPUTED_VALUE"""),"")</f>
        <v/>
      </c>
      <c r="U572" s="187" t="str">
        <f>IFERROR(__xludf.DUMMYFUNCTION("""COMPUTED_VALUE"""),"")</f>
        <v/>
      </c>
      <c r="V572" s="187" t="str">
        <f>IFERROR(__xludf.DUMMYFUNCTION("""COMPUTED_VALUE"""),"")</f>
        <v/>
      </c>
      <c r="W572" s="187" t="str">
        <f>IFERROR(__xludf.DUMMYFUNCTION("""COMPUTED_VALUE"""),"")</f>
        <v/>
      </c>
      <c r="X572" s="187" t="str">
        <f>IFERROR(__xludf.DUMMYFUNCTION("""COMPUTED_VALUE"""),"")</f>
        <v/>
      </c>
      <c r="Y572" s="187" t="str">
        <f>IFERROR(__xludf.DUMMYFUNCTION("""COMPUTED_VALUE"""),"")</f>
        <v/>
      </c>
      <c r="Z572" s="187" t="str">
        <f>IFERROR(__xludf.DUMMYFUNCTION("""COMPUTED_VALUE"""),"")</f>
        <v/>
      </c>
      <c r="AA572" s="187" t="str">
        <f>IFERROR(__xludf.DUMMYFUNCTION("""COMPUTED_VALUE"""),"")</f>
        <v/>
      </c>
      <c r="AB572" s="187" t="str">
        <f>IFERROR(__xludf.DUMMYFUNCTION("""COMPUTED_VALUE"""),"")</f>
        <v/>
      </c>
      <c r="AC572" s="187" t="str">
        <f>IFERROR(__xludf.DUMMYFUNCTION("""COMPUTED_VALUE"""),"")</f>
        <v/>
      </c>
      <c r="AD572" s="187" t="str">
        <f>IFERROR(__xludf.DUMMYFUNCTION("""COMPUTED_VALUE"""),"")</f>
        <v/>
      </c>
      <c r="AE572" s="187" t="str">
        <f>IFERROR(__xludf.DUMMYFUNCTION("""COMPUTED_VALUE"""),"")</f>
        <v/>
      </c>
      <c r="AF572" s="187" t="str">
        <f>IFERROR(__xludf.DUMMYFUNCTION("""COMPUTED_VALUE"""),"")</f>
        <v/>
      </c>
      <c r="AG572" s="187" t="str">
        <f>IFERROR(__xludf.DUMMYFUNCTION("""COMPUTED_VALUE"""),"")</f>
        <v/>
      </c>
      <c r="AH572" s="187" t="str">
        <f>IFERROR(__xludf.DUMMYFUNCTION("""COMPUTED_VALUE"""),"")</f>
        <v/>
      </c>
      <c r="AI572" s="187" t="str">
        <f>IFERROR(__xludf.DUMMYFUNCTION("""COMPUTED_VALUE"""),"")</f>
        <v/>
      </c>
      <c r="AJ572" s="187" t="str">
        <f>IFERROR(__xludf.DUMMYFUNCTION("""COMPUTED_VALUE"""),"")</f>
        <v/>
      </c>
      <c r="AK572" s="187" t="str">
        <f>IFERROR(__xludf.DUMMYFUNCTION("""COMPUTED_VALUE"""),"")</f>
        <v/>
      </c>
      <c r="AL572" s="187" t="str">
        <f>IFERROR(__xludf.DUMMYFUNCTION("""COMPUTED_VALUE"""),"")</f>
        <v/>
      </c>
      <c r="AM572" s="187" t="str">
        <f>IFERROR(__xludf.DUMMYFUNCTION("""COMPUTED_VALUE"""),"")</f>
        <v/>
      </c>
      <c r="AN572" s="187" t="str">
        <f>IFERROR(__xludf.DUMMYFUNCTION("""COMPUTED_VALUE"""),"")</f>
        <v/>
      </c>
    </row>
    <row r="573">
      <c r="A573" s="187"/>
      <c r="B573" s="187"/>
      <c r="C573" s="187"/>
      <c r="D573" s="208"/>
      <c r="E573" s="109"/>
      <c r="F573" s="209"/>
      <c r="G573" s="187"/>
      <c r="H573" s="174"/>
      <c r="I573" s="187"/>
      <c r="J573" s="174" t="str">
        <f>IFERROR(__xludf.DUMMYFUNCTION("""COMPUTED_VALUE"""),"")</f>
        <v/>
      </c>
      <c r="K573" s="187" t="str">
        <f>IFERROR(__xludf.DUMMYFUNCTION("""COMPUTED_VALUE"""),"")</f>
        <v/>
      </c>
      <c r="L573" s="187" t="str">
        <f>IFERROR(__xludf.DUMMYFUNCTION("""COMPUTED_VALUE"""),"")</f>
        <v/>
      </c>
      <c r="M573" s="187" t="str">
        <f>IFERROR(__xludf.DUMMYFUNCTION("""COMPUTED_VALUE"""),"")</f>
        <v/>
      </c>
      <c r="N573" s="187" t="str">
        <f>IFERROR(__xludf.DUMMYFUNCTION("""COMPUTED_VALUE"""),"")</f>
        <v/>
      </c>
      <c r="O573" s="187" t="str">
        <f>IFERROR(__xludf.DUMMYFUNCTION("""COMPUTED_VALUE"""),"")</f>
        <v/>
      </c>
      <c r="P573" s="187" t="str">
        <f>IFERROR(__xludf.DUMMYFUNCTION("""COMPUTED_VALUE"""),"")</f>
        <v/>
      </c>
      <c r="Q573" s="187" t="str">
        <f>IFERROR(__xludf.DUMMYFUNCTION("""COMPUTED_VALUE"""),"")</f>
        <v/>
      </c>
      <c r="R573" s="187" t="str">
        <f>IFERROR(__xludf.DUMMYFUNCTION("""COMPUTED_VALUE"""),"")</f>
        <v/>
      </c>
      <c r="S573" s="187" t="str">
        <f>IFERROR(__xludf.DUMMYFUNCTION("""COMPUTED_VALUE"""),"")</f>
        <v/>
      </c>
      <c r="T573" s="187" t="str">
        <f>IFERROR(__xludf.DUMMYFUNCTION("""COMPUTED_VALUE"""),"")</f>
        <v/>
      </c>
      <c r="U573" s="187" t="str">
        <f>IFERROR(__xludf.DUMMYFUNCTION("""COMPUTED_VALUE"""),"")</f>
        <v/>
      </c>
      <c r="V573" s="187" t="str">
        <f>IFERROR(__xludf.DUMMYFUNCTION("""COMPUTED_VALUE"""),"")</f>
        <v/>
      </c>
      <c r="W573" s="187" t="str">
        <f>IFERROR(__xludf.DUMMYFUNCTION("""COMPUTED_VALUE"""),"")</f>
        <v/>
      </c>
      <c r="X573" s="187" t="str">
        <f>IFERROR(__xludf.DUMMYFUNCTION("""COMPUTED_VALUE"""),"")</f>
        <v/>
      </c>
      <c r="Y573" s="187" t="str">
        <f>IFERROR(__xludf.DUMMYFUNCTION("""COMPUTED_VALUE"""),"")</f>
        <v/>
      </c>
      <c r="Z573" s="187" t="str">
        <f>IFERROR(__xludf.DUMMYFUNCTION("""COMPUTED_VALUE"""),"")</f>
        <v/>
      </c>
      <c r="AA573" s="187" t="str">
        <f>IFERROR(__xludf.DUMMYFUNCTION("""COMPUTED_VALUE"""),"")</f>
        <v/>
      </c>
      <c r="AB573" s="187" t="str">
        <f>IFERROR(__xludf.DUMMYFUNCTION("""COMPUTED_VALUE"""),"")</f>
        <v/>
      </c>
      <c r="AC573" s="187" t="str">
        <f>IFERROR(__xludf.DUMMYFUNCTION("""COMPUTED_VALUE"""),"")</f>
        <v/>
      </c>
      <c r="AD573" s="187" t="str">
        <f>IFERROR(__xludf.DUMMYFUNCTION("""COMPUTED_VALUE"""),"")</f>
        <v/>
      </c>
      <c r="AE573" s="187" t="str">
        <f>IFERROR(__xludf.DUMMYFUNCTION("""COMPUTED_VALUE"""),"")</f>
        <v/>
      </c>
      <c r="AF573" s="187" t="str">
        <f>IFERROR(__xludf.DUMMYFUNCTION("""COMPUTED_VALUE"""),"")</f>
        <v/>
      </c>
      <c r="AG573" s="187" t="str">
        <f>IFERROR(__xludf.DUMMYFUNCTION("""COMPUTED_VALUE"""),"")</f>
        <v/>
      </c>
      <c r="AH573" s="187" t="str">
        <f>IFERROR(__xludf.DUMMYFUNCTION("""COMPUTED_VALUE"""),"")</f>
        <v/>
      </c>
      <c r="AI573" s="187" t="str">
        <f>IFERROR(__xludf.DUMMYFUNCTION("""COMPUTED_VALUE"""),"")</f>
        <v/>
      </c>
      <c r="AJ573" s="187" t="str">
        <f>IFERROR(__xludf.DUMMYFUNCTION("""COMPUTED_VALUE"""),"")</f>
        <v/>
      </c>
      <c r="AK573" s="187" t="str">
        <f>IFERROR(__xludf.DUMMYFUNCTION("""COMPUTED_VALUE"""),"")</f>
        <v/>
      </c>
      <c r="AL573" s="187" t="str">
        <f>IFERROR(__xludf.DUMMYFUNCTION("""COMPUTED_VALUE"""),"")</f>
        <v/>
      </c>
      <c r="AM573" s="187" t="str">
        <f>IFERROR(__xludf.DUMMYFUNCTION("""COMPUTED_VALUE"""),"")</f>
        <v/>
      </c>
      <c r="AN573" s="187" t="str">
        <f>IFERROR(__xludf.DUMMYFUNCTION("""COMPUTED_VALUE"""),"")</f>
        <v/>
      </c>
    </row>
    <row r="574">
      <c r="A574" s="187"/>
      <c r="B574" s="187"/>
      <c r="C574" s="187"/>
      <c r="D574" s="208"/>
      <c r="E574" s="109"/>
      <c r="F574" s="209"/>
      <c r="G574" s="187"/>
      <c r="H574" s="174"/>
      <c r="I574" s="187"/>
      <c r="J574" s="174" t="str">
        <f>IFERROR(__xludf.DUMMYFUNCTION("""COMPUTED_VALUE"""),"")</f>
        <v/>
      </c>
      <c r="K574" s="187" t="str">
        <f>IFERROR(__xludf.DUMMYFUNCTION("""COMPUTED_VALUE"""),"")</f>
        <v/>
      </c>
      <c r="L574" s="187" t="str">
        <f>IFERROR(__xludf.DUMMYFUNCTION("""COMPUTED_VALUE"""),"")</f>
        <v/>
      </c>
      <c r="M574" s="187" t="str">
        <f>IFERROR(__xludf.DUMMYFUNCTION("""COMPUTED_VALUE"""),"")</f>
        <v/>
      </c>
      <c r="N574" s="187" t="str">
        <f>IFERROR(__xludf.DUMMYFUNCTION("""COMPUTED_VALUE"""),"")</f>
        <v/>
      </c>
      <c r="O574" s="187" t="str">
        <f>IFERROR(__xludf.DUMMYFUNCTION("""COMPUTED_VALUE"""),"")</f>
        <v/>
      </c>
      <c r="P574" s="187" t="str">
        <f>IFERROR(__xludf.DUMMYFUNCTION("""COMPUTED_VALUE"""),"")</f>
        <v/>
      </c>
      <c r="Q574" s="187" t="str">
        <f>IFERROR(__xludf.DUMMYFUNCTION("""COMPUTED_VALUE"""),"")</f>
        <v/>
      </c>
      <c r="R574" s="187" t="str">
        <f>IFERROR(__xludf.DUMMYFUNCTION("""COMPUTED_VALUE"""),"")</f>
        <v/>
      </c>
      <c r="S574" s="187" t="str">
        <f>IFERROR(__xludf.DUMMYFUNCTION("""COMPUTED_VALUE"""),"")</f>
        <v/>
      </c>
      <c r="T574" s="187" t="str">
        <f>IFERROR(__xludf.DUMMYFUNCTION("""COMPUTED_VALUE"""),"")</f>
        <v/>
      </c>
      <c r="U574" s="187" t="str">
        <f>IFERROR(__xludf.DUMMYFUNCTION("""COMPUTED_VALUE"""),"")</f>
        <v/>
      </c>
      <c r="V574" s="187" t="str">
        <f>IFERROR(__xludf.DUMMYFUNCTION("""COMPUTED_VALUE"""),"")</f>
        <v/>
      </c>
      <c r="W574" s="187" t="str">
        <f>IFERROR(__xludf.DUMMYFUNCTION("""COMPUTED_VALUE"""),"")</f>
        <v/>
      </c>
      <c r="X574" s="187" t="str">
        <f>IFERROR(__xludf.DUMMYFUNCTION("""COMPUTED_VALUE"""),"")</f>
        <v/>
      </c>
      <c r="Y574" s="187" t="str">
        <f>IFERROR(__xludf.DUMMYFUNCTION("""COMPUTED_VALUE"""),"")</f>
        <v/>
      </c>
      <c r="Z574" s="187" t="str">
        <f>IFERROR(__xludf.DUMMYFUNCTION("""COMPUTED_VALUE"""),"")</f>
        <v/>
      </c>
      <c r="AA574" s="187" t="str">
        <f>IFERROR(__xludf.DUMMYFUNCTION("""COMPUTED_VALUE"""),"")</f>
        <v/>
      </c>
      <c r="AB574" s="187" t="str">
        <f>IFERROR(__xludf.DUMMYFUNCTION("""COMPUTED_VALUE"""),"")</f>
        <v/>
      </c>
      <c r="AC574" s="187" t="str">
        <f>IFERROR(__xludf.DUMMYFUNCTION("""COMPUTED_VALUE"""),"")</f>
        <v/>
      </c>
      <c r="AD574" s="187" t="str">
        <f>IFERROR(__xludf.DUMMYFUNCTION("""COMPUTED_VALUE"""),"")</f>
        <v/>
      </c>
      <c r="AE574" s="187" t="str">
        <f>IFERROR(__xludf.DUMMYFUNCTION("""COMPUTED_VALUE"""),"")</f>
        <v/>
      </c>
      <c r="AF574" s="187" t="str">
        <f>IFERROR(__xludf.DUMMYFUNCTION("""COMPUTED_VALUE"""),"")</f>
        <v/>
      </c>
      <c r="AG574" s="187" t="str">
        <f>IFERROR(__xludf.DUMMYFUNCTION("""COMPUTED_VALUE"""),"")</f>
        <v/>
      </c>
      <c r="AH574" s="187" t="str">
        <f>IFERROR(__xludf.DUMMYFUNCTION("""COMPUTED_VALUE"""),"")</f>
        <v/>
      </c>
      <c r="AI574" s="187" t="str">
        <f>IFERROR(__xludf.DUMMYFUNCTION("""COMPUTED_VALUE"""),"")</f>
        <v/>
      </c>
      <c r="AJ574" s="187" t="str">
        <f>IFERROR(__xludf.DUMMYFUNCTION("""COMPUTED_VALUE"""),"")</f>
        <v/>
      </c>
      <c r="AK574" s="187" t="str">
        <f>IFERROR(__xludf.DUMMYFUNCTION("""COMPUTED_VALUE"""),"")</f>
        <v/>
      </c>
      <c r="AL574" s="187" t="str">
        <f>IFERROR(__xludf.DUMMYFUNCTION("""COMPUTED_VALUE"""),"")</f>
        <v/>
      </c>
      <c r="AM574" s="187" t="str">
        <f>IFERROR(__xludf.DUMMYFUNCTION("""COMPUTED_VALUE"""),"")</f>
        <v/>
      </c>
      <c r="AN574" s="187" t="str">
        <f>IFERROR(__xludf.DUMMYFUNCTION("""COMPUTED_VALUE"""),"")</f>
        <v/>
      </c>
    </row>
    <row r="575">
      <c r="A575" s="187"/>
      <c r="B575" s="187"/>
      <c r="C575" s="187"/>
      <c r="D575" s="208"/>
      <c r="E575" s="109"/>
      <c r="F575" s="209"/>
      <c r="G575" s="187"/>
      <c r="H575" s="174"/>
      <c r="I575" s="187"/>
      <c r="J575" s="174" t="str">
        <f>IFERROR(__xludf.DUMMYFUNCTION("""COMPUTED_VALUE"""),"")</f>
        <v/>
      </c>
      <c r="K575" s="187" t="str">
        <f>IFERROR(__xludf.DUMMYFUNCTION("""COMPUTED_VALUE"""),"")</f>
        <v/>
      </c>
      <c r="L575" s="187" t="str">
        <f>IFERROR(__xludf.DUMMYFUNCTION("""COMPUTED_VALUE"""),"")</f>
        <v/>
      </c>
      <c r="M575" s="187" t="str">
        <f>IFERROR(__xludf.DUMMYFUNCTION("""COMPUTED_VALUE"""),"")</f>
        <v/>
      </c>
      <c r="N575" s="187" t="str">
        <f>IFERROR(__xludf.DUMMYFUNCTION("""COMPUTED_VALUE"""),"")</f>
        <v/>
      </c>
      <c r="O575" s="187" t="str">
        <f>IFERROR(__xludf.DUMMYFUNCTION("""COMPUTED_VALUE"""),"")</f>
        <v/>
      </c>
      <c r="P575" s="187" t="str">
        <f>IFERROR(__xludf.DUMMYFUNCTION("""COMPUTED_VALUE"""),"")</f>
        <v/>
      </c>
      <c r="Q575" s="187" t="str">
        <f>IFERROR(__xludf.DUMMYFUNCTION("""COMPUTED_VALUE"""),"")</f>
        <v/>
      </c>
      <c r="R575" s="187" t="str">
        <f>IFERROR(__xludf.DUMMYFUNCTION("""COMPUTED_VALUE"""),"")</f>
        <v/>
      </c>
      <c r="S575" s="187" t="str">
        <f>IFERROR(__xludf.DUMMYFUNCTION("""COMPUTED_VALUE"""),"")</f>
        <v/>
      </c>
      <c r="T575" s="187" t="str">
        <f>IFERROR(__xludf.DUMMYFUNCTION("""COMPUTED_VALUE"""),"")</f>
        <v/>
      </c>
      <c r="U575" s="187" t="str">
        <f>IFERROR(__xludf.DUMMYFUNCTION("""COMPUTED_VALUE"""),"")</f>
        <v/>
      </c>
      <c r="V575" s="187" t="str">
        <f>IFERROR(__xludf.DUMMYFUNCTION("""COMPUTED_VALUE"""),"")</f>
        <v/>
      </c>
      <c r="W575" s="187" t="str">
        <f>IFERROR(__xludf.DUMMYFUNCTION("""COMPUTED_VALUE"""),"")</f>
        <v/>
      </c>
      <c r="X575" s="187" t="str">
        <f>IFERROR(__xludf.DUMMYFUNCTION("""COMPUTED_VALUE"""),"")</f>
        <v/>
      </c>
      <c r="Y575" s="187" t="str">
        <f>IFERROR(__xludf.DUMMYFUNCTION("""COMPUTED_VALUE"""),"")</f>
        <v/>
      </c>
      <c r="Z575" s="187" t="str">
        <f>IFERROR(__xludf.DUMMYFUNCTION("""COMPUTED_VALUE"""),"")</f>
        <v/>
      </c>
      <c r="AA575" s="187" t="str">
        <f>IFERROR(__xludf.DUMMYFUNCTION("""COMPUTED_VALUE"""),"")</f>
        <v/>
      </c>
      <c r="AB575" s="187" t="str">
        <f>IFERROR(__xludf.DUMMYFUNCTION("""COMPUTED_VALUE"""),"")</f>
        <v/>
      </c>
      <c r="AC575" s="187" t="str">
        <f>IFERROR(__xludf.DUMMYFUNCTION("""COMPUTED_VALUE"""),"")</f>
        <v/>
      </c>
      <c r="AD575" s="187" t="str">
        <f>IFERROR(__xludf.DUMMYFUNCTION("""COMPUTED_VALUE"""),"")</f>
        <v/>
      </c>
      <c r="AE575" s="187" t="str">
        <f>IFERROR(__xludf.DUMMYFUNCTION("""COMPUTED_VALUE"""),"")</f>
        <v/>
      </c>
      <c r="AF575" s="187" t="str">
        <f>IFERROR(__xludf.DUMMYFUNCTION("""COMPUTED_VALUE"""),"")</f>
        <v/>
      </c>
      <c r="AG575" s="187" t="str">
        <f>IFERROR(__xludf.DUMMYFUNCTION("""COMPUTED_VALUE"""),"")</f>
        <v/>
      </c>
      <c r="AH575" s="187" t="str">
        <f>IFERROR(__xludf.DUMMYFUNCTION("""COMPUTED_VALUE"""),"")</f>
        <v/>
      </c>
      <c r="AI575" s="187" t="str">
        <f>IFERROR(__xludf.DUMMYFUNCTION("""COMPUTED_VALUE"""),"")</f>
        <v/>
      </c>
      <c r="AJ575" s="187" t="str">
        <f>IFERROR(__xludf.DUMMYFUNCTION("""COMPUTED_VALUE"""),"")</f>
        <v/>
      </c>
      <c r="AK575" s="187" t="str">
        <f>IFERROR(__xludf.DUMMYFUNCTION("""COMPUTED_VALUE"""),"")</f>
        <v/>
      </c>
      <c r="AL575" s="187" t="str">
        <f>IFERROR(__xludf.DUMMYFUNCTION("""COMPUTED_VALUE"""),"")</f>
        <v/>
      </c>
      <c r="AM575" s="187" t="str">
        <f>IFERROR(__xludf.DUMMYFUNCTION("""COMPUTED_VALUE"""),"")</f>
        <v/>
      </c>
      <c r="AN575" s="187" t="str">
        <f>IFERROR(__xludf.DUMMYFUNCTION("""COMPUTED_VALUE"""),"")</f>
        <v/>
      </c>
    </row>
    <row r="576">
      <c r="A576" s="187"/>
      <c r="B576" s="187"/>
      <c r="C576" s="187"/>
      <c r="D576" s="208"/>
      <c r="E576" s="109"/>
      <c r="F576" s="209"/>
      <c r="G576" s="187"/>
      <c r="H576" s="174"/>
      <c r="I576" s="187"/>
      <c r="J576" s="174" t="str">
        <f>IFERROR(__xludf.DUMMYFUNCTION("""COMPUTED_VALUE"""),"")</f>
        <v/>
      </c>
      <c r="K576" s="187" t="str">
        <f>IFERROR(__xludf.DUMMYFUNCTION("""COMPUTED_VALUE"""),"")</f>
        <v/>
      </c>
      <c r="L576" s="187" t="str">
        <f>IFERROR(__xludf.DUMMYFUNCTION("""COMPUTED_VALUE"""),"")</f>
        <v/>
      </c>
      <c r="M576" s="187" t="str">
        <f>IFERROR(__xludf.DUMMYFUNCTION("""COMPUTED_VALUE"""),"")</f>
        <v/>
      </c>
      <c r="N576" s="187" t="str">
        <f>IFERROR(__xludf.DUMMYFUNCTION("""COMPUTED_VALUE"""),"")</f>
        <v/>
      </c>
      <c r="O576" s="187" t="str">
        <f>IFERROR(__xludf.DUMMYFUNCTION("""COMPUTED_VALUE"""),"")</f>
        <v/>
      </c>
      <c r="P576" s="187" t="str">
        <f>IFERROR(__xludf.DUMMYFUNCTION("""COMPUTED_VALUE"""),"")</f>
        <v/>
      </c>
      <c r="Q576" s="187" t="str">
        <f>IFERROR(__xludf.DUMMYFUNCTION("""COMPUTED_VALUE"""),"")</f>
        <v/>
      </c>
      <c r="R576" s="187" t="str">
        <f>IFERROR(__xludf.DUMMYFUNCTION("""COMPUTED_VALUE"""),"")</f>
        <v/>
      </c>
      <c r="S576" s="187" t="str">
        <f>IFERROR(__xludf.DUMMYFUNCTION("""COMPUTED_VALUE"""),"")</f>
        <v/>
      </c>
      <c r="T576" s="187" t="str">
        <f>IFERROR(__xludf.DUMMYFUNCTION("""COMPUTED_VALUE"""),"")</f>
        <v/>
      </c>
      <c r="U576" s="187" t="str">
        <f>IFERROR(__xludf.DUMMYFUNCTION("""COMPUTED_VALUE"""),"")</f>
        <v/>
      </c>
      <c r="V576" s="187" t="str">
        <f>IFERROR(__xludf.DUMMYFUNCTION("""COMPUTED_VALUE"""),"")</f>
        <v/>
      </c>
      <c r="W576" s="187" t="str">
        <f>IFERROR(__xludf.DUMMYFUNCTION("""COMPUTED_VALUE"""),"")</f>
        <v/>
      </c>
      <c r="X576" s="187" t="str">
        <f>IFERROR(__xludf.DUMMYFUNCTION("""COMPUTED_VALUE"""),"")</f>
        <v/>
      </c>
      <c r="Y576" s="187" t="str">
        <f>IFERROR(__xludf.DUMMYFUNCTION("""COMPUTED_VALUE"""),"")</f>
        <v/>
      </c>
      <c r="Z576" s="187" t="str">
        <f>IFERROR(__xludf.DUMMYFUNCTION("""COMPUTED_VALUE"""),"")</f>
        <v/>
      </c>
      <c r="AA576" s="187" t="str">
        <f>IFERROR(__xludf.DUMMYFUNCTION("""COMPUTED_VALUE"""),"")</f>
        <v/>
      </c>
      <c r="AB576" s="187" t="str">
        <f>IFERROR(__xludf.DUMMYFUNCTION("""COMPUTED_VALUE"""),"")</f>
        <v/>
      </c>
      <c r="AC576" s="187" t="str">
        <f>IFERROR(__xludf.DUMMYFUNCTION("""COMPUTED_VALUE"""),"")</f>
        <v/>
      </c>
      <c r="AD576" s="187" t="str">
        <f>IFERROR(__xludf.DUMMYFUNCTION("""COMPUTED_VALUE"""),"")</f>
        <v/>
      </c>
      <c r="AE576" s="187" t="str">
        <f>IFERROR(__xludf.DUMMYFUNCTION("""COMPUTED_VALUE"""),"")</f>
        <v/>
      </c>
      <c r="AF576" s="187" t="str">
        <f>IFERROR(__xludf.DUMMYFUNCTION("""COMPUTED_VALUE"""),"")</f>
        <v/>
      </c>
      <c r="AG576" s="187" t="str">
        <f>IFERROR(__xludf.DUMMYFUNCTION("""COMPUTED_VALUE"""),"")</f>
        <v/>
      </c>
      <c r="AH576" s="187" t="str">
        <f>IFERROR(__xludf.DUMMYFUNCTION("""COMPUTED_VALUE"""),"")</f>
        <v/>
      </c>
      <c r="AI576" s="187" t="str">
        <f>IFERROR(__xludf.DUMMYFUNCTION("""COMPUTED_VALUE"""),"")</f>
        <v/>
      </c>
      <c r="AJ576" s="187" t="str">
        <f>IFERROR(__xludf.DUMMYFUNCTION("""COMPUTED_VALUE"""),"")</f>
        <v/>
      </c>
      <c r="AK576" s="187" t="str">
        <f>IFERROR(__xludf.DUMMYFUNCTION("""COMPUTED_VALUE"""),"")</f>
        <v/>
      </c>
      <c r="AL576" s="187" t="str">
        <f>IFERROR(__xludf.DUMMYFUNCTION("""COMPUTED_VALUE"""),"")</f>
        <v/>
      </c>
      <c r="AM576" s="187" t="str">
        <f>IFERROR(__xludf.DUMMYFUNCTION("""COMPUTED_VALUE"""),"")</f>
        <v/>
      </c>
      <c r="AN576" s="187" t="str">
        <f>IFERROR(__xludf.DUMMYFUNCTION("""COMPUTED_VALUE"""),"")</f>
        <v/>
      </c>
    </row>
    <row r="577">
      <c r="A577" s="187"/>
      <c r="B577" s="187"/>
      <c r="C577" s="187"/>
      <c r="D577" s="208"/>
      <c r="E577" s="109"/>
      <c r="F577" s="209"/>
      <c r="G577" s="187"/>
      <c r="H577" s="174"/>
      <c r="I577" s="187"/>
      <c r="J577" s="174" t="str">
        <f>IFERROR(__xludf.DUMMYFUNCTION("""COMPUTED_VALUE"""),"")</f>
        <v/>
      </c>
      <c r="K577" s="187" t="str">
        <f>IFERROR(__xludf.DUMMYFUNCTION("""COMPUTED_VALUE"""),"")</f>
        <v/>
      </c>
      <c r="L577" s="187" t="str">
        <f>IFERROR(__xludf.DUMMYFUNCTION("""COMPUTED_VALUE"""),"")</f>
        <v/>
      </c>
      <c r="M577" s="187" t="str">
        <f>IFERROR(__xludf.DUMMYFUNCTION("""COMPUTED_VALUE"""),"")</f>
        <v/>
      </c>
      <c r="N577" s="187" t="str">
        <f>IFERROR(__xludf.DUMMYFUNCTION("""COMPUTED_VALUE"""),"")</f>
        <v/>
      </c>
      <c r="O577" s="187" t="str">
        <f>IFERROR(__xludf.DUMMYFUNCTION("""COMPUTED_VALUE"""),"")</f>
        <v/>
      </c>
      <c r="P577" s="187" t="str">
        <f>IFERROR(__xludf.DUMMYFUNCTION("""COMPUTED_VALUE"""),"")</f>
        <v/>
      </c>
      <c r="Q577" s="187" t="str">
        <f>IFERROR(__xludf.DUMMYFUNCTION("""COMPUTED_VALUE"""),"")</f>
        <v/>
      </c>
      <c r="R577" s="187" t="str">
        <f>IFERROR(__xludf.DUMMYFUNCTION("""COMPUTED_VALUE"""),"")</f>
        <v/>
      </c>
      <c r="S577" s="187" t="str">
        <f>IFERROR(__xludf.DUMMYFUNCTION("""COMPUTED_VALUE"""),"")</f>
        <v/>
      </c>
      <c r="T577" s="187" t="str">
        <f>IFERROR(__xludf.DUMMYFUNCTION("""COMPUTED_VALUE"""),"")</f>
        <v/>
      </c>
      <c r="U577" s="187" t="str">
        <f>IFERROR(__xludf.DUMMYFUNCTION("""COMPUTED_VALUE"""),"")</f>
        <v/>
      </c>
      <c r="V577" s="187" t="str">
        <f>IFERROR(__xludf.DUMMYFUNCTION("""COMPUTED_VALUE"""),"")</f>
        <v/>
      </c>
      <c r="W577" s="187" t="str">
        <f>IFERROR(__xludf.DUMMYFUNCTION("""COMPUTED_VALUE"""),"")</f>
        <v/>
      </c>
      <c r="X577" s="187" t="str">
        <f>IFERROR(__xludf.DUMMYFUNCTION("""COMPUTED_VALUE"""),"")</f>
        <v/>
      </c>
      <c r="Y577" s="187" t="str">
        <f>IFERROR(__xludf.DUMMYFUNCTION("""COMPUTED_VALUE"""),"")</f>
        <v/>
      </c>
      <c r="Z577" s="187" t="str">
        <f>IFERROR(__xludf.DUMMYFUNCTION("""COMPUTED_VALUE"""),"")</f>
        <v/>
      </c>
      <c r="AA577" s="187" t="str">
        <f>IFERROR(__xludf.DUMMYFUNCTION("""COMPUTED_VALUE"""),"")</f>
        <v/>
      </c>
      <c r="AB577" s="187" t="str">
        <f>IFERROR(__xludf.DUMMYFUNCTION("""COMPUTED_VALUE"""),"")</f>
        <v/>
      </c>
      <c r="AC577" s="187" t="str">
        <f>IFERROR(__xludf.DUMMYFUNCTION("""COMPUTED_VALUE"""),"")</f>
        <v/>
      </c>
      <c r="AD577" s="187" t="str">
        <f>IFERROR(__xludf.DUMMYFUNCTION("""COMPUTED_VALUE"""),"")</f>
        <v/>
      </c>
      <c r="AE577" s="187" t="str">
        <f>IFERROR(__xludf.DUMMYFUNCTION("""COMPUTED_VALUE"""),"")</f>
        <v/>
      </c>
      <c r="AF577" s="187" t="str">
        <f>IFERROR(__xludf.DUMMYFUNCTION("""COMPUTED_VALUE"""),"")</f>
        <v/>
      </c>
      <c r="AG577" s="187" t="str">
        <f>IFERROR(__xludf.DUMMYFUNCTION("""COMPUTED_VALUE"""),"")</f>
        <v/>
      </c>
      <c r="AH577" s="187" t="str">
        <f>IFERROR(__xludf.DUMMYFUNCTION("""COMPUTED_VALUE"""),"")</f>
        <v/>
      </c>
      <c r="AI577" s="187" t="str">
        <f>IFERROR(__xludf.DUMMYFUNCTION("""COMPUTED_VALUE"""),"")</f>
        <v/>
      </c>
      <c r="AJ577" s="187" t="str">
        <f>IFERROR(__xludf.DUMMYFUNCTION("""COMPUTED_VALUE"""),"")</f>
        <v/>
      </c>
      <c r="AK577" s="187" t="str">
        <f>IFERROR(__xludf.DUMMYFUNCTION("""COMPUTED_VALUE"""),"")</f>
        <v/>
      </c>
      <c r="AL577" s="187" t="str">
        <f>IFERROR(__xludf.DUMMYFUNCTION("""COMPUTED_VALUE"""),"")</f>
        <v/>
      </c>
      <c r="AM577" s="187" t="str">
        <f>IFERROR(__xludf.DUMMYFUNCTION("""COMPUTED_VALUE"""),"")</f>
        <v/>
      </c>
      <c r="AN577" s="187" t="str">
        <f>IFERROR(__xludf.DUMMYFUNCTION("""COMPUTED_VALUE"""),"")</f>
        <v/>
      </c>
    </row>
    <row r="578">
      <c r="A578" s="187"/>
      <c r="B578" s="187"/>
      <c r="C578" s="187"/>
      <c r="D578" s="208"/>
      <c r="E578" s="109"/>
      <c r="F578" s="209"/>
      <c r="G578" s="187"/>
      <c r="H578" s="174"/>
      <c r="I578" s="187"/>
      <c r="J578" s="174" t="str">
        <f>IFERROR(__xludf.DUMMYFUNCTION("""COMPUTED_VALUE"""),"")</f>
        <v/>
      </c>
      <c r="K578" s="187" t="str">
        <f>IFERROR(__xludf.DUMMYFUNCTION("""COMPUTED_VALUE"""),"")</f>
        <v/>
      </c>
      <c r="L578" s="187" t="str">
        <f>IFERROR(__xludf.DUMMYFUNCTION("""COMPUTED_VALUE"""),"")</f>
        <v/>
      </c>
      <c r="M578" s="187" t="str">
        <f>IFERROR(__xludf.DUMMYFUNCTION("""COMPUTED_VALUE"""),"")</f>
        <v/>
      </c>
      <c r="N578" s="187" t="str">
        <f>IFERROR(__xludf.DUMMYFUNCTION("""COMPUTED_VALUE"""),"")</f>
        <v/>
      </c>
      <c r="O578" s="187" t="str">
        <f>IFERROR(__xludf.DUMMYFUNCTION("""COMPUTED_VALUE"""),"")</f>
        <v/>
      </c>
      <c r="P578" s="187" t="str">
        <f>IFERROR(__xludf.DUMMYFUNCTION("""COMPUTED_VALUE"""),"")</f>
        <v/>
      </c>
      <c r="Q578" s="187" t="str">
        <f>IFERROR(__xludf.DUMMYFUNCTION("""COMPUTED_VALUE"""),"")</f>
        <v/>
      </c>
      <c r="R578" s="187" t="str">
        <f>IFERROR(__xludf.DUMMYFUNCTION("""COMPUTED_VALUE"""),"")</f>
        <v/>
      </c>
      <c r="S578" s="187" t="str">
        <f>IFERROR(__xludf.DUMMYFUNCTION("""COMPUTED_VALUE"""),"")</f>
        <v/>
      </c>
      <c r="T578" s="187" t="str">
        <f>IFERROR(__xludf.DUMMYFUNCTION("""COMPUTED_VALUE"""),"")</f>
        <v/>
      </c>
      <c r="U578" s="187" t="str">
        <f>IFERROR(__xludf.DUMMYFUNCTION("""COMPUTED_VALUE"""),"")</f>
        <v/>
      </c>
      <c r="V578" s="187" t="str">
        <f>IFERROR(__xludf.DUMMYFUNCTION("""COMPUTED_VALUE"""),"")</f>
        <v/>
      </c>
      <c r="W578" s="187" t="str">
        <f>IFERROR(__xludf.DUMMYFUNCTION("""COMPUTED_VALUE"""),"")</f>
        <v/>
      </c>
      <c r="X578" s="187" t="str">
        <f>IFERROR(__xludf.DUMMYFUNCTION("""COMPUTED_VALUE"""),"")</f>
        <v/>
      </c>
      <c r="Y578" s="187" t="str">
        <f>IFERROR(__xludf.DUMMYFUNCTION("""COMPUTED_VALUE"""),"")</f>
        <v/>
      </c>
      <c r="Z578" s="187" t="str">
        <f>IFERROR(__xludf.DUMMYFUNCTION("""COMPUTED_VALUE"""),"")</f>
        <v/>
      </c>
      <c r="AA578" s="187" t="str">
        <f>IFERROR(__xludf.DUMMYFUNCTION("""COMPUTED_VALUE"""),"")</f>
        <v/>
      </c>
      <c r="AB578" s="187" t="str">
        <f>IFERROR(__xludf.DUMMYFUNCTION("""COMPUTED_VALUE"""),"")</f>
        <v/>
      </c>
      <c r="AC578" s="187" t="str">
        <f>IFERROR(__xludf.DUMMYFUNCTION("""COMPUTED_VALUE"""),"")</f>
        <v/>
      </c>
      <c r="AD578" s="187" t="str">
        <f>IFERROR(__xludf.DUMMYFUNCTION("""COMPUTED_VALUE"""),"")</f>
        <v/>
      </c>
      <c r="AE578" s="187" t="str">
        <f>IFERROR(__xludf.DUMMYFUNCTION("""COMPUTED_VALUE"""),"")</f>
        <v/>
      </c>
      <c r="AF578" s="187" t="str">
        <f>IFERROR(__xludf.DUMMYFUNCTION("""COMPUTED_VALUE"""),"")</f>
        <v/>
      </c>
      <c r="AG578" s="187" t="str">
        <f>IFERROR(__xludf.DUMMYFUNCTION("""COMPUTED_VALUE"""),"")</f>
        <v/>
      </c>
      <c r="AH578" s="187" t="str">
        <f>IFERROR(__xludf.DUMMYFUNCTION("""COMPUTED_VALUE"""),"")</f>
        <v/>
      </c>
      <c r="AI578" s="187" t="str">
        <f>IFERROR(__xludf.DUMMYFUNCTION("""COMPUTED_VALUE"""),"")</f>
        <v/>
      </c>
      <c r="AJ578" s="187" t="str">
        <f>IFERROR(__xludf.DUMMYFUNCTION("""COMPUTED_VALUE"""),"")</f>
        <v/>
      </c>
      <c r="AK578" s="187" t="str">
        <f>IFERROR(__xludf.DUMMYFUNCTION("""COMPUTED_VALUE"""),"")</f>
        <v/>
      </c>
      <c r="AL578" s="187" t="str">
        <f>IFERROR(__xludf.DUMMYFUNCTION("""COMPUTED_VALUE"""),"")</f>
        <v/>
      </c>
      <c r="AM578" s="187" t="str">
        <f>IFERROR(__xludf.DUMMYFUNCTION("""COMPUTED_VALUE"""),"")</f>
        <v/>
      </c>
      <c r="AN578" s="187" t="str">
        <f>IFERROR(__xludf.DUMMYFUNCTION("""COMPUTED_VALUE"""),"")</f>
        <v/>
      </c>
    </row>
    <row r="579">
      <c r="A579" s="187"/>
      <c r="B579" s="187"/>
      <c r="C579" s="187"/>
      <c r="D579" s="208"/>
      <c r="E579" s="109"/>
      <c r="F579" s="209"/>
      <c r="G579" s="187"/>
      <c r="H579" s="174"/>
      <c r="I579" s="187"/>
      <c r="J579" s="174" t="str">
        <f>IFERROR(__xludf.DUMMYFUNCTION("""COMPUTED_VALUE"""),"")</f>
        <v/>
      </c>
      <c r="K579" s="187" t="str">
        <f>IFERROR(__xludf.DUMMYFUNCTION("""COMPUTED_VALUE"""),"")</f>
        <v/>
      </c>
      <c r="L579" s="187" t="str">
        <f>IFERROR(__xludf.DUMMYFUNCTION("""COMPUTED_VALUE"""),"")</f>
        <v/>
      </c>
      <c r="M579" s="187" t="str">
        <f>IFERROR(__xludf.DUMMYFUNCTION("""COMPUTED_VALUE"""),"")</f>
        <v/>
      </c>
      <c r="N579" s="187" t="str">
        <f>IFERROR(__xludf.DUMMYFUNCTION("""COMPUTED_VALUE"""),"")</f>
        <v/>
      </c>
      <c r="O579" s="187" t="str">
        <f>IFERROR(__xludf.DUMMYFUNCTION("""COMPUTED_VALUE"""),"")</f>
        <v/>
      </c>
      <c r="P579" s="187" t="str">
        <f>IFERROR(__xludf.DUMMYFUNCTION("""COMPUTED_VALUE"""),"")</f>
        <v/>
      </c>
      <c r="Q579" s="187" t="str">
        <f>IFERROR(__xludf.DUMMYFUNCTION("""COMPUTED_VALUE"""),"")</f>
        <v/>
      </c>
      <c r="R579" s="187" t="str">
        <f>IFERROR(__xludf.DUMMYFUNCTION("""COMPUTED_VALUE"""),"")</f>
        <v/>
      </c>
      <c r="S579" s="187" t="str">
        <f>IFERROR(__xludf.DUMMYFUNCTION("""COMPUTED_VALUE"""),"")</f>
        <v/>
      </c>
      <c r="T579" s="187" t="str">
        <f>IFERROR(__xludf.DUMMYFUNCTION("""COMPUTED_VALUE"""),"")</f>
        <v/>
      </c>
      <c r="U579" s="187" t="str">
        <f>IFERROR(__xludf.DUMMYFUNCTION("""COMPUTED_VALUE"""),"")</f>
        <v/>
      </c>
      <c r="V579" s="187" t="str">
        <f>IFERROR(__xludf.DUMMYFUNCTION("""COMPUTED_VALUE"""),"")</f>
        <v/>
      </c>
      <c r="W579" s="187" t="str">
        <f>IFERROR(__xludf.DUMMYFUNCTION("""COMPUTED_VALUE"""),"")</f>
        <v/>
      </c>
      <c r="X579" s="187" t="str">
        <f>IFERROR(__xludf.DUMMYFUNCTION("""COMPUTED_VALUE"""),"")</f>
        <v/>
      </c>
      <c r="Y579" s="187" t="str">
        <f>IFERROR(__xludf.DUMMYFUNCTION("""COMPUTED_VALUE"""),"")</f>
        <v/>
      </c>
      <c r="Z579" s="187" t="str">
        <f>IFERROR(__xludf.DUMMYFUNCTION("""COMPUTED_VALUE"""),"")</f>
        <v/>
      </c>
      <c r="AA579" s="187" t="str">
        <f>IFERROR(__xludf.DUMMYFUNCTION("""COMPUTED_VALUE"""),"")</f>
        <v/>
      </c>
      <c r="AB579" s="187" t="str">
        <f>IFERROR(__xludf.DUMMYFUNCTION("""COMPUTED_VALUE"""),"")</f>
        <v/>
      </c>
      <c r="AC579" s="187" t="str">
        <f>IFERROR(__xludf.DUMMYFUNCTION("""COMPUTED_VALUE"""),"")</f>
        <v/>
      </c>
      <c r="AD579" s="187" t="str">
        <f>IFERROR(__xludf.DUMMYFUNCTION("""COMPUTED_VALUE"""),"")</f>
        <v/>
      </c>
      <c r="AE579" s="187" t="str">
        <f>IFERROR(__xludf.DUMMYFUNCTION("""COMPUTED_VALUE"""),"")</f>
        <v/>
      </c>
      <c r="AF579" s="187" t="str">
        <f>IFERROR(__xludf.DUMMYFUNCTION("""COMPUTED_VALUE"""),"")</f>
        <v/>
      </c>
      <c r="AG579" s="187" t="str">
        <f>IFERROR(__xludf.DUMMYFUNCTION("""COMPUTED_VALUE"""),"")</f>
        <v/>
      </c>
      <c r="AH579" s="187" t="str">
        <f>IFERROR(__xludf.DUMMYFUNCTION("""COMPUTED_VALUE"""),"")</f>
        <v/>
      </c>
      <c r="AI579" s="187" t="str">
        <f>IFERROR(__xludf.DUMMYFUNCTION("""COMPUTED_VALUE"""),"")</f>
        <v/>
      </c>
      <c r="AJ579" s="187" t="str">
        <f>IFERROR(__xludf.DUMMYFUNCTION("""COMPUTED_VALUE"""),"")</f>
        <v/>
      </c>
      <c r="AK579" s="187" t="str">
        <f>IFERROR(__xludf.DUMMYFUNCTION("""COMPUTED_VALUE"""),"")</f>
        <v/>
      </c>
      <c r="AL579" s="187" t="str">
        <f>IFERROR(__xludf.DUMMYFUNCTION("""COMPUTED_VALUE"""),"")</f>
        <v/>
      </c>
      <c r="AM579" s="187" t="str">
        <f>IFERROR(__xludf.DUMMYFUNCTION("""COMPUTED_VALUE"""),"")</f>
        <v/>
      </c>
      <c r="AN579" s="187" t="str">
        <f>IFERROR(__xludf.DUMMYFUNCTION("""COMPUTED_VALUE"""),"")</f>
        <v/>
      </c>
    </row>
    <row r="580">
      <c r="A580" s="187"/>
      <c r="B580" s="187"/>
      <c r="C580" s="187"/>
      <c r="D580" s="208"/>
      <c r="E580" s="109"/>
      <c r="F580" s="209"/>
      <c r="G580" s="187"/>
      <c r="H580" s="174"/>
      <c r="I580" s="187"/>
      <c r="J580" s="174" t="str">
        <f>IFERROR(__xludf.DUMMYFUNCTION("""COMPUTED_VALUE"""),"")</f>
        <v/>
      </c>
      <c r="K580" s="187" t="str">
        <f>IFERROR(__xludf.DUMMYFUNCTION("""COMPUTED_VALUE"""),"")</f>
        <v/>
      </c>
      <c r="L580" s="187" t="str">
        <f>IFERROR(__xludf.DUMMYFUNCTION("""COMPUTED_VALUE"""),"")</f>
        <v/>
      </c>
      <c r="M580" s="187" t="str">
        <f>IFERROR(__xludf.DUMMYFUNCTION("""COMPUTED_VALUE"""),"")</f>
        <v/>
      </c>
      <c r="N580" s="187" t="str">
        <f>IFERROR(__xludf.DUMMYFUNCTION("""COMPUTED_VALUE"""),"")</f>
        <v/>
      </c>
      <c r="O580" s="187" t="str">
        <f>IFERROR(__xludf.DUMMYFUNCTION("""COMPUTED_VALUE"""),"")</f>
        <v/>
      </c>
      <c r="P580" s="187" t="str">
        <f>IFERROR(__xludf.DUMMYFUNCTION("""COMPUTED_VALUE"""),"")</f>
        <v/>
      </c>
      <c r="Q580" s="187" t="str">
        <f>IFERROR(__xludf.DUMMYFUNCTION("""COMPUTED_VALUE"""),"")</f>
        <v/>
      </c>
      <c r="R580" s="187" t="str">
        <f>IFERROR(__xludf.DUMMYFUNCTION("""COMPUTED_VALUE"""),"")</f>
        <v/>
      </c>
      <c r="S580" s="187" t="str">
        <f>IFERROR(__xludf.DUMMYFUNCTION("""COMPUTED_VALUE"""),"")</f>
        <v/>
      </c>
      <c r="T580" s="187" t="str">
        <f>IFERROR(__xludf.DUMMYFUNCTION("""COMPUTED_VALUE"""),"")</f>
        <v/>
      </c>
      <c r="U580" s="187" t="str">
        <f>IFERROR(__xludf.DUMMYFUNCTION("""COMPUTED_VALUE"""),"")</f>
        <v/>
      </c>
      <c r="V580" s="187" t="str">
        <f>IFERROR(__xludf.DUMMYFUNCTION("""COMPUTED_VALUE"""),"")</f>
        <v/>
      </c>
      <c r="W580" s="187" t="str">
        <f>IFERROR(__xludf.DUMMYFUNCTION("""COMPUTED_VALUE"""),"")</f>
        <v/>
      </c>
      <c r="X580" s="187" t="str">
        <f>IFERROR(__xludf.DUMMYFUNCTION("""COMPUTED_VALUE"""),"")</f>
        <v/>
      </c>
      <c r="Y580" s="187" t="str">
        <f>IFERROR(__xludf.DUMMYFUNCTION("""COMPUTED_VALUE"""),"")</f>
        <v/>
      </c>
      <c r="Z580" s="187" t="str">
        <f>IFERROR(__xludf.DUMMYFUNCTION("""COMPUTED_VALUE"""),"")</f>
        <v/>
      </c>
      <c r="AA580" s="187" t="str">
        <f>IFERROR(__xludf.DUMMYFUNCTION("""COMPUTED_VALUE"""),"")</f>
        <v/>
      </c>
      <c r="AB580" s="187" t="str">
        <f>IFERROR(__xludf.DUMMYFUNCTION("""COMPUTED_VALUE"""),"")</f>
        <v/>
      </c>
      <c r="AC580" s="187" t="str">
        <f>IFERROR(__xludf.DUMMYFUNCTION("""COMPUTED_VALUE"""),"")</f>
        <v/>
      </c>
      <c r="AD580" s="187" t="str">
        <f>IFERROR(__xludf.DUMMYFUNCTION("""COMPUTED_VALUE"""),"")</f>
        <v/>
      </c>
      <c r="AE580" s="187" t="str">
        <f>IFERROR(__xludf.DUMMYFUNCTION("""COMPUTED_VALUE"""),"")</f>
        <v/>
      </c>
      <c r="AF580" s="187" t="str">
        <f>IFERROR(__xludf.DUMMYFUNCTION("""COMPUTED_VALUE"""),"")</f>
        <v/>
      </c>
      <c r="AG580" s="187" t="str">
        <f>IFERROR(__xludf.DUMMYFUNCTION("""COMPUTED_VALUE"""),"")</f>
        <v/>
      </c>
      <c r="AH580" s="187" t="str">
        <f>IFERROR(__xludf.DUMMYFUNCTION("""COMPUTED_VALUE"""),"")</f>
        <v/>
      </c>
      <c r="AI580" s="187" t="str">
        <f>IFERROR(__xludf.DUMMYFUNCTION("""COMPUTED_VALUE"""),"")</f>
        <v/>
      </c>
      <c r="AJ580" s="187" t="str">
        <f>IFERROR(__xludf.DUMMYFUNCTION("""COMPUTED_VALUE"""),"")</f>
        <v/>
      </c>
      <c r="AK580" s="187" t="str">
        <f>IFERROR(__xludf.DUMMYFUNCTION("""COMPUTED_VALUE"""),"")</f>
        <v/>
      </c>
      <c r="AL580" s="187" t="str">
        <f>IFERROR(__xludf.DUMMYFUNCTION("""COMPUTED_VALUE"""),"")</f>
        <v/>
      </c>
      <c r="AM580" s="187" t="str">
        <f>IFERROR(__xludf.DUMMYFUNCTION("""COMPUTED_VALUE"""),"")</f>
        <v/>
      </c>
      <c r="AN580" s="187" t="str">
        <f>IFERROR(__xludf.DUMMYFUNCTION("""COMPUTED_VALUE"""),"")</f>
        <v/>
      </c>
    </row>
    <row r="581">
      <c r="A581" s="187"/>
      <c r="B581" s="187"/>
      <c r="C581" s="187"/>
      <c r="D581" s="208"/>
      <c r="E581" s="109"/>
      <c r="F581" s="209"/>
      <c r="G581" s="187"/>
      <c r="H581" s="174"/>
      <c r="I581" s="187"/>
      <c r="J581" s="174" t="str">
        <f>IFERROR(__xludf.DUMMYFUNCTION("""COMPUTED_VALUE"""),"")</f>
        <v/>
      </c>
      <c r="K581" s="187" t="str">
        <f>IFERROR(__xludf.DUMMYFUNCTION("""COMPUTED_VALUE"""),"")</f>
        <v/>
      </c>
      <c r="L581" s="187" t="str">
        <f>IFERROR(__xludf.DUMMYFUNCTION("""COMPUTED_VALUE"""),"")</f>
        <v/>
      </c>
      <c r="M581" s="187" t="str">
        <f>IFERROR(__xludf.DUMMYFUNCTION("""COMPUTED_VALUE"""),"")</f>
        <v/>
      </c>
      <c r="N581" s="187" t="str">
        <f>IFERROR(__xludf.DUMMYFUNCTION("""COMPUTED_VALUE"""),"")</f>
        <v/>
      </c>
      <c r="O581" s="187" t="str">
        <f>IFERROR(__xludf.DUMMYFUNCTION("""COMPUTED_VALUE"""),"")</f>
        <v/>
      </c>
      <c r="P581" s="187" t="str">
        <f>IFERROR(__xludf.DUMMYFUNCTION("""COMPUTED_VALUE"""),"")</f>
        <v/>
      </c>
      <c r="Q581" s="187" t="str">
        <f>IFERROR(__xludf.DUMMYFUNCTION("""COMPUTED_VALUE"""),"")</f>
        <v/>
      </c>
      <c r="R581" s="187" t="str">
        <f>IFERROR(__xludf.DUMMYFUNCTION("""COMPUTED_VALUE"""),"")</f>
        <v/>
      </c>
      <c r="S581" s="187" t="str">
        <f>IFERROR(__xludf.DUMMYFUNCTION("""COMPUTED_VALUE"""),"")</f>
        <v/>
      </c>
      <c r="T581" s="187" t="str">
        <f>IFERROR(__xludf.DUMMYFUNCTION("""COMPUTED_VALUE"""),"")</f>
        <v/>
      </c>
      <c r="U581" s="187" t="str">
        <f>IFERROR(__xludf.DUMMYFUNCTION("""COMPUTED_VALUE"""),"")</f>
        <v/>
      </c>
      <c r="V581" s="187" t="str">
        <f>IFERROR(__xludf.DUMMYFUNCTION("""COMPUTED_VALUE"""),"")</f>
        <v/>
      </c>
      <c r="W581" s="187" t="str">
        <f>IFERROR(__xludf.DUMMYFUNCTION("""COMPUTED_VALUE"""),"")</f>
        <v/>
      </c>
      <c r="X581" s="187" t="str">
        <f>IFERROR(__xludf.DUMMYFUNCTION("""COMPUTED_VALUE"""),"")</f>
        <v/>
      </c>
      <c r="Y581" s="187" t="str">
        <f>IFERROR(__xludf.DUMMYFUNCTION("""COMPUTED_VALUE"""),"")</f>
        <v/>
      </c>
      <c r="Z581" s="187" t="str">
        <f>IFERROR(__xludf.DUMMYFUNCTION("""COMPUTED_VALUE"""),"")</f>
        <v/>
      </c>
      <c r="AA581" s="187" t="str">
        <f>IFERROR(__xludf.DUMMYFUNCTION("""COMPUTED_VALUE"""),"")</f>
        <v/>
      </c>
      <c r="AB581" s="187" t="str">
        <f>IFERROR(__xludf.DUMMYFUNCTION("""COMPUTED_VALUE"""),"")</f>
        <v/>
      </c>
      <c r="AC581" s="187" t="str">
        <f>IFERROR(__xludf.DUMMYFUNCTION("""COMPUTED_VALUE"""),"")</f>
        <v/>
      </c>
      <c r="AD581" s="187" t="str">
        <f>IFERROR(__xludf.DUMMYFUNCTION("""COMPUTED_VALUE"""),"")</f>
        <v/>
      </c>
      <c r="AE581" s="187" t="str">
        <f>IFERROR(__xludf.DUMMYFUNCTION("""COMPUTED_VALUE"""),"")</f>
        <v/>
      </c>
      <c r="AF581" s="187" t="str">
        <f>IFERROR(__xludf.DUMMYFUNCTION("""COMPUTED_VALUE"""),"")</f>
        <v/>
      </c>
      <c r="AG581" s="187" t="str">
        <f>IFERROR(__xludf.DUMMYFUNCTION("""COMPUTED_VALUE"""),"")</f>
        <v/>
      </c>
      <c r="AH581" s="187" t="str">
        <f>IFERROR(__xludf.DUMMYFUNCTION("""COMPUTED_VALUE"""),"")</f>
        <v/>
      </c>
      <c r="AI581" s="187" t="str">
        <f>IFERROR(__xludf.DUMMYFUNCTION("""COMPUTED_VALUE"""),"")</f>
        <v/>
      </c>
      <c r="AJ581" s="187" t="str">
        <f>IFERROR(__xludf.DUMMYFUNCTION("""COMPUTED_VALUE"""),"")</f>
        <v/>
      </c>
      <c r="AK581" s="187" t="str">
        <f>IFERROR(__xludf.DUMMYFUNCTION("""COMPUTED_VALUE"""),"")</f>
        <v/>
      </c>
      <c r="AL581" s="187" t="str">
        <f>IFERROR(__xludf.DUMMYFUNCTION("""COMPUTED_VALUE"""),"")</f>
        <v/>
      </c>
      <c r="AM581" s="187" t="str">
        <f>IFERROR(__xludf.DUMMYFUNCTION("""COMPUTED_VALUE"""),"")</f>
        <v/>
      </c>
      <c r="AN581" s="187" t="str">
        <f>IFERROR(__xludf.DUMMYFUNCTION("""COMPUTED_VALUE"""),"")</f>
        <v/>
      </c>
    </row>
    <row r="582">
      <c r="A582" s="187"/>
      <c r="B582" s="187"/>
      <c r="C582" s="187"/>
      <c r="D582" s="208"/>
      <c r="E582" s="109"/>
      <c r="F582" s="209"/>
      <c r="G582" s="187"/>
      <c r="H582" s="174"/>
      <c r="I582" s="187"/>
      <c r="J582" s="174" t="str">
        <f>IFERROR(__xludf.DUMMYFUNCTION("""COMPUTED_VALUE"""),"")</f>
        <v/>
      </c>
      <c r="K582" s="187" t="str">
        <f>IFERROR(__xludf.DUMMYFUNCTION("""COMPUTED_VALUE"""),"")</f>
        <v/>
      </c>
      <c r="L582" s="187" t="str">
        <f>IFERROR(__xludf.DUMMYFUNCTION("""COMPUTED_VALUE"""),"")</f>
        <v/>
      </c>
      <c r="M582" s="187" t="str">
        <f>IFERROR(__xludf.DUMMYFUNCTION("""COMPUTED_VALUE"""),"")</f>
        <v/>
      </c>
      <c r="N582" s="187" t="str">
        <f>IFERROR(__xludf.DUMMYFUNCTION("""COMPUTED_VALUE"""),"")</f>
        <v/>
      </c>
      <c r="O582" s="187" t="str">
        <f>IFERROR(__xludf.DUMMYFUNCTION("""COMPUTED_VALUE"""),"")</f>
        <v/>
      </c>
      <c r="P582" s="187" t="str">
        <f>IFERROR(__xludf.DUMMYFUNCTION("""COMPUTED_VALUE"""),"")</f>
        <v/>
      </c>
      <c r="Q582" s="187" t="str">
        <f>IFERROR(__xludf.DUMMYFUNCTION("""COMPUTED_VALUE"""),"")</f>
        <v/>
      </c>
      <c r="R582" s="187" t="str">
        <f>IFERROR(__xludf.DUMMYFUNCTION("""COMPUTED_VALUE"""),"")</f>
        <v/>
      </c>
      <c r="S582" s="187" t="str">
        <f>IFERROR(__xludf.DUMMYFUNCTION("""COMPUTED_VALUE"""),"")</f>
        <v/>
      </c>
      <c r="T582" s="187" t="str">
        <f>IFERROR(__xludf.DUMMYFUNCTION("""COMPUTED_VALUE"""),"")</f>
        <v/>
      </c>
      <c r="U582" s="187" t="str">
        <f>IFERROR(__xludf.DUMMYFUNCTION("""COMPUTED_VALUE"""),"")</f>
        <v/>
      </c>
      <c r="V582" s="187" t="str">
        <f>IFERROR(__xludf.DUMMYFUNCTION("""COMPUTED_VALUE"""),"")</f>
        <v/>
      </c>
      <c r="W582" s="187" t="str">
        <f>IFERROR(__xludf.DUMMYFUNCTION("""COMPUTED_VALUE"""),"")</f>
        <v/>
      </c>
      <c r="X582" s="187" t="str">
        <f>IFERROR(__xludf.DUMMYFUNCTION("""COMPUTED_VALUE"""),"")</f>
        <v/>
      </c>
      <c r="Y582" s="187" t="str">
        <f>IFERROR(__xludf.DUMMYFUNCTION("""COMPUTED_VALUE"""),"")</f>
        <v/>
      </c>
      <c r="Z582" s="187" t="str">
        <f>IFERROR(__xludf.DUMMYFUNCTION("""COMPUTED_VALUE"""),"")</f>
        <v/>
      </c>
      <c r="AA582" s="187" t="str">
        <f>IFERROR(__xludf.DUMMYFUNCTION("""COMPUTED_VALUE"""),"")</f>
        <v/>
      </c>
      <c r="AB582" s="187" t="str">
        <f>IFERROR(__xludf.DUMMYFUNCTION("""COMPUTED_VALUE"""),"")</f>
        <v/>
      </c>
      <c r="AC582" s="187" t="str">
        <f>IFERROR(__xludf.DUMMYFUNCTION("""COMPUTED_VALUE"""),"")</f>
        <v/>
      </c>
      <c r="AD582" s="187" t="str">
        <f>IFERROR(__xludf.DUMMYFUNCTION("""COMPUTED_VALUE"""),"")</f>
        <v/>
      </c>
      <c r="AE582" s="187" t="str">
        <f>IFERROR(__xludf.DUMMYFUNCTION("""COMPUTED_VALUE"""),"")</f>
        <v/>
      </c>
      <c r="AF582" s="187" t="str">
        <f>IFERROR(__xludf.DUMMYFUNCTION("""COMPUTED_VALUE"""),"")</f>
        <v/>
      </c>
      <c r="AG582" s="187" t="str">
        <f>IFERROR(__xludf.DUMMYFUNCTION("""COMPUTED_VALUE"""),"")</f>
        <v/>
      </c>
      <c r="AH582" s="187" t="str">
        <f>IFERROR(__xludf.DUMMYFUNCTION("""COMPUTED_VALUE"""),"")</f>
        <v/>
      </c>
      <c r="AI582" s="187" t="str">
        <f>IFERROR(__xludf.DUMMYFUNCTION("""COMPUTED_VALUE"""),"")</f>
        <v/>
      </c>
      <c r="AJ582" s="187" t="str">
        <f>IFERROR(__xludf.DUMMYFUNCTION("""COMPUTED_VALUE"""),"")</f>
        <v/>
      </c>
      <c r="AK582" s="187" t="str">
        <f>IFERROR(__xludf.DUMMYFUNCTION("""COMPUTED_VALUE"""),"")</f>
        <v/>
      </c>
      <c r="AL582" s="187" t="str">
        <f>IFERROR(__xludf.DUMMYFUNCTION("""COMPUTED_VALUE"""),"")</f>
        <v/>
      </c>
      <c r="AM582" s="187" t="str">
        <f>IFERROR(__xludf.DUMMYFUNCTION("""COMPUTED_VALUE"""),"")</f>
        <v/>
      </c>
      <c r="AN582" s="187" t="str">
        <f>IFERROR(__xludf.DUMMYFUNCTION("""COMPUTED_VALUE"""),"")</f>
        <v/>
      </c>
    </row>
    <row r="583">
      <c r="A583" s="187"/>
      <c r="B583" s="187"/>
      <c r="C583" s="187"/>
      <c r="D583" s="208"/>
      <c r="E583" s="109"/>
      <c r="F583" s="209"/>
      <c r="G583" s="187"/>
      <c r="H583" s="174"/>
      <c r="I583" s="187"/>
      <c r="J583" s="174" t="str">
        <f>IFERROR(__xludf.DUMMYFUNCTION("""COMPUTED_VALUE"""),"")</f>
        <v/>
      </c>
      <c r="K583" s="187" t="str">
        <f>IFERROR(__xludf.DUMMYFUNCTION("""COMPUTED_VALUE"""),"")</f>
        <v/>
      </c>
      <c r="L583" s="187" t="str">
        <f>IFERROR(__xludf.DUMMYFUNCTION("""COMPUTED_VALUE"""),"")</f>
        <v/>
      </c>
      <c r="M583" s="187" t="str">
        <f>IFERROR(__xludf.DUMMYFUNCTION("""COMPUTED_VALUE"""),"")</f>
        <v/>
      </c>
      <c r="N583" s="187" t="str">
        <f>IFERROR(__xludf.DUMMYFUNCTION("""COMPUTED_VALUE"""),"")</f>
        <v/>
      </c>
      <c r="O583" s="187" t="str">
        <f>IFERROR(__xludf.DUMMYFUNCTION("""COMPUTED_VALUE"""),"")</f>
        <v/>
      </c>
      <c r="P583" s="187" t="str">
        <f>IFERROR(__xludf.DUMMYFUNCTION("""COMPUTED_VALUE"""),"")</f>
        <v/>
      </c>
      <c r="Q583" s="187" t="str">
        <f>IFERROR(__xludf.DUMMYFUNCTION("""COMPUTED_VALUE"""),"")</f>
        <v/>
      </c>
      <c r="R583" s="187" t="str">
        <f>IFERROR(__xludf.DUMMYFUNCTION("""COMPUTED_VALUE"""),"")</f>
        <v/>
      </c>
      <c r="S583" s="187" t="str">
        <f>IFERROR(__xludf.DUMMYFUNCTION("""COMPUTED_VALUE"""),"")</f>
        <v/>
      </c>
      <c r="T583" s="187" t="str">
        <f>IFERROR(__xludf.DUMMYFUNCTION("""COMPUTED_VALUE"""),"")</f>
        <v/>
      </c>
      <c r="U583" s="187" t="str">
        <f>IFERROR(__xludf.DUMMYFUNCTION("""COMPUTED_VALUE"""),"")</f>
        <v/>
      </c>
      <c r="V583" s="187" t="str">
        <f>IFERROR(__xludf.DUMMYFUNCTION("""COMPUTED_VALUE"""),"")</f>
        <v/>
      </c>
      <c r="W583" s="187" t="str">
        <f>IFERROR(__xludf.DUMMYFUNCTION("""COMPUTED_VALUE"""),"")</f>
        <v/>
      </c>
      <c r="X583" s="187" t="str">
        <f>IFERROR(__xludf.DUMMYFUNCTION("""COMPUTED_VALUE"""),"")</f>
        <v/>
      </c>
      <c r="Y583" s="187" t="str">
        <f>IFERROR(__xludf.DUMMYFUNCTION("""COMPUTED_VALUE"""),"")</f>
        <v/>
      </c>
      <c r="Z583" s="187" t="str">
        <f>IFERROR(__xludf.DUMMYFUNCTION("""COMPUTED_VALUE"""),"")</f>
        <v/>
      </c>
      <c r="AA583" s="187" t="str">
        <f>IFERROR(__xludf.DUMMYFUNCTION("""COMPUTED_VALUE"""),"")</f>
        <v/>
      </c>
      <c r="AB583" s="187" t="str">
        <f>IFERROR(__xludf.DUMMYFUNCTION("""COMPUTED_VALUE"""),"")</f>
        <v/>
      </c>
      <c r="AC583" s="187" t="str">
        <f>IFERROR(__xludf.DUMMYFUNCTION("""COMPUTED_VALUE"""),"")</f>
        <v/>
      </c>
      <c r="AD583" s="187" t="str">
        <f>IFERROR(__xludf.DUMMYFUNCTION("""COMPUTED_VALUE"""),"")</f>
        <v/>
      </c>
      <c r="AE583" s="187" t="str">
        <f>IFERROR(__xludf.DUMMYFUNCTION("""COMPUTED_VALUE"""),"")</f>
        <v/>
      </c>
      <c r="AF583" s="187" t="str">
        <f>IFERROR(__xludf.DUMMYFUNCTION("""COMPUTED_VALUE"""),"")</f>
        <v/>
      </c>
      <c r="AG583" s="187" t="str">
        <f>IFERROR(__xludf.DUMMYFUNCTION("""COMPUTED_VALUE"""),"")</f>
        <v/>
      </c>
      <c r="AH583" s="187" t="str">
        <f>IFERROR(__xludf.DUMMYFUNCTION("""COMPUTED_VALUE"""),"")</f>
        <v/>
      </c>
      <c r="AI583" s="187" t="str">
        <f>IFERROR(__xludf.DUMMYFUNCTION("""COMPUTED_VALUE"""),"")</f>
        <v/>
      </c>
      <c r="AJ583" s="187" t="str">
        <f>IFERROR(__xludf.DUMMYFUNCTION("""COMPUTED_VALUE"""),"")</f>
        <v/>
      </c>
      <c r="AK583" s="187" t="str">
        <f>IFERROR(__xludf.DUMMYFUNCTION("""COMPUTED_VALUE"""),"")</f>
        <v/>
      </c>
      <c r="AL583" s="187" t="str">
        <f>IFERROR(__xludf.DUMMYFUNCTION("""COMPUTED_VALUE"""),"")</f>
        <v/>
      </c>
      <c r="AM583" s="187" t="str">
        <f>IFERROR(__xludf.DUMMYFUNCTION("""COMPUTED_VALUE"""),"")</f>
        <v/>
      </c>
      <c r="AN583" s="187" t="str">
        <f>IFERROR(__xludf.DUMMYFUNCTION("""COMPUTED_VALUE"""),"")</f>
        <v/>
      </c>
    </row>
    <row r="584">
      <c r="A584" s="187"/>
      <c r="B584" s="187"/>
      <c r="C584" s="187"/>
      <c r="D584" s="208"/>
      <c r="E584" s="109"/>
      <c r="F584" s="209"/>
      <c r="G584" s="187"/>
      <c r="H584" s="174"/>
      <c r="I584" s="187"/>
      <c r="J584" s="174" t="str">
        <f>IFERROR(__xludf.DUMMYFUNCTION("""COMPUTED_VALUE"""),"")</f>
        <v/>
      </c>
      <c r="K584" s="187" t="str">
        <f>IFERROR(__xludf.DUMMYFUNCTION("""COMPUTED_VALUE"""),"")</f>
        <v/>
      </c>
      <c r="L584" s="187" t="str">
        <f>IFERROR(__xludf.DUMMYFUNCTION("""COMPUTED_VALUE"""),"")</f>
        <v/>
      </c>
      <c r="M584" s="187" t="str">
        <f>IFERROR(__xludf.DUMMYFUNCTION("""COMPUTED_VALUE"""),"")</f>
        <v/>
      </c>
      <c r="N584" s="187" t="str">
        <f>IFERROR(__xludf.DUMMYFUNCTION("""COMPUTED_VALUE"""),"")</f>
        <v/>
      </c>
      <c r="O584" s="187" t="str">
        <f>IFERROR(__xludf.DUMMYFUNCTION("""COMPUTED_VALUE"""),"")</f>
        <v/>
      </c>
      <c r="P584" s="187" t="str">
        <f>IFERROR(__xludf.DUMMYFUNCTION("""COMPUTED_VALUE"""),"")</f>
        <v/>
      </c>
      <c r="Q584" s="187" t="str">
        <f>IFERROR(__xludf.DUMMYFUNCTION("""COMPUTED_VALUE"""),"")</f>
        <v/>
      </c>
      <c r="R584" s="187" t="str">
        <f>IFERROR(__xludf.DUMMYFUNCTION("""COMPUTED_VALUE"""),"")</f>
        <v/>
      </c>
      <c r="S584" s="187" t="str">
        <f>IFERROR(__xludf.DUMMYFUNCTION("""COMPUTED_VALUE"""),"")</f>
        <v/>
      </c>
      <c r="T584" s="187" t="str">
        <f>IFERROR(__xludf.DUMMYFUNCTION("""COMPUTED_VALUE"""),"")</f>
        <v/>
      </c>
      <c r="U584" s="187" t="str">
        <f>IFERROR(__xludf.DUMMYFUNCTION("""COMPUTED_VALUE"""),"")</f>
        <v/>
      </c>
      <c r="V584" s="187" t="str">
        <f>IFERROR(__xludf.DUMMYFUNCTION("""COMPUTED_VALUE"""),"")</f>
        <v/>
      </c>
      <c r="W584" s="187" t="str">
        <f>IFERROR(__xludf.DUMMYFUNCTION("""COMPUTED_VALUE"""),"")</f>
        <v/>
      </c>
      <c r="X584" s="187" t="str">
        <f>IFERROR(__xludf.DUMMYFUNCTION("""COMPUTED_VALUE"""),"")</f>
        <v/>
      </c>
      <c r="Y584" s="187" t="str">
        <f>IFERROR(__xludf.DUMMYFUNCTION("""COMPUTED_VALUE"""),"")</f>
        <v/>
      </c>
      <c r="Z584" s="187" t="str">
        <f>IFERROR(__xludf.DUMMYFUNCTION("""COMPUTED_VALUE"""),"")</f>
        <v/>
      </c>
      <c r="AA584" s="187" t="str">
        <f>IFERROR(__xludf.DUMMYFUNCTION("""COMPUTED_VALUE"""),"")</f>
        <v/>
      </c>
      <c r="AB584" s="187" t="str">
        <f>IFERROR(__xludf.DUMMYFUNCTION("""COMPUTED_VALUE"""),"")</f>
        <v/>
      </c>
      <c r="AC584" s="187" t="str">
        <f>IFERROR(__xludf.DUMMYFUNCTION("""COMPUTED_VALUE"""),"")</f>
        <v/>
      </c>
      <c r="AD584" s="187" t="str">
        <f>IFERROR(__xludf.DUMMYFUNCTION("""COMPUTED_VALUE"""),"")</f>
        <v/>
      </c>
      <c r="AE584" s="187" t="str">
        <f>IFERROR(__xludf.DUMMYFUNCTION("""COMPUTED_VALUE"""),"")</f>
        <v/>
      </c>
      <c r="AF584" s="187" t="str">
        <f>IFERROR(__xludf.DUMMYFUNCTION("""COMPUTED_VALUE"""),"")</f>
        <v/>
      </c>
      <c r="AG584" s="187" t="str">
        <f>IFERROR(__xludf.DUMMYFUNCTION("""COMPUTED_VALUE"""),"")</f>
        <v/>
      </c>
      <c r="AH584" s="187" t="str">
        <f>IFERROR(__xludf.DUMMYFUNCTION("""COMPUTED_VALUE"""),"")</f>
        <v/>
      </c>
      <c r="AI584" s="187" t="str">
        <f>IFERROR(__xludf.DUMMYFUNCTION("""COMPUTED_VALUE"""),"")</f>
        <v/>
      </c>
      <c r="AJ584" s="187" t="str">
        <f>IFERROR(__xludf.DUMMYFUNCTION("""COMPUTED_VALUE"""),"")</f>
        <v/>
      </c>
      <c r="AK584" s="187" t="str">
        <f>IFERROR(__xludf.DUMMYFUNCTION("""COMPUTED_VALUE"""),"")</f>
        <v/>
      </c>
      <c r="AL584" s="187" t="str">
        <f>IFERROR(__xludf.DUMMYFUNCTION("""COMPUTED_VALUE"""),"")</f>
        <v/>
      </c>
      <c r="AM584" s="187" t="str">
        <f>IFERROR(__xludf.DUMMYFUNCTION("""COMPUTED_VALUE"""),"")</f>
        <v/>
      </c>
      <c r="AN584" s="187" t="str">
        <f>IFERROR(__xludf.DUMMYFUNCTION("""COMPUTED_VALUE"""),"")</f>
        <v/>
      </c>
    </row>
    <row r="585">
      <c r="A585" s="187"/>
      <c r="B585" s="187"/>
      <c r="C585" s="187"/>
      <c r="D585" s="208"/>
      <c r="E585" s="109"/>
      <c r="F585" s="209"/>
      <c r="G585" s="187"/>
      <c r="H585" s="174"/>
      <c r="I585" s="187"/>
      <c r="J585" s="174" t="str">
        <f>IFERROR(__xludf.DUMMYFUNCTION("""COMPUTED_VALUE"""),"")</f>
        <v/>
      </c>
      <c r="K585" s="187" t="str">
        <f>IFERROR(__xludf.DUMMYFUNCTION("""COMPUTED_VALUE"""),"")</f>
        <v/>
      </c>
      <c r="L585" s="187" t="str">
        <f>IFERROR(__xludf.DUMMYFUNCTION("""COMPUTED_VALUE"""),"")</f>
        <v/>
      </c>
      <c r="M585" s="187" t="str">
        <f>IFERROR(__xludf.DUMMYFUNCTION("""COMPUTED_VALUE"""),"")</f>
        <v/>
      </c>
      <c r="N585" s="187" t="str">
        <f>IFERROR(__xludf.DUMMYFUNCTION("""COMPUTED_VALUE"""),"")</f>
        <v/>
      </c>
      <c r="O585" s="187" t="str">
        <f>IFERROR(__xludf.DUMMYFUNCTION("""COMPUTED_VALUE"""),"")</f>
        <v/>
      </c>
      <c r="P585" s="187" t="str">
        <f>IFERROR(__xludf.DUMMYFUNCTION("""COMPUTED_VALUE"""),"")</f>
        <v/>
      </c>
      <c r="Q585" s="187" t="str">
        <f>IFERROR(__xludf.DUMMYFUNCTION("""COMPUTED_VALUE"""),"")</f>
        <v/>
      </c>
      <c r="R585" s="187" t="str">
        <f>IFERROR(__xludf.DUMMYFUNCTION("""COMPUTED_VALUE"""),"")</f>
        <v/>
      </c>
      <c r="S585" s="187" t="str">
        <f>IFERROR(__xludf.DUMMYFUNCTION("""COMPUTED_VALUE"""),"")</f>
        <v/>
      </c>
      <c r="T585" s="187" t="str">
        <f>IFERROR(__xludf.DUMMYFUNCTION("""COMPUTED_VALUE"""),"")</f>
        <v/>
      </c>
      <c r="U585" s="187" t="str">
        <f>IFERROR(__xludf.DUMMYFUNCTION("""COMPUTED_VALUE"""),"")</f>
        <v/>
      </c>
      <c r="V585" s="187" t="str">
        <f>IFERROR(__xludf.DUMMYFUNCTION("""COMPUTED_VALUE"""),"")</f>
        <v/>
      </c>
      <c r="W585" s="187" t="str">
        <f>IFERROR(__xludf.DUMMYFUNCTION("""COMPUTED_VALUE"""),"")</f>
        <v/>
      </c>
      <c r="X585" s="187" t="str">
        <f>IFERROR(__xludf.DUMMYFUNCTION("""COMPUTED_VALUE"""),"")</f>
        <v/>
      </c>
      <c r="Y585" s="187" t="str">
        <f>IFERROR(__xludf.DUMMYFUNCTION("""COMPUTED_VALUE"""),"")</f>
        <v/>
      </c>
      <c r="Z585" s="187" t="str">
        <f>IFERROR(__xludf.DUMMYFUNCTION("""COMPUTED_VALUE"""),"")</f>
        <v/>
      </c>
      <c r="AA585" s="187" t="str">
        <f>IFERROR(__xludf.DUMMYFUNCTION("""COMPUTED_VALUE"""),"")</f>
        <v/>
      </c>
      <c r="AB585" s="187" t="str">
        <f>IFERROR(__xludf.DUMMYFUNCTION("""COMPUTED_VALUE"""),"")</f>
        <v/>
      </c>
      <c r="AC585" s="187" t="str">
        <f>IFERROR(__xludf.DUMMYFUNCTION("""COMPUTED_VALUE"""),"")</f>
        <v/>
      </c>
      <c r="AD585" s="187" t="str">
        <f>IFERROR(__xludf.DUMMYFUNCTION("""COMPUTED_VALUE"""),"")</f>
        <v/>
      </c>
      <c r="AE585" s="187" t="str">
        <f>IFERROR(__xludf.DUMMYFUNCTION("""COMPUTED_VALUE"""),"")</f>
        <v/>
      </c>
      <c r="AF585" s="187" t="str">
        <f>IFERROR(__xludf.DUMMYFUNCTION("""COMPUTED_VALUE"""),"")</f>
        <v/>
      </c>
      <c r="AG585" s="187" t="str">
        <f>IFERROR(__xludf.DUMMYFUNCTION("""COMPUTED_VALUE"""),"")</f>
        <v/>
      </c>
      <c r="AH585" s="187" t="str">
        <f>IFERROR(__xludf.DUMMYFUNCTION("""COMPUTED_VALUE"""),"")</f>
        <v/>
      </c>
      <c r="AI585" s="187" t="str">
        <f>IFERROR(__xludf.DUMMYFUNCTION("""COMPUTED_VALUE"""),"")</f>
        <v/>
      </c>
      <c r="AJ585" s="187" t="str">
        <f>IFERROR(__xludf.DUMMYFUNCTION("""COMPUTED_VALUE"""),"")</f>
        <v/>
      </c>
      <c r="AK585" s="187" t="str">
        <f>IFERROR(__xludf.DUMMYFUNCTION("""COMPUTED_VALUE"""),"")</f>
        <v/>
      </c>
      <c r="AL585" s="187" t="str">
        <f>IFERROR(__xludf.DUMMYFUNCTION("""COMPUTED_VALUE"""),"")</f>
        <v/>
      </c>
      <c r="AM585" s="187" t="str">
        <f>IFERROR(__xludf.DUMMYFUNCTION("""COMPUTED_VALUE"""),"")</f>
        <v/>
      </c>
      <c r="AN585" s="187" t="str">
        <f>IFERROR(__xludf.DUMMYFUNCTION("""COMPUTED_VALUE"""),"")</f>
        <v/>
      </c>
    </row>
    <row r="586">
      <c r="A586" s="187"/>
      <c r="B586" s="187"/>
      <c r="C586" s="187"/>
      <c r="D586" s="208"/>
      <c r="E586" s="109"/>
      <c r="F586" s="209"/>
      <c r="G586" s="187"/>
      <c r="H586" s="174"/>
      <c r="I586" s="187"/>
      <c r="J586" s="174" t="str">
        <f>IFERROR(__xludf.DUMMYFUNCTION("""COMPUTED_VALUE"""),"")</f>
        <v/>
      </c>
      <c r="K586" s="187" t="str">
        <f>IFERROR(__xludf.DUMMYFUNCTION("""COMPUTED_VALUE"""),"")</f>
        <v/>
      </c>
      <c r="L586" s="187" t="str">
        <f>IFERROR(__xludf.DUMMYFUNCTION("""COMPUTED_VALUE"""),"")</f>
        <v/>
      </c>
      <c r="M586" s="187" t="str">
        <f>IFERROR(__xludf.DUMMYFUNCTION("""COMPUTED_VALUE"""),"")</f>
        <v/>
      </c>
      <c r="N586" s="187" t="str">
        <f>IFERROR(__xludf.DUMMYFUNCTION("""COMPUTED_VALUE"""),"")</f>
        <v/>
      </c>
      <c r="O586" s="187" t="str">
        <f>IFERROR(__xludf.DUMMYFUNCTION("""COMPUTED_VALUE"""),"")</f>
        <v/>
      </c>
      <c r="P586" s="187" t="str">
        <f>IFERROR(__xludf.DUMMYFUNCTION("""COMPUTED_VALUE"""),"")</f>
        <v/>
      </c>
      <c r="Q586" s="187" t="str">
        <f>IFERROR(__xludf.DUMMYFUNCTION("""COMPUTED_VALUE"""),"")</f>
        <v/>
      </c>
      <c r="R586" s="187" t="str">
        <f>IFERROR(__xludf.DUMMYFUNCTION("""COMPUTED_VALUE"""),"")</f>
        <v/>
      </c>
      <c r="S586" s="187" t="str">
        <f>IFERROR(__xludf.DUMMYFUNCTION("""COMPUTED_VALUE"""),"")</f>
        <v/>
      </c>
      <c r="T586" s="187" t="str">
        <f>IFERROR(__xludf.DUMMYFUNCTION("""COMPUTED_VALUE"""),"")</f>
        <v/>
      </c>
      <c r="U586" s="187" t="str">
        <f>IFERROR(__xludf.DUMMYFUNCTION("""COMPUTED_VALUE"""),"")</f>
        <v/>
      </c>
      <c r="V586" s="187" t="str">
        <f>IFERROR(__xludf.DUMMYFUNCTION("""COMPUTED_VALUE"""),"")</f>
        <v/>
      </c>
      <c r="W586" s="187" t="str">
        <f>IFERROR(__xludf.DUMMYFUNCTION("""COMPUTED_VALUE"""),"")</f>
        <v/>
      </c>
      <c r="X586" s="187" t="str">
        <f>IFERROR(__xludf.DUMMYFUNCTION("""COMPUTED_VALUE"""),"")</f>
        <v/>
      </c>
      <c r="Y586" s="187" t="str">
        <f>IFERROR(__xludf.DUMMYFUNCTION("""COMPUTED_VALUE"""),"")</f>
        <v/>
      </c>
      <c r="Z586" s="187" t="str">
        <f>IFERROR(__xludf.DUMMYFUNCTION("""COMPUTED_VALUE"""),"")</f>
        <v/>
      </c>
      <c r="AA586" s="187" t="str">
        <f>IFERROR(__xludf.DUMMYFUNCTION("""COMPUTED_VALUE"""),"")</f>
        <v/>
      </c>
      <c r="AB586" s="187" t="str">
        <f>IFERROR(__xludf.DUMMYFUNCTION("""COMPUTED_VALUE"""),"")</f>
        <v/>
      </c>
      <c r="AC586" s="187" t="str">
        <f>IFERROR(__xludf.DUMMYFUNCTION("""COMPUTED_VALUE"""),"")</f>
        <v/>
      </c>
      <c r="AD586" s="187" t="str">
        <f>IFERROR(__xludf.DUMMYFUNCTION("""COMPUTED_VALUE"""),"")</f>
        <v/>
      </c>
      <c r="AE586" s="187" t="str">
        <f>IFERROR(__xludf.DUMMYFUNCTION("""COMPUTED_VALUE"""),"")</f>
        <v/>
      </c>
      <c r="AF586" s="187" t="str">
        <f>IFERROR(__xludf.DUMMYFUNCTION("""COMPUTED_VALUE"""),"")</f>
        <v/>
      </c>
      <c r="AG586" s="187" t="str">
        <f>IFERROR(__xludf.DUMMYFUNCTION("""COMPUTED_VALUE"""),"")</f>
        <v/>
      </c>
      <c r="AH586" s="187" t="str">
        <f>IFERROR(__xludf.DUMMYFUNCTION("""COMPUTED_VALUE"""),"")</f>
        <v/>
      </c>
      <c r="AI586" s="187" t="str">
        <f>IFERROR(__xludf.DUMMYFUNCTION("""COMPUTED_VALUE"""),"")</f>
        <v/>
      </c>
      <c r="AJ586" s="187" t="str">
        <f>IFERROR(__xludf.DUMMYFUNCTION("""COMPUTED_VALUE"""),"")</f>
        <v/>
      </c>
      <c r="AK586" s="187" t="str">
        <f>IFERROR(__xludf.DUMMYFUNCTION("""COMPUTED_VALUE"""),"")</f>
        <v/>
      </c>
      <c r="AL586" s="187" t="str">
        <f>IFERROR(__xludf.DUMMYFUNCTION("""COMPUTED_VALUE"""),"")</f>
        <v/>
      </c>
      <c r="AM586" s="187" t="str">
        <f>IFERROR(__xludf.DUMMYFUNCTION("""COMPUTED_VALUE"""),"")</f>
        <v/>
      </c>
      <c r="AN586" s="187" t="str">
        <f>IFERROR(__xludf.DUMMYFUNCTION("""COMPUTED_VALUE"""),"")</f>
        <v/>
      </c>
    </row>
    <row r="587">
      <c r="A587" s="187"/>
      <c r="B587" s="187"/>
      <c r="C587" s="187"/>
      <c r="D587" s="208"/>
      <c r="E587" s="109"/>
      <c r="F587" s="209"/>
      <c r="G587" s="187"/>
      <c r="H587" s="174"/>
      <c r="I587" s="187"/>
      <c r="J587" s="174" t="str">
        <f>IFERROR(__xludf.DUMMYFUNCTION("""COMPUTED_VALUE"""),"")</f>
        <v/>
      </c>
      <c r="K587" s="187" t="str">
        <f>IFERROR(__xludf.DUMMYFUNCTION("""COMPUTED_VALUE"""),"")</f>
        <v/>
      </c>
      <c r="L587" s="187" t="str">
        <f>IFERROR(__xludf.DUMMYFUNCTION("""COMPUTED_VALUE"""),"")</f>
        <v/>
      </c>
      <c r="M587" s="187" t="str">
        <f>IFERROR(__xludf.DUMMYFUNCTION("""COMPUTED_VALUE"""),"")</f>
        <v/>
      </c>
      <c r="N587" s="187" t="str">
        <f>IFERROR(__xludf.DUMMYFUNCTION("""COMPUTED_VALUE"""),"")</f>
        <v/>
      </c>
      <c r="O587" s="187" t="str">
        <f>IFERROR(__xludf.DUMMYFUNCTION("""COMPUTED_VALUE"""),"")</f>
        <v/>
      </c>
      <c r="P587" s="187" t="str">
        <f>IFERROR(__xludf.DUMMYFUNCTION("""COMPUTED_VALUE"""),"")</f>
        <v/>
      </c>
      <c r="Q587" s="187" t="str">
        <f>IFERROR(__xludf.DUMMYFUNCTION("""COMPUTED_VALUE"""),"")</f>
        <v/>
      </c>
      <c r="R587" s="187" t="str">
        <f>IFERROR(__xludf.DUMMYFUNCTION("""COMPUTED_VALUE"""),"")</f>
        <v/>
      </c>
      <c r="S587" s="187" t="str">
        <f>IFERROR(__xludf.DUMMYFUNCTION("""COMPUTED_VALUE"""),"")</f>
        <v/>
      </c>
      <c r="T587" s="187" t="str">
        <f>IFERROR(__xludf.DUMMYFUNCTION("""COMPUTED_VALUE"""),"")</f>
        <v/>
      </c>
      <c r="U587" s="187" t="str">
        <f>IFERROR(__xludf.DUMMYFUNCTION("""COMPUTED_VALUE"""),"")</f>
        <v/>
      </c>
      <c r="V587" s="187" t="str">
        <f>IFERROR(__xludf.DUMMYFUNCTION("""COMPUTED_VALUE"""),"")</f>
        <v/>
      </c>
      <c r="W587" s="187" t="str">
        <f>IFERROR(__xludf.DUMMYFUNCTION("""COMPUTED_VALUE"""),"")</f>
        <v/>
      </c>
      <c r="X587" s="187" t="str">
        <f>IFERROR(__xludf.DUMMYFUNCTION("""COMPUTED_VALUE"""),"")</f>
        <v/>
      </c>
      <c r="Y587" s="187" t="str">
        <f>IFERROR(__xludf.DUMMYFUNCTION("""COMPUTED_VALUE"""),"")</f>
        <v/>
      </c>
      <c r="Z587" s="187" t="str">
        <f>IFERROR(__xludf.DUMMYFUNCTION("""COMPUTED_VALUE"""),"")</f>
        <v/>
      </c>
      <c r="AA587" s="187" t="str">
        <f>IFERROR(__xludf.DUMMYFUNCTION("""COMPUTED_VALUE"""),"")</f>
        <v/>
      </c>
      <c r="AB587" s="187" t="str">
        <f>IFERROR(__xludf.DUMMYFUNCTION("""COMPUTED_VALUE"""),"")</f>
        <v/>
      </c>
      <c r="AC587" s="187" t="str">
        <f>IFERROR(__xludf.DUMMYFUNCTION("""COMPUTED_VALUE"""),"")</f>
        <v/>
      </c>
      <c r="AD587" s="187" t="str">
        <f>IFERROR(__xludf.DUMMYFUNCTION("""COMPUTED_VALUE"""),"")</f>
        <v/>
      </c>
      <c r="AE587" s="187" t="str">
        <f>IFERROR(__xludf.DUMMYFUNCTION("""COMPUTED_VALUE"""),"")</f>
        <v/>
      </c>
      <c r="AF587" s="187" t="str">
        <f>IFERROR(__xludf.DUMMYFUNCTION("""COMPUTED_VALUE"""),"")</f>
        <v/>
      </c>
      <c r="AG587" s="187" t="str">
        <f>IFERROR(__xludf.DUMMYFUNCTION("""COMPUTED_VALUE"""),"")</f>
        <v/>
      </c>
      <c r="AH587" s="187" t="str">
        <f>IFERROR(__xludf.DUMMYFUNCTION("""COMPUTED_VALUE"""),"")</f>
        <v/>
      </c>
      <c r="AI587" s="187" t="str">
        <f>IFERROR(__xludf.DUMMYFUNCTION("""COMPUTED_VALUE"""),"")</f>
        <v/>
      </c>
      <c r="AJ587" s="187" t="str">
        <f>IFERROR(__xludf.DUMMYFUNCTION("""COMPUTED_VALUE"""),"")</f>
        <v/>
      </c>
      <c r="AK587" s="187" t="str">
        <f>IFERROR(__xludf.DUMMYFUNCTION("""COMPUTED_VALUE"""),"")</f>
        <v/>
      </c>
      <c r="AL587" s="187" t="str">
        <f>IFERROR(__xludf.DUMMYFUNCTION("""COMPUTED_VALUE"""),"")</f>
        <v/>
      </c>
      <c r="AM587" s="187" t="str">
        <f>IFERROR(__xludf.DUMMYFUNCTION("""COMPUTED_VALUE"""),"")</f>
        <v/>
      </c>
      <c r="AN587" s="187" t="str">
        <f>IFERROR(__xludf.DUMMYFUNCTION("""COMPUTED_VALUE"""),"")</f>
        <v/>
      </c>
    </row>
    <row r="588">
      <c r="A588" s="187"/>
      <c r="B588" s="187"/>
      <c r="C588" s="187"/>
      <c r="D588" s="208"/>
      <c r="E588" s="109"/>
      <c r="F588" s="209"/>
      <c r="G588" s="187"/>
      <c r="H588" s="174"/>
      <c r="I588" s="187"/>
      <c r="J588" s="174" t="str">
        <f>IFERROR(__xludf.DUMMYFUNCTION("""COMPUTED_VALUE"""),"")</f>
        <v/>
      </c>
      <c r="K588" s="187" t="str">
        <f>IFERROR(__xludf.DUMMYFUNCTION("""COMPUTED_VALUE"""),"")</f>
        <v/>
      </c>
      <c r="L588" s="187" t="str">
        <f>IFERROR(__xludf.DUMMYFUNCTION("""COMPUTED_VALUE"""),"")</f>
        <v/>
      </c>
      <c r="M588" s="187" t="str">
        <f>IFERROR(__xludf.DUMMYFUNCTION("""COMPUTED_VALUE"""),"")</f>
        <v/>
      </c>
      <c r="N588" s="187" t="str">
        <f>IFERROR(__xludf.DUMMYFUNCTION("""COMPUTED_VALUE"""),"")</f>
        <v/>
      </c>
      <c r="O588" s="187" t="str">
        <f>IFERROR(__xludf.DUMMYFUNCTION("""COMPUTED_VALUE"""),"")</f>
        <v/>
      </c>
      <c r="P588" s="187" t="str">
        <f>IFERROR(__xludf.DUMMYFUNCTION("""COMPUTED_VALUE"""),"")</f>
        <v/>
      </c>
      <c r="Q588" s="187" t="str">
        <f>IFERROR(__xludf.DUMMYFUNCTION("""COMPUTED_VALUE"""),"")</f>
        <v/>
      </c>
      <c r="R588" s="187" t="str">
        <f>IFERROR(__xludf.DUMMYFUNCTION("""COMPUTED_VALUE"""),"")</f>
        <v/>
      </c>
      <c r="S588" s="187" t="str">
        <f>IFERROR(__xludf.DUMMYFUNCTION("""COMPUTED_VALUE"""),"")</f>
        <v/>
      </c>
      <c r="T588" s="187" t="str">
        <f>IFERROR(__xludf.DUMMYFUNCTION("""COMPUTED_VALUE"""),"")</f>
        <v/>
      </c>
      <c r="U588" s="187" t="str">
        <f>IFERROR(__xludf.DUMMYFUNCTION("""COMPUTED_VALUE"""),"")</f>
        <v/>
      </c>
      <c r="V588" s="187" t="str">
        <f>IFERROR(__xludf.DUMMYFUNCTION("""COMPUTED_VALUE"""),"")</f>
        <v/>
      </c>
      <c r="W588" s="187" t="str">
        <f>IFERROR(__xludf.DUMMYFUNCTION("""COMPUTED_VALUE"""),"")</f>
        <v/>
      </c>
      <c r="X588" s="187" t="str">
        <f>IFERROR(__xludf.DUMMYFUNCTION("""COMPUTED_VALUE"""),"")</f>
        <v/>
      </c>
      <c r="Y588" s="187" t="str">
        <f>IFERROR(__xludf.DUMMYFUNCTION("""COMPUTED_VALUE"""),"")</f>
        <v/>
      </c>
      <c r="Z588" s="187" t="str">
        <f>IFERROR(__xludf.DUMMYFUNCTION("""COMPUTED_VALUE"""),"")</f>
        <v/>
      </c>
      <c r="AA588" s="187" t="str">
        <f>IFERROR(__xludf.DUMMYFUNCTION("""COMPUTED_VALUE"""),"")</f>
        <v/>
      </c>
      <c r="AB588" s="187" t="str">
        <f>IFERROR(__xludf.DUMMYFUNCTION("""COMPUTED_VALUE"""),"")</f>
        <v/>
      </c>
      <c r="AC588" s="187" t="str">
        <f>IFERROR(__xludf.DUMMYFUNCTION("""COMPUTED_VALUE"""),"")</f>
        <v/>
      </c>
      <c r="AD588" s="187" t="str">
        <f>IFERROR(__xludf.DUMMYFUNCTION("""COMPUTED_VALUE"""),"")</f>
        <v/>
      </c>
      <c r="AE588" s="187" t="str">
        <f>IFERROR(__xludf.DUMMYFUNCTION("""COMPUTED_VALUE"""),"")</f>
        <v/>
      </c>
      <c r="AF588" s="187" t="str">
        <f>IFERROR(__xludf.DUMMYFUNCTION("""COMPUTED_VALUE"""),"")</f>
        <v/>
      </c>
      <c r="AG588" s="187" t="str">
        <f>IFERROR(__xludf.DUMMYFUNCTION("""COMPUTED_VALUE"""),"")</f>
        <v/>
      </c>
      <c r="AH588" s="187" t="str">
        <f>IFERROR(__xludf.DUMMYFUNCTION("""COMPUTED_VALUE"""),"")</f>
        <v/>
      </c>
      <c r="AI588" s="187" t="str">
        <f>IFERROR(__xludf.DUMMYFUNCTION("""COMPUTED_VALUE"""),"")</f>
        <v/>
      </c>
      <c r="AJ588" s="187" t="str">
        <f>IFERROR(__xludf.DUMMYFUNCTION("""COMPUTED_VALUE"""),"")</f>
        <v/>
      </c>
      <c r="AK588" s="187" t="str">
        <f>IFERROR(__xludf.DUMMYFUNCTION("""COMPUTED_VALUE"""),"")</f>
        <v/>
      </c>
      <c r="AL588" s="187" t="str">
        <f>IFERROR(__xludf.DUMMYFUNCTION("""COMPUTED_VALUE"""),"")</f>
        <v/>
      </c>
      <c r="AM588" s="187" t="str">
        <f>IFERROR(__xludf.DUMMYFUNCTION("""COMPUTED_VALUE"""),"")</f>
        <v/>
      </c>
      <c r="AN588" s="187" t="str">
        <f>IFERROR(__xludf.DUMMYFUNCTION("""COMPUTED_VALUE"""),"")</f>
        <v/>
      </c>
    </row>
    <row r="589">
      <c r="A589" s="187"/>
      <c r="B589" s="187"/>
      <c r="C589" s="187"/>
      <c r="D589" s="208"/>
      <c r="E589" s="109"/>
      <c r="F589" s="209"/>
      <c r="G589" s="187"/>
      <c r="H589" s="174"/>
      <c r="I589" s="187"/>
      <c r="J589" s="174" t="str">
        <f>IFERROR(__xludf.DUMMYFUNCTION("""COMPUTED_VALUE"""),"")</f>
        <v/>
      </c>
      <c r="K589" s="187" t="str">
        <f>IFERROR(__xludf.DUMMYFUNCTION("""COMPUTED_VALUE"""),"")</f>
        <v/>
      </c>
      <c r="L589" s="187" t="str">
        <f>IFERROR(__xludf.DUMMYFUNCTION("""COMPUTED_VALUE"""),"")</f>
        <v/>
      </c>
      <c r="M589" s="187" t="str">
        <f>IFERROR(__xludf.DUMMYFUNCTION("""COMPUTED_VALUE"""),"")</f>
        <v/>
      </c>
      <c r="N589" s="187" t="str">
        <f>IFERROR(__xludf.DUMMYFUNCTION("""COMPUTED_VALUE"""),"")</f>
        <v/>
      </c>
      <c r="O589" s="187" t="str">
        <f>IFERROR(__xludf.DUMMYFUNCTION("""COMPUTED_VALUE"""),"")</f>
        <v/>
      </c>
      <c r="P589" s="187" t="str">
        <f>IFERROR(__xludf.DUMMYFUNCTION("""COMPUTED_VALUE"""),"")</f>
        <v/>
      </c>
      <c r="Q589" s="187" t="str">
        <f>IFERROR(__xludf.DUMMYFUNCTION("""COMPUTED_VALUE"""),"")</f>
        <v/>
      </c>
      <c r="R589" s="187" t="str">
        <f>IFERROR(__xludf.DUMMYFUNCTION("""COMPUTED_VALUE"""),"")</f>
        <v/>
      </c>
      <c r="S589" s="187" t="str">
        <f>IFERROR(__xludf.DUMMYFUNCTION("""COMPUTED_VALUE"""),"")</f>
        <v/>
      </c>
      <c r="T589" s="187" t="str">
        <f>IFERROR(__xludf.DUMMYFUNCTION("""COMPUTED_VALUE"""),"")</f>
        <v/>
      </c>
      <c r="U589" s="187" t="str">
        <f>IFERROR(__xludf.DUMMYFUNCTION("""COMPUTED_VALUE"""),"")</f>
        <v/>
      </c>
      <c r="V589" s="187" t="str">
        <f>IFERROR(__xludf.DUMMYFUNCTION("""COMPUTED_VALUE"""),"")</f>
        <v/>
      </c>
      <c r="W589" s="187" t="str">
        <f>IFERROR(__xludf.DUMMYFUNCTION("""COMPUTED_VALUE"""),"")</f>
        <v/>
      </c>
      <c r="X589" s="187" t="str">
        <f>IFERROR(__xludf.DUMMYFUNCTION("""COMPUTED_VALUE"""),"")</f>
        <v/>
      </c>
      <c r="Y589" s="187" t="str">
        <f>IFERROR(__xludf.DUMMYFUNCTION("""COMPUTED_VALUE"""),"")</f>
        <v/>
      </c>
      <c r="Z589" s="187" t="str">
        <f>IFERROR(__xludf.DUMMYFUNCTION("""COMPUTED_VALUE"""),"")</f>
        <v/>
      </c>
      <c r="AA589" s="187" t="str">
        <f>IFERROR(__xludf.DUMMYFUNCTION("""COMPUTED_VALUE"""),"")</f>
        <v/>
      </c>
      <c r="AB589" s="187" t="str">
        <f>IFERROR(__xludf.DUMMYFUNCTION("""COMPUTED_VALUE"""),"")</f>
        <v/>
      </c>
      <c r="AC589" s="187" t="str">
        <f>IFERROR(__xludf.DUMMYFUNCTION("""COMPUTED_VALUE"""),"")</f>
        <v/>
      </c>
      <c r="AD589" s="187" t="str">
        <f>IFERROR(__xludf.DUMMYFUNCTION("""COMPUTED_VALUE"""),"")</f>
        <v/>
      </c>
      <c r="AE589" s="187" t="str">
        <f>IFERROR(__xludf.DUMMYFUNCTION("""COMPUTED_VALUE"""),"")</f>
        <v/>
      </c>
      <c r="AF589" s="187" t="str">
        <f>IFERROR(__xludf.DUMMYFUNCTION("""COMPUTED_VALUE"""),"")</f>
        <v/>
      </c>
      <c r="AG589" s="187" t="str">
        <f>IFERROR(__xludf.DUMMYFUNCTION("""COMPUTED_VALUE"""),"")</f>
        <v/>
      </c>
      <c r="AH589" s="187" t="str">
        <f>IFERROR(__xludf.DUMMYFUNCTION("""COMPUTED_VALUE"""),"")</f>
        <v/>
      </c>
      <c r="AI589" s="187" t="str">
        <f>IFERROR(__xludf.DUMMYFUNCTION("""COMPUTED_VALUE"""),"")</f>
        <v/>
      </c>
      <c r="AJ589" s="187" t="str">
        <f>IFERROR(__xludf.DUMMYFUNCTION("""COMPUTED_VALUE"""),"")</f>
        <v/>
      </c>
      <c r="AK589" s="187" t="str">
        <f>IFERROR(__xludf.DUMMYFUNCTION("""COMPUTED_VALUE"""),"")</f>
        <v/>
      </c>
      <c r="AL589" s="187" t="str">
        <f>IFERROR(__xludf.DUMMYFUNCTION("""COMPUTED_VALUE"""),"")</f>
        <v/>
      </c>
      <c r="AM589" s="187" t="str">
        <f>IFERROR(__xludf.DUMMYFUNCTION("""COMPUTED_VALUE"""),"")</f>
        <v/>
      </c>
      <c r="AN589" s="187" t="str">
        <f>IFERROR(__xludf.DUMMYFUNCTION("""COMPUTED_VALUE"""),"")</f>
        <v/>
      </c>
    </row>
    <row r="590">
      <c r="A590" s="187"/>
      <c r="B590" s="187"/>
      <c r="C590" s="187"/>
      <c r="D590" s="208"/>
      <c r="E590" s="109"/>
      <c r="F590" s="209"/>
      <c r="G590" s="187"/>
      <c r="H590" s="174"/>
      <c r="I590" s="187"/>
      <c r="J590" s="174" t="str">
        <f>IFERROR(__xludf.DUMMYFUNCTION("""COMPUTED_VALUE"""),"")</f>
        <v/>
      </c>
      <c r="K590" s="187" t="str">
        <f>IFERROR(__xludf.DUMMYFUNCTION("""COMPUTED_VALUE"""),"")</f>
        <v/>
      </c>
      <c r="L590" s="187" t="str">
        <f>IFERROR(__xludf.DUMMYFUNCTION("""COMPUTED_VALUE"""),"")</f>
        <v/>
      </c>
      <c r="M590" s="187" t="str">
        <f>IFERROR(__xludf.DUMMYFUNCTION("""COMPUTED_VALUE"""),"")</f>
        <v/>
      </c>
      <c r="N590" s="187" t="str">
        <f>IFERROR(__xludf.DUMMYFUNCTION("""COMPUTED_VALUE"""),"")</f>
        <v/>
      </c>
      <c r="O590" s="187" t="str">
        <f>IFERROR(__xludf.DUMMYFUNCTION("""COMPUTED_VALUE"""),"")</f>
        <v/>
      </c>
      <c r="P590" s="187" t="str">
        <f>IFERROR(__xludf.DUMMYFUNCTION("""COMPUTED_VALUE"""),"")</f>
        <v/>
      </c>
      <c r="Q590" s="187" t="str">
        <f>IFERROR(__xludf.DUMMYFUNCTION("""COMPUTED_VALUE"""),"")</f>
        <v/>
      </c>
      <c r="R590" s="187" t="str">
        <f>IFERROR(__xludf.DUMMYFUNCTION("""COMPUTED_VALUE"""),"")</f>
        <v/>
      </c>
      <c r="S590" s="187" t="str">
        <f>IFERROR(__xludf.DUMMYFUNCTION("""COMPUTED_VALUE"""),"")</f>
        <v/>
      </c>
      <c r="T590" s="187" t="str">
        <f>IFERROR(__xludf.DUMMYFUNCTION("""COMPUTED_VALUE"""),"")</f>
        <v/>
      </c>
      <c r="U590" s="187" t="str">
        <f>IFERROR(__xludf.DUMMYFUNCTION("""COMPUTED_VALUE"""),"")</f>
        <v/>
      </c>
      <c r="V590" s="187" t="str">
        <f>IFERROR(__xludf.DUMMYFUNCTION("""COMPUTED_VALUE"""),"")</f>
        <v/>
      </c>
      <c r="W590" s="187" t="str">
        <f>IFERROR(__xludf.DUMMYFUNCTION("""COMPUTED_VALUE"""),"")</f>
        <v/>
      </c>
      <c r="X590" s="187" t="str">
        <f>IFERROR(__xludf.DUMMYFUNCTION("""COMPUTED_VALUE"""),"")</f>
        <v/>
      </c>
      <c r="Y590" s="187" t="str">
        <f>IFERROR(__xludf.DUMMYFUNCTION("""COMPUTED_VALUE"""),"")</f>
        <v/>
      </c>
      <c r="Z590" s="187" t="str">
        <f>IFERROR(__xludf.DUMMYFUNCTION("""COMPUTED_VALUE"""),"")</f>
        <v/>
      </c>
      <c r="AA590" s="187" t="str">
        <f>IFERROR(__xludf.DUMMYFUNCTION("""COMPUTED_VALUE"""),"")</f>
        <v/>
      </c>
      <c r="AB590" s="187" t="str">
        <f>IFERROR(__xludf.DUMMYFUNCTION("""COMPUTED_VALUE"""),"")</f>
        <v/>
      </c>
      <c r="AC590" s="187" t="str">
        <f>IFERROR(__xludf.DUMMYFUNCTION("""COMPUTED_VALUE"""),"")</f>
        <v/>
      </c>
      <c r="AD590" s="187" t="str">
        <f>IFERROR(__xludf.DUMMYFUNCTION("""COMPUTED_VALUE"""),"")</f>
        <v/>
      </c>
      <c r="AE590" s="187" t="str">
        <f>IFERROR(__xludf.DUMMYFUNCTION("""COMPUTED_VALUE"""),"")</f>
        <v/>
      </c>
      <c r="AF590" s="187" t="str">
        <f>IFERROR(__xludf.DUMMYFUNCTION("""COMPUTED_VALUE"""),"")</f>
        <v/>
      </c>
      <c r="AG590" s="187" t="str">
        <f>IFERROR(__xludf.DUMMYFUNCTION("""COMPUTED_VALUE"""),"")</f>
        <v/>
      </c>
      <c r="AH590" s="187" t="str">
        <f>IFERROR(__xludf.DUMMYFUNCTION("""COMPUTED_VALUE"""),"")</f>
        <v/>
      </c>
      <c r="AI590" s="187" t="str">
        <f>IFERROR(__xludf.DUMMYFUNCTION("""COMPUTED_VALUE"""),"")</f>
        <v/>
      </c>
      <c r="AJ590" s="187" t="str">
        <f>IFERROR(__xludf.DUMMYFUNCTION("""COMPUTED_VALUE"""),"")</f>
        <v/>
      </c>
      <c r="AK590" s="187" t="str">
        <f>IFERROR(__xludf.DUMMYFUNCTION("""COMPUTED_VALUE"""),"")</f>
        <v/>
      </c>
      <c r="AL590" s="187" t="str">
        <f>IFERROR(__xludf.DUMMYFUNCTION("""COMPUTED_VALUE"""),"")</f>
        <v/>
      </c>
      <c r="AM590" s="187" t="str">
        <f>IFERROR(__xludf.DUMMYFUNCTION("""COMPUTED_VALUE"""),"")</f>
        <v/>
      </c>
      <c r="AN590" s="187" t="str">
        <f>IFERROR(__xludf.DUMMYFUNCTION("""COMPUTED_VALUE"""),"")</f>
        <v/>
      </c>
    </row>
    <row r="591">
      <c r="A591" s="187"/>
      <c r="B591" s="187"/>
      <c r="C591" s="187"/>
      <c r="D591" s="208"/>
      <c r="E591" s="109"/>
      <c r="F591" s="209"/>
      <c r="G591" s="187"/>
      <c r="H591" s="174"/>
      <c r="I591" s="187"/>
      <c r="J591" s="174" t="str">
        <f>IFERROR(__xludf.DUMMYFUNCTION("""COMPUTED_VALUE"""),"")</f>
        <v/>
      </c>
      <c r="K591" s="187" t="str">
        <f>IFERROR(__xludf.DUMMYFUNCTION("""COMPUTED_VALUE"""),"")</f>
        <v/>
      </c>
      <c r="L591" s="187" t="str">
        <f>IFERROR(__xludf.DUMMYFUNCTION("""COMPUTED_VALUE"""),"")</f>
        <v/>
      </c>
      <c r="M591" s="187" t="str">
        <f>IFERROR(__xludf.DUMMYFUNCTION("""COMPUTED_VALUE"""),"")</f>
        <v/>
      </c>
      <c r="N591" s="187" t="str">
        <f>IFERROR(__xludf.DUMMYFUNCTION("""COMPUTED_VALUE"""),"")</f>
        <v/>
      </c>
      <c r="O591" s="187" t="str">
        <f>IFERROR(__xludf.DUMMYFUNCTION("""COMPUTED_VALUE"""),"")</f>
        <v/>
      </c>
      <c r="P591" s="187" t="str">
        <f>IFERROR(__xludf.DUMMYFUNCTION("""COMPUTED_VALUE"""),"")</f>
        <v/>
      </c>
      <c r="Q591" s="187" t="str">
        <f>IFERROR(__xludf.DUMMYFUNCTION("""COMPUTED_VALUE"""),"")</f>
        <v/>
      </c>
      <c r="R591" s="187" t="str">
        <f>IFERROR(__xludf.DUMMYFUNCTION("""COMPUTED_VALUE"""),"")</f>
        <v/>
      </c>
      <c r="S591" s="187" t="str">
        <f>IFERROR(__xludf.DUMMYFUNCTION("""COMPUTED_VALUE"""),"")</f>
        <v/>
      </c>
      <c r="T591" s="187" t="str">
        <f>IFERROR(__xludf.DUMMYFUNCTION("""COMPUTED_VALUE"""),"")</f>
        <v/>
      </c>
      <c r="U591" s="187" t="str">
        <f>IFERROR(__xludf.DUMMYFUNCTION("""COMPUTED_VALUE"""),"")</f>
        <v/>
      </c>
      <c r="V591" s="187" t="str">
        <f>IFERROR(__xludf.DUMMYFUNCTION("""COMPUTED_VALUE"""),"")</f>
        <v/>
      </c>
      <c r="W591" s="187" t="str">
        <f>IFERROR(__xludf.DUMMYFUNCTION("""COMPUTED_VALUE"""),"")</f>
        <v/>
      </c>
      <c r="X591" s="187" t="str">
        <f>IFERROR(__xludf.DUMMYFUNCTION("""COMPUTED_VALUE"""),"")</f>
        <v/>
      </c>
      <c r="Y591" s="187" t="str">
        <f>IFERROR(__xludf.DUMMYFUNCTION("""COMPUTED_VALUE"""),"")</f>
        <v/>
      </c>
      <c r="Z591" s="187" t="str">
        <f>IFERROR(__xludf.DUMMYFUNCTION("""COMPUTED_VALUE"""),"")</f>
        <v/>
      </c>
      <c r="AA591" s="187" t="str">
        <f>IFERROR(__xludf.DUMMYFUNCTION("""COMPUTED_VALUE"""),"")</f>
        <v/>
      </c>
      <c r="AB591" s="187" t="str">
        <f>IFERROR(__xludf.DUMMYFUNCTION("""COMPUTED_VALUE"""),"")</f>
        <v/>
      </c>
      <c r="AC591" s="187" t="str">
        <f>IFERROR(__xludf.DUMMYFUNCTION("""COMPUTED_VALUE"""),"")</f>
        <v/>
      </c>
      <c r="AD591" s="187" t="str">
        <f>IFERROR(__xludf.DUMMYFUNCTION("""COMPUTED_VALUE"""),"")</f>
        <v/>
      </c>
      <c r="AE591" s="187" t="str">
        <f>IFERROR(__xludf.DUMMYFUNCTION("""COMPUTED_VALUE"""),"")</f>
        <v/>
      </c>
      <c r="AF591" s="187" t="str">
        <f>IFERROR(__xludf.DUMMYFUNCTION("""COMPUTED_VALUE"""),"")</f>
        <v/>
      </c>
      <c r="AG591" s="187" t="str">
        <f>IFERROR(__xludf.DUMMYFUNCTION("""COMPUTED_VALUE"""),"")</f>
        <v/>
      </c>
      <c r="AH591" s="187" t="str">
        <f>IFERROR(__xludf.DUMMYFUNCTION("""COMPUTED_VALUE"""),"")</f>
        <v/>
      </c>
      <c r="AI591" s="187" t="str">
        <f>IFERROR(__xludf.DUMMYFUNCTION("""COMPUTED_VALUE"""),"")</f>
        <v/>
      </c>
      <c r="AJ591" s="187" t="str">
        <f>IFERROR(__xludf.DUMMYFUNCTION("""COMPUTED_VALUE"""),"")</f>
        <v/>
      </c>
      <c r="AK591" s="187" t="str">
        <f>IFERROR(__xludf.DUMMYFUNCTION("""COMPUTED_VALUE"""),"")</f>
        <v/>
      </c>
      <c r="AL591" s="187" t="str">
        <f>IFERROR(__xludf.DUMMYFUNCTION("""COMPUTED_VALUE"""),"")</f>
        <v/>
      </c>
      <c r="AM591" s="187" t="str">
        <f>IFERROR(__xludf.DUMMYFUNCTION("""COMPUTED_VALUE"""),"")</f>
        <v/>
      </c>
      <c r="AN591" s="187" t="str">
        <f>IFERROR(__xludf.DUMMYFUNCTION("""COMPUTED_VALUE"""),"")</f>
        <v/>
      </c>
    </row>
    <row r="592">
      <c r="A592" s="187"/>
      <c r="B592" s="187"/>
      <c r="C592" s="187"/>
      <c r="D592" s="208"/>
      <c r="E592" s="109"/>
      <c r="F592" s="209"/>
      <c r="G592" s="187"/>
      <c r="H592" s="174"/>
      <c r="I592" s="187"/>
      <c r="J592" s="174" t="str">
        <f>IFERROR(__xludf.DUMMYFUNCTION("""COMPUTED_VALUE"""),"")</f>
        <v/>
      </c>
      <c r="K592" s="187" t="str">
        <f>IFERROR(__xludf.DUMMYFUNCTION("""COMPUTED_VALUE"""),"")</f>
        <v/>
      </c>
      <c r="L592" s="187" t="str">
        <f>IFERROR(__xludf.DUMMYFUNCTION("""COMPUTED_VALUE"""),"")</f>
        <v/>
      </c>
      <c r="M592" s="187" t="str">
        <f>IFERROR(__xludf.DUMMYFUNCTION("""COMPUTED_VALUE"""),"")</f>
        <v/>
      </c>
      <c r="N592" s="187" t="str">
        <f>IFERROR(__xludf.DUMMYFUNCTION("""COMPUTED_VALUE"""),"")</f>
        <v/>
      </c>
      <c r="O592" s="187" t="str">
        <f>IFERROR(__xludf.DUMMYFUNCTION("""COMPUTED_VALUE"""),"")</f>
        <v/>
      </c>
      <c r="P592" s="187" t="str">
        <f>IFERROR(__xludf.DUMMYFUNCTION("""COMPUTED_VALUE"""),"")</f>
        <v/>
      </c>
      <c r="Q592" s="187" t="str">
        <f>IFERROR(__xludf.DUMMYFUNCTION("""COMPUTED_VALUE"""),"")</f>
        <v/>
      </c>
      <c r="R592" s="187" t="str">
        <f>IFERROR(__xludf.DUMMYFUNCTION("""COMPUTED_VALUE"""),"")</f>
        <v/>
      </c>
      <c r="S592" s="187" t="str">
        <f>IFERROR(__xludf.DUMMYFUNCTION("""COMPUTED_VALUE"""),"")</f>
        <v/>
      </c>
      <c r="T592" s="187" t="str">
        <f>IFERROR(__xludf.DUMMYFUNCTION("""COMPUTED_VALUE"""),"")</f>
        <v/>
      </c>
      <c r="U592" s="187" t="str">
        <f>IFERROR(__xludf.DUMMYFUNCTION("""COMPUTED_VALUE"""),"")</f>
        <v/>
      </c>
      <c r="V592" s="187" t="str">
        <f>IFERROR(__xludf.DUMMYFUNCTION("""COMPUTED_VALUE"""),"")</f>
        <v/>
      </c>
      <c r="W592" s="187" t="str">
        <f>IFERROR(__xludf.DUMMYFUNCTION("""COMPUTED_VALUE"""),"")</f>
        <v/>
      </c>
      <c r="X592" s="187" t="str">
        <f>IFERROR(__xludf.DUMMYFUNCTION("""COMPUTED_VALUE"""),"")</f>
        <v/>
      </c>
      <c r="Y592" s="187" t="str">
        <f>IFERROR(__xludf.DUMMYFUNCTION("""COMPUTED_VALUE"""),"")</f>
        <v/>
      </c>
      <c r="Z592" s="187" t="str">
        <f>IFERROR(__xludf.DUMMYFUNCTION("""COMPUTED_VALUE"""),"")</f>
        <v/>
      </c>
      <c r="AA592" s="187" t="str">
        <f>IFERROR(__xludf.DUMMYFUNCTION("""COMPUTED_VALUE"""),"")</f>
        <v/>
      </c>
      <c r="AB592" s="187" t="str">
        <f>IFERROR(__xludf.DUMMYFUNCTION("""COMPUTED_VALUE"""),"")</f>
        <v/>
      </c>
      <c r="AC592" s="187" t="str">
        <f>IFERROR(__xludf.DUMMYFUNCTION("""COMPUTED_VALUE"""),"")</f>
        <v/>
      </c>
      <c r="AD592" s="187" t="str">
        <f>IFERROR(__xludf.DUMMYFUNCTION("""COMPUTED_VALUE"""),"")</f>
        <v/>
      </c>
      <c r="AE592" s="187" t="str">
        <f>IFERROR(__xludf.DUMMYFUNCTION("""COMPUTED_VALUE"""),"")</f>
        <v/>
      </c>
      <c r="AF592" s="187" t="str">
        <f>IFERROR(__xludf.DUMMYFUNCTION("""COMPUTED_VALUE"""),"")</f>
        <v/>
      </c>
      <c r="AG592" s="187" t="str">
        <f>IFERROR(__xludf.DUMMYFUNCTION("""COMPUTED_VALUE"""),"")</f>
        <v/>
      </c>
      <c r="AH592" s="187" t="str">
        <f>IFERROR(__xludf.DUMMYFUNCTION("""COMPUTED_VALUE"""),"")</f>
        <v/>
      </c>
      <c r="AI592" s="187" t="str">
        <f>IFERROR(__xludf.DUMMYFUNCTION("""COMPUTED_VALUE"""),"")</f>
        <v/>
      </c>
      <c r="AJ592" s="187" t="str">
        <f>IFERROR(__xludf.DUMMYFUNCTION("""COMPUTED_VALUE"""),"")</f>
        <v/>
      </c>
      <c r="AK592" s="187" t="str">
        <f>IFERROR(__xludf.DUMMYFUNCTION("""COMPUTED_VALUE"""),"")</f>
        <v/>
      </c>
      <c r="AL592" s="187" t="str">
        <f>IFERROR(__xludf.DUMMYFUNCTION("""COMPUTED_VALUE"""),"")</f>
        <v/>
      </c>
      <c r="AM592" s="187" t="str">
        <f>IFERROR(__xludf.DUMMYFUNCTION("""COMPUTED_VALUE"""),"")</f>
        <v/>
      </c>
      <c r="AN592" s="187" t="str">
        <f>IFERROR(__xludf.DUMMYFUNCTION("""COMPUTED_VALUE"""),"")</f>
        <v/>
      </c>
    </row>
    <row r="593">
      <c r="A593" s="187"/>
      <c r="B593" s="187"/>
      <c r="C593" s="187"/>
      <c r="D593" s="208"/>
      <c r="E593" s="109"/>
      <c r="F593" s="209"/>
      <c r="G593" s="187"/>
      <c r="H593" s="174"/>
      <c r="I593" s="187"/>
      <c r="J593" s="174" t="str">
        <f>IFERROR(__xludf.DUMMYFUNCTION("""COMPUTED_VALUE"""),"")</f>
        <v/>
      </c>
      <c r="K593" s="187" t="str">
        <f>IFERROR(__xludf.DUMMYFUNCTION("""COMPUTED_VALUE"""),"")</f>
        <v/>
      </c>
      <c r="L593" s="187" t="str">
        <f>IFERROR(__xludf.DUMMYFUNCTION("""COMPUTED_VALUE"""),"")</f>
        <v/>
      </c>
      <c r="M593" s="187" t="str">
        <f>IFERROR(__xludf.DUMMYFUNCTION("""COMPUTED_VALUE"""),"")</f>
        <v/>
      </c>
      <c r="N593" s="187" t="str">
        <f>IFERROR(__xludf.DUMMYFUNCTION("""COMPUTED_VALUE"""),"")</f>
        <v/>
      </c>
      <c r="O593" s="187" t="str">
        <f>IFERROR(__xludf.DUMMYFUNCTION("""COMPUTED_VALUE"""),"")</f>
        <v/>
      </c>
      <c r="P593" s="187" t="str">
        <f>IFERROR(__xludf.DUMMYFUNCTION("""COMPUTED_VALUE"""),"")</f>
        <v/>
      </c>
      <c r="Q593" s="187" t="str">
        <f>IFERROR(__xludf.DUMMYFUNCTION("""COMPUTED_VALUE"""),"")</f>
        <v/>
      </c>
      <c r="R593" s="187" t="str">
        <f>IFERROR(__xludf.DUMMYFUNCTION("""COMPUTED_VALUE"""),"")</f>
        <v/>
      </c>
      <c r="S593" s="187" t="str">
        <f>IFERROR(__xludf.DUMMYFUNCTION("""COMPUTED_VALUE"""),"")</f>
        <v/>
      </c>
      <c r="T593" s="187" t="str">
        <f>IFERROR(__xludf.DUMMYFUNCTION("""COMPUTED_VALUE"""),"")</f>
        <v/>
      </c>
      <c r="U593" s="187" t="str">
        <f>IFERROR(__xludf.DUMMYFUNCTION("""COMPUTED_VALUE"""),"")</f>
        <v/>
      </c>
      <c r="V593" s="187" t="str">
        <f>IFERROR(__xludf.DUMMYFUNCTION("""COMPUTED_VALUE"""),"")</f>
        <v/>
      </c>
      <c r="W593" s="187" t="str">
        <f>IFERROR(__xludf.DUMMYFUNCTION("""COMPUTED_VALUE"""),"")</f>
        <v/>
      </c>
      <c r="X593" s="187" t="str">
        <f>IFERROR(__xludf.DUMMYFUNCTION("""COMPUTED_VALUE"""),"")</f>
        <v/>
      </c>
      <c r="Y593" s="187" t="str">
        <f>IFERROR(__xludf.DUMMYFUNCTION("""COMPUTED_VALUE"""),"")</f>
        <v/>
      </c>
      <c r="Z593" s="187" t="str">
        <f>IFERROR(__xludf.DUMMYFUNCTION("""COMPUTED_VALUE"""),"")</f>
        <v/>
      </c>
      <c r="AA593" s="187" t="str">
        <f>IFERROR(__xludf.DUMMYFUNCTION("""COMPUTED_VALUE"""),"")</f>
        <v/>
      </c>
      <c r="AB593" s="187" t="str">
        <f>IFERROR(__xludf.DUMMYFUNCTION("""COMPUTED_VALUE"""),"")</f>
        <v/>
      </c>
      <c r="AC593" s="187" t="str">
        <f>IFERROR(__xludf.DUMMYFUNCTION("""COMPUTED_VALUE"""),"")</f>
        <v/>
      </c>
      <c r="AD593" s="187" t="str">
        <f>IFERROR(__xludf.DUMMYFUNCTION("""COMPUTED_VALUE"""),"")</f>
        <v/>
      </c>
      <c r="AE593" s="187" t="str">
        <f>IFERROR(__xludf.DUMMYFUNCTION("""COMPUTED_VALUE"""),"")</f>
        <v/>
      </c>
      <c r="AF593" s="187" t="str">
        <f>IFERROR(__xludf.DUMMYFUNCTION("""COMPUTED_VALUE"""),"")</f>
        <v/>
      </c>
      <c r="AG593" s="187" t="str">
        <f>IFERROR(__xludf.DUMMYFUNCTION("""COMPUTED_VALUE"""),"")</f>
        <v/>
      </c>
      <c r="AH593" s="187" t="str">
        <f>IFERROR(__xludf.DUMMYFUNCTION("""COMPUTED_VALUE"""),"")</f>
        <v/>
      </c>
      <c r="AI593" s="187" t="str">
        <f>IFERROR(__xludf.DUMMYFUNCTION("""COMPUTED_VALUE"""),"")</f>
        <v/>
      </c>
      <c r="AJ593" s="187" t="str">
        <f>IFERROR(__xludf.DUMMYFUNCTION("""COMPUTED_VALUE"""),"")</f>
        <v/>
      </c>
      <c r="AK593" s="187" t="str">
        <f>IFERROR(__xludf.DUMMYFUNCTION("""COMPUTED_VALUE"""),"")</f>
        <v/>
      </c>
      <c r="AL593" s="187" t="str">
        <f>IFERROR(__xludf.DUMMYFUNCTION("""COMPUTED_VALUE"""),"")</f>
        <v/>
      </c>
      <c r="AM593" s="187" t="str">
        <f>IFERROR(__xludf.DUMMYFUNCTION("""COMPUTED_VALUE"""),"")</f>
        <v/>
      </c>
      <c r="AN593" s="187" t="str">
        <f>IFERROR(__xludf.DUMMYFUNCTION("""COMPUTED_VALUE"""),"")</f>
        <v/>
      </c>
    </row>
    <row r="594">
      <c r="A594" s="187"/>
      <c r="B594" s="187"/>
      <c r="C594" s="187"/>
      <c r="D594" s="208"/>
      <c r="E594" s="109"/>
      <c r="F594" s="209"/>
      <c r="G594" s="187"/>
      <c r="H594" s="174"/>
      <c r="I594" s="187"/>
      <c r="J594" s="174" t="str">
        <f>IFERROR(__xludf.DUMMYFUNCTION("""COMPUTED_VALUE"""),"")</f>
        <v/>
      </c>
      <c r="K594" s="187" t="str">
        <f>IFERROR(__xludf.DUMMYFUNCTION("""COMPUTED_VALUE"""),"")</f>
        <v/>
      </c>
      <c r="L594" s="187" t="str">
        <f>IFERROR(__xludf.DUMMYFUNCTION("""COMPUTED_VALUE"""),"")</f>
        <v/>
      </c>
      <c r="M594" s="187" t="str">
        <f>IFERROR(__xludf.DUMMYFUNCTION("""COMPUTED_VALUE"""),"")</f>
        <v/>
      </c>
      <c r="N594" s="187" t="str">
        <f>IFERROR(__xludf.DUMMYFUNCTION("""COMPUTED_VALUE"""),"")</f>
        <v/>
      </c>
      <c r="O594" s="187" t="str">
        <f>IFERROR(__xludf.DUMMYFUNCTION("""COMPUTED_VALUE"""),"")</f>
        <v/>
      </c>
      <c r="P594" s="187" t="str">
        <f>IFERROR(__xludf.DUMMYFUNCTION("""COMPUTED_VALUE"""),"")</f>
        <v/>
      </c>
      <c r="Q594" s="187" t="str">
        <f>IFERROR(__xludf.DUMMYFUNCTION("""COMPUTED_VALUE"""),"")</f>
        <v/>
      </c>
      <c r="R594" s="187" t="str">
        <f>IFERROR(__xludf.DUMMYFUNCTION("""COMPUTED_VALUE"""),"")</f>
        <v/>
      </c>
      <c r="S594" s="187" t="str">
        <f>IFERROR(__xludf.DUMMYFUNCTION("""COMPUTED_VALUE"""),"")</f>
        <v/>
      </c>
      <c r="T594" s="187" t="str">
        <f>IFERROR(__xludf.DUMMYFUNCTION("""COMPUTED_VALUE"""),"")</f>
        <v/>
      </c>
      <c r="U594" s="187" t="str">
        <f>IFERROR(__xludf.DUMMYFUNCTION("""COMPUTED_VALUE"""),"")</f>
        <v/>
      </c>
      <c r="V594" s="187" t="str">
        <f>IFERROR(__xludf.DUMMYFUNCTION("""COMPUTED_VALUE"""),"")</f>
        <v/>
      </c>
      <c r="W594" s="187" t="str">
        <f>IFERROR(__xludf.DUMMYFUNCTION("""COMPUTED_VALUE"""),"")</f>
        <v/>
      </c>
      <c r="X594" s="187" t="str">
        <f>IFERROR(__xludf.DUMMYFUNCTION("""COMPUTED_VALUE"""),"")</f>
        <v/>
      </c>
      <c r="Y594" s="187" t="str">
        <f>IFERROR(__xludf.DUMMYFUNCTION("""COMPUTED_VALUE"""),"")</f>
        <v/>
      </c>
      <c r="Z594" s="187" t="str">
        <f>IFERROR(__xludf.DUMMYFUNCTION("""COMPUTED_VALUE"""),"")</f>
        <v/>
      </c>
      <c r="AA594" s="187" t="str">
        <f>IFERROR(__xludf.DUMMYFUNCTION("""COMPUTED_VALUE"""),"")</f>
        <v/>
      </c>
      <c r="AB594" s="187" t="str">
        <f>IFERROR(__xludf.DUMMYFUNCTION("""COMPUTED_VALUE"""),"")</f>
        <v/>
      </c>
      <c r="AC594" s="187" t="str">
        <f>IFERROR(__xludf.DUMMYFUNCTION("""COMPUTED_VALUE"""),"")</f>
        <v/>
      </c>
      <c r="AD594" s="187" t="str">
        <f>IFERROR(__xludf.DUMMYFUNCTION("""COMPUTED_VALUE"""),"")</f>
        <v/>
      </c>
      <c r="AE594" s="187" t="str">
        <f>IFERROR(__xludf.DUMMYFUNCTION("""COMPUTED_VALUE"""),"")</f>
        <v/>
      </c>
      <c r="AF594" s="187" t="str">
        <f>IFERROR(__xludf.DUMMYFUNCTION("""COMPUTED_VALUE"""),"")</f>
        <v/>
      </c>
      <c r="AG594" s="187" t="str">
        <f>IFERROR(__xludf.DUMMYFUNCTION("""COMPUTED_VALUE"""),"")</f>
        <v/>
      </c>
      <c r="AH594" s="187" t="str">
        <f>IFERROR(__xludf.DUMMYFUNCTION("""COMPUTED_VALUE"""),"")</f>
        <v/>
      </c>
      <c r="AI594" s="187" t="str">
        <f>IFERROR(__xludf.DUMMYFUNCTION("""COMPUTED_VALUE"""),"")</f>
        <v/>
      </c>
      <c r="AJ594" s="187" t="str">
        <f>IFERROR(__xludf.DUMMYFUNCTION("""COMPUTED_VALUE"""),"")</f>
        <v/>
      </c>
      <c r="AK594" s="187" t="str">
        <f>IFERROR(__xludf.DUMMYFUNCTION("""COMPUTED_VALUE"""),"")</f>
        <v/>
      </c>
      <c r="AL594" s="187" t="str">
        <f>IFERROR(__xludf.DUMMYFUNCTION("""COMPUTED_VALUE"""),"")</f>
        <v/>
      </c>
      <c r="AM594" s="187" t="str">
        <f>IFERROR(__xludf.DUMMYFUNCTION("""COMPUTED_VALUE"""),"")</f>
        <v/>
      </c>
      <c r="AN594" s="187" t="str">
        <f>IFERROR(__xludf.DUMMYFUNCTION("""COMPUTED_VALUE"""),"")</f>
        <v/>
      </c>
    </row>
    <row r="595">
      <c r="A595" s="187"/>
      <c r="B595" s="187"/>
      <c r="C595" s="187"/>
      <c r="D595" s="208"/>
      <c r="E595" s="109"/>
      <c r="F595" s="209"/>
      <c r="G595" s="187"/>
      <c r="H595" s="174"/>
      <c r="I595" s="187"/>
      <c r="J595" s="174" t="str">
        <f>IFERROR(__xludf.DUMMYFUNCTION("""COMPUTED_VALUE"""),"")</f>
        <v/>
      </c>
      <c r="K595" s="187" t="str">
        <f>IFERROR(__xludf.DUMMYFUNCTION("""COMPUTED_VALUE"""),"")</f>
        <v/>
      </c>
      <c r="L595" s="187" t="str">
        <f>IFERROR(__xludf.DUMMYFUNCTION("""COMPUTED_VALUE"""),"")</f>
        <v/>
      </c>
      <c r="M595" s="187" t="str">
        <f>IFERROR(__xludf.DUMMYFUNCTION("""COMPUTED_VALUE"""),"")</f>
        <v/>
      </c>
      <c r="N595" s="187" t="str">
        <f>IFERROR(__xludf.DUMMYFUNCTION("""COMPUTED_VALUE"""),"")</f>
        <v/>
      </c>
      <c r="O595" s="187" t="str">
        <f>IFERROR(__xludf.DUMMYFUNCTION("""COMPUTED_VALUE"""),"")</f>
        <v/>
      </c>
      <c r="P595" s="187" t="str">
        <f>IFERROR(__xludf.DUMMYFUNCTION("""COMPUTED_VALUE"""),"")</f>
        <v/>
      </c>
      <c r="Q595" s="187" t="str">
        <f>IFERROR(__xludf.DUMMYFUNCTION("""COMPUTED_VALUE"""),"")</f>
        <v/>
      </c>
      <c r="R595" s="187" t="str">
        <f>IFERROR(__xludf.DUMMYFUNCTION("""COMPUTED_VALUE"""),"")</f>
        <v/>
      </c>
      <c r="S595" s="187" t="str">
        <f>IFERROR(__xludf.DUMMYFUNCTION("""COMPUTED_VALUE"""),"")</f>
        <v/>
      </c>
      <c r="T595" s="187" t="str">
        <f>IFERROR(__xludf.DUMMYFUNCTION("""COMPUTED_VALUE"""),"")</f>
        <v/>
      </c>
      <c r="U595" s="187" t="str">
        <f>IFERROR(__xludf.DUMMYFUNCTION("""COMPUTED_VALUE"""),"")</f>
        <v/>
      </c>
      <c r="V595" s="187" t="str">
        <f>IFERROR(__xludf.DUMMYFUNCTION("""COMPUTED_VALUE"""),"")</f>
        <v/>
      </c>
      <c r="W595" s="187" t="str">
        <f>IFERROR(__xludf.DUMMYFUNCTION("""COMPUTED_VALUE"""),"")</f>
        <v/>
      </c>
      <c r="X595" s="187" t="str">
        <f>IFERROR(__xludf.DUMMYFUNCTION("""COMPUTED_VALUE"""),"")</f>
        <v/>
      </c>
      <c r="Y595" s="187" t="str">
        <f>IFERROR(__xludf.DUMMYFUNCTION("""COMPUTED_VALUE"""),"")</f>
        <v/>
      </c>
      <c r="Z595" s="187" t="str">
        <f>IFERROR(__xludf.DUMMYFUNCTION("""COMPUTED_VALUE"""),"")</f>
        <v/>
      </c>
      <c r="AA595" s="187" t="str">
        <f>IFERROR(__xludf.DUMMYFUNCTION("""COMPUTED_VALUE"""),"")</f>
        <v/>
      </c>
      <c r="AB595" s="187" t="str">
        <f>IFERROR(__xludf.DUMMYFUNCTION("""COMPUTED_VALUE"""),"")</f>
        <v/>
      </c>
      <c r="AC595" s="187" t="str">
        <f>IFERROR(__xludf.DUMMYFUNCTION("""COMPUTED_VALUE"""),"")</f>
        <v/>
      </c>
      <c r="AD595" s="187" t="str">
        <f>IFERROR(__xludf.DUMMYFUNCTION("""COMPUTED_VALUE"""),"")</f>
        <v/>
      </c>
      <c r="AE595" s="187" t="str">
        <f>IFERROR(__xludf.DUMMYFUNCTION("""COMPUTED_VALUE"""),"")</f>
        <v/>
      </c>
      <c r="AF595" s="187" t="str">
        <f>IFERROR(__xludf.DUMMYFUNCTION("""COMPUTED_VALUE"""),"")</f>
        <v/>
      </c>
      <c r="AG595" s="187" t="str">
        <f>IFERROR(__xludf.DUMMYFUNCTION("""COMPUTED_VALUE"""),"")</f>
        <v/>
      </c>
      <c r="AH595" s="187" t="str">
        <f>IFERROR(__xludf.DUMMYFUNCTION("""COMPUTED_VALUE"""),"")</f>
        <v/>
      </c>
      <c r="AI595" s="187" t="str">
        <f>IFERROR(__xludf.DUMMYFUNCTION("""COMPUTED_VALUE"""),"")</f>
        <v/>
      </c>
      <c r="AJ595" s="187" t="str">
        <f>IFERROR(__xludf.DUMMYFUNCTION("""COMPUTED_VALUE"""),"")</f>
        <v/>
      </c>
      <c r="AK595" s="187" t="str">
        <f>IFERROR(__xludf.DUMMYFUNCTION("""COMPUTED_VALUE"""),"")</f>
        <v/>
      </c>
      <c r="AL595" s="187" t="str">
        <f>IFERROR(__xludf.DUMMYFUNCTION("""COMPUTED_VALUE"""),"")</f>
        <v/>
      </c>
      <c r="AM595" s="187" t="str">
        <f>IFERROR(__xludf.DUMMYFUNCTION("""COMPUTED_VALUE"""),"")</f>
        <v/>
      </c>
      <c r="AN595" s="187" t="str">
        <f>IFERROR(__xludf.DUMMYFUNCTION("""COMPUTED_VALUE"""),"")</f>
        <v/>
      </c>
    </row>
    <row r="596">
      <c r="A596" s="187"/>
      <c r="B596" s="187"/>
      <c r="C596" s="187"/>
      <c r="D596" s="208"/>
      <c r="E596" s="109"/>
      <c r="F596" s="209"/>
      <c r="G596" s="187"/>
      <c r="H596" s="174"/>
      <c r="I596" s="187"/>
      <c r="J596" s="174" t="str">
        <f>IFERROR(__xludf.DUMMYFUNCTION("""COMPUTED_VALUE"""),"")</f>
        <v/>
      </c>
      <c r="K596" s="187" t="str">
        <f>IFERROR(__xludf.DUMMYFUNCTION("""COMPUTED_VALUE"""),"")</f>
        <v/>
      </c>
      <c r="L596" s="187" t="str">
        <f>IFERROR(__xludf.DUMMYFUNCTION("""COMPUTED_VALUE"""),"")</f>
        <v/>
      </c>
      <c r="M596" s="187" t="str">
        <f>IFERROR(__xludf.DUMMYFUNCTION("""COMPUTED_VALUE"""),"")</f>
        <v/>
      </c>
      <c r="N596" s="187" t="str">
        <f>IFERROR(__xludf.DUMMYFUNCTION("""COMPUTED_VALUE"""),"")</f>
        <v/>
      </c>
      <c r="O596" s="187" t="str">
        <f>IFERROR(__xludf.DUMMYFUNCTION("""COMPUTED_VALUE"""),"")</f>
        <v/>
      </c>
      <c r="P596" s="187" t="str">
        <f>IFERROR(__xludf.DUMMYFUNCTION("""COMPUTED_VALUE"""),"")</f>
        <v/>
      </c>
      <c r="Q596" s="187" t="str">
        <f>IFERROR(__xludf.DUMMYFUNCTION("""COMPUTED_VALUE"""),"")</f>
        <v/>
      </c>
      <c r="R596" s="187" t="str">
        <f>IFERROR(__xludf.DUMMYFUNCTION("""COMPUTED_VALUE"""),"")</f>
        <v/>
      </c>
      <c r="S596" s="187" t="str">
        <f>IFERROR(__xludf.DUMMYFUNCTION("""COMPUTED_VALUE"""),"")</f>
        <v/>
      </c>
      <c r="T596" s="187" t="str">
        <f>IFERROR(__xludf.DUMMYFUNCTION("""COMPUTED_VALUE"""),"")</f>
        <v/>
      </c>
      <c r="U596" s="187" t="str">
        <f>IFERROR(__xludf.DUMMYFUNCTION("""COMPUTED_VALUE"""),"")</f>
        <v/>
      </c>
      <c r="V596" s="187" t="str">
        <f>IFERROR(__xludf.DUMMYFUNCTION("""COMPUTED_VALUE"""),"")</f>
        <v/>
      </c>
      <c r="W596" s="187" t="str">
        <f>IFERROR(__xludf.DUMMYFUNCTION("""COMPUTED_VALUE"""),"")</f>
        <v/>
      </c>
      <c r="X596" s="187" t="str">
        <f>IFERROR(__xludf.DUMMYFUNCTION("""COMPUTED_VALUE"""),"")</f>
        <v/>
      </c>
      <c r="Y596" s="187" t="str">
        <f>IFERROR(__xludf.DUMMYFUNCTION("""COMPUTED_VALUE"""),"")</f>
        <v/>
      </c>
      <c r="Z596" s="187" t="str">
        <f>IFERROR(__xludf.DUMMYFUNCTION("""COMPUTED_VALUE"""),"")</f>
        <v/>
      </c>
      <c r="AA596" s="187" t="str">
        <f>IFERROR(__xludf.DUMMYFUNCTION("""COMPUTED_VALUE"""),"")</f>
        <v/>
      </c>
      <c r="AB596" s="187" t="str">
        <f>IFERROR(__xludf.DUMMYFUNCTION("""COMPUTED_VALUE"""),"")</f>
        <v/>
      </c>
      <c r="AC596" s="187" t="str">
        <f>IFERROR(__xludf.DUMMYFUNCTION("""COMPUTED_VALUE"""),"")</f>
        <v/>
      </c>
      <c r="AD596" s="187" t="str">
        <f>IFERROR(__xludf.DUMMYFUNCTION("""COMPUTED_VALUE"""),"")</f>
        <v/>
      </c>
      <c r="AE596" s="187" t="str">
        <f>IFERROR(__xludf.DUMMYFUNCTION("""COMPUTED_VALUE"""),"")</f>
        <v/>
      </c>
      <c r="AF596" s="187" t="str">
        <f>IFERROR(__xludf.DUMMYFUNCTION("""COMPUTED_VALUE"""),"")</f>
        <v/>
      </c>
      <c r="AG596" s="187" t="str">
        <f>IFERROR(__xludf.DUMMYFUNCTION("""COMPUTED_VALUE"""),"")</f>
        <v/>
      </c>
      <c r="AH596" s="187" t="str">
        <f>IFERROR(__xludf.DUMMYFUNCTION("""COMPUTED_VALUE"""),"")</f>
        <v/>
      </c>
      <c r="AI596" s="187" t="str">
        <f>IFERROR(__xludf.DUMMYFUNCTION("""COMPUTED_VALUE"""),"")</f>
        <v/>
      </c>
      <c r="AJ596" s="187" t="str">
        <f>IFERROR(__xludf.DUMMYFUNCTION("""COMPUTED_VALUE"""),"")</f>
        <v/>
      </c>
      <c r="AK596" s="187" t="str">
        <f>IFERROR(__xludf.DUMMYFUNCTION("""COMPUTED_VALUE"""),"")</f>
        <v/>
      </c>
      <c r="AL596" s="187" t="str">
        <f>IFERROR(__xludf.DUMMYFUNCTION("""COMPUTED_VALUE"""),"")</f>
        <v/>
      </c>
      <c r="AM596" s="187" t="str">
        <f>IFERROR(__xludf.DUMMYFUNCTION("""COMPUTED_VALUE"""),"")</f>
        <v/>
      </c>
      <c r="AN596" s="187" t="str">
        <f>IFERROR(__xludf.DUMMYFUNCTION("""COMPUTED_VALUE"""),"")</f>
        <v/>
      </c>
    </row>
    <row r="597">
      <c r="A597" s="187"/>
      <c r="B597" s="187"/>
      <c r="C597" s="187"/>
      <c r="D597" s="208"/>
      <c r="E597" s="109"/>
      <c r="F597" s="209"/>
      <c r="G597" s="187"/>
      <c r="H597" s="174"/>
      <c r="I597" s="187"/>
      <c r="J597" s="174" t="str">
        <f>IFERROR(__xludf.DUMMYFUNCTION("""COMPUTED_VALUE"""),"")</f>
        <v/>
      </c>
      <c r="K597" s="187" t="str">
        <f>IFERROR(__xludf.DUMMYFUNCTION("""COMPUTED_VALUE"""),"")</f>
        <v/>
      </c>
      <c r="L597" s="187" t="str">
        <f>IFERROR(__xludf.DUMMYFUNCTION("""COMPUTED_VALUE"""),"")</f>
        <v/>
      </c>
      <c r="M597" s="187" t="str">
        <f>IFERROR(__xludf.DUMMYFUNCTION("""COMPUTED_VALUE"""),"")</f>
        <v/>
      </c>
      <c r="N597" s="187" t="str">
        <f>IFERROR(__xludf.DUMMYFUNCTION("""COMPUTED_VALUE"""),"")</f>
        <v/>
      </c>
      <c r="O597" s="187" t="str">
        <f>IFERROR(__xludf.DUMMYFUNCTION("""COMPUTED_VALUE"""),"")</f>
        <v/>
      </c>
      <c r="P597" s="187" t="str">
        <f>IFERROR(__xludf.DUMMYFUNCTION("""COMPUTED_VALUE"""),"")</f>
        <v/>
      </c>
      <c r="Q597" s="187" t="str">
        <f>IFERROR(__xludf.DUMMYFUNCTION("""COMPUTED_VALUE"""),"")</f>
        <v/>
      </c>
      <c r="R597" s="187" t="str">
        <f>IFERROR(__xludf.DUMMYFUNCTION("""COMPUTED_VALUE"""),"")</f>
        <v/>
      </c>
      <c r="S597" s="187" t="str">
        <f>IFERROR(__xludf.DUMMYFUNCTION("""COMPUTED_VALUE"""),"")</f>
        <v/>
      </c>
      <c r="T597" s="187" t="str">
        <f>IFERROR(__xludf.DUMMYFUNCTION("""COMPUTED_VALUE"""),"")</f>
        <v/>
      </c>
      <c r="U597" s="187" t="str">
        <f>IFERROR(__xludf.DUMMYFUNCTION("""COMPUTED_VALUE"""),"")</f>
        <v/>
      </c>
      <c r="V597" s="187" t="str">
        <f>IFERROR(__xludf.DUMMYFUNCTION("""COMPUTED_VALUE"""),"")</f>
        <v/>
      </c>
      <c r="W597" s="187" t="str">
        <f>IFERROR(__xludf.DUMMYFUNCTION("""COMPUTED_VALUE"""),"")</f>
        <v/>
      </c>
      <c r="X597" s="187" t="str">
        <f>IFERROR(__xludf.DUMMYFUNCTION("""COMPUTED_VALUE"""),"")</f>
        <v/>
      </c>
      <c r="Y597" s="187" t="str">
        <f>IFERROR(__xludf.DUMMYFUNCTION("""COMPUTED_VALUE"""),"")</f>
        <v/>
      </c>
      <c r="Z597" s="187" t="str">
        <f>IFERROR(__xludf.DUMMYFUNCTION("""COMPUTED_VALUE"""),"")</f>
        <v/>
      </c>
      <c r="AA597" s="187" t="str">
        <f>IFERROR(__xludf.DUMMYFUNCTION("""COMPUTED_VALUE"""),"")</f>
        <v/>
      </c>
      <c r="AB597" s="187" t="str">
        <f>IFERROR(__xludf.DUMMYFUNCTION("""COMPUTED_VALUE"""),"")</f>
        <v/>
      </c>
      <c r="AC597" s="187" t="str">
        <f>IFERROR(__xludf.DUMMYFUNCTION("""COMPUTED_VALUE"""),"")</f>
        <v/>
      </c>
      <c r="AD597" s="187" t="str">
        <f>IFERROR(__xludf.DUMMYFUNCTION("""COMPUTED_VALUE"""),"")</f>
        <v/>
      </c>
      <c r="AE597" s="187" t="str">
        <f>IFERROR(__xludf.DUMMYFUNCTION("""COMPUTED_VALUE"""),"")</f>
        <v/>
      </c>
      <c r="AF597" s="187" t="str">
        <f>IFERROR(__xludf.DUMMYFUNCTION("""COMPUTED_VALUE"""),"")</f>
        <v/>
      </c>
      <c r="AG597" s="187" t="str">
        <f>IFERROR(__xludf.DUMMYFUNCTION("""COMPUTED_VALUE"""),"")</f>
        <v/>
      </c>
      <c r="AH597" s="187" t="str">
        <f>IFERROR(__xludf.DUMMYFUNCTION("""COMPUTED_VALUE"""),"")</f>
        <v/>
      </c>
      <c r="AI597" s="187" t="str">
        <f>IFERROR(__xludf.DUMMYFUNCTION("""COMPUTED_VALUE"""),"")</f>
        <v/>
      </c>
      <c r="AJ597" s="187" t="str">
        <f>IFERROR(__xludf.DUMMYFUNCTION("""COMPUTED_VALUE"""),"")</f>
        <v/>
      </c>
      <c r="AK597" s="187" t="str">
        <f>IFERROR(__xludf.DUMMYFUNCTION("""COMPUTED_VALUE"""),"")</f>
        <v/>
      </c>
      <c r="AL597" s="187" t="str">
        <f>IFERROR(__xludf.DUMMYFUNCTION("""COMPUTED_VALUE"""),"")</f>
        <v/>
      </c>
      <c r="AM597" s="187" t="str">
        <f>IFERROR(__xludf.DUMMYFUNCTION("""COMPUTED_VALUE"""),"")</f>
        <v/>
      </c>
      <c r="AN597" s="187" t="str">
        <f>IFERROR(__xludf.DUMMYFUNCTION("""COMPUTED_VALUE"""),"")</f>
        <v/>
      </c>
    </row>
    <row r="598">
      <c r="A598" s="187"/>
      <c r="B598" s="187"/>
      <c r="C598" s="187"/>
      <c r="D598" s="208"/>
      <c r="E598" s="109"/>
      <c r="F598" s="209"/>
      <c r="G598" s="187"/>
      <c r="H598" s="174"/>
      <c r="I598" s="187"/>
      <c r="J598" s="174" t="str">
        <f>IFERROR(__xludf.DUMMYFUNCTION("""COMPUTED_VALUE"""),"")</f>
        <v/>
      </c>
      <c r="K598" s="187" t="str">
        <f>IFERROR(__xludf.DUMMYFUNCTION("""COMPUTED_VALUE"""),"")</f>
        <v/>
      </c>
      <c r="L598" s="187" t="str">
        <f>IFERROR(__xludf.DUMMYFUNCTION("""COMPUTED_VALUE"""),"")</f>
        <v/>
      </c>
      <c r="M598" s="187" t="str">
        <f>IFERROR(__xludf.DUMMYFUNCTION("""COMPUTED_VALUE"""),"")</f>
        <v/>
      </c>
      <c r="N598" s="187" t="str">
        <f>IFERROR(__xludf.DUMMYFUNCTION("""COMPUTED_VALUE"""),"")</f>
        <v/>
      </c>
      <c r="O598" s="187" t="str">
        <f>IFERROR(__xludf.DUMMYFUNCTION("""COMPUTED_VALUE"""),"")</f>
        <v/>
      </c>
      <c r="P598" s="187" t="str">
        <f>IFERROR(__xludf.DUMMYFUNCTION("""COMPUTED_VALUE"""),"")</f>
        <v/>
      </c>
      <c r="Q598" s="187" t="str">
        <f>IFERROR(__xludf.DUMMYFUNCTION("""COMPUTED_VALUE"""),"")</f>
        <v/>
      </c>
      <c r="R598" s="187" t="str">
        <f>IFERROR(__xludf.DUMMYFUNCTION("""COMPUTED_VALUE"""),"")</f>
        <v/>
      </c>
      <c r="S598" s="187" t="str">
        <f>IFERROR(__xludf.DUMMYFUNCTION("""COMPUTED_VALUE"""),"")</f>
        <v/>
      </c>
      <c r="T598" s="187" t="str">
        <f>IFERROR(__xludf.DUMMYFUNCTION("""COMPUTED_VALUE"""),"")</f>
        <v/>
      </c>
      <c r="U598" s="187" t="str">
        <f>IFERROR(__xludf.DUMMYFUNCTION("""COMPUTED_VALUE"""),"")</f>
        <v/>
      </c>
      <c r="V598" s="187" t="str">
        <f>IFERROR(__xludf.DUMMYFUNCTION("""COMPUTED_VALUE"""),"")</f>
        <v/>
      </c>
      <c r="W598" s="187" t="str">
        <f>IFERROR(__xludf.DUMMYFUNCTION("""COMPUTED_VALUE"""),"")</f>
        <v/>
      </c>
      <c r="X598" s="187" t="str">
        <f>IFERROR(__xludf.DUMMYFUNCTION("""COMPUTED_VALUE"""),"")</f>
        <v/>
      </c>
      <c r="Y598" s="187" t="str">
        <f>IFERROR(__xludf.DUMMYFUNCTION("""COMPUTED_VALUE"""),"")</f>
        <v/>
      </c>
      <c r="Z598" s="187" t="str">
        <f>IFERROR(__xludf.DUMMYFUNCTION("""COMPUTED_VALUE"""),"")</f>
        <v/>
      </c>
      <c r="AA598" s="187" t="str">
        <f>IFERROR(__xludf.DUMMYFUNCTION("""COMPUTED_VALUE"""),"")</f>
        <v/>
      </c>
      <c r="AB598" s="187" t="str">
        <f>IFERROR(__xludf.DUMMYFUNCTION("""COMPUTED_VALUE"""),"")</f>
        <v/>
      </c>
      <c r="AC598" s="187" t="str">
        <f>IFERROR(__xludf.DUMMYFUNCTION("""COMPUTED_VALUE"""),"")</f>
        <v/>
      </c>
      <c r="AD598" s="187" t="str">
        <f>IFERROR(__xludf.DUMMYFUNCTION("""COMPUTED_VALUE"""),"")</f>
        <v/>
      </c>
      <c r="AE598" s="187" t="str">
        <f>IFERROR(__xludf.DUMMYFUNCTION("""COMPUTED_VALUE"""),"")</f>
        <v/>
      </c>
      <c r="AF598" s="187" t="str">
        <f>IFERROR(__xludf.DUMMYFUNCTION("""COMPUTED_VALUE"""),"")</f>
        <v/>
      </c>
      <c r="AG598" s="187" t="str">
        <f>IFERROR(__xludf.DUMMYFUNCTION("""COMPUTED_VALUE"""),"")</f>
        <v/>
      </c>
      <c r="AH598" s="187" t="str">
        <f>IFERROR(__xludf.DUMMYFUNCTION("""COMPUTED_VALUE"""),"")</f>
        <v/>
      </c>
      <c r="AI598" s="187" t="str">
        <f>IFERROR(__xludf.DUMMYFUNCTION("""COMPUTED_VALUE"""),"")</f>
        <v/>
      </c>
      <c r="AJ598" s="187" t="str">
        <f>IFERROR(__xludf.DUMMYFUNCTION("""COMPUTED_VALUE"""),"")</f>
        <v/>
      </c>
      <c r="AK598" s="187" t="str">
        <f>IFERROR(__xludf.DUMMYFUNCTION("""COMPUTED_VALUE"""),"")</f>
        <v/>
      </c>
      <c r="AL598" s="187" t="str">
        <f>IFERROR(__xludf.DUMMYFUNCTION("""COMPUTED_VALUE"""),"")</f>
        <v/>
      </c>
      <c r="AM598" s="187" t="str">
        <f>IFERROR(__xludf.DUMMYFUNCTION("""COMPUTED_VALUE"""),"")</f>
        <v/>
      </c>
      <c r="AN598" s="187" t="str">
        <f>IFERROR(__xludf.DUMMYFUNCTION("""COMPUTED_VALUE"""),"")</f>
        <v/>
      </c>
    </row>
    <row r="599">
      <c r="A599" s="187"/>
      <c r="B599" s="187"/>
      <c r="C599" s="187"/>
      <c r="D599" s="208"/>
      <c r="E599" s="109"/>
      <c r="F599" s="209"/>
      <c r="G599" s="187"/>
      <c r="H599" s="174"/>
      <c r="I599" s="187"/>
      <c r="J599" s="174" t="str">
        <f>IFERROR(__xludf.DUMMYFUNCTION("""COMPUTED_VALUE"""),"")</f>
        <v/>
      </c>
      <c r="K599" s="187" t="str">
        <f>IFERROR(__xludf.DUMMYFUNCTION("""COMPUTED_VALUE"""),"")</f>
        <v/>
      </c>
      <c r="L599" s="187" t="str">
        <f>IFERROR(__xludf.DUMMYFUNCTION("""COMPUTED_VALUE"""),"")</f>
        <v/>
      </c>
      <c r="M599" s="187" t="str">
        <f>IFERROR(__xludf.DUMMYFUNCTION("""COMPUTED_VALUE"""),"")</f>
        <v/>
      </c>
      <c r="N599" s="187" t="str">
        <f>IFERROR(__xludf.DUMMYFUNCTION("""COMPUTED_VALUE"""),"")</f>
        <v/>
      </c>
      <c r="O599" s="187" t="str">
        <f>IFERROR(__xludf.DUMMYFUNCTION("""COMPUTED_VALUE"""),"")</f>
        <v/>
      </c>
      <c r="P599" s="187" t="str">
        <f>IFERROR(__xludf.DUMMYFUNCTION("""COMPUTED_VALUE"""),"")</f>
        <v/>
      </c>
      <c r="Q599" s="187" t="str">
        <f>IFERROR(__xludf.DUMMYFUNCTION("""COMPUTED_VALUE"""),"")</f>
        <v/>
      </c>
      <c r="R599" s="187" t="str">
        <f>IFERROR(__xludf.DUMMYFUNCTION("""COMPUTED_VALUE"""),"")</f>
        <v/>
      </c>
      <c r="S599" s="187" t="str">
        <f>IFERROR(__xludf.DUMMYFUNCTION("""COMPUTED_VALUE"""),"")</f>
        <v/>
      </c>
      <c r="T599" s="187" t="str">
        <f>IFERROR(__xludf.DUMMYFUNCTION("""COMPUTED_VALUE"""),"")</f>
        <v/>
      </c>
      <c r="U599" s="187" t="str">
        <f>IFERROR(__xludf.DUMMYFUNCTION("""COMPUTED_VALUE"""),"")</f>
        <v/>
      </c>
      <c r="V599" s="187" t="str">
        <f>IFERROR(__xludf.DUMMYFUNCTION("""COMPUTED_VALUE"""),"")</f>
        <v/>
      </c>
      <c r="W599" s="187" t="str">
        <f>IFERROR(__xludf.DUMMYFUNCTION("""COMPUTED_VALUE"""),"")</f>
        <v/>
      </c>
      <c r="X599" s="187" t="str">
        <f>IFERROR(__xludf.DUMMYFUNCTION("""COMPUTED_VALUE"""),"")</f>
        <v/>
      </c>
      <c r="Y599" s="187" t="str">
        <f>IFERROR(__xludf.DUMMYFUNCTION("""COMPUTED_VALUE"""),"")</f>
        <v/>
      </c>
      <c r="Z599" s="187" t="str">
        <f>IFERROR(__xludf.DUMMYFUNCTION("""COMPUTED_VALUE"""),"")</f>
        <v/>
      </c>
      <c r="AA599" s="187" t="str">
        <f>IFERROR(__xludf.DUMMYFUNCTION("""COMPUTED_VALUE"""),"")</f>
        <v/>
      </c>
      <c r="AB599" s="187" t="str">
        <f>IFERROR(__xludf.DUMMYFUNCTION("""COMPUTED_VALUE"""),"")</f>
        <v/>
      </c>
      <c r="AC599" s="187" t="str">
        <f>IFERROR(__xludf.DUMMYFUNCTION("""COMPUTED_VALUE"""),"")</f>
        <v/>
      </c>
      <c r="AD599" s="187" t="str">
        <f>IFERROR(__xludf.DUMMYFUNCTION("""COMPUTED_VALUE"""),"")</f>
        <v/>
      </c>
      <c r="AE599" s="187" t="str">
        <f>IFERROR(__xludf.DUMMYFUNCTION("""COMPUTED_VALUE"""),"")</f>
        <v/>
      </c>
      <c r="AF599" s="187" t="str">
        <f>IFERROR(__xludf.DUMMYFUNCTION("""COMPUTED_VALUE"""),"")</f>
        <v/>
      </c>
      <c r="AG599" s="187" t="str">
        <f>IFERROR(__xludf.DUMMYFUNCTION("""COMPUTED_VALUE"""),"")</f>
        <v/>
      </c>
      <c r="AH599" s="187" t="str">
        <f>IFERROR(__xludf.DUMMYFUNCTION("""COMPUTED_VALUE"""),"")</f>
        <v/>
      </c>
      <c r="AI599" s="187" t="str">
        <f>IFERROR(__xludf.DUMMYFUNCTION("""COMPUTED_VALUE"""),"")</f>
        <v/>
      </c>
      <c r="AJ599" s="187" t="str">
        <f>IFERROR(__xludf.DUMMYFUNCTION("""COMPUTED_VALUE"""),"")</f>
        <v/>
      </c>
      <c r="AK599" s="187" t="str">
        <f>IFERROR(__xludf.DUMMYFUNCTION("""COMPUTED_VALUE"""),"")</f>
        <v/>
      </c>
      <c r="AL599" s="187" t="str">
        <f>IFERROR(__xludf.DUMMYFUNCTION("""COMPUTED_VALUE"""),"")</f>
        <v/>
      </c>
      <c r="AM599" s="187" t="str">
        <f>IFERROR(__xludf.DUMMYFUNCTION("""COMPUTED_VALUE"""),"")</f>
        <v/>
      </c>
      <c r="AN599" s="187" t="str">
        <f>IFERROR(__xludf.DUMMYFUNCTION("""COMPUTED_VALUE"""),"")</f>
        <v/>
      </c>
    </row>
    <row r="600">
      <c r="A600" s="187"/>
      <c r="B600" s="187"/>
      <c r="C600" s="187"/>
      <c r="D600" s="208"/>
      <c r="E600" s="109"/>
      <c r="F600" s="209"/>
      <c r="G600" s="187"/>
      <c r="H600" s="174"/>
      <c r="I600" s="187"/>
      <c r="J600" s="174" t="str">
        <f>IFERROR(__xludf.DUMMYFUNCTION("""COMPUTED_VALUE"""),"")</f>
        <v/>
      </c>
      <c r="K600" s="187" t="str">
        <f>IFERROR(__xludf.DUMMYFUNCTION("""COMPUTED_VALUE"""),"")</f>
        <v/>
      </c>
      <c r="L600" s="187" t="str">
        <f>IFERROR(__xludf.DUMMYFUNCTION("""COMPUTED_VALUE"""),"")</f>
        <v/>
      </c>
      <c r="M600" s="187" t="str">
        <f>IFERROR(__xludf.DUMMYFUNCTION("""COMPUTED_VALUE"""),"")</f>
        <v/>
      </c>
      <c r="N600" s="187" t="str">
        <f>IFERROR(__xludf.DUMMYFUNCTION("""COMPUTED_VALUE"""),"")</f>
        <v/>
      </c>
      <c r="O600" s="187" t="str">
        <f>IFERROR(__xludf.DUMMYFUNCTION("""COMPUTED_VALUE"""),"")</f>
        <v/>
      </c>
      <c r="P600" s="187" t="str">
        <f>IFERROR(__xludf.DUMMYFUNCTION("""COMPUTED_VALUE"""),"")</f>
        <v/>
      </c>
      <c r="Q600" s="187" t="str">
        <f>IFERROR(__xludf.DUMMYFUNCTION("""COMPUTED_VALUE"""),"")</f>
        <v/>
      </c>
      <c r="R600" s="187" t="str">
        <f>IFERROR(__xludf.DUMMYFUNCTION("""COMPUTED_VALUE"""),"")</f>
        <v/>
      </c>
      <c r="S600" s="187" t="str">
        <f>IFERROR(__xludf.DUMMYFUNCTION("""COMPUTED_VALUE"""),"")</f>
        <v/>
      </c>
      <c r="T600" s="187" t="str">
        <f>IFERROR(__xludf.DUMMYFUNCTION("""COMPUTED_VALUE"""),"")</f>
        <v/>
      </c>
      <c r="U600" s="187" t="str">
        <f>IFERROR(__xludf.DUMMYFUNCTION("""COMPUTED_VALUE"""),"")</f>
        <v/>
      </c>
      <c r="V600" s="187" t="str">
        <f>IFERROR(__xludf.DUMMYFUNCTION("""COMPUTED_VALUE"""),"")</f>
        <v/>
      </c>
      <c r="W600" s="187" t="str">
        <f>IFERROR(__xludf.DUMMYFUNCTION("""COMPUTED_VALUE"""),"")</f>
        <v/>
      </c>
      <c r="X600" s="187" t="str">
        <f>IFERROR(__xludf.DUMMYFUNCTION("""COMPUTED_VALUE"""),"")</f>
        <v/>
      </c>
      <c r="Y600" s="187" t="str">
        <f>IFERROR(__xludf.DUMMYFUNCTION("""COMPUTED_VALUE"""),"")</f>
        <v/>
      </c>
      <c r="Z600" s="187" t="str">
        <f>IFERROR(__xludf.DUMMYFUNCTION("""COMPUTED_VALUE"""),"")</f>
        <v/>
      </c>
      <c r="AA600" s="187" t="str">
        <f>IFERROR(__xludf.DUMMYFUNCTION("""COMPUTED_VALUE"""),"")</f>
        <v/>
      </c>
      <c r="AB600" s="187" t="str">
        <f>IFERROR(__xludf.DUMMYFUNCTION("""COMPUTED_VALUE"""),"")</f>
        <v/>
      </c>
      <c r="AC600" s="187" t="str">
        <f>IFERROR(__xludf.DUMMYFUNCTION("""COMPUTED_VALUE"""),"")</f>
        <v/>
      </c>
      <c r="AD600" s="187" t="str">
        <f>IFERROR(__xludf.DUMMYFUNCTION("""COMPUTED_VALUE"""),"")</f>
        <v/>
      </c>
      <c r="AE600" s="187" t="str">
        <f>IFERROR(__xludf.DUMMYFUNCTION("""COMPUTED_VALUE"""),"")</f>
        <v/>
      </c>
      <c r="AF600" s="187" t="str">
        <f>IFERROR(__xludf.DUMMYFUNCTION("""COMPUTED_VALUE"""),"")</f>
        <v/>
      </c>
      <c r="AG600" s="187" t="str">
        <f>IFERROR(__xludf.DUMMYFUNCTION("""COMPUTED_VALUE"""),"")</f>
        <v/>
      </c>
      <c r="AH600" s="187" t="str">
        <f>IFERROR(__xludf.DUMMYFUNCTION("""COMPUTED_VALUE"""),"")</f>
        <v/>
      </c>
      <c r="AI600" s="187" t="str">
        <f>IFERROR(__xludf.DUMMYFUNCTION("""COMPUTED_VALUE"""),"")</f>
        <v/>
      </c>
      <c r="AJ600" s="187" t="str">
        <f>IFERROR(__xludf.DUMMYFUNCTION("""COMPUTED_VALUE"""),"")</f>
        <v/>
      </c>
      <c r="AK600" s="187" t="str">
        <f>IFERROR(__xludf.DUMMYFUNCTION("""COMPUTED_VALUE"""),"")</f>
        <v/>
      </c>
      <c r="AL600" s="187" t="str">
        <f>IFERROR(__xludf.DUMMYFUNCTION("""COMPUTED_VALUE"""),"")</f>
        <v/>
      </c>
      <c r="AM600" s="187" t="str">
        <f>IFERROR(__xludf.DUMMYFUNCTION("""COMPUTED_VALUE"""),"")</f>
        <v/>
      </c>
      <c r="AN600" s="187" t="str">
        <f>IFERROR(__xludf.DUMMYFUNCTION("""COMPUTED_VALUE"""),"")</f>
        <v/>
      </c>
    </row>
    <row r="601">
      <c r="A601" s="187"/>
      <c r="B601" s="187"/>
      <c r="C601" s="187"/>
      <c r="D601" s="208"/>
      <c r="E601" s="109"/>
      <c r="F601" s="209"/>
      <c r="G601" s="187"/>
      <c r="H601" s="174"/>
      <c r="I601" s="187"/>
      <c r="J601" s="174" t="str">
        <f>IFERROR(__xludf.DUMMYFUNCTION("""COMPUTED_VALUE"""),"")</f>
        <v/>
      </c>
      <c r="K601" s="187" t="str">
        <f>IFERROR(__xludf.DUMMYFUNCTION("""COMPUTED_VALUE"""),"")</f>
        <v/>
      </c>
      <c r="L601" s="187" t="str">
        <f>IFERROR(__xludf.DUMMYFUNCTION("""COMPUTED_VALUE"""),"")</f>
        <v/>
      </c>
      <c r="M601" s="187" t="str">
        <f>IFERROR(__xludf.DUMMYFUNCTION("""COMPUTED_VALUE"""),"")</f>
        <v/>
      </c>
      <c r="N601" s="187" t="str">
        <f>IFERROR(__xludf.DUMMYFUNCTION("""COMPUTED_VALUE"""),"")</f>
        <v/>
      </c>
      <c r="O601" s="187" t="str">
        <f>IFERROR(__xludf.DUMMYFUNCTION("""COMPUTED_VALUE"""),"")</f>
        <v/>
      </c>
      <c r="P601" s="187" t="str">
        <f>IFERROR(__xludf.DUMMYFUNCTION("""COMPUTED_VALUE"""),"")</f>
        <v/>
      </c>
      <c r="Q601" s="187" t="str">
        <f>IFERROR(__xludf.DUMMYFUNCTION("""COMPUTED_VALUE"""),"")</f>
        <v/>
      </c>
      <c r="R601" s="187" t="str">
        <f>IFERROR(__xludf.DUMMYFUNCTION("""COMPUTED_VALUE"""),"")</f>
        <v/>
      </c>
      <c r="S601" s="187" t="str">
        <f>IFERROR(__xludf.DUMMYFUNCTION("""COMPUTED_VALUE"""),"")</f>
        <v/>
      </c>
      <c r="T601" s="187" t="str">
        <f>IFERROR(__xludf.DUMMYFUNCTION("""COMPUTED_VALUE"""),"")</f>
        <v/>
      </c>
      <c r="U601" s="187" t="str">
        <f>IFERROR(__xludf.DUMMYFUNCTION("""COMPUTED_VALUE"""),"")</f>
        <v/>
      </c>
      <c r="V601" s="187" t="str">
        <f>IFERROR(__xludf.DUMMYFUNCTION("""COMPUTED_VALUE"""),"")</f>
        <v/>
      </c>
      <c r="W601" s="187" t="str">
        <f>IFERROR(__xludf.DUMMYFUNCTION("""COMPUTED_VALUE"""),"")</f>
        <v/>
      </c>
      <c r="X601" s="187" t="str">
        <f>IFERROR(__xludf.DUMMYFUNCTION("""COMPUTED_VALUE"""),"")</f>
        <v/>
      </c>
      <c r="Y601" s="187" t="str">
        <f>IFERROR(__xludf.DUMMYFUNCTION("""COMPUTED_VALUE"""),"")</f>
        <v/>
      </c>
      <c r="Z601" s="187" t="str">
        <f>IFERROR(__xludf.DUMMYFUNCTION("""COMPUTED_VALUE"""),"")</f>
        <v/>
      </c>
      <c r="AA601" s="187" t="str">
        <f>IFERROR(__xludf.DUMMYFUNCTION("""COMPUTED_VALUE"""),"")</f>
        <v/>
      </c>
      <c r="AB601" s="187" t="str">
        <f>IFERROR(__xludf.DUMMYFUNCTION("""COMPUTED_VALUE"""),"")</f>
        <v/>
      </c>
      <c r="AC601" s="187" t="str">
        <f>IFERROR(__xludf.DUMMYFUNCTION("""COMPUTED_VALUE"""),"")</f>
        <v/>
      </c>
      <c r="AD601" s="187" t="str">
        <f>IFERROR(__xludf.DUMMYFUNCTION("""COMPUTED_VALUE"""),"")</f>
        <v/>
      </c>
      <c r="AE601" s="187" t="str">
        <f>IFERROR(__xludf.DUMMYFUNCTION("""COMPUTED_VALUE"""),"")</f>
        <v/>
      </c>
      <c r="AF601" s="187" t="str">
        <f>IFERROR(__xludf.DUMMYFUNCTION("""COMPUTED_VALUE"""),"")</f>
        <v/>
      </c>
      <c r="AG601" s="187" t="str">
        <f>IFERROR(__xludf.DUMMYFUNCTION("""COMPUTED_VALUE"""),"")</f>
        <v/>
      </c>
      <c r="AH601" s="187" t="str">
        <f>IFERROR(__xludf.DUMMYFUNCTION("""COMPUTED_VALUE"""),"")</f>
        <v/>
      </c>
      <c r="AI601" s="187" t="str">
        <f>IFERROR(__xludf.DUMMYFUNCTION("""COMPUTED_VALUE"""),"")</f>
        <v/>
      </c>
      <c r="AJ601" s="187" t="str">
        <f>IFERROR(__xludf.DUMMYFUNCTION("""COMPUTED_VALUE"""),"")</f>
        <v/>
      </c>
      <c r="AK601" s="187" t="str">
        <f>IFERROR(__xludf.DUMMYFUNCTION("""COMPUTED_VALUE"""),"")</f>
        <v/>
      </c>
      <c r="AL601" s="187" t="str">
        <f>IFERROR(__xludf.DUMMYFUNCTION("""COMPUTED_VALUE"""),"")</f>
        <v/>
      </c>
      <c r="AM601" s="187" t="str">
        <f>IFERROR(__xludf.DUMMYFUNCTION("""COMPUTED_VALUE"""),"")</f>
        <v/>
      </c>
      <c r="AN601" s="187" t="str">
        <f>IFERROR(__xludf.DUMMYFUNCTION("""COMPUTED_VALUE"""),"")</f>
        <v/>
      </c>
    </row>
    <row r="602">
      <c r="A602" s="187"/>
      <c r="B602" s="187"/>
      <c r="C602" s="187"/>
      <c r="D602" s="208"/>
      <c r="E602" s="109"/>
      <c r="F602" s="209"/>
      <c r="G602" s="187"/>
      <c r="H602" s="174"/>
      <c r="I602" s="187"/>
      <c r="J602" s="174" t="str">
        <f>IFERROR(__xludf.DUMMYFUNCTION("""COMPUTED_VALUE"""),"")</f>
        <v/>
      </c>
      <c r="K602" s="187" t="str">
        <f>IFERROR(__xludf.DUMMYFUNCTION("""COMPUTED_VALUE"""),"")</f>
        <v/>
      </c>
      <c r="L602" s="187" t="str">
        <f>IFERROR(__xludf.DUMMYFUNCTION("""COMPUTED_VALUE"""),"")</f>
        <v/>
      </c>
      <c r="M602" s="187" t="str">
        <f>IFERROR(__xludf.DUMMYFUNCTION("""COMPUTED_VALUE"""),"")</f>
        <v/>
      </c>
      <c r="N602" s="187" t="str">
        <f>IFERROR(__xludf.DUMMYFUNCTION("""COMPUTED_VALUE"""),"")</f>
        <v/>
      </c>
      <c r="O602" s="187" t="str">
        <f>IFERROR(__xludf.DUMMYFUNCTION("""COMPUTED_VALUE"""),"")</f>
        <v/>
      </c>
      <c r="P602" s="187" t="str">
        <f>IFERROR(__xludf.DUMMYFUNCTION("""COMPUTED_VALUE"""),"")</f>
        <v/>
      </c>
      <c r="Q602" s="187" t="str">
        <f>IFERROR(__xludf.DUMMYFUNCTION("""COMPUTED_VALUE"""),"")</f>
        <v/>
      </c>
      <c r="R602" s="187" t="str">
        <f>IFERROR(__xludf.DUMMYFUNCTION("""COMPUTED_VALUE"""),"")</f>
        <v/>
      </c>
      <c r="S602" s="187" t="str">
        <f>IFERROR(__xludf.DUMMYFUNCTION("""COMPUTED_VALUE"""),"")</f>
        <v/>
      </c>
      <c r="T602" s="187" t="str">
        <f>IFERROR(__xludf.DUMMYFUNCTION("""COMPUTED_VALUE"""),"")</f>
        <v/>
      </c>
      <c r="U602" s="187" t="str">
        <f>IFERROR(__xludf.DUMMYFUNCTION("""COMPUTED_VALUE"""),"")</f>
        <v/>
      </c>
      <c r="V602" s="187" t="str">
        <f>IFERROR(__xludf.DUMMYFUNCTION("""COMPUTED_VALUE"""),"")</f>
        <v/>
      </c>
      <c r="W602" s="187" t="str">
        <f>IFERROR(__xludf.DUMMYFUNCTION("""COMPUTED_VALUE"""),"")</f>
        <v/>
      </c>
      <c r="X602" s="187" t="str">
        <f>IFERROR(__xludf.DUMMYFUNCTION("""COMPUTED_VALUE"""),"")</f>
        <v/>
      </c>
      <c r="Y602" s="187" t="str">
        <f>IFERROR(__xludf.DUMMYFUNCTION("""COMPUTED_VALUE"""),"")</f>
        <v/>
      </c>
      <c r="Z602" s="187" t="str">
        <f>IFERROR(__xludf.DUMMYFUNCTION("""COMPUTED_VALUE"""),"")</f>
        <v/>
      </c>
      <c r="AA602" s="187" t="str">
        <f>IFERROR(__xludf.DUMMYFUNCTION("""COMPUTED_VALUE"""),"")</f>
        <v/>
      </c>
      <c r="AB602" s="187" t="str">
        <f>IFERROR(__xludf.DUMMYFUNCTION("""COMPUTED_VALUE"""),"")</f>
        <v/>
      </c>
      <c r="AC602" s="187" t="str">
        <f>IFERROR(__xludf.DUMMYFUNCTION("""COMPUTED_VALUE"""),"")</f>
        <v/>
      </c>
      <c r="AD602" s="187" t="str">
        <f>IFERROR(__xludf.DUMMYFUNCTION("""COMPUTED_VALUE"""),"")</f>
        <v/>
      </c>
      <c r="AE602" s="187" t="str">
        <f>IFERROR(__xludf.DUMMYFUNCTION("""COMPUTED_VALUE"""),"")</f>
        <v/>
      </c>
      <c r="AF602" s="187" t="str">
        <f>IFERROR(__xludf.DUMMYFUNCTION("""COMPUTED_VALUE"""),"")</f>
        <v/>
      </c>
      <c r="AG602" s="187" t="str">
        <f>IFERROR(__xludf.DUMMYFUNCTION("""COMPUTED_VALUE"""),"")</f>
        <v/>
      </c>
      <c r="AH602" s="187" t="str">
        <f>IFERROR(__xludf.DUMMYFUNCTION("""COMPUTED_VALUE"""),"")</f>
        <v/>
      </c>
      <c r="AI602" s="187" t="str">
        <f>IFERROR(__xludf.DUMMYFUNCTION("""COMPUTED_VALUE"""),"")</f>
        <v/>
      </c>
      <c r="AJ602" s="187" t="str">
        <f>IFERROR(__xludf.DUMMYFUNCTION("""COMPUTED_VALUE"""),"")</f>
        <v/>
      </c>
      <c r="AK602" s="187" t="str">
        <f>IFERROR(__xludf.DUMMYFUNCTION("""COMPUTED_VALUE"""),"")</f>
        <v/>
      </c>
      <c r="AL602" s="187" t="str">
        <f>IFERROR(__xludf.DUMMYFUNCTION("""COMPUTED_VALUE"""),"")</f>
        <v/>
      </c>
      <c r="AM602" s="187" t="str">
        <f>IFERROR(__xludf.DUMMYFUNCTION("""COMPUTED_VALUE"""),"")</f>
        <v/>
      </c>
      <c r="AN602" s="187" t="str">
        <f>IFERROR(__xludf.DUMMYFUNCTION("""COMPUTED_VALUE"""),"")</f>
        <v/>
      </c>
    </row>
    <row r="603">
      <c r="A603" s="187"/>
      <c r="B603" s="187"/>
      <c r="C603" s="187"/>
      <c r="D603" s="208"/>
      <c r="E603" s="109"/>
      <c r="F603" s="209"/>
      <c r="G603" s="187"/>
      <c r="H603" s="174"/>
      <c r="I603" s="187"/>
      <c r="J603" s="174" t="str">
        <f>IFERROR(__xludf.DUMMYFUNCTION("""COMPUTED_VALUE"""),"")</f>
        <v/>
      </c>
      <c r="K603" s="187" t="str">
        <f>IFERROR(__xludf.DUMMYFUNCTION("""COMPUTED_VALUE"""),"")</f>
        <v/>
      </c>
      <c r="L603" s="187" t="str">
        <f>IFERROR(__xludf.DUMMYFUNCTION("""COMPUTED_VALUE"""),"")</f>
        <v/>
      </c>
      <c r="M603" s="187" t="str">
        <f>IFERROR(__xludf.DUMMYFUNCTION("""COMPUTED_VALUE"""),"")</f>
        <v/>
      </c>
      <c r="N603" s="187" t="str">
        <f>IFERROR(__xludf.DUMMYFUNCTION("""COMPUTED_VALUE"""),"")</f>
        <v/>
      </c>
      <c r="O603" s="187" t="str">
        <f>IFERROR(__xludf.DUMMYFUNCTION("""COMPUTED_VALUE"""),"")</f>
        <v/>
      </c>
      <c r="P603" s="187" t="str">
        <f>IFERROR(__xludf.DUMMYFUNCTION("""COMPUTED_VALUE"""),"")</f>
        <v/>
      </c>
      <c r="Q603" s="187" t="str">
        <f>IFERROR(__xludf.DUMMYFUNCTION("""COMPUTED_VALUE"""),"")</f>
        <v/>
      </c>
      <c r="R603" s="187" t="str">
        <f>IFERROR(__xludf.DUMMYFUNCTION("""COMPUTED_VALUE"""),"")</f>
        <v/>
      </c>
      <c r="S603" s="187" t="str">
        <f>IFERROR(__xludf.DUMMYFUNCTION("""COMPUTED_VALUE"""),"")</f>
        <v/>
      </c>
      <c r="T603" s="187" t="str">
        <f>IFERROR(__xludf.DUMMYFUNCTION("""COMPUTED_VALUE"""),"")</f>
        <v/>
      </c>
      <c r="U603" s="187" t="str">
        <f>IFERROR(__xludf.DUMMYFUNCTION("""COMPUTED_VALUE"""),"")</f>
        <v/>
      </c>
      <c r="V603" s="187" t="str">
        <f>IFERROR(__xludf.DUMMYFUNCTION("""COMPUTED_VALUE"""),"")</f>
        <v/>
      </c>
      <c r="W603" s="187" t="str">
        <f>IFERROR(__xludf.DUMMYFUNCTION("""COMPUTED_VALUE"""),"")</f>
        <v/>
      </c>
      <c r="X603" s="187" t="str">
        <f>IFERROR(__xludf.DUMMYFUNCTION("""COMPUTED_VALUE"""),"")</f>
        <v/>
      </c>
      <c r="Y603" s="187" t="str">
        <f>IFERROR(__xludf.DUMMYFUNCTION("""COMPUTED_VALUE"""),"")</f>
        <v/>
      </c>
      <c r="Z603" s="187" t="str">
        <f>IFERROR(__xludf.DUMMYFUNCTION("""COMPUTED_VALUE"""),"")</f>
        <v/>
      </c>
      <c r="AA603" s="187" t="str">
        <f>IFERROR(__xludf.DUMMYFUNCTION("""COMPUTED_VALUE"""),"")</f>
        <v/>
      </c>
      <c r="AB603" s="187" t="str">
        <f>IFERROR(__xludf.DUMMYFUNCTION("""COMPUTED_VALUE"""),"")</f>
        <v/>
      </c>
      <c r="AC603" s="187" t="str">
        <f>IFERROR(__xludf.DUMMYFUNCTION("""COMPUTED_VALUE"""),"")</f>
        <v/>
      </c>
      <c r="AD603" s="187" t="str">
        <f>IFERROR(__xludf.DUMMYFUNCTION("""COMPUTED_VALUE"""),"")</f>
        <v/>
      </c>
      <c r="AE603" s="187" t="str">
        <f>IFERROR(__xludf.DUMMYFUNCTION("""COMPUTED_VALUE"""),"")</f>
        <v/>
      </c>
      <c r="AF603" s="187" t="str">
        <f>IFERROR(__xludf.DUMMYFUNCTION("""COMPUTED_VALUE"""),"")</f>
        <v/>
      </c>
      <c r="AG603" s="187" t="str">
        <f>IFERROR(__xludf.DUMMYFUNCTION("""COMPUTED_VALUE"""),"")</f>
        <v/>
      </c>
      <c r="AH603" s="187" t="str">
        <f>IFERROR(__xludf.DUMMYFUNCTION("""COMPUTED_VALUE"""),"")</f>
        <v/>
      </c>
      <c r="AI603" s="187" t="str">
        <f>IFERROR(__xludf.DUMMYFUNCTION("""COMPUTED_VALUE"""),"")</f>
        <v/>
      </c>
      <c r="AJ603" s="187" t="str">
        <f>IFERROR(__xludf.DUMMYFUNCTION("""COMPUTED_VALUE"""),"")</f>
        <v/>
      </c>
      <c r="AK603" s="187" t="str">
        <f>IFERROR(__xludf.DUMMYFUNCTION("""COMPUTED_VALUE"""),"")</f>
        <v/>
      </c>
      <c r="AL603" s="187" t="str">
        <f>IFERROR(__xludf.DUMMYFUNCTION("""COMPUTED_VALUE"""),"")</f>
        <v/>
      </c>
      <c r="AM603" s="187" t="str">
        <f>IFERROR(__xludf.DUMMYFUNCTION("""COMPUTED_VALUE"""),"")</f>
        <v/>
      </c>
      <c r="AN603" s="187" t="str">
        <f>IFERROR(__xludf.DUMMYFUNCTION("""COMPUTED_VALUE"""),"")</f>
        <v/>
      </c>
    </row>
    <row r="604">
      <c r="A604" s="187"/>
      <c r="B604" s="187"/>
      <c r="C604" s="187"/>
      <c r="D604" s="208"/>
      <c r="E604" s="109"/>
      <c r="F604" s="209"/>
      <c r="G604" s="187"/>
      <c r="H604" s="174"/>
      <c r="I604" s="187"/>
      <c r="J604" s="174" t="str">
        <f>IFERROR(__xludf.DUMMYFUNCTION("""COMPUTED_VALUE"""),"")</f>
        <v/>
      </c>
      <c r="K604" s="187" t="str">
        <f>IFERROR(__xludf.DUMMYFUNCTION("""COMPUTED_VALUE"""),"")</f>
        <v/>
      </c>
      <c r="L604" s="187" t="str">
        <f>IFERROR(__xludf.DUMMYFUNCTION("""COMPUTED_VALUE"""),"")</f>
        <v/>
      </c>
      <c r="M604" s="187" t="str">
        <f>IFERROR(__xludf.DUMMYFUNCTION("""COMPUTED_VALUE"""),"")</f>
        <v/>
      </c>
      <c r="N604" s="187" t="str">
        <f>IFERROR(__xludf.DUMMYFUNCTION("""COMPUTED_VALUE"""),"")</f>
        <v/>
      </c>
      <c r="O604" s="187" t="str">
        <f>IFERROR(__xludf.DUMMYFUNCTION("""COMPUTED_VALUE"""),"")</f>
        <v/>
      </c>
      <c r="P604" s="187" t="str">
        <f>IFERROR(__xludf.DUMMYFUNCTION("""COMPUTED_VALUE"""),"")</f>
        <v/>
      </c>
      <c r="Q604" s="187" t="str">
        <f>IFERROR(__xludf.DUMMYFUNCTION("""COMPUTED_VALUE"""),"")</f>
        <v/>
      </c>
      <c r="R604" s="187" t="str">
        <f>IFERROR(__xludf.DUMMYFUNCTION("""COMPUTED_VALUE"""),"")</f>
        <v/>
      </c>
      <c r="S604" s="187" t="str">
        <f>IFERROR(__xludf.DUMMYFUNCTION("""COMPUTED_VALUE"""),"")</f>
        <v/>
      </c>
      <c r="T604" s="187" t="str">
        <f>IFERROR(__xludf.DUMMYFUNCTION("""COMPUTED_VALUE"""),"")</f>
        <v/>
      </c>
      <c r="U604" s="187" t="str">
        <f>IFERROR(__xludf.DUMMYFUNCTION("""COMPUTED_VALUE"""),"")</f>
        <v/>
      </c>
      <c r="V604" s="187" t="str">
        <f>IFERROR(__xludf.DUMMYFUNCTION("""COMPUTED_VALUE"""),"")</f>
        <v/>
      </c>
      <c r="W604" s="187" t="str">
        <f>IFERROR(__xludf.DUMMYFUNCTION("""COMPUTED_VALUE"""),"")</f>
        <v/>
      </c>
      <c r="X604" s="187" t="str">
        <f>IFERROR(__xludf.DUMMYFUNCTION("""COMPUTED_VALUE"""),"")</f>
        <v/>
      </c>
      <c r="Y604" s="187" t="str">
        <f>IFERROR(__xludf.DUMMYFUNCTION("""COMPUTED_VALUE"""),"")</f>
        <v/>
      </c>
      <c r="Z604" s="187" t="str">
        <f>IFERROR(__xludf.DUMMYFUNCTION("""COMPUTED_VALUE"""),"")</f>
        <v/>
      </c>
      <c r="AA604" s="187" t="str">
        <f>IFERROR(__xludf.DUMMYFUNCTION("""COMPUTED_VALUE"""),"")</f>
        <v/>
      </c>
      <c r="AB604" s="187" t="str">
        <f>IFERROR(__xludf.DUMMYFUNCTION("""COMPUTED_VALUE"""),"")</f>
        <v/>
      </c>
      <c r="AC604" s="187" t="str">
        <f>IFERROR(__xludf.DUMMYFUNCTION("""COMPUTED_VALUE"""),"")</f>
        <v/>
      </c>
      <c r="AD604" s="187" t="str">
        <f>IFERROR(__xludf.DUMMYFUNCTION("""COMPUTED_VALUE"""),"")</f>
        <v/>
      </c>
      <c r="AE604" s="187" t="str">
        <f>IFERROR(__xludf.DUMMYFUNCTION("""COMPUTED_VALUE"""),"")</f>
        <v/>
      </c>
      <c r="AF604" s="187" t="str">
        <f>IFERROR(__xludf.DUMMYFUNCTION("""COMPUTED_VALUE"""),"")</f>
        <v/>
      </c>
      <c r="AG604" s="187" t="str">
        <f>IFERROR(__xludf.DUMMYFUNCTION("""COMPUTED_VALUE"""),"")</f>
        <v/>
      </c>
      <c r="AH604" s="187" t="str">
        <f>IFERROR(__xludf.DUMMYFUNCTION("""COMPUTED_VALUE"""),"")</f>
        <v/>
      </c>
      <c r="AI604" s="187" t="str">
        <f>IFERROR(__xludf.DUMMYFUNCTION("""COMPUTED_VALUE"""),"")</f>
        <v/>
      </c>
      <c r="AJ604" s="187" t="str">
        <f>IFERROR(__xludf.DUMMYFUNCTION("""COMPUTED_VALUE"""),"")</f>
        <v/>
      </c>
      <c r="AK604" s="187" t="str">
        <f>IFERROR(__xludf.DUMMYFUNCTION("""COMPUTED_VALUE"""),"")</f>
        <v/>
      </c>
      <c r="AL604" s="187" t="str">
        <f>IFERROR(__xludf.DUMMYFUNCTION("""COMPUTED_VALUE"""),"")</f>
        <v/>
      </c>
      <c r="AM604" s="187" t="str">
        <f>IFERROR(__xludf.DUMMYFUNCTION("""COMPUTED_VALUE"""),"")</f>
        <v/>
      </c>
      <c r="AN604" s="187" t="str">
        <f>IFERROR(__xludf.DUMMYFUNCTION("""COMPUTED_VALUE"""),"")</f>
        <v/>
      </c>
    </row>
    <row r="605">
      <c r="A605" s="187"/>
      <c r="B605" s="187"/>
      <c r="C605" s="187"/>
      <c r="D605" s="208"/>
      <c r="E605" s="109"/>
      <c r="F605" s="209"/>
      <c r="G605" s="187"/>
      <c r="H605" s="174"/>
      <c r="I605" s="187"/>
      <c r="J605" s="174" t="str">
        <f>IFERROR(__xludf.DUMMYFUNCTION("""COMPUTED_VALUE"""),"")</f>
        <v/>
      </c>
      <c r="K605" s="187" t="str">
        <f>IFERROR(__xludf.DUMMYFUNCTION("""COMPUTED_VALUE"""),"")</f>
        <v/>
      </c>
      <c r="L605" s="187" t="str">
        <f>IFERROR(__xludf.DUMMYFUNCTION("""COMPUTED_VALUE"""),"")</f>
        <v/>
      </c>
      <c r="M605" s="187" t="str">
        <f>IFERROR(__xludf.DUMMYFUNCTION("""COMPUTED_VALUE"""),"")</f>
        <v/>
      </c>
      <c r="N605" s="187" t="str">
        <f>IFERROR(__xludf.DUMMYFUNCTION("""COMPUTED_VALUE"""),"")</f>
        <v/>
      </c>
      <c r="O605" s="187" t="str">
        <f>IFERROR(__xludf.DUMMYFUNCTION("""COMPUTED_VALUE"""),"")</f>
        <v/>
      </c>
      <c r="P605" s="187" t="str">
        <f>IFERROR(__xludf.DUMMYFUNCTION("""COMPUTED_VALUE"""),"")</f>
        <v/>
      </c>
      <c r="Q605" s="187" t="str">
        <f>IFERROR(__xludf.DUMMYFUNCTION("""COMPUTED_VALUE"""),"")</f>
        <v/>
      </c>
      <c r="R605" s="187" t="str">
        <f>IFERROR(__xludf.DUMMYFUNCTION("""COMPUTED_VALUE"""),"")</f>
        <v/>
      </c>
      <c r="S605" s="187" t="str">
        <f>IFERROR(__xludf.DUMMYFUNCTION("""COMPUTED_VALUE"""),"")</f>
        <v/>
      </c>
      <c r="T605" s="187" t="str">
        <f>IFERROR(__xludf.DUMMYFUNCTION("""COMPUTED_VALUE"""),"")</f>
        <v/>
      </c>
      <c r="U605" s="187" t="str">
        <f>IFERROR(__xludf.DUMMYFUNCTION("""COMPUTED_VALUE"""),"")</f>
        <v/>
      </c>
      <c r="V605" s="187" t="str">
        <f>IFERROR(__xludf.DUMMYFUNCTION("""COMPUTED_VALUE"""),"")</f>
        <v/>
      </c>
      <c r="W605" s="187" t="str">
        <f>IFERROR(__xludf.DUMMYFUNCTION("""COMPUTED_VALUE"""),"")</f>
        <v/>
      </c>
      <c r="X605" s="187" t="str">
        <f>IFERROR(__xludf.DUMMYFUNCTION("""COMPUTED_VALUE"""),"")</f>
        <v/>
      </c>
      <c r="Y605" s="187" t="str">
        <f>IFERROR(__xludf.DUMMYFUNCTION("""COMPUTED_VALUE"""),"")</f>
        <v/>
      </c>
      <c r="Z605" s="187" t="str">
        <f>IFERROR(__xludf.DUMMYFUNCTION("""COMPUTED_VALUE"""),"")</f>
        <v/>
      </c>
      <c r="AA605" s="187" t="str">
        <f>IFERROR(__xludf.DUMMYFUNCTION("""COMPUTED_VALUE"""),"")</f>
        <v/>
      </c>
      <c r="AB605" s="187" t="str">
        <f>IFERROR(__xludf.DUMMYFUNCTION("""COMPUTED_VALUE"""),"")</f>
        <v/>
      </c>
      <c r="AC605" s="187" t="str">
        <f>IFERROR(__xludf.DUMMYFUNCTION("""COMPUTED_VALUE"""),"")</f>
        <v/>
      </c>
      <c r="AD605" s="187" t="str">
        <f>IFERROR(__xludf.DUMMYFUNCTION("""COMPUTED_VALUE"""),"")</f>
        <v/>
      </c>
      <c r="AE605" s="187" t="str">
        <f>IFERROR(__xludf.DUMMYFUNCTION("""COMPUTED_VALUE"""),"")</f>
        <v/>
      </c>
      <c r="AF605" s="187" t="str">
        <f>IFERROR(__xludf.DUMMYFUNCTION("""COMPUTED_VALUE"""),"")</f>
        <v/>
      </c>
      <c r="AG605" s="187" t="str">
        <f>IFERROR(__xludf.DUMMYFUNCTION("""COMPUTED_VALUE"""),"")</f>
        <v/>
      </c>
      <c r="AH605" s="187" t="str">
        <f>IFERROR(__xludf.DUMMYFUNCTION("""COMPUTED_VALUE"""),"")</f>
        <v/>
      </c>
      <c r="AI605" s="187" t="str">
        <f>IFERROR(__xludf.DUMMYFUNCTION("""COMPUTED_VALUE"""),"")</f>
        <v/>
      </c>
      <c r="AJ605" s="187" t="str">
        <f>IFERROR(__xludf.DUMMYFUNCTION("""COMPUTED_VALUE"""),"")</f>
        <v/>
      </c>
      <c r="AK605" s="187" t="str">
        <f>IFERROR(__xludf.DUMMYFUNCTION("""COMPUTED_VALUE"""),"")</f>
        <v/>
      </c>
      <c r="AL605" s="187" t="str">
        <f>IFERROR(__xludf.DUMMYFUNCTION("""COMPUTED_VALUE"""),"")</f>
        <v/>
      </c>
      <c r="AM605" s="187" t="str">
        <f>IFERROR(__xludf.DUMMYFUNCTION("""COMPUTED_VALUE"""),"")</f>
        <v/>
      </c>
      <c r="AN605" s="187" t="str">
        <f>IFERROR(__xludf.DUMMYFUNCTION("""COMPUTED_VALUE"""),"")</f>
        <v/>
      </c>
    </row>
    <row r="606">
      <c r="A606" s="187"/>
      <c r="B606" s="187"/>
      <c r="C606" s="187"/>
      <c r="D606" s="208"/>
      <c r="E606" s="109"/>
      <c r="F606" s="209"/>
      <c r="G606" s="187"/>
      <c r="H606" s="174"/>
      <c r="I606" s="187"/>
      <c r="J606" s="174" t="str">
        <f>IFERROR(__xludf.DUMMYFUNCTION("""COMPUTED_VALUE"""),"")</f>
        <v/>
      </c>
      <c r="K606" s="187" t="str">
        <f>IFERROR(__xludf.DUMMYFUNCTION("""COMPUTED_VALUE"""),"")</f>
        <v/>
      </c>
      <c r="L606" s="187" t="str">
        <f>IFERROR(__xludf.DUMMYFUNCTION("""COMPUTED_VALUE"""),"")</f>
        <v/>
      </c>
      <c r="M606" s="187" t="str">
        <f>IFERROR(__xludf.DUMMYFUNCTION("""COMPUTED_VALUE"""),"")</f>
        <v/>
      </c>
      <c r="N606" s="187" t="str">
        <f>IFERROR(__xludf.DUMMYFUNCTION("""COMPUTED_VALUE"""),"")</f>
        <v/>
      </c>
      <c r="O606" s="187" t="str">
        <f>IFERROR(__xludf.DUMMYFUNCTION("""COMPUTED_VALUE"""),"")</f>
        <v/>
      </c>
      <c r="P606" s="187" t="str">
        <f>IFERROR(__xludf.DUMMYFUNCTION("""COMPUTED_VALUE"""),"")</f>
        <v/>
      </c>
      <c r="Q606" s="187" t="str">
        <f>IFERROR(__xludf.DUMMYFUNCTION("""COMPUTED_VALUE"""),"")</f>
        <v/>
      </c>
      <c r="R606" s="187" t="str">
        <f>IFERROR(__xludf.DUMMYFUNCTION("""COMPUTED_VALUE"""),"")</f>
        <v/>
      </c>
      <c r="S606" s="187" t="str">
        <f>IFERROR(__xludf.DUMMYFUNCTION("""COMPUTED_VALUE"""),"")</f>
        <v/>
      </c>
      <c r="T606" s="187" t="str">
        <f>IFERROR(__xludf.DUMMYFUNCTION("""COMPUTED_VALUE"""),"")</f>
        <v/>
      </c>
      <c r="U606" s="187" t="str">
        <f>IFERROR(__xludf.DUMMYFUNCTION("""COMPUTED_VALUE"""),"")</f>
        <v/>
      </c>
      <c r="V606" s="187" t="str">
        <f>IFERROR(__xludf.DUMMYFUNCTION("""COMPUTED_VALUE"""),"")</f>
        <v/>
      </c>
      <c r="W606" s="187" t="str">
        <f>IFERROR(__xludf.DUMMYFUNCTION("""COMPUTED_VALUE"""),"")</f>
        <v/>
      </c>
      <c r="X606" s="187" t="str">
        <f>IFERROR(__xludf.DUMMYFUNCTION("""COMPUTED_VALUE"""),"")</f>
        <v/>
      </c>
      <c r="Y606" s="187" t="str">
        <f>IFERROR(__xludf.DUMMYFUNCTION("""COMPUTED_VALUE"""),"")</f>
        <v/>
      </c>
      <c r="Z606" s="187" t="str">
        <f>IFERROR(__xludf.DUMMYFUNCTION("""COMPUTED_VALUE"""),"")</f>
        <v/>
      </c>
      <c r="AA606" s="187" t="str">
        <f>IFERROR(__xludf.DUMMYFUNCTION("""COMPUTED_VALUE"""),"")</f>
        <v/>
      </c>
      <c r="AB606" s="187" t="str">
        <f>IFERROR(__xludf.DUMMYFUNCTION("""COMPUTED_VALUE"""),"")</f>
        <v/>
      </c>
      <c r="AC606" s="187" t="str">
        <f>IFERROR(__xludf.DUMMYFUNCTION("""COMPUTED_VALUE"""),"")</f>
        <v/>
      </c>
      <c r="AD606" s="187" t="str">
        <f>IFERROR(__xludf.DUMMYFUNCTION("""COMPUTED_VALUE"""),"")</f>
        <v/>
      </c>
      <c r="AE606" s="187" t="str">
        <f>IFERROR(__xludf.DUMMYFUNCTION("""COMPUTED_VALUE"""),"")</f>
        <v/>
      </c>
      <c r="AF606" s="187" t="str">
        <f>IFERROR(__xludf.DUMMYFUNCTION("""COMPUTED_VALUE"""),"")</f>
        <v/>
      </c>
      <c r="AG606" s="187" t="str">
        <f>IFERROR(__xludf.DUMMYFUNCTION("""COMPUTED_VALUE"""),"")</f>
        <v/>
      </c>
      <c r="AH606" s="187" t="str">
        <f>IFERROR(__xludf.DUMMYFUNCTION("""COMPUTED_VALUE"""),"")</f>
        <v/>
      </c>
      <c r="AI606" s="187" t="str">
        <f>IFERROR(__xludf.DUMMYFUNCTION("""COMPUTED_VALUE"""),"")</f>
        <v/>
      </c>
      <c r="AJ606" s="187" t="str">
        <f>IFERROR(__xludf.DUMMYFUNCTION("""COMPUTED_VALUE"""),"")</f>
        <v/>
      </c>
      <c r="AK606" s="187" t="str">
        <f>IFERROR(__xludf.DUMMYFUNCTION("""COMPUTED_VALUE"""),"")</f>
        <v/>
      </c>
      <c r="AL606" s="187" t="str">
        <f>IFERROR(__xludf.DUMMYFUNCTION("""COMPUTED_VALUE"""),"")</f>
        <v/>
      </c>
      <c r="AM606" s="187" t="str">
        <f>IFERROR(__xludf.DUMMYFUNCTION("""COMPUTED_VALUE"""),"")</f>
        <v/>
      </c>
      <c r="AN606" s="187" t="str">
        <f>IFERROR(__xludf.DUMMYFUNCTION("""COMPUTED_VALUE"""),"")</f>
        <v/>
      </c>
    </row>
    <row r="607">
      <c r="A607" s="187"/>
      <c r="B607" s="187"/>
      <c r="C607" s="187"/>
      <c r="D607" s="208"/>
      <c r="E607" s="109"/>
      <c r="F607" s="209"/>
      <c r="G607" s="187"/>
      <c r="H607" s="174"/>
      <c r="I607" s="187"/>
      <c r="J607" s="174" t="str">
        <f>IFERROR(__xludf.DUMMYFUNCTION("""COMPUTED_VALUE"""),"")</f>
        <v/>
      </c>
      <c r="K607" s="187" t="str">
        <f>IFERROR(__xludf.DUMMYFUNCTION("""COMPUTED_VALUE"""),"")</f>
        <v/>
      </c>
      <c r="L607" s="187" t="str">
        <f>IFERROR(__xludf.DUMMYFUNCTION("""COMPUTED_VALUE"""),"")</f>
        <v/>
      </c>
      <c r="M607" s="187" t="str">
        <f>IFERROR(__xludf.DUMMYFUNCTION("""COMPUTED_VALUE"""),"")</f>
        <v/>
      </c>
      <c r="N607" s="187" t="str">
        <f>IFERROR(__xludf.DUMMYFUNCTION("""COMPUTED_VALUE"""),"")</f>
        <v/>
      </c>
      <c r="O607" s="187" t="str">
        <f>IFERROR(__xludf.DUMMYFUNCTION("""COMPUTED_VALUE"""),"")</f>
        <v/>
      </c>
      <c r="P607" s="187" t="str">
        <f>IFERROR(__xludf.DUMMYFUNCTION("""COMPUTED_VALUE"""),"")</f>
        <v/>
      </c>
      <c r="Q607" s="187" t="str">
        <f>IFERROR(__xludf.DUMMYFUNCTION("""COMPUTED_VALUE"""),"")</f>
        <v/>
      </c>
      <c r="R607" s="187" t="str">
        <f>IFERROR(__xludf.DUMMYFUNCTION("""COMPUTED_VALUE"""),"")</f>
        <v/>
      </c>
      <c r="S607" s="187" t="str">
        <f>IFERROR(__xludf.DUMMYFUNCTION("""COMPUTED_VALUE"""),"")</f>
        <v/>
      </c>
      <c r="T607" s="187" t="str">
        <f>IFERROR(__xludf.DUMMYFUNCTION("""COMPUTED_VALUE"""),"")</f>
        <v/>
      </c>
      <c r="U607" s="187" t="str">
        <f>IFERROR(__xludf.DUMMYFUNCTION("""COMPUTED_VALUE"""),"")</f>
        <v/>
      </c>
      <c r="V607" s="187" t="str">
        <f>IFERROR(__xludf.DUMMYFUNCTION("""COMPUTED_VALUE"""),"")</f>
        <v/>
      </c>
      <c r="W607" s="187" t="str">
        <f>IFERROR(__xludf.DUMMYFUNCTION("""COMPUTED_VALUE"""),"")</f>
        <v/>
      </c>
      <c r="X607" s="187" t="str">
        <f>IFERROR(__xludf.DUMMYFUNCTION("""COMPUTED_VALUE"""),"")</f>
        <v/>
      </c>
      <c r="Y607" s="187" t="str">
        <f>IFERROR(__xludf.DUMMYFUNCTION("""COMPUTED_VALUE"""),"")</f>
        <v/>
      </c>
      <c r="Z607" s="187" t="str">
        <f>IFERROR(__xludf.DUMMYFUNCTION("""COMPUTED_VALUE"""),"")</f>
        <v/>
      </c>
      <c r="AA607" s="187" t="str">
        <f>IFERROR(__xludf.DUMMYFUNCTION("""COMPUTED_VALUE"""),"")</f>
        <v/>
      </c>
      <c r="AB607" s="187" t="str">
        <f>IFERROR(__xludf.DUMMYFUNCTION("""COMPUTED_VALUE"""),"")</f>
        <v/>
      </c>
      <c r="AC607" s="187" t="str">
        <f>IFERROR(__xludf.DUMMYFUNCTION("""COMPUTED_VALUE"""),"")</f>
        <v/>
      </c>
      <c r="AD607" s="187" t="str">
        <f>IFERROR(__xludf.DUMMYFUNCTION("""COMPUTED_VALUE"""),"")</f>
        <v/>
      </c>
      <c r="AE607" s="187" t="str">
        <f>IFERROR(__xludf.DUMMYFUNCTION("""COMPUTED_VALUE"""),"")</f>
        <v/>
      </c>
      <c r="AF607" s="187" t="str">
        <f>IFERROR(__xludf.DUMMYFUNCTION("""COMPUTED_VALUE"""),"")</f>
        <v/>
      </c>
      <c r="AG607" s="187" t="str">
        <f>IFERROR(__xludf.DUMMYFUNCTION("""COMPUTED_VALUE"""),"")</f>
        <v/>
      </c>
      <c r="AH607" s="187" t="str">
        <f>IFERROR(__xludf.DUMMYFUNCTION("""COMPUTED_VALUE"""),"")</f>
        <v/>
      </c>
      <c r="AI607" s="187" t="str">
        <f>IFERROR(__xludf.DUMMYFUNCTION("""COMPUTED_VALUE"""),"")</f>
        <v/>
      </c>
      <c r="AJ607" s="187" t="str">
        <f>IFERROR(__xludf.DUMMYFUNCTION("""COMPUTED_VALUE"""),"")</f>
        <v/>
      </c>
      <c r="AK607" s="187" t="str">
        <f>IFERROR(__xludf.DUMMYFUNCTION("""COMPUTED_VALUE"""),"")</f>
        <v/>
      </c>
      <c r="AL607" s="187" t="str">
        <f>IFERROR(__xludf.DUMMYFUNCTION("""COMPUTED_VALUE"""),"")</f>
        <v/>
      </c>
      <c r="AM607" s="187" t="str">
        <f>IFERROR(__xludf.DUMMYFUNCTION("""COMPUTED_VALUE"""),"")</f>
        <v/>
      </c>
      <c r="AN607" s="187" t="str">
        <f>IFERROR(__xludf.DUMMYFUNCTION("""COMPUTED_VALUE"""),"")</f>
        <v/>
      </c>
    </row>
    <row r="608">
      <c r="A608" s="187"/>
      <c r="B608" s="187"/>
      <c r="C608" s="187"/>
      <c r="D608" s="208"/>
      <c r="E608" s="109"/>
      <c r="F608" s="209"/>
      <c r="G608" s="187"/>
      <c r="H608" s="174"/>
      <c r="I608" s="187"/>
      <c r="J608" s="174" t="str">
        <f>IFERROR(__xludf.DUMMYFUNCTION("""COMPUTED_VALUE"""),"")</f>
        <v/>
      </c>
      <c r="K608" s="187" t="str">
        <f>IFERROR(__xludf.DUMMYFUNCTION("""COMPUTED_VALUE"""),"")</f>
        <v/>
      </c>
      <c r="L608" s="187" t="str">
        <f>IFERROR(__xludf.DUMMYFUNCTION("""COMPUTED_VALUE"""),"")</f>
        <v/>
      </c>
      <c r="M608" s="187" t="str">
        <f>IFERROR(__xludf.DUMMYFUNCTION("""COMPUTED_VALUE"""),"")</f>
        <v/>
      </c>
      <c r="N608" s="187" t="str">
        <f>IFERROR(__xludf.DUMMYFUNCTION("""COMPUTED_VALUE"""),"")</f>
        <v/>
      </c>
      <c r="O608" s="187" t="str">
        <f>IFERROR(__xludf.DUMMYFUNCTION("""COMPUTED_VALUE"""),"")</f>
        <v/>
      </c>
      <c r="P608" s="187" t="str">
        <f>IFERROR(__xludf.DUMMYFUNCTION("""COMPUTED_VALUE"""),"")</f>
        <v/>
      </c>
      <c r="Q608" s="187" t="str">
        <f>IFERROR(__xludf.DUMMYFUNCTION("""COMPUTED_VALUE"""),"")</f>
        <v/>
      </c>
      <c r="R608" s="187" t="str">
        <f>IFERROR(__xludf.DUMMYFUNCTION("""COMPUTED_VALUE"""),"")</f>
        <v/>
      </c>
      <c r="S608" s="187" t="str">
        <f>IFERROR(__xludf.DUMMYFUNCTION("""COMPUTED_VALUE"""),"")</f>
        <v/>
      </c>
      <c r="T608" s="187" t="str">
        <f>IFERROR(__xludf.DUMMYFUNCTION("""COMPUTED_VALUE"""),"")</f>
        <v/>
      </c>
      <c r="U608" s="187" t="str">
        <f>IFERROR(__xludf.DUMMYFUNCTION("""COMPUTED_VALUE"""),"")</f>
        <v/>
      </c>
      <c r="V608" s="187" t="str">
        <f>IFERROR(__xludf.DUMMYFUNCTION("""COMPUTED_VALUE"""),"")</f>
        <v/>
      </c>
      <c r="W608" s="187" t="str">
        <f>IFERROR(__xludf.DUMMYFUNCTION("""COMPUTED_VALUE"""),"")</f>
        <v/>
      </c>
      <c r="X608" s="187" t="str">
        <f>IFERROR(__xludf.DUMMYFUNCTION("""COMPUTED_VALUE"""),"")</f>
        <v/>
      </c>
      <c r="Y608" s="187" t="str">
        <f>IFERROR(__xludf.DUMMYFUNCTION("""COMPUTED_VALUE"""),"")</f>
        <v/>
      </c>
      <c r="Z608" s="187" t="str">
        <f>IFERROR(__xludf.DUMMYFUNCTION("""COMPUTED_VALUE"""),"")</f>
        <v/>
      </c>
      <c r="AA608" s="187" t="str">
        <f>IFERROR(__xludf.DUMMYFUNCTION("""COMPUTED_VALUE"""),"")</f>
        <v/>
      </c>
      <c r="AB608" s="187" t="str">
        <f>IFERROR(__xludf.DUMMYFUNCTION("""COMPUTED_VALUE"""),"")</f>
        <v/>
      </c>
      <c r="AC608" s="187" t="str">
        <f>IFERROR(__xludf.DUMMYFUNCTION("""COMPUTED_VALUE"""),"")</f>
        <v/>
      </c>
      <c r="AD608" s="187" t="str">
        <f>IFERROR(__xludf.DUMMYFUNCTION("""COMPUTED_VALUE"""),"")</f>
        <v/>
      </c>
      <c r="AE608" s="187" t="str">
        <f>IFERROR(__xludf.DUMMYFUNCTION("""COMPUTED_VALUE"""),"")</f>
        <v/>
      </c>
      <c r="AF608" s="187" t="str">
        <f>IFERROR(__xludf.DUMMYFUNCTION("""COMPUTED_VALUE"""),"")</f>
        <v/>
      </c>
      <c r="AG608" s="187" t="str">
        <f>IFERROR(__xludf.DUMMYFUNCTION("""COMPUTED_VALUE"""),"")</f>
        <v/>
      </c>
      <c r="AH608" s="187" t="str">
        <f>IFERROR(__xludf.DUMMYFUNCTION("""COMPUTED_VALUE"""),"")</f>
        <v/>
      </c>
      <c r="AI608" s="187" t="str">
        <f>IFERROR(__xludf.DUMMYFUNCTION("""COMPUTED_VALUE"""),"")</f>
        <v/>
      </c>
      <c r="AJ608" s="187" t="str">
        <f>IFERROR(__xludf.DUMMYFUNCTION("""COMPUTED_VALUE"""),"")</f>
        <v/>
      </c>
      <c r="AK608" s="187" t="str">
        <f>IFERROR(__xludf.DUMMYFUNCTION("""COMPUTED_VALUE"""),"")</f>
        <v/>
      </c>
      <c r="AL608" s="187" t="str">
        <f>IFERROR(__xludf.DUMMYFUNCTION("""COMPUTED_VALUE"""),"")</f>
        <v/>
      </c>
      <c r="AM608" s="187" t="str">
        <f>IFERROR(__xludf.DUMMYFUNCTION("""COMPUTED_VALUE"""),"")</f>
        <v/>
      </c>
      <c r="AN608" s="187" t="str">
        <f>IFERROR(__xludf.DUMMYFUNCTION("""COMPUTED_VALUE"""),"")</f>
        <v/>
      </c>
    </row>
    <row r="609">
      <c r="A609" s="187"/>
      <c r="B609" s="187"/>
      <c r="C609" s="187"/>
      <c r="D609" s="208"/>
      <c r="E609" s="109"/>
      <c r="F609" s="209"/>
      <c r="G609" s="187"/>
      <c r="H609" s="174"/>
      <c r="I609" s="187"/>
      <c r="J609" s="174" t="str">
        <f>IFERROR(__xludf.DUMMYFUNCTION("""COMPUTED_VALUE"""),"")</f>
        <v/>
      </c>
      <c r="K609" s="187" t="str">
        <f>IFERROR(__xludf.DUMMYFUNCTION("""COMPUTED_VALUE"""),"")</f>
        <v/>
      </c>
      <c r="L609" s="187" t="str">
        <f>IFERROR(__xludf.DUMMYFUNCTION("""COMPUTED_VALUE"""),"")</f>
        <v/>
      </c>
      <c r="M609" s="187" t="str">
        <f>IFERROR(__xludf.DUMMYFUNCTION("""COMPUTED_VALUE"""),"")</f>
        <v/>
      </c>
      <c r="N609" s="187" t="str">
        <f>IFERROR(__xludf.DUMMYFUNCTION("""COMPUTED_VALUE"""),"")</f>
        <v/>
      </c>
      <c r="O609" s="187" t="str">
        <f>IFERROR(__xludf.DUMMYFUNCTION("""COMPUTED_VALUE"""),"")</f>
        <v/>
      </c>
      <c r="P609" s="187" t="str">
        <f>IFERROR(__xludf.DUMMYFUNCTION("""COMPUTED_VALUE"""),"")</f>
        <v/>
      </c>
      <c r="Q609" s="187" t="str">
        <f>IFERROR(__xludf.DUMMYFUNCTION("""COMPUTED_VALUE"""),"")</f>
        <v/>
      </c>
      <c r="R609" s="187" t="str">
        <f>IFERROR(__xludf.DUMMYFUNCTION("""COMPUTED_VALUE"""),"")</f>
        <v/>
      </c>
      <c r="S609" s="187" t="str">
        <f>IFERROR(__xludf.DUMMYFUNCTION("""COMPUTED_VALUE"""),"")</f>
        <v/>
      </c>
      <c r="T609" s="187" t="str">
        <f>IFERROR(__xludf.DUMMYFUNCTION("""COMPUTED_VALUE"""),"")</f>
        <v/>
      </c>
      <c r="U609" s="187" t="str">
        <f>IFERROR(__xludf.DUMMYFUNCTION("""COMPUTED_VALUE"""),"")</f>
        <v/>
      </c>
      <c r="V609" s="187" t="str">
        <f>IFERROR(__xludf.DUMMYFUNCTION("""COMPUTED_VALUE"""),"")</f>
        <v/>
      </c>
      <c r="W609" s="187" t="str">
        <f>IFERROR(__xludf.DUMMYFUNCTION("""COMPUTED_VALUE"""),"")</f>
        <v/>
      </c>
      <c r="X609" s="187" t="str">
        <f>IFERROR(__xludf.DUMMYFUNCTION("""COMPUTED_VALUE"""),"")</f>
        <v/>
      </c>
      <c r="Y609" s="187" t="str">
        <f>IFERROR(__xludf.DUMMYFUNCTION("""COMPUTED_VALUE"""),"")</f>
        <v/>
      </c>
      <c r="Z609" s="187" t="str">
        <f>IFERROR(__xludf.DUMMYFUNCTION("""COMPUTED_VALUE"""),"")</f>
        <v/>
      </c>
      <c r="AA609" s="187" t="str">
        <f>IFERROR(__xludf.DUMMYFUNCTION("""COMPUTED_VALUE"""),"")</f>
        <v/>
      </c>
      <c r="AB609" s="187" t="str">
        <f>IFERROR(__xludf.DUMMYFUNCTION("""COMPUTED_VALUE"""),"")</f>
        <v/>
      </c>
      <c r="AC609" s="187" t="str">
        <f>IFERROR(__xludf.DUMMYFUNCTION("""COMPUTED_VALUE"""),"")</f>
        <v/>
      </c>
      <c r="AD609" s="187" t="str">
        <f>IFERROR(__xludf.DUMMYFUNCTION("""COMPUTED_VALUE"""),"")</f>
        <v/>
      </c>
      <c r="AE609" s="187" t="str">
        <f>IFERROR(__xludf.DUMMYFUNCTION("""COMPUTED_VALUE"""),"")</f>
        <v/>
      </c>
      <c r="AF609" s="187" t="str">
        <f>IFERROR(__xludf.DUMMYFUNCTION("""COMPUTED_VALUE"""),"")</f>
        <v/>
      </c>
      <c r="AG609" s="187" t="str">
        <f>IFERROR(__xludf.DUMMYFUNCTION("""COMPUTED_VALUE"""),"")</f>
        <v/>
      </c>
      <c r="AH609" s="187" t="str">
        <f>IFERROR(__xludf.DUMMYFUNCTION("""COMPUTED_VALUE"""),"")</f>
        <v/>
      </c>
      <c r="AI609" s="187" t="str">
        <f>IFERROR(__xludf.DUMMYFUNCTION("""COMPUTED_VALUE"""),"")</f>
        <v/>
      </c>
      <c r="AJ609" s="187" t="str">
        <f>IFERROR(__xludf.DUMMYFUNCTION("""COMPUTED_VALUE"""),"")</f>
        <v/>
      </c>
      <c r="AK609" s="187" t="str">
        <f>IFERROR(__xludf.DUMMYFUNCTION("""COMPUTED_VALUE"""),"")</f>
        <v/>
      </c>
      <c r="AL609" s="187" t="str">
        <f>IFERROR(__xludf.DUMMYFUNCTION("""COMPUTED_VALUE"""),"")</f>
        <v/>
      </c>
      <c r="AM609" s="187" t="str">
        <f>IFERROR(__xludf.DUMMYFUNCTION("""COMPUTED_VALUE"""),"")</f>
        <v/>
      </c>
      <c r="AN609" s="187" t="str">
        <f>IFERROR(__xludf.DUMMYFUNCTION("""COMPUTED_VALUE"""),"")</f>
        <v/>
      </c>
    </row>
    <row r="610">
      <c r="A610" s="187"/>
      <c r="B610" s="187"/>
      <c r="C610" s="187"/>
      <c r="D610" s="208"/>
      <c r="E610" s="109"/>
      <c r="F610" s="209"/>
      <c r="G610" s="187"/>
      <c r="H610" s="174"/>
      <c r="I610" s="187"/>
      <c r="J610" s="174" t="str">
        <f>IFERROR(__xludf.DUMMYFUNCTION("""COMPUTED_VALUE"""),"")</f>
        <v/>
      </c>
      <c r="K610" s="187" t="str">
        <f>IFERROR(__xludf.DUMMYFUNCTION("""COMPUTED_VALUE"""),"")</f>
        <v/>
      </c>
      <c r="L610" s="187" t="str">
        <f>IFERROR(__xludf.DUMMYFUNCTION("""COMPUTED_VALUE"""),"")</f>
        <v/>
      </c>
      <c r="M610" s="187" t="str">
        <f>IFERROR(__xludf.DUMMYFUNCTION("""COMPUTED_VALUE"""),"")</f>
        <v/>
      </c>
      <c r="N610" s="187" t="str">
        <f>IFERROR(__xludf.DUMMYFUNCTION("""COMPUTED_VALUE"""),"")</f>
        <v/>
      </c>
      <c r="O610" s="187" t="str">
        <f>IFERROR(__xludf.DUMMYFUNCTION("""COMPUTED_VALUE"""),"")</f>
        <v/>
      </c>
      <c r="P610" s="187" t="str">
        <f>IFERROR(__xludf.DUMMYFUNCTION("""COMPUTED_VALUE"""),"")</f>
        <v/>
      </c>
      <c r="Q610" s="187" t="str">
        <f>IFERROR(__xludf.DUMMYFUNCTION("""COMPUTED_VALUE"""),"")</f>
        <v/>
      </c>
      <c r="R610" s="187" t="str">
        <f>IFERROR(__xludf.DUMMYFUNCTION("""COMPUTED_VALUE"""),"")</f>
        <v/>
      </c>
      <c r="S610" s="187" t="str">
        <f>IFERROR(__xludf.DUMMYFUNCTION("""COMPUTED_VALUE"""),"")</f>
        <v/>
      </c>
      <c r="T610" s="187" t="str">
        <f>IFERROR(__xludf.DUMMYFUNCTION("""COMPUTED_VALUE"""),"")</f>
        <v/>
      </c>
      <c r="U610" s="187" t="str">
        <f>IFERROR(__xludf.DUMMYFUNCTION("""COMPUTED_VALUE"""),"")</f>
        <v/>
      </c>
      <c r="V610" s="187" t="str">
        <f>IFERROR(__xludf.DUMMYFUNCTION("""COMPUTED_VALUE"""),"")</f>
        <v/>
      </c>
      <c r="W610" s="187" t="str">
        <f>IFERROR(__xludf.DUMMYFUNCTION("""COMPUTED_VALUE"""),"")</f>
        <v/>
      </c>
      <c r="X610" s="187" t="str">
        <f>IFERROR(__xludf.DUMMYFUNCTION("""COMPUTED_VALUE"""),"")</f>
        <v/>
      </c>
      <c r="Y610" s="187" t="str">
        <f>IFERROR(__xludf.DUMMYFUNCTION("""COMPUTED_VALUE"""),"")</f>
        <v/>
      </c>
      <c r="Z610" s="187" t="str">
        <f>IFERROR(__xludf.DUMMYFUNCTION("""COMPUTED_VALUE"""),"")</f>
        <v/>
      </c>
      <c r="AA610" s="187" t="str">
        <f>IFERROR(__xludf.DUMMYFUNCTION("""COMPUTED_VALUE"""),"")</f>
        <v/>
      </c>
      <c r="AB610" s="187" t="str">
        <f>IFERROR(__xludf.DUMMYFUNCTION("""COMPUTED_VALUE"""),"")</f>
        <v/>
      </c>
      <c r="AC610" s="187" t="str">
        <f>IFERROR(__xludf.DUMMYFUNCTION("""COMPUTED_VALUE"""),"")</f>
        <v/>
      </c>
      <c r="AD610" s="187" t="str">
        <f>IFERROR(__xludf.DUMMYFUNCTION("""COMPUTED_VALUE"""),"")</f>
        <v/>
      </c>
      <c r="AE610" s="187" t="str">
        <f>IFERROR(__xludf.DUMMYFUNCTION("""COMPUTED_VALUE"""),"")</f>
        <v/>
      </c>
      <c r="AF610" s="187" t="str">
        <f>IFERROR(__xludf.DUMMYFUNCTION("""COMPUTED_VALUE"""),"")</f>
        <v/>
      </c>
      <c r="AG610" s="187" t="str">
        <f>IFERROR(__xludf.DUMMYFUNCTION("""COMPUTED_VALUE"""),"")</f>
        <v/>
      </c>
      <c r="AH610" s="187" t="str">
        <f>IFERROR(__xludf.DUMMYFUNCTION("""COMPUTED_VALUE"""),"")</f>
        <v/>
      </c>
      <c r="AI610" s="187" t="str">
        <f>IFERROR(__xludf.DUMMYFUNCTION("""COMPUTED_VALUE"""),"")</f>
        <v/>
      </c>
      <c r="AJ610" s="187" t="str">
        <f>IFERROR(__xludf.DUMMYFUNCTION("""COMPUTED_VALUE"""),"")</f>
        <v/>
      </c>
      <c r="AK610" s="187" t="str">
        <f>IFERROR(__xludf.DUMMYFUNCTION("""COMPUTED_VALUE"""),"")</f>
        <v/>
      </c>
      <c r="AL610" s="187" t="str">
        <f>IFERROR(__xludf.DUMMYFUNCTION("""COMPUTED_VALUE"""),"")</f>
        <v/>
      </c>
      <c r="AM610" s="187" t="str">
        <f>IFERROR(__xludf.DUMMYFUNCTION("""COMPUTED_VALUE"""),"")</f>
        <v/>
      </c>
      <c r="AN610" s="187" t="str">
        <f>IFERROR(__xludf.DUMMYFUNCTION("""COMPUTED_VALUE"""),"")</f>
        <v/>
      </c>
    </row>
    <row r="611">
      <c r="A611" s="187"/>
      <c r="B611" s="187"/>
      <c r="C611" s="187"/>
      <c r="D611" s="208"/>
      <c r="E611" s="109"/>
      <c r="F611" s="209"/>
      <c r="G611" s="187"/>
      <c r="H611" s="174"/>
      <c r="I611" s="187"/>
      <c r="J611" s="174" t="str">
        <f>IFERROR(__xludf.DUMMYFUNCTION("""COMPUTED_VALUE"""),"")</f>
        <v/>
      </c>
      <c r="K611" s="187" t="str">
        <f>IFERROR(__xludf.DUMMYFUNCTION("""COMPUTED_VALUE"""),"")</f>
        <v/>
      </c>
      <c r="L611" s="187" t="str">
        <f>IFERROR(__xludf.DUMMYFUNCTION("""COMPUTED_VALUE"""),"")</f>
        <v/>
      </c>
      <c r="M611" s="187" t="str">
        <f>IFERROR(__xludf.DUMMYFUNCTION("""COMPUTED_VALUE"""),"")</f>
        <v/>
      </c>
      <c r="N611" s="187" t="str">
        <f>IFERROR(__xludf.DUMMYFUNCTION("""COMPUTED_VALUE"""),"")</f>
        <v/>
      </c>
      <c r="O611" s="187" t="str">
        <f>IFERROR(__xludf.DUMMYFUNCTION("""COMPUTED_VALUE"""),"")</f>
        <v/>
      </c>
      <c r="P611" s="187" t="str">
        <f>IFERROR(__xludf.DUMMYFUNCTION("""COMPUTED_VALUE"""),"")</f>
        <v/>
      </c>
      <c r="Q611" s="187" t="str">
        <f>IFERROR(__xludf.DUMMYFUNCTION("""COMPUTED_VALUE"""),"")</f>
        <v/>
      </c>
      <c r="R611" s="187" t="str">
        <f>IFERROR(__xludf.DUMMYFUNCTION("""COMPUTED_VALUE"""),"")</f>
        <v/>
      </c>
      <c r="S611" s="187" t="str">
        <f>IFERROR(__xludf.DUMMYFUNCTION("""COMPUTED_VALUE"""),"")</f>
        <v/>
      </c>
      <c r="T611" s="187" t="str">
        <f>IFERROR(__xludf.DUMMYFUNCTION("""COMPUTED_VALUE"""),"")</f>
        <v/>
      </c>
      <c r="U611" s="187" t="str">
        <f>IFERROR(__xludf.DUMMYFUNCTION("""COMPUTED_VALUE"""),"")</f>
        <v/>
      </c>
      <c r="V611" s="187" t="str">
        <f>IFERROR(__xludf.DUMMYFUNCTION("""COMPUTED_VALUE"""),"")</f>
        <v/>
      </c>
      <c r="W611" s="187" t="str">
        <f>IFERROR(__xludf.DUMMYFUNCTION("""COMPUTED_VALUE"""),"")</f>
        <v/>
      </c>
      <c r="X611" s="187" t="str">
        <f>IFERROR(__xludf.DUMMYFUNCTION("""COMPUTED_VALUE"""),"")</f>
        <v/>
      </c>
      <c r="Y611" s="187" t="str">
        <f>IFERROR(__xludf.DUMMYFUNCTION("""COMPUTED_VALUE"""),"")</f>
        <v/>
      </c>
      <c r="Z611" s="187" t="str">
        <f>IFERROR(__xludf.DUMMYFUNCTION("""COMPUTED_VALUE"""),"")</f>
        <v/>
      </c>
      <c r="AA611" s="187" t="str">
        <f>IFERROR(__xludf.DUMMYFUNCTION("""COMPUTED_VALUE"""),"")</f>
        <v/>
      </c>
      <c r="AB611" s="187" t="str">
        <f>IFERROR(__xludf.DUMMYFUNCTION("""COMPUTED_VALUE"""),"")</f>
        <v/>
      </c>
      <c r="AC611" s="187" t="str">
        <f>IFERROR(__xludf.DUMMYFUNCTION("""COMPUTED_VALUE"""),"")</f>
        <v/>
      </c>
      <c r="AD611" s="187" t="str">
        <f>IFERROR(__xludf.DUMMYFUNCTION("""COMPUTED_VALUE"""),"")</f>
        <v/>
      </c>
      <c r="AE611" s="187" t="str">
        <f>IFERROR(__xludf.DUMMYFUNCTION("""COMPUTED_VALUE"""),"")</f>
        <v/>
      </c>
      <c r="AF611" s="187" t="str">
        <f>IFERROR(__xludf.DUMMYFUNCTION("""COMPUTED_VALUE"""),"")</f>
        <v/>
      </c>
      <c r="AG611" s="187" t="str">
        <f>IFERROR(__xludf.DUMMYFUNCTION("""COMPUTED_VALUE"""),"")</f>
        <v/>
      </c>
      <c r="AH611" s="187" t="str">
        <f>IFERROR(__xludf.DUMMYFUNCTION("""COMPUTED_VALUE"""),"")</f>
        <v/>
      </c>
      <c r="AI611" s="187" t="str">
        <f>IFERROR(__xludf.DUMMYFUNCTION("""COMPUTED_VALUE"""),"")</f>
        <v/>
      </c>
      <c r="AJ611" s="187" t="str">
        <f>IFERROR(__xludf.DUMMYFUNCTION("""COMPUTED_VALUE"""),"")</f>
        <v/>
      </c>
      <c r="AK611" s="187" t="str">
        <f>IFERROR(__xludf.DUMMYFUNCTION("""COMPUTED_VALUE"""),"")</f>
        <v/>
      </c>
      <c r="AL611" s="187" t="str">
        <f>IFERROR(__xludf.DUMMYFUNCTION("""COMPUTED_VALUE"""),"")</f>
        <v/>
      </c>
      <c r="AM611" s="187" t="str">
        <f>IFERROR(__xludf.DUMMYFUNCTION("""COMPUTED_VALUE"""),"")</f>
        <v/>
      </c>
      <c r="AN611" s="187" t="str">
        <f>IFERROR(__xludf.DUMMYFUNCTION("""COMPUTED_VALUE"""),"")</f>
        <v/>
      </c>
    </row>
    <row r="612">
      <c r="A612" s="187"/>
      <c r="B612" s="187"/>
      <c r="C612" s="187"/>
      <c r="D612" s="208"/>
      <c r="E612" s="109"/>
      <c r="F612" s="209"/>
      <c r="G612" s="187"/>
      <c r="H612" s="174"/>
      <c r="I612" s="187"/>
      <c r="J612" s="174" t="str">
        <f>IFERROR(__xludf.DUMMYFUNCTION("""COMPUTED_VALUE"""),"")</f>
        <v/>
      </c>
      <c r="K612" s="187" t="str">
        <f>IFERROR(__xludf.DUMMYFUNCTION("""COMPUTED_VALUE"""),"")</f>
        <v/>
      </c>
      <c r="L612" s="187" t="str">
        <f>IFERROR(__xludf.DUMMYFUNCTION("""COMPUTED_VALUE"""),"")</f>
        <v/>
      </c>
      <c r="M612" s="187" t="str">
        <f>IFERROR(__xludf.DUMMYFUNCTION("""COMPUTED_VALUE"""),"")</f>
        <v/>
      </c>
      <c r="N612" s="187" t="str">
        <f>IFERROR(__xludf.DUMMYFUNCTION("""COMPUTED_VALUE"""),"")</f>
        <v/>
      </c>
      <c r="O612" s="187" t="str">
        <f>IFERROR(__xludf.DUMMYFUNCTION("""COMPUTED_VALUE"""),"")</f>
        <v/>
      </c>
      <c r="P612" s="187" t="str">
        <f>IFERROR(__xludf.DUMMYFUNCTION("""COMPUTED_VALUE"""),"")</f>
        <v/>
      </c>
      <c r="Q612" s="187" t="str">
        <f>IFERROR(__xludf.DUMMYFUNCTION("""COMPUTED_VALUE"""),"")</f>
        <v/>
      </c>
      <c r="R612" s="187" t="str">
        <f>IFERROR(__xludf.DUMMYFUNCTION("""COMPUTED_VALUE"""),"")</f>
        <v/>
      </c>
      <c r="S612" s="187" t="str">
        <f>IFERROR(__xludf.DUMMYFUNCTION("""COMPUTED_VALUE"""),"")</f>
        <v/>
      </c>
      <c r="T612" s="187" t="str">
        <f>IFERROR(__xludf.DUMMYFUNCTION("""COMPUTED_VALUE"""),"")</f>
        <v/>
      </c>
      <c r="U612" s="187" t="str">
        <f>IFERROR(__xludf.DUMMYFUNCTION("""COMPUTED_VALUE"""),"")</f>
        <v/>
      </c>
      <c r="V612" s="187" t="str">
        <f>IFERROR(__xludf.DUMMYFUNCTION("""COMPUTED_VALUE"""),"")</f>
        <v/>
      </c>
      <c r="W612" s="187" t="str">
        <f>IFERROR(__xludf.DUMMYFUNCTION("""COMPUTED_VALUE"""),"")</f>
        <v/>
      </c>
      <c r="X612" s="187" t="str">
        <f>IFERROR(__xludf.DUMMYFUNCTION("""COMPUTED_VALUE"""),"")</f>
        <v/>
      </c>
      <c r="Y612" s="187" t="str">
        <f>IFERROR(__xludf.DUMMYFUNCTION("""COMPUTED_VALUE"""),"")</f>
        <v/>
      </c>
      <c r="Z612" s="187" t="str">
        <f>IFERROR(__xludf.DUMMYFUNCTION("""COMPUTED_VALUE"""),"")</f>
        <v/>
      </c>
      <c r="AA612" s="187" t="str">
        <f>IFERROR(__xludf.DUMMYFUNCTION("""COMPUTED_VALUE"""),"")</f>
        <v/>
      </c>
      <c r="AB612" s="187" t="str">
        <f>IFERROR(__xludf.DUMMYFUNCTION("""COMPUTED_VALUE"""),"")</f>
        <v/>
      </c>
      <c r="AC612" s="187" t="str">
        <f>IFERROR(__xludf.DUMMYFUNCTION("""COMPUTED_VALUE"""),"")</f>
        <v/>
      </c>
      <c r="AD612" s="187" t="str">
        <f>IFERROR(__xludf.DUMMYFUNCTION("""COMPUTED_VALUE"""),"")</f>
        <v/>
      </c>
      <c r="AE612" s="187" t="str">
        <f>IFERROR(__xludf.DUMMYFUNCTION("""COMPUTED_VALUE"""),"")</f>
        <v/>
      </c>
      <c r="AF612" s="187" t="str">
        <f>IFERROR(__xludf.DUMMYFUNCTION("""COMPUTED_VALUE"""),"")</f>
        <v/>
      </c>
      <c r="AG612" s="187" t="str">
        <f>IFERROR(__xludf.DUMMYFUNCTION("""COMPUTED_VALUE"""),"")</f>
        <v/>
      </c>
      <c r="AH612" s="187" t="str">
        <f>IFERROR(__xludf.DUMMYFUNCTION("""COMPUTED_VALUE"""),"")</f>
        <v/>
      </c>
      <c r="AI612" s="187" t="str">
        <f>IFERROR(__xludf.DUMMYFUNCTION("""COMPUTED_VALUE"""),"")</f>
        <v/>
      </c>
      <c r="AJ612" s="187" t="str">
        <f>IFERROR(__xludf.DUMMYFUNCTION("""COMPUTED_VALUE"""),"")</f>
        <v/>
      </c>
      <c r="AK612" s="187" t="str">
        <f>IFERROR(__xludf.DUMMYFUNCTION("""COMPUTED_VALUE"""),"")</f>
        <v/>
      </c>
      <c r="AL612" s="187" t="str">
        <f>IFERROR(__xludf.DUMMYFUNCTION("""COMPUTED_VALUE"""),"")</f>
        <v/>
      </c>
      <c r="AM612" s="187" t="str">
        <f>IFERROR(__xludf.DUMMYFUNCTION("""COMPUTED_VALUE"""),"")</f>
        <v/>
      </c>
      <c r="AN612" s="187" t="str">
        <f>IFERROR(__xludf.DUMMYFUNCTION("""COMPUTED_VALUE"""),"")</f>
        <v/>
      </c>
    </row>
    <row r="613">
      <c r="A613" s="187"/>
      <c r="B613" s="187"/>
      <c r="C613" s="187"/>
      <c r="D613" s="208"/>
      <c r="E613" s="109"/>
      <c r="F613" s="209"/>
      <c r="G613" s="187"/>
      <c r="H613" s="174"/>
      <c r="I613" s="187"/>
      <c r="J613" s="174" t="str">
        <f>IFERROR(__xludf.DUMMYFUNCTION("""COMPUTED_VALUE"""),"")</f>
        <v/>
      </c>
      <c r="K613" s="187" t="str">
        <f>IFERROR(__xludf.DUMMYFUNCTION("""COMPUTED_VALUE"""),"")</f>
        <v/>
      </c>
      <c r="L613" s="187" t="str">
        <f>IFERROR(__xludf.DUMMYFUNCTION("""COMPUTED_VALUE"""),"")</f>
        <v/>
      </c>
      <c r="M613" s="187" t="str">
        <f>IFERROR(__xludf.DUMMYFUNCTION("""COMPUTED_VALUE"""),"")</f>
        <v/>
      </c>
      <c r="N613" s="187" t="str">
        <f>IFERROR(__xludf.DUMMYFUNCTION("""COMPUTED_VALUE"""),"")</f>
        <v/>
      </c>
      <c r="O613" s="187" t="str">
        <f>IFERROR(__xludf.DUMMYFUNCTION("""COMPUTED_VALUE"""),"")</f>
        <v/>
      </c>
      <c r="P613" s="187" t="str">
        <f>IFERROR(__xludf.DUMMYFUNCTION("""COMPUTED_VALUE"""),"")</f>
        <v/>
      </c>
      <c r="Q613" s="187" t="str">
        <f>IFERROR(__xludf.DUMMYFUNCTION("""COMPUTED_VALUE"""),"")</f>
        <v/>
      </c>
      <c r="R613" s="187" t="str">
        <f>IFERROR(__xludf.DUMMYFUNCTION("""COMPUTED_VALUE"""),"")</f>
        <v/>
      </c>
      <c r="S613" s="187" t="str">
        <f>IFERROR(__xludf.DUMMYFUNCTION("""COMPUTED_VALUE"""),"")</f>
        <v/>
      </c>
      <c r="T613" s="187" t="str">
        <f>IFERROR(__xludf.DUMMYFUNCTION("""COMPUTED_VALUE"""),"")</f>
        <v/>
      </c>
      <c r="U613" s="187" t="str">
        <f>IFERROR(__xludf.DUMMYFUNCTION("""COMPUTED_VALUE"""),"")</f>
        <v/>
      </c>
      <c r="V613" s="187" t="str">
        <f>IFERROR(__xludf.DUMMYFUNCTION("""COMPUTED_VALUE"""),"")</f>
        <v/>
      </c>
      <c r="W613" s="187" t="str">
        <f>IFERROR(__xludf.DUMMYFUNCTION("""COMPUTED_VALUE"""),"")</f>
        <v/>
      </c>
      <c r="X613" s="187" t="str">
        <f>IFERROR(__xludf.DUMMYFUNCTION("""COMPUTED_VALUE"""),"")</f>
        <v/>
      </c>
      <c r="Y613" s="187" t="str">
        <f>IFERROR(__xludf.DUMMYFUNCTION("""COMPUTED_VALUE"""),"")</f>
        <v/>
      </c>
      <c r="Z613" s="187" t="str">
        <f>IFERROR(__xludf.DUMMYFUNCTION("""COMPUTED_VALUE"""),"")</f>
        <v/>
      </c>
      <c r="AA613" s="187" t="str">
        <f>IFERROR(__xludf.DUMMYFUNCTION("""COMPUTED_VALUE"""),"")</f>
        <v/>
      </c>
      <c r="AB613" s="187" t="str">
        <f>IFERROR(__xludf.DUMMYFUNCTION("""COMPUTED_VALUE"""),"")</f>
        <v/>
      </c>
      <c r="AC613" s="187" t="str">
        <f>IFERROR(__xludf.DUMMYFUNCTION("""COMPUTED_VALUE"""),"")</f>
        <v/>
      </c>
      <c r="AD613" s="187" t="str">
        <f>IFERROR(__xludf.DUMMYFUNCTION("""COMPUTED_VALUE"""),"")</f>
        <v/>
      </c>
      <c r="AE613" s="187" t="str">
        <f>IFERROR(__xludf.DUMMYFUNCTION("""COMPUTED_VALUE"""),"")</f>
        <v/>
      </c>
      <c r="AF613" s="187" t="str">
        <f>IFERROR(__xludf.DUMMYFUNCTION("""COMPUTED_VALUE"""),"")</f>
        <v/>
      </c>
      <c r="AG613" s="187" t="str">
        <f>IFERROR(__xludf.DUMMYFUNCTION("""COMPUTED_VALUE"""),"")</f>
        <v/>
      </c>
      <c r="AH613" s="187" t="str">
        <f>IFERROR(__xludf.DUMMYFUNCTION("""COMPUTED_VALUE"""),"")</f>
        <v/>
      </c>
      <c r="AI613" s="187" t="str">
        <f>IFERROR(__xludf.DUMMYFUNCTION("""COMPUTED_VALUE"""),"")</f>
        <v/>
      </c>
      <c r="AJ613" s="187" t="str">
        <f>IFERROR(__xludf.DUMMYFUNCTION("""COMPUTED_VALUE"""),"")</f>
        <v/>
      </c>
      <c r="AK613" s="187" t="str">
        <f>IFERROR(__xludf.DUMMYFUNCTION("""COMPUTED_VALUE"""),"")</f>
        <v/>
      </c>
      <c r="AL613" s="187" t="str">
        <f>IFERROR(__xludf.DUMMYFUNCTION("""COMPUTED_VALUE"""),"")</f>
        <v/>
      </c>
      <c r="AM613" s="187" t="str">
        <f>IFERROR(__xludf.DUMMYFUNCTION("""COMPUTED_VALUE"""),"")</f>
        <v/>
      </c>
      <c r="AN613" s="187" t="str">
        <f>IFERROR(__xludf.DUMMYFUNCTION("""COMPUTED_VALUE"""),"")</f>
        <v/>
      </c>
    </row>
    <row r="614">
      <c r="A614" s="187"/>
      <c r="B614" s="187"/>
      <c r="C614" s="187"/>
      <c r="D614" s="208"/>
      <c r="E614" s="109"/>
      <c r="F614" s="209"/>
      <c r="G614" s="187"/>
      <c r="H614" s="174"/>
      <c r="I614" s="187"/>
      <c r="J614" s="174" t="str">
        <f>IFERROR(__xludf.DUMMYFUNCTION("""COMPUTED_VALUE"""),"")</f>
        <v/>
      </c>
      <c r="K614" s="187" t="str">
        <f>IFERROR(__xludf.DUMMYFUNCTION("""COMPUTED_VALUE"""),"")</f>
        <v/>
      </c>
      <c r="L614" s="187" t="str">
        <f>IFERROR(__xludf.DUMMYFUNCTION("""COMPUTED_VALUE"""),"")</f>
        <v/>
      </c>
      <c r="M614" s="187" t="str">
        <f>IFERROR(__xludf.DUMMYFUNCTION("""COMPUTED_VALUE"""),"")</f>
        <v/>
      </c>
      <c r="N614" s="187" t="str">
        <f>IFERROR(__xludf.DUMMYFUNCTION("""COMPUTED_VALUE"""),"")</f>
        <v/>
      </c>
      <c r="O614" s="187" t="str">
        <f>IFERROR(__xludf.DUMMYFUNCTION("""COMPUTED_VALUE"""),"")</f>
        <v/>
      </c>
      <c r="P614" s="187" t="str">
        <f>IFERROR(__xludf.DUMMYFUNCTION("""COMPUTED_VALUE"""),"")</f>
        <v/>
      </c>
      <c r="Q614" s="187" t="str">
        <f>IFERROR(__xludf.DUMMYFUNCTION("""COMPUTED_VALUE"""),"")</f>
        <v/>
      </c>
      <c r="R614" s="187" t="str">
        <f>IFERROR(__xludf.DUMMYFUNCTION("""COMPUTED_VALUE"""),"")</f>
        <v/>
      </c>
      <c r="S614" s="187" t="str">
        <f>IFERROR(__xludf.DUMMYFUNCTION("""COMPUTED_VALUE"""),"")</f>
        <v/>
      </c>
      <c r="T614" s="187" t="str">
        <f>IFERROR(__xludf.DUMMYFUNCTION("""COMPUTED_VALUE"""),"")</f>
        <v/>
      </c>
      <c r="U614" s="187" t="str">
        <f>IFERROR(__xludf.DUMMYFUNCTION("""COMPUTED_VALUE"""),"")</f>
        <v/>
      </c>
      <c r="V614" s="187" t="str">
        <f>IFERROR(__xludf.DUMMYFUNCTION("""COMPUTED_VALUE"""),"")</f>
        <v/>
      </c>
      <c r="W614" s="187" t="str">
        <f>IFERROR(__xludf.DUMMYFUNCTION("""COMPUTED_VALUE"""),"")</f>
        <v/>
      </c>
      <c r="X614" s="187" t="str">
        <f>IFERROR(__xludf.DUMMYFUNCTION("""COMPUTED_VALUE"""),"")</f>
        <v/>
      </c>
      <c r="Y614" s="187" t="str">
        <f>IFERROR(__xludf.DUMMYFUNCTION("""COMPUTED_VALUE"""),"")</f>
        <v/>
      </c>
      <c r="Z614" s="187" t="str">
        <f>IFERROR(__xludf.DUMMYFUNCTION("""COMPUTED_VALUE"""),"")</f>
        <v/>
      </c>
      <c r="AA614" s="187" t="str">
        <f>IFERROR(__xludf.DUMMYFUNCTION("""COMPUTED_VALUE"""),"")</f>
        <v/>
      </c>
      <c r="AB614" s="187" t="str">
        <f>IFERROR(__xludf.DUMMYFUNCTION("""COMPUTED_VALUE"""),"")</f>
        <v/>
      </c>
      <c r="AC614" s="187" t="str">
        <f>IFERROR(__xludf.DUMMYFUNCTION("""COMPUTED_VALUE"""),"")</f>
        <v/>
      </c>
      <c r="AD614" s="187" t="str">
        <f>IFERROR(__xludf.DUMMYFUNCTION("""COMPUTED_VALUE"""),"")</f>
        <v/>
      </c>
      <c r="AE614" s="187" t="str">
        <f>IFERROR(__xludf.DUMMYFUNCTION("""COMPUTED_VALUE"""),"")</f>
        <v/>
      </c>
      <c r="AF614" s="187" t="str">
        <f>IFERROR(__xludf.DUMMYFUNCTION("""COMPUTED_VALUE"""),"")</f>
        <v/>
      </c>
      <c r="AG614" s="187" t="str">
        <f>IFERROR(__xludf.DUMMYFUNCTION("""COMPUTED_VALUE"""),"")</f>
        <v/>
      </c>
      <c r="AH614" s="187" t="str">
        <f>IFERROR(__xludf.DUMMYFUNCTION("""COMPUTED_VALUE"""),"")</f>
        <v/>
      </c>
      <c r="AI614" s="187" t="str">
        <f>IFERROR(__xludf.DUMMYFUNCTION("""COMPUTED_VALUE"""),"")</f>
        <v/>
      </c>
      <c r="AJ614" s="187" t="str">
        <f>IFERROR(__xludf.DUMMYFUNCTION("""COMPUTED_VALUE"""),"")</f>
        <v/>
      </c>
      <c r="AK614" s="187" t="str">
        <f>IFERROR(__xludf.DUMMYFUNCTION("""COMPUTED_VALUE"""),"")</f>
        <v/>
      </c>
      <c r="AL614" s="187" t="str">
        <f>IFERROR(__xludf.DUMMYFUNCTION("""COMPUTED_VALUE"""),"")</f>
        <v/>
      </c>
      <c r="AM614" s="187" t="str">
        <f>IFERROR(__xludf.DUMMYFUNCTION("""COMPUTED_VALUE"""),"")</f>
        <v/>
      </c>
      <c r="AN614" s="187" t="str">
        <f>IFERROR(__xludf.DUMMYFUNCTION("""COMPUTED_VALUE"""),"")</f>
        <v/>
      </c>
    </row>
    <row r="615">
      <c r="A615" s="187"/>
      <c r="B615" s="187"/>
      <c r="C615" s="187"/>
      <c r="D615" s="208"/>
      <c r="E615" s="109"/>
      <c r="F615" s="209"/>
      <c r="G615" s="187"/>
      <c r="H615" s="174"/>
      <c r="I615" s="187"/>
      <c r="J615" s="174" t="str">
        <f>IFERROR(__xludf.DUMMYFUNCTION("""COMPUTED_VALUE"""),"")</f>
        <v/>
      </c>
      <c r="K615" s="187" t="str">
        <f>IFERROR(__xludf.DUMMYFUNCTION("""COMPUTED_VALUE"""),"")</f>
        <v/>
      </c>
      <c r="L615" s="187" t="str">
        <f>IFERROR(__xludf.DUMMYFUNCTION("""COMPUTED_VALUE"""),"")</f>
        <v/>
      </c>
      <c r="M615" s="187" t="str">
        <f>IFERROR(__xludf.DUMMYFUNCTION("""COMPUTED_VALUE"""),"")</f>
        <v/>
      </c>
      <c r="N615" s="187" t="str">
        <f>IFERROR(__xludf.DUMMYFUNCTION("""COMPUTED_VALUE"""),"")</f>
        <v/>
      </c>
      <c r="O615" s="187" t="str">
        <f>IFERROR(__xludf.DUMMYFUNCTION("""COMPUTED_VALUE"""),"")</f>
        <v/>
      </c>
      <c r="P615" s="187" t="str">
        <f>IFERROR(__xludf.DUMMYFUNCTION("""COMPUTED_VALUE"""),"")</f>
        <v/>
      </c>
      <c r="Q615" s="187" t="str">
        <f>IFERROR(__xludf.DUMMYFUNCTION("""COMPUTED_VALUE"""),"")</f>
        <v/>
      </c>
      <c r="R615" s="187" t="str">
        <f>IFERROR(__xludf.DUMMYFUNCTION("""COMPUTED_VALUE"""),"")</f>
        <v/>
      </c>
      <c r="S615" s="187" t="str">
        <f>IFERROR(__xludf.DUMMYFUNCTION("""COMPUTED_VALUE"""),"")</f>
        <v/>
      </c>
      <c r="T615" s="187" t="str">
        <f>IFERROR(__xludf.DUMMYFUNCTION("""COMPUTED_VALUE"""),"")</f>
        <v/>
      </c>
      <c r="U615" s="187" t="str">
        <f>IFERROR(__xludf.DUMMYFUNCTION("""COMPUTED_VALUE"""),"")</f>
        <v/>
      </c>
      <c r="V615" s="187" t="str">
        <f>IFERROR(__xludf.DUMMYFUNCTION("""COMPUTED_VALUE"""),"")</f>
        <v/>
      </c>
      <c r="W615" s="187" t="str">
        <f>IFERROR(__xludf.DUMMYFUNCTION("""COMPUTED_VALUE"""),"")</f>
        <v/>
      </c>
      <c r="X615" s="187" t="str">
        <f>IFERROR(__xludf.DUMMYFUNCTION("""COMPUTED_VALUE"""),"")</f>
        <v/>
      </c>
      <c r="Y615" s="187" t="str">
        <f>IFERROR(__xludf.DUMMYFUNCTION("""COMPUTED_VALUE"""),"")</f>
        <v/>
      </c>
      <c r="Z615" s="187" t="str">
        <f>IFERROR(__xludf.DUMMYFUNCTION("""COMPUTED_VALUE"""),"")</f>
        <v/>
      </c>
      <c r="AA615" s="187" t="str">
        <f>IFERROR(__xludf.DUMMYFUNCTION("""COMPUTED_VALUE"""),"")</f>
        <v/>
      </c>
      <c r="AB615" s="187" t="str">
        <f>IFERROR(__xludf.DUMMYFUNCTION("""COMPUTED_VALUE"""),"")</f>
        <v/>
      </c>
      <c r="AC615" s="187" t="str">
        <f>IFERROR(__xludf.DUMMYFUNCTION("""COMPUTED_VALUE"""),"")</f>
        <v/>
      </c>
      <c r="AD615" s="187" t="str">
        <f>IFERROR(__xludf.DUMMYFUNCTION("""COMPUTED_VALUE"""),"")</f>
        <v/>
      </c>
      <c r="AE615" s="187" t="str">
        <f>IFERROR(__xludf.DUMMYFUNCTION("""COMPUTED_VALUE"""),"")</f>
        <v/>
      </c>
      <c r="AF615" s="187" t="str">
        <f>IFERROR(__xludf.DUMMYFUNCTION("""COMPUTED_VALUE"""),"")</f>
        <v/>
      </c>
      <c r="AG615" s="187" t="str">
        <f>IFERROR(__xludf.DUMMYFUNCTION("""COMPUTED_VALUE"""),"")</f>
        <v/>
      </c>
      <c r="AH615" s="187" t="str">
        <f>IFERROR(__xludf.DUMMYFUNCTION("""COMPUTED_VALUE"""),"")</f>
        <v/>
      </c>
      <c r="AI615" s="187" t="str">
        <f>IFERROR(__xludf.DUMMYFUNCTION("""COMPUTED_VALUE"""),"")</f>
        <v/>
      </c>
      <c r="AJ615" s="187" t="str">
        <f>IFERROR(__xludf.DUMMYFUNCTION("""COMPUTED_VALUE"""),"")</f>
        <v/>
      </c>
      <c r="AK615" s="187" t="str">
        <f>IFERROR(__xludf.DUMMYFUNCTION("""COMPUTED_VALUE"""),"")</f>
        <v/>
      </c>
      <c r="AL615" s="187" t="str">
        <f>IFERROR(__xludf.DUMMYFUNCTION("""COMPUTED_VALUE"""),"")</f>
        <v/>
      </c>
      <c r="AM615" s="187" t="str">
        <f>IFERROR(__xludf.DUMMYFUNCTION("""COMPUTED_VALUE"""),"")</f>
        <v/>
      </c>
      <c r="AN615" s="187" t="str">
        <f>IFERROR(__xludf.DUMMYFUNCTION("""COMPUTED_VALUE"""),"")</f>
        <v/>
      </c>
    </row>
    <row r="616">
      <c r="A616" s="187"/>
      <c r="B616" s="187"/>
      <c r="C616" s="187"/>
      <c r="D616" s="208"/>
      <c r="E616" s="109"/>
      <c r="F616" s="209"/>
      <c r="G616" s="187"/>
      <c r="H616" s="174"/>
      <c r="I616" s="187"/>
      <c r="J616" s="174" t="str">
        <f>IFERROR(__xludf.DUMMYFUNCTION("""COMPUTED_VALUE"""),"")</f>
        <v/>
      </c>
      <c r="K616" s="187" t="str">
        <f>IFERROR(__xludf.DUMMYFUNCTION("""COMPUTED_VALUE"""),"")</f>
        <v/>
      </c>
      <c r="L616" s="187" t="str">
        <f>IFERROR(__xludf.DUMMYFUNCTION("""COMPUTED_VALUE"""),"")</f>
        <v/>
      </c>
      <c r="M616" s="187" t="str">
        <f>IFERROR(__xludf.DUMMYFUNCTION("""COMPUTED_VALUE"""),"")</f>
        <v/>
      </c>
      <c r="N616" s="187" t="str">
        <f>IFERROR(__xludf.DUMMYFUNCTION("""COMPUTED_VALUE"""),"")</f>
        <v/>
      </c>
      <c r="O616" s="187" t="str">
        <f>IFERROR(__xludf.DUMMYFUNCTION("""COMPUTED_VALUE"""),"")</f>
        <v/>
      </c>
      <c r="P616" s="187" t="str">
        <f>IFERROR(__xludf.DUMMYFUNCTION("""COMPUTED_VALUE"""),"")</f>
        <v/>
      </c>
      <c r="Q616" s="187" t="str">
        <f>IFERROR(__xludf.DUMMYFUNCTION("""COMPUTED_VALUE"""),"")</f>
        <v/>
      </c>
      <c r="R616" s="187" t="str">
        <f>IFERROR(__xludf.DUMMYFUNCTION("""COMPUTED_VALUE"""),"")</f>
        <v/>
      </c>
      <c r="S616" s="187" t="str">
        <f>IFERROR(__xludf.DUMMYFUNCTION("""COMPUTED_VALUE"""),"")</f>
        <v/>
      </c>
      <c r="T616" s="187" t="str">
        <f>IFERROR(__xludf.DUMMYFUNCTION("""COMPUTED_VALUE"""),"")</f>
        <v/>
      </c>
      <c r="U616" s="187" t="str">
        <f>IFERROR(__xludf.DUMMYFUNCTION("""COMPUTED_VALUE"""),"")</f>
        <v/>
      </c>
      <c r="V616" s="187" t="str">
        <f>IFERROR(__xludf.DUMMYFUNCTION("""COMPUTED_VALUE"""),"")</f>
        <v/>
      </c>
      <c r="W616" s="187" t="str">
        <f>IFERROR(__xludf.DUMMYFUNCTION("""COMPUTED_VALUE"""),"")</f>
        <v/>
      </c>
      <c r="X616" s="187" t="str">
        <f>IFERROR(__xludf.DUMMYFUNCTION("""COMPUTED_VALUE"""),"")</f>
        <v/>
      </c>
      <c r="Y616" s="187" t="str">
        <f>IFERROR(__xludf.DUMMYFUNCTION("""COMPUTED_VALUE"""),"")</f>
        <v/>
      </c>
      <c r="Z616" s="187" t="str">
        <f>IFERROR(__xludf.DUMMYFUNCTION("""COMPUTED_VALUE"""),"")</f>
        <v/>
      </c>
      <c r="AA616" s="187" t="str">
        <f>IFERROR(__xludf.DUMMYFUNCTION("""COMPUTED_VALUE"""),"")</f>
        <v/>
      </c>
      <c r="AB616" s="187" t="str">
        <f>IFERROR(__xludf.DUMMYFUNCTION("""COMPUTED_VALUE"""),"")</f>
        <v/>
      </c>
      <c r="AC616" s="187" t="str">
        <f>IFERROR(__xludf.DUMMYFUNCTION("""COMPUTED_VALUE"""),"")</f>
        <v/>
      </c>
      <c r="AD616" s="187" t="str">
        <f>IFERROR(__xludf.DUMMYFUNCTION("""COMPUTED_VALUE"""),"")</f>
        <v/>
      </c>
      <c r="AE616" s="187" t="str">
        <f>IFERROR(__xludf.DUMMYFUNCTION("""COMPUTED_VALUE"""),"")</f>
        <v/>
      </c>
      <c r="AF616" s="187" t="str">
        <f>IFERROR(__xludf.DUMMYFUNCTION("""COMPUTED_VALUE"""),"")</f>
        <v/>
      </c>
      <c r="AG616" s="187" t="str">
        <f>IFERROR(__xludf.DUMMYFUNCTION("""COMPUTED_VALUE"""),"")</f>
        <v/>
      </c>
      <c r="AH616" s="187" t="str">
        <f>IFERROR(__xludf.DUMMYFUNCTION("""COMPUTED_VALUE"""),"")</f>
        <v/>
      </c>
      <c r="AI616" s="187" t="str">
        <f>IFERROR(__xludf.DUMMYFUNCTION("""COMPUTED_VALUE"""),"")</f>
        <v/>
      </c>
      <c r="AJ616" s="187" t="str">
        <f>IFERROR(__xludf.DUMMYFUNCTION("""COMPUTED_VALUE"""),"")</f>
        <v/>
      </c>
      <c r="AK616" s="187" t="str">
        <f>IFERROR(__xludf.DUMMYFUNCTION("""COMPUTED_VALUE"""),"")</f>
        <v/>
      </c>
      <c r="AL616" s="187" t="str">
        <f>IFERROR(__xludf.DUMMYFUNCTION("""COMPUTED_VALUE"""),"")</f>
        <v/>
      </c>
      <c r="AM616" s="187" t="str">
        <f>IFERROR(__xludf.DUMMYFUNCTION("""COMPUTED_VALUE"""),"")</f>
        <v/>
      </c>
      <c r="AN616" s="187" t="str">
        <f>IFERROR(__xludf.DUMMYFUNCTION("""COMPUTED_VALUE"""),"")</f>
        <v/>
      </c>
    </row>
    <row r="617">
      <c r="A617" s="187"/>
      <c r="B617" s="187"/>
      <c r="C617" s="187"/>
      <c r="D617" s="208"/>
      <c r="E617" s="109"/>
      <c r="F617" s="209"/>
      <c r="G617" s="187"/>
      <c r="H617" s="174"/>
      <c r="I617" s="187"/>
      <c r="J617" s="174" t="str">
        <f>IFERROR(__xludf.DUMMYFUNCTION("""COMPUTED_VALUE"""),"")</f>
        <v/>
      </c>
      <c r="K617" s="187" t="str">
        <f>IFERROR(__xludf.DUMMYFUNCTION("""COMPUTED_VALUE"""),"")</f>
        <v/>
      </c>
      <c r="L617" s="187" t="str">
        <f>IFERROR(__xludf.DUMMYFUNCTION("""COMPUTED_VALUE"""),"")</f>
        <v/>
      </c>
      <c r="M617" s="187" t="str">
        <f>IFERROR(__xludf.DUMMYFUNCTION("""COMPUTED_VALUE"""),"")</f>
        <v/>
      </c>
      <c r="N617" s="187" t="str">
        <f>IFERROR(__xludf.DUMMYFUNCTION("""COMPUTED_VALUE"""),"")</f>
        <v/>
      </c>
      <c r="O617" s="187" t="str">
        <f>IFERROR(__xludf.DUMMYFUNCTION("""COMPUTED_VALUE"""),"")</f>
        <v/>
      </c>
      <c r="P617" s="187" t="str">
        <f>IFERROR(__xludf.DUMMYFUNCTION("""COMPUTED_VALUE"""),"")</f>
        <v/>
      </c>
      <c r="Q617" s="187" t="str">
        <f>IFERROR(__xludf.DUMMYFUNCTION("""COMPUTED_VALUE"""),"")</f>
        <v/>
      </c>
      <c r="R617" s="187" t="str">
        <f>IFERROR(__xludf.DUMMYFUNCTION("""COMPUTED_VALUE"""),"")</f>
        <v/>
      </c>
      <c r="S617" s="187" t="str">
        <f>IFERROR(__xludf.DUMMYFUNCTION("""COMPUTED_VALUE"""),"")</f>
        <v/>
      </c>
      <c r="T617" s="187" t="str">
        <f>IFERROR(__xludf.DUMMYFUNCTION("""COMPUTED_VALUE"""),"")</f>
        <v/>
      </c>
      <c r="U617" s="187" t="str">
        <f>IFERROR(__xludf.DUMMYFUNCTION("""COMPUTED_VALUE"""),"")</f>
        <v/>
      </c>
      <c r="V617" s="187" t="str">
        <f>IFERROR(__xludf.DUMMYFUNCTION("""COMPUTED_VALUE"""),"")</f>
        <v/>
      </c>
      <c r="W617" s="187" t="str">
        <f>IFERROR(__xludf.DUMMYFUNCTION("""COMPUTED_VALUE"""),"")</f>
        <v/>
      </c>
      <c r="X617" s="187" t="str">
        <f>IFERROR(__xludf.DUMMYFUNCTION("""COMPUTED_VALUE"""),"")</f>
        <v/>
      </c>
      <c r="Y617" s="187" t="str">
        <f>IFERROR(__xludf.DUMMYFUNCTION("""COMPUTED_VALUE"""),"")</f>
        <v/>
      </c>
      <c r="Z617" s="187" t="str">
        <f>IFERROR(__xludf.DUMMYFUNCTION("""COMPUTED_VALUE"""),"")</f>
        <v/>
      </c>
      <c r="AA617" s="187" t="str">
        <f>IFERROR(__xludf.DUMMYFUNCTION("""COMPUTED_VALUE"""),"")</f>
        <v/>
      </c>
      <c r="AB617" s="187" t="str">
        <f>IFERROR(__xludf.DUMMYFUNCTION("""COMPUTED_VALUE"""),"")</f>
        <v/>
      </c>
      <c r="AC617" s="187" t="str">
        <f>IFERROR(__xludf.DUMMYFUNCTION("""COMPUTED_VALUE"""),"")</f>
        <v/>
      </c>
      <c r="AD617" s="187" t="str">
        <f>IFERROR(__xludf.DUMMYFUNCTION("""COMPUTED_VALUE"""),"")</f>
        <v/>
      </c>
      <c r="AE617" s="187" t="str">
        <f>IFERROR(__xludf.DUMMYFUNCTION("""COMPUTED_VALUE"""),"")</f>
        <v/>
      </c>
      <c r="AF617" s="187" t="str">
        <f>IFERROR(__xludf.DUMMYFUNCTION("""COMPUTED_VALUE"""),"")</f>
        <v/>
      </c>
      <c r="AG617" s="187" t="str">
        <f>IFERROR(__xludf.DUMMYFUNCTION("""COMPUTED_VALUE"""),"")</f>
        <v/>
      </c>
      <c r="AH617" s="187" t="str">
        <f>IFERROR(__xludf.DUMMYFUNCTION("""COMPUTED_VALUE"""),"")</f>
        <v/>
      </c>
      <c r="AI617" s="187" t="str">
        <f>IFERROR(__xludf.DUMMYFUNCTION("""COMPUTED_VALUE"""),"")</f>
        <v/>
      </c>
      <c r="AJ617" s="187" t="str">
        <f>IFERROR(__xludf.DUMMYFUNCTION("""COMPUTED_VALUE"""),"")</f>
        <v/>
      </c>
      <c r="AK617" s="187" t="str">
        <f>IFERROR(__xludf.DUMMYFUNCTION("""COMPUTED_VALUE"""),"")</f>
        <v/>
      </c>
      <c r="AL617" s="187" t="str">
        <f>IFERROR(__xludf.DUMMYFUNCTION("""COMPUTED_VALUE"""),"")</f>
        <v/>
      </c>
      <c r="AM617" s="187" t="str">
        <f>IFERROR(__xludf.DUMMYFUNCTION("""COMPUTED_VALUE"""),"")</f>
        <v/>
      </c>
      <c r="AN617" s="187" t="str">
        <f>IFERROR(__xludf.DUMMYFUNCTION("""COMPUTED_VALUE"""),"")</f>
        <v/>
      </c>
    </row>
    <row r="618">
      <c r="A618" s="187"/>
      <c r="B618" s="187"/>
      <c r="C618" s="187"/>
      <c r="D618" s="208"/>
      <c r="E618" s="109"/>
      <c r="F618" s="209"/>
      <c r="G618" s="187"/>
      <c r="H618" s="174"/>
      <c r="I618" s="187"/>
      <c r="J618" s="174" t="str">
        <f>IFERROR(__xludf.DUMMYFUNCTION("""COMPUTED_VALUE"""),"")</f>
        <v/>
      </c>
      <c r="K618" s="187" t="str">
        <f>IFERROR(__xludf.DUMMYFUNCTION("""COMPUTED_VALUE"""),"")</f>
        <v/>
      </c>
      <c r="L618" s="187" t="str">
        <f>IFERROR(__xludf.DUMMYFUNCTION("""COMPUTED_VALUE"""),"")</f>
        <v/>
      </c>
      <c r="M618" s="187" t="str">
        <f>IFERROR(__xludf.DUMMYFUNCTION("""COMPUTED_VALUE"""),"")</f>
        <v/>
      </c>
      <c r="N618" s="187" t="str">
        <f>IFERROR(__xludf.DUMMYFUNCTION("""COMPUTED_VALUE"""),"")</f>
        <v/>
      </c>
      <c r="O618" s="187" t="str">
        <f>IFERROR(__xludf.DUMMYFUNCTION("""COMPUTED_VALUE"""),"")</f>
        <v/>
      </c>
      <c r="P618" s="187" t="str">
        <f>IFERROR(__xludf.DUMMYFUNCTION("""COMPUTED_VALUE"""),"")</f>
        <v/>
      </c>
      <c r="Q618" s="187" t="str">
        <f>IFERROR(__xludf.DUMMYFUNCTION("""COMPUTED_VALUE"""),"")</f>
        <v/>
      </c>
      <c r="R618" s="187" t="str">
        <f>IFERROR(__xludf.DUMMYFUNCTION("""COMPUTED_VALUE"""),"")</f>
        <v/>
      </c>
      <c r="S618" s="187" t="str">
        <f>IFERROR(__xludf.DUMMYFUNCTION("""COMPUTED_VALUE"""),"")</f>
        <v/>
      </c>
      <c r="T618" s="187" t="str">
        <f>IFERROR(__xludf.DUMMYFUNCTION("""COMPUTED_VALUE"""),"")</f>
        <v/>
      </c>
      <c r="U618" s="187" t="str">
        <f>IFERROR(__xludf.DUMMYFUNCTION("""COMPUTED_VALUE"""),"")</f>
        <v/>
      </c>
      <c r="V618" s="187" t="str">
        <f>IFERROR(__xludf.DUMMYFUNCTION("""COMPUTED_VALUE"""),"")</f>
        <v/>
      </c>
      <c r="W618" s="187" t="str">
        <f>IFERROR(__xludf.DUMMYFUNCTION("""COMPUTED_VALUE"""),"")</f>
        <v/>
      </c>
      <c r="X618" s="187" t="str">
        <f>IFERROR(__xludf.DUMMYFUNCTION("""COMPUTED_VALUE"""),"")</f>
        <v/>
      </c>
      <c r="Y618" s="187" t="str">
        <f>IFERROR(__xludf.DUMMYFUNCTION("""COMPUTED_VALUE"""),"")</f>
        <v/>
      </c>
      <c r="Z618" s="187" t="str">
        <f>IFERROR(__xludf.DUMMYFUNCTION("""COMPUTED_VALUE"""),"")</f>
        <v/>
      </c>
      <c r="AA618" s="187" t="str">
        <f>IFERROR(__xludf.DUMMYFUNCTION("""COMPUTED_VALUE"""),"")</f>
        <v/>
      </c>
      <c r="AB618" s="187" t="str">
        <f>IFERROR(__xludf.DUMMYFUNCTION("""COMPUTED_VALUE"""),"")</f>
        <v/>
      </c>
      <c r="AC618" s="187" t="str">
        <f>IFERROR(__xludf.DUMMYFUNCTION("""COMPUTED_VALUE"""),"")</f>
        <v/>
      </c>
      <c r="AD618" s="187" t="str">
        <f>IFERROR(__xludf.DUMMYFUNCTION("""COMPUTED_VALUE"""),"")</f>
        <v/>
      </c>
      <c r="AE618" s="187" t="str">
        <f>IFERROR(__xludf.DUMMYFUNCTION("""COMPUTED_VALUE"""),"")</f>
        <v/>
      </c>
      <c r="AF618" s="187" t="str">
        <f>IFERROR(__xludf.DUMMYFUNCTION("""COMPUTED_VALUE"""),"")</f>
        <v/>
      </c>
      <c r="AG618" s="187" t="str">
        <f>IFERROR(__xludf.DUMMYFUNCTION("""COMPUTED_VALUE"""),"")</f>
        <v/>
      </c>
      <c r="AH618" s="187" t="str">
        <f>IFERROR(__xludf.DUMMYFUNCTION("""COMPUTED_VALUE"""),"")</f>
        <v/>
      </c>
      <c r="AI618" s="187" t="str">
        <f>IFERROR(__xludf.DUMMYFUNCTION("""COMPUTED_VALUE"""),"")</f>
        <v/>
      </c>
      <c r="AJ618" s="187" t="str">
        <f>IFERROR(__xludf.DUMMYFUNCTION("""COMPUTED_VALUE"""),"")</f>
        <v/>
      </c>
      <c r="AK618" s="187" t="str">
        <f>IFERROR(__xludf.DUMMYFUNCTION("""COMPUTED_VALUE"""),"")</f>
        <v/>
      </c>
      <c r="AL618" s="187" t="str">
        <f>IFERROR(__xludf.DUMMYFUNCTION("""COMPUTED_VALUE"""),"")</f>
        <v/>
      </c>
      <c r="AM618" s="187" t="str">
        <f>IFERROR(__xludf.DUMMYFUNCTION("""COMPUTED_VALUE"""),"")</f>
        <v/>
      </c>
      <c r="AN618" s="187" t="str">
        <f>IFERROR(__xludf.DUMMYFUNCTION("""COMPUTED_VALUE"""),"")</f>
        <v/>
      </c>
    </row>
    <row r="619">
      <c r="A619" s="187"/>
      <c r="B619" s="187"/>
      <c r="C619" s="187"/>
      <c r="D619" s="208"/>
      <c r="E619" s="109"/>
      <c r="F619" s="209"/>
      <c r="G619" s="187"/>
      <c r="H619" s="174"/>
      <c r="I619" s="187"/>
      <c r="J619" s="174" t="str">
        <f>IFERROR(__xludf.DUMMYFUNCTION("""COMPUTED_VALUE"""),"")</f>
        <v/>
      </c>
      <c r="K619" s="187" t="str">
        <f>IFERROR(__xludf.DUMMYFUNCTION("""COMPUTED_VALUE"""),"")</f>
        <v/>
      </c>
      <c r="L619" s="187" t="str">
        <f>IFERROR(__xludf.DUMMYFUNCTION("""COMPUTED_VALUE"""),"")</f>
        <v/>
      </c>
      <c r="M619" s="187" t="str">
        <f>IFERROR(__xludf.DUMMYFUNCTION("""COMPUTED_VALUE"""),"")</f>
        <v/>
      </c>
      <c r="N619" s="187" t="str">
        <f>IFERROR(__xludf.DUMMYFUNCTION("""COMPUTED_VALUE"""),"")</f>
        <v/>
      </c>
      <c r="O619" s="187" t="str">
        <f>IFERROR(__xludf.DUMMYFUNCTION("""COMPUTED_VALUE"""),"")</f>
        <v/>
      </c>
      <c r="P619" s="187" t="str">
        <f>IFERROR(__xludf.DUMMYFUNCTION("""COMPUTED_VALUE"""),"")</f>
        <v/>
      </c>
      <c r="Q619" s="187" t="str">
        <f>IFERROR(__xludf.DUMMYFUNCTION("""COMPUTED_VALUE"""),"")</f>
        <v/>
      </c>
      <c r="R619" s="187" t="str">
        <f>IFERROR(__xludf.DUMMYFUNCTION("""COMPUTED_VALUE"""),"")</f>
        <v/>
      </c>
      <c r="S619" s="187" t="str">
        <f>IFERROR(__xludf.DUMMYFUNCTION("""COMPUTED_VALUE"""),"")</f>
        <v/>
      </c>
      <c r="T619" s="187" t="str">
        <f>IFERROR(__xludf.DUMMYFUNCTION("""COMPUTED_VALUE"""),"")</f>
        <v/>
      </c>
      <c r="U619" s="187" t="str">
        <f>IFERROR(__xludf.DUMMYFUNCTION("""COMPUTED_VALUE"""),"")</f>
        <v/>
      </c>
      <c r="V619" s="187" t="str">
        <f>IFERROR(__xludf.DUMMYFUNCTION("""COMPUTED_VALUE"""),"")</f>
        <v/>
      </c>
      <c r="W619" s="187" t="str">
        <f>IFERROR(__xludf.DUMMYFUNCTION("""COMPUTED_VALUE"""),"")</f>
        <v/>
      </c>
      <c r="X619" s="187" t="str">
        <f>IFERROR(__xludf.DUMMYFUNCTION("""COMPUTED_VALUE"""),"")</f>
        <v/>
      </c>
      <c r="Y619" s="187" t="str">
        <f>IFERROR(__xludf.DUMMYFUNCTION("""COMPUTED_VALUE"""),"")</f>
        <v/>
      </c>
      <c r="Z619" s="187" t="str">
        <f>IFERROR(__xludf.DUMMYFUNCTION("""COMPUTED_VALUE"""),"")</f>
        <v/>
      </c>
      <c r="AA619" s="187" t="str">
        <f>IFERROR(__xludf.DUMMYFUNCTION("""COMPUTED_VALUE"""),"")</f>
        <v/>
      </c>
      <c r="AB619" s="187" t="str">
        <f>IFERROR(__xludf.DUMMYFUNCTION("""COMPUTED_VALUE"""),"")</f>
        <v/>
      </c>
      <c r="AC619" s="187" t="str">
        <f>IFERROR(__xludf.DUMMYFUNCTION("""COMPUTED_VALUE"""),"")</f>
        <v/>
      </c>
      <c r="AD619" s="187" t="str">
        <f>IFERROR(__xludf.DUMMYFUNCTION("""COMPUTED_VALUE"""),"")</f>
        <v/>
      </c>
      <c r="AE619" s="187" t="str">
        <f>IFERROR(__xludf.DUMMYFUNCTION("""COMPUTED_VALUE"""),"")</f>
        <v/>
      </c>
      <c r="AF619" s="187" t="str">
        <f>IFERROR(__xludf.DUMMYFUNCTION("""COMPUTED_VALUE"""),"")</f>
        <v/>
      </c>
      <c r="AG619" s="187" t="str">
        <f>IFERROR(__xludf.DUMMYFUNCTION("""COMPUTED_VALUE"""),"")</f>
        <v/>
      </c>
      <c r="AH619" s="187" t="str">
        <f>IFERROR(__xludf.DUMMYFUNCTION("""COMPUTED_VALUE"""),"")</f>
        <v/>
      </c>
      <c r="AI619" s="187" t="str">
        <f>IFERROR(__xludf.DUMMYFUNCTION("""COMPUTED_VALUE"""),"")</f>
        <v/>
      </c>
      <c r="AJ619" s="187" t="str">
        <f>IFERROR(__xludf.DUMMYFUNCTION("""COMPUTED_VALUE"""),"")</f>
        <v/>
      </c>
      <c r="AK619" s="187" t="str">
        <f>IFERROR(__xludf.DUMMYFUNCTION("""COMPUTED_VALUE"""),"")</f>
        <v/>
      </c>
      <c r="AL619" s="187" t="str">
        <f>IFERROR(__xludf.DUMMYFUNCTION("""COMPUTED_VALUE"""),"")</f>
        <v/>
      </c>
      <c r="AM619" s="187" t="str">
        <f>IFERROR(__xludf.DUMMYFUNCTION("""COMPUTED_VALUE"""),"")</f>
        <v/>
      </c>
      <c r="AN619" s="187" t="str">
        <f>IFERROR(__xludf.DUMMYFUNCTION("""COMPUTED_VALUE"""),"")</f>
        <v/>
      </c>
    </row>
    <row r="620">
      <c r="A620" s="187"/>
      <c r="B620" s="187"/>
      <c r="C620" s="187"/>
      <c r="D620" s="208"/>
      <c r="E620" s="109"/>
      <c r="F620" s="209"/>
      <c r="G620" s="187"/>
      <c r="H620" s="174"/>
      <c r="I620" s="187"/>
      <c r="J620" s="174" t="str">
        <f>IFERROR(__xludf.DUMMYFUNCTION("""COMPUTED_VALUE"""),"")</f>
        <v/>
      </c>
      <c r="K620" s="187" t="str">
        <f>IFERROR(__xludf.DUMMYFUNCTION("""COMPUTED_VALUE"""),"")</f>
        <v/>
      </c>
      <c r="L620" s="187" t="str">
        <f>IFERROR(__xludf.DUMMYFUNCTION("""COMPUTED_VALUE"""),"")</f>
        <v/>
      </c>
      <c r="M620" s="187" t="str">
        <f>IFERROR(__xludf.DUMMYFUNCTION("""COMPUTED_VALUE"""),"")</f>
        <v/>
      </c>
      <c r="N620" s="187" t="str">
        <f>IFERROR(__xludf.DUMMYFUNCTION("""COMPUTED_VALUE"""),"")</f>
        <v/>
      </c>
      <c r="O620" s="187" t="str">
        <f>IFERROR(__xludf.DUMMYFUNCTION("""COMPUTED_VALUE"""),"")</f>
        <v/>
      </c>
      <c r="P620" s="187" t="str">
        <f>IFERROR(__xludf.DUMMYFUNCTION("""COMPUTED_VALUE"""),"")</f>
        <v/>
      </c>
      <c r="Q620" s="187" t="str">
        <f>IFERROR(__xludf.DUMMYFUNCTION("""COMPUTED_VALUE"""),"")</f>
        <v/>
      </c>
      <c r="R620" s="187" t="str">
        <f>IFERROR(__xludf.DUMMYFUNCTION("""COMPUTED_VALUE"""),"")</f>
        <v/>
      </c>
      <c r="S620" s="187" t="str">
        <f>IFERROR(__xludf.DUMMYFUNCTION("""COMPUTED_VALUE"""),"")</f>
        <v/>
      </c>
      <c r="T620" s="187" t="str">
        <f>IFERROR(__xludf.DUMMYFUNCTION("""COMPUTED_VALUE"""),"")</f>
        <v/>
      </c>
      <c r="U620" s="187" t="str">
        <f>IFERROR(__xludf.DUMMYFUNCTION("""COMPUTED_VALUE"""),"")</f>
        <v/>
      </c>
      <c r="V620" s="187" t="str">
        <f>IFERROR(__xludf.DUMMYFUNCTION("""COMPUTED_VALUE"""),"")</f>
        <v/>
      </c>
      <c r="W620" s="187" t="str">
        <f>IFERROR(__xludf.DUMMYFUNCTION("""COMPUTED_VALUE"""),"")</f>
        <v/>
      </c>
      <c r="X620" s="187" t="str">
        <f>IFERROR(__xludf.DUMMYFUNCTION("""COMPUTED_VALUE"""),"")</f>
        <v/>
      </c>
      <c r="Y620" s="187" t="str">
        <f>IFERROR(__xludf.DUMMYFUNCTION("""COMPUTED_VALUE"""),"")</f>
        <v/>
      </c>
      <c r="Z620" s="187" t="str">
        <f>IFERROR(__xludf.DUMMYFUNCTION("""COMPUTED_VALUE"""),"")</f>
        <v/>
      </c>
      <c r="AA620" s="187" t="str">
        <f>IFERROR(__xludf.DUMMYFUNCTION("""COMPUTED_VALUE"""),"")</f>
        <v/>
      </c>
      <c r="AB620" s="187" t="str">
        <f>IFERROR(__xludf.DUMMYFUNCTION("""COMPUTED_VALUE"""),"")</f>
        <v/>
      </c>
      <c r="AC620" s="187" t="str">
        <f>IFERROR(__xludf.DUMMYFUNCTION("""COMPUTED_VALUE"""),"")</f>
        <v/>
      </c>
      <c r="AD620" s="187" t="str">
        <f>IFERROR(__xludf.DUMMYFUNCTION("""COMPUTED_VALUE"""),"")</f>
        <v/>
      </c>
      <c r="AE620" s="187" t="str">
        <f>IFERROR(__xludf.DUMMYFUNCTION("""COMPUTED_VALUE"""),"")</f>
        <v/>
      </c>
      <c r="AF620" s="187" t="str">
        <f>IFERROR(__xludf.DUMMYFUNCTION("""COMPUTED_VALUE"""),"")</f>
        <v/>
      </c>
      <c r="AG620" s="187" t="str">
        <f>IFERROR(__xludf.DUMMYFUNCTION("""COMPUTED_VALUE"""),"")</f>
        <v/>
      </c>
      <c r="AH620" s="187" t="str">
        <f>IFERROR(__xludf.DUMMYFUNCTION("""COMPUTED_VALUE"""),"")</f>
        <v/>
      </c>
      <c r="AI620" s="187" t="str">
        <f>IFERROR(__xludf.DUMMYFUNCTION("""COMPUTED_VALUE"""),"")</f>
        <v/>
      </c>
      <c r="AJ620" s="187" t="str">
        <f>IFERROR(__xludf.DUMMYFUNCTION("""COMPUTED_VALUE"""),"")</f>
        <v/>
      </c>
      <c r="AK620" s="187" t="str">
        <f>IFERROR(__xludf.DUMMYFUNCTION("""COMPUTED_VALUE"""),"")</f>
        <v/>
      </c>
      <c r="AL620" s="187" t="str">
        <f>IFERROR(__xludf.DUMMYFUNCTION("""COMPUTED_VALUE"""),"")</f>
        <v/>
      </c>
      <c r="AM620" s="187" t="str">
        <f>IFERROR(__xludf.DUMMYFUNCTION("""COMPUTED_VALUE"""),"")</f>
        <v/>
      </c>
      <c r="AN620" s="187" t="str">
        <f>IFERROR(__xludf.DUMMYFUNCTION("""COMPUTED_VALUE"""),"")</f>
        <v/>
      </c>
    </row>
    <row r="621">
      <c r="A621" s="187"/>
      <c r="B621" s="187"/>
      <c r="C621" s="187"/>
      <c r="D621" s="208"/>
      <c r="E621" s="109"/>
      <c r="F621" s="209"/>
      <c r="G621" s="187"/>
      <c r="H621" s="174"/>
      <c r="I621" s="187"/>
      <c r="J621" s="174" t="str">
        <f>IFERROR(__xludf.DUMMYFUNCTION("""COMPUTED_VALUE"""),"")</f>
        <v/>
      </c>
      <c r="K621" s="187" t="str">
        <f>IFERROR(__xludf.DUMMYFUNCTION("""COMPUTED_VALUE"""),"")</f>
        <v/>
      </c>
      <c r="L621" s="187" t="str">
        <f>IFERROR(__xludf.DUMMYFUNCTION("""COMPUTED_VALUE"""),"")</f>
        <v/>
      </c>
      <c r="M621" s="187" t="str">
        <f>IFERROR(__xludf.DUMMYFUNCTION("""COMPUTED_VALUE"""),"")</f>
        <v/>
      </c>
      <c r="N621" s="187" t="str">
        <f>IFERROR(__xludf.DUMMYFUNCTION("""COMPUTED_VALUE"""),"")</f>
        <v/>
      </c>
      <c r="O621" s="187" t="str">
        <f>IFERROR(__xludf.DUMMYFUNCTION("""COMPUTED_VALUE"""),"")</f>
        <v/>
      </c>
      <c r="P621" s="187" t="str">
        <f>IFERROR(__xludf.DUMMYFUNCTION("""COMPUTED_VALUE"""),"")</f>
        <v/>
      </c>
      <c r="Q621" s="187" t="str">
        <f>IFERROR(__xludf.DUMMYFUNCTION("""COMPUTED_VALUE"""),"")</f>
        <v/>
      </c>
      <c r="R621" s="187" t="str">
        <f>IFERROR(__xludf.DUMMYFUNCTION("""COMPUTED_VALUE"""),"")</f>
        <v/>
      </c>
      <c r="S621" s="187" t="str">
        <f>IFERROR(__xludf.DUMMYFUNCTION("""COMPUTED_VALUE"""),"")</f>
        <v/>
      </c>
      <c r="T621" s="187" t="str">
        <f>IFERROR(__xludf.DUMMYFUNCTION("""COMPUTED_VALUE"""),"")</f>
        <v/>
      </c>
      <c r="U621" s="187" t="str">
        <f>IFERROR(__xludf.DUMMYFUNCTION("""COMPUTED_VALUE"""),"")</f>
        <v/>
      </c>
      <c r="V621" s="187" t="str">
        <f>IFERROR(__xludf.DUMMYFUNCTION("""COMPUTED_VALUE"""),"")</f>
        <v/>
      </c>
      <c r="W621" s="187" t="str">
        <f>IFERROR(__xludf.DUMMYFUNCTION("""COMPUTED_VALUE"""),"")</f>
        <v/>
      </c>
      <c r="X621" s="187" t="str">
        <f>IFERROR(__xludf.DUMMYFUNCTION("""COMPUTED_VALUE"""),"")</f>
        <v/>
      </c>
      <c r="Y621" s="187" t="str">
        <f>IFERROR(__xludf.DUMMYFUNCTION("""COMPUTED_VALUE"""),"")</f>
        <v/>
      </c>
      <c r="Z621" s="187" t="str">
        <f>IFERROR(__xludf.DUMMYFUNCTION("""COMPUTED_VALUE"""),"")</f>
        <v/>
      </c>
      <c r="AA621" s="187" t="str">
        <f>IFERROR(__xludf.DUMMYFUNCTION("""COMPUTED_VALUE"""),"")</f>
        <v/>
      </c>
      <c r="AB621" s="187" t="str">
        <f>IFERROR(__xludf.DUMMYFUNCTION("""COMPUTED_VALUE"""),"")</f>
        <v/>
      </c>
      <c r="AC621" s="187" t="str">
        <f>IFERROR(__xludf.DUMMYFUNCTION("""COMPUTED_VALUE"""),"")</f>
        <v/>
      </c>
      <c r="AD621" s="187" t="str">
        <f>IFERROR(__xludf.DUMMYFUNCTION("""COMPUTED_VALUE"""),"")</f>
        <v/>
      </c>
      <c r="AE621" s="187" t="str">
        <f>IFERROR(__xludf.DUMMYFUNCTION("""COMPUTED_VALUE"""),"")</f>
        <v/>
      </c>
      <c r="AF621" s="187" t="str">
        <f>IFERROR(__xludf.DUMMYFUNCTION("""COMPUTED_VALUE"""),"")</f>
        <v/>
      </c>
      <c r="AG621" s="187" t="str">
        <f>IFERROR(__xludf.DUMMYFUNCTION("""COMPUTED_VALUE"""),"")</f>
        <v/>
      </c>
      <c r="AH621" s="187" t="str">
        <f>IFERROR(__xludf.DUMMYFUNCTION("""COMPUTED_VALUE"""),"")</f>
        <v/>
      </c>
      <c r="AI621" s="187" t="str">
        <f>IFERROR(__xludf.DUMMYFUNCTION("""COMPUTED_VALUE"""),"")</f>
        <v/>
      </c>
      <c r="AJ621" s="187" t="str">
        <f>IFERROR(__xludf.DUMMYFUNCTION("""COMPUTED_VALUE"""),"")</f>
        <v/>
      </c>
      <c r="AK621" s="187" t="str">
        <f>IFERROR(__xludf.DUMMYFUNCTION("""COMPUTED_VALUE"""),"")</f>
        <v/>
      </c>
      <c r="AL621" s="187" t="str">
        <f>IFERROR(__xludf.DUMMYFUNCTION("""COMPUTED_VALUE"""),"")</f>
        <v/>
      </c>
      <c r="AM621" s="187" t="str">
        <f>IFERROR(__xludf.DUMMYFUNCTION("""COMPUTED_VALUE"""),"")</f>
        <v/>
      </c>
      <c r="AN621" s="187" t="str">
        <f>IFERROR(__xludf.DUMMYFUNCTION("""COMPUTED_VALUE"""),"")</f>
        <v/>
      </c>
    </row>
    <row r="622">
      <c r="A622" s="187"/>
      <c r="B622" s="187"/>
      <c r="C622" s="187"/>
      <c r="D622" s="208"/>
      <c r="E622" s="109"/>
      <c r="F622" s="209"/>
      <c r="G622" s="187"/>
      <c r="H622" s="174"/>
      <c r="I622" s="187"/>
      <c r="J622" s="174" t="str">
        <f>IFERROR(__xludf.DUMMYFUNCTION("""COMPUTED_VALUE"""),"")</f>
        <v/>
      </c>
      <c r="K622" s="187" t="str">
        <f>IFERROR(__xludf.DUMMYFUNCTION("""COMPUTED_VALUE"""),"")</f>
        <v/>
      </c>
      <c r="L622" s="187" t="str">
        <f>IFERROR(__xludf.DUMMYFUNCTION("""COMPUTED_VALUE"""),"")</f>
        <v/>
      </c>
      <c r="M622" s="187" t="str">
        <f>IFERROR(__xludf.DUMMYFUNCTION("""COMPUTED_VALUE"""),"")</f>
        <v/>
      </c>
      <c r="N622" s="187" t="str">
        <f>IFERROR(__xludf.DUMMYFUNCTION("""COMPUTED_VALUE"""),"")</f>
        <v/>
      </c>
      <c r="O622" s="187" t="str">
        <f>IFERROR(__xludf.DUMMYFUNCTION("""COMPUTED_VALUE"""),"")</f>
        <v/>
      </c>
      <c r="P622" s="187" t="str">
        <f>IFERROR(__xludf.DUMMYFUNCTION("""COMPUTED_VALUE"""),"")</f>
        <v/>
      </c>
      <c r="Q622" s="187" t="str">
        <f>IFERROR(__xludf.DUMMYFUNCTION("""COMPUTED_VALUE"""),"")</f>
        <v/>
      </c>
      <c r="R622" s="187" t="str">
        <f>IFERROR(__xludf.DUMMYFUNCTION("""COMPUTED_VALUE"""),"")</f>
        <v/>
      </c>
      <c r="S622" s="187" t="str">
        <f>IFERROR(__xludf.DUMMYFUNCTION("""COMPUTED_VALUE"""),"")</f>
        <v/>
      </c>
      <c r="T622" s="187" t="str">
        <f>IFERROR(__xludf.DUMMYFUNCTION("""COMPUTED_VALUE"""),"")</f>
        <v/>
      </c>
      <c r="U622" s="187" t="str">
        <f>IFERROR(__xludf.DUMMYFUNCTION("""COMPUTED_VALUE"""),"")</f>
        <v/>
      </c>
      <c r="V622" s="187" t="str">
        <f>IFERROR(__xludf.DUMMYFUNCTION("""COMPUTED_VALUE"""),"")</f>
        <v/>
      </c>
      <c r="W622" s="187" t="str">
        <f>IFERROR(__xludf.DUMMYFUNCTION("""COMPUTED_VALUE"""),"")</f>
        <v/>
      </c>
      <c r="X622" s="187" t="str">
        <f>IFERROR(__xludf.DUMMYFUNCTION("""COMPUTED_VALUE"""),"")</f>
        <v/>
      </c>
      <c r="Y622" s="187" t="str">
        <f>IFERROR(__xludf.DUMMYFUNCTION("""COMPUTED_VALUE"""),"")</f>
        <v/>
      </c>
      <c r="Z622" s="187" t="str">
        <f>IFERROR(__xludf.DUMMYFUNCTION("""COMPUTED_VALUE"""),"")</f>
        <v/>
      </c>
      <c r="AA622" s="187" t="str">
        <f>IFERROR(__xludf.DUMMYFUNCTION("""COMPUTED_VALUE"""),"")</f>
        <v/>
      </c>
      <c r="AB622" s="187" t="str">
        <f>IFERROR(__xludf.DUMMYFUNCTION("""COMPUTED_VALUE"""),"")</f>
        <v/>
      </c>
      <c r="AC622" s="187" t="str">
        <f>IFERROR(__xludf.DUMMYFUNCTION("""COMPUTED_VALUE"""),"")</f>
        <v/>
      </c>
      <c r="AD622" s="187" t="str">
        <f>IFERROR(__xludf.DUMMYFUNCTION("""COMPUTED_VALUE"""),"")</f>
        <v/>
      </c>
      <c r="AE622" s="187" t="str">
        <f>IFERROR(__xludf.DUMMYFUNCTION("""COMPUTED_VALUE"""),"")</f>
        <v/>
      </c>
      <c r="AF622" s="187" t="str">
        <f>IFERROR(__xludf.DUMMYFUNCTION("""COMPUTED_VALUE"""),"")</f>
        <v/>
      </c>
      <c r="AG622" s="187" t="str">
        <f>IFERROR(__xludf.DUMMYFUNCTION("""COMPUTED_VALUE"""),"")</f>
        <v/>
      </c>
      <c r="AH622" s="187" t="str">
        <f>IFERROR(__xludf.DUMMYFUNCTION("""COMPUTED_VALUE"""),"")</f>
        <v/>
      </c>
      <c r="AI622" s="187" t="str">
        <f>IFERROR(__xludf.DUMMYFUNCTION("""COMPUTED_VALUE"""),"")</f>
        <v/>
      </c>
      <c r="AJ622" s="187" t="str">
        <f>IFERROR(__xludf.DUMMYFUNCTION("""COMPUTED_VALUE"""),"")</f>
        <v/>
      </c>
      <c r="AK622" s="187" t="str">
        <f>IFERROR(__xludf.DUMMYFUNCTION("""COMPUTED_VALUE"""),"")</f>
        <v/>
      </c>
      <c r="AL622" s="187" t="str">
        <f>IFERROR(__xludf.DUMMYFUNCTION("""COMPUTED_VALUE"""),"")</f>
        <v/>
      </c>
      <c r="AM622" s="187" t="str">
        <f>IFERROR(__xludf.DUMMYFUNCTION("""COMPUTED_VALUE"""),"")</f>
        <v/>
      </c>
      <c r="AN622" s="187" t="str">
        <f>IFERROR(__xludf.DUMMYFUNCTION("""COMPUTED_VALUE"""),"")</f>
        <v/>
      </c>
    </row>
    <row r="623">
      <c r="A623" s="187"/>
      <c r="B623" s="187"/>
      <c r="C623" s="187"/>
      <c r="D623" s="208"/>
      <c r="E623" s="109"/>
      <c r="F623" s="209"/>
      <c r="G623" s="187"/>
      <c r="H623" s="174"/>
      <c r="I623" s="187"/>
      <c r="J623" s="174" t="str">
        <f>IFERROR(__xludf.DUMMYFUNCTION("""COMPUTED_VALUE"""),"")</f>
        <v/>
      </c>
      <c r="K623" s="187" t="str">
        <f>IFERROR(__xludf.DUMMYFUNCTION("""COMPUTED_VALUE"""),"")</f>
        <v/>
      </c>
      <c r="L623" s="187" t="str">
        <f>IFERROR(__xludf.DUMMYFUNCTION("""COMPUTED_VALUE"""),"")</f>
        <v/>
      </c>
      <c r="M623" s="187" t="str">
        <f>IFERROR(__xludf.DUMMYFUNCTION("""COMPUTED_VALUE"""),"")</f>
        <v/>
      </c>
      <c r="N623" s="187" t="str">
        <f>IFERROR(__xludf.DUMMYFUNCTION("""COMPUTED_VALUE"""),"")</f>
        <v/>
      </c>
      <c r="O623" s="187" t="str">
        <f>IFERROR(__xludf.DUMMYFUNCTION("""COMPUTED_VALUE"""),"")</f>
        <v/>
      </c>
      <c r="P623" s="187" t="str">
        <f>IFERROR(__xludf.DUMMYFUNCTION("""COMPUTED_VALUE"""),"")</f>
        <v/>
      </c>
      <c r="Q623" s="187" t="str">
        <f>IFERROR(__xludf.DUMMYFUNCTION("""COMPUTED_VALUE"""),"")</f>
        <v/>
      </c>
      <c r="R623" s="187" t="str">
        <f>IFERROR(__xludf.DUMMYFUNCTION("""COMPUTED_VALUE"""),"")</f>
        <v/>
      </c>
      <c r="S623" s="187" t="str">
        <f>IFERROR(__xludf.DUMMYFUNCTION("""COMPUTED_VALUE"""),"")</f>
        <v/>
      </c>
      <c r="T623" s="187" t="str">
        <f>IFERROR(__xludf.DUMMYFUNCTION("""COMPUTED_VALUE"""),"")</f>
        <v/>
      </c>
      <c r="U623" s="187" t="str">
        <f>IFERROR(__xludf.DUMMYFUNCTION("""COMPUTED_VALUE"""),"")</f>
        <v/>
      </c>
      <c r="V623" s="187" t="str">
        <f>IFERROR(__xludf.DUMMYFUNCTION("""COMPUTED_VALUE"""),"")</f>
        <v/>
      </c>
      <c r="W623" s="187" t="str">
        <f>IFERROR(__xludf.DUMMYFUNCTION("""COMPUTED_VALUE"""),"")</f>
        <v/>
      </c>
      <c r="X623" s="187" t="str">
        <f>IFERROR(__xludf.DUMMYFUNCTION("""COMPUTED_VALUE"""),"")</f>
        <v/>
      </c>
      <c r="Y623" s="187" t="str">
        <f>IFERROR(__xludf.DUMMYFUNCTION("""COMPUTED_VALUE"""),"")</f>
        <v/>
      </c>
      <c r="Z623" s="187" t="str">
        <f>IFERROR(__xludf.DUMMYFUNCTION("""COMPUTED_VALUE"""),"")</f>
        <v/>
      </c>
      <c r="AA623" s="187" t="str">
        <f>IFERROR(__xludf.DUMMYFUNCTION("""COMPUTED_VALUE"""),"")</f>
        <v/>
      </c>
      <c r="AB623" s="187" t="str">
        <f>IFERROR(__xludf.DUMMYFUNCTION("""COMPUTED_VALUE"""),"")</f>
        <v/>
      </c>
      <c r="AC623" s="187" t="str">
        <f>IFERROR(__xludf.DUMMYFUNCTION("""COMPUTED_VALUE"""),"")</f>
        <v/>
      </c>
      <c r="AD623" s="187" t="str">
        <f>IFERROR(__xludf.DUMMYFUNCTION("""COMPUTED_VALUE"""),"")</f>
        <v/>
      </c>
      <c r="AE623" s="187" t="str">
        <f>IFERROR(__xludf.DUMMYFUNCTION("""COMPUTED_VALUE"""),"")</f>
        <v/>
      </c>
      <c r="AF623" s="187" t="str">
        <f>IFERROR(__xludf.DUMMYFUNCTION("""COMPUTED_VALUE"""),"")</f>
        <v/>
      </c>
      <c r="AG623" s="187" t="str">
        <f>IFERROR(__xludf.DUMMYFUNCTION("""COMPUTED_VALUE"""),"")</f>
        <v/>
      </c>
      <c r="AH623" s="187" t="str">
        <f>IFERROR(__xludf.DUMMYFUNCTION("""COMPUTED_VALUE"""),"")</f>
        <v/>
      </c>
      <c r="AI623" s="187" t="str">
        <f>IFERROR(__xludf.DUMMYFUNCTION("""COMPUTED_VALUE"""),"")</f>
        <v/>
      </c>
      <c r="AJ623" s="187" t="str">
        <f>IFERROR(__xludf.DUMMYFUNCTION("""COMPUTED_VALUE"""),"")</f>
        <v/>
      </c>
      <c r="AK623" s="187" t="str">
        <f>IFERROR(__xludf.DUMMYFUNCTION("""COMPUTED_VALUE"""),"")</f>
        <v/>
      </c>
      <c r="AL623" s="187" t="str">
        <f>IFERROR(__xludf.DUMMYFUNCTION("""COMPUTED_VALUE"""),"")</f>
        <v/>
      </c>
      <c r="AM623" s="187" t="str">
        <f>IFERROR(__xludf.DUMMYFUNCTION("""COMPUTED_VALUE"""),"")</f>
        <v/>
      </c>
      <c r="AN623" s="187" t="str">
        <f>IFERROR(__xludf.DUMMYFUNCTION("""COMPUTED_VALUE"""),"")</f>
        <v/>
      </c>
    </row>
    <row r="624">
      <c r="A624" s="187"/>
      <c r="B624" s="187"/>
      <c r="C624" s="187"/>
      <c r="D624" s="208"/>
      <c r="E624" s="109"/>
      <c r="F624" s="209"/>
      <c r="G624" s="187"/>
      <c r="H624" s="174"/>
      <c r="I624" s="187"/>
      <c r="J624" s="174" t="str">
        <f>IFERROR(__xludf.DUMMYFUNCTION("""COMPUTED_VALUE"""),"")</f>
        <v/>
      </c>
      <c r="K624" s="187" t="str">
        <f>IFERROR(__xludf.DUMMYFUNCTION("""COMPUTED_VALUE"""),"")</f>
        <v/>
      </c>
      <c r="L624" s="187" t="str">
        <f>IFERROR(__xludf.DUMMYFUNCTION("""COMPUTED_VALUE"""),"")</f>
        <v/>
      </c>
      <c r="M624" s="187" t="str">
        <f>IFERROR(__xludf.DUMMYFUNCTION("""COMPUTED_VALUE"""),"")</f>
        <v/>
      </c>
      <c r="N624" s="187" t="str">
        <f>IFERROR(__xludf.DUMMYFUNCTION("""COMPUTED_VALUE"""),"")</f>
        <v/>
      </c>
      <c r="O624" s="187" t="str">
        <f>IFERROR(__xludf.DUMMYFUNCTION("""COMPUTED_VALUE"""),"")</f>
        <v/>
      </c>
      <c r="P624" s="187" t="str">
        <f>IFERROR(__xludf.DUMMYFUNCTION("""COMPUTED_VALUE"""),"")</f>
        <v/>
      </c>
      <c r="Q624" s="187" t="str">
        <f>IFERROR(__xludf.DUMMYFUNCTION("""COMPUTED_VALUE"""),"")</f>
        <v/>
      </c>
      <c r="R624" s="187" t="str">
        <f>IFERROR(__xludf.DUMMYFUNCTION("""COMPUTED_VALUE"""),"")</f>
        <v/>
      </c>
      <c r="S624" s="187" t="str">
        <f>IFERROR(__xludf.DUMMYFUNCTION("""COMPUTED_VALUE"""),"")</f>
        <v/>
      </c>
      <c r="T624" s="187" t="str">
        <f>IFERROR(__xludf.DUMMYFUNCTION("""COMPUTED_VALUE"""),"")</f>
        <v/>
      </c>
      <c r="U624" s="187" t="str">
        <f>IFERROR(__xludf.DUMMYFUNCTION("""COMPUTED_VALUE"""),"")</f>
        <v/>
      </c>
      <c r="V624" s="187" t="str">
        <f>IFERROR(__xludf.DUMMYFUNCTION("""COMPUTED_VALUE"""),"")</f>
        <v/>
      </c>
      <c r="W624" s="187" t="str">
        <f>IFERROR(__xludf.DUMMYFUNCTION("""COMPUTED_VALUE"""),"")</f>
        <v/>
      </c>
      <c r="X624" s="187" t="str">
        <f>IFERROR(__xludf.DUMMYFUNCTION("""COMPUTED_VALUE"""),"")</f>
        <v/>
      </c>
      <c r="Y624" s="187" t="str">
        <f>IFERROR(__xludf.DUMMYFUNCTION("""COMPUTED_VALUE"""),"")</f>
        <v/>
      </c>
      <c r="Z624" s="187" t="str">
        <f>IFERROR(__xludf.DUMMYFUNCTION("""COMPUTED_VALUE"""),"")</f>
        <v/>
      </c>
      <c r="AA624" s="187" t="str">
        <f>IFERROR(__xludf.DUMMYFUNCTION("""COMPUTED_VALUE"""),"")</f>
        <v/>
      </c>
      <c r="AB624" s="187" t="str">
        <f>IFERROR(__xludf.DUMMYFUNCTION("""COMPUTED_VALUE"""),"")</f>
        <v/>
      </c>
      <c r="AC624" s="187" t="str">
        <f>IFERROR(__xludf.DUMMYFUNCTION("""COMPUTED_VALUE"""),"")</f>
        <v/>
      </c>
      <c r="AD624" s="187" t="str">
        <f>IFERROR(__xludf.DUMMYFUNCTION("""COMPUTED_VALUE"""),"")</f>
        <v/>
      </c>
      <c r="AE624" s="187" t="str">
        <f>IFERROR(__xludf.DUMMYFUNCTION("""COMPUTED_VALUE"""),"")</f>
        <v/>
      </c>
      <c r="AF624" s="187" t="str">
        <f>IFERROR(__xludf.DUMMYFUNCTION("""COMPUTED_VALUE"""),"")</f>
        <v/>
      </c>
      <c r="AG624" s="187" t="str">
        <f>IFERROR(__xludf.DUMMYFUNCTION("""COMPUTED_VALUE"""),"")</f>
        <v/>
      </c>
      <c r="AH624" s="187" t="str">
        <f>IFERROR(__xludf.DUMMYFUNCTION("""COMPUTED_VALUE"""),"")</f>
        <v/>
      </c>
      <c r="AI624" s="187" t="str">
        <f>IFERROR(__xludf.DUMMYFUNCTION("""COMPUTED_VALUE"""),"")</f>
        <v/>
      </c>
      <c r="AJ624" s="187" t="str">
        <f>IFERROR(__xludf.DUMMYFUNCTION("""COMPUTED_VALUE"""),"")</f>
        <v/>
      </c>
      <c r="AK624" s="187" t="str">
        <f>IFERROR(__xludf.DUMMYFUNCTION("""COMPUTED_VALUE"""),"")</f>
        <v/>
      </c>
      <c r="AL624" s="187" t="str">
        <f>IFERROR(__xludf.DUMMYFUNCTION("""COMPUTED_VALUE"""),"")</f>
        <v/>
      </c>
      <c r="AM624" s="187" t="str">
        <f>IFERROR(__xludf.DUMMYFUNCTION("""COMPUTED_VALUE"""),"")</f>
        <v/>
      </c>
      <c r="AN624" s="187" t="str">
        <f>IFERROR(__xludf.DUMMYFUNCTION("""COMPUTED_VALUE"""),"")</f>
        <v/>
      </c>
    </row>
    <row r="625">
      <c r="A625" s="187"/>
      <c r="B625" s="187"/>
      <c r="C625" s="187"/>
      <c r="D625" s="208"/>
      <c r="E625" s="109"/>
      <c r="F625" s="209"/>
      <c r="G625" s="187"/>
      <c r="H625" s="174"/>
      <c r="I625" s="187"/>
      <c r="J625" s="174" t="str">
        <f>IFERROR(__xludf.DUMMYFUNCTION("""COMPUTED_VALUE"""),"")</f>
        <v/>
      </c>
      <c r="K625" s="187" t="str">
        <f>IFERROR(__xludf.DUMMYFUNCTION("""COMPUTED_VALUE"""),"")</f>
        <v/>
      </c>
      <c r="L625" s="187" t="str">
        <f>IFERROR(__xludf.DUMMYFUNCTION("""COMPUTED_VALUE"""),"")</f>
        <v/>
      </c>
      <c r="M625" s="187" t="str">
        <f>IFERROR(__xludf.DUMMYFUNCTION("""COMPUTED_VALUE"""),"")</f>
        <v/>
      </c>
      <c r="N625" s="187" t="str">
        <f>IFERROR(__xludf.DUMMYFUNCTION("""COMPUTED_VALUE"""),"")</f>
        <v/>
      </c>
      <c r="O625" s="187" t="str">
        <f>IFERROR(__xludf.DUMMYFUNCTION("""COMPUTED_VALUE"""),"")</f>
        <v/>
      </c>
      <c r="P625" s="187" t="str">
        <f>IFERROR(__xludf.DUMMYFUNCTION("""COMPUTED_VALUE"""),"")</f>
        <v/>
      </c>
      <c r="Q625" s="187" t="str">
        <f>IFERROR(__xludf.DUMMYFUNCTION("""COMPUTED_VALUE"""),"")</f>
        <v/>
      </c>
      <c r="R625" s="187" t="str">
        <f>IFERROR(__xludf.DUMMYFUNCTION("""COMPUTED_VALUE"""),"")</f>
        <v/>
      </c>
      <c r="S625" s="187" t="str">
        <f>IFERROR(__xludf.DUMMYFUNCTION("""COMPUTED_VALUE"""),"")</f>
        <v/>
      </c>
      <c r="T625" s="187" t="str">
        <f>IFERROR(__xludf.DUMMYFUNCTION("""COMPUTED_VALUE"""),"")</f>
        <v/>
      </c>
      <c r="U625" s="187" t="str">
        <f>IFERROR(__xludf.DUMMYFUNCTION("""COMPUTED_VALUE"""),"")</f>
        <v/>
      </c>
      <c r="V625" s="187" t="str">
        <f>IFERROR(__xludf.DUMMYFUNCTION("""COMPUTED_VALUE"""),"")</f>
        <v/>
      </c>
      <c r="W625" s="187" t="str">
        <f>IFERROR(__xludf.DUMMYFUNCTION("""COMPUTED_VALUE"""),"")</f>
        <v/>
      </c>
      <c r="X625" s="187" t="str">
        <f>IFERROR(__xludf.DUMMYFUNCTION("""COMPUTED_VALUE"""),"")</f>
        <v/>
      </c>
      <c r="Y625" s="187" t="str">
        <f>IFERROR(__xludf.DUMMYFUNCTION("""COMPUTED_VALUE"""),"")</f>
        <v/>
      </c>
      <c r="Z625" s="187" t="str">
        <f>IFERROR(__xludf.DUMMYFUNCTION("""COMPUTED_VALUE"""),"")</f>
        <v/>
      </c>
      <c r="AA625" s="187" t="str">
        <f>IFERROR(__xludf.DUMMYFUNCTION("""COMPUTED_VALUE"""),"")</f>
        <v/>
      </c>
      <c r="AB625" s="187" t="str">
        <f>IFERROR(__xludf.DUMMYFUNCTION("""COMPUTED_VALUE"""),"")</f>
        <v/>
      </c>
      <c r="AC625" s="187" t="str">
        <f>IFERROR(__xludf.DUMMYFUNCTION("""COMPUTED_VALUE"""),"")</f>
        <v/>
      </c>
      <c r="AD625" s="187" t="str">
        <f>IFERROR(__xludf.DUMMYFUNCTION("""COMPUTED_VALUE"""),"")</f>
        <v/>
      </c>
      <c r="AE625" s="187" t="str">
        <f>IFERROR(__xludf.DUMMYFUNCTION("""COMPUTED_VALUE"""),"")</f>
        <v/>
      </c>
      <c r="AF625" s="187" t="str">
        <f>IFERROR(__xludf.DUMMYFUNCTION("""COMPUTED_VALUE"""),"")</f>
        <v/>
      </c>
      <c r="AG625" s="187" t="str">
        <f>IFERROR(__xludf.DUMMYFUNCTION("""COMPUTED_VALUE"""),"")</f>
        <v/>
      </c>
      <c r="AH625" s="187" t="str">
        <f>IFERROR(__xludf.DUMMYFUNCTION("""COMPUTED_VALUE"""),"")</f>
        <v/>
      </c>
      <c r="AI625" s="187" t="str">
        <f>IFERROR(__xludf.DUMMYFUNCTION("""COMPUTED_VALUE"""),"")</f>
        <v/>
      </c>
      <c r="AJ625" s="187" t="str">
        <f>IFERROR(__xludf.DUMMYFUNCTION("""COMPUTED_VALUE"""),"")</f>
        <v/>
      </c>
      <c r="AK625" s="187" t="str">
        <f>IFERROR(__xludf.DUMMYFUNCTION("""COMPUTED_VALUE"""),"")</f>
        <v/>
      </c>
      <c r="AL625" s="187" t="str">
        <f>IFERROR(__xludf.DUMMYFUNCTION("""COMPUTED_VALUE"""),"")</f>
        <v/>
      </c>
      <c r="AM625" s="187" t="str">
        <f>IFERROR(__xludf.DUMMYFUNCTION("""COMPUTED_VALUE"""),"")</f>
        <v/>
      </c>
      <c r="AN625" s="187" t="str">
        <f>IFERROR(__xludf.DUMMYFUNCTION("""COMPUTED_VALUE"""),"")</f>
        <v/>
      </c>
    </row>
    <row r="626">
      <c r="A626" s="187"/>
      <c r="B626" s="187"/>
      <c r="C626" s="187"/>
      <c r="D626" s="208"/>
      <c r="E626" s="109"/>
      <c r="F626" s="209"/>
      <c r="G626" s="187"/>
      <c r="H626" s="174"/>
      <c r="I626" s="187"/>
      <c r="J626" s="174" t="str">
        <f>IFERROR(__xludf.DUMMYFUNCTION("""COMPUTED_VALUE"""),"")</f>
        <v/>
      </c>
      <c r="K626" s="187" t="str">
        <f>IFERROR(__xludf.DUMMYFUNCTION("""COMPUTED_VALUE"""),"")</f>
        <v/>
      </c>
      <c r="L626" s="187" t="str">
        <f>IFERROR(__xludf.DUMMYFUNCTION("""COMPUTED_VALUE"""),"")</f>
        <v/>
      </c>
      <c r="M626" s="187" t="str">
        <f>IFERROR(__xludf.DUMMYFUNCTION("""COMPUTED_VALUE"""),"")</f>
        <v/>
      </c>
      <c r="N626" s="187" t="str">
        <f>IFERROR(__xludf.DUMMYFUNCTION("""COMPUTED_VALUE"""),"")</f>
        <v/>
      </c>
      <c r="O626" s="187" t="str">
        <f>IFERROR(__xludf.DUMMYFUNCTION("""COMPUTED_VALUE"""),"")</f>
        <v/>
      </c>
      <c r="P626" s="187" t="str">
        <f>IFERROR(__xludf.DUMMYFUNCTION("""COMPUTED_VALUE"""),"")</f>
        <v/>
      </c>
      <c r="Q626" s="187" t="str">
        <f>IFERROR(__xludf.DUMMYFUNCTION("""COMPUTED_VALUE"""),"")</f>
        <v/>
      </c>
      <c r="R626" s="187" t="str">
        <f>IFERROR(__xludf.DUMMYFUNCTION("""COMPUTED_VALUE"""),"")</f>
        <v/>
      </c>
      <c r="S626" s="187" t="str">
        <f>IFERROR(__xludf.DUMMYFUNCTION("""COMPUTED_VALUE"""),"")</f>
        <v/>
      </c>
      <c r="T626" s="187" t="str">
        <f>IFERROR(__xludf.DUMMYFUNCTION("""COMPUTED_VALUE"""),"")</f>
        <v/>
      </c>
      <c r="U626" s="187" t="str">
        <f>IFERROR(__xludf.DUMMYFUNCTION("""COMPUTED_VALUE"""),"")</f>
        <v/>
      </c>
      <c r="V626" s="187" t="str">
        <f>IFERROR(__xludf.DUMMYFUNCTION("""COMPUTED_VALUE"""),"")</f>
        <v/>
      </c>
      <c r="W626" s="187" t="str">
        <f>IFERROR(__xludf.DUMMYFUNCTION("""COMPUTED_VALUE"""),"")</f>
        <v/>
      </c>
      <c r="X626" s="187" t="str">
        <f>IFERROR(__xludf.DUMMYFUNCTION("""COMPUTED_VALUE"""),"")</f>
        <v/>
      </c>
      <c r="Y626" s="187" t="str">
        <f>IFERROR(__xludf.DUMMYFUNCTION("""COMPUTED_VALUE"""),"")</f>
        <v/>
      </c>
      <c r="Z626" s="187" t="str">
        <f>IFERROR(__xludf.DUMMYFUNCTION("""COMPUTED_VALUE"""),"")</f>
        <v/>
      </c>
      <c r="AA626" s="187" t="str">
        <f>IFERROR(__xludf.DUMMYFUNCTION("""COMPUTED_VALUE"""),"")</f>
        <v/>
      </c>
      <c r="AB626" s="187" t="str">
        <f>IFERROR(__xludf.DUMMYFUNCTION("""COMPUTED_VALUE"""),"")</f>
        <v/>
      </c>
      <c r="AC626" s="187" t="str">
        <f>IFERROR(__xludf.DUMMYFUNCTION("""COMPUTED_VALUE"""),"")</f>
        <v/>
      </c>
      <c r="AD626" s="187" t="str">
        <f>IFERROR(__xludf.DUMMYFUNCTION("""COMPUTED_VALUE"""),"")</f>
        <v/>
      </c>
      <c r="AE626" s="187" t="str">
        <f>IFERROR(__xludf.DUMMYFUNCTION("""COMPUTED_VALUE"""),"")</f>
        <v/>
      </c>
      <c r="AF626" s="187" t="str">
        <f>IFERROR(__xludf.DUMMYFUNCTION("""COMPUTED_VALUE"""),"")</f>
        <v/>
      </c>
      <c r="AG626" s="187" t="str">
        <f>IFERROR(__xludf.DUMMYFUNCTION("""COMPUTED_VALUE"""),"")</f>
        <v/>
      </c>
      <c r="AH626" s="187" t="str">
        <f>IFERROR(__xludf.DUMMYFUNCTION("""COMPUTED_VALUE"""),"")</f>
        <v/>
      </c>
      <c r="AI626" s="187" t="str">
        <f>IFERROR(__xludf.DUMMYFUNCTION("""COMPUTED_VALUE"""),"")</f>
        <v/>
      </c>
      <c r="AJ626" s="187" t="str">
        <f>IFERROR(__xludf.DUMMYFUNCTION("""COMPUTED_VALUE"""),"")</f>
        <v/>
      </c>
      <c r="AK626" s="187" t="str">
        <f>IFERROR(__xludf.DUMMYFUNCTION("""COMPUTED_VALUE"""),"")</f>
        <v/>
      </c>
      <c r="AL626" s="187" t="str">
        <f>IFERROR(__xludf.DUMMYFUNCTION("""COMPUTED_VALUE"""),"")</f>
        <v/>
      </c>
      <c r="AM626" s="187" t="str">
        <f>IFERROR(__xludf.DUMMYFUNCTION("""COMPUTED_VALUE"""),"")</f>
        <v/>
      </c>
      <c r="AN626" s="187" t="str">
        <f>IFERROR(__xludf.DUMMYFUNCTION("""COMPUTED_VALUE"""),"")</f>
        <v/>
      </c>
    </row>
    <row r="627">
      <c r="A627" s="187"/>
      <c r="B627" s="187"/>
      <c r="C627" s="187"/>
      <c r="D627" s="208"/>
      <c r="E627" s="109"/>
      <c r="F627" s="209"/>
      <c r="G627" s="187"/>
      <c r="H627" s="174"/>
      <c r="I627" s="187"/>
      <c r="J627" s="174" t="str">
        <f>IFERROR(__xludf.DUMMYFUNCTION("""COMPUTED_VALUE"""),"")</f>
        <v/>
      </c>
      <c r="K627" s="187" t="str">
        <f>IFERROR(__xludf.DUMMYFUNCTION("""COMPUTED_VALUE"""),"")</f>
        <v/>
      </c>
      <c r="L627" s="187" t="str">
        <f>IFERROR(__xludf.DUMMYFUNCTION("""COMPUTED_VALUE"""),"")</f>
        <v/>
      </c>
      <c r="M627" s="187" t="str">
        <f>IFERROR(__xludf.DUMMYFUNCTION("""COMPUTED_VALUE"""),"")</f>
        <v/>
      </c>
      <c r="N627" s="187" t="str">
        <f>IFERROR(__xludf.DUMMYFUNCTION("""COMPUTED_VALUE"""),"")</f>
        <v/>
      </c>
      <c r="O627" s="187" t="str">
        <f>IFERROR(__xludf.DUMMYFUNCTION("""COMPUTED_VALUE"""),"")</f>
        <v/>
      </c>
      <c r="P627" s="187" t="str">
        <f>IFERROR(__xludf.DUMMYFUNCTION("""COMPUTED_VALUE"""),"")</f>
        <v/>
      </c>
      <c r="Q627" s="187" t="str">
        <f>IFERROR(__xludf.DUMMYFUNCTION("""COMPUTED_VALUE"""),"")</f>
        <v/>
      </c>
      <c r="R627" s="187" t="str">
        <f>IFERROR(__xludf.DUMMYFUNCTION("""COMPUTED_VALUE"""),"")</f>
        <v/>
      </c>
      <c r="S627" s="187" t="str">
        <f>IFERROR(__xludf.DUMMYFUNCTION("""COMPUTED_VALUE"""),"")</f>
        <v/>
      </c>
      <c r="T627" s="187" t="str">
        <f>IFERROR(__xludf.DUMMYFUNCTION("""COMPUTED_VALUE"""),"")</f>
        <v/>
      </c>
      <c r="U627" s="187" t="str">
        <f>IFERROR(__xludf.DUMMYFUNCTION("""COMPUTED_VALUE"""),"")</f>
        <v/>
      </c>
      <c r="V627" s="187" t="str">
        <f>IFERROR(__xludf.DUMMYFUNCTION("""COMPUTED_VALUE"""),"")</f>
        <v/>
      </c>
      <c r="W627" s="187" t="str">
        <f>IFERROR(__xludf.DUMMYFUNCTION("""COMPUTED_VALUE"""),"")</f>
        <v/>
      </c>
      <c r="X627" s="187" t="str">
        <f>IFERROR(__xludf.DUMMYFUNCTION("""COMPUTED_VALUE"""),"")</f>
        <v/>
      </c>
      <c r="Y627" s="187" t="str">
        <f>IFERROR(__xludf.DUMMYFUNCTION("""COMPUTED_VALUE"""),"")</f>
        <v/>
      </c>
      <c r="Z627" s="187" t="str">
        <f>IFERROR(__xludf.DUMMYFUNCTION("""COMPUTED_VALUE"""),"")</f>
        <v/>
      </c>
      <c r="AA627" s="187" t="str">
        <f>IFERROR(__xludf.DUMMYFUNCTION("""COMPUTED_VALUE"""),"")</f>
        <v/>
      </c>
      <c r="AB627" s="187" t="str">
        <f>IFERROR(__xludf.DUMMYFUNCTION("""COMPUTED_VALUE"""),"")</f>
        <v/>
      </c>
      <c r="AC627" s="187" t="str">
        <f>IFERROR(__xludf.DUMMYFUNCTION("""COMPUTED_VALUE"""),"")</f>
        <v/>
      </c>
      <c r="AD627" s="187" t="str">
        <f>IFERROR(__xludf.DUMMYFUNCTION("""COMPUTED_VALUE"""),"")</f>
        <v/>
      </c>
      <c r="AE627" s="187" t="str">
        <f>IFERROR(__xludf.DUMMYFUNCTION("""COMPUTED_VALUE"""),"")</f>
        <v/>
      </c>
      <c r="AF627" s="187" t="str">
        <f>IFERROR(__xludf.DUMMYFUNCTION("""COMPUTED_VALUE"""),"")</f>
        <v/>
      </c>
      <c r="AG627" s="187" t="str">
        <f>IFERROR(__xludf.DUMMYFUNCTION("""COMPUTED_VALUE"""),"")</f>
        <v/>
      </c>
      <c r="AH627" s="187" t="str">
        <f>IFERROR(__xludf.DUMMYFUNCTION("""COMPUTED_VALUE"""),"")</f>
        <v/>
      </c>
      <c r="AI627" s="187" t="str">
        <f>IFERROR(__xludf.DUMMYFUNCTION("""COMPUTED_VALUE"""),"")</f>
        <v/>
      </c>
      <c r="AJ627" s="187" t="str">
        <f>IFERROR(__xludf.DUMMYFUNCTION("""COMPUTED_VALUE"""),"")</f>
        <v/>
      </c>
      <c r="AK627" s="187" t="str">
        <f>IFERROR(__xludf.DUMMYFUNCTION("""COMPUTED_VALUE"""),"")</f>
        <v/>
      </c>
      <c r="AL627" s="187" t="str">
        <f>IFERROR(__xludf.DUMMYFUNCTION("""COMPUTED_VALUE"""),"")</f>
        <v/>
      </c>
      <c r="AM627" s="187" t="str">
        <f>IFERROR(__xludf.DUMMYFUNCTION("""COMPUTED_VALUE"""),"")</f>
        <v/>
      </c>
      <c r="AN627" s="187" t="str">
        <f>IFERROR(__xludf.DUMMYFUNCTION("""COMPUTED_VALUE"""),"")</f>
        <v/>
      </c>
    </row>
    <row r="628">
      <c r="A628" s="187"/>
      <c r="B628" s="187"/>
      <c r="C628" s="187"/>
      <c r="D628" s="208"/>
      <c r="E628" s="109"/>
      <c r="F628" s="209"/>
      <c r="G628" s="187"/>
      <c r="H628" s="174"/>
      <c r="I628" s="187"/>
      <c r="J628" s="174" t="str">
        <f>IFERROR(__xludf.DUMMYFUNCTION("""COMPUTED_VALUE"""),"")</f>
        <v/>
      </c>
      <c r="K628" s="187" t="str">
        <f>IFERROR(__xludf.DUMMYFUNCTION("""COMPUTED_VALUE"""),"")</f>
        <v/>
      </c>
      <c r="L628" s="187" t="str">
        <f>IFERROR(__xludf.DUMMYFUNCTION("""COMPUTED_VALUE"""),"")</f>
        <v/>
      </c>
      <c r="M628" s="187" t="str">
        <f>IFERROR(__xludf.DUMMYFUNCTION("""COMPUTED_VALUE"""),"")</f>
        <v/>
      </c>
      <c r="N628" s="187" t="str">
        <f>IFERROR(__xludf.DUMMYFUNCTION("""COMPUTED_VALUE"""),"")</f>
        <v/>
      </c>
      <c r="O628" s="187" t="str">
        <f>IFERROR(__xludf.DUMMYFUNCTION("""COMPUTED_VALUE"""),"")</f>
        <v/>
      </c>
      <c r="P628" s="187" t="str">
        <f>IFERROR(__xludf.DUMMYFUNCTION("""COMPUTED_VALUE"""),"")</f>
        <v/>
      </c>
      <c r="Q628" s="187" t="str">
        <f>IFERROR(__xludf.DUMMYFUNCTION("""COMPUTED_VALUE"""),"")</f>
        <v/>
      </c>
      <c r="R628" s="187" t="str">
        <f>IFERROR(__xludf.DUMMYFUNCTION("""COMPUTED_VALUE"""),"")</f>
        <v/>
      </c>
      <c r="S628" s="187" t="str">
        <f>IFERROR(__xludf.DUMMYFUNCTION("""COMPUTED_VALUE"""),"")</f>
        <v/>
      </c>
      <c r="T628" s="187" t="str">
        <f>IFERROR(__xludf.DUMMYFUNCTION("""COMPUTED_VALUE"""),"")</f>
        <v/>
      </c>
      <c r="U628" s="187" t="str">
        <f>IFERROR(__xludf.DUMMYFUNCTION("""COMPUTED_VALUE"""),"")</f>
        <v/>
      </c>
      <c r="V628" s="187" t="str">
        <f>IFERROR(__xludf.DUMMYFUNCTION("""COMPUTED_VALUE"""),"")</f>
        <v/>
      </c>
      <c r="W628" s="187" t="str">
        <f>IFERROR(__xludf.DUMMYFUNCTION("""COMPUTED_VALUE"""),"")</f>
        <v/>
      </c>
      <c r="X628" s="187" t="str">
        <f>IFERROR(__xludf.DUMMYFUNCTION("""COMPUTED_VALUE"""),"")</f>
        <v/>
      </c>
      <c r="Y628" s="187" t="str">
        <f>IFERROR(__xludf.DUMMYFUNCTION("""COMPUTED_VALUE"""),"")</f>
        <v/>
      </c>
      <c r="Z628" s="187" t="str">
        <f>IFERROR(__xludf.DUMMYFUNCTION("""COMPUTED_VALUE"""),"")</f>
        <v/>
      </c>
      <c r="AA628" s="187" t="str">
        <f>IFERROR(__xludf.DUMMYFUNCTION("""COMPUTED_VALUE"""),"")</f>
        <v/>
      </c>
      <c r="AB628" s="187" t="str">
        <f>IFERROR(__xludf.DUMMYFUNCTION("""COMPUTED_VALUE"""),"")</f>
        <v/>
      </c>
      <c r="AC628" s="187" t="str">
        <f>IFERROR(__xludf.DUMMYFUNCTION("""COMPUTED_VALUE"""),"")</f>
        <v/>
      </c>
      <c r="AD628" s="187" t="str">
        <f>IFERROR(__xludf.DUMMYFUNCTION("""COMPUTED_VALUE"""),"")</f>
        <v/>
      </c>
      <c r="AE628" s="187" t="str">
        <f>IFERROR(__xludf.DUMMYFUNCTION("""COMPUTED_VALUE"""),"")</f>
        <v/>
      </c>
      <c r="AF628" s="187" t="str">
        <f>IFERROR(__xludf.DUMMYFUNCTION("""COMPUTED_VALUE"""),"")</f>
        <v/>
      </c>
      <c r="AG628" s="187" t="str">
        <f>IFERROR(__xludf.DUMMYFUNCTION("""COMPUTED_VALUE"""),"")</f>
        <v/>
      </c>
      <c r="AH628" s="187" t="str">
        <f>IFERROR(__xludf.DUMMYFUNCTION("""COMPUTED_VALUE"""),"")</f>
        <v/>
      </c>
      <c r="AI628" s="187" t="str">
        <f>IFERROR(__xludf.DUMMYFUNCTION("""COMPUTED_VALUE"""),"")</f>
        <v/>
      </c>
      <c r="AJ628" s="187" t="str">
        <f>IFERROR(__xludf.DUMMYFUNCTION("""COMPUTED_VALUE"""),"")</f>
        <v/>
      </c>
      <c r="AK628" s="187" t="str">
        <f>IFERROR(__xludf.DUMMYFUNCTION("""COMPUTED_VALUE"""),"")</f>
        <v/>
      </c>
      <c r="AL628" s="187" t="str">
        <f>IFERROR(__xludf.DUMMYFUNCTION("""COMPUTED_VALUE"""),"")</f>
        <v/>
      </c>
      <c r="AM628" s="187" t="str">
        <f>IFERROR(__xludf.DUMMYFUNCTION("""COMPUTED_VALUE"""),"")</f>
        <v/>
      </c>
      <c r="AN628" s="187" t="str">
        <f>IFERROR(__xludf.DUMMYFUNCTION("""COMPUTED_VALUE"""),"")</f>
        <v/>
      </c>
    </row>
    <row r="629">
      <c r="A629" s="187"/>
      <c r="B629" s="187"/>
      <c r="C629" s="187"/>
      <c r="D629" s="208"/>
      <c r="E629" s="109"/>
      <c r="F629" s="209"/>
      <c r="G629" s="187"/>
      <c r="H629" s="174"/>
      <c r="I629" s="187"/>
      <c r="J629" s="174" t="str">
        <f>IFERROR(__xludf.DUMMYFUNCTION("""COMPUTED_VALUE"""),"")</f>
        <v/>
      </c>
      <c r="K629" s="187" t="str">
        <f>IFERROR(__xludf.DUMMYFUNCTION("""COMPUTED_VALUE"""),"")</f>
        <v/>
      </c>
      <c r="L629" s="187" t="str">
        <f>IFERROR(__xludf.DUMMYFUNCTION("""COMPUTED_VALUE"""),"")</f>
        <v/>
      </c>
      <c r="M629" s="187" t="str">
        <f>IFERROR(__xludf.DUMMYFUNCTION("""COMPUTED_VALUE"""),"")</f>
        <v/>
      </c>
      <c r="N629" s="187" t="str">
        <f>IFERROR(__xludf.DUMMYFUNCTION("""COMPUTED_VALUE"""),"")</f>
        <v/>
      </c>
      <c r="O629" s="187" t="str">
        <f>IFERROR(__xludf.DUMMYFUNCTION("""COMPUTED_VALUE"""),"")</f>
        <v/>
      </c>
      <c r="P629" s="187" t="str">
        <f>IFERROR(__xludf.DUMMYFUNCTION("""COMPUTED_VALUE"""),"")</f>
        <v/>
      </c>
      <c r="Q629" s="187" t="str">
        <f>IFERROR(__xludf.DUMMYFUNCTION("""COMPUTED_VALUE"""),"")</f>
        <v/>
      </c>
      <c r="R629" s="187" t="str">
        <f>IFERROR(__xludf.DUMMYFUNCTION("""COMPUTED_VALUE"""),"")</f>
        <v/>
      </c>
      <c r="S629" s="187" t="str">
        <f>IFERROR(__xludf.DUMMYFUNCTION("""COMPUTED_VALUE"""),"")</f>
        <v/>
      </c>
      <c r="T629" s="187" t="str">
        <f>IFERROR(__xludf.DUMMYFUNCTION("""COMPUTED_VALUE"""),"")</f>
        <v/>
      </c>
      <c r="U629" s="187" t="str">
        <f>IFERROR(__xludf.DUMMYFUNCTION("""COMPUTED_VALUE"""),"")</f>
        <v/>
      </c>
      <c r="V629" s="187" t="str">
        <f>IFERROR(__xludf.DUMMYFUNCTION("""COMPUTED_VALUE"""),"")</f>
        <v/>
      </c>
      <c r="W629" s="187" t="str">
        <f>IFERROR(__xludf.DUMMYFUNCTION("""COMPUTED_VALUE"""),"")</f>
        <v/>
      </c>
      <c r="X629" s="187" t="str">
        <f>IFERROR(__xludf.DUMMYFUNCTION("""COMPUTED_VALUE"""),"")</f>
        <v/>
      </c>
      <c r="Y629" s="187" t="str">
        <f>IFERROR(__xludf.DUMMYFUNCTION("""COMPUTED_VALUE"""),"")</f>
        <v/>
      </c>
      <c r="Z629" s="187" t="str">
        <f>IFERROR(__xludf.DUMMYFUNCTION("""COMPUTED_VALUE"""),"")</f>
        <v/>
      </c>
      <c r="AA629" s="187" t="str">
        <f>IFERROR(__xludf.DUMMYFUNCTION("""COMPUTED_VALUE"""),"")</f>
        <v/>
      </c>
      <c r="AB629" s="187" t="str">
        <f>IFERROR(__xludf.DUMMYFUNCTION("""COMPUTED_VALUE"""),"")</f>
        <v/>
      </c>
      <c r="AC629" s="187" t="str">
        <f>IFERROR(__xludf.DUMMYFUNCTION("""COMPUTED_VALUE"""),"")</f>
        <v/>
      </c>
      <c r="AD629" s="187" t="str">
        <f>IFERROR(__xludf.DUMMYFUNCTION("""COMPUTED_VALUE"""),"")</f>
        <v/>
      </c>
      <c r="AE629" s="187" t="str">
        <f>IFERROR(__xludf.DUMMYFUNCTION("""COMPUTED_VALUE"""),"")</f>
        <v/>
      </c>
      <c r="AF629" s="187" t="str">
        <f>IFERROR(__xludf.DUMMYFUNCTION("""COMPUTED_VALUE"""),"")</f>
        <v/>
      </c>
      <c r="AG629" s="187" t="str">
        <f>IFERROR(__xludf.DUMMYFUNCTION("""COMPUTED_VALUE"""),"")</f>
        <v/>
      </c>
      <c r="AH629" s="187" t="str">
        <f>IFERROR(__xludf.DUMMYFUNCTION("""COMPUTED_VALUE"""),"")</f>
        <v/>
      </c>
      <c r="AI629" s="187" t="str">
        <f>IFERROR(__xludf.DUMMYFUNCTION("""COMPUTED_VALUE"""),"")</f>
        <v/>
      </c>
      <c r="AJ629" s="187" t="str">
        <f>IFERROR(__xludf.DUMMYFUNCTION("""COMPUTED_VALUE"""),"")</f>
        <v/>
      </c>
      <c r="AK629" s="187" t="str">
        <f>IFERROR(__xludf.DUMMYFUNCTION("""COMPUTED_VALUE"""),"")</f>
        <v/>
      </c>
      <c r="AL629" s="187" t="str">
        <f>IFERROR(__xludf.DUMMYFUNCTION("""COMPUTED_VALUE"""),"")</f>
        <v/>
      </c>
      <c r="AM629" s="187" t="str">
        <f>IFERROR(__xludf.DUMMYFUNCTION("""COMPUTED_VALUE"""),"")</f>
        <v/>
      </c>
      <c r="AN629" s="187" t="str">
        <f>IFERROR(__xludf.DUMMYFUNCTION("""COMPUTED_VALUE"""),"")</f>
        <v/>
      </c>
    </row>
    <row r="630">
      <c r="A630" s="187"/>
      <c r="B630" s="187"/>
      <c r="C630" s="187"/>
      <c r="D630" s="208"/>
      <c r="E630" s="109"/>
      <c r="F630" s="209"/>
      <c r="G630" s="187"/>
      <c r="H630" s="174"/>
      <c r="I630" s="187"/>
      <c r="J630" s="174" t="str">
        <f>IFERROR(__xludf.DUMMYFUNCTION("""COMPUTED_VALUE"""),"")</f>
        <v/>
      </c>
      <c r="K630" s="187" t="str">
        <f>IFERROR(__xludf.DUMMYFUNCTION("""COMPUTED_VALUE"""),"")</f>
        <v/>
      </c>
      <c r="L630" s="187" t="str">
        <f>IFERROR(__xludf.DUMMYFUNCTION("""COMPUTED_VALUE"""),"")</f>
        <v/>
      </c>
      <c r="M630" s="187" t="str">
        <f>IFERROR(__xludf.DUMMYFUNCTION("""COMPUTED_VALUE"""),"")</f>
        <v/>
      </c>
      <c r="N630" s="187" t="str">
        <f>IFERROR(__xludf.DUMMYFUNCTION("""COMPUTED_VALUE"""),"")</f>
        <v/>
      </c>
      <c r="O630" s="187" t="str">
        <f>IFERROR(__xludf.DUMMYFUNCTION("""COMPUTED_VALUE"""),"")</f>
        <v/>
      </c>
      <c r="P630" s="187" t="str">
        <f>IFERROR(__xludf.DUMMYFUNCTION("""COMPUTED_VALUE"""),"")</f>
        <v/>
      </c>
      <c r="Q630" s="187" t="str">
        <f>IFERROR(__xludf.DUMMYFUNCTION("""COMPUTED_VALUE"""),"")</f>
        <v/>
      </c>
      <c r="R630" s="187" t="str">
        <f>IFERROR(__xludf.DUMMYFUNCTION("""COMPUTED_VALUE"""),"")</f>
        <v/>
      </c>
      <c r="S630" s="187" t="str">
        <f>IFERROR(__xludf.DUMMYFUNCTION("""COMPUTED_VALUE"""),"")</f>
        <v/>
      </c>
      <c r="T630" s="187" t="str">
        <f>IFERROR(__xludf.DUMMYFUNCTION("""COMPUTED_VALUE"""),"")</f>
        <v/>
      </c>
      <c r="U630" s="187" t="str">
        <f>IFERROR(__xludf.DUMMYFUNCTION("""COMPUTED_VALUE"""),"")</f>
        <v/>
      </c>
      <c r="V630" s="187" t="str">
        <f>IFERROR(__xludf.DUMMYFUNCTION("""COMPUTED_VALUE"""),"")</f>
        <v/>
      </c>
      <c r="W630" s="187" t="str">
        <f>IFERROR(__xludf.DUMMYFUNCTION("""COMPUTED_VALUE"""),"")</f>
        <v/>
      </c>
      <c r="X630" s="187" t="str">
        <f>IFERROR(__xludf.DUMMYFUNCTION("""COMPUTED_VALUE"""),"")</f>
        <v/>
      </c>
      <c r="Y630" s="187" t="str">
        <f>IFERROR(__xludf.DUMMYFUNCTION("""COMPUTED_VALUE"""),"")</f>
        <v/>
      </c>
      <c r="Z630" s="187" t="str">
        <f>IFERROR(__xludf.DUMMYFUNCTION("""COMPUTED_VALUE"""),"")</f>
        <v/>
      </c>
      <c r="AA630" s="187" t="str">
        <f>IFERROR(__xludf.DUMMYFUNCTION("""COMPUTED_VALUE"""),"")</f>
        <v/>
      </c>
      <c r="AB630" s="187" t="str">
        <f>IFERROR(__xludf.DUMMYFUNCTION("""COMPUTED_VALUE"""),"")</f>
        <v/>
      </c>
      <c r="AC630" s="187" t="str">
        <f>IFERROR(__xludf.DUMMYFUNCTION("""COMPUTED_VALUE"""),"")</f>
        <v/>
      </c>
      <c r="AD630" s="187" t="str">
        <f>IFERROR(__xludf.DUMMYFUNCTION("""COMPUTED_VALUE"""),"")</f>
        <v/>
      </c>
      <c r="AE630" s="187" t="str">
        <f>IFERROR(__xludf.DUMMYFUNCTION("""COMPUTED_VALUE"""),"")</f>
        <v/>
      </c>
      <c r="AF630" s="187" t="str">
        <f>IFERROR(__xludf.DUMMYFUNCTION("""COMPUTED_VALUE"""),"")</f>
        <v/>
      </c>
      <c r="AG630" s="187" t="str">
        <f>IFERROR(__xludf.DUMMYFUNCTION("""COMPUTED_VALUE"""),"")</f>
        <v/>
      </c>
      <c r="AH630" s="187" t="str">
        <f>IFERROR(__xludf.DUMMYFUNCTION("""COMPUTED_VALUE"""),"")</f>
        <v/>
      </c>
      <c r="AI630" s="187" t="str">
        <f>IFERROR(__xludf.DUMMYFUNCTION("""COMPUTED_VALUE"""),"")</f>
        <v/>
      </c>
      <c r="AJ630" s="187" t="str">
        <f>IFERROR(__xludf.DUMMYFUNCTION("""COMPUTED_VALUE"""),"")</f>
        <v/>
      </c>
      <c r="AK630" s="187" t="str">
        <f>IFERROR(__xludf.DUMMYFUNCTION("""COMPUTED_VALUE"""),"")</f>
        <v/>
      </c>
      <c r="AL630" s="187" t="str">
        <f>IFERROR(__xludf.DUMMYFUNCTION("""COMPUTED_VALUE"""),"")</f>
        <v/>
      </c>
      <c r="AM630" s="187" t="str">
        <f>IFERROR(__xludf.DUMMYFUNCTION("""COMPUTED_VALUE"""),"")</f>
        <v/>
      </c>
      <c r="AN630" s="187" t="str">
        <f>IFERROR(__xludf.DUMMYFUNCTION("""COMPUTED_VALUE"""),"")</f>
        <v/>
      </c>
    </row>
    <row r="631">
      <c r="A631" s="187"/>
      <c r="B631" s="187"/>
      <c r="C631" s="187"/>
      <c r="D631" s="208"/>
      <c r="E631" s="109"/>
      <c r="F631" s="209"/>
      <c r="G631" s="187"/>
      <c r="H631" s="174"/>
      <c r="I631" s="187"/>
      <c r="J631" s="174" t="str">
        <f>IFERROR(__xludf.DUMMYFUNCTION("""COMPUTED_VALUE"""),"")</f>
        <v/>
      </c>
      <c r="K631" s="187" t="str">
        <f>IFERROR(__xludf.DUMMYFUNCTION("""COMPUTED_VALUE"""),"")</f>
        <v/>
      </c>
      <c r="L631" s="187" t="str">
        <f>IFERROR(__xludf.DUMMYFUNCTION("""COMPUTED_VALUE"""),"")</f>
        <v/>
      </c>
      <c r="M631" s="187" t="str">
        <f>IFERROR(__xludf.DUMMYFUNCTION("""COMPUTED_VALUE"""),"")</f>
        <v/>
      </c>
      <c r="N631" s="187" t="str">
        <f>IFERROR(__xludf.DUMMYFUNCTION("""COMPUTED_VALUE"""),"")</f>
        <v/>
      </c>
      <c r="O631" s="187" t="str">
        <f>IFERROR(__xludf.DUMMYFUNCTION("""COMPUTED_VALUE"""),"")</f>
        <v/>
      </c>
      <c r="P631" s="187" t="str">
        <f>IFERROR(__xludf.DUMMYFUNCTION("""COMPUTED_VALUE"""),"")</f>
        <v/>
      </c>
      <c r="Q631" s="187" t="str">
        <f>IFERROR(__xludf.DUMMYFUNCTION("""COMPUTED_VALUE"""),"")</f>
        <v/>
      </c>
      <c r="R631" s="187" t="str">
        <f>IFERROR(__xludf.DUMMYFUNCTION("""COMPUTED_VALUE"""),"")</f>
        <v/>
      </c>
      <c r="S631" s="187" t="str">
        <f>IFERROR(__xludf.DUMMYFUNCTION("""COMPUTED_VALUE"""),"")</f>
        <v/>
      </c>
      <c r="T631" s="187" t="str">
        <f>IFERROR(__xludf.DUMMYFUNCTION("""COMPUTED_VALUE"""),"")</f>
        <v/>
      </c>
      <c r="U631" s="187" t="str">
        <f>IFERROR(__xludf.DUMMYFUNCTION("""COMPUTED_VALUE"""),"")</f>
        <v/>
      </c>
      <c r="V631" s="187" t="str">
        <f>IFERROR(__xludf.DUMMYFUNCTION("""COMPUTED_VALUE"""),"")</f>
        <v/>
      </c>
      <c r="W631" s="187" t="str">
        <f>IFERROR(__xludf.DUMMYFUNCTION("""COMPUTED_VALUE"""),"")</f>
        <v/>
      </c>
      <c r="X631" s="187" t="str">
        <f>IFERROR(__xludf.DUMMYFUNCTION("""COMPUTED_VALUE"""),"")</f>
        <v/>
      </c>
      <c r="Y631" s="187" t="str">
        <f>IFERROR(__xludf.DUMMYFUNCTION("""COMPUTED_VALUE"""),"")</f>
        <v/>
      </c>
      <c r="Z631" s="187" t="str">
        <f>IFERROR(__xludf.DUMMYFUNCTION("""COMPUTED_VALUE"""),"")</f>
        <v/>
      </c>
      <c r="AA631" s="187" t="str">
        <f>IFERROR(__xludf.DUMMYFUNCTION("""COMPUTED_VALUE"""),"")</f>
        <v/>
      </c>
      <c r="AB631" s="187" t="str">
        <f>IFERROR(__xludf.DUMMYFUNCTION("""COMPUTED_VALUE"""),"")</f>
        <v/>
      </c>
      <c r="AC631" s="187" t="str">
        <f>IFERROR(__xludf.DUMMYFUNCTION("""COMPUTED_VALUE"""),"")</f>
        <v/>
      </c>
      <c r="AD631" s="187" t="str">
        <f>IFERROR(__xludf.DUMMYFUNCTION("""COMPUTED_VALUE"""),"")</f>
        <v/>
      </c>
      <c r="AE631" s="187" t="str">
        <f>IFERROR(__xludf.DUMMYFUNCTION("""COMPUTED_VALUE"""),"")</f>
        <v/>
      </c>
      <c r="AF631" s="187" t="str">
        <f>IFERROR(__xludf.DUMMYFUNCTION("""COMPUTED_VALUE"""),"")</f>
        <v/>
      </c>
      <c r="AG631" s="187" t="str">
        <f>IFERROR(__xludf.DUMMYFUNCTION("""COMPUTED_VALUE"""),"")</f>
        <v/>
      </c>
      <c r="AH631" s="187" t="str">
        <f>IFERROR(__xludf.DUMMYFUNCTION("""COMPUTED_VALUE"""),"")</f>
        <v/>
      </c>
      <c r="AI631" s="187" t="str">
        <f>IFERROR(__xludf.DUMMYFUNCTION("""COMPUTED_VALUE"""),"")</f>
        <v/>
      </c>
      <c r="AJ631" s="187" t="str">
        <f>IFERROR(__xludf.DUMMYFUNCTION("""COMPUTED_VALUE"""),"")</f>
        <v/>
      </c>
      <c r="AK631" s="187" t="str">
        <f>IFERROR(__xludf.DUMMYFUNCTION("""COMPUTED_VALUE"""),"")</f>
        <v/>
      </c>
      <c r="AL631" s="187" t="str">
        <f>IFERROR(__xludf.DUMMYFUNCTION("""COMPUTED_VALUE"""),"")</f>
        <v/>
      </c>
      <c r="AM631" s="187" t="str">
        <f>IFERROR(__xludf.DUMMYFUNCTION("""COMPUTED_VALUE"""),"")</f>
        <v/>
      </c>
      <c r="AN631" s="187" t="str">
        <f>IFERROR(__xludf.DUMMYFUNCTION("""COMPUTED_VALUE"""),"")</f>
        <v/>
      </c>
    </row>
    <row r="632">
      <c r="A632" s="187"/>
      <c r="B632" s="187"/>
      <c r="C632" s="187"/>
      <c r="D632" s="208"/>
      <c r="E632" s="109"/>
      <c r="F632" s="209"/>
      <c r="G632" s="187"/>
      <c r="H632" s="174"/>
      <c r="I632" s="187"/>
      <c r="J632" s="174" t="str">
        <f>IFERROR(__xludf.DUMMYFUNCTION("""COMPUTED_VALUE"""),"")</f>
        <v/>
      </c>
      <c r="K632" s="187" t="str">
        <f>IFERROR(__xludf.DUMMYFUNCTION("""COMPUTED_VALUE"""),"")</f>
        <v/>
      </c>
      <c r="L632" s="187" t="str">
        <f>IFERROR(__xludf.DUMMYFUNCTION("""COMPUTED_VALUE"""),"")</f>
        <v/>
      </c>
      <c r="M632" s="187" t="str">
        <f>IFERROR(__xludf.DUMMYFUNCTION("""COMPUTED_VALUE"""),"")</f>
        <v/>
      </c>
      <c r="N632" s="187" t="str">
        <f>IFERROR(__xludf.DUMMYFUNCTION("""COMPUTED_VALUE"""),"")</f>
        <v/>
      </c>
      <c r="O632" s="187" t="str">
        <f>IFERROR(__xludf.DUMMYFUNCTION("""COMPUTED_VALUE"""),"")</f>
        <v/>
      </c>
      <c r="P632" s="187" t="str">
        <f>IFERROR(__xludf.DUMMYFUNCTION("""COMPUTED_VALUE"""),"")</f>
        <v/>
      </c>
      <c r="Q632" s="187" t="str">
        <f>IFERROR(__xludf.DUMMYFUNCTION("""COMPUTED_VALUE"""),"")</f>
        <v/>
      </c>
      <c r="R632" s="187" t="str">
        <f>IFERROR(__xludf.DUMMYFUNCTION("""COMPUTED_VALUE"""),"")</f>
        <v/>
      </c>
      <c r="S632" s="187" t="str">
        <f>IFERROR(__xludf.DUMMYFUNCTION("""COMPUTED_VALUE"""),"")</f>
        <v/>
      </c>
      <c r="T632" s="187" t="str">
        <f>IFERROR(__xludf.DUMMYFUNCTION("""COMPUTED_VALUE"""),"")</f>
        <v/>
      </c>
      <c r="U632" s="187" t="str">
        <f>IFERROR(__xludf.DUMMYFUNCTION("""COMPUTED_VALUE"""),"")</f>
        <v/>
      </c>
      <c r="V632" s="187" t="str">
        <f>IFERROR(__xludf.DUMMYFUNCTION("""COMPUTED_VALUE"""),"")</f>
        <v/>
      </c>
      <c r="W632" s="187" t="str">
        <f>IFERROR(__xludf.DUMMYFUNCTION("""COMPUTED_VALUE"""),"")</f>
        <v/>
      </c>
      <c r="X632" s="187" t="str">
        <f>IFERROR(__xludf.DUMMYFUNCTION("""COMPUTED_VALUE"""),"")</f>
        <v/>
      </c>
      <c r="Y632" s="187" t="str">
        <f>IFERROR(__xludf.DUMMYFUNCTION("""COMPUTED_VALUE"""),"")</f>
        <v/>
      </c>
      <c r="Z632" s="187" t="str">
        <f>IFERROR(__xludf.DUMMYFUNCTION("""COMPUTED_VALUE"""),"")</f>
        <v/>
      </c>
      <c r="AA632" s="187" t="str">
        <f>IFERROR(__xludf.DUMMYFUNCTION("""COMPUTED_VALUE"""),"")</f>
        <v/>
      </c>
      <c r="AB632" s="187" t="str">
        <f>IFERROR(__xludf.DUMMYFUNCTION("""COMPUTED_VALUE"""),"")</f>
        <v/>
      </c>
      <c r="AC632" s="187" t="str">
        <f>IFERROR(__xludf.DUMMYFUNCTION("""COMPUTED_VALUE"""),"")</f>
        <v/>
      </c>
      <c r="AD632" s="187" t="str">
        <f>IFERROR(__xludf.DUMMYFUNCTION("""COMPUTED_VALUE"""),"")</f>
        <v/>
      </c>
      <c r="AE632" s="187" t="str">
        <f>IFERROR(__xludf.DUMMYFUNCTION("""COMPUTED_VALUE"""),"")</f>
        <v/>
      </c>
      <c r="AF632" s="187" t="str">
        <f>IFERROR(__xludf.DUMMYFUNCTION("""COMPUTED_VALUE"""),"")</f>
        <v/>
      </c>
      <c r="AG632" s="187" t="str">
        <f>IFERROR(__xludf.DUMMYFUNCTION("""COMPUTED_VALUE"""),"")</f>
        <v/>
      </c>
      <c r="AH632" s="187" t="str">
        <f>IFERROR(__xludf.DUMMYFUNCTION("""COMPUTED_VALUE"""),"")</f>
        <v/>
      </c>
      <c r="AI632" s="187" t="str">
        <f>IFERROR(__xludf.DUMMYFUNCTION("""COMPUTED_VALUE"""),"")</f>
        <v/>
      </c>
      <c r="AJ632" s="187" t="str">
        <f>IFERROR(__xludf.DUMMYFUNCTION("""COMPUTED_VALUE"""),"")</f>
        <v/>
      </c>
      <c r="AK632" s="187" t="str">
        <f>IFERROR(__xludf.DUMMYFUNCTION("""COMPUTED_VALUE"""),"")</f>
        <v/>
      </c>
      <c r="AL632" s="187" t="str">
        <f>IFERROR(__xludf.DUMMYFUNCTION("""COMPUTED_VALUE"""),"")</f>
        <v/>
      </c>
      <c r="AM632" s="187" t="str">
        <f>IFERROR(__xludf.DUMMYFUNCTION("""COMPUTED_VALUE"""),"")</f>
        <v/>
      </c>
      <c r="AN632" s="187" t="str">
        <f>IFERROR(__xludf.DUMMYFUNCTION("""COMPUTED_VALUE"""),"")</f>
        <v/>
      </c>
    </row>
    <row r="633">
      <c r="A633" s="187"/>
      <c r="B633" s="187"/>
      <c r="C633" s="187"/>
      <c r="D633" s="208"/>
      <c r="E633" s="109"/>
      <c r="F633" s="209"/>
      <c r="G633" s="187"/>
      <c r="H633" s="174"/>
      <c r="I633" s="187"/>
      <c r="J633" s="174" t="str">
        <f>IFERROR(__xludf.DUMMYFUNCTION("""COMPUTED_VALUE"""),"")</f>
        <v/>
      </c>
      <c r="K633" s="187" t="str">
        <f>IFERROR(__xludf.DUMMYFUNCTION("""COMPUTED_VALUE"""),"")</f>
        <v/>
      </c>
      <c r="L633" s="187" t="str">
        <f>IFERROR(__xludf.DUMMYFUNCTION("""COMPUTED_VALUE"""),"")</f>
        <v/>
      </c>
      <c r="M633" s="187" t="str">
        <f>IFERROR(__xludf.DUMMYFUNCTION("""COMPUTED_VALUE"""),"")</f>
        <v/>
      </c>
      <c r="N633" s="187" t="str">
        <f>IFERROR(__xludf.DUMMYFUNCTION("""COMPUTED_VALUE"""),"")</f>
        <v/>
      </c>
      <c r="O633" s="187" t="str">
        <f>IFERROR(__xludf.DUMMYFUNCTION("""COMPUTED_VALUE"""),"")</f>
        <v/>
      </c>
      <c r="P633" s="187" t="str">
        <f>IFERROR(__xludf.DUMMYFUNCTION("""COMPUTED_VALUE"""),"")</f>
        <v/>
      </c>
      <c r="Q633" s="187" t="str">
        <f>IFERROR(__xludf.DUMMYFUNCTION("""COMPUTED_VALUE"""),"")</f>
        <v/>
      </c>
      <c r="R633" s="187" t="str">
        <f>IFERROR(__xludf.DUMMYFUNCTION("""COMPUTED_VALUE"""),"")</f>
        <v/>
      </c>
      <c r="S633" s="187" t="str">
        <f>IFERROR(__xludf.DUMMYFUNCTION("""COMPUTED_VALUE"""),"")</f>
        <v/>
      </c>
      <c r="T633" s="187" t="str">
        <f>IFERROR(__xludf.DUMMYFUNCTION("""COMPUTED_VALUE"""),"")</f>
        <v/>
      </c>
      <c r="U633" s="187" t="str">
        <f>IFERROR(__xludf.DUMMYFUNCTION("""COMPUTED_VALUE"""),"")</f>
        <v/>
      </c>
      <c r="V633" s="187" t="str">
        <f>IFERROR(__xludf.DUMMYFUNCTION("""COMPUTED_VALUE"""),"")</f>
        <v/>
      </c>
      <c r="W633" s="187" t="str">
        <f>IFERROR(__xludf.DUMMYFUNCTION("""COMPUTED_VALUE"""),"")</f>
        <v/>
      </c>
      <c r="X633" s="187" t="str">
        <f>IFERROR(__xludf.DUMMYFUNCTION("""COMPUTED_VALUE"""),"")</f>
        <v/>
      </c>
      <c r="Y633" s="187" t="str">
        <f>IFERROR(__xludf.DUMMYFUNCTION("""COMPUTED_VALUE"""),"")</f>
        <v/>
      </c>
      <c r="Z633" s="187" t="str">
        <f>IFERROR(__xludf.DUMMYFUNCTION("""COMPUTED_VALUE"""),"")</f>
        <v/>
      </c>
      <c r="AA633" s="187" t="str">
        <f>IFERROR(__xludf.DUMMYFUNCTION("""COMPUTED_VALUE"""),"")</f>
        <v/>
      </c>
      <c r="AB633" s="187" t="str">
        <f>IFERROR(__xludf.DUMMYFUNCTION("""COMPUTED_VALUE"""),"")</f>
        <v/>
      </c>
      <c r="AC633" s="187" t="str">
        <f>IFERROR(__xludf.DUMMYFUNCTION("""COMPUTED_VALUE"""),"")</f>
        <v/>
      </c>
      <c r="AD633" s="187" t="str">
        <f>IFERROR(__xludf.DUMMYFUNCTION("""COMPUTED_VALUE"""),"")</f>
        <v/>
      </c>
      <c r="AE633" s="187" t="str">
        <f>IFERROR(__xludf.DUMMYFUNCTION("""COMPUTED_VALUE"""),"")</f>
        <v/>
      </c>
      <c r="AF633" s="187" t="str">
        <f>IFERROR(__xludf.DUMMYFUNCTION("""COMPUTED_VALUE"""),"")</f>
        <v/>
      </c>
      <c r="AG633" s="187" t="str">
        <f>IFERROR(__xludf.DUMMYFUNCTION("""COMPUTED_VALUE"""),"")</f>
        <v/>
      </c>
      <c r="AH633" s="187" t="str">
        <f>IFERROR(__xludf.DUMMYFUNCTION("""COMPUTED_VALUE"""),"")</f>
        <v/>
      </c>
      <c r="AI633" s="187" t="str">
        <f>IFERROR(__xludf.DUMMYFUNCTION("""COMPUTED_VALUE"""),"")</f>
        <v/>
      </c>
      <c r="AJ633" s="187" t="str">
        <f>IFERROR(__xludf.DUMMYFUNCTION("""COMPUTED_VALUE"""),"")</f>
        <v/>
      </c>
      <c r="AK633" s="187" t="str">
        <f>IFERROR(__xludf.DUMMYFUNCTION("""COMPUTED_VALUE"""),"")</f>
        <v/>
      </c>
      <c r="AL633" s="187" t="str">
        <f>IFERROR(__xludf.DUMMYFUNCTION("""COMPUTED_VALUE"""),"")</f>
        <v/>
      </c>
      <c r="AM633" s="187" t="str">
        <f>IFERROR(__xludf.DUMMYFUNCTION("""COMPUTED_VALUE"""),"")</f>
        <v/>
      </c>
      <c r="AN633" s="187" t="str">
        <f>IFERROR(__xludf.DUMMYFUNCTION("""COMPUTED_VALUE"""),"")</f>
        <v/>
      </c>
    </row>
    <row r="634">
      <c r="A634" s="187"/>
      <c r="B634" s="187"/>
      <c r="C634" s="187"/>
      <c r="D634" s="208"/>
      <c r="E634" s="109"/>
      <c r="F634" s="209"/>
      <c r="G634" s="187"/>
      <c r="H634" s="174"/>
      <c r="I634" s="187"/>
      <c r="J634" s="174" t="str">
        <f>IFERROR(__xludf.DUMMYFUNCTION("""COMPUTED_VALUE"""),"")</f>
        <v/>
      </c>
      <c r="K634" s="187" t="str">
        <f>IFERROR(__xludf.DUMMYFUNCTION("""COMPUTED_VALUE"""),"")</f>
        <v/>
      </c>
      <c r="L634" s="187" t="str">
        <f>IFERROR(__xludf.DUMMYFUNCTION("""COMPUTED_VALUE"""),"")</f>
        <v/>
      </c>
      <c r="M634" s="187" t="str">
        <f>IFERROR(__xludf.DUMMYFUNCTION("""COMPUTED_VALUE"""),"")</f>
        <v/>
      </c>
      <c r="N634" s="187" t="str">
        <f>IFERROR(__xludf.DUMMYFUNCTION("""COMPUTED_VALUE"""),"")</f>
        <v/>
      </c>
      <c r="O634" s="187" t="str">
        <f>IFERROR(__xludf.DUMMYFUNCTION("""COMPUTED_VALUE"""),"")</f>
        <v/>
      </c>
      <c r="P634" s="187" t="str">
        <f>IFERROR(__xludf.DUMMYFUNCTION("""COMPUTED_VALUE"""),"")</f>
        <v/>
      </c>
      <c r="Q634" s="187" t="str">
        <f>IFERROR(__xludf.DUMMYFUNCTION("""COMPUTED_VALUE"""),"")</f>
        <v/>
      </c>
      <c r="R634" s="187" t="str">
        <f>IFERROR(__xludf.DUMMYFUNCTION("""COMPUTED_VALUE"""),"")</f>
        <v/>
      </c>
      <c r="S634" s="187" t="str">
        <f>IFERROR(__xludf.DUMMYFUNCTION("""COMPUTED_VALUE"""),"")</f>
        <v/>
      </c>
      <c r="T634" s="187" t="str">
        <f>IFERROR(__xludf.DUMMYFUNCTION("""COMPUTED_VALUE"""),"")</f>
        <v/>
      </c>
      <c r="U634" s="187" t="str">
        <f>IFERROR(__xludf.DUMMYFUNCTION("""COMPUTED_VALUE"""),"")</f>
        <v/>
      </c>
      <c r="V634" s="187" t="str">
        <f>IFERROR(__xludf.DUMMYFUNCTION("""COMPUTED_VALUE"""),"")</f>
        <v/>
      </c>
      <c r="W634" s="187" t="str">
        <f>IFERROR(__xludf.DUMMYFUNCTION("""COMPUTED_VALUE"""),"")</f>
        <v/>
      </c>
      <c r="X634" s="187" t="str">
        <f>IFERROR(__xludf.DUMMYFUNCTION("""COMPUTED_VALUE"""),"")</f>
        <v/>
      </c>
      <c r="Y634" s="187" t="str">
        <f>IFERROR(__xludf.DUMMYFUNCTION("""COMPUTED_VALUE"""),"")</f>
        <v/>
      </c>
      <c r="Z634" s="187" t="str">
        <f>IFERROR(__xludf.DUMMYFUNCTION("""COMPUTED_VALUE"""),"")</f>
        <v/>
      </c>
      <c r="AA634" s="187" t="str">
        <f>IFERROR(__xludf.DUMMYFUNCTION("""COMPUTED_VALUE"""),"")</f>
        <v/>
      </c>
      <c r="AB634" s="187" t="str">
        <f>IFERROR(__xludf.DUMMYFUNCTION("""COMPUTED_VALUE"""),"")</f>
        <v/>
      </c>
      <c r="AC634" s="187" t="str">
        <f>IFERROR(__xludf.DUMMYFUNCTION("""COMPUTED_VALUE"""),"")</f>
        <v/>
      </c>
      <c r="AD634" s="187" t="str">
        <f>IFERROR(__xludf.DUMMYFUNCTION("""COMPUTED_VALUE"""),"")</f>
        <v/>
      </c>
      <c r="AE634" s="187" t="str">
        <f>IFERROR(__xludf.DUMMYFUNCTION("""COMPUTED_VALUE"""),"")</f>
        <v/>
      </c>
      <c r="AF634" s="187" t="str">
        <f>IFERROR(__xludf.DUMMYFUNCTION("""COMPUTED_VALUE"""),"")</f>
        <v/>
      </c>
      <c r="AG634" s="187" t="str">
        <f>IFERROR(__xludf.DUMMYFUNCTION("""COMPUTED_VALUE"""),"")</f>
        <v/>
      </c>
      <c r="AH634" s="187" t="str">
        <f>IFERROR(__xludf.DUMMYFUNCTION("""COMPUTED_VALUE"""),"")</f>
        <v/>
      </c>
      <c r="AI634" s="187" t="str">
        <f>IFERROR(__xludf.DUMMYFUNCTION("""COMPUTED_VALUE"""),"")</f>
        <v/>
      </c>
      <c r="AJ634" s="187" t="str">
        <f>IFERROR(__xludf.DUMMYFUNCTION("""COMPUTED_VALUE"""),"")</f>
        <v/>
      </c>
      <c r="AK634" s="187" t="str">
        <f>IFERROR(__xludf.DUMMYFUNCTION("""COMPUTED_VALUE"""),"")</f>
        <v/>
      </c>
      <c r="AL634" s="187" t="str">
        <f>IFERROR(__xludf.DUMMYFUNCTION("""COMPUTED_VALUE"""),"")</f>
        <v/>
      </c>
      <c r="AM634" s="187" t="str">
        <f>IFERROR(__xludf.DUMMYFUNCTION("""COMPUTED_VALUE"""),"")</f>
        <v/>
      </c>
      <c r="AN634" s="187" t="str">
        <f>IFERROR(__xludf.DUMMYFUNCTION("""COMPUTED_VALUE"""),"")</f>
        <v/>
      </c>
    </row>
    <row r="635">
      <c r="A635" s="187"/>
      <c r="B635" s="187"/>
      <c r="C635" s="187"/>
      <c r="D635" s="208"/>
      <c r="E635" s="109"/>
      <c r="F635" s="209"/>
      <c r="G635" s="187"/>
      <c r="H635" s="174"/>
      <c r="I635" s="187"/>
      <c r="J635" s="174" t="str">
        <f>IFERROR(__xludf.DUMMYFUNCTION("""COMPUTED_VALUE"""),"")</f>
        <v/>
      </c>
      <c r="K635" s="187" t="str">
        <f>IFERROR(__xludf.DUMMYFUNCTION("""COMPUTED_VALUE"""),"")</f>
        <v/>
      </c>
      <c r="L635" s="187" t="str">
        <f>IFERROR(__xludf.DUMMYFUNCTION("""COMPUTED_VALUE"""),"")</f>
        <v/>
      </c>
      <c r="M635" s="187" t="str">
        <f>IFERROR(__xludf.DUMMYFUNCTION("""COMPUTED_VALUE"""),"")</f>
        <v/>
      </c>
      <c r="N635" s="187" t="str">
        <f>IFERROR(__xludf.DUMMYFUNCTION("""COMPUTED_VALUE"""),"")</f>
        <v/>
      </c>
      <c r="O635" s="187" t="str">
        <f>IFERROR(__xludf.DUMMYFUNCTION("""COMPUTED_VALUE"""),"")</f>
        <v/>
      </c>
      <c r="P635" s="187" t="str">
        <f>IFERROR(__xludf.DUMMYFUNCTION("""COMPUTED_VALUE"""),"")</f>
        <v/>
      </c>
      <c r="Q635" s="187" t="str">
        <f>IFERROR(__xludf.DUMMYFUNCTION("""COMPUTED_VALUE"""),"")</f>
        <v/>
      </c>
      <c r="R635" s="187" t="str">
        <f>IFERROR(__xludf.DUMMYFUNCTION("""COMPUTED_VALUE"""),"")</f>
        <v/>
      </c>
      <c r="S635" s="187" t="str">
        <f>IFERROR(__xludf.DUMMYFUNCTION("""COMPUTED_VALUE"""),"")</f>
        <v/>
      </c>
      <c r="T635" s="187" t="str">
        <f>IFERROR(__xludf.DUMMYFUNCTION("""COMPUTED_VALUE"""),"")</f>
        <v/>
      </c>
      <c r="U635" s="187" t="str">
        <f>IFERROR(__xludf.DUMMYFUNCTION("""COMPUTED_VALUE"""),"")</f>
        <v/>
      </c>
      <c r="V635" s="187" t="str">
        <f>IFERROR(__xludf.DUMMYFUNCTION("""COMPUTED_VALUE"""),"")</f>
        <v/>
      </c>
      <c r="W635" s="187" t="str">
        <f>IFERROR(__xludf.DUMMYFUNCTION("""COMPUTED_VALUE"""),"")</f>
        <v/>
      </c>
      <c r="X635" s="187" t="str">
        <f>IFERROR(__xludf.DUMMYFUNCTION("""COMPUTED_VALUE"""),"")</f>
        <v/>
      </c>
      <c r="Y635" s="187" t="str">
        <f>IFERROR(__xludf.DUMMYFUNCTION("""COMPUTED_VALUE"""),"")</f>
        <v/>
      </c>
      <c r="Z635" s="187" t="str">
        <f>IFERROR(__xludf.DUMMYFUNCTION("""COMPUTED_VALUE"""),"")</f>
        <v/>
      </c>
      <c r="AA635" s="187" t="str">
        <f>IFERROR(__xludf.DUMMYFUNCTION("""COMPUTED_VALUE"""),"")</f>
        <v/>
      </c>
      <c r="AB635" s="187" t="str">
        <f>IFERROR(__xludf.DUMMYFUNCTION("""COMPUTED_VALUE"""),"")</f>
        <v/>
      </c>
      <c r="AC635" s="187" t="str">
        <f>IFERROR(__xludf.DUMMYFUNCTION("""COMPUTED_VALUE"""),"")</f>
        <v/>
      </c>
      <c r="AD635" s="187" t="str">
        <f>IFERROR(__xludf.DUMMYFUNCTION("""COMPUTED_VALUE"""),"")</f>
        <v/>
      </c>
      <c r="AE635" s="187" t="str">
        <f>IFERROR(__xludf.DUMMYFUNCTION("""COMPUTED_VALUE"""),"")</f>
        <v/>
      </c>
      <c r="AF635" s="187" t="str">
        <f>IFERROR(__xludf.DUMMYFUNCTION("""COMPUTED_VALUE"""),"")</f>
        <v/>
      </c>
      <c r="AG635" s="187" t="str">
        <f>IFERROR(__xludf.DUMMYFUNCTION("""COMPUTED_VALUE"""),"")</f>
        <v/>
      </c>
      <c r="AH635" s="187" t="str">
        <f>IFERROR(__xludf.DUMMYFUNCTION("""COMPUTED_VALUE"""),"")</f>
        <v/>
      </c>
      <c r="AI635" s="187" t="str">
        <f>IFERROR(__xludf.DUMMYFUNCTION("""COMPUTED_VALUE"""),"")</f>
        <v/>
      </c>
      <c r="AJ635" s="187" t="str">
        <f>IFERROR(__xludf.DUMMYFUNCTION("""COMPUTED_VALUE"""),"")</f>
        <v/>
      </c>
      <c r="AK635" s="187" t="str">
        <f>IFERROR(__xludf.DUMMYFUNCTION("""COMPUTED_VALUE"""),"")</f>
        <v/>
      </c>
      <c r="AL635" s="187" t="str">
        <f>IFERROR(__xludf.DUMMYFUNCTION("""COMPUTED_VALUE"""),"")</f>
        <v/>
      </c>
      <c r="AM635" s="187" t="str">
        <f>IFERROR(__xludf.DUMMYFUNCTION("""COMPUTED_VALUE"""),"")</f>
        <v/>
      </c>
      <c r="AN635" s="187" t="str">
        <f>IFERROR(__xludf.DUMMYFUNCTION("""COMPUTED_VALUE"""),"")</f>
        <v/>
      </c>
    </row>
    <row r="636">
      <c r="A636" s="187"/>
      <c r="B636" s="187"/>
      <c r="C636" s="187"/>
      <c r="D636" s="208"/>
      <c r="E636" s="109"/>
      <c r="F636" s="209"/>
      <c r="G636" s="187"/>
      <c r="H636" s="174"/>
      <c r="I636" s="187"/>
      <c r="J636" s="174" t="str">
        <f>IFERROR(__xludf.DUMMYFUNCTION("""COMPUTED_VALUE"""),"")</f>
        <v/>
      </c>
      <c r="K636" s="187" t="str">
        <f>IFERROR(__xludf.DUMMYFUNCTION("""COMPUTED_VALUE"""),"")</f>
        <v/>
      </c>
      <c r="L636" s="187" t="str">
        <f>IFERROR(__xludf.DUMMYFUNCTION("""COMPUTED_VALUE"""),"")</f>
        <v/>
      </c>
      <c r="M636" s="187" t="str">
        <f>IFERROR(__xludf.DUMMYFUNCTION("""COMPUTED_VALUE"""),"")</f>
        <v/>
      </c>
      <c r="N636" s="187" t="str">
        <f>IFERROR(__xludf.DUMMYFUNCTION("""COMPUTED_VALUE"""),"")</f>
        <v/>
      </c>
      <c r="O636" s="187" t="str">
        <f>IFERROR(__xludf.DUMMYFUNCTION("""COMPUTED_VALUE"""),"")</f>
        <v/>
      </c>
      <c r="P636" s="187" t="str">
        <f>IFERROR(__xludf.DUMMYFUNCTION("""COMPUTED_VALUE"""),"")</f>
        <v/>
      </c>
      <c r="Q636" s="187" t="str">
        <f>IFERROR(__xludf.DUMMYFUNCTION("""COMPUTED_VALUE"""),"")</f>
        <v/>
      </c>
      <c r="R636" s="187" t="str">
        <f>IFERROR(__xludf.DUMMYFUNCTION("""COMPUTED_VALUE"""),"")</f>
        <v/>
      </c>
      <c r="S636" s="187" t="str">
        <f>IFERROR(__xludf.DUMMYFUNCTION("""COMPUTED_VALUE"""),"")</f>
        <v/>
      </c>
      <c r="T636" s="187" t="str">
        <f>IFERROR(__xludf.DUMMYFUNCTION("""COMPUTED_VALUE"""),"")</f>
        <v/>
      </c>
      <c r="U636" s="187" t="str">
        <f>IFERROR(__xludf.DUMMYFUNCTION("""COMPUTED_VALUE"""),"")</f>
        <v/>
      </c>
      <c r="V636" s="187" t="str">
        <f>IFERROR(__xludf.DUMMYFUNCTION("""COMPUTED_VALUE"""),"")</f>
        <v/>
      </c>
      <c r="W636" s="187" t="str">
        <f>IFERROR(__xludf.DUMMYFUNCTION("""COMPUTED_VALUE"""),"")</f>
        <v/>
      </c>
      <c r="X636" s="187" t="str">
        <f>IFERROR(__xludf.DUMMYFUNCTION("""COMPUTED_VALUE"""),"")</f>
        <v/>
      </c>
      <c r="Y636" s="187" t="str">
        <f>IFERROR(__xludf.DUMMYFUNCTION("""COMPUTED_VALUE"""),"")</f>
        <v/>
      </c>
      <c r="Z636" s="187" t="str">
        <f>IFERROR(__xludf.DUMMYFUNCTION("""COMPUTED_VALUE"""),"")</f>
        <v/>
      </c>
      <c r="AA636" s="187" t="str">
        <f>IFERROR(__xludf.DUMMYFUNCTION("""COMPUTED_VALUE"""),"")</f>
        <v/>
      </c>
      <c r="AB636" s="187" t="str">
        <f>IFERROR(__xludf.DUMMYFUNCTION("""COMPUTED_VALUE"""),"")</f>
        <v/>
      </c>
      <c r="AC636" s="187" t="str">
        <f>IFERROR(__xludf.DUMMYFUNCTION("""COMPUTED_VALUE"""),"")</f>
        <v/>
      </c>
      <c r="AD636" s="187" t="str">
        <f>IFERROR(__xludf.DUMMYFUNCTION("""COMPUTED_VALUE"""),"")</f>
        <v/>
      </c>
      <c r="AE636" s="187" t="str">
        <f>IFERROR(__xludf.DUMMYFUNCTION("""COMPUTED_VALUE"""),"")</f>
        <v/>
      </c>
      <c r="AF636" s="187" t="str">
        <f>IFERROR(__xludf.DUMMYFUNCTION("""COMPUTED_VALUE"""),"")</f>
        <v/>
      </c>
      <c r="AG636" s="187" t="str">
        <f>IFERROR(__xludf.DUMMYFUNCTION("""COMPUTED_VALUE"""),"")</f>
        <v/>
      </c>
      <c r="AH636" s="187" t="str">
        <f>IFERROR(__xludf.DUMMYFUNCTION("""COMPUTED_VALUE"""),"")</f>
        <v/>
      </c>
      <c r="AI636" s="187" t="str">
        <f>IFERROR(__xludf.DUMMYFUNCTION("""COMPUTED_VALUE"""),"")</f>
        <v/>
      </c>
      <c r="AJ636" s="187" t="str">
        <f>IFERROR(__xludf.DUMMYFUNCTION("""COMPUTED_VALUE"""),"")</f>
        <v/>
      </c>
      <c r="AK636" s="187" t="str">
        <f>IFERROR(__xludf.DUMMYFUNCTION("""COMPUTED_VALUE"""),"")</f>
        <v/>
      </c>
      <c r="AL636" s="187" t="str">
        <f>IFERROR(__xludf.DUMMYFUNCTION("""COMPUTED_VALUE"""),"")</f>
        <v/>
      </c>
      <c r="AM636" s="187" t="str">
        <f>IFERROR(__xludf.DUMMYFUNCTION("""COMPUTED_VALUE"""),"")</f>
        <v/>
      </c>
      <c r="AN636" s="187" t="str">
        <f>IFERROR(__xludf.DUMMYFUNCTION("""COMPUTED_VALUE"""),"")</f>
        <v/>
      </c>
    </row>
    <row r="637">
      <c r="A637" s="187"/>
      <c r="B637" s="187"/>
      <c r="C637" s="187"/>
      <c r="D637" s="208"/>
      <c r="E637" s="109"/>
      <c r="F637" s="209"/>
      <c r="G637" s="187"/>
      <c r="H637" s="174"/>
      <c r="I637" s="187"/>
      <c r="J637" s="174" t="str">
        <f>IFERROR(__xludf.DUMMYFUNCTION("""COMPUTED_VALUE"""),"")</f>
        <v/>
      </c>
      <c r="K637" s="187" t="str">
        <f>IFERROR(__xludf.DUMMYFUNCTION("""COMPUTED_VALUE"""),"")</f>
        <v/>
      </c>
      <c r="L637" s="187" t="str">
        <f>IFERROR(__xludf.DUMMYFUNCTION("""COMPUTED_VALUE"""),"")</f>
        <v/>
      </c>
      <c r="M637" s="187" t="str">
        <f>IFERROR(__xludf.DUMMYFUNCTION("""COMPUTED_VALUE"""),"")</f>
        <v/>
      </c>
      <c r="N637" s="187" t="str">
        <f>IFERROR(__xludf.DUMMYFUNCTION("""COMPUTED_VALUE"""),"")</f>
        <v/>
      </c>
      <c r="O637" s="187" t="str">
        <f>IFERROR(__xludf.DUMMYFUNCTION("""COMPUTED_VALUE"""),"")</f>
        <v/>
      </c>
      <c r="P637" s="187" t="str">
        <f>IFERROR(__xludf.DUMMYFUNCTION("""COMPUTED_VALUE"""),"")</f>
        <v/>
      </c>
      <c r="Q637" s="187" t="str">
        <f>IFERROR(__xludf.DUMMYFUNCTION("""COMPUTED_VALUE"""),"")</f>
        <v/>
      </c>
      <c r="R637" s="187" t="str">
        <f>IFERROR(__xludf.DUMMYFUNCTION("""COMPUTED_VALUE"""),"")</f>
        <v/>
      </c>
      <c r="S637" s="187" t="str">
        <f>IFERROR(__xludf.DUMMYFUNCTION("""COMPUTED_VALUE"""),"")</f>
        <v/>
      </c>
      <c r="T637" s="187" t="str">
        <f>IFERROR(__xludf.DUMMYFUNCTION("""COMPUTED_VALUE"""),"")</f>
        <v/>
      </c>
      <c r="U637" s="187" t="str">
        <f>IFERROR(__xludf.DUMMYFUNCTION("""COMPUTED_VALUE"""),"")</f>
        <v/>
      </c>
      <c r="V637" s="187" t="str">
        <f>IFERROR(__xludf.DUMMYFUNCTION("""COMPUTED_VALUE"""),"")</f>
        <v/>
      </c>
      <c r="W637" s="187" t="str">
        <f>IFERROR(__xludf.DUMMYFUNCTION("""COMPUTED_VALUE"""),"")</f>
        <v/>
      </c>
      <c r="X637" s="187" t="str">
        <f>IFERROR(__xludf.DUMMYFUNCTION("""COMPUTED_VALUE"""),"")</f>
        <v/>
      </c>
      <c r="Y637" s="187" t="str">
        <f>IFERROR(__xludf.DUMMYFUNCTION("""COMPUTED_VALUE"""),"")</f>
        <v/>
      </c>
      <c r="Z637" s="187" t="str">
        <f>IFERROR(__xludf.DUMMYFUNCTION("""COMPUTED_VALUE"""),"")</f>
        <v/>
      </c>
      <c r="AA637" s="187" t="str">
        <f>IFERROR(__xludf.DUMMYFUNCTION("""COMPUTED_VALUE"""),"")</f>
        <v/>
      </c>
      <c r="AB637" s="187" t="str">
        <f>IFERROR(__xludf.DUMMYFUNCTION("""COMPUTED_VALUE"""),"")</f>
        <v/>
      </c>
      <c r="AC637" s="187" t="str">
        <f>IFERROR(__xludf.DUMMYFUNCTION("""COMPUTED_VALUE"""),"")</f>
        <v/>
      </c>
      <c r="AD637" s="187" t="str">
        <f>IFERROR(__xludf.DUMMYFUNCTION("""COMPUTED_VALUE"""),"")</f>
        <v/>
      </c>
      <c r="AE637" s="187" t="str">
        <f>IFERROR(__xludf.DUMMYFUNCTION("""COMPUTED_VALUE"""),"")</f>
        <v/>
      </c>
      <c r="AF637" s="187" t="str">
        <f>IFERROR(__xludf.DUMMYFUNCTION("""COMPUTED_VALUE"""),"")</f>
        <v/>
      </c>
      <c r="AG637" s="187" t="str">
        <f>IFERROR(__xludf.DUMMYFUNCTION("""COMPUTED_VALUE"""),"")</f>
        <v/>
      </c>
      <c r="AH637" s="187" t="str">
        <f>IFERROR(__xludf.DUMMYFUNCTION("""COMPUTED_VALUE"""),"")</f>
        <v/>
      </c>
      <c r="AI637" s="187" t="str">
        <f>IFERROR(__xludf.DUMMYFUNCTION("""COMPUTED_VALUE"""),"")</f>
        <v/>
      </c>
      <c r="AJ637" s="187" t="str">
        <f>IFERROR(__xludf.DUMMYFUNCTION("""COMPUTED_VALUE"""),"")</f>
        <v/>
      </c>
      <c r="AK637" s="187" t="str">
        <f>IFERROR(__xludf.DUMMYFUNCTION("""COMPUTED_VALUE"""),"")</f>
        <v/>
      </c>
      <c r="AL637" s="187" t="str">
        <f>IFERROR(__xludf.DUMMYFUNCTION("""COMPUTED_VALUE"""),"")</f>
        <v/>
      </c>
      <c r="AM637" s="187" t="str">
        <f>IFERROR(__xludf.DUMMYFUNCTION("""COMPUTED_VALUE"""),"")</f>
        <v/>
      </c>
      <c r="AN637" s="187" t="str">
        <f>IFERROR(__xludf.DUMMYFUNCTION("""COMPUTED_VALUE"""),"")</f>
        <v/>
      </c>
    </row>
    <row r="638">
      <c r="A638" s="187"/>
      <c r="B638" s="187"/>
      <c r="C638" s="187"/>
      <c r="D638" s="208"/>
      <c r="E638" s="109"/>
      <c r="F638" s="209"/>
      <c r="G638" s="187"/>
      <c r="H638" s="174"/>
      <c r="I638" s="187"/>
      <c r="J638" s="174" t="str">
        <f>IFERROR(__xludf.DUMMYFUNCTION("""COMPUTED_VALUE"""),"")</f>
        <v/>
      </c>
      <c r="K638" s="187" t="str">
        <f>IFERROR(__xludf.DUMMYFUNCTION("""COMPUTED_VALUE"""),"")</f>
        <v/>
      </c>
      <c r="L638" s="187" t="str">
        <f>IFERROR(__xludf.DUMMYFUNCTION("""COMPUTED_VALUE"""),"")</f>
        <v/>
      </c>
      <c r="M638" s="187" t="str">
        <f>IFERROR(__xludf.DUMMYFUNCTION("""COMPUTED_VALUE"""),"")</f>
        <v/>
      </c>
      <c r="N638" s="187" t="str">
        <f>IFERROR(__xludf.DUMMYFUNCTION("""COMPUTED_VALUE"""),"")</f>
        <v/>
      </c>
      <c r="O638" s="187" t="str">
        <f>IFERROR(__xludf.DUMMYFUNCTION("""COMPUTED_VALUE"""),"")</f>
        <v/>
      </c>
      <c r="P638" s="187" t="str">
        <f>IFERROR(__xludf.DUMMYFUNCTION("""COMPUTED_VALUE"""),"")</f>
        <v/>
      </c>
      <c r="Q638" s="187" t="str">
        <f>IFERROR(__xludf.DUMMYFUNCTION("""COMPUTED_VALUE"""),"")</f>
        <v/>
      </c>
      <c r="R638" s="187" t="str">
        <f>IFERROR(__xludf.DUMMYFUNCTION("""COMPUTED_VALUE"""),"")</f>
        <v/>
      </c>
      <c r="S638" s="187" t="str">
        <f>IFERROR(__xludf.DUMMYFUNCTION("""COMPUTED_VALUE"""),"")</f>
        <v/>
      </c>
      <c r="T638" s="187" t="str">
        <f>IFERROR(__xludf.DUMMYFUNCTION("""COMPUTED_VALUE"""),"")</f>
        <v/>
      </c>
      <c r="U638" s="187" t="str">
        <f>IFERROR(__xludf.DUMMYFUNCTION("""COMPUTED_VALUE"""),"")</f>
        <v/>
      </c>
      <c r="V638" s="187" t="str">
        <f>IFERROR(__xludf.DUMMYFUNCTION("""COMPUTED_VALUE"""),"")</f>
        <v/>
      </c>
      <c r="W638" s="187" t="str">
        <f>IFERROR(__xludf.DUMMYFUNCTION("""COMPUTED_VALUE"""),"")</f>
        <v/>
      </c>
      <c r="X638" s="187" t="str">
        <f>IFERROR(__xludf.DUMMYFUNCTION("""COMPUTED_VALUE"""),"")</f>
        <v/>
      </c>
      <c r="Y638" s="187" t="str">
        <f>IFERROR(__xludf.DUMMYFUNCTION("""COMPUTED_VALUE"""),"")</f>
        <v/>
      </c>
      <c r="Z638" s="187" t="str">
        <f>IFERROR(__xludf.DUMMYFUNCTION("""COMPUTED_VALUE"""),"")</f>
        <v/>
      </c>
      <c r="AA638" s="187" t="str">
        <f>IFERROR(__xludf.DUMMYFUNCTION("""COMPUTED_VALUE"""),"")</f>
        <v/>
      </c>
      <c r="AB638" s="187" t="str">
        <f>IFERROR(__xludf.DUMMYFUNCTION("""COMPUTED_VALUE"""),"")</f>
        <v/>
      </c>
      <c r="AC638" s="187" t="str">
        <f>IFERROR(__xludf.DUMMYFUNCTION("""COMPUTED_VALUE"""),"")</f>
        <v/>
      </c>
      <c r="AD638" s="187" t="str">
        <f>IFERROR(__xludf.DUMMYFUNCTION("""COMPUTED_VALUE"""),"")</f>
        <v/>
      </c>
      <c r="AE638" s="187" t="str">
        <f>IFERROR(__xludf.DUMMYFUNCTION("""COMPUTED_VALUE"""),"")</f>
        <v/>
      </c>
      <c r="AF638" s="187" t="str">
        <f>IFERROR(__xludf.DUMMYFUNCTION("""COMPUTED_VALUE"""),"")</f>
        <v/>
      </c>
      <c r="AG638" s="187" t="str">
        <f>IFERROR(__xludf.DUMMYFUNCTION("""COMPUTED_VALUE"""),"")</f>
        <v/>
      </c>
      <c r="AH638" s="187" t="str">
        <f>IFERROR(__xludf.DUMMYFUNCTION("""COMPUTED_VALUE"""),"")</f>
        <v/>
      </c>
      <c r="AI638" s="187" t="str">
        <f>IFERROR(__xludf.DUMMYFUNCTION("""COMPUTED_VALUE"""),"")</f>
        <v/>
      </c>
      <c r="AJ638" s="187" t="str">
        <f>IFERROR(__xludf.DUMMYFUNCTION("""COMPUTED_VALUE"""),"")</f>
        <v/>
      </c>
      <c r="AK638" s="187" t="str">
        <f>IFERROR(__xludf.DUMMYFUNCTION("""COMPUTED_VALUE"""),"")</f>
        <v/>
      </c>
      <c r="AL638" s="187" t="str">
        <f>IFERROR(__xludf.DUMMYFUNCTION("""COMPUTED_VALUE"""),"")</f>
        <v/>
      </c>
      <c r="AM638" s="187" t="str">
        <f>IFERROR(__xludf.DUMMYFUNCTION("""COMPUTED_VALUE"""),"")</f>
        <v/>
      </c>
      <c r="AN638" s="187" t="str">
        <f>IFERROR(__xludf.DUMMYFUNCTION("""COMPUTED_VALUE"""),"")</f>
        <v/>
      </c>
    </row>
    <row r="639">
      <c r="A639" s="187"/>
      <c r="B639" s="187"/>
      <c r="C639" s="187"/>
      <c r="D639" s="208"/>
      <c r="E639" s="109"/>
      <c r="F639" s="209"/>
      <c r="G639" s="187"/>
      <c r="H639" s="174"/>
      <c r="I639" s="187"/>
      <c r="J639" s="174" t="str">
        <f>IFERROR(__xludf.DUMMYFUNCTION("""COMPUTED_VALUE"""),"")</f>
        <v/>
      </c>
      <c r="K639" s="187" t="str">
        <f>IFERROR(__xludf.DUMMYFUNCTION("""COMPUTED_VALUE"""),"")</f>
        <v/>
      </c>
      <c r="L639" s="187" t="str">
        <f>IFERROR(__xludf.DUMMYFUNCTION("""COMPUTED_VALUE"""),"")</f>
        <v/>
      </c>
      <c r="M639" s="187" t="str">
        <f>IFERROR(__xludf.DUMMYFUNCTION("""COMPUTED_VALUE"""),"")</f>
        <v/>
      </c>
      <c r="N639" s="187" t="str">
        <f>IFERROR(__xludf.DUMMYFUNCTION("""COMPUTED_VALUE"""),"")</f>
        <v/>
      </c>
      <c r="O639" s="187" t="str">
        <f>IFERROR(__xludf.DUMMYFUNCTION("""COMPUTED_VALUE"""),"")</f>
        <v/>
      </c>
      <c r="P639" s="187" t="str">
        <f>IFERROR(__xludf.DUMMYFUNCTION("""COMPUTED_VALUE"""),"")</f>
        <v/>
      </c>
      <c r="Q639" s="187" t="str">
        <f>IFERROR(__xludf.DUMMYFUNCTION("""COMPUTED_VALUE"""),"")</f>
        <v/>
      </c>
      <c r="R639" s="187" t="str">
        <f>IFERROR(__xludf.DUMMYFUNCTION("""COMPUTED_VALUE"""),"")</f>
        <v/>
      </c>
      <c r="S639" s="187" t="str">
        <f>IFERROR(__xludf.DUMMYFUNCTION("""COMPUTED_VALUE"""),"")</f>
        <v/>
      </c>
      <c r="T639" s="187" t="str">
        <f>IFERROR(__xludf.DUMMYFUNCTION("""COMPUTED_VALUE"""),"")</f>
        <v/>
      </c>
      <c r="U639" s="187" t="str">
        <f>IFERROR(__xludf.DUMMYFUNCTION("""COMPUTED_VALUE"""),"")</f>
        <v/>
      </c>
      <c r="V639" s="187" t="str">
        <f>IFERROR(__xludf.DUMMYFUNCTION("""COMPUTED_VALUE"""),"")</f>
        <v/>
      </c>
      <c r="W639" s="187" t="str">
        <f>IFERROR(__xludf.DUMMYFUNCTION("""COMPUTED_VALUE"""),"")</f>
        <v/>
      </c>
      <c r="X639" s="187" t="str">
        <f>IFERROR(__xludf.DUMMYFUNCTION("""COMPUTED_VALUE"""),"")</f>
        <v/>
      </c>
      <c r="Y639" s="187" t="str">
        <f>IFERROR(__xludf.DUMMYFUNCTION("""COMPUTED_VALUE"""),"")</f>
        <v/>
      </c>
      <c r="Z639" s="187" t="str">
        <f>IFERROR(__xludf.DUMMYFUNCTION("""COMPUTED_VALUE"""),"")</f>
        <v/>
      </c>
      <c r="AA639" s="187" t="str">
        <f>IFERROR(__xludf.DUMMYFUNCTION("""COMPUTED_VALUE"""),"")</f>
        <v/>
      </c>
      <c r="AB639" s="187" t="str">
        <f>IFERROR(__xludf.DUMMYFUNCTION("""COMPUTED_VALUE"""),"")</f>
        <v/>
      </c>
      <c r="AC639" s="187" t="str">
        <f>IFERROR(__xludf.DUMMYFUNCTION("""COMPUTED_VALUE"""),"")</f>
        <v/>
      </c>
      <c r="AD639" s="187" t="str">
        <f>IFERROR(__xludf.DUMMYFUNCTION("""COMPUTED_VALUE"""),"")</f>
        <v/>
      </c>
      <c r="AE639" s="187" t="str">
        <f>IFERROR(__xludf.DUMMYFUNCTION("""COMPUTED_VALUE"""),"")</f>
        <v/>
      </c>
      <c r="AF639" s="187" t="str">
        <f>IFERROR(__xludf.DUMMYFUNCTION("""COMPUTED_VALUE"""),"")</f>
        <v/>
      </c>
      <c r="AG639" s="187" t="str">
        <f>IFERROR(__xludf.DUMMYFUNCTION("""COMPUTED_VALUE"""),"")</f>
        <v/>
      </c>
      <c r="AH639" s="187" t="str">
        <f>IFERROR(__xludf.DUMMYFUNCTION("""COMPUTED_VALUE"""),"")</f>
        <v/>
      </c>
      <c r="AI639" s="187" t="str">
        <f>IFERROR(__xludf.DUMMYFUNCTION("""COMPUTED_VALUE"""),"")</f>
        <v/>
      </c>
      <c r="AJ639" s="187" t="str">
        <f>IFERROR(__xludf.DUMMYFUNCTION("""COMPUTED_VALUE"""),"")</f>
        <v/>
      </c>
      <c r="AK639" s="187" t="str">
        <f>IFERROR(__xludf.DUMMYFUNCTION("""COMPUTED_VALUE"""),"")</f>
        <v/>
      </c>
      <c r="AL639" s="187" t="str">
        <f>IFERROR(__xludf.DUMMYFUNCTION("""COMPUTED_VALUE"""),"")</f>
        <v/>
      </c>
      <c r="AM639" s="187" t="str">
        <f>IFERROR(__xludf.DUMMYFUNCTION("""COMPUTED_VALUE"""),"")</f>
        <v/>
      </c>
      <c r="AN639" s="187" t="str">
        <f>IFERROR(__xludf.DUMMYFUNCTION("""COMPUTED_VALUE"""),"")</f>
        <v/>
      </c>
    </row>
    <row r="640">
      <c r="A640" s="187"/>
      <c r="B640" s="187"/>
      <c r="C640" s="187"/>
      <c r="D640" s="208"/>
      <c r="E640" s="109"/>
      <c r="F640" s="209"/>
      <c r="G640" s="187"/>
      <c r="H640" s="174"/>
      <c r="I640" s="187"/>
      <c r="J640" s="174" t="str">
        <f>IFERROR(__xludf.DUMMYFUNCTION("""COMPUTED_VALUE"""),"")</f>
        <v/>
      </c>
      <c r="K640" s="187" t="str">
        <f>IFERROR(__xludf.DUMMYFUNCTION("""COMPUTED_VALUE"""),"")</f>
        <v/>
      </c>
      <c r="L640" s="187" t="str">
        <f>IFERROR(__xludf.DUMMYFUNCTION("""COMPUTED_VALUE"""),"")</f>
        <v/>
      </c>
      <c r="M640" s="187" t="str">
        <f>IFERROR(__xludf.DUMMYFUNCTION("""COMPUTED_VALUE"""),"")</f>
        <v/>
      </c>
      <c r="N640" s="187" t="str">
        <f>IFERROR(__xludf.DUMMYFUNCTION("""COMPUTED_VALUE"""),"")</f>
        <v/>
      </c>
      <c r="O640" s="187" t="str">
        <f>IFERROR(__xludf.DUMMYFUNCTION("""COMPUTED_VALUE"""),"")</f>
        <v/>
      </c>
      <c r="P640" s="187" t="str">
        <f>IFERROR(__xludf.DUMMYFUNCTION("""COMPUTED_VALUE"""),"")</f>
        <v/>
      </c>
      <c r="Q640" s="187" t="str">
        <f>IFERROR(__xludf.DUMMYFUNCTION("""COMPUTED_VALUE"""),"")</f>
        <v/>
      </c>
      <c r="R640" s="187" t="str">
        <f>IFERROR(__xludf.DUMMYFUNCTION("""COMPUTED_VALUE"""),"")</f>
        <v/>
      </c>
      <c r="S640" s="187" t="str">
        <f>IFERROR(__xludf.DUMMYFUNCTION("""COMPUTED_VALUE"""),"")</f>
        <v/>
      </c>
      <c r="T640" s="187" t="str">
        <f>IFERROR(__xludf.DUMMYFUNCTION("""COMPUTED_VALUE"""),"")</f>
        <v/>
      </c>
      <c r="U640" s="187" t="str">
        <f>IFERROR(__xludf.DUMMYFUNCTION("""COMPUTED_VALUE"""),"")</f>
        <v/>
      </c>
      <c r="V640" s="187" t="str">
        <f>IFERROR(__xludf.DUMMYFUNCTION("""COMPUTED_VALUE"""),"")</f>
        <v/>
      </c>
      <c r="W640" s="187" t="str">
        <f>IFERROR(__xludf.DUMMYFUNCTION("""COMPUTED_VALUE"""),"")</f>
        <v/>
      </c>
      <c r="X640" s="187" t="str">
        <f>IFERROR(__xludf.DUMMYFUNCTION("""COMPUTED_VALUE"""),"")</f>
        <v/>
      </c>
      <c r="Y640" s="187" t="str">
        <f>IFERROR(__xludf.DUMMYFUNCTION("""COMPUTED_VALUE"""),"")</f>
        <v/>
      </c>
      <c r="Z640" s="187" t="str">
        <f>IFERROR(__xludf.DUMMYFUNCTION("""COMPUTED_VALUE"""),"")</f>
        <v/>
      </c>
      <c r="AA640" s="187" t="str">
        <f>IFERROR(__xludf.DUMMYFUNCTION("""COMPUTED_VALUE"""),"")</f>
        <v/>
      </c>
      <c r="AB640" s="187" t="str">
        <f>IFERROR(__xludf.DUMMYFUNCTION("""COMPUTED_VALUE"""),"")</f>
        <v/>
      </c>
      <c r="AC640" s="187" t="str">
        <f>IFERROR(__xludf.DUMMYFUNCTION("""COMPUTED_VALUE"""),"")</f>
        <v/>
      </c>
      <c r="AD640" s="187" t="str">
        <f>IFERROR(__xludf.DUMMYFUNCTION("""COMPUTED_VALUE"""),"")</f>
        <v/>
      </c>
      <c r="AE640" s="187" t="str">
        <f>IFERROR(__xludf.DUMMYFUNCTION("""COMPUTED_VALUE"""),"")</f>
        <v/>
      </c>
      <c r="AF640" s="187" t="str">
        <f>IFERROR(__xludf.DUMMYFUNCTION("""COMPUTED_VALUE"""),"")</f>
        <v/>
      </c>
      <c r="AG640" s="187" t="str">
        <f>IFERROR(__xludf.DUMMYFUNCTION("""COMPUTED_VALUE"""),"")</f>
        <v/>
      </c>
      <c r="AH640" s="187" t="str">
        <f>IFERROR(__xludf.DUMMYFUNCTION("""COMPUTED_VALUE"""),"")</f>
        <v/>
      </c>
      <c r="AI640" s="187" t="str">
        <f>IFERROR(__xludf.DUMMYFUNCTION("""COMPUTED_VALUE"""),"")</f>
        <v/>
      </c>
      <c r="AJ640" s="187" t="str">
        <f>IFERROR(__xludf.DUMMYFUNCTION("""COMPUTED_VALUE"""),"")</f>
        <v/>
      </c>
      <c r="AK640" s="187" t="str">
        <f>IFERROR(__xludf.DUMMYFUNCTION("""COMPUTED_VALUE"""),"")</f>
        <v/>
      </c>
      <c r="AL640" s="187" t="str">
        <f>IFERROR(__xludf.DUMMYFUNCTION("""COMPUTED_VALUE"""),"")</f>
        <v/>
      </c>
      <c r="AM640" s="187" t="str">
        <f>IFERROR(__xludf.DUMMYFUNCTION("""COMPUTED_VALUE"""),"")</f>
        <v/>
      </c>
      <c r="AN640" s="187" t="str">
        <f>IFERROR(__xludf.DUMMYFUNCTION("""COMPUTED_VALUE"""),"")</f>
        <v/>
      </c>
    </row>
    <row r="641">
      <c r="A641" s="187"/>
      <c r="B641" s="187"/>
      <c r="C641" s="187"/>
      <c r="D641" s="208"/>
      <c r="E641" s="109"/>
      <c r="F641" s="209"/>
      <c r="G641" s="187"/>
      <c r="H641" s="174"/>
      <c r="I641" s="187"/>
      <c r="J641" s="174" t="str">
        <f>IFERROR(__xludf.DUMMYFUNCTION("""COMPUTED_VALUE"""),"")</f>
        <v/>
      </c>
      <c r="K641" s="187" t="str">
        <f>IFERROR(__xludf.DUMMYFUNCTION("""COMPUTED_VALUE"""),"")</f>
        <v/>
      </c>
      <c r="L641" s="187" t="str">
        <f>IFERROR(__xludf.DUMMYFUNCTION("""COMPUTED_VALUE"""),"")</f>
        <v/>
      </c>
      <c r="M641" s="187" t="str">
        <f>IFERROR(__xludf.DUMMYFUNCTION("""COMPUTED_VALUE"""),"")</f>
        <v/>
      </c>
      <c r="N641" s="187" t="str">
        <f>IFERROR(__xludf.DUMMYFUNCTION("""COMPUTED_VALUE"""),"")</f>
        <v/>
      </c>
      <c r="O641" s="187" t="str">
        <f>IFERROR(__xludf.DUMMYFUNCTION("""COMPUTED_VALUE"""),"")</f>
        <v/>
      </c>
      <c r="P641" s="187" t="str">
        <f>IFERROR(__xludf.DUMMYFUNCTION("""COMPUTED_VALUE"""),"")</f>
        <v/>
      </c>
      <c r="Q641" s="187" t="str">
        <f>IFERROR(__xludf.DUMMYFUNCTION("""COMPUTED_VALUE"""),"")</f>
        <v/>
      </c>
      <c r="R641" s="187" t="str">
        <f>IFERROR(__xludf.DUMMYFUNCTION("""COMPUTED_VALUE"""),"")</f>
        <v/>
      </c>
      <c r="S641" s="187" t="str">
        <f>IFERROR(__xludf.DUMMYFUNCTION("""COMPUTED_VALUE"""),"")</f>
        <v/>
      </c>
      <c r="T641" s="187" t="str">
        <f>IFERROR(__xludf.DUMMYFUNCTION("""COMPUTED_VALUE"""),"")</f>
        <v/>
      </c>
      <c r="U641" s="187" t="str">
        <f>IFERROR(__xludf.DUMMYFUNCTION("""COMPUTED_VALUE"""),"")</f>
        <v/>
      </c>
      <c r="V641" s="187" t="str">
        <f>IFERROR(__xludf.DUMMYFUNCTION("""COMPUTED_VALUE"""),"")</f>
        <v/>
      </c>
      <c r="W641" s="187" t="str">
        <f>IFERROR(__xludf.DUMMYFUNCTION("""COMPUTED_VALUE"""),"")</f>
        <v/>
      </c>
      <c r="X641" s="187" t="str">
        <f>IFERROR(__xludf.DUMMYFUNCTION("""COMPUTED_VALUE"""),"")</f>
        <v/>
      </c>
      <c r="Y641" s="187" t="str">
        <f>IFERROR(__xludf.DUMMYFUNCTION("""COMPUTED_VALUE"""),"")</f>
        <v/>
      </c>
      <c r="Z641" s="187" t="str">
        <f>IFERROR(__xludf.DUMMYFUNCTION("""COMPUTED_VALUE"""),"")</f>
        <v/>
      </c>
      <c r="AA641" s="187" t="str">
        <f>IFERROR(__xludf.DUMMYFUNCTION("""COMPUTED_VALUE"""),"")</f>
        <v/>
      </c>
      <c r="AB641" s="187" t="str">
        <f>IFERROR(__xludf.DUMMYFUNCTION("""COMPUTED_VALUE"""),"")</f>
        <v/>
      </c>
      <c r="AC641" s="187" t="str">
        <f>IFERROR(__xludf.DUMMYFUNCTION("""COMPUTED_VALUE"""),"")</f>
        <v/>
      </c>
      <c r="AD641" s="187" t="str">
        <f>IFERROR(__xludf.DUMMYFUNCTION("""COMPUTED_VALUE"""),"")</f>
        <v/>
      </c>
      <c r="AE641" s="187" t="str">
        <f>IFERROR(__xludf.DUMMYFUNCTION("""COMPUTED_VALUE"""),"")</f>
        <v/>
      </c>
      <c r="AF641" s="187" t="str">
        <f>IFERROR(__xludf.DUMMYFUNCTION("""COMPUTED_VALUE"""),"")</f>
        <v/>
      </c>
      <c r="AG641" s="187" t="str">
        <f>IFERROR(__xludf.DUMMYFUNCTION("""COMPUTED_VALUE"""),"")</f>
        <v/>
      </c>
      <c r="AH641" s="187" t="str">
        <f>IFERROR(__xludf.DUMMYFUNCTION("""COMPUTED_VALUE"""),"")</f>
        <v/>
      </c>
      <c r="AI641" s="187" t="str">
        <f>IFERROR(__xludf.DUMMYFUNCTION("""COMPUTED_VALUE"""),"")</f>
        <v/>
      </c>
      <c r="AJ641" s="187" t="str">
        <f>IFERROR(__xludf.DUMMYFUNCTION("""COMPUTED_VALUE"""),"")</f>
        <v/>
      </c>
      <c r="AK641" s="187" t="str">
        <f>IFERROR(__xludf.DUMMYFUNCTION("""COMPUTED_VALUE"""),"")</f>
        <v/>
      </c>
      <c r="AL641" s="187" t="str">
        <f>IFERROR(__xludf.DUMMYFUNCTION("""COMPUTED_VALUE"""),"")</f>
        <v/>
      </c>
      <c r="AM641" s="187" t="str">
        <f>IFERROR(__xludf.DUMMYFUNCTION("""COMPUTED_VALUE"""),"")</f>
        <v/>
      </c>
      <c r="AN641" s="187" t="str">
        <f>IFERROR(__xludf.DUMMYFUNCTION("""COMPUTED_VALUE"""),"")</f>
        <v/>
      </c>
    </row>
    <row r="642">
      <c r="A642" s="187"/>
      <c r="B642" s="187"/>
      <c r="C642" s="187"/>
      <c r="D642" s="208"/>
      <c r="E642" s="109"/>
      <c r="F642" s="209"/>
      <c r="G642" s="187"/>
      <c r="H642" s="174"/>
      <c r="I642" s="187"/>
      <c r="J642" s="174" t="str">
        <f>IFERROR(__xludf.DUMMYFUNCTION("""COMPUTED_VALUE"""),"")</f>
        <v/>
      </c>
      <c r="K642" s="187" t="str">
        <f>IFERROR(__xludf.DUMMYFUNCTION("""COMPUTED_VALUE"""),"")</f>
        <v/>
      </c>
      <c r="L642" s="187" t="str">
        <f>IFERROR(__xludf.DUMMYFUNCTION("""COMPUTED_VALUE"""),"")</f>
        <v/>
      </c>
      <c r="M642" s="187" t="str">
        <f>IFERROR(__xludf.DUMMYFUNCTION("""COMPUTED_VALUE"""),"")</f>
        <v/>
      </c>
      <c r="N642" s="187" t="str">
        <f>IFERROR(__xludf.DUMMYFUNCTION("""COMPUTED_VALUE"""),"")</f>
        <v/>
      </c>
      <c r="O642" s="187" t="str">
        <f>IFERROR(__xludf.DUMMYFUNCTION("""COMPUTED_VALUE"""),"")</f>
        <v/>
      </c>
      <c r="P642" s="187" t="str">
        <f>IFERROR(__xludf.DUMMYFUNCTION("""COMPUTED_VALUE"""),"")</f>
        <v/>
      </c>
      <c r="Q642" s="187" t="str">
        <f>IFERROR(__xludf.DUMMYFUNCTION("""COMPUTED_VALUE"""),"")</f>
        <v/>
      </c>
      <c r="R642" s="187" t="str">
        <f>IFERROR(__xludf.DUMMYFUNCTION("""COMPUTED_VALUE"""),"")</f>
        <v/>
      </c>
      <c r="S642" s="187" t="str">
        <f>IFERROR(__xludf.DUMMYFUNCTION("""COMPUTED_VALUE"""),"")</f>
        <v/>
      </c>
      <c r="T642" s="187" t="str">
        <f>IFERROR(__xludf.DUMMYFUNCTION("""COMPUTED_VALUE"""),"")</f>
        <v/>
      </c>
      <c r="U642" s="187" t="str">
        <f>IFERROR(__xludf.DUMMYFUNCTION("""COMPUTED_VALUE"""),"")</f>
        <v/>
      </c>
      <c r="V642" s="187" t="str">
        <f>IFERROR(__xludf.DUMMYFUNCTION("""COMPUTED_VALUE"""),"")</f>
        <v/>
      </c>
      <c r="W642" s="187" t="str">
        <f>IFERROR(__xludf.DUMMYFUNCTION("""COMPUTED_VALUE"""),"")</f>
        <v/>
      </c>
      <c r="X642" s="187" t="str">
        <f>IFERROR(__xludf.DUMMYFUNCTION("""COMPUTED_VALUE"""),"")</f>
        <v/>
      </c>
      <c r="Y642" s="187" t="str">
        <f>IFERROR(__xludf.DUMMYFUNCTION("""COMPUTED_VALUE"""),"")</f>
        <v/>
      </c>
      <c r="Z642" s="187" t="str">
        <f>IFERROR(__xludf.DUMMYFUNCTION("""COMPUTED_VALUE"""),"")</f>
        <v/>
      </c>
      <c r="AA642" s="187" t="str">
        <f>IFERROR(__xludf.DUMMYFUNCTION("""COMPUTED_VALUE"""),"")</f>
        <v/>
      </c>
      <c r="AB642" s="187" t="str">
        <f>IFERROR(__xludf.DUMMYFUNCTION("""COMPUTED_VALUE"""),"")</f>
        <v/>
      </c>
      <c r="AC642" s="187" t="str">
        <f>IFERROR(__xludf.DUMMYFUNCTION("""COMPUTED_VALUE"""),"")</f>
        <v/>
      </c>
      <c r="AD642" s="187" t="str">
        <f>IFERROR(__xludf.DUMMYFUNCTION("""COMPUTED_VALUE"""),"")</f>
        <v/>
      </c>
      <c r="AE642" s="187" t="str">
        <f>IFERROR(__xludf.DUMMYFUNCTION("""COMPUTED_VALUE"""),"")</f>
        <v/>
      </c>
      <c r="AF642" s="187" t="str">
        <f>IFERROR(__xludf.DUMMYFUNCTION("""COMPUTED_VALUE"""),"")</f>
        <v/>
      </c>
      <c r="AG642" s="187" t="str">
        <f>IFERROR(__xludf.DUMMYFUNCTION("""COMPUTED_VALUE"""),"")</f>
        <v/>
      </c>
      <c r="AH642" s="187" t="str">
        <f>IFERROR(__xludf.DUMMYFUNCTION("""COMPUTED_VALUE"""),"")</f>
        <v/>
      </c>
      <c r="AI642" s="187" t="str">
        <f>IFERROR(__xludf.DUMMYFUNCTION("""COMPUTED_VALUE"""),"")</f>
        <v/>
      </c>
      <c r="AJ642" s="187" t="str">
        <f>IFERROR(__xludf.DUMMYFUNCTION("""COMPUTED_VALUE"""),"")</f>
        <v/>
      </c>
      <c r="AK642" s="187" t="str">
        <f>IFERROR(__xludf.DUMMYFUNCTION("""COMPUTED_VALUE"""),"")</f>
        <v/>
      </c>
      <c r="AL642" s="187" t="str">
        <f>IFERROR(__xludf.DUMMYFUNCTION("""COMPUTED_VALUE"""),"")</f>
        <v/>
      </c>
      <c r="AM642" s="187" t="str">
        <f>IFERROR(__xludf.DUMMYFUNCTION("""COMPUTED_VALUE"""),"")</f>
        <v/>
      </c>
      <c r="AN642" s="187" t="str">
        <f>IFERROR(__xludf.DUMMYFUNCTION("""COMPUTED_VALUE"""),"")</f>
        <v/>
      </c>
    </row>
    <row r="643">
      <c r="A643" s="187"/>
      <c r="B643" s="187"/>
      <c r="C643" s="187"/>
      <c r="D643" s="208"/>
      <c r="E643" s="109"/>
      <c r="F643" s="209"/>
      <c r="G643" s="187"/>
      <c r="H643" s="174"/>
      <c r="I643" s="187"/>
      <c r="J643" s="174" t="str">
        <f>IFERROR(__xludf.DUMMYFUNCTION("""COMPUTED_VALUE"""),"")</f>
        <v/>
      </c>
      <c r="K643" s="187" t="str">
        <f>IFERROR(__xludf.DUMMYFUNCTION("""COMPUTED_VALUE"""),"")</f>
        <v/>
      </c>
      <c r="L643" s="187" t="str">
        <f>IFERROR(__xludf.DUMMYFUNCTION("""COMPUTED_VALUE"""),"")</f>
        <v/>
      </c>
      <c r="M643" s="187" t="str">
        <f>IFERROR(__xludf.DUMMYFUNCTION("""COMPUTED_VALUE"""),"")</f>
        <v/>
      </c>
      <c r="N643" s="187" t="str">
        <f>IFERROR(__xludf.DUMMYFUNCTION("""COMPUTED_VALUE"""),"")</f>
        <v/>
      </c>
      <c r="O643" s="187" t="str">
        <f>IFERROR(__xludf.DUMMYFUNCTION("""COMPUTED_VALUE"""),"")</f>
        <v/>
      </c>
      <c r="P643" s="187" t="str">
        <f>IFERROR(__xludf.DUMMYFUNCTION("""COMPUTED_VALUE"""),"")</f>
        <v/>
      </c>
      <c r="Q643" s="187" t="str">
        <f>IFERROR(__xludf.DUMMYFUNCTION("""COMPUTED_VALUE"""),"")</f>
        <v/>
      </c>
      <c r="R643" s="187" t="str">
        <f>IFERROR(__xludf.DUMMYFUNCTION("""COMPUTED_VALUE"""),"")</f>
        <v/>
      </c>
      <c r="S643" s="187" t="str">
        <f>IFERROR(__xludf.DUMMYFUNCTION("""COMPUTED_VALUE"""),"")</f>
        <v/>
      </c>
      <c r="T643" s="187" t="str">
        <f>IFERROR(__xludf.DUMMYFUNCTION("""COMPUTED_VALUE"""),"")</f>
        <v/>
      </c>
      <c r="U643" s="187" t="str">
        <f>IFERROR(__xludf.DUMMYFUNCTION("""COMPUTED_VALUE"""),"")</f>
        <v/>
      </c>
      <c r="V643" s="187" t="str">
        <f>IFERROR(__xludf.DUMMYFUNCTION("""COMPUTED_VALUE"""),"")</f>
        <v/>
      </c>
      <c r="W643" s="187" t="str">
        <f>IFERROR(__xludf.DUMMYFUNCTION("""COMPUTED_VALUE"""),"")</f>
        <v/>
      </c>
      <c r="X643" s="187" t="str">
        <f>IFERROR(__xludf.DUMMYFUNCTION("""COMPUTED_VALUE"""),"")</f>
        <v/>
      </c>
      <c r="Y643" s="187" t="str">
        <f>IFERROR(__xludf.DUMMYFUNCTION("""COMPUTED_VALUE"""),"")</f>
        <v/>
      </c>
      <c r="Z643" s="187" t="str">
        <f>IFERROR(__xludf.DUMMYFUNCTION("""COMPUTED_VALUE"""),"")</f>
        <v/>
      </c>
      <c r="AA643" s="187" t="str">
        <f>IFERROR(__xludf.DUMMYFUNCTION("""COMPUTED_VALUE"""),"")</f>
        <v/>
      </c>
      <c r="AB643" s="187" t="str">
        <f>IFERROR(__xludf.DUMMYFUNCTION("""COMPUTED_VALUE"""),"")</f>
        <v/>
      </c>
      <c r="AC643" s="187" t="str">
        <f>IFERROR(__xludf.DUMMYFUNCTION("""COMPUTED_VALUE"""),"")</f>
        <v/>
      </c>
      <c r="AD643" s="187" t="str">
        <f>IFERROR(__xludf.DUMMYFUNCTION("""COMPUTED_VALUE"""),"")</f>
        <v/>
      </c>
      <c r="AE643" s="187" t="str">
        <f>IFERROR(__xludf.DUMMYFUNCTION("""COMPUTED_VALUE"""),"")</f>
        <v/>
      </c>
      <c r="AF643" s="187" t="str">
        <f>IFERROR(__xludf.DUMMYFUNCTION("""COMPUTED_VALUE"""),"")</f>
        <v/>
      </c>
      <c r="AG643" s="187" t="str">
        <f>IFERROR(__xludf.DUMMYFUNCTION("""COMPUTED_VALUE"""),"")</f>
        <v/>
      </c>
      <c r="AH643" s="187" t="str">
        <f>IFERROR(__xludf.DUMMYFUNCTION("""COMPUTED_VALUE"""),"")</f>
        <v/>
      </c>
      <c r="AI643" s="187" t="str">
        <f>IFERROR(__xludf.DUMMYFUNCTION("""COMPUTED_VALUE"""),"")</f>
        <v/>
      </c>
      <c r="AJ643" s="187" t="str">
        <f>IFERROR(__xludf.DUMMYFUNCTION("""COMPUTED_VALUE"""),"")</f>
        <v/>
      </c>
      <c r="AK643" s="187" t="str">
        <f>IFERROR(__xludf.DUMMYFUNCTION("""COMPUTED_VALUE"""),"")</f>
        <v/>
      </c>
      <c r="AL643" s="187" t="str">
        <f>IFERROR(__xludf.DUMMYFUNCTION("""COMPUTED_VALUE"""),"")</f>
        <v/>
      </c>
      <c r="AM643" s="187" t="str">
        <f>IFERROR(__xludf.DUMMYFUNCTION("""COMPUTED_VALUE"""),"")</f>
        <v/>
      </c>
      <c r="AN643" s="187" t="str">
        <f>IFERROR(__xludf.DUMMYFUNCTION("""COMPUTED_VALUE"""),"")</f>
        <v/>
      </c>
    </row>
    <row r="644">
      <c r="A644" s="187"/>
      <c r="B644" s="187"/>
      <c r="C644" s="187"/>
      <c r="D644" s="208"/>
      <c r="E644" s="109"/>
      <c r="F644" s="209"/>
      <c r="G644" s="187"/>
      <c r="H644" s="174"/>
      <c r="I644" s="187"/>
      <c r="J644" s="174" t="str">
        <f>IFERROR(__xludf.DUMMYFUNCTION("""COMPUTED_VALUE"""),"")</f>
        <v/>
      </c>
      <c r="K644" s="187" t="str">
        <f>IFERROR(__xludf.DUMMYFUNCTION("""COMPUTED_VALUE"""),"")</f>
        <v/>
      </c>
      <c r="L644" s="187" t="str">
        <f>IFERROR(__xludf.DUMMYFUNCTION("""COMPUTED_VALUE"""),"")</f>
        <v/>
      </c>
      <c r="M644" s="187" t="str">
        <f>IFERROR(__xludf.DUMMYFUNCTION("""COMPUTED_VALUE"""),"")</f>
        <v/>
      </c>
      <c r="N644" s="187" t="str">
        <f>IFERROR(__xludf.DUMMYFUNCTION("""COMPUTED_VALUE"""),"")</f>
        <v/>
      </c>
      <c r="O644" s="187" t="str">
        <f>IFERROR(__xludf.DUMMYFUNCTION("""COMPUTED_VALUE"""),"")</f>
        <v/>
      </c>
      <c r="P644" s="187" t="str">
        <f>IFERROR(__xludf.DUMMYFUNCTION("""COMPUTED_VALUE"""),"")</f>
        <v/>
      </c>
      <c r="Q644" s="187" t="str">
        <f>IFERROR(__xludf.DUMMYFUNCTION("""COMPUTED_VALUE"""),"")</f>
        <v/>
      </c>
      <c r="R644" s="187" t="str">
        <f>IFERROR(__xludf.DUMMYFUNCTION("""COMPUTED_VALUE"""),"")</f>
        <v/>
      </c>
      <c r="S644" s="187" t="str">
        <f>IFERROR(__xludf.DUMMYFUNCTION("""COMPUTED_VALUE"""),"")</f>
        <v/>
      </c>
      <c r="T644" s="187" t="str">
        <f>IFERROR(__xludf.DUMMYFUNCTION("""COMPUTED_VALUE"""),"")</f>
        <v/>
      </c>
      <c r="U644" s="187" t="str">
        <f>IFERROR(__xludf.DUMMYFUNCTION("""COMPUTED_VALUE"""),"")</f>
        <v/>
      </c>
      <c r="V644" s="187" t="str">
        <f>IFERROR(__xludf.DUMMYFUNCTION("""COMPUTED_VALUE"""),"")</f>
        <v/>
      </c>
      <c r="W644" s="187" t="str">
        <f>IFERROR(__xludf.DUMMYFUNCTION("""COMPUTED_VALUE"""),"")</f>
        <v/>
      </c>
      <c r="X644" s="187" t="str">
        <f>IFERROR(__xludf.DUMMYFUNCTION("""COMPUTED_VALUE"""),"")</f>
        <v/>
      </c>
      <c r="Y644" s="187" t="str">
        <f>IFERROR(__xludf.DUMMYFUNCTION("""COMPUTED_VALUE"""),"")</f>
        <v/>
      </c>
      <c r="Z644" s="187" t="str">
        <f>IFERROR(__xludf.DUMMYFUNCTION("""COMPUTED_VALUE"""),"")</f>
        <v/>
      </c>
      <c r="AA644" s="187" t="str">
        <f>IFERROR(__xludf.DUMMYFUNCTION("""COMPUTED_VALUE"""),"")</f>
        <v/>
      </c>
      <c r="AB644" s="187" t="str">
        <f>IFERROR(__xludf.DUMMYFUNCTION("""COMPUTED_VALUE"""),"")</f>
        <v/>
      </c>
      <c r="AC644" s="187" t="str">
        <f>IFERROR(__xludf.DUMMYFUNCTION("""COMPUTED_VALUE"""),"")</f>
        <v/>
      </c>
      <c r="AD644" s="187" t="str">
        <f>IFERROR(__xludf.DUMMYFUNCTION("""COMPUTED_VALUE"""),"")</f>
        <v/>
      </c>
      <c r="AE644" s="187" t="str">
        <f>IFERROR(__xludf.DUMMYFUNCTION("""COMPUTED_VALUE"""),"")</f>
        <v/>
      </c>
      <c r="AF644" s="187" t="str">
        <f>IFERROR(__xludf.DUMMYFUNCTION("""COMPUTED_VALUE"""),"")</f>
        <v/>
      </c>
      <c r="AG644" s="187" t="str">
        <f>IFERROR(__xludf.DUMMYFUNCTION("""COMPUTED_VALUE"""),"")</f>
        <v/>
      </c>
      <c r="AH644" s="187" t="str">
        <f>IFERROR(__xludf.DUMMYFUNCTION("""COMPUTED_VALUE"""),"")</f>
        <v/>
      </c>
      <c r="AI644" s="187" t="str">
        <f>IFERROR(__xludf.DUMMYFUNCTION("""COMPUTED_VALUE"""),"")</f>
        <v/>
      </c>
      <c r="AJ644" s="187" t="str">
        <f>IFERROR(__xludf.DUMMYFUNCTION("""COMPUTED_VALUE"""),"")</f>
        <v/>
      </c>
      <c r="AK644" s="187" t="str">
        <f>IFERROR(__xludf.DUMMYFUNCTION("""COMPUTED_VALUE"""),"")</f>
        <v/>
      </c>
      <c r="AL644" s="187" t="str">
        <f>IFERROR(__xludf.DUMMYFUNCTION("""COMPUTED_VALUE"""),"")</f>
        <v/>
      </c>
      <c r="AM644" s="187" t="str">
        <f>IFERROR(__xludf.DUMMYFUNCTION("""COMPUTED_VALUE"""),"")</f>
        <v/>
      </c>
      <c r="AN644" s="187" t="str">
        <f>IFERROR(__xludf.DUMMYFUNCTION("""COMPUTED_VALUE"""),"")</f>
        <v/>
      </c>
    </row>
    <row r="645">
      <c r="A645" s="187"/>
      <c r="B645" s="187"/>
      <c r="C645" s="187"/>
      <c r="D645" s="208"/>
      <c r="E645" s="109"/>
      <c r="F645" s="209"/>
      <c r="G645" s="187"/>
      <c r="H645" s="174"/>
      <c r="I645" s="187"/>
      <c r="J645" s="174" t="str">
        <f>IFERROR(__xludf.DUMMYFUNCTION("""COMPUTED_VALUE"""),"")</f>
        <v/>
      </c>
      <c r="K645" s="187" t="str">
        <f>IFERROR(__xludf.DUMMYFUNCTION("""COMPUTED_VALUE"""),"")</f>
        <v/>
      </c>
      <c r="L645" s="187" t="str">
        <f>IFERROR(__xludf.DUMMYFUNCTION("""COMPUTED_VALUE"""),"")</f>
        <v/>
      </c>
      <c r="M645" s="187" t="str">
        <f>IFERROR(__xludf.DUMMYFUNCTION("""COMPUTED_VALUE"""),"")</f>
        <v/>
      </c>
      <c r="N645" s="187" t="str">
        <f>IFERROR(__xludf.DUMMYFUNCTION("""COMPUTED_VALUE"""),"")</f>
        <v/>
      </c>
      <c r="O645" s="187" t="str">
        <f>IFERROR(__xludf.DUMMYFUNCTION("""COMPUTED_VALUE"""),"")</f>
        <v/>
      </c>
      <c r="P645" s="187" t="str">
        <f>IFERROR(__xludf.DUMMYFUNCTION("""COMPUTED_VALUE"""),"")</f>
        <v/>
      </c>
      <c r="Q645" s="187" t="str">
        <f>IFERROR(__xludf.DUMMYFUNCTION("""COMPUTED_VALUE"""),"")</f>
        <v/>
      </c>
      <c r="R645" s="187" t="str">
        <f>IFERROR(__xludf.DUMMYFUNCTION("""COMPUTED_VALUE"""),"")</f>
        <v/>
      </c>
      <c r="S645" s="187" t="str">
        <f>IFERROR(__xludf.DUMMYFUNCTION("""COMPUTED_VALUE"""),"")</f>
        <v/>
      </c>
      <c r="T645" s="187" t="str">
        <f>IFERROR(__xludf.DUMMYFUNCTION("""COMPUTED_VALUE"""),"")</f>
        <v/>
      </c>
      <c r="U645" s="187" t="str">
        <f>IFERROR(__xludf.DUMMYFUNCTION("""COMPUTED_VALUE"""),"")</f>
        <v/>
      </c>
      <c r="V645" s="187" t="str">
        <f>IFERROR(__xludf.DUMMYFUNCTION("""COMPUTED_VALUE"""),"")</f>
        <v/>
      </c>
      <c r="W645" s="187" t="str">
        <f>IFERROR(__xludf.DUMMYFUNCTION("""COMPUTED_VALUE"""),"")</f>
        <v/>
      </c>
      <c r="X645" s="187" t="str">
        <f>IFERROR(__xludf.DUMMYFUNCTION("""COMPUTED_VALUE"""),"")</f>
        <v/>
      </c>
      <c r="Y645" s="187" t="str">
        <f>IFERROR(__xludf.DUMMYFUNCTION("""COMPUTED_VALUE"""),"")</f>
        <v/>
      </c>
      <c r="Z645" s="187" t="str">
        <f>IFERROR(__xludf.DUMMYFUNCTION("""COMPUTED_VALUE"""),"")</f>
        <v/>
      </c>
      <c r="AA645" s="187" t="str">
        <f>IFERROR(__xludf.DUMMYFUNCTION("""COMPUTED_VALUE"""),"")</f>
        <v/>
      </c>
      <c r="AB645" s="187" t="str">
        <f>IFERROR(__xludf.DUMMYFUNCTION("""COMPUTED_VALUE"""),"")</f>
        <v/>
      </c>
      <c r="AC645" s="187" t="str">
        <f>IFERROR(__xludf.DUMMYFUNCTION("""COMPUTED_VALUE"""),"")</f>
        <v/>
      </c>
      <c r="AD645" s="187" t="str">
        <f>IFERROR(__xludf.DUMMYFUNCTION("""COMPUTED_VALUE"""),"")</f>
        <v/>
      </c>
      <c r="AE645" s="187" t="str">
        <f>IFERROR(__xludf.DUMMYFUNCTION("""COMPUTED_VALUE"""),"")</f>
        <v/>
      </c>
      <c r="AF645" s="187" t="str">
        <f>IFERROR(__xludf.DUMMYFUNCTION("""COMPUTED_VALUE"""),"")</f>
        <v/>
      </c>
      <c r="AG645" s="187" t="str">
        <f>IFERROR(__xludf.DUMMYFUNCTION("""COMPUTED_VALUE"""),"")</f>
        <v/>
      </c>
      <c r="AH645" s="187" t="str">
        <f>IFERROR(__xludf.DUMMYFUNCTION("""COMPUTED_VALUE"""),"")</f>
        <v/>
      </c>
      <c r="AI645" s="187" t="str">
        <f>IFERROR(__xludf.DUMMYFUNCTION("""COMPUTED_VALUE"""),"")</f>
        <v/>
      </c>
      <c r="AJ645" s="187" t="str">
        <f>IFERROR(__xludf.DUMMYFUNCTION("""COMPUTED_VALUE"""),"")</f>
        <v/>
      </c>
      <c r="AK645" s="187" t="str">
        <f>IFERROR(__xludf.DUMMYFUNCTION("""COMPUTED_VALUE"""),"")</f>
        <v/>
      </c>
      <c r="AL645" s="187" t="str">
        <f>IFERROR(__xludf.DUMMYFUNCTION("""COMPUTED_VALUE"""),"")</f>
        <v/>
      </c>
      <c r="AM645" s="187" t="str">
        <f>IFERROR(__xludf.DUMMYFUNCTION("""COMPUTED_VALUE"""),"")</f>
        <v/>
      </c>
      <c r="AN645" s="187" t="str">
        <f>IFERROR(__xludf.DUMMYFUNCTION("""COMPUTED_VALUE"""),"")</f>
        <v/>
      </c>
    </row>
    <row r="646">
      <c r="A646" s="187"/>
      <c r="B646" s="187"/>
      <c r="C646" s="187"/>
      <c r="D646" s="208"/>
      <c r="E646" s="109"/>
      <c r="F646" s="209"/>
      <c r="G646" s="187"/>
      <c r="H646" s="174"/>
      <c r="I646" s="187"/>
      <c r="J646" s="174" t="str">
        <f>IFERROR(__xludf.DUMMYFUNCTION("""COMPUTED_VALUE"""),"")</f>
        <v/>
      </c>
      <c r="K646" s="187" t="str">
        <f>IFERROR(__xludf.DUMMYFUNCTION("""COMPUTED_VALUE"""),"")</f>
        <v/>
      </c>
      <c r="L646" s="187" t="str">
        <f>IFERROR(__xludf.DUMMYFUNCTION("""COMPUTED_VALUE"""),"")</f>
        <v/>
      </c>
      <c r="M646" s="187" t="str">
        <f>IFERROR(__xludf.DUMMYFUNCTION("""COMPUTED_VALUE"""),"")</f>
        <v/>
      </c>
      <c r="N646" s="187" t="str">
        <f>IFERROR(__xludf.DUMMYFUNCTION("""COMPUTED_VALUE"""),"")</f>
        <v/>
      </c>
      <c r="O646" s="187" t="str">
        <f>IFERROR(__xludf.DUMMYFUNCTION("""COMPUTED_VALUE"""),"")</f>
        <v/>
      </c>
      <c r="P646" s="187" t="str">
        <f>IFERROR(__xludf.DUMMYFUNCTION("""COMPUTED_VALUE"""),"")</f>
        <v/>
      </c>
      <c r="Q646" s="187" t="str">
        <f>IFERROR(__xludf.DUMMYFUNCTION("""COMPUTED_VALUE"""),"")</f>
        <v/>
      </c>
      <c r="R646" s="187" t="str">
        <f>IFERROR(__xludf.DUMMYFUNCTION("""COMPUTED_VALUE"""),"")</f>
        <v/>
      </c>
      <c r="S646" s="187" t="str">
        <f>IFERROR(__xludf.DUMMYFUNCTION("""COMPUTED_VALUE"""),"")</f>
        <v/>
      </c>
      <c r="T646" s="187" t="str">
        <f>IFERROR(__xludf.DUMMYFUNCTION("""COMPUTED_VALUE"""),"")</f>
        <v/>
      </c>
      <c r="U646" s="187" t="str">
        <f>IFERROR(__xludf.DUMMYFUNCTION("""COMPUTED_VALUE"""),"")</f>
        <v/>
      </c>
      <c r="V646" s="187" t="str">
        <f>IFERROR(__xludf.DUMMYFUNCTION("""COMPUTED_VALUE"""),"")</f>
        <v/>
      </c>
      <c r="W646" s="187" t="str">
        <f>IFERROR(__xludf.DUMMYFUNCTION("""COMPUTED_VALUE"""),"")</f>
        <v/>
      </c>
      <c r="X646" s="187" t="str">
        <f>IFERROR(__xludf.DUMMYFUNCTION("""COMPUTED_VALUE"""),"")</f>
        <v/>
      </c>
      <c r="Y646" s="187" t="str">
        <f>IFERROR(__xludf.DUMMYFUNCTION("""COMPUTED_VALUE"""),"")</f>
        <v/>
      </c>
      <c r="Z646" s="187" t="str">
        <f>IFERROR(__xludf.DUMMYFUNCTION("""COMPUTED_VALUE"""),"")</f>
        <v/>
      </c>
      <c r="AA646" s="187" t="str">
        <f>IFERROR(__xludf.DUMMYFUNCTION("""COMPUTED_VALUE"""),"")</f>
        <v/>
      </c>
      <c r="AB646" s="187" t="str">
        <f>IFERROR(__xludf.DUMMYFUNCTION("""COMPUTED_VALUE"""),"")</f>
        <v/>
      </c>
      <c r="AC646" s="187" t="str">
        <f>IFERROR(__xludf.DUMMYFUNCTION("""COMPUTED_VALUE"""),"")</f>
        <v/>
      </c>
      <c r="AD646" s="187" t="str">
        <f>IFERROR(__xludf.DUMMYFUNCTION("""COMPUTED_VALUE"""),"")</f>
        <v/>
      </c>
      <c r="AE646" s="187" t="str">
        <f>IFERROR(__xludf.DUMMYFUNCTION("""COMPUTED_VALUE"""),"")</f>
        <v/>
      </c>
      <c r="AF646" s="187" t="str">
        <f>IFERROR(__xludf.DUMMYFUNCTION("""COMPUTED_VALUE"""),"")</f>
        <v/>
      </c>
      <c r="AG646" s="187" t="str">
        <f>IFERROR(__xludf.DUMMYFUNCTION("""COMPUTED_VALUE"""),"")</f>
        <v/>
      </c>
      <c r="AH646" s="187" t="str">
        <f>IFERROR(__xludf.DUMMYFUNCTION("""COMPUTED_VALUE"""),"")</f>
        <v/>
      </c>
      <c r="AI646" s="187" t="str">
        <f>IFERROR(__xludf.DUMMYFUNCTION("""COMPUTED_VALUE"""),"")</f>
        <v/>
      </c>
      <c r="AJ646" s="187" t="str">
        <f>IFERROR(__xludf.DUMMYFUNCTION("""COMPUTED_VALUE"""),"")</f>
        <v/>
      </c>
      <c r="AK646" s="187" t="str">
        <f>IFERROR(__xludf.DUMMYFUNCTION("""COMPUTED_VALUE"""),"")</f>
        <v/>
      </c>
      <c r="AL646" s="187" t="str">
        <f>IFERROR(__xludf.DUMMYFUNCTION("""COMPUTED_VALUE"""),"")</f>
        <v/>
      </c>
      <c r="AM646" s="187" t="str">
        <f>IFERROR(__xludf.DUMMYFUNCTION("""COMPUTED_VALUE"""),"")</f>
        <v/>
      </c>
      <c r="AN646" s="187" t="str">
        <f>IFERROR(__xludf.DUMMYFUNCTION("""COMPUTED_VALUE"""),"")</f>
        <v/>
      </c>
    </row>
    <row r="647">
      <c r="A647" s="187"/>
      <c r="B647" s="187"/>
      <c r="C647" s="187"/>
      <c r="D647" s="208"/>
      <c r="E647" s="109"/>
      <c r="F647" s="209"/>
      <c r="G647" s="187"/>
      <c r="H647" s="174"/>
      <c r="I647" s="187"/>
      <c r="J647" s="174" t="str">
        <f>IFERROR(__xludf.DUMMYFUNCTION("""COMPUTED_VALUE"""),"")</f>
        <v/>
      </c>
      <c r="K647" s="187" t="str">
        <f>IFERROR(__xludf.DUMMYFUNCTION("""COMPUTED_VALUE"""),"")</f>
        <v/>
      </c>
      <c r="L647" s="187" t="str">
        <f>IFERROR(__xludf.DUMMYFUNCTION("""COMPUTED_VALUE"""),"")</f>
        <v/>
      </c>
      <c r="M647" s="187" t="str">
        <f>IFERROR(__xludf.DUMMYFUNCTION("""COMPUTED_VALUE"""),"")</f>
        <v/>
      </c>
      <c r="N647" s="187" t="str">
        <f>IFERROR(__xludf.DUMMYFUNCTION("""COMPUTED_VALUE"""),"")</f>
        <v/>
      </c>
      <c r="O647" s="187" t="str">
        <f>IFERROR(__xludf.DUMMYFUNCTION("""COMPUTED_VALUE"""),"")</f>
        <v/>
      </c>
      <c r="P647" s="187" t="str">
        <f>IFERROR(__xludf.DUMMYFUNCTION("""COMPUTED_VALUE"""),"")</f>
        <v/>
      </c>
      <c r="Q647" s="187" t="str">
        <f>IFERROR(__xludf.DUMMYFUNCTION("""COMPUTED_VALUE"""),"")</f>
        <v/>
      </c>
      <c r="R647" s="187" t="str">
        <f>IFERROR(__xludf.DUMMYFUNCTION("""COMPUTED_VALUE"""),"")</f>
        <v/>
      </c>
      <c r="S647" s="187" t="str">
        <f>IFERROR(__xludf.DUMMYFUNCTION("""COMPUTED_VALUE"""),"")</f>
        <v/>
      </c>
      <c r="T647" s="187" t="str">
        <f>IFERROR(__xludf.DUMMYFUNCTION("""COMPUTED_VALUE"""),"")</f>
        <v/>
      </c>
      <c r="U647" s="187" t="str">
        <f>IFERROR(__xludf.DUMMYFUNCTION("""COMPUTED_VALUE"""),"")</f>
        <v/>
      </c>
      <c r="V647" s="187" t="str">
        <f>IFERROR(__xludf.DUMMYFUNCTION("""COMPUTED_VALUE"""),"")</f>
        <v/>
      </c>
      <c r="W647" s="187" t="str">
        <f>IFERROR(__xludf.DUMMYFUNCTION("""COMPUTED_VALUE"""),"")</f>
        <v/>
      </c>
      <c r="X647" s="187" t="str">
        <f>IFERROR(__xludf.DUMMYFUNCTION("""COMPUTED_VALUE"""),"")</f>
        <v/>
      </c>
      <c r="Y647" s="187" t="str">
        <f>IFERROR(__xludf.DUMMYFUNCTION("""COMPUTED_VALUE"""),"")</f>
        <v/>
      </c>
      <c r="Z647" s="187" t="str">
        <f>IFERROR(__xludf.DUMMYFUNCTION("""COMPUTED_VALUE"""),"")</f>
        <v/>
      </c>
      <c r="AA647" s="187" t="str">
        <f>IFERROR(__xludf.DUMMYFUNCTION("""COMPUTED_VALUE"""),"")</f>
        <v/>
      </c>
      <c r="AB647" s="187" t="str">
        <f>IFERROR(__xludf.DUMMYFUNCTION("""COMPUTED_VALUE"""),"")</f>
        <v/>
      </c>
      <c r="AC647" s="187" t="str">
        <f>IFERROR(__xludf.DUMMYFUNCTION("""COMPUTED_VALUE"""),"")</f>
        <v/>
      </c>
      <c r="AD647" s="187" t="str">
        <f>IFERROR(__xludf.DUMMYFUNCTION("""COMPUTED_VALUE"""),"")</f>
        <v/>
      </c>
      <c r="AE647" s="187" t="str">
        <f>IFERROR(__xludf.DUMMYFUNCTION("""COMPUTED_VALUE"""),"")</f>
        <v/>
      </c>
      <c r="AF647" s="187" t="str">
        <f>IFERROR(__xludf.DUMMYFUNCTION("""COMPUTED_VALUE"""),"")</f>
        <v/>
      </c>
      <c r="AG647" s="187" t="str">
        <f>IFERROR(__xludf.DUMMYFUNCTION("""COMPUTED_VALUE"""),"")</f>
        <v/>
      </c>
      <c r="AH647" s="187" t="str">
        <f>IFERROR(__xludf.DUMMYFUNCTION("""COMPUTED_VALUE"""),"")</f>
        <v/>
      </c>
      <c r="AI647" s="187" t="str">
        <f>IFERROR(__xludf.DUMMYFUNCTION("""COMPUTED_VALUE"""),"")</f>
        <v/>
      </c>
      <c r="AJ647" s="187" t="str">
        <f>IFERROR(__xludf.DUMMYFUNCTION("""COMPUTED_VALUE"""),"")</f>
        <v/>
      </c>
      <c r="AK647" s="187" t="str">
        <f>IFERROR(__xludf.DUMMYFUNCTION("""COMPUTED_VALUE"""),"")</f>
        <v/>
      </c>
      <c r="AL647" s="187" t="str">
        <f>IFERROR(__xludf.DUMMYFUNCTION("""COMPUTED_VALUE"""),"")</f>
        <v/>
      </c>
      <c r="AM647" s="187" t="str">
        <f>IFERROR(__xludf.DUMMYFUNCTION("""COMPUTED_VALUE"""),"")</f>
        <v/>
      </c>
      <c r="AN647" s="187" t="str">
        <f>IFERROR(__xludf.DUMMYFUNCTION("""COMPUTED_VALUE"""),"")</f>
        <v/>
      </c>
    </row>
    <row r="648">
      <c r="A648" s="187"/>
      <c r="B648" s="187"/>
      <c r="C648" s="187"/>
      <c r="D648" s="208"/>
      <c r="E648" s="109"/>
      <c r="F648" s="209"/>
      <c r="G648" s="187"/>
      <c r="H648" s="174"/>
      <c r="I648" s="187"/>
      <c r="J648" s="174" t="str">
        <f>IFERROR(__xludf.DUMMYFUNCTION("""COMPUTED_VALUE"""),"")</f>
        <v/>
      </c>
      <c r="K648" s="187" t="str">
        <f>IFERROR(__xludf.DUMMYFUNCTION("""COMPUTED_VALUE"""),"")</f>
        <v/>
      </c>
      <c r="L648" s="187" t="str">
        <f>IFERROR(__xludf.DUMMYFUNCTION("""COMPUTED_VALUE"""),"")</f>
        <v/>
      </c>
      <c r="M648" s="187" t="str">
        <f>IFERROR(__xludf.DUMMYFUNCTION("""COMPUTED_VALUE"""),"")</f>
        <v/>
      </c>
      <c r="N648" s="187" t="str">
        <f>IFERROR(__xludf.DUMMYFUNCTION("""COMPUTED_VALUE"""),"")</f>
        <v/>
      </c>
      <c r="O648" s="187" t="str">
        <f>IFERROR(__xludf.DUMMYFUNCTION("""COMPUTED_VALUE"""),"")</f>
        <v/>
      </c>
      <c r="P648" s="187" t="str">
        <f>IFERROR(__xludf.DUMMYFUNCTION("""COMPUTED_VALUE"""),"")</f>
        <v/>
      </c>
      <c r="Q648" s="187" t="str">
        <f>IFERROR(__xludf.DUMMYFUNCTION("""COMPUTED_VALUE"""),"")</f>
        <v/>
      </c>
      <c r="R648" s="187" t="str">
        <f>IFERROR(__xludf.DUMMYFUNCTION("""COMPUTED_VALUE"""),"")</f>
        <v/>
      </c>
      <c r="S648" s="187" t="str">
        <f>IFERROR(__xludf.DUMMYFUNCTION("""COMPUTED_VALUE"""),"")</f>
        <v/>
      </c>
      <c r="T648" s="187" t="str">
        <f>IFERROR(__xludf.DUMMYFUNCTION("""COMPUTED_VALUE"""),"")</f>
        <v/>
      </c>
      <c r="U648" s="187" t="str">
        <f>IFERROR(__xludf.DUMMYFUNCTION("""COMPUTED_VALUE"""),"")</f>
        <v/>
      </c>
      <c r="V648" s="187" t="str">
        <f>IFERROR(__xludf.DUMMYFUNCTION("""COMPUTED_VALUE"""),"")</f>
        <v/>
      </c>
      <c r="W648" s="187" t="str">
        <f>IFERROR(__xludf.DUMMYFUNCTION("""COMPUTED_VALUE"""),"")</f>
        <v/>
      </c>
      <c r="X648" s="187" t="str">
        <f>IFERROR(__xludf.DUMMYFUNCTION("""COMPUTED_VALUE"""),"")</f>
        <v/>
      </c>
      <c r="Y648" s="187" t="str">
        <f>IFERROR(__xludf.DUMMYFUNCTION("""COMPUTED_VALUE"""),"")</f>
        <v/>
      </c>
      <c r="Z648" s="187" t="str">
        <f>IFERROR(__xludf.DUMMYFUNCTION("""COMPUTED_VALUE"""),"")</f>
        <v/>
      </c>
      <c r="AA648" s="187" t="str">
        <f>IFERROR(__xludf.DUMMYFUNCTION("""COMPUTED_VALUE"""),"")</f>
        <v/>
      </c>
      <c r="AB648" s="187" t="str">
        <f>IFERROR(__xludf.DUMMYFUNCTION("""COMPUTED_VALUE"""),"")</f>
        <v/>
      </c>
      <c r="AC648" s="187" t="str">
        <f>IFERROR(__xludf.DUMMYFUNCTION("""COMPUTED_VALUE"""),"")</f>
        <v/>
      </c>
      <c r="AD648" s="187" t="str">
        <f>IFERROR(__xludf.DUMMYFUNCTION("""COMPUTED_VALUE"""),"")</f>
        <v/>
      </c>
      <c r="AE648" s="187" t="str">
        <f>IFERROR(__xludf.DUMMYFUNCTION("""COMPUTED_VALUE"""),"")</f>
        <v/>
      </c>
      <c r="AF648" s="187" t="str">
        <f>IFERROR(__xludf.DUMMYFUNCTION("""COMPUTED_VALUE"""),"")</f>
        <v/>
      </c>
      <c r="AG648" s="187" t="str">
        <f>IFERROR(__xludf.DUMMYFUNCTION("""COMPUTED_VALUE"""),"")</f>
        <v/>
      </c>
      <c r="AH648" s="187" t="str">
        <f>IFERROR(__xludf.DUMMYFUNCTION("""COMPUTED_VALUE"""),"")</f>
        <v/>
      </c>
      <c r="AI648" s="187" t="str">
        <f>IFERROR(__xludf.DUMMYFUNCTION("""COMPUTED_VALUE"""),"")</f>
        <v/>
      </c>
      <c r="AJ648" s="187" t="str">
        <f>IFERROR(__xludf.DUMMYFUNCTION("""COMPUTED_VALUE"""),"")</f>
        <v/>
      </c>
      <c r="AK648" s="187" t="str">
        <f>IFERROR(__xludf.DUMMYFUNCTION("""COMPUTED_VALUE"""),"")</f>
        <v/>
      </c>
      <c r="AL648" s="187" t="str">
        <f>IFERROR(__xludf.DUMMYFUNCTION("""COMPUTED_VALUE"""),"")</f>
        <v/>
      </c>
      <c r="AM648" s="187" t="str">
        <f>IFERROR(__xludf.DUMMYFUNCTION("""COMPUTED_VALUE"""),"")</f>
        <v/>
      </c>
      <c r="AN648" s="187" t="str">
        <f>IFERROR(__xludf.DUMMYFUNCTION("""COMPUTED_VALUE"""),"")</f>
        <v/>
      </c>
    </row>
    <row r="649">
      <c r="A649" s="187"/>
      <c r="B649" s="187"/>
      <c r="C649" s="187"/>
      <c r="D649" s="208"/>
      <c r="E649" s="109"/>
      <c r="F649" s="209"/>
      <c r="G649" s="187"/>
      <c r="H649" s="174"/>
      <c r="I649" s="187"/>
      <c r="J649" s="174" t="str">
        <f>IFERROR(__xludf.DUMMYFUNCTION("""COMPUTED_VALUE"""),"")</f>
        <v/>
      </c>
      <c r="K649" s="187" t="str">
        <f>IFERROR(__xludf.DUMMYFUNCTION("""COMPUTED_VALUE"""),"")</f>
        <v/>
      </c>
      <c r="L649" s="187" t="str">
        <f>IFERROR(__xludf.DUMMYFUNCTION("""COMPUTED_VALUE"""),"")</f>
        <v/>
      </c>
      <c r="M649" s="187" t="str">
        <f>IFERROR(__xludf.DUMMYFUNCTION("""COMPUTED_VALUE"""),"")</f>
        <v/>
      </c>
      <c r="N649" s="187" t="str">
        <f>IFERROR(__xludf.DUMMYFUNCTION("""COMPUTED_VALUE"""),"")</f>
        <v/>
      </c>
      <c r="O649" s="187" t="str">
        <f>IFERROR(__xludf.DUMMYFUNCTION("""COMPUTED_VALUE"""),"")</f>
        <v/>
      </c>
      <c r="P649" s="187" t="str">
        <f>IFERROR(__xludf.DUMMYFUNCTION("""COMPUTED_VALUE"""),"")</f>
        <v/>
      </c>
      <c r="Q649" s="187" t="str">
        <f>IFERROR(__xludf.DUMMYFUNCTION("""COMPUTED_VALUE"""),"")</f>
        <v/>
      </c>
      <c r="R649" s="187" t="str">
        <f>IFERROR(__xludf.DUMMYFUNCTION("""COMPUTED_VALUE"""),"")</f>
        <v/>
      </c>
      <c r="S649" s="187" t="str">
        <f>IFERROR(__xludf.DUMMYFUNCTION("""COMPUTED_VALUE"""),"")</f>
        <v/>
      </c>
      <c r="T649" s="187" t="str">
        <f>IFERROR(__xludf.DUMMYFUNCTION("""COMPUTED_VALUE"""),"")</f>
        <v/>
      </c>
      <c r="U649" s="187" t="str">
        <f>IFERROR(__xludf.DUMMYFUNCTION("""COMPUTED_VALUE"""),"")</f>
        <v/>
      </c>
      <c r="V649" s="187" t="str">
        <f>IFERROR(__xludf.DUMMYFUNCTION("""COMPUTED_VALUE"""),"")</f>
        <v/>
      </c>
      <c r="W649" s="187" t="str">
        <f>IFERROR(__xludf.DUMMYFUNCTION("""COMPUTED_VALUE"""),"")</f>
        <v/>
      </c>
      <c r="X649" s="187" t="str">
        <f>IFERROR(__xludf.DUMMYFUNCTION("""COMPUTED_VALUE"""),"")</f>
        <v/>
      </c>
      <c r="Y649" s="187" t="str">
        <f>IFERROR(__xludf.DUMMYFUNCTION("""COMPUTED_VALUE"""),"")</f>
        <v/>
      </c>
      <c r="Z649" s="187" t="str">
        <f>IFERROR(__xludf.DUMMYFUNCTION("""COMPUTED_VALUE"""),"")</f>
        <v/>
      </c>
      <c r="AA649" s="187" t="str">
        <f>IFERROR(__xludf.DUMMYFUNCTION("""COMPUTED_VALUE"""),"")</f>
        <v/>
      </c>
      <c r="AB649" s="187" t="str">
        <f>IFERROR(__xludf.DUMMYFUNCTION("""COMPUTED_VALUE"""),"")</f>
        <v/>
      </c>
      <c r="AC649" s="187" t="str">
        <f>IFERROR(__xludf.DUMMYFUNCTION("""COMPUTED_VALUE"""),"")</f>
        <v/>
      </c>
      <c r="AD649" s="187" t="str">
        <f>IFERROR(__xludf.DUMMYFUNCTION("""COMPUTED_VALUE"""),"")</f>
        <v/>
      </c>
      <c r="AE649" s="187" t="str">
        <f>IFERROR(__xludf.DUMMYFUNCTION("""COMPUTED_VALUE"""),"")</f>
        <v/>
      </c>
      <c r="AF649" s="187" t="str">
        <f>IFERROR(__xludf.DUMMYFUNCTION("""COMPUTED_VALUE"""),"")</f>
        <v/>
      </c>
      <c r="AG649" s="187" t="str">
        <f>IFERROR(__xludf.DUMMYFUNCTION("""COMPUTED_VALUE"""),"")</f>
        <v/>
      </c>
      <c r="AH649" s="187" t="str">
        <f>IFERROR(__xludf.DUMMYFUNCTION("""COMPUTED_VALUE"""),"")</f>
        <v/>
      </c>
      <c r="AI649" s="187" t="str">
        <f>IFERROR(__xludf.DUMMYFUNCTION("""COMPUTED_VALUE"""),"")</f>
        <v/>
      </c>
      <c r="AJ649" s="187" t="str">
        <f>IFERROR(__xludf.DUMMYFUNCTION("""COMPUTED_VALUE"""),"")</f>
        <v/>
      </c>
      <c r="AK649" s="187" t="str">
        <f>IFERROR(__xludf.DUMMYFUNCTION("""COMPUTED_VALUE"""),"")</f>
        <v/>
      </c>
      <c r="AL649" s="187" t="str">
        <f>IFERROR(__xludf.DUMMYFUNCTION("""COMPUTED_VALUE"""),"")</f>
        <v/>
      </c>
      <c r="AM649" s="187" t="str">
        <f>IFERROR(__xludf.DUMMYFUNCTION("""COMPUTED_VALUE"""),"")</f>
        <v/>
      </c>
      <c r="AN649" s="187" t="str">
        <f>IFERROR(__xludf.DUMMYFUNCTION("""COMPUTED_VALUE"""),"")</f>
        <v/>
      </c>
    </row>
    <row r="650">
      <c r="A650" s="187"/>
      <c r="B650" s="187"/>
      <c r="C650" s="187"/>
      <c r="D650" s="208"/>
      <c r="E650" s="109"/>
      <c r="F650" s="209"/>
      <c r="G650" s="187"/>
      <c r="H650" s="174"/>
      <c r="I650" s="187"/>
      <c r="J650" s="174" t="str">
        <f>IFERROR(__xludf.DUMMYFUNCTION("""COMPUTED_VALUE"""),"")</f>
        <v/>
      </c>
      <c r="K650" s="187" t="str">
        <f>IFERROR(__xludf.DUMMYFUNCTION("""COMPUTED_VALUE"""),"")</f>
        <v/>
      </c>
      <c r="L650" s="187" t="str">
        <f>IFERROR(__xludf.DUMMYFUNCTION("""COMPUTED_VALUE"""),"")</f>
        <v/>
      </c>
      <c r="M650" s="187" t="str">
        <f>IFERROR(__xludf.DUMMYFUNCTION("""COMPUTED_VALUE"""),"")</f>
        <v/>
      </c>
      <c r="N650" s="187" t="str">
        <f>IFERROR(__xludf.DUMMYFUNCTION("""COMPUTED_VALUE"""),"")</f>
        <v/>
      </c>
      <c r="O650" s="187" t="str">
        <f>IFERROR(__xludf.DUMMYFUNCTION("""COMPUTED_VALUE"""),"")</f>
        <v/>
      </c>
      <c r="P650" s="187" t="str">
        <f>IFERROR(__xludf.DUMMYFUNCTION("""COMPUTED_VALUE"""),"")</f>
        <v/>
      </c>
      <c r="Q650" s="187" t="str">
        <f>IFERROR(__xludf.DUMMYFUNCTION("""COMPUTED_VALUE"""),"")</f>
        <v/>
      </c>
      <c r="R650" s="187" t="str">
        <f>IFERROR(__xludf.DUMMYFUNCTION("""COMPUTED_VALUE"""),"")</f>
        <v/>
      </c>
      <c r="S650" s="187" t="str">
        <f>IFERROR(__xludf.DUMMYFUNCTION("""COMPUTED_VALUE"""),"")</f>
        <v/>
      </c>
      <c r="T650" s="187" t="str">
        <f>IFERROR(__xludf.DUMMYFUNCTION("""COMPUTED_VALUE"""),"")</f>
        <v/>
      </c>
      <c r="U650" s="187" t="str">
        <f>IFERROR(__xludf.DUMMYFUNCTION("""COMPUTED_VALUE"""),"")</f>
        <v/>
      </c>
      <c r="V650" s="187" t="str">
        <f>IFERROR(__xludf.DUMMYFUNCTION("""COMPUTED_VALUE"""),"")</f>
        <v/>
      </c>
      <c r="W650" s="187" t="str">
        <f>IFERROR(__xludf.DUMMYFUNCTION("""COMPUTED_VALUE"""),"")</f>
        <v/>
      </c>
      <c r="X650" s="187" t="str">
        <f>IFERROR(__xludf.DUMMYFUNCTION("""COMPUTED_VALUE"""),"")</f>
        <v/>
      </c>
      <c r="Y650" s="187" t="str">
        <f>IFERROR(__xludf.DUMMYFUNCTION("""COMPUTED_VALUE"""),"")</f>
        <v/>
      </c>
      <c r="Z650" s="187" t="str">
        <f>IFERROR(__xludf.DUMMYFUNCTION("""COMPUTED_VALUE"""),"")</f>
        <v/>
      </c>
      <c r="AA650" s="187" t="str">
        <f>IFERROR(__xludf.DUMMYFUNCTION("""COMPUTED_VALUE"""),"")</f>
        <v/>
      </c>
      <c r="AB650" s="187" t="str">
        <f>IFERROR(__xludf.DUMMYFUNCTION("""COMPUTED_VALUE"""),"")</f>
        <v/>
      </c>
      <c r="AC650" s="187" t="str">
        <f>IFERROR(__xludf.DUMMYFUNCTION("""COMPUTED_VALUE"""),"")</f>
        <v/>
      </c>
      <c r="AD650" s="187" t="str">
        <f>IFERROR(__xludf.DUMMYFUNCTION("""COMPUTED_VALUE"""),"")</f>
        <v/>
      </c>
      <c r="AE650" s="187" t="str">
        <f>IFERROR(__xludf.DUMMYFUNCTION("""COMPUTED_VALUE"""),"")</f>
        <v/>
      </c>
      <c r="AF650" s="187" t="str">
        <f>IFERROR(__xludf.DUMMYFUNCTION("""COMPUTED_VALUE"""),"")</f>
        <v/>
      </c>
      <c r="AG650" s="187" t="str">
        <f>IFERROR(__xludf.DUMMYFUNCTION("""COMPUTED_VALUE"""),"")</f>
        <v/>
      </c>
      <c r="AH650" s="187" t="str">
        <f>IFERROR(__xludf.DUMMYFUNCTION("""COMPUTED_VALUE"""),"")</f>
        <v/>
      </c>
      <c r="AI650" s="187" t="str">
        <f>IFERROR(__xludf.DUMMYFUNCTION("""COMPUTED_VALUE"""),"")</f>
        <v/>
      </c>
      <c r="AJ650" s="187" t="str">
        <f>IFERROR(__xludf.DUMMYFUNCTION("""COMPUTED_VALUE"""),"")</f>
        <v/>
      </c>
      <c r="AK650" s="187" t="str">
        <f>IFERROR(__xludf.DUMMYFUNCTION("""COMPUTED_VALUE"""),"")</f>
        <v/>
      </c>
      <c r="AL650" s="187" t="str">
        <f>IFERROR(__xludf.DUMMYFUNCTION("""COMPUTED_VALUE"""),"")</f>
        <v/>
      </c>
      <c r="AM650" s="187" t="str">
        <f>IFERROR(__xludf.DUMMYFUNCTION("""COMPUTED_VALUE"""),"")</f>
        <v/>
      </c>
      <c r="AN650" s="187" t="str">
        <f>IFERROR(__xludf.DUMMYFUNCTION("""COMPUTED_VALUE"""),"")</f>
        <v/>
      </c>
    </row>
    <row r="651">
      <c r="A651" s="187"/>
      <c r="B651" s="187"/>
      <c r="C651" s="187"/>
      <c r="D651" s="208"/>
      <c r="E651" s="109"/>
      <c r="F651" s="209"/>
      <c r="G651" s="187"/>
      <c r="H651" s="174"/>
      <c r="I651" s="187"/>
      <c r="J651" s="174" t="str">
        <f>IFERROR(__xludf.DUMMYFUNCTION("""COMPUTED_VALUE"""),"")</f>
        <v/>
      </c>
      <c r="K651" s="187" t="str">
        <f>IFERROR(__xludf.DUMMYFUNCTION("""COMPUTED_VALUE"""),"")</f>
        <v/>
      </c>
      <c r="L651" s="187" t="str">
        <f>IFERROR(__xludf.DUMMYFUNCTION("""COMPUTED_VALUE"""),"")</f>
        <v/>
      </c>
      <c r="M651" s="187" t="str">
        <f>IFERROR(__xludf.DUMMYFUNCTION("""COMPUTED_VALUE"""),"")</f>
        <v/>
      </c>
      <c r="N651" s="187" t="str">
        <f>IFERROR(__xludf.DUMMYFUNCTION("""COMPUTED_VALUE"""),"")</f>
        <v/>
      </c>
      <c r="O651" s="187" t="str">
        <f>IFERROR(__xludf.DUMMYFUNCTION("""COMPUTED_VALUE"""),"")</f>
        <v/>
      </c>
      <c r="P651" s="187" t="str">
        <f>IFERROR(__xludf.DUMMYFUNCTION("""COMPUTED_VALUE"""),"")</f>
        <v/>
      </c>
      <c r="Q651" s="187" t="str">
        <f>IFERROR(__xludf.DUMMYFUNCTION("""COMPUTED_VALUE"""),"")</f>
        <v/>
      </c>
      <c r="R651" s="187" t="str">
        <f>IFERROR(__xludf.DUMMYFUNCTION("""COMPUTED_VALUE"""),"")</f>
        <v/>
      </c>
      <c r="S651" s="187" t="str">
        <f>IFERROR(__xludf.DUMMYFUNCTION("""COMPUTED_VALUE"""),"")</f>
        <v/>
      </c>
      <c r="T651" s="187" t="str">
        <f>IFERROR(__xludf.DUMMYFUNCTION("""COMPUTED_VALUE"""),"")</f>
        <v/>
      </c>
      <c r="U651" s="187" t="str">
        <f>IFERROR(__xludf.DUMMYFUNCTION("""COMPUTED_VALUE"""),"")</f>
        <v/>
      </c>
      <c r="V651" s="187" t="str">
        <f>IFERROR(__xludf.DUMMYFUNCTION("""COMPUTED_VALUE"""),"")</f>
        <v/>
      </c>
      <c r="W651" s="187" t="str">
        <f>IFERROR(__xludf.DUMMYFUNCTION("""COMPUTED_VALUE"""),"")</f>
        <v/>
      </c>
      <c r="X651" s="187" t="str">
        <f>IFERROR(__xludf.DUMMYFUNCTION("""COMPUTED_VALUE"""),"")</f>
        <v/>
      </c>
      <c r="Y651" s="187" t="str">
        <f>IFERROR(__xludf.DUMMYFUNCTION("""COMPUTED_VALUE"""),"")</f>
        <v/>
      </c>
      <c r="Z651" s="187" t="str">
        <f>IFERROR(__xludf.DUMMYFUNCTION("""COMPUTED_VALUE"""),"")</f>
        <v/>
      </c>
      <c r="AA651" s="187" t="str">
        <f>IFERROR(__xludf.DUMMYFUNCTION("""COMPUTED_VALUE"""),"")</f>
        <v/>
      </c>
      <c r="AB651" s="187" t="str">
        <f>IFERROR(__xludf.DUMMYFUNCTION("""COMPUTED_VALUE"""),"")</f>
        <v/>
      </c>
      <c r="AC651" s="187" t="str">
        <f>IFERROR(__xludf.DUMMYFUNCTION("""COMPUTED_VALUE"""),"")</f>
        <v/>
      </c>
      <c r="AD651" s="187" t="str">
        <f>IFERROR(__xludf.DUMMYFUNCTION("""COMPUTED_VALUE"""),"")</f>
        <v/>
      </c>
      <c r="AE651" s="187" t="str">
        <f>IFERROR(__xludf.DUMMYFUNCTION("""COMPUTED_VALUE"""),"")</f>
        <v/>
      </c>
      <c r="AF651" s="187" t="str">
        <f>IFERROR(__xludf.DUMMYFUNCTION("""COMPUTED_VALUE"""),"")</f>
        <v/>
      </c>
      <c r="AG651" s="187" t="str">
        <f>IFERROR(__xludf.DUMMYFUNCTION("""COMPUTED_VALUE"""),"")</f>
        <v/>
      </c>
      <c r="AH651" s="187" t="str">
        <f>IFERROR(__xludf.DUMMYFUNCTION("""COMPUTED_VALUE"""),"")</f>
        <v/>
      </c>
      <c r="AI651" s="187" t="str">
        <f>IFERROR(__xludf.DUMMYFUNCTION("""COMPUTED_VALUE"""),"")</f>
        <v/>
      </c>
      <c r="AJ651" s="187" t="str">
        <f>IFERROR(__xludf.DUMMYFUNCTION("""COMPUTED_VALUE"""),"")</f>
        <v/>
      </c>
      <c r="AK651" s="187" t="str">
        <f>IFERROR(__xludf.DUMMYFUNCTION("""COMPUTED_VALUE"""),"")</f>
        <v/>
      </c>
      <c r="AL651" s="187" t="str">
        <f>IFERROR(__xludf.DUMMYFUNCTION("""COMPUTED_VALUE"""),"")</f>
        <v/>
      </c>
      <c r="AM651" s="187" t="str">
        <f>IFERROR(__xludf.DUMMYFUNCTION("""COMPUTED_VALUE"""),"")</f>
        <v/>
      </c>
      <c r="AN651" s="187" t="str">
        <f>IFERROR(__xludf.DUMMYFUNCTION("""COMPUTED_VALUE"""),"")</f>
        <v/>
      </c>
    </row>
    <row r="652">
      <c r="A652" s="187"/>
      <c r="B652" s="187"/>
      <c r="C652" s="187"/>
      <c r="D652" s="208"/>
      <c r="E652" s="109"/>
      <c r="F652" s="209"/>
      <c r="G652" s="187"/>
      <c r="H652" s="174"/>
      <c r="I652" s="187"/>
      <c r="J652" s="174" t="str">
        <f>IFERROR(__xludf.DUMMYFUNCTION("""COMPUTED_VALUE"""),"")</f>
        <v/>
      </c>
      <c r="K652" s="187" t="str">
        <f>IFERROR(__xludf.DUMMYFUNCTION("""COMPUTED_VALUE"""),"")</f>
        <v/>
      </c>
      <c r="L652" s="187" t="str">
        <f>IFERROR(__xludf.DUMMYFUNCTION("""COMPUTED_VALUE"""),"")</f>
        <v/>
      </c>
      <c r="M652" s="187" t="str">
        <f>IFERROR(__xludf.DUMMYFUNCTION("""COMPUTED_VALUE"""),"")</f>
        <v/>
      </c>
      <c r="N652" s="187" t="str">
        <f>IFERROR(__xludf.DUMMYFUNCTION("""COMPUTED_VALUE"""),"")</f>
        <v/>
      </c>
      <c r="O652" s="187" t="str">
        <f>IFERROR(__xludf.DUMMYFUNCTION("""COMPUTED_VALUE"""),"")</f>
        <v/>
      </c>
      <c r="P652" s="187" t="str">
        <f>IFERROR(__xludf.DUMMYFUNCTION("""COMPUTED_VALUE"""),"")</f>
        <v/>
      </c>
      <c r="Q652" s="187" t="str">
        <f>IFERROR(__xludf.DUMMYFUNCTION("""COMPUTED_VALUE"""),"")</f>
        <v/>
      </c>
      <c r="R652" s="187" t="str">
        <f>IFERROR(__xludf.DUMMYFUNCTION("""COMPUTED_VALUE"""),"")</f>
        <v/>
      </c>
      <c r="S652" s="187" t="str">
        <f>IFERROR(__xludf.DUMMYFUNCTION("""COMPUTED_VALUE"""),"")</f>
        <v/>
      </c>
      <c r="T652" s="187" t="str">
        <f>IFERROR(__xludf.DUMMYFUNCTION("""COMPUTED_VALUE"""),"")</f>
        <v/>
      </c>
      <c r="U652" s="187" t="str">
        <f>IFERROR(__xludf.DUMMYFUNCTION("""COMPUTED_VALUE"""),"")</f>
        <v/>
      </c>
      <c r="V652" s="187" t="str">
        <f>IFERROR(__xludf.DUMMYFUNCTION("""COMPUTED_VALUE"""),"")</f>
        <v/>
      </c>
      <c r="W652" s="187" t="str">
        <f>IFERROR(__xludf.DUMMYFUNCTION("""COMPUTED_VALUE"""),"")</f>
        <v/>
      </c>
      <c r="X652" s="187" t="str">
        <f>IFERROR(__xludf.DUMMYFUNCTION("""COMPUTED_VALUE"""),"")</f>
        <v/>
      </c>
      <c r="Y652" s="187" t="str">
        <f>IFERROR(__xludf.DUMMYFUNCTION("""COMPUTED_VALUE"""),"")</f>
        <v/>
      </c>
      <c r="Z652" s="187" t="str">
        <f>IFERROR(__xludf.DUMMYFUNCTION("""COMPUTED_VALUE"""),"")</f>
        <v/>
      </c>
      <c r="AA652" s="187" t="str">
        <f>IFERROR(__xludf.DUMMYFUNCTION("""COMPUTED_VALUE"""),"")</f>
        <v/>
      </c>
      <c r="AB652" s="187" t="str">
        <f>IFERROR(__xludf.DUMMYFUNCTION("""COMPUTED_VALUE"""),"")</f>
        <v/>
      </c>
      <c r="AC652" s="187" t="str">
        <f>IFERROR(__xludf.DUMMYFUNCTION("""COMPUTED_VALUE"""),"")</f>
        <v/>
      </c>
      <c r="AD652" s="187" t="str">
        <f>IFERROR(__xludf.DUMMYFUNCTION("""COMPUTED_VALUE"""),"")</f>
        <v/>
      </c>
      <c r="AE652" s="187" t="str">
        <f>IFERROR(__xludf.DUMMYFUNCTION("""COMPUTED_VALUE"""),"")</f>
        <v/>
      </c>
      <c r="AF652" s="187" t="str">
        <f>IFERROR(__xludf.DUMMYFUNCTION("""COMPUTED_VALUE"""),"")</f>
        <v/>
      </c>
      <c r="AG652" s="187" t="str">
        <f>IFERROR(__xludf.DUMMYFUNCTION("""COMPUTED_VALUE"""),"")</f>
        <v/>
      </c>
      <c r="AH652" s="187" t="str">
        <f>IFERROR(__xludf.DUMMYFUNCTION("""COMPUTED_VALUE"""),"")</f>
        <v/>
      </c>
      <c r="AI652" s="187" t="str">
        <f>IFERROR(__xludf.DUMMYFUNCTION("""COMPUTED_VALUE"""),"")</f>
        <v/>
      </c>
      <c r="AJ652" s="187" t="str">
        <f>IFERROR(__xludf.DUMMYFUNCTION("""COMPUTED_VALUE"""),"")</f>
        <v/>
      </c>
      <c r="AK652" s="187" t="str">
        <f>IFERROR(__xludf.DUMMYFUNCTION("""COMPUTED_VALUE"""),"")</f>
        <v/>
      </c>
      <c r="AL652" s="187" t="str">
        <f>IFERROR(__xludf.DUMMYFUNCTION("""COMPUTED_VALUE"""),"")</f>
        <v/>
      </c>
      <c r="AM652" s="187" t="str">
        <f>IFERROR(__xludf.DUMMYFUNCTION("""COMPUTED_VALUE"""),"")</f>
        <v/>
      </c>
      <c r="AN652" s="187" t="str">
        <f>IFERROR(__xludf.DUMMYFUNCTION("""COMPUTED_VALUE"""),"")</f>
        <v/>
      </c>
    </row>
    <row r="653">
      <c r="A653" s="187"/>
      <c r="B653" s="187"/>
      <c r="C653" s="187"/>
      <c r="D653" s="208"/>
      <c r="E653" s="109"/>
      <c r="F653" s="209"/>
      <c r="G653" s="187"/>
      <c r="H653" s="174"/>
      <c r="I653" s="187"/>
      <c r="J653" s="174" t="str">
        <f>IFERROR(__xludf.DUMMYFUNCTION("""COMPUTED_VALUE"""),"")</f>
        <v/>
      </c>
      <c r="K653" s="187" t="str">
        <f>IFERROR(__xludf.DUMMYFUNCTION("""COMPUTED_VALUE"""),"")</f>
        <v/>
      </c>
      <c r="L653" s="187" t="str">
        <f>IFERROR(__xludf.DUMMYFUNCTION("""COMPUTED_VALUE"""),"")</f>
        <v/>
      </c>
      <c r="M653" s="187" t="str">
        <f>IFERROR(__xludf.DUMMYFUNCTION("""COMPUTED_VALUE"""),"")</f>
        <v/>
      </c>
      <c r="N653" s="187" t="str">
        <f>IFERROR(__xludf.DUMMYFUNCTION("""COMPUTED_VALUE"""),"")</f>
        <v/>
      </c>
      <c r="O653" s="187" t="str">
        <f>IFERROR(__xludf.DUMMYFUNCTION("""COMPUTED_VALUE"""),"")</f>
        <v/>
      </c>
      <c r="P653" s="187" t="str">
        <f>IFERROR(__xludf.DUMMYFUNCTION("""COMPUTED_VALUE"""),"")</f>
        <v/>
      </c>
      <c r="Q653" s="187" t="str">
        <f>IFERROR(__xludf.DUMMYFUNCTION("""COMPUTED_VALUE"""),"")</f>
        <v/>
      </c>
      <c r="R653" s="187" t="str">
        <f>IFERROR(__xludf.DUMMYFUNCTION("""COMPUTED_VALUE"""),"")</f>
        <v/>
      </c>
      <c r="S653" s="187" t="str">
        <f>IFERROR(__xludf.DUMMYFUNCTION("""COMPUTED_VALUE"""),"")</f>
        <v/>
      </c>
      <c r="T653" s="187" t="str">
        <f>IFERROR(__xludf.DUMMYFUNCTION("""COMPUTED_VALUE"""),"")</f>
        <v/>
      </c>
      <c r="U653" s="187" t="str">
        <f>IFERROR(__xludf.DUMMYFUNCTION("""COMPUTED_VALUE"""),"")</f>
        <v/>
      </c>
      <c r="V653" s="187" t="str">
        <f>IFERROR(__xludf.DUMMYFUNCTION("""COMPUTED_VALUE"""),"")</f>
        <v/>
      </c>
      <c r="W653" s="187" t="str">
        <f>IFERROR(__xludf.DUMMYFUNCTION("""COMPUTED_VALUE"""),"")</f>
        <v/>
      </c>
      <c r="X653" s="187" t="str">
        <f>IFERROR(__xludf.DUMMYFUNCTION("""COMPUTED_VALUE"""),"")</f>
        <v/>
      </c>
      <c r="Y653" s="187" t="str">
        <f>IFERROR(__xludf.DUMMYFUNCTION("""COMPUTED_VALUE"""),"")</f>
        <v/>
      </c>
      <c r="Z653" s="187" t="str">
        <f>IFERROR(__xludf.DUMMYFUNCTION("""COMPUTED_VALUE"""),"")</f>
        <v/>
      </c>
      <c r="AA653" s="187" t="str">
        <f>IFERROR(__xludf.DUMMYFUNCTION("""COMPUTED_VALUE"""),"")</f>
        <v/>
      </c>
      <c r="AB653" s="187" t="str">
        <f>IFERROR(__xludf.DUMMYFUNCTION("""COMPUTED_VALUE"""),"")</f>
        <v/>
      </c>
      <c r="AC653" s="187" t="str">
        <f>IFERROR(__xludf.DUMMYFUNCTION("""COMPUTED_VALUE"""),"")</f>
        <v/>
      </c>
      <c r="AD653" s="187" t="str">
        <f>IFERROR(__xludf.DUMMYFUNCTION("""COMPUTED_VALUE"""),"")</f>
        <v/>
      </c>
      <c r="AE653" s="187" t="str">
        <f>IFERROR(__xludf.DUMMYFUNCTION("""COMPUTED_VALUE"""),"")</f>
        <v/>
      </c>
      <c r="AF653" s="187" t="str">
        <f>IFERROR(__xludf.DUMMYFUNCTION("""COMPUTED_VALUE"""),"")</f>
        <v/>
      </c>
      <c r="AG653" s="187" t="str">
        <f>IFERROR(__xludf.DUMMYFUNCTION("""COMPUTED_VALUE"""),"")</f>
        <v/>
      </c>
      <c r="AH653" s="187" t="str">
        <f>IFERROR(__xludf.DUMMYFUNCTION("""COMPUTED_VALUE"""),"")</f>
        <v/>
      </c>
      <c r="AI653" s="187" t="str">
        <f>IFERROR(__xludf.DUMMYFUNCTION("""COMPUTED_VALUE"""),"")</f>
        <v/>
      </c>
      <c r="AJ653" s="187" t="str">
        <f>IFERROR(__xludf.DUMMYFUNCTION("""COMPUTED_VALUE"""),"")</f>
        <v/>
      </c>
      <c r="AK653" s="187" t="str">
        <f>IFERROR(__xludf.DUMMYFUNCTION("""COMPUTED_VALUE"""),"")</f>
        <v/>
      </c>
      <c r="AL653" s="187" t="str">
        <f>IFERROR(__xludf.DUMMYFUNCTION("""COMPUTED_VALUE"""),"")</f>
        <v/>
      </c>
      <c r="AM653" s="187" t="str">
        <f>IFERROR(__xludf.DUMMYFUNCTION("""COMPUTED_VALUE"""),"")</f>
        <v/>
      </c>
      <c r="AN653" s="187" t="str">
        <f>IFERROR(__xludf.DUMMYFUNCTION("""COMPUTED_VALUE"""),"")</f>
        <v/>
      </c>
    </row>
    <row r="654">
      <c r="A654" s="187"/>
      <c r="B654" s="187"/>
      <c r="C654" s="187"/>
      <c r="D654" s="208"/>
      <c r="E654" s="109"/>
      <c r="F654" s="209"/>
      <c r="G654" s="187"/>
      <c r="H654" s="174"/>
      <c r="I654" s="187"/>
      <c r="J654" s="174" t="str">
        <f>IFERROR(__xludf.DUMMYFUNCTION("""COMPUTED_VALUE"""),"")</f>
        <v/>
      </c>
      <c r="K654" s="187" t="str">
        <f>IFERROR(__xludf.DUMMYFUNCTION("""COMPUTED_VALUE"""),"")</f>
        <v/>
      </c>
      <c r="L654" s="187" t="str">
        <f>IFERROR(__xludf.DUMMYFUNCTION("""COMPUTED_VALUE"""),"")</f>
        <v/>
      </c>
      <c r="M654" s="187" t="str">
        <f>IFERROR(__xludf.DUMMYFUNCTION("""COMPUTED_VALUE"""),"")</f>
        <v/>
      </c>
      <c r="N654" s="187" t="str">
        <f>IFERROR(__xludf.DUMMYFUNCTION("""COMPUTED_VALUE"""),"")</f>
        <v/>
      </c>
      <c r="O654" s="187" t="str">
        <f>IFERROR(__xludf.DUMMYFUNCTION("""COMPUTED_VALUE"""),"")</f>
        <v/>
      </c>
      <c r="P654" s="187" t="str">
        <f>IFERROR(__xludf.DUMMYFUNCTION("""COMPUTED_VALUE"""),"")</f>
        <v/>
      </c>
      <c r="Q654" s="187" t="str">
        <f>IFERROR(__xludf.DUMMYFUNCTION("""COMPUTED_VALUE"""),"")</f>
        <v/>
      </c>
      <c r="R654" s="187" t="str">
        <f>IFERROR(__xludf.DUMMYFUNCTION("""COMPUTED_VALUE"""),"")</f>
        <v/>
      </c>
      <c r="S654" s="187" t="str">
        <f>IFERROR(__xludf.DUMMYFUNCTION("""COMPUTED_VALUE"""),"")</f>
        <v/>
      </c>
      <c r="T654" s="187" t="str">
        <f>IFERROR(__xludf.DUMMYFUNCTION("""COMPUTED_VALUE"""),"")</f>
        <v/>
      </c>
      <c r="U654" s="187" t="str">
        <f>IFERROR(__xludf.DUMMYFUNCTION("""COMPUTED_VALUE"""),"")</f>
        <v/>
      </c>
      <c r="V654" s="187" t="str">
        <f>IFERROR(__xludf.DUMMYFUNCTION("""COMPUTED_VALUE"""),"")</f>
        <v/>
      </c>
      <c r="W654" s="187" t="str">
        <f>IFERROR(__xludf.DUMMYFUNCTION("""COMPUTED_VALUE"""),"")</f>
        <v/>
      </c>
      <c r="X654" s="187" t="str">
        <f>IFERROR(__xludf.DUMMYFUNCTION("""COMPUTED_VALUE"""),"")</f>
        <v/>
      </c>
      <c r="Y654" s="187" t="str">
        <f>IFERROR(__xludf.DUMMYFUNCTION("""COMPUTED_VALUE"""),"")</f>
        <v/>
      </c>
      <c r="Z654" s="187" t="str">
        <f>IFERROR(__xludf.DUMMYFUNCTION("""COMPUTED_VALUE"""),"")</f>
        <v/>
      </c>
      <c r="AA654" s="187" t="str">
        <f>IFERROR(__xludf.DUMMYFUNCTION("""COMPUTED_VALUE"""),"")</f>
        <v/>
      </c>
      <c r="AB654" s="187" t="str">
        <f>IFERROR(__xludf.DUMMYFUNCTION("""COMPUTED_VALUE"""),"")</f>
        <v/>
      </c>
      <c r="AC654" s="187" t="str">
        <f>IFERROR(__xludf.DUMMYFUNCTION("""COMPUTED_VALUE"""),"")</f>
        <v/>
      </c>
      <c r="AD654" s="187" t="str">
        <f>IFERROR(__xludf.DUMMYFUNCTION("""COMPUTED_VALUE"""),"")</f>
        <v/>
      </c>
      <c r="AE654" s="187" t="str">
        <f>IFERROR(__xludf.DUMMYFUNCTION("""COMPUTED_VALUE"""),"")</f>
        <v/>
      </c>
      <c r="AF654" s="187" t="str">
        <f>IFERROR(__xludf.DUMMYFUNCTION("""COMPUTED_VALUE"""),"")</f>
        <v/>
      </c>
      <c r="AG654" s="187" t="str">
        <f>IFERROR(__xludf.DUMMYFUNCTION("""COMPUTED_VALUE"""),"")</f>
        <v/>
      </c>
      <c r="AH654" s="187" t="str">
        <f>IFERROR(__xludf.DUMMYFUNCTION("""COMPUTED_VALUE"""),"")</f>
        <v/>
      </c>
      <c r="AI654" s="187" t="str">
        <f>IFERROR(__xludf.DUMMYFUNCTION("""COMPUTED_VALUE"""),"")</f>
        <v/>
      </c>
      <c r="AJ654" s="187" t="str">
        <f>IFERROR(__xludf.DUMMYFUNCTION("""COMPUTED_VALUE"""),"")</f>
        <v/>
      </c>
      <c r="AK654" s="187" t="str">
        <f>IFERROR(__xludf.DUMMYFUNCTION("""COMPUTED_VALUE"""),"")</f>
        <v/>
      </c>
      <c r="AL654" s="187" t="str">
        <f>IFERROR(__xludf.DUMMYFUNCTION("""COMPUTED_VALUE"""),"")</f>
        <v/>
      </c>
      <c r="AM654" s="187" t="str">
        <f>IFERROR(__xludf.DUMMYFUNCTION("""COMPUTED_VALUE"""),"")</f>
        <v/>
      </c>
      <c r="AN654" s="187" t="str">
        <f>IFERROR(__xludf.DUMMYFUNCTION("""COMPUTED_VALUE"""),"")</f>
        <v/>
      </c>
    </row>
    <row r="655">
      <c r="A655" s="187"/>
      <c r="B655" s="187"/>
      <c r="C655" s="187"/>
      <c r="D655" s="208"/>
      <c r="E655" s="109"/>
      <c r="F655" s="209"/>
      <c r="G655" s="187"/>
      <c r="H655" s="174"/>
      <c r="I655" s="187"/>
      <c r="J655" s="174" t="str">
        <f>IFERROR(__xludf.DUMMYFUNCTION("""COMPUTED_VALUE"""),"")</f>
        <v/>
      </c>
      <c r="K655" s="187" t="str">
        <f>IFERROR(__xludf.DUMMYFUNCTION("""COMPUTED_VALUE"""),"")</f>
        <v/>
      </c>
      <c r="L655" s="187" t="str">
        <f>IFERROR(__xludf.DUMMYFUNCTION("""COMPUTED_VALUE"""),"")</f>
        <v/>
      </c>
      <c r="M655" s="187" t="str">
        <f>IFERROR(__xludf.DUMMYFUNCTION("""COMPUTED_VALUE"""),"")</f>
        <v/>
      </c>
      <c r="N655" s="187" t="str">
        <f>IFERROR(__xludf.DUMMYFUNCTION("""COMPUTED_VALUE"""),"")</f>
        <v/>
      </c>
      <c r="O655" s="187" t="str">
        <f>IFERROR(__xludf.DUMMYFUNCTION("""COMPUTED_VALUE"""),"")</f>
        <v/>
      </c>
      <c r="P655" s="187" t="str">
        <f>IFERROR(__xludf.DUMMYFUNCTION("""COMPUTED_VALUE"""),"")</f>
        <v/>
      </c>
      <c r="Q655" s="187" t="str">
        <f>IFERROR(__xludf.DUMMYFUNCTION("""COMPUTED_VALUE"""),"")</f>
        <v/>
      </c>
      <c r="R655" s="187" t="str">
        <f>IFERROR(__xludf.DUMMYFUNCTION("""COMPUTED_VALUE"""),"")</f>
        <v/>
      </c>
      <c r="S655" s="187" t="str">
        <f>IFERROR(__xludf.DUMMYFUNCTION("""COMPUTED_VALUE"""),"")</f>
        <v/>
      </c>
      <c r="T655" s="187" t="str">
        <f>IFERROR(__xludf.DUMMYFUNCTION("""COMPUTED_VALUE"""),"")</f>
        <v/>
      </c>
      <c r="U655" s="187" t="str">
        <f>IFERROR(__xludf.DUMMYFUNCTION("""COMPUTED_VALUE"""),"")</f>
        <v/>
      </c>
      <c r="V655" s="187" t="str">
        <f>IFERROR(__xludf.DUMMYFUNCTION("""COMPUTED_VALUE"""),"")</f>
        <v/>
      </c>
      <c r="W655" s="187" t="str">
        <f>IFERROR(__xludf.DUMMYFUNCTION("""COMPUTED_VALUE"""),"")</f>
        <v/>
      </c>
      <c r="X655" s="187" t="str">
        <f>IFERROR(__xludf.DUMMYFUNCTION("""COMPUTED_VALUE"""),"")</f>
        <v/>
      </c>
      <c r="Y655" s="187" t="str">
        <f>IFERROR(__xludf.DUMMYFUNCTION("""COMPUTED_VALUE"""),"")</f>
        <v/>
      </c>
      <c r="Z655" s="187" t="str">
        <f>IFERROR(__xludf.DUMMYFUNCTION("""COMPUTED_VALUE"""),"")</f>
        <v/>
      </c>
      <c r="AA655" s="187" t="str">
        <f>IFERROR(__xludf.DUMMYFUNCTION("""COMPUTED_VALUE"""),"")</f>
        <v/>
      </c>
      <c r="AB655" s="187" t="str">
        <f>IFERROR(__xludf.DUMMYFUNCTION("""COMPUTED_VALUE"""),"")</f>
        <v/>
      </c>
      <c r="AC655" s="187" t="str">
        <f>IFERROR(__xludf.DUMMYFUNCTION("""COMPUTED_VALUE"""),"")</f>
        <v/>
      </c>
      <c r="AD655" s="187" t="str">
        <f>IFERROR(__xludf.DUMMYFUNCTION("""COMPUTED_VALUE"""),"")</f>
        <v/>
      </c>
      <c r="AE655" s="187" t="str">
        <f>IFERROR(__xludf.DUMMYFUNCTION("""COMPUTED_VALUE"""),"")</f>
        <v/>
      </c>
      <c r="AF655" s="187" t="str">
        <f>IFERROR(__xludf.DUMMYFUNCTION("""COMPUTED_VALUE"""),"")</f>
        <v/>
      </c>
      <c r="AG655" s="187" t="str">
        <f>IFERROR(__xludf.DUMMYFUNCTION("""COMPUTED_VALUE"""),"")</f>
        <v/>
      </c>
      <c r="AH655" s="187" t="str">
        <f>IFERROR(__xludf.DUMMYFUNCTION("""COMPUTED_VALUE"""),"")</f>
        <v/>
      </c>
      <c r="AI655" s="187" t="str">
        <f>IFERROR(__xludf.DUMMYFUNCTION("""COMPUTED_VALUE"""),"")</f>
        <v/>
      </c>
      <c r="AJ655" s="187" t="str">
        <f>IFERROR(__xludf.DUMMYFUNCTION("""COMPUTED_VALUE"""),"")</f>
        <v/>
      </c>
      <c r="AK655" s="187" t="str">
        <f>IFERROR(__xludf.DUMMYFUNCTION("""COMPUTED_VALUE"""),"")</f>
        <v/>
      </c>
      <c r="AL655" s="187" t="str">
        <f>IFERROR(__xludf.DUMMYFUNCTION("""COMPUTED_VALUE"""),"")</f>
        <v/>
      </c>
      <c r="AM655" s="187" t="str">
        <f>IFERROR(__xludf.DUMMYFUNCTION("""COMPUTED_VALUE"""),"")</f>
        <v/>
      </c>
      <c r="AN655" s="187" t="str">
        <f>IFERROR(__xludf.DUMMYFUNCTION("""COMPUTED_VALUE"""),"")</f>
        <v/>
      </c>
    </row>
    <row r="656">
      <c r="A656" s="187"/>
      <c r="B656" s="187"/>
      <c r="C656" s="187"/>
      <c r="D656" s="208"/>
      <c r="E656" s="109"/>
      <c r="F656" s="209"/>
      <c r="G656" s="187"/>
      <c r="H656" s="174"/>
      <c r="I656" s="187"/>
      <c r="J656" s="174" t="str">
        <f>IFERROR(__xludf.DUMMYFUNCTION("""COMPUTED_VALUE"""),"")</f>
        <v/>
      </c>
      <c r="K656" s="187" t="str">
        <f>IFERROR(__xludf.DUMMYFUNCTION("""COMPUTED_VALUE"""),"")</f>
        <v/>
      </c>
      <c r="L656" s="187" t="str">
        <f>IFERROR(__xludf.DUMMYFUNCTION("""COMPUTED_VALUE"""),"")</f>
        <v/>
      </c>
      <c r="M656" s="187" t="str">
        <f>IFERROR(__xludf.DUMMYFUNCTION("""COMPUTED_VALUE"""),"")</f>
        <v/>
      </c>
      <c r="N656" s="187" t="str">
        <f>IFERROR(__xludf.DUMMYFUNCTION("""COMPUTED_VALUE"""),"")</f>
        <v/>
      </c>
      <c r="O656" s="187" t="str">
        <f>IFERROR(__xludf.DUMMYFUNCTION("""COMPUTED_VALUE"""),"")</f>
        <v/>
      </c>
      <c r="P656" s="187" t="str">
        <f>IFERROR(__xludf.DUMMYFUNCTION("""COMPUTED_VALUE"""),"")</f>
        <v/>
      </c>
      <c r="Q656" s="187" t="str">
        <f>IFERROR(__xludf.DUMMYFUNCTION("""COMPUTED_VALUE"""),"")</f>
        <v/>
      </c>
      <c r="R656" s="187" t="str">
        <f>IFERROR(__xludf.DUMMYFUNCTION("""COMPUTED_VALUE"""),"")</f>
        <v/>
      </c>
      <c r="S656" s="187" t="str">
        <f>IFERROR(__xludf.DUMMYFUNCTION("""COMPUTED_VALUE"""),"")</f>
        <v/>
      </c>
      <c r="T656" s="187" t="str">
        <f>IFERROR(__xludf.DUMMYFUNCTION("""COMPUTED_VALUE"""),"")</f>
        <v/>
      </c>
      <c r="U656" s="187" t="str">
        <f>IFERROR(__xludf.DUMMYFUNCTION("""COMPUTED_VALUE"""),"")</f>
        <v/>
      </c>
      <c r="V656" s="187" t="str">
        <f>IFERROR(__xludf.DUMMYFUNCTION("""COMPUTED_VALUE"""),"")</f>
        <v/>
      </c>
      <c r="W656" s="187" t="str">
        <f>IFERROR(__xludf.DUMMYFUNCTION("""COMPUTED_VALUE"""),"")</f>
        <v/>
      </c>
      <c r="X656" s="187" t="str">
        <f>IFERROR(__xludf.DUMMYFUNCTION("""COMPUTED_VALUE"""),"")</f>
        <v/>
      </c>
      <c r="Y656" s="187" t="str">
        <f>IFERROR(__xludf.DUMMYFUNCTION("""COMPUTED_VALUE"""),"")</f>
        <v/>
      </c>
      <c r="Z656" s="187" t="str">
        <f>IFERROR(__xludf.DUMMYFUNCTION("""COMPUTED_VALUE"""),"")</f>
        <v/>
      </c>
      <c r="AA656" s="187" t="str">
        <f>IFERROR(__xludf.DUMMYFUNCTION("""COMPUTED_VALUE"""),"")</f>
        <v/>
      </c>
      <c r="AB656" s="187" t="str">
        <f>IFERROR(__xludf.DUMMYFUNCTION("""COMPUTED_VALUE"""),"")</f>
        <v/>
      </c>
      <c r="AC656" s="187" t="str">
        <f>IFERROR(__xludf.DUMMYFUNCTION("""COMPUTED_VALUE"""),"")</f>
        <v/>
      </c>
      <c r="AD656" s="187" t="str">
        <f>IFERROR(__xludf.DUMMYFUNCTION("""COMPUTED_VALUE"""),"")</f>
        <v/>
      </c>
      <c r="AE656" s="187" t="str">
        <f>IFERROR(__xludf.DUMMYFUNCTION("""COMPUTED_VALUE"""),"")</f>
        <v/>
      </c>
      <c r="AF656" s="187" t="str">
        <f>IFERROR(__xludf.DUMMYFUNCTION("""COMPUTED_VALUE"""),"")</f>
        <v/>
      </c>
      <c r="AG656" s="187" t="str">
        <f>IFERROR(__xludf.DUMMYFUNCTION("""COMPUTED_VALUE"""),"")</f>
        <v/>
      </c>
      <c r="AH656" s="187" t="str">
        <f>IFERROR(__xludf.DUMMYFUNCTION("""COMPUTED_VALUE"""),"")</f>
        <v/>
      </c>
      <c r="AI656" s="187" t="str">
        <f>IFERROR(__xludf.DUMMYFUNCTION("""COMPUTED_VALUE"""),"")</f>
        <v/>
      </c>
      <c r="AJ656" s="187" t="str">
        <f>IFERROR(__xludf.DUMMYFUNCTION("""COMPUTED_VALUE"""),"")</f>
        <v/>
      </c>
      <c r="AK656" s="187" t="str">
        <f>IFERROR(__xludf.DUMMYFUNCTION("""COMPUTED_VALUE"""),"")</f>
        <v/>
      </c>
      <c r="AL656" s="187" t="str">
        <f>IFERROR(__xludf.DUMMYFUNCTION("""COMPUTED_VALUE"""),"")</f>
        <v/>
      </c>
      <c r="AM656" s="187" t="str">
        <f>IFERROR(__xludf.DUMMYFUNCTION("""COMPUTED_VALUE"""),"")</f>
        <v/>
      </c>
      <c r="AN656" s="187" t="str">
        <f>IFERROR(__xludf.DUMMYFUNCTION("""COMPUTED_VALUE"""),"")</f>
        <v/>
      </c>
    </row>
    <row r="657">
      <c r="A657" s="187"/>
      <c r="B657" s="187"/>
      <c r="C657" s="187"/>
      <c r="D657" s="208"/>
      <c r="E657" s="109"/>
      <c r="F657" s="209"/>
      <c r="G657" s="187"/>
      <c r="H657" s="174"/>
      <c r="I657" s="187"/>
      <c r="J657" s="174" t="str">
        <f>IFERROR(__xludf.DUMMYFUNCTION("""COMPUTED_VALUE"""),"")</f>
        <v/>
      </c>
      <c r="K657" s="187" t="str">
        <f>IFERROR(__xludf.DUMMYFUNCTION("""COMPUTED_VALUE"""),"")</f>
        <v/>
      </c>
      <c r="L657" s="187" t="str">
        <f>IFERROR(__xludf.DUMMYFUNCTION("""COMPUTED_VALUE"""),"")</f>
        <v/>
      </c>
      <c r="M657" s="187" t="str">
        <f>IFERROR(__xludf.DUMMYFUNCTION("""COMPUTED_VALUE"""),"")</f>
        <v/>
      </c>
      <c r="N657" s="187" t="str">
        <f>IFERROR(__xludf.DUMMYFUNCTION("""COMPUTED_VALUE"""),"")</f>
        <v/>
      </c>
      <c r="O657" s="187" t="str">
        <f>IFERROR(__xludf.DUMMYFUNCTION("""COMPUTED_VALUE"""),"")</f>
        <v/>
      </c>
      <c r="P657" s="187" t="str">
        <f>IFERROR(__xludf.DUMMYFUNCTION("""COMPUTED_VALUE"""),"")</f>
        <v/>
      </c>
      <c r="Q657" s="187" t="str">
        <f>IFERROR(__xludf.DUMMYFUNCTION("""COMPUTED_VALUE"""),"")</f>
        <v/>
      </c>
      <c r="R657" s="187" t="str">
        <f>IFERROR(__xludf.DUMMYFUNCTION("""COMPUTED_VALUE"""),"")</f>
        <v/>
      </c>
      <c r="S657" s="187" t="str">
        <f>IFERROR(__xludf.DUMMYFUNCTION("""COMPUTED_VALUE"""),"")</f>
        <v/>
      </c>
      <c r="T657" s="187" t="str">
        <f>IFERROR(__xludf.DUMMYFUNCTION("""COMPUTED_VALUE"""),"")</f>
        <v/>
      </c>
      <c r="U657" s="187" t="str">
        <f>IFERROR(__xludf.DUMMYFUNCTION("""COMPUTED_VALUE"""),"")</f>
        <v/>
      </c>
      <c r="V657" s="187" t="str">
        <f>IFERROR(__xludf.DUMMYFUNCTION("""COMPUTED_VALUE"""),"")</f>
        <v/>
      </c>
      <c r="W657" s="187" t="str">
        <f>IFERROR(__xludf.DUMMYFUNCTION("""COMPUTED_VALUE"""),"")</f>
        <v/>
      </c>
      <c r="X657" s="187" t="str">
        <f>IFERROR(__xludf.DUMMYFUNCTION("""COMPUTED_VALUE"""),"")</f>
        <v/>
      </c>
      <c r="Y657" s="187" t="str">
        <f>IFERROR(__xludf.DUMMYFUNCTION("""COMPUTED_VALUE"""),"")</f>
        <v/>
      </c>
      <c r="Z657" s="187" t="str">
        <f>IFERROR(__xludf.DUMMYFUNCTION("""COMPUTED_VALUE"""),"")</f>
        <v/>
      </c>
      <c r="AA657" s="187" t="str">
        <f>IFERROR(__xludf.DUMMYFUNCTION("""COMPUTED_VALUE"""),"")</f>
        <v/>
      </c>
      <c r="AB657" s="187" t="str">
        <f>IFERROR(__xludf.DUMMYFUNCTION("""COMPUTED_VALUE"""),"")</f>
        <v/>
      </c>
      <c r="AC657" s="187" t="str">
        <f>IFERROR(__xludf.DUMMYFUNCTION("""COMPUTED_VALUE"""),"")</f>
        <v/>
      </c>
      <c r="AD657" s="187" t="str">
        <f>IFERROR(__xludf.DUMMYFUNCTION("""COMPUTED_VALUE"""),"")</f>
        <v/>
      </c>
      <c r="AE657" s="187" t="str">
        <f>IFERROR(__xludf.DUMMYFUNCTION("""COMPUTED_VALUE"""),"")</f>
        <v/>
      </c>
      <c r="AF657" s="187" t="str">
        <f>IFERROR(__xludf.DUMMYFUNCTION("""COMPUTED_VALUE"""),"")</f>
        <v/>
      </c>
      <c r="AG657" s="187" t="str">
        <f>IFERROR(__xludf.DUMMYFUNCTION("""COMPUTED_VALUE"""),"")</f>
        <v/>
      </c>
      <c r="AH657" s="187" t="str">
        <f>IFERROR(__xludf.DUMMYFUNCTION("""COMPUTED_VALUE"""),"")</f>
        <v/>
      </c>
      <c r="AI657" s="187" t="str">
        <f>IFERROR(__xludf.DUMMYFUNCTION("""COMPUTED_VALUE"""),"")</f>
        <v/>
      </c>
      <c r="AJ657" s="187" t="str">
        <f>IFERROR(__xludf.DUMMYFUNCTION("""COMPUTED_VALUE"""),"")</f>
        <v/>
      </c>
      <c r="AK657" s="187" t="str">
        <f>IFERROR(__xludf.DUMMYFUNCTION("""COMPUTED_VALUE"""),"")</f>
        <v/>
      </c>
      <c r="AL657" s="187" t="str">
        <f>IFERROR(__xludf.DUMMYFUNCTION("""COMPUTED_VALUE"""),"")</f>
        <v/>
      </c>
      <c r="AM657" s="187" t="str">
        <f>IFERROR(__xludf.DUMMYFUNCTION("""COMPUTED_VALUE"""),"")</f>
        <v/>
      </c>
      <c r="AN657" s="187" t="str">
        <f>IFERROR(__xludf.DUMMYFUNCTION("""COMPUTED_VALUE"""),"")</f>
        <v/>
      </c>
    </row>
    <row r="658">
      <c r="A658" s="187"/>
      <c r="B658" s="187"/>
      <c r="C658" s="187"/>
      <c r="D658" s="208"/>
      <c r="E658" s="109"/>
      <c r="F658" s="209"/>
      <c r="G658" s="187"/>
      <c r="H658" s="174"/>
      <c r="I658" s="187"/>
      <c r="J658" s="174" t="str">
        <f>IFERROR(__xludf.DUMMYFUNCTION("""COMPUTED_VALUE"""),"")</f>
        <v/>
      </c>
      <c r="K658" s="187" t="str">
        <f>IFERROR(__xludf.DUMMYFUNCTION("""COMPUTED_VALUE"""),"")</f>
        <v/>
      </c>
      <c r="L658" s="187" t="str">
        <f>IFERROR(__xludf.DUMMYFUNCTION("""COMPUTED_VALUE"""),"")</f>
        <v/>
      </c>
      <c r="M658" s="187" t="str">
        <f>IFERROR(__xludf.DUMMYFUNCTION("""COMPUTED_VALUE"""),"")</f>
        <v/>
      </c>
      <c r="N658" s="187" t="str">
        <f>IFERROR(__xludf.DUMMYFUNCTION("""COMPUTED_VALUE"""),"")</f>
        <v/>
      </c>
      <c r="O658" s="187" t="str">
        <f>IFERROR(__xludf.DUMMYFUNCTION("""COMPUTED_VALUE"""),"")</f>
        <v/>
      </c>
      <c r="P658" s="187" t="str">
        <f>IFERROR(__xludf.DUMMYFUNCTION("""COMPUTED_VALUE"""),"")</f>
        <v/>
      </c>
      <c r="Q658" s="187" t="str">
        <f>IFERROR(__xludf.DUMMYFUNCTION("""COMPUTED_VALUE"""),"")</f>
        <v/>
      </c>
      <c r="R658" s="187" t="str">
        <f>IFERROR(__xludf.DUMMYFUNCTION("""COMPUTED_VALUE"""),"")</f>
        <v/>
      </c>
      <c r="S658" s="187" t="str">
        <f>IFERROR(__xludf.DUMMYFUNCTION("""COMPUTED_VALUE"""),"")</f>
        <v/>
      </c>
      <c r="T658" s="187" t="str">
        <f>IFERROR(__xludf.DUMMYFUNCTION("""COMPUTED_VALUE"""),"")</f>
        <v/>
      </c>
      <c r="U658" s="187" t="str">
        <f>IFERROR(__xludf.DUMMYFUNCTION("""COMPUTED_VALUE"""),"")</f>
        <v/>
      </c>
      <c r="V658" s="187" t="str">
        <f>IFERROR(__xludf.DUMMYFUNCTION("""COMPUTED_VALUE"""),"")</f>
        <v/>
      </c>
      <c r="W658" s="187" t="str">
        <f>IFERROR(__xludf.DUMMYFUNCTION("""COMPUTED_VALUE"""),"")</f>
        <v/>
      </c>
      <c r="X658" s="187" t="str">
        <f>IFERROR(__xludf.DUMMYFUNCTION("""COMPUTED_VALUE"""),"")</f>
        <v/>
      </c>
      <c r="Y658" s="187" t="str">
        <f>IFERROR(__xludf.DUMMYFUNCTION("""COMPUTED_VALUE"""),"")</f>
        <v/>
      </c>
      <c r="Z658" s="187" t="str">
        <f>IFERROR(__xludf.DUMMYFUNCTION("""COMPUTED_VALUE"""),"")</f>
        <v/>
      </c>
      <c r="AA658" s="187" t="str">
        <f>IFERROR(__xludf.DUMMYFUNCTION("""COMPUTED_VALUE"""),"")</f>
        <v/>
      </c>
      <c r="AB658" s="187" t="str">
        <f>IFERROR(__xludf.DUMMYFUNCTION("""COMPUTED_VALUE"""),"")</f>
        <v/>
      </c>
      <c r="AC658" s="187" t="str">
        <f>IFERROR(__xludf.DUMMYFUNCTION("""COMPUTED_VALUE"""),"")</f>
        <v/>
      </c>
      <c r="AD658" s="187" t="str">
        <f>IFERROR(__xludf.DUMMYFUNCTION("""COMPUTED_VALUE"""),"")</f>
        <v/>
      </c>
      <c r="AE658" s="187" t="str">
        <f>IFERROR(__xludf.DUMMYFUNCTION("""COMPUTED_VALUE"""),"")</f>
        <v/>
      </c>
      <c r="AF658" s="187" t="str">
        <f>IFERROR(__xludf.DUMMYFUNCTION("""COMPUTED_VALUE"""),"")</f>
        <v/>
      </c>
      <c r="AG658" s="187" t="str">
        <f>IFERROR(__xludf.DUMMYFUNCTION("""COMPUTED_VALUE"""),"")</f>
        <v/>
      </c>
      <c r="AH658" s="187" t="str">
        <f>IFERROR(__xludf.DUMMYFUNCTION("""COMPUTED_VALUE"""),"")</f>
        <v/>
      </c>
      <c r="AI658" s="187" t="str">
        <f>IFERROR(__xludf.DUMMYFUNCTION("""COMPUTED_VALUE"""),"")</f>
        <v/>
      </c>
      <c r="AJ658" s="187" t="str">
        <f>IFERROR(__xludf.DUMMYFUNCTION("""COMPUTED_VALUE"""),"")</f>
        <v/>
      </c>
      <c r="AK658" s="187" t="str">
        <f>IFERROR(__xludf.DUMMYFUNCTION("""COMPUTED_VALUE"""),"")</f>
        <v/>
      </c>
      <c r="AL658" s="187" t="str">
        <f>IFERROR(__xludf.DUMMYFUNCTION("""COMPUTED_VALUE"""),"")</f>
        <v/>
      </c>
      <c r="AM658" s="187" t="str">
        <f>IFERROR(__xludf.DUMMYFUNCTION("""COMPUTED_VALUE"""),"")</f>
        <v/>
      </c>
      <c r="AN658" s="187" t="str">
        <f>IFERROR(__xludf.DUMMYFUNCTION("""COMPUTED_VALUE"""),"")</f>
        <v/>
      </c>
    </row>
    <row r="659">
      <c r="A659" s="187"/>
      <c r="B659" s="187"/>
      <c r="C659" s="187"/>
      <c r="D659" s="208"/>
      <c r="E659" s="109"/>
      <c r="F659" s="209"/>
      <c r="G659" s="187"/>
      <c r="H659" s="174"/>
      <c r="I659" s="187"/>
      <c r="J659" s="174" t="str">
        <f>IFERROR(__xludf.DUMMYFUNCTION("""COMPUTED_VALUE"""),"")</f>
        <v/>
      </c>
      <c r="K659" s="187" t="str">
        <f>IFERROR(__xludf.DUMMYFUNCTION("""COMPUTED_VALUE"""),"")</f>
        <v/>
      </c>
      <c r="L659" s="187" t="str">
        <f>IFERROR(__xludf.DUMMYFUNCTION("""COMPUTED_VALUE"""),"")</f>
        <v/>
      </c>
      <c r="M659" s="187" t="str">
        <f>IFERROR(__xludf.DUMMYFUNCTION("""COMPUTED_VALUE"""),"")</f>
        <v/>
      </c>
      <c r="N659" s="187" t="str">
        <f>IFERROR(__xludf.DUMMYFUNCTION("""COMPUTED_VALUE"""),"")</f>
        <v/>
      </c>
      <c r="O659" s="187" t="str">
        <f>IFERROR(__xludf.DUMMYFUNCTION("""COMPUTED_VALUE"""),"")</f>
        <v/>
      </c>
      <c r="P659" s="187" t="str">
        <f>IFERROR(__xludf.DUMMYFUNCTION("""COMPUTED_VALUE"""),"")</f>
        <v/>
      </c>
      <c r="Q659" s="187" t="str">
        <f>IFERROR(__xludf.DUMMYFUNCTION("""COMPUTED_VALUE"""),"")</f>
        <v/>
      </c>
      <c r="R659" s="187" t="str">
        <f>IFERROR(__xludf.DUMMYFUNCTION("""COMPUTED_VALUE"""),"")</f>
        <v/>
      </c>
      <c r="S659" s="187" t="str">
        <f>IFERROR(__xludf.DUMMYFUNCTION("""COMPUTED_VALUE"""),"")</f>
        <v/>
      </c>
      <c r="T659" s="187" t="str">
        <f>IFERROR(__xludf.DUMMYFUNCTION("""COMPUTED_VALUE"""),"")</f>
        <v/>
      </c>
      <c r="U659" s="187" t="str">
        <f>IFERROR(__xludf.DUMMYFUNCTION("""COMPUTED_VALUE"""),"")</f>
        <v/>
      </c>
      <c r="V659" s="187" t="str">
        <f>IFERROR(__xludf.DUMMYFUNCTION("""COMPUTED_VALUE"""),"")</f>
        <v/>
      </c>
      <c r="W659" s="187" t="str">
        <f>IFERROR(__xludf.DUMMYFUNCTION("""COMPUTED_VALUE"""),"")</f>
        <v/>
      </c>
      <c r="X659" s="187" t="str">
        <f>IFERROR(__xludf.DUMMYFUNCTION("""COMPUTED_VALUE"""),"")</f>
        <v/>
      </c>
      <c r="Y659" s="187" t="str">
        <f>IFERROR(__xludf.DUMMYFUNCTION("""COMPUTED_VALUE"""),"")</f>
        <v/>
      </c>
      <c r="Z659" s="187" t="str">
        <f>IFERROR(__xludf.DUMMYFUNCTION("""COMPUTED_VALUE"""),"")</f>
        <v/>
      </c>
      <c r="AA659" s="187" t="str">
        <f>IFERROR(__xludf.DUMMYFUNCTION("""COMPUTED_VALUE"""),"")</f>
        <v/>
      </c>
      <c r="AB659" s="187" t="str">
        <f>IFERROR(__xludf.DUMMYFUNCTION("""COMPUTED_VALUE"""),"")</f>
        <v/>
      </c>
      <c r="AC659" s="187" t="str">
        <f>IFERROR(__xludf.DUMMYFUNCTION("""COMPUTED_VALUE"""),"")</f>
        <v/>
      </c>
      <c r="AD659" s="187" t="str">
        <f>IFERROR(__xludf.DUMMYFUNCTION("""COMPUTED_VALUE"""),"")</f>
        <v/>
      </c>
      <c r="AE659" s="187" t="str">
        <f>IFERROR(__xludf.DUMMYFUNCTION("""COMPUTED_VALUE"""),"")</f>
        <v/>
      </c>
      <c r="AF659" s="187" t="str">
        <f>IFERROR(__xludf.DUMMYFUNCTION("""COMPUTED_VALUE"""),"")</f>
        <v/>
      </c>
      <c r="AG659" s="187" t="str">
        <f>IFERROR(__xludf.DUMMYFUNCTION("""COMPUTED_VALUE"""),"")</f>
        <v/>
      </c>
      <c r="AH659" s="187" t="str">
        <f>IFERROR(__xludf.DUMMYFUNCTION("""COMPUTED_VALUE"""),"")</f>
        <v/>
      </c>
      <c r="AI659" s="187" t="str">
        <f>IFERROR(__xludf.DUMMYFUNCTION("""COMPUTED_VALUE"""),"")</f>
        <v/>
      </c>
      <c r="AJ659" s="187" t="str">
        <f>IFERROR(__xludf.DUMMYFUNCTION("""COMPUTED_VALUE"""),"")</f>
        <v/>
      </c>
      <c r="AK659" s="187" t="str">
        <f>IFERROR(__xludf.DUMMYFUNCTION("""COMPUTED_VALUE"""),"")</f>
        <v/>
      </c>
      <c r="AL659" s="187" t="str">
        <f>IFERROR(__xludf.DUMMYFUNCTION("""COMPUTED_VALUE"""),"")</f>
        <v/>
      </c>
      <c r="AM659" s="187" t="str">
        <f>IFERROR(__xludf.DUMMYFUNCTION("""COMPUTED_VALUE"""),"")</f>
        <v/>
      </c>
      <c r="AN659" s="187" t="str">
        <f>IFERROR(__xludf.DUMMYFUNCTION("""COMPUTED_VALUE"""),"")</f>
        <v/>
      </c>
    </row>
    <row r="660">
      <c r="A660" s="187"/>
      <c r="B660" s="187"/>
      <c r="C660" s="187"/>
      <c r="D660" s="208"/>
      <c r="E660" s="109"/>
      <c r="F660" s="209"/>
      <c r="G660" s="187"/>
      <c r="H660" s="174"/>
      <c r="I660" s="187"/>
      <c r="J660" s="174" t="str">
        <f>IFERROR(__xludf.DUMMYFUNCTION("""COMPUTED_VALUE"""),"")</f>
        <v/>
      </c>
      <c r="K660" s="187" t="str">
        <f>IFERROR(__xludf.DUMMYFUNCTION("""COMPUTED_VALUE"""),"")</f>
        <v/>
      </c>
      <c r="L660" s="187" t="str">
        <f>IFERROR(__xludf.DUMMYFUNCTION("""COMPUTED_VALUE"""),"")</f>
        <v/>
      </c>
      <c r="M660" s="187" t="str">
        <f>IFERROR(__xludf.DUMMYFUNCTION("""COMPUTED_VALUE"""),"")</f>
        <v/>
      </c>
      <c r="N660" s="187" t="str">
        <f>IFERROR(__xludf.DUMMYFUNCTION("""COMPUTED_VALUE"""),"")</f>
        <v/>
      </c>
      <c r="O660" s="187" t="str">
        <f>IFERROR(__xludf.DUMMYFUNCTION("""COMPUTED_VALUE"""),"")</f>
        <v/>
      </c>
      <c r="P660" s="187" t="str">
        <f>IFERROR(__xludf.DUMMYFUNCTION("""COMPUTED_VALUE"""),"")</f>
        <v/>
      </c>
      <c r="Q660" s="187" t="str">
        <f>IFERROR(__xludf.DUMMYFUNCTION("""COMPUTED_VALUE"""),"")</f>
        <v/>
      </c>
      <c r="R660" s="187" t="str">
        <f>IFERROR(__xludf.DUMMYFUNCTION("""COMPUTED_VALUE"""),"")</f>
        <v/>
      </c>
      <c r="S660" s="187" t="str">
        <f>IFERROR(__xludf.DUMMYFUNCTION("""COMPUTED_VALUE"""),"")</f>
        <v/>
      </c>
      <c r="T660" s="187" t="str">
        <f>IFERROR(__xludf.DUMMYFUNCTION("""COMPUTED_VALUE"""),"")</f>
        <v/>
      </c>
      <c r="U660" s="187" t="str">
        <f>IFERROR(__xludf.DUMMYFUNCTION("""COMPUTED_VALUE"""),"")</f>
        <v/>
      </c>
      <c r="V660" s="187" t="str">
        <f>IFERROR(__xludf.DUMMYFUNCTION("""COMPUTED_VALUE"""),"")</f>
        <v/>
      </c>
      <c r="W660" s="187" t="str">
        <f>IFERROR(__xludf.DUMMYFUNCTION("""COMPUTED_VALUE"""),"")</f>
        <v/>
      </c>
      <c r="X660" s="187" t="str">
        <f>IFERROR(__xludf.DUMMYFUNCTION("""COMPUTED_VALUE"""),"")</f>
        <v/>
      </c>
      <c r="Y660" s="187" t="str">
        <f>IFERROR(__xludf.DUMMYFUNCTION("""COMPUTED_VALUE"""),"")</f>
        <v/>
      </c>
      <c r="Z660" s="187" t="str">
        <f>IFERROR(__xludf.DUMMYFUNCTION("""COMPUTED_VALUE"""),"")</f>
        <v/>
      </c>
      <c r="AA660" s="187" t="str">
        <f>IFERROR(__xludf.DUMMYFUNCTION("""COMPUTED_VALUE"""),"")</f>
        <v/>
      </c>
      <c r="AB660" s="187" t="str">
        <f>IFERROR(__xludf.DUMMYFUNCTION("""COMPUTED_VALUE"""),"")</f>
        <v/>
      </c>
      <c r="AC660" s="187" t="str">
        <f>IFERROR(__xludf.DUMMYFUNCTION("""COMPUTED_VALUE"""),"")</f>
        <v/>
      </c>
      <c r="AD660" s="187" t="str">
        <f>IFERROR(__xludf.DUMMYFUNCTION("""COMPUTED_VALUE"""),"")</f>
        <v/>
      </c>
      <c r="AE660" s="187" t="str">
        <f>IFERROR(__xludf.DUMMYFUNCTION("""COMPUTED_VALUE"""),"")</f>
        <v/>
      </c>
      <c r="AF660" s="187" t="str">
        <f>IFERROR(__xludf.DUMMYFUNCTION("""COMPUTED_VALUE"""),"")</f>
        <v/>
      </c>
      <c r="AG660" s="187" t="str">
        <f>IFERROR(__xludf.DUMMYFUNCTION("""COMPUTED_VALUE"""),"")</f>
        <v/>
      </c>
      <c r="AH660" s="187" t="str">
        <f>IFERROR(__xludf.DUMMYFUNCTION("""COMPUTED_VALUE"""),"")</f>
        <v/>
      </c>
      <c r="AI660" s="187" t="str">
        <f>IFERROR(__xludf.DUMMYFUNCTION("""COMPUTED_VALUE"""),"")</f>
        <v/>
      </c>
      <c r="AJ660" s="187" t="str">
        <f>IFERROR(__xludf.DUMMYFUNCTION("""COMPUTED_VALUE"""),"")</f>
        <v/>
      </c>
      <c r="AK660" s="187" t="str">
        <f>IFERROR(__xludf.DUMMYFUNCTION("""COMPUTED_VALUE"""),"")</f>
        <v/>
      </c>
      <c r="AL660" s="187" t="str">
        <f>IFERROR(__xludf.DUMMYFUNCTION("""COMPUTED_VALUE"""),"")</f>
        <v/>
      </c>
      <c r="AM660" s="187" t="str">
        <f>IFERROR(__xludf.DUMMYFUNCTION("""COMPUTED_VALUE"""),"")</f>
        <v/>
      </c>
      <c r="AN660" s="187" t="str">
        <f>IFERROR(__xludf.DUMMYFUNCTION("""COMPUTED_VALUE"""),"")</f>
        <v/>
      </c>
    </row>
    <row r="661">
      <c r="A661" s="187"/>
      <c r="B661" s="187"/>
      <c r="C661" s="187"/>
      <c r="D661" s="208"/>
      <c r="E661" s="109"/>
      <c r="F661" s="209"/>
      <c r="G661" s="187"/>
      <c r="H661" s="174"/>
      <c r="I661" s="187"/>
      <c r="J661" s="174" t="str">
        <f>IFERROR(__xludf.DUMMYFUNCTION("""COMPUTED_VALUE"""),"")</f>
        <v/>
      </c>
      <c r="K661" s="187" t="str">
        <f>IFERROR(__xludf.DUMMYFUNCTION("""COMPUTED_VALUE"""),"")</f>
        <v/>
      </c>
      <c r="L661" s="187" t="str">
        <f>IFERROR(__xludf.DUMMYFUNCTION("""COMPUTED_VALUE"""),"")</f>
        <v/>
      </c>
      <c r="M661" s="187" t="str">
        <f>IFERROR(__xludf.DUMMYFUNCTION("""COMPUTED_VALUE"""),"")</f>
        <v/>
      </c>
      <c r="N661" s="187" t="str">
        <f>IFERROR(__xludf.DUMMYFUNCTION("""COMPUTED_VALUE"""),"")</f>
        <v/>
      </c>
      <c r="O661" s="187" t="str">
        <f>IFERROR(__xludf.DUMMYFUNCTION("""COMPUTED_VALUE"""),"")</f>
        <v/>
      </c>
      <c r="P661" s="187" t="str">
        <f>IFERROR(__xludf.DUMMYFUNCTION("""COMPUTED_VALUE"""),"")</f>
        <v/>
      </c>
      <c r="Q661" s="187" t="str">
        <f>IFERROR(__xludf.DUMMYFUNCTION("""COMPUTED_VALUE"""),"")</f>
        <v/>
      </c>
      <c r="R661" s="187" t="str">
        <f>IFERROR(__xludf.DUMMYFUNCTION("""COMPUTED_VALUE"""),"")</f>
        <v/>
      </c>
      <c r="S661" s="187" t="str">
        <f>IFERROR(__xludf.DUMMYFUNCTION("""COMPUTED_VALUE"""),"")</f>
        <v/>
      </c>
      <c r="T661" s="187" t="str">
        <f>IFERROR(__xludf.DUMMYFUNCTION("""COMPUTED_VALUE"""),"")</f>
        <v/>
      </c>
      <c r="U661" s="187" t="str">
        <f>IFERROR(__xludf.DUMMYFUNCTION("""COMPUTED_VALUE"""),"")</f>
        <v/>
      </c>
      <c r="V661" s="187" t="str">
        <f>IFERROR(__xludf.DUMMYFUNCTION("""COMPUTED_VALUE"""),"")</f>
        <v/>
      </c>
      <c r="W661" s="187" t="str">
        <f>IFERROR(__xludf.DUMMYFUNCTION("""COMPUTED_VALUE"""),"")</f>
        <v/>
      </c>
      <c r="X661" s="187" t="str">
        <f>IFERROR(__xludf.DUMMYFUNCTION("""COMPUTED_VALUE"""),"")</f>
        <v/>
      </c>
      <c r="Y661" s="187" t="str">
        <f>IFERROR(__xludf.DUMMYFUNCTION("""COMPUTED_VALUE"""),"")</f>
        <v/>
      </c>
      <c r="Z661" s="187" t="str">
        <f>IFERROR(__xludf.DUMMYFUNCTION("""COMPUTED_VALUE"""),"")</f>
        <v/>
      </c>
      <c r="AA661" s="187" t="str">
        <f>IFERROR(__xludf.DUMMYFUNCTION("""COMPUTED_VALUE"""),"")</f>
        <v/>
      </c>
      <c r="AB661" s="187" t="str">
        <f>IFERROR(__xludf.DUMMYFUNCTION("""COMPUTED_VALUE"""),"")</f>
        <v/>
      </c>
      <c r="AC661" s="187" t="str">
        <f>IFERROR(__xludf.DUMMYFUNCTION("""COMPUTED_VALUE"""),"")</f>
        <v/>
      </c>
      <c r="AD661" s="187" t="str">
        <f>IFERROR(__xludf.DUMMYFUNCTION("""COMPUTED_VALUE"""),"")</f>
        <v/>
      </c>
      <c r="AE661" s="187" t="str">
        <f>IFERROR(__xludf.DUMMYFUNCTION("""COMPUTED_VALUE"""),"")</f>
        <v/>
      </c>
      <c r="AF661" s="187" t="str">
        <f>IFERROR(__xludf.DUMMYFUNCTION("""COMPUTED_VALUE"""),"")</f>
        <v/>
      </c>
      <c r="AG661" s="187" t="str">
        <f>IFERROR(__xludf.DUMMYFUNCTION("""COMPUTED_VALUE"""),"")</f>
        <v/>
      </c>
      <c r="AH661" s="187" t="str">
        <f>IFERROR(__xludf.DUMMYFUNCTION("""COMPUTED_VALUE"""),"")</f>
        <v/>
      </c>
      <c r="AI661" s="187" t="str">
        <f>IFERROR(__xludf.DUMMYFUNCTION("""COMPUTED_VALUE"""),"")</f>
        <v/>
      </c>
      <c r="AJ661" s="187" t="str">
        <f>IFERROR(__xludf.DUMMYFUNCTION("""COMPUTED_VALUE"""),"")</f>
        <v/>
      </c>
      <c r="AK661" s="187" t="str">
        <f>IFERROR(__xludf.DUMMYFUNCTION("""COMPUTED_VALUE"""),"")</f>
        <v/>
      </c>
      <c r="AL661" s="187" t="str">
        <f>IFERROR(__xludf.DUMMYFUNCTION("""COMPUTED_VALUE"""),"")</f>
        <v/>
      </c>
      <c r="AM661" s="187" t="str">
        <f>IFERROR(__xludf.DUMMYFUNCTION("""COMPUTED_VALUE"""),"")</f>
        <v/>
      </c>
      <c r="AN661" s="187" t="str">
        <f>IFERROR(__xludf.DUMMYFUNCTION("""COMPUTED_VALUE"""),"")</f>
        <v/>
      </c>
    </row>
    <row r="662">
      <c r="A662" s="187"/>
      <c r="B662" s="187"/>
      <c r="C662" s="187"/>
      <c r="D662" s="208"/>
      <c r="E662" s="109"/>
      <c r="F662" s="209"/>
      <c r="G662" s="187"/>
      <c r="H662" s="174"/>
      <c r="I662" s="187"/>
      <c r="J662" s="174" t="str">
        <f>IFERROR(__xludf.DUMMYFUNCTION("""COMPUTED_VALUE"""),"")</f>
        <v/>
      </c>
      <c r="K662" s="187" t="str">
        <f>IFERROR(__xludf.DUMMYFUNCTION("""COMPUTED_VALUE"""),"")</f>
        <v/>
      </c>
      <c r="L662" s="187" t="str">
        <f>IFERROR(__xludf.DUMMYFUNCTION("""COMPUTED_VALUE"""),"")</f>
        <v/>
      </c>
      <c r="M662" s="187" t="str">
        <f>IFERROR(__xludf.DUMMYFUNCTION("""COMPUTED_VALUE"""),"")</f>
        <v/>
      </c>
      <c r="N662" s="187" t="str">
        <f>IFERROR(__xludf.DUMMYFUNCTION("""COMPUTED_VALUE"""),"")</f>
        <v/>
      </c>
      <c r="O662" s="187" t="str">
        <f>IFERROR(__xludf.DUMMYFUNCTION("""COMPUTED_VALUE"""),"")</f>
        <v/>
      </c>
      <c r="P662" s="187" t="str">
        <f>IFERROR(__xludf.DUMMYFUNCTION("""COMPUTED_VALUE"""),"")</f>
        <v/>
      </c>
      <c r="Q662" s="187" t="str">
        <f>IFERROR(__xludf.DUMMYFUNCTION("""COMPUTED_VALUE"""),"")</f>
        <v/>
      </c>
      <c r="R662" s="187" t="str">
        <f>IFERROR(__xludf.DUMMYFUNCTION("""COMPUTED_VALUE"""),"")</f>
        <v/>
      </c>
      <c r="S662" s="187" t="str">
        <f>IFERROR(__xludf.DUMMYFUNCTION("""COMPUTED_VALUE"""),"")</f>
        <v/>
      </c>
      <c r="T662" s="187" t="str">
        <f>IFERROR(__xludf.DUMMYFUNCTION("""COMPUTED_VALUE"""),"")</f>
        <v/>
      </c>
      <c r="U662" s="187" t="str">
        <f>IFERROR(__xludf.DUMMYFUNCTION("""COMPUTED_VALUE"""),"")</f>
        <v/>
      </c>
      <c r="V662" s="187" t="str">
        <f>IFERROR(__xludf.DUMMYFUNCTION("""COMPUTED_VALUE"""),"")</f>
        <v/>
      </c>
      <c r="W662" s="187" t="str">
        <f>IFERROR(__xludf.DUMMYFUNCTION("""COMPUTED_VALUE"""),"")</f>
        <v/>
      </c>
      <c r="X662" s="187" t="str">
        <f>IFERROR(__xludf.DUMMYFUNCTION("""COMPUTED_VALUE"""),"")</f>
        <v/>
      </c>
      <c r="Y662" s="187" t="str">
        <f>IFERROR(__xludf.DUMMYFUNCTION("""COMPUTED_VALUE"""),"")</f>
        <v/>
      </c>
      <c r="Z662" s="187" t="str">
        <f>IFERROR(__xludf.DUMMYFUNCTION("""COMPUTED_VALUE"""),"")</f>
        <v/>
      </c>
      <c r="AA662" s="187" t="str">
        <f>IFERROR(__xludf.DUMMYFUNCTION("""COMPUTED_VALUE"""),"")</f>
        <v/>
      </c>
      <c r="AB662" s="187" t="str">
        <f>IFERROR(__xludf.DUMMYFUNCTION("""COMPUTED_VALUE"""),"")</f>
        <v/>
      </c>
      <c r="AC662" s="187" t="str">
        <f>IFERROR(__xludf.DUMMYFUNCTION("""COMPUTED_VALUE"""),"")</f>
        <v/>
      </c>
      <c r="AD662" s="187" t="str">
        <f>IFERROR(__xludf.DUMMYFUNCTION("""COMPUTED_VALUE"""),"")</f>
        <v/>
      </c>
      <c r="AE662" s="187" t="str">
        <f>IFERROR(__xludf.DUMMYFUNCTION("""COMPUTED_VALUE"""),"")</f>
        <v/>
      </c>
      <c r="AF662" s="187" t="str">
        <f>IFERROR(__xludf.DUMMYFUNCTION("""COMPUTED_VALUE"""),"")</f>
        <v/>
      </c>
      <c r="AG662" s="187" t="str">
        <f>IFERROR(__xludf.DUMMYFUNCTION("""COMPUTED_VALUE"""),"")</f>
        <v/>
      </c>
      <c r="AH662" s="187" t="str">
        <f>IFERROR(__xludf.DUMMYFUNCTION("""COMPUTED_VALUE"""),"")</f>
        <v/>
      </c>
      <c r="AI662" s="187" t="str">
        <f>IFERROR(__xludf.DUMMYFUNCTION("""COMPUTED_VALUE"""),"")</f>
        <v/>
      </c>
      <c r="AJ662" s="187" t="str">
        <f>IFERROR(__xludf.DUMMYFUNCTION("""COMPUTED_VALUE"""),"")</f>
        <v/>
      </c>
      <c r="AK662" s="187" t="str">
        <f>IFERROR(__xludf.DUMMYFUNCTION("""COMPUTED_VALUE"""),"")</f>
        <v/>
      </c>
      <c r="AL662" s="187" t="str">
        <f>IFERROR(__xludf.DUMMYFUNCTION("""COMPUTED_VALUE"""),"")</f>
        <v/>
      </c>
      <c r="AM662" s="187" t="str">
        <f>IFERROR(__xludf.DUMMYFUNCTION("""COMPUTED_VALUE"""),"")</f>
        <v/>
      </c>
      <c r="AN662" s="187" t="str">
        <f>IFERROR(__xludf.DUMMYFUNCTION("""COMPUTED_VALUE"""),"")</f>
        <v/>
      </c>
    </row>
    <row r="663">
      <c r="A663" s="187"/>
      <c r="B663" s="187"/>
      <c r="C663" s="187"/>
      <c r="D663" s="208"/>
      <c r="E663" s="109"/>
      <c r="F663" s="209"/>
      <c r="G663" s="187"/>
      <c r="H663" s="174"/>
      <c r="I663" s="187"/>
      <c r="J663" s="174" t="str">
        <f>IFERROR(__xludf.DUMMYFUNCTION("""COMPUTED_VALUE"""),"")</f>
        <v/>
      </c>
      <c r="K663" s="187" t="str">
        <f>IFERROR(__xludf.DUMMYFUNCTION("""COMPUTED_VALUE"""),"")</f>
        <v/>
      </c>
      <c r="L663" s="187" t="str">
        <f>IFERROR(__xludf.DUMMYFUNCTION("""COMPUTED_VALUE"""),"")</f>
        <v/>
      </c>
      <c r="M663" s="187" t="str">
        <f>IFERROR(__xludf.DUMMYFUNCTION("""COMPUTED_VALUE"""),"")</f>
        <v/>
      </c>
      <c r="N663" s="187" t="str">
        <f>IFERROR(__xludf.DUMMYFUNCTION("""COMPUTED_VALUE"""),"")</f>
        <v/>
      </c>
      <c r="O663" s="187" t="str">
        <f>IFERROR(__xludf.DUMMYFUNCTION("""COMPUTED_VALUE"""),"")</f>
        <v/>
      </c>
      <c r="P663" s="187" t="str">
        <f>IFERROR(__xludf.DUMMYFUNCTION("""COMPUTED_VALUE"""),"")</f>
        <v/>
      </c>
      <c r="Q663" s="187" t="str">
        <f>IFERROR(__xludf.DUMMYFUNCTION("""COMPUTED_VALUE"""),"")</f>
        <v/>
      </c>
      <c r="R663" s="187" t="str">
        <f>IFERROR(__xludf.DUMMYFUNCTION("""COMPUTED_VALUE"""),"")</f>
        <v/>
      </c>
      <c r="S663" s="187" t="str">
        <f>IFERROR(__xludf.DUMMYFUNCTION("""COMPUTED_VALUE"""),"")</f>
        <v/>
      </c>
      <c r="T663" s="187" t="str">
        <f>IFERROR(__xludf.DUMMYFUNCTION("""COMPUTED_VALUE"""),"")</f>
        <v/>
      </c>
      <c r="U663" s="187" t="str">
        <f>IFERROR(__xludf.DUMMYFUNCTION("""COMPUTED_VALUE"""),"")</f>
        <v/>
      </c>
      <c r="V663" s="187" t="str">
        <f>IFERROR(__xludf.DUMMYFUNCTION("""COMPUTED_VALUE"""),"")</f>
        <v/>
      </c>
      <c r="W663" s="187" t="str">
        <f>IFERROR(__xludf.DUMMYFUNCTION("""COMPUTED_VALUE"""),"")</f>
        <v/>
      </c>
      <c r="X663" s="187" t="str">
        <f>IFERROR(__xludf.DUMMYFUNCTION("""COMPUTED_VALUE"""),"")</f>
        <v/>
      </c>
      <c r="Y663" s="187" t="str">
        <f>IFERROR(__xludf.DUMMYFUNCTION("""COMPUTED_VALUE"""),"")</f>
        <v/>
      </c>
      <c r="Z663" s="187" t="str">
        <f>IFERROR(__xludf.DUMMYFUNCTION("""COMPUTED_VALUE"""),"")</f>
        <v/>
      </c>
      <c r="AA663" s="187" t="str">
        <f>IFERROR(__xludf.DUMMYFUNCTION("""COMPUTED_VALUE"""),"")</f>
        <v/>
      </c>
      <c r="AB663" s="187" t="str">
        <f>IFERROR(__xludf.DUMMYFUNCTION("""COMPUTED_VALUE"""),"")</f>
        <v/>
      </c>
      <c r="AC663" s="187" t="str">
        <f>IFERROR(__xludf.DUMMYFUNCTION("""COMPUTED_VALUE"""),"")</f>
        <v/>
      </c>
      <c r="AD663" s="187" t="str">
        <f>IFERROR(__xludf.DUMMYFUNCTION("""COMPUTED_VALUE"""),"")</f>
        <v/>
      </c>
      <c r="AE663" s="187" t="str">
        <f>IFERROR(__xludf.DUMMYFUNCTION("""COMPUTED_VALUE"""),"")</f>
        <v/>
      </c>
      <c r="AF663" s="187" t="str">
        <f>IFERROR(__xludf.DUMMYFUNCTION("""COMPUTED_VALUE"""),"")</f>
        <v/>
      </c>
      <c r="AG663" s="187" t="str">
        <f>IFERROR(__xludf.DUMMYFUNCTION("""COMPUTED_VALUE"""),"")</f>
        <v/>
      </c>
      <c r="AH663" s="187" t="str">
        <f>IFERROR(__xludf.DUMMYFUNCTION("""COMPUTED_VALUE"""),"")</f>
        <v/>
      </c>
      <c r="AI663" s="187" t="str">
        <f>IFERROR(__xludf.DUMMYFUNCTION("""COMPUTED_VALUE"""),"")</f>
        <v/>
      </c>
      <c r="AJ663" s="187" t="str">
        <f>IFERROR(__xludf.DUMMYFUNCTION("""COMPUTED_VALUE"""),"")</f>
        <v/>
      </c>
      <c r="AK663" s="187" t="str">
        <f>IFERROR(__xludf.DUMMYFUNCTION("""COMPUTED_VALUE"""),"")</f>
        <v/>
      </c>
      <c r="AL663" s="187" t="str">
        <f>IFERROR(__xludf.DUMMYFUNCTION("""COMPUTED_VALUE"""),"")</f>
        <v/>
      </c>
      <c r="AM663" s="187" t="str">
        <f>IFERROR(__xludf.DUMMYFUNCTION("""COMPUTED_VALUE"""),"")</f>
        <v/>
      </c>
      <c r="AN663" s="187" t="str">
        <f>IFERROR(__xludf.DUMMYFUNCTION("""COMPUTED_VALUE"""),"")</f>
        <v/>
      </c>
    </row>
    <row r="664">
      <c r="A664" s="187"/>
      <c r="B664" s="187"/>
      <c r="C664" s="187"/>
      <c r="D664" s="208"/>
      <c r="E664" s="109"/>
      <c r="F664" s="209"/>
      <c r="G664" s="187"/>
      <c r="H664" s="174"/>
      <c r="I664" s="187"/>
      <c r="J664" s="174" t="str">
        <f>IFERROR(__xludf.DUMMYFUNCTION("""COMPUTED_VALUE"""),"")</f>
        <v/>
      </c>
      <c r="K664" s="187" t="str">
        <f>IFERROR(__xludf.DUMMYFUNCTION("""COMPUTED_VALUE"""),"")</f>
        <v/>
      </c>
      <c r="L664" s="187" t="str">
        <f>IFERROR(__xludf.DUMMYFUNCTION("""COMPUTED_VALUE"""),"")</f>
        <v/>
      </c>
      <c r="M664" s="187" t="str">
        <f>IFERROR(__xludf.DUMMYFUNCTION("""COMPUTED_VALUE"""),"")</f>
        <v/>
      </c>
      <c r="N664" s="187" t="str">
        <f>IFERROR(__xludf.DUMMYFUNCTION("""COMPUTED_VALUE"""),"")</f>
        <v/>
      </c>
      <c r="O664" s="187" t="str">
        <f>IFERROR(__xludf.DUMMYFUNCTION("""COMPUTED_VALUE"""),"")</f>
        <v/>
      </c>
      <c r="P664" s="187" t="str">
        <f>IFERROR(__xludf.DUMMYFUNCTION("""COMPUTED_VALUE"""),"")</f>
        <v/>
      </c>
      <c r="Q664" s="187" t="str">
        <f>IFERROR(__xludf.DUMMYFUNCTION("""COMPUTED_VALUE"""),"")</f>
        <v/>
      </c>
      <c r="R664" s="187" t="str">
        <f>IFERROR(__xludf.DUMMYFUNCTION("""COMPUTED_VALUE"""),"")</f>
        <v/>
      </c>
      <c r="S664" s="187" t="str">
        <f>IFERROR(__xludf.DUMMYFUNCTION("""COMPUTED_VALUE"""),"")</f>
        <v/>
      </c>
      <c r="T664" s="187" t="str">
        <f>IFERROR(__xludf.DUMMYFUNCTION("""COMPUTED_VALUE"""),"")</f>
        <v/>
      </c>
      <c r="U664" s="187" t="str">
        <f>IFERROR(__xludf.DUMMYFUNCTION("""COMPUTED_VALUE"""),"")</f>
        <v/>
      </c>
      <c r="V664" s="187" t="str">
        <f>IFERROR(__xludf.DUMMYFUNCTION("""COMPUTED_VALUE"""),"")</f>
        <v/>
      </c>
      <c r="W664" s="187" t="str">
        <f>IFERROR(__xludf.DUMMYFUNCTION("""COMPUTED_VALUE"""),"")</f>
        <v/>
      </c>
      <c r="X664" s="187" t="str">
        <f>IFERROR(__xludf.DUMMYFUNCTION("""COMPUTED_VALUE"""),"")</f>
        <v/>
      </c>
      <c r="Y664" s="187" t="str">
        <f>IFERROR(__xludf.DUMMYFUNCTION("""COMPUTED_VALUE"""),"")</f>
        <v/>
      </c>
      <c r="Z664" s="187" t="str">
        <f>IFERROR(__xludf.DUMMYFUNCTION("""COMPUTED_VALUE"""),"")</f>
        <v/>
      </c>
      <c r="AA664" s="187" t="str">
        <f>IFERROR(__xludf.DUMMYFUNCTION("""COMPUTED_VALUE"""),"")</f>
        <v/>
      </c>
      <c r="AB664" s="187" t="str">
        <f>IFERROR(__xludf.DUMMYFUNCTION("""COMPUTED_VALUE"""),"")</f>
        <v/>
      </c>
      <c r="AC664" s="187" t="str">
        <f>IFERROR(__xludf.DUMMYFUNCTION("""COMPUTED_VALUE"""),"")</f>
        <v/>
      </c>
      <c r="AD664" s="187" t="str">
        <f>IFERROR(__xludf.DUMMYFUNCTION("""COMPUTED_VALUE"""),"")</f>
        <v/>
      </c>
      <c r="AE664" s="187" t="str">
        <f>IFERROR(__xludf.DUMMYFUNCTION("""COMPUTED_VALUE"""),"")</f>
        <v/>
      </c>
      <c r="AF664" s="187" t="str">
        <f>IFERROR(__xludf.DUMMYFUNCTION("""COMPUTED_VALUE"""),"")</f>
        <v/>
      </c>
      <c r="AG664" s="187" t="str">
        <f>IFERROR(__xludf.DUMMYFUNCTION("""COMPUTED_VALUE"""),"")</f>
        <v/>
      </c>
      <c r="AH664" s="187" t="str">
        <f>IFERROR(__xludf.DUMMYFUNCTION("""COMPUTED_VALUE"""),"")</f>
        <v/>
      </c>
      <c r="AI664" s="187" t="str">
        <f>IFERROR(__xludf.DUMMYFUNCTION("""COMPUTED_VALUE"""),"")</f>
        <v/>
      </c>
      <c r="AJ664" s="187" t="str">
        <f>IFERROR(__xludf.DUMMYFUNCTION("""COMPUTED_VALUE"""),"")</f>
        <v/>
      </c>
      <c r="AK664" s="187" t="str">
        <f>IFERROR(__xludf.DUMMYFUNCTION("""COMPUTED_VALUE"""),"")</f>
        <v/>
      </c>
      <c r="AL664" s="187" t="str">
        <f>IFERROR(__xludf.DUMMYFUNCTION("""COMPUTED_VALUE"""),"")</f>
        <v/>
      </c>
      <c r="AM664" s="187" t="str">
        <f>IFERROR(__xludf.DUMMYFUNCTION("""COMPUTED_VALUE"""),"")</f>
        <v/>
      </c>
      <c r="AN664" s="187" t="str">
        <f>IFERROR(__xludf.DUMMYFUNCTION("""COMPUTED_VALUE"""),"")</f>
        <v/>
      </c>
    </row>
    <row r="665">
      <c r="A665" s="187"/>
      <c r="B665" s="187"/>
      <c r="C665" s="187"/>
      <c r="D665" s="208"/>
      <c r="E665" s="109"/>
      <c r="F665" s="209"/>
      <c r="G665" s="187"/>
      <c r="H665" s="174"/>
      <c r="I665" s="187"/>
      <c r="J665" s="174" t="str">
        <f>IFERROR(__xludf.DUMMYFUNCTION("""COMPUTED_VALUE"""),"")</f>
        <v/>
      </c>
      <c r="K665" s="187" t="str">
        <f>IFERROR(__xludf.DUMMYFUNCTION("""COMPUTED_VALUE"""),"")</f>
        <v/>
      </c>
      <c r="L665" s="187" t="str">
        <f>IFERROR(__xludf.DUMMYFUNCTION("""COMPUTED_VALUE"""),"")</f>
        <v/>
      </c>
      <c r="M665" s="187" t="str">
        <f>IFERROR(__xludf.DUMMYFUNCTION("""COMPUTED_VALUE"""),"")</f>
        <v/>
      </c>
      <c r="N665" s="187" t="str">
        <f>IFERROR(__xludf.DUMMYFUNCTION("""COMPUTED_VALUE"""),"")</f>
        <v/>
      </c>
      <c r="O665" s="187" t="str">
        <f>IFERROR(__xludf.DUMMYFUNCTION("""COMPUTED_VALUE"""),"")</f>
        <v/>
      </c>
      <c r="P665" s="187" t="str">
        <f>IFERROR(__xludf.DUMMYFUNCTION("""COMPUTED_VALUE"""),"")</f>
        <v/>
      </c>
      <c r="Q665" s="187" t="str">
        <f>IFERROR(__xludf.DUMMYFUNCTION("""COMPUTED_VALUE"""),"")</f>
        <v/>
      </c>
      <c r="R665" s="187" t="str">
        <f>IFERROR(__xludf.DUMMYFUNCTION("""COMPUTED_VALUE"""),"")</f>
        <v/>
      </c>
      <c r="S665" s="187" t="str">
        <f>IFERROR(__xludf.DUMMYFUNCTION("""COMPUTED_VALUE"""),"")</f>
        <v/>
      </c>
      <c r="T665" s="187" t="str">
        <f>IFERROR(__xludf.DUMMYFUNCTION("""COMPUTED_VALUE"""),"")</f>
        <v/>
      </c>
      <c r="U665" s="187" t="str">
        <f>IFERROR(__xludf.DUMMYFUNCTION("""COMPUTED_VALUE"""),"")</f>
        <v/>
      </c>
      <c r="V665" s="187" t="str">
        <f>IFERROR(__xludf.DUMMYFUNCTION("""COMPUTED_VALUE"""),"")</f>
        <v/>
      </c>
      <c r="W665" s="187" t="str">
        <f>IFERROR(__xludf.DUMMYFUNCTION("""COMPUTED_VALUE"""),"")</f>
        <v/>
      </c>
      <c r="X665" s="187" t="str">
        <f>IFERROR(__xludf.DUMMYFUNCTION("""COMPUTED_VALUE"""),"")</f>
        <v/>
      </c>
      <c r="Y665" s="187" t="str">
        <f>IFERROR(__xludf.DUMMYFUNCTION("""COMPUTED_VALUE"""),"")</f>
        <v/>
      </c>
      <c r="Z665" s="187" t="str">
        <f>IFERROR(__xludf.DUMMYFUNCTION("""COMPUTED_VALUE"""),"")</f>
        <v/>
      </c>
      <c r="AA665" s="187" t="str">
        <f>IFERROR(__xludf.DUMMYFUNCTION("""COMPUTED_VALUE"""),"")</f>
        <v/>
      </c>
      <c r="AB665" s="187" t="str">
        <f>IFERROR(__xludf.DUMMYFUNCTION("""COMPUTED_VALUE"""),"")</f>
        <v/>
      </c>
      <c r="AC665" s="187" t="str">
        <f>IFERROR(__xludf.DUMMYFUNCTION("""COMPUTED_VALUE"""),"")</f>
        <v/>
      </c>
      <c r="AD665" s="187" t="str">
        <f>IFERROR(__xludf.DUMMYFUNCTION("""COMPUTED_VALUE"""),"")</f>
        <v/>
      </c>
      <c r="AE665" s="187" t="str">
        <f>IFERROR(__xludf.DUMMYFUNCTION("""COMPUTED_VALUE"""),"")</f>
        <v/>
      </c>
      <c r="AF665" s="187" t="str">
        <f>IFERROR(__xludf.DUMMYFUNCTION("""COMPUTED_VALUE"""),"")</f>
        <v/>
      </c>
      <c r="AG665" s="187" t="str">
        <f>IFERROR(__xludf.DUMMYFUNCTION("""COMPUTED_VALUE"""),"")</f>
        <v/>
      </c>
      <c r="AH665" s="187" t="str">
        <f>IFERROR(__xludf.DUMMYFUNCTION("""COMPUTED_VALUE"""),"")</f>
        <v/>
      </c>
      <c r="AI665" s="187" t="str">
        <f>IFERROR(__xludf.DUMMYFUNCTION("""COMPUTED_VALUE"""),"")</f>
        <v/>
      </c>
      <c r="AJ665" s="187" t="str">
        <f>IFERROR(__xludf.DUMMYFUNCTION("""COMPUTED_VALUE"""),"")</f>
        <v/>
      </c>
      <c r="AK665" s="187" t="str">
        <f>IFERROR(__xludf.DUMMYFUNCTION("""COMPUTED_VALUE"""),"")</f>
        <v/>
      </c>
      <c r="AL665" s="187" t="str">
        <f>IFERROR(__xludf.DUMMYFUNCTION("""COMPUTED_VALUE"""),"")</f>
        <v/>
      </c>
      <c r="AM665" s="187" t="str">
        <f>IFERROR(__xludf.DUMMYFUNCTION("""COMPUTED_VALUE"""),"")</f>
        <v/>
      </c>
      <c r="AN665" s="187" t="str">
        <f>IFERROR(__xludf.DUMMYFUNCTION("""COMPUTED_VALUE"""),"")</f>
        <v/>
      </c>
    </row>
    <row r="666">
      <c r="A666" s="187"/>
      <c r="B666" s="187"/>
      <c r="C666" s="187"/>
      <c r="D666" s="208"/>
      <c r="E666" s="109"/>
      <c r="F666" s="209"/>
      <c r="G666" s="187"/>
      <c r="H666" s="174"/>
      <c r="I666" s="187"/>
      <c r="J666" s="174" t="str">
        <f>IFERROR(__xludf.DUMMYFUNCTION("""COMPUTED_VALUE"""),"")</f>
        <v/>
      </c>
      <c r="K666" s="187" t="str">
        <f>IFERROR(__xludf.DUMMYFUNCTION("""COMPUTED_VALUE"""),"")</f>
        <v/>
      </c>
      <c r="L666" s="187" t="str">
        <f>IFERROR(__xludf.DUMMYFUNCTION("""COMPUTED_VALUE"""),"")</f>
        <v/>
      </c>
      <c r="M666" s="187" t="str">
        <f>IFERROR(__xludf.DUMMYFUNCTION("""COMPUTED_VALUE"""),"")</f>
        <v/>
      </c>
      <c r="N666" s="187" t="str">
        <f>IFERROR(__xludf.DUMMYFUNCTION("""COMPUTED_VALUE"""),"")</f>
        <v/>
      </c>
      <c r="O666" s="187" t="str">
        <f>IFERROR(__xludf.DUMMYFUNCTION("""COMPUTED_VALUE"""),"")</f>
        <v/>
      </c>
      <c r="P666" s="187" t="str">
        <f>IFERROR(__xludf.DUMMYFUNCTION("""COMPUTED_VALUE"""),"")</f>
        <v/>
      </c>
      <c r="Q666" s="187" t="str">
        <f>IFERROR(__xludf.DUMMYFUNCTION("""COMPUTED_VALUE"""),"")</f>
        <v/>
      </c>
      <c r="R666" s="187" t="str">
        <f>IFERROR(__xludf.DUMMYFUNCTION("""COMPUTED_VALUE"""),"")</f>
        <v/>
      </c>
      <c r="S666" s="187" t="str">
        <f>IFERROR(__xludf.DUMMYFUNCTION("""COMPUTED_VALUE"""),"")</f>
        <v/>
      </c>
      <c r="T666" s="187" t="str">
        <f>IFERROR(__xludf.DUMMYFUNCTION("""COMPUTED_VALUE"""),"")</f>
        <v/>
      </c>
      <c r="U666" s="187" t="str">
        <f>IFERROR(__xludf.DUMMYFUNCTION("""COMPUTED_VALUE"""),"")</f>
        <v/>
      </c>
      <c r="V666" s="187" t="str">
        <f>IFERROR(__xludf.DUMMYFUNCTION("""COMPUTED_VALUE"""),"")</f>
        <v/>
      </c>
      <c r="W666" s="187" t="str">
        <f>IFERROR(__xludf.DUMMYFUNCTION("""COMPUTED_VALUE"""),"")</f>
        <v/>
      </c>
      <c r="X666" s="187" t="str">
        <f>IFERROR(__xludf.DUMMYFUNCTION("""COMPUTED_VALUE"""),"")</f>
        <v/>
      </c>
      <c r="Y666" s="187" t="str">
        <f>IFERROR(__xludf.DUMMYFUNCTION("""COMPUTED_VALUE"""),"")</f>
        <v/>
      </c>
      <c r="Z666" s="187" t="str">
        <f>IFERROR(__xludf.DUMMYFUNCTION("""COMPUTED_VALUE"""),"")</f>
        <v/>
      </c>
      <c r="AA666" s="187" t="str">
        <f>IFERROR(__xludf.DUMMYFUNCTION("""COMPUTED_VALUE"""),"")</f>
        <v/>
      </c>
      <c r="AB666" s="187" t="str">
        <f>IFERROR(__xludf.DUMMYFUNCTION("""COMPUTED_VALUE"""),"")</f>
        <v/>
      </c>
      <c r="AC666" s="187" t="str">
        <f>IFERROR(__xludf.DUMMYFUNCTION("""COMPUTED_VALUE"""),"")</f>
        <v/>
      </c>
      <c r="AD666" s="187" t="str">
        <f>IFERROR(__xludf.DUMMYFUNCTION("""COMPUTED_VALUE"""),"")</f>
        <v/>
      </c>
      <c r="AE666" s="187" t="str">
        <f>IFERROR(__xludf.DUMMYFUNCTION("""COMPUTED_VALUE"""),"")</f>
        <v/>
      </c>
      <c r="AF666" s="187" t="str">
        <f>IFERROR(__xludf.DUMMYFUNCTION("""COMPUTED_VALUE"""),"")</f>
        <v/>
      </c>
      <c r="AG666" s="187" t="str">
        <f>IFERROR(__xludf.DUMMYFUNCTION("""COMPUTED_VALUE"""),"")</f>
        <v/>
      </c>
      <c r="AH666" s="187" t="str">
        <f>IFERROR(__xludf.DUMMYFUNCTION("""COMPUTED_VALUE"""),"")</f>
        <v/>
      </c>
      <c r="AI666" s="187" t="str">
        <f>IFERROR(__xludf.DUMMYFUNCTION("""COMPUTED_VALUE"""),"")</f>
        <v/>
      </c>
      <c r="AJ666" s="187" t="str">
        <f>IFERROR(__xludf.DUMMYFUNCTION("""COMPUTED_VALUE"""),"")</f>
        <v/>
      </c>
      <c r="AK666" s="187" t="str">
        <f>IFERROR(__xludf.DUMMYFUNCTION("""COMPUTED_VALUE"""),"")</f>
        <v/>
      </c>
      <c r="AL666" s="187" t="str">
        <f>IFERROR(__xludf.DUMMYFUNCTION("""COMPUTED_VALUE"""),"")</f>
        <v/>
      </c>
      <c r="AM666" s="187" t="str">
        <f>IFERROR(__xludf.DUMMYFUNCTION("""COMPUTED_VALUE"""),"")</f>
        <v/>
      </c>
      <c r="AN666" s="187" t="str">
        <f>IFERROR(__xludf.DUMMYFUNCTION("""COMPUTED_VALUE"""),"")</f>
        <v/>
      </c>
    </row>
    <row r="667">
      <c r="A667" s="187"/>
      <c r="B667" s="187"/>
      <c r="C667" s="187"/>
      <c r="D667" s="208"/>
      <c r="E667" s="109"/>
      <c r="F667" s="209"/>
      <c r="G667" s="187"/>
      <c r="H667" s="174"/>
      <c r="I667" s="187"/>
      <c r="J667" s="174" t="str">
        <f>IFERROR(__xludf.DUMMYFUNCTION("""COMPUTED_VALUE"""),"")</f>
        <v/>
      </c>
      <c r="K667" s="187" t="str">
        <f>IFERROR(__xludf.DUMMYFUNCTION("""COMPUTED_VALUE"""),"")</f>
        <v/>
      </c>
      <c r="L667" s="187" t="str">
        <f>IFERROR(__xludf.DUMMYFUNCTION("""COMPUTED_VALUE"""),"")</f>
        <v/>
      </c>
      <c r="M667" s="187" t="str">
        <f>IFERROR(__xludf.DUMMYFUNCTION("""COMPUTED_VALUE"""),"")</f>
        <v/>
      </c>
      <c r="N667" s="187" t="str">
        <f>IFERROR(__xludf.DUMMYFUNCTION("""COMPUTED_VALUE"""),"")</f>
        <v/>
      </c>
      <c r="O667" s="187" t="str">
        <f>IFERROR(__xludf.DUMMYFUNCTION("""COMPUTED_VALUE"""),"")</f>
        <v/>
      </c>
      <c r="P667" s="187" t="str">
        <f>IFERROR(__xludf.DUMMYFUNCTION("""COMPUTED_VALUE"""),"")</f>
        <v/>
      </c>
      <c r="Q667" s="187" t="str">
        <f>IFERROR(__xludf.DUMMYFUNCTION("""COMPUTED_VALUE"""),"")</f>
        <v/>
      </c>
      <c r="R667" s="187" t="str">
        <f>IFERROR(__xludf.DUMMYFUNCTION("""COMPUTED_VALUE"""),"")</f>
        <v/>
      </c>
      <c r="S667" s="187" t="str">
        <f>IFERROR(__xludf.DUMMYFUNCTION("""COMPUTED_VALUE"""),"")</f>
        <v/>
      </c>
      <c r="T667" s="187" t="str">
        <f>IFERROR(__xludf.DUMMYFUNCTION("""COMPUTED_VALUE"""),"")</f>
        <v/>
      </c>
      <c r="U667" s="187" t="str">
        <f>IFERROR(__xludf.DUMMYFUNCTION("""COMPUTED_VALUE"""),"")</f>
        <v/>
      </c>
      <c r="V667" s="187" t="str">
        <f>IFERROR(__xludf.DUMMYFUNCTION("""COMPUTED_VALUE"""),"")</f>
        <v/>
      </c>
      <c r="W667" s="187" t="str">
        <f>IFERROR(__xludf.DUMMYFUNCTION("""COMPUTED_VALUE"""),"")</f>
        <v/>
      </c>
      <c r="X667" s="187" t="str">
        <f>IFERROR(__xludf.DUMMYFUNCTION("""COMPUTED_VALUE"""),"")</f>
        <v/>
      </c>
      <c r="Y667" s="187" t="str">
        <f>IFERROR(__xludf.DUMMYFUNCTION("""COMPUTED_VALUE"""),"")</f>
        <v/>
      </c>
      <c r="Z667" s="187" t="str">
        <f>IFERROR(__xludf.DUMMYFUNCTION("""COMPUTED_VALUE"""),"")</f>
        <v/>
      </c>
      <c r="AA667" s="187" t="str">
        <f>IFERROR(__xludf.DUMMYFUNCTION("""COMPUTED_VALUE"""),"")</f>
        <v/>
      </c>
      <c r="AB667" s="187" t="str">
        <f>IFERROR(__xludf.DUMMYFUNCTION("""COMPUTED_VALUE"""),"")</f>
        <v/>
      </c>
      <c r="AC667" s="187" t="str">
        <f>IFERROR(__xludf.DUMMYFUNCTION("""COMPUTED_VALUE"""),"")</f>
        <v/>
      </c>
      <c r="AD667" s="187" t="str">
        <f>IFERROR(__xludf.DUMMYFUNCTION("""COMPUTED_VALUE"""),"")</f>
        <v/>
      </c>
      <c r="AE667" s="187" t="str">
        <f>IFERROR(__xludf.DUMMYFUNCTION("""COMPUTED_VALUE"""),"")</f>
        <v/>
      </c>
      <c r="AF667" s="187" t="str">
        <f>IFERROR(__xludf.DUMMYFUNCTION("""COMPUTED_VALUE"""),"")</f>
        <v/>
      </c>
      <c r="AG667" s="187" t="str">
        <f>IFERROR(__xludf.DUMMYFUNCTION("""COMPUTED_VALUE"""),"")</f>
        <v/>
      </c>
      <c r="AH667" s="187" t="str">
        <f>IFERROR(__xludf.DUMMYFUNCTION("""COMPUTED_VALUE"""),"")</f>
        <v/>
      </c>
      <c r="AI667" s="187" t="str">
        <f>IFERROR(__xludf.DUMMYFUNCTION("""COMPUTED_VALUE"""),"")</f>
        <v/>
      </c>
      <c r="AJ667" s="187" t="str">
        <f>IFERROR(__xludf.DUMMYFUNCTION("""COMPUTED_VALUE"""),"")</f>
        <v/>
      </c>
      <c r="AK667" s="187" t="str">
        <f>IFERROR(__xludf.DUMMYFUNCTION("""COMPUTED_VALUE"""),"")</f>
        <v/>
      </c>
      <c r="AL667" s="187" t="str">
        <f>IFERROR(__xludf.DUMMYFUNCTION("""COMPUTED_VALUE"""),"")</f>
        <v/>
      </c>
      <c r="AM667" s="187" t="str">
        <f>IFERROR(__xludf.DUMMYFUNCTION("""COMPUTED_VALUE"""),"")</f>
        <v/>
      </c>
      <c r="AN667" s="187" t="str">
        <f>IFERROR(__xludf.DUMMYFUNCTION("""COMPUTED_VALUE"""),"")</f>
        <v/>
      </c>
    </row>
    <row r="668">
      <c r="A668" s="187"/>
      <c r="B668" s="187"/>
      <c r="C668" s="187"/>
      <c r="D668" s="208"/>
      <c r="E668" s="109"/>
      <c r="F668" s="209"/>
      <c r="G668" s="187"/>
      <c r="H668" s="174"/>
      <c r="I668" s="187"/>
      <c r="J668" s="174" t="str">
        <f>IFERROR(__xludf.DUMMYFUNCTION("""COMPUTED_VALUE"""),"")</f>
        <v/>
      </c>
      <c r="K668" s="187" t="str">
        <f>IFERROR(__xludf.DUMMYFUNCTION("""COMPUTED_VALUE"""),"")</f>
        <v/>
      </c>
      <c r="L668" s="187" t="str">
        <f>IFERROR(__xludf.DUMMYFUNCTION("""COMPUTED_VALUE"""),"")</f>
        <v/>
      </c>
      <c r="M668" s="187" t="str">
        <f>IFERROR(__xludf.DUMMYFUNCTION("""COMPUTED_VALUE"""),"")</f>
        <v/>
      </c>
      <c r="N668" s="187" t="str">
        <f>IFERROR(__xludf.DUMMYFUNCTION("""COMPUTED_VALUE"""),"")</f>
        <v/>
      </c>
      <c r="O668" s="187" t="str">
        <f>IFERROR(__xludf.DUMMYFUNCTION("""COMPUTED_VALUE"""),"")</f>
        <v/>
      </c>
      <c r="P668" s="187" t="str">
        <f>IFERROR(__xludf.DUMMYFUNCTION("""COMPUTED_VALUE"""),"")</f>
        <v/>
      </c>
      <c r="Q668" s="187" t="str">
        <f>IFERROR(__xludf.DUMMYFUNCTION("""COMPUTED_VALUE"""),"")</f>
        <v/>
      </c>
      <c r="R668" s="187" t="str">
        <f>IFERROR(__xludf.DUMMYFUNCTION("""COMPUTED_VALUE"""),"")</f>
        <v/>
      </c>
      <c r="S668" s="187" t="str">
        <f>IFERROR(__xludf.DUMMYFUNCTION("""COMPUTED_VALUE"""),"")</f>
        <v/>
      </c>
      <c r="T668" s="187" t="str">
        <f>IFERROR(__xludf.DUMMYFUNCTION("""COMPUTED_VALUE"""),"")</f>
        <v/>
      </c>
      <c r="U668" s="187" t="str">
        <f>IFERROR(__xludf.DUMMYFUNCTION("""COMPUTED_VALUE"""),"")</f>
        <v/>
      </c>
      <c r="V668" s="187" t="str">
        <f>IFERROR(__xludf.DUMMYFUNCTION("""COMPUTED_VALUE"""),"")</f>
        <v/>
      </c>
      <c r="W668" s="187" t="str">
        <f>IFERROR(__xludf.DUMMYFUNCTION("""COMPUTED_VALUE"""),"")</f>
        <v/>
      </c>
      <c r="X668" s="187" t="str">
        <f>IFERROR(__xludf.DUMMYFUNCTION("""COMPUTED_VALUE"""),"")</f>
        <v/>
      </c>
      <c r="Y668" s="187" t="str">
        <f>IFERROR(__xludf.DUMMYFUNCTION("""COMPUTED_VALUE"""),"")</f>
        <v/>
      </c>
      <c r="Z668" s="187" t="str">
        <f>IFERROR(__xludf.DUMMYFUNCTION("""COMPUTED_VALUE"""),"")</f>
        <v/>
      </c>
      <c r="AA668" s="187" t="str">
        <f>IFERROR(__xludf.DUMMYFUNCTION("""COMPUTED_VALUE"""),"")</f>
        <v/>
      </c>
      <c r="AB668" s="187" t="str">
        <f>IFERROR(__xludf.DUMMYFUNCTION("""COMPUTED_VALUE"""),"")</f>
        <v/>
      </c>
      <c r="AC668" s="187" t="str">
        <f>IFERROR(__xludf.DUMMYFUNCTION("""COMPUTED_VALUE"""),"")</f>
        <v/>
      </c>
      <c r="AD668" s="187" t="str">
        <f>IFERROR(__xludf.DUMMYFUNCTION("""COMPUTED_VALUE"""),"")</f>
        <v/>
      </c>
      <c r="AE668" s="187" t="str">
        <f>IFERROR(__xludf.DUMMYFUNCTION("""COMPUTED_VALUE"""),"")</f>
        <v/>
      </c>
      <c r="AF668" s="187" t="str">
        <f>IFERROR(__xludf.DUMMYFUNCTION("""COMPUTED_VALUE"""),"")</f>
        <v/>
      </c>
      <c r="AG668" s="187" t="str">
        <f>IFERROR(__xludf.DUMMYFUNCTION("""COMPUTED_VALUE"""),"")</f>
        <v/>
      </c>
      <c r="AH668" s="187" t="str">
        <f>IFERROR(__xludf.DUMMYFUNCTION("""COMPUTED_VALUE"""),"")</f>
        <v/>
      </c>
      <c r="AI668" s="187" t="str">
        <f>IFERROR(__xludf.DUMMYFUNCTION("""COMPUTED_VALUE"""),"")</f>
        <v/>
      </c>
      <c r="AJ668" s="187" t="str">
        <f>IFERROR(__xludf.DUMMYFUNCTION("""COMPUTED_VALUE"""),"")</f>
        <v/>
      </c>
      <c r="AK668" s="187" t="str">
        <f>IFERROR(__xludf.DUMMYFUNCTION("""COMPUTED_VALUE"""),"")</f>
        <v/>
      </c>
      <c r="AL668" s="187" t="str">
        <f>IFERROR(__xludf.DUMMYFUNCTION("""COMPUTED_VALUE"""),"")</f>
        <v/>
      </c>
      <c r="AM668" s="187" t="str">
        <f>IFERROR(__xludf.DUMMYFUNCTION("""COMPUTED_VALUE"""),"")</f>
        <v/>
      </c>
      <c r="AN668" s="187" t="str">
        <f>IFERROR(__xludf.DUMMYFUNCTION("""COMPUTED_VALUE"""),"")</f>
        <v/>
      </c>
    </row>
    <row r="669">
      <c r="A669" s="187"/>
      <c r="B669" s="187"/>
      <c r="C669" s="187"/>
      <c r="D669" s="208"/>
      <c r="E669" s="109"/>
      <c r="F669" s="209"/>
      <c r="G669" s="187"/>
      <c r="H669" s="174"/>
      <c r="I669" s="187"/>
      <c r="J669" s="174" t="str">
        <f>IFERROR(__xludf.DUMMYFUNCTION("""COMPUTED_VALUE"""),"")</f>
        <v/>
      </c>
      <c r="K669" s="187" t="str">
        <f>IFERROR(__xludf.DUMMYFUNCTION("""COMPUTED_VALUE"""),"")</f>
        <v/>
      </c>
      <c r="L669" s="187" t="str">
        <f>IFERROR(__xludf.DUMMYFUNCTION("""COMPUTED_VALUE"""),"")</f>
        <v/>
      </c>
      <c r="M669" s="187" t="str">
        <f>IFERROR(__xludf.DUMMYFUNCTION("""COMPUTED_VALUE"""),"")</f>
        <v/>
      </c>
      <c r="N669" s="187" t="str">
        <f>IFERROR(__xludf.DUMMYFUNCTION("""COMPUTED_VALUE"""),"")</f>
        <v/>
      </c>
      <c r="O669" s="187" t="str">
        <f>IFERROR(__xludf.DUMMYFUNCTION("""COMPUTED_VALUE"""),"")</f>
        <v/>
      </c>
      <c r="P669" s="187" t="str">
        <f>IFERROR(__xludf.DUMMYFUNCTION("""COMPUTED_VALUE"""),"")</f>
        <v/>
      </c>
      <c r="Q669" s="187" t="str">
        <f>IFERROR(__xludf.DUMMYFUNCTION("""COMPUTED_VALUE"""),"")</f>
        <v/>
      </c>
      <c r="R669" s="187" t="str">
        <f>IFERROR(__xludf.DUMMYFUNCTION("""COMPUTED_VALUE"""),"")</f>
        <v/>
      </c>
      <c r="S669" s="187" t="str">
        <f>IFERROR(__xludf.DUMMYFUNCTION("""COMPUTED_VALUE"""),"")</f>
        <v/>
      </c>
      <c r="T669" s="187" t="str">
        <f>IFERROR(__xludf.DUMMYFUNCTION("""COMPUTED_VALUE"""),"")</f>
        <v/>
      </c>
      <c r="U669" s="187" t="str">
        <f>IFERROR(__xludf.DUMMYFUNCTION("""COMPUTED_VALUE"""),"")</f>
        <v/>
      </c>
      <c r="V669" s="187" t="str">
        <f>IFERROR(__xludf.DUMMYFUNCTION("""COMPUTED_VALUE"""),"")</f>
        <v/>
      </c>
      <c r="W669" s="187" t="str">
        <f>IFERROR(__xludf.DUMMYFUNCTION("""COMPUTED_VALUE"""),"")</f>
        <v/>
      </c>
      <c r="X669" s="187" t="str">
        <f>IFERROR(__xludf.DUMMYFUNCTION("""COMPUTED_VALUE"""),"")</f>
        <v/>
      </c>
      <c r="Y669" s="187" t="str">
        <f>IFERROR(__xludf.DUMMYFUNCTION("""COMPUTED_VALUE"""),"")</f>
        <v/>
      </c>
      <c r="Z669" s="187" t="str">
        <f>IFERROR(__xludf.DUMMYFUNCTION("""COMPUTED_VALUE"""),"")</f>
        <v/>
      </c>
      <c r="AA669" s="187" t="str">
        <f>IFERROR(__xludf.DUMMYFUNCTION("""COMPUTED_VALUE"""),"")</f>
        <v/>
      </c>
      <c r="AB669" s="187" t="str">
        <f>IFERROR(__xludf.DUMMYFUNCTION("""COMPUTED_VALUE"""),"")</f>
        <v/>
      </c>
      <c r="AC669" s="187" t="str">
        <f>IFERROR(__xludf.DUMMYFUNCTION("""COMPUTED_VALUE"""),"")</f>
        <v/>
      </c>
      <c r="AD669" s="187" t="str">
        <f>IFERROR(__xludf.DUMMYFUNCTION("""COMPUTED_VALUE"""),"")</f>
        <v/>
      </c>
      <c r="AE669" s="187" t="str">
        <f>IFERROR(__xludf.DUMMYFUNCTION("""COMPUTED_VALUE"""),"")</f>
        <v/>
      </c>
      <c r="AF669" s="187" t="str">
        <f>IFERROR(__xludf.DUMMYFUNCTION("""COMPUTED_VALUE"""),"")</f>
        <v/>
      </c>
      <c r="AG669" s="187" t="str">
        <f>IFERROR(__xludf.DUMMYFUNCTION("""COMPUTED_VALUE"""),"")</f>
        <v/>
      </c>
      <c r="AH669" s="187" t="str">
        <f>IFERROR(__xludf.DUMMYFUNCTION("""COMPUTED_VALUE"""),"")</f>
        <v/>
      </c>
      <c r="AI669" s="187" t="str">
        <f>IFERROR(__xludf.DUMMYFUNCTION("""COMPUTED_VALUE"""),"")</f>
        <v/>
      </c>
      <c r="AJ669" s="187" t="str">
        <f>IFERROR(__xludf.DUMMYFUNCTION("""COMPUTED_VALUE"""),"")</f>
        <v/>
      </c>
      <c r="AK669" s="187" t="str">
        <f>IFERROR(__xludf.DUMMYFUNCTION("""COMPUTED_VALUE"""),"")</f>
        <v/>
      </c>
      <c r="AL669" s="187" t="str">
        <f>IFERROR(__xludf.DUMMYFUNCTION("""COMPUTED_VALUE"""),"")</f>
        <v/>
      </c>
      <c r="AM669" s="187" t="str">
        <f>IFERROR(__xludf.DUMMYFUNCTION("""COMPUTED_VALUE"""),"")</f>
        <v/>
      </c>
      <c r="AN669" s="187" t="str">
        <f>IFERROR(__xludf.DUMMYFUNCTION("""COMPUTED_VALUE"""),"")</f>
        <v/>
      </c>
    </row>
    <row r="670">
      <c r="A670" s="187"/>
      <c r="B670" s="187"/>
      <c r="C670" s="187"/>
      <c r="D670" s="208"/>
      <c r="E670" s="109"/>
      <c r="F670" s="209"/>
      <c r="G670" s="187"/>
      <c r="H670" s="174"/>
      <c r="I670" s="187"/>
      <c r="J670" s="174" t="str">
        <f>IFERROR(__xludf.DUMMYFUNCTION("""COMPUTED_VALUE"""),"")</f>
        <v/>
      </c>
      <c r="K670" s="187" t="str">
        <f>IFERROR(__xludf.DUMMYFUNCTION("""COMPUTED_VALUE"""),"")</f>
        <v/>
      </c>
      <c r="L670" s="187" t="str">
        <f>IFERROR(__xludf.DUMMYFUNCTION("""COMPUTED_VALUE"""),"")</f>
        <v/>
      </c>
      <c r="M670" s="187" t="str">
        <f>IFERROR(__xludf.DUMMYFUNCTION("""COMPUTED_VALUE"""),"")</f>
        <v/>
      </c>
      <c r="N670" s="187" t="str">
        <f>IFERROR(__xludf.DUMMYFUNCTION("""COMPUTED_VALUE"""),"")</f>
        <v/>
      </c>
      <c r="O670" s="187" t="str">
        <f>IFERROR(__xludf.DUMMYFUNCTION("""COMPUTED_VALUE"""),"")</f>
        <v/>
      </c>
      <c r="P670" s="187" t="str">
        <f>IFERROR(__xludf.DUMMYFUNCTION("""COMPUTED_VALUE"""),"")</f>
        <v/>
      </c>
      <c r="Q670" s="187" t="str">
        <f>IFERROR(__xludf.DUMMYFUNCTION("""COMPUTED_VALUE"""),"")</f>
        <v/>
      </c>
      <c r="R670" s="187" t="str">
        <f>IFERROR(__xludf.DUMMYFUNCTION("""COMPUTED_VALUE"""),"")</f>
        <v/>
      </c>
      <c r="S670" s="187" t="str">
        <f>IFERROR(__xludf.DUMMYFUNCTION("""COMPUTED_VALUE"""),"")</f>
        <v/>
      </c>
      <c r="T670" s="187" t="str">
        <f>IFERROR(__xludf.DUMMYFUNCTION("""COMPUTED_VALUE"""),"")</f>
        <v/>
      </c>
      <c r="U670" s="187" t="str">
        <f>IFERROR(__xludf.DUMMYFUNCTION("""COMPUTED_VALUE"""),"")</f>
        <v/>
      </c>
      <c r="V670" s="187" t="str">
        <f>IFERROR(__xludf.DUMMYFUNCTION("""COMPUTED_VALUE"""),"")</f>
        <v/>
      </c>
      <c r="W670" s="187" t="str">
        <f>IFERROR(__xludf.DUMMYFUNCTION("""COMPUTED_VALUE"""),"")</f>
        <v/>
      </c>
      <c r="X670" s="187" t="str">
        <f>IFERROR(__xludf.DUMMYFUNCTION("""COMPUTED_VALUE"""),"")</f>
        <v/>
      </c>
      <c r="Y670" s="187" t="str">
        <f>IFERROR(__xludf.DUMMYFUNCTION("""COMPUTED_VALUE"""),"")</f>
        <v/>
      </c>
      <c r="Z670" s="187" t="str">
        <f>IFERROR(__xludf.DUMMYFUNCTION("""COMPUTED_VALUE"""),"")</f>
        <v/>
      </c>
      <c r="AA670" s="187" t="str">
        <f>IFERROR(__xludf.DUMMYFUNCTION("""COMPUTED_VALUE"""),"")</f>
        <v/>
      </c>
      <c r="AB670" s="187" t="str">
        <f>IFERROR(__xludf.DUMMYFUNCTION("""COMPUTED_VALUE"""),"")</f>
        <v/>
      </c>
      <c r="AC670" s="187" t="str">
        <f>IFERROR(__xludf.DUMMYFUNCTION("""COMPUTED_VALUE"""),"")</f>
        <v/>
      </c>
      <c r="AD670" s="187" t="str">
        <f>IFERROR(__xludf.DUMMYFUNCTION("""COMPUTED_VALUE"""),"")</f>
        <v/>
      </c>
      <c r="AE670" s="187" t="str">
        <f>IFERROR(__xludf.DUMMYFUNCTION("""COMPUTED_VALUE"""),"")</f>
        <v/>
      </c>
      <c r="AF670" s="187" t="str">
        <f>IFERROR(__xludf.DUMMYFUNCTION("""COMPUTED_VALUE"""),"")</f>
        <v/>
      </c>
      <c r="AG670" s="187" t="str">
        <f>IFERROR(__xludf.DUMMYFUNCTION("""COMPUTED_VALUE"""),"")</f>
        <v/>
      </c>
      <c r="AH670" s="187" t="str">
        <f>IFERROR(__xludf.DUMMYFUNCTION("""COMPUTED_VALUE"""),"")</f>
        <v/>
      </c>
      <c r="AI670" s="187" t="str">
        <f>IFERROR(__xludf.DUMMYFUNCTION("""COMPUTED_VALUE"""),"")</f>
        <v/>
      </c>
      <c r="AJ670" s="187" t="str">
        <f>IFERROR(__xludf.DUMMYFUNCTION("""COMPUTED_VALUE"""),"")</f>
        <v/>
      </c>
      <c r="AK670" s="187" t="str">
        <f>IFERROR(__xludf.DUMMYFUNCTION("""COMPUTED_VALUE"""),"")</f>
        <v/>
      </c>
      <c r="AL670" s="187" t="str">
        <f>IFERROR(__xludf.DUMMYFUNCTION("""COMPUTED_VALUE"""),"")</f>
        <v/>
      </c>
      <c r="AM670" s="187" t="str">
        <f>IFERROR(__xludf.DUMMYFUNCTION("""COMPUTED_VALUE"""),"")</f>
        <v/>
      </c>
      <c r="AN670" s="187" t="str">
        <f>IFERROR(__xludf.DUMMYFUNCTION("""COMPUTED_VALUE"""),"")</f>
        <v/>
      </c>
    </row>
    <row r="671">
      <c r="A671" s="187"/>
      <c r="B671" s="187"/>
      <c r="C671" s="187"/>
      <c r="D671" s="208"/>
      <c r="E671" s="109"/>
      <c r="F671" s="209"/>
      <c r="G671" s="187"/>
      <c r="H671" s="174"/>
      <c r="I671" s="187"/>
      <c r="J671" s="174" t="str">
        <f>IFERROR(__xludf.DUMMYFUNCTION("""COMPUTED_VALUE"""),"")</f>
        <v/>
      </c>
      <c r="K671" s="187" t="str">
        <f>IFERROR(__xludf.DUMMYFUNCTION("""COMPUTED_VALUE"""),"")</f>
        <v/>
      </c>
      <c r="L671" s="187" t="str">
        <f>IFERROR(__xludf.DUMMYFUNCTION("""COMPUTED_VALUE"""),"")</f>
        <v/>
      </c>
      <c r="M671" s="187" t="str">
        <f>IFERROR(__xludf.DUMMYFUNCTION("""COMPUTED_VALUE"""),"")</f>
        <v/>
      </c>
      <c r="N671" s="187" t="str">
        <f>IFERROR(__xludf.DUMMYFUNCTION("""COMPUTED_VALUE"""),"")</f>
        <v/>
      </c>
      <c r="O671" s="187" t="str">
        <f>IFERROR(__xludf.DUMMYFUNCTION("""COMPUTED_VALUE"""),"")</f>
        <v/>
      </c>
      <c r="P671" s="187" t="str">
        <f>IFERROR(__xludf.DUMMYFUNCTION("""COMPUTED_VALUE"""),"")</f>
        <v/>
      </c>
      <c r="Q671" s="187" t="str">
        <f>IFERROR(__xludf.DUMMYFUNCTION("""COMPUTED_VALUE"""),"")</f>
        <v/>
      </c>
      <c r="R671" s="187" t="str">
        <f>IFERROR(__xludf.DUMMYFUNCTION("""COMPUTED_VALUE"""),"")</f>
        <v/>
      </c>
      <c r="S671" s="187" t="str">
        <f>IFERROR(__xludf.DUMMYFUNCTION("""COMPUTED_VALUE"""),"")</f>
        <v/>
      </c>
      <c r="T671" s="187" t="str">
        <f>IFERROR(__xludf.DUMMYFUNCTION("""COMPUTED_VALUE"""),"")</f>
        <v/>
      </c>
      <c r="U671" s="187" t="str">
        <f>IFERROR(__xludf.DUMMYFUNCTION("""COMPUTED_VALUE"""),"")</f>
        <v/>
      </c>
      <c r="V671" s="187" t="str">
        <f>IFERROR(__xludf.DUMMYFUNCTION("""COMPUTED_VALUE"""),"")</f>
        <v/>
      </c>
      <c r="W671" s="187" t="str">
        <f>IFERROR(__xludf.DUMMYFUNCTION("""COMPUTED_VALUE"""),"")</f>
        <v/>
      </c>
      <c r="X671" s="187" t="str">
        <f>IFERROR(__xludf.DUMMYFUNCTION("""COMPUTED_VALUE"""),"")</f>
        <v/>
      </c>
      <c r="Y671" s="187" t="str">
        <f>IFERROR(__xludf.DUMMYFUNCTION("""COMPUTED_VALUE"""),"")</f>
        <v/>
      </c>
      <c r="Z671" s="187" t="str">
        <f>IFERROR(__xludf.DUMMYFUNCTION("""COMPUTED_VALUE"""),"")</f>
        <v/>
      </c>
      <c r="AA671" s="187" t="str">
        <f>IFERROR(__xludf.DUMMYFUNCTION("""COMPUTED_VALUE"""),"")</f>
        <v/>
      </c>
      <c r="AB671" s="187" t="str">
        <f>IFERROR(__xludf.DUMMYFUNCTION("""COMPUTED_VALUE"""),"")</f>
        <v/>
      </c>
      <c r="AC671" s="187" t="str">
        <f>IFERROR(__xludf.DUMMYFUNCTION("""COMPUTED_VALUE"""),"")</f>
        <v/>
      </c>
      <c r="AD671" s="187" t="str">
        <f>IFERROR(__xludf.DUMMYFUNCTION("""COMPUTED_VALUE"""),"")</f>
        <v/>
      </c>
      <c r="AE671" s="187" t="str">
        <f>IFERROR(__xludf.DUMMYFUNCTION("""COMPUTED_VALUE"""),"")</f>
        <v/>
      </c>
      <c r="AF671" s="187" t="str">
        <f>IFERROR(__xludf.DUMMYFUNCTION("""COMPUTED_VALUE"""),"")</f>
        <v/>
      </c>
      <c r="AG671" s="187" t="str">
        <f>IFERROR(__xludf.DUMMYFUNCTION("""COMPUTED_VALUE"""),"")</f>
        <v/>
      </c>
      <c r="AH671" s="187" t="str">
        <f>IFERROR(__xludf.DUMMYFUNCTION("""COMPUTED_VALUE"""),"")</f>
        <v/>
      </c>
      <c r="AI671" s="187" t="str">
        <f>IFERROR(__xludf.DUMMYFUNCTION("""COMPUTED_VALUE"""),"")</f>
        <v/>
      </c>
      <c r="AJ671" s="187" t="str">
        <f>IFERROR(__xludf.DUMMYFUNCTION("""COMPUTED_VALUE"""),"")</f>
        <v/>
      </c>
      <c r="AK671" s="187" t="str">
        <f>IFERROR(__xludf.DUMMYFUNCTION("""COMPUTED_VALUE"""),"")</f>
        <v/>
      </c>
      <c r="AL671" s="187" t="str">
        <f>IFERROR(__xludf.DUMMYFUNCTION("""COMPUTED_VALUE"""),"")</f>
        <v/>
      </c>
      <c r="AM671" s="187" t="str">
        <f>IFERROR(__xludf.DUMMYFUNCTION("""COMPUTED_VALUE"""),"")</f>
        <v/>
      </c>
      <c r="AN671" s="187" t="str">
        <f>IFERROR(__xludf.DUMMYFUNCTION("""COMPUTED_VALUE"""),"")</f>
        <v/>
      </c>
    </row>
    <row r="672">
      <c r="A672" s="187"/>
      <c r="B672" s="187"/>
      <c r="C672" s="187"/>
      <c r="D672" s="208"/>
      <c r="E672" s="109"/>
      <c r="F672" s="209"/>
      <c r="G672" s="187"/>
      <c r="H672" s="174"/>
      <c r="I672" s="187"/>
      <c r="J672" s="174" t="str">
        <f>IFERROR(__xludf.DUMMYFUNCTION("""COMPUTED_VALUE"""),"")</f>
        <v/>
      </c>
      <c r="K672" s="187" t="str">
        <f>IFERROR(__xludf.DUMMYFUNCTION("""COMPUTED_VALUE"""),"")</f>
        <v/>
      </c>
      <c r="L672" s="187" t="str">
        <f>IFERROR(__xludf.DUMMYFUNCTION("""COMPUTED_VALUE"""),"")</f>
        <v/>
      </c>
      <c r="M672" s="187" t="str">
        <f>IFERROR(__xludf.DUMMYFUNCTION("""COMPUTED_VALUE"""),"")</f>
        <v/>
      </c>
      <c r="N672" s="187" t="str">
        <f>IFERROR(__xludf.DUMMYFUNCTION("""COMPUTED_VALUE"""),"")</f>
        <v/>
      </c>
      <c r="O672" s="187" t="str">
        <f>IFERROR(__xludf.DUMMYFUNCTION("""COMPUTED_VALUE"""),"")</f>
        <v/>
      </c>
      <c r="P672" s="187" t="str">
        <f>IFERROR(__xludf.DUMMYFUNCTION("""COMPUTED_VALUE"""),"")</f>
        <v/>
      </c>
      <c r="Q672" s="187" t="str">
        <f>IFERROR(__xludf.DUMMYFUNCTION("""COMPUTED_VALUE"""),"")</f>
        <v/>
      </c>
      <c r="R672" s="187" t="str">
        <f>IFERROR(__xludf.DUMMYFUNCTION("""COMPUTED_VALUE"""),"")</f>
        <v/>
      </c>
      <c r="S672" s="187" t="str">
        <f>IFERROR(__xludf.DUMMYFUNCTION("""COMPUTED_VALUE"""),"")</f>
        <v/>
      </c>
      <c r="T672" s="187" t="str">
        <f>IFERROR(__xludf.DUMMYFUNCTION("""COMPUTED_VALUE"""),"")</f>
        <v/>
      </c>
      <c r="U672" s="187" t="str">
        <f>IFERROR(__xludf.DUMMYFUNCTION("""COMPUTED_VALUE"""),"")</f>
        <v/>
      </c>
      <c r="V672" s="187" t="str">
        <f>IFERROR(__xludf.DUMMYFUNCTION("""COMPUTED_VALUE"""),"")</f>
        <v/>
      </c>
      <c r="W672" s="187" t="str">
        <f>IFERROR(__xludf.DUMMYFUNCTION("""COMPUTED_VALUE"""),"")</f>
        <v/>
      </c>
      <c r="X672" s="187" t="str">
        <f>IFERROR(__xludf.DUMMYFUNCTION("""COMPUTED_VALUE"""),"")</f>
        <v/>
      </c>
      <c r="Y672" s="187" t="str">
        <f>IFERROR(__xludf.DUMMYFUNCTION("""COMPUTED_VALUE"""),"")</f>
        <v/>
      </c>
      <c r="Z672" s="187" t="str">
        <f>IFERROR(__xludf.DUMMYFUNCTION("""COMPUTED_VALUE"""),"")</f>
        <v/>
      </c>
      <c r="AA672" s="187" t="str">
        <f>IFERROR(__xludf.DUMMYFUNCTION("""COMPUTED_VALUE"""),"")</f>
        <v/>
      </c>
      <c r="AB672" s="187" t="str">
        <f>IFERROR(__xludf.DUMMYFUNCTION("""COMPUTED_VALUE"""),"")</f>
        <v/>
      </c>
      <c r="AC672" s="187" t="str">
        <f>IFERROR(__xludf.DUMMYFUNCTION("""COMPUTED_VALUE"""),"")</f>
        <v/>
      </c>
      <c r="AD672" s="187" t="str">
        <f>IFERROR(__xludf.DUMMYFUNCTION("""COMPUTED_VALUE"""),"")</f>
        <v/>
      </c>
      <c r="AE672" s="187" t="str">
        <f>IFERROR(__xludf.DUMMYFUNCTION("""COMPUTED_VALUE"""),"")</f>
        <v/>
      </c>
      <c r="AF672" s="187" t="str">
        <f>IFERROR(__xludf.DUMMYFUNCTION("""COMPUTED_VALUE"""),"")</f>
        <v/>
      </c>
      <c r="AG672" s="187" t="str">
        <f>IFERROR(__xludf.DUMMYFUNCTION("""COMPUTED_VALUE"""),"")</f>
        <v/>
      </c>
      <c r="AH672" s="187" t="str">
        <f>IFERROR(__xludf.DUMMYFUNCTION("""COMPUTED_VALUE"""),"")</f>
        <v/>
      </c>
      <c r="AI672" s="187" t="str">
        <f>IFERROR(__xludf.DUMMYFUNCTION("""COMPUTED_VALUE"""),"")</f>
        <v/>
      </c>
      <c r="AJ672" s="187" t="str">
        <f>IFERROR(__xludf.DUMMYFUNCTION("""COMPUTED_VALUE"""),"")</f>
        <v/>
      </c>
      <c r="AK672" s="187" t="str">
        <f>IFERROR(__xludf.DUMMYFUNCTION("""COMPUTED_VALUE"""),"")</f>
        <v/>
      </c>
      <c r="AL672" s="187" t="str">
        <f>IFERROR(__xludf.DUMMYFUNCTION("""COMPUTED_VALUE"""),"")</f>
        <v/>
      </c>
      <c r="AM672" s="187" t="str">
        <f>IFERROR(__xludf.DUMMYFUNCTION("""COMPUTED_VALUE"""),"")</f>
        <v/>
      </c>
      <c r="AN672" s="187" t="str">
        <f>IFERROR(__xludf.DUMMYFUNCTION("""COMPUTED_VALUE"""),"")</f>
        <v/>
      </c>
    </row>
    <row r="673">
      <c r="A673" s="187"/>
      <c r="B673" s="187"/>
      <c r="C673" s="187"/>
      <c r="D673" s="208"/>
      <c r="E673" s="109"/>
      <c r="F673" s="209"/>
      <c r="G673" s="187"/>
      <c r="H673" s="174"/>
      <c r="I673" s="187"/>
      <c r="J673" s="174" t="str">
        <f>IFERROR(__xludf.DUMMYFUNCTION("""COMPUTED_VALUE"""),"")</f>
        <v/>
      </c>
      <c r="K673" s="187" t="str">
        <f>IFERROR(__xludf.DUMMYFUNCTION("""COMPUTED_VALUE"""),"")</f>
        <v/>
      </c>
      <c r="L673" s="187" t="str">
        <f>IFERROR(__xludf.DUMMYFUNCTION("""COMPUTED_VALUE"""),"")</f>
        <v/>
      </c>
      <c r="M673" s="187" t="str">
        <f>IFERROR(__xludf.DUMMYFUNCTION("""COMPUTED_VALUE"""),"")</f>
        <v/>
      </c>
      <c r="N673" s="187" t="str">
        <f>IFERROR(__xludf.DUMMYFUNCTION("""COMPUTED_VALUE"""),"")</f>
        <v/>
      </c>
      <c r="O673" s="187" t="str">
        <f>IFERROR(__xludf.DUMMYFUNCTION("""COMPUTED_VALUE"""),"")</f>
        <v/>
      </c>
      <c r="P673" s="187" t="str">
        <f>IFERROR(__xludf.DUMMYFUNCTION("""COMPUTED_VALUE"""),"")</f>
        <v/>
      </c>
      <c r="Q673" s="187" t="str">
        <f>IFERROR(__xludf.DUMMYFUNCTION("""COMPUTED_VALUE"""),"")</f>
        <v/>
      </c>
      <c r="R673" s="187" t="str">
        <f>IFERROR(__xludf.DUMMYFUNCTION("""COMPUTED_VALUE"""),"")</f>
        <v/>
      </c>
      <c r="S673" s="187" t="str">
        <f>IFERROR(__xludf.DUMMYFUNCTION("""COMPUTED_VALUE"""),"")</f>
        <v/>
      </c>
      <c r="T673" s="187" t="str">
        <f>IFERROR(__xludf.DUMMYFUNCTION("""COMPUTED_VALUE"""),"")</f>
        <v/>
      </c>
      <c r="U673" s="187" t="str">
        <f>IFERROR(__xludf.DUMMYFUNCTION("""COMPUTED_VALUE"""),"")</f>
        <v/>
      </c>
      <c r="V673" s="187" t="str">
        <f>IFERROR(__xludf.DUMMYFUNCTION("""COMPUTED_VALUE"""),"")</f>
        <v/>
      </c>
      <c r="W673" s="187" t="str">
        <f>IFERROR(__xludf.DUMMYFUNCTION("""COMPUTED_VALUE"""),"")</f>
        <v/>
      </c>
      <c r="X673" s="187" t="str">
        <f>IFERROR(__xludf.DUMMYFUNCTION("""COMPUTED_VALUE"""),"")</f>
        <v/>
      </c>
      <c r="Y673" s="187" t="str">
        <f>IFERROR(__xludf.DUMMYFUNCTION("""COMPUTED_VALUE"""),"")</f>
        <v/>
      </c>
      <c r="Z673" s="187" t="str">
        <f>IFERROR(__xludf.DUMMYFUNCTION("""COMPUTED_VALUE"""),"")</f>
        <v/>
      </c>
      <c r="AA673" s="187" t="str">
        <f>IFERROR(__xludf.DUMMYFUNCTION("""COMPUTED_VALUE"""),"")</f>
        <v/>
      </c>
      <c r="AB673" s="187" t="str">
        <f>IFERROR(__xludf.DUMMYFUNCTION("""COMPUTED_VALUE"""),"")</f>
        <v/>
      </c>
      <c r="AC673" s="187" t="str">
        <f>IFERROR(__xludf.DUMMYFUNCTION("""COMPUTED_VALUE"""),"")</f>
        <v/>
      </c>
      <c r="AD673" s="187" t="str">
        <f>IFERROR(__xludf.DUMMYFUNCTION("""COMPUTED_VALUE"""),"")</f>
        <v/>
      </c>
      <c r="AE673" s="187" t="str">
        <f>IFERROR(__xludf.DUMMYFUNCTION("""COMPUTED_VALUE"""),"")</f>
        <v/>
      </c>
      <c r="AF673" s="187" t="str">
        <f>IFERROR(__xludf.DUMMYFUNCTION("""COMPUTED_VALUE"""),"")</f>
        <v/>
      </c>
      <c r="AG673" s="187" t="str">
        <f>IFERROR(__xludf.DUMMYFUNCTION("""COMPUTED_VALUE"""),"")</f>
        <v/>
      </c>
      <c r="AH673" s="187" t="str">
        <f>IFERROR(__xludf.DUMMYFUNCTION("""COMPUTED_VALUE"""),"")</f>
        <v/>
      </c>
      <c r="AI673" s="187" t="str">
        <f>IFERROR(__xludf.DUMMYFUNCTION("""COMPUTED_VALUE"""),"")</f>
        <v/>
      </c>
      <c r="AJ673" s="187" t="str">
        <f>IFERROR(__xludf.DUMMYFUNCTION("""COMPUTED_VALUE"""),"")</f>
        <v/>
      </c>
      <c r="AK673" s="187" t="str">
        <f>IFERROR(__xludf.DUMMYFUNCTION("""COMPUTED_VALUE"""),"")</f>
        <v/>
      </c>
      <c r="AL673" s="187" t="str">
        <f>IFERROR(__xludf.DUMMYFUNCTION("""COMPUTED_VALUE"""),"")</f>
        <v/>
      </c>
      <c r="AM673" s="187" t="str">
        <f>IFERROR(__xludf.DUMMYFUNCTION("""COMPUTED_VALUE"""),"")</f>
        <v/>
      </c>
      <c r="AN673" s="187" t="str">
        <f>IFERROR(__xludf.DUMMYFUNCTION("""COMPUTED_VALUE"""),"")</f>
        <v/>
      </c>
    </row>
    <row r="674">
      <c r="A674" s="187"/>
      <c r="B674" s="187"/>
      <c r="C674" s="187"/>
      <c r="D674" s="208"/>
      <c r="E674" s="109"/>
      <c r="F674" s="209"/>
      <c r="G674" s="187"/>
      <c r="H674" s="174"/>
      <c r="I674" s="187"/>
      <c r="J674" s="174" t="str">
        <f>IFERROR(__xludf.DUMMYFUNCTION("""COMPUTED_VALUE"""),"")</f>
        <v/>
      </c>
      <c r="K674" s="187" t="str">
        <f>IFERROR(__xludf.DUMMYFUNCTION("""COMPUTED_VALUE"""),"")</f>
        <v/>
      </c>
      <c r="L674" s="187" t="str">
        <f>IFERROR(__xludf.DUMMYFUNCTION("""COMPUTED_VALUE"""),"")</f>
        <v/>
      </c>
      <c r="M674" s="187" t="str">
        <f>IFERROR(__xludf.DUMMYFUNCTION("""COMPUTED_VALUE"""),"")</f>
        <v/>
      </c>
      <c r="N674" s="187" t="str">
        <f>IFERROR(__xludf.DUMMYFUNCTION("""COMPUTED_VALUE"""),"")</f>
        <v/>
      </c>
      <c r="O674" s="187" t="str">
        <f>IFERROR(__xludf.DUMMYFUNCTION("""COMPUTED_VALUE"""),"")</f>
        <v/>
      </c>
      <c r="P674" s="187" t="str">
        <f>IFERROR(__xludf.DUMMYFUNCTION("""COMPUTED_VALUE"""),"")</f>
        <v/>
      </c>
      <c r="Q674" s="187" t="str">
        <f>IFERROR(__xludf.DUMMYFUNCTION("""COMPUTED_VALUE"""),"")</f>
        <v/>
      </c>
      <c r="R674" s="187" t="str">
        <f>IFERROR(__xludf.DUMMYFUNCTION("""COMPUTED_VALUE"""),"")</f>
        <v/>
      </c>
      <c r="S674" s="187" t="str">
        <f>IFERROR(__xludf.DUMMYFUNCTION("""COMPUTED_VALUE"""),"")</f>
        <v/>
      </c>
      <c r="T674" s="187" t="str">
        <f>IFERROR(__xludf.DUMMYFUNCTION("""COMPUTED_VALUE"""),"")</f>
        <v/>
      </c>
      <c r="U674" s="187" t="str">
        <f>IFERROR(__xludf.DUMMYFUNCTION("""COMPUTED_VALUE"""),"")</f>
        <v/>
      </c>
      <c r="V674" s="187" t="str">
        <f>IFERROR(__xludf.DUMMYFUNCTION("""COMPUTED_VALUE"""),"")</f>
        <v/>
      </c>
      <c r="W674" s="187" t="str">
        <f>IFERROR(__xludf.DUMMYFUNCTION("""COMPUTED_VALUE"""),"")</f>
        <v/>
      </c>
      <c r="X674" s="187" t="str">
        <f>IFERROR(__xludf.DUMMYFUNCTION("""COMPUTED_VALUE"""),"")</f>
        <v/>
      </c>
      <c r="Y674" s="187" t="str">
        <f>IFERROR(__xludf.DUMMYFUNCTION("""COMPUTED_VALUE"""),"")</f>
        <v/>
      </c>
      <c r="Z674" s="187" t="str">
        <f>IFERROR(__xludf.DUMMYFUNCTION("""COMPUTED_VALUE"""),"")</f>
        <v/>
      </c>
      <c r="AA674" s="187" t="str">
        <f>IFERROR(__xludf.DUMMYFUNCTION("""COMPUTED_VALUE"""),"")</f>
        <v/>
      </c>
      <c r="AB674" s="187" t="str">
        <f>IFERROR(__xludf.DUMMYFUNCTION("""COMPUTED_VALUE"""),"")</f>
        <v/>
      </c>
      <c r="AC674" s="187" t="str">
        <f>IFERROR(__xludf.DUMMYFUNCTION("""COMPUTED_VALUE"""),"")</f>
        <v/>
      </c>
      <c r="AD674" s="187" t="str">
        <f>IFERROR(__xludf.DUMMYFUNCTION("""COMPUTED_VALUE"""),"")</f>
        <v/>
      </c>
      <c r="AE674" s="187" t="str">
        <f>IFERROR(__xludf.DUMMYFUNCTION("""COMPUTED_VALUE"""),"")</f>
        <v/>
      </c>
      <c r="AF674" s="187" t="str">
        <f>IFERROR(__xludf.DUMMYFUNCTION("""COMPUTED_VALUE"""),"")</f>
        <v/>
      </c>
      <c r="AG674" s="187" t="str">
        <f>IFERROR(__xludf.DUMMYFUNCTION("""COMPUTED_VALUE"""),"")</f>
        <v/>
      </c>
      <c r="AH674" s="187" t="str">
        <f>IFERROR(__xludf.DUMMYFUNCTION("""COMPUTED_VALUE"""),"")</f>
        <v/>
      </c>
      <c r="AI674" s="187" t="str">
        <f>IFERROR(__xludf.DUMMYFUNCTION("""COMPUTED_VALUE"""),"")</f>
        <v/>
      </c>
      <c r="AJ674" s="187" t="str">
        <f>IFERROR(__xludf.DUMMYFUNCTION("""COMPUTED_VALUE"""),"")</f>
        <v/>
      </c>
      <c r="AK674" s="187" t="str">
        <f>IFERROR(__xludf.DUMMYFUNCTION("""COMPUTED_VALUE"""),"")</f>
        <v/>
      </c>
      <c r="AL674" s="187" t="str">
        <f>IFERROR(__xludf.DUMMYFUNCTION("""COMPUTED_VALUE"""),"")</f>
        <v/>
      </c>
      <c r="AM674" s="187" t="str">
        <f>IFERROR(__xludf.DUMMYFUNCTION("""COMPUTED_VALUE"""),"")</f>
        <v/>
      </c>
      <c r="AN674" s="187" t="str">
        <f>IFERROR(__xludf.DUMMYFUNCTION("""COMPUTED_VALUE"""),"")</f>
        <v/>
      </c>
    </row>
    <row r="675">
      <c r="A675" s="187"/>
      <c r="B675" s="187"/>
      <c r="C675" s="187"/>
      <c r="D675" s="208"/>
      <c r="E675" s="109"/>
      <c r="F675" s="209"/>
      <c r="G675" s="187"/>
      <c r="H675" s="174"/>
      <c r="I675" s="187"/>
      <c r="J675" s="174" t="str">
        <f>IFERROR(__xludf.DUMMYFUNCTION("""COMPUTED_VALUE"""),"")</f>
        <v/>
      </c>
      <c r="K675" s="187" t="str">
        <f>IFERROR(__xludf.DUMMYFUNCTION("""COMPUTED_VALUE"""),"")</f>
        <v/>
      </c>
      <c r="L675" s="187" t="str">
        <f>IFERROR(__xludf.DUMMYFUNCTION("""COMPUTED_VALUE"""),"")</f>
        <v/>
      </c>
      <c r="M675" s="187" t="str">
        <f>IFERROR(__xludf.DUMMYFUNCTION("""COMPUTED_VALUE"""),"")</f>
        <v/>
      </c>
      <c r="N675" s="187" t="str">
        <f>IFERROR(__xludf.DUMMYFUNCTION("""COMPUTED_VALUE"""),"")</f>
        <v/>
      </c>
      <c r="O675" s="187" t="str">
        <f>IFERROR(__xludf.DUMMYFUNCTION("""COMPUTED_VALUE"""),"")</f>
        <v/>
      </c>
      <c r="P675" s="187" t="str">
        <f>IFERROR(__xludf.DUMMYFUNCTION("""COMPUTED_VALUE"""),"")</f>
        <v/>
      </c>
      <c r="Q675" s="187" t="str">
        <f>IFERROR(__xludf.DUMMYFUNCTION("""COMPUTED_VALUE"""),"")</f>
        <v/>
      </c>
      <c r="R675" s="187" t="str">
        <f>IFERROR(__xludf.DUMMYFUNCTION("""COMPUTED_VALUE"""),"")</f>
        <v/>
      </c>
      <c r="S675" s="187" t="str">
        <f>IFERROR(__xludf.DUMMYFUNCTION("""COMPUTED_VALUE"""),"")</f>
        <v/>
      </c>
      <c r="T675" s="187" t="str">
        <f>IFERROR(__xludf.DUMMYFUNCTION("""COMPUTED_VALUE"""),"")</f>
        <v/>
      </c>
      <c r="U675" s="187" t="str">
        <f>IFERROR(__xludf.DUMMYFUNCTION("""COMPUTED_VALUE"""),"")</f>
        <v/>
      </c>
      <c r="V675" s="187" t="str">
        <f>IFERROR(__xludf.DUMMYFUNCTION("""COMPUTED_VALUE"""),"")</f>
        <v/>
      </c>
      <c r="W675" s="187" t="str">
        <f>IFERROR(__xludf.DUMMYFUNCTION("""COMPUTED_VALUE"""),"")</f>
        <v/>
      </c>
      <c r="X675" s="187" t="str">
        <f>IFERROR(__xludf.DUMMYFUNCTION("""COMPUTED_VALUE"""),"")</f>
        <v/>
      </c>
      <c r="Y675" s="187" t="str">
        <f>IFERROR(__xludf.DUMMYFUNCTION("""COMPUTED_VALUE"""),"")</f>
        <v/>
      </c>
      <c r="Z675" s="187" t="str">
        <f>IFERROR(__xludf.DUMMYFUNCTION("""COMPUTED_VALUE"""),"")</f>
        <v/>
      </c>
      <c r="AA675" s="187" t="str">
        <f>IFERROR(__xludf.DUMMYFUNCTION("""COMPUTED_VALUE"""),"")</f>
        <v/>
      </c>
      <c r="AB675" s="187" t="str">
        <f>IFERROR(__xludf.DUMMYFUNCTION("""COMPUTED_VALUE"""),"")</f>
        <v/>
      </c>
      <c r="AC675" s="187" t="str">
        <f>IFERROR(__xludf.DUMMYFUNCTION("""COMPUTED_VALUE"""),"")</f>
        <v/>
      </c>
      <c r="AD675" s="187" t="str">
        <f>IFERROR(__xludf.DUMMYFUNCTION("""COMPUTED_VALUE"""),"")</f>
        <v/>
      </c>
      <c r="AE675" s="187" t="str">
        <f>IFERROR(__xludf.DUMMYFUNCTION("""COMPUTED_VALUE"""),"")</f>
        <v/>
      </c>
      <c r="AF675" s="187" t="str">
        <f>IFERROR(__xludf.DUMMYFUNCTION("""COMPUTED_VALUE"""),"")</f>
        <v/>
      </c>
      <c r="AG675" s="187" t="str">
        <f>IFERROR(__xludf.DUMMYFUNCTION("""COMPUTED_VALUE"""),"")</f>
        <v/>
      </c>
      <c r="AH675" s="187" t="str">
        <f>IFERROR(__xludf.DUMMYFUNCTION("""COMPUTED_VALUE"""),"")</f>
        <v/>
      </c>
      <c r="AI675" s="187" t="str">
        <f>IFERROR(__xludf.DUMMYFUNCTION("""COMPUTED_VALUE"""),"")</f>
        <v/>
      </c>
      <c r="AJ675" s="187" t="str">
        <f>IFERROR(__xludf.DUMMYFUNCTION("""COMPUTED_VALUE"""),"")</f>
        <v/>
      </c>
      <c r="AK675" s="187" t="str">
        <f>IFERROR(__xludf.DUMMYFUNCTION("""COMPUTED_VALUE"""),"")</f>
        <v/>
      </c>
      <c r="AL675" s="187" t="str">
        <f>IFERROR(__xludf.DUMMYFUNCTION("""COMPUTED_VALUE"""),"")</f>
        <v/>
      </c>
      <c r="AM675" s="187" t="str">
        <f>IFERROR(__xludf.DUMMYFUNCTION("""COMPUTED_VALUE"""),"")</f>
        <v/>
      </c>
      <c r="AN675" s="187" t="str">
        <f>IFERROR(__xludf.DUMMYFUNCTION("""COMPUTED_VALUE"""),"")</f>
        <v/>
      </c>
    </row>
    <row r="676">
      <c r="A676" s="187"/>
      <c r="B676" s="187"/>
      <c r="C676" s="187"/>
      <c r="D676" s="208"/>
      <c r="E676" s="109"/>
      <c r="F676" s="209"/>
      <c r="G676" s="187"/>
      <c r="H676" s="174"/>
      <c r="I676" s="187"/>
      <c r="J676" s="174" t="str">
        <f>IFERROR(__xludf.DUMMYFUNCTION("""COMPUTED_VALUE"""),"")</f>
        <v/>
      </c>
      <c r="K676" s="187" t="str">
        <f>IFERROR(__xludf.DUMMYFUNCTION("""COMPUTED_VALUE"""),"")</f>
        <v/>
      </c>
      <c r="L676" s="187" t="str">
        <f>IFERROR(__xludf.DUMMYFUNCTION("""COMPUTED_VALUE"""),"")</f>
        <v/>
      </c>
      <c r="M676" s="187" t="str">
        <f>IFERROR(__xludf.DUMMYFUNCTION("""COMPUTED_VALUE"""),"")</f>
        <v/>
      </c>
      <c r="N676" s="187" t="str">
        <f>IFERROR(__xludf.DUMMYFUNCTION("""COMPUTED_VALUE"""),"")</f>
        <v/>
      </c>
      <c r="O676" s="187" t="str">
        <f>IFERROR(__xludf.DUMMYFUNCTION("""COMPUTED_VALUE"""),"")</f>
        <v/>
      </c>
      <c r="P676" s="187" t="str">
        <f>IFERROR(__xludf.DUMMYFUNCTION("""COMPUTED_VALUE"""),"")</f>
        <v/>
      </c>
      <c r="Q676" s="187" t="str">
        <f>IFERROR(__xludf.DUMMYFUNCTION("""COMPUTED_VALUE"""),"")</f>
        <v/>
      </c>
      <c r="R676" s="187" t="str">
        <f>IFERROR(__xludf.DUMMYFUNCTION("""COMPUTED_VALUE"""),"")</f>
        <v/>
      </c>
      <c r="S676" s="187" t="str">
        <f>IFERROR(__xludf.DUMMYFUNCTION("""COMPUTED_VALUE"""),"")</f>
        <v/>
      </c>
      <c r="T676" s="187" t="str">
        <f>IFERROR(__xludf.DUMMYFUNCTION("""COMPUTED_VALUE"""),"")</f>
        <v/>
      </c>
      <c r="U676" s="187" t="str">
        <f>IFERROR(__xludf.DUMMYFUNCTION("""COMPUTED_VALUE"""),"")</f>
        <v/>
      </c>
      <c r="V676" s="187" t="str">
        <f>IFERROR(__xludf.DUMMYFUNCTION("""COMPUTED_VALUE"""),"")</f>
        <v/>
      </c>
      <c r="W676" s="187" t="str">
        <f>IFERROR(__xludf.DUMMYFUNCTION("""COMPUTED_VALUE"""),"")</f>
        <v/>
      </c>
      <c r="X676" s="187" t="str">
        <f>IFERROR(__xludf.DUMMYFUNCTION("""COMPUTED_VALUE"""),"")</f>
        <v/>
      </c>
      <c r="Y676" s="187" t="str">
        <f>IFERROR(__xludf.DUMMYFUNCTION("""COMPUTED_VALUE"""),"")</f>
        <v/>
      </c>
      <c r="Z676" s="187" t="str">
        <f>IFERROR(__xludf.DUMMYFUNCTION("""COMPUTED_VALUE"""),"")</f>
        <v/>
      </c>
      <c r="AA676" s="187" t="str">
        <f>IFERROR(__xludf.DUMMYFUNCTION("""COMPUTED_VALUE"""),"")</f>
        <v/>
      </c>
      <c r="AB676" s="187" t="str">
        <f>IFERROR(__xludf.DUMMYFUNCTION("""COMPUTED_VALUE"""),"")</f>
        <v/>
      </c>
      <c r="AC676" s="187" t="str">
        <f>IFERROR(__xludf.DUMMYFUNCTION("""COMPUTED_VALUE"""),"")</f>
        <v/>
      </c>
      <c r="AD676" s="187" t="str">
        <f>IFERROR(__xludf.DUMMYFUNCTION("""COMPUTED_VALUE"""),"")</f>
        <v/>
      </c>
      <c r="AE676" s="187" t="str">
        <f>IFERROR(__xludf.DUMMYFUNCTION("""COMPUTED_VALUE"""),"")</f>
        <v/>
      </c>
      <c r="AF676" s="187" t="str">
        <f>IFERROR(__xludf.DUMMYFUNCTION("""COMPUTED_VALUE"""),"")</f>
        <v/>
      </c>
      <c r="AG676" s="187" t="str">
        <f>IFERROR(__xludf.DUMMYFUNCTION("""COMPUTED_VALUE"""),"")</f>
        <v/>
      </c>
      <c r="AH676" s="187" t="str">
        <f>IFERROR(__xludf.DUMMYFUNCTION("""COMPUTED_VALUE"""),"")</f>
        <v/>
      </c>
      <c r="AI676" s="187" t="str">
        <f>IFERROR(__xludf.DUMMYFUNCTION("""COMPUTED_VALUE"""),"")</f>
        <v/>
      </c>
      <c r="AJ676" s="187" t="str">
        <f>IFERROR(__xludf.DUMMYFUNCTION("""COMPUTED_VALUE"""),"")</f>
        <v/>
      </c>
      <c r="AK676" s="187" t="str">
        <f>IFERROR(__xludf.DUMMYFUNCTION("""COMPUTED_VALUE"""),"")</f>
        <v/>
      </c>
      <c r="AL676" s="187" t="str">
        <f>IFERROR(__xludf.DUMMYFUNCTION("""COMPUTED_VALUE"""),"")</f>
        <v/>
      </c>
      <c r="AM676" s="187" t="str">
        <f>IFERROR(__xludf.DUMMYFUNCTION("""COMPUTED_VALUE"""),"")</f>
        <v/>
      </c>
      <c r="AN676" s="187" t="str">
        <f>IFERROR(__xludf.DUMMYFUNCTION("""COMPUTED_VALUE"""),"")</f>
        <v/>
      </c>
    </row>
    <row r="677">
      <c r="A677" s="187"/>
      <c r="B677" s="187"/>
      <c r="C677" s="187"/>
      <c r="D677" s="208"/>
      <c r="E677" s="109"/>
      <c r="F677" s="209"/>
      <c r="G677" s="187"/>
      <c r="H677" s="174"/>
      <c r="I677" s="187"/>
      <c r="J677" s="174" t="str">
        <f>IFERROR(__xludf.DUMMYFUNCTION("""COMPUTED_VALUE"""),"")</f>
        <v/>
      </c>
      <c r="K677" s="187" t="str">
        <f>IFERROR(__xludf.DUMMYFUNCTION("""COMPUTED_VALUE"""),"")</f>
        <v/>
      </c>
      <c r="L677" s="187" t="str">
        <f>IFERROR(__xludf.DUMMYFUNCTION("""COMPUTED_VALUE"""),"")</f>
        <v/>
      </c>
      <c r="M677" s="187" t="str">
        <f>IFERROR(__xludf.DUMMYFUNCTION("""COMPUTED_VALUE"""),"")</f>
        <v/>
      </c>
      <c r="N677" s="187" t="str">
        <f>IFERROR(__xludf.DUMMYFUNCTION("""COMPUTED_VALUE"""),"")</f>
        <v/>
      </c>
      <c r="O677" s="187" t="str">
        <f>IFERROR(__xludf.DUMMYFUNCTION("""COMPUTED_VALUE"""),"")</f>
        <v/>
      </c>
      <c r="P677" s="187" t="str">
        <f>IFERROR(__xludf.DUMMYFUNCTION("""COMPUTED_VALUE"""),"")</f>
        <v/>
      </c>
      <c r="Q677" s="187" t="str">
        <f>IFERROR(__xludf.DUMMYFUNCTION("""COMPUTED_VALUE"""),"")</f>
        <v/>
      </c>
      <c r="R677" s="187" t="str">
        <f>IFERROR(__xludf.DUMMYFUNCTION("""COMPUTED_VALUE"""),"")</f>
        <v/>
      </c>
      <c r="S677" s="187" t="str">
        <f>IFERROR(__xludf.DUMMYFUNCTION("""COMPUTED_VALUE"""),"")</f>
        <v/>
      </c>
      <c r="T677" s="187" t="str">
        <f>IFERROR(__xludf.DUMMYFUNCTION("""COMPUTED_VALUE"""),"")</f>
        <v/>
      </c>
      <c r="U677" s="187" t="str">
        <f>IFERROR(__xludf.DUMMYFUNCTION("""COMPUTED_VALUE"""),"")</f>
        <v/>
      </c>
      <c r="V677" s="187" t="str">
        <f>IFERROR(__xludf.DUMMYFUNCTION("""COMPUTED_VALUE"""),"")</f>
        <v/>
      </c>
      <c r="W677" s="187" t="str">
        <f>IFERROR(__xludf.DUMMYFUNCTION("""COMPUTED_VALUE"""),"")</f>
        <v/>
      </c>
      <c r="X677" s="187" t="str">
        <f>IFERROR(__xludf.DUMMYFUNCTION("""COMPUTED_VALUE"""),"")</f>
        <v/>
      </c>
      <c r="Y677" s="187" t="str">
        <f>IFERROR(__xludf.DUMMYFUNCTION("""COMPUTED_VALUE"""),"")</f>
        <v/>
      </c>
      <c r="Z677" s="187" t="str">
        <f>IFERROR(__xludf.DUMMYFUNCTION("""COMPUTED_VALUE"""),"")</f>
        <v/>
      </c>
      <c r="AA677" s="187" t="str">
        <f>IFERROR(__xludf.DUMMYFUNCTION("""COMPUTED_VALUE"""),"")</f>
        <v/>
      </c>
      <c r="AB677" s="187" t="str">
        <f>IFERROR(__xludf.DUMMYFUNCTION("""COMPUTED_VALUE"""),"")</f>
        <v/>
      </c>
      <c r="AC677" s="187" t="str">
        <f>IFERROR(__xludf.DUMMYFUNCTION("""COMPUTED_VALUE"""),"")</f>
        <v/>
      </c>
      <c r="AD677" s="187" t="str">
        <f>IFERROR(__xludf.DUMMYFUNCTION("""COMPUTED_VALUE"""),"")</f>
        <v/>
      </c>
      <c r="AE677" s="187" t="str">
        <f>IFERROR(__xludf.DUMMYFUNCTION("""COMPUTED_VALUE"""),"")</f>
        <v/>
      </c>
      <c r="AF677" s="187" t="str">
        <f>IFERROR(__xludf.DUMMYFUNCTION("""COMPUTED_VALUE"""),"")</f>
        <v/>
      </c>
      <c r="AG677" s="187" t="str">
        <f>IFERROR(__xludf.DUMMYFUNCTION("""COMPUTED_VALUE"""),"")</f>
        <v/>
      </c>
      <c r="AH677" s="187" t="str">
        <f>IFERROR(__xludf.DUMMYFUNCTION("""COMPUTED_VALUE"""),"")</f>
        <v/>
      </c>
      <c r="AI677" s="187" t="str">
        <f>IFERROR(__xludf.DUMMYFUNCTION("""COMPUTED_VALUE"""),"")</f>
        <v/>
      </c>
      <c r="AJ677" s="187" t="str">
        <f>IFERROR(__xludf.DUMMYFUNCTION("""COMPUTED_VALUE"""),"")</f>
        <v/>
      </c>
      <c r="AK677" s="187" t="str">
        <f>IFERROR(__xludf.DUMMYFUNCTION("""COMPUTED_VALUE"""),"")</f>
        <v/>
      </c>
      <c r="AL677" s="187" t="str">
        <f>IFERROR(__xludf.DUMMYFUNCTION("""COMPUTED_VALUE"""),"")</f>
        <v/>
      </c>
      <c r="AM677" s="187" t="str">
        <f>IFERROR(__xludf.DUMMYFUNCTION("""COMPUTED_VALUE"""),"")</f>
        <v/>
      </c>
      <c r="AN677" s="187" t="str">
        <f>IFERROR(__xludf.DUMMYFUNCTION("""COMPUTED_VALUE"""),"")</f>
        <v/>
      </c>
    </row>
    <row r="678">
      <c r="A678" s="187"/>
      <c r="B678" s="187"/>
      <c r="C678" s="187"/>
      <c r="D678" s="208"/>
      <c r="E678" s="109"/>
      <c r="F678" s="209"/>
      <c r="G678" s="187"/>
      <c r="H678" s="174"/>
      <c r="I678" s="187"/>
      <c r="J678" s="174" t="str">
        <f>IFERROR(__xludf.DUMMYFUNCTION("""COMPUTED_VALUE"""),"")</f>
        <v/>
      </c>
      <c r="K678" s="187" t="str">
        <f>IFERROR(__xludf.DUMMYFUNCTION("""COMPUTED_VALUE"""),"")</f>
        <v/>
      </c>
      <c r="L678" s="187" t="str">
        <f>IFERROR(__xludf.DUMMYFUNCTION("""COMPUTED_VALUE"""),"")</f>
        <v/>
      </c>
      <c r="M678" s="187" t="str">
        <f>IFERROR(__xludf.DUMMYFUNCTION("""COMPUTED_VALUE"""),"")</f>
        <v/>
      </c>
      <c r="N678" s="187" t="str">
        <f>IFERROR(__xludf.DUMMYFUNCTION("""COMPUTED_VALUE"""),"")</f>
        <v/>
      </c>
      <c r="O678" s="187" t="str">
        <f>IFERROR(__xludf.DUMMYFUNCTION("""COMPUTED_VALUE"""),"")</f>
        <v/>
      </c>
      <c r="P678" s="187" t="str">
        <f>IFERROR(__xludf.DUMMYFUNCTION("""COMPUTED_VALUE"""),"")</f>
        <v/>
      </c>
      <c r="Q678" s="187" t="str">
        <f>IFERROR(__xludf.DUMMYFUNCTION("""COMPUTED_VALUE"""),"")</f>
        <v/>
      </c>
      <c r="R678" s="187" t="str">
        <f>IFERROR(__xludf.DUMMYFUNCTION("""COMPUTED_VALUE"""),"")</f>
        <v/>
      </c>
      <c r="S678" s="187" t="str">
        <f>IFERROR(__xludf.DUMMYFUNCTION("""COMPUTED_VALUE"""),"")</f>
        <v/>
      </c>
      <c r="T678" s="187" t="str">
        <f>IFERROR(__xludf.DUMMYFUNCTION("""COMPUTED_VALUE"""),"")</f>
        <v/>
      </c>
      <c r="U678" s="187" t="str">
        <f>IFERROR(__xludf.DUMMYFUNCTION("""COMPUTED_VALUE"""),"")</f>
        <v/>
      </c>
      <c r="V678" s="187" t="str">
        <f>IFERROR(__xludf.DUMMYFUNCTION("""COMPUTED_VALUE"""),"")</f>
        <v/>
      </c>
      <c r="W678" s="187" t="str">
        <f>IFERROR(__xludf.DUMMYFUNCTION("""COMPUTED_VALUE"""),"")</f>
        <v/>
      </c>
      <c r="X678" s="187" t="str">
        <f>IFERROR(__xludf.DUMMYFUNCTION("""COMPUTED_VALUE"""),"")</f>
        <v/>
      </c>
      <c r="Y678" s="187" t="str">
        <f>IFERROR(__xludf.DUMMYFUNCTION("""COMPUTED_VALUE"""),"")</f>
        <v/>
      </c>
      <c r="Z678" s="187" t="str">
        <f>IFERROR(__xludf.DUMMYFUNCTION("""COMPUTED_VALUE"""),"")</f>
        <v/>
      </c>
      <c r="AA678" s="187" t="str">
        <f>IFERROR(__xludf.DUMMYFUNCTION("""COMPUTED_VALUE"""),"")</f>
        <v/>
      </c>
      <c r="AB678" s="187" t="str">
        <f>IFERROR(__xludf.DUMMYFUNCTION("""COMPUTED_VALUE"""),"")</f>
        <v/>
      </c>
      <c r="AC678" s="187" t="str">
        <f>IFERROR(__xludf.DUMMYFUNCTION("""COMPUTED_VALUE"""),"")</f>
        <v/>
      </c>
      <c r="AD678" s="187" t="str">
        <f>IFERROR(__xludf.DUMMYFUNCTION("""COMPUTED_VALUE"""),"")</f>
        <v/>
      </c>
      <c r="AE678" s="187" t="str">
        <f>IFERROR(__xludf.DUMMYFUNCTION("""COMPUTED_VALUE"""),"")</f>
        <v/>
      </c>
      <c r="AF678" s="187" t="str">
        <f>IFERROR(__xludf.DUMMYFUNCTION("""COMPUTED_VALUE"""),"")</f>
        <v/>
      </c>
      <c r="AG678" s="187" t="str">
        <f>IFERROR(__xludf.DUMMYFUNCTION("""COMPUTED_VALUE"""),"")</f>
        <v/>
      </c>
      <c r="AH678" s="187" t="str">
        <f>IFERROR(__xludf.DUMMYFUNCTION("""COMPUTED_VALUE"""),"")</f>
        <v/>
      </c>
      <c r="AI678" s="187" t="str">
        <f>IFERROR(__xludf.DUMMYFUNCTION("""COMPUTED_VALUE"""),"")</f>
        <v/>
      </c>
      <c r="AJ678" s="187" t="str">
        <f>IFERROR(__xludf.DUMMYFUNCTION("""COMPUTED_VALUE"""),"")</f>
        <v/>
      </c>
      <c r="AK678" s="187" t="str">
        <f>IFERROR(__xludf.DUMMYFUNCTION("""COMPUTED_VALUE"""),"")</f>
        <v/>
      </c>
      <c r="AL678" s="187" t="str">
        <f>IFERROR(__xludf.DUMMYFUNCTION("""COMPUTED_VALUE"""),"")</f>
        <v/>
      </c>
      <c r="AM678" s="187" t="str">
        <f>IFERROR(__xludf.DUMMYFUNCTION("""COMPUTED_VALUE"""),"")</f>
        <v/>
      </c>
      <c r="AN678" s="187" t="str">
        <f>IFERROR(__xludf.DUMMYFUNCTION("""COMPUTED_VALUE"""),"")</f>
        <v/>
      </c>
    </row>
    <row r="679">
      <c r="A679" s="187"/>
      <c r="B679" s="187"/>
      <c r="C679" s="187"/>
      <c r="D679" s="208"/>
      <c r="E679" s="109"/>
      <c r="F679" s="209"/>
      <c r="G679" s="187"/>
      <c r="H679" s="174"/>
      <c r="I679" s="187"/>
      <c r="J679" s="174" t="str">
        <f>IFERROR(__xludf.DUMMYFUNCTION("""COMPUTED_VALUE"""),"")</f>
        <v/>
      </c>
      <c r="K679" s="187" t="str">
        <f>IFERROR(__xludf.DUMMYFUNCTION("""COMPUTED_VALUE"""),"")</f>
        <v/>
      </c>
      <c r="L679" s="187" t="str">
        <f>IFERROR(__xludf.DUMMYFUNCTION("""COMPUTED_VALUE"""),"")</f>
        <v/>
      </c>
      <c r="M679" s="187" t="str">
        <f>IFERROR(__xludf.DUMMYFUNCTION("""COMPUTED_VALUE"""),"")</f>
        <v/>
      </c>
      <c r="N679" s="187" t="str">
        <f>IFERROR(__xludf.DUMMYFUNCTION("""COMPUTED_VALUE"""),"")</f>
        <v/>
      </c>
      <c r="O679" s="187" t="str">
        <f>IFERROR(__xludf.DUMMYFUNCTION("""COMPUTED_VALUE"""),"")</f>
        <v/>
      </c>
      <c r="P679" s="187" t="str">
        <f>IFERROR(__xludf.DUMMYFUNCTION("""COMPUTED_VALUE"""),"")</f>
        <v/>
      </c>
      <c r="Q679" s="187" t="str">
        <f>IFERROR(__xludf.DUMMYFUNCTION("""COMPUTED_VALUE"""),"")</f>
        <v/>
      </c>
      <c r="R679" s="187" t="str">
        <f>IFERROR(__xludf.DUMMYFUNCTION("""COMPUTED_VALUE"""),"")</f>
        <v/>
      </c>
      <c r="S679" s="187" t="str">
        <f>IFERROR(__xludf.DUMMYFUNCTION("""COMPUTED_VALUE"""),"")</f>
        <v/>
      </c>
      <c r="T679" s="187" t="str">
        <f>IFERROR(__xludf.DUMMYFUNCTION("""COMPUTED_VALUE"""),"")</f>
        <v/>
      </c>
      <c r="U679" s="187" t="str">
        <f>IFERROR(__xludf.DUMMYFUNCTION("""COMPUTED_VALUE"""),"")</f>
        <v/>
      </c>
      <c r="V679" s="187" t="str">
        <f>IFERROR(__xludf.DUMMYFUNCTION("""COMPUTED_VALUE"""),"")</f>
        <v/>
      </c>
      <c r="W679" s="187" t="str">
        <f>IFERROR(__xludf.DUMMYFUNCTION("""COMPUTED_VALUE"""),"")</f>
        <v/>
      </c>
      <c r="X679" s="187" t="str">
        <f>IFERROR(__xludf.DUMMYFUNCTION("""COMPUTED_VALUE"""),"")</f>
        <v/>
      </c>
      <c r="Y679" s="187" t="str">
        <f>IFERROR(__xludf.DUMMYFUNCTION("""COMPUTED_VALUE"""),"")</f>
        <v/>
      </c>
      <c r="Z679" s="187" t="str">
        <f>IFERROR(__xludf.DUMMYFUNCTION("""COMPUTED_VALUE"""),"")</f>
        <v/>
      </c>
      <c r="AA679" s="187" t="str">
        <f>IFERROR(__xludf.DUMMYFUNCTION("""COMPUTED_VALUE"""),"")</f>
        <v/>
      </c>
      <c r="AB679" s="187" t="str">
        <f>IFERROR(__xludf.DUMMYFUNCTION("""COMPUTED_VALUE"""),"")</f>
        <v/>
      </c>
      <c r="AC679" s="187" t="str">
        <f>IFERROR(__xludf.DUMMYFUNCTION("""COMPUTED_VALUE"""),"")</f>
        <v/>
      </c>
      <c r="AD679" s="187" t="str">
        <f>IFERROR(__xludf.DUMMYFUNCTION("""COMPUTED_VALUE"""),"")</f>
        <v/>
      </c>
      <c r="AE679" s="187" t="str">
        <f>IFERROR(__xludf.DUMMYFUNCTION("""COMPUTED_VALUE"""),"")</f>
        <v/>
      </c>
      <c r="AF679" s="187" t="str">
        <f>IFERROR(__xludf.DUMMYFUNCTION("""COMPUTED_VALUE"""),"")</f>
        <v/>
      </c>
      <c r="AG679" s="187" t="str">
        <f>IFERROR(__xludf.DUMMYFUNCTION("""COMPUTED_VALUE"""),"")</f>
        <v/>
      </c>
      <c r="AH679" s="187" t="str">
        <f>IFERROR(__xludf.DUMMYFUNCTION("""COMPUTED_VALUE"""),"")</f>
        <v/>
      </c>
      <c r="AI679" s="187" t="str">
        <f>IFERROR(__xludf.DUMMYFUNCTION("""COMPUTED_VALUE"""),"")</f>
        <v/>
      </c>
      <c r="AJ679" s="187" t="str">
        <f>IFERROR(__xludf.DUMMYFUNCTION("""COMPUTED_VALUE"""),"")</f>
        <v/>
      </c>
      <c r="AK679" s="187" t="str">
        <f>IFERROR(__xludf.DUMMYFUNCTION("""COMPUTED_VALUE"""),"")</f>
        <v/>
      </c>
      <c r="AL679" s="187" t="str">
        <f>IFERROR(__xludf.DUMMYFUNCTION("""COMPUTED_VALUE"""),"")</f>
        <v/>
      </c>
      <c r="AM679" s="187" t="str">
        <f>IFERROR(__xludf.DUMMYFUNCTION("""COMPUTED_VALUE"""),"")</f>
        <v/>
      </c>
      <c r="AN679" s="187" t="str">
        <f>IFERROR(__xludf.DUMMYFUNCTION("""COMPUTED_VALUE"""),"")</f>
        <v/>
      </c>
    </row>
    <row r="680">
      <c r="A680" s="187"/>
      <c r="B680" s="187"/>
      <c r="C680" s="187"/>
      <c r="D680" s="208"/>
      <c r="E680" s="109"/>
      <c r="F680" s="209"/>
      <c r="G680" s="187"/>
      <c r="H680" s="174"/>
      <c r="I680" s="187"/>
      <c r="J680" s="174" t="str">
        <f>IFERROR(__xludf.DUMMYFUNCTION("""COMPUTED_VALUE"""),"")</f>
        <v/>
      </c>
      <c r="K680" s="187" t="str">
        <f>IFERROR(__xludf.DUMMYFUNCTION("""COMPUTED_VALUE"""),"")</f>
        <v/>
      </c>
      <c r="L680" s="187" t="str">
        <f>IFERROR(__xludf.DUMMYFUNCTION("""COMPUTED_VALUE"""),"")</f>
        <v/>
      </c>
      <c r="M680" s="187" t="str">
        <f>IFERROR(__xludf.DUMMYFUNCTION("""COMPUTED_VALUE"""),"")</f>
        <v/>
      </c>
      <c r="N680" s="187" t="str">
        <f>IFERROR(__xludf.DUMMYFUNCTION("""COMPUTED_VALUE"""),"")</f>
        <v/>
      </c>
      <c r="O680" s="187" t="str">
        <f>IFERROR(__xludf.DUMMYFUNCTION("""COMPUTED_VALUE"""),"")</f>
        <v/>
      </c>
      <c r="P680" s="187" t="str">
        <f>IFERROR(__xludf.DUMMYFUNCTION("""COMPUTED_VALUE"""),"")</f>
        <v/>
      </c>
      <c r="Q680" s="187" t="str">
        <f>IFERROR(__xludf.DUMMYFUNCTION("""COMPUTED_VALUE"""),"")</f>
        <v/>
      </c>
      <c r="R680" s="187" t="str">
        <f>IFERROR(__xludf.DUMMYFUNCTION("""COMPUTED_VALUE"""),"")</f>
        <v/>
      </c>
      <c r="S680" s="187" t="str">
        <f>IFERROR(__xludf.DUMMYFUNCTION("""COMPUTED_VALUE"""),"")</f>
        <v/>
      </c>
      <c r="T680" s="187" t="str">
        <f>IFERROR(__xludf.DUMMYFUNCTION("""COMPUTED_VALUE"""),"")</f>
        <v/>
      </c>
      <c r="U680" s="187" t="str">
        <f>IFERROR(__xludf.DUMMYFUNCTION("""COMPUTED_VALUE"""),"")</f>
        <v/>
      </c>
      <c r="V680" s="187" t="str">
        <f>IFERROR(__xludf.DUMMYFUNCTION("""COMPUTED_VALUE"""),"")</f>
        <v/>
      </c>
      <c r="W680" s="187" t="str">
        <f>IFERROR(__xludf.DUMMYFUNCTION("""COMPUTED_VALUE"""),"")</f>
        <v/>
      </c>
      <c r="X680" s="187" t="str">
        <f>IFERROR(__xludf.DUMMYFUNCTION("""COMPUTED_VALUE"""),"")</f>
        <v/>
      </c>
      <c r="Y680" s="187" t="str">
        <f>IFERROR(__xludf.DUMMYFUNCTION("""COMPUTED_VALUE"""),"")</f>
        <v/>
      </c>
      <c r="Z680" s="187" t="str">
        <f>IFERROR(__xludf.DUMMYFUNCTION("""COMPUTED_VALUE"""),"")</f>
        <v/>
      </c>
      <c r="AA680" s="187" t="str">
        <f>IFERROR(__xludf.DUMMYFUNCTION("""COMPUTED_VALUE"""),"")</f>
        <v/>
      </c>
      <c r="AB680" s="187" t="str">
        <f>IFERROR(__xludf.DUMMYFUNCTION("""COMPUTED_VALUE"""),"")</f>
        <v/>
      </c>
      <c r="AC680" s="187" t="str">
        <f>IFERROR(__xludf.DUMMYFUNCTION("""COMPUTED_VALUE"""),"")</f>
        <v/>
      </c>
      <c r="AD680" s="187" t="str">
        <f>IFERROR(__xludf.DUMMYFUNCTION("""COMPUTED_VALUE"""),"")</f>
        <v/>
      </c>
      <c r="AE680" s="187" t="str">
        <f>IFERROR(__xludf.DUMMYFUNCTION("""COMPUTED_VALUE"""),"")</f>
        <v/>
      </c>
      <c r="AF680" s="187" t="str">
        <f>IFERROR(__xludf.DUMMYFUNCTION("""COMPUTED_VALUE"""),"")</f>
        <v/>
      </c>
      <c r="AG680" s="187" t="str">
        <f>IFERROR(__xludf.DUMMYFUNCTION("""COMPUTED_VALUE"""),"")</f>
        <v/>
      </c>
      <c r="AH680" s="187" t="str">
        <f>IFERROR(__xludf.DUMMYFUNCTION("""COMPUTED_VALUE"""),"")</f>
        <v/>
      </c>
      <c r="AI680" s="187" t="str">
        <f>IFERROR(__xludf.DUMMYFUNCTION("""COMPUTED_VALUE"""),"")</f>
        <v/>
      </c>
      <c r="AJ680" s="187" t="str">
        <f>IFERROR(__xludf.DUMMYFUNCTION("""COMPUTED_VALUE"""),"")</f>
        <v/>
      </c>
      <c r="AK680" s="187" t="str">
        <f>IFERROR(__xludf.DUMMYFUNCTION("""COMPUTED_VALUE"""),"")</f>
        <v/>
      </c>
      <c r="AL680" s="187" t="str">
        <f>IFERROR(__xludf.DUMMYFUNCTION("""COMPUTED_VALUE"""),"")</f>
        <v/>
      </c>
      <c r="AM680" s="187" t="str">
        <f>IFERROR(__xludf.DUMMYFUNCTION("""COMPUTED_VALUE"""),"")</f>
        <v/>
      </c>
      <c r="AN680" s="187" t="str">
        <f>IFERROR(__xludf.DUMMYFUNCTION("""COMPUTED_VALUE"""),"")</f>
        <v/>
      </c>
    </row>
    <row r="681">
      <c r="A681" s="187"/>
      <c r="B681" s="187"/>
      <c r="C681" s="187"/>
      <c r="D681" s="208"/>
      <c r="E681" s="109"/>
      <c r="F681" s="209"/>
      <c r="G681" s="187"/>
      <c r="H681" s="174"/>
      <c r="I681" s="187"/>
      <c r="J681" s="174" t="str">
        <f>IFERROR(__xludf.DUMMYFUNCTION("""COMPUTED_VALUE"""),"")</f>
        <v/>
      </c>
      <c r="K681" s="187" t="str">
        <f>IFERROR(__xludf.DUMMYFUNCTION("""COMPUTED_VALUE"""),"")</f>
        <v/>
      </c>
      <c r="L681" s="187" t="str">
        <f>IFERROR(__xludf.DUMMYFUNCTION("""COMPUTED_VALUE"""),"")</f>
        <v/>
      </c>
      <c r="M681" s="187" t="str">
        <f>IFERROR(__xludf.DUMMYFUNCTION("""COMPUTED_VALUE"""),"")</f>
        <v/>
      </c>
      <c r="N681" s="187" t="str">
        <f>IFERROR(__xludf.DUMMYFUNCTION("""COMPUTED_VALUE"""),"")</f>
        <v/>
      </c>
      <c r="O681" s="187" t="str">
        <f>IFERROR(__xludf.DUMMYFUNCTION("""COMPUTED_VALUE"""),"")</f>
        <v/>
      </c>
      <c r="P681" s="187" t="str">
        <f>IFERROR(__xludf.DUMMYFUNCTION("""COMPUTED_VALUE"""),"")</f>
        <v/>
      </c>
      <c r="Q681" s="187" t="str">
        <f>IFERROR(__xludf.DUMMYFUNCTION("""COMPUTED_VALUE"""),"")</f>
        <v/>
      </c>
      <c r="R681" s="187" t="str">
        <f>IFERROR(__xludf.DUMMYFUNCTION("""COMPUTED_VALUE"""),"")</f>
        <v/>
      </c>
      <c r="S681" s="187" t="str">
        <f>IFERROR(__xludf.DUMMYFUNCTION("""COMPUTED_VALUE"""),"")</f>
        <v/>
      </c>
      <c r="T681" s="187" t="str">
        <f>IFERROR(__xludf.DUMMYFUNCTION("""COMPUTED_VALUE"""),"")</f>
        <v/>
      </c>
      <c r="U681" s="187" t="str">
        <f>IFERROR(__xludf.DUMMYFUNCTION("""COMPUTED_VALUE"""),"")</f>
        <v/>
      </c>
      <c r="V681" s="187" t="str">
        <f>IFERROR(__xludf.DUMMYFUNCTION("""COMPUTED_VALUE"""),"")</f>
        <v/>
      </c>
      <c r="W681" s="187" t="str">
        <f>IFERROR(__xludf.DUMMYFUNCTION("""COMPUTED_VALUE"""),"")</f>
        <v/>
      </c>
      <c r="X681" s="187" t="str">
        <f>IFERROR(__xludf.DUMMYFUNCTION("""COMPUTED_VALUE"""),"")</f>
        <v/>
      </c>
      <c r="Y681" s="187" t="str">
        <f>IFERROR(__xludf.DUMMYFUNCTION("""COMPUTED_VALUE"""),"")</f>
        <v/>
      </c>
      <c r="Z681" s="187" t="str">
        <f>IFERROR(__xludf.DUMMYFUNCTION("""COMPUTED_VALUE"""),"")</f>
        <v/>
      </c>
      <c r="AA681" s="187" t="str">
        <f>IFERROR(__xludf.DUMMYFUNCTION("""COMPUTED_VALUE"""),"")</f>
        <v/>
      </c>
      <c r="AB681" s="187" t="str">
        <f>IFERROR(__xludf.DUMMYFUNCTION("""COMPUTED_VALUE"""),"")</f>
        <v/>
      </c>
      <c r="AC681" s="187" t="str">
        <f>IFERROR(__xludf.DUMMYFUNCTION("""COMPUTED_VALUE"""),"")</f>
        <v/>
      </c>
      <c r="AD681" s="187" t="str">
        <f>IFERROR(__xludf.DUMMYFUNCTION("""COMPUTED_VALUE"""),"")</f>
        <v/>
      </c>
      <c r="AE681" s="187" t="str">
        <f>IFERROR(__xludf.DUMMYFUNCTION("""COMPUTED_VALUE"""),"")</f>
        <v/>
      </c>
      <c r="AF681" s="187" t="str">
        <f>IFERROR(__xludf.DUMMYFUNCTION("""COMPUTED_VALUE"""),"")</f>
        <v/>
      </c>
      <c r="AG681" s="187" t="str">
        <f>IFERROR(__xludf.DUMMYFUNCTION("""COMPUTED_VALUE"""),"")</f>
        <v/>
      </c>
      <c r="AH681" s="187" t="str">
        <f>IFERROR(__xludf.DUMMYFUNCTION("""COMPUTED_VALUE"""),"")</f>
        <v/>
      </c>
      <c r="AI681" s="187" t="str">
        <f>IFERROR(__xludf.DUMMYFUNCTION("""COMPUTED_VALUE"""),"")</f>
        <v/>
      </c>
      <c r="AJ681" s="187" t="str">
        <f>IFERROR(__xludf.DUMMYFUNCTION("""COMPUTED_VALUE"""),"")</f>
        <v/>
      </c>
      <c r="AK681" s="187" t="str">
        <f>IFERROR(__xludf.DUMMYFUNCTION("""COMPUTED_VALUE"""),"")</f>
        <v/>
      </c>
      <c r="AL681" s="187" t="str">
        <f>IFERROR(__xludf.DUMMYFUNCTION("""COMPUTED_VALUE"""),"")</f>
        <v/>
      </c>
      <c r="AM681" s="187" t="str">
        <f>IFERROR(__xludf.DUMMYFUNCTION("""COMPUTED_VALUE"""),"")</f>
        <v/>
      </c>
      <c r="AN681" s="187" t="str">
        <f>IFERROR(__xludf.DUMMYFUNCTION("""COMPUTED_VALUE"""),"")</f>
        <v/>
      </c>
    </row>
    <row r="682">
      <c r="A682" s="187"/>
      <c r="B682" s="187"/>
      <c r="C682" s="187"/>
      <c r="D682" s="208"/>
      <c r="E682" s="109"/>
      <c r="F682" s="209"/>
      <c r="G682" s="187"/>
      <c r="H682" s="174"/>
      <c r="I682" s="187"/>
      <c r="J682" s="174" t="str">
        <f>IFERROR(__xludf.DUMMYFUNCTION("""COMPUTED_VALUE"""),"")</f>
        <v/>
      </c>
      <c r="K682" s="187" t="str">
        <f>IFERROR(__xludf.DUMMYFUNCTION("""COMPUTED_VALUE"""),"")</f>
        <v/>
      </c>
      <c r="L682" s="187" t="str">
        <f>IFERROR(__xludf.DUMMYFUNCTION("""COMPUTED_VALUE"""),"")</f>
        <v/>
      </c>
      <c r="M682" s="187" t="str">
        <f>IFERROR(__xludf.DUMMYFUNCTION("""COMPUTED_VALUE"""),"")</f>
        <v/>
      </c>
      <c r="N682" s="187" t="str">
        <f>IFERROR(__xludf.DUMMYFUNCTION("""COMPUTED_VALUE"""),"")</f>
        <v/>
      </c>
      <c r="O682" s="187" t="str">
        <f>IFERROR(__xludf.DUMMYFUNCTION("""COMPUTED_VALUE"""),"")</f>
        <v/>
      </c>
      <c r="P682" s="187" t="str">
        <f>IFERROR(__xludf.DUMMYFUNCTION("""COMPUTED_VALUE"""),"")</f>
        <v/>
      </c>
      <c r="Q682" s="187" t="str">
        <f>IFERROR(__xludf.DUMMYFUNCTION("""COMPUTED_VALUE"""),"")</f>
        <v/>
      </c>
      <c r="R682" s="187" t="str">
        <f>IFERROR(__xludf.DUMMYFUNCTION("""COMPUTED_VALUE"""),"")</f>
        <v/>
      </c>
      <c r="S682" s="187" t="str">
        <f>IFERROR(__xludf.DUMMYFUNCTION("""COMPUTED_VALUE"""),"")</f>
        <v/>
      </c>
      <c r="T682" s="187" t="str">
        <f>IFERROR(__xludf.DUMMYFUNCTION("""COMPUTED_VALUE"""),"")</f>
        <v/>
      </c>
      <c r="U682" s="187" t="str">
        <f>IFERROR(__xludf.DUMMYFUNCTION("""COMPUTED_VALUE"""),"")</f>
        <v/>
      </c>
      <c r="V682" s="187" t="str">
        <f>IFERROR(__xludf.DUMMYFUNCTION("""COMPUTED_VALUE"""),"")</f>
        <v/>
      </c>
      <c r="W682" s="187" t="str">
        <f>IFERROR(__xludf.DUMMYFUNCTION("""COMPUTED_VALUE"""),"")</f>
        <v/>
      </c>
      <c r="X682" s="187" t="str">
        <f>IFERROR(__xludf.DUMMYFUNCTION("""COMPUTED_VALUE"""),"")</f>
        <v/>
      </c>
      <c r="Y682" s="187" t="str">
        <f>IFERROR(__xludf.DUMMYFUNCTION("""COMPUTED_VALUE"""),"")</f>
        <v/>
      </c>
      <c r="Z682" s="187" t="str">
        <f>IFERROR(__xludf.DUMMYFUNCTION("""COMPUTED_VALUE"""),"")</f>
        <v/>
      </c>
      <c r="AA682" s="187" t="str">
        <f>IFERROR(__xludf.DUMMYFUNCTION("""COMPUTED_VALUE"""),"")</f>
        <v/>
      </c>
      <c r="AB682" s="187" t="str">
        <f>IFERROR(__xludf.DUMMYFUNCTION("""COMPUTED_VALUE"""),"")</f>
        <v/>
      </c>
      <c r="AC682" s="187" t="str">
        <f>IFERROR(__xludf.DUMMYFUNCTION("""COMPUTED_VALUE"""),"")</f>
        <v/>
      </c>
      <c r="AD682" s="187" t="str">
        <f>IFERROR(__xludf.DUMMYFUNCTION("""COMPUTED_VALUE"""),"")</f>
        <v/>
      </c>
      <c r="AE682" s="187" t="str">
        <f>IFERROR(__xludf.DUMMYFUNCTION("""COMPUTED_VALUE"""),"")</f>
        <v/>
      </c>
      <c r="AF682" s="187" t="str">
        <f>IFERROR(__xludf.DUMMYFUNCTION("""COMPUTED_VALUE"""),"")</f>
        <v/>
      </c>
      <c r="AG682" s="187" t="str">
        <f>IFERROR(__xludf.DUMMYFUNCTION("""COMPUTED_VALUE"""),"")</f>
        <v/>
      </c>
      <c r="AH682" s="187" t="str">
        <f>IFERROR(__xludf.DUMMYFUNCTION("""COMPUTED_VALUE"""),"")</f>
        <v/>
      </c>
      <c r="AI682" s="187" t="str">
        <f>IFERROR(__xludf.DUMMYFUNCTION("""COMPUTED_VALUE"""),"")</f>
        <v/>
      </c>
      <c r="AJ682" s="187" t="str">
        <f>IFERROR(__xludf.DUMMYFUNCTION("""COMPUTED_VALUE"""),"")</f>
        <v/>
      </c>
      <c r="AK682" s="187" t="str">
        <f>IFERROR(__xludf.DUMMYFUNCTION("""COMPUTED_VALUE"""),"")</f>
        <v/>
      </c>
      <c r="AL682" s="187" t="str">
        <f>IFERROR(__xludf.DUMMYFUNCTION("""COMPUTED_VALUE"""),"")</f>
        <v/>
      </c>
      <c r="AM682" s="187" t="str">
        <f>IFERROR(__xludf.DUMMYFUNCTION("""COMPUTED_VALUE"""),"")</f>
        <v/>
      </c>
      <c r="AN682" s="187" t="str">
        <f>IFERROR(__xludf.DUMMYFUNCTION("""COMPUTED_VALUE"""),"")</f>
        <v/>
      </c>
    </row>
    <row r="683">
      <c r="A683" s="187"/>
      <c r="B683" s="187"/>
      <c r="C683" s="187"/>
      <c r="D683" s="208"/>
      <c r="E683" s="109"/>
      <c r="F683" s="209"/>
      <c r="G683" s="187"/>
      <c r="H683" s="174"/>
      <c r="I683" s="187"/>
      <c r="J683" s="174" t="str">
        <f>IFERROR(__xludf.DUMMYFUNCTION("""COMPUTED_VALUE"""),"")</f>
        <v/>
      </c>
      <c r="K683" s="187" t="str">
        <f>IFERROR(__xludf.DUMMYFUNCTION("""COMPUTED_VALUE"""),"")</f>
        <v/>
      </c>
      <c r="L683" s="187" t="str">
        <f>IFERROR(__xludf.DUMMYFUNCTION("""COMPUTED_VALUE"""),"")</f>
        <v/>
      </c>
      <c r="M683" s="187" t="str">
        <f>IFERROR(__xludf.DUMMYFUNCTION("""COMPUTED_VALUE"""),"")</f>
        <v/>
      </c>
      <c r="N683" s="187" t="str">
        <f>IFERROR(__xludf.DUMMYFUNCTION("""COMPUTED_VALUE"""),"")</f>
        <v/>
      </c>
      <c r="O683" s="187" t="str">
        <f>IFERROR(__xludf.DUMMYFUNCTION("""COMPUTED_VALUE"""),"")</f>
        <v/>
      </c>
      <c r="P683" s="187" t="str">
        <f>IFERROR(__xludf.DUMMYFUNCTION("""COMPUTED_VALUE"""),"")</f>
        <v/>
      </c>
      <c r="Q683" s="187" t="str">
        <f>IFERROR(__xludf.DUMMYFUNCTION("""COMPUTED_VALUE"""),"")</f>
        <v/>
      </c>
      <c r="R683" s="187" t="str">
        <f>IFERROR(__xludf.DUMMYFUNCTION("""COMPUTED_VALUE"""),"")</f>
        <v/>
      </c>
      <c r="S683" s="187" t="str">
        <f>IFERROR(__xludf.DUMMYFUNCTION("""COMPUTED_VALUE"""),"")</f>
        <v/>
      </c>
      <c r="T683" s="187" t="str">
        <f>IFERROR(__xludf.DUMMYFUNCTION("""COMPUTED_VALUE"""),"")</f>
        <v/>
      </c>
      <c r="U683" s="187" t="str">
        <f>IFERROR(__xludf.DUMMYFUNCTION("""COMPUTED_VALUE"""),"")</f>
        <v/>
      </c>
      <c r="V683" s="187" t="str">
        <f>IFERROR(__xludf.DUMMYFUNCTION("""COMPUTED_VALUE"""),"")</f>
        <v/>
      </c>
      <c r="W683" s="187" t="str">
        <f>IFERROR(__xludf.DUMMYFUNCTION("""COMPUTED_VALUE"""),"")</f>
        <v/>
      </c>
      <c r="X683" s="187" t="str">
        <f>IFERROR(__xludf.DUMMYFUNCTION("""COMPUTED_VALUE"""),"")</f>
        <v/>
      </c>
      <c r="Y683" s="187" t="str">
        <f>IFERROR(__xludf.DUMMYFUNCTION("""COMPUTED_VALUE"""),"")</f>
        <v/>
      </c>
      <c r="Z683" s="187" t="str">
        <f>IFERROR(__xludf.DUMMYFUNCTION("""COMPUTED_VALUE"""),"")</f>
        <v/>
      </c>
      <c r="AA683" s="187" t="str">
        <f>IFERROR(__xludf.DUMMYFUNCTION("""COMPUTED_VALUE"""),"")</f>
        <v/>
      </c>
      <c r="AB683" s="187" t="str">
        <f>IFERROR(__xludf.DUMMYFUNCTION("""COMPUTED_VALUE"""),"")</f>
        <v/>
      </c>
      <c r="AC683" s="187" t="str">
        <f>IFERROR(__xludf.DUMMYFUNCTION("""COMPUTED_VALUE"""),"")</f>
        <v/>
      </c>
      <c r="AD683" s="187" t="str">
        <f>IFERROR(__xludf.DUMMYFUNCTION("""COMPUTED_VALUE"""),"")</f>
        <v/>
      </c>
      <c r="AE683" s="187" t="str">
        <f>IFERROR(__xludf.DUMMYFUNCTION("""COMPUTED_VALUE"""),"")</f>
        <v/>
      </c>
      <c r="AF683" s="187" t="str">
        <f>IFERROR(__xludf.DUMMYFUNCTION("""COMPUTED_VALUE"""),"")</f>
        <v/>
      </c>
      <c r="AG683" s="187" t="str">
        <f>IFERROR(__xludf.DUMMYFUNCTION("""COMPUTED_VALUE"""),"")</f>
        <v/>
      </c>
      <c r="AH683" s="187" t="str">
        <f>IFERROR(__xludf.DUMMYFUNCTION("""COMPUTED_VALUE"""),"")</f>
        <v/>
      </c>
      <c r="AI683" s="187" t="str">
        <f>IFERROR(__xludf.DUMMYFUNCTION("""COMPUTED_VALUE"""),"")</f>
        <v/>
      </c>
      <c r="AJ683" s="187" t="str">
        <f>IFERROR(__xludf.DUMMYFUNCTION("""COMPUTED_VALUE"""),"")</f>
        <v/>
      </c>
      <c r="AK683" s="187" t="str">
        <f>IFERROR(__xludf.DUMMYFUNCTION("""COMPUTED_VALUE"""),"")</f>
        <v/>
      </c>
      <c r="AL683" s="187" t="str">
        <f>IFERROR(__xludf.DUMMYFUNCTION("""COMPUTED_VALUE"""),"")</f>
        <v/>
      </c>
      <c r="AM683" s="187" t="str">
        <f>IFERROR(__xludf.DUMMYFUNCTION("""COMPUTED_VALUE"""),"")</f>
        <v/>
      </c>
      <c r="AN683" s="187" t="str">
        <f>IFERROR(__xludf.DUMMYFUNCTION("""COMPUTED_VALUE"""),"")</f>
        <v/>
      </c>
    </row>
    <row r="684">
      <c r="A684" s="187"/>
      <c r="B684" s="187"/>
      <c r="C684" s="187"/>
      <c r="D684" s="208"/>
      <c r="E684" s="109"/>
      <c r="F684" s="209"/>
      <c r="G684" s="187"/>
      <c r="H684" s="174"/>
      <c r="I684" s="187"/>
      <c r="J684" s="174" t="str">
        <f>IFERROR(__xludf.DUMMYFUNCTION("""COMPUTED_VALUE"""),"")</f>
        <v/>
      </c>
      <c r="K684" s="187" t="str">
        <f>IFERROR(__xludf.DUMMYFUNCTION("""COMPUTED_VALUE"""),"")</f>
        <v/>
      </c>
      <c r="L684" s="187" t="str">
        <f>IFERROR(__xludf.DUMMYFUNCTION("""COMPUTED_VALUE"""),"")</f>
        <v/>
      </c>
      <c r="M684" s="187" t="str">
        <f>IFERROR(__xludf.DUMMYFUNCTION("""COMPUTED_VALUE"""),"")</f>
        <v/>
      </c>
      <c r="N684" s="187" t="str">
        <f>IFERROR(__xludf.DUMMYFUNCTION("""COMPUTED_VALUE"""),"")</f>
        <v/>
      </c>
      <c r="O684" s="187" t="str">
        <f>IFERROR(__xludf.DUMMYFUNCTION("""COMPUTED_VALUE"""),"")</f>
        <v/>
      </c>
      <c r="P684" s="187" t="str">
        <f>IFERROR(__xludf.DUMMYFUNCTION("""COMPUTED_VALUE"""),"")</f>
        <v/>
      </c>
      <c r="Q684" s="187" t="str">
        <f>IFERROR(__xludf.DUMMYFUNCTION("""COMPUTED_VALUE"""),"")</f>
        <v/>
      </c>
      <c r="R684" s="187" t="str">
        <f>IFERROR(__xludf.DUMMYFUNCTION("""COMPUTED_VALUE"""),"")</f>
        <v/>
      </c>
      <c r="S684" s="187" t="str">
        <f>IFERROR(__xludf.DUMMYFUNCTION("""COMPUTED_VALUE"""),"")</f>
        <v/>
      </c>
      <c r="T684" s="187" t="str">
        <f>IFERROR(__xludf.DUMMYFUNCTION("""COMPUTED_VALUE"""),"")</f>
        <v/>
      </c>
      <c r="U684" s="187" t="str">
        <f>IFERROR(__xludf.DUMMYFUNCTION("""COMPUTED_VALUE"""),"")</f>
        <v/>
      </c>
      <c r="V684" s="187" t="str">
        <f>IFERROR(__xludf.DUMMYFUNCTION("""COMPUTED_VALUE"""),"")</f>
        <v/>
      </c>
      <c r="W684" s="187" t="str">
        <f>IFERROR(__xludf.DUMMYFUNCTION("""COMPUTED_VALUE"""),"")</f>
        <v/>
      </c>
      <c r="X684" s="187" t="str">
        <f>IFERROR(__xludf.DUMMYFUNCTION("""COMPUTED_VALUE"""),"")</f>
        <v/>
      </c>
      <c r="Y684" s="187" t="str">
        <f>IFERROR(__xludf.DUMMYFUNCTION("""COMPUTED_VALUE"""),"")</f>
        <v/>
      </c>
      <c r="Z684" s="187" t="str">
        <f>IFERROR(__xludf.DUMMYFUNCTION("""COMPUTED_VALUE"""),"")</f>
        <v/>
      </c>
      <c r="AA684" s="187" t="str">
        <f>IFERROR(__xludf.DUMMYFUNCTION("""COMPUTED_VALUE"""),"")</f>
        <v/>
      </c>
      <c r="AB684" s="187" t="str">
        <f>IFERROR(__xludf.DUMMYFUNCTION("""COMPUTED_VALUE"""),"")</f>
        <v/>
      </c>
      <c r="AC684" s="187" t="str">
        <f>IFERROR(__xludf.DUMMYFUNCTION("""COMPUTED_VALUE"""),"")</f>
        <v/>
      </c>
      <c r="AD684" s="187" t="str">
        <f>IFERROR(__xludf.DUMMYFUNCTION("""COMPUTED_VALUE"""),"")</f>
        <v/>
      </c>
      <c r="AE684" s="187" t="str">
        <f>IFERROR(__xludf.DUMMYFUNCTION("""COMPUTED_VALUE"""),"")</f>
        <v/>
      </c>
      <c r="AF684" s="187" t="str">
        <f>IFERROR(__xludf.DUMMYFUNCTION("""COMPUTED_VALUE"""),"")</f>
        <v/>
      </c>
      <c r="AG684" s="187" t="str">
        <f>IFERROR(__xludf.DUMMYFUNCTION("""COMPUTED_VALUE"""),"")</f>
        <v/>
      </c>
      <c r="AH684" s="187" t="str">
        <f>IFERROR(__xludf.DUMMYFUNCTION("""COMPUTED_VALUE"""),"")</f>
        <v/>
      </c>
      <c r="AI684" s="187" t="str">
        <f>IFERROR(__xludf.DUMMYFUNCTION("""COMPUTED_VALUE"""),"")</f>
        <v/>
      </c>
      <c r="AJ684" s="187" t="str">
        <f>IFERROR(__xludf.DUMMYFUNCTION("""COMPUTED_VALUE"""),"")</f>
        <v/>
      </c>
      <c r="AK684" s="187" t="str">
        <f>IFERROR(__xludf.DUMMYFUNCTION("""COMPUTED_VALUE"""),"")</f>
        <v/>
      </c>
      <c r="AL684" s="187" t="str">
        <f>IFERROR(__xludf.DUMMYFUNCTION("""COMPUTED_VALUE"""),"")</f>
        <v/>
      </c>
      <c r="AM684" s="187" t="str">
        <f>IFERROR(__xludf.DUMMYFUNCTION("""COMPUTED_VALUE"""),"")</f>
        <v/>
      </c>
      <c r="AN684" s="187" t="str">
        <f>IFERROR(__xludf.DUMMYFUNCTION("""COMPUTED_VALUE"""),"")</f>
        <v/>
      </c>
    </row>
    <row r="685">
      <c r="A685" s="187"/>
      <c r="B685" s="187"/>
      <c r="C685" s="187"/>
      <c r="D685" s="208"/>
      <c r="E685" s="109"/>
      <c r="F685" s="209"/>
      <c r="G685" s="187"/>
      <c r="H685" s="174"/>
      <c r="I685" s="187"/>
      <c r="J685" s="174" t="str">
        <f>IFERROR(__xludf.DUMMYFUNCTION("""COMPUTED_VALUE"""),"")</f>
        <v/>
      </c>
      <c r="K685" s="187" t="str">
        <f>IFERROR(__xludf.DUMMYFUNCTION("""COMPUTED_VALUE"""),"")</f>
        <v/>
      </c>
      <c r="L685" s="187" t="str">
        <f>IFERROR(__xludf.DUMMYFUNCTION("""COMPUTED_VALUE"""),"")</f>
        <v/>
      </c>
      <c r="M685" s="187" t="str">
        <f>IFERROR(__xludf.DUMMYFUNCTION("""COMPUTED_VALUE"""),"")</f>
        <v/>
      </c>
      <c r="N685" s="187" t="str">
        <f>IFERROR(__xludf.DUMMYFUNCTION("""COMPUTED_VALUE"""),"")</f>
        <v/>
      </c>
      <c r="O685" s="187" t="str">
        <f>IFERROR(__xludf.DUMMYFUNCTION("""COMPUTED_VALUE"""),"")</f>
        <v/>
      </c>
      <c r="P685" s="187" t="str">
        <f>IFERROR(__xludf.DUMMYFUNCTION("""COMPUTED_VALUE"""),"")</f>
        <v/>
      </c>
      <c r="Q685" s="187" t="str">
        <f>IFERROR(__xludf.DUMMYFUNCTION("""COMPUTED_VALUE"""),"")</f>
        <v/>
      </c>
      <c r="R685" s="187" t="str">
        <f>IFERROR(__xludf.DUMMYFUNCTION("""COMPUTED_VALUE"""),"")</f>
        <v/>
      </c>
      <c r="S685" s="187" t="str">
        <f>IFERROR(__xludf.DUMMYFUNCTION("""COMPUTED_VALUE"""),"")</f>
        <v/>
      </c>
      <c r="T685" s="187" t="str">
        <f>IFERROR(__xludf.DUMMYFUNCTION("""COMPUTED_VALUE"""),"")</f>
        <v/>
      </c>
      <c r="U685" s="187" t="str">
        <f>IFERROR(__xludf.DUMMYFUNCTION("""COMPUTED_VALUE"""),"")</f>
        <v/>
      </c>
      <c r="V685" s="187" t="str">
        <f>IFERROR(__xludf.DUMMYFUNCTION("""COMPUTED_VALUE"""),"")</f>
        <v/>
      </c>
      <c r="W685" s="187" t="str">
        <f>IFERROR(__xludf.DUMMYFUNCTION("""COMPUTED_VALUE"""),"")</f>
        <v/>
      </c>
      <c r="X685" s="187" t="str">
        <f>IFERROR(__xludf.DUMMYFUNCTION("""COMPUTED_VALUE"""),"")</f>
        <v/>
      </c>
      <c r="Y685" s="187" t="str">
        <f>IFERROR(__xludf.DUMMYFUNCTION("""COMPUTED_VALUE"""),"")</f>
        <v/>
      </c>
      <c r="Z685" s="187" t="str">
        <f>IFERROR(__xludf.DUMMYFUNCTION("""COMPUTED_VALUE"""),"")</f>
        <v/>
      </c>
      <c r="AA685" s="187" t="str">
        <f>IFERROR(__xludf.DUMMYFUNCTION("""COMPUTED_VALUE"""),"")</f>
        <v/>
      </c>
      <c r="AB685" s="187" t="str">
        <f>IFERROR(__xludf.DUMMYFUNCTION("""COMPUTED_VALUE"""),"")</f>
        <v/>
      </c>
      <c r="AC685" s="187" t="str">
        <f>IFERROR(__xludf.DUMMYFUNCTION("""COMPUTED_VALUE"""),"")</f>
        <v/>
      </c>
      <c r="AD685" s="187" t="str">
        <f>IFERROR(__xludf.DUMMYFUNCTION("""COMPUTED_VALUE"""),"")</f>
        <v/>
      </c>
      <c r="AE685" s="187" t="str">
        <f>IFERROR(__xludf.DUMMYFUNCTION("""COMPUTED_VALUE"""),"")</f>
        <v/>
      </c>
      <c r="AF685" s="187" t="str">
        <f>IFERROR(__xludf.DUMMYFUNCTION("""COMPUTED_VALUE"""),"")</f>
        <v/>
      </c>
      <c r="AG685" s="187" t="str">
        <f>IFERROR(__xludf.DUMMYFUNCTION("""COMPUTED_VALUE"""),"")</f>
        <v/>
      </c>
      <c r="AH685" s="187" t="str">
        <f>IFERROR(__xludf.DUMMYFUNCTION("""COMPUTED_VALUE"""),"")</f>
        <v/>
      </c>
      <c r="AI685" s="187" t="str">
        <f>IFERROR(__xludf.DUMMYFUNCTION("""COMPUTED_VALUE"""),"")</f>
        <v/>
      </c>
      <c r="AJ685" s="187" t="str">
        <f>IFERROR(__xludf.DUMMYFUNCTION("""COMPUTED_VALUE"""),"")</f>
        <v/>
      </c>
      <c r="AK685" s="187" t="str">
        <f>IFERROR(__xludf.DUMMYFUNCTION("""COMPUTED_VALUE"""),"")</f>
        <v/>
      </c>
      <c r="AL685" s="187" t="str">
        <f>IFERROR(__xludf.DUMMYFUNCTION("""COMPUTED_VALUE"""),"")</f>
        <v/>
      </c>
      <c r="AM685" s="187" t="str">
        <f>IFERROR(__xludf.DUMMYFUNCTION("""COMPUTED_VALUE"""),"")</f>
        <v/>
      </c>
      <c r="AN685" s="187" t="str">
        <f>IFERROR(__xludf.DUMMYFUNCTION("""COMPUTED_VALUE"""),"")</f>
        <v/>
      </c>
    </row>
    <row r="686">
      <c r="A686" s="187"/>
      <c r="B686" s="187"/>
      <c r="C686" s="187"/>
      <c r="D686" s="208"/>
      <c r="E686" s="109"/>
      <c r="F686" s="209"/>
      <c r="G686" s="187"/>
      <c r="H686" s="174"/>
      <c r="I686" s="187"/>
      <c r="J686" s="174" t="str">
        <f>IFERROR(__xludf.DUMMYFUNCTION("""COMPUTED_VALUE"""),"")</f>
        <v/>
      </c>
      <c r="K686" s="187" t="str">
        <f>IFERROR(__xludf.DUMMYFUNCTION("""COMPUTED_VALUE"""),"")</f>
        <v/>
      </c>
      <c r="L686" s="187" t="str">
        <f>IFERROR(__xludf.DUMMYFUNCTION("""COMPUTED_VALUE"""),"")</f>
        <v/>
      </c>
      <c r="M686" s="187" t="str">
        <f>IFERROR(__xludf.DUMMYFUNCTION("""COMPUTED_VALUE"""),"")</f>
        <v/>
      </c>
      <c r="N686" s="187" t="str">
        <f>IFERROR(__xludf.DUMMYFUNCTION("""COMPUTED_VALUE"""),"")</f>
        <v/>
      </c>
      <c r="O686" s="187" t="str">
        <f>IFERROR(__xludf.DUMMYFUNCTION("""COMPUTED_VALUE"""),"")</f>
        <v/>
      </c>
      <c r="P686" s="187" t="str">
        <f>IFERROR(__xludf.DUMMYFUNCTION("""COMPUTED_VALUE"""),"")</f>
        <v/>
      </c>
      <c r="Q686" s="187" t="str">
        <f>IFERROR(__xludf.DUMMYFUNCTION("""COMPUTED_VALUE"""),"")</f>
        <v/>
      </c>
      <c r="R686" s="187" t="str">
        <f>IFERROR(__xludf.DUMMYFUNCTION("""COMPUTED_VALUE"""),"")</f>
        <v/>
      </c>
      <c r="S686" s="187" t="str">
        <f>IFERROR(__xludf.DUMMYFUNCTION("""COMPUTED_VALUE"""),"")</f>
        <v/>
      </c>
      <c r="T686" s="187" t="str">
        <f>IFERROR(__xludf.DUMMYFUNCTION("""COMPUTED_VALUE"""),"")</f>
        <v/>
      </c>
      <c r="U686" s="187" t="str">
        <f>IFERROR(__xludf.DUMMYFUNCTION("""COMPUTED_VALUE"""),"")</f>
        <v/>
      </c>
      <c r="V686" s="187" t="str">
        <f>IFERROR(__xludf.DUMMYFUNCTION("""COMPUTED_VALUE"""),"")</f>
        <v/>
      </c>
      <c r="W686" s="187" t="str">
        <f>IFERROR(__xludf.DUMMYFUNCTION("""COMPUTED_VALUE"""),"")</f>
        <v/>
      </c>
      <c r="X686" s="187" t="str">
        <f>IFERROR(__xludf.DUMMYFUNCTION("""COMPUTED_VALUE"""),"")</f>
        <v/>
      </c>
      <c r="Y686" s="187" t="str">
        <f>IFERROR(__xludf.DUMMYFUNCTION("""COMPUTED_VALUE"""),"")</f>
        <v/>
      </c>
      <c r="Z686" s="187" t="str">
        <f>IFERROR(__xludf.DUMMYFUNCTION("""COMPUTED_VALUE"""),"")</f>
        <v/>
      </c>
      <c r="AA686" s="187" t="str">
        <f>IFERROR(__xludf.DUMMYFUNCTION("""COMPUTED_VALUE"""),"")</f>
        <v/>
      </c>
      <c r="AB686" s="187" t="str">
        <f>IFERROR(__xludf.DUMMYFUNCTION("""COMPUTED_VALUE"""),"")</f>
        <v/>
      </c>
      <c r="AC686" s="187" t="str">
        <f>IFERROR(__xludf.DUMMYFUNCTION("""COMPUTED_VALUE"""),"")</f>
        <v/>
      </c>
      <c r="AD686" s="187" t="str">
        <f>IFERROR(__xludf.DUMMYFUNCTION("""COMPUTED_VALUE"""),"")</f>
        <v/>
      </c>
      <c r="AE686" s="187" t="str">
        <f>IFERROR(__xludf.DUMMYFUNCTION("""COMPUTED_VALUE"""),"")</f>
        <v/>
      </c>
      <c r="AF686" s="187" t="str">
        <f>IFERROR(__xludf.DUMMYFUNCTION("""COMPUTED_VALUE"""),"")</f>
        <v/>
      </c>
      <c r="AG686" s="187" t="str">
        <f>IFERROR(__xludf.DUMMYFUNCTION("""COMPUTED_VALUE"""),"")</f>
        <v/>
      </c>
      <c r="AH686" s="187" t="str">
        <f>IFERROR(__xludf.DUMMYFUNCTION("""COMPUTED_VALUE"""),"")</f>
        <v/>
      </c>
      <c r="AI686" s="187" t="str">
        <f>IFERROR(__xludf.DUMMYFUNCTION("""COMPUTED_VALUE"""),"")</f>
        <v/>
      </c>
      <c r="AJ686" s="187" t="str">
        <f>IFERROR(__xludf.DUMMYFUNCTION("""COMPUTED_VALUE"""),"")</f>
        <v/>
      </c>
      <c r="AK686" s="187" t="str">
        <f>IFERROR(__xludf.DUMMYFUNCTION("""COMPUTED_VALUE"""),"")</f>
        <v/>
      </c>
      <c r="AL686" s="187" t="str">
        <f>IFERROR(__xludf.DUMMYFUNCTION("""COMPUTED_VALUE"""),"")</f>
        <v/>
      </c>
      <c r="AM686" s="187" t="str">
        <f>IFERROR(__xludf.DUMMYFUNCTION("""COMPUTED_VALUE"""),"")</f>
        <v/>
      </c>
      <c r="AN686" s="187" t="str">
        <f>IFERROR(__xludf.DUMMYFUNCTION("""COMPUTED_VALUE"""),"")</f>
        <v/>
      </c>
    </row>
    <row r="687">
      <c r="A687" s="187"/>
      <c r="B687" s="187"/>
      <c r="C687" s="187"/>
      <c r="D687" s="208"/>
      <c r="E687" s="109"/>
      <c r="F687" s="209"/>
      <c r="G687" s="187"/>
      <c r="H687" s="174"/>
      <c r="I687" s="187"/>
      <c r="J687" s="174" t="str">
        <f>IFERROR(__xludf.DUMMYFUNCTION("""COMPUTED_VALUE"""),"")</f>
        <v/>
      </c>
      <c r="K687" s="187" t="str">
        <f>IFERROR(__xludf.DUMMYFUNCTION("""COMPUTED_VALUE"""),"")</f>
        <v/>
      </c>
      <c r="L687" s="187" t="str">
        <f>IFERROR(__xludf.DUMMYFUNCTION("""COMPUTED_VALUE"""),"")</f>
        <v/>
      </c>
      <c r="M687" s="187" t="str">
        <f>IFERROR(__xludf.DUMMYFUNCTION("""COMPUTED_VALUE"""),"")</f>
        <v/>
      </c>
      <c r="N687" s="187" t="str">
        <f>IFERROR(__xludf.DUMMYFUNCTION("""COMPUTED_VALUE"""),"")</f>
        <v/>
      </c>
      <c r="O687" s="187" t="str">
        <f>IFERROR(__xludf.DUMMYFUNCTION("""COMPUTED_VALUE"""),"")</f>
        <v/>
      </c>
      <c r="P687" s="187" t="str">
        <f>IFERROR(__xludf.DUMMYFUNCTION("""COMPUTED_VALUE"""),"")</f>
        <v/>
      </c>
      <c r="Q687" s="187" t="str">
        <f>IFERROR(__xludf.DUMMYFUNCTION("""COMPUTED_VALUE"""),"")</f>
        <v/>
      </c>
      <c r="R687" s="187" t="str">
        <f>IFERROR(__xludf.DUMMYFUNCTION("""COMPUTED_VALUE"""),"")</f>
        <v/>
      </c>
      <c r="S687" s="187" t="str">
        <f>IFERROR(__xludf.DUMMYFUNCTION("""COMPUTED_VALUE"""),"")</f>
        <v/>
      </c>
      <c r="T687" s="187" t="str">
        <f>IFERROR(__xludf.DUMMYFUNCTION("""COMPUTED_VALUE"""),"")</f>
        <v/>
      </c>
      <c r="U687" s="187" t="str">
        <f>IFERROR(__xludf.DUMMYFUNCTION("""COMPUTED_VALUE"""),"")</f>
        <v/>
      </c>
      <c r="V687" s="187" t="str">
        <f>IFERROR(__xludf.DUMMYFUNCTION("""COMPUTED_VALUE"""),"")</f>
        <v/>
      </c>
      <c r="W687" s="187" t="str">
        <f>IFERROR(__xludf.DUMMYFUNCTION("""COMPUTED_VALUE"""),"")</f>
        <v/>
      </c>
      <c r="X687" s="187" t="str">
        <f>IFERROR(__xludf.DUMMYFUNCTION("""COMPUTED_VALUE"""),"")</f>
        <v/>
      </c>
      <c r="Y687" s="187" t="str">
        <f>IFERROR(__xludf.DUMMYFUNCTION("""COMPUTED_VALUE"""),"")</f>
        <v/>
      </c>
      <c r="Z687" s="187" t="str">
        <f>IFERROR(__xludf.DUMMYFUNCTION("""COMPUTED_VALUE"""),"")</f>
        <v/>
      </c>
      <c r="AA687" s="187" t="str">
        <f>IFERROR(__xludf.DUMMYFUNCTION("""COMPUTED_VALUE"""),"")</f>
        <v/>
      </c>
      <c r="AB687" s="187" t="str">
        <f>IFERROR(__xludf.DUMMYFUNCTION("""COMPUTED_VALUE"""),"")</f>
        <v/>
      </c>
      <c r="AC687" s="187" t="str">
        <f>IFERROR(__xludf.DUMMYFUNCTION("""COMPUTED_VALUE"""),"")</f>
        <v/>
      </c>
      <c r="AD687" s="187" t="str">
        <f>IFERROR(__xludf.DUMMYFUNCTION("""COMPUTED_VALUE"""),"")</f>
        <v/>
      </c>
      <c r="AE687" s="187" t="str">
        <f>IFERROR(__xludf.DUMMYFUNCTION("""COMPUTED_VALUE"""),"")</f>
        <v/>
      </c>
      <c r="AF687" s="187" t="str">
        <f>IFERROR(__xludf.DUMMYFUNCTION("""COMPUTED_VALUE"""),"")</f>
        <v/>
      </c>
      <c r="AG687" s="187" t="str">
        <f>IFERROR(__xludf.DUMMYFUNCTION("""COMPUTED_VALUE"""),"")</f>
        <v/>
      </c>
      <c r="AH687" s="187" t="str">
        <f>IFERROR(__xludf.DUMMYFUNCTION("""COMPUTED_VALUE"""),"")</f>
        <v/>
      </c>
      <c r="AI687" s="187" t="str">
        <f>IFERROR(__xludf.DUMMYFUNCTION("""COMPUTED_VALUE"""),"")</f>
        <v/>
      </c>
      <c r="AJ687" s="187" t="str">
        <f>IFERROR(__xludf.DUMMYFUNCTION("""COMPUTED_VALUE"""),"")</f>
        <v/>
      </c>
      <c r="AK687" s="187" t="str">
        <f>IFERROR(__xludf.DUMMYFUNCTION("""COMPUTED_VALUE"""),"")</f>
        <v/>
      </c>
      <c r="AL687" s="187" t="str">
        <f>IFERROR(__xludf.DUMMYFUNCTION("""COMPUTED_VALUE"""),"")</f>
        <v/>
      </c>
      <c r="AM687" s="187" t="str">
        <f>IFERROR(__xludf.DUMMYFUNCTION("""COMPUTED_VALUE"""),"")</f>
        <v/>
      </c>
      <c r="AN687" s="187" t="str">
        <f>IFERROR(__xludf.DUMMYFUNCTION("""COMPUTED_VALUE"""),"")</f>
        <v/>
      </c>
    </row>
    <row r="688">
      <c r="A688" s="187"/>
      <c r="B688" s="187"/>
      <c r="C688" s="187"/>
      <c r="D688" s="208"/>
      <c r="E688" s="109"/>
      <c r="F688" s="209"/>
      <c r="G688" s="187"/>
      <c r="H688" s="174"/>
      <c r="I688" s="187"/>
      <c r="J688" s="174" t="str">
        <f>IFERROR(__xludf.DUMMYFUNCTION("""COMPUTED_VALUE"""),"")</f>
        <v/>
      </c>
      <c r="K688" s="187" t="str">
        <f>IFERROR(__xludf.DUMMYFUNCTION("""COMPUTED_VALUE"""),"")</f>
        <v/>
      </c>
      <c r="L688" s="187" t="str">
        <f>IFERROR(__xludf.DUMMYFUNCTION("""COMPUTED_VALUE"""),"")</f>
        <v/>
      </c>
      <c r="M688" s="187" t="str">
        <f>IFERROR(__xludf.DUMMYFUNCTION("""COMPUTED_VALUE"""),"")</f>
        <v/>
      </c>
      <c r="N688" s="187" t="str">
        <f>IFERROR(__xludf.DUMMYFUNCTION("""COMPUTED_VALUE"""),"")</f>
        <v/>
      </c>
      <c r="O688" s="187" t="str">
        <f>IFERROR(__xludf.DUMMYFUNCTION("""COMPUTED_VALUE"""),"")</f>
        <v/>
      </c>
      <c r="P688" s="187" t="str">
        <f>IFERROR(__xludf.DUMMYFUNCTION("""COMPUTED_VALUE"""),"")</f>
        <v/>
      </c>
      <c r="Q688" s="187" t="str">
        <f>IFERROR(__xludf.DUMMYFUNCTION("""COMPUTED_VALUE"""),"")</f>
        <v/>
      </c>
      <c r="R688" s="187" t="str">
        <f>IFERROR(__xludf.DUMMYFUNCTION("""COMPUTED_VALUE"""),"")</f>
        <v/>
      </c>
      <c r="S688" s="187" t="str">
        <f>IFERROR(__xludf.DUMMYFUNCTION("""COMPUTED_VALUE"""),"")</f>
        <v/>
      </c>
      <c r="T688" s="187" t="str">
        <f>IFERROR(__xludf.DUMMYFUNCTION("""COMPUTED_VALUE"""),"")</f>
        <v/>
      </c>
      <c r="U688" s="187" t="str">
        <f>IFERROR(__xludf.DUMMYFUNCTION("""COMPUTED_VALUE"""),"")</f>
        <v/>
      </c>
      <c r="V688" s="187" t="str">
        <f>IFERROR(__xludf.DUMMYFUNCTION("""COMPUTED_VALUE"""),"")</f>
        <v/>
      </c>
      <c r="W688" s="187" t="str">
        <f>IFERROR(__xludf.DUMMYFUNCTION("""COMPUTED_VALUE"""),"")</f>
        <v/>
      </c>
      <c r="X688" s="187" t="str">
        <f>IFERROR(__xludf.DUMMYFUNCTION("""COMPUTED_VALUE"""),"")</f>
        <v/>
      </c>
      <c r="Y688" s="187" t="str">
        <f>IFERROR(__xludf.DUMMYFUNCTION("""COMPUTED_VALUE"""),"")</f>
        <v/>
      </c>
      <c r="Z688" s="187" t="str">
        <f>IFERROR(__xludf.DUMMYFUNCTION("""COMPUTED_VALUE"""),"")</f>
        <v/>
      </c>
      <c r="AA688" s="187" t="str">
        <f>IFERROR(__xludf.DUMMYFUNCTION("""COMPUTED_VALUE"""),"")</f>
        <v/>
      </c>
      <c r="AB688" s="187" t="str">
        <f>IFERROR(__xludf.DUMMYFUNCTION("""COMPUTED_VALUE"""),"")</f>
        <v/>
      </c>
      <c r="AC688" s="187" t="str">
        <f>IFERROR(__xludf.DUMMYFUNCTION("""COMPUTED_VALUE"""),"")</f>
        <v/>
      </c>
      <c r="AD688" s="187" t="str">
        <f>IFERROR(__xludf.DUMMYFUNCTION("""COMPUTED_VALUE"""),"")</f>
        <v/>
      </c>
      <c r="AE688" s="187" t="str">
        <f>IFERROR(__xludf.DUMMYFUNCTION("""COMPUTED_VALUE"""),"")</f>
        <v/>
      </c>
      <c r="AF688" s="187" t="str">
        <f>IFERROR(__xludf.DUMMYFUNCTION("""COMPUTED_VALUE"""),"")</f>
        <v/>
      </c>
      <c r="AG688" s="187" t="str">
        <f>IFERROR(__xludf.DUMMYFUNCTION("""COMPUTED_VALUE"""),"")</f>
        <v/>
      </c>
      <c r="AH688" s="187" t="str">
        <f>IFERROR(__xludf.DUMMYFUNCTION("""COMPUTED_VALUE"""),"")</f>
        <v/>
      </c>
      <c r="AI688" s="187" t="str">
        <f>IFERROR(__xludf.DUMMYFUNCTION("""COMPUTED_VALUE"""),"")</f>
        <v/>
      </c>
      <c r="AJ688" s="187" t="str">
        <f>IFERROR(__xludf.DUMMYFUNCTION("""COMPUTED_VALUE"""),"")</f>
        <v/>
      </c>
      <c r="AK688" s="187" t="str">
        <f>IFERROR(__xludf.DUMMYFUNCTION("""COMPUTED_VALUE"""),"")</f>
        <v/>
      </c>
      <c r="AL688" s="187" t="str">
        <f>IFERROR(__xludf.DUMMYFUNCTION("""COMPUTED_VALUE"""),"")</f>
        <v/>
      </c>
      <c r="AM688" s="187" t="str">
        <f>IFERROR(__xludf.DUMMYFUNCTION("""COMPUTED_VALUE"""),"")</f>
        <v/>
      </c>
      <c r="AN688" s="187" t="str">
        <f>IFERROR(__xludf.DUMMYFUNCTION("""COMPUTED_VALUE"""),"")</f>
        <v/>
      </c>
    </row>
    <row r="689">
      <c r="A689" s="187"/>
      <c r="B689" s="187"/>
      <c r="C689" s="187"/>
      <c r="D689" s="208"/>
      <c r="E689" s="109"/>
      <c r="F689" s="209"/>
      <c r="G689" s="187"/>
      <c r="H689" s="174"/>
      <c r="I689" s="187"/>
      <c r="J689" s="174" t="str">
        <f>IFERROR(__xludf.DUMMYFUNCTION("""COMPUTED_VALUE"""),"")</f>
        <v/>
      </c>
      <c r="K689" s="187" t="str">
        <f>IFERROR(__xludf.DUMMYFUNCTION("""COMPUTED_VALUE"""),"")</f>
        <v/>
      </c>
      <c r="L689" s="187" t="str">
        <f>IFERROR(__xludf.DUMMYFUNCTION("""COMPUTED_VALUE"""),"")</f>
        <v/>
      </c>
      <c r="M689" s="187" t="str">
        <f>IFERROR(__xludf.DUMMYFUNCTION("""COMPUTED_VALUE"""),"")</f>
        <v/>
      </c>
      <c r="N689" s="187" t="str">
        <f>IFERROR(__xludf.DUMMYFUNCTION("""COMPUTED_VALUE"""),"")</f>
        <v/>
      </c>
      <c r="O689" s="187" t="str">
        <f>IFERROR(__xludf.DUMMYFUNCTION("""COMPUTED_VALUE"""),"")</f>
        <v/>
      </c>
      <c r="P689" s="187" t="str">
        <f>IFERROR(__xludf.DUMMYFUNCTION("""COMPUTED_VALUE"""),"")</f>
        <v/>
      </c>
      <c r="Q689" s="187" t="str">
        <f>IFERROR(__xludf.DUMMYFUNCTION("""COMPUTED_VALUE"""),"")</f>
        <v/>
      </c>
      <c r="R689" s="187" t="str">
        <f>IFERROR(__xludf.DUMMYFUNCTION("""COMPUTED_VALUE"""),"")</f>
        <v/>
      </c>
      <c r="S689" s="187" t="str">
        <f>IFERROR(__xludf.DUMMYFUNCTION("""COMPUTED_VALUE"""),"")</f>
        <v/>
      </c>
      <c r="T689" s="187" t="str">
        <f>IFERROR(__xludf.DUMMYFUNCTION("""COMPUTED_VALUE"""),"")</f>
        <v/>
      </c>
      <c r="U689" s="187" t="str">
        <f>IFERROR(__xludf.DUMMYFUNCTION("""COMPUTED_VALUE"""),"")</f>
        <v/>
      </c>
      <c r="V689" s="187" t="str">
        <f>IFERROR(__xludf.DUMMYFUNCTION("""COMPUTED_VALUE"""),"")</f>
        <v/>
      </c>
      <c r="W689" s="187" t="str">
        <f>IFERROR(__xludf.DUMMYFUNCTION("""COMPUTED_VALUE"""),"")</f>
        <v/>
      </c>
      <c r="X689" s="187" t="str">
        <f>IFERROR(__xludf.DUMMYFUNCTION("""COMPUTED_VALUE"""),"")</f>
        <v/>
      </c>
      <c r="Y689" s="187" t="str">
        <f>IFERROR(__xludf.DUMMYFUNCTION("""COMPUTED_VALUE"""),"")</f>
        <v/>
      </c>
      <c r="Z689" s="187" t="str">
        <f>IFERROR(__xludf.DUMMYFUNCTION("""COMPUTED_VALUE"""),"")</f>
        <v/>
      </c>
      <c r="AA689" s="187" t="str">
        <f>IFERROR(__xludf.DUMMYFUNCTION("""COMPUTED_VALUE"""),"")</f>
        <v/>
      </c>
      <c r="AB689" s="187" t="str">
        <f>IFERROR(__xludf.DUMMYFUNCTION("""COMPUTED_VALUE"""),"")</f>
        <v/>
      </c>
      <c r="AC689" s="187" t="str">
        <f>IFERROR(__xludf.DUMMYFUNCTION("""COMPUTED_VALUE"""),"")</f>
        <v/>
      </c>
      <c r="AD689" s="187" t="str">
        <f>IFERROR(__xludf.DUMMYFUNCTION("""COMPUTED_VALUE"""),"")</f>
        <v/>
      </c>
      <c r="AE689" s="187" t="str">
        <f>IFERROR(__xludf.DUMMYFUNCTION("""COMPUTED_VALUE"""),"")</f>
        <v/>
      </c>
      <c r="AF689" s="187" t="str">
        <f>IFERROR(__xludf.DUMMYFUNCTION("""COMPUTED_VALUE"""),"")</f>
        <v/>
      </c>
      <c r="AG689" s="187" t="str">
        <f>IFERROR(__xludf.DUMMYFUNCTION("""COMPUTED_VALUE"""),"")</f>
        <v/>
      </c>
      <c r="AH689" s="187" t="str">
        <f>IFERROR(__xludf.DUMMYFUNCTION("""COMPUTED_VALUE"""),"")</f>
        <v/>
      </c>
      <c r="AI689" s="187" t="str">
        <f>IFERROR(__xludf.DUMMYFUNCTION("""COMPUTED_VALUE"""),"")</f>
        <v/>
      </c>
      <c r="AJ689" s="187" t="str">
        <f>IFERROR(__xludf.DUMMYFUNCTION("""COMPUTED_VALUE"""),"")</f>
        <v/>
      </c>
      <c r="AK689" s="187" t="str">
        <f>IFERROR(__xludf.DUMMYFUNCTION("""COMPUTED_VALUE"""),"")</f>
        <v/>
      </c>
      <c r="AL689" s="187" t="str">
        <f>IFERROR(__xludf.DUMMYFUNCTION("""COMPUTED_VALUE"""),"")</f>
        <v/>
      </c>
      <c r="AM689" s="187" t="str">
        <f>IFERROR(__xludf.DUMMYFUNCTION("""COMPUTED_VALUE"""),"")</f>
        <v/>
      </c>
      <c r="AN689" s="187" t="str">
        <f>IFERROR(__xludf.DUMMYFUNCTION("""COMPUTED_VALUE"""),"")</f>
        <v/>
      </c>
    </row>
    <row r="690">
      <c r="A690" s="187"/>
      <c r="B690" s="187"/>
      <c r="C690" s="187"/>
      <c r="D690" s="208"/>
      <c r="E690" s="109"/>
      <c r="F690" s="209"/>
      <c r="G690" s="187"/>
      <c r="H690" s="174"/>
      <c r="I690" s="187"/>
      <c r="J690" s="174" t="str">
        <f>IFERROR(__xludf.DUMMYFUNCTION("""COMPUTED_VALUE"""),"")</f>
        <v/>
      </c>
      <c r="K690" s="187" t="str">
        <f>IFERROR(__xludf.DUMMYFUNCTION("""COMPUTED_VALUE"""),"")</f>
        <v/>
      </c>
      <c r="L690" s="187" t="str">
        <f>IFERROR(__xludf.DUMMYFUNCTION("""COMPUTED_VALUE"""),"")</f>
        <v/>
      </c>
      <c r="M690" s="187" t="str">
        <f>IFERROR(__xludf.DUMMYFUNCTION("""COMPUTED_VALUE"""),"")</f>
        <v/>
      </c>
      <c r="N690" s="187" t="str">
        <f>IFERROR(__xludf.DUMMYFUNCTION("""COMPUTED_VALUE"""),"")</f>
        <v/>
      </c>
      <c r="O690" s="187" t="str">
        <f>IFERROR(__xludf.DUMMYFUNCTION("""COMPUTED_VALUE"""),"")</f>
        <v/>
      </c>
      <c r="P690" s="187" t="str">
        <f>IFERROR(__xludf.DUMMYFUNCTION("""COMPUTED_VALUE"""),"")</f>
        <v/>
      </c>
      <c r="Q690" s="187" t="str">
        <f>IFERROR(__xludf.DUMMYFUNCTION("""COMPUTED_VALUE"""),"")</f>
        <v/>
      </c>
      <c r="R690" s="187" t="str">
        <f>IFERROR(__xludf.DUMMYFUNCTION("""COMPUTED_VALUE"""),"")</f>
        <v/>
      </c>
      <c r="S690" s="187" t="str">
        <f>IFERROR(__xludf.DUMMYFUNCTION("""COMPUTED_VALUE"""),"")</f>
        <v/>
      </c>
      <c r="T690" s="187" t="str">
        <f>IFERROR(__xludf.DUMMYFUNCTION("""COMPUTED_VALUE"""),"")</f>
        <v/>
      </c>
      <c r="U690" s="187" t="str">
        <f>IFERROR(__xludf.DUMMYFUNCTION("""COMPUTED_VALUE"""),"")</f>
        <v/>
      </c>
      <c r="V690" s="187" t="str">
        <f>IFERROR(__xludf.DUMMYFUNCTION("""COMPUTED_VALUE"""),"")</f>
        <v/>
      </c>
      <c r="W690" s="187" t="str">
        <f>IFERROR(__xludf.DUMMYFUNCTION("""COMPUTED_VALUE"""),"")</f>
        <v/>
      </c>
      <c r="X690" s="187" t="str">
        <f>IFERROR(__xludf.DUMMYFUNCTION("""COMPUTED_VALUE"""),"")</f>
        <v/>
      </c>
      <c r="Y690" s="187" t="str">
        <f>IFERROR(__xludf.DUMMYFUNCTION("""COMPUTED_VALUE"""),"")</f>
        <v/>
      </c>
      <c r="Z690" s="187" t="str">
        <f>IFERROR(__xludf.DUMMYFUNCTION("""COMPUTED_VALUE"""),"")</f>
        <v/>
      </c>
      <c r="AA690" s="187" t="str">
        <f>IFERROR(__xludf.DUMMYFUNCTION("""COMPUTED_VALUE"""),"")</f>
        <v/>
      </c>
      <c r="AB690" s="187" t="str">
        <f>IFERROR(__xludf.DUMMYFUNCTION("""COMPUTED_VALUE"""),"")</f>
        <v/>
      </c>
      <c r="AC690" s="187" t="str">
        <f>IFERROR(__xludf.DUMMYFUNCTION("""COMPUTED_VALUE"""),"")</f>
        <v/>
      </c>
      <c r="AD690" s="187" t="str">
        <f>IFERROR(__xludf.DUMMYFUNCTION("""COMPUTED_VALUE"""),"")</f>
        <v/>
      </c>
      <c r="AE690" s="187" t="str">
        <f>IFERROR(__xludf.DUMMYFUNCTION("""COMPUTED_VALUE"""),"")</f>
        <v/>
      </c>
      <c r="AF690" s="187" t="str">
        <f>IFERROR(__xludf.DUMMYFUNCTION("""COMPUTED_VALUE"""),"")</f>
        <v/>
      </c>
      <c r="AG690" s="187" t="str">
        <f>IFERROR(__xludf.DUMMYFUNCTION("""COMPUTED_VALUE"""),"")</f>
        <v/>
      </c>
      <c r="AH690" s="187" t="str">
        <f>IFERROR(__xludf.DUMMYFUNCTION("""COMPUTED_VALUE"""),"")</f>
        <v/>
      </c>
      <c r="AI690" s="187" t="str">
        <f>IFERROR(__xludf.DUMMYFUNCTION("""COMPUTED_VALUE"""),"")</f>
        <v/>
      </c>
      <c r="AJ690" s="187" t="str">
        <f>IFERROR(__xludf.DUMMYFUNCTION("""COMPUTED_VALUE"""),"")</f>
        <v/>
      </c>
      <c r="AK690" s="187" t="str">
        <f>IFERROR(__xludf.DUMMYFUNCTION("""COMPUTED_VALUE"""),"")</f>
        <v/>
      </c>
      <c r="AL690" s="187" t="str">
        <f>IFERROR(__xludf.DUMMYFUNCTION("""COMPUTED_VALUE"""),"")</f>
        <v/>
      </c>
      <c r="AM690" s="187" t="str">
        <f>IFERROR(__xludf.DUMMYFUNCTION("""COMPUTED_VALUE"""),"")</f>
        <v/>
      </c>
      <c r="AN690" s="187" t="str">
        <f>IFERROR(__xludf.DUMMYFUNCTION("""COMPUTED_VALUE"""),"")</f>
        <v/>
      </c>
    </row>
    <row r="691">
      <c r="A691" s="187"/>
      <c r="B691" s="187"/>
      <c r="C691" s="187"/>
      <c r="D691" s="208"/>
      <c r="E691" s="109"/>
      <c r="F691" s="209"/>
      <c r="G691" s="187"/>
      <c r="H691" s="174"/>
      <c r="I691" s="187"/>
      <c r="J691" s="174" t="str">
        <f>IFERROR(__xludf.DUMMYFUNCTION("""COMPUTED_VALUE"""),"")</f>
        <v/>
      </c>
      <c r="K691" s="187" t="str">
        <f>IFERROR(__xludf.DUMMYFUNCTION("""COMPUTED_VALUE"""),"")</f>
        <v/>
      </c>
      <c r="L691" s="187" t="str">
        <f>IFERROR(__xludf.DUMMYFUNCTION("""COMPUTED_VALUE"""),"")</f>
        <v/>
      </c>
      <c r="M691" s="187" t="str">
        <f>IFERROR(__xludf.DUMMYFUNCTION("""COMPUTED_VALUE"""),"")</f>
        <v/>
      </c>
      <c r="N691" s="187" t="str">
        <f>IFERROR(__xludf.DUMMYFUNCTION("""COMPUTED_VALUE"""),"")</f>
        <v/>
      </c>
      <c r="O691" s="187" t="str">
        <f>IFERROR(__xludf.DUMMYFUNCTION("""COMPUTED_VALUE"""),"")</f>
        <v/>
      </c>
      <c r="P691" s="187" t="str">
        <f>IFERROR(__xludf.DUMMYFUNCTION("""COMPUTED_VALUE"""),"")</f>
        <v/>
      </c>
      <c r="Q691" s="187" t="str">
        <f>IFERROR(__xludf.DUMMYFUNCTION("""COMPUTED_VALUE"""),"")</f>
        <v/>
      </c>
      <c r="R691" s="187" t="str">
        <f>IFERROR(__xludf.DUMMYFUNCTION("""COMPUTED_VALUE"""),"")</f>
        <v/>
      </c>
      <c r="S691" s="187" t="str">
        <f>IFERROR(__xludf.DUMMYFUNCTION("""COMPUTED_VALUE"""),"")</f>
        <v/>
      </c>
      <c r="T691" s="187" t="str">
        <f>IFERROR(__xludf.DUMMYFUNCTION("""COMPUTED_VALUE"""),"")</f>
        <v/>
      </c>
      <c r="U691" s="187" t="str">
        <f>IFERROR(__xludf.DUMMYFUNCTION("""COMPUTED_VALUE"""),"")</f>
        <v/>
      </c>
      <c r="V691" s="187" t="str">
        <f>IFERROR(__xludf.DUMMYFUNCTION("""COMPUTED_VALUE"""),"")</f>
        <v/>
      </c>
      <c r="W691" s="187" t="str">
        <f>IFERROR(__xludf.DUMMYFUNCTION("""COMPUTED_VALUE"""),"")</f>
        <v/>
      </c>
      <c r="X691" s="187" t="str">
        <f>IFERROR(__xludf.DUMMYFUNCTION("""COMPUTED_VALUE"""),"")</f>
        <v/>
      </c>
      <c r="Y691" s="187" t="str">
        <f>IFERROR(__xludf.DUMMYFUNCTION("""COMPUTED_VALUE"""),"")</f>
        <v/>
      </c>
      <c r="Z691" s="187" t="str">
        <f>IFERROR(__xludf.DUMMYFUNCTION("""COMPUTED_VALUE"""),"")</f>
        <v/>
      </c>
      <c r="AA691" s="187" t="str">
        <f>IFERROR(__xludf.DUMMYFUNCTION("""COMPUTED_VALUE"""),"")</f>
        <v/>
      </c>
      <c r="AB691" s="187" t="str">
        <f>IFERROR(__xludf.DUMMYFUNCTION("""COMPUTED_VALUE"""),"")</f>
        <v/>
      </c>
      <c r="AC691" s="187" t="str">
        <f>IFERROR(__xludf.DUMMYFUNCTION("""COMPUTED_VALUE"""),"")</f>
        <v/>
      </c>
      <c r="AD691" s="187" t="str">
        <f>IFERROR(__xludf.DUMMYFUNCTION("""COMPUTED_VALUE"""),"")</f>
        <v/>
      </c>
      <c r="AE691" s="187" t="str">
        <f>IFERROR(__xludf.DUMMYFUNCTION("""COMPUTED_VALUE"""),"")</f>
        <v/>
      </c>
      <c r="AF691" s="187" t="str">
        <f>IFERROR(__xludf.DUMMYFUNCTION("""COMPUTED_VALUE"""),"")</f>
        <v/>
      </c>
      <c r="AG691" s="187" t="str">
        <f>IFERROR(__xludf.DUMMYFUNCTION("""COMPUTED_VALUE"""),"")</f>
        <v/>
      </c>
      <c r="AH691" s="187" t="str">
        <f>IFERROR(__xludf.DUMMYFUNCTION("""COMPUTED_VALUE"""),"")</f>
        <v/>
      </c>
      <c r="AI691" s="187" t="str">
        <f>IFERROR(__xludf.DUMMYFUNCTION("""COMPUTED_VALUE"""),"")</f>
        <v/>
      </c>
      <c r="AJ691" s="187" t="str">
        <f>IFERROR(__xludf.DUMMYFUNCTION("""COMPUTED_VALUE"""),"")</f>
        <v/>
      </c>
      <c r="AK691" s="187" t="str">
        <f>IFERROR(__xludf.DUMMYFUNCTION("""COMPUTED_VALUE"""),"")</f>
        <v/>
      </c>
      <c r="AL691" s="187" t="str">
        <f>IFERROR(__xludf.DUMMYFUNCTION("""COMPUTED_VALUE"""),"")</f>
        <v/>
      </c>
      <c r="AM691" s="187" t="str">
        <f>IFERROR(__xludf.DUMMYFUNCTION("""COMPUTED_VALUE"""),"")</f>
        <v/>
      </c>
      <c r="AN691" s="187" t="str">
        <f>IFERROR(__xludf.DUMMYFUNCTION("""COMPUTED_VALUE"""),"")</f>
        <v/>
      </c>
    </row>
    <row r="692">
      <c r="A692" s="187"/>
      <c r="B692" s="187"/>
      <c r="C692" s="187"/>
      <c r="D692" s="208"/>
      <c r="E692" s="109"/>
      <c r="F692" s="209"/>
      <c r="G692" s="187"/>
      <c r="H692" s="174"/>
      <c r="I692" s="187"/>
      <c r="J692" s="174" t="str">
        <f>IFERROR(__xludf.DUMMYFUNCTION("""COMPUTED_VALUE"""),"")</f>
        <v/>
      </c>
      <c r="K692" s="187" t="str">
        <f>IFERROR(__xludf.DUMMYFUNCTION("""COMPUTED_VALUE"""),"")</f>
        <v/>
      </c>
      <c r="L692" s="187" t="str">
        <f>IFERROR(__xludf.DUMMYFUNCTION("""COMPUTED_VALUE"""),"")</f>
        <v/>
      </c>
      <c r="M692" s="187" t="str">
        <f>IFERROR(__xludf.DUMMYFUNCTION("""COMPUTED_VALUE"""),"")</f>
        <v/>
      </c>
      <c r="N692" s="187" t="str">
        <f>IFERROR(__xludf.DUMMYFUNCTION("""COMPUTED_VALUE"""),"")</f>
        <v/>
      </c>
      <c r="O692" s="187" t="str">
        <f>IFERROR(__xludf.DUMMYFUNCTION("""COMPUTED_VALUE"""),"")</f>
        <v/>
      </c>
      <c r="P692" s="187" t="str">
        <f>IFERROR(__xludf.DUMMYFUNCTION("""COMPUTED_VALUE"""),"")</f>
        <v/>
      </c>
      <c r="Q692" s="187" t="str">
        <f>IFERROR(__xludf.DUMMYFUNCTION("""COMPUTED_VALUE"""),"")</f>
        <v/>
      </c>
      <c r="R692" s="187" t="str">
        <f>IFERROR(__xludf.DUMMYFUNCTION("""COMPUTED_VALUE"""),"")</f>
        <v/>
      </c>
      <c r="S692" s="187" t="str">
        <f>IFERROR(__xludf.DUMMYFUNCTION("""COMPUTED_VALUE"""),"")</f>
        <v/>
      </c>
      <c r="T692" s="187" t="str">
        <f>IFERROR(__xludf.DUMMYFUNCTION("""COMPUTED_VALUE"""),"")</f>
        <v/>
      </c>
      <c r="U692" s="187" t="str">
        <f>IFERROR(__xludf.DUMMYFUNCTION("""COMPUTED_VALUE"""),"")</f>
        <v/>
      </c>
      <c r="V692" s="187" t="str">
        <f>IFERROR(__xludf.DUMMYFUNCTION("""COMPUTED_VALUE"""),"")</f>
        <v/>
      </c>
      <c r="W692" s="187" t="str">
        <f>IFERROR(__xludf.DUMMYFUNCTION("""COMPUTED_VALUE"""),"")</f>
        <v/>
      </c>
      <c r="X692" s="187" t="str">
        <f>IFERROR(__xludf.DUMMYFUNCTION("""COMPUTED_VALUE"""),"")</f>
        <v/>
      </c>
      <c r="Y692" s="187" t="str">
        <f>IFERROR(__xludf.DUMMYFUNCTION("""COMPUTED_VALUE"""),"")</f>
        <v/>
      </c>
      <c r="Z692" s="187" t="str">
        <f>IFERROR(__xludf.DUMMYFUNCTION("""COMPUTED_VALUE"""),"")</f>
        <v/>
      </c>
      <c r="AA692" s="187" t="str">
        <f>IFERROR(__xludf.DUMMYFUNCTION("""COMPUTED_VALUE"""),"")</f>
        <v/>
      </c>
      <c r="AB692" s="187" t="str">
        <f>IFERROR(__xludf.DUMMYFUNCTION("""COMPUTED_VALUE"""),"")</f>
        <v/>
      </c>
      <c r="AC692" s="187" t="str">
        <f>IFERROR(__xludf.DUMMYFUNCTION("""COMPUTED_VALUE"""),"")</f>
        <v/>
      </c>
      <c r="AD692" s="187" t="str">
        <f>IFERROR(__xludf.DUMMYFUNCTION("""COMPUTED_VALUE"""),"")</f>
        <v/>
      </c>
      <c r="AE692" s="187" t="str">
        <f>IFERROR(__xludf.DUMMYFUNCTION("""COMPUTED_VALUE"""),"")</f>
        <v/>
      </c>
      <c r="AF692" s="187" t="str">
        <f>IFERROR(__xludf.DUMMYFUNCTION("""COMPUTED_VALUE"""),"")</f>
        <v/>
      </c>
      <c r="AG692" s="187" t="str">
        <f>IFERROR(__xludf.DUMMYFUNCTION("""COMPUTED_VALUE"""),"")</f>
        <v/>
      </c>
      <c r="AH692" s="187" t="str">
        <f>IFERROR(__xludf.DUMMYFUNCTION("""COMPUTED_VALUE"""),"")</f>
        <v/>
      </c>
      <c r="AI692" s="187" t="str">
        <f>IFERROR(__xludf.DUMMYFUNCTION("""COMPUTED_VALUE"""),"")</f>
        <v/>
      </c>
      <c r="AJ692" s="187" t="str">
        <f>IFERROR(__xludf.DUMMYFUNCTION("""COMPUTED_VALUE"""),"")</f>
        <v/>
      </c>
      <c r="AK692" s="187" t="str">
        <f>IFERROR(__xludf.DUMMYFUNCTION("""COMPUTED_VALUE"""),"")</f>
        <v/>
      </c>
      <c r="AL692" s="187" t="str">
        <f>IFERROR(__xludf.DUMMYFUNCTION("""COMPUTED_VALUE"""),"")</f>
        <v/>
      </c>
      <c r="AM692" s="187" t="str">
        <f>IFERROR(__xludf.DUMMYFUNCTION("""COMPUTED_VALUE"""),"")</f>
        <v/>
      </c>
      <c r="AN692" s="187" t="str">
        <f>IFERROR(__xludf.DUMMYFUNCTION("""COMPUTED_VALUE"""),"")</f>
        <v/>
      </c>
    </row>
    <row r="693">
      <c r="A693" s="187"/>
      <c r="B693" s="187"/>
      <c r="C693" s="187"/>
      <c r="D693" s="208"/>
      <c r="E693" s="109"/>
      <c r="F693" s="209"/>
      <c r="G693" s="187"/>
      <c r="H693" s="174"/>
      <c r="I693" s="187"/>
      <c r="J693" s="174" t="str">
        <f>IFERROR(__xludf.DUMMYFUNCTION("""COMPUTED_VALUE"""),"")</f>
        <v/>
      </c>
      <c r="K693" s="187" t="str">
        <f>IFERROR(__xludf.DUMMYFUNCTION("""COMPUTED_VALUE"""),"")</f>
        <v/>
      </c>
      <c r="L693" s="187" t="str">
        <f>IFERROR(__xludf.DUMMYFUNCTION("""COMPUTED_VALUE"""),"")</f>
        <v/>
      </c>
      <c r="M693" s="187" t="str">
        <f>IFERROR(__xludf.DUMMYFUNCTION("""COMPUTED_VALUE"""),"")</f>
        <v/>
      </c>
      <c r="N693" s="187" t="str">
        <f>IFERROR(__xludf.DUMMYFUNCTION("""COMPUTED_VALUE"""),"")</f>
        <v/>
      </c>
      <c r="O693" s="187" t="str">
        <f>IFERROR(__xludf.DUMMYFUNCTION("""COMPUTED_VALUE"""),"")</f>
        <v/>
      </c>
      <c r="P693" s="187" t="str">
        <f>IFERROR(__xludf.DUMMYFUNCTION("""COMPUTED_VALUE"""),"")</f>
        <v/>
      </c>
      <c r="Q693" s="187" t="str">
        <f>IFERROR(__xludf.DUMMYFUNCTION("""COMPUTED_VALUE"""),"")</f>
        <v/>
      </c>
      <c r="R693" s="187" t="str">
        <f>IFERROR(__xludf.DUMMYFUNCTION("""COMPUTED_VALUE"""),"")</f>
        <v/>
      </c>
      <c r="S693" s="187" t="str">
        <f>IFERROR(__xludf.DUMMYFUNCTION("""COMPUTED_VALUE"""),"")</f>
        <v/>
      </c>
      <c r="T693" s="187" t="str">
        <f>IFERROR(__xludf.DUMMYFUNCTION("""COMPUTED_VALUE"""),"")</f>
        <v/>
      </c>
      <c r="U693" s="187" t="str">
        <f>IFERROR(__xludf.DUMMYFUNCTION("""COMPUTED_VALUE"""),"")</f>
        <v/>
      </c>
      <c r="V693" s="187" t="str">
        <f>IFERROR(__xludf.DUMMYFUNCTION("""COMPUTED_VALUE"""),"")</f>
        <v/>
      </c>
      <c r="W693" s="187" t="str">
        <f>IFERROR(__xludf.DUMMYFUNCTION("""COMPUTED_VALUE"""),"")</f>
        <v/>
      </c>
      <c r="X693" s="187" t="str">
        <f>IFERROR(__xludf.DUMMYFUNCTION("""COMPUTED_VALUE"""),"")</f>
        <v/>
      </c>
      <c r="Y693" s="187" t="str">
        <f>IFERROR(__xludf.DUMMYFUNCTION("""COMPUTED_VALUE"""),"")</f>
        <v/>
      </c>
      <c r="Z693" s="187" t="str">
        <f>IFERROR(__xludf.DUMMYFUNCTION("""COMPUTED_VALUE"""),"")</f>
        <v/>
      </c>
      <c r="AA693" s="187" t="str">
        <f>IFERROR(__xludf.DUMMYFUNCTION("""COMPUTED_VALUE"""),"")</f>
        <v/>
      </c>
      <c r="AB693" s="187" t="str">
        <f>IFERROR(__xludf.DUMMYFUNCTION("""COMPUTED_VALUE"""),"")</f>
        <v/>
      </c>
      <c r="AC693" s="187" t="str">
        <f>IFERROR(__xludf.DUMMYFUNCTION("""COMPUTED_VALUE"""),"")</f>
        <v/>
      </c>
      <c r="AD693" s="187" t="str">
        <f>IFERROR(__xludf.DUMMYFUNCTION("""COMPUTED_VALUE"""),"")</f>
        <v/>
      </c>
      <c r="AE693" s="187" t="str">
        <f>IFERROR(__xludf.DUMMYFUNCTION("""COMPUTED_VALUE"""),"")</f>
        <v/>
      </c>
      <c r="AF693" s="187" t="str">
        <f>IFERROR(__xludf.DUMMYFUNCTION("""COMPUTED_VALUE"""),"")</f>
        <v/>
      </c>
      <c r="AG693" s="187" t="str">
        <f>IFERROR(__xludf.DUMMYFUNCTION("""COMPUTED_VALUE"""),"")</f>
        <v/>
      </c>
      <c r="AH693" s="187" t="str">
        <f>IFERROR(__xludf.DUMMYFUNCTION("""COMPUTED_VALUE"""),"")</f>
        <v/>
      </c>
      <c r="AI693" s="187" t="str">
        <f>IFERROR(__xludf.DUMMYFUNCTION("""COMPUTED_VALUE"""),"")</f>
        <v/>
      </c>
      <c r="AJ693" s="187" t="str">
        <f>IFERROR(__xludf.DUMMYFUNCTION("""COMPUTED_VALUE"""),"")</f>
        <v/>
      </c>
      <c r="AK693" s="187" t="str">
        <f>IFERROR(__xludf.DUMMYFUNCTION("""COMPUTED_VALUE"""),"")</f>
        <v/>
      </c>
      <c r="AL693" s="187" t="str">
        <f>IFERROR(__xludf.DUMMYFUNCTION("""COMPUTED_VALUE"""),"")</f>
        <v/>
      </c>
      <c r="AM693" s="187" t="str">
        <f>IFERROR(__xludf.DUMMYFUNCTION("""COMPUTED_VALUE"""),"")</f>
        <v/>
      </c>
      <c r="AN693" s="187" t="str">
        <f>IFERROR(__xludf.DUMMYFUNCTION("""COMPUTED_VALUE"""),"")</f>
        <v/>
      </c>
    </row>
    <row r="694">
      <c r="A694" s="187"/>
      <c r="B694" s="187"/>
      <c r="C694" s="187"/>
      <c r="D694" s="208"/>
      <c r="E694" s="109"/>
      <c r="F694" s="209"/>
      <c r="G694" s="187"/>
      <c r="H694" s="174"/>
      <c r="I694" s="187"/>
      <c r="J694" s="174" t="str">
        <f>IFERROR(__xludf.DUMMYFUNCTION("""COMPUTED_VALUE"""),"")</f>
        <v/>
      </c>
      <c r="K694" s="187" t="str">
        <f>IFERROR(__xludf.DUMMYFUNCTION("""COMPUTED_VALUE"""),"")</f>
        <v/>
      </c>
      <c r="L694" s="187" t="str">
        <f>IFERROR(__xludf.DUMMYFUNCTION("""COMPUTED_VALUE"""),"")</f>
        <v/>
      </c>
      <c r="M694" s="187" t="str">
        <f>IFERROR(__xludf.DUMMYFUNCTION("""COMPUTED_VALUE"""),"")</f>
        <v/>
      </c>
      <c r="N694" s="187" t="str">
        <f>IFERROR(__xludf.DUMMYFUNCTION("""COMPUTED_VALUE"""),"")</f>
        <v/>
      </c>
      <c r="O694" s="187" t="str">
        <f>IFERROR(__xludf.DUMMYFUNCTION("""COMPUTED_VALUE"""),"")</f>
        <v/>
      </c>
      <c r="P694" s="187" t="str">
        <f>IFERROR(__xludf.DUMMYFUNCTION("""COMPUTED_VALUE"""),"")</f>
        <v/>
      </c>
      <c r="Q694" s="187" t="str">
        <f>IFERROR(__xludf.DUMMYFUNCTION("""COMPUTED_VALUE"""),"")</f>
        <v/>
      </c>
      <c r="R694" s="187" t="str">
        <f>IFERROR(__xludf.DUMMYFUNCTION("""COMPUTED_VALUE"""),"")</f>
        <v/>
      </c>
      <c r="S694" s="187" t="str">
        <f>IFERROR(__xludf.DUMMYFUNCTION("""COMPUTED_VALUE"""),"")</f>
        <v/>
      </c>
      <c r="T694" s="187" t="str">
        <f>IFERROR(__xludf.DUMMYFUNCTION("""COMPUTED_VALUE"""),"")</f>
        <v/>
      </c>
      <c r="U694" s="187" t="str">
        <f>IFERROR(__xludf.DUMMYFUNCTION("""COMPUTED_VALUE"""),"")</f>
        <v/>
      </c>
      <c r="V694" s="187" t="str">
        <f>IFERROR(__xludf.DUMMYFUNCTION("""COMPUTED_VALUE"""),"")</f>
        <v/>
      </c>
      <c r="W694" s="187" t="str">
        <f>IFERROR(__xludf.DUMMYFUNCTION("""COMPUTED_VALUE"""),"")</f>
        <v/>
      </c>
      <c r="X694" s="187" t="str">
        <f>IFERROR(__xludf.DUMMYFUNCTION("""COMPUTED_VALUE"""),"")</f>
        <v/>
      </c>
      <c r="Y694" s="187" t="str">
        <f>IFERROR(__xludf.DUMMYFUNCTION("""COMPUTED_VALUE"""),"")</f>
        <v/>
      </c>
      <c r="Z694" s="187" t="str">
        <f>IFERROR(__xludf.DUMMYFUNCTION("""COMPUTED_VALUE"""),"")</f>
        <v/>
      </c>
      <c r="AA694" s="187" t="str">
        <f>IFERROR(__xludf.DUMMYFUNCTION("""COMPUTED_VALUE"""),"")</f>
        <v/>
      </c>
      <c r="AB694" s="187" t="str">
        <f>IFERROR(__xludf.DUMMYFUNCTION("""COMPUTED_VALUE"""),"")</f>
        <v/>
      </c>
      <c r="AC694" s="187" t="str">
        <f>IFERROR(__xludf.DUMMYFUNCTION("""COMPUTED_VALUE"""),"")</f>
        <v/>
      </c>
      <c r="AD694" s="187" t="str">
        <f>IFERROR(__xludf.DUMMYFUNCTION("""COMPUTED_VALUE"""),"")</f>
        <v/>
      </c>
      <c r="AE694" s="187" t="str">
        <f>IFERROR(__xludf.DUMMYFUNCTION("""COMPUTED_VALUE"""),"")</f>
        <v/>
      </c>
      <c r="AF694" s="187" t="str">
        <f>IFERROR(__xludf.DUMMYFUNCTION("""COMPUTED_VALUE"""),"")</f>
        <v/>
      </c>
      <c r="AG694" s="187" t="str">
        <f>IFERROR(__xludf.DUMMYFUNCTION("""COMPUTED_VALUE"""),"")</f>
        <v/>
      </c>
      <c r="AH694" s="187" t="str">
        <f>IFERROR(__xludf.DUMMYFUNCTION("""COMPUTED_VALUE"""),"")</f>
        <v/>
      </c>
      <c r="AI694" s="187" t="str">
        <f>IFERROR(__xludf.DUMMYFUNCTION("""COMPUTED_VALUE"""),"")</f>
        <v/>
      </c>
      <c r="AJ694" s="187" t="str">
        <f>IFERROR(__xludf.DUMMYFUNCTION("""COMPUTED_VALUE"""),"")</f>
        <v/>
      </c>
      <c r="AK694" s="187" t="str">
        <f>IFERROR(__xludf.DUMMYFUNCTION("""COMPUTED_VALUE"""),"")</f>
        <v/>
      </c>
      <c r="AL694" s="187" t="str">
        <f>IFERROR(__xludf.DUMMYFUNCTION("""COMPUTED_VALUE"""),"")</f>
        <v/>
      </c>
      <c r="AM694" s="187" t="str">
        <f>IFERROR(__xludf.DUMMYFUNCTION("""COMPUTED_VALUE"""),"")</f>
        <v/>
      </c>
      <c r="AN694" s="187" t="str">
        <f>IFERROR(__xludf.DUMMYFUNCTION("""COMPUTED_VALUE"""),"")</f>
        <v/>
      </c>
    </row>
    <row r="695">
      <c r="A695" s="187"/>
      <c r="B695" s="187"/>
      <c r="C695" s="187"/>
      <c r="D695" s="208"/>
      <c r="E695" s="109"/>
      <c r="F695" s="209"/>
      <c r="G695" s="187"/>
      <c r="H695" s="174"/>
      <c r="I695" s="187"/>
      <c r="J695" s="174" t="str">
        <f>IFERROR(__xludf.DUMMYFUNCTION("""COMPUTED_VALUE"""),"")</f>
        <v/>
      </c>
      <c r="K695" s="187" t="str">
        <f>IFERROR(__xludf.DUMMYFUNCTION("""COMPUTED_VALUE"""),"")</f>
        <v/>
      </c>
      <c r="L695" s="187" t="str">
        <f>IFERROR(__xludf.DUMMYFUNCTION("""COMPUTED_VALUE"""),"")</f>
        <v/>
      </c>
      <c r="M695" s="187" t="str">
        <f>IFERROR(__xludf.DUMMYFUNCTION("""COMPUTED_VALUE"""),"")</f>
        <v/>
      </c>
      <c r="N695" s="187" t="str">
        <f>IFERROR(__xludf.DUMMYFUNCTION("""COMPUTED_VALUE"""),"")</f>
        <v/>
      </c>
      <c r="O695" s="187" t="str">
        <f>IFERROR(__xludf.DUMMYFUNCTION("""COMPUTED_VALUE"""),"")</f>
        <v/>
      </c>
      <c r="P695" s="187" t="str">
        <f>IFERROR(__xludf.DUMMYFUNCTION("""COMPUTED_VALUE"""),"")</f>
        <v/>
      </c>
      <c r="Q695" s="187" t="str">
        <f>IFERROR(__xludf.DUMMYFUNCTION("""COMPUTED_VALUE"""),"")</f>
        <v/>
      </c>
      <c r="R695" s="187" t="str">
        <f>IFERROR(__xludf.DUMMYFUNCTION("""COMPUTED_VALUE"""),"")</f>
        <v/>
      </c>
      <c r="S695" s="187" t="str">
        <f>IFERROR(__xludf.DUMMYFUNCTION("""COMPUTED_VALUE"""),"")</f>
        <v/>
      </c>
      <c r="T695" s="187" t="str">
        <f>IFERROR(__xludf.DUMMYFUNCTION("""COMPUTED_VALUE"""),"")</f>
        <v/>
      </c>
      <c r="U695" s="187" t="str">
        <f>IFERROR(__xludf.DUMMYFUNCTION("""COMPUTED_VALUE"""),"")</f>
        <v/>
      </c>
      <c r="V695" s="187" t="str">
        <f>IFERROR(__xludf.DUMMYFUNCTION("""COMPUTED_VALUE"""),"")</f>
        <v/>
      </c>
      <c r="W695" s="187" t="str">
        <f>IFERROR(__xludf.DUMMYFUNCTION("""COMPUTED_VALUE"""),"")</f>
        <v/>
      </c>
      <c r="X695" s="187" t="str">
        <f>IFERROR(__xludf.DUMMYFUNCTION("""COMPUTED_VALUE"""),"")</f>
        <v/>
      </c>
      <c r="Y695" s="187" t="str">
        <f>IFERROR(__xludf.DUMMYFUNCTION("""COMPUTED_VALUE"""),"")</f>
        <v/>
      </c>
      <c r="Z695" s="187" t="str">
        <f>IFERROR(__xludf.DUMMYFUNCTION("""COMPUTED_VALUE"""),"")</f>
        <v/>
      </c>
      <c r="AA695" s="187" t="str">
        <f>IFERROR(__xludf.DUMMYFUNCTION("""COMPUTED_VALUE"""),"")</f>
        <v/>
      </c>
      <c r="AB695" s="187" t="str">
        <f>IFERROR(__xludf.DUMMYFUNCTION("""COMPUTED_VALUE"""),"")</f>
        <v/>
      </c>
      <c r="AC695" s="187" t="str">
        <f>IFERROR(__xludf.DUMMYFUNCTION("""COMPUTED_VALUE"""),"")</f>
        <v/>
      </c>
      <c r="AD695" s="187" t="str">
        <f>IFERROR(__xludf.DUMMYFUNCTION("""COMPUTED_VALUE"""),"")</f>
        <v/>
      </c>
      <c r="AE695" s="187" t="str">
        <f>IFERROR(__xludf.DUMMYFUNCTION("""COMPUTED_VALUE"""),"")</f>
        <v/>
      </c>
      <c r="AF695" s="187" t="str">
        <f>IFERROR(__xludf.DUMMYFUNCTION("""COMPUTED_VALUE"""),"")</f>
        <v/>
      </c>
      <c r="AG695" s="187" t="str">
        <f>IFERROR(__xludf.DUMMYFUNCTION("""COMPUTED_VALUE"""),"")</f>
        <v/>
      </c>
      <c r="AH695" s="187" t="str">
        <f>IFERROR(__xludf.DUMMYFUNCTION("""COMPUTED_VALUE"""),"")</f>
        <v/>
      </c>
      <c r="AI695" s="187" t="str">
        <f>IFERROR(__xludf.DUMMYFUNCTION("""COMPUTED_VALUE"""),"")</f>
        <v/>
      </c>
      <c r="AJ695" s="187" t="str">
        <f>IFERROR(__xludf.DUMMYFUNCTION("""COMPUTED_VALUE"""),"")</f>
        <v/>
      </c>
      <c r="AK695" s="187" t="str">
        <f>IFERROR(__xludf.DUMMYFUNCTION("""COMPUTED_VALUE"""),"")</f>
        <v/>
      </c>
      <c r="AL695" s="187" t="str">
        <f>IFERROR(__xludf.DUMMYFUNCTION("""COMPUTED_VALUE"""),"")</f>
        <v/>
      </c>
      <c r="AM695" s="187" t="str">
        <f>IFERROR(__xludf.DUMMYFUNCTION("""COMPUTED_VALUE"""),"")</f>
        <v/>
      </c>
      <c r="AN695" s="187" t="str">
        <f>IFERROR(__xludf.DUMMYFUNCTION("""COMPUTED_VALUE"""),"")</f>
        <v/>
      </c>
    </row>
    <row r="696">
      <c r="A696" s="187"/>
      <c r="B696" s="187"/>
      <c r="C696" s="187"/>
      <c r="D696" s="208"/>
      <c r="E696" s="109"/>
      <c r="F696" s="209"/>
      <c r="G696" s="187"/>
      <c r="H696" s="174"/>
      <c r="I696" s="187"/>
      <c r="J696" s="174" t="str">
        <f>IFERROR(__xludf.DUMMYFUNCTION("""COMPUTED_VALUE"""),"")</f>
        <v/>
      </c>
      <c r="K696" s="187" t="str">
        <f>IFERROR(__xludf.DUMMYFUNCTION("""COMPUTED_VALUE"""),"")</f>
        <v/>
      </c>
      <c r="L696" s="187" t="str">
        <f>IFERROR(__xludf.DUMMYFUNCTION("""COMPUTED_VALUE"""),"")</f>
        <v/>
      </c>
      <c r="M696" s="187" t="str">
        <f>IFERROR(__xludf.DUMMYFUNCTION("""COMPUTED_VALUE"""),"")</f>
        <v/>
      </c>
      <c r="N696" s="187" t="str">
        <f>IFERROR(__xludf.DUMMYFUNCTION("""COMPUTED_VALUE"""),"")</f>
        <v/>
      </c>
      <c r="O696" s="187" t="str">
        <f>IFERROR(__xludf.DUMMYFUNCTION("""COMPUTED_VALUE"""),"")</f>
        <v/>
      </c>
      <c r="P696" s="187" t="str">
        <f>IFERROR(__xludf.DUMMYFUNCTION("""COMPUTED_VALUE"""),"")</f>
        <v/>
      </c>
      <c r="Q696" s="187" t="str">
        <f>IFERROR(__xludf.DUMMYFUNCTION("""COMPUTED_VALUE"""),"")</f>
        <v/>
      </c>
      <c r="R696" s="187" t="str">
        <f>IFERROR(__xludf.DUMMYFUNCTION("""COMPUTED_VALUE"""),"")</f>
        <v/>
      </c>
      <c r="S696" s="187" t="str">
        <f>IFERROR(__xludf.DUMMYFUNCTION("""COMPUTED_VALUE"""),"")</f>
        <v/>
      </c>
      <c r="T696" s="187" t="str">
        <f>IFERROR(__xludf.DUMMYFUNCTION("""COMPUTED_VALUE"""),"")</f>
        <v/>
      </c>
      <c r="U696" s="187" t="str">
        <f>IFERROR(__xludf.DUMMYFUNCTION("""COMPUTED_VALUE"""),"")</f>
        <v/>
      </c>
      <c r="V696" s="187" t="str">
        <f>IFERROR(__xludf.DUMMYFUNCTION("""COMPUTED_VALUE"""),"")</f>
        <v/>
      </c>
      <c r="W696" s="187" t="str">
        <f>IFERROR(__xludf.DUMMYFUNCTION("""COMPUTED_VALUE"""),"")</f>
        <v/>
      </c>
      <c r="X696" s="187" t="str">
        <f>IFERROR(__xludf.DUMMYFUNCTION("""COMPUTED_VALUE"""),"")</f>
        <v/>
      </c>
      <c r="Y696" s="187" t="str">
        <f>IFERROR(__xludf.DUMMYFUNCTION("""COMPUTED_VALUE"""),"")</f>
        <v/>
      </c>
      <c r="Z696" s="187" t="str">
        <f>IFERROR(__xludf.DUMMYFUNCTION("""COMPUTED_VALUE"""),"")</f>
        <v/>
      </c>
      <c r="AA696" s="187" t="str">
        <f>IFERROR(__xludf.DUMMYFUNCTION("""COMPUTED_VALUE"""),"")</f>
        <v/>
      </c>
      <c r="AB696" s="187" t="str">
        <f>IFERROR(__xludf.DUMMYFUNCTION("""COMPUTED_VALUE"""),"")</f>
        <v/>
      </c>
      <c r="AC696" s="187" t="str">
        <f>IFERROR(__xludf.DUMMYFUNCTION("""COMPUTED_VALUE"""),"")</f>
        <v/>
      </c>
      <c r="AD696" s="187" t="str">
        <f>IFERROR(__xludf.DUMMYFUNCTION("""COMPUTED_VALUE"""),"")</f>
        <v/>
      </c>
      <c r="AE696" s="187" t="str">
        <f>IFERROR(__xludf.DUMMYFUNCTION("""COMPUTED_VALUE"""),"")</f>
        <v/>
      </c>
      <c r="AF696" s="187" t="str">
        <f>IFERROR(__xludf.DUMMYFUNCTION("""COMPUTED_VALUE"""),"")</f>
        <v/>
      </c>
      <c r="AG696" s="187" t="str">
        <f>IFERROR(__xludf.DUMMYFUNCTION("""COMPUTED_VALUE"""),"")</f>
        <v/>
      </c>
      <c r="AH696" s="187" t="str">
        <f>IFERROR(__xludf.DUMMYFUNCTION("""COMPUTED_VALUE"""),"")</f>
        <v/>
      </c>
      <c r="AI696" s="187" t="str">
        <f>IFERROR(__xludf.DUMMYFUNCTION("""COMPUTED_VALUE"""),"")</f>
        <v/>
      </c>
      <c r="AJ696" s="187" t="str">
        <f>IFERROR(__xludf.DUMMYFUNCTION("""COMPUTED_VALUE"""),"")</f>
        <v/>
      </c>
      <c r="AK696" s="187" t="str">
        <f>IFERROR(__xludf.DUMMYFUNCTION("""COMPUTED_VALUE"""),"")</f>
        <v/>
      </c>
      <c r="AL696" s="187" t="str">
        <f>IFERROR(__xludf.DUMMYFUNCTION("""COMPUTED_VALUE"""),"")</f>
        <v/>
      </c>
      <c r="AM696" s="187" t="str">
        <f>IFERROR(__xludf.DUMMYFUNCTION("""COMPUTED_VALUE"""),"")</f>
        <v/>
      </c>
      <c r="AN696" s="187" t="str">
        <f>IFERROR(__xludf.DUMMYFUNCTION("""COMPUTED_VALUE"""),"")</f>
        <v/>
      </c>
    </row>
    <row r="697">
      <c r="A697" s="187"/>
      <c r="B697" s="187"/>
      <c r="C697" s="187"/>
      <c r="D697" s="208"/>
      <c r="E697" s="109"/>
      <c r="F697" s="209"/>
      <c r="G697" s="187"/>
      <c r="H697" s="174"/>
      <c r="I697" s="187"/>
      <c r="J697" s="174" t="str">
        <f>IFERROR(__xludf.DUMMYFUNCTION("""COMPUTED_VALUE"""),"")</f>
        <v/>
      </c>
      <c r="K697" s="187" t="str">
        <f>IFERROR(__xludf.DUMMYFUNCTION("""COMPUTED_VALUE"""),"")</f>
        <v/>
      </c>
      <c r="L697" s="187" t="str">
        <f>IFERROR(__xludf.DUMMYFUNCTION("""COMPUTED_VALUE"""),"")</f>
        <v/>
      </c>
      <c r="M697" s="187" t="str">
        <f>IFERROR(__xludf.DUMMYFUNCTION("""COMPUTED_VALUE"""),"")</f>
        <v/>
      </c>
      <c r="N697" s="187" t="str">
        <f>IFERROR(__xludf.DUMMYFUNCTION("""COMPUTED_VALUE"""),"")</f>
        <v/>
      </c>
      <c r="O697" s="187" t="str">
        <f>IFERROR(__xludf.DUMMYFUNCTION("""COMPUTED_VALUE"""),"")</f>
        <v/>
      </c>
      <c r="P697" s="187" t="str">
        <f>IFERROR(__xludf.DUMMYFUNCTION("""COMPUTED_VALUE"""),"")</f>
        <v/>
      </c>
      <c r="Q697" s="187" t="str">
        <f>IFERROR(__xludf.DUMMYFUNCTION("""COMPUTED_VALUE"""),"")</f>
        <v/>
      </c>
      <c r="R697" s="187" t="str">
        <f>IFERROR(__xludf.DUMMYFUNCTION("""COMPUTED_VALUE"""),"")</f>
        <v/>
      </c>
      <c r="S697" s="187" t="str">
        <f>IFERROR(__xludf.DUMMYFUNCTION("""COMPUTED_VALUE"""),"")</f>
        <v/>
      </c>
      <c r="T697" s="187" t="str">
        <f>IFERROR(__xludf.DUMMYFUNCTION("""COMPUTED_VALUE"""),"")</f>
        <v/>
      </c>
      <c r="U697" s="187" t="str">
        <f>IFERROR(__xludf.DUMMYFUNCTION("""COMPUTED_VALUE"""),"")</f>
        <v/>
      </c>
      <c r="V697" s="187" t="str">
        <f>IFERROR(__xludf.DUMMYFUNCTION("""COMPUTED_VALUE"""),"")</f>
        <v/>
      </c>
      <c r="W697" s="187" t="str">
        <f>IFERROR(__xludf.DUMMYFUNCTION("""COMPUTED_VALUE"""),"")</f>
        <v/>
      </c>
      <c r="X697" s="187" t="str">
        <f>IFERROR(__xludf.DUMMYFUNCTION("""COMPUTED_VALUE"""),"")</f>
        <v/>
      </c>
      <c r="Y697" s="187" t="str">
        <f>IFERROR(__xludf.DUMMYFUNCTION("""COMPUTED_VALUE"""),"")</f>
        <v/>
      </c>
      <c r="Z697" s="187" t="str">
        <f>IFERROR(__xludf.DUMMYFUNCTION("""COMPUTED_VALUE"""),"")</f>
        <v/>
      </c>
      <c r="AA697" s="187" t="str">
        <f>IFERROR(__xludf.DUMMYFUNCTION("""COMPUTED_VALUE"""),"")</f>
        <v/>
      </c>
      <c r="AB697" s="187" t="str">
        <f>IFERROR(__xludf.DUMMYFUNCTION("""COMPUTED_VALUE"""),"")</f>
        <v/>
      </c>
      <c r="AC697" s="187" t="str">
        <f>IFERROR(__xludf.DUMMYFUNCTION("""COMPUTED_VALUE"""),"")</f>
        <v/>
      </c>
      <c r="AD697" s="187" t="str">
        <f>IFERROR(__xludf.DUMMYFUNCTION("""COMPUTED_VALUE"""),"")</f>
        <v/>
      </c>
      <c r="AE697" s="187" t="str">
        <f>IFERROR(__xludf.DUMMYFUNCTION("""COMPUTED_VALUE"""),"")</f>
        <v/>
      </c>
      <c r="AF697" s="187" t="str">
        <f>IFERROR(__xludf.DUMMYFUNCTION("""COMPUTED_VALUE"""),"")</f>
        <v/>
      </c>
      <c r="AG697" s="187" t="str">
        <f>IFERROR(__xludf.DUMMYFUNCTION("""COMPUTED_VALUE"""),"")</f>
        <v/>
      </c>
      <c r="AH697" s="187" t="str">
        <f>IFERROR(__xludf.DUMMYFUNCTION("""COMPUTED_VALUE"""),"")</f>
        <v/>
      </c>
      <c r="AI697" s="187" t="str">
        <f>IFERROR(__xludf.DUMMYFUNCTION("""COMPUTED_VALUE"""),"")</f>
        <v/>
      </c>
      <c r="AJ697" s="187" t="str">
        <f>IFERROR(__xludf.DUMMYFUNCTION("""COMPUTED_VALUE"""),"")</f>
        <v/>
      </c>
      <c r="AK697" s="187" t="str">
        <f>IFERROR(__xludf.DUMMYFUNCTION("""COMPUTED_VALUE"""),"")</f>
        <v/>
      </c>
      <c r="AL697" s="187" t="str">
        <f>IFERROR(__xludf.DUMMYFUNCTION("""COMPUTED_VALUE"""),"")</f>
        <v/>
      </c>
      <c r="AM697" s="187" t="str">
        <f>IFERROR(__xludf.DUMMYFUNCTION("""COMPUTED_VALUE"""),"")</f>
        <v/>
      </c>
      <c r="AN697" s="187" t="str">
        <f>IFERROR(__xludf.DUMMYFUNCTION("""COMPUTED_VALUE"""),"")</f>
        <v/>
      </c>
    </row>
    <row r="698">
      <c r="A698" s="187"/>
      <c r="B698" s="187"/>
      <c r="C698" s="187"/>
      <c r="D698" s="208"/>
      <c r="E698" s="109"/>
      <c r="F698" s="209"/>
      <c r="G698" s="187"/>
      <c r="H698" s="174"/>
      <c r="I698" s="187"/>
      <c r="J698" s="174" t="str">
        <f>IFERROR(__xludf.DUMMYFUNCTION("""COMPUTED_VALUE"""),"")</f>
        <v/>
      </c>
      <c r="K698" s="187" t="str">
        <f>IFERROR(__xludf.DUMMYFUNCTION("""COMPUTED_VALUE"""),"")</f>
        <v/>
      </c>
      <c r="L698" s="187" t="str">
        <f>IFERROR(__xludf.DUMMYFUNCTION("""COMPUTED_VALUE"""),"")</f>
        <v/>
      </c>
      <c r="M698" s="187" t="str">
        <f>IFERROR(__xludf.DUMMYFUNCTION("""COMPUTED_VALUE"""),"")</f>
        <v/>
      </c>
      <c r="N698" s="187" t="str">
        <f>IFERROR(__xludf.DUMMYFUNCTION("""COMPUTED_VALUE"""),"")</f>
        <v/>
      </c>
      <c r="O698" s="187" t="str">
        <f>IFERROR(__xludf.DUMMYFUNCTION("""COMPUTED_VALUE"""),"")</f>
        <v/>
      </c>
      <c r="P698" s="187" t="str">
        <f>IFERROR(__xludf.DUMMYFUNCTION("""COMPUTED_VALUE"""),"")</f>
        <v/>
      </c>
      <c r="Q698" s="187" t="str">
        <f>IFERROR(__xludf.DUMMYFUNCTION("""COMPUTED_VALUE"""),"")</f>
        <v/>
      </c>
      <c r="R698" s="187" t="str">
        <f>IFERROR(__xludf.DUMMYFUNCTION("""COMPUTED_VALUE"""),"")</f>
        <v/>
      </c>
      <c r="S698" s="187" t="str">
        <f>IFERROR(__xludf.DUMMYFUNCTION("""COMPUTED_VALUE"""),"")</f>
        <v/>
      </c>
      <c r="T698" s="187" t="str">
        <f>IFERROR(__xludf.DUMMYFUNCTION("""COMPUTED_VALUE"""),"")</f>
        <v/>
      </c>
      <c r="U698" s="187" t="str">
        <f>IFERROR(__xludf.DUMMYFUNCTION("""COMPUTED_VALUE"""),"")</f>
        <v/>
      </c>
      <c r="V698" s="187" t="str">
        <f>IFERROR(__xludf.DUMMYFUNCTION("""COMPUTED_VALUE"""),"")</f>
        <v/>
      </c>
      <c r="W698" s="187" t="str">
        <f>IFERROR(__xludf.DUMMYFUNCTION("""COMPUTED_VALUE"""),"")</f>
        <v/>
      </c>
      <c r="X698" s="187" t="str">
        <f>IFERROR(__xludf.DUMMYFUNCTION("""COMPUTED_VALUE"""),"")</f>
        <v/>
      </c>
      <c r="Y698" s="187" t="str">
        <f>IFERROR(__xludf.DUMMYFUNCTION("""COMPUTED_VALUE"""),"")</f>
        <v/>
      </c>
      <c r="Z698" s="187" t="str">
        <f>IFERROR(__xludf.DUMMYFUNCTION("""COMPUTED_VALUE"""),"")</f>
        <v/>
      </c>
      <c r="AA698" s="187" t="str">
        <f>IFERROR(__xludf.DUMMYFUNCTION("""COMPUTED_VALUE"""),"")</f>
        <v/>
      </c>
      <c r="AB698" s="187" t="str">
        <f>IFERROR(__xludf.DUMMYFUNCTION("""COMPUTED_VALUE"""),"")</f>
        <v/>
      </c>
      <c r="AC698" s="187" t="str">
        <f>IFERROR(__xludf.DUMMYFUNCTION("""COMPUTED_VALUE"""),"")</f>
        <v/>
      </c>
      <c r="AD698" s="187" t="str">
        <f>IFERROR(__xludf.DUMMYFUNCTION("""COMPUTED_VALUE"""),"")</f>
        <v/>
      </c>
      <c r="AE698" s="187" t="str">
        <f>IFERROR(__xludf.DUMMYFUNCTION("""COMPUTED_VALUE"""),"")</f>
        <v/>
      </c>
      <c r="AF698" s="187" t="str">
        <f>IFERROR(__xludf.DUMMYFUNCTION("""COMPUTED_VALUE"""),"")</f>
        <v/>
      </c>
      <c r="AG698" s="187" t="str">
        <f>IFERROR(__xludf.DUMMYFUNCTION("""COMPUTED_VALUE"""),"")</f>
        <v/>
      </c>
      <c r="AH698" s="187" t="str">
        <f>IFERROR(__xludf.DUMMYFUNCTION("""COMPUTED_VALUE"""),"")</f>
        <v/>
      </c>
      <c r="AI698" s="187" t="str">
        <f>IFERROR(__xludf.DUMMYFUNCTION("""COMPUTED_VALUE"""),"")</f>
        <v/>
      </c>
      <c r="AJ698" s="187" t="str">
        <f>IFERROR(__xludf.DUMMYFUNCTION("""COMPUTED_VALUE"""),"")</f>
        <v/>
      </c>
      <c r="AK698" s="187" t="str">
        <f>IFERROR(__xludf.DUMMYFUNCTION("""COMPUTED_VALUE"""),"")</f>
        <v/>
      </c>
      <c r="AL698" s="187" t="str">
        <f>IFERROR(__xludf.DUMMYFUNCTION("""COMPUTED_VALUE"""),"")</f>
        <v/>
      </c>
      <c r="AM698" s="187" t="str">
        <f>IFERROR(__xludf.DUMMYFUNCTION("""COMPUTED_VALUE"""),"")</f>
        <v/>
      </c>
      <c r="AN698" s="187" t="str">
        <f>IFERROR(__xludf.DUMMYFUNCTION("""COMPUTED_VALUE"""),"")</f>
        <v/>
      </c>
    </row>
    <row r="699">
      <c r="A699" s="187"/>
      <c r="B699" s="187"/>
      <c r="C699" s="187"/>
      <c r="D699" s="208"/>
      <c r="E699" s="109"/>
      <c r="F699" s="209"/>
      <c r="G699" s="187"/>
      <c r="H699" s="174"/>
      <c r="I699" s="187"/>
      <c r="J699" s="174" t="str">
        <f>IFERROR(__xludf.DUMMYFUNCTION("""COMPUTED_VALUE"""),"")</f>
        <v/>
      </c>
      <c r="K699" s="187" t="str">
        <f>IFERROR(__xludf.DUMMYFUNCTION("""COMPUTED_VALUE"""),"")</f>
        <v/>
      </c>
      <c r="L699" s="187" t="str">
        <f>IFERROR(__xludf.DUMMYFUNCTION("""COMPUTED_VALUE"""),"")</f>
        <v/>
      </c>
      <c r="M699" s="187" t="str">
        <f>IFERROR(__xludf.DUMMYFUNCTION("""COMPUTED_VALUE"""),"")</f>
        <v/>
      </c>
      <c r="N699" s="187" t="str">
        <f>IFERROR(__xludf.DUMMYFUNCTION("""COMPUTED_VALUE"""),"")</f>
        <v/>
      </c>
      <c r="O699" s="187" t="str">
        <f>IFERROR(__xludf.DUMMYFUNCTION("""COMPUTED_VALUE"""),"")</f>
        <v/>
      </c>
      <c r="P699" s="187" t="str">
        <f>IFERROR(__xludf.DUMMYFUNCTION("""COMPUTED_VALUE"""),"")</f>
        <v/>
      </c>
      <c r="Q699" s="187" t="str">
        <f>IFERROR(__xludf.DUMMYFUNCTION("""COMPUTED_VALUE"""),"")</f>
        <v/>
      </c>
      <c r="R699" s="187" t="str">
        <f>IFERROR(__xludf.DUMMYFUNCTION("""COMPUTED_VALUE"""),"")</f>
        <v/>
      </c>
      <c r="S699" s="187" t="str">
        <f>IFERROR(__xludf.DUMMYFUNCTION("""COMPUTED_VALUE"""),"")</f>
        <v/>
      </c>
      <c r="T699" s="187" t="str">
        <f>IFERROR(__xludf.DUMMYFUNCTION("""COMPUTED_VALUE"""),"")</f>
        <v/>
      </c>
      <c r="U699" s="187" t="str">
        <f>IFERROR(__xludf.DUMMYFUNCTION("""COMPUTED_VALUE"""),"")</f>
        <v/>
      </c>
      <c r="V699" s="187" t="str">
        <f>IFERROR(__xludf.DUMMYFUNCTION("""COMPUTED_VALUE"""),"")</f>
        <v/>
      </c>
      <c r="W699" s="187" t="str">
        <f>IFERROR(__xludf.DUMMYFUNCTION("""COMPUTED_VALUE"""),"")</f>
        <v/>
      </c>
      <c r="X699" s="187" t="str">
        <f>IFERROR(__xludf.DUMMYFUNCTION("""COMPUTED_VALUE"""),"")</f>
        <v/>
      </c>
      <c r="Y699" s="187" t="str">
        <f>IFERROR(__xludf.DUMMYFUNCTION("""COMPUTED_VALUE"""),"")</f>
        <v/>
      </c>
      <c r="Z699" s="187" t="str">
        <f>IFERROR(__xludf.DUMMYFUNCTION("""COMPUTED_VALUE"""),"")</f>
        <v/>
      </c>
      <c r="AA699" s="187" t="str">
        <f>IFERROR(__xludf.DUMMYFUNCTION("""COMPUTED_VALUE"""),"")</f>
        <v/>
      </c>
      <c r="AB699" s="187" t="str">
        <f>IFERROR(__xludf.DUMMYFUNCTION("""COMPUTED_VALUE"""),"")</f>
        <v/>
      </c>
      <c r="AC699" s="187" t="str">
        <f>IFERROR(__xludf.DUMMYFUNCTION("""COMPUTED_VALUE"""),"")</f>
        <v/>
      </c>
      <c r="AD699" s="187" t="str">
        <f>IFERROR(__xludf.DUMMYFUNCTION("""COMPUTED_VALUE"""),"")</f>
        <v/>
      </c>
      <c r="AE699" s="187" t="str">
        <f>IFERROR(__xludf.DUMMYFUNCTION("""COMPUTED_VALUE"""),"")</f>
        <v/>
      </c>
      <c r="AF699" s="187" t="str">
        <f>IFERROR(__xludf.DUMMYFUNCTION("""COMPUTED_VALUE"""),"")</f>
        <v/>
      </c>
      <c r="AG699" s="187" t="str">
        <f>IFERROR(__xludf.DUMMYFUNCTION("""COMPUTED_VALUE"""),"")</f>
        <v/>
      </c>
      <c r="AH699" s="187" t="str">
        <f>IFERROR(__xludf.DUMMYFUNCTION("""COMPUTED_VALUE"""),"")</f>
        <v/>
      </c>
      <c r="AI699" s="187" t="str">
        <f>IFERROR(__xludf.DUMMYFUNCTION("""COMPUTED_VALUE"""),"")</f>
        <v/>
      </c>
      <c r="AJ699" s="187" t="str">
        <f>IFERROR(__xludf.DUMMYFUNCTION("""COMPUTED_VALUE"""),"")</f>
        <v/>
      </c>
      <c r="AK699" s="187" t="str">
        <f>IFERROR(__xludf.DUMMYFUNCTION("""COMPUTED_VALUE"""),"")</f>
        <v/>
      </c>
      <c r="AL699" s="187" t="str">
        <f>IFERROR(__xludf.DUMMYFUNCTION("""COMPUTED_VALUE"""),"")</f>
        <v/>
      </c>
      <c r="AM699" s="187" t="str">
        <f>IFERROR(__xludf.DUMMYFUNCTION("""COMPUTED_VALUE"""),"")</f>
        <v/>
      </c>
      <c r="AN699" s="187" t="str">
        <f>IFERROR(__xludf.DUMMYFUNCTION("""COMPUTED_VALUE"""),"")</f>
        <v/>
      </c>
    </row>
    <row r="700">
      <c r="A700" s="187"/>
      <c r="B700" s="187"/>
      <c r="C700" s="187"/>
      <c r="D700" s="208"/>
      <c r="E700" s="109"/>
      <c r="F700" s="209"/>
      <c r="G700" s="187"/>
      <c r="H700" s="174"/>
      <c r="I700" s="187"/>
      <c r="J700" s="174" t="str">
        <f>IFERROR(__xludf.DUMMYFUNCTION("""COMPUTED_VALUE"""),"")</f>
        <v/>
      </c>
      <c r="K700" s="187" t="str">
        <f>IFERROR(__xludf.DUMMYFUNCTION("""COMPUTED_VALUE"""),"")</f>
        <v/>
      </c>
      <c r="L700" s="187" t="str">
        <f>IFERROR(__xludf.DUMMYFUNCTION("""COMPUTED_VALUE"""),"")</f>
        <v/>
      </c>
      <c r="M700" s="187" t="str">
        <f>IFERROR(__xludf.DUMMYFUNCTION("""COMPUTED_VALUE"""),"")</f>
        <v/>
      </c>
      <c r="N700" s="187" t="str">
        <f>IFERROR(__xludf.DUMMYFUNCTION("""COMPUTED_VALUE"""),"")</f>
        <v/>
      </c>
      <c r="O700" s="187" t="str">
        <f>IFERROR(__xludf.DUMMYFUNCTION("""COMPUTED_VALUE"""),"")</f>
        <v/>
      </c>
      <c r="P700" s="187" t="str">
        <f>IFERROR(__xludf.DUMMYFUNCTION("""COMPUTED_VALUE"""),"")</f>
        <v/>
      </c>
      <c r="Q700" s="187" t="str">
        <f>IFERROR(__xludf.DUMMYFUNCTION("""COMPUTED_VALUE"""),"")</f>
        <v/>
      </c>
      <c r="R700" s="187" t="str">
        <f>IFERROR(__xludf.DUMMYFUNCTION("""COMPUTED_VALUE"""),"")</f>
        <v/>
      </c>
      <c r="S700" s="187" t="str">
        <f>IFERROR(__xludf.DUMMYFUNCTION("""COMPUTED_VALUE"""),"")</f>
        <v/>
      </c>
      <c r="T700" s="187" t="str">
        <f>IFERROR(__xludf.DUMMYFUNCTION("""COMPUTED_VALUE"""),"")</f>
        <v/>
      </c>
      <c r="U700" s="187" t="str">
        <f>IFERROR(__xludf.DUMMYFUNCTION("""COMPUTED_VALUE"""),"")</f>
        <v/>
      </c>
      <c r="V700" s="187" t="str">
        <f>IFERROR(__xludf.DUMMYFUNCTION("""COMPUTED_VALUE"""),"")</f>
        <v/>
      </c>
      <c r="W700" s="187" t="str">
        <f>IFERROR(__xludf.DUMMYFUNCTION("""COMPUTED_VALUE"""),"")</f>
        <v/>
      </c>
      <c r="X700" s="187" t="str">
        <f>IFERROR(__xludf.DUMMYFUNCTION("""COMPUTED_VALUE"""),"")</f>
        <v/>
      </c>
      <c r="Y700" s="187" t="str">
        <f>IFERROR(__xludf.DUMMYFUNCTION("""COMPUTED_VALUE"""),"")</f>
        <v/>
      </c>
      <c r="Z700" s="187" t="str">
        <f>IFERROR(__xludf.DUMMYFUNCTION("""COMPUTED_VALUE"""),"")</f>
        <v/>
      </c>
      <c r="AA700" s="187" t="str">
        <f>IFERROR(__xludf.DUMMYFUNCTION("""COMPUTED_VALUE"""),"")</f>
        <v/>
      </c>
      <c r="AB700" s="187" t="str">
        <f>IFERROR(__xludf.DUMMYFUNCTION("""COMPUTED_VALUE"""),"")</f>
        <v/>
      </c>
      <c r="AC700" s="187" t="str">
        <f>IFERROR(__xludf.DUMMYFUNCTION("""COMPUTED_VALUE"""),"")</f>
        <v/>
      </c>
      <c r="AD700" s="187" t="str">
        <f>IFERROR(__xludf.DUMMYFUNCTION("""COMPUTED_VALUE"""),"")</f>
        <v/>
      </c>
      <c r="AE700" s="187" t="str">
        <f>IFERROR(__xludf.DUMMYFUNCTION("""COMPUTED_VALUE"""),"")</f>
        <v/>
      </c>
      <c r="AF700" s="187" t="str">
        <f>IFERROR(__xludf.DUMMYFUNCTION("""COMPUTED_VALUE"""),"")</f>
        <v/>
      </c>
      <c r="AG700" s="187" t="str">
        <f>IFERROR(__xludf.DUMMYFUNCTION("""COMPUTED_VALUE"""),"")</f>
        <v/>
      </c>
      <c r="AH700" s="187" t="str">
        <f>IFERROR(__xludf.DUMMYFUNCTION("""COMPUTED_VALUE"""),"")</f>
        <v/>
      </c>
      <c r="AI700" s="187" t="str">
        <f>IFERROR(__xludf.DUMMYFUNCTION("""COMPUTED_VALUE"""),"")</f>
        <v/>
      </c>
      <c r="AJ700" s="187" t="str">
        <f>IFERROR(__xludf.DUMMYFUNCTION("""COMPUTED_VALUE"""),"")</f>
        <v/>
      </c>
      <c r="AK700" s="187" t="str">
        <f>IFERROR(__xludf.DUMMYFUNCTION("""COMPUTED_VALUE"""),"")</f>
        <v/>
      </c>
      <c r="AL700" s="187" t="str">
        <f>IFERROR(__xludf.DUMMYFUNCTION("""COMPUTED_VALUE"""),"")</f>
        <v/>
      </c>
      <c r="AM700" s="187" t="str">
        <f>IFERROR(__xludf.DUMMYFUNCTION("""COMPUTED_VALUE"""),"")</f>
        <v/>
      </c>
      <c r="AN700" s="187" t="str">
        <f>IFERROR(__xludf.DUMMYFUNCTION("""COMPUTED_VALUE"""),"")</f>
        <v/>
      </c>
    </row>
    <row r="701">
      <c r="A701" s="187"/>
      <c r="B701" s="187"/>
      <c r="C701" s="187"/>
      <c r="D701" s="208"/>
      <c r="E701" s="109"/>
      <c r="F701" s="209"/>
      <c r="G701" s="187"/>
      <c r="H701" s="174"/>
      <c r="I701" s="187"/>
      <c r="J701" s="174" t="str">
        <f>IFERROR(__xludf.DUMMYFUNCTION("""COMPUTED_VALUE"""),"")</f>
        <v/>
      </c>
      <c r="K701" s="187" t="str">
        <f>IFERROR(__xludf.DUMMYFUNCTION("""COMPUTED_VALUE"""),"")</f>
        <v/>
      </c>
      <c r="L701" s="187" t="str">
        <f>IFERROR(__xludf.DUMMYFUNCTION("""COMPUTED_VALUE"""),"")</f>
        <v/>
      </c>
      <c r="M701" s="187" t="str">
        <f>IFERROR(__xludf.DUMMYFUNCTION("""COMPUTED_VALUE"""),"")</f>
        <v/>
      </c>
      <c r="N701" s="187" t="str">
        <f>IFERROR(__xludf.DUMMYFUNCTION("""COMPUTED_VALUE"""),"")</f>
        <v/>
      </c>
      <c r="O701" s="187" t="str">
        <f>IFERROR(__xludf.DUMMYFUNCTION("""COMPUTED_VALUE"""),"")</f>
        <v/>
      </c>
      <c r="P701" s="187" t="str">
        <f>IFERROR(__xludf.DUMMYFUNCTION("""COMPUTED_VALUE"""),"")</f>
        <v/>
      </c>
      <c r="Q701" s="187" t="str">
        <f>IFERROR(__xludf.DUMMYFUNCTION("""COMPUTED_VALUE"""),"")</f>
        <v/>
      </c>
      <c r="R701" s="187" t="str">
        <f>IFERROR(__xludf.DUMMYFUNCTION("""COMPUTED_VALUE"""),"")</f>
        <v/>
      </c>
      <c r="S701" s="187" t="str">
        <f>IFERROR(__xludf.DUMMYFUNCTION("""COMPUTED_VALUE"""),"")</f>
        <v/>
      </c>
      <c r="T701" s="187" t="str">
        <f>IFERROR(__xludf.DUMMYFUNCTION("""COMPUTED_VALUE"""),"")</f>
        <v/>
      </c>
      <c r="U701" s="187" t="str">
        <f>IFERROR(__xludf.DUMMYFUNCTION("""COMPUTED_VALUE"""),"")</f>
        <v/>
      </c>
      <c r="V701" s="187" t="str">
        <f>IFERROR(__xludf.DUMMYFUNCTION("""COMPUTED_VALUE"""),"")</f>
        <v/>
      </c>
      <c r="W701" s="187" t="str">
        <f>IFERROR(__xludf.DUMMYFUNCTION("""COMPUTED_VALUE"""),"")</f>
        <v/>
      </c>
      <c r="X701" s="187" t="str">
        <f>IFERROR(__xludf.DUMMYFUNCTION("""COMPUTED_VALUE"""),"")</f>
        <v/>
      </c>
      <c r="Y701" s="187" t="str">
        <f>IFERROR(__xludf.DUMMYFUNCTION("""COMPUTED_VALUE"""),"")</f>
        <v/>
      </c>
      <c r="Z701" s="187" t="str">
        <f>IFERROR(__xludf.DUMMYFUNCTION("""COMPUTED_VALUE"""),"")</f>
        <v/>
      </c>
      <c r="AA701" s="187" t="str">
        <f>IFERROR(__xludf.DUMMYFUNCTION("""COMPUTED_VALUE"""),"")</f>
        <v/>
      </c>
      <c r="AB701" s="187" t="str">
        <f>IFERROR(__xludf.DUMMYFUNCTION("""COMPUTED_VALUE"""),"")</f>
        <v/>
      </c>
      <c r="AC701" s="187" t="str">
        <f>IFERROR(__xludf.DUMMYFUNCTION("""COMPUTED_VALUE"""),"")</f>
        <v/>
      </c>
      <c r="AD701" s="187" t="str">
        <f>IFERROR(__xludf.DUMMYFUNCTION("""COMPUTED_VALUE"""),"")</f>
        <v/>
      </c>
      <c r="AE701" s="187" t="str">
        <f>IFERROR(__xludf.DUMMYFUNCTION("""COMPUTED_VALUE"""),"")</f>
        <v/>
      </c>
      <c r="AF701" s="187" t="str">
        <f>IFERROR(__xludf.DUMMYFUNCTION("""COMPUTED_VALUE"""),"")</f>
        <v/>
      </c>
      <c r="AG701" s="187" t="str">
        <f>IFERROR(__xludf.DUMMYFUNCTION("""COMPUTED_VALUE"""),"")</f>
        <v/>
      </c>
      <c r="AH701" s="187" t="str">
        <f>IFERROR(__xludf.DUMMYFUNCTION("""COMPUTED_VALUE"""),"")</f>
        <v/>
      </c>
      <c r="AI701" s="187" t="str">
        <f>IFERROR(__xludf.DUMMYFUNCTION("""COMPUTED_VALUE"""),"")</f>
        <v/>
      </c>
      <c r="AJ701" s="187" t="str">
        <f>IFERROR(__xludf.DUMMYFUNCTION("""COMPUTED_VALUE"""),"")</f>
        <v/>
      </c>
      <c r="AK701" s="187" t="str">
        <f>IFERROR(__xludf.DUMMYFUNCTION("""COMPUTED_VALUE"""),"")</f>
        <v/>
      </c>
      <c r="AL701" s="187" t="str">
        <f>IFERROR(__xludf.DUMMYFUNCTION("""COMPUTED_VALUE"""),"")</f>
        <v/>
      </c>
      <c r="AM701" s="187" t="str">
        <f>IFERROR(__xludf.DUMMYFUNCTION("""COMPUTED_VALUE"""),"")</f>
        <v/>
      </c>
      <c r="AN701" s="187" t="str">
        <f>IFERROR(__xludf.DUMMYFUNCTION("""COMPUTED_VALUE"""),"")</f>
        <v/>
      </c>
    </row>
    <row r="702">
      <c r="A702" s="187"/>
      <c r="B702" s="187"/>
      <c r="C702" s="187"/>
      <c r="D702" s="208"/>
      <c r="E702" s="109"/>
      <c r="F702" s="209"/>
      <c r="G702" s="187"/>
      <c r="H702" s="174"/>
      <c r="I702" s="187"/>
      <c r="J702" s="174" t="str">
        <f>IFERROR(__xludf.DUMMYFUNCTION("""COMPUTED_VALUE"""),"")</f>
        <v/>
      </c>
      <c r="K702" s="187" t="str">
        <f>IFERROR(__xludf.DUMMYFUNCTION("""COMPUTED_VALUE"""),"")</f>
        <v/>
      </c>
      <c r="L702" s="187" t="str">
        <f>IFERROR(__xludf.DUMMYFUNCTION("""COMPUTED_VALUE"""),"")</f>
        <v/>
      </c>
      <c r="M702" s="187" t="str">
        <f>IFERROR(__xludf.DUMMYFUNCTION("""COMPUTED_VALUE"""),"")</f>
        <v/>
      </c>
      <c r="N702" s="187" t="str">
        <f>IFERROR(__xludf.DUMMYFUNCTION("""COMPUTED_VALUE"""),"")</f>
        <v/>
      </c>
      <c r="O702" s="187" t="str">
        <f>IFERROR(__xludf.DUMMYFUNCTION("""COMPUTED_VALUE"""),"")</f>
        <v/>
      </c>
      <c r="P702" s="187" t="str">
        <f>IFERROR(__xludf.DUMMYFUNCTION("""COMPUTED_VALUE"""),"")</f>
        <v/>
      </c>
      <c r="Q702" s="187" t="str">
        <f>IFERROR(__xludf.DUMMYFUNCTION("""COMPUTED_VALUE"""),"")</f>
        <v/>
      </c>
      <c r="R702" s="187" t="str">
        <f>IFERROR(__xludf.DUMMYFUNCTION("""COMPUTED_VALUE"""),"")</f>
        <v/>
      </c>
      <c r="S702" s="187" t="str">
        <f>IFERROR(__xludf.DUMMYFUNCTION("""COMPUTED_VALUE"""),"")</f>
        <v/>
      </c>
      <c r="T702" s="187" t="str">
        <f>IFERROR(__xludf.DUMMYFUNCTION("""COMPUTED_VALUE"""),"")</f>
        <v/>
      </c>
      <c r="U702" s="187" t="str">
        <f>IFERROR(__xludf.DUMMYFUNCTION("""COMPUTED_VALUE"""),"")</f>
        <v/>
      </c>
      <c r="V702" s="187" t="str">
        <f>IFERROR(__xludf.DUMMYFUNCTION("""COMPUTED_VALUE"""),"")</f>
        <v/>
      </c>
      <c r="W702" s="187" t="str">
        <f>IFERROR(__xludf.DUMMYFUNCTION("""COMPUTED_VALUE"""),"")</f>
        <v/>
      </c>
      <c r="X702" s="187" t="str">
        <f>IFERROR(__xludf.DUMMYFUNCTION("""COMPUTED_VALUE"""),"")</f>
        <v/>
      </c>
      <c r="Y702" s="187" t="str">
        <f>IFERROR(__xludf.DUMMYFUNCTION("""COMPUTED_VALUE"""),"")</f>
        <v/>
      </c>
      <c r="Z702" s="187" t="str">
        <f>IFERROR(__xludf.DUMMYFUNCTION("""COMPUTED_VALUE"""),"")</f>
        <v/>
      </c>
      <c r="AA702" s="187" t="str">
        <f>IFERROR(__xludf.DUMMYFUNCTION("""COMPUTED_VALUE"""),"")</f>
        <v/>
      </c>
      <c r="AB702" s="187" t="str">
        <f>IFERROR(__xludf.DUMMYFUNCTION("""COMPUTED_VALUE"""),"")</f>
        <v/>
      </c>
      <c r="AC702" s="187" t="str">
        <f>IFERROR(__xludf.DUMMYFUNCTION("""COMPUTED_VALUE"""),"")</f>
        <v/>
      </c>
      <c r="AD702" s="187" t="str">
        <f>IFERROR(__xludf.DUMMYFUNCTION("""COMPUTED_VALUE"""),"")</f>
        <v/>
      </c>
      <c r="AE702" s="187" t="str">
        <f>IFERROR(__xludf.DUMMYFUNCTION("""COMPUTED_VALUE"""),"")</f>
        <v/>
      </c>
      <c r="AF702" s="187" t="str">
        <f>IFERROR(__xludf.DUMMYFUNCTION("""COMPUTED_VALUE"""),"")</f>
        <v/>
      </c>
      <c r="AG702" s="187" t="str">
        <f>IFERROR(__xludf.DUMMYFUNCTION("""COMPUTED_VALUE"""),"")</f>
        <v/>
      </c>
      <c r="AH702" s="187" t="str">
        <f>IFERROR(__xludf.DUMMYFUNCTION("""COMPUTED_VALUE"""),"")</f>
        <v/>
      </c>
      <c r="AI702" s="187" t="str">
        <f>IFERROR(__xludf.DUMMYFUNCTION("""COMPUTED_VALUE"""),"")</f>
        <v/>
      </c>
      <c r="AJ702" s="187" t="str">
        <f>IFERROR(__xludf.DUMMYFUNCTION("""COMPUTED_VALUE"""),"")</f>
        <v/>
      </c>
      <c r="AK702" s="187" t="str">
        <f>IFERROR(__xludf.DUMMYFUNCTION("""COMPUTED_VALUE"""),"")</f>
        <v/>
      </c>
      <c r="AL702" s="187" t="str">
        <f>IFERROR(__xludf.DUMMYFUNCTION("""COMPUTED_VALUE"""),"")</f>
        <v/>
      </c>
      <c r="AM702" s="187" t="str">
        <f>IFERROR(__xludf.DUMMYFUNCTION("""COMPUTED_VALUE"""),"")</f>
        <v/>
      </c>
      <c r="AN702" s="187" t="str">
        <f>IFERROR(__xludf.DUMMYFUNCTION("""COMPUTED_VALUE"""),"")</f>
        <v/>
      </c>
    </row>
    <row r="703">
      <c r="A703" s="187"/>
      <c r="B703" s="187"/>
      <c r="C703" s="187"/>
      <c r="D703" s="208"/>
      <c r="E703" s="109"/>
      <c r="F703" s="209"/>
      <c r="G703" s="187"/>
      <c r="H703" s="174"/>
      <c r="I703" s="187"/>
      <c r="J703" s="174" t="str">
        <f>IFERROR(__xludf.DUMMYFUNCTION("""COMPUTED_VALUE"""),"")</f>
        <v/>
      </c>
      <c r="K703" s="187" t="str">
        <f>IFERROR(__xludf.DUMMYFUNCTION("""COMPUTED_VALUE"""),"")</f>
        <v/>
      </c>
      <c r="L703" s="187" t="str">
        <f>IFERROR(__xludf.DUMMYFUNCTION("""COMPUTED_VALUE"""),"")</f>
        <v/>
      </c>
      <c r="M703" s="187" t="str">
        <f>IFERROR(__xludf.DUMMYFUNCTION("""COMPUTED_VALUE"""),"")</f>
        <v/>
      </c>
      <c r="N703" s="187" t="str">
        <f>IFERROR(__xludf.DUMMYFUNCTION("""COMPUTED_VALUE"""),"")</f>
        <v/>
      </c>
      <c r="O703" s="187" t="str">
        <f>IFERROR(__xludf.DUMMYFUNCTION("""COMPUTED_VALUE"""),"")</f>
        <v/>
      </c>
      <c r="P703" s="187" t="str">
        <f>IFERROR(__xludf.DUMMYFUNCTION("""COMPUTED_VALUE"""),"")</f>
        <v/>
      </c>
      <c r="Q703" s="187" t="str">
        <f>IFERROR(__xludf.DUMMYFUNCTION("""COMPUTED_VALUE"""),"")</f>
        <v/>
      </c>
      <c r="R703" s="187" t="str">
        <f>IFERROR(__xludf.DUMMYFUNCTION("""COMPUTED_VALUE"""),"")</f>
        <v/>
      </c>
      <c r="S703" s="187" t="str">
        <f>IFERROR(__xludf.DUMMYFUNCTION("""COMPUTED_VALUE"""),"")</f>
        <v/>
      </c>
      <c r="T703" s="187" t="str">
        <f>IFERROR(__xludf.DUMMYFUNCTION("""COMPUTED_VALUE"""),"")</f>
        <v/>
      </c>
      <c r="U703" s="187" t="str">
        <f>IFERROR(__xludf.DUMMYFUNCTION("""COMPUTED_VALUE"""),"")</f>
        <v/>
      </c>
      <c r="V703" s="187" t="str">
        <f>IFERROR(__xludf.DUMMYFUNCTION("""COMPUTED_VALUE"""),"")</f>
        <v/>
      </c>
      <c r="W703" s="187" t="str">
        <f>IFERROR(__xludf.DUMMYFUNCTION("""COMPUTED_VALUE"""),"")</f>
        <v/>
      </c>
      <c r="X703" s="187" t="str">
        <f>IFERROR(__xludf.DUMMYFUNCTION("""COMPUTED_VALUE"""),"")</f>
        <v/>
      </c>
      <c r="Y703" s="187" t="str">
        <f>IFERROR(__xludf.DUMMYFUNCTION("""COMPUTED_VALUE"""),"")</f>
        <v/>
      </c>
      <c r="Z703" s="187" t="str">
        <f>IFERROR(__xludf.DUMMYFUNCTION("""COMPUTED_VALUE"""),"")</f>
        <v/>
      </c>
      <c r="AA703" s="187" t="str">
        <f>IFERROR(__xludf.DUMMYFUNCTION("""COMPUTED_VALUE"""),"")</f>
        <v/>
      </c>
      <c r="AB703" s="187" t="str">
        <f>IFERROR(__xludf.DUMMYFUNCTION("""COMPUTED_VALUE"""),"")</f>
        <v/>
      </c>
      <c r="AC703" s="187" t="str">
        <f>IFERROR(__xludf.DUMMYFUNCTION("""COMPUTED_VALUE"""),"")</f>
        <v/>
      </c>
      <c r="AD703" s="187" t="str">
        <f>IFERROR(__xludf.DUMMYFUNCTION("""COMPUTED_VALUE"""),"")</f>
        <v/>
      </c>
      <c r="AE703" s="187" t="str">
        <f>IFERROR(__xludf.DUMMYFUNCTION("""COMPUTED_VALUE"""),"")</f>
        <v/>
      </c>
      <c r="AF703" s="187" t="str">
        <f>IFERROR(__xludf.DUMMYFUNCTION("""COMPUTED_VALUE"""),"")</f>
        <v/>
      </c>
      <c r="AG703" s="187" t="str">
        <f>IFERROR(__xludf.DUMMYFUNCTION("""COMPUTED_VALUE"""),"")</f>
        <v/>
      </c>
      <c r="AH703" s="187" t="str">
        <f>IFERROR(__xludf.DUMMYFUNCTION("""COMPUTED_VALUE"""),"")</f>
        <v/>
      </c>
      <c r="AI703" s="187" t="str">
        <f>IFERROR(__xludf.DUMMYFUNCTION("""COMPUTED_VALUE"""),"")</f>
        <v/>
      </c>
      <c r="AJ703" s="187" t="str">
        <f>IFERROR(__xludf.DUMMYFUNCTION("""COMPUTED_VALUE"""),"")</f>
        <v/>
      </c>
      <c r="AK703" s="187" t="str">
        <f>IFERROR(__xludf.DUMMYFUNCTION("""COMPUTED_VALUE"""),"")</f>
        <v/>
      </c>
      <c r="AL703" s="187" t="str">
        <f>IFERROR(__xludf.DUMMYFUNCTION("""COMPUTED_VALUE"""),"")</f>
        <v/>
      </c>
      <c r="AM703" s="187" t="str">
        <f>IFERROR(__xludf.DUMMYFUNCTION("""COMPUTED_VALUE"""),"")</f>
        <v/>
      </c>
      <c r="AN703" s="187" t="str">
        <f>IFERROR(__xludf.DUMMYFUNCTION("""COMPUTED_VALUE"""),"")</f>
        <v/>
      </c>
    </row>
    <row r="704">
      <c r="A704" s="187"/>
      <c r="B704" s="187"/>
      <c r="C704" s="187"/>
      <c r="D704" s="208"/>
      <c r="E704" s="109"/>
      <c r="F704" s="209"/>
      <c r="G704" s="187"/>
      <c r="H704" s="174"/>
      <c r="I704" s="187"/>
      <c r="J704" s="174" t="str">
        <f>IFERROR(__xludf.DUMMYFUNCTION("""COMPUTED_VALUE"""),"")</f>
        <v/>
      </c>
      <c r="K704" s="187" t="str">
        <f>IFERROR(__xludf.DUMMYFUNCTION("""COMPUTED_VALUE"""),"")</f>
        <v/>
      </c>
      <c r="L704" s="187" t="str">
        <f>IFERROR(__xludf.DUMMYFUNCTION("""COMPUTED_VALUE"""),"")</f>
        <v/>
      </c>
      <c r="M704" s="187" t="str">
        <f>IFERROR(__xludf.DUMMYFUNCTION("""COMPUTED_VALUE"""),"")</f>
        <v/>
      </c>
      <c r="N704" s="187" t="str">
        <f>IFERROR(__xludf.DUMMYFUNCTION("""COMPUTED_VALUE"""),"")</f>
        <v/>
      </c>
      <c r="O704" s="187" t="str">
        <f>IFERROR(__xludf.DUMMYFUNCTION("""COMPUTED_VALUE"""),"")</f>
        <v/>
      </c>
      <c r="P704" s="187" t="str">
        <f>IFERROR(__xludf.DUMMYFUNCTION("""COMPUTED_VALUE"""),"")</f>
        <v/>
      </c>
      <c r="Q704" s="187" t="str">
        <f>IFERROR(__xludf.DUMMYFUNCTION("""COMPUTED_VALUE"""),"")</f>
        <v/>
      </c>
      <c r="R704" s="187" t="str">
        <f>IFERROR(__xludf.DUMMYFUNCTION("""COMPUTED_VALUE"""),"")</f>
        <v/>
      </c>
      <c r="S704" s="187" t="str">
        <f>IFERROR(__xludf.DUMMYFUNCTION("""COMPUTED_VALUE"""),"")</f>
        <v/>
      </c>
      <c r="T704" s="187" t="str">
        <f>IFERROR(__xludf.DUMMYFUNCTION("""COMPUTED_VALUE"""),"")</f>
        <v/>
      </c>
      <c r="U704" s="187" t="str">
        <f>IFERROR(__xludf.DUMMYFUNCTION("""COMPUTED_VALUE"""),"")</f>
        <v/>
      </c>
      <c r="V704" s="187" t="str">
        <f>IFERROR(__xludf.DUMMYFUNCTION("""COMPUTED_VALUE"""),"")</f>
        <v/>
      </c>
      <c r="W704" s="187" t="str">
        <f>IFERROR(__xludf.DUMMYFUNCTION("""COMPUTED_VALUE"""),"")</f>
        <v/>
      </c>
      <c r="X704" s="187" t="str">
        <f>IFERROR(__xludf.DUMMYFUNCTION("""COMPUTED_VALUE"""),"")</f>
        <v/>
      </c>
      <c r="Y704" s="187" t="str">
        <f>IFERROR(__xludf.DUMMYFUNCTION("""COMPUTED_VALUE"""),"")</f>
        <v/>
      </c>
      <c r="Z704" s="187" t="str">
        <f>IFERROR(__xludf.DUMMYFUNCTION("""COMPUTED_VALUE"""),"")</f>
        <v/>
      </c>
      <c r="AA704" s="187" t="str">
        <f>IFERROR(__xludf.DUMMYFUNCTION("""COMPUTED_VALUE"""),"")</f>
        <v/>
      </c>
      <c r="AB704" s="187" t="str">
        <f>IFERROR(__xludf.DUMMYFUNCTION("""COMPUTED_VALUE"""),"")</f>
        <v/>
      </c>
      <c r="AC704" s="187" t="str">
        <f>IFERROR(__xludf.DUMMYFUNCTION("""COMPUTED_VALUE"""),"")</f>
        <v/>
      </c>
      <c r="AD704" s="187" t="str">
        <f>IFERROR(__xludf.DUMMYFUNCTION("""COMPUTED_VALUE"""),"")</f>
        <v/>
      </c>
      <c r="AE704" s="187" t="str">
        <f>IFERROR(__xludf.DUMMYFUNCTION("""COMPUTED_VALUE"""),"")</f>
        <v/>
      </c>
      <c r="AF704" s="187" t="str">
        <f>IFERROR(__xludf.DUMMYFUNCTION("""COMPUTED_VALUE"""),"")</f>
        <v/>
      </c>
      <c r="AG704" s="187" t="str">
        <f>IFERROR(__xludf.DUMMYFUNCTION("""COMPUTED_VALUE"""),"")</f>
        <v/>
      </c>
      <c r="AH704" s="187" t="str">
        <f>IFERROR(__xludf.DUMMYFUNCTION("""COMPUTED_VALUE"""),"")</f>
        <v/>
      </c>
      <c r="AI704" s="187" t="str">
        <f>IFERROR(__xludf.DUMMYFUNCTION("""COMPUTED_VALUE"""),"")</f>
        <v/>
      </c>
      <c r="AJ704" s="187" t="str">
        <f>IFERROR(__xludf.DUMMYFUNCTION("""COMPUTED_VALUE"""),"")</f>
        <v/>
      </c>
      <c r="AK704" s="187" t="str">
        <f>IFERROR(__xludf.DUMMYFUNCTION("""COMPUTED_VALUE"""),"")</f>
        <v/>
      </c>
      <c r="AL704" s="187" t="str">
        <f>IFERROR(__xludf.DUMMYFUNCTION("""COMPUTED_VALUE"""),"")</f>
        <v/>
      </c>
      <c r="AM704" s="187" t="str">
        <f>IFERROR(__xludf.DUMMYFUNCTION("""COMPUTED_VALUE"""),"")</f>
        <v/>
      </c>
      <c r="AN704" s="187" t="str">
        <f>IFERROR(__xludf.DUMMYFUNCTION("""COMPUTED_VALUE"""),"")</f>
        <v/>
      </c>
    </row>
    <row r="705">
      <c r="A705" s="187"/>
      <c r="B705" s="187"/>
      <c r="C705" s="187"/>
      <c r="D705" s="208"/>
      <c r="E705" s="109"/>
      <c r="F705" s="209"/>
      <c r="G705" s="187"/>
      <c r="H705" s="174"/>
      <c r="I705" s="187"/>
      <c r="J705" s="174" t="str">
        <f>IFERROR(__xludf.DUMMYFUNCTION("""COMPUTED_VALUE"""),"")</f>
        <v/>
      </c>
      <c r="K705" s="187" t="str">
        <f>IFERROR(__xludf.DUMMYFUNCTION("""COMPUTED_VALUE"""),"")</f>
        <v/>
      </c>
      <c r="L705" s="187" t="str">
        <f>IFERROR(__xludf.DUMMYFUNCTION("""COMPUTED_VALUE"""),"")</f>
        <v/>
      </c>
      <c r="M705" s="187" t="str">
        <f>IFERROR(__xludf.DUMMYFUNCTION("""COMPUTED_VALUE"""),"")</f>
        <v/>
      </c>
      <c r="N705" s="187" t="str">
        <f>IFERROR(__xludf.DUMMYFUNCTION("""COMPUTED_VALUE"""),"")</f>
        <v/>
      </c>
      <c r="O705" s="187" t="str">
        <f>IFERROR(__xludf.DUMMYFUNCTION("""COMPUTED_VALUE"""),"")</f>
        <v/>
      </c>
      <c r="P705" s="187" t="str">
        <f>IFERROR(__xludf.DUMMYFUNCTION("""COMPUTED_VALUE"""),"")</f>
        <v/>
      </c>
      <c r="Q705" s="187" t="str">
        <f>IFERROR(__xludf.DUMMYFUNCTION("""COMPUTED_VALUE"""),"")</f>
        <v/>
      </c>
      <c r="R705" s="187" t="str">
        <f>IFERROR(__xludf.DUMMYFUNCTION("""COMPUTED_VALUE"""),"")</f>
        <v/>
      </c>
      <c r="S705" s="187" t="str">
        <f>IFERROR(__xludf.DUMMYFUNCTION("""COMPUTED_VALUE"""),"")</f>
        <v/>
      </c>
      <c r="T705" s="187" t="str">
        <f>IFERROR(__xludf.DUMMYFUNCTION("""COMPUTED_VALUE"""),"")</f>
        <v/>
      </c>
      <c r="U705" s="187" t="str">
        <f>IFERROR(__xludf.DUMMYFUNCTION("""COMPUTED_VALUE"""),"")</f>
        <v/>
      </c>
      <c r="V705" s="187" t="str">
        <f>IFERROR(__xludf.DUMMYFUNCTION("""COMPUTED_VALUE"""),"")</f>
        <v/>
      </c>
      <c r="W705" s="187" t="str">
        <f>IFERROR(__xludf.DUMMYFUNCTION("""COMPUTED_VALUE"""),"")</f>
        <v/>
      </c>
      <c r="X705" s="187" t="str">
        <f>IFERROR(__xludf.DUMMYFUNCTION("""COMPUTED_VALUE"""),"")</f>
        <v/>
      </c>
      <c r="Y705" s="187" t="str">
        <f>IFERROR(__xludf.DUMMYFUNCTION("""COMPUTED_VALUE"""),"")</f>
        <v/>
      </c>
      <c r="Z705" s="187" t="str">
        <f>IFERROR(__xludf.DUMMYFUNCTION("""COMPUTED_VALUE"""),"")</f>
        <v/>
      </c>
      <c r="AA705" s="187" t="str">
        <f>IFERROR(__xludf.DUMMYFUNCTION("""COMPUTED_VALUE"""),"")</f>
        <v/>
      </c>
      <c r="AB705" s="187" t="str">
        <f>IFERROR(__xludf.DUMMYFUNCTION("""COMPUTED_VALUE"""),"")</f>
        <v/>
      </c>
      <c r="AC705" s="187" t="str">
        <f>IFERROR(__xludf.DUMMYFUNCTION("""COMPUTED_VALUE"""),"")</f>
        <v/>
      </c>
      <c r="AD705" s="187" t="str">
        <f>IFERROR(__xludf.DUMMYFUNCTION("""COMPUTED_VALUE"""),"")</f>
        <v/>
      </c>
      <c r="AE705" s="187" t="str">
        <f>IFERROR(__xludf.DUMMYFUNCTION("""COMPUTED_VALUE"""),"")</f>
        <v/>
      </c>
      <c r="AF705" s="187" t="str">
        <f>IFERROR(__xludf.DUMMYFUNCTION("""COMPUTED_VALUE"""),"")</f>
        <v/>
      </c>
      <c r="AG705" s="187" t="str">
        <f>IFERROR(__xludf.DUMMYFUNCTION("""COMPUTED_VALUE"""),"")</f>
        <v/>
      </c>
      <c r="AH705" s="187" t="str">
        <f>IFERROR(__xludf.DUMMYFUNCTION("""COMPUTED_VALUE"""),"")</f>
        <v/>
      </c>
      <c r="AI705" s="187" t="str">
        <f>IFERROR(__xludf.DUMMYFUNCTION("""COMPUTED_VALUE"""),"")</f>
        <v/>
      </c>
      <c r="AJ705" s="187" t="str">
        <f>IFERROR(__xludf.DUMMYFUNCTION("""COMPUTED_VALUE"""),"")</f>
        <v/>
      </c>
      <c r="AK705" s="187" t="str">
        <f>IFERROR(__xludf.DUMMYFUNCTION("""COMPUTED_VALUE"""),"")</f>
        <v/>
      </c>
      <c r="AL705" s="187" t="str">
        <f>IFERROR(__xludf.DUMMYFUNCTION("""COMPUTED_VALUE"""),"")</f>
        <v/>
      </c>
      <c r="AM705" s="187" t="str">
        <f>IFERROR(__xludf.DUMMYFUNCTION("""COMPUTED_VALUE"""),"")</f>
        <v/>
      </c>
      <c r="AN705" s="187" t="str">
        <f>IFERROR(__xludf.DUMMYFUNCTION("""COMPUTED_VALUE"""),"")</f>
        <v/>
      </c>
    </row>
    <row r="706">
      <c r="A706" s="187"/>
      <c r="B706" s="187"/>
      <c r="C706" s="187"/>
      <c r="D706" s="208"/>
      <c r="E706" s="109"/>
      <c r="F706" s="209"/>
      <c r="G706" s="187"/>
      <c r="H706" s="174"/>
      <c r="I706" s="187"/>
      <c r="J706" s="174" t="str">
        <f>IFERROR(__xludf.DUMMYFUNCTION("""COMPUTED_VALUE"""),"")</f>
        <v/>
      </c>
      <c r="K706" s="187" t="str">
        <f>IFERROR(__xludf.DUMMYFUNCTION("""COMPUTED_VALUE"""),"")</f>
        <v/>
      </c>
      <c r="L706" s="187" t="str">
        <f>IFERROR(__xludf.DUMMYFUNCTION("""COMPUTED_VALUE"""),"")</f>
        <v/>
      </c>
      <c r="M706" s="187" t="str">
        <f>IFERROR(__xludf.DUMMYFUNCTION("""COMPUTED_VALUE"""),"")</f>
        <v/>
      </c>
      <c r="N706" s="187" t="str">
        <f>IFERROR(__xludf.DUMMYFUNCTION("""COMPUTED_VALUE"""),"")</f>
        <v/>
      </c>
      <c r="O706" s="187" t="str">
        <f>IFERROR(__xludf.DUMMYFUNCTION("""COMPUTED_VALUE"""),"")</f>
        <v/>
      </c>
      <c r="P706" s="187" t="str">
        <f>IFERROR(__xludf.DUMMYFUNCTION("""COMPUTED_VALUE"""),"")</f>
        <v/>
      </c>
      <c r="Q706" s="187" t="str">
        <f>IFERROR(__xludf.DUMMYFUNCTION("""COMPUTED_VALUE"""),"")</f>
        <v/>
      </c>
      <c r="R706" s="187" t="str">
        <f>IFERROR(__xludf.DUMMYFUNCTION("""COMPUTED_VALUE"""),"")</f>
        <v/>
      </c>
      <c r="S706" s="187" t="str">
        <f>IFERROR(__xludf.DUMMYFUNCTION("""COMPUTED_VALUE"""),"")</f>
        <v/>
      </c>
      <c r="T706" s="187" t="str">
        <f>IFERROR(__xludf.DUMMYFUNCTION("""COMPUTED_VALUE"""),"")</f>
        <v/>
      </c>
      <c r="U706" s="187" t="str">
        <f>IFERROR(__xludf.DUMMYFUNCTION("""COMPUTED_VALUE"""),"")</f>
        <v/>
      </c>
      <c r="V706" s="187" t="str">
        <f>IFERROR(__xludf.DUMMYFUNCTION("""COMPUTED_VALUE"""),"")</f>
        <v/>
      </c>
      <c r="W706" s="187" t="str">
        <f>IFERROR(__xludf.DUMMYFUNCTION("""COMPUTED_VALUE"""),"")</f>
        <v/>
      </c>
      <c r="X706" s="187" t="str">
        <f>IFERROR(__xludf.DUMMYFUNCTION("""COMPUTED_VALUE"""),"")</f>
        <v/>
      </c>
      <c r="Y706" s="187" t="str">
        <f>IFERROR(__xludf.DUMMYFUNCTION("""COMPUTED_VALUE"""),"")</f>
        <v/>
      </c>
      <c r="Z706" s="187" t="str">
        <f>IFERROR(__xludf.DUMMYFUNCTION("""COMPUTED_VALUE"""),"")</f>
        <v/>
      </c>
      <c r="AA706" s="187" t="str">
        <f>IFERROR(__xludf.DUMMYFUNCTION("""COMPUTED_VALUE"""),"")</f>
        <v/>
      </c>
      <c r="AB706" s="187" t="str">
        <f>IFERROR(__xludf.DUMMYFUNCTION("""COMPUTED_VALUE"""),"")</f>
        <v/>
      </c>
      <c r="AC706" s="187" t="str">
        <f>IFERROR(__xludf.DUMMYFUNCTION("""COMPUTED_VALUE"""),"")</f>
        <v/>
      </c>
      <c r="AD706" s="187" t="str">
        <f>IFERROR(__xludf.DUMMYFUNCTION("""COMPUTED_VALUE"""),"")</f>
        <v/>
      </c>
      <c r="AE706" s="187" t="str">
        <f>IFERROR(__xludf.DUMMYFUNCTION("""COMPUTED_VALUE"""),"")</f>
        <v/>
      </c>
      <c r="AF706" s="187" t="str">
        <f>IFERROR(__xludf.DUMMYFUNCTION("""COMPUTED_VALUE"""),"")</f>
        <v/>
      </c>
      <c r="AG706" s="187" t="str">
        <f>IFERROR(__xludf.DUMMYFUNCTION("""COMPUTED_VALUE"""),"")</f>
        <v/>
      </c>
      <c r="AH706" s="187" t="str">
        <f>IFERROR(__xludf.DUMMYFUNCTION("""COMPUTED_VALUE"""),"")</f>
        <v/>
      </c>
      <c r="AI706" s="187" t="str">
        <f>IFERROR(__xludf.DUMMYFUNCTION("""COMPUTED_VALUE"""),"")</f>
        <v/>
      </c>
      <c r="AJ706" s="187" t="str">
        <f>IFERROR(__xludf.DUMMYFUNCTION("""COMPUTED_VALUE"""),"")</f>
        <v/>
      </c>
      <c r="AK706" s="187" t="str">
        <f>IFERROR(__xludf.DUMMYFUNCTION("""COMPUTED_VALUE"""),"")</f>
        <v/>
      </c>
      <c r="AL706" s="187" t="str">
        <f>IFERROR(__xludf.DUMMYFUNCTION("""COMPUTED_VALUE"""),"")</f>
        <v/>
      </c>
      <c r="AM706" s="187" t="str">
        <f>IFERROR(__xludf.DUMMYFUNCTION("""COMPUTED_VALUE"""),"")</f>
        <v/>
      </c>
      <c r="AN706" s="187" t="str">
        <f>IFERROR(__xludf.DUMMYFUNCTION("""COMPUTED_VALUE"""),"")</f>
        <v/>
      </c>
    </row>
    <row r="707">
      <c r="A707" s="187"/>
      <c r="B707" s="187"/>
      <c r="C707" s="187"/>
      <c r="D707" s="208"/>
      <c r="E707" s="109"/>
      <c r="F707" s="209"/>
      <c r="G707" s="187"/>
      <c r="H707" s="174"/>
      <c r="I707" s="187"/>
      <c r="J707" s="174" t="str">
        <f>IFERROR(__xludf.DUMMYFUNCTION("""COMPUTED_VALUE"""),"")</f>
        <v/>
      </c>
      <c r="K707" s="187" t="str">
        <f>IFERROR(__xludf.DUMMYFUNCTION("""COMPUTED_VALUE"""),"")</f>
        <v/>
      </c>
      <c r="L707" s="187" t="str">
        <f>IFERROR(__xludf.DUMMYFUNCTION("""COMPUTED_VALUE"""),"")</f>
        <v/>
      </c>
      <c r="M707" s="187" t="str">
        <f>IFERROR(__xludf.DUMMYFUNCTION("""COMPUTED_VALUE"""),"")</f>
        <v/>
      </c>
      <c r="N707" s="187" t="str">
        <f>IFERROR(__xludf.DUMMYFUNCTION("""COMPUTED_VALUE"""),"")</f>
        <v/>
      </c>
      <c r="O707" s="187" t="str">
        <f>IFERROR(__xludf.DUMMYFUNCTION("""COMPUTED_VALUE"""),"")</f>
        <v/>
      </c>
      <c r="P707" s="187" t="str">
        <f>IFERROR(__xludf.DUMMYFUNCTION("""COMPUTED_VALUE"""),"")</f>
        <v/>
      </c>
      <c r="Q707" s="187" t="str">
        <f>IFERROR(__xludf.DUMMYFUNCTION("""COMPUTED_VALUE"""),"")</f>
        <v/>
      </c>
      <c r="R707" s="187" t="str">
        <f>IFERROR(__xludf.DUMMYFUNCTION("""COMPUTED_VALUE"""),"")</f>
        <v/>
      </c>
      <c r="S707" s="187" t="str">
        <f>IFERROR(__xludf.DUMMYFUNCTION("""COMPUTED_VALUE"""),"")</f>
        <v/>
      </c>
      <c r="T707" s="187" t="str">
        <f>IFERROR(__xludf.DUMMYFUNCTION("""COMPUTED_VALUE"""),"")</f>
        <v/>
      </c>
      <c r="U707" s="187" t="str">
        <f>IFERROR(__xludf.DUMMYFUNCTION("""COMPUTED_VALUE"""),"")</f>
        <v/>
      </c>
      <c r="V707" s="187" t="str">
        <f>IFERROR(__xludf.DUMMYFUNCTION("""COMPUTED_VALUE"""),"")</f>
        <v/>
      </c>
      <c r="W707" s="187" t="str">
        <f>IFERROR(__xludf.DUMMYFUNCTION("""COMPUTED_VALUE"""),"")</f>
        <v/>
      </c>
      <c r="X707" s="187" t="str">
        <f>IFERROR(__xludf.DUMMYFUNCTION("""COMPUTED_VALUE"""),"")</f>
        <v/>
      </c>
      <c r="Y707" s="187" t="str">
        <f>IFERROR(__xludf.DUMMYFUNCTION("""COMPUTED_VALUE"""),"")</f>
        <v/>
      </c>
      <c r="Z707" s="187" t="str">
        <f>IFERROR(__xludf.DUMMYFUNCTION("""COMPUTED_VALUE"""),"")</f>
        <v/>
      </c>
      <c r="AA707" s="187" t="str">
        <f>IFERROR(__xludf.DUMMYFUNCTION("""COMPUTED_VALUE"""),"")</f>
        <v/>
      </c>
      <c r="AB707" s="187" t="str">
        <f>IFERROR(__xludf.DUMMYFUNCTION("""COMPUTED_VALUE"""),"")</f>
        <v/>
      </c>
      <c r="AC707" s="187" t="str">
        <f>IFERROR(__xludf.DUMMYFUNCTION("""COMPUTED_VALUE"""),"")</f>
        <v/>
      </c>
      <c r="AD707" s="187" t="str">
        <f>IFERROR(__xludf.DUMMYFUNCTION("""COMPUTED_VALUE"""),"")</f>
        <v/>
      </c>
      <c r="AE707" s="187" t="str">
        <f>IFERROR(__xludf.DUMMYFUNCTION("""COMPUTED_VALUE"""),"")</f>
        <v/>
      </c>
      <c r="AF707" s="187" t="str">
        <f>IFERROR(__xludf.DUMMYFUNCTION("""COMPUTED_VALUE"""),"")</f>
        <v/>
      </c>
      <c r="AG707" s="187" t="str">
        <f>IFERROR(__xludf.DUMMYFUNCTION("""COMPUTED_VALUE"""),"")</f>
        <v/>
      </c>
      <c r="AH707" s="187" t="str">
        <f>IFERROR(__xludf.DUMMYFUNCTION("""COMPUTED_VALUE"""),"")</f>
        <v/>
      </c>
      <c r="AI707" s="187" t="str">
        <f>IFERROR(__xludf.DUMMYFUNCTION("""COMPUTED_VALUE"""),"")</f>
        <v/>
      </c>
      <c r="AJ707" s="187" t="str">
        <f>IFERROR(__xludf.DUMMYFUNCTION("""COMPUTED_VALUE"""),"")</f>
        <v/>
      </c>
      <c r="AK707" s="187" t="str">
        <f>IFERROR(__xludf.DUMMYFUNCTION("""COMPUTED_VALUE"""),"")</f>
        <v/>
      </c>
      <c r="AL707" s="187" t="str">
        <f>IFERROR(__xludf.DUMMYFUNCTION("""COMPUTED_VALUE"""),"")</f>
        <v/>
      </c>
      <c r="AM707" s="187" t="str">
        <f>IFERROR(__xludf.DUMMYFUNCTION("""COMPUTED_VALUE"""),"")</f>
        <v/>
      </c>
      <c r="AN707" s="187" t="str">
        <f>IFERROR(__xludf.DUMMYFUNCTION("""COMPUTED_VALUE"""),"")</f>
        <v/>
      </c>
    </row>
    <row r="708">
      <c r="A708" s="187"/>
      <c r="B708" s="187"/>
      <c r="C708" s="187"/>
      <c r="D708" s="208"/>
      <c r="E708" s="109"/>
      <c r="F708" s="209"/>
      <c r="G708" s="187"/>
      <c r="H708" s="174"/>
      <c r="I708" s="187"/>
      <c r="J708" s="174" t="str">
        <f>IFERROR(__xludf.DUMMYFUNCTION("""COMPUTED_VALUE"""),"")</f>
        <v/>
      </c>
      <c r="K708" s="187" t="str">
        <f>IFERROR(__xludf.DUMMYFUNCTION("""COMPUTED_VALUE"""),"")</f>
        <v/>
      </c>
      <c r="L708" s="187" t="str">
        <f>IFERROR(__xludf.DUMMYFUNCTION("""COMPUTED_VALUE"""),"")</f>
        <v/>
      </c>
      <c r="M708" s="187" t="str">
        <f>IFERROR(__xludf.DUMMYFUNCTION("""COMPUTED_VALUE"""),"")</f>
        <v/>
      </c>
      <c r="N708" s="187" t="str">
        <f>IFERROR(__xludf.DUMMYFUNCTION("""COMPUTED_VALUE"""),"")</f>
        <v/>
      </c>
      <c r="O708" s="187" t="str">
        <f>IFERROR(__xludf.DUMMYFUNCTION("""COMPUTED_VALUE"""),"")</f>
        <v/>
      </c>
      <c r="P708" s="187" t="str">
        <f>IFERROR(__xludf.DUMMYFUNCTION("""COMPUTED_VALUE"""),"")</f>
        <v/>
      </c>
      <c r="Q708" s="187" t="str">
        <f>IFERROR(__xludf.DUMMYFUNCTION("""COMPUTED_VALUE"""),"")</f>
        <v/>
      </c>
      <c r="R708" s="187" t="str">
        <f>IFERROR(__xludf.DUMMYFUNCTION("""COMPUTED_VALUE"""),"")</f>
        <v/>
      </c>
      <c r="S708" s="187" t="str">
        <f>IFERROR(__xludf.DUMMYFUNCTION("""COMPUTED_VALUE"""),"")</f>
        <v/>
      </c>
      <c r="T708" s="187" t="str">
        <f>IFERROR(__xludf.DUMMYFUNCTION("""COMPUTED_VALUE"""),"")</f>
        <v/>
      </c>
      <c r="U708" s="187" t="str">
        <f>IFERROR(__xludf.DUMMYFUNCTION("""COMPUTED_VALUE"""),"")</f>
        <v/>
      </c>
      <c r="V708" s="187" t="str">
        <f>IFERROR(__xludf.DUMMYFUNCTION("""COMPUTED_VALUE"""),"")</f>
        <v/>
      </c>
      <c r="W708" s="187" t="str">
        <f>IFERROR(__xludf.DUMMYFUNCTION("""COMPUTED_VALUE"""),"")</f>
        <v/>
      </c>
      <c r="X708" s="187" t="str">
        <f>IFERROR(__xludf.DUMMYFUNCTION("""COMPUTED_VALUE"""),"")</f>
        <v/>
      </c>
      <c r="Y708" s="187" t="str">
        <f>IFERROR(__xludf.DUMMYFUNCTION("""COMPUTED_VALUE"""),"")</f>
        <v/>
      </c>
      <c r="Z708" s="187" t="str">
        <f>IFERROR(__xludf.DUMMYFUNCTION("""COMPUTED_VALUE"""),"")</f>
        <v/>
      </c>
      <c r="AA708" s="187" t="str">
        <f>IFERROR(__xludf.DUMMYFUNCTION("""COMPUTED_VALUE"""),"")</f>
        <v/>
      </c>
      <c r="AB708" s="187" t="str">
        <f>IFERROR(__xludf.DUMMYFUNCTION("""COMPUTED_VALUE"""),"")</f>
        <v/>
      </c>
      <c r="AC708" s="187" t="str">
        <f>IFERROR(__xludf.DUMMYFUNCTION("""COMPUTED_VALUE"""),"")</f>
        <v/>
      </c>
      <c r="AD708" s="187" t="str">
        <f>IFERROR(__xludf.DUMMYFUNCTION("""COMPUTED_VALUE"""),"")</f>
        <v/>
      </c>
      <c r="AE708" s="187" t="str">
        <f>IFERROR(__xludf.DUMMYFUNCTION("""COMPUTED_VALUE"""),"")</f>
        <v/>
      </c>
      <c r="AF708" s="187" t="str">
        <f>IFERROR(__xludf.DUMMYFUNCTION("""COMPUTED_VALUE"""),"")</f>
        <v/>
      </c>
      <c r="AG708" s="187" t="str">
        <f>IFERROR(__xludf.DUMMYFUNCTION("""COMPUTED_VALUE"""),"")</f>
        <v/>
      </c>
      <c r="AH708" s="187" t="str">
        <f>IFERROR(__xludf.DUMMYFUNCTION("""COMPUTED_VALUE"""),"")</f>
        <v/>
      </c>
      <c r="AI708" s="187" t="str">
        <f>IFERROR(__xludf.DUMMYFUNCTION("""COMPUTED_VALUE"""),"")</f>
        <v/>
      </c>
      <c r="AJ708" s="187" t="str">
        <f>IFERROR(__xludf.DUMMYFUNCTION("""COMPUTED_VALUE"""),"")</f>
        <v/>
      </c>
      <c r="AK708" s="187" t="str">
        <f>IFERROR(__xludf.DUMMYFUNCTION("""COMPUTED_VALUE"""),"")</f>
        <v/>
      </c>
      <c r="AL708" s="187" t="str">
        <f>IFERROR(__xludf.DUMMYFUNCTION("""COMPUTED_VALUE"""),"")</f>
        <v/>
      </c>
      <c r="AM708" s="187" t="str">
        <f>IFERROR(__xludf.DUMMYFUNCTION("""COMPUTED_VALUE"""),"")</f>
        <v/>
      </c>
      <c r="AN708" s="187" t="str">
        <f>IFERROR(__xludf.DUMMYFUNCTION("""COMPUTED_VALUE"""),"")</f>
        <v/>
      </c>
    </row>
    <row r="709">
      <c r="A709" s="187"/>
      <c r="B709" s="187"/>
      <c r="C709" s="187"/>
      <c r="D709" s="208"/>
      <c r="E709" s="109"/>
      <c r="F709" s="209"/>
      <c r="G709" s="187"/>
      <c r="H709" s="174"/>
      <c r="I709" s="187"/>
      <c r="J709" s="174" t="str">
        <f>IFERROR(__xludf.DUMMYFUNCTION("""COMPUTED_VALUE"""),"")</f>
        <v/>
      </c>
      <c r="K709" s="187" t="str">
        <f>IFERROR(__xludf.DUMMYFUNCTION("""COMPUTED_VALUE"""),"")</f>
        <v/>
      </c>
      <c r="L709" s="187" t="str">
        <f>IFERROR(__xludf.DUMMYFUNCTION("""COMPUTED_VALUE"""),"")</f>
        <v/>
      </c>
      <c r="M709" s="187" t="str">
        <f>IFERROR(__xludf.DUMMYFUNCTION("""COMPUTED_VALUE"""),"")</f>
        <v/>
      </c>
      <c r="N709" s="187" t="str">
        <f>IFERROR(__xludf.DUMMYFUNCTION("""COMPUTED_VALUE"""),"")</f>
        <v/>
      </c>
      <c r="O709" s="187" t="str">
        <f>IFERROR(__xludf.DUMMYFUNCTION("""COMPUTED_VALUE"""),"")</f>
        <v/>
      </c>
      <c r="P709" s="187" t="str">
        <f>IFERROR(__xludf.DUMMYFUNCTION("""COMPUTED_VALUE"""),"")</f>
        <v/>
      </c>
      <c r="Q709" s="187" t="str">
        <f>IFERROR(__xludf.DUMMYFUNCTION("""COMPUTED_VALUE"""),"")</f>
        <v/>
      </c>
      <c r="R709" s="187" t="str">
        <f>IFERROR(__xludf.DUMMYFUNCTION("""COMPUTED_VALUE"""),"")</f>
        <v/>
      </c>
      <c r="S709" s="187" t="str">
        <f>IFERROR(__xludf.DUMMYFUNCTION("""COMPUTED_VALUE"""),"")</f>
        <v/>
      </c>
      <c r="T709" s="187" t="str">
        <f>IFERROR(__xludf.DUMMYFUNCTION("""COMPUTED_VALUE"""),"")</f>
        <v/>
      </c>
      <c r="U709" s="187" t="str">
        <f>IFERROR(__xludf.DUMMYFUNCTION("""COMPUTED_VALUE"""),"")</f>
        <v/>
      </c>
      <c r="V709" s="187" t="str">
        <f>IFERROR(__xludf.DUMMYFUNCTION("""COMPUTED_VALUE"""),"")</f>
        <v/>
      </c>
      <c r="W709" s="187" t="str">
        <f>IFERROR(__xludf.DUMMYFUNCTION("""COMPUTED_VALUE"""),"")</f>
        <v/>
      </c>
      <c r="X709" s="187" t="str">
        <f>IFERROR(__xludf.DUMMYFUNCTION("""COMPUTED_VALUE"""),"")</f>
        <v/>
      </c>
      <c r="Y709" s="187" t="str">
        <f>IFERROR(__xludf.DUMMYFUNCTION("""COMPUTED_VALUE"""),"")</f>
        <v/>
      </c>
      <c r="Z709" s="187" t="str">
        <f>IFERROR(__xludf.DUMMYFUNCTION("""COMPUTED_VALUE"""),"")</f>
        <v/>
      </c>
      <c r="AA709" s="187" t="str">
        <f>IFERROR(__xludf.DUMMYFUNCTION("""COMPUTED_VALUE"""),"")</f>
        <v/>
      </c>
      <c r="AB709" s="187" t="str">
        <f>IFERROR(__xludf.DUMMYFUNCTION("""COMPUTED_VALUE"""),"")</f>
        <v/>
      </c>
      <c r="AC709" s="187" t="str">
        <f>IFERROR(__xludf.DUMMYFUNCTION("""COMPUTED_VALUE"""),"")</f>
        <v/>
      </c>
      <c r="AD709" s="187" t="str">
        <f>IFERROR(__xludf.DUMMYFUNCTION("""COMPUTED_VALUE"""),"")</f>
        <v/>
      </c>
      <c r="AE709" s="187" t="str">
        <f>IFERROR(__xludf.DUMMYFUNCTION("""COMPUTED_VALUE"""),"")</f>
        <v/>
      </c>
      <c r="AF709" s="187" t="str">
        <f>IFERROR(__xludf.DUMMYFUNCTION("""COMPUTED_VALUE"""),"")</f>
        <v/>
      </c>
      <c r="AG709" s="187" t="str">
        <f>IFERROR(__xludf.DUMMYFUNCTION("""COMPUTED_VALUE"""),"")</f>
        <v/>
      </c>
      <c r="AH709" s="187" t="str">
        <f>IFERROR(__xludf.DUMMYFUNCTION("""COMPUTED_VALUE"""),"")</f>
        <v/>
      </c>
      <c r="AI709" s="187" t="str">
        <f>IFERROR(__xludf.DUMMYFUNCTION("""COMPUTED_VALUE"""),"")</f>
        <v/>
      </c>
      <c r="AJ709" s="187" t="str">
        <f>IFERROR(__xludf.DUMMYFUNCTION("""COMPUTED_VALUE"""),"")</f>
        <v/>
      </c>
      <c r="AK709" s="187" t="str">
        <f>IFERROR(__xludf.DUMMYFUNCTION("""COMPUTED_VALUE"""),"")</f>
        <v/>
      </c>
      <c r="AL709" s="187" t="str">
        <f>IFERROR(__xludf.DUMMYFUNCTION("""COMPUTED_VALUE"""),"")</f>
        <v/>
      </c>
      <c r="AM709" s="187" t="str">
        <f>IFERROR(__xludf.DUMMYFUNCTION("""COMPUTED_VALUE"""),"")</f>
        <v/>
      </c>
      <c r="AN709" s="187" t="str">
        <f>IFERROR(__xludf.DUMMYFUNCTION("""COMPUTED_VALUE"""),"")</f>
        <v/>
      </c>
    </row>
    <row r="710">
      <c r="A710" s="187"/>
      <c r="B710" s="187"/>
      <c r="C710" s="187"/>
      <c r="D710" s="208"/>
      <c r="E710" s="109"/>
      <c r="F710" s="209"/>
      <c r="G710" s="187"/>
      <c r="H710" s="174"/>
      <c r="I710" s="187"/>
      <c r="J710" s="174" t="str">
        <f>IFERROR(__xludf.DUMMYFUNCTION("""COMPUTED_VALUE"""),"")</f>
        <v/>
      </c>
      <c r="K710" s="187" t="str">
        <f>IFERROR(__xludf.DUMMYFUNCTION("""COMPUTED_VALUE"""),"")</f>
        <v/>
      </c>
      <c r="L710" s="187" t="str">
        <f>IFERROR(__xludf.DUMMYFUNCTION("""COMPUTED_VALUE"""),"")</f>
        <v/>
      </c>
      <c r="M710" s="187" t="str">
        <f>IFERROR(__xludf.DUMMYFUNCTION("""COMPUTED_VALUE"""),"")</f>
        <v/>
      </c>
      <c r="N710" s="187" t="str">
        <f>IFERROR(__xludf.DUMMYFUNCTION("""COMPUTED_VALUE"""),"")</f>
        <v/>
      </c>
      <c r="O710" s="187" t="str">
        <f>IFERROR(__xludf.DUMMYFUNCTION("""COMPUTED_VALUE"""),"")</f>
        <v/>
      </c>
      <c r="P710" s="187" t="str">
        <f>IFERROR(__xludf.DUMMYFUNCTION("""COMPUTED_VALUE"""),"")</f>
        <v/>
      </c>
      <c r="Q710" s="187" t="str">
        <f>IFERROR(__xludf.DUMMYFUNCTION("""COMPUTED_VALUE"""),"")</f>
        <v/>
      </c>
      <c r="R710" s="187" t="str">
        <f>IFERROR(__xludf.DUMMYFUNCTION("""COMPUTED_VALUE"""),"")</f>
        <v/>
      </c>
      <c r="S710" s="187" t="str">
        <f>IFERROR(__xludf.DUMMYFUNCTION("""COMPUTED_VALUE"""),"")</f>
        <v/>
      </c>
      <c r="T710" s="187" t="str">
        <f>IFERROR(__xludf.DUMMYFUNCTION("""COMPUTED_VALUE"""),"")</f>
        <v/>
      </c>
      <c r="U710" s="187" t="str">
        <f>IFERROR(__xludf.DUMMYFUNCTION("""COMPUTED_VALUE"""),"")</f>
        <v/>
      </c>
      <c r="V710" s="187" t="str">
        <f>IFERROR(__xludf.DUMMYFUNCTION("""COMPUTED_VALUE"""),"")</f>
        <v/>
      </c>
      <c r="W710" s="187" t="str">
        <f>IFERROR(__xludf.DUMMYFUNCTION("""COMPUTED_VALUE"""),"")</f>
        <v/>
      </c>
      <c r="X710" s="187" t="str">
        <f>IFERROR(__xludf.DUMMYFUNCTION("""COMPUTED_VALUE"""),"")</f>
        <v/>
      </c>
      <c r="Y710" s="187" t="str">
        <f>IFERROR(__xludf.DUMMYFUNCTION("""COMPUTED_VALUE"""),"")</f>
        <v/>
      </c>
      <c r="Z710" s="187" t="str">
        <f>IFERROR(__xludf.DUMMYFUNCTION("""COMPUTED_VALUE"""),"")</f>
        <v/>
      </c>
      <c r="AA710" s="187" t="str">
        <f>IFERROR(__xludf.DUMMYFUNCTION("""COMPUTED_VALUE"""),"")</f>
        <v/>
      </c>
      <c r="AB710" s="187" t="str">
        <f>IFERROR(__xludf.DUMMYFUNCTION("""COMPUTED_VALUE"""),"")</f>
        <v/>
      </c>
      <c r="AC710" s="187" t="str">
        <f>IFERROR(__xludf.DUMMYFUNCTION("""COMPUTED_VALUE"""),"")</f>
        <v/>
      </c>
      <c r="AD710" s="187" t="str">
        <f>IFERROR(__xludf.DUMMYFUNCTION("""COMPUTED_VALUE"""),"")</f>
        <v/>
      </c>
      <c r="AE710" s="187" t="str">
        <f>IFERROR(__xludf.DUMMYFUNCTION("""COMPUTED_VALUE"""),"")</f>
        <v/>
      </c>
      <c r="AF710" s="187" t="str">
        <f>IFERROR(__xludf.DUMMYFUNCTION("""COMPUTED_VALUE"""),"")</f>
        <v/>
      </c>
      <c r="AG710" s="187" t="str">
        <f>IFERROR(__xludf.DUMMYFUNCTION("""COMPUTED_VALUE"""),"")</f>
        <v/>
      </c>
      <c r="AH710" s="187" t="str">
        <f>IFERROR(__xludf.DUMMYFUNCTION("""COMPUTED_VALUE"""),"")</f>
        <v/>
      </c>
      <c r="AI710" s="187" t="str">
        <f>IFERROR(__xludf.DUMMYFUNCTION("""COMPUTED_VALUE"""),"")</f>
        <v/>
      </c>
      <c r="AJ710" s="187" t="str">
        <f>IFERROR(__xludf.DUMMYFUNCTION("""COMPUTED_VALUE"""),"")</f>
        <v/>
      </c>
      <c r="AK710" s="187" t="str">
        <f>IFERROR(__xludf.DUMMYFUNCTION("""COMPUTED_VALUE"""),"")</f>
        <v/>
      </c>
      <c r="AL710" s="187" t="str">
        <f>IFERROR(__xludf.DUMMYFUNCTION("""COMPUTED_VALUE"""),"")</f>
        <v/>
      </c>
      <c r="AM710" s="187" t="str">
        <f>IFERROR(__xludf.DUMMYFUNCTION("""COMPUTED_VALUE"""),"")</f>
        <v/>
      </c>
      <c r="AN710" s="187" t="str">
        <f>IFERROR(__xludf.DUMMYFUNCTION("""COMPUTED_VALUE"""),"")</f>
        <v/>
      </c>
    </row>
    <row r="711">
      <c r="A711" s="187"/>
      <c r="B711" s="187"/>
      <c r="C711" s="187"/>
      <c r="D711" s="208"/>
      <c r="E711" s="109"/>
      <c r="F711" s="209"/>
      <c r="G711" s="187"/>
      <c r="H711" s="174"/>
      <c r="I711" s="187"/>
      <c r="J711" s="174" t="str">
        <f>IFERROR(__xludf.DUMMYFUNCTION("""COMPUTED_VALUE"""),"")</f>
        <v/>
      </c>
      <c r="K711" s="187" t="str">
        <f>IFERROR(__xludf.DUMMYFUNCTION("""COMPUTED_VALUE"""),"")</f>
        <v/>
      </c>
      <c r="L711" s="187" t="str">
        <f>IFERROR(__xludf.DUMMYFUNCTION("""COMPUTED_VALUE"""),"")</f>
        <v/>
      </c>
      <c r="M711" s="187" t="str">
        <f>IFERROR(__xludf.DUMMYFUNCTION("""COMPUTED_VALUE"""),"")</f>
        <v/>
      </c>
      <c r="N711" s="187" t="str">
        <f>IFERROR(__xludf.DUMMYFUNCTION("""COMPUTED_VALUE"""),"")</f>
        <v/>
      </c>
      <c r="O711" s="187" t="str">
        <f>IFERROR(__xludf.DUMMYFUNCTION("""COMPUTED_VALUE"""),"")</f>
        <v/>
      </c>
      <c r="P711" s="187" t="str">
        <f>IFERROR(__xludf.DUMMYFUNCTION("""COMPUTED_VALUE"""),"")</f>
        <v/>
      </c>
      <c r="Q711" s="187" t="str">
        <f>IFERROR(__xludf.DUMMYFUNCTION("""COMPUTED_VALUE"""),"")</f>
        <v/>
      </c>
      <c r="R711" s="187" t="str">
        <f>IFERROR(__xludf.DUMMYFUNCTION("""COMPUTED_VALUE"""),"")</f>
        <v/>
      </c>
      <c r="S711" s="187" t="str">
        <f>IFERROR(__xludf.DUMMYFUNCTION("""COMPUTED_VALUE"""),"")</f>
        <v/>
      </c>
      <c r="T711" s="187" t="str">
        <f>IFERROR(__xludf.DUMMYFUNCTION("""COMPUTED_VALUE"""),"")</f>
        <v/>
      </c>
      <c r="U711" s="187" t="str">
        <f>IFERROR(__xludf.DUMMYFUNCTION("""COMPUTED_VALUE"""),"")</f>
        <v/>
      </c>
      <c r="V711" s="187" t="str">
        <f>IFERROR(__xludf.DUMMYFUNCTION("""COMPUTED_VALUE"""),"")</f>
        <v/>
      </c>
      <c r="W711" s="187" t="str">
        <f>IFERROR(__xludf.DUMMYFUNCTION("""COMPUTED_VALUE"""),"")</f>
        <v/>
      </c>
      <c r="X711" s="187" t="str">
        <f>IFERROR(__xludf.DUMMYFUNCTION("""COMPUTED_VALUE"""),"")</f>
        <v/>
      </c>
      <c r="Y711" s="187" t="str">
        <f>IFERROR(__xludf.DUMMYFUNCTION("""COMPUTED_VALUE"""),"")</f>
        <v/>
      </c>
      <c r="Z711" s="187" t="str">
        <f>IFERROR(__xludf.DUMMYFUNCTION("""COMPUTED_VALUE"""),"")</f>
        <v/>
      </c>
      <c r="AA711" s="187" t="str">
        <f>IFERROR(__xludf.DUMMYFUNCTION("""COMPUTED_VALUE"""),"")</f>
        <v/>
      </c>
      <c r="AB711" s="187" t="str">
        <f>IFERROR(__xludf.DUMMYFUNCTION("""COMPUTED_VALUE"""),"")</f>
        <v/>
      </c>
      <c r="AC711" s="187" t="str">
        <f>IFERROR(__xludf.DUMMYFUNCTION("""COMPUTED_VALUE"""),"")</f>
        <v/>
      </c>
      <c r="AD711" s="187" t="str">
        <f>IFERROR(__xludf.DUMMYFUNCTION("""COMPUTED_VALUE"""),"")</f>
        <v/>
      </c>
      <c r="AE711" s="187" t="str">
        <f>IFERROR(__xludf.DUMMYFUNCTION("""COMPUTED_VALUE"""),"")</f>
        <v/>
      </c>
      <c r="AF711" s="187" t="str">
        <f>IFERROR(__xludf.DUMMYFUNCTION("""COMPUTED_VALUE"""),"")</f>
        <v/>
      </c>
      <c r="AG711" s="187" t="str">
        <f>IFERROR(__xludf.DUMMYFUNCTION("""COMPUTED_VALUE"""),"")</f>
        <v/>
      </c>
      <c r="AH711" s="187" t="str">
        <f>IFERROR(__xludf.DUMMYFUNCTION("""COMPUTED_VALUE"""),"")</f>
        <v/>
      </c>
      <c r="AI711" s="187" t="str">
        <f>IFERROR(__xludf.DUMMYFUNCTION("""COMPUTED_VALUE"""),"")</f>
        <v/>
      </c>
      <c r="AJ711" s="187" t="str">
        <f>IFERROR(__xludf.DUMMYFUNCTION("""COMPUTED_VALUE"""),"")</f>
        <v/>
      </c>
      <c r="AK711" s="187" t="str">
        <f>IFERROR(__xludf.DUMMYFUNCTION("""COMPUTED_VALUE"""),"")</f>
        <v/>
      </c>
      <c r="AL711" s="187" t="str">
        <f>IFERROR(__xludf.DUMMYFUNCTION("""COMPUTED_VALUE"""),"")</f>
        <v/>
      </c>
      <c r="AM711" s="187" t="str">
        <f>IFERROR(__xludf.DUMMYFUNCTION("""COMPUTED_VALUE"""),"")</f>
        <v/>
      </c>
      <c r="AN711" s="187" t="str">
        <f>IFERROR(__xludf.DUMMYFUNCTION("""COMPUTED_VALUE"""),"")</f>
        <v/>
      </c>
    </row>
    <row r="712">
      <c r="A712" s="187"/>
      <c r="B712" s="187"/>
      <c r="C712" s="187"/>
      <c r="D712" s="208"/>
      <c r="E712" s="109"/>
      <c r="F712" s="209"/>
      <c r="G712" s="187"/>
      <c r="H712" s="174"/>
      <c r="I712" s="187"/>
      <c r="J712" s="174" t="str">
        <f>IFERROR(__xludf.DUMMYFUNCTION("""COMPUTED_VALUE"""),"")</f>
        <v/>
      </c>
      <c r="K712" s="187" t="str">
        <f>IFERROR(__xludf.DUMMYFUNCTION("""COMPUTED_VALUE"""),"")</f>
        <v/>
      </c>
      <c r="L712" s="187" t="str">
        <f>IFERROR(__xludf.DUMMYFUNCTION("""COMPUTED_VALUE"""),"")</f>
        <v/>
      </c>
      <c r="M712" s="187" t="str">
        <f>IFERROR(__xludf.DUMMYFUNCTION("""COMPUTED_VALUE"""),"")</f>
        <v/>
      </c>
      <c r="N712" s="187" t="str">
        <f>IFERROR(__xludf.DUMMYFUNCTION("""COMPUTED_VALUE"""),"")</f>
        <v/>
      </c>
      <c r="O712" s="187" t="str">
        <f>IFERROR(__xludf.DUMMYFUNCTION("""COMPUTED_VALUE"""),"")</f>
        <v/>
      </c>
      <c r="P712" s="187" t="str">
        <f>IFERROR(__xludf.DUMMYFUNCTION("""COMPUTED_VALUE"""),"")</f>
        <v/>
      </c>
      <c r="Q712" s="187" t="str">
        <f>IFERROR(__xludf.DUMMYFUNCTION("""COMPUTED_VALUE"""),"")</f>
        <v/>
      </c>
      <c r="R712" s="187" t="str">
        <f>IFERROR(__xludf.DUMMYFUNCTION("""COMPUTED_VALUE"""),"")</f>
        <v/>
      </c>
      <c r="S712" s="187" t="str">
        <f>IFERROR(__xludf.DUMMYFUNCTION("""COMPUTED_VALUE"""),"")</f>
        <v/>
      </c>
      <c r="T712" s="187" t="str">
        <f>IFERROR(__xludf.DUMMYFUNCTION("""COMPUTED_VALUE"""),"")</f>
        <v/>
      </c>
      <c r="U712" s="187" t="str">
        <f>IFERROR(__xludf.DUMMYFUNCTION("""COMPUTED_VALUE"""),"")</f>
        <v/>
      </c>
      <c r="V712" s="187" t="str">
        <f>IFERROR(__xludf.DUMMYFUNCTION("""COMPUTED_VALUE"""),"")</f>
        <v/>
      </c>
      <c r="W712" s="187" t="str">
        <f>IFERROR(__xludf.DUMMYFUNCTION("""COMPUTED_VALUE"""),"")</f>
        <v/>
      </c>
      <c r="X712" s="187" t="str">
        <f>IFERROR(__xludf.DUMMYFUNCTION("""COMPUTED_VALUE"""),"")</f>
        <v/>
      </c>
      <c r="Y712" s="187" t="str">
        <f>IFERROR(__xludf.DUMMYFUNCTION("""COMPUTED_VALUE"""),"")</f>
        <v/>
      </c>
      <c r="Z712" s="187" t="str">
        <f>IFERROR(__xludf.DUMMYFUNCTION("""COMPUTED_VALUE"""),"")</f>
        <v/>
      </c>
      <c r="AA712" s="187" t="str">
        <f>IFERROR(__xludf.DUMMYFUNCTION("""COMPUTED_VALUE"""),"")</f>
        <v/>
      </c>
      <c r="AB712" s="187" t="str">
        <f>IFERROR(__xludf.DUMMYFUNCTION("""COMPUTED_VALUE"""),"")</f>
        <v/>
      </c>
      <c r="AC712" s="187" t="str">
        <f>IFERROR(__xludf.DUMMYFUNCTION("""COMPUTED_VALUE"""),"")</f>
        <v/>
      </c>
      <c r="AD712" s="187" t="str">
        <f>IFERROR(__xludf.DUMMYFUNCTION("""COMPUTED_VALUE"""),"")</f>
        <v/>
      </c>
      <c r="AE712" s="187" t="str">
        <f>IFERROR(__xludf.DUMMYFUNCTION("""COMPUTED_VALUE"""),"")</f>
        <v/>
      </c>
      <c r="AF712" s="187" t="str">
        <f>IFERROR(__xludf.DUMMYFUNCTION("""COMPUTED_VALUE"""),"")</f>
        <v/>
      </c>
      <c r="AG712" s="187" t="str">
        <f>IFERROR(__xludf.DUMMYFUNCTION("""COMPUTED_VALUE"""),"")</f>
        <v/>
      </c>
      <c r="AH712" s="187" t="str">
        <f>IFERROR(__xludf.DUMMYFUNCTION("""COMPUTED_VALUE"""),"")</f>
        <v/>
      </c>
      <c r="AI712" s="187" t="str">
        <f>IFERROR(__xludf.DUMMYFUNCTION("""COMPUTED_VALUE"""),"")</f>
        <v/>
      </c>
      <c r="AJ712" s="187" t="str">
        <f>IFERROR(__xludf.DUMMYFUNCTION("""COMPUTED_VALUE"""),"")</f>
        <v/>
      </c>
      <c r="AK712" s="187" t="str">
        <f>IFERROR(__xludf.DUMMYFUNCTION("""COMPUTED_VALUE"""),"")</f>
        <v/>
      </c>
      <c r="AL712" s="187" t="str">
        <f>IFERROR(__xludf.DUMMYFUNCTION("""COMPUTED_VALUE"""),"")</f>
        <v/>
      </c>
      <c r="AM712" s="187" t="str">
        <f>IFERROR(__xludf.DUMMYFUNCTION("""COMPUTED_VALUE"""),"")</f>
        <v/>
      </c>
      <c r="AN712" s="187" t="str">
        <f>IFERROR(__xludf.DUMMYFUNCTION("""COMPUTED_VALUE"""),"")</f>
        <v/>
      </c>
    </row>
    <row r="713">
      <c r="A713" s="187"/>
      <c r="B713" s="187"/>
      <c r="C713" s="187"/>
      <c r="D713" s="208"/>
      <c r="E713" s="109"/>
      <c r="F713" s="209"/>
      <c r="G713" s="187"/>
      <c r="H713" s="174"/>
      <c r="I713" s="187"/>
      <c r="J713" s="174" t="str">
        <f>IFERROR(__xludf.DUMMYFUNCTION("""COMPUTED_VALUE"""),"")</f>
        <v/>
      </c>
      <c r="K713" s="187" t="str">
        <f>IFERROR(__xludf.DUMMYFUNCTION("""COMPUTED_VALUE"""),"")</f>
        <v/>
      </c>
      <c r="L713" s="187" t="str">
        <f>IFERROR(__xludf.DUMMYFUNCTION("""COMPUTED_VALUE"""),"")</f>
        <v/>
      </c>
      <c r="M713" s="187" t="str">
        <f>IFERROR(__xludf.DUMMYFUNCTION("""COMPUTED_VALUE"""),"")</f>
        <v/>
      </c>
      <c r="N713" s="187" t="str">
        <f>IFERROR(__xludf.DUMMYFUNCTION("""COMPUTED_VALUE"""),"")</f>
        <v/>
      </c>
      <c r="O713" s="187" t="str">
        <f>IFERROR(__xludf.DUMMYFUNCTION("""COMPUTED_VALUE"""),"")</f>
        <v/>
      </c>
      <c r="P713" s="187" t="str">
        <f>IFERROR(__xludf.DUMMYFUNCTION("""COMPUTED_VALUE"""),"")</f>
        <v/>
      </c>
      <c r="Q713" s="187" t="str">
        <f>IFERROR(__xludf.DUMMYFUNCTION("""COMPUTED_VALUE"""),"")</f>
        <v/>
      </c>
      <c r="R713" s="187" t="str">
        <f>IFERROR(__xludf.DUMMYFUNCTION("""COMPUTED_VALUE"""),"")</f>
        <v/>
      </c>
      <c r="S713" s="187" t="str">
        <f>IFERROR(__xludf.DUMMYFUNCTION("""COMPUTED_VALUE"""),"")</f>
        <v/>
      </c>
      <c r="T713" s="187" t="str">
        <f>IFERROR(__xludf.DUMMYFUNCTION("""COMPUTED_VALUE"""),"")</f>
        <v/>
      </c>
      <c r="U713" s="187" t="str">
        <f>IFERROR(__xludf.DUMMYFUNCTION("""COMPUTED_VALUE"""),"")</f>
        <v/>
      </c>
      <c r="V713" s="187" t="str">
        <f>IFERROR(__xludf.DUMMYFUNCTION("""COMPUTED_VALUE"""),"")</f>
        <v/>
      </c>
      <c r="W713" s="187" t="str">
        <f>IFERROR(__xludf.DUMMYFUNCTION("""COMPUTED_VALUE"""),"")</f>
        <v/>
      </c>
      <c r="X713" s="187" t="str">
        <f>IFERROR(__xludf.DUMMYFUNCTION("""COMPUTED_VALUE"""),"")</f>
        <v/>
      </c>
      <c r="Y713" s="187" t="str">
        <f>IFERROR(__xludf.DUMMYFUNCTION("""COMPUTED_VALUE"""),"")</f>
        <v/>
      </c>
      <c r="Z713" s="187" t="str">
        <f>IFERROR(__xludf.DUMMYFUNCTION("""COMPUTED_VALUE"""),"")</f>
        <v/>
      </c>
      <c r="AA713" s="187" t="str">
        <f>IFERROR(__xludf.DUMMYFUNCTION("""COMPUTED_VALUE"""),"")</f>
        <v/>
      </c>
      <c r="AB713" s="187" t="str">
        <f>IFERROR(__xludf.DUMMYFUNCTION("""COMPUTED_VALUE"""),"")</f>
        <v/>
      </c>
      <c r="AC713" s="187" t="str">
        <f>IFERROR(__xludf.DUMMYFUNCTION("""COMPUTED_VALUE"""),"")</f>
        <v/>
      </c>
      <c r="AD713" s="187" t="str">
        <f>IFERROR(__xludf.DUMMYFUNCTION("""COMPUTED_VALUE"""),"")</f>
        <v/>
      </c>
      <c r="AE713" s="187" t="str">
        <f>IFERROR(__xludf.DUMMYFUNCTION("""COMPUTED_VALUE"""),"")</f>
        <v/>
      </c>
      <c r="AF713" s="187" t="str">
        <f>IFERROR(__xludf.DUMMYFUNCTION("""COMPUTED_VALUE"""),"")</f>
        <v/>
      </c>
      <c r="AG713" s="187" t="str">
        <f>IFERROR(__xludf.DUMMYFUNCTION("""COMPUTED_VALUE"""),"")</f>
        <v/>
      </c>
      <c r="AH713" s="187" t="str">
        <f>IFERROR(__xludf.DUMMYFUNCTION("""COMPUTED_VALUE"""),"")</f>
        <v/>
      </c>
      <c r="AI713" s="187" t="str">
        <f>IFERROR(__xludf.DUMMYFUNCTION("""COMPUTED_VALUE"""),"")</f>
        <v/>
      </c>
      <c r="AJ713" s="187" t="str">
        <f>IFERROR(__xludf.DUMMYFUNCTION("""COMPUTED_VALUE"""),"")</f>
        <v/>
      </c>
      <c r="AK713" s="187" t="str">
        <f>IFERROR(__xludf.DUMMYFUNCTION("""COMPUTED_VALUE"""),"")</f>
        <v/>
      </c>
      <c r="AL713" s="187" t="str">
        <f>IFERROR(__xludf.DUMMYFUNCTION("""COMPUTED_VALUE"""),"")</f>
        <v/>
      </c>
      <c r="AM713" s="187" t="str">
        <f>IFERROR(__xludf.DUMMYFUNCTION("""COMPUTED_VALUE"""),"")</f>
        <v/>
      </c>
      <c r="AN713" s="187" t="str">
        <f>IFERROR(__xludf.DUMMYFUNCTION("""COMPUTED_VALUE"""),"")</f>
        <v/>
      </c>
    </row>
    <row r="714">
      <c r="A714" s="187"/>
      <c r="B714" s="187"/>
      <c r="C714" s="187"/>
      <c r="D714" s="208"/>
      <c r="E714" s="109"/>
      <c r="F714" s="209"/>
      <c r="G714" s="187"/>
      <c r="H714" s="174"/>
      <c r="I714" s="187"/>
      <c r="J714" s="174" t="str">
        <f>IFERROR(__xludf.DUMMYFUNCTION("""COMPUTED_VALUE"""),"")</f>
        <v/>
      </c>
      <c r="K714" s="187" t="str">
        <f>IFERROR(__xludf.DUMMYFUNCTION("""COMPUTED_VALUE"""),"")</f>
        <v/>
      </c>
      <c r="L714" s="187" t="str">
        <f>IFERROR(__xludf.DUMMYFUNCTION("""COMPUTED_VALUE"""),"")</f>
        <v/>
      </c>
      <c r="M714" s="187" t="str">
        <f>IFERROR(__xludf.DUMMYFUNCTION("""COMPUTED_VALUE"""),"")</f>
        <v/>
      </c>
      <c r="N714" s="187" t="str">
        <f>IFERROR(__xludf.DUMMYFUNCTION("""COMPUTED_VALUE"""),"")</f>
        <v/>
      </c>
      <c r="O714" s="187" t="str">
        <f>IFERROR(__xludf.DUMMYFUNCTION("""COMPUTED_VALUE"""),"")</f>
        <v/>
      </c>
      <c r="P714" s="187" t="str">
        <f>IFERROR(__xludf.DUMMYFUNCTION("""COMPUTED_VALUE"""),"")</f>
        <v/>
      </c>
      <c r="Q714" s="187" t="str">
        <f>IFERROR(__xludf.DUMMYFUNCTION("""COMPUTED_VALUE"""),"")</f>
        <v/>
      </c>
      <c r="R714" s="187" t="str">
        <f>IFERROR(__xludf.DUMMYFUNCTION("""COMPUTED_VALUE"""),"")</f>
        <v/>
      </c>
      <c r="S714" s="187" t="str">
        <f>IFERROR(__xludf.DUMMYFUNCTION("""COMPUTED_VALUE"""),"")</f>
        <v/>
      </c>
      <c r="T714" s="187" t="str">
        <f>IFERROR(__xludf.DUMMYFUNCTION("""COMPUTED_VALUE"""),"")</f>
        <v/>
      </c>
      <c r="U714" s="187" t="str">
        <f>IFERROR(__xludf.DUMMYFUNCTION("""COMPUTED_VALUE"""),"")</f>
        <v/>
      </c>
      <c r="V714" s="187" t="str">
        <f>IFERROR(__xludf.DUMMYFUNCTION("""COMPUTED_VALUE"""),"")</f>
        <v/>
      </c>
      <c r="W714" s="187" t="str">
        <f>IFERROR(__xludf.DUMMYFUNCTION("""COMPUTED_VALUE"""),"")</f>
        <v/>
      </c>
      <c r="X714" s="187" t="str">
        <f>IFERROR(__xludf.DUMMYFUNCTION("""COMPUTED_VALUE"""),"")</f>
        <v/>
      </c>
      <c r="Y714" s="187" t="str">
        <f>IFERROR(__xludf.DUMMYFUNCTION("""COMPUTED_VALUE"""),"")</f>
        <v/>
      </c>
      <c r="Z714" s="187" t="str">
        <f>IFERROR(__xludf.DUMMYFUNCTION("""COMPUTED_VALUE"""),"")</f>
        <v/>
      </c>
      <c r="AA714" s="187" t="str">
        <f>IFERROR(__xludf.DUMMYFUNCTION("""COMPUTED_VALUE"""),"")</f>
        <v/>
      </c>
      <c r="AB714" s="187" t="str">
        <f>IFERROR(__xludf.DUMMYFUNCTION("""COMPUTED_VALUE"""),"")</f>
        <v/>
      </c>
      <c r="AC714" s="187" t="str">
        <f>IFERROR(__xludf.DUMMYFUNCTION("""COMPUTED_VALUE"""),"")</f>
        <v/>
      </c>
      <c r="AD714" s="187" t="str">
        <f>IFERROR(__xludf.DUMMYFUNCTION("""COMPUTED_VALUE"""),"")</f>
        <v/>
      </c>
      <c r="AE714" s="187" t="str">
        <f>IFERROR(__xludf.DUMMYFUNCTION("""COMPUTED_VALUE"""),"")</f>
        <v/>
      </c>
      <c r="AF714" s="187" t="str">
        <f>IFERROR(__xludf.DUMMYFUNCTION("""COMPUTED_VALUE"""),"")</f>
        <v/>
      </c>
      <c r="AG714" s="187" t="str">
        <f>IFERROR(__xludf.DUMMYFUNCTION("""COMPUTED_VALUE"""),"")</f>
        <v/>
      </c>
      <c r="AH714" s="187" t="str">
        <f>IFERROR(__xludf.DUMMYFUNCTION("""COMPUTED_VALUE"""),"")</f>
        <v/>
      </c>
      <c r="AI714" s="187" t="str">
        <f>IFERROR(__xludf.DUMMYFUNCTION("""COMPUTED_VALUE"""),"")</f>
        <v/>
      </c>
      <c r="AJ714" s="187" t="str">
        <f>IFERROR(__xludf.DUMMYFUNCTION("""COMPUTED_VALUE"""),"")</f>
        <v/>
      </c>
      <c r="AK714" s="187" t="str">
        <f>IFERROR(__xludf.DUMMYFUNCTION("""COMPUTED_VALUE"""),"")</f>
        <v/>
      </c>
      <c r="AL714" s="187" t="str">
        <f>IFERROR(__xludf.DUMMYFUNCTION("""COMPUTED_VALUE"""),"")</f>
        <v/>
      </c>
      <c r="AM714" s="187" t="str">
        <f>IFERROR(__xludf.DUMMYFUNCTION("""COMPUTED_VALUE"""),"")</f>
        <v/>
      </c>
      <c r="AN714" s="187" t="str">
        <f>IFERROR(__xludf.DUMMYFUNCTION("""COMPUTED_VALUE"""),"")</f>
        <v/>
      </c>
    </row>
    <row r="715">
      <c r="A715" s="187"/>
      <c r="B715" s="187"/>
      <c r="C715" s="187"/>
      <c r="D715" s="208"/>
      <c r="E715" s="109"/>
      <c r="F715" s="209"/>
      <c r="G715" s="187"/>
      <c r="H715" s="174"/>
      <c r="I715" s="187"/>
      <c r="J715" s="174" t="str">
        <f>IFERROR(__xludf.DUMMYFUNCTION("""COMPUTED_VALUE"""),"")</f>
        <v/>
      </c>
      <c r="K715" s="187" t="str">
        <f>IFERROR(__xludf.DUMMYFUNCTION("""COMPUTED_VALUE"""),"")</f>
        <v/>
      </c>
      <c r="L715" s="187" t="str">
        <f>IFERROR(__xludf.DUMMYFUNCTION("""COMPUTED_VALUE"""),"")</f>
        <v/>
      </c>
      <c r="M715" s="187" t="str">
        <f>IFERROR(__xludf.DUMMYFUNCTION("""COMPUTED_VALUE"""),"")</f>
        <v/>
      </c>
      <c r="N715" s="187" t="str">
        <f>IFERROR(__xludf.DUMMYFUNCTION("""COMPUTED_VALUE"""),"")</f>
        <v/>
      </c>
      <c r="O715" s="187" t="str">
        <f>IFERROR(__xludf.DUMMYFUNCTION("""COMPUTED_VALUE"""),"")</f>
        <v/>
      </c>
      <c r="P715" s="187" t="str">
        <f>IFERROR(__xludf.DUMMYFUNCTION("""COMPUTED_VALUE"""),"")</f>
        <v/>
      </c>
      <c r="Q715" s="187" t="str">
        <f>IFERROR(__xludf.DUMMYFUNCTION("""COMPUTED_VALUE"""),"")</f>
        <v/>
      </c>
      <c r="R715" s="187" t="str">
        <f>IFERROR(__xludf.DUMMYFUNCTION("""COMPUTED_VALUE"""),"")</f>
        <v/>
      </c>
      <c r="S715" s="187" t="str">
        <f>IFERROR(__xludf.DUMMYFUNCTION("""COMPUTED_VALUE"""),"")</f>
        <v/>
      </c>
      <c r="T715" s="187" t="str">
        <f>IFERROR(__xludf.DUMMYFUNCTION("""COMPUTED_VALUE"""),"")</f>
        <v/>
      </c>
      <c r="U715" s="187" t="str">
        <f>IFERROR(__xludf.DUMMYFUNCTION("""COMPUTED_VALUE"""),"")</f>
        <v/>
      </c>
      <c r="V715" s="187" t="str">
        <f>IFERROR(__xludf.DUMMYFUNCTION("""COMPUTED_VALUE"""),"")</f>
        <v/>
      </c>
      <c r="W715" s="187" t="str">
        <f>IFERROR(__xludf.DUMMYFUNCTION("""COMPUTED_VALUE"""),"")</f>
        <v/>
      </c>
      <c r="X715" s="187" t="str">
        <f>IFERROR(__xludf.DUMMYFUNCTION("""COMPUTED_VALUE"""),"")</f>
        <v/>
      </c>
      <c r="Y715" s="187" t="str">
        <f>IFERROR(__xludf.DUMMYFUNCTION("""COMPUTED_VALUE"""),"")</f>
        <v/>
      </c>
      <c r="Z715" s="187" t="str">
        <f>IFERROR(__xludf.DUMMYFUNCTION("""COMPUTED_VALUE"""),"")</f>
        <v/>
      </c>
      <c r="AA715" s="187" t="str">
        <f>IFERROR(__xludf.DUMMYFUNCTION("""COMPUTED_VALUE"""),"")</f>
        <v/>
      </c>
      <c r="AB715" s="187" t="str">
        <f>IFERROR(__xludf.DUMMYFUNCTION("""COMPUTED_VALUE"""),"")</f>
        <v/>
      </c>
      <c r="AC715" s="187" t="str">
        <f>IFERROR(__xludf.DUMMYFUNCTION("""COMPUTED_VALUE"""),"")</f>
        <v/>
      </c>
      <c r="AD715" s="187" t="str">
        <f>IFERROR(__xludf.DUMMYFUNCTION("""COMPUTED_VALUE"""),"")</f>
        <v/>
      </c>
      <c r="AE715" s="187" t="str">
        <f>IFERROR(__xludf.DUMMYFUNCTION("""COMPUTED_VALUE"""),"")</f>
        <v/>
      </c>
      <c r="AF715" s="187" t="str">
        <f>IFERROR(__xludf.DUMMYFUNCTION("""COMPUTED_VALUE"""),"")</f>
        <v/>
      </c>
      <c r="AG715" s="187" t="str">
        <f>IFERROR(__xludf.DUMMYFUNCTION("""COMPUTED_VALUE"""),"")</f>
        <v/>
      </c>
      <c r="AH715" s="187" t="str">
        <f>IFERROR(__xludf.DUMMYFUNCTION("""COMPUTED_VALUE"""),"")</f>
        <v/>
      </c>
      <c r="AI715" s="187" t="str">
        <f>IFERROR(__xludf.DUMMYFUNCTION("""COMPUTED_VALUE"""),"")</f>
        <v/>
      </c>
      <c r="AJ715" s="187" t="str">
        <f>IFERROR(__xludf.DUMMYFUNCTION("""COMPUTED_VALUE"""),"")</f>
        <v/>
      </c>
      <c r="AK715" s="187" t="str">
        <f>IFERROR(__xludf.DUMMYFUNCTION("""COMPUTED_VALUE"""),"")</f>
        <v/>
      </c>
      <c r="AL715" s="187" t="str">
        <f>IFERROR(__xludf.DUMMYFUNCTION("""COMPUTED_VALUE"""),"")</f>
        <v/>
      </c>
      <c r="AM715" s="187" t="str">
        <f>IFERROR(__xludf.DUMMYFUNCTION("""COMPUTED_VALUE"""),"")</f>
        <v/>
      </c>
      <c r="AN715" s="187" t="str">
        <f>IFERROR(__xludf.DUMMYFUNCTION("""COMPUTED_VALUE"""),"")</f>
        <v/>
      </c>
    </row>
    <row r="716">
      <c r="A716" s="187"/>
      <c r="B716" s="187"/>
      <c r="C716" s="187"/>
      <c r="D716" s="208"/>
      <c r="E716" s="109"/>
      <c r="F716" s="209"/>
      <c r="G716" s="187"/>
      <c r="H716" s="174"/>
      <c r="I716" s="187"/>
      <c r="J716" s="174" t="str">
        <f>IFERROR(__xludf.DUMMYFUNCTION("""COMPUTED_VALUE"""),"")</f>
        <v/>
      </c>
      <c r="K716" s="187" t="str">
        <f>IFERROR(__xludf.DUMMYFUNCTION("""COMPUTED_VALUE"""),"")</f>
        <v/>
      </c>
      <c r="L716" s="187" t="str">
        <f>IFERROR(__xludf.DUMMYFUNCTION("""COMPUTED_VALUE"""),"")</f>
        <v/>
      </c>
      <c r="M716" s="187" t="str">
        <f>IFERROR(__xludf.DUMMYFUNCTION("""COMPUTED_VALUE"""),"")</f>
        <v/>
      </c>
      <c r="N716" s="187" t="str">
        <f>IFERROR(__xludf.DUMMYFUNCTION("""COMPUTED_VALUE"""),"")</f>
        <v/>
      </c>
      <c r="O716" s="187" t="str">
        <f>IFERROR(__xludf.DUMMYFUNCTION("""COMPUTED_VALUE"""),"")</f>
        <v/>
      </c>
      <c r="P716" s="187" t="str">
        <f>IFERROR(__xludf.DUMMYFUNCTION("""COMPUTED_VALUE"""),"")</f>
        <v/>
      </c>
      <c r="Q716" s="187" t="str">
        <f>IFERROR(__xludf.DUMMYFUNCTION("""COMPUTED_VALUE"""),"")</f>
        <v/>
      </c>
      <c r="R716" s="187" t="str">
        <f>IFERROR(__xludf.DUMMYFUNCTION("""COMPUTED_VALUE"""),"")</f>
        <v/>
      </c>
      <c r="S716" s="187" t="str">
        <f>IFERROR(__xludf.DUMMYFUNCTION("""COMPUTED_VALUE"""),"")</f>
        <v/>
      </c>
      <c r="T716" s="187" t="str">
        <f>IFERROR(__xludf.DUMMYFUNCTION("""COMPUTED_VALUE"""),"")</f>
        <v/>
      </c>
      <c r="U716" s="187" t="str">
        <f>IFERROR(__xludf.DUMMYFUNCTION("""COMPUTED_VALUE"""),"")</f>
        <v/>
      </c>
      <c r="V716" s="187" t="str">
        <f>IFERROR(__xludf.DUMMYFUNCTION("""COMPUTED_VALUE"""),"")</f>
        <v/>
      </c>
      <c r="W716" s="187" t="str">
        <f>IFERROR(__xludf.DUMMYFUNCTION("""COMPUTED_VALUE"""),"")</f>
        <v/>
      </c>
      <c r="X716" s="187" t="str">
        <f>IFERROR(__xludf.DUMMYFUNCTION("""COMPUTED_VALUE"""),"")</f>
        <v/>
      </c>
      <c r="Y716" s="187" t="str">
        <f>IFERROR(__xludf.DUMMYFUNCTION("""COMPUTED_VALUE"""),"")</f>
        <v/>
      </c>
      <c r="Z716" s="187" t="str">
        <f>IFERROR(__xludf.DUMMYFUNCTION("""COMPUTED_VALUE"""),"")</f>
        <v/>
      </c>
      <c r="AA716" s="187" t="str">
        <f>IFERROR(__xludf.DUMMYFUNCTION("""COMPUTED_VALUE"""),"")</f>
        <v/>
      </c>
      <c r="AB716" s="187" t="str">
        <f>IFERROR(__xludf.DUMMYFUNCTION("""COMPUTED_VALUE"""),"")</f>
        <v/>
      </c>
      <c r="AC716" s="187" t="str">
        <f>IFERROR(__xludf.DUMMYFUNCTION("""COMPUTED_VALUE"""),"")</f>
        <v/>
      </c>
      <c r="AD716" s="187" t="str">
        <f>IFERROR(__xludf.DUMMYFUNCTION("""COMPUTED_VALUE"""),"")</f>
        <v/>
      </c>
      <c r="AE716" s="187" t="str">
        <f>IFERROR(__xludf.DUMMYFUNCTION("""COMPUTED_VALUE"""),"")</f>
        <v/>
      </c>
      <c r="AF716" s="187" t="str">
        <f>IFERROR(__xludf.DUMMYFUNCTION("""COMPUTED_VALUE"""),"")</f>
        <v/>
      </c>
      <c r="AG716" s="187" t="str">
        <f>IFERROR(__xludf.DUMMYFUNCTION("""COMPUTED_VALUE"""),"")</f>
        <v/>
      </c>
      <c r="AH716" s="187" t="str">
        <f>IFERROR(__xludf.DUMMYFUNCTION("""COMPUTED_VALUE"""),"")</f>
        <v/>
      </c>
      <c r="AI716" s="187" t="str">
        <f>IFERROR(__xludf.DUMMYFUNCTION("""COMPUTED_VALUE"""),"")</f>
        <v/>
      </c>
      <c r="AJ716" s="187" t="str">
        <f>IFERROR(__xludf.DUMMYFUNCTION("""COMPUTED_VALUE"""),"")</f>
        <v/>
      </c>
      <c r="AK716" s="187" t="str">
        <f>IFERROR(__xludf.DUMMYFUNCTION("""COMPUTED_VALUE"""),"")</f>
        <v/>
      </c>
      <c r="AL716" s="187" t="str">
        <f>IFERROR(__xludf.DUMMYFUNCTION("""COMPUTED_VALUE"""),"")</f>
        <v/>
      </c>
      <c r="AM716" s="187" t="str">
        <f>IFERROR(__xludf.DUMMYFUNCTION("""COMPUTED_VALUE"""),"")</f>
        <v/>
      </c>
      <c r="AN716" s="187" t="str">
        <f>IFERROR(__xludf.DUMMYFUNCTION("""COMPUTED_VALUE"""),"")</f>
        <v/>
      </c>
    </row>
    <row r="717">
      <c r="A717" s="187"/>
      <c r="B717" s="187"/>
      <c r="C717" s="187"/>
      <c r="D717" s="208"/>
      <c r="E717" s="109"/>
      <c r="F717" s="209"/>
      <c r="G717" s="187"/>
      <c r="H717" s="174"/>
      <c r="I717" s="187"/>
      <c r="J717" s="174" t="str">
        <f>IFERROR(__xludf.DUMMYFUNCTION("""COMPUTED_VALUE"""),"")</f>
        <v/>
      </c>
      <c r="K717" s="187" t="str">
        <f>IFERROR(__xludf.DUMMYFUNCTION("""COMPUTED_VALUE"""),"")</f>
        <v/>
      </c>
      <c r="L717" s="187" t="str">
        <f>IFERROR(__xludf.DUMMYFUNCTION("""COMPUTED_VALUE"""),"")</f>
        <v/>
      </c>
      <c r="M717" s="187" t="str">
        <f>IFERROR(__xludf.DUMMYFUNCTION("""COMPUTED_VALUE"""),"")</f>
        <v/>
      </c>
      <c r="N717" s="187" t="str">
        <f>IFERROR(__xludf.DUMMYFUNCTION("""COMPUTED_VALUE"""),"")</f>
        <v/>
      </c>
      <c r="O717" s="187" t="str">
        <f>IFERROR(__xludf.DUMMYFUNCTION("""COMPUTED_VALUE"""),"")</f>
        <v/>
      </c>
      <c r="P717" s="187" t="str">
        <f>IFERROR(__xludf.DUMMYFUNCTION("""COMPUTED_VALUE"""),"")</f>
        <v/>
      </c>
      <c r="Q717" s="187" t="str">
        <f>IFERROR(__xludf.DUMMYFUNCTION("""COMPUTED_VALUE"""),"")</f>
        <v/>
      </c>
      <c r="R717" s="187" t="str">
        <f>IFERROR(__xludf.DUMMYFUNCTION("""COMPUTED_VALUE"""),"")</f>
        <v/>
      </c>
      <c r="S717" s="187" t="str">
        <f>IFERROR(__xludf.DUMMYFUNCTION("""COMPUTED_VALUE"""),"")</f>
        <v/>
      </c>
      <c r="T717" s="187" t="str">
        <f>IFERROR(__xludf.DUMMYFUNCTION("""COMPUTED_VALUE"""),"")</f>
        <v/>
      </c>
      <c r="U717" s="187" t="str">
        <f>IFERROR(__xludf.DUMMYFUNCTION("""COMPUTED_VALUE"""),"")</f>
        <v/>
      </c>
      <c r="V717" s="187" t="str">
        <f>IFERROR(__xludf.DUMMYFUNCTION("""COMPUTED_VALUE"""),"")</f>
        <v/>
      </c>
      <c r="W717" s="187" t="str">
        <f>IFERROR(__xludf.DUMMYFUNCTION("""COMPUTED_VALUE"""),"")</f>
        <v/>
      </c>
      <c r="X717" s="187" t="str">
        <f>IFERROR(__xludf.DUMMYFUNCTION("""COMPUTED_VALUE"""),"")</f>
        <v/>
      </c>
      <c r="Y717" s="187" t="str">
        <f>IFERROR(__xludf.DUMMYFUNCTION("""COMPUTED_VALUE"""),"")</f>
        <v/>
      </c>
      <c r="Z717" s="187" t="str">
        <f>IFERROR(__xludf.DUMMYFUNCTION("""COMPUTED_VALUE"""),"")</f>
        <v/>
      </c>
      <c r="AA717" s="187" t="str">
        <f>IFERROR(__xludf.DUMMYFUNCTION("""COMPUTED_VALUE"""),"")</f>
        <v/>
      </c>
      <c r="AB717" s="187" t="str">
        <f>IFERROR(__xludf.DUMMYFUNCTION("""COMPUTED_VALUE"""),"")</f>
        <v/>
      </c>
      <c r="AC717" s="187" t="str">
        <f>IFERROR(__xludf.DUMMYFUNCTION("""COMPUTED_VALUE"""),"")</f>
        <v/>
      </c>
      <c r="AD717" s="187" t="str">
        <f>IFERROR(__xludf.DUMMYFUNCTION("""COMPUTED_VALUE"""),"")</f>
        <v/>
      </c>
      <c r="AE717" s="187" t="str">
        <f>IFERROR(__xludf.DUMMYFUNCTION("""COMPUTED_VALUE"""),"")</f>
        <v/>
      </c>
      <c r="AF717" s="187" t="str">
        <f>IFERROR(__xludf.DUMMYFUNCTION("""COMPUTED_VALUE"""),"")</f>
        <v/>
      </c>
      <c r="AG717" s="187" t="str">
        <f>IFERROR(__xludf.DUMMYFUNCTION("""COMPUTED_VALUE"""),"")</f>
        <v/>
      </c>
      <c r="AH717" s="187" t="str">
        <f>IFERROR(__xludf.DUMMYFUNCTION("""COMPUTED_VALUE"""),"")</f>
        <v/>
      </c>
      <c r="AI717" s="187" t="str">
        <f>IFERROR(__xludf.DUMMYFUNCTION("""COMPUTED_VALUE"""),"")</f>
        <v/>
      </c>
      <c r="AJ717" s="187" t="str">
        <f>IFERROR(__xludf.DUMMYFUNCTION("""COMPUTED_VALUE"""),"")</f>
        <v/>
      </c>
      <c r="AK717" s="187" t="str">
        <f>IFERROR(__xludf.DUMMYFUNCTION("""COMPUTED_VALUE"""),"")</f>
        <v/>
      </c>
      <c r="AL717" s="187" t="str">
        <f>IFERROR(__xludf.DUMMYFUNCTION("""COMPUTED_VALUE"""),"")</f>
        <v/>
      </c>
      <c r="AM717" s="187" t="str">
        <f>IFERROR(__xludf.DUMMYFUNCTION("""COMPUTED_VALUE"""),"")</f>
        <v/>
      </c>
      <c r="AN717" s="187" t="str">
        <f>IFERROR(__xludf.DUMMYFUNCTION("""COMPUTED_VALUE"""),"")</f>
        <v/>
      </c>
    </row>
    <row r="718">
      <c r="A718" s="187"/>
      <c r="B718" s="187"/>
      <c r="C718" s="187"/>
      <c r="D718" s="208"/>
      <c r="E718" s="109"/>
      <c r="F718" s="209"/>
      <c r="G718" s="187"/>
      <c r="H718" s="174"/>
      <c r="I718" s="187"/>
      <c r="J718" s="174" t="str">
        <f>IFERROR(__xludf.DUMMYFUNCTION("""COMPUTED_VALUE"""),"")</f>
        <v/>
      </c>
      <c r="K718" s="187" t="str">
        <f>IFERROR(__xludf.DUMMYFUNCTION("""COMPUTED_VALUE"""),"")</f>
        <v/>
      </c>
      <c r="L718" s="187" t="str">
        <f>IFERROR(__xludf.DUMMYFUNCTION("""COMPUTED_VALUE"""),"")</f>
        <v/>
      </c>
      <c r="M718" s="187" t="str">
        <f>IFERROR(__xludf.DUMMYFUNCTION("""COMPUTED_VALUE"""),"")</f>
        <v/>
      </c>
      <c r="N718" s="187" t="str">
        <f>IFERROR(__xludf.DUMMYFUNCTION("""COMPUTED_VALUE"""),"")</f>
        <v/>
      </c>
      <c r="O718" s="187" t="str">
        <f>IFERROR(__xludf.DUMMYFUNCTION("""COMPUTED_VALUE"""),"")</f>
        <v/>
      </c>
      <c r="P718" s="187" t="str">
        <f>IFERROR(__xludf.DUMMYFUNCTION("""COMPUTED_VALUE"""),"")</f>
        <v/>
      </c>
      <c r="Q718" s="187" t="str">
        <f>IFERROR(__xludf.DUMMYFUNCTION("""COMPUTED_VALUE"""),"")</f>
        <v/>
      </c>
      <c r="R718" s="187" t="str">
        <f>IFERROR(__xludf.DUMMYFUNCTION("""COMPUTED_VALUE"""),"")</f>
        <v/>
      </c>
      <c r="S718" s="187" t="str">
        <f>IFERROR(__xludf.DUMMYFUNCTION("""COMPUTED_VALUE"""),"")</f>
        <v/>
      </c>
      <c r="T718" s="187" t="str">
        <f>IFERROR(__xludf.DUMMYFUNCTION("""COMPUTED_VALUE"""),"")</f>
        <v/>
      </c>
      <c r="U718" s="187" t="str">
        <f>IFERROR(__xludf.DUMMYFUNCTION("""COMPUTED_VALUE"""),"")</f>
        <v/>
      </c>
      <c r="V718" s="187" t="str">
        <f>IFERROR(__xludf.DUMMYFUNCTION("""COMPUTED_VALUE"""),"")</f>
        <v/>
      </c>
      <c r="W718" s="187" t="str">
        <f>IFERROR(__xludf.DUMMYFUNCTION("""COMPUTED_VALUE"""),"")</f>
        <v/>
      </c>
      <c r="X718" s="187" t="str">
        <f>IFERROR(__xludf.DUMMYFUNCTION("""COMPUTED_VALUE"""),"")</f>
        <v/>
      </c>
      <c r="Y718" s="187" t="str">
        <f>IFERROR(__xludf.DUMMYFUNCTION("""COMPUTED_VALUE"""),"")</f>
        <v/>
      </c>
      <c r="Z718" s="187" t="str">
        <f>IFERROR(__xludf.DUMMYFUNCTION("""COMPUTED_VALUE"""),"")</f>
        <v/>
      </c>
      <c r="AA718" s="187" t="str">
        <f>IFERROR(__xludf.DUMMYFUNCTION("""COMPUTED_VALUE"""),"")</f>
        <v/>
      </c>
      <c r="AB718" s="187" t="str">
        <f>IFERROR(__xludf.DUMMYFUNCTION("""COMPUTED_VALUE"""),"")</f>
        <v/>
      </c>
      <c r="AC718" s="187" t="str">
        <f>IFERROR(__xludf.DUMMYFUNCTION("""COMPUTED_VALUE"""),"")</f>
        <v/>
      </c>
      <c r="AD718" s="187" t="str">
        <f>IFERROR(__xludf.DUMMYFUNCTION("""COMPUTED_VALUE"""),"")</f>
        <v/>
      </c>
      <c r="AE718" s="187" t="str">
        <f>IFERROR(__xludf.DUMMYFUNCTION("""COMPUTED_VALUE"""),"")</f>
        <v/>
      </c>
      <c r="AF718" s="187" t="str">
        <f>IFERROR(__xludf.DUMMYFUNCTION("""COMPUTED_VALUE"""),"")</f>
        <v/>
      </c>
      <c r="AG718" s="187" t="str">
        <f>IFERROR(__xludf.DUMMYFUNCTION("""COMPUTED_VALUE"""),"")</f>
        <v/>
      </c>
      <c r="AH718" s="187" t="str">
        <f>IFERROR(__xludf.DUMMYFUNCTION("""COMPUTED_VALUE"""),"")</f>
        <v/>
      </c>
      <c r="AI718" s="187" t="str">
        <f>IFERROR(__xludf.DUMMYFUNCTION("""COMPUTED_VALUE"""),"")</f>
        <v/>
      </c>
      <c r="AJ718" s="187" t="str">
        <f>IFERROR(__xludf.DUMMYFUNCTION("""COMPUTED_VALUE"""),"")</f>
        <v/>
      </c>
      <c r="AK718" s="187" t="str">
        <f>IFERROR(__xludf.DUMMYFUNCTION("""COMPUTED_VALUE"""),"")</f>
        <v/>
      </c>
      <c r="AL718" s="187" t="str">
        <f>IFERROR(__xludf.DUMMYFUNCTION("""COMPUTED_VALUE"""),"")</f>
        <v/>
      </c>
      <c r="AM718" s="187" t="str">
        <f>IFERROR(__xludf.DUMMYFUNCTION("""COMPUTED_VALUE"""),"")</f>
        <v/>
      </c>
      <c r="AN718" s="187" t="str">
        <f>IFERROR(__xludf.DUMMYFUNCTION("""COMPUTED_VALUE"""),"")</f>
        <v/>
      </c>
    </row>
    <row r="719">
      <c r="A719" s="187"/>
      <c r="B719" s="187"/>
      <c r="C719" s="187"/>
      <c r="D719" s="208"/>
      <c r="E719" s="109"/>
      <c r="F719" s="209"/>
      <c r="G719" s="187"/>
      <c r="H719" s="174"/>
      <c r="I719" s="187"/>
      <c r="J719" s="174" t="str">
        <f>IFERROR(__xludf.DUMMYFUNCTION("""COMPUTED_VALUE"""),"")</f>
        <v/>
      </c>
      <c r="K719" s="187" t="str">
        <f>IFERROR(__xludf.DUMMYFUNCTION("""COMPUTED_VALUE"""),"")</f>
        <v/>
      </c>
      <c r="L719" s="187" t="str">
        <f>IFERROR(__xludf.DUMMYFUNCTION("""COMPUTED_VALUE"""),"")</f>
        <v/>
      </c>
      <c r="M719" s="187" t="str">
        <f>IFERROR(__xludf.DUMMYFUNCTION("""COMPUTED_VALUE"""),"")</f>
        <v/>
      </c>
      <c r="N719" s="187" t="str">
        <f>IFERROR(__xludf.DUMMYFUNCTION("""COMPUTED_VALUE"""),"")</f>
        <v/>
      </c>
      <c r="O719" s="187" t="str">
        <f>IFERROR(__xludf.DUMMYFUNCTION("""COMPUTED_VALUE"""),"")</f>
        <v/>
      </c>
      <c r="P719" s="187" t="str">
        <f>IFERROR(__xludf.DUMMYFUNCTION("""COMPUTED_VALUE"""),"")</f>
        <v/>
      </c>
      <c r="Q719" s="187" t="str">
        <f>IFERROR(__xludf.DUMMYFUNCTION("""COMPUTED_VALUE"""),"")</f>
        <v/>
      </c>
      <c r="R719" s="187" t="str">
        <f>IFERROR(__xludf.DUMMYFUNCTION("""COMPUTED_VALUE"""),"")</f>
        <v/>
      </c>
      <c r="S719" s="187" t="str">
        <f>IFERROR(__xludf.DUMMYFUNCTION("""COMPUTED_VALUE"""),"")</f>
        <v/>
      </c>
      <c r="T719" s="187" t="str">
        <f>IFERROR(__xludf.DUMMYFUNCTION("""COMPUTED_VALUE"""),"")</f>
        <v/>
      </c>
      <c r="U719" s="187" t="str">
        <f>IFERROR(__xludf.DUMMYFUNCTION("""COMPUTED_VALUE"""),"")</f>
        <v/>
      </c>
      <c r="V719" s="187" t="str">
        <f>IFERROR(__xludf.DUMMYFUNCTION("""COMPUTED_VALUE"""),"")</f>
        <v/>
      </c>
      <c r="W719" s="187" t="str">
        <f>IFERROR(__xludf.DUMMYFUNCTION("""COMPUTED_VALUE"""),"")</f>
        <v/>
      </c>
      <c r="X719" s="187" t="str">
        <f>IFERROR(__xludf.DUMMYFUNCTION("""COMPUTED_VALUE"""),"")</f>
        <v/>
      </c>
      <c r="Y719" s="187" t="str">
        <f>IFERROR(__xludf.DUMMYFUNCTION("""COMPUTED_VALUE"""),"")</f>
        <v/>
      </c>
      <c r="Z719" s="187" t="str">
        <f>IFERROR(__xludf.DUMMYFUNCTION("""COMPUTED_VALUE"""),"")</f>
        <v/>
      </c>
      <c r="AA719" s="187" t="str">
        <f>IFERROR(__xludf.DUMMYFUNCTION("""COMPUTED_VALUE"""),"")</f>
        <v/>
      </c>
      <c r="AB719" s="187" t="str">
        <f>IFERROR(__xludf.DUMMYFUNCTION("""COMPUTED_VALUE"""),"")</f>
        <v/>
      </c>
      <c r="AC719" s="187" t="str">
        <f>IFERROR(__xludf.DUMMYFUNCTION("""COMPUTED_VALUE"""),"")</f>
        <v/>
      </c>
      <c r="AD719" s="187" t="str">
        <f>IFERROR(__xludf.DUMMYFUNCTION("""COMPUTED_VALUE"""),"")</f>
        <v/>
      </c>
      <c r="AE719" s="187" t="str">
        <f>IFERROR(__xludf.DUMMYFUNCTION("""COMPUTED_VALUE"""),"")</f>
        <v/>
      </c>
      <c r="AF719" s="187" t="str">
        <f>IFERROR(__xludf.DUMMYFUNCTION("""COMPUTED_VALUE"""),"")</f>
        <v/>
      </c>
      <c r="AG719" s="187" t="str">
        <f>IFERROR(__xludf.DUMMYFUNCTION("""COMPUTED_VALUE"""),"")</f>
        <v/>
      </c>
      <c r="AH719" s="187" t="str">
        <f>IFERROR(__xludf.DUMMYFUNCTION("""COMPUTED_VALUE"""),"")</f>
        <v/>
      </c>
      <c r="AI719" s="187" t="str">
        <f>IFERROR(__xludf.DUMMYFUNCTION("""COMPUTED_VALUE"""),"")</f>
        <v/>
      </c>
      <c r="AJ719" s="187" t="str">
        <f>IFERROR(__xludf.DUMMYFUNCTION("""COMPUTED_VALUE"""),"")</f>
        <v/>
      </c>
      <c r="AK719" s="187" t="str">
        <f>IFERROR(__xludf.DUMMYFUNCTION("""COMPUTED_VALUE"""),"")</f>
        <v/>
      </c>
      <c r="AL719" s="187" t="str">
        <f>IFERROR(__xludf.DUMMYFUNCTION("""COMPUTED_VALUE"""),"")</f>
        <v/>
      </c>
      <c r="AM719" s="187" t="str">
        <f>IFERROR(__xludf.DUMMYFUNCTION("""COMPUTED_VALUE"""),"")</f>
        <v/>
      </c>
      <c r="AN719" s="187" t="str">
        <f>IFERROR(__xludf.DUMMYFUNCTION("""COMPUTED_VALUE"""),"")</f>
        <v/>
      </c>
    </row>
    <row r="720">
      <c r="A720" s="187"/>
      <c r="B720" s="187"/>
      <c r="C720" s="187"/>
      <c r="D720" s="208"/>
      <c r="E720" s="109"/>
      <c r="F720" s="209"/>
      <c r="G720" s="187"/>
      <c r="H720" s="174"/>
      <c r="I720" s="187"/>
      <c r="J720" s="174" t="str">
        <f>IFERROR(__xludf.DUMMYFUNCTION("""COMPUTED_VALUE"""),"")</f>
        <v/>
      </c>
      <c r="K720" s="187" t="str">
        <f>IFERROR(__xludf.DUMMYFUNCTION("""COMPUTED_VALUE"""),"")</f>
        <v/>
      </c>
      <c r="L720" s="187" t="str">
        <f>IFERROR(__xludf.DUMMYFUNCTION("""COMPUTED_VALUE"""),"")</f>
        <v/>
      </c>
      <c r="M720" s="187" t="str">
        <f>IFERROR(__xludf.DUMMYFUNCTION("""COMPUTED_VALUE"""),"")</f>
        <v/>
      </c>
      <c r="N720" s="187" t="str">
        <f>IFERROR(__xludf.DUMMYFUNCTION("""COMPUTED_VALUE"""),"")</f>
        <v/>
      </c>
      <c r="O720" s="187" t="str">
        <f>IFERROR(__xludf.DUMMYFUNCTION("""COMPUTED_VALUE"""),"")</f>
        <v/>
      </c>
      <c r="P720" s="187" t="str">
        <f>IFERROR(__xludf.DUMMYFUNCTION("""COMPUTED_VALUE"""),"")</f>
        <v/>
      </c>
      <c r="Q720" s="187" t="str">
        <f>IFERROR(__xludf.DUMMYFUNCTION("""COMPUTED_VALUE"""),"")</f>
        <v/>
      </c>
      <c r="R720" s="187" t="str">
        <f>IFERROR(__xludf.DUMMYFUNCTION("""COMPUTED_VALUE"""),"")</f>
        <v/>
      </c>
      <c r="S720" s="187" t="str">
        <f>IFERROR(__xludf.DUMMYFUNCTION("""COMPUTED_VALUE"""),"")</f>
        <v/>
      </c>
      <c r="T720" s="187" t="str">
        <f>IFERROR(__xludf.DUMMYFUNCTION("""COMPUTED_VALUE"""),"")</f>
        <v/>
      </c>
      <c r="U720" s="187" t="str">
        <f>IFERROR(__xludf.DUMMYFUNCTION("""COMPUTED_VALUE"""),"")</f>
        <v/>
      </c>
      <c r="V720" s="187" t="str">
        <f>IFERROR(__xludf.DUMMYFUNCTION("""COMPUTED_VALUE"""),"")</f>
        <v/>
      </c>
      <c r="W720" s="187" t="str">
        <f>IFERROR(__xludf.DUMMYFUNCTION("""COMPUTED_VALUE"""),"")</f>
        <v/>
      </c>
      <c r="X720" s="187" t="str">
        <f>IFERROR(__xludf.DUMMYFUNCTION("""COMPUTED_VALUE"""),"")</f>
        <v/>
      </c>
      <c r="Y720" s="187" t="str">
        <f>IFERROR(__xludf.DUMMYFUNCTION("""COMPUTED_VALUE"""),"")</f>
        <v/>
      </c>
      <c r="Z720" s="187" t="str">
        <f>IFERROR(__xludf.DUMMYFUNCTION("""COMPUTED_VALUE"""),"")</f>
        <v/>
      </c>
      <c r="AA720" s="187" t="str">
        <f>IFERROR(__xludf.DUMMYFUNCTION("""COMPUTED_VALUE"""),"")</f>
        <v/>
      </c>
      <c r="AB720" s="187" t="str">
        <f>IFERROR(__xludf.DUMMYFUNCTION("""COMPUTED_VALUE"""),"")</f>
        <v/>
      </c>
      <c r="AC720" s="187" t="str">
        <f>IFERROR(__xludf.DUMMYFUNCTION("""COMPUTED_VALUE"""),"")</f>
        <v/>
      </c>
      <c r="AD720" s="187" t="str">
        <f>IFERROR(__xludf.DUMMYFUNCTION("""COMPUTED_VALUE"""),"")</f>
        <v/>
      </c>
      <c r="AE720" s="187" t="str">
        <f>IFERROR(__xludf.DUMMYFUNCTION("""COMPUTED_VALUE"""),"")</f>
        <v/>
      </c>
      <c r="AF720" s="187" t="str">
        <f>IFERROR(__xludf.DUMMYFUNCTION("""COMPUTED_VALUE"""),"")</f>
        <v/>
      </c>
      <c r="AG720" s="187" t="str">
        <f>IFERROR(__xludf.DUMMYFUNCTION("""COMPUTED_VALUE"""),"")</f>
        <v/>
      </c>
      <c r="AH720" s="187" t="str">
        <f>IFERROR(__xludf.DUMMYFUNCTION("""COMPUTED_VALUE"""),"")</f>
        <v/>
      </c>
      <c r="AI720" s="187" t="str">
        <f>IFERROR(__xludf.DUMMYFUNCTION("""COMPUTED_VALUE"""),"")</f>
        <v/>
      </c>
      <c r="AJ720" s="187" t="str">
        <f>IFERROR(__xludf.DUMMYFUNCTION("""COMPUTED_VALUE"""),"")</f>
        <v/>
      </c>
      <c r="AK720" s="187" t="str">
        <f>IFERROR(__xludf.DUMMYFUNCTION("""COMPUTED_VALUE"""),"")</f>
        <v/>
      </c>
      <c r="AL720" s="187" t="str">
        <f>IFERROR(__xludf.DUMMYFUNCTION("""COMPUTED_VALUE"""),"")</f>
        <v/>
      </c>
      <c r="AM720" s="187" t="str">
        <f>IFERROR(__xludf.DUMMYFUNCTION("""COMPUTED_VALUE"""),"")</f>
        <v/>
      </c>
      <c r="AN720" s="187" t="str">
        <f>IFERROR(__xludf.DUMMYFUNCTION("""COMPUTED_VALUE"""),"")</f>
        <v/>
      </c>
    </row>
    <row r="721">
      <c r="A721" s="187"/>
      <c r="B721" s="187"/>
      <c r="C721" s="187"/>
      <c r="D721" s="208"/>
      <c r="E721" s="109"/>
      <c r="F721" s="209"/>
      <c r="G721" s="187"/>
      <c r="H721" s="174"/>
      <c r="I721" s="187"/>
      <c r="J721" s="174" t="str">
        <f>IFERROR(__xludf.DUMMYFUNCTION("""COMPUTED_VALUE"""),"")</f>
        <v/>
      </c>
      <c r="K721" s="187" t="str">
        <f>IFERROR(__xludf.DUMMYFUNCTION("""COMPUTED_VALUE"""),"")</f>
        <v/>
      </c>
      <c r="L721" s="187" t="str">
        <f>IFERROR(__xludf.DUMMYFUNCTION("""COMPUTED_VALUE"""),"")</f>
        <v/>
      </c>
      <c r="M721" s="187" t="str">
        <f>IFERROR(__xludf.DUMMYFUNCTION("""COMPUTED_VALUE"""),"")</f>
        <v/>
      </c>
      <c r="N721" s="187" t="str">
        <f>IFERROR(__xludf.DUMMYFUNCTION("""COMPUTED_VALUE"""),"")</f>
        <v/>
      </c>
      <c r="O721" s="187" t="str">
        <f>IFERROR(__xludf.DUMMYFUNCTION("""COMPUTED_VALUE"""),"")</f>
        <v/>
      </c>
      <c r="P721" s="187" t="str">
        <f>IFERROR(__xludf.DUMMYFUNCTION("""COMPUTED_VALUE"""),"")</f>
        <v/>
      </c>
      <c r="Q721" s="187" t="str">
        <f>IFERROR(__xludf.DUMMYFUNCTION("""COMPUTED_VALUE"""),"")</f>
        <v/>
      </c>
      <c r="R721" s="187" t="str">
        <f>IFERROR(__xludf.DUMMYFUNCTION("""COMPUTED_VALUE"""),"")</f>
        <v/>
      </c>
      <c r="S721" s="187" t="str">
        <f>IFERROR(__xludf.DUMMYFUNCTION("""COMPUTED_VALUE"""),"")</f>
        <v/>
      </c>
      <c r="T721" s="187" t="str">
        <f>IFERROR(__xludf.DUMMYFUNCTION("""COMPUTED_VALUE"""),"")</f>
        <v/>
      </c>
      <c r="U721" s="187" t="str">
        <f>IFERROR(__xludf.DUMMYFUNCTION("""COMPUTED_VALUE"""),"")</f>
        <v/>
      </c>
      <c r="V721" s="187" t="str">
        <f>IFERROR(__xludf.DUMMYFUNCTION("""COMPUTED_VALUE"""),"")</f>
        <v/>
      </c>
      <c r="W721" s="187" t="str">
        <f>IFERROR(__xludf.DUMMYFUNCTION("""COMPUTED_VALUE"""),"")</f>
        <v/>
      </c>
      <c r="X721" s="187" t="str">
        <f>IFERROR(__xludf.DUMMYFUNCTION("""COMPUTED_VALUE"""),"")</f>
        <v/>
      </c>
      <c r="Y721" s="187" t="str">
        <f>IFERROR(__xludf.DUMMYFUNCTION("""COMPUTED_VALUE"""),"")</f>
        <v/>
      </c>
      <c r="Z721" s="187" t="str">
        <f>IFERROR(__xludf.DUMMYFUNCTION("""COMPUTED_VALUE"""),"")</f>
        <v/>
      </c>
      <c r="AA721" s="187" t="str">
        <f>IFERROR(__xludf.DUMMYFUNCTION("""COMPUTED_VALUE"""),"")</f>
        <v/>
      </c>
      <c r="AB721" s="187" t="str">
        <f>IFERROR(__xludf.DUMMYFUNCTION("""COMPUTED_VALUE"""),"")</f>
        <v/>
      </c>
      <c r="AC721" s="187" t="str">
        <f>IFERROR(__xludf.DUMMYFUNCTION("""COMPUTED_VALUE"""),"")</f>
        <v/>
      </c>
      <c r="AD721" s="187" t="str">
        <f>IFERROR(__xludf.DUMMYFUNCTION("""COMPUTED_VALUE"""),"")</f>
        <v/>
      </c>
      <c r="AE721" s="187" t="str">
        <f>IFERROR(__xludf.DUMMYFUNCTION("""COMPUTED_VALUE"""),"")</f>
        <v/>
      </c>
      <c r="AF721" s="187" t="str">
        <f>IFERROR(__xludf.DUMMYFUNCTION("""COMPUTED_VALUE"""),"")</f>
        <v/>
      </c>
      <c r="AG721" s="187" t="str">
        <f>IFERROR(__xludf.DUMMYFUNCTION("""COMPUTED_VALUE"""),"")</f>
        <v/>
      </c>
      <c r="AH721" s="187" t="str">
        <f>IFERROR(__xludf.DUMMYFUNCTION("""COMPUTED_VALUE"""),"")</f>
        <v/>
      </c>
      <c r="AI721" s="187" t="str">
        <f>IFERROR(__xludf.DUMMYFUNCTION("""COMPUTED_VALUE"""),"")</f>
        <v/>
      </c>
      <c r="AJ721" s="187" t="str">
        <f>IFERROR(__xludf.DUMMYFUNCTION("""COMPUTED_VALUE"""),"")</f>
        <v/>
      </c>
      <c r="AK721" s="187" t="str">
        <f>IFERROR(__xludf.DUMMYFUNCTION("""COMPUTED_VALUE"""),"")</f>
        <v/>
      </c>
      <c r="AL721" s="187" t="str">
        <f>IFERROR(__xludf.DUMMYFUNCTION("""COMPUTED_VALUE"""),"")</f>
        <v/>
      </c>
      <c r="AM721" s="187" t="str">
        <f>IFERROR(__xludf.DUMMYFUNCTION("""COMPUTED_VALUE"""),"")</f>
        <v/>
      </c>
      <c r="AN721" s="187" t="str">
        <f>IFERROR(__xludf.DUMMYFUNCTION("""COMPUTED_VALUE"""),"")</f>
        <v/>
      </c>
    </row>
    <row r="722">
      <c r="A722" s="187"/>
      <c r="B722" s="187"/>
      <c r="C722" s="187"/>
      <c r="D722" s="208"/>
      <c r="E722" s="109"/>
      <c r="F722" s="209"/>
      <c r="G722" s="187"/>
      <c r="H722" s="174"/>
      <c r="I722" s="187"/>
      <c r="J722" s="174" t="str">
        <f>IFERROR(__xludf.DUMMYFUNCTION("""COMPUTED_VALUE"""),"")</f>
        <v/>
      </c>
      <c r="K722" s="187" t="str">
        <f>IFERROR(__xludf.DUMMYFUNCTION("""COMPUTED_VALUE"""),"")</f>
        <v/>
      </c>
      <c r="L722" s="187" t="str">
        <f>IFERROR(__xludf.DUMMYFUNCTION("""COMPUTED_VALUE"""),"")</f>
        <v/>
      </c>
      <c r="M722" s="187" t="str">
        <f>IFERROR(__xludf.DUMMYFUNCTION("""COMPUTED_VALUE"""),"")</f>
        <v/>
      </c>
      <c r="N722" s="187" t="str">
        <f>IFERROR(__xludf.DUMMYFUNCTION("""COMPUTED_VALUE"""),"")</f>
        <v/>
      </c>
      <c r="O722" s="187" t="str">
        <f>IFERROR(__xludf.DUMMYFUNCTION("""COMPUTED_VALUE"""),"")</f>
        <v/>
      </c>
      <c r="P722" s="187" t="str">
        <f>IFERROR(__xludf.DUMMYFUNCTION("""COMPUTED_VALUE"""),"")</f>
        <v/>
      </c>
      <c r="Q722" s="187" t="str">
        <f>IFERROR(__xludf.DUMMYFUNCTION("""COMPUTED_VALUE"""),"")</f>
        <v/>
      </c>
      <c r="R722" s="187" t="str">
        <f>IFERROR(__xludf.DUMMYFUNCTION("""COMPUTED_VALUE"""),"")</f>
        <v/>
      </c>
      <c r="S722" s="187" t="str">
        <f>IFERROR(__xludf.DUMMYFUNCTION("""COMPUTED_VALUE"""),"")</f>
        <v/>
      </c>
      <c r="T722" s="187" t="str">
        <f>IFERROR(__xludf.DUMMYFUNCTION("""COMPUTED_VALUE"""),"")</f>
        <v/>
      </c>
      <c r="U722" s="187" t="str">
        <f>IFERROR(__xludf.DUMMYFUNCTION("""COMPUTED_VALUE"""),"")</f>
        <v/>
      </c>
      <c r="V722" s="187" t="str">
        <f>IFERROR(__xludf.DUMMYFUNCTION("""COMPUTED_VALUE"""),"")</f>
        <v/>
      </c>
      <c r="W722" s="187" t="str">
        <f>IFERROR(__xludf.DUMMYFUNCTION("""COMPUTED_VALUE"""),"")</f>
        <v/>
      </c>
      <c r="X722" s="187" t="str">
        <f>IFERROR(__xludf.DUMMYFUNCTION("""COMPUTED_VALUE"""),"")</f>
        <v/>
      </c>
      <c r="Y722" s="187" t="str">
        <f>IFERROR(__xludf.DUMMYFUNCTION("""COMPUTED_VALUE"""),"")</f>
        <v/>
      </c>
      <c r="Z722" s="187" t="str">
        <f>IFERROR(__xludf.DUMMYFUNCTION("""COMPUTED_VALUE"""),"")</f>
        <v/>
      </c>
      <c r="AA722" s="187" t="str">
        <f>IFERROR(__xludf.DUMMYFUNCTION("""COMPUTED_VALUE"""),"")</f>
        <v/>
      </c>
      <c r="AB722" s="187" t="str">
        <f>IFERROR(__xludf.DUMMYFUNCTION("""COMPUTED_VALUE"""),"")</f>
        <v/>
      </c>
      <c r="AC722" s="187" t="str">
        <f>IFERROR(__xludf.DUMMYFUNCTION("""COMPUTED_VALUE"""),"")</f>
        <v/>
      </c>
      <c r="AD722" s="187" t="str">
        <f>IFERROR(__xludf.DUMMYFUNCTION("""COMPUTED_VALUE"""),"")</f>
        <v/>
      </c>
      <c r="AE722" s="187" t="str">
        <f>IFERROR(__xludf.DUMMYFUNCTION("""COMPUTED_VALUE"""),"")</f>
        <v/>
      </c>
      <c r="AF722" s="187" t="str">
        <f>IFERROR(__xludf.DUMMYFUNCTION("""COMPUTED_VALUE"""),"")</f>
        <v/>
      </c>
      <c r="AG722" s="187" t="str">
        <f>IFERROR(__xludf.DUMMYFUNCTION("""COMPUTED_VALUE"""),"")</f>
        <v/>
      </c>
      <c r="AH722" s="187" t="str">
        <f>IFERROR(__xludf.DUMMYFUNCTION("""COMPUTED_VALUE"""),"")</f>
        <v/>
      </c>
      <c r="AI722" s="187" t="str">
        <f>IFERROR(__xludf.DUMMYFUNCTION("""COMPUTED_VALUE"""),"")</f>
        <v/>
      </c>
      <c r="AJ722" s="187" t="str">
        <f>IFERROR(__xludf.DUMMYFUNCTION("""COMPUTED_VALUE"""),"")</f>
        <v/>
      </c>
      <c r="AK722" s="187" t="str">
        <f>IFERROR(__xludf.DUMMYFUNCTION("""COMPUTED_VALUE"""),"")</f>
        <v/>
      </c>
      <c r="AL722" s="187" t="str">
        <f>IFERROR(__xludf.DUMMYFUNCTION("""COMPUTED_VALUE"""),"")</f>
        <v/>
      </c>
      <c r="AM722" s="187" t="str">
        <f>IFERROR(__xludf.DUMMYFUNCTION("""COMPUTED_VALUE"""),"")</f>
        <v/>
      </c>
      <c r="AN722" s="187" t="str">
        <f>IFERROR(__xludf.DUMMYFUNCTION("""COMPUTED_VALUE"""),"")</f>
        <v/>
      </c>
    </row>
    <row r="723">
      <c r="A723" s="187"/>
      <c r="B723" s="187"/>
      <c r="C723" s="187"/>
      <c r="D723" s="208"/>
      <c r="E723" s="109"/>
      <c r="F723" s="209"/>
      <c r="G723" s="187"/>
      <c r="H723" s="174"/>
      <c r="I723" s="187"/>
      <c r="J723" s="174" t="str">
        <f>IFERROR(__xludf.DUMMYFUNCTION("""COMPUTED_VALUE"""),"")</f>
        <v/>
      </c>
      <c r="K723" s="187" t="str">
        <f>IFERROR(__xludf.DUMMYFUNCTION("""COMPUTED_VALUE"""),"")</f>
        <v/>
      </c>
      <c r="L723" s="187" t="str">
        <f>IFERROR(__xludf.DUMMYFUNCTION("""COMPUTED_VALUE"""),"")</f>
        <v/>
      </c>
      <c r="M723" s="187" t="str">
        <f>IFERROR(__xludf.DUMMYFUNCTION("""COMPUTED_VALUE"""),"")</f>
        <v/>
      </c>
      <c r="N723" s="187" t="str">
        <f>IFERROR(__xludf.DUMMYFUNCTION("""COMPUTED_VALUE"""),"")</f>
        <v/>
      </c>
      <c r="O723" s="187" t="str">
        <f>IFERROR(__xludf.DUMMYFUNCTION("""COMPUTED_VALUE"""),"")</f>
        <v/>
      </c>
      <c r="P723" s="187" t="str">
        <f>IFERROR(__xludf.DUMMYFUNCTION("""COMPUTED_VALUE"""),"")</f>
        <v/>
      </c>
      <c r="Q723" s="187" t="str">
        <f>IFERROR(__xludf.DUMMYFUNCTION("""COMPUTED_VALUE"""),"")</f>
        <v/>
      </c>
      <c r="R723" s="187" t="str">
        <f>IFERROR(__xludf.DUMMYFUNCTION("""COMPUTED_VALUE"""),"")</f>
        <v/>
      </c>
      <c r="S723" s="187" t="str">
        <f>IFERROR(__xludf.DUMMYFUNCTION("""COMPUTED_VALUE"""),"")</f>
        <v/>
      </c>
      <c r="T723" s="187" t="str">
        <f>IFERROR(__xludf.DUMMYFUNCTION("""COMPUTED_VALUE"""),"")</f>
        <v/>
      </c>
      <c r="U723" s="187" t="str">
        <f>IFERROR(__xludf.DUMMYFUNCTION("""COMPUTED_VALUE"""),"")</f>
        <v/>
      </c>
      <c r="V723" s="187" t="str">
        <f>IFERROR(__xludf.DUMMYFUNCTION("""COMPUTED_VALUE"""),"")</f>
        <v/>
      </c>
      <c r="W723" s="187" t="str">
        <f>IFERROR(__xludf.DUMMYFUNCTION("""COMPUTED_VALUE"""),"")</f>
        <v/>
      </c>
      <c r="X723" s="187" t="str">
        <f>IFERROR(__xludf.DUMMYFUNCTION("""COMPUTED_VALUE"""),"")</f>
        <v/>
      </c>
      <c r="Y723" s="187" t="str">
        <f>IFERROR(__xludf.DUMMYFUNCTION("""COMPUTED_VALUE"""),"")</f>
        <v/>
      </c>
      <c r="Z723" s="187" t="str">
        <f>IFERROR(__xludf.DUMMYFUNCTION("""COMPUTED_VALUE"""),"")</f>
        <v/>
      </c>
      <c r="AA723" s="187" t="str">
        <f>IFERROR(__xludf.DUMMYFUNCTION("""COMPUTED_VALUE"""),"")</f>
        <v/>
      </c>
      <c r="AB723" s="187" t="str">
        <f>IFERROR(__xludf.DUMMYFUNCTION("""COMPUTED_VALUE"""),"")</f>
        <v/>
      </c>
      <c r="AC723" s="187" t="str">
        <f>IFERROR(__xludf.DUMMYFUNCTION("""COMPUTED_VALUE"""),"")</f>
        <v/>
      </c>
      <c r="AD723" s="187" t="str">
        <f>IFERROR(__xludf.DUMMYFUNCTION("""COMPUTED_VALUE"""),"")</f>
        <v/>
      </c>
      <c r="AE723" s="187" t="str">
        <f>IFERROR(__xludf.DUMMYFUNCTION("""COMPUTED_VALUE"""),"")</f>
        <v/>
      </c>
      <c r="AF723" s="187" t="str">
        <f>IFERROR(__xludf.DUMMYFUNCTION("""COMPUTED_VALUE"""),"")</f>
        <v/>
      </c>
      <c r="AG723" s="187" t="str">
        <f>IFERROR(__xludf.DUMMYFUNCTION("""COMPUTED_VALUE"""),"")</f>
        <v/>
      </c>
      <c r="AH723" s="187" t="str">
        <f>IFERROR(__xludf.DUMMYFUNCTION("""COMPUTED_VALUE"""),"")</f>
        <v/>
      </c>
      <c r="AI723" s="187" t="str">
        <f>IFERROR(__xludf.DUMMYFUNCTION("""COMPUTED_VALUE"""),"")</f>
        <v/>
      </c>
      <c r="AJ723" s="187" t="str">
        <f>IFERROR(__xludf.DUMMYFUNCTION("""COMPUTED_VALUE"""),"")</f>
        <v/>
      </c>
      <c r="AK723" s="187" t="str">
        <f>IFERROR(__xludf.DUMMYFUNCTION("""COMPUTED_VALUE"""),"")</f>
        <v/>
      </c>
      <c r="AL723" s="187" t="str">
        <f>IFERROR(__xludf.DUMMYFUNCTION("""COMPUTED_VALUE"""),"")</f>
        <v/>
      </c>
      <c r="AM723" s="187" t="str">
        <f>IFERROR(__xludf.DUMMYFUNCTION("""COMPUTED_VALUE"""),"")</f>
        <v/>
      </c>
      <c r="AN723" s="187" t="str">
        <f>IFERROR(__xludf.DUMMYFUNCTION("""COMPUTED_VALUE"""),"")</f>
        <v/>
      </c>
    </row>
    <row r="724">
      <c r="A724" s="187"/>
      <c r="B724" s="187"/>
      <c r="C724" s="187"/>
      <c r="D724" s="208"/>
      <c r="E724" s="109"/>
      <c r="F724" s="209"/>
      <c r="G724" s="187"/>
      <c r="H724" s="174"/>
      <c r="I724" s="187"/>
      <c r="J724" s="174" t="str">
        <f>IFERROR(__xludf.DUMMYFUNCTION("""COMPUTED_VALUE"""),"")</f>
        <v/>
      </c>
      <c r="K724" s="187" t="str">
        <f>IFERROR(__xludf.DUMMYFUNCTION("""COMPUTED_VALUE"""),"")</f>
        <v/>
      </c>
      <c r="L724" s="187" t="str">
        <f>IFERROR(__xludf.DUMMYFUNCTION("""COMPUTED_VALUE"""),"")</f>
        <v/>
      </c>
      <c r="M724" s="187" t="str">
        <f>IFERROR(__xludf.DUMMYFUNCTION("""COMPUTED_VALUE"""),"")</f>
        <v/>
      </c>
      <c r="N724" s="187" t="str">
        <f>IFERROR(__xludf.DUMMYFUNCTION("""COMPUTED_VALUE"""),"")</f>
        <v/>
      </c>
      <c r="O724" s="187" t="str">
        <f>IFERROR(__xludf.DUMMYFUNCTION("""COMPUTED_VALUE"""),"")</f>
        <v/>
      </c>
      <c r="P724" s="187" t="str">
        <f>IFERROR(__xludf.DUMMYFUNCTION("""COMPUTED_VALUE"""),"")</f>
        <v/>
      </c>
      <c r="Q724" s="187" t="str">
        <f>IFERROR(__xludf.DUMMYFUNCTION("""COMPUTED_VALUE"""),"")</f>
        <v/>
      </c>
      <c r="R724" s="187" t="str">
        <f>IFERROR(__xludf.DUMMYFUNCTION("""COMPUTED_VALUE"""),"")</f>
        <v/>
      </c>
      <c r="S724" s="187" t="str">
        <f>IFERROR(__xludf.DUMMYFUNCTION("""COMPUTED_VALUE"""),"")</f>
        <v/>
      </c>
      <c r="T724" s="187" t="str">
        <f>IFERROR(__xludf.DUMMYFUNCTION("""COMPUTED_VALUE"""),"")</f>
        <v/>
      </c>
      <c r="U724" s="187" t="str">
        <f>IFERROR(__xludf.DUMMYFUNCTION("""COMPUTED_VALUE"""),"")</f>
        <v/>
      </c>
      <c r="V724" s="187" t="str">
        <f>IFERROR(__xludf.DUMMYFUNCTION("""COMPUTED_VALUE"""),"")</f>
        <v/>
      </c>
      <c r="W724" s="187" t="str">
        <f>IFERROR(__xludf.DUMMYFUNCTION("""COMPUTED_VALUE"""),"")</f>
        <v/>
      </c>
      <c r="X724" s="187" t="str">
        <f>IFERROR(__xludf.DUMMYFUNCTION("""COMPUTED_VALUE"""),"")</f>
        <v/>
      </c>
      <c r="Y724" s="187" t="str">
        <f>IFERROR(__xludf.DUMMYFUNCTION("""COMPUTED_VALUE"""),"")</f>
        <v/>
      </c>
      <c r="Z724" s="187" t="str">
        <f>IFERROR(__xludf.DUMMYFUNCTION("""COMPUTED_VALUE"""),"")</f>
        <v/>
      </c>
      <c r="AA724" s="187" t="str">
        <f>IFERROR(__xludf.DUMMYFUNCTION("""COMPUTED_VALUE"""),"")</f>
        <v/>
      </c>
      <c r="AB724" s="187" t="str">
        <f>IFERROR(__xludf.DUMMYFUNCTION("""COMPUTED_VALUE"""),"")</f>
        <v/>
      </c>
      <c r="AC724" s="187" t="str">
        <f>IFERROR(__xludf.DUMMYFUNCTION("""COMPUTED_VALUE"""),"")</f>
        <v/>
      </c>
      <c r="AD724" s="187" t="str">
        <f>IFERROR(__xludf.DUMMYFUNCTION("""COMPUTED_VALUE"""),"")</f>
        <v/>
      </c>
      <c r="AE724" s="187" t="str">
        <f>IFERROR(__xludf.DUMMYFUNCTION("""COMPUTED_VALUE"""),"")</f>
        <v/>
      </c>
      <c r="AF724" s="187" t="str">
        <f>IFERROR(__xludf.DUMMYFUNCTION("""COMPUTED_VALUE"""),"")</f>
        <v/>
      </c>
      <c r="AG724" s="187" t="str">
        <f>IFERROR(__xludf.DUMMYFUNCTION("""COMPUTED_VALUE"""),"")</f>
        <v/>
      </c>
      <c r="AH724" s="187" t="str">
        <f>IFERROR(__xludf.DUMMYFUNCTION("""COMPUTED_VALUE"""),"")</f>
        <v/>
      </c>
      <c r="AI724" s="187" t="str">
        <f>IFERROR(__xludf.DUMMYFUNCTION("""COMPUTED_VALUE"""),"")</f>
        <v/>
      </c>
      <c r="AJ724" s="187" t="str">
        <f>IFERROR(__xludf.DUMMYFUNCTION("""COMPUTED_VALUE"""),"")</f>
        <v/>
      </c>
      <c r="AK724" s="187" t="str">
        <f>IFERROR(__xludf.DUMMYFUNCTION("""COMPUTED_VALUE"""),"")</f>
        <v/>
      </c>
      <c r="AL724" s="187" t="str">
        <f>IFERROR(__xludf.DUMMYFUNCTION("""COMPUTED_VALUE"""),"")</f>
        <v/>
      </c>
      <c r="AM724" s="187" t="str">
        <f>IFERROR(__xludf.DUMMYFUNCTION("""COMPUTED_VALUE"""),"")</f>
        <v/>
      </c>
      <c r="AN724" s="187" t="str">
        <f>IFERROR(__xludf.DUMMYFUNCTION("""COMPUTED_VALUE"""),"")</f>
        <v/>
      </c>
    </row>
    <row r="725">
      <c r="A725" s="187"/>
      <c r="B725" s="187"/>
      <c r="C725" s="187"/>
      <c r="D725" s="208"/>
      <c r="E725" s="109"/>
      <c r="F725" s="209"/>
      <c r="G725" s="187"/>
      <c r="H725" s="174"/>
      <c r="I725" s="187"/>
      <c r="J725" s="174" t="str">
        <f>IFERROR(__xludf.DUMMYFUNCTION("""COMPUTED_VALUE"""),"")</f>
        <v/>
      </c>
      <c r="K725" s="187" t="str">
        <f>IFERROR(__xludf.DUMMYFUNCTION("""COMPUTED_VALUE"""),"")</f>
        <v/>
      </c>
      <c r="L725" s="187" t="str">
        <f>IFERROR(__xludf.DUMMYFUNCTION("""COMPUTED_VALUE"""),"")</f>
        <v/>
      </c>
      <c r="M725" s="187" t="str">
        <f>IFERROR(__xludf.DUMMYFUNCTION("""COMPUTED_VALUE"""),"")</f>
        <v/>
      </c>
      <c r="N725" s="187" t="str">
        <f>IFERROR(__xludf.DUMMYFUNCTION("""COMPUTED_VALUE"""),"")</f>
        <v/>
      </c>
      <c r="O725" s="187" t="str">
        <f>IFERROR(__xludf.DUMMYFUNCTION("""COMPUTED_VALUE"""),"")</f>
        <v/>
      </c>
      <c r="P725" s="187" t="str">
        <f>IFERROR(__xludf.DUMMYFUNCTION("""COMPUTED_VALUE"""),"")</f>
        <v/>
      </c>
      <c r="Q725" s="187" t="str">
        <f>IFERROR(__xludf.DUMMYFUNCTION("""COMPUTED_VALUE"""),"")</f>
        <v/>
      </c>
      <c r="R725" s="187" t="str">
        <f>IFERROR(__xludf.DUMMYFUNCTION("""COMPUTED_VALUE"""),"")</f>
        <v/>
      </c>
      <c r="S725" s="187" t="str">
        <f>IFERROR(__xludf.DUMMYFUNCTION("""COMPUTED_VALUE"""),"")</f>
        <v/>
      </c>
      <c r="T725" s="187" t="str">
        <f>IFERROR(__xludf.DUMMYFUNCTION("""COMPUTED_VALUE"""),"")</f>
        <v/>
      </c>
      <c r="U725" s="187" t="str">
        <f>IFERROR(__xludf.DUMMYFUNCTION("""COMPUTED_VALUE"""),"")</f>
        <v/>
      </c>
      <c r="V725" s="187" t="str">
        <f>IFERROR(__xludf.DUMMYFUNCTION("""COMPUTED_VALUE"""),"")</f>
        <v/>
      </c>
      <c r="W725" s="187" t="str">
        <f>IFERROR(__xludf.DUMMYFUNCTION("""COMPUTED_VALUE"""),"")</f>
        <v/>
      </c>
      <c r="X725" s="187" t="str">
        <f>IFERROR(__xludf.DUMMYFUNCTION("""COMPUTED_VALUE"""),"")</f>
        <v/>
      </c>
      <c r="Y725" s="187" t="str">
        <f>IFERROR(__xludf.DUMMYFUNCTION("""COMPUTED_VALUE"""),"")</f>
        <v/>
      </c>
      <c r="Z725" s="187" t="str">
        <f>IFERROR(__xludf.DUMMYFUNCTION("""COMPUTED_VALUE"""),"")</f>
        <v/>
      </c>
      <c r="AA725" s="187" t="str">
        <f>IFERROR(__xludf.DUMMYFUNCTION("""COMPUTED_VALUE"""),"")</f>
        <v/>
      </c>
      <c r="AB725" s="187" t="str">
        <f>IFERROR(__xludf.DUMMYFUNCTION("""COMPUTED_VALUE"""),"")</f>
        <v/>
      </c>
      <c r="AC725" s="187" t="str">
        <f>IFERROR(__xludf.DUMMYFUNCTION("""COMPUTED_VALUE"""),"")</f>
        <v/>
      </c>
      <c r="AD725" s="187" t="str">
        <f>IFERROR(__xludf.DUMMYFUNCTION("""COMPUTED_VALUE"""),"")</f>
        <v/>
      </c>
      <c r="AE725" s="187" t="str">
        <f>IFERROR(__xludf.DUMMYFUNCTION("""COMPUTED_VALUE"""),"")</f>
        <v/>
      </c>
      <c r="AF725" s="187" t="str">
        <f>IFERROR(__xludf.DUMMYFUNCTION("""COMPUTED_VALUE"""),"")</f>
        <v/>
      </c>
      <c r="AG725" s="187" t="str">
        <f>IFERROR(__xludf.DUMMYFUNCTION("""COMPUTED_VALUE"""),"")</f>
        <v/>
      </c>
      <c r="AH725" s="187" t="str">
        <f>IFERROR(__xludf.DUMMYFUNCTION("""COMPUTED_VALUE"""),"")</f>
        <v/>
      </c>
      <c r="AI725" s="187" t="str">
        <f>IFERROR(__xludf.DUMMYFUNCTION("""COMPUTED_VALUE"""),"")</f>
        <v/>
      </c>
      <c r="AJ725" s="187" t="str">
        <f>IFERROR(__xludf.DUMMYFUNCTION("""COMPUTED_VALUE"""),"")</f>
        <v/>
      </c>
      <c r="AK725" s="187" t="str">
        <f>IFERROR(__xludf.DUMMYFUNCTION("""COMPUTED_VALUE"""),"")</f>
        <v/>
      </c>
      <c r="AL725" s="187" t="str">
        <f>IFERROR(__xludf.DUMMYFUNCTION("""COMPUTED_VALUE"""),"")</f>
        <v/>
      </c>
      <c r="AM725" s="187" t="str">
        <f>IFERROR(__xludf.DUMMYFUNCTION("""COMPUTED_VALUE"""),"")</f>
        <v/>
      </c>
      <c r="AN725" s="187" t="str">
        <f>IFERROR(__xludf.DUMMYFUNCTION("""COMPUTED_VALUE"""),"")</f>
        <v/>
      </c>
    </row>
    <row r="726">
      <c r="A726" s="187"/>
      <c r="B726" s="187"/>
      <c r="C726" s="187"/>
      <c r="D726" s="208"/>
      <c r="E726" s="109"/>
      <c r="F726" s="209"/>
      <c r="G726" s="187"/>
      <c r="H726" s="174"/>
      <c r="I726" s="187"/>
      <c r="J726" s="174" t="str">
        <f>IFERROR(__xludf.DUMMYFUNCTION("""COMPUTED_VALUE"""),"")</f>
        <v/>
      </c>
      <c r="K726" s="187" t="str">
        <f>IFERROR(__xludf.DUMMYFUNCTION("""COMPUTED_VALUE"""),"")</f>
        <v/>
      </c>
      <c r="L726" s="187" t="str">
        <f>IFERROR(__xludf.DUMMYFUNCTION("""COMPUTED_VALUE"""),"")</f>
        <v/>
      </c>
      <c r="M726" s="187" t="str">
        <f>IFERROR(__xludf.DUMMYFUNCTION("""COMPUTED_VALUE"""),"")</f>
        <v/>
      </c>
      <c r="N726" s="187" t="str">
        <f>IFERROR(__xludf.DUMMYFUNCTION("""COMPUTED_VALUE"""),"")</f>
        <v/>
      </c>
      <c r="O726" s="187" t="str">
        <f>IFERROR(__xludf.DUMMYFUNCTION("""COMPUTED_VALUE"""),"")</f>
        <v/>
      </c>
      <c r="P726" s="187" t="str">
        <f>IFERROR(__xludf.DUMMYFUNCTION("""COMPUTED_VALUE"""),"")</f>
        <v/>
      </c>
      <c r="Q726" s="187" t="str">
        <f>IFERROR(__xludf.DUMMYFUNCTION("""COMPUTED_VALUE"""),"")</f>
        <v/>
      </c>
      <c r="R726" s="187" t="str">
        <f>IFERROR(__xludf.DUMMYFUNCTION("""COMPUTED_VALUE"""),"")</f>
        <v/>
      </c>
      <c r="S726" s="187" t="str">
        <f>IFERROR(__xludf.DUMMYFUNCTION("""COMPUTED_VALUE"""),"")</f>
        <v/>
      </c>
      <c r="T726" s="187" t="str">
        <f>IFERROR(__xludf.DUMMYFUNCTION("""COMPUTED_VALUE"""),"")</f>
        <v/>
      </c>
      <c r="U726" s="187" t="str">
        <f>IFERROR(__xludf.DUMMYFUNCTION("""COMPUTED_VALUE"""),"")</f>
        <v/>
      </c>
      <c r="V726" s="187" t="str">
        <f>IFERROR(__xludf.DUMMYFUNCTION("""COMPUTED_VALUE"""),"")</f>
        <v/>
      </c>
      <c r="W726" s="187" t="str">
        <f>IFERROR(__xludf.DUMMYFUNCTION("""COMPUTED_VALUE"""),"")</f>
        <v/>
      </c>
      <c r="X726" s="187" t="str">
        <f>IFERROR(__xludf.DUMMYFUNCTION("""COMPUTED_VALUE"""),"")</f>
        <v/>
      </c>
      <c r="Y726" s="187" t="str">
        <f>IFERROR(__xludf.DUMMYFUNCTION("""COMPUTED_VALUE"""),"")</f>
        <v/>
      </c>
      <c r="Z726" s="187" t="str">
        <f>IFERROR(__xludf.DUMMYFUNCTION("""COMPUTED_VALUE"""),"")</f>
        <v/>
      </c>
      <c r="AA726" s="187" t="str">
        <f>IFERROR(__xludf.DUMMYFUNCTION("""COMPUTED_VALUE"""),"")</f>
        <v/>
      </c>
      <c r="AB726" s="187" t="str">
        <f>IFERROR(__xludf.DUMMYFUNCTION("""COMPUTED_VALUE"""),"")</f>
        <v/>
      </c>
      <c r="AC726" s="187" t="str">
        <f>IFERROR(__xludf.DUMMYFUNCTION("""COMPUTED_VALUE"""),"")</f>
        <v/>
      </c>
      <c r="AD726" s="187" t="str">
        <f>IFERROR(__xludf.DUMMYFUNCTION("""COMPUTED_VALUE"""),"")</f>
        <v/>
      </c>
      <c r="AE726" s="187" t="str">
        <f>IFERROR(__xludf.DUMMYFUNCTION("""COMPUTED_VALUE"""),"")</f>
        <v/>
      </c>
      <c r="AF726" s="187" t="str">
        <f>IFERROR(__xludf.DUMMYFUNCTION("""COMPUTED_VALUE"""),"")</f>
        <v/>
      </c>
      <c r="AG726" s="187" t="str">
        <f>IFERROR(__xludf.DUMMYFUNCTION("""COMPUTED_VALUE"""),"")</f>
        <v/>
      </c>
      <c r="AH726" s="187" t="str">
        <f>IFERROR(__xludf.DUMMYFUNCTION("""COMPUTED_VALUE"""),"")</f>
        <v/>
      </c>
      <c r="AI726" s="187" t="str">
        <f>IFERROR(__xludf.DUMMYFUNCTION("""COMPUTED_VALUE"""),"")</f>
        <v/>
      </c>
      <c r="AJ726" s="187" t="str">
        <f>IFERROR(__xludf.DUMMYFUNCTION("""COMPUTED_VALUE"""),"")</f>
        <v/>
      </c>
      <c r="AK726" s="187" t="str">
        <f>IFERROR(__xludf.DUMMYFUNCTION("""COMPUTED_VALUE"""),"")</f>
        <v/>
      </c>
      <c r="AL726" s="187" t="str">
        <f>IFERROR(__xludf.DUMMYFUNCTION("""COMPUTED_VALUE"""),"")</f>
        <v/>
      </c>
      <c r="AM726" s="187" t="str">
        <f>IFERROR(__xludf.DUMMYFUNCTION("""COMPUTED_VALUE"""),"")</f>
        <v/>
      </c>
      <c r="AN726" s="187" t="str">
        <f>IFERROR(__xludf.DUMMYFUNCTION("""COMPUTED_VALUE"""),"")</f>
        <v/>
      </c>
    </row>
    <row r="727">
      <c r="A727" s="187"/>
      <c r="B727" s="187"/>
      <c r="C727" s="187"/>
      <c r="D727" s="208"/>
      <c r="E727" s="109"/>
      <c r="F727" s="209"/>
      <c r="G727" s="187"/>
      <c r="H727" s="174"/>
      <c r="I727" s="187"/>
      <c r="J727" s="174" t="str">
        <f>IFERROR(__xludf.DUMMYFUNCTION("""COMPUTED_VALUE"""),"")</f>
        <v/>
      </c>
      <c r="K727" s="187" t="str">
        <f>IFERROR(__xludf.DUMMYFUNCTION("""COMPUTED_VALUE"""),"")</f>
        <v/>
      </c>
      <c r="L727" s="187" t="str">
        <f>IFERROR(__xludf.DUMMYFUNCTION("""COMPUTED_VALUE"""),"")</f>
        <v/>
      </c>
      <c r="M727" s="187" t="str">
        <f>IFERROR(__xludf.DUMMYFUNCTION("""COMPUTED_VALUE"""),"")</f>
        <v/>
      </c>
      <c r="N727" s="187" t="str">
        <f>IFERROR(__xludf.DUMMYFUNCTION("""COMPUTED_VALUE"""),"")</f>
        <v/>
      </c>
      <c r="O727" s="187" t="str">
        <f>IFERROR(__xludf.DUMMYFUNCTION("""COMPUTED_VALUE"""),"")</f>
        <v/>
      </c>
      <c r="P727" s="187" t="str">
        <f>IFERROR(__xludf.DUMMYFUNCTION("""COMPUTED_VALUE"""),"")</f>
        <v/>
      </c>
      <c r="Q727" s="187" t="str">
        <f>IFERROR(__xludf.DUMMYFUNCTION("""COMPUTED_VALUE"""),"")</f>
        <v/>
      </c>
      <c r="R727" s="187" t="str">
        <f>IFERROR(__xludf.DUMMYFUNCTION("""COMPUTED_VALUE"""),"")</f>
        <v/>
      </c>
      <c r="S727" s="187" t="str">
        <f>IFERROR(__xludf.DUMMYFUNCTION("""COMPUTED_VALUE"""),"")</f>
        <v/>
      </c>
      <c r="T727" s="187" t="str">
        <f>IFERROR(__xludf.DUMMYFUNCTION("""COMPUTED_VALUE"""),"")</f>
        <v/>
      </c>
      <c r="U727" s="187" t="str">
        <f>IFERROR(__xludf.DUMMYFUNCTION("""COMPUTED_VALUE"""),"")</f>
        <v/>
      </c>
      <c r="V727" s="187" t="str">
        <f>IFERROR(__xludf.DUMMYFUNCTION("""COMPUTED_VALUE"""),"")</f>
        <v/>
      </c>
      <c r="W727" s="187" t="str">
        <f>IFERROR(__xludf.DUMMYFUNCTION("""COMPUTED_VALUE"""),"")</f>
        <v/>
      </c>
      <c r="X727" s="187" t="str">
        <f>IFERROR(__xludf.DUMMYFUNCTION("""COMPUTED_VALUE"""),"")</f>
        <v/>
      </c>
      <c r="Y727" s="187" t="str">
        <f>IFERROR(__xludf.DUMMYFUNCTION("""COMPUTED_VALUE"""),"")</f>
        <v/>
      </c>
      <c r="Z727" s="187" t="str">
        <f>IFERROR(__xludf.DUMMYFUNCTION("""COMPUTED_VALUE"""),"")</f>
        <v/>
      </c>
      <c r="AA727" s="187" t="str">
        <f>IFERROR(__xludf.DUMMYFUNCTION("""COMPUTED_VALUE"""),"")</f>
        <v/>
      </c>
      <c r="AB727" s="187" t="str">
        <f>IFERROR(__xludf.DUMMYFUNCTION("""COMPUTED_VALUE"""),"")</f>
        <v/>
      </c>
      <c r="AC727" s="187" t="str">
        <f>IFERROR(__xludf.DUMMYFUNCTION("""COMPUTED_VALUE"""),"")</f>
        <v/>
      </c>
      <c r="AD727" s="187" t="str">
        <f>IFERROR(__xludf.DUMMYFUNCTION("""COMPUTED_VALUE"""),"")</f>
        <v/>
      </c>
      <c r="AE727" s="187" t="str">
        <f>IFERROR(__xludf.DUMMYFUNCTION("""COMPUTED_VALUE"""),"")</f>
        <v/>
      </c>
      <c r="AF727" s="187" t="str">
        <f>IFERROR(__xludf.DUMMYFUNCTION("""COMPUTED_VALUE"""),"")</f>
        <v/>
      </c>
      <c r="AG727" s="187" t="str">
        <f>IFERROR(__xludf.DUMMYFUNCTION("""COMPUTED_VALUE"""),"")</f>
        <v/>
      </c>
      <c r="AH727" s="187" t="str">
        <f>IFERROR(__xludf.DUMMYFUNCTION("""COMPUTED_VALUE"""),"")</f>
        <v/>
      </c>
      <c r="AI727" s="187" t="str">
        <f>IFERROR(__xludf.DUMMYFUNCTION("""COMPUTED_VALUE"""),"")</f>
        <v/>
      </c>
      <c r="AJ727" s="187" t="str">
        <f>IFERROR(__xludf.DUMMYFUNCTION("""COMPUTED_VALUE"""),"")</f>
        <v/>
      </c>
      <c r="AK727" s="187" t="str">
        <f>IFERROR(__xludf.DUMMYFUNCTION("""COMPUTED_VALUE"""),"")</f>
        <v/>
      </c>
      <c r="AL727" s="187" t="str">
        <f>IFERROR(__xludf.DUMMYFUNCTION("""COMPUTED_VALUE"""),"")</f>
        <v/>
      </c>
      <c r="AM727" s="187" t="str">
        <f>IFERROR(__xludf.DUMMYFUNCTION("""COMPUTED_VALUE"""),"")</f>
        <v/>
      </c>
      <c r="AN727" s="187" t="str">
        <f>IFERROR(__xludf.DUMMYFUNCTION("""COMPUTED_VALUE"""),"")</f>
        <v/>
      </c>
    </row>
    <row r="728">
      <c r="A728" s="187"/>
      <c r="B728" s="187"/>
      <c r="C728" s="187"/>
      <c r="D728" s="208"/>
      <c r="E728" s="109"/>
      <c r="F728" s="209"/>
      <c r="G728" s="187"/>
      <c r="H728" s="174"/>
      <c r="I728" s="187"/>
      <c r="J728" s="174" t="str">
        <f>IFERROR(__xludf.DUMMYFUNCTION("""COMPUTED_VALUE"""),"")</f>
        <v/>
      </c>
      <c r="K728" s="187" t="str">
        <f>IFERROR(__xludf.DUMMYFUNCTION("""COMPUTED_VALUE"""),"")</f>
        <v/>
      </c>
      <c r="L728" s="187" t="str">
        <f>IFERROR(__xludf.DUMMYFUNCTION("""COMPUTED_VALUE"""),"")</f>
        <v/>
      </c>
      <c r="M728" s="187" t="str">
        <f>IFERROR(__xludf.DUMMYFUNCTION("""COMPUTED_VALUE"""),"")</f>
        <v/>
      </c>
      <c r="N728" s="187" t="str">
        <f>IFERROR(__xludf.DUMMYFUNCTION("""COMPUTED_VALUE"""),"")</f>
        <v/>
      </c>
      <c r="O728" s="187" t="str">
        <f>IFERROR(__xludf.DUMMYFUNCTION("""COMPUTED_VALUE"""),"")</f>
        <v/>
      </c>
      <c r="P728" s="187" t="str">
        <f>IFERROR(__xludf.DUMMYFUNCTION("""COMPUTED_VALUE"""),"")</f>
        <v/>
      </c>
      <c r="Q728" s="187" t="str">
        <f>IFERROR(__xludf.DUMMYFUNCTION("""COMPUTED_VALUE"""),"")</f>
        <v/>
      </c>
      <c r="R728" s="187" t="str">
        <f>IFERROR(__xludf.DUMMYFUNCTION("""COMPUTED_VALUE"""),"")</f>
        <v/>
      </c>
      <c r="S728" s="187" t="str">
        <f>IFERROR(__xludf.DUMMYFUNCTION("""COMPUTED_VALUE"""),"")</f>
        <v/>
      </c>
      <c r="T728" s="187" t="str">
        <f>IFERROR(__xludf.DUMMYFUNCTION("""COMPUTED_VALUE"""),"")</f>
        <v/>
      </c>
      <c r="U728" s="187" t="str">
        <f>IFERROR(__xludf.DUMMYFUNCTION("""COMPUTED_VALUE"""),"")</f>
        <v/>
      </c>
      <c r="V728" s="187" t="str">
        <f>IFERROR(__xludf.DUMMYFUNCTION("""COMPUTED_VALUE"""),"")</f>
        <v/>
      </c>
      <c r="W728" s="187" t="str">
        <f>IFERROR(__xludf.DUMMYFUNCTION("""COMPUTED_VALUE"""),"")</f>
        <v/>
      </c>
      <c r="X728" s="187" t="str">
        <f>IFERROR(__xludf.DUMMYFUNCTION("""COMPUTED_VALUE"""),"")</f>
        <v/>
      </c>
      <c r="Y728" s="187" t="str">
        <f>IFERROR(__xludf.DUMMYFUNCTION("""COMPUTED_VALUE"""),"")</f>
        <v/>
      </c>
      <c r="Z728" s="187" t="str">
        <f>IFERROR(__xludf.DUMMYFUNCTION("""COMPUTED_VALUE"""),"")</f>
        <v/>
      </c>
      <c r="AA728" s="187" t="str">
        <f>IFERROR(__xludf.DUMMYFUNCTION("""COMPUTED_VALUE"""),"")</f>
        <v/>
      </c>
      <c r="AB728" s="187" t="str">
        <f>IFERROR(__xludf.DUMMYFUNCTION("""COMPUTED_VALUE"""),"")</f>
        <v/>
      </c>
      <c r="AC728" s="187" t="str">
        <f>IFERROR(__xludf.DUMMYFUNCTION("""COMPUTED_VALUE"""),"")</f>
        <v/>
      </c>
      <c r="AD728" s="187" t="str">
        <f>IFERROR(__xludf.DUMMYFUNCTION("""COMPUTED_VALUE"""),"")</f>
        <v/>
      </c>
      <c r="AE728" s="187" t="str">
        <f>IFERROR(__xludf.DUMMYFUNCTION("""COMPUTED_VALUE"""),"")</f>
        <v/>
      </c>
      <c r="AF728" s="187" t="str">
        <f>IFERROR(__xludf.DUMMYFUNCTION("""COMPUTED_VALUE"""),"")</f>
        <v/>
      </c>
      <c r="AG728" s="187" t="str">
        <f>IFERROR(__xludf.DUMMYFUNCTION("""COMPUTED_VALUE"""),"")</f>
        <v/>
      </c>
      <c r="AH728" s="187" t="str">
        <f>IFERROR(__xludf.DUMMYFUNCTION("""COMPUTED_VALUE"""),"")</f>
        <v/>
      </c>
      <c r="AI728" s="187" t="str">
        <f>IFERROR(__xludf.DUMMYFUNCTION("""COMPUTED_VALUE"""),"")</f>
        <v/>
      </c>
      <c r="AJ728" s="187" t="str">
        <f>IFERROR(__xludf.DUMMYFUNCTION("""COMPUTED_VALUE"""),"")</f>
        <v/>
      </c>
      <c r="AK728" s="187" t="str">
        <f>IFERROR(__xludf.DUMMYFUNCTION("""COMPUTED_VALUE"""),"")</f>
        <v/>
      </c>
      <c r="AL728" s="187" t="str">
        <f>IFERROR(__xludf.DUMMYFUNCTION("""COMPUTED_VALUE"""),"")</f>
        <v/>
      </c>
      <c r="AM728" s="187" t="str">
        <f>IFERROR(__xludf.DUMMYFUNCTION("""COMPUTED_VALUE"""),"")</f>
        <v/>
      </c>
      <c r="AN728" s="187" t="str">
        <f>IFERROR(__xludf.DUMMYFUNCTION("""COMPUTED_VALUE"""),"")</f>
        <v/>
      </c>
    </row>
    <row r="729">
      <c r="A729" s="187"/>
      <c r="B729" s="187"/>
      <c r="C729" s="187"/>
      <c r="D729" s="208"/>
      <c r="E729" s="109"/>
      <c r="F729" s="209"/>
      <c r="G729" s="187"/>
      <c r="H729" s="174"/>
      <c r="I729" s="187"/>
      <c r="J729" s="174" t="str">
        <f>IFERROR(__xludf.DUMMYFUNCTION("""COMPUTED_VALUE"""),"")</f>
        <v/>
      </c>
      <c r="K729" s="187" t="str">
        <f>IFERROR(__xludf.DUMMYFUNCTION("""COMPUTED_VALUE"""),"")</f>
        <v/>
      </c>
      <c r="L729" s="187" t="str">
        <f>IFERROR(__xludf.DUMMYFUNCTION("""COMPUTED_VALUE"""),"")</f>
        <v/>
      </c>
      <c r="M729" s="187" t="str">
        <f>IFERROR(__xludf.DUMMYFUNCTION("""COMPUTED_VALUE"""),"")</f>
        <v/>
      </c>
      <c r="N729" s="187" t="str">
        <f>IFERROR(__xludf.DUMMYFUNCTION("""COMPUTED_VALUE"""),"")</f>
        <v/>
      </c>
      <c r="O729" s="187" t="str">
        <f>IFERROR(__xludf.DUMMYFUNCTION("""COMPUTED_VALUE"""),"")</f>
        <v/>
      </c>
      <c r="P729" s="187" t="str">
        <f>IFERROR(__xludf.DUMMYFUNCTION("""COMPUTED_VALUE"""),"")</f>
        <v/>
      </c>
      <c r="Q729" s="187" t="str">
        <f>IFERROR(__xludf.DUMMYFUNCTION("""COMPUTED_VALUE"""),"")</f>
        <v/>
      </c>
      <c r="R729" s="187" t="str">
        <f>IFERROR(__xludf.DUMMYFUNCTION("""COMPUTED_VALUE"""),"")</f>
        <v/>
      </c>
      <c r="S729" s="187" t="str">
        <f>IFERROR(__xludf.DUMMYFUNCTION("""COMPUTED_VALUE"""),"")</f>
        <v/>
      </c>
      <c r="T729" s="187" t="str">
        <f>IFERROR(__xludf.DUMMYFUNCTION("""COMPUTED_VALUE"""),"")</f>
        <v/>
      </c>
      <c r="U729" s="187" t="str">
        <f>IFERROR(__xludf.DUMMYFUNCTION("""COMPUTED_VALUE"""),"")</f>
        <v/>
      </c>
      <c r="V729" s="187" t="str">
        <f>IFERROR(__xludf.DUMMYFUNCTION("""COMPUTED_VALUE"""),"")</f>
        <v/>
      </c>
      <c r="W729" s="187" t="str">
        <f>IFERROR(__xludf.DUMMYFUNCTION("""COMPUTED_VALUE"""),"")</f>
        <v/>
      </c>
      <c r="X729" s="187" t="str">
        <f>IFERROR(__xludf.DUMMYFUNCTION("""COMPUTED_VALUE"""),"")</f>
        <v/>
      </c>
      <c r="Y729" s="187" t="str">
        <f>IFERROR(__xludf.DUMMYFUNCTION("""COMPUTED_VALUE"""),"")</f>
        <v/>
      </c>
      <c r="Z729" s="187" t="str">
        <f>IFERROR(__xludf.DUMMYFUNCTION("""COMPUTED_VALUE"""),"")</f>
        <v/>
      </c>
      <c r="AA729" s="187" t="str">
        <f>IFERROR(__xludf.DUMMYFUNCTION("""COMPUTED_VALUE"""),"")</f>
        <v/>
      </c>
      <c r="AB729" s="187" t="str">
        <f>IFERROR(__xludf.DUMMYFUNCTION("""COMPUTED_VALUE"""),"")</f>
        <v/>
      </c>
      <c r="AC729" s="187" t="str">
        <f>IFERROR(__xludf.DUMMYFUNCTION("""COMPUTED_VALUE"""),"")</f>
        <v/>
      </c>
      <c r="AD729" s="187" t="str">
        <f>IFERROR(__xludf.DUMMYFUNCTION("""COMPUTED_VALUE"""),"")</f>
        <v/>
      </c>
      <c r="AE729" s="187" t="str">
        <f>IFERROR(__xludf.DUMMYFUNCTION("""COMPUTED_VALUE"""),"")</f>
        <v/>
      </c>
      <c r="AF729" s="187" t="str">
        <f>IFERROR(__xludf.DUMMYFUNCTION("""COMPUTED_VALUE"""),"")</f>
        <v/>
      </c>
      <c r="AG729" s="187" t="str">
        <f>IFERROR(__xludf.DUMMYFUNCTION("""COMPUTED_VALUE"""),"")</f>
        <v/>
      </c>
      <c r="AH729" s="187" t="str">
        <f>IFERROR(__xludf.DUMMYFUNCTION("""COMPUTED_VALUE"""),"")</f>
        <v/>
      </c>
      <c r="AI729" s="187" t="str">
        <f>IFERROR(__xludf.DUMMYFUNCTION("""COMPUTED_VALUE"""),"")</f>
        <v/>
      </c>
      <c r="AJ729" s="187" t="str">
        <f>IFERROR(__xludf.DUMMYFUNCTION("""COMPUTED_VALUE"""),"")</f>
        <v/>
      </c>
      <c r="AK729" s="187" t="str">
        <f>IFERROR(__xludf.DUMMYFUNCTION("""COMPUTED_VALUE"""),"")</f>
        <v/>
      </c>
      <c r="AL729" s="187" t="str">
        <f>IFERROR(__xludf.DUMMYFUNCTION("""COMPUTED_VALUE"""),"")</f>
        <v/>
      </c>
      <c r="AM729" s="187" t="str">
        <f>IFERROR(__xludf.DUMMYFUNCTION("""COMPUTED_VALUE"""),"")</f>
        <v/>
      </c>
      <c r="AN729" s="187" t="str">
        <f>IFERROR(__xludf.DUMMYFUNCTION("""COMPUTED_VALUE"""),"")</f>
        <v/>
      </c>
    </row>
    <row r="730">
      <c r="A730" s="187"/>
      <c r="B730" s="187"/>
      <c r="C730" s="187"/>
      <c r="D730" s="208"/>
      <c r="E730" s="109"/>
      <c r="F730" s="209"/>
      <c r="G730" s="187"/>
      <c r="H730" s="174"/>
      <c r="I730" s="187"/>
      <c r="J730" s="174" t="str">
        <f>IFERROR(__xludf.DUMMYFUNCTION("""COMPUTED_VALUE"""),"")</f>
        <v/>
      </c>
      <c r="K730" s="187" t="str">
        <f>IFERROR(__xludf.DUMMYFUNCTION("""COMPUTED_VALUE"""),"")</f>
        <v/>
      </c>
      <c r="L730" s="187" t="str">
        <f>IFERROR(__xludf.DUMMYFUNCTION("""COMPUTED_VALUE"""),"")</f>
        <v/>
      </c>
      <c r="M730" s="187" t="str">
        <f>IFERROR(__xludf.DUMMYFUNCTION("""COMPUTED_VALUE"""),"")</f>
        <v/>
      </c>
      <c r="N730" s="187" t="str">
        <f>IFERROR(__xludf.DUMMYFUNCTION("""COMPUTED_VALUE"""),"")</f>
        <v/>
      </c>
      <c r="O730" s="187" t="str">
        <f>IFERROR(__xludf.DUMMYFUNCTION("""COMPUTED_VALUE"""),"")</f>
        <v/>
      </c>
      <c r="P730" s="187" t="str">
        <f>IFERROR(__xludf.DUMMYFUNCTION("""COMPUTED_VALUE"""),"")</f>
        <v/>
      </c>
      <c r="Q730" s="187" t="str">
        <f>IFERROR(__xludf.DUMMYFUNCTION("""COMPUTED_VALUE"""),"")</f>
        <v/>
      </c>
      <c r="R730" s="187" t="str">
        <f>IFERROR(__xludf.DUMMYFUNCTION("""COMPUTED_VALUE"""),"")</f>
        <v/>
      </c>
      <c r="S730" s="187" t="str">
        <f>IFERROR(__xludf.DUMMYFUNCTION("""COMPUTED_VALUE"""),"")</f>
        <v/>
      </c>
      <c r="T730" s="187" t="str">
        <f>IFERROR(__xludf.DUMMYFUNCTION("""COMPUTED_VALUE"""),"")</f>
        <v/>
      </c>
      <c r="U730" s="187" t="str">
        <f>IFERROR(__xludf.DUMMYFUNCTION("""COMPUTED_VALUE"""),"")</f>
        <v/>
      </c>
      <c r="V730" s="187" t="str">
        <f>IFERROR(__xludf.DUMMYFUNCTION("""COMPUTED_VALUE"""),"")</f>
        <v/>
      </c>
      <c r="W730" s="187" t="str">
        <f>IFERROR(__xludf.DUMMYFUNCTION("""COMPUTED_VALUE"""),"")</f>
        <v/>
      </c>
      <c r="X730" s="187" t="str">
        <f>IFERROR(__xludf.DUMMYFUNCTION("""COMPUTED_VALUE"""),"")</f>
        <v/>
      </c>
      <c r="Y730" s="187" t="str">
        <f>IFERROR(__xludf.DUMMYFUNCTION("""COMPUTED_VALUE"""),"")</f>
        <v/>
      </c>
      <c r="Z730" s="187" t="str">
        <f>IFERROR(__xludf.DUMMYFUNCTION("""COMPUTED_VALUE"""),"")</f>
        <v/>
      </c>
      <c r="AA730" s="187" t="str">
        <f>IFERROR(__xludf.DUMMYFUNCTION("""COMPUTED_VALUE"""),"")</f>
        <v/>
      </c>
      <c r="AB730" s="187" t="str">
        <f>IFERROR(__xludf.DUMMYFUNCTION("""COMPUTED_VALUE"""),"")</f>
        <v/>
      </c>
      <c r="AC730" s="187" t="str">
        <f>IFERROR(__xludf.DUMMYFUNCTION("""COMPUTED_VALUE"""),"")</f>
        <v/>
      </c>
      <c r="AD730" s="187" t="str">
        <f>IFERROR(__xludf.DUMMYFUNCTION("""COMPUTED_VALUE"""),"")</f>
        <v/>
      </c>
      <c r="AE730" s="187" t="str">
        <f>IFERROR(__xludf.DUMMYFUNCTION("""COMPUTED_VALUE"""),"")</f>
        <v/>
      </c>
      <c r="AF730" s="187" t="str">
        <f>IFERROR(__xludf.DUMMYFUNCTION("""COMPUTED_VALUE"""),"")</f>
        <v/>
      </c>
      <c r="AG730" s="187" t="str">
        <f>IFERROR(__xludf.DUMMYFUNCTION("""COMPUTED_VALUE"""),"")</f>
        <v/>
      </c>
      <c r="AH730" s="187" t="str">
        <f>IFERROR(__xludf.DUMMYFUNCTION("""COMPUTED_VALUE"""),"")</f>
        <v/>
      </c>
      <c r="AI730" s="187" t="str">
        <f>IFERROR(__xludf.DUMMYFUNCTION("""COMPUTED_VALUE"""),"")</f>
        <v/>
      </c>
      <c r="AJ730" s="187" t="str">
        <f>IFERROR(__xludf.DUMMYFUNCTION("""COMPUTED_VALUE"""),"")</f>
        <v/>
      </c>
      <c r="AK730" s="187" t="str">
        <f>IFERROR(__xludf.DUMMYFUNCTION("""COMPUTED_VALUE"""),"")</f>
        <v/>
      </c>
      <c r="AL730" s="187" t="str">
        <f>IFERROR(__xludf.DUMMYFUNCTION("""COMPUTED_VALUE"""),"")</f>
        <v/>
      </c>
      <c r="AM730" s="187" t="str">
        <f>IFERROR(__xludf.DUMMYFUNCTION("""COMPUTED_VALUE"""),"")</f>
        <v/>
      </c>
      <c r="AN730" s="187" t="str">
        <f>IFERROR(__xludf.DUMMYFUNCTION("""COMPUTED_VALUE"""),"")</f>
        <v/>
      </c>
    </row>
    <row r="731">
      <c r="A731" s="187"/>
      <c r="B731" s="187"/>
      <c r="C731" s="187"/>
      <c r="D731" s="208"/>
      <c r="E731" s="109"/>
      <c r="F731" s="209"/>
      <c r="G731" s="187"/>
      <c r="H731" s="174"/>
      <c r="I731" s="187"/>
      <c r="J731" s="174" t="str">
        <f>IFERROR(__xludf.DUMMYFUNCTION("""COMPUTED_VALUE"""),"")</f>
        <v/>
      </c>
      <c r="K731" s="187" t="str">
        <f>IFERROR(__xludf.DUMMYFUNCTION("""COMPUTED_VALUE"""),"")</f>
        <v/>
      </c>
      <c r="L731" s="187" t="str">
        <f>IFERROR(__xludf.DUMMYFUNCTION("""COMPUTED_VALUE"""),"")</f>
        <v/>
      </c>
      <c r="M731" s="187" t="str">
        <f>IFERROR(__xludf.DUMMYFUNCTION("""COMPUTED_VALUE"""),"")</f>
        <v/>
      </c>
      <c r="N731" s="187" t="str">
        <f>IFERROR(__xludf.DUMMYFUNCTION("""COMPUTED_VALUE"""),"")</f>
        <v/>
      </c>
      <c r="O731" s="187" t="str">
        <f>IFERROR(__xludf.DUMMYFUNCTION("""COMPUTED_VALUE"""),"")</f>
        <v/>
      </c>
      <c r="P731" s="187" t="str">
        <f>IFERROR(__xludf.DUMMYFUNCTION("""COMPUTED_VALUE"""),"")</f>
        <v/>
      </c>
      <c r="Q731" s="187" t="str">
        <f>IFERROR(__xludf.DUMMYFUNCTION("""COMPUTED_VALUE"""),"")</f>
        <v/>
      </c>
      <c r="R731" s="187" t="str">
        <f>IFERROR(__xludf.DUMMYFUNCTION("""COMPUTED_VALUE"""),"")</f>
        <v/>
      </c>
      <c r="S731" s="187" t="str">
        <f>IFERROR(__xludf.DUMMYFUNCTION("""COMPUTED_VALUE"""),"")</f>
        <v/>
      </c>
      <c r="T731" s="187" t="str">
        <f>IFERROR(__xludf.DUMMYFUNCTION("""COMPUTED_VALUE"""),"")</f>
        <v/>
      </c>
      <c r="U731" s="187" t="str">
        <f>IFERROR(__xludf.DUMMYFUNCTION("""COMPUTED_VALUE"""),"")</f>
        <v/>
      </c>
      <c r="V731" s="187" t="str">
        <f>IFERROR(__xludf.DUMMYFUNCTION("""COMPUTED_VALUE"""),"")</f>
        <v/>
      </c>
      <c r="W731" s="187" t="str">
        <f>IFERROR(__xludf.DUMMYFUNCTION("""COMPUTED_VALUE"""),"")</f>
        <v/>
      </c>
      <c r="X731" s="187" t="str">
        <f>IFERROR(__xludf.DUMMYFUNCTION("""COMPUTED_VALUE"""),"")</f>
        <v/>
      </c>
      <c r="Y731" s="187" t="str">
        <f>IFERROR(__xludf.DUMMYFUNCTION("""COMPUTED_VALUE"""),"")</f>
        <v/>
      </c>
      <c r="Z731" s="187" t="str">
        <f>IFERROR(__xludf.DUMMYFUNCTION("""COMPUTED_VALUE"""),"")</f>
        <v/>
      </c>
      <c r="AA731" s="187" t="str">
        <f>IFERROR(__xludf.DUMMYFUNCTION("""COMPUTED_VALUE"""),"")</f>
        <v/>
      </c>
      <c r="AB731" s="187" t="str">
        <f>IFERROR(__xludf.DUMMYFUNCTION("""COMPUTED_VALUE"""),"")</f>
        <v/>
      </c>
      <c r="AC731" s="187" t="str">
        <f>IFERROR(__xludf.DUMMYFUNCTION("""COMPUTED_VALUE"""),"")</f>
        <v/>
      </c>
      <c r="AD731" s="187" t="str">
        <f>IFERROR(__xludf.DUMMYFUNCTION("""COMPUTED_VALUE"""),"")</f>
        <v/>
      </c>
      <c r="AE731" s="187" t="str">
        <f>IFERROR(__xludf.DUMMYFUNCTION("""COMPUTED_VALUE"""),"")</f>
        <v/>
      </c>
      <c r="AF731" s="187" t="str">
        <f>IFERROR(__xludf.DUMMYFUNCTION("""COMPUTED_VALUE"""),"")</f>
        <v/>
      </c>
      <c r="AG731" s="187" t="str">
        <f>IFERROR(__xludf.DUMMYFUNCTION("""COMPUTED_VALUE"""),"")</f>
        <v/>
      </c>
      <c r="AH731" s="187" t="str">
        <f>IFERROR(__xludf.DUMMYFUNCTION("""COMPUTED_VALUE"""),"")</f>
        <v/>
      </c>
      <c r="AI731" s="187" t="str">
        <f>IFERROR(__xludf.DUMMYFUNCTION("""COMPUTED_VALUE"""),"")</f>
        <v/>
      </c>
      <c r="AJ731" s="187" t="str">
        <f>IFERROR(__xludf.DUMMYFUNCTION("""COMPUTED_VALUE"""),"")</f>
        <v/>
      </c>
      <c r="AK731" s="187" t="str">
        <f>IFERROR(__xludf.DUMMYFUNCTION("""COMPUTED_VALUE"""),"")</f>
        <v/>
      </c>
      <c r="AL731" s="187" t="str">
        <f>IFERROR(__xludf.DUMMYFUNCTION("""COMPUTED_VALUE"""),"")</f>
        <v/>
      </c>
      <c r="AM731" s="187" t="str">
        <f>IFERROR(__xludf.DUMMYFUNCTION("""COMPUTED_VALUE"""),"")</f>
        <v/>
      </c>
      <c r="AN731" s="187" t="str">
        <f>IFERROR(__xludf.DUMMYFUNCTION("""COMPUTED_VALUE"""),"")</f>
        <v/>
      </c>
    </row>
    <row r="732">
      <c r="A732" s="187"/>
      <c r="B732" s="187"/>
      <c r="C732" s="187"/>
      <c r="D732" s="208"/>
      <c r="E732" s="109"/>
      <c r="F732" s="209"/>
      <c r="G732" s="187"/>
      <c r="H732" s="174"/>
      <c r="I732" s="187"/>
      <c r="J732" s="174" t="str">
        <f>IFERROR(__xludf.DUMMYFUNCTION("""COMPUTED_VALUE"""),"")</f>
        <v/>
      </c>
      <c r="K732" s="187" t="str">
        <f>IFERROR(__xludf.DUMMYFUNCTION("""COMPUTED_VALUE"""),"")</f>
        <v/>
      </c>
      <c r="L732" s="187" t="str">
        <f>IFERROR(__xludf.DUMMYFUNCTION("""COMPUTED_VALUE"""),"")</f>
        <v/>
      </c>
      <c r="M732" s="187" t="str">
        <f>IFERROR(__xludf.DUMMYFUNCTION("""COMPUTED_VALUE"""),"")</f>
        <v/>
      </c>
      <c r="N732" s="187" t="str">
        <f>IFERROR(__xludf.DUMMYFUNCTION("""COMPUTED_VALUE"""),"")</f>
        <v/>
      </c>
      <c r="O732" s="187" t="str">
        <f>IFERROR(__xludf.DUMMYFUNCTION("""COMPUTED_VALUE"""),"")</f>
        <v/>
      </c>
      <c r="P732" s="187" t="str">
        <f>IFERROR(__xludf.DUMMYFUNCTION("""COMPUTED_VALUE"""),"")</f>
        <v/>
      </c>
      <c r="Q732" s="187" t="str">
        <f>IFERROR(__xludf.DUMMYFUNCTION("""COMPUTED_VALUE"""),"")</f>
        <v/>
      </c>
      <c r="R732" s="187" t="str">
        <f>IFERROR(__xludf.DUMMYFUNCTION("""COMPUTED_VALUE"""),"")</f>
        <v/>
      </c>
      <c r="S732" s="187" t="str">
        <f>IFERROR(__xludf.DUMMYFUNCTION("""COMPUTED_VALUE"""),"")</f>
        <v/>
      </c>
      <c r="T732" s="187" t="str">
        <f>IFERROR(__xludf.DUMMYFUNCTION("""COMPUTED_VALUE"""),"")</f>
        <v/>
      </c>
      <c r="U732" s="187" t="str">
        <f>IFERROR(__xludf.DUMMYFUNCTION("""COMPUTED_VALUE"""),"")</f>
        <v/>
      </c>
      <c r="V732" s="187" t="str">
        <f>IFERROR(__xludf.DUMMYFUNCTION("""COMPUTED_VALUE"""),"")</f>
        <v/>
      </c>
      <c r="W732" s="187" t="str">
        <f>IFERROR(__xludf.DUMMYFUNCTION("""COMPUTED_VALUE"""),"")</f>
        <v/>
      </c>
      <c r="X732" s="187" t="str">
        <f>IFERROR(__xludf.DUMMYFUNCTION("""COMPUTED_VALUE"""),"")</f>
        <v/>
      </c>
      <c r="Y732" s="187" t="str">
        <f>IFERROR(__xludf.DUMMYFUNCTION("""COMPUTED_VALUE"""),"")</f>
        <v/>
      </c>
      <c r="Z732" s="187" t="str">
        <f>IFERROR(__xludf.DUMMYFUNCTION("""COMPUTED_VALUE"""),"")</f>
        <v/>
      </c>
      <c r="AA732" s="187" t="str">
        <f>IFERROR(__xludf.DUMMYFUNCTION("""COMPUTED_VALUE"""),"")</f>
        <v/>
      </c>
      <c r="AB732" s="187" t="str">
        <f>IFERROR(__xludf.DUMMYFUNCTION("""COMPUTED_VALUE"""),"")</f>
        <v/>
      </c>
      <c r="AC732" s="187" t="str">
        <f>IFERROR(__xludf.DUMMYFUNCTION("""COMPUTED_VALUE"""),"")</f>
        <v/>
      </c>
      <c r="AD732" s="187" t="str">
        <f>IFERROR(__xludf.DUMMYFUNCTION("""COMPUTED_VALUE"""),"")</f>
        <v/>
      </c>
      <c r="AE732" s="187" t="str">
        <f>IFERROR(__xludf.DUMMYFUNCTION("""COMPUTED_VALUE"""),"")</f>
        <v/>
      </c>
      <c r="AF732" s="187" t="str">
        <f>IFERROR(__xludf.DUMMYFUNCTION("""COMPUTED_VALUE"""),"")</f>
        <v/>
      </c>
      <c r="AG732" s="187" t="str">
        <f>IFERROR(__xludf.DUMMYFUNCTION("""COMPUTED_VALUE"""),"")</f>
        <v/>
      </c>
      <c r="AH732" s="187" t="str">
        <f>IFERROR(__xludf.DUMMYFUNCTION("""COMPUTED_VALUE"""),"")</f>
        <v/>
      </c>
      <c r="AI732" s="187" t="str">
        <f>IFERROR(__xludf.DUMMYFUNCTION("""COMPUTED_VALUE"""),"")</f>
        <v/>
      </c>
      <c r="AJ732" s="187" t="str">
        <f>IFERROR(__xludf.DUMMYFUNCTION("""COMPUTED_VALUE"""),"")</f>
        <v/>
      </c>
      <c r="AK732" s="187" t="str">
        <f>IFERROR(__xludf.DUMMYFUNCTION("""COMPUTED_VALUE"""),"")</f>
        <v/>
      </c>
      <c r="AL732" s="187" t="str">
        <f>IFERROR(__xludf.DUMMYFUNCTION("""COMPUTED_VALUE"""),"")</f>
        <v/>
      </c>
      <c r="AM732" s="187" t="str">
        <f>IFERROR(__xludf.DUMMYFUNCTION("""COMPUTED_VALUE"""),"")</f>
        <v/>
      </c>
      <c r="AN732" s="187" t="str">
        <f>IFERROR(__xludf.DUMMYFUNCTION("""COMPUTED_VALUE"""),"")</f>
        <v/>
      </c>
    </row>
    <row r="733">
      <c r="A733" s="187"/>
      <c r="B733" s="187"/>
      <c r="C733" s="187"/>
      <c r="D733" s="208"/>
      <c r="E733" s="109"/>
      <c r="F733" s="209"/>
      <c r="G733" s="187"/>
      <c r="H733" s="174"/>
      <c r="I733" s="187"/>
      <c r="J733" s="174" t="str">
        <f>IFERROR(__xludf.DUMMYFUNCTION("""COMPUTED_VALUE"""),"")</f>
        <v/>
      </c>
      <c r="K733" s="187" t="str">
        <f>IFERROR(__xludf.DUMMYFUNCTION("""COMPUTED_VALUE"""),"")</f>
        <v/>
      </c>
      <c r="L733" s="187" t="str">
        <f>IFERROR(__xludf.DUMMYFUNCTION("""COMPUTED_VALUE"""),"")</f>
        <v/>
      </c>
      <c r="M733" s="187" t="str">
        <f>IFERROR(__xludf.DUMMYFUNCTION("""COMPUTED_VALUE"""),"")</f>
        <v/>
      </c>
      <c r="N733" s="187" t="str">
        <f>IFERROR(__xludf.DUMMYFUNCTION("""COMPUTED_VALUE"""),"")</f>
        <v/>
      </c>
      <c r="O733" s="187" t="str">
        <f>IFERROR(__xludf.DUMMYFUNCTION("""COMPUTED_VALUE"""),"")</f>
        <v/>
      </c>
      <c r="P733" s="187" t="str">
        <f>IFERROR(__xludf.DUMMYFUNCTION("""COMPUTED_VALUE"""),"")</f>
        <v/>
      </c>
      <c r="Q733" s="187" t="str">
        <f>IFERROR(__xludf.DUMMYFUNCTION("""COMPUTED_VALUE"""),"")</f>
        <v/>
      </c>
      <c r="R733" s="187" t="str">
        <f>IFERROR(__xludf.DUMMYFUNCTION("""COMPUTED_VALUE"""),"")</f>
        <v/>
      </c>
      <c r="S733" s="187" t="str">
        <f>IFERROR(__xludf.DUMMYFUNCTION("""COMPUTED_VALUE"""),"")</f>
        <v/>
      </c>
      <c r="T733" s="187" t="str">
        <f>IFERROR(__xludf.DUMMYFUNCTION("""COMPUTED_VALUE"""),"")</f>
        <v/>
      </c>
      <c r="U733" s="187" t="str">
        <f>IFERROR(__xludf.DUMMYFUNCTION("""COMPUTED_VALUE"""),"")</f>
        <v/>
      </c>
      <c r="V733" s="187" t="str">
        <f>IFERROR(__xludf.DUMMYFUNCTION("""COMPUTED_VALUE"""),"")</f>
        <v/>
      </c>
      <c r="W733" s="187" t="str">
        <f>IFERROR(__xludf.DUMMYFUNCTION("""COMPUTED_VALUE"""),"")</f>
        <v/>
      </c>
      <c r="X733" s="187" t="str">
        <f>IFERROR(__xludf.DUMMYFUNCTION("""COMPUTED_VALUE"""),"")</f>
        <v/>
      </c>
      <c r="Y733" s="187" t="str">
        <f>IFERROR(__xludf.DUMMYFUNCTION("""COMPUTED_VALUE"""),"")</f>
        <v/>
      </c>
      <c r="Z733" s="187" t="str">
        <f>IFERROR(__xludf.DUMMYFUNCTION("""COMPUTED_VALUE"""),"")</f>
        <v/>
      </c>
      <c r="AA733" s="187" t="str">
        <f>IFERROR(__xludf.DUMMYFUNCTION("""COMPUTED_VALUE"""),"")</f>
        <v/>
      </c>
      <c r="AB733" s="187" t="str">
        <f>IFERROR(__xludf.DUMMYFUNCTION("""COMPUTED_VALUE"""),"")</f>
        <v/>
      </c>
      <c r="AC733" s="187" t="str">
        <f>IFERROR(__xludf.DUMMYFUNCTION("""COMPUTED_VALUE"""),"")</f>
        <v/>
      </c>
      <c r="AD733" s="187" t="str">
        <f>IFERROR(__xludf.DUMMYFUNCTION("""COMPUTED_VALUE"""),"")</f>
        <v/>
      </c>
      <c r="AE733" s="187" t="str">
        <f>IFERROR(__xludf.DUMMYFUNCTION("""COMPUTED_VALUE"""),"")</f>
        <v/>
      </c>
      <c r="AF733" s="187" t="str">
        <f>IFERROR(__xludf.DUMMYFUNCTION("""COMPUTED_VALUE"""),"")</f>
        <v/>
      </c>
      <c r="AG733" s="187" t="str">
        <f>IFERROR(__xludf.DUMMYFUNCTION("""COMPUTED_VALUE"""),"")</f>
        <v/>
      </c>
      <c r="AH733" s="187" t="str">
        <f>IFERROR(__xludf.DUMMYFUNCTION("""COMPUTED_VALUE"""),"")</f>
        <v/>
      </c>
      <c r="AI733" s="187" t="str">
        <f>IFERROR(__xludf.DUMMYFUNCTION("""COMPUTED_VALUE"""),"")</f>
        <v/>
      </c>
      <c r="AJ733" s="187" t="str">
        <f>IFERROR(__xludf.DUMMYFUNCTION("""COMPUTED_VALUE"""),"")</f>
        <v/>
      </c>
      <c r="AK733" s="187" t="str">
        <f>IFERROR(__xludf.DUMMYFUNCTION("""COMPUTED_VALUE"""),"")</f>
        <v/>
      </c>
      <c r="AL733" s="187" t="str">
        <f>IFERROR(__xludf.DUMMYFUNCTION("""COMPUTED_VALUE"""),"")</f>
        <v/>
      </c>
      <c r="AM733" s="187" t="str">
        <f>IFERROR(__xludf.DUMMYFUNCTION("""COMPUTED_VALUE"""),"")</f>
        <v/>
      </c>
      <c r="AN733" s="187" t="str">
        <f>IFERROR(__xludf.DUMMYFUNCTION("""COMPUTED_VALUE"""),"")</f>
        <v/>
      </c>
    </row>
    <row r="734">
      <c r="A734" s="187"/>
      <c r="B734" s="187"/>
      <c r="C734" s="187"/>
      <c r="D734" s="208"/>
      <c r="E734" s="109"/>
      <c r="F734" s="209"/>
      <c r="G734" s="187"/>
      <c r="H734" s="174"/>
      <c r="I734" s="187"/>
      <c r="J734" s="174" t="str">
        <f>IFERROR(__xludf.DUMMYFUNCTION("""COMPUTED_VALUE"""),"")</f>
        <v/>
      </c>
      <c r="K734" s="187" t="str">
        <f>IFERROR(__xludf.DUMMYFUNCTION("""COMPUTED_VALUE"""),"")</f>
        <v/>
      </c>
      <c r="L734" s="187" t="str">
        <f>IFERROR(__xludf.DUMMYFUNCTION("""COMPUTED_VALUE"""),"")</f>
        <v/>
      </c>
      <c r="M734" s="187" t="str">
        <f>IFERROR(__xludf.DUMMYFUNCTION("""COMPUTED_VALUE"""),"")</f>
        <v/>
      </c>
      <c r="N734" s="187" t="str">
        <f>IFERROR(__xludf.DUMMYFUNCTION("""COMPUTED_VALUE"""),"")</f>
        <v/>
      </c>
      <c r="O734" s="187" t="str">
        <f>IFERROR(__xludf.DUMMYFUNCTION("""COMPUTED_VALUE"""),"")</f>
        <v/>
      </c>
      <c r="P734" s="187" t="str">
        <f>IFERROR(__xludf.DUMMYFUNCTION("""COMPUTED_VALUE"""),"")</f>
        <v/>
      </c>
      <c r="Q734" s="187" t="str">
        <f>IFERROR(__xludf.DUMMYFUNCTION("""COMPUTED_VALUE"""),"")</f>
        <v/>
      </c>
      <c r="R734" s="187" t="str">
        <f>IFERROR(__xludf.DUMMYFUNCTION("""COMPUTED_VALUE"""),"")</f>
        <v/>
      </c>
      <c r="S734" s="187" t="str">
        <f>IFERROR(__xludf.DUMMYFUNCTION("""COMPUTED_VALUE"""),"")</f>
        <v/>
      </c>
      <c r="T734" s="187" t="str">
        <f>IFERROR(__xludf.DUMMYFUNCTION("""COMPUTED_VALUE"""),"")</f>
        <v/>
      </c>
      <c r="U734" s="187" t="str">
        <f>IFERROR(__xludf.DUMMYFUNCTION("""COMPUTED_VALUE"""),"")</f>
        <v/>
      </c>
      <c r="V734" s="187" t="str">
        <f>IFERROR(__xludf.DUMMYFUNCTION("""COMPUTED_VALUE"""),"")</f>
        <v/>
      </c>
      <c r="W734" s="187" t="str">
        <f>IFERROR(__xludf.DUMMYFUNCTION("""COMPUTED_VALUE"""),"")</f>
        <v/>
      </c>
      <c r="X734" s="187" t="str">
        <f>IFERROR(__xludf.DUMMYFUNCTION("""COMPUTED_VALUE"""),"")</f>
        <v/>
      </c>
      <c r="Y734" s="187" t="str">
        <f>IFERROR(__xludf.DUMMYFUNCTION("""COMPUTED_VALUE"""),"")</f>
        <v/>
      </c>
      <c r="Z734" s="187" t="str">
        <f>IFERROR(__xludf.DUMMYFUNCTION("""COMPUTED_VALUE"""),"")</f>
        <v/>
      </c>
      <c r="AA734" s="187" t="str">
        <f>IFERROR(__xludf.DUMMYFUNCTION("""COMPUTED_VALUE"""),"")</f>
        <v/>
      </c>
      <c r="AB734" s="187" t="str">
        <f>IFERROR(__xludf.DUMMYFUNCTION("""COMPUTED_VALUE"""),"")</f>
        <v/>
      </c>
      <c r="AC734" s="187" t="str">
        <f>IFERROR(__xludf.DUMMYFUNCTION("""COMPUTED_VALUE"""),"")</f>
        <v/>
      </c>
      <c r="AD734" s="187" t="str">
        <f>IFERROR(__xludf.DUMMYFUNCTION("""COMPUTED_VALUE"""),"")</f>
        <v/>
      </c>
      <c r="AE734" s="187" t="str">
        <f>IFERROR(__xludf.DUMMYFUNCTION("""COMPUTED_VALUE"""),"")</f>
        <v/>
      </c>
      <c r="AF734" s="187" t="str">
        <f>IFERROR(__xludf.DUMMYFUNCTION("""COMPUTED_VALUE"""),"")</f>
        <v/>
      </c>
      <c r="AG734" s="187" t="str">
        <f>IFERROR(__xludf.DUMMYFUNCTION("""COMPUTED_VALUE"""),"")</f>
        <v/>
      </c>
      <c r="AH734" s="187" t="str">
        <f>IFERROR(__xludf.DUMMYFUNCTION("""COMPUTED_VALUE"""),"")</f>
        <v/>
      </c>
      <c r="AI734" s="187" t="str">
        <f>IFERROR(__xludf.DUMMYFUNCTION("""COMPUTED_VALUE"""),"")</f>
        <v/>
      </c>
      <c r="AJ734" s="187" t="str">
        <f>IFERROR(__xludf.DUMMYFUNCTION("""COMPUTED_VALUE"""),"")</f>
        <v/>
      </c>
      <c r="AK734" s="187" t="str">
        <f>IFERROR(__xludf.DUMMYFUNCTION("""COMPUTED_VALUE"""),"")</f>
        <v/>
      </c>
      <c r="AL734" s="187" t="str">
        <f>IFERROR(__xludf.DUMMYFUNCTION("""COMPUTED_VALUE"""),"")</f>
        <v/>
      </c>
      <c r="AM734" s="187" t="str">
        <f>IFERROR(__xludf.DUMMYFUNCTION("""COMPUTED_VALUE"""),"")</f>
        <v/>
      </c>
      <c r="AN734" s="187" t="str">
        <f>IFERROR(__xludf.DUMMYFUNCTION("""COMPUTED_VALUE"""),"")</f>
        <v/>
      </c>
    </row>
    <row r="735">
      <c r="A735" s="187"/>
      <c r="B735" s="187"/>
      <c r="C735" s="187"/>
      <c r="D735" s="208"/>
      <c r="E735" s="109"/>
      <c r="F735" s="209"/>
      <c r="G735" s="187"/>
      <c r="H735" s="174"/>
      <c r="I735" s="187"/>
      <c r="J735" s="174" t="str">
        <f>IFERROR(__xludf.DUMMYFUNCTION("""COMPUTED_VALUE"""),"")</f>
        <v/>
      </c>
      <c r="K735" s="187" t="str">
        <f>IFERROR(__xludf.DUMMYFUNCTION("""COMPUTED_VALUE"""),"")</f>
        <v/>
      </c>
      <c r="L735" s="187" t="str">
        <f>IFERROR(__xludf.DUMMYFUNCTION("""COMPUTED_VALUE"""),"")</f>
        <v/>
      </c>
      <c r="M735" s="187" t="str">
        <f>IFERROR(__xludf.DUMMYFUNCTION("""COMPUTED_VALUE"""),"")</f>
        <v/>
      </c>
      <c r="N735" s="187" t="str">
        <f>IFERROR(__xludf.DUMMYFUNCTION("""COMPUTED_VALUE"""),"")</f>
        <v/>
      </c>
      <c r="O735" s="187" t="str">
        <f>IFERROR(__xludf.DUMMYFUNCTION("""COMPUTED_VALUE"""),"")</f>
        <v/>
      </c>
      <c r="P735" s="187" t="str">
        <f>IFERROR(__xludf.DUMMYFUNCTION("""COMPUTED_VALUE"""),"")</f>
        <v/>
      </c>
      <c r="Q735" s="187" t="str">
        <f>IFERROR(__xludf.DUMMYFUNCTION("""COMPUTED_VALUE"""),"")</f>
        <v/>
      </c>
      <c r="R735" s="187" t="str">
        <f>IFERROR(__xludf.DUMMYFUNCTION("""COMPUTED_VALUE"""),"")</f>
        <v/>
      </c>
      <c r="S735" s="187" t="str">
        <f>IFERROR(__xludf.DUMMYFUNCTION("""COMPUTED_VALUE"""),"")</f>
        <v/>
      </c>
      <c r="T735" s="187" t="str">
        <f>IFERROR(__xludf.DUMMYFUNCTION("""COMPUTED_VALUE"""),"")</f>
        <v/>
      </c>
      <c r="U735" s="187" t="str">
        <f>IFERROR(__xludf.DUMMYFUNCTION("""COMPUTED_VALUE"""),"")</f>
        <v/>
      </c>
      <c r="V735" s="187" t="str">
        <f>IFERROR(__xludf.DUMMYFUNCTION("""COMPUTED_VALUE"""),"")</f>
        <v/>
      </c>
      <c r="W735" s="187" t="str">
        <f>IFERROR(__xludf.DUMMYFUNCTION("""COMPUTED_VALUE"""),"")</f>
        <v/>
      </c>
      <c r="X735" s="187" t="str">
        <f>IFERROR(__xludf.DUMMYFUNCTION("""COMPUTED_VALUE"""),"")</f>
        <v/>
      </c>
      <c r="Y735" s="187" t="str">
        <f>IFERROR(__xludf.DUMMYFUNCTION("""COMPUTED_VALUE"""),"")</f>
        <v/>
      </c>
      <c r="Z735" s="187" t="str">
        <f>IFERROR(__xludf.DUMMYFUNCTION("""COMPUTED_VALUE"""),"")</f>
        <v/>
      </c>
      <c r="AA735" s="187" t="str">
        <f>IFERROR(__xludf.DUMMYFUNCTION("""COMPUTED_VALUE"""),"")</f>
        <v/>
      </c>
      <c r="AB735" s="187" t="str">
        <f>IFERROR(__xludf.DUMMYFUNCTION("""COMPUTED_VALUE"""),"")</f>
        <v/>
      </c>
      <c r="AC735" s="187" t="str">
        <f>IFERROR(__xludf.DUMMYFUNCTION("""COMPUTED_VALUE"""),"")</f>
        <v/>
      </c>
      <c r="AD735" s="187" t="str">
        <f>IFERROR(__xludf.DUMMYFUNCTION("""COMPUTED_VALUE"""),"")</f>
        <v/>
      </c>
      <c r="AE735" s="187" t="str">
        <f>IFERROR(__xludf.DUMMYFUNCTION("""COMPUTED_VALUE"""),"")</f>
        <v/>
      </c>
      <c r="AF735" s="187" t="str">
        <f>IFERROR(__xludf.DUMMYFUNCTION("""COMPUTED_VALUE"""),"")</f>
        <v/>
      </c>
      <c r="AG735" s="187" t="str">
        <f>IFERROR(__xludf.DUMMYFUNCTION("""COMPUTED_VALUE"""),"")</f>
        <v/>
      </c>
      <c r="AH735" s="187" t="str">
        <f>IFERROR(__xludf.DUMMYFUNCTION("""COMPUTED_VALUE"""),"")</f>
        <v/>
      </c>
      <c r="AI735" s="187" t="str">
        <f>IFERROR(__xludf.DUMMYFUNCTION("""COMPUTED_VALUE"""),"")</f>
        <v/>
      </c>
      <c r="AJ735" s="187" t="str">
        <f>IFERROR(__xludf.DUMMYFUNCTION("""COMPUTED_VALUE"""),"")</f>
        <v/>
      </c>
      <c r="AK735" s="187" t="str">
        <f>IFERROR(__xludf.DUMMYFUNCTION("""COMPUTED_VALUE"""),"")</f>
        <v/>
      </c>
      <c r="AL735" s="187" t="str">
        <f>IFERROR(__xludf.DUMMYFUNCTION("""COMPUTED_VALUE"""),"")</f>
        <v/>
      </c>
      <c r="AM735" s="187" t="str">
        <f>IFERROR(__xludf.DUMMYFUNCTION("""COMPUTED_VALUE"""),"")</f>
        <v/>
      </c>
      <c r="AN735" s="187" t="str">
        <f>IFERROR(__xludf.DUMMYFUNCTION("""COMPUTED_VALUE"""),"")</f>
        <v/>
      </c>
    </row>
    <row r="736">
      <c r="A736" s="187"/>
      <c r="B736" s="187"/>
      <c r="C736" s="187"/>
      <c r="D736" s="208"/>
      <c r="E736" s="109"/>
      <c r="F736" s="209"/>
      <c r="G736" s="187"/>
      <c r="H736" s="174"/>
      <c r="I736" s="187"/>
      <c r="J736" s="174" t="str">
        <f>IFERROR(__xludf.DUMMYFUNCTION("""COMPUTED_VALUE"""),"")</f>
        <v/>
      </c>
      <c r="K736" s="187" t="str">
        <f>IFERROR(__xludf.DUMMYFUNCTION("""COMPUTED_VALUE"""),"")</f>
        <v/>
      </c>
      <c r="L736" s="187" t="str">
        <f>IFERROR(__xludf.DUMMYFUNCTION("""COMPUTED_VALUE"""),"")</f>
        <v/>
      </c>
      <c r="M736" s="187" t="str">
        <f>IFERROR(__xludf.DUMMYFUNCTION("""COMPUTED_VALUE"""),"")</f>
        <v/>
      </c>
      <c r="N736" s="187" t="str">
        <f>IFERROR(__xludf.DUMMYFUNCTION("""COMPUTED_VALUE"""),"")</f>
        <v/>
      </c>
      <c r="O736" s="187" t="str">
        <f>IFERROR(__xludf.DUMMYFUNCTION("""COMPUTED_VALUE"""),"")</f>
        <v/>
      </c>
      <c r="P736" s="187" t="str">
        <f>IFERROR(__xludf.DUMMYFUNCTION("""COMPUTED_VALUE"""),"")</f>
        <v/>
      </c>
      <c r="Q736" s="187" t="str">
        <f>IFERROR(__xludf.DUMMYFUNCTION("""COMPUTED_VALUE"""),"")</f>
        <v/>
      </c>
      <c r="R736" s="187" t="str">
        <f>IFERROR(__xludf.DUMMYFUNCTION("""COMPUTED_VALUE"""),"")</f>
        <v/>
      </c>
      <c r="S736" s="187" t="str">
        <f>IFERROR(__xludf.DUMMYFUNCTION("""COMPUTED_VALUE"""),"")</f>
        <v/>
      </c>
      <c r="T736" s="187" t="str">
        <f>IFERROR(__xludf.DUMMYFUNCTION("""COMPUTED_VALUE"""),"")</f>
        <v/>
      </c>
      <c r="U736" s="187" t="str">
        <f>IFERROR(__xludf.DUMMYFUNCTION("""COMPUTED_VALUE"""),"")</f>
        <v/>
      </c>
      <c r="V736" s="187" t="str">
        <f>IFERROR(__xludf.DUMMYFUNCTION("""COMPUTED_VALUE"""),"")</f>
        <v/>
      </c>
      <c r="W736" s="187" t="str">
        <f>IFERROR(__xludf.DUMMYFUNCTION("""COMPUTED_VALUE"""),"")</f>
        <v/>
      </c>
      <c r="X736" s="187" t="str">
        <f>IFERROR(__xludf.DUMMYFUNCTION("""COMPUTED_VALUE"""),"")</f>
        <v/>
      </c>
      <c r="Y736" s="187" t="str">
        <f>IFERROR(__xludf.DUMMYFUNCTION("""COMPUTED_VALUE"""),"")</f>
        <v/>
      </c>
      <c r="Z736" s="187" t="str">
        <f>IFERROR(__xludf.DUMMYFUNCTION("""COMPUTED_VALUE"""),"")</f>
        <v/>
      </c>
      <c r="AA736" s="187" t="str">
        <f>IFERROR(__xludf.DUMMYFUNCTION("""COMPUTED_VALUE"""),"")</f>
        <v/>
      </c>
      <c r="AB736" s="187" t="str">
        <f>IFERROR(__xludf.DUMMYFUNCTION("""COMPUTED_VALUE"""),"")</f>
        <v/>
      </c>
      <c r="AC736" s="187" t="str">
        <f>IFERROR(__xludf.DUMMYFUNCTION("""COMPUTED_VALUE"""),"")</f>
        <v/>
      </c>
      <c r="AD736" s="187" t="str">
        <f>IFERROR(__xludf.DUMMYFUNCTION("""COMPUTED_VALUE"""),"")</f>
        <v/>
      </c>
      <c r="AE736" s="187" t="str">
        <f>IFERROR(__xludf.DUMMYFUNCTION("""COMPUTED_VALUE"""),"")</f>
        <v/>
      </c>
      <c r="AF736" s="187" t="str">
        <f>IFERROR(__xludf.DUMMYFUNCTION("""COMPUTED_VALUE"""),"")</f>
        <v/>
      </c>
      <c r="AG736" s="187" t="str">
        <f>IFERROR(__xludf.DUMMYFUNCTION("""COMPUTED_VALUE"""),"")</f>
        <v/>
      </c>
      <c r="AH736" s="187" t="str">
        <f>IFERROR(__xludf.DUMMYFUNCTION("""COMPUTED_VALUE"""),"")</f>
        <v/>
      </c>
      <c r="AI736" s="187" t="str">
        <f>IFERROR(__xludf.DUMMYFUNCTION("""COMPUTED_VALUE"""),"")</f>
        <v/>
      </c>
      <c r="AJ736" s="187" t="str">
        <f>IFERROR(__xludf.DUMMYFUNCTION("""COMPUTED_VALUE"""),"")</f>
        <v/>
      </c>
      <c r="AK736" s="187" t="str">
        <f>IFERROR(__xludf.DUMMYFUNCTION("""COMPUTED_VALUE"""),"")</f>
        <v/>
      </c>
      <c r="AL736" s="187" t="str">
        <f>IFERROR(__xludf.DUMMYFUNCTION("""COMPUTED_VALUE"""),"")</f>
        <v/>
      </c>
      <c r="AM736" s="187" t="str">
        <f>IFERROR(__xludf.DUMMYFUNCTION("""COMPUTED_VALUE"""),"")</f>
        <v/>
      </c>
      <c r="AN736" s="187" t="str">
        <f>IFERROR(__xludf.DUMMYFUNCTION("""COMPUTED_VALUE"""),"")</f>
        <v/>
      </c>
    </row>
    <row r="737">
      <c r="A737" s="187"/>
      <c r="B737" s="187"/>
      <c r="C737" s="187"/>
      <c r="D737" s="208"/>
      <c r="E737" s="109"/>
      <c r="F737" s="209"/>
      <c r="G737" s="187"/>
      <c r="H737" s="174"/>
      <c r="I737" s="187"/>
      <c r="J737" s="174" t="str">
        <f>IFERROR(__xludf.DUMMYFUNCTION("""COMPUTED_VALUE"""),"")</f>
        <v/>
      </c>
      <c r="K737" s="187" t="str">
        <f>IFERROR(__xludf.DUMMYFUNCTION("""COMPUTED_VALUE"""),"")</f>
        <v/>
      </c>
      <c r="L737" s="187" t="str">
        <f>IFERROR(__xludf.DUMMYFUNCTION("""COMPUTED_VALUE"""),"")</f>
        <v/>
      </c>
      <c r="M737" s="187" t="str">
        <f>IFERROR(__xludf.DUMMYFUNCTION("""COMPUTED_VALUE"""),"")</f>
        <v/>
      </c>
      <c r="N737" s="187" t="str">
        <f>IFERROR(__xludf.DUMMYFUNCTION("""COMPUTED_VALUE"""),"")</f>
        <v/>
      </c>
      <c r="O737" s="187" t="str">
        <f>IFERROR(__xludf.DUMMYFUNCTION("""COMPUTED_VALUE"""),"")</f>
        <v/>
      </c>
      <c r="P737" s="187" t="str">
        <f>IFERROR(__xludf.DUMMYFUNCTION("""COMPUTED_VALUE"""),"")</f>
        <v/>
      </c>
      <c r="Q737" s="187" t="str">
        <f>IFERROR(__xludf.DUMMYFUNCTION("""COMPUTED_VALUE"""),"")</f>
        <v/>
      </c>
      <c r="R737" s="187" t="str">
        <f>IFERROR(__xludf.DUMMYFUNCTION("""COMPUTED_VALUE"""),"")</f>
        <v/>
      </c>
      <c r="S737" s="187" t="str">
        <f>IFERROR(__xludf.DUMMYFUNCTION("""COMPUTED_VALUE"""),"")</f>
        <v/>
      </c>
      <c r="T737" s="187" t="str">
        <f>IFERROR(__xludf.DUMMYFUNCTION("""COMPUTED_VALUE"""),"")</f>
        <v/>
      </c>
      <c r="U737" s="187" t="str">
        <f>IFERROR(__xludf.DUMMYFUNCTION("""COMPUTED_VALUE"""),"")</f>
        <v/>
      </c>
      <c r="V737" s="187" t="str">
        <f>IFERROR(__xludf.DUMMYFUNCTION("""COMPUTED_VALUE"""),"")</f>
        <v/>
      </c>
      <c r="W737" s="187" t="str">
        <f>IFERROR(__xludf.DUMMYFUNCTION("""COMPUTED_VALUE"""),"")</f>
        <v/>
      </c>
      <c r="X737" s="187" t="str">
        <f>IFERROR(__xludf.DUMMYFUNCTION("""COMPUTED_VALUE"""),"")</f>
        <v/>
      </c>
      <c r="Y737" s="187" t="str">
        <f>IFERROR(__xludf.DUMMYFUNCTION("""COMPUTED_VALUE"""),"")</f>
        <v/>
      </c>
      <c r="Z737" s="187" t="str">
        <f>IFERROR(__xludf.DUMMYFUNCTION("""COMPUTED_VALUE"""),"")</f>
        <v/>
      </c>
      <c r="AA737" s="187" t="str">
        <f>IFERROR(__xludf.DUMMYFUNCTION("""COMPUTED_VALUE"""),"")</f>
        <v/>
      </c>
      <c r="AB737" s="187" t="str">
        <f>IFERROR(__xludf.DUMMYFUNCTION("""COMPUTED_VALUE"""),"")</f>
        <v/>
      </c>
      <c r="AC737" s="187" t="str">
        <f>IFERROR(__xludf.DUMMYFUNCTION("""COMPUTED_VALUE"""),"")</f>
        <v/>
      </c>
      <c r="AD737" s="187" t="str">
        <f>IFERROR(__xludf.DUMMYFUNCTION("""COMPUTED_VALUE"""),"")</f>
        <v/>
      </c>
      <c r="AE737" s="187" t="str">
        <f>IFERROR(__xludf.DUMMYFUNCTION("""COMPUTED_VALUE"""),"")</f>
        <v/>
      </c>
      <c r="AF737" s="187" t="str">
        <f>IFERROR(__xludf.DUMMYFUNCTION("""COMPUTED_VALUE"""),"")</f>
        <v/>
      </c>
      <c r="AG737" s="187" t="str">
        <f>IFERROR(__xludf.DUMMYFUNCTION("""COMPUTED_VALUE"""),"")</f>
        <v/>
      </c>
      <c r="AH737" s="187" t="str">
        <f>IFERROR(__xludf.DUMMYFUNCTION("""COMPUTED_VALUE"""),"")</f>
        <v/>
      </c>
      <c r="AI737" s="187" t="str">
        <f>IFERROR(__xludf.DUMMYFUNCTION("""COMPUTED_VALUE"""),"")</f>
        <v/>
      </c>
      <c r="AJ737" s="187" t="str">
        <f>IFERROR(__xludf.DUMMYFUNCTION("""COMPUTED_VALUE"""),"")</f>
        <v/>
      </c>
      <c r="AK737" s="187" t="str">
        <f>IFERROR(__xludf.DUMMYFUNCTION("""COMPUTED_VALUE"""),"")</f>
        <v/>
      </c>
      <c r="AL737" s="187" t="str">
        <f>IFERROR(__xludf.DUMMYFUNCTION("""COMPUTED_VALUE"""),"")</f>
        <v/>
      </c>
      <c r="AM737" s="187" t="str">
        <f>IFERROR(__xludf.DUMMYFUNCTION("""COMPUTED_VALUE"""),"")</f>
        <v/>
      </c>
      <c r="AN737" s="187" t="str">
        <f>IFERROR(__xludf.DUMMYFUNCTION("""COMPUTED_VALUE"""),"")</f>
        <v/>
      </c>
    </row>
    <row r="738">
      <c r="A738" s="187"/>
      <c r="B738" s="187"/>
      <c r="C738" s="187"/>
      <c r="D738" s="208"/>
      <c r="E738" s="109"/>
      <c r="F738" s="209"/>
      <c r="G738" s="187"/>
      <c r="H738" s="174"/>
      <c r="I738" s="187"/>
      <c r="J738" s="174" t="str">
        <f>IFERROR(__xludf.DUMMYFUNCTION("""COMPUTED_VALUE"""),"")</f>
        <v/>
      </c>
      <c r="K738" s="187" t="str">
        <f>IFERROR(__xludf.DUMMYFUNCTION("""COMPUTED_VALUE"""),"")</f>
        <v/>
      </c>
      <c r="L738" s="187" t="str">
        <f>IFERROR(__xludf.DUMMYFUNCTION("""COMPUTED_VALUE"""),"")</f>
        <v/>
      </c>
      <c r="M738" s="187" t="str">
        <f>IFERROR(__xludf.DUMMYFUNCTION("""COMPUTED_VALUE"""),"")</f>
        <v/>
      </c>
      <c r="N738" s="187" t="str">
        <f>IFERROR(__xludf.DUMMYFUNCTION("""COMPUTED_VALUE"""),"")</f>
        <v/>
      </c>
      <c r="O738" s="187" t="str">
        <f>IFERROR(__xludf.DUMMYFUNCTION("""COMPUTED_VALUE"""),"")</f>
        <v/>
      </c>
      <c r="P738" s="187" t="str">
        <f>IFERROR(__xludf.DUMMYFUNCTION("""COMPUTED_VALUE"""),"")</f>
        <v/>
      </c>
      <c r="Q738" s="187" t="str">
        <f>IFERROR(__xludf.DUMMYFUNCTION("""COMPUTED_VALUE"""),"")</f>
        <v/>
      </c>
      <c r="R738" s="187" t="str">
        <f>IFERROR(__xludf.DUMMYFUNCTION("""COMPUTED_VALUE"""),"")</f>
        <v/>
      </c>
      <c r="S738" s="187" t="str">
        <f>IFERROR(__xludf.DUMMYFUNCTION("""COMPUTED_VALUE"""),"")</f>
        <v/>
      </c>
      <c r="T738" s="187" t="str">
        <f>IFERROR(__xludf.DUMMYFUNCTION("""COMPUTED_VALUE"""),"")</f>
        <v/>
      </c>
      <c r="U738" s="187" t="str">
        <f>IFERROR(__xludf.DUMMYFUNCTION("""COMPUTED_VALUE"""),"")</f>
        <v/>
      </c>
      <c r="V738" s="187" t="str">
        <f>IFERROR(__xludf.DUMMYFUNCTION("""COMPUTED_VALUE"""),"")</f>
        <v/>
      </c>
      <c r="W738" s="187" t="str">
        <f>IFERROR(__xludf.DUMMYFUNCTION("""COMPUTED_VALUE"""),"")</f>
        <v/>
      </c>
      <c r="X738" s="187" t="str">
        <f>IFERROR(__xludf.DUMMYFUNCTION("""COMPUTED_VALUE"""),"")</f>
        <v/>
      </c>
      <c r="Y738" s="187" t="str">
        <f>IFERROR(__xludf.DUMMYFUNCTION("""COMPUTED_VALUE"""),"")</f>
        <v/>
      </c>
      <c r="Z738" s="187" t="str">
        <f>IFERROR(__xludf.DUMMYFUNCTION("""COMPUTED_VALUE"""),"")</f>
        <v/>
      </c>
      <c r="AA738" s="187" t="str">
        <f>IFERROR(__xludf.DUMMYFUNCTION("""COMPUTED_VALUE"""),"")</f>
        <v/>
      </c>
      <c r="AB738" s="187" t="str">
        <f>IFERROR(__xludf.DUMMYFUNCTION("""COMPUTED_VALUE"""),"")</f>
        <v/>
      </c>
      <c r="AC738" s="187" t="str">
        <f>IFERROR(__xludf.DUMMYFUNCTION("""COMPUTED_VALUE"""),"")</f>
        <v/>
      </c>
      <c r="AD738" s="187" t="str">
        <f>IFERROR(__xludf.DUMMYFUNCTION("""COMPUTED_VALUE"""),"")</f>
        <v/>
      </c>
      <c r="AE738" s="187" t="str">
        <f>IFERROR(__xludf.DUMMYFUNCTION("""COMPUTED_VALUE"""),"")</f>
        <v/>
      </c>
      <c r="AF738" s="187" t="str">
        <f>IFERROR(__xludf.DUMMYFUNCTION("""COMPUTED_VALUE"""),"")</f>
        <v/>
      </c>
      <c r="AG738" s="187" t="str">
        <f>IFERROR(__xludf.DUMMYFUNCTION("""COMPUTED_VALUE"""),"")</f>
        <v/>
      </c>
      <c r="AH738" s="187" t="str">
        <f>IFERROR(__xludf.DUMMYFUNCTION("""COMPUTED_VALUE"""),"")</f>
        <v/>
      </c>
      <c r="AI738" s="187" t="str">
        <f>IFERROR(__xludf.DUMMYFUNCTION("""COMPUTED_VALUE"""),"")</f>
        <v/>
      </c>
      <c r="AJ738" s="187" t="str">
        <f>IFERROR(__xludf.DUMMYFUNCTION("""COMPUTED_VALUE"""),"")</f>
        <v/>
      </c>
      <c r="AK738" s="187" t="str">
        <f>IFERROR(__xludf.DUMMYFUNCTION("""COMPUTED_VALUE"""),"")</f>
        <v/>
      </c>
      <c r="AL738" s="187" t="str">
        <f>IFERROR(__xludf.DUMMYFUNCTION("""COMPUTED_VALUE"""),"")</f>
        <v/>
      </c>
      <c r="AM738" s="187" t="str">
        <f>IFERROR(__xludf.DUMMYFUNCTION("""COMPUTED_VALUE"""),"")</f>
        <v/>
      </c>
      <c r="AN738" s="187" t="str">
        <f>IFERROR(__xludf.DUMMYFUNCTION("""COMPUTED_VALUE"""),"")</f>
        <v/>
      </c>
    </row>
    <row r="739">
      <c r="A739" s="187"/>
      <c r="B739" s="187"/>
      <c r="C739" s="187"/>
      <c r="D739" s="208"/>
      <c r="E739" s="109"/>
      <c r="F739" s="209"/>
      <c r="G739" s="187"/>
      <c r="H739" s="174"/>
      <c r="I739" s="187"/>
      <c r="J739" s="174" t="str">
        <f>IFERROR(__xludf.DUMMYFUNCTION("""COMPUTED_VALUE"""),"")</f>
        <v/>
      </c>
      <c r="K739" s="187" t="str">
        <f>IFERROR(__xludf.DUMMYFUNCTION("""COMPUTED_VALUE"""),"")</f>
        <v/>
      </c>
      <c r="L739" s="187" t="str">
        <f>IFERROR(__xludf.DUMMYFUNCTION("""COMPUTED_VALUE"""),"")</f>
        <v/>
      </c>
      <c r="M739" s="187" t="str">
        <f>IFERROR(__xludf.DUMMYFUNCTION("""COMPUTED_VALUE"""),"")</f>
        <v/>
      </c>
      <c r="N739" s="187" t="str">
        <f>IFERROR(__xludf.DUMMYFUNCTION("""COMPUTED_VALUE"""),"")</f>
        <v/>
      </c>
      <c r="O739" s="187" t="str">
        <f>IFERROR(__xludf.DUMMYFUNCTION("""COMPUTED_VALUE"""),"")</f>
        <v/>
      </c>
      <c r="P739" s="187" t="str">
        <f>IFERROR(__xludf.DUMMYFUNCTION("""COMPUTED_VALUE"""),"")</f>
        <v/>
      </c>
      <c r="Q739" s="187" t="str">
        <f>IFERROR(__xludf.DUMMYFUNCTION("""COMPUTED_VALUE"""),"")</f>
        <v/>
      </c>
      <c r="R739" s="187" t="str">
        <f>IFERROR(__xludf.DUMMYFUNCTION("""COMPUTED_VALUE"""),"")</f>
        <v/>
      </c>
      <c r="S739" s="187" t="str">
        <f>IFERROR(__xludf.DUMMYFUNCTION("""COMPUTED_VALUE"""),"")</f>
        <v/>
      </c>
      <c r="T739" s="187" t="str">
        <f>IFERROR(__xludf.DUMMYFUNCTION("""COMPUTED_VALUE"""),"")</f>
        <v/>
      </c>
      <c r="U739" s="187" t="str">
        <f>IFERROR(__xludf.DUMMYFUNCTION("""COMPUTED_VALUE"""),"")</f>
        <v/>
      </c>
      <c r="V739" s="187" t="str">
        <f>IFERROR(__xludf.DUMMYFUNCTION("""COMPUTED_VALUE"""),"")</f>
        <v/>
      </c>
      <c r="W739" s="187" t="str">
        <f>IFERROR(__xludf.DUMMYFUNCTION("""COMPUTED_VALUE"""),"")</f>
        <v/>
      </c>
      <c r="X739" s="187" t="str">
        <f>IFERROR(__xludf.DUMMYFUNCTION("""COMPUTED_VALUE"""),"")</f>
        <v/>
      </c>
      <c r="Y739" s="187" t="str">
        <f>IFERROR(__xludf.DUMMYFUNCTION("""COMPUTED_VALUE"""),"")</f>
        <v/>
      </c>
      <c r="Z739" s="187" t="str">
        <f>IFERROR(__xludf.DUMMYFUNCTION("""COMPUTED_VALUE"""),"")</f>
        <v/>
      </c>
      <c r="AA739" s="187" t="str">
        <f>IFERROR(__xludf.DUMMYFUNCTION("""COMPUTED_VALUE"""),"")</f>
        <v/>
      </c>
      <c r="AB739" s="187" t="str">
        <f>IFERROR(__xludf.DUMMYFUNCTION("""COMPUTED_VALUE"""),"")</f>
        <v/>
      </c>
      <c r="AC739" s="187" t="str">
        <f>IFERROR(__xludf.DUMMYFUNCTION("""COMPUTED_VALUE"""),"")</f>
        <v/>
      </c>
      <c r="AD739" s="187" t="str">
        <f>IFERROR(__xludf.DUMMYFUNCTION("""COMPUTED_VALUE"""),"")</f>
        <v/>
      </c>
      <c r="AE739" s="187" t="str">
        <f>IFERROR(__xludf.DUMMYFUNCTION("""COMPUTED_VALUE"""),"")</f>
        <v/>
      </c>
      <c r="AF739" s="187" t="str">
        <f>IFERROR(__xludf.DUMMYFUNCTION("""COMPUTED_VALUE"""),"")</f>
        <v/>
      </c>
      <c r="AG739" s="187" t="str">
        <f>IFERROR(__xludf.DUMMYFUNCTION("""COMPUTED_VALUE"""),"")</f>
        <v/>
      </c>
      <c r="AH739" s="187" t="str">
        <f>IFERROR(__xludf.DUMMYFUNCTION("""COMPUTED_VALUE"""),"")</f>
        <v/>
      </c>
      <c r="AI739" s="187" t="str">
        <f>IFERROR(__xludf.DUMMYFUNCTION("""COMPUTED_VALUE"""),"")</f>
        <v/>
      </c>
      <c r="AJ739" s="187" t="str">
        <f>IFERROR(__xludf.DUMMYFUNCTION("""COMPUTED_VALUE"""),"")</f>
        <v/>
      </c>
      <c r="AK739" s="187" t="str">
        <f>IFERROR(__xludf.DUMMYFUNCTION("""COMPUTED_VALUE"""),"")</f>
        <v/>
      </c>
      <c r="AL739" s="187" t="str">
        <f>IFERROR(__xludf.DUMMYFUNCTION("""COMPUTED_VALUE"""),"")</f>
        <v/>
      </c>
      <c r="AM739" s="187" t="str">
        <f>IFERROR(__xludf.DUMMYFUNCTION("""COMPUTED_VALUE"""),"")</f>
        <v/>
      </c>
      <c r="AN739" s="187" t="str">
        <f>IFERROR(__xludf.DUMMYFUNCTION("""COMPUTED_VALUE"""),"")</f>
        <v/>
      </c>
    </row>
    <row r="740">
      <c r="A740" s="187"/>
      <c r="B740" s="187"/>
      <c r="C740" s="187"/>
      <c r="D740" s="208"/>
      <c r="E740" s="109"/>
      <c r="F740" s="209"/>
      <c r="G740" s="187"/>
      <c r="H740" s="174"/>
      <c r="I740" s="187"/>
      <c r="J740" s="174" t="str">
        <f>IFERROR(__xludf.DUMMYFUNCTION("""COMPUTED_VALUE"""),"")</f>
        <v/>
      </c>
      <c r="K740" s="187" t="str">
        <f>IFERROR(__xludf.DUMMYFUNCTION("""COMPUTED_VALUE"""),"")</f>
        <v/>
      </c>
      <c r="L740" s="187" t="str">
        <f>IFERROR(__xludf.DUMMYFUNCTION("""COMPUTED_VALUE"""),"")</f>
        <v/>
      </c>
      <c r="M740" s="187" t="str">
        <f>IFERROR(__xludf.DUMMYFUNCTION("""COMPUTED_VALUE"""),"")</f>
        <v/>
      </c>
      <c r="N740" s="187" t="str">
        <f>IFERROR(__xludf.DUMMYFUNCTION("""COMPUTED_VALUE"""),"")</f>
        <v/>
      </c>
      <c r="O740" s="187" t="str">
        <f>IFERROR(__xludf.DUMMYFUNCTION("""COMPUTED_VALUE"""),"")</f>
        <v/>
      </c>
      <c r="P740" s="187" t="str">
        <f>IFERROR(__xludf.DUMMYFUNCTION("""COMPUTED_VALUE"""),"")</f>
        <v/>
      </c>
      <c r="Q740" s="187" t="str">
        <f>IFERROR(__xludf.DUMMYFUNCTION("""COMPUTED_VALUE"""),"")</f>
        <v/>
      </c>
      <c r="R740" s="187" t="str">
        <f>IFERROR(__xludf.DUMMYFUNCTION("""COMPUTED_VALUE"""),"")</f>
        <v/>
      </c>
      <c r="S740" s="187" t="str">
        <f>IFERROR(__xludf.DUMMYFUNCTION("""COMPUTED_VALUE"""),"")</f>
        <v/>
      </c>
      <c r="T740" s="187" t="str">
        <f>IFERROR(__xludf.DUMMYFUNCTION("""COMPUTED_VALUE"""),"")</f>
        <v/>
      </c>
      <c r="U740" s="187" t="str">
        <f>IFERROR(__xludf.DUMMYFUNCTION("""COMPUTED_VALUE"""),"")</f>
        <v/>
      </c>
      <c r="V740" s="187" t="str">
        <f>IFERROR(__xludf.DUMMYFUNCTION("""COMPUTED_VALUE"""),"")</f>
        <v/>
      </c>
      <c r="W740" s="187" t="str">
        <f>IFERROR(__xludf.DUMMYFUNCTION("""COMPUTED_VALUE"""),"")</f>
        <v/>
      </c>
      <c r="X740" s="187" t="str">
        <f>IFERROR(__xludf.DUMMYFUNCTION("""COMPUTED_VALUE"""),"")</f>
        <v/>
      </c>
      <c r="Y740" s="187" t="str">
        <f>IFERROR(__xludf.DUMMYFUNCTION("""COMPUTED_VALUE"""),"")</f>
        <v/>
      </c>
      <c r="Z740" s="187" t="str">
        <f>IFERROR(__xludf.DUMMYFUNCTION("""COMPUTED_VALUE"""),"")</f>
        <v/>
      </c>
      <c r="AA740" s="187" t="str">
        <f>IFERROR(__xludf.DUMMYFUNCTION("""COMPUTED_VALUE"""),"")</f>
        <v/>
      </c>
      <c r="AB740" s="187" t="str">
        <f>IFERROR(__xludf.DUMMYFUNCTION("""COMPUTED_VALUE"""),"")</f>
        <v/>
      </c>
      <c r="AC740" s="187" t="str">
        <f>IFERROR(__xludf.DUMMYFUNCTION("""COMPUTED_VALUE"""),"")</f>
        <v/>
      </c>
      <c r="AD740" s="187" t="str">
        <f>IFERROR(__xludf.DUMMYFUNCTION("""COMPUTED_VALUE"""),"")</f>
        <v/>
      </c>
      <c r="AE740" s="187" t="str">
        <f>IFERROR(__xludf.DUMMYFUNCTION("""COMPUTED_VALUE"""),"")</f>
        <v/>
      </c>
      <c r="AF740" s="187" t="str">
        <f>IFERROR(__xludf.DUMMYFUNCTION("""COMPUTED_VALUE"""),"")</f>
        <v/>
      </c>
      <c r="AG740" s="187" t="str">
        <f>IFERROR(__xludf.DUMMYFUNCTION("""COMPUTED_VALUE"""),"")</f>
        <v/>
      </c>
      <c r="AH740" s="187" t="str">
        <f>IFERROR(__xludf.DUMMYFUNCTION("""COMPUTED_VALUE"""),"")</f>
        <v/>
      </c>
      <c r="AI740" s="187" t="str">
        <f>IFERROR(__xludf.DUMMYFUNCTION("""COMPUTED_VALUE"""),"")</f>
        <v/>
      </c>
      <c r="AJ740" s="187" t="str">
        <f>IFERROR(__xludf.DUMMYFUNCTION("""COMPUTED_VALUE"""),"")</f>
        <v/>
      </c>
      <c r="AK740" s="187" t="str">
        <f>IFERROR(__xludf.DUMMYFUNCTION("""COMPUTED_VALUE"""),"")</f>
        <v/>
      </c>
      <c r="AL740" s="187" t="str">
        <f>IFERROR(__xludf.DUMMYFUNCTION("""COMPUTED_VALUE"""),"")</f>
        <v/>
      </c>
      <c r="AM740" s="187" t="str">
        <f>IFERROR(__xludf.DUMMYFUNCTION("""COMPUTED_VALUE"""),"")</f>
        <v/>
      </c>
      <c r="AN740" s="187" t="str">
        <f>IFERROR(__xludf.DUMMYFUNCTION("""COMPUTED_VALUE"""),"")</f>
        <v/>
      </c>
    </row>
    <row r="741">
      <c r="A741" s="187"/>
      <c r="B741" s="187"/>
      <c r="C741" s="187"/>
      <c r="D741" s="208"/>
      <c r="E741" s="109"/>
      <c r="F741" s="209"/>
      <c r="G741" s="187"/>
      <c r="H741" s="174"/>
      <c r="I741" s="187"/>
      <c r="J741" s="174" t="str">
        <f>IFERROR(__xludf.DUMMYFUNCTION("""COMPUTED_VALUE"""),"")</f>
        <v/>
      </c>
      <c r="K741" s="187" t="str">
        <f>IFERROR(__xludf.DUMMYFUNCTION("""COMPUTED_VALUE"""),"")</f>
        <v/>
      </c>
      <c r="L741" s="187" t="str">
        <f>IFERROR(__xludf.DUMMYFUNCTION("""COMPUTED_VALUE"""),"")</f>
        <v/>
      </c>
      <c r="M741" s="187" t="str">
        <f>IFERROR(__xludf.DUMMYFUNCTION("""COMPUTED_VALUE"""),"")</f>
        <v/>
      </c>
      <c r="N741" s="187" t="str">
        <f>IFERROR(__xludf.DUMMYFUNCTION("""COMPUTED_VALUE"""),"")</f>
        <v/>
      </c>
      <c r="O741" s="187" t="str">
        <f>IFERROR(__xludf.DUMMYFUNCTION("""COMPUTED_VALUE"""),"")</f>
        <v/>
      </c>
      <c r="P741" s="187" t="str">
        <f>IFERROR(__xludf.DUMMYFUNCTION("""COMPUTED_VALUE"""),"")</f>
        <v/>
      </c>
      <c r="Q741" s="187" t="str">
        <f>IFERROR(__xludf.DUMMYFUNCTION("""COMPUTED_VALUE"""),"")</f>
        <v/>
      </c>
      <c r="R741" s="187" t="str">
        <f>IFERROR(__xludf.DUMMYFUNCTION("""COMPUTED_VALUE"""),"")</f>
        <v/>
      </c>
      <c r="S741" s="187" t="str">
        <f>IFERROR(__xludf.DUMMYFUNCTION("""COMPUTED_VALUE"""),"")</f>
        <v/>
      </c>
      <c r="T741" s="187" t="str">
        <f>IFERROR(__xludf.DUMMYFUNCTION("""COMPUTED_VALUE"""),"")</f>
        <v/>
      </c>
      <c r="U741" s="187" t="str">
        <f>IFERROR(__xludf.DUMMYFUNCTION("""COMPUTED_VALUE"""),"")</f>
        <v/>
      </c>
      <c r="V741" s="187" t="str">
        <f>IFERROR(__xludf.DUMMYFUNCTION("""COMPUTED_VALUE"""),"")</f>
        <v/>
      </c>
      <c r="W741" s="187" t="str">
        <f>IFERROR(__xludf.DUMMYFUNCTION("""COMPUTED_VALUE"""),"")</f>
        <v/>
      </c>
      <c r="X741" s="187" t="str">
        <f>IFERROR(__xludf.DUMMYFUNCTION("""COMPUTED_VALUE"""),"")</f>
        <v/>
      </c>
      <c r="Y741" s="187" t="str">
        <f>IFERROR(__xludf.DUMMYFUNCTION("""COMPUTED_VALUE"""),"")</f>
        <v/>
      </c>
      <c r="Z741" s="187" t="str">
        <f>IFERROR(__xludf.DUMMYFUNCTION("""COMPUTED_VALUE"""),"")</f>
        <v/>
      </c>
      <c r="AA741" s="187" t="str">
        <f>IFERROR(__xludf.DUMMYFUNCTION("""COMPUTED_VALUE"""),"")</f>
        <v/>
      </c>
      <c r="AB741" s="187" t="str">
        <f>IFERROR(__xludf.DUMMYFUNCTION("""COMPUTED_VALUE"""),"")</f>
        <v/>
      </c>
      <c r="AC741" s="187" t="str">
        <f>IFERROR(__xludf.DUMMYFUNCTION("""COMPUTED_VALUE"""),"")</f>
        <v/>
      </c>
      <c r="AD741" s="187" t="str">
        <f>IFERROR(__xludf.DUMMYFUNCTION("""COMPUTED_VALUE"""),"")</f>
        <v/>
      </c>
      <c r="AE741" s="187" t="str">
        <f>IFERROR(__xludf.DUMMYFUNCTION("""COMPUTED_VALUE"""),"")</f>
        <v/>
      </c>
      <c r="AF741" s="187" t="str">
        <f>IFERROR(__xludf.DUMMYFUNCTION("""COMPUTED_VALUE"""),"")</f>
        <v/>
      </c>
      <c r="AG741" s="187" t="str">
        <f>IFERROR(__xludf.DUMMYFUNCTION("""COMPUTED_VALUE"""),"")</f>
        <v/>
      </c>
      <c r="AH741" s="187" t="str">
        <f>IFERROR(__xludf.DUMMYFUNCTION("""COMPUTED_VALUE"""),"")</f>
        <v/>
      </c>
      <c r="AI741" s="187" t="str">
        <f>IFERROR(__xludf.DUMMYFUNCTION("""COMPUTED_VALUE"""),"")</f>
        <v/>
      </c>
      <c r="AJ741" s="187" t="str">
        <f>IFERROR(__xludf.DUMMYFUNCTION("""COMPUTED_VALUE"""),"")</f>
        <v/>
      </c>
      <c r="AK741" s="187" t="str">
        <f>IFERROR(__xludf.DUMMYFUNCTION("""COMPUTED_VALUE"""),"")</f>
        <v/>
      </c>
      <c r="AL741" s="187" t="str">
        <f>IFERROR(__xludf.DUMMYFUNCTION("""COMPUTED_VALUE"""),"")</f>
        <v/>
      </c>
      <c r="AM741" s="187" t="str">
        <f>IFERROR(__xludf.DUMMYFUNCTION("""COMPUTED_VALUE"""),"")</f>
        <v/>
      </c>
      <c r="AN741" s="187" t="str">
        <f>IFERROR(__xludf.DUMMYFUNCTION("""COMPUTED_VALUE"""),"")</f>
        <v/>
      </c>
    </row>
    <row r="742">
      <c r="A742" s="187"/>
      <c r="B742" s="187"/>
      <c r="C742" s="187"/>
      <c r="D742" s="208"/>
      <c r="E742" s="109"/>
      <c r="F742" s="209"/>
      <c r="G742" s="187"/>
      <c r="H742" s="174"/>
      <c r="I742" s="187"/>
      <c r="J742" s="174" t="str">
        <f>IFERROR(__xludf.DUMMYFUNCTION("""COMPUTED_VALUE"""),"")</f>
        <v/>
      </c>
      <c r="K742" s="187" t="str">
        <f>IFERROR(__xludf.DUMMYFUNCTION("""COMPUTED_VALUE"""),"")</f>
        <v/>
      </c>
      <c r="L742" s="187" t="str">
        <f>IFERROR(__xludf.DUMMYFUNCTION("""COMPUTED_VALUE"""),"")</f>
        <v/>
      </c>
      <c r="M742" s="187" t="str">
        <f>IFERROR(__xludf.DUMMYFUNCTION("""COMPUTED_VALUE"""),"")</f>
        <v/>
      </c>
      <c r="N742" s="187" t="str">
        <f>IFERROR(__xludf.DUMMYFUNCTION("""COMPUTED_VALUE"""),"")</f>
        <v/>
      </c>
      <c r="O742" s="187" t="str">
        <f>IFERROR(__xludf.DUMMYFUNCTION("""COMPUTED_VALUE"""),"")</f>
        <v/>
      </c>
      <c r="P742" s="187" t="str">
        <f>IFERROR(__xludf.DUMMYFUNCTION("""COMPUTED_VALUE"""),"")</f>
        <v/>
      </c>
      <c r="Q742" s="187" t="str">
        <f>IFERROR(__xludf.DUMMYFUNCTION("""COMPUTED_VALUE"""),"")</f>
        <v/>
      </c>
      <c r="R742" s="187" t="str">
        <f>IFERROR(__xludf.DUMMYFUNCTION("""COMPUTED_VALUE"""),"")</f>
        <v/>
      </c>
      <c r="S742" s="187" t="str">
        <f>IFERROR(__xludf.DUMMYFUNCTION("""COMPUTED_VALUE"""),"")</f>
        <v/>
      </c>
      <c r="T742" s="187" t="str">
        <f>IFERROR(__xludf.DUMMYFUNCTION("""COMPUTED_VALUE"""),"")</f>
        <v/>
      </c>
      <c r="U742" s="187" t="str">
        <f>IFERROR(__xludf.DUMMYFUNCTION("""COMPUTED_VALUE"""),"")</f>
        <v/>
      </c>
      <c r="V742" s="187" t="str">
        <f>IFERROR(__xludf.DUMMYFUNCTION("""COMPUTED_VALUE"""),"")</f>
        <v/>
      </c>
      <c r="W742" s="187" t="str">
        <f>IFERROR(__xludf.DUMMYFUNCTION("""COMPUTED_VALUE"""),"")</f>
        <v/>
      </c>
      <c r="X742" s="187" t="str">
        <f>IFERROR(__xludf.DUMMYFUNCTION("""COMPUTED_VALUE"""),"")</f>
        <v/>
      </c>
      <c r="Y742" s="187" t="str">
        <f>IFERROR(__xludf.DUMMYFUNCTION("""COMPUTED_VALUE"""),"")</f>
        <v/>
      </c>
      <c r="Z742" s="187" t="str">
        <f>IFERROR(__xludf.DUMMYFUNCTION("""COMPUTED_VALUE"""),"")</f>
        <v/>
      </c>
      <c r="AA742" s="187" t="str">
        <f>IFERROR(__xludf.DUMMYFUNCTION("""COMPUTED_VALUE"""),"")</f>
        <v/>
      </c>
      <c r="AB742" s="187" t="str">
        <f>IFERROR(__xludf.DUMMYFUNCTION("""COMPUTED_VALUE"""),"")</f>
        <v/>
      </c>
      <c r="AC742" s="187" t="str">
        <f>IFERROR(__xludf.DUMMYFUNCTION("""COMPUTED_VALUE"""),"")</f>
        <v/>
      </c>
      <c r="AD742" s="187" t="str">
        <f>IFERROR(__xludf.DUMMYFUNCTION("""COMPUTED_VALUE"""),"")</f>
        <v/>
      </c>
      <c r="AE742" s="187" t="str">
        <f>IFERROR(__xludf.DUMMYFUNCTION("""COMPUTED_VALUE"""),"")</f>
        <v/>
      </c>
      <c r="AF742" s="187" t="str">
        <f>IFERROR(__xludf.DUMMYFUNCTION("""COMPUTED_VALUE"""),"")</f>
        <v/>
      </c>
      <c r="AG742" s="187" t="str">
        <f>IFERROR(__xludf.DUMMYFUNCTION("""COMPUTED_VALUE"""),"")</f>
        <v/>
      </c>
      <c r="AH742" s="187" t="str">
        <f>IFERROR(__xludf.DUMMYFUNCTION("""COMPUTED_VALUE"""),"")</f>
        <v/>
      </c>
      <c r="AI742" s="187" t="str">
        <f>IFERROR(__xludf.DUMMYFUNCTION("""COMPUTED_VALUE"""),"")</f>
        <v/>
      </c>
      <c r="AJ742" s="187" t="str">
        <f>IFERROR(__xludf.DUMMYFUNCTION("""COMPUTED_VALUE"""),"")</f>
        <v/>
      </c>
      <c r="AK742" s="187" t="str">
        <f>IFERROR(__xludf.DUMMYFUNCTION("""COMPUTED_VALUE"""),"")</f>
        <v/>
      </c>
      <c r="AL742" s="187" t="str">
        <f>IFERROR(__xludf.DUMMYFUNCTION("""COMPUTED_VALUE"""),"")</f>
        <v/>
      </c>
      <c r="AM742" s="187" t="str">
        <f>IFERROR(__xludf.DUMMYFUNCTION("""COMPUTED_VALUE"""),"")</f>
        <v/>
      </c>
      <c r="AN742" s="187" t="str">
        <f>IFERROR(__xludf.DUMMYFUNCTION("""COMPUTED_VALUE"""),"")</f>
        <v/>
      </c>
    </row>
    <row r="743">
      <c r="A743" s="187"/>
      <c r="B743" s="187"/>
      <c r="C743" s="187"/>
      <c r="D743" s="208"/>
      <c r="E743" s="109"/>
      <c r="F743" s="209"/>
      <c r="G743" s="187"/>
      <c r="H743" s="174"/>
      <c r="I743" s="187"/>
      <c r="J743" s="174" t="str">
        <f>IFERROR(__xludf.DUMMYFUNCTION("""COMPUTED_VALUE"""),"")</f>
        <v/>
      </c>
      <c r="K743" s="187" t="str">
        <f>IFERROR(__xludf.DUMMYFUNCTION("""COMPUTED_VALUE"""),"")</f>
        <v/>
      </c>
      <c r="L743" s="187" t="str">
        <f>IFERROR(__xludf.DUMMYFUNCTION("""COMPUTED_VALUE"""),"")</f>
        <v/>
      </c>
      <c r="M743" s="187" t="str">
        <f>IFERROR(__xludf.DUMMYFUNCTION("""COMPUTED_VALUE"""),"")</f>
        <v/>
      </c>
      <c r="N743" s="187" t="str">
        <f>IFERROR(__xludf.DUMMYFUNCTION("""COMPUTED_VALUE"""),"")</f>
        <v/>
      </c>
      <c r="O743" s="187" t="str">
        <f>IFERROR(__xludf.DUMMYFUNCTION("""COMPUTED_VALUE"""),"")</f>
        <v/>
      </c>
      <c r="P743" s="187" t="str">
        <f>IFERROR(__xludf.DUMMYFUNCTION("""COMPUTED_VALUE"""),"")</f>
        <v/>
      </c>
      <c r="Q743" s="187" t="str">
        <f>IFERROR(__xludf.DUMMYFUNCTION("""COMPUTED_VALUE"""),"")</f>
        <v/>
      </c>
      <c r="R743" s="187" t="str">
        <f>IFERROR(__xludf.DUMMYFUNCTION("""COMPUTED_VALUE"""),"")</f>
        <v/>
      </c>
      <c r="S743" s="187" t="str">
        <f>IFERROR(__xludf.DUMMYFUNCTION("""COMPUTED_VALUE"""),"")</f>
        <v/>
      </c>
      <c r="T743" s="187" t="str">
        <f>IFERROR(__xludf.DUMMYFUNCTION("""COMPUTED_VALUE"""),"")</f>
        <v/>
      </c>
      <c r="U743" s="187" t="str">
        <f>IFERROR(__xludf.DUMMYFUNCTION("""COMPUTED_VALUE"""),"")</f>
        <v/>
      </c>
      <c r="V743" s="187" t="str">
        <f>IFERROR(__xludf.DUMMYFUNCTION("""COMPUTED_VALUE"""),"")</f>
        <v/>
      </c>
      <c r="W743" s="187" t="str">
        <f>IFERROR(__xludf.DUMMYFUNCTION("""COMPUTED_VALUE"""),"")</f>
        <v/>
      </c>
      <c r="X743" s="187" t="str">
        <f>IFERROR(__xludf.DUMMYFUNCTION("""COMPUTED_VALUE"""),"")</f>
        <v/>
      </c>
      <c r="Y743" s="187" t="str">
        <f>IFERROR(__xludf.DUMMYFUNCTION("""COMPUTED_VALUE"""),"")</f>
        <v/>
      </c>
      <c r="Z743" s="187" t="str">
        <f>IFERROR(__xludf.DUMMYFUNCTION("""COMPUTED_VALUE"""),"")</f>
        <v/>
      </c>
      <c r="AA743" s="187" t="str">
        <f>IFERROR(__xludf.DUMMYFUNCTION("""COMPUTED_VALUE"""),"")</f>
        <v/>
      </c>
      <c r="AB743" s="187" t="str">
        <f>IFERROR(__xludf.DUMMYFUNCTION("""COMPUTED_VALUE"""),"")</f>
        <v/>
      </c>
      <c r="AC743" s="187" t="str">
        <f>IFERROR(__xludf.DUMMYFUNCTION("""COMPUTED_VALUE"""),"")</f>
        <v/>
      </c>
      <c r="AD743" s="187" t="str">
        <f>IFERROR(__xludf.DUMMYFUNCTION("""COMPUTED_VALUE"""),"")</f>
        <v/>
      </c>
      <c r="AE743" s="187" t="str">
        <f>IFERROR(__xludf.DUMMYFUNCTION("""COMPUTED_VALUE"""),"")</f>
        <v/>
      </c>
      <c r="AF743" s="187" t="str">
        <f>IFERROR(__xludf.DUMMYFUNCTION("""COMPUTED_VALUE"""),"")</f>
        <v/>
      </c>
      <c r="AG743" s="187" t="str">
        <f>IFERROR(__xludf.DUMMYFUNCTION("""COMPUTED_VALUE"""),"")</f>
        <v/>
      </c>
      <c r="AH743" s="187" t="str">
        <f>IFERROR(__xludf.DUMMYFUNCTION("""COMPUTED_VALUE"""),"")</f>
        <v/>
      </c>
      <c r="AI743" s="187" t="str">
        <f>IFERROR(__xludf.DUMMYFUNCTION("""COMPUTED_VALUE"""),"")</f>
        <v/>
      </c>
      <c r="AJ743" s="187" t="str">
        <f>IFERROR(__xludf.DUMMYFUNCTION("""COMPUTED_VALUE"""),"")</f>
        <v/>
      </c>
      <c r="AK743" s="187" t="str">
        <f>IFERROR(__xludf.DUMMYFUNCTION("""COMPUTED_VALUE"""),"")</f>
        <v/>
      </c>
      <c r="AL743" s="187" t="str">
        <f>IFERROR(__xludf.DUMMYFUNCTION("""COMPUTED_VALUE"""),"")</f>
        <v/>
      </c>
      <c r="AM743" s="187" t="str">
        <f>IFERROR(__xludf.DUMMYFUNCTION("""COMPUTED_VALUE"""),"")</f>
        <v/>
      </c>
      <c r="AN743" s="187" t="str">
        <f>IFERROR(__xludf.DUMMYFUNCTION("""COMPUTED_VALUE"""),"")</f>
        <v/>
      </c>
    </row>
    <row r="744">
      <c r="A744" s="187"/>
      <c r="B744" s="187"/>
      <c r="C744" s="187"/>
      <c r="D744" s="208"/>
      <c r="E744" s="109"/>
      <c r="F744" s="209"/>
      <c r="G744" s="187"/>
      <c r="H744" s="174"/>
      <c r="I744" s="187"/>
      <c r="J744" s="174" t="str">
        <f>IFERROR(__xludf.DUMMYFUNCTION("""COMPUTED_VALUE"""),"")</f>
        <v/>
      </c>
      <c r="K744" s="187" t="str">
        <f>IFERROR(__xludf.DUMMYFUNCTION("""COMPUTED_VALUE"""),"")</f>
        <v/>
      </c>
      <c r="L744" s="187" t="str">
        <f>IFERROR(__xludf.DUMMYFUNCTION("""COMPUTED_VALUE"""),"")</f>
        <v/>
      </c>
      <c r="M744" s="187" t="str">
        <f>IFERROR(__xludf.DUMMYFUNCTION("""COMPUTED_VALUE"""),"")</f>
        <v/>
      </c>
      <c r="N744" s="187" t="str">
        <f>IFERROR(__xludf.DUMMYFUNCTION("""COMPUTED_VALUE"""),"")</f>
        <v/>
      </c>
      <c r="O744" s="187" t="str">
        <f>IFERROR(__xludf.DUMMYFUNCTION("""COMPUTED_VALUE"""),"")</f>
        <v/>
      </c>
      <c r="P744" s="187" t="str">
        <f>IFERROR(__xludf.DUMMYFUNCTION("""COMPUTED_VALUE"""),"")</f>
        <v/>
      </c>
      <c r="Q744" s="187" t="str">
        <f>IFERROR(__xludf.DUMMYFUNCTION("""COMPUTED_VALUE"""),"")</f>
        <v/>
      </c>
      <c r="R744" s="187" t="str">
        <f>IFERROR(__xludf.DUMMYFUNCTION("""COMPUTED_VALUE"""),"")</f>
        <v/>
      </c>
      <c r="S744" s="187" t="str">
        <f>IFERROR(__xludf.DUMMYFUNCTION("""COMPUTED_VALUE"""),"")</f>
        <v/>
      </c>
      <c r="T744" s="187" t="str">
        <f>IFERROR(__xludf.DUMMYFUNCTION("""COMPUTED_VALUE"""),"")</f>
        <v/>
      </c>
      <c r="U744" s="187" t="str">
        <f>IFERROR(__xludf.DUMMYFUNCTION("""COMPUTED_VALUE"""),"")</f>
        <v/>
      </c>
      <c r="V744" s="187" t="str">
        <f>IFERROR(__xludf.DUMMYFUNCTION("""COMPUTED_VALUE"""),"")</f>
        <v/>
      </c>
      <c r="W744" s="187" t="str">
        <f>IFERROR(__xludf.DUMMYFUNCTION("""COMPUTED_VALUE"""),"")</f>
        <v/>
      </c>
      <c r="X744" s="187" t="str">
        <f>IFERROR(__xludf.DUMMYFUNCTION("""COMPUTED_VALUE"""),"")</f>
        <v/>
      </c>
      <c r="Y744" s="187" t="str">
        <f>IFERROR(__xludf.DUMMYFUNCTION("""COMPUTED_VALUE"""),"")</f>
        <v/>
      </c>
      <c r="Z744" s="187" t="str">
        <f>IFERROR(__xludf.DUMMYFUNCTION("""COMPUTED_VALUE"""),"")</f>
        <v/>
      </c>
      <c r="AA744" s="187" t="str">
        <f>IFERROR(__xludf.DUMMYFUNCTION("""COMPUTED_VALUE"""),"")</f>
        <v/>
      </c>
      <c r="AB744" s="187" t="str">
        <f>IFERROR(__xludf.DUMMYFUNCTION("""COMPUTED_VALUE"""),"")</f>
        <v/>
      </c>
      <c r="AC744" s="187" t="str">
        <f>IFERROR(__xludf.DUMMYFUNCTION("""COMPUTED_VALUE"""),"")</f>
        <v/>
      </c>
      <c r="AD744" s="187" t="str">
        <f>IFERROR(__xludf.DUMMYFUNCTION("""COMPUTED_VALUE"""),"")</f>
        <v/>
      </c>
      <c r="AE744" s="187" t="str">
        <f>IFERROR(__xludf.DUMMYFUNCTION("""COMPUTED_VALUE"""),"")</f>
        <v/>
      </c>
      <c r="AF744" s="187" t="str">
        <f>IFERROR(__xludf.DUMMYFUNCTION("""COMPUTED_VALUE"""),"")</f>
        <v/>
      </c>
      <c r="AG744" s="187" t="str">
        <f>IFERROR(__xludf.DUMMYFUNCTION("""COMPUTED_VALUE"""),"")</f>
        <v/>
      </c>
      <c r="AH744" s="187" t="str">
        <f>IFERROR(__xludf.DUMMYFUNCTION("""COMPUTED_VALUE"""),"")</f>
        <v/>
      </c>
      <c r="AI744" s="187" t="str">
        <f>IFERROR(__xludf.DUMMYFUNCTION("""COMPUTED_VALUE"""),"")</f>
        <v/>
      </c>
      <c r="AJ744" s="187" t="str">
        <f>IFERROR(__xludf.DUMMYFUNCTION("""COMPUTED_VALUE"""),"")</f>
        <v/>
      </c>
      <c r="AK744" s="187" t="str">
        <f>IFERROR(__xludf.DUMMYFUNCTION("""COMPUTED_VALUE"""),"")</f>
        <v/>
      </c>
      <c r="AL744" s="187" t="str">
        <f>IFERROR(__xludf.DUMMYFUNCTION("""COMPUTED_VALUE"""),"")</f>
        <v/>
      </c>
      <c r="AM744" s="187" t="str">
        <f>IFERROR(__xludf.DUMMYFUNCTION("""COMPUTED_VALUE"""),"")</f>
        <v/>
      </c>
      <c r="AN744" s="187" t="str">
        <f>IFERROR(__xludf.DUMMYFUNCTION("""COMPUTED_VALUE"""),"")</f>
        <v/>
      </c>
    </row>
    <row r="745">
      <c r="A745" s="187"/>
      <c r="B745" s="187"/>
      <c r="C745" s="187"/>
      <c r="D745" s="208"/>
      <c r="E745" s="109"/>
      <c r="F745" s="209"/>
      <c r="G745" s="187"/>
      <c r="H745" s="174"/>
      <c r="I745" s="187"/>
      <c r="J745" s="174" t="str">
        <f>IFERROR(__xludf.DUMMYFUNCTION("""COMPUTED_VALUE"""),"")</f>
        <v/>
      </c>
      <c r="K745" s="187" t="str">
        <f>IFERROR(__xludf.DUMMYFUNCTION("""COMPUTED_VALUE"""),"")</f>
        <v/>
      </c>
      <c r="L745" s="187" t="str">
        <f>IFERROR(__xludf.DUMMYFUNCTION("""COMPUTED_VALUE"""),"")</f>
        <v/>
      </c>
      <c r="M745" s="187" t="str">
        <f>IFERROR(__xludf.DUMMYFUNCTION("""COMPUTED_VALUE"""),"")</f>
        <v/>
      </c>
      <c r="N745" s="187" t="str">
        <f>IFERROR(__xludf.DUMMYFUNCTION("""COMPUTED_VALUE"""),"")</f>
        <v/>
      </c>
      <c r="O745" s="187" t="str">
        <f>IFERROR(__xludf.DUMMYFUNCTION("""COMPUTED_VALUE"""),"")</f>
        <v/>
      </c>
      <c r="P745" s="187" t="str">
        <f>IFERROR(__xludf.DUMMYFUNCTION("""COMPUTED_VALUE"""),"")</f>
        <v/>
      </c>
      <c r="Q745" s="187" t="str">
        <f>IFERROR(__xludf.DUMMYFUNCTION("""COMPUTED_VALUE"""),"")</f>
        <v/>
      </c>
      <c r="R745" s="187" t="str">
        <f>IFERROR(__xludf.DUMMYFUNCTION("""COMPUTED_VALUE"""),"")</f>
        <v/>
      </c>
      <c r="S745" s="187" t="str">
        <f>IFERROR(__xludf.DUMMYFUNCTION("""COMPUTED_VALUE"""),"")</f>
        <v/>
      </c>
      <c r="T745" s="187" t="str">
        <f>IFERROR(__xludf.DUMMYFUNCTION("""COMPUTED_VALUE"""),"")</f>
        <v/>
      </c>
      <c r="U745" s="187" t="str">
        <f>IFERROR(__xludf.DUMMYFUNCTION("""COMPUTED_VALUE"""),"")</f>
        <v/>
      </c>
      <c r="V745" s="187" t="str">
        <f>IFERROR(__xludf.DUMMYFUNCTION("""COMPUTED_VALUE"""),"")</f>
        <v/>
      </c>
      <c r="W745" s="187" t="str">
        <f>IFERROR(__xludf.DUMMYFUNCTION("""COMPUTED_VALUE"""),"")</f>
        <v/>
      </c>
      <c r="X745" s="187" t="str">
        <f>IFERROR(__xludf.DUMMYFUNCTION("""COMPUTED_VALUE"""),"")</f>
        <v/>
      </c>
      <c r="Y745" s="187" t="str">
        <f>IFERROR(__xludf.DUMMYFUNCTION("""COMPUTED_VALUE"""),"")</f>
        <v/>
      </c>
      <c r="Z745" s="187" t="str">
        <f>IFERROR(__xludf.DUMMYFUNCTION("""COMPUTED_VALUE"""),"")</f>
        <v/>
      </c>
      <c r="AA745" s="187" t="str">
        <f>IFERROR(__xludf.DUMMYFUNCTION("""COMPUTED_VALUE"""),"")</f>
        <v/>
      </c>
      <c r="AB745" s="187" t="str">
        <f>IFERROR(__xludf.DUMMYFUNCTION("""COMPUTED_VALUE"""),"")</f>
        <v/>
      </c>
      <c r="AC745" s="187" t="str">
        <f>IFERROR(__xludf.DUMMYFUNCTION("""COMPUTED_VALUE"""),"")</f>
        <v/>
      </c>
      <c r="AD745" s="187" t="str">
        <f>IFERROR(__xludf.DUMMYFUNCTION("""COMPUTED_VALUE"""),"")</f>
        <v/>
      </c>
      <c r="AE745" s="187" t="str">
        <f>IFERROR(__xludf.DUMMYFUNCTION("""COMPUTED_VALUE"""),"")</f>
        <v/>
      </c>
      <c r="AF745" s="187" t="str">
        <f>IFERROR(__xludf.DUMMYFUNCTION("""COMPUTED_VALUE"""),"")</f>
        <v/>
      </c>
      <c r="AG745" s="187" t="str">
        <f>IFERROR(__xludf.DUMMYFUNCTION("""COMPUTED_VALUE"""),"")</f>
        <v/>
      </c>
      <c r="AH745" s="187" t="str">
        <f>IFERROR(__xludf.DUMMYFUNCTION("""COMPUTED_VALUE"""),"")</f>
        <v/>
      </c>
      <c r="AI745" s="187" t="str">
        <f>IFERROR(__xludf.DUMMYFUNCTION("""COMPUTED_VALUE"""),"")</f>
        <v/>
      </c>
      <c r="AJ745" s="187" t="str">
        <f>IFERROR(__xludf.DUMMYFUNCTION("""COMPUTED_VALUE"""),"")</f>
        <v/>
      </c>
      <c r="AK745" s="187" t="str">
        <f>IFERROR(__xludf.DUMMYFUNCTION("""COMPUTED_VALUE"""),"")</f>
        <v/>
      </c>
      <c r="AL745" s="187" t="str">
        <f>IFERROR(__xludf.DUMMYFUNCTION("""COMPUTED_VALUE"""),"")</f>
        <v/>
      </c>
      <c r="AM745" s="187" t="str">
        <f>IFERROR(__xludf.DUMMYFUNCTION("""COMPUTED_VALUE"""),"")</f>
        <v/>
      </c>
      <c r="AN745" s="187" t="str">
        <f>IFERROR(__xludf.DUMMYFUNCTION("""COMPUTED_VALUE"""),"")</f>
        <v/>
      </c>
    </row>
    <row r="746">
      <c r="A746" s="187"/>
      <c r="B746" s="187"/>
      <c r="C746" s="187"/>
      <c r="D746" s="208"/>
      <c r="E746" s="109"/>
      <c r="F746" s="209"/>
      <c r="G746" s="187"/>
      <c r="H746" s="174"/>
      <c r="I746" s="187"/>
      <c r="J746" s="174" t="str">
        <f>IFERROR(__xludf.DUMMYFUNCTION("""COMPUTED_VALUE"""),"")</f>
        <v/>
      </c>
      <c r="K746" s="187" t="str">
        <f>IFERROR(__xludf.DUMMYFUNCTION("""COMPUTED_VALUE"""),"")</f>
        <v/>
      </c>
      <c r="L746" s="187" t="str">
        <f>IFERROR(__xludf.DUMMYFUNCTION("""COMPUTED_VALUE"""),"")</f>
        <v/>
      </c>
      <c r="M746" s="187" t="str">
        <f>IFERROR(__xludf.DUMMYFUNCTION("""COMPUTED_VALUE"""),"")</f>
        <v/>
      </c>
      <c r="N746" s="187" t="str">
        <f>IFERROR(__xludf.DUMMYFUNCTION("""COMPUTED_VALUE"""),"")</f>
        <v/>
      </c>
      <c r="O746" s="187" t="str">
        <f>IFERROR(__xludf.DUMMYFUNCTION("""COMPUTED_VALUE"""),"")</f>
        <v/>
      </c>
      <c r="P746" s="187" t="str">
        <f>IFERROR(__xludf.DUMMYFUNCTION("""COMPUTED_VALUE"""),"")</f>
        <v/>
      </c>
      <c r="Q746" s="187" t="str">
        <f>IFERROR(__xludf.DUMMYFUNCTION("""COMPUTED_VALUE"""),"")</f>
        <v/>
      </c>
      <c r="R746" s="187" t="str">
        <f>IFERROR(__xludf.DUMMYFUNCTION("""COMPUTED_VALUE"""),"")</f>
        <v/>
      </c>
      <c r="S746" s="187" t="str">
        <f>IFERROR(__xludf.DUMMYFUNCTION("""COMPUTED_VALUE"""),"")</f>
        <v/>
      </c>
      <c r="T746" s="187" t="str">
        <f>IFERROR(__xludf.DUMMYFUNCTION("""COMPUTED_VALUE"""),"")</f>
        <v/>
      </c>
      <c r="U746" s="187" t="str">
        <f>IFERROR(__xludf.DUMMYFUNCTION("""COMPUTED_VALUE"""),"")</f>
        <v/>
      </c>
      <c r="V746" s="187" t="str">
        <f>IFERROR(__xludf.DUMMYFUNCTION("""COMPUTED_VALUE"""),"")</f>
        <v/>
      </c>
      <c r="W746" s="187" t="str">
        <f>IFERROR(__xludf.DUMMYFUNCTION("""COMPUTED_VALUE"""),"")</f>
        <v/>
      </c>
      <c r="X746" s="187" t="str">
        <f>IFERROR(__xludf.DUMMYFUNCTION("""COMPUTED_VALUE"""),"")</f>
        <v/>
      </c>
      <c r="Y746" s="187" t="str">
        <f>IFERROR(__xludf.DUMMYFUNCTION("""COMPUTED_VALUE"""),"")</f>
        <v/>
      </c>
      <c r="Z746" s="187" t="str">
        <f>IFERROR(__xludf.DUMMYFUNCTION("""COMPUTED_VALUE"""),"")</f>
        <v/>
      </c>
      <c r="AA746" s="187" t="str">
        <f>IFERROR(__xludf.DUMMYFUNCTION("""COMPUTED_VALUE"""),"")</f>
        <v/>
      </c>
      <c r="AB746" s="187" t="str">
        <f>IFERROR(__xludf.DUMMYFUNCTION("""COMPUTED_VALUE"""),"")</f>
        <v/>
      </c>
      <c r="AC746" s="187" t="str">
        <f>IFERROR(__xludf.DUMMYFUNCTION("""COMPUTED_VALUE"""),"")</f>
        <v/>
      </c>
      <c r="AD746" s="187" t="str">
        <f>IFERROR(__xludf.DUMMYFUNCTION("""COMPUTED_VALUE"""),"")</f>
        <v/>
      </c>
      <c r="AE746" s="187" t="str">
        <f>IFERROR(__xludf.DUMMYFUNCTION("""COMPUTED_VALUE"""),"")</f>
        <v/>
      </c>
      <c r="AF746" s="187" t="str">
        <f>IFERROR(__xludf.DUMMYFUNCTION("""COMPUTED_VALUE"""),"")</f>
        <v/>
      </c>
      <c r="AG746" s="187" t="str">
        <f>IFERROR(__xludf.DUMMYFUNCTION("""COMPUTED_VALUE"""),"")</f>
        <v/>
      </c>
      <c r="AH746" s="187" t="str">
        <f>IFERROR(__xludf.DUMMYFUNCTION("""COMPUTED_VALUE"""),"")</f>
        <v/>
      </c>
      <c r="AI746" s="187" t="str">
        <f>IFERROR(__xludf.DUMMYFUNCTION("""COMPUTED_VALUE"""),"")</f>
        <v/>
      </c>
      <c r="AJ746" s="187" t="str">
        <f>IFERROR(__xludf.DUMMYFUNCTION("""COMPUTED_VALUE"""),"")</f>
        <v/>
      </c>
      <c r="AK746" s="187" t="str">
        <f>IFERROR(__xludf.DUMMYFUNCTION("""COMPUTED_VALUE"""),"")</f>
        <v/>
      </c>
      <c r="AL746" s="187" t="str">
        <f>IFERROR(__xludf.DUMMYFUNCTION("""COMPUTED_VALUE"""),"")</f>
        <v/>
      </c>
      <c r="AM746" s="187" t="str">
        <f>IFERROR(__xludf.DUMMYFUNCTION("""COMPUTED_VALUE"""),"")</f>
        <v/>
      </c>
      <c r="AN746" s="187" t="str">
        <f>IFERROR(__xludf.DUMMYFUNCTION("""COMPUTED_VALUE"""),"")</f>
        <v/>
      </c>
    </row>
    <row r="747">
      <c r="A747" s="187"/>
      <c r="B747" s="187"/>
      <c r="C747" s="187"/>
      <c r="D747" s="208"/>
      <c r="E747" s="109"/>
      <c r="F747" s="209"/>
      <c r="G747" s="187"/>
      <c r="H747" s="174"/>
      <c r="I747" s="187"/>
      <c r="J747" s="174" t="str">
        <f>IFERROR(__xludf.DUMMYFUNCTION("""COMPUTED_VALUE"""),"")</f>
        <v/>
      </c>
      <c r="K747" s="187" t="str">
        <f>IFERROR(__xludf.DUMMYFUNCTION("""COMPUTED_VALUE"""),"")</f>
        <v/>
      </c>
      <c r="L747" s="187" t="str">
        <f>IFERROR(__xludf.DUMMYFUNCTION("""COMPUTED_VALUE"""),"")</f>
        <v/>
      </c>
      <c r="M747" s="187" t="str">
        <f>IFERROR(__xludf.DUMMYFUNCTION("""COMPUTED_VALUE"""),"")</f>
        <v/>
      </c>
      <c r="N747" s="187" t="str">
        <f>IFERROR(__xludf.DUMMYFUNCTION("""COMPUTED_VALUE"""),"")</f>
        <v/>
      </c>
      <c r="O747" s="187" t="str">
        <f>IFERROR(__xludf.DUMMYFUNCTION("""COMPUTED_VALUE"""),"")</f>
        <v/>
      </c>
      <c r="P747" s="187" t="str">
        <f>IFERROR(__xludf.DUMMYFUNCTION("""COMPUTED_VALUE"""),"")</f>
        <v/>
      </c>
      <c r="Q747" s="187" t="str">
        <f>IFERROR(__xludf.DUMMYFUNCTION("""COMPUTED_VALUE"""),"")</f>
        <v/>
      </c>
      <c r="R747" s="187" t="str">
        <f>IFERROR(__xludf.DUMMYFUNCTION("""COMPUTED_VALUE"""),"")</f>
        <v/>
      </c>
      <c r="S747" s="187" t="str">
        <f>IFERROR(__xludf.DUMMYFUNCTION("""COMPUTED_VALUE"""),"")</f>
        <v/>
      </c>
      <c r="T747" s="187" t="str">
        <f>IFERROR(__xludf.DUMMYFUNCTION("""COMPUTED_VALUE"""),"")</f>
        <v/>
      </c>
      <c r="U747" s="187" t="str">
        <f>IFERROR(__xludf.DUMMYFUNCTION("""COMPUTED_VALUE"""),"")</f>
        <v/>
      </c>
      <c r="V747" s="187" t="str">
        <f>IFERROR(__xludf.DUMMYFUNCTION("""COMPUTED_VALUE"""),"")</f>
        <v/>
      </c>
      <c r="W747" s="187" t="str">
        <f>IFERROR(__xludf.DUMMYFUNCTION("""COMPUTED_VALUE"""),"")</f>
        <v/>
      </c>
      <c r="X747" s="187" t="str">
        <f>IFERROR(__xludf.DUMMYFUNCTION("""COMPUTED_VALUE"""),"")</f>
        <v/>
      </c>
      <c r="Y747" s="187" t="str">
        <f>IFERROR(__xludf.DUMMYFUNCTION("""COMPUTED_VALUE"""),"")</f>
        <v/>
      </c>
      <c r="Z747" s="187" t="str">
        <f>IFERROR(__xludf.DUMMYFUNCTION("""COMPUTED_VALUE"""),"")</f>
        <v/>
      </c>
      <c r="AA747" s="187" t="str">
        <f>IFERROR(__xludf.DUMMYFUNCTION("""COMPUTED_VALUE"""),"")</f>
        <v/>
      </c>
      <c r="AB747" s="187" t="str">
        <f>IFERROR(__xludf.DUMMYFUNCTION("""COMPUTED_VALUE"""),"")</f>
        <v/>
      </c>
      <c r="AC747" s="187" t="str">
        <f>IFERROR(__xludf.DUMMYFUNCTION("""COMPUTED_VALUE"""),"")</f>
        <v/>
      </c>
      <c r="AD747" s="187" t="str">
        <f>IFERROR(__xludf.DUMMYFUNCTION("""COMPUTED_VALUE"""),"")</f>
        <v/>
      </c>
      <c r="AE747" s="187" t="str">
        <f>IFERROR(__xludf.DUMMYFUNCTION("""COMPUTED_VALUE"""),"")</f>
        <v/>
      </c>
      <c r="AF747" s="187" t="str">
        <f>IFERROR(__xludf.DUMMYFUNCTION("""COMPUTED_VALUE"""),"")</f>
        <v/>
      </c>
      <c r="AG747" s="187" t="str">
        <f>IFERROR(__xludf.DUMMYFUNCTION("""COMPUTED_VALUE"""),"")</f>
        <v/>
      </c>
      <c r="AH747" s="187" t="str">
        <f>IFERROR(__xludf.DUMMYFUNCTION("""COMPUTED_VALUE"""),"")</f>
        <v/>
      </c>
      <c r="AI747" s="187" t="str">
        <f>IFERROR(__xludf.DUMMYFUNCTION("""COMPUTED_VALUE"""),"")</f>
        <v/>
      </c>
      <c r="AJ747" s="187" t="str">
        <f>IFERROR(__xludf.DUMMYFUNCTION("""COMPUTED_VALUE"""),"")</f>
        <v/>
      </c>
      <c r="AK747" s="187" t="str">
        <f>IFERROR(__xludf.DUMMYFUNCTION("""COMPUTED_VALUE"""),"")</f>
        <v/>
      </c>
      <c r="AL747" s="187" t="str">
        <f>IFERROR(__xludf.DUMMYFUNCTION("""COMPUTED_VALUE"""),"")</f>
        <v/>
      </c>
      <c r="AM747" s="187" t="str">
        <f>IFERROR(__xludf.DUMMYFUNCTION("""COMPUTED_VALUE"""),"")</f>
        <v/>
      </c>
      <c r="AN747" s="187" t="str">
        <f>IFERROR(__xludf.DUMMYFUNCTION("""COMPUTED_VALUE"""),"")</f>
        <v/>
      </c>
    </row>
    <row r="748">
      <c r="A748" s="187"/>
      <c r="B748" s="187"/>
      <c r="C748" s="187"/>
      <c r="D748" s="208"/>
      <c r="E748" s="109"/>
      <c r="F748" s="209"/>
      <c r="G748" s="187"/>
      <c r="H748" s="174"/>
      <c r="I748" s="187"/>
      <c r="J748" s="174" t="str">
        <f>IFERROR(__xludf.DUMMYFUNCTION("""COMPUTED_VALUE"""),"")</f>
        <v/>
      </c>
      <c r="K748" s="187" t="str">
        <f>IFERROR(__xludf.DUMMYFUNCTION("""COMPUTED_VALUE"""),"")</f>
        <v/>
      </c>
      <c r="L748" s="187" t="str">
        <f>IFERROR(__xludf.DUMMYFUNCTION("""COMPUTED_VALUE"""),"")</f>
        <v/>
      </c>
      <c r="M748" s="187" t="str">
        <f>IFERROR(__xludf.DUMMYFUNCTION("""COMPUTED_VALUE"""),"")</f>
        <v/>
      </c>
      <c r="N748" s="187" t="str">
        <f>IFERROR(__xludf.DUMMYFUNCTION("""COMPUTED_VALUE"""),"")</f>
        <v/>
      </c>
      <c r="O748" s="187" t="str">
        <f>IFERROR(__xludf.DUMMYFUNCTION("""COMPUTED_VALUE"""),"")</f>
        <v/>
      </c>
      <c r="P748" s="187" t="str">
        <f>IFERROR(__xludf.DUMMYFUNCTION("""COMPUTED_VALUE"""),"")</f>
        <v/>
      </c>
      <c r="Q748" s="187" t="str">
        <f>IFERROR(__xludf.DUMMYFUNCTION("""COMPUTED_VALUE"""),"")</f>
        <v/>
      </c>
      <c r="R748" s="187" t="str">
        <f>IFERROR(__xludf.DUMMYFUNCTION("""COMPUTED_VALUE"""),"")</f>
        <v/>
      </c>
      <c r="S748" s="187" t="str">
        <f>IFERROR(__xludf.DUMMYFUNCTION("""COMPUTED_VALUE"""),"")</f>
        <v/>
      </c>
      <c r="T748" s="187" t="str">
        <f>IFERROR(__xludf.DUMMYFUNCTION("""COMPUTED_VALUE"""),"")</f>
        <v/>
      </c>
      <c r="U748" s="187" t="str">
        <f>IFERROR(__xludf.DUMMYFUNCTION("""COMPUTED_VALUE"""),"")</f>
        <v/>
      </c>
      <c r="V748" s="187" t="str">
        <f>IFERROR(__xludf.DUMMYFUNCTION("""COMPUTED_VALUE"""),"")</f>
        <v/>
      </c>
      <c r="W748" s="187" t="str">
        <f>IFERROR(__xludf.DUMMYFUNCTION("""COMPUTED_VALUE"""),"")</f>
        <v/>
      </c>
      <c r="X748" s="187" t="str">
        <f>IFERROR(__xludf.DUMMYFUNCTION("""COMPUTED_VALUE"""),"")</f>
        <v/>
      </c>
      <c r="Y748" s="187" t="str">
        <f>IFERROR(__xludf.DUMMYFUNCTION("""COMPUTED_VALUE"""),"")</f>
        <v/>
      </c>
      <c r="Z748" s="187" t="str">
        <f>IFERROR(__xludf.DUMMYFUNCTION("""COMPUTED_VALUE"""),"")</f>
        <v/>
      </c>
      <c r="AA748" s="187" t="str">
        <f>IFERROR(__xludf.DUMMYFUNCTION("""COMPUTED_VALUE"""),"")</f>
        <v/>
      </c>
      <c r="AB748" s="187" t="str">
        <f>IFERROR(__xludf.DUMMYFUNCTION("""COMPUTED_VALUE"""),"")</f>
        <v/>
      </c>
      <c r="AC748" s="187" t="str">
        <f>IFERROR(__xludf.DUMMYFUNCTION("""COMPUTED_VALUE"""),"")</f>
        <v/>
      </c>
      <c r="AD748" s="187" t="str">
        <f>IFERROR(__xludf.DUMMYFUNCTION("""COMPUTED_VALUE"""),"")</f>
        <v/>
      </c>
      <c r="AE748" s="187" t="str">
        <f>IFERROR(__xludf.DUMMYFUNCTION("""COMPUTED_VALUE"""),"")</f>
        <v/>
      </c>
      <c r="AF748" s="187" t="str">
        <f>IFERROR(__xludf.DUMMYFUNCTION("""COMPUTED_VALUE"""),"")</f>
        <v/>
      </c>
      <c r="AG748" s="187" t="str">
        <f>IFERROR(__xludf.DUMMYFUNCTION("""COMPUTED_VALUE"""),"")</f>
        <v/>
      </c>
      <c r="AH748" s="187" t="str">
        <f>IFERROR(__xludf.DUMMYFUNCTION("""COMPUTED_VALUE"""),"")</f>
        <v/>
      </c>
      <c r="AI748" s="187" t="str">
        <f>IFERROR(__xludf.DUMMYFUNCTION("""COMPUTED_VALUE"""),"")</f>
        <v/>
      </c>
      <c r="AJ748" s="187" t="str">
        <f>IFERROR(__xludf.DUMMYFUNCTION("""COMPUTED_VALUE"""),"")</f>
        <v/>
      </c>
      <c r="AK748" s="187" t="str">
        <f>IFERROR(__xludf.DUMMYFUNCTION("""COMPUTED_VALUE"""),"")</f>
        <v/>
      </c>
      <c r="AL748" s="187" t="str">
        <f>IFERROR(__xludf.DUMMYFUNCTION("""COMPUTED_VALUE"""),"")</f>
        <v/>
      </c>
      <c r="AM748" s="187" t="str">
        <f>IFERROR(__xludf.DUMMYFUNCTION("""COMPUTED_VALUE"""),"")</f>
        <v/>
      </c>
      <c r="AN748" s="187" t="str">
        <f>IFERROR(__xludf.DUMMYFUNCTION("""COMPUTED_VALUE"""),"")</f>
        <v/>
      </c>
    </row>
    <row r="749">
      <c r="A749" s="187"/>
      <c r="B749" s="187"/>
      <c r="C749" s="187"/>
      <c r="D749" s="208"/>
      <c r="E749" s="109"/>
      <c r="F749" s="209"/>
      <c r="G749" s="187"/>
      <c r="H749" s="174"/>
      <c r="I749" s="187"/>
      <c r="J749" s="174" t="str">
        <f>IFERROR(__xludf.DUMMYFUNCTION("""COMPUTED_VALUE"""),"")</f>
        <v/>
      </c>
      <c r="K749" s="187" t="str">
        <f>IFERROR(__xludf.DUMMYFUNCTION("""COMPUTED_VALUE"""),"")</f>
        <v/>
      </c>
      <c r="L749" s="187" t="str">
        <f>IFERROR(__xludf.DUMMYFUNCTION("""COMPUTED_VALUE"""),"")</f>
        <v/>
      </c>
      <c r="M749" s="187" t="str">
        <f>IFERROR(__xludf.DUMMYFUNCTION("""COMPUTED_VALUE"""),"")</f>
        <v/>
      </c>
      <c r="N749" s="187" t="str">
        <f>IFERROR(__xludf.DUMMYFUNCTION("""COMPUTED_VALUE"""),"")</f>
        <v/>
      </c>
      <c r="O749" s="187" t="str">
        <f>IFERROR(__xludf.DUMMYFUNCTION("""COMPUTED_VALUE"""),"")</f>
        <v/>
      </c>
      <c r="P749" s="187" t="str">
        <f>IFERROR(__xludf.DUMMYFUNCTION("""COMPUTED_VALUE"""),"")</f>
        <v/>
      </c>
      <c r="Q749" s="187" t="str">
        <f>IFERROR(__xludf.DUMMYFUNCTION("""COMPUTED_VALUE"""),"")</f>
        <v/>
      </c>
      <c r="R749" s="187" t="str">
        <f>IFERROR(__xludf.DUMMYFUNCTION("""COMPUTED_VALUE"""),"")</f>
        <v/>
      </c>
      <c r="S749" s="187" t="str">
        <f>IFERROR(__xludf.DUMMYFUNCTION("""COMPUTED_VALUE"""),"")</f>
        <v/>
      </c>
      <c r="T749" s="187" t="str">
        <f>IFERROR(__xludf.DUMMYFUNCTION("""COMPUTED_VALUE"""),"")</f>
        <v/>
      </c>
      <c r="U749" s="187" t="str">
        <f>IFERROR(__xludf.DUMMYFUNCTION("""COMPUTED_VALUE"""),"")</f>
        <v/>
      </c>
      <c r="V749" s="187" t="str">
        <f>IFERROR(__xludf.DUMMYFUNCTION("""COMPUTED_VALUE"""),"")</f>
        <v/>
      </c>
      <c r="W749" s="187" t="str">
        <f>IFERROR(__xludf.DUMMYFUNCTION("""COMPUTED_VALUE"""),"")</f>
        <v/>
      </c>
      <c r="X749" s="187" t="str">
        <f>IFERROR(__xludf.DUMMYFUNCTION("""COMPUTED_VALUE"""),"")</f>
        <v/>
      </c>
      <c r="Y749" s="187" t="str">
        <f>IFERROR(__xludf.DUMMYFUNCTION("""COMPUTED_VALUE"""),"")</f>
        <v/>
      </c>
      <c r="Z749" s="187" t="str">
        <f>IFERROR(__xludf.DUMMYFUNCTION("""COMPUTED_VALUE"""),"")</f>
        <v/>
      </c>
      <c r="AA749" s="187" t="str">
        <f>IFERROR(__xludf.DUMMYFUNCTION("""COMPUTED_VALUE"""),"")</f>
        <v/>
      </c>
      <c r="AB749" s="187" t="str">
        <f>IFERROR(__xludf.DUMMYFUNCTION("""COMPUTED_VALUE"""),"")</f>
        <v/>
      </c>
      <c r="AC749" s="187" t="str">
        <f>IFERROR(__xludf.DUMMYFUNCTION("""COMPUTED_VALUE"""),"")</f>
        <v/>
      </c>
      <c r="AD749" s="187" t="str">
        <f>IFERROR(__xludf.DUMMYFUNCTION("""COMPUTED_VALUE"""),"")</f>
        <v/>
      </c>
      <c r="AE749" s="187" t="str">
        <f>IFERROR(__xludf.DUMMYFUNCTION("""COMPUTED_VALUE"""),"")</f>
        <v/>
      </c>
      <c r="AF749" s="187" t="str">
        <f>IFERROR(__xludf.DUMMYFUNCTION("""COMPUTED_VALUE"""),"")</f>
        <v/>
      </c>
      <c r="AG749" s="187" t="str">
        <f>IFERROR(__xludf.DUMMYFUNCTION("""COMPUTED_VALUE"""),"")</f>
        <v/>
      </c>
      <c r="AH749" s="187" t="str">
        <f>IFERROR(__xludf.DUMMYFUNCTION("""COMPUTED_VALUE"""),"")</f>
        <v/>
      </c>
      <c r="AI749" s="187" t="str">
        <f>IFERROR(__xludf.DUMMYFUNCTION("""COMPUTED_VALUE"""),"")</f>
        <v/>
      </c>
      <c r="AJ749" s="187" t="str">
        <f>IFERROR(__xludf.DUMMYFUNCTION("""COMPUTED_VALUE"""),"")</f>
        <v/>
      </c>
      <c r="AK749" s="187" t="str">
        <f>IFERROR(__xludf.DUMMYFUNCTION("""COMPUTED_VALUE"""),"")</f>
        <v/>
      </c>
      <c r="AL749" s="187" t="str">
        <f>IFERROR(__xludf.DUMMYFUNCTION("""COMPUTED_VALUE"""),"")</f>
        <v/>
      </c>
      <c r="AM749" s="187" t="str">
        <f>IFERROR(__xludf.DUMMYFUNCTION("""COMPUTED_VALUE"""),"")</f>
        <v/>
      </c>
      <c r="AN749" s="187" t="str">
        <f>IFERROR(__xludf.DUMMYFUNCTION("""COMPUTED_VALUE"""),"")</f>
        <v/>
      </c>
    </row>
    <row r="750">
      <c r="A750" s="187"/>
      <c r="B750" s="187"/>
      <c r="C750" s="187"/>
      <c r="D750" s="208"/>
      <c r="E750" s="109"/>
      <c r="F750" s="209"/>
      <c r="G750" s="187"/>
      <c r="H750" s="174"/>
      <c r="I750" s="187"/>
      <c r="J750" s="174" t="str">
        <f>IFERROR(__xludf.DUMMYFUNCTION("""COMPUTED_VALUE"""),"")</f>
        <v/>
      </c>
      <c r="K750" s="187" t="str">
        <f>IFERROR(__xludf.DUMMYFUNCTION("""COMPUTED_VALUE"""),"")</f>
        <v/>
      </c>
      <c r="L750" s="187" t="str">
        <f>IFERROR(__xludf.DUMMYFUNCTION("""COMPUTED_VALUE"""),"")</f>
        <v/>
      </c>
      <c r="M750" s="187" t="str">
        <f>IFERROR(__xludf.DUMMYFUNCTION("""COMPUTED_VALUE"""),"")</f>
        <v/>
      </c>
      <c r="N750" s="187" t="str">
        <f>IFERROR(__xludf.DUMMYFUNCTION("""COMPUTED_VALUE"""),"")</f>
        <v/>
      </c>
      <c r="O750" s="187" t="str">
        <f>IFERROR(__xludf.DUMMYFUNCTION("""COMPUTED_VALUE"""),"")</f>
        <v/>
      </c>
      <c r="P750" s="187" t="str">
        <f>IFERROR(__xludf.DUMMYFUNCTION("""COMPUTED_VALUE"""),"")</f>
        <v/>
      </c>
      <c r="Q750" s="187" t="str">
        <f>IFERROR(__xludf.DUMMYFUNCTION("""COMPUTED_VALUE"""),"")</f>
        <v/>
      </c>
      <c r="R750" s="187" t="str">
        <f>IFERROR(__xludf.DUMMYFUNCTION("""COMPUTED_VALUE"""),"")</f>
        <v/>
      </c>
      <c r="S750" s="187" t="str">
        <f>IFERROR(__xludf.DUMMYFUNCTION("""COMPUTED_VALUE"""),"")</f>
        <v/>
      </c>
      <c r="T750" s="187" t="str">
        <f>IFERROR(__xludf.DUMMYFUNCTION("""COMPUTED_VALUE"""),"")</f>
        <v/>
      </c>
      <c r="U750" s="187" t="str">
        <f>IFERROR(__xludf.DUMMYFUNCTION("""COMPUTED_VALUE"""),"")</f>
        <v/>
      </c>
      <c r="V750" s="187" t="str">
        <f>IFERROR(__xludf.DUMMYFUNCTION("""COMPUTED_VALUE"""),"")</f>
        <v/>
      </c>
      <c r="W750" s="187" t="str">
        <f>IFERROR(__xludf.DUMMYFUNCTION("""COMPUTED_VALUE"""),"")</f>
        <v/>
      </c>
      <c r="X750" s="187" t="str">
        <f>IFERROR(__xludf.DUMMYFUNCTION("""COMPUTED_VALUE"""),"")</f>
        <v/>
      </c>
      <c r="Y750" s="187" t="str">
        <f>IFERROR(__xludf.DUMMYFUNCTION("""COMPUTED_VALUE"""),"")</f>
        <v/>
      </c>
      <c r="Z750" s="187" t="str">
        <f>IFERROR(__xludf.DUMMYFUNCTION("""COMPUTED_VALUE"""),"")</f>
        <v/>
      </c>
      <c r="AA750" s="187" t="str">
        <f>IFERROR(__xludf.DUMMYFUNCTION("""COMPUTED_VALUE"""),"")</f>
        <v/>
      </c>
      <c r="AB750" s="187" t="str">
        <f>IFERROR(__xludf.DUMMYFUNCTION("""COMPUTED_VALUE"""),"")</f>
        <v/>
      </c>
      <c r="AC750" s="187" t="str">
        <f>IFERROR(__xludf.DUMMYFUNCTION("""COMPUTED_VALUE"""),"")</f>
        <v/>
      </c>
      <c r="AD750" s="187" t="str">
        <f>IFERROR(__xludf.DUMMYFUNCTION("""COMPUTED_VALUE"""),"")</f>
        <v/>
      </c>
      <c r="AE750" s="187" t="str">
        <f>IFERROR(__xludf.DUMMYFUNCTION("""COMPUTED_VALUE"""),"")</f>
        <v/>
      </c>
      <c r="AF750" s="187" t="str">
        <f>IFERROR(__xludf.DUMMYFUNCTION("""COMPUTED_VALUE"""),"")</f>
        <v/>
      </c>
      <c r="AG750" s="187" t="str">
        <f>IFERROR(__xludf.DUMMYFUNCTION("""COMPUTED_VALUE"""),"")</f>
        <v/>
      </c>
      <c r="AH750" s="187" t="str">
        <f>IFERROR(__xludf.DUMMYFUNCTION("""COMPUTED_VALUE"""),"")</f>
        <v/>
      </c>
      <c r="AI750" s="187" t="str">
        <f>IFERROR(__xludf.DUMMYFUNCTION("""COMPUTED_VALUE"""),"")</f>
        <v/>
      </c>
      <c r="AJ750" s="187" t="str">
        <f>IFERROR(__xludf.DUMMYFUNCTION("""COMPUTED_VALUE"""),"")</f>
        <v/>
      </c>
      <c r="AK750" s="187" t="str">
        <f>IFERROR(__xludf.DUMMYFUNCTION("""COMPUTED_VALUE"""),"")</f>
        <v/>
      </c>
      <c r="AL750" s="187" t="str">
        <f>IFERROR(__xludf.DUMMYFUNCTION("""COMPUTED_VALUE"""),"")</f>
        <v/>
      </c>
      <c r="AM750" s="187" t="str">
        <f>IFERROR(__xludf.DUMMYFUNCTION("""COMPUTED_VALUE"""),"")</f>
        <v/>
      </c>
      <c r="AN750" s="187" t="str">
        <f>IFERROR(__xludf.DUMMYFUNCTION("""COMPUTED_VALUE"""),"")</f>
        <v/>
      </c>
    </row>
    <row r="751">
      <c r="A751" s="187"/>
      <c r="B751" s="187"/>
      <c r="C751" s="187"/>
      <c r="D751" s="208"/>
      <c r="E751" s="109"/>
      <c r="F751" s="209"/>
      <c r="G751" s="187"/>
      <c r="H751" s="174"/>
      <c r="I751" s="187"/>
      <c r="J751" s="174" t="str">
        <f>IFERROR(__xludf.DUMMYFUNCTION("""COMPUTED_VALUE"""),"")</f>
        <v/>
      </c>
      <c r="K751" s="187" t="str">
        <f>IFERROR(__xludf.DUMMYFUNCTION("""COMPUTED_VALUE"""),"")</f>
        <v/>
      </c>
      <c r="L751" s="187" t="str">
        <f>IFERROR(__xludf.DUMMYFUNCTION("""COMPUTED_VALUE"""),"")</f>
        <v/>
      </c>
      <c r="M751" s="187" t="str">
        <f>IFERROR(__xludf.DUMMYFUNCTION("""COMPUTED_VALUE"""),"")</f>
        <v/>
      </c>
      <c r="N751" s="187" t="str">
        <f>IFERROR(__xludf.DUMMYFUNCTION("""COMPUTED_VALUE"""),"")</f>
        <v/>
      </c>
      <c r="O751" s="187" t="str">
        <f>IFERROR(__xludf.DUMMYFUNCTION("""COMPUTED_VALUE"""),"")</f>
        <v/>
      </c>
      <c r="P751" s="187" t="str">
        <f>IFERROR(__xludf.DUMMYFUNCTION("""COMPUTED_VALUE"""),"")</f>
        <v/>
      </c>
      <c r="Q751" s="187" t="str">
        <f>IFERROR(__xludf.DUMMYFUNCTION("""COMPUTED_VALUE"""),"")</f>
        <v/>
      </c>
      <c r="R751" s="187" t="str">
        <f>IFERROR(__xludf.DUMMYFUNCTION("""COMPUTED_VALUE"""),"")</f>
        <v/>
      </c>
      <c r="S751" s="187" t="str">
        <f>IFERROR(__xludf.DUMMYFUNCTION("""COMPUTED_VALUE"""),"")</f>
        <v/>
      </c>
      <c r="T751" s="187" t="str">
        <f>IFERROR(__xludf.DUMMYFUNCTION("""COMPUTED_VALUE"""),"")</f>
        <v/>
      </c>
      <c r="U751" s="187" t="str">
        <f>IFERROR(__xludf.DUMMYFUNCTION("""COMPUTED_VALUE"""),"")</f>
        <v/>
      </c>
      <c r="V751" s="187" t="str">
        <f>IFERROR(__xludf.DUMMYFUNCTION("""COMPUTED_VALUE"""),"")</f>
        <v/>
      </c>
      <c r="W751" s="187" t="str">
        <f>IFERROR(__xludf.DUMMYFUNCTION("""COMPUTED_VALUE"""),"")</f>
        <v/>
      </c>
      <c r="X751" s="187" t="str">
        <f>IFERROR(__xludf.DUMMYFUNCTION("""COMPUTED_VALUE"""),"")</f>
        <v/>
      </c>
      <c r="Y751" s="187" t="str">
        <f>IFERROR(__xludf.DUMMYFUNCTION("""COMPUTED_VALUE"""),"")</f>
        <v/>
      </c>
      <c r="Z751" s="187" t="str">
        <f>IFERROR(__xludf.DUMMYFUNCTION("""COMPUTED_VALUE"""),"")</f>
        <v/>
      </c>
      <c r="AA751" s="187" t="str">
        <f>IFERROR(__xludf.DUMMYFUNCTION("""COMPUTED_VALUE"""),"")</f>
        <v/>
      </c>
      <c r="AB751" s="187" t="str">
        <f>IFERROR(__xludf.DUMMYFUNCTION("""COMPUTED_VALUE"""),"")</f>
        <v/>
      </c>
      <c r="AC751" s="187" t="str">
        <f>IFERROR(__xludf.DUMMYFUNCTION("""COMPUTED_VALUE"""),"")</f>
        <v/>
      </c>
      <c r="AD751" s="187" t="str">
        <f>IFERROR(__xludf.DUMMYFUNCTION("""COMPUTED_VALUE"""),"")</f>
        <v/>
      </c>
      <c r="AE751" s="187" t="str">
        <f>IFERROR(__xludf.DUMMYFUNCTION("""COMPUTED_VALUE"""),"")</f>
        <v/>
      </c>
      <c r="AF751" s="187" t="str">
        <f>IFERROR(__xludf.DUMMYFUNCTION("""COMPUTED_VALUE"""),"")</f>
        <v/>
      </c>
      <c r="AG751" s="187" t="str">
        <f>IFERROR(__xludf.DUMMYFUNCTION("""COMPUTED_VALUE"""),"")</f>
        <v/>
      </c>
      <c r="AH751" s="187" t="str">
        <f>IFERROR(__xludf.DUMMYFUNCTION("""COMPUTED_VALUE"""),"")</f>
        <v/>
      </c>
      <c r="AI751" s="187" t="str">
        <f>IFERROR(__xludf.DUMMYFUNCTION("""COMPUTED_VALUE"""),"")</f>
        <v/>
      </c>
      <c r="AJ751" s="187" t="str">
        <f>IFERROR(__xludf.DUMMYFUNCTION("""COMPUTED_VALUE"""),"")</f>
        <v/>
      </c>
      <c r="AK751" s="187" t="str">
        <f>IFERROR(__xludf.DUMMYFUNCTION("""COMPUTED_VALUE"""),"")</f>
        <v/>
      </c>
      <c r="AL751" s="187" t="str">
        <f>IFERROR(__xludf.DUMMYFUNCTION("""COMPUTED_VALUE"""),"")</f>
        <v/>
      </c>
      <c r="AM751" s="187" t="str">
        <f>IFERROR(__xludf.DUMMYFUNCTION("""COMPUTED_VALUE"""),"")</f>
        <v/>
      </c>
      <c r="AN751" s="187" t="str">
        <f>IFERROR(__xludf.DUMMYFUNCTION("""COMPUTED_VALUE"""),"")</f>
        <v/>
      </c>
    </row>
    <row r="752">
      <c r="A752" s="187"/>
      <c r="B752" s="187"/>
      <c r="C752" s="187"/>
      <c r="D752" s="208"/>
      <c r="E752" s="109"/>
      <c r="F752" s="209"/>
      <c r="G752" s="187"/>
      <c r="H752" s="174"/>
      <c r="I752" s="187"/>
      <c r="J752" s="174" t="str">
        <f>IFERROR(__xludf.DUMMYFUNCTION("""COMPUTED_VALUE"""),"")</f>
        <v/>
      </c>
      <c r="K752" s="187" t="str">
        <f>IFERROR(__xludf.DUMMYFUNCTION("""COMPUTED_VALUE"""),"")</f>
        <v/>
      </c>
      <c r="L752" s="187" t="str">
        <f>IFERROR(__xludf.DUMMYFUNCTION("""COMPUTED_VALUE"""),"")</f>
        <v/>
      </c>
      <c r="M752" s="187" t="str">
        <f>IFERROR(__xludf.DUMMYFUNCTION("""COMPUTED_VALUE"""),"")</f>
        <v/>
      </c>
      <c r="N752" s="187" t="str">
        <f>IFERROR(__xludf.DUMMYFUNCTION("""COMPUTED_VALUE"""),"")</f>
        <v/>
      </c>
      <c r="O752" s="187" t="str">
        <f>IFERROR(__xludf.DUMMYFUNCTION("""COMPUTED_VALUE"""),"")</f>
        <v/>
      </c>
      <c r="P752" s="187" t="str">
        <f>IFERROR(__xludf.DUMMYFUNCTION("""COMPUTED_VALUE"""),"")</f>
        <v/>
      </c>
      <c r="Q752" s="187" t="str">
        <f>IFERROR(__xludf.DUMMYFUNCTION("""COMPUTED_VALUE"""),"")</f>
        <v/>
      </c>
      <c r="R752" s="187" t="str">
        <f>IFERROR(__xludf.DUMMYFUNCTION("""COMPUTED_VALUE"""),"")</f>
        <v/>
      </c>
      <c r="S752" s="187" t="str">
        <f>IFERROR(__xludf.DUMMYFUNCTION("""COMPUTED_VALUE"""),"")</f>
        <v/>
      </c>
      <c r="T752" s="187" t="str">
        <f>IFERROR(__xludf.DUMMYFUNCTION("""COMPUTED_VALUE"""),"")</f>
        <v/>
      </c>
      <c r="U752" s="187" t="str">
        <f>IFERROR(__xludf.DUMMYFUNCTION("""COMPUTED_VALUE"""),"")</f>
        <v/>
      </c>
      <c r="V752" s="187" t="str">
        <f>IFERROR(__xludf.DUMMYFUNCTION("""COMPUTED_VALUE"""),"")</f>
        <v/>
      </c>
      <c r="W752" s="187" t="str">
        <f>IFERROR(__xludf.DUMMYFUNCTION("""COMPUTED_VALUE"""),"")</f>
        <v/>
      </c>
      <c r="X752" s="187" t="str">
        <f>IFERROR(__xludf.DUMMYFUNCTION("""COMPUTED_VALUE"""),"")</f>
        <v/>
      </c>
      <c r="Y752" s="187" t="str">
        <f>IFERROR(__xludf.DUMMYFUNCTION("""COMPUTED_VALUE"""),"")</f>
        <v/>
      </c>
      <c r="Z752" s="187" t="str">
        <f>IFERROR(__xludf.DUMMYFUNCTION("""COMPUTED_VALUE"""),"")</f>
        <v/>
      </c>
      <c r="AA752" s="187" t="str">
        <f>IFERROR(__xludf.DUMMYFUNCTION("""COMPUTED_VALUE"""),"")</f>
        <v/>
      </c>
      <c r="AB752" s="187" t="str">
        <f>IFERROR(__xludf.DUMMYFUNCTION("""COMPUTED_VALUE"""),"")</f>
        <v/>
      </c>
      <c r="AC752" s="187" t="str">
        <f>IFERROR(__xludf.DUMMYFUNCTION("""COMPUTED_VALUE"""),"")</f>
        <v/>
      </c>
      <c r="AD752" s="187" t="str">
        <f>IFERROR(__xludf.DUMMYFUNCTION("""COMPUTED_VALUE"""),"")</f>
        <v/>
      </c>
      <c r="AE752" s="187" t="str">
        <f>IFERROR(__xludf.DUMMYFUNCTION("""COMPUTED_VALUE"""),"")</f>
        <v/>
      </c>
      <c r="AF752" s="187" t="str">
        <f>IFERROR(__xludf.DUMMYFUNCTION("""COMPUTED_VALUE"""),"")</f>
        <v/>
      </c>
      <c r="AG752" s="187" t="str">
        <f>IFERROR(__xludf.DUMMYFUNCTION("""COMPUTED_VALUE"""),"")</f>
        <v/>
      </c>
      <c r="AH752" s="187" t="str">
        <f>IFERROR(__xludf.DUMMYFUNCTION("""COMPUTED_VALUE"""),"")</f>
        <v/>
      </c>
      <c r="AI752" s="187" t="str">
        <f>IFERROR(__xludf.DUMMYFUNCTION("""COMPUTED_VALUE"""),"")</f>
        <v/>
      </c>
      <c r="AJ752" s="187" t="str">
        <f>IFERROR(__xludf.DUMMYFUNCTION("""COMPUTED_VALUE"""),"")</f>
        <v/>
      </c>
      <c r="AK752" s="187" t="str">
        <f>IFERROR(__xludf.DUMMYFUNCTION("""COMPUTED_VALUE"""),"")</f>
        <v/>
      </c>
      <c r="AL752" s="187" t="str">
        <f>IFERROR(__xludf.DUMMYFUNCTION("""COMPUTED_VALUE"""),"")</f>
        <v/>
      </c>
      <c r="AM752" s="187" t="str">
        <f>IFERROR(__xludf.DUMMYFUNCTION("""COMPUTED_VALUE"""),"")</f>
        <v/>
      </c>
      <c r="AN752" s="187" t="str">
        <f>IFERROR(__xludf.DUMMYFUNCTION("""COMPUTED_VALUE"""),"")</f>
        <v/>
      </c>
    </row>
    <row r="753">
      <c r="A753" s="187"/>
      <c r="B753" s="187"/>
      <c r="C753" s="187"/>
      <c r="D753" s="208"/>
      <c r="E753" s="109"/>
      <c r="F753" s="209"/>
      <c r="G753" s="187"/>
      <c r="H753" s="174"/>
      <c r="I753" s="187"/>
      <c r="J753" s="174" t="str">
        <f>IFERROR(__xludf.DUMMYFUNCTION("""COMPUTED_VALUE"""),"")</f>
        <v/>
      </c>
      <c r="K753" s="187" t="str">
        <f>IFERROR(__xludf.DUMMYFUNCTION("""COMPUTED_VALUE"""),"")</f>
        <v/>
      </c>
      <c r="L753" s="187" t="str">
        <f>IFERROR(__xludf.DUMMYFUNCTION("""COMPUTED_VALUE"""),"")</f>
        <v/>
      </c>
      <c r="M753" s="187" t="str">
        <f>IFERROR(__xludf.DUMMYFUNCTION("""COMPUTED_VALUE"""),"")</f>
        <v/>
      </c>
      <c r="N753" s="187" t="str">
        <f>IFERROR(__xludf.DUMMYFUNCTION("""COMPUTED_VALUE"""),"")</f>
        <v/>
      </c>
      <c r="O753" s="187" t="str">
        <f>IFERROR(__xludf.DUMMYFUNCTION("""COMPUTED_VALUE"""),"")</f>
        <v/>
      </c>
      <c r="P753" s="187" t="str">
        <f>IFERROR(__xludf.DUMMYFUNCTION("""COMPUTED_VALUE"""),"")</f>
        <v/>
      </c>
      <c r="Q753" s="187" t="str">
        <f>IFERROR(__xludf.DUMMYFUNCTION("""COMPUTED_VALUE"""),"")</f>
        <v/>
      </c>
      <c r="R753" s="187" t="str">
        <f>IFERROR(__xludf.DUMMYFUNCTION("""COMPUTED_VALUE"""),"")</f>
        <v/>
      </c>
      <c r="S753" s="187" t="str">
        <f>IFERROR(__xludf.DUMMYFUNCTION("""COMPUTED_VALUE"""),"")</f>
        <v/>
      </c>
      <c r="T753" s="187" t="str">
        <f>IFERROR(__xludf.DUMMYFUNCTION("""COMPUTED_VALUE"""),"")</f>
        <v/>
      </c>
      <c r="U753" s="187" t="str">
        <f>IFERROR(__xludf.DUMMYFUNCTION("""COMPUTED_VALUE"""),"")</f>
        <v/>
      </c>
      <c r="V753" s="187" t="str">
        <f>IFERROR(__xludf.DUMMYFUNCTION("""COMPUTED_VALUE"""),"")</f>
        <v/>
      </c>
      <c r="W753" s="187" t="str">
        <f>IFERROR(__xludf.DUMMYFUNCTION("""COMPUTED_VALUE"""),"")</f>
        <v/>
      </c>
      <c r="X753" s="187" t="str">
        <f>IFERROR(__xludf.DUMMYFUNCTION("""COMPUTED_VALUE"""),"")</f>
        <v/>
      </c>
      <c r="Y753" s="187" t="str">
        <f>IFERROR(__xludf.DUMMYFUNCTION("""COMPUTED_VALUE"""),"")</f>
        <v/>
      </c>
      <c r="Z753" s="187" t="str">
        <f>IFERROR(__xludf.DUMMYFUNCTION("""COMPUTED_VALUE"""),"")</f>
        <v/>
      </c>
      <c r="AA753" s="187" t="str">
        <f>IFERROR(__xludf.DUMMYFUNCTION("""COMPUTED_VALUE"""),"")</f>
        <v/>
      </c>
      <c r="AB753" s="187" t="str">
        <f>IFERROR(__xludf.DUMMYFUNCTION("""COMPUTED_VALUE"""),"")</f>
        <v/>
      </c>
      <c r="AC753" s="187" t="str">
        <f>IFERROR(__xludf.DUMMYFUNCTION("""COMPUTED_VALUE"""),"")</f>
        <v/>
      </c>
      <c r="AD753" s="187" t="str">
        <f>IFERROR(__xludf.DUMMYFUNCTION("""COMPUTED_VALUE"""),"")</f>
        <v/>
      </c>
      <c r="AE753" s="187" t="str">
        <f>IFERROR(__xludf.DUMMYFUNCTION("""COMPUTED_VALUE"""),"")</f>
        <v/>
      </c>
      <c r="AF753" s="187" t="str">
        <f>IFERROR(__xludf.DUMMYFUNCTION("""COMPUTED_VALUE"""),"")</f>
        <v/>
      </c>
      <c r="AG753" s="187" t="str">
        <f>IFERROR(__xludf.DUMMYFUNCTION("""COMPUTED_VALUE"""),"")</f>
        <v/>
      </c>
      <c r="AH753" s="187" t="str">
        <f>IFERROR(__xludf.DUMMYFUNCTION("""COMPUTED_VALUE"""),"")</f>
        <v/>
      </c>
      <c r="AI753" s="187" t="str">
        <f>IFERROR(__xludf.DUMMYFUNCTION("""COMPUTED_VALUE"""),"")</f>
        <v/>
      </c>
      <c r="AJ753" s="187" t="str">
        <f>IFERROR(__xludf.DUMMYFUNCTION("""COMPUTED_VALUE"""),"")</f>
        <v/>
      </c>
      <c r="AK753" s="187" t="str">
        <f>IFERROR(__xludf.DUMMYFUNCTION("""COMPUTED_VALUE"""),"")</f>
        <v/>
      </c>
      <c r="AL753" s="187" t="str">
        <f>IFERROR(__xludf.DUMMYFUNCTION("""COMPUTED_VALUE"""),"")</f>
        <v/>
      </c>
      <c r="AM753" s="187" t="str">
        <f>IFERROR(__xludf.DUMMYFUNCTION("""COMPUTED_VALUE"""),"")</f>
        <v/>
      </c>
      <c r="AN753" s="187" t="str">
        <f>IFERROR(__xludf.DUMMYFUNCTION("""COMPUTED_VALUE"""),"")</f>
        <v/>
      </c>
    </row>
    <row r="754">
      <c r="A754" s="187"/>
      <c r="B754" s="187"/>
      <c r="C754" s="187"/>
      <c r="D754" s="208"/>
      <c r="E754" s="109"/>
      <c r="F754" s="209"/>
      <c r="G754" s="187"/>
      <c r="H754" s="174"/>
      <c r="I754" s="187"/>
      <c r="J754" s="174" t="str">
        <f>IFERROR(__xludf.DUMMYFUNCTION("""COMPUTED_VALUE"""),"")</f>
        <v/>
      </c>
      <c r="K754" s="187" t="str">
        <f>IFERROR(__xludf.DUMMYFUNCTION("""COMPUTED_VALUE"""),"")</f>
        <v/>
      </c>
      <c r="L754" s="187" t="str">
        <f>IFERROR(__xludf.DUMMYFUNCTION("""COMPUTED_VALUE"""),"")</f>
        <v/>
      </c>
      <c r="M754" s="187" t="str">
        <f>IFERROR(__xludf.DUMMYFUNCTION("""COMPUTED_VALUE"""),"")</f>
        <v/>
      </c>
      <c r="N754" s="187" t="str">
        <f>IFERROR(__xludf.DUMMYFUNCTION("""COMPUTED_VALUE"""),"")</f>
        <v/>
      </c>
      <c r="O754" s="187" t="str">
        <f>IFERROR(__xludf.DUMMYFUNCTION("""COMPUTED_VALUE"""),"")</f>
        <v/>
      </c>
      <c r="P754" s="187" t="str">
        <f>IFERROR(__xludf.DUMMYFUNCTION("""COMPUTED_VALUE"""),"")</f>
        <v/>
      </c>
      <c r="Q754" s="187" t="str">
        <f>IFERROR(__xludf.DUMMYFUNCTION("""COMPUTED_VALUE"""),"")</f>
        <v/>
      </c>
      <c r="R754" s="187" t="str">
        <f>IFERROR(__xludf.DUMMYFUNCTION("""COMPUTED_VALUE"""),"")</f>
        <v/>
      </c>
      <c r="S754" s="187" t="str">
        <f>IFERROR(__xludf.DUMMYFUNCTION("""COMPUTED_VALUE"""),"")</f>
        <v/>
      </c>
      <c r="T754" s="187" t="str">
        <f>IFERROR(__xludf.DUMMYFUNCTION("""COMPUTED_VALUE"""),"")</f>
        <v/>
      </c>
      <c r="U754" s="187" t="str">
        <f>IFERROR(__xludf.DUMMYFUNCTION("""COMPUTED_VALUE"""),"")</f>
        <v/>
      </c>
      <c r="V754" s="187" t="str">
        <f>IFERROR(__xludf.DUMMYFUNCTION("""COMPUTED_VALUE"""),"")</f>
        <v/>
      </c>
      <c r="W754" s="187" t="str">
        <f>IFERROR(__xludf.DUMMYFUNCTION("""COMPUTED_VALUE"""),"")</f>
        <v/>
      </c>
      <c r="X754" s="187" t="str">
        <f>IFERROR(__xludf.DUMMYFUNCTION("""COMPUTED_VALUE"""),"")</f>
        <v/>
      </c>
      <c r="Y754" s="187" t="str">
        <f>IFERROR(__xludf.DUMMYFUNCTION("""COMPUTED_VALUE"""),"")</f>
        <v/>
      </c>
      <c r="Z754" s="187" t="str">
        <f>IFERROR(__xludf.DUMMYFUNCTION("""COMPUTED_VALUE"""),"")</f>
        <v/>
      </c>
      <c r="AA754" s="187" t="str">
        <f>IFERROR(__xludf.DUMMYFUNCTION("""COMPUTED_VALUE"""),"")</f>
        <v/>
      </c>
      <c r="AB754" s="187" t="str">
        <f>IFERROR(__xludf.DUMMYFUNCTION("""COMPUTED_VALUE"""),"")</f>
        <v/>
      </c>
      <c r="AC754" s="187" t="str">
        <f>IFERROR(__xludf.DUMMYFUNCTION("""COMPUTED_VALUE"""),"")</f>
        <v/>
      </c>
      <c r="AD754" s="187" t="str">
        <f>IFERROR(__xludf.DUMMYFUNCTION("""COMPUTED_VALUE"""),"")</f>
        <v/>
      </c>
      <c r="AE754" s="187" t="str">
        <f>IFERROR(__xludf.DUMMYFUNCTION("""COMPUTED_VALUE"""),"")</f>
        <v/>
      </c>
      <c r="AF754" s="187" t="str">
        <f>IFERROR(__xludf.DUMMYFUNCTION("""COMPUTED_VALUE"""),"")</f>
        <v/>
      </c>
      <c r="AG754" s="187" t="str">
        <f>IFERROR(__xludf.DUMMYFUNCTION("""COMPUTED_VALUE"""),"")</f>
        <v/>
      </c>
      <c r="AH754" s="187" t="str">
        <f>IFERROR(__xludf.DUMMYFUNCTION("""COMPUTED_VALUE"""),"")</f>
        <v/>
      </c>
      <c r="AI754" s="187" t="str">
        <f>IFERROR(__xludf.DUMMYFUNCTION("""COMPUTED_VALUE"""),"")</f>
        <v/>
      </c>
      <c r="AJ754" s="187" t="str">
        <f>IFERROR(__xludf.DUMMYFUNCTION("""COMPUTED_VALUE"""),"")</f>
        <v/>
      </c>
      <c r="AK754" s="187" t="str">
        <f>IFERROR(__xludf.DUMMYFUNCTION("""COMPUTED_VALUE"""),"")</f>
        <v/>
      </c>
      <c r="AL754" s="187" t="str">
        <f>IFERROR(__xludf.DUMMYFUNCTION("""COMPUTED_VALUE"""),"")</f>
        <v/>
      </c>
      <c r="AM754" s="187" t="str">
        <f>IFERROR(__xludf.DUMMYFUNCTION("""COMPUTED_VALUE"""),"")</f>
        <v/>
      </c>
      <c r="AN754" s="187" t="str">
        <f>IFERROR(__xludf.DUMMYFUNCTION("""COMPUTED_VALUE"""),"")</f>
        <v/>
      </c>
    </row>
    <row r="755">
      <c r="A755" s="187"/>
      <c r="B755" s="187"/>
      <c r="C755" s="187"/>
      <c r="D755" s="208"/>
      <c r="E755" s="109"/>
      <c r="F755" s="209"/>
      <c r="G755" s="187"/>
      <c r="H755" s="174"/>
      <c r="I755" s="187"/>
      <c r="J755" s="174" t="str">
        <f>IFERROR(__xludf.DUMMYFUNCTION("""COMPUTED_VALUE"""),"")</f>
        <v/>
      </c>
      <c r="K755" s="187" t="str">
        <f>IFERROR(__xludf.DUMMYFUNCTION("""COMPUTED_VALUE"""),"")</f>
        <v/>
      </c>
      <c r="L755" s="187" t="str">
        <f>IFERROR(__xludf.DUMMYFUNCTION("""COMPUTED_VALUE"""),"")</f>
        <v/>
      </c>
      <c r="M755" s="187" t="str">
        <f>IFERROR(__xludf.DUMMYFUNCTION("""COMPUTED_VALUE"""),"")</f>
        <v/>
      </c>
      <c r="N755" s="187" t="str">
        <f>IFERROR(__xludf.DUMMYFUNCTION("""COMPUTED_VALUE"""),"")</f>
        <v/>
      </c>
      <c r="O755" s="187" t="str">
        <f>IFERROR(__xludf.DUMMYFUNCTION("""COMPUTED_VALUE"""),"")</f>
        <v/>
      </c>
      <c r="P755" s="187" t="str">
        <f>IFERROR(__xludf.DUMMYFUNCTION("""COMPUTED_VALUE"""),"")</f>
        <v/>
      </c>
      <c r="Q755" s="187" t="str">
        <f>IFERROR(__xludf.DUMMYFUNCTION("""COMPUTED_VALUE"""),"")</f>
        <v/>
      </c>
      <c r="R755" s="187" t="str">
        <f>IFERROR(__xludf.DUMMYFUNCTION("""COMPUTED_VALUE"""),"")</f>
        <v/>
      </c>
      <c r="S755" s="187" t="str">
        <f>IFERROR(__xludf.DUMMYFUNCTION("""COMPUTED_VALUE"""),"")</f>
        <v/>
      </c>
      <c r="T755" s="187" t="str">
        <f>IFERROR(__xludf.DUMMYFUNCTION("""COMPUTED_VALUE"""),"")</f>
        <v/>
      </c>
      <c r="U755" s="187" t="str">
        <f>IFERROR(__xludf.DUMMYFUNCTION("""COMPUTED_VALUE"""),"")</f>
        <v/>
      </c>
      <c r="V755" s="187" t="str">
        <f>IFERROR(__xludf.DUMMYFUNCTION("""COMPUTED_VALUE"""),"")</f>
        <v/>
      </c>
      <c r="W755" s="187" t="str">
        <f>IFERROR(__xludf.DUMMYFUNCTION("""COMPUTED_VALUE"""),"")</f>
        <v/>
      </c>
      <c r="X755" s="187" t="str">
        <f>IFERROR(__xludf.DUMMYFUNCTION("""COMPUTED_VALUE"""),"")</f>
        <v/>
      </c>
      <c r="Y755" s="187" t="str">
        <f>IFERROR(__xludf.DUMMYFUNCTION("""COMPUTED_VALUE"""),"")</f>
        <v/>
      </c>
      <c r="Z755" s="187" t="str">
        <f>IFERROR(__xludf.DUMMYFUNCTION("""COMPUTED_VALUE"""),"")</f>
        <v/>
      </c>
      <c r="AA755" s="187" t="str">
        <f>IFERROR(__xludf.DUMMYFUNCTION("""COMPUTED_VALUE"""),"")</f>
        <v/>
      </c>
      <c r="AB755" s="187" t="str">
        <f>IFERROR(__xludf.DUMMYFUNCTION("""COMPUTED_VALUE"""),"")</f>
        <v/>
      </c>
      <c r="AC755" s="187" t="str">
        <f>IFERROR(__xludf.DUMMYFUNCTION("""COMPUTED_VALUE"""),"")</f>
        <v/>
      </c>
      <c r="AD755" s="187" t="str">
        <f>IFERROR(__xludf.DUMMYFUNCTION("""COMPUTED_VALUE"""),"")</f>
        <v/>
      </c>
      <c r="AE755" s="187" t="str">
        <f>IFERROR(__xludf.DUMMYFUNCTION("""COMPUTED_VALUE"""),"")</f>
        <v/>
      </c>
      <c r="AF755" s="187" t="str">
        <f>IFERROR(__xludf.DUMMYFUNCTION("""COMPUTED_VALUE"""),"")</f>
        <v/>
      </c>
      <c r="AG755" s="187" t="str">
        <f>IFERROR(__xludf.DUMMYFUNCTION("""COMPUTED_VALUE"""),"")</f>
        <v/>
      </c>
      <c r="AH755" s="187" t="str">
        <f>IFERROR(__xludf.DUMMYFUNCTION("""COMPUTED_VALUE"""),"")</f>
        <v/>
      </c>
      <c r="AI755" s="187" t="str">
        <f>IFERROR(__xludf.DUMMYFUNCTION("""COMPUTED_VALUE"""),"")</f>
        <v/>
      </c>
      <c r="AJ755" s="187" t="str">
        <f>IFERROR(__xludf.DUMMYFUNCTION("""COMPUTED_VALUE"""),"")</f>
        <v/>
      </c>
      <c r="AK755" s="187" t="str">
        <f>IFERROR(__xludf.DUMMYFUNCTION("""COMPUTED_VALUE"""),"")</f>
        <v/>
      </c>
      <c r="AL755" s="187" t="str">
        <f>IFERROR(__xludf.DUMMYFUNCTION("""COMPUTED_VALUE"""),"")</f>
        <v/>
      </c>
      <c r="AM755" s="187" t="str">
        <f>IFERROR(__xludf.DUMMYFUNCTION("""COMPUTED_VALUE"""),"")</f>
        <v/>
      </c>
      <c r="AN755" s="187" t="str">
        <f>IFERROR(__xludf.DUMMYFUNCTION("""COMPUTED_VALUE"""),"")</f>
        <v/>
      </c>
    </row>
    <row r="756">
      <c r="A756" s="187"/>
      <c r="B756" s="187"/>
      <c r="C756" s="187"/>
      <c r="D756" s="208"/>
      <c r="E756" s="109"/>
      <c r="F756" s="209"/>
      <c r="G756" s="187"/>
      <c r="H756" s="174"/>
      <c r="I756" s="187"/>
      <c r="J756" s="174" t="str">
        <f>IFERROR(__xludf.DUMMYFUNCTION("""COMPUTED_VALUE"""),"")</f>
        <v/>
      </c>
      <c r="K756" s="187" t="str">
        <f>IFERROR(__xludf.DUMMYFUNCTION("""COMPUTED_VALUE"""),"")</f>
        <v/>
      </c>
      <c r="L756" s="187" t="str">
        <f>IFERROR(__xludf.DUMMYFUNCTION("""COMPUTED_VALUE"""),"")</f>
        <v/>
      </c>
      <c r="M756" s="187" t="str">
        <f>IFERROR(__xludf.DUMMYFUNCTION("""COMPUTED_VALUE"""),"")</f>
        <v/>
      </c>
      <c r="N756" s="187" t="str">
        <f>IFERROR(__xludf.DUMMYFUNCTION("""COMPUTED_VALUE"""),"")</f>
        <v/>
      </c>
      <c r="O756" s="187" t="str">
        <f>IFERROR(__xludf.DUMMYFUNCTION("""COMPUTED_VALUE"""),"")</f>
        <v/>
      </c>
      <c r="P756" s="187" t="str">
        <f>IFERROR(__xludf.DUMMYFUNCTION("""COMPUTED_VALUE"""),"")</f>
        <v/>
      </c>
      <c r="Q756" s="187" t="str">
        <f>IFERROR(__xludf.DUMMYFUNCTION("""COMPUTED_VALUE"""),"")</f>
        <v/>
      </c>
      <c r="R756" s="187" t="str">
        <f>IFERROR(__xludf.DUMMYFUNCTION("""COMPUTED_VALUE"""),"")</f>
        <v/>
      </c>
      <c r="S756" s="187" t="str">
        <f>IFERROR(__xludf.DUMMYFUNCTION("""COMPUTED_VALUE"""),"")</f>
        <v/>
      </c>
      <c r="T756" s="187" t="str">
        <f>IFERROR(__xludf.DUMMYFUNCTION("""COMPUTED_VALUE"""),"")</f>
        <v/>
      </c>
      <c r="U756" s="187" t="str">
        <f>IFERROR(__xludf.DUMMYFUNCTION("""COMPUTED_VALUE"""),"")</f>
        <v/>
      </c>
      <c r="V756" s="187" t="str">
        <f>IFERROR(__xludf.DUMMYFUNCTION("""COMPUTED_VALUE"""),"")</f>
        <v/>
      </c>
      <c r="W756" s="187" t="str">
        <f>IFERROR(__xludf.DUMMYFUNCTION("""COMPUTED_VALUE"""),"")</f>
        <v/>
      </c>
      <c r="X756" s="187" t="str">
        <f>IFERROR(__xludf.DUMMYFUNCTION("""COMPUTED_VALUE"""),"")</f>
        <v/>
      </c>
      <c r="Y756" s="187" t="str">
        <f>IFERROR(__xludf.DUMMYFUNCTION("""COMPUTED_VALUE"""),"")</f>
        <v/>
      </c>
      <c r="Z756" s="187" t="str">
        <f>IFERROR(__xludf.DUMMYFUNCTION("""COMPUTED_VALUE"""),"")</f>
        <v/>
      </c>
      <c r="AA756" s="187" t="str">
        <f>IFERROR(__xludf.DUMMYFUNCTION("""COMPUTED_VALUE"""),"")</f>
        <v/>
      </c>
      <c r="AB756" s="187" t="str">
        <f>IFERROR(__xludf.DUMMYFUNCTION("""COMPUTED_VALUE"""),"")</f>
        <v/>
      </c>
      <c r="AC756" s="187" t="str">
        <f>IFERROR(__xludf.DUMMYFUNCTION("""COMPUTED_VALUE"""),"")</f>
        <v/>
      </c>
      <c r="AD756" s="187" t="str">
        <f>IFERROR(__xludf.DUMMYFUNCTION("""COMPUTED_VALUE"""),"")</f>
        <v/>
      </c>
      <c r="AE756" s="187" t="str">
        <f>IFERROR(__xludf.DUMMYFUNCTION("""COMPUTED_VALUE"""),"")</f>
        <v/>
      </c>
      <c r="AF756" s="187" t="str">
        <f>IFERROR(__xludf.DUMMYFUNCTION("""COMPUTED_VALUE"""),"")</f>
        <v/>
      </c>
      <c r="AG756" s="187" t="str">
        <f>IFERROR(__xludf.DUMMYFUNCTION("""COMPUTED_VALUE"""),"")</f>
        <v/>
      </c>
      <c r="AH756" s="187" t="str">
        <f>IFERROR(__xludf.DUMMYFUNCTION("""COMPUTED_VALUE"""),"")</f>
        <v/>
      </c>
      <c r="AI756" s="187" t="str">
        <f>IFERROR(__xludf.DUMMYFUNCTION("""COMPUTED_VALUE"""),"")</f>
        <v/>
      </c>
      <c r="AJ756" s="187" t="str">
        <f>IFERROR(__xludf.DUMMYFUNCTION("""COMPUTED_VALUE"""),"")</f>
        <v/>
      </c>
      <c r="AK756" s="187" t="str">
        <f>IFERROR(__xludf.DUMMYFUNCTION("""COMPUTED_VALUE"""),"")</f>
        <v/>
      </c>
      <c r="AL756" s="187" t="str">
        <f>IFERROR(__xludf.DUMMYFUNCTION("""COMPUTED_VALUE"""),"")</f>
        <v/>
      </c>
      <c r="AM756" s="187" t="str">
        <f>IFERROR(__xludf.DUMMYFUNCTION("""COMPUTED_VALUE"""),"")</f>
        <v/>
      </c>
      <c r="AN756" s="187" t="str">
        <f>IFERROR(__xludf.DUMMYFUNCTION("""COMPUTED_VALUE"""),"")</f>
        <v/>
      </c>
    </row>
    <row r="757">
      <c r="A757" s="187"/>
      <c r="B757" s="187"/>
      <c r="C757" s="187"/>
      <c r="D757" s="208"/>
      <c r="E757" s="109"/>
      <c r="F757" s="209"/>
      <c r="G757" s="187"/>
      <c r="H757" s="174"/>
      <c r="I757" s="187"/>
      <c r="J757" s="174" t="str">
        <f>IFERROR(__xludf.DUMMYFUNCTION("""COMPUTED_VALUE"""),"")</f>
        <v/>
      </c>
      <c r="K757" s="187" t="str">
        <f>IFERROR(__xludf.DUMMYFUNCTION("""COMPUTED_VALUE"""),"")</f>
        <v/>
      </c>
      <c r="L757" s="187" t="str">
        <f>IFERROR(__xludf.DUMMYFUNCTION("""COMPUTED_VALUE"""),"")</f>
        <v/>
      </c>
      <c r="M757" s="187" t="str">
        <f>IFERROR(__xludf.DUMMYFUNCTION("""COMPUTED_VALUE"""),"")</f>
        <v/>
      </c>
      <c r="N757" s="187" t="str">
        <f>IFERROR(__xludf.DUMMYFUNCTION("""COMPUTED_VALUE"""),"")</f>
        <v/>
      </c>
      <c r="O757" s="187" t="str">
        <f>IFERROR(__xludf.DUMMYFUNCTION("""COMPUTED_VALUE"""),"")</f>
        <v/>
      </c>
      <c r="P757" s="187" t="str">
        <f>IFERROR(__xludf.DUMMYFUNCTION("""COMPUTED_VALUE"""),"")</f>
        <v/>
      </c>
      <c r="Q757" s="187" t="str">
        <f>IFERROR(__xludf.DUMMYFUNCTION("""COMPUTED_VALUE"""),"")</f>
        <v/>
      </c>
      <c r="R757" s="187" t="str">
        <f>IFERROR(__xludf.DUMMYFUNCTION("""COMPUTED_VALUE"""),"")</f>
        <v/>
      </c>
      <c r="S757" s="187" t="str">
        <f>IFERROR(__xludf.DUMMYFUNCTION("""COMPUTED_VALUE"""),"")</f>
        <v/>
      </c>
      <c r="T757" s="187" t="str">
        <f>IFERROR(__xludf.DUMMYFUNCTION("""COMPUTED_VALUE"""),"")</f>
        <v/>
      </c>
      <c r="U757" s="187" t="str">
        <f>IFERROR(__xludf.DUMMYFUNCTION("""COMPUTED_VALUE"""),"")</f>
        <v/>
      </c>
      <c r="V757" s="187" t="str">
        <f>IFERROR(__xludf.DUMMYFUNCTION("""COMPUTED_VALUE"""),"")</f>
        <v/>
      </c>
      <c r="W757" s="187" t="str">
        <f>IFERROR(__xludf.DUMMYFUNCTION("""COMPUTED_VALUE"""),"")</f>
        <v/>
      </c>
      <c r="X757" s="187" t="str">
        <f>IFERROR(__xludf.DUMMYFUNCTION("""COMPUTED_VALUE"""),"")</f>
        <v/>
      </c>
      <c r="Y757" s="187" t="str">
        <f>IFERROR(__xludf.DUMMYFUNCTION("""COMPUTED_VALUE"""),"")</f>
        <v/>
      </c>
      <c r="Z757" s="187" t="str">
        <f>IFERROR(__xludf.DUMMYFUNCTION("""COMPUTED_VALUE"""),"")</f>
        <v/>
      </c>
      <c r="AA757" s="187" t="str">
        <f>IFERROR(__xludf.DUMMYFUNCTION("""COMPUTED_VALUE"""),"")</f>
        <v/>
      </c>
      <c r="AB757" s="187" t="str">
        <f>IFERROR(__xludf.DUMMYFUNCTION("""COMPUTED_VALUE"""),"")</f>
        <v/>
      </c>
      <c r="AC757" s="187" t="str">
        <f>IFERROR(__xludf.DUMMYFUNCTION("""COMPUTED_VALUE"""),"")</f>
        <v/>
      </c>
      <c r="AD757" s="187" t="str">
        <f>IFERROR(__xludf.DUMMYFUNCTION("""COMPUTED_VALUE"""),"")</f>
        <v/>
      </c>
      <c r="AE757" s="187" t="str">
        <f>IFERROR(__xludf.DUMMYFUNCTION("""COMPUTED_VALUE"""),"")</f>
        <v/>
      </c>
      <c r="AF757" s="187" t="str">
        <f>IFERROR(__xludf.DUMMYFUNCTION("""COMPUTED_VALUE"""),"")</f>
        <v/>
      </c>
      <c r="AG757" s="187" t="str">
        <f>IFERROR(__xludf.DUMMYFUNCTION("""COMPUTED_VALUE"""),"")</f>
        <v/>
      </c>
      <c r="AH757" s="187" t="str">
        <f>IFERROR(__xludf.DUMMYFUNCTION("""COMPUTED_VALUE"""),"")</f>
        <v/>
      </c>
      <c r="AI757" s="187" t="str">
        <f>IFERROR(__xludf.DUMMYFUNCTION("""COMPUTED_VALUE"""),"")</f>
        <v/>
      </c>
      <c r="AJ757" s="187" t="str">
        <f>IFERROR(__xludf.DUMMYFUNCTION("""COMPUTED_VALUE"""),"")</f>
        <v/>
      </c>
      <c r="AK757" s="187" t="str">
        <f>IFERROR(__xludf.DUMMYFUNCTION("""COMPUTED_VALUE"""),"")</f>
        <v/>
      </c>
      <c r="AL757" s="187" t="str">
        <f>IFERROR(__xludf.DUMMYFUNCTION("""COMPUTED_VALUE"""),"")</f>
        <v/>
      </c>
      <c r="AM757" s="187" t="str">
        <f>IFERROR(__xludf.DUMMYFUNCTION("""COMPUTED_VALUE"""),"")</f>
        <v/>
      </c>
      <c r="AN757" s="187" t="str">
        <f>IFERROR(__xludf.DUMMYFUNCTION("""COMPUTED_VALUE"""),"")</f>
        <v/>
      </c>
    </row>
    <row r="758">
      <c r="A758" s="187"/>
      <c r="B758" s="187"/>
      <c r="C758" s="187"/>
      <c r="D758" s="208"/>
      <c r="E758" s="109"/>
      <c r="F758" s="209"/>
      <c r="G758" s="187"/>
      <c r="H758" s="174"/>
      <c r="I758" s="187"/>
      <c r="J758" s="174" t="str">
        <f>IFERROR(__xludf.DUMMYFUNCTION("""COMPUTED_VALUE"""),"")</f>
        <v/>
      </c>
      <c r="K758" s="187" t="str">
        <f>IFERROR(__xludf.DUMMYFUNCTION("""COMPUTED_VALUE"""),"")</f>
        <v/>
      </c>
      <c r="L758" s="187" t="str">
        <f>IFERROR(__xludf.DUMMYFUNCTION("""COMPUTED_VALUE"""),"")</f>
        <v/>
      </c>
      <c r="M758" s="187" t="str">
        <f>IFERROR(__xludf.DUMMYFUNCTION("""COMPUTED_VALUE"""),"")</f>
        <v/>
      </c>
      <c r="N758" s="187" t="str">
        <f>IFERROR(__xludf.DUMMYFUNCTION("""COMPUTED_VALUE"""),"")</f>
        <v/>
      </c>
      <c r="O758" s="187" t="str">
        <f>IFERROR(__xludf.DUMMYFUNCTION("""COMPUTED_VALUE"""),"")</f>
        <v/>
      </c>
      <c r="P758" s="187" t="str">
        <f>IFERROR(__xludf.DUMMYFUNCTION("""COMPUTED_VALUE"""),"")</f>
        <v/>
      </c>
      <c r="Q758" s="187" t="str">
        <f>IFERROR(__xludf.DUMMYFUNCTION("""COMPUTED_VALUE"""),"")</f>
        <v/>
      </c>
      <c r="R758" s="187" t="str">
        <f>IFERROR(__xludf.DUMMYFUNCTION("""COMPUTED_VALUE"""),"")</f>
        <v/>
      </c>
      <c r="S758" s="187" t="str">
        <f>IFERROR(__xludf.DUMMYFUNCTION("""COMPUTED_VALUE"""),"")</f>
        <v/>
      </c>
      <c r="T758" s="187" t="str">
        <f>IFERROR(__xludf.DUMMYFUNCTION("""COMPUTED_VALUE"""),"")</f>
        <v/>
      </c>
      <c r="U758" s="187" t="str">
        <f>IFERROR(__xludf.DUMMYFUNCTION("""COMPUTED_VALUE"""),"")</f>
        <v/>
      </c>
      <c r="V758" s="187" t="str">
        <f>IFERROR(__xludf.DUMMYFUNCTION("""COMPUTED_VALUE"""),"")</f>
        <v/>
      </c>
      <c r="W758" s="187" t="str">
        <f>IFERROR(__xludf.DUMMYFUNCTION("""COMPUTED_VALUE"""),"")</f>
        <v/>
      </c>
      <c r="X758" s="187" t="str">
        <f>IFERROR(__xludf.DUMMYFUNCTION("""COMPUTED_VALUE"""),"")</f>
        <v/>
      </c>
      <c r="Y758" s="187" t="str">
        <f>IFERROR(__xludf.DUMMYFUNCTION("""COMPUTED_VALUE"""),"")</f>
        <v/>
      </c>
      <c r="Z758" s="187" t="str">
        <f>IFERROR(__xludf.DUMMYFUNCTION("""COMPUTED_VALUE"""),"")</f>
        <v/>
      </c>
      <c r="AA758" s="187" t="str">
        <f>IFERROR(__xludf.DUMMYFUNCTION("""COMPUTED_VALUE"""),"")</f>
        <v/>
      </c>
      <c r="AB758" s="187" t="str">
        <f>IFERROR(__xludf.DUMMYFUNCTION("""COMPUTED_VALUE"""),"")</f>
        <v/>
      </c>
      <c r="AC758" s="187" t="str">
        <f>IFERROR(__xludf.DUMMYFUNCTION("""COMPUTED_VALUE"""),"")</f>
        <v/>
      </c>
      <c r="AD758" s="187" t="str">
        <f>IFERROR(__xludf.DUMMYFUNCTION("""COMPUTED_VALUE"""),"")</f>
        <v/>
      </c>
      <c r="AE758" s="187" t="str">
        <f>IFERROR(__xludf.DUMMYFUNCTION("""COMPUTED_VALUE"""),"")</f>
        <v/>
      </c>
      <c r="AF758" s="187" t="str">
        <f>IFERROR(__xludf.DUMMYFUNCTION("""COMPUTED_VALUE"""),"")</f>
        <v/>
      </c>
      <c r="AG758" s="187" t="str">
        <f>IFERROR(__xludf.DUMMYFUNCTION("""COMPUTED_VALUE"""),"")</f>
        <v/>
      </c>
      <c r="AH758" s="187" t="str">
        <f>IFERROR(__xludf.DUMMYFUNCTION("""COMPUTED_VALUE"""),"")</f>
        <v/>
      </c>
      <c r="AI758" s="187" t="str">
        <f>IFERROR(__xludf.DUMMYFUNCTION("""COMPUTED_VALUE"""),"")</f>
        <v/>
      </c>
      <c r="AJ758" s="187" t="str">
        <f>IFERROR(__xludf.DUMMYFUNCTION("""COMPUTED_VALUE"""),"")</f>
        <v/>
      </c>
      <c r="AK758" s="187" t="str">
        <f>IFERROR(__xludf.DUMMYFUNCTION("""COMPUTED_VALUE"""),"")</f>
        <v/>
      </c>
      <c r="AL758" s="187" t="str">
        <f>IFERROR(__xludf.DUMMYFUNCTION("""COMPUTED_VALUE"""),"")</f>
        <v/>
      </c>
      <c r="AM758" s="187" t="str">
        <f>IFERROR(__xludf.DUMMYFUNCTION("""COMPUTED_VALUE"""),"")</f>
        <v/>
      </c>
      <c r="AN758" s="187" t="str">
        <f>IFERROR(__xludf.DUMMYFUNCTION("""COMPUTED_VALUE"""),"")</f>
        <v/>
      </c>
    </row>
    <row r="759">
      <c r="A759" s="187"/>
      <c r="B759" s="187"/>
      <c r="C759" s="187"/>
      <c r="D759" s="208"/>
      <c r="E759" s="109"/>
      <c r="F759" s="209"/>
      <c r="G759" s="187"/>
      <c r="H759" s="174"/>
      <c r="I759" s="187"/>
      <c r="J759" s="174" t="str">
        <f>IFERROR(__xludf.DUMMYFUNCTION("""COMPUTED_VALUE"""),"")</f>
        <v/>
      </c>
      <c r="K759" s="187" t="str">
        <f>IFERROR(__xludf.DUMMYFUNCTION("""COMPUTED_VALUE"""),"")</f>
        <v/>
      </c>
      <c r="L759" s="187" t="str">
        <f>IFERROR(__xludf.DUMMYFUNCTION("""COMPUTED_VALUE"""),"")</f>
        <v/>
      </c>
      <c r="M759" s="187" t="str">
        <f>IFERROR(__xludf.DUMMYFUNCTION("""COMPUTED_VALUE"""),"")</f>
        <v/>
      </c>
      <c r="N759" s="187" t="str">
        <f>IFERROR(__xludf.DUMMYFUNCTION("""COMPUTED_VALUE"""),"")</f>
        <v/>
      </c>
      <c r="O759" s="187" t="str">
        <f>IFERROR(__xludf.DUMMYFUNCTION("""COMPUTED_VALUE"""),"")</f>
        <v/>
      </c>
      <c r="P759" s="187" t="str">
        <f>IFERROR(__xludf.DUMMYFUNCTION("""COMPUTED_VALUE"""),"")</f>
        <v/>
      </c>
      <c r="Q759" s="187" t="str">
        <f>IFERROR(__xludf.DUMMYFUNCTION("""COMPUTED_VALUE"""),"")</f>
        <v/>
      </c>
      <c r="R759" s="187" t="str">
        <f>IFERROR(__xludf.DUMMYFUNCTION("""COMPUTED_VALUE"""),"")</f>
        <v/>
      </c>
      <c r="S759" s="187" t="str">
        <f>IFERROR(__xludf.DUMMYFUNCTION("""COMPUTED_VALUE"""),"")</f>
        <v/>
      </c>
      <c r="T759" s="187" t="str">
        <f>IFERROR(__xludf.DUMMYFUNCTION("""COMPUTED_VALUE"""),"")</f>
        <v/>
      </c>
      <c r="U759" s="187" t="str">
        <f>IFERROR(__xludf.DUMMYFUNCTION("""COMPUTED_VALUE"""),"")</f>
        <v/>
      </c>
      <c r="V759" s="187" t="str">
        <f>IFERROR(__xludf.DUMMYFUNCTION("""COMPUTED_VALUE"""),"")</f>
        <v/>
      </c>
      <c r="W759" s="187" t="str">
        <f>IFERROR(__xludf.DUMMYFUNCTION("""COMPUTED_VALUE"""),"")</f>
        <v/>
      </c>
      <c r="X759" s="187" t="str">
        <f>IFERROR(__xludf.DUMMYFUNCTION("""COMPUTED_VALUE"""),"")</f>
        <v/>
      </c>
      <c r="Y759" s="187" t="str">
        <f>IFERROR(__xludf.DUMMYFUNCTION("""COMPUTED_VALUE"""),"")</f>
        <v/>
      </c>
      <c r="Z759" s="187" t="str">
        <f>IFERROR(__xludf.DUMMYFUNCTION("""COMPUTED_VALUE"""),"")</f>
        <v/>
      </c>
      <c r="AA759" s="187" t="str">
        <f>IFERROR(__xludf.DUMMYFUNCTION("""COMPUTED_VALUE"""),"")</f>
        <v/>
      </c>
      <c r="AB759" s="187" t="str">
        <f>IFERROR(__xludf.DUMMYFUNCTION("""COMPUTED_VALUE"""),"")</f>
        <v/>
      </c>
      <c r="AC759" s="187" t="str">
        <f>IFERROR(__xludf.DUMMYFUNCTION("""COMPUTED_VALUE"""),"")</f>
        <v/>
      </c>
      <c r="AD759" s="187" t="str">
        <f>IFERROR(__xludf.DUMMYFUNCTION("""COMPUTED_VALUE"""),"")</f>
        <v/>
      </c>
      <c r="AE759" s="187" t="str">
        <f>IFERROR(__xludf.DUMMYFUNCTION("""COMPUTED_VALUE"""),"")</f>
        <v/>
      </c>
      <c r="AF759" s="187" t="str">
        <f>IFERROR(__xludf.DUMMYFUNCTION("""COMPUTED_VALUE"""),"")</f>
        <v/>
      </c>
      <c r="AG759" s="187" t="str">
        <f>IFERROR(__xludf.DUMMYFUNCTION("""COMPUTED_VALUE"""),"")</f>
        <v/>
      </c>
      <c r="AH759" s="187" t="str">
        <f>IFERROR(__xludf.DUMMYFUNCTION("""COMPUTED_VALUE"""),"")</f>
        <v/>
      </c>
      <c r="AI759" s="187" t="str">
        <f>IFERROR(__xludf.DUMMYFUNCTION("""COMPUTED_VALUE"""),"")</f>
        <v/>
      </c>
      <c r="AJ759" s="187" t="str">
        <f>IFERROR(__xludf.DUMMYFUNCTION("""COMPUTED_VALUE"""),"")</f>
        <v/>
      </c>
      <c r="AK759" s="187" t="str">
        <f>IFERROR(__xludf.DUMMYFUNCTION("""COMPUTED_VALUE"""),"")</f>
        <v/>
      </c>
      <c r="AL759" s="187" t="str">
        <f>IFERROR(__xludf.DUMMYFUNCTION("""COMPUTED_VALUE"""),"")</f>
        <v/>
      </c>
      <c r="AM759" s="187" t="str">
        <f>IFERROR(__xludf.DUMMYFUNCTION("""COMPUTED_VALUE"""),"")</f>
        <v/>
      </c>
      <c r="AN759" s="187" t="str">
        <f>IFERROR(__xludf.DUMMYFUNCTION("""COMPUTED_VALUE"""),"")</f>
        <v/>
      </c>
    </row>
    <row r="760">
      <c r="A760" s="187"/>
      <c r="B760" s="187"/>
      <c r="C760" s="187"/>
      <c r="D760" s="208"/>
      <c r="E760" s="109"/>
      <c r="F760" s="209"/>
      <c r="G760" s="187"/>
      <c r="H760" s="174"/>
      <c r="I760" s="187"/>
      <c r="J760" s="174" t="str">
        <f>IFERROR(__xludf.DUMMYFUNCTION("""COMPUTED_VALUE"""),"")</f>
        <v/>
      </c>
      <c r="K760" s="187" t="str">
        <f>IFERROR(__xludf.DUMMYFUNCTION("""COMPUTED_VALUE"""),"")</f>
        <v/>
      </c>
      <c r="L760" s="187" t="str">
        <f>IFERROR(__xludf.DUMMYFUNCTION("""COMPUTED_VALUE"""),"")</f>
        <v/>
      </c>
      <c r="M760" s="187" t="str">
        <f>IFERROR(__xludf.DUMMYFUNCTION("""COMPUTED_VALUE"""),"")</f>
        <v/>
      </c>
      <c r="N760" s="187" t="str">
        <f>IFERROR(__xludf.DUMMYFUNCTION("""COMPUTED_VALUE"""),"")</f>
        <v/>
      </c>
      <c r="O760" s="187" t="str">
        <f>IFERROR(__xludf.DUMMYFUNCTION("""COMPUTED_VALUE"""),"")</f>
        <v/>
      </c>
      <c r="P760" s="187" t="str">
        <f>IFERROR(__xludf.DUMMYFUNCTION("""COMPUTED_VALUE"""),"")</f>
        <v/>
      </c>
      <c r="Q760" s="187" t="str">
        <f>IFERROR(__xludf.DUMMYFUNCTION("""COMPUTED_VALUE"""),"")</f>
        <v/>
      </c>
      <c r="R760" s="187" t="str">
        <f>IFERROR(__xludf.DUMMYFUNCTION("""COMPUTED_VALUE"""),"")</f>
        <v/>
      </c>
      <c r="S760" s="187" t="str">
        <f>IFERROR(__xludf.DUMMYFUNCTION("""COMPUTED_VALUE"""),"")</f>
        <v/>
      </c>
      <c r="T760" s="187" t="str">
        <f>IFERROR(__xludf.DUMMYFUNCTION("""COMPUTED_VALUE"""),"")</f>
        <v/>
      </c>
      <c r="U760" s="187" t="str">
        <f>IFERROR(__xludf.DUMMYFUNCTION("""COMPUTED_VALUE"""),"")</f>
        <v/>
      </c>
      <c r="V760" s="187" t="str">
        <f>IFERROR(__xludf.DUMMYFUNCTION("""COMPUTED_VALUE"""),"")</f>
        <v/>
      </c>
      <c r="W760" s="187" t="str">
        <f>IFERROR(__xludf.DUMMYFUNCTION("""COMPUTED_VALUE"""),"")</f>
        <v/>
      </c>
      <c r="X760" s="187" t="str">
        <f>IFERROR(__xludf.DUMMYFUNCTION("""COMPUTED_VALUE"""),"")</f>
        <v/>
      </c>
      <c r="Y760" s="187" t="str">
        <f>IFERROR(__xludf.DUMMYFUNCTION("""COMPUTED_VALUE"""),"")</f>
        <v/>
      </c>
      <c r="Z760" s="187" t="str">
        <f>IFERROR(__xludf.DUMMYFUNCTION("""COMPUTED_VALUE"""),"")</f>
        <v/>
      </c>
      <c r="AA760" s="187" t="str">
        <f>IFERROR(__xludf.DUMMYFUNCTION("""COMPUTED_VALUE"""),"")</f>
        <v/>
      </c>
      <c r="AB760" s="187" t="str">
        <f>IFERROR(__xludf.DUMMYFUNCTION("""COMPUTED_VALUE"""),"")</f>
        <v/>
      </c>
      <c r="AC760" s="187" t="str">
        <f>IFERROR(__xludf.DUMMYFUNCTION("""COMPUTED_VALUE"""),"")</f>
        <v/>
      </c>
      <c r="AD760" s="187" t="str">
        <f>IFERROR(__xludf.DUMMYFUNCTION("""COMPUTED_VALUE"""),"")</f>
        <v/>
      </c>
      <c r="AE760" s="187" t="str">
        <f>IFERROR(__xludf.DUMMYFUNCTION("""COMPUTED_VALUE"""),"")</f>
        <v/>
      </c>
      <c r="AF760" s="187" t="str">
        <f>IFERROR(__xludf.DUMMYFUNCTION("""COMPUTED_VALUE"""),"")</f>
        <v/>
      </c>
      <c r="AG760" s="187" t="str">
        <f>IFERROR(__xludf.DUMMYFUNCTION("""COMPUTED_VALUE"""),"")</f>
        <v/>
      </c>
      <c r="AH760" s="187" t="str">
        <f>IFERROR(__xludf.DUMMYFUNCTION("""COMPUTED_VALUE"""),"")</f>
        <v/>
      </c>
      <c r="AI760" s="187" t="str">
        <f>IFERROR(__xludf.DUMMYFUNCTION("""COMPUTED_VALUE"""),"")</f>
        <v/>
      </c>
      <c r="AJ760" s="187" t="str">
        <f>IFERROR(__xludf.DUMMYFUNCTION("""COMPUTED_VALUE"""),"")</f>
        <v/>
      </c>
      <c r="AK760" s="187" t="str">
        <f>IFERROR(__xludf.DUMMYFUNCTION("""COMPUTED_VALUE"""),"")</f>
        <v/>
      </c>
      <c r="AL760" s="187" t="str">
        <f>IFERROR(__xludf.DUMMYFUNCTION("""COMPUTED_VALUE"""),"")</f>
        <v/>
      </c>
      <c r="AM760" s="187" t="str">
        <f>IFERROR(__xludf.DUMMYFUNCTION("""COMPUTED_VALUE"""),"")</f>
        <v/>
      </c>
      <c r="AN760" s="187" t="str">
        <f>IFERROR(__xludf.DUMMYFUNCTION("""COMPUTED_VALUE"""),"")</f>
        <v/>
      </c>
    </row>
    <row r="761">
      <c r="A761" s="187"/>
      <c r="B761" s="187"/>
      <c r="C761" s="187"/>
      <c r="D761" s="208"/>
      <c r="E761" s="109"/>
      <c r="F761" s="209"/>
      <c r="G761" s="187"/>
      <c r="H761" s="174"/>
      <c r="I761" s="187"/>
      <c r="J761" s="174" t="str">
        <f>IFERROR(__xludf.DUMMYFUNCTION("""COMPUTED_VALUE"""),"")</f>
        <v/>
      </c>
      <c r="K761" s="187" t="str">
        <f>IFERROR(__xludf.DUMMYFUNCTION("""COMPUTED_VALUE"""),"")</f>
        <v/>
      </c>
      <c r="L761" s="187" t="str">
        <f>IFERROR(__xludf.DUMMYFUNCTION("""COMPUTED_VALUE"""),"")</f>
        <v/>
      </c>
      <c r="M761" s="187" t="str">
        <f>IFERROR(__xludf.DUMMYFUNCTION("""COMPUTED_VALUE"""),"")</f>
        <v/>
      </c>
      <c r="N761" s="187" t="str">
        <f>IFERROR(__xludf.DUMMYFUNCTION("""COMPUTED_VALUE"""),"")</f>
        <v/>
      </c>
      <c r="O761" s="187" t="str">
        <f>IFERROR(__xludf.DUMMYFUNCTION("""COMPUTED_VALUE"""),"")</f>
        <v/>
      </c>
      <c r="P761" s="187" t="str">
        <f>IFERROR(__xludf.DUMMYFUNCTION("""COMPUTED_VALUE"""),"")</f>
        <v/>
      </c>
      <c r="Q761" s="187" t="str">
        <f>IFERROR(__xludf.DUMMYFUNCTION("""COMPUTED_VALUE"""),"")</f>
        <v/>
      </c>
      <c r="R761" s="187" t="str">
        <f>IFERROR(__xludf.DUMMYFUNCTION("""COMPUTED_VALUE"""),"")</f>
        <v/>
      </c>
      <c r="S761" s="187" t="str">
        <f>IFERROR(__xludf.DUMMYFUNCTION("""COMPUTED_VALUE"""),"")</f>
        <v/>
      </c>
      <c r="T761" s="187" t="str">
        <f>IFERROR(__xludf.DUMMYFUNCTION("""COMPUTED_VALUE"""),"")</f>
        <v/>
      </c>
      <c r="U761" s="187" t="str">
        <f>IFERROR(__xludf.DUMMYFUNCTION("""COMPUTED_VALUE"""),"")</f>
        <v/>
      </c>
      <c r="V761" s="187" t="str">
        <f>IFERROR(__xludf.DUMMYFUNCTION("""COMPUTED_VALUE"""),"")</f>
        <v/>
      </c>
      <c r="W761" s="187" t="str">
        <f>IFERROR(__xludf.DUMMYFUNCTION("""COMPUTED_VALUE"""),"")</f>
        <v/>
      </c>
      <c r="X761" s="187" t="str">
        <f>IFERROR(__xludf.DUMMYFUNCTION("""COMPUTED_VALUE"""),"")</f>
        <v/>
      </c>
      <c r="Y761" s="187" t="str">
        <f>IFERROR(__xludf.DUMMYFUNCTION("""COMPUTED_VALUE"""),"")</f>
        <v/>
      </c>
      <c r="Z761" s="187" t="str">
        <f>IFERROR(__xludf.DUMMYFUNCTION("""COMPUTED_VALUE"""),"")</f>
        <v/>
      </c>
      <c r="AA761" s="187" t="str">
        <f>IFERROR(__xludf.DUMMYFUNCTION("""COMPUTED_VALUE"""),"")</f>
        <v/>
      </c>
      <c r="AB761" s="187" t="str">
        <f>IFERROR(__xludf.DUMMYFUNCTION("""COMPUTED_VALUE"""),"")</f>
        <v/>
      </c>
      <c r="AC761" s="187" t="str">
        <f>IFERROR(__xludf.DUMMYFUNCTION("""COMPUTED_VALUE"""),"")</f>
        <v/>
      </c>
      <c r="AD761" s="187" t="str">
        <f>IFERROR(__xludf.DUMMYFUNCTION("""COMPUTED_VALUE"""),"")</f>
        <v/>
      </c>
      <c r="AE761" s="187" t="str">
        <f>IFERROR(__xludf.DUMMYFUNCTION("""COMPUTED_VALUE"""),"")</f>
        <v/>
      </c>
      <c r="AF761" s="187" t="str">
        <f>IFERROR(__xludf.DUMMYFUNCTION("""COMPUTED_VALUE"""),"")</f>
        <v/>
      </c>
      <c r="AG761" s="187" t="str">
        <f>IFERROR(__xludf.DUMMYFUNCTION("""COMPUTED_VALUE"""),"")</f>
        <v/>
      </c>
      <c r="AH761" s="187" t="str">
        <f>IFERROR(__xludf.DUMMYFUNCTION("""COMPUTED_VALUE"""),"")</f>
        <v/>
      </c>
      <c r="AI761" s="187" t="str">
        <f>IFERROR(__xludf.DUMMYFUNCTION("""COMPUTED_VALUE"""),"")</f>
        <v/>
      </c>
      <c r="AJ761" s="187" t="str">
        <f>IFERROR(__xludf.DUMMYFUNCTION("""COMPUTED_VALUE"""),"")</f>
        <v/>
      </c>
      <c r="AK761" s="187" t="str">
        <f>IFERROR(__xludf.DUMMYFUNCTION("""COMPUTED_VALUE"""),"")</f>
        <v/>
      </c>
      <c r="AL761" s="187" t="str">
        <f>IFERROR(__xludf.DUMMYFUNCTION("""COMPUTED_VALUE"""),"")</f>
        <v/>
      </c>
      <c r="AM761" s="187" t="str">
        <f>IFERROR(__xludf.DUMMYFUNCTION("""COMPUTED_VALUE"""),"")</f>
        <v/>
      </c>
      <c r="AN761" s="187" t="str">
        <f>IFERROR(__xludf.DUMMYFUNCTION("""COMPUTED_VALUE"""),"")</f>
        <v/>
      </c>
    </row>
    <row r="762">
      <c r="A762" s="187"/>
      <c r="B762" s="187"/>
      <c r="C762" s="187"/>
      <c r="D762" s="208"/>
      <c r="E762" s="109"/>
      <c r="F762" s="209"/>
      <c r="G762" s="187"/>
      <c r="H762" s="174"/>
      <c r="I762" s="187"/>
      <c r="J762" s="174" t="str">
        <f>IFERROR(__xludf.DUMMYFUNCTION("""COMPUTED_VALUE"""),"")</f>
        <v/>
      </c>
      <c r="K762" s="187" t="str">
        <f>IFERROR(__xludf.DUMMYFUNCTION("""COMPUTED_VALUE"""),"")</f>
        <v/>
      </c>
      <c r="L762" s="187" t="str">
        <f>IFERROR(__xludf.DUMMYFUNCTION("""COMPUTED_VALUE"""),"")</f>
        <v/>
      </c>
      <c r="M762" s="187" t="str">
        <f>IFERROR(__xludf.DUMMYFUNCTION("""COMPUTED_VALUE"""),"")</f>
        <v/>
      </c>
      <c r="N762" s="187" t="str">
        <f>IFERROR(__xludf.DUMMYFUNCTION("""COMPUTED_VALUE"""),"")</f>
        <v/>
      </c>
      <c r="O762" s="187" t="str">
        <f>IFERROR(__xludf.DUMMYFUNCTION("""COMPUTED_VALUE"""),"")</f>
        <v/>
      </c>
      <c r="P762" s="187" t="str">
        <f>IFERROR(__xludf.DUMMYFUNCTION("""COMPUTED_VALUE"""),"")</f>
        <v/>
      </c>
      <c r="Q762" s="187" t="str">
        <f>IFERROR(__xludf.DUMMYFUNCTION("""COMPUTED_VALUE"""),"")</f>
        <v/>
      </c>
      <c r="R762" s="187" t="str">
        <f>IFERROR(__xludf.DUMMYFUNCTION("""COMPUTED_VALUE"""),"")</f>
        <v/>
      </c>
      <c r="S762" s="187" t="str">
        <f>IFERROR(__xludf.DUMMYFUNCTION("""COMPUTED_VALUE"""),"")</f>
        <v/>
      </c>
      <c r="T762" s="187" t="str">
        <f>IFERROR(__xludf.DUMMYFUNCTION("""COMPUTED_VALUE"""),"")</f>
        <v/>
      </c>
      <c r="U762" s="187" t="str">
        <f>IFERROR(__xludf.DUMMYFUNCTION("""COMPUTED_VALUE"""),"")</f>
        <v/>
      </c>
      <c r="V762" s="187" t="str">
        <f>IFERROR(__xludf.DUMMYFUNCTION("""COMPUTED_VALUE"""),"")</f>
        <v/>
      </c>
      <c r="W762" s="187" t="str">
        <f>IFERROR(__xludf.DUMMYFUNCTION("""COMPUTED_VALUE"""),"")</f>
        <v/>
      </c>
      <c r="X762" s="187" t="str">
        <f>IFERROR(__xludf.DUMMYFUNCTION("""COMPUTED_VALUE"""),"")</f>
        <v/>
      </c>
      <c r="Y762" s="187" t="str">
        <f>IFERROR(__xludf.DUMMYFUNCTION("""COMPUTED_VALUE"""),"")</f>
        <v/>
      </c>
      <c r="Z762" s="187" t="str">
        <f>IFERROR(__xludf.DUMMYFUNCTION("""COMPUTED_VALUE"""),"")</f>
        <v/>
      </c>
      <c r="AA762" s="187" t="str">
        <f>IFERROR(__xludf.DUMMYFUNCTION("""COMPUTED_VALUE"""),"")</f>
        <v/>
      </c>
      <c r="AB762" s="187" t="str">
        <f>IFERROR(__xludf.DUMMYFUNCTION("""COMPUTED_VALUE"""),"")</f>
        <v/>
      </c>
      <c r="AC762" s="187" t="str">
        <f>IFERROR(__xludf.DUMMYFUNCTION("""COMPUTED_VALUE"""),"")</f>
        <v/>
      </c>
      <c r="AD762" s="187" t="str">
        <f>IFERROR(__xludf.DUMMYFUNCTION("""COMPUTED_VALUE"""),"")</f>
        <v/>
      </c>
      <c r="AE762" s="187" t="str">
        <f>IFERROR(__xludf.DUMMYFUNCTION("""COMPUTED_VALUE"""),"")</f>
        <v/>
      </c>
      <c r="AF762" s="187" t="str">
        <f>IFERROR(__xludf.DUMMYFUNCTION("""COMPUTED_VALUE"""),"")</f>
        <v/>
      </c>
      <c r="AG762" s="187" t="str">
        <f>IFERROR(__xludf.DUMMYFUNCTION("""COMPUTED_VALUE"""),"")</f>
        <v/>
      </c>
      <c r="AH762" s="187" t="str">
        <f>IFERROR(__xludf.DUMMYFUNCTION("""COMPUTED_VALUE"""),"")</f>
        <v/>
      </c>
      <c r="AI762" s="187" t="str">
        <f>IFERROR(__xludf.DUMMYFUNCTION("""COMPUTED_VALUE"""),"")</f>
        <v/>
      </c>
      <c r="AJ762" s="187" t="str">
        <f>IFERROR(__xludf.DUMMYFUNCTION("""COMPUTED_VALUE"""),"")</f>
        <v/>
      </c>
      <c r="AK762" s="187" t="str">
        <f>IFERROR(__xludf.DUMMYFUNCTION("""COMPUTED_VALUE"""),"")</f>
        <v/>
      </c>
      <c r="AL762" s="187" t="str">
        <f>IFERROR(__xludf.DUMMYFUNCTION("""COMPUTED_VALUE"""),"")</f>
        <v/>
      </c>
      <c r="AM762" s="187" t="str">
        <f>IFERROR(__xludf.DUMMYFUNCTION("""COMPUTED_VALUE"""),"")</f>
        <v/>
      </c>
      <c r="AN762" s="187" t="str">
        <f>IFERROR(__xludf.DUMMYFUNCTION("""COMPUTED_VALUE"""),"")</f>
        <v/>
      </c>
    </row>
    <row r="763">
      <c r="A763" s="187"/>
      <c r="B763" s="187"/>
      <c r="C763" s="187"/>
      <c r="D763" s="208"/>
      <c r="E763" s="109"/>
      <c r="F763" s="209"/>
      <c r="G763" s="187"/>
      <c r="H763" s="174"/>
      <c r="I763" s="187"/>
      <c r="J763" s="174" t="str">
        <f>IFERROR(__xludf.DUMMYFUNCTION("""COMPUTED_VALUE"""),"")</f>
        <v/>
      </c>
      <c r="K763" s="187" t="str">
        <f>IFERROR(__xludf.DUMMYFUNCTION("""COMPUTED_VALUE"""),"")</f>
        <v/>
      </c>
      <c r="L763" s="187" t="str">
        <f>IFERROR(__xludf.DUMMYFUNCTION("""COMPUTED_VALUE"""),"")</f>
        <v/>
      </c>
      <c r="M763" s="187" t="str">
        <f>IFERROR(__xludf.DUMMYFUNCTION("""COMPUTED_VALUE"""),"")</f>
        <v/>
      </c>
      <c r="N763" s="187" t="str">
        <f>IFERROR(__xludf.DUMMYFUNCTION("""COMPUTED_VALUE"""),"")</f>
        <v/>
      </c>
      <c r="O763" s="187" t="str">
        <f>IFERROR(__xludf.DUMMYFUNCTION("""COMPUTED_VALUE"""),"")</f>
        <v/>
      </c>
      <c r="P763" s="187" t="str">
        <f>IFERROR(__xludf.DUMMYFUNCTION("""COMPUTED_VALUE"""),"")</f>
        <v/>
      </c>
      <c r="Q763" s="187" t="str">
        <f>IFERROR(__xludf.DUMMYFUNCTION("""COMPUTED_VALUE"""),"")</f>
        <v/>
      </c>
      <c r="R763" s="187" t="str">
        <f>IFERROR(__xludf.DUMMYFUNCTION("""COMPUTED_VALUE"""),"")</f>
        <v/>
      </c>
      <c r="S763" s="187" t="str">
        <f>IFERROR(__xludf.DUMMYFUNCTION("""COMPUTED_VALUE"""),"")</f>
        <v/>
      </c>
      <c r="T763" s="187" t="str">
        <f>IFERROR(__xludf.DUMMYFUNCTION("""COMPUTED_VALUE"""),"")</f>
        <v/>
      </c>
      <c r="U763" s="187" t="str">
        <f>IFERROR(__xludf.DUMMYFUNCTION("""COMPUTED_VALUE"""),"")</f>
        <v/>
      </c>
      <c r="V763" s="187" t="str">
        <f>IFERROR(__xludf.DUMMYFUNCTION("""COMPUTED_VALUE"""),"")</f>
        <v/>
      </c>
      <c r="W763" s="187" t="str">
        <f>IFERROR(__xludf.DUMMYFUNCTION("""COMPUTED_VALUE"""),"")</f>
        <v/>
      </c>
      <c r="X763" s="187" t="str">
        <f>IFERROR(__xludf.DUMMYFUNCTION("""COMPUTED_VALUE"""),"")</f>
        <v/>
      </c>
      <c r="Y763" s="187" t="str">
        <f>IFERROR(__xludf.DUMMYFUNCTION("""COMPUTED_VALUE"""),"")</f>
        <v/>
      </c>
      <c r="Z763" s="187" t="str">
        <f>IFERROR(__xludf.DUMMYFUNCTION("""COMPUTED_VALUE"""),"")</f>
        <v/>
      </c>
      <c r="AA763" s="187" t="str">
        <f>IFERROR(__xludf.DUMMYFUNCTION("""COMPUTED_VALUE"""),"")</f>
        <v/>
      </c>
      <c r="AB763" s="187" t="str">
        <f>IFERROR(__xludf.DUMMYFUNCTION("""COMPUTED_VALUE"""),"")</f>
        <v/>
      </c>
      <c r="AC763" s="187" t="str">
        <f>IFERROR(__xludf.DUMMYFUNCTION("""COMPUTED_VALUE"""),"")</f>
        <v/>
      </c>
      <c r="AD763" s="187" t="str">
        <f>IFERROR(__xludf.DUMMYFUNCTION("""COMPUTED_VALUE"""),"")</f>
        <v/>
      </c>
      <c r="AE763" s="187" t="str">
        <f>IFERROR(__xludf.DUMMYFUNCTION("""COMPUTED_VALUE"""),"")</f>
        <v/>
      </c>
      <c r="AF763" s="187" t="str">
        <f>IFERROR(__xludf.DUMMYFUNCTION("""COMPUTED_VALUE"""),"")</f>
        <v/>
      </c>
      <c r="AG763" s="187" t="str">
        <f>IFERROR(__xludf.DUMMYFUNCTION("""COMPUTED_VALUE"""),"")</f>
        <v/>
      </c>
      <c r="AH763" s="187" t="str">
        <f>IFERROR(__xludf.DUMMYFUNCTION("""COMPUTED_VALUE"""),"")</f>
        <v/>
      </c>
      <c r="AI763" s="187" t="str">
        <f>IFERROR(__xludf.DUMMYFUNCTION("""COMPUTED_VALUE"""),"")</f>
        <v/>
      </c>
      <c r="AJ763" s="187" t="str">
        <f>IFERROR(__xludf.DUMMYFUNCTION("""COMPUTED_VALUE"""),"")</f>
        <v/>
      </c>
      <c r="AK763" s="187" t="str">
        <f>IFERROR(__xludf.DUMMYFUNCTION("""COMPUTED_VALUE"""),"")</f>
        <v/>
      </c>
      <c r="AL763" s="187" t="str">
        <f>IFERROR(__xludf.DUMMYFUNCTION("""COMPUTED_VALUE"""),"")</f>
        <v/>
      </c>
      <c r="AM763" s="187" t="str">
        <f>IFERROR(__xludf.DUMMYFUNCTION("""COMPUTED_VALUE"""),"")</f>
        <v/>
      </c>
      <c r="AN763" s="187" t="str">
        <f>IFERROR(__xludf.DUMMYFUNCTION("""COMPUTED_VALUE"""),"")</f>
        <v/>
      </c>
    </row>
    <row r="764">
      <c r="A764" s="187"/>
      <c r="B764" s="187"/>
      <c r="C764" s="187"/>
      <c r="D764" s="208"/>
      <c r="E764" s="109"/>
      <c r="F764" s="209"/>
      <c r="G764" s="187"/>
      <c r="H764" s="174"/>
      <c r="I764" s="187"/>
      <c r="J764" s="174" t="str">
        <f>IFERROR(__xludf.DUMMYFUNCTION("""COMPUTED_VALUE"""),"")</f>
        <v/>
      </c>
      <c r="K764" s="187" t="str">
        <f>IFERROR(__xludf.DUMMYFUNCTION("""COMPUTED_VALUE"""),"")</f>
        <v/>
      </c>
      <c r="L764" s="187" t="str">
        <f>IFERROR(__xludf.DUMMYFUNCTION("""COMPUTED_VALUE"""),"")</f>
        <v/>
      </c>
      <c r="M764" s="187" t="str">
        <f>IFERROR(__xludf.DUMMYFUNCTION("""COMPUTED_VALUE"""),"")</f>
        <v/>
      </c>
      <c r="N764" s="187" t="str">
        <f>IFERROR(__xludf.DUMMYFUNCTION("""COMPUTED_VALUE"""),"")</f>
        <v/>
      </c>
      <c r="O764" s="187" t="str">
        <f>IFERROR(__xludf.DUMMYFUNCTION("""COMPUTED_VALUE"""),"")</f>
        <v/>
      </c>
      <c r="P764" s="187" t="str">
        <f>IFERROR(__xludf.DUMMYFUNCTION("""COMPUTED_VALUE"""),"")</f>
        <v/>
      </c>
      <c r="Q764" s="187" t="str">
        <f>IFERROR(__xludf.DUMMYFUNCTION("""COMPUTED_VALUE"""),"")</f>
        <v/>
      </c>
      <c r="R764" s="187" t="str">
        <f>IFERROR(__xludf.DUMMYFUNCTION("""COMPUTED_VALUE"""),"")</f>
        <v/>
      </c>
      <c r="S764" s="187" t="str">
        <f>IFERROR(__xludf.DUMMYFUNCTION("""COMPUTED_VALUE"""),"")</f>
        <v/>
      </c>
      <c r="T764" s="187" t="str">
        <f>IFERROR(__xludf.DUMMYFUNCTION("""COMPUTED_VALUE"""),"")</f>
        <v/>
      </c>
      <c r="U764" s="187" t="str">
        <f>IFERROR(__xludf.DUMMYFUNCTION("""COMPUTED_VALUE"""),"")</f>
        <v/>
      </c>
      <c r="V764" s="187" t="str">
        <f>IFERROR(__xludf.DUMMYFUNCTION("""COMPUTED_VALUE"""),"")</f>
        <v/>
      </c>
      <c r="W764" s="187" t="str">
        <f>IFERROR(__xludf.DUMMYFUNCTION("""COMPUTED_VALUE"""),"")</f>
        <v/>
      </c>
      <c r="X764" s="187" t="str">
        <f>IFERROR(__xludf.DUMMYFUNCTION("""COMPUTED_VALUE"""),"")</f>
        <v/>
      </c>
      <c r="Y764" s="187" t="str">
        <f>IFERROR(__xludf.DUMMYFUNCTION("""COMPUTED_VALUE"""),"")</f>
        <v/>
      </c>
      <c r="Z764" s="187" t="str">
        <f>IFERROR(__xludf.DUMMYFUNCTION("""COMPUTED_VALUE"""),"")</f>
        <v/>
      </c>
      <c r="AA764" s="187" t="str">
        <f>IFERROR(__xludf.DUMMYFUNCTION("""COMPUTED_VALUE"""),"")</f>
        <v/>
      </c>
      <c r="AB764" s="187" t="str">
        <f>IFERROR(__xludf.DUMMYFUNCTION("""COMPUTED_VALUE"""),"")</f>
        <v/>
      </c>
      <c r="AC764" s="187" t="str">
        <f>IFERROR(__xludf.DUMMYFUNCTION("""COMPUTED_VALUE"""),"")</f>
        <v/>
      </c>
      <c r="AD764" s="187" t="str">
        <f>IFERROR(__xludf.DUMMYFUNCTION("""COMPUTED_VALUE"""),"")</f>
        <v/>
      </c>
      <c r="AE764" s="187" t="str">
        <f>IFERROR(__xludf.DUMMYFUNCTION("""COMPUTED_VALUE"""),"")</f>
        <v/>
      </c>
      <c r="AF764" s="187" t="str">
        <f>IFERROR(__xludf.DUMMYFUNCTION("""COMPUTED_VALUE"""),"")</f>
        <v/>
      </c>
      <c r="AG764" s="187" t="str">
        <f>IFERROR(__xludf.DUMMYFUNCTION("""COMPUTED_VALUE"""),"")</f>
        <v/>
      </c>
      <c r="AH764" s="187" t="str">
        <f>IFERROR(__xludf.DUMMYFUNCTION("""COMPUTED_VALUE"""),"")</f>
        <v/>
      </c>
      <c r="AI764" s="187" t="str">
        <f>IFERROR(__xludf.DUMMYFUNCTION("""COMPUTED_VALUE"""),"")</f>
        <v/>
      </c>
      <c r="AJ764" s="187" t="str">
        <f>IFERROR(__xludf.DUMMYFUNCTION("""COMPUTED_VALUE"""),"")</f>
        <v/>
      </c>
      <c r="AK764" s="187" t="str">
        <f>IFERROR(__xludf.DUMMYFUNCTION("""COMPUTED_VALUE"""),"")</f>
        <v/>
      </c>
      <c r="AL764" s="187" t="str">
        <f>IFERROR(__xludf.DUMMYFUNCTION("""COMPUTED_VALUE"""),"")</f>
        <v/>
      </c>
      <c r="AM764" s="187" t="str">
        <f>IFERROR(__xludf.DUMMYFUNCTION("""COMPUTED_VALUE"""),"")</f>
        <v/>
      </c>
      <c r="AN764" s="187" t="str">
        <f>IFERROR(__xludf.DUMMYFUNCTION("""COMPUTED_VALUE"""),"")</f>
        <v/>
      </c>
    </row>
    <row r="765">
      <c r="A765" s="187"/>
      <c r="B765" s="187"/>
      <c r="C765" s="187"/>
      <c r="D765" s="208"/>
      <c r="E765" s="109"/>
      <c r="F765" s="209"/>
      <c r="G765" s="187"/>
      <c r="H765" s="174"/>
      <c r="I765" s="187"/>
      <c r="J765" s="174" t="str">
        <f>IFERROR(__xludf.DUMMYFUNCTION("""COMPUTED_VALUE"""),"")</f>
        <v/>
      </c>
      <c r="K765" s="187" t="str">
        <f>IFERROR(__xludf.DUMMYFUNCTION("""COMPUTED_VALUE"""),"")</f>
        <v/>
      </c>
      <c r="L765" s="187" t="str">
        <f>IFERROR(__xludf.DUMMYFUNCTION("""COMPUTED_VALUE"""),"")</f>
        <v/>
      </c>
      <c r="M765" s="187" t="str">
        <f>IFERROR(__xludf.DUMMYFUNCTION("""COMPUTED_VALUE"""),"")</f>
        <v/>
      </c>
      <c r="N765" s="187" t="str">
        <f>IFERROR(__xludf.DUMMYFUNCTION("""COMPUTED_VALUE"""),"")</f>
        <v/>
      </c>
      <c r="O765" s="187" t="str">
        <f>IFERROR(__xludf.DUMMYFUNCTION("""COMPUTED_VALUE"""),"")</f>
        <v/>
      </c>
      <c r="P765" s="187" t="str">
        <f>IFERROR(__xludf.DUMMYFUNCTION("""COMPUTED_VALUE"""),"")</f>
        <v/>
      </c>
      <c r="Q765" s="187" t="str">
        <f>IFERROR(__xludf.DUMMYFUNCTION("""COMPUTED_VALUE"""),"")</f>
        <v/>
      </c>
      <c r="R765" s="187" t="str">
        <f>IFERROR(__xludf.DUMMYFUNCTION("""COMPUTED_VALUE"""),"")</f>
        <v/>
      </c>
      <c r="S765" s="187" t="str">
        <f>IFERROR(__xludf.DUMMYFUNCTION("""COMPUTED_VALUE"""),"")</f>
        <v/>
      </c>
      <c r="T765" s="187" t="str">
        <f>IFERROR(__xludf.DUMMYFUNCTION("""COMPUTED_VALUE"""),"")</f>
        <v/>
      </c>
      <c r="U765" s="187" t="str">
        <f>IFERROR(__xludf.DUMMYFUNCTION("""COMPUTED_VALUE"""),"")</f>
        <v/>
      </c>
      <c r="V765" s="187" t="str">
        <f>IFERROR(__xludf.DUMMYFUNCTION("""COMPUTED_VALUE"""),"")</f>
        <v/>
      </c>
      <c r="W765" s="187" t="str">
        <f>IFERROR(__xludf.DUMMYFUNCTION("""COMPUTED_VALUE"""),"")</f>
        <v/>
      </c>
      <c r="X765" s="187" t="str">
        <f>IFERROR(__xludf.DUMMYFUNCTION("""COMPUTED_VALUE"""),"")</f>
        <v/>
      </c>
      <c r="Y765" s="187" t="str">
        <f>IFERROR(__xludf.DUMMYFUNCTION("""COMPUTED_VALUE"""),"")</f>
        <v/>
      </c>
      <c r="Z765" s="187" t="str">
        <f>IFERROR(__xludf.DUMMYFUNCTION("""COMPUTED_VALUE"""),"")</f>
        <v/>
      </c>
      <c r="AA765" s="187" t="str">
        <f>IFERROR(__xludf.DUMMYFUNCTION("""COMPUTED_VALUE"""),"")</f>
        <v/>
      </c>
      <c r="AB765" s="187" t="str">
        <f>IFERROR(__xludf.DUMMYFUNCTION("""COMPUTED_VALUE"""),"")</f>
        <v/>
      </c>
      <c r="AC765" s="187" t="str">
        <f>IFERROR(__xludf.DUMMYFUNCTION("""COMPUTED_VALUE"""),"")</f>
        <v/>
      </c>
      <c r="AD765" s="187" t="str">
        <f>IFERROR(__xludf.DUMMYFUNCTION("""COMPUTED_VALUE"""),"")</f>
        <v/>
      </c>
      <c r="AE765" s="187" t="str">
        <f>IFERROR(__xludf.DUMMYFUNCTION("""COMPUTED_VALUE"""),"")</f>
        <v/>
      </c>
      <c r="AF765" s="187" t="str">
        <f>IFERROR(__xludf.DUMMYFUNCTION("""COMPUTED_VALUE"""),"")</f>
        <v/>
      </c>
      <c r="AG765" s="187" t="str">
        <f>IFERROR(__xludf.DUMMYFUNCTION("""COMPUTED_VALUE"""),"")</f>
        <v/>
      </c>
      <c r="AH765" s="187" t="str">
        <f>IFERROR(__xludf.DUMMYFUNCTION("""COMPUTED_VALUE"""),"")</f>
        <v/>
      </c>
      <c r="AI765" s="187" t="str">
        <f>IFERROR(__xludf.DUMMYFUNCTION("""COMPUTED_VALUE"""),"")</f>
        <v/>
      </c>
      <c r="AJ765" s="187" t="str">
        <f>IFERROR(__xludf.DUMMYFUNCTION("""COMPUTED_VALUE"""),"")</f>
        <v/>
      </c>
      <c r="AK765" s="187" t="str">
        <f>IFERROR(__xludf.DUMMYFUNCTION("""COMPUTED_VALUE"""),"")</f>
        <v/>
      </c>
      <c r="AL765" s="187" t="str">
        <f>IFERROR(__xludf.DUMMYFUNCTION("""COMPUTED_VALUE"""),"")</f>
        <v/>
      </c>
      <c r="AM765" s="187" t="str">
        <f>IFERROR(__xludf.DUMMYFUNCTION("""COMPUTED_VALUE"""),"")</f>
        <v/>
      </c>
      <c r="AN765" s="187" t="str">
        <f>IFERROR(__xludf.DUMMYFUNCTION("""COMPUTED_VALUE"""),"")</f>
        <v/>
      </c>
    </row>
    <row r="766">
      <c r="A766" s="187"/>
      <c r="B766" s="187"/>
      <c r="C766" s="187"/>
      <c r="D766" s="208"/>
      <c r="E766" s="109"/>
      <c r="F766" s="209"/>
      <c r="G766" s="187"/>
      <c r="H766" s="174"/>
      <c r="I766" s="187"/>
      <c r="J766" s="174" t="str">
        <f>IFERROR(__xludf.DUMMYFUNCTION("""COMPUTED_VALUE"""),"")</f>
        <v/>
      </c>
      <c r="K766" s="187" t="str">
        <f>IFERROR(__xludf.DUMMYFUNCTION("""COMPUTED_VALUE"""),"")</f>
        <v/>
      </c>
      <c r="L766" s="187" t="str">
        <f>IFERROR(__xludf.DUMMYFUNCTION("""COMPUTED_VALUE"""),"")</f>
        <v/>
      </c>
      <c r="M766" s="187" t="str">
        <f>IFERROR(__xludf.DUMMYFUNCTION("""COMPUTED_VALUE"""),"")</f>
        <v/>
      </c>
      <c r="N766" s="187" t="str">
        <f>IFERROR(__xludf.DUMMYFUNCTION("""COMPUTED_VALUE"""),"")</f>
        <v/>
      </c>
      <c r="O766" s="187" t="str">
        <f>IFERROR(__xludf.DUMMYFUNCTION("""COMPUTED_VALUE"""),"")</f>
        <v/>
      </c>
      <c r="P766" s="187" t="str">
        <f>IFERROR(__xludf.DUMMYFUNCTION("""COMPUTED_VALUE"""),"")</f>
        <v/>
      </c>
      <c r="Q766" s="187" t="str">
        <f>IFERROR(__xludf.DUMMYFUNCTION("""COMPUTED_VALUE"""),"")</f>
        <v/>
      </c>
      <c r="R766" s="187" t="str">
        <f>IFERROR(__xludf.DUMMYFUNCTION("""COMPUTED_VALUE"""),"")</f>
        <v/>
      </c>
      <c r="S766" s="187" t="str">
        <f>IFERROR(__xludf.DUMMYFUNCTION("""COMPUTED_VALUE"""),"")</f>
        <v/>
      </c>
      <c r="T766" s="187" t="str">
        <f>IFERROR(__xludf.DUMMYFUNCTION("""COMPUTED_VALUE"""),"")</f>
        <v/>
      </c>
      <c r="U766" s="187" t="str">
        <f>IFERROR(__xludf.DUMMYFUNCTION("""COMPUTED_VALUE"""),"")</f>
        <v/>
      </c>
      <c r="V766" s="187" t="str">
        <f>IFERROR(__xludf.DUMMYFUNCTION("""COMPUTED_VALUE"""),"")</f>
        <v/>
      </c>
      <c r="W766" s="187" t="str">
        <f>IFERROR(__xludf.DUMMYFUNCTION("""COMPUTED_VALUE"""),"")</f>
        <v/>
      </c>
      <c r="X766" s="187" t="str">
        <f>IFERROR(__xludf.DUMMYFUNCTION("""COMPUTED_VALUE"""),"")</f>
        <v/>
      </c>
      <c r="Y766" s="187" t="str">
        <f>IFERROR(__xludf.DUMMYFUNCTION("""COMPUTED_VALUE"""),"")</f>
        <v/>
      </c>
      <c r="Z766" s="187" t="str">
        <f>IFERROR(__xludf.DUMMYFUNCTION("""COMPUTED_VALUE"""),"")</f>
        <v/>
      </c>
      <c r="AA766" s="187" t="str">
        <f>IFERROR(__xludf.DUMMYFUNCTION("""COMPUTED_VALUE"""),"")</f>
        <v/>
      </c>
      <c r="AB766" s="187" t="str">
        <f>IFERROR(__xludf.DUMMYFUNCTION("""COMPUTED_VALUE"""),"")</f>
        <v/>
      </c>
      <c r="AC766" s="187" t="str">
        <f>IFERROR(__xludf.DUMMYFUNCTION("""COMPUTED_VALUE"""),"")</f>
        <v/>
      </c>
      <c r="AD766" s="187" t="str">
        <f>IFERROR(__xludf.DUMMYFUNCTION("""COMPUTED_VALUE"""),"")</f>
        <v/>
      </c>
      <c r="AE766" s="187" t="str">
        <f>IFERROR(__xludf.DUMMYFUNCTION("""COMPUTED_VALUE"""),"")</f>
        <v/>
      </c>
      <c r="AF766" s="187" t="str">
        <f>IFERROR(__xludf.DUMMYFUNCTION("""COMPUTED_VALUE"""),"")</f>
        <v/>
      </c>
      <c r="AG766" s="187" t="str">
        <f>IFERROR(__xludf.DUMMYFUNCTION("""COMPUTED_VALUE"""),"")</f>
        <v/>
      </c>
      <c r="AH766" s="187" t="str">
        <f>IFERROR(__xludf.DUMMYFUNCTION("""COMPUTED_VALUE"""),"")</f>
        <v/>
      </c>
      <c r="AI766" s="187" t="str">
        <f>IFERROR(__xludf.DUMMYFUNCTION("""COMPUTED_VALUE"""),"")</f>
        <v/>
      </c>
      <c r="AJ766" s="187" t="str">
        <f>IFERROR(__xludf.DUMMYFUNCTION("""COMPUTED_VALUE"""),"")</f>
        <v/>
      </c>
      <c r="AK766" s="187" t="str">
        <f>IFERROR(__xludf.DUMMYFUNCTION("""COMPUTED_VALUE"""),"")</f>
        <v/>
      </c>
      <c r="AL766" s="187" t="str">
        <f>IFERROR(__xludf.DUMMYFUNCTION("""COMPUTED_VALUE"""),"")</f>
        <v/>
      </c>
      <c r="AM766" s="187" t="str">
        <f>IFERROR(__xludf.DUMMYFUNCTION("""COMPUTED_VALUE"""),"")</f>
        <v/>
      </c>
      <c r="AN766" s="187" t="str">
        <f>IFERROR(__xludf.DUMMYFUNCTION("""COMPUTED_VALUE"""),"")</f>
        <v/>
      </c>
    </row>
    <row r="767">
      <c r="A767" s="187"/>
      <c r="B767" s="187"/>
      <c r="C767" s="187"/>
      <c r="D767" s="208"/>
      <c r="E767" s="109"/>
      <c r="F767" s="209"/>
      <c r="G767" s="187"/>
      <c r="H767" s="174"/>
      <c r="I767" s="187"/>
      <c r="J767" s="174" t="str">
        <f>IFERROR(__xludf.DUMMYFUNCTION("""COMPUTED_VALUE"""),"")</f>
        <v/>
      </c>
      <c r="K767" s="187" t="str">
        <f>IFERROR(__xludf.DUMMYFUNCTION("""COMPUTED_VALUE"""),"")</f>
        <v/>
      </c>
      <c r="L767" s="187" t="str">
        <f>IFERROR(__xludf.DUMMYFUNCTION("""COMPUTED_VALUE"""),"")</f>
        <v/>
      </c>
      <c r="M767" s="187" t="str">
        <f>IFERROR(__xludf.DUMMYFUNCTION("""COMPUTED_VALUE"""),"")</f>
        <v/>
      </c>
      <c r="N767" s="187" t="str">
        <f>IFERROR(__xludf.DUMMYFUNCTION("""COMPUTED_VALUE"""),"")</f>
        <v/>
      </c>
      <c r="O767" s="187" t="str">
        <f>IFERROR(__xludf.DUMMYFUNCTION("""COMPUTED_VALUE"""),"")</f>
        <v/>
      </c>
      <c r="P767" s="187" t="str">
        <f>IFERROR(__xludf.DUMMYFUNCTION("""COMPUTED_VALUE"""),"")</f>
        <v/>
      </c>
      <c r="Q767" s="187" t="str">
        <f>IFERROR(__xludf.DUMMYFUNCTION("""COMPUTED_VALUE"""),"")</f>
        <v/>
      </c>
      <c r="R767" s="187" t="str">
        <f>IFERROR(__xludf.DUMMYFUNCTION("""COMPUTED_VALUE"""),"")</f>
        <v/>
      </c>
      <c r="S767" s="187" t="str">
        <f>IFERROR(__xludf.DUMMYFUNCTION("""COMPUTED_VALUE"""),"")</f>
        <v/>
      </c>
      <c r="T767" s="187" t="str">
        <f>IFERROR(__xludf.DUMMYFUNCTION("""COMPUTED_VALUE"""),"")</f>
        <v/>
      </c>
      <c r="U767" s="187" t="str">
        <f>IFERROR(__xludf.DUMMYFUNCTION("""COMPUTED_VALUE"""),"")</f>
        <v/>
      </c>
      <c r="V767" s="187" t="str">
        <f>IFERROR(__xludf.DUMMYFUNCTION("""COMPUTED_VALUE"""),"")</f>
        <v/>
      </c>
      <c r="W767" s="187" t="str">
        <f>IFERROR(__xludf.DUMMYFUNCTION("""COMPUTED_VALUE"""),"")</f>
        <v/>
      </c>
      <c r="X767" s="187" t="str">
        <f>IFERROR(__xludf.DUMMYFUNCTION("""COMPUTED_VALUE"""),"")</f>
        <v/>
      </c>
      <c r="Y767" s="187" t="str">
        <f>IFERROR(__xludf.DUMMYFUNCTION("""COMPUTED_VALUE"""),"")</f>
        <v/>
      </c>
      <c r="Z767" s="187" t="str">
        <f>IFERROR(__xludf.DUMMYFUNCTION("""COMPUTED_VALUE"""),"")</f>
        <v/>
      </c>
      <c r="AA767" s="187" t="str">
        <f>IFERROR(__xludf.DUMMYFUNCTION("""COMPUTED_VALUE"""),"")</f>
        <v/>
      </c>
      <c r="AB767" s="187" t="str">
        <f>IFERROR(__xludf.DUMMYFUNCTION("""COMPUTED_VALUE"""),"")</f>
        <v/>
      </c>
      <c r="AC767" s="187" t="str">
        <f>IFERROR(__xludf.DUMMYFUNCTION("""COMPUTED_VALUE"""),"")</f>
        <v/>
      </c>
      <c r="AD767" s="187" t="str">
        <f>IFERROR(__xludf.DUMMYFUNCTION("""COMPUTED_VALUE"""),"")</f>
        <v/>
      </c>
      <c r="AE767" s="187" t="str">
        <f>IFERROR(__xludf.DUMMYFUNCTION("""COMPUTED_VALUE"""),"")</f>
        <v/>
      </c>
      <c r="AF767" s="187" t="str">
        <f>IFERROR(__xludf.DUMMYFUNCTION("""COMPUTED_VALUE"""),"")</f>
        <v/>
      </c>
      <c r="AG767" s="187" t="str">
        <f>IFERROR(__xludf.DUMMYFUNCTION("""COMPUTED_VALUE"""),"")</f>
        <v/>
      </c>
      <c r="AH767" s="187" t="str">
        <f>IFERROR(__xludf.DUMMYFUNCTION("""COMPUTED_VALUE"""),"")</f>
        <v/>
      </c>
      <c r="AI767" s="187" t="str">
        <f>IFERROR(__xludf.DUMMYFUNCTION("""COMPUTED_VALUE"""),"")</f>
        <v/>
      </c>
      <c r="AJ767" s="187" t="str">
        <f>IFERROR(__xludf.DUMMYFUNCTION("""COMPUTED_VALUE"""),"")</f>
        <v/>
      </c>
      <c r="AK767" s="187" t="str">
        <f>IFERROR(__xludf.DUMMYFUNCTION("""COMPUTED_VALUE"""),"")</f>
        <v/>
      </c>
      <c r="AL767" s="187" t="str">
        <f>IFERROR(__xludf.DUMMYFUNCTION("""COMPUTED_VALUE"""),"")</f>
        <v/>
      </c>
      <c r="AM767" s="187" t="str">
        <f>IFERROR(__xludf.DUMMYFUNCTION("""COMPUTED_VALUE"""),"")</f>
        <v/>
      </c>
      <c r="AN767" s="187" t="str">
        <f>IFERROR(__xludf.DUMMYFUNCTION("""COMPUTED_VALUE"""),"")</f>
        <v/>
      </c>
    </row>
    <row r="768">
      <c r="A768" s="187"/>
      <c r="B768" s="187"/>
      <c r="C768" s="187"/>
      <c r="D768" s="208"/>
      <c r="E768" s="109"/>
      <c r="F768" s="209"/>
      <c r="G768" s="187"/>
      <c r="H768" s="174"/>
      <c r="I768" s="187"/>
      <c r="J768" s="174" t="str">
        <f>IFERROR(__xludf.DUMMYFUNCTION("""COMPUTED_VALUE"""),"")</f>
        <v/>
      </c>
      <c r="K768" s="187" t="str">
        <f>IFERROR(__xludf.DUMMYFUNCTION("""COMPUTED_VALUE"""),"")</f>
        <v/>
      </c>
      <c r="L768" s="187" t="str">
        <f>IFERROR(__xludf.DUMMYFUNCTION("""COMPUTED_VALUE"""),"")</f>
        <v/>
      </c>
      <c r="M768" s="187" t="str">
        <f>IFERROR(__xludf.DUMMYFUNCTION("""COMPUTED_VALUE"""),"")</f>
        <v/>
      </c>
      <c r="N768" s="187" t="str">
        <f>IFERROR(__xludf.DUMMYFUNCTION("""COMPUTED_VALUE"""),"")</f>
        <v/>
      </c>
      <c r="O768" s="187" t="str">
        <f>IFERROR(__xludf.DUMMYFUNCTION("""COMPUTED_VALUE"""),"")</f>
        <v/>
      </c>
      <c r="P768" s="187" t="str">
        <f>IFERROR(__xludf.DUMMYFUNCTION("""COMPUTED_VALUE"""),"")</f>
        <v/>
      </c>
      <c r="Q768" s="187" t="str">
        <f>IFERROR(__xludf.DUMMYFUNCTION("""COMPUTED_VALUE"""),"")</f>
        <v/>
      </c>
      <c r="R768" s="187" t="str">
        <f>IFERROR(__xludf.DUMMYFUNCTION("""COMPUTED_VALUE"""),"")</f>
        <v/>
      </c>
      <c r="S768" s="187" t="str">
        <f>IFERROR(__xludf.DUMMYFUNCTION("""COMPUTED_VALUE"""),"")</f>
        <v/>
      </c>
      <c r="T768" s="187" t="str">
        <f>IFERROR(__xludf.DUMMYFUNCTION("""COMPUTED_VALUE"""),"")</f>
        <v/>
      </c>
      <c r="U768" s="187" t="str">
        <f>IFERROR(__xludf.DUMMYFUNCTION("""COMPUTED_VALUE"""),"")</f>
        <v/>
      </c>
      <c r="V768" s="187" t="str">
        <f>IFERROR(__xludf.DUMMYFUNCTION("""COMPUTED_VALUE"""),"")</f>
        <v/>
      </c>
      <c r="W768" s="187" t="str">
        <f>IFERROR(__xludf.DUMMYFUNCTION("""COMPUTED_VALUE"""),"")</f>
        <v/>
      </c>
      <c r="X768" s="187" t="str">
        <f>IFERROR(__xludf.DUMMYFUNCTION("""COMPUTED_VALUE"""),"")</f>
        <v/>
      </c>
      <c r="Y768" s="187" t="str">
        <f>IFERROR(__xludf.DUMMYFUNCTION("""COMPUTED_VALUE"""),"")</f>
        <v/>
      </c>
      <c r="Z768" s="187" t="str">
        <f>IFERROR(__xludf.DUMMYFUNCTION("""COMPUTED_VALUE"""),"")</f>
        <v/>
      </c>
      <c r="AA768" s="187" t="str">
        <f>IFERROR(__xludf.DUMMYFUNCTION("""COMPUTED_VALUE"""),"")</f>
        <v/>
      </c>
      <c r="AB768" s="187" t="str">
        <f>IFERROR(__xludf.DUMMYFUNCTION("""COMPUTED_VALUE"""),"")</f>
        <v/>
      </c>
      <c r="AC768" s="187" t="str">
        <f>IFERROR(__xludf.DUMMYFUNCTION("""COMPUTED_VALUE"""),"")</f>
        <v/>
      </c>
      <c r="AD768" s="187" t="str">
        <f>IFERROR(__xludf.DUMMYFUNCTION("""COMPUTED_VALUE"""),"")</f>
        <v/>
      </c>
      <c r="AE768" s="187" t="str">
        <f>IFERROR(__xludf.DUMMYFUNCTION("""COMPUTED_VALUE"""),"")</f>
        <v/>
      </c>
      <c r="AF768" s="187" t="str">
        <f>IFERROR(__xludf.DUMMYFUNCTION("""COMPUTED_VALUE"""),"")</f>
        <v/>
      </c>
      <c r="AG768" s="187" t="str">
        <f>IFERROR(__xludf.DUMMYFUNCTION("""COMPUTED_VALUE"""),"")</f>
        <v/>
      </c>
      <c r="AH768" s="187" t="str">
        <f>IFERROR(__xludf.DUMMYFUNCTION("""COMPUTED_VALUE"""),"")</f>
        <v/>
      </c>
      <c r="AI768" s="187" t="str">
        <f>IFERROR(__xludf.DUMMYFUNCTION("""COMPUTED_VALUE"""),"")</f>
        <v/>
      </c>
      <c r="AJ768" s="187" t="str">
        <f>IFERROR(__xludf.DUMMYFUNCTION("""COMPUTED_VALUE"""),"")</f>
        <v/>
      </c>
      <c r="AK768" s="187" t="str">
        <f>IFERROR(__xludf.DUMMYFUNCTION("""COMPUTED_VALUE"""),"")</f>
        <v/>
      </c>
      <c r="AL768" s="187" t="str">
        <f>IFERROR(__xludf.DUMMYFUNCTION("""COMPUTED_VALUE"""),"")</f>
        <v/>
      </c>
      <c r="AM768" s="187" t="str">
        <f>IFERROR(__xludf.DUMMYFUNCTION("""COMPUTED_VALUE"""),"")</f>
        <v/>
      </c>
      <c r="AN768" s="187" t="str">
        <f>IFERROR(__xludf.DUMMYFUNCTION("""COMPUTED_VALUE"""),"")</f>
        <v/>
      </c>
    </row>
    <row r="769">
      <c r="A769" s="187"/>
      <c r="B769" s="187"/>
      <c r="C769" s="187"/>
      <c r="D769" s="208"/>
      <c r="E769" s="109"/>
      <c r="F769" s="209"/>
      <c r="G769" s="187"/>
      <c r="H769" s="174"/>
      <c r="I769" s="187"/>
      <c r="J769" s="174" t="str">
        <f>IFERROR(__xludf.DUMMYFUNCTION("""COMPUTED_VALUE"""),"")</f>
        <v/>
      </c>
      <c r="K769" s="187" t="str">
        <f>IFERROR(__xludf.DUMMYFUNCTION("""COMPUTED_VALUE"""),"")</f>
        <v/>
      </c>
      <c r="L769" s="187" t="str">
        <f>IFERROR(__xludf.DUMMYFUNCTION("""COMPUTED_VALUE"""),"")</f>
        <v/>
      </c>
      <c r="M769" s="187" t="str">
        <f>IFERROR(__xludf.DUMMYFUNCTION("""COMPUTED_VALUE"""),"")</f>
        <v/>
      </c>
      <c r="N769" s="187" t="str">
        <f>IFERROR(__xludf.DUMMYFUNCTION("""COMPUTED_VALUE"""),"")</f>
        <v/>
      </c>
      <c r="O769" s="187" t="str">
        <f>IFERROR(__xludf.DUMMYFUNCTION("""COMPUTED_VALUE"""),"")</f>
        <v/>
      </c>
      <c r="P769" s="187" t="str">
        <f>IFERROR(__xludf.DUMMYFUNCTION("""COMPUTED_VALUE"""),"")</f>
        <v/>
      </c>
      <c r="Q769" s="187" t="str">
        <f>IFERROR(__xludf.DUMMYFUNCTION("""COMPUTED_VALUE"""),"")</f>
        <v/>
      </c>
      <c r="R769" s="187" t="str">
        <f>IFERROR(__xludf.DUMMYFUNCTION("""COMPUTED_VALUE"""),"")</f>
        <v/>
      </c>
      <c r="S769" s="187" t="str">
        <f>IFERROR(__xludf.DUMMYFUNCTION("""COMPUTED_VALUE"""),"")</f>
        <v/>
      </c>
      <c r="T769" s="187" t="str">
        <f>IFERROR(__xludf.DUMMYFUNCTION("""COMPUTED_VALUE"""),"")</f>
        <v/>
      </c>
      <c r="U769" s="187" t="str">
        <f>IFERROR(__xludf.DUMMYFUNCTION("""COMPUTED_VALUE"""),"")</f>
        <v/>
      </c>
      <c r="V769" s="187" t="str">
        <f>IFERROR(__xludf.DUMMYFUNCTION("""COMPUTED_VALUE"""),"")</f>
        <v/>
      </c>
      <c r="W769" s="187" t="str">
        <f>IFERROR(__xludf.DUMMYFUNCTION("""COMPUTED_VALUE"""),"")</f>
        <v/>
      </c>
      <c r="X769" s="187" t="str">
        <f>IFERROR(__xludf.DUMMYFUNCTION("""COMPUTED_VALUE"""),"")</f>
        <v/>
      </c>
      <c r="Y769" s="187" t="str">
        <f>IFERROR(__xludf.DUMMYFUNCTION("""COMPUTED_VALUE"""),"")</f>
        <v/>
      </c>
      <c r="Z769" s="187" t="str">
        <f>IFERROR(__xludf.DUMMYFUNCTION("""COMPUTED_VALUE"""),"")</f>
        <v/>
      </c>
      <c r="AA769" s="187" t="str">
        <f>IFERROR(__xludf.DUMMYFUNCTION("""COMPUTED_VALUE"""),"")</f>
        <v/>
      </c>
      <c r="AB769" s="187" t="str">
        <f>IFERROR(__xludf.DUMMYFUNCTION("""COMPUTED_VALUE"""),"")</f>
        <v/>
      </c>
      <c r="AC769" s="187" t="str">
        <f>IFERROR(__xludf.DUMMYFUNCTION("""COMPUTED_VALUE"""),"")</f>
        <v/>
      </c>
      <c r="AD769" s="187" t="str">
        <f>IFERROR(__xludf.DUMMYFUNCTION("""COMPUTED_VALUE"""),"")</f>
        <v/>
      </c>
      <c r="AE769" s="187" t="str">
        <f>IFERROR(__xludf.DUMMYFUNCTION("""COMPUTED_VALUE"""),"")</f>
        <v/>
      </c>
      <c r="AF769" s="187" t="str">
        <f>IFERROR(__xludf.DUMMYFUNCTION("""COMPUTED_VALUE"""),"")</f>
        <v/>
      </c>
      <c r="AG769" s="187" t="str">
        <f>IFERROR(__xludf.DUMMYFUNCTION("""COMPUTED_VALUE"""),"")</f>
        <v/>
      </c>
      <c r="AH769" s="187" t="str">
        <f>IFERROR(__xludf.DUMMYFUNCTION("""COMPUTED_VALUE"""),"")</f>
        <v/>
      </c>
      <c r="AI769" s="187" t="str">
        <f>IFERROR(__xludf.DUMMYFUNCTION("""COMPUTED_VALUE"""),"")</f>
        <v/>
      </c>
      <c r="AJ769" s="187" t="str">
        <f>IFERROR(__xludf.DUMMYFUNCTION("""COMPUTED_VALUE"""),"")</f>
        <v/>
      </c>
      <c r="AK769" s="187" t="str">
        <f>IFERROR(__xludf.DUMMYFUNCTION("""COMPUTED_VALUE"""),"")</f>
        <v/>
      </c>
      <c r="AL769" s="187" t="str">
        <f>IFERROR(__xludf.DUMMYFUNCTION("""COMPUTED_VALUE"""),"")</f>
        <v/>
      </c>
      <c r="AM769" s="187" t="str">
        <f>IFERROR(__xludf.DUMMYFUNCTION("""COMPUTED_VALUE"""),"")</f>
        <v/>
      </c>
      <c r="AN769" s="187" t="str">
        <f>IFERROR(__xludf.DUMMYFUNCTION("""COMPUTED_VALUE"""),"")</f>
        <v/>
      </c>
    </row>
    <row r="770">
      <c r="A770" s="187"/>
      <c r="B770" s="187"/>
      <c r="C770" s="187"/>
      <c r="D770" s="208"/>
      <c r="E770" s="109"/>
      <c r="F770" s="209"/>
      <c r="G770" s="187"/>
      <c r="H770" s="174"/>
      <c r="I770" s="187"/>
      <c r="J770" s="174" t="str">
        <f>IFERROR(__xludf.DUMMYFUNCTION("""COMPUTED_VALUE"""),"")</f>
        <v/>
      </c>
      <c r="K770" s="187" t="str">
        <f>IFERROR(__xludf.DUMMYFUNCTION("""COMPUTED_VALUE"""),"")</f>
        <v/>
      </c>
      <c r="L770" s="187" t="str">
        <f>IFERROR(__xludf.DUMMYFUNCTION("""COMPUTED_VALUE"""),"")</f>
        <v/>
      </c>
      <c r="M770" s="187" t="str">
        <f>IFERROR(__xludf.DUMMYFUNCTION("""COMPUTED_VALUE"""),"")</f>
        <v/>
      </c>
      <c r="N770" s="187" t="str">
        <f>IFERROR(__xludf.DUMMYFUNCTION("""COMPUTED_VALUE"""),"")</f>
        <v/>
      </c>
      <c r="O770" s="187" t="str">
        <f>IFERROR(__xludf.DUMMYFUNCTION("""COMPUTED_VALUE"""),"")</f>
        <v/>
      </c>
      <c r="P770" s="187" t="str">
        <f>IFERROR(__xludf.DUMMYFUNCTION("""COMPUTED_VALUE"""),"")</f>
        <v/>
      </c>
      <c r="Q770" s="187" t="str">
        <f>IFERROR(__xludf.DUMMYFUNCTION("""COMPUTED_VALUE"""),"")</f>
        <v/>
      </c>
      <c r="R770" s="187" t="str">
        <f>IFERROR(__xludf.DUMMYFUNCTION("""COMPUTED_VALUE"""),"")</f>
        <v/>
      </c>
      <c r="S770" s="187" t="str">
        <f>IFERROR(__xludf.DUMMYFUNCTION("""COMPUTED_VALUE"""),"")</f>
        <v/>
      </c>
      <c r="T770" s="187" t="str">
        <f>IFERROR(__xludf.DUMMYFUNCTION("""COMPUTED_VALUE"""),"")</f>
        <v/>
      </c>
      <c r="U770" s="187" t="str">
        <f>IFERROR(__xludf.DUMMYFUNCTION("""COMPUTED_VALUE"""),"")</f>
        <v/>
      </c>
      <c r="V770" s="187" t="str">
        <f>IFERROR(__xludf.DUMMYFUNCTION("""COMPUTED_VALUE"""),"")</f>
        <v/>
      </c>
      <c r="W770" s="187" t="str">
        <f>IFERROR(__xludf.DUMMYFUNCTION("""COMPUTED_VALUE"""),"")</f>
        <v/>
      </c>
      <c r="X770" s="187" t="str">
        <f>IFERROR(__xludf.DUMMYFUNCTION("""COMPUTED_VALUE"""),"")</f>
        <v/>
      </c>
      <c r="Y770" s="187" t="str">
        <f>IFERROR(__xludf.DUMMYFUNCTION("""COMPUTED_VALUE"""),"")</f>
        <v/>
      </c>
      <c r="Z770" s="187" t="str">
        <f>IFERROR(__xludf.DUMMYFUNCTION("""COMPUTED_VALUE"""),"")</f>
        <v/>
      </c>
      <c r="AA770" s="187" t="str">
        <f>IFERROR(__xludf.DUMMYFUNCTION("""COMPUTED_VALUE"""),"")</f>
        <v/>
      </c>
      <c r="AB770" s="187" t="str">
        <f>IFERROR(__xludf.DUMMYFUNCTION("""COMPUTED_VALUE"""),"")</f>
        <v/>
      </c>
      <c r="AC770" s="187" t="str">
        <f>IFERROR(__xludf.DUMMYFUNCTION("""COMPUTED_VALUE"""),"")</f>
        <v/>
      </c>
      <c r="AD770" s="187" t="str">
        <f>IFERROR(__xludf.DUMMYFUNCTION("""COMPUTED_VALUE"""),"")</f>
        <v/>
      </c>
      <c r="AE770" s="187" t="str">
        <f>IFERROR(__xludf.DUMMYFUNCTION("""COMPUTED_VALUE"""),"")</f>
        <v/>
      </c>
      <c r="AF770" s="187" t="str">
        <f>IFERROR(__xludf.DUMMYFUNCTION("""COMPUTED_VALUE"""),"")</f>
        <v/>
      </c>
      <c r="AG770" s="187" t="str">
        <f>IFERROR(__xludf.DUMMYFUNCTION("""COMPUTED_VALUE"""),"")</f>
        <v/>
      </c>
      <c r="AH770" s="187" t="str">
        <f>IFERROR(__xludf.DUMMYFUNCTION("""COMPUTED_VALUE"""),"")</f>
        <v/>
      </c>
      <c r="AI770" s="187" t="str">
        <f>IFERROR(__xludf.DUMMYFUNCTION("""COMPUTED_VALUE"""),"")</f>
        <v/>
      </c>
      <c r="AJ770" s="187" t="str">
        <f>IFERROR(__xludf.DUMMYFUNCTION("""COMPUTED_VALUE"""),"")</f>
        <v/>
      </c>
      <c r="AK770" s="187" t="str">
        <f>IFERROR(__xludf.DUMMYFUNCTION("""COMPUTED_VALUE"""),"")</f>
        <v/>
      </c>
      <c r="AL770" s="187" t="str">
        <f>IFERROR(__xludf.DUMMYFUNCTION("""COMPUTED_VALUE"""),"")</f>
        <v/>
      </c>
      <c r="AM770" s="187" t="str">
        <f>IFERROR(__xludf.DUMMYFUNCTION("""COMPUTED_VALUE"""),"")</f>
        <v/>
      </c>
      <c r="AN770" s="187" t="str">
        <f>IFERROR(__xludf.DUMMYFUNCTION("""COMPUTED_VALUE"""),"")</f>
        <v/>
      </c>
    </row>
    <row r="771">
      <c r="A771" s="187"/>
      <c r="B771" s="187"/>
      <c r="C771" s="187"/>
      <c r="D771" s="208"/>
      <c r="E771" s="109"/>
      <c r="F771" s="209"/>
      <c r="G771" s="187"/>
      <c r="H771" s="174"/>
      <c r="I771" s="187"/>
      <c r="J771" s="174" t="str">
        <f>IFERROR(__xludf.DUMMYFUNCTION("""COMPUTED_VALUE"""),"")</f>
        <v/>
      </c>
      <c r="K771" s="187" t="str">
        <f>IFERROR(__xludf.DUMMYFUNCTION("""COMPUTED_VALUE"""),"")</f>
        <v/>
      </c>
      <c r="L771" s="187" t="str">
        <f>IFERROR(__xludf.DUMMYFUNCTION("""COMPUTED_VALUE"""),"")</f>
        <v/>
      </c>
      <c r="M771" s="187" t="str">
        <f>IFERROR(__xludf.DUMMYFUNCTION("""COMPUTED_VALUE"""),"")</f>
        <v/>
      </c>
      <c r="N771" s="187" t="str">
        <f>IFERROR(__xludf.DUMMYFUNCTION("""COMPUTED_VALUE"""),"")</f>
        <v/>
      </c>
      <c r="O771" s="187" t="str">
        <f>IFERROR(__xludf.DUMMYFUNCTION("""COMPUTED_VALUE"""),"")</f>
        <v/>
      </c>
      <c r="P771" s="187" t="str">
        <f>IFERROR(__xludf.DUMMYFUNCTION("""COMPUTED_VALUE"""),"")</f>
        <v/>
      </c>
      <c r="Q771" s="187" t="str">
        <f>IFERROR(__xludf.DUMMYFUNCTION("""COMPUTED_VALUE"""),"")</f>
        <v/>
      </c>
      <c r="R771" s="187" t="str">
        <f>IFERROR(__xludf.DUMMYFUNCTION("""COMPUTED_VALUE"""),"")</f>
        <v/>
      </c>
      <c r="S771" s="187" t="str">
        <f>IFERROR(__xludf.DUMMYFUNCTION("""COMPUTED_VALUE"""),"")</f>
        <v/>
      </c>
      <c r="T771" s="187" t="str">
        <f>IFERROR(__xludf.DUMMYFUNCTION("""COMPUTED_VALUE"""),"")</f>
        <v/>
      </c>
      <c r="U771" s="187" t="str">
        <f>IFERROR(__xludf.DUMMYFUNCTION("""COMPUTED_VALUE"""),"")</f>
        <v/>
      </c>
      <c r="V771" s="187" t="str">
        <f>IFERROR(__xludf.DUMMYFUNCTION("""COMPUTED_VALUE"""),"")</f>
        <v/>
      </c>
      <c r="W771" s="187" t="str">
        <f>IFERROR(__xludf.DUMMYFUNCTION("""COMPUTED_VALUE"""),"")</f>
        <v/>
      </c>
      <c r="X771" s="187" t="str">
        <f>IFERROR(__xludf.DUMMYFUNCTION("""COMPUTED_VALUE"""),"")</f>
        <v/>
      </c>
      <c r="Y771" s="187" t="str">
        <f>IFERROR(__xludf.DUMMYFUNCTION("""COMPUTED_VALUE"""),"")</f>
        <v/>
      </c>
      <c r="Z771" s="187" t="str">
        <f>IFERROR(__xludf.DUMMYFUNCTION("""COMPUTED_VALUE"""),"")</f>
        <v/>
      </c>
      <c r="AA771" s="187" t="str">
        <f>IFERROR(__xludf.DUMMYFUNCTION("""COMPUTED_VALUE"""),"")</f>
        <v/>
      </c>
      <c r="AB771" s="187" t="str">
        <f>IFERROR(__xludf.DUMMYFUNCTION("""COMPUTED_VALUE"""),"")</f>
        <v/>
      </c>
      <c r="AC771" s="187" t="str">
        <f>IFERROR(__xludf.DUMMYFUNCTION("""COMPUTED_VALUE"""),"")</f>
        <v/>
      </c>
      <c r="AD771" s="187" t="str">
        <f>IFERROR(__xludf.DUMMYFUNCTION("""COMPUTED_VALUE"""),"")</f>
        <v/>
      </c>
      <c r="AE771" s="187" t="str">
        <f>IFERROR(__xludf.DUMMYFUNCTION("""COMPUTED_VALUE"""),"")</f>
        <v/>
      </c>
      <c r="AF771" s="187" t="str">
        <f>IFERROR(__xludf.DUMMYFUNCTION("""COMPUTED_VALUE"""),"")</f>
        <v/>
      </c>
      <c r="AG771" s="187" t="str">
        <f>IFERROR(__xludf.DUMMYFUNCTION("""COMPUTED_VALUE"""),"")</f>
        <v/>
      </c>
      <c r="AH771" s="187" t="str">
        <f>IFERROR(__xludf.DUMMYFUNCTION("""COMPUTED_VALUE"""),"")</f>
        <v/>
      </c>
      <c r="AI771" s="187" t="str">
        <f>IFERROR(__xludf.DUMMYFUNCTION("""COMPUTED_VALUE"""),"")</f>
        <v/>
      </c>
      <c r="AJ771" s="187" t="str">
        <f>IFERROR(__xludf.DUMMYFUNCTION("""COMPUTED_VALUE"""),"")</f>
        <v/>
      </c>
      <c r="AK771" s="187" t="str">
        <f>IFERROR(__xludf.DUMMYFUNCTION("""COMPUTED_VALUE"""),"")</f>
        <v/>
      </c>
      <c r="AL771" s="187" t="str">
        <f>IFERROR(__xludf.DUMMYFUNCTION("""COMPUTED_VALUE"""),"")</f>
        <v/>
      </c>
      <c r="AM771" s="187" t="str">
        <f>IFERROR(__xludf.DUMMYFUNCTION("""COMPUTED_VALUE"""),"")</f>
        <v/>
      </c>
      <c r="AN771" s="187" t="str">
        <f>IFERROR(__xludf.DUMMYFUNCTION("""COMPUTED_VALUE"""),"")</f>
        <v/>
      </c>
    </row>
    <row r="772">
      <c r="A772" s="187"/>
      <c r="B772" s="187"/>
      <c r="C772" s="187"/>
      <c r="D772" s="208"/>
      <c r="E772" s="109"/>
      <c r="F772" s="209"/>
      <c r="G772" s="187"/>
      <c r="H772" s="174"/>
      <c r="I772" s="187"/>
      <c r="J772" s="174" t="str">
        <f>IFERROR(__xludf.DUMMYFUNCTION("""COMPUTED_VALUE"""),"")</f>
        <v/>
      </c>
      <c r="K772" s="187" t="str">
        <f>IFERROR(__xludf.DUMMYFUNCTION("""COMPUTED_VALUE"""),"")</f>
        <v/>
      </c>
      <c r="L772" s="187" t="str">
        <f>IFERROR(__xludf.DUMMYFUNCTION("""COMPUTED_VALUE"""),"")</f>
        <v/>
      </c>
      <c r="M772" s="187" t="str">
        <f>IFERROR(__xludf.DUMMYFUNCTION("""COMPUTED_VALUE"""),"")</f>
        <v/>
      </c>
      <c r="N772" s="187" t="str">
        <f>IFERROR(__xludf.DUMMYFUNCTION("""COMPUTED_VALUE"""),"")</f>
        <v/>
      </c>
      <c r="O772" s="187" t="str">
        <f>IFERROR(__xludf.DUMMYFUNCTION("""COMPUTED_VALUE"""),"")</f>
        <v/>
      </c>
      <c r="P772" s="187" t="str">
        <f>IFERROR(__xludf.DUMMYFUNCTION("""COMPUTED_VALUE"""),"")</f>
        <v/>
      </c>
      <c r="Q772" s="187" t="str">
        <f>IFERROR(__xludf.DUMMYFUNCTION("""COMPUTED_VALUE"""),"")</f>
        <v/>
      </c>
      <c r="R772" s="187" t="str">
        <f>IFERROR(__xludf.DUMMYFUNCTION("""COMPUTED_VALUE"""),"")</f>
        <v/>
      </c>
      <c r="S772" s="187" t="str">
        <f>IFERROR(__xludf.DUMMYFUNCTION("""COMPUTED_VALUE"""),"")</f>
        <v/>
      </c>
      <c r="T772" s="187" t="str">
        <f>IFERROR(__xludf.DUMMYFUNCTION("""COMPUTED_VALUE"""),"")</f>
        <v/>
      </c>
      <c r="U772" s="187" t="str">
        <f>IFERROR(__xludf.DUMMYFUNCTION("""COMPUTED_VALUE"""),"")</f>
        <v/>
      </c>
      <c r="V772" s="187" t="str">
        <f>IFERROR(__xludf.DUMMYFUNCTION("""COMPUTED_VALUE"""),"")</f>
        <v/>
      </c>
      <c r="W772" s="187" t="str">
        <f>IFERROR(__xludf.DUMMYFUNCTION("""COMPUTED_VALUE"""),"")</f>
        <v/>
      </c>
      <c r="X772" s="187" t="str">
        <f>IFERROR(__xludf.DUMMYFUNCTION("""COMPUTED_VALUE"""),"")</f>
        <v/>
      </c>
      <c r="Y772" s="187" t="str">
        <f>IFERROR(__xludf.DUMMYFUNCTION("""COMPUTED_VALUE"""),"")</f>
        <v/>
      </c>
      <c r="Z772" s="187" t="str">
        <f>IFERROR(__xludf.DUMMYFUNCTION("""COMPUTED_VALUE"""),"")</f>
        <v/>
      </c>
      <c r="AA772" s="187" t="str">
        <f>IFERROR(__xludf.DUMMYFUNCTION("""COMPUTED_VALUE"""),"")</f>
        <v/>
      </c>
      <c r="AB772" s="187" t="str">
        <f>IFERROR(__xludf.DUMMYFUNCTION("""COMPUTED_VALUE"""),"")</f>
        <v/>
      </c>
      <c r="AC772" s="187" t="str">
        <f>IFERROR(__xludf.DUMMYFUNCTION("""COMPUTED_VALUE"""),"")</f>
        <v/>
      </c>
      <c r="AD772" s="187" t="str">
        <f>IFERROR(__xludf.DUMMYFUNCTION("""COMPUTED_VALUE"""),"")</f>
        <v/>
      </c>
      <c r="AE772" s="187" t="str">
        <f>IFERROR(__xludf.DUMMYFUNCTION("""COMPUTED_VALUE"""),"")</f>
        <v/>
      </c>
      <c r="AF772" s="187" t="str">
        <f>IFERROR(__xludf.DUMMYFUNCTION("""COMPUTED_VALUE"""),"")</f>
        <v/>
      </c>
      <c r="AG772" s="187" t="str">
        <f>IFERROR(__xludf.DUMMYFUNCTION("""COMPUTED_VALUE"""),"")</f>
        <v/>
      </c>
      <c r="AH772" s="187" t="str">
        <f>IFERROR(__xludf.DUMMYFUNCTION("""COMPUTED_VALUE"""),"")</f>
        <v/>
      </c>
      <c r="AI772" s="187" t="str">
        <f>IFERROR(__xludf.DUMMYFUNCTION("""COMPUTED_VALUE"""),"")</f>
        <v/>
      </c>
      <c r="AJ772" s="187" t="str">
        <f>IFERROR(__xludf.DUMMYFUNCTION("""COMPUTED_VALUE"""),"")</f>
        <v/>
      </c>
      <c r="AK772" s="187" t="str">
        <f>IFERROR(__xludf.DUMMYFUNCTION("""COMPUTED_VALUE"""),"")</f>
        <v/>
      </c>
      <c r="AL772" s="187" t="str">
        <f>IFERROR(__xludf.DUMMYFUNCTION("""COMPUTED_VALUE"""),"")</f>
        <v/>
      </c>
      <c r="AM772" s="187" t="str">
        <f>IFERROR(__xludf.DUMMYFUNCTION("""COMPUTED_VALUE"""),"")</f>
        <v/>
      </c>
      <c r="AN772" s="187" t="str">
        <f>IFERROR(__xludf.DUMMYFUNCTION("""COMPUTED_VALUE"""),"")</f>
        <v/>
      </c>
    </row>
    <row r="773">
      <c r="A773" s="187"/>
      <c r="B773" s="187"/>
      <c r="C773" s="187"/>
      <c r="D773" s="208"/>
      <c r="E773" s="109"/>
      <c r="F773" s="209"/>
      <c r="G773" s="187"/>
      <c r="H773" s="174"/>
      <c r="I773" s="187"/>
      <c r="J773" s="174" t="str">
        <f>IFERROR(__xludf.DUMMYFUNCTION("""COMPUTED_VALUE"""),"")</f>
        <v/>
      </c>
      <c r="K773" s="187" t="str">
        <f>IFERROR(__xludf.DUMMYFUNCTION("""COMPUTED_VALUE"""),"")</f>
        <v/>
      </c>
      <c r="L773" s="187" t="str">
        <f>IFERROR(__xludf.DUMMYFUNCTION("""COMPUTED_VALUE"""),"")</f>
        <v/>
      </c>
      <c r="M773" s="187" t="str">
        <f>IFERROR(__xludf.DUMMYFUNCTION("""COMPUTED_VALUE"""),"")</f>
        <v/>
      </c>
      <c r="N773" s="187" t="str">
        <f>IFERROR(__xludf.DUMMYFUNCTION("""COMPUTED_VALUE"""),"")</f>
        <v/>
      </c>
      <c r="O773" s="187" t="str">
        <f>IFERROR(__xludf.DUMMYFUNCTION("""COMPUTED_VALUE"""),"")</f>
        <v/>
      </c>
      <c r="P773" s="187" t="str">
        <f>IFERROR(__xludf.DUMMYFUNCTION("""COMPUTED_VALUE"""),"")</f>
        <v/>
      </c>
      <c r="Q773" s="187" t="str">
        <f>IFERROR(__xludf.DUMMYFUNCTION("""COMPUTED_VALUE"""),"")</f>
        <v/>
      </c>
      <c r="R773" s="187" t="str">
        <f>IFERROR(__xludf.DUMMYFUNCTION("""COMPUTED_VALUE"""),"")</f>
        <v/>
      </c>
      <c r="S773" s="187" t="str">
        <f>IFERROR(__xludf.DUMMYFUNCTION("""COMPUTED_VALUE"""),"")</f>
        <v/>
      </c>
      <c r="T773" s="187" t="str">
        <f>IFERROR(__xludf.DUMMYFUNCTION("""COMPUTED_VALUE"""),"")</f>
        <v/>
      </c>
      <c r="U773" s="187" t="str">
        <f>IFERROR(__xludf.DUMMYFUNCTION("""COMPUTED_VALUE"""),"")</f>
        <v/>
      </c>
      <c r="V773" s="187" t="str">
        <f>IFERROR(__xludf.DUMMYFUNCTION("""COMPUTED_VALUE"""),"")</f>
        <v/>
      </c>
      <c r="W773" s="187" t="str">
        <f>IFERROR(__xludf.DUMMYFUNCTION("""COMPUTED_VALUE"""),"")</f>
        <v/>
      </c>
      <c r="X773" s="187" t="str">
        <f>IFERROR(__xludf.DUMMYFUNCTION("""COMPUTED_VALUE"""),"")</f>
        <v/>
      </c>
      <c r="Y773" s="187" t="str">
        <f>IFERROR(__xludf.DUMMYFUNCTION("""COMPUTED_VALUE"""),"")</f>
        <v/>
      </c>
      <c r="Z773" s="187" t="str">
        <f>IFERROR(__xludf.DUMMYFUNCTION("""COMPUTED_VALUE"""),"")</f>
        <v/>
      </c>
      <c r="AA773" s="187" t="str">
        <f>IFERROR(__xludf.DUMMYFUNCTION("""COMPUTED_VALUE"""),"")</f>
        <v/>
      </c>
      <c r="AB773" s="187" t="str">
        <f>IFERROR(__xludf.DUMMYFUNCTION("""COMPUTED_VALUE"""),"")</f>
        <v/>
      </c>
      <c r="AC773" s="187" t="str">
        <f>IFERROR(__xludf.DUMMYFUNCTION("""COMPUTED_VALUE"""),"")</f>
        <v/>
      </c>
      <c r="AD773" s="187" t="str">
        <f>IFERROR(__xludf.DUMMYFUNCTION("""COMPUTED_VALUE"""),"")</f>
        <v/>
      </c>
      <c r="AE773" s="187" t="str">
        <f>IFERROR(__xludf.DUMMYFUNCTION("""COMPUTED_VALUE"""),"")</f>
        <v/>
      </c>
      <c r="AF773" s="187" t="str">
        <f>IFERROR(__xludf.DUMMYFUNCTION("""COMPUTED_VALUE"""),"")</f>
        <v/>
      </c>
      <c r="AG773" s="187" t="str">
        <f>IFERROR(__xludf.DUMMYFUNCTION("""COMPUTED_VALUE"""),"")</f>
        <v/>
      </c>
      <c r="AH773" s="187" t="str">
        <f>IFERROR(__xludf.DUMMYFUNCTION("""COMPUTED_VALUE"""),"")</f>
        <v/>
      </c>
      <c r="AI773" s="187" t="str">
        <f>IFERROR(__xludf.DUMMYFUNCTION("""COMPUTED_VALUE"""),"")</f>
        <v/>
      </c>
      <c r="AJ773" s="187" t="str">
        <f>IFERROR(__xludf.DUMMYFUNCTION("""COMPUTED_VALUE"""),"")</f>
        <v/>
      </c>
      <c r="AK773" s="187" t="str">
        <f>IFERROR(__xludf.DUMMYFUNCTION("""COMPUTED_VALUE"""),"")</f>
        <v/>
      </c>
      <c r="AL773" s="187" t="str">
        <f>IFERROR(__xludf.DUMMYFUNCTION("""COMPUTED_VALUE"""),"")</f>
        <v/>
      </c>
      <c r="AM773" s="187" t="str">
        <f>IFERROR(__xludf.DUMMYFUNCTION("""COMPUTED_VALUE"""),"")</f>
        <v/>
      </c>
      <c r="AN773" s="187" t="str">
        <f>IFERROR(__xludf.DUMMYFUNCTION("""COMPUTED_VALUE"""),"")</f>
        <v/>
      </c>
    </row>
    <row r="774">
      <c r="A774" s="187"/>
      <c r="B774" s="187"/>
      <c r="C774" s="187"/>
      <c r="D774" s="208"/>
      <c r="E774" s="109"/>
      <c r="F774" s="209"/>
      <c r="G774" s="187"/>
      <c r="H774" s="174"/>
      <c r="I774" s="187"/>
      <c r="J774" s="174" t="str">
        <f>IFERROR(__xludf.DUMMYFUNCTION("""COMPUTED_VALUE"""),"")</f>
        <v/>
      </c>
      <c r="K774" s="187" t="str">
        <f>IFERROR(__xludf.DUMMYFUNCTION("""COMPUTED_VALUE"""),"")</f>
        <v/>
      </c>
      <c r="L774" s="187" t="str">
        <f>IFERROR(__xludf.DUMMYFUNCTION("""COMPUTED_VALUE"""),"")</f>
        <v/>
      </c>
      <c r="M774" s="187" t="str">
        <f>IFERROR(__xludf.DUMMYFUNCTION("""COMPUTED_VALUE"""),"")</f>
        <v/>
      </c>
      <c r="N774" s="187" t="str">
        <f>IFERROR(__xludf.DUMMYFUNCTION("""COMPUTED_VALUE"""),"")</f>
        <v/>
      </c>
      <c r="O774" s="187" t="str">
        <f>IFERROR(__xludf.DUMMYFUNCTION("""COMPUTED_VALUE"""),"")</f>
        <v/>
      </c>
      <c r="P774" s="187" t="str">
        <f>IFERROR(__xludf.DUMMYFUNCTION("""COMPUTED_VALUE"""),"")</f>
        <v/>
      </c>
      <c r="Q774" s="187" t="str">
        <f>IFERROR(__xludf.DUMMYFUNCTION("""COMPUTED_VALUE"""),"")</f>
        <v/>
      </c>
      <c r="R774" s="187" t="str">
        <f>IFERROR(__xludf.DUMMYFUNCTION("""COMPUTED_VALUE"""),"")</f>
        <v/>
      </c>
      <c r="S774" s="187" t="str">
        <f>IFERROR(__xludf.DUMMYFUNCTION("""COMPUTED_VALUE"""),"")</f>
        <v/>
      </c>
      <c r="T774" s="187" t="str">
        <f>IFERROR(__xludf.DUMMYFUNCTION("""COMPUTED_VALUE"""),"")</f>
        <v/>
      </c>
      <c r="U774" s="187" t="str">
        <f>IFERROR(__xludf.DUMMYFUNCTION("""COMPUTED_VALUE"""),"")</f>
        <v/>
      </c>
      <c r="V774" s="187" t="str">
        <f>IFERROR(__xludf.DUMMYFUNCTION("""COMPUTED_VALUE"""),"")</f>
        <v/>
      </c>
      <c r="W774" s="187" t="str">
        <f>IFERROR(__xludf.DUMMYFUNCTION("""COMPUTED_VALUE"""),"")</f>
        <v/>
      </c>
      <c r="X774" s="187" t="str">
        <f>IFERROR(__xludf.DUMMYFUNCTION("""COMPUTED_VALUE"""),"")</f>
        <v/>
      </c>
      <c r="Y774" s="187" t="str">
        <f>IFERROR(__xludf.DUMMYFUNCTION("""COMPUTED_VALUE"""),"")</f>
        <v/>
      </c>
      <c r="Z774" s="187" t="str">
        <f>IFERROR(__xludf.DUMMYFUNCTION("""COMPUTED_VALUE"""),"")</f>
        <v/>
      </c>
      <c r="AA774" s="187" t="str">
        <f>IFERROR(__xludf.DUMMYFUNCTION("""COMPUTED_VALUE"""),"")</f>
        <v/>
      </c>
      <c r="AB774" s="187" t="str">
        <f>IFERROR(__xludf.DUMMYFUNCTION("""COMPUTED_VALUE"""),"")</f>
        <v/>
      </c>
      <c r="AC774" s="187" t="str">
        <f>IFERROR(__xludf.DUMMYFUNCTION("""COMPUTED_VALUE"""),"")</f>
        <v/>
      </c>
      <c r="AD774" s="187" t="str">
        <f>IFERROR(__xludf.DUMMYFUNCTION("""COMPUTED_VALUE"""),"")</f>
        <v/>
      </c>
      <c r="AE774" s="187" t="str">
        <f>IFERROR(__xludf.DUMMYFUNCTION("""COMPUTED_VALUE"""),"")</f>
        <v/>
      </c>
      <c r="AF774" s="187" t="str">
        <f>IFERROR(__xludf.DUMMYFUNCTION("""COMPUTED_VALUE"""),"")</f>
        <v/>
      </c>
      <c r="AG774" s="187" t="str">
        <f>IFERROR(__xludf.DUMMYFUNCTION("""COMPUTED_VALUE"""),"")</f>
        <v/>
      </c>
      <c r="AH774" s="187" t="str">
        <f>IFERROR(__xludf.DUMMYFUNCTION("""COMPUTED_VALUE"""),"")</f>
        <v/>
      </c>
      <c r="AI774" s="187" t="str">
        <f>IFERROR(__xludf.DUMMYFUNCTION("""COMPUTED_VALUE"""),"")</f>
        <v/>
      </c>
      <c r="AJ774" s="187" t="str">
        <f>IFERROR(__xludf.DUMMYFUNCTION("""COMPUTED_VALUE"""),"")</f>
        <v/>
      </c>
      <c r="AK774" s="187" t="str">
        <f>IFERROR(__xludf.DUMMYFUNCTION("""COMPUTED_VALUE"""),"")</f>
        <v/>
      </c>
      <c r="AL774" s="187" t="str">
        <f>IFERROR(__xludf.DUMMYFUNCTION("""COMPUTED_VALUE"""),"")</f>
        <v/>
      </c>
      <c r="AM774" s="187" t="str">
        <f>IFERROR(__xludf.DUMMYFUNCTION("""COMPUTED_VALUE"""),"")</f>
        <v/>
      </c>
      <c r="AN774" s="187" t="str">
        <f>IFERROR(__xludf.DUMMYFUNCTION("""COMPUTED_VALUE"""),"")</f>
        <v/>
      </c>
    </row>
    <row r="775">
      <c r="A775" s="187"/>
      <c r="B775" s="187"/>
      <c r="C775" s="187"/>
      <c r="D775" s="208"/>
      <c r="E775" s="109"/>
      <c r="F775" s="209"/>
      <c r="G775" s="187"/>
      <c r="H775" s="174"/>
      <c r="I775" s="187"/>
      <c r="J775" s="174" t="str">
        <f>IFERROR(__xludf.DUMMYFUNCTION("""COMPUTED_VALUE"""),"")</f>
        <v/>
      </c>
      <c r="K775" s="187" t="str">
        <f>IFERROR(__xludf.DUMMYFUNCTION("""COMPUTED_VALUE"""),"")</f>
        <v/>
      </c>
      <c r="L775" s="187" t="str">
        <f>IFERROR(__xludf.DUMMYFUNCTION("""COMPUTED_VALUE"""),"")</f>
        <v/>
      </c>
      <c r="M775" s="187" t="str">
        <f>IFERROR(__xludf.DUMMYFUNCTION("""COMPUTED_VALUE"""),"")</f>
        <v/>
      </c>
      <c r="N775" s="187" t="str">
        <f>IFERROR(__xludf.DUMMYFUNCTION("""COMPUTED_VALUE"""),"")</f>
        <v/>
      </c>
      <c r="O775" s="187" t="str">
        <f>IFERROR(__xludf.DUMMYFUNCTION("""COMPUTED_VALUE"""),"")</f>
        <v/>
      </c>
      <c r="P775" s="187" t="str">
        <f>IFERROR(__xludf.DUMMYFUNCTION("""COMPUTED_VALUE"""),"")</f>
        <v/>
      </c>
      <c r="Q775" s="187" t="str">
        <f>IFERROR(__xludf.DUMMYFUNCTION("""COMPUTED_VALUE"""),"")</f>
        <v/>
      </c>
      <c r="R775" s="187" t="str">
        <f>IFERROR(__xludf.DUMMYFUNCTION("""COMPUTED_VALUE"""),"")</f>
        <v/>
      </c>
      <c r="S775" s="187" t="str">
        <f>IFERROR(__xludf.DUMMYFUNCTION("""COMPUTED_VALUE"""),"")</f>
        <v/>
      </c>
      <c r="T775" s="187" t="str">
        <f>IFERROR(__xludf.DUMMYFUNCTION("""COMPUTED_VALUE"""),"")</f>
        <v/>
      </c>
      <c r="U775" s="187" t="str">
        <f>IFERROR(__xludf.DUMMYFUNCTION("""COMPUTED_VALUE"""),"")</f>
        <v/>
      </c>
      <c r="V775" s="187" t="str">
        <f>IFERROR(__xludf.DUMMYFUNCTION("""COMPUTED_VALUE"""),"")</f>
        <v/>
      </c>
      <c r="W775" s="187" t="str">
        <f>IFERROR(__xludf.DUMMYFUNCTION("""COMPUTED_VALUE"""),"")</f>
        <v/>
      </c>
      <c r="X775" s="187" t="str">
        <f>IFERROR(__xludf.DUMMYFUNCTION("""COMPUTED_VALUE"""),"")</f>
        <v/>
      </c>
      <c r="Y775" s="187" t="str">
        <f>IFERROR(__xludf.DUMMYFUNCTION("""COMPUTED_VALUE"""),"")</f>
        <v/>
      </c>
      <c r="Z775" s="187" t="str">
        <f>IFERROR(__xludf.DUMMYFUNCTION("""COMPUTED_VALUE"""),"")</f>
        <v/>
      </c>
      <c r="AA775" s="187" t="str">
        <f>IFERROR(__xludf.DUMMYFUNCTION("""COMPUTED_VALUE"""),"")</f>
        <v/>
      </c>
      <c r="AB775" s="187" t="str">
        <f>IFERROR(__xludf.DUMMYFUNCTION("""COMPUTED_VALUE"""),"")</f>
        <v/>
      </c>
      <c r="AC775" s="187" t="str">
        <f>IFERROR(__xludf.DUMMYFUNCTION("""COMPUTED_VALUE"""),"")</f>
        <v/>
      </c>
      <c r="AD775" s="187" t="str">
        <f>IFERROR(__xludf.DUMMYFUNCTION("""COMPUTED_VALUE"""),"")</f>
        <v/>
      </c>
      <c r="AE775" s="187" t="str">
        <f>IFERROR(__xludf.DUMMYFUNCTION("""COMPUTED_VALUE"""),"")</f>
        <v/>
      </c>
      <c r="AF775" s="187" t="str">
        <f>IFERROR(__xludf.DUMMYFUNCTION("""COMPUTED_VALUE"""),"")</f>
        <v/>
      </c>
      <c r="AG775" s="187" t="str">
        <f>IFERROR(__xludf.DUMMYFUNCTION("""COMPUTED_VALUE"""),"")</f>
        <v/>
      </c>
      <c r="AH775" s="187" t="str">
        <f>IFERROR(__xludf.DUMMYFUNCTION("""COMPUTED_VALUE"""),"")</f>
        <v/>
      </c>
      <c r="AI775" s="187" t="str">
        <f>IFERROR(__xludf.DUMMYFUNCTION("""COMPUTED_VALUE"""),"")</f>
        <v/>
      </c>
      <c r="AJ775" s="187" t="str">
        <f>IFERROR(__xludf.DUMMYFUNCTION("""COMPUTED_VALUE"""),"")</f>
        <v/>
      </c>
      <c r="AK775" s="187" t="str">
        <f>IFERROR(__xludf.DUMMYFUNCTION("""COMPUTED_VALUE"""),"")</f>
        <v/>
      </c>
      <c r="AL775" s="187" t="str">
        <f>IFERROR(__xludf.DUMMYFUNCTION("""COMPUTED_VALUE"""),"")</f>
        <v/>
      </c>
      <c r="AM775" s="187" t="str">
        <f>IFERROR(__xludf.DUMMYFUNCTION("""COMPUTED_VALUE"""),"")</f>
        <v/>
      </c>
      <c r="AN775" s="187" t="str">
        <f>IFERROR(__xludf.DUMMYFUNCTION("""COMPUTED_VALUE"""),"")</f>
        <v/>
      </c>
    </row>
    <row r="776">
      <c r="A776" s="187"/>
      <c r="B776" s="187"/>
      <c r="C776" s="187"/>
      <c r="D776" s="208"/>
      <c r="E776" s="109"/>
      <c r="F776" s="209"/>
      <c r="G776" s="187"/>
      <c r="H776" s="174"/>
      <c r="I776" s="187"/>
      <c r="J776" s="174" t="str">
        <f>IFERROR(__xludf.DUMMYFUNCTION("""COMPUTED_VALUE"""),"")</f>
        <v/>
      </c>
      <c r="K776" s="187" t="str">
        <f>IFERROR(__xludf.DUMMYFUNCTION("""COMPUTED_VALUE"""),"")</f>
        <v/>
      </c>
      <c r="L776" s="187" t="str">
        <f>IFERROR(__xludf.DUMMYFUNCTION("""COMPUTED_VALUE"""),"")</f>
        <v/>
      </c>
      <c r="M776" s="187" t="str">
        <f>IFERROR(__xludf.DUMMYFUNCTION("""COMPUTED_VALUE"""),"")</f>
        <v/>
      </c>
      <c r="N776" s="187" t="str">
        <f>IFERROR(__xludf.DUMMYFUNCTION("""COMPUTED_VALUE"""),"")</f>
        <v/>
      </c>
      <c r="O776" s="187" t="str">
        <f>IFERROR(__xludf.DUMMYFUNCTION("""COMPUTED_VALUE"""),"")</f>
        <v/>
      </c>
      <c r="P776" s="187" t="str">
        <f>IFERROR(__xludf.DUMMYFUNCTION("""COMPUTED_VALUE"""),"")</f>
        <v/>
      </c>
      <c r="Q776" s="187" t="str">
        <f>IFERROR(__xludf.DUMMYFUNCTION("""COMPUTED_VALUE"""),"")</f>
        <v/>
      </c>
      <c r="R776" s="187" t="str">
        <f>IFERROR(__xludf.DUMMYFUNCTION("""COMPUTED_VALUE"""),"")</f>
        <v/>
      </c>
      <c r="S776" s="187" t="str">
        <f>IFERROR(__xludf.DUMMYFUNCTION("""COMPUTED_VALUE"""),"")</f>
        <v/>
      </c>
      <c r="T776" s="187" t="str">
        <f>IFERROR(__xludf.DUMMYFUNCTION("""COMPUTED_VALUE"""),"")</f>
        <v/>
      </c>
      <c r="U776" s="187" t="str">
        <f>IFERROR(__xludf.DUMMYFUNCTION("""COMPUTED_VALUE"""),"")</f>
        <v/>
      </c>
      <c r="V776" s="187" t="str">
        <f>IFERROR(__xludf.DUMMYFUNCTION("""COMPUTED_VALUE"""),"")</f>
        <v/>
      </c>
      <c r="W776" s="187" t="str">
        <f>IFERROR(__xludf.DUMMYFUNCTION("""COMPUTED_VALUE"""),"")</f>
        <v/>
      </c>
      <c r="X776" s="187" t="str">
        <f>IFERROR(__xludf.DUMMYFUNCTION("""COMPUTED_VALUE"""),"")</f>
        <v/>
      </c>
      <c r="Y776" s="187" t="str">
        <f>IFERROR(__xludf.DUMMYFUNCTION("""COMPUTED_VALUE"""),"")</f>
        <v/>
      </c>
      <c r="Z776" s="187" t="str">
        <f>IFERROR(__xludf.DUMMYFUNCTION("""COMPUTED_VALUE"""),"")</f>
        <v/>
      </c>
      <c r="AA776" s="187" t="str">
        <f>IFERROR(__xludf.DUMMYFUNCTION("""COMPUTED_VALUE"""),"")</f>
        <v/>
      </c>
      <c r="AB776" s="187" t="str">
        <f>IFERROR(__xludf.DUMMYFUNCTION("""COMPUTED_VALUE"""),"")</f>
        <v/>
      </c>
      <c r="AC776" s="187" t="str">
        <f>IFERROR(__xludf.DUMMYFUNCTION("""COMPUTED_VALUE"""),"")</f>
        <v/>
      </c>
      <c r="AD776" s="187" t="str">
        <f>IFERROR(__xludf.DUMMYFUNCTION("""COMPUTED_VALUE"""),"")</f>
        <v/>
      </c>
      <c r="AE776" s="187" t="str">
        <f>IFERROR(__xludf.DUMMYFUNCTION("""COMPUTED_VALUE"""),"")</f>
        <v/>
      </c>
      <c r="AF776" s="187" t="str">
        <f>IFERROR(__xludf.DUMMYFUNCTION("""COMPUTED_VALUE"""),"")</f>
        <v/>
      </c>
      <c r="AG776" s="187" t="str">
        <f>IFERROR(__xludf.DUMMYFUNCTION("""COMPUTED_VALUE"""),"")</f>
        <v/>
      </c>
      <c r="AH776" s="187" t="str">
        <f>IFERROR(__xludf.DUMMYFUNCTION("""COMPUTED_VALUE"""),"")</f>
        <v/>
      </c>
      <c r="AI776" s="187" t="str">
        <f>IFERROR(__xludf.DUMMYFUNCTION("""COMPUTED_VALUE"""),"")</f>
        <v/>
      </c>
      <c r="AJ776" s="187" t="str">
        <f>IFERROR(__xludf.DUMMYFUNCTION("""COMPUTED_VALUE"""),"")</f>
        <v/>
      </c>
      <c r="AK776" s="187" t="str">
        <f>IFERROR(__xludf.DUMMYFUNCTION("""COMPUTED_VALUE"""),"")</f>
        <v/>
      </c>
      <c r="AL776" s="187" t="str">
        <f>IFERROR(__xludf.DUMMYFUNCTION("""COMPUTED_VALUE"""),"")</f>
        <v/>
      </c>
      <c r="AM776" s="187" t="str">
        <f>IFERROR(__xludf.DUMMYFUNCTION("""COMPUTED_VALUE"""),"")</f>
        <v/>
      </c>
      <c r="AN776" s="187" t="str">
        <f>IFERROR(__xludf.DUMMYFUNCTION("""COMPUTED_VALUE"""),"")</f>
        <v/>
      </c>
    </row>
    <row r="777">
      <c r="A777" s="187"/>
      <c r="B777" s="187"/>
      <c r="C777" s="187"/>
      <c r="D777" s="208"/>
      <c r="E777" s="109"/>
      <c r="F777" s="209"/>
      <c r="G777" s="187"/>
      <c r="H777" s="174"/>
      <c r="I777" s="187"/>
      <c r="J777" s="174" t="str">
        <f>IFERROR(__xludf.DUMMYFUNCTION("""COMPUTED_VALUE"""),"")</f>
        <v/>
      </c>
      <c r="K777" s="187" t="str">
        <f>IFERROR(__xludf.DUMMYFUNCTION("""COMPUTED_VALUE"""),"")</f>
        <v/>
      </c>
      <c r="L777" s="187" t="str">
        <f>IFERROR(__xludf.DUMMYFUNCTION("""COMPUTED_VALUE"""),"")</f>
        <v/>
      </c>
      <c r="M777" s="187" t="str">
        <f>IFERROR(__xludf.DUMMYFUNCTION("""COMPUTED_VALUE"""),"")</f>
        <v/>
      </c>
      <c r="N777" s="187" t="str">
        <f>IFERROR(__xludf.DUMMYFUNCTION("""COMPUTED_VALUE"""),"")</f>
        <v/>
      </c>
      <c r="O777" s="187" t="str">
        <f>IFERROR(__xludf.DUMMYFUNCTION("""COMPUTED_VALUE"""),"")</f>
        <v/>
      </c>
      <c r="P777" s="187" t="str">
        <f>IFERROR(__xludf.DUMMYFUNCTION("""COMPUTED_VALUE"""),"")</f>
        <v/>
      </c>
      <c r="Q777" s="187" t="str">
        <f>IFERROR(__xludf.DUMMYFUNCTION("""COMPUTED_VALUE"""),"")</f>
        <v/>
      </c>
      <c r="R777" s="187" t="str">
        <f>IFERROR(__xludf.DUMMYFUNCTION("""COMPUTED_VALUE"""),"")</f>
        <v/>
      </c>
      <c r="S777" s="187" t="str">
        <f>IFERROR(__xludf.DUMMYFUNCTION("""COMPUTED_VALUE"""),"")</f>
        <v/>
      </c>
      <c r="T777" s="187" t="str">
        <f>IFERROR(__xludf.DUMMYFUNCTION("""COMPUTED_VALUE"""),"")</f>
        <v/>
      </c>
      <c r="U777" s="187" t="str">
        <f>IFERROR(__xludf.DUMMYFUNCTION("""COMPUTED_VALUE"""),"")</f>
        <v/>
      </c>
      <c r="V777" s="187" t="str">
        <f>IFERROR(__xludf.DUMMYFUNCTION("""COMPUTED_VALUE"""),"")</f>
        <v/>
      </c>
      <c r="W777" s="187" t="str">
        <f>IFERROR(__xludf.DUMMYFUNCTION("""COMPUTED_VALUE"""),"")</f>
        <v/>
      </c>
      <c r="X777" s="187" t="str">
        <f>IFERROR(__xludf.DUMMYFUNCTION("""COMPUTED_VALUE"""),"")</f>
        <v/>
      </c>
      <c r="Y777" s="187" t="str">
        <f>IFERROR(__xludf.DUMMYFUNCTION("""COMPUTED_VALUE"""),"")</f>
        <v/>
      </c>
      <c r="Z777" s="187" t="str">
        <f>IFERROR(__xludf.DUMMYFUNCTION("""COMPUTED_VALUE"""),"")</f>
        <v/>
      </c>
      <c r="AA777" s="187" t="str">
        <f>IFERROR(__xludf.DUMMYFUNCTION("""COMPUTED_VALUE"""),"")</f>
        <v/>
      </c>
      <c r="AB777" s="187" t="str">
        <f>IFERROR(__xludf.DUMMYFUNCTION("""COMPUTED_VALUE"""),"")</f>
        <v/>
      </c>
      <c r="AC777" s="187" t="str">
        <f>IFERROR(__xludf.DUMMYFUNCTION("""COMPUTED_VALUE"""),"")</f>
        <v/>
      </c>
      <c r="AD777" s="187" t="str">
        <f>IFERROR(__xludf.DUMMYFUNCTION("""COMPUTED_VALUE"""),"")</f>
        <v/>
      </c>
      <c r="AE777" s="187" t="str">
        <f>IFERROR(__xludf.DUMMYFUNCTION("""COMPUTED_VALUE"""),"")</f>
        <v/>
      </c>
      <c r="AF777" s="187" t="str">
        <f>IFERROR(__xludf.DUMMYFUNCTION("""COMPUTED_VALUE"""),"")</f>
        <v/>
      </c>
      <c r="AG777" s="187" t="str">
        <f>IFERROR(__xludf.DUMMYFUNCTION("""COMPUTED_VALUE"""),"")</f>
        <v/>
      </c>
      <c r="AH777" s="187" t="str">
        <f>IFERROR(__xludf.DUMMYFUNCTION("""COMPUTED_VALUE"""),"")</f>
        <v/>
      </c>
      <c r="AI777" s="187" t="str">
        <f>IFERROR(__xludf.DUMMYFUNCTION("""COMPUTED_VALUE"""),"")</f>
        <v/>
      </c>
      <c r="AJ777" s="187" t="str">
        <f>IFERROR(__xludf.DUMMYFUNCTION("""COMPUTED_VALUE"""),"")</f>
        <v/>
      </c>
      <c r="AK777" s="187" t="str">
        <f>IFERROR(__xludf.DUMMYFUNCTION("""COMPUTED_VALUE"""),"")</f>
        <v/>
      </c>
      <c r="AL777" s="187" t="str">
        <f>IFERROR(__xludf.DUMMYFUNCTION("""COMPUTED_VALUE"""),"")</f>
        <v/>
      </c>
      <c r="AM777" s="187" t="str">
        <f>IFERROR(__xludf.DUMMYFUNCTION("""COMPUTED_VALUE"""),"")</f>
        <v/>
      </c>
      <c r="AN777" s="187" t="str">
        <f>IFERROR(__xludf.DUMMYFUNCTION("""COMPUTED_VALUE"""),"")</f>
        <v/>
      </c>
    </row>
    <row r="778">
      <c r="A778" s="187"/>
      <c r="B778" s="187"/>
      <c r="C778" s="187"/>
      <c r="D778" s="208"/>
      <c r="E778" s="109"/>
      <c r="F778" s="209"/>
      <c r="G778" s="187"/>
      <c r="H778" s="174"/>
      <c r="I778" s="187"/>
      <c r="J778" s="174" t="str">
        <f>IFERROR(__xludf.DUMMYFUNCTION("""COMPUTED_VALUE"""),"")</f>
        <v/>
      </c>
      <c r="K778" s="187" t="str">
        <f>IFERROR(__xludf.DUMMYFUNCTION("""COMPUTED_VALUE"""),"")</f>
        <v/>
      </c>
      <c r="L778" s="187" t="str">
        <f>IFERROR(__xludf.DUMMYFUNCTION("""COMPUTED_VALUE"""),"")</f>
        <v/>
      </c>
      <c r="M778" s="187" t="str">
        <f>IFERROR(__xludf.DUMMYFUNCTION("""COMPUTED_VALUE"""),"")</f>
        <v/>
      </c>
      <c r="N778" s="187" t="str">
        <f>IFERROR(__xludf.DUMMYFUNCTION("""COMPUTED_VALUE"""),"")</f>
        <v/>
      </c>
      <c r="O778" s="187" t="str">
        <f>IFERROR(__xludf.DUMMYFUNCTION("""COMPUTED_VALUE"""),"")</f>
        <v/>
      </c>
      <c r="P778" s="187" t="str">
        <f>IFERROR(__xludf.DUMMYFUNCTION("""COMPUTED_VALUE"""),"")</f>
        <v/>
      </c>
      <c r="Q778" s="187" t="str">
        <f>IFERROR(__xludf.DUMMYFUNCTION("""COMPUTED_VALUE"""),"")</f>
        <v/>
      </c>
      <c r="R778" s="187" t="str">
        <f>IFERROR(__xludf.DUMMYFUNCTION("""COMPUTED_VALUE"""),"")</f>
        <v/>
      </c>
      <c r="S778" s="187" t="str">
        <f>IFERROR(__xludf.DUMMYFUNCTION("""COMPUTED_VALUE"""),"")</f>
        <v/>
      </c>
      <c r="T778" s="187" t="str">
        <f>IFERROR(__xludf.DUMMYFUNCTION("""COMPUTED_VALUE"""),"")</f>
        <v/>
      </c>
      <c r="U778" s="187" t="str">
        <f>IFERROR(__xludf.DUMMYFUNCTION("""COMPUTED_VALUE"""),"")</f>
        <v/>
      </c>
      <c r="V778" s="187" t="str">
        <f>IFERROR(__xludf.DUMMYFUNCTION("""COMPUTED_VALUE"""),"")</f>
        <v/>
      </c>
      <c r="W778" s="187" t="str">
        <f>IFERROR(__xludf.DUMMYFUNCTION("""COMPUTED_VALUE"""),"")</f>
        <v/>
      </c>
      <c r="X778" s="187" t="str">
        <f>IFERROR(__xludf.DUMMYFUNCTION("""COMPUTED_VALUE"""),"")</f>
        <v/>
      </c>
      <c r="Y778" s="187" t="str">
        <f>IFERROR(__xludf.DUMMYFUNCTION("""COMPUTED_VALUE"""),"")</f>
        <v/>
      </c>
      <c r="Z778" s="187" t="str">
        <f>IFERROR(__xludf.DUMMYFUNCTION("""COMPUTED_VALUE"""),"")</f>
        <v/>
      </c>
      <c r="AA778" s="187" t="str">
        <f>IFERROR(__xludf.DUMMYFUNCTION("""COMPUTED_VALUE"""),"")</f>
        <v/>
      </c>
      <c r="AB778" s="187" t="str">
        <f>IFERROR(__xludf.DUMMYFUNCTION("""COMPUTED_VALUE"""),"")</f>
        <v/>
      </c>
      <c r="AC778" s="187" t="str">
        <f>IFERROR(__xludf.DUMMYFUNCTION("""COMPUTED_VALUE"""),"")</f>
        <v/>
      </c>
      <c r="AD778" s="187" t="str">
        <f>IFERROR(__xludf.DUMMYFUNCTION("""COMPUTED_VALUE"""),"")</f>
        <v/>
      </c>
      <c r="AE778" s="187" t="str">
        <f>IFERROR(__xludf.DUMMYFUNCTION("""COMPUTED_VALUE"""),"")</f>
        <v/>
      </c>
      <c r="AF778" s="187" t="str">
        <f>IFERROR(__xludf.DUMMYFUNCTION("""COMPUTED_VALUE"""),"")</f>
        <v/>
      </c>
      <c r="AG778" s="187" t="str">
        <f>IFERROR(__xludf.DUMMYFUNCTION("""COMPUTED_VALUE"""),"")</f>
        <v/>
      </c>
      <c r="AH778" s="187" t="str">
        <f>IFERROR(__xludf.DUMMYFUNCTION("""COMPUTED_VALUE"""),"")</f>
        <v/>
      </c>
      <c r="AI778" s="187" t="str">
        <f>IFERROR(__xludf.DUMMYFUNCTION("""COMPUTED_VALUE"""),"")</f>
        <v/>
      </c>
      <c r="AJ778" s="187" t="str">
        <f>IFERROR(__xludf.DUMMYFUNCTION("""COMPUTED_VALUE"""),"")</f>
        <v/>
      </c>
      <c r="AK778" s="187" t="str">
        <f>IFERROR(__xludf.DUMMYFUNCTION("""COMPUTED_VALUE"""),"")</f>
        <v/>
      </c>
      <c r="AL778" s="187" t="str">
        <f>IFERROR(__xludf.DUMMYFUNCTION("""COMPUTED_VALUE"""),"")</f>
        <v/>
      </c>
      <c r="AM778" s="187" t="str">
        <f>IFERROR(__xludf.DUMMYFUNCTION("""COMPUTED_VALUE"""),"")</f>
        <v/>
      </c>
      <c r="AN778" s="187" t="str">
        <f>IFERROR(__xludf.DUMMYFUNCTION("""COMPUTED_VALUE"""),"")</f>
        <v/>
      </c>
    </row>
    <row r="779">
      <c r="A779" s="187"/>
      <c r="B779" s="187"/>
      <c r="C779" s="187"/>
      <c r="D779" s="208"/>
      <c r="E779" s="109"/>
      <c r="F779" s="209"/>
      <c r="G779" s="187"/>
      <c r="H779" s="174"/>
      <c r="I779" s="187"/>
      <c r="J779" s="174" t="str">
        <f>IFERROR(__xludf.DUMMYFUNCTION("""COMPUTED_VALUE"""),"")</f>
        <v/>
      </c>
      <c r="K779" s="187" t="str">
        <f>IFERROR(__xludf.DUMMYFUNCTION("""COMPUTED_VALUE"""),"")</f>
        <v/>
      </c>
      <c r="L779" s="187" t="str">
        <f>IFERROR(__xludf.DUMMYFUNCTION("""COMPUTED_VALUE"""),"")</f>
        <v/>
      </c>
      <c r="M779" s="187" t="str">
        <f>IFERROR(__xludf.DUMMYFUNCTION("""COMPUTED_VALUE"""),"")</f>
        <v/>
      </c>
      <c r="N779" s="187" t="str">
        <f>IFERROR(__xludf.DUMMYFUNCTION("""COMPUTED_VALUE"""),"")</f>
        <v/>
      </c>
      <c r="O779" s="187" t="str">
        <f>IFERROR(__xludf.DUMMYFUNCTION("""COMPUTED_VALUE"""),"")</f>
        <v/>
      </c>
      <c r="P779" s="187" t="str">
        <f>IFERROR(__xludf.DUMMYFUNCTION("""COMPUTED_VALUE"""),"")</f>
        <v/>
      </c>
      <c r="Q779" s="187" t="str">
        <f>IFERROR(__xludf.DUMMYFUNCTION("""COMPUTED_VALUE"""),"")</f>
        <v/>
      </c>
      <c r="R779" s="187" t="str">
        <f>IFERROR(__xludf.DUMMYFUNCTION("""COMPUTED_VALUE"""),"")</f>
        <v/>
      </c>
      <c r="S779" s="187" t="str">
        <f>IFERROR(__xludf.DUMMYFUNCTION("""COMPUTED_VALUE"""),"")</f>
        <v/>
      </c>
      <c r="T779" s="187" t="str">
        <f>IFERROR(__xludf.DUMMYFUNCTION("""COMPUTED_VALUE"""),"")</f>
        <v/>
      </c>
      <c r="U779" s="187" t="str">
        <f>IFERROR(__xludf.DUMMYFUNCTION("""COMPUTED_VALUE"""),"")</f>
        <v/>
      </c>
      <c r="V779" s="187" t="str">
        <f>IFERROR(__xludf.DUMMYFUNCTION("""COMPUTED_VALUE"""),"")</f>
        <v/>
      </c>
      <c r="W779" s="187" t="str">
        <f>IFERROR(__xludf.DUMMYFUNCTION("""COMPUTED_VALUE"""),"")</f>
        <v/>
      </c>
      <c r="X779" s="187" t="str">
        <f>IFERROR(__xludf.DUMMYFUNCTION("""COMPUTED_VALUE"""),"")</f>
        <v/>
      </c>
      <c r="Y779" s="187" t="str">
        <f>IFERROR(__xludf.DUMMYFUNCTION("""COMPUTED_VALUE"""),"")</f>
        <v/>
      </c>
      <c r="Z779" s="187" t="str">
        <f>IFERROR(__xludf.DUMMYFUNCTION("""COMPUTED_VALUE"""),"")</f>
        <v/>
      </c>
      <c r="AA779" s="187" t="str">
        <f>IFERROR(__xludf.DUMMYFUNCTION("""COMPUTED_VALUE"""),"")</f>
        <v/>
      </c>
      <c r="AB779" s="187" t="str">
        <f>IFERROR(__xludf.DUMMYFUNCTION("""COMPUTED_VALUE"""),"")</f>
        <v/>
      </c>
      <c r="AC779" s="187" t="str">
        <f>IFERROR(__xludf.DUMMYFUNCTION("""COMPUTED_VALUE"""),"")</f>
        <v/>
      </c>
      <c r="AD779" s="187" t="str">
        <f>IFERROR(__xludf.DUMMYFUNCTION("""COMPUTED_VALUE"""),"")</f>
        <v/>
      </c>
      <c r="AE779" s="187" t="str">
        <f>IFERROR(__xludf.DUMMYFUNCTION("""COMPUTED_VALUE"""),"")</f>
        <v/>
      </c>
      <c r="AF779" s="187" t="str">
        <f>IFERROR(__xludf.DUMMYFUNCTION("""COMPUTED_VALUE"""),"")</f>
        <v/>
      </c>
      <c r="AG779" s="187" t="str">
        <f>IFERROR(__xludf.DUMMYFUNCTION("""COMPUTED_VALUE"""),"")</f>
        <v/>
      </c>
      <c r="AH779" s="187" t="str">
        <f>IFERROR(__xludf.DUMMYFUNCTION("""COMPUTED_VALUE"""),"")</f>
        <v/>
      </c>
      <c r="AI779" s="187" t="str">
        <f>IFERROR(__xludf.DUMMYFUNCTION("""COMPUTED_VALUE"""),"")</f>
        <v/>
      </c>
      <c r="AJ779" s="187" t="str">
        <f>IFERROR(__xludf.DUMMYFUNCTION("""COMPUTED_VALUE"""),"")</f>
        <v/>
      </c>
      <c r="AK779" s="187" t="str">
        <f>IFERROR(__xludf.DUMMYFUNCTION("""COMPUTED_VALUE"""),"")</f>
        <v/>
      </c>
      <c r="AL779" s="187" t="str">
        <f>IFERROR(__xludf.DUMMYFUNCTION("""COMPUTED_VALUE"""),"")</f>
        <v/>
      </c>
      <c r="AM779" s="187" t="str">
        <f>IFERROR(__xludf.DUMMYFUNCTION("""COMPUTED_VALUE"""),"")</f>
        <v/>
      </c>
      <c r="AN779" s="187" t="str">
        <f>IFERROR(__xludf.DUMMYFUNCTION("""COMPUTED_VALUE"""),"")</f>
        <v/>
      </c>
    </row>
    <row r="780">
      <c r="A780" s="187"/>
      <c r="B780" s="187"/>
      <c r="C780" s="187"/>
      <c r="D780" s="208"/>
      <c r="E780" s="109"/>
      <c r="F780" s="209"/>
      <c r="G780" s="187"/>
      <c r="H780" s="174"/>
      <c r="I780" s="187"/>
      <c r="J780" s="174" t="str">
        <f>IFERROR(__xludf.DUMMYFUNCTION("""COMPUTED_VALUE"""),"")</f>
        <v/>
      </c>
      <c r="K780" s="187" t="str">
        <f>IFERROR(__xludf.DUMMYFUNCTION("""COMPUTED_VALUE"""),"")</f>
        <v/>
      </c>
      <c r="L780" s="187" t="str">
        <f>IFERROR(__xludf.DUMMYFUNCTION("""COMPUTED_VALUE"""),"")</f>
        <v/>
      </c>
      <c r="M780" s="187" t="str">
        <f>IFERROR(__xludf.DUMMYFUNCTION("""COMPUTED_VALUE"""),"")</f>
        <v/>
      </c>
      <c r="N780" s="187" t="str">
        <f>IFERROR(__xludf.DUMMYFUNCTION("""COMPUTED_VALUE"""),"")</f>
        <v/>
      </c>
      <c r="O780" s="187" t="str">
        <f>IFERROR(__xludf.DUMMYFUNCTION("""COMPUTED_VALUE"""),"")</f>
        <v/>
      </c>
      <c r="P780" s="187" t="str">
        <f>IFERROR(__xludf.DUMMYFUNCTION("""COMPUTED_VALUE"""),"")</f>
        <v/>
      </c>
      <c r="Q780" s="187" t="str">
        <f>IFERROR(__xludf.DUMMYFUNCTION("""COMPUTED_VALUE"""),"")</f>
        <v/>
      </c>
      <c r="R780" s="187" t="str">
        <f>IFERROR(__xludf.DUMMYFUNCTION("""COMPUTED_VALUE"""),"")</f>
        <v/>
      </c>
      <c r="S780" s="187" t="str">
        <f>IFERROR(__xludf.DUMMYFUNCTION("""COMPUTED_VALUE"""),"")</f>
        <v/>
      </c>
      <c r="T780" s="187" t="str">
        <f>IFERROR(__xludf.DUMMYFUNCTION("""COMPUTED_VALUE"""),"")</f>
        <v/>
      </c>
      <c r="U780" s="187" t="str">
        <f>IFERROR(__xludf.DUMMYFUNCTION("""COMPUTED_VALUE"""),"")</f>
        <v/>
      </c>
      <c r="V780" s="187" t="str">
        <f>IFERROR(__xludf.DUMMYFUNCTION("""COMPUTED_VALUE"""),"")</f>
        <v/>
      </c>
      <c r="W780" s="187" t="str">
        <f>IFERROR(__xludf.DUMMYFUNCTION("""COMPUTED_VALUE"""),"")</f>
        <v/>
      </c>
      <c r="X780" s="187" t="str">
        <f>IFERROR(__xludf.DUMMYFUNCTION("""COMPUTED_VALUE"""),"")</f>
        <v/>
      </c>
      <c r="Y780" s="187" t="str">
        <f>IFERROR(__xludf.DUMMYFUNCTION("""COMPUTED_VALUE"""),"")</f>
        <v/>
      </c>
      <c r="Z780" s="187" t="str">
        <f>IFERROR(__xludf.DUMMYFUNCTION("""COMPUTED_VALUE"""),"")</f>
        <v/>
      </c>
      <c r="AA780" s="187" t="str">
        <f>IFERROR(__xludf.DUMMYFUNCTION("""COMPUTED_VALUE"""),"")</f>
        <v/>
      </c>
      <c r="AB780" s="187" t="str">
        <f>IFERROR(__xludf.DUMMYFUNCTION("""COMPUTED_VALUE"""),"")</f>
        <v/>
      </c>
      <c r="AC780" s="187" t="str">
        <f>IFERROR(__xludf.DUMMYFUNCTION("""COMPUTED_VALUE"""),"")</f>
        <v/>
      </c>
      <c r="AD780" s="187" t="str">
        <f>IFERROR(__xludf.DUMMYFUNCTION("""COMPUTED_VALUE"""),"")</f>
        <v/>
      </c>
      <c r="AE780" s="187" t="str">
        <f>IFERROR(__xludf.DUMMYFUNCTION("""COMPUTED_VALUE"""),"")</f>
        <v/>
      </c>
      <c r="AF780" s="187" t="str">
        <f>IFERROR(__xludf.DUMMYFUNCTION("""COMPUTED_VALUE"""),"")</f>
        <v/>
      </c>
      <c r="AG780" s="187" t="str">
        <f>IFERROR(__xludf.DUMMYFUNCTION("""COMPUTED_VALUE"""),"")</f>
        <v/>
      </c>
      <c r="AH780" s="187" t="str">
        <f>IFERROR(__xludf.DUMMYFUNCTION("""COMPUTED_VALUE"""),"")</f>
        <v/>
      </c>
      <c r="AI780" s="187" t="str">
        <f>IFERROR(__xludf.DUMMYFUNCTION("""COMPUTED_VALUE"""),"")</f>
        <v/>
      </c>
      <c r="AJ780" s="187" t="str">
        <f>IFERROR(__xludf.DUMMYFUNCTION("""COMPUTED_VALUE"""),"")</f>
        <v/>
      </c>
      <c r="AK780" s="187" t="str">
        <f>IFERROR(__xludf.DUMMYFUNCTION("""COMPUTED_VALUE"""),"")</f>
        <v/>
      </c>
      <c r="AL780" s="187" t="str">
        <f>IFERROR(__xludf.DUMMYFUNCTION("""COMPUTED_VALUE"""),"")</f>
        <v/>
      </c>
      <c r="AM780" s="187" t="str">
        <f>IFERROR(__xludf.DUMMYFUNCTION("""COMPUTED_VALUE"""),"")</f>
        <v/>
      </c>
      <c r="AN780" s="187" t="str">
        <f>IFERROR(__xludf.DUMMYFUNCTION("""COMPUTED_VALUE"""),"")</f>
        <v/>
      </c>
    </row>
    <row r="781">
      <c r="A781" s="187"/>
      <c r="B781" s="187"/>
      <c r="C781" s="187"/>
      <c r="D781" s="208"/>
      <c r="E781" s="109"/>
      <c r="F781" s="209"/>
      <c r="G781" s="187"/>
      <c r="H781" s="174"/>
      <c r="I781" s="187"/>
      <c r="J781" s="174" t="str">
        <f>IFERROR(__xludf.DUMMYFUNCTION("""COMPUTED_VALUE"""),"")</f>
        <v/>
      </c>
      <c r="K781" s="187" t="str">
        <f>IFERROR(__xludf.DUMMYFUNCTION("""COMPUTED_VALUE"""),"")</f>
        <v/>
      </c>
      <c r="L781" s="187" t="str">
        <f>IFERROR(__xludf.DUMMYFUNCTION("""COMPUTED_VALUE"""),"")</f>
        <v/>
      </c>
      <c r="M781" s="187" t="str">
        <f>IFERROR(__xludf.DUMMYFUNCTION("""COMPUTED_VALUE"""),"")</f>
        <v/>
      </c>
      <c r="N781" s="187" t="str">
        <f>IFERROR(__xludf.DUMMYFUNCTION("""COMPUTED_VALUE"""),"")</f>
        <v/>
      </c>
      <c r="O781" s="187" t="str">
        <f>IFERROR(__xludf.DUMMYFUNCTION("""COMPUTED_VALUE"""),"")</f>
        <v/>
      </c>
      <c r="P781" s="187" t="str">
        <f>IFERROR(__xludf.DUMMYFUNCTION("""COMPUTED_VALUE"""),"")</f>
        <v/>
      </c>
      <c r="Q781" s="187" t="str">
        <f>IFERROR(__xludf.DUMMYFUNCTION("""COMPUTED_VALUE"""),"")</f>
        <v/>
      </c>
      <c r="R781" s="187" t="str">
        <f>IFERROR(__xludf.DUMMYFUNCTION("""COMPUTED_VALUE"""),"")</f>
        <v/>
      </c>
      <c r="S781" s="187" t="str">
        <f>IFERROR(__xludf.DUMMYFUNCTION("""COMPUTED_VALUE"""),"")</f>
        <v/>
      </c>
      <c r="T781" s="187" t="str">
        <f>IFERROR(__xludf.DUMMYFUNCTION("""COMPUTED_VALUE"""),"")</f>
        <v/>
      </c>
      <c r="U781" s="187" t="str">
        <f>IFERROR(__xludf.DUMMYFUNCTION("""COMPUTED_VALUE"""),"")</f>
        <v/>
      </c>
      <c r="V781" s="187" t="str">
        <f>IFERROR(__xludf.DUMMYFUNCTION("""COMPUTED_VALUE"""),"")</f>
        <v/>
      </c>
      <c r="W781" s="187" t="str">
        <f>IFERROR(__xludf.DUMMYFUNCTION("""COMPUTED_VALUE"""),"")</f>
        <v/>
      </c>
      <c r="X781" s="187" t="str">
        <f>IFERROR(__xludf.DUMMYFUNCTION("""COMPUTED_VALUE"""),"")</f>
        <v/>
      </c>
      <c r="Y781" s="187" t="str">
        <f>IFERROR(__xludf.DUMMYFUNCTION("""COMPUTED_VALUE"""),"")</f>
        <v/>
      </c>
      <c r="Z781" s="187" t="str">
        <f>IFERROR(__xludf.DUMMYFUNCTION("""COMPUTED_VALUE"""),"")</f>
        <v/>
      </c>
      <c r="AA781" s="187" t="str">
        <f>IFERROR(__xludf.DUMMYFUNCTION("""COMPUTED_VALUE"""),"")</f>
        <v/>
      </c>
      <c r="AB781" s="187" t="str">
        <f>IFERROR(__xludf.DUMMYFUNCTION("""COMPUTED_VALUE"""),"")</f>
        <v/>
      </c>
      <c r="AC781" s="187" t="str">
        <f>IFERROR(__xludf.DUMMYFUNCTION("""COMPUTED_VALUE"""),"")</f>
        <v/>
      </c>
      <c r="AD781" s="187" t="str">
        <f>IFERROR(__xludf.DUMMYFUNCTION("""COMPUTED_VALUE"""),"")</f>
        <v/>
      </c>
      <c r="AE781" s="187" t="str">
        <f>IFERROR(__xludf.DUMMYFUNCTION("""COMPUTED_VALUE"""),"")</f>
        <v/>
      </c>
      <c r="AF781" s="187" t="str">
        <f>IFERROR(__xludf.DUMMYFUNCTION("""COMPUTED_VALUE"""),"")</f>
        <v/>
      </c>
      <c r="AG781" s="187" t="str">
        <f>IFERROR(__xludf.DUMMYFUNCTION("""COMPUTED_VALUE"""),"")</f>
        <v/>
      </c>
      <c r="AH781" s="187" t="str">
        <f>IFERROR(__xludf.DUMMYFUNCTION("""COMPUTED_VALUE"""),"")</f>
        <v/>
      </c>
      <c r="AI781" s="187" t="str">
        <f>IFERROR(__xludf.DUMMYFUNCTION("""COMPUTED_VALUE"""),"")</f>
        <v/>
      </c>
      <c r="AJ781" s="187" t="str">
        <f>IFERROR(__xludf.DUMMYFUNCTION("""COMPUTED_VALUE"""),"")</f>
        <v/>
      </c>
      <c r="AK781" s="187" t="str">
        <f>IFERROR(__xludf.DUMMYFUNCTION("""COMPUTED_VALUE"""),"")</f>
        <v/>
      </c>
      <c r="AL781" s="187" t="str">
        <f>IFERROR(__xludf.DUMMYFUNCTION("""COMPUTED_VALUE"""),"")</f>
        <v/>
      </c>
      <c r="AM781" s="187" t="str">
        <f>IFERROR(__xludf.DUMMYFUNCTION("""COMPUTED_VALUE"""),"")</f>
        <v/>
      </c>
      <c r="AN781" s="187" t="str">
        <f>IFERROR(__xludf.DUMMYFUNCTION("""COMPUTED_VALUE"""),"")</f>
        <v/>
      </c>
    </row>
    <row r="782">
      <c r="A782" s="187"/>
      <c r="B782" s="187"/>
      <c r="C782" s="187"/>
      <c r="D782" s="208"/>
      <c r="E782" s="109"/>
      <c r="F782" s="209"/>
      <c r="G782" s="187"/>
      <c r="H782" s="174"/>
      <c r="I782" s="187"/>
      <c r="J782" s="174" t="str">
        <f>IFERROR(__xludf.DUMMYFUNCTION("""COMPUTED_VALUE"""),"")</f>
        <v/>
      </c>
      <c r="K782" s="187" t="str">
        <f>IFERROR(__xludf.DUMMYFUNCTION("""COMPUTED_VALUE"""),"")</f>
        <v/>
      </c>
      <c r="L782" s="187" t="str">
        <f>IFERROR(__xludf.DUMMYFUNCTION("""COMPUTED_VALUE"""),"")</f>
        <v/>
      </c>
      <c r="M782" s="187" t="str">
        <f>IFERROR(__xludf.DUMMYFUNCTION("""COMPUTED_VALUE"""),"")</f>
        <v/>
      </c>
      <c r="N782" s="187" t="str">
        <f>IFERROR(__xludf.DUMMYFUNCTION("""COMPUTED_VALUE"""),"")</f>
        <v/>
      </c>
      <c r="O782" s="187" t="str">
        <f>IFERROR(__xludf.DUMMYFUNCTION("""COMPUTED_VALUE"""),"")</f>
        <v/>
      </c>
      <c r="P782" s="187" t="str">
        <f>IFERROR(__xludf.DUMMYFUNCTION("""COMPUTED_VALUE"""),"")</f>
        <v/>
      </c>
      <c r="Q782" s="187" t="str">
        <f>IFERROR(__xludf.DUMMYFUNCTION("""COMPUTED_VALUE"""),"")</f>
        <v/>
      </c>
      <c r="R782" s="187" t="str">
        <f>IFERROR(__xludf.DUMMYFUNCTION("""COMPUTED_VALUE"""),"")</f>
        <v/>
      </c>
      <c r="S782" s="187" t="str">
        <f>IFERROR(__xludf.DUMMYFUNCTION("""COMPUTED_VALUE"""),"")</f>
        <v/>
      </c>
      <c r="T782" s="187" t="str">
        <f>IFERROR(__xludf.DUMMYFUNCTION("""COMPUTED_VALUE"""),"")</f>
        <v/>
      </c>
      <c r="U782" s="187" t="str">
        <f>IFERROR(__xludf.DUMMYFUNCTION("""COMPUTED_VALUE"""),"")</f>
        <v/>
      </c>
      <c r="V782" s="187" t="str">
        <f>IFERROR(__xludf.DUMMYFUNCTION("""COMPUTED_VALUE"""),"")</f>
        <v/>
      </c>
      <c r="W782" s="187" t="str">
        <f>IFERROR(__xludf.DUMMYFUNCTION("""COMPUTED_VALUE"""),"")</f>
        <v/>
      </c>
      <c r="X782" s="187" t="str">
        <f>IFERROR(__xludf.DUMMYFUNCTION("""COMPUTED_VALUE"""),"")</f>
        <v/>
      </c>
      <c r="Y782" s="187" t="str">
        <f>IFERROR(__xludf.DUMMYFUNCTION("""COMPUTED_VALUE"""),"")</f>
        <v/>
      </c>
      <c r="Z782" s="187" t="str">
        <f>IFERROR(__xludf.DUMMYFUNCTION("""COMPUTED_VALUE"""),"")</f>
        <v/>
      </c>
      <c r="AA782" s="187" t="str">
        <f>IFERROR(__xludf.DUMMYFUNCTION("""COMPUTED_VALUE"""),"")</f>
        <v/>
      </c>
      <c r="AB782" s="187" t="str">
        <f>IFERROR(__xludf.DUMMYFUNCTION("""COMPUTED_VALUE"""),"")</f>
        <v/>
      </c>
      <c r="AC782" s="187" t="str">
        <f>IFERROR(__xludf.DUMMYFUNCTION("""COMPUTED_VALUE"""),"")</f>
        <v/>
      </c>
      <c r="AD782" s="187" t="str">
        <f>IFERROR(__xludf.DUMMYFUNCTION("""COMPUTED_VALUE"""),"")</f>
        <v/>
      </c>
      <c r="AE782" s="187" t="str">
        <f>IFERROR(__xludf.DUMMYFUNCTION("""COMPUTED_VALUE"""),"")</f>
        <v/>
      </c>
      <c r="AF782" s="187" t="str">
        <f>IFERROR(__xludf.DUMMYFUNCTION("""COMPUTED_VALUE"""),"")</f>
        <v/>
      </c>
      <c r="AG782" s="187" t="str">
        <f>IFERROR(__xludf.DUMMYFUNCTION("""COMPUTED_VALUE"""),"")</f>
        <v/>
      </c>
      <c r="AH782" s="187" t="str">
        <f>IFERROR(__xludf.DUMMYFUNCTION("""COMPUTED_VALUE"""),"")</f>
        <v/>
      </c>
      <c r="AI782" s="187" t="str">
        <f>IFERROR(__xludf.DUMMYFUNCTION("""COMPUTED_VALUE"""),"")</f>
        <v/>
      </c>
      <c r="AJ782" s="187" t="str">
        <f>IFERROR(__xludf.DUMMYFUNCTION("""COMPUTED_VALUE"""),"")</f>
        <v/>
      </c>
      <c r="AK782" s="187" t="str">
        <f>IFERROR(__xludf.DUMMYFUNCTION("""COMPUTED_VALUE"""),"")</f>
        <v/>
      </c>
      <c r="AL782" s="187" t="str">
        <f>IFERROR(__xludf.DUMMYFUNCTION("""COMPUTED_VALUE"""),"")</f>
        <v/>
      </c>
      <c r="AM782" s="187" t="str">
        <f>IFERROR(__xludf.DUMMYFUNCTION("""COMPUTED_VALUE"""),"")</f>
        <v/>
      </c>
      <c r="AN782" s="187" t="str">
        <f>IFERROR(__xludf.DUMMYFUNCTION("""COMPUTED_VALUE"""),"")</f>
        <v/>
      </c>
    </row>
    <row r="783">
      <c r="A783" s="187"/>
      <c r="B783" s="187"/>
      <c r="C783" s="187"/>
      <c r="D783" s="208"/>
      <c r="E783" s="109"/>
      <c r="F783" s="209"/>
      <c r="G783" s="187"/>
      <c r="H783" s="174"/>
      <c r="I783" s="187"/>
      <c r="J783" s="174" t="str">
        <f>IFERROR(__xludf.DUMMYFUNCTION("""COMPUTED_VALUE"""),"")</f>
        <v/>
      </c>
      <c r="K783" s="187" t="str">
        <f>IFERROR(__xludf.DUMMYFUNCTION("""COMPUTED_VALUE"""),"")</f>
        <v/>
      </c>
      <c r="L783" s="187" t="str">
        <f>IFERROR(__xludf.DUMMYFUNCTION("""COMPUTED_VALUE"""),"")</f>
        <v/>
      </c>
      <c r="M783" s="187" t="str">
        <f>IFERROR(__xludf.DUMMYFUNCTION("""COMPUTED_VALUE"""),"")</f>
        <v/>
      </c>
      <c r="N783" s="187" t="str">
        <f>IFERROR(__xludf.DUMMYFUNCTION("""COMPUTED_VALUE"""),"")</f>
        <v/>
      </c>
      <c r="O783" s="187" t="str">
        <f>IFERROR(__xludf.DUMMYFUNCTION("""COMPUTED_VALUE"""),"")</f>
        <v/>
      </c>
      <c r="P783" s="187" t="str">
        <f>IFERROR(__xludf.DUMMYFUNCTION("""COMPUTED_VALUE"""),"")</f>
        <v/>
      </c>
      <c r="Q783" s="187" t="str">
        <f>IFERROR(__xludf.DUMMYFUNCTION("""COMPUTED_VALUE"""),"")</f>
        <v/>
      </c>
      <c r="R783" s="187" t="str">
        <f>IFERROR(__xludf.DUMMYFUNCTION("""COMPUTED_VALUE"""),"")</f>
        <v/>
      </c>
      <c r="S783" s="187" t="str">
        <f>IFERROR(__xludf.DUMMYFUNCTION("""COMPUTED_VALUE"""),"")</f>
        <v/>
      </c>
      <c r="T783" s="187" t="str">
        <f>IFERROR(__xludf.DUMMYFUNCTION("""COMPUTED_VALUE"""),"")</f>
        <v/>
      </c>
      <c r="U783" s="187" t="str">
        <f>IFERROR(__xludf.DUMMYFUNCTION("""COMPUTED_VALUE"""),"")</f>
        <v/>
      </c>
      <c r="V783" s="187" t="str">
        <f>IFERROR(__xludf.DUMMYFUNCTION("""COMPUTED_VALUE"""),"")</f>
        <v/>
      </c>
      <c r="W783" s="187" t="str">
        <f>IFERROR(__xludf.DUMMYFUNCTION("""COMPUTED_VALUE"""),"")</f>
        <v/>
      </c>
      <c r="X783" s="187" t="str">
        <f>IFERROR(__xludf.DUMMYFUNCTION("""COMPUTED_VALUE"""),"")</f>
        <v/>
      </c>
      <c r="Y783" s="187" t="str">
        <f>IFERROR(__xludf.DUMMYFUNCTION("""COMPUTED_VALUE"""),"")</f>
        <v/>
      </c>
      <c r="Z783" s="187" t="str">
        <f>IFERROR(__xludf.DUMMYFUNCTION("""COMPUTED_VALUE"""),"")</f>
        <v/>
      </c>
      <c r="AA783" s="187" t="str">
        <f>IFERROR(__xludf.DUMMYFUNCTION("""COMPUTED_VALUE"""),"")</f>
        <v/>
      </c>
      <c r="AB783" s="187" t="str">
        <f>IFERROR(__xludf.DUMMYFUNCTION("""COMPUTED_VALUE"""),"")</f>
        <v/>
      </c>
      <c r="AC783" s="187" t="str">
        <f>IFERROR(__xludf.DUMMYFUNCTION("""COMPUTED_VALUE"""),"")</f>
        <v/>
      </c>
      <c r="AD783" s="187" t="str">
        <f>IFERROR(__xludf.DUMMYFUNCTION("""COMPUTED_VALUE"""),"")</f>
        <v/>
      </c>
      <c r="AE783" s="187" t="str">
        <f>IFERROR(__xludf.DUMMYFUNCTION("""COMPUTED_VALUE"""),"")</f>
        <v/>
      </c>
      <c r="AF783" s="187" t="str">
        <f>IFERROR(__xludf.DUMMYFUNCTION("""COMPUTED_VALUE"""),"")</f>
        <v/>
      </c>
      <c r="AG783" s="187" t="str">
        <f>IFERROR(__xludf.DUMMYFUNCTION("""COMPUTED_VALUE"""),"")</f>
        <v/>
      </c>
      <c r="AH783" s="187" t="str">
        <f>IFERROR(__xludf.DUMMYFUNCTION("""COMPUTED_VALUE"""),"")</f>
        <v/>
      </c>
      <c r="AI783" s="187" t="str">
        <f>IFERROR(__xludf.DUMMYFUNCTION("""COMPUTED_VALUE"""),"")</f>
        <v/>
      </c>
      <c r="AJ783" s="187" t="str">
        <f>IFERROR(__xludf.DUMMYFUNCTION("""COMPUTED_VALUE"""),"")</f>
        <v/>
      </c>
      <c r="AK783" s="187" t="str">
        <f>IFERROR(__xludf.DUMMYFUNCTION("""COMPUTED_VALUE"""),"")</f>
        <v/>
      </c>
      <c r="AL783" s="187" t="str">
        <f>IFERROR(__xludf.DUMMYFUNCTION("""COMPUTED_VALUE"""),"")</f>
        <v/>
      </c>
      <c r="AM783" s="187" t="str">
        <f>IFERROR(__xludf.DUMMYFUNCTION("""COMPUTED_VALUE"""),"")</f>
        <v/>
      </c>
      <c r="AN783" s="187" t="str">
        <f>IFERROR(__xludf.DUMMYFUNCTION("""COMPUTED_VALUE"""),"")</f>
        <v/>
      </c>
    </row>
    <row r="784">
      <c r="A784" s="187"/>
      <c r="B784" s="187"/>
      <c r="C784" s="187"/>
      <c r="D784" s="208"/>
      <c r="E784" s="109"/>
      <c r="F784" s="209"/>
      <c r="G784" s="187"/>
      <c r="H784" s="174"/>
      <c r="I784" s="187"/>
      <c r="J784" s="174" t="str">
        <f>IFERROR(__xludf.DUMMYFUNCTION("""COMPUTED_VALUE"""),"")</f>
        <v/>
      </c>
      <c r="K784" s="187" t="str">
        <f>IFERROR(__xludf.DUMMYFUNCTION("""COMPUTED_VALUE"""),"")</f>
        <v/>
      </c>
      <c r="L784" s="187" t="str">
        <f>IFERROR(__xludf.DUMMYFUNCTION("""COMPUTED_VALUE"""),"")</f>
        <v/>
      </c>
      <c r="M784" s="187" t="str">
        <f>IFERROR(__xludf.DUMMYFUNCTION("""COMPUTED_VALUE"""),"")</f>
        <v/>
      </c>
      <c r="N784" s="187" t="str">
        <f>IFERROR(__xludf.DUMMYFUNCTION("""COMPUTED_VALUE"""),"")</f>
        <v/>
      </c>
      <c r="O784" s="187" t="str">
        <f>IFERROR(__xludf.DUMMYFUNCTION("""COMPUTED_VALUE"""),"")</f>
        <v/>
      </c>
      <c r="P784" s="187" t="str">
        <f>IFERROR(__xludf.DUMMYFUNCTION("""COMPUTED_VALUE"""),"")</f>
        <v/>
      </c>
      <c r="Q784" s="187" t="str">
        <f>IFERROR(__xludf.DUMMYFUNCTION("""COMPUTED_VALUE"""),"")</f>
        <v/>
      </c>
      <c r="R784" s="187" t="str">
        <f>IFERROR(__xludf.DUMMYFUNCTION("""COMPUTED_VALUE"""),"")</f>
        <v/>
      </c>
      <c r="S784" s="187" t="str">
        <f>IFERROR(__xludf.DUMMYFUNCTION("""COMPUTED_VALUE"""),"")</f>
        <v/>
      </c>
      <c r="T784" s="187" t="str">
        <f>IFERROR(__xludf.DUMMYFUNCTION("""COMPUTED_VALUE"""),"")</f>
        <v/>
      </c>
      <c r="U784" s="187" t="str">
        <f>IFERROR(__xludf.DUMMYFUNCTION("""COMPUTED_VALUE"""),"")</f>
        <v/>
      </c>
      <c r="V784" s="187" t="str">
        <f>IFERROR(__xludf.DUMMYFUNCTION("""COMPUTED_VALUE"""),"")</f>
        <v/>
      </c>
      <c r="W784" s="187" t="str">
        <f>IFERROR(__xludf.DUMMYFUNCTION("""COMPUTED_VALUE"""),"")</f>
        <v/>
      </c>
      <c r="X784" s="187" t="str">
        <f>IFERROR(__xludf.DUMMYFUNCTION("""COMPUTED_VALUE"""),"")</f>
        <v/>
      </c>
      <c r="Y784" s="187" t="str">
        <f>IFERROR(__xludf.DUMMYFUNCTION("""COMPUTED_VALUE"""),"")</f>
        <v/>
      </c>
      <c r="Z784" s="187" t="str">
        <f>IFERROR(__xludf.DUMMYFUNCTION("""COMPUTED_VALUE"""),"")</f>
        <v/>
      </c>
      <c r="AA784" s="187" t="str">
        <f>IFERROR(__xludf.DUMMYFUNCTION("""COMPUTED_VALUE"""),"")</f>
        <v/>
      </c>
      <c r="AB784" s="187" t="str">
        <f>IFERROR(__xludf.DUMMYFUNCTION("""COMPUTED_VALUE"""),"")</f>
        <v/>
      </c>
      <c r="AC784" s="187" t="str">
        <f>IFERROR(__xludf.DUMMYFUNCTION("""COMPUTED_VALUE"""),"")</f>
        <v/>
      </c>
      <c r="AD784" s="187" t="str">
        <f>IFERROR(__xludf.DUMMYFUNCTION("""COMPUTED_VALUE"""),"")</f>
        <v/>
      </c>
      <c r="AE784" s="187" t="str">
        <f>IFERROR(__xludf.DUMMYFUNCTION("""COMPUTED_VALUE"""),"")</f>
        <v/>
      </c>
      <c r="AF784" s="187" t="str">
        <f>IFERROR(__xludf.DUMMYFUNCTION("""COMPUTED_VALUE"""),"")</f>
        <v/>
      </c>
      <c r="AG784" s="187" t="str">
        <f>IFERROR(__xludf.DUMMYFUNCTION("""COMPUTED_VALUE"""),"")</f>
        <v/>
      </c>
      <c r="AH784" s="187" t="str">
        <f>IFERROR(__xludf.DUMMYFUNCTION("""COMPUTED_VALUE"""),"")</f>
        <v/>
      </c>
      <c r="AI784" s="187" t="str">
        <f>IFERROR(__xludf.DUMMYFUNCTION("""COMPUTED_VALUE"""),"")</f>
        <v/>
      </c>
      <c r="AJ784" s="187" t="str">
        <f>IFERROR(__xludf.DUMMYFUNCTION("""COMPUTED_VALUE"""),"")</f>
        <v/>
      </c>
      <c r="AK784" s="187" t="str">
        <f>IFERROR(__xludf.DUMMYFUNCTION("""COMPUTED_VALUE"""),"")</f>
        <v/>
      </c>
      <c r="AL784" s="187" t="str">
        <f>IFERROR(__xludf.DUMMYFUNCTION("""COMPUTED_VALUE"""),"")</f>
        <v/>
      </c>
      <c r="AM784" s="187" t="str">
        <f>IFERROR(__xludf.DUMMYFUNCTION("""COMPUTED_VALUE"""),"")</f>
        <v/>
      </c>
      <c r="AN784" s="187" t="str">
        <f>IFERROR(__xludf.DUMMYFUNCTION("""COMPUTED_VALUE"""),"")</f>
        <v/>
      </c>
    </row>
    <row r="785">
      <c r="A785" s="187"/>
      <c r="B785" s="187"/>
      <c r="C785" s="187"/>
      <c r="D785" s="208"/>
      <c r="E785" s="109"/>
      <c r="F785" s="209"/>
      <c r="G785" s="187"/>
      <c r="H785" s="174"/>
      <c r="I785" s="187"/>
      <c r="J785" s="174" t="str">
        <f>IFERROR(__xludf.DUMMYFUNCTION("""COMPUTED_VALUE"""),"")</f>
        <v/>
      </c>
      <c r="K785" s="187" t="str">
        <f>IFERROR(__xludf.DUMMYFUNCTION("""COMPUTED_VALUE"""),"")</f>
        <v/>
      </c>
      <c r="L785" s="187" t="str">
        <f>IFERROR(__xludf.DUMMYFUNCTION("""COMPUTED_VALUE"""),"")</f>
        <v/>
      </c>
      <c r="M785" s="187" t="str">
        <f>IFERROR(__xludf.DUMMYFUNCTION("""COMPUTED_VALUE"""),"")</f>
        <v/>
      </c>
      <c r="N785" s="187" t="str">
        <f>IFERROR(__xludf.DUMMYFUNCTION("""COMPUTED_VALUE"""),"")</f>
        <v/>
      </c>
      <c r="O785" s="187" t="str">
        <f>IFERROR(__xludf.DUMMYFUNCTION("""COMPUTED_VALUE"""),"")</f>
        <v/>
      </c>
      <c r="P785" s="187" t="str">
        <f>IFERROR(__xludf.DUMMYFUNCTION("""COMPUTED_VALUE"""),"")</f>
        <v/>
      </c>
      <c r="Q785" s="187" t="str">
        <f>IFERROR(__xludf.DUMMYFUNCTION("""COMPUTED_VALUE"""),"")</f>
        <v/>
      </c>
      <c r="R785" s="187" t="str">
        <f>IFERROR(__xludf.DUMMYFUNCTION("""COMPUTED_VALUE"""),"")</f>
        <v/>
      </c>
      <c r="S785" s="187" t="str">
        <f>IFERROR(__xludf.DUMMYFUNCTION("""COMPUTED_VALUE"""),"")</f>
        <v/>
      </c>
      <c r="T785" s="187" t="str">
        <f>IFERROR(__xludf.DUMMYFUNCTION("""COMPUTED_VALUE"""),"")</f>
        <v/>
      </c>
      <c r="U785" s="187" t="str">
        <f>IFERROR(__xludf.DUMMYFUNCTION("""COMPUTED_VALUE"""),"")</f>
        <v/>
      </c>
      <c r="V785" s="187" t="str">
        <f>IFERROR(__xludf.DUMMYFUNCTION("""COMPUTED_VALUE"""),"")</f>
        <v/>
      </c>
      <c r="W785" s="187" t="str">
        <f>IFERROR(__xludf.DUMMYFUNCTION("""COMPUTED_VALUE"""),"")</f>
        <v/>
      </c>
      <c r="X785" s="187" t="str">
        <f>IFERROR(__xludf.DUMMYFUNCTION("""COMPUTED_VALUE"""),"")</f>
        <v/>
      </c>
      <c r="Y785" s="187" t="str">
        <f>IFERROR(__xludf.DUMMYFUNCTION("""COMPUTED_VALUE"""),"")</f>
        <v/>
      </c>
      <c r="Z785" s="187" t="str">
        <f>IFERROR(__xludf.DUMMYFUNCTION("""COMPUTED_VALUE"""),"")</f>
        <v/>
      </c>
      <c r="AA785" s="187" t="str">
        <f>IFERROR(__xludf.DUMMYFUNCTION("""COMPUTED_VALUE"""),"")</f>
        <v/>
      </c>
      <c r="AB785" s="187" t="str">
        <f>IFERROR(__xludf.DUMMYFUNCTION("""COMPUTED_VALUE"""),"")</f>
        <v/>
      </c>
      <c r="AC785" s="187" t="str">
        <f>IFERROR(__xludf.DUMMYFUNCTION("""COMPUTED_VALUE"""),"")</f>
        <v/>
      </c>
      <c r="AD785" s="187" t="str">
        <f>IFERROR(__xludf.DUMMYFUNCTION("""COMPUTED_VALUE"""),"")</f>
        <v/>
      </c>
      <c r="AE785" s="187" t="str">
        <f>IFERROR(__xludf.DUMMYFUNCTION("""COMPUTED_VALUE"""),"")</f>
        <v/>
      </c>
      <c r="AF785" s="187" t="str">
        <f>IFERROR(__xludf.DUMMYFUNCTION("""COMPUTED_VALUE"""),"")</f>
        <v/>
      </c>
      <c r="AG785" s="187" t="str">
        <f>IFERROR(__xludf.DUMMYFUNCTION("""COMPUTED_VALUE"""),"")</f>
        <v/>
      </c>
      <c r="AH785" s="187" t="str">
        <f>IFERROR(__xludf.DUMMYFUNCTION("""COMPUTED_VALUE"""),"")</f>
        <v/>
      </c>
      <c r="AI785" s="187" t="str">
        <f>IFERROR(__xludf.DUMMYFUNCTION("""COMPUTED_VALUE"""),"")</f>
        <v/>
      </c>
      <c r="AJ785" s="187" t="str">
        <f>IFERROR(__xludf.DUMMYFUNCTION("""COMPUTED_VALUE"""),"")</f>
        <v/>
      </c>
      <c r="AK785" s="187" t="str">
        <f>IFERROR(__xludf.DUMMYFUNCTION("""COMPUTED_VALUE"""),"")</f>
        <v/>
      </c>
      <c r="AL785" s="187" t="str">
        <f>IFERROR(__xludf.DUMMYFUNCTION("""COMPUTED_VALUE"""),"")</f>
        <v/>
      </c>
      <c r="AM785" s="187" t="str">
        <f>IFERROR(__xludf.DUMMYFUNCTION("""COMPUTED_VALUE"""),"")</f>
        <v/>
      </c>
      <c r="AN785" s="187" t="str">
        <f>IFERROR(__xludf.DUMMYFUNCTION("""COMPUTED_VALUE"""),"")</f>
        <v/>
      </c>
    </row>
    <row r="786">
      <c r="A786" s="187"/>
      <c r="B786" s="187"/>
      <c r="C786" s="187"/>
      <c r="D786" s="208"/>
      <c r="E786" s="109"/>
      <c r="F786" s="209"/>
      <c r="G786" s="187"/>
      <c r="H786" s="174"/>
      <c r="I786" s="187"/>
      <c r="J786" s="174" t="str">
        <f>IFERROR(__xludf.DUMMYFUNCTION("""COMPUTED_VALUE"""),"")</f>
        <v/>
      </c>
      <c r="K786" s="187" t="str">
        <f>IFERROR(__xludf.DUMMYFUNCTION("""COMPUTED_VALUE"""),"")</f>
        <v/>
      </c>
      <c r="L786" s="187" t="str">
        <f>IFERROR(__xludf.DUMMYFUNCTION("""COMPUTED_VALUE"""),"")</f>
        <v/>
      </c>
      <c r="M786" s="187" t="str">
        <f>IFERROR(__xludf.DUMMYFUNCTION("""COMPUTED_VALUE"""),"")</f>
        <v/>
      </c>
      <c r="N786" s="187" t="str">
        <f>IFERROR(__xludf.DUMMYFUNCTION("""COMPUTED_VALUE"""),"")</f>
        <v/>
      </c>
      <c r="O786" s="187" t="str">
        <f>IFERROR(__xludf.DUMMYFUNCTION("""COMPUTED_VALUE"""),"")</f>
        <v/>
      </c>
      <c r="P786" s="187" t="str">
        <f>IFERROR(__xludf.DUMMYFUNCTION("""COMPUTED_VALUE"""),"")</f>
        <v/>
      </c>
      <c r="Q786" s="187" t="str">
        <f>IFERROR(__xludf.DUMMYFUNCTION("""COMPUTED_VALUE"""),"")</f>
        <v/>
      </c>
      <c r="R786" s="187" t="str">
        <f>IFERROR(__xludf.DUMMYFUNCTION("""COMPUTED_VALUE"""),"")</f>
        <v/>
      </c>
      <c r="S786" s="187" t="str">
        <f>IFERROR(__xludf.DUMMYFUNCTION("""COMPUTED_VALUE"""),"")</f>
        <v/>
      </c>
      <c r="T786" s="187" t="str">
        <f>IFERROR(__xludf.DUMMYFUNCTION("""COMPUTED_VALUE"""),"")</f>
        <v/>
      </c>
      <c r="U786" s="187" t="str">
        <f>IFERROR(__xludf.DUMMYFUNCTION("""COMPUTED_VALUE"""),"")</f>
        <v/>
      </c>
      <c r="V786" s="187" t="str">
        <f>IFERROR(__xludf.DUMMYFUNCTION("""COMPUTED_VALUE"""),"")</f>
        <v/>
      </c>
      <c r="W786" s="187" t="str">
        <f>IFERROR(__xludf.DUMMYFUNCTION("""COMPUTED_VALUE"""),"")</f>
        <v/>
      </c>
      <c r="X786" s="187" t="str">
        <f>IFERROR(__xludf.DUMMYFUNCTION("""COMPUTED_VALUE"""),"")</f>
        <v/>
      </c>
      <c r="Y786" s="187" t="str">
        <f>IFERROR(__xludf.DUMMYFUNCTION("""COMPUTED_VALUE"""),"")</f>
        <v/>
      </c>
      <c r="Z786" s="187" t="str">
        <f>IFERROR(__xludf.DUMMYFUNCTION("""COMPUTED_VALUE"""),"")</f>
        <v/>
      </c>
      <c r="AA786" s="187" t="str">
        <f>IFERROR(__xludf.DUMMYFUNCTION("""COMPUTED_VALUE"""),"")</f>
        <v/>
      </c>
      <c r="AB786" s="187" t="str">
        <f>IFERROR(__xludf.DUMMYFUNCTION("""COMPUTED_VALUE"""),"")</f>
        <v/>
      </c>
      <c r="AC786" s="187" t="str">
        <f>IFERROR(__xludf.DUMMYFUNCTION("""COMPUTED_VALUE"""),"")</f>
        <v/>
      </c>
      <c r="AD786" s="187" t="str">
        <f>IFERROR(__xludf.DUMMYFUNCTION("""COMPUTED_VALUE"""),"")</f>
        <v/>
      </c>
      <c r="AE786" s="187" t="str">
        <f>IFERROR(__xludf.DUMMYFUNCTION("""COMPUTED_VALUE"""),"")</f>
        <v/>
      </c>
      <c r="AF786" s="187" t="str">
        <f>IFERROR(__xludf.DUMMYFUNCTION("""COMPUTED_VALUE"""),"")</f>
        <v/>
      </c>
      <c r="AG786" s="187" t="str">
        <f>IFERROR(__xludf.DUMMYFUNCTION("""COMPUTED_VALUE"""),"")</f>
        <v/>
      </c>
      <c r="AH786" s="187" t="str">
        <f>IFERROR(__xludf.DUMMYFUNCTION("""COMPUTED_VALUE"""),"")</f>
        <v/>
      </c>
      <c r="AI786" s="187" t="str">
        <f>IFERROR(__xludf.DUMMYFUNCTION("""COMPUTED_VALUE"""),"")</f>
        <v/>
      </c>
      <c r="AJ786" s="187" t="str">
        <f>IFERROR(__xludf.DUMMYFUNCTION("""COMPUTED_VALUE"""),"")</f>
        <v/>
      </c>
      <c r="AK786" s="187" t="str">
        <f>IFERROR(__xludf.DUMMYFUNCTION("""COMPUTED_VALUE"""),"")</f>
        <v/>
      </c>
      <c r="AL786" s="187" t="str">
        <f>IFERROR(__xludf.DUMMYFUNCTION("""COMPUTED_VALUE"""),"")</f>
        <v/>
      </c>
      <c r="AM786" s="187" t="str">
        <f>IFERROR(__xludf.DUMMYFUNCTION("""COMPUTED_VALUE"""),"")</f>
        <v/>
      </c>
      <c r="AN786" s="187" t="str">
        <f>IFERROR(__xludf.DUMMYFUNCTION("""COMPUTED_VALUE"""),"")</f>
        <v/>
      </c>
    </row>
    <row r="787">
      <c r="A787" s="187"/>
      <c r="B787" s="187"/>
      <c r="C787" s="187"/>
      <c r="D787" s="208"/>
      <c r="E787" s="109"/>
      <c r="F787" s="209"/>
      <c r="G787" s="187"/>
      <c r="H787" s="174"/>
      <c r="I787" s="187"/>
      <c r="J787" s="174" t="str">
        <f>IFERROR(__xludf.DUMMYFUNCTION("""COMPUTED_VALUE"""),"")</f>
        <v/>
      </c>
      <c r="K787" s="187" t="str">
        <f>IFERROR(__xludf.DUMMYFUNCTION("""COMPUTED_VALUE"""),"")</f>
        <v/>
      </c>
      <c r="L787" s="187" t="str">
        <f>IFERROR(__xludf.DUMMYFUNCTION("""COMPUTED_VALUE"""),"")</f>
        <v/>
      </c>
      <c r="M787" s="187" t="str">
        <f>IFERROR(__xludf.DUMMYFUNCTION("""COMPUTED_VALUE"""),"")</f>
        <v/>
      </c>
      <c r="N787" s="187" t="str">
        <f>IFERROR(__xludf.DUMMYFUNCTION("""COMPUTED_VALUE"""),"")</f>
        <v/>
      </c>
      <c r="O787" s="187" t="str">
        <f>IFERROR(__xludf.DUMMYFUNCTION("""COMPUTED_VALUE"""),"")</f>
        <v/>
      </c>
      <c r="P787" s="187" t="str">
        <f>IFERROR(__xludf.DUMMYFUNCTION("""COMPUTED_VALUE"""),"")</f>
        <v/>
      </c>
      <c r="Q787" s="187" t="str">
        <f>IFERROR(__xludf.DUMMYFUNCTION("""COMPUTED_VALUE"""),"")</f>
        <v/>
      </c>
      <c r="R787" s="187" t="str">
        <f>IFERROR(__xludf.DUMMYFUNCTION("""COMPUTED_VALUE"""),"")</f>
        <v/>
      </c>
      <c r="S787" s="187" t="str">
        <f>IFERROR(__xludf.DUMMYFUNCTION("""COMPUTED_VALUE"""),"")</f>
        <v/>
      </c>
      <c r="T787" s="187" t="str">
        <f>IFERROR(__xludf.DUMMYFUNCTION("""COMPUTED_VALUE"""),"")</f>
        <v/>
      </c>
      <c r="U787" s="187" t="str">
        <f>IFERROR(__xludf.DUMMYFUNCTION("""COMPUTED_VALUE"""),"")</f>
        <v/>
      </c>
      <c r="V787" s="187" t="str">
        <f>IFERROR(__xludf.DUMMYFUNCTION("""COMPUTED_VALUE"""),"")</f>
        <v/>
      </c>
      <c r="W787" s="187" t="str">
        <f>IFERROR(__xludf.DUMMYFUNCTION("""COMPUTED_VALUE"""),"")</f>
        <v/>
      </c>
      <c r="X787" s="187" t="str">
        <f>IFERROR(__xludf.DUMMYFUNCTION("""COMPUTED_VALUE"""),"")</f>
        <v/>
      </c>
      <c r="Y787" s="187" t="str">
        <f>IFERROR(__xludf.DUMMYFUNCTION("""COMPUTED_VALUE"""),"")</f>
        <v/>
      </c>
      <c r="Z787" s="187" t="str">
        <f>IFERROR(__xludf.DUMMYFUNCTION("""COMPUTED_VALUE"""),"")</f>
        <v/>
      </c>
      <c r="AA787" s="187" t="str">
        <f>IFERROR(__xludf.DUMMYFUNCTION("""COMPUTED_VALUE"""),"")</f>
        <v/>
      </c>
      <c r="AB787" s="187" t="str">
        <f>IFERROR(__xludf.DUMMYFUNCTION("""COMPUTED_VALUE"""),"")</f>
        <v/>
      </c>
      <c r="AC787" s="187" t="str">
        <f>IFERROR(__xludf.DUMMYFUNCTION("""COMPUTED_VALUE"""),"")</f>
        <v/>
      </c>
      <c r="AD787" s="187" t="str">
        <f>IFERROR(__xludf.DUMMYFUNCTION("""COMPUTED_VALUE"""),"")</f>
        <v/>
      </c>
      <c r="AE787" s="187" t="str">
        <f>IFERROR(__xludf.DUMMYFUNCTION("""COMPUTED_VALUE"""),"")</f>
        <v/>
      </c>
      <c r="AF787" s="187" t="str">
        <f>IFERROR(__xludf.DUMMYFUNCTION("""COMPUTED_VALUE"""),"")</f>
        <v/>
      </c>
      <c r="AG787" s="187" t="str">
        <f>IFERROR(__xludf.DUMMYFUNCTION("""COMPUTED_VALUE"""),"")</f>
        <v/>
      </c>
      <c r="AH787" s="187" t="str">
        <f>IFERROR(__xludf.DUMMYFUNCTION("""COMPUTED_VALUE"""),"")</f>
        <v/>
      </c>
      <c r="AI787" s="187" t="str">
        <f>IFERROR(__xludf.DUMMYFUNCTION("""COMPUTED_VALUE"""),"")</f>
        <v/>
      </c>
      <c r="AJ787" s="187" t="str">
        <f>IFERROR(__xludf.DUMMYFUNCTION("""COMPUTED_VALUE"""),"")</f>
        <v/>
      </c>
      <c r="AK787" s="187" t="str">
        <f>IFERROR(__xludf.DUMMYFUNCTION("""COMPUTED_VALUE"""),"")</f>
        <v/>
      </c>
      <c r="AL787" s="187" t="str">
        <f>IFERROR(__xludf.DUMMYFUNCTION("""COMPUTED_VALUE"""),"")</f>
        <v/>
      </c>
      <c r="AM787" s="187" t="str">
        <f>IFERROR(__xludf.DUMMYFUNCTION("""COMPUTED_VALUE"""),"")</f>
        <v/>
      </c>
      <c r="AN787" s="187" t="str">
        <f>IFERROR(__xludf.DUMMYFUNCTION("""COMPUTED_VALUE"""),"")</f>
        <v/>
      </c>
    </row>
    <row r="788">
      <c r="A788" s="187"/>
      <c r="B788" s="187"/>
      <c r="C788" s="187"/>
      <c r="D788" s="208"/>
      <c r="E788" s="109"/>
      <c r="F788" s="209"/>
      <c r="G788" s="187"/>
      <c r="H788" s="174"/>
      <c r="I788" s="187"/>
      <c r="J788" s="174" t="str">
        <f>IFERROR(__xludf.DUMMYFUNCTION("""COMPUTED_VALUE"""),"")</f>
        <v/>
      </c>
      <c r="K788" s="187" t="str">
        <f>IFERROR(__xludf.DUMMYFUNCTION("""COMPUTED_VALUE"""),"")</f>
        <v/>
      </c>
      <c r="L788" s="187" t="str">
        <f>IFERROR(__xludf.DUMMYFUNCTION("""COMPUTED_VALUE"""),"")</f>
        <v/>
      </c>
      <c r="M788" s="187" t="str">
        <f>IFERROR(__xludf.DUMMYFUNCTION("""COMPUTED_VALUE"""),"")</f>
        <v/>
      </c>
      <c r="N788" s="187" t="str">
        <f>IFERROR(__xludf.DUMMYFUNCTION("""COMPUTED_VALUE"""),"")</f>
        <v/>
      </c>
      <c r="O788" s="187" t="str">
        <f>IFERROR(__xludf.DUMMYFUNCTION("""COMPUTED_VALUE"""),"")</f>
        <v/>
      </c>
      <c r="P788" s="187" t="str">
        <f>IFERROR(__xludf.DUMMYFUNCTION("""COMPUTED_VALUE"""),"")</f>
        <v/>
      </c>
      <c r="Q788" s="187" t="str">
        <f>IFERROR(__xludf.DUMMYFUNCTION("""COMPUTED_VALUE"""),"")</f>
        <v/>
      </c>
      <c r="R788" s="187" t="str">
        <f>IFERROR(__xludf.DUMMYFUNCTION("""COMPUTED_VALUE"""),"")</f>
        <v/>
      </c>
      <c r="S788" s="187" t="str">
        <f>IFERROR(__xludf.DUMMYFUNCTION("""COMPUTED_VALUE"""),"")</f>
        <v/>
      </c>
      <c r="T788" s="187" t="str">
        <f>IFERROR(__xludf.DUMMYFUNCTION("""COMPUTED_VALUE"""),"")</f>
        <v/>
      </c>
      <c r="U788" s="187" t="str">
        <f>IFERROR(__xludf.DUMMYFUNCTION("""COMPUTED_VALUE"""),"")</f>
        <v/>
      </c>
      <c r="V788" s="187" t="str">
        <f>IFERROR(__xludf.DUMMYFUNCTION("""COMPUTED_VALUE"""),"")</f>
        <v/>
      </c>
      <c r="W788" s="187" t="str">
        <f>IFERROR(__xludf.DUMMYFUNCTION("""COMPUTED_VALUE"""),"")</f>
        <v/>
      </c>
      <c r="X788" s="187" t="str">
        <f>IFERROR(__xludf.DUMMYFUNCTION("""COMPUTED_VALUE"""),"")</f>
        <v/>
      </c>
      <c r="Y788" s="187" t="str">
        <f>IFERROR(__xludf.DUMMYFUNCTION("""COMPUTED_VALUE"""),"")</f>
        <v/>
      </c>
      <c r="Z788" s="187" t="str">
        <f>IFERROR(__xludf.DUMMYFUNCTION("""COMPUTED_VALUE"""),"")</f>
        <v/>
      </c>
      <c r="AA788" s="187" t="str">
        <f>IFERROR(__xludf.DUMMYFUNCTION("""COMPUTED_VALUE"""),"")</f>
        <v/>
      </c>
      <c r="AB788" s="187" t="str">
        <f>IFERROR(__xludf.DUMMYFUNCTION("""COMPUTED_VALUE"""),"")</f>
        <v/>
      </c>
      <c r="AC788" s="187" t="str">
        <f>IFERROR(__xludf.DUMMYFUNCTION("""COMPUTED_VALUE"""),"")</f>
        <v/>
      </c>
      <c r="AD788" s="187" t="str">
        <f>IFERROR(__xludf.DUMMYFUNCTION("""COMPUTED_VALUE"""),"")</f>
        <v/>
      </c>
      <c r="AE788" s="187" t="str">
        <f>IFERROR(__xludf.DUMMYFUNCTION("""COMPUTED_VALUE"""),"")</f>
        <v/>
      </c>
      <c r="AF788" s="187" t="str">
        <f>IFERROR(__xludf.DUMMYFUNCTION("""COMPUTED_VALUE"""),"")</f>
        <v/>
      </c>
      <c r="AG788" s="187" t="str">
        <f>IFERROR(__xludf.DUMMYFUNCTION("""COMPUTED_VALUE"""),"")</f>
        <v/>
      </c>
      <c r="AH788" s="187" t="str">
        <f>IFERROR(__xludf.DUMMYFUNCTION("""COMPUTED_VALUE"""),"")</f>
        <v/>
      </c>
      <c r="AI788" s="187" t="str">
        <f>IFERROR(__xludf.DUMMYFUNCTION("""COMPUTED_VALUE"""),"")</f>
        <v/>
      </c>
      <c r="AJ788" s="187" t="str">
        <f>IFERROR(__xludf.DUMMYFUNCTION("""COMPUTED_VALUE"""),"")</f>
        <v/>
      </c>
      <c r="AK788" s="187" t="str">
        <f>IFERROR(__xludf.DUMMYFUNCTION("""COMPUTED_VALUE"""),"")</f>
        <v/>
      </c>
      <c r="AL788" s="187" t="str">
        <f>IFERROR(__xludf.DUMMYFUNCTION("""COMPUTED_VALUE"""),"")</f>
        <v/>
      </c>
      <c r="AM788" s="187" t="str">
        <f>IFERROR(__xludf.DUMMYFUNCTION("""COMPUTED_VALUE"""),"")</f>
        <v/>
      </c>
      <c r="AN788" s="187" t="str">
        <f>IFERROR(__xludf.DUMMYFUNCTION("""COMPUTED_VALUE"""),"")</f>
        <v/>
      </c>
    </row>
    <row r="789">
      <c r="A789" s="187"/>
      <c r="B789" s="187"/>
      <c r="C789" s="187"/>
      <c r="D789" s="208"/>
      <c r="E789" s="109"/>
      <c r="F789" s="209"/>
      <c r="G789" s="187"/>
      <c r="H789" s="174"/>
      <c r="I789" s="187"/>
      <c r="J789" s="174" t="str">
        <f>IFERROR(__xludf.DUMMYFUNCTION("""COMPUTED_VALUE"""),"")</f>
        <v/>
      </c>
      <c r="K789" s="187" t="str">
        <f>IFERROR(__xludf.DUMMYFUNCTION("""COMPUTED_VALUE"""),"")</f>
        <v/>
      </c>
      <c r="L789" s="187" t="str">
        <f>IFERROR(__xludf.DUMMYFUNCTION("""COMPUTED_VALUE"""),"")</f>
        <v/>
      </c>
      <c r="M789" s="187" t="str">
        <f>IFERROR(__xludf.DUMMYFUNCTION("""COMPUTED_VALUE"""),"")</f>
        <v/>
      </c>
      <c r="N789" s="187" t="str">
        <f>IFERROR(__xludf.DUMMYFUNCTION("""COMPUTED_VALUE"""),"")</f>
        <v/>
      </c>
      <c r="O789" s="187" t="str">
        <f>IFERROR(__xludf.DUMMYFUNCTION("""COMPUTED_VALUE"""),"")</f>
        <v/>
      </c>
      <c r="P789" s="187" t="str">
        <f>IFERROR(__xludf.DUMMYFUNCTION("""COMPUTED_VALUE"""),"")</f>
        <v/>
      </c>
      <c r="Q789" s="187" t="str">
        <f>IFERROR(__xludf.DUMMYFUNCTION("""COMPUTED_VALUE"""),"")</f>
        <v/>
      </c>
      <c r="R789" s="187" t="str">
        <f>IFERROR(__xludf.DUMMYFUNCTION("""COMPUTED_VALUE"""),"")</f>
        <v/>
      </c>
      <c r="S789" s="187" t="str">
        <f>IFERROR(__xludf.DUMMYFUNCTION("""COMPUTED_VALUE"""),"")</f>
        <v/>
      </c>
      <c r="T789" s="187" t="str">
        <f>IFERROR(__xludf.DUMMYFUNCTION("""COMPUTED_VALUE"""),"")</f>
        <v/>
      </c>
      <c r="U789" s="187" t="str">
        <f>IFERROR(__xludf.DUMMYFUNCTION("""COMPUTED_VALUE"""),"")</f>
        <v/>
      </c>
      <c r="V789" s="187" t="str">
        <f>IFERROR(__xludf.DUMMYFUNCTION("""COMPUTED_VALUE"""),"")</f>
        <v/>
      </c>
      <c r="W789" s="187" t="str">
        <f>IFERROR(__xludf.DUMMYFUNCTION("""COMPUTED_VALUE"""),"")</f>
        <v/>
      </c>
      <c r="X789" s="187" t="str">
        <f>IFERROR(__xludf.DUMMYFUNCTION("""COMPUTED_VALUE"""),"")</f>
        <v/>
      </c>
      <c r="Y789" s="187" t="str">
        <f>IFERROR(__xludf.DUMMYFUNCTION("""COMPUTED_VALUE"""),"")</f>
        <v/>
      </c>
      <c r="Z789" s="187" t="str">
        <f>IFERROR(__xludf.DUMMYFUNCTION("""COMPUTED_VALUE"""),"")</f>
        <v/>
      </c>
      <c r="AA789" s="187" t="str">
        <f>IFERROR(__xludf.DUMMYFUNCTION("""COMPUTED_VALUE"""),"")</f>
        <v/>
      </c>
      <c r="AB789" s="187" t="str">
        <f>IFERROR(__xludf.DUMMYFUNCTION("""COMPUTED_VALUE"""),"")</f>
        <v/>
      </c>
      <c r="AC789" s="187" t="str">
        <f>IFERROR(__xludf.DUMMYFUNCTION("""COMPUTED_VALUE"""),"")</f>
        <v/>
      </c>
      <c r="AD789" s="187" t="str">
        <f>IFERROR(__xludf.DUMMYFUNCTION("""COMPUTED_VALUE"""),"")</f>
        <v/>
      </c>
      <c r="AE789" s="187" t="str">
        <f>IFERROR(__xludf.DUMMYFUNCTION("""COMPUTED_VALUE"""),"")</f>
        <v/>
      </c>
      <c r="AF789" s="187" t="str">
        <f>IFERROR(__xludf.DUMMYFUNCTION("""COMPUTED_VALUE"""),"")</f>
        <v/>
      </c>
      <c r="AG789" s="187" t="str">
        <f>IFERROR(__xludf.DUMMYFUNCTION("""COMPUTED_VALUE"""),"")</f>
        <v/>
      </c>
      <c r="AH789" s="187" t="str">
        <f>IFERROR(__xludf.DUMMYFUNCTION("""COMPUTED_VALUE"""),"")</f>
        <v/>
      </c>
      <c r="AI789" s="187" t="str">
        <f>IFERROR(__xludf.DUMMYFUNCTION("""COMPUTED_VALUE"""),"")</f>
        <v/>
      </c>
      <c r="AJ789" s="187" t="str">
        <f>IFERROR(__xludf.DUMMYFUNCTION("""COMPUTED_VALUE"""),"")</f>
        <v/>
      </c>
      <c r="AK789" s="187" t="str">
        <f>IFERROR(__xludf.DUMMYFUNCTION("""COMPUTED_VALUE"""),"")</f>
        <v/>
      </c>
      <c r="AL789" s="187" t="str">
        <f>IFERROR(__xludf.DUMMYFUNCTION("""COMPUTED_VALUE"""),"")</f>
        <v/>
      </c>
      <c r="AM789" s="187" t="str">
        <f>IFERROR(__xludf.DUMMYFUNCTION("""COMPUTED_VALUE"""),"")</f>
        <v/>
      </c>
      <c r="AN789" s="187" t="str">
        <f>IFERROR(__xludf.DUMMYFUNCTION("""COMPUTED_VALUE"""),"")</f>
        <v/>
      </c>
    </row>
    <row r="790">
      <c r="A790" s="187"/>
      <c r="B790" s="187"/>
      <c r="C790" s="187"/>
      <c r="D790" s="208"/>
      <c r="E790" s="109"/>
      <c r="F790" s="209"/>
      <c r="G790" s="187"/>
      <c r="H790" s="174"/>
      <c r="I790" s="187"/>
      <c r="J790" s="174" t="str">
        <f>IFERROR(__xludf.DUMMYFUNCTION("""COMPUTED_VALUE"""),"")</f>
        <v/>
      </c>
      <c r="K790" s="187" t="str">
        <f>IFERROR(__xludf.DUMMYFUNCTION("""COMPUTED_VALUE"""),"")</f>
        <v/>
      </c>
      <c r="L790" s="187" t="str">
        <f>IFERROR(__xludf.DUMMYFUNCTION("""COMPUTED_VALUE"""),"")</f>
        <v/>
      </c>
      <c r="M790" s="187" t="str">
        <f>IFERROR(__xludf.DUMMYFUNCTION("""COMPUTED_VALUE"""),"")</f>
        <v/>
      </c>
      <c r="N790" s="187" t="str">
        <f>IFERROR(__xludf.DUMMYFUNCTION("""COMPUTED_VALUE"""),"")</f>
        <v/>
      </c>
      <c r="O790" s="187" t="str">
        <f>IFERROR(__xludf.DUMMYFUNCTION("""COMPUTED_VALUE"""),"")</f>
        <v/>
      </c>
      <c r="P790" s="187" t="str">
        <f>IFERROR(__xludf.DUMMYFUNCTION("""COMPUTED_VALUE"""),"")</f>
        <v/>
      </c>
      <c r="Q790" s="187" t="str">
        <f>IFERROR(__xludf.DUMMYFUNCTION("""COMPUTED_VALUE"""),"")</f>
        <v/>
      </c>
      <c r="R790" s="187" t="str">
        <f>IFERROR(__xludf.DUMMYFUNCTION("""COMPUTED_VALUE"""),"")</f>
        <v/>
      </c>
      <c r="S790" s="187" t="str">
        <f>IFERROR(__xludf.DUMMYFUNCTION("""COMPUTED_VALUE"""),"")</f>
        <v/>
      </c>
      <c r="T790" s="187" t="str">
        <f>IFERROR(__xludf.DUMMYFUNCTION("""COMPUTED_VALUE"""),"")</f>
        <v/>
      </c>
      <c r="U790" s="187" t="str">
        <f>IFERROR(__xludf.DUMMYFUNCTION("""COMPUTED_VALUE"""),"")</f>
        <v/>
      </c>
      <c r="V790" s="187" t="str">
        <f>IFERROR(__xludf.DUMMYFUNCTION("""COMPUTED_VALUE"""),"")</f>
        <v/>
      </c>
      <c r="W790" s="187" t="str">
        <f>IFERROR(__xludf.DUMMYFUNCTION("""COMPUTED_VALUE"""),"")</f>
        <v/>
      </c>
      <c r="X790" s="187" t="str">
        <f>IFERROR(__xludf.DUMMYFUNCTION("""COMPUTED_VALUE"""),"")</f>
        <v/>
      </c>
      <c r="Y790" s="187" t="str">
        <f>IFERROR(__xludf.DUMMYFUNCTION("""COMPUTED_VALUE"""),"")</f>
        <v/>
      </c>
      <c r="Z790" s="187" t="str">
        <f>IFERROR(__xludf.DUMMYFUNCTION("""COMPUTED_VALUE"""),"")</f>
        <v/>
      </c>
      <c r="AA790" s="187" t="str">
        <f>IFERROR(__xludf.DUMMYFUNCTION("""COMPUTED_VALUE"""),"")</f>
        <v/>
      </c>
      <c r="AB790" s="187" t="str">
        <f>IFERROR(__xludf.DUMMYFUNCTION("""COMPUTED_VALUE"""),"")</f>
        <v/>
      </c>
      <c r="AC790" s="187" t="str">
        <f>IFERROR(__xludf.DUMMYFUNCTION("""COMPUTED_VALUE"""),"")</f>
        <v/>
      </c>
      <c r="AD790" s="187" t="str">
        <f>IFERROR(__xludf.DUMMYFUNCTION("""COMPUTED_VALUE"""),"")</f>
        <v/>
      </c>
      <c r="AE790" s="187" t="str">
        <f>IFERROR(__xludf.DUMMYFUNCTION("""COMPUTED_VALUE"""),"")</f>
        <v/>
      </c>
      <c r="AF790" s="187" t="str">
        <f>IFERROR(__xludf.DUMMYFUNCTION("""COMPUTED_VALUE"""),"")</f>
        <v/>
      </c>
      <c r="AG790" s="187" t="str">
        <f>IFERROR(__xludf.DUMMYFUNCTION("""COMPUTED_VALUE"""),"")</f>
        <v/>
      </c>
      <c r="AH790" s="187" t="str">
        <f>IFERROR(__xludf.DUMMYFUNCTION("""COMPUTED_VALUE"""),"")</f>
        <v/>
      </c>
      <c r="AI790" s="187" t="str">
        <f>IFERROR(__xludf.DUMMYFUNCTION("""COMPUTED_VALUE"""),"")</f>
        <v/>
      </c>
      <c r="AJ790" s="187" t="str">
        <f>IFERROR(__xludf.DUMMYFUNCTION("""COMPUTED_VALUE"""),"")</f>
        <v/>
      </c>
      <c r="AK790" s="187" t="str">
        <f>IFERROR(__xludf.DUMMYFUNCTION("""COMPUTED_VALUE"""),"")</f>
        <v/>
      </c>
      <c r="AL790" s="187" t="str">
        <f>IFERROR(__xludf.DUMMYFUNCTION("""COMPUTED_VALUE"""),"")</f>
        <v/>
      </c>
      <c r="AM790" s="187" t="str">
        <f>IFERROR(__xludf.DUMMYFUNCTION("""COMPUTED_VALUE"""),"")</f>
        <v/>
      </c>
      <c r="AN790" s="187" t="str">
        <f>IFERROR(__xludf.DUMMYFUNCTION("""COMPUTED_VALUE"""),"")</f>
        <v/>
      </c>
    </row>
    <row r="791">
      <c r="A791" s="187"/>
      <c r="B791" s="187"/>
      <c r="C791" s="187"/>
      <c r="D791" s="208"/>
      <c r="E791" s="109"/>
      <c r="F791" s="209"/>
      <c r="G791" s="187"/>
      <c r="H791" s="174"/>
      <c r="I791" s="187"/>
      <c r="J791" s="174" t="str">
        <f>IFERROR(__xludf.DUMMYFUNCTION("""COMPUTED_VALUE"""),"")</f>
        <v/>
      </c>
      <c r="K791" s="187" t="str">
        <f>IFERROR(__xludf.DUMMYFUNCTION("""COMPUTED_VALUE"""),"")</f>
        <v/>
      </c>
      <c r="L791" s="187" t="str">
        <f>IFERROR(__xludf.DUMMYFUNCTION("""COMPUTED_VALUE"""),"")</f>
        <v/>
      </c>
      <c r="M791" s="187" t="str">
        <f>IFERROR(__xludf.DUMMYFUNCTION("""COMPUTED_VALUE"""),"")</f>
        <v/>
      </c>
      <c r="N791" s="187" t="str">
        <f>IFERROR(__xludf.DUMMYFUNCTION("""COMPUTED_VALUE"""),"")</f>
        <v/>
      </c>
      <c r="O791" s="187" t="str">
        <f>IFERROR(__xludf.DUMMYFUNCTION("""COMPUTED_VALUE"""),"")</f>
        <v/>
      </c>
      <c r="P791" s="187" t="str">
        <f>IFERROR(__xludf.DUMMYFUNCTION("""COMPUTED_VALUE"""),"")</f>
        <v/>
      </c>
      <c r="Q791" s="187" t="str">
        <f>IFERROR(__xludf.DUMMYFUNCTION("""COMPUTED_VALUE"""),"")</f>
        <v/>
      </c>
      <c r="R791" s="187" t="str">
        <f>IFERROR(__xludf.DUMMYFUNCTION("""COMPUTED_VALUE"""),"")</f>
        <v/>
      </c>
      <c r="S791" s="187" t="str">
        <f>IFERROR(__xludf.DUMMYFUNCTION("""COMPUTED_VALUE"""),"")</f>
        <v/>
      </c>
      <c r="T791" s="187" t="str">
        <f>IFERROR(__xludf.DUMMYFUNCTION("""COMPUTED_VALUE"""),"")</f>
        <v/>
      </c>
      <c r="U791" s="187" t="str">
        <f>IFERROR(__xludf.DUMMYFUNCTION("""COMPUTED_VALUE"""),"")</f>
        <v/>
      </c>
      <c r="V791" s="187" t="str">
        <f>IFERROR(__xludf.DUMMYFUNCTION("""COMPUTED_VALUE"""),"")</f>
        <v/>
      </c>
      <c r="W791" s="187" t="str">
        <f>IFERROR(__xludf.DUMMYFUNCTION("""COMPUTED_VALUE"""),"")</f>
        <v/>
      </c>
      <c r="X791" s="187" t="str">
        <f>IFERROR(__xludf.DUMMYFUNCTION("""COMPUTED_VALUE"""),"")</f>
        <v/>
      </c>
      <c r="Y791" s="187" t="str">
        <f>IFERROR(__xludf.DUMMYFUNCTION("""COMPUTED_VALUE"""),"")</f>
        <v/>
      </c>
      <c r="Z791" s="187" t="str">
        <f>IFERROR(__xludf.DUMMYFUNCTION("""COMPUTED_VALUE"""),"")</f>
        <v/>
      </c>
      <c r="AA791" s="187" t="str">
        <f>IFERROR(__xludf.DUMMYFUNCTION("""COMPUTED_VALUE"""),"")</f>
        <v/>
      </c>
      <c r="AB791" s="187" t="str">
        <f>IFERROR(__xludf.DUMMYFUNCTION("""COMPUTED_VALUE"""),"")</f>
        <v/>
      </c>
      <c r="AC791" s="187" t="str">
        <f>IFERROR(__xludf.DUMMYFUNCTION("""COMPUTED_VALUE"""),"")</f>
        <v/>
      </c>
      <c r="AD791" s="187" t="str">
        <f>IFERROR(__xludf.DUMMYFUNCTION("""COMPUTED_VALUE"""),"")</f>
        <v/>
      </c>
      <c r="AE791" s="187" t="str">
        <f>IFERROR(__xludf.DUMMYFUNCTION("""COMPUTED_VALUE"""),"")</f>
        <v/>
      </c>
      <c r="AF791" s="187" t="str">
        <f>IFERROR(__xludf.DUMMYFUNCTION("""COMPUTED_VALUE"""),"")</f>
        <v/>
      </c>
      <c r="AG791" s="187" t="str">
        <f>IFERROR(__xludf.DUMMYFUNCTION("""COMPUTED_VALUE"""),"")</f>
        <v/>
      </c>
      <c r="AH791" s="187" t="str">
        <f>IFERROR(__xludf.DUMMYFUNCTION("""COMPUTED_VALUE"""),"")</f>
        <v/>
      </c>
      <c r="AI791" s="187" t="str">
        <f>IFERROR(__xludf.DUMMYFUNCTION("""COMPUTED_VALUE"""),"")</f>
        <v/>
      </c>
      <c r="AJ791" s="187" t="str">
        <f>IFERROR(__xludf.DUMMYFUNCTION("""COMPUTED_VALUE"""),"")</f>
        <v/>
      </c>
      <c r="AK791" s="187" t="str">
        <f>IFERROR(__xludf.DUMMYFUNCTION("""COMPUTED_VALUE"""),"")</f>
        <v/>
      </c>
      <c r="AL791" s="187" t="str">
        <f>IFERROR(__xludf.DUMMYFUNCTION("""COMPUTED_VALUE"""),"")</f>
        <v/>
      </c>
      <c r="AM791" s="187" t="str">
        <f>IFERROR(__xludf.DUMMYFUNCTION("""COMPUTED_VALUE"""),"")</f>
        <v/>
      </c>
      <c r="AN791" s="187" t="str">
        <f>IFERROR(__xludf.DUMMYFUNCTION("""COMPUTED_VALUE"""),"")</f>
        <v/>
      </c>
    </row>
    <row r="792">
      <c r="A792" s="187"/>
      <c r="B792" s="187"/>
      <c r="C792" s="187"/>
      <c r="D792" s="208"/>
      <c r="E792" s="109"/>
      <c r="F792" s="209"/>
      <c r="G792" s="187"/>
      <c r="H792" s="174"/>
      <c r="I792" s="187"/>
      <c r="J792" s="174" t="str">
        <f>IFERROR(__xludf.DUMMYFUNCTION("""COMPUTED_VALUE"""),"")</f>
        <v/>
      </c>
      <c r="K792" s="187" t="str">
        <f>IFERROR(__xludf.DUMMYFUNCTION("""COMPUTED_VALUE"""),"")</f>
        <v/>
      </c>
      <c r="L792" s="187" t="str">
        <f>IFERROR(__xludf.DUMMYFUNCTION("""COMPUTED_VALUE"""),"")</f>
        <v/>
      </c>
      <c r="M792" s="187" t="str">
        <f>IFERROR(__xludf.DUMMYFUNCTION("""COMPUTED_VALUE"""),"")</f>
        <v/>
      </c>
      <c r="N792" s="187" t="str">
        <f>IFERROR(__xludf.DUMMYFUNCTION("""COMPUTED_VALUE"""),"")</f>
        <v/>
      </c>
      <c r="O792" s="187" t="str">
        <f>IFERROR(__xludf.DUMMYFUNCTION("""COMPUTED_VALUE"""),"")</f>
        <v/>
      </c>
      <c r="P792" s="187" t="str">
        <f>IFERROR(__xludf.DUMMYFUNCTION("""COMPUTED_VALUE"""),"")</f>
        <v/>
      </c>
      <c r="Q792" s="187" t="str">
        <f>IFERROR(__xludf.DUMMYFUNCTION("""COMPUTED_VALUE"""),"")</f>
        <v/>
      </c>
      <c r="R792" s="187" t="str">
        <f>IFERROR(__xludf.DUMMYFUNCTION("""COMPUTED_VALUE"""),"")</f>
        <v/>
      </c>
      <c r="S792" s="187" t="str">
        <f>IFERROR(__xludf.DUMMYFUNCTION("""COMPUTED_VALUE"""),"")</f>
        <v/>
      </c>
      <c r="T792" s="187" t="str">
        <f>IFERROR(__xludf.DUMMYFUNCTION("""COMPUTED_VALUE"""),"")</f>
        <v/>
      </c>
      <c r="U792" s="187" t="str">
        <f>IFERROR(__xludf.DUMMYFUNCTION("""COMPUTED_VALUE"""),"")</f>
        <v/>
      </c>
      <c r="V792" s="187" t="str">
        <f>IFERROR(__xludf.DUMMYFUNCTION("""COMPUTED_VALUE"""),"")</f>
        <v/>
      </c>
      <c r="W792" s="187" t="str">
        <f>IFERROR(__xludf.DUMMYFUNCTION("""COMPUTED_VALUE"""),"")</f>
        <v/>
      </c>
      <c r="X792" s="187" t="str">
        <f>IFERROR(__xludf.DUMMYFUNCTION("""COMPUTED_VALUE"""),"")</f>
        <v/>
      </c>
      <c r="Y792" s="187" t="str">
        <f>IFERROR(__xludf.DUMMYFUNCTION("""COMPUTED_VALUE"""),"")</f>
        <v/>
      </c>
      <c r="Z792" s="187" t="str">
        <f>IFERROR(__xludf.DUMMYFUNCTION("""COMPUTED_VALUE"""),"")</f>
        <v/>
      </c>
      <c r="AA792" s="187" t="str">
        <f>IFERROR(__xludf.DUMMYFUNCTION("""COMPUTED_VALUE"""),"")</f>
        <v/>
      </c>
      <c r="AB792" s="187" t="str">
        <f>IFERROR(__xludf.DUMMYFUNCTION("""COMPUTED_VALUE"""),"")</f>
        <v/>
      </c>
      <c r="AC792" s="187" t="str">
        <f>IFERROR(__xludf.DUMMYFUNCTION("""COMPUTED_VALUE"""),"")</f>
        <v/>
      </c>
      <c r="AD792" s="187" t="str">
        <f>IFERROR(__xludf.DUMMYFUNCTION("""COMPUTED_VALUE"""),"")</f>
        <v/>
      </c>
      <c r="AE792" s="187" t="str">
        <f>IFERROR(__xludf.DUMMYFUNCTION("""COMPUTED_VALUE"""),"")</f>
        <v/>
      </c>
      <c r="AF792" s="187" t="str">
        <f>IFERROR(__xludf.DUMMYFUNCTION("""COMPUTED_VALUE"""),"")</f>
        <v/>
      </c>
      <c r="AG792" s="187" t="str">
        <f>IFERROR(__xludf.DUMMYFUNCTION("""COMPUTED_VALUE"""),"")</f>
        <v/>
      </c>
      <c r="AH792" s="187" t="str">
        <f>IFERROR(__xludf.DUMMYFUNCTION("""COMPUTED_VALUE"""),"")</f>
        <v/>
      </c>
      <c r="AI792" s="187" t="str">
        <f>IFERROR(__xludf.DUMMYFUNCTION("""COMPUTED_VALUE"""),"")</f>
        <v/>
      </c>
      <c r="AJ792" s="187" t="str">
        <f>IFERROR(__xludf.DUMMYFUNCTION("""COMPUTED_VALUE"""),"")</f>
        <v/>
      </c>
      <c r="AK792" s="187" t="str">
        <f>IFERROR(__xludf.DUMMYFUNCTION("""COMPUTED_VALUE"""),"")</f>
        <v/>
      </c>
      <c r="AL792" s="187" t="str">
        <f>IFERROR(__xludf.DUMMYFUNCTION("""COMPUTED_VALUE"""),"")</f>
        <v/>
      </c>
      <c r="AM792" s="187" t="str">
        <f>IFERROR(__xludf.DUMMYFUNCTION("""COMPUTED_VALUE"""),"")</f>
        <v/>
      </c>
      <c r="AN792" s="187" t="str">
        <f>IFERROR(__xludf.DUMMYFUNCTION("""COMPUTED_VALUE"""),"")</f>
        <v/>
      </c>
    </row>
    <row r="793">
      <c r="A793" s="187"/>
      <c r="B793" s="187"/>
      <c r="C793" s="187"/>
      <c r="D793" s="208"/>
      <c r="E793" s="109"/>
      <c r="F793" s="209"/>
      <c r="G793" s="187"/>
      <c r="H793" s="174"/>
      <c r="I793" s="187"/>
      <c r="J793" s="174" t="str">
        <f>IFERROR(__xludf.DUMMYFUNCTION("""COMPUTED_VALUE"""),"")</f>
        <v/>
      </c>
      <c r="K793" s="187" t="str">
        <f>IFERROR(__xludf.DUMMYFUNCTION("""COMPUTED_VALUE"""),"")</f>
        <v/>
      </c>
      <c r="L793" s="187" t="str">
        <f>IFERROR(__xludf.DUMMYFUNCTION("""COMPUTED_VALUE"""),"")</f>
        <v/>
      </c>
      <c r="M793" s="187" t="str">
        <f>IFERROR(__xludf.DUMMYFUNCTION("""COMPUTED_VALUE"""),"")</f>
        <v/>
      </c>
      <c r="N793" s="187" t="str">
        <f>IFERROR(__xludf.DUMMYFUNCTION("""COMPUTED_VALUE"""),"")</f>
        <v/>
      </c>
      <c r="O793" s="187" t="str">
        <f>IFERROR(__xludf.DUMMYFUNCTION("""COMPUTED_VALUE"""),"")</f>
        <v/>
      </c>
      <c r="P793" s="187" t="str">
        <f>IFERROR(__xludf.DUMMYFUNCTION("""COMPUTED_VALUE"""),"")</f>
        <v/>
      </c>
      <c r="Q793" s="187" t="str">
        <f>IFERROR(__xludf.DUMMYFUNCTION("""COMPUTED_VALUE"""),"")</f>
        <v/>
      </c>
      <c r="R793" s="187" t="str">
        <f>IFERROR(__xludf.DUMMYFUNCTION("""COMPUTED_VALUE"""),"")</f>
        <v/>
      </c>
      <c r="S793" s="187" t="str">
        <f>IFERROR(__xludf.DUMMYFUNCTION("""COMPUTED_VALUE"""),"")</f>
        <v/>
      </c>
      <c r="T793" s="187" t="str">
        <f>IFERROR(__xludf.DUMMYFUNCTION("""COMPUTED_VALUE"""),"")</f>
        <v/>
      </c>
      <c r="U793" s="187" t="str">
        <f>IFERROR(__xludf.DUMMYFUNCTION("""COMPUTED_VALUE"""),"")</f>
        <v/>
      </c>
      <c r="V793" s="187" t="str">
        <f>IFERROR(__xludf.DUMMYFUNCTION("""COMPUTED_VALUE"""),"")</f>
        <v/>
      </c>
      <c r="W793" s="187" t="str">
        <f>IFERROR(__xludf.DUMMYFUNCTION("""COMPUTED_VALUE"""),"")</f>
        <v/>
      </c>
      <c r="X793" s="187" t="str">
        <f>IFERROR(__xludf.DUMMYFUNCTION("""COMPUTED_VALUE"""),"")</f>
        <v/>
      </c>
      <c r="Y793" s="187" t="str">
        <f>IFERROR(__xludf.DUMMYFUNCTION("""COMPUTED_VALUE"""),"")</f>
        <v/>
      </c>
      <c r="Z793" s="187" t="str">
        <f>IFERROR(__xludf.DUMMYFUNCTION("""COMPUTED_VALUE"""),"")</f>
        <v/>
      </c>
      <c r="AA793" s="187" t="str">
        <f>IFERROR(__xludf.DUMMYFUNCTION("""COMPUTED_VALUE"""),"")</f>
        <v/>
      </c>
      <c r="AB793" s="187" t="str">
        <f>IFERROR(__xludf.DUMMYFUNCTION("""COMPUTED_VALUE"""),"")</f>
        <v/>
      </c>
      <c r="AC793" s="187" t="str">
        <f>IFERROR(__xludf.DUMMYFUNCTION("""COMPUTED_VALUE"""),"")</f>
        <v/>
      </c>
      <c r="AD793" s="187" t="str">
        <f>IFERROR(__xludf.DUMMYFUNCTION("""COMPUTED_VALUE"""),"")</f>
        <v/>
      </c>
      <c r="AE793" s="187" t="str">
        <f>IFERROR(__xludf.DUMMYFUNCTION("""COMPUTED_VALUE"""),"")</f>
        <v/>
      </c>
      <c r="AF793" s="187" t="str">
        <f>IFERROR(__xludf.DUMMYFUNCTION("""COMPUTED_VALUE"""),"")</f>
        <v/>
      </c>
      <c r="AG793" s="187" t="str">
        <f>IFERROR(__xludf.DUMMYFUNCTION("""COMPUTED_VALUE"""),"")</f>
        <v/>
      </c>
      <c r="AH793" s="187" t="str">
        <f>IFERROR(__xludf.DUMMYFUNCTION("""COMPUTED_VALUE"""),"")</f>
        <v/>
      </c>
      <c r="AI793" s="187" t="str">
        <f>IFERROR(__xludf.DUMMYFUNCTION("""COMPUTED_VALUE"""),"")</f>
        <v/>
      </c>
      <c r="AJ793" s="187" t="str">
        <f>IFERROR(__xludf.DUMMYFUNCTION("""COMPUTED_VALUE"""),"")</f>
        <v/>
      </c>
      <c r="AK793" s="187" t="str">
        <f>IFERROR(__xludf.DUMMYFUNCTION("""COMPUTED_VALUE"""),"")</f>
        <v/>
      </c>
      <c r="AL793" s="187" t="str">
        <f>IFERROR(__xludf.DUMMYFUNCTION("""COMPUTED_VALUE"""),"")</f>
        <v/>
      </c>
      <c r="AM793" s="187" t="str">
        <f>IFERROR(__xludf.DUMMYFUNCTION("""COMPUTED_VALUE"""),"")</f>
        <v/>
      </c>
      <c r="AN793" s="187" t="str">
        <f>IFERROR(__xludf.DUMMYFUNCTION("""COMPUTED_VALUE"""),"")</f>
        <v/>
      </c>
    </row>
    <row r="794">
      <c r="A794" s="187"/>
      <c r="B794" s="187"/>
      <c r="C794" s="187"/>
      <c r="D794" s="208"/>
      <c r="E794" s="109"/>
      <c r="F794" s="209"/>
      <c r="G794" s="187"/>
      <c r="H794" s="174"/>
      <c r="I794" s="187"/>
      <c r="J794" s="174" t="str">
        <f>IFERROR(__xludf.DUMMYFUNCTION("""COMPUTED_VALUE"""),"")</f>
        <v/>
      </c>
      <c r="K794" s="187" t="str">
        <f>IFERROR(__xludf.DUMMYFUNCTION("""COMPUTED_VALUE"""),"")</f>
        <v/>
      </c>
      <c r="L794" s="187" t="str">
        <f>IFERROR(__xludf.DUMMYFUNCTION("""COMPUTED_VALUE"""),"")</f>
        <v/>
      </c>
      <c r="M794" s="187" t="str">
        <f>IFERROR(__xludf.DUMMYFUNCTION("""COMPUTED_VALUE"""),"")</f>
        <v/>
      </c>
      <c r="N794" s="187" t="str">
        <f>IFERROR(__xludf.DUMMYFUNCTION("""COMPUTED_VALUE"""),"")</f>
        <v/>
      </c>
      <c r="O794" s="187" t="str">
        <f>IFERROR(__xludf.DUMMYFUNCTION("""COMPUTED_VALUE"""),"")</f>
        <v/>
      </c>
      <c r="P794" s="187" t="str">
        <f>IFERROR(__xludf.DUMMYFUNCTION("""COMPUTED_VALUE"""),"")</f>
        <v/>
      </c>
      <c r="Q794" s="187" t="str">
        <f>IFERROR(__xludf.DUMMYFUNCTION("""COMPUTED_VALUE"""),"")</f>
        <v/>
      </c>
      <c r="R794" s="187" t="str">
        <f>IFERROR(__xludf.DUMMYFUNCTION("""COMPUTED_VALUE"""),"")</f>
        <v/>
      </c>
      <c r="S794" s="187" t="str">
        <f>IFERROR(__xludf.DUMMYFUNCTION("""COMPUTED_VALUE"""),"")</f>
        <v/>
      </c>
      <c r="T794" s="187" t="str">
        <f>IFERROR(__xludf.DUMMYFUNCTION("""COMPUTED_VALUE"""),"")</f>
        <v/>
      </c>
      <c r="U794" s="187" t="str">
        <f>IFERROR(__xludf.DUMMYFUNCTION("""COMPUTED_VALUE"""),"")</f>
        <v/>
      </c>
      <c r="V794" s="187" t="str">
        <f>IFERROR(__xludf.DUMMYFUNCTION("""COMPUTED_VALUE"""),"")</f>
        <v/>
      </c>
      <c r="W794" s="187" t="str">
        <f>IFERROR(__xludf.DUMMYFUNCTION("""COMPUTED_VALUE"""),"")</f>
        <v/>
      </c>
      <c r="X794" s="187" t="str">
        <f>IFERROR(__xludf.DUMMYFUNCTION("""COMPUTED_VALUE"""),"")</f>
        <v/>
      </c>
      <c r="Y794" s="187" t="str">
        <f>IFERROR(__xludf.DUMMYFUNCTION("""COMPUTED_VALUE"""),"")</f>
        <v/>
      </c>
      <c r="Z794" s="187" t="str">
        <f>IFERROR(__xludf.DUMMYFUNCTION("""COMPUTED_VALUE"""),"")</f>
        <v/>
      </c>
      <c r="AA794" s="187" t="str">
        <f>IFERROR(__xludf.DUMMYFUNCTION("""COMPUTED_VALUE"""),"")</f>
        <v/>
      </c>
      <c r="AB794" s="187" t="str">
        <f>IFERROR(__xludf.DUMMYFUNCTION("""COMPUTED_VALUE"""),"")</f>
        <v/>
      </c>
      <c r="AC794" s="187" t="str">
        <f>IFERROR(__xludf.DUMMYFUNCTION("""COMPUTED_VALUE"""),"")</f>
        <v/>
      </c>
      <c r="AD794" s="187" t="str">
        <f>IFERROR(__xludf.DUMMYFUNCTION("""COMPUTED_VALUE"""),"")</f>
        <v/>
      </c>
      <c r="AE794" s="187" t="str">
        <f>IFERROR(__xludf.DUMMYFUNCTION("""COMPUTED_VALUE"""),"")</f>
        <v/>
      </c>
      <c r="AF794" s="187" t="str">
        <f>IFERROR(__xludf.DUMMYFUNCTION("""COMPUTED_VALUE"""),"")</f>
        <v/>
      </c>
      <c r="AG794" s="187" t="str">
        <f>IFERROR(__xludf.DUMMYFUNCTION("""COMPUTED_VALUE"""),"")</f>
        <v/>
      </c>
      <c r="AH794" s="187" t="str">
        <f>IFERROR(__xludf.DUMMYFUNCTION("""COMPUTED_VALUE"""),"")</f>
        <v/>
      </c>
      <c r="AI794" s="187" t="str">
        <f>IFERROR(__xludf.DUMMYFUNCTION("""COMPUTED_VALUE"""),"")</f>
        <v/>
      </c>
      <c r="AJ794" s="187" t="str">
        <f>IFERROR(__xludf.DUMMYFUNCTION("""COMPUTED_VALUE"""),"")</f>
        <v/>
      </c>
      <c r="AK794" s="187" t="str">
        <f>IFERROR(__xludf.DUMMYFUNCTION("""COMPUTED_VALUE"""),"")</f>
        <v/>
      </c>
      <c r="AL794" s="187" t="str">
        <f>IFERROR(__xludf.DUMMYFUNCTION("""COMPUTED_VALUE"""),"")</f>
        <v/>
      </c>
      <c r="AM794" s="187" t="str">
        <f>IFERROR(__xludf.DUMMYFUNCTION("""COMPUTED_VALUE"""),"")</f>
        <v/>
      </c>
      <c r="AN794" s="187" t="str">
        <f>IFERROR(__xludf.DUMMYFUNCTION("""COMPUTED_VALUE"""),"")</f>
        <v/>
      </c>
    </row>
    <row r="795">
      <c r="A795" s="187"/>
      <c r="B795" s="187"/>
      <c r="C795" s="187"/>
      <c r="D795" s="208"/>
      <c r="E795" s="109"/>
      <c r="F795" s="209"/>
      <c r="G795" s="187"/>
      <c r="H795" s="174"/>
      <c r="I795" s="187"/>
      <c r="J795" s="174" t="str">
        <f>IFERROR(__xludf.DUMMYFUNCTION("""COMPUTED_VALUE"""),"")</f>
        <v/>
      </c>
      <c r="K795" s="187" t="str">
        <f>IFERROR(__xludf.DUMMYFUNCTION("""COMPUTED_VALUE"""),"")</f>
        <v/>
      </c>
      <c r="L795" s="187" t="str">
        <f>IFERROR(__xludf.DUMMYFUNCTION("""COMPUTED_VALUE"""),"")</f>
        <v/>
      </c>
      <c r="M795" s="187" t="str">
        <f>IFERROR(__xludf.DUMMYFUNCTION("""COMPUTED_VALUE"""),"")</f>
        <v/>
      </c>
      <c r="N795" s="187" t="str">
        <f>IFERROR(__xludf.DUMMYFUNCTION("""COMPUTED_VALUE"""),"")</f>
        <v/>
      </c>
      <c r="O795" s="187" t="str">
        <f>IFERROR(__xludf.DUMMYFUNCTION("""COMPUTED_VALUE"""),"")</f>
        <v/>
      </c>
      <c r="P795" s="187" t="str">
        <f>IFERROR(__xludf.DUMMYFUNCTION("""COMPUTED_VALUE"""),"")</f>
        <v/>
      </c>
      <c r="Q795" s="187" t="str">
        <f>IFERROR(__xludf.DUMMYFUNCTION("""COMPUTED_VALUE"""),"")</f>
        <v/>
      </c>
      <c r="R795" s="187" t="str">
        <f>IFERROR(__xludf.DUMMYFUNCTION("""COMPUTED_VALUE"""),"")</f>
        <v/>
      </c>
      <c r="S795" s="187" t="str">
        <f>IFERROR(__xludf.DUMMYFUNCTION("""COMPUTED_VALUE"""),"")</f>
        <v/>
      </c>
      <c r="T795" s="187" t="str">
        <f>IFERROR(__xludf.DUMMYFUNCTION("""COMPUTED_VALUE"""),"")</f>
        <v/>
      </c>
      <c r="U795" s="187" t="str">
        <f>IFERROR(__xludf.DUMMYFUNCTION("""COMPUTED_VALUE"""),"")</f>
        <v/>
      </c>
      <c r="V795" s="187" t="str">
        <f>IFERROR(__xludf.DUMMYFUNCTION("""COMPUTED_VALUE"""),"")</f>
        <v/>
      </c>
      <c r="W795" s="187" t="str">
        <f>IFERROR(__xludf.DUMMYFUNCTION("""COMPUTED_VALUE"""),"")</f>
        <v/>
      </c>
      <c r="X795" s="187" t="str">
        <f>IFERROR(__xludf.DUMMYFUNCTION("""COMPUTED_VALUE"""),"")</f>
        <v/>
      </c>
      <c r="Y795" s="187" t="str">
        <f>IFERROR(__xludf.DUMMYFUNCTION("""COMPUTED_VALUE"""),"")</f>
        <v/>
      </c>
      <c r="Z795" s="187" t="str">
        <f>IFERROR(__xludf.DUMMYFUNCTION("""COMPUTED_VALUE"""),"")</f>
        <v/>
      </c>
      <c r="AA795" s="187" t="str">
        <f>IFERROR(__xludf.DUMMYFUNCTION("""COMPUTED_VALUE"""),"")</f>
        <v/>
      </c>
      <c r="AB795" s="187" t="str">
        <f>IFERROR(__xludf.DUMMYFUNCTION("""COMPUTED_VALUE"""),"")</f>
        <v/>
      </c>
      <c r="AC795" s="187" t="str">
        <f>IFERROR(__xludf.DUMMYFUNCTION("""COMPUTED_VALUE"""),"")</f>
        <v/>
      </c>
      <c r="AD795" s="187" t="str">
        <f>IFERROR(__xludf.DUMMYFUNCTION("""COMPUTED_VALUE"""),"")</f>
        <v/>
      </c>
      <c r="AE795" s="187" t="str">
        <f>IFERROR(__xludf.DUMMYFUNCTION("""COMPUTED_VALUE"""),"")</f>
        <v/>
      </c>
      <c r="AF795" s="187" t="str">
        <f>IFERROR(__xludf.DUMMYFUNCTION("""COMPUTED_VALUE"""),"")</f>
        <v/>
      </c>
      <c r="AG795" s="187" t="str">
        <f>IFERROR(__xludf.DUMMYFUNCTION("""COMPUTED_VALUE"""),"")</f>
        <v/>
      </c>
      <c r="AH795" s="187" t="str">
        <f>IFERROR(__xludf.DUMMYFUNCTION("""COMPUTED_VALUE"""),"")</f>
        <v/>
      </c>
      <c r="AI795" s="187" t="str">
        <f>IFERROR(__xludf.DUMMYFUNCTION("""COMPUTED_VALUE"""),"")</f>
        <v/>
      </c>
      <c r="AJ795" s="187" t="str">
        <f>IFERROR(__xludf.DUMMYFUNCTION("""COMPUTED_VALUE"""),"")</f>
        <v/>
      </c>
      <c r="AK795" s="187" t="str">
        <f>IFERROR(__xludf.DUMMYFUNCTION("""COMPUTED_VALUE"""),"")</f>
        <v/>
      </c>
      <c r="AL795" s="187" t="str">
        <f>IFERROR(__xludf.DUMMYFUNCTION("""COMPUTED_VALUE"""),"")</f>
        <v/>
      </c>
      <c r="AM795" s="187" t="str">
        <f>IFERROR(__xludf.DUMMYFUNCTION("""COMPUTED_VALUE"""),"")</f>
        <v/>
      </c>
      <c r="AN795" s="187" t="str">
        <f>IFERROR(__xludf.DUMMYFUNCTION("""COMPUTED_VALUE"""),"")</f>
        <v/>
      </c>
    </row>
    <row r="796">
      <c r="A796" s="187"/>
      <c r="B796" s="187"/>
      <c r="C796" s="187"/>
      <c r="D796" s="208"/>
      <c r="E796" s="109"/>
      <c r="F796" s="209"/>
      <c r="G796" s="187"/>
      <c r="H796" s="174"/>
      <c r="I796" s="187"/>
      <c r="J796" s="174" t="str">
        <f>IFERROR(__xludf.DUMMYFUNCTION("""COMPUTED_VALUE"""),"")</f>
        <v/>
      </c>
      <c r="K796" s="187" t="str">
        <f>IFERROR(__xludf.DUMMYFUNCTION("""COMPUTED_VALUE"""),"")</f>
        <v/>
      </c>
      <c r="L796" s="187" t="str">
        <f>IFERROR(__xludf.DUMMYFUNCTION("""COMPUTED_VALUE"""),"")</f>
        <v/>
      </c>
      <c r="M796" s="187" t="str">
        <f>IFERROR(__xludf.DUMMYFUNCTION("""COMPUTED_VALUE"""),"")</f>
        <v/>
      </c>
      <c r="N796" s="187" t="str">
        <f>IFERROR(__xludf.DUMMYFUNCTION("""COMPUTED_VALUE"""),"")</f>
        <v/>
      </c>
      <c r="O796" s="187" t="str">
        <f>IFERROR(__xludf.DUMMYFUNCTION("""COMPUTED_VALUE"""),"")</f>
        <v/>
      </c>
      <c r="P796" s="187" t="str">
        <f>IFERROR(__xludf.DUMMYFUNCTION("""COMPUTED_VALUE"""),"")</f>
        <v/>
      </c>
      <c r="Q796" s="187" t="str">
        <f>IFERROR(__xludf.DUMMYFUNCTION("""COMPUTED_VALUE"""),"")</f>
        <v/>
      </c>
      <c r="R796" s="187" t="str">
        <f>IFERROR(__xludf.DUMMYFUNCTION("""COMPUTED_VALUE"""),"")</f>
        <v/>
      </c>
      <c r="S796" s="187" t="str">
        <f>IFERROR(__xludf.DUMMYFUNCTION("""COMPUTED_VALUE"""),"")</f>
        <v/>
      </c>
      <c r="T796" s="187" t="str">
        <f>IFERROR(__xludf.DUMMYFUNCTION("""COMPUTED_VALUE"""),"")</f>
        <v/>
      </c>
      <c r="U796" s="187" t="str">
        <f>IFERROR(__xludf.DUMMYFUNCTION("""COMPUTED_VALUE"""),"")</f>
        <v/>
      </c>
      <c r="V796" s="187" t="str">
        <f>IFERROR(__xludf.DUMMYFUNCTION("""COMPUTED_VALUE"""),"")</f>
        <v/>
      </c>
      <c r="W796" s="187" t="str">
        <f>IFERROR(__xludf.DUMMYFUNCTION("""COMPUTED_VALUE"""),"")</f>
        <v/>
      </c>
      <c r="X796" s="187" t="str">
        <f>IFERROR(__xludf.DUMMYFUNCTION("""COMPUTED_VALUE"""),"")</f>
        <v/>
      </c>
      <c r="Y796" s="187" t="str">
        <f>IFERROR(__xludf.DUMMYFUNCTION("""COMPUTED_VALUE"""),"")</f>
        <v/>
      </c>
      <c r="Z796" s="187" t="str">
        <f>IFERROR(__xludf.DUMMYFUNCTION("""COMPUTED_VALUE"""),"")</f>
        <v/>
      </c>
      <c r="AA796" s="187" t="str">
        <f>IFERROR(__xludf.DUMMYFUNCTION("""COMPUTED_VALUE"""),"")</f>
        <v/>
      </c>
      <c r="AB796" s="187" t="str">
        <f>IFERROR(__xludf.DUMMYFUNCTION("""COMPUTED_VALUE"""),"")</f>
        <v/>
      </c>
      <c r="AC796" s="187" t="str">
        <f>IFERROR(__xludf.DUMMYFUNCTION("""COMPUTED_VALUE"""),"")</f>
        <v/>
      </c>
      <c r="AD796" s="187" t="str">
        <f>IFERROR(__xludf.DUMMYFUNCTION("""COMPUTED_VALUE"""),"")</f>
        <v/>
      </c>
      <c r="AE796" s="187" t="str">
        <f>IFERROR(__xludf.DUMMYFUNCTION("""COMPUTED_VALUE"""),"")</f>
        <v/>
      </c>
      <c r="AF796" s="187" t="str">
        <f>IFERROR(__xludf.DUMMYFUNCTION("""COMPUTED_VALUE"""),"")</f>
        <v/>
      </c>
      <c r="AG796" s="187" t="str">
        <f>IFERROR(__xludf.DUMMYFUNCTION("""COMPUTED_VALUE"""),"")</f>
        <v/>
      </c>
      <c r="AH796" s="187" t="str">
        <f>IFERROR(__xludf.DUMMYFUNCTION("""COMPUTED_VALUE"""),"")</f>
        <v/>
      </c>
      <c r="AI796" s="187" t="str">
        <f>IFERROR(__xludf.DUMMYFUNCTION("""COMPUTED_VALUE"""),"")</f>
        <v/>
      </c>
      <c r="AJ796" s="187" t="str">
        <f>IFERROR(__xludf.DUMMYFUNCTION("""COMPUTED_VALUE"""),"")</f>
        <v/>
      </c>
      <c r="AK796" s="187" t="str">
        <f>IFERROR(__xludf.DUMMYFUNCTION("""COMPUTED_VALUE"""),"")</f>
        <v/>
      </c>
      <c r="AL796" s="187" t="str">
        <f>IFERROR(__xludf.DUMMYFUNCTION("""COMPUTED_VALUE"""),"")</f>
        <v/>
      </c>
      <c r="AM796" s="187" t="str">
        <f>IFERROR(__xludf.DUMMYFUNCTION("""COMPUTED_VALUE"""),"")</f>
        <v/>
      </c>
      <c r="AN796" s="187" t="str">
        <f>IFERROR(__xludf.DUMMYFUNCTION("""COMPUTED_VALUE"""),"")</f>
        <v/>
      </c>
    </row>
    <row r="797">
      <c r="A797" s="187"/>
      <c r="B797" s="187"/>
      <c r="C797" s="187"/>
      <c r="D797" s="208"/>
      <c r="E797" s="109"/>
      <c r="F797" s="209"/>
      <c r="G797" s="187"/>
      <c r="H797" s="174"/>
      <c r="I797" s="187"/>
      <c r="J797" s="174" t="str">
        <f>IFERROR(__xludf.DUMMYFUNCTION("""COMPUTED_VALUE"""),"")</f>
        <v/>
      </c>
      <c r="K797" s="187" t="str">
        <f>IFERROR(__xludf.DUMMYFUNCTION("""COMPUTED_VALUE"""),"")</f>
        <v/>
      </c>
      <c r="L797" s="187" t="str">
        <f>IFERROR(__xludf.DUMMYFUNCTION("""COMPUTED_VALUE"""),"")</f>
        <v/>
      </c>
      <c r="M797" s="187" t="str">
        <f>IFERROR(__xludf.DUMMYFUNCTION("""COMPUTED_VALUE"""),"")</f>
        <v/>
      </c>
      <c r="N797" s="187" t="str">
        <f>IFERROR(__xludf.DUMMYFUNCTION("""COMPUTED_VALUE"""),"")</f>
        <v/>
      </c>
      <c r="O797" s="187" t="str">
        <f>IFERROR(__xludf.DUMMYFUNCTION("""COMPUTED_VALUE"""),"")</f>
        <v/>
      </c>
      <c r="P797" s="187" t="str">
        <f>IFERROR(__xludf.DUMMYFUNCTION("""COMPUTED_VALUE"""),"")</f>
        <v/>
      </c>
      <c r="Q797" s="187" t="str">
        <f>IFERROR(__xludf.DUMMYFUNCTION("""COMPUTED_VALUE"""),"")</f>
        <v/>
      </c>
      <c r="R797" s="187" t="str">
        <f>IFERROR(__xludf.DUMMYFUNCTION("""COMPUTED_VALUE"""),"")</f>
        <v/>
      </c>
      <c r="S797" s="187" t="str">
        <f>IFERROR(__xludf.DUMMYFUNCTION("""COMPUTED_VALUE"""),"")</f>
        <v/>
      </c>
      <c r="T797" s="187" t="str">
        <f>IFERROR(__xludf.DUMMYFUNCTION("""COMPUTED_VALUE"""),"")</f>
        <v/>
      </c>
      <c r="U797" s="187" t="str">
        <f>IFERROR(__xludf.DUMMYFUNCTION("""COMPUTED_VALUE"""),"")</f>
        <v/>
      </c>
      <c r="V797" s="187" t="str">
        <f>IFERROR(__xludf.DUMMYFUNCTION("""COMPUTED_VALUE"""),"")</f>
        <v/>
      </c>
      <c r="W797" s="187" t="str">
        <f>IFERROR(__xludf.DUMMYFUNCTION("""COMPUTED_VALUE"""),"")</f>
        <v/>
      </c>
      <c r="X797" s="187" t="str">
        <f>IFERROR(__xludf.DUMMYFUNCTION("""COMPUTED_VALUE"""),"")</f>
        <v/>
      </c>
      <c r="Y797" s="187" t="str">
        <f>IFERROR(__xludf.DUMMYFUNCTION("""COMPUTED_VALUE"""),"")</f>
        <v/>
      </c>
      <c r="Z797" s="187" t="str">
        <f>IFERROR(__xludf.DUMMYFUNCTION("""COMPUTED_VALUE"""),"")</f>
        <v/>
      </c>
      <c r="AA797" s="187" t="str">
        <f>IFERROR(__xludf.DUMMYFUNCTION("""COMPUTED_VALUE"""),"")</f>
        <v/>
      </c>
      <c r="AB797" s="187" t="str">
        <f>IFERROR(__xludf.DUMMYFUNCTION("""COMPUTED_VALUE"""),"")</f>
        <v/>
      </c>
      <c r="AC797" s="187" t="str">
        <f>IFERROR(__xludf.DUMMYFUNCTION("""COMPUTED_VALUE"""),"")</f>
        <v/>
      </c>
      <c r="AD797" s="187" t="str">
        <f>IFERROR(__xludf.DUMMYFUNCTION("""COMPUTED_VALUE"""),"")</f>
        <v/>
      </c>
      <c r="AE797" s="187" t="str">
        <f>IFERROR(__xludf.DUMMYFUNCTION("""COMPUTED_VALUE"""),"")</f>
        <v/>
      </c>
      <c r="AF797" s="187" t="str">
        <f>IFERROR(__xludf.DUMMYFUNCTION("""COMPUTED_VALUE"""),"")</f>
        <v/>
      </c>
      <c r="AG797" s="187" t="str">
        <f>IFERROR(__xludf.DUMMYFUNCTION("""COMPUTED_VALUE"""),"")</f>
        <v/>
      </c>
      <c r="AH797" s="187" t="str">
        <f>IFERROR(__xludf.DUMMYFUNCTION("""COMPUTED_VALUE"""),"")</f>
        <v/>
      </c>
      <c r="AI797" s="187" t="str">
        <f>IFERROR(__xludf.DUMMYFUNCTION("""COMPUTED_VALUE"""),"")</f>
        <v/>
      </c>
      <c r="AJ797" s="187" t="str">
        <f>IFERROR(__xludf.DUMMYFUNCTION("""COMPUTED_VALUE"""),"")</f>
        <v/>
      </c>
      <c r="AK797" s="187" t="str">
        <f>IFERROR(__xludf.DUMMYFUNCTION("""COMPUTED_VALUE"""),"")</f>
        <v/>
      </c>
      <c r="AL797" s="187" t="str">
        <f>IFERROR(__xludf.DUMMYFUNCTION("""COMPUTED_VALUE"""),"")</f>
        <v/>
      </c>
      <c r="AM797" s="187" t="str">
        <f>IFERROR(__xludf.DUMMYFUNCTION("""COMPUTED_VALUE"""),"")</f>
        <v/>
      </c>
      <c r="AN797" s="187" t="str">
        <f>IFERROR(__xludf.DUMMYFUNCTION("""COMPUTED_VALUE"""),"")</f>
        <v/>
      </c>
    </row>
    <row r="798">
      <c r="A798" s="187"/>
      <c r="B798" s="187"/>
      <c r="C798" s="187"/>
      <c r="D798" s="208"/>
      <c r="E798" s="109"/>
      <c r="F798" s="209"/>
      <c r="G798" s="187"/>
      <c r="H798" s="174"/>
      <c r="I798" s="187"/>
      <c r="J798" s="174" t="str">
        <f>IFERROR(__xludf.DUMMYFUNCTION("""COMPUTED_VALUE"""),"")</f>
        <v/>
      </c>
      <c r="K798" s="187" t="str">
        <f>IFERROR(__xludf.DUMMYFUNCTION("""COMPUTED_VALUE"""),"")</f>
        <v/>
      </c>
      <c r="L798" s="187" t="str">
        <f>IFERROR(__xludf.DUMMYFUNCTION("""COMPUTED_VALUE"""),"")</f>
        <v/>
      </c>
      <c r="M798" s="187" t="str">
        <f>IFERROR(__xludf.DUMMYFUNCTION("""COMPUTED_VALUE"""),"")</f>
        <v/>
      </c>
      <c r="N798" s="187" t="str">
        <f>IFERROR(__xludf.DUMMYFUNCTION("""COMPUTED_VALUE"""),"")</f>
        <v/>
      </c>
      <c r="O798" s="187" t="str">
        <f>IFERROR(__xludf.DUMMYFUNCTION("""COMPUTED_VALUE"""),"")</f>
        <v/>
      </c>
      <c r="P798" s="187" t="str">
        <f>IFERROR(__xludf.DUMMYFUNCTION("""COMPUTED_VALUE"""),"")</f>
        <v/>
      </c>
      <c r="Q798" s="187" t="str">
        <f>IFERROR(__xludf.DUMMYFUNCTION("""COMPUTED_VALUE"""),"")</f>
        <v/>
      </c>
      <c r="R798" s="187" t="str">
        <f>IFERROR(__xludf.DUMMYFUNCTION("""COMPUTED_VALUE"""),"")</f>
        <v/>
      </c>
      <c r="S798" s="187" t="str">
        <f>IFERROR(__xludf.DUMMYFUNCTION("""COMPUTED_VALUE"""),"")</f>
        <v/>
      </c>
      <c r="T798" s="187" t="str">
        <f>IFERROR(__xludf.DUMMYFUNCTION("""COMPUTED_VALUE"""),"")</f>
        <v/>
      </c>
      <c r="U798" s="187" t="str">
        <f>IFERROR(__xludf.DUMMYFUNCTION("""COMPUTED_VALUE"""),"")</f>
        <v/>
      </c>
      <c r="V798" s="187" t="str">
        <f>IFERROR(__xludf.DUMMYFUNCTION("""COMPUTED_VALUE"""),"")</f>
        <v/>
      </c>
      <c r="W798" s="187" t="str">
        <f>IFERROR(__xludf.DUMMYFUNCTION("""COMPUTED_VALUE"""),"")</f>
        <v/>
      </c>
      <c r="X798" s="187" t="str">
        <f>IFERROR(__xludf.DUMMYFUNCTION("""COMPUTED_VALUE"""),"")</f>
        <v/>
      </c>
      <c r="Y798" s="187" t="str">
        <f>IFERROR(__xludf.DUMMYFUNCTION("""COMPUTED_VALUE"""),"")</f>
        <v/>
      </c>
      <c r="Z798" s="187" t="str">
        <f>IFERROR(__xludf.DUMMYFUNCTION("""COMPUTED_VALUE"""),"")</f>
        <v/>
      </c>
      <c r="AA798" s="187" t="str">
        <f>IFERROR(__xludf.DUMMYFUNCTION("""COMPUTED_VALUE"""),"")</f>
        <v/>
      </c>
      <c r="AB798" s="187" t="str">
        <f>IFERROR(__xludf.DUMMYFUNCTION("""COMPUTED_VALUE"""),"")</f>
        <v/>
      </c>
      <c r="AC798" s="187" t="str">
        <f>IFERROR(__xludf.DUMMYFUNCTION("""COMPUTED_VALUE"""),"")</f>
        <v/>
      </c>
      <c r="AD798" s="187" t="str">
        <f>IFERROR(__xludf.DUMMYFUNCTION("""COMPUTED_VALUE"""),"")</f>
        <v/>
      </c>
      <c r="AE798" s="187" t="str">
        <f>IFERROR(__xludf.DUMMYFUNCTION("""COMPUTED_VALUE"""),"")</f>
        <v/>
      </c>
      <c r="AF798" s="187" t="str">
        <f>IFERROR(__xludf.DUMMYFUNCTION("""COMPUTED_VALUE"""),"")</f>
        <v/>
      </c>
      <c r="AG798" s="187" t="str">
        <f>IFERROR(__xludf.DUMMYFUNCTION("""COMPUTED_VALUE"""),"")</f>
        <v/>
      </c>
      <c r="AH798" s="187" t="str">
        <f>IFERROR(__xludf.DUMMYFUNCTION("""COMPUTED_VALUE"""),"")</f>
        <v/>
      </c>
      <c r="AI798" s="187" t="str">
        <f>IFERROR(__xludf.DUMMYFUNCTION("""COMPUTED_VALUE"""),"")</f>
        <v/>
      </c>
      <c r="AJ798" s="187" t="str">
        <f>IFERROR(__xludf.DUMMYFUNCTION("""COMPUTED_VALUE"""),"")</f>
        <v/>
      </c>
      <c r="AK798" s="187" t="str">
        <f>IFERROR(__xludf.DUMMYFUNCTION("""COMPUTED_VALUE"""),"")</f>
        <v/>
      </c>
      <c r="AL798" s="187" t="str">
        <f>IFERROR(__xludf.DUMMYFUNCTION("""COMPUTED_VALUE"""),"")</f>
        <v/>
      </c>
      <c r="AM798" s="187" t="str">
        <f>IFERROR(__xludf.DUMMYFUNCTION("""COMPUTED_VALUE"""),"")</f>
        <v/>
      </c>
      <c r="AN798" s="187" t="str">
        <f>IFERROR(__xludf.DUMMYFUNCTION("""COMPUTED_VALUE"""),"")</f>
        <v/>
      </c>
    </row>
    <row r="799">
      <c r="A799" s="187"/>
      <c r="B799" s="187"/>
      <c r="C799" s="187"/>
      <c r="D799" s="208"/>
      <c r="E799" s="109"/>
      <c r="F799" s="209"/>
      <c r="G799" s="187"/>
      <c r="H799" s="174"/>
      <c r="I799" s="187"/>
      <c r="J799" s="174" t="str">
        <f>IFERROR(__xludf.DUMMYFUNCTION("""COMPUTED_VALUE"""),"")</f>
        <v/>
      </c>
      <c r="K799" s="187" t="str">
        <f>IFERROR(__xludf.DUMMYFUNCTION("""COMPUTED_VALUE"""),"")</f>
        <v/>
      </c>
      <c r="L799" s="187" t="str">
        <f>IFERROR(__xludf.DUMMYFUNCTION("""COMPUTED_VALUE"""),"")</f>
        <v/>
      </c>
      <c r="M799" s="187" t="str">
        <f>IFERROR(__xludf.DUMMYFUNCTION("""COMPUTED_VALUE"""),"")</f>
        <v/>
      </c>
      <c r="N799" s="187" t="str">
        <f>IFERROR(__xludf.DUMMYFUNCTION("""COMPUTED_VALUE"""),"")</f>
        <v/>
      </c>
      <c r="O799" s="187" t="str">
        <f>IFERROR(__xludf.DUMMYFUNCTION("""COMPUTED_VALUE"""),"")</f>
        <v/>
      </c>
      <c r="P799" s="187" t="str">
        <f>IFERROR(__xludf.DUMMYFUNCTION("""COMPUTED_VALUE"""),"")</f>
        <v/>
      </c>
      <c r="Q799" s="187" t="str">
        <f>IFERROR(__xludf.DUMMYFUNCTION("""COMPUTED_VALUE"""),"")</f>
        <v/>
      </c>
      <c r="R799" s="187" t="str">
        <f>IFERROR(__xludf.DUMMYFUNCTION("""COMPUTED_VALUE"""),"")</f>
        <v/>
      </c>
      <c r="S799" s="187" t="str">
        <f>IFERROR(__xludf.DUMMYFUNCTION("""COMPUTED_VALUE"""),"")</f>
        <v/>
      </c>
      <c r="T799" s="187" t="str">
        <f>IFERROR(__xludf.DUMMYFUNCTION("""COMPUTED_VALUE"""),"")</f>
        <v/>
      </c>
      <c r="U799" s="187" t="str">
        <f>IFERROR(__xludf.DUMMYFUNCTION("""COMPUTED_VALUE"""),"")</f>
        <v/>
      </c>
      <c r="V799" s="187" t="str">
        <f>IFERROR(__xludf.DUMMYFUNCTION("""COMPUTED_VALUE"""),"")</f>
        <v/>
      </c>
      <c r="W799" s="187" t="str">
        <f>IFERROR(__xludf.DUMMYFUNCTION("""COMPUTED_VALUE"""),"")</f>
        <v/>
      </c>
      <c r="X799" s="187" t="str">
        <f>IFERROR(__xludf.DUMMYFUNCTION("""COMPUTED_VALUE"""),"")</f>
        <v/>
      </c>
      <c r="Y799" s="187" t="str">
        <f>IFERROR(__xludf.DUMMYFUNCTION("""COMPUTED_VALUE"""),"")</f>
        <v/>
      </c>
      <c r="Z799" s="187" t="str">
        <f>IFERROR(__xludf.DUMMYFUNCTION("""COMPUTED_VALUE"""),"")</f>
        <v/>
      </c>
      <c r="AA799" s="187" t="str">
        <f>IFERROR(__xludf.DUMMYFUNCTION("""COMPUTED_VALUE"""),"")</f>
        <v/>
      </c>
      <c r="AB799" s="187" t="str">
        <f>IFERROR(__xludf.DUMMYFUNCTION("""COMPUTED_VALUE"""),"")</f>
        <v/>
      </c>
      <c r="AC799" s="187" t="str">
        <f>IFERROR(__xludf.DUMMYFUNCTION("""COMPUTED_VALUE"""),"")</f>
        <v/>
      </c>
      <c r="AD799" s="187" t="str">
        <f>IFERROR(__xludf.DUMMYFUNCTION("""COMPUTED_VALUE"""),"")</f>
        <v/>
      </c>
      <c r="AE799" s="187" t="str">
        <f>IFERROR(__xludf.DUMMYFUNCTION("""COMPUTED_VALUE"""),"")</f>
        <v/>
      </c>
      <c r="AF799" s="187" t="str">
        <f>IFERROR(__xludf.DUMMYFUNCTION("""COMPUTED_VALUE"""),"")</f>
        <v/>
      </c>
      <c r="AG799" s="187" t="str">
        <f>IFERROR(__xludf.DUMMYFUNCTION("""COMPUTED_VALUE"""),"")</f>
        <v/>
      </c>
      <c r="AH799" s="187" t="str">
        <f>IFERROR(__xludf.DUMMYFUNCTION("""COMPUTED_VALUE"""),"")</f>
        <v/>
      </c>
      <c r="AI799" s="187" t="str">
        <f>IFERROR(__xludf.DUMMYFUNCTION("""COMPUTED_VALUE"""),"")</f>
        <v/>
      </c>
      <c r="AJ799" s="187" t="str">
        <f>IFERROR(__xludf.DUMMYFUNCTION("""COMPUTED_VALUE"""),"")</f>
        <v/>
      </c>
      <c r="AK799" s="187" t="str">
        <f>IFERROR(__xludf.DUMMYFUNCTION("""COMPUTED_VALUE"""),"")</f>
        <v/>
      </c>
      <c r="AL799" s="187" t="str">
        <f>IFERROR(__xludf.DUMMYFUNCTION("""COMPUTED_VALUE"""),"")</f>
        <v/>
      </c>
      <c r="AM799" s="187" t="str">
        <f>IFERROR(__xludf.DUMMYFUNCTION("""COMPUTED_VALUE"""),"")</f>
        <v/>
      </c>
      <c r="AN799" s="187" t="str">
        <f>IFERROR(__xludf.DUMMYFUNCTION("""COMPUTED_VALUE"""),"")</f>
        <v/>
      </c>
    </row>
    <row r="800">
      <c r="A800" s="187"/>
      <c r="B800" s="187"/>
      <c r="C800" s="187"/>
      <c r="D800" s="208"/>
      <c r="E800" s="109"/>
      <c r="F800" s="209"/>
      <c r="G800" s="187"/>
      <c r="H800" s="174"/>
      <c r="I800" s="187"/>
      <c r="J800" s="174" t="str">
        <f>IFERROR(__xludf.DUMMYFUNCTION("""COMPUTED_VALUE"""),"")</f>
        <v/>
      </c>
      <c r="K800" s="187" t="str">
        <f>IFERROR(__xludf.DUMMYFUNCTION("""COMPUTED_VALUE"""),"")</f>
        <v/>
      </c>
      <c r="L800" s="187" t="str">
        <f>IFERROR(__xludf.DUMMYFUNCTION("""COMPUTED_VALUE"""),"")</f>
        <v/>
      </c>
      <c r="M800" s="187" t="str">
        <f>IFERROR(__xludf.DUMMYFUNCTION("""COMPUTED_VALUE"""),"")</f>
        <v/>
      </c>
      <c r="N800" s="187" t="str">
        <f>IFERROR(__xludf.DUMMYFUNCTION("""COMPUTED_VALUE"""),"")</f>
        <v/>
      </c>
      <c r="O800" s="187" t="str">
        <f>IFERROR(__xludf.DUMMYFUNCTION("""COMPUTED_VALUE"""),"")</f>
        <v/>
      </c>
      <c r="P800" s="187" t="str">
        <f>IFERROR(__xludf.DUMMYFUNCTION("""COMPUTED_VALUE"""),"")</f>
        <v/>
      </c>
      <c r="Q800" s="187" t="str">
        <f>IFERROR(__xludf.DUMMYFUNCTION("""COMPUTED_VALUE"""),"")</f>
        <v/>
      </c>
      <c r="R800" s="187" t="str">
        <f>IFERROR(__xludf.DUMMYFUNCTION("""COMPUTED_VALUE"""),"")</f>
        <v/>
      </c>
      <c r="S800" s="187" t="str">
        <f>IFERROR(__xludf.DUMMYFUNCTION("""COMPUTED_VALUE"""),"")</f>
        <v/>
      </c>
      <c r="T800" s="187" t="str">
        <f>IFERROR(__xludf.DUMMYFUNCTION("""COMPUTED_VALUE"""),"")</f>
        <v/>
      </c>
      <c r="U800" s="187" t="str">
        <f>IFERROR(__xludf.DUMMYFUNCTION("""COMPUTED_VALUE"""),"")</f>
        <v/>
      </c>
      <c r="V800" s="187" t="str">
        <f>IFERROR(__xludf.DUMMYFUNCTION("""COMPUTED_VALUE"""),"")</f>
        <v/>
      </c>
      <c r="W800" s="187" t="str">
        <f>IFERROR(__xludf.DUMMYFUNCTION("""COMPUTED_VALUE"""),"")</f>
        <v/>
      </c>
      <c r="X800" s="187" t="str">
        <f>IFERROR(__xludf.DUMMYFUNCTION("""COMPUTED_VALUE"""),"")</f>
        <v/>
      </c>
      <c r="Y800" s="187" t="str">
        <f>IFERROR(__xludf.DUMMYFUNCTION("""COMPUTED_VALUE"""),"")</f>
        <v/>
      </c>
      <c r="Z800" s="187" t="str">
        <f>IFERROR(__xludf.DUMMYFUNCTION("""COMPUTED_VALUE"""),"")</f>
        <v/>
      </c>
      <c r="AA800" s="187" t="str">
        <f>IFERROR(__xludf.DUMMYFUNCTION("""COMPUTED_VALUE"""),"")</f>
        <v/>
      </c>
      <c r="AB800" s="187" t="str">
        <f>IFERROR(__xludf.DUMMYFUNCTION("""COMPUTED_VALUE"""),"")</f>
        <v/>
      </c>
      <c r="AC800" s="187" t="str">
        <f>IFERROR(__xludf.DUMMYFUNCTION("""COMPUTED_VALUE"""),"")</f>
        <v/>
      </c>
      <c r="AD800" s="187" t="str">
        <f>IFERROR(__xludf.DUMMYFUNCTION("""COMPUTED_VALUE"""),"")</f>
        <v/>
      </c>
      <c r="AE800" s="187" t="str">
        <f>IFERROR(__xludf.DUMMYFUNCTION("""COMPUTED_VALUE"""),"")</f>
        <v/>
      </c>
      <c r="AF800" s="187" t="str">
        <f>IFERROR(__xludf.DUMMYFUNCTION("""COMPUTED_VALUE"""),"")</f>
        <v/>
      </c>
      <c r="AG800" s="187" t="str">
        <f>IFERROR(__xludf.DUMMYFUNCTION("""COMPUTED_VALUE"""),"")</f>
        <v/>
      </c>
      <c r="AH800" s="187" t="str">
        <f>IFERROR(__xludf.DUMMYFUNCTION("""COMPUTED_VALUE"""),"")</f>
        <v/>
      </c>
      <c r="AI800" s="187" t="str">
        <f>IFERROR(__xludf.DUMMYFUNCTION("""COMPUTED_VALUE"""),"")</f>
        <v/>
      </c>
      <c r="AJ800" s="187" t="str">
        <f>IFERROR(__xludf.DUMMYFUNCTION("""COMPUTED_VALUE"""),"")</f>
        <v/>
      </c>
      <c r="AK800" s="187" t="str">
        <f>IFERROR(__xludf.DUMMYFUNCTION("""COMPUTED_VALUE"""),"")</f>
        <v/>
      </c>
      <c r="AL800" s="187" t="str">
        <f>IFERROR(__xludf.DUMMYFUNCTION("""COMPUTED_VALUE"""),"")</f>
        <v/>
      </c>
      <c r="AM800" s="187" t="str">
        <f>IFERROR(__xludf.DUMMYFUNCTION("""COMPUTED_VALUE"""),"")</f>
        <v/>
      </c>
      <c r="AN800" s="187" t="str">
        <f>IFERROR(__xludf.DUMMYFUNCTION("""COMPUTED_VALUE"""),"")</f>
        <v/>
      </c>
    </row>
    <row r="801">
      <c r="A801" s="187"/>
      <c r="B801" s="187"/>
      <c r="C801" s="187"/>
      <c r="D801" s="208"/>
      <c r="E801" s="109"/>
      <c r="F801" s="209"/>
      <c r="G801" s="187"/>
      <c r="H801" s="174"/>
      <c r="I801" s="187"/>
      <c r="J801" s="174" t="str">
        <f>IFERROR(__xludf.DUMMYFUNCTION("""COMPUTED_VALUE"""),"")</f>
        <v/>
      </c>
      <c r="K801" s="187" t="str">
        <f>IFERROR(__xludf.DUMMYFUNCTION("""COMPUTED_VALUE"""),"")</f>
        <v/>
      </c>
      <c r="L801" s="187" t="str">
        <f>IFERROR(__xludf.DUMMYFUNCTION("""COMPUTED_VALUE"""),"")</f>
        <v/>
      </c>
      <c r="M801" s="187" t="str">
        <f>IFERROR(__xludf.DUMMYFUNCTION("""COMPUTED_VALUE"""),"")</f>
        <v/>
      </c>
      <c r="N801" s="187" t="str">
        <f>IFERROR(__xludf.DUMMYFUNCTION("""COMPUTED_VALUE"""),"")</f>
        <v/>
      </c>
      <c r="O801" s="187" t="str">
        <f>IFERROR(__xludf.DUMMYFUNCTION("""COMPUTED_VALUE"""),"")</f>
        <v/>
      </c>
      <c r="P801" s="187" t="str">
        <f>IFERROR(__xludf.DUMMYFUNCTION("""COMPUTED_VALUE"""),"")</f>
        <v/>
      </c>
      <c r="Q801" s="187" t="str">
        <f>IFERROR(__xludf.DUMMYFUNCTION("""COMPUTED_VALUE"""),"")</f>
        <v/>
      </c>
      <c r="R801" s="187" t="str">
        <f>IFERROR(__xludf.DUMMYFUNCTION("""COMPUTED_VALUE"""),"")</f>
        <v/>
      </c>
      <c r="S801" s="187" t="str">
        <f>IFERROR(__xludf.DUMMYFUNCTION("""COMPUTED_VALUE"""),"")</f>
        <v/>
      </c>
      <c r="T801" s="187" t="str">
        <f>IFERROR(__xludf.DUMMYFUNCTION("""COMPUTED_VALUE"""),"")</f>
        <v/>
      </c>
      <c r="U801" s="187" t="str">
        <f>IFERROR(__xludf.DUMMYFUNCTION("""COMPUTED_VALUE"""),"")</f>
        <v/>
      </c>
      <c r="V801" s="187" t="str">
        <f>IFERROR(__xludf.DUMMYFUNCTION("""COMPUTED_VALUE"""),"")</f>
        <v/>
      </c>
      <c r="W801" s="187" t="str">
        <f>IFERROR(__xludf.DUMMYFUNCTION("""COMPUTED_VALUE"""),"")</f>
        <v/>
      </c>
      <c r="X801" s="187" t="str">
        <f>IFERROR(__xludf.DUMMYFUNCTION("""COMPUTED_VALUE"""),"")</f>
        <v/>
      </c>
      <c r="Y801" s="187" t="str">
        <f>IFERROR(__xludf.DUMMYFUNCTION("""COMPUTED_VALUE"""),"")</f>
        <v/>
      </c>
      <c r="Z801" s="187" t="str">
        <f>IFERROR(__xludf.DUMMYFUNCTION("""COMPUTED_VALUE"""),"")</f>
        <v/>
      </c>
      <c r="AA801" s="187" t="str">
        <f>IFERROR(__xludf.DUMMYFUNCTION("""COMPUTED_VALUE"""),"")</f>
        <v/>
      </c>
      <c r="AB801" s="187" t="str">
        <f>IFERROR(__xludf.DUMMYFUNCTION("""COMPUTED_VALUE"""),"")</f>
        <v/>
      </c>
      <c r="AC801" s="187" t="str">
        <f>IFERROR(__xludf.DUMMYFUNCTION("""COMPUTED_VALUE"""),"")</f>
        <v/>
      </c>
      <c r="AD801" s="187" t="str">
        <f>IFERROR(__xludf.DUMMYFUNCTION("""COMPUTED_VALUE"""),"")</f>
        <v/>
      </c>
      <c r="AE801" s="187" t="str">
        <f>IFERROR(__xludf.DUMMYFUNCTION("""COMPUTED_VALUE"""),"")</f>
        <v/>
      </c>
      <c r="AF801" s="187" t="str">
        <f>IFERROR(__xludf.DUMMYFUNCTION("""COMPUTED_VALUE"""),"")</f>
        <v/>
      </c>
      <c r="AG801" s="187" t="str">
        <f>IFERROR(__xludf.DUMMYFUNCTION("""COMPUTED_VALUE"""),"")</f>
        <v/>
      </c>
      <c r="AH801" s="187" t="str">
        <f>IFERROR(__xludf.DUMMYFUNCTION("""COMPUTED_VALUE"""),"")</f>
        <v/>
      </c>
      <c r="AI801" s="187" t="str">
        <f>IFERROR(__xludf.DUMMYFUNCTION("""COMPUTED_VALUE"""),"")</f>
        <v/>
      </c>
      <c r="AJ801" s="187" t="str">
        <f>IFERROR(__xludf.DUMMYFUNCTION("""COMPUTED_VALUE"""),"")</f>
        <v/>
      </c>
      <c r="AK801" s="187" t="str">
        <f>IFERROR(__xludf.DUMMYFUNCTION("""COMPUTED_VALUE"""),"")</f>
        <v/>
      </c>
      <c r="AL801" s="187" t="str">
        <f>IFERROR(__xludf.DUMMYFUNCTION("""COMPUTED_VALUE"""),"")</f>
        <v/>
      </c>
      <c r="AM801" s="187" t="str">
        <f>IFERROR(__xludf.DUMMYFUNCTION("""COMPUTED_VALUE"""),"")</f>
        <v/>
      </c>
      <c r="AN801" s="187" t="str">
        <f>IFERROR(__xludf.DUMMYFUNCTION("""COMPUTED_VALUE"""),"")</f>
        <v/>
      </c>
    </row>
    <row r="802">
      <c r="A802" s="187"/>
      <c r="B802" s="187"/>
      <c r="C802" s="187"/>
      <c r="D802" s="208"/>
      <c r="E802" s="109"/>
      <c r="F802" s="209"/>
      <c r="G802" s="187"/>
      <c r="H802" s="174"/>
      <c r="I802" s="187"/>
      <c r="J802" s="174" t="str">
        <f>IFERROR(__xludf.DUMMYFUNCTION("""COMPUTED_VALUE"""),"")</f>
        <v/>
      </c>
      <c r="K802" s="187" t="str">
        <f>IFERROR(__xludf.DUMMYFUNCTION("""COMPUTED_VALUE"""),"")</f>
        <v/>
      </c>
      <c r="L802" s="187" t="str">
        <f>IFERROR(__xludf.DUMMYFUNCTION("""COMPUTED_VALUE"""),"")</f>
        <v/>
      </c>
      <c r="M802" s="187" t="str">
        <f>IFERROR(__xludf.DUMMYFUNCTION("""COMPUTED_VALUE"""),"")</f>
        <v/>
      </c>
      <c r="N802" s="187" t="str">
        <f>IFERROR(__xludf.DUMMYFUNCTION("""COMPUTED_VALUE"""),"")</f>
        <v/>
      </c>
      <c r="O802" s="187" t="str">
        <f>IFERROR(__xludf.DUMMYFUNCTION("""COMPUTED_VALUE"""),"")</f>
        <v/>
      </c>
      <c r="P802" s="187" t="str">
        <f>IFERROR(__xludf.DUMMYFUNCTION("""COMPUTED_VALUE"""),"")</f>
        <v/>
      </c>
      <c r="Q802" s="187" t="str">
        <f>IFERROR(__xludf.DUMMYFUNCTION("""COMPUTED_VALUE"""),"")</f>
        <v/>
      </c>
      <c r="R802" s="187" t="str">
        <f>IFERROR(__xludf.DUMMYFUNCTION("""COMPUTED_VALUE"""),"")</f>
        <v/>
      </c>
      <c r="S802" s="187" t="str">
        <f>IFERROR(__xludf.DUMMYFUNCTION("""COMPUTED_VALUE"""),"")</f>
        <v/>
      </c>
      <c r="T802" s="187" t="str">
        <f>IFERROR(__xludf.DUMMYFUNCTION("""COMPUTED_VALUE"""),"")</f>
        <v/>
      </c>
      <c r="U802" s="187" t="str">
        <f>IFERROR(__xludf.DUMMYFUNCTION("""COMPUTED_VALUE"""),"")</f>
        <v/>
      </c>
      <c r="V802" s="187" t="str">
        <f>IFERROR(__xludf.DUMMYFUNCTION("""COMPUTED_VALUE"""),"")</f>
        <v/>
      </c>
      <c r="W802" s="187" t="str">
        <f>IFERROR(__xludf.DUMMYFUNCTION("""COMPUTED_VALUE"""),"")</f>
        <v/>
      </c>
      <c r="X802" s="187" t="str">
        <f>IFERROR(__xludf.DUMMYFUNCTION("""COMPUTED_VALUE"""),"")</f>
        <v/>
      </c>
      <c r="Y802" s="187" t="str">
        <f>IFERROR(__xludf.DUMMYFUNCTION("""COMPUTED_VALUE"""),"")</f>
        <v/>
      </c>
      <c r="Z802" s="187" t="str">
        <f>IFERROR(__xludf.DUMMYFUNCTION("""COMPUTED_VALUE"""),"")</f>
        <v/>
      </c>
      <c r="AA802" s="187" t="str">
        <f>IFERROR(__xludf.DUMMYFUNCTION("""COMPUTED_VALUE"""),"")</f>
        <v/>
      </c>
      <c r="AB802" s="187" t="str">
        <f>IFERROR(__xludf.DUMMYFUNCTION("""COMPUTED_VALUE"""),"")</f>
        <v/>
      </c>
      <c r="AC802" s="187" t="str">
        <f>IFERROR(__xludf.DUMMYFUNCTION("""COMPUTED_VALUE"""),"")</f>
        <v/>
      </c>
      <c r="AD802" s="187" t="str">
        <f>IFERROR(__xludf.DUMMYFUNCTION("""COMPUTED_VALUE"""),"")</f>
        <v/>
      </c>
      <c r="AE802" s="187" t="str">
        <f>IFERROR(__xludf.DUMMYFUNCTION("""COMPUTED_VALUE"""),"")</f>
        <v/>
      </c>
      <c r="AF802" s="187" t="str">
        <f>IFERROR(__xludf.DUMMYFUNCTION("""COMPUTED_VALUE"""),"")</f>
        <v/>
      </c>
      <c r="AG802" s="187" t="str">
        <f>IFERROR(__xludf.DUMMYFUNCTION("""COMPUTED_VALUE"""),"")</f>
        <v/>
      </c>
      <c r="AH802" s="187" t="str">
        <f>IFERROR(__xludf.DUMMYFUNCTION("""COMPUTED_VALUE"""),"")</f>
        <v/>
      </c>
      <c r="AI802" s="187" t="str">
        <f>IFERROR(__xludf.DUMMYFUNCTION("""COMPUTED_VALUE"""),"")</f>
        <v/>
      </c>
      <c r="AJ802" s="187" t="str">
        <f>IFERROR(__xludf.DUMMYFUNCTION("""COMPUTED_VALUE"""),"")</f>
        <v/>
      </c>
      <c r="AK802" s="187" t="str">
        <f>IFERROR(__xludf.DUMMYFUNCTION("""COMPUTED_VALUE"""),"")</f>
        <v/>
      </c>
      <c r="AL802" s="187" t="str">
        <f>IFERROR(__xludf.DUMMYFUNCTION("""COMPUTED_VALUE"""),"")</f>
        <v/>
      </c>
      <c r="AM802" s="187" t="str">
        <f>IFERROR(__xludf.DUMMYFUNCTION("""COMPUTED_VALUE"""),"")</f>
        <v/>
      </c>
      <c r="AN802" s="187" t="str">
        <f>IFERROR(__xludf.DUMMYFUNCTION("""COMPUTED_VALUE"""),"")</f>
        <v/>
      </c>
    </row>
    <row r="803">
      <c r="A803" s="187"/>
      <c r="B803" s="187"/>
      <c r="C803" s="187"/>
      <c r="D803" s="208"/>
      <c r="E803" s="109"/>
      <c r="F803" s="209"/>
      <c r="G803" s="187"/>
      <c r="H803" s="174"/>
      <c r="I803" s="187"/>
      <c r="J803" s="174" t="str">
        <f>IFERROR(__xludf.DUMMYFUNCTION("""COMPUTED_VALUE"""),"")</f>
        <v/>
      </c>
      <c r="K803" s="187" t="str">
        <f>IFERROR(__xludf.DUMMYFUNCTION("""COMPUTED_VALUE"""),"")</f>
        <v/>
      </c>
      <c r="L803" s="187" t="str">
        <f>IFERROR(__xludf.DUMMYFUNCTION("""COMPUTED_VALUE"""),"")</f>
        <v/>
      </c>
      <c r="M803" s="187" t="str">
        <f>IFERROR(__xludf.DUMMYFUNCTION("""COMPUTED_VALUE"""),"")</f>
        <v/>
      </c>
      <c r="N803" s="187" t="str">
        <f>IFERROR(__xludf.DUMMYFUNCTION("""COMPUTED_VALUE"""),"")</f>
        <v/>
      </c>
      <c r="O803" s="187" t="str">
        <f>IFERROR(__xludf.DUMMYFUNCTION("""COMPUTED_VALUE"""),"")</f>
        <v/>
      </c>
      <c r="P803" s="187" t="str">
        <f>IFERROR(__xludf.DUMMYFUNCTION("""COMPUTED_VALUE"""),"")</f>
        <v/>
      </c>
      <c r="Q803" s="187" t="str">
        <f>IFERROR(__xludf.DUMMYFUNCTION("""COMPUTED_VALUE"""),"")</f>
        <v/>
      </c>
      <c r="R803" s="187" t="str">
        <f>IFERROR(__xludf.DUMMYFUNCTION("""COMPUTED_VALUE"""),"")</f>
        <v/>
      </c>
      <c r="S803" s="187" t="str">
        <f>IFERROR(__xludf.DUMMYFUNCTION("""COMPUTED_VALUE"""),"")</f>
        <v/>
      </c>
      <c r="T803" s="187" t="str">
        <f>IFERROR(__xludf.DUMMYFUNCTION("""COMPUTED_VALUE"""),"")</f>
        <v/>
      </c>
      <c r="U803" s="187" t="str">
        <f>IFERROR(__xludf.DUMMYFUNCTION("""COMPUTED_VALUE"""),"")</f>
        <v/>
      </c>
      <c r="V803" s="187" t="str">
        <f>IFERROR(__xludf.DUMMYFUNCTION("""COMPUTED_VALUE"""),"")</f>
        <v/>
      </c>
      <c r="W803" s="187" t="str">
        <f>IFERROR(__xludf.DUMMYFUNCTION("""COMPUTED_VALUE"""),"")</f>
        <v/>
      </c>
      <c r="X803" s="187" t="str">
        <f>IFERROR(__xludf.DUMMYFUNCTION("""COMPUTED_VALUE"""),"")</f>
        <v/>
      </c>
      <c r="Y803" s="187" t="str">
        <f>IFERROR(__xludf.DUMMYFUNCTION("""COMPUTED_VALUE"""),"")</f>
        <v/>
      </c>
      <c r="Z803" s="187" t="str">
        <f>IFERROR(__xludf.DUMMYFUNCTION("""COMPUTED_VALUE"""),"")</f>
        <v/>
      </c>
      <c r="AA803" s="187" t="str">
        <f>IFERROR(__xludf.DUMMYFUNCTION("""COMPUTED_VALUE"""),"")</f>
        <v/>
      </c>
      <c r="AB803" s="187" t="str">
        <f>IFERROR(__xludf.DUMMYFUNCTION("""COMPUTED_VALUE"""),"")</f>
        <v/>
      </c>
      <c r="AC803" s="187" t="str">
        <f>IFERROR(__xludf.DUMMYFUNCTION("""COMPUTED_VALUE"""),"")</f>
        <v/>
      </c>
      <c r="AD803" s="187" t="str">
        <f>IFERROR(__xludf.DUMMYFUNCTION("""COMPUTED_VALUE"""),"")</f>
        <v/>
      </c>
      <c r="AE803" s="187" t="str">
        <f>IFERROR(__xludf.DUMMYFUNCTION("""COMPUTED_VALUE"""),"")</f>
        <v/>
      </c>
      <c r="AF803" s="187" t="str">
        <f>IFERROR(__xludf.DUMMYFUNCTION("""COMPUTED_VALUE"""),"")</f>
        <v/>
      </c>
      <c r="AG803" s="187" t="str">
        <f>IFERROR(__xludf.DUMMYFUNCTION("""COMPUTED_VALUE"""),"")</f>
        <v/>
      </c>
      <c r="AH803" s="187" t="str">
        <f>IFERROR(__xludf.DUMMYFUNCTION("""COMPUTED_VALUE"""),"")</f>
        <v/>
      </c>
      <c r="AI803" s="187" t="str">
        <f>IFERROR(__xludf.DUMMYFUNCTION("""COMPUTED_VALUE"""),"")</f>
        <v/>
      </c>
      <c r="AJ803" s="187" t="str">
        <f>IFERROR(__xludf.DUMMYFUNCTION("""COMPUTED_VALUE"""),"")</f>
        <v/>
      </c>
      <c r="AK803" s="187" t="str">
        <f>IFERROR(__xludf.DUMMYFUNCTION("""COMPUTED_VALUE"""),"")</f>
        <v/>
      </c>
      <c r="AL803" s="187" t="str">
        <f>IFERROR(__xludf.DUMMYFUNCTION("""COMPUTED_VALUE"""),"")</f>
        <v/>
      </c>
      <c r="AM803" s="187" t="str">
        <f>IFERROR(__xludf.DUMMYFUNCTION("""COMPUTED_VALUE"""),"")</f>
        <v/>
      </c>
      <c r="AN803" s="187" t="str">
        <f>IFERROR(__xludf.DUMMYFUNCTION("""COMPUTED_VALUE"""),"")</f>
        <v/>
      </c>
    </row>
    <row r="804">
      <c r="A804" s="187"/>
      <c r="B804" s="187"/>
      <c r="C804" s="187"/>
      <c r="D804" s="208"/>
      <c r="E804" s="109"/>
      <c r="F804" s="209"/>
      <c r="G804" s="187"/>
      <c r="H804" s="174"/>
      <c r="I804" s="187"/>
      <c r="J804" s="174" t="str">
        <f>IFERROR(__xludf.DUMMYFUNCTION("""COMPUTED_VALUE"""),"")</f>
        <v/>
      </c>
      <c r="K804" s="187" t="str">
        <f>IFERROR(__xludf.DUMMYFUNCTION("""COMPUTED_VALUE"""),"")</f>
        <v/>
      </c>
      <c r="L804" s="187" t="str">
        <f>IFERROR(__xludf.DUMMYFUNCTION("""COMPUTED_VALUE"""),"")</f>
        <v/>
      </c>
      <c r="M804" s="187" t="str">
        <f>IFERROR(__xludf.DUMMYFUNCTION("""COMPUTED_VALUE"""),"")</f>
        <v/>
      </c>
      <c r="N804" s="187" t="str">
        <f>IFERROR(__xludf.DUMMYFUNCTION("""COMPUTED_VALUE"""),"")</f>
        <v/>
      </c>
      <c r="O804" s="187" t="str">
        <f>IFERROR(__xludf.DUMMYFUNCTION("""COMPUTED_VALUE"""),"")</f>
        <v/>
      </c>
      <c r="P804" s="187" t="str">
        <f>IFERROR(__xludf.DUMMYFUNCTION("""COMPUTED_VALUE"""),"")</f>
        <v/>
      </c>
      <c r="Q804" s="187" t="str">
        <f>IFERROR(__xludf.DUMMYFUNCTION("""COMPUTED_VALUE"""),"")</f>
        <v/>
      </c>
      <c r="R804" s="187" t="str">
        <f>IFERROR(__xludf.DUMMYFUNCTION("""COMPUTED_VALUE"""),"")</f>
        <v/>
      </c>
      <c r="S804" s="187" t="str">
        <f>IFERROR(__xludf.DUMMYFUNCTION("""COMPUTED_VALUE"""),"")</f>
        <v/>
      </c>
      <c r="T804" s="187" t="str">
        <f>IFERROR(__xludf.DUMMYFUNCTION("""COMPUTED_VALUE"""),"")</f>
        <v/>
      </c>
      <c r="U804" s="187" t="str">
        <f>IFERROR(__xludf.DUMMYFUNCTION("""COMPUTED_VALUE"""),"")</f>
        <v/>
      </c>
      <c r="V804" s="187" t="str">
        <f>IFERROR(__xludf.DUMMYFUNCTION("""COMPUTED_VALUE"""),"")</f>
        <v/>
      </c>
      <c r="W804" s="187" t="str">
        <f>IFERROR(__xludf.DUMMYFUNCTION("""COMPUTED_VALUE"""),"")</f>
        <v/>
      </c>
      <c r="X804" s="187" t="str">
        <f>IFERROR(__xludf.DUMMYFUNCTION("""COMPUTED_VALUE"""),"")</f>
        <v/>
      </c>
      <c r="Y804" s="187" t="str">
        <f>IFERROR(__xludf.DUMMYFUNCTION("""COMPUTED_VALUE"""),"")</f>
        <v/>
      </c>
      <c r="Z804" s="187" t="str">
        <f>IFERROR(__xludf.DUMMYFUNCTION("""COMPUTED_VALUE"""),"")</f>
        <v/>
      </c>
      <c r="AA804" s="187" t="str">
        <f>IFERROR(__xludf.DUMMYFUNCTION("""COMPUTED_VALUE"""),"")</f>
        <v/>
      </c>
      <c r="AB804" s="187" t="str">
        <f>IFERROR(__xludf.DUMMYFUNCTION("""COMPUTED_VALUE"""),"")</f>
        <v/>
      </c>
      <c r="AC804" s="187" t="str">
        <f>IFERROR(__xludf.DUMMYFUNCTION("""COMPUTED_VALUE"""),"")</f>
        <v/>
      </c>
      <c r="AD804" s="187" t="str">
        <f>IFERROR(__xludf.DUMMYFUNCTION("""COMPUTED_VALUE"""),"")</f>
        <v/>
      </c>
      <c r="AE804" s="187" t="str">
        <f>IFERROR(__xludf.DUMMYFUNCTION("""COMPUTED_VALUE"""),"")</f>
        <v/>
      </c>
      <c r="AF804" s="187" t="str">
        <f>IFERROR(__xludf.DUMMYFUNCTION("""COMPUTED_VALUE"""),"")</f>
        <v/>
      </c>
      <c r="AG804" s="187" t="str">
        <f>IFERROR(__xludf.DUMMYFUNCTION("""COMPUTED_VALUE"""),"")</f>
        <v/>
      </c>
      <c r="AH804" s="187" t="str">
        <f>IFERROR(__xludf.DUMMYFUNCTION("""COMPUTED_VALUE"""),"")</f>
        <v/>
      </c>
      <c r="AI804" s="187" t="str">
        <f>IFERROR(__xludf.DUMMYFUNCTION("""COMPUTED_VALUE"""),"")</f>
        <v/>
      </c>
      <c r="AJ804" s="187" t="str">
        <f>IFERROR(__xludf.DUMMYFUNCTION("""COMPUTED_VALUE"""),"")</f>
        <v/>
      </c>
      <c r="AK804" s="187" t="str">
        <f>IFERROR(__xludf.DUMMYFUNCTION("""COMPUTED_VALUE"""),"")</f>
        <v/>
      </c>
      <c r="AL804" s="187" t="str">
        <f>IFERROR(__xludf.DUMMYFUNCTION("""COMPUTED_VALUE"""),"")</f>
        <v/>
      </c>
      <c r="AM804" s="187" t="str">
        <f>IFERROR(__xludf.DUMMYFUNCTION("""COMPUTED_VALUE"""),"")</f>
        <v/>
      </c>
      <c r="AN804" s="187" t="str">
        <f>IFERROR(__xludf.DUMMYFUNCTION("""COMPUTED_VALUE"""),"")</f>
        <v/>
      </c>
    </row>
    <row r="805">
      <c r="A805" s="187"/>
      <c r="B805" s="187"/>
      <c r="C805" s="187"/>
      <c r="D805" s="208"/>
      <c r="E805" s="109"/>
      <c r="F805" s="209"/>
      <c r="G805" s="187"/>
      <c r="H805" s="174"/>
      <c r="I805" s="187"/>
      <c r="J805" s="174" t="str">
        <f>IFERROR(__xludf.DUMMYFUNCTION("""COMPUTED_VALUE"""),"")</f>
        <v/>
      </c>
      <c r="K805" s="187" t="str">
        <f>IFERROR(__xludf.DUMMYFUNCTION("""COMPUTED_VALUE"""),"")</f>
        <v/>
      </c>
      <c r="L805" s="187" t="str">
        <f>IFERROR(__xludf.DUMMYFUNCTION("""COMPUTED_VALUE"""),"")</f>
        <v/>
      </c>
      <c r="M805" s="187" t="str">
        <f>IFERROR(__xludf.DUMMYFUNCTION("""COMPUTED_VALUE"""),"")</f>
        <v/>
      </c>
      <c r="N805" s="187" t="str">
        <f>IFERROR(__xludf.DUMMYFUNCTION("""COMPUTED_VALUE"""),"")</f>
        <v/>
      </c>
      <c r="O805" s="187" t="str">
        <f>IFERROR(__xludf.DUMMYFUNCTION("""COMPUTED_VALUE"""),"")</f>
        <v/>
      </c>
      <c r="P805" s="187" t="str">
        <f>IFERROR(__xludf.DUMMYFUNCTION("""COMPUTED_VALUE"""),"")</f>
        <v/>
      </c>
      <c r="Q805" s="187" t="str">
        <f>IFERROR(__xludf.DUMMYFUNCTION("""COMPUTED_VALUE"""),"")</f>
        <v/>
      </c>
      <c r="R805" s="187" t="str">
        <f>IFERROR(__xludf.DUMMYFUNCTION("""COMPUTED_VALUE"""),"")</f>
        <v/>
      </c>
      <c r="S805" s="187" t="str">
        <f>IFERROR(__xludf.DUMMYFUNCTION("""COMPUTED_VALUE"""),"")</f>
        <v/>
      </c>
      <c r="T805" s="187" t="str">
        <f>IFERROR(__xludf.DUMMYFUNCTION("""COMPUTED_VALUE"""),"")</f>
        <v/>
      </c>
      <c r="U805" s="187" t="str">
        <f>IFERROR(__xludf.DUMMYFUNCTION("""COMPUTED_VALUE"""),"")</f>
        <v/>
      </c>
      <c r="V805" s="187" t="str">
        <f>IFERROR(__xludf.DUMMYFUNCTION("""COMPUTED_VALUE"""),"")</f>
        <v/>
      </c>
      <c r="W805" s="187" t="str">
        <f>IFERROR(__xludf.DUMMYFUNCTION("""COMPUTED_VALUE"""),"")</f>
        <v/>
      </c>
      <c r="X805" s="187" t="str">
        <f>IFERROR(__xludf.DUMMYFUNCTION("""COMPUTED_VALUE"""),"")</f>
        <v/>
      </c>
      <c r="Y805" s="187" t="str">
        <f>IFERROR(__xludf.DUMMYFUNCTION("""COMPUTED_VALUE"""),"")</f>
        <v/>
      </c>
      <c r="Z805" s="187" t="str">
        <f>IFERROR(__xludf.DUMMYFUNCTION("""COMPUTED_VALUE"""),"")</f>
        <v/>
      </c>
      <c r="AA805" s="187" t="str">
        <f>IFERROR(__xludf.DUMMYFUNCTION("""COMPUTED_VALUE"""),"")</f>
        <v/>
      </c>
      <c r="AB805" s="187" t="str">
        <f>IFERROR(__xludf.DUMMYFUNCTION("""COMPUTED_VALUE"""),"")</f>
        <v/>
      </c>
      <c r="AC805" s="187" t="str">
        <f>IFERROR(__xludf.DUMMYFUNCTION("""COMPUTED_VALUE"""),"")</f>
        <v/>
      </c>
      <c r="AD805" s="187" t="str">
        <f>IFERROR(__xludf.DUMMYFUNCTION("""COMPUTED_VALUE"""),"")</f>
        <v/>
      </c>
      <c r="AE805" s="187" t="str">
        <f>IFERROR(__xludf.DUMMYFUNCTION("""COMPUTED_VALUE"""),"")</f>
        <v/>
      </c>
      <c r="AF805" s="187" t="str">
        <f>IFERROR(__xludf.DUMMYFUNCTION("""COMPUTED_VALUE"""),"")</f>
        <v/>
      </c>
      <c r="AG805" s="187" t="str">
        <f>IFERROR(__xludf.DUMMYFUNCTION("""COMPUTED_VALUE"""),"")</f>
        <v/>
      </c>
      <c r="AH805" s="187" t="str">
        <f>IFERROR(__xludf.DUMMYFUNCTION("""COMPUTED_VALUE"""),"")</f>
        <v/>
      </c>
      <c r="AI805" s="187" t="str">
        <f>IFERROR(__xludf.DUMMYFUNCTION("""COMPUTED_VALUE"""),"")</f>
        <v/>
      </c>
      <c r="AJ805" s="187" t="str">
        <f>IFERROR(__xludf.DUMMYFUNCTION("""COMPUTED_VALUE"""),"")</f>
        <v/>
      </c>
      <c r="AK805" s="187" t="str">
        <f>IFERROR(__xludf.DUMMYFUNCTION("""COMPUTED_VALUE"""),"")</f>
        <v/>
      </c>
      <c r="AL805" s="187" t="str">
        <f>IFERROR(__xludf.DUMMYFUNCTION("""COMPUTED_VALUE"""),"")</f>
        <v/>
      </c>
      <c r="AM805" s="187" t="str">
        <f>IFERROR(__xludf.DUMMYFUNCTION("""COMPUTED_VALUE"""),"")</f>
        <v/>
      </c>
      <c r="AN805" s="187" t="str">
        <f>IFERROR(__xludf.DUMMYFUNCTION("""COMPUTED_VALUE"""),"")</f>
        <v/>
      </c>
    </row>
    <row r="806">
      <c r="A806" s="187"/>
      <c r="B806" s="187"/>
      <c r="C806" s="187"/>
      <c r="D806" s="208"/>
      <c r="E806" s="109"/>
      <c r="F806" s="209"/>
      <c r="G806" s="187"/>
      <c r="H806" s="174"/>
      <c r="I806" s="187"/>
      <c r="J806" s="174" t="str">
        <f>IFERROR(__xludf.DUMMYFUNCTION("""COMPUTED_VALUE"""),"")</f>
        <v/>
      </c>
      <c r="K806" s="187" t="str">
        <f>IFERROR(__xludf.DUMMYFUNCTION("""COMPUTED_VALUE"""),"")</f>
        <v/>
      </c>
      <c r="L806" s="187" t="str">
        <f>IFERROR(__xludf.DUMMYFUNCTION("""COMPUTED_VALUE"""),"")</f>
        <v/>
      </c>
      <c r="M806" s="187" t="str">
        <f>IFERROR(__xludf.DUMMYFUNCTION("""COMPUTED_VALUE"""),"")</f>
        <v/>
      </c>
      <c r="N806" s="187" t="str">
        <f>IFERROR(__xludf.DUMMYFUNCTION("""COMPUTED_VALUE"""),"")</f>
        <v/>
      </c>
      <c r="O806" s="187" t="str">
        <f>IFERROR(__xludf.DUMMYFUNCTION("""COMPUTED_VALUE"""),"")</f>
        <v/>
      </c>
      <c r="P806" s="187" t="str">
        <f>IFERROR(__xludf.DUMMYFUNCTION("""COMPUTED_VALUE"""),"")</f>
        <v/>
      </c>
      <c r="Q806" s="187" t="str">
        <f>IFERROR(__xludf.DUMMYFUNCTION("""COMPUTED_VALUE"""),"")</f>
        <v/>
      </c>
      <c r="R806" s="187" t="str">
        <f>IFERROR(__xludf.DUMMYFUNCTION("""COMPUTED_VALUE"""),"")</f>
        <v/>
      </c>
      <c r="S806" s="187" t="str">
        <f>IFERROR(__xludf.DUMMYFUNCTION("""COMPUTED_VALUE"""),"")</f>
        <v/>
      </c>
      <c r="T806" s="187" t="str">
        <f>IFERROR(__xludf.DUMMYFUNCTION("""COMPUTED_VALUE"""),"")</f>
        <v/>
      </c>
      <c r="U806" s="187" t="str">
        <f>IFERROR(__xludf.DUMMYFUNCTION("""COMPUTED_VALUE"""),"")</f>
        <v/>
      </c>
      <c r="V806" s="187" t="str">
        <f>IFERROR(__xludf.DUMMYFUNCTION("""COMPUTED_VALUE"""),"")</f>
        <v/>
      </c>
      <c r="W806" s="187" t="str">
        <f>IFERROR(__xludf.DUMMYFUNCTION("""COMPUTED_VALUE"""),"")</f>
        <v/>
      </c>
      <c r="X806" s="187" t="str">
        <f>IFERROR(__xludf.DUMMYFUNCTION("""COMPUTED_VALUE"""),"")</f>
        <v/>
      </c>
      <c r="Y806" s="187" t="str">
        <f>IFERROR(__xludf.DUMMYFUNCTION("""COMPUTED_VALUE"""),"")</f>
        <v/>
      </c>
      <c r="Z806" s="187" t="str">
        <f>IFERROR(__xludf.DUMMYFUNCTION("""COMPUTED_VALUE"""),"")</f>
        <v/>
      </c>
      <c r="AA806" s="187" t="str">
        <f>IFERROR(__xludf.DUMMYFUNCTION("""COMPUTED_VALUE"""),"")</f>
        <v/>
      </c>
      <c r="AB806" s="187" t="str">
        <f>IFERROR(__xludf.DUMMYFUNCTION("""COMPUTED_VALUE"""),"")</f>
        <v/>
      </c>
      <c r="AC806" s="187" t="str">
        <f>IFERROR(__xludf.DUMMYFUNCTION("""COMPUTED_VALUE"""),"")</f>
        <v/>
      </c>
      <c r="AD806" s="187" t="str">
        <f>IFERROR(__xludf.DUMMYFUNCTION("""COMPUTED_VALUE"""),"")</f>
        <v/>
      </c>
      <c r="AE806" s="187" t="str">
        <f>IFERROR(__xludf.DUMMYFUNCTION("""COMPUTED_VALUE"""),"")</f>
        <v/>
      </c>
      <c r="AF806" s="187" t="str">
        <f>IFERROR(__xludf.DUMMYFUNCTION("""COMPUTED_VALUE"""),"")</f>
        <v/>
      </c>
      <c r="AG806" s="187" t="str">
        <f>IFERROR(__xludf.DUMMYFUNCTION("""COMPUTED_VALUE"""),"")</f>
        <v/>
      </c>
      <c r="AH806" s="187" t="str">
        <f>IFERROR(__xludf.DUMMYFUNCTION("""COMPUTED_VALUE"""),"")</f>
        <v/>
      </c>
      <c r="AI806" s="187" t="str">
        <f>IFERROR(__xludf.DUMMYFUNCTION("""COMPUTED_VALUE"""),"")</f>
        <v/>
      </c>
      <c r="AJ806" s="187" t="str">
        <f>IFERROR(__xludf.DUMMYFUNCTION("""COMPUTED_VALUE"""),"")</f>
        <v/>
      </c>
      <c r="AK806" s="187" t="str">
        <f>IFERROR(__xludf.DUMMYFUNCTION("""COMPUTED_VALUE"""),"")</f>
        <v/>
      </c>
      <c r="AL806" s="187" t="str">
        <f>IFERROR(__xludf.DUMMYFUNCTION("""COMPUTED_VALUE"""),"")</f>
        <v/>
      </c>
      <c r="AM806" s="187" t="str">
        <f>IFERROR(__xludf.DUMMYFUNCTION("""COMPUTED_VALUE"""),"")</f>
        <v/>
      </c>
      <c r="AN806" s="187" t="str">
        <f>IFERROR(__xludf.DUMMYFUNCTION("""COMPUTED_VALUE"""),"")</f>
        <v/>
      </c>
    </row>
    <row r="807">
      <c r="A807" s="187"/>
      <c r="B807" s="187"/>
      <c r="C807" s="187"/>
      <c r="D807" s="208"/>
      <c r="E807" s="109"/>
      <c r="F807" s="209"/>
      <c r="G807" s="187"/>
      <c r="H807" s="174"/>
      <c r="I807" s="187"/>
      <c r="J807" s="174" t="str">
        <f>IFERROR(__xludf.DUMMYFUNCTION("""COMPUTED_VALUE"""),"")</f>
        <v/>
      </c>
      <c r="K807" s="187" t="str">
        <f>IFERROR(__xludf.DUMMYFUNCTION("""COMPUTED_VALUE"""),"")</f>
        <v/>
      </c>
      <c r="L807" s="187" t="str">
        <f>IFERROR(__xludf.DUMMYFUNCTION("""COMPUTED_VALUE"""),"")</f>
        <v/>
      </c>
      <c r="M807" s="187" t="str">
        <f>IFERROR(__xludf.DUMMYFUNCTION("""COMPUTED_VALUE"""),"")</f>
        <v/>
      </c>
      <c r="N807" s="187" t="str">
        <f>IFERROR(__xludf.DUMMYFUNCTION("""COMPUTED_VALUE"""),"")</f>
        <v/>
      </c>
      <c r="O807" s="187" t="str">
        <f>IFERROR(__xludf.DUMMYFUNCTION("""COMPUTED_VALUE"""),"")</f>
        <v/>
      </c>
      <c r="P807" s="187" t="str">
        <f>IFERROR(__xludf.DUMMYFUNCTION("""COMPUTED_VALUE"""),"")</f>
        <v/>
      </c>
      <c r="Q807" s="187" t="str">
        <f>IFERROR(__xludf.DUMMYFUNCTION("""COMPUTED_VALUE"""),"")</f>
        <v/>
      </c>
      <c r="R807" s="187" t="str">
        <f>IFERROR(__xludf.DUMMYFUNCTION("""COMPUTED_VALUE"""),"")</f>
        <v/>
      </c>
      <c r="S807" s="187" t="str">
        <f>IFERROR(__xludf.DUMMYFUNCTION("""COMPUTED_VALUE"""),"")</f>
        <v/>
      </c>
      <c r="T807" s="187" t="str">
        <f>IFERROR(__xludf.DUMMYFUNCTION("""COMPUTED_VALUE"""),"")</f>
        <v/>
      </c>
      <c r="U807" s="187" t="str">
        <f>IFERROR(__xludf.DUMMYFUNCTION("""COMPUTED_VALUE"""),"")</f>
        <v/>
      </c>
      <c r="V807" s="187" t="str">
        <f>IFERROR(__xludf.DUMMYFUNCTION("""COMPUTED_VALUE"""),"")</f>
        <v/>
      </c>
      <c r="W807" s="187" t="str">
        <f>IFERROR(__xludf.DUMMYFUNCTION("""COMPUTED_VALUE"""),"")</f>
        <v/>
      </c>
      <c r="X807" s="187" t="str">
        <f>IFERROR(__xludf.DUMMYFUNCTION("""COMPUTED_VALUE"""),"")</f>
        <v/>
      </c>
      <c r="Y807" s="187" t="str">
        <f>IFERROR(__xludf.DUMMYFUNCTION("""COMPUTED_VALUE"""),"")</f>
        <v/>
      </c>
      <c r="Z807" s="187" t="str">
        <f>IFERROR(__xludf.DUMMYFUNCTION("""COMPUTED_VALUE"""),"")</f>
        <v/>
      </c>
      <c r="AA807" s="187" t="str">
        <f>IFERROR(__xludf.DUMMYFUNCTION("""COMPUTED_VALUE"""),"")</f>
        <v/>
      </c>
      <c r="AB807" s="187" t="str">
        <f>IFERROR(__xludf.DUMMYFUNCTION("""COMPUTED_VALUE"""),"")</f>
        <v/>
      </c>
      <c r="AC807" s="187" t="str">
        <f>IFERROR(__xludf.DUMMYFUNCTION("""COMPUTED_VALUE"""),"")</f>
        <v/>
      </c>
      <c r="AD807" s="187" t="str">
        <f>IFERROR(__xludf.DUMMYFUNCTION("""COMPUTED_VALUE"""),"")</f>
        <v/>
      </c>
      <c r="AE807" s="187" t="str">
        <f>IFERROR(__xludf.DUMMYFUNCTION("""COMPUTED_VALUE"""),"")</f>
        <v/>
      </c>
      <c r="AF807" s="187" t="str">
        <f>IFERROR(__xludf.DUMMYFUNCTION("""COMPUTED_VALUE"""),"")</f>
        <v/>
      </c>
      <c r="AG807" s="187" t="str">
        <f>IFERROR(__xludf.DUMMYFUNCTION("""COMPUTED_VALUE"""),"")</f>
        <v/>
      </c>
      <c r="AH807" s="187" t="str">
        <f>IFERROR(__xludf.DUMMYFUNCTION("""COMPUTED_VALUE"""),"")</f>
        <v/>
      </c>
      <c r="AI807" s="187" t="str">
        <f>IFERROR(__xludf.DUMMYFUNCTION("""COMPUTED_VALUE"""),"")</f>
        <v/>
      </c>
      <c r="AJ807" s="187" t="str">
        <f>IFERROR(__xludf.DUMMYFUNCTION("""COMPUTED_VALUE"""),"")</f>
        <v/>
      </c>
      <c r="AK807" s="187" t="str">
        <f>IFERROR(__xludf.DUMMYFUNCTION("""COMPUTED_VALUE"""),"")</f>
        <v/>
      </c>
      <c r="AL807" s="187" t="str">
        <f>IFERROR(__xludf.DUMMYFUNCTION("""COMPUTED_VALUE"""),"")</f>
        <v/>
      </c>
      <c r="AM807" s="187" t="str">
        <f>IFERROR(__xludf.DUMMYFUNCTION("""COMPUTED_VALUE"""),"")</f>
        <v/>
      </c>
      <c r="AN807" s="187" t="str">
        <f>IFERROR(__xludf.DUMMYFUNCTION("""COMPUTED_VALUE"""),"")</f>
        <v/>
      </c>
    </row>
    <row r="808">
      <c r="A808" s="187"/>
      <c r="B808" s="187"/>
      <c r="C808" s="187"/>
      <c r="D808" s="208"/>
      <c r="E808" s="109"/>
      <c r="F808" s="209"/>
      <c r="G808" s="187"/>
      <c r="H808" s="174"/>
      <c r="I808" s="187"/>
      <c r="J808" s="174" t="str">
        <f>IFERROR(__xludf.DUMMYFUNCTION("""COMPUTED_VALUE"""),"")</f>
        <v/>
      </c>
      <c r="K808" s="187" t="str">
        <f>IFERROR(__xludf.DUMMYFUNCTION("""COMPUTED_VALUE"""),"")</f>
        <v/>
      </c>
      <c r="L808" s="187" t="str">
        <f>IFERROR(__xludf.DUMMYFUNCTION("""COMPUTED_VALUE"""),"")</f>
        <v/>
      </c>
      <c r="M808" s="187" t="str">
        <f>IFERROR(__xludf.DUMMYFUNCTION("""COMPUTED_VALUE"""),"")</f>
        <v/>
      </c>
      <c r="N808" s="187" t="str">
        <f>IFERROR(__xludf.DUMMYFUNCTION("""COMPUTED_VALUE"""),"")</f>
        <v/>
      </c>
      <c r="O808" s="187" t="str">
        <f>IFERROR(__xludf.DUMMYFUNCTION("""COMPUTED_VALUE"""),"")</f>
        <v/>
      </c>
      <c r="P808" s="187" t="str">
        <f>IFERROR(__xludf.DUMMYFUNCTION("""COMPUTED_VALUE"""),"")</f>
        <v/>
      </c>
      <c r="Q808" s="187" t="str">
        <f>IFERROR(__xludf.DUMMYFUNCTION("""COMPUTED_VALUE"""),"")</f>
        <v/>
      </c>
      <c r="R808" s="187" t="str">
        <f>IFERROR(__xludf.DUMMYFUNCTION("""COMPUTED_VALUE"""),"")</f>
        <v/>
      </c>
      <c r="S808" s="187" t="str">
        <f>IFERROR(__xludf.DUMMYFUNCTION("""COMPUTED_VALUE"""),"")</f>
        <v/>
      </c>
      <c r="T808" s="187" t="str">
        <f>IFERROR(__xludf.DUMMYFUNCTION("""COMPUTED_VALUE"""),"")</f>
        <v/>
      </c>
      <c r="U808" s="187" t="str">
        <f>IFERROR(__xludf.DUMMYFUNCTION("""COMPUTED_VALUE"""),"")</f>
        <v/>
      </c>
      <c r="V808" s="187" t="str">
        <f>IFERROR(__xludf.DUMMYFUNCTION("""COMPUTED_VALUE"""),"")</f>
        <v/>
      </c>
      <c r="W808" s="187" t="str">
        <f>IFERROR(__xludf.DUMMYFUNCTION("""COMPUTED_VALUE"""),"")</f>
        <v/>
      </c>
      <c r="X808" s="187" t="str">
        <f>IFERROR(__xludf.DUMMYFUNCTION("""COMPUTED_VALUE"""),"")</f>
        <v/>
      </c>
      <c r="Y808" s="187" t="str">
        <f>IFERROR(__xludf.DUMMYFUNCTION("""COMPUTED_VALUE"""),"")</f>
        <v/>
      </c>
      <c r="Z808" s="187" t="str">
        <f>IFERROR(__xludf.DUMMYFUNCTION("""COMPUTED_VALUE"""),"")</f>
        <v/>
      </c>
      <c r="AA808" s="187" t="str">
        <f>IFERROR(__xludf.DUMMYFUNCTION("""COMPUTED_VALUE"""),"")</f>
        <v/>
      </c>
      <c r="AB808" s="187" t="str">
        <f>IFERROR(__xludf.DUMMYFUNCTION("""COMPUTED_VALUE"""),"")</f>
        <v/>
      </c>
      <c r="AC808" s="187" t="str">
        <f>IFERROR(__xludf.DUMMYFUNCTION("""COMPUTED_VALUE"""),"")</f>
        <v/>
      </c>
      <c r="AD808" s="187" t="str">
        <f>IFERROR(__xludf.DUMMYFUNCTION("""COMPUTED_VALUE"""),"")</f>
        <v/>
      </c>
      <c r="AE808" s="187" t="str">
        <f>IFERROR(__xludf.DUMMYFUNCTION("""COMPUTED_VALUE"""),"")</f>
        <v/>
      </c>
      <c r="AF808" s="187" t="str">
        <f>IFERROR(__xludf.DUMMYFUNCTION("""COMPUTED_VALUE"""),"")</f>
        <v/>
      </c>
      <c r="AG808" s="187" t="str">
        <f>IFERROR(__xludf.DUMMYFUNCTION("""COMPUTED_VALUE"""),"")</f>
        <v/>
      </c>
      <c r="AH808" s="187" t="str">
        <f>IFERROR(__xludf.DUMMYFUNCTION("""COMPUTED_VALUE"""),"")</f>
        <v/>
      </c>
      <c r="AI808" s="187" t="str">
        <f>IFERROR(__xludf.DUMMYFUNCTION("""COMPUTED_VALUE"""),"")</f>
        <v/>
      </c>
      <c r="AJ808" s="187" t="str">
        <f>IFERROR(__xludf.DUMMYFUNCTION("""COMPUTED_VALUE"""),"")</f>
        <v/>
      </c>
      <c r="AK808" s="187" t="str">
        <f>IFERROR(__xludf.DUMMYFUNCTION("""COMPUTED_VALUE"""),"")</f>
        <v/>
      </c>
      <c r="AL808" s="187" t="str">
        <f>IFERROR(__xludf.DUMMYFUNCTION("""COMPUTED_VALUE"""),"")</f>
        <v/>
      </c>
      <c r="AM808" s="187" t="str">
        <f>IFERROR(__xludf.DUMMYFUNCTION("""COMPUTED_VALUE"""),"")</f>
        <v/>
      </c>
      <c r="AN808" s="187" t="str">
        <f>IFERROR(__xludf.DUMMYFUNCTION("""COMPUTED_VALUE"""),"")</f>
        <v/>
      </c>
    </row>
    <row r="809">
      <c r="A809" s="187"/>
      <c r="B809" s="187"/>
      <c r="C809" s="187"/>
      <c r="D809" s="208"/>
      <c r="E809" s="109"/>
      <c r="F809" s="209"/>
      <c r="G809" s="187"/>
      <c r="H809" s="174"/>
      <c r="I809" s="187"/>
      <c r="J809" s="174" t="str">
        <f>IFERROR(__xludf.DUMMYFUNCTION("""COMPUTED_VALUE"""),"")</f>
        <v/>
      </c>
      <c r="K809" s="187" t="str">
        <f>IFERROR(__xludf.DUMMYFUNCTION("""COMPUTED_VALUE"""),"")</f>
        <v/>
      </c>
      <c r="L809" s="187" t="str">
        <f>IFERROR(__xludf.DUMMYFUNCTION("""COMPUTED_VALUE"""),"")</f>
        <v/>
      </c>
      <c r="M809" s="187" t="str">
        <f>IFERROR(__xludf.DUMMYFUNCTION("""COMPUTED_VALUE"""),"")</f>
        <v/>
      </c>
      <c r="N809" s="187" t="str">
        <f>IFERROR(__xludf.DUMMYFUNCTION("""COMPUTED_VALUE"""),"")</f>
        <v/>
      </c>
      <c r="O809" s="187" t="str">
        <f>IFERROR(__xludf.DUMMYFUNCTION("""COMPUTED_VALUE"""),"")</f>
        <v/>
      </c>
      <c r="P809" s="187" t="str">
        <f>IFERROR(__xludf.DUMMYFUNCTION("""COMPUTED_VALUE"""),"")</f>
        <v/>
      </c>
      <c r="Q809" s="187" t="str">
        <f>IFERROR(__xludf.DUMMYFUNCTION("""COMPUTED_VALUE"""),"")</f>
        <v/>
      </c>
      <c r="R809" s="187" t="str">
        <f>IFERROR(__xludf.DUMMYFUNCTION("""COMPUTED_VALUE"""),"")</f>
        <v/>
      </c>
      <c r="S809" s="187" t="str">
        <f>IFERROR(__xludf.DUMMYFUNCTION("""COMPUTED_VALUE"""),"")</f>
        <v/>
      </c>
      <c r="T809" s="187" t="str">
        <f>IFERROR(__xludf.DUMMYFUNCTION("""COMPUTED_VALUE"""),"")</f>
        <v/>
      </c>
      <c r="U809" s="187" t="str">
        <f>IFERROR(__xludf.DUMMYFUNCTION("""COMPUTED_VALUE"""),"")</f>
        <v/>
      </c>
      <c r="V809" s="187" t="str">
        <f>IFERROR(__xludf.DUMMYFUNCTION("""COMPUTED_VALUE"""),"")</f>
        <v/>
      </c>
      <c r="W809" s="187" t="str">
        <f>IFERROR(__xludf.DUMMYFUNCTION("""COMPUTED_VALUE"""),"")</f>
        <v/>
      </c>
      <c r="X809" s="187" t="str">
        <f>IFERROR(__xludf.DUMMYFUNCTION("""COMPUTED_VALUE"""),"")</f>
        <v/>
      </c>
      <c r="Y809" s="187" t="str">
        <f>IFERROR(__xludf.DUMMYFUNCTION("""COMPUTED_VALUE"""),"")</f>
        <v/>
      </c>
      <c r="Z809" s="187" t="str">
        <f>IFERROR(__xludf.DUMMYFUNCTION("""COMPUTED_VALUE"""),"")</f>
        <v/>
      </c>
      <c r="AA809" s="187" t="str">
        <f>IFERROR(__xludf.DUMMYFUNCTION("""COMPUTED_VALUE"""),"")</f>
        <v/>
      </c>
      <c r="AB809" s="187" t="str">
        <f>IFERROR(__xludf.DUMMYFUNCTION("""COMPUTED_VALUE"""),"")</f>
        <v/>
      </c>
      <c r="AC809" s="187" t="str">
        <f>IFERROR(__xludf.DUMMYFUNCTION("""COMPUTED_VALUE"""),"")</f>
        <v/>
      </c>
      <c r="AD809" s="187" t="str">
        <f>IFERROR(__xludf.DUMMYFUNCTION("""COMPUTED_VALUE"""),"")</f>
        <v/>
      </c>
      <c r="AE809" s="187" t="str">
        <f>IFERROR(__xludf.DUMMYFUNCTION("""COMPUTED_VALUE"""),"")</f>
        <v/>
      </c>
      <c r="AF809" s="187" t="str">
        <f>IFERROR(__xludf.DUMMYFUNCTION("""COMPUTED_VALUE"""),"")</f>
        <v/>
      </c>
      <c r="AG809" s="187" t="str">
        <f>IFERROR(__xludf.DUMMYFUNCTION("""COMPUTED_VALUE"""),"")</f>
        <v/>
      </c>
      <c r="AH809" s="187" t="str">
        <f>IFERROR(__xludf.DUMMYFUNCTION("""COMPUTED_VALUE"""),"")</f>
        <v/>
      </c>
      <c r="AI809" s="187" t="str">
        <f>IFERROR(__xludf.DUMMYFUNCTION("""COMPUTED_VALUE"""),"")</f>
        <v/>
      </c>
      <c r="AJ809" s="187" t="str">
        <f>IFERROR(__xludf.DUMMYFUNCTION("""COMPUTED_VALUE"""),"")</f>
        <v/>
      </c>
      <c r="AK809" s="187" t="str">
        <f>IFERROR(__xludf.DUMMYFUNCTION("""COMPUTED_VALUE"""),"")</f>
        <v/>
      </c>
      <c r="AL809" s="187" t="str">
        <f>IFERROR(__xludf.DUMMYFUNCTION("""COMPUTED_VALUE"""),"")</f>
        <v/>
      </c>
      <c r="AM809" s="187" t="str">
        <f>IFERROR(__xludf.DUMMYFUNCTION("""COMPUTED_VALUE"""),"")</f>
        <v/>
      </c>
      <c r="AN809" s="187" t="str">
        <f>IFERROR(__xludf.DUMMYFUNCTION("""COMPUTED_VALUE"""),"")</f>
        <v/>
      </c>
    </row>
    <row r="810">
      <c r="A810" s="187"/>
      <c r="B810" s="187"/>
      <c r="C810" s="187"/>
      <c r="D810" s="208"/>
      <c r="E810" s="109"/>
      <c r="F810" s="209"/>
      <c r="G810" s="187"/>
      <c r="H810" s="174"/>
      <c r="I810" s="187"/>
      <c r="J810" s="174" t="str">
        <f>IFERROR(__xludf.DUMMYFUNCTION("""COMPUTED_VALUE"""),"")</f>
        <v/>
      </c>
      <c r="K810" s="187" t="str">
        <f>IFERROR(__xludf.DUMMYFUNCTION("""COMPUTED_VALUE"""),"")</f>
        <v/>
      </c>
      <c r="L810" s="187" t="str">
        <f>IFERROR(__xludf.DUMMYFUNCTION("""COMPUTED_VALUE"""),"")</f>
        <v/>
      </c>
      <c r="M810" s="187" t="str">
        <f>IFERROR(__xludf.DUMMYFUNCTION("""COMPUTED_VALUE"""),"")</f>
        <v/>
      </c>
      <c r="N810" s="187" t="str">
        <f>IFERROR(__xludf.DUMMYFUNCTION("""COMPUTED_VALUE"""),"")</f>
        <v/>
      </c>
      <c r="O810" s="187" t="str">
        <f>IFERROR(__xludf.DUMMYFUNCTION("""COMPUTED_VALUE"""),"")</f>
        <v/>
      </c>
      <c r="P810" s="187" t="str">
        <f>IFERROR(__xludf.DUMMYFUNCTION("""COMPUTED_VALUE"""),"")</f>
        <v/>
      </c>
      <c r="Q810" s="187" t="str">
        <f>IFERROR(__xludf.DUMMYFUNCTION("""COMPUTED_VALUE"""),"")</f>
        <v/>
      </c>
      <c r="R810" s="187" t="str">
        <f>IFERROR(__xludf.DUMMYFUNCTION("""COMPUTED_VALUE"""),"")</f>
        <v/>
      </c>
      <c r="S810" s="187" t="str">
        <f>IFERROR(__xludf.DUMMYFUNCTION("""COMPUTED_VALUE"""),"")</f>
        <v/>
      </c>
      <c r="T810" s="187" t="str">
        <f>IFERROR(__xludf.DUMMYFUNCTION("""COMPUTED_VALUE"""),"")</f>
        <v/>
      </c>
      <c r="U810" s="187" t="str">
        <f>IFERROR(__xludf.DUMMYFUNCTION("""COMPUTED_VALUE"""),"")</f>
        <v/>
      </c>
      <c r="V810" s="187" t="str">
        <f>IFERROR(__xludf.DUMMYFUNCTION("""COMPUTED_VALUE"""),"")</f>
        <v/>
      </c>
      <c r="W810" s="187" t="str">
        <f>IFERROR(__xludf.DUMMYFUNCTION("""COMPUTED_VALUE"""),"")</f>
        <v/>
      </c>
      <c r="X810" s="187" t="str">
        <f>IFERROR(__xludf.DUMMYFUNCTION("""COMPUTED_VALUE"""),"")</f>
        <v/>
      </c>
      <c r="Y810" s="187" t="str">
        <f>IFERROR(__xludf.DUMMYFUNCTION("""COMPUTED_VALUE"""),"")</f>
        <v/>
      </c>
      <c r="Z810" s="187" t="str">
        <f>IFERROR(__xludf.DUMMYFUNCTION("""COMPUTED_VALUE"""),"")</f>
        <v/>
      </c>
      <c r="AA810" s="187" t="str">
        <f>IFERROR(__xludf.DUMMYFUNCTION("""COMPUTED_VALUE"""),"")</f>
        <v/>
      </c>
      <c r="AB810" s="187" t="str">
        <f>IFERROR(__xludf.DUMMYFUNCTION("""COMPUTED_VALUE"""),"")</f>
        <v/>
      </c>
      <c r="AC810" s="187" t="str">
        <f>IFERROR(__xludf.DUMMYFUNCTION("""COMPUTED_VALUE"""),"")</f>
        <v/>
      </c>
      <c r="AD810" s="187" t="str">
        <f>IFERROR(__xludf.DUMMYFUNCTION("""COMPUTED_VALUE"""),"")</f>
        <v/>
      </c>
      <c r="AE810" s="187" t="str">
        <f>IFERROR(__xludf.DUMMYFUNCTION("""COMPUTED_VALUE"""),"")</f>
        <v/>
      </c>
      <c r="AF810" s="187" t="str">
        <f>IFERROR(__xludf.DUMMYFUNCTION("""COMPUTED_VALUE"""),"")</f>
        <v/>
      </c>
      <c r="AG810" s="187" t="str">
        <f>IFERROR(__xludf.DUMMYFUNCTION("""COMPUTED_VALUE"""),"")</f>
        <v/>
      </c>
      <c r="AH810" s="187" t="str">
        <f>IFERROR(__xludf.DUMMYFUNCTION("""COMPUTED_VALUE"""),"")</f>
        <v/>
      </c>
      <c r="AI810" s="187" t="str">
        <f>IFERROR(__xludf.DUMMYFUNCTION("""COMPUTED_VALUE"""),"")</f>
        <v/>
      </c>
      <c r="AJ810" s="187" t="str">
        <f>IFERROR(__xludf.DUMMYFUNCTION("""COMPUTED_VALUE"""),"")</f>
        <v/>
      </c>
      <c r="AK810" s="187" t="str">
        <f>IFERROR(__xludf.DUMMYFUNCTION("""COMPUTED_VALUE"""),"")</f>
        <v/>
      </c>
      <c r="AL810" s="187" t="str">
        <f>IFERROR(__xludf.DUMMYFUNCTION("""COMPUTED_VALUE"""),"")</f>
        <v/>
      </c>
      <c r="AM810" s="187" t="str">
        <f>IFERROR(__xludf.DUMMYFUNCTION("""COMPUTED_VALUE"""),"")</f>
        <v/>
      </c>
      <c r="AN810" s="187" t="str">
        <f>IFERROR(__xludf.DUMMYFUNCTION("""COMPUTED_VALUE"""),"")</f>
        <v/>
      </c>
    </row>
    <row r="811">
      <c r="A811" s="187"/>
      <c r="B811" s="187"/>
      <c r="C811" s="187"/>
      <c r="D811" s="208"/>
      <c r="E811" s="109"/>
      <c r="F811" s="209"/>
      <c r="G811" s="187"/>
      <c r="H811" s="174"/>
      <c r="I811" s="187"/>
      <c r="J811" s="174" t="str">
        <f>IFERROR(__xludf.DUMMYFUNCTION("""COMPUTED_VALUE"""),"")</f>
        <v/>
      </c>
      <c r="K811" s="187" t="str">
        <f>IFERROR(__xludf.DUMMYFUNCTION("""COMPUTED_VALUE"""),"")</f>
        <v/>
      </c>
      <c r="L811" s="187" t="str">
        <f>IFERROR(__xludf.DUMMYFUNCTION("""COMPUTED_VALUE"""),"")</f>
        <v/>
      </c>
      <c r="M811" s="187" t="str">
        <f>IFERROR(__xludf.DUMMYFUNCTION("""COMPUTED_VALUE"""),"")</f>
        <v/>
      </c>
      <c r="N811" s="187" t="str">
        <f>IFERROR(__xludf.DUMMYFUNCTION("""COMPUTED_VALUE"""),"")</f>
        <v/>
      </c>
      <c r="O811" s="187" t="str">
        <f>IFERROR(__xludf.DUMMYFUNCTION("""COMPUTED_VALUE"""),"")</f>
        <v/>
      </c>
      <c r="P811" s="187" t="str">
        <f>IFERROR(__xludf.DUMMYFUNCTION("""COMPUTED_VALUE"""),"")</f>
        <v/>
      </c>
      <c r="Q811" s="187" t="str">
        <f>IFERROR(__xludf.DUMMYFUNCTION("""COMPUTED_VALUE"""),"")</f>
        <v/>
      </c>
      <c r="R811" s="187" t="str">
        <f>IFERROR(__xludf.DUMMYFUNCTION("""COMPUTED_VALUE"""),"")</f>
        <v/>
      </c>
      <c r="S811" s="187" t="str">
        <f>IFERROR(__xludf.DUMMYFUNCTION("""COMPUTED_VALUE"""),"")</f>
        <v/>
      </c>
      <c r="T811" s="187" t="str">
        <f>IFERROR(__xludf.DUMMYFUNCTION("""COMPUTED_VALUE"""),"")</f>
        <v/>
      </c>
      <c r="U811" s="187" t="str">
        <f>IFERROR(__xludf.DUMMYFUNCTION("""COMPUTED_VALUE"""),"")</f>
        <v/>
      </c>
      <c r="V811" s="187" t="str">
        <f>IFERROR(__xludf.DUMMYFUNCTION("""COMPUTED_VALUE"""),"")</f>
        <v/>
      </c>
      <c r="W811" s="187" t="str">
        <f>IFERROR(__xludf.DUMMYFUNCTION("""COMPUTED_VALUE"""),"")</f>
        <v/>
      </c>
      <c r="X811" s="187" t="str">
        <f>IFERROR(__xludf.DUMMYFUNCTION("""COMPUTED_VALUE"""),"")</f>
        <v/>
      </c>
      <c r="Y811" s="187" t="str">
        <f>IFERROR(__xludf.DUMMYFUNCTION("""COMPUTED_VALUE"""),"")</f>
        <v/>
      </c>
      <c r="Z811" s="187" t="str">
        <f>IFERROR(__xludf.DUMMYFUNCTION("""COMPUTED_VALUE"""),"")</f>
        <v/>
      </c>
      <c r="AA811" s="187" t="str">
        <f>IFERROR(__xludf.DUMMYFUNCTION("""COMPUTED_VALUE"""),"")</f>
        <v/>
      </c>
      <c r="AB811" s="187" t="str">
        <f>IFERROR(__xludf.DUMMYFUNCTION("""COMPUTED_VALUE"""),"")</f>
        <v/>
      </c>
      <c r="AC811" s="187" t="str">
        <f>IFERROR(__xludf.DUMMYFUNCTION("""COMPUTED_VALUE"""),"")</f>
        <v/>
      </c>
      <c r="AD811" s="187" t="str">
        <f>IFERROR(__xludf.DUMMYFUNCTION("""COMPUTED_VALUE"""),"")</f>
        <v/>
      </c>
      <c r="AE811" s="187" t="str">
        <f>IFERROR(__xludf.DUMMYFUNCTION("""COMPUTED_VALUE"""),"")</f>
        <v/>
      </c>
      <c r="AF811" s="187" t="str">
        <f>IFERROR(__xludf.DUMMYFUNCTION("""COMPUTED_VALUE"""),"")</f>
        <v/>
      </c>
      <c r="AG811" s="187" t="str">
        <f>IFERROR(__xludf.DUMMYFUNCTION("""COMPUTED_VALUE"""),"")</f>
        <v/>
      </c>
      <c r="AH811" s="187" t="str">
        <f>IFERROR(__xludf.DUMMYFUNCTION("""COMPUTED_VALUE"""),"")</f>
        <v/>
      </c>
      <c r="AI811" s="187" t="str">
        <f>IFERROR(__xludf.DUMMYFUNCTION("""COMPUTED_VALUE"""),"")</f>
        <v/>
      </c>
      <c r="AJ811" s="187" t="str">
        <f>IFERROR(__xludf.DUMMYFUNCTION("""COMPUTED_VALUE"""),"")</f>
        <v/>
      </c>
      <c r="AK811" s="187" t="str">
        <f>IFERROR(__xludf.DUMMYFUNCTION("""COMPUTED_VALUE"""),"")</f>
        <v/>
      </c>
      <c r="AL811" s="187" t="str">
        <f>IFERROR(__xludf.DUMMYFUNCTION("""COMPUTED_VALUE"""),"")</f>
        <v/>
      </c>
      <c r="AM811" s="187" t="str">
        <f>IFERROR(__xludf.DUMMYFUNCTION("""COMPUTED_VALUE"""),"")</f>
        <v/>
      </c>
      <c r="AN811" s="187" t="str">
        <f>IFERROR(__xludf.DUMMYFUNCTION("""COMPUTED_VALUE"""),"")</f>
        <v/>
      </c>
    </row>
    <row r="812">
      <c r="A812" s="187"/>
      <c r="B812" s="187"/>
      <c r="C812" s="187"/>
      <c r="D812" s="208"/>
      <c r="E812" s="109"/>
      <c r="F812" s="209"/>
      <c r="G812" s="187"/>
      <c r="H812" s="174"/>
      <c r="I812" s="187"/>
      <c r="J812" s="174" t="str">
        <f>IFERROR(__xludf.DUMMYFUNCTION("""COMPUTED_VALUE"""),"")</f>
        <v/>
      </c>
      <c r="K812" s="187" t="str">
        <f>IFERROR(__xludf.DUMMYFUNCTION("""COMPUTED_VALUE"""),"")</f>
        <v/>
      </c>
      <c r="L812" s="187" t="str">
        <f>IFERROR(__xludf.DUMMYFUNCTION("""COMPUTED_VALUE"""),"")</f>
        <v/>
      </c>
      <c r="M812" s="187" t="str">
        <f>IFERROR(__xludf.DUMMYFUNCTION("""COMPUTED_VALUE"""),"")</f>
        <v/>
      </c>
      <c r="N812" s="187" t="str">
        <f>IFERROR(__xludf.DUMMYFUNCTION("""COMPUTED_VALUE"""),"")</f>
        <v/>
      </c>
      <c r="O812" s="187" t="str">
        <f>IFERROR(__xludf.DUMMYFUNCTION("""COMPUTED_VALUE"""),"")</f>
        <v/>
      </c>
      <c r="P812" s="187" t="str">
        <f>IFERROR(__xludf.DUMMYFUNCTION("""COMPUTED_VALUE"""),"")</f>
        <v/>
      </c>
      <c r="Q812" s="187" t="str">
        <f>IFERROR(__xludf.DUMMYFUNCTION("""COMPUTED_VALUE"""),"")</f>
        <v/>
      </c>
      <c r="R812" s="187" t="str">
        <f>IFERROR(__xludf.DUMMYFUNCTION("""COMPUTED_VALUE"""),"")</f>
        <v/>
      </c>
      <c r="S812" s="187" t="str">
        <f>IFERROR(__xludf.DUMMYFUNCTION("""COMPUTED_VALUE"""),"")</f>
        <v/>
      </c>
      <c r="T812" s="187" t="str">
        <f>IFERROR(__xludf.DUMMYFUNCTION("""COMPUTED_VALUE"""),"")</f>
        <v/>
      </c>
      <c r="U812" s="187" t="str">
        <f>IFERROR(__xludf.DUMMYFUNCTION("""COMPUTED_VALUE"""),"")</f>
        <v/>
      </c>
      <c r="V812" s="187" t="str">
        <f>IFERROR(__xludf.DUMMYFUNCTION("""COMPUTED_VALUE"""),"")</f>
        <v/>
      </c>
      <c r="W812" s="187" t="str">
        <f>IFERROR(__xludf.DUMMYFUNCTION("""COMPUTED_VALUE"""),"")</f>
        <v/>
      </c>
      <c r="X812" s="187" t="str">
        <f>IFERROR(__xludf.DUMMYFUNCTION("""COMPUTED_VALUE"""),"")</f>
        <v/>
      </c>
      <c r="Y812" s="187" t="str">
        <f>IFERROR(__xludf.DUMMYFUNCTION("""COMPUTED_VALUE"""),"")</f>
        <v/>
      </c>
      <c r="Z812" s="187" t="str">
        <f>IFERROR(__xludf.DUMMYFUNCTION("""COMPUTED_VALUE"""),"")</f>
        <v/>
      </c>
      <c r="AA812" s="187" t="str">
        <f>IFERROR(__xludf.DUMMYFUNCTION("""COMPUTED_VALUE"""),"")</f>
        <v/>
      </c>
      <c r="AB812" s="187" t="str">
        <f>IFERROR(__xludf.DUMMYFUNCTION("""COMPUTED_VALUE"""),"")</f>
        <v/>
      </c>
      <c r="AC812" s="187" t="str">
        <f>IFERROR(__xludf.DUMMYFUNCTION("""COMPUTED_VALUE"""),"")</f>
        <v/>
      </c>
      <c r="AD812" s="187" t="str">
        <f>IFERROR(__xludf.DUMMYFUNCTION("""COMPUTED_VALUE"""),"")</f>
        <v/>
      </c>
      <c r="AE812" s="187" t="str">
        <f>IFERROR(__xludf.DUMMYFUNCTION("""COMPUTED_VALUE"""),"")</f>
        <v/>
      </c>
      <c r="AF812" s="187" t="str">
        <f>IFERROR(__xludf.DUMMYFUNCTION("""COMPUTED_VALUE"""),"")</f>
        <v/>
      </c>
      <c r="AG812" s="187" t="str">
        <f>IFERROR(__xludf.DUMMYFUNCTION("""COMPUTED_VALUE"""),"")</f>
        <v/>
      </c>
      <c r="AH812" s="187" t="str">
        <f>IFERROR(__xludf.DUMMYFUNCTION("""COMPUTED_VALUE"""),"")</f>
        <v/>
      </c>
      <c r="AI812" s="187" t="str">
        <f>IFERROR(__xludf.DUMMYFUNCTION("""COMPUTED_VALUE"""),"")</f>
        <v/>
      </c>
      <c r="AJ812" s="187" t="str">
        <f>IFERROR(__xludf.DUMMYFUNCTION("""COMPUTED_VALUE"""),"")</f>
        <v/>
      </c>
      <c r="AK812" s="187" t="str">
        <f>IFERROR(__xludf.DUMMYFUNCTION("""COMPUTED_VALUE"""),"")</f>
        <v/>
      </c>
      <c r="AL812" s="187" t="str">
        <f>IFERROR(__xludf.DUMMYFUNCTION("""COMPUTED_VALUE"""),"")</f>
        <v/>
      </c>
      <c r="AM812" s="187" t="str">
        <f>IFERROR(__xludf.DUMMYFUNCTION("""COMPUTED_VALUE"""),"")</f>
        <v/>
      </c>
      <c r="AN812" s="187" t="str">
        <f>IFERROR(__xludf.DUMMYFUNCTION("""COMPUTED_VALUE"""),"")</f>
        <v/>
      </c>
    </row>
    <row r="813">
      <c r="A813" s="187"/>
      <c r="B813" s="187"/>
      <c r="C813" s="187"/>
      <c r="D813" s="208"/>
      <c r="E813" s="109"/>
      <c r="F813" s="209"/>
      <c r="G813" s="187"/>
      <c r="H813" s="174"/>
      <c r="I813" s="187"/>
      <c r="J813" s="174" t="str">
        <f>IFERROR(__xludf.DUMMYFUNCTION("""COMPUTED_VALUE"""),"")</f>
        <v/>
      </c>
      <c r="K813" s="187" t="str">
        <f>IFERROR(__xludf.DUMMYFUNCTION("""COMPUTED_VALUE"""),"")</f>
        <v/>
      </c>
      <c r="L813" s="187" t="str">
        <f>IFERROR(__xludf.DUMMYFUNCTION("""COMPUTED_VALUE"""),"")</f>
        <v/>
      </c>
      <c r="M813" s="187" t="str">
        <f>IFERROR(__xludf.DUMMYFUNCTION("""COMPUTED_VALUE"""),"")</f>
        <v/>
      </c>
      <c r="N813" s="187" t="str">
        <f>IFERROR(__xludf.DUMMYFUNCTION("""COMPUTED_VALUE"""),"")</f>
        <v/>
      </c>
      <c r="O813" s="187" t="str">
        <f>IFERROR(__xludf.DUMMYFUNCTION("""COMPUTED_VALUE"""),"")</f>
        <v/>
      </c>
      <c r="P813" s="187" t="str">
        <f>IFERROR(__xludf.DUMMYFUNCTION("""COMPUTED_VALUE"""),"")</f>
        <v/>
      </c>
      <c r="Q813" s="187" t="str">
        <f>IFERROR(__xludf.DUMMYFUNCTION("""COMPUTED_VALUE"""),"")</f>
        <v/>
      </c>
      <c r="R813" s="187" t="str">
        <f>IFERROR(__xludf.DUMMYFUNCTION("""COMPUTED_VALUE"""),"")</f>
        <v/>
      </c>
      <c r="S813" s="187" t="str">
        <f>IFERROR(__xludf.DUMMYFUNCTION("""COMPUTED_VALUE"""),"")</f>
        <v/>
      </c>
      <c r="T813" s="187" t="str">
        <f>IFERROR(__xludf.DUMMYFUNCTION("""COMPUTED_VALUE"""),"")</f>
        <v/>
      </c>
      <c r="U813" s="187" t="str">
        <f>IFERROR(__xludf.DUMMYFUNCTION("""COMPUTED_VALUE"""),"")</f>
        <v/>
      </c>
      <c r="V813" s="187" t="str">
        <f>IFERROR(__xludf.DUMMYFUNCTION("""COMPUTED_VALUE"""),"")</f>
        <v/>
      </c>
      <c r="W813" s="187" t="str">
        <f>IFERROR(__xludf.DUMMYFUNCTION("""COMPUTED_VALUE"""),"")</f>
        <v/>
      </c>
      <c r="X813" s="187" t="str">
        <f>IFERROR(__xludf.DUMMYFUNCTION("""COMPUTED_VALUE"""),"")</f>
        <v/>
      </c>
      <c r="Y813" s="187" t="str">
        <f>IFERROR(__xludf.DUMMYFUNCTION("""COMPUTED_VALUE"""),"")</f>
        <v/>
      </c>
      <c r="Z813" s="187" t="str">
        <f>IFERROR(__xludf.DUMMYFUNCTION("""COMPUTED_VALUE"""),"")</f>
        <v/>
      </c>
      <c r="AA813" s="187" t="str">
        <f>IFERROR(__xludf.DUMMYFUNCTION("""COMPUTED_VALUE"""),"")</f>
        <v/>
      </c>
      <c r="AB813" s="187" t="str">
        <f>IFERROR(__xludf.DUMMYFUNCTION("""COMPUTED_VALUE"""),"")</f>
        <v/>
      </c>
      <c r="AC813" s="187" t="str">
        <f>IFERROR(__xludf.DUMMYFUNCTION("""COMPUTED_VALUE"""),"")</f>
        <v/>
      </c>
      <c r="AD813" s="187" t="str">
        <f>IFERROR(__xludf.DUMMYFUNCTION("""COMPUTED_VALUE"""),"")</f>
        <v/>
      </c>
      <c r="AE813" s="187" t="str">
        <f>IFERROR(__xludf.DUMMYFUNCTION("""COMPUTED_VALUE"""),"")</f>
        <v/>
      </c>
      <c r="AF813" s="187" t="str">
        <f>IFERROR(__xludf.DUMMYFUNCTION("""COMPUTED_VALUE"""),"")</f>
        <v/>
      </c>
      <c r="AG813" s="187" t="str">
        <f>IFERROR(__xludf.DUMMYFUNCTION("""COMPUTED_VALUE"""),"")</f>
        <v/>
      </c>
      <c r="AH813" s="187" t="str">
        <f>IFERROR(__xludf.DUMMYFUNCTION("""COMPUTED_VALUE"""),"")</f>
        <v/>
      </c>
      <c r="AI813" s="187" t="str">
        <f>IFERROR(__xludf.DUMMYFUNCTION("""COMPUTED_VALUE"""),"")</f>
        <v/>
      </c>
      <c r="AJ813" s="187" t="str">
        <f>IFERROR(__xludf.DUMMYFUNCTION("""COMPUTED_VALUE"""),"")</f>
        <v/>
      </c>
      <c r="AK813" s="187" t="str">
        <f>IFERROR(__xludf.DUMMYFUNCTION("""COMPUTED_VALUE"""),"")</f>
        <v/>
      </c>
      <c r="AL813" s="187" t="str">
        <f>IFERROR(__xludf.DUMMYFUNCTION("""COMPUTED_VALUE"""),"")</f>
        <v/>
      </c>
      <c r="AM813" s="187" t="str">
        <f>IFERROR(__xludf.DUMMYFUNCTION("""COMPUTED_VALUE"""),"")</f>
        <v/>
      </c>
      <c r="AN813" s="187" t="str">
        <f>IFERROR(__xludf.DUMMYFUNCTION("""COMPUTED_VALUE"""),"")</f>
        <v/>
      </c>
    </row>
    <row r="814">
      <c r="A814" s="187"/>
      <c r="B814" s="187"/>
      <c r="C814" s="187"/>
      <c r="D814" s="208"/>
      <c r="E814" s="109"/>
      <c r="F814" s="209"/>
      <c r="G814" s="187"/>
      <c r="H814" s="174"/>
      <c r="I814" s="187"/>
      <c r="J814" s="174" t="str">
        <f>IFERROR(__xludf.DUMMYFUNCTION("""COMPUTED_VALUE"""),"")</f>
        <v/>
      </c>
      <c r="K814" s="187" t="str">
        <f>IFERROR(__xludf.DUMMYFUNCTION("""COMPUTED_VALUE"""),"")</f>
        <v/>
      </c>
      <c r="L814" s="187" t="str">
        <f>IFERROR(__xludf.DUMMYFUNCTION("""COMPUTED_VALUE"""),"")</f>
        <v/>
      </c>
      <c r="M814" s="187" t="str">
        <f>IFERROR(__xludf.DUMMYFUNCTION("""COMPUTED_VALUE"""),"")</f>
        <v/>
      </c>
      <c r="N814" s="187" t="str">
        <f>IFERROR(__xludf.DUMMYFUNCTION("""COMPUTED_VALUE"""),"")</f>
        <v/>
      </c>
      <c r="O814" s="187" t="str">
        <f>IFERROR(__xludf.DUMMYFUNCTION("""COMPUTED_VALUE"""),"")</f>
        <v/>
      </c>
      <c r="P814" s="187" t="str">
        <f>IFERROR(__xludf.DUMMYFUNCTION("""COMPUTED_VALUE"""),"")</f>
        <v/>
      </c>
      <c r="Q814" s="187" t="str">
        <f>IFERROR(__xludf.DUMMYFUNCTION("""COMPUTED_VALUE"""),"")</f>
        <v/>
      </c>
      <c r="R814" s="187" t="str">
        <f>IFERROR(__xludf.DUMMYFUNCTION("""COMPUTED_VALUE"""),"")</f>
        <v/>
      </c>
      <c r="S814" s="187" t="str">
        <f>IFERROR(__xludf.DUMMYFUNCTION("""COMPUTED_VALUE"""),"")</f>
        <v/>
      </c>
      <c r="T814" s="187" t="str">
        <f>IFERROR(__xludf.DUMMYFUNCTION("""COMPUTED_VALUE"""),"")</f>
        <v/>
      </c>
      <c r="U814" s="187" t="str">
        <f>IFERROR(__xludf.DUMMYFUNCTION("""COMPUTED_VALUE"""),"")</f>
        <v/>
      </c>
      <c r="V814" s="187" t="str">
        <f>IFERROR(__xludf.DUMMYFUNCTION("""COMPUTED_VALUE"""),"")</f>
        <v/>
      </c>
      <c r="W814" s="187" t="str">
        <f>IFERROR(__xludf.DUMMYFUNCTION("""COMPUTED_VALUE"""),"")</f>
        <v/>
      </c>
      <c r="X814" s="187" t="str">
        <f>IFERROR(__xludf.DUMMYFUNCTION("""COMPUTED_VALUE"""),"")</f>
        <v/>
      </c>
      <c r="Y814" s="187" t="str">
        <f>IFERROR(__xludf.DUMMYFUNCTION("""COMPUTED_VALUE"""),"")</f>
        <v/>
      </c>
      <c r="Z814" s="187" t="str">
        <f>IFERROR(__xludf.DUMMYFUNCTION("""COMPUTED_VALUE"""),"")</f>
        <v/>
      </c>
      <c r="AA814" s="187" t="str">
        <f>IFERROR(__xludf.DUMMYFUNCTION("""COMPUTED_VALUE"""),"")</f>
        <v/>
      </c>
      <c r="AB814" s="187" t="str">
        <f>IFERROR(__xludf.DUMMYFUNCTION("""COMPUTED_VALUE"""),"")</f>
        <v/>
      </c>
      <c r="AC814" s="187" t="str">
        <f>IFERROR(__xludf.DUMMYFUNCTION("""COMPUTED_VALUE"""),"")</f>
        <v/>
      </c>
      <c r="AD814" s="187" t="str">
        <f>IFERROR(__xludf.DUMMYFUNCTION("""COMPUTED_VALUE"""),"")</f>
        <v/>
      </c>
      <c r="AE814" s="187" t="str">
        <f>IFERROR(__xludf.DUMMYFUNCTION("""COMPUTED_VALUE"""),"")</f>
        <v/>
      </c>
      <c r="AF814" s="187" t="str">
        <f>IFERROR(__xludf.DUMMYFUNCTION("""COMPUTED_VALUE"""),"")</f>
        <v/>
      </c>
      <c r="AG814" s="187" t="str">
        <f>IFERROR(__xludf.DUMMYFUNCTION("""COMPUTED_VALUE"""),"")</f>
        <v/>
      </c>
      <c r="AH814" s="187" t="str">
        <f>IFERROR(__xludf.DUMMYFUNCTION("""COMPUTED_VALUE"""),"")</f>
        <v/>
      </c>
      <c r="AI814" s="187" t="str">
        <f>IFERROR(__xludf.DUMMYFUNCTION("""COMPUTED_VALUE"""),"")</f>
        <v/>
      </c>
      <c r="AJ814" s="187" t="str">
        <f>IFERROR(__xludf.DUMMYFUNCTION("""COMPUTED_VALUE"""),"")</f>
        <v/>
      </c>
      <c r="AK814" s="187" t="str">
        <f>IFERROR(__xludf.DUMMYFUNCTION("""COMPUTED_VALUE"""),"")</f>
        <v/>
      </c>
      <c r="AL814" s="187" t="str">
        <f>IFERROR(__xludf.DUMMYFUNCTION("""COMPUTED_VALUE"""),"")</f>
        <v/>
      </c>
      <c r="AM814" s="187" t="str">
        <f>IFERROR(__xludf.DUMMYFUNCTION("""COMPUTED_VALUE"""),"")</f>
        <v/>
      </c>
      <c r="AN814" s="187" t="str">
        <f>IFERROR(__xludf.DUMMYFUNCTION("""COMPUTED_VALUE"""),"")</f>
        <v/>
      </c>
    </row>
    <row r="815">
      <c r="A815" s="187"/>
      <c r="B815" s="187"/>
      <c r="C815" s="187"/>
      <c r="D815" s="208"/>
      <c r="E815" s="109"/>
      <c r="F815" s="209"/>
      <c r="G815" s="187"/>
      <c r="H815" s="174"/>
      <c r="I815" s="187"/>
      <c r="J815" s="174" t="str">
        <f>IFERROR(__xludf.DUMMYFUNCTION("""COMPUTED_VALUE"""),"")</f>
        <v/>
      </c>
      <c r="K815" s="187" t="str">
        <f>IFERROR(__xludf.DUMMYFUNCTION("""COMPUTED_VALUE"""),"")</f>
        <v/>
      </c>
      <c r="L815" s="187" t="str">
        <f>IFERROR(__xludf.DUMMYFUNCTION("""COMPUTED_VALUE"""),"")</f>
        <v/>
      </c>
      <c r="M815" s="187" t="str">
        <f>IFERROR(__xludf.DUMMYFUNCTION("""COMPUTED_VALUE"""),"")</f>
        <v/>
      </c>
      <c r="N815" s="187" t="str">
        <f>IFERROR(__xludf.DUMMYFUNCTION("""COMPUTED_VALUE"""),"")</f>
        <v/>
      </c>
      <c r="O815" s="187" t="str">
        <f>IFERROR(__xludf.DUMMYFUNCTION("""COMPUTED_VALUE"""),"")</f>
        <v/>
      </c>
      <c r="P815" s="187" t="str">
        <f>IFERROR(__xludf.DUMMYFUNCTION("""COMPUTED_VALUE"""),"")</f>
        <v/>
      </c>
      <c r="Q815" s="187" t="str">
        <f>IFERROR(__xludf.DUMMYFUNCTION("""COMPUTED_VALUE"""),"")</f>
        <v/>
      </c>
      <c r="R815" s="187" t="str">
        <f>IFERROR(__xludf.DUMMYFUNCTION("""COMPUTED_VALUE"""),"")</f>
        <v/>
      </c>
      <c r="S815" s="187" t="str">
        <f>IFERROR(__xludf.DUMMYFUNCTION("""COMPUTED_VALUE"""),"")</f>
        <v/>
      </c>
      <c r="T815" s="187" t="str">
        <f>IFERROR(__xludf.DUMMYFUNCTION("""COMPUTED_VALUE"""),"")</f>
        <v/>
      </c>
      <c r="U815" s="187" t="str">
        <f>IFERROR(__xludf.DUMMYFUNCTION("""COMPUTED_VALUE"""),"")</f>
        <v/>
      </c>
      <c r="V815" s="187" t="str">
        <f>IFERROR(__xludf.DUMMYFUNCTION("""COMPUTED_VALUE"""),"")</f>
        <v/>
      </c>
      <c r="W815" s="187" t="str">
        <f>IFERROR(__xludf.DUMMYFUNCTION("""COMPUTED_VALUE"""),"")</f>
        <v/>
      </c>
      <c r="X815" s="187" t="str">
        <f>IFERROR(__xludf.DUMMYFUNCTION("""COMPUTED_VALUE"""),"")</f>
        <v/>
      </c>
      <c r="Y815" s="187" t="str">
        <f>IFERROR(__xludf.DUMMYFUNCTION("""COMPUTED_VALUE"""),"")</f>
        <v/>
      </c>
      <c r="Z815" s="187" t="str">
        <f>IFERROR(__xludf.DUMMYFUNCTION("""COMPUTED_VALUE"""),"")</f>
        <v/>
      </c>
      <c r="AA815" s="187" t="str">
        <f>IFERROR(__xludf.DUMMYFUNCTION("""COMPUTED_VALUE"""),"")</f>
        <v/>
      </c>
      <c r="AB815" s="187" t="str">
        <f>IFERROR(__xludf.DUMMYFUNCTION("""COMPUTED_VALUE"""),"")</f>
        <v/>
      </c>
      <c r="AC815" s="187" t="str">
        <f>IFERROR(__xludf.DUMMYFUNCTION("""COMPUTED_VALUE"""),"")</f>
        <v/>
      </c>
      <c r="AD815" s="187" t="str">
        <f>IFERROR(__xludf.DUMMYFUNCTION("""COMPUTED_VALUE"""),"")</f>
        <v/>
      </c>
      <c r="AE815" s="187" t="str">
        <f>IFERROR(__xludf.DUMMYFUNCTION("""COMPUTED_VALUE"""),"")</f>
        <v/>
      </c>
      <c r="AF815" s="187" t="str">
        <f>IFERROR(__xludf.DUMMYFUNCTION("""COMPUTED_VALUE"""),"")</f>
        <v/>
      </c>
      <c r="AG815" s="187" t="str">
        <f>IFERROR(__xludf.DUMMYFUNCTION("""COMPUTED_VALUE"""),"")</f>
        <v/>
      </c>
      <c r="AH815" s="187" t="str">
        <f>IFERROR(__xludf.DUMMYFUNCTION("""COMPUTED_VALUE"""),"")</f>
        <v/>
      </c>
      <c r="AI815" s="187" t="str">
        <f>IFERROR(__xludf.DUMMYFUNCTION("""COMPUTED_VALUE"""),"")</f>
        <v/>
      </c>
      <c r="AJ815" s="187" t="str">
        <f>IFERROR(__xludf.DUMMYFUNCTION("""COMPUTED_VALUE"""),"")</f>
        <v/>
      </c>
      <c r="AK815" s="187" t="str">
        <f>IFERROR(__xludf.DUMMYFUNCTION("""COMPUTED_VALUE"""),"")</f>
        <v/>
      </c>
      <c r="AL815" s="187" t="str">
        <f>IFERROR(__xludf.DUMMYFUNCTION("""COMPUTED_VALUE"""),"")</f>
        <v/>
      </c>
      <c r="AM815" s="187" t="str">
        <f>IFERROR(__xludf.DUMMYFUNCTION("""COMPUTED_VALUE"""),"")</f>
        <v/>
      </c>
      <c r="AN815" s="187" t="str">
        <f>IFERROR(__xludf.DUMMYFUNCTION("""COMPUTED_VALUE"""),"")</f>
        <v/>
      </c>
    </row>
    <row r="816">
      <c r="A816" s="187"/>
      <c r="B816" s="187"/>
      <c r="C816" s="187"/>
      <c r="D816" s="208"/>
      <c r="E816" s="109"/>
      <c r="F816" s="209"/>
      <c r="G816" s="187"/>
      <c r="H816" s="174"/>
      <c r="I816" s="187"/>
      <c r="J816" s="174" t="str">
        <f>IFERROR(__xludf.DUMMYFUNCTION("""COMPUTED_VALUE"""),"")</f>
        <v/>
      </c>
      <c r="K816" s="187" t="str">
        <f>IFERROR(__xludf.DUMMYFUNCTION("""COMPUTED_VALUE"""),"")</f>
        <v/>
      </c>
      <c r="L816" s="187" t="str">
        <f>IFERROR(__xludf.DUMMYFUNCTION("""COMPUTED_VALUE"""),"")</f>
        <v/>
      </c>
      <c r="M816" s="187" t="str">
        <f>IFERROR(__xludf.DUMMYFUNCTION("""COMPUTED_VALUE"""),"")</f>
        <v/>
      </c>
      <c r="N816" s="187" t="str">
        <f>IFERROR(__xludf.DUMMYFUNCTION("""COMPUTED_VALUE"""),"")</f>
        <v/>
      </c>
      <c r="O816" s="187" t="str">
        <f>IFERROR(__xludf.DUMMYFUNCTION("""COMPUTED_VALUE"""),"")</f>
        <v/>
      </c>
      <c r="P816" s="187" t="str">
        <f>IFERROR(__xludf.DUMMYFUNCTION("""COMPUTED_VALUE"""),"")</f>
        <v/>
      </c>
      <c r="Q816" s="187" t="str">
        <f>IFERROR(__xludf.DUMMYFUNCTION("""COMPUTED_VALUE"""),"")</f>
        <v/>
      </c>
      <c r="R816" s="187" t="str">
        <f>IFERROR(__xludf.DUMMYFUNCTION("""COMPUTED_VALUE"""),"")</f>
        <v/>
      </c>
      <c r="S816" s="187" t="str">
        <f>IFERROR(__xludf.DUMMYFUNCTION("""COMPUTED_VALUE"""),"")</f>
        <v/>
      </c>
      <c r="T816" s="187" t="str">
        <f>IFERROR(__xludf.DUMMYFUNCTION("""COMPUTED_VALUE"""),"")</f>
        <v/>
      </c>
      <c r="U816" s="187" t="str">
        <f>IFERROR(__xludf.DUMMYFUNCTION("""COMPUTED_VALUE"""),"")</f>
        <v/>
      </c>
      <c r="V816" s="187" t="str">
        <f>IFERROR(__xludf.DUMMYFUNCTION("""COMPUTED_VALUE"""),"")</f>
        <v/>
      </c>
      <c r="W816" s="187" t="str">
        <f>IFERROR(__xludf.DUMMYFUNCTION("""COMPUTED_VALUE"""),"")</f>
        <v/>
      </c>
      <c r="X816" s="187" t="str">
        <f>IFERROR(__xludf.DUMMYFUNCTION("""COMPUTED_VALUE"""),"")</f>
        <v/>
      </c>
      <c r="Y816" s="187" t="str">
        <f>IFERROR(__xludf.DUMMYFUNCTION("""COMPUTED_VALUE"""),"")</f>
        <v/>
      </c>
      <c r="Z816" s="187" t="str">
        <f>IFERROR(__xludf.DUMMYFUNCTION("""COMPUTED_VALUE"""),"")</f>
        <v/>
      </c>
      <c r="AA816" s="187" t="str">
        <f>IFERROR(__xludf.DUMMYFUNCTION("""COMPUTED_VALUE"""),"")</f>
        <v/>
      </c>
      <c r="AB816" s="187" t="str">
        <f>IFERROR(__xludf.DUMMYFUNCTION("""COMPUTED_VALUE"""),"")</f>
        <v/>
      </c>
      <c r="AC816" s="187" t="str">
        <f>IFERROR(__xludf.DUMMYFUNCTION("""COMPUTED_VALUE"""),"")</f>
        <v/>
      </c>
      <c r="AD816" s="187" t="str">
        <f>IFERROR(__xludf.DUMMYFUNCTION("""COMPUTED_VALUE"""),"")</f>
        <v/>
      </c>
      <c r="AE816" s="187" t="str">
        <f>IFERROR(__xludf.DUMMYFUNCTION("""COMPUTED_VALUE"""),"")</f>
        <v/>
      </c>
      <c r="AF816" s="187" t="str">
        <f>IFERROR(__xludf.DUMMYFUNCTION("""COMPUTED_VALUE"""),"")</f>
        <v/>
      </c>
      <c r="AG816" s="187" t="str">
        <f>IFERROR(__xludf.DUMMYFUNCTION("""COMPUTED_VALUE"""),"")</f>
        <v/>
      </c>
      <c r="AH816" s="187" t="str">
        <f>IFERROR(__xludf.DUMMYFUNCTION("""COMPUTED_VALUE"""),"")</f>
        <v/>
      </c>
      <c r="AI816" s="187" t="str">
        <f>IFERROR(__xludf.DUMMYFUNCTION("""COMPUTED_VALUE"""),"")</f>
        <v/>
      </c>
      <c r="AJ816" s="187" t="str">
        <f>IFERROR(__xludf.DUMMYFUNCTION("""COMPUTED_VALUE"""),"")</f>
        <v/>
      </c>
      <c r="AK816" s="187" t="str">
        <f>IFERROR(__xludf.DUMMYFUNCTION("""COMPUTED_VALUE"""),"")</f>
        <v/>
      </c>
      <c r="AL816" s="187" t="str">
        <f>IFERROR(__xludf.DUMMYFUNCTION("""COMPUTED_VALUE"""),"")</f>
        <v/>
      </c>
      <c r="AM816" s="187" t="str">
        <f>IFERROR(__xludf.DUMMYFUNCTION("""COMPUTED_VALUE"""),"")</f>
        <v/>
      </c>
      <c r="AN816" s="187" t="str">
        <f>IFERROR(__xludf.DUMMYFUNCTION("""COMPUTED_VALUE"""),"")</f>
        <v/>
      </c>
    </row>
    <row r="817">
      <c r="A817" s="187"/>
      <c r="B817" s="187"/>
      <c r="C817" s="187"/>
      <c r="D817" s="208"/>
      <c r="E817" s="109"/>
      <c r="F817" s="209"/>
      <c r="G817" s="187"/>
      <c r="H817" s="174"/>
      <c r="I817" s="187"/>
      <c r="J817" s="174" t="str">
        <f>IFERROR(__xludf.DUMMYFUNCTION("""COMPUTED_VALUE"""),"")</f>
        <v/>
      </c>
      <c r="K817" s="187" t="str">
        <f>IFERROR(__xludf.DUMMYFUNCTION("""COMPUTED_VALUE"""),"")</f>
        <v/>
      </c>
      <c r="L817" s="187" t="str">
        <f>IFERROR(__xludf.DUMMYFUNCTION("""COMPUTED_VALUE"""),"")</f>
        <v/>
      </c>
      <c r="M817" s="187" t="str">
        <f>IFERROR(__xludf.DUMMYFUNCTION("""COMPUTED_VALUE"""),"")</f>
        <v/>
      </c>
      <c r="N817" s="187" t="str">
        <f>IFERROR(__xludf.DUMMYFUNCTION("""COMPUTED_VALUE"""),"")</f>
        <v/>
      </c>
      <c r="O817" s="187" t="str">
        <f>IFERROR(__xludf.DUMMYFUNCTION("""COMPUTED_VALUE"""),"")</f>
        <v/>
      </c>
      <c r="P817" s="187" t="str">
        <f>IFERROR(__xludf.DUMMYFUNCTION("""COMPUTED_VALUE"""),"")</f>
        <v/>
      </c>
      <c r="Q817" s="187" t="str">
        <f>IFERROR(__xludf.DUMMYFUNCTION("""COMPUTED_VALUE"""),"")</f>
        <v/>
      </c>
      <c r="R817" s="187" t="str">
        <f>IFERROR(__xludf.DUMMYFUNCTION("""COMPUTED_VALUE"""),"")</f>
        <v/>
      </c>
      <c r="S817" s="187" t="str">
        <f>IFERROR(__xludf.DUMMYFUNCTION("""COMPUTED_VALUE"""),"")</f>
        <v/>
      </c>
      <c r="T817" s="187" t="str">
        <f>IFERROR(__xludf.DUMMYFUNCTION("""COMPUTED_VALUE"""),"")</f>
        <v/>
      </c>
      <c r="U817" s="187" t="str">
        <f>IFERROR(__xludf.DUMMYFUNCTION("""COMPUTED_VALUE"""),"")</f>
        <v/>
      </c>
      <c r="V817" s="187" t="str">
        <f>IFERROR(__xludf.DUMMYFUNCTION("""COMPUTED_VALUE"""),"")</f>
        <v/>
      </c>
      <c r="W817" s="187" t="str">
        <f>IFERROR(__xludf.DUMMYFUNCTION("""COMPUTED_VALUE"""),"")</f>
        <v/>
      </c>
      <c r="X817" s="187" t="str">
        <f>IFERROR(__xludf.DUMMYFUNCTION("""COMPUTED_VALUE"""),"")</f>
        <v/>
      </c>
      <c r="Y817" s="187" t="str">
        <f>IFERROR(__xludf.DUMMYFUNCTION("""COMPUTED_VALUE"""),"")</f>
        <v/>
      </c>
      <c r="Z817" s="187" t="str">
        <f>IFERROR(__xludf.DUMMYFUNCTION("""COMPUTED_VALUE"""),"")</f>
        <v/>
      </c>
      <c r="AA817" s="187" t="str">
        <f>IFERROR(__xludf.DUMMYFUNCTION("""COMPUTED_VALUE"""),"")</f>
        <v/>
      </c>
      <c r="AB817" s="187" t="str">
        <f>IFERROR(__xludf.DUMMYFUNCTION("""COMPUTED_VALUE"""),"")</f>
        <v/>
      </c>
      <c r="AC817" s="187" t="str">
        <f>IFERROR(__xludf.DUMMYFUNCTION("""COMPUTED_VALUE"""),"")</f>
        <v/>
      </c>
      <c r="AD817" s="187" t="str">
        <f>IFERROR(__xludf.DUMMYFUNCTION("""COMPUTED_VALUE"""),"")</f>
        <v/>
      </c>
      <c r="AE817" s="187" t="str">
        <f>IFERROR(__xludf.DUMMYFUNCTION("""COMPUTED_VALUE"""),"")</f>
        <v/>
      </c>
      <c r="AF817" s="187" t="str">
        <f>IFERROR(__xludf.DUMMYFUNCTION("""COMPUTED_VALUE"""),"")</f>
        <v/>
      </c>
      <c r="AG817" s="187" t="str">
        <f>IFERROR(__xludf.DUMMYFUNCTION("""COMPUTED_VALUE"""),"")</f>
        <v/>
      </c>
      <c r="AH817" s="187" t="str">
        <f>IFERROR(__xludf.DUMMYFUNCTION("""COMPUTED_VALUE"""),"")</f>
        <v/>
      </c>
      <c r="AI817" s="187" t="str">
        <f>IFERROR(__xludf.DUMMYFUNCTION("""COMPUTED_VALUE"""),"")</f>
        <v/>
      </c>
      <c r="AJ817" s="187" t="str">
        <f>IFERROR(__xludf.DUMMYFUNCTION("""COMPUTED_VALUE"""),"")</f>
        <v/>
      </c>
      <c r="AK817" s="187" t="str">
        <f>IFERROR(__xludf.DUMMYFUNCTION("""COMPUTED_VALUE"""),"")</f>
        <v/>
      </c>
      <c r="AL817" s="187" t="str">
        <f>IFERROR(__xludf.DUMMYFUNCTION("""COMPUTED_VALUE"""),"")</f>
        <v/>
      </c>
      <c r="AM817" s="187" t="str">
        <f>IFERROR(__xludf.DUMMYFUNCTION("""COMPUTED_VALUE"""),"")</f>
        <v/>
      </c>
      <c r="AN817" s="187" t="str">
        <f>IFERROR(__xludf.DUMMYFUNCTION("""COMPUTED_VALUE"""),"")</f>
        <v/>
      </c>
    </row>
    <row r="818">
      <c r="A818" s="187"/>
      <c r="B818" s="187"/>
      <c r="C818" s="187"/>
      <c r="D818" s="208"/>
      <c r="E818" s="109"/>
      <c r="F818" s="209"/>
      <c r="G818" s="187"/>
      <c r="H818" s="174"/>
      <c r="I818" s="187"/>
      <c r="J818" s="174" t="str">
        <f>IFERROR(__xludf.DUMMYFUNCTION("""COMPUTED_VALUE"""),"")</f>
        <v/>
      </c>
      <c r="K818" s="187" t="str">
        <f>IFERROR(__xludf.DUMMYFUNCTION("""COMPUTED_VALUE"""),"")</f>
        <v/>
      </c>
      <c r="L818" s="187" t="str">
        <f>IFERROR(__xludf.DUMMYFUNCTION("""COMPUTED_VALUE"""),"")</f>
        <v/>
      </c>
      <c r="M818" s="187" t="str">
        <f>IFERROR(__xludf.DUMMYFUNCTION("""COMPUTED_VALUE"""),"")</f>
        <v/>
      </c>
      <c r="N818" s="187" t="str">
        <f>IFERROR(__xludf.DUMMYFUNCTION("""COMPUTED_VALUE"""),"")</f>
        <v/>
      </c>
      <c r="O818" s="187" t="str">
        <f>IFERROR(__xludf.DUMMYFUNCTION("""COMPUTED_VALUE"""),"")</f>
        <v/>
      </c>
      <c r="P818" s="187" t="str">
        <f>IFERROR(__xludf.DUMMYFUNCTION("""COMPUTED_VALUE"""),"")</f>
        <v/>
      </c>
      <c r="Q818" s="187" t="str">
        <f>IFERROR(__xludf.DUMMYFUNCTION("""COMPUTED_VALUE"""),"")</f>
        <v/>
      </c>
      <c r="R818" s="187" t="str">
        <f>IFERROR(__xludf.DUMMYFUNCTION("""COMPUTED_VALUE"""),"")</f>
        <v/>
      </c>
      <c r="S818" s="187" t="str">
        <f>IFERROR(__xludf.DUMMYFUNCTION("""COMPUTED_VALUE"""),"")</f>
        <v/>
      </c>
      <c r="T818" s="187" t="str">
        <f>IFERROR(__xludf.DUMMYFUNCTION("""COMPUTED_VALUE"""),"")</f>
        <v/>
      </c>
      <c r="U818" s="187" t="str">
        <f>IFERROR(__xludf.DUMMYFUNCTION("""COMPUTED_VALUE"""),"")</f>
        <v/>
      </c>
      <c r="V818" s="187" t="str">
        <f>IFERROR(__xludf.DUMMYFUNCTION("""COMPUTED_VALUE"""),"")</f>
        <v/>
      </c>
      <c r="W818" s="187" t="str">
        <f>IFERROR(__xludf.DUMMYFUNCTION("""COMPUTED_VALUE"""),"")</f>
        <v/>
      </c>
      <c r="X818" s="187" t="str">
        <f>IFERROR(__xludf.DUMMYFUNCTION("""COMPUTED_VALUE"""),"")</f>
        <v/>
      </c>
      <c r="Y818" s="187" t="str">
        <f>IFERROR(__xludf.DUMMYFUNCTION("""COMPUTED_VALUE"""),"")</f>
        <v/>
      </c>
      <c r="Z818" s="187" t="str">
        <f>IFERROR(__xludf.DUMMYFUNCTION("""COMPUTED_VALUE"""),"")</f>
        <v/>
      </c>
      <c r="AA818" s="187" t="str">
        <f>IFERROR(__xludf.DUMMYFUNCTION("""COMPUTED_VALUE"""),"")</f>
        <v/>
      </c>
      <c r="AB818" s="187" t="str">
        <f>IFERROR(__xludf.DUMMYFUNCTION("""COMPUTED_VALUE"""),"")</f>
        <v/>
      </c>
      <c r="AC818" s="187" t="str">
        <f>IFERROR(__xludf.DUMMYFUNCTION("""COMPUTED_VALUE"""),"")</f>
        <v/>
      </c>
      <c r="AD818" s="187" t="str">
        <f>IFERROR(__xludf.DUMMYFUNCTION("""COMPUTED_VALUE"""),"")</f>
        <v/>
      </c>
      <c r="AE818" s="187" t="str">
        <f>IFERROR(__xludf.DUMMYFUNCTION("""COMPUTED_VALUE"""),"")</f>
        <v/>
      </c>
      <c r="AF818" s="187" t="str">
        <f>IFERROR(__xludf.DUMMYFUNCTION("""COMPUTED_VALUE"""),"")</f>
        <v/>
      </c>
      <c r="AG818" s="187" t="str">
        <f>IFERROR(__xludf.DUMMYFUNCTION("""COMPUTED_VALUE"""),"")</f>
        <v/>
      </c>
      <c r="AH818" s="187" t="str">
        <f>IFERROR(__xludf.DUMMYFUNCTION("""COMPUTED_VALUE"""),"")</f>
        <v/>
      </c>
      <c r="AI818" s="187" t="str">
        <f>IFERROR(__xludf.DUMMYFUNCTION("""COMPUTED_VALUE"""),"")</f>
        <v/>
      </c>
      <c r="AJ818" s="187" t="str">
        <f>IFERROR(__xludf.DUMMYFUNCTION("""COMPUTED_VALUE"""),"")</f>
        <v/>
      </c>
      <c r="AK818" s="187" t="str">
        <f>IFERROR(__xludf.DUMMYFUNCTION("""COMPUTED_VALUE"""),"")</f>
        <v/>
      </c>
      <c r="AL818" s="187" t="str">
        <f>IFERROR(__xludf.DUMMYFUNCTION("""COMPUTED_VALUE"""),"")</f>
        <v/>
      </c>
      <c r="AM818" s="187" t="str">
        <f>IFERROR(__xludf.DUMMYFUNCTION("""COMPUTED_VALUE"""),"")</f>
        <v/>
      </c>
      <c r="AN818" s="187" t="str">
        <f>IFERROR(__xludf.DUMMYFUNCTION("""COMPUTED_VALUE"""),"")</f>
        <v/>
      </c>
    </row>
    <row r="819">
      <c r="A819" s="187"/>
      <c r="B819" s="187"/>
      <c r="C819" s="187"/>
      <c r="D819" s="208"/>
      <c r="E819" s="109"/>
      <c r="F819" s="209"/>
      <c r="G819" s="187"/>
      <c r="H819" s="174"/>
      <c r="I819" s="187"/>
      <c r="J819" s="174" t="str">
        <f>IFERROR(__xludf.DUMMYFUNCTION("""COMPUTED_VALUE"""),"")</f>
        <v/>
      </c>
      <c r="K819" s="187" t="str">
        <f>IFERROR(__xludf.DUMMYFUNCTION("""COMPUTED_VALUE"""),"")</f>
        <v/>
      </c>
      <c r="L819" s="187" t="str">
        <f>IFERROR(__xludf.DUMMYFUNCTION("""COMPUTED_VALUE"""),"")</f>
        <v/>
      </c>
      <c r="M819" s="187" t="str">
        <f>IFERROR(__xludf.DUMMYFUNCTION("""COMPUTED_VALUE"""),"")</f>
        <v/>
      </c>
      <c r="N819" s="187" t="str">
        <f>IFERROR(__xludf.DUMMYFUNCTION("""COMPUTED_VALUE"""),"")</f>
        <v/>
      </c>
      <c r="O819" s="187" t="str">
        <f>IFERROR(__xludf.DUMMYFUNCTION("""COMPUTED_VALUE"""),"")</f>
        <v/>
      </c>
      <c r="P819" s="187" t="str">
        <f>IFERROR(__xludf.DUMMYFUNCTION("""COMPUTED_VALUE"""),"")</f>
        <v/>
      </c>
      <c r="Q819" s="187" t="str">
        <f>IFERROR(__xludf.DUMMYFUNCTION("""COMPUTED_VALUE"""),"")</f>
        <v/>
      </c>
      <c r="R819" s="187" t="str">
        <f>IFERROR(__xludf.DUMMYFUNCTION("""COMPUTED_VALUE"""),"")</f>
        <v/>
      </c>
      <c r="S819" s="187" t="str">
        <f>IFERROR(__xludf.DUMMYFUNCTION("""COMPUTED_VALUE"""),"")</f>
        <v/>
      </c>
      <c r="T819" s="187" t="str">
        <f>IFERROR(__xludf.DUMMYFUNCTION("""COMPUTED_VALUE"""),"")</f>
        <v/>
      </c>
      <c r="U819" s="187" t="str">
        <f>IFERROR(__xludf.DUMMYFUNCTION("""COMPUTED_VALUE"""),"")</f>
        <v/>
      </c>
      <c r="V819" s="187" t="str">
        <f>IFERROR(__xludf.DUMMYFUNCTION("""COMPUTED_VALUE"""),"")</f>
        <v/>
      </c>
      <c r="W819" s="187" t="str">
        <f>IFERROR(__xludf.DUMMYFUNCTION("""COMPUTED_VALUE"""),"")</f>
        <v/>
      </c>
      <c r="X819" s="187" t="str">
        <f>IFERROR(__xludf.DUMMYFUNCTION("""COMPUTED_VALUE"""),"")</f>
        <v/>
      </c>
      <c r="Y819" s="187" t="str">
        <f>IFERROR(__xludf.DUMMYFUNCTION("""COMPUTED_VALUE"""),"")</f>
        <v/>
      </c>
      <c r="Z819" s="187" t="str">
        <f>IFERROR(__xludf.DUMMYFUNCTION("""COMPUTED_VALUE"""),"")</f>
        <v/>
      </c>
      <c r="AA819" s="187" t="str">
        <f>IFERROR(__xludf.DUMMYFUNCTION("""COMPUTED_VALUE"""),"")</f>
        <v/>
      </c>
      <c r="AB819" s="187" t="str">
        <f>IFERROR(__xludf.DUMMYFUNCTION("""COMPUTED_VALUE"""),"")</f>
        <v/>
      </c>
      <c r="AC819" s="187" t="str">
        <f>IFERROR(__xludf.DUMMYFUNCTION("""COMPUTED_VALUE"""),"")</f>
        <v/>
      </c>
      <c r="AD819" s="187" t="str">
        <f>IFERROR(__xludf.DUMMYFUNCTION("""COMPUTED_VALUE"""),"")</f>
        <v/>
      </c>
      <c r="AE819" s="187" t="str">
        <f>IFERROR(__xludf.DUMMYFUNCTION("""COMPUTED_VALUE"""),"")</f>
        <v/>
      </c>
      <c r="AF819" s="187" t="str">
        <f>IFERROR(__xludf.DUMMYFUNCTION("""COMPUTED_VALUE"""),"")</f>
        <v/>
      </c>
      <c r="AG819" s="187" t="str">
        <f>IFERROR(__xludf.DUMMYFUNCTION("""COMPUTED_VALUE"""),"")</f>
        <v/>
      </c>
      <c r="AH819" s="187" t="str">
        <f>IFERROR(__xludf.DUMMYFUNCTION("""COMPUTED_VALUE"""),"")</f>
        <v/>
      </c>
      <c r="AI819" s="187" t="str">
        <f>IFERROR(__xludf.DUMMYFUNCTION("""COMPUTED_VALUE"""),"")</f>
        <v/>
      </c>
      <c r="AJ819" s="187" t="str">
        <f>IFERROR(__xludf.DUMMYFUNCTION("""COMPUTED_VALUE"""),"")</f>
        <v/>
      </c>
      <c r="AK819" s="187" t="str">
        <f>IFERROR(__xludf.DUMMYFUNCTION("""COMPUTED_VALUE"""),"")</f>
        <v/>
      </c>
      <c r="AL819" s="187" t="str">
        <f>IFERROR(__xludf.DUMMYFUNCTION("""COMPUTED_VALUE"""),"")</f>
        <v/>
      </c>
      <c r="AM819" s="187" t="str">
        <f>IFERROR(__xludf.DUMMYFUNCTION("""COMPUTED_VALUE"""),"")</f>
        <v/>
      </c>
      <c r="AN819" s="187" t="str">
        <f>IFERROR(__xludf.DUMMYFUNCTION("""COMPUTED_VALUE"""),"")</f>
        <v/>
      </c>
    </row>
    <row r="820">
      <c r="A820" s="187"/>
      <c r="B820" s="187"/>
      <c r="C820" s="187"/>
      <c r="D820" s="208"/>
      <c r="E820" s="109"/>
      <c r="F820" s="209"/>
      <c r="G820" s="187"/>
      <c r="H820" s="174"/>
      <c r="I820" s="187"/>
      <c r="J820" s="174" t="str">
        <f>IFERROR(__xludf.DUMMYFUNCTION("""COMPUTED_VALUE"""),"")</f>
        <v/>
      </c>
      <c r="K820" s="187" t="str">
        <f>IFERROR(__xludf.DUMMYFUNCTION("""COMPUTED_VALUE"""),"")</f>
        <v/>
      </c>
      <c r="L820" s="187" t="str">
        <f>IFERROR(__xludf.DUMMYFUNCTION("""COMPUTED_VALUE"""),"")</f>
        <v/>
      </c>
      <c r="M820" s="187" t="str">
        <f>IFERROR(__xludf.DUMMYFUNCTION("""COMPUTED_VALUE"""),"")</f>
        <v/>
      </c>
      <c r="N820" s="187" t="str">
        <f>IFERROR(__xludf.DUMMYFUNCTION("""COMPUTED_VALUE"""),"")</f>
        <v/>
      </c>
      <c r="O820" s="187" t="str">
        <f>IFERROR(__xludf.DUMMYFUNCTION("""COMPUTED_VALUE"""),"")</f>
        <v/>
      </c>
      <c r="P820" s="187" t="str">
        <f>IFERROR(__xludf.DUMMYFUNCTION("""COMPUTED_VALUE"""),"")</f>
        <v/>
      </c>
      <c r="Q820" s="187" t="str">
        <f>IFERROR(__xludf.DUMMYFUNCTION("""COMPUTED_VALUE"""),"")</f>
        <v/>
      </c>
      <c r="R820" s="187" t="str">
        <f>IFERROR(__xludf.DUMMYFUNCTION("""COMPUTED_VALUE"""),"")</f>
        <v/>
      </c>
      <c r="S820" s="187" t="str">
        <f>IFERROR(__xludf.DUMMYFUNCTION("""COMPUTED_VALUE"""),"")</f>
        <v/>
      </c>
      <c r="T820" s="187" t="str">
        <f>IFERROR(__xludf.DUMMYFUNCTION("""COMPUTED_VALUE"""),"")</f>
        <v/>
      </c>
      <c r="U820" s="187" t="str">
        <f>IFERROR(__xludf.DUMMYFUNCTION("""COMPUTED_VALUE"""),"")</f>
        <v/>
      </c>
      <c r="V820" s="187" t="str">
        <f>IFERROR(__xludf.DUMMYFUNCTION("""COMPUTED_VALUE"""),"")</f>
        <v/>
      </c>
      <c r="W820" s="187" t="str">
        <f>IFERROR(__xludf.DUMMYFUNCTION("""COMPUTED_VALUE"""),"")</f>
        <v/>
      </c>
      <c r="X820" s="187" t="str">
        <f>IFERROR(__xludf.DUMMYFUNCTION("""COMPUTED_VALUE"""),"")</f>
        <v/>
      </c>
      <c r="Y820" s="187" t="str">
        <f>IFERROR(__xludf.DUMMYFUNCTION("""COMPUTED_VALUE"""),"")</f>
        <v/>
      </c>
      <c r="Z820" s="187" t="str">
        <f>IFERROR(__xludf.DUMMYFUNCTION("""COMPUTED_VALUE"""),"")</f>
        <v/>
      </c>
      <c r="AA820" s="187" t="str">
        <f>IFERROR(__xludf.DUMMYFUNCTION("""COMPUTED_VALUE"""),"")</f>
        <v/>
      </c>
      <c r="AB820" s="187" t="str">
        <f>IFERROR(__xludf.DUMMYFUNCTION("""COMPUTED_VALUE"""),"")</f>
        <v/>
      </c>
      <c r="AC820" s="187" t="str">
        <f>IFERROR(__xludf.DUMMYFUNCTION("""COMPUTED_VALUE"""),"")</f>
        <v/>
      </c>
      <c r="AD820" s="187" t="str">
        <f>IFERROR(__xludf.DUMMYFUNCTION("""COMPUTED_VALUE"""),"")</f>
        <v/>
      </c>
      <c r="AE820" s="187" t="str">
        <f>IFERROR(__xludf.DUMMYFUNCTION("""COMPUTED_VALUE"""),"")</f>
        <v/>
      </c>
      <c r="AF820" s="187" t="str">
        <f>IFERROR(__xludf.DUMMYFUNCTION("""COMPUTED_VALUE"""),"")</f>
        <v/>
      </c>
      <c r="AG820" s="187" t="str">
        <f>IFERROR(__xludf.DUMMYFUNCTION("""COMPUTED_VALUE"""),"")</f>
        <v/>
      </c>
      <c r="AH820" s="187" t="str">
        <f>IFERROR(__xludf.DUMMYFUNCTION("""COMPUTED_VALUE"""),"")</f>
        <v/>
      </c>
      <c r="AI820" s="187" t="str">
        <f>IFERROR(__xludf.DUMMYFUNCTION("""COMPUTED_VALUE"""),"")</f>
        <v/>
      </c>
      <c r="AJ820" s="187" t="str">
        <f>IFERROR(__xludf.DUMMYFUNCTION("""COMPUTED_VALUE"""),"")</f>
        <v/>
      </c>
      <c r="AK820" s="187" t="str">
        <f>IFERROR(__xludf.DUMMYFUNCTION("""COMPUTED_VALUE"""),"")</f>
        <v/>
      </c>
      <c r="AL820" s="187" t="str">
        <f>IFERROR(__xludf.DUMMYFUNCTION("""COMPUTED_VALUE"""),"")</f>
        <v/>
      </c>
      <c r="AM820" s="187" t="str">
        <f>IFERROR(__xludf.DUMMYFUNCTION("""COMPUTED_VALUE"""),"")</f>
        <v/>
      </c>
      <c r="AN820" s="187" t="str">
        <f>IFERROR(__xludf.DUMMYFUNCTION("""COMPUTED_VALUE"""),"")</f>
        <v/>
      </c>
    </row>
    <row r="821">
      <c r="A821" s="187"/>
      <c r="B821" s="187"/>
      <c r="C821" s="187"/>
      <c r="D821" s="208"/>
      <c r="E821" s="109"/>
      <c r="F821" s="209"/>
      <c r="G821" s="187"/>
      <c r="H821" s="174"/>
      <c r="I821" s="187"/>
      <c r="J821" s="174" t="str">
        <f>IFERROR(__xludf.DUMMYFUNCTION("""COMPUTED_VALUE"""),"")</f>
        <v/>
      </c>
      <c r="K821" s="187" t="str">
        <f>IFERROR(__xludf.DUMMYFUNCTION("""COMPUTED_VALUE"""),"")</f>
        <v/>
      </c>
      <c r="L821" s="187" t="str">
        <f>IFERROR(__xludf.DUMMYFUNCTION("""COMPUTED_VALUE"""),"")</f>
        <v/>
      </c>
      <c r="M821" s="187" t="str">
        <f>IFERROR(__xludf.DUMMYFUNCTION("""COMPUTED_VALUE"""),"")</f>
        <v/>
      </c>
      <c r="N821" s="187" t="str">
        <f>IFERROR(__xludf.DUMMYFUNCTION("""COMPUTED_VALUE"""),"")</f>
        <v/>
      </c>
      <c r="O821" s="187" t="str">
        <f>IFERROR(__xludf.DUMMYFUNCTION("""COMPUTED_VALUE"""),"")</f>
        <v/>
      </c>
      <c r="P821" s="187" t="str">
        <f>IFERROR(__xludf.DUMMYFUNCTION("""COMPUTED_VALUE"""),"")</f>
        <v/>
      </c>
      <c r="Q821" s="187" t="str">
        <f>IFERROR(__xludf.DUMMYFUNCTION("""COMPUTED_VALUE"""),"")</f>
        <v/>
      </c>
      <c r="R821" s="187" t="str">
        <f>IFERROR(__xludf.DUMMYFUNCTION("""COMPUTED_VALUE"""),"")</f>
        <v/>
      </c>
      <c r="S821" s="187" t="str">
        <f>IFERROR(__xludf.DUMMYFUNCTION("""COMPUTED_VALUE"""),"")</f>
        <v/>
      </c>
      <c r="T821" s="187" t="str">
        <f>IFERROR(__xludf.DUMMYFUNCTION("""COMPUTED_VALUE"""),"")</f>
        <v/>
      </c>
      <c r="U821" s="187" t="str">
        <f>IFERROR(__xludf.DUMMYFUNCTION("""COMPUTED_VALUE"""),"")</f>
        <v/>
      </c>
      <c r="V821" s="187" t="str">
        <f>IFERROR(__xludf.DUMMYFUNCTION("""COMPUTED_VALUE"""),"")</f>
        <v/>
      </c>
      <c r="W821" s="187" t="str">
        <f>IFERROR(__xludf.DUMMYFUNCTION("""COMPUTED_VALUE"""),"")</f>
        <v/>
      </c>
      <c r="X821" s="187" t="str">
        <f>IFERROR(__xludf.DUMMYFUNCTION("""COMPUTED_VALUE"""),"")</f>
        <v/>
      </c>
      <c r="Y821" s="187" t="str">
        <f>IFERROR(__xludf.DUMMYFUNCTION("""COMPUTED_VALUE"""),"")</f>
        <v/>
      </c>
      <c r="Z821" s="187" t="str">
        <f>IFERROR(__xludf.DUMMYFUNCTION("""COMPUTED_VALUE"""),"")</f>
        <v/>
      </c>
      <c r="AA821" s="187" t="str">
        <f>IFERROR(__xludf.DUMMYFUNCTION("""COMPUTED_VALUE"""),"")</f>
        <v/>
      </c>
      <c r="AB821" s="187" t="str">
        <f>IFERROR(__xludf.DUMMYFUNCTION("""COMPUTED_VALUE"""),"")</f>
        <v/>
      </c>
      <c r="AC821" s="187" t="str">
        <f>IFERROR(__xludf.DUMMYFUNCTION("""COMPUTED_VALUE"""),"")</f>
        <v/>
      </c>
      <c r="AD821" s="187" t="str">
        <f>IFERROR(__xludf.DUMMYFUNCTION("""COMPUTED_VALUE"""),"")</f>
        <v/>
      </c>
      <c r="AE821" s="187" t="str">
        <f>IFERROR(__xludf.DUMMYFUNCTION("""COMPUTED_VALUE"""),"")</f>
        <v/>
      </c>
      <c r="AF821" s="187" t="str">
        <f>IFERROR(__xludf.DUMMYFUNCTION("""COMPUTED_VALUE"""),"")</f>
        <v/>
      </c>
      <c r="AG821" s="187" t="str">
        <f>IFERROR(__xludf.DUMMYFUNCTION("""COMPUTED_VALUE"""),"")</f>
        <v/>
      </c>
      <c r="AH821" s="187" t="str">
        <f>IFERROR(__xludf.DUMMYFUNCTION("""COMPUTED_VALUE"""),"")</f>
        <v/>
      </c>
      <c r="AI821" s="187" t="str">
        <f>IFERROR(__xludf.DUMMYFUNCTION("""COMPUTED_VALUE"""),"")</f>
        <v/>
      </c>
      <c r="AJ821" s="187" t="str">
        <f>IFERROR(__xludf.DUMMYFUNCTION("""COMPUTED_VALUE"""),"")</f>
        <v/>
      </c>
      <c r="AK821" s="187" t="str">
        <f>IFERROR(__xludf.DUMMYFUNCTION("""COMPUTED_VALUE"""),"")</f>
        <v/>
      </c>
      <c r="AL821" s="187" t="str">
        <f>IFERROR(__xludf.DUMMYFUNCTION("""COMPUTED_VALUE"""),"")</f>
        <v/>
      </c>
      <c r="AM821" s="187" t="str">
        <f>IFERROR(__xludf.DUMMYFUNCTION("""COMPUTED_VALUE"""),"")</f>
        <v/>
      </c>
      <c r="AN821" s="187" t="str">
        <f>IFERROR(__xludf.DUMMYFUNCTION("""COMPUTED_VALUE"""),"")</f>
        <v/>
      </c>
    </row>
    <row r="822">
      <c r="A822" s="187"/>
      <c r="B822" s="187"/>
      <c r="C822" s="187"/>
      <c r="D822" s="208"/>
      <c r="E822" s="109"/>
      <c r="F822" s="209"/>
      <c r="G822" s="187"/>
      <c r="H822" s="174"/>
      <c r="I822" s="187"/>
      <c r="J822" s="174" t="str">
        <f>IFERROR(__xludf.DUMMYFUNCTION("""COMPUTED_VALUE"""),"")</f>
        <v/>
      </c>
      <c r="K822" s="187" t="str">
        <f>IFERROR(__xludf.DUMMYFUNCTION("""COMPUTED_VALUE"""),"")</f>
        <v/>
      </c>
      <c r="L822" s="187" t="str">
        <f>IFERROR(__xludf.DUMMYFUNCTION("""COMPUTED_VALUE"""),"")</f>
        <v/>
      </c>
      <c r="M822" s="187" t="str">
        <f>IFERROR(__xludf.DUMMYFUNCTION("""COMPUTED_VALUE"""),"")</f>
        <v/>
      </c>
      <c r="N822" s="187" t="str">
        <f>IFERROR(__xludf.DUMMYFUNCTION("""COMPUTED_VALUE"""),"")</f>
        <v/>
      </c>
      <c r="O822" s="187" t="str">
        <f>IFERROR(__xludf.DUMMYFUNCTION("""COMPUTED_VALUE"""),"")</f>
        <v/>
      </c>
      <c r="P822" s="187" t="str">
        <f>IFERROR(__xludf.DUMMYFUNCTION("""COMPUTED_VALUE"""),"")</f>
        <v/>
      </c>
      <c r="Q822" s="187" t="str">
        <f>IFERROR(__xludf.DUMMYFUNCTION("""COMPUTED_VALUE"""),"")</f>
        <v/>
      </c>
      <c r="R822" s="187" t="str">
        <f>IFERROR(__xludf.DUMMYFUNCTION("""COMPUTED_VALUE"""),"")</f>
        <v/>
      </c>
      <c r="S822" s="187" t="str">
        <f>IFERROR(__xludf.DUMMYFUNCTION("""COMPUTED_VALUE"""),"")</f>
        <v/>
      </c>
      <c r="T822" s="187" t="str">
        <f>IFERROR(__xludf.DUMMYFUNCTION("""COMPUTED_VALUE"""),"")</f>
        <v/>
      </c>
      <c r="U822" s="187" t="str">
        <f>IFERROR(__xludf.DUMMYFUNCTION("""COMPUTED_VALUE"""),"")</f>
        <v/>
      </c>
      <c r="V822" s="187" t="str">
        <f>IFERROR(__xludf.DUMMYFUNCTION("""COMPUTED_VALUE"""),"")</f>
        <v/>
      </c>
      <c r="W822" s="187" t="str">
        <f>IFERROR(__xludf.DUMMYFUNCTION("""COMPUTED_VALUE"""),"")</f>
        <v/>
      </c>
      <c r="X822" s="187" t="str">
        <f>IFERROR(__xludf.DUMMYFUNCTION("""COMPUTED_VALUE"""),"")</f>
        <v/>
      </c>
      <c r="Y822" s="187" t="str">
        <f>IFERROR(__xludf.DUMMYFUNCTION("""COMPUTED_VALUE"""),"")</f>
        <v/>
      </c>
      <c r="Z822" s="187" t="str">
        <f>IFERROR(__xludf.DUMMYFUNCTION("""COMPUTED_VALUE"""),"")</f>
        <v/>
      </c>
      <c r="AA822" s="187" t="str">
        <f>IFERROR(__xludf.DUMMYFUNCTION("""COMPUTED_VALUE"""),"")</f>
        <v/>
      </c>
      <c r="AB822" s="187" t="str">
        <f>IFERROR(__xludf.DUMMYFUNCTION("""COMPUTED_VALUE"""),"")</f>
        <v/>
      </c>
      <c r="AC822" s="187" t="str">
        <f>IFERROR(__xludf.DUMMYFUNCTION("""COMPUTED_VALUE"""),"")</f>
        <v/>
      </c>
      <c r="AD822" s="187" t="str">
        <f>IFERROR(__xludf.DUMMYFUNCTION("""COMPUTED_VALUE"""),"")</f>
        <v/>
      </c>
      <c r="AE822" s="187" t="str">
        <f>IFERROR(__xludf.DUMMYFUNCTION("""COMPUTED_VALUE"""),"")</f>
        <v/>
      </c>
      <c r="AF822" s="187" t="str">
        <f>IFERROR(__xludf.DUMMYFUNCTION("""COMPUTED_VALUE"""),"")</f>
        <v/>
      </c>
      <c r="AG822" s="187" t="str">
        <f>IFERROR(__xludf.DUMMYFUNCTION("""COMPUTED_VALUE"""),"")</f>
        <v/>
      </c>
      <c r="AH822" s="187" t="str">
        <f>IFERROR(__xludf.DUMMYFUNCTION("""COMPUTED_VALUE"""),"")</f>
        <v/>
      </c>
      <c r="AI822" s="187" t="str">
        <f>IFERROR(__xludf.DUMMYFUNCTION("""COMPUTED_VALUE"""),"")</f>
        <v/>
      </c>
      <c r="AJ822" s="187" t="str">
        <f>IFERROR(__xludf.DUMMYFUNCTION("""COMPUTED_VALUE"""),"")</f>
        <v/>
      </c>
      <c r="AK822" s="187" t="str">
        <f>IFERROR(__xludf.DUMMYFUNCTION("""COMPUTED_VALUE"""),"")</f>
        <v/>
      </c>
      <c r="AL822" s="187" t="str">
        <f>IFERROR(__xludf.DUMMYFUNCTION("""COMPUTED_VALUE"""),"")</f>
        <v/>
      </c>
      <c r="AM822" s="187" t="str">
        <f>IFERROR(__xludf.DUMMYFUNCTION("""COMPUTED_VALUE"""),"")</f>
        <v/>
      </c>
      <c r="AN822" s="187" t="str">
        <f>IFERROR(__xludf.DUMMYFUNCTION("""COMPUTED_VALUE"""),"")</f>
        <v/>
      </c>
    </row>
    <row r="823">
      <c r="A823" s="187"/>
      <c r="B823" s="187"/>
      <c r="C823" s="187"/>
      <c r="D823" s="208"/>
      <c r="E823" s="109"/>
      <c r="F823" s="209"/>
      <c r="G823" s="187"/>
      <c r="H823" s="174"/>
      <c r="I823" s="187"/>
      <c r="J823" s="174" t="str">
        <f>IFERROR(__xludf.DUMMYFUNCTION("""COMPUTED_VALUE"""),"")</f>
        <v/>
      </c>
      <c r="K823" s="187" t="str">
        <f>IFERROR(__xludf.DUMMYFUNCTION("""COMPUTED_VALUE"""),"")</f>
        <v/>
      </c>
      <c r="L823" s="187" t="str">
        <f>IFERROR(__xludf.DUMMYFUNCTION("""COMPUTED_VALUE"""),"")</f>
        <v/>
      </c>
      <c r="M823" s="187" t="str">
        <f>IFERROR(__xludf.DUMMYFUNCTION("""COMPUTED_VALUE"""),"")</f>
        <v/>
      </c>
      <c r="N823" s="187" t="str">
        <f>IFERROR(__xludf.DUMMYFUNCTION("""COMPUTED_VALUE"""),"")</f>
        <v/>
      </c>
      <c r="O823" s="187" t="str">
        <f>IFERROR(__xludf.DUMMYFUNCTION("""COMPUTED_VALUE"""),"")</f>
        <v/>
      </c>
      <c r="P823" s="187" t="str">
        <f>IFERROR(__xludf.DUMMYFUNCTION("""COMPUTED_VALUE"""),"")</f>
        <v/>
      </c>
      <c r="Q823" s="187" t="str">
        <f>IFERROR(__xludf.DUMMYFUNCTION("""COMPUTED_VALUE"""),"")</f>
        <v/>
      </c>
      <c r="R823" s="187" t="str">
        <f>IFERROR(__xludf.DUMMYFUNCTION("""COMPUTED_VALUE"""),"")</f>
        <v/>
      </c>
      <c r="S823" s="187" t="str">
        <f>IFERROR(__xludf.DUMMYFUNCTION("""COMPUTED_VALUE"""),"")</f>
        <v/>
      </c>
      <c r="T823" s="187" t="str">
        <f>IFERROR(__xludf.DUMMYFUNCTION("""COMPUTED_VALUE"""),"")</f>
        <v/>
      </c>
      <c r="U823" s="187" t="str">
        <f>IFERROR(__xludf.DUMMYFUNCTION("""COMPUTED_VALUE"""),"")</f>
        <v/>
      </c>
      <c r="V823" s="187" t="str">
        <f>IFERROR(__xludf.DUMMYFUNCTION("""COMPUTED_VALUE"""),"")</f>
        <v/>
      </c>
      <c r="W823" s="187" t="str">
        <f>IFERROR(__xludf.DUMMYFUNCTION("""COMPUTED_VALUE"""),"")</f>
        <v/>
      </c>
      <c r="X823" s="187" t="str">
        <f>IFERROR(__xludf.DUMMYFUNCTION("""COMPUTED_VALUE"""),"")</f>
        <v/>
      </c>
      <c r="Y823" s="187" t="str">
        <f>IFERROR(__xludf.DUMMYFUNCTION("""COMPUTED_VALUE"""),"")</f>
        <v/>
      </c>
      <c r="Z823" s="187" t="str">
        <f>IFERROR(__xludf.DUMMYFUNCTION("""COMPUTED_VALUE"""),"")</f>
        <v/>
      </c>
      <c r="AA823" s="187" t="str">
        <f>IFERROR(__xludf.DUMMYFUNCTION("""COMPUTED_VALUE"""),"")</f>
        <v/>
      </c>
      <c r="AB823" s="187" t="str">
        <f>IFERROR(__xludf.DUMMYFUNCTION("""COMPUTED_VALUE"""),"")</f>
        <v/>
      </c>
      <c r="AC823" s="187" t="str">
        <f>IFERROR(__xludf.DUMMYFUNCTION("""COMPUTED_VALUE"""),"")</f>
        <v/>
      </c>
      <c r="AD823" s="187" t="str">
        <f>IFERROR(__xludf.DUMMYFUNCTION("""COMPUTED_VALUE"""),"")</f>
        <v/>
      </c>
      <c r="AE823" s="187" t="str">
        <f>IFERROR(__xludf.DUMMYFUNCTION("""COMPUTED_VALUE"""),"")</f>
        <v/>
      </c>
      <c r="AF823" s="187" t="str">
        <f>IFERROR(__xludf.DUMMYFUNCTION("""COMPUTED_VALUE"""),"")</f>
        <v/>
      </c>
      <c r="AG823" s="187" t="str">
        <f>IFERROR(__xludf.DUMMYFUNCTION("""COMPUTED_VALUE"""),"")</f>
        <v/>
      </c>
      <c r="AH823" s="187" t="str">
        <f>IFERROR(__xludf.DUMMYFUNCTION("""COMPUTED_VALUE"""),"")</f>
        <v/>
      </c>
      <c r="AI823" s="187" t="str">
        <f>IFERROR(__xludf.DUMMYFUNCTION("""COMPUTED_VALUE"""),"")</f>
        <v/>
      </c>
      <c r="AJ823" s="187" t="str">
        <f>IFERROR(__xludf.DUMMYFUNCTION("""COMPUTED_VALUE"""),"")</f>
        <v/>
      </c>
      <c r="AK823" s="187" t="str">
        <f>IFERROR(__xludf.DUMMYFUNCTION("""COMPUTED_VALUE"""),"")</f>
        <v/>
      </c>
      <c r="AL823" s="187" t="str">
        <f>IFERROR(__xludf.DUMMYFUNCTION("""COMPUTED_VALUE"""),"")</f>
        <v/>
      </c>
      <c r="AM823" s="187" t="str">
        <f>IFERROR(__xludf.DUMMYFUNCTION("""COMPUTED_VALUE"""),"")</f>
        <v/>
      </c>
      <c r="AN823" s="187" t="str">
        <f>IFERROR(__xludf.DUMMYFUNCTION("""COMPUTED_VALUE"""),"")</f>
        <v/>
      </c>
    </row>
    <row r="824">
      <c r="A824" s="187"/>
      <c r="B824" s="187"/>
      <c r="C824" s="187"/>
      <c r="D824" s="208"/>
      <c r="E824" s="109"/>
      <c r="F824" s="209"/>
      <c r="G824" s="187"/>
      <c r="H824" s="174"/>
      <c r="I824" s="187"/>
      <c r="J824" s="174" t="str">
        <f>IFERROR(__xludf.DUMMYFUNCTION("""COMPUTED_VALUE"""),"")</f>
        <v/>
      </c>
      <c r="K824" s="187" t="str">
        <f>IFERROR(__xludf.DUMMYFUNCTION("""COMPUTED_VALUE"""),"")</f>
        <v/>
      </c>
      <c r="L824" s="187" t="str">
        <f>IFERROR(__xludf.DUMMYFUNCTION("""COMPUTED_VALUE"""),"")</f>
        <v/>
      </c>
      <c r="M824" s="187" t="str">
        <f>IFERROR(__xludf.DUMMYFUNCTION("""COMPUTED_VALUE"""),"")</f>
        <v/>
      </c>
      <c r="N824" s="187" t="str">
        <f>IFERROR(__xludf.DUMMYFUNCTION("""COMPUTED_VALUE"""),"")</f>
        <v/>
      </c>
      <c r="O824" s="187" t="str">
        <f>IFERROR(__xludf.DUMMYFUNCTION("""COMPUTED_VALUE"""),"")</f>
        <v/>
      </c>
      <c r="P824" s="187" t="str">
        <f>IFERROR(__xludf.DUMMYFUNCTION("""COMPUTED_VALUE"""),"")</f>
        <v/>
      </c>
      <c r="Q824" s="187" t="str">
        <f>IFERROR(__xludf.DUMMYFUNCTION("""COMPUTED_VALUE"""),"")</f>
        <v/>
      </c>
      <c r="R824" s="187" t="str">
        <f>IFERROR(__xludf.DUMMYFUNCTION("""COMPUTED_VALUE"""),"")</f>
        <v/>
      </c>
      <c r="S824" s="187" t="str">
        <f>IFERROR(__xludf.DUMMYFUNCTION("""COMPUTED_VALUE"""),"")</f>
        <v/>
      </c>
      <c r="T824" s="187" t="str">
        <f>IFERROR(__xludf.DUMMYFUNCTION("""COMPUTED_VALUE"""),"")</f>
        <v/>
      </c>
      <c r="U824" s="187" t="str">
        <f>IFERROR(__xludf.DUMMYFUNCTION("""COMPUTED_VALUE"""),"")</f>
        <v/>
      </c>
      <c r="V824" s="187" t="str">
        <f>IFERROR(__xludf.DUMMYFUNCTION("""COMPUTED_VALUE"""),"")</f>
        <v/>
      </c>
      <c r="W824" s="187" t="str">
        <f>IFERROR(__xludf.DUMMYFUNCTION("""COMPUTED_VALUE"""),"")</f>
        <v/>
      </c>
      <c r="X824" s="187" t="str">
        <f>IFERROR(__xludf.DUMMYFUNCTION("""COMPUTED_VALUE"""),"")</f>
        <v/>
      </c>
      <c r="Y824" s="187" t="str">
        <f>IFERROR(__xludf.DUMMYFUNCTION("""COMPUTED_VALUE"""),"")</f>
        <v/>
      </c>
      <c r="Z824" s="187" t="str">
        <f>IFERROR(__xludf.DUMMYFUNCTION("""COMPUTED_VALUE"""),"")</f>
        <v/>
      </c>
      <c r="AA824" s="187" t="str">
        <f>IFERROR(__xludf.DUMMYFUNCTION("""COMPUTED_VALUE"""),"")</f>
        <v/>
      </c>
      <c r="AB824" s="187" t="str">
        <f>IFERROR(__xludf.DUMMYFUNCTION("""COMPUTED_VALUE"""),"")</f>
        <v/>
      </c>
      <c r="AC824" s="187" t="str">
        <f>IFERROR(__xludf.DUMMYFUNCTION("""COMPUTED_VALUE"""),"")</f>
        <v/>
      </c>
      <c r="AD824" s="187" t="str">
        <f>IFERROR(__xludf.DUMMYFUNCTION("""COMPUTED_VALUE"""),"")</f>
        <v/>
      </c>
      <c r="AE824" s="187" t="str">
        <f>IFERROR(__xludf.DUMMYFUNCTION("""COMPUTED_VALUE"""),"")</f>
        <v/>
      </c>
      <c r="AF824" s="187" t="str">
        <f>IFERROR(__xludf.DUMMYFUNCTION("""COMPUTED_VALUE"""),"")</f>
        <v/>
      </c>
      <c r="AG824" s="187" t="str">
        <f>IFERROR(__xludf.DUMMYFUNCTION("""COMPUTED_VALUE"""),"")</f>
        <v/>
      </c>
      <c r="AH824" s="187" t="str">
        <f>IFERROR(__xludf.DUMMYFUNCTION("""COMPUTED_VALUE"""),"")</f>
        <v/>
      </c>
      <c r="AI824" s="187" t="str">
        <f>IFERROR(__xludf.DUMMYFUNCTION("""COMPUTED_VALUE"""),"")</f>
        <v/>
      </c>
      <c r="AJ824" s="187" t="str">
        <f>IFERROR(__xludf.DUMMYFUNCTION("""COMPUTED_VALUE"""),"")</f>
        <v/>
      </c>
      <c r="AK824" s="187" t="str">
        <f>IFERROR(__xludf.DUMMYFUNCTION("""COMPUTED_VALUE"""),"")</f>
        <v/>
      </c>
      <c r="AL824" s="187" t="str">
        <f>IFERROR(__xludf.DUMMYFUNCTION("""COMPUTED_VALUE"""),"")</f>
        <v/>
      </c>
      <c r="AM824" s="187" t="str">
        <f>IFERROR(__xludf.DUMMYFUNCTION("""COMPUTED_VALUE"""),"")</f>
        <v/>
      </c>
      <c r="AN824" s="187" t="str">
        <f>IFERROR(__xludf.DUMMYFUNCTION("""COMPUTED_VALUE"""),"")</f>
        <v/>
      </c>
    </row>
    <row r="825">
      <c r="A825" s="187"/>
      <c r="B825" s="187"/>
      <c r="C825" s="187"/>
      <c r="D825" s="208"/>
      <c r="E825" s="109"/>
      <c r="F825" s="209"/>
      <c r="G825" s="187"/>
      <c r="H825" s="174"/>
      <c r="I825" s="187"/>
      <c r="J825" s="174" t="str">
        <f>IFERROR(__xludf.DUMMYFUNCTION("""COMPUTED_VALUE"""),"")</f>
        <v/>
      </c>
      <c r="K825" s="187" t="str">
        <f>IFERROR(__xludf.DUMMYFUNCTION("""COMPUTED_VALUE"""),"")</f>
        <v/>
      </c>
      <c r="L825" s="187" t="str">
        <f>IFERROR(__xludf.DUMMYFUNCTION("""COMPUTED_VALUE"""),"")</f>
        <v/>
      </c>
      <c r="M825" s="187" t="str">
        <f>IFERROR(__xludf.DUMMYFUNCTION("""COMPUTED_VALUE"""),"")</f>
        <v/>
      </c>
      <c r="N825" s="187" t="str">
        <f>IFERROR(__xludf.DUMMYFUNCTION("""COMPUTED_VALUE"""),"")</f>
        <v/>
      </c>
      <c r="O825" s="187" t="str">
        <f>IFERROR(__xludf.DUMMYFUNCTION("""COMPUTED_VALUE"""),"")</f>
        <v/>
      </c>
      <c r="P825" s="187" t="str">
        <f>IFERROR(__xludf.DUMMYFUNCTION("""COMPUTED_VALUE"""),"")</f>
        <v/>
      </c>
      <c r="Q825" s="187" t="str">
        <f>IFERROR(__xludf.DUMMYFUNCTION("""COMPUTED_VALUE"""),"")</f>
        <v/>
      </c>
      <c r="R825" s="187" t="str">
        <f>IFERROR(__xludf.DUMMYFUNCTION("""COMPUTED_VALUE"""),"")</f>
        <v/>
      </c>
      <c r="S825" s="187" t="str">
        <f>IFERROR(__xludf.DUMMYFUNCTION("""COMPUTED_VALUE"""),"")</f>
        <v/>
      </c>
      <c r="T825" s="187" t="str">
        <f>IFERROR(__xludf.DUMMYFUNCTION("""COMPUTED_VALUE"""),"")</f>
        <v/>
      </c>
      <c r="U825" s="187" t="str">
        <f>IFERROR(__xludf.DUMMYFUNCTION("""COMPUTED_VALUE"""),"")</f>
        <v/>
      </c>
      <c r="V825" s="187" t="str">
        <f>IFERROR(__xludf.DUMMYFUNCTION("""COMPUTED_VALUE"""),"")</f>
        <v/>
      </c>
      <c r="W825" s="187" t="str">
        <f>IFERROR(__xludf.DUMMYFUNCTION("""COMPUTED_VALUE"""),"")</f>
        <v/>
      </c>
      <c r="X825" s="187" t="str">
        <f>IFERROR(__xludf.DUMMYFUNCTION("""COMPUTED_VALUE"""),"")</f>
        <v/>
      </c>
      <c r="Y825" s="187" t="str">
        <f>IFERROR(__xludf.DUMMYFUNCTION("""COMPUTED_VALUE"""),"")</f>
        <v/>
      </c>
      <c r="Z825" s="187" t="str">
        <f>IFERROR(__xludf.DUMMYFUNCTION("""COMPUTED_VALUE"""),"")</f>
        <v/>
      </c>
      <c r="AA825" s="187" t="str">
        <f>IFERROR(__xludf.DUMMYFUNCTION("""COMPUTED_VALUE"""),"")</f>
        <v/>
      </c>
      <c r="AB825" s="187" t="str">
        <f>IFERROR(__xludf.DUMMYFUNCTION("""COMPUTED_VALUE"""),"")</f>
        <v/>
      </c>
      <c r="AC825" s="187" t="str">
        <f>IFERROR(__xludf.DUMMYFUNCTION("""COMPUTED_VALUE"""),"")</f>
        <v/>
      </c>
      <c r="AD825" s="187" t="str">
        <f>IFERROR(__xludf.DUMMYFUNCTION("""COMPUTED_VALUE"""),"")</f>
        <v/>
      </c>
      <c r="AE825" s="187" t="str">
        <f>IFERROR(__xludf.DUMMYFUNCTION("""COMPUTED_VALUE"""),"")</f>
        <v/>
      </c>
      <c r="AF825" s="187" t="str">
        <f>IFERROR(__xludf.DUMMYFUNCTION("""COMPUTED_VALUE"""),"")</f>
        <v/>
      </c>
      <c r="AG825" s="187" t="str">
        <f>IFERROR(__xludf.DUMMYFUNCTION("""COMPUTED_VALUE"""),"")</f>
        <v/>
      </c>
      <c r="AH825" s="187" t="str">
        <f>IFERROR(__xludf.DUMMYFUNCTION("""COMPUTED_VALUE"""),"")</f>
        <v/>
      </c>
      <c r="AI825" s="187" t="str">
        <f>IFERROR(__xludf.DUMMYFUNCTION("""COMPUTED_VALUE"""),"")</f>
        <v/>
      </c>
      <c r="AJ825" s="187" t="str">
        <f>IFERROR(__xludf.DUMMYFUNCTION("""COMPUTED_VALUE"""),"")</f>
        <v/>
      </c>
      <c r="AK825" s="187" t="str">
        <f>IFERROR(__xludf.DUMMYFUNCTION("""COMPUTED_VALUE"""),"")</f>
        <v/>
      </c>
      <c r="AL825" s="187" t="str">
        <f>IFERROR(__xludf.DUMMYFUNCTION("""COMPUTED_VALUE"""),"")</f>
        <v/>
      </c>
      <c r="AM825" s="187" t="str">
        <f>IFERROR(__xludf.DUMMYFUNCTION("""COMPUTED_VALUE"""),"")</f>
        <v/>
      </c>
      <c r="AN825" s="187" t="str">
        <f>IFERROR(__xludf.DUMMYFUNCTION("""COMPUTED_VALUE"""),"")</f>
        <v/>
      </c>
    </row>
    <row r="826">
      <c r="A826" s="187"/>
      <c r="B826" s="187"/>
      <c r="C826" s="187"/>
      <c r="D826" s="208"/>
      <c r="E826" s="109"/>
      <c r="F826" s="209"/>
      <c r="G826" s="187"/>
      <c r="H826" s="174"/>
      <c r="I826" s="187"/>
      <c r="J826" s="174" t="str">
        <f>IFERROR(__xludf.DUMMYFUNCTION("""COMPUTED_VALUE"""),"")</f>
        <v/>
      </c>
      <c r="K826" s="187" t="str">
        <f>IFERROR(__xludf.DUMMYFUNCTION("""COMPUTED_VALUE"""),"")</f>
        <v/>
      </c>
      <c r="L826" s="187" t="str">
        <f>IFERROR(__xludf.DUMMYFUNCTION("""COMPUTED_VALUE"""),"")</f>
        <v/>
      </c>
      <c r="M826" s="187" t="str">
        <f>IFERROR(__xludf.DUMMYFUNCTION("""COMPUTED_VALUE"""),"")</f>
        <v/>
      </c>
      <c r="N826" s="187" t="str">
        <f>IFERROR(__xludf.DUMMYFUNCTION("""COMPUTED_VALUE"""),"")</f>
        <v/>
      </c>
      <c r="O826" s="187" t="str">
        <f>IFERROR(__xludf.DUMMYFUNCTION("""COMPUTED_VALUE"""),"")</f>
        <v/>
      </c>
      <c r="P826" s="187" t="str">
        <f>IFERROR(__xludf.DUMMYFUNCTION("""COMPUTED_VALUE"""),"")</f>
        <v/>
      </c>
      <c r="Q826" s="187" t="str">
        <f>IFERROR(__xludf.DUMMYFUNCTION("""COMPUTED_VALUE"""),"")</f>
        <v/>
      </c>
      <c r="R826" s="187" t="str">
        <f>IFERROR(__xludf.DUMMYFUNCTION("""COMPUTED_VALUE"""),"")</f>
        <v/>
      </c>
      <c r="S826" s="187" t="str">
        <f>IFERROR(__xludf.DUMMYFUNCTION("""COMPUTED_VALUE"""),"")</f>
        <v/>
      </c>
      <c r="T826" s="187" t="str">
        <f>IFERROR(__xludf.DUMMYFUNCTION("""COMPUTED_VALUE"""),"")</f>
        <v/>
      </c>
      <c r="U826" s="187" t="str">
        <f>IFERROR(__xludf.DUMMYFUNCTION("""COMPUTED_VALUE"""),"")</f>
        <v/>
      </c>
      <c r="V826" s="187" t="str">
        <f>IFERROR(__xludf.DUMMYFUNCTION("""COMPUTED_VALUE"""),"")</f>
        <v/>
      </c>
      <c r="W826" s="187" t="str">
        <f>IFERROR(__xludf.DUMMYFUNCTION("""COMPUTED_VALUE"""),"")</f>
        <v/>
      </c>
      <c r="X826" s="187" t="str">
        <f>IFERROR(__xludf.DUMMYFUNCTION("""COMPUTED_VALUE"""),"")</f>
        <v/>
      </c>
      <c r="Y826" s="187" t="str">
        <f>IFERROR(__xludf.DUMMYFUNCTION("""COMPUTED_VALUE"""),"")</f>
        <v/>
      </c>
      <c r="Z826" s="187" t="str">
        <f>IFERROR(__xludf.DUMMYFUNCTION("""COMPUTED_VALUE"""),"")</f>
        <v/>
      </c>
      <c r="AA826" s="187" t="str">
        <f>IFERROR(__xludf.DUMMYFUNCTION("""COMPUTED_VALUE"""),"")</f>
        <v/>
      </c>
      <c r="AB826" s="187" t="str">
        <f>IFERROR(__xludf.DUMMYFUNCTION("""COMPUTED_VALUE"""),"")</f>
        <v/>
      </c>
      <c r="AC826" s="187" t="str">
        <f>IFERROR(__xludf.DUMMYFUNCTION("""COMPUTED_VALUE"""),"")</f>
        <v/>
      </c>
      <c r="AD826" s="187" t="str">
        <f>IFERROR(__xludf.DUMMYFUNCTION("""COMPUTED_VALUE"""),"")</f>
        <v/>
      </c>
      <c r="AE826" s="187" t="str">
        <f>IFERROR(__xludf.DUMMYFUNCTION("""COMPUTED_VALUE"""),"")</f>
        <v/>
      </c>
      <c r="AF826" s="187" t="str">
        <f>IFERROR(__xludf.DUMMYFUNCTION("""COMPUTED_VALUE"""),"")</f>
        <v/>
      </c>
      <c r="AG826" s="187" t="str">
        <f>IFERROR(__xludf.DUMMYFUNCTION("""COMPUTED_VALUE"""),"")</f>
        <v/>
      </c>
      <c r="AH826" s="187" t="str">
        <f>IFERROR(__xludf.DUMMYFUNCTION("""COMPUTED_VALUE"""),"")</f>
        <v/>
      </c>
      <c r="AI826" s="187" t="str">
        <f>IFERROR(__xludf.DUMMYFUNCTION("""COMPUTED_VALUE"""),"")</f>
        <v/>
      </c>
      <c r="AJ826" s="187" t="str">
        <f>IFERROR(__xludf.DUMMYFUNCTION("""COMPUTED_VALUE"""),"")</f>
        <v/>
      </c>
      <c r="AK826" s="187" t="str">
        <f>IFERROR(__xludf.DUMMYFUNCTION("""COMPUTED_VALUE"""),"")</f>
        <v/>
      </c>
      <c r="AL826" s="187" t="str">
        <f>IFERROR(__xludf.DUMMYFUNCTION("""COMPUTED_VALUE"""),"")</f>
        <v/>
      </c>
      <c r="AM826" s="187" t="str">
        <f>IFERROR(__xludf.DUMMYFUNCTION("""COMPUTED_VALUE"""),"")</f>
        <v/>
      </c>
      <c r="AN826" s="187" t="str">
        <f>IFERROR(__xludf.DUMMYFUNCTION("""COMPUTED_VALUE"""),"")</f>
        <v/>
      </c>
    </row>
    <row r="827">
      <c r="A827" s="187"/>
      <c r="B827" s="187"/>
      <c r="C827" s="187"/>
      <c r="D827" s="208"/>
      <c r="E827" s="109"/>
      <c r="F827" s="209"/>
      <c r="G827" s="187"/>
      <c r="H827" s="174"/>
      <c r="I827" s="187"/>
      <c r="J827" s="174" t="str">
        <f>IFERROR(__xludf.DUMMYFUNCTION("""COMPUTED_VALUE"""),"")</f>
        <v/>
      </c>
      <c r="K827" s="187" t="str">
        <f>IFERROR(__xludf.DUMMYFUNCTION("""COMPUTED_VALUE"""),"")</f>
        <v/>
      </c>
      <c r="L827" s="187" t="str">
        <f>IFERROR(__xludf.DUMMYFUNCTION("""COMPUTED_VALUE"""),"")</f>
        <v/>
      </c>
      <c r="M827" s="187" t="str">
        <f>IFERROR(__xludf.DUMMYFUNCTION("""COMPUTED_VALUE"""),"")</f>
        <v/>
      </c>
      <c r="N827" s="187" t="str">
        <f>IFERROR(__xludf.DUMMYFUNCTION("""COMPUTED_VALUE"""),"")</f>
        <v/>
      </c>
      <c r="O827" s="187" t="str">
        <f>IFERROR(__xludf.DUMMYFUNCTION("""COMPUTED_VALUE"""),"")</f>
        <v/>
      </c>
      <c r="P827" s="187" t="str">
        <f>IFERROR(__xludf.DUMMYFUNCTION("""COMPUTED_VALUE"""),"")</f>
        <v/>
      </c>
      <c r="Q827" s="187" t="str">
        <f>IFERROR(__xludf.DUMMYFUNCTION("""COMPUTED_VALUE"""),"")</f>
        <v/>
      </c>
      <c r="R827" s="187" t="str">
        <f>IFERROR(__xludf.DUMMYFUNCTION("""COMPUTED_VALUE"""),"")</f>
        <v/>
      </c>
      <c r="S827" s="187" t="str">
        <f>IFERROR(__xludf.DUMMYFUNCTION("""COMPUTED_VALUE"""),"")</f>
        <v/>
      </c>
      <c r="T827" s="187" t="str">
        <f>IFERROR(__xludf.DUMMYFUNCTION("""COMPUTED_VALUE"""),"")</f>
        <v/>
      </c>
      <c r="U827" s="187" t="str">
        <f>IFERROR(__xludf.DUMMYFUNCTION("""COMPUTED_VALUE"""),"")</f>
        <v/>
      </c>
      <c r="V827" s="187" t="str">
        <f>IFERROR(__xludf.DUMMYFUNCTION("""COMPUTED_VALUE"""),"")</f>
        <v/>
      </c>
      <c r="W827" s="187" t="str">
        <f>IFERROR(__xludf.DUMMYFUNCTION("""COMPUTED_VALUE"""),"")</f>
        <v/>
      </c>
      <c r="X827" s="187" t="str">
        <f>IFERROR(__xludf.DUMMYFUNCTION("""COMPUTED_VALUE"""),"")</f>
        <v/>
      </c>
      <c r="Y827" s="187" t="str">
        <f>IFERROR(__xludf.DUMMYFUNCTION("""COMPUTED_VALUE"""),"")</f>
        <v/>
      </c>
      <c r="Z827" s="187" t="str">
        <f>IFERROR(__xludf.DUMMYFUNCTION("""COMPUTED_VALUE"""),"")</f>
        <v/>
      </c>
      <c r="AA827" s="187" t="str">
        <f>IFERROR(__xludf.DUMMYFUNCTION("""COMPUTED_VALUE"""),"")</f>
        <v/>
      </c>
      <c r="AB827" s="187" t="str">
        <f>IFERROR(__xludf.DUMMYFUNCTION("""COMPUTED_VALUE"""),"")</f>
        <v/>
      </c>
      <c r="AC827" s="187" t="str">
        <f>IFERROR(__xludf.DUMMYFUNCTION("""COMPUTED_VALUE"""),"")</f>
        <v/>
      </c>
      <c r="AD827" s="187" t="str">
        <f>IFERROR(__xludf.DUMMYFUNCTION("""COMPUTED_VALUE"""),"")</f>
        <v/>
      </c>
      <c r="AE827" s="187" t="str">
        <f>IFERROR(__xludf.DUMMYFUNCTION("""COMPUTED_VALUE"""),"")</f>
        <v/>
      </c>
      <c r="AF827" s="187" t="str">
        <f>IFERROR(__xludf.DUMMYFUNCTION("""COMPUTED_VALUE"""),"")</f>
        <v/>
      </c>
      <c r="AG827" s="187" t="str">
        <f>IFERROR(__xludf.DUMMYFUNCTION("""COMPUTED_VALUE"""),"")</f>
        <v/>
      </c>
      <c r="AH827" s="187" t="str">
        <f>IFERROR(__xludf.DUMMYFUNCTION("""COMPUTED_VALUE"""),"")</f>
        <v/>
      </c>
      <c r="AI827" s="187" t="str">
        <f>IFERROR(__xludf.DUMMYFUNCTION("""COMPUTED_VALUE"""),"")</f>
        <v/>
      </c>
      <c r="AJ827" s="187" t="str">
        <f>IFERROR(__xludf.DUMMYFUNCTION("""COMPUTED_VALUE"""),"")</f>
        <v/>
      </c>
      <c r="AK827" s="187" t="str">
        <f>IFERROR(__xludf.DUMMYFUNCTION("""COMPUTED_VALUE"""),"")</f>
        <v/>
      </c>
      <c r="AL827" s="187" t="str">
        <f>IFERROR(__xludf.DUMMYFUNCTION("""COMPUTED_VALUE"""),"")</f>
        <v/>
      </c>
      <c r="AM827" s="187" t="str">
        <f>IFERROR(__xludf.DUMMYFUNCTION("""COMPUTED_VALUE"""),"")</f>
        <v/>
      </c>
      <c r="AN827" s="187" t="str">
        <f>IFERROR(__xludf.DUMMYFUNCTION("""COMPUTED_VALUE"""),"")</f>
        <v/>
      </c>
    </row>
    <row r="828">
      <c r="A828" s="187"/>
      <c r="B828" s="187"/>
      <c r="C828" s="187"/>
      <c r="D828" s="208"/>
      <c r="E828" s="109"/>
      <c r="F828" s="209"/>
      <c r="G828" s="187"/>
      <c r="H828" s="174"/>
      <c r="I828" s="187"/>
      <c r="J828" s="174" t="str">
        <f>IFERROR(__xludf.DUMMYFUNCTION("""COMPUTED_VALUE"""),"")</f>
        <v/>
      </c>
      <c r="K828" s="187" t="str">
        <f>IFERROR(__xludf.DUMMYFUNCTION("""COMPUTED_VALUE"""),"")</f>
        <v/>
      </c>
      <c r="L828" s="187" t="str">
        <f>IFERROR(__xludf.DUMMYFUNCTION("""COMPUTED_VALUE"""),"")</f>
        <v/>
      </c>
      <c r="M828" s="187" t="str">
        <f>IFERROR(__xludf.DUMMYFUNCTION("""COMPUTED_VALUE"""),"")</f>
        <v/>
      </c>
      <c r="N828" s="187" t="str">
        <f>IFERROR(__xludf.DUMMYFUNCTION("""COMPUTED_VALUE"""),"")</f>
        <v/>
      </c>
      <c r="O828" s="187" t="str">
        <f>IFERROR(__xludf.DUMMYFUNCTION("""COMPUTED_VALUE"""),"")</f>
        <v/>
      </c>
      <c r="P828" s="187" t="str">
        <f>IFERROR(__xludf.DUMMYFUNCTION("""COMPUTED_VALUE"""),"")</f>
        <v/>
      </c>
      <c r="Q828" s="187" t="str">
        <f>IFERROR(__xludf.DUMMYFUNCTION("""COMPUTED_VALUE"""),"")</f>
        <v/>
      </c>
      <c r="R828" s="187" t="str">
        <f>IFERROR(__xludf.DUMMYFUNCTION("""COMPUTED_VALUE"""),"")</f>
        <v/>
      </c>
      <c r="S828" s="187" t="str">
        <f>IFERROR(__xludf.DUMMYFUNCTION("""COMPUTED_VALUE"""),"")</f>
        <v/>
      </c>
      <c r="T828" s="187" t="str">
        <f>IFERROR(__xludf.DUMMYFUNCTION("""COMPUTED_VALUE"""),"")</f>
        <v/>
      </c>
      <c r="U828" s="187" t="str">
        <f>IFERROR(__xludf.DUMMYFUNCTION("""COMPUTED_VALUE"""),"")</f>
        <v/>
      </c>
      <c r="V828" s="187" t="str">
        <f>IFERROR(__xludf.DUMMYFUNCTION("""COMPUTED_VALUE"""),"")</f>
        <v/>
      </c>
      <c r="W828" s="187" t="str">
        <f>IFERROR(__xludf.DUMMYFUNCTION("""COMPUTED_VALUE"""),"")</f>
        <v/>
      </c>
      <c r="X828" s="187" t="str">
        <f>IFERROR(__xludf.DUMMYFUNCTION("""COMPUTED_VALUE"""),"")</f>
        <v/>
      </c>
      <c r="Y828" s="187" t="str">
        <f>IFERROR(__xludf.DUMMYFUNCTION("""COMPUTED_VALUE"""),"")</f>
        <v/>
      </c>
      <c r="Z828" s="187" t="str">
        <f>IFERROR(__xludf.DUMMYFUNCTION("""COMPUTED_VALUE"""),"")</f>
        <v/>
      </c>
      <c r="AA828" s="187" t="str">
        <f>IFERROR(__xludf.DUMMYFUNCTION("""COMPUTED_VALUE"""),"")</f>
        <v/>
      </c>
      <c r="AB828" s="187" t="str">
        <f>IFERROR(__xludf.DUMMYFUNCTION("""COMPUTED_VALUE"""),"")</f>
        <v/>
      </c>
      <c r="AC828" s="187" t="str">
        <f>IFERROR(__xludf.DUMMYFUNCTION("""COMPUTED_VALUE"""),"")</f>
        <v/>
      </c>
      <c r="AD828" s="187" t="str">
        <f>IFERROR(__xludf.DUMMYFUNCTION("""COMPUTED_VALUE"""),"")</f>
        <v/>
      </c>
      <c r="AE828" s="187" t="str">
        <f>IFERROR(__xludf.DUMMYFUNCTION("""COMPUTED_VALUE"""),"")</f>
        <v/>
      </c>
      <c r="AF828" s="187" t="str">
        <f>IFERROR(__xludf.DUMMYFUNCTION("""COMPUTED_VALUE"""),"")</f>
        <v/>
      </c>
      <c r="AG828" s="187" t="str">
        <f>IFERROR(__xludf.DUMMYFUNCTION("""COMPUTED_VALUE"""),"")</f>
        <v/>
      </c>
      <c r="AH828" s="187" t="str">
        <f>IFERROR(__xludf.DUMMYFUNCTION("""COMPUTED_VALUE"""),"")</f>
        <v/>
      </c>
      <c r="AI828" s="187" t="str">
        <f>IFERROR(__xludf.DUMMYFUNCTION("""COMPUTED_VALUE"""),"")</f>
        <v/>
      </c>
      <c r="AJ828" s="187" t="str">
        <f>IFERROR(__xludf.DUMMYFUNCTION("""COMPUTED_VALUE"""),"")</f>
        <v/>
      </c>
      <c r="AK828" s="187" t="str">
        <f>IFERROR(__xludf.DUMMYFUNCTION("""COMPUTED_VALUE"""),"")</f>
        <v/>
      </c>
      <c r="AL828" s="187" t="str">
        <f>IFERROR(__xludf.DUMMYFUNCTION("""COMPUTED_VALUE"""),"")</f>
        <v/>
      </c>
      <c r="AM828" s="187" t="str">
        <f>IFERROR(__xludf.DUMMYFUNCTION("""COMPUTED_VALUE"""),"")</f>
        <v/>
      </c>
      <c r="AN828" s="187" t="str">
        <f>IFERROR(__xludf.DUMMYFUNCTION("""COMPUTED_VALUE"""),"")</f>
        <v/>
      </c>
    </row>
    <row r="829">
      <c r="A829" s="187"/>
      <c r="B829" s="187"/>
      <c r="C829" s="187"/>
      <c r="D829" s="208"/>
      <c r="E829" s="109"/>
      <c r="F829" s="209"/>
      <c r="G829" s="187"/>
      <c r="H829" s="174"/>
      <c r="I829" s="187"/>
      <c r="J829" s="174" t="str">
        <f>IFERROR(__xludf.DUMMYFUNCTION("""COMPUTED_VALUE"""),"")</f>
        <v/>
      </c>
      <c r="K829" s="187" t="str">
        <f>IFERROR(__xludf.DUMMYFUNCTION("""COMPUTED_VALUE"""),"")</f>
        <v/>
      </c>
      <c r="L829" s="187" t="str">
        <f>IFERROR(__xludf.DUMMYFUNCTION("""COMPUTED_VALUE"""),"")</f>
        <v/>
      </c>
      <c r="M829" s="187" t="str">
        <f>IFERROR(__xludf.DUMMYFUNCTION("""COMPUTED_VALUE"""),"")</f>
        <v/>
      </c>
      <c r="N829" s="187" t="str">
        <f>IFERROR(__xludf.DUMMYFUNCTION("""COMPUTED_VALUE"""),"")</f>
        <v/>
      </c>
      <c r="O829" s="187" t="str">
        <f>IFERROR(__xludf.DUMMYFUNCTION("""COMPUTED_VALUE"""),"")</f>
        <v/>
      </c>
      <c r="P829" s="187" t="str">
        <f>IFERROR(__xludf.DUMMYFUNCTION("""COMPUTED_VALUE"""),"")</f>
        <v/>
      </c>
      <c r="Q829" s="187" t="str">
        <f>IFERROR(__xludf.DUMMYFUNCTION("""COMPUTED_VALUE"""),"")</f>
        <v/>
      </c>
      <c r="R829" s="187" t="str">
        <f>IFERROR(__xludf.DUMMYFUNCTION("""COMPUTED_VALUE"""),"")</f>
        <v/>
      </c>
      <c r="S829" s="187" t="str">
        <f>IFERROR(__xludf.DUMMYFUNCTION("""COMPUTED_VALUE"""),"")</f>
        <v/>
      </c>
      <c r="T829" s="187" t="str">
        <f>IFERROR(__xludf.DUMMYFUNCTION("""COMPUTED_VALUE"""),"")</f>
        <v/>
      </c>
      <c r="U829" s="187" t="str">
        <f>IFERROR(__xludf.DUMMYFUNCTION("""COMPUTED_VALUE"""),"")</f>
        <v/>
      </c>
      <c r="V829" s="187" t="str">
        <f>IFERROR(__xludf.DUMMYFUNCTION("""COMPUTED_VALUE"""),"")</f>
        <v/>
      </c>
      <c r="W829" s="187" t="str">
        <f>IFERROR(__xludf.DUMMYFUNCTION("""COMPUTED_VALUE"""),"")</f>
        <v/>
      </c>
      <c r="X829" s="187" t="str">
        <f>IFERROR(__xludf.DUMMYFUNCTION("""COMPUTED_VALUE"""),"")</f>
        <v/>
      </c>
      <c r="Y829" s="187" t="str">
        <f>IFERROR(__xludf.DUMMYFUNCTION("""COMPUTED_VALUE"""),"")</f>
        <v/>
      </c>
      <c r="Z829" s="187" t="str">
        <f>IFERROR(__xludf.DUMMYFUNCTION("""COMPUTED_VALUE"""),"")</f>
        <v/>
      </c>
      <c r="AA829" s="187" t="str">
        <f>IFERROR(__xludf.DUMMYFUNCTION("""COMPUTED_VALUE"""),"")</f>
        <v/>
      </c>
      <c r="AB829" s="187" t="str">
        <f>IFERROR(__xludf.DUMMYFUNCTION("""COMPUTED_VALUE"""),"")</f>
        <v/>
      </c>
      <c r="AC829" s="187" t="str">
        <f>IFERROR(__xludf.DUMMYFUNCTION("""COMPUTED_VALUE"""),"")</f>
        <v/>
      </c>
      <c r="AD829" s="187" t="str">
        <f>IFERROR(__xludf.DUMMYFUNCTION("""COMPUTED_VALUE"""),"")</f>
        <v/>
      </c>
      <c r="AE829" s="187" t="str">
        <f>IFERROR(__xludf.DUMMYFUNCTION("""COMPUTED_VALUE"""),"")</f>
        <v/>
      </c>
      <c r="AF829" s="187" t="str">
        <f>IFERROR(__xludf.DUMMYFUNCTION("""COMPUTED_VALUE"""),"")</f>
        <v/>
      </c>
      <c r="AG829" s="187" t="str">
        <f>IFERROR(__xludf.DUMMYFUNCTION("""COMPUTED_VALUE"""),"")</f>
        <v/>
      </c>
      <c r="AH829" s="187" t="str">
        <f>IFERROR(__xludf.DUMMYFUNCTION("""COMPUTED_VALUE"""),"")</f>
        <v/>
      </c>
      <c r="AI829" s="187" t="str">
        <f>IFERROR(__xludf.DUMMYFUNCTION("""COMPUTED_VALUE"""),"")</f>
        <v/>
      </c>
      <c r="AJ829" s="187" t="str">
        <f>IFERROR(__xludf.DUMMYFUNCTION("""COMPUTED_VALUE"""),"")</f>
        <v/>
      </c>
      <c r="AK829" s="187" t="str">
        <f>IFERROR(__xludf.DUMMYFUNCTION("""COMPUTED_VALUE"""),"")</f>
        <v/>
      </c>
      <c r="AL829" s="187" t="str">
        <f>IFERROR(__xludf.DUMMYFUNCTION("""COMPUTED_VALUE"""),"")</f>
        <v/>
      </c>
      <c r="AM829" s="187" t="str">
        <f>IFERROR(__xludf.DUMMYFUNCTION("""COMPUTED_VALUE"""),"")</f>
        <v/>
      </c>
      <c r="AN829" s="187" t="str">
        <f>IFERROR(__xludf.DUMMYFUNCTION("""COMPUTED_VALUE"""),"")</f>
        <v/>
      </c>
    </row>
    <row r="830">
      <c r="A830" s="187"/>
      <c r="B830" s="187"/>
      <c r="C830" s="187"/>
      <c r="D830" s="208"/>
      <c r="E830" s="109"/>
      <c r="F830" s="209"/>
      <c r="G830" s="187"/>
      <c r="H830" s="174"/>
      <c r="I830" s="187"/>
      <c r="J830" s="174" t="str">
        <f>IFERROR(__xludf.DUMMYFUNCTION("""COMPUTED_VALUE"""),"")</f>
        <v/>
      </c>
      <c r="K830" s="187" t="str">
        <f>IFERROR(__xludf.DUMMYFUNCTION("""COMPUTED_VALUE"""),"")</f>
        <v/>
      </c>
      <c r="L830" s="187" t="str">
        <f>IFERROR(__xludf.DUMMYFUNCTION("""COMPUTED_VALUE"""),"")</f>
        <v/>
      </c>
      <c r="M830" s="187" t="str">
        <f>IFERROR(__xludf.DUMMYFUNCTION("""COMPUTED_VALUE"""),"")</f>
        <v/>
      </c>
      <c r="N830" s="187" t="str">
        <f>IFERROR(__xludf.DUMMYFUNCTION("""COMPUTED_VALUE"""),"")</f>
        <v/>
      </c>
      <c r="O830" s="187" t="str">
        <f>IFERROR(__xludf.DUMMYFUNCTION("""COMPUTED_VALUE"""),"")</f>
        <v/>
      </c>
      <c r="P830" s="187" t="str">
        <f>IFERROR(__xludf.DUMMYFUNCTION("""COMPUTED_VALUE"""),"")</f>
        <v/>
      </c>
      <c r="Q830" s="187" t="str">
        <f>IFERROR(__xludf.DUMMYFUNCTION("""COMPUTED_VALUE"""),"")</f>
        <v/>
      </c>
      <c r="R830" s="187" t="str">
        <f>IFERROR(__xludf.DUMMYFUNCTION("""COMPUTED_VALUE"""),"")</f>
        <v/>
      </c>
      <c r="S830" s="187" t="str">
        <f>IFERROR(__xludf.DUMMYFUNCTION("""COMPUTED_VALUE"""),"")</f>
        <v/>
      </c>
      <c r="T830" s="187" t="str">
        <f>IFERROR(__xludf.DUMMYFUNCTION("""COMPUTED_VALUE"""),"")</f>
        <v/>
      </c>
      <c r="U830" s="187" t="str">
        <f>IFERROR(__xludf.DUMMYFUNCTION("""COMPUTED_VALUE"""),"")</f>
        <v/>
      </c>
      <c r="V830" s="187" t="str">
        <f>IFERROR(__xludf.DUMMYFUNCTION("""COMPUTED_VALUE"""),"")</f>
        <v/>
      </c>
      <c r="W830" s="187" t="str">
        <f>IFERROR(__xludf.DUMMYFUNCTION("""COMPUTED_VALUE"""),"")</f>
        <v/>
      </c>
      <c r="X830" s="187" t="str">
        <f>IFERROR(__xludf.DUMMYFUNCTION("""COMPUTED_VALUE"""),"")</f>
        <v/>
      </c>
      <c r="Y830" s="187" t="str">
        <f>IFERROR(__xludf.DUMMYFUNCTION("""COMPUTED_VALUE"""),"")</f>
        <v/>
      </c>
      <c r="Z830" s="187" t="str">
        <f>IFERROR(__xludf.DUMMYFUNCTION("""COMPUTED_VALUE"""),"")</f>
        <v/>
      </c>
      <c r="AA830" s="187" t="str">
        <f>IFERROR(__xludf.DUMMYFUNCTION("""COMPUTED_VALUE"""),"")</f>
        <v/>
      </c>
      <c r="AB830" s="187" t="str">
        <f>IFERROR(__xludf.DUMMYFUNCTION("""COMPUTED_VALUE"""),"")</f>
        <v/>
      </c>
      <c r="AC830" s="187" t="str">
        <f>IFERROR(__xludf.DUMMYFUNCTION("""COMPUTED_VALUE"""),"")</f>
        <v/>
      </c>
      <c r="AD830" s="187" t="str">
        <f>IFERROR(__xludf.DUMMYFUNCTION("""COMPUTED_VALUE"""),"")</f>
        <v/>
      </c>
      <c r="AE830" s="187" t="str">
        <f>IFERROR(__xludf.DUMMYFUNCTION("""COMPUTED_VALUE"""),"")</f>
        <v/>
      </c>
      <c r="AF830" s="187" t="str">
        <f>IFERROR(__xludf.DUMMYFUNCTION("""COMPUTED_VALUE"""),"")</f>
        <v/>
      </c>
      <c r="AG830" s="187" t="str">
        <f>IFERROR(__xludf.DUMMYFUNCTION("""COMPUTED_VALUE"""),"")</f>
        <v/>
      </c>
      <c r="AH830" s="187" t="str">
        <f>IFERROR(__xludf.DUMMYFUNCTION("""COMPUTED_VALUE"""),"")</f>
        <v/>
      </c>
      <c r="AI830" s="187" t="str">
        <f>IFERROR(__xludf.DUMMYFUNCTION("""COMPUTED_VALUE"""),"")</f>
        <v/>
      </c>
      <c r="AJ830" s="187" t="str">
        <f>IFERROR(__xludf.DUMMYFUNCTION("""COMPUTED_VALUE"""),"")</f>
        <v/>
      </c>
      <c r="AK830" s="187" t="str">
        <f>IFERROR(__xludf.DUMMYFUNCTION("""COMPUTED_VALUE"""),"")</f>
        <v/>
      </c>
      <c r="AL830" s="187" t="str">
        <f>IFERROR(__xludf.DUMMYFUNCTION("""COMPUTED_VALUE"""),"")</f>
        <v/>
      </c>
      <c r="AM830" s="187" t="str">
        <f>IFERROR(__xludf.DUMMYFUNCTION("""COMPUTED_VALUE"""),"")</f>
        <v/>
      </c>
      <c r="AN830" s="187" t="str">
        <f>IFERROR(__xludf.DUMMYFUNCTION("""COMPUTED_VALUE"""),"")</f>
        <v/>
      </c>
    </row>
    <row r="831">
      <c r="A831" s="187"/>
      <c r="B831" s="187"/>
      <c r="C831" s="187"/>
      <c r="D831" s="208"/>
      <c r="E831" s="109"/>
      <c r="F831" s="209"/>
      <c r="G831" s="187"/>
      <c r="H831" s="174"/>
      <c r="I831" s="187"/>
      <c r="J831" s="174" t="str">
        <f>IFERROR(__xludf.DUMMYFUNCTION("""COMPUTED_VALUE"""),"")</f>
        <v/>
      </c>
      <c r="K831" s="187" t="str">
        <f>IFERROR(__xludf.DUMMYFUNCTION("""COMPUTED_VALUE"""),"")</f>
        <v/>
      </c>
      <c r="L831" s="187" t="str">
        <f>IFERROR(__xludf.DUMMYFUNCTION("""COMPUTED_VALUE"""),"")</f>
        <v/>
      </c>
      <c r="M831" s="187" t="str">
        <f>IFERROR(__xludf.DUMMYFUNCTION("""COMPUTED_VALUE"""),"")</f>
        <v/>
      </c>
      <c r="N831" s="187" t="str">
        <f>IFERROR(__xludf.DUMMYFUNCTION("""COMPUTED_VALUE"""),"")</f>
        <v/>
      </c>
      <c r="O831" s="187" t="str">
        <f>IFERROR(__xludf.DUMMYFUNCTION("""COMPUTED_VALUE"""),"")</f>
        <v/>
      </c>
      <c r="P831" s="187" t="str">
        <f>IFERROR(__xludf.DUMMYFUNCTION("""COMPUTED_VALUE"""),"")</f>
        <v/>
      </c>
      <c r="Q831" s="187" t="str">
        <f>IFERROR(__xludf.DUMMYFUNCTION("""COMPUTED_VALUE"""),"")</f>
        <v/>
      </c>
      <c r="R831" s="187" t="str">
        <f>IFERROR(__xludf.DUMMYFUNCTION("""COMPUTED_VALUE"""),"")</f>
        <v/>
      </c>
      <c r="S831" s="187" t="str">
        <f>IFERROR(__xludf.DUMMYFUNCTION("""COMPUTED_VALUE"""),"")</f>
        <v/>
      </c>
      <c r="T831" s="187" t="str">
        <f>IFERROR(__xludf.DUMMYFUNCTION("""COMPUTED_VALUE"""),"")</f>
        <v/>
      </c>
      <c r="U831" s="187" t="str">
        <f>IFERROR(__xludf.DUMMYFUNCTION("""COMPUTED_VALUE"""),"")</f>
        <v/>
      </c>
      <c r="V831" s="187" t="str">
        <f>IFERROR(__xludf.DUMMYFUNCTION("""COMPUTED_VALUE"""),"")</f>
        <v/>
      </c>
      <c r="W831" s="187" t="str">
        <f>IFERROR(__xludf.DUMMYFUNCTION("""COMPUTED_VALUE"""),"")</f>
        <v/>
      </c>
      <c r="X831" s="187" t="str">
        <f>IFERROR(__xludf.DUMMYFUNCTION("""COMPUTED_VALUE"""),"")</f>
        <v/>
      </c>
      <c r="Y831" s="187" t="str">
        <f>IFERROR(__xludf.DUMMYFUNCTION("""COMPUTED_VALUE"""),"")</f>
        <v/>
      </c>
      <c r="Z831" s="187" t="str">
        <f>IFERROR(__xludf.DUMMYFUNCTION("""COMPUTED_VALUE"""),"")</f>
        <v/>
      </c>
      <c r="AA831" s="187" t="str">
        <f>IFERROR(__xludf.DUMMYFUNCTION("""COMPUTED_VALUE"""),"")</f>
        <v/>
      </c>
      <c r="AB831" s="187" t="str">
        <f>IFERROR(__xludf.DUMMYFUNCTION("""COMPUTED_VALUE"""),"")</f>
        <v/>
      </c>
      <c r="AC831" s="187" t="str">
        <f>IFERROR(__xludf.DUMMYFUNCTION("""COMPUTED_VALUE"""),"")</f>
        <v/>
      </c>
      <c r="AD831" s="187" t="str">
        <f>IFERROR(__xludf.DUMMYFUNCTION("""COMPUTED_VALUE"""),"")</f>
        <v/>
      </c>
      <c r="AE831" s="187" t="str">
        <f>IFERROR(__xludf.DUMMYFUNCTION("""COMPUTED_VALUE"""),"")</f>
        <v/>
      </c>
      <c r="AF831" s="187" t="str">
        <f>IFERROR(__xludf.DUMMYFUNCTION("""COMPUTED_VALUE"""),"")</f>
        <v/>
      </c>
      <c r="AG831" s="187" t="str">
        <f>IFERROR(__xludf.DUMMYFUNCTION("""COMPUTED_VALUE"""),"")</f>
        <v/>
      </c>
      <c r="AH831" s="187" t="str">
        <f>IFERROR(__xludf.DUMMYFUNCTION("""COMPUTED_VALUE"""),"")</f>
        <v/>
      </c>
      <c r="AI831" s="187" t="str">
        <f>IFERROR(__xludf.DUMMYFUNCTION("""COMPUTED_VALUE"""),"")</f>
        <v/>
      </c>
      <c r="AJ831" s="187" t="str">
        <f>IFERROR(__xludf.DUMMYFUNCTION("""COMPUTED_VALUE"""),"")</f>
        <v/>
      </c>
      <c r="AK831" s="187" t="str">
        <f>IFERROR(__xludf.DUMMYFUNCTION("""COMPUTED_VALUE"""),"")</f>
        <v/>
      </c>
      <c r="AL831" s="187" t="str">
        <f>IFERROR(__xludf.DUMMYFUNCTION("""COMPUTED_VALUE"""),"")</f>
        <v/>
      </c>
      <c r="AM831" s="187" t="str">
        <f>IFERROR(__xludf.DUMMYFUNCTION("""COMPUTED_VALUE"""),"")</f>
        <v/>
      </c>
      <c r="AN831" s="187" t="str">
        <f>IFERROR(__xludf.DUMMYFUNCTION("""COMPUTED_VALUE"""),"")</f>
        <v/>
      </c>
    </row>
    <row r="832">
      <c r="A832" s="187"/>
      <c r="B832" s="187"/>
      <c r="C832" s="187"/>
      <c r="D832" s="208"/>
      <c r="E832" s="109"/>
      <c r="F832" s="209"/>
      <c r="G832" s="187"/>
      <c r="H832" s="174"/>
      <c r="I832" s="187"/>
      <c r="J832" s="174" t="str">
        <f>IFERROR(__xludf.DUMMYFUNCTION("""COMPUTED_VALUE"""),"")</f>
        <v/>
      </c>
      <c r="K832" s="187" t="str">
        <f>IFERROR(__xludf.DUMMYFUNCTION("""COMPUTED_VALUE"""),"")</f>
        <v/>
      </c>
      <c r="L832" s="187" t="str">
        <f>IFERROR(__xludf.DUMMYFUNCTION("""COMPUTED_VALUE"""),"")</f>
        <v/>
      </c>
      <c r="M832" s="187" t="str">
        <f>IFERROR(__xludf.DUMMYFUNCTION("""COMPUTED_VALUE"""),"")</f>
        <v/>
      </c>
      <c r="N832" s="187" t="str">
        <f>IFERROR(__xludf.DUMMYFUNCTION("""COMPUTED_VALUE"""),"")</f>
        <v/>
      </c>
      <c r="O832" s="187" t="str">
        <f>IFERROR(__xludf.DUMMYFUNCTION("""COMPUTED_VALUE"""),"")</f>
        <v/>
      </c>
      <c r="P832" s="187" t="str">
        <f>IFERROR(__xludf.DUMMYFUNCTION("""COMPUTED_VALUE"""),"")</f>
        <v/>
      </c>
      <c r="Q832" s="187" t="str">
        <f>IFERROR(__xludf.DUMMYFUNCTION("""COMPUTED_VALUE"""),"")</f>
        <v/>
      </c>
      <c r="R832" s="187" t="str">
        <f>IFERROR(__xludf.DUMMYFUNCTION("""COMPUTED_VALUE"""),"")</f>
        <v/>
      </c>
      <c r="S832" s="187" t="str">
        <f>IFERROR(__xludf.DUMMYFUNCTION("""COMPUTED_VALUE"""),"")</f>
        <v/>
      </c>
      <c r="T832" s="187" t="str">
        <f>IFERROR(__xludf.DUMMYFUNCTION("""COMPUTED_VALUE"""),"")</f>
        <v/>
      </c>
      <c r="U832" s="187" t="str">
        <f>IFERROR(__xludf.DUMMYFUNCTION("""COMPUTED_VALUE"""),"")</f>
        <v/>
      </c>
      <c r="V832" s="187" t="str">
        <f>IFERROR(__xludf.DUMMYFUNCTION("""COMPUTED_VALUE"""),"")</f>
        <v/>
      </c>
      <c r="W832" s="187" t="str">
        <f>IFERROR(__xludf.DUMMYFUNCTION("""COMPUTED_VALUE"""),"")</f>
        <v/>
      </c>
      <c r="X832" s="187" t="str">
        <f>IFERROR(__xludf.DUMMYFUNCTION("""COMPUTED_VALUE"""),"")</f>
        <v/>
      </c>
      <c r="Y832" s="187" t="str">
        <f>IFERROR(__xludf.DUMMYFUNCTION("""COMPUTED_VALUE"""),"")</f>
        <v/>
      </c>
      <c r="Z832" s="187" t="str">
        <f>IFERROR(__xludf.DUMMYFUNCTION("""COMPUTED_VALUE"""),"")</f>
        <v/>
      </c>
      <c r="AA832" s="187" t="str">
        <f>IFERROR(__xludf.DUMMYFUNCTION("""COMPUTED_VALUE"""),"")</f>
        <v/>
      </c>
      <c r="AB832" s="187" t="str">
        <f>IFERROR(__xludf.DUMMYFUNCTION("""COMPUTED_VALUE"""),"")</f>
        <v/>
      </c>
      <c r="AC832" s="187" t="str">
        <f>IFERROR(__xludf.DUMMYFUNCTION("""COMPUTED_VALUE"""),"")</f>
        <v/>
      </c>
      <c r="AD832" s="187" t="str">
        <f>IFERROR(__xludf.DUMMYFUNCTION("""COMPUTED_VALUE"""),"")</f>
        <v/>
      </c>
      <c r="AE832" s="187" t="str">
        <f>IFERROR(__xludf.DUMMYFUNCTION("""COMPUTED_VALUE"""),"")</f>
        <v/>
      </c>
      <c r="AF832" s="187" t="str">
        <f>IFERROR(__xludf.DUMMYFUNCTION("""COMPUTED_VALUE"""),"")</f>
        <v/>
      </c>
      <c r="AG832" s="187" t="str">
        <f>IFERROR(__xludf.DUMMYFUNCTION("""COMPUTED_VALUE"""),"")</f>
        <v/>
      </c>
      <c r="AH832" s="187" t="str">
        <f>IFERROR(__xludf.DUMMYFUNCTION("""COMPUTED_VALUE"""),"")</f>
        <v/>
      </c>
      <c r="AI832" s="187" t="str">
        <f>IFERROR(__xludf.DUMMYFUNCTION("""COMPUTED_VALUE"""),"")</f>
        <v/>
      </c>
      <c r="AJ832" s="187" t="str">
        <f>IFERROR(__xludf.DUMMYFUNCTION("""COMPUTED_VALUE"""),"")</f>
        <v/>
      </c>
      <c r="AK832" s="187" t="str">
        <f>IFERROR(__xludf.DUMMYFUNCTION("""COMPUTED_VALUE"""),"")</f>
        <v/>
      </c>
      <c r="AL832" s="187" t="str">
        <f>IFERROR(__xludf.DUMMYFUNCTION("""COMPUTED_VALUE"""),"")</f>
        <v/>
      </c>
      <c r="AM832" s="187" t="str">
        <f>IFERROR(__xludf.DUMMYFUNCTION("""COMPUTED_VALUE"""),"")</f>
        <v/>
      </c>
      <c r="AN832" s="187" t="str">
        <f>IFERROR(__xludf.DUMMYFUNCTION("""COMPUTED_VALUE"""),"")</f>
        <v/>
      </c>
    </row>
    <row r="833">
      <c r="A833" s="187"/>
      <c r="B833" s="187"/>
      <c r="C833" s="187"/>
      <c r="D833" s="208"/>
      <c r="E833" s="109"/>
      <c r="F833" s="209"/>
      <c r="G833" s="187"/>
      <c r="H833" s="174"/>
      <c r="I833" s="187"/>
      <c r="J833" s="174" t="str">
        <f>IFERROR(__xludf.DUMMYFUNCTION("""COMPUTED_VALUE"""),"")</f>
        <v/>
      </c>
      <c r="K833" s="187" t="str">
        <f>IFERROR(__xludf.DUMMYFUNCTION("""COMPUTED_VALUE"""),"")</f>
        <v/>
      </c>
      <c r="L833" s="187" t="str">
        <f>IFERROR(__xludf.DUMMYFUNCTION("""COMPUTED_VALUE"""),"")</f>
        <v/>
      </c>
      <c r="M833" s="187" t="str">
        <f>IFERROR(__xludf.DUMMYFUNCTION("""COMPUTED_VALUE"""),"")</f>
        <v/>
      </c>
      <c r="N833" s="187" t="str">
        <f>IFERROR(__xludf.DUMMYFUNCTION("""COMPUTED_VALUE"""),"")</f>
        <v/>
      </c>
      <c r="O833" s="187" t="str">
        <f>IFERROR(__xludf.DUMMYFUNCTION("""COMPUTED_VALUE"""),"")</f>
        <v/>
      </c>
      <c r="P833" s="187" t="str">
        <f>IFERROR(__xludf.DUMMYFUNCTION("""COMPUTED_VALUE"""),"")</f>
        <v/>
      </c>
      <c r="Q833" s="187" t="str">
        <f>IFERROR(__xludf.DUMMYFUNCTION("""COMPUTED_VALUE"""),"")</f>
        <v/>
      </c>
      <c r="R833" s="187" t="str">
        <f>IFERROR(__xludf.DUMMYFUNCTION("""COMPUTED_VALUE"""),"")</f>
        <v/>
      </c>
      <c r="S833" s="187" t="str">
        <f>IFERROR(__xludf.DUMMYFUNCTION("""COMPUTED_VALUE"""),"")</f>
        <v/>
      </c>
      <c r="T833" s="187" t="str">
        <f>IFERROR(__xludf.DUMMYFUNCTION("""COMPUTED_VALUE"""),"")</f>
        <v/>
      </c>
      <c r="U833" s="187" t="str">
        <f>IFERROR(__xludf.DUMMYFUNCTION("""COMPUTED_VALUE"""),"")</f>
        <v/>
      </c>
      <c r="V833" s="187" t="str">
        <f>IFERROR(__xludf.DUMMYFUNCTION("""COMPUTED_VALUE"""),"")</f>
        <v/>
      </c>
      <c r="W833" s="187" t="str">
        <f>IFERROR(__xludf.DUMMYFUNCTION("""COMPUTED_VALUE"""),"")</f>
        <v/>
      </c>
      <c r="X833" s="187" t="str">
        <f>IFERROR(__xludf.DUMMYFUNCTION("""COMPUTED_VALUE"""),"")</f>
        <v/>
      </c>
      <c r="Y833" s="187" t="str">
        <f>IFERROR(__xludf.DUMMYFUNCTION("""COMPUTED_VALUE"""),"")</f>
        <v/>
      </c>
      <c r="Z833" s="187" t="str">
        <f>IFERROR(__xludf.DUMMYFUNCTION("""COMPUTED_VALUE"""),"")</f>
        <v/>
      </c>
      <c r="AA833" s="187" t="str">
        <f>IFERROR(__xludf.DUMMYFUNCTION("""COMPUTED_VALUE"""),"")</f>
        <v/>
      </c>
      <c r="AB833" s="187" t="str">
        <f>IFERROR(__xludf.DUMMYFUNCTION("""COMPUTED_VALUE"""),"")</f>
        <v/>
      </c>
      <c r="AC833" s="187" t="str">
        <f>IFERROR(__xludf.DUMMYFUNCTION("""COMPUTED_VALUE"""),"")</f>
        <v/>
      </c>
      <c r="AD833" s="187" t="str">
        <f>IFERROR(__xludf.DUMMYFUNCTION("""COMPUTED_VALUE"""),"")</f>
        <v/>
      </c>
      <c r="AE833" s="187" t="str">
        <f>IFERROR(__xludf.DUMMYFUNCTION("""COMPUTED_VALUE"""),"")</f>
        <v/>
      </c>
      <c r="AF833" s="187" t="str">
        <f>IFERROR(__xludf.DUMMYFUNCTION("""COMPUTED_VALUE"""),"")</f>
        <v/>
      </c>
      <c r="AG833" s="187" t="str">
        <f>IFERROR(__xludf.DUMMYFUNCTION("""COMPUTED_VALUE"""),"")</f>
        <v/>
      </c>
      <c r="AH833" s="187" t="str">
        <f>IFERROR(__xludf.DUMMYFUNCTION("""COMPUTED_VALUE"""),"")</f>
        <v/>
      </c>
      <c r="AI833" s="187" t="str">
        <f>IFERROR(__xludf.DUMMYFUNCTION("""COMPUTED_VALUE"""),"")</f>
        <v/>
      </c>
      <c r="AJ833" s="187" t="str">
        <f>IFERROR(__xludf.DUMMYFUNCTION("""COMPUTED_VALUE"""),"")</f>
        <v/>
      </c>
      <c r="AK833" s="187" t="str">
        <f>IFERROR(__xludf.DUMMYFUNCTION("""COMPUTED_VALUE"""),"")</f>
        <v/>
      </c>
      <c r="AL833" s="187" t="str">
        <f>IFERROR(__xludf.DUMMYFUNCTION("""COMPUTED_VALUE"""),"")</f>
        <v/>
      </c>
      <c r="AM833" s="187" t="str">
        <f>IFERROR(__xludf.DUMMYFUNCTION("""COMPUTED_VALUE"""),"")</f>
        <v/>
      </c>
      <c r="AN833" s="187" t="str">
        <f>IFERROR(__xludf.DUMMYFUNCTION("""COMPUTED_VALUE"""),"")</f>
        <v/>
      </c>
    </row>
    <row r="834">
      <c r="A834" s="187"/>
      <c r="B834" s="187"/>
      <c r="C834" s="187"/>
      <c r="D834" s="208"/>
      <c r="E834" s="109"/>
      <c r="F834" s="209"/>
      <c r="G834" s="187"/>
      <c r="H834" s="174"/>
      <c r="I834" s="187"/>
      <c r="J834" s="174" t="str">
        <f>IFERROR(__xludf.DUMMYFUNCTION("""COMPUTED_VALUE"""),"")</f>
        <v/>
      </c>
      <c r="K834" s="187" t="str">
        <f>IFERROR(__xludf.DUMMYFUNCTION("""COMPUTED_VALUE"""),"")</f>
        <v/>
      </c>
      <c r="L834" s="187" t="str">
        <f>IFERROR(__xludf.DUMMYFUNCTION("""COMPUTED_VALUE"""),"")</f>
        <v/>
      </c>
      <c r="M834" s="187" t="str">
        <f>IFERROR(__xludf.DUMMYFUNCTION("""COMPUTED_VALUE"""),"")</f>
        <v/>
      </c>
      <c r="N834" s="187" t="str">
        <f>IFERROR(__xludf.DUMMYFUNCTION("""COMPUTED_VALUE"""),"")</f>
        <v/>
      </c>
      <c r="O834" s="187" t="str">
        <f>IFERROR(__xludf.DUMMYFUNCTION("""COMPUTED_VALUE"""),"")</f>
        <v/>
      </c>
      <c r="P834" s="187" t="str">
        <f>IFERROR(__xludf.DUMMYFUNCTION("""COMPUTED_VALUE"""),"")</f>
        <v/>
      </c>
      <c r="Q834" s="187" t="str">
        <f>IFERROR(__xludf.DUMMYFUNCTION("""COMPUTED_VALUE"""),"")</f>
        <v/>
      </c>
      <c r="R834" s="187" t="str">
        <f>IFERROR(__xludf.DUMMYFUNCTION("""COMPUTED_VALUE"""),"")</f>
        <v/>
      </c>
      <c r="S834" s="187" t="str">
        <f>IFERROR(__xludf.DUMMYFUNCTION("""COMPUTED_VALUE"""),"")</f>
        <v/>
      </c>
      <c r="T834" s="187" t="str">
        <f>IFERROR(__xludf.DUMMYFUNCTION("""COMPUTED_VALUE"""),"")</f>
        <v/>
      </c>
      <c r="U834" s="187" t="str">
        <f>IFERROR(__xludf.DUMMYFUNCTION("""COMPUTED_VALUE"""),"")</f>
        <v/>
      </c>
      <c r="V834" s="187" t="str">
        <f>IFERROR(__xludf.DUMMYFUNCTION("""COMPUTED_VALUE"""),"")</f>
        <v/>
      </c>
      <c r="W834" s="187" t="str">
        <f>IFERROR(__xludf.DUMMYFUNCTION("""COMPUTED_VALUE"""),"")</f>
        <v/>
      </c>
      <c r="X834" s="187" t="str">
        <f>IFERROR(__xludf.DUMMYFUNCTION("""COMPUTED_VALUE"""),"")</f>
        <v/>
      </c>
      <c r="Y834" s="187" t="str">
        <f>IFERROR(__xludf.DUMMYFUNCTION("""COMPUTED_VALUE"""),"")</f>
        <v/>
      </c>
      <c r="Z834" s="187" t="str">
        <f>IFERROR(__xludf.DUMMYFUNCTION("""COMPUTED_VALUE"""),"")</f>
        <v/>
      </c>
      <c r="AA834" s="187" t="str">
        <f>IFERROR(__xludf.DUMMYFUNCTION("""COMPUTED_VALUE"""),"")</f>
        <v/>
      </c>
      <c r="AB834" s="187" t="str">
        <f>IFERROR(__xludf.DUMMYFUNCTION("""COMPUTED_VALUE"""),"")</f>
        <v/>
      </c>
      <c r="AC834" s="187" t="str">
        <f>IFERROR(__xludf.DUMMYFUNCTION("""COMPUTED_VALUE"""),"")</f>
        <v/>
      </c>
      <c r="AD834" s="187" t="str">
        <f>IFERROR(__xludf.DUMMYFUNCTION("""COMPUTED_VALUE"""),"")</f>
        <v/>
      </c>
      <c r="AE834" s="187" t="str">
        <f>IFERROR(__xludf.DUMMYFUNCTION("""COMPUTED_VALUE"""),"")</f>
        <v/>
      </c>
      <c r="AF834" s="187" t="str">
        <f>IFERROR(__xludf.DUMMYFUNCTION("""COMPUTED_VALUE"""),"")</f>
        <v/>
      </c>
      <c r="AG834" s="187" t="str">
        <f>IFERROR(__xludf.DUMMYFUNCTION("""COMPUTED_VALUE"""),"")</f>
        <v/>
      </c>
      <c r="AH834" s="187" t="str">
        <f>IFERROR(__xludf.DUMMYFUNCTION("""COMPUTED_VALUE"""),"")</f>
        <v/>
      </c>
      <c r="AI834" s="187" t="str">
        <f>IFERROR(__xludf.DUMMYFUNCTION("""COMPUTED_VALUE"""),"")</f>
        <v/>
      </c>
      <c r="AJ834" s="187" t="str">
        <f>IFERROR(__xludf.DUMMYFUNCTION("""COMPUTED_VALUE"""),"")</f>
        <v/>
      </c>
      <c r="AK834" s="187" t="str">
        <f>IFERROR(__xludf.DUMMYFUNCTION("""COMPUTED_VALUE"""),"")</f>
        <v/>
      </c>
      <c r="AL834" s="187" t="str">
        <f>IFERROR(__xludf.DUMMYFUNCTION("""COMPUTED_VALUE"""),"")</f>
        <v/>
      </c>
      <c r="AM834" s="187" t="str">
        <f>IFERROR(__xludf.DUMMYFUNCTION("""COMPUTED_VALUE"""),"")</f>
        <v/>
      </c>
      <c r="AN834" s="187" t="str">
        <f>IFERROR(__xludf.DUMMYFUNCTION("""COMPUTED_VALUE"""),"")</f>
        <v/>
      </c>
    </row>
    <row r="835">
      <c r="A835" s="187"/>
      <c r="B835" s="187"/>
      <c r="C835" s="187"/>
      <c r="D835" s="208"/>
      <c r="E835" s="109"/>
      <c r="F835" s="209"/>
      <c r="G835" s="187"/>
      <c r="H835" s="174"/>
      <c r="I835" s="187"/>
      <c r="J835" s="174" t="str">
        <f>IFERROR(__xludf.DUMMYFUNCTION("""COMPUTED_VALUE"""),"")</f>
        <v/>
      </c>
      <c r="K835" s="187" t="str">
        <f>IFERROR(__xludf.DUMMYFUNCTION("""COMPUTED_VALUE"""),"")</f>
        <v/>
      </c>
      <c r="L835" s="187" t="str">
        <f>IFERROR(__xludf.DUMMYFUNCTION("""COMPUTED_VALUE"""),"")</f>
        <v/>
      </c>
      <c r="M835" s="187" t="str">
        <f>IFERROR(__xludf.DUMMYFUNCTION("""COMPUTED_VALUE"""),"")</f>
        <v/>
      </c>
      <c r="N835" s="187" t="str">
        <f>IFERROR(__xludf.DUMMYFUNCTION("""COMPUTED_VALUE"""),"")</f>
        <v/>
      </c>
      <c r="O835" s="187" t="str">
        <f>IFERROR(__xludf.DUMMYFUNCTION("""COMPUTED_VALUE"""),"")</f>
        <v/>
      </c>
      <c r="P835" s="187" t="str">
        <f>IFERROR(__xludf.DUMMYFUNCTION("""COMPUTED_VALUE"""),"")</f>
        <v/>
      </c>
      <c r="Q835" s="187" t="str">
        <f>IFERROR(__xludf.DUMMYFUNCTION("""COMPUTED_VALUE"""),"")</f>
        <v/>
      </c>
      <c r="R835" s="187" t="str">
        <f>IFERROR(__xludf.DUMMYFUNCTION("""COMPUTED_VALUE"""),"")</f>
        <v/>
      </c>
      <c r="S835" s="187" t="str">
        <f>IFERROR(__xludf.DUMMYFUNCTION("""COMPUTED_VALUE"""),"")</f>
        <v/>
      </c>
      <c r="T835" s="187" t="str">
        <f>IFERROR(__xludf.DUMMYFUNCTION("""COMPUTED_VALUE"""),"")</f>
        <v/>
      </c>
      <c r="U835" s="187" t="str">
        <f>IFERROR(__xludf.DUMMYFUNCTION("""COMPUTED_VALUE"""),"")</f>
        <v/>
      </c>
      <c r="V835" s="187" t="str">
        <f>IFERROR(__xludf.DUMMYFUNCTION("""COMPUTED_VALUE"""),"")</f>
        <v/>
      </c>
      <c r="W835" s="187" t="str">
        <f>IFERROR(__xludf.DUMMYFUNCTION("""COMPUTED_VALUE"""),"")</f>
        <v/>
      </c>
      <c r="X835" s="187" t="str">
        <f>IFERROR(__xludf.DUMMYFUNCTION("""COMPUTED_VALUE"""),"")</f>
        <v/>
      </c>
      <c r="Y835" s="187" t="str">
        <f>IFERROR(__xludf.DUMMYFUNCTION("""COMPUTED_VALUE"""),"")</f>
        <v/>
      </c>
      <c r="Z835" s="187" t="str">
        <f>IFERROR(__xludf.DUMMYFUNCTION("""COMPUTED_VALUE"""),"")</f>
        <v/>
      </c>
      <c r="AA835" s="187" t="str">
        <f>IFERROR(__xludf.DUMMYFUNCTION("""COMPUTED_VALUE"""),"")</f>
        <v/>
      </c>
      <c r="AB835" s="187" t="str">
        <f>IFERROR(__xludf.DUMMYFUNCTION("""COMPUTED_VALUE"""),"")</f>
        <v/>
      </c>
      <c r="AC835" s="187" t="str">
        <f>IFERROR(__xludf.DUMMYFUNCTION("""COMPUTED_VALUE"""),"")</f>
        <v/>
      </c>
      <c r="AD835" s="187" t="str">
        <f>IFERROR(__xludf.DUMMYFUNCTION("""COMPUTED_VALUE"""),"")</f>
        <v/>
      </c>
      <c r="AE835" s="187" t="str">
        <f>IFERROR(__xludf.DUMMYFUNCTION("""COMPUTED_VALUE"""),"")</f>
        <v/>
      </c>
      <c r="AF835" s="187" t="str">
        <f>IFERROR(__xludf.DUMMYFUNCTION("""COMPUTED_VALUE"""),"")</f>
        <v/>
      </c>
      <c r="AG835" s="187" t="str">
        <f>IFERROR(__xludf.DUMMYFUNCTION("""COMPUTED_VALUE"""),"")</f>
        <v/>
      </c>
      <c r="AH835" s="187" t="str">
        <f>IFERROR(__xludf.DUMMYFUNCTION("""COMPUTED_VALUE"""),"")</f>
        <v/>
      </c>
      <c r="AI835" s="187" t="str">
        <f>IFERROR(__xludf.DUMMYFUNCTION("""COMPUTED_VALUE"""),"")</f>
        <v/>
      </c>
      <c r="AJ835" s="187" t="str">
        <f>IFERROR(__xludf.DUMMYFUNCTION("""COMPUTED_VALUE"""),"")</f>
        <v/>
      </c>
      <c r="AK835" s="187" t="str">
        <f>IFERROR(__xludf.DUMMYFUNCTION("""COMPUTED_VALUE"""),"")</f>
        <v/>
      </c>
      <c r="AL835" s="187" t="str">
        <f>IFERROR(__xludf.DUMMYFUNCTION("""COMPUTED_VALUE"""),"")</f>
        <v/>
      </c>
      <c r="AM835" s="187" t="str">
        <f>IFERROR(__xludf.DUMMYFUNCTION("""COMPUTED_VALUE"""),"")</f>
        <v/>
      </c>
      <c r="AN835" s="187" t="str">
        <f>IFERROR(__xludf.DUMMYFUNCTION("""COMPUTED_VALUE"""),"")</f>
        <v/>
      </c>
    </row>
    <row r="836">
      <c r="A836" s="187"/>
      <c r="B836" s="187"/>
      <c r="C836" s="187"/>
      <c r="D836" s="208"/>
      <c r="E836" s="109"/>
      <c r="F836" s="209"/>
      <c r="G836" s="187"/>
      <c r="H836" s="174"/>
      <c r="I836" s="187"/>
      <c r="J836" s="174" t="str">
        <f>IFERROR(__xludf.DUMMYFUNCTION("""COMPUTED_VALUE"""),"")</f>
        <v/>
      </c>
      <c r="K836" s="187" t="str">
        <f>IFERROR(__xludf.DUMMYFUNCTION("""COMPUTED_VALUE"""),"")</f>
        <v/>
      </c>
      <c r="L836" s="187" t="str">
        <f>IFERROR(__xludf.DUMMYFUNCTION("""COMPUTED_VALUE"""),"")</f>
        <v/>
      </c>
      <c r="M836" s="187" t="str">
        <f>IFERROR(__xludf.DUMMYFUNCTION("""COMPUTED_VALUE"""),"")</f>
        <v/>
      </c>
      <c r="N836" s="187" t="str">
        <f>IFERROR(__xludf.DUMMYFUNCTION("""COMPUTED_VALUE"""),"")</f>
        <v/>
      </c>
      <c r="O836" s="187" t="str">
        <f>IFERROR(__xludf.DUMMYFUNCTION("""COMPUTED_VALUE"""),"")</f>
        <v/>
      </c>
      <c r="P836" s="187" t="str">
        <f>IFERROR(__xludf.DUMMYFUNCTION("""COMPUTED_VALUE"""),"")</f>
        <v/>
      </c>
      <c r="Q836" s="187" t="str">
        <f>IFERROR(__xludf.DUMMYFUNCTION("""COMPUTED_VALUE"""),"")</f>
        <v/>
      </c>
      <c r="R836" s="187" t="str">
        <f>IFERROR(__xludf.DUMMYFUNCTION("""COMPUTED_VALUE"""),"")</f>
        <v/>
      </c>
      <c r="S836" s="187" t="str">
        <f>IFERROR(__xludf.DUMMYFUNCTION("""COMPUTED_VALUE"""),"")</f>
        <v/>
      </c>
      <c r="T836" s="187" t="str">
        <f>IFERROR(__xludf.DUMMYFUNCTION("""COMPUTED_VALUE"""),"")</f>
        <v/>
      </c>
      <c r="U836" s="187" t="str">
        <f>IFERROR(__xludf.DUMMYFUNCTION("""COMPUTED_VALUE"""),"")</f>
        <v/>
      </c>
      <c r="V836" s="187" t="str">
        <f>IFERROR(__xludf.DUMMYFUNCTION("""COMPUTED_VALUE"""),"")</f>
        <v/>
      </c>
      <c r="W836" s="187" t="str">
        <f>IFERROR(__xludf.DUMMYFUNCTION("""COMPUTED_VALUE"""),"")</f>
        <v/>
      </c>
      <c r="X836" s="187" t="str">
        <f>IFERROR(__xludf.DUMMYFUNCTION("""COMPUTED_VALUE"""),"")</f>
        <v/>
      </c>
      <c r="Y836" s="187" t="str">
        <f>IFERROR(__xludf.DUMMYFUNCTION("""COMPUTED_VALUE"""),"")</f>
        <v/>
      </c>
      <c r="Z836" s="187" t="str">
        <f>IFERROR(__xludf.DUMMYFUNCTION("""COMPUTED_VALUE"""),"")</f>
        <v/>
      </c>
      <c r="AA836" s="187" t="str">
        <f>IFERROR(__xludf.DUMMYFUNCTION("""COMPUTED_VALUE"""),"")</f>
        <v/>
      </c>
      <c r="AB836" s="187" t="str">
        <f>IFERROR(__xludf.DUMMYFUNCTION("""COMPUTED_VALUE"""),"")</f>
        <v/>
      </c>
      <c r="AC836" s="187" t="str">
        <f>IFERROR(__xludf.DUMMYFUNCTION("""COMPUTED_VALUE"""),"")</f>
        <v/>
      </c>
      <c r="AD836" s="187" t="str">
        <f>IFERROR(__xludf.DUMMYFUNCTION("""COMPUTED_VALUE"""),"")</f>
        <v/>
      </c>
      <c r="AE836" s="187" t="str">
        <f>IFERROR(__xludf.DUMMYFUNCTION("""COMPUTED_VALUE"""),"")</f>
        <v/>
      </c>
      <c r="AF836" s="187" t="str">
        <f>IFERROR(__xludf.DUMMYFUNCTION("""COMPUTED_VALUE"""),"")</f>
        <v/>
      </c>
      <c r="AG836" s="187" t="str">
        <f>IFERROR(__xludf.DUMMYFUNCTION("""COMPUTED_VALUE"""),"")</f>
        <v/>
      </c>
      <c r="AH836" s="187" t="str">
        <f>IFERROR(__xludf.DUMMYFUNCTION("""COMPUTED_VALUE"""),"")</f>
        <v/>
      </c>
      <c r="AI836" s="187" t="str">
        <f>IFERROR(__xludf.DUMMYFUNCTION("""COMPUTED_VALUE"""),"")</f>
        <v/>
      </c>
      <c r="AJ836" s="187" t="str">
        <f>IFERROR(__xludf.DUMMYFUNCTION("""COMPUTED_VALUE"""),"")</f>
        <v/>
      </c>
      <c r="AK836" s="187" t="str">
        <f>IFERROR(__xludf.DUMMYFUNCTION("""COMPUTED_VALUE"""),"")</f>
        <v/>
      </c>
      <c r="AL836" s="187" t="str">
        <f>IFERROR(__xludf.DUMMYFUNCTION("""COMPUTED_VALUE"""),"")</f>
        <v/>
      </c>
      <c r="AM836" s="187" t="str">
        <f>IFERROR(__xludf.DUMMYFUNCTION("""COMPUTED_VALUE"""),"")</f>
        <v/>
      </c>
      <c r="AN836" s="187" t="str">
        <f>IFERROR(__xludf.DUMMYFUNCTION("""COMPUTED_VALUE"""),"")</f>
        <v/>
      </c>
    </row>
    <row r="837">
      <c r="A837" s="187"/>
      <c r="B837" s="187"/>
      <c r="C837" s="187"/>
      <c r="D837" s="208"/>
      <c r="E837" s="109"/>
      <c r="F837" s="209"/>
      <c r="G837" s="187"/>
      <c r="H837" s="174"/>
      <c r="I837" s="187"/>
      <c r="J837" s="174" t="str">
        <f>IFERROR(__xludf.DUMMYFUNCTION("""COMPUTED_VALUE"""),"")</f>
        <v/>
      </c>
      <c r="K837" s="187" t="str">
        <f>IFERROR(__xludf.DUMMYFUNCTION("""COMPUTED_VALUE"""),"")</f>
        <v/>
      </c>
      <c r="L837" s="187" t="str">
        <f>IFERROR(__xludf.DUMMYFUNCTION("""COMPUTED_VALUE"""),"")</f>
        <v/>
      </c>
      <c r="M837" s="187" t="str">
        <f>IFERROR(__xludf.DUMMYFUNCTION("""COMPUTED_VALUE"""),"")</f>
        <v/>
      </c>
      <c r="N837" s="187" t="str">
        <f>IFERROR(__xludf.DUMMYFUNCTION("""COMPUTED_VALUE"""),"")</f>
        <v/>
      </c>
      <c r="O837" s="187" t="str">
        <f>IFERROR(__xludf.DUMMYFUNCTION("""COMPUTED_VALUE"""),"")</f>
        <v/>
      </c>
      <c r="P837" s="187" t="str">
        <f>IFERROR(__xludf.DUMMYFUNCTION("""COMPUTED_VALUE"""),"")</f>
        <v/>
      </c>
      <c r="Q837" s="187" t="str">
        <f>IFERROR(__xludf.DUMMYFUNCTION("""COMPUTED_VALUE"""),"")</f>
        <v/>
      </c>
      <c r="R837" s="187" t="str">
        <f>IFERROR(__xludf.DUMMYFUNCTION("""COMPUTED_VALUE"""),"")</f>
        <v/>
      </c>
      <c r="S837" s="187" t="str">
        <f>IFERROR(__xludf.DUMMYFUNCTION("""COMPUTED_VALUE"""),"")</f>
        <v/>
      </c>
      <c r="T837" s="187" t="str">
        <f>IFERROR(__xludf.DUMMYFUNCTION("""COMPUTED_VALUE"""),"")</f>
        <v/>
      </c>
      <c r="U837" s="187" t="str">
        <f>IFERROR(__xludf.DUMMYFUNCTION("""COMPUTED_VALUE"""),"")</f>
        <v/>
      </c>
      <c r="V837" s="187" t="str">
        <f>IFERROR(__xludf.DUMMYFUNCTION("""COMPUTED_VALUE"""),"")</f>
        <v/>
      </c>
      <c r="W837" s="187" t="str">
        <f>IFERROR(__xludf.DUMMYFUNCTION("""COMPUTED_VALUE"""),"")</f>
        <v/>
      </c>
      <c r="X837" s="187" t="str">
        <f>IFERROR(__xludf.DUMMYFUNCTION("""COMPUTED_VALUE"""),"")</f>
        <v/>
      </c>
      <c r="Y837" s="187" t="str">
        <f>IFERROR(__xludf.DUMMYFUNCTION("""COMPUTED_VALUE"""),"")</f>
        <v/>
      </c>
      <c r="Z837" s="187" t="str">
        <f>IFERROR(__xludf.DUMMYFUNCTION("""COMPUTED_VALUE"""),"")</f>
        <v/>
      </c>
      <c r="AA837" s="187" t="str">
        <f>IFERROR(__xludf.DUMMYFUNCTION("""COMPUTED_VALUE"""),"")</f>
        <v/>
      </c>
      <c r="AB837" s="187" t="str">
        <f>IFERROR(__xludf.DUMMYFUNCTION("""COMPUTED_VALUE"""),"")</f>
        <v/>
      </c>
      <c r="AC837" s="187" t="str">
        <f>IFERROR(__xludf.DUMMYFUNCTION("""COMPUTED_VALUE"""),"")</f>
        <v/>
      </c>
      <c r="AD837" s="187" t="str">
        <f>IFERROR(__xludf.DUMMYFUNCTION("""COMPUTED_VALUE"""),"")</f>
        <v/>
      </c>
      <c r="AE837" s="187" t="str">
        <f>IFERROR(__xludf.DUMMYFUNCTION("""COMPUTED_VALUE"""),"")</f>
        <v/>
      </c>
      <c r="AF837" s="187" t="str">
        <f>IFERROR(__xludf.DUMMYFUNCTION("""COMPUTED_VALUE"""),"")</f>
        <v/>
      </c>
      <c r="AG837" s="187" t="str">
        <f>IFERROR(__xludf.DUMMYFUNCTION("""COMPUTED_VALUE"""),"")</f>
        <v/>
      </c>
      <c r="AH837" s="187" t="str">
        <f>IFERROR(__xludf.DUMMYFUNCTION("""COMPUTED_VALUE"""),"")</f>
        <v/>
      </c>
      <c r="AI837" s="187" t="str">
        <f>IFERROR(__xludf.DUMMYFUNCTION("""COMPUTED_VALUE"""),"")</f>
        <v/>
      </c>
      <c r="AJ837" s="187" t="str">
        <f>IFERROR(__xludf.DUMMYFUNCTION("""COMPUTED_VALUE"""),"")</f>
        <v/>
      </c>
      <c r="AK837" s="187" t="str">
        <f>IFERROR(__xludf.DUMMYFUNCTION("""COMPUTED_VALUE"""),"")</f>
        <v/>
      </c>
      <c r="AL837" s="187" t="str">
        <f>IFERROR(__xludf.DUMMYFUNCTION("""COMPUTED_VALUE"""),"")</f>
        <v/>
      </c>
      <c r="AM837" s="187" t="str">
        <f>IFERROR(__xludf.DUMMYFUNCTION("""COMPUTED_VALUE"""),"")</f>
        <v/>
      </c>
      <c r="AN837" s="187" t="str">
        <f>IFERROR(__xludf.DUMMYFUNCTION("""COMPUTED_VALUE"""),"")</f>
        <v/>
      </c>
    </row>
    <row r="838">
      <c r="A838" s="187"/>
      <c r="B838" s="187"/>
      <c r="C838" s="187"/>
      <c r="D838" s="208"/>
      <c r="E838" s="109"/>
      <c r="F838" s="209"/>
      <c r="G838" s="187"/>
      <c r="H838" s="174"/>
      <c r="I838" s="187"/>
      <c r="J838" s="174" t="str">
        <f>IFERROR(__xludf.DUMMYFUNCTION("""COMPUTED_VALUE"""),"")</f>
        <v/>
      </c>
      <c r="K838" s="187" t="str">
        <f>IFERROR(__xludf.DUMMYFUNCTION("""COMPUTED_VALUE"""),"")</f>
        <v/>
      </c>
      <c r="L838" s="187" t="str">
        <f>IFERROR(__xludf.DUMMYFUNCTION("""COMPUTED_VALUE"""),"")</f>
        <v/>
      </c>
      <c r="M838" s="187" t="str">
        <f>IFERROR(__xludf.DUMMYFUNCTION("""COMPUTED_VALUE"""),"")</f>
        <v/>
      </c>
      <c r="N838" s="187" t="str">
        <f>IFERROR(__xludf.DUMMYFUNCTION("""COMPUTED_VALUE"""),"")</f>
        <v/>
      </c>
      <c r="O838" s="187" t="str">
        <f>IFERROR(__xludf.DUMMYFUNCTION("""COMPUTED_VALUE"""),"")</f>
        <v/>
      </c>
      <c r="P838" s="187" t="str">
        <f>IFERROR(__xludf.DUMMYFUNCTION("""COMPUTED_VALUE"""),"")</f>
        <v/>
      </c>
      <c r="Q838" s="187" t="str">
        <f>IFERROR(__xludf.DUMMYFUNCTION("""COMPUTED_VALUE"""),"")</f>
        <v/>
      </c>
      <c r="R838" s="187" t="str">
        <f>IFERROR(__xludf.DUMMYFUNCTION("""COMPUTED_VALUE"""),"")</f>
        <v/>
      </c>
      <c r="S838" s="187" t="str">
        <f>IFERROR(__xludf.DUMMYFUNCTION("""COMPUTED_VALUE"""),"")</f>
        <v/>
      </c>
      <c r="T838" s="187" t="str">
        <f>IFERROR(__xludf.DUMMYFUNCTION("""COMPUTED_VALUE"""),"")</f>
        <v/>
      </c>
      <c r="U838" s="187" t="str">
        <f>IFERROR(__xludf.DUMMYFUNCTION("""COMPUTED_VALUE"""),"")</f>
        <v/>
      </c>
      <c r="V838" s="187" t="str">
        <f>IFERROR(__xludf.DUMMYFUNCTION("""COMPUTED_VALUE"""),"")</f>
        <v/>
      </c>
      <c r="W838" s="187" t="str">
        <f>IFERROR(__xludf.DUMMYFUNCTION("""COMPUTED_VALUE"""),"")</f>
        <v/>
      </c>
      <c r="X838" s="187" t="str">
        <f>IFERROR(__xludf.DUMMYFUNCTION("""COMPUTED_VALUE"""),"")</f>
        <v/>
      </c>
      <c r="Y838" s="187" t="str">
        <f>IFERROR(__xludf.DUMMYFUNCTION("""COMPUTED_VALUE"""),"")</f>
        <v/>
      </c>
      <c r="Z838" s="187" t="str">
        <f>IFERROR(__xludf.DUMMYFUNCTION("""COMPUTED_VALUE"""),"")</f>
        <v/>
      </c>
      <c r="AA838" s="187" t="str">
        <f>IFERROR(__xludf.DUMMYFUNCTION("""COMPUTED_VALUE"""),"")</f>
        <v/>
      </c>
      <c r="AB838" s="187" t="str">
        <f>IFERROR(__xludf.DUMMYFUNCTION("""COMPUTED_VALUE"""),"")</f>
        <v/>
      </c>
      <c r="AC838" s="187" t="str">
        <f>IFERROR(__xludf.DUMMYFUNCTION("""COMPUTED_VALUE"""),"")</f>
        <v/>
      </c>
      <c r="AD838" s="187" t="str">
        <f>IFERROR(__xludf.DUMMYFUNCTION("""COMPUTED_VALUE"""),"")</f>
        <v/>
      </c>
      <c r="AE838" s="187" t="str">
        <f>IFERROR(__xludf.DUMMYFUNCTION("""COMPUTED_VALUE"""),"")</f>
        <v/>
      </c>
      <c r="AF838" s="187" t="str">
        <f>IFERROR(__xludf.DUMMYFUNCTION("""COMPUTED_VALUE"""),"")</f>
        <v/>
      </c>
      <c r="AG838" s="187" t="str">
        <f>IFERROR(__xludf.DUMMYFUNCTION("""COMPUTED_VALUE"""),"")</f>
        <v/>
      </c>
      <c r="AH838" s="187" t="str">
        <f>IFERROR(__xludf.DUMMYFUNCTION("""COMPUTED_VALUE"""),"")</f>
        <v/>
      </c>
      <c r="AI838" s="187" t="str">
        <f>IFERROR(__xludf.DUMMYFUNCTION("""COMPUTED_VALUE"""),"")</f>
        <v/>
      </c>
      <c r="AJ838" s="187" t="str">
        <f>IFERROR(__xludf.DUMMYFUNCTION("""COMPUTED_VALUE"""),"")</f>
        <v/>
      </c>
      <c r="AK838" s="187" t="str">
        <f>IFERROR(__xludf.DUMMYFUNCTION("""COMPUTED_VALUE"""),"")</f>
        <v/>
      </c>
      <c r="AL838" s="187" t="str">
        <f>IFERROR(__xludf.DUMMYFUNCTION("""COMPUTED_VALUE"""),"")</f>
        <v/>
      </c>
      <c r="AM838" s="187" t="str">
        <f>IFERROR(__xludf.DUMMYFUNCTION("""COMPUTED_VALUE"""),"")</f>
        <v/>
      </c>
      <c r="AN838" s="187" t="str">
        <f>IFERROR(__xludf.DUMMYFUNCTION("""COMPUTED_VALUE"""),"")</f>
        <v/>
      </c>
    </row>
    <row r="839">
      <c r="A839" s="187"/>
      <c r="B839" s="187"/>
      <c r="C839" s="187"/>
      <c r="D839" s="208"/>
      <c r="E839" s="109"/>
      <c r="F839" s="209"/>
      <c r="G839" s="187"/>
      <c r="H839" s="174"/>
      <c r="I839" s="187"/>
      <c r="J839" s="174" t="str">
        <f>IFERROR(__xludf.DUMMYFUNCTION("""COMPUTED_VALUE"""),"")</f>
        <v/>
      </c>
      <c r="K839" s="187" t="str">
        <f>IFERROR(__xludf.DUMMYFUNCTION("""COMPUTED_VALUE"""),"")</f>
        <v/>
      </c>
      <c r="L839" s="187" t="str">
        <f>IFERROR(__xludf.DUMMYFUNCTION("""COMPUTED_VALUE"""),"")</f>
        <v/>
      </c>
      <c r="M839" s="187" t="str">
        <f>IFERROR(__xludf.DUMMYFUNCTION("""COMPUTED_VALUE"""),"")</f>
        <v/>
      </c>
      <c r="N839" s="187" t="str">
        <f>IFERROR(__xludf.DUMMYFUNCTION("""COMPUTED_VALUE"""),"")</f>
        <v/>
      </c>
      <c r="O839" s="187" t="str">
        <f>IFERROR(__xludf.DUMMYFUNCTION("""COMPUTED_VALUE"""),"")</f>
        <v/>
      </c>
      <c r="P839" s="187" t="str">
        <f>IFERROR(__xludf.DUMMYFUNCTION("""COMPUTED_VALUE"""),"")</f>
        <v/>
      </c>
      <c r="Q839" s="187" t="str">
        <f>IFERROR(__xludf.DUMMYFUNCTION("""COMPUTED_VALUE"""),"")</f>
        <v/>
      </c>
      <c r="R839" s="187" t="str">
        <f>IFERROR(__xludf.DUMMYFUNCTION("""COMPUTED_VALUE"""),"")</f>
        <v/>
      </c>
      <c r="S839" s="187" t="str">
        <f>IFERROR(__xludf.DUMMYFUNCTION("""COMPUTED_VALUE"""),"")</f>
        <v/>
      </c>
      <c r="T839" s="187" t="str">
        <f>IFERROR(__xludf.DUMMYFUNCTION("""COMPUTED_VALUE"""),"")</f>
        <v/>
      </c>
      <c r="U839" s="187" t="str">
        <f>IFERROR(__xludf.DUMMYFUNCTION("""COMPUTED_VALUE"""),"")</f>
        <v/>
      </c>
      <c r="V839" s="187" t="str">
        <f>IFERROR(__xludf.DUMMYFUNCTION("""COMPUTED_VALUE"""),"")</f>
        <v/>
      </c>
      <c r="W839" s="187" t="str">
        <f>IFERROR(__xludf.DUMMYFUNCTION("""COMPUTED_VALUE"""),"")</f>
        <v/>
      </c>
      <c r="X839" s="187" t="str">
        <f>IFERROR(__xludf.DUMMYFUNCTION("""COMPUTED_VALUE"""),"")</f>
        <v/>
      </c>
      <c r="Y839" s="187" t="str">
        <f>IFERROR(__xludf.DUMMYFUNCTION("""COMPUTED_VALUE"""),"")</f>
        <v/>
      </c>
      <c r="Z839" s="187" t="str">
        <f>IFERROR(__xludf.DUMMYFUNCTION("""COMPUTED_VALUE"""),"")</f>
        <v/>
      </c>
      <c r="AA839" s="187" t="str">
        <f>IFERROR(__xludf.DUMMYFUNCTION("""COMPUTED_VALUE"""),"")</f>
        <v/>
      </c>
      <c r="AB839" s="187" t="str">
        <f>IFERROR(__xludf.DUMMYFUNCTION("""COMPUTED_VALUE"""),"")</f>
        <v/>
      </c>
      <c r="AC839" s="187" t="str">
        <f>IFERROR(__xludf.DUMMYFUNCTION("""COMPUTED_VALUE"""),"")</f>
        <v/>
      </c>
      <c r="AD839" s="187" t="str">
        <f>IFERROR(__xludf.DUMMYFUNCTION("""COMPUTED_VALUE"""),"")</f>
        <v/>
      </c>
      <c r="AE839" s="187" t="str">
        <f>IFERROR(__xludf.DUMMYFUNCTION("""COMPUTED_VALUE"""),"")</f>
        <v/>
      </c>
      <c r="AF839" s="187" t="str">
        <f>IFERROR(__xludf.DUMMYFUNCTION("""COMPUTED_VALUE"""),"")</f>
        <v/>
      </c>
      <c r="AG839" s="187" t="str">
        <f>IFERROR(__xludf.DUMMYFUNCTION("""COMPUTED_VALUE"""),"")</f>
        <v/>
      </c>
      <c r="AH839" s="187" t="str">
        <f>IFERROR(__xludf.DUMMYFUNCTION("""COMPUTED_VALUE"""),"")</f>
        <v/>
      </c>
      <c r="AI839" s="187" t="str">
        <f>IFERROR(__xludf.DUMMYFUNCTION("""COMPUTED_VALUE"""),"")</f>
        <v/>
      </c>
      <c r="AJ839" s="187" t="str">
        <f>IFERROR(__xludf.DUMMYFUNCTION("""COMPUTED_VALUE"""),"")</f>
        <v/>
      </c>
      <c r="AK839" s="187" t="str">
        <f>IFERROR(__xludf.DUMMYFUNCTION("""COMPUTED_VALUE"""),"")</f>
        <v/>
      </c>
      <c r="AL839" s="187" t="str">
        <f>IFERROR(__xludf.DUMMYFUNCTION("""COMPUTED_VALUE"""),"")</f>
        <v/>
      </c>
      <c r="AM839" s="187" t="str">
        <f>IFERROR(__xludf.DUMMYFUNCTION("""COMPUTED_VALUE"""),"")</f>
        <v/>
      </c>
      <c r="AN839" s="187" t="str">
        <f>IFERROR(__xludf.DUMMYFUNCTION("""COMPUTED_VALUE"""),"")</f>
        <v/>
      </c>
    </row>
    <row r="840">
      <c r="A840" s="187"/>
      <c r="B840" s="187"/>
      <c r="C840" s="187"/>
      <c r="D840" s="208"/>
      <c r="E840" s="109"/>
      <c r="F840" s="209"/>
      <c r="G840" s="187"/>
      <c r="H840" s="174"/>
      <c r="I840" s="187"/>
      <c r="J840" s="174" t="str">
        <f>IFERROR(__xludf.DUMMYFUNCTION("""COMPUTED_VALUE"""),"")</f>
        <v/>
      </c>
      <c r="K840" s="187" t="str">
        <f>IFERROR(__xludf.DUMMYFUNCTION("""COMPUTED_VALUE"""),"")</f>
        <v/>
      </c>
      <c r="L840" s="187" t="str">
        <f>IFERROR(__xludf.DUMMYFUNCTION("""COMPUTED_VALUE"""),"")</f>
        <v/>
      </c>
      <c r="M840" s="187" t="str">
        <f>IFERROR(__xludf.DUMMYFUNCTION("""COMPUTED_VALUE"""),"")</f>
        <v/>
      </c>
      <c r="N840" s="187" t="str">
        <f>IFERROR(__xludf.DUMMYFUNCTION("""COMPUTED_VALUE"""),"")</f>
        <v/>
      </c>
      <c r="O840" s="187" t="str">
        <f>IFERROR(__xludf.DUMMYFUNCTION("""COMPUTED_VALUE"""),"")</f>
        <v/>
      </c>
      <c r="P840" s="187" t="str">
        <f>IFERROR(__xludf.DUMMYFUNCTION("""COMPUTED_VALUE"""),"")</f>
        <v/>
      </c>
      <c r="Q840" s="187" t="str">
        <f>IFERROR(__xludf.DUMMYFUNCTION("""COMPUTED_VALUE"""),"")</f>
        <v/>
      </c>
      <c r="R840" s="187" t="str">
        <f>IFERROR(__xludf.DUMMYFUNCTION("""COMPUTED_VALUE"""),"")</f>
        <v/>
      </c>
      <c r="S840" s="187" t="str">
        <f>IFERROR(__xludf.DUMMYFUNCTION("""COMPUTED_VALUE"""),"")</f>
        <v/>
      </c>
      <c r="T840" s="187" t="str">
        <f>IFERROR(__xludf.DUMMYFUNCTION("""COMPUTED_VALUE"""),"")</f>
        <v/>
      </c>
      <c r="U840" s="187" t="str">
        <f>IFERROR(__xludf.DUMMYFUNCTION("""COMPUTED_VALUE"""),"")</f>
        <v/>
      </c>
      <c r="V840" s="187" t="str">
        <f>IFERROR(__xludf.DUMMYFUNCTION("""COMPUTED_VALUE"""),"")</f>
        <v/>
      </c>
      <c r="W840" s="187" t="str">
        <f>IFERROR(__xludf.DUMMYFUNCTION("""COMPUTED_VALUE"""),"")</f>
        <v/>
      </c>
      <c r="X840" s="187" t="str">
        <f>IFERROR(__xludf.DUMMYFUNCTION("""COMPUTED_VALUE"""),"")</f>
        <v/>
      </c>
      <c r="Y840" s="187" t="str">
        <f>IFERROR(__xludf.DUMMYFUNCTION("""COMPUTED_VALUE"""),"")</f>
        <v/>
      </c>
      <c r="Z840" s="187" t="str">
        <f>IFERROR(__xludf.DUMMYFUNCTION("""COMPUTED_VALUE"""),"")</f>
        <v/>
      </c>
      <c r="AA840" s="187" t="str">
        <f>IFERROR(__xludf.DUMMYFUNCTION("""COMPUTED_VALUE"""),"")</f>
        <v/>
      </c>
      <c r="AB840" s="187" t="str">
        <f>IFERROR(__xludf.DUMMYFUNCTION("""COMPUTED_VALUE"""),"")</f>
        <v/>
      </c>
      <c r="AC840" s="187" t="str">
        <f>IFERROR(__xludf.DUMMYFUNCTION("""COMPUTED_VALUE"""),"")</f>
        <v/>
      </c>
      <c r="AD840" s="187" t="str">
        <f>IFERROR(__xludf.DUMMYFUNCTION("""COMPUTED_VALUE"""),"")</f>
        <v/>
      </c>
      <c r="AE840" s="187" t="str">
        <f>IFERROR(__xludf.DUMMYFUNCTION("""COMPUTED_VALUE"""),"")</f>
        <v/>
      </c>
      <c r="AF840" s="187" t="str">
        <f>IFERROR(__xludf.DUMMYFUNCTION("""COMPUTED_VALUE"""),"")</f>
        <v/>
      </c>
      <c r="AG840" s="187" t="str">
        <f>IFERROR(__xludf.DUMMYFUNCTION("""COMPUTED_VALUE"""),"")</f>
        <v/>
      </c>
      <c r="AH840" s="187" t="str">
        <f>IFERROR(__xludf.DUMMYFUNCTION("""COMPUTED_VALUE"""),"")</f>
        <v/>
      </c>
      <c r="AI840" s="187" t="str">
        <f>IFERROR(__xludf.DUMMYFUNCTION("""COMPUTED_VALUE"""),"")</f>
        <v/>
      </c>
      <c r="AJ840" s="187" t="str">
        <f>IFERROR(__xludf.DUMMYFUNCTION("""COMPUTED_VALUE"""),"")</f>
        <v/>
      </c>
      <c r="AK840" s="187" t="str">
        <f>IFERROR(__xludf.DUMMYFUNCTION("""COMPUTED_VALUE"""),"")</f>
        <v/>
      </c>
      <c r="AL840" s="187" t="str">
        <f>IFERROR(__xludf.DUMMYFUNCTION("""COMPUTED_VALUE"""),"")</f>
        <v/>
      </c>
      <c r="AM840" s="187" t="str">
        <f>IFERROR(__xludf.DUMMYFUNCTION("""COMPUTED_VALUE"""),"")</f>
        <v/>
      </c>
      <c r="AN840" s="187" t="str">
        <f>IFERROR(__xludf.DUMMYFUNCTION("""COMPUTED_VALUE"""),"")</f>
        <v/>
      </c>
    </row>
    <row r="841">
      <c r="A841" s="187"/>
      <c r="B841" s="187"/>
      <c r="C841" s="187"/>
      <c r="D841" s="208"/>
      <c r="E841" s="109"/>
      <c r="F841" s="209"/>
      <c r="G841" s="187"/>
      <c r="H841" s="174"/>
      <c r="I841" s="187"/>
      <c r="J841" s="174" t="str">
        <f>IFERROR(__xludf.DUMMYFUNCTION("""COMPUTED_VALUE"""),"")</f>
        <v/>
      </c>
      <c r="K841" s="187" t="str">
        <f>IFERROR(__xludf.DUMMYFUNCTION("""COMPUTED_VALUE"""),"")</f>
        <v/>
      </c>
      <c r="L841" s="187" t="str">
        <f>IFERROR(__xludf.DUMMYFUNCTION("""COMPUTED_VALUE"""),"")</f>
        <v/>
      </c>
      <c r="M841" s="187" t="str">
        <f>IFERROR(__xludf.DUMMYFUNCTION("""COMPUTED_VALUE"""),"")</f>
        <v/>
      </c>
      <c r="N841" s="187" t="str">
        <f>IFERROR(__xludf.DUMMYFUNCTION("""COMPUTED_VALUE"""),"")</f>
        <v/>
      </c>
      <c r="O841" s="187" t="str">
        <f>IFERROR(__xludf.DUMMYFUNCTION("""COMPUTED_VALUE"""),"")</f>
        <v/>
      </c>
      <c r="P841" s="187" t="str">
        <f>IFERROR(__xludf.DUMMYFUNCTION("""COMPUTED_VALUE"""),"")</f>
        <v/>
      </c>
      <c r="Q841" s="187" t="str">
        <f>IFERROR(__xludf.DUMMYFUNCTION("""COMPUTED_VALUE"""),"")</f>
        <v/>
      </c>
      <c r="R841" s="187" t="str">
        <f>IFERROR(__xludf.DUMMYFUNCTION("""COMPUTED_VALUE"""),"")</f>
        <v/>
      </c>
      <c r="S841" s="187" t="str">
        <f>IFERROR(__xludf.DUMMYFUNCTION("""COMPUTED_VALUE"""),"")</f>
        <v/>
      </c>
      <c r="T841" s="187" t="str">
        <f>IFERROR(__xludf.DUMMYFUNCTION("""COMPUTED_VALUE"""),"")</f>
        <v/>
      </c>
      <c r="U841" s="187" t="str">
        <f>IFERROR(__xludf.DUMMYFUNCTION("""COMPUTED_VALUE"""),"")</f>
        <v/>
      </c>
      <c r="V841" s="187" t="str">
        <f>IFERROR(__xludf.DUMMYFUNCTION("""COMPUTED_VALUE"""),"")</f>
        <v/>
      </c>
      <c r="W841" s="187" t="str">
        <f>IFERROR(__xludf.DUMMYFUNCTION("""COMPUTED_VALUE"""),"")</f>
        <v/>
      </c>
      <c r="X841" s="187" t="str">
        <f>IFERROR(__xludf.DUMMYFUNCTION("""COMPUTED_VALUE"""),"")</f>
        <v/>
      </c>
      <c r="Y841" s="187" t="str">
        <f>IFERROR(__xludf.DUMMYFUNCTION("""COMPUTED_VALUE"""),"")</f>
        <v/>
      </c>
      <c r="Z841" s="187" t="str">
        <f>IFERROR(__xludf.DUMMYFUNCTION("""COMPUTED_VALUE"""),"")</f>
        <v/>
      </c>
      <c r="AA841" s="187" t="str">
        <f>IFERROR(__xludf.DUMMYFUNCTION("""COMPUTED_VALUE"""),"")</f>
        <v/>
      </c>
      <c r="AB841" s="187" t="str">
        <f>IFERROR(__xludf.DUMMYFUNCTION("""COMPUTED_VALUE"""),"")</f>
        <v/>
      </c>
      <c r="AC841" s="187" t="str">
        <f>IFERROR(__xludf.DUMMYFUNCTION("""COMPUTED_VALUE"""),"")</f>
        <v/>
      </c>
      <c r="AD841" s="187" t="str">
        <f>IFERROR(__xludf.DUMMYFUNCTION("""COMPUTED_VALUE"""),"")</f>
        <v/>
      </c>
      <c r="AE841" s="187" t="str">
        <f>IFERROR(__xludf.DUMMYFUNCTION("""COMPUTED_VALUE"""),"")</f>
        <v/>
      </c>
      <c r="AF841" s="187" t="str">
        <f>IFERROR(__xludf.DUMMYFUNCTION("""COMPUTED_VALUE"""),"")</f>
        <v/>
      </c>
      <c r="AG841" s="187" t="str">
        <f>IFERROR(__xludf.DUMMYFUNCTION("""COMPUTED_VALUE"""),"")</f>
        <v/>
      </c>
      <c r="AH841" s="187" t="str">
        <f>IFERROR(__xludf.DUMMYFUNCTION("""COMPUTED_VALUE"""),"")</f>
        <v/>
      </c>
      <c r="AI841" s="187" t="str">
        <f>IFERROR(__xludf.DUMMYFUNCTION("""COMPUTED_VALUE"""),"")</f>
        <v/>
      </c>
      <c r="AJ841" s="187" t="str">
        <f>IFERROR(__xludf.DUMMYFUNCTION("""COMPUTED_VALUE"""),"")</f>
        <v/>
      </c>
      <c r="AK841" s="187" t="str">
        <f>IFERROR(__xludf.DUMMYFUNCTION("""COMPUTED_VALUE"""),"")</f>
        <v/>
      </c>
      <c r="AL841" s="187" t="str">
        <f>IFERROR(__xludf.DUMMYFUNCTION("""COMPUTED_VALUE"""),"")</f>
        <v/>
      </c>
      <c r="AM841" s="187" t="str">
        <f>IFERROR(__xludf.DUMMYFUNCTION("""COMPUTED_VALUE"""),"")</f>
        <v/>
      </c>
      <c r="AN841" s="187" t="str">
        <f>IFERROR(__xludf.DUMMYFUNCTION("""COMPUTED_VALUE"""),"")</f>
        <v/>
      </c>
    </row>
    <row r="842">
      <c r="A842" s="187"/>
      <c r="B842" s="187"/>
      <c r="C842" s="187"/>
      <c r="D842" s="208"/>
      <c r="E842" s="109"/>
      <c r="F842" s="209"/>
      <c r="G842" s="187"/>
      <c r="H842" s="174"/>
      <c r="I842" s="187"/>
      <c r="J842" s="174" t="str">
        <f>IFERROR(__xludf.DUMMYFUNCTION("""COMPUTED_VALUE"""),"")</f>
        <v/>
      </c>
      <c r="K842" s="187" t="str">
        <f>IFERROR(__xludf.DUMMYFUNCTION("""COMPUTED_VALUE"""),"")</f>
        <v/>
      </c>
      <c r="L842" s="187" t="str">
        <f>IFERROR(__xludf.DUMMYFUNCTION("""COMPUTED_VALUE"""),"")</f>
        <v/>
      </c>
      <c r="M842" s="187" t="str">
        <f>IFERROR(__xludf.DUMMYFUNCTION("""COMPUTED_VALUE"""),"")</f>
        <v/>
      </c>
      <c r="N842" s="187" t="str">
        <f>IFERROR(__xludf.DUMMYFUNCTION("""COMPUTED_VALUE"""),"")</f>
        <v/>
      </c>
      <c r="O842" s="187" t="str">
        <f>IFERROR(__xludf.DUMMYFUNCTION("""COMPUTED_VALUE"""),"")</f>
        <v/>
      </c>
      <c r="P842" s="187" t="str">
        <f>IFERROR(__xludf.DUMMYFUNCTION("""COMPUTED_VALUE"""),"")</f>
        <v/>
      </c>
      <c r="Q842" s="187" t="str">
        <f>IFERROR(__xludf.DUMMYFUNCTION("""COMPUTED_VALUE"""),"")</f>
        <v/>
      </c>
      <c r="R842" s="187" t="str">
        <f>IFERROR(__xludf.DUMMYFUNCTION("""COMPUTED_VALUE"""),"")</f>
        <v/>
      </c>
      <c r="S842" s="187" t="str">
        <f>IFERROR(__xludf.DUMMYFUNCTION("""COMPUTED_VALUE"""),"")</f>
        <v/>
      </c>
      <c r="T842" s="187" t="str">
        <f>IFERROR(__xludf.DUMMYFUNCTION("""COMPUTED_VALUE"""),"")</f>
        <v/>
      </c>
      <c r="U842" s="187" t="str">
        <f>IFERROR(__xludf.DUMMYFUNCTION("""COMPUTED_VALUE"""),"")</f>
        <v/>
      </c>
      <c r="V842" s="187" t="str">
        <f>IFERROR(__xludf.DUMMYFUNCTION("""COMPUTED_VALUE"""),"")</f>
        <v/>
      </c>
      <c r="W842" s="187" t="str">
        <f>IFERROR(__xludf.DUMMYFUNCTION("""COMPUTED_VALUE"""),"")</f>
        <v/>
      </c>
      <c r="X842" s="187" t="str">
        <f>IFERROR(__xludf.DUMMYFUNCTION("""COMPUTED_VALUE"""),"")</f>
        <v/>
      </c>
      <c r="Y842" s="187" t="str">
        <f>IFERROR(__xludf.DUMMYFUNCTION("""COMPUTED_VALUE"""),"")</f>
        <v/>
      </c>
      <c r="Z842" s="187" t="str">
        <f>IFERROR(__xludf.DUMMYFUNCTION("""COMPUTED_VALUE"""),"")</f>
        <v/>
      </c>
      <c r="AA842" s="187" t="str">
        <f>IFERROR(__xludf.DUMMYFUNCTION("""COMPUTED_VALUE"""),"")</f>
        <v/>
      </c>
      <c r="AB842" s="187" t="str">
        <f>IFERROR(__xludf.DUMMYFUNCTION("""COMPUTED_VALUE"""),"")</f>
        <v/>
      </c>
      <c r="AC842" s="187" t="str">
        <f>IFERROR(__xludf.DUMMYFUNCTION("""COMPUTED_VALUE"""),"")</f>
        <v/>
      </c>
      <c r="AD842" s="187" t="str">
        <f>IFERROR(__xludf.DUMMYFUNCTION("""COMPUTED_VALUE"""),"")</f>
        <v/>
      </c>
      <c r="AE842" s="187" t="str">
        <f>IFERROR(__xludf.DUMMYFUNCTION("""COMPUTED_VALUE"""),"")</f>
        <v/>
      </c>
      <c r="AF842" s="187" t="str">
        <f>IFERROR(__xludf.DUMMYFUNCTION("""COMPUTED_VALUE"""),"")</f>
        <v/>
      </c>
      <c r="AG842" s="187" t="str">
        <f>IFERROR(__xludf.DUMMYFUNCTION("""COMPUTED_VALUE"""),"")</f>
        <v/>
      </c>
      <c r="AH842" s="187" t="str">
        <f>IFERROR(__xludf.DUMMYFUNCTION("""COMPUTED_VALUE"""),"")</f>
        <v/>
      </c>
      <c r="AI842" s="187" t="str">
        <f>IFERROR(__xludf.DUMMYFUNCTION("""COMPUTED_VALUE"""),"")</f>
        <v/>
      </c>
      <c r="AJ842" s="187" t="str">
        <f>IFERROR(__xludf.DUMMYFUNCTION("""COMPUTED_VALUE"""),"")</f>
        <v/>
      </c>
      <c r="AK842" s="187" t="str">
        <f>IFERROR(__xludf.DUMMYFUNCTION("""COMPUTED_VALUE"""),"")</f>
        <v/>
      </c>
      <c r="AL842" s="187" t="str">
        <f>IFERROR(__xludf.DUMMYFUNCTION("""COMPUTED_VALUE"""),"")</f>
        <v/>
      </c>
      <c r="AM842" s="187" t="str">
        <f>IFERROR(__xludf.DUMMYFUNCTION("""COMPUTED_VALUE"""),"")</f>
        <v/>
      </c>
      <c r="AN842" s="187" t="str">
        <f>IFERROR(__xludf.DUMMYFUNCTION("""COMPUTED_VALUE"""),"")</f>
        <v/>
      </c>
    </row>
    <row r="843">
      <c r="A843" s="187"/>
      <c r="B843" s="187"/>
      <c r="C843" s="187"/>
      <c r="D843" s="208"/>
      <c r="E843" s="109"/>
      <c r="F843" s="209"/>
      <c r="G843" s="187"/>
      <c r="H843" s="174"/>
      <c r="I843" s="187"/>
      <c r="J843" s="174" t="str">
        <f>IFERROR(__xludf.DUMMYFUNCTION("""COMPUTED_VALUE"""),"")</f>
        <v/>
      </c>
      <c r="K843" s="187" t="str">
        <f>IFERROR(__xludf.DUMMYFUNCTION("""COMPUTED_VALUE"""),"")</f>
        <v/>
      </c>
      <c r="L843" s="187" t="str">
        <f>IFERROR(__xludf.DUMMYFUNCTION("""COMPUTED_VALUE"""),"")</f>
        <v/>
      </c>
      <c r="M843" s="187" t="str">
        <f>IFERROR(__xludf.DUMMYFUNCTION("""COMPUTED_VALUE"""),"")</f>
        <v/>
      </c>
      <c r="N843" s="187" t="str">
        <f>IFERROR(__xludf.DUMMYFUNCTION("""COMPUTED_VALUE"""),"")</f>
        <v/>
      </c>
      <c r="O843" s="187" t="str">
        <f>IFERROR(__xludf.DUMMYFUNCTION("""COMPUTED_VALUE"""),"")</f>
        <v/>
      </c>
      <c r="P843" s="187" t="str">
        <f>IFERROR(__xludf.DUMMYFUNCTION("""COMPUTED_VALUE"""),"")</f>
        <v/>
      </c>
      <c r="Q843" s="187" t="str">
        <f>IFERROR(__xludf.DUMMYFUNCTION("""COMPUTED_VALUE"""),"")</f>
        <v/>
      </c>
      <c r="R843" s="187" t="str">
        <f>IFERROR(__xludf.DUMMYFUNCTION("""COMPUTED_VALUE"""),"")</f>
        <v/>
      </c>
      <c r="S843" s="187" t="str">
        <f>IFERROR(__xludf.DUMMYFUNCTION("""COMPUTED_VALUE"""),"")</f>
        <v/>
      </c>
      <c r="T843" s="187" t="str">
        <f>IFERROR(__xludf.DUMMYFUNCTION("""COMPUTED_VALUE"""),"")</f>
        <v/>
      </c>
      <c r="U843" s="187" t="str">
        <f>IFERROR(__xludf.DUMMYFUNCTION("""COMPUTED_VALUE"""),"")</f>
        <v/>
      </c>
      <c r="V843" s="187" t="str">
        <f>IFERROR(__xludf.DUMMYFUNCTION("""COMPUTED_VALUE"""),"")</f>
        <v/>
      </c>
      <c r="W843" s="187" t="str">
        <f>IFERROR(__xludf.DUMMYFUNCTION("""COMPUTED_VALUE"""),"")</f>
        <v/>
      </c>
      <c r="X843" s="187" t="str">
        <f>IFERROR(__xludf.DUMMYFUNCTION("""COMPUTED_VALUE"""),"")</f>
        <v/>
      </c>
      <c r="Y843" s="187" t="str">
        <f>IFERROR(__xludf.DUMMYFUNCTION("""COMPUTED_VALUE"""),"")</f>
        <v/>
      </c>
      <c r="Z843" s="187" t="str">
        <f>IFERROR(__xludf.DUMMYFUNCTION("""COMPUTED_VALUE"""),"")</f>
        <v/>
      </c>
      <c r="AA843" s="187" t="str">
        <f>IFERROR(__xludf.DUMMYFUNCTION("""COMPUTED_VALUE"""),"")</f>
        <v/>
      </c>
      <c r="AB843" s="187" t="str">
        <f>IFERROR(__xludf.DUMMYFUNCTION("""COMPUTED_VALUE"""),"")</f>
        <v/>
      </c>
      <c r="AC843" s="187" t="str">
        <f>IFERROR(__xludf.DUMMYFUNCTION("""COMPUTED_VALUE"""),"")</f>
        <v/>
      </c>
      <c r="AD843" s="187" t="str">
        <f>IFERROR(__xludf.DUMMYFUNCTION("""COMPUTED_VALUE"""),"")</f>
        <v/>
      </c>
      <c r="AE843" s="187" t="str">
        <f>IFERROR(__xludf.DUMMYFUNCTION("""COMPUTED_VALUE"""),"")</f>
        <v/>
      </c>
      <c r="AF843" s="187" t="str">
        <f>IFERROR(__xludf.DUMMYFUNCTION("""COMPUTED_VALUE"""),"")</f>
        <v/>
      </c>
      <c r="AG843" s="187" t="str">
        <f>IFERROR(__xludf.DUMMYFUNCTION("""COMPUTED_VALUE"""),"")</f>
        <v/>
      </c>
      <c r="AH843" s="187" t="str">
        <f>IFERROR(__xludf.DUMMYFUNCTION("""COMPUTED_VALUE"""),"")</f>
        <v/>
      </c>
      <c r="AI843" s="187" t="str">
        <f>IFERROR(__xludf.DUMMYFUNCTION("""COMPUTED_VALUE"""),"")</f>
        <v/>
      </c>
      <c r="AJ843" s="187" t="str">
        <f>IFERROR(__xludf.DUMMYFUNCTION("""COMPUTED_VALUE"""),"")</f>
        <v/>
      </c>
      <c r="AK843" s="187" t="str">
        <f>IFERROR(__xludf.DUMMYFUNCTION("""COMPUTED_VALUE"""),"")</f>
        <v/>
      </c>
      <c r="AL843" s="187" t="str">
        <f>IFERROR(__xludf.DUMMYFUNCTION("""COMPUTED_VALUE"""),"")</f>
        <v/>
      </c>
      <c r="AM843" s="187" t="str">
        <f>IFERROR(__xludf.DUMMYFUNCTION("""COMPUTED_VALUE"""),"")</f>
        <v/>
      </c>
      <c r="AN843" s="187" t="str">
        <f>IFERROR(__xludf.DUMMYFUNCTION("""COMPUTED_VALUE"""),"")</f>
        <v/>
      </c>
    </row>
    <row r="844">
      <c r="A844" s="187"/>
      <c r="B844" s="187"/>
      <c r="C844" s="187"/>
      <c r="D844" s="208"/>
      <c r="E844" s="109"/>
      <c r="F844" s="209"/>
      <c r="G844" s="187"/>
      <c r="H844" s="174"/>
      <c r="I844" s="187"/>
      <c r="J844" s="174" t="str">
        <f>IFERROR(__xludf.DUMMYFUNCTION("""COMPUTED_VALUE"""),"")</f>
        <v/>
      </c>
      <c r="K844" s="187" t="str">
        <f>IFERROR(__xludf.DUMMYFUNCTION("""COMPUTED_VALUE"""),"")</f>
        <v/>
      </c>
      <c r="L844" s="187" t="str">
        <f>IFERROR(__xludf.DUMMYFUNCTION("""COMPUTED_VALUE"""),"")</f>
        <v/>
      </c>
      <c r="M844" s="187" t="str">
        <f>IFERROR(__xludf.DUMMYFUNCTION("""COMPUTED_VALUE"""),"")</f>
        <v/>
      </c>
      <c r="N844" s="187" t="str">
        <f>IFERROR(__xludf.DUMMYFUNCTION("""COMPUTED_VALUE"""),"")</f>
        <v/>
      </c>
      <c r="O844" s="187" t="str">
        <f>IFERROR(__xludf.DUMMYFUNCTION("""COMPUTED_VALUE"""),"")</f>
        <v/>
      </c>
      <c r="P844" s="187" t="str">
        <f>IFERROR(__xludf.DUMMYFUNCTION("""COMPUTED_VALUE"""),"")</f>
        <v/>
      </c>
      <c r="Q844" s="187" t="str">
        <f>IFERROR(__xludf.DUMMYFUNCTION("""COMPUTED_VALUE"""),"")</f>
        <v/>
      </c>
      <c r="R844" s="187" t="str">
        <f>IFERROR(__xludf.DUMMYFUNCTION("""COMPUTED_VALUE"""),"")</f>
        <v/>
      </c>
      <c r="S844" s="187" t="str">
        <f>IFERROR(__xludf.DUMMYFUNCTION("""COMPUTED_VALUE"""),"")</f>
        <v/>
      </c>
      <c r="T844" s="187" t="str">
        <f>IFERROR(__xludf.DUMMYFUNCTION("""COMPUTED_VALUE"""),"")</f>
        <v/>
      </c>
      <c r="U844" s="187" t="str">
        <f>IFERROR(__xludf.DUMMYFUNCTION("""COMPUTED_VALUE"""),"")</f>
        <v/>
      </c>
      <c r="V844" s="187" t="str">
        <f>IFERROR(__xludf.DUMMYFUNCTION("""COMPUTED_VALUE"""),"")</f>
        <v/>
      </c>
      <c r="W844" s="187" t="str">
        <f>IFERROR(__xludf.DUMMYFUNCTION("""COMPUTED_VALUE"""),"")</f>
        <v/>
      </c>
      <c r="X844" s="187" t="str">
        <f>IFERROR(__xludf.DUMMYFUNCTION("""COMPUTED_VALUE"""),"")</f>
        <v/>
      </c>
      <c r="Y844" s="187" t="str">
        <f>IFERROR(__xludf.DUMMYFUNCTION("""COMPUTED_VALUE"""),"")</f>
        <v/>
      </c>
      <c r="Z844" s="187" t="str">
        <f>IFERROR(__xludf.DUMMYFUNCTION("""COMPUTED_VALUE"""),"")</f>
        <v/>
      </c>
      <c r="AA844" s="187" t="str">
        <f>IFERROR(__xludf.DUMMYFUNCTION("""COMPUTED_VALUE"""),"")</f>
        <v/>
      </c>
      <c r="AB844" s="187" t="str">
        <f>IFERROR(__xludf.DUMMYFUNCTION("""COMPUTED_VALUE"""),"")</f>
        <v/>
      </c>
      <c r="AC844" s="187" t="str">
        <f>IFERROR(__xludf.DUMMYFUNCTION("""COMPUTED_VALUE"""),"")</f>
        <v/>
      </c>
      <c r="AD844" s="187" t="str">
        <f>IFERROR(__xludf.DUMMYFUNCTION("""COMPUTED_VALUE"""),"")</f>
        <v/>
      </c>
      <c r="AE844" s="187" t="str">
        <f>IFERROR(__xludf.DUMMYFUNCTION("""COMPUTED_VALUE"""),"")</f>
        <v/>
      </c>
      <c r="AF844" s="187" t="str">
        <f>IFERROR(__xludf.DUMMYFUNCTION("""COMPUTED_VALUE"""),"")</f>
        <v/>
      </c>
      <c r="AG844" s="187" t="str">
        <f>IFERROR(__xludf.DUMMYFUNCTION("""COMPUTED_VALUE"""),"")</f>
        <v/>
      </c>
      <c r="AH844" s="187" t="str">
        <f>IFERROR(__xludf.DUMMYFUNCTION("""COMPUTED_VALUE"""),"")</f>
        <v/>
      </c>
      <c r="AI844" s="187" t="str">
        <f>IFERROR(__xludf.DUMMYFUNCTION("""COMPUTED_VALUE"""),"")</f>
        <v/>
      </c>
      <c r="AJ844" s="187" t="str">
        <f>IFERROR(__xludf.DUMMYFUNCTION("""COMPUTED_VALUE"""),"")</f>
        <v/>
      </c>
      <c r="AK844" s="187" t="str">
        <f>IFERROR(__xludf.DUMMYFUNCTION("""COMPUTED_VALUE"""),"")</f>
        <v/>
      </c>
      <c r="AL844" s="187" t="str">
        <f>IFERROR(__xludf.DUMMYFUNCTION("""COMPUTED_VALUE"""),"")</f>
        <v/>
      </c>
      <c r="AM844" s="187" t="str">
        <f>IFERROR(__xludf.DUMMYFUNCTION("""COMPUTED_VALUE"""),"")</f>
        <v/>
      </c>
      <c r="AN844" s="187" t="str">
        <f>IFERROR(__xludf.DUMMYFUNCTION("""COMPUTED_VALUE"""),"")</f>
        <v/>
      </c>
    </row>
    <row r="845">
      <c r="A845" s="187"/>
      <c r="B845" s="187"/>
      <c r="C845" s="187"/>
      <c r="D845" s="208"/>
      <c r="E845" s="109"/>
      <c r="F845" s="209"/>
      <c r="G845" s="187"/>
      <c r="H845" s="174"/>
      <c r="I845" s="187"/>
      <c r="J845" s="174" t="str">
        <f>IFERROR(__xludf.DUMMYFUNCTION("""COMPUTED_VALUE"""),"")</f>
        <v/>
      </c>
      <c r="K845" s="187" t="str">
        <f>IFERROR(__xludf.DUMMYFUNCTION("""COMPUTED_VALUE"""),"")</f>
        <v/>
      </c>
      <c r="L845" s="187" t="str">
        <f>IFERROR(__xludf.DUMMYFUNCTION("""COMPUTED_VALUE"""),"")</f>
        <v/>
      </c>
      <c r="M845" s="187" t="str">
        <f>IFERROR(__xludf.DUMMYFUNCTION("""COMPUTED_VALUE"""),"")</f>
        <v/>
      </c>
      <c r="N845" s="187" t="str">
        <f>IFERROR(__xludf.DUMMYFUNCTION("""COMPUTED_VALUE"""),"")</f>
        <v/>
      </c>
      <c r="O845" s="187" t="str">
        <f>IFERROR(__xludf.DUMMYFUNCTION("""COMPUTED_VALUE"""),"")</f>
        <v/>
      </c>
      <c r="P845" s="187" t="str">
        <f>IFERROR(__xludf.DUMMYFUNCTION("""COMPUTED_VALUE"""),"")</f>
        <v/>
      </c>
      <c r="Q845" s="187" t="str">
        <f>IFERROR(__xludf.DUMMYFUNCTION("""COMPUTED_VALUE"""),"")</f>
        <v/>
      </c>
      <c r="R845" s="187" t="str">
        <f>IFERROR(__xludf.DUMMYFUNCTION("""COMPUTED_VALUE"""),"")</f>
        <v/>
      </c>
      <c r="S845" s="187" t="str">
        <f>IFERROR(__xludf.DUMMYFUNCTION("""COMPUTED_VALUE"""),"")</f>
        <v/>
      </c>
      <c r="T845" s="187" t="str">
        <f>IFERROR(__xludf.DUMMYFUNCTION("""COMPUTED_VALUE"""),"")</f>
        <v/>
      </c>
      <c r="U845" s="187" t="str">
        <f>IFERROR(__xludf.DUMMYFUNCTION("""COMPUTED_VALUE"""),"")</f>
        <v/>
      </c>
      <c r="V845" s="187" t="str">
        <f>IFERROR(__xludf.DUMMYFUNCTION("""COMPUTED_VALUE"""),"")</f>
        <v/>
      </c>
      <c r="W845" s="187" t="str">
        <f>IFERROR(__xludf.DUMMYFUNCTION("""COMPUTED_VALUE"""),"")</f>
        <v/>
      </c>
      <c r="X845" s="187" t="str">
        <f>IFERROR(__xludf.DUMMYFUNCTION("""COMPUTED_VALUE"""),"")</f>
        <v/>
      </c>
      <c r="Y845" s="187" t="str">
        <f>IFERROR(__xludf.DUMMYFUNCTION("""COMPUTED_VALUE"""),"")</f>
        <v/>
      </c>
      <c r="Z845" s="187" t="str">
        <f>IFERROR(__xludf.DUMMYFUNCTION("""COMPUTED_VALUE"""),"")</f>
        <v/>
      </c>
      <c r="AA845" s="187" t="str">
        <f>IFERROR(__xludf.DUMMYFUNCTION("""COMPUTED_VALUE"""),"")</f>
        <v/>
      </c>
      <c r="AB845" s="187" t="str">
        <f>IFERROR(__xludf.DUMMYFUNCTION("""COMPUTED_VALUE"""),"")</f>
        <v/>
      </c>
      <c r="AC845" s="187" t="str">
        <f>IFERROR(__xludf.DUMMYFUNCTION("""COMPUTED_VALUE"""),"")</f>
        <v/>
      </c>
      <c r="AD845" s="187" t="str">
        <f>IFERROR(__xludf.DUMMYFUNCTION("""COMPUTED_VALUE"""),"")</f>
        <v/>
      </c>
      <c r="AE845" s="187" t="str">
        <f>IFERROR(__xludf.DUMMYFUNCTION("""COMPUTED_VALUE"""),"")</f>
        <v/>
      </c>
      <c r="AF845" s="187" t="str">
        <f>IFERROR(__xludf.DUMMYFUNCTION("""COMPUTED_VALUE"""),"")</f>
        <v/>
      </c>
      <c r="AG845" s="187" t="str">
        <f>IFERROR(__xludf.DUMMYFUNCTION("""COMPUTED_VALUE"""),"")</f>
        <v/>
      </c>
      <c r="AH845" s="187" t="str">
        <f>IFERROR(__xludf.DUMMYFUNCTION("""COMPUTED_VALUE"""),"")</f>
        <v/>
      </c>
      <c r="AI845" s="187" t="str">
        <f>IFERROR(__xludf.DUMMYFUNCTION("""COMPUTED_VALUE"""),"")</f>
        <v/>
      </c>
      <c r="AJ845" s="187" t="str">
        <f>IFERROR(__xludf.DUMMYFUNCTION("""COMPUTED_VALUE"""),"")</f>
        <v/>
      </c>
      <c r="AK845" s="187" t="str">
        <f>IFERROR(__xludf.DUMMYFUNCTION("""COMPUTED_VALUE"""),"")</f>
        <v/>
      </c>
      <c r="AL845" s="187" t="str">
        <f>IFERROR(__xludf.DUMMYFUNCTION("""COMPUTED_VALUE"""),"")</f>
        <v/>
      </c>
      <c r="AM845" s="187" t="str">
        <f>IFERROR(__xludf.DUMMYFUNCTION("""COMPUTED_VALUE"""),"")</f>
        <v/>
      </c>
      <c r="AN845" s="187" t="str">
        <f>IFERROR(__xludf.DUMMYFUNCTION("""COMPUTED_VALUE"""),"")</f>
        <v/>
      </c>
    </row>
    <row r="846">
      <c r="A846" s="187"/>
      <c r="B846" s="187"/>
      <c r="C846" s="187"/>
      <c r="D846" s="208"/>
      <c r="E846" s="109"/>
      <c r="F846" s="209"/>
      <c r="G846" s="187"/>
      <c r="H846" s="174"/>
      <c r="I846" s="187"/>
      <c r="J846" s="174" t="str">
        <f>IFERROR(__xludf.DUMMYFUNCTION("""COMPUTED_VALUE"""),"")</f>
        <v/>
      </c>
      <c r="K846" s="187" t="str">
        <f>IFERROR(__xludf.DUMMYFUNCTION("""COMPUTED_VALUE"""),"")</f>
        <v/>
      </c>
      <c r="L846" s="187" t="str">
        <f>IFERROR(__xludf.DUMMYFUNCTION("""COMPUTED_VALUE"""),"")</f>
        <v/>
      </c>
      <c r="M846" s="187" t="str">
        <f>IFERROR(__xludf.DUMMYFUNCTION("""COMPUTED_VALUE"""),"")</f>
        <v/>
      </c>
      <c r="N846" s="187" t="str">
        <f>IFERROR(__xludf.DUMMYFUNCTION("""COMPUTED_VALUE"""),"")</f>
        <v/>
      </c>
      <c r="O846" s="187" t="str">
        <f>IFERROR(__xludf.DUMMYFUNCTION("""COMPUTED_VALUE"""),"")</f>
        <v/>
      </c>
      <c r="P846" s="187" t="str">
        <f>IFERROR(__xludf.DUMMYFUNCTION("""COMPUTED_VALUE"""),"")</f>
        <v/>
      </c>
      <c r="Q846" s="187" t="str">
        <f>IFERROR(__xludf.DUMMYFUNCTION("""COMPUTED_VALUE"""),"")</f>
        <v/>
      </c>
      <c r="R846" s="187" t="str">
        <f>IFERROR(__xludf.DUMMYFUNCTION("""COMPUTED_VALUE"""),"")</f>
        <v/>
      </c>
      <c r="S846" s="187" t="str">
        <f>IFERROR(__xludf.DUMMYFUNCTION("""COMPUTED_VALUE"""),"")</f>
        <v/>
      </c>
      <c r="T846" s="187" t="str">
        <f>IFERROR(__xludf.DUMMYFUNCTION("""COMPUTED_VALUE"""),"")</f>
        <v/>
      </c>
      <c r="U846" s="187" t="str">
        <f>IFERROR(__xludf.DUMMYFUNCTION("""COMPUTED_VALUE"""),"")</f>
        <v/>
      </c>
      <c r="V846" s="187" t="str">
        <f>IFERROR(__xludf.DUMMYFUNCTION("""COMPUTED_VALUE"""),"")</f>
        <v/>
      </c>
      <c r="W846" s="187" t="str">
        <f>IFERROR(__xludf.DUMMYFUNCTION("""COMPUTED_VALUE"""),"")</f>
        <v/>
      </c>
      <c r="X846" s="187" t="str">
        <f>IFERROR(__xludf.DUMMYFUNCTION("""COMPUTED_VALUE"""),"")</f>
        <v/>
      </c>
      <c r="Y846" s="187" t="str">
        <f>IFERROR(__xludf.DUMMYFUNCTION("""COMPUTED_VALUE"""),"")</f>
        <v/>
      </c>
      <c r="Z846" s="187" t="str">
        <f>IFERROR(__xludf.DUMMYFUNCTION("""COMPUTED_VALUE"""),"")</f>
        <v/>
      </c>
      <c r="AA846" s="187" t="str">
        <f>IFERROR(__xludf.DUMMYFUNCTION("""COMPUTED_VALUE"""),"")</f>
        <v/>
      </c>
      <c r="AB846" s="187" t="str">
        <f>IFERROR(__xludf.DUMMYFUNCTION("""COMPUTED_VALUE"""),"")</f>
        <v/>
      </c>
      <c r="AC846" s="187" t="str">
        <f>IFERROR(__xludf.DUMMYFUNCTION("""COMPUTED_VALUE"""),"")</f>
        <v/>
      </c>
      <c r="AD846" s="187" t="str">
        <f>IFERROR(__xludf.DUMMYFUNCTION("""COMPUTED_VALUE"""),"")</f>
        <v/>
      </c>
      <c r="AE846" s="187" t="str">
        <f>IFERROR(__xludf.DUMMYFUNCTION("""COMPUTED_VALUE"""),"")</f>
        <v/>
      </c>
      <c r="AF846" s="187" t="str">
        <f>IFERROR(__xludf.DUMMYFUNCTION("""COMPUTED_VALUE"""),"")</f>
        <v/>
      </c>
      <c r="AG846" s="187" t="str">
        <f>IFERROR(__xludf.DUMMYFUNCTION("""COMPUTED_VALUE"""),"")</f>
        <v/>
      </c>
      <c r="AH846" s="187" t="str">
        <f>IFERROR(__xludf.DUMMYFUNCTION("""COMPUTED_VALUE"""),"")</f>
        <v/>
      </c>
      <c r="AI846" s="187" t="str">
        <f>IFERROR(__xludf.DUMMYFUNCTION("""COMPUTED_VALUE"""),"")</f>
        <v/>
      </c>
      <c r="AJ846" s="187" t="str">
        <f>IFERROR(__xludf.DUMMYFUNCTION("""COMPUTED_VALUE"""),"")</f>
        <v/>
      </c>
      <c r="AK846" s="187" t="str">
        <f>IFERROR(__xludf.DUMMYFUNCTION("""COMPUTED_VALUE"""),"")</f>
        <v/>
      </c>
      <c r="AL846" s="187" t="str">
        <f>IFERROR(__xludf.DUMMYFUNCTION("""COMPUTED_VALUE"""),"")</f>
        <v/>
      </c>
      <c r="AM846" s="187" t="str">
        <f>IFERROR(__xludf.DUMMYFUNCTION("""COMPUTED_VALUE"""),"")</f>
        <v/>
      </c>
      <c r="AN846" s="187" t="str">
        <f>IFERROR(__xludf.DUMMYFUNCTION("""COMPUTED_VALUE"""),"")</f>
        <v/>
      </c>
    </row>
    <row r="847">
      <c r="A847" s="187"/>
      <c r="B847" s="187"/>
      <c r="C847" s="187"/>
      <c r="D847" s="208"/>
      <c r="E847" s="109"/>
      <c r="F847" s="209"/>
      <c r="G847" s="187"/>
      <c r="H847" s="174"/>
      <c r="I847" s="187"/>
      <c r="J847" s="174" t="str">
        <f>IFERROR(__xludf.DUMMYFUNCTION("""COMPUTED_VALUE"""),"")</f>
        <v/>
      </c>
      <c r="K847" s="187" t="str">
        <f>IFERROR(__xludf.DUMMYFUNCTION("""COMPUTED_VALUE"""),"")</f>
        <v/>
      </c>
      <c r="L847" s="187" t="str">
        <f>IFERROR(__xludf.DUMMYFUNCTION("""COMPUTED_VALUE"""),"")</f>
        <v/>
      </c>
      <c r="M847" s="187" t="str">
        <f>IFERROR(__xludf.DUMMYFUNCTION("""COMPUTED_VALUE"""),"")</f>
        <v/>
      </c>
      <c r="N847" s="187" t="str">
        <f>IFERROR(__xludf.DUMMYFUNCTION("""COMPUTED_VALUE"""),"")</f>
        <v/>
      </c>
      <c r="O847" s="187" t="str">
        <f>IFERROR(__xludf.DUMMYFUNCTION("""COMPUTED_VALUE"""),"")</f>
        <v/>
      </c>
      <c r="P847" s="187" t="str">
        <f>IFERROR(__xludf.DUMMYFUNCTION("""COMPUTED_VALUE"""),"")</f>
        <v/>
      </c>
      <c r="Q847" s="187" t="str">
        <f>IFERROR(__xludf.DUMMYFUNCTION("""COMPUTED_VALUE"""),"")</f>
        <v/>
      </c>
      <c r="R847" s="187" t="str">
        <f>IFERROR(__xludf.DUMMYFUNCTION("""COMPUTED_VALUE"""),"")</f>
        <v/>
      </c>
      <c r="S847" s="187" t="str">
        <f>IFERROR(__xludf.DUMMYFUNCTION("""COMPUTED_VALUE"""),"")</f>
        <v/>
      </c>
      <c r="T847" s="187" t="str">
        <f>IFERROR(__xludf.DUMMYFUNCTION("""COMPUTED_VALUE"""),"")</f>
        <v/>
      </c>
      <c r="U847" s="187" t="str">
        <f>IFERROR(__xludf.DUMMYFUNCTION("""COMPUTED_VALUE"""),"")</f>
        <v/>
      </c>
      <c r="V847" s="187" t="str">
        <f>IFERROR(__xludf.DUMMYFUNCTION("""COMPUTED_VALUE"""),"")</f>
        <v/>
      </c>
      <c r="W847" s="187" t="str">
        <f>IFERROR(__xludf.DUMMYFUNCTION("""COMPUTED_VALUE"""),"")</f>
        <v/>
      </c>
      <c r="X847" s="187" t="str">
        <f>IFERROR(__xludf.DUMMYFUNCTION("""COMPUTED_VALUE"""),"")</f>
        <v/>
      </c>
      <c r="Y847" s="187" t="str">
        <f>IFERROR(__xludf.DUMMYFUNCTION("""COMPUTED_VALUE"""),"")</f>
        <v/>
      </c>
      <c r="Z847" s="187" t="str">
        <f>IFERROR(__xludf.DUMMYFUNCTION("""COMPUTED_VALUE"""),"")</f>
        <v/>
      </c>
      <c r="AA847" s="187" t="str">
        <f>IFERROR(__xludf.DUMMYFUNCTION("""COMPUTED_VALUE"""),"")</f>
        <v/>
      </c>
      <c r="AB847" s="187" t="str">
        <f>IFERROR(__xludf.DUMMYFUNCTION("""COMPUTED_VALUE"""),"")</f>
        <v/>
      </c>
      <c r="AC847" s="187" t="str">
        <f>IFERROR(__xludf.DUMMYFUNCTION("""COMPUTED_VALUE"""),"")</f>
        <v/>
      </c>
      <c r="AD847" s="187" t="str">
        <f>IFERROR(__xludf.DUMMYFUNCTION("""COMPUTED_VALUE"""),"")</f>
        <v/>
      </c>
      <c r="AE847" s="187" t="str">
        <f>IFERROR(__xludf.DUMMYFUNCTION("""COMPUTED_VALUE"""),"")</f>
        <v/>
      </c>
      <c r="AF847" s="187" t="str">
        <f>IFERROR(__xludf.DUMMYFUNCTION("""COMPUTED_VALUE"""),"")</f>
        <v/>
      </c>
      <c r="AG847" s="187" t="str">
        <f>IFERROR(__xludf.DUMMYFUNCTION("""COMPUTED_VALUE"""),"")</f>
        <v/>
      </c>
      <c r="AH847" s="187" t="str">
        <f>IFERROR(__xludf.DUMMYFUNCTION("""COMPUTED_VALUE"""),"")</f>
        <v/>
      </c>
      <c r="AI847" s="187" t="str">
        <f>IFERROR(__xludf.DUMMYFUNCTION("""COMPUTED_VALUE"""),"")</f>
        <v/>
      </c>
      <c r="AJ847" s="187" t="str">
        <f>IFERROR(__xludf.DUMMYFUNCTION("""COMPUTED_VALUE"""),"")</f>
        <v/>
      </c>
      <c r="AK847" s="187" t="str">
        <f>IFERROR(__xludf.DUMMYFUNCTION("""COMPUTED_VALUE"""),"")</f>
        <v/>
      </c>
      <c r="AL847" s="187" t="str">
        <f>IFERROR(__xludf.DUMMYFUNCTION("""COMPUTED_VALUE"""),"")</f>
        <v/>
      </c>
      <c r="AM847" s="187" t="str">
        <f>IFERROR(__xludf.DUMMYFUNCTION("""COMPUTED_VALUE"""),"")</f>
        <v/>
      </c>
      <c r="AN847" s="187" t="str">
        <f>IFERROR(__xludf.DUMMYFUNCTION("""COMPUTED_VALUE"""),"")</f>
        <v/>
      </c>
    </row>
    <row r="848">
      <c r="A848" s="187"/>
      <c r="B848" s="187"/>
      <c r="C848" s="187"/>
      <c r="D848" s="208"/>
      <c r="E848" s="109"/>
      <c r="F848" s="209"/>
      <c r="G848" s="187"/>
      <c r="H848" s="174"/>
      <c r="I848" s="187"/>
      <c r="J848" s="174" t="str">
        <f>IFERROR(__xludf.DUMMYFUNCTION("""COMPUTED_VALUE"""),"")</f>
        <v/>
      </c>
      <c r="K848" s="187" t="str">
        <f>IFERROR(__xludf.DUMMYFUNCTION("""COMPUTED_VALUE"""),"")</f>
        <v/>
      </c>
      <c r="L848" s="187" t="str">
        <f>IFERROR(__xludf.DUMMYFUNCTION("""COMPUTED_VALUE"""),"")</f>
        <v/>
      </c>
      <c r="M848" s="187" t="str">
        <f>IFERROR(__xludf.DUMMYFUNCTION("""COMPUTED_VALUE"""),"")</f>
        <v/>
      </c>
      <c r="N848" s="187" t="str">
        <f>IFERROR(__xludf.DUMMYFUNCTION("""COMPUTED_VALUE"""),"")</f>
        <v/>
      </c>
      <c r="O848" s="187" t="str">
        <f>IFERROR(__xludf.DUMMYFUNCTION("""COMPUTED_VALUE"""),"")</f>
        <v/>
      </c>
      <c r="P848" s="187" t="str">
        <f>IFERROR(__xludf.DUMMYFUNCTION("""COMPUTED_VALUE"""),"")</f>
        <v/>
      </c>
      <c r="Q848" s="187" t="str">
        <f>IFERROR(__xludf.DUMMYFUNCTION("""COMPUTED_VALUE"""),"")</f>
        <v/>
      </c>
      <c r="R848" s="187" t="str">
        <f>IFERROR(__xludf.DUMMYFUNCTION("""COMPUTED_VALUE"""),"")</f>
        <v/>
      </c>
      <c r="S848" s="187" t="str">
        <f>IFERROR(__xludf.DUMMYFUNCTION("""COMPUTED_VALUE"""),"")</f>
        <v/>
      </c>
      <c r="T848" s="187" t="str">
        <f>IFERROR(__xludf.DUMMYFUNCTION("""COMPUTED_VALUE"""),"")</f>
        <v/>
      </c>
      <c r="U848" s="187" t="str">
        <f>IFERROR(__xludf.DUMMYFUNCTION("""COMPUTED_VALUE"""),"")</f>
        <v/>
      </c>
      <c r="V848" s="187" t="str">
        <f>IFERROR(__xludf.DUMMYFUNCTION("""COMPUTED_VALUE"""),"")</f>
        <v/>
      </c>
      <c r="W848" s="187" t="str">
        <f>IFERROR(__xludf.DUMMYFUNCTION("""COMPUTED_VALUE"""),"")</f>
        <v/>
      </c>
      <c r="X848" s="187" t="str">
        <f>IFERROR(__xludf.DUMMYFUNCTION("""COMPUTED_VALUE"""),"")</f>
        <v/>
      </c>
      <c r="Y848" s="187" t="str">
        <f>IFERROR(__xludf.DUMMYFUNCTION("""COMPUTED_VALUE"""),"")</f>
        <v/>
      </c>
      <c r="Z848" s="187" t="str">
        <f>IFERROR(__xludf.DUMMYFUNCTION("""COMPUTED_VALUE"""),"")</f>
        <v/>
      </c>
      <c r="AA848" s="187" t="str">
        <f>IFERROR(__xludf.DUMMYFUNCTION("""COMPUTED_VALUE"""),"")</f>
        <v/>
      </c>
      <c r="AB848" s="187" t="str">
        <f>IFERROR(__xludf.DUMMYFUNCTION("""COMPUTED_VALUE"""),"")</f>
        <v/>
      </c>
      <c r="AC848" s="187" t="str">
        <f>IFERROR(__xludf.DUMMYFUNCTION("""COMPUTED_VALUE"""),"")</f>
        <v/>
      </c>
      <c r="AD848" s="187" t="str">
        <f>IFERROR(__xludf.DUMMYFUNCTION("""COMPUTED_VALUE"""),"")</f>
        <v/>
      </c>
      <c r="AE848" s="187" t="str">
        <f>IFERROR(__xludf.DUMMYFUNCTION("""COMPUTED_VALUE"""),"")</f>
        <v/>
      </c>
      <c r="AF848" s="187" t="str">
        <f>IFERROR(__xludf.DUMMYFUNCTION("""COMPUTED_VALUE"""),"")</f>
        <v/>
      </c>
      <c r="AG848" s="187" t="str">
        <f>IFERROR(__xludf.DUMMYFUNCTION("""COMPUTED_VALUE"""),"")</f>
        <v/>
      </c>
      <c r="AH848" s="187" t="str">
        <f>IFERROR(__xludf.DUMMYFUNCTION("""COMPUTED_VALUE"""),"")</f>
        <v/>
      </c>
      <c r="AI848" s="187" t="str">
        <f>IFERROR(__xludf.DUMMYFUNCTION("""COMPUTED_VALUE"""),"")</f>
        <v/>
      </c>
      <c r="AJ848" s="187" t="str">
        <f>IFERROR(__xludf.DUMMYFUNCTION("""COMPUTED_VALUE"""),"")</f>
        <v/>
      </c>
      <c r="AK848" s="187" t="str">
        <f>IFERROR(__xludf.DUMMYFUNCTION("""COMPUTED_VALUE"""),"")</f>
        <v/>
      </c>
      <c r="AL848" s="187" t="str">
        <f>IFERROR(__xludf.DUMMYFUNCTION("""COMPUTED_VALUE"""),"")</f>
        <v/>
      </c>
      <c r="AM848" s="187" t="str">
        <f>IFERROR(__xludf.DUMMYFUNCTION("""COMPUTED_VALUE"""),"")</f>
        <v/>
      </c>
      <c r="AN848" s="187" t="str">
        <f>IFERROR(__xludf.DUMMYFUNCTION("""COMPUTED_VALUE"""),"")</f>
        <v/>
      </c>
    </row>
    <row r="849">
      <c r="A849" s="187"/>
      <c r="B849" s="187"/>
      <c r="C849" s="187"/>
      <c r="D849" s="208"/>
      <c r="E849" s="109"/>
      <c r="F849" s="209"/>
      <c r="G849" s="187"/>
      <c r="H849" s="174"/>
      <c r="I849" s="187"/>
      <c r="J849" s="174" t="str">
        <f>IFERROR(__xludf.DUMMYFUNCTION("""COMPUTED_VALUE"""),"")</f>
        <v/>
      </c>
      <c r="K849" s="187" t="str">
        <f>IFERROR(__xludf.DUMMYFUNCTION("""COMPUTED_VALUE"""),"")</f>
        <v/>
      </c>
      <c r="L849" s="187" t="str">
        <f>IFERROR(__xludf.DUMMYFUNCTION("""COMPUTED_VALUE"""),"")</f>
        <v/>
      </c>
      <c r="M849" s="187" t="str">
        <f>IFERROR(__xludf.DUMMYFUNCTION("""COMPUTED_VALUE"""),"")</f>
        <v/>
      </c>
      <c r="N849" s="187" t="str">
        <f>IFERROR(__xludf.DUMMYFUNCTION("""COMPUTED_VALUE"""),"")</f>
        <v/>
      </c>
      <c r="O849" s="187" t="str">
        <f>IFERROR(__xludf.DUMMYFUNCTION("""COMPUTED_VALUE"""),"")</f>
        <v/>
      </c>
      <c r="P849" s="187" t="str">
        <f>IFERROR(__xludf.DUMMYFUNCTION("""COMPUTED_VALUE"""),"")</f>
        <v/>
      </c>
      <c r="Q849" s="187" t="str">
        <f>IFERROR(__xludf.DUMMYFUNCTION("""COMPUTED_VALUE"""),"")</f>
        <v/>
      </c>
      <c r="R849" s="187" t="str">
        <f>IFERROR(__xludf.DUMMYFUNCTION("""COMPUTED_VALUE"""),"")</f>
        <v/>
      </c>
      <c r="S849" s="187" t="str">
        <f>IFERROR(__xludf.DUMMYFUNCTION("""COMPUTED_VALUE"""),"")</f>
        <v/>
      </c>
      <c r="T849" s="187" t="str">
        <f>IFERROR(__xludf.DUMMYFUNCTION("""COMPUTED_VALUE"""),"")</f>
        <v/>
      </c>
      <c r="U849" s="187" t="str">
        <f>IFERROR(__xludf.DUMMYFUNCTION("""COMPUTED_VALUE"""),"")</f>
        <v/>
      </c>
      <c r="V849" s="187" t="str">
        <f>IFERROR(__xludf.DUMMYFUNCTION("""COMPUTED_VALUE"""),"")</f>
        <v/>
      </c>
      <c r="W849" s="187" t="str">
        <f>IFERROR(__xludf.DUMMYFUNCTION("""COMPUTED_VALUE"""),"")</f>
        <v/>
      </c>
      <c r="X849" s="187" t="str">
        <f>IFERROR(__xludf.DUMMYFUNCTION("""COMPUTED_VALUE"""),"")</f>
        <v/>
      </c>
      <c r="Y849" s="187" t="str">
        <f>IFERROR(__xludf.DUMMYFUNCTION("""COMPUTED_VALUE"""),"")</f>
        <v/>
      </c>
      <c r="Z849" s="187" t="str">
        <f>IFERROR(__xludf.DUMMYFUNCTION("""COMPUTED_VALUE"""),"")</f>
        <v/>
      </c>
      <c r="AA849" s="187" t="str">
        <f>IFERROR(__xludf.DUMMYFUNCTION("""COMPUTED_VALUE"""),"")</f>
        <v/>
      </c>
      <c r="AB849" s="187" t="str">
        <f>IFERROR(__xludf.DUMMYFUNCTION("""COMPUTED_VALUE"""),"")</f>
        <v/>
      </c>
      <c r="AC849" s="187" t="str">
        <f>IFERROR(__xludf.DUMMYFUNCTION("""COMPUTED_VALUE"""),"")</f>
        <v/>
      </c>
      <c r="AD849" s="187" t="str">
        <f>IFERROR(__xludf.DUMMYFUNCTION("""COMPUTED_VALUE"""),"")</f>
        <v/>
      </c>
      <c r="AE849" s="187" t="str">
        <f>IFERROR(__xludf.DUMMYFUNCTION("""COMPUTED_VALUE"""),"")</f>
        <v/>
      </c>
      <c r="AF849" s="187" t="str">
        <f>IFERROR(__xludf.DUMMYFUNCTION("""COMPUTED_VALUE"""),"")</f>
        <v/>
      </c>
      <c r="AG849" s="187" t="str">
        <f>IFERROR(__xludf.DUMMYFUNCTION("""COMPUTED_VALUE"""),"")</f>
        <v/>
      </c>
      <c r="AH849" s="187" t="str">
        <f>IFERROR(__xludf.DUMMYFUNCTION("""COMPUTED_VALUE"""),"")</f>
        <v/>
      </c>
      <c r="AI849" s="187" t="str">
        <f>IFERROR(__xludf.DUMMYFUNCTION("""COMPUTED_VALUE"""),"")</f>
        <v/>
      </c>
      <c r="AJ849" s="187" t="str">
        <f>IFERROR(__xludf.DUMMYFUNCTION("""COMPUTED_VALUE"""),"")</f>
        <v/>
      </c>
      <c r="AK849" s="187" t="str">
        <f>IFERROR(__xludf.DUMMYFUNCTION("""COMPUTED_VALUE"""),"")</f>
        <v/>
      </c>
      <c r="AL849" s="187" t="str">
        <f>IFERROR(__xludf.DUMMYFUNCTION("""COMPUTED_VALUE"""),"")</f>
        <v/>
      </c>
      <c r="AM849" s="187" t="str">
        <f>IFERROR(__xludf.DUMMYFUNCTION("""COMPUTED_VALUE"""),"")</f>
        <v/>
      </c>
      <c r="AN849" s="187" t="str">
        <f>IFERROR(__xludf.DUMMYFUNCTION("""COMPUTED_VALUE"""),"")</f>
        <v/>
      </c>
    </row>
    <row r="850">
      <c r="A850" s="187"/>
      <c r="B850" s="187"/>
      <c r="C850" s="187"/>
      <c r="D850" s="208"/>
      <c r="E850" s="109"/>
      <c r="F850" s="209"/>
      <c r="G850" s="187"/>
      <c r="H850" s="174"/>
      <c r="I850" s="187"/>
      <c r="J850" s="174" t="str">
        <f>IFERROR(__xludf.DUMMYFUNCTION("""COMPUTED_VALUE"""),"")</f>
        <v/>
      </c>
      <c r="K850" s="187" t="str">
        <f>IFERROR(__xludf.DUMMYFUNCTION("""COMPUTED_VALUE"""),"")</f>
        <v/>
      </c>
      <c r="L850" s="187" t="str">
        <f>IFERROR(__xludf.DUMMYFUNCTION("""COMPUTED_VALUE"""),"")</f>
        <v/>
      </c>
      <c r="M850" s="187" t="str">
        <f>IFERROR(__xludf.DUMMYFUNCTION("""COMPUTED_VALUE"""),"")</f>
        <v/>
      </c>
      <c r="N850" s="187" t="str">
        <f>IFERROR(__xludf.DUMMYFUNCTION("""COMPUTED_VALUE"""),"")</f>
        <v/>
      </c>
      <c r="O850" s="187" t="str">
        <f>IFERROR(__xludf.DUMMYFUNCTION("""COMPUTED_VALUE"""),"")</f>
        <v/>
      </c>
      <c r="P850" s="187" t="str">
        <f>IFERROR(__xludf.DUMMYFUNCTION("""COMPUTED_VALUE"""),"")</f>
        <v/>
      </c>
      <c r="Q850" s="187" t="str">
        <f>IFERROR(__xludf.DUMMYFUNCTION("""COMPUTED_VALUE"""),"")</f>
        <v/>
      </c>
      <c r="R850" s="187" t="str">
        <f>IFERROR(__xludf.DUMMYFUNCTION("""COMPUTED_VALUE"""),"")</f>
        <v/>
      </c>
      <c r="S850" s="187" t="str">
        <f>IFERROR(__xludf.DUMMYFUNCTION("""COMPUTED_VALUE"""),"")</f>
        <v/>
      </c>
      <c r="T850" s="187" t="str">
        <f>IFERROR(__xludf.DUMMYFUNCTION("""COMPUTED_VALUE"""),"")</f>
        <v/>
      </c>
      <c r="U850" s="187" t="str">
        <f>IFERROR(__xludf.DUMMYFUNCTION("""COMPUTED_VALUE"""),"")</f>
        <v/>
      </c>
      <c r="V850" s="187" t="str">
        <f>IFERROR(__xludf.DUMMYFUNCTION("""COMPUTED_VALUE"""),"")</f>
        <v/>
      </c>
      <c r="W850" s="187" t="str">
        <f>IFERROR(__xludf.DUMMYFUNCTION("""COMPUTED_VALUE"""),"")</f>
        <v/>
      </c>
      <c r="X850" s="187" t="str">
        <f>IFERROR(__xludf.DUMMYFUNCTION("""COMPUTED_VALUE"""),"")</f>
        <v/>
      </c>
      <c r="Y850" s="187" t="str">
        <f>IFERROR(__xludf.DUMMYFUNCTION("""COMPUTED_VALUE"""),"")</f>
        <v/>
      </c>
      <c r="Z850" s="187" t="str">
        <f>IFERROR(__xludf.DUMMYFUNCTION("""COMPUTED_VALUE"""),"")</f>
        <v/>
      </c>
      <c r="AA850" s="187" t="str">
        <f>IFERROR(__xludf.DUMMYFUNCTION("""COMPUTED_VALUE"""),"")</f>
        <v/>
      </c>
      <c r="AB850" s="187" t="str">
        <f>IFERROR(__xludf.DUMMYFUNCTION("""COMPUTED_VALUE"""),"")</f>
        <v/>
      </c>
      <c r="AC850" s="187" t="str">
        <f>IFERROR(__xludf.DUMMYFUNCTION("""COMPUTED_VALUE"""),"")</f>
        <v/>
      </c>
      <c r="AD850" s="187" t="str">
        <f>IFERROR(__xludf.DUMMYFUNCTION("""COMPUTED_VALUE"""),"")</f>
        <v/>
      </c>
      <c r="AE850" s="187" t="str">
        <f>IFERROR(__xludf.DUMMYFUNCTION("""COMPUTED_VALUE"""),"")</f>
        <v/>
      </c>
      <c r="AF850" s="187" t="str">
        <f>IFERROR(__xludf.DUMMYFUNCTION("""COMPUTED_VALUE"""),"")</f>
        <v/>
      </c>
      <c r="AG850" s="187" t="str">
        <f>IFERROR(__xludf.DUMMYFUNCTION("""COMPUTED_VALUE"""),"")</f>
        <v/>
      </c>
      <c r="AH850" s="187" t="str">
        <f>IFERROR(__xludf.DUMMYFUNCTION("""COMPUTED_VALUE"""),"")</f>
        <v/>
      </c>
      <c r="AI850" s="187" t="str">
        <f>IFERROR(__xludf.DUMMYFUNCTION("""COMPUTED_VALUE"""),"")</f>
        <v/>
      </c>
      <c r="AJ850" s="187" t="str">
        <f>IFERROR(__xludf.DUMMYFUNCTION("""COMPUTED_VALUE"""),"")</f>
        <v/>
      </c>
      <c r="AK850" s="187" t="str">
        <f>IFERROR(__xludf.DUMMYFUNCTION("""COMPUTED_VALUE"""),"")</f>
        <v/>
      </c>
      <c r="AL850" s="187" t="str">
        <f>IFERROR(__xludf.DUMMYFUNCTION("""COMPUTED_VALUE"""),"")</f>
        <v/>
      </c>
      <c r="AM850" s="187" t="str">
        <f>IFERROR(__xludf.DUMMYFUNCTION("""COMPUTED_VALUE"""),"")</f>
        <v/>
      </c>
      <c r="AN850" s="187" t="str">
        <f>IFERROR(__xludf.DUMMYFUNCTION("""COMPUTED_VALUE"""),"")</f>
        <v/>
      </c>
    </row>
    <row r="851">
      <c r="A851" s="187"/>
      <c r="B851" s="187"/>
      <c r="C851" s="187"/>
      <c r="D851" s="208"/>
      <c r="E851" s="109"/>
      <c r="F851" s="209"/>
      <c r="G851" s="187"/>
      <c r="H851" s="174"/>
      <c r="I851" s="187"/>
      <c r="J851" s="174" t="str">
        <f>IFERROR(__xludf.DUMMYFUNCTION("""COMPUTED_VALUE"""),"")</f>
        <v/>
      </c>
      <c r="K851" s="187" t="str">
        <f>IFERROR(__xludf.DUMMYFUNCTION("""COMPUTED_VALUE"""),"")</f>
        <v/>
      </c>
      <c r="L851" s="187" t="str">
        <f>IFERROR(__xludf.DUMMYFUNCTION("""COMPUTED_VALUE"""),"")</f>
        <v/>
      </c>
      <c r="M851" s="187" t="str">
        <f>IFERROR(__xludf.DUMMYFUNCTION("""COMPUTED_VALUE"""),"")</f>
        <v/>
      </c>
      <c r="N851" s="187" t="str">
        <f>IFERROR(__xludf.DUMMYFUNCTION("""COMPUTED_VALUE"""),"")</f>
        <v/>
      </c>
      <c r="O851" s="187" t="str">
        <f>IFERROR(__xludf.DUMMYFUNCTION("""COMPUTED_VALUE"""),"")</f>
        <v/>
      </c>
      <c r="P851" s="187" t="str">
        <f>IFERROR(__xludf.DUMMYFUNCTION("""COMPUTED_VALUE"""),"")</f>
        <v/>
      </c>
      <c r="Q851" s="187" t="str">
        <f>IFERROR(__xludf.DUMMYFUNCTION("""COMPUTED_VALUE"""),"")</f>
        <v/>
      </c>
      <c r="R851" s="187" t="str">
        <f>IFERROR(__xludf.DUMMYFUNCTION("""COMPUTED_VALUE"""),"")</f>
        <v/>
      </c>
      <c r="S851" s="187" t="str">
        <f>IFERROR(__xludf.DUMMYFUNCTION("""COMPUTED_VALUE"""),"")</f>
        <v/>
      </c>
      <c r="T851" s="187" t="str">
        <f>IFERROR(__xludf.DUMMYFUNCTION("""COMPUTED_VALUE"""),"")</f>
        <v/>
      </c>
      <c r="U851" s="187" t="str">
        <f>IFERROR(__xludf.DUMMYFUNCTION("""COMPUTED_VALUE"""),"")</f>
        <v/>
      </c>
      <c r="V851" s="187" t="str">
        <f>IFERROR(__xludf.DUMMYFUNCTION("""COMPUTED_VALUE"""),"")</f>
        <v/>
      </c>
      <c r="W851" s="187" t="str">
        <f>IFERROR(__xludf.DUMMYFUNCTION("""COMPUTED_VALUE"""),"")</f>
        <v/>
      </c>
      <c r="X851" s="187" t="str">
        <f>IFERROR(__xludf.DUMMYFUNCTION("""COMPUTED_VALUE"""),"")</f>
        <v/>
      </c>
      <c r="Y851" s="187" t="str">
        <f>IFERROR(__xludf.DUMMYFUNCTION("""COMPUTED_VALUE"""),"")</f>
        <v/>
      </c>
      <c r="Z851" s="187" t="str">
        <f>IFERROR(__xludf.DUMMYFUNCTION("""COMPUTED_VALUE"""),"")</f>
        <v/>
      </c>
      <c r="AA851" s="187" t="str">
        <f>IFERROR(__xludf.DUMMYFUNCTION("""COMPUTED_VALUE"""),"")</f>
        <v/>
      </c>
      <c r="AB851" s="187" t="str">
        <f>IFERROR(__xludf.DUMMYFUNCTION("""COMPUTED_VALUE"""),"")</f>
        <v/>
      </c>
      <c r="AC851" s="187" t="str">
        <f>IFERROR(__xludf.DUMMYFUNCTION("""COMPUTED_VALUE"""),"")</f>
        <v/>
      </c>
      <c r="AD851" s="187" t="str">
        <f>IFERROR(__xludf.DUMMYFUNCTION("""COMPUTED_VALUE"""),"")</f>
        <v/>
      </c>
      <c r="AE851" s="187" t="str">
        <f>IFERROR(__xludf.DUMMYFUNCTION("""COMPUTED_VALUE"""),"")</f>
        <v/>
      </c>
      <c r="AF851" s="187" t="str">
        <f>IFERROR(__xludf.DUMMYFUNCTION("""COMPUTED_VALUE"""),"")</f>
        <v/>
      </c>
      <c r="AG851" s="187" t="str">
        <f>IFERROR(__xludf.DUMMYFUNCTION("""COMPUTED_VALUE"""),"")</f>
        <v/>
      </c>
      <c r="AH851" s="187" t="str">
        <f>IFERROR(__xludf.DUMMYFUNCTION("""COMPUTED_VALUE"""),"")</f>
        <v/>
      </c>
      <c r="AI851" s="187" t="str">
        <f>IFERROR(__xludf.DUMMYFUNCTION("""COMPUTED_VALUE"""),"")</f>
        <v/>
      </c>
      <c r="AJ851" s="187" t="str">
        <f>IFERROR(__xludf.DUMMYFUNCTION("""COMPUTED_VALUE"""),"")</f>
        <v/>
      </c>
      <c r="AK851" s="187" t="str">
        <f>IFERROR(__xludf.DUMMYFUNCTION("""COMPUTED_VALUE"""),"")</f>
        <v/>
      </c>
      <c r="AL851" s="187" t="str">
        <f>IFERROR(__xludf.DUMMYFUNCTION("""COMPUTED_VALUE"""),"")</f>
        <v/>
      </c>
      <c r="AM851" s="187" t="str">
        <f>IFERROR(__xludf.DUMMYFUNCTION("""COMPUTED_VALUE"""),"")</f>
        <v/>
      </c>
      <c r="AN851" s="187" t="str">
        <f>IFERROR(__xludf.DUMMYFUNCTION("""COMPUTED_VALUE"""),"")</f>
        <v/>
      </c>
    </row>
    <row r="852">
      <c r="A852" s="187"/>
      <c r="B852" s="187"/>
      <c r="C852" s="187"/>
      <c r="D852" s="208"/>
      <c r="E852" s="109"/>
      <c r="F852" s="209"/>
      <c r="G852" s="187"/>
      <c r="H852" s="174"/>
      <c r="I852" s="187"/>
      <c r="J852" s="174" t="str">
        <f>IFERROR(__xludf.DUMMYFUNCTION("""COMPUTED_VALUE"""),"")</f>
        <v/>
      </c>
      <c r="K852" s="187" t="str">
        <f>IFERROR(__xludf.DUMMYFUNCTION("""COMPUTED_VALUE"""),"")</f>
        <v/>
      </c>
      <c r="L852" s="187" t="str">
        <f>IFERROR(__xludf.DUMMYFUNCTION("""COMPUTED_VALUE"""),"")</f>
        <v/>
      </c>
      <c r="M852" s="187" t="str">
        <f>IFERROR(__xludf.DUMMYFUNCTION("""COMPUTED_VALUE"""),"")</f>
        <v/>
      </c>
      <c r="N852" s="187" t="str">
        <f>IFERROR(__xludf.DUMMYFUNCTION("""COMPUTED_VALUE"""),"")</f>
        <v/>
      </c>
      <c r="O852" s="187" t="str">
        <f>IFERROR(__xludf.DUMMYFUNCTION("""COMPUTED_VALUE"""),"")</f>
        <v/>
      </c>
      <c r="P852" s="187" t="str">
        <f>IFERROR(__xludf.DUMMYFUNCTION("""COMPUTED_VALUE"""),"")</f>
        <v/>
      </c>
      <c r="Q852" s="187" t="str">
        <f>IFERROR(__xludf.DUMMYFUNCTION("""COMPUTED_VALUE"""),"")</f>
        <v/>
      </c>
      <c r="R852" s="187" t="str">
        <f>IFERROR(__xludf.DUMMYFUNCTION("""COMPUTED_VALUE"""),"")</f>
        <v/>
      </c>
      <c r="S852" s="187" t="str">
        <f>IFERROR(__xludf.DUMMYFUNCTION("""COMPUTED_VALUE"""),"")</f>
        <v/>
      </c>
      <c r="T852" s="187" t="str">
        <f>IFERROR(__xludf.DUMMYFUNCTION("""COMPUTED_VALUE"""),"")</f>
        <v/>
      </c>
      <c r="U852" s="187" t="str">
        <f>IFERROR(__xludf.DUMMYFUNCTION("""COMPUTED_VALUE"""),"")</f>
        <v/>
      </c>
      <c r="V852" s="187" t="str">
        <f>IFERROR(__xludf.DUMMYFUNCTION("""COMPUTED_VALUE"""),"")</f>
        <v/>
      </c>
      <c r="W852" s="187" t="str">
        <f>IFERROR(__xludf.DUMMYFUNCTION("""COMPUTED_VALUE"""),"")</f>
        <v/>
      </c>
      <c r="X852" s="187" t="str">
        <f>IFERROR(__xludf.DUMMYFUNCTION("""COMPUTED_VALUE"""),"")</f>
        <v/>
      </c>
      <c r="Y852" s="187" t="str">
        <f>IFERROR(__xludf.DUMMYFUNCTION("""COMPUTED_VALUE"""),"")</f>
        <v/>
      </c>
      <c r="Z852" s="187" t="str">
        <f>IFERROR(__xludf.DUMMYFUNCTION("""COMPUTED_VALUE"""),"")</f>
        <v/>
      </c>
      <c r="AA852" s="187" t="str">
        <f>IFERROR(__xludf.DUMMYFUNCTION("""COMPUTED_VALUE"""),"")</f>
        <v/>
      </c>
      <c r="AB852" s="187" t="str">
        <f>IFERROR(__xludf.DUMMYFUNCTION("""COMPUTED_VALUE"""),"")</f>
        <v/>
      </c>
      <c r="AC852" s="187" t="str">
        <f>IFERROR(__xludf.DUMMYFUNCTION("""COMPUTED_VALUE"""),"")</f>
        <v/>
      </c>
      <c r="AD852" s="187" t="str">
        <f>IFERROR(__xludf.DUMMYFUNCTION("""COMPUTED_VALUE"""),"")</f>
        <v/>
      </c>
      <c r="AE852" s="187" t="str">
        <f>IFERROR(__xludf.DUMMYFUNCTION("""COMPUTED_VALUE"""),"")</f>
        <v/>
      </c>
      <c r="AF852" s="187" t="str">
        <f>IFERROR(__xludf.DUMMYFUNCTION("""COMPUTED_VALUE"""),"")</f>
        <v/>
      </c>
      <c r="AG852" s="187" t="str">
        <f>IFERROR(__xludf.DUMMYFUNCTION("""COMPUTED_VALUE"""),"")</f>
        <v/>
      </c>
      <c r="AH852" s="187" t="str">
        <f>IFERROR(__xludf.DUMMYFUNCTION("""COMPUTED_VALUE"""),"")</f>
        <v/>
      </c>
      <c r="AI852" s="187" t="str">
        <f>IFERROR(__xludf.DUMMYFUNCTION("""COMPUTED_VALUE"""),"")</f>
        <v/>
      </c>
      <c r="AJ852" s="187" t="str">
        <f>IFERROR(__xludf.DUMMYFUNCTION("""COMPUTED_VALUE"""),"")</f>
        <v/>
      </c>
      <c r="AK852" s="187" t="str">
        <f>IFERROR(__xludf.DUMMYFUNCTION("""COMPUTED_VALUE"""),"")</f>
        <v/>
      </c>
      <c r="AL852" s="187" t="str">
        <f>IFERROR(__xludf.DUMMYFUNCTION("""COMPUTED_VALUE"""),"")</f>
        <v/>
      </c>
      <c r="AM852" s="187" t="str">
        <f>IFERROR(__xludf.DUMMYFUNCTION("""COMPUTED_VALUE"""),"")</f>
        <v/>
      </c>
      <c r="AN852" s="187" t="str">
        <f>IFERROR(__xludf.DUMMYFUNCTION("""COMPUTED_VALUE"""),"")</f>
        <v/>
      </c>
    </row>
    <row r="853">
      <c r="A853" s="187"/>
      <c r="B853" s="187"/>
      <c r="C853" s="187"/>
      <c r="D853" s="208"/>
      <c r="E853" s="109"/>
      <c r="F853" s="209"/>
      <c r="G853" s="187"/>
      <c r="H853" s="174"/>
      <c r="I853" s="187"/>
      <c r="J853" s="174" t="str">
        <f>IFERROR(__xludf.DUMMYFUNCTION("""COMPUTED_VALUE"""),"")</f>
        <v/>
      </c>
      <c r="K853" s="187" t="str">
        <f>IFERROR(__xludf.DUMMYFUNCTION("""COMPUTED_VALUE"""),"")</f>
        <v/>
      </c>
      <c r="L853" s="187" t="str">
        <f>IFERROR(__xludf.DUMMYFUNCTION("""COMPUTED_VALUE"""),"")</f>
        <v/>
      </c>
      <c r="M853" s="187" t="str">
        <f>IFERROR(__xludf.DUMMYFUNCTION("""COMPUTED_VALUE"""),"")</f>
        <v/>
      </c>
      <c r="N853" s="187" t="str">
        <f>IFERROR(__xludf.DUMMYFUNCTION("""COMPUTED_VALUE"""),"")</f>
        <v/>
      </c>
      <c r="O853" s="187" t="str">
        <f>IFERROR(__xludf.DUMMYFUNCTION("""COMPUTED_VALUE"""),"")</f>
        <v/>
      </c>
      <c r="P853" s="187" t="str">
        <f>IFERROR(__xludf.DUMMYFUNCTION("""COMPUTED_VALUE"""),"")</f>
        <v/>
      </c>
      <c r="Q853" s="187" t="str">
        <f>IFERROR(__xludf.DUMMYFUNCTION("""COMPUTED_VALUE"""),"")</f>
        <v/>
      </c>
      <c r="R853" s="187" t="str">
        <f>IFERROR(__xludf.DUMMYFUNCTION("""COMPUTED_VALUE"""),"")</f>
        <v/>
      </c>
      <c r="S853" s="187" t="str">
        <f>IFERROR(__xludf.DUMMYFUNCTION("""COMPUTED_VALUE"""),"")</f>
        <v/>
      </c>
      <c r="T853" s="187" t="str">
        <f>IFERROR(__xludf.DUMMYFUNCTION("""COMPUTED_VALUE"""),"")</f>
        <v/>
      </c>
      <c r="U853" s="187" t="str">
        <f>IFERROR(__xludf.DUMMYFUNCTION("""COMPUTED_VALUE"""),"")</f>
        <v/>
      </c>
      <c r="V853" s="187" t="str">
        <f>IFERROR(__xludf.DUMMYFUNCTION("""COMPUTED_VALUE"""),"")</f>
        <v/>
      </c>
      <c r="W853" s="187" t="str">
        <f>IFERROR(__xludf.DUMMYFUNCTION("""COMPUTED_VALUE"""),"")</f>
        <v/>
      </c>
      <c r="X853" s="187" t="str">
        <f>IFERROR(__xludf.DUMMYFUNCTION("""COMPUTED_VALUE"""),"")</f>
        <v/>
      </c>
      <c r="Y853" s="187" t="str">
        <f>IFERROR(__xludf.DUMMYFUNCTION("""COMPUTED_VALUE"""),"")</f>
        <v/>
      </c>
      <c r="Z853" s="187" t="str">
        <f>IFERROR(__xludf.DUMMYFUNCTION("""COMPUTED_VALUE"""),"")</f>
        <v/>
      </c>
      <c r="AA853" s="187" t="str">
        <f>IFERROR(__xludf.DUMMYFUNCTION("""COMPUTED_VALUE"""),"")</f>
        <v/>
      </c>
      <c r="AB853" s="187" t="str">
        <f>IFERROR(__xludf.DUMMYFUNCTION("""COMPUTED_VALUE"""),"")</f>
        <v/>
      </c>
      <c r="AC853" s="187" t="str">
        <f>IFERROR(__xludf.DUMMYFUNCTION("""COMPUTED_VALUE"""),"")</f>
        <v/>
      </c>
      <c r="AD853" s="187" t="str">
        <f>IFERROR(__xludf.DUMMYFUNCTION("""COMPUTED_VALUE"""),"")</f>
        <v/>
      </c>
      <c r="AE853" s="187" t="str">
        <f>IFERROR(__xludf.DUMMYFUNCTION("""COMPUTED_VALUE"""),"")</f>
        <v/>
      </c>
      <c r="AF853" s="187" t="str">
        <f>IFERROR(__xludf.DUMMYFUNCTION("""COMPUTED_VALUE"""),"")</f>
        <v/>
      </c>
      <c r="AG853" s="187" t="str">
        <f>IFERROR(__xludf.DUMMYFUNCTION("""COMPUTED_VALUE"""),"")</f>
        <v/>
      </c>
      <c r="AH853" s="187" t="str">
        <f>IFERROR(__xludf.DUMMYFUNCTION("""COMPUTED_VALUE"""),"")</f>
        <v/>
      </c>
      <c r="AI853" s="187" t="str">
        <f>IFERROR(__xludf.DUMMYFUNCTION("""COMPUTED_VALUE"""),"")</f>
        <v/>
      </c>
      <c r="AJ853" s="187" t="str">
        <f>IFERROR(__xludf.DUMMYFUNCTION("""COMPUTED_VALUE"""),"")</f>
        <v/>
      </c>
      <c r="AK853" s="187" t="str">
        <f>IFERROR(__xludf.DUMMYFUNCTION("""COMPUTED_VALUE"""),"")</f>
        <v/>
      </c>
      <c r="AL853" s="187" t="str">
        <f>IFERROR(__xludf.DUMMYFUNCTION("""COMPUTED_VALUE"""),"")</f>
        <v/>
      </c>
      <c r="AM853" s="187" t="str">
        <f>IFERROR(__xludf.DUMMYFUNCTION("""COMPUTED_VALUE"""),"")</f>
        <v/>
      </c>
      <c r="AN853" s="187" t="str">
        <f>IFERROR(__xludf.DUMMYFUNCTION("""COMPUTED_VALUE"""),"")</f>
        <v/>
      </c>
    </row>
    <row r="854">
      <c r="A854" s="187"/>
      <c r="B854" s="187"/>
      <c r="C854" s="187"/>
      <c r="D854" s="208"/>
      <c r="E854" s="109"/>
      <c r="F854" s="209"/>
      <c r="G854" s="187"/>
      <c r="H854" s="174"/>
      <c r="I854" s="187"/>
      <c r="J854" s="174" t="str">
        <f>IFERROR(__xludf.DUMMYFUNCTION("""COMPUTED_VALUE"""),"")</f>
        <v/>
      </c>
      <c r="K854" s="187" t="str">
        <f>IFERROR(__xludf.DUMMYFUNCTION("""COMPUTED_VALUE"""),"")</f>
        <v/>
      </c>
      <c r="L854" s="187" t="str">
        <f>IFERROR(__xludf.DUMMYFUNCTION("""COMPUTED_VALUE"""),"")</f>
        <v/>
      </c>
      <c r="M854" s="187" t="str">
        <f>IFERROR(__xludf.DUMMYFUNCTION("""COMPUTED_VALUE"""),"")</f>
        <v/>
      </c>
      <c r="N854" s="187" t="str">
        <f>IFERROR(__xludf.DUMMYFUNCTION("""COMPUTED_VALUE"""),"")</f>
        <v/>
      </c>
      <c r="O854" s="187" t="str">
        <f>IFERROR(__xludf.DUMMYFUNCTION("""COMPUTED_VALUE"""),"")</f>
        <v/>
      </c>
      <c r="P854" s="187" t="str">
        <f>IFERROR(__xludf.DUMMYFUNCTION("""COMPUTED_VALUE"""),"")</f>
        <v/>
      </c>
      <c r="Q854" s="187" t="str">
        <f>IFERROR(__xludf.DUMMYFUNCTION("""COMPUTED_VALUE"""),"")</f>
        <v/>
      </c>
      <c r="R854" s="187" t="str">
        <f>IFERROR(__xludf.DUMMYFUNCTION("""COMPUTED_VALUE"""),"")</f>
        <v/>
      </c>
      <c r="S854" s="187" t="str">
        <f>IFERROR(__xludf.DUMMYFUNCTION("""COMPUTED_VALUE"""),"")</f>
        <v/>
      </c>
      <c r="T854" s="187" t="str">
        <f>IFERROR(__xludf.DUMMYFUNCTION("""COMPUTED_VALUE"""),"")</f>
        <v/>
      </c>
      <c r="U854" s="187" t="str">
        <f>IFERROR(__xludf.DUMMYFUNCTION("""COMPUTED_VALUE"""),"")</f>
        <v/>
      </c>
      <c r="V854" s="187" t="str">
        <f>IFERROR(__xludf.DUMMYFUNCTION("""COMPUTED_VALUE"""),"")</f>
        <v/>
      </c>
      <c r="W854" s="187" t="str">
        <f>IFERROR(__xludf.DUMMYFUNCTION("""COMPUTED_VALUE"""),"")</f>
        <v/>
      </c>
      <c r="X854" s="187" t="str">
        <f>IFERROR(__xludf.DUMMYFUNCTION("""COMPUTED_VALUE"""),"")</f>
        <v/>
      </c>
      <c r="Y854" s="187" t="str">
        <f>IFERROR(__xludf.DUMMYFUNCTION("""COMPUTED_VALUE"""),"")</f>
        <v/>
      </c>
      <c r="Z854" s="187" t="str">
        <f>IFERROR(__xludf.DUMMYFUNCTION("""COMPUTED_VALUE"""),"")</f>
        <v/>
      </c>
      <c r="AA854" s="187" t="str">
        <f>IFERROR(__xludf.DUMMYFUNCTION("""COMPUTED_VALUE"""),"")</f>
        <v/>
      </c>
      <c r="AB854" s="187" t="str">
        <f>IFERROR(__xludf.DUMMYFUNCTION("""COMPUTED_VALUE"""),"")</f>
        <v/>
      </c>
      <c r="AC854" s="187" t="str">
        <f>IFERROR(__xludf.DUMMYFUNCTION("""COMPUTED_VALUE"""),"")</f>
        <v/>
      </c>
      <c r="AD854" s="187" t="str">
        <f>IFERROR(__xludf.DUMMYFUNCTION("""COMPUTED_VALUE"""),"")</f>
        <v/>
      </c>
      <c r="AE854" s="187" t="str">
        <f>IFERROR(__xludf.DUMMYFUNCTION("""COMPUTED_VALUE"""),"")</f>
        <v/>
      </c>
      <c r="AF854" s="187" t="str">
        <f>IFERROR(__xludf.DUMMYFUNCTION("""COMPUTED_VALUE"""),"")</f>
        <v/>
      </c>
      <c r="AG854" s="187" t="str">
        <f>IFERROR(__xludf.DUMMYFUNCTION("""COMPUTED_VALUE"""),"")</f>
        <v/>
      </c>
      <c r="AH854" s="187" t="str">
        <f>IFERROR(__xludf.DUMMYFUNCTION("""COMPUTED_VALUE"""),"")</f>
        <v/>
      </c>
      <c r="AI854" s="187" t="str">
        <f>IFERROR(__xludf.DUMMYFUNCTION("""COMPUTED_VALUE"""),"")</f>
        <v/>
      </c>
      <c r="AJ854" s="187" t="str">
        <f>IFERROR(__xludf.DUMMYFUNCTION("""COMPUTED_VALUE"""),"")</f>
        <v/>
      </c>
      <c r="AK854" s="187" t="str">
        <f>IFERROR(__xludf.DUMMYFUNCTION("""COMPUTED_VALUE"""),"")</f>
        <v/>
      </c>
      <c r="AL854" s="187" t="str">
        <f>IFERROR(__xludf.DUMMYFUNCTION("""COMPUTED_VALUE"""),"")</f>
        <v/>
      </c>
      <c r="AM854" s="187" t="str">
        <f>IFERROR(__xludf.DUMMYFUNCTION("""COMPUTED_VALUE"""),"")</f>
        <v/>
      </c>
      <c r="AN854" s="187" t="str">
        <f>IFERROR(__xludf.DUMMYFUNCTION("""COMPUTED_VALUE"""),"")</f>
        <v/>
      </c>
    </row>
    <row r="855">
      <c r="A855" s="187"/>
      <c r="B855" s="187"/>
      <c r="C855" s="187"/>
      <c r="D855" s="208"/>
      <c r="E855" s="109"/>
      <c r="F855" s="209"/>
      <c r="G855" s="187"/>
      <c r="H855" s="174"/>
      <c r="I855" s="187"/>
      <c r="J855" s="174" t="str">
        <f>IFERROR(__xludf.DUMMYFUNCTION("""COMPUTED_VALUE"""),"")</f>
        <v/>
      </c>
      <c r="K855" s="187" t="str">
        <f>IFERROR(__xludf.DUMMYFUNCTION("""COMPUTED_VALUE"""),"")</f>
        <v/>
      </c>
      <c r="L855" s="187" t="str">
        <f>IFERROR(__xludf.DUMMYFUNCTION("""COMPUTED_VALUE"""),"")</f>
        <v/>
      </c>
      <c r="M855" s="187" t="str">
        <f>IFERROR(__xludf.DUMMYFUNCTION("""COMPUTED_VALUE"""),"")</f>
        <v/>
      </c>
      <c r="N855" s="187" t="str">
        <f>IFERROR(__xludf.DUMMYFUNCTION("""COMPUTED_VALUE"""),"")</f>
        <v/>
      </c>
      <c r="O855" s="187" t="str">
        <f>IFERROR(__xludf.DUMMYFUNCTION("""COMPUTED_VALUE"""),"")</f>
        <v/>
      </c>
      <c r="P855" s="187" t="str">
        <f>IFERROR(__xludf.DUMMYFUNCTION("""COMPUTED_VALUE"""),"")</f>
        <v/>
      </c>
      <c r="Q855" s="187" t="str">
        <f>IFERROR(__xludf.DUMMYFUNCTION("""COMPUTED_VALUE"""),"")</f>
        <v/>
      </c>
      <c r="R855" s="187" t="str">
        <f>IFERROR(__xludf.DUMMYFUNCTION("""COMPUTED_VALUE"""),"")</f>
        <v/>
      </c>
      <c r="S855" s="187" t="str">
        <f>IFERROR(__xludf.DUMMYFUNCTION("""COMPUTED_VALUE"""),"")</f>
        <v/>
      </c>
      <c r="T855" s="187" t="str">
        <f>IFERROR(__xludf.DUMMYFUNCTION("""COMPUTED_VALUE"""),"")</f>
        <v/>
      </c>
      <c r="U855" s="187" t="str">
        <f>IFERROR(__xludf.DUMMYFUNCTION("""COMPUTED_VALUE"""),"")</f>
        <v/>
      </c>
      <c r="V855" s="187" t="str">
        <f>IFERROR(__xludf.DUMMYFUNCTION("""COMPUTED_VALUE"""),"")</f>
        <v/>
      </c>
      <c r="W855" s="187" t="str">
        <f>IFERROR(__xludf.DUMMYFUNCTION("""COMPUTED_VALUE"""),"")</f>
        <v/>
      </c>
      <c r="X855" s="187" t="str">
        <f>IFERROR(__xludf.DUMMYFUNCTION("""COMPUTED_VALUE"""),"")</f>
        <v/>
      </c>
      <c r="Y855" s="187" t="str">
        <f>IFERROR(__xludf.DUMMYFUNCTION("""COMPUTED_VALUE"""),"")</f>
        <v/>
      </c>
      <c r="Z855" s="187" t="str">
        <f>IFERROR(__xludf.DUMMYFUNCTION("""COMPUTED_VALUE"""),"")</f>
        <v/>
      </c>
      <c r="AA855" s="187" t="str">
        <f>IFERROR(__xludf.DUMMYFUNCTION("""COMPUTED_VALUE"""),"")</f>
        <v/>
      </c>
      <c r="AB855" s="187" t="str">
        <f>IFERROR(__xludf.DUMMYFUNCTION("""COMPUTED_VALUE"""),"")</f>
        <v/>
      </c>
      <c r="AC855" s="187" t="str">
        <f>IFERROR(__xludf.DUMMYFUNCTION("""COMPUTED_VALUE"""),"")</f>
        <v/>
      </c>
      <c r="AD855" s="187" t="str">
        <f>IFERROR(__xludf.DUMMYFUNCTION("""COMPUTED_VALUE"""),"")</f>
        <v/>
      </c>
      <c r="AE855" s="187" t="str">
        <f>IFERROR(__xludf.DUMMYFUNCTION("""COMPUTED_VALUE"""),"")</f>
        <v/>
      </c>
      <c r="AF855" s="187" t="str">
        <f>IFERROR(__xludf.DUMMYFUNCTION("""COMPUTED_VALUE"""),"")</f>
        <v/>
      </c>
      <c r="AG855" s="187" t="str">
        <f>IFERROR(__xludf.DUMMYFUNCTION("""COMPUTED_VALUE"""),"")</f>
        <v/>
      </c>
      <c r="AH855" s="187" t="str">
        <f>IFERROR(__xludf.DUMMYFUNCTION("""COMPUTED_VALUE"""),"")</f>
        <v/>
      </c>
      <c r="AI855" s="187" t="str">
        <f>IFERROR(__xludf.DUMMYFUNCTION("""COMPUTED_VALUE"""),"")</f>
        <v/>
      </c>
      <c r="AJ855" s="187" t="str">
        <f>IFERROR(__xludf.DUMMYFUNCTION("""COMPUTED_VALUE"""),"")</f>
        <v/>
      </c>
      <c r="AK855" s="187" t="str">
        <f>IFERROR(__xludf.DUMMYFUNCTION("""COMPUTED_VALUE"""),"")</f>
        <v/>
      </c>
      <c r="AL855" s="187" t="str">
        <f>IFERROR(__xludf.DUMMYFUNCTION("""COMPUTED_VALUE"""),"")</f>
        <v/>
      </c>
      <c r="AM855" s="187" t="str">
        <f>IFERROR(__xludf.DUMMYFUNCTION("""COMPUTED_VALUE"""),"")</f>
        <v/>
      </c>
      <c r="AN855" s="187" t="str">
        <f>IFERROR(__xludf.DUMMYFUNCTION("""COMPUTED_VALUE"""),"")</f>
        <v/>
      </c>
    </row>
    <row r="856">
      <c r="A856" s="187"/>
      <c r="B856" s="187"/>
      <c r="C856" s="187"/>
      <c r="D856" s="208"/>
      <c r="E856" s="109"/>
      <c r="F856" s="209"/>
      <c r="G856" s="187"/>
      <c r="H856" s="174"/>
      <c r="I856" s="187"/>
      <c r="J856" s="174" t="str">
        <f>IFERROR(__xludf.DUMMYFUNCTION("""COMPUTED_VALUE"""),"")</f>
        <v/>
      </c>
      <c r="K856" s="187" t="str">
        <f>IFERROR(__xludf.DUMMYFUNCTION("""COMPUTED_VALUE"""),"")</f>
        <v/>
      </c>
      <c r="L856" s="187" t="str">
        <f>IFERROR(__xludf.DUMMYFUNCTION("""COMPUTED_VALUE"""),"")</f>
        <v/>
      </c>
      <c r="M856" s="187" t="str">
        <f>IFERROR(__xludf.DUMMYFUNCTION("""COMPUTED_VALUE"""),"")</f>
        <v/>
      </c>
      <c r="N856" s="187" t="str">
        <f>IFERROR(__xludf.DUMMYFUNCTION("""COMPUTED_VALUE"""),"")</f>
        <v/>
      </c>
      <c r="O856" s="187" t="str">
        <f>IFERROR(__xludf.DUMMYFUNCTION("""COMPUTED_VALUE"""),"")</f>
        <v/>
      </c>
      <c r="P856" s="187" t="str">
        <f>IFERROR(__xludf.DUMMYFUNCTION("""COMPUTED_VALUE"""),"")</f>
        <v/>
      </c>
      <c r="Q856" s="187" t="str">
        <f>IFERROR(__xludf.DUMMYFUNCTION("""COMPUTED_VALUE"""),"")</f>
        <v/>
      </c>
      <c r="R856" s="187" t="str">
        <f>IFERROR(__xludf.DUMMYFUNCTION("""COMPUTED_VALUE"""),"")</f>
        <v/>
      </c>
      <c r="S856" s="187" t="str">
        <f>IFERROR(__xludf.DUMMYFUNCTION("""COMPUTED_VALUE"""),"")</f>
        <v/>
      </c>
      <c r="T856" s="187" t="str">
        <f>IFERROR(__xludf.DUMMYFUNCTION("""COMPUTED_VALUE"""),"")</f>
        <v/>
      </c>
      <c r="U856" s="187" t="str">
        <f>IFERROR(__xludf.DUMMYFUNCTION("""COMPUTED_VALUE"""),"")</f>
        <v/>
      </c>
      <c r="V856" s="187" t="str">
        <f>IFERROR(__xludf.DUMMYFUNCTION("""COMPUTED_VALUE"""),"")</f>
        <v/>
      </c>
      <c r="W856" s="187" t="str">
        <f>IFERROR(__xludf.DUMMYFUNCTION("""COMPUTED_VALUE"""),"")</f>
        <v/>
      </c>
      <c r="X856" s="187" t="str">
        <f>IFERROR(__xludf.DUMMYFUNCTION("""COMPUTED_VALUE"""),"")</f>
        <v/>
      </c>
      <c r="Y856" s="187" t="str">
        <f>IFERROR(__xludf.DUMMYFUNCTION("""COMPUTED_VALUE"""),"")</f>
        <v/>
      </c>
      <c r="Z856" s="187" t="str">
        <f>IFERROR(__xludf.DUMMYFUNCTION("""COMPUTED_VALUE"""),"")</f>
        <v/>
      </c>
      <c r="AA856" s="187" t="str">
        <f>IFERROR(__xludf.DUMMYFUNCTION("""COMPUTED_VALUE"""),"")</f>
        <v/>
      </c>
      <c r="AB856" s="187" t="str">
        <f>IFERROR(__xludf.DUMMYFUNCTION("""COMPUTED_VALUE"""),"")</f>
        <v/>
      </c>
      <c r="AC856" s="187" t="str">
        <f>IFERROR(__xludf.DUMMYFUNCTION("""COMPUTED_VALUE"""),"")</f>
        <v/>
      </c>
      <c r="AD856" s="187" t="str">
        <f>IFERROR(__xludf.DUMMYFUNCTION("""COMPUTED_VALUE"""),"")</f>
        <v/>
      </c>
      <c r="AE856" s="187" t="str">
        <f>IFERROR(__xludf.DUMMYFUNCTION("""COMPUTED_VALUE"""),"")</f>
        <v/>
      </c>
      <c r="AF856" s="187" t="str">
        <f>IFERROR(__xludf.DUMMYFUNCTION("""COMPUTED_VALUE"""),"")</f>
        <v/>
      </c>
      <c r="AG856" s="187" t="str">
        <f>IFERROR(__xludf.DUMMYFUNCTION("""COMPUTED_VALUE"""),"")</f>
        <v/>
      </c>
      <c r="AH856" s="187" t="str">
        <f>IFERROR(__xludf.DUMMYFUNCTION("""COMPUTED_VALUE"""),"")</f>
        <v/>
      </c>
      <c r="AI856" s="187" t="str">
        <f>IFERROR(__xludf.DUMMYFUNCTION("""COMPUTED_VALUE"""),"")</f>
        <v/>
      </c>
      <c r="AJ856" s="187" t="str">
        <f>IFERROR(__xludf.DUMMYFUNCTION("""COMPUTED_VALUE"""),"")</f>
        <v/>
      </c>
      <c r="AK856" s="187" t="str">
        <f>IFERROR(__xludf.DUMMYFUNCTION("""COMPUTED_VALUE"""),"")</f>
        <v/>
      </c>
      <c r="AL856" s="187" t="str">
        <f>IFERROR(__xludf.DUMMYFUNCTION("""COMPUTED_VALUE"""),"")</f>
        <v/>
      </c>
      <c r="AM856" s="187" t="str">
        <f>IFERROR(__xludf.DUMMYFUNCTION("""COMPUTED_VALUE"""),"")</f>
        <v/>
      </c>
      <c r="AN856" s="187" t="str">
        <f>IFERROR(__xludf.DUMMYFUNCTION("""COMPUTED_VALUE"""),"")</f>
        <v/>
      </c>
    </row>
    <row r="857">
      <c r="A857" s="187"/>
      <c r="B857" s="187"/>
      <c r="C857" s="187"/>
      <c r="D857" s="208"/>
      <c r="E857" s="109"/>
      <c r="F857" s="209"/>
      <c r="G857" s="187"/>
      <c r="H857" s="174"/>
      <c r="I857" s="187"/>
      <c r="J857" s="174" t="str">
        <f>IFERROR(__xludf.DUMMYFUNCTION("""COMPUTED_VALUE"""),"")</f>
        <v/>
      </c>
      <c r="K857" s="187" t="str">
        <f>IFERROR(__xludf.DUMMYFUNCTION("""COMPUTED_VALUE"""),"")</f>
        <v/>
      </c>
      <c r="L857" s="187" t="str">
        <f>IFERROR(__xludf.DUMMYFUNCTION("""COMPUTED_VALUE"""),"")</f>
        <v/>
      </c>
      <c r="M857" s="187" t="str">
        <f>IFERROR(__xludf.DUMMYFUNCTION("""COMPUTED_VALUE"""),"")</f>
        <v/>
      </c>
      <c r="N857" s="187" t="str">
        <f>IFERROR(__xludf.DUMMYFUNCTION("""COMPUTED_VALUE"""),"")</f>
        <v/>
      </c>
      <c r="O857" s="187" t="str">
        <f>IFERROR(__xludf.DUMMYFUNCTION("""COMPUTED_VALUE"""),"")</f>
        <v/>
      </c>
      <c r="P857" s="187" t="str">
        <f>IFERROR(__xludf.DUMMYFUNCTION("""COMPUTED_VALUE"""),"")</f>
        <v/>
      </c>
      <c r="Q857" s="187" t="str">
        <f>IFERROR(__xludf.DUMMYFUNCTION("""COMPUTED_VALUE"""),"")</f>
        <v/>
      </c>
      <c r="R857" s="187" t="str">
        <f>IFERROR(__xludf.DUMMYFUNCTION("""COMPUTED_VALUE"""),"")</f>
        <v/>
      </c>
      <c r="S857" s="187" t="str">
        <f>IFERROR(__xludf.DUMMYFUNCTION("""COMPUTED_VALUE"""),"")</f>
        <v/>
      </c>
      <c r="T857" s="187" t="str">
        <f>IFERROR(__xludf.DUMMYFUNCTION("""COMPUTED_VALUE"""),"")</f>
        <v/>
      </c>
      <c r="U857" s="187" t="str">
        <f>IFERROR(__xludf.DUMMYFUNCTION("""COMPUTED_VALUE"""),"")</f>
        <v/>
      </c>
      <c r="V857" s="187" t="str">
        <f>IFERROR(__xludf.DUMMYFUNCTION("""COMPUTED_VALUE"""),"")</f>
        <v/>
      </c>
      <c r="W857" s="187" t="str">
        <f>IFERROR(__xludf.DUMMYFUNCTION("""COMPUTED_VALUE"""),"")</f>
        <v/>
      </c>
      <c r="X857" s="187" t="str">
        <f>IFERROR(__xludf.DUMMYFUNCTION("""COMPUTED_VALUE"""),"")</f>
        <v/>
      </c>
      <c r="Y857" s="187" t="str">
        <f>IFERROR(__xludf.DUMMYFUNCTION("""COMPUTED_VALUE"""),"")</f>
        <v/>
      </c>
      <c r="Z857" s="187" t="str">
        <f>IFERROR(__xludf.DUMMYFUNCTION("""COMPUTED_VALUE"""),"")</f>
        <v/>
      </c>
      <c r="AA857" s="187" t="str">
        <f>IFERROR(__xludf.DUMMYFUNCTION("""COMPUTED_VALUE"""),"")</f>
        <v/>
      </c>
      <c r="AB857" s="187" t="str">
        <f>IFERROR(__xludf.DUMMYFUNCTION("""COMPUTED_VALUE"""),"")</f>
        <v/>
      </c>
      <c r="AC857" s="187" t="str">
        <f>IFERROR(__xludf.DUMMYFUNCTION("""COMPUTED_VALUE"""),"")</f>
        <v/>
      </c>
      <c r="AD857" s="187" t="str">
        <f>IFERROR(__xludf.DUMMYFUNCTION("""COMPUTED_VALUE"""),"")</f>
        <v/>
      </c>
      <c r="AE857" s="187" t="str">
        <f>IFERROR(__xludf.DUMMYFUNCTION("""COMPUTED_VALUE"""),"")</f>
        <v/>
      </c>
      <c r="AF857" s="187" t="str">
        <f>IFERROR(__xludf.DUMMYFUNCTION("""COMPUTED_VALUE"""),"")</f>
        <v/>
      </c>
      <c r="AG857" s="187" t="str">
        <f>IFERROR(__xludf.DUMMYFUNCTION("""COMPUTED_VALUE"""),"")</f>
        <v/>
      </c>
      <c r="AH857" s="187" t="str">
        <f>IFERROR(__xludf.DUMMYFUNCTION("""COMPUTED_VALUE"""),"")</f>
        <v/>
      </c>
      <c r="AI857" s="187" t="str">
        <f>IFERROR(__xludf.DUMMYFUNCTION("""COMPUTED_VALUE"""),"")</f>
        <v/>
      </c>
      <c r="AJ857" s="187" t="str">
        <f>IFERROR(__xludf.DUMMYFUNCTION("""COMPUTED_VALUE"""),"")</f>
        <v/>
      </c>
      <c r="AK857" s="187" t="str">
        <f>IFERROR(__xludf.DUMMYFUNCTION("""COMPUTED_VALUE"""),"")</f>
        <v/>
      </c>
      <c r="AL857" s="187" t="str">
        <f>IFERROR(__xludf.DUMMYFUNCTION("""COMPUTED_VALUE"""),"")</f>
        <v/>
      </c>
      <c r="AM857" s="187" t="str">
        <f>IFERROR(__xludf.DUMMYFUNCTION("""COMPUTED_VALUE"""),"")</f>
        <v/>
      </c>
      <c r="AN857" s="187" t="str">
        <f>IFERROR(__xludf.DUMMYFUNCTION("""COMPUTED_VALUE"""),"")</f>
        <v/>
      </c>
    </row>
    <row r="858">
      <c r="A858" s="187"/>
      <c r="B858" s="187"/>
      <c r="C858" s="187"/>
      <c r="D858" s="208"/>
      <c r="E858" s="109"/>
      <c r="F858" s="209"/>
      <c r="G858" s="187"/>
      <c r="H858" s="174"/>
      <c r="I858" s="187"/>
      <c r="J858" s="174" t="str">
        <f>IFERROR(__xludf.DUMMYFUNCTION("""COMPUTED_VALUE"""),"")</f>
        <v/>
      </c>
      <c r="K858" s="187" t="str">
        <f>IFERROR(__xludf.DUMMYFUNCTION("""COMPUTED_VALUE"""),"")</f>
        <v/>
      </c>
      <c r="L858" s="187" t="str">
        <f>IFERROR(__xludf.DUMMYFUNCTION("""COMPUTED_VALUE"""),"")</f>
        <v/>
      </c>
      <c r="M858" s="187" t="str">
        <f>IFERROR(__xludf.DUMMYFUNCTION("""COMPUTED_VALUE"""),"")</f>
        <v/>
      </c>
      <c r="N858" s="187" t="str">
        <f>IFERROR(__xludf.DUMMYFUNCTION("""COMPUTED_VALUE"""),"")</f>
        <v/>
      </c>
      <c r="O858" s="187" t="str">
        <f>IFERROR(__xludf.DUMMYFUNCTION("""COMPUTED_VALUE"""),"")</f>
        <v/>
      </c>
      <c r="P858" s="187" t="str">
        <f>IFERROR(__xludf.DUMMYFUNCTION("""COMPUTED_VALUE"""),"")</f>
        <v/>
      </c>
      <c r="Q858" s="187" t="str">
        <f>IFERROR(__xludf.DUMMYFUNCTION("""COMPUTED_VALUE"""),"")</f>
        <v/>
      </c>
      <c r="R858" s="187" t="str">
        <f>IFERROR(__xludf.DUMMYFUNCTION("""COMPUTED_VALUE"""),"")</f>
        <v/>
      </c>
      <c r="S858" s="187" t="str">
        <f>IFERROR(__xludf.DUMMYFUNCTION("""COMPUTED_VALUE"""),"")</f>
        <v/>
      </c>
      <c r="T858" s="187" t="str">
        <f>IFERROR(__xludf.DUMMYFUNCTION("""COMPUTED_VALUE"""),"")</f>
        <v/>
      </c>
      <c r="U858" s="187" t="str">
        <f>IFERROR(__xludf.DUMMYFUNCTION("""COMPUTED_VALUE"""),"")</f>
        <v/>
      </c>
      <c r="V858" s="187" t="str">
        <f>IFERROR(__xludf.DUMMYFUNCTION("""COMPUTED_VALUE"""),"")</f>
        <v/>
      </c>
      <c r="W858" s="187" t="str">
        <f>IFERROR(__xludf.DUMMYFUNCTION("""COMPUTED_VALUE"""),"")</f>
        <v/>
      </c>
      <c r="X858" s="187" t="str">
        <f>IFERROR(__xludf.DUMMYFUNCTION("""COMPUTED_VALUE"""),"")</f>
        <v/>
      </c>
      <c r="Y858" s="187" t="str">
        <f>IFERROR(__xludf.DUMMYFUNCTION("""COMPUTED_VALUE"""),"")</f>
        <v/>
      </c>
      <c r="Z858" s="187" t="str">
        <f>IFERROR(__xludf.DUMMYFUNCTION("""COMPUTED_VALUE"""),"")</f>
        <v/>
      </c>
      <c r="AA858" s="187" t="str">
        <f>IFERROR(__xludf.DUMMYFUNCTION("""COMPUTED_VALUE"""),"")</f>
        <v/>
      </c>
      <c r="AB858" s="187" t="str">
        <f>IFERROR(__xludf.DUMMYFUNCTION("""COMPUTED_VALUE"""),"")</f>
        <v/>
      </c>
      <c r="AC858" s="187" t="str">
        <f>IFERROR(__xludf.DUMMYFUNCTION("""COMPUTED_VALUE"""),"")</f>
        <v/>
      </c>
      <c r="AD858" s="187" t="str">
        <f>IFERROR(__xludf.DUMMYFUNCTION("""COMPUTED_VALUE"""),"")</f>
        <v/>
      </c>
      <c r="AE858" s="187" t="str">
        <f>IFERROR(__xludf.DUMMYFUNCTION("""COMPUTED_VALUE"""),"")</f>
        <v/>
      </c>
      <c r="AF858" s="187" t="str">
        <f>IFERROR(__xludf.DUMMYFUNCTION("""COMPUTED_VALUE"""),"")</f>
        <v/>
      </c>
      <c r="AG858" s="187" t="str">
        <f>IFERROR(__xludf.DUMMYFUNCTION("""COMPUTED_VALUE"""),"")</f>
        <v/>
      </c>
      <c r="AH858" s="187" t="str">
        <f>IFERROR(__xludf.DUMMYFUNCTION("""COMPUTED_VALUE"""),"")</f>
        <v/>
      </c>
      <c r="AI858" s="187" t="str">
        <f>IFERROR(__xludf.DUMMYFUNCTION("""COMPUTED_VALUE"""),"")</f>
        <v/>
      </c>
      <c r="AJ858" s="187" t="str">
        <f>IFERROR(__xludf.DUMMYFUNCTION("""COMPUTED_VALUE"""),"")</f>
        <v/>
      </c>
      <c r="AK858" s="187" t="str">
        <f>IFERROR(__xludf.DUMMYFUNCTION("""COMPUTED_VALUE"""),"")</f>
        <v/>
      </c>
      <c r="AL858" s="187" t="str">
        <f>IFERROR(__xludf.DUMMYFUNCTION("""COMPUTED_VALUE"""),"")</f>
        <v/>
      </c>
      <c r="AM858" s="187" t="str">
        <f>IFERROR(__xludf.DUMMYFUNCTION("""COMPUTED_VALUE"""),"")</f>
        <v/>
      </c>
      <c r="AN858" s="187" t="str">
        <f>IFERROR(__xludf.DUMMYFUNCTION("""COMPUTED_VALUE"""),"")</f>
        <v/>
      </c>
    </row>
    <row r="859">
      <c r="A859" s="187"/>
      <c r="B859" s="187"/>
      <c r="C859" s="187"/>
      <c r="D859" s="208"/>
      <c r="E859" s="109"/>
      <c r="F859" s="209"/>
      <c r="G859" s="187"/>
      <c r="H859" s="174"/>
      <c r="I859" s="187"/>
      <c r="J859" s="174" t="str">
        <f>IFERROR(__xludf.DUMMYFUNCTION("""COMPUTED_VALUE"""),"")</f>
        <v/>
      </c>
      <c r="K859" s="187" t="str">
        <f>IFERROR(__xludf.DUMMYFUNCTION("""COMPUTED_VALUE"""),"")</f>
        <v/>
      </c>
      <c r="L859" s="187" t="str">
        <f>IFERROR(__xludf.DUMMYFUNCTION("""COMPUTED_VALUE"""),"")</f>
        <v/>
      </c>
      <c r="M859" s="187" t="str">
        <f>IFERROR(__xludf.DUMMYFUNCTION("""COMPUTED_VALUE"""),"")</f>
        <v/>
      </c>
      <c r="N859" s="187" t="str">
        <f>IFERROR(__xludf.DUMMYFUNCTION("""COMPUTED_VALUE"""),"")</f>
        <v/>
      </c>
      <c r="O859" s="187" t="str">
        <f>IFERROR(__xludf.DUMMYFUNCTION("""COMPUTED_VALUE"""),"")</f>
        <v/>
      </c>
      <c r="P859" s="187" t="str">
        <f>IFERROR(__xludf.DUMMYFUNCTION("""COMPUTED_VALUE"""),"")</f>
        <v/>
      </c>
      <c r="Q859" s="187" t="str">
        <f>IFERROR(__xludf.DUMMYFUNCTION("""COMPUTED_VALUE"""),"")</f>
        <v/>
      </c>
      <c r="R859" s="187" t="str">
        <f>IFERROR(__xludf.DUMMYFUNCTION("""COMPUTED_VALUE"""),"")</f>
        <v/>
      </c>
      <c r="S859" s="187" t="str">
        <f>IFERROR(__xludf.DUMMYFUNCTION("""COMPUTED_VALUE"""),"")</f>
        <v/>
      </c>
      <c r="T859" s="187" t="str">
        <f>IFERROR(__xludf.DUMMYFUNCTION("""COMPUTED_VALUE"""),"")</f>
        <v/>
      </c>
      <c r="U859" s="187" t="str">
        <f>IFERROR(__xludf.DUMMYFUNCTION("""COMPUTED_VALUE"""),"")</f>
        <v/>
      </c>
      <c r="V859" s="187" t="str">
        <f>IFERROR(__xludf.DUMMYFUNCTION("""COMPUTED_VALUE"""),"")</f>
        <v/>
      </c>
      <c r="W859" s="187" t="str">
        <f>IFERROR(__xludf.DUMMYFUNCTION("""COMPUTED_VALUE"""),"")</f>
        <v/>
      </c>
      <c r="X859" s="187" t="str">
        <f>IFERROR(__xludf.DUMMYFUNCTION("""COMPUTED_VALUE"""),"")</f>
        <v/>
      </c>
      <c r="Y859" s="187" t="str">
        <f>IFERROR(__xludf.DUMMYFUNCTION("""COMPUTED_VALUE"""),"")</f>
        <v/>
      </c>
      <c r="Z859" s="187" t="str">
        <f>IFERROR(__xludf.DUMMYFUNCTION("""COMPUTED_VALUE"""),"")</f>
        <v/>
      </c>
      <c r="AA859" s="187" t="str">
        <f>IFERROR(__xludf.DUMMYFUNCTION("""COMPUTED_VALUE"""),"")</f>
        <v/>
      </c>
      <c r="AB859" s="187" t="str">
        <f>IFERROR(__xludf.DUMMYFUNCTION("""COMPUTED_VALUE"""),"")</f>
        <v/>
      </c>
      <c r="AC859" s="187" t="str">
        <f>IFERROR(__xludf.DUMMYFUNCTION("""COMPUTED_VALUE"""),"")</f>
        <v/>
      </c>
      <c r="AD859" s="187" t="str">
        <f>IFERROR(__xludf.DUMMYFUNCTION("""COMPUTED_VALUE"""),"")</f>
        <v/>
      </c>
      <c r="AE859" s="187" t="str">
        <f>IFERROR(__xludf.DUMMYFUNCTION("""COMPUTED_VALUE"""),"")</f>
        <v/>
      </c>
      <c r="AF859" s="187" t="str">
        <f>IFERROR(__xludf.DUMMYFUNCTION("""COMPUTED_VALUE"""),"")</f>
        <v/>
      </c>
      <c r="AG859" s="187" t="str">
        <f>IFERROR(__xludf.DUMMYFUNCTION("""COMPUTED_VALUE"""),"")</f>
        <v/>
      </c>
      <c r="AH859" s="187" t="str">
        <f>IFERROR(__xludf.DUMMYFUNCTION("""COMPUTED_VALUE"""),"")</f>
        <v/>
      </c>
      <c r="AI859" s="187" t="str">
        <f>IFERROR(__xludf.DUMMYFUNCTION("""COMPUTED_VALUE"""),"")</f>
        <v/>
      </c>
      <c r="AJ859" s="187" t="str">
        <f>IFERROR(__xludf.DUMMYFUNCTION("""COMPUTED_VALUE"""),"")</f>
        <v/>
      </c>
      <c r="AK859" s="187" t="str">
        <f>IFERROR(__xludf.DUMMYFUNCTION("""COMPUTED_VALUE"""),"")</f>
        <v/>
      </c>
      <c r="AL859" s="187" t="str">
        <f>IFERROR(__xludf.DUMMYFUNCTION("""COMPUTED_VALUE"""),"")</f>
        <v/>
      </c>
      <c r="AM859" s="187" t="str">
        <f>IFERROR(__xludf.DUMMYFUNCTION("""COMPUTED_VALUE"""),"")</f>
        <v/>
      </c>
      <c r="AN859" s="187" t="str">
        <f>IFERROR(__xludf.DUMMYFUNCTION("""COMPUTED_VALUE"""),"")</f>
        <v/>
      </c>
    </row>
    <row r="860">
      <c r="A860" s="187"/>
      <c r="B860" s="187"/>
      <c r="C860" s="187"/>
      <c r="D860" s="208"/>
      <c r="E860" s="109"/>
      <c r="F860" s="209"/>
      <c r="G860" s="187"/>
      <c r="H860" s="174"/>
      <c r="I860" s="187"/>
      <c r="J860" s="174" t="str">
        <f>IFERROR(__xludf.DUMMYFUNCTION("""COMPUTED_VALUE"""),"")</f>
        <v/>
      </c>
      <c r="K860" s="187" t="str">
        <f>IFERROR(__xludf.DUMMYFUNCTION("""COMPUTED_VALUE"""),"")</f>
        <v/>
      </c>
      <c r="L860" s="187" t="str">
        <f>IFERROR(__xludf.DUMMYFUNCTION("""COMPUTED_VALUE"""),"")</f>
        <v/>
      </c>
      <c r="M860" s="187" t="str">
        <f>IFERROR(__xludf.DUMMYFUNCTION("""COMPUTED_VALUE"""),"")</f>
        <v/>
      </c>
      <c r="N860" s="187" t="str">
        <f>IFERROR(__xludf.DUMMYFUNCTION("""COMPUTED_VALUE"""),"")</f>
        <v/>
      </c>
      <c r="O860" s="187" t="str">
        <f>IFERROR(__xludf.DUMMYFUNCTION("""COMPUTED_VALUE"""),"")</f>
        <v/>
      </c>
      <c r="P860" s="187" t="str">
        <f>IFERROR(__xludf.DUMMYFUNCTION("""COMPUTED_VALUE"""),"")</f>
        <v/>
      </c>
      <c r="Q860" s="187" t="str">
        <f>IFERROR(__xludf.DUMMYFUNCTION("""COMPUTED_VALUE"""),"")</f>
        <v/>
      </c>
      <c r="R860" s="187" t="str">
        <f>IFERROR(__xludf.DUMMYFUNCTION("""COMPUTED_VALUE"""),"")</f>
        <v/>
      </c>
      <c r="S860" s="187" t="str">
        <f>IFERROR(__xludf.DUMMYFUNCTION("""COMPUTED_VALUE"""),"")</f>
        <v/>
      </c>
      <c r="T860" s="187" t="str">
        <f>IFERROR(__xludf.DUMMYFUNCTION("""COMPUTED_VALUE"""),"")</f>
        <v/>
      </c>
      <c r="U860" s="187" t="str">
        <f>IFERROR(__xludf.DUMMYFUNCTION("""COMPUTED_VALUE"""),"")</f>
        <v/>
      </c>
      <c r="V860" s="187" t="str">
        <f>IFERROR(__xludf.DUMMYFUNCTION("""COMPUTED_VALUE"""),"")</f>
        <v/>
      </c>
      <c r="W860" s="187" t="str">
        <f>IFERROR(__xludf.DUMMYFUNCTION("""COMPUTED_VALUE"""),"")</f>
        <v/>
      </c>
      <c r="X860" s="187" t="str">
        <f>IFERROR(__xludf.DUMMYFUNCTION("""COMPUTED_VALUE"""),"")</f>
        <v/>
      </c>
      <c r="Y860" s="187" t="str">
        <f>IFERROR(__xludf.DUMMYFUNCTION("""COMPUTED_VALUE"""),"")</f>
        <v/>
      </c>
      <c r="Z860" s="187" t="str">
        <f>IFERROR(__xludf.DUMMYFUNCTION("""COMPUTED_VALUE"""),"")</f>
        <v/>
      </c>
      <c r="AA860" s="187" t="str">
        <f>IFERROR(__xludf.DUMMYFUNCTION("""COMPUTED_VALUE"""),"")</f>
        <v/>
      </c>
      <c r="AB860" s="187" t="str">
        <f>IFERROR(__xludf.DUMMYFUNCTION("""COMPUTED_VALUE"""),"")</f>
        <v/>
      </c>
      <c r="AC860" s="187" t="str">
        <f>IFERROR(__xludf.DUMMYFUNCTION("""COMPUTED_VALUE"""),"")</f>
        <v/>
      </c>
      <c r="AD860" s="187" t="str">
        <f>IFERROR(__xludf.DUMMYFUNCTION("""COMPUTED_VALUE"""),"")</f>
        <v/>
      </c>
      <c r="AE860" s="187" t="str">
        <f>IFERROR(__xludf.DUMMYFUNCTION("""COMPUTED_VALUE"""),"")</f>
        <v/>
      </c>
      <c r="AF860" s="187" t="str">
        <f>IFERROR(__xludf.DUMMYFUNCTION("""COMPUTED_VALUE"""),"")</f>
        <v/>
      </c>
      <c r="AG860" s="187" t="str">
        <f>IFERROR(__xludf.DUMMYFUNCTION("""COMPUTED_VALUE"""),"")</f>
        <v/>
      </c>
      <c r="AH860" s="187" t="str">
        <f>IFERROR(__xludf.DUMMYFUNCTION("""COMPUTED_VALUE"""),"")</f>
        <v/>
      </c>
      <c r="AI860" s="187" t="str">
        <f>IFERROR(__xludf.DUMMYFUNCTION("""COMPUTED_VALUE"""),"")</f>
        <v/>
      </c>
      <c r="AJ860" s="187" t="str">
        <f>IFERROR(__xludf.DUMMYFUNCTION("""COMPUTED_VALUE"""),"")</f>
        <v/>
      </c>
      <c r="AK860" s="187" t="str">
        <f>IFERROR(__xludf.DUMMYFUNCTION("""COMPUTED_VALUE"""),"")</f>
        <v/>
      </c>
      <c r="AL860" s="187" t="str">
        <f>IFERROR(__xludf.DUMMYFUNCTION("""COMPUTED_VALUE"""),"")</f>
        <v/>
      </c>
      <c r="AM860" s="187" t="str">
        <f>IFERROR(__xludf.DUMMYFUNCTION("""COMPUTED_VALUE"""),"")</f>
        <v/>
      </c>
      <c r="AN860" s="187" t="str">
        <f>IFERROR(__xludf.DUMMYFUNCTION("""COMPUTED_VALUE"""),"")</f>
        <v/>
      </c>
    </row>
    <row r="861">
      <c r="A861" s="187"/>
      <c r="B861" s="187"/>
      <c r="C861" s="187"/>
      <c r="D861" s="208"/>
      <c r="E861" s="109"/>
      <c r="F861" s="209"/>
      <c r="G861" s="187"/>
      <c r="H861" s="174"/>
      <c r="I861" s="187"/>
      <c r="J861" s="174" t="str">
        <f>IFERROR(__xludf.DUMMYFUNCTION("""COMPUTED_VALUE"""),"")</f>
        <v/>
      </c>
      <c r="K861" s="187" t="str">
        <f>IFERROR(__xludf.DUMMYFUNCTION("""COMPUTED_VALUE"""),"")</f>
        <v/>
      </c>
      <c r="L861" s="187" t="str">
        <f>IFERROR(__xludf.DUMMYFUNCTION("""COMPUTED_VALUE"""),"")</f>
        <v/>
      </c>
      <c r="M861" s="187" t="str">
        <f>IFERROR(__xludf.DUMMYFUNCTION("""COMPUTED_VALUE"""),"")</f>
        <v/>
      </c>
      <c r="N861" s="187" t="str">
        <f>IFERROR(__xludf.DUMMYFUNCTION("""COMPUTED_VALUE"""),"")</f>
        <v/>
      </c>
      <c r="O861" s="187" t="str">
        <f>IFERROR(__xludf.DUMMYFUNCTION("""COMPUTED_VALUE"""),"")</f>
        <v/>
      </c>
      <c r="P861" s="187" t="str">
        <f>IFERROR(__xludf.DUMMYFUNCTION("""COMPUTED_VALUE"""),"")</f>
        <v/>
      </c>
      <c r="Q861" s="187" t="str">
        <f>IFERROR(__xludf.DUMMYFUNCTION("""COMPUTED_VALUE"""),"")</f>
        <v/>
      </c>
      <c r="R861" s="187" t="str">
        <f>IFERROR(__xludf.DUMMYFUNCTION("""COMPUTED_VALUE"""),"")</f>
        <v/>
      </c>
      <c r="S861" s="187" t="str">
        <f>IFERROR(__xludf.DUMMYFUNCTION("""COMPUTED_VALUE"""),"")</f>
        <v/>
      </c>
      <c r="T861" s="187" t="str">
        <f>IFERROR(__xludf.DUMMYFUNCTION("""COMPUTED_VALUE"""),"")</f>
        <v/>
      </c>
      <c r="U861" s="187" t="str">
        <f>IFERROR(__xludf.DUMMYFUNCTION("""COMPUTED_VALUE"""),"")</f>
        <v/>
      </c>
      <c r="V861" s="187" t="str">
        <f>IFERROR(__xludf.DUMMYFUNCTION("""COMPUTED_VALUE"""),"")</f>
        <v/>
      </c>
      <c r="W861" s="187" t="str">
        <f>IFERROR(__xludf.DUMMYFUNCTION("""COMPUTED_VALUE"""),"")</f>
        <v/>
      </c>
      <c r="X861" s="187" t="str">
        <f>IFERROR(__xludf.DUMMYFUNCTION("""COMPUTED_VALUE"""),"")</f>
        <v/>
      </c>
      <c r="Y861" s="187" t="str">
        <f>IFERROR(__xludf.DUMMYFUNCTION("""COMPUTED_VALUE"""),"")</f>
        <v/>
      </c>
      <c r="Z861" s="187" t="str">
        <f>IFERROR(__xludf.DUMMYFUNCTION("""COMPUTED_VALUE"""),"")</f>
        <v/>
      </c>
      <c r="AA861" s="187" t="str">
        <f>IFERROR(__xludf.DUMMYFUNCTION("""COMPUTED_VALUE"""),"")</f>
        <v/>
      </c>
      <c r="AB861" s="187" t="str">
        <f>IFERROR(__xludf.DUMMYFUNCTION("""COMPUTED_VALUE"""),"")</f>
        <v/>
      </c>
      <c r="AC861" s="187" t="str">
        <f>IFERROR(__xludf.DUMMYFUNCTION("""COMPUTED_VALUE"""),"")</f>
        <v/>
      </c>
      <c r="AD861" s="187" t="str">
        <f>IFERROR(__xludf.DUMMYFUNCTION("""COMPUTED_VALUE"""),"")</f>
        <v/>
      </c>
      <c r="AE861" s="187" t="str">
        <f>IFERROR(__xludf.DUMMYFUNCTION("""COMPUTED_VALUE"""),"")</f>
        <v/>
      </c>
      <c r="AF861" s="187" t="str">
        <f>IFERROR(__xludf.DUMMYFUNCTION("""COMPUTED_VALUE"""),"")</f>
        <v/>
      </c>
      <c r="AG861" s="187" t="str">
        <f>IFERROR(__xludf.DUMMYFUNCTION("""COMPUTED_VALUE"""),"")</f>
        <v/>
      </c>
      <c r="AH861" s="187" t="str">
        <f>IFERROR(__xludf.DUMMYFUNCTION("""COMPUTED_VALUE"""),"")</f>
        <v/>
      </c>
      <c r="AI861" s="187" t="str">
        <f>IFERROR(__xludf.DUMMYFUNCTION("""COMPUTED_VALUE"""),"")</f>
        <v/>
      </c>
      <c r="AJ861" s="187" t="str">
        <f>IFERROR(__xludf.DUMMYFUNCTION("""COMPUTED_VALUE"""),"")</f>
        <v/>
      </c>
      <c r="AK861" s="187" t="str">
        <f>IFERROR(__xludf.DUMMYFUNCTION("""COMPUTED_VALUE"""),"")</f>
        <v/>
      </c>
      <c r="AL861" s="187" t="str">
        <f>IFERROR(__xludf.DUMMYFUNCTION("""COMPUTED_VALUE"""),"")</f>
        <v/>
      </c>
      <c r="AM861" s="187" t="str">
        <f>IFERROR(__xludf.DUMMYFUNCTION("""COMPUTED_VALUE"""),"")</f>
        <v/>
      </c>
      <c r="AN861" s="187" t="str">
        <f>IFERROR(__xludf.DUMMYFUNCTION("""COMPUTED_VALUE"""),"")</f>
        <v/>
      </c>
    </row>
    <row r="862">
      <c r="A862" s="187"/>
      <c r="B862" s="187"/>
      <c r="C862" s="187"/>
      <c r="D862" s="208"/>
      <c r="E862" s="109"/>
      <c r="F862" s="209"/>
      <c r="G862" s="187"/>
      <c r="H862" s="174"/>
      <c r="I862" s="187"/>
      <c r="J862" s="174" t="str">
        <f>IFERROR(__xludf.DUMMYFUNCTION("""COMPUTED_VALUE"""),"")</f>
        <v/>
      </c>
      <c r="K862" s="187" t="str">
        <f>IFERROR(__xludf.DUMMYFUNCTION("""COMPUTED_VALUE"""),"")</f>
        <v/>
      </c>
      <c r="L862" s="187" t="str">
        <f>IFERROR(__xludf.DUMMYFUNCTION("""COMPUTED_VALUE"""),"")</f>
        <v/>
      </c>
      <c r="M862" s="187" t="str">
        <f>IFERROR(__xludf.DUMMYFUNCTION("""COMPUTED_VALUE"""),"")</f>
        <v/>
      </c>
      <c r="N862" s="187" t="str">
        <f>IFERROR(__xludf.DUMMYFUNCTION("""COMPUTED_VALUE"""),"")</f>
        <v/>
      </c>
      <c r="O862" s="187" t="str">
        <f>IFERROR(__xludf.DUMMYFUNCTION("""COMPUTED_VALUE"""),"")</f>
        <v/>
      </c>
      <c r="P862" s="187" t="str">
        <f>IFERROR(__xludf.DUMMYFUNCTION("""COMPUTED_VALUE"""),"")</f>
        <v/>
      </c>
      <c r="Q862" s="187" t="str">
        <f>IFERROR(__xludf.DUMMYFUNCTION("""COMPUTED_VALUE"""),"")</f>
        <v/>
      </c>
      <c r="R862" s="187" t="str">
        <f>IFERROR(__xludf.DUMMYFUNCTION("""COMPUTED_VALUE"""),"")</f>
        <v/>
      </c>
      <c r="S862" s="187" t="str">
        <f>IFERROR(__xludf.DUMMYFUNCTION("""COMPUTED_VALUE"""),"")</f>
        <v/>
      </c>
      <c r="T862" s="187" t="str">
        <f>IFERROR(__xludf.DUMMYFUNCTION("""COMPUTED_VALUE"""),"")</f>
        <v/>
      </c>
      <c r="U862" s="187" t="str">
        <f>IFERROR(__xludf.DUMMYFUNCTION("""COMPUTED_VALUE"""),"")</f>
        <v/>
      </c>
      <c r="V862" s="187" t="str">
        <f>IFERROR(__xludf.DUMMYFUNCTION("""COMPUTED_VALUE"""),"")</f>
        <v/>
      </c>
      <c r="W862" s="187" t="str">
        <f>IFERROR(__xludf.DUMMYFUNCTION("""COMPUTED_VALUE"""),"")</f>
        <v/>
      </c>
      <c r="X862" s="187" t="str">
        <f>IFERROR(__xludf.DUMMYFUNCTION("""COMPUTED_VALUE"""),"")</f>
        <v/>
      </c>
      <c r="Y862" s="187" t="str">
        <f>IFERROR(__xludf.DUMMYFUNCTION("""COMPUTED_VALUE"""),"")</f>
        <v/>
      </c>
      <c r="Z862" s="187" t="str">
        <f>IFERROR(__xludf.DUMMYFUNCTION("""COMPUTED_VALUE"""),"")</f>
        <v/>
      </c>
      <c r="AA862" s="187" t="str">
        <f>IFERROR(__xludf.DUMMYFUNCTION("""COMPUTED_VALUE"""),"")</f>
        <v/>
      </c>
      <c r="AB862" s="187" t="str">
        <f>IFERROR(__xludf.DUMMYFUNCTION("""COMPUTED_VALUE"""),"")</f>
        <v/>
      </c>
      <c r="AC862" s="187" t="str">
        <f>IFERROR(__xludf.DUMMYFUNCTION("""COMPUTED_VALUE"""),"")</f>
        <v/>
      </c>
      <c r="AD862" s="187" t="str">
        <f>IFERROR(__xludf.DUMMYFUNCTION("""COMPUTED_VALUE"""),"")</f>
        <v/>
      </c>
      <c r="AE862" s="187" t="str">
        <f>IFERROR(__xludf.DUMMYFUNCTION("""COMPUTED_VALUE"""),"")</f>
        <v/>
      </c>
      <c r="AF862" s="187" t="str">
        <f>IFERROR(__xludf.DUMMYFUNCTION("""COMPUTED_VALUE"""),"")</f>
        <v/>
      </c>
      <c r="AG862" s="187" t="str">
        <f>IFERROR(__xludf.DUMMYFUNCTION("""COMPUTED_VALUE"""),"")</f>
        <v/>
      </c>
      <c r="AH862" s="187" t="str">
        <f>IFERROR(__xludf.DUMMYFUNCTION("""COMPUTED_VALUE"""),"")</f>
        <v/>
      </c>
      <c r="AI862" s="187" t="str">
        <f>IFERROR(__xludf.DUMMYFUNCTION("""COMPUTED_VALUE"""),"")</f>
        <v/>
      </c>
      <c r="AJ862" s="187" t="str">
        <f>IFERROR(__xludf.DUMMYFUNCTION("""COMPUTED_VALUE"""),"")</f>
        <v/>
      </c>
      <c r="AK862" s="187" t="str">
        <f>IFERROR(__xludf.DUMMYFUNCTION("""COMPUTED_VALUE"""),"")</f>
        <v/>
      </c>
      <c r="AL862" s="187" t="str">
        <f>IFERROR(__xludf.DUMMYFUNCTION("""COMPUTED_VALUE"""),"")</f>
        <v/>
      </c>
      <c r="AM862" s="187" t="str">
        <f>IFERROR(__xludf.DUMMYFUNCTION("""COMPUTED_VALUE"""),"")</f>
        <v/>
      </c>
      <c r="AN862" s="187" t="str">
        <f>IFERROR(__xludf.DUMMYFUNCTION("""COMPUTED_VALUE"""),"")</f>
        <v/>
      </c>
    </row>
    <row r="863">
      <c r="A863" s="187"/>
      <c r="B863" s="187"/>
      <c r="C863" s="187"/>
      <c r="D863" s="208"/>
      <c r="E863" s="109"/>
      <c r="F863" s="209"/>
      <c r="G863" s="187"/>
      <c r="H863" s="174"/>
      <c r="I863" s="187"/>
      <c r="J863" s="174" t="str">
        <f>IFERROR(__xludf.DUMMYFUNCTION("""COMPUTED_VALUE"""),"")</f>
        <v/>
      </c>
      <c r="K863" s="187" t="str">
        <f>IFERROR(__xludf.DUMMYFUNCTION("""COMPUTED_VALUE"""),"")</f>
        <v/>
      </c>
      <c r="L863" s="187" t="str">
        <f>IFERROR(__xludf.DUMMYFUNCTION("""COMPUTED_VALUE"""),"")</f>
        <v/>
      </c>
      <c r="M863" s="187" t="str">
        <f>IFERROR(__xludf.DUMMYFUNCTION("""COMPUTED_VALUE"""),"")</f>
        <v/>
      </c>
      <c r="N863" s="187" t="str">
        <f>IFERROR(__xludf.DUMMYFUNCTION("""COMPUTED_VALUE"""),"")</f>
        <v/>
      </c>
      <c r="O863" s="187" t="str">
        <f>IFERROR(__xludf.DUMMYFUNCTION("""COMPUTED_VALUE"""),"")</f>
        <v/>
      </c>
      <c r="P863" s="187" t="str">
        <f>IFERROR(__xludf.DUMMYFUNCTION("""COMPUTED_VALUE"""),"")</f>
        <v/>
      </c>
      <c r="Q863" s="187" t="str">
        <f>IFERROR(__xludf.DUMMYFUNCTION("""COMPUTED_VALUE"""),"")</f>
        <v/>
      </c>
      <c r="R863" s="187" t="str">
        <f>IFERROR(__xludf.DUMMYFUNCTION("""COMPUTED_VALUE"""),"")</f>
        <v/>
      </c>
      <c r="S863" s="187" t="str">
        <f>IFERROR(__xludf.DUMMYFUNCTION("""COMPUTED_VALUE"""),"")</f>
        <v/>
      </c>
      <c r="T863" s="187" t="str">
        <f>IFERROR(__xludf.DUMMYFUNCTION("""COMPUTED_VALUE"""),"")</f>
        <v/>
      </c>
      <c r="U863" s="187" t="str">
        <f>IFERROR(__xludf.DUMMYFUNCTION("""COMPUTED_VALUE"""),"")</f>
        <v/>
      </c>
      <c r="V863" s="187" t="str">
        <f>IFERROR(__xludf.DUMMYFUNCTION("""COMPUTED_VALUE"""),"")</f>
        <v/>
      </c>
      <c r="W863" s="187" t="str">
        <f>IFERROR(__xludf.DUMMYFUNCTION("""COMPUTED_VALUE"""),"")</f>
        <v/>
      </c>
      <c r="X863" s="187" t="str">
        <f>IFERROR(__xludf.DUMMYFUNCTION("""COMPUTED_VALUE"""),"")</f>
        <v/>
      </c>
      <c r="Y863" s="187" t="str">
        <f>IFERROR(__xludf.DUMMYFUNCTION("""COMPUTED_VALUE"""),"")</f>
        <v/>
      </c>
      <c r="Z863" s="187" t="str">
        <f>IFERROR(__xludf.DUMMYFUNCTION("""COMPUTED_VALUE"""),"")</f>
        <v/>
      </c>
      <c r="AA863" s="187" t="str">
        <f>IFERROR(__xludf.DUMMYFUNCTION("""COMPUTED_VALUE"""),"")</f>
        <v/>
      </c>
      <c r="AB863" s="187" t="str">
        <f>IFERROR(__xludf.DUMMYFUNCTION("""COMPUTED_VALUE"""),"")</f>
        <v/>
      </c>
      <c r="AC863" s="187" t="str">
        <f>IFERROR(__xludf.DUMMYFUNCTION("""COMPUTED_VALUE"""),"")</f>
        <v/>
      </c>
      <c r="AD863" s="187" t="str">
        <f>IFERROR(__xludf.DUMMYFUNCTION("""COMPUTED_VALUE"""),"")</f>
        <v/>
      </c>
      <c r="AE863" s="187" t="str">
        <f>IFERROR(__xludf.DUMMYFUNCTION("""COMPUTED_VALUE"""),"")</f>
        <v/>
      </c>
      <c r="AF863" s="187" t="str">
        <f>IFERROR(__xludf.DUMMYFUNCTION("""COMPUTED_VALUE"""),"")</f>
        <v/>
      </c>
      <c r="AG863" s="187" t="str">
        <f>IFERROR(__xludf.DUMMYFUNCTION("""COMPUTED_VALUE"""),"")</f>
        <v/>
      </c>
      <c r="AH863" s="187" t="str">
        <f>IFERROR(__xludf.DUMMYFUNCTION("""COMPUTED_VALUE"""),"")</f>
        <v/>
      </c>
      <c r="AI863" s="187" t="str">
        <f>IFERROR(__xludf.DUMMYFUNCTION("""COMPUTED_VALUE"""),"")</f>
        <v/>
      </c>
      <c r="AJ863" s="187" t="str">
        <f>IFERROR(__xludf.DUMMYFUNCTION("""COMPUTED_VALUE"""),"")</f>
        <v/>
      </c>
      <c r="AK863" s="187" t="str">
        <f>IFERROR(__xludf.DUMMYFUNCTION("""COMPUTED_VALUE"""),"")</f>
        <v/>
      </c>
      <c r="AL863" s="187" t="str">
        <f>IFERROR(__xludf.DUMMYFUNCTION("""COMPUTED_VALUE"""),"")</f>
        <v/>
      </c>
      <c r="AM863" s="187" t="str">
        <f>IFERROR(__xludf.DUMMYFUNCTION("""COMPUTED_VALUE"""),"")</f>
        <v/>
      </c>
      <c r="AN863" s="187" t="str">
        <f>IFERROR(__xludf.DUMMYFUNCTION("""COMPUTED_VALUE"""),"")</f>
        <v/>
      </c>
    </row>
    <row r="864">
      <c r="A864" s="187"/>
      <c r="B864" s="187"/>
      <c r="C864" s="187"/>
      <c r="D864" s="208"/>
      <c r="E864" s="109"/>
      <c r="F864" s="209"/>
      <c r="G864" s="187"/>
      <c r="H864" s="174"/>
      <c r="I864" s="187"/>
      <c r="J864" s="174" t="str">
        <f>IFERROR(__xludf.DUMMYFUNCTION("""COMPUTED_VALUE"""),"")</f>
        <v/>
      </c>
      <c r="K864" s="187" t="str">
        <f>IFERROR(__xludf.DUMMYFUNCTION("""COMPUTED_VALUE"""),"")</f>
        <v/>
      </c>
      <c r="L864" s="187" t="str">
        <f>IFERROR(__xludf.DUMMYFUNCTION("""COMPUTED_VALUE"""),"")</f>
        <v/>
      </c>
      <c r="M864" s="187" t="str">
        <f>IFERROR(__xludf.DUMMYFUNCTION("""COMPUTED_VALUE"""),"")</f>
        <v/>
      </c>
      <c r="N864" s="187" t="str">
        <f>IFERROR(__xludf.DUMMYFUNCTION("""COMPUTED_VALUE"""),"")</f>
        <v/>
      </c>
      <c r="O864" s="187" t="str">
        <f>IFERROR(__xludf.DUMMYFUNCTION("""COMPUTED_VALUE"""),"")</f>
        <v/>
      </c>
      <c r="P864" s="187" t="str">
        <f>IFERROR(__xludf.DUMMYFUNCTION("""COMPUTED_VALUE"""),"")</f>
        <v/>
      </c>
      <c r="Q864" s="187" t="str">
        <f>IFERROR(__xludf.DUMMYFUNCTION("""COMPUTED_VALUE"""),"")</f>
        <v/>
      </c>
      <c r="R864" s="187" t="str">
        <f>IFERROR(__xludf.DUMMYFUNCTION("""COMPUTED_VALUE"""),"")</f>
        <v/>
      </c>
      <c r="S864" s="187" t="str">
        <f>IFERROR(__xludf.DUMMYFUNCTION("""COMPUTED_VALUE"""),"")</f>
        <v/>
      </c>
      <c r="T864" s="187" t="str">
        <f>IFERROR(__xludf.DUMMYFUNCTION("""COMPUTED_VALUE"""),"")</f>
        <v/>
      </c>
      <c r="U864" s="187" t="str">
        <f>IFERROR(__xludf.DUMMYFUNCTION("""COMPUTED_VALUE"""),"")</f>
        <v/>
      </c>
      <c r="V864" s="187" t="str">
        <f>IFERROR(__xludf.DUMMYFUNCTION("""COMPUTED_VALUE"""),"")</f>
        <v/>
      </c>
      <c r="W864" s="187" t="str">
        <f>IFERROR(__xludf.DUMMYFUNCTION("""COMPUTED_VALUE"""),"")</f>
        <v/>
      </c>
      <c r="X864" s="187" t="str">
        <f>IFERROR(__xludf.DUMMYFUNCTION("""COMPUTED_VALUE"""),"")</f>
        <v/>
      </c>
      <c r="Y864" s="187" t="str">
        <f>IFERROR(__xludf.DUMMYFUNCTION("""COMPUTED_VALUE"""),"")</f>
        <v/>
      </c>
      <c r="Z864" s="187" t="str">
        <f>IFERROR(__xludf.DUMMYFUNCTION("""COMPUTED_VALUE"""),"")</f>
        <v/>
      </c>
      <c r="AA864" s="187" t="str">
        <f>IFERROR(__xludf.DUMMYFUNCTION("""COMPUTED_VALUE"""),"")</f>
        <v/>
      </c>
      <c r="AB864" s="187" t="str">
        <f>IFERROR(__xludf.DUMMYFUNCTION("""COMPUTED_VALUE"""),"")</f>
        <v/>
      </c>
      <c r="AC864" s="187" t="str">
        <f>IFERROR(__xludf.DUMMYFUNCTION("""COMPUTED_VALUE"""),"")</f>
        <v/>
      </c>
      <c r="AD864" s="187" t="str">
        <f>IFERROR(__xludf.DUMMYFUNCTION("""COMPUTED_VALUE"""),"")</f>
        <v/>
      </c>
      <c r="AE864" s="187" t="str">
        <f>IFERROR(__xludf.DUMMYFUNCTION("""COMPUTED_VALUE"""),"")</f>
        <v/>
      </c>
      <c r="AF864" s="187" t="str">
        <f>IFERROR(__xludf.DUMMYFUNCTION("""COMPUTED_VALUE"""),"")</f>
        <v/>
      </c>
      <c r="AG864" s="187" t="str">
        <f>IFERROR(__xludf.DUMMYFUNCTION("""COMPUTED_VALUE"""),"")</f>
        <v/>
      </c>
      <c r="AH864" s="187" t="str">
        <f>IFERROR(__xludf.DUMMYFUNCTION("""COMPUTED_VALUE"""),"")</f>
        <v/>
      </c>
      <c r="AI864" s="187" t="str">
        <f>IFERROR(__xludf.DUMMYFUNCTION("""COMPUTED_VALUE"""),"")</f>
        <v/>
      </c>
      <c r="AJ864" s="187" t="str">
        <f>IFERROR(__xludf.DUMMYFUNCTION("""COMPUTED_VALUE"""),"")</f>
        <v/>
      </c>
      <c r="AK864" s="187" t="str">
        <f>IFERROR(__xludf.DUMMYFUNCTION("""COMPUTED_VALUE"""),"")</f>
        <v/>
      </c>
      <c r="AL864" s="187" t="str">
        <f>IFERROR(__xludf.DUMMYFUNCTION("""COMPUTED_VALUE"""),"")</f>
        <v/>
      </c>
      <c r="AM864" s="187" t="str">
        <f>IFERROR(__xludf.DUMMYFUNCTION("""COMPUTED_VALUE"""),"")</f>
        <v/>
      </c>
      <c r="AN864" s="187" t="str">
        <f>IFERROR(__xludf.DUMMYFUNCTION("""COMPUTED_VALUE"""),"")</f>
        <v/>
      </c>
    </row>
    <row r="865">
      <c r="A865" s="187"/>
      <c r="B865" s="187"/>
      <c r="C865" s="187"/>
      <c r="D865" s="208"/>
      <c r="E865" s="109"/>
      <c r="F865" s="209"/>
      <c r="G865" s="187"/>
      <c r="H865" s="174"/>
      <c r="I865" s="187"/>
      <c r="J865" s="174" t="str">
        <f>IFERROR(__xludf.DUMMYFUNCTION("""COMPUTED_VALUE"""),"")</f>
        <v/>
      </c>
      <c r="K865" s="187" t="str">
        <f>IFERROR(__xludf.DUMMYFUNCTION("""COMPUTED_VALUE"""),"")</f>
        <v/>
      </c>
      <c r="L865" s="187" t="str">
        <f>IFERROR(__xludf.DUMMYFUNCTION("""COMPUTED_VALUE"""),"")</f>
        <v/>
      </c>
      <c r="M865" s="187" t="str">
        <f>IFERROR(__xludf.DUMMYFUNCTION("""COMPUTED_VALUE"""),"")</f>
        <v/>
      </c>
      <c r="N865" s="187" t="str">
        <f>IFERROR(__xludf.DUMMYFUNCTION("""COMPUTED_VALUE"""),"")</f>
        <v/>
      </c>
      <c r="O865" s="187" t="str">
        <f>IFERROR(__xludf.DUMMYFUNCTION("""COMPUTED_VALUE"""),"")</f>
        <v/>
      </c>
      <c r="P865" s="187" t="str">
        <f>IFERROR(__xludf.DUMMYFUNCTION("""COMPUTED_VALUE"""),"")</f>
        <v/>
      </c>
      <c r="Q865" s="187" t="str">
        <f>IFERROR(__xludf.DUMMYFUNCTION("""COMPUTED_VALUE"""),"")</f>
        <v/>
      </c>
      <c r="R865" s="187" t="str">
        <f>IFERROR(__xludf.DUMMYFUNCTION("""COMPUTED_VALUE"""),"")</f>
        <v/>
      </c>
      <c r="S865" s="187" t="str">
        <f>IFERROR(__xludf.DUMMYFUNCTION("""COMPUTED_VALUE"""),"")</f>
        <v/>
      </c>
      <c r="T865" s="187" t="str">
        <f>IFERROR(__xludf.DUMMYFUNCTION("""COMPUTED_VALUE"""),"")</f>
        <v/>
      </c>
      <c r="U865" s="187" t="str">
        <f>IFERROR(__xludf.DUMMYFUNCTION("""COMPUTED_VALUE"""),"")</f>
        <v/>
      </c>
      <c r="V865" s="187" t="str">
        <f>IFERROR(__xludf.DUMMYFUNCTION("""COMPUTED_VALUE"""),"")</f>
        <v/>
      </c>
      <c r="W865" s="187" t="str">
        <f>IFERROR(__xludf.DUMMYFUNCTION("""COMPUTED_VALUE"""),"")</f>
        <v/>
      </c>
      <c r="X865" s="187" t="str">
        <f>IFERROR(__xludf.DUMMYFUNCTION("""COMPUTED_VALUE"""),"")</f>
        <v/>
      </c>
      <c r="Y865" s="187" t="str">
        <f>IFERROR(__xludf.DUMMYFUNCTION("""COMPUTED_VALUE"""),"")</f>
        <v/>
      </c>
      <c r="Z865" s="187" t="str">
        <f>IFERROR(__xludf.DUMMYFUNCTION("""COMPUTED_VALUE"""),"")</f>
        <v/>
      </c>
      <c r="AA865" s="187" t="str">
        <f>IFERROR(__xludf.DUMMYFUNCTION("""COMPUTED_VALUE"""),"")</f>
        <v/>
      </c>
      <c r="AB865" s="187" t="str">
        <f>IFERROR(__xludf.DUMMYFUNCTION("""COMPUTED_VALUE"""),"")</f>
        <v/>
      </c>
      <c r="AC865" s="187" t="str">
        <f>IFERROR(__xludf.DUMMYFUNCTION("""COMPUTED_VALUE"""),"")</f>
        <v/>
      </c>
      <c r="AD865" s="187" t="str">
        <f>IFERROR(__xludf.DUMMYFUNCTION("""COMPUTED_VALUE"""),"")</f>
        <v/>
      </c>
      <c r="AE865" s="187" t="str">
        <f>IFERROR(__xludf.DUMMYFUNCTION("""COMPUTED_VALUE"""),"")</f>
        <v/>
      </c>
      <c r="AF865" s="187" t="str">
        <f>IFERROR(__xludf.DUMMYFUNCTION("""COMPUTED_VALUE"""),"")</f>
        <v/>
      </c>
      <c r="AG865" s="187" t="str">
        <f>IFERROR(__xludf.DUMMYFUNCTION("""COMPUTED_VALUE"""),"")</f>
        <v/>
      </c>
      <c r="AH865" s="187" t="str">
        <f>IFERROR(__xludf.DUMMYFUNCTION("""COMPUTED_VALUE"""),"")</f>
        <v/>
      </c>
      <c r="AI865" s="187" t="str">
        <f>IFERROR(__xludf.DUMMYFUNCTION("""COMPUTED_VALUE"""),"")</f>
        <v/>
      </c>
      <c r="AJ865" s="187" t="str">
        <f>IFERROR(__xludf.DUMMYFUNCTION("""COMPUTED_VALUE"""),"")</f>
        <v/>
      </c>
      <c r="AK865" s="187" t="str">
        <f>IFERROR(__xludf.DUMMYFUNCTION("""COMPUTED_VALUE"""),"")</f>
        <v/>
      </c>
      <c r="AL865" s="187" t="str">
        <f>IFERROR(__xludf.DUMMYFUNCTION("""COMPUTED_VALUE"""),"")</f>
        <v/>
      </c>
      <c r="AM865" s="187" t="str">
        <f>IFERROR(__xludf.DUMMYFUNCTION("""COMPUTED_VALUE"""),"")</f>
        <v/>
      </c>
      <c r="AN865" s="187" t="str">
        <f>IFERROR(__xludf.DUMMYFUNCTION("""COMPUTED_VALUE"""),"")</f>
        <v/>
      </c>
    </row>
    <row r="866">
      <c r="A866" s="187"/>
      <c r="B866" s="187"/>
      <c r="C866" s="187"/>
      <c r="D866" s="208"/>
      <c r="E866" s="109"/>
      <c r="F866" s="209"/>
      <c r="G866" s="187"/>
      <c r="H866" s="174"/>
      <c r="I866" s="187"/>
      <c r="J866" s="174" t="str">
        <f>IFERROR(__xludf.DUMMYFUNCTION("""COMPUTED_VALUE"""),"")</f>
        <v/>
      </c>
      <c r="K866" s="187" t="str">
        <f>IFERROR(__xludf.DUMMYFUNCTION("""COMPUTED_VALUE"""),"")</f>
        <v/>
      </c>
      <c r="L866" s="187" t="str">
        <f>IFERROR(__xludf.DUMMYFUNCTION("""COMPUTED_VALUE"""),"")</f>
        <v/>
      </c>
      <c r="M866" s="187" t="str">
        <f>IFERROR(__xludf.DUMMYFUNCTION("""COMPUTED_VALUE"""),"")</f>
        <v/>
      </c>
      <c r="N866" s="187" t="str">
        <f>IFERROR(__xludf.DUMMYFUNCTION("""COMPUTED_VALUE"""),"")</f>
        <v/>
      </c>
      <c r="O866" s="187" t="str">
        <f>IFERROR(__xludf.DUMMYFUNCTION("""COMPUTED_VALUE"""),"")</f>
        <v/>
      </c>
      <c r="P866" s="187" t="str">
        <f>IFERROR(__xludf.DUMMYFUNCTION("""COMPUTED_VALUE"""),"")</f>
        <v/>
      </c>
      <c r="Q866" s="187" t="str">
        <f>IFERROR(__xludf.DUMMYFUNCTION("""COMPUTED_VALUE"""),"")</f>
        <v/>
      </c>
      <c r="R866" s="187" t="str">
        <f>IFERROR(__xludf.DUMMYFUNCTION("""COMPUTED_VALUE"""),"")</f>
        <v/>
      </c>
      <c r="S866" s="187" t="str">
        <f>IFERROR(__xludf.DUMMYFUNCTION("""COMPUTED_VALUE"""),"")</f>
        <v/>
      </c>
      <c r="T866" s="187" t="str">
        <f>IFERROR(__xludf.DUMMYFUNCTION("""COMPUTED_VALUE"""),"")</f>
        <v/>
      </c>
      <c r="U866" s="187" t="str">
        <f>IFERROR(__xludf.DUMMYFUNCTION("""COMPUTED_VALUE"""),"")</f>
        <v/>
      </c>
      <c r="V866" s="187" t="str">
        <f>IFERROR(__xludf.DUMMYFUNCTION("""COMPUTED_VALUE"""),"")</f>
        <v/>
      </c>
      <c r="W866" s="187" t="str">
        <f>IFERROR(__xludf.DUMMYFUNCTION("""COMPUTED_VALUE"""),"")</f>
        <v/>
      </c>
      <c r="X866" s="187" t="str">
        <f>IFERROR(__xludf.DUMMYFUNCTION("""COMPUTED_VALUE"""),"")</f>
        <v/>
      </c>
      <c r="Y866" s="187" t="str">
        <f>IFERROR(__xludf.DUMMYFUNCTION("""COMPUTED_VALUE"""),"")</f>
        <v/>
      </c>
      <c r="Z866" s="187" t="str">
        <f>IFERROR(__xludf.DUMMYFUNCTION("""COMPUTED_VALUE"""),"")</f>
        <v/>
      </c>
      <c r="AA866" s="187" t="str">
        <f>IFERROR(__xludf.DUMMYFUNCTION("""COMPUTED_VALUE"""),"")</f>
        <v/>
      </c>
      <c r="AB866" s="187" t="str">
        <f>IFERROR(__xludf.DUMMYFUNCTION("""COMPUTED_VALUE"""),"")</f>
        <v/>
      </c>
      <c r="AC866" s="187" t="str">
        <f>IFERROR(__xludf.DUMMYFUNCTION("""COMPUTED_VALUE"""),"")</f>
        <v/>
      </c>
      <c r="AD866" s="187" t="str">
        <f>IFERROR(__xludf.DUMMYFUNCTION("""COMPUTED_VALUE"""),"")</f>
        <v/>
      </c>
      <c r="AE866" s="187" t="str">
        <f>IFERROR(__xludf.DUMMYFUNCTION("""COMPUTED_VALUE"""),"")</f>
        <v/>
      </c>
      <c r="AF866" s="187" t="str">
        <f>IFERROR(__xludf.DUMMYFUNCTION("""COMPUTED_VALUE"""),"")</f>
        <v/>
      </c>
      <c r="AG866" s="187" t="str">
        <f>IFERROR(__xludf.DUMMYFUNCTION("""COMPUTED_VALUE"""),"")</f>
        <v/>
      </c>
      <c r="AH866" s="187" t="str">
        <f>IFERROR(__xludf.DUMMYFUNCTION("""COMPUTED_VALUE"""),"")</f>
        <v/>
      </c>
      <c r="AI866" s="187" t="str">
        <f>IFERROR(__xludf.DUMMYFUNCTION("""COMPUTED_VALUE"""),"")</f>
        <v/>
      </c>
      <c r="AJ866" s="187" t="str">
        <f>IFERROR(__xludf.DUMMYFUNCTION("""COMPUTED_VALUE"""),"")</f>
        <v/>
      </c>
      <c r="AK866" s="187" t="str">
        <f>IFERROR(__xludf.DUMMYFUNCTION("""COMPUTED_VALUE"""),"")</f>
        <v/>
      </c>
      <c r="AL866" s="187" t="str">
        <f>IFERROR(__xludf.DUMMYFUNCTION("""COMPUTED_VALUE"""),"")</f>
        <v/>
      </c>
      <c r="AM866" s="187" t="str">
        <f>IFERROR(__xludf.DUMMYFUNCTION("""COMPUTED_VALUE"""),"")</f>
        <v/>
      </c>
      <c r="AN866" s="187" t="str">
        <f>IFERROR(__xludf.DUMMYFUNCTION("""COMPUTED_VALUE"""),"")</f>
        <v/>
      </c>
    </row>
    <row r="867">
      <c r="A867" s="187"/>
      <c r="B867" s="187"/>
      <c r="C867" s="187"/>
      <c r="D867" s="208"/>
      <c r="E867" s="109"/>
      <c r="F867" s="209"/>
      <c r="G867" s="187"/>
      <c r="H867" s="174"/>
      <c r="I867" s="187"/>
      <c r="J867" s="174" t="str">
        <f>IFERROR(__xludf.DUMMYFUNCTION("""COMPUTED_VALUE"""),"")</f>
        <v/>
      </c>
      <c r="K867" s="187" t="str">
        <f>IFERROR(__xludf.DUMMYFUNCTION("""COMPUTED_VALUE"""),"")</f>
        <v/>
      </c>
      <c r="L867" s="187" t="str">
        <f>IFERROR(__xludf.DUMMYFUNCTION("""COMPUTED_VALUE"""),"")</f>
        <v/>
      </c>
      <c r="M867" s="187" t="str">
        <f>IFERROR(__xludf.DUMMYFUNCTION("""COMPUTED_VALUE"""),"")</f>
        <v/>
      </c>
      <c r="N867" s="187" t="str">
        <f>IFERROR(__xludf.DUMMYFUNCTION("""COMPUTED_VALUE"""),"")</f>
        <v/>
      </c>
      <c r="O867" s="187" t="str">
        <f>IFERROR(__xludf.DUMMYFUNCTION("""COMPUTED_VALUE"""),"")</f>
        <v/>
      </c>
      <c r="P867" s="187" t="str">
        <f>IFERROR(__xludf.DUMMYFUNCTION("""COMPUTED_VALUE"""),"")</f>
        <v/>
      </c>
      <c r="Q867" s="187" t="str">
        <f>IFERROR(__xludf.DUMMYFUNCTION("""COMPUTED_VALUE"""),"")</f>
        <v/>
      </c>
      <c r="R867" s="187" t="str">
        <f>IFERROR(__xludf.DUMMYFUNCTION("""COMPUTED_VALUE"""),"")</f>
        <v/>
      </c>
      <c r="S867" s="187" t="str">
        <f>IFERROR(__xludf.DUMMYFUNCTION("""COMPUTED_VALUE"""),"")</f>
        <v/>
      </c>
      <c r="T867" s="187" t="str">
        <f>IFERROR(__xludf.DUMMYFUNCTION("""COMPUTED_VALUE"""),"")</f>
        <v/>
      </c>
      <c r="U867" s="187" t="str">
        <f>IFERROR(__xludf.DUMMYFUNCTION("""COMPUTED_VALUE"""),"")</f>
        <v/>
      </c>
      <c r="V867" s="187" t="str">
        <f>IFERROR(__xludf.DUMMYFUNCTION("""COMPUTED_VALUE"""),"")</f>
        <v/>
      </c>
      <c r="W867" s="187" t="str">
        <f>IFERROR(__xludf.DUMMYFUNCTION("""COMPUTED_VALUE"""),"")</f>
        <v/>
      </c>
      <c r="X867" s="187" t="str">
        <f>IFERROR(__xludf.DUMMYFUNCTION("""COMPUTED_VALUE"""),"")</f>
        <v/>
      </c>
      <c r="Y867" s="187" t="str">
        <f>IFERROR(__xludf.DUMMYFUNCTION("""COMPUTED_VALUE"""),"")</f>
        <v/>
      </c>
      <c r="Z867" s="187" t="str">
        <f>IFERROR(__xludf.DUMMYFUNCTION("""COMPUTED_VALUE"""),"")</f>
        <v/>
      </c>
      <c r="AA867" s="187" t="str">
        <f>IFERROR(__xludf.DUMMYFUNCTION("""COMPUTED_VALUE"""),"")</f>
        <v/>
      </c>
      <c r="AB867" s="187" t="str">
        <f>IFERROR(__xludf.DUMMYFUNCTION("""COMPUTED_VALUE"""),"")</f>
        <v/>
      </c>
      <c r="AC867" s="187" t="str">
        <f>IFERROR(__xludf.DUMMYFUNCTION("""COMPUTED_VALUE"""),"")</f>
        <v/>
      </c>
      <c r="AD867" s="187" t="str">
        <f>IFERROR(__xludf.DUMMYFUNCTION("""COMPUTED_VALUE"""),"")</f>
        <v/>
      </c>
      <c r="AE867" s="187" t="str">
        <f>IFERROR(__xludf.DUMMYFUNCTION("""COMPUTED_VALUE"""),"")</f>
        <v/>
      </c>
      <c r="AF867" s="187" t="str">
        <f>IFERROR(__xludf.DUMMYFUNCTION("""COMPUTED_VALUE"""),"")</f>
        <v/>
      </c>
      <c r="AG867" s="187" t="str">
        <f>IFERROR(__xludf.DUMMYFUNCTION("""COMPUTED_VALUE"""),"")</f>
        <v/>
      </c>
      <c r="AH867" s="187" t="str">
        <f>IFERROR(__xludf.DUMMYFUNCTION("""COMPUTED_VALUE"""),"")</f>
        <v/>
      </c>
      <c r="AI867" s="187" t="str">
        <f>IFERROR(__xludf.DUMMYFUNCTION("""COMPUTED_VALUE"""),"")</f>
        <v/>
      </c>
      <c r="AJ867" s="187" t="str">
        <f>IFERROR(__xludf.DUMMYFUNCTION("""COMPUTED_VALUE"""),"")</f>
        <v/>
      </c>
      <c r="AK867" s="187" t="str">
        <f>IFERROR(__xludf.DUMMYFUNCTION("""COMPUTED_VALUE"""),"")</f>
        <v/>
      </c>
      <c r="AL867" s="187" t="str">
        <f>IFERROR(__xludf.DUMMYFUNCTION("""COMPUTED_VALUE"""),"")</f>
        <v/>
      </c>
      <c r="AM867" s="187" t="str">
        <f>IFERROR(__xludf.DUMMYFUNCTION("""COMPUTED_VALUE"""),"")</f>
        <v/>
      </c>
      <c r="AN867" s="187" t="str">
        <f>IFERROR(__xludf.DUMMYFUNCTION("""COMPUTED_VALUE"""),"")</f>
        <v/>
      </c>
    </row>
    <row r="868">
      <c r="A868" s="187"/>
      <c r="B868" s="187"/>
      <c r="C868" s="187"/>
      <c r="D868" s="208"/>
      <c r="E868" s="109"/>
      <c r="F868" s="209"/>
      <c r="G868" s="187"/>
      <c r="H868" s="174"/>
      <c r="I868" s="187"/>
      <c r="J868" s="174" t="str">
        <f>IFERROR(__xludf.DUMMYFUNCTION("""COMPUTED_VALUE"""),"")</f>
        <v/>
      </c>
      <c r="K868" s="187" t="str">
        <f>IFERROR(__xludf.DUMMYFUNCTION("""COMPUTED_VALUE"""),"")</f>
        <v/>
      </c>
      <c r="L868" s="187" t="str">
        <f>IFERROR(__xludf.DUMMYFUNCTION("""COMPUTED_VALUE"""),"")</f>
        <v/>
      </c>
      <c r="M868" s="187" t="str">
        <f>IFERROR(__xludf.DUMMYFUNCTION("""COMPUTED_VALUE"""),"")</f>
        <v/>
      </c>
      <c r="N868" s="187" t="str">
        <f>IFERROR(__xludf.DUMMYFUNCTION("""COMPUTED_VALUE"""),"")</f>
        <v/>
      </c>
      <c r="O868" s="187" t="str">
        <f>IFERROR(__xludf.DUMMYFUNCTION("""COMPUTED_VALUE"""),"")</f>
        <v/>
      </c>
      <c r="P868" s="187" t="str">
        <f>IFERROR(__xludf.DUMMYFUNCTION("""COMPUTED_VALUE"""),"")</f>
        <v/>
      </c>
      <c r="Q868" s="187" t="str">
        <f>IFERROR(__xludf.DUMMYFUNCTION("""COMPUTED_VALUE"""),"")</f>
        <v/>
      </c>
      <c r="R868" s="187" t="str">
        <f>IFERROR(__xludf.DUMMYFUNCTION("""COMPUTED_VALUE"""),"")</f>
        <v/>
      </c>
      <c r="S868" s="187" t="str">
        <f>IFERROR(__xludf.DUMMYFUNCTION("""COMPUTED_VALUE"""),"")</f>
        <v/>
      </c>
      <c r="T868" s="187" t="str">
        <f>IFERROR(__xludf.DUMMYFUNCTION("""COMPUTED_VALUE"""),"")</f>
        <v/>
      </c>
      <c r="U868" s="187" t="str">
        <f>IFERROR(__xludf.DUMMYFUNCTION("""COMPUTED_VALUE"""),"")</f>
        <v/>
      </c>
      <c r="V868" s="187" t="str">
        <f>IFERROR(__xludf.DUMMYFUNCTION("""COMPUTED_VALUE"""),"")</f>
        <v/>
      </c>
      <c r="W868" s="187" t="str">
        <f>IFERROR(__xludf.DUMMYFUNCTION("""COMPUTED_VALUE"""),"")</f>
        <v/>
      </c>
      <c r="X868" s="187" t="str">
        <f>IFERROR(__xludf.DUMMYFUNCTION("""COMPUTED_VALUE"""),"")</f>
        <v/>
      </c>
      <c r="Y868" s="187" t="str">
        <f>IFERROR(__xludf.DUMMYFUNCTION("""COMPUTED_VALUE"""),"")</f>
        <v/>
      </c>
      <c r="Z868" s="187" t="str">
        <f>IFERROR(__xludf.DUMMYFUNCTION("""COMPUTED_VALUE"""),"")</f>
        <v/>
      </c>
      <c r="AA868" s="187" t="str">
        <f>IFERROR(__xludf.DUMMYFUNCTION("""COMPUTED_VALUE"""),"")</f>
        <v/>
      </c>
      <c r="AB868" s="187" t="str">
        <f>IFERROR(__xludf.DUMMYFUNCTION("""COMPUTED_VALUE"""),"")</f>
        <v/>
      </c>
      <c r="AC868" s="187" t="str">
        <f>IFERROR(__xludf.DUMMYFUNCTION("""COMPUTED_VALUE"""),"")</f>
        <v/>
      </c>
      <c r="AD868" s="187" t="str">
        <f>IFERROR(__xludf.DUMMYFUNCTION("""COMPUTED_VALUE"""),"")</f>
        <v/>
      </c>
      <c r="AE868" s="187" t="str">
        <f>IFERROR(__xludf.DUMMYFUNCTION("""COMPUTED_VALUE"""),"")</f>
        <v/>
      </c>
      <c r="AF868" s="187" t="str">
        <f>IFERROR(__xludf.DUMMYFUNCTION("""COMPUTED_VALUE"""),"")</f>
        <v/>
      </c>
      <c r="AG868" s="187" t="str">
        <f>IFERROR(__xludf.DUMMYFUNCTION("""COMPUTED_VALUE"""),"")</f>
        <v/>
      </c>
      <c r="AH868" s="187" t="str">
        <f>IFERROR(__xludf.DUMMYFUNCTION("""COMPUTED_VALUE"""),"")</f>
        <v/>
      </c>
      <c r="AI868" s="187" t="str">
        <f>IFERROR(__xludf.DUMMYFUNCTION("""COMPUTED_VALUE"""),"")</f>
        <v/>
      </c>
      <c r="AJ868" s="187" t="str">
        <f>IFERROR(__xludf.DUMMYFUNCTION("""COMPUTED_VALUE"""),"")</f>
        <v/>
      </c>
      <c r="AK868" s="187" t="str">
        <f>IFERROR(__xludf.DUMMYFUNCTION("""COMPUTED_VALUE"""),"")</f>
        <v/>
      </c>
      <c r="AL868" s="187" t="str">
        <f>IFERROR(__xludf.DUMMYFUNCTION("""COMPUTED_VALUE"""),"")</f>
        <v/>
      </c>
      <c r="AM868" s="187" t="str">
        <f>IFERROR(__xludf.DUMMYFUNCTION("""COMPUTED_VALUE"""),"")</f>
        <v/>
      </c>
      <c r="AN868" s="187" t="str">
        <f>IFERROR(__xludf.DUMMYFUNCTION("""COMPUTED_VALUE"""),"")</f>
        <v/>
      </c>
    </row>
    <row r="869">
      <c r="A869" s="187"/>
      <c r="B869" s="187"/>
      <c r="C869" s="187"/>
      <c r="D869" s="208"/>
      <c r="E869" s="109"/>
      <c r="F869" s="209"/>
      <c r="G869" s="187"/>
      <c r="H869" s="174"/>
      <c r="I869" s="187"/>
      <c r="J869" s="174" t="str">
        <f>IFERROR(__xludf.DUMMYFUNCTION("""COMPUTED_VALUE"""),"")</f>
        <v/>
      </c>
      <c r="K869" s="187" t="str">
        <f>IFERROR(__xludf.DUMMYFUNCTION("""COMPUTED_VALUE"""),"")</f>
        <v/>
      </c>
      <c r="L869" s="187" t="str">
        <f>IFERROR(__xludf.DUMMYFUNCTION("""COMPUTED_VALUE"""),"")</f>
        <v/>
      </c>
      <c r="M869" s="187" t="str">
        <f>IFERROR(__xludf.DUMMYFUNCTION("""COMPUTED_VALUE"""),"")</f>
        <v/>
      </c>
      <c r="N869" s="187" t="str">
        <f>IFERROR(__xludf.DUMMYFUNCTION("""COMPUTED_VALUE"""),"")</f>
        <v/>
      </c>
      <c r="O869" s="187" t="str">
        <f>IFERROR(__xludf.DUMMYFUNCTION("""COMPUTED_VALUE"""),"")</f>
        <v/>
      </c>
      <c r="P869" s="187" t="str">
        <f>IFERROR(__xludf.DUMMYFUNCTION("""COMPUTED_VALUE"""),"")</f>
        <v/>
      </c>
      <c r="Q869" s="187" t="str">
        <f>IFERROR(__xludf.DUMMYFUNCTION("""COMPUTED_VALUE"""),"")</f>
        <v/>
      </c>
      <c r="R869" s="187" t="str">
        <f>IFERROR(__xludf.DUMMYFUNCTION("""COMPUTED_VALUE"""),"")</f>
        <v/>
      </c>
      <c r="S869" s="187" t="str">
        <f>IFERROR(__xludf.DUMMYFUNCTION("""COMPUTED_VALUE"""),"")</f>
        <v/>
      </c>
      <c r="T869" s="187" t="str">
        <f>IFERROR(__xludf.DUMMYFUNCTION("""COMPUTED_VALUE"""),"")</f>
        <v/>
      </c>
      <c r="U869" s="187" t="str">
        <f>IFERROR(__xludf.DUMMYFUNCTION("""COMPUTED_VALUE"""),"")</f>
        <v/>
      </c>
      <c r="V869" s="187" t="str">
        <f>IFERROR(__xludf.DUMMYFUNCTION("""COMPUTED_VALUE"""),"")</f>
        <v/>
      </c>
      <c r="W869" s="187" t="str">
        <f>IFERROR(__xludf.DUMMYFUNCTION("""COMPUTED_VALUE"""),"")</f>
        <v/>
      </c>
      <c r="X869" s="187" t="str">
        <f>IFERROR(__xludf.DUMMYFUNCTION("""COMPUTED_VALUE"""),"")</f>
        <v/>
      </c>
      <c r="Y869" s="187" t="str">
        <f>IFERROR(__xludf.DUMMYFUNCTION("""COMPUTED_VALUE"""),"")</f>
        <v/>
      </c>
      <c r="Z869" s="187" t="str">
        <f>IFERROR(__xludf.DUMMYFUNCTION("""COMPUTED_VALUE"""),"")</f>
        <v/>
      </c>
      <c r="AA869" s="187" t="str">
        <f>IFERROR(__xludf.DUMMYFUNCTION("""COMPUTED_VALUE"""),"")</f>
        <v/>
      </c>
      <c r="AB869" s="187" t="str">
        <f>IFERROR(__xludf.DUMMYFUNCTION("""COMPUTED_VALUE"""),"")</f>
        <v/>
      </c>
      <c r="AC869" s="187" t="str">
        <f>IFERROR(__xludf.DUMMYFUNCTION("""COMPUTED_VALUE"""),"")</f>
        <v/>
      </c>
      <c r="AD869" s="187" t="str">
        <f>IFERROR(__xludf.DUMMYFUNCTION("""COMPUTED_VALUE"""),"")</f>
        <v/>
      </c>
      <c r="AE869" s="187" t="str">
        <f>IFERROR(__xludf.DUMMYFUNCTION("""COMPUTED_VALUE"""),"")</f>
        <v/>
      </c>
      <c r="AF869" s="187" t="str">
        <f>IFERROR(__xludf.DUMMYFUNCTION("""COMPUTED_VALUE"""),"")</f>
        <v/>
      </c>
      <c r="AG869" s="187" t="str">
        <f>IFERROR(__xludf.DUMMYFUNCTION("""COMPUTED_VALUE"""),"")</f>
        <v/>
      </c>
      <c r="AH869" s="187" t="str">
        <f>IFERROR(__xludf.DUMMYFUNCTION("""COMPUTED_VALUE"""),"")</f>
        <v/>
      </c>
      <c r="AI869" s="187" t="str">
        <f>IFERROR(__xludf.DUMMYFUNCTION("""COMPUTED_VALUE"""),"")</f>
        <v/>
      </c>
      <c r="AJ869" s="187" t="str">
        <f>IFERROR(__xludf.DUMMYFUNCTION("""COMPUTED_VALUE"""),"")</f>
        <v/>
      </c>
      <c r="AK869" s="187" t="str">
        <f>IFERROR(__xludf.DUMMYFUNCTION("""COMPUTED_VALUE"""),"")</f>
        <v/>
      </c>
      <c r="AL869" s="187" t="str">
        <f>IFERROR(__xludf.DUMMYFUNCTION("""COMPUTED_VALUE"""),"")</f>
        <v/>
      </c>
      <c r="AM869" s="187" t="str">
        <f>IFERROR(__xludf.DUMMYFUNCTION("""COMPUTED_VALUE"""),"")</f>
        <v/>
      </c>
      <c r="AN869" s="187" t="str">
        <f>IFERROR(__xludf.DUMMYFUNCTION("""COMPUTED_VALUE"""),"")</f>
        <v/>
      </c>
    </row>
    <row r="870">
      <c r="A870" s="187"/>
      <c r="B870" s="187"/>
      <c r="C870" s="187"/>
      <c r="D870" s="208"/>
      <c r="E870" s="109"/>
      <c r="F870" s="209"/>
      <c r="G870" s="187"/>
      <c r="H870" s="174"/>
      <c r="I870" s="187"/>
      <c r="J870" s="174" t="str">
        <f>IFERROR(__xludf.DUMMYFUNCTION("""COMPUTED_VALUE"""),"")</f>
        <v/>
      </c>
      <c r="K870" s="187" t="str">
        <f>IFERROR(__xludf.DUMMYFUNCTION("""COMPUTED_VALUE"""),"")</f>
        <v/>
      </c>
      <c r="L870" s="187" t="str">
        <f>IFERROR(__xludf.DUMMYFUNCTION("""COMPUTED_VALUE"""),"")</f>
        <v/>
      </c>
      <c r="M870" s="187" t="str">
        <f>IFERROR(__xludf.DUMMYFUNCTION("""COMPUTED_VALUE"""),"")</f>
        <v/>
      </c>
      <c r="N870" s="187" t="str">
        <f>IFERROR(__xludf.DUMMYFUNCTION("""COMPUTED_VALUE"""),"")</f>
        <v/>
      </c>
      <c r="O870" s="187" t="str">
        <f>IFERROR(__xludf.DUMMYFUNCTION("""COMPUTED_VALUE"""),"")</f>
        <v/>
      </c>
      <c r="P870" s="187" t="str">
        <f>IFERROR(__xludf.DUMMYFUNCTION("""COMPUTED_VALUE"""),"")</f>
        <v/>
      </c>
      <c r="Q870" s="187" t="str">
        <f>IFERROR(__xludf.DUMMYFUNCTION("""COMPUTED_VALUE"""),"")</f>
        <v/>
      </c>
      <c r="R870" s="187" t="str">
        <f>IFERROR(__xludf.DUMMYFUNCTION("""COMPUTED_VALUE"""),"")</f>
        <v/>
      </c>
      <c r="S870" s="187" t="str">
        <f>IFERROR(__xludf.DUMMYFUNCTION("""COMPUTED_VALUE"""),"")</f>
        <v/>
      </c>
      <c r="T870" s="187" t="str">
        <f>IFERROR(__xludf.DUMMYFUNCTION("""COMPUTED_VALUE"""),"")</f>
        <v/>
      </c>
      <c r="U870" s="187" t="str">
        <f>IFERROR(__xludf.DUMMYFUNCTION("""COMPUTED_VALUE"""),"")</f>
        <v/>
      </c>
      <c r="V870" s="187" t="str">
        <f>IFERROR(__xludf.DUMMYFUNCTION("""COMPUTED_VALUE"""),"")</f>
        <v/>
      </c>
      <c r="W870" s="187" t="str">
        <f>IFERROR(__xludf.DUMMYFUNCTION("""COMPUTED_VALUE"""),"")</f>
        <v/>
      </c>
      <c r="X870" s="187" t="str">
        <f>IFERROR(__xludf.DUMMYFUNCTION("""COMPUTED_VALUE"""),"")</f>
        <v/>
      </c>
      <c r="Y870" s="187" t="str">
        <f>IFERROR(__xludf.DUMMYFUNCTION("""COMPUTED_VALUE"""),"")</f>
        <v/>
      </c>
      <c r="Z870" s="187" t="str">
        <f>IFERROR(__xludf.DUMMYFUNCTION("""COMPUTED_VALUE"""),"")</f>
        <v/>
      </c>
      <c r="AA870" s="187" t="str">
        <f>IFERROR(__xludf.DUMMYFUNCTION("""COMPUTED_VALUE"""),"")</f>
        <v/>
      </c>
      <c r="AB870" s="187" t="str">
        <f>IFERROR(__xludf.DUMMYFUNCTION("""COMPUTED_VALUE"""),"")</f>
        <v/>
      </c>
      <c r="AC870" s="187" t="str">
        <f>IFERROR(__xludf.DUMMYFUNCTION("""COMPUTED_VALUE"""),"")</f>
        <v/>
      </c>
      <c r="AD870" s="187" t="str">
        <f>IFERROR(__xludf.DUMMYFUNCTION("""COMPUTED_VALUE"""),"")</f>
        <v/>
      </c>
      <c r="AE870" s="187" t="str">
        <f>IFERROR(__xludf.DUMMYFUNCTION("""COMPUTED_VALUE"""),"")</f>
        <v/>
      </c>
      <c r="AF870" s="187" t="str">
        <f>IFERROR(__xludf.DUMMYFUNCTION("""COMPUTED_VALUE"""),"")</f>
        <v/>
      </c>
      <c r="AG870" s="187" t="str">
        <f>IFERROR(__xludf.DUMMYFUNCTION("""COMPUTED_VALUE"""),"")</f>
        <v/>
      </c>
      <c r="AH870" s="187" t="str">
        <f>IFERROR(__xludf.DUMMYFUNCTION("""COMPUTED_VALUE"""),"")</f>
        <v/>
      </c>
      <c r="AI870" s="187" t="str">
        <f>IFERROR(__xludf.DUMMYFUNCTION("""COMPUTED_VALUE"""),"")</f>
        <v/>
      </c>
      <c r="AJ870" s="187" t="str">
        <f>IFERROR(__xludf.DUMMYFUNCTION("""COMPUTED_VALUE"""),"")</f>
        <v/>
      </c>
      <c r="AK870" s="187" t="str">
        <f>IFERROR(__xludf.DUMMYFUNCTION("""COMPUTED_VALUE"""),"")</f>
        <v/>
      </c>
      <c r="AL870" s="187" t="str">
        <f>IFERROR(__xludf.DUMMYFUNCTION("""COMPUTED_VALUE"""),"")</f>
        <v/>
      </c>
      <c r="AM870" s="187" t="str">
        <f>IFERROR(__xludf.DUMMYFUNCTION("""COMPUTED_VALUE"""),"")</f>
        <v/>
      </c>
      <c r="AN870" s="187" t="str">
        <f>IFERROR(__xludf.DUMMYFUNCTION("""COMPUTED_VALUE"""),"")</f>
        <v/>
      </c>
    </row>
    <row r="871">
      <c r="A871" s="187"/>
      <c r="B871" s="187"/>
      <c r="C871" s="187"/>
      <c r="D871" s="208"/>
      <c r="E871" s="109"/>
      <c r="F871" s="209"/>
      <c r="G871" s="187"/>
      <c r="H871" s="174"/>
      <c r="I871" s="187"/>
      <c r="J871" s="174" t="str">
        <f>IFERROR(__xludf.DUMMYFUNCTION("""COMPUTED_VALUE"""),"")</f>
        <v/>
      </c>
      <c r="K871" s="187" t="str">
        <f>IFERROR(__xludf.DUMMYFUNCTION("""COMPUTED_VALUE"""),"")</f>
        <v/>
      </c>
      <c r="L871" s="187" t="str">
        <f>IFERROR(__xludf.DUMMYFUNCTION("""COMPUTED_VALUE"""),"")</f>
        <v/>
      </c>
      <c r="M871" s="187" t="str">
        <f>IFERROR(__xludf.DUMMYFUNCTION("""COMPUTED_VALUE"""),"")</f>
        <v/>
      </c>
      <c r="N871" s="187" t="str">
        <f>IFERROR(__xludf.DUMMYFUNCTION("""COMPUTED_VALUE"""),"")</f>
        <v/>
      </c>
      <c r="O871" s="187" t="str">
        <f>IFERROR(__xludf.DUMMYFUNCTION("""COMPUTED_VALUE"""),"")</f>
        <v/>
      </c>
      <c r="P871" s="187" t="str">
        <f>IFERROR(__xludf.DUMMYFUNCTION("""COMPUTED_VALUE"""),"")</f>
        <v/>
      </c>
      <c r="Q871" s="187" t="str">
        <f>IFERROR(__xludf.DUMMYFUNCTION("""COMPUTED_VALUE"""),"")</f>
        <v/>
      </c>
      <c r="R871" s="187" t="str">
        <f>IFERROR(__xludf.DUMMYFUNCTION("""COMPUTED_VALUE"""),"")</f>
        <v/>
      </c>
      <c r="S871" s="187" t="str">
        <f>IFERROR(__xludf.DUMMYFUNCTION("""COMPUTED_VALUE"""),"")</f>
        <v/>
      </c>
      <c r="T871" s="187" t="str">
        <f>IFERROR(__xludf.DUMMYFUNCTION("""COMPUTED_VALUE"""),"")</f>
        <v/>
      </c>
      <c r="U871" s="187" t="str">
        <f>IFERROR(__xludf.DUMMYFUNCTION("""COMPUTED_VALUE"""),"")</f>
        <v/>
      </c>
      <c r="V871" s="187" t="str">
        <f>IFERROR(__xludf.DUMMYFUNCTION("""COMPUTED_VALUE"""),"")</f>
        <v/>
      </c>
      <c r="W871" s="187" t="str">
        <f>IFERROR(__xludf.DUMMYFUNCTION("""COMPUTED_VALUE"""),"")</f>
        <v/>
      </c>
      <c r="X871" s="187" t="str">
        <f>IFERROR(__xludf.DUMMYFUNCTION("""COMPUTED_VALUE"""),"")</f>
        <v/>
      </c>
      <c r="Y871" s="187" t="str">
        <f>IFERROR(__xludf.DUMMYFUNCTION("""COMPUTED_VALUE"""),"")</f>
        <v/>
      </c>
      <c r="Z871" s="187" t="str">
        <f>IFERROR(__xludf.DUMMYFUNCTION("""COMPUTED_VALUE"""),"")</f>
        <v/>
      </c>
      <c r="AA871" s="187" t="str">
        <f>IFERROR(__xludf.DUMMYFUNCTION("""COMPUTED_VALUE"""),"")</f>
        <v/>
      </c>
      <c r="AB871" s="187" t="str">
        <f>IFERROR(__xludf.DUMMYFUNCTION("""COMPUTED_VALUE"""),"")</f>
        <v/>
      </c>
      <c r="AC871" s="187" t="str">
        <f>IFERROR(__xludf.DUMMYFUNCTION("""COMPUTED_VALUE"""),"")</f>
        <v/>
      </c>
      <c r="AD871" s="187" t="str">
        <f>IFERROR(__xludf.DUMMYFUNCTION("""COMPUTED_VALUE"""),"")</f>
        <v/>
      </c>
      <c r="AE871" s="187" t="str">
        <f>IFERROR(__xludf.DUMMYFUNCTION("""COMPUTED_VALUE"""),"")</f>
        <v/>
      </c>
      <c r="AF871" s="187" t="str">
        <f>IFERROR(__xludf.DUMMYFUNCTION("""COMPUTED_VALUE"""),"")</f>
        <v/>
      </c>
      <c r="AG871" s="187" t="str">
        <f>IFERROR(__xludf.DUMMYFUNCTION("""COMPUTED_VALUE"""),"")</f>
        <v/>
      </c>
      <c r="AH871" s="187" t="str">
        <f>IFERROR(__xludf.DUMMYFUNCTION("""COMPUTED_VALUE"""),"")</f>
        <v/>
      </c>
      <c r="AI871" s="187" t="str">
        <f>IFERROR(__xludf.DUMMYFUNCTION("""COMPUTED_VALUE"""),"")</f>
        <v/>
      </c>
      <c r="AJ871" s="187" t="str">
        <f>IFERROR(__xludf.DUMMYFUNCTION("""COMPUTED_VALUE"""),"")</f>
        <v/>
      </c>
      <c r="AK871" s="187" t="str">
        <f>IFERROR(__xludf.DUMMYFUNCTION("""COMPUTED_VALUE"""),"")</f>
        <v/>
      </c>
      <c r="AL871" s="187" t="str">
        <f>IFERROR(__xludf.DUMMYFUNCTION("""COMPUTED_VALUE"""),"")</f>
        <v/>
      </c>
      <c r="AM871" s="187" t="str">
        <f>IFERROR(__xludf.DUMMYFUNCTION("""COMPUTED_VALUE"""),"")</f>
        <v/>
      </c>
      <c r="AN871" s="187" t="str">
        <f>IFERROR(__xludf.DUMMYFUNCTION("""COMPUTED_VALUE"""),"")</f>
        <v/>
      </c>
    </row>
    <row r="872">
      <c r="A872" s="187"/>
      <c r="B872" s="187"/>
      <c r="C872" s="187"/>
      <c r="D872" s="208"/>
      <c r="E872" s="109"/>
      <c r="F872" s="209"/>
      <c r="G872" s="187"/>
      <c r="H872" s="174"/>
      <c r="I872" s="187"/>
      <c r="J872" s="174" t="str">
        <f>IFERROR(__xludf.DUMMYFUNCTION("""COMPUTED_VALUE"""),"")</f>
        <v/>
      </c>
      <c r="K872" s="187" t="str">
        <f>IFERROR(__xludf.DUMMYFUNCTION("""COMPUTED_VALUE"""),"")</f>
        <v/>
      </c>
      <c r="L872" s="187" t="str">
        <f>IFERROR(__xludf.DUMMYFUNCTION("""COMPUTED_VALUE"""),"")</f>
        <v/>
      </c>
      <c r="M872" s="187" t="str">
        <f>IFERROR(__xludf.DUMMYFUNCTION("""COMPUTED_VALUE"""),"")</f>
        <v/>
      </c>
      <c r="N872" s="187" t="str">
        <f>IFERROR(__xludf.DUMMYFUNCTION("""COMPUTED_VALUE"""),"")</f>
        <v/>
      </c>
      <c r="O872" s="187" t="str">
        <f>IFERROR(__xludf.DUMMYFUNCTION("""COMPUTED_VALUE"""),"")</f>
        <v/>
      </c>
      <c r="P872" s="187" t="str">
        <f>IFERROR(__xludf.DUMMYFUNCTION("""COMPUTED_VALUE"""),"")</f>
        <v/>
      </c>
      <c r="Q872" s="187" t="str">
        <f>IFERROR(__xludf.DUMMYFUNCTION("""COMPUTED_VALUE"""),"")</f>
        <v/>
      </c>
      <c r="R872" s="187" t="str">
        <f>IFERROR(__xludf.DUMMYFUNCTION("""COMPUTED_VALUE"""),"")</f>
        <v/>
      </c>
      <c r="S872" s="187" t="str">
        <f>IFERROR(__xludf.DUMMYFUNCTION("""COMPUTED_VALUE"""),"")</f>
        <v/>
      </c>
      <c r="T872" s="187" t="str">
        <f>IFERROR(__xludf.DUMMYFUNCTION("""COMPUTED_VALUE"""),"")</f>
        <v/>
      </c>
      <c r="U872" s="187" t="str">
        <f>IFERROR(__xludf.DUMMYFUNCTION("""COMPUTED_VALUE"""),"")</f>
        <v/>
      </c>
      <c r="V872" s="187" t="str">
        <f>IFERROR(__xludf.DUMMYFUNCTION("""COMPUTED_VALUE"""),"")</f>
        <v/>
      </c>
      <c r="W872" s="187" t="str">
        <f>IFERROR(__xludf.DUMMYFUNCTION("""COMPUTED_VALUE"""),"")</f>
        <v/>
      </c>
      <c r="X872" s="187" t="str">
        <f>IFERROR(__xludf.DUMMYFUNCTION("""COMPUTED_VALUE"""),"")</f>
        <v/>
      </c>
      <c r="Y872" s="187" t="str">
        <f>IFERROR(__xludf.DUMMYFUNCTION("""COMPUTED_VALUE"""),"")</f>
        <v/>
      </c>
      <c r="Z872" s="187" t="str">
        <f>IFERROR(__xludf.DUMMYFUNCTION("""COMPUTED_VALUE"""),"")</f>
        <v/>
      </c>
      <c r="AA872" s="187" t="str">
        <f>IFERROR(__xludf.DUMMYFUNCTION("""COMPUTED_VALUE"""),"")</f>
        <v/>
      </c>
      <c r="AB872" s="187" t="str">
        <f>IFERROR(__xludf.DUMMYFUNCTION("""COMPUTED_VALUE"""),"")</f>
        <v/>
      </c>
      <c r="AC872" s="187" t="str">
        <f>IFERROR(__xludf.DUMMYFUNCTION("""COMPUTED_VALUE"""),"")</f>
        <v/>
      </c>
      <c r="AD872" s="187" t="str">
        <f>IFERROR(__xludf.DUMMYFUNCTION("""COMPUTED_VALUE"""),"")</f>
        <v/>
      </c>
      <c r="AE872" s="187" t="str">
        <f>IFERROR(__xludf.DUMMYFUNCTION("""COMPUTED_VALUE"""),"")</f>
        <v/>
      </c>
      <c r="AF872" s="187" t="str">
        <f>IFERROR(__xludf.DUMMYFUNCTION("""COMPUTED_VALUE"""),"")</f>
        <v/>
      </c>
      <c r="AG872" s="187" t="str">
        <f>IFERROR(__xludf.DUMMYFUNCTION("""COMPUTED_VALUE"""),"")</f>
        <v/>
      </c>
      <c r="AH872" s="187" t="str">
        <f>IFERROR(__xludf.DUMMYFUNCTION("""COMPUTED_VALUE"""),"")</f>
        <v/>
      </c>
      <c r="AI872" s="187" t="str">
        <f>IFERROR(__xludf.DUMMYFUNCTION("""COMPUTED_VALUE"""),"")</f>
        <v/>
      </c>
      <c r="AJ872" s="187" t="str">
        <f>IFERROR(__xludf.DUMMYFUNCTION("""COMPUTED_VALUE"""),"")</f>
        <v/>
      </c>
      <c r="AK872" s="187" t="str">
        <f>IFERROR(__xludf.DUMMYFUNCTION("""COMPUTED_VALUE"""),"")</f>
        <v/>
      </c>
      <c r="AL872" s="187" t="str">
        <f>IFERROR(__xludf.DUMMYFUNCTION("""COMPUTED_VALUE"""),"")</f>
        <v/>
      </c>
      <c r="AM872" s="187" t="str">
        <f>IFERROR(__xludf.DUMMYFUNCTION("""COMPUTED_VALUE"""),"")</f>
        <v/>
      </c>
      <c r="AN872" s="187" t="str">
        <f>IFERROR(__xludf.DUMMYFUNCTION("""COMPUTED_VALUE"""),"")</f>
        <v/>
      </c>
    </row>
    <row r="873">
      <c r="A873" s="187"/>
      <c r="B873" s="187"/>
      <c r="C873" s="187"/>
      <c r="D873" s="208"/>
      <c r="E873" s="109"/>
      <c r="F873" s="209"/>
      <c r="G873" s="187"/>
      <c r="H873" s="174"/>
      <c r="I873" s="187"/>
      <c r="J873" s="174" t="str">
        <f>IFERROR(__xludf.DUMMYFUNCTION("""COMPUTED_VALUE"""),"")</f>
        <v/>
      </c>
      <c r="K873" s="187" t="str">
        <f>IFERROR(__xludf.DUMMYFUNCTION("""COMPUTED_VALUE"""),"")</f>
        <v/>
      </c>
      <c r="L873" s="187" t="str">
        <f>IFERROR(__xludf.DUMMYFUNCTION("""COMPUTED_VALUE"""),"")</f>
        <v/>
      </c>
      <c r="M873" s="187" t="str">
        <f>IFERROR(__xludf.DUMMYFUNCTION("""COMPUTED_VALUE"""),"")</f>
        <v/>
      </c>
      <c r="N873" s="187" t="str">
        <f>IFERROR(__xludf.DUMMYFUNCTION("""COMPUTED_VALUE"""),"")</f>
        <v/>
      </c>
      <c r="O873" s="187" t="str">
        <f>IFERROR(__xludf.DUMMYFUNCTION("""COMPUTED_VALUE"""),"")</f>
        <v/>
      </c>
      <c r="P873" s="187" t="str">
        <f>IFERROR(__xludf.DUMMYFUNCTION("""COMPUTED_VALUE"""),"")</f>
        <v/>
      </c>
      <c r="Q873" s="187" t="str">
        <f>IFERROR(__xludf.DUMMYFUNCTION("""COMPUTED_VALUE"""),"")</f>
        <v/>
      </c>
      <c r="R873" s="187" t="str">
        <f>IFERROR(__xludf.DUMMYFUNCTION("""COMPUTED_VALUE"""),"")</f>
        <v/>
      </c>
      <c r="S873" s="187" t="str">
        <f>IFERROR(__xludf.DUMMYFUNCTION("""COMPUTED_VALUE"""),"")</f>
        <v/>
      </c>
      <c r="T873" s="187" t="str">
        <f>IFERROR(__xludf.DUMMYFUNCTION("""COMPUTED_VALUE"""),"")</f>
        <v/>
      </c>
      <c r="U873" s="187" t="str">
        <f>IFERROR(__xludf.DUMMYFUNCTION("""COMPUTED_VALUE"""),"")</f>
        <v/>
      </c>
      <c r="V873" s="187" t="str">
        <f>IFERROR(__xludf.DUMMYFUNCTION("""COMPUTED_VALUE"""),"")</f>
        <v/>
      </c>
      <c r="W873" s="187" t="str">
        <f>IFERROR(__xludf.DUMMYFUNCTION("""COMPUTED_VALUE"""),"")</f>
        <v/>
      </c>
      <c r="X873" s="187" t="str">
        <f>IFERROR(__xludf.DUMMYFUNCTION("""COMPUTED_VALUE"""),"")</f>
        <v/>
      </c>
      <c r="Y873" s="187" t="str">
        <f>IFERROR(__xludf.DUMMYFUNCTION("""COMPUTED_VALUE"""),"")</f>
        <v/>
      </c>
      <c r="Z873" s="187" t="str">
        <f>IFERROR(__xludf.DUMMYFUNCTION("""COMPUTED_VALUE"""),"")</f>
        <v/>
      </c>
      <c r="AA873" s="187" t="str">
        <f>IFERROR(__xludf.DUMMYFUNCTION("""COMPUTED_VALUE"""),"")</f>
        <v/>
      </c>
      <c r="AB873" s="187" t="str">
        <f>IFERROR(__xludf.DUMMYFUNCTION("""COMPUTED_VALUE"""),"")</f>
        <v/>
      </c>
      <c r="AC873" s="187" t="str">
        <f>IFERROR(__xludf.DUMMYFUNCTION("""COMPUTED_VALUE"""),"")</f>
        <v/>
      </c>
      <c r="AD873" s="187" t="str">
        <f>IFERROR(__xludf.DUMMYFUNCTION("""COMPUTED_VALUE"""),"")</f>
        <v/>
      </c>
      <c r="AE873" s="187" t="str">
        <f>IFERROR(__xludf.DUMMYFUNCTION("""COMPUTED_VALUE"""),"")</f>
        <v/>
      </c>
      <c r="AF873" s="187" t="str">
        <f>IFERROR(__xludf.DUMMYFUNCTION("""COMPUTED_VALUE"""),"")</f>
        <v/>
      </c>
      <c r="AG873" s="187" t="str">
        <f>IFERROR(__xludf.DUMMYFUNCTION("""COMPUTED_VALUE"""),"")</f>
        <v/>
      </c>
      <c r="AH873" s="187" t="str">
        <f>IFERROR(__xludf.DUMMYFUNCTION("""COMPUTED_VALUE"""),"")</f>
        <v/>
      </c>
      <c r="AI873" s="187" t="str">
        <f>IFERROR(__xludf.DUMMYFUNCTION("""COMPUTED_VALUE"""),"")</f>
        <v/>
      </c>
      <c r="AJ873" s="187" t="str">
        <f>IFERROR(__xludf.DUMMYFUNCTION("""COMPUTED_VALUE"""),"")</f>
        <v/>
      </c>
      <c r="AK873" s="187" t="str">
        <f>IFERROR(__xludf.DUMMYFUNCTION("""COMPUTED_VALUE"""),"")</f>
        <v/>
      </c>
      <c r="AL873" s="187" t="str">
        <f>IFERROR(__xludf.DUMMYFUNCTION("""COMPUTED_VALUE"""),"")</f>
        <v/>
      </c>
      <c r="AM873" s="187" t="str">
        <f>IFERROR(__xludf.DUMMYFUNCTION("""COMPUTED_VALUE"""),"")</f>
        <v/>
      </c>
      <c r="AN873" s="187" t="str">
        <f>IFERROR(__xludf.DUMMYFUNCTION("""COMPUTED_VALUE"""),"")</f>
        <v/>
      </c>
    </row>
    <row r="874">
      <c r="A874" s="187"/>
      <c r="B874" s="187"/>
      <c r="C874" s="187"/>
      <c r="D874" s="208"/>
      <c r="E874" s="109"/>
      <c r="F874" s="209"/>
      <c r="G874" s="187"/>
      <c r="H874" s="174"/>
      <c r="I874" s="187"/>
      <c r="J874" s="174" t="str">
        <f>IFERROR(__xludf.DUMMYFUNCTION("""COMPUTED_VALUE"""),"")</f>
        <v/>
      </c>
      <c r="K874" s="187" t="str">
        <f>IFERROR(__xludf.DUMMYFUNCTION("""COMPUTED_VALUE"""),"")</f>
        <v/>
      </c>
      <c r="L874" s="187" t="str">
        <f>IFERROR(__xludf.DUMMYFUNCTION("""COMPUTED_VALUE"""),"")</f>
        <v/>
      </c>
      <c r="M874" s="187" t="str">
        <f>IFERROR(__xludf.DUMMYFUNCTION("""COMPUTED_VALUE"""),"")</f>
        <v/>
      </c>
      <c r="N874" s="187" t="str">
        <f>IFERROR(__xludf.DUMMYFUNCTION("""COMPUTED_VALUE"""),"")</f>
        <v/>
      </c>
      <c r="O874" s="187" t="str">
        <f>IFERROR(__xludf.DUMMYFUNCTION("""COMPUTED_VALUE"""),"")</f>
        <v/>
      </c>
      <c r="P874" s="187" t="str">
        <f>IFERROR(__xludf.DUMMYFUNCTION("""COMPUTED_VALUE"""),"")</f>
        <v/>
      </c>
      <c r="Q874" s="187" t="str">
        <f>IFERROR(__xludf.DUMMYFUNCTION("""COMPUTED_VALUE"""),"")</f>
        <v/>
      </c>
      <c r="R874" s="187" t="str">
        <f>IFERROR(__xludf.DUMMYFUNCTION("""COMPUTED_VALUE"""),"")</f>
        <v/>
      </c>
      <c r="S874" s="187" t="str">
        <f>IFERROR(__xludf.DUMMYFUNCTION("""COMPUTED_VALUE"""),"")</f>
        <v/>
      </c>
      <c r="T874" s="187" t="str">
        <f>IFERROR(__xludf.DUMMYFUNCTION("""COMPUTED_VALUE"""),"")</f>
        <v/>
      </c>
      <c r="U874" s="187" t="str">
        <f>IFERROR(__xludf.DUMMYFUNCTION("""COMPUTED_VALUE"""),"")</f>
        <v/>
      </c>
      <c r="V874" s="187" t="str">
        <f>IFERROR(__xludf.DUMMYFUNCTION("""COMPUTED_VALUE"""),"")</f>
        <v/>
      </c>
      <c r="W874" s="187" t="str">
        <f>IFERROR(__xludf.DUMMYFUNCTION("""COMPUTED_VALUE"""),"")</f>
        <v/>
      </c>
      <c r="X874" s="187" t="str">
        <f>IFERROR(__xludf.DUMMYFUNCTION("""COMPUTED_VALUE"""),"")</f>
        <v/>
      </c>
      <c r="Y874" s="187" t="str">
        <f>IFERROR(__xludf.DUMMYFUNCTION("""COMPUTED_VALUE"""),"")</f>
        <v/>
      </c>
      <c r="Z874" s="187" t="str">
        <f>IFERROR(__xludf.DUMMYFUNCTION("""COMPUTED_VALUE"""),"")</f>
        <v/>
      </c>
      <c r="AA874" s="187" t="str">
        <f>IFERROR(__xludf.DUMMYFUNCTION("""COMPUTED_VALUE"""),"")</f>
        <v/>
      </c>
      <c r="AB874" s="187" t="str">
        <f>IFERROR(__xludf.DUMMYFUNCTION("""COMPUTED_VALUE"""),"")</f>
        <v/>
      </c>
      <c r="AC874" s="187" t="str">
        <f>IFERROR(__xludf.DUMMYFUNCTION("""COMPUTED_VALUE"""),"")</f>
        <v/>
      </c>
      <c r="AD874" s="187" t="str">
        <f>IFERROR(__xludf.DUMMYFUNCTION("""COMPUTED_VALUE"""),"")</f>
        <v/>
      </c>
      <c r="AE874" s="187" t="str">
        <f>IFERROR(__xludf.DUMMYFUNCTION("""COMPUTED_VALUE"""),"")</f>
        <v/>
      </c>
      <c r="AF874" s="187" t="str">
        <f>IFERROR(__xludf.DUMMYFUNCTION("""COMPUTED_VALUE"""),"")</f>
        <v/>
      </c>
      <c r="AG874" s="187" t="str">
        <f>IFERROR(__xludf.DUMMYFUNCTION("""COMPUTED_VALUE"""),"")</f>
        <v/>
      </c>
      <c r="AH874" s="187" t="str">
        <f>IFERROR(__xludf.DUMMYFUNCTION("""COMPUTED_VALUE"""),"")</f>
        <v/>
      </c>
      <c r="AI874" s="187" t="str">
        <f>IFERROR(__xludf.DUMMYFUNCTION("""COMPUTED_VALUE"""),"")</f>
        <v/>
      </c>
      <c r="AJ874" s="187" t="str">
        <f>IFERROR(__xludf.DUMMYFUNCTION("""COMPUTED_VALUE"""),"")</f>
        <v/>
      </c>
      <c r="AK874" s="187" t="str">
        <f>IFERROR(__xludf.DUMMYFUNCTION("""COMPUTED_VALUE"""),"")</f>
        <v/>
      </c>
      <c r="AL874" s="187" t="str">
        <f>IFERROR(__xludf.DUMMYFUNCTION("""COMPUTED_VALUE"""),"")</f>
        <v/>
      </c>
      <c r="AM874" s="187" t="str">
        <f>IFERROR(__xludf.DUMMYFUNCTION("""COMPUTED_VALUE"""),"")</f>
        <v/>
      </c>
      <c r="AN874" s="187" t="str">
        <f>IFERROR(__xludf.DUMMYFUNCTION("""COMPUTED_VALUE"""),"")</f>
        <v/>
      </c>
    </row>
    <row r="875">
      <c r="A875" s="187"/>
      <c r="B875" s="187"/>
      <c r="C875" s="187"/>
      <c r="D875" s="208"/>
      <c r="E875" s="109"/>
      <c r="F875" s="209"/>
      <c r="G875" s="187"/>
      <c r="H875" s="174"/>
      <c r="I875" s="187"/>
      <c r="J875" s="174" t="str">
        <f>IFERROR(__xludf.DUMMYFUNCTION("""COMPUTED_VALUE"""),"")</f>
        <v/>
      </c>
      <c r="K875" s="187" t="str">
        <f>IFERROR(__xludf.DUMMYFUNCTION("""COMPUTED_VALUE"""),"")</f>
        <v/>
      </c>
      <c r="L875" s="187" t="str">
        <f>IFERROR(__xludf.DUMMYFUNCTION("""COMPUTED_VALUE"""),"")</f>
        <v/>
      </c>
      <c r="M875" s="187" t="str">
        <f>IFERROR(__xludf.DUMMYFUNCTION("""COMPUTED_VALUE"""),"")</f>
        <v/>
      </c>
      <c r="N875" s="187" t="str">
        <f>IFERROR(__xludf.DUMMYFUNCTION("""COMPUTED_VALUE"""),"")</f>
        <v/>
      </c>
      <c r="O875" s="187" t="str">
        <f>IFERROR(__xludf.DUMMYFUNCTION("""COMPUTED_VALUE"""),"")</f>
        <v/>
      </c>
      <c r="P875" s="187" t="str">
        <f>IFERROR(__xludf.DUMMYFUNCTION("""COMPUTED_VALUE"""),"")</f>
        <v/>
      </c>
      <c r="Q875" s="187" t="str">
        <f>IFERROR(__xludf.DUMMYFUNCTION("""COMPUTED_VALUE"""),"")</f>
        <v/>
      </c>
      <c r="R875" s="187" t="str">
        <f>IFERROR(__xludf.DUMMYFUNCTION("""COMPUTED_VALUE"""),"")</f>
        <v/>
      </c>
      <c r="S875" s="187" t="str">
        <f>IFERROR(__xludf.DUMMYFUNCTION("""COMPUTED_VALUE"""),"")</f>
        <v/>
      </c>
      <c r="T875" s="187" t="str">
        <f>IFERROR(__xludf.DUMMYFUNCTION("""COMPUTED_VALUE"""),"")</f>
        <v/>
      </c>
      <c r="U875" s="187" t="str">
        <f>IFERROR(__xludf.DUMMYFUNCTION("""COMPUTED_VALUE"""),"")</f>
        <v/>
      </c>
      <c r="V875" s="187" t="str">
        <f>IFERROR(__xludf.DUMMYFUNCTION("""COMPUTED_VALUE"""),"")</f>
        <v/>
      </c>
      <c r="W875" s="187" t="str">
        <f>IFERROR(__xludf.DUMMYFUNCTION("""COMPUTED_VALUE"""),"")</f>
        <v/>
      </c>
      <c r="X875" s="187" t="str">
        <f>IFERROR(__xludf.DUMMYFUNCTION("""COMPUTED_VALUE"""),"")</f>
        <v/>
      </c>
      <c r="Y875" s="187" t="str">
        <f>IFERROR(__xludf.DUMMYFUNCTION("""COMPUTED_VALUE"""),"")</f>
        <v/>
      </c>
      <c r="Z875" s="187" t="str">
        <f>IFERROR(__xludf.DUMMYFUNCTION("""COMPUTED_VALUE"""),"")</f>
        <v/>
      </c>
      <c r="AA875" s="187" t="str">
        <f>IFERROR(__xludf.DUMMYFUNCTION("""COMPUTED_VALUE"""),"")</f>
        <v/>
      </c>
      <c r="AB875" s="187" t="str">
        <f>IFERROR(__xludf.DUMMYFUNCTION("""COMPUTED_VALUE"""),"")</f>
        <v/>
      </c>
      <c r="AC875" s="187" t="str">
        <f>IFERROR(__xludf.DUMMYFUNCTION("""COMPUTED_VALUE"""),"")</f>
        <v/>
      </c>
      <c r="AD875" s="187" t="str">
        <f>IFERROR(__xludf.DUMMYFUNCTION("""COMPUTED_VALUE"""),"")</f>
        <v/>
      </c>
      <c r="AE875" s="187" t="str">
        <f>IFERROR(__xludf.DUMMYFUNCTION("""COMPUTED_VALUE"""),"")</f>
        <v/>
      </c>
      <c r="AF875" s="187" t="str">
        <f>IFERROR(__xludf.DUMMYFUNCTION("""COMPUTED_VALUE"""),"")</f>
        <v/>
      </c>
      <c r="AG875" s="187" t="str">
        <f>IFERROR(__xludf.DUMMYFUNCTION("""COMPUTED_VALUE"""),"")</f>
        <v/>
      </c>
      <c r="AH875" s="187" t="str">
        <f>IFERROR(__xludf.DUMMYFUNCTION("""COMPUTED_VALUE"""),"")</f>
        <v/>
      </c>
      <c r="AI875" s="187" t="str">
        <f>IFERROR(__xludf.DUMMYFUNCTION("""COMPUTED_VALUE"""),"")</f>
        <v/>
      </c>
      <c r="AJ875" s="187" t="str">
        <f>IFERROR(__xludf.DUMMYFUNCTION("""COMPUTED_VALUE"""),"")</f>
        <v/>
      </c>
      <c r="AK875" s="187" t="str">
        <f>IFERROR(__xludf.DUMMYFUNCTION("""COMPUTED_VALUE"""),"")</f>
        <v/>
      </c>
      <c r="AL875" s="187" t="str">
        <f>IFERROR(__xludf.DUMMYFUNCTION("""COMPUTED_VALUE"""),"")</f>
        <v/>
      </c>
      <c r="AM875" s="187" t="str">
        <f>IFERROR(__xludf.DUMMYFUNCTION("""COMPUTED_VALUE"""),"")</f>
        <v/>
      </c>
      <c r="AN875" s="187" t="str">
        <f>IFERROR(__xludf.DUMMYFUNCTION("""COMPUTED_VALUE"""),"")</f>
        <v/>
      </c>
    </row>
    <row r="876">
      <c r="A876" s="187"/>
      <c r="B876" s="187"/>
      <c r="C876" s="187"/>
      <c r="D876" s="208"/>
      <c r="E876" s="109"/>
      <c r="F876" s="209"/>
      <c r="G876" s="187"/>
      <c r="H876" s="174"/>
      <c r="I876" s="187"/>
      <c r="J876" s="174" t="str">
        <f>IFERROR(__xludf.DUMMYFUNCTION("""COMPUTED_VALUE"""),"")</f>
        <v/>
      </c>
      <c r="K876" s="187" t="str">
        <f>IFERROR(__xludf.DUMMYFUNCTION("""COMPUTED_VALUE"""),"")</f>
        <v/>
      </c>
      <c r="L876" s="187" t="str">
        <f>IFERROR(__xludf.DUMMYFUNCTION("""COMPUTED_VALUE"""),"")</f>
        <v/>
      </c>
      <c r="M876" s="187" t="str">
        <f>IFERROR(__xludf.DUMMYFUNCTION("""COMPUTED_VALUE"""),"")</f>
        <v/>
      </c>
      <c r="N876" s="187" t="str">
        <f>IFERROR(__xludf.DUMMYFUNCTION("""COMPUTED_VALUE"""),"")</f>
        <v/>
      </c>
      <c r="O876" s="187" t="str">
        <f>IFERROR(__xludf.DUMMYFUNCTION("""COMPUTED_VALUE"""),"")</f>
        <v/>
      </c>
      <c r="P876" s="187" t="str">
        <f>IFERROR(__xludf.DUMMYFUNCTION("""COMPUTED_VALUE"""),"")</f>
        <v/>
      </c>
      <c r="Q876" s="187" t="str">
        <f>IFERROR(__xludf.DUMMYFUNCTION("""COMPUTED_VALUE"""),"")</f>
        <v/>
      </c>
      <c r="R876" s="187" t="str">
        <f>IFERROR(__xludf.DUMMYFUNCTION("""COMPUTED_VALUE"""),"")</f>
        <v/>
      </c>
      <c r="S876" s="187" t="str">
        <f>IFERROR(__xludf.DUMMYFUNCTION("""COMPUTED_VALUE"""),"")</f>
        <v/>
      </c>
      <c r="T876" s="187" t="str">
        <f>IFERROR(__xludf.DUMMYFUNCTION("""COMPUTED_VALUE"""),"")</f>
        <v/>
      </c>
      <c r="U876" s="187" t="str">
        <f>IFERROR(__xludf.DUMMYFUNCTION("""COMPUTED_VALUE"""),"")</f>
        <v/>
      </c>
      <c r="V876" s="187" t="str">
        <f>IFERROR(__xludf.DUMMYFUNCTION("""COMPUTED_VALUE"""),"")</f>
        <v/>
      </c>
      <c r="W876" s="187" t="str">
        <f>IFERROR(__xludf.DUMMYFUNCTION("""COMPUTED_VALUE"""),"")</f>
        <v/>
      </c>
      <c r="X876" s="187" t="str">
        <f>IFERROR(__xludf.DUMMYFUNCTION("""COMPUTED_VALUE"""),"")</f>
        <v/>
      </c>
      <c r="Y876" s="187" t="str">
        <f>IFERROR(__xludf.DUMMYFUNCTION("""COMPUTED_VALUE"""),"")</f>
        <v/>
      </c>
      <c r="Z876" s="187" t="str">
        <f>IFERROR(__xludf.DUMMYFUNCTION("""COMPUTED_VALUE"""),"")</f>
        <v/>
      </c>
      <c r="AA876" s="187" t="str">
        <f>IFERROR(__xludf.DUMMYFUNCTION("""COMPUTED_VALUE"""),"")</f>
        <v/>
      </c>
      <c r="AB876" s="187" t="str">
        <f>IFERROR(__xludf.DUMMYFUNCTION("""COMPUTED_VALUE"""),"")</f>
        <v/>
      </c>
      <c r="AC876" s="187" t="str">
        <f>IFERROR(__xludf.DUMMYFUNCTION("""COMPUTED_VALUE"""),"")</f>
        <v/>
      </c>
      <c r="AD876" s="187" t="str">
        <f>IFERROR(__xludf.DUMMYFUNCTION("""COMPUTED_VALUE"""),"")</f>
        <v/>
      </c>
      <c r="AE876" s="187" t="str">
        <f>IFERROR(__xludf.DUMMYFUNCTION("""COMPUTED_VALUE"""),"")</f>
        <v/>
      </c>
      <c r="AF876" s="187" t="str">
        <f>IFERROR(__xludf.DUMMYFUNCTION("""COMPUTED_VALUE"""),"")</f>
        <v/>
      </c>
      <c r="AG876" s="187" t="str">
        <f>IFERROR(__xludf.DUMMYFUNCTION("""COMPUTED_VALUE"""),"")</f>
        <v/>
      </c>
      <c r="AH876" s="187" t="str">
        <f>IFERROR(__xludf.DUMMYFUNCTION("""COMPUTED_VALUE"""),"")</f>
        <v/>
      </c>
      <c r="AI876" s="187" t="str">
        <f>IFERROR(__xludf.DUMMYFUNCTION("""COMPUTED_VALUE"""),"")</f>
        <v/>
      </c>
      <c r="AJ876" s="187" t="str">
        <f>IFERROR(__xludf.DUMMYFUNCTION("""COMPUTED_VALUE"""),"")</f>
        <v/>
      </c>
      <c r="AK876" s="187" t="str">
        <f>IFERROR(__xludf.DUMMYFUNCTION("""COMPUTED_VALUE"""),"")</f>
        <v/>
      </c>
      <c r="AL876" s="187" t="str">
        <f>IFERROR(__xludf.DUMMYFUNCTION("""COMPUTED_VALUE"""),"")</f>
        <v/>
      </c>
      <c r="AM876" s="187" t="str">
        <f>IFERROR(__xludf.DUMMYFUNCTION("""COMPUTED_VALUE"""),"")</f>
        <v/>
      </c>
      <c r="AN876" s="187" t="str">
        <f>IFERROR(__xludf.DUMMYFUNCTION("""COMPUTED_VALUE"""),"")</f>
        <v/>
      </c>
    </row>
    <row r="877">
      <c r="A877" s="187"/>
      <c r="B877" s="187"/>
      <c r="C877" s="187"/>
      <c r="D877" s="208"/>
      <c r="E877" s="109"/>
      <c r="F877" s="209"/>
      <c r="G877" s="187"/>
      <c r="H877" s="174"/>
      <c r="I877" s="187"/>
      <c r="J877" s="174" t="str">
        <f>IFERROR(__xludf.DUMMYFUNCTION("""COMPUTED_VALUE"""),"")</f>
        <v/>
      </c>
      <c r="K877" s="187" t="str">
        <f>IFERROR(__xludf.DUMMYFUNCTION("""COMPUTED_VALUE"""),"")</f>
        <v/>
      </c>
      <c r="L877" s="187" t="str">
        <f>IFERROR(__xludf.DUMMYFUNCTION("""COMPUTED_VALUE"""),"")</f>
        <v/>
      </c>
      <c r="M877" s="187" t="str">
        <f>IFERROR(__xludf.DUMMYFUNCTION("""COMPUTED_VALUE"""),"")</f>
        <v/>
      </c>
      <c r="N877" s="187" t="str">
        <f>IFERROR(__xludf.DUMMYFUNCTION("""COMPUTED_VALUE"""),"")</f>
        <v/>
      </c>
      <c r="O877" s="187" t="str">
        <f>IFERROR(__xludf.DUMMYFUNCTION("""COMPUTED_VALUE"""),"")</f>
        <v/>
      </c>
      <c r="P877" s="187" t="str">
        <f>IFERROR(__xludf.DUMMYFUNCTION("""COMPUTED_VALUE"""),"")</f>
        <v/>
      </c>
      <c r="Q877" s="187" t="str">
        <f>IFERROR(__xludf.DUMMYFUNCTION("""COMPUTED_VALUE"""),"")</f>
        <v/>
      </c>
      <c r="R877" s="187" t="str">
        <f>IFERROR(__xludf.DUMMYFUNCTION("""COMPUTED_VALUE"""),"")</f>
        <v/>
      </c>
      <c r="S877" s="187" t="str">
        <f>IFERROR(__xludf.DUMMYFUNCTION("""COMPUTED_VALUE"""),"")</f>
        <v/>
      </c>
      <c r="T877" s="187" t="str">
        <f>IFERROR(__xludf.DUMMYFUNCTION("""COMPUTED_VALUE"""),"")</f>
        <v/>
      </c>
      <c r="U877" s="187" t="str">
        <f>IFERROR(__xludf.DUMMYFUNCTION("""COMPUTED_VALUE"""),"")</f>
        <v/>
      </c>
      <c r="V877" s="187" t="str">
        <f>IFERROR(__xludf.DUMMYFUNCTION("""COMPUTED_VALUE"""),"")</f>
        <v/>
      </c>
      <c r="W877" s="187" t="str">
        <f>IFERROR(__xludf.DUMMYFUNCTION("""COMPUTED_VALUE"""),"")</f>
        <v/>
      </c>
      <c r="X877" s="187" t="str">
        <f>IFERROR(__xludf.DUMMYFUNCTION("""COMPUTED_VALUE"""),"")</f>
        <v/>
      </c>
      <c r="Y877" s="187" t="str">
        <f>IFERROR(__xludf.DUMMYFUNCTION("""COMPUTED_VALUE"""),"")</f>
        <v/>
      </c>
      <c r="Z877" s="187" t="str">
        <f>IFERROR(__xludf.DUMMYFUNCTION("""COMPUTED_VALUE"""),"")</f>
        <v/>
      </c>
      <c r="AA877" s="187" t="str">
        <f>IFERROR(__xludf.DUMMYFUNCTION("""COMPUTED_VALUE"""),"")</f>
        <v/>
      </c>
      <c r="AB877" s="187" t="str">
        <f>IFERROR(__xludf.DUMMYFUNCTION("""COMPUTED_VALUE"""),"")</f>
        <v/>
      </c>
      <c r="AC877" s="187" t="str">
        <f>IFERROR(__xludf.DUMMYFUNCTION("""COMPUTED_VALUE"""),"")</f>
        <v/>
      </c>
      <c r="AD877" s="187" t="str">
        <f>IFERROR(__xludf.DUMMYFUNCTION("""COMPUTED_VALUE"""),"")</f>
        <v/>
      </c>
      <c r="AE877" s="187" t="str">
        <f>IFERROR(__xludf.DUMMYFUNCTION("""COMPUTED_VALUE"""),"")</f>
        <v/>
      </c>
      <c r="AF877" s="187" t="str">
        <f>IFERROR(__xludf.DUMMYFUNCTION("""COMPUTED_VALUE"""),"")</f>
        <v/>
      </c>
      <c r="AG877" s="187" t="str">
        <f>IFERROR(__xludf.DUMMYFUNCTION("""COMPUTED_VALUE"""),"")</f>
        <v/>
      </c>
      <c r="AH877" s="187" t="str">
        <f>IFERROR(__xludf.DUMMYFUNCTION("""COMPUTED_VALUE"""),"")</f>
        <v/>
      </c>
      <c r="AI877" s="187" t="str">
        <f>IFERROR(__xludf.DUMMYFUNCTION("""COMPUTED_VALUE"""),"")</f>
        <v/>
      </c>
      <c r="AJ877" s="187" t="str">
        <f>IFERROR(__xludf.DUMMYFUNCTION("""COMPUTED_VALUE"""),"")</f>
        <v/>
      </c>
      <c r="AK877" s="187" t="str">
        <f>IFERROR(__xludf.DUMMYFUNCTION("""COMPUTED_VALUE"""),"")</f>
        <v/>
      </c>
      <c r="AL877" s="187" t="str">
        <f>IFERROR(__xludf.DUMMYFUNCTION("""COMPUTED_VALUE"""),"")</f>
        <v/>
      </c>
      <c r="AM877" s="187" t="str">
        <f>IFERROR(__xludf.DUMMYFUNCTION("""COMPUTED_VALUE"""),"")</f>
        <v/>
      </c>
      <c r="AN877" s="187" t="str">
        <f>IFERROR(__xludf.DUMMYFUNCTION("""COMPUTED_VALUE"""),"")</f>
        <v/>
      </c>
    </row>
    <row r="878">
      <c r="A878" s="187"/>
      <c r="B878" s="187"/>
      <c r="C878" s="187"/>
      <c r="D878" s="208"/>
      <c r="E878" s="109"/>
      <c r="F878" s="209"/>
      <c r="G878" s="187"/>
      <c r="H878" s="174"/>
      <c r="I878" s="187"/>
      <c r="J878" s="174" t="str">
        <f>IFERROR(__xludf.DUMMYFUNCTION("""COMPUTED_VALUE"""),"")</f>
        <v/>
      </c>
      <c r="K878" s="187" t="str">
        <f>IFERROR(__xludf.DUMMYFUNCTION("""COMPUTED_VALUE"""),"")</f>
        <v/>
      </c>
      <c r="L878" s="187" t="str">
        <f>IFERROR(__xludf.DUMMYFUNCTION("""COMPUTED_VALUE"""),"")</f>
        <v/>
      </c>
      <c r="M878" s="187" t="str">
        <f>IFERROR(__xludf.DUMMYFUNCTION("""COMPUTED_VALUE"""),"")</f>
        <v/>
      </c>
      <c r="N878" s="187" t="str">
        <f>IFERROR(__xludf.DUMMYFUNCTION("""COMPUTED_VALUE"""),"")</f>
        <v/>
      </c>
      <c r="O878" s="187" t="str">
        <f>IFERROR(__xludf.DUMMYFUNCTION("""COMPUTED_VALUE"""),"")</f>
        <v/>
      </c>
      <c r="P878" s="187" t="str">
        <f>IFERROR(__xludf.DUMMYFUNCTION("""COMPUTED_VALUE"""),"")</f>
        <v/>
      </c>
      <c r="Q878" s="187" t="str">
        <f>IFERROR(__xludf.DUMMYFUNCTION("""COMPUTED_VALUE"""),"")</f>
        <v/>
      </c>
      <c r="R878" s="187" t="str">
        <f>IFERROR(__xludf.DUMMYFUNCTION("""COMPUTED_VALUE"""),"")</f>
        <v/>
      </c>
      <c r="S878" s="187" t="str">
        <f>IFERROR(__xludf.DUMMYFUNCTION("""COMPUTED_VALUE"""),"")</f>
        <v/>
      </c>
      <c r="T878" s="187" t="str">
        <f>IFERROR(__xludf.DUMMYFUNCTION("""COMPUTED_VALUE"""),"")</f>
        <v/>
      </c>
      <c r="U878" s="187" t="str">
        <f>IFERROR(__xludf.DUMMYFUNCTION("""COMPUTED_VALUE"""),"")</f>
        <v/>
      </c>
      <c r="V878" s="187" t="str">
        <f>IFERROR(__xludf.DUMMYFUNCTION("""COMPUTED_VALUE"""),"")</f>
        <v/>
      </c>
      <c r="W878" s="187" t="str">
        <f>IFERROR(__xludf.DUMMYFUNCTION("""COMPUTED_VALUE"""),"")</f>
        <v/>
      </c>
      <c r="X878" s="187" t="str">
        <f>IFERROR(__xludf.DUMMYFUNCTION("""COMPUTED_VALUE"""),"")</f>
        <v/>
      </c>
      <c r="Y878" s="187" t="str">
        <f>IFERROR(__xludf.DUMMYFUNCTION("""COMPUTED_VALUE"""),"")</f>
        <v/>
      </c>
      <c r="Z878" s="187" t="str">
        <f>IFERROR(__xludf.DUMMYFUNCTION("""COMPUTED_VALUE"""),"")</f>
        <v/>
      </c>
      <c r="AA878" s="187" t="str">
        <f>IFERROR(__xludf.DUMMYFUNCTION("""COMPUTED_VALUE"""),"")</f>
        <v/>
      </c>
      <c r="AB878" s="187" t="str">
        <f>IFERROR(__xludf.DUMMYFUNCTION("""COMPUTED_VALUE"""),"")</f>
        <v/>
      </c>
      <c r="AC878" s="187" t="str">
        <f>IFERROR(__xludf.DUMMYFUNCTION("""COMPUTED_VALUE"""),"")</f>
        <v/>
      </c>
      <c r="AD878" s="187" t="str">
        <f>IFERROR(__xludf.DUMMYFUNCTION("""COMPUTED_VALUE"""),"")</f>
        <v/>
      </c>
      <c r="AE878" s="187" t="str">
        <f>IFERROR(__xludf.DUMMYFUNCTION("""COMPUTED_VALUE"""),"")</f>
        <v/>
      </c>
      <c r="AF878" s="187" t="str">
        <f>IFERROR(__xludf.DUMMYFUNCTION("""COMPUTED_VALUE"""),"")</f>
        <v/>
      </c>
      <c r="AG878" s="187" t="str">
        <f>IFERROR(__xludf.DUMMYFUNCTION("""COMPUTED_VALUE"""),"")</f>
        <v/>
      </c>
      <c r="AH878" s="187" t="str">
        <f>IFERROR(__xludf.DUMMYFUNCTION("""COMPUTED_VALUE"""),"")</f>
        <v/>
      </c>
      <c r="AI878" s="187" t="str">
        <f>IFERROR(__xludf.DUMMYFUNCTION("""COMPUTED_VALUE"""),"")</f>
        <v/>
      </c>
      <c r="AJ878" s="187" t="str">
        <f>IFERROR(__xludf.DUMMYFUNCTION("""COMPUTED_VALUE"""),"")</f>
        <v/>
      </c>
      <c r="AK878" s="187" t="str">
        <f>IFERROR(__xludf.DUMMYFUNCTION("""COMPUTED_VALUE"""),"")</f>
        <v/>
      </c>
      <c r="AL878" s="187" t="str">
        <f>IFERROR(__xludf.DUMMYFUNCTION("""COMPUTED_VALUE"""),"")</f>
        <v/>
      </c>
      <c r="AM878" s="187" t="str">
        <f>IFERROR(__xludf.DUMMYFUNCTION("""COMPUTED_VALUE"""),"")</f>
        <v/>
      </c>
      <c r="AN878" s="187" t="str">
        <f>IFERROR(__xludf.DUMMYFUNCTION("""COMPUTED_VALUE"""),"")</f>
        <v/>
      </c>
    </row>
    <row r="879">
      <c r="A879" s="187"/>
      <c r="B879" s="187"/>
      <c r="C879" s="187"/>
      <c r="D879" s="208"/>
      <c r="E879" s="109"/>
      <c r="F879" s="209"/>
      <c r="G879" s="187"/>
      <c r="H879" s="174"/>
      <c r="I879" s="187"/>
      <c r="J879" s="174" t="str">
        <f>IFERROR(__xludf.DUMMYFUNCTION("""COMPUTED_VALUE"""),"")</f>
        <v/>
      </c>
      <c r="K879" s="187" t="str">
        <f>IFERROR(__xludf.DUMMYFUNCTION("""COMPUTED_VALUE"""),"")</f>
        <v/>
      </c>
      <c r="L879" s="187" t="str">
        <f>IFERROR(__xludf.DUMMYFUNCTION("""COMPUTED_VALUE"""),"")</f>
        <v/>
      </c>
      <c r="M879" s="187" t="str">
        <f>IFERROR(__xludf.DUMMYFUNCTION("""COMPUTED_VALUE"""),"")</f>
        <v/>
      </c>
      <c r="N879" s="187" t="str">
        <f>IFERROR(__xludf.DUMMYFUNCTION("""COMPUTED_VALUE"""),"")</f>
        <v/>
      </c>
      <c r="O879" s="187" t="str">
        <f>IFERROR(__xludf.DUMMYFUNCTION("""COMPUTED_VALUE"""),"")</f>
        <v/>
      </c>
      <c r="P879" s="187" t="str">
        <f>IFERROR(__xludf.DUMMYFUNCTION("""COMPUTED_VALUE"""),"")</f>
        <v/>
      </c>
      <c r="Q879" s="187" t="str">
        <f>IFERROR(__xludf.DUMMYFUNCTION("""COMPUTED_VALUE"""),"")</f>
        <v/>
      </c>
      <c r="R879" s="187" t="str">
        <f>IFERROR(__xludf.DUMMYFUNCTION("""COMPUTED_VALUE"""),"")</f>
        <v/>
      </c>
      <c r="S879" s="187" t="str">
        <f>IFERROR(__xludf.DUMMYFUNCTION("""COMPUTED_VALUE"""),"")</f>
        <v/>
      </c>
      <c r="T879" s="187" t="str">
        <f>IFERROR(__xludf.DUMMYFUNCTION("""COMPUTED_VALUE"""),"")</f>
        <v/>
      </c>
      <c r="U879" s="187" t="str">
        <f>IFERROR(__xludf.DUMMYFUNCTION("""COMPUTED_VALUE"""),"")</f>
        <v/>
      </c>
      <c r="V879" s="187" t="str">
        <f>IFERROR(__xludf.DUMMYFUNCTION("""COMPUTED_VALUE"""),"")</f>
        <v/>
      </c>
      <c r="W879" s="187" t="str">
        <f>IFERROR(__xludf.DUMMYFUNCTION("""COMPUTED_VALUE"""),"")</f>
        <v/>
      </c>
      <c r="X879" s="187" t="str">
        <f>IFERROR(__xludf.DUMMYFUNCTION("""COMPUTED_VALUE"""),"")</f>
        <v/>
      </c>
      <c r="Y879" s="187" t="str">
        <f>IFERROR(__xludf.DUMMYFUNCTION("""COMPUTED_VALUE"""),"")</f>
        <v/>
      </c>
      <c r="Z879" s="187" t="str">
        <f>IFERROR(__xludf.DUMMYFUNCTION("""COMPUTED_VALUE"""),"")</f>
        <v/>
      </c>
      <c r="AA879" s="187" t="str">
        <f>IFERROR(__xludf.DUMMYFUNCTION("""COMPUTED_VALUE"""),"")</f>
        <v/>
      </c>
      <c r="AB879" s="187" t="str">
        <f>IFERROR(__xludf.DUMMYFUNCTION("""COMPUTED_VALUE"""),"")</f>
        <v/>
      </c>
      <c r="AC879" s="187" t="str">
        <f>IFERROR(__xludf.DUMMYFUNCTION("""COMPUTED_VALUE"""),"")</f>
        <v/>
      </c>
      <c r="AD879" s="187" t="str">
        <f>IFERROR(__xludf.DUMMYFUNCTION("""COMPUTED_VALUE"""),"")</f>
        <v/>
      </c>
      <c r="AE879" s="187" t="str">
        <f>IFERROR(__xludf.DUMMYFUNCTION("""COMPUTED_VALUE"""),"")</f>
        <v/>
      </c>
      <c r="AF879" s="187" t="str">
        <f>IFERROR(__xludf.DUMMYFUNCTION("""COMPUTED_VALUE"""),"")</f>
        <v/>
      </c>
      <c r="AG879" s="187" t="str">
        <f>IFERROR(__xludf.DUMMYFUNCTION("""COMPUTED_VALUE"""),"")</f>
        <v/>
      </c>
      <c r="AH879" s="187" t="str">
        <f>IFERROR(__xludf.DUMMYFUNCTION("""COMPUTED_VALUE"""),"")</f>
        <v/>
      </c>
      <c r="AI879" s="187" t="str">
        <f>IFERROR(__xludf.DUMMYFUNCTION("""COMPUTED_VALUE"""),"")</f>
        <v/>
      </c>
      <c r="AJ879" s="187" t="str">
        <f>IFERROR(__xludf.DUMMYFUNCTION("""COMPUTED_VALUE"""),"")</f>
        <v/>
      </c>
      <c r="AK879" s="187" t="str">
        <f>IFERROR(__xludf.DUMMYFUNCTION("""COMPUTED_VALUE"""),"")</f>
        <v/>
      </c>
      <c r="AL879" s="187" t="str">
        <f>IFERROR(__xludf.DUMMYFUNCTION("""COMPUTED_VALUE"""),"")</f>
        <v/>
      </c>
      <c r="AM879" s="187" t="str">
        <f>IFERROR(__xludf.DUMMYFUNCTION("""COMPUTED_VALUE"""),"")</f>
        <v/>
      </c>
      <c r="AN879" s="187" t="str">
        <f>IFERROR(__xludf.DUMMYFUNCTION("""COMPUTED_VALUE"""),"")</f>
        <v/>
      </c>
    </row>
    <row r="880">
      <c r="A880" s="187"/>
      <c r="B880" s="187"/>
      <c r="C880" s="187"/>
      <c r="D880" s="208"/>
      <c r="E880" s="109"/>
      <c r="F880" s="209"/>
      <c r="G880" s="187"/>
      <c r="H880" s="174"/>
      <c r="I880" s="187"/>
      <c r="J880" s="174" t="str">
        <f>IFERROR(__xludf.DUMMYFUNCTION("""COMPUTED_VALUE"""),"")</f>
        <v/>
      </c>
      <c r="K880" s="187" t="str">
        <f>IFERROR(__xludf.DUMMYFUNCTION("""COMPUTED_VALUE"""),"")</f>
        <v/>
      </c>
      <c r="L880" s="187" t="str">
        <f>IFERROR(__xludf.DUMMYFUNCTION("""COMPUTED_VALUE"""),"")</f>
        <v/>
      </c>
      <c r="M880" s="187" t="str">
        <f>IFERROR(__xludf.DUMMYFUNCTION("""COMPUTED_VALUE"""),"")</f>
        <v/>
      </c>
      <c r="N880" s="187" t="str">
        <f>IFERROR(__xludf.DUMMYFUNCTION("""COMPUTED_VALUE"""),"")</f>
        <v/>
      </c>
      <c r="O880" s="187" t="str">
        <f>IFERROR(__xludf.DUMMYFUNCTION("""COMPUTED_VALUE"""),"")</f>
        <v/>
      </c>
      <c r="P880" s="187" t="str">
        <f>IFERROR(__xludf.DUMMYFUNCTION("""COMPUTED_VALUE"""),"")</f>
        <v/>
      </c>
      <c r="Q880" s="187" t="str">
        <f>IFERROR(__xludf.DUMMYFUNCTION("""COMPUTED_VALUE"""),"")</f>
        <v/>
      </c>
      <c r="R880" s="187" t="str">
        <f>IFERROR(__xludf.DUMMYFUNCTION("""COMPUTED_VALUE"""),"")</f>
        <v/>
      </c>
      <c r="S880" s="187" t="str">
        <f>IFERROR(__xludf.DUMMYFUNCTION("""COMPUTED_VALUE"""),"")</f>
        <v/>
      </c>
      <c r="T880" s="187" t="str">
        <f>IFERROR(__xludf.DUMMYFUNCTION("""COMPUTED_VALUE"""),"")</f>
        <v/>
      </c>
      <c r="U880" s="187" t="str">
        <f>IFERROR(__xludf.DUMMYFUNCTION("""COMPUTED_VALUE"""),"")</f>
        <v/>
      </c>
      <c r="V880" s="187" t="str">
        <f>IFERROR(__xludf.DUMMYFUNCTION("""COMPUTED_VALUE"""),"")</f>
        <v/>
      </c>
      <c r="W880" s="187" t="str">
        <f>IFERROR(__xludf.DUMMYFUNCTION("""COMPUTED_VALUE"""),"")</f>
        <v/>
      </c>
      <c r="X880" s="187" t="str">
        <f>IFERROR(__xludf.DUMMYFUNCTION("""COMPUTED_VALUE"""),"")</f>
        <v/>
      </c>
      <c r="Y880" s="187" t="str">
        <f>IFERROR(__xludf.DUMMYFUNCTION("""COMPUTED_VALUE"""),"")</f>
        <v/>
      </c>
      <c r="Z880" s="187" t="str">
        <f>IFERROR(__xludf.DUMMYFUNCTION("""COMPUTED_VALUE"""),"")</f>
        <v/>
      </c>
      <c r="AA880" s="187" t="str">
        <f>IFERROR(__xludf.DUMMYFUNCTION("""COMPUTED_VALUE"""),"")</f>
        <v/>
      </c>
      <c r="AB880" s="187" t="str">
        <f>IFERROR(__xludf.DUMMYFUNCTION("""COMPUTED_VALUE"""),"")</f>
        <v/>
      </c>
      <c r="AC880" s="187" t="str">
        <f>IFERROR(__xludf.DUMMYFUNCTION("""COMPUTED_VALUE"""),"")</f>
        <v/>
      </c>
      <c r="AD880" s="187" t="str">
        <f>IFERROR(__xludf.DUMMYFUNCTION("""COMPUTED_VALUE"""),"")</f>
        <v/>
      </c>
      <c r="AE880" s="187" t="str">
        <f>IFERROR(__xludf.DUMMYFUNCTION("""COMPUTED_VALUE"""),"")</f>
        <v/>
      </c>
      <c r="AF880" s="187" t="str">
        <f>IFERROR(__xludf.DUMMYFUNCTION("""COMPUTED_VALUE"""),"")</f>
        <v/>
      </c>
      <c r="AG880" s="187" t="str">
        <f>IFERROR(__xludf.DUMMYFUNCTION("""COMPUTED_VALUE"""),"")</f>
        <v/>
      </c>
      <c r="AH880" s="187" t="str">
        <f>IFERROR(__xludf.DUMMYFUNCTION("""COMPUTED_VALUE"""),"")</f>
        <v/>
      </c>
      <c r="AI880" s="187" t="str">
        <f>IFERROR(__xludf.DUMMYFUNCTION("""COMPUTED_VALUE"""),"")</f>
        <v/>
      </c>
      <c r="AJ880" s="187" t="str">
        <f>IFERROR(__xludf.DUMMYFUNCTION("""COMPUTED_VALUE"""),"")</f>
        <v/>
      </c>
      <c r="AK880" s="187" t="str">
        <f>IFERROR(__xludf.DUMMYFUNCTION("""COMPUTED_VALUE"""),"")</f>
        <v/>
      </c>
      <c r="AL880" s="187" t="str">
        <f>IFERROR(__xludf.DUMMYFUNCTION("""COMPUTED_VALUE"""),"")</f>
        <v/>
      </c>
      <c r="AM880" s="187" t="str">
        <f>IFERROR(__xludf.DUMMYFUNCTION("""COMPUTED_VALUE"""),"")</f>
        <v/>
      </c>
      <c r="AN880" s="187" t="str">
        <f>IFERROR(__xludf.DUMMYFUNCTION("""COMPUTED_VALUE"""),"")</f>
        <v/>
      </c>
    </row>
    <row r="881">
      <c r="A881" s="187"/>
      <c r="B881" s="187"/>
      <c r="C881" s="187"/>
      <c r="D881" s="208"/>
      <c r="E881" s="109"/>
      <c r="F881" s="209"/>
      <c r="G881" s="187"/>
      <c r="H881" s="174"/>
      <c r="I881" s="187"/>
      <c r="J881" s="174" t="str">
        <f>IFERROR(__xludf.DUMMYFUNCTION("""COMPUTED_VALUE"""),"")</f>
        <v/>
      </c>
      <c r="K881" s="187" t="str">
        <f>IFERROR(__xludf.DUMMYFUNCTION("""COMPUTED_VALUE"""),"")</f>
        <v/>
      </c>
      <c r="L881" s="187" t="str">
        <f>IFERROR(__xludf.DUMMYFUNCTION("""COMPUTED_VALUE"""),"")</f>
        <v/>
      </c>
      <c r="M881" s="187" t="str">
        <f>IFERROR(__xludf.DUMMYFUNCTION("""COMPUTED_VALUE"""),"")</f>
        <v/>
      </c>
      <c r="N881" s="187" t="str">
        <f>IFERROR(__xludf.DUMMYFUNCTION("""COMPUTED_VALUE"""),"")</f>
        <v/>
      </c>
      <c r="O881" s="187" t="str">
        <f>IFERROR(__xludf.DUMMYFUNCTION("""COMPUTED_VALUE"""),"")</f>
        <v/>
      </c>
      <c r="P881" s="187" t="str">
        <f>IFERROR(__xludf.DUMMYFUNCTION("""COMPUTED_VALUE"""),"")</f>
        <v/>
      </c>
      <c r="Q881" s="187" t="str">
        <f>IFERROR(__xludf.DUMMYFUNCTION("""COMPUTED_VALUE"""),"")</f>
        <v/>
      </c>
      <c r="R881" s="187" t="str">
        <f>IFERROR(__xludf.DUMMYFUNCTION("""COMPUTED_VALUE"""),"")</f>
        <v/>
      </c>
      <c r="S881" s="187" t="str">
        <f>IFERROR(__xludf.DUMMYFUNCTION("""COMPUTED_VALUE"""),"")</f>
        <v/>
      </c>
      <c r="T881" s="187" t="str">
        <f>IFERROR(__xludf.DUMMYFUNCTION("""COMPUTED_VALUE"""),"")</f>
        <v/>
      </c>
      <c r="U881" s="187" t="str">
        <f>IFERROR(__xludf.DUMMYFUNCTION("""COMPUTED_VALUE"""),"")</f>
        <v/>
      </c>
      <c r="V881" s="187" t="str">
        <f>IFERROR(__xludf.DUMMYFUNCTION("""COMPUTED_VALUE"""),"")</f>
        <v/>
      </c>
      <c r="W881" s="187" t="str">
        <f>IFERROR(__xludf.DUMMYFUNCTION("""COMPUTED_VALUE"""),"")</f>
        <v/>
      </c>
      <c r="X881" s="187" t="str">
        <f>IFERROR(__xludf.DUMMYFUNCTION("""COMPUTED_VALUE"""),"")</f>
        <v/>
      </c>
      <c r="Y881" s="187" t="str">
        <f>IFERROR(__xludf.DUMMYFUNCTION("""COMPUTED_VALUE"""),"")</f>
        <v/>
      </c>
      <c r="Z881" s="187" t="str">
        <f>IFERROR(__xludf.DUMMYFUNCTION("""COMPUTED_VALUE"""),"")</f>
        <v/>
      </c>
      <c r="AA881" s="187" t="str">
        <f>IFERROR(__xludf.DUMMYFUNCTION("""COMPUTED_VALUE"""),"")</f>
        <v/>
      </c>
      <c r="AB881" s="187" t="str">
        <f>IFERROR(__xludf.DUMMYFUNCTION("""COMPUTED_VALUE"""),"")</f>
        <v/>
      </c>
      <c r="AC881" s="187" t="str">
        <f>IFERROR(__xludf.DUMMYFUNCTION("""COMPUTED_VALUE"""),"")</f>
        <v/>
      </c>
      <c r="AD881" s="187" t="str">
        <f>IFERROR(__xludf.DUMMYFUNCTION("""COMPUTED_VALUE"""),"")</f>
        <v/>
      </c>
      <c r="AE881" s="187" t="str">
        <f>IFERROR(__xludf.DUMMYFUNCTION("""COMPUTED_VALUE"""),"")</f>
        <v/>
      </c>
      <c r="AF881" s="187" t="str">
        <f>IFERROR(__xludf.DUMMYFUNCTION("""COMPUTED_VALUE"""),"")</f>
        <v/>
      </c>
      <c r="AG881" s="187" t="str">
        <f>IFERROR(__xludf.DUMMYFUNCTION("""COMPUTED_VALUE"""),"")</f>
        <v/>
      </c>
      <c r="AH881" s="187" t="str">
        <f>IFERROR(__xludf.DUMMYFUNCTION("""COMPUTED_VALUE"""),"")</f>
        <v/>
      </c>
      <c r="AI881" s="187" t="str">
        <f>IFERROR(__xludf.DUMMYFUNCTION("""COMPUTED_VALUE"""),"")</f>
        <v/>
      </c>
      <c r="AJ881" s="187" t="str">
        <f>IFERROR(__xludf.DUMMYFUNCTION("""COMPUTED_VALUE"""),"")</f>
        <v/>
      </c>
      <c r="AK881" s="187" t="str">
        <f>IFERROR(__xludf.DUMMYFUNCTION("""COMPUTED_VALUE"""),"")</f>
        <v/>
      </c>
      <c r="AL881" s="187" t="str">
        <f>IFERROR(__xludf.DUMMYFUNCTION("""COMPUTED_VALUE"""),"")</f>
        <v/>
      </c>
      <c r="AM881" s="187" t="str">
        <f>IFERROR(__xludf.DUMMYFUNCTION("""COMPUTED_VALUE"""),"")</f>
        <v/>
      </c>
      <c r="AN881" s="187" t="str">
        <f>IFERROR(__xludf.DUMMYFUNCTION("""COMPUTED_VALUE"""),"")</f>
        <v/>
      </c>
    </row>
    <row r="882">
      <c r="A882" s="187"/>
      <c r="B882" s="187"/>
      <c r="C882" s="187"/>
      <c r="D882" s="208"/>
      <c r="E882" s="109"/>
      <c r="F882" s="209"/>
      <c r="G882" s="187"/>
      <c r="H882" s="174"/>
      <c r="I882" s="187"/>
      <c r="J882" s="174" t="str">
        <f>IFERROR(__xludf.DUMMYFUNCTION("""COMPUTED_VALUE"""),"")</f>
        <v/>
      </c>
      <c r="K882" s="187" t="str">
        <f>IFERROR(__xludf.DUMMYFUNCTION("""COMPUTED_VALUE"""),"")</f>
        <v/>
      </c>
      <c r="L882" s="187" t="str">
        <f>IFERROR(__xludf.DUMMYFUNCTION("""COMPUTED_VALUE"""),"")</f>
        <v/>
      </c>
      <c r="M882" s="187" t="str">
        <f>IFERROR(__xludf.DUMMYFUNCTION("""COMPUTED_VALUE"""),"")</f>
        <v/>
      </c>
      <c r="N882" s="187" t="str">
        <f>IFERROR(__xludf.DUMMYFUNCTION("""COMPUTED_VALUE"""),"")</f>
        <v/>
      </c>
      <c r="O882" s="187" t="str">
        <f>IFERROR(__xludf.DUMMYFUNCTION("""COMPUTED_VALUE"""),"")</f>
        <v/>
      </c>
      <c r="P882" s="187" t="str">
        <f>IFERROR(__xludf.DUMMYFUNCTION("""COMPUTED_VALUE"""),"")</f>
        <v/>
      </c>
      <c r="Q882" s="187" t="str">
        <f>IFERROR(__xludf.DUMMYFUNCTION("""COMPUTED_VALUE"""),"")</f>
        <v/>
      </c>
      <c r="R882" s="187" t="str">
        <f>IFERROR(__xludf.DUMMYFUNCTION("""COMPUTED_VALUE"""),"")</f>
        <v/>
      </c>
      <c r="S882" s="187" t="str">
        <f>IFERROR(__xludf.DUMMYFUNCTION("""COMPUTED_VALUE"""),"")</f>
        <v/>
      </c>
      <c r="T882" s="187" t="str">
        <f>IFERROR(__xludf.DUMMYFUNCTION("""COMPUTED_VALUE"""),"")</f>
        <v/>
      </c>
      <c r="U882" s="187" t="str">
        <f>IFERROR(__xludf.DUMMYFUNCTION("""COMPUTED_VALUE"""),"")</f>
        <v/>
      </c>
      <c r="V882" s="187" t="str">
        <f>IFERROR(__xludf.DUMMYFUNCTION("""COMPUTED_VALUE"""),"")</f>
        <v/>
      </c>
      <c r="W882" s="187" t="str">
        <f>IFERROR(__xludf.DUMMYFUNCTION("""COMPUTED_VALUE"""),"")</f>
        <v/>
      </c>
      <c r="X882" s="187" t="str">
        <f>IFERROR(__xludf.DUMMYFUNCTION("""COMPUTED_VALUE"""),"")</f>
        <v/>
      </c>
      <c r="Y882" s="187" t="str">
        <f>IFERROR(__xludf.DUMMYFUNCTION("""COMPUTED_VALUE"""),"")</f>
        <v/>
      </c>
      <c r="Z882" s="187" t="str">
        <f>IFERROR(__xludf.DUMMYFUNCTION("""COMPUTED_VALUE"""),"")</f>
        <v/>
      </c>
      <c r="AA882" s="187" t="str">
        <f>IFERROR(__xludf.DUMMYFUNCTION("""COMPUTED_VALUE"""),"")</f>
        <v/>
      </c>
      <c r="AB882" s="187" t="str">
        <f>IFERROR(__xludf.DUMMYFUNCTION("""COMPUTED_VALUE"""),"")</f>
        <v/>
      </c>
      <c r="AC882" s="187" t="str">
        <f>IFERROR(__xludf.DUMMYFUNCTION("""COMPUTED_VALUE"""),"")</f>
        <v/>
      </c>
      <c r="AD882" s="187" t="str">
        <f>IFERROR(__xludf.DUMMYFUNCTION("""COMPUTED_VALUE"""),"")</f>
        <v/>
      </c>
      <c r="AE882" s="187" t="str">
        <f>IFERROR(__xludf.DUMMYFUNCTION("""COMPUTED_VALUE"""),"")</f>
        <v/>
      </c>
      <c r="AF882" s="187" t="str">
        <f>IFERROR(__xludf.DUMMYFUNCTION("""COMPUTED_VALUE"""),"")</f>
        <v/>
      </c>
      <c r="AG882" s="187" t="str">
        <f>IFERROR(__xludf.DUMMYFUNCTION("""COMPUTED_VALUE"""),"")</f>
        <v/>
      </c>
      <c r="AH882" s="187" t="str">
        <f>IFERROR(__xludf.DUMMYFUNCTION("""COMPUTED_VALUE"""),"")</f>
        <v/>
      </c>
      <c r="AI882" s="187" t="str">
        <f>IFERROR(__xludf.DUMMYFUNCTION("""COMPUTED_VALUE"""),"")</f>
        <v/>
      </c>
      <c r="AJ882" s="187" t="str">
        <f>IFERROR(__xludf.DUMMYFUNCTION("""COMPUTED_VALUE"""),"")</f>
        <v/>
      </c>
      <c r="AK882" s="187" t="str">
        <f>IFERROR(__xludf.DUMMYFUNCTION("""COMPUTED_VALUE"""),"")</f>
        <v/>
      </c>
      <c r="AL882" s="187" t="str">
        <f>IFERROR(__xludf.DUMMYFUNCTION("""COMPUTED_VALUE"""),"")</f>
        <v/>
      </c>
      <c r="AM882" s="187" t="str">
        <f>IFERROR(__xludf.DUMMYFUNCTION("""COMPUTED_VALUE"""),"")</f>
        <v/>
      </c>
      <c r="AN882" s="187" t="str">
        <f>IFERROR(__xludf.DUMMYFUNCTION("""COMPUTED_VALUE"""),"")</f>
        <v/>
      </c>
    </row>
    <row r="883">
      <c r="A883" s="187"/>
      <c r="B883" s="187"/>
      <c r="C883" s="187"/>
      <c r="D883" s="208"/>
      <c r="E883" s="109"/>
      <c r="F883" s="209"/>
      <c r="G883" s="187"/>
      <c r="H883" s="174"/>
      <c r="I883" s="187"/>
      <c r="J883" s="174" t="str">
        <f>IFERROR(__xludf.DUMMYFUNCTION("""COMPUTED_VALUE"""),"")</f>
        <v/>
      </c>
      <c r="K883" s="187" t="str">
        <f>IFERROR(__xludf.DUMMYFUNCTION("""COMPUTED_VALUE"""),"")</f>
        <v/>
      </c>
      <c r="L883" s="187" t="str">
        <f>IFERROR(__xludf.DUMMYFUNCTION("""COMPUTED_VALUE"""),"")</f>
        <v/>
      </c>
      <c r="M883" s="187" t="str">
        <f>IFERROR(__xludf.DUMMYFUNCTION("""COMPUTED_VALUE"""),"")</f>
        <v/>
      </c>
      <c r="N883" s="187" t="str">
        <f>IFERROR(__xludf.DUMMYFUNCTION("""COMPUTED_VALUE"""),"")</f>
        <v/>
      </c>
      <c r="O883" s="187" t="str">
        <f>IFERROR(__xludf.DUMMYFUNCTION("""COMPUTED_VALUE"""),"")</f>
        <v/>
      </c>
      <c r="P883" s="187" t="str">
        <f>IFERROR(__xludf.DUMMYFUNCTION("""COMPUTED_VALUE"""),"")</f>
        <v/>
      </c>
      <c r="Q883" s="187" t="str">
        <f>IFERROR(__xludf.DUMMYFUNCTION("""COMPUTED_VALUE"""),"")</f>
        <v/>
      </c>
      <c r="R883" s="187" t="str">
        <f>IFERROR(__xludf.DUMMYFUNCTION("""COMPUTED_VALUE"""),"")</f>
        <v/>
      </c>
      <c r="S883" s="187" t="str">
        <f>IFERROR(__xludf.DUMMYFUNCTION("""COMPUTED_VALUE"""),"")</f>
        <v/>
      </c>
      <c r="T883" s="187" t="str">
        <f>IFERROR(__xludf.DUMMYFUNCTION("""COMPUTED_VALUE"""),"")</f>
        <v/>
      </c>
      <c r="U883" s="187" t="str">
        <f>IFERROR(__xludf.DUMMYFUNCTION("""COMPUTED_VALUE"""),"")</f>
        <v/>
      </c>
      <c r="V883" s="187" t="str">
        <f>IFERROR(__xludf.DUMMYFUNCTION("""COMPUTED_VALUE"""),"")</f>
        <v/>
      </c>
      <c r="W883" s="187" t="str">
        <f>IFERROR(__xludf.DUMMYFUNCTION("""COMPUTED_VALUE"""),"")</f>
        <v/>
      </c>
      <c r="X883" s="187" t="str">
        <f>IFERROR(__xludf.DUMMYFUNCTION("""COMPUTED_VALUE"""),"")</f>
        <v/>
      </c>
      <c r="Y883" s="187" t="str">
        <f>IFERROR(__xludf.DUMMYFUNCTION("""COMPUTED_VALUE"""),"")</f>
        <v/>
      </c>
      <c r="Z883" s="187" t="str">
        <f>IFERROR(__xludf.DUMMYFUNCTION("""COMPUTED_VALUE"""),"")</f>
        <v/>
      </c>
      <c r="AA883" s="187" t="str">
        <f>IFERROR(__xludf.DUMMYFUNCTION("""COMPUTED_VALUE"""),"")</f>
        <v/>
      </c>
      <c r="AB883" s="187" t="str">
        <f>IFERROR(__xludf.DUMMYFUNCTION("""COMPUTED_VALUE"""),"")</f>
        <v/>
      </c>
      <c r="AC883" s="187" t="str">
        <f>IFERROR(__xludf.DUMMYFUNCTION("""COMPUTED_VALUE"""),"")</f>
        <v/>
      </c>
      <c r="AD883" s="187" t="str">
        <f>IFERROR(__xludf.DUMMYFUNCTION("""COMPUTED_VALUE"""),"")</f>
        <v/>
      </c>
      <c r="AE883" s="187" t="str">
        <f>IFERROR(__xludf.DUMMYFUNCTION("""COMPUTED_VALUE"""),"")</f>
        <v/>
      </c>
      <c r="AF883" s="187" t="str">
        <f>IFERROR(__xludf.DUMMYFUNCTION("""COMPUTED_VALUE"""),"")</f>
        <v/>
      </c>
      <c r="AG883" s="187" t="str">
        <f>IFERROR(__xludf.DUMMYFUNCTION("""COMPUTED_VALUE"""),"")</f>
        <v/>
      </c>
      <c r="AH883" s="187" t="str">
        <f>IFERROR(__xludf.DUMMYFUNCTION("""COMPUTED_VALUE"""),"")</f>
        <v/>
      </c>
      <c r="AI883" s="187" t="str">
        <f>IFERROR(__xludf.DUMMYFUNCTION("""COMPUTED_VALUE"""),"")</f>
        <v/>
      </c>
      <c r="AJ883" s="187" t="str">
        <f>IFERROR(__xludf.DUMMYFUNCTION("""COMPUTED_VALUE"""),"")</f>
        <v/>
      </c>
      <c r="AK883" s="187" t="str">
        <f>IFERROR(__xludf.DUMMYFUNCTION("""COMPUTED_VALUE"""),"")</f>
        <v/>
      </c>
      <c r="AL883" s="187" t="str">
        <f>IFERROR(__xludf.DUMMYFUNCTION("""COMPUTED_VALUE"""),"")</f>
        <v/>
      </c>
      <c r="AM883" s="187" t="str">
        <f>IFERROR(__xludf.DUMMYFUNCTION("""COMPUTED_VALUE"""),"")</f>
        <v/>
      </c>
      <c r="AN883" s="187" t="str">
        <f>IFERROR(__xludf.DUMMYFUNCTION("""COMPUTED_VALUE"""),"")</f>
        <v/>
      </c>
    </row>
    <row r="884">
      <c r="A884" s="187"/>
      <c r="B884" s="187"/>
      <c r="C884" s="187"/>
      <c r="D884" s="208"/>
      <c r="E884" s="109"/>
      <c r="F884" s="209"/>
      <c r="G884" s="187"/>
      <c r="H884" s="174"/>
      <c r="I884" s="187"/>
      <c r="J884" s="174" t="str">
        <f>IFERROR(__xludf.DUMMYFUNCTION("""COMPUTED_VALUE"""),"")</f>
        <v/>
      </c>
      <c r="K884" s="187" t="str">
        <f>IFERROR(__xludf.DUMMYFUNCTION("""COMPUTED_VALUE"""),"")</f>
        <v/>
      </c>
      <c r="L884" s="187" t="str">
        <f>IFERROR(__xludf.DUMMYFUNCTION("""COMPUTED_VALUE"""),"")</f>
        <v/>
      </c>
      <c r="M884" s="187" t="str">
        <f>IFERROR(__xludf.DUMMYFUNCTION("""COMPUTED_VALUE"""),"")</f>
        <v/>
      </c>
      <c r="N884" s="187" t="str">
        <f>IFERROR(__xludf.DUMMYFUNCTION("""COMPUTED_VALUE"""),"")</f>
        <v/>
      </c>
      <c r="O884" s="187" t="str">
        <f>IFERROR(__xludf.DUMMYFUNCTION("""COMPUTED_VALUE"""),"")</f>
        <v/>
      </c>
      <c r="P884" s="187" t="str">
        <f>IFERROR(__xludf.DUMMYFUNCTION("""COMPUTED_VALUE"""),"")</f>
        <v/>
      </c>
      <c r="Q884" s="187" t="str">
        <f>IFERROR(__xludf.DUMMYFUNCTION("""COMPUTED_VALUE"""),"")</f>
        <v/>
      </c>
      <c r="R884" s="187" t="str">
        <f>IFERROR(__xludf.DUMMYFUNCTION("""COMPUTED_VALUE"""),"")</f>
        <v/>
      </c>
      <c r="S884" s="187" t="str">
        <f>IFERROR(__xludf.DUMMYFUNCTION("""COMPUTED_VALUE"""),"")</f>
        <v/>
      </c>
      <c r="T884" s="187" t="str">
        <f>IFERROR(__xludf.DUMMYFUNCTION("""COMPUTED_VALUE"""),"")</f>
        <v/>
      </c>
      <c r="U884" s="187" t="str">
        <f>IFERROR(__xludf.DUMMYFUNCTION("""COMPUTED_VALUE"""),"")</f>
        <v/>
      </c>
      <c r="V884" s="187" t="str">
        <f>IFERROR(__xludf.DUMMYFUNCTION("""COMPUTED_VALUE"""),"")</f>
        <v/>
      </c>
      <c r="W884" s="187" t="str">
        <f>IFERROR(__xludf.DUMMYFUNCTION("""COMPUTED_VALUE"""),"")</f>
        <v/>
      </c>
      <c r="X884" s="187" t="str">
        <f>IFERROR(__xludf.DUMMYFUNCTION("""COMPUTED_VALUE"""),"")</f>
        <v/>
      </c>
      <c r="Y884" s="187" t="str">
        <f>IFERROR(__xludf.DUMMYFUNCTION("""COMPUTED_VALUE"""),"")</f>
        <v/>
      </c>
      <c r="Z884" s="187" t="str">
        <f>IFERROR(__xludf.DUMMYFUNCTION("""COMPUTED_VALUE"""),"")</f>
        <v/>
      </c>
      <c r="AA884" s="187" t="str">
        <f>IFERROR(__xludf.DUMMYFUNCTION("""COMPUTED_VALUE"""),"")</f>
        <v/>
      </c>
      <c r="AB884" s="187" t="str">
        <f>IFERROR(__xludf.DUMMYFUNCTION("""COMPUTED_VALUE"""),"")</f>
        <v/>
      </c>
      <c r="AC884" s="187" t="str">
        <f>IFERROR(__xludf.DUMMYFUNCTION("""COMPUTED_VALUE"""),"")</f>
        <v/>
      </c>
      <c r="AD884" s="187" t="str">
        <f>IFERROR(__xludf.DUMMYFUNCTION("""COMPUTED_VALUE"""),"")</f>
        <v/>
      </c>
      <c r="AE884" s="187" t="str">
        <f>IFERROR(__xludf.DUMMYFUNCTION("""COMPUTED_VALUE"""),"")</f>
        <v/>
      </c>
      <c r="AF884" s="187" t="str">
        <f>IFERROR(__xludf.DUMMYFUNCTION("""COMPUTED_VALUE"""),"")</f>
        <v/>
      </c>
      <c r="AG884" s="187" t="str">
        <f>IFERROR(__xludf.DUMMYFUNCTION("""COMPUTED_VALUE"""),"")</f>
        <v/>
      </c>
      <c r="AH884" s="187" t="str">
        <f>IFERROR(__xludf.DUMMYFUNCTION("""COMPUTED_VALUE"""),"")</f>
        <v/>
      </c>
      <c r="AI884" s="187" t="str">
        <f>IFERROR(__xludf.DUMMYFUNCTION("""COMPUTED_VALUE"""),"")</f>
        <v/>
      </c>
      <c r="AJ884" s="187" t="str">
        <f>IFERROR(__xludf.DUMMYFUNCTION("""COMPUTED_VALUE"""),"")</f>
        <v/>
      </c>
      <c r="AK884" s="187" t="str">
        <f>IFERROR(__xludf.DUMMYFUNCTION("""COMPUTED_VALUE"""),"")</f>
        <v/>
      </c>
      <c r="AL884" s="187" t="str">
        <f>IFERROR(__xludf.DUMMYFUNCTION("""COMPUTED_VALUE"""),"")</f>
        <v/>
      </c>
      <c r="AM884" s="187" t="str">
        <f>IFERROR(__xludf.DUMMYFUNCTION("""COMPUTED_VALUE"""),"")</f>
        <v/>
      </c>
      <c r="AN884" s="187" t="str">
        <f>IFERROR(__xludf.DUMMYFUNCTION("""COMPUTED_VALUE"""),"")</f>
        <v/>
      </c>
    </row>
    <row r="885">
      <c r="A885" s="187"/>
      <c r="B885" s="187"/>
      <c r="C885" s="187"/>
      <c r="D885" s="208"/>
      <c r="E885" s="109"/>
      <c r="F885" s="209"/>
      <c r="G885" s="187"/>
      <c r="H885" s="174"/>
      <c r="I885" s="187"/>
      <c r="J885" s="174" t="str">
        <f>IFERROR(__xludf.DUMMYFUNCTION("""COMPUTED_VALUE"""),"")</f>
        <v/>
      </c>
      <c r="K885" s="187" t="str">
        <f>IFERROR(__xludf.DUMMYFUNCTION("""COMPUTED_VALUE"""),"")</f>
        <v/>
      </c>
      <c r="L885" s="187" t="str">
        <f>IFERROR(__xludf.DUMMYFUNCTION("""COMPUTED_VALUE"""),"")</f>
        <v/>
      </c>
      <c r="M885" s="187" t="str">
        <f>IFERROR(__xludf.DUMMYFUNCTION("""COMPUTED_VALUE"""),"")</f>
        <v/>
      </c>
      <c r="N885" s="187" t="str">
        <f>IFERROR(__xludf.DUMMYFUNCTION("""COMPUTED_VALUE"""),"")</f>
        <v/>
      </c>
      <c r="O885" s="187" t="str">
        <f>IFERROR(__xludf.DUMMYFUNCTION("""COMPUTED_VALUE"""),"")</f>
        <v/>
      </c>
      <c r="P885" s="187" t="str">
        <f>IFERROR(__xludf.DUMMYFUNCTION("""COMPUTED_VALUE"""),"")</f>
        <v/>
      </c>
      <c r="Q885" s="187" t="str">
        <f>IFERROR(__xludf.DUMMYFUNCTION("""COMPUTED_VALUE"""),"")</f>
        <v/>
      </c>
      <c r="R885" s="187" t="str">
        <f>IFERROR(__xludf.DUMMYFUNCTION("""COMPUTED_VALUE"""),"")</f>
        <v/>
      </c>
      <c r="S885" s="187" t="str">
        <f>IFERROR(__xludf.DUMMYFUNCTION("""COMPUTED_VALUE"""),"")</f>
        <v/>
      </c>
      <c r="T885" s="187" t="str">
        <f>IFERROR(__xludf.DUMMYFUNCTION("""COMPUTED_VALUE"""),"")</f>
        <v/>
      </c>
      <c r="U885" s="187" t="str">
        <f>IFERROR(__xludf.DUMMYFUNCTION("""COMPUTED_VALUE"""),"")</f>
        <v/>
      </c>
      <c r="V885" s="187" t="str">
        <f>IFERROR(__xludf.DUMMYFUNCTION("""COMPUTED_VALUE"""),"")</f>
        <v/>
      </c>
      <c r="W885" s="187" t="str">
        <f>IFERROR(__xludf.DUMMYFUNCTION("""COMPUTED_VALUE"""),"")</f>
        <v/>
      </c>
      <c r="X885" s="187" t="str">
        <f>IFERROR(__xludf.DUMMYFUNCTION("""COMPUTED_VALUE"""),"")</f>
        <v/>
      </c>
      <c r="Y885" s="187" t="str">
        <f>IFERROR(__xludf.DUMMYFUNCTION("""COMPUTED_VALUE"""),"")</f>
        <v/>
      </c>
      <c r="Z885" s="187" t="str">
        <f>IFERROR(__xludf.DUMMYFUNCTION("""COMPUTED_VALUE"""),"")</f>
        <v/>
      </c>
      <c r="AA885" s="187" t="str">
        <f>IFERROR(__xludf.DUMMYFUNCTION("""COMPUTED_VALUE"""),"")</f>
        <v/>
      </c>
      <c r="AB885" s="187" t="str">
        <f>IFERROR(__xludf.DUMMYFUNCTION("""COMPUTED_VALUE"""),"")</f>
        <v/>
      </c>
      <c r="AC885" s="187" t="str">
        <f>IFERROR(__xludf.DUMMYFUNCTION("""COMPUTED_VALUE"""),"")</f>
        <v/>
      </c>
      <c r="AD885" s="187" t="str">
        <f>IFERROR(__xludf.DUMMYFUNCTION("""COMPUTED_VALUE"""),"")</f>
        <v/>
      </c>
      <c r="AE885" s="187" t="str">
        <f>IFERROR(__xludf.DUMMYFUNCTION("""COMPUTED_VALUE"""),"")</f>
        <v/>
      </c>
      <c r="AF885" s="187" t="str">
        <f>IFERROR(__xludf.DUMMYFUNCTION("""COMPUTED_VALUE"""),"")</f>
        <v/>
      </c>
      <c r="AG885" s="187" t="str">
        <f>IFERROR(__xludf.DUMMYFUNCTION("""COMPUTED_VALUE"""),"")</f>
        <v/>
      </c>
      <c r="AH885" s="187" t="str">
        <f>IFERROR(__xludf.DUMMYFUNCTION("""COMPUTED_VALUE"""),"")</f>
        <v/>
      </c>
      <c r="AI885" s="187" t="str">
        <f>IFERROR(__xludf.DUMMYFUNCTION("""COMPUTED_VALUE"""),"")</f>
        <v/>
      </c>
      <c r="AJ885" s="187" t="str">
        <f>IFERROR(__xludf.DUMMYFUNCTION("""COMPUTED_VALUE"""),"")</f>
        <v/>
      </c>
      <c r="AK885" s="187" t="str">
        <f>IFERROR(__xludf.DUMMYFUNCTION("""COMPUTED_VALUE"""),"")</f>
        <v/>
      </c>
      <c r="AL885" s="187" t="str">
        <f>IFERROR(__xludf.DUMMYFUNCTION("""COMPUTED_VALUE"""),"")</f>
        <v/>
      </c>
      <c r="AM885" s="187" t="str">
        <f>IFERROR(__xludf.DUMMYFUNCTION("""COMPUTED_VALUE"""),"")</f>
        <v/>
      </c>
      <c r="AN885" s="187" t="str">
        <f>IFERROR(__xludf.DUMMYFUNCTION("""COMPUTED_VALUE"""),"")</f>
        <v/>
      </c>
    </row>
    <row r="886">
      <c r="A886" s="187"/>
      <c r="B886" s="187"/>
      <c r="C886" s="187"/>
      <c r="D886" s="208"/>
      <c r="E886" s="109"/>
      <c r="F886" s="209"/>
      <c r="G886" s="187"/>
      <c r="H886" s="174"/>
      <c r="I886" s="187"/>
      <c r="J886" s="174" t="str">
        <f>IFERROR(__xludf.DUMMYFUNCTION("""COMPUTED_VALUE"""),"")</f>
        <v/>
      </c>
      <c r="K886" s="187" t="str">
        <f>IFERROR(__xludf.DUMMYFUNCTION("""COMPUTED_VALUE"""),"")</f>
        <v/>
      </c>
      <c r="L886" s="187" t="str">
        <f>IFERROR(__xludf.DUMMYFUNCTION("""COMPUTED_VALUE"""),"")</f>
        <v/>
      </c>
      <c r="M886" s="187" t="str">
        <f>IFERROR(__xludf.DUMMYFUNCTION("""COMPUTED_VALUE"""),"")</f>
        <v/>
      </c>
      <c r="N886" s="187" t="str">
        <f>IFERROR(__xludf.DUMMYFUNCTION("""COMPUTED_VALUE"""),"")</f>
        <v/>
      </c>
      <c r="O886" s="187" t="str">
        <f>IFERROR(__xludf.DUMMYFUNCTION("""COMPUTED_VALUE"""),"")</f>
        <v/>
      </c>
      <c r="P886" s="187" t="str">
        <f>IFERROR(__xludf.DUMMYFUNCTION("""COMPUTED_VALUE"""),"")</f>
        <v/>
      </c>
      <c r="Q886" s="187" t="str">
        <f>IFERROR(__xludf.DUMMYFUNCTION("""COMPUTED_VALUE"""),"")</f>
        <v/>
      </c>
      <c r="R886" s="187" t="str">
        <f>IFERROR(__xludf.DUMMYFUNCTION("""COMPUTED_VALUE"""),"")</f>
        <v/>
      </c>
      <c r="S886" s="187" t="str">
        <f>IFERROR(__xludf.DUMMYFUNCTION("""COMPUTED_VALUE"""),"")</f>
        <v/>
      </c>
      <c r="T886" s="187" t="str">
        <f>IFERROR(__xludf.DUMMYFUNCTION("""COMPUTED_VALUE"""),"")</f>
        <v/>
      </c>
      <c r="U886" s="187" t="str">
        <f>IFERROR(__xludf.DUMMYFUNCTION("""COMPUTED_VALUE"""),"")</f>
        <v/>
      </c>
      <c r="V886" s="187" t="str">
        <f>IFERROR(__xludf.DUMMYFUNCTION("""COMPUTED_VALUE"""),"")</f>
        <v/>
      </c>
      <c r="W886" s="187" t="str">
        <f>IFERROR(__xludf.DUMMYFUNCTION("""COMPUTED_VALUE"""),"")</f>
        <v/>
      </c>
      <c r="X886" s="187" t="str">
        <f>IFERROR(__xludf.DUMMYFUNCTION("""COMPUTED_VALUE"""),"")</f>
        <v/>
      </c>
      <c r="Y886" s="187" t="str">
        <f>IFERROR(__xludf.DUMMYFUNCTION("""COMPUTED_VALUE"""),"")</f>
        <v/>
      </c>
      <c r="Z886" s="187" t="str">
        <f>IFERROR(__xludf.DUMMYFUNCTION("""COMPUTED_VALUE"""),"")</f>
        <v/>
      </c>
      <c r="AA886" s="187" t="str">
        <f>IFERROR(__xludf.DUMMYFUNCTION("""COMPUTED_VALUE"""),"")</f>
        <v/>
      </c>
      <c r="AB886" s="187" t="str">
        <f>IFERROR(__xludf.DUMMYFUNCTION("""COMPUTED_VALUE"""),"")</f>
        <v/>
      </c>
      <c r="AC886" s="187" t="str">
        <f>IFERROR(__xludf.DUMMYFUNCTION("""COMPUTED_VALUE"""),"")</f>
        <v/>
      </c>
      <c r="AD886" s="187" t="str">
        <f>IFERROR(__xludf.DUMMYFUNCTION("""COMPUTED_VALUE"""),"")</f>
        <v/>
      </c>
      <c r="AE886" s="187" t="str">
        <f>IFERROR(__xludf.DUMMYFUNCTION("""COMPUTED_VALUE"""),"")</f>
        <v/>
      </c>
      <c r="AF886" s="187" t="str">
        <f>IFERROR(__xludf.DUMMYFUNCTION("""COMPUTED_VALUE"""),"")</f>
        <v/>
      </c>
      <c r="AG886" s="187" t="str">
        <f>IFERROR(__xludf.DUMMYFUNCTION("""COMPUTED_VALUE"""),"")</f>
        <v/>
      </c>
      <c r="AH886" s="187" t="str">
        <f>IFERROR(__xludf.DUMMYFUNCTION("""COMPUTED_VALUE"""),"")</f>
        <v/>
      </c>
      <c r="AI886" s="187" t="str">
        <f>IFERROR(__xludf.DUMMYFUNCTION("""COMPUTED_VALUE"""),"")</f>
        <v/>
      </c>
      <c r="AJ886" s="187" t="str">
        <f>IFERROR(__xludf.DUMMYFUNCTION("""COMPUTED_VALUE"""),"")</f>
        <v/>
      </c>
      <c r="AK886" s="187" t="str">
        <f>IFERROR(__xludf.DUMMYFUNCTION("""COMPUTED_VALUE"""),"")</f>
        <v/>
      </c>
      <c r="AL886" s="187" t="str">
        <f>IFERROR(__xludf.DUMMYFUNCTION("""COMPUTED_VALUE"""),"")</f>
        <v/>
      </c>
      <c r="AM886" s="187" t="str">
        <f>IFERROR(__xludf.DUMMYFUNCTION("""COMPUTED_VALUE"""),"")</f>
        <v/>
      </c>
      <c r="AN886" s="187" t="str">
        <f>IFERROR(__xludf.DUMMYFUNCTION("""COMPUTED_VALUE"""),"")</f>
        <v/>
      </c>
    </row>
    <row r="887">
      <c r="A887" s="187"/>
      <c r="B887" s="187"/>
      <c r="C887" s="187"/>
      <c r="D887" s="208"/>
      <c r="E887" s="109"/>
      <c r="F887" s="209"/>
      <c r="G887" s="187"/>
      <c r="H887" s="174"/>
      <c r="I887" s="187"/>
      <c r="J887" s="174" t="str">
        <f>IFERROR(__xludf.DUMMYFUNCTION("""COMPUTED_VALUE"""),"")</f>
        <v/>
      </c>
      <c r="K887" s="187" t="str">
        <f>IFERROR(__xludf.DUMMYFUNCTION("""COMPUTED_VALUE"""),"")</f>
        <v/>
      </c>
      <c r="L887" s="187" t="str">
        <f>IFERROR(__xludf.DUMMYFUNCTION("""COMPUTED_VALUE"""),"")</f>
        <v/>
      </c>
      <c r="M887" s="187" t="str">
        <f>IFERROR(__xludf.DUMMYFUNCTION("""COMPUTED_VALUE"""),"")</f>
        <v/>
      </c>
      <c r="N887" s="187" t="str">
        <f>IFERROR(__xludf.DUMMYFUNCTION("""COMPUTED_VALUE"""),"")</f>
        <v/>
      </c>
      <c r="O887" s="187" t="str">
        <f>IFERROR(__xludf.DUMMYFUNCTION("""COMPUTED_VALUE"""),"")</f>
        <v/>
      </c>
      <c r="P887" s="187" t="str">
        <f>IFERROR(__xludf.DUMMYFUNCTION("""COMPUTED_VALUE"""),"")</f>
        <v/>
      </c>
      <c r="Q887" s="187" t="str">
        <f>IFERROR(__xludf.DUMMYFUNCTION("""COMPUTED_VALUE"""),"")</f>
        <v/>
      </c>
      <c r="R887" s="187" t="str">
        <f>IFERROR(__xludf.DUMMYFUNCTION("""COMPUTED_VALUE"""),"")</f>
        <v/>
      </c>
      <c r="S887" s="187" t="str">
        <f>IFERROR(__xludf.DUMMYFUNCTION("""COMPUTED_VALUE"""),"")</f>
        <v/>
      </c>
      <c r="T887" s="187" t="str">
        <f>IFERROR(__xludf.DUMMYFUNCTION("""COMPUTED_VALUE"""),"")</f>
        <v/>
      </c>
      <c r="U887" s="187" t="str">
        <f>IFERROR(__xludf.DUMMYFUNCTION("""COMPUTED_VALUE"""),"")</f>
        <v/>
      </c>
      <c r="V887" s="187" t="str">
        <f>IFERROR(__xludf.DUMMYFUNCTION("""COMPUTED_VALUE"""),"")</f>
        <v/>
      </c>
      <c r="W887" s="187" t="str">
        <f>IFERROR(__xludf.DUMMYFUNCTION("""COMPUTED_VALUE"""),"")</f>
        <v/>
      </c>
      <c r="X887" s="187" t="str">
        <f>IFERROR(__xludf.DUMMYFUNCTION("""COMPUTED_VALUE"""),"")</f>
        <v/>
      </c>
      <c r="Y887" s="187" t="str">
        <f>IFERROR(__xludf.DUMMYFUNCTION("""COMPUTED_VALUE"""),"")</f>
        <v/>
      </c>
      <c r="Z887" s="187" t="str">
        <f>IFERROR(__xludf.DUMMYFUNCTION("""COMPUTED_VALUE"""),"")</f>
        <v/>
      </c>
      <c r="AA887" s="187" t="str">
        <f>IFERROR(__xludf.DUMMYFUNCTION("""COMPUTED_VALUE"""),"")</f>
        <v/>
      </c>
      <c r="AB887" s="187" t="str">
        <f>IFERROR(__xludf.DUMMYFUNCTION("""COMPUTED_VALUE"""),"")</f>
        <v/>
      </c>
      <c r="AC887" s="187" t="str">
        <f>IFERROR(__xludf.DUMMYFUNCTION("""COMPUTED_VALUE"""),"")</f>
        <v/>
      </c>
      <c r="AD887" s="187" t="str">
        <f>IFERROR(__xludf.DUMMYFUNCTION("""COMPUTED_VALUE"""),"")</f>
        <v/>
      </c>
      <c r="AE887" s="187" t="str">
        <f>IFERROR(__xludf.DUMMYFUNCTION("""COMPUTED_VALUE"""),"")</f>
        <v/>
      </c>
      <c r="AF887" s="187" t="str">
        <f>IFERROR(__xludf.DUMMYFUNCTION("""COMPUTED_VALUE"""),"")</f>
        <v/>
      </c>
      <c r="AG887" s="187" t="str">
        <f>IFERROR(__xludf.DUMMYFUNCTION("""COMPUTED_VALUE"""),"")</f>
        <v/>
      </c>
      <c r="AH887" s="187" t="str">
        <f>IFERROR(__xludf.DUMMYFUNCTION("""COMPUTED_VALUE"""),"")</f>
        <v/>
      </c>
      <c r="AI887" s="187" t="str">
        <f>IFERROR(__xludf.DUMMYFUNCTION("""COMPUTED_VALUE"""),"")</f>
        <v/>
      </c>
      <c r="AJ887" s="187" t="str">
        <f>IFERROR(__xludf.DUMMYFUNCTION("""COMPUTED_VALUE"""),"")</f>
        <v/>
      </c>
      <c r="AK887" s="187" t="str">
        <f>IFERROR(__xludf.DUMMYFUNCTION("""COMPUTED_VALUE"""),"")</f>
        <v/>
      </c>
      <c r="AL887" s="187" t="str">
        <f>IFERROR(__xludf.DUMMYFUNCTION("""COMPUTED_VALUE"""),"")</f>
        <v/>
      </c>
      <c r="AM887" s="187" t="str">
        <f>IFERROR(__xludf.DUMMYFUNCTION("""COMPUTED_VALUE"""),"")</f>
        <v/>
      </c>
      <c r="AN887" s="187" t="str">
        <f>IFERROR(__xludf.DUMMYFUNCTION("""COMPUTED_VALUE"""),"")</f>
        <v/>
      </c>
    </row>
    <row r="888">
      <c r="A888" s="187"/>
      <c r="B888" s="187"/>
      <c r="C888" s="187"/>
      <c r="D888" s="208"/>
      <c r="E888" s="109"/>
      <c r="F888" s="209"/>
      <c r="G888" s="187"/>
      <c r="H888" s="174"/>
      <c r="I888" s="187"/>
      <c r="J888" s="174" t="str">
        <f>IFERROR(__xludf.DUMMYFUNCTION("""COMPUTED_VALUE"""),"")</f>
        <v/>
      </c>
      <c r="K888" s="187" t="str">
        <f>IFERROR(__xludf.DUMMYFUNCTION("""COMPUTED_VALUE"""),"")</f>
        <v/>
      </c>
      <c r="L888" s="187" t="str">
        <f>IFERROR(__xludf.DUMMYFUNCTION("""COMPUTED_VALUE"""),"")</f>
        <v/>
      </c>
      <c r="M888" s="187" t="str">
        <f>IFERROR(__xludf.DUMMYFUNCTION("""COMPUTED_VALUE"""),"")</f>
        <v/>
      </c>
      <c r="N888" s="187" t="str">
        <f>IFERROR(__xludf.DUMMYFUNCTION("""COMPUTED_VALUE"""),"")</f>
        <v/>
      </c>
      <c r="O888" s="187" t="str">
        <f>IFERROR(__xludf.DUMMYFUNCTION("""COMPUTED_VALUE"""),"")</f>
        <v/>
      </c>
      <c r="P888" s="187" t="str">
        <f>IFERROR(__xludf.DUMMYFUNCTION("""COMPUTED_VALUE"""),"")</f>
        <v/>
      </c>
      <c r="Q888" s="187" t="str">
        <f>IFERROR(__xludf.DUMMYFUNCTION("""COMPUTED_VALUE"""),"")</f>
        <v/>
      </c>
      <c r="R888" s="187" t="str">
        <f>IFERROR(__xludf.DUMMYFUNCTION("""COMPUTED_VALUE"""),"")</f>
        <v/>
      </c>
      <c r="S888" s="187" t="str">
        <f>IFERROR(__xludf.DUMMYFUNCTION("""COMPUTED_VALUE"""),"")</f>
        <v/>
      </c>
      <c r="T888" s="187" t="str">
        <f>IFERROR(__xludf.DUMMYFUNCTION("""COMPUTED_VALUE"""),"")</f>
        <v/>
      </c>
      <c r="U888" s="187" t="str">
        <f>IFERROR(__xludf.DUMMYFUNCTION("""COMPUTED_VALUE"""),"")</f>
        <v/>
      </c>
      <c r="V888" s="187" t="str">
        <f>IFERROR(__xludf.DUMMYFUNCTION("""COMPUTED_VALUE"""),"")</f>
        <v/>
      </c>
      <c r="W888" s="187" t="str">
        <f>IFERROR(__xludf.DUMMYFUNCTION("""COMPUTED_VALUE"""),"")</f>
        <v/>
      </c>
      <c r="X888" s="187" t="str">
        <f>IFERROR(__xludf.DUMMYFUNCTION("""COMPUTED_VALUE"""),"")</f>
        <v/>
      </c>
      <c r="Y888" s="187" t="str">
        <f>IFERROR(__xludf.DUMMYFUNCTION("""COMPUTED_VALUE"""),"")</f>
        <v/>
      </c>
      <c r="Z888" s="187" t="str">
        <f>IFERROR(__xludf.DUMMYFUNCTION("""COMPUTED_VALUE"""),"")</f>
        <v/>
      </c>
      <c r="AA888" s="187" t="str">
        <f>IFERROR(__xludf.DUMMYFUNCTION("""COMPUTED_VALUE"""),"")</f>
        <v/>
      </c>
      <c r="AB888" s="187" t="str">
        <f>IFERROR(__xludf.DUMMYFUNCTION("""COMPUTED_VALUE"""),"")</f>
        <v/>
      </c>
      <c r="AC888" s="187" t="str">
        <f>IFERROR(__xludf.DUMMYFUNCTION("""COMPUTED_VALUE"""),"")</f>
        <v/>
      </c>
      <c r="AD888" s="187" t="str">
        <f>IFERROR(__xludf.DUMMYFUNCTION("""COMPUTED_VALUE"""),"")</f>
        <v/>
      </c>
      <c r="AE888" s="187" t="str">
        <f>IFERROR(__xludf.DUMMYFUNCTION("""COMPUTED_VALUE"""),"")</f>
        <v/>
      </c>
      <c r="AF888" s="187" t="str">
        <f>IFERROR(__xludf.DUMMYFUNCTION("""COMPUTED_VALUE"""),"")</f>
        <v/>
      </c>
      <c r="AG888" s="187" t="str">
        <f>IFERROR(__xludf.DUMMYFUNCTION("""COMPUTED_VALUE"""),"")</f>
        <v/>
      </c>
      <c r="AH888" s="187" t="str">
        <f>IFERROR(__xludf.DUMMYFUNCTION("""COMPUTED_VALUE"""),"")</f>
        <v/>
      </c>
      <c r="AI888" s="187" t="str">
        <f>IFERROR(__xludf.DUMMYFUNCTION("""COMPUTED_VALUE"""),"")</f>
        <v/>
      </c>
      <c r="AJ888" s="187" t="str">
        <f>IFERROR(__xludf.DUMMYFUNCTION("""COMPUTED_VALUE"""),"")</f>
        <v/>
      </c>
      <c r="AK888" s="187" t="str">
        <f>IFERROR(__xludf.DUMMYFUNCTION("""COMPUTED_VALUE"""),"")</f>
        <v/>
      </c>
      <c r="AL888" s="187" t="str">
        <f>IFERROR(__xludf.DUMMYFUNCTION("""COMPUTED_VALUE"""),"")</f>
        <v/>
      </c>
      <c r="AM888" s="187" t="str">
        <f>IFERROR(__xludf.DUMMYFUNCTION("""COMPUTED_VALUE"""),"")</f>
        <v/>
      </c>
      <c r="AN888" s="187" t="str">
        <f>IFERROR(__xludf.DUMMYFUNCTION("""COMPUTED_VALUE"""),"")</f>
        <v/>
      </c>
    </row>
    <row r="889">
      <c r="A889" s="187"/>
      <c r="B889" s="187"/>
      <c r="C889" s="187"/>
      <c r="D889" s="208"/>
      <c r="E889" s="109"/>
      <c r="F889" s="209"/>
      <c r="G889" s="187"/>
      <c r="H889" s="174"/>
      <c r="I889" s="187"/>
      <c r="J889" s="174" t="str">
        <f>IFERROR(__xludf.DUMMYFUNCTION("""COMPUTED_VALUE"""),"")</f>
        <v/>
      </c>
      <c r="K889" s="187" t="str">
        <f>IFERROR(__xludf.DUMMYFUNCTION("""COMPUTED_VALUE"""),"")</f>
        <v/>
      </c>
      <c r="L889" s="187" t="str">
        <f>IFERROR(__xludf.DUMMYFUNCTION("""COMPUTED_VALUE"""),"")</f>
        <v/>
      </c>
      <c r="M889" s="187" t="str">
        <f>IFERROR(__xludf.DUMMYFUNCTION("""COMPUTED_VALUE"""),"")</f>
        <v/>
      </c>
      <c r="N889" s="187" t="str">
        <f>IFERROR(__xludf.DUMMYFUNCTION("""COMPUTED_VALUE"""),"")</f>
        <v/>
      </c>
      <c r="O889" s="187" t="str">
        <f>IFERROR(__xludf.DUMMYFUNCTION("""COMPUTED_VALUE"""),"")</f>
        <v/>
      </c>
      <c r="P889" s="187" t="str">
        <f>IFERROR(__xludf.DUMMYFUNCTION("""COMPUTED_VALUE"""),"")</f>
        <v/>
      </c>
      <c r="Q889" s="187" t="str">
        <f>IFERROR(__xludf.DUMMYFUNCTION("""COMPUTED_VALUE"""),"")</f>
        <v/>
      </c>
      <c r="R889" s="187" t="str">
        <f>IFERROR(__xludf.DUMMYFUNCTION("""COMPUTED_VALUE"""),"")</f>
        <v/>
      </c>
      <c r="S889" s="187" t="str">
        <f>IFERROR(__xludf.DUMMYFUNCTION("""COMPUTED_VALUE"""),"")</f>
        <v/>
      </c>
      <c r="T889" s="187" t="str">
        <f>IFERROR(__xludf.DUMMYFUNCTION("""COMPUTED_VALUE"""),"")</f>
        <v/>
      </c>
      <c r="U889" s="187" t="str">
        <f>IFERROR(__xludf.DUMMYFUNCTION("""COMPUTED_VALUE"""),"")</f>
        <v/>
      </c>
      <c r="V889" s="187" t="str">
        <f>IFERROR(__xludf.DUMMYFUNCTION("""COMPUTED_VALUE"""),"")</f>
        <v/>
      </c>
      <c r="W889" s="187" t="str">
        <f>IFERROR(__xludf.DUMMYFUNCTION("""COMPUTED_VALUE"""),"")</f>
        <v/>
      </c>
      <c r="X889" s="187" t="str">
        <f>IFERROR(__xludf.DUMMYFUNCTION("""COMPUTED_VALUE"""),"")</f>
        <v/>
      </c>
      <c r="Y889" s="187" t="str">
        <f>IFERROR(__xludf.DUMMYFUNCTION("""COMPUTED_VALUE"""),"")</f>
        <v/>
      </c>
      <c r="Z889" s="187" t="str">
        <f>IFERROR(__xludf.DUMMYFUNCTION("""COMPUTED_VALUE"""),"")</f>
        <v/>
      </c>
      <c r="AA889" s="187" t="str">
        <f>IFERROR(__xludf.DUMMYFUNCTION("""COMPUTED_VALUE"""),"")</f>
        <v/>
      </c>
      <c r="AB889" s="187" t="str">
        <f>IFERROR(__xludf.DUMMYFUNCTION("""COMPUTED_VALUE"""),"")</f>
        <v/>
      </c>
      <c r="AC889" s="187" t="str">
        <f>IFERROR(__xludf.DUMMYFUNCTION("""COMPUTED_VALUE"""),"")</f>
        <v/>
      </c>
      <c r="AD889" s="187" t="str">
        <f>IFERROR(__xludf.DUMMYFUNCTION("""COMPUTED_VALUE"""),"")</f>
        <v/>
      </c>
      <c r="AE889" s="187" t="str">
        <f>IFERROR(__xludf.DUMMYFUNCTION("""COMPUTED_VALUE"""),"")</f>
        <v/>
      </c>
      <c r="AF889" s="187" t="str">
        <f>IFERROR(__xludf.DUMMYFUNCTION("""COMPUTED_VALUE"""),"")</f>
        <v/>
      </c>
      <c r="AG889" s="187" t="str">
        <f>IFERROR(__xludf.DUMMYFUNCTION("""COMPUTED_VALUE"""),"")</f>
        <v/>
      </c>
      <c r="AH889" s="187" t="str">
        <f>IFERROR(__xludf.DUMMYFUNCTION("""COMPUTED_VALUE"""),"")</f>
        <v/>
      </c>
      <c r="AI889" s="187" t="str">
        <f>IFERROR(__xludf.DUMMYFUNCTION("""COMPUTED_VALUE"""),"")</f>
        <v/>
      </c>
      <c r="AJ889" s="187" t="str">
        <f>IFERROR(__xludf.DUMMYFUNCTION("""COMPUTED_VALUE"""),"")</f>
        <v/>
      </c>
      <c r="AK889" s="187" t="str">
        <f>IFERROR(__xludf.DUMMYFUNCTION("""COMPUTED_VALUE"""),"")</f>
        <v/>
      </c>
      <c r="AL889" s="187" t="str">
        <f>IFERROR(__xludf.DUMMYFUNCTION("""COMPUTED_VALUE"""),"")</f>
        <v/>
      </c>
      <c r="AM889" s="187" t="str">
        <f>IFERROR(__xludf.DUMMYFUNCTION("""COMPUTED_VALUE"""),"")</f>
        <v/>
      </c>
      <c r="AN889" s="187" t="str">
        <f>IFERROR(__xludf.DUMMYFUNCTION("""COMPUTED_VALUE"""),"")</f>
        <v/>
      </c>
    </row>
    <row r="890">
      <c r="A890" s="187"/>
      <c r="B890" s="187"/>
      <c r="C890" s="187"/>
      <c r="D890" s="208"/>
      <c r="E890" s="109"/>
      <c r="F890" s="209"/>
      <c r="G890" s="187"/>
      <c r="H890" s="174"/>
      <c r="I890" s="187"/>
      <c r="J890" s="174" t="str">
        <f>IFERROR(__xludf.DUMMYFUNCTION("""COMPUTED_VALUE"""),"")</f>
        <v/>
      </c>
      <c r="K890" s="187" t="str">
        <f>IFERROR(__xludf.DUMMYFUNCTION("""COMPUTED_VALUE"""),"")</f>
        <v/>
      </c>
      <c r="L890" s="187" t="str">
        <f>IFERROR(__xludf.DUMMYFUNCTION("""COMPUTED_VALUE"""),"")</f>
        <v/>
      </c>
      <c r="M890" s="187" t="str">
        <f>IFERROR(__xludf.DUMMYFUNCTION("""COMPUTED_VALUE"""),"")</f>
        <v/>
      </c>
      <c r="N890" s="187" t="str">
        <f>IFERROR(__xludf.DUMMYFUNCTION("""COMPUTED_VALUE"""),"")</f>
        <v/>
      </c>
      <c r="O890" s="187" t="str">
        <f>IFERROR(__xludf.DUMMYFUNCTION("""COMPUTED_VALUE"""),"")</f>
        <v/>
      </c>
      <c r="P890" s="187" t="str">
        <f>IFERROR(__xludf.DUMMYFUNCTION("""COMPUTED_VALUE"""),"")</f>
        <v/>
      </c>
      <c r="Q890" s="187" t="str">
        <f>IFERROR(__xludf.DUMMYFUNCTION("""COMPUTED_VALUE"""),"")</f>
        <v/>
      </c>
      <c r="R890" s="187" t="str">
        <f>IFERROR(__xludf.DUMMYFUNCTION("""COMPUTED_VALUE"""),"")</f>
        <v/>
      </c>
      <c r="S890" s="187" t="str">
        <f>IFERROR(__xludf.DUMMYFUNCTION("""COMPUTED_VALUE"""),"")</f>
        <v/>
      </c>
      <c r="T890" s="187" t="str">
        <f>IFERROR(__xludf.DUMMYFUNCTION("""COMPUTED_VALUE"""),"")</f>
        <v/>
      </c>
      <c r="U890" s="187" t="str">
        <f>IFERROR(__xludf.DUMMYFUNCTION("""COMPUTED_VALUE"""),"")</f>
        <v/>
      </c>
      <c r="V890" s="187" t="str">
        <f>IFERROR(__xludf.DUMMYFUNCTION("""COMPUTED_VALUE"""),"")</f>
        <v/>
      </c>
      <c r="W890" s="187" t="str">
        <f>IFERROR(__xludf.DUMMYFUNCTION("""COMPUTED_VALUE"""),"")</f>
        <v/>
      </c>
      <c r="X890" s="187" t="str">
        <f>IFERROR(__xludf.DUMMYFUNCTION("""COMPUTED_VALUE"""),"")</f>
        <v/>
      </c>
      <c r="Y890" s="187" t="str">
        <f>IFERROR(__xludf.DUMMYFUNCTION("""COMPUTED_VALUE"""),"")</f>
        <v/>
      </c>
      <c r="Z890" s="187" t="str">
        <f>IFERROR(__xludf.DUMMYFUNCTION("""COMPUTED_VALUE"""),"")</f>
        <v/>
      </c>
      <c r="AA890" s="187" t="str">
        <f>IFERROR(__xludf.DUMMYFUNCTION("""COMPUTED_VALUE"""),"")</f>
        <v/>
      </c>
      <c r="AB890" s="187" t="str">
        <f>IFERROR(__xludf.DUMMYFUNCTION("""COMPUTED_VALUE"""),"")</f>
        <v/>
      </c>
      <c r="AC890" s="187" t="str">
        <f>IFERROR(__xludf.DUMMYFUNCTION("""COMPUTED_VALUE"""),"")</f>
        <v/>
      </c>
      <c r="AD890" s="187" t="str">
        <f>IFERROR(__xludf.DUMMYFUNCTION("""COMPUTED_VALUE"""),"")</f>
        <v/>
      </c>
      <c r="AE890" s="187" t="str">
        <f>IFERROR(__xludf.DUMMYFUNCTION("""COMPUTED_VALUE"""),"")</f>
        <v/>
      </c>
      <c r="AF890" s="187" t="str">
        <f>IFERROR(__xludf.DUMMYFUNCTION("""COMPUTED_VALUE"""),"")</f>
        <v/>
      </c>
      <c r="AG890" s="187" t="str">
        <f>IFERROR(__xludf.DUMMYFUNCTION("""COMPUTED_VALUE"""),"")</f>
        <v/>
      </c>
      <c r="AH890" s="187" t="str">
        <f>IFERROR(__xludf.DUMMYFUNCTION("""COMPUTED_VALUE"""),"")</f>
        <v/>
      </c>
      <c r="AI890" s="187" t="str">
        <f>IFERROR(__xludf.DUMMYFUNCTION("""COMPUTED_VALUE"""),"")</f>
        <v/>
      </c>
      <c r="AJ890" s="187" t="str">
        <f>IFERROR(__xludf.DUMMYFUNCTION("""COMPUTED_VALUE"""),"")</f>
        <v/>
      </c>
      <c r="AK890" s="187" t="str">
        <f>IFERROR(__xludf.DUMMYFUNCTION("""COMPUTED_VALUE"""),"")</f>
        <v/>
      </c>
      <c r="AL890" s="187" t="str">
        <f>IFERROR(__xludf.DUMMYFUNCTION("""COMPUTED_VALUE"""),"")</f>
        <v/>
      </c>
      <c r="AM890" s="187" t="str">
        <f>IFERROR(__xludf.DUMMYFUNCTION("""COMPUTED_VALUE"""),"")</f>
        <v/>
      </c>
      <c r="AN890" s="187" t="str">
        <f>IFERROR(__xludf.DUMMYFUNCTION("""COMPUTED_VALUE"""),"")</f>
        <v/>
      </c>
    </row>
    <row r="891">
      <c r="A891" s="187"/>
      <c r="B891" s="187"/>
      <c r="C891" s="187"/>
      <c r="D891" s="208"/>
      <c r="E891" s="109"/>
      <c r="F891" s="209"/>
      <c r="G891" s="187"/>
      <c r="H891" s="174"/>
      <c r="I891" s="187"/>
      <c r="J891" s="174" t="str">
        <f>IFERROR(__xludf.DUMMYFUNCTION("""COMPUTED_VALUE"""),"")</f>
        <v/>
      </c>
      <c r="K891" s="187" t="str">
        <f>IFERROR(__xludf.DUMMYFUNCTION("""COMPUTED_VALUE"""),"")</f>
        <v/>
      </c>
      <c r="L891" s="187" t="str">
        <f>IFERROR(__xludf.DUMMYFUNCTION("""COMPUTED_VALUE"""),"")</f>
        <v/>
      </c>
      <c r="M891" s="187" t="str">
        <f>IFERROR(__xludf.DUMMYFUNCTION("""COMPUTED_VALUE"""),"")</f>
        <v/>
      </c>
      <c r="N891" s="187" t="str">
        <f>IFERROR(__xludf.DUMMYFUNCTION("""COMPUTED_VALUE"""),"")</f>
        <v/>
      </c>
      <c r="O891" s="187" t="str">
        <f>IFERROR(__xludf.DUMMYFUNCTION("""COMPUTED_VALUE"""),"")</f>
        <v/>
      </c>
      <c r="P891" s="187" t="str">
        <f>IFERROR(__xludf.DUMMYFUNCTION("""COMPUTED_VALUE"""),"")</f>
        <v/>
      </c>
      <c r="Q891" s="187" t="str">
        <f>IFERROR(__xludf.DUMMYFUNCTION("""COMPUTED_VALUE"""),"")</f>
        <v/>
      </c>
      <c r="R891" s="187" t="str">
        <f>IFERROR(__xludf.DUMMYFUNCTION("""COMPUTED_VALUE"""),"")</f>
        <v/>
      </c>
      <c r="S891" s="187" t="str">
        <f>IFERROR(__xludf.DUMMYFUNCTION("""COMPUTED_VALUE"""),"")</f>
        <v/>
      </c>
      <c r="T891" s="187" t="str">
        <f>IFERROR(__xludf.DUMMYFUNCTION("""COMPUTED_VALUE"""),"")</f>
        <v/>
      </c>
      <c r="U891" s="187" t="str">
        <f>IFERROR(__xludf.DUMMYFUNCTION("""COMPUTED_VALUE"""),"")</f>
        <v/>
      </c>
      <c r="V891" s="187" t="str">
        <f>IFERROR(__xludf.DUMMYFUNCTION("""COMPUTED_VALUE"""),"")</f>
        <v/>
      </c>
      <c r="W891" s="187" t="str">
        <f>IFERROR(__xludf.DUMMYFUNCTION("""COMPUTED_VALUE"""),"")</f>
        <v/>
      </c>
      <c r="X891" s="187" t="str">
        <f>IFERROR(__xludf.DUMMYFUNCTION("""COMPUTED_VALUE"""),"")</f>
        <v/>
      </c>
      <c r="Y891" s="187" t="str">
        <f>IFERROR(__xludf.DUMMYFUNCTION("""COMPUTED_VALUE"""),"")</f>
        <v/>
      </c>
      <c r="Z891" s="187" t="str">
        <f>IFERROR(__xludf.DUMMYFUNCTION("""COMPUTED_VALUE"""),"")</f>
        <v/>
      </c>
      <c r="AA891" s="187" t="str">
        <f>IFERROR(__xludf.DUMMYFUNCTION("""COMPUTED_VALUE"""),"")</f>
        <v/>
      </c>
      <c r="AB891" s="187" t="str">
        <f>IFERROR(__xludf.DUMMYFUNCTION("""COMPUTED_VALUE"""),"")</f>
        <v/>
      </c>
      <c r="AC891" s="187" t="str">
        <f>IFERROR(__xludf.DUMMYFUNCTION("""COMPUTED_VALUE"""),"")</f>
        <v/>
      </c>
      <c r="AD891" s="187" t="str">
        <f>IFERROR(__xludf.DUMMYFUNCTION("""COMPUTED_VALUE"""),"")</f>
        <v/>
      </c>
      <c r="AE891" s="187" t="str">
        <f>IFERROR(__xludf.DUMMYFUNCTION("""COMPUTED_VALUE"""),"")</f>
        <v/>
      </c>
      <c r="AF891" s="187" t="str">
        <f>IFERROR(__xludf.DUMMYFUNCTION("""COMPUTED_VALUE"""),"")</f>
        <v/>
      </c>
      <c r="AG891" s="187" t="str">
        <f>IFERROR(__xludf.DUMMYFUNCTION("""COMPUTED_VALUE"""),"")</f>
        <v/>
      </c>
      <c r="AH891" s="187" t="str">
        <f>IFERROR(__xludf.DUMMYFUNCTION("""COMPUTED_VALUE"""),"")</f>
        <v/>
      </c>
      <c r="AI891" s="187" t="str">
        <f>IFERROR(__xludf.DUMMYFUNCTION("""COMPUTED_VALUE"""),"")</f>
        <v/>
      </c>
      <c r="AJ891" s="187" t="str">
        <f>IFERROR(__xludf.DUMMYFUNCTION("""COMPUTED_VALUE"""),"")</f>
        <v/>
      </c>
      <c r="AK891" s="187" t="str">
        <f>IFERROR(__xludf.DUMMYFUNCTION("""COMPUTED_VALUE"""),"")</f>
        <v/>
      </c>
      <c r="AL891" s="187" t="str">
        <f>IFERROR(__xludf.DUMMYFUNCTION("""COMPUTED_VALUE"""),"")</f>
        <v/>
      </c>
      <c r="AM891" s="187" t="str">
        <f>IFERROR(__xludf.DUMMYFUNCTION("""COMPUTED_VALUE"""),"")</f>
        <v/>
      </c>
      <c r="AN891" s="187" t="str">
        <f>IFERROR(__xludf.DUMMYFUNCTION("""COMPUTED_VALUE"""),"")</f>
        <v/>
      </c>
    </row>
    <row r="892">
      <c r="A892" s="187"/>
      <c r="B892" s="187"/>
      <c r="C892" s="187"/>
      <c r="D892" s="208"/>
      <c r="E892" s="109"/>
      <c r="F892" s="209"/>
      <c r="G892" s="187"/>
      <c r="H892" s="174"/>
      <c r="I892" s="187"/>
      <c r="J892" s="174" t="str">
        <f>IFERROR(__xludf.DUMMYFUNCTION("""COMPUTED_VALUE"""),"")</f>
        <v/>
      </c>
      <c r="K892" s="187" t="str">
        <f>IFERROR(__xludf.DUMMYFUNCTION("""COMPUTED_VALUE"""),"")</f>
        <v/>
      </c>
      <c r="L892" s="187" t="str">
        <f>IFERROR(__xludf.DUMMYFUNCTION("""COMPUTED_VALUE"""),"")</f>
        <v/>
      </c>
      <c r="M892" s="187" t="str">
        <f>IFERROR(__xludf.DUMMYFUNCTION("""COMPUTED_VALUE"""),"")</f>
        <v/>
      </c>
      <c r="N892" s="187" t="str">
        <f>IFERROR(__xludf.DUMMYFUNCTION("""COMPUTED_VALUE"""),"")</f>
        <v/>
      </c>
      <c r="O892" s="187" t="str">
        <f>IFERROR(__xludf.DUMMYFUNCTION("""COMPUTED_VALUE"""),"")</f>
        <v/>
      </c>
      <c r="P892" s="187" t="str">
        <f>IFERROR(__xludf.DUMMYFUNCTION("""COMPUTED_VALUE"""),"")</f>
        <v/>
      </c>
      <c r="Q892" s="187" t="str">
        <f>IFERROR(__xludf.DUMMYFUNCTION("""COMPUTED_VALUE"""),"")</f>
        <v/>
      </c>
      <c r="R892" s="187" t="str">
        <f>IFERROR(__xludf.DUMMYFUNCTION("""COMPUTED_VALUE"""),"")</f>
        <v/>
      </c>
      <c r="S892" s="187" t="str">
        <f>IFERROR(__xludf.DUMMYFUNCTION("""COMPUTED_VALUE"""),"")</f>
        <v/>
      </c>
      <c r="T892" s="187" t="str">
        <f>IFERROR(__xludf.DUMMYFUNCTION("""COMPUTED_VALUE"""),"")</f>
        <v/>
      </c>
      <c r="U892" s="187" t="str">
        <f>IFERROR(__xludf.DUMMYFUNCTION("""COMPUTED_VALUE"""),"")</f>
        <v/>
      </c>
      <c r="V892" s="187" t="str">
        <f>IFERROR(__xludf.DUMMYFUNCTION("""COMPUTED_VALUE"""),"")</f>
        <v/>
      </c>
      <c r="W892" s="187" t="str">
        <f>IFERROR(__xludf.DUMMYFUNCTION("""COMPUTED_VALUE"""),"")</f>
        <v/>
      </c>
      <c r="X892" s="187" t="str">
        <f>IFERROR(__xludf.DUMMYFUNCTION("""COMPUTED_VALUE"""),"")</f>
        <v/>
      </c>
      <c r="Y892" s="187" t="str">
        <f>IFERROR(__xludf.DUMMYFUNCTION("""COMPUTED_VALUE"""),"")</f>
        <v/>
      </c>
      <c r="Z892" s="187" t="str">
        <f>IFERROR(__xludf.DUMMYFUNCTION("""COMPUTED_VALUE"""),"")</f>
        <v/>
      </c>
      <c r="AA892" s="187" t="str">
        <f>IFERROR(__xludf.DUMMYFUNCTION("""COMPUTED_VALUE"""),"")</f>
        <v/>
      </c>
      <c r="AB892" s="187" t="str">
        <f>IFERROR(__xludf.DUMMYFUNCTION("""COMPUTED_VALUE"""),"")</f>
        <v/>
      </c>
      <c r="AC892" s="187" t="str">
        <f>IFERROR(__xludf.DUMMYFUNCTION("""COMPUTED_VALUE"""),"")</f>
        <v/>
      </c>
      <c r="AD892" s="187" t="str">
        <f>IFERROR(__xludf.DUMMYFUNCTION("""COMPUTED_VALUE"""),"")</f>
        <v/>
      </c>
      <c r="AE892" s="187" t="str">
        <f>IFERROR(__xludf.DUMMYFUNCTION("""COMPUTED_VALUE"""),"")</f>
        <v/>
      </c>
      <c r="AF892" s="187" t="str">
        <f>IFERROR(__xludf.DUMMYFUNCTION("""COMPUTED_VALUE"""),"")</f>
        <v/>
      </c>
      <c r="AG892" s="187" t="str">
        <f>IFERROR(__xludf.DUMMYFUNCTION("""COMPUTED_VALUE"""),"")</f>
        <v/>
      </c>
      <c r="AH892" s="187" t="str">
        <f>IFERROR(__xludf.DUMMYFUNCTION("""COMPUTED_VALUE"""),"")</f>
        <v/>
      </c>
      <c r="AI892" s="187" t="str">
        <f>IFERROR(__xludf.DUMMYFUNCTION("""COMPUTED_VALUE"""),"")</f>
        <v/>
      </c>
      <c r="AJ892" s="187" t="str">
        <f>IFERROR(__xludf.DUMMYFUNCTION("""COMPUTED_VALUE"""),"")</f>
        <v/>
      </c>
      <c r="AK892" s="187" t="str">
        <f>IFERROR(__xludf.DUMMYFUNCTION("""COMPUTED_VALUE"""),"")</f>
        <v/>
      </c>
      <c r="AL892" s="187" t="str">
        <f>IFERROR(__xludf.DUMMYFUNCTION("""COMPUTED_VALUE"""),"")</f>
        <v/>
      </c>
      <c r="AM892" s="187" t="str">
        <f>IFERROR(__xludf.DUMMYFUNCTION("""COMPUTED_VALUE"""),"")</f>
        <v/>
      </c>
      <c r="AN892" s="187" t="str">
        <f>IFERROR(__xludf.DUMMYFUNCTION("""COMPUTED_VALUE"""),"")</f>
        <v/>
      </c>
    </row>
    <row r="893">
      <c r="A893" s="187"/>
      <c r="B893" s="187"/>
      <c r="C893" s="187"/>
      <c r="D893" s="208"/>
      <c r="E893" s="109"/>
      <c r="F893" s="209"/>
      <c r="G893" s="187"/>
      <c r="H893" s="174"/>
      <c r="I893" s="187"/>
      <c r="J893" s="174" t="str">
        <f>IFERROR(__xludf.DUMMYFUNCTION("""COMPUTED_VALUE"""),"")</f>
        <v/>
      </c>
      <c r="K893" s="187" t="str">
        <f>IFERROR(__xludf.DUMMYFUNCTION("""COMPUTED_VALUE"""),"")</f>
        <v/>
      </c>
      <c r="L893" s="187" t="str">
        <f>IFERROR(__xludf.DUMMYFUNCTION("""COMPUTED_VALUE"""),"")</f>
        <v/>
      </c>
      <c r="M893" s="187" t="str">
        <f>IFERROR(__xludf.DUMMYFUNCTION("""COMPUTED_VALUE"""),"")</f>
        <v/>
      </c>
      <c r="N893" s="187" t="str">
        <f>IFERROR(__xludf.DUMMYFUNCTION("""COMPUTED_VALUE"""),"")</f>
        <v/>
      </c>
      <c r="O893" s="187" t="str">
        <f>IFERROR(__xludf.DUMMYFUNCTION("""COMPUTED_VALUE"""),"")</f>
        <v/>
      </c>
      <c r="P893" s="187" t="str">
        <f>IFERROR(__xludf.DUMMYFUNCTION("""COMPUTED_VALUE"""),"")</f>
        <v/>
      </c>
      <c r="Q893" s="187" t="str">
        <f>IFERROR(__xludf.DUMMYFUNCTION("""COMPUTED_VALUE"""),"")</f>
        <v/>
      </c>
      <c r="R893" s="187" t="str">
        <f>IFERROR(__xludf.DUMMYFUNCTION("""COMPUTED_VALUE"""),"")</f>
        <v/>
      </c>
      <c r="S893" s="187" t="str">
        <f>IFERROR(__xludf.DUMMYFUNCTION("""COMPUTED_VALUE"""),"")</f>
        <v/>
      </c>
      <c r="T893" s="187" t="str">
        <f>IFERROR(__xludf.DUMMYFUNCTION("""COMPUTED_VALUE"""),"")</f>
        <v/>
      </c>
      <c r="U893" s="187" t="str">
        <f>IFERROR(__xludf.DUMMYFUNCTION("""COMPUTED_VALUE"""),"")</f>
        <v/>
      </c>
      <c r="V893" s="187" t="str">
        <f>IFERROR(__xludf.DUMMYFUNCTION("""COMPUTED_VALUE"""),"")</f>
        <v/>
      </c>
      <c r="W893" s="187" t="str">
        <f>IFERROR(__xludf.DUMMYFUNCTION("""COMPUTED_VALUE"""),"")</f>
        <v/>
      </c>
      <c r="X893" s="187" t="str">
        <f>IFERROR(__xludf.DUMMYFUNCTION("""COMPUTED_VALUE"""),"")</f>
        <v/>
      </c>
      <c r="Y893" s="187" t="str">
        <f>IFERROR(__xludf.DUMMYFUNCTION("""COMPUTED_VALUE"""),"")</f>
        <v/>
      </c>
      <c r="Z893" s="187" t="str">
        <f>IFERROR(__xludf.DUMMYFUNCTION("""COMPUTED_VALUE"""),"")</f>
        <v/>
      </c>
      <c r="AA893" s="187" t="str">
        <f>IFERROR(__xludf.DUMMYFUNCTION("""COMPUTED_VALUE"""),"")</f>
        <v/>
      </c>
      <c r="AB893" s="187" t="str">
        <f>IFERROR(__xludf.DUMMYFUNCTION("""COMPUTED_VALUE"""),"")</f>
        <v/>
      </c>
      <c r="AC893" s="187" t="str">
        <f>IFERROR(__xludf.DUMMYFUNCTION("""COMPUTED_VALUE"""),"")</f>
        <v/>
      </c>
      <c r="AD893" s="187" t="str">
        <f>IFERROR(__xludf.DUMMYFUNCTION("""COMPUTED_VALUE"""),"")</f>
        <v/>
      </c>
      <c r="AE893" s="187" t="str">
        <f>IFERROR(__xludf.DUMMYFUNCTION("""COMPUTED_VALUE"""),"")</f>
        <v/>
      </c>
      <c r="AF893" s="187" t="str">
        <f>IFERROR(__xludf.DUMMYFUNCTION("""COMPUTED_VALUE"""),"")</f>
        <v/>
      </c>
      <c r="AG893" s="187" t="str">
        <f>IFERROR(__xludf.DUMMYFUNCTION("""COMPUTED_VALUE"""),"")</f>
        <v/>
      </c>
      <c r="AH893" s="187" t="str">
        <f>IFERROR(__xludf.DUMMYFUNCTION("""COMPUTED_VALUE"""),"")</f>
        <v/>
      </c>
      <c r="AI893" s="187" t="str">
        <f>IFERROR(__xludf.DUMMYFUNCTION("""COMPUTED_VALUE"""),"")</f>
        <v/>
      </c>
      <c r="AJ893" s="187" t="str">
        <f>IFERROR(__xludf.DUMMYFUNCTION("""COMPUTED_VALUE"""),"")</f>
        <v/>
      </c>
      <c r="AK893" s="187" t="str">
        <f>IFERROR(__xludf.DUMMYFUNCTION("""COMPUTED_VALUE"""),"")</f>
        <v/>
      </c>
      <c r="AL893" s="187" t="str">
        <f>IFERROR(__xludf.DUMMYFUNCTION("""COMPUTED_VALUE"""),"")</f>
        <v/>
      </c>
      <c r="AM893" s="187" t="str">
        <f>IFERROR(__xludf.DUMMYFUNCTION("""COMPUTED_VALUE"""),"")</f>
        <v/>
      </c>
      <c r="AN893" s="187" t="str">
        <f>IFERROR(__xludf.DUMMYFUNCTION("""COMPUTED_VALUE"""),"")</f>
        <v/>
      </c>
    </row>
    <row r="894">
      <c r="A894" s="187"/>
      <c r="B894" s="187"/>
      <c r="C894" s="187"/>
      <c r="D894" s="208"/>
      <c r="E894" s="109"/>
      <c r="F894" s="209"/>
      <c r="G894" s="187"/>
      <c r="H894" s="174"/>
      <c r="I894" s="187"/>
      <c r="J894" s="174" t="str">
        <f>IFERROR(__xludf.DUMMYFUNCTION("""COMPUTED_VALUE"""),"")</f>
        <v/>
      </c>
      <c r="K894" s="187" t="str">
        <f>IFERROR(__xludf.DUMMYFUNCTION("""COMPUTED_VALUE"""),"")</f>
        <v/>
      </c>
      <c r="L894" s="187" t="str">
        <f>IFERROR(__xludf.DUMMYFUNCTION("""COMPUTED_VALUE"""),"")</f>
        <v/>
      </c>
      <c r="M894" s="187" t="str">
        <f>IFERROR(__xludf.DUMMYFUNCTION("""COMPUTED_VALUE"""),"")</f>
        <v/>
      </c>
      <c r="N894" s="187" t="str">
        <f>IFERROR(__xludf.DUMMYFUNCTION("""COMPUTED_VALUE"""),"")</f>
        <v/>
      </c>
      <c r="O894" s="187" t="str">
        <f>IFERROR(__xludf.DUMMYFUNCTION("""COMPUTED_VALUE"""),"")</f>
        <v/>
      </c>
      <c r="P894" s="187" t="str">
        <f>IFERROR(__xludf.DUMMYFUNCTION("""COMPUTED_VALUE"""),"")</f>
        <v/>
      </c>
      <c r="Q894" s="187" t="str">
        <f>IFERROR(__xludf.DUMMYFUNCTION("""COMPUTED_VALUE"""),"")</f>
        <v/>
      </c>
      <c r="R894" s="187" t="str">
        <f>IFERROR(__xludf.DUMMYFUNCTION("""COMPUTED_VALUE"""),"")</f>
        <v/>
      </c>
      <c r="S894" s="187" t="str">
        <f>IFERROR(__xludf.DUMMYFUNCTION("""COMPUTED_VALUE"""),"")</f>
        <v/>
      </c>
      <c r="T894" s="187" t="str">
        <f>IFERROR(__xludf.DUMMYFUNCTION("""COMPUTED_VALUE"""),"")</f>
        <v/>
      </c>
      <c r="U894" s="187" t="str">
        <f>IFERROR(__xludf.DUMMYFUNCTION("""COMPUTED_VALUE"""),"")</f>
        <v/>
      </c>
      <c r="V894" s="187" t="str">
        <f>IFERROR(__xludf.DUMMYFUNCTION("""COMPUTED_VALUE"""),"")</f>
        <v/>
      </c>
      <c r="W894" s="187" t="str">
        <f>IFERROR(__xludf.DUMMYFUNCTION("""COMPUTED_VALUE"""),"")</f>
        <v/>
      </c>
      <c r="X894" s="187" t="str">
        <f>IFERROR(__xludf.DUMMYFUNCTION("""COMPUTED_VALUE"""),"")</f>
        <v/>
      </c>
      <c r="Y894" s="187" t="str">
        <f>IFERROR(__xludf.DUMMYFUNCTION("""COMPUTED_VALUE"""),"")</f>
        <v/>
      </c>
      <c r="Z894" s="187" t="str">
        <f>IFERROR(__xludf.DUMMYFUNCTION("""COMPUTED_VALUE"""),"")</f>
        <v/>
      </c>
      <c r="AA894" s="187" t="str">
        <f>IFERROR(__xludf.DUMMYFUNCTION("""COMPUTED_VALUE"""),"")</f>
        <v/>
      </c>
      <c r="AB894" s="187" t="str">
        <f>IFERROR(__xludf.DUMMYFUNCTION("""COMPUTED_VALUE"""),"")</f>
        <v/>
      </c>
      <c r="AC894" s="187" t="str">
        <f>IFERROR(__xludf.DUMMYFUNCTION("""COMPUTED_VALUE"""),"")</f>
        <v/>
      </c>
      <c r="AD894" s="187" t="str">
        <f>IFERROR(__xludf.DUMMYFUNCTION("""COMPUTED_VALUE"""),"")</f>
        <v/>
      </c>
      <c r="AE894" s="187" t="str">
        <f>IFERROR(__xludf.DUMMYFUNCTION("""COMPUTED_VALUE"""),"")</f>
        <v/>
      </c>
      <c r="AF894" s="187" t="str">
        <f>IFERROR(__xludf.DUMMYFUNCTION("""COMPUTED_VALUE"""),"")</f>
        <v/>
      </c>
      <c r="AG894" s="187" t="str">
        <f>IFERROR(__xludf.DUMMYFUNCTION("""COMPUTED_VALUE"""),"")</f>
        <v/>
      </c>
      <c r="AH894" s="187" t="str">
        <f>IFERROR(__xludf.DUMMYFUNCTION("""COMPUTED_VALUE"""),"")</f>
        <v/>
      </c>
      <c r="AI894" s="187" t="str">
        <f>IFERROR(__xludf.DUMMYFUNCTION("""COMPUTED_VALUE"""),"")</f>
        <v/>
      </c>
      <c r="AJ894" s="187" t="str">
        <f>IFERROR(__xludf.DUMMYFUNCTION("""COMPUTED_VALUE"""),"")</f>
        <v/>
      </c>
      <c r="AK894" s="187" t="str">
        <f>IFERROR(__xludf.DUMMYFUNCTION("""COMPUTED_VALUE"""),"")</f>
        <v/>
      </c>
      <c r="AL894" s="187" t="str">
        <f>IFERROR(__xludf.DUMMYFUNCTION("""COMPUTED_VALUE"""),"")</f>
        <v/>
      </c>
      <c r="AM894" s="187" t="str">
        <f>IFERROR(__xludf.DUMMYFUNCTION("""COMPUTED_VALUE"""),"")</f>
        <v/>
      </c>
      <c r="AN894" s="187" t="str">
        <f>IFERROR(__xludf.DUMMYFUNCTION("""COMPUTED_VALUE"""),"")</f>
        <v/>
      </c>
    </row>
    <row r="895">
      <c r="A895" s="187"/>
      <c r="B895" s="187"/>
      <c r="C895" s="187"/>
      <c r="D895" s="208"/>
      <c r="E895" s="109"/>
      <c r="F895" s="209"/>
      <c r="G895" s="187"/>
      <c r="H895" s="174"/>
      <c r="I895" s="187"/>
      <c r="J895" s="174" t="str">
        <f>IFERROR(__xludf.DUMMYFUNCTION("""COMPUTED_VALUE"""),"")</f>
        <v/>
      </c>
      <c r="K895" s="187" t="str">
        <f>IFERROR(__xludf.DUMMYFUNCTION("""COMPUTED_VALUE"""),"")</f>
        <v/>
      </c>
      <c r="L895" s="187" t="str">
        <f>IFERROR(__xludf.DUMMYFUNCTION("""COMPUTED_VALUE"""),"")</f>
        <v/>
      </c>
      <c r="M895" s="187" t="str">
        <f>IFERROR(__xludf.DUMMYFUNCTION("""COMPUTED_VALUE"""),"")</f>
        <v/>
      </c>
      <c r="N895" s="187" t="str">
        <f>IFERROR(__xludf.DUMMYFUNCTION("""COMPUTED_VALUE"""),"")</f>
        <v/>
      </c>
      <c r="O895" s="187" t="str">
        <f>IFERROR(__xludf.DUMMYFUNCTION("""COMPUTED_VALUE"""),"")</f>
        <v/>
      </c>
      <c r="P895" s="187" t="str">
        <f>IFERROR(__xludf.DUMMYFUNCTION("""COMPUTED_VALUE"""),"")</f>
        <v/>
      </c>
      <c r="Q895" s="187" t="str">
        <f>IFERROR(__xludf.DUMMYFUNCTION("""COMPUTED_VALUE"""),"")</f>
        <v/>
      </c>
      <c r="R895" s="187" t="str">
        <f>IFERROR(__xludf.DUMMYFUNCTION("""COMPUTED_VALUE"""),"")</f>
        <v/>
      </c>
      <c r="S895" s="187" t="str">
        <f>IFERROR(__xludf.DUMMYFUNCTION("""COMPUTED_VALUE"""),"")</f>
        <v/>
      </c>
      <c r="T895" s="187" t="str">
        <f>IFERROR(__xludf.DUMMYFUNCTION("""COMPUTED_VALUE"""),"")</f>
        <v/>
      </c>
      <c r="U895" s="187" t="str">
        <f>IFERROR(__xludf.DUMMYFUNCTION("""COMPUTED_VALUE"""),"")</f>
        <v/>
      </c>
      <c r="V895" s="187" t="str">
        <f>IFERROR(__xludf.DUMMYFUNCTION("""COMPUTED_VALUE"""),"")</f>
        <v/>
      </c>
      <c r="W895" s="187" t="str">
        <f>IFERROR(__xludf.DUMMYFUNCTION("""COMPUTED_VALUE"""),"")</f>
        <v/>
      </c>
      <c r="X895" s="187" t="str">
        <f>IFERROR(__xludf.DUMMYFUNCTION("""COMPUTED_VALUE"""),"")</f>
        <v/>
      </c>
      <c r="Y895" s="187" t="str">
        <f>IFERROR(__xludf.DUMMYFUNCTION("""COMPUTED_VALUE"""),"")</f>
        <v/>
      </c>
      <c r="Z895" s="187" t="str">
        <f>IFERROR(__xludf.DUMMYFUNCTION("""COMPUTED_VALUE"""),"")</f>
        <v/>
      </c>
      <c r="AA895" s="187" t="str">
        <f>IFERROR(__xludf.DUMMYFUNCTION("""COMPUTED_VALUE"""),"")</f>
        <v/>
      </c>
      <c r="AB895" s="187" t="str">
        <f>IFERROR(__xludf.DUMMYFUNCTION("""COMPUTED_VALUE"""),"")</f>
        <v/>
      </c>
      <c r="AC895" s="187" t="str">
        <f>IFERROR(__xludf.DUMMYFUNCTION("""COMPUTED_VALUE"""),"")</f>
        <v/>
      </c>
      <c r="AD895" s="187" t="str">
        <f>IFERROR(__xludf.DUMMYFUNCTION("""COMPUTED_VALUE"""),"")</f>
        <v/>
      </c>
      <c r="AE895" s="187" t="str">
        <f>IFERROR(__xludf.DUMMYFUNCTION("""COMPUTED_VALUE"""),"")</f>
        <v/>
      </c>
      <c r="AF895" s="187" t="str">
        <f>IFERROR(__xludf.DUMMYFUNCTION("""COMPUTED_VALUE"""),"")</f>
        <v/>
      </c>
      <c r="AG895" s="187" t="str">
        <f>IFERROR(__xludf.DUMMYFUNCTION("""COMPUTED_VALUE"""),"")</f>
        <v/>
      </c>
      <c r="AH895" s="187" t="str">
        <f>IFERROR(__xludf.DUMMYFUNCTION("""COMPUTED_VALUE"""),"")</f>
        <v/>
      </c>
      <c r="AI895" s="187" t="str">
        <f>IFERROR(__xludf.DUMMYFUNCTION("""COMPUTED_VALUE"""),"")</f>
        <v/>
      </c>
      <c r="AJ895" s="187" t="str">
        <f>IFERROR(__xludf.DUMMYFUNCTION("""COMPUTED_VALUE"""),"")</f>
        <v/>
      </c>
      <c r="AK895" s="187" t="str">
        <f>IFERROR(__xludf.DUMMYFUNCTION("""COMPUTED_VALUE"""),"")</f>
        <v/>
      </c>
      <c r="AL895" s="187" t="str">
        <f>IFERROR(__xludf.DUMMYFUNCTION("""COMPUTED_VALUE"""),"")</f>
        <v/>
      </c>
      <c r="AM895" s="187" t="str">
        <f>IFERROR(__xludf.DUMMYFUNCTION("""COMPUTED_VALUE"""),"")</f>
        <v/>
      </c>
      <c r="AN895" s="187" t="str">
        <f>IFERROR(__xludf.DUMMYFUNCTION("""COMPUTED_VALUE"""),"")</f>
        <v/>
      </c>
    </row>
    <row r="896">
      <c r="A896" s="187"/>
      <c r="B896" s="187"/>
      <c r="C896" s="187"/>
      <c r="D896" s="208"/>
      <c r="E896" s="109"/>
      <c r="F896" s="209"/>
      <c r="G896" s="187"/>
      <c r="H896" s="174"/>
      <c r="I896" s="187"/>
      <c r="J896" s="174" t="str">
        <f>IFERROR(__xludf.DUMMYFUNCTION("""COMPUTED_VALUE"""),"")</f>
        <v/>
      </c>
      <c r="K896" s="187" t="str">
        <f>IFERROR(__xludf.DUMMYFUNCTION("""COMPUTED_VALUE"""),"")</f>
        <v/>
      </c>
      <c r="L896" s="187" t="str">
        <f>IFERROR(__xludf.DUMMYFUNCTION("""COMPUTED_VALUE"""),"")</f>
        <v/>
      </c>
      <c r="M896" s="187" t="str">
        <f>IFERROR(__xludf.DUMMYFUNCTION("""COMPUTED_VALUE"""),"")</f>
        <v/>
      </c>
      <c r="N896" s="187" t="str">
        <f>IFERROR(__xludf.DUMMYFUNCTION("""COMPUTED_VALUE"""),"")</f>
        <v/>
      </c>
      <c r="O896" s="187" t="str">
        <f>IFERROR(__xludf.DUMMYFUNCTION("""COMPUTED_VALUE"""),"")</f>
        <v/>
      </c>
      <c r="P896" s="187" t="str">
        <f>IFERROR(__xludf.DUMMYFUNCTION("""COMPUTED_VALUE"""),"")</f>
        <v/>
      </c>
      <c r="Q896" s="187" t="str">
        <f>IFERROR(__xludf.DUMMYFUNCTION("""COMPUTED_VALUE"""),"")</f>
        <v/>
      </c>
      <c r="R896" s="187" t="str">
        <f>IFERROR(__xludf.DUMMYFUNCTION("""COMPUTED_VALUE"""),"")</f>
        <v/>
      </c>
      <c r="S896" s="187" t="str">
        <f>IFERROR(__xludf.DUMMYFUNCTION("""COMPUTED_VALUE"""),"")</f>
        <v/>
      </c>
      <c r="T896" s="187" t="str">
        <f>IFERROR(__xludf.DUMMYFUNCTION("""COMPUTED_VALUE"""),"")</f>
        <v/>
      </c>
      <c r="U896" s="187" t="str">
        <f>IFERROR(__xludf.DUMMYFUNCTION("""COMPUTED_VALUE"""),"")</f>
        <v/>
      </c>
      <c r="V896" s="187" t="str">
        <f>IFERROR(__xludf.DUMMYFUNCTION("""COMPUTED_VALUE"""),"")</f>
        <v/>
      </c>
      <c r="W896" s="187" t="str">
        <f>IFERROR(__xludf.DUMMYFUNCTION("""COMPUTED_VALUE"""),"")</f>
        <v/>
      </c>
      <c r="X896" s="187" t="str">
        <f>IFERROR(__xludf.DUMMYFUNCTION("""COMPUTED_VALUE"""),"")</f>
        <v/>
      </c>
      <c r="Y896" s="187" t="str">
        <f>IFERROR(__xludf.DUMMYFUNCTION("""COMPUTED_VALUE"""),"")</f>
        <v/>
      </c>
      <c r="Z896" s="187" t="str">
        <f>IFERROR(__xludf.DUMMYFUNCTION("""COMPUTED_VALUE"""),"")</f>
        <v/>
      </c>
      <c r="AA896" s="187" t="str">
        <f>IFERROR(__xludf.DUMMYFUNCTION("""COMPUTED_VALUE"""),"")</f>
        <v/>
      </c>
      <c r="AB896" s="187" t="str">
        <f>IFERROR(__xludf.DUMMYFUNCTION("""COMPUTED_VALUE"""),"")</f>
        <v/>
      </c>
      <c r="AC896" s="187" t="str">
        <f>IFERROR(__xludf.DUMMYFUNCTION("""COMPUTED_VALUE"""),"")</f>
        <v/>
      </c>
      <c r="AD896" s="187" t="str">
        <f>IFERROR(__xludf.DUMMYFUNCTION("""COMPUTED_VALUE"""),"")</f>
        <v/>
      </c>
      <c r="AE896" s="187" t="str">
        <f>IFERROR(__xludf.DUMMYFUNCTION("""COMPUTED_VALUE"""),"")</f>
        <v/>
      </c>
      <c r="AF896" s="187" t="str">
        <f>IFERROR(__xludf.DUMMYFUNCTION("""COMPUTED_VALUE"""),"")</f>
        <v/>
      </c>
      <c r="AG896" s="187" t="str">
        <f>IFERROR(__xludf.DUMMYFUNCTION("""COMPUTED_VALUE"""),"")</f>
        <v/>
      </c>
      <c r="AH896" s="187" t="str">
        <f>IFERROR(__xludf.DUMMYFUNCTION("""COMPUTED_VALUE"""),"")</f>
        <v/>
      </c>
      <c r="AI896" s="187" t="str">
        <f>IFERROR(__xludf.DUMMYFUNCTION("""COMPUTED_VALUE"""),"")</f>
        <v/>
      </c>
      <c r="AJ896" s="187" t="str">
        <f>IFERROR(__xludf.DUMMYFUNCTION("""COMPUTED_VALUE"""),"")</f>
        <v/>
      </c>
      <c r="AK896" s="187" t="str">
        <f>IFERROR(__xludf.DUMMYFUNCTION("""COMPUTED_VALUE"""),"")</f>
        <v/>
      </c>
      <c r="AL896" s="187" t="str">
        <f>IFERROR(__xludf.DUMMYFUNCTION("""COMPUTED_VALUE"""),"")</f>
        <v/>
      </c>
      <c r="AM896" s="187" t="str">
        <f>IFERROR(__xludf.DUMMYFUNCTION("""COMPUTED_VALUE"""),"")</f>
        <v/>
      </c>
      <c r="AN896" s="187" t="str">
        <f>IFERROR(__xludf.DUMMYFUNCTION("""COMPUTED_VALUE"""),"")</f>
        <v/>
      </c>
    </row>
    <row r="897">
      <c r="A897" s="187"/>
      <c r="B897" s="187"/>
      <c r="C897" s="187"/>
      <c r="D897" s="208"/>
      <c r="E897" s="109"/>
      <c r="F897" s="209"/>
      <c r="G897" s="187"/>
      <c r="H897" s="174"/>
      <c r="I897" s="187"/>
      <c r="J897" s="174" t="str">
        <f>IFERROR(__xludf.DUMMYFUNCTION("""COMPUTED_VALUE"""),"")</f>
        <v/>
      </c>
      <c r="K897" s="187" t="str">
        <f>IFERROR(__xludf.DUMMYFUNCTION("""COMPUTED_VALUE"""),"")</f>
        <v/>
      </c>
      <c r="L897" s="187" t="str">
        <f>IFERROR(__xludf.DUMMYFUNCTION("""COMPUTED_VALUE"""),"")</f>
        <v/>
      </c>
      <c r="M897" s="187" t="str">
        <f>IFERROR(__xludf.DUMMYFUNCTION("""COMPUTED_VALUE"""),"")</f>
        <v/>
      </c>
      <c r="N897" s="187" t="str">
        <f>IFERROR(__xludf.DUMMYFUNCTION("""COMPUTED_VALUE"""),"")</f>
        <v/>
      </c>
      <c r="O897" s="187" t="str">
        <f>IFERROR(__xludf.DUMMYFUNCTION("""COMPUTED_VALUE"""),"")</f>
        <v/>
      </c>
      <c r="P897" s="187" t="str">
        <f>IFERROR(__xludf.DUMMYFUNCTION("""COMPUTED_VALUE"""),"")</f>
        <v/>
      </c>
      <c r="Q897" s="187" t="str">
        <f>IFERROR(__xludf.DUMMYFUNCTION("""COMPUTED_VALUE"""),"")</f>
        <v/>
      </c>
      <c r="R897" s="187" t="str">
        <f>IFERROR(__xludf.DUMMYFUNCTION("""COMPUTED_VALUE"""),"")</f>
        <v/>
      </c>
      <c r="S897" s="187" t="str">
        <f>IFERROR(__xludf.DUMMYFUNCTION("""COMPUTED_VALUE"""),"")</f>
        <v/>
      </c>
      <c r="T897" s="187" t="str">
        <f>IFERROR(__xludf.DUMMYFUNCTION("""COMPUTED_VALUE"""),"")</f>
        <v/>
      </c>
      <c r="U897" s="187" t="str">
        <f>IFERROR(__xludf.DUMMYFUNCTION("""COMPUTED_VALUE"""),"")</f>
        <v/>
      </c>
      <c r="V897" s="187" t="str">
        <f>IFERROR(__xludf.DUMMYFUNCTION("""COMPUTED_VALUE"""),"")</f>
        <v/>
      </c>
      <c r="W897" s="187" t="str">
        <f>IFERROR(__xludf.DUMMYFUNCTION("""COMPUTED_VALUE"""),"")</f>
        <v/>
      </c>
      <c r="X897" s="187" t="str">
        <f>IFERROR(__xludf.DUMMYFUNCTION("""COMPUTED_VALUE"""),"")</f>
        <v/>
      </c>
      <c r="Y897" s="187" t="str">
        <f>IFERROR(__xludf.DUMMYFUNCTION("""COMPUTED_VALUE"""),"")</f>
        <v/>
      </c>
      <c r="Z897" s="187" t="str">
        <f>IFERROR(__xludf.DUMMYFUNCTION("""COMPUTED_VALUE"""),"")</f>
        <v/>
      </c>
      <c r="AA897" s="187" t="str">
        <f>IFERROR(__xludf.DUMMYFUNCTION("""COMPUTED_VALUE"""),"")</f>
        <v/>
      </c>
      <c r="AB897" s="187" t="str">
        <f>IFERROR(__xludf.DUMMYFUNCTION("""COMPUTED_VALUE"""),"")</f>
        <v/>
      </c>
      <c r="AC897" s="187" t="str">
        <f>IFERROR(__xludf.DUMMYFUNCTION("""COMPUTED_VALUE"""),"")</f>
        <v/>
      </c>
      <c r="AD897" s="187" t="str">
        <f>IFERROR(__xludf.DUMMYFUNCTION("""COMPUTED_VALUE"""),"")</f>
        <v/>
      </c>
      <c r="AE897" s="187" t="str">
        <f>IFERROR(__xludf.DUMMYFUNCTION("""COMPUTED_VALUE"""),"")</f>
        <v/>
      </c>
      <c r="AF897" s="187" t="str">
        <f>IFERROR(__xludf.DUMMYFUNCTION("""COMPUTED_VALUE"""),"")</f>
        <v/>
      </c>
      <c r="AG897" s="187" t="str">
        <f>IFERROR(__xludf.DUMMYFUNCTION("""COMPUTED_VALUE"""),"")</f>
        <v/>
      </c>
      <c r="AH897" s="187" t="str">
        <f>IFERROR(__xludf.DUMMYFUNCTION("""COMPUTED_VALUE"""),"")</f>
        <v/>
      </c>
      <c r="AI897" s="187" t="str">
        <f>IFERROR(__xludf.DUMMYFUNCTION("""COMPUTED_VALUE"""),"")</f>
        <v/>
      </c>
      <c r="AJ897" s="187" t="str">
        <f>IFERROR(__xludf.DUMMYFUNCTION("""COMPUTED_VALUE"""),"")</f>
        <v/>
      </c>
      <c r="AK897" s="187" t="str">
        <f>IFERROR(__xludf.DUMMYFUNCTION("""COMPUTED_VALUE"""),"")</f>
        <v/>
      </c>
      <c r="AL897" s="187" t="str">
        <f>IFERROR(__xludf.DUMMYFUNCTION("""COMPUTED_VALUE"""),"")</f>
        <v/>
      </c>
      <c r="AM897" s="187" t="str">
        <f>IFERROR(__xludf.DUMMYFUNCTION("""COMPUTED_VALUE"""),"")</f>
        <v/>
      </c>
      <c r="AN897" s="187" t="str">
        <f>IFERROR(__xludf.DUMMYFUNCTION("""COMPUTED_VALUE"""),"")</f>
        <v/>
      </c>
    </row>
    <row r="898">
      <c r="A898" s="187"/>
      <c r="B898" s="187"/>
      <c r="C898" s="187"/>
      <c r="D898" s="208"/>
      <c r="E898" s="109"/>
      <c r="F898" s="209"/>
      <c r="G898" s="187"/>
      <c r="H898" s="174"/>
      <c r="I898" s="187"/>
      <c r="J898" s="174" t="str">
        <f>IFERROR(__xludf.DUMMYFUNCTION("""COMPUTED_VALUE"""),"")</f>
        <v/>
      </c>
      <c r="K898" s="187" t="str">
        <f>IFERROR(__xludf.DUMMYFUNCTION("""COMPUTED_VALUE"""),"")</f>
        <v/>
      </c>
      <c r="L898" s="187" t="str">
        <f>IFERROR(__xludf.DUMMYFUNCTION("""COMPUTED_VALUE"""),"")</f>
        <v/>
      </c>
      <c r="M898" s="187" t="str">
        <f>IFERROR(__xludf.DUMMYFUNCTION("""COMPUTED_VALUE"""),"")</f>
        <v/>
      </c>
      <c r="N898" s="187" t="str">
        <f>IFERROR(__xludf.DUMMYFUNCTION("""COMPUTED_VALUE"""),"")</f>
        <v/>
      </c>
      <c r="O898" s="187" t="str">
        <f>IFERROR(__xludf.DUMMYFUNCTION("""COMPUTED_VALUE"""),"")</f>
        <v/>
      </c>
      <c r="P898" s="187" t="str">
        <f>IFERROR(__xludf.DUMMYFUNCTION("""COMPUTED_VALUE"""),"")</f>
        <v/>
      </c>
      <c r="Q898" s="187" t="str">
        <f>IFERROR(__xludf.DUMMYFUNCTION("""COMPUTED_VALUE"""),"")</f>
        <v/>
      </c>
      <c r="R898" s="187" t="str">
        <f>IFERROR(__xludf.DUMMYFUNCTION("""COMPUTED_VALUE"""),"")</f>
        <v/>
      </c>
      <c r="S898" s="187" t="str">
        <f>IFERROR(__xludf.DUMMYFUNCTION("""COMPUTED_VALUE"""),"")</f>
        <v/>
      </c>
      <c r="T898" s="187" t="str">
        <f>IFERROR(__xludf.DUMMYFUNCTION("""COMPUTED_VALUE"""),"")</f>
        <v/>
      </c>
      <c r="U898" s="187" t="str">
        <f>IFERROR(__xludf.DUMMYFUNCTION("""COMPUTED_VALUE"""),"")</f>
        <v/>
      </c>
      <c r="V898" s="187" t="str">
        <f>IFERROR(__xludf.DUMMYFUNCTION("""COMPUTED_VALUE"""),"")</f>
        <v/>
      </c>
      <c r="W898" s="187" t="str">
        <f>IFERROR(__xludf.DUMMYFUNCTION("""COMPUTED_VALUE"""),"")</f>
        <v/>
      </c>
      <c r="X898" s="187" t="str">
        <f>IFERROR(__xludf.DUMMYFUNCTION("""COMPUTED_VALUE"""),"")</f>
        <v/>
      </c>
      <c r="Y898" s="187" t="str">
        <f>IFERROR(__xludf.DUMMYFUNCTION("""COMPUTED_VALUE"""),"")</f>
        <v/>
      </c>
      <c r="Z898" s="187" t="str">
        <f>IFERROR(__xludf.DUMMYFUNCTION("""COMPUTED_VALUE"""),"")</f>
        <v/>
      </c>
      <c r="AA898" s="187" t="str">
        <f>IFERROR(__xludf.DUMMYFUNCTION("""COMPUTED_VALUE"""),"")</f>
        <v/>
      </c>
      <c r="AB898" s="187" t="str">
        <f>IFERROR(__xludf.DUMMYFUNCTION("""COMPUTED_VALUE"""),"")</f>
        <v/>
      </c>
      <c r="AC898" s="187" t="str">
        <f>IFERROR(__xludf.DUMMYFUNCTION("""COMPUTED_VALUE"""),"")</f>
        <v/>
      </c>
      <c r="AD898" s="187" t="str">
        <f>IFERROR(__xludf.DUMMYFUNCTION("""COMPUTED_VALUE"""),"")</f>
        <v/>
      </c>
      <c r="AE898" s="187" t="str">
        <f>IFERROR(__xludf.DUMMYFUNCTION("""COMPUTED_VALUE"""),"")</f>
        <v/>
      </c>
      <c r="AF898" s="187" t="str">
        <f>IFERROR(__xludf.DUMMYFUNCTION("""COMPUTED_VALUE"""),"")</f>
        <v/>
      </c>
      <c r="AG898" s="187" t="str">
        <f>IFERROR(__xludf.DUMMYFUNCTION("""COMPUTED_VALUE"""),"")</f>
        <v/>
      </c>
      <c r="AH898" s="187" t="str">
        <f>IFERROR(__xludf.DUMMYFUNCTION("""COMPUTED_VALUE"""),"")</f>
        <v/>
      </c>
      <c r="AI898" s="187" t="str">
        <f>IFERROR(__xludf.DUMMYFUNCTION("""COMPUTED_VALUE"""),"")</f>
        <v/>
      </c>
      <c r="AJ898" s="187" t="str">
        <f>IFERROR(__xludf.DUMMYFUNCTION("""COMPUTED_VALUE"""),"")</f>
        <v/>
      </c>
      <c r="AK898" s="187" t="str">
        <f>IFERROR(__xludf.DUMMYFUNCTION("""COMPUTED_VALUE"""),"")</f>
        <v/>
      </c>
      <c r="AL898" s="187" t="str">
        <f>IFERROR(__xludf.DUMMYFUNCTION("""COMPUTED_VALUE"""),"")</f>
        <v/>
      </c>
      <c r="AM898" s="187" t="str">
        <f>IFERROR(__xludf.DUMMYFUNCTION("""COMPUTED_VALUE"""),"")</f>
        <v/>
      </c>
      <c r="AN898" s="187" t="str">
        <f>IFERROR(__xludf.DUMMYFUNCTION("""COMPUTED_VALUE"""),"")</f>
        <v/>
      </c>
    </row>
    <row r="899">
      <c r="A899" s="187"/>
      <c r="B899" s="187"/>
      <c r="C899" s="187"/>
      <c r="D899" s="208"/>
      <c r="E899" s="109"/>
      <c r="F899" s="209"/>
      <c r="G899" s="187"/>
      <c r="H899" s="174"/>
      <c r="I899" s="187"/>
      <c r="J899" s="174" t="str">
        <f>IFERROR(__xludf.DUMMYFUNCTION("""COMPUTED_VALUE"""),"")</f>
        <v/>
      </c>
      <c r="K899" s="187" t="str">
        <f>IFERROR(__xludf.DUMMYFUNCTION("""COMPUTED_VALUE"""),"")</f>
        <v/>
      </c>
      <c r="L899" s="187" t="str">
        <f>IFERROR(__xludf.DUMMYFUNCTION("""COMPUTED_VALUE"""),"")</f>
        <v/>
      </c>
      <c r="M899" s="187" t="str">
        <f>IFERROR(__xludf.DUMMYFUNCTION("""COMPUTED_VALUE"""),"")</f>
        <v/>
      </c>
      <c r="N899" s="187" t="str">
        <f>IFERROR(__xludf.DUMMYFUNCTION("""COMPUTED_VALUE"""),"")</f>
        <v/>
      </c>
      <c r="O899" s="187" t="str">
        <f>IFERROR(__xludf.DUMMYFUNCTION("""COMPUTED_VALUE"""),"")</f>
        <v/>
      </c>
      <c r="P899" s="187" t="str">
        <f>IFERROR(__xludf.DUMMYFUNCTION("""COMPUTED_VALUE"""),"")</f>
        <v/>
      </c>
      <c r="Q899" s="187" t="str">
        <f>IFERROR(__xludf.DUMMYFUNCTION("""COMPUTED_VALUE"""),"")</f>
        <v/>
      </c>
      <c r="R899" s="187" t="str">
        <f>IFERROR(__xludf.DUMMYFUNCTION("""COMPUTED_VALUE"""),"")</f>
        <v/>
      </c>
      <c r="S899" s="187" t="str">
        <f>IFERROR(__xludf.DUMMYFUNCTION("""COMPUTED_VALUE"""),"")</f>
        <v/>
      </c>
      <c r="T899" s="187" t="str">
        <f>IFERROR(__xludf.DUMMYFUNCTION("""COMPUTED_VALUE"""),"")</f>
        <v/>
      </c>
      <c r="U899" s="187" t="str">
        <f>IFERROR(__xludf.DUMMYFUNCTION("""COMPUTED_VALUE"""),"")</f>
        <v/>
      </c>
      <c r="V899" s="187" t="str">
        <f>IFERROR(__xludf.DUMMYFUNCTION("""COMPUTED_VALUE"""),"")</f>
        <v/>
      </c>
      <c r="W899" s="187" t="str">
        <f>IFERROR(__xludf.DUMMYFUNCTION("""COMPUTED_VALUE"""),"")</f>
        <v/>
      </c>
      <c r="X899" s="187" t="str">
        <f>IFERROR(__xludf.DUMMYFUNCTION("""COMPUTED_VALUE"""),"")</f>
        <v/>
      </c>
      <c r="Y899" s="187" t="str">
        <f>IFERROR(__xludf.DUMMYFUNCTION("""COMPUTED_VALUE"""),"")</f>
        <v/>
      </c>
      <c r="Z899" s="187" t="str">
        <f>IFERROR(__xludf.DUMMYFUNCTION("""COMPUTED_VALUE"""),"")</f>
        <v/>
      </c>
      <c r="AA899" s="187" t="str">
        <f>IFERROR(__xludf.DUMMYFUNCTION("""COMPUTED_VALUE"""),"")</f>
        <v/>
      </c>
      <c r="AB899" s="187" t="str">
        <f>IFERROR(__xludf.DUMMYFUNCTION("""COMPUTED_VALUE"""),"")</f>
        <v/>
      </c>
      <c r="AC899" s="187" t="str">
        <f>IFERROR(__xludf.DUMMYFUNCTION("""COMPUTED_VALUE"""),"")</f>
        <v/>
      </c>
      <c r="AD899" s="187" t="str">
        <f>IFERROR(__xludf.DUMMYFUNCTION("""COMPUTED_VALUE"""),"")</f>
        <v/>
      </c>
      <c r="AE899" s="187" t="str">
        <f>IFERROR(__xludf.DUMMYFUNCTION("""COMPUTED_VALUE"""),"")</f>
        <v/>
      </c>
      <c r="AF899" s="187" t="str">
        <f>IFERROR(__xludf.DUMMYFUNCTION("""COMPUTED_VALUE"""),"")</f>
        <v/>
      </c>
      <c r="AG899" s="187" t="str">
        <f>IFERROR(__xludf.DUMMYFUNCTION("""COMPUTED_VALUE"""),"")</f>
        <v/>
      </c>
      <c r="AH899" s="187" t="str">
        <f>IFERROR(__xludf.DUMMYFUNCTION("""COMPUTED_VALUE"""),"")</f>
        <v/>
      </c>
      <c r="AI899" s="187" t="str">
        <f>IFERROR(__xludf.DUMMYFUNCTION("""COMPUTED_VALUE"""),"")</f>
        <v/>
      </c>
      <c r="AJ899" s="187" t="str">
        <f>IFERROR(__xludf.DUMMYFUNCTION("""COMPUTED_VALUE"""),"")</f>
        <v/>
      </c>
      <c r="AK899" s="187" t="str">
        <f>IFERROR(__xludf.DUMMYFUNCTION("""COMPUTED_VALUE"""),"")</f>
        <v/>
      </c>
      <c r="AL899" s="187" t="str">
        <f>IFERROR(__xludf.DUMMYFUNCTION("""COMPUTED_VALUE"""),"")</f>
        <v/>
      </c>
      <c r="AM899" s="187" t="str">
        <f>IFERROR(__xludf.DUMMYFUNCTION("""COMPUTED_VALUE"""),"")</f>
        <v/>
      </c>
      <c r="AN899" s="187" t="str">
        <f>IFERROR(__xludf.DUMMYFUNCTION("""COMPUTED_VALUE"""),"")</f>
        <v/>
      </c>
    </row>
    <row r="900">
      <c r="A900" s="187"/>
      <c r="B900" s="187"/>
      <c r="C900" s="187"/>
      <c r="D900" s="208"/>
      <c r="E900" s="109"/>
      <c r="F900" s="209"/>
      <c r="G900" s="187"/>
      <c r="H900" s="174"/>
      <c r="I900" s="187"/>
      <c r="J900" s="174" t="str">
        <f>IFERROR(__xludf.DUMMYFUNCTION("""COMPUTED_VALUE"""),"")</f>
        <v/>
      </c>
      <c r="K900" s="187" t="str">
        <f>IFERROR(__xludf.DUMMYFUNCTION("""COMPUTED_VALUE"""),"")</f>
        <v/>
      </c>
      <c r="L900" s="187" t="str">
        <f>IFERROR(__xludf.DUMMYFUNCTION("""COMPUTED_VALUE"""),"")</f>
        <v/>
      </c>
      <c r="M900" s="187" t="str">
        <f>IFERROR(__xludf.DUMMYFUNCTION("""COMPUTED_VALUE"""),"")</f>
        <v/>
      </c>
      <c r="N900" s="187" t="str">
        <f>IFERROR(__xludf.DUMMYFUNCTION("""COMPUTED_VALUE"""),"")</f>
        <v/>
      </c>
      <c r="O900" s="187" t="str">
        <f>IFERROR(__xludf.DUMMYFUNCTION("""COMPUTED_VALUE"""),"")</f>
        <v/>
      </c>
      <c r="P900" s="187" t="str">
        <f>IFERROR(__xludf.DUMMYFUNCTION("""COMPUTED_VALUE"""),"")</f>
        <v/>
      </c>
      <c r="Q900" s="187" t="str">
        <f>IFERROR(__xludf.DUMMYFUNCTION("""COMPUTED_VALUE"""),"")</f>
        <v/>
      </c>
      <c r="R900" s="187" t="str">
        <f>IFERROR(__xludf.DUMMYFUNCTION("""COMPUTED_VALUE"""),"")</f>
        <v/>
      </c>
      <c r="S900" s="187" t="str">
        <f>IFERROR(__xludf.DUMMYFUNCTION("""COMPUTED_VALUE"""),"")</f>
        <v/>
      </c>
      <c r="T900" s="187" t="str">
        <f>IFERROR(__xludf.DUMMYFUNCTION("""COMPUTED_VALUE"""),"")</f>
        <v/>
      </c>
      <c r="U900" s="187" t="str">
        <f>IFERROR(__xludf.DUMMYFUNCTION("""COMPUTED_VALUE"""),"")</f>
        <v/>
      </c>
      <c r="V900" s="187" t="str">
        <f>IFERROR(__xludf.DUMMYFUNCTION("""COMPUTED_VALUE"""),"")</f>
        <v/>
      </c>
      <c r="W900" s="187" t="str">
        <f>IFERROR(__xludf.DUMMYFUNCTION("""COMPUTED_VALUE"""),"")</f>
        <v/>
      </c>
      <c r="X900" s="187" t="str">
        <f>IFERROR(__xludf.DUMMYFUNCTION("""COMPUTED_VALUE"""),"")</f>
        <v/>
      </c>
      <c r="Y900" s="187" t="str">
        <f>IFERROR(__xludf.DUMMYFUNCTION("""COMPUTED_VALUE"""),"")</f>
        <v/>
      </c>
      <c r="Z900" s="187" t="str">
        <f>IFERROR(__xludf.DUMMYFUNCTION("""COMPUTED_VALUE"""),"")</f>
        <v/>
      </c>
      <c r="AA900" s="187" t="str">
        <f>IFERROR(__xludf.DUMMYFUNCTION("""COMPUTED_VALUE"""),"")</f>
        <v/>
      </c>
      <c r="AB900" s="187" t="str">
        <f>IFERROR(__xludf.DUMMYFUNCTION("""COMPUTED_VALUE"""),"")</f>
        <v/>
      </c>
      <c r="AC900" s="187" t="str">
        <f>IFERROR(__xludf.DUMMYFUNCTION("""COMPUTED_VALUE"""),"")</f>
        <v/>
      </c>
      <c r="AD900" s="187" t="str">
        <f>IFERROR(__xludf.DUMMYFUNCTION("""COMPUTED_VALUE"""),"")</f>
        <v/>
      </c>
      <c r="AE900" s="187" t="str">
        <f>IFERROR(__xludf.DUMMYFUNCTION("""COMPUTED_VALUE"""),"")</f>
        <v/>
      </c>
      <c r="AF900" s="187" t="str">
        <f>IFERROR(__xludf.DUMMYFUNCTION("""COMPUTED_VALUE"""),"")</f>
        <v/>
      </c>
      <c r="AG900" s="187" t="str">
        <f>IFERROR(__xludf.DUMMYFUNCTION("""COMPUTED_VALUE"""),"")</f>
        <v/>
      </c>
      <c r="AH900" s="187" t="str">
        <f>IFERROR(__xludf.DUMMYFUNCTION("""COMPUTED_VALUE"""),"")</f>
        <v/>
      </c>
      <c r="AI900" s="187" t="str">
        <f>IFERROR(__xludf.DUMMYFUNCTION("""COMPUTED_VALUE"""),"")</f>
        <v/>
      </c>
      <c r="AJ900" s="187" t="str">
        <f>IFERROR(__xludf.DUMMYFUNCTION("""COMPUTED_VALUE"""),"")</f>
        <v/>
      </c>
      <c r="AK900" s="187" t="str">
        <f>IFERROR(__xludf.DUMMYFUNCTION("""COMPUTED_VALUE"""),"")</f>
        <v/>
      </c>
      <c r="AL900" s="187" t="str">
        <f>IFERROR(__xludf.DUMMYFUNCTION("""COMPUTED_VALUE"""),"")</f>
        <v/>
      </c>
      <c r="AM900" s="187" t="str">
        <f>IFERROR(__xludf.DUMMYFUNCTION("""COMPUTED_VALUE"""),"")</f>
        <v/>
      </c>
      <c r="AN900" s="187" t="str">
        <f>IFERROR(__xludf.DUMMYFUNCTION("""COMPUTED_VALUE"""),"")</f>
        <v/>
      </c>
    </row>
    <row r="901">
      <c r="A901" s="187"/>
      <c r="B901" s="187"/>
      <c r="C901" s="187"/>
      <c r="D901" s="208"/>
      <c r="E901" s="109"/>
      <c r="F901" s="209"/>
      <c r="G901" s="187"/>
      <c r="H901" s="174"/>
      <c r="I901" s="187"/>
      <c r="J901" s="174" t="str">
        <f>IFERROR(__xludf.DUMMYFUNCTION("""COMPUTED_VALUE"""),"")</f>
        <v/>
      </c>
      <c r="K901" s="187" t="str">
        <f>IFERROR(__xludf.DUMMYFUNCTION("""COMPUTED_VALUE"""),"")</f>
        <v/>
      </c>
      <c r="L901" s="187" t="str">
        <f>IFERROR(__xludf.DUMMYFUNCTION("""COMPUTED_VALUE"""),"")</f>
        <v/>
      </c>
      <c r="M901" s="187" t="str">
        <f>IFERROR(__xludf.DUMMYFUNCTION("""COMPUTED_VALUE"""),"")</f>
        <v/>
      </c>
      <c r="N901" s="187" t="str">
        <f>IFERROR(__xludf.DUMMYFUNCTION("""COMPUTED_VALUE"""),"")</f>
        <v/>
      </c>
      <c r="O901" s="187" t="str">
        <f>IFERROR(__xludf.DUMMYFUNCTION("""COMPUTED_VALUE"""),"")</f>
        <v/>
      </c>
      <c r="P901" s="187" t="str">
        <f>IFERROR(__xludf.DUMMYFUNCTION("""COMPUTED_VALUE"""),"")</f>
        <v/>
      </c>
      <c r="Q901" s="187" t="str">
        <f>IFERROR(__xludf.DUMMYFUNCTION("""COMPUTED_VALUE"""),"")</f>
        <v/>
      </c>
      <c r="R901" s="187" t="str">
        <f>IFERROR(__xludf.DUMMYFUNCTION("""COMPUTED_VALUE"""),"")</f>
        <v/>
      </c>
      <c r="S901" s="187" t="str">
        <f>IFERROR(__xludf.DUMMYFUNCTION("""COMPUTED_VALUE"""),"")</f>
        <v/>
      </c>
      <c r="T901" s="187" t="str">
        <f>IFERROR(__xludf.DUMMYFUNCTION("""COMPUTED_VALUE"""),"")</f>
        <v/>
      </c>
      <c r="U901" s="187" t="str">
        <f>IFERROR(__xludf.DUMMYFUNCTION("""COMPUTED_VALUE"""),"")</f>
        <v/>
      </c>
      <c r="V901" s="187" t="str">
        <f>IFERROR(__xludf.DUMMYFUNCTION("""COMPUTED_VALUE"""),"")</f>
        <v/>
      </c>
      <c r="W901" s="187" t="str">
        <f>IFERROR(__xludf.DUMMYFUNCTION("""COMPUTED_VALUE"""),"")</f>
        <v/>
      </c>
      <c r="X901" s="187" t="str">
        <f>IFERROR(__xludf.DUMMYFUNCTION("""COMPUTED_VALUE"""),"")</f>
        <v/>
      </c>
      <c r="Y901" s="187" t="str">
        <f>IFERROR(__xludf.DUMMYFUNCTION("""COMPUTED_VALUE"""),"")</f>
        <v/>
      </c>
      <c r="Z901" s="187" t="str">
        <f>IFERROR(__xludf.DUMMYFUNCTION("""COMPUTED_VALUE"""),"")</f>
        <v/>
      </c>
      <c r="AA901" s="187" t="str">
        <f>IFERROR(__xludf.DUMMYFUNCTION("""COMPUTED_VALUE"""),"")</f>
        <v/>
      </c>
      <c r="AB901" s="187" t="str">
        <f>IFERROR(__xludf.DUMMYFUNCTION("""COMPUTED_VALUE"""),"")</f>
        <v/>
      </c>
      <c r="AC901" s="187" t="str">
        <f>IFERROR(__xludf.DUMMYFUNCTION("""COMPUTED_VALUE"""),"")</f>
        <v/>
      </c>
      <c r="AD901" s="187" t="str">
        <f>IFERROR(__xludf.DUMMYFUNCTION("""COMPUTED_VALUE"""),"")</f>
        <v/>
      </c>
      <c r="AE901" s="187" t="str">
        <f>IFERROR(__xludf.DUMMYFUNCTION("""COMPUTED_VALUE"""),"")</f>
        <v/>
      </c>
      <c r="AF901" s="187" t="str">
        <f>IFERROR(__xludf.DUMMYFUNCTION("""COMPUTED_VALUE"""),"")</f>
        <v/>
      </c>
      <c r="AG901" s="187" t="str">
        <f>IFERROR(__xludf.DUMMYFUNCTION("""COMPUTED_VALUE"""),"")</f>
        <v/>
      </c>
      <c r="AH901" s="187" t="str">
        <f>IFERROR(__xludf.DUMMYFUNCTION("""COMPUTED_VALUE"""),"")</f>
        <v/>
      </c>
      <c r="AI901" s="187" t="str">
        <f>IFERROR(__xludf.DUMMYFUNCTION("""COMPUTED_VALUE"""),"")</f>
        <v/>
      </c>
      <c r="AJ901" s="187" t="str">
        <f>IFERROR(__xludf.DUMMYFUNCTION("""COMPUTED_VALUE"""),"")</f>
        <v/>
      </c>
      <c r="AK901" s="187" t="str">
        <f>IFERROR(__xludf.DUMMYFUNCTION("""COMPUTED_VALUE"""),"")</f>
        <v/>
      </c>
      <c r="AL901" s="187" t="str">
        <f>IFERROR(__xludf.DUMMYFUNCTION("""COMPUTED_VALUE"""),"")</f>
        <v/>
      </c>
      <c r="AM901" s="187" t="str">
        <f>IFERROR(__xludf.DUMMYFUNCTION("""COMPUTED_VALUE"""),"")</f>
        <v/>
      </c>
      <c r="AN901" s="187" t="str">
        <f>IFERROR(__xludf.DUMMYFUNCTION("""COMPUTED_VALUE"""),"")</f>
        <v/>
      </c>
    </row>
    <row r="902">
      <c r="A902" s="187"/>
      <c r="B902" s="187"/>
      <c r="C902" s="187"/>
      <c r="D902" s="208"/>
      <c r="E902" s="109"/>
      <c r="F902" s="209"/>
      <c r="G902" s="187"/>
      <c r="H902" s="174"/>
      <c r="I902" s="187"/>
      <c r="J902" s="174" t="str">
        <f>IFERROR(__xludf.DUMMYFUNCTION("""COMPUTED_VALUE"""),"")</f>
        <v/>
      </c>
      <c r="K902" s="187" t="str">
        <f>IFERROR(__xludf.DUMMYFUNCTION("""COMPUTED_VALUE"""),"")</f>
        <v/>
      </c>
      <c r="L902" s="187" t="str">
        <f>IFERROR(__xludf.DUMMYFUNCTION("""COMPUTED_VALUE"""),"")</f>
        <v/>
      </c>
      <c r="M902" s="187" t="str">
        <f>IFERROR(__xludf.DUMMYFUNCTION("""COMPUTED_VALUE"""),"")</f>
        <v/>
      </c>
      <c r="N902" s="187" t="str">
        <f>IFERROR(__xludf.DUMMYFUNCTION("""COMPUTED_VALUE"""),"")</f>
        <v/>
      </c>
      <c r="O902" s="187" t="str">
        <f>IFERROR(__xludf.DUMMYFUNCTION("""COMPUTED_VALUE"""),"")</f>
        <v/>
      </c>
      <c r="P902" s="187" t="str">
        <f>IFERROR(__xludf.DUMMYFUNCTION("""COMPUTED_VALUE"""),"")</f>
        <v/>
      </c>
      <c r="Q902" s="187" t="str">
        <f>IFERROR(__xludf.DUMMYFUNCTION("""COMPUTED_VALUE"""),"")</f>
        <v/>
      </c>
      <c r="R902" s="187" t="str">
        <f>IFERROR(__xludf.DUMMYFUNCTION("""COMPUTED_VALUE"""),"")</f>
        <v/>
      </c>
      <c r="S902" s="187" t="str">
        <f>IFERROR(__xludf.DUMMYFUNCTION("""COMPUTED_VALUE"""),"")</f>
        <v/>
      </c>
      <c r="T902" s="187" t="str">
        <f>IFERROR(__xludf.DUMMYFUNCTION("""COMPUTED_VALUE"""),"")</f>
        <v/>
      </c>
      <c r="U902" s="187" t="str">
        <f>IFERROR(__xludf.DUMMYFUNCTION("""COMPUTED_VALUE"""),"")</f>
        <v/>
      </c>
      <c r="V902" s="187" t="str">
        <f>IFERROR(__xludf.DUMMYFUNCTION("""COMPUTED_VALUE"""),"")</f>
        <v/>
      </c>
      <c r="W902" s="187" t="str">
        <f>IFERROR(__xludf.DUMMYFUNCTION("""COMPUTED_VALUE"""),"")</f>
        <v/>
      </c>
      <c r="X902" s="187" t="str">
        <f>IFERROR(__xludf.DUMMYFUNCTION("""COMPUTED_VALUE"""),"")</f>
        <v/>
      </c>
      <c r="Y902" s="187" t="str">
        <f>IFERROR(__xludf.DUMMYFUNCTION("""COMPUTED_VALUE"""),"")</f>
        <v/>
      </c>
      <c r="Z902" s="187" t="str">
        <f>IFERROR(__xludf.DUMMYFUNCTION("""COMPUTED_VALUE"""),"")</f>
        <v/>
      </c>
      <c r="AA902" s="187" t="str">
        <f>IFERROR(__xludf.DUMMYFUNCTION("""COMPUTED_VALUE"""),"")</f>
        <v/>
      </c>
      <c r="AB902" s="187" t="str">
        <f>IFERROR(__xludf.DUMMYFUNCTION("""COMPUTED_VALUE"""),"")</f>
        <v/>
      </c>
      <c r="AC902" s="187" t="str">
        <f>IFERROR(__xludf.DUMMYFUNCTION("""COMPUTED_VALUE"""),"")</f>
        <v/>
      </c>
      <c r="AD902" s="187" t="str">
        <f>IFERROR(__xludf.DUMMYFUNCTION("""COMPUTED_VALUE"""),"")</f>
        <v/>
      </c>
      <c r="AE902" s="187" t="str">
        <f>IFERROR(__xludf.DUMMYFUNCTION("""COMPUTED_VALUE"""),"")</f>
        <v/>
      </c>
      <c r="AF902" s="187" t="str">
        <f>IFERROR(__xludf.DUMMYFUNCTION("""COMPUTED_VALUE"""),"")</f>
        <v/>
      </c>
      <c r="AG902" s="187" t="str">
        <f>IFERROR(__xludf.DUMMYFUNCTION("""COMPUTED_VALUE"""),"")</f>
        <v/>
      </c>
      <c r="AH902" s="187" t="str">
        <f>IFERROR(__xludf.DUMMYFUNCTION("""COMPUTED_VALUE"""),"")</f>
        <v/>
      </c>
      <c r="AI902" s="187" t="str">
        <f>IFERROR(__xludf.DUMMYFUNCTION("""COMPUTED_VALUE"""),"")</f>
        <v/>
      </c>
      <c r="AJ902" s="187" t="str">
        <f>IFERROR(__xludf.DUMMYFUNCTION("""COMPUTED_VALUE"""),"")</f>
        <v/>
      </c>
      <c r="AK902" s="187" t="str">
        <f>IFERROR(__xludf.DUMMYFUNCTION("""COMPUTED_VALUE"""),"")</f>
        <v/>
      </c>
      <c r="AL902" s="187" t="str">
        <f>IFERROR(__xludf.DUMMYFUNCTION("""COMPUTED_VALUE"""),"")</f>
        <v/>
      </c>
      <c r="AM902" s="187" t="str">
        <f>IFERROR(__xludf.DUMMYFUNCTION("""COMPUTED_VALUE"""),"")</f>
        <v/>
      </c>
      <c r="AN902" s="187" t="str">
        <f>IFERROR(__xludf.DUMMYFUNCTION("""COMPUTED_VALUE"""),"")</f>
        <v/>
      </c>
    </row>
    <row r="903">
      <c r="A903" s="187"/>
      <c r="B903" s="187"/>
      <c r="C903" s="187"/>
      <c r="D903" s="208"/>
      <c r="E903" s="109"/>
      <c r="F903" s="209"/>
      <c r="G903" s="187"/>
      <c r="H903" s="174"/>
      <c r="I903" s="187"/>
      <c r="J903" s="174" t="str">
        <f>IFERROR(__xludf.DUMMYFUNCTION("""COMPUTED_VALUE"""),"")</f>
        <v/>
      </c>
      <c r="K903" s="187" t="str">
        <f>IFERROR(__xludf.DUMMYFUNCTION("""COMPUTED_VALUE"""),"")</f>
        <v/>
      </c>
      <c r="L903" s="187" t="str">
        <f>IFERROR(__xludf.DUMMYFUNCTION("""COMPUTED_VALUE"""),"")</f>
        <v/>
      </c>
      <c r="M903" s="187" t="str">
        <f>IFERROR(__xludf.DUMMYFUNCTION("""COMPUTED_VALUE"""),"")</f>
        <v/>
      </c>
      <c r="N903" s="187" t="str">
        <f>IFERROR(__xludf.DUMMYFUNCTION("""COMPUTED_VALUE"""),"")</f>
        <v/>
      </c>
      <c r="O903" s="187" t="str">
        <f>IFERROR(__xludf.DUMMYFUNCTION("""COMPUTED_VALUE"""),"")</f>
        <v/>
      </c>
      <c r="P903" s="187" t="str">
        <f>IFERROR(__xludf.DUMMYFUNCTION("""COMPUTED_VALUE"""),"")</f>
        <v/>
      </c>
      <c r="Q903" s="187" t="str">
        <f>IFERROR(__xludf.DUMMYFUNCTION("""COMPUTED_VALUE"""),"")</f>
        <v/>
      </c>
      <c r="R903" s="187" t="str">
        <f>IFERROR(__xludf.DUMMYFUNCTION("""COMPUTED_VALUE"""),"")</f>
        <v/>
      </c>
      <c r="S903" s="187" t="str">
        <f>IFERROR(__xludf.DUMMYFUNCTION("""COMPUTED_VALUE"""),"")</f>
        <v/>
      </c>
      <c r="T903" s="187" t="str">
        <f>IFERROR(__xludf.DUMMYFUNCTION("""COMPUTED_VALUE"""),"")</f>
        <v/>
      </c>
      <c r="U903" s="187" t="str">
        <f>IFERROR(__xludf.DUMMYFUNCTION("""COMPUTED_VALUE"""),"")</f>
        <v/>
      </c>
      <c r="V903" s="187" t="str">
        <f>IFERROR(__xludf.DUMMYFUNCTION("""COMPUTED_VALUE"""),"")</f>
        <v/>
      </c>
      <c r="W903" s="187" t="str">
        <f>IFERROR(__xludf.DUMMYFUNCTION("""COMPUTED_VALUE"""),"")</f>
        <v/>
      </c>
      <c r="X903" s="187" t="str">
        <f>IFERROR(__xludf.DUMMYFUNCTION("""COMPUTED_VALUE"""),"")</f>
        <v/>
      </c>
      <c r="Y903" s="187" t="str">
        <f>IFERROR(__xludf.DUMMYFUNCTION("""COMPUTED_VALUE"""),"")</f>
        <v/>
      </c>
      <c r="Z903" s="187" t="str">
        <f>IFERROR(__xludf.DUMMYFUNCTION("""COMPUTED_VALUE"""),"")</f>
        <v/>
      </c>
      <c r="AA903" s="187" t="str">
        <f>IFERROR(__xludf.DUMMYFUNCTION("""COMPUTED_VALUE"""),"")</f>
        <v/>
      </c>
      <c r="AB903" s="187" t="str">
        <f>IFERROR(__xludf.DUMMYFUNCTION("""COMPUTED_VALUE"""),"")</f>
        <v/>
      </c>
      <c r="AC903" s="187" t="str">
        <f>IFERROR(__xludf.DUMMYFUNCTION("""COMPUTED_VALUE"""),"")</f>
        <v/>
      </c>
      <c r="AD903" s="187" t="str">
        <f>IFERROR(__xludf.DUMMYFUNCTION("""COMPUTED_VALUE"""),"")</f>
        <v/>
      </c>
      <c r="AE903" s="187" t="str">
        <f>IFERROR(__xludf.DUMMYFUNCTION("""COMPUTED_VALUE"""),"")</f>
        <v/>
      </c>
      <c r="AF903" s="187" t="str">
        <f>IFERROR(__xludf.DUMMYFUNCTION("""COMPUTED_VALUE"""),"")</f>
        <v/>
      </c>
      <c r="AG903" s="187" t="str">
        <f>IFERROR(__xludf.DUMMYFUNCTION("""COMPUTED_VALUE"""),"")</f>
        <v/>
      </c>
      <c r="AH903" s="187" t="str">
        <f>IFERROR(__xludf.DUMMYFUNCTION("""COMPUTED_VALUE"""),"")</f>
        <v/>
      </c>
      <c r="AI903" s="187" t="str">
        <f>IFERROR(__xludf.DUMMYFUNCTION("""COMPUTED_VALUE"""),"")</f>
        <v/>
      </c>
      <c r="AJ903" s="187" t="str">
        <f>IFERROR(__xludf.DUMMYFUNCTION("""COMPUTED_VALUE"""),"")</f>
        <v/>
      </c>
      <c r="AK903" s="187" t="str">
        <f>IFERROR(__xludf.DUMMYFUNCTION("""COMPUTED_VALUE"""),"")</f>
        <v/>
      </c>
      <c r="AL903" s="187" t="str">
        <f>IFERROR(__xludf.DUMMYFUNCTION("""COMPUTED_VALUE"""),"")</f>
        <v/>
      </c>
      <c r="AM903" s="187" t="str">
        <f>IFERROR(__xludf.DUMMYFUNCTION("""COMPUTED_VALUE"""),"")</f>
        <v/>
      </c>
      <c r="AN903" s="187" t="str">
        <f>IFERROR(__xludf.DUMMYFUNCTION("""COMPUTED_VALUE"""),"")</f>
        <v/>
      </c>
    </row>
    <row r="904">
      <c r="A904" s="187"/>
      <c r="B904" s="187"/>
      <c r="C904" s="187"/>
      <c r="D904" s="208"/>
      <c r="E904" s="109"/>
      <c r="F904" s="209"/>
      <c r="G904" s="187"/>
      <c r="H904" s="174"/>
      <c r="I904" s="187"/>
      <c r="J904" s="174" t="str">
        <f>IFERROR(__xludf.DUMMYFUNCTION("""COMPUTED_VALUE"""),"")</f>
        <v/>
      </c>
      <c r="K904" s="187" t="str">
        <f>IFERROR(__xludf.DUMMYFUNCTION("""COMPUTED_VALUE"""),"")</f>
        <v/>
      </c>
      <c r="L904" s="187" t="str">
        <f>IFERROR(__xludf.DUMMYFUNCTION("""COMPUTED_VALUE"""),"")</f>
        <v/>
      </c>
      <c r="M904" s="187" t="str">
        <f>IFERROR(__xludf.DUMMYFUNCTION("""COMPUTED_VALUE"""),"")</f>
        <v/>
      </c>
      <c r="N904" s="187" t="str">
        <f>IFERROR(__xludf.DUMMYFUNCTION("""COMPUTED_VALUE"""),"")</f>
        <v/>
      </c>
      <c r="O904" s="187" t="str">
        <f>IFERROR(__xludf.DUMMYFUNCTION("""COMPUTED_VALUE"""),"")</f>
        <v/>
      </c>
      <c r="P904" s="187" t="str">
        <f>IFERROR(__xludf.DUMMYFUNCTION("""COMPUTED_VALUE"""),"")</f>
        <v/>
      </c>
      <c r="Q904" s="187" t="str">
        <f>IFERROR(__xludf.DUMMYFUNCTION("""COMPUTED_VALUE"""),"")</f>
        <v/>
      </c>
      <c r="R904" s="187" t="str">
        <f>IFERROR(__xludf.DUMMYFUNCTION("""COMPUTED_VALUE"""),"")</f>
        <v/>
      </c>
      <c r="S904" s="187" t="str">
        <f>IFERROR(__xludf.DUMMYFUNCTION("""COMPUTED_VALUE"""),"")</f>
        <v/>
      </c>
      <c r="T904" s="187" t="str">
        <f>IFERROR(__xludf.DUMMYFUNCTION("""COMPUTED_VALUE"""),"")</f>
        <v/>
      </c>
      <c r="U904" s="187" t="str">
        <f>IFERROR(__xludf.DUMMYFUNCTION("""COMPUTED_VALUE"""),"")</f>
        <v/>
      </c>
      <c r="V904" s="187" t="str">
        <f>IFERROR(__xludf.DUMMYFUNCTION("""COMPUTED_VALUE"""),"")</f>
        <v/>
      </c>
      <c r="W904" s="187" t="str">
        <f>IFERROR(__xludf.DUMMYFUNCTION("""COMPUTED_VALUE"""),"")</f>
        <v/>
      </c>
      <c r="X904" s="187" t="str">
        <f>IFERROR(__xludf.DUMMYFUNCTION("""COMPUTED_VALUE"""),"")</f>
        <v/>
      </c>
      <c r="Y904" s="187" t="str">
        <f>IFERROR(__xludf.DUMMYFUNCTION("""COMPUTED_VALUE"""),"")</f>
        <v/>
      </c>
      <c r="Z904" s="187" t="str">
        <f>IFERROR(__xludf.DUMMYFUNCTION("""COMPUTED_VALUE"""),"")</f>
        <v/>
      </c>
      <c r="AA904" s="187" t="str">
        <f>IFERROR(__xludf.DUMMYFUNCTION("""COMPUTED_VALUE"""),"")</f>
        <v/>
      </c>
      <c r="AB904" s="187" t="str">
        <f>IFERROR(__xludf.DUMMYFUNCTION("""COMPUTED_VALUE"""),"")</f>
        <v/>
      </c>
      <c r="AC904" s="187" t="str">
        <f>IFERROR(__xludf.DUMMYFUNCTION("""COMPUTED_VALUE"""),"")</f>
        <v/>
      </c>
      <c r="AD904" s="187" t="str">
        <f>IFERROR(__xludf.DUMMYFUNCTION("""COMPUTED_VALUE"""),"")</f>
        <v/>
      </c>
      <c r="AE904" s="187" t="str">
        <f>IFERROR(__xludf.DUMMYFUNCTION("""COMPUTED_VALUE"""),"")</f>
        <v/>
      </c>
      <c r="AF904" s="187" t="str">
        <f>IFERROR(__xludf.DUMMYFUNCTION("""COMPUTED_VALUE"""),"")</f>
        <v/>
      </c>
      <c r="AG904" s="187" t="str">
        <f>IFERROR(__xludf.DUMMYFUNCTION("""COMPUTED_VALUE"""),"")</f>
        <v/>
      </c>
      <c r="AH904" s="187" t="str">
        <f>IFERROR(__xludf.DUMMYFUNCTION("""COMPUTED_VALUE"""),"")</f>
        <v/>
      </c>
      <c r="AI904" s="187" t="str">
        <f>IFERROR(__xludf.DUMMYFUNCTION("""COMPUTED_VALUE"""),"")</f>
        <v/>
      </c>
      <c r="AJ904" s="187" t="str">
        <f>IFERROR(__xludf.DUMMYFUNCTION("""COMPUTED_VALUE"""),"")</f>
        <v/>
      </c>
      <c r="AK904" s="187" t="str">
        <f>IFERROR(__xludf.DUMMYFUNCTION("""COMPUTED_VALUE"""),"")</f>
        <v/>
      </c>
      <c r="AL904" s="187" t="str">
        <f>IFERROR(__xludf.DUMMYFUNCTION("""COMPUTED_VALUE"""),"")</f>
        <v/>
      </c>
      <c r="AM904" s="187" t="str">
        <f>IFERROR(__xludf.DUMMYFUNCTION("""COMPUTED_VALUE"""),"")</f>
        <v/>
      </c>
      <c r="AN904" s="187" t="str">
        <f>IFERROR(__xludf.DUMMYFUNCTION("""COMPUTED_VALUE"""),"")</f>
        <v/>
      </c>
    </row>
    <row r="905">
      <c r="A905" s="187"/>
      <c r="B905" s="187"/>
      <c r="C905" s="187"/>
      <c r="D905" s="208"/>
      <c r="E905" s="109"/>
      <c r="F905" s="209"/>
      <c r="G905" s="187"/>
      <c r="H905" s="174"/>
      <c r="I905" s="187"/>
      <c r="J905" s="174" t="str">
        <f>IFERROR(__xludf.DUMMYFUNCTION("""COMPUTED_VALUE"""),"")</f>
        <v/>
      </c>
      <c r="K905" s="187" t="str">
        <f>IFERROR(__xludf.DUMMYFUNCTION("""COMPUTED_VALUE"""),"")</f>
        <v/>
      </c>
      <c r="L905" s="187" t="str">
        <f>IFERROR(__xludf.DUMMYFUNCTION("""COMPUTED_VALUE"""),"")</f>
        <v/>
      </c>
      <c r="M905" s="187" t="str">
        <f>IFERROR(__xludf.DUMMYFUNCTION("""COMPUTED_VALUE"""),"")</f>
        <v/>
      </c>
      <c r="N905" s="187" t="str">
        <f>IFERROR(__xludf.DUMMYFUNCTION("""COMPUTED_VALUE"""),"")</f>
        <v/>
      </c>
      <c r="O905" s="187" t="str">
        <f>IFERROR(__xludf.DUMMYFUNCTION("""COMPUTED_VALUE"""),"")</f>
        <v/>
      </c>
      <c r="P905" s="187" t="str">
        <f>IFERROR(__xludf.DUMMYFUNCTION("""COMPUTED_VALUE"""),"")</f>
        <v/>
      </c>
      <c r="Q905" s="187" t="str">
        <f>IFERROR(__xludf.DUMMYFUNCTION("""COMPUTED_VALUE"""),"")</f>
        <v/>
      </c>
      <c r="R905" s="187" t="str">
        <f>IFERROR(__xludf.DUMMYFUNCTION("""COMPUTED_VALUE"""),"")</f>
        <v/>
      </c>
      <c r="S905" s="187" t="str">
        <f>IFERROR(__xludf.DUMMYFUNCTION("""COMPUTED_VALUE"""),"")</f>
        <v/>
      </c>
      <c r="T905" s="187" t="str">
        <f>IFERROR(__xludf.DUMMYFUNCTION("""COMPUTED_VALUE"""),"")</f>
        <v/>
      </c>
      <c r="U905" s="187" t="str">
        <f>IFERROR(__xludf.DUMMYFUNCTION("""COMPUTED_VALUE"""),"")</f>
        <v/>
      </c>
      <c r="V905" s="187" t="str">
        <f>IFERROR(__xludf.DUMMYFUNCTION("""COMPUTED_VALUE"""),"")</f>
        <v/>
      </c>
      <c r="W905" s="187" t="str">
        <f>IFERROR(__xludf.DUMMYFUNCTION("""COMPUTED_VALUE"""),"")</f>
        <v/>
      </c>
      <c r="X905" s="187" t="str">
        <f>IFERROR(__xludf.DUMMYFUNCTION("""COMPUTED_VALUE"""),"")</f>
        <v/>
      </c>
      <c r="Y905" s="187" t="str">
        <f>IFERROR(__xludf.DUMMYFUNCTION("""COMPUTED_VALUE"""),"")</f>
        <v/>
      </c>
      <c r="Z905" s="187" t="str">
        <f>IFERROR(__xludf.DUMMYFUNCTION("""COMPUTED_VALUE"""),"")</f>
        <v/>
      </c>
      <c r="AA905" s="187" t="str">
        <f>IFERROR(__xludf.DUMMYFUNCTION("""COMPUTED_VALUE"""),"")</f>
        <v/>
      </c>
      <c r="AB905" s="187" t="str">
        <f>IFERROR(__xludf.DUMMYFUNCTION("""COMPUTED_VALUE"""),"")</f>
        <v/>
      </c>
      <c r="AC905" s="187" t="str">
        <f>IFERROR(__xludf.DUMMYFUNCTION("""COMPUTED_VALUE"""),"")</f>
        <v/>
      </c>
      <c r="AD905" s="187" t="str">
        <f>IFERROR(__xludf.DUMMYFUNCTION("""COMPUTED_VALUE"""),"")</f>
        <v/>
      </c>
      <c r="AE905" s="187" t="str">
        <f>IFERROR(__xludf.DUMMYFUNCTION("""COMPUTED_VALUE"""),"")</f>
        <v/>
      </c>
      <c r="AF905" s="187" t="str">
        <f>IFERROR(__xludf.DUMMYFUNCTION("""COMPUTED_VALUE"""),"")</f>
        <v/>
      </c>
      <c r="AG905" s="187" t="str">
        <f>IFERROR(__xludf.DUMMYFUNCTION("""COMPUTED_VALUE"""),"")</f>
        <v/>
      </c>
      <c r="AH905" s="187" t="str">
        <f>IFERROR(__xludf.DUMMYFUNCTION("""COMPUTED_VALUE"""),"")</f>
        <v/>
      </c>
      <c r="AI905" s="187" t="str">
        <f>IFERROR(__xludf.DUMMYFUNCTION("""COMPUTED_VALUE"""),"")</f>
        <v/>
      </c>
      <c r="AJ905" s="187" t="str">
        <f>IFERROR(__xludf.DUMMYFUNCTION("""COMPUTED_VALUE"""),"")</f>
        <v/>
      </c>
      <c r="AK905" s="187" t="str">
        <f>IFERROR(__xludf.DUMMYFUNCTION("""COMPUTED_VALUE"""),"")</f>
        <v/>
      </c>
      <c r="AL905" s="187" t="str">
        <f>IFERROR(__xludf.DUMMYFUNCTION("""COMPUTED_VALUE"""),"")</f>
        <v/>
      </c>
      <c r="AM905" s="187" t="str">
        <f>IFERROR(__xludf.DUMMYFUNCTION("""COMPUTED_VALUE"""),"")</f>
        <v/>
      </c>
      <c r="AN905" s="187" t="str">
        <f>IFERROR(__xludf.DUMMYFUNCTION("""COMPUTED_VALUE"""),"")</f>
        <v/>
      </c>
    </row>
    <row r="906">
      <c r="A906" s="187"/>
      <c r="B906" s="187"/>
      <c r="C906" s="187"/>
      <c r="D906" s="208"/>
      <c r="E906" s="109"/>
      <c r="F906" s="209"/>
      <c r="G906" s="187"/>
      <c r="H906" s="174"/>
      <c r="I906" s="187"/>
      <c r="J906" s="174" t="str">
        <f>IFERROR(__xludf.DUMMYFUNCTION("""COMPUTED_VALUE"""),"")</f>
        <v/>
      </c>
      <c r="K906" s="187" t="str">
        <f>IFERROR(__xludf.DUMMYFUNCTION("""COMPUTED_VALUE"""),"")</f>
        <v/>
      </c>
      <c r="L906" s="187" t="str">
        <f>IFERROR(__xludf.DUMMYFUNCTION("""COMPUTED_VALUE"""),"")</f>
        <v/>
      </c>
      <c r="M906" s="187" t="str">
        <f>IFERROR(__xludf.DUMMYFUNCTION("""COMPUTED_VALUE"""),"")</f>
        <v/>
      </c>
      <c r="N906" s="187" t="str">
        <f>IFERROR(__xludf.DUMMYFUNCTION("""COMPUTED_VALUE"""),"")</f>
        <v/>
      </c>
      <c r="O906" s="187" t="str">
        <f>IFERROR(__xludf.DUMMYFUNCTION("""COMPUTED_VALUE"""),"")</f>
        <v/>
      </c>
      <c r="P906" s="187" t="str">
        <f>IFERROR(__xludf.DUMMYFUNCTION("""COMPUTED_VALUE"""),"")</f>
        <v/>
      </c>
      <c r="Q906" s="187" t="str">
        <f>IFERROR(__xludf.DUMMYFUNCTION("""COMPUTED_VALUE"""),"")</f>
        <v/>
      </c>
      <c r="R906" s="187" t="str">
        <f>IFERROR(__xludf.DUMMYFUNCTION("""COMPUTED_VALUE"""),"")</f>
        <v/>
      </c>
      <c r="S906" s="187" t="str">
        <f>IFERROR(__xludf.DUMMYFUNCTION("""COMPUTED_VALUE"""),"")</f>
        <v/>
      </c>
      <c r="T906" s="187" t="str">
        <f>IFERROR(__xludf.DUMMYFUNCTION("""COMPUTED_VALUE"""),"")</f>
        <v/>
      </c>
      <c r="U906" s="187" t="str">
        <f>IFERROR(__xludf.DUMMYFUNCTION("""COMPUTED_VALUE"""),"")</f>
        <v/>
      </c>
      <c r="V906" s="187" t="str">
        <f>IFERROR(__xludf.DUMMYFUNCTION("""COMPUTED_VALUE"""),"")</f>
        <v/>
      </c>
      <c r="W906" s="187" t="str">
        <f>IFERROR(__xludf.DUMMYFUNCTION("""COMPUTED_VALUE"""),"")</f>
        <v/>
      </c>
      <c r="X906" s="187" t="str">
        <f>IFERROR(__xludf.DUMMYFUNCTION("""COMPUTED_VALUE"""),"")</f>
        <v/>
      </c>
      <c r="Y906" s="187" t="str">
        <f>IFERROR(__xludf.DUMMYFUNCTION("""COMPUTED_VALUE"""),"")</f>
        <v/>
      </c>
      <c r="Z906" s="187" t="str">
        <f>IFERROR(__xludf.DUMMYFUNCTION("""COMPUTED_VALUE"""),"")</f>
        <v/>
      </c>
      <c r="AA906" s="187" t="str">
        <f>IFERROR(__xludf.DUMMYFUNCTION("""COMPUTED_VALUE"""),"")</f>
        <v/>
      </c>
      <c r="AB906" s="187" t="str">
        <f>IFERROR(__xludf.DUMMYFUNCTION("""COMPUTED_VALUE"""),"")</f>
        <v/>
      </c>
      <c r="AC906" s="187" t="str">
        <f>IFERROR(__xludf.DUMMYFUNCTION("""COMPUTED_VALUE"""),"")</f>
        <v/>
      </c>
      <c r="AD906" s="187" t="str">
        <f>IFERROR(__xludf.DUMMYFUNCTION("""COMPUTED_VALUE"""),"")</f>
        <v/>
      </c>
      <c r="AE906" s="187" t="str">
        <f>IFERROR(__xludf.DUMMYFUNCTION("""COMPUTED_VALUE"""),"")</f>
        <v/>
      </c>
      <c r="AF906" s="187" t="str">
        <f>IFERROR(__xludf.DUMMYFUNCTION("""COMPUTED_VALUE"""),"")</f>
        <v/>
      </c>
      <c r="AG906" s="187" t="str">
        <f>IFERROR(__xludf.DUMMYFUNCTION("""COMPUTED_VALUE"""),"")</f>
        <v/>
      </c>
      <c r="AH906" s="187" t="str">
        <f>IFERROR(__xludf.DUMMYFUNCTION("""COMPUTED_VALUE"""),"")</f>
        <v/>
      </c>
      <c r="AI906" s="187" t="str">
        <f>IFERROR(__xludf.DUMMYFUNCTION("""COMPUTED_VALUE"""),"")</f>
        <v/>
      </c>
      <c r="AJ906" s="187" t="str">
        <f>IFERROR(__xludf.DUMMYFUNCTION("""COMPUTED_VALUE"""),"")</f>
        <v/>
      </c>
      <c r="AK906" s="187" t="str">
        <f>IFERROR(__xludf.DUMMYFUNCTION("""COMPUTED_VALUE"""),"")</f>
        <v/>
      </c>
      <c r="AL906" s="187" t="str">
        <f>IFERROR(__xludf.DUMMYFUNCTION("""COMPUTED_VALUE"""),"")</f>
        <v/>
      </c>
      <c r="AM906" s="187" t="str">
        <f>IFERROR(__xludf.DUMMYFUNCTION("""COMPUTED_VALUE"""),"")</f>
        <v/>
      </c>
      <c r="AN906" s="187" t="str">
        <f>IFERROR(__xludf.DUMMYFUNCTION("""COMPUTED_VALUE"""),"")</f>
        <v/>
      </c>
    </row>
    <row r="907">
      <c r="A907" s="187"/>
      <c r="B907" s="187"/>
      <c r="C907" s="187"/>
      <c r="D907" s="208"/>
      <c r="E907" s="109"/>
      <c r="F907" s="209"/>
      <c r="G907" s="187"/>
      <c r="H907" s="174"/>
      <c r="I907" s="187"/>
      <c r="J907" s="174" t="str">
        <f>IFERROR(__xludf.DUMMYFUNCTION("""COMPUTED_VALUE"""),"")</f>
        <v/>
      </c>
      <c r="K907" s="187" t="str">
        <f>IFERROR(__xludf.DUMMYFUNCTION("""COMPUTED_VALUE"""),"")</f>
        <v/>
      </c>
      <c r="L907" s="187" t="str">
        <f>IFERROR(__xludf.DUMMYFUNCTION("""COMPUTED_VALUE"""),"")</f>
        <v/>
      </c>
      <c r="M907" s="187" t="str">
        <f>IFERROR(__xludf.DUMMYFUNCTION("""COMPUTED_VALUE"""),"")</f>
        <v/>
      </c>
      <c r="N907" s="187" t="str">
        <f>IFERROR(__xludf.DUMMYFUNCTION("""COMPUTED_VALUE"""),"")</f>
        <v/>
      </c>
      <c r="O907" s="187" t="str">
        <f>IFERROR(__xludf.DUMMYFUNCTION("""COMPUTED_VALUE"""),"")</f>
        <v/>
      </c>
      <c r="P907" s="187" t="str">
        <f>IFERROR(__xludf.DUMMYFUNCTION("""COMPUTED_VALUE"""),"")</f>
        <v/>
      </c>
      <c r="Q907" s="187" t="str">
        <f>IFERROR(__xludf.DUMMYFUNCTION("""COMPUTED_VALUE"""),"")</f>
        <v/>
      </c>
      <c r="R907" s="187" t="str">
        <f>IFERROR(__xludf.DUMMYFUNCTION("""COMPUTED_VALUE"""),"")</f>
        <v/>
      </c>
      <c r="S907" s="187" t="str">
        <f>IFERROR(__xludf.DUMMYFUNCTION("""COMPUTED_VALUE"""),"")</f>
        <v/>
      </c>
      <c r="T907" s="187" t="str">
        <f>IFERROR(__xludf.DUMMYFUNCTION("""COMPUTED_VALUE"""),"")</f>
        <v/>
      </c>
      <c r="U907" s="187" t="str">
        <f>IFERROR(__xludf.DUMMYFUNCTION("""COMPUTED_VALUE"""),"")</f>
        <v/>
      </c>
      <c r="V907" s="187" t="str">
        <f>IFERROR(__xludf.DUMMYFUNCTION("""COMPUTED_VALUE"""),"")</f>
        <v/>
      </c>
      <c r="W907" s="187" t="str">
        <f>IFERROR(__xludf.DUMMYFUNCTION("""COMPUTED_VALUE"""),"")</f>
        <v/>
      </c>
      <c r="X907" s="187" t="str">
        <f>IFERROR(__xludf.DUMMYFUNCTION("""COMPUTED_VALUE"""),"")</f>
        <v/>
      </c>
      <c r="Y907" s="187" t="str">
        <f>IFERROR(__xludf.DUMMYFUNCTION("""COMPUTED_VALUE"""),"")</f>
        <v/>
      </c>
      <c r="Z907" s="187" t="str">
        <f>IFERROR(__xludf.DUMMYFUNCTION("""COMPUTED_VALUE"""),"")</f>
        <v/>
      </c>
      <c r="AA907" s="187" t="str">
        <f>IFERROR(__xludf.DUMMYFUNCTION("""COMPUTED_VALUE"""),"")</f>
        <v/>
      </c>
      <c r="AB907" s="187" t="str">
        <f>IFERROR(__xludf.DUMMYFUNCTION("""COMPUTED_VALUE"""),"")</f>
        <v/>
      </c>
      <c r="AC907" s="187" t="str">
        <f>IFERROR(__xludf.DUMMYFUNCTION("""COMPUTED_VALUE"""),"")</f>
        <v/>
      </c>
      <c r="AD907" s="187" t="str">
        <f>IFERROR(__xludf.DUMMYFUNCTION("""COMPUTED_VALUE"""),"")</f>
        <v/>
      </c>
      <c r="AE907" s="187" t="str">
        <f>IFERROR(__xludf.DUMMYFUNCTION("""COMPUTED_VALUE"""),"")</f>
        <v/>
      </c>
      <c r="AF907" s="187" t="str">
        <f>IFERROR(__xludf.DUMMYFUNCTION("""COMPUTED_VALUE"""),"")</f>
        <v/>
      </c>
      <c r="AG907" s="187" t="str">
        <f>IFERROR(__xludf.DUMMYFUNCTION("""COMPUTED_VALUE"""),"")</f>
        <v/>
      </c>
      <c r="AH907" s="187" t="str">
        <f>IFERROR(__xludf.DUMMYFUNCTION("""COMPUTED_VALUE"""),"")</f>
        <v/>
      </c>
      <c r="AI907" s="187" t="str">
        <f>IFERROR(__xludf.DUMMYFUNCTION("""COMPUTED_VALUE"""),"")</f>
        <v/>
      </c>
      <c r="AJ907" s="187" t="str">
        <f>IFERROR(__xludf.DUMMYFUNCTION("""COMPUTED_VALUE"""),"")</f>
        <v/>
      </c>
      <c r="AK907" s="187" t="str">
        <f>IFERROR(__xludf.DUMMYFUNCTION("""COMPUTED_VALUE"""),"")</f>
        <v/>
      </c>
      <c r="AL907" s="187" t="str">
        <f>IFERROR(__xludf.DUMMYFUNCTION("""COMPUTED_VALUE"""),"")</f>
        <v/>
      </c>
      <c r="AM907" s="187" t="str">
        <f>IFERROR(__xludf.DUMMYFUNCTION("""COMPUTED_VALUE"""),"")</f>
        <v/>
      </c>
      <c r="AN907" s="187" t="str">
        <f>IFERROR(__xludf.DUMMYFUNCTION("""COMPUTED_VALUE"""),"")</f>
        <v/>
      </c>
    </row>
    <row r="908">
      <c r="A908" s="187"/>
      <c r="B908" s="187"/>
      <c r="C908" s="187"/>
      <c r="D908" s="208"/>
      <c r="E908" s="109"/>
      <c r="F908" s="209"/>
      <c r="G908" s="187"/>
      <c r="H908" s="174"/>
      <c r="I908" s="187"/>
      <c r="J908" s="174" t="str">
        <f>IFERROR(__xludf.DUMMYFUNCTION("""COMPUTED_VALUE"""),"")</f>
        <v/>
      </c>
      <c r="K908" s="187" t="str">
        <f>IFERROR(__xludf.DUMMYFUNCTION("""COMPUTED_VALUE"""),"")</f>
        <v/>
      </c>
      <c r="L908" s="187" t="str">
        <f>IFERROR(__xludf.DUMMYFUNCTION("""COMPUTED_VALUE"""),"")</f>
        <v/>
      </c>
      <c r="M908" s="187" t="str">
        <f>IFERROR(__xludf.DUMMYFUNCTION("""COMPUTED_VALUE"""),"")</f>
        <v/>
      </c>
      <c r="N908" s="187" t="str">
        <f>IFERROR(__xludf.DUMMYFUNCTION("""COMPUTED_VALUE"""),"")</f>
        <v/>
      </c>
      <c r="O908" s="187" t="str">
        <f>IFERROR(__xludf.DUMMYFUNCTION("""COMPUTED_VALUE"""),"")</f>
        <v/>
      </c>
      <c r="P908" s="187" t="str">
        <f>IFERROR(__xludf.DUMMYFUNCTION("""COMPUTED_VALUE"""),"")</f>
        <v/>
      </c>
      <c r="Q908" s="187" t="str">
        <f>IFERROR(__xludf.DUMMYFUNCTION("""COMPUTED_VALUE"""),"")</f>
        <v/>
      </c>
      <c r="R908" s="187" t="str">
        <f>IFERROR(__xludf.DUMMYFUNCTION("""COMPUTED_VALUE"""),"")</f>
        <v/>
      </c>
      <c r="S908" s="187" t="str">
        <f>IFERROR(__xludf.DUMMYFUNCTION("""COMPUTED_VALUE"""),"")</f>
        <v/>
      </c>
      <c r="T908" s="187" t="str">
        <f>IFERROR(__xludf.DUMMYFUNCTION("""COMPUTED_VALUE"""),"")</f>
        <v/>
      </c>
      <c r="U908" s="187" t="str">
        <f>IFERROR(__xludf.DUMMYFUNCTION("""COMPUTED_VALUE"""),"")</f>
        <v/>
      </c>
      <c r="V908" s="187" t="str">
        <f>IFERROR(__xludf.DUMMYFUNCTION("""COMPUTED_VALUE"""),"")</f>
        <v/>
      </c>
      <c r="W908" s="187" t="str">
        <f>IFERROR(__xludf.DUMMYFUNCTION("""COMPUTED_VALUE"""),"")</f>
        <v/>
      </c>
      <c r="X908" s="187" t="str">
        <f>IFERROR(__xludf.DUMMYFUNCTION("""COMPUTED_VALUE"""),"")</f>
        <v/>
      </c>
      <c r="Y908" s="187" t="str">
        <f>IFERROR(__xludf.DUMMYFUNCTION("""COMPUTED_VALUE"""),"")</f>
        <v/>
      </c>
      <c r="Z908" s="187" t="str">
        <f>IFERROR(__xludf.DUMMYFUNCTION("""COMPUTED_VALUE"""),"")</f>
        <v/>
      </c>
      <c r="AA908" s="187" t="str">
        <f>IFERROR(__xludf.DUMMYFUNCTION("""COMPUTED_VALUE"""),"")</f>
        <v/>
      </c>
      <c r="AB908" s="187" t="str">
        <f>IFERROR(__xludf.DUMMYFUNCTION("""COMPUTED_VALUE"""),"")</f>
        <v/>
      </c>
      <c r="AC908" s="187" t="str">
        <f>IFERROR(__xludf.DUMMYFUNCTION("""COMPUTED_VALUE"""),"")</f>
        <v/>
      </c>
      <c r="AD908" s="187" t="str">
        <f>IFERROR(__xludf.DUMMYFUNCTION("""COMPUTED_VALUE"""),"")</f>
        <v/>
      </c>
      <c r="AE908" s="187" t="str">
        <f>IFERROR(__xludf.DUMMYFUNCTION("""COMPUTED_VALUE"""),"")</f>
        <v/>
      </c>
      <c r="AF908" s="187" t="str">
        <f>IFERROR(__xludf.DUMMYFUNCTION("""COMPUTED_VALUE"""),"")</f>
        <v/>
      </c>
      <c r="AG908" s="187" t="str">
        <f>IFERROR(__xludf.DUMMYFUNCTION("""COMPUTED_VALUE"""),"")</f>
        <v/>
      </c>
      <c r="AH908" s="187" t="str">
        <f>IFERROR(__xludf.DUMMYFUNCTION("""COMPUTED_VALUE"""),"")</f>
        <v/>
      </c>
      <c r="AI908" s="187" t="str">
        <f>IFERROR(__xludf.DUMMYFUNCTION("""COMPUTED_VALUE"""),"")</f>
        <v/>
      </c>
      <c r="AJ908" s="187" t="str">
        <f>IFERROR(__xludf.DUMMYFUNCTION("""COMPUTED_VALUE"""),"")</f>
        <v/>
      </c>
      <c r="AK908" s="187" t="str">
        <f>IFERROR(__xludf.DUMMYFUNCTION("""COMPUTED_VALUE"""),"")</f>
        <v/>
      </c>
      <c r="AL908" s="187" t="str">
        <f>IFERROR(__xludf.DUMMYFUNCTION("""COMPUTED_VALUE"""),"")</f>
        <v/>
      </c>
      <c r="AM908" s="187" t="str">
        <f>IFERROR(__xludf.DUMMYFUNCTION("""COMPUTED_VALUE"""),"")</f>
        <v/>
      </c>
      <c r="AN908" s="187" t="str">
        <f>IFERROR(__xludf.DUMMYFUNCTION("""COMPUTED_VALUE"""),"")</f>
        <v/>
      </c>
    </row>
    <row r="909">
      <c r="A909" s="187"/>
      <c r="B909" s="187"/>
      <c r="C909" s="187"/>
      <c r="D909" s="208"/>
      <c r="E909" s="109"/>
      <c r="F909" s="209"/>
      <c r="G909" s="187"/>
      <c r="H909" s="174"/>
      <c r="I909" s="187"/>
      <c r="J909" s="174" t="str">
        <f>IFERROR(__xludf.DUMMYFUNCTION("""COMPUTED_VALUE"""),"")</f>
        <v/>
      </c>
      <c r="K909" s="187" t="str">
        <f>IFERROR(__xludf.DUMMYFUNCTION("""COMPUTED_VALUE"""),"")</f>
        <v/>
      </c>
      <c r="L909" s="187" t="str">
        <f>IFERROR(__xludf.DUMMYFUNCTION("""COMPUTED_VALUE"""),"")</f>
        <v/>
      </c>
      <c r="M909" s="187" t="str">
        <f>IFERROR(__xludf.DUMMYFUNCTION("""COMPUTED_VALUE"""),"")</f>
        <v/>
      </c>
      <c r="N909" s="187" t="str">
        <f>IFERROR(__xludf.DUMMYFUNCTION("""COMPUTED_VALUE"""),"")</f>
        <v/>
      </c>
      <c r="O909" s="187" t="str">
        <f>IFERROR(__xludf.DUMMYFUNCTION("""COMPUTED_VALUE"""),"")</f>
        <v/>
      </c>
      <c r="P909" s="187" t="str">
        <f>IFERROR(__xludf.DUMMYFUNCTION("""COMPUTED_VALUE"""),"")</f>
        <v/>
      </c>
      <c r="Q909" s="187" t="str">
        <f>IFERROR(__xludf.DUMMYFUNCTION("""COMPUTED_VALUE"""),"")</f>
        <v/>
      </c>
      <c r="R909" s="187" t="str">
        <f>IFERROR(__xludf.DUMMYFUNCTION("""COMPUTED_VALUE"""),"")</f>
        <v/>
      </c>
      <c r="S909" s="187" t="str">
        <f>IFERROR(__xludf.DUMMYFUNCTION("""COMPUTED_VALUE"""),"")</f>
        <v/>
      </c>
      <c r="T909" s="187" t="str">
        <f>IFERROR(__xludf.DUMMYFUNCTION("""COMPUTED_VALUE"""),"")</f>
        <v/>
      </c>
      <c r="U909" s="187" t="str">
        <f>IFERROR(__xludf.DUMMYFUNCTION("""COMPUTED_VALUE"""),"")</f>
        <v/>
      </c>
      <c r="V909" s="187" t="str">
        <f>IFERROR(__xludf.DUMMYFUNCTION("""COMPUTED_VALUE"""),"")</f>
        <v/>
      </c>
      <c r="W909" s="187" t="str">
        <f>IFERROR(__xludf.DUMMYFUNCTION("""COMPUTED_VALUE"""),"")</f>
        <v/>
      </c>
      <c r="X909" s="187" t="str">
        <f>IFERROR(__xludf.DUMMYFUNCTION("""COMPUTED_VALUE"""),"")</f>
        <v/>
      </c>
      <c r="Y909" s="187" t="str">
        <f>IFERROR(__xludf.DUMMYFUNCTION("""COMPUTED_VALUE"""),"")</f>
        <v/>
      </c>
      <c r="Z909" s="187" t="str">
        <f>IFERROR(__xludf.DUMMYFUNCTION("""COMPUTED_VALUE"""),"")</f>
        <v/>
      </c>
      <c r="AA909" s="187" t="str">
        <f>IFERROR(__xludf.DUMMYFUNCTION("""COMPUTED_VALUE"""),"")</f>
        <v/>
      </c>
      <c r="AB909" s="187" t="str">
        <f>IFERROR(__xludf.DUMMYFUNCTION("""COMPUTED_VALUE"""),"")</f>
        <v/>
      </c>
      <c r="AC909" s="187" t="str">
        <f>IFERROR(__xludf.DUMMYFUNCTION("""COMPUTED_VALUE"""),"")</f>
        <v/>
      </c>
      <c r="AD909" s="187" t="str">
        <f>IFERROR(__xludf.DUMMYFUNCTION("""COMPUTED_VALUE"""),"")</f>
        <v/>
      </c>
      <c r="AE909" s="187" t="str">
        <f>IFERROR(__xludf.DUMMYFUNCTION("""COMPUTED_VALUE"""),"")</f>
        <v/>
      </c>
      <c r="AF909" s="187" t="str">
        <f>IFERROR(__xludf.DUMMYFUNCTION("""COMPUTED_VALUE"""),"")</f>
        <v/>
      </c>
      <c r="AG909" s="187" t="str">
        <f>IFERROR(__xludf.DUMMYFUNCTION("""COMPUTED_VALUE"""),"")</f>
        <v/>
      </c>
      <c r="AH909" s="187" t="str">
        <f>IFERROR(__xludf.DUMMYFUNCTION("""COMPUTED_VALUE"""),"")</f>
        <v/>
      </c>
      <c r="AI909" s="187" t="str">
        <f>IFERROR(__xludf.DUMMYFUNCTION("""COMPUTED_VALUE"""),"")</f>
        <v/>
      </c>
      <c r="AJ909" s="187" t="str">
        <f>IFERROR(__xludf.DUMMYFUNCTION("""COMPUTED_VALUE"""),"")</f>
        <v/>
      </c>
      <c r="AK909" s="187" t="str">
        <f>IFERROR(__xludf.DUMMYFUNCTION("""COMPUTED_VALUE"""),"")</f>
        <v/>
      </c>
      <c r="AL909" s="187" t="str">
        <f>IFERROR(__xludf.DUMMYFUNCTION("""COMPUTED_VALUE"""),"")</f>
        <v/>
      </c>
      <c r="AM909" s="187" t="str">
        <f>IFERROR(__xludf.DUMMYFUNCTION("""COMPUTED_VALUE"""),"")</f>
        <v/>
      </c>
      <c r="AN909" s="187" t="str">
        <f>IFERROR(__xludf.DUMMYFUNCTION("""COMPUTED_VALUE"""),"")</f>
        <v/>
      </c>
    </row>
    <row r="910">
      <c r="A910" s="187"/>
      <c r="B910" s="187"/>
      <c r="C910" s="187"/>
      <c r="D910" s="208"/>
      <c r="E910" s="109"/>
      <c r="F910" s="209"/>
      <c r="G910" s="187"/>
      <c r="H910" s="174"/>
      <c r="I910" s="187"/>
      <c r="J910" s="174" t="str">
        <f>IFERROR(__xludf.DUMMYFUNCTION("""COMPUTED_VALUE"""),"")</f>
        <v/>
      </c>
      <c r="K910" s="187" t="str">
        <f>IFERROR(__xludf.DUMMYFUNCTION("""COMPUTED_VALUE"""),"")</f>
        <v/>
      </c>
      <c r="L910" s="187" t="str">
        <f>IFERROR(__xludf.DUMMYFUNCTION("""COMPUTED_VALUE"""),"")</f>
        <v/>
      </c>
      <c r="M910" s="187" t="str">
        <f>IFERROR(__xludf.DUMMYFUNCTION("""COMPUTED_VALUE"""),"")</f>
        <v/>
      </c>
      <c r="N910" s="187" t="str">
        <f>IFERROR(__xludf.DUMMYFUNCTION("""COMPUTED_VALUE"""),"")</f>
        <v/>
      </c>
      <c r="O910" s="187" t="str">
        <f>IFERROR(__xludf.DUMMYFUNCTION("""COMPUTED_VALUE"""),"")</f>
        <v/>
      </c>
      <c r="P910" s="187" t="str">
        <f>IFERROR(__xludf.DUMMYFUNCTION("""COMPUTED_VALUE"""),"")</f>
        <v/>
      </c>
      <c r="Q910" s="187" t="str">
        <f>IFERROR(__xludf.DUMMYFUNCTION("""COMPUTED_VALUE"""),"")</f>
        <v/>
      </c>
      <c r="R910" s="187" t="str">
        <f>IFERROR(__xludf.DUMMYFUNCTION("""COMPUTED_VALUE"""),"")</f>
        <v/>
      </c>
      <c r="S910" s="187" t="str">
        <f>IFERROR(__xludf.DUMMYFUNCTION("""COMPUTED_VALUE"""),"")</f>
        <v/>
      </c>
      <c r="T910" s="187" t="str">
        <f>IFERROR(__xludf.DUMMYFUNCTION("""COMPUTED_VALUE"""),"")</f>
        <v/>
      </c>
      <c r="U910" s="187" t="str">
        <f>IFERROR(__xludf.DUMMYFUNCTION("""COMPUTED_VALUE"""),"")</f>
        <v/>
      </c>
      <c r="V910" s="187" t="str">
        <f>IFERROR(__xludf.DUMMYFUNCTION("""COMPUTED_VALUE"""),"")</f>
        <v/>
      </c>
      <c r="W910" s="187" t="str">
        <f>IFERROR(__xludf.DUMMYFUNCTION("""COMPUTED_VALUE"""),"")</f>
        <v/>
      </c>
      <c r="X910" s="187" t="str">
        <f>IFERROR(__xludf.DUMMYFUNCTION("""COMPUTED_VALUE"""),"")</f>
        <v/>
      </c>
      <c r="Y910" s="187" t="str">
        <f>IFERROR(__xludf.DUMMYFUNCTION("""COMPUTED_VALUE"""),"")</f>
        <v/>
      </c>
      <c r="Z910" s="187" t="str">
        <f>IFERROR(__xludf.DUMMYFUNCTION("""COMPUTED_VALUE"""),"")</f>
        <v/>
      </c>
      <c r="AA910" s="187" t="str">
        <f>IFERROR(__xludf.DUMMYFUNCTION("""COMPUTED_VALUE"""),"")</f>
        <v/>
      </c>
      <c r="AB910" s="187" t="str">
        <f>IFERROR(__xludf.DUMMYFUNCTION("""COMPUTED_VALUE"""),"")</f>
        <v/>
      </c>
      <c r="AC910" s="187" t="str">
        <f>IFERROR(__xludf.DUMMYFUNCTION("""COMPUTED_VALUE"""),"")</f>
        <v/>
      </c>
      <c r="AD910" s="187" t="str">
        <f>IFERROR(__xludf.DUMMYFUNCTION("""COMPUTED_VALUE"""),"")</f>
        <v/>
      </c>
      <c r="AE910" s="187" t="str">
        <f>IFERROR(__xludf.DUMMYFUNCTION("""COMPUTED_VALUE"""),"")</f>
        <v/>
      </c>
      <c r="AF910" s="187" t="str">
        <f>IFERROR(__xludf.DUMMYFUNCTION("""COMPUTED_VALUE"""),"")</f>
        <v/>
      </c>
      <c r="AG910" s="187" t="str">
        <f>IFERROR(__xludf.DUMMYFUNCTION("""COMPUTED_VALUE"""),"")</f>
        <v/>
      </c>
      <c r="AH910" s="187" t="str">
        <f>IFERROR(__xludf.DUMMYFUNCTION("""COMPUTED_VALUE"""),"")</f>
        <v/>
      </c>
      <c r="AI910" s="187" t="str">
        <f>IFERROR(__xludf.DUMMYFUNCTION("""COMPUTED_VALUE"""),"")</f>
        <v/>
      </c>
      <c r="AJ910" s="187" t="str">
        <f>IFERROR(__xludf.DUMMYFUNCTION("""COMPUTED_VALUE"""),"")</f>
        <v/>
      </c>
      <c r="AK910" s="187" t="str">
        <f>IFERROR(__xludf.DUMMYFUNCTION("""COMPUTED_VALUE"""),"")</f>
        <v/>
      </c>
      <c r="AL910" s="187" t="str">
        <f>IFERROR(__xludf.DUMMYFUNCTION("""COMPUTED_VALUE"""),"")</f>
        <v/>
      </c>
      <c r="AM910" s="187" t="str">
        <f>IFERROR(__xludf.DUMMYFUNCTION("""COMPUTED_VALUE"""),"")</f>
        <v/>
      </c>
      <c r="AN910" s="187" t="str">
        <f>IFERROR(__xludf.DUMMYFUNCTION("""COMPUTED_VALUE"""),"")</f>
        <v/>
      </c>
    </row>
    <row r="911">
      <c r="A911" s="187"/>
      <c r="B911" s="187"/>
      <c r="C911" s="187"/>
      <c r="D911" s="208"/>
      <c r="E911" s="109"/>
      <c r="F911" s="209"/>
      <c r="G911" s="187"/>
      <c r="H911" s="174"/>
      <c r="I911" s="187"/>
      <c r="J911" s="174" t="str">
        <f>IFERROR(__xludf.DUMMYFUNCTION("""COMPUTED_VALUE"""),"")</f>
        <v/>
      </c>
      <c r="K911" s="187" t="str">
        <f>IFERROR(__xludf.DUMMYFUNCTION("""COMPUTED_VALUE"""),"")</f>
        <v/>
      </c>
      <c r="L911" s="187" t="str">
        <f>IFERROR(__xludf.DUMMYFUNCTION("""COMPUTED_VALUE"""),"")</f>
        <v/>
      </c>
      <c r="M911" s="187" t="str">
        <f>IFERROR(__xludf.DUMMYFUNCTION("""COMPUTED_VALUE"""),"")</f>
        <v/>
      </c>
      <c r="N911" s="187" t="str">
        <f>IFERROR(__xludf.DUMMYFUNCTION("""COMPUTED_VALUE"""),"")</f>
        <v/>
      </c>
      <c r="O911" s="187" t="str">
        <f>IFERROR(__xludf.DUMMYFUNCTION("""COMPUTED_VALUE"""),"")</f>
        <v/>
      </c>
      <c r="P911" s="187" t="str">
        <f>IFERROR(__xludf.DUMMYFUNCTION("""COMPUTED_VALUE"""),"")</f>
        <v/>
      </c>
      <c r="Q911" s="187" t="str">
        <f>IFERROR(__xludf.DUMMYFUNCTION("""COMPUTED_VALUE"""),"")</f>
        <v/>
      </c>
      <c r="R911" s="187" t="str">
        <f>IFERROR(__xludf.DUMMYFUNCTION("""COMPUTED_VALUE"""),"")</f>
        <v/>
      </c>
      <c r="S911" s="187" t="str">
        <f>IFERROR(__xludf.DUMMYFUNCTION("""COMPUTED_VALUE"""),"")</f>
        <v/>
      </c>
      <c r="T911" s="187" t="str">
        <f>IFERROR(__xludf.DUMMYFUNCTION("""COMPUTED_VALUE"""),"")</f>
        <v/>
      </c>
      <c r="U911" s="187" t="str">
        <f>IFERROR(__xludf.DUMMYFUNCTION("""COMPUTED_VALUE"""),"")</f>
        <v/>
      </c>
      <c r="V911" s="187" t="str">
        <f>IFERROR(__xludf.DUMMYFUNCTION("""COMPUTED_VALUE"""),"")</f>
        <v/>
      </c>
      <c r="W911" s="187" t="str">
        <f>IFERROR(__xludf.DUMMYFUNCTION("""COMPUTED_VALUE"""),"")</f>
        <v/>
      </c>
      <c r="X911" s="187" t="str">
        <f>IFERROR(__xludf.DUMMYFUNCTION("""COMPUTED_VALUE"""),"")</f>
        <v/>
      </c>
      <c r="Y911" s="187" t="str">
        <f>IFERROR(__xludf.DUMMYFUNCTION("""COMPUTED_VALUE"""),"")</f>
        <v/>
      </c>
      <c r="Z911" s="187" t="str">
        <f>IFERROR(__xludf.DUMMYFUNCTION("""COMPUTED_VALUE"""),"")</f>
        <v/>
      </c>
      <c r="AA911" s="187" t="str">
        <f>IFERROR(__xludf.DUMMYFUNCTION("""COMPUTED_VALUE"""),"")</f>
        <v/>
      </c>
      <c r="AB911" s="187" t="str">
        <f>IFERROR(__xludf.DUMMYFUNCTION("""COMPUTED_VALUE"""),"")</f>
        <v/>
      </c>
      <c r="AC911" s="187" t="str">
        <f>IFERROR(__xludf.DUMMYFUNCTION("""COMPUTED_VALUE"""),"")</f>
        <v/>
      </c>
      <c r="AD911" s="187" t="str">
        <f>IFERROR(__xludf.DUMMYFUNCTION("""COMPUTED_VALUE"""),"")</f>
        <v/>
      </c>
      <c r="AE911" s="187" t="str">
        <f>IFERROR(__xludf.DUMMYFUNCTION("""COMPUTED_VALUE"""),"")</f>
        <v/>
      </c>
      <c r="AF911" s="187" t="str">
        <f>IFERROR(__xludf.DUMMYFUNCTION("""COMPUTED_VALUE"""),"")</f>
        <v/>
      </c>
      <c r="AG911" s="187" t="str">
        <f>IFERROR(__xludf.DUMMYFUNCTION("""COMPUTED_VALUE"""),"")</f>
        <v/>
      </c>
      <c r="AH911" s="187" t="str">
        <f>IFERROR(__xludf.DUMMYFUNCTION("""COMPUTED_VALUE"""),"")</f>
        <v/>
      </c>
      <c r="AI911" s="187" t="str">
        <f>IFERROR(__xludf.DUMMYFUNCTION("""COMPUTED_VALUE"""),"")</f>
        <v/>
      </c>
      <c r="AJ911" s="187" t="str">
        <f>IFERROR(__xludf.DUMMYFUNCTION("""COMPUTED_VALUE"""),"")</f>
        <v/>
      </c>
      <c r="AK911" s="187" t="str">
        <f>IFERROR(__xludf.DUMMYFUNCTION("""COMPUTED_VALUE"""),"")</f>
        <v/>
      </c>
      <c r="AL911" s="187" t="str">
        <f>IFERROR(__xludf.DUMMYFUNCTION("""COMPUTED_VALUE"""),"")</f>
        <v/>
      </c>
      <c r="AM911" s="187" t="str">
        <f>IFERROR(__xludf.DUMMYFUNCTION("""COMPUTED_VALUE"""),"")</f>
        <v/>
      </c>
      <c r="AN911" s="187" t="str">
        <f>IFERROR(__xludf.DUMMYFUNCTION("""COMPUTED_VALUE"""),"")</f>
        <v/>
      </c>
    </row>
    <row r="912">
      <c r="A912" s="187"/>
      <c r="B912" s="187"/>
      <c r="C912" s="187"/>
      <c r="D912" s="208"/>
      <c r="E912" s="109"/>
      <c r="F912" s="209"/>
      <c r="G912" s="187"/>
      <c r="H912" s="174"/>
      <c r="I912" s="187"/>
      <c r="J912" s="174" t="str">
        <f>IFERROR(__xludf.DUMMYFUNCTION("""COMPUTED_VALUE"""),"")</f>
        <v/>
      </c>
      <c r="K912" s="187" t="str">
        <f>IFERROR(__xludf.DUMMYFUNCTION("""COMPUTED_VALUE"""),"")</f>
        <v/>
      </c>
      <c r="L912" s="187" t="str">
        <f>IFERROR(__xludf.DUMMYFUNCTION("""COMPUTED_VALUE"""),"")</f>
        <v/>
      </c>
      <c r="M912" s="187" t="str">
        <f>IFERROR(__xludf.DUMMYFUNCTION("""COMPUTED_VALUE"""),"")</f>
        <v/>
      </c>
      <c r="N912" s="187" t="str">
        <f>IFERROR(__xludf.DUMMYFUNCTION("""COMPUTED_VALUE"""),"")</f>
        <v/>
      </c>
      <c r="O912" s="187" t="str">
        <f>IFERROR(__xludf.DUMMYFUNCTION("""COMPUTED_VALUE"""),"")</f>
        <v/>
      </c>
      <c r="P912" s="187" t="str">
        <f>IFERROR(__xludf.DUMMYFUNCTION("""COMPUTED_VALUE"""),"")</f>
        <v/>
      </c>
      <c r="Q912" s="187" t="str">
        <f>IFERROR(__xludf.DUMMYFUNCTION("""COMPUTED_VALUE"""),"")</f>
        <v/>
      </c>
      <c r="R912" s="187" t="str">
        <f>IFERROR(__xludf.DUMMYFUNCTION("""COMPUTED_VALUE"""),"")</f>
        <v/>
      </c>
      <c r="S912" s="187" t="str">
        <f>IFERROR(__xludf.DUMMYFUNCTION("""COMPUTED_VALUE"""),"")</f>
        <v/>
      </c>
      <c r="T912" s="187" t="str">
        <f>IFERROR(__xludf.DUMMYFUNCTION("""COMPUTED_VALUE"""),"")</f>
        <v/>
      </c>
      <c r="U912" s="187" t="str">
        <f>IFERROR(__xludf.DUMMYFUNCTION("""COMPUTED_VALUE"""),"")</f>
        <v/>
      </c>
      <c r="V912" s="187" t="str">
        <f>IFERROR(__xludf.DUMMYFUNCTION("""COMPUTED_VALUE"""),"")</f>
        <v/>
      </c>
      <c r="W912" s="187" t="str">
        <f>IFERROR(__xludf.DUMMYFUNCTION("""COMPUTED_VALUE"""),"")</f>
        <v/>
      </c>
      <c r="X912" s="187" t="str">
        <f>IFERROR(__xludf.DUMMYFUNCTION("""COMPUTED_VALUE"""),"")</f>
        <v/>
      </c>
      <c r="Y912" s="187" t="str">
        <f>IFERROR(__xludf.DUMMYFUNCTION("""COMPUTED_VALUE"""),"")</f>
        <v/>
      </c>
      <c r="Z912" s="187" t="str">
        <f>IFERROR(__xludf.DUMMYFUNCTION("""COMPUTED_VALUE"""),"")</f>
        <v/>
      </c>
      <c r="AA912" s="187" t="str">
        <f>IFERROR(__xludf.DUMMYFUNCTION("""COMPUTED_VALUE"""),"")</f>
        <v/>
      </c>
      <c r="AB912" s="187" t="str">
        <f>IFERROR(__xludf.DUMMYFUNCTION("""COMPUTED_VALUE"""),"")</f>
        <v/>
      </c>
      <c r="AC912" s="187" t="str">
        <f>IFERROR(__xludf.DUMMYFUNCTION("""COMPUTED_VALUE"""),"")</f>
        <v/>
      </c>
      <c r="AD912" s="187" t="str">
        <f>IFERROR(__xludf.DUMMYFUNCTION("""COMPUTED_VALUE"""),"")</f>
        <v/>
      </c>
      <c r="AE912" s="187" t="str">
        <f>IFERROR(__xludf.DUMMYFUNCTION("""COMPUTED_VALUE"""),"")</f>
        <v/>
      </c>
      <c r="AF912" s="187" t="str">
        <f>IFERROR(__xludf.DUMMYFUNCTION("""COMPUTED_VALUE"""),"")</f>
        <v/>
      </c>
      <c r="AG912" s="187" t="str">
        <f>IFERROR(__xludf.DUMMYFUNCTION("""COMPUTED_VALUE"""),"")</f>
        <v/>
      </c>
      <c r="AH912" s="187" t="str">
        <f>IFERROR(__xludf.DUMMYFUNCTION("""COMPUTED_VALUE"""),"")</f>
        <v/>
      </c>
      <c r="AI912" s="187" t="str">
        <f>IFERROR(__xludf.DUMMYFUNCTION("""COMPUTED_VALUE"""),"")</f>
        <v/>
      </c>
      <c r="AJ912" s="187" t="str">
        <f>IFERROR(__xludf.DUMMYFUNCTION("""COMPUTED_VALUE"""),"")</f>
        <v/>
      </c>
      <c r="AK912" s="187" t="str">
        <f>IFERROR(__xludf.DUMMYFUNCTION("""COMPUTED_VALUE"""),"")</f>
        <v/>
      </c>
      <c r="AL912" s="187" t="str">
        <f>IFERROR(__xludf.DUMMYFUNCTION("""COMPUTED_VALUE"""),"")</f>
        <v/>
      </c>
      <c r="AM912" s="187" t="str">
        <f>IFERROR(__xludf.DUMMYFUNCTION("""COMPUTED_VALUE"""),"")</f>
        <v/>
      </c>
      <c r="AN912" s="187" t="str">
        <f>IFERROR(__xludf.DUMMYFUNCTION("""COMPUTED_VALUE"""),"")</f>
        <v/>
      </c>
    </row>
    <row r="913">
      <c r="A913" s="187"/>
      <c r="B913" s="187"/>
      <c r="C913" s="187"/>
      <c r="D913" s="208"/>
      <c r="E913" s="109"/>
      <c r="F913" s="209"/>
      <c r="G913" s="187"/>
      <c r="H913" s="174"/>
      <c r="I913" s="187"/>
      <c r="J913" s="174" t="str">
        <f>IFERROR(__xludf.DUMMYFUNCTION("""COMPUTED_VALUE"""),"")</f>
        <v/>
      </c>
      <c r="K913" s="187" t="str">
        <f>IFERROR(__xludf.DUMMYFUNCTION("""COMPUTED_VALUE"""),"")</f>
        <v/>
      </c>
      <c r="L913" s="187" t="str">
        <f>IFERROR(__xludf.DUMMYFUNCTION("""COMPUTED_VALUE"""),"")</f>
        <v/>
      </c>
      <c r="M913" s="187" t="str">
        <f>IFERROR(__xludf.DUMMYFUNCTION("""COMPUTED_VALUE"""),"")</f>
        <v/>
      </c>
      <c r="N913" s="187" t="str">
        <f>IFERROR(__xludf.DUMMYFUNCTION("""COMPUTED_VALUE"""),"")</f>
        <v/>
      </c>
      <c r="O913" s="187" t="str">
        <f>IFERROR(__xludf.DUMMYFUNCTION("""COMPUTED_VALUE"""),"")</f>
        <v/>
      </c>
      <c r="P913" s="187" t="str">
        <f>IFERROR(__xludf.DUMMYFUNCTION("""COMPUTED_VALUE"""),"")</f>
        <v/>
      </c>
      <c r="Q913" s="187" t="str">
        <f>IFERROR(__xludf.DUMMYFUNCTION("""COMPUTED_VALUE"""),"")</f>
        <v/>
      </c>
      <c r="R913" s="187" t="str">
        <f>IFERROR(__xludf.DUMMYFUNCTION("""COMPUTED_VALUE"""),"")</f>
        <v/>
      </c>
      <c r="S913" s="187" t="str">
        <f>IFERROR(__xludf.DUMMYFUNCTION("""COMPUTED_VALUE"""),"")</f>
        <v/>
      </c>
      <c r="T913" s="187" t="str">
        <f>IFERROR(__xludf.DUMMYFUNCTION("""COMPUTED_VALUE"""),"")</f>
        <v/>
      </c>
      <c r="U913" s="187" t="str">
        <f>IFERROR(__xludf.DUMMYFUNCTION("""COMPUTED_VALUE"""),"")</f>
        <v/>
      </c>
      <c r="V913" s="187" t="str">
        <f>IFERROR(__xludf.DUMMYFUNCTION("""COMPUTED_VALUE"""),"")</f>
        <v/>
      </c>
      <c r="W913" s="187" t="str">
        <f>IFERROR(__xludf.DUMMYFUNCTION("""COMPUTED_VALUE"""),"")</f>
        <v/>
      </c>
      <c r="X913" s="187" t="str">
        <f>IFERROR(__xludf.DUMMYFUNCTION("""COMPUTED_VALUE"""),"")</f>
        <v/>
      </c>
      <c r="Y913" s="187" t="str">
        <f>IFERROR(__xludf.DUMMYFUNCTION("""COMPUTED_VALUE"""),"")</f>
        <v/>
      </c>
      <c r="Z913" s="187" t="str">
        <f>IFERROR(__xludf.DUMMYFUNCTION("""COMPUTED_VALUE"""),"")</f>
        <v/>
      </c>
      <c r="AA913" s="187" t="str">
        <f>IFERROR(__xludf.DUMMYFUNCTION("""COMPUTED_VALUE"""),"")</f>
        <v/>
      </c>
      <c r="AB913" s="187" t="str">
        <f>IFERROR(__xludf.DUMMYFUNCTION("""COMPUTED_VALUE"""),"")</f>
        <v/>
      </c>
      <c r="AC913" s="187" t="str">
        <f>IFERROR(__xludf.DUMMYFUNCTION("""COMPUTED_VALUE"""),"")</f>
        <v/>
      </c>
      <c r="AD913" s="187" t="str">
        <f>IFERROR(__xludf.DUMMYFUNCTION("""COMPUTED_VALUE"""),"")</f>
        <v/>
      </c>
      <c r="AE913" s="187" t="str">
        <f>IFERROR(__xludf.DUMMYFUNCTION("""COMPUTED_VALUE"""),"")</f>
        <v/>
      </c>
      <c r="AF913" s="187" t="str">
        <f>IFERROR(__xludf.DUMMYFUNCTION("""COMPUTED_VALUE"""),"")</f>
        <v/>
      </c>
      <c r="AG913" s="187" t="str">
        <f>IFERROR(__xludf.DUMMYFUNCTION("""COMPUTED_VALUE"""),"")</f>
        <v/>
      </c>
      <c r="AH913" s="187" t="str">
        <f>IFERROR(__xludf.DUMMYFUNCTION("""COMPUTED_VALUE"""),"")</f>
        <v/>
      </c>
      <c r="AI913" s="187" t="str">
        <f>IFERROR(__xludf.DUMMYFUNCTION("""COMPUTED_VALUE"""),"")</f>
        <v/>
      </c>
      <c r="AJ913" s="187" t="str">
        <f>IFERROR(__xludf.DUMMYFUNCTION("""COMPUTED_VALUE"""),"")</f>
        <v/>
      </c>
      <c r="AK913" s="187" t="str">
        <f>IFERROR(__xludf.DUMMYFUNCTION("""COMPUTED_VALUE"""),"")</f>
        <v/>
      </c>
      <c r="AL913" s="187" t="str">
        <f>IFERROR(__xludf.DUMMYFUNCTION("""COMPUTED_VALUE"""),"")</f>
        <v/>
      </c>
      <c r="AM913" s="187" t="str">
        <f>IFERROR(__xludf.DUMMYFUNCTION("""COMPUTED_VALUE"""),"")</f>
        <v/>
      </c>
      <c r="AN913" s="187" t="str">
        <f>IFERROR(__xludf.DUMMYFUNCTION("""COMPUTED_VALUE"""),"")</f>
        <v/>
      </c>
    </row>
    <row r="914">
      <c r="A914" s="187"/>
      <c r="B914" s="187"/>
      <c r="C914" s="187"/>
      <c r="D914" s="208"/>
      <c r="E914" s="109"/>
      <c r="F914" s="209"/>
      <c r="G914" s="187"/>
      <c r="H914" s="174"/>
      <c r="I914" s="187"/>
      <c r="J914" s="174" t="str">
        <f>IFERROR(__xludf.DUMMYFUNCTION("""COMPUTED_VALUE"""),"")</f>
        <v/>
      </c>
      <c r="K914" s="187" t="str">
        <f>IFERROR(__xludf.DUMMYFUNCTION("""COMPUTED_VALUE"""),"")</f>
        <v/>
      </c>
      <c r="L914" s="187" t="str">
        <f>IFERROR(__xludf.DUMMYFUNCTION("""COMPUTED_VALUE"""),"")</f>
        <v/>
      </c>
      <c r="M914" s="187" t="str">
        <f>IFERROR(__xludf.DUMMYFUNCTION("""COMPUTED_VALUE"""),"")</f>
        <v/>
      </c>
      <c r="N914" s="187" t="str">
        <f>IFERROR(__xludf.DUMMYFUNCTION("""COMPUTED_VALUE"""),"")</f>
        <v/>
      </c>
      <c r="O914" s="187" t="str">
        <f>IFERROR(__xludf.DUMMYFUNCTION("""COMPUTED_VALUE"""),"")</f>
        <v/>
      </c>
      <c r="P914" s="187" t="str">
        <f>IFERROR(__xludf.DUMMYFUNCTION("""COMPUTED_VALUE"""),"")</f>
        <v/>
      </c>
      <c r="Q914" s="187" t="str">
        <f>IFERROR(__xludf.DUMMYFUNCTION("""COMPUTED_VALUE"""),"")</f>
        <v/>
      </c>
      <c r="R914" s="187" t="str">
        <f>IFERROR(__xludf.DUMMYFUNCTION("""COMPUTED_VALUE"""),"")</f>
        <v/>
      </c>
      <c r="S914" s="187" t="str">
        <f>IFERROR(__xludf.DUMMYFUNCTION("""COMPUTED_VALUE"""),"")</f>
        <v/>
      </c>
      <c r="T914" s="187" t="str">
        <f>IFERROR(__xludf.DUMMYFUNCTION("""COMPUTED_VALUE"""),"")</f>
        <v/>
      </c>
      <c r="U914" s="187" t="str">
        <f>IFERROR(__xludf.DUMMYFUNCTION("""COMPUTED_VALUE"""),"")</f>
        <v/>
      </c>
      <c r="V914" s="187" t="str">
        <f>IFERROR(__xludf.DUMMYFUNCTION("""COMPUTED_VALUE"""),"")</f>
        <v/>
      </c>
      <c r="W914" s="187" t="str">
        <f>IFERROR(__xludf.DUMMYFUNCTION("""COMPUTED_VALUE"""),"")</f>
        <v/>
      </c>
      <c r="X914" s="187" t="str">
        <f>IFERROR(__xludf.DUMMYFUNCTION("""COMPUTED_VALUE"""),"")</f>
        <v/>
      </c>
      <c r="Y914" s="187" t="str">
        <f>IFERROR(__xludf.DUMMYFUNCTION("""COMPUTED_VALUE"""),"")</f>
        <v/>
      </c>
      <c r="Z914" s="187" t="str">
        <f>IFERROR(__xludf.DUMMYFUNCTION("""COMPUTED_VALUE"""),"")</f>
        <v/>
      </c>
      <c r="AA914" s="187" t="str">
        <f>IFERROR(__xludf.DUMMYFUNCTION("""COMPUTED_VALUE"""),"")</f>
        <v/>
      </c>
      <c r="AB914" s="187" t="str">
        <f>IFERROR(__xludf.DUMMYFUNCTION("""COMPUTED_VALUE"""),"")</f>
        <v/>
      </c>
      <c r="AC914" s="187" t="str">
        <f>IFERROR(__xludf.DUMMYFUNCTION("""COMPUTED_VALUE"""),"")</f>
        <v/>
      </c>
      <c r="AD914" s="187" t="str">
        <f>IFERROR(__xludf.DUMMYFUNCTION("""COMPUTED_VALUE"""),"")</f>
        <v/>
      </c>
      <c r="AE914" s="187" t="str">
        <f>IFERROR(__xludf.DUMMYFUNCTION("""COMPUTED_VALUE"""),"")</f>
        <v/>
      </c>
      <c r="AF914" s="187" t="str">
        <f>IFERROR(__xludf.DUMMYFUNCTION("""COMPUTED_VALUE"""),"")</f>
        <v/>
      </c>
      <c r="AG914" s="187" t="str">
        <f>IFERROR(__xludf.DUMMYFUNCTION("""COMPUTED_VALUE"""),"")</f>
        <v/>
      </c>
      <c r="AH914" s="187" t="str">
        <f>IFERROR(__xludf.DUMMYFUNCTION("""COMPUTED_VALUE"""),"")</f>
        <v/>
      </c>
      <c r="AI914" s="187" t="str">
        <f>IFERROR(__xludf.DUMMYFUNCTION("""COMPUTED_VALUE"""),"")</f>
        <v/>
      </c>
      <c r="AJ914" s="187" t="str">
        <f>IFERROR(__xludf.DUMMYFUNCTION("""COMPUTED_VALUE"""),"")</f>
        <v/>
      </c>
      <c r="AK914" s="187" t="str">
        <f>IFERROR(__xludf.DUMMYFUNCTION("""COMPUTED_VALUE"""),"")</f>
        <v/>
      </c>
      <c r="AL914" s="187" t="str">
        <f>IFERROR(__xludf.DUMMYFUNCTION("""COMPUTED_VALUE"""),"")</f>
        <v/>
      </c>
      <c r="AM914" s="187" t="str">
        <f>IFERROR(__xludf.DUMMYFUNCTION("""COMPUTED_VALUE"""),"")</f>
        <v/>
      </c>
      <c r="AN914" s="187" t="str">
        <f>IFERROR(__xludf.DUMMYFUNCTION("""COMPUTED_VALUE"""),"")</f>
        <v/>
      </c>
    </row>
    <row r="915">
      <c r="A915" s="187"/>
      <c r="B915" s="187"/>
      <c r="C915" s="187"/>
      <c r="D915" s="208"/>
      <c r="E915" s="109"/>
      <c r="F915" s="209"/>
      <c r="G915" s="187"/>
      <c r="H915" s="174"/>
      <c r="I915" s="187"/>
      <c r="J915" s="174" t="str">
        <f>IFERROR(__xludf.DUMMYFUNCTION("""COMPUTED_VALUE"""),"")</f>
        <v/>
      </c>
      <c r="K915" s="187" t="str">
        <f>IFERROR(__xludf.DUMMYFUNCTION("""COMPUTED_VALUE"""),"")</f>
        <v/>
      </c>
      <c r="L915" s="187" t="str">
        <f>IFERROR(__xludf.DUMMYFUNCTION("""COMPUTED_VALUE"""),"")</f>
        <v/>
      </c>
      <c r="M915" s="187" t="str">
        <f>IFERROR(__xludf.DUMMYFUNCTION("""COMPUTED_VALUE"""),"")</f>
        <v/>
      </c>
      <c r="N915" s="187" t="str">
        <f>IFERROR(__xludf.DUMMYFUNCTION("""COMPUTED_VALUE"""),"")</f>
        <v/>
      </c>
      <c r="O915" s="187" t="str">
        <f>IFERROR(__xludf.DUMMYFUNCTION("""COMPUTED_VALUE"""),"")</f>
        <v/>
      </c>
      <c r="P915" s="187" t="str">
        <f>IFERROR(__xludf.DUMMYFUNCTION("""COMPUTED_VALUE"""),"")</f>
        <v/>
      </c>
      <c r="Q915" s="187" t="str">
        <f>IFERROR(__xludf.DUMMYFUNCTION("""COMPUTED_VALUE"""),"")</f>
        <v/>
      </c>
      <c r="R915" s="187" t="str">
        <f>IFERROR(__xludf.DUMMYFUNCTION("""COMPUTED_VALUE"""),"")</f>
        <v/>
      </c>
      <c r="S915" s="187" t="str">
        <f>IFERROR(__xludf.DUMMYFUNCTION("""COMPUTED_VALUE"""),"")</f>
        <v/>
      </c>
      <c r="T915" s="187" t="str">
        <f>IFERROR(__xludf.DUMMYFUNCTION("""COMPUTED_VALUE"""),"")</f>
        <v/>
      </c>
      <c r="U915" s="187" t="str">
        <f>IFERROR(__xludf.DUMMYFUNCTION("""COMPUTED_VALUE"""),"")</f>
        <v/>
      </c>
      <c r="V915" s="187" t="str">
        <f>IFERROR(__xludf.DUMMYFUNCTION("""COMPUTED_VALUE"""),"")</f>
        <v/>
      </c>
      <c r="W915" s="187" t="str">
        <f>IFERROR(__xludf.DUMMYFUNCTION("""COMPUTED_VALUE"""),"")</f>
        <v/>
      </c>
      <c r="X915" s="187" t="str">
        <f>IFERROR(__xludf.DUMMYFUNCTION("""COMPUTED_VALUE"""),"")</f>
        <v/>
      </c>
      <c r="Y915" s="187" t="str">
        <f>IFERROR(__xludf.DUMMYFUNCTION("""COMPUTED_VALUE"""),"")</f>
        <v/>
      </c>
      <c r="Z915" s="187" t="str">
        <f>IFERROR(__xludf.DUMMYFUNCTION("""COMPUTED_VALUE"""),"")</f>
        <v/>
      </c>
      <c r="AA915" s="187" t="str">
        <f>IFERROR(__xludf.DUMMYFUNCTION("""COMPUTED_VALUE"""),"")</f>
        <v/>
      </c>
      <c r="AB915" s="187" t="str">
        <f>IFERROR(__xludf.DUMMYFUNCTION("""COMPUTED_VALUE"""),"")</f>
        <v/>
      </c>
      <c r="AC915" s="187" t="str">
        <f>IFERROR(__xludf.DUMMYFUNCTION("""COMPUTED_VALUE"""),"")</f>
        <v/>
      </c>
      <c r="AD915" s="187" t="str">
        <f>IFERROR(__xludf.DUMMYFUNCTION("""COMPUTED_VALUE"""),"")</f>
        <v/>
      </c>
      <c r="AE915" s="187" t="str">
        <f>IFERROR(__xludf.DUMMYFUNCTION("""COMPUTED_VALUE"""),"")</f>
        <v/>
      </c>
      <c r="AF915" s="187" t="str">
        <f>IFERROR(__xludf.DUMMYFUNCTION("""COMPUTED_VALUE"""),"")</f>
        <v/>
      </c>
      <c r="AG915" s="187" t="str">
        <f>IFERROR(__xludf.DUMMYFUNCTION("""COMPUTED_VALUE"""),"")</f>
        <v/>
      </c>
      <c r="AH915" s="187" t="str">
        <f>IFERROR(__xludf.DUMMYFUNCTION("""COMPUTED_VALUE"""),"")</f>
        <v/>
      </c>
      <c r="AI915" s="187" t="str">
        <f>IFERROR(__xludf.DUMMYFUNCTION("""COMPUTED_VALUE"""),"")</f>
        <v/>
      </c>
      <c r="AJ915" s="187" t="str">
        <f>IFERROR(__xludf.DUMMYFUNCTION("""COMPUTED_VALUE"""),"")</f>
        <v/>
      </c>
      <c r="AK915" s="187" t="str">
        <f>IFERROR(__xludf.DUMMYFUNCTION("""COMPUTED_VALUE"""),"")</f>
        <v/>
      </c>
      <c r="AL915" s="187" t="str">
        <f>IFERROR(__xludf.DUMMYFUNCTION("""COMPUTED_VALUE"""),"")</f>
        <v/>
      </c>
      <c r="AM915" s="187" t="str">
        <f>IFERROR(__xludf.DUMMYFUNCTION("""COMPUTED_VALUE"""),"")</f>
        <v/>
      </c>
      <c r="AN915" s="187" t="str">
        <f>IFERROR(__xludf.DUMMYFUNCTION("""COMPUTED_VALUE"""),"")</f>
        <v/>
      </c>
    </row>
    <row r="916">
      <c r="A916" s="187"/>
      <c r="B916" s="187"/>
      <c r="C916" s="187"/>
      <c r="D916" s="208"/>
      <c r="E916" s="109"/>
      <c r="F916" s="209"/>
      <c r="G916" s="187"/>
      <c r="H916" s="174"/>
      <c r="I916" s="187"/>
      <c r="J916" s="174" t="str">
        <f>IFERROR(__xludf.DUMMYFUNCTION("""COMPUTED_VALUE"""),"")</f>
        <v/>
      </c>
      <c r="K916" s="187" t="str">
        <f>IFERROR(__xludf.DUMMYFUNCTION("""COMPUTED_VALUE"""),"")</f>
        <v/>
      </c>
      <c r="L916" s="187" t="str">
        <f>IFERROR(__xludf.DUMMYFUNCTION("""COMPUTED_VALUE"""),"")</f>
        <v/>
      </c>
      <c r="M916" s="187" t="str">
        <f>IFERROR(__xludf.DUMMYFUNCTION("""COMPUTED_VALUE"""),"")</f>
        <v/>
      </c>
      <c r="N916" s="187" t="str">
        <f>IFERROR(__xludf.DUMMYFUNCTION("""COMPUTED_VALUE"""),"")</f>
        <v/>
      </c>
      <c r="O916" s="187" t="str">
        <f>IFERROR(__xludf.DUMMYFUNCTION("""COMPUTED_VALUE"""),"")</f>
        <v/>
      </c>
      <c r="P916" s="187" t="str">
        <f>IFERROR(__xludf.DUMMYFUNCTION("""COMPUTED_VALUE"""),"")</f>
        <v/>
      </c>
      <c r="Q916" s="187" t="str">
        <f>IFERROR(__xludf.DUMMYFUNCTION("""COMPUTED_VALUE"""),"")</f>
        <v/>
      </c>
      <c r="R916" s="187" t="str">
        <f>IFERROR(__xludf.DUMMYFUNCTION("""COMPUTED_VALUE"""),"")</f>
        <v/>
      </c>
      <c r="S916" s="187" t="str">
        <f>IFERROR(__xludf.DUMMYFUNCTION("""COMPUTED_VALUE"""),"")</f>
        <v/>
      </c>
      <c r="T916" s="187" t="str">
        <f>IFERROR(__xludf.DUMMYFUNCTION("""COMPUTED_VALUE"""),"")</f>
        <v/>
      </c>
      <c r="U916" s="187" t="str">
        <f>IFERROR(__xludf.DUMMYFUNCTION("""COMPUTED_VALUE"""),"")</f>
        <v/>
      </c>
      <c r="V916" s="187" t="str">
        <f>IFERROR(__xludf.DUMMYFUNCTION("""COMPUTED_VALUE"""),"")</f>
        <v/>
      </c>
      <c r="W916" s="187" t="str">
        <f>IFERROR(__xludf.DUMMYFUNCTION("""COMPUTED_VALUE"""),"")</f>
        <v/>
      </c>
      <c r="X916" s="187" t="str">
        <f>IFERROR(__xludf.DUMMYFUNCTION("""COMPUTED_VALUE"""),"")</f>
        <v/>
      </c>
      <c r="Y916" s="187" t="str">
        <f>IFERROR(__xludf.DUMMYFUNCTION("""COMPUTED_VALUE"""),"")</f>
        <v/>
      </c>
      <c r="Z916" s="187" t="str">
        <f>IFERROR(__xludf.DUMMYFUNCTION("""COMPUTED_VALUE"""),"")</f>
        <v/>
      </c>
      <c r="AA916" s="187" t="str">
        <f>IFERROR(__xludf.DUMMYFUNCTION("""COMPUTED_VALUE"""),"")</f>
        <v/>
      </c>
      <c r="AB916" s="187" t="str">
        <f>IFERROR(__xludf.DUMMYFUNCTION("""COMPUTED_VALUE"""),"")</f>
        <v/>
      </c>
      <c r="AC916" s="187" t="str">
        <f>IFERROR(__xludf.DUMMYFUNCTION("""COMPUTED_VALUE"""),"")</f>
        <v/>
      </c>
      <c r="AD916" s="187" t="str">
        <f>IFERROR(__xludf.DUMMYFUNCTION("""COMPUTED_VALUE"""),"")</f>
        <v/>
      </c>
      <c r="AE916" s="187" t="str">
        <f>IFERROR(__xludf.DUMMYFUNCTION("""COMPUTED_VALUE"""),"")</f>
        <v/>
      </c>
      <c r="AF916" s="187" t="str">
        <f>IFERROR(__xludf.DUMMYFUNCTION("""COMPUTED_VALUE"""),"")</f>
        <v/>
      </c>
      <c r="AG916" s="187" t="str">
        <f>IFERROR(__xludf.DUMMYFUNCTION("""COMPUTED_VALUE"""),"")</f>
        <v/>
      </c>
      <c r="AH916" s="187" t="str">
        <f>IFERROR(__xludf.DUMMYFUNCTION("""COMPUTED_VALUE"""),"")</f>
        <v/>
      </c>
      <c r="AI916" s="187" t="str">
        <f>IFERROR(__xludf.DUMMYFUNCTION("""COMPUTED_VALUE"""),"")</f>
        <v/>
      </c>
      <c r="AJ916" s="187" t="str">
        <f>IFERROR(__xludf.DUMMYFUNCTION("""COMPUTED_VALUE"""),"")</f>
        <v/>
      </c>
      <c r="AK916" s="187" t="str">
        <f>IFERROR(__xludf.DUMMYFUNCTION("""COMPUTED_VALUE"""),"")</f>
        <v/>
      </c>
      <c r="AL916" s="187" t="str">
        <f>IFERROR(__xludf.DUMMYFUNCTION("""COMPUTED_VALUE"""),"")</f>
        <v/>
      </c>
      <c r="AM916" s="187" t="str">
        <f>IFERROR(__xludf.DUMMYFUNCTION("""COMPUTED_VALUE"""),"")</f>
        <v/>
      </c>
      <c r="AN916" s="187" t="str">
        <f>IFERROR(__xludf.DUMMYFUNCTION("""COMPUTED_VALUE"""),"")</f>
        <v/>
      </c>
    </row>
    <row r="917">
      <c r="A917" s="187"/>
      <c r="B917" s="187"/>
      <c r="C917" s="187"/>
      <c r="D917" s="208"/>
      <c r="E917" s="109"/>
      <c r="F917" s="209"/>
      <c r="G917" s="187"/>
      <c r="H917" s="174"/>
      <c r="I917" s="187"/>
      <c r="J917" s="174" t="str">
        <f>IFERROR(__xludf.DUMMYFUNCTION("""COMPUTED_VALUE"""),"")</f>
        <v/>
      </c>
      <c r="K917" s="187" t="str">
        <f>IFERROR(__xludf.DUMMYFUNCTION("""COMPUTED_VALUE"""),"")</f>
        <v/>
      </c>
      <c r="L917" s="187" t="str">
        <f>IFERROR(__xludf.DUMMYFUNCTION("""COMPUTED_VALUE"""),"")</f>
        <v/>
      </c>
      <c r="M917" s="187" t="str">
        <f>IFERROR(__xludf.DUMMYFUNCTION("""COMPUTED_VALUE"""),"")</f>
        <v/>
      </c>
      <c r="N917" s="187" t="str">
        <f>IFERROR(__xludf.DUMMYFUNCTION("""COMPUTED_VALUE"""),"")</f>
        <v/>
      </c>
      <c r="O917" s="187" t="str">
        <f>IFERROR(__xludf.DUMMYFUNCTION("""COMPUTED_VALUE"""),"")</f>
        <v/>
      </c>
      <c r="P917" s="187" t="str">
        <f>IFERROR(__xludf.DUMMYFUNCTION("""COMPUTED_VALUE"""),"")</f>
        <v/>
      </c>
      <c r="Q917" s="187" t="str">
        <f>IFERROR(__xludf.DUMMYFUNCTION("""COMPUTED_VALUE"""),"")</f>
        <v/>
      </c>
      <c r="R917" s="187" t="str">
        <f>IFERROR(__xludf.DUMMYFUNCTION("""COMPUTED_VALUE"""),"")</f>
        <v/>
      </c>
      <c r="S917" s="187" t="str">
        <f>IFERROR(__xludf.DUMMYFUNCTION("""COMPUTED_VALUE"""),"")</f>
        <v/>
      </c>
      <c r="T917" s="187" t="str">
        <f>IFERROR(__xludf.DUMMYFUNCTION("""COMPUTED_VALUE"""),"")</f>
        <v/>
      </c>
      <c r="U917" s="187" t="str">
        <f>IFERROR(__xludf.DUMMYFUNCTION("""COMPUTED_VALUE"""),"")</f>
        <v/>
      </c>
      <c r="V917" s="187" t="str">
        <f>IFERROR(__xludf.DUMMYFUNCTION("""COMPUTED_VALUE"""),"")</f>
        <v/>
      </c>
      <c r="W917" s="187" t="str">
        <f>IFERROR(__xludf.DUMMYFUNCTION("""COMPUTED_VALUE"""),"")</f>
        <v/>
      </c>
      <c r="X917" s="187" t="str">
        <f>IFERROR(__xludf.DUMMYFUNCTION("""COMPUTED_VALUE"""),"")</f>
        <v/>
      </c>
      <c r="Y917" s="187" t="str">
        <f>IFERROR(__xludf.DUMMYFUNCTION("""COMPUTED_VALUE"""),"")</f>
        <v/>
      </c>
      <c r="Z917" s="187" t="str">
        <f>IFERROR(__xludf.DUMMYFUNCTION("""COMPUTED_VALUE"""),"")</f>
        <v/>
      </c>
      <c r="AA917" s="187" t="str">
        <f>IFERROR(__xludf.DUMMYFUNCTION("""COMPUTED_VALUE"""),"")</f>
        <v/>
      </c>
      <c r="AB917" s="187" t="str">
        <f>IFERROR(__xludf.DUMMYFUNCTION("""COMPUTED_VALUE"""),"")</f>
        <v/>
      </c>
      <c r="AC917" s="187" t="str">
        <f>IFERROR(__xludf.DUMMYFUNCTION("""COMPUTED_VALUE"""),"")</f>
        <v/>
      </c>
      <c r="AD917" s="187" t="str">
        <f>IFERROR(__xludf.DUMMYFUNCTION("""COMPUTED_VALUE"""),"")</f>
        <v/>
      </c>
      <c r="AE917" s="187" t="str">
        <f>IFERROR(__xludf.DUMMYFUNCTION("""COMPUTED_VALUE"""),"")</f>
        <v/>
      </c>
      <c r="AF917" s="187" t="str">
        <f>IFERROR(__xludf.DUMMYFUNCTION("""COMPUTED_VALUE"""),"")</f>
        <v/>
      </c>
      <c r="AG917" s="187" t="str">
        <f>IFERROR(__xludf.DUMMYFUNCTION("""COMPUTED_VALUE"""),"")</f>
        <v/>
      </c>
      <c r="AH917" s="187" t="str">
        <f>IFERROR(__xludf.DUMMYFUNCTION("""COMPUTED_VALUE"""),"")</f>
        <v/>
      </c>
      <c r="AI917" s="187" t="str">
        <f>IFERROR(__xludf.DUMMYFUNCTION("""COMPUTED_VALUE"""),"")</f>
        <v/>
      </c>
      <c r="AJ917" s="187" t="str">
        <f>IFERROR(__xludf.DUMMYFUNCTION("""COMPUTED_VALUE"""),"")</f>
        <v/>
      </c>
      <c r="AK917" s="187" t="str">
        <f>IFERROR(__xludf.DUMMYFUNCTION("""COMPUTED_VALUE"""),"")</f>
        <v/>
      </c>
      <c r="AL917" s="187" t="str">
        <f>IFERROR(__xludf.DUMMYFUNCTION("""COMPUTED_VALUE"""),"")</f>
        <v/>
      </c>
      <c r="AM917" s="187" t="str">
        <f>IFERROR(__xludf.DUMMYFUNCTION("""COMPUTED_VALUE"""),"")</f>
        <v/>
      </c>
      <c r="AN917" s="187" t="str">
        <f>IFERROR(__xludf.DUMMYFUNCTION("""COMPUTED_VALUE"""),"")</f>
        <v/>
      </c>
    </row>
    <row r="918">
      <c r="A918" s="187"/>
      <c r="B918" s="187"/>
      <c r="C918" s="187"/>
      <c r="D918" s="208"/>
      <c r="E918" s="109"/>
      <c r="F918" s="209"/>
      <c r="G918" s="187"/>
      <c r="H918" s="174"/>
      <c r="I918" s="187"/>
      <c r="J918" s="174" t="str">
        <f>IFERROR(__xludf.DUMMYFUNCTION("""COMPUTED_VALUE"""),"")</f>
        <v/>
      </c>
      <c r="K918" s="187" t="str">
        <f>IFERROR(__xludf.DUMMYFUNCTION("""COMPUTED_VALUE"""),"")</f>
        <v/>
      </c>
      <c r="L918" s="187" t="str">
        <f>IFERROR(__xludf.DUMMYFUNCTION("""COMPUTED_VALUE"""),"")</f>
        <v/>
      </c>
      <c r="M918" s="187" t="str">
        <f>IFERROR(__xludf.DUMMYFUNCTION("""COMPUTED_VALUE"""),"")</f>
        <v/>
      </c>
      <c r="N918" s="187" t="str">
        <f>IFERROR(__xludf.DUMMYFUNCTION("""COMPUTED_VALUE"""),"")</f>
        <v/>
      </c>
      <c r="O918" s="187" t="str">
        <f>IFERROR(__xludf.DUMMYFUNCTION("""COMPUTED_VALUE"""),"")</f>
        <v/>
      </c>
      <c r="P918" s="187" t="str">
        <f>IFERROR(__xludf.DUMMYFUNCTION("""COMPUTED_VALUE"""),"")</f>
        <v/>
      </c>
      <c r="Q918" s="187" t="str">
        <f>IFERROR(__xludf.DUMMYFUNCTION("""COMPUTED_VALUE"""),"")</f>
        <v/>
      </c>
      <c r="R918" s="187" t="str">
        <f>IFERROR(__xludf.DUMMYFUNCTION("""COMPUTED_VALUE"""),"")</f>
        <v/>
      </c>
      <c r="S918" s="187" t="str">
        <f>IFERROR(__xludf.DUMMYFUNCTION("""COMPUTED_VALUE"""),"")</f>
        <v/>
      </c>
      <c r="T918" s="187" t="str">
        <f>IFERROR(__xludf.DUMMYFUNCTION("""COMPUTED_VALUE"""),"")</f>
        <v/>
      </c>
      <c r="U918" s="187" t="str">
        <f>IFERROR(__xludf.DUMMYFUNCTION("""COMPUTED_VALUE"""),"")</f>
        <v/>
      </c>
      <c r="V918" s="187" t="str">
        <f>IFERROR(__xludf.DUMMYFUNCTION("""COMPUTED_VALUE"""),"")</f>
        <v/>
      </c>
      <c r="W918" s="187" t="str">
        <f>IFERROR(__xludf.DUMMYFUNCTION("""COMPUTED_VALUE"""),"")</f>
        <v/>
      </c>
      <c r="X918" s="187" t="str">
        <f>IFERROR(__xludf.DUMMYFUNCTION("""COMPUTED_VALUE"""),"")</f>
        <v/>
      </c>
      <c r="Y918" s="187" t="str">
        <f>IFERROR(__xludf.DUMMYFUNCTION("""COMPUTED_VALUE"""),"")</f>
        <v/>
      </c>
      <c r="Z918" s="187" t="str">
        <f>IFERROR(__xludf.DUMMYFUNCTION("""COMPUTED_VALUE"""),"")</f>
        <v/>
      </c>
      <c r="AA918" s="187" t="str">
        <f>IFERROR(__xludf.DUMMYFUNCTION("""COMPUTED_VALUE"""),"")</f>
        <v/>
      </c>
      <c r="AB918" s="187" t="str">
        <f>IFERROR(__xludf.DUMMYFUNCTION("""COMPUTED_VALUE"""),"")</f>
        <v/>
      </c>
      <c r="AC918" s="187" t="str">
        <f>IFERROR(__xludf.DUMMYFUNCTION("""COMPUTED_VALUE"""),"")</f>
        <v/>
      </c>
      <c r="AD918" s="187" t="str">
        <f>IFERROR(__xludf.DUMMYFUNCTION("""COMPUTED_VALUE"""),"")</f>
        <v/>
      </c>
      <c r="AE918" s="187" t="str">
        <f>IFERROR(__xludf.DUMMYFUNCTION("""COMPUTED_VALUE"""),"")</f>
        <v/>
      </c>
      <c r="AF918" s="187" t="str">
        <f>IFERROR(__xludf.DUMMYFUNCTION("""COMPUTED_VALUE"""),"")</f>
        <v/>
      </c>
      <c r="AG918" s="187" t="str">
        <f>IFERROR(__xludf.DUMMYFUNCTION("""COMPUTED_VALUE"""),"")</f>
        <v/>
      </c>
      <c r="AH918" s="187" t="str">
        <f>IFERROR(__xludf.DUMMYFUNCTION("""COMPUTED_VALUE"""),"")</f>
        <v/>
      </c>
      <c r="AI918" s="187" t="str">
        <f>IFERROR(__xludf.DUMMYFUNCTION("""COMPUTED_VALUE"""),"")</f>
        <v/>
      </c>
      <c r="AJ918" s="187" t="str">
        <f>IFERROR(__xludf.DUMMYFUNCTION("""COMPUTED_VALUE"""),"")</f>
        <v/>
      </c>
      <c r="AK918" s="187" t="str">
        <f>IFERROR(__xludf.DUMMYFUNCTION("""COMPUTED_VALUE"""),"")</f>
        <v/>
      </c>
      <c r="AL918" s="187" t="str">
        <f>IFERROR(__xludf.DUMMYFUNCTION("""COMPUTED_VALUE"""),"")</f>
        <v/>
      </c>
      <c r="AM918" s="187" t="str">
        <f>IFERROR(__xludf.DUMMYFUNCTION("""COMPUTED_VALUE"""),"")</f>
        <v/>
      </c>
      <c r="AN918" s="187" t="str">
        <f>IFERROR(__xludf.DUMMYFUNCTION("""COMPUTED_VALUE"""),"")</f>
        <v/>
      </c>
    </row>
    <row r="919">
      <c r="A919" s="187"/>
      <c r="B919" s="187"/>
      <c r="C919" s="187"/>
      <c r="D919" s="208"/>
      <c r="E919" s="109"/>
      <c r="F919" s="209"/>
      <c r="G919" s="187"/>
      <c r="H919" s="174"/>
      <c r="I919" s="187"/>
      <c r="J919" s="174" t="str">
        <f>IFERROR(__xludf.DUMMYFUNCTION("""COMPUTED_VALUE"""),"")</f>
        <v/>
      </c>
      <c r="K919" s="187" t="str">
        <f>IFERROR(__xludf.DUMMYFUNCTION("""COMPUTED_VALUE"""),"")</f>
        <v/>
      </c>
      <c r="L919" s="187" t="str">
        <f>IFERROR(__xludf.DUMMYFUNCTION("""COMPUTED_VALUE"""),"")</f>
        <v/>
      </c>
      <c r="M919" s="187" t="str">
        <f>IFERROR(__xludf.DUMMYFUNCTION("""COMPUTED_VALUE"""),"")</f>
        <v/>
      </c>
      <c r="N919" s="187" t="str">
        <f>IFERROR(__xludf.DUMMYFUNCTION("""COMPUTED_VALUE"""),"")</f>
        <v/>
      </c>
      <c r="O919" s="187" t="str">
        <f>IFERROR(__xludf.DUMMYFUNCTION("""COMPUTED_VALUE"""),"")</f>
        <v/>
      </c>
      <c r="P919" s="187" t="str">
        <f>IFERROR(__xludf.DUMMYFUNCTION("""COMPUTED_VALUE"""),"")</f>
        <v/>
      </c>
      <c r="Q919" s="187" t="str">
        <f>IFERROR(__xludf.DUMMYFUNCTION("""COMPUTED_VALUE"""),"")</f>
        <v/>
      </c>
      <c r="R919" s="187" t="str">
        <f>IFERROR(__xludf.DUMMYFUNCTION("""COMPUTED_VALUE"""),"")</f>
        <v/>
      </c>
      <c r="S919" s="187" t="str">
        <f>IFERROR(__xludf.DUMMYFUNCTION("""COMPUTED_VALUE"""),"")</f>
        <v/>
      </c>
      <c r="T919" s="187" t="str">
        <f>IFERROR(__xludf.DUMMYFUNCTION("""COMPUTED_VALUE"""),"")</f>
        <v/>
      </c>
      <c r="U919" s="187" t="str">
        <f>IFERROR(__xludf.DUMMYFUNCTION("""COMPUTED_VALUE"""),"")</f>
        <v/>
      </c>
      <c r="V919" s="187" t="str">
        <f>IFERROR(__xludf.DUMMYFUNCTION("""COMPUTED_VALUE"""),"")</f>
        <v/>
      </c>
      <c r="W919" s="187" t="str">
        <f>IFERROR(__xludf.DUMMYFUNCTION("""COMPUTED_VALUE"""),"")</f>
        <v/>
      </c>
      <c r="X919" s="187" t="str">
        <f>IFERROR(__xludf.DUMMYFUNCTION("""COMPUTED_VALUE"""),"")</f>
        <v/>
      </c>
      <c r="Y919" s="187" t="str">
        <f>IFERROR(__xludf.DUMMYFUNCTION("""COMPUTED_VALUE"""),"")</f>
        <v/>
      </c>
      <c r="Z919" s="187" t="str">
        <f>IFERROR(__xludf.DUMMYFUNCTION("""COMPUTED_VALUE"""),"")</f>
        <v/>
      </c>
      <c r="AA919" s="187" t="str">
        <f>IFERROR(__xludf.DUMMYFUNCTION("""COMPUTED_VALUE"""),"")</f>
        <v/>
      </c>
      <c r="AB919" s="187" t="str">
        <f>IFERROR(__xludf.DUMMYFUNCTION("""COMPUTED_VALUE"""),"")</f>
        <v/>
      </c>
      <c r="AC919" s="187" t="str">
        <f>IFERROR(__xludf.DUMMYFUNCTION("""COMPUTED_VALUE"""),"")</f>
        <v/>
      </c>
      <c r="AD919" s="187" t="str">
        <f>IFERROR(__xludf.DUMMYFUNCTION("""COMPUTED_VALUE"""),"")</f>
        <v/>
      </c>
      <c r="AE919" s="187" t="str">
        <f>IFERROR(__xludf.DUMMYFUNCTION("""COMPUTED_VALUE"""),"")</f>
        <v/>
      </c>
      <c r="AF919" s="187" t="str">
        <f>IFERROR(__xludf.DUMMYFUNCTION("""COMPUTED_VALUE"""),"")</f>
        <v/>
      </c>
      <c r="AG919" s="187" t="str">
        <f>IFERROR(__xludf.DUMMYFUNCTION("""COMPUTED_VALUE"""),"")</f>
        <v/>
      </c>
      <c r="AH919" s="187" t="str">
        <f>IFERROR(__xludf.DUMMYFUNCTION("""COMPUTED_VALUE"""),"")</f>
        <v/>
      </c>
      <c r="AI919" s="187" t="str">
        <f>IFERROR(__xludf.DUMMYFUNCTION("""COMPUTED_VALUE"""),"")</f>
        <v/>
      </c>
      <c r="AJ919" s="187" t="str">
        <f>IFERROR(__xludf.DUMMYFUNCTION("""COMPUTED_VALUE"""),"")</f>
        <v/>
      </c>
      <c r="AK919" s="187" t="str">
        <f>IFERROR(__xludf.DUMMYFUNCTION("""COMPUTED_VALUE"""),"")</f>
        <v/>
      </c>
      <c r="AL919" s="187" t="str">
        <f>IFERROR(__xludf.DUMMYFUNCTION("""COMPUTED_VALUE"""),"")</f>
        <v/>
      </c>
      <c r="AM919" s="187" t="str">
        <f>IFERROR(__xludf.DUMMYFUNCTION("""COMPUTED_VALUE"""),"")</f>
        <v/>
      </c>
      <c r="AN919" s="187" t="str">
        <f>IFERROR(__xludf.DUMMYFUNCTION("""COMPUTED_VALUE"""),"")</f>
        <v/>
      </c>
    </row>
    <row r="920">
      <c r="A920" s="187"/>
      <c r="B920" s="187"/>
      <c r="C920" s="187"/>
      <c r="D920" s="208"/>
      <c r="E920" s="109"/>
      <c r="F920" s="209"/>
      <c r="G920" s="187"/>
      <c r="H920" s="174"/>
      <c r="I920" s="187"/>
      <c r="J920" s="174" t="str">
        <f>IFERROR(__xludf.DUMMYFUNCTION("""COMPUTED_VALUE"""),"")</f>
        <v/>
      </c>
      <c r="K920" s="187" t="str">
        <f>IFERROR(__xludf.DUMMYFUNCTION("""COMPUTED_VALUE"""),"")</f>
        <v/>
      </c>
      <c r="L920" s="187" t="str">
        <f>IFERROR(__xludf.DUMMYFUNCTION("""COMPUTED_VALUE"""),"")</f>
        <v/>
      </c>
      <c r="M920" s="187" t="str">
        <f>IFERROR(__xludf.DUMMYFUNCTION("""COMPUTED_VALUE"""),"")</f>
        <v/>
      </c>
      <c r="N920" s="187" t="str">
        <f>IFERROR(__xludf.DUMMYFUNCTION("""COMPUTED_VALUE"""),"")</f>
        <v/>
      </c>
      <c r="O920" s="187" t="str">
        <f>IFERROR(__xludf.DUMMYFUNCTION("""COMPUTED_VALUE"""),"")</f>
        <v/>
      </c>
      <c r="P920" s="187" t="str">
        <f>IFERROR(__xludf.DUMMYFUNCTION("""COMPUTED_VALUE"""),"")</f>
        <v/>
      </c>
      <c r="Q920" s="187" t="str">
        <f>IFERROR(__xludf.DUMMYFUNCTION("""COMPUTED_VALUE"""),"")</f>
        <v/>
      </c>
      <c r="R920" s="187" t="str">
        <f>IFERROR(__xludf.DUMMYFUNCTION("""COMPUTED_VALUE"""),"")</f>
        <v/>
      </c>
      <c r="S920" s="187" t="str">
        <f>IFERROR(__xludf.DUMMYFUNCTION("""COMPUTED_VALUE"""),"")</f>
        <v/>
      </c>
      <c r="T920" s="187" t="str">
        <f>IFERROR(__xludf.DUMMYFUNCTION("""COMPUTED_VALUE"""),"")</f>
        <v/>
      </c>
      <c r="U920" s="187" t="str">
        <f>IFERROR(__xludf.DUMMYFUNCTION("""COMPUTED_VALUE"""),"")</f>
        <v/>
      </c>
      <c r="V920" s="187" t="str">
        <f>IFERROR(__xludf.DUMMYFUNCTION("""COMPUTED_VALUE"""),"")</f>
        <v/>
      </c>
      <c r="W920" s="187" t="str">
        <f>IFERROR(__xludf.DUMMYFUNCTION("""COMPUTED_VALUE"""),"")</f>
        <v/>
      </c>
      <c r="X920" s="187" t="str">
        <f>IFERROR(__xludf.DUMMYFUNCTION("""COMPUTED_VALUE"""),"")</f>
        <v/>
      </c>
      <c r="Y920" s="187" t="str">
        <f>IFERROR(__xludf.DUMMYFUNCTION("""COMPUTED_VALUE"""),"")</f>
        <v/>
      </c>
      <c r="Z920" s="187" t="str">
        <f>IFERROR(__xludf.DUMMYFUNCTION("""COMPUTED_VALUE"""),"")</f>
        <v/>
      </c>
      <c r="AA920" s="187" t="str">
        <f>IFERROR(__xludf.DUMMYFUNCTION("""COMPUTED_VALUE"""),"")</f>
        <v/>
      </c>
      <c r="AB920" s="187" t="str">
        <f>IFERROR(__xludf.DUMMYFUNCTION("""COMPUTED_VALUE"""),"")</f>
        <v/>
      </c>
      <c r="AC920" s="187" t="str">
        <f>IFERROR(__xludf.DUMMYFUNCTION("""COMPUTED_VALUE"""),"")</f>
        <v/>
      </c>
      <c r="AD920" s="187" t="str">
        <f>IFERROR(__xludf.DUMMYFUNCTION("""COMPUTED_VALUE"""),"")</f>
        <v/>
      </c>
      <c r="AE920" s="187" t="str">
        <f>IFERROR(__xludf.DUMMYFUNCTION("""COMPUTED_VALUE"""),"")</f>
        <v/>
      </c>
      <c r="AF920" s="187" t="str">
        <f>IFERROR(__xludf.DUMMYFUNCTION("""COMPUTED_VALUE"""),"")</f>
        <v/>
      </c>
      <c r="AG920" s="187" t="str">
        <f>IFERROR(__xludf.DUMMYFUNCTION("""COMPUTED_VALUE"""),"")</f>
        <v/>
      </c>
      <c r="AH920" s="187" t="str">
        <f>IFERROR(__xludf.DUMMYFUNCTION("""COMPUTED_VALUE"""),"")</f>
        <v/>
      </c>
      <c r="AI920" s="187" t="str">
        <f>IFERROR(__xludf.DUMMYFUNCTION("""COMPUTED_VALUE"""),"")</f>
        <v/>
      </c>
      <c r="AJ920" s="187" t="str">
        <f>IFERROR(__xludf.DUMMYFUNCTION("""COMPUTED_VALUE"""),"")</f>
        <v/>
      </c>
      <c r="AK920" s="187" t="str">
        <f>IFERROR(__xludf.DUMMYFUNCTION("""COMPUTED_VALUE"""),"")</f>
        <v/>
      </c>
      <c r="AL920" s="187" t="str">
        <f>IFERROR(__xludf.DUMMYFUNCTION("""COMPUTED_VALUE"""),"")</f>
        <v/>
      </c>
      <c r="AM920" s="187" t="str">
        <f>IFERROR(__xludf.DUMMYFUNCTION("""COMPUTED_VALUE"""),"")</f>
        <v/>
      </c>
      <c r="AN920" s="187" t="str">
        <f>IFERROR(__xludf.DUMMYFUNCTION("""COMPUTED_VALUE"""),"")</f>
        <v/>
      </c>
    </row>
    <row r="921">
      <c r="A921" s="187"/>
      <c r="B921" s="187"/>
      <c r="C921" s="187"/>
      <c r="D921" s="208"/>
      <c r="E921" s="109"/>
      <c r="F921" s="209"/>
      <c r="G921" s="187"/>
      <c r="H921" s="174"/>
      <c r="I921" s="187"/>
      <c r="J921" s="174" t="str">
        <f>IFERROR(__xludf.DUMMYFUNCTION("""COMPUTED_VALUE"""),"")</f>
        <v/>
      </c>
      <c r="K921" s="187" t="str">
        <f>IFERROR(__xludf.DUMMYFUNCTION("""COMPUTED_VALUE"""),"")</f>
        <v/>
      </c>
      <c r="L921" s="187" t="str">
        <f>IFERROR(__xludf.DUMMYFUNCTION("""COMPUTED_VALUE"""),"")</f>
        <v/>
      </c>
      <c r="M921" s="187" t="str">
        <f>IFERROR(__xludf.DUMMYFUNCTION("""COMPUTED_VALUE"""),"")</f>
        <v/>
      </c>
      <c r="N921" s="187" t="str">
        <f>IFERROR(__xludf.DUMMYFUNCTION("""COMPUTED_VALUE"""),"")</f>
        <v/>
      </c>
      <c r="O921" s="187" t="str">
        <f>IFERROR(__xludf.DUMMYFUNCTION("""COMPUTED_VALUE"""),"")</f>
        <v/>
      </c>
      <c r="P921" s="187" t="str">
        <f>IFERROR(__xludf.DUMMYFUNCTION("""COMPUTED_VALUE"""),"")</f>
        <v/>
      </c>
      <c r="Q921" s="187" t="str">
        <f>IFERROR(__xludf.DUMMYFUNCTION("""COMPUTED_VALUE"""),"")</f>
        <v/>
      </c>
      <c r="R921" s="187" t="str">
        <f>IFERROR(__xludf.DUMMYFUNCTION("""COMPUTED_VALUE"""),"")</f>
        <v/>
      </c>
      <c r="S921" s="187" t="str">
        <f>IFERROR(__xludf.DUMMYFUNCTION("""COMPUTED_VALUE"""),"")</f>
        <v/>
      </c>
      <c r="T921" s="187" t="str">
        <f>IFERROR(__xludf.DUMMYFUNCTION("""COMPUTED_VALUE"""),"")</f>
        <v/>
      </c>
      <c r="U921" s="187" t="str">
        <f>IFERROR(__xludf.DUMMYFUNCTION("""COMPUTED_VALUE"""),"")</f>
        <v/>
      </c>
      <c r="V921" s="187" t="str">
        <f>IFERROR(__xludf.DUMMYFUNCTION("""COMPUTED_VALUE"""),"")</f>
        <v/>
      </c>
      <c r="W921" s="187" t="str">
        <f>IFERROR(__xludf.DUMMYFUNCTION("""COMPUTED_VALUE"""),"")</f>
        <v/>
      </c>
      <c r="X921" s="187" t="str">
        <f>IFERROR(__xludf.DUMMYFUNCTION("""COMPUTED_VALUE"""),"")</f>
        <v/>
      </c>
      <c r="Y921" s="187" t="str">
        <f>IFERROR(__xludf.DUMMYFUNCTION("""COMPUTED_VALUE"""),"")</f>
        <v/>
      </c>
      <c r="Z921" s="187" t="str">
        <f>IFERROR(__xludf.DUMMYFUNCTION("""COMPUTED_VALUE"""),"")</f>
        <v/>
      </c>
      <c r="AA921" s="187" t="str">
        <f>IFERROR(__xludf.DUMMYFUNCTION("""COMPUTED_VALUE"""),"")</f>
        <v/>
      </c>
      <c r="AB921" s="187" t="str">
        <f>IFERROR(__xludf.DUMMYFUNCTION("""COMPUTED_VALUE"""),"")</f>
        <v/>
      </c>
      <c r="AC921" s="187" t="str">
        <f>IFERROR(__xludf.DUMMYFUNCTION("""COMPUTED_VALUE"""),"")</f>
        <v/>
      </c>
      <c r="AD921" s="187" t="str">
        <f>IFERROR(__xludf.DUMMYFUNCTION("""COMPUTED_VALUE"""),"")</f>
        <v/>
      </c>
      <c r="AE921" s="187" t="str">
        <f>IFERROR(__xludf.DUMMYFUNCTION("""COMPUTED_VALUE"""),"")</f>
        <v/>
      </c>
      <c r="AF921" s="187" t="str">
        <f>IFERROR(__xludf.DUMMYFUNCTION("""COMPUTED_VALUE"""),"")</f>
        <v/>
      </c>
      <c r="AG921" s="187" t="str">
        <f>IFERROR(__xludf.DUMMYFUNCTION("""COMPUTED_VALUE"""),"")</f>
        <v/>
      </c>
      <c r="AH921" s="187" t="str">
        <f>IFERROR(__xludf.DUMMYFUNCTION("""COMPUTED_VALUE"""),"")</f>
        <v/>
      </c>
      <c r="AI921" s="187" t="str">
        <f>IFERROR(__xludf.DUMMYFUNCTION("""COMPUTED_VALUE"""),"")</f>
        <v/>
      </c>
      <c r="AJ921" s="187" t="str">
        <f>IFERROR(__xludf.DUMMYFUNCTION("""COMPUTED_VALUE"""),"")</f>
        <v/>
      </c>
      <c r="AK921" s="187" t="str">
        <f>IFERROR(__xludf.DUMMYFUNCTION("""COMPUTED_VALUE"""),"")</f>
        <v/>
      </c>
      <c r="AL921" s="187" t="str">
        <f>IFERROR(__xludf.DUMMYFUNCTION("""COMPUTED_VALUE"""),"")</f>
        <v/>
      </c>
      <c r="AM921" s="187" t="str">
        <f>IFERROR(__xludf.DUMMYFUNCTION("""COMPUTED_VALUE"""),"")</f>
        <v/>
      </c>
      <c r="AN921" s="187" t="str">
        <f>IFERROR(__xludf.DUMMYFUNCTION("""COMPUTED_VALUE"""),"")</f>
        <v/>
      </c>
    </row>
    <row r="922">
      <c r="A922" s="187"/>
      <c r="B922" s="187"/>
      <c r="C922" s="187"/>
      <c r="D922" s="208"/>
      <c r="E922" s="109"/>
      <c r="F922" s="209"/>
      <c r="G922" s="187"/>
      <c r="H922" s="174"/>
      <c r="I922" s="187"/>
      <c r="J922" s="174" t="str">
        <f>IFERROR(__xludf.DUMMYFUNCTION("""COMPUTED_VALUE"""),"")</f>
        <v/>
      </c>
      <c r="K922" s="187" t="str">
        <f>IFERROR(__xludf.DUMMYFUNCTION("""COMPUTED_VALUE"""),"")</f>
        <v/>
      </c>
      <c r="L922" s="187" t="str">
        <f>IFERROR(__xludf.DUMMYFUNCTION("""COMPUTED_VALUE"""),"")</f>
        <v/>
      </c>
      <c r="M922" s="187" t="str">
        <f>IFERROR(__xludf.DUMMYFUNCTION("""COMPUTED_VALUE"""),"")</f>
        <v/>
      </c>
      <c r="N922" s="187" t="str">
        <f>IFERROR(__xludf.DUMMYFUNCTION("""COMPUTED_VALUE"""),"")</f>
        <v/>
      </c>
      <c r="O922" s="187" t="str">
        <f>IFERROR(__xludf.DUMMYFUNCTION("""COMPUTED_VALUE"""),"")</f>
        <v/>
      </c>
      <c r="P922" s="187" t="str">
        <f>IFERROR(__xludf.DUMMYFUNCTION("""COMPUTED_VALUE"""),"")</f>
        <v/>
      </c>
      <c r="Q922" s="187" t="str">
        <f>IFERROR(__xludf.DUMMYFUNCTION("""COMPUTED_VALUE"""),"")</f>
        <v/>
      </c>
      <c r="R922" s="187" t="str">
        <f>IFERROR(__xludf.DUMMYFUNCTION("""COMPUTED_VALUE"""),"")</f>
        <v/>
      </c>
      <c r="S922" s="187" t="str">
        <f>IFERROR(__xludf.DUMMYFUNCTION("""COMPUTED_VALUE"""),"")</f>
        <v/>
      </c>
      <c r="T922" s="187" t="str">
        <f>IFERROR(__xludf.DUMMYFUNCTION("""COMPUTED_VALUE"""),"")</f>
        <v/>
      </c>
      <c r="U922" s="187" t="str">
        <f>IFERROR(__xludf.DUMMYFUNCTION("""COMPUTED_VALUE"""),"")</f>
        <v/>
      </c>
      <c r="V922" s="187" t="str">
        <f>IFERROR(__xludf.DUMMYFUNCTION("""COMPUTED_VALUE"""),"")</f>
        <v/>
      </c>
      <c r="W922" s="187" t="str">
        <f>IFERROR(__xludf.DUMMYFUNCTION("""COMPUTED_VALUE"""),"")</f>
        <v/>
      </c>
      <c r="X922" s="187" t="str">
        <f>IFERROR(__xludf.DUMMYFUNCTION("""COMPUTED_VALUE"""),"")</f>
        <v/>
      </c>
      <c r="Y922" s="187" t="str">
        <f>IFERROR(__xludf.DUMMYFUNCTION("""COMPUTED_VALUE"""),"")</f>
        <v/>
      </c>
      <c r="Z922" s="187" t="str">
        <f>IFERROR(__xludf.DUMMYFUNCTION("""COMPUTED_VALUE"""),"")</f>
        <v/>
      </c>
      <c r="AA922" s="187" t="str">
        <f>IFERROR(__xludf.DUMMYFUNCTION("""COMPUTED_VALUE"""),"")</f>
        <v/>
      </c>
      <c r="AB922" s="187" t="str">
        <f>IFERROR(__xludf.DUMMYFUNCTION("""COMPUTED_VALUE"""),"")</f>
        <v/>
      </c>
      <c r="AC922" s="187" t="str">
        <f>IFERROR(__xludf.DUMMYFUNCTION("""COMPUTED_VALUE"""),"")</f>
        <v/>
      </c>
      <c r="AD922" s="187" t="str">
        <f>IFERROR(__xludf.DUMMYFUNCTION("""COMPUTED_VALUE"""),"")</f>
        <v/>
      </c>
      <c r="AE922" s="187" t="str">
        <f>IFERROR(__xludf.DUMMYFUNCTION("""COMPUTED_VALUE"""),"")</f>
        <v/>
      </c>
      <c r="AF922" s="187" t="str">
        <f>IFERROR(__xludf.DUMMYFUNCTION("""COMPUTED_VALUE"""),"")</f>
        <v/>
      </c>
      <c r="AG922" s="187" t="str">
        <f>IFERROR(__xludf.DUMMYFUNCTION("""COMPUTED_VALUE"""),"")</f>
        <v/>
      </c>
      <c r="AH922" s="187" t="str">
        <f>IFERROR(__xludf.DUMMYFUNCTION("""COMPUTED_VALUE"""),"")</f>
        <v/>
      </c>
      <c r="AI922" s="187" t="str">
        <f>IFERROR(__xludf.DUMMYFUNCTION("""COMPUTED_VALUE"""),"")</f>
        <v/>
      </c>
      <c r="AJ922" s="187" t="str">
        <f>IFERROR(__xludf.DUMMYFUNCTION("""COMPUTED_VALUE"""),"")</f>
        <v/>
      </c>
      <c r="AK922" s="187" t="str">
        <f>IFERROR(__xludf.DUMMYFUNCTION("""COMPUTED_VALUE"""),"")</f>
        <v/>
      </c>
      <c r="AL922" s="187" t="str">
        <f>IFERROR(__xludf.DUMMYFUNCTION("""COMPUTED_VALUE"""),"")</f>
        <v/>
      </c>
      <c r="AM922" s="187" t="str">
        <f>IFERROR(__xludf.DUMMYFUNCTION("""COMPUTED_VALUE"""),"")</f>
        <v/>
      </c>
      <c r="AN922" s="187" t="str">
        <f>IFERROR(__xludf.DUMMYFUNCTION("""COMPUTED_VALUE"""),"")</f>
        <v/>
      </c>
    </row>
    <row r="923">
      <c r="A923" s="187"/>
      <c r="B923" s="187"/>
      <c r="C923" s="187"/>
      <c r="D923" s="208"/>
      <c r="E923" s="109"/>
      <c r="F923" s="209"/>
      <c r="G923" s="187"/>
      <c r="H923" s="174"/>
      <c r="I923" s="187"/>
      <c r="J923" s="174" t="str">
        <f>IFERROR(__xludf.DUMMYFUNCTION("""COMPUTED_VALUE"""),"")</f>
        <v/>
      </c>
      <c r="K923" s="187" t="str">
        <f>IFERROR(__xludf.DUMMYFUNCTION("""COMPUTED_VALUE"""),"")</f>
        <v/>
      </c>
      <c r="L923" s="187" t="str">
        <f>IFERROR(__xludf.DUMMYFUNCTION("""COMPUTED_VALUE"""),"")</f>
        <v/>
      </c>
      <c r="M923" s="187" t="str">
        <f>IFERROR(__xludf.DUMMYFUNCTION("""COMPUTED_VALUE"""),"")</f>
        <v/>
      </c>
      <c r="N923" s="187" t="str">
        <f>IFERROR(__xludf.DUMMYFUNCTION("""COMPUTED_VALUE"""),"")</f>
        <v/>
      </c>
      <c r="O923" s="187" t="str">
        <f>IFERROR(__xludf.DUMMYFUNCTION("""COMPUTED_VALUE"""),"")</f>
        <v/>
      </c>
      <c r="P923" s="187" t="str">
        <f>IFERROR(__xludf.DUMMYFUNCTION("""COMPUTED_VALUE"""),"")</f>
        <v/>
      </c>
      <c r="Q923" s="187" t="str">
        <f>IFERROR(__xludf.DUMMYFUNCTION("""COMPUTED_VALUE"""),"")</f>
        <v/>
      </c>
      <c r="R923" s="187" t="str">
        <f>IFERROR(__xludf.DUMMYFUNCTION("""COMPUTED_VALUE"""),"")</f>
        <v/>
      </c>
      <c r="S923" s="187" t="str">
        <f>IFERROR(__xludf.DUMMYFUNCTION("""COMPUTED_VALUE"""),"")</f>
        <v/>
      </c>
      <c r="T923" s="187" t="str">
        <f>IFERROR(__xludf.DUMMYFUNCTION("""COMPUTED_VALUE"""),"")</f>
        <v/>
      </c>
      <c r="U923" s="187" t="str">
        <f>IFERROR(__xludf.DUMMYFUNCTION("""COMPUTED_VALUE"""),"")</f>
        <v/>
      </c>
      <c r="V923" s="187" t="str">
        <f>IFERROR(__xludf.DUMMYFUNCTION("""COMPUTED_VALUE"""),"")</f>
        <v/>
      </c>
      <c r="W923" s="187" t="str">
        <f>IFERROR(__xludf.DUMMYFUNCTION("""COMPUTED_VALUE"""),"")</f>
        <v/>
      </c>
      <c r="X923" s="187" t="str">
        <f>IFERROR(__xludf.DUMMYFUNCTION("""COMPUTED_VALUE"""),"")</f>
        <v/>
      </c>
      <c r="Y923" s="187" t="str">
        <f>IFERROR(__xludf.DUMMYFUNCTION("""COMPUTED_VALUE"""),"")</f>
        <v/>
      </c>
      <c r="Z923" s="187" t="str">
        <f>IFERROR(__xludf.DUMMYFUNCTION("""COMPUTED_VALUE"""),"")</f>
        <v/>
      </c>
      <c r="AA923" s="187" t="str">
        <f>IFERROR(__xludf.DUMMYFUNCTION("""COMPUTED_VALUE"""),"")</f>
        <v/>
      </c>
      <c r="AB923" s="187" t="str">
        <f>IFERROR(__xludf.DUMMYFUNCTION("""COMPUTED_VALUE"""),"")</f>
        <v/>
      </c>
      <c r="AC923" s="187" t="str">
        <f>IFERROR(__xludf.DUMMYFUNCTION("""COMPUTED_VALUE"""),"")</f>
        <v/>
      </c>
      <c r="AD923" s="187" t="str">
        <f>IFERROR(__xludf.DUMMYFUNCTION("""COMPUTED_VALUE"""),"")</f>
        <v/>
      </c>
      <c r="AE923" s="187" t="str">
        <f>IFERROR(__xludf.DUMMYFUNCTION("""COMPUTED_VALUE"""),"")</f>
        <v/>
      </c>
      <c r="AF923" s="187" t="str">
        <f>IFERROR(__xludf.DUMMYFUNCTION("""COMPUTED_VALUE"""),"")</f>
        <v/>
      </c>
      <c r="AG923" s="187" t="str">
        <f>IFERROR(__xludf.DUMMYFUNCTION("""COMPUTED_VALUE"""),"")</f>
        <v/>
      </c>
      <c r="AH923" s="187" t="str">
        <f>IFERROR(__xludf.DUMMYFUNCTION("""COMPUTED_VALUE"""),"")</f>
        <v/>
      </c>
      <c r="AI923" s="187" t="str">
        <f>IFERROR(__xludf.DUMMYFUNCTION("""COMPUTED_VALUE"""),"")</f>
        <v/>
      </c>
      <c r="AJ923" s="187" t="str">
        <f>IFERROR(__xludf.DUMMYFUNCTION("""COMPUTED_VALUE"""),"")</f>
        <v/>
      </c>
      <c r="AK923" s="187" t="str">
        <f>IFERROR(__xludf.DUMMYFUNCTION("""COMPUTED_VALUE"""),"")</f>
        <v/>
      </c>
      <c r="AL923" s="187" t="str">
        <f>IFERROR(__xludf.DUMMYFUNCTION("""COMPUTED_VALUE"""),"")</f>
        <v/>
      </c>
      <c r="AM923" s="187" t="str">
        <f>IFERROR(__xludf.DUMMYFUNCTION("""COMPUTED_VALUE"""),"")</f>
        <v/>
      </c>
      <c r="AN923" s="187" t="str">
        <f>IFERROR(__xludf.DUMMYFUNCTION("""COMPUTED_VALUE"""),"")</f>
        <v/>
      </c>
    </row>
    <row r="924">
      <c r="A924" s="187"/>
      <c r="B924" s="187"/>
      <c r="C924" s="187"/>
      <c r="D924" s="208"/>
      <c r="E924" s="109"/>
      <c r="F924" s="209"/>
      <c r="G924" s="187"/>
      <c r="H924" s="174"/>
      <c r="I924" s="187"/>
      <c r="J924" s="174" t="str">
        <f>IFERROR(__xludf.DUMMYFUNCTION("""COMPUTED_VALUE"""),"")</f>
        <v/>
      </c>
      <c r="K924" s="187" t="str">
        <f>IFERROR(__xludf.DUMMYFUNCTION("""COMPUTED_VALUE"""),"")</f>
        <v/>
      </c>
      <c r="L924" s="187" t="str">
        <f>IFERROR(__xludf.DUMMYFUNCTION("""COMPUTED_VALUE"""),"")</f>
        <v/>
      </c>
      <c r="M924" s="187" t="str">
        <f>IFERROR(__xludf.DUMMYFUNCTION("""COMPUTED_VALUE"""),"")</f>
        <v/>
      </c>
      <c r="N924" s="187" t="str">
        <f>IFERROR(__xludf.DUMMYFUNCTION("""COMPUTED_VALUE"""),"")</f>
        <v/>
      </c>
      <c r="O924" s="187" t="str">
        <f>IFERROR(__xludf.DUMMYFUNCTION("""COMPUTED_VALUE"""),"")</f>
        <v/>
      </c>
      <c r="P924" s="187" t="str">
        <f>IFERROR(__xludf.DUMMYFUNCTION("""COMPUTED_VALUE"""),"")</f>
        <v/>
      </c>
      <c r="Q924" s="187" t="str">
        <f>IFERROR(__xludf.DUMMYFUNCTION("""COMPUTED_VALUE"""),"")</f>
        <v/>
      </c>
      <c r="R924" s="187" t="str">
        <f>IFERROR(__xludf.DUMMYFUNCTION("""COMPUTED_VALUE"""),"")</f>
        <v/>
      </c>
      <c r="S924" s="187" t="str">
        <f>IFERROR(__xludf.DUMMYFUNCTION("""COMPUTED_VALUE"""),"")</f>
        <v/>
      </c>
      <c r="T924" s="187" t="str">
        <f>IFERROR(__xludf.DUMMYFUNCTION("""COMPUTED_VALUE"""),"")</f>
        <v/>
      </c>
      <c r="U924" s="187" t="str">
        <f>IFERROR(__xludf.DUMMYFUNCTION("""COMPUTED_VALUE"""),"")</f>
        <v/>
      </c>
      <c r="V924" s="187" t="str">
        <f>IFERROR(__xludf.DUMMYFUNCTION("""COMPUTED_VALUE"""),"")</f>
        <v/>
      </c>
      <c r="W924" s="187" t="str">
        <f>IFERROR(__xludf.DUMMYFUNCTION("""COMPUTED_VALUE"""),"")</f>
        <v/>
      </c>
      <c r="X924" s="187" t="str">
        <f>IFERROR(__xludf.DUMMYFUNCTION("""COMPUTED_VALUE"""),"")</f>
        <v/>
      </c>
      <c r="Y924" s="187" t="str">
        <f>IFERROR(__xludf.DUMMYFUNCTION("""COMPUTED_VALUE"""),"")</f>
        <v/>
      </c>
      <c r="Z924" s="187" t="str">
        <f>IFERROR(__xludf.DUMMYFUNCTION("""COMPUTED_VALUE"""),"")</f>
        <v/>
      </c>
      <c r="AA924" s="187" t="str">
        <f>IFERROR(__xludf.DUMMYFUNCTION("""COMPUTED_VALUE"""),"")</f>
        <v/>
      </c>
      <c r="AB924" s="187" t="str">
        <f>IFERROR(__xludf.DUMMYFUNCTION("""COMPUTED_VALUE"""),"")</f>
        <v/>
      </c>
      <c r="AC924" s="187" t="str">
        <f>IFERROR(__xludf.DUMMYFUNCTION("""COMPUTED_VALUE"""),"")</f>
        <v/>
      </c>
      <c r="AD924" s="187" t="str">
        <f>IFERROR(__xludf.DUMMYFUNCTION("""COMPUTED_VALUE"""),"")</f>
        <v/>
      </c>
      <c r="AE924" s="187" t="str">
        <f>IFERROR(__xludf.DUMMYFUNCTION("""COMPUTED_VALUE"""),"")</f>
        <v/>
      </c>
      <c r="AF924" s="187" t="str">
        <f>IFERROR(__xludf.DUMMYFUNCTION("""COMPUTED_VALUE"""),"")</f>
        <v/>
      </c>
      <c r="AG924" s="187" t="str">
        <f>IFERROR(__xludf.DUMMYFUNCTION("""COMPUTED_VALUE"""),"")</f>
        <v/>
      </c>
      <c r="AH924" s="187" t="str">
        <f>IFERROR(__xludf.DUMMYFUNCTION("""COMPUTED_VALUE"""),"")</f>
        <v/>
      </c>
      <c r="AI924" s="187" t="str">
        <f>IFERROR(__xludf.DUMMYFUNCTION("""COMPUTED_VALUE"""),"")</f>
        <v/>
      </c>
      <c r="AJ924" s="187" t="str">
        <f>IFERROR(__xludf.DUMMYFUNCTION("""COMPUTED_VALUE"""),"")</f>
        <v/>
      </c>
      <c r="AK924" s="187" t="str">
        <f>IFERROR(__xludf.DUMMYFUNCTION("""COMPUTED_VALUE"""),"")</f>
        <v/>
      </c>
      <c r="AL924" s="187" t="str">
        <f>IFERROR(__xludf.DUMMYFUNCTION("""COMPUTED_VALUE"""),"")</f>
        <v/>
      </c>
      <c r="AM924" s="187" t="str">
        <f>IFERROR(__xludf.DUMMYFUNCTION("""COMPUTED_VALUE"""),"")</f>
        <v/>
      </c>
      <c r="AN924" s="187" t="str">
        <f>IFERROR(__xludf.DUMMYFUNCTION("""COMPUTED_VALUE"""),"")</f>
        <v/>
      </c>
    </row>
    <row r="925">
      <c r="A925" s="187"/>
      <c r="B925" s="187"/>
      <c r="C925" s="187"/>
      <c r="D925" s="208"/>
      <c r="E925" s="109"/>
      <c r="F925" s="209"/>
      <c r="G925" s="187"/>
      <c r="H925" s="174"/>
      <c r="I925" s="187"/>
      <c r="J925" s="174" t="str">
        <f>IFERROR(__xludf.DUMMYFUNCTION("""COMPUTED_VALUE"""),"")</f>
        <v/>
      </c>
      <c r="K925" s="187" t="str">
        <f>IFERROR(__xludf.DUMMYFUNCTION("""COMPUTED_VALUE"""),"")</f>
        <v/>
      </c>
      <c r="L925" s="187" t="str">
        <f>IFERROR(__xludf.DUMMYFUNCTION("""COMPUTED_VALUE"""),"")</f>
        <v/>
      </c>
      <c r="M925" s="187" t="str">
        <f>IFERROR(__xludf.DUMMYFUNCTION("""COMPUTED_VALUE"""),"")</f>
        <v/>
      </c>
      <c r="N925" s="187" t="str">
        <f>IFERROR(__xludf.DUMMYFUNCTION("""COMPUTED_VALUE"""),"")</f>
        <v/>
      </c>
      <c r="O925" s="187" t="str">
        <f>IFERROR(__xludf.DUMMYFUNCTION("""COMPUTED_VALUE"""),"")</f>
        <v/>
      </c>
      <c r="P925" s="187" t="str">
        <f>IFERROR(__xludf.DUMMYFUNCTION("""COMPUTED_VALUE"""),"")</f>
        <v/>
      </c>
      <c r="Q925" s="187" t="str">
        <f>IFERROR(__xludf.DUMMYFUNCTION("""COMPUTED_VALUE"""),"")</f>
        <v/>
      </c>
      <c r="R925" s="187" t="str">
        <f>IFERROR(__xludf.DUMMYFUNCTION("""COMPUTED_VALUE"""),"")</f>
        <v/>
      </c>
      <c r="S925" s="187" t="str">
        <f>IFERROR(__xludf.DUMMYFUNCTION("""COMPUTED_VALUE"""),"")</f>
        <v/>
      </c>
      <c r="T925" s="187" t="str">
        <f>IFERROR(__xludf.DUMMYFUNCTION("""COMPUTED_VALUE"""),"")</f>
        <v/>
      </c>
      <c r="U925" s="187" t="str">
        <f>IFERROR(__xludf.DUMMYFUNCTION("""COMPUTED_VALUE"""),"")</f>
        <v/>
      </c>
      <c r="V925" s="187" t="str">
        <f>IFERROR(__xludf.DUMMYFUNCTION("""COMPUTED_VALUE"""),"")</f>
        <v/>
      </c>
      <c r="W925" s="187" t="str">
        <f>IFERROR(__xludf.DUMMYFUNCTION("""COMPUTED_VALUE"""),"")</f>
        <v/>
      </c>
      <c r="X925" s="187" t="str">
        <f>IFERROR(__xludf.DUMMYFUNCTION("""COMPUTED_VALUE"""),"")</f>
        <v/>
      </c>
      <c r="Y925" s="187" t="str">
        <f>IFERROR(__xludf.DUMMYFUNCTION("""COMPUTED_VALUE"""),"")</f>
        <v/>
      </c>
      <c r="Z925" s="187" t="str">
        <f>IFERROR(__xludf.DUMMYFUNCTION("""COMPUTED_VALUE"""),"")</f>
        <v/>
      </c>
      <c r="AA925" s="187" t="str">
        <f>IFERROR(__xludf.DUMMYFUNCTION("""COMPUTED_VALUE"""),"")</f>
        <v/>
      </c>
      <c r="AB925" s="187" t="str">
        <f>IFERROR(__xludf.DUMMYFUNCTION("""COMPUTED_VALUE"""),"")</f>
        <v/>
      </c>
      <c r="AC925" s="187" t="str">
        <f>IFERROR(__xludf.DUMMYFUNCTION("""COMPUTED_VALUE"""),"")</f>
        <v/>
      </c>
      <c r="AD925" s="187" t="str">
        <f>IFERROR(__xludf.DUMMYFUNCTION("""COMPUTED_VALUE"""),"")</f>
        <v/>
      </c>
      <c r="AE925" s="187" t="str">
        <f>IFERROR(__xludf.DUMMYFUNCTION("""COMPUTED_VALUE"""),"")</f>
        <v/>
      </c>
      <c r="AF925" s="187" t="str">
        <f>IFERROR(__xludf.DUMMYFUNCTION("""COMPUTED_VALUE"""),"")</f>
        <v/>
      </c>
      <c r="AG925" s="187" t="str">
        <f>IFERROR(__xludf.DUMMYFUNCTION("""COMPUTED_VALUE"""),"")</f>
        <v/>
      </c>
      <c r="AH925" s="187" t="str">
        <f>IFERROR(__xludf.DUMMYFUNCTION("""COMPUTED_VALUE"""),"")</f>
        <v/>
      </c>
      <c r="AI925" s="187" t="str">
        <f>IFERROR(__xludf.DUMMYFUNCTION("""COMPUTED_VALUE"""),"")</f>
        <v/>
      </c>
      <c r="AJ925" s="187" t="str">
        <f>IFERROR(__xludf.DUMMYFUNCTION("""COMPUTED_VALUE"""),"")</f>
        <v/>
      </c>
      <c r="AK925" s="187" t="str">
        <f>IFERROR(__xludf.DUMMYFUNCTION("""COMPUTED_VALUE"""),"")</f>
        <v/>
      </c>
      <c r="AL925" s="187" t="str">
        <f>IFERROR(__xludf.DUMMYFUNCTION("""COMPUTED_VALUE"""),"")</f>
        <v/>
      </c>
      <c r="AM925" s="187" t="str">
        <f>IFERROR(__xludf.DUMMYFUNCTION("""COMPUTED_VALUE"""),"")</f>
        <v/>
      </c>
      <c r="AN925" s="187" t="str">
        <f>IFERROR(__xludf.DUMMYFUNCTION("""COMPUTED_VALUE"""),"")</f>
        <v/>
      </c>
    </row>
    <row r="926">
      <c r="A926" s="187"/>
      <c r="B926" s="187"/>
      <c r="C926" s="187"/>
      <c r="D926" s="208"/>
      <c r="E926" s="109"/>
      <c r="F926" s="209"/>
      <c r="G926" s="187"/>
      <c r="H926" s="174"/>
      <c r="I926" s="187"/>
      <c r="J926" s="174" t="str">
        <f>IFERROR(__xludf.DUMMYFUNCTION("""COMPUTED_VALUE"""),"")</f>
        <v/>
      </c>
      <c r="K926" s="187" t="str">
        <f>IFERROR(__xludf.DUMMYFUNCTION("""COMPUTED_VALUE"""),"")</f>
        <v/>
      </c>
      <c r="L926" s="187" t="str">
        <f>IFERROR(__xludf.DUMMYFUNCTION("""COMPUTED_VALUE"""),"")</f>
        <v/>
      </c>
      <c r="M926" s="187" t="str">
        <f>IFERROR(__xludf.DUMMYFUNCTION("""COMPUTED_VALUE"""),"")</f>
        <v/>
      </c>
      <c r="N926" s="187" t="str">
        <f>IFERROR(__xludf.DUMMYFUNCTION("""COMPUTED_VALUE"""),"")</f>
        <v/>
      </c>
      <c r="O926" s="187" t="str">
        <f>IFERROR(__xludf.DUMMYFUNCTION("""COMPUTED_VALUE"""),"")</f>
        <v/>
      </c>
      <c r="P926" s="187" t="str">
        <f>IFERROR(__xludf.DUMMYFUNCTION("""COMPUTED_VALUE"""),"")</f>
        <v/>
      </c>
      <c r="Q926" s="187" t="str">
        <f>IFERROR(__xludf.DUMMYFUNCTION("""COMPUTED_VALUE"""),"")</f>
        <v/>
      </c>
      <c r="R926" s="187" t="str">
        <f>IFERROR(__xludf.DUMMYFUNCTION("""COMPUTED_VALUE"""),"")</f>
        <v/>
      </c>
      <c r="S926" s="187" t="str">
        <f>IFERROR(__xludf.DUMMYFUNCTION("""COMPUTED_VALUE"""),"")</f>
        <v/>
      </c>
      <c r="T926" s="187" t="str">
        <f>IFERROR(__xludf.DUMMYFUNCTION("""COMPUTED_VALUE"""),"")</f>
        <v/>
      </c>
      <c r="U926" s="187" t="str">
        <f>IFERROR(__xludf.DUMMYFUNCTION("""COMPUTED_VALUE"""),"")</f>
        <v/>
      </c>
      <c r="V926" s="187" t="str">
        <f>IFERROR(__xludf.DUMMYFUNCTION("""COMPUTED_VALUE"""),"")</f>
        <v/>
      </c>
      <c r="W926" s="187" t="str">
        <f>IFERROR(__xludf.DUMMYFUNCTION("""COMPUTED_VALUE"""),"")</f>
        <v/>
      </c>
      <c r="X926" s="187" t="str">
        <f>IFERROR(__xludf.DUMMYFUNCTION("""COMPUTED_VALUE"""),"")</f>
        <v/>
      </c>
      <c r="Y926" s="187" t="str">
        <f>IFERROR(__xludf.DUMMYFUNCTION("""COMPUTED_VALUE"""),"")</f>
        <v/>
      </c>
      <c r="Z926" s="187" t="str">
        <f>IFERROR(__xludf.DUMMYFUNCTION("""COMPUTED_VALUE"""),"")</f>
        <v/>
      </c>
      <c r="AA926" s="187" t="str">
        <f>IFERROR(__xludf.DUMMYFUNCTION("""COMPUTED_VALUE"""),"")</f>
        <v/>
      </c>
      <c r="AB926" s="187" t="str">
        <f>IFERROR(__xludf.DUMMYFUNCTION("""COMPUTED_VALUE"""),"")</f>
        <v/>
      </c>
      <c r="AC926" s="187" t="str">
        <f>IFERROR(__xludf.DUMMYFUNCTION("""COMPUTED_VALUE"""),"")</f>
        <v/>
      </c>
      <c r="AD926" s="187" t="str">
        <f>IFERROR(__xludf.DUMMYFUNCTION("""COMPUTED_VALUE"""),"")</f>
        <v/>
      </c>
      <c r="AE926" s="187" t="str">
        <f>IFERROR(__xludf.DUMMYFUNCTION("""COMPUTED_VALUE"""),"")</f>
        <v/>
      </c>
      <c r="AF926" s="187" t="str">
        <f>IFERROR(__xludf.DUMMYFUNCTION("""COMPUTED_VALUE"""),"")</f>
        <v/>
      </c>
      <c r="AG926" s="187" t="str">
        <f>IFERROR(__xludf.DUMMYFUNCTION("""COMPUTED_VALUE"""),"")</f>
        <v/>
      </c>
      <c r="AH926" s="187" t="str">
        <f>IFERROR(__xludf.DUMMYFUNCTION("""COMPUTED_VALUE"""),"")</f>
        <v/>
      </c>
      <c r="AI926" s="187" t="str">
        <f>IFERROR(__xludf.DUMMYFUNCTION("""COMPUTED_VALUE"""),"")</f>
        <v/>
      </c>
      <c r="AJ926" s="187" t="str">
        <f>IFERROR(__xludf.DUMMYFUNCTION("""COMPUTED_VALUE"""),"")</f>
        <v/>
      </c>
      <c r="AK926" s="187" t="str">
        <f>IFERROR(__xludf.DUMMYFUNCTION("""COMPUTED_VALUE"""),"")</f>
        <v/>
      </c>
      <c r="AL926" s="187" t="str">
        <f>IFERROR(__xludf.DUMMYFUNCTION("""COMPUTED_VALUE"""),"")</f>
        <v/>
      </c>
      <c r="AM926" s="187" t="str">
        <f>IFERROR(__xludf.DUMMYFUNCTION("""COMPUTED_VALUE"""),"")</f>
        <v/>
      </c>
      <c r="AN926" s="187" t="str">
        <f>IFERROR(__xludf.DUMMYFUNCTION("""COMPUTED_VALUE"""),"")</f>
        <v/>
      </c>
    </row>
    <row r="927">
      <c r="A927" s="187"/>
      <c r="B927" s="187"/>
      <c r="C927" s="187"/>
      <c r="D927" s="208"/>
      <c r="E927" s="109"/>
      <c r="F927" s="209"/>
      <c r="G927" s="187"/>
      <c r="H927" s="174"/>
      <c r="I927" s="187"/>
      <c r="J927" s="174" t="str">
        <f>IFERROR(__xludf.DUMMYFUNCTION("""COMPUTED_VALUE"""),"")</f>
        <v/>
      </c>
      <c r="K927" s="187" t="str">
        <f>IFERROR(__xludf.DUMMYFUNCTION("""COMPUTED_VALUE"""),"")</f>
        <v/>
      </c>
      <c r="L927" s="187" t="str">
        <f>IFERROR(__xludf.DUMMYFUNCTION("""COMPUTED_VALUE"""),"")</f>
        <v/>
      </c>
      <c r="M927" s="187" t="str">
        <f>IFERROR(__xludf.DUMMYFUNCTION("""COMPUTED_VALUE"""),"")</f>
        <v/>
      </c>
      <c r="N927" s="187" t="str">
        <f>IFERROR(__xludf.DUMMYFUNCTION("""COMPUTED_VALUE"""),"")</f>
        <v/>
      </c>
      <c r="O927" s="187" t="str">
        <f>IFERROR(__xludf.DUMMYFUNCTION("""COMPUTED_VALUE"""),"")</f>
        <v/>
      </c>
      <c r="P927" s="187" t="str">
        <f>IFERROR(__xludf.DUMMYFUNCTION("""COMPUTED_VALUE"""),"")</f>
        <v/>
      </c>
      <c r="Q927" s="187" t="str">
        <f>IFERROR(__xludf.DUMMYFUNCTION("""COMPUTED_VALUE"""),"")</f>
        <v/>
      </c>
      <c r="R927" s="187" t="str">
        <f>IFERROR(__xludf.DUMMYFUNCTION("""COMPUTED_VALUE"""),"")</f>
        <v/>
      </c>
      <c r="S927" s="187" t="str">
        <f>IFERROR(__xludf.DUMMYFUNCTION("""COMPUTED_VALUE"""),"")</f>
        <v/>
      </c>
      <c r="T927" s="187" t="str">
        <f>IFERROR(__xludf.DUMMYFUNCTION("""COMPUTED_VALUE"""),"")</f>
        <v/>
      </c>
      <c r="U927" s="187" t="str">
        <f>IFERROR(__xludf.DUMMYFUNCTION("""COMPUTED_VALUE"""),"")</f>
        <v/>
      </c>
      <c r="V927" s="187" t="str">
        <f>IFERROR(__xludf.DUMMYFUNCTION("""COMPUTED_VALUE"""),"")</f>
        <v/>
      </c>
      <c r="W927" s="187" t="str">
        <f>IFERROR(__xludf.DUMMYFUNCTION("""COMPUTED_VALUE"""),"")</f>
        <v/>
      </c>
      <c r="X927" s="187" t="str">
        <f>IFERROR(__xludf.DUMMYFUNCTION("""COMPUTED_VALUE"""),"")</f>
        <v/>
      </c>
      <c r="Y927" s="187" t="str">
        <f>IFERROR(__xludf.DUMMYFUNCTION("""COMPUTED_VALUE"""),"")</f>
        <v/>
      </c>
      <c r="Z927" s="187" t="str">
        <f>IFERROR(__xludf.DUMMYFUNCTION("""COMPUTED_VALUE"""),"")</f>
        <v/>
      </c>
      <c r="AA927" s="187" t="str">
        <f>IFERROR(__xludf.DUMMYFUNCTION("""COMPUTED_VALUE"""),"")</f>
        <v/>
      </c>
      <c r="AB927" s="187" t="str">
        <f>IFERROR(__xludf.DUMMYFUNCTION("""COMPUTED_VALUE"""),"")</f>
        <v/>
      </c>
      <c r="AC927" s="187" t="str">
        <f>IFERROR(__xludf.DUMMYFUNCTION("""COMPUTED_VALUE"""),"")</f>
        <v/>
      </c>
      <c r="AD927" s="187" t="str">
        <f>IFERROR(__xludf.DUMMYFUNCTION("""COMPUTED_VALUE"""),"")</f>
        <v/>
      </c>
      <c r="AE927" s="187" t="str">
        <f>IFERROR(__xludf.DUMMYFUNCTION("""COMPUTED_VALUE"""),"")</f>
        <v/>
      </c>
      <c r="AF927" s="187" t="str">
        <f>IFERROR(__xludf.DUMMYFUNCTION("""COMPUTED_VALUE"""),"")</f>
        <v/>
      </c>
      <c r="AG927" s="187" t="str">
        <f>IFERROR(__xludf.DUMMYFUNCTION("""COMPUTED_VALUE"""),"")</f>
        <v/>
      </c>
      <c r="AH927" s="187" t="str">
        <f>IFERROR(__xludf.DUMMYFUNCTION("""COMPUTED_VALUE"""),"")</f>
        <v/>
      </c>
      <c r="AI927" s="187" t="str">
        <f>IFERROR(__xludf.DUMMYFUNCTION("""COMPUTED_VALUE"""),"")</f>
        <v/>
      </c>
      <c r="AJ927" s="187" t="str">
        <f>IFERROR(__xludf.DUMMYFUNCTION("""COMPUTED_VALUE"""),"")</f>
        <v/>
      </c>
      <c r="AK927" s="187" t="str">
        <f>IFERROR(__xludf.DUMMYFUNCTION("""COMPUTED_VALUE"""),"")</f>
        <v/>
      </c>
      <c r="AL927" s="187" t="str">
        <f>IFERROR(__xludf.DUMMYFUNCTION("""COMPUTED_VALUE"""),"")</f>
        <v/>
      </c>
      <c r="AM927" s="187" t="str">
        <f>IFERROR(__xludf.DUMMYFUNCTION("""COMPUTED_VALUE"""),"")</f>
        <v/>
      </c>
      <c r="AN927" s="187" t="str">
        <f>IFERROR(__xludf.DUMMYFUNCTION("""COMPUTED_VALUE"""),"")</f>
        <v/>
      </c>
    </row>
    <row r="928">
      <c r="A928" s="187"/>
      <c r="B928" s="187"/>
      <c r="C928" s="187"/>
      <c r="D928" s="208"/>
      <c r="E928" s="109"/>
      <c r="F928" s="209"/>
      <c r="G928" s="187"/>
      <c r="H928" s="174"/>
      <c r="I928" s="187"/>
      <c r="J928" s="174" t="str">
        <f>IFERROR(__xludf.DUMMYFUNCTION("""COMPUTED_VALUE"""),"")</f>
        <v/>
      </c>
      <c r="K928" s="187" t="str">
        <f>IFERROR(__xludf.DUMMYFUNCTION("""COMPUTED_VALUE"""),"")</f>
        <v/>
      </c>
      <c r="L928" s="187" t="str">
        <f>IFERROR(__xludf.DUMMYFUNCTION("""COMPUTED_VALUE"""),"")</f>
        <v/>
      </c>
      <c r="M928" s="187" t="str">
        <f>IFERROR(__xludf.DUMMYFUNCTION("""COMPUTED_VALUE"""),"")</f>
        <v/>
      </c>
      <c r="N928" s="187" t="str">
        <f>IFERROR(__xludf.DUMMYFUNCTION("""COMPUTED_VALUE"""),"")</f>
        <v/>
      </c>
      <c r="O928" s="187" t="str">
        <f>IFERROR(__xludf.DUMMYFUNCTION("""COMPUTED_VALUE"""),"")</f>
        <v/>
      </c>
      <c r="P928" s="187" t="str">
        <f>IFERROR(__xludf.DUMMYFUNCTION("""COMPUTED_VALUE"""),"")</f>
        <v/>
      </c>
      <c r="Q928" s="187" t="str">
        <f>IFERROR(__xludf.DUMMYFUNCTION("""COMPUTED_VALUE"""),"")</f>
        <v/>
      </c>
      <c r="R928" s="187" t="str">
        <f>IFERROR(__xludf.DUMMYFUNCTION("""COMPUTED_VALUE"""),"")</f>
        <v/>
      </c>
      <c r="S928" s="187" t="str">
        <f>IFERROR(__xludf.DUMMYFUNCTION("""COMPUTED_VALUE"""),"")</f>
        <v/>
      </c>
      <c r="T928" s="187" t="str">
        <f>IFERROR(__xludf.DUMMYFUNCTION("""COMPUTED_VALUE"""),"")</f>
        <v/>
      </c>
      <c r="U928" s="187" t="str">
        <f>IFERROR(__xludf.DUMMYFUNCTION("""COMPUTED_VALUE"""),"")</f>
        <v/>
      </c>
      <c r="V928" s="187" t="str">
        <f>IFERROR(__xludf.DUMMYFUNCTION("""COMPUTED_VALUE"""),"")</f>
        <v/>
      </c>
      <c r="W928" s="187" t="str">
        <f>IFERROR(__xludf.DUMMYFUNCTION("""COMPUTED_VALUE"""),"")</f>
        <v/>
      </c>
      <c r="X928" s="187" t="str">
        <f>IFERROR(__xludf.DUMMYFUNCTION("""COMPUTED_VALUE"""),"")</f>
        <v/>
      </c>
      <c r="Y928" s="187" t="str">
        <f>IFERROR(__xludf.DUMMYFUNCTION("""COMPUTED_VALUE"""),"")</f>
        <v/>
      </c>
      <c r="Z928" s="187" t="str">
        <f>IFERROR(__xludf.DUMMYFUNCTION("""COMPUTED_VALUE"""),"")</f>
        <v/>
      </c>
      <c r="AA928" s="187" t="str">
        <f>IFERROR(__xludf.DUMMYFUNCTION("""COMPUTED_VALUE"""),"")</f>
        <v/>
      </c>
      <c r="AB928" s="187" t="str">
        <f>IFERROR(__xludf.DUMMYFUNCTION("""COMPUTED_VALUE"""),"")</f>
        <v/>
      </c>
      <c r="AC928" s="187" t="str">
        <f>IFERROR(__xludf.DUMMYFUNCTION("""COMPUTED_VALUE"""),"")</f>
        <v/>
      </c>
      <c r="AD928" s="187" t="str">
        <f>IFERROR(__xludf.DUMMYFUNCTION("""COMPUTED_VALUE"""),"")</f>
        <v/>
      </c>
      <c r="AE928" s="187" t="str">
        <f>IFERROR(__xludf.DUMMYFUNCTION("""COMPUTED_VALUE"""),"")</f>
        <v/>
      </c>
      <c r="AF928" s="187" t="str">
        <f>IFERROR(__xludf.DUMMYFUNCTION("""COMPUTED_VALUE"""),"")</f>
        <v/>
      </c>
      <c r="AG928" s="187" t="str">
        <f>IFERROR(__xludf.DUMMYFUNCTION("""COMPUTED_VALUE"""),"")</f>
        <v/>
      </c>
      <c r="AH928" s="187" t="str">
        <f>IFERROR(__xludf.DUMMYFUNCTION("""COMPUTED_VALUE"""),"")</f>
        <v/>
      </c>
      <c r="AI928" s="187" t="str">
        <f>IFERROR(__xludf.DUMMYFUNCTION("""COMPUTED_VALUE"""),"")</f>
        <v/>
      </c>
      <c r="AJ928" s="187" t="str">
        <f>IFERROR(__xludf.DUMMYFUNCTION("""COMPUTED_VALUE"""),"")</f>
        <v/>
      </c>
      <c r="AK928" s="187" t="str">
        <f>IFERROR(__xludf.DUMMYFUNCTION("""COMPUTED_VALUE"""),"")</f>
        <v/>
      </c>
      <c r="AL928" s="187" t="str">
        <f>IFERROR(__xludf.DUMMYFUNCTION("""COMPUTED_VALUE"""),"")</f>
        <v/>
      </c>
      <c r="AM928" s="187" t="str">
        <f>IFERROR(__xludf.DUMMYFUNCTION("""COMPUTED_VALUE"""),"")</f>
        <v/>
      </c>
      <c r="AN928" s="187" t="str">
        <f>IFERROR(__xludf.DUMMYFUNCTION("""COMPUTED_VALUE"""),"")</f>
        <v/>
      </c>
    </row>
    <row r="929">
      <c r="A929" s="187"/>
      <c r="B929" s="187"/>
      <c r="C929" s="187"/>
      <c r="D929" s="208"/>
      <c r="E929" s="109"/>
      <c r="F929" s="209"/>
      <c r="G929" s="187"/>
      <c r="H929" s="174"/>
      <c r="I929" s="187"/>
      <c r="J929" s="174" t="str">
        <f>IFERROR(__xludf.DUMMYFUNCTION("""COMPUTED_VALUE"""),"")</f>
        <v/>
      </c>
      <c r="K929" s="187" t="str">
        <f>IFERROR(__xludf.DUMMYFUNCTION("""COMPUTED_VALUE"""),"")</f>
        <v/>
      </c>
      <c r="L929" s="187" t="str">
        <f>IFERROR(__xludf.DUMMYFUNCTION("""COMPUTED_VALUE"""),"")</f>
        <v/>
      </c>
      <c r="M929" s="187" t="str">
        <f>IFERROR(__xludf.DUMMYFUNCTION("""COMPUTED_VALUE"""),"")</f>
        <v/>
      </c>
      <c r="N929" s="187" t="str">
        <f>IFERROR(__xludf.DUMMYFUNCTION("""COMPUTED_VALUE"""),"")</f>
        <v/>
      </c>
      <c r="O929" s="187" t="str">
        <f>IFERROR(__xludf.DUMMYFUNCTION("""COMPUTED_VALUE"""),"")</f>
        <v/>
      </c>
      <c r="P929" s="187" t="str">
        <f>IFERROR(__xludf.DUMMYFUNCTION("""COMPUTED_VALUE"""),"")</f>
        <v/>
      </c>
      <c r="Q929" s="187" t="str">
        <f>IFERROR(__xludf.DUMMYFUNCTION("""COMPUTED_VALUE"""),"")</f>
        <v/>
      </c>
      <c r="R929" s="187" t="str">
        <f>IFERROR(__xludf.DUMMYFUNCTION("""COMPUTED_VALUE"""),"")</f>
        <v/>
      </c>
      <c r="S929" s="187" t="str">
        <f>IFERROR(__xludf.DUMMYFUNCTION("""COMPUTED_VALUE"""),"")</f>
        <v/>
      </c>
      <c r="T929" s="187" t="str">
        <f>IFERROR(__xludf.DUMMYFUNCTION("""COMPUTED_VALUE"""),"")</f>
        <v/>
      </c>
      <c r="U929" s="187" t="str">
        <f>IFERROR(__xludf.DUMMYFUNCTION("""COMPUTED_VALUE"""),"")</f>
        <v/>
      </c>
      <c r="V929" s="187" t="str">
        <f>IFERROR(__xludf.DUMMYFUNCTION("""COMPUTED_VALUE"""),"")</f>
        <v/>
      </c>
      <c r="W929" s="187" t="str">
        <f>IFERROR(__xludf.DUMMYFUNCTION("""COMPUTED_VALUE"""),"")</f>
        <v/>
      </c>
      <c r="X929" s="187" t="str">
        <f>IFERROR(__xludf.DUMMYFUNCTION("""COMPUTED_VALUE"""),"")</f>
        <v/>
      </c>
      <c r="Y929" s="187" t="str">
        <f>IFERROR(__xludf.DUMMYFUNCTION("""COMPUTED_VALUE"""),"")</f>
        <v/>
      </c>
      <c r="Z929" s="187" t="str">
        <f>IFERROR(__xludf.DUMMYFUNCTION("""COMPUTED_VALUE"""),"")</f>
        <v/>
      </c>
      <c r="AA929" s="187" t="str">
        <f>IFERROR(__xludf.DUMMYFUNCTION("""COMPUTED_VALUE"""),"")</f>
        <v/>
      </c>
      <c r="AB929" s="187" t="str">
        <f>IFERROR(__xludf.DUMMYFUNCTION("""COMPUTED_VALUE"""),"")</f>
        <v/>
      </c>
      <c r="AC929" s="187" t="str">
        <f>IFERROR(__xludf.DUMMYFUNCTION("""COMPUTED_VALUE"""),"")</f>
        <v/>
      </c>
      <c r="AD929" s="187" t="str">
        <f>IFERROR(__xludf.DUMMYFUNCTION("""COMPUTED_VALUE"""),"")</f>
        <v/>
      </c>
      <c r="AE929" s="187" t="str">
        <f>IFERROR(__xludf.DUMMYFUNCTION("""COMPUTED_VALUE"""),"")</f>
        <v/>
      </c>
      <c r="AF929" s="187" t="str">
        <f>IFERROR(__xludf.DUMMYFUNCTION("""COMPUTED_VALUE"""),"")</f>
        <v/>
      </c>
      <c r="AG929" s="187" t="str">
        <f>IFERROR(__xludf.DUMMYFUNCTION("""COMPUTED_VALUE"""),"")</f>
        <v/>
      </c>
      <c r="AH929" s="187" t="str">
        <f>IFERROR(__xludf.DUMMYFUNCTION("""COMPUTED_VALUE"""),"")</f>
        <v/>
      </c>
      <c r="AI929" s="187" t="str">
        <f>IFERROR(__xludf.DUMMYFUNCTION("""COMPUTED_VALUE"""),"")</f>
        <v/>
      </c>
      <c r="AJ929" s="187" t="str">
        <f>IFERROR(__xludf.DUMMYFUNCTION("""COMPUTED_VALUE"""),"")</f>
        <v/>
      </c>
      <c r="AK929" s="187" t="str">
        <f>IFERROR(__xludf.DUMMYFUNCTION("""COMPUTED_VALUE"""),"")</f>
        <v/>
      </c>
      <c r="AL929" s="187" t="str">
        <f>IFERROR(__xludf.DUMMYFUNCTION("""COMPUTED_VALUE"""),"")</f>
        <v/>
      </c>
      <c r="AM929" s="187" t="str">
        <f>IFERROR(__xludf.DUMMYFUNCTION("""COMPUTED_VALUE"""),"")</f>
        <v/>
      </c>
      <c r="AN929" s="187" t="str">
        <f>IFERROR(__xludf.DUMMYFUNCTION("""COMPUTED_VALUE"""),"")</f>
        <v/>
      </c>
    </row>
    <row r="930">
      <c r="A930" s="187"/>
      <c r="B930" s="187"/>
      <c r="C930" s="187"/>
      <c r="D930" s="208"/>
      <c r="E930" s="109"/>
      <c r="F930" s="209"/>
      <c r="G930" s="187"/>
      <c r="H930" s="174"/>
      <c r="I930" s="187"/>
      <c r="J930" s="174" t="str">
        <f>IFERROR(__xludf.DUMMYFUNCTION("""COMPUTED_VALUE"""),"")</f>
        <v/>
      </c>
      <c r="K930" s="187" t="str">
        <f>IFERROR(__xludf.DUMMYFUNCTION("""COMPUTED_VALUE"""),"")</f>
        <v/>
      </c>
      <c r="L930" s="187" t="str">
        <f>IFERROR(__xludf.DUMMYFUNCTION("""COMPUTED_VALUE"""),"")</f>
        <v/>
      </c>
      <c r="M930" s="187" t="str">
        <f>IFERROR(__xludf.DUMMYFUNCTION("""COMPUTED_VALUE"""),"")</f>
        <v/>
      </c>
      <c r="N930" s="187" t="str">
        <f>IFERROR(__xludf.DUMMYFUNCTION("""COMPUTED_VALUE"""),"")</f>
        <v/>
      </c>
      <c r="O930" s="187" t="str">
        <f>IFERROR(__xludf.DUMMYFUNCTION("""COMPUTED_VALUE"""),"")</f>
        <v/>
      </c>
      <c r="P930" s="187" t="str">
        <f>IFERROR(__xludf.DUMMYFUNCTION("""COMPUTED_VALUE"""),"")</f>
        <v/>
      </c>
      <c r="Q930" s="187" t="str">
        <f>IFERROR(__xludf.DUMMYFUNCTION("""COMPUTED_VALUE"""),"")</f>
        <v/>
      </c>
      <c r="R930" s="187" t="str">
        <f>IFERROR(__xludf.DUMMYFUNCTION("""COMPUTED_VALUE"""),"")</f>
        <v/>
      </c>
      <c r="S930" s="187" t="str">
        <f>IFERROR(__xludf.DUMMYFUNCTION("""COMPUTED_VALUE"""),"")</f>
        <v/>
      </c>
      <c r="T930" s="187" t="str">
        <f>IFERROR(__xludf.DUMMYFUNCTION("""COMPUTED_VALUE"""),"")</f>
        <v/>
      </c>
      <c r="U930" s="187" t="str">
        <f>IFERROR(__xludf.DUMMYFUNCTION("""COMPUTED_VALUE"""),"")</f>
        <v/>
      </c>
      <c r="V930" s="187" t="str">
        <f>IFERROR(__xludf.DUMMYFUNCTION("""COMPUTED_VALUE"""),"")</f>
        <v/>
      </c>
      <c r="W930" s="187" t="str">
        <f>IFERROR(__xludf.DUMMYFUNCTION("""COMPUTED_VALUE"""),"")</f>
        <v/>
      </c>
      <c r="X930" s="187" t="str">
        <f>IFERROR(__xludf.DUMMYFUNCTION("""COMPUTED_VALUE"""),"")</f>
        <v/>
      </c>
      <c r="Y930" s="187" t="str">
        <f>IFERROR(__xludf.DUMMYFUNCTION("""COMPUTED_VALUE"""),"")</f>
        <v/>
      </c>
      <c r="Z930" s="187" t="str">
        <f>IFERROR(__xludf.DUMMYFUNCTION("""COMPUTED_VALUE"""),"")</f>
        <v/>
      </c>
      <c r="AA930" s="187" t="str">
        <f>IFERROR(__xludf.DUMMYFUNCTION("""COMPUTED_VALUE"""),"")</f>
        <v/>
      </c>
      <c r="AB930" s="187" t="str">
        <f>IFERROR(__xludf.DUMMYFUNCTION("""COMPUTED_VALUE"""),"")</f>
        <v/>
      </c>
      <c r="AC930" s="187" t="str">
        <f>IFERROR(__xludf.DUMMYFUNCTION("""COMPUTED_VALUE"""),"")</f>
        <v/>
      </c>
      <c r="AD930" s="187" t="str">
        <f>IFERROR(__xludf.DUMMYFUNCTION("""COMPUTED_VALUE"""),"")</f>
        <v/>
      </c>
      <c r="AE930" s="187" t="str">
        <f>IFERROR(__xludf.DUMMYFUNCTION("""COMPUTED_VALUE"""),"")</f>
        <v/>
      </c>
      <c r="AF930" s="187" t="str">
        <f>IFERROR(__xludf.DUMMYFUNCTION("""COMPUTED_VALUE"""),"")</f>
        <v/>
      </c>
      <c r="AG930" s="187" t="str">
        <f>IFERROR(__xludf.DUMMYFUNCTION("""COMPUTED_VALUE"""),"")</f>
        <v/>
      </c>
      <c r="AH930" s="187" t="str">
        <f>IFERROR(__xludf.DUMMYFUNCTION("""COMPUTED_VALUE"""),"")</f>
        <v/>
      </c>
      <c r="AI930" s="187" t="str">
        <f>IFERROR(__xludf.DUMMYFUNCTION("""COMPUTED_VALUE"""),"")</f>
        <v/>
      </c>
      <c r="AJ930" s="187" t="str">
        <f>IFERROR(__xludf.DUMMYFUNCTION("""COMPUTED_VALUE"""),"")</f>
        <v/>
      </c>
      <c r="AK930" s="187" t="str">
        <f>IFERROR(__xludf.DUMMYFUNCTION("""COMPUTED_VALUE"""),"")</f>
        <v/>
      </c>
      <c r="AL930" s="187" t="str">
        <f>IFERROR(__xludf.DUMMYFUNCTION("""COMPUTED_VALUE"""),"")</f>
        <v/>
      </c>
      <c r="AM930" s="187" t="str">
        <f>IFERROR(__xludf.DUMMYFUNCTION("""COMPUTED_VALUE"""),"")</f>
        <v/>
      </c>
      <c r="AN930" s="187" t="str">
        <f>IFERROR(__xludf.DUMMYFUNCTION("""COMPUTED_VALUE"""),"")</f>
        <v/>
      </c>
    </row>
    <row r="931">
      <c r="A931" s="187"/>
      <c r="B931" s="187"/>
      <c r="C931" s="187"/>
      <c r="D931" s="208"/>
      <c r="E931" s="109"/>
      <c r="F931" s="209"/>
      <c r="G931" s="187"/>
      <c r="H931" s="174"/>
      <c r="I931" s="187"/>
      <c r="J931" s="174" t="str">
        <f>IFERROR(__xludf.DUMMYFUNCTION("""COMPUTED_VALUE"""),"")</f>
        <v/>
      </c>
      <c r="K931" s="187" t="str">
        <f>IFERROR(__xludf.DUMMYFUNCTION("""COMPUTED_VALUE"""),"")</f>
        <v/>
      </c>
      <c r="L931" s="187" t="str">
        <f>IFERROR(__xludf.DUMMYFUNCTION("""COMPUTED_VALUE"""),"")</f>
        <v/>
      </c>
      <c r="M931" s="187" t="str">
        <f>IFERROR(__xludf.DUMMYFUNCTION("""COMPUTED_VALUE"""),"")</f>
        <v/>
      </c>
      <c r="N931" s="187" t="str">
        <f>IFERROR(__xludf.DUMMYFUNCTION("""COMPUTED_VALUE"""),"")</f>
        <v/>
      </c>
      <c r="O931" s="187" t="str">
        <f>IFERROR(__xludf.DUMMYFUNCTION("""COMPUTED_VALUE"""),"")</f>
        <v/>
      </c>
      <c r="P931" s="187" t="str">
        <f>IFERROR(__xludf.DUMMYFUNCTION("""COMPUTED_VALUE"""),"")</f>
        <v/>
      </c>
      <c r="Q931" s="187" t="str">
        <f>IFERROR(__xludf.DUMMYFUNCTION("""COMPUTED_VALUE"""),"")</f>
        <v/>
      </c>
      <c r="R931" s="187" t="str">
        <f>IFERROR(__xludf.DUMMYFUNCTION("""COMPUTED_VALUE"""),"")</f>
        <v/>
      </c>
      <c r="S931" s="187" t="str">
        <f>IFERROR(__xludf.DUMMYFUNCTION("""COMPUTED_VALUE"""),"")</f>
        <v/>
      </c>
      <c r="T931" s="187" t="str">
        <f>IFERROR(__xludf.DUMMYFUNCTION("""COMPUTED_VALUE"""),"")</f>
        <v/>
      </c>
      <c r="U931" s="187" t="str">
        <f>IFERROR(__xludf.DUMMYFUNCTION("""COMPUTED_VALUE"""),"")</f>
        <v/>
      </c>
      <c r="V931" s="187" t="str">
        <f>IFERROR(__xludf.DUMMYFUNCTION("""COMPUTED_VALUE"""),"")</f>
        <v/>
      </c>
      <c r="W931" s="187" t="str">
        <f>IFERROR(__xludf.DUMMYFUNCTION("""COMPUTED_VALUE"""),"")</f>
        <v/>
      </c>
      <c r="X931" s="187" t="str">
        <f>IFERROR(__xludf.DUMMYFUNCTION("""COMPUTED_VALUE"""),"")</f>
        <v/>
      </c>
      <c r="Y931" s="187" t="str">
        <f>IFERROR(__xludf.DUMMYFUNCTION("""COMPUTED_VALUE"""),"")</f>
        <v/>
      </c>
      <c r="Z931" s="187" t="str">
        <f>IFERROR(__xludf.DUMMYFUNCTION("""COMPUTED_VALUE"""),"")</f>
        <v/>
      </c>
      <c r="AA931" s="187" t="str">
        <f>IFERROR(__xludf.DUMMYFUNCTION("""COMPUTED_VALUE"""),"")</f>
        <v/>
      </c>
      <c r="AB931" s="187" t="str">
        <f>IFERROR(__xludf.DUMMYFUNCTION("""COMPUTED_VALUE"""),"")</f>
        <v/>
      </c>
      <c r="AC931" s="187" t="str">
        <f>IFERROR(__xludf.DUMMYFUNCTION("""COMPUTED_VALUE"""),"")</f>
        <v/>
      </c>
      <c r="AD931" s="187" t="str">
        <f>IFERROR(__xludf.DUMMYFUNCTION("""COMPUTED_VALUE"""),"")</f>
        <v/>
      </c>
      <c r="AE931" s="187" t="str">
        <f>IFERROR(__xludf.DUMMYFUNCTION("""COMPUTED_VALUE"""),"")</f>
        <v/>
      </c>
      <c r="AF931" s="187" t="str">
        <f>IFERROR(__xludf.DUMMYFUNCTION("""COMPUTED_VALUE"""),"")</f>
        <v/>
      </c>
      <c r="AG931" s="187" t="str">
        <f>IFERROR(__xludf.DUMMYFUNCTION("""COMPUTED_VALUE"""),"")</f>
        <v/>
      </c>
      <c r="AH931" s="187" t="str">
        <f>IFERROR(__xludf.DUMMYFUNCTION("""COMPUTED_VALUE"""),"")</f>
        <v/>
      </c>
      <c r="AI931" s="187" t="str">
        <f>IFERROR(__xludf.DUMMYFUNCTION("""COMPUTED_VALUE"""),"")</f>
        <v/>
      </c>
      <c r="AJ931" s="187" t="str">
        <f>IFERROR(__xludf.DUMMYFUNCTION("""COMPUTED_VALUE"""),"")</f>
        <v/>
      </c>
      <c r="AK931" s="187" t="str">
        <f>IFERROR(__xludf.DUMMYFUNCTION("""COMPUTED_VALUE"""),"")</f>
        <v/>
      </c>
      <c r="AL931" s="187" t="str">
        <f>IFERROR(__xludf.DUMMYFUNCTION("""COMPUTED_VALUE"""),"")</f>
        <v/>
      </c>
      <c r="AM931" s="187" t="str">
        <f>IFERROR(__xludf.DUMMYFUNCTION("""COMPUTED_VALUE"""),"")</f>
        <v/>
      </c>
      <c r="AN931" s="187" t="str">
        <f>IFERROR(__xludf.DUMMYFUNCTION("""COMPUTED_VALUE"""),"")</f>
        <v/>
      </c>
    </row>
    <row r="932">
      <c r="A932" s="187"/>
      <c r="B932" s="187"/>
      <c r="C932" s="187"/>
      <c r="D932" s="208"/>
      <c r="E932" s="205"/>
      <c r="F932" s="209"/>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row>
    <row r="933">
      <c r="A933" s="187"/>
      <c r="B933" s="187"/>
      <c r="C933" s="187"/>
      <c r="D933" s="208"/>
      <c r="E933" s="205"/>
      <c r="F933" s="209"/>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row>
    <row r="934">
      <c r="A934" s="187"/>
      <c r="B934" s="187"/>
      <c r="C934" s="187"/>
      <c r="D934" s="208"/>
      <c r="E934" s="205"/>
      <c r="F934" s="209"/>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row>
    <row r="935">
      <c r="A935" s="187"/>
      <c r="B935" s="187"/>
      <c r="C935" s="187"/>
      <c r="D935" s="208"/>
      <c r="E935" s="205"/>
      <c r="F935" s="209"/>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row>
    <row r="936">
      <c r="A936" s="187"/>
      <c r="B936" s="187"/>
      <c r="C936" s="187"/>
      <c r="D936" s="208"/>
      <c r="E936" s="205"/>
      <c r="F936" s="209"/>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row>
    <row r="937">
      <c r="A937" s="187"/>
      <c r="B937" s="187"/>
      <c r="C937" s="187"/>
      <c r="D937" s="208"/>
      <c r="E937" s="205"/>
      <c r="F937" s="209"/>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row>
    <row r="938">
      <c r="A938" s="187"/>
      <c r="B938" s="187"/>
      <c r="C938" s="187"/>
      <c r="D938" s="208"/>
      <c r="E938" s="205"/>
      <c r="F938" s="209"/>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row>
    <row r="939">
      <c r="A939" s="187"/>
      <c r="B939" s="187"/>
      <c r="C939" s="187"/>
      <c r="D939" s="208"/>
      <c r="E939" s="205"/>
      <c r="F939" s="209"/>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row>
    <row r="940">
      <c r="A940" s="187"/>
      <c r="B940" s="187"/>
      <c r="C940" s="187"/>
      <c r="D940" s="208"/>
      <c r="E940" s="205"/>
      <c r="F940" s="209"/>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row>
    <row r="941">
      <c r="A941" s="187"/>
      <c r="B941" s="187"/>
      <c r="C941" s="187"/>
      <c r="D941" s="208"/>
      <c r="E941" s="205"/>
      <c r="F941" s="209"/>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row>
    <row r="942">
      <c r="A942" s="187"/>
      <c r="B942" s="187"/>
      <c r="C942" s="187"/>
      <c r="D942" s="208"/>
      <c r="E942" s="205"/>
      <c r="F942" s="209"/>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row>
    <row r="943">
      <c r="A943" s="187"/>
      <c r="B943" s="187"/>
      <c r="C943" s="187"/>
      <c r="D943" s="208"/>
      <c r="E943" s="205"/>
      <c r="F943" s="209"/>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row>
    <row r="944">
      <c r="A944" s="187"/>
      <c r="B944" s="187"/>
      <c r="C944" s="187"/>
      <c r="D944" s="208"/>
      <c r="E944" s="205"/>
      <c r="F944" s="209"/>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row>
    <row r="945">
      <c r="A945" s="187"/>
      <c r="B945" s="187"/>
      <c r="C945" s="187"/>
      <c r="D945" s="208"/>
      <c r="E945" s="205"/>
      <c r="F945" s="209"/>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row>
    <row r="946">
      <c r="A946" s="187"/>
      <c r="B946" s="187"/>
      <c r="C946" s="187"/>
      <c r="D946" s="208"/>
      <c r="E946" s="205"/>
      <c r="F946" s="209"/>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row>
    <row r="947">
      <c r="A947" s="187"/>
      <c r="B947" s="187"/>
      <c r="C947" s="187"/>
      <c r="D947" s="208"/>
      <c r="E947" s="205"/>
      <c r="F947" s="209"/>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row>
    <row r="948">
      <c r="A948" s="187"/>
      <c r="B948" s="187"/>
      <c r="C948" s="187"/>
      <c r="D948" s="208"/>
      <c r="E948" s="205"/>
      <c r="F948" s="209"/>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row>
    <row r="949">
      <c r="A949" s="187"/>
      <c r="B949" s="187"/>
      <c r="C949" s="187"/>
      <c r="D949" s="208"/>
      <c r="E949" s="205"/>
      <c r="F949" s="209"/>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row>
    <row r="950">
      <c r="A950" s="187"/>
      <c r="B950" s="187"/>
      <c r="C950" s="187"/>
      <c r="D950" s="208"/>
      <c r="E950" s="205"/>
      <c r="F950" s="209"/>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row>
    <row r="951">
      <c r="A951" s="187"/>
      <c r="B951" s="187"/>
      <c r="C951" s="187"/>
      <c r="D951" s="208"/>
      <c r="E951" s="205"/>
      <c r="F951" s="209"/>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row>
    <row r="952">
      <c r="A952" s="187"/>
      <c r="B952" s="187"/>
      <c r="C952" s="187"/>
      <c r="D952" s="208"/>
      <c r="E952" s="205"/>
      <c r="F952" s="209"/>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row>
    <row r="953">
      <c r="A953" s="187"/>
      <c r="B953" s="187"/>
      <c r="C953" s="187"/>
      <c r="D953" s="208"/>
      <c r="E953" s="205"/>
      <c r="F953" s="209"/>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row>
    <row r="954">
      <c r="A954" s="187"/>
      <c r="B954" s="187"/>
      <c r="C954" s="187"/>
      <c r="D954" s="208"/>
      <c r="E954" s="205"/>
      <c r="F954" s="209"/>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row>
    <row r="955">
      <c r="A955" s="187"/>
      <c r="B955" s="187"/>
      <c r="C955" s="187"/>
      <c r="D955" s="208"/>
      <c r="E955" s="205"/>
      <c r="F955" s="209"/>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row>
    <row r="956">
      <c r="A956" s="187"/>
      <c r="B956" s="187"/>
      <c r="C956" s="187"/>
      <c r="D956" s="208"/>
      <c r="E956" s="205"/>
      <c r="F956" s="209"/>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row>
    <row r="957">
      <c r="A957" s="187"/>
      <c r="B957" s="187"/>
      <c r="C957" s="187"/>
      <c r="D957" s="208"/>
      <c r="E957" s="205"/>
      <c r="F957" s="209"/>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row>
    <row r="958">
      <c r="A958" s="187"/>
      <c r="B958" s="187"/>
      <c r="C958" s="187"/>
      <c r="D958" s="208"/>
      <c r="E958" s="205"/>
      <c r="F958" s="209"/>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row>
    <row r="959">
      <c r="A959" s="187"/>
      <c r="B959" s="187"/>
      <c r="C959" s="187"/>
      <c r="D959" s="208"/>
      <c r="E959" s="205"/>
      <c r="F959" s="209"/>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row>
    <row r="960">
      <c r="A960" s="187"/>
      <c r="B960" s="187"/>
      <c r="C960" s="187"/>
      <c r="D960" s="208"/>
      <c r="E960" s="205"/>
      <c r="F960" s="209"/>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row>
    <row r="961">
      <c r="A961" s="187"/>
      <c r="B961" s="187"/>
      <c r="C961" s="187"/>
      <c r="D961" s="208"/>
      <c r="E961" s="205"/>
      <c r="F961" s="209"/>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row>
    <row r="962">
      <c r="A962" s="187"/>
      <c r="B962" s="187"/>
      <c r="C962" s="187"/>
      <c r="D962" s="208"/>
      <c r="E962" s="205"/>
      <c r="F962" s="209"/>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row>
    <row r="963">
      <c r="A963" s="187"/>
      <c r="B963" s="187"/>
      <c r="C963" s="187"/>
      <c r="D963" s="208"/>
      <c r="E963" s="205"/>
      <c r="F963" s="209"/>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row>
    <row r="964">
      <c r="A964" s="187"/>
      <c r="B964" s="187"/>
      <c r="C964" s="187"/>
      <c r="D964" s="208"/>
      <c r="E964" s="205"/>
      <c r="F964" s="209"/>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row>
    <row r="965">
      <c r="A965" s="187"/>
      <c r="B965" s="187"/>
      <c r="C965" s="187"/>
      <c r="D965" s="208"/>
      <c r="E965" s="205"/>
      <c r="F965" s="209"/>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row>
    <row r="966">
      <c r="A966" s="187"/>
      <c r="B966" s="187"/>
      <c r="C966" s="187"/>
      <c r="D966" s="208"/>
      <c r="E966" s="205"/>
      <c r="F966" s="209"/>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row>
    <row r="967">
      <c r="A967" s="187"/>
      <c r="B967" s="187"/>
      <c r="C967" s="187"/>
      <c r="D967" s="208"/>
      <c r="E967" s="205"/>
      <c r="F967" s="209"/>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row>
    <row r="968">
      <c r="A968" s="187"/>
      <c r="B968" s="187"/>
      <c r="C968" s="187"/>
      <c r="D968" s="208"/>
      <c r="E968" s="205"/>
      <c r="F968" s="209"/>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row>
    <row r="969">
      <c r="A969" s="187"/>
      <c r="B969" s="187"/>
      <c r="C969" s="187"/>
      <c r="D969" s="208"/>
      <c r="E969" s="205"/>
      <c r="F969" s="209"/>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row>
    <row r="970">
      <c r="A970" s="187"/>
      <c r="B970" s="187"/>
      <c r="C970" s="187"/>
      <c r="D970" s="208"/>
      <c r="E970" s="205"/>
      <c r="F970" s="209"/>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row>
    <row r="971">
      <c r="A971" s="187"/>
      <c r="B971" s="187"/>
      <c r="C971" s="187"/>
      <c r="D971" s="208"/>
      <c r="E971" s="205"/>
      <c r="F971" s="209"/>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row>
    <row r="972">
      <c r="A972" s="187"/>
      <c r="B972" s="187"/>
      <c r="C972" s="187"/>
      <c r="D972" s="208"/>
      <c r="E972" s="205"/>
      <c r="F972" s="209"/>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row>
    <row r="973">
      <c r="A973" s="187"/>
      <c r="B973" s="187"/>
      <c r="C973" s="187"/>
      <c r="D973" s="208"/>
      <c r="E973" s="205"/>
      <c r="F973" s="209"/>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row>
    <row r="974">
      <c r="A974" s="187"/>
      <c r="B974" s="187"/>
      <c r="C974" s="187"/>
      <c r="D974" s="208"/>
      <c r="E974" s="205"/>
      <c r="F974" s="209"/>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row>
    <row r="975">
      <c r="A975" s="187"/>
      <c r="B975" s="187"/>
      <c r="C975" s="187"/>
      <c r="D975" s="208"/>
      <c r="E975" s="205"/>
      <c r="F975" s="209"/>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row>
    <row r="976">
      <c r="A976" s="187"/>
      <c r="B976" s="187"/>
      <c r="C976" s="187"/>
      <c r="D976" s="208"/>
      <c r="E976" s="205"/>
      <c r="F976" s="209"/>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row>
    <row r="977">
      <c r="A977" s="187"/>
      <c r="B977" s="187"/>
      <c r="C977" s="187"/>
      <c r="D977" s="208"/>
      <c r="E977" s="205"/>
      <c r="F977" s="209"/>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row>
    <row r="978">
      <c r="A978" s="187"/>
      <c r="B978" s="187"/>
      <c r="C978" s="187"/>
      <c r="D978" s="208"/>
      <c r="E978" s="205"/>
      <c r="F978" s="209"/>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row>
    <row r="979">
      <c r="A979" s="187"/>
      <c r="B979" s="187"/>
      <c r="C979" s="187"/>
      <c r="D979" s="208"/>
      <c r="E979" s="205"/>
      <c r="F979" s="209"/>
      <c r="G979" s="187"/>
      <c r="H979" s="187"/>
      <c r="I979" s="187"/>
      <c r="J979" s="187"/>
      <c r="K979" s="187"/>
      <c r="L979" s="187"/>
      <c r="M979" s="187"/>
      <c r="N979" s="187"/>
      <c r="O979" s="187"/>
      <c r="P979" s="187"/>
      <c r="Q979" s="187"/>
      <c r="R979" s="187"/>
      <c r="S979" s="187"/>
      <c r="T979" s="187"/>
      <c r="U979" s="187"/>
      <c r="V979" s="187"/>
      <c r="W979" s="187"/>
      <c r="X979" s="187"/>
      <c r="Y979" s="187"/>
      <c r="Z979" s="187"/>
      <c r="AA979" s="187"/>
      <c r="AB979" s="187"/>
      <c r="AC979" s="187"/>
      <c r="AD979" s="187"/>
      <c r="AE979" s="187"/>
      <c r="AF979" s="187"/>
      <c r="AG979" s="187"/>
      <c r="AH979" s="187"/>
      <c r="AI979" s="187"/>
      <c r="AJ979" s="187"/>
      <c r="AK979" s="187"/>
      <c r="AL979" s="187"/>
      <c r="AM979" s="187"/>
      <c r="AN979" s="187"/>
    </row>
    <row r="980">
      <c r="A980" s="187"/>
      <c r="B980" s="187"/>
      <c r="C980" s="187"/>
      <c r="D980" s="208"/>
      <c r="E980" s="205"/>
      <c r="F980" s="209"/>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c r="AC980" s="187"/>
      <c r="AD980" s="187"/>
      <c r="AE980" s="187"/>
      <c r="AF980" s="187"/>
      <c r="AG980" s="187"/>
      <c r="AH980" s="187"/>
      <c r="AI980" s="187"/>
      <c r="AJ980" s="187"/>
      <c r="AK980" s="187"/>
      <c r="AL980" s="187"/>
      <c r="AM980" s="187"/>
      <c r="AN980" s="187"/>
    </row>
    <row r="981">
      <c r="A981" s="187"/>
      <c r="B981" s="187"/>
      <c r="C981" s="187"/>
      <c r="D981" s="208"/>
      <c r="E981" s="205"/>
      <c r="F981" s="209"/>
      <c r="G981" s="187"/>
      <c r="H981" s="187"/>
      <c r="I981" s="187"/>
      <c r="J981" s="187"/>
      <c r="K981" s="187"/>
      <c r="L981" s="187"/>
      <c r="M981" s="187"/>
      <c r="N981" s="187"/>
      <c r="O981" s="187"/>
      <c r="P981" s="187"/>
      <c r="Q981" s="187"/>
      <c r="R981" s="187"/>
      <c r="S981" s="187"/>
      <c r="T981" s="187"/>
      <c r="U981" s="187"/>
      <c r="V981" s="187"/>
      <c r="W981" s="187"/>
      <c r="X981" s="187"/>
      <c r="Y981" s="187"/>
      <c r="Z981" s="187"/>
      <c r="AA981" s="187"/>
      <c r="AB981" s="187"/>
      <c r="AC981" s="187"/>
      <c r="AD981" s="187"/>
      <c r="AE981" s="187"/>
      <c r="AF981" s="187"/>
      <c r="AG981" s="187"/>
      <c r="AH981" s="187"/>
      <c r="AI981" s="187"/>
      <c r="AJ981" s="187"/>
      <c r="AK981" s="187"/>
      <c r="AL981" s="187"/>
      <c r="AM981" s="187"/>
      <c r="AN981" s="187"/>
    </row>
    <row r="982">
      <c r="A982" s="187"/>
      <c r="B982" s="187"/>
      <c r="C982" s="187"/>
      <c r="D982" s="208"/>
      <c r="E982" s="205"/>
      <c r="F982" s="209"/>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c r="AC982" s="187"/>
      <c r="AD982" s="187"/>
      <c r="AE982" s="187"/>
      <c r="AF982" s="187"/>
      <c r="AG982" s="187"/>
      <c r="AH982" s="187"/>
      <c r="AI982" s="187"/>
      <c r="AJ982" s="187"/>
      <c r="AK982" s="187"/>
      <c r="AL982" s="187"/>
      <c r="AM982" s="187"/>
      <c r="AN982" s="187"/>
    </row>
    <row r="983">
      <c r="A983" s="187"/>
      <c r="B983" s="187"/>
      <c r="C983" s="187"/>
      <c r="D983" s="208"/>
      <c r="E983" s="205"/>
      <c r="F983" s="209"/>
      <c r="G983" s="187"/>
      <c r="H983" s="187"/>
      <c r="I983" s="187"/>
      <c r="J983" s="187"/>
      <c r="K983" s="187"/>
      <c r="L983" s="187"/>
      <c r="M983" s="187"/>
      <c r="N983" s="187"/>
      <c r="O983" s="187"/>
      <c r="P983" s="187"/>
      <c r="Q983" s="187"/>
      <c r="R983" s="187"/>
      <c r="S983" s="187"/>
      <c r="T983" s="187"/>
      <c r="U983" s="187"/>
      <c r="V983" s="187"/>
      <c r="W983" s="187"/>
      <c r="X983" s="187"/>
      <c r="Y983" s="187"/>
      <c r="Z983" s="187"/>
      <c r="AA983" s="187"/>
      <c r="AB983" s="187"/>
      <c r="AC983" s="187"/>
      <c r="AD983" s="187"/>
      <c r="AE983" s="187"/>
      <c r="AF983" s="187"/>
      <c r="AG983" s="187"/>
      <c r="AH983" s="187"/>
      <c r="AI983" s="187"/>
      <c r="AJ983" s="187"/>
      <c r="AK983" s="187"/>
      <c r="AL983" s="187"/>
      <c r="AM983" s="187"/>
      <c r="AN983" s="187"/>
    </row>
    <row r="984">
      <c r="A984" s="187"/>
      <c r="B984" s="187"/>
      <c r="C984" s="187"/>
      <c r="D984" s="208"/>
      <c r="E984" s="205"/>
      <c r="F984" s="209"/>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c r="AC984" s="187"/>
      <c r="AD984" s="187"/>
      <c r="AE984" s="187"/>
      <c r="AF984" s="187"/>
      <c r="AG984" s="187"/>
      <c r="AH984" s="187"/>
      <c r="AI984" s="187"/>
      <c r="AJ984" s="187"/>
      <c r="AK984" s="187"/>
      <c r="AL984" s="187"/>
      <c r="AM984" s="187"/>
      <c r="AN984" s="187"/>
    </row>
    <row r="985">
      <c r="A985" s="187"/>
      <c r="B985" s="187"/>
      <c r="C985" s="187"/>
      <c r="D985" s="208"/>
      <c r="E985" s="205"/>
      <c r="F985" s="209"/>
      <c r="G985" s="187"/>
      <c r="H985" s="187"/>
      <c r="I985" s="187"/>
      <c r="J985" s="187"/>
      <c r="K985" s="187"/>
      <c r="L985" s="187"/>
      <c r="M985" s="187"/>
      <c r="N985" s="187"/>
      <c r="O985" s="187"/>
      <c r="P985" s="187"/>
      <c r="Q985" s="187"/>
      <c r="R985" s="187"/>
      <c r="S985" s="187"/>
      <c r="T985" s="187"/>
      <c r="U985" s="187"/>
      <c r="V985" s="187"/>
      <c r="W985" s="187"/>
      <c r="X985" s="187"/>
      <c r="Y985" s="187"/>
      <c r="Z985" s="187"/>
      <c r="AA985" s="187"/>
      <c r="AB985" s="187"/>
      <c r="AC985" s="187"/>
      <c r="AD985" s="187"/>
      <c r="AE985" s="187"/>
      <c r="AF985" s="187"/>
      <c r="AG985" s="187"/>
      <c r="AH985" s="187"/>
      <c r="AI985" s="187"/>
      <c r="AJ985" s="187"/>
      <c r="AK985" s="187"/>
      <c r="AL985" s="187"/>
      <c r="AM985" s="187"/>
      <c r="AN985" s="187"/>
    </row>
    <row r="986">
      <c r="A986" s="187"/>
      <c r="B986" s="187"/>
      <c r="C986" s="187"/>
      <c r="D986" s="208"/>
      <c r="E986" s="205"/>
      <c r="F986" s="209"/>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c r="AC986" s="187"/>
      <c r="AD986" s="187"/>
      <c r="AE986" s="187"/>
      <c r="AF986" s="187"/>
      <c r="AG986" s="187"/>
      <c r="AH986" s="187"/>
      <c r="AI986" s="187"/>
      <c r="AJ986" s="187"/>
      <c r="AK986" s="187"/>
      <c r="AL986" s="187"/>
      <c r="AM986" s="187"/>
      <c r="AN986" s="187"/>
    </row>
    <row r="987">
      <c r="A987" s="187"/>
      <c r="B987" s="187"/>
      <c r="C987" s="187"/>
      <c r="D987" s="208"/>
      <c r="E987" s="205"/>
      <c r="F987" s="209"/>
      <c r="G987" s="187"/>
      <c r="H987" s="187"/>
      <c r="I987" s="187"/>
      <c r="J987" s="187"/>
      <c r="K987" s="187"/>
      <c r="L987" s="187"/>
      <c r="M987" s="187"/>
      <c r="N987" s="187"/>
      <c r="O987" s="187"/>
      <c r="P987" s="187"/>
      <c r="Q987" s="187"/>
      <c r="R987" s="187"/>
      <c r="S987" s="187"/>
      <c r="T987" s="187"/>
      <c r="U987" s="187"/>
      <c r="V987" s="187"/>
      <c r="W987" s="187"/>
      <c r="X987" s="187"/>
      <c r="Y987" s="187"/>
      <c r="Z987" s="187"/>
      <c r="AA987" s="187"/>
      <c r="AB987" s="187"/>
      <c r="AC987" s="187"/>
      <c r="AD987" s="187"/>
      <c r="AE987" s="187"/>
      <c r="AF987" s="187"/>
      <c r="AG987" s="187"/>
      <c r="AH987" s="187"/>
      <c r="AI987" s="187"/>
      <c r="AJ987" s="187"/>
      <c r="AK987" s="187"/>
      <c r="AL987" s="187"/>
      <c r="AM987" s="187"/>
      <c r="AN987" s="187"/>
    </row>
    <row r="988">
      <c r="A988" s="187"/>
      <c r="B988" s="187"/>
      <c r="C988" s="187"/>
      <c r="D988" s="208"/>
      <c r="E988" s="205"/>
      <c r="F988" s="209"/>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c r="AC988" s="187"/>
      <c r="AD988" s="187"/>
      <c r="AE988" s="187"/>
      <c r="AF988" s="187"/>
      <c r="AG988" s="187"/>
      <c r="AH988" s="187"/>
      <c r="AI988" s="187"/>
      <c r="AJ988" s="187"/>
      <c r="AK988" s="187"/>
      <c r="AL988" s="187"/>
      <c r="AM988" s="187"/>
      <c r="AN988" s="187"/>
    </row>
    <row r="989">
      <c r="A989" s="187"/>
      <c r="B989" s="187"/>
      <c r="C989" s="187"/>
      <c r="D989" s="208"/>
      <c r="E989" s="205"/>
      <c r="F989" s="209"/>
      <c r="G989" s="187"/>
      <c r="H989" s="187"/>
      <c r="I989" s="187"/>
      <c r="J989" s="187"/>
      <c r="K989" s="187"/>
      <c r="L989" s="187"/>
      <c r="M989" s="187"/>
      <c r="N989" s="187"/>
      <c r="O989" s="187"/>
      <c r="P989" s="187"/>
      <c r="Q989" s="187"/>
      <c r="R989" s="187"/>
      <c r="S989" s="187"/>
      <c r="T989" s="187"/>
      <c r="U989" s="187"/>
      <c r="V989" s="187"/>
      <c r="W989" s="187"/>
      <c r="X989" s="187"/>
      <c r="Y989" s="187"/>
      <c r="Z989" s="187"/>
      <c r="AA989" s="187"/>
      <c r="AB989" s="187"/>
      <c r="AC989" s="187"/>
      <c r="AD989" s="187"/>
      <c r="AE989" s="187"/>
      <c r="AF989" s="187"/>
      <c r="AG989" s="187"/>
      <c r="AH989" s="187"/>
      <c r="AI989" s="187"/>
      <c r="AJ989" s="187"/>
      <c r="AK989" s="187"/>
      <c r="AL989" s="187"/>
      <c r="AM989" s="187"/>
      <c r="AN989" s="187"/>
    </row>
    <row r="990">
      <c r="A990" s="187"/>
      <c r="B990" s="187"/>
      <c r="C990" s="187"/>
      <c r="D990" s="208"/>
      <c r="E990" s="205"/>
      <c r="F990" s="209"/>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c r="AC990" s="187"/>
      <c r="AD990" s="187"/>
      <c r="AE990" s="187"/>
      <c r="AF990" s="187"/>
      <c r="AG990" s="187"/>
      <c r="AH990" s="187"/>
      <c r="AI990" s="187"/>
      <c r="AJ990" s="187"/>
      <c r="AK990" s="187"/>
      <c r="AL990" s="187"/>
      <c r="AM990" s="187"/>
      <c r="AN990" s="187"/>
    </row>
    <row r="991">
      <c r="A991" s="187"/>
      <c r="B991" s="187"/>
      <c r="C991" s="187"/>
      <c r="D991" s="208"/>
      <c r="E991" s="205"/>
      <c r="F991" s="209"/>
      <c r="G991" s="187"/>
      <c r="H991" s="187"/>
      <c r="I991" s="187"/>
      <c r="J991" s="187"/>
      <c r="K991" s="187"/>
      <c r="L991" s="187"/>
      <c r="M991" s="187"/>
      <c r="N991" s="187"/>
      <c r="O991" s="187"/>
      <c r="P991" s="187"/>
      <c r="Q991" s="187"/>
      <c r="R991" s="187"/>
      <c r="S991" s="187"/>
      <c r="T991" s="187"/>
      <c r="U991" s="187"/>
      <c r="V991" s="187"/>
      <c r="W991" s="187"/>
      <c r="X991" s="187"/>
      <c r="Y991" s="187"/>
      <c r="Z991" s="187"/>
      <c r="AA991" s="187"/>
      <c r="AB991" s="187"/>
      <c r="AC991" s="187"/>
      <c r="AD991" s="187"/>
      <c r="AE991" s="187"/>
      <c r="AF991" s="187"/>
      <c r="AG991" s="187"/>
      <c r="AH991" s="187"/>
      <c r="AI991" s="187"/>
      <c r="AJ991" s="187"/>
      <c r="AK991" s="187"/>
      <c r="AL991" s="187"/>
      <c r="AM991" s="187"/>
      <c r="AN991" s="187"/>
    </row>
    <row r="992">
      <c r="A992" s="187"/>
      <c r="B992" s="187"/>
      <c r="C992" s="187"/>
      <c r="D992" s="208"/>
      <c r="E992" s="205"/>
      <c r="F992" s="209"/>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c r="AC992" s="187"/>
      <c r="AD992" s="187"/>
      <c r="AE992" s="187"/>
      <c r="AF992" s="187"/>
      <c r="AG992" s="187"/>
      <c r="AH992" s="187"/>
      <c r="AI992" s="187"/>
      <c r="AJ992" s="187"/>
      <c r="AK992" s="187"/>
      <c r="AL992" s="187"/>
      <c r="AM992" s="187"/>
      <c r="AN992" s="187"/>
    </row>
    <row r="993">
      <c r="A993" s="187"/>
      <c r="B993" s="187"/>
      <c r="C993" s="187"/>
      <c r="D993" s="208"/>
      <c r="E993" s="205"/>
      <c r="F993" s="209"/>
      <c r="G993" s="187"/>
      <c r="H993" s="187"/>
      <c r="I993" s="187"/>
      <c r="J993" s="187"/>
      <c r="K993" s="187"/>
      <c r="L993" s="187"/>
      <c r="M993" s="187"/>
      <c r="N993" s="187"/>
      <c r="O993" s="187"/>
      <c r="P993" s="187"/>
      <c r="Q993" s="187"/>
      <c r="R993" s="187"/>
      <c r="S993" s="187"/>
      <c r="T993" s="187"/>
      <c r="U993" s="187"/>
      <c r="V993" s="187"/>
      <c r="W993" s="187"/>
      <c r="X993" s="187"/>
      <c r="Y993" s="187"/>
      <c r="Z993" s="187"/>
      <c r="AA993" s="187"/>
      <c r="AB993" s="187"/>
      <c r="AC993" s="187"/>
      <c r="AD993" s="187"/>
      <c r="AE993" s="187"/>
      <c r="AF993" s="187"/>
      <c r="AG993" s="187"/>
      <c r="AH993" s="187"/>
      <c r="AI993" s="187"/>
      <c r="AJ993" s="187"/>
      <c r="AK993" s="187"/>
      <c r="AL993" s="187"/>
      <c r="AM993" s="187"/>
      <c r="AN993" s="187"/>
    </row>
    <row r="994">
      <c r="A994" s="187"/>
      <c r="B994" s="187"/>
      <c r="C994" s="187"/>
      <c r="D994" s="208"/>
      <c r="E994" s="205"/>
      <c r="F994" s="209"/>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c r="AC994" s="187"/>
      <c r="AD994" s="187"/>
      <c r="AE994" s="187"/>
      <c r="AF994" s="187"/>
      <c r="AG994" s="187"/>
      <c r="AH994" s="187"/>
      <c r="AI994" s="187"/>
      <c r="AJ994" s="187"/>
      <c r="AK994" s="187"/>
      <c r="AL994" s="187"/>
      <c r="AM994" s="187"/>
      <c r="AN994" s="187"/>
    </row>
    <row r="995">
      <c r="A995" s="187"/>
      <c r="B995" s="187"/>
      <c r="C995" s="187"/>
      <c r="D995" s="208"/>
      <c r="E995" s="205"/>
      <c r="F995" s="209"/>
      <c r="G995" s="187"/>
      <c r="H995" s="187"/>
      <c r="I995" s="187"/>
      <c r="J995" s="187"/>
      <c r="K995" s="187"/>
      <c r="L995" s="187"/>
      <c r="M995" s="187"/>
      <c r="N995" s="187"/>
      <c r="O995" s="187"/>
      <c r="P995" s="187"/>
      <c r="Q995" s="187"/>
      <c r="R995" s="187"/>
      <c r="S995" s="187"/>
      <c r="T995" s="187"/>
      <c r="U995" s="187"/>
      <c r="V995" s="187"/>
      <c r="W995" s="187"/>
      <c r="X995" s="187"/>
      <c r="Y995" s="187"/>
      <c r="Z995" s="187"/>
      <c r="AA995" s="187"/>
      <c r="AB995" s="187"/>
      <c r="AC995" s="187"/>
      <c r="AD995" s="187"/>
      <c r="AE995" s="187"/>
      <c r="AF995" s="187"/>
      <c r="AG995" s="187"/>
      <c r="AH995" s="187"/>
      <c r="AI995" s="187"/>
      <c r="AJ995" s="187"/>
      <c r="AK995" s="187"/>
      <c r="AL995" s="187"/>
      <c r="AM995" s="187"/>
      <c r="AN995" s="187"/>
    </row>
    <row r="996">
      <c r="A996" s="187"/>
      <c r="B996" s="187"/>
      <c r="C996" s="187"/>
      <c r="D996" s="208"/>
      <c r="E996" s="205"/>
      <c r="F996" s="209"/>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c r="AC996" s="187"/>
      <c r="AD996" s="187"/>
      <c r="AE996" s="187"/>
      <c r="AF996" s="187"/>
      <c r="AG996" s="187"/>
      <c r="AH996" s="187"/>
      <c r="AI996" s="187"/>
      <c r="AJ996" s="187"/>
      <c r="AK996" s="187"/>
      <c r="AL996" s="187"/>
      <c r="AM996" s="187"/>
      <c r="AN996" s="187"/>
    </row>
    <row r="997">
      <c r="A997" s="187"/>
      <c r="B997" s="187"/>
      <c r="C997" s="187"/>
      <c r="D997" s="208"/>
      <c r="E997" s="205"/>
      <c r="F997" s="209"/>
      <c r="G997" s="187"/>
      <c r="H997" s="187"/>
      <c r="I997" s="187"/>
      <c r="J997" s="187"/>
      <c r="K997" s="187"/>
      <c r="L997" s="187"/>
      <c r="M997" s="187"/>
      <c r="N997" s="187"/>
      <c r="O997" s="187"/>
      <c r="P997" s="187"/>
      <c r="Q997" s="187"/>
      <c r="R997" s="187"/>
      <c r="S997" s="187"/>
      <c r="T997" s="187"/>
      <c r="U997" s="187"/>
      <c r="V997" s="187"/>
      <c r="W997" s="187"/>
      <c r="X997" s="187"/>
      <c r="Y997" s="187"/>
      <c r="Z997" s="187"/>
      <c r="AA997" s="187"/>
      <c r="AB997" s="187"/>
      <c r="AC997" s="187"/>
      <c r="AD997" s="187"/>
      <c r="AE997" s="187"/>
      <c r="AF997" s="187"/>
      <c r="AG997" s="187"/>
      <c r="AH997" s="187"/>
      <c r="AI997" s="187"/>
      <c r="AJ997" s="187"/>
      <c r="AK997" s="187"/>
      <c r="AL997" s="187"/>
      <c r="AM997" s="187"/>
      <c r="AN997" s="187"/>
    </row>
    <row r="998">
      <c r="A998" s="187"/>
      <c r="B998" s="187"/>
      <c r="C998" s="187"/>
      <c r="D998" s="208"/>
      <c r="E998" s="205"/>
      <c r="F998" s="209"/>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c r="AC998" s="187"/>
      <c r="AD998" s="187"/>
      <c r="AE998" s="187"/>
      <c r="AF998" s="187"/>
      <c r="AG998" s="187"/>
      <c r="AH998" s="187"/>
      <c r="AI998" s="187"/>
      <c r="AJ998" s="187"/>
      <c r="AK998" s="187"/>
      <c r="AL998" s="187"/>
      <c r="AM998" s="187"/>
      <c r="AN998" s="187"/>
    </row>
    <row r="999">
      <c r="A999" s="187"/>
      <c r="B999" s="187"/>
      <c r="C999" s="187"/>
      <c r="D999" s="208"/>
      <c r="E999" s="205"/>
      <c r="F999" s="209"/>
      <c r="G999" s="187"/>
      <c r="H999" s="187"/>
      <c r="I999" s="187"/>
      <c r="J999" s="187"/>
      <c r="K999" s="187"/>
      <c r="L999" s="187"/>
      <c r="M999" s="187"/>
      <c r="N999" s="187"/>
      <c r="O999" s="187"/>
      <c r="P999" s="187"/>
      <c r="Q999" s="187"/>
      <c r="R999" s="187"/>
      <c r="S999" s="187"/>
      <c r="T999" s="187"/>
      <c r="U999" s="187"/>
      <c r="V999" s="187"/>
      <c r="W999" s="187"/>
      <c r="X999" s="187"/>
      <c r="Y999" s="187"/>
      <c r="Z999" s="187"/>
      <c r="AA999" s="187"/>
      <c r="AB999" s="187"/>
      <c r="AC999" s="187"/>
      <c r="AD999" s="187"/>
      <c r="AE999" s="187"/>
      <c r="AF999" s="187"/>
      <c r="AG999" s="187"/>
      <c r="AH999" s="187"/>
      <c r="AI999" s="187"/>
      <c r="AJ999" s="187"/>
      <c r="AK999" s="187"/>
      <c r="AL999" s="187"/>
      <c r="AM999" s="187"/>
      <c r="AN999" s="187"/>
    </row>
    <row r="1000">
      <c r="A1000" s="187"/>
      <c r="B1000" s="187"/>
      <c r="C1000" s="187"/>
      <c r="D1000" s="208"/>
      <c r="E1000" s="205"/>
      <c r="F1000" s="209"/>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c r="AB1000" s="187"/>
      <c r="AC1000" s="187"/>
      <c r="AD1000" s="187"/>
      <c r="AE1000" s="187"/>
      <c r="AF1000" s="187"/>
      <c r="AG1000" s="187"/>
      <c r="AH1000" s="187"/>
      <c r="AI1000" s="187"/>
      <c r="AJ1000" s="187"/>
      <c r="AK1000" s="187"/>
      <c r="AL1000" s="187"/>
      <c r="AM1000" s="187"/>
      <c r="AN1000" s="187"/>
    </row>
  </sheetData>
  <conditionalFormatting sqref="E3:E1000 E1">
    <cfRule type="containsText" dxfId="0" priority="1" operator="containsText" text="down">
      <formula>NOT(ISERROR(SEARCH(("down"),(E3))))</formula>
    </cfRule>
  </conditionalFormatting>
  <conditionalFormatting sqref="F1 F3:F1000">
    <cfRule type="cellIs" dxfId="1" priority="2" operator="lessThan">
      <formula>"1%"</formula>
    </cfRule>
  </conditionalFormatting>
  <conditionalFormatting sqref="G1:G1000">
    <cfRule type="containsText" dxfId="0" priority="3" operator="containsText" text="masih down">
      <formula>NOT(ISERROR(SEARCH(("masih down"),(G1))))</formula>
    </cfRule>
  </conditionalFormatting>
  <conditionalFormatting sqref="H1:H1000">
    <cfRule type="cellIs" dxfId="2" priority="4" operator="lessThan">
      <formula>"1%"</formula>
    </cfRule>
  </conditionalFormatting>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4" max="4" width="24.38"/>
    <col customWidth="1" min="5" max="5" width="43.75"/>
    <col customWidth="1" min="6" max="6" width="17.63"/>
    <col customWidth="1" min="7" max="8" width="15.5"/>
    <col customWidth="1" min="9" max="9" width="78.0"/>
  </cols>
  <sheetData>
    <row r="1">
      <c r="A1" s="217" t="s">
        <v>231</v>
      </c>
      <c r="B1" s="218"/>
      <c r="C1" s="219"/>
      <c r="D1" s="218"/>
      <c r="E1" s="218"/>
      <c r="F1" s="218"/>
    </row>
    <row r="2">
      <c r="A2" s="220" t="s">
        <v>232</v>
      </c>
      <c r="B2" s="218"/>
      <c r="C2" s="219"/>
      <c r="D2" s="218"/>
      <c r="E2" s="218"/>
      <c r="F2" s="218"/>
    </row>
    <row r="3">
      <c r="A3" s="221" t="s">
        <v>233</v>
      </c>
      <c r="B3" s="221" t="s">
        <v>234</v>
      </c>
      <c r="C3" s="222" t="s">
        <v>235</v>
      </c>
      <c r="D3" s="221" t="s">
        <v>236</v>
      </c>
      <c r="E3" s="221" t="s">
        <v>237</v>
      </c>
      <c r="F3" s="221" t="s">
        <v>238</v>
      </c>
      <c r="I3" s="125" t="s">
        <v>239</v>
      </c>
    </row>
    <row r="4">
      <c r="A4" s="220" t="s">
        <v>65</v>
      </c>
      <c r="B4" s="218" t="s">
        <v>6</v>
      </c>
      <c r="C4" s="223">
        <f>IFERROR(__xludf.DUMMYFUNCTION("ARRAYFORMULA(
IF($A4:$A24596="""","""",
  VLOOKUP(
    $A4:$A24596,
    IMPORTRANGE(A2,""Site OpExport!I:AS""),
    37,
    FALSE
  )
))"),74.695)</f>
        <v>74.695</v>
      </c>
      <c r="D4" s="218" t="str">
        <f>IFERROR(__xludf.DUMMYFUNCTION("ARRAYFORMULA(
IF($A4:$A24596="""",,
  IFERROR(
    VLOOKUP(
      $A4:$A24596,
      IMPORTRANGE(""https://docs.google.com/spreadsheets/d/1bTbyZy2RaL4HlqUJE7FOUvlir1dFf7GT4fXuFrRMm2U/edit?usp=sharing"",""Top Down!A2:F""),
      3,
      FALSE
    ),
  )
)"&amp;")
"),"")</f>
        <v/>
      </c>
      <c r="E4" s="218" t="str">
        <f>IFERROR(__xludf.DUMMYFUNCTION("ARRAYFORMULA(
IF($A4:$A24596="""",,
  IFERROR(
    VLOOKUP(
      $A4:$A24596,
      IMPORTRANGE(""https://docs.google.com/spreadsheets/d/1bTbyZy2RaL4HlqUJE7FOUvlir1dFf7GT4fXuFrRMm2U/edit?usp=sharing"",""Top Down!A2:F""),
      6,
      FALSE
    ),
  )
)"&amp;")"),"")</f>
        <v/>
      </c>
      <c r="F4" s="218" t="str">
        <f>IFERROR(__xludf.DUMMYFUNCTION("ARRAYFORMULA(
IF($A4:$A24596="""",,
  IFERROR(
    VLOOKUP(
      $A4:$A24596,
      IMPORTRANGE(""https://docs.google.com/spreadsheets/d/1jUDLKEvnGsveFGtPfyfL3lhFTzPXQlZPIsYZzU_WHfo/edit?usp=sharing"",""Sheet1!b2:d""),
      3,
      FALSE
    ),
  )
))
"),"PAPUA BARAT")</f>
        <v>PAPUA BARAT</v>
      </c>
      <c r="I4" s="105" t="str">
        <f t="array" ref="I4:I24596">IF(A4:A24596="",,
  A4:A24596 &amp; "  " &amp; B4:B24596 &amp; "  " &amp; C4:C24596 &amp; "  " &amp; D4:D24596&amp; "  " &amp; E4:E24596 &amp; "  " 
)</f>
        <v>AISA  JS PRO  74,695      </v>
      </c>
    </row>
    <row r="5" hidden="1">
      <c r="A5" s="224" t="s">
        <v>82</v>
      </c>
      <c r="B5" s="218" t="s">
        <v>6</v>
      </c>
      <c r="C5" s="223">
        <f>IFERROR(__xludf.DUMMYFUNCTION("""COMPUTED_VALUE"""),100.0)</f>
        <v>100</v>
      </c>
      <c r="D5" s="218"/>
      <c r="E5" s="218"/>
      <c r="F5" s="218" t="str">
        <f>IFERROR(__xludf.DUMMYFUNCTION("""COMPUTED_VALUE"""),"PAPUA BARAT")</f>
        <v>PAPUA BARAT</v>
      </c>
      <c r="I5" s="105" t="s">
        <v>240</v>
      </c>
    </row>
    <row r="6" hidden="1">
      <c r="A6" s="224" t="s">
        <v>125</v>
      </c>
      <c r="B6" s="218" t="s">
        <v>6</v>
      </c>
      <c r="C6" s="223">
        <f>IFERROR(__xludf.DUMMYFUNCTION("""COMPUTED_VALUE"""),100.0)</f>
        <v>100</v>
      </c>
      <c r="D6" s="218"/>
      <c r="E6" s="218"/>
      <c r="F6" s="218" t="str">
        <f>IFERROR(__xludf.DUMMYFUNCTION("""COMPUTED_VALUE"""),"PAPUA BARAT")</f>
        <v>PAPUA BARAT</v>
      </c>
      <c r="I6" s="105" t="s">
        <v>241</v>
      </c>
    </row>
    <row r="7" hidden="1">
      <c r="A7" s="224" t="s">
        <v>85</v>
      </c>
      <c r="B7" s="218" t="s">
        <v>4</v>
      </c>
      <c r="C7" s="223">
        <f>IFERROR(__xludf.DUMMYFUNCTION("""COMPUTED_VALUE"""),36.854)</f>
        <v>36.854</v>
      </c>
      <c r="D7" s="218"/>
      <c r="E7" s="218"/>
      <c r="F7" s="218" t="str">
        <f>IFERROR(__xludf.DUMMYFUNCTION("""COMPUTED_VALUE"""),"PAPUA BARAT")</f>
        <v>PAPUA BARAT</v>
      </c>
      <c r="I7" s="105" t="s">
        <v>242</v>
      </c>
    </row>
    <row r="8" hidden="1">
      <c r="A8" s="220" t="s">
        <v>52</v>
      </c>
      <c r="B8" s="218" t="s">
        <v>6</v>
      </c>
      <c r="C8" s="223">
        <f>IFERROR(__xludf.DUMMYFUNCTION("""COMPUTED_VALUE"""),0.0)</f>
        <v>0</v>
      </c>
      <c r="D8" s="218"/>
      <c r="E8" s="218"/>
      <c r="F8" s="218" t="str">
        <f>IFERROR(__xludf.DUMMYFUNCTION("""COMPUTED_VALUE"""),"MALUKU UTARA")</f>
        <v>MALUKU UTARA</v>
      </c>
      <c r="I8" s="105" t="s">
        <v>243</v>
      </c>
    </row>
    <row r="9" hidden="1">
      <c r="A9" s="224" t="s">
        <v>109</v>
      </c>
      <c r="B9" s="218" t="s">
        <v>6</v>
      </c>
      <c r="C9" s="223">
        <f>IFERROR(__xludf.DUMMYFUNCTION("""COMPUTED_VALUE"""),100.0)</f>
        <v>100</v>
      </c>
      <c r="D9" s="218"/>
      <c r="E9" s="218"/>
      <c r="F9" s="218" t="str">
        <f>IFERROR(__xludf.DUMMYFUNCTION("""COMPUTED_VALUE"""),"PAPUA BARAT")</f>
        <v>PAPUA BARAT</v>
      </c>
      <c r="I9" s="105" t="s">
        <v>244</v>
      </c>
    </row>
    <row r="10" hidden="1">
      <c r="A10" s="224" t="s">
        <v>105</v>
      </c>
      <c r="B10" s="218" t="s">
        <v>6</v>
      </c>
      <c r="C10" s="223">
        <f>IFERROR(__xludf.DUMMYFUNCTION("""COMPUTED_VALUE"""),100.0)</f>
        <v>100</v>
      </c>
      <c r="D10" s="218"/>
      <c r="E10" s="218"/>
      <c r="F10" s="218" t="str">
        <f>IFERROR(__xludf.DUMMYFUNCTION("""COMPUTED_VALUE"""),"MALUKU")</f>
        <v>MALUKU</v>
      </c>
      <c r="I10" s="105" t="s">
        <v>245</v>
      </c>
    </row>
    <row r="11">
      <c r="A11" s="224" t="s">
        <v>89</v>
      </c>
      <c r="B11" s="218" t="s">
        <v>6</v>
      </c>
      <c r="C11" s="223">
        <f>IFERROR(__xludf.DUMMYFUNCTION("""COMPUTED_VALUE"""),74.817)</f>
        <v>74.817</v>
      </c>
      <c r="D11" s="218"/>
      <c r="E11" s="218"/>
      <c r="F11" s="218" t="str">
        <f>IFERROR(__xludf.DUMMYFUNCTION("""COMPUTED_VALUE"""),"MALUKU UTARA")</f>
        <v>MALUKU UTARA</v>
      </c>
      <c r="I11" s="105" t="s">
        <v>246</v>
      </c>
    </row>
    <row r="12">
      <c r="A12" s="224" t="s">
        <v>94</v>
      </c>
      <c r="B12" s="218" t="s">
        <v>6</v>
      </c>
      <c r="C12" s="223">
        <f>IFERROR(__xludf.DUMMYFUNCTION("""COMPUTED_VALUE"""),74.697)</f>
        <v>74.697</v>
      </c>
      <c r="D12" s="218"/>
      <c r="E12" s="218"/>
      <c r="F12" s="218" t="str">
        <f>IFERROR(__xludf.DUMMYFUNCTION("""COMPUTED_VALUE"""),"PAPUA BARAT")</f>
        <v>PAPUA BARAT</v>
      </c>
      <c r="I12" s="105" t="s">
        <v>247</v>
      </c>
    </row>
    <row r="13" hidden="1">
      <c r="A13" s="224" t="s">
        <v>90</v>
      </c>
      <c r="B13" s="218" t="s">
        <v>4</v>
      </c>
      <c r="C13" s="223">
        <f>IFERROR(__xludf.DUMMYFUNCTION("""COMPUTED_VALUE"""),78.819)</f>
        <v>78.819</v>
      </c>
      <c r="D13" s="218"/>
      <c r="E13" s="218"/>
      <c r="F13" s="218" t="str">
        <f>IFERROR(__xludf.DUMMYFUNCTION("""COMPUTED_VALUE"""),"PAPUA BARAT")</f>
        <v>PAPUA BARAT</v>
      </c>
      <c r="I13" s="105" t="s">
        <v>248</v>
      </c>
    </row>
    <row r="14">
      <c r="A14" s="224" t="s">
        <v>44</v>
      </c>
      <c r="B14" s="218" t="s">
        <v>6</v>
      </c>
      <c r="C14" s="223">
        <f>IFERROR(__xludf.DUMMYFUNCTION("""COMPUTED_VALUE"""),74.673)</f>
        <v>74.673</v>
      </c>
      <c r="D14" s="218"/>
      <c r="E14" s="218"/>
      <c r="F14" s="218" t="str">
        <f>IFERROR(__xludf.DUMMYFUNCTION("""COMPUTED_VALUE"""),"MALUKU")</f>
        <v>MALUKU</v>
      </c>
      <c r="I14" s="105" t="s">
        <v>249</v>
      </c>
    </row>
    <row r="15" hidden="1">
      <c r="A15" s="224" t="s">
        <v>57</v>
      </c>
      <c r="B15" s="218" t="s">
        <v>6</v>
      </c>
      <c r="C15" s="223">
        <f>IFERROR(__xludf.DUMMYFUNCTION("""COMPUTED_VALUE"""),0.0)</f>
        <v>0</v>
      </c>
      <c r="D15" s="218"/>
      <c r="E15" s="218"/>
      <c r="F15" s="218" t="str">
        <f>IFERROR(__xludf.DUMMYFUNCTION("""COMPUTED_VALUE"""),"MALUKU")</f>
        <v>MALUKU</v>
      </c>
      <c r="I15" s="105" t="s">
        <v>250</v>
      </c>
    </row>
    <row r="16" hidden="1">
      <c r="A16" s="224" t="s">
        <v>46</v>
      </c>
      <c r="B16" s="218" t="s">
        <v>6</v>
      </c>
      <c r="C16" s="223">
        <f>IFERROR(__xludf.DUMMYFUNCTION("""COMPUTED_VALUE"""),0.0)</f>
        <v>0</v>
      </c>
      <c r="D16" s="218"/>
      <c r="E16" s="218"/>
      <c r="F16" s="218" t="str">
        <f>IFERROR(__xludf.DUMMYFUNCTION("""COMPUTED_VALUE"""),"PAPUA BARAT")</f>
        <v>PAPUA BARAT</v>
      </c>
      <c r="I16" s="105" t="s">
        <v>251</v>
      </c>
    </row>
    <row r="17" hidden="1">
      <c r="A17" s="224" t="s">
        <v>107</v>
      </c>
      <c r="B17" s="218" t="s">
        <v>4</v>
      </c>
      <c r="C17" s="223">
        <f>IFERROR(__xludf.DUMMYFUNCTION("""COMPUTED_VALUE"""),100.0)</f>
        <v>100</v>
      </c>
      <c r="D17" s="218"/>
      <c r="E17" s="218"/>
      <c r="F17" s="218" t="str">
        <f>IFERROR(__xludf.DUMMYFUNCTION("""COMPUTED_VALUE"""),"MALUKU")</f>
        <v>MALUKU</v>
      </c>
      <c r="I17" s="105" t="s">
        <v>252</v>
      </c>
    </row>
    <row r="18" hidden="1">
      <c r="A18" s="224" t="s">
        <v>92</v>
      </c>
      <c r="B18" s="218" t="s">
        <v>6</v>
      </c>
      <c r="C18" s="223">
        <f>IFERROR(__xludf.DUMMYFUNCTION("""COMPUTED_VALUE"""),100.0)</f>
        <v>100</v>
      </c>
      <c r="D18" s="218"/>
      <c r="E18" s="218"/>
      <c r="F18" s="218" t="str">
        <f>IFERROR(__xludf.DUMMYFUNCTION("""COMPUTED_VALUE"""),"MALUKU UTARA")</f>
        <v>MALUKU UTARA</v>
      </c>
      <c r="I18" s="105" t="s">
        <v>253</v>
      </c>
    </row>
    <row r="19">
      <c r="A19" s="224" t="s">
        <v>69</v>
      </c>
      <c r="B19" s="218" t="s">
        <v>6</v>
      </c>
      <c r="C19" s="223">
        <f>IFERROR(__xludf.DUMMYFUNCTION("""COMPUTED_VALUE"""),74.73)</f>
        <v>74.73</v>
      </c>
      <c r="D19" s="218"/>
      <c r="E19" s="218"/>
      <c r="F19" s="218" t="str">
        <f>IFERROR(__xludf.DUMMYFUNCTION("""COMPUTED_VALUE"""),"MALUKU UTARA")</f>
        <v>MALUKU UTARA</v>
      </c>
      <c r="I19" s="105" t="s">
        <v>254</v>
      </c>
    </row>
    <row r="20" hidden="1">
      <c r="A20" s="224" t="s">
        <v>96</v>
      </c>
      <c r="B20" s="218" t="s">
        <v>4</v>
      </c>
      <c r="C20" s="223">
        <f>IFERROR(__xludf.DUMMYFUNCTION("""COMPUTED_VALUE"""),100.0)</f>
        <v>100</v>
      </c>
      <c r="D20" s="218"/>
      <c r="E20" s="218"/>
      <c r="F20" s="218" t="str">
        <f>IFERROR(__xludf.DUMMYFUNCTION("""COMPUTED_VALUE"""),"PAPUA BARAT")</f>
        <v>PAPUA BARAT</v>
      </c>
      <c r="I20" s="105" t="s">
        <v>255</v>
      </c>
    </row>
    <row r="21">
      <c r="A21" s="224" t="s">
        <v>98</v>
      </c>
      <c r="B21" s="218" t="s">
        <v>4</v>
      </c>
      <c r="C21" s="223">
        <f>IFERROR(__xludf.DUMMYFUNCTION("""COMPUTED_VALUE"""),74.993)</f>
        <v>74.993</v>
      </c>
      <c r="D21" s="218"/>
      <c r="E21" s="218"/>
      <c r="F21" s="218" t="str">
        <f>IFERROR(__xludf.DUMMYFUNCTION("""COMPUTED_VALUE"""),"PAPUA BARAT")</f>
        <v>PAPUA BARAT</v>
      </c>
      <c r="I21" s="105" t="s">
        <v>256</v>
      </c>
    </row>
    <row r="22">
      <c r="A22" s="224" t="s">
        <v>66</v>
      </c>
      <c r="B22" s="218" t="s">
        <v>6</v>
      </c>
      <c r="C22" s="223">
        <f>IFERROR(__xludf.DUMMYFUNCTION("""COMPUTED_VALUE"""),74.699)</f>
        <v>74.699</v>
      </c>
      <c r="D22" s="218"/>
      <c r="E22" s="218"/>
      <c r="F22" s="218" t="str">
        <f>IFERROR(__xludf.DUMMYFUNCTION("""COMPUTED_VALUE"""),"PAPUA BARAT")</f>
        <v>PAPUA BARAT</v>
      </c>
      <c r="I22" s="105" t="s">
        <v>257</v>
      </c>
    </row>
    <row r="23" hidden="1">
      <c r="A23" s="224" t="s">
        <v>78</v>
      </c>
      <c r="B23" s="218" t="s">
        <v>4</v>
      </c>
      <c r="C23" s="223">
        <f>IFERROR(__xludf.DUMMYFUNCTION("""COMPUTED_VALUE"""),100.0)</f>
        <v>100</v>
      </c>
      <c r="D23" s="218"/>
      <c r="E23" s="218"/>
      <c r="F23" s="218" t="str">
        <f>IFERROR(__xludf.DUMMYFUNCTION("""COMPUTED_VALUE"""),"PAPUA BARAT")</f>
        <v>PAPUA BARAT</v>
      </c>
      <c r="I23" s="105" t="s">
        <v>258</v>
      </c>
    </row>
    <row r="24" hidden="1">
      <c r="A24" s="224" t="s">
        <v>100</v>
      </c>
      <c r="B24" s="218" t="s">
        <v>6</v>
      </c>
      <c r="C24" s="223">
        <f>IFERROR(__xludf.DUMMYFUNCTION("""COMPUTED_VALUE"""),87.152)</f>
        <v>87.152</v>
      </c>
      <c r="D24" s="218"/>
      <c r="E24" s="218"/>
      <c r="F24" s="218" t="str">
        <f>IFERROR(__xludf.DUMMYFUNCTION("""COMPUTED_VALUE"""),"MALUKU")</f>
        <v>MALUKU</v>
      </c>
      <c r="I24" s="105" t="s">
        <v>259</v>
      </c>
    </row>
    <row r="25" hidden="1">
      <c r="A25" s="224" t="s">
        <v>101</v>
      </c>
      <c r="B25" s="218" t="s">
        <v>6</v>
      </c>
      <c r="C25" s="223">
        <f>IFERROR(__xludf.DUMMYFUNCTION("""COMPUTED_VALUE"""),100.0)</f>
        <v>100</v>
      </c>
      <c r="D25" s="218"/>
      <c r="E25" s="218"/>
      <c r="F25" s="218" t="str">
        <f>IFERROR(__xludf.DUMMYFUNCTION("""COMPUTED_VALUE"""),"MALUKU UTARA")</f>
        <v>MALUKU UTARA</v>
      </c>
      <c r="I25" s="105" t="s">
        <v>260</v>
      </c>
    </row>
    <row r="26">
      <c r="A26" s="224" t="s">
        <v>102</v>
      </c>
      <c r="B26" s="218" t="s">
        <v>6</v>
      </c>
      <c r="C26" s="223">
        <f>IFERROR(__xludf.DUMMYFUNCTION("""COMPUTED_VALUE"""),74.983)</f>
        <v>74.983</v>
      </c>
      <c r="D26" s="218"/>
      <c r="E26" s="218"/>
      <c r="F26" s="218" t="str">
        <f>IFERROR(__xludf.DUMMYFUNCTION("""COMPUTED_VALUE"""),"PAPUA BARAT")</f>
        <v>PAPUA BARAT</v>
      </c>
      <c r="I26" s="105" t="s">
        <v>261</v>
      </c>
    </row>
    <row r="27" hidden="1">
      <c r="A27" s="224" t="s">
        <v>103</v>
      </c>
      <c r="B27" s="218" t="s">
        <v>4</v>
      </c>
      <c r="C27" s="223">
        <f>IFERROR(__xludf.DUMMYFUNCTION("""COMPUTED_VALUE"""),100.0)</f>
        <v>100</v>
      </c>
      <c r="D27" s="218"/>
      <c r="E27" s="218"/>
      <c r="F27" s="218" t="str">
        <f>IFERROR(__xludf.DUMMYFUNCTION("""COMPUTED_VALUE"""),"PAPUA BARAT")</f>
        <v>PAPUA BARAT</v>
      </c>
      <c r="I27" s="105" t="s">
        <v>262</v>
      </c>
    </row>
    <row r="28" hidden="1">
      <c r="A28" s="224" t="s">
        <v>104</v>
      </c>
      <c r="B28" s="218" t="s">
        <v>6</v>
      </c>
      <c r="C28" s="223">
        <f>IFERROR(__xludf.DUMMYFUNCTION("""COMPUTED_VALUE"""),61.971)</f>
        <v>61.971</v>
      </c>
      <c r="D28" s="218"/>
      <c r="E28" s="218"/>
      <c r="F28" s="218" t="str">
        <f>IFERROR(__xludf.DUMMYFUNCTION("""COMPUTED_VALUE"""),"MALUKU")</f>
        <v>MALUKU</v>
      </c>
      <c r="I28" s="105" t="s">
        <v>263</v>
      </c>
    </row>
    <row r="29" hidden="1">
      <c r="A29" s="224" t="s">
        <v>76</v>
      </c>
      <c r="B29" s="218" t="s">
        <v>6</v>
      </c>
      <c r="C29" s="223">
        <f>IFERROR(__xludf.DUMMYFUNCTION("""COMPUTED_VALUE"""),100.0)</f>
        <v>100</v>
      </c>
      <c r="D29" s="218"/>
      <c r="E29" s="218"/>
      <c r="F29" s="218" t="str">
        <f>IFERROR(__xludf.DUMMYFUNCTION("""COMPUTED_VALUE"""),"PAPUA BARAT")</f>
        <v>PAPUA BARAT</v>
      </c>
      <c r="I29" s="105" t="s">
        <v>264</v>
      </c>
    </row>
    <row r="30" hidden="1">
      <c r="A30" s="224" t="s">
        <v>144</v>
      </c>
      <c r="B30" s="218" t="s">
        <v>6</v>
      </c>
      <c r="C30" s="223">
        <f>IFERROR(__xludf.DUMMYFUNCTION("""COMPUTED_VALUE"""),100.0)</f>
        <v>100</v>
      </c>
      <c r="D30" s="218"/>
      <c r="E30" s="218"/>
      <c r="F30" s="218" t="str">
        <f>IFERROR(__xludf.DUMMYFUNCTION("""COMPUTED_VALUE"""),"MALUKU UTARA")</f>
        <v>MALUKU UTARA</v>
      </c>
      <c r="I30" s="105" t="s">
        <v>265</v>
      </c>
    </row>
    <row r="31" hidden="1">
      <c r="A31" s="224" t="s">
        <v>54</v>
      </c>
      <c r="B31" s="218" t="s">
        <v>6</v>
      </c>
      <c r="C31" s="223">
        <f>IFERROR(__xludf.DUMMYFUNCTION("""COMPUTED_VALUE"""),68.394)</f>
        <v>68.394</v>
      </c>
      <c r="D31" s="218"/>
      <c r="E31" s="218"/>
      <c r="F31" s="218" t="str">
        <f>IFERROR(__xludf.DUMMYFUNCTION("""COMPUTED_VALUE"""),"MALUKU UTARA")</f>
        <v>MALUKU UTARA</v>
      </c>
      <c r="I31" s="105" t="s">
        <v>266</v>
      </c>
    </row>
    <row r="32" hidden="1">
      <c r="A32" s="224" t="s">
        <v>49</v>
      </c>
      <c r="B32" s="218" t="s">
        <v>6</v>
      </c>
      <c r="C32" s="223">
        <f>IFERROR(__xludf.DUMMYFUNCTION("""COMPUTED_VALUE"""),0.0)</f>
        <v>0</v>
      </c>
      <c r="D32" s="218"/>
      <c r="E32" s="218"/>
      <c r="F32" s="218" t="str">
        <f>IFERROR(__xludf.DUMMYFUNCTION("""COMPUTED_VALUE"""),"PAPUA BARAT")</f>
        <v>PAPUA BARAT</v>
      </c>
      <c r="I32" s="105" t="s">
        <v>267</v>
      </c>
    </row>
    <row r="33" hidden="1">
      <c r="A33" s="224" t="s">
        <v>140</v>
      </c>
      <c r="B33" s="218" t="s">
        <v>5</v>
      </c>
      <c r="C33" s="223">
        <f>IFERROR(__xludf.DUMMYFUNCTION("""COMPUTED_VALUE"""),100.0)</f>
        <v>100</v>
      </c>
      <c r="D33" s="218"/>
      <c r="E33" s="218"/>
      <c r="F33" s="218" t="str">
        <f>IFERROR(__xludf.DUMMYFUNCTION("""COMPUTED_VALUE"""),"MALUKU")</f>
        <v>MALUKU</v>
      </c>
      <c r="I33" s="105" t="s">
        <v>268</v>
      </c>
    </row>
    <row r="34" hidden="1">
      <c r="A34" s="224" t="s">
        <v>112</v>
      </c>
      <c r="B34" s="218" t="s">
        <v>6</v>
      </c>
      <c r="C34" s="223">
        <f>IFERROR(__xludf.DUMMYFUNCTION("""COMPUTED_VALUE"""),100.0)</f>
        <v>100</v>
      </c>
      <c r="D34" s="218"/>
      <c r="E34" s="218"/>
      <c r="F34" s="218" t="str">
        <f>IFERROR(__xludf.DUMMYFUNCTION("""COMPUTED_VALUE"""),"MALUKU")</f>
        <v>MALUKU</v>
      </c>
      <c r="I34" s="105" t="s">
        <v>269</v>
      </c>
    </row>
    <row r="35" hidden="1">
      <c r="A35" s="224" t="s">
        <v>67</v>
      </c>
      <c r="B35" s="218" t="s">
        <v>6</v>
      </c>
      <c r="C35" s="223">
        <f>IFERROR(__xludf.DUMMYFUNCTION("""COMPUTED_VALUE"""),100.0)</f>
        <v>100</v>
      </c>
      <c r="D35" s="218"/>
      <c r="E35" s="218"/>
      <c r="F35" s="218" t="str">
        <f>IFERROR(__xludf.DUMMYFUNCTION("""COMPUTED_VALUE"""),"MALUKU UTARA")</f>
        <v>MALUKU UTARA</v>
      </c>
      <c r="I35" s="105" t="s">
        <v>270</v>
      </c>
    </row>
    <row r="36" hidden="1">
      <c r="A36" s="224" t="s">
        <v>38</v>
      </c>
      <c r="B36" s="218" t="s">
        <v>6</v>
      </c>
      <c r="C36" s="223">
        <f>IFERROR(__xludf.DUMMYFUNCTION("""COMPUTED_VALUE"""),94.79)</f>
        <v>94.79</v>
      </c>
      <c r="D36" s="218"/>
      <c r="E36" s="218"/>
      <c r="F36" s="218" t="str">
        <f>IFERROR(__xludf.DUMMYFUNCTION("""COMPUTED_VALUE"""),"PAPUA BARAT")</f>
        <v>PAPUA BARAT</v>
      </c>
      <c r="I36" s="105" t="s">
        <v>271</v>
      </c>
    </row>
    <row r="37" hidden="1">
      <c r="A37" s="224" t="s">
        <v>59</v>
      </c>
      <c r="B37" s="218" t="s">
        <v>6</v>
      </c>
      <c r="C37" s="223">
        <f>IFERROR(__xludf.DUMMYFUNCTION("""COMPUTED_VALUE"""),100.0)</f>
        <v>100</v>
      </c>
      <c r="D37" s="218"/>
      <c r="E37" s="218"/>
      <c r="F37" s="218" t="str">
        <f>IFERROR(__xludf.DUMMYFUNCTION("""COMPUTED_VALUE"""),"PAPUA BARAT")</f>
        <v>PAPUA BARAT</v>
      </c>
      <c r="I37" s="105" t="s">
        <v>272</v>
      </c>
    </row>
    <row r="38" hidden="1">
      <c r="A38" s="224" t="s">
        <v>83</v>
      </c>
      <c r="B38" s="218" t="s">
        <v>6</v>
      </c>
      <c r="C38" s="223">
        <f>IFERROR(__xludf.DUMMYFUNCTION("""COMPUTED_VALUE"""),49.672)</f>
        <v>49.672</v>
      </c>
      <c r="D38" s="218"/>
      <c r="E38" s="218"/>
      <c r="F38" s="218" t="str">
        <f>IFERROR(__xludf.DUMMYFUNCTION("""COMPUTED_VALUE"""),"MALUKU UTARA")</f>
        <v>MALUKU UTARA</v>
      </c>
      <c r="I38" s="105" t="s">
        <v>273</v>
      </c>
    </row>
    <row r="39" hidden="1">
      <c r="A39" s="224" t="s">
        <v>117</v>
      </c>
      <c r="B39" s="218" t="s">
        <v>6</v>
      </c>
      <c r="C39" s="223">
        <f>IFERROR(__xludf.DUMMYFUNCTION("""COMPUTED_VALUE"""),98.958)</f>
        <v>98.958</v>
      </c>
      <c r="D39" s="218"/>
      <c r="E39" s="218"/>
      <c r="F39" s="218" t="str">
        <f>IFERROR(__xludf.DUMMYFUNCTION("""COMPUTED_VALUE"""),"PAPUA BARAT")</f>
        <v>PAPUA BARAT</v>
      </c>
      <c r="I39" s="105" t="s">
        <v>274</v>
      </c>
    </row>
    <row r="40">
      <c r="A40" s="224" t="s">
        <v>119</v>
      </c>
      <c r="B40" s="218" t="s">
        <v>6</v>
      </c>
      <c r="C40" s="223">
        <f>IFERROR(__xludf.DUMMYFUNCTION("""COMPUTED_VALUE"""),74.716)</f>
        <v>74.716</v>
      </c>
      <c r="D40" s="218"/>
      <c r="E40" s="218"/>
      <c r="F40" s="218" t="str">
        <f>IFERROR(__xludf.DUMMYFUNCTION("""COMPUTED_VALUE"""),"PAPUA BARAT")</f>
        <v>PAPUA BARAT</v>
      </c>
      <c r="I40" s="105" t="s">
        <v>275</v>
      </c>
    </row>
    <row r="41">
      <c r="A41" s="224" t="s">
        <v>120</v>
      </c>
      <c r="B41" s="218" t="s">
        <v>4</v>
      </c>
      <c r="C41" s="223">
        <f>IFERROR(__xludf.DUMMYFUNCTION("""COMPUTED_VALUE"""),74.696)</f>
        <v>74.696</v>
      </c>
      <c r="D41" s="218"/>
      <c r="E41" s="218"/>
      <c r="F41" s="218" t="str">
        <f>IFERROR(__xludf.DUMMYFUNCTION("""COMPUTED_VALUE"""),"PAPUA BARAT")</f>
        <v>PAPUA BARAT</v>
      </c>
      <c r="I41" s="105" t="s">
        <v>276</v>
      </c>
    </row>
    <row r="42" hidden="1">
      <c r="A42" s="224" t="s">
        <v>61</v>
      </c>
      <c r="B42" s="218" t="s">
        <v>5</v>
      </c>
      <c r="C42" s="223">
        <f>IFERROR(__xludf.DUMMYFUNCTION("""COMPUTED_VALUE"""),0.0)</f>
        <v>0</v>
      </c>
      <c r="D42" s="218"/>
      <c r="E42" s="218"/>
      <c r="F42" s="218" t="str">
        <f>IFERROR(__xludf.DUMMYFUNCTION("""COMPUTED_VALUE"""),"MALUKU")</f>
        <v>MALUKU</v>
      </c>
      <c r="I42" s="105" t="s">
        <v>277</v>
      </c>
    </row>
    <row r="43" hidden="1">
      <c r="A43" s="224" t="s">
        <v>121</v>
      </c>
      <c r="B43" s="218" t="s">
        <v>6</v>
      </c>
      <c r="C43" s="223">
        <f>IFERROR(__xludf.DUMMYFUNCTION("""COMPUTED_VALUE"""),100.0)</f>
        <v>100</v>
      </c>
      <c r="D43" s="218"/>
      <c r="E43" s="218"/>
      <c r="F43" s="218" t="str">
        <f>IFERROR(__xludf.DUMMYFUNCTION("""COMPUTED_VALUE"""),"MALUKU")</f>
        <v>MALUKU</v>
      </c>
      <c r="I43" s="105" t="s">
        <v>278</v>
      </c>
    </row>
    <row r="44" hidden="1">
      <c r="A44" s="224" t="s">
        <v>122</v>
      </c>
      <c r="B44" s="218" t="s">
        <v>5</v>
      </c>
      <c r="C44" s="223">
        <f>IFERROR(__xludf.DUMMYFUNCTION("""COMPUTED_VALUE"""),100.0)</f>
        <v>100</v>
      </c>
      <c r="D44" s="218"/>
      <c r="E44" s="218"/>
      <c r="F44" s="218" t="str">
        <f>IFERROR(__xludf.DUMMYFUNCTION("""COMPUTED_VALUE"""),"MALUKU")</f>
        <v>MALUKU</v>
      </c>
      <c r="I44" s="105" t="s">
        <v>279</v>
      </c>
    </row>
    <row r="45" hidden="1">
      <c r="A45" s="224" t="s">
        <v>124</v>
      </c>
      <c r="B45" s="218" t="s">
        <v>6</v>
      </c>
      <c r="C45" s="223">
        <f>IFERROR(__xludf.DUMMYFUNCTION("""COMPUTED_VALUE"""),100.0)</f>
        <v>100</v>
      </c>
      <c r="D45" s="218"/>
      <c r="E45" s="218"/>
      <c r="F45" s="218" t="str">
        <f>IFERROR(__xludf.DUMMYFUNCTION("""COMPUTED_VALUE"""),"PAPUA BARAT")</f>
        <v>PAPUA BARAT</v>
      </c>
      <c r="I45" s="105" t="s">
        <v>280</v>
      </c>
    </row>
    <row r="46" hidden="1">
      <c r="A46" s="224" t="s">
        <v>42</v>
      </c>
      <c r="B46" s="218" t="s">
        <v>6</v>
      </c>
      <c r="C46" s="223">
        <f>IFERROR(__xludf.DUMMYFUNCTION("""COMPUTED_VALUE"""),0.0)</f>
        <v>0</v>
      </c>
      <c r="D46" s="218"/>
      <c r="E46" s="218"/>
      <c r="F46" s="218" t="str">
        <f>IFERROR(__xludf.DUMMYFUNCTION("""COMPUTED_VALUE"""),"PAPUA SELATAN")</f>
        <v>PAPUA SELATAN</v>
      </c>
      <c r="I46" s="105" t="s">
        <v>281</v>
      </c>
    </row>
    <row r="47" hidden="1">
      <c r="A47" s="224" t="s">
        <v>126</v>
      </c>
      <c r="B47" s="218" t="s">
        <v>6</v>
      </c>
      <c r="C47" s="223">
        <f>IFERROR(__xludf.DUMMYFUNCTION("""COMPUTED_VALUE"""),100.0)</f>
        <v>100</v>
      </c>
      <c r="D47" s="218"/>
      <c r="E47" s="218"/>
      <c r="F47" s="218" t="str">
        <f>IFERROR(__xludf.DUMMYFUNCTION("""COMPUTED_VALUE"""),"PAPUA BARAT")</f>
        <v>PAPUA BARAT</v>
      </c>
      <c r="I47" s="105" t="s">
        <v>282</v>
      </c>
    </row>
    <row r="48" hidden="1">
      <c r="A48" s="224" t="s">
        <v>64</v>
      </c>
      <c r="B48" s="218" t="s">
        <v>6</v>
      </c>
      <c r="C48" s="223">
        <f>IFERROR(__xludf.DUMMYFUNCTION("""COMPUTED_VALUE"""),93.401)</f>
        <v>93.401</v>
      </c>
      <c r="D48" s="218"/>
      <c r="E48" s="218"/>
      <c r="F48" s="218" t="str">
        <f>IFERROR(__xludf.DUMMYFUNCTION("""COMPUTED_VALUE"""),"MALUKU")</f>
        <v>MALUKU</v>
      </c>
      <c r="I48" s="105" t="s">
        <v>283</v>
      </c>
    </row>
    <row r="49" hidden="1">
      <c r="A49" s="224" t="s">
        <v>127</v>
      </c>
      <c r="B49" s="218" t="s">
        <v>4</v>
      </c>
      <c r="C49" s="223">
        <f>IFERROR(__xludf.DUMMYFUNCTION("""COMPUTED_VALUE"""),100.0)</f>
        <v>100</v>
      </c>
      <c r="D49" s="218"/>
      <c r="E49" s="218"/>
      <c r="F49" s="218" t="str">
        <f>IFERROR(__xludf.DUMMYFUNCTION("""COMPUTED_VALUE"""),"MALUKU")</f>
        <v>MALUKU</v>
      </c>
      <c r="I49" s="105" t="s">
        <v>284</v>
      </c>
    </row>
    <row r="50" hidden="1">
      <c r="A50" s="224" t="s">
        <v>128</v>
      </c>
      <c r="B50" s="218" t="s">
        <v>6</v>
      </c>
      <c r="C50" s="223">
        <f>IFERROR(__xludf.DUMMYFUNCTION("""COMPUTED_VALUE"""),100.0)</f>
        <v>100</v>
      </c>
      <c r="D50" s="218"/>
      <c r="E50" s="218"/>
      <c r="F50" s="218" t="str">
        <f>IFERROR(__xludf.DUMMYFUNCTION("""COMPUTED_VALUE"""),"MALUKU UTARA")</f>
        <v>MALUKU UTARA</v>
      </c>
      <c r="I50" s="105" t="s">
        <v>285</v>
      </c>
    </row>
    <row r="51">
      <c r="A51" s="224" t="s">
        <v>129</v>
      </c>
      <c r="B51" s="218" t="s">
        <v>4</v>
      </c>
      <c r="C51" s="223">
        <f>IFERROR(__xludf.DUMMYFUNCTION("""COMPUTED_VALUE"""),74.98)</f>
        <v>74.98</v>
      </c>
      <c r="D51" s="218"/>
      <c r="E51" s="218"/>
      <c r="F51" s="218" t="str">
        <f>IFERROR(__xludf.DUMMYFUNCTION("""COMPUTED_VALUE"""),"PAPUA BARAT")</f>
        <v>PAPUA BARAT</v>
      </c>
      <c r="I51" s="105" t="s">
        <v>286</v>
      </c>
    </row>
    <row r="52" hidden="1">
      <c r="A52" s="224" t="s">
        <v>132</v>
      </c>
      <c r="B52" s="218" t="s">
        <v>4</v>
      </c>
      <c r="C52" s="223">
        <f>IFERROR(__xludf.DUMMYFUNCTION("""COMPUTED_VALUE"""),100.0)</f>
        <v>100</v>
      </c>
      <c r="D52" s="218"/>
      <c r="E52" s="218"/>
      <c r="F52" s="218" t="str">
        <f>IFERROR(__xludf.DUMMYFUNCTION("""COMPUTED_VALUE"""),"PAPUA BARAT")</f>
        <v>PAPUA BARAT</v>
      </c>
      <c r="I52" s="105" t="s">
        <v>287</v>
      </c>
    </row>
    <row r="53">
      <c r="A53" s="224" t="s">
        <v>133</v>
      </c>
      <c r="B53" s="218" t="s">
        <v>5</v>
      </c>
      <c r="C53" s="223">
        <f>IFERROR(__xludf.DUMMYFUNCTION("""COMPUTED_VALUE"""),74.678)</f>
        <v>74.678</v>
      </c>
      <c r="D53" s="218"/>
      <c r="E53" s="218"/>
      <c r="F53" s="218" t="str">
        <f>IFERROR(__xludf.DUMMYFUNCTION("""COMPUTED_VALUE"""),"MALUKU")</f>
        <v>MALUKU</v>
      </c>
      <c r="I53" s="105" t="s">
        <v>288</v>
      </c>
    </row>
    <row r="54" hidden="1">
      <c r="A54" s="224" t="s">
        <v>135</v>
      </c>
      <c r="B54" s="218" t="s">
        <v>6</v>
      </c>
      <c r="C54" s="223">
        <f>IFERROR(__xludf.DUMMYFUNCTION("""COMPUTED_VALUE"""),100.0)</f>
        <v>100</v>
      </c>
      <c r="D54" s="218"/>
      <c r="E54" s="218"/>
      <c r="F54" s="218" t="str">
        <f>IFERROR(__xludf.DUMMYFUNCTION("""COMPUTED_VALUE"""),"PAPUA BARAT")</f>
        <v>PAPUA BARAT</v>
      </c>
      <c r="I54" s="105" t="s">
        <v>289</v>
      </c>
    </row>
    <row r="55" hidden="1">
      <c r="A55" s="224" t="s">
        <v>115</v>
      </c>
      <c r="B55" s="218" t="s">
        <v>4</v>
      </c>
      <c r="C55" s="223">
        <f>IFERROR(__xludf.DUMMYFUNCTION("""COMPUTED_VALUE"""),73.087)</f>
        <v>73.087</v>
      </c>
      <c r="D55" s="218"/>
      <c r="E55" s="218"/>
      <c r="F55" s="218" t="str">
        <f>IFERROR(__xludf.DUMMYFUNCTION("""COMPUTED_VALUE"""),"MALUKU UTARA")</f>
        <v>MALUKU UTARA</v>
      </c>
      <c r="I55" s="105" t="s">
        <v>290</v>
      </c>
    </row>
    <row r="56" hidden="1">
      <c r="A56" s="224" t="s">
        <v>136</v>
      </c>
      <c r="B56" s="218" t="s">
        <v>4</v>
      </c>
      <c r="C56" s="223">
        <f>IFERROR(__xludf.DUMMYFUNCTION("""COMPUTED_VALUE"""),100.0)</f>
        <v>100</v>
      </c>
      <c r="D56" s="218"/>
      <c r="E56" s="218"/>
      <c r="F56" s="218" t="str">
        <f>IFERROR(__xludf.DUMMYFUNCTION("""COMPUTED_VALUE"""),"MALUKU")</f>
        <v>MALUKU</v>
      </c>
      <c r="I56" s="105" t="s">
        <v>291</v>
      </c>
    </row>
    <row r="57" hidden="1">
      <c r="A57" s="224" t="s">
        <v>137</v>
      </c>
      <c r="B57" s="218" t="s">
        <v>6</v>
      </c>
      <c r="C57" s="223">
        <f>IFERROR(__xludf.DUMMYFUNCTION("""COMPUTED_VALUE"""),100.0)</f>
        <v>100</v>
      </c>
      <c r="D57" s="218"/>
      <c r="E57" s="218"/>
      <c r="F57" s="218" t="str">
        <f>IFERROR(__xludf.DUMMYFUNCTION("""COMPUTED_VALUE"""),"MALUKU")</f>
        <v>MALUKU</v>
      </c>
      <c r="I57" s="105" t="s">
        <v>292</v>
      </c>
    </row>
    <row r="58">
      <c r="A58" s="224" t="s">
        <v>71</v>
      </c>
      <c r="B58" s="218" t="s">
        <v>6</v>
      </c>
      <c r="C58" s="223">
        <f>IFERROR(__xludf.DUMMYFUNCTION("""COMPUTED_VALUE"""),74.653)</f>
        <v>74.653</v>
      </c>
      <c r="D58" s="218"/>
      <c r="E58" s="218"/>
      <c r="F58" s="218" t="str">
        <f>IFERROR(__xludf.DUMMYFUNCTION("""COMPUTED_VALUE"""),"MALUKU")</f>
        <v>MALUKU</v>
      </c>
      <c r="I58" s="105" t="s">
        <v>293</v>
      </c>
    </row>
    <row r="59">
      <c r="A59" s="224" t="s">
        <v>139</v>
      </c>
      <c r="B59" s="218" t="s">
        <v>4</v>
      </c>
      <c r="C59" s="223">
        <f>IFERROR(__xludf.DUMMYFUNCTION("""COMPUTED_VALUE"""),74.982)</f>
        <v>74.982</v>
      </c>
      <c r="D59" s="218"/>
      <c r="E59" s="218"/>
      <c r="F59" s="218" t="str">
        <f>IFERROR(__xludf.DUMMYFUNCTION("""COMPUTED_VALUE"""),"PAPUA BARAT")</f>
        <v>PAPUA BARAT</v>
      </c>
      <c r="I59" s="105" t="s">
        <v>294</v>
      </c>
    </row>
    <row r="60" hidden="1">
      <c r="A60" s="224" t="s">
        <v>87</v>
      </c>
      <c r="B60" s="218" t="s">
        <v>5</v>
      </c>
      <c r="C60" s="223">
        <f>IFERROR(__xludf.DUMMYFUNCTION("""COMPUTED_VALUE"""),100.0)</f>
        <v>100</v>
      </c>
      <c r="D60" s="218"/>
      <c r="E60" s="218"/>
      <c r="F60" s="218" t="str">
        <f>IFERROR(__xludf.DUMMYFUNCTION("""COMPUTED_VALUE"""),"MALUKU UTARA")</f>
        <v>MALUKU UTARA</v>
      </c>
      <c r="I60" s="105" t="s">
        <v>295</v>
      </c>
    </row>
    <row r="61">
      <c r="A61" s="224" t="s">
        <v>142</v>
      </c>
      <c r="B61" s="218" t="s">
        <v>6</v>
      </c>
      <c r="C61" s="223">
        <f>IFERROR(__xludf.DUMMYFUNCTION("""COMPUTED_VALUE"""),74.681)</f>
        <v>74.681</v>
      </c>
      <c r="D61" s="218"/>
      <c r="E61" s="218"/>
      <c r="F61" s="218" t="str">
        <f>IFERROR(__xludf.DUMMYFUNCTION("""COMPUTED_VALUE"""),"MALUKU")</f>
        <v>MALUKU</v>
      </c>
      <c r="I61" s="105" t="s">
        <v>296</v>
      </c>
    </row>
    <row r="62">
      <c r="A62" s="224" t="s">
        <v>143</v>
      </c>
      <c r="B62" s="218" t="s">
        <v>6</v>
      </c>
      <c r="C62" s="223">
        <f>IFERROR(__xludf.DUMMYFUNCTION("""COMPUTED_VALUE"""),74.975)</f>
        <v>74.975</v>
      </c>
      <c r="D62" s="218"/>
      <c r="E62" s="218"/>
      <c r="F62" s="218" t="str">
        <f>IFERROR(__xludf.DUMMYFUNCTION("""COMPUTED_VALUE"""),"PAPUA BARAT")</f>
        <v>PAPUA BARAT</v>
      </c>
      <c r="I62" s="105" t="s">
        <v>297</v>
      </c>
    </row>
    <row r="63" hidden="1">
      <c r="A63" s="224" t="s">
        <v>40</v>
      </c>
      <c r="B63" s="218" t="s">
        <v>4</v>
      </c>
      <c r="C63" s="223">
        <f>IFERROR(__xludf.DUMMYFUNCTION("""COMPUTED_VALUE"""),71.862)</f>
        <v>71.862</v>
      </c>
      <c r="D63" s="218"/>
      <c r="E63" s="218"/>
      <c r="F63" s="218" t="str">
        <f>IFERROR(__xludf.DUMMYFUNCTION("""COMPUTED_VALUE"""),"PAPUA BARAT")</f>
        <v>PAPUA BARAT</v>
      </c>
      <c r="I63" s="105" t="s">
        <v>298</v>
      </c>
    </row>
    <row r="64" hidden="1">
      <c r="A64" s="224" t="s">
        <v>146</v>
      </c>
      <c r="B64" s="218" t="s">
        <v>4</v>
      </c>
      <c r="C64" s="223">
        <f>IFERROR(__xludf.DUMMYFUNCTION("""COMPUTED_VALUE"""),100.0)</f>
        <v>100</v>
      </c>
      <c r="D64" s="218"/>
      <c r="E64" s="218"/>
      <c r="F64" s="218" t="str">
        <f>IFERROR(__xludf.DUMMYFUNCTION("""COMPUTED_VALUE"""),"MALUKU UTARA")</f>
        <v>MALUKU UTARA</v>
      </c>
      <c r="I64" s="105" t="s">
        <v>299</v>
      </c>
    </row>
    <row r="65" hidden="1">
      <c r="A65" s="224" t="s">
        <v>148</v>
      </c>
      <c r="B65" s="218" t="s">
        <v>6</v>
      </c>
      <c r="C65" s="223">
        <f>IFERROR(__xludf.DUMMYFUNCTION("""COMPUTED_VALUE"""),61.892)</f>
        <v>61.892</v>
      </c>
      <c r="D65" s="218"/>
      <c r="E65" s="218"/>
      <c r="F65" s="218" t="str">
        <f>IFERROR(__xludf.DUMMYFUNCTION("""COMPUTED_VALUE"""),"MALUKU")</f>
        <v>MALUKU</v>
      </c>
      <c r="I65" s="105" t="s">
        <v>300</v>
      </c>
    </row>
    <row r="66" hidden="1">
      <c r="A66" s="224" t="s">
        <v>72</v>
      </c>
      <c r="B66" s="218" t="s">
        <v>4</v>
      </c>
      <c r="C66" s="223">
        <f>IFERROR(__xludf.DUMMYFUNCTION("""COMPUTED_VALUE"""),39.277)</f>
        <v>39.277</v>
      </c>
      <c r="D66" s="218"/>
      <c r="E66" s="218"/>
      <c r="F66" s="218" t="str">
        <f>IFERROR(__xludf.DUMMYFUNCTION("""COMPUTED_VALUE"""),"MALUKU")</f>
        <v>MALUKU</v>
      </c>
      <c r="I66" s="105" t="s">
        <v>301</v>
      </c>
    </row>
    <row r="67" hidden="1">
      <c r="A67" s="224" t="s">
        <v>149</v>
      </c>
      <c r="B67" s="218" t="s">
        <v>6</v>
      </c>
      <c r="C67" s="223">
        <f>IFERROR(__xludf.DUMMYFUNCTION("""COMPUTED_VALUE"""),100.0)</f>
        <v>100</v>
      </c>
      <c r="D67" s="218"/>
      <c r="E67" s="218"/>
      <c r="F67" s="218" t="str">
        <f>IFERROR(__xludf.DUMMYFUNCTION("""COMPUTED_VALUE"""),"PAPUA SELATAN")</f>
        <v>PAPUA SELATAN</v>
      </c>
      <c r="I67" s="105" t="s">
        <v>302</v>
      </c>
    </row>
    <row r="68" hidden="1">
      <c r="A68" s="224" t="s">
        <v>150</v>
      </c>
      <c r="B68" s="218" t="s">
        <v>6</v>
      </c>
      <c r="C68" s="223">
        <f>IFERROR(__xludf.DUMMYFUNCTION("""COMPUTED_VALUE"""),100.0)</f>
        <v>100</v>
      </c>
      <c r="D68" s="218"/>
      <c r="E68" s="218"/>
      <c r="F68" s="218" t="str">
        <f>IFERROR(__xludf.DUMMYFUNCTION("""COMPUTED_VALUE"""),"MALUKU UTARA")</f>
        <v>MALUKU UTARA</v>
      </c>
      <c r="I68" s="105" t="s">
        <v>303</v>
      </c>
    </row>
    <row r="69">
      <c r="A69" s="224" t="s">
        <v>151</v>
      </c>
      <c r="B69" s="218" t="s">
        <v>6</v>
      </c>
      <c r="C69" s="223">
        <f>IFERROR(__xludf.DUMMYFUNCTION("""COMPUTED_VALUE"""),74.813)</f>
        <v>74.813</v>
      </c>
      <c r="D69" s="218"/>
      <c r="E69" s="218"/>
      <c r="F69" s="218" t="str">
        <f>IFERROR(__xludf.DUMMYFUNCTION("""COMPUTED_VALUE"""),"MALUKU UTARA")</f>
        <v>MALUKU UTARA</v>
      </c>
      <c r="I69" s="105" t="s">
        <v>304</v>
      </c>
    </row>
    <row r="70" hidden="1">
      <c r="A70" s="224" t="s">
        <v>152</v>
      </c>
      <c r="B70" s="218" t="s">
        <v>6</v>
      </c>
      <c r="C70" s="223">
        <f>IFERROR(__xludf.DUMMYFUNCTION("""COMPUTED_VALUE"""),78.819)</f>
        <v>78.819</v>
      </c>
      <c r="D70" s="218"/>
      <c r="E70" s="218"/>
      <c r="F70" s="218" t="str">
        <f>IFERROR(__xludf.DUMMYFUNCTION("""COMPUTED_VALUE"""),"PAPUA BARAT")</f>
        <v>PAPUA BARAT</v>
      </c>
      <c r="I70" s="105" t="s">
        <v>305</v>
      </c>
    </row>
    <row r="71" hidden="1">
      <c r="A71" s="224" t="s">
        <v>153</v>
      </c>
      <c r="B71" s="218" t="s">
        <v>6</v>
      </c>
      <c r="C71" s="223">
        <f>IFERROR(__xludf.DUMMYFUNCTION("""COMPUTED_VALUE"""),61.876)</f>
        <v>61.876</v>
      </c>
      <c r="D71" s="218"/>
      <c r="E71" s="218"/>
      <c r="F71" s="218" t="str">
        <f>IFERROR(__xludf.DUMMYFUNCTION("""COMPUTED_VALUE"""),"PAPUA BARAT")</f>
        <v>PAPUA BARAT</v>
      </c>
      <c r="I71" s="105" t="s">
        <v>306</v>
      </c>
    </row>
    <row r="72" hidden="1">
      <c r="A72" s="224" t="s">
        <v>155</v>
      </c>
      <c r="B72" s="218" t="s">
        <v>6</v>
      </c>
      <c r="C72" s="223">
        <f>IFERROR(__xludf.DUMMYFUNCTION("""COMPUTED_VALUE"""),100.0)</f>
        <v>100</v>
      </c>
      <c r="D72" s="218"/>
      <c r="E72" s="218"/>
      <c r="F72" s="218" t="str">
        <f>IFERROR(__xludf.DUMMYFUNCTION("""COMPUTED_VALUE"""),"MALUKU UTARA")</f>
        <v>MALUKU UTARA</v>
      </c>
      <c r="I72" s="105" t="s">
        <v>307</v>
      </c>
    </row>
    <row r="73">
      <c r="A73" s="224" t="s">
        <v>156</v>
      </c>
      <c r="B73" s="218" t="s">
        <v>5</v>
      </c>
      <c r="C73" s="223">
        <f>IFERROR(__xludf.DUMMYFUNCTION("""COMPUTED_VALUE"""),74.996)</f>
        <v>74.996</v>
      </c>
      <c r="D73" s="218"/>
      <c r="E73" s="218"/>
      <c r="F73" s="218" t="str">
        <f>IFERROR(__xludf.DUMMYFUNCTION("""COMPUTED_VALUE"""),"MALUKU UTARA")</f>
        <v>MALUKU UTARA</v>
      </c>
      <c r="I73" s="105" t="s">
        <v>308</v>
      </c>
    </row>
    <row r="74" hidden="1">
      <c r="A74" s="224" t="s">
        <v>158</v>
      </c>
      <c r="B74" s="218" t="s">
        <v>5</v>
      </c>
      <c r="C74" s="223">
        <f>IFERROR(__xludf.DUMMYFUNCTION("""COMPUTED_VALUE"""),100.0)</f>
        <v>100</v>
      </c>
      <c r="D74" s="218"/>
      <c r="E74" s="218"/>
      <c r="F74" s="218" t="str">
        <f>IFERROR(__xludf.DUMMYFUNCTION("""COMPUTED_VALUE"""),"MALUKU UTARA")</f>
        <v>MALUKU UTARA</v>
      </c>
      <c r="I74" s="105" t="s">
        <v>309</v>
      </c>
    </row>
    <row r="75" hidden="1">
      <c r="A75" s="224" t="s">
        <v>162</v>
      </c>
      <c r="B75" s="218" t="s">
        <v>6</v>
      </c>
      <c r="C75" s="223">
        <f>IFERROR(__xludf.DUMMYFUNCTION("""COMPUTED_VALUE"""),100.0)</f>
        <v>100</v>
      </c>
      <c r="D75" s="218"/>
      <c r="E75" s="218"/>
      <c r="F75" s="218" t="str">
        <f>IFERROR(__xludf.DUMMYFUNCTION("""COMPUTED_VALUE"""),"PAPUA BARAT")</f>
        <v>PAPUA BARAT</v>
      </c>
      <c r="I75" s="105" t="s">
        <v>310</v>
      </c>
    </row>
    <row r="76">
      <c r="A76" s="224" t="s">
        <v>163</v>
      </c>
      <c r="B76" s="218" t="s">
        <v>6</v>
      </c>
      <c r="C76" s="223">
        <f>IFERROR(__xludf.DUMMYFUNCTION("""COMPUTED_VALUE"""),74.974)</f>
        <v>74.974</v>
      </c>
      <c r="D76" s="218"/>
      <c r="E76" s="218"/>
      <c r="F76" s="218" t="str">
        <f>IFERROR(__xludf.DUMMYFUNCTION("""COMPUTED_VALUE"""),"PAPUA BARAT")</f>
        <v>PAPUA BARAT</v>
      </c>
      <c r="I76" s="105" t="s">
        <v>311</v>
      </c>
    </row>
    <row r="77" hidden="1">
      <c r="A77" s="224" t="s">
        <v>164</v>
      </c>
      <c r="B77" s="218" t="s">
        <v>6</v>
      </c>
      <c r="C77" s="223">
        <f>IFERROR(__xludf.DUMMYFUNCTION("""COMPUTED_VALUE"""),49.82)</f>
        <v>49.82</v>
      </c>
      <c r="D77" s="218"/>
      <c r="E77" s="218"/>
      <c r="F77" s="218" t="str">
        <f>IFERROR(__xludf.DUMMYFUNCTION("""COMPUTED_VALUE"""),"MALUKU UTARA")</f>
        <v>MALUKU UTARA</v>
      </c>
      <c r="I77" s="105" t="s">
        <v>312</v>
      </c>
    </row>
    <row r="78" hidden="1">
      <c r="A78" s="224" t="s">
        <v>165</v>
      </c>
      <c r="B78" s="218" t="s">
        <v>6</v>
      </c>
      <c r="C78" s="223">
        <f>IFERROR(__xludf.DUMMYFUNCTION("""COMPUTED_VALUE"""),100.0)</f>
        <v>100</v>
      </c>
      <c r="D78" s="218"/>
      <c r="E78" s="218"/>
      <c r="F78" s="218" t="str">
        <f>IFERROR(__xludf.DUMMYFUNCTION("""COMPUTED_VALUE"""),"MALUKU")</f>
        <v>MALUKU</v>
      </c>
      <c r="I78" s="105" t="s">
        <v>313</v>
      </c>
    </row>
    <row r="79" hidden="1">
      <c r="A79" s="224" t="s">
        <v>166</v>
      </c>
      <c r="B79" s="218" t="s">
        <v>6</v>
      </c>
      <c r="C79" s="223">
        <f>IFERROR(__xludf.DUMMYFUNCTION("""COMPUTED_VALUE"""),100.0)</f>
        <v>100</v>
      </c>
      <c r="D79" s="218"/>
      <c r="E79" s="218"/>
      <c r="F79" s="218" t="str">
        <f>IFERROR(__xludf.DUMMYFUNCTION("""COMPUTED_VALUE"""),"MALUKU UTARA")</f>
        <v>MALUKU UTARA</v>
      </c>
      <c r="I79" s="105" t="s">
        <v>314</v>
      </c>
    </row>
    <row r="80" hidden="1">
      <c r="A80" s="224" t="s">
        <v>169</v>
      </c>
      <c r="B80" s="218" t="s">
        <v>6</v>
      </c>
      <c r="C80" s="223">
        <f>IFERROR(__xludf.DUMMYFUNCTION("""COMPUTED_VALUE"""),100.0)</f>
        <v>100</v>
      </c>
      <c r="D80" s="218"/>
      <c r="E80" s="218"/>
      <c r="F80" s="218" t="str">
        <f>IFERROR(__xludf.DUMMYFUNCTION("""COMPUTED_VALUE"""),"MALUKU UTARA")</f>
        <v>MALUKU UTARA</v>
      </c>
      <c r="I80" s="105" t="s">
        <v>315</v>
      </c>
    </row>
    <row r="81">
      <c r="A81" s="224" t="s">
        <v>170</v>
      </c>
      <c r="B81" s="218" t="s">
        <v>6</v>
      </c>
      <c r="C81" s="223">
        <f>IFERROR(__xludf.DUMMYFUNCTION("""COMPUTED_VALUE"""),74.817)</f>
        <v>74.817</v>
      </c>
      <c r="D81" s="218"/>
      <c r="E81" s="218"/>
      <c r="F81" s="218" t="str">
        <f>IFERROR(__xludf.DUMMYFUNCTION("""COMPUTED_VALUE"""),"MALUKU UTARA")</f>
        <v>MALUKU UTARA</v>
      </c>
      <c r="I81" s="105" t="s">
        <v>316</v>
      </c>
    </row>
    <row r="82" hidden="1">
      <c r="A82" s="224" t="s">
        <v>172</v>
      </c>
      <c r="B82" s="218" t="s">
        <v>6</v>
      </c>
      <c r="C82" s="223">
        <f>IFERROR(__xludf.DUMMYFUNCTION("""COMPUTED_VALUE"""),77.083)</f>
        <v>77.083</v>
      </c>
      <c r="D82" s="218"/>
      <c r="E82" s="218"/>
      <c r="F82" s="218" t="str">
        <f>IFERROR(__xludf.DUMMYFUNCTION("""COMPUTED_VALUE"""),"MALUKU UTARA")</f>
        <v>MALUKU UTARA</v>
      </c>
      <c r="I82" s="105" t="s">
        <v>317</v>
      </c>
    </row>
    <row r="83" hidden="1">
      <c r="A83" s="224" t="s">
        <v>173</v>
      </c>
      <c r="B83" s="218" t="s">
        <v>6</v>
      </c>
      <c r="C83" s="223">
        <f>IFERROR(__xludf.DUMMYFUNCTION("""COMPUTED_VALUE"""),100.0)</f>
        <v>100</v>
      </c>
      <c r="D83" s="218"/>
      <c r="E83" s="218"/>
      <c r="F83" s="218" t="str">
        <f>IFERROR(__xludf.DUMMYFUNCTION("""COMPUTED_VALUE"""),"MALUKU UTARA")</f>
        <v>MALUKU UTARA</v>
      </c>
      <c r="I83" s="105" t="s">
        <v>318</v>
      </c>
    </row>
    <row r="84">
      <c r="A84" s="105"/>
      <c r="B84" s="105"/>
      <c r="C84" s="225" t="str">
        <f>IFERROR(__xludf.DUMMYFUNCTION("""COMPUTED_VALUE"""),"")</f>
        <v/>
      </c>
      <c r="D84" s="105"/>
      <c r="E84" s="105"/>
      <c r="F84" s="105"/>
      <c r="I84" s="105"/>
    </row>
    <row r="85">
      <c r="A85" s="105"/>
      <c r="B85" s="105"/>
      <c r="C85" s="225" t="str">
        <f>IFERROR(__xludf.DUMMYFUNCTION("""COMPUTED_VALUE"""),"")</f>
        <v/>
      </c>
      <c r="D85" s="105"/>
      <c r="E85" s="105"/>
      <c r="F85" s="105"/>
      <c r="I85" s="105"/>
    </row>
    <row r="86">
      <c r="A86" s="105"/>
      <c r="B86" s="105"/>
      <c r="C86" s="225" t="str">
        <f>IFERROR(__xludf.DUMMYFUNCTION("""COMPUTED_VALUE"""),"")</f>
        <v/>
      </c>
      <c r="D86" s="105"/>
      <c r="E86" s="105"/>
      <c r="F86" s="105"/>
      <c r="I86" s="105"/>
    </row>
    <row r="87">
      <c r="A87" s="105"/>
      <c r="B87" s="105"/>
      <c r="C87" s="225" t="str">
        <f>IFERROR(__xludf.DUMMYFUNCTION("""COMPUTED_VALUE"""),"")</f>
        <v/>
      </c>
      <c r="D87" s="105"/>
      <c r="E87" s="105"/>
      <c r="F87" s="105"/>
      <c r="I87" s="105"/>
    </row>
    <row r="88">
      <c r="A88" s="105"/>
      <c r="B88" s="105"/>
      <c r="C88" s="225" t="str">
        <f>IFERROR(__xludf.DUMMYFUNCTION("""COMPUTED_VALUE"""),"")</f>
        <v/>
      </c>
      <c r="D88" s="105"/>
      <c r="E88" s="105"/>
      <c r="F88" s="105"/>
      <c r="I88" s="105"/>
    </row>
    <row r="89">
      <c r="A89" s="105"/>
      <c r="B89" s="105"/>
      <c r="C89" s="225" t="str">
        <f>IFERROR(__xludf.DUMMYFUNCTION("""COMPUTED_VALUE"""),"")</f>
        <v/>
      </c>
      <c r="D89" s="105"/>
      <c r="E89" s="105"/>
      <c r="F89" s="105"/>
      <c r="I89" s="105"/>
    </row>
    <row r="90">
      <c r="A90" s="105"/>
      <c r="B90" s="105"/>
      <c r="C90" s="225" t="str">
        <f>IFERROR(__xludf.DUMMYFUNCTION("""COMPUTED_VALUE"""),"")</f>
        <v/>
      </c>
      <c r="D90" s="105"/>
      <c r="E90" s="105"/>
      <c r="F90" s="105"/>
      <c r="I90" s="105"/>
    </row>
    <row r="91">
      <c r="A91" s="105"/>
      <c r="B91" s="105"/>
      <c r="C91" s="225" t="str">
        <f>IFERROR(__xludf.DUMMYFUNCTION("""COMPUTED_VALUE"""),"")</f>
        <v/>
      </c>
      <c r="D91" s="105"/>
      <c r="E91" s="105"/>
      <c r="F91" s="105"/>
      <c r="I91" s="105"/>
    </row>
    <row r="92">
      <c r="A92" s="105"/>
      <c r="B92" s="105"/>
      <c r="C92" s="225" t="str">
        <f>IFERROR(__xludf.DUMMYFUNCTION("""COMPUTED_VALUE"""),"")</f>
        <v/>
      </c>
      <c r="D92" s="105"/>
      <c r="E92" s="105"/>
      <c r="F92" s="105"/>
      <c r="I92" s="105"/>
    </row>
    <row r="93">
      <c r="A93" s="105"/>
      <c r="B93" s="105"/>
      <c r="C93" s="225" t="str">
        <f>IFERROR(__xludf.DUMMYFUNCTION("""COMPUTED_VALUE"""),"")</f>
        <v/>
      </c>
      <c r="D93" s="105"/>
      <c r="E93" s="105"/>
      <c r="F93" s="105"/>
      <c r="I93" s="105"/>
    </row>
    <row r="94">
      <c r="A94" s="105"/>
      <c r="B94" s="105"/>
      <c r="C94" s="225" t="str">
        <f>IFERROR(__xludf.DUMMYFUNCTION("""COMPUTED_VALUE"""),"")</f>
        <v/>
      </c>
      <c r="D94" s="105"/>
      <c r="E94" s="105"/>
      <c r="F94" s="105"/>
      <c r="I94" s="105"/>
    </row>
    <row r="95">
      <c r="A95" s="105"/>
      <c r="B95" s="105"/>
      <c r="C95" s="225" t="str">
        <f>IFERROR(__xludf.DUMMYFUNCTION("""COMPUTED_VALUE"""),"")</f>
        <v/>
      </c>
      <c r="D95" s="105"/>
      <c r="E95" s="105"/>
      <c r="F95" s="105"/>
      <c r="I95" s="105"/>
    </row>
    <row r="96">
      <c r="A96" s="105"/>
      <c r="B96" s="105"/>
      <c r="C96" s="225" t="str">
        <f>IFERROR(__xludf.DUMMYFUNCTION("""COMPUTED_VALUE"""),"")</f>
        <v/>
      </c>
      <c r="D96" s="105"/>
      <c r="E96" s="105"/>
      <c r="F96" s="105"/>
      <c r="I96" s="105"/>
    </row>
    <row r="97">
      <c r="A97" s="105"/>
      <c r="B97" s="105"/>
      <c r="C97" s="225" t="str">
        <f>IFERROR(__xludf.DUMMYFUNCTION("""COMPUTED_VALUE"""),"")</f>
        <v/>
      </c>
      <c r="D97" s="105"/>
      <c r="E97" s="105"/>
      <c r="F97" s="105"/>
      <c r="I97" s="105"/>
    </row>
    <row r="98">
      <c r="A98" s="105"/>
      <c r="B98" s="105"/>
      <c r="C98" s="225" t="str">
        <f>IFERROR(__xludf.DUMMYFUNCTION("""COMPUTED_VALUE"""),"")</f>
        <v/>
      </c>
      <c r="D98" s="105"/>
      <c r="E98" s="105"/>
      <c r="F98" s="105"/>
      <c r="I98" s="105"/>
    </row>
    <row r="99">
      <c r="A99" s="105"/>
      <c r="B99" s="105"/>
      <c r="C99" s="225" t="str">
        <f>IFERROR(__xludf.DUMMYFUNCTION("""COMPUTED_VALUE"""),"")</f>
        <v/>
      </c>
      <c r="D99" s="105"/>
      <c r="E99" s="105"/>
      <c r="F99" s="105"/>
      <c r="I99" s="105"/>
    </row>
    <row r="100">
      <c r="A100" s="105"/>
      <c r="B100" s="105"/>
      <c r="C100" s="225" t="str">
        <f>IFERROR(__xludf.DUMMYFUNCTION("""COMPUTED_VALUE"""),"")</f>
        <v/>
      </c>
      <c r="D100" s="105"/>
      <c r="E100" s="105"/>
      <c r="F100" s="105"/>
      <c r="I100" s="105"/>
    </row>
    <row r="101">
      <c r="A101" s="105"/>
      <c r="B101" s="105"/>
      <c r="C101" s="225" t="str">
        <f>IFERROR(__xludf.DUMMYFUNCTION("""COMPUTED_VALUE"""),"")</f>
        <v/>
      </c>
      <c r="D101" s="105"/>
      <c r="E101" s="105"/>
      <c r="F101" s="105"/>
      <c r="I101" s="105"/>
    </row>
    <row r="102">
      <c r="A102" s="105"/>
      <c r="B102" s="105"/>
      <c r="C102" s="225" t="str">
        <f>IFERROR(__xludf.DUMMYFUNCTION("""COMPUTED_VALUE"""),"")</f>
        <v/>
      </c>
      <c r="D102" s="105"/>
      <c r="E102" s="105"/>
      <c r="F102" s="105"/>
      <c r="I102" s="105"/>
    </row>
    <row r="103">
      <c r="A103" s="105"/>
      <c r="B103" s="105"/>
      <c r="C103" s="225" t="str">
        <f>IFERROR(__xludf.DUMMYFUNCTION("""COMPUTED_VALUE"""),"")</f>
        <v/>
      </c>
      <c r="D103" s="105"/>
      <c r="E103" s="105"/>
      <c r="F103" s="105"/>
      <c r="I103" s="105"/>
    </row>
    <row r="104">
      <c r="A104" s="105"/>
      <c r="B104" s="105"/>
      <c r="C104" s="225" t="str">
        <f>IFERROR(__xludf.DUMMYFUNCTION("""COMPUTED_VALUE"""),"")</f>
        <v/>
      </c>
      <c r="D104" s="105"/>
      <c r="E104" s="105"/>
      <c r="F104" s="105"/>
      <c r="I104" s="105"/>
    </row>
    <row r="105">
      <c r="A105" s="105"/>
      <c r="B105" s="105"/>
      <c r="C105" s="225" t="str">
        <f>IFERROR(__xludf.DUMMYFUNCTION("""COMPUTED_VALUE"""),"")</f>
        <v/>
      </c>
      <c r="D105" s="105"/>
      <c r="E105" s="105"/>
      <c r="F105" s="105"/>
      <c r="I105" s="105"/>
    </row>
    <row r="106">
      <c r="A106" s="105"/>
      <c r="B106" s="105"/>
      <c r="C106" s="225" t="str">
        <f>IFERROR(__xludf.DUMMYFUNCTION("""COMPUTED_VALUE"""),"")</f>
        <v/>
      </c>
      <c r="D106" s="105"/>
      <c r="E106" s="105"/>
      <c r="F106" s="105"/>
      <c r="I106" s="105"/>
    </row>
    <row r="107">
      <c r="A107" s="105"/>
      <c r="B107" s="105"/>
      <c r="C107" s="225" t="str">
        <f>IFERROR(__xludf.DUMMYFUNCTION("""COMPUTED_VALUE"""),"")</f>
        <v/>
      </c>
      <c r="D107" s="105"/>
      <c r="E107" s="105"/>
      <c r="F107" s="105"/>
      <c r="I107" s="105"/>
    </row>
    <row r="108">
      <c r="A108" s="105"/>
      <c r="B108" s="105"/>
      <c r="C108" s="225" t="str">
        <f>IFERROR(__xludf.DUMMYFUNCTION("""COMPUTED_VALUE"""),"")</f>
        <v/>
      </c>
      <c r="D108" s="105"/>
      <c r="E108" s="105"/>
      <c r="F108" s="105"/>
      <c r="I108" s="105"/>
    </row>
    <row r="109">
      <c r="A109" s="105"/>
      <c r="B109" s="105"/>
      <c r="C109" s="225" t="str">
        <f>IFERROR(__xludf.DUMMYFUNCTION("""COMPUTED_VALUE"""),"")</f>
        <v/>
      </c>
      <c r="D109" s="105"/>
      <c r="E109" s="105"/>
      <c r="F109" s="105"/>
      <c r="I109" s="105"/>
    </row>
    <row r="110">
      <c r="A110" s="105"/>
      <c r="B110" s="105"/>
      <c r="C110" s="225" t="str">
        <f>IFERROR(__xludf.DUMMYFUNCTION("""COMPUTED_VALUE"""),"")</f>
        <v/>
      </c>
      <c r="D110" s="105"/>
      <c r="E110" s="105"/>
      <c r="F110" s="105"/>
      <c r="I110" s="105"/>
    </row>
    <row r="111">
      <c r="A111" s="105"/>
      <c r="B111" s="105"/>
      <c r="C111" s="225" t="str">
        <f>IFERROR(__xludf.DUMMYFUNCTION("""COMPUTED_VALUE"""),"")</f>
        <v/>
      </c>
      <c r="D111" s="105"/>
      <c r="E111" s="105"/>
      <c r="F111" s="105"/>
      <c r="I111" s="105"/>
    </row>
    <row r="112">
      <c r="A112" s="105"/>
      <c r="B112" s="105"/>
      <c r="C112" s="225" t="str">
        <f>IFERROR(__xludf.DUMMYFUNCTION("""COMPUTED_VALUE"""),"")</f>
        <v/>
      </c>
      <c r="D112" s="105"/>
      <c r="E112" s="105"/>
      <c r="F112" s="105"/>
      <c r="I112" s="105"/>
    </row>
    <row r="113">
      <c r="A113" s="105"/>
      <c r="B113" s="105"/>
      <c r="C113" s="225" t="str">
        <f>IFERROR(__xludf.DUMMYFUNCTION("""COMPUTED_VALUE"""),"")</f>
        <v/>
      </c>
      <c r="D113" s="105"/>
      <c r="E113" s="105"/>
      <c r="F113" s="105"/>
      <c r="I113" s="105"/>
    </row>
    <row r="114">
      <c r="A114" s="105"/>
      <c r="B114" s="105"/>
      <c r="C114" s="225" t="str">
        <f>IFERROR(__xludf.DUMMYFUNCTION("""COMPUTED_VALUE"""),"")</f>
        <v/>
      </c>
      <c r="D114" s="105"/>
      <c r="E114" s="105"/>
      <c r="F114" s="105"/>
      <c r="I114" s="105"/>
    </row>
    <row r="115">
      <c r="A115" s="105"/>
      <c r="B115" s="105"/>
      <c r="C115" s="225" t="str">
        <f>IFERROR(__xludf.DUMMYFUNCTION("""COMPUTED_VALUE"""),"")</f>
        <v/>
      </c>
      <c r="D115" s="105"/>
      <c r="E115" s="105"/>
      <c r="F115" s="105"/>
      <c r="I115" s="105"/>
    </row>
    <row r="116">
      <c r="A116" s="105"/>
      <c r="B116" s="105"/>
      <c r="C116" s="225" t="str">
        <f>IFERROR(__xludf.DUMMYFUNCTION("""COMPUTED_VALUE"""),"")</f>
        <v/>
      </c>
      <c r="D116" s="105"/>
      <c r="E116" s="105"/>
      <c r="F116" s="105"/>
      <c r="I116" s="105"/>
    </row>
    <row r="117">
      <c r="A117" s="105"/>
      <c r="B117" s="105"/>
      <c r="C117" s="225" t="str">
        <f>IFERROR(__xludf.DUMMYFUNCTION("""COMPUTED_VALUE"""),"")</f>
        <v/>
      </c>
      <c r="D117" s="105"/>
      <c r="E117" s="105"/>
      <c r="F117" s="105"/>
      <c r="I117" s="105"/>
    </row>
    <row r="118">
      <c r="A118" s="105"/>
      <c r="B118" s="105"/>
      <c r="C118" s="225" t="str">
        <f>IFERROR(__xludf.DUMMYFUNCTION("""COMPUTED_VALUE"""),"")</f>
        <v/>
      </c>
      <c r="D118" s="105"/>
      <c r="E118" s="105"/>
      <c r="F118" s="105"/>
      <c r="I118" s="105"/>
    </row>
    <row r="119">
      <c r="A119" s="105"/>
      <c r="B119" s="105"/>
      <c r="C119" s="225" t="str">
        <f>IFERROR(__xludf.DUMMYFUNCTION("""COMPUTED_VALUE"""),"")</f>
        <v/>
      </c>
      <c r="D119" s="105"/>
      <c r="E119" s="105"/>
      <c r="F119" s="105"/>
      <c r="I119" s="105"/>
    </row>
    <row r="120">
      <c r="A120" s="105"/>
      <c r="B120" s="105"/>
      <c r="C120" s="225" t="str">
        <f>IFERROR(__xludf.DUMMYFUNCTION("""COMPUTED_VALUE"""),"")</f>
        <v/>
      </c>
      <c r="D120" s="105"/>
      <c r="E120" s="105"/>
      <c r="F120" s="105"/>
      <c r="I120" s="105"/>
    </row>
    <row r="121">
      <c r="A121" s="105"/>
      <c r="B121" s="105"/>
      <c r="C121" s="225" t="str">
        <f>IFERROR(__xludf.DUMMYFUNCTION("""COMPUTED_VALUE"""),"")</f>
        <v/>
      </c>
      <c r="D121" s="105"/>
      <c r="E121" s="105"/>
      <c r="F121" s="105"/>
      <c r="I121" s="105"/>
    </row>
    <row r="122">
      <c r="A122" s="105"/>
      <c r="B122" s="105"/>
      <c r="C122" s="225" t="str">
        <f>IFERROR(__xludf.DUMMYFUNCTION("""COMPUTED_VALUE"""),"")</f>
        <v/>
      </c>
      <c r="D122" s="105"/>
      <c r="E122" s="105"/>
      <c r="F122" s="105"/>
      <c r="I122" s="105"/>
    </row>
    <row r="123">
      <c r="A123" s="105"/>
      <c r="B123" s="105"/>
      <c r="C123" s="225" t="str">
        <f>IFERROR(__xludf.DUMMYFUNCTION("""COMPUTED_VALUE"""),"")</f>
        <v/>
      </c>
      <c r="D123" s="105"/>
      <c r="E123" s="105"/>
      <c r="F123" s="105"/>
      <c r="I123" s="105"/>
    </row>
    <row r="124">
      <c r="A124" s="105"/>
      <c r="B124" s="105"/>
      <c r="C124" s="225" t="str">
        <f>IFERROR(__xludf.DUMMYFUNCTION("""COMPUTED_VALUE"""),"")</f>
        <v/>
      </c>
      <c r="D124" s="105"/>
      <c r="E124" s="105"/>
      <c r="F124" s="105"/>
      <c r="I124" s="105"/>
    </row>
    <row r="125">
      <c r="A125" s="105"/>
      <c r="B125" s="105"/>
      <c r="C125" s="225" t="str">
        <f>IFERROR(__xludf.DUMMYFUNCTION("""COMPUTED_VALUE"""),"")</f>
        <v/>
      </c>
      <c r="D125" s="105"/>
      <c r="E125" s="105"/>
      <c r="F125" s="105"/>
      <c r="I125" s="105"/>
    </row>
    <row r="126">
      <c r="A126" s="105"/>
      <c r="B126" s="105"/>
      <c r="C126" s="225" t="str">
        <f>IFERROR(__xludf.DUMMYFUNCTION("""COMPUTED_VALUE"""),"")</f>
        <v/>
      </c>
      <c r="D126" s="105"/>
      <c r="E126" s="105"/>
      <c r="F126" s="105"/>
      <c r="I126" s="105"/>
    </row>
    <row r="127">
      <c r="A127" s="105"/>
      <c r="B127" s="105"/>
      <c r="C127" s="225" t="str">
        <f>IFERROR(__xludf.DUMMYFUNCTION("""COMPUTED_VALUE"""),"")</f>
        <v/>
      </c>
      <c r="D127" s="105"/>
      <c r="E127" s="105"/>
      <c r="F127" s="105"/>
      <c r="I127" s="105"/>
    </row>
    <row r="128">
      <c r="A128" s="105"/>
      <c r="B128" s="105"/>
      <c r="C128" s="225" t="str">
        <f>IFERROR(__xludf.DUMMYFUNCTION("""COMPUTED_VALUE"""),"")</f>
        <v/>
      </c>
      <c r="D128" s="105"/>
      <c r="E128" s="105"/>
      <c r="F128" s="105"/>
      <c r="I128" s="105"/>
    </row>
    <row r="129">
      <c r="A129" s="105"/>
      <c r="B129" s="105"/>
      <c r="C129" s="225" t="str">
        <f>IFERROR(__xludf.DUMMYFUNCTION("""COMPUTED_VALUE"""),"")</f>
        <v/>
      </c>
      <c r="D129" s="105"/>
      <c r="E129" s="105"/>
      <c r="F129" s="105"/>
      <c r="I129" s="105"/>
    </row>
    <row r="130">
      <c r="A130" s="105"/>
      <c r="B130" s="105"/>
      <c r="C130" s="225" t="str">
        <f>IFERROR(__xludf.DUMMYFUNCTION("""COMPUTED_VALUE"""),"")</f>
        <v/>
      </c>
      <c r="D130" s="105"/>
      <c r="E130" s="105"/>
      <c r="F130" s="105"/>
      <c r="I130" s="105"/>
    </row>
    <row r="131">
      <c r="A131" s="105"/>
      <c r="B131" s="105"/>
      <c r="C131" s="225" t="str">
        <f>IFERROR(__xludf.DUMMYFUNCTION("""COMPUTED_VALUE"""),"")</f>
        <v/>
      </c>
      <c r="D131" s="105"/>
      <c r="E131" s="105"/>
      <c r="F131" s="105"/>
      <c r="I131" s="105"/>
    </row>
    <row r="132">
      <c r="A132" s="105"/>
      <c r="B132" s="105"/>
      <c r="C132" s="225" t="str">
        <f>IFERROR(__xludf.DUMMYFUNCTION("""COMPUTED_VALUE"""),"")</f>
        <v/>
      </c>
      <c r="D132" s="105"/>
      <c r="E132" s="105"/>
      <c r="F132" s="105"/>
      <c r="I132" s="105"/>
    </row>
    <row r="133">
      <c r="A133" s="105"/>
      <c r="B133" s="105"/>
      <c r="C133" s="225" t="str">
        <f>IFERROR(__xludf.DUMMYFUNCTION("""COMPUTED_VALUE"""),"")</f>
        <v/>
      </c>
      <c r="D133" s="105"/>
      <c r="E133" s="105"/>
      <c r="F133" s="105"/>
      <c r="I133" s="105"/>
    </row>
    <row r="134">
      <c r="A134" s="105"/>
      <c r="B134" s="105"/>
      <c r="C134" s="225" t="str">
        <f>IFERROR(__xludf.DUMMYFUNCTION("""COMPUTED_VALUE"""),"")</f>
        <v/>
      </c>
      <c r="D134" s="105"/>
      <c r="E134" s="105"/>
      <c r="F134" s="105"/>
      <c r="I134" s="105"/>
    </row>
    <row r="135">
      <c r="A135" s="105"/>
      <c r="B135" s="105"/>
      <c r="C135" s="225" t="str">
        <f>IFERROR(__xludf.DUMMYFUNCTION("""COMPUTED_VALUE"""),"")</f>
        <v/>
      </c>
      <c r="D135" s="105"/>
      <c r="E135" s="105"/>
      <c r="F135" s="105"/>
      <c r="I135" s="105"/>
    </row>
    <row r="136">
      <c r="A136" s="105"/>
      <c r="B136" s="105"/>
      <c r="C136" s="225" t="str">
        <f>IFERROR(__xludf.DUMMYFUNCTION("""COMPUTED_VALUE"""),"")</f>
        <v/>
      </c>
      <c r="D136" s="105"/>
      <c r="E136" s="105"/>
      <c r="F136" s="105"/>
      <c r="I136" s="105"/>
    </row>
    <row r="137">
      <c r="A137" s="105"/>
      <c r="B137" s="105"/>
      <c r="C137" s="225" t="str">
        <f>IFERROR(__xludf.DUMMYFUNCTION("""COMPUTED_VALUE"""),"")</f>
        <v/>
      </c>
      <c r="D137" s="105"/>
      <c r="E137" s="105"/>
      <c r="F137" s="105"/>
      <c r="I137" s="105"/>
    </row>
    <row r="138">
      <c r="A138" s="105"/>
      <c r="B138" s="105"/>
      <c r="C138" s="225" t="str">
        <f>IFERROR(__xludf.DUMMYFUNCTION("""COMPUTED_VALUE"""),"")</f>
        <v/>
      </c>
      <c r="D138" s="105"/>
      <c r="E138" s="105"/>
      <c r="F138" s="105"/>
      <c r="I138" s="105"/>
    </row>
    <row r="139">
      <c r="A139" s="105"/>
      <c r="B139" s="105"/>
      <c r="C139" s="225" t="str">
        <f>IFERROR(__xludf.DUMMYFUNCTION("""COMPUTED_VALUE"""),"")</f>
        <v/>
      </c>
      <c r="D139" s="105"/>
      <c r="E139" s="105"/>
      <c r="F139" s="105"/>
      <c r="I139" s="105"/>
    </row>
    <row r="140">
      <c r="A140" s="105"/>
      <c r="B140" s="105"/>
      <c r="C140" s="225" t="str">
        <f>IFERROR(__xludf.DUMMYFUNCTION("""COMPUTED_VALUE"""),"")</f>
        <v/>
      </c>
      <c r="D140" s="105"/>
      <c r="E140" s="105"/>
      <c r="F140" s="105"/>
      <c r="I140" s="105"/>
    </row>
    <row r="141">
      <c r="A141" s="105"/>
      <c r="B141" s="105"/>
      <c r="C141" s="225" t="str">
        <f>IFERROR(__xludf.DUMMYFUNCTION("""COMPUTED_VALUE"""),"")</f>
        <v/>
      </c>
      <c r="D141" s="105"/>
      <c r="E141" s="105"/>
      <c r="F141" s="105"/>
      <c r="I141" s="105"/>
    </row>
    <row r="142">
      <c r="A142" s="105"/>
      <c r="B142" s="105"/>
      <c r="C142" s="225" t="str">
        <f>IFERROR(__xludf.DUMMYFUNCTION("""COMPUTED_VALUE"""),"")</f>
        <v/>
      </c>
      <c r="D142" s="105"/>
      <c r="E142" s="105"/>
      <c r="F142" s="105"/>
      <c r="I142" s="105"/>
    </row>
    <row r="143">
      <c r="A143" s="105"/>
      <c r="B143" s="105"/>
      <c r="C143" s="225" t="str">
        <f>IFERROR(__xludf.DUMMYFUNCTION("""COMPUTED_VALUE"""),"")</f>
        <v/>
      </c>
      <c r="D143" s="105"/>
      <c r="E143" s="105"/>
      <c r="F143" s="105"/>
      <c r="I143" s="105"/>
    </row>
    <row r="144">
      <c r="A144" s="105"/>
      <c r="B144" s="105"/>
      <c r="C144" s="225" t="str">
        <f>IFERROR(__xludf.DUMMYFUNCTION("""COMPUTED_VALUE"""),"")</f>
        <v/>
      </c>
      <c r="D144" s="105"/>
      <c r="E144" s="105"/>
      <c r="F144" s="105"/>
      <c r="I144" s="105"/>
    </row>
    <row r="145">
      <c r="A145" s="105"/>
      <c r="B145" s="105"/>
      <c r="C145" s="225" t="str">
        <f>IFERROR(__xludf.DUMMYFUNCTION("""COMPUTED_VALUE"""),"")</f>
        <v/>
      </c>
      <c r="D145" s="105"/>
      <c r="E145" s="105"/>
      <c r="F145" s="105"/>
      <c r="I145" s="105"/>
    </row>
    <row r="146">
      <c r="A146" s="105"/>
      <c r="B146" s="105"/>
      <c r="C146" s="225" t="str">
        <f>IFERROR(__xludf.DUMMYFUNCTION("""COMPUTED_VALUE"""),"")</f>
        <v/>
      </c>
      <c r="D146" s="105"/>
      <c r="E146" s="105"/>
      <c r="F146" s="105"/>
      <c r="I146" s="105"/>
    </row>
    <row r="147">
      <c r="A147" s="105"/>
      <c r="B147" s="105"/>
      <c r="C147" s="225" t="str">
        <f>IFERROR(__xludf.DUMMYFUNCTION("""COMPUTED_VALUE"""),"")</f>
        <v/>
      </c>
      <c r="D147" s="105"/>
      <c r="E147" s="105"/>
      <c r="F147" s="105"/>
      <c r="I147" s="105"/>
    </row>
    <row r="148">
      <c r="A148" s="105"/>
      <c r="B148" s="105"/>
      <c r="C148" s="225" t="str">
        <f>IFERROR(__xludf.DUMMYFUNCTION("""COMPUTED_VALUE"""),"")</f>
        <v/>
      </c>
      <c r="D148" s="105"/>
      <c r="E148" s="105"/>
      <c r="F148" s="105"/>
      <c r="I148" s="105"/>
    </row>
    <row r="149">
      <c r="A149" s="105"/>
      <c r="B149" s="105"/>
      <c r="C149" s="225" t="str">
        <f>IFERROR(__xludf.DUMMYFUNCTION("""COMPUTED_VALUE"""),"")</f>
        <v/>
      </c>
      <c r="D149" s="105"/>
      <c r="E149" s="105"/>
      <c r="F149" s="105"/>
      <c r="I149" s="105"/>
    </row>
    <row r="150">
      <c r="A150" s="105"/>
      <c r="B150" s="105"/>
      <c r="C150" s="225" t="str">
        <f>IFERROR(__xludf.DUMMYFUNCTION("""COMPUTED_VALUE"""),"")</f>
        <v/>
      </c>
      <c r="D150" s="105"/>
      <c r="E150" s="105"/>
      <c r="F150" s="105"/>
      <c r="I150" s="105"/>
    </row>
    <row r="151">
      <c r="A151" s="105"/>
      <c r="B151" s="105"/>
      <c r="C151" s="225" t="str">
        <f>IFERROR(__xludf.DUMMYFUNCTION("""COMPUTED_VALUE"""),"")</f>
        <v/>
      </c>
      <c r="D151" s="105"/>
      <c r="E151" s="105"/>
      <c r="F151" s="105"/>
      <c r="I151" s="105"/>
    </row>
    <row r="152">
      <c r="A152" s="105"/>
      <c r="B152" s="105"/>
      <c r="C152" s="225" t="str">
        <f>IFERROR(__xludf.DUMMYFUNCTION("""COMPUTED_VALUE"""),"")</f>
        <v/>
      </c>
      <c r="D152" s="105"/>
      <c r="E152" s="105"/>
      <c r="F152" s="105"/>
      <c r="I152" s="105"/>
    </row>
    <row r="153">
      <c r="A153" s="105"/>
      <c r="B153" s="105"/>
      <c r="C153" s="225" t="str">
        <f>IFERROR(__xludf.DUMMYFUNCTION("""COMPUTED_VALUE"""),"")</f>
        <v/>
      </c>
      <c r="D153" s="105"/>
      <c r="E153" s="105"/>
      <c r="F153" s="105"/>
      <c r="I153" s="105"/>
    </row>
    <row r="154">
      <c r="A154" s="105"/>
      <c r="B154" s="105"/>
      <c r="C154" s="225" t="str">
        <f>IFERROR(__xludf.DUMMYFUNCTION("""COMPUTED_VALUE"""),"")</f>
        <v/>
      </c>
      <c r="D154" s="105"/>
      <c r="E154" s="105"/>
      <c r="F154" s="105"/>
      <c r="I154" s="105"/>
    </row>
    <row r="155">
      <c r="A155" s="105"/>
      <c r="B155" s="105"/>
      <c r="C155" s="225" t="str">
        <f>IFERROR(__xludf.DUMMYFUNCTION("""COMPUTED_VALUE"""),"")</f>
        <v/>
      </c>
      <c r="D155" s="105"/>
      <c r="E155" s="105"/>
      <c r="F155" s="105"/>
      <c r="I155" s="105"/>
    </row>
    <row r="156">
      <c r="A156" s="105"/>
      <c r="B156" s="105"/>
      <c r="C156" s="225" t="str">
        <f>IFERROR(__xludf.DUMMYFUNCTION("""COMPUTED_VALUE"""),"")</f>
        <v/>
      </c>
      <c r="D156" s="105"/>
      <c r="E156" s="105"/>
      <c r="F156" s="105"/>
      <c r="I156" s="105"/>
    </row>
    <row r="157">
      <c r="A157" s="105"/>
      <c r="B157" s="105"/>
      <c r="C157" s="225" t="str">
        <f>IFERROR(__xludf.DUMMYFUNCTION("""COMPUTED_VALUE"""),"")</f>
        <v/>
      </c>
      <c r="D157" s="105"/>
      <c r="E157" s="105"/>
      <c r="F157" s="105"/>
      <c r="I157" s="105"/>
    </row>
    <row r="158">
      <c r="A158" s="105"/>
      <c r="B158" s="105"/>
      <c r="C158" s="225" t="str">
        <f>IFERROR(__xludf.DUMMYFUNCTION("""COMPUTED_VALUE"""),"")</f>
        <v/>
      </c>
      <c r="D158" s="105"/>
      <c r="E158" s="105"/>
      <c r="F158" s="105"/>
      <c r="I158" s="105"/>
    </row>
    <row r="159">
      <c r="A159" s="105"/>
      <c r="B159" s="105"/>
      <c r="C159" s="225" t="str">
        <f>IFERROR(__xludf.DUMMYFUNCTION("""COMPUTED_VALUE"""),"")</f>
        <v/>
      </c>
      <c r="D159" s="105"/>
      <c r="E159" s="105"/>
      <c r="F159" s="105"/>
      <c r="I159" s="105"/>
    </row>
    <row r="160">
      <c r="A160" s="105"/>
      <c r="B160" s="105"/>
      <c r="C160" s="225" t="str">
        <f>IFERROR(__xludf.DUMMYFUNCTION("""COMPUTED_VALUE"""),"")</f>
        <v/>
      </c>
      <c r="D160" s="105"/>
      <c r="E160" s="105"/>
      <c r="F160" s="105"/>
      <c r="I160" s="105"/>
    </row>
    <row r="161">
      <c r="A161" s="105"/>
      <c r="B161" s="105"/>
      <c r="C161" s="225" t="str">
        <f>IFERROR(__xludf.DUMMYFUNCTION("""COMPUTED_VALUE"""),"")</f>
        <v/>
      </c>
      <c r="D161" s="105"/>
      <c r="E161" s="105"/>
      <c r="F161" s="105"/>
      <c r="I161" s="105"/>
    </row>
    <row r="162">
      <c r="A162" s="105"/>
      <c r="B162" s="105"/>
      <c r="C162" s="225" t="str">
        <f>IFERROR(__xludf.DUMMYFUNCTION("""COMPUTED_VALUE"""),"")</f>
        <v/>
      </c>
      <c r="D162" s="105"/>
      <c r="E162" s="105"/>
      <c r="F162" s="105"/>
      <c r="I162" s="105"/>
    </row>
    <row r="163">
      <c r="A163" s="105"/>
      <c r="B163" s="105"/>
      <c r="C163" s="225" t="str">
        <f>IFERROR(__xludf.DUMMYFUNCTION("""COMPUTED_VALUE"""),"")</f>
        <v/>
      </c>
      <c r="D163" s="105"/>
      <c r="E163" s="105"/>
      <c r="F163" s="105"/>
      <c r="I163" s="105"/>
    </row>
    <row r="164">
      <c r="A164" s="105"/>
      <c r="B164" s="105"/>
      <c r="C164" s="225" t="str">
        <f>IFERROR(__xludf.DUMMYFUNCTION("""COMPUTED_VALUE"""),"")</f>
        <v/>
      </c>
      <c r="D164" s="105"/>
      <c r="E164" s="105"/>
      <c r="F164" s="105"/>
      <c r="I164" s="105"/>
    </row>
    <row r="165">
      <c r="A165" s="105"/>
      <c r="B165" s="105"/>
      <c r="C165" s="225" t="str">
        <f>IFERROR(__xludf.DUMMYFUNCTION("""COMPUTED_VALUE"""),"")</f>
        <v/>
      </c>
      <c r="D165" s="105"/>
      <c r="E165" s="105"/>
      <c r="F165" s="105"/>
      <c r="I165" s="105"/>
    </row>
    <row r="166">
      <c r="A166" s="105"/>
      <c r="B166" s="105"/>
      <c r="C166" s="225" t="str">
        <f>IFERROR(__xludf.DUMMYFUNCTION("""COMPUTED_VALUE"""),"")</f>
        <v/>
      </c>
      <c r="D166" s="105"/>
      <c r="E166" s="105"/>
      <c r="F166" s="105"/>
      <c r="I166" s="105"/>
    </row>
    <row r="167">
      <c r="A167" s="105"/>
      <c r="B167" s="105"/>
      <c r="C167" s="225" t="str">
        <f>IFERROR(__xludf.DUMMYFUNCTION("""COMPUTED_VALUE"""),"")</f>
        <v/>
      </c>
      <c r="D167" s="105"/>
      <c r="E167" s="105"/>
      <c r="F167" s="105"/>
      <c r="I167" s="105"/>
    </row>
    <row r="168">
      <c r="A168" s="105"/>
      <c r="B168" s="105"/>
      <c r="C168" s="225" t="str">
        <f>IFERROR(__xludf.DUMMYFUNCTION("""COMPUTED_VALUE"""),"")</f>
        <v/>
      </c>
      <c r="D168" s="105"/>
      <c r="E168" s="105"/>
      <c r="F168" s="105"/>
      <c r="I168" s="105"/>
    </row>
    <row r="169">
      <c r="A169" s="105"/>
      <c r="B169" s="105"/>
      <c r="C169" s="225" t="str">
        <f>IFERROR(__xludf.DUMMYFUNCTION("""COMPUTED_VALUE"""),"")</f>
        <v/>
      </c>
      <c r="D169" s="105"/>
      <c r="E169" s="105"/>
      <c r="F169" s="105"/>
      <c r="I169" s="105"/>
    </row>
    <row r="170">
      <c r="A170" s="105"/>
      <c r="B170" s="105"/>
      <c r="C170" s="225" t="str">
        <f>IFERROR(__xludf.DUMMYFUNCTION("""COMPUTED_VALUE"""),"")</f>
        <v/>
      </c>
      <c r="D170" s="105"/>
      <c r="E170" s="105"/>
      <c r="F170" s="105"/>
      <c r="I170" s="105"/>
    </row>
    <row r="171">
      <c r="A171" s="105"/>
      <c r="B171" s="105"/>
      <c r="C171" s="225" t="str">
        <f>IFERROR(__xludf.DUMMYFUNCTION("""COMPUTED_VALUE"""),"")</f>
        <v/>
      </c>
      <c r="D171" s="105"/>
      <c r="E171" s="105"/>
      <c r="F171" s="105"/>
      <c r="I171" s="105"/>
    </row>
    <row r="172">
      <c r="A172" s="105"/>
      <c r="B172" s="105"/>
      <c r="C172" s="225" t="str">
        <f>IFERROR(__xludf.DUMMYFUNCTION("""COMPUTED_VALUE"""),"")</f>
        <v/>
      </c>
      <c r="D172" s="105"/>
      <c r="E172" s="105"/>
      <c r="F172" s="105"/>
      <c r="I172" s="105"/>
    </row>
    <row r="173">
      <c r="A173" s="105"/>
      <c r="B173" s="105"/>
      <c r="C173" s="225" t="str">
        <f>IFERROR(__xludf.DUMMYFUNCTION("""COMPUTED_VALUE"""),"")</f>
        <v/>
      </c>
      <c r="D173" s="105"/>
      <c r="E173" s="105"/>
      <c r="F173" s="105"/>
      <c r="I173" s="105"/>
    </row>
    <row r="174">
      <c r="A174" s="105"/>
      <c r="B174" s="105"/>
      <c r="C174" s="225" t="str">
        <f>IFERROR(__xludf.DUMMYFUNCTION("""COMPUTED_VALUE"""),"")</f>
        <v/>
      </c>
      <c r="D174" s="105"/>
      <c r="E174" s="105"/>
      <c r="F174" s="105"/>
      <c r="I174" s="105"/>
    </row>
    <row r="175">
      <c r="A175" s="105"/>
      <c r="B175" s="105"/>
      <c r="C175" s="225" t="str">
        <f>IFERROR(__xludf.DUMMYFUNCTION("""COMPUTED_VALUE"""),"")</f>
        <v/>
      </c>
      <c r="D175" s="105"/>
      <c r="E175" s="105"/>
      <c r="F175" s="105"/>
      <c r="I175" s="105"/>
    </row>
    <row r="176">
      <c r="A176" s="105"/>
      <c r="B176" s="105"/>
      <c r="C176" s="225" t="str">
        <f>IFERROR(__xludf.DUMMYFUNCTION("""COMPUTED_VALUE"""),"")</f>
        <v/>
      </c>
      <c r="D176" s="105"/>
      <c r="E176" s="105"/>
      <c r="F176" s="105"/>
      <c r="I176" s="105"/>
    </row>
    <row r="177">
      <c r="A177" s="105"/>
      <c r="B177" s="105"/>
      <c r="C177" s="225" t="str">
        <f>IFERROR(__xludf.DUMMYFUNCTION("""COMPUTED_VALUE"""),"")</f>
        <v/>
      </c>
      <c r="D177" s="105"/>
      <c r="E177" s="105"/>
      <c r="F177" s="105"/>
      <c r="I177" s="105"/>
    </row>
    <row r="178">
      <c r="A178" s="105"/>
      <c r="B178" s="105"/>
      <c r="C178" s="225" t="str">
        <f>IFERROR(__xludf.DUMMYFUNCTION("""COMPUTED_VALUE"""),"")</f>
        <v/>
      </c>
      <c r="D178" s="105"/>
      <c r="E178" s="105"/>
      <c r="F178" s="105"/>
      <c r="I178" s="105"/>
    </row>
    <row r="179">
      <c r="A179" s="105"/>
      <c r="B179" s="105"/>
      <c r="C179" s="225" t="str">
        <f>IFERROR(__xludf.DUMMYFUNCTION("""COMPUTED_VALUE"""),"")</f>
        <v/>
      </c>
      <c r="D179" s="105"/>
      <c r="E179" s="105"/>
      <c r="F179" s="105"/>
      <c r="I179" s="105"/>
    </row>
    <row r="180">
      <c r="A180" s="105"/>
      <c r="B180" s="105"/>
      <c r="C180" s="225" t="str">
        <f>IFERROR(__xludf.DUMMYFUNCTION("""COMPUTED_VALUE"""),"")</f>
        <v/>
      </c>
      <c r="D180" s="105"/>
      <c r="E180" s="105"/>
      <c r="F180" s="105"/>
      <c r="I180" s="105"/>
    </row>
    <row r="181">
      <c r="A181" s="105"/>
      <c r="B181" s="105"/>
      <c r="C181" s="225" t="str">
        <f>IFERROR(__xludf.DUMMYFUNCTION("""COMPUTED_VALUE"""),"")</f>
        <v/>
      </c>
      <c r="D181" s="105"/>
      <c r="E181" s="105"/>
      <c r="F181" s="105"/>
      <c r="I181" s="105"/>
    </row>
    <row r="182">
      <c r="A182" s="105"/>
      <c r="B182" s="105"/>
      <c r="C182" s="225" t="str">
        <f>IFERROR(__xludf.DUMMYFUNCTION("""COMPUTED_VALUE"""),"")</f>
        <v/>
      </c>
      <c r="D182" s="105"/>
      <c r="E182" s="105"/>
      <c r="F182" s="105"/>
      <c r="I182" s="105"/>
    </row>
    <row r="183">
      <c r="A183" s="105"/>
      <c r="B183" s="105"/>
      <c r="C183" s="225" t="str">
        <f>IFERROR(__xludf.DUMMYFUNCTION("""COMPUTED_VALUE"""),"")</f>
        <v/>
      </c>
      <c r="D183" s="105"/>
      <c r="E183" s="105"/>
      <c r="F183" s="105"/>
      <c r="I183" s="105"/>
    </row>
    <row r="184">
      <c r="A184" s="105"/>
      <c r="B184" s="105"/>
      <c r="C184" s="225" t="str">
        <f>IFERROR(__xludf.DUMMYFUNCTION("""COMPUTED_VALUE"""),"")</f>
        <v/>
      </c>
      <c r="D184" s="105"/>
      <c r="E184" s="105"/>
      <c r="F184" s="105"/>
      <c r="I184" s="105"/>
    </row>
    <row r="185">
      <c r="A185" s="105"/>
      <c r="B185" s="105"/>
      <c r="C185" s="225" t="str">
        <f>IFERROR(__xludf.DUMMYFUNCTION("""COMPUTED_VALUE"""),"")</f>
        <v/>
      </c>
      <c r="D185" s="105"/>
      <c r="E185" s="105"/>
      <c r="F185" s="105"/>
      <c r="I185" s="105"/>
    </row>
    <row r="186">
      <c r="A186" s="105"/>
      <c r="B186" s="105"/>
      <c r="C186" s="225" t="str">
        <f>IFERROR(__xludf.DUMMYFUNCTION("""COMPUTED_VALUE"""),"")</f>
        <v/>
      </c>
      <c r="D186" s="105"/>
      <c r="E186" s="105"/>
      <c r="F186" s="105"/>
      <c r="I186" s="105"/>
    </row>
    <row r="187">
      <c r="A187" s="105"/>
      <c r="B187" s="105"/>
      <c r="C187" s="225" t="str">
        <f>IFERROR(__xludf.DUMMYFUNCTION("""COMPUTED_VALUE"""),"")</f>
        <v/>
      </c>
      <c r="D187" s="105"/>
      <c r="E187" s="105"/>
      <c r="F187" s="105"/>
      <c r="I187" s="105"/>
    </row>
    <row r="188">
      <c r="A188" s="105"/>
      <c r="B188" s="105"/>
      <c r="C188" s="225" t="str">
        <f>IFERROR(__xludf.DUMMYFUNCTION("""COMPUTED_VALUE"""),"")</f>
        <v/>
      </c>
      <c r="D188" s="105"/>
      <c r="E188" s="105"/>
      <c r="F188" s="105"/>
      <c r="I188" s="105"/>
    </row>
    <row r="189">
      <c r="A189" s="105"/>
      <c r="B189" s="105"/>
      <c r="C189" s="225" t="str">
        <f>IFERROR(__xludf.DUMMYFUNCTION("""COMPUTED_VALUE"""),"")</f>
        <v/>
      </c>
      <c r="D189" s="105"/>
      <c r="E189" s="105"/>
      <c r="F189" s="105"/>
      <c r="I189" s="105"/>
    </row>
    <row r="190">
      <c r="A190" s="105"/>
      <c r="B190" s="105"/>
      <c r="C190" s="225" t="str">
        <f>IFERROR(__xludf.DUMMYFUNCTION("""COMPUTED_VALUE"""),"")</f>
        <v/>
      </c>
      <c r="D190" s="105"/>
      <c r="E190" s="105"/>
      <c r="F190" s="105"/>
      <c r="I190" s="105"/>
    </row>
    <row r="191">
      <c r="A191" s="105"/>
      <c r="B191" s="105"/>
      <c r="C191" s="225" t="str">
        <f>IFERROR(__xludf.DUMMYFUNCTION("""COMPUTED_VALUE"""),"")</f>
        <v/>
      </c>
      <c r="D191" s="105"/>
      <c r="E191" s="105"/>
      <c r="F191" s="105"/>
      <c r="I191" s="105"/>
    </row>
    <row r="192">
      <c r="A192" s="105"/>
      <c r="B192" s="105"/>
      <c r="C192" s="225" t="str">
        <f>IFERROR(__xludf.DUMMYFUNCTION("""COMPUTED_VALUE"""),"")</f>
        <v/>
      </c>
      <c r="D192" s="105"/>
      <c r="E192" s="105"/>
      <c r="F192" s="105"/>
      <c r="I192" s="105"/>
    </row>
    <row r="193">
      <c r="A193" s="105"/>
      <c r="B193" s="105"/>
      <c r="C193" s="225" t="str">
        <f>IFERROR(__xludf.DUMMYFUNCTION("""COMPUTED_VALUE"""),"")</f>
        <v/>
      </c>
      <c r="D193" s="105"/>
      <c r="E193" s="105"/>
      <c r="F193" s="105"/>
      <c r="I193" s="105"/>
    </row>
    <row r="194">
      <c r="A194" s="105"/>
      <c r="B194" s="105"/>
      <c r="C194" s="225" t="str">
        <f>IFERROR(__xludf.DUMMYFUNCTION("""COMPUTED_VALUE"""),"")</f>
        <v/>
      </c>
      <c r="D194" s="105"/>
      <c r="E194" s="105"/>
      <c r="F194" s="105"/>
      <c r="I194" s="105"/>
    </row>
    <row r="195">
      <c r="A195" s="105"/>
      <c r="B195" s="105"/>
      <c r="C195" s="225" t="str">
        <f>IFERROR(__xludf.DUMMYFUNCTION("""COMPUTED_VALUE"""),"")</f>
        <v/>
      </c>
      <c r="D195" s="105"/>
      <c r="E195" s="105"/>
      <c r="F195" s="105"/>
      <c r="I195" s="105"/>
    </row>
    <row r="196">
      <c r="A196" s="105"/>
      <c r="B196" s="105"/>
      <c r="C196" s="225" t="str">
        <f>IFERROR(__xludf.DUMMYFUNCTION("""COMPUTED_VALUE"""),"")</f>
        <v/>
      </c>
      <c r="D196" s="105"/>
      <c r="E196" s="105"/>
      <c r="F196" s="105"/>
      <c r="I196" s="105"/>
    </row>
    <row r="197">
      <c r="A197" s="105"/>
      <c r="B197" s="105"/>
      <c r="C197" s="225" t="str">
        <f>IFERROR(__xludf.DUMMYFUNCTION("""COMPUTED_VALUE"""),"")</f>
        <v/>
      </c>
      <c r="D197" s="105"/>
      <c r="E197" s="105"/>
      <c r="F197" s="105"/>
      <c r="I197" s="105"/>
    </row>
    <row r="198">
      <c r="A198" s="105"/>
      <c r="B198" s="105"/>
      <c r="C198" s="225" t="str">
        <f>IFERROR(__xludf.DUMMYFUNCTION("""COMPUTED_VALUE"""),"")</f>
        <v/>
      </c>
      <c r="D198" s="105"/>
      <c r="E198" s="105"/>
      <c r="F198" s="105"/>
      <c r="I198" s="105"/>
    </row>
    <row r="199">
      <c r="A199" s="105"/>
      <c r="B199" s="105"/>
      <c r="C199" s="225" t="str">
        <f>IFERROR(__xludf.DUMMYFUNCTION("""COMPUTED_VALUE"""),"")</f>
        <v/>
      </c>
      <c r="D199" s="105"/>
      <c r="E199" s="105"/>
      <c r="F199" s="105"/>
      <c r="I199" s="105"/>
    </row>
    <row r="200">
      <c r="A200" s="105"/>
      <c r="B200" s="105"/>
      <c r="C200" s="225" t="str">
        <f>IFERROR(__xludf.DUMMYFUNCTION("""COMPUTED_VALUE"""),"")</f>
        <v/>
      </c>
      <c r="D200" s="105"/>
      <c r="E200" s="105"/>
      <c r="F200" s="105"/>
      <c r="I200" s="105"/>
    </row>
    <row r="201">
      <c r="A201" s="105"/>
      <c r="B201" s="105"/>
      <c r="C201" s="225" t="str">
        <f>IFERROR(__xludf.DUMMYFUNCTION("""COMPUTED_VALUE"""),"")</f>
        <v/>
      </c>
      <c r="D201" s="105"/>
      <c r="E201" s="105"/>
      <c r="F201" s="105"/>
      <c r="I201" s="105"/>
    </row>
    <row r="202">
      <c r="A202" s="105"/>
      <c r="B202" s="105"/>
      <c r="C202" s="225" t="str">
        <f>IFERROR(__xludf.DUMMYFUNCTION("""COMPUTED_VALUE"""),"")</f>
        <v/>
      </c>
      <c r="D202" s="105"/>
      <c r="E202" s="105"/>
      <c r="F202" s="105"/>
      <c r="I202" s="105"/>
    </row>
    <row r="203">
      <c r="A203" s="105"/>
      <c r="B203" s="105"/>
      <c r="C203" s="225" t="str">
        <f>IFERROR(__xludf.DUMMYFUNCTION("""COMPUTED_VALUE"""),"")</f>
        <v/>
      </c>
      <c r="D203" s="105"/>
      <c r="E203" s="105"/>
      <c r="F203" s="105"/>
      <c r="I203" s="105"/>
    </row>
    <row r="204">
      <c r="A204" s="105"/>
      <c r="B204" s="105"/>
      <c r="C204" s="225" t="str">
        <f>IFERROR(__xludf.DUMMYFUNCTION("""COMPUTED_VALUE"""),"")</f>
        <v/>
      </c>
      <c r="D204" s="105"/>
      <c r="E204" s="105"/>
      <c r="F204" s="105"/>
      <c r="I204" s="105"/>
    </row>
    <row r="205">
      <c r="A205" s="105"/>
      <c r="B205" s="105"/>
      <c r="C205" s="225" t="str">
        <f>IFERROR(__xludf.DUMMYFUNCTION("""COMPUTED_VALUE"""),"")</f>
        <v/>
      </c>
      <c r="D205" s="105"/>
      <c r="E205" s="105"/>
      <c r="F205" s="105"/>
      <c r="I205" s="105"/>
    </row>
    <row r="206">
      <c r="A206" s="105"/>
      <c r="B206" s="105"/>
      <c r="C206" s="225" t="str">
        <f>IFERROR(__xludf.DUMMYFUNCTION("""COMPUTED_VALUE"""),"")</f>
        <v/>
      </c>
      <c r="D206" s="105"/>
      <c r="E206" s="105"/>
      <c r="F206" s="105"/>
      <c r="I206" s="105"/>
    </row>
    <row r="207">
      <c r="A207" s="105"/>
      <c r="B207" s="105"/>
      <c r="C207" s="225" t="str">
        <f>IFERROR(__xludf.DUMMYFUNCTION("""COMPUTED_VALUE"""),"")</f>
        <v/>
      </c>
      <c r="D207" s="105"/>
      <c r="E207" s="105"/>
      <c r="F207" s="105"/>
      <c r="I207" s="105"/>
    </row>
    <row r="208">
      <c r="A208" s="105"/>
      <c r="B208" s="105"/>
      <c r="C208" s="225" t="str">
        <f>IFERROR(__xludf.DUMMYFUNCTION("""COMPUTED_VALUE"""),"")</f>
        <v/>
      </c>
      <c r="D208" s="105"/>
      <c r="E208" s="105"/>
      <c r="F208" s="105"/>
      <c r="I208" s="105"/>
    </row>
    <row r="209">
      <c r="A209" s="105"/>
      <c r="B209" s="105"/>
      <c r="C209" s="225" t="str">
        <f>IFERROR(__xludf.DUMMYFUNCTION("""COMPUTED_VALUE"""),"")</f>
        <v/>
      </c>
      <c r="D209" s="105"/>
      <c r="E209" s="105"/>
      <c r="F209" s="105"/>
      <c r="I209" s="105"/>
    </row>
    <row r="210">
      <c r="A210" s="105"/>
      <c r="B210" s="105"/>
      <c r="C210" s="225" t="str">
        <f>IFERROR(__xludf.DUMMYFUNCTION("""COMPUTED_VALUE"""),"")</f>
        <v/>
      </c>
      <c r="D210" s="105"/>
      <c r="E210" s="105"/>
      <c r="F210" s="105"/>
      <c r="I210" s="105"/>
    </row>
    <row r="211">
      <c r="A211" s="105"/>
      <c r="B211" s="105"/>
      <c r="C211" s="225" t="str">
        <f>IFERROR(__xludf.DUMMYFUNCTION("""COMPUTED_VALUE"""),"")</f>
        <v/>
      </c>
      <c r="D211" s="105"/>
      <c r="E211" s="105"/>
      <c r="F211" s="105"/>
      <c r="I211" s="105"/>
    </row>
    <row r="212">
      <c r="A212" s="105"/>
      <c r="B212" s="105"/>
      <c r="C212" s="225" t="str">
        <f>IFERROR(__xludf.DUMMYFUNCTION("""COMPUTED_VALUE"""),"")</f>
        <v/>
      </c>
      <c r="D212" s="105"/>
      <c r="E212" s="105"/>
      <c r="F212" s="105"/>
      <c r="I212" s="105"/>
    </row>
    <row r="213">
      <c r="A213" s="105"/>
      <c r="B213" s="105"/>
      <c r="C213" s="225" t="str">
        <f>IFERROR(__xludf.DUMMYFUNCTION("""COMPUTED_VALUE"""),"")</f>
        <v/>
      </c>
      <c r="D213" s="105"/>
      <c r="E213" s="105"/>
      <c r="F213" s="105"/>
      <c r="I213" s="105"/>
    </row>
    <row r="214">
      <c r="A214" s="105"/>
      <c r="B214" s="105"/>
      <c r="C214" s="225" t="str">
        <f>IFERROR(__xludf.DUMMYFUNCTION("""COMPUTED_VALUE"""),"")</f>
        <v/>
      </c>
      <c r="D214" s="105"/>
      <c r="E214" s="105"/>
      <c r="F214" s="105"/>
      <c r="I214" s="105"/>
    </row>
    <row r="215">
      <c r="A215" s="105"/>
      <c r="B215" s="105"/>
      <c r="C215" s="225" t="str">
        <f>IFERROR(__xludf.DUMMYFUNCTION("""COMPUTED_VALUE"""),"")</f>
        <v/>
      </c>
      <c r="D215" s="105"/>
      <c r="E215" s="105"/>
      <c r="F215" s="105"/>
      <c r="I215" s="105"/>
    </row>
    <row r="216">
      <c r="A216" s="105"/>
      <c r="B216" s="105"/>
      <c r="C216" s="225" t="str">
        <f>IFERROR(__xludf.DUMMYFUNCTION("""COMPUTED_VALUE"""),"")</f>
        <v/>
      </c>
      <c r="D216" s="105"/>
      <c r="E216" s="105"/>
      <c r="F216" s="105"/>
      <c r="I216" s="105"/>
    </row>
    <row r="217">
      <c r="A217" s="105"/>
      <c r="B217" s="105"/>
      <c r="C217" s="225" t="str">
        <f>IFERROR(__xludf.DUMMYFUNCTION("""COMPUTED_VALUE"""),"")</f>
        <v/>
      </c>
      <c r="D217" s="105"/>
      <c r="E217" s="105"/>
      <c r="F217" s="105"/>
      <c r="I217" s="105"/>
    </row>
    <row r="218">
      <c r="A218" s="105"/>
      <c r="B218" s="105"/>
      <c r="C218" s="225" t="str">
        <f>IFERROR(__xludf.DUMMYFUNCTION("""COMPUTED_VALUE"""),"")</f>
        <v/>
      </c>
      <c r="D218" s="105"/>
      <c r="E218" s="105"/>
      <c r="F218" s="105"/>
      <c r="I218" s="105"/>
    </row>
    <row r="219">
      <c r="A219" s="105"/>
      <c r="B219" s="105"/>
      <c r="C219" s="225" t="str">
        <f>IFERROR(__xludf.DUMMYFUNCTION("""COMPUTED_VALUE"""),"")</f>
        <v/>
      </c>
      <c r="D219" s="105"/>
      <c r="E219" s="105"/>
      <c r="F219" s="105"/>
      <c r="I219" s="105"/>
    </row>
    <row r="220">
      <c r="A220" s="105"/>
      <c r="B220" s="105"/>
      <c r="C220" s="225" t="str">
        <f>IFERROR(__xludf.DUMMYFUNCTION("""COMPUTED_VALUE"""),"")</f>
        <v/>
      </c>
      <c r="D220" s="105"/>
      <c r="E220" s="105"/>
      <c r="F220" s="105"/>
      <c r="I220" s="105"/>
    </row>
    <row r="221">
      <c r="A221" s="105"/>
      <c r="B221" s="105"/>
      <c r="C221" s="225" t="str">
        <f>IFERROR(__xludf.DUMMYFUNCTION("""COMPUTED_VALUE"""),"")</f>
        <v/>
      </c>
      <c r="D221" s="105"/>
      <c r="E221" s="105"/>
      <c r="F221" s="105"/>
      <c r="I221" s="105"/>
    </row>
    <row r="222">
      <c r="A222" s="105"/>
      <c r="B222" s="105"/>
      <c r="C222" s="225" t="str">
        <f>IFERROR(__xludf.DUMMYFUNCTION("""COMPUTED_VALUE"""),"")</f>
        <v/>
      </c>
      <c r="D222" s="105"/>
      <c r="E222" s="105"/>
      <c r="F222" s="105"/>
      <c r="I222" s="105"/>
    </row>
    <row r="223">
      <c r="A223" s="105"/>
      <c r="B223" s="105"/>
      <c r="C223" s="225" t="str">
        <f>IFERROR(__xludf.DUMMYFUNCTION("""COMPUTED_VALUE"""),"")</f>
        <v/>
      </c>
      <c r="D223" s="105"/>
      <c r="E223" s="105"/>
      <c r="F223" s="105"/>
      <c r="I223" s="105"/>
    </row>
    <row r="224">
      <c r="A224" s="105"/>
      <c r="B224" s="105"/>
      <c r="C224" s="225" t="str">
        <f>IFERROR(__xludf.DUMMYFUNCTION("""COMPUTED_VALUE"""),"")</f>
        <v/>
      </c>
      <c r="D224" s="105"/>
      <c r="E224" s="105"/>
      <c r="F224" s="105"/>
      <c r="I224" s="105"/>
    </row>
    <row r="225">
      <c r="A225" s="105"/>
      <c r="B225" s="105"/>
      <c r="C225" s="225" t="str">
        <f>IFERROR(__xludf.DUMMYFUNCTION("""COMPUTED_VALUE"""),"")</f>
        <v/>
      </c>
      <c r="D225" s="105"/>
      <c r="E225" s="105"/>
      <c r="F225" s="105"/>
      <c r="I225" s="105"/>
    </row>
    <row r="226">
      <c r="A226" s="105"/>
      <c r="B226" s="105"/>
      <c r="C226" s="225" t="str">
        <f>IFERROR(__xludf.DUMMYFUNCTION("""COMPUTED_VALUE"""),"")</f>
        <v/>
      </c>
      <c r="D226" s="105"/>
      <c r="E226" s="105"/>
      <c r="F226" s="105"/>
      <c r="I226" s="105"/>
    </row>
    <row r="227">
      <c r="A227" s="105"/>
      <c r="B227" s="105"/>
      <c r="C227" s="225" t="str">
        <f>IFERROR(__xludf.DUMMYFUNCTION("""COMPUTED_VALUE"""),"")</f>
        <v/>
      </c>
      <c r="D227" s="105"/>
      <c r="E227" s="105"/>
      <c r="F227" s="105"/>
      <c r="I227" s="105"/>
    </row>
    <row r="228">
      <c r="A228" s="105"/>
      <c r="B228" s="105"/>
      <c r="C228" s="225" t="str">
        <f>IFERROR(__xludf.DUMMYFUNCTION("""COMPUTED_VALUE"""),"")</f>
        <v/>
      </c>
      <c r="D228" s="105"/>
      <c r="E228" s="105"/>
      <c r="F228" s="105"/>
      <c r="I228" s="105"/>
    </row>
    <row r="229">
      <c r="A229" s="105"/>
      <c r="B229" s="105"/>
      <c r="C229" s="225" t="str">
        <f>IFERROR(__xludf.DUMMYFUNCTION("""COMPUTED_VALUE"""),"")</f>
        <v/>
      </c>
      <c r="D229" s="105"/>
      <c r="E229" s="105"/>
      <c r="F229" s="105"/>
      <c r="I229" s="105"/>
    </row>
    <row r="230">
      <c r="A230" s="105"/>
      <c r="B230" s="105"/>
      <c r="C230" s="225" t="str">
        <f>IFERROR(__xludf.DUMMYFUNCTION("""COMPUTED_VALUE"""),"")</f>
        <v/>
      </c>
      <c r="D230" s="105"/>
      <c r="E230" s="105"/>
      <c r="F230" s="105"/>
      <c r="I230" s="105"/>
    </row>
    <row r="231">
      <c r="A231" s="105"/>
      <c r="B231" s="105"/>
      <c r="C231" s="225" t="str">
        <f>IFERROR(__xludf.DUMMYFUNCTION("""COMPUTED_VALUE"""),"")</f>
        <v/>
      </c>
      <c r="D231" s="105"/>
      <c r="E231" s="105"/>
      <c r="F231" s="105"/>
      <c r="I231" s="105"/>
    </row>
    <row r="232">
      <c r="A232" s="105"/>
      <c r="B232" s="105"/>
      <c r="C232" s="225" t="str">
        <f>IFERROR(__xludf.DUMMYFUNCTION("""COMPUTED_VALUE"""),"")</f>
        <v/>
      </c>
      <c r="D232" s="105"/>
      <c r="E232" s="105"/>
      <c r="F232" s="105"/>
      <c r="I232" s="105"/>
    </row>
    <row r="233">
      <c r="A233" s="105"/>
      <c r="B233" s="105"/>
      <c r="C233" s="225" t="str">
        <f>IFERROR(__xludf.DUMMYFUNCTION("""COMPUTED_VALUE"""),"")</f>
        <v/>
      </c>
      <c r="D233" s="105"/>
      <c r="E233" s="105"/>
      <c r="F233" s="105"/>
      <c r="I233" s="105"/>
    </row>
    <row r="234">
      <c r="A234" s="105"/>
      <c r="B234" s="105"/>
      <c r="C234" s="225" t="str">
        <f>IFERROR(__xludf.DUMMYFUNCTION("""COMPUTED_VALUE"""),"")</f>
        <v/>
      </c>
      <c r="D234" s="105"/>
      <c r="E234" s="105"/>
      <c r="F234" s="105"/>
      <c r="I234" s="105"/>
    </row>
    <row r="235">
      <c r="A235" s="105"/>
      <c r="B235" s="105"/>
      <c r="C235" s="225" t="str">
        <f>IFERROR(__xludf.DUMMYFUNCTION("""COMPUTED_VALUE"""),"")</f>
        <v/>
      </c>
      <c r="D235" s="105"/>
      <c r="E235" s="105"/>
      <c r="F235" s="105"/>
      <c r="I235" s="105"/>
    </row>
    <row r="236">
      <c r="A236" s="105"/>
      <c r="B236" s="105"/>
      <c r="C236" s="225" t="str">
        <f>IFERROR(__xludf.DUMMYFUNCTION("""COMPUTED_VALUE"""),"")</f>
        <v/>
      </c>
      <c r="D236" s="105"/>
      <c r="E236" s="105"/>
      <c r="F236" s="105"/>
      <c r="I236" s="105"/>
    </row>
    <row r="237">
      <c r="A237" s="105"/>
      <c r="B237" s="105"/>
      <c r="C237" s="225" t="str">
        <f>IFERROR(__xludf.DUMMYFUNCTION("""COMPUTED_VALUE"""),"")</f>
        <v/>
      </c>
      <c r="D237" s="105"/>
      <c r="E237" s="105"/>
      <c r="F237" s="105"/>
      <c r="I237" s="105"/>
    </row>
    <row r="238">
      <c r="A238" s="105"/>
      <c r="B238" s="105"/>
      <c r="C238" s="225" t="str">
        <f>IFERROR(__xludf.DUMMYFUNCTION("""COMPUTED_VALUE"""),"")</f>
        <v/>
      </c>
      <c r="D238" s="105"/>
      <c r="E238" s="105"/>
      <c r="F238" s="105"/>
      <c r="I238" s="105"/>
    </row>
    <row r="239">
      <c r="A239" s="105"/>
      <c r="B239" s="105"/>
      <c r="C239" s="225" t="str">
        <f>IFERROR(__xludf.DUMMYFUNCTION("""COMPUTED_VALUE"""),"")</f>
        <v/>
      </c>
      <c r="D239" s="105"/>
      <c r="E239" s="105"/>
      <c r="F239" s="105"/>
      <c r="I239" s="105"/>
    </row>
    <row r="240">
      <c r="A240" s="105"/>
      <c r="B240" s="105"/>
      <c r="C240" s="225" t="str">
        <f>IFERROR(__xludf.DUMMYFUNCTION("""COMPUTED_VALUE"""),"")</f>
        <v/>
      </c>
      <c r="D240" s="105"/>
      <c r="E240" s="105"/>
      <c r="F240" s="105"/>
      <c r="I240" s="105"/>
    </row>
    <row r="241">
      <c r="A241" s="105"/>
      <c r="B241" s="105"/>
      <c r="C241" s="225" t="str">
        <f>IFERROR(__xludf.DUMMYFUNCTION("""COMPUTED_VALUE"""),"")</f>
        <v/>
      </c>
      <c r="D241" s="105"/>
      <c r="E241" s="105"/>
      <c r="F241" s="105"/>
      <c r="I241" s="105"/>
    </row>
    <row r="242">
      <c r="A242" s="105"/>
      <c r="B242" s="105"/>
      <c r="C242" s="225" t="str">
        <f>IFERROR(__xludf.DUMMYFUNCTION("""COMPUTED_VALUE"""),"")</f>
        <v/>
      </c>
      <c r="D242" s="105"/>
      <c r="E242" s="105"/>
      <c r="F242" s="105"/>
      <c r="I242" s="105"/>
    </row>
    <row r="243">
      <c r="A243" s="105"/>
      <c r="B243" s="105"/>
      <c r="C243" s="225" t="str">
        <f>IFERROR(__xludf.DUMMYFUNCTION("""COMPUTED_VALUE"""),"")</f>
        <v/>
      </c>
      <c r="D243" s="105"/>
      <c r="E243" s="105"/>
      <c r="F243" s="105"/>
      <c r="I243" s="105"/>
    </row>
    <row r="244">
      <c r="A244" s="105"/>
      <c r="B244" s="105"/>
      <c r="C244" s="225" t="str">
        <f>IFERROR(__xludf.DUMMYFUNCTION("""COMPUTED_VALUE"""),"")</f>
        <v/>
      </c>
      <c r="D244" s="105"/>
      <c r="E244" s="105"/>
      <c r="F244" s="105"/>
      <c r="I244" s="105"/>
    </row>
    <row r="245">
      <c r="A245" s="105"/>
      <c r="B245" s="105"/>
      <c r="C245" s="225" t="str">
        <f>IFERROR(__xludf.DUMMYFUNCTION("""COMPUTED_VALUE"""),"")</f>
        <v/>
      </c>
      <c r="D245" s="105"/>
      <c r="E245" s="105"/>
      <c r="F245" s="105"/>
      <c r="I245" s="105"/>
    </row>
    <row r="246">
      <c r="A246" s="105"/>
      <c r="B246" s="105"/>
      <c r="C246" s="225" t="str">
        <f>IFERROR(__xludf.DUMMYFUNCTION("""COMPUTED_VALUE"""),"")</f>
        <v/>
      </c>
      <c r="D246" s="105"/>
      <c r="E246" s="105"/>
      <c r="F246" s="105"/>
      <c r="I246" s="105"/>
    </row>
    <row r="247">
      <c r="A247" s="105"/>
      <c r="B247" s="105"/>
      <c r="C247" s="225" t="str">
        <f>IFERROR(__xludf.DUMMYFUNCTION("""COMPUTED_VALUE"""),"")</f>
        <v/>
      </c>
      <c r="D247" s="105"/>
      <c r="E247" s="105"/>
      <c r="F247" s="105"/>
      <c r="I247" s="105"/>
    </row>
    <row r="248">
      <c r="A248" s="105"/>
      <c r="B248" s="105"/>
      <c r="C248" s="225" t="str">
        <f>IFERROR(__xludf.DUMMYFUNCTION("""COMPUTED_VALUE"""),"")</f>
        <v/>
      </c>
      <c r="D248" s="105"/>
      <c r="E248" s="105"/>
      <c r="F248" s="105"/>
      <c r="I248" s="105"/>
    </row>
    <row r="249">
      <c r="A249" s="105"/>
      <c r="B249" s="105"/>
      <c r="C249" s="225" t="str">
        <f>IFERROR(__xludf.DUMMYFUNCTION("""COMPUTED_VALUE"""),"")</f>
        <v/>
      </c>
      <c r="D249" s="105"/>
      <c r="E249" s="105"/>
      <c r="F249" s="105"/>
      <c r="I249" s="105"/>
    </row>
    <row r="250">
      <c r="A250" s="105"/>
      <c r="B250" s="105"/>
      <c r="C250" s="225" t="str">
        <f>IFERROR(__xludf.DUMMYFUNCTION("""COMPUTED_VALUE"""),"")</f>
        <v/>
      </c>
      <c r="D250" s="105"/>
      <c r="E250" s="105"/>
      <c r="F250" s="105"/>
      <c r="I250" s="105"/>
    </row>
    <row r="251">
      <c r="A251" s="105"/>
      <c r="B251" s="105"/>
      <c r="C251" s="225" t="str">
        <f>IFERROR(__xludf.DUMMYFUNCTION("""COMPUTED_VALUE"""),"")</f>
        <v/>
      </c>
      <c r="D251" s="105"/>
      <c r="E251" s="105"/>
      <c r="F251" s="105"/>
      <c r="I251" s="105"/>
    </row>
    <row r="252">
      <c r="A252" s="105"/>
      <c r="B252" s="105"/>
      <c r="C252" s="225" t="str">
        <f>IFERROR(__xludf.DUMMYFUNCTION("""COMPUTED_VALUE"""),"")</f>
        <v/>
      </c>
      <c r="D252" s="105"/>
      <c r="E252" s="105"/>
      <c r="F252" s="105"/>
      <c r="I252" s="105"/>
    </row>
    <row r="253">
      <c r="A253" s="105"/>
      <c r="B253" s="105"/>
      <c r="C253" s="225" t="str">
        <f>IFERROR(__xludf.DUMMYFUNCTION("""COMPUTED_VALUE"""),"")</f>
        <v/>
      </c>
      <c r="D253" s="105"/>
      <c r="E253" s="105"/>
      <c r="F253" s="105"/>
      <c r="I253" s="105"/>
    </row>
    <row r="254">
      <c r="A254" s="105"/>
      <c r="B254" s="105"/>
      <c r="C254" s="225" t="str">
        <f>IFERROR(__xludf.DUMMYFUNCTION("""COMPUTED_VALUE"""),"")</f>
        <v/>
      </c>
      <c r="D254" s="105"/>
      <c r="E254" s="105"/>
      <c r="F254" s="105"/>
      <c r="I254" s="105"/>
    </row>
    <row r="255">
      <c r="A255" s="105"/>
      <c r="B255" s="105"/>
      <c r="C255" s="225" t="str">
        <f>IFERROR(__xludf.DUMMYFUNCTION("""COMPUTED_VALUE"""),"")</f>
        <v/>
      </c>
      <c r="D255" s="105"/>
      <c r="E255" s="105"/>
      <c r="F255" s="105"/>
      <c r="I255" s="105"/>
    </row>
    <row r="256">
      <c r="A256" s="105"/>
      <c r="B256" s="105"/>
      <c r="C256" s="225" t="str">
        <f>IFERROR(__xludf.DUMMYFUNCTION("""COMPUTED_VALUE"""),"")</f>
        <v/>
      </c>
      <c r="D256" s="105"/>
      <c r="E256" s="105"/>
      <c r="F256" s="105"/>
      <c r="I256" s="105"/>
    </row>
    <row r="257">
      <c r="A257" s="105"/>
      <c r="B257" s="105"/>
      <c r="C257" s="225" t="str">
        <f>IFERROR(__xludf.DUMMYFUNCTION("""COMPUTED_VALUE"""),"")</f>
        <v/>
      </c>
      <c r="D257" s="105"/>
      <c r="E257" s="105"/>
      <c r="F257" s="105"/>
      <c r="I257" s="105"/>
    </row>
    <row r="258">
      <c r="A258" s="105"/>
      <c r="B258" s="105"/>
      <c r="C258" s="225" t="str">
        <f>IFERROR(__xludf.DUMMYFUNCTION("""COMPUTED_VALUE"""),"")</f>
        <v/>
      </c>
      <c r="D258" s="105"/>
      <c r="E258" s="105"/>
      <c r="F258" s="105"/>
      <c r="I258" s="105"/>
    </row>
    <row r="259">
      <c r="A259" s="105"/>
      <c r="B259" s="105"/>
      <c r="C259" s="225" t="str">
        <f>IFERROR(__xludf.DUMMYFUNCTION("""COMPUTED_VALUE"""),"")</f>
        <v/>
      </c>
      <c r="D259" s="105"/>
      <c r="E259" s="105"/>
      <c r="F259" s="105"/>
      <c r="I259" s="105"/>
    </row>
    <row r="260">
      <c r="A260" s="105"/>
      <c r="B260" s="105"/>
      <c r="C260" s="225" t="str">
        <f>IFERROR(__xludf.DUMMYFUNCTION("""COMPUTED_VALUE"""),"")</f>
        <v/>
      </c>
      <c r="D260" s="105"/>
      <c r="E260" s="105"/>
      <c r="F260" s="105"/>
      <c r="I260" s="105"/>
    </row>
    <row r="261">
      <c r="A261" s="105"/>
      <c r="B261" s="105"/>
      <c r="C261" s="225" t="str">
        <f>IFERROR(__xludf.DUMMYFUNCTION("""COMPUTED_VALUE"""),"")</f>
        <v/>
      </c>
      <c r="D261" s="105"/>
      <c r="E261" s="105"/>
      <c r="F261" s="105"/>
      <c r="I261" s="105"/>
    </row>
    <row r="262">
      <c r="A262" s="105"/>
      <c r="B262" s="105"/>
      <c r="C262" s="225" t="str">
        <f>IFERROR(__xludf.DUMMYFUNCTION("""COMPUTED_VALUE"""),"")</f>
        <v/>
      </c>
      <c r="D262" s="105"/>
      <c r="E262" s="105"/>
      <c r="F262" s="105"/>
      <c r="I262" s="105"/>
    </row>
    <row r="263">
      <c r="A263" s="105"/>
      <c r="B263" s="105"/>
      <c r="C263" s="225" t="str">
        <f>IFERROR(__xludf.DUMMYFUNCTION("""COMPUTED_VALUE"""),"")</f>
        <v/>
      </c>
      <c r="D263" s="105"/>
      <c r="E263" s="105"/>
      <c r="F263" s="105"/>
      <c r="I263" s="105"/>
    </row>
    <row r="264">
      <c r="A264" s="105"/>
      <c r="B264" s="105"/>
      <c r="C264" s="225" t="str">
        <f>IFERROR(__xludf.DUMMYFUNCTION("""COMPUTED_VALUE"""),"")</f>
        <v/>
      </c>
      <c r="D264" s="105"/>
      <c r="E264" s="105"/>
      <c r="F264" s="105"/>
      <c r="I264" s="105"/>
    </row>
    <row r="265">
      <c r="A265" s="105"/>
      <c r="B265" s="105"/>
      <c r="C265" s="225" t="str">
        <f>IFERROR(__xludf.DUMMYFUNCTION("""COMPUTED_VALUE"""),"")</f>
        <v/>
      </c>
      <c r="D265" s="105"/>
      <c r="E265" s="105"/>
      <c r="F265" s="105"/>
      <c r="I265" s="105"/>
    </row>
    <row r="266">
      <c r="A266" s="105"/>
      <c r="B266" s="105"/>
      <c r="C266" s="225" t="str">
        <f>IFERROR(__xludf.DUMMYFUNCTION("""COMPUTED_VALUE"""),"")</f>
        <v/>
      </c>
      <c r="D266" s="105"/>
      <c r="E266" s="105"/>
      <c r="F266" s="105"/>
      <c r="I266" s="105"/>
    </row>
    <row r="267">
      <c r="A267" s="105"/>
      <c r="B267" s="105"/>
      <c r="C267" s="225" t="str">
        <f>IFERROR(__xludf.DUMMYFUNCTION("""COMPUTED_VALUE"""),"")</f>
        <v/>
      </c>
      <c r="D267" s="105"/>
      <c r="E267" s="105"/>
      <c r="F267" s="105"/>
      <c r="I267" s="105"/>
    </row>
    <row r="268">
      <c r="A268" s="105"/>
      <c r="B268" s="105"/>
      <c r="C268" s="225" t="str">
        <f>IFERROR(__xludf.DUMMYFUNCTION("""COMPUTED_VALUE"""),"")</f>
        <v/>
      </c>
      <c r="D268" s="105"/>
      <c r="E268" s="105"/>
      <c r="F268" s="105"/>
      <c r="I268" s="105"/>
    </row>
    <row r="269">
      <c r="A269" s="105"/>
      <c r="B269" s="105"/>
      <c r="C269" s="225" t="str">
        <f>IFERROR(__xludf.DUMMYFUNCTION("""COMPUTED_VALUE"""),"")</f>
        <v/>
      </c>
      <c r="D269" s="105"/>
      <c r="E269" s="105"/>
      <c r="F269" s="105"/>
      <c r="I269" s="105"/>
    </row>
    <row r="270">
      <c r="A270" s="105"/>
      <c r="B270" s="105"/>
      <c r="C270" s="225" t="str">
        <f>IFERROR(__xludf.DUMMYFUNCTION("""COMPUTED_VALUE"""),"")</f>
        <v/>
      </c>
      <c r="D270" s="105"/>
      <c r="E270" s="105"/>
      <c r="F270" s="105"/>
      <c r="I270" s="105"/>
    </row>
    <row r="271">
      <c r="A271" s="105"/>
      <c r="B271" s="105"/>
      <c r="C271" s="225" t="str">
        <f>IFERROR(__xludf.DUMMYFUNCTION("""COMPUTED_VALUE"""),"")</f>
        <v/>
      </c>
      <c r="D271" s="105"/>
      <c r="E271" s="105"/>
      <c r="F271" s="105"/>
      <c r="I271" s="105"/>
    </row>
    <row r="272">
      <c r="A272" s="105"/>
      <c r="B272" s="105"/>
      <c r="C272" s="225" t="str">
        <f>IFERROR(__xludf.DUMMYFUNCTION("""COMPUTED_VALUE"""),"")</f>
        <v/>
      </c>
      <c r="D272" s="105"/>
      <c r="E272" s="105"/>
      <c r="F272" s="105"/>
      <c r="I272" s="105"/>
    </row>
    <row r="273">
      <c r="A273" s="105"/>
      <c r="B273" s="105"/>
      <c r="C273" s="225" t="str">
        <f>IFERROR(__xludf.DUMMYFUNCTION("""COMPUTED_VALUE"""),"")</f>
        <v/>
      </c>
      <c r="D273" s="105"/>
      <c r="E273" s="105"/>
      <c r="F273" s="105"/>
      <c r="I273" s="105"/>
    </row>
    <row r="274">
      <c r="A274" s="105"/>
      <c r="B274" s="105"/>
      <c r="C274" s="225" t="str">
        <f>IFERROR(__xludf.DUMMYFUNCTION("""COMPUTED_VALUE"""),"")</f>
        <v/>
      </c>
      <c r="D274" s="105"/>
      <c r="E274" s="105"/>
      <c r="F274" s="105"/>
      <c r="I274" s="105"/>
    </row>
    <row r="275">
      <c r="A275" s="105"/>
      <c r="B275" s="105"/>
      <c r="C275" s="225" t="str">
        <f>IFERROR(__xludf.DUMMYFUNCTION("""COMPUTED_VALUE"""),"")</f>
        <v/>
      </c>
      <c r="D275" s="105"/>
      <c r="E275" s="105"/>
      <c r="F275" s="105"/>
      <c r="I275" s="105"/>
    </row>
    <row r="276">
      <c r="A276" s="105"/>
      <c r="B276" s="105"/>
      <c r="C276" s="225" t="str">
        <f>IFERROR(__xludf.DUMMYFUNCTION("""COMPUTED_VALUE"""),"")</f>
        <v/>
      </c>
      <c r="D276" s="105"/>
      <c r="E276" s="105"/>
      <c r="F276" s="105"/>
      <c r="I276" s="105"/>
    </row>
    <row r="277">
      <c r="A277" s="105"/>
      <c r="B277" s="105"/>
      <c r="C277" s="225" t="str">
        <f>IFERROR(__xludf.DUMMYFUNCTION("""COMPUTED_VALUE"""),"")</f>
        <v/>
      </c>
      <c r="D277" s="105"/>
      <c r="E277" s="105"/>
      <c r="F277" s="105"/>
      <c r="I277" s="105"/>
    </row>
    <row r="278">
      <c r="A278" s="105"/>
      <c r="B278" s="105"/>
      <c r="C278" s="225" t="str">
        <f>IFERROR(__xludf.DUMMYFUNCTION("""COMPUTED_VALUE"""),"")</f>
        <v/>
      </c>
      <c r="D278" s="105"/>
      <c r="E278" s="105"/>
      <c r="F278" s="105"/>
      <c r="I278" s="105"/>
    </row>
    <row r="279">
      <c r="A279" s="105"/>
      <c r="B279" s="105"/>
      <c r="C279" s="225" t="str">
        <f>IFERROR(__xludf.DUMMYFUNCTION("""COMPUTED_VALUE"""),"")</f>
        <v/>
      </c>
      <c r="D279" s="105"/>
      <c r="E279" s="105"/>
      <c r="F279" s="105"/>
      <c r="I279" s="105"/>
    </row>
    <row r="280">
      <c r="A280" s="105"/>
      <c r="B280" s="105"/>
      <c r="C280" s="225" t="str">
        <f>IFERROR(__xludf.DUMMYFUNCTION("""COMPUTED_VALUE"""),"")</f>
        <v/>
      </c>
      <c r="D280" s="105"/>
      <c r="E280" s="105"/>
      <c r="F280" s="105"/>
      <c r="I280" s="105"/>
    </row>
    <row r="281">
      <c r="A281" s="105"/>
      <c r="B281" s="105"/>
      <c r="C281" s="225" t="str">
        <f>IFERROR(__xludf.DUMMYFUNCTION("""COMPUTED_VALUE"""),"")</f>
        <v/>
      </c>
      <c r="D281" s="105"/>
      <c r="E281" s="105"/>
      <c r="F281" s="105"/>
      <c r="I281" s="105"/>
    </row>
    <row r="282">
      <c r="A282" s="105"/>
      <c r="B282" s="105"/>
      <c r="C282" s="225" t="str">
        <f>IFERROR(__xludf.DUMMYFUNCTION("""COMPUTED_VALUE"""),"")</f>
        <v/>
      </c>
      <c r="D282" s="105"/>
      <c r="E282" s="105"/>
      <c r="F282" s="105"/>
      <c r="I282" s="105"/>
    </row>
    <row r="283">
      <c r="A283" s="105"/>
      <c r="B283" s="105"/>
      <c r="C283" s="225" t="str">
        <f>IFERROR(__xludf.DUMMYFUNCTION("""COMPUTED_VALUE"""),"")</f>
        <v/>
      </c>
      <c r="D283" s="105"/>
      <c r="E283" s="105"/>
      <c r="F283" s="105"/>
      <c r="I283" s="105"/>
    </row>
    <row r="284">
      <c r="A284" s="105"/>
      <c r="B284" s="105"/>
      <c r="C284" s="225" t="str">
        <f>IFERROR(__xludf.DUMMYFUNCTION("""COMPUTED_VALUE"""),"")</f>
        <v/>
      </c>
      <c r="D284" s="105"/>
      <c r="E284" s="105"/>
      <c r="F284" s="105"/>
      <c r="I284" s="105"/>
    </row>
    <row r="285">
      <c r="A285" s="105"/>
      <c r="B285" s="105"/>
      <c r="C285" s="225" t="str">
        <f>IFERROR(__xludf.DUMMYFUNCTION("""COMPUTED_VALUE"""),"")</f>
        <v/>
      </c>
      <c r="D285" s="105"/>
      <c r="E285" s="105"/>
      <c r="F285" s="105"/>
      <c r="I285" s="105"/>
    </row>
    <row r="286">
      <c r="A286" s="105"/>
      <c r="B286" s="105"/>
      <c r="C286" s="225" t="str">
        <f>IFERROR(__xludf.DUMMYFUNCTION("""COMPUTED_VALUE"""),"")</f>
        <v/>
      </c>
      <c r="D286" s="105"/>
      <c r="E286" s="105"/>
      <c r="F286" s="105"/>
      <c r="I286" s="105"/>
    </row>
    <row r="287">
      <c r="A287" s="105"/>
      <c r="B287" s="105"/>
      <c r="C287" s="225" t="str">
        <f>IFERROR(__xludf.DUMMYFUNCTION("""COMPUTED_VALUE"""),"")</f>
        <v/>
      </c>
      <c r="D287" s="105"/>
      <c r="E287" s="105"/>
      <c r="F287" s="105"/>
      <c r="I287" s="105"/>
    </row>
    <row r="288">
      <c r="A288" s="105"/>
      <c r="B288" s="105"/>
      <c r="C288" s="225" t="str">
        <f>IFERROR(__xludf.DUMMYFUNCTION("""COMPUTED_VALUE"""),"")</f>
        <v/>
      </c>
      <c r="D288" s="105"/>
      <c r="E288" s="105"/>
      <c r="F288" s="105"/>
      <c r="I288" s="105"/>
    </row>
    <row r="289">
      <c r="A289" s="105"/>
      <c r="B289" s="105"/>
      <c r="C289" s="225" t="str">
        <f>IFERROR(__xludf.DUMMYFUNCTION("""COMPUTED_VALUE"""),"")</f>
        <v/>
      </c>
      <c r="D289" s="105"/>
      <c r="E289" s="105"/>
      <c r="F289" s="105"/>
      <c r="I289" s="105"/>
    </row>
    <row r="290">
      <c r="A290" s="105"/>
      <c r="B290" s="105"/>
      <c r="C290" s="225" t="str">
        <f>IFERROR(__xludf.DUMMYFUNCTION("""COMPUTED_VALUE"""),"")</f>
        <v/>
      </c>
      <c r="D290" s="105"/>
      <c r="E290" s="105"/>
      <c r="F290" s="105"/>
      <c r="I290" s="105"/>
    </row>
    <row r="291">
      <c r="A291" s="105"/>
      <c r="B291" s="105"/>
      <c r="C291" s="225" t="str">
        <f>IFERROR(__xludf.DUMMYFUNCTION("""COMPUTED_VALUE"""),"")</f>
        <v/>
      </c>
      <c r="D291" s="105"/>
      <c r="E291" s="105"/>
      <c r="F291" s="105"/>
      <c r="I291" s="105"/>
    </row>
    <row r="292">
      <c r="A292" s="105"/>
      <c r="B292" s="105"/>
      <c r="C292" s="225" t="str">
        <f>IFERROR(__xludf.DUMMYFUNCTION("""COMPUTED_VALUE"""),"")</f>
        <v/>
      </c>
      <c r="D292" s="105"/>
      <c r="E292" s="105"/>
      <c r="F292" s="105"/>
      <c r="I292" s="105"/>
    </row>
    <row r="293">
      <c r="A293" s="105"/>
      <c r="B293" s="105"/>
      <c r="C293" s="225" t="str">
        <f>IFERROR(__xludf.DUMMYFUNCTION("""COMPUTED_VALUE"""),"")</f>
        <v/>
      </c>
      <c r="D293" s="105"/>
      <c r="E293" s="105"/>
      <c r="F293" s="105"/>
      <c r="I293" s="105"/>
    </row>
    <row r="294">
      <c r="A294" s="105"/>
      <c r="B294" s="105"/>
      <c r="C294" s="225" t="str">
        <f>IFERROR(__xludf.DUMMYFUNCTION("""COMPUTED_VALUE"""),"")</f>
        <v/>
      </c>
      <c r="D294" s="105"/>
      <c r="E294" s="105"/>
      <c r="F294" s="105"/>
      <c r="I294" s="105"/>
    </row>
    <row r="295">
      <c r="A295" s="105"/>
      <c r="B295" s="105"/>
      <c r="C295" s="225" t="str">
        <f>IFERROR(__xludf.DUMMYFUNCTION("""COMPUTED_VALUE"""),"")</f>
        <v/>
      </c>
      <c r="D295" s="105"/>
      <c r="E295" s="105"/>
      <c r="F295" s="105"/>
      <c r="I295" s="105"/>
    </row>
    <row r="296">
      <c r="A296" s="105"/>
      <c r="B296" s="105"/>
      <c r="C296" s="225" t="str">
        <f>IFERROR(__xludf.DUMMYFUNCTION("""COMPUTED_VALUE"""),"")</f>
        <v/>
      </c>
      <c r="D296" s="105"/>
      <c r="E296" s="105"/>
      <c r="F296" s="105"/>
      <c r="I296" s="105"/>
    </row>
    <row r="297">
      <c r="A297" s="105"/>
      <c r="B297" s="105"/>
      <c r="C297" s="225" t="str">
        <f>IFERROR(__xludf.DUMMYFUNCTION("""COMPUTED_VALUE"""),"")</f>
        <v/>
      </c>
      <c r="D297" s="105"/>
      <c r="E297" s="105"/>
      <c r="F297" s="105"/>
      <c r="I297" s="105"/>
    </row>
    <row r="298">
      <c r="A298" s="105"/>
      <c r="B298" s="105"/>
      <c r="C298" s="225" t="str">
        <f>IFERROR(__xludf.DUMMYFUNCTION("""COMPUTED_VALUE"""),"")</f>
        <v/>
      </c>
      <c r="D298" s="105"/>
      <c r="E298" s="105"/>
      <c r="F298" s="105"/>
      <c r="I298" s="105"/>
    </row>
    <row r="299">
      <c r="A299" s="105"/>
      <c r="B299" s="105"/>
      <c r="C299" s="225" t="str">
        <f>IFERROR(__xludf.DUMMYFUNCTION("""COMPUTED_VALUE"""),"")</f>
        <v/>
      </c>
      <c r="D299" s="105"/>
      <c r="E299" s="105"/>
      <c r="F299" s="105"/>
      <c r="I299" s="105"/>
    </row>
    <row r="300">
      <c r="A300" s="105"/>
      <c r="B300" s="105"/>
      <c r="C300" s="225" t="str">
        <f>IFERROR(__xludf.DUMMYFUNCTION("""COMPUTED_VALUE"""),"")</f>
        <v/>
      </c>
      <c r="D300" s="105"/>
      <c r="E300" s="105"/>
      <c r="F300" s="105"/>
      <c r="I300" s="105"/>
    </row>
    <row r="301">
      <c r="A301" s="105"/>
      <c r="B301" s="105"/>
      <c r="C301" s="225" t="str">
        <f>IFERROR(__xludf.DUMMYFUNCTION("""COMPUTED_VALUE"""),"")</f>
        <v/>
      </c>
      <c r="D301" s="105"/>
      <c r="E301" s="105"/>
      <c r="F301" s="105"/>
      <c r="I301" s="105"/>
    </row>
    <row r="302">
      <c r="A302" s="105"/>
      <c r="B302" s="105"/>
      <c r="C302" s="225" t="str">
        <f>IFERROR(__xludf.DUMMYFUNCTION("""COMPUTED_VALUE"""),"")</f>
        <v/>
      </c>
      <c r="D302" s="105"/>
      <c r="E302" s="105"/>
      <c r="F302" s="105"/>
      <c r="I302" s="105"/>
    </row>
    <row r="303">
      <c r="A303" s="105"/>
      <c r="B303" s="105"/>
      <c r="C303" s="225" t="str">
        <f>IFERROR(__xludf.DUMMYFUNCTION("""COMPUTED_VALUE"""),"")</f>
        <v/>
      </c>
      <c r="D303" s="105"/>
      <c r="E303" s="105"/>
      <c r="F303" s="105"/>
      <c r="I303" s="105"/>
    </row>
    <row r="304">
      <c r="A304" s="105"/>
      <c r="B304" s="105"/>
      <c r="C304" s="225" t="str">
        <f>IFERROR(__xludf.DUMMYFUNCTION("""COMPUTED_VALUE"""),"")</f>
        <v/>
      </c>
      <c r="D304" s="105"/>
      <c r="E304" s="105"/>
      <c r="F304" s="105"/>
      <c r="I304" s="105"/>
    </row>
    <row r="305">
      <c r="A305" s="105"/>
      <c r="B305" s="105"/>
      <c r="C305" s="225" t="str">
        <f>IFERROR(__xludf.DUMMYFUNCTION("""COMPUTED_VALUE"""),"")</f>
        <v/>
      </c>
      <c r="D305" s="105"/>
      <c r="E305" s="105"/>
      <c r="F305" s="105"/>
      <c r="I305" s="105"/>
    </row>
    <row r="306">
      <c r="A306" s="105"/>
      <c r="B306" s="105"/>
      <c r="C306" s="225" t="str">
        <f>IFERROR(__xludf.DUMMYFUNCTION("""COMPUTED_VALUE"""),"")</f>
        <v/>
      </c>
      <c r="D306" s="105"/>
      <c r="E306" s="105"/>
      <c r="F306" s="105"/>
      <c r="I306" s="105"/>
    </row>
    <row r="307">
      <c r="A307" s="105"/>
      <c r="B307" s="105"/>
      <c r="C307" s="225" t="str">
        <f>IFERROR(__xludf.DUMMYFUNCTION("""COMPUTED_VALUE"""),"")</f>
        <v/>
      </c>
      <c r="D307" s="105"/>
      <c r="E307" s="105"/>
      <c r="F307" s="105"/>
      <c r="I307" s="105"/>
    </row>
    <row r="308">
      <c r="A308" s="105"/>
      <c r="B308" s="105"/>
      <c r="C308" s="225" t="str">
        <f>IFERROR(__xludf.DUMMYFUNCTION("""COMPUTED_VALUE"""),"")</f>
        <v/>
      </c>
      <c r="D308" s="105"/>
      <c r="E308" s="105"/>
      <c r="F308" s="105"/>
      <c r="I308" s="105"/>
    </row>
    <row r="309">
      <c r="A309" s="105"/>
      <c r="B309" s="105"/>
      <c r="C309" s="225" t="str">
        <f>IFERROR(__xludf.DUMMYFUNCTION("""COMPUTED_VALUE"""),"")</f>
        <v/>
      </c>
      <c r="D309" s="105"/>
      <c r="E309" s="105"/>
      <c r="F309" s="105"/>
      <c r="I309" s="105"/>
    </row>
    <row r="310">
      <c r="A310" s="105"/>
      <c r="B310" s="105"/>
      <c r="C310" s="225" t="str">
        <f>IFERROR(__xludf.DUMMYFUNCTION("""COMPUTED_VALUE"""),"")</f>
        <v/>
      </c>
      <c r="D310" s="105"/>
      <c r="E310" s="105"/>
      <c r="F310" s="105"/>
      <c r="I310" s="105"/>
    </row>
    <row r="311">
      <c r="A311" s="105"/>
      <c r="B311" s="105"/>
      <c r="C311" s="225" t="str">
        <f>IFERROR(__xludf.DUMMYFUNCTION("""COMPUTED_VALUE"""),"")</f>
        <v/>
      </c>
      <c r="D311" s="105"/>
      <c r="E311" s="105"/>
      <c r="F311" s="105"/>
      <c r="I311" s="105"/>
    </row>
    <row r="312">
      <c r="A312" s="105"/>
      <c r="B312" s="105"/>
      <c r="C312" s="225" t="str">
        <f>IFERROR(__xludf.DUMMYFUNCTION("""COMPUTED_VALUE"""),"")</f>
        <v/>
      </c>
      <c r="D312" s="105"/>
      <c r="E312" s="105"/>
      <c r="F312" s="105"/>
      <c r="I312" s="105"/>
    </row>
    <row r="313">
      <c r="A313" s="105"/>
      <c r="B313" s="105"/>
      <c r="C313" s="225" t="str">
        <f>IFERROR(__xludf.DUMMYFUNCTION("""COMPUTED_VALUE"""),"")</f>
        <v/>
      </c>
      <c r="D313" s="105"/>
      <c r="E313" s="105"/>
      <c r="F313" s="105"/>
      <c r="I313" s="105"/>
    </row>
    <row r="314">
      <c r="A314" s="105"/>
      <c r="B314" s="105"/>
      <c r="C314" s="225" t="str">
        <f>IFERROR(__xludf.DUMMYFUNCTION("""COMPUTED_VALUE"""),"")</f>
        <v/>
      </c>
      <c r="D314" s="105"/>
      <c r="E314" s="105"/>
      <c r="F314" s="105"/>
      <c r="I314" s="105"/>
    </row>
    <row r="315">
      <c r="A315" s="105"/>
      <c r="B315" s="105"/>
      <c r="C315" s="225" t="str">
        <f>IFERROR(__xludf.DUMMYFUNCTION("""COMPUTED_VALUE"""),"")</f>
        <v/>
      </c>
      <c r="D315" s="105"/>
      <c r="E315" s="105"/>
      <c r="F315" s="105"/>
      <c r="I315" s="105"/>
    </row>
    <row r="316">
      <c r="A316" s="105"/>
      <c r="B316" s="105"/>
      <c r="C316" s="225" t="str">
        <f>IFERROR(__xludf.DUMMYFUNCTION("""COMPUTED_VALUE"""),"")</f>
        <v/>
      </c>
      <c r="D316" s="105"/>
      <c r="E316" s="105"/>
      <c r="F316" s="105"/>
      <c r="I316" s="105"/>
    </row>
    <row r="317">
      <c r="A317" s="105"/>
      <c r="B317" s="105"/>
      <c r="C317" s="225" t="str">
        <f>IFERROR(__xludf.DUMMYFUNCTION("""COMPUTED_VALUE"""),"")</f>
        <v/>
      </c>
      <c r="D317" s="105"/>
      <c r="E317" s="105"/>
      <c r="F317" s="105"/>
      <c r="I317" s="105"/>
    </row>
    <row r="318">
      <c r="A318" s="105"/>
      <c r="B318" s="105"/>
      <c r="C318" s="225" t="str">
        <f>IFERROR(__xludf.DUMMYFUNCTION("""COMPUTED_VALUE"""),"")</f>
        <v/>
      </c>
      <c r="D318" s="105"/>
      <c r="E318" s="105"/>
      <c r="F318" s="105"/>
      <c r="I318" s="105"/>
    </row>
    <row r="319">
      <c r="A319" s="105"/>
      <c r="B319" s="105"/>
      <c r="C319" s="225" t="str">
        <f>IFERROR(__xludf.DUMMYFUNCTION("""COMPUTED_VALUE"""),"")</f>
        <v/>
      </c>
      <c r="D319" s="105"/>
      <c r="E319" s="105"/>
      <c r="F319" s="105"/>
      <c r="I319" s="105"/>
    </row>
    <row r="320">
      <c r="A320" s="105"/>
      <c r="B320" s="105"/>
      <c r="C320" s="225" t="str">
        <f>IFERROR(__xludf.DUMMYFUNCTION("""COMPUTED_VALUE"""),"")</f>
        <v/>
      </c>
      <c r="D320" s="105"/>
      <c r="E320" s="105"/>
      <c r="F320" s="105"/>
      <c r="I320" s="105"/>
    </row>
    <row r="321">
      <c r="A321" s="105"/>
      <c r="B321" s="105"/>
      <c r="C321" s="225" t="str">
        <f>IFERROR(__xludf.DUMMYFUNCTION("""COMPUTED_VALUE"""),"")</f>
        <v/>
      </c>
      <c r="D321" s="105"/>
      <c r="E321" s="105"/>
      <c r="F321" s="105"/>
      <c r="I321" s="105"/>
    </row>
    <row r="322">
      <c r="A322" s="105"/>
      <c r="B322" s="105"/>
      <c r="C322" s="225" t="str">
        <f>IFERROR(__xludf.DUMMYFUNCTION("""COMPUTED_VALUE"""),"")</f>
        <v/>
      </c>
      <c r="D322" s="105"/>
      <c r="E322" s="105"/>
      <c r="F322" s="105"/>
      <c r="I322" s="105"/>
    </row>
    <row r="323">
      <c r="A323" s="105"/>
      <c r="B323" s="105"/>
      <c r="C323" s="225" t="str">
        <f>IFERROR(__xludf.DUMMYFUNCTION("""COMPUTED_VALUE"""),"")</f>
        <v/>
      </c>
      <c r="D323" s="105"/>
      <c r="E323" s="105"/>
      <c r="F323" s="105"/>
      <c r="I323" s="105"/>
    </row>
    <row r="324">
      <c r="A324" s="105"/>
      <c r="B324" s="105"/>
      <c r="C324" s="225" t="str">
        <f>IFERROR(__xludf.DUMMYFUNCTION("""COMPUTED_VALUE"""),"")</f>
        <v/>
      </c>
      <c r="D324" s="105"/>
      <c r="E324" s="105"/>
      <c r="F324" s="105"/>
      <c r="I324" s="105"/>
    </row>
    <row r="325">
      <c r="A325" s="105"/>
      <c r="B325" s="105"/>
      <c r="C325" s="225" t="str">
        <f>IFERROR(__xludf.DUMMYFUNCTION("""COMPUTED_VALUE"""),"")</f>
        <v/>
      </c>
      <c r="D325" s="105"/>
      <c r="E325" s="105"/>
      <c r="F325" s="105"/>
      <c r="I325" s="105"/>
    </row>
    <row r="326">
      <c r="A326" s="105"/>
      <c r="B326" s="105"/>
      <c r="C326" s="225" t="str">
        <f>IFERROR(__xludf.DUMMYFUNCTION("""COMPUTED_VALUE"""),"")</f>
        <v/>
      </c>
      <c r="D326" s="105"/>
      <c r="E326" s="105"/>
      <c r="F326" s="105"/>
      <c r="I326" s="105"/>
    </row>
    <row r="327">
      <c r="A327" s="105"/>
      <c r="B327" s="105"/>
      <c r="C327" s="225" t="str">
        <f>IFERROR(__xludf.DUMMYFUNCTION("""COMPUTED_VALUE"""),"")</f>
        <v/>
      </c>
      <c r="D327" s="105"/>
      <c r="E327" s="105"/>
      <c r="F327" s="105"/>
      <c r="I327" s="105"/>
    </row>
    <row r="328">
      <c r="A328" s="105"/>
      <c r="B328" s="105"/>
      <c r="C328" s="225" t="str">
        <f>IFERROR(__xludf.DUMMYFUNCTION("""COMPUTED_VALUE"""),"")</f>
        <v/>
      </c>
      <c r="D328" s="105"/>
      <c r="E328" s="105"/>
      <c r="F328" s="105"/>
      <c r="I328" s="105"/>
    </row>
    <row r="329">
      <c r="A329" s="105"/>
      <c r="B329" s="105"/>
      <c r="C329" s="225" t="str">
        <f>IFERROR(__xludf.DUMMYFUNCTION("""COMPUTED_VALUE"""),"")</f>
        <v/>
      </c>
      <c r="D329" s="105"/>
      <c r="E329" s="105"/>
      <c r="F329" s="105"/>
      <c r="I329" s="105"/>
    </row>
    <row r="330">
      <c r="A330" s="105"/>
      <c r="B330" s="105"/>
      <c r="C330" s="225" t="str">
        <f>IFERROR(__xludf.DUMMYFUNCTION("""COMPUTED_VALUE"""),"")</f>
        <v/>
      </c>
      <c r="D330" s="105"/>
      <c r="E330" s="105"/>
      <c r="F330" s="105"/>
      <c r="I330" s="105"/>
    </row>
    <row r="331">
      <c r="A331" s="105"/>
      <c r="B331" s="105"/>
      <c r="C331" s="225" t="str">
        <f>IFERROR(__xludf.DUMMYFUNCTION("""COMPUTED_VALUE"""),"")</f>
        <v/>
      </c>
      <c r="D331" s="105"/>
      <c r="E331" s="105"/>
      <c r="F331" s="105"/>
      <c r="I331" s="105"/>
    </row>
    <row r="332">
      <c r="A332" s="105"/>
      <c r="B332" s="105"/>
      <c r="C332" s="225" t="str">
        <f>IFERROR(__xludf.DUMMYFUNCTION("""COMPUTED_VALUE"""),"")</f>
        <v/>
      </c>
      <c r="D332" s="105"/>
      <c r="E332" s="105"/>
      <c r="F332" s="105"/>
      <c r="I332" s="105"/>
    </row>
    <row r="333">
      <c r="A333" s="105"/>
      <c r="B333" s="105"/>
      <c r="C333" s="225" t="str">
        <f>IFERROR(__xludf.DUMMYFUNCTION("""COMPUTED_VALUE"""),"")</f>
        <v/>
      </c>
      <c r="D333" s="105"/>
      <c r="E333" s="105"/>
      <c r="F333" s="105"/>
      <c r="I333" s="105"/>
    </row>
    <row r="334">
      <c r="A334" s="105"/>
      <c r="B334" s="105"/>
      <c r="C334" s="225" t="str">
        <f>IFERROR(__xludf.DUMMYFUNCTION("""COMPUTED_VALUE"""),"")</f>
        <v/>
      </c>
      <c r="D334" s="105"/>
      <c r="E334" s="105"/>
      <c r="F334" s="105"/>
      <c r="I334" s="105"/>
    </row>
    <row r="335">
      <c r="A335" s="105"/>
      <c r="B335" s="105"/>
      <c r="C335" s="225" t="str">
        <f>IFERROR(__xludf.DUMMYFUNCTION("""COMPUTED_VALUE"""),"")</f>
        <v/>
      </c>
      <c r="D335" s="105"/>
      <c r="E335" s="105"/>
      <c r="F335" s="105"/>
      <c r="I335" s="105"/>
    </row>
    <row r="336">
      <c r="A336" s="105"/>
      <c r="B336" s="105"/>
      <c r="C336" s="225" t="str">
        <f>IFERROR(__xludf.DUMMYFUNCTION("""COMPUTED_VALUE"""),"")</f>
        <v/>
      </c>
      <c r="D336" s="105"/>
      <c r="E336" s="105"/>
      <c r="F336" s="105"/>
      <c r="I336" s="105"/>
    </row>
    <row r="337">
      <c r="A337" s="105"/>
      <c r="B337" s="105"/>
      <c r="C337" s="225" t="str">
        <f>IFERROR(__xludf.DUMMYFUNCTION("""COMPUTED_VALUE"""),"")</f>
        <v/>
      </c>
      <c r="D337" s="105"/>
      <c r="E337" s="105"/>
      <c r="F337" s="105"/>
      <c r="I337" s="105"/>
    </row>
    <row r="338">
      <c r="A338" s="105"/>
      <c r="B338" s="105"/>
      <c r="C338" s="225" t="str">
        <f>IFERROR(__xludf.DUMMYFUNCTION("""COMPUTED_VALUE"""),"")</f>
        <v/>
      </c>
      <c r="D338" s="105"/>
      <c r="E338" s="105"/>
      <c r="F338" s="105"/>
      <c r="I338" s="105"/>
    </row>
    <row r="339">
      <c r="A339" s="105"/>
      <c r="B339" s="105"/>
      <c r="C339" s="225" t="str">
        <f>IFERROR(__xludf.DUMMYFUNCTION("""COMPUTED_VALUE"""),"")</f>
        <v/>
      </c>
      <c r="D339" s="105"/>
      <c r="E339" s="105"/>
      <c r="F339" s="105"/>
      <c r="I339" s="105"/>
    </row>
    <row r="340">
      <c r="A340" s="105"/>
      <c r="B340" s="105"/>
      <c r="C340" s="225" t="str">
        <f>IFERROR(__xludf.DUMMYFUNCTION("""COMPUTED_VALUE"""),"")</f>
        <v/>
      </c>
      <c r="D340" s="105"/>
      <c r="E340" s="105"/>
      <c r="F340" s="105"/>
      <c r="I340" s="105"/>
    </row>
    <row r="341">
      <c r="A341" s="105"/>
      <c r="B341" s="105"/>
      <c r="C341" s="225" t="str">
        <f>IFERROR(__xludf.DUMMYFUNCTION("""COMPUTED_VALUE"""),"")</f>
        <v/>
      </c>
      <c r="D341" s="105"/>
      <c r="E341" s="105"/>
      <c r="F341" s="105"/>
      <c r="I341" s="105"/>
    </row>
    <row r="342">
      <c r="A342" s="105"/>
      <c r="B342" s="105"/>
      <c r="C342" s="225" t="str">
        <f>IFERROR(__xludf.DUMMYFUNCTION("""COMPUTED_VALUE"""),"")</f>
        <v/>
      </c>
      <c r="D342" s="105"/>
      <c r="E342" s="105"/>
      <c r="F342" s="105"/>
      <c r="I342" s="105"/>
    </row>
    <row r="343">
      <c r="A343" s="105"/>
      <c r="B343" s="105"/>
      <c r="C343" s="225" t="str">
        <f>IFERROR(__xludf.DUMMYFUNCTION("""COMPUTED_VALUE"""),"")</f>
        <v/>
      </c>
      <c r="D343" s="105"/>
      <c r="E343" s="105"/>
      <c r="F343" s="105"/>
      <c r="I343" s="105"/>
    </row>
    <row r="344">
      <c r="A344" s="105"/>
      <c r="B344" s="105"/>
      <c r="C344" s="225" t="str">
        <f>IFERROR(__xludf.DUMMYFUNCTION("""COMPUTED_VALUE"""),"")</f>
        <v/>
      </c>
      <c r="D344" s="105"/>
      <c r="E344" s="105"/>
      <c r="F344" s="105"/>
      <c r="I344" s="105"/>
    </row>
    <row r="345">
      <c r="A345" s="105"/>
      <c r="B345" s="105"/>
      <c r="C345" s="225" t="str">
        <f>IFERROR(__xludf.DUMMYFUNCTION("""COMPUTED_VALUE"""),"")</f>
        <v/>
      </c>
      <c r="D345" s="105"/>
      <c r="E345" s="105"/>
      <c r="F345" s="105"/>
      <c r="I345" s="105"/>
    </row>
    <row r="346">
      <c r="A346" s="105"/>
      <c r="B346" s="105"/>
      <c r="C346" s="225" t="str">
        <f>IFERROR(__xludf.DUMMYFUNCTION("""COMPUTED_VALUE"""),"")</f>
        <v/>
      </c>
      <c r="D346" s="105"/>
      <c r="E346" s="105"/>
      <c r="F346" s="105"/>
      <c r="I346" s="105"/>
    </row>
    <row r="347">
      <c r="A347" s="105"/>
      <c r="B347" s="105"/>
      <c r="C347" s="225" t="str">
        <f>IFERROR(__xludf.DUMMYFUNCTION("""COMPUTED_VALUE"""),"")</f>
        <v/>
      </c>
      <c r="D347" s="105"/>
      <c r="E347" s="105"/>
      <c r="F347" s="105"/>
      <c r="I347" s="105"/>
    </row>
    <row r="348">
      <c r="A348" s="105"/>
      <c r="B348" s="105"/>
      <c r="C348" s="225" t="str">
        <f>IFERROR(__xludf.DUMMYFUNCTION("""COMPUTED_VALUE"""),"")</f>
        <v/>
      </c>
      <c r="D348" s="105"/>
      <c r="E348" s="105"/>
      <c r="F348" s="105"/>
      <c r="I348" s="105"/>
    </row>
    <row r="349">
      <c r="A349" s="105"/>
      <c r="B349" s="105"/>
      <c r="C349" s="225" t="str">
        <f>IFERROR(__xludf.DUMMYFUNCTION("""COMPUTED_VALUE"""),"")</f>
        <v/>
      </c>
      <c r="D349" s="105"/>
      <c r="E349" s="105"/>
      <c r="F349" s="105"/>
      <c r="I349" s="105"/>
    </row>
    <row r="350">
      <c r="A350" s="105"/>
      <c r="B350" s="105"/>
      <c r="C350" s="225" t="str">
        <f>IFERROR(__xludf.DUMMYFUNCTION("""COMPUTED_VALUE"""),"")</f>
        <v/>
      </c>
      <c r="D350" s="105"/>
      <c r="E350" s="105"/>
      <c r="F350" s="105"/>
      <c r="I350" s="105"/>
    </row>
    <row r="351">
      <c r="A351" s="105"/>
      <c r="B351" s="105"/>
      <c r="C351" s="225" t="str">
        <f>IFERROR(__xludf.DUMMYFUNCTION("""COMPUTED_VALUE"""),"")</f>
        <v/>
      </c>
      <c r="D351" s="105"/>
      <c r="E351" s="105"/>
      <c r="F351" s="105"/>
      <c r="I351" s="105"/>
    </row>
    <row r="352">
      <c r="A352" s="105"/>
      <c r="B352" s="105"/>
      <c r="C352" s="225" t="str">
        <f>IFERROR(__xludf.DUMMYFUNCTION("""COMPUTED_VALUE"""),"")</f>
        <v/>
      </c>
      <c r="D352" s="105"/>
      <c r="E352" s="105"/>
      <c r="F352" s="105"/>
      <c r="I352" s="105"/>
    </row>
    <row r="353">
      <c r="A353" s="105"/>
      <c r="B353" s="105"/>
      <c r="C353" s="225" t="str">
        <f>IFERROR(__xludf.DUMMYFUNCTION("""COMPUTED_VALUE"""),"")</f>
        <v/>
      </c>
      <c r="D353" s="105"/>
      <c r="E353" s="105"/>
      <c r="F353" s="105"/>
      <c r="I353" s="105"/>
    </row>
    <row r="354">
      <c r="A354" s="105"/>
      <c r="B354" s="105"/>
      <c r="C354" s="225" t="str">
        <f>IFERROR(__xludf.DUMMYFUNCTION("""COMPUTED_VALUE"""),"")</f>
        <v/>
      </c>
      <c r="D354" s="105"/>
      <c r="E354" s="105"/>
      <c r="F354" s="105"/>
      <c r="I354" s="105"/>
    </row>
    <row r="355">
      <c r="A355" s="105"/>
      <c r="B355" s="105"/>
      <c r="C355" s="225" t="str">
        <f>IFERROR(__xludf.DUMMYFUNCTION("""COMPUTED_VALUE"""),"")</f>
        <v/>
      </c>
      <c r="D355" s="105"/>
      <c r="E355" s="105"/>
      <c r="F355" s="105"/>
      <c r="I355" s="105"/>
    </row>
    <row r="356">
      <c r="A356" s="105"/>
      <c r="B356" s="105"/>
      <c r="C356" s="225" t="str">
        <f>IFERROR(__xludf.DUMMYFUNCTION("""COMPUTED_VALUE"""),"")</f>
        <v/>
      </c>
      <c r="D356" s="105"/>
      <c r="E356" s="105"/>
      <c r="F356" s="105"/>
      <c r="I356" s="105"/>
    </row>
    <row r="357">
      <c r="A357" s="105"/>
      <c r="B357" s="105"/>
      <c r="C357" s="225" t="str">
        <f>IFERROR(__xludf.DUMMYFUNCTION("""COMPUTED_VALUE"""),"")</f>
        <v/>
      </c>
      <c r="D357" s="105"/>
      <c r="E357" s="105"/>
      <c r="F357" s="105"/>
      <c r="I357" s="105"/>
    </row>
    <row r="358">
      <c r="A358" s="105"/>
      <c r="B358" s="105"/>
      <c r="C358" s="225" t="str">
        <f>IFERROR(__xludf.DUMMYFUNCTION("""COMPUTED_VALUE"""),"")</f>
        <v/>
      </c>
      <c r="D358" s="105"/>
      <c r="E358" s="105"/>
      <c r="F358" s="105"/>
      <c r="I358" s="105"/>
    </row>
    <row r="359">
      <c r="A359" s="105"/>
      <c r="B359" s="105"/>
      <c r="C359" s="225" t="str">
        <f>IFERROR(__xludf.DUMMYFUNCTION("""COMPUTED_VALUE"""),"")</f>
        <v/>
      </c>
      <c r="D359" s="105"/>
      <c r="E359" s="105"/>
      <c r="F359" s="105"/>
      <c r="I359" s="105"/>
    </row>
    <row r="360">
      <c r="A360" s="105"/>
      <c r="B360" s="105"/>
      <c r="C360" s="225" t="str">
        <f>IFERROR(__xludf.DUMMYFUNCTION("""COMPUTED_VALUE"""),"")</f>
        <v/>
      </c>
      <c r="D360" s="105"/>
      <c r="E360" s="105"/>
      <c r="F360" s="105"/>
      <c r="I360" s="105"/>
    </row>
    <row r="361">
      <c r="A361" s="105"/>
      <c r="B361" s="105"/>
      <c r="C361" s="225" t="str">
        <f>IFERROR(__xludf.DUMMYFUNCTION("""COMPUTED_VALUE"""),"")</f>
        <v/>
      </c>
      <c r="D361" s="105"/>
      <c r="E361" s="105"/>
      <c r="F361" s="105"/>
      <c r="I361" s="105"/>
    </row>
    <row r="362">
      <c r="A362" s="105"/>
      <c r="B362" s="105"/>
      <c r="C362" s="225" t="str">
        <f>IFERROR(__xludf.DUMMYFUNCTION("""COMPUTED_VALUE"""),"")</f>
        <v/>
      </c>
      <c r="D362" s="105"/>
      <c r="E362" s="105"/>
      <c r="F362" s="105"/>
      <c r="I362" s="105"/>
    </row>
    <row r="363">
      <c r="A363" s="105"/>
      <c r="B363" s="105"/>
      <c r="C363" s="225" t="str">
        <f>IFERROR(__xludf.DUMMYFUNCTION("""COMPUTED_VALUE"""),"")</f>
        <v/>
      </c>
      <c r="D363" s="105"/>
      <c r="E363" s="105"/>
      <c r="F363" s="105"/>
      <c r="I363" s="105"/>
    </row>
    <row r="364">
      <c r="A364" s="105"/>
      <c r="B364" s="105"/>
      <c r="C364" s="225" t="str">
        <f>IFERROR(__xludf.DUMMYFUNCTION("""COMPUTED_VALUE"""),"")</f>
        <v/>
      </c>
      <c r="D364" s="105"/>
      <c r="E364" s="105"/>
      <c r="F364" s="105"/>
      <c r="I364" s="105"/>
    </row>
    <row r="365">
      <c r="A365" s="105"/>
      <c r="B365" s="105"/>
      <c r="C365" s="225" t="str">
        <f>IFERROR(__xludf.DUMMYFUNCTION("""COMPUTED_VALUE"""),"")</f>
        <v/>
      </c>
      <c r="D365" s="105"/>
      <c r="E365" s="105"/>
      <c r="F365" s="105"/>
      <c r="I365" s="105"/>
    </row>
    <row r="366">
      <c r="A366" s="105"/>
      <c r="B366" s="105"/>
      <c r="C366" s="225" t="str">
        <f>IFERROR(__xludf.DUMMYFUNCTION("""COMPUTED_VALUE"""),"")</f>
        <v/>
      </c>
      <c r="D366" s="105"/>
      <c r="E366" s="105"/>
      <c r="F366" s="105"/>
      <c r="I366" s="105"/>
    </row>
    <row r="367">
      <c r="A367" s="105"/>
      <c r="B367" s="105"/>
      <c r="C367" s="225" t="str">
        <f>IFERROR(__xludf.DUMMYFUNCTION("""COMPUTED_VALUE"""),"")</f>
        <v/>
      </c>
      <c r="D367" s="105"/>
      <c r="E367" s="105"/>
      <c r="F367" s="105"/>
      <c r="I367" s="105"/>
    </row>
    <row r="368">
      <c r="A368" s="105"/>
      <c r="B368" s="105"/>
      <c r="C368" s="225" t="str">
        <f>IFERROR(__xludf.DUMMYFUNCTION("""COMPUTED_VALUE"""),"")</f>
        <v/>
      </c>
      <c r="D368" s="105"/>
      <c r="E368" s="105"/>
      <c r="F368" s="105"/>
      <c r="I368" s="105"/>
    </row>
    <row r="369">
      <c r="A369" s="105"/>
      <c r="B369" s="105"/>
      <c r="C369" s="225" t="str">
        <f>IFERROR(__xludf.DUMMYFUNCTION("""COMPUTED_VALUE"""),"")</f>
        <v/>
      </c>
      <c r="D369" s="105"/>
      <c r="E369" s="105"/>
      <c r="F369" s="105"/>
      <c r="I369" s="105"/>
    </row>
    <row r="370">
      <c r="A370" s="105"/>
      <c r="B370" s="105"/>
      <c r="C370" s="225" t="str">
        <f>IFERROR(__xludf.DUMMYFUNCTION("""COMPUTED_VALUE"""),"")</f>
        <v/>
      </c>
      <c r="D370" s="105"/>
      <c r="E370" s="105"/>
      <c r="F370" s="105"/>
      <c r="I370" s="105"/>
    </row>
    <row r="371">
      <c r="A371" s="105"/>
      <c r="B371" s="105"/>
      <c r="C371" s="225" t="str">
        <f>IFERROR(__xludf.DUMMYFUNCTION("""COMPUTED_VALUE"""),"")</f>
        <v/>
      </c>
      <c r="D371" s="105"/>
      <c r="E371" s="105"/>
      <c r="F371" s="105"/>
      <c r="I371" s="105"/>
    </row>
    <row r="372">
      <c r="A372" s="105"/>
      <c r="B372" s="105"/>
      <c r="C372" s="225" t="str">
        <f>IFERROR(__xludf.DUMMYFUNCTION("""COMPUTED_VALUE"""),"")</f>
        <v/>
      </c>
      <c r="D372" s="105"/>
      <c r="E372" s="105"/>
      <c r="F372" s="105"/>
      <c r="I372" s="105"/>
    </row>
    <row r="373">
      <c r="A373" s="105"/>
      <c r="B373" s="105"/>
      <c r="C373" s="225" t="str">
        <f>IFERROR(__xludf.DUMMYFUNCTION("""COMPUTED_VALUE"""),"")</f>
        <v/>
      </c>
      <c r="D373" s="105"/>
      <c r="E373" s="105"/>
      <c r="F373" s="105"/>
      <c r="I373" s="105"/>
    </row>
    <row r="374">
      <c r="A374" s="105"/>
      <c r="B374" s="105"/>
      <c r="C374" s="225" t="str">
        <f>IFERROR(__xludf.DUMMYFUNCTION("""COMPUTED_VALUE"""),"")</f>
        <v/>
      </c>
      <c r="D374" s="105"/>
      <c r="E374" s="105"/>
      <c r="F374" s="105"/>
      <c r="I374" s="105"/>
    </row>
    <row r="375">
      <c r="A375" s="105"/>
      <c r="B375" s="105"/>
      <c r="C375" s="225" t="str">
        <f>IFERROR(__xludf.DUMMYFUNCTION("""COMPUTED_VALUE"""),"")</f>
        <v/>
      </c>
      <c r="D375" s="105"/>
      <c r="E375" s="105"/>
      <c r="F375" s="105"/>
      <c r="I375" s="105"/>
    </row>
    <row r="376">
      <c r="A376" s="105"/>
      <c r="B376" s="105"/>
      <c r="C376" s="225" t="str">
        <f>IFERROR(__xludf.DUMMYFUNCTION("""COMPUTED_VALUE"""),"")</f>
        <v/>
      </c>
      <c r="D376" s="105"/>
      <c r="E376" s="105"/>
      <c r="F376" s="105"/>
      <c r="I376" s="105"/>
    </row>
    <row r="377">
      <c r="A377" s="105"/>
      <c r="B377" s="105"/>
      <c r="C377" s="225" t="str">
        <f>IFERROR(__xludf.DUMMYFUNCTION("""COMPUTED_VALUE"""),"")</f>
        <v/>
      </c>
      <c r="D377" s="105"/>
      <c r="E377" s="105"/>
      <c r="F377" s="105"/>
      <c r="I377" s="105"/>
    </row>
    <row r="378">
      <c r="A378" s="105"/>
      <c r="B378" s="105"/>
      <c r="C378" s="225" t="str">
        <f>IFERROR(__xludf.DUMMYFUNCTION("""COMPUTED_VALUE"""),"")</f>
        <v/>
      </c>
      <c r="D378" s="105"/>
      <c r="E378" s="105"/>
      <c r="F378" s="105"/>
      <c r="I378" s="105"/>
    </row>
    <row r="379">
      <c r="A379" s="105"/>
      <c r="B379" s="105"/>
      <c r="C379" s="225" t="str">
        <f>IFERROR(__xludf.DUMMYFUNCTION("""COMPUTED_VALUE"""),"")</f>
        <v/>
      </c>
      <c r="D379" s="105"/>
      <c r="E379" s="105"/>
      <c r="F379" s="105"/>
      <c r="I379" s="105"/>
    </row>
    <row r="380">
      <c r="A380" s="105"/>
      <c r="B380" s="105"/>
      <c r="C380" s="225" t="str">
        <f>IFERROR(__xludf.DUMMYFUNCTION("""COMPUTED_VALUE"""),"")</f>
        <v/>
      </c>
      <c r="D380" s="105"/>
      <c r="E380" s="105"/>
      <c r="F380" s="105"/>
      <c r="I380" s="105"/>
    </row>
    <row r="381">
      <c r="A381" s="105"/>
      <c r="B381" s="105"/>
      <c r="C381" s="225" t="str">
        <f>IFERROR(__xludf.DUMMYFUNCTION("""COMPUTED_VALUE"""),"")</f>
        <v/>
      </c>
      <c r="D381" s="105"/>
      <c r="E381" s="105"/>
      <c r="F381" s="105"/>
      <c r="I381" s="105"/>
    </row>
    <row r="382">
      <c r="A382" s="105"/>
      <c r="B382" s="105"/>
      <c r="C382" s="225" t="str">
        <f>IFERROR(__xludf.DUMMYFUNCTION("""COMPUTED_VALUE"""),"")</f>
        <v/>
      </c>
      <c r="D382" s="105"/>
      <c r="E382" s="105"/>
      <c r="F382" s="105"/>
      <c r="I382" s="105"/>
    </row>
    <row r="383">
      <c r="A383" s="105"/>
      <c r="B383" s="105"/>
      <c r="C383" s="225" t="str">
        <f>IFERROR(__xludf.DUMMYFUNCTION("""COMPUTED_VALUE"""),"")</f>
        <v/>
      </c>
      <c r="D383" s="105"/>
      <c r="E383" s="105"/>
      <c r="F383" s="105"/>
      <c r="I383" s="105"/>
    </row>
    <row r="384">
      <c r="A384" s="105"/>
      <c r="B384" s="105"/>
      <c r="C384" s="225" t="str">
        <f>IFERROR(__xludf.DUMMYFUNCTION("""COMPUTED_VALUE"""),"")</f>
        <v/>
      </c>
      <c r="D384" s="105"/>
      <c r="E384" s="105"/>
      <c r="F384" s="105"/>
      <c r="I384" s="105"/>
    </row>
    <row r="385">
      <c r="A385" s="105"/>
      <c r="B385" s="105"/>
      <c r="C385" s="225" t="str">
        <f>IFERROR(__xludf.DUMMYFUNCTION("""COMPUTED_VALUE"""),"")</f>
        <v/>
      </c>
      <c r="D385" s="105"/>
      <c r="E385" s="105"/>
      <c r="F385" s="105"/>
      <c r="I385" s="105"/>
    </row>
    <row r="386">
      <c r="A386" s="105"/>
      <c r="B386" s="105"/>
      <c r="C386" s="225" t="str">
        <f>IFERROR(__xludf.DUMMYFUNCTION("""COMPUTED_VALUE"""),"")</f>
        <v/>
      </c>
      <c r="D386" s="105"/>
      <c r="E386" s="105"/>
      <c r="F386" s="105"/>
      <c r="I386" s="105"/>
    </row>
    <row r="387">
      <c r="A387" s="105"/>
      <c r="B387" s="105"/>
      <c r="C387" s="225" t="str">
        <f>IFERROR(__xludf.DUMMYFUNCTION("""COMPUTED_VALUE"""),"")</f>
        <v/>
      </c>
      <c r="D387" s="105"/>
      <c r="E387" s="105"/>
      <c r="F387" s="105"/>
      <c r="I387" s="105"/>
    </row>
    <row r="388">
      <c r="A388" s="105"/>
      <c r="B388" s="105"/>
      <c r="C388" s="225" t="str">
        <f>IFERROR(__xludf.DUMMYFUNCTION("""COMPUTED_VALUE"""),"")</f>
        <v/>
      </c>
      <c r="D388" s="105"/>
      <c r="E388" s="105"/>
      <c r="F388" s="105"/>
      <c r="I388" s="105"/>
    </row>
    <row r="389">
      <c r="A389" s="105"/>
      <c r="B389" s="105"/>
      <c r="C389" s="225" t="str">
        <f>IFERROR(__xludf.DUMMYFUNCTION("""COMPUTED_VALUE"""),"")</f>
        <v/>
      </c>
      <c r="D389" s="105"/>
      <c r="E389" s="105"/>
      <c r="F389" s="105"/>
      <c r="I389" s="105"/>
    </row>
    <row r="390">
      <c r="A390" s="105"/>
      <c r="B390" s="105"/>
      <c r="C390" s="225" t="str">
        <f>IFERROR(__xludf.DUMMYFUNCTION("""COMPUTED_VALUE"""),"")</f>
        <v/>
      </c>
      <c r="D390" s="105"/>
      <c r="E390" s="105"/>
      <c r="F390" s="105"/>
      <c r="I390" s="105"/>
    </row>
    <row r="391">
      <c r="A391" s="105"/>
      <c r="B391" s="105"/>
      <c r="C391" s="225" t="str">
        <f>IFERROR(__xludf.DUMMYFUNCTION("""COMPUTED_VALUE"""),"")</f>
        <v/>
      </c>
      <c r="D391" s="105"/>
      <c r="E391" s="105"/>
      <c r="F391" s="105"/>
      <c r="I391" s="105"/>
    </row>
    <row r="392">
      <c r="A392" s="105"/>
      <c r="B392" s="105"/>
      <c r="C392" s="225" t="str">
        <f>IFERROR(__xludf.DUMMYFUNCTION("""COMPUTED_VALUE"""),"")</f>
        <v/>
      </c>
      <c r="D392" s="105"/>
      <c r="E392" s="105"/>
      <c r="F392" s="105"/>
      <c r="I392" s="105"/>
    </row>
    <row r="393">
      <c r="A393" s="105"/>
      <c r="B393" s="105"/>
      <c r="C393" s="225" t="str">
        <f>IFERROR(__xludf.DUMMYFUNCTION("""COMPUTED_VALUE"""),"")</f>
        <v/>
      </c>
      <c r="D393" s="105"/>
      <c r="E393" s="105"/>
      <c r="F393" s="105"/>
      <c r="I393" s="105"/>
    </row>
    <row r="394">
      <c r="A394" s="105"/>
      <c r="B394" s="105"/>
      <c r="C394" s="225" t="str">
        <f>IFERROR(__xludf.DUMMYFUNCTION("""COMPUTED_VALUE"""),"")</f>
        <v/>
      </c>
      <c r="D394" s="105"/>
      <c r="E394" s="105"/>
      <c r="F394" s="105"/>
      <c r="I394" s="105"/>
    </row>
    <row r="395">
      <c r="A395" s="105"/>
      <c r="B395" s="105"/>
      <c r="C395" s="225" t="str">
        <f>IFERROR(__xludf.DUMMYFUNCTION("""COMPUTED_VALUE"""),"")</f>
        <v/>
      </c>
      <c r="D395" s="105"/>
      <c r="E395" s="105"/>
      <c r="F395" s="105"/>
      <c r="I395" s="105"/>
    </row>
    <row r="396">
      <c r="A396" s="105"/>
      <c r="B396" s="105"/>
      <c r="C396" s="225" t="str">
        <f>IFERROR(__xludf.DUMMYFUNCTION("""COMPUTED_VALUE"""),"")</f>
        <v/>
      </c>
      <c r="D396" s="105"/>
      <c r="E396" s="105"/>
      <c r="F396" s="105"/>
      <c r="I396" s="105"/>
    </row>
    <row r="397">
      <c r="A397" s="105"/>
      <c r="B397" s="105"/>
      <c r="C397" s="225" t="str">
        <f>IFERROR(__xludf.DUMMYFUNCTION("""COMPUTED_VALUE"""),"")</f>
        <v/>
      </c>
      <c r="D397" s="105"/>
      <c r="E397" s="105"/>
      <c r="F397" s="105"/>
      <c r="I397" s="105"/>
    </row>
    <row r="398">
      <c r="A398" s="105"/>
      <c r="B398" s="105"/>
      <c r="C398" s="225" t="str">
        <f>IFERROR(__xludf.DUMMYFUNCTION("""COMPUTED_VALUE"""),"")</f>
        <v/>
      </c>
      <c r="D398" s="105"/>
      <c r="E398" s="105"/>
      <c r="F398" s="105"/>
      <c r="I398" s="105"/>
    </row>
    <row r="399">
      <c r="A399" s="105"/>
      <c r="B399" s="105"/>
      <c r="C399" s="225" t="str">
        <f>IFERROR(__xludf.DUMMYFUNCTION("""COMPUTED_VALUE"""),"")</f>
        <v/>
      </c>
      <c r="D399" s="105"/>
      <c r="E399" s="105"/>
      <c r="F399" s="105"/>
      <c r="I399" s="105"/>
    </row>
    <row r="400">
      <c r="A400" s="105"/>
      <c r="B400" s="105"/>
      <c r="C400" s="225" t="str">
        <f>IFERROR(__xludf.DUMMYFUNCTION("""COMPUTED_VALUE"""),"")</f>
        <v/>
      </c>
      <c r="D400" s="105"/>
      <c r="E400" s="105"/>
      <c r="F400" s="105"/>
      <c r="I400" s="105"/>
    </row>
    <row r="401">
      <c r="A401" s="105"/>
      <c r="B401" s="105"/>
      <c r="C401" s="225" t="str">
        <f>IFERROR(__xludf.DUMMYFUNCTION("""COMPUTED_VALUE"""),"")</f>
        <v/>
      </c>
      <c r="D401" s="105"/>
      <c r="E401" s="105"/>
      <c r="F401" s="105"/>
      <c r="I401" s="105"/>
    </row>
    <row r="402">
      <c r="A402" s="105"/>
      <c r="B402" s="105"/>
      <c r="C402" s="225" t="str">
        <f>IFERROR(__xludf.DUMMYFUNCTION("""COMPUTED_VALUE"""),"")</f>
        <v/>
      </c>
      <c r="D402" s="105"/>
      <c r="E402" s="105"/>
      <c r="F402" s="105"/>
      <c r="I402" s="105"/>
    </row>
    <row r="403">
      <c r="A403" s="105"/>
      <c r="B403" s="105"/>
      <c r="C403" s="225" t="str">
        <f>IFERROR(__xludf.DUMMYFUNCTION("""COMPUTED_VALUE"""),"")</f>
        <v/>
      </c>
      <c r="D403" s="105"/>
      <c r="E403" s="105"/>
      <c r="F403" s="105"/>
      <c r="I403" s="105"/>
    </row>
    <row r="404">
      <c r="A404" s="105"/>
      <c r="B404" s="105"/>
      <c r="C404" s="225" t="str">
        <f>IFERROR(__xludf.DUMMYFUNCTION("""COMPUTED_VALUE"""),"")</f>
        <v/>
      </c>
      <c r="D404" s="105"/>
      <c r="E404" s="105"/>
      <c r="F404" s="105"/>
      <c r="I404" s="105"/>
    </row>
    <row r="405">
      <c r="A405" s="105"/>
      <c r="B405" s="105"/>
      <c r="C405" s="225" t="str">
        <f>IFERROR(__xludf.DUMMYFUNCTION("""COMPUTED_VALUE"""),"")</f>
        <v/>
      </c>
      <c r="D405" s="105"/>
      <c r="E405" s="105"/>
      <c r="F405" s="105"/>
      <c r="I405" s="105"/>
    </row>
    <row r="406">
      <c r="A406" s="105"/>
      <c r="B406" s="105"/>
      <c r="C406" s="225" t="str">
        <f>IFERROR(__xludf.DUMMYFUNCTION("""COMPUTED_VALUE"""),"")</f>
        <v/>
      </c>
      <c r="D406" s="105"/>
      <c r="E406" s="105"/>
      <c r="F406" s="105"/>
      <c r="I406" s="105"/>
    </row>
    <row r="407">
      <c r="A407" s="105"/>
      <c r="B407" s="105"/>
      <c r="C407" s="225" t="str">
        <f>IFERROR(__xludf.DUMMYFUNCTION("""COMPUTED_VALUE"""),"")</f>
        <v/>
      </c>
      <c r="D407" s="105"/>
      <c r="E407" s="105"/>
      <c r="F407" s="105"/>
      <c r="I407" s="105"/>
    </row>
    <row r="408">
      <c r="A408" s="105"/>
      <c r="B408" s="105"/>
      <c r="C408" s="225" t="str">
        <f>IFERROR(__xludf.DUMMYFUNCTION("""COMPUTED_VALUE"""),"")</f>
        <v/>
      </c>
      <c r="D408" s="105"/>
      <c r="E408" s="105"/>
      <c r="F408" s="105"/>
      <c r="I408" s="105"/>
    </row>
    <row r="409">
      <c r="A409" s="105"/>
      <c r="B409" s="105"/>
      <c r="C409" s="225" t="str">
        <f>IFERROR(__xludf.DUMMYFUNCTION("""COMPUTED_VALUE"""),"")</f>
        <v/>
      </c>
      <c r="D409" s="105"/>
      <c r="E409" s="105"/>
      <c r="F409" s="105"/>
      <c r="I409" s="105"/>
    </row>
    <row r="410">
      <c r="A410" s="105"/>
      <c r="B410" s="105"/>
      <c r="C410" s="225" t="str">
        <f>IFERROR(__xludf.DUMMYFUNCTION("""COMPUTED_VALUE"""),"")</f>
        <v/>
      </c>
      <c r="D410" s="105"/>
      <c r="E410" s="105"/>
      <c r="F410" s="105"/>
      <c r="I410" s="105"/>
    </row>
    <row r="411">
      <c r="A411" s="105"/>
      <c r="B411" s="105"/>
      <c r="C411" s="225" t="str">
        <f>IFERROR(__xludf.DUMMYFUNCTION("""COMPUTED_VALUE"""),"")</f>
        <v/>
      </c>
      <c r="D411" s="105"/>
      <c r="E411" s="105"/>
      <c r="F411" s="105"/>
      <c r="I411" s="105"/>
    </row>
    <row r="412">
      <c r="A412" s="105"/>
      <c r="B412" s="105"/>
      <c r="C412" s="225" t="str">
        <f>IFERROR(__xludf.DUMMYFUNCTION("""COMPUTED_VALUE"""),"")</f>
        <v/>
      </c>
      <c r="D412" s="105"/>
      <c r="E412" s="105"/>
      <c r="F412" s="105"/>
      <c r="I412" s="105"/>
    </row>
    <row r="413">
      <c r="A413" s="105"/>
      <c r="B413" s="105"/>
      <c r="C413" s="225" t="str">
        <f>IFERROR(__xludf.DUMMYFUNCTION("""COMPUTED_VALUE"""),"")</f>
        <v/>
      </c>
      <c r="D413" s="105"/>
      <c r="E413" s="105"/>
      <c r="F413" s="105"/>
      <c r="I413" s="105"/>
    </row>
    <row r="414">
      <c r="A414" s="105"/>
      <c r="B414" s="105"/>
      <c r="C414" s="225" t="str">
        <f>IFERROR(__xludf.DUMMYFUNCTION("""COMPUTED_VALUE"""),"")</f>
        <v/>
      </c>
      <c r="D414" s="105"/>
      <c r="E414" s="105"/>
      <c r="F414" s="105"/>
      <c r="I414" s="105"/>
    </row>
    <row r="415">
      <c r="A415" s="105"/>
      <c r="B415" s="105"/>
      <c r="C415" s="225" t="str">
        <f>IFERROR(__xludf.DUMMYFUNCTION("""COMPUTED_VALUE"""),"")</f>
        <v/>
      </c>
      <c r="D415" s="105"/>
      <c r="E415" s="105"/>
      <c r="F415" s="105"/>
      <c r="I415" s="105"/>
    </row>
    <row r="416">
      <c r="A416" s="105"/>
      <c r="B416" s="105"/>
      <c r="C416" s="225" t="str">
        <f>IFERROR(__xludf.DUMMYFUNCTION("""COMPUTED_VALUE"""),"")</f>
        <v/>
      </c>
      <c r="D416" s="105"/>
      <c r="E416" s="105"/>
      <c r="F416" s="105"/>
      <c r="I416" s="105"/>
    </row>
    <row r="417">
      <c r="A417" s="105"/>
      <c r="B417" s="105"/>
      <c r="C417" s="225" t="str">
        <f>IFERROR(__xludf.DUMMYFUNCTION("""COMPUTED_VALUE"""),"")</f>
        <v/>
      </c>
      <c r="D417" s="105"/>
      <c r="E417" s="105"/>
      <c r="F417" s="105"/>
      <c r="I417" s="105"/>
    </row>
    <row r="418">
      <c r="A418" s="105"/>
      <c r="B418" s="105"/>
      <c r="C418" s="225" t="str">
        <f>IFERROR(__xludf.DUMMYFUNCTION("""COMPUTED_VALUE"""),"")</f>
        <v/>
      </c>
      <c r="D418" s="105"/>
      <c r="E418" s="105"/>
      <c r="F418" s="105"/>
      <c r="I418" s="105"/>
    </row>
    <row r="419">
      <c r="A419" s="105"/>
      <c r="B419" s="105"/>
      <c r="C419" s="225" t="str">
        <f>IFERROR(__xludf.DUMMYFUNCTION("""COMPUTED_VALUE"""),"")</f>
        <v/>
      </c>
      <c r="D419" s="105"/>
      <c r="E419" s="105"/>
      <c r="F419" s="105"/>
      <c r="I419" s="105"/>
    </row>
    <row r="420">
      <c r="A420" s="105"/>
      <c r="B420" s="105"/>
      <c r="C420" s="225" t="str">
        <f>IFERROR(__xludf.DUMMYFUNCTION("""COMPUTED_VALUE"""),"")</f>
        <v/>
      </c>
      <c r="D420" s="105"/>
      <c r="E420" s="105"/>
      <c r="F420" s="105"/>
      <c r="I420" s="105"/>
    </row>
    <row r="421">
      <c r="A421" s="105"/>
      <c r="B421" s="105"/>
      <c r="C421" s="225" t="str">
        <f>IFERROR(__xludf.DUMMYFUNCTION("""COMPUTED_VALUE"""),"")</f>
        <v/>
      </c>
      <c r="D421" s="105"/>
      <c r="E421" s="105"/>
      <c r="F421" s="105"/>
      <c r="I421" s="105"/>
    </row>
    <row r="422">
      <c r="A422" s="105"/>
      <c r="B422" s="105"/>
      <c r="C422" s="225" t="str">
        <f>IFERROR(__xludf.DUMMYFUNCTION("""COMPUTED_VALUE"""),"")</f>
        <v/>
      </c>
      <c r="D422" s="105"/>
      <c r="E422" s="105"/>
      <c r="F422" s="105"/>
      <c r="I422" s="105"/>
    </row>
    <row r="423">
      <c r="A423" s="105"/>
      <c r="B423" s="105"/>
      <c r="C423" s="225" t="str">
        <f>IFERROR(__xludf.DUMMYFUNCTION("""COMPUTED_VALUE"""),"")</f>
        <v/>
      </c>
      <c r="D423" s="105"/>
      <c r="E423" s="105"/>
      <c r="F423" s="105"/>
      <c r="I423" s="105"/>
    </row>
    <row r="424">
      <c r="A424" s="105"/>
      <c r="B424" s="105"/>
      <c r="C424" s="225" t="str">
        <f>IFERROR(__xludf.DUMMYFUNCTION("""COMPUTED_VALUE"""),"")</f>
        <v/>
      </c>
      <c r="D424" s="105"/>
      <c r="E424" s="105"/>
      <c r="F424" s="105"/>
      <c r="I424" s="105"/>
    </row>
    <row r="425">
      <c r="A425" s="105"/>
      <c r="B425" s="105"/>
      <c r="C425" s="225" t="str">
        <f>IFERROR(__xludf.DUMMYFUNCTION("""COMPUTED_VALUE"""),"")</f>
        <v/>
      </c>
      <c r="D425" s="105"/>
      <c r="E425" s="105"/>
      <c r="F425" s="105"/>
      <c r="I425" s="105"/>
    </row>
    <row r="426">
      <c r="A426" s="105"/>
      <c r="B426" s="105"/>
      <c r="C426" s="225" t="str">
        <f>IFERROR(__xludf.DUMMYFUNCTION("""COMPUTED_VALUE"""),"")</f>
        <v/>
      </c>
      <c r="D426" s="105"/>
      <c r="E426" s="105"/>
      <c r="F426" s="105"/>
      <c r="I426" s="105"/>
    </row>
    <row r="427">
      <c r="A427" s="105"/>
      <c r="B427" s="105"/>
      <c r="C427" s="225" t="str">
        <f>IFERROR(__xludf.DUMMYFUNCTION("""COMPUTED_VALUE"""),"")</f>
        <v/>
      </c>
      <c r="D427" s="105"/>
      <c r="E427" s="105"/>
      <c r="F427" s="105"/>
      <c r="I427" s="105"/>
    </row>
    <row r="428">
      <c r="A428" s="105"/>
      <c r="B428" s="105"/>
      <c r="C428" s="225" t="str">
        <f>IFERROR(__xludf.DUMMYFUNCTION("""COMPUTED_VALUE"""),"")</f>
        <v/>
      </c>
      <c r="D428" s="105"/>
      <c r="E428" s="105"/>
      <c r="F428" s="105"/>
      <c r="I428" s="105"/>
    </row>
    <row r="429">
      <c r="A429" s="105"/>
      <c r="B429" s="105"/>
      <c r="C429" s="225" t="str">
        <f>IFERROR(__xludf.DUMMYFUNCTION("""COMPUTED_VALUE"""),"")</f>
        <v/>
      </c>
      <c r="D429" s="105"/>
      <c r="E429" s="105"/>
      <c r="F429" s="105"/>
      <c r="I429" s="105"/>
    </row>
    <row r="430">
      <c r="A430" s="105"/>
      <c r="B430" s="105"/>
      <c r="C430" s="225" t="str">
        <f>IFERROR(__xludf.DUMMYFUNCTION("""COMPUTED_VALUE"""),"")</f>
        <v/>
      </c>
      <c r="D430" s="105"/>
      <c r="E430" s="105"/>
      <c r="F430" s="105"/>
      <c r="I430" s="105"/>
    </row>
    <row r="431">
      <c r="A431" s="105"/>
      <c r="B431" s="105"/>
      <c r="C431" s="225" t="str">
        <f>IFERROR(__xludf.DUMMYFUNCTION("""COMPUTED_VALUE"""),"")</f>
        <v/>
      </c>
      <c r="D431" s="105"/>
      <c r="E431" s="105"/>
      <c r="F431" s="105"/>
      <c r="I431" s="105"/>
    </row>
    <row r="432">
      <c r="A432" s="105"/>
      <c r="B432" s="105"/>
      <c r="C432" s="225" t="str">
        <f>IFERROR(__xludf.DUMMYFUNCTION("""COMPUTED_VALUE"""),"")</f>
        <v/>
      </c>
      <c r="D432" s="105"/>
      <c r="E432" s="105"/>
      <c r="F432" s="105"/>
      <c r="I432" s="105"/>
    </row>
    <row r="433">
      <c r="A433" s="105"/>
      <c r="B433" s="105"/>
      <c r="C433" s="225" t="str">
        <f>IFERROR(__xludf.DUMMYFUNCTION("""COMPUTED_VALUE"""),"")</f>
        <v/>
      </c>
      <c r="D433" s="105"/>
      <c r="E433" s="105"/>
      <c r="F433" s="105"/>
      <c r="I433" s="105"/>
    </row>
    <row r="434">
      <c r="A434" s="105"/>
      <c r="B434" s="105"/>
      <c r="C434" s="225" t="str">
        <f>IFERROR(__xludf.DUMMYFUNCTION("""COMPUTED_VALUE"""),"")</f>
        <v/>
      </c>
      <c r="D434" s="105"/>
      <c r="E434" s="105"/>
      <c r="F434" s="105"/>
      <c r="I434" s="105"/>
    </row>
    <row r="435">
      <c r="A435" s="105"/>
      <c r="B435" s="105"/>
      <c r="C435" s="225" t="str">
        <f>IFERROR(__xludf.DUMMYFUNCTION("""COMPUTED_VALUE"""),"")</f>
        <v/>
      </c>
      <c r="D435" s="105"/>
      <c r="E435" s="105"/>
      <c r="F435" s="105"/>
      <c r="I435" s="105"/>
    </row>
    <row r="436">
      <c r="A436" s="105"/>
      <c r="B436" s="105"/>
      <c r="C436" s="225" t="str">
        <f>IFERROR(__xludf.DUMMYFUNCTION("""COMPUTED_VALUE"""),"")</f>
        <v/>
      </c>
      <c r="D436" s="105"/>
      <c r="E436" s="105"/>
      <c r="F436" s="105"/>
      <c r="I436" s="105"/>
    </row>
    <row r="437">
      <c r="A437" s="105"/>
      <c r="B437" s="105"/>
      <c r="C437" s="225" t="str">
        <f>IFERROR(__xludf.DUMMYFUNCTION("""COMPUTED_VALUE"""),"")</f>
        <v/>
      </c>
      <c r="D437" s="105"/>
      <c r="E437" s="105"/>
      <c r="F437" s="105"/>
      <c r="I437" s="105"/>
    </row>
    <row r="438">
      <c r="A438" s="105"/>
      <c r="B438" s="105"/>
      <c r="C438" s="225" t="str">
        <f>IFERROR(__xludf.DUMMYFUNCTION("""COMPUTED_VALUE"""),"")</f>
        <v/>
      </c>
      <c r="D438" s="105"/>
      <c r="E438" s="105"/>
      <c r="F438" s="105"/>
      <c r="I438" s="105"/>
    </row>
    <row r="439">
      <c r="A439" s="105"/>
      <c r="B439" s="105"/>
      <c r="C439" s="225" t="str">
        <f>IFERROR(__xludf.DUMMYFUNCTION("""COMPUTED_VALUE"""),"")</f>
        <v/>
      </c>
      <c r="D439" s="105"/>
      <c r="E439" s="105"/>
      <c r="F439" s="105"/>
      <c r="I439" s="105"/>
    </row>
    <row r="440">
      <c r="A440" s="105"/>
      <c r="B440" s="105"/>
      <c r="C440" s="225" t="str">
        <f>IFERROR(__xludf.DUMMYFUNCTION("""COMPUTED_VALUE"""),"")</f>
        <v/>
      </c>
      <c r="D440" s="105"/>
      <c r="E440" s="105"/>
      <c r="F440" s="105"/>
      <c r="I440" s="105"/>
    </row>
    <row r="441">
      <c r="A441" s="105"/>
      <c r="B441" s="105"/>
      <c r="C441" s="225" t="str">
        <f>IFERROR(__xludf.DUMMYFUNCTION("""COMPUTED_VALUE"""),"")</f>
        <v/>
      </c>
      <c r="D441" s="105"/>
      <c r="E441" s="105"/>
      <c r="F441" s="105"/>
      <c r="I441" s="105"/>
    </row>
    <row r="442">
      <c r="A442" s="105"/>
      <c r="B442" s="105"/>
      <c r="C442" s="225" t="str">
        <f>IFERROR(__xludf.DUMMYFUNCTION("""COMPUTED_VALUE"""),"")</f>
        <v/>
      </c>
      <c r="D442" s="105"/>
      <c r="E442" s="105"/>
      <c r="F442" s="105"/>
      <c r="I442" s="105"/>
    </row>
    <row r="443">
      <c r="A443" s="105"/>
      <c r="B443" s="105"/>
      <c r="C443" s="225" t="str">
        <f>IFERROR(__xludf.DUMMYFUNCTION("""COMPUTED_VALUE"""),"")</f>
        <v/>
      </c>
      <c r="D443" s="105"/>
      <c r="E443" s="105"/>
      <c r="F443" s="105"/>
      <c r="I443" s="105"/>
    </row>
    <row r="444">
      <c r="A444" s="105"/>
      <c r="B444" s="105"/>
      <c r="C444" s="225" t="str">
        <f>IFERROR(__xludf.DUMMYFUNCTION("""COMPUTED_VALUE"""),"")</f>
        <v/>
      </c>
      <c r="D444" s="105"/>
      <c r="E444" s="105"/>
      <c r="F444" s="105"/>
      <c r="I444" s="105"/>
    </row>
    <row r="445">
      <c r="A445" s="105"/>
      <c r="B445" s="105"/>
      <c r="C445" s="225" t="str">
        <f>IFERROR(__xludf.DUMMYFUNCTION("""COMPUTED_VALUE"""),"")</f>
        <v/>
      </c>
      <c r="D445" s="105"/>
      <c r="E445" s="105"/>
      <c r="F445" s="105"/>
      <c r="I445" s="105"/>
    </row>
    <row r="446">
      <c r="A446" s="105"/>
      <c r="B446" s="105"/>
      <c r="C446" s="225" t="str">
        <f>IFERROR(__xludf.DUMMYFUNCTION("""COMPUTED_VALUE"""),"")</f>
        <v/>
      </c>
      <c r="D446" s="105"/>
      <c r="E446" s="105"/>
      <c r="F446" s="105"/>
      <c r="I446" s="105"/>
    </row>
    <row r="447">
      <c r="A447" s="105"/>
      <c r="B447" s="105"/>
      <c r="C447" s="225" t="str">
        <f>IFERROR(__xludf.DUMMYFUNCTION("""COMPUTED_VALUE"""),"")</f>
        <v/>
      </c>
      <c r="D447" s="105"/>
      <c r="E447" s="105"/>
      <c r="F447" s="105"/>
      <c r="I447" s="105"/>
    </row>
    <row r="448">
      <c r="A448" s="105"/>
      <c r="B448" s="105"/>
      <c r="C448" s="225" t="str">
        <f>IFERROR(__xludf.DUMMYFUNCTION("""COMPUTED_VALUE"""),"")</f>
        <v/>
      </c>
      <c r="D448" s="105"/>
      <c r="E448" s="105"/>
      <c r="F448" s="105"/>
      <c r="I448" s="105"/>
    </row>
    <row r="449">
      <c r="A449" s="105"/>
      <c r="B449" s="105"/>
      <c r="C449" s="225" t="str">
        <f>IFERROR(__xludf.DUMMYFUNCTION("""COMPUTED_VALUE"""),"")</f>
        <v/>
      </c>
      <c r="D449" s="105"/>
      <c r="E449" s="105"/>
      <c r="F449" s="105"/>
      <c r="I449" s="105"/>
    </row>
    <row r="450">
      <c r="A450" s="105"/>
      <c r="B450" s="105"/>
      <c r="C450" s="225" t="str">
        <f>IFERROR(__xludf.DUMMYFUNCTION("""COMPUTED_VALUE"""),"")</f>
        <v/>
      </c>
      <c r="D450" s="105"/>
      <c r="E450" s="105"/>
      <c r="F450" s="105"/>
      <c r="I450" s="105"/>
    </row>
    <row r="451">
      <c r="A451" s="105"/>
      <c r="B451" s="105"/>
      <c r="C451" s="225" t="str">
        <f>IFERROR(__xludf.DUMMYFUNCTION("""COMPUTED_VALUE"""),"")</f>
        <v/>
      </c>
      <c r="D451" s="105"/>
      <c r="E451" s="105"/>
      <c r="F451" s="105"/>
      <c r="I451" s="105"/>
    </row>
    <row r="452">
      <c r="A452" s="105"/>
      <c r="B452" s="105"/>
      <c r="C452" s="225" t="str">
        <f>IFERROR(__xludf.DUMMYFUNCTION("""COMPUTED_VALUE"""),"")</f>
        <v/>
      </c>
      <c r="D452" s="105"/>
      <c r="E452" s="105"/>
      <c r="F452" s="105"/>
      <c r="I452" s="105"/>
    </row>
    <row r="453">
      <c r="A453" s="105"/>
      <c r="B453" s="105"/>
      <c r="C453" s="225" t="str">
        <f>IFERROR(__xludf.DUMMYFUNCTION("""COMPUTED_VALUE"""),"")</f>
        <v/>
      </c>
      <c r="D453" s="105"/>
      <c r="E453" s="105"/>
      <c r="F453" s="105"/>
      <c r="I453" s="105"/>
    </row>
    <row r="454">
      <c r="A454" s="105"/>
      <c r="B454" s="105"/>
      <c r="C454" s="225" t="str">
        <f>IFERROR(__xludf.DUMMYFUNCTION("""COMPUTED_VALUE"""),"")</f>
        <v/>
      </c>
      <c r="D454" s="105"/>
      <c r="E454" s="105"/>
      <c r="F454" s="105"/>
      <c r="I454" s="105"/>
    </row>
    <row r="455">
      <c r="A455" s="105"/>
      <c r="B455" s="105"/>
      <c r="C455" s="225" t="str">
        <f>IFERROR(__xludf.DUMMYFUNCTION("""COMPUTED_VALUE"""),"")</f>
        <v/>
      </c>
      <c r="D455" s="105"/>
      <c r="E455" s="105"/>
      <c r="F455" s="105"/>
      <c r="I455" s="105"/>
    </row>
    <row r="456">
      <c r="A456" s="105"/>
      <c r="B456" s="105"/>
      <c r="C456" s="225" t="str">
        <f>IFERROR(__xludf.DUMMYFUNCTION("""COMPUTED_VALUE"""),"")</f>
        <v/>
      </c>
      <c r="D456" s="105"/>
      <c r="E456" s="105"/>
      <c r="F456" s="105"/>
      <c r="I456" s="105"/>
    </row>
    <row r="457">
      <c r="A457" s="105"/>
      <c r="B457" s="105"/>
      <c r="C457" s="225" t="str">
        <f>IFERROR(__xludf.DUMMYFUNCTION("""COMPUTED_VALUE"""),"")</f>
        <v/>
      </c>
      <c r="D457" s="105"/>
      <c r="E457" s="105"/>
      <c r="F457" s="105"/>
      <c r="I457" s="105"/>
    </row>
    <row r="458">
      <c r="A458" s="105"/>
      <c r="B458" s="105"/>
      <c r="C458" s="225" t="str">
        <f>IFERROR(__xludf.DUMMYFUNCTION("""COMPUTED_VALUE"""),"")</f>
        <v/>
      </c>
      <c r="D458" s="105"/>
      <c r="E458" s="105"/>
      <c r="F458" s="105"/>
      <c r="I458" s="105"/>
    </row>
    <row r="459">
      <c r="A459" s="105"/>
      <c r="B459" s="105"/>
      <c r="C459" s="225" t="str">
        <f>IFERROR(__xludf.DUMMYFUNCTION("""COMPUTED_VALUE"""),"")</f>
        <v/>
      </c>
      <c r="D459" s="105"/>
      <c r="E459" s="105"/>
      <c r="F459" s="105"/>
      <c r="I459" s="105"/>
    </row>
    <row r="460">
      <c r="A460" s="105"/>
      <c r="B460" s="105"/>
      <c r="C460" s="225" t="str">
        <f>IFERROR(__xludf.DUMMYFUNCTION("""COMPUTED_VALUE"""),"")</f>
        <v/>
      </c>
      <c r="D460" s="105"/>
      <c r="E460" s="105"/>
      <c r="F460" s="105"/>
      <c r="I460" s="105"/>
    </row>
    <row r="461">
      <c r="A461" s="105"/>
      <c r="B461" s="105"/>
      <c r="C461" s="225" t="str">
        <f>IFERROR(__xludf.DUMMYFUNCTION("""COMPUTED_VALUE"""),"")</f>
        <v/>
      </c>
      <c r="D461" s="105"/>
      <c r="E461" s="105"/>
      <c r="F461" s="105"/>
      <c r="I461" s="105"/>
    </row>
    <row r="462">
      <c r="A462" s="105"/>
      <c r="B462" s="105"/>
      <c r="C462" s="225" t="str">
        <f>IFERROR(__xludf.DUMMYFUNCTION("""COMPUTED_VALUE"""),"")</f>
        <v/>
      </c>
      <c r="D462" s="105"/>
      <c r="E462" s="105"/>
      <c r="F462" s="105"/>
      <c r="I462" s="105"/>
    </row>
    <row r="463">
      <c r="A463" s="105"/>
      <c r="B463" s="105"/>
      <c r="C463" s="225" t="str">
        <f>IFERROR(__xludf.DUMMYFUNCTION("""COMPUTED_VALUE"""),"")</f>
        <v/>
      </c>
      <c r="D463" s="105"/>
      <c r="E463" s="105"/>
      <c r="F463" s="105"/>
      <c r="I463" s="105"/>
    </row>
    <row r="464">
      <c r="A464" s="105"/>
      <c r="B464" s="105"/>
      <c r="C464" s="225" t="str">
        <f>IFERROR(__xludf.DUMMYFUNCTION("""COMPUTED_VALUE"""),"")</f>
        <v/>
      </c>
      <c r="D464" s="105"/>
      <c r="E464" s="105"/>
      <c r="F464" s="105"/>
      <c r="I464" s="105"/>
    </row>
    <row r="465">
      <c r="A465" s="105"/>
      <c r="B465" s="105"/>
      <c r="C465" s="225" t="str">
        <f>IFERROR(__xludf.DUMMYFUNCTION("""COMPUTED_VALUE"""),"")</f>
        <v/>
      </c>
      <c r="D465" s="105"/>
      <c r="E465" s="105"/>
      <c r="F465" s="105"/>
      <c r="I465" s="105"/>
    </row>
    <row r="466">
      <c r="A466" s="105"/>
      <c r="B466" s="105"/>
      <c r="C466" s="225" t="str">
        <f>IFERROR(__xludf.DUMMYFUNCTION("""COMPUTED_VALUE"""),"")</f>
        <v/>
      </c>
      <c r="D466" s="105"/>
      <c r="E466" s="105"/>
      <c r="F466" s="105"/>
      <c r="I466" s="105"/>
    </row>
    <row r="467">
      <c r="A467" s="105"/>
      <c r="B467" s="105"/>
      <c r="C467" s="225" t="str">
        <f>IFERROR(__xludf.DUMMYFUNCTION("""COMPUTED_VALUE"""),"")</f>
        <v/>
      </c>
      <c r="D467" s="105"/>
      <c r="E467" s="105"/>
      <c r="F467" s="105"/>
      <c r="I467" s="105"/>
    </row>
    <row r="468">
      <c r="A468" s="105"/>
      <c r="B468" s="105"/>
      <c r="C468" s="225" t="str">
        <f>IFERROR(__xludf.DUMMYFUNCTION("""COMPUTED_VALUE"""),"")</f>
        <v/>
      </c>
      <c r="D468" s="105"/>
      <c r="E468" s="105"/>
      <c r="F468" s="105"/>
      <c r="I468" s="105"/>
    </row>
    <row r="469">
      <c r="A469" s="105"/>
      <c r="B469" s="105"/>
      <c r="C469" s="225" t="str">
        <f>IFERROR(__xludf.DUMMYFUNCTION("""COMPUTED_VALUE"""),"")</f>
        <v/>
      </c>
      <c r="D469" s="105"/>
      <c r="E469" s="105"/>
      <c r="F469" s="105"/>
      <c r="I469" s="105"/>
    </row>
    <row r="470">
      <c r="A470" s="105"/>
      <c r="B470" s="105"/>
      <c r="C470" s="225" t="str">
        <f>IFERROR(__xludf.DUMMYFUNCTION("""COMPUTED_VALUE"""),"")</f>
        <v/>
      </c>
      <c r="D470" s="105"/>
      <c r="E470" s="105"/>
      <c r="F470" s="105"/>
      <c r="I470" s="105"/>
    </row>
    <row r="471">
      <c r="A471" s="105"/>
      <c r="B471" s="105"/>
      <c r="C471" s="225" t="str">
        <f>IFERROR(__xludf.DUMMYFUNCTION("""COMPUTED_VALUE"""),"")</f>
        <v/>
      </c>
      <c r="D471" s="105"/>
      <c r="E471" s="105"/>
      <c r="F471" s="105"/>
      <c r="I471" s="105"/>
    </row>
    <row r="472">
      <c r="A472" s="105"/>
      <c r="B472" s="105"/>
      <c r="C472" s="225" t="str">
        <f>IFERROR(__xludf.DUMMYFUNCTION("""COMPUTED_VALUE"""),"")</f>
        <v/>
      </c>
      <c r="D472" s="105"/>
      <c r="E472" s="105"/>
      <c r="F472" s="105"/>
      <c r="I472" s="105"/>
    </row>
    <row r="473">
      <c r="A473" s="105"/>
      <c r="B473" s="105"/>
      <c r="C473" s="225" t="str">
        <f>IFERROR(__xludf.DUMMYFUNCTION("""COMPUTED_VALUE"""),"")</f>
        <v/>
      </c>
      <c r="D473" s="105"/>
      <c r="E473" s="105"/>
      <c r="F473" s="105"/>
      <c r="I473" s="105"/>
    </row>
    <row r="474">
      <c r="A474" s="105"/>
      <c r="B474" s="105"/>
      <c r="C474" s="225" t="str">
        <f>IFERROR(__xludf.DUMMYFUNCTION("""COMPUTED_VALUE"""),"")</f>
        <v/>
      </c>
      <c r="D474" s="105"/>
      <c r="E474" s="105"/>
      <c r="F474" s="105"/>
      <c r="I474" s="105"/>
    </row>
    <row r="475">
      <c r="A475" s="105"/>
      <c r="B475" s="105"/>
      <c r="C475" s="225" t="str">
        <f>IFERROR(__xludf.DUMMYFUNCTION("""COMPUTED_VALUE"""),"")</f>
        <v/>
      </c>
      <c r="D475" s="105"/>
      <c r="E475" s="105"/>
      <c r="F475" s="105"/>
      <c r="I475" s="105"/>
    </row>
    <row r="476">
      <c r="A476" s="105"/>
      <c r="B476" s="105"/>
      <c r="C476" s="225" t="str">
        <f>IFERROR(__xludf.DUMMYFUNCTION("""COMPUTED_VALUE"""),"")</f>
        <v/>
      </c>
      <c r="D476" s="105"/>
      <c r="E476" s="105"/>
      <c r="F476" s="105"/>
      <c r="I476" s="105"/>
    </row>
    <row r="477">
      <c r="A477" s="105"/>
      <c r="B477" s="105"/>
      <c r="C477" s="225" t="str">
        <f>IFERROR(__xludf.DUMMYFUNCTION("""COMPUTED_VALUE"""),"")</f>
        <v/>
      </c>
      <c r="D477" s="105"/>
      <c r="E477" s="105"/>
      <c r="F477" s="105"/>
      <c r="I477" s="105"/>
    </row>
    <row r="478">
      <c r="A478" s="105"/>
      <c r="B478" s="105"/>
      <c r="C478" s="225" t="str">
        <f>IFERROR(__xludf.DUMMYFUNCTION("""COMPUTED_VALUE"""),"")</f>
        <v/>
      </c>
      <c r="D478" s="105"/>
      <c r="E478" s="105"/>
      <c r="F478" s="105"/>
      <c r="I478" s="105"/>
    </row>
    <row r="479">
      <c r="A479" s="105"/>
      <c r="B479" s="105"/>
      <c r="C479" s="225" t="str">
        <f>IFERROR(__xludf.DUMMYFUNCTION("""COMPUTED_VALUE"""),"")</f>
        <v/>
      </c>
      <c r="D479" s="105"/>
      <c r="E479" s="105"/>
      <c r="F479" s="105"/>
      <c r="I479" s="105"/>
    </row>
    <row r="480">
      <c r="A480" s="105"/>
      <c r="B480" s="105"/>
      <c r="C480" s="225" t="str">
        <f>IFERROR(__xludf.DUMMYFUNCTION("""COMPUTED_VALUE"""),"")</f>
        <v/>
      </c>
      <c r="D480" s="105"/>
      <c r="E480" s="105"/>
      <c r="F480" s="105"/>
      <c r="I480" s="105"/>
    </row>
    <row r="481">
      <c r="A481" s="105"/>
      <c r="B481" s="105"/>
      <c r="C481" s="225" t="str">
        <f>IFERROR(__xludf.DUMMYFUNCTION("""COMPUTED_VALUE"""),"")</f>
        <v/>
      </c>
      <c r="D481" s="105"/>
      <c r="E481" s="105"/>
      <c r="F481" s="105"/>
      <c r="I481" s="105"/>
    </row>
    <row r="482">
      <c r="A482" s="105"/>
      <c r="B482" s="105"/>
      <c r="C482" s="225" t="str">
        <f>IFERROR(__xludf.DUMMYFUNCTION("""COMPUTED_VALUE"""),"")</f>
        <v/>
      </c>
      <c r="D482" s="105"/>
      <c r="E482" s="105"/>
      <c r="F482" s="105"/>
      <c r="I482" s="105"/>
    </row>
    <row r="483">
      <c r="A483" s="105"/>
      <c r="B483" s="105"/>
      <c r="C483" s="225" t="str">
        <f>IFERROR(__xludf.DUMMYFUNCTION("""COMPUTED_VALUE"""),"")</f>
        <v/>
      </c>
      <c r="D483" s="105"/>
      <c r="E483" s="105"/>
      <c r="F483" s="105"/>
      <c r="I483" s="105"/>
    </row>
    <row r="484">
      <c r="A484" s="105"/>
      <c r="B484" s="105"/>
      <c r="C484" s="225" t="str">
        <f>IFERROR(__xludf.DUMMYFUNCTION("""COMPUTED_VALUE"""),"")</f>
        <v/>
      </c>
      <c r="D484" s="105"/>
      <c r="E484" s="105"/>
      <c r="F484" s="105"/>
      <c r="I484" s="105"/>
    </row>
    <row r="485">
      <c r="A485" s="105"/>
      <c r="B485" s="105"/>
      <c r="C485" s="225" t="str">
        <f>IFERROR(__xludf.DUMMYFUNCTION("""COMPUTED_VALUE"""),"")</f>
        <v/>
      </c>
      <c r="D485" s="105"/>
      <c r="E485" s="105"/>
      <c r="F485" s="105"/>
      <c r="I485" s="105"/>
    </row>
    <row r="486">
      <c r="A486" s="105"/>
      <c r="B486" s="105"/>
      <c r="C486" s="225" t="str">
        <f>IFERROR(__xludf.DUMMYFUNCTION("""COMPUTED_VALUE"""),"")</f>
        <v/>
      </c>
      <c r="D486" s="105"/>
      <c r="E486" s="105"/>
      <c r="F486" s="105"/>
      <c r="I486" s="105"/>
    </row>
    <row r="487">
      <c r="A487" s="105"/>
      <c r="B487" s="105"/>
      <c r="C487" s="225" t="str">
        <f>IFERROR(__xludf.DUMMYFUNCTION("""COMPUTED_VALUE"""),"")</f>
        <v/>
      </c>
      <c r="D487" s="105"/>
      <c r="E487" s="105"/>
      <c r="F487" s="105"/>
      <c r="I487" s="105"/>
    </row>
    <row r="488">
      <c r="A488" s="105"/>
      <c r="B488" s="105"/>
      <c r="C488" s="225" t="str">
        <f>IFERROR(__xludf.DUMMYFUNCTION("""COMPUTED_VALUE"""),"")</f>
        <v/>
      </c>
      <c r="D488" s="105"/>
      <c r="E488" s="105"/>
      <c r="F488" s="105"/>
      <c r="I488" s="105"/>
    </row>
    <row r="489">
      <c r="A489" s="105"/>
      <c r="B489" s="105"/>
      <c r="C489" s="225" t="str">
        <f>IFERROR(__xludf.DUMMYFUNCTION("""COMPUTED_VALUE"""),"")</f>
        <v/>
      </c>
      <c r="D489" s="105"/>
      <c r="E489" s="105"/>
      <c r="F489" s="105"/>
      <c r="I489" s="105"/>
    </row>
    <row r="490">
      <c r="A490" s="105"/>
      <c r="B490" s="105"/>
      <c r="C490" s="225" t="str">
        <f>IFERROR(__xludf.DUMMYFUNCTION("""COMPUTED_VALUE"""),"")</f>
        <v/>
      </c>
      <c r="D490" s="105"/>
      <c r="E490" s="105"/>
      <c r="F490" s="105"/>
      <c r="I490" s="105"/>
    </row>
    <row r="491">
      <c r="A491" s="105"/>
      <c r="B491" s="105"/>
      <c r="C491" s="225" t="str">
        <f>IFERROR(__xludf.DUMMYFUNCTION("""COMPUTED_VALUE"""),"")</f>
        <v/>
      </c>
      <c r="D491" s="105"/>
      <c r="E491" s="105"/>
      <c r="F491" s="105"/>
      <c r="I491" s="105"/>
    </row>
    <row r="492">
      <c r="A492" s="105"/>
      <c r="B492" s="105"/>
      <c r="C492" s="225" t="str">
        <f>IFERROR(__xludf.DUMMYFUNCTION("""COMPUTED_VALUE"""),"")</f>
        <v/>
      </c>
      <c r="D492" s="105"/>
      <c r="E492" s="105"/>
      <c r="F492" s="105"/>
      <c r="I492" s="105"/>
    </row>
    <row r="493">
      <c r="A493" s="105"/>
      <c r="B493" s="105"/>
      <c r="C493" s="225" t="str">
        <f>IFERROR(__xludf.DUMMYFUNCTION("""COMPUTED_VALUE"""),"")</f>
        <v/>
      </c>
      <c r="D493" s="105"/>
      <c r="E493" s="105"/>
      <c r="F493" s="105"/>
      <c r="I493" s="105"/>
    </row>
    <row r="494">
      <c r="A494" s="105"/>
      <c r="B494" s="105"/>
      <c r="C494" s="225" t="str">
        <f>IFERROR(__xludf.DUMMYFUNCTION("""COMPUTED_VALUE"""),"")</f>
        <v/>
      </c>
      <c r="D494" s="105"/>
      <c r="E494" s="105"/>
      <c r="F494" s="105"/>
      <c r="I494" s="105"/>
    </row>
    <row r="495">
      <c r="A495" s="105"/>
      <c r="B495" s="105"/>
      <c r="C495" s="225" t="str">
        <f>IFERROR(__xludf.DUMMYFUNCTION("""COMPUTED_VALUE"""),"")</f>
        <v/>
      </c>
      <c r="D495" s="105"/>
      <c r="E495" s="105"/>
      <c r="F495" s="105"/>
      <c r="I495" s="105"/>
    </row>
    <row r="496">
      <c r="A496" s="105"/>
      <c r="B496" s="105"/>
      <c r="C496" s="225" t="str">
        <f>IFERROR(__xludf.DUMMYFUNCTION("""COMPUTED_VALUE"""),"")</f>
        <v/>
      </c>
      <c r="D496" s="105"/>
      <c r="E496" s="105"/>
      <c r="F496" s="105"/>
      <c r="I496" s="105"/>
    </row>
    <row r="497">
      <c r="A497" s="105"/>
      <c r="B497" s="105"/>
      <c r="C497" s="225" t="str">
        <f>IFERROR(__xludf.DUMMYFUNCTION("""COMPUTED_VALUE"""),"")</f>
        <v/>
      </c>
      <c r="D497" s="105"/>
      <c r="E497" s="105"/>
      <c r="F497" s="105"/>
      <c r="I497" s="105"/>
    </row>
    <row r="498">
      <c r="A498" s="105"/>
      <c r="B498" s="105"/>
      <c r="C498" s="225" t="str">
        <f>IFERROR(__xludf.DUMMYFUNCTION("""COMPUTED_VALUE"""),"")</f>
        <v/>
      </c>
      <c r="D498" s="105"/>
      <c r="E498" s="105"/>
      <c r="F498" s="105"/>
      <c r="I498" s="105"/>
    </row>
    <row r="499">
      <c r="A499" s="105"/>
      <c r="B499" s="105"/>
      <c r="C499" s="225" t="str">
        <f>IFERROR(__xludf.DUMMYFUNCTION("""COMPUTED_VALUE"""),"")</f>
        <v/>
      </c>
      <c r="D499" s="105"/>
      <c r="E499" s="105"/>
      <c r="F499" s="105"/>
      <c r="I499" s="105"/>
    </row>
    <row r="500">
      <c r="A500" s="105"/>
      <c r="B500" s="105"/>
      <c r="C500" s="225" t="str">
        <f>IFERROR(__xludf.DUMMYFUNCTION("""COMPUTED_VALUE"""),"")</f>
        <v/>
      </c>
      <c r="D500" s="105"/>
      <c r="E500" s="105"/>
      <c r="F500" s="105"/>
      <c r="I500" s="105"/>
    </row>
    <row r="501">
      <c r="A501" s="105"/>
      <c r="B501" s="105"/>
      <c r="C501" s="225" t="str">
        <f>IFERROR(__xludf.DUMMYFUNCTION("""COMPUTED_VALUE"""),"")</f>
        <v/>
      </c>
      <c r="D501" s="105"/>
      <c r="E501" s="105"/>
      <c r="F501" s="105"/>
      <c r="I501" s="105"/>
    </row>
    <row r="502">
      <c r="A502" s="105"/>
      <c r="B502" s="105"/>
      <c r="C502" s="225" t="str">
        <f>IFERROR(__xludf.DUMMYFUNCTION("""COMPUTED_VALUE"""),"")</f>
        <v/>
      </c>
      <c r="D502" s="105"/>
      <c r="E502" s="105"/>
      <c r="F502" s="105"/>
      <c r="I502" s="105"/>
    </row>
    <row r="503">
      <c r="A503" s="105"/>
      <c r="B503" s="105"/>
      <c r="C503" s="225" t="str">
        <f>IFERROR(__xludf.DUMMYFUNCTION("""COMPUTED_VALUE"""),"")</f>
        <v/>
      </c>
      <c r="D503" s="105"/>
      <c r="E503" s="105"/>
      <c r="F503" s="105"/>
      <c r="I503" s="105"/>
    </row>
    <row r="504">
      <c r="A504" s="105"/>
      <c r="B504" s="105"/>
      <c r="C504" s="225" t="str">
        <f>IFERROR(__xludf.DUMMYFUNCTION("""COMPUTED_VALUE"""),"")</f>
        <v/>
      </c>
      <c r="D504" s="105"/>
      <c r="E504" s="105"/>
      <c r="F504" s="105"/>
      <c r="I504" s="105"/>
    </row>
    <row r="505">
      <c r="A505" s="105"/>
      <c r="B505" s="105"/>
      <c r="C505" s="225" t="str">
        <f>IFERROR(__xludf.DUMMYFUNCTION("""COMPUTED_VALUE"""),"")</f>
        <v/>
      </c>
      <c r="D505" s="105"/>
      <c r="E505" s="105"/>
      <c r="F505" s="105"/>
      <c r="I505" s="105"/>
    </row>
    <row r="506">
      <c r="A506" s="105"/>
      <c r="B506" s="105"/>
      <c r="C506" s="225" t="str">
        <f>IFERROR(__xludf.DUMMYFUNCTION("""COMPUTED_VALUE"""),"")</f>
        <v/>
      </c>
      <c r="D506" s="105"/>
      <c r="E506" s="105"/>
      <c r="F506" s="105"/>
      <c r="I506" s="105"/>
    </row>
    <row r="507">
      <c r="A507" s="105"/>
      <c r="B507" s="105"/>
      <c r="C507" s="225" t="str">
        <f>IFERROR(__xludf.DUMMYFUNCTION("""COMPUTED_VALUE"""),"")</f>
        <v/>
      </c>
      <c r="D507" s="105"/>
      <c r="E507" s="105"/>
      <c r="F507" s="105"/>
      <c r="I507" s="105"/>
    </row>
    <row r="508">
      <c r="A508" s="105"/>
      <c r="B508" s="105"/>
      <c r="C508" s="225" t="str">
        <f>IFERROR(__xludf.DUMMYFUNCTION("""COMPUTED_VALUE"""),"")</f>
        <v/>
      </c>
      <c r="D508" s="105"/>
      <c r="E508" s="105"/>
      <c r="F508" s="105"/>
      <c r="I508" s="105"/>
    </row>
    <row r="509">
      <c r="A509" s="105"/>
      <c r="B509" s="105"/>
      <c r="C509" s="225" t="str">
        <f>IFERROR(__xludf.DUMMYFUNCTION("""COMPUTED_VALUE"""),"")</f>
        <v/>
      </c>
      <c r="D509" s="105"/>
      <c r="E509" s="105"/>
      <c r="F509" s="105"/>
      <c r="I509" s="105"/>
    </row>
    <row r="510">
      <c r="A510" s="105"/>
      <c r="B510" s="105"/>
      <c r="C510" s="225" t="str">
        <f>IFERROR(__xludf.DUMMYFUNCTION("""COMPUTED_VALUE"""),"")</f>
        <v/>
      </c>
      <c r="D510" s="105"/>
      <c r="E510" s="105"/>
      <c r="F510" s="105"/>
      <c r="I510" s="105"/>
    </row>
    <row r="511">
      <c r="A511" s="105"/>
      <c r="B511" s="105"/>
      <c r="C511" s="225" t="str">
        <f>IFERROR(__xludf.DUMMYFUNCTION("""COMPUTED_VALUE"""),"")</f>
        <v/>
      </c>
      <c r="D511" s="105"/>
      <c r="E511" s="105"/>
      <c r="F511" s="105"/>
      <c r="I511" s="105"/>
    </row>
    <row r="512">
      <c r="A512" s="105"/>
      <c r="B512" s="105"/>
      <c r="C512" s="225" t="str">
        <f>IFERROR(__xludf.DUMMYFUNCTION("""COMPUTED_VALUE"""),"")</f>
        <v/>
      </c>
      <c r="D512" s="105"/>
      <c r="E512" s="105"/>
      <c r="F512" s="105"/>
      <c r="I512" s="105"/>
    </row>
    <row r="513">
      <c r="A513" s="105"/>
      <c r="B513" s="105"/>
      <c r="C513" s="225" t="str">
        <f>IFERROR(__xludf.DUMMYFUNCTION("""COMPUTED_VALUE"""),"")</f>
        <v/>
      </c>
      <c r="D513" s="105"/>
      <c r="E513" s="105"/>
      <c r="F513" s="105"/>
      <c r="I513" s="105"/>
    </row>
    <row r="514">
      <c r="A514" s="105"/>
      <c r="B514" s="105"/>
      <c r="C514" s="225" t="str">
        <f>IFERROR(__xludf.DUMMYFUNCTION("""COMPUTED_VALUE"""),"")</f>
        <v/>
      </c>
      <c r="D514" s="105"/>
      <c r="E514" s="105"/>
      <c r="F514" s="105"/>
      <c r="I514" s="105"/>
    </row>
    <row r="515">
      <c r="A515" s="105"/>
      <c r="B515" s="105"/>
      <c r="C515" s="225" t="str">
        <f>IFERROR(__xludf.DUMMYFUNCTION("""COMPUTED_VALUE"""),"")</f>
        <v/>
      </c>
      <c r="D515" s="105"/>
      <c r="E515" s="105"/>
      <c r="F515" s="105"/>
      <c r="I515" s="105"/>
    </row>
    <row r="516">
      <c r="A516" s="105"/>
      <c r="B516" s="105"/>
      <c r="C516" s="225" t="str">
        <f>IFERROR(__xludf.DUMMYFUNCTION("""COMPUTED_VALUE"""),"")</f>
        <v/>
      </c>
      <c r="D516" s="105"/>
      <c r="E516" s="105"/>
      <c r="F516" s="105"/>
      <c r="I516" s="105"/>
    </row>
    <row r="517">
      <c r="A517" s="105"/>
      <c r="B517" s="105"/>
      <c r="C517" s="225" t="str">
        <f>IFERROR(__xludf.DUMMYFUNCTION("""COMPUTED_VALUE"""),"")</f>
        <v/>
      </c>
      <c r="D517" s="105"/>
      <c r="E517" s="105"/>
      <c r="F517" s="105"/>
      <c r="I517" s="105"/>
    </row>
    <row r="518">
      <c r="A518" s="105"/>
      <c r="B518" s="105"/>
      <c r="C518" s="225" t="str">
        <f>IFERROR(__xludf.DUMMYFUNCTION("""COMPUTED_VALUE"""),"")</f>
        <v/>
      </c>
      <c r="D518" s="105"/>
      <c r="E518" s="105"/>
      <c r="F518" s="105"/>
      <c r="I518" s="105"/>
    </row>
    <row r="519">
      <c r="A519" s="105"/>
      <c r="B519" s="105"/>
      <c r="C519" s="225" t="str">
        <f>IFERROR(__xludf.DUMMYFUNCTION("""COMPUTED_VALUE"""),"")</f>
        <v/>
      </c>
      <c r="D519" s="105"/>
      <c r="E519" s="105"/>
      <c r="F519" s="105"/>
      <c r="I519" s="105"/>
    </row>
    <row r="520">
      <c r="A520" s="105"/>
      <c r="B520" s="105"/>
      <c r="C520" s="225" t="str">
        <f>IFERROR(__xludf.DUMMYFUNCTION("""COMPUTED_VALUE"""),"")</f>
        <v/>
      </c>
      <c r="D520" s="105"/>
      <c r="E520" s="105"/>
      <c r="F520" s="105"/>
      <c r="I520" s="105"/>
    </row>
    <row r="521">
      <c r="A521" s="105"/>
      <c r="B521" s="105"/>
      <c r="C521" s="225" t="str">
        <f>IFERROR(__xludf.DUMMYFUNCTION("""COMPUTED_VALUE"""),"")</f>
        <v/>
      </c>
      <c r="D521" s="105"/>
      <c r="E521" s="105"/>
      <c r="F521" s="105"/>
      <c r="I521" s="105"/>
    </row>
    <row r="522">
      <c r="A522" s="105"/>
      <c r="B522" s="105"/>
      <c r="C522" s="225" t="str">
        <f>IFERROR(__xludf.DUMMYFUNCTION("""COMPUTED_VALUE"""),"")</f>
        <v/>
      </c>
      <c r="D522" s="105"/>
      <c r="E522" s="105"/>
      <c r="F522" s="105"/>
      <c r="I522" s="105"/>
    </row>
    <row r="523">
      <c r="A523" s="105"/>
      <c r="B523" s="105"/>
      <c r="C523" s="225" t="str">
        <f>IFERROR(__xludf.DUMMYFUNCTION("""COMPUTED_VALUE"""),"")</f>
        <v/>
      </c>
      <c r="D523" s="105"/>
      <c r="E523" s="105"/>
      <c r="F523" s="105"/>
      <c r="I523" s="105"/>
    </row>
    <row r="524">
      <c r="A524" s="105"/>
      <c r="B524" s="105"/>
      <c r="C524" s="225" t="str">
        <f>IFERROR(__xludf.DUMMYFUNCTION("""COMPUTED_VALUE"""),"")</f>
        <v/>
      </c>
      <c r="D524" s="105"/>
      <c r="E524" s="105"/>
      <c r="F524" s="105"/>
      <c r="I524" s="105"/>
    </row>
    <row r="525">
      <c r="A525" s="105"/>
      <c r="B525" s="105"/>
      <c r="C525" s="225" t="str">
        <f>IFERROR(__xludf.DUMMYFUNCTION("""COMPUTED_VALUE"""),"")</f>
        <v/>
      </c>
      <c r="D525" s="105"/>
      <c r="E525" s="105"/>
      <c r="F525" s="105"/>
      <c r="I525" s="105"/>
    </row>
    <row r="526">
      <c r="A526" s="105"/>
      <c r="B526" s="105"/>
      <c r="C526" s="225" t="str">
        <f>IFERROR(__xludf.DUMMYFUNCTION("""COMPUTED_VALUE"""),"")</f>
        <v/>
      </c>
      <c r="D526" s="105"/>
      <c r="E526" s="105"/>
      <c r="F526" s="105"/>
      <c r="I526" s="105"/>
    </row>
    <row r="527">
      <c r="A527" s="105"/>
      <c r="B527" s="105"/>
      <c r="C527" s="225" t="str">
        <f>IFERROR(__xludf.DUMMYFUNCTION("""COMPUTED_VALUE"""),"")</f>
        <v/>
      </c>
      <c r="D527" s="105"/>
      <c r="E527" s="105"/>
      <c r="F527" s="105"/>
      <c r="I527" s="105"/>
    </row>
    <row r="528">
      <c r="A528" s="105"/>
      <c r="B528" s="105"/>
      <c r="C528" s="225" t="str">
        <f>IFERROR(__xludf.DUMMYFUNCTION("""COMPUTED_VALUE"""),"")</f>
        <v/>
      </c>
      <c r="D528" s="105"/>
      <c r="E528" s="105"/>
      <c r="F528" s="105"/>
      <c r="I528" s="105"/>
    </row>
    <row r="529">
      <c r="A529" s="105"/>
      <c r="B529" s="105"/>
      <c r="C529" s="225" t="str">
        <f>IFERROR(__xludf.DUMMYFUNCTION("""COMPUTED_VALUE"""),"")</f>
        <v/>
      </c>
      <c r="D529" s="105"/>
      <c r="E529" s="105"/>
      <c r="F529" s="105"/>
      <c r="I529" s="105"/>
    </row>
    <row r="530">
      <c r="A530" s="105"/>
      <c r="B530" s="105"/>
      <c r="C530" s="225" t="str">
        <f>IFERROR(__xludf.DUMMYFUNCTION("""COMPUTED_VALUE"""),"")</f>
        <v/>
      </c>
      <c r="D530" s="105"/>
      <c r="E530" s="105"/>
      <c r="F530" s="105"/>
      <c r="I530" s="105"/>
    </row>
    <row r="531">
      <c r="A531" s="105"/>
      <c r="B531" s="105"/>
      <c r="C531" s="225" t="str">
        <f>IFERROR(__xludf.DUMMYFUNCTION("""COMPUTED_VALUE"""),"")</f>
        <v/>
      </c>
      <c r="D531" s="105"/>
      <c r="E531" s="105"/>
      <c r="F531" s="105"/>
      <c r="I531" s="105"/>
    </row>
    <row r="532">
      <c r="A532" s="105"/>
      <c r="B532" s="105"/>
      <c r="C532" s="225" t="str">
        <f>IFERROR(__xludf.DUMMYFUNCTION("""COMPUTED_VALUE"""),"")</f>
        <v/>
      </c>
      <c r="D532" s="105"/>
      <c r="E532" s="105"/>
      <c r="F532" s="105"/>
      <c r="I532" s="105"/>
    </row>
    <row r="533">
      <c r="A533" s="105"/>
      <c r="B533" s="105"/>
      <c r="C533" s="225" t="str">
        <f>IFERROR(__xludf.DUMMYFUNCTION("""COMPUTED_VALUE"""),"")</f>
        <v/>
      </c>
      <c r="D533" s="105"/>
      <c r="E533" s="105"/>
      <c r="F533" s="105"/>
      <c r="I533" s="105"/>
    </row>
    <row r="534">
      <c r="A534" s="105"/>
      <c r="B534" s="105"/>
      <c r="C534" s="225" t="str">
        <f>IFERROR(__xludf.DUMMYFUNCTION("""COMPUTED_VALUE"""),"")</f>
        <v/>
      </c>
      <c r="D534" s="105"/>
      <c r="E534" s="105"/>
      <c r="F534" s="105"/>
      <c r="I534" s="105"/>
    </row>
    <row r="535">
      <c r="A535" s="105"/>
      <c r="B535" s="105"/>
      <c r="C535" s="225" t="str">
        <f>IFERROR(__xludf.DUMMYFUNCTION("""COMPUTED_VALUE"""),"")</f>
        <v/>
      </c>
      <c r="D535" s="105"/>
      <c r="E535" s="105"/>
      <c r="F535" s="105"/>
      <c r="I535" s="105"/>
    </row>
    <row r="536">
      <c r="A536" s="105"/>
      <c r="B536" s="105"/>
      <c r="C536" s="225" t="str">
        <f>IFERROR(__xludf.DUMMYFUNCTION("""COMPUTED_VALUE"""),"")</f>
        <v/>
      </c>
      <c r="D536" s="105"/>
      <c r="E536" s="105"/>
      <c r="F536" s="105"/>
      <c r="I536" s="105"/>
    </row>
    <row r="537">
      <c r="A537" s="105"/>
      <c r="B537" s="105"/>
      <c r="C537" s="225" t="str">
        <f>IFERROR(__xludf.DUMMYFUNCTION("""COMPUTED_VALUE"""),"")</f>
        <v/>
      </c>
      <c r="D537" s="105"/>
      <c r="E537" s="105"/>
      <c r="F537" s="105"/>
      <c r="I537" s="105"/>
    </row>
    <row r="538">
      <c r="A538" s="105"/>
      <c r="B538" s="105"/>
      <c r="C538" s="225" t="str">
        <f>IFERROR(__xludf.DUMMYFUNCTION("""COMPUTED_VALUE"""),"")</f>
        <v/>
      </c>
      <c r="D538" s="105"/>
      <c r="E538" s="105"/>
      <c r="F538" s="105"/>
      <c r="I538" s="105"/>
    </row>
    <row r="539">
      <c r="A539" s="105"/>
      <c r="B539" s="105"/>
      <c r="C539" s="225" t="str">
        <f>IFERROR(__xludf.DUMMYFUNCTION("""COMPUTED_VALUE"""),"")</f>
        <v/>
      </c>
      <c r="D539" s="105"/>
      <c r="E539" s="105"/>
      <c r="F539" s="105"/>
      <c r="I539" s="105"/>
    </row>
    <row r="540">
      <c r="A540" s="105"/>
      <c r="B540" s="105"/>
      <c r="C540" s="225" t="str">
        <f>IFERROR(__xludf.DUMMYFUNCTION("""COMPUTED_VALUE"""),"")</f>
        <v/>
      </c>
      <c r="D540" s="105"/>
      <c r="E540" s="105"/>
      <c r="F540" s="105"/>
      <c r="I540" s="105"/>
    </row>
    <row r="541">
      <c r="A541" s="105"/>
      <c r="B541" s="105"/>
      <c r="C541" s="225" t="str">
        <f>IFERROR(__xludf.DUMMYFUNCTION("""COMPUTED_VALUE"""),"")</f>
        <v/>
      </c>
      <c r="D541" s="105"/>
      <c r="E541" s="105"/>
      <c r="F541" s="105"/>
      <c r="I541" s="105"/>
    </row>
    <row r="542">
      <c r="A542" s="105"/>
      <c r="B542" s="105"/>
      <c r="C542" s="225" t="str">
        <f>IFERROR(__xludf.DUMMYFUNCTION("""COMPUTED_VALUE"""),"")</f>
        <v/>
      </c>
      <c r="D542" s="105"/>
      <c r="E542" s="105"/>
      <c r="F542" s="105"/>
      <c r="I542" s="105"/>
    </row>
    <row r="543">
      <c r="A543" s="105"/>
      <c r="B543" s="105"/>
      <c r="C543" s="225" t="str">
        <f>IFERROR(__xludf.DUMMYFUNCTION("""COMPUTED_VALUE"""),"")</f>
        <v/>
      </c>
      <c r="D543" s="105"/>
      <c r="E543" s="105"/>
      <c r="F543" s="105"/>
      <c r="I543" s="105"/>
    </row>
    <row r="544">
      <c r="A544" s="105"/>
      <c r="B544" s="105"/>
      <c r="C544" s="225" t="str">
        <f>IFERROR(__xludf.DUMMYFUNCTION("""COMPUTED_VALUE"""),"")</f>
        <v/>
      </c>
      <c r="D544" s="105"/>
      <c r="E544" s="105"/>
      <c r="F544" s="105"/>
      <c r="I544" s="105"/>
    </row>
    <row r="545">
      <c r="A545" s="105"/>
      <c r="B545" s="105"/>
      <c r="C545" s="225" t="str">
        <f>IFERROR(__xludf.DUMMYFUNCTION("""COMPUTED_VALUE"""),"")</f>
        <v/>
      </c>
      <c r="D545" s="105"/>
      <c r="E545" s="105"/>
      <c r="F545" s="105"/>
      <c r="I545" s="105"/>
    </row>
    <row r="546">
      <c r="A546" s="105"/>
      <c r="B546" s="105"/>
      <c r="C546" s="225" t="str">
        <f>IFERROR(__xludf.DUMMYFUNCTION("""COMPUTED_VALUE"""),"")</f>
        <v/>
      </c>
      <c r="D546" s="105"/>
      <c r="E546" s="105"/>
      <c r="F546" s="105"/>
      <c r="I546" s="105"/>
    </row>
    <row r="547">
      <c r="A547" s="105"/>
      <c r="B547" s="105"/>
      <c r="C547" s="225" t="str">
        <f>IFERROR(__xludf.DUMMYFUNCTION("""COMPUTED_VALUE"""),"")</f>
        <v/>
      </c>
      <c r="D547" s="105"/>
      <c r="E547" s="105"/>
      <c r="F547" s="105"/>
      <c r="I547" s="105"/>
    </row>
    <row r="548">
      <c r="A548" s="105"/>
      <c r="B548" s="105"/>
      <c r="C548" s="225" t="str">
        <f>IFERROR(__xludf.DUMMYFUNCTION("""COMPUTED_VALUE"""),"")</f>
        <v/>
      </c>
      <c r="D548" s="105"/>
      <c r="E548" s="105"/>
      <c r="F548" s="105"/>
      <c r="I548" s="105"/>
    </row>
    <row r="549">
      <c r="A549" s="105"/>
      <c r="B549" s="105"/>
      <c r="C549" s="225" t="str">
        <f>IFERROR(__xludf.DUMMYFUNCTION("""COMPUTED_VALUE"""),"")</f>
        <v/>
      </c>
      <c r="D549" s="105"/>
      <c r="E549" s="105"/>
      <c r="F549" s="105"/>
      <c r="I549" s="105"/>
    </row>
    <row r="550">
      <c r="A550" s="105"/>
      <c r="B550" s="105"/>
      <c r="C550" s="225" t="str">
        <f>IFERROR(__xludf.DUMMYFUNCTION("""COMPUTED_VALUE"""),"")</f>
        <v/>
      </c>
      <c r="D550" s="105"/>
      <c r="E550" s="105"/>
      <c r="F550" s="105"/>
      <c r="I550" s="105"/>
    </row>
    <row r="551">
      <c r="A551" s="105"/>
      <c r="B551" s="105"/>
      <c r="C551" s="225" t="str">
        <f>IFERROR(__xludf.DUMMYFUNCTION("""COMPUTED_VALUE"""),"")</f>
        <v/>
      </c>
      <c r="D551" s="105"/>
      <c r="E551" s="105"/>
      <c r="F551" s="105"/>
      <c r="I551" s="105"/>
    </row>
    <row r="552">
      <c r="A552" s="105"/>
      <c r="B552" s="105"/>
      <c r="C552" s="225" t="str">
        <f>IFERROR(__xludf.DUMMYFUNCTION("""COMPUTED_VALUE"""),"")</f>
        <v/>
      </c>
      <c r="D552" s="105"/>
      <c r="E552" s="105"/>
      <c r="F552" s="105"/>
      <c r="I552" s="105"/>
    </row>
    <row r="553">
      <c r="A553" s="105"/>
      <c r="B553" s="105"/>
      <c r="C553" s="225" t="str">
        <f>IFERROR(__xludf.DUMMYFUNCTION("""COMPUTED_VALUE"""),"")</f>
        <v/>
      </c>
      <c r="D553" s="105"/>
      <c r="E553" s="105"/>
      <c r="F553" s="105"/>
      <c r="I553" s="105"/>
    </row>
    <row r="554">
      <c r="A554" s="105"/>
      <c r="B554" s="105"/>
      <c r="C554" s="225" t="str">
        <f>IFERROR(__xludf.DUMMYFUNCTION("""COMPUTED_VALUE"""),"")</f>
        <v/>
      </c>
      <c r="D554" s="105"/>
      <c r="E554" s="105"/>
      <c r="F554" s="105"/>
      <c r="I554" s="105"/>
    </row>
    <row r="555">
      <c r="A555" s="105"/>
      <c r="B555" s="105"/>
      <c r="C555" s="225" t="str">
        <f>IFERROR(__xludf.DUMMYFUNCTION("""COMPUTED_VALUE"""),"")</f>
        <v/>
      </c>
      <c r="D555" s="105"/>
      <c r="E555" s="105"/>
      <c r="F555" s="105"/>
      <c r="I555" s="105"/>
    </row>
    <row r="556">
      <c r="A556" s="105"/>
      <c r="B556" s="105"/>
      <c r="C556" s="225" t="str">
        <f>IFERROR(__xludf.DUMMYFUNCTION("""COMPUTED_VALUE"""),"")</f>
        <v/>
      </c>
      <c r="D556" s="105"/>
      <c r="E556" s="105"/>
      <c r="F556" s="105"/>
      <c r="I556" s="105"/>
    </row>
    <row r="557">
      <c r="A557" s="105"/>
      <c r="B557" s="105"/>
      <c r="C557" s="225" t="str">
        <f>IFERROR(__xludf.DUMMYFUNCTION("""COMPUTED_VALUE"""),"")</f>
        <v/>
      </c>
      <c r="D557" s="105"/>
      <c r="E557" s="105"/>
      <c r="F557" s="105"/>
      <c r="I557" s="105"/>
    </row>
    <row r="558">
      <c r="A558" s="105"/>
      <c r="B558" s="105"/>
      <c r="C558" s="225" t="str">
        <f>IFERROR(__xludf.DUMMYFUNCTION("""COMPUTED_VALUE"""),"")</f>
        <v/>
      </c>
      <c r="D558" s="105"/>
      <c r="E558" s="105"/>
      <c r="F558" s="105"/>
      <c r="I558" s="105"/>
    </row>
    <row r="559">
      <c r="A559" s="105"/>
      <c r="B559" s="105"/>
      <c r="C559" s="225" t="str">
        <f>IFERROR(__xludf.DUMMYFUNCTION("""COMPUTED_VALUE"""),"")</f>
        <v/>
      </c>
      <c r="D559" s="105"/>
      <c r="E559" s="105"/>
      <c r="F559" s="105"/>
      <c r="I559" s="105"/>
    </row>
    <row r="560">
      <c r="A560" s="105"/>
      <c r="B560" s="105"/>
      <c r="C560" s="225" t="str">
        <f>IFERROR(__xludf.DUMMYFUNCTION("""COMPUTED_VALUE"""),"")</f>
        <v/>
      </c>
      <c r="D560" s="105"/>
      <c r="E560" s="105"/>
      <c r="F560" s="105"/>
      <c r="I560" s="105"/>
    </row>
    <row r="561">
      <c r="A561" s="105"/>
      <c r="B561" s="105"/>
      <c r="C561" s="225" t="str">
        <f>IFERROR(__xludf.DUMMYFUNCTION("""COMPUTED_VALUE"""),"")</f>
        <v/>
      </c>
      <c r="D561" s="105"/>
      <c r="E561" s="105"/>
      <c r="F561" s="105"/>
      <c r="I561" s="105"/>
    </row>
    <row r="562">
      <c r="A562" s="105"/>
      <c r="B562" s="105"/>
      <c r="C562" s="225" t="str">
        <f>IFERROR(__xludf.DUMMYFUNCTION("""COMPUTED_VALUE"""),"")</f>
        <v/>
      </c>
      <c r="D562" s="105"/>
      <c r="E562" s="105"/>
      <c r="F562" s="105"/>
      <c r="I562" s="105"/>
    </row>
    <row r="563">
      <c r="A563" s="105"/>
      <c r="B563" s="105"/>
      <c r="C563" s="225" t="str">
        <f>IFERROR(__xludf.DUMMYFUNCTION("""COMPUTED_VALUE"""),"")</f>
        <v/>
      </c>
      <c r="D563" s="105"/>
      <c r="E563" s="105"/>
      <c r="F563" s="105"/>
      <c r="I563" s="105"/>
    </row>
    <row r="564">
      <c r="A564" s="105"/>
      <c r="B564" s="105"/>
      <c r="C564" s="225" t="str">
        <f>IFERROR(__xludf.DUMMYFUNCTION("""COMPUTED_VALUE"""),"")</f>
        <v/>
      </c>
      <c r="D564" s="105"/>
      <c r="E564" s="105"/>
      <c r="F564" s="105"/>
      <c r="I564" s="105"/>
    </row>
    <row r="565">
      <c r="A565" s="105"/>
      <c r="B565" s="105"/>
      <c r="C565" s="225" t="str">
        <f>IFERROR(__xludf.DUMMYFUNCTION("""COMPUTED_VALUE"""),"")</f>
        <v/>
      </c>
      <c r="D565" s="105"/>
      <c r="E565" s="105"/>
      <c r="F565" s="105"/>
      <c r="I565" s="105"/>
    </row>
    <row r="566">
      <c r="A566" s="105"/>
      <c r="B566" s="105"/>
      <c r="C566" s="225" t="str">
        <f>IFERROR(__xludf.DUMMYFUNCTION("""COMPUTED_VALUE"""),"")</f>
        <v/>
      </c>
      <c r="D566" s="105"/>
      <c r="E566" s="105"/>
      <c r="F566" s="105"/>
      <c r="I566" s="105"/>
    </row>
    <row r="567">
      <c r="A567" s="105"/>
      <c r="B567" s="105"/>
      <c r="C567" s="225" t="str">
        <f>IFERROR(__xludf.DUMMYFUNCTION("""COMPUTED_VALUE"""),"")</f>
        <v/>
      </c>
      <c r="D567" s="105"/>
      <c r="E567" s="105"/>
      <c r="F567" s="105"/>
      <c r="I567" s="105"/>
    </row>
    <row r="568">
      <c r="A568" s="105"/>
      <c r="B568" s="105"/>
      <c r="C568" s="225" t="str">
        <f>IFERROR(__xludf.DUMMYFUNCTION("""COMPUTED_VALUE"""),"")</f>
        <v/>
      </c>
      <c r="D568" s="105"/>
      <c r="E568" s="105"/>
      <c r="F568" s="105"/>
      <c r="I568" s="105"/>
    </row>
    <row r="569">
      <c r="A569" s="105"/>
      <c r="B569" s="105"/>
      <c r="C569" s="225" t="str">
        <f>IFERROR(__xludf.DUMMYFUNCTION("""COMPUTED_VALUE"""),"")</f>
        <v/>
      </c>
      <c r="D569" s="105"/>
      <c r="E569" s="105"/>
      <c r="F569" s="105"/>
      <c r="I569" s="105"/>
    </row>
    <row r="570">
      <c r="A570" s="105"/>
      <c r="B570" s="105"/>
      <c r="C570" s="225" t="str">
        <f>IFERROR(__xludf.DUMMYFUNCTION("""COMPUTED_VALUE"""),"")</f>
        <v/>
      </c>
      <c r="D570" s="105"/>
      <c r="E570" s="105"/>
      <c r="F570" s="105"/>
      <c r="I570" s="105"/>
    </row>
    <row r="571">
      <c r="A571" s="105"/>
      <c r="B571" s="105"/>
      <c r="C571" s="225" t="str">
        <f>IFERROR(__xludf.DUMMYFUNCTION("""COMPUTED_VALUE"""),"")</f>
        <v/>
      </c>
      <c r="D571" s="105"/>
      <c r="E571" s="105"/>
      <c r="F571" s="105"/>
      <c r="I571" s="105"/>
    </row>
    <row r="572">
      <c r="A572" s="105"/>
      <c r="B572" s="105"/>
      <c r="C572" s="225" t="str">
        <f>IFERROR(__xludf.DUMMYFUNCTION("""COMPUTED_VALUE"""),"")</f>
        <v/>
      </c>
      <c r="D572" s="105"/>
      <c r="E572" s="105"/>
      <c r="F572" s="105"/>
      <c r="I572" s="105"/>
    </row>
    <row r="573">
      <c r="A573" s="105"/>
      <c r="B573" s="105"/>
      <c r="C573" s="225" t="str">
        <f>IFERROR(__xludf.DUMMYFUNCTION("""COMPUTED_VALUE"""),"")</f>
        <v/>
      </c>
      <c r="D573" s="105"/>
      <c r="E573" s="105"/>
      <c r="F573" s="105"/>
      <c r="I573" s="105"/>
    </row>
    <row r="574">
      <c r="A574" s="105"/>
      <c r="B574" s="105"/>
      <c r="C574" s="225" t="str">
        <f>IFERROR(__xludf.DUMMYFUNCTION("""COMPUTED_VALUE"""),"")</f>
        <v/>
      </c>
      <c r="D574" s="105"/>
      <c r="E574" s="105"/>
      <c r="F574" s="105"/>
      <c r="I574" s="105"/>
    </row>
    <row r="575">
      <c r="A575" s="105"/>
      <c r="B575" s="105"/>
      <c r="C575" s="225" t="str">
        <f>IFERROR(__xludf.DUMMYFUNCTION("""COMPUTED_VALUE"""),"")</f>
        <v/>
      </c>
      <c r="D575" s="105"/>
      <c r="E575" s="105"/>
      <c r="F575" s="105"/>
      <c r="I575" s="105"/>
    </row>
    <row r="576">
      <c r="A576" s="105"/>
      <c r="B576" s="105"/>
      <c r="C576" s="225" t="str">
        <f>IFERROR(__xludf.DUMMYFUNCTION("""COMPUTED_VALUE"""),"")</f>
        <v/>
      </c>
      <c r="D576" s="105"/>
      <c r="E576" s="105"/>
      <c r="F576" s="105"/>
      <c r="I576" s="105"/>
    </row>
    <row r="577">
      <c r="A577" s="105"/>
      <c r="B577" s="105"/>
      <c r="C577" s="225" t="str">
        <f>IFERROR(__xludf.DUMMYFUNCTION("""COMPUTED_VALUE"""),"")</f>
        <v/>
      </c>
      <c r="D577" s="105"/>
      <c r="E577" s="105"/>
      <c r="F577" s="105"/>
      <c r="I577" s="105"/>
    </row>
    <row r="578">
      <c r="A578" s="105"/>
      <c r="B578" s="105"/>
      <c r="C578" s="225" t="str">
        <f>IFERROR(__xludf.DUMMYFUNCTION("""COMPUTED_VALUE"""),"")</f>
        <v/>
      </c>
      <c r="D578" s="105"/>
      <c r="E578" s="105"/>
      <c r="F578" s="105"/>
      <c r="I578" s="105"/>
    </row>
    <row r="579">
      <c r="A579" s="105"/>
      <c r="B579" s="105"/>
      <c r="C579" s="225" t="str">
        <f>IFERROR(__xludf.DUMMYFUNCTION("""COMPUTED_VALUE"""),"")</f>
        <v/>
      </c>
      <c r="D579" s="105"/>
      <c r="E579" s="105"/>
      <c r="F579" s="105"/>
      <c r="I579" s="105"/>
    </row>
    <row r="580">
      <c r="A580" s="105"/>
      <c r="B580" s="105"/>
      <c r="C580" s="225" t="str">
        <f>IFERROR(__xludf.DUMMYFUNCTION("""COMPUTED_VALUE"""),"")</f>
        <v/>
      </c>
      <c r="D580" s="105"/>
      <c r="E580" s="105"/>
      <c r="F580" s="105"/>
      <c r="I580" s="105"/>
    </row>
    <row r="581">
      <c r="A581" s="105"/>
      <c r="B581" s="105"/>
      <c r="C581" s="225" t="str">
        <f>IFERROR(__xludf.DUMMYFUNCTION("""COMPUTED_VALUE"""),"")</f>
        <v/>
      </c>
      <c r="D581" s="105"/>
      <c r="E581" s="105"/>
      <c r="F581" s="105"/>
      <c r="I581" s="105"/>
    </row>
    <row r="582">
      <c r="A582" s="105"/>
      <c r="B582" s="105"/>
      <c r="C582" s="225" t="str">
        <f>IFERROR(__xludf.DUMMYFUNCTION("""COMPUTED_VALUE"""),"")</f>
        <v/>
      </c>
      <c r="D582" s="105"/>
      <c r="E582" s="105"/>
      <c r="F582" s="105"/>
      <c r="I582" s="105"/>
    </row>
    <row r="583">
      <c r="A583" s="105"/>
      <c r="B583" s="105"/>
      <c r="C583" s="225" t="str">
        <f>IFERROR(__xludf.DUMMYFUNCTION("""COMPUTED_VALUE"""),"")</f>
        <v/>
      </c>
      <c r="D583" s="105"/>
      <c r="E583" s="105"/>
      <c r="F583" s="105"/>
      <c r="I583" s="105"/>
    </row>
    <row r="584">
      <c r="A584" s="105"/>
      <c r="B584" s="105"/>
      <c r="C584" s="225" t="str">
        <f>IFERROR(__xludf.DUMMYFUNCTION("""COMPUTED_VALUE"""),"")</f>
        <v/>
      </c>
      <c r="D584" s="105"/>
      <c r="E584" s="105"/>
      <c r="F584" s="105"/>
      <c r="I584" s="105"/>
    </row>
    <row r="585">
      <c r="A585" s="105"/>
      <c r="B585" s="105"/>
      <c r="C585" s="225" t="str">
        <f>IFERROR(__xludf.DUMMYFUNCTION("""COMPUTED_VALUE"""),"")</f>
        <v/>
      </c>
      <c r="D585" s="105"/>
      <c r="E585" s="105"/>
      <c r="F585" s="105"/>
      <c r="I585" s="105"/>
    </row>
    <row r="586">
      <c r="A586" s="105"/>
      <c r="B586" s="105"/>
      <c r="C586" s="225" t="str">
        <f>IFERROR(__xludf.DUMMYFUNCTION("""COMPUTED_VALUE"""),"")</f>
        <v/>
      </c>
      <c r="D586" s="105"/>
      <c r="E586" s="105"/>
      <c r="F586" s="105"/>
      <c r="I586" s="105"/>
    </row>
    <row r="587">
      <c r="A587" s="105"/>
      <c r="B587" s="105"/>
      <c r="C587" s="225" t="str">
        <f>IFERROR(__xludf.DUMMYFUNCTION("""COMPUTED_VALUE"""),"")</f>
        <v/>
      </c>
      <c r="D587" s="105"/>
      <c r="E587" s="105"/>
      <c r="F587" s="105"/>
      <c r="I587" s="105"/>
    </row>
    <row r="588">
      <c r="A588" s="105"/>
      <c r="B588" s="105"/>
      <c r="C588" s="225" t="str">
        <f>IFERROR(__xludf.DUMMYFUNCTION("""COMPUTED_VALUE"""),"")</f>
        <v/>
      </c>
      <c r="D588" s="105"/>
      <c r="E588" s="105"/>
      <c r="F588" s="105"/>
      <c r="I588" s="105"/>
    </row>
    <row r="589">
      <c r="A589" s="105"/>
      <c r="B589" s="105"/>
      <c r="C589" s="225" t="str">
        <f>IFERROR(__xludf.DUMMYFUNCTION("""COMPUTED_VALUE"""),"")</f>
        <v/>
      </c>
      <c r="D589" s="105"/>
      <c r="E589" s="105"/>
      <c r="F589" s="105"/>
      <c r="I589" s="105"/>
    </row>
    <row r="590">
      <c r="A590" s="105"/>
      <c r="B590" s="105"/>
      <c r="C590" s="225" t="str">
        <f>IFERROR(__xludf.DUMMYFUNCTION("""COMPUTED_VALUE"""),"")</f>
        <v/>
      </c>
      <c r="D590" s="105"/>
      <c r="E590" s="105"/>
      <c r="F590" s="105"/>
      <c r="I590" s="105"/>
    </row>
    <row r="591">
      <c r="A591" s="105"/>
      <c r="B591" s="105"/>
      <c r="C591" s="225" t="str">
        <f>IFERROR(__xludf.DUMMYFUNCTION("""COMPUTED_VALUE"""),"")</f>
        <v/>
      </c>
      <c r="D591" s="105"/>
      <c r="E591" s="105"/>
      <c r="F591" s="105"/>
      <c r="I591" s="105"/>
    </row>
    <row r="592">
      <c r="A592" s="105"/>
      <c r="B592" s="105"/>
      <c r="C592" s="225" t="str">
        <f>IFERROR(__xludf.DUMMYFUNCTION("""COMPUTED_VALUE"""),"")</f>
        <v/>
      </c>
      <c r="D592" s="105"/>
      <c r="E592" s="105"/>
      <c r="F592" s="105"/>
      <c r="I592" s="105"/>
    </row>
    <row r="593">
      <c r="A593" s="105"/>
      <c r="B593" s="105"/>
      <c r="C593" s="225" t="str">
        <f>IFERROR(__xludf.DUMMYFUNCTION("""COMPUTED_VALUE"""),"")</f>
        <v/>
      </c>
      <c r="D593" s="105"/>
      <c r="E593" s="105"/>
      <c r="F593" s="105"/>
      <c r="I593" s="105"/>
    </row>
    <row r="594">
      <c r="A594" s="105"/>
      <c r="B594" s="105"/>
      <c r="C594" s="225" t="str">
        <f>IFERROR(__xludf.DUMMYFUNCTION("""COMPUTED_VALUE"""),"")</f>
        <v/>
      </c>
      <c r="D594" s="105"/>
      <c r="E594" s="105"/>
      <c r="F594" s="105"/>
      <c r="I594" s="105"/>
    </row>
    <row r="595">
      <c r="A595" s="105"/>
      <c r="B595" s="105"/>
      <c r="C595" s="225" t="str">
        <f>IFERROR(__xludf.DUMMYFUNCTION("""COMPUTED_VALUE"""),"")</f>
        <v/>
      </c>
      <c r="D595" s="105"/>
      <c r="E595" s="105"/>
      <c r="F595" s="105"/>
      <c r="I595" s="105"/>
    </row>
    <row r="596">
      <c r="A596" s="105"/>
      <c r="B596" s="105"/>
      <c r="C596" s="225" t="str">
        <f>IFERROR(__xludf.DUMMYFUNCTION("""COMPUTED_VALUE"""),"")</f>
        <v/>
      </c>
      <c r="D596" s="105"/>
      <c r="E596" s="105"/>
      <c r="F596" s="105"/>
      <c r="I596" s="105"/>
    </row>
    <row r="597">
      <c r="A597" s="105"/>
      <c r="B597" s="105"/>
      <c r="C597" s="225" t="str">
        <f>IFERROR(__xludf.DUMMYFUNCTION("""COMPUTED_VALUE"""),"")</f>
        <v/>
      </c>
      <c r="D597" s="105"/>
      <c r="E597" s="105"/>
      <c r="F597" s="105"/>
      <c r="I597" s="105"/>
    </row>
    <row r="598">
      <c r="A598" s="105"/>
      <c r="B598" s="105"/>
      <c r="C598" s="225" t="str">
        <f>IFERROR(__xludf.DUMMYFUNCTION("""COMPUTED_VALUE"""),"")</f>
        <v/>
      </c>
      <c r="D598" s="105"/>
      <c r="E598" s="105"/>
      <c r="F598" s="105"/>
      <c r="I598" s="105"/>
    </row>
    <row r="599">
      <c r="A599" s="105"/>
      <c r="B599" s="105"/>
      <c r="C599" s="225" t="str">
        <f>IFERROR(__xludf.DUMMYFUNCTION("""COMPUTED_VALUE"""),"")</f>
        <v/>
      </c>
      <c r="D599" s="105"/>
      <c r="E599" s="105"/>
      <c r="F599" s="105"/>
      <c r="I599" s="105"/>
    </row>
    <row r="600">
      <c r="A600" s="105"/>
      <c r="B600" s="105"/>
      <c r="C600" s="225" t="str">
        <f>IFERROR(__xludf.DUMMYFUNCTION("""COMPUTED_VALUE"""),"")</f>
        <v/>
      </c>
      <c r="D600" s="105"/>
      <c r="E600" s="105"/>
      <c r="F600" s="105"/>
      <c r="I600" s="105"/>
    </row>
    <row r="601">
      <c r="A601" s="105"/>
      <c r="B601" s="105"/>
      <c r="C601" s="225" t="str">
        <f>IFERROR(__xludf.DUMMYFUNCTION("""COMPUTED_VALUE"""),"")</f>
        <v/>
      </c>
      <c r="D601" s="105"/>
      <c r="E601" s="105"/>
      <c r="F601" s="105"/>
      <c r="I601" s="105"/>
    </row>
    <row r="602">
      <c r="A602" s="105"/>
      <c r="B602" s="105"/>
      <c r="C602" s="225" t="str">
        <f>IFERROR(__xludf.DUMMYFUNCTION("""COMPUTED_VALUE"""),"")</f>
        <v/>
      </c>
      <c r="D602" s="105"/>
      <c r="E602" s="105"/>
      <c r="F602" s="105"/>
      <c r="I602" s="105"/>
    </row>
    <row r="603">
      <c r="A603" s="105"/>
      <c r="B603" s="105"/>
      <c r="C603" s="225" t="str">
        <f>IFERROR(__xludf.DUMMYFUNCTION("""COMPUTED_VALUE"""),"")</f>
        <v/>
      </c>
      <c r="D603" s="105"/>
      <c r="E603" s="105"/>
      <c r="F603" s="105"/>
      <c r="I603" s="105"/>
    </row>
    <row r="604">
      <c r="A604" s="105"/>
      <c r="B604" s="105"/>
      <c r="C604" s="225" t="str">
        <f>IFERROR(__xludf.DUMMYFUNCTION("""COMPUTED_VALUE"""),"")</f>
        <v/>
      </c>
      <c r="D604" s="105"/>
      <c r="E604" s="105"/>
      <c r="F604" s="105"/>
      <c r="I604" s="105"/>
    </row>
    <row r="605">
      <c r="A605" s="105"/>
      <c r="B605" s="105"/>
      <c r="C605" s="225" t="str">
        <f>IFERROR(__xludf.DUMMYFUNCTION("""COMPUTED_VALUE"""),"")</f>
        <v/>
      </c>
      <c r="D605" s="105"/>
      <c r="E605" s="105"/>
      <c r="F605" s="105"/>
      <c r="I605" s="105"/>
    </row>
    <row r="606">
      <c r="A606" s="105"/>
      <c r="B606" s="105"/>
      <c r="C606" s="225" t="str">
        <f>IFERROR(__xludf.DUMMYFUNCTION("""COMPUTED_VALUE"""),"")</f>
        <v/>
      </c>
      <c r="D606" s="105"/>
      <c r="E606" s="105"/>
      <c r="F606" s="105"/>
      <c r="I606" s="105"/>
    </row>
    <row r="607">
      <c r="A607" s="105"/>
      <c r="B607" s="105"/>
      <c r="C607" s="225" t="str">
        <f>IFERROR(__xludf.DUMMYFUNCTION("""COMPUTED_VALUE"""),"")</f>
        <v/>
      </c>
      <c r="D607" s="105"/>
      <c r="E607" s="105"/>
      <c r="F607" s="105"/>
      <c r="I607" s="105"/>
    </row>
    <row r="608">
      <c r="A608" s="105"/>
      <c r="B608" s="105"/>
      <c r="C608" s="225" t="str">
        <f>IFERROR(__xludf.DUMMYFUNCTION("""COMPUTED_VALUE"""),"")</f>
        <v/>
      </c>
      <c r="D608" s="105"/>
      <c r="E608" s="105"/>
      <c r="F608" s="105"/>
      <c r="I608" s="105"/>
    </row>
    <row r="609">
      <c r="A609" s="105"/>
      <c r="B609" s="105"/>
      <c r="C609" s="225" t="str">
        <f>IFERROR(__xludf.DUMMYFUNCTION("""COMPUTED_VALUE"""),"")</f>
        <v/>
      </c>
      <c r="D609" s="105"/>
      <c r="E609" s="105"/>
      <c r="F609" s="105"/>
      <c r="I609" s="105"/>
    </row>
    <row r="610">
      <c r="A610" s="105"/>
      <c r="B610" s="105"/>
      <c r="C610" s="225" t="str">
        <f>IFERROR(__xludf.DUMMYFUNCTION("""COMPUTED_VALUE"""),"")</f>
        <v/>
      </c>
      <c r="D610" s="105"/>
      <c r="E610" s="105"/>
      <c r="F610" s="105"/>
      <c r="I610" s="105"/>
    </row>
    <row r="611">
      <c r="A611" s="105"/>
      <c r="B611" s="105"/>
      <c r="C611" s="225" t="str">
        <f>IFERROR(__xludf.DUMMYFUNCTION("""COMPUTED_VALUE"""),"")</f>
        <v/>
      </c>
      <c r="D611" s="105"/>
      <c r="E611" s="105"/>
      <c r="F611" s="105"/>
      <c r="I611" s="105"/>
    </row>
    <row r="612">
      <c r="A612" s="105"/>
      <c r="B612" s="105"/>
      <c r="C612" s="225" t="str">
        <f>IFERROR(__xludf.DUMMYFUNCTION("""COMPUTED_VALUE"""),"")</f>
        <v/>
      </c>
      <c r="D612" s="105"/>
      <c r="E612" s="105"/>
      <c r="F612" s="105"/>
      <c r="I612" s="105"/>
    </row>
    <row r="613">
      <c r="A613" s="105"/>
      <c r="B613" s="105"/>
      <c r="C613" s="225" t="str">
        <f>IFERROR(__xludf.DUMMYFUNCTION("""COMPUTED_VALUE"""),"")</f>
        <v/>
      </c>
      <c r="D613" s="105"/>
      <c r="E613" s="105"/>
      <c r="F613" s="105"/>
      <c r="I613" s="105"/>
    </row>
    <row r="614">
      <c r="A614" s="105"/>
      <c r="B614" s="105"/>
      <c r="C614" s="225" t="str">
        <f>IFERROR(__xludf.DUMMYFUNCTION("""COMPUTED_VALUE"""),"")</f>
        <v/>
      </c>
      <c r="D614" s="105"/>
      <c r="E614" s="105"/>
      <c r="F614" s="105"/>
      <c r="I614" s="105"/>
    </row>
    <row r="615">
      <c r="A615" s="105"/>
      <c r="B615" s="105"/>
      <c r="C615" s="225" t="str">
        <f>IFERROR(__xludf.DUMMYFUNCTION("""COMPUTED_VALUE"""),"")</f>
        <v/>
      </c>
      <c r="D615" s="105"/>
      <c r="E615" s="105"/>
      <c r="F615" s="105"/>
      <c r="I615" s="105"/>
    </row>
    <row r="616">
      <c r="A616" s="105"/>
      <c r="B616" s="105"/>
      <c r="C616" s="225" t="str">
        <f>IFERROR(__xludf.DUMMYFUNCTION("""COMPUTED_VALUE"""),"")</f>
        <v/>
      </c>
      <c r="D616" s="105"/>
      <c r="E616" s="105"/>
      <c r="F616" s="105"/>
      <c r="I616" s="105"/>
    </row>
    <row r="617">
      <c r="A617" s="105"/>
      <c r="B617" s="105"/>
      <c r="C617" s="225" t="str">
        <f>IFERROR(__xludf.DUMMYFUNCTION("""COMPUTED_VALUE"""),"")</f>
        <v/>
      </c>
      <c r="D617" s="105"/>
      <c r="E617" s="105"/>
      <c r="F617" s="105"/>
      <c r="I617" s="105"/>
    </row>
    <row r="618">
      <c r="A618" s="105"/>
      <c r="B618" s="105"/>
      <c r="C618" s="225" t="str">
        <f>IFERROR(__xludf.DUMMYFUNCTION("""COMPUTED_VALUE"""),"")</f>
        <v/>
      </c>
      <c r="D618" s="105"/>
      <c r="E618" s="105"/>
      <c r="F618" s="105"/>
      <c r="I618" s="105"/>
    </row>
    <row r="619">
      <c r="A619" s="105"/>
      <c r="B619" s="105"/>
      <c r="C619" s="225" t="str">
        <f>IFERROR(__xludf.DUMMYFUNCTION("""COMPUTED_VALUE"""),"")</f>
        <v/>
      </c>
      <c r="D619" s="105"/>
      <c r="E619" s="105"/>
      <c r="F619" s="105"/>
      <c r="I619" s="105"/>
    </row>
    <row r="620">
      <c r="A620" s="105"/>
      <c r="B620" s="105"/>
      <c r="C620" s="225" t="str">
        <f>IFERROR(__xludf.DUMMYFUNCTION("""COMPUTED_VALUE"""),"")</f>
        <v/>
      </c>
      <c r="D620" s="105"/>
      <c r="E620" s="105"/>
      <c r="F620" s="105"/>
      <c r="I620" s="105"/>
    </row>
    <row r="621">
      <c r="A621" s="105"/>
      <c r="B621" s="105"/>
      <c r="C621" s="225" t="str">
        <f>IFERROR(__xludf.DUMMYFUNCTION("""COMPUTED_VALUE"""),"")</f>
        <v/>
      </c>
      <c r="D621" s="105"/>
      <c r="E621" s="105"/>
      <c r="F621" s="105"/>
      <c r="I621" s="105"/>
    </row>
    <row r="622">
      <c r="A622" s="105"/>
      <c r="B622" s="105"/>
      <c r="C622" s="225" t="str">
        <f>IFERROR(__xludf.DUMMYFUNCTION("""COMPUTED_VALUE"""),"")</f>
        <v/>
      </c>
      <c r="D622" s="105"/>
      <c r="E622" s="105"/>
      <c r="F622" s="105"/>
      <c r="I622" s="105"/>
    </row>
    <row r="623">
      <c r="A623" s="105"/>
      <c r="B623" s="105"/>
      <c r="C623" s="225" t="str">
        <f>IFERROR(__xludf.DUMMYFUNCTION("""COMPUTED_VALUE"""),"")</f>
        <v/>
      </c>
      <c r="D623" s="105"/>
      <c r="E623" s="105"/>
      <c r="F623" s="105"/>
      <c r="I623" s="105"/>
    </row>
    <row r="624">
      <c r="A624" s="105"/>
      <c r="B624" s="105"/>
      <c r="C624" s="225" t="str">
        <f>IFERROR(__xludf.DUMMYFUNCTION("""COMPUTED_VALUE"""),"")</f>
        <v/>
      </c>
      <c r="D624" s="105"/>
      <c r="E624" s="105"/>
      <c r="F624" s="105"/>
      <c r="I624" s="105"/>
    </row>
    <row r="625">
      <c r="A625" s="105"/>
      <c r="B625" s="105"/>
      <c r="C625" s="225" t="str">
        <f>IFERROR(__xludf.DUMMYFUNCTION("""COMPUTED_VALUE"""),"")</f>
        <v/>
      </c>
      <c r="D625" s="105"/>
      <c r="E625" s="105"/>
      <c r="F625" s="105"/>
      <c r="I625" s="105"/>
    </row>
    <row r="626">
      <c r="A626" s="105"/>
      <c r="B626" s="105"/>
      <c r="C626" s="225" t="str">
        <f>IFERROR(__xludf.DUMMYFUNCTION("""COMPUTED_VALUE"""),"")</f>
        <v/>
      </c>
      <c r="D626" s="105"/>
      <c r="E626" s="105"/>
      <c r="F626" s="105"/>
      <c r="I626" s="105"/>
    </row>
    <row r="627">
      <c r="A627" s="105"/>
      <c r="B627" s="105"/>
      <c r="C627" s="225" t="str">
        <f>IFERROR(__xludf.DUMMYFUNCTION("""COMPUTED_VALUE"""),"")</f>
        <v/>
      </c>
      <c r="D627" s="105"/>
      <c r="E627" s="105"/>
      <c r="F627" s="105"/>
      <c r="I627" s="105"/>
    </row>
    <row r="628">
      <c r="A628" s="105"/>
      <c r="B628" s="105"/>
      <c r="C628" s="225" t="str">
        <f>IFERROR(__xludf.DUMMYFUNCTION("""COMPUTED_VALUE"""),"")</f>
        <v/>
      </c>
      <c r="D628" s="105"/>
      <c r="E628" s="105"/>
      <c r="F628" s="105"/>
      <c r="I628" s="105"/>
    </row>
    <row r="629">
      <c r="A629" s="105"/>
      <c r="B629" s="105"/>
      <c r="C629" s="225" t="str">
        <f>IFERROR(__xludf.DUMMYFUNCTION("""COMPUTED_VALUE"""),"")</f>
        <v/>
      </c>
      <c r="D629" s="105"/>
      <c r="E629" s="105"/>
      <c r="F629" s="105"/>
      <c r="I629" s="105"/>
    </row>
    <row r="630">
      <c r="A630" s="105"/>
      <c r="B630" s="105"/>
      <c r="C630" s="225" t="str">
        <f>IFERROR(__xludf.DUMMYFUNCTION("""COMPUTED_VALUE"""),"")</f>
        <v/>
      </c>
      <c r="D630" s="105"/>
      <c r="E630" s="105"/>
      <c r="F630" s="105"/>
      <c r="I630" s="105"/>
    </row>
    <row r="631">
      <c r="A631" s="105"/>
      <c r="B631" s="105"/>
      <c r="C631" s="225" t="str">
        <f>IFERROR(__xludf.DUMMYFUNCTION("""COMPUTED_VALUE"""),"")</f>
        <v/>
      </c>
      <c r="D631" s="105"/>
      <c r="E631" s="105"/>
      <c r="F631" s="105"/>
      <c r="I631" s="105"/>
    </row>
    <row r="632">
      <c r="A632" s="105"/>
      <c r="B632" s="105"/>
      <c r="C632" s="225" t="str">
        <f>IFERROR(__xludf.DUMMYFUNCTION("""COMPUTED_VALUE"""),"")</f>
        <v/>
      </c>
      <c r="D632" s="105"/>
      <c r="E632" s="105"/>
      <c r="F632" s="105"/>
      <c r="I632" s="105"/>
    </row>
    <row r="633">
      <c r="A633" s="105"/>
      <c r="B633" s="105"/>
      <c r="C633" s="225" t="str">
        <f>IFERROR(__xludf.DUMMYFUNCTION("""COMPUTED_VALUE"""),"")</f>
        <v/>
      </c>
      <c r="D633" s="105"/>
      <c r="E633" s="105"/>
      <c r="F633" s="105"/>
      <c r="I633" s="105"/>
    </row>
    <row r="634">
      <c r="A634" s="105"/>
      <c r="B634" s="105"/>
      <c r="C634" s="225" t="str">
        <f>IFERROR(__xludf.DUMMYFUNCTION("""COMPUTED_VALUE"""),"")</f>
        <v/>
      </c>
      <c r="D634" s="105"/>
      <c r="E634" s="105"/>
      <c r="F634" s="105"/>
      <c r="I634" s="105"/>
    </row>
    <row r="635">
      <c r="A635" s="105"/>
      <c r="B635" s="105"/>
      <c r="C635" s="225" t="str">
        <f>IFERROR(__xludf.DUMMYFUNCTION("""COMPUTED_VALUE"""),"")</f>
        <v/>
      </c>
      <c r="D635" s="105"/>
      <c r="E635" s="105"/>
      <c r="F635" s="105"/>
      <c r="I635" s="105"/>
    </row>
    <row r="636">
      <c r="A636" s="105"/>
      <c r="B636" s="105"/>
      <c r="C636" s="225" t="str">
        <f>IFERROR(__xludf.DUMMYFUNCTION("""COMPUTED_VALUE"""),"")</f>
        <v/>
      </c>
      <c r="D636" s="105"/>
      <c r="E636" s="105"/>
      <c r="F636" s="105"/>
      <c r="I636" s="105"/>
    </row>
    <row r="637">
      <c r="A637" s="105"/>
      <c r="B637" s="105"/>
      <c r="C637" s="225" t="str">
        <f>IFERROR(__xludf.DUMMYFUNCTION("""COMPUTED_VALUE"""),"")</f>
        <v/>
      </c>
      <c r="D637" s="105"/>
      <c r="E637" s="105"/>
      <c r="F637" s="105"/>
      <c r="I637" s="105"/>
    </row>
    <row r="638">
      <c r="A638" s="105"/>
      <c r="B638" s="105"/>
      <c r="C638" s="225" t="str">
        <f>IFERROR(__xludf.DUMMYFUNCTION("""COMPUTED_VALUE"""),"")</f>
        <v/>
      </c>
      <c r="D638" s="105"/>
      <c r="E638" s="105"/>
      <c r="F638" s="105"/>
      <c r="I638" s="105"/>
    </row>
    <row r="639">
      <c r="A639" s="105"/>
      <c r="B639" s="105"/>
      <c r="C639" s="225" t="str">
        <f>IFERROR(__xludf.DUMMYFUNCTION("""COMPUTED_VALUE"""),"")</f>
        <v/>
      </c>
      <c r="D639" s="105"/>
      <c r="E639" s="105"/>
      <c r="F639" s="105"/>
      <c r="I639" s="105"/>
    </row>
    <row r="640">
      <c r="A640" s="105"/>
      <c r="B640" s="105"/>
      <c r="C640" s="225" t="str">
        <f>IFERROR(__xludf.DUMMYFUNCTION("""COMPUTED_VALUE"""),"")</f>
        <v/>
      </c>
      <c r="D640" s="105"/>
      <c r="E640" s="105"/>
      <c r="F640" s="105"/>
      <c r="I640" s="105"/>
    </row>
    <row r="641">
      <c r="A641" s="105"/>
      <c r="B641" s="105"/>
      <c r="C641" s="225" t="str">
        <f>IFERROR(__xludf.DUMMYFUNCTION("""COMPUTED_VALUE"""),"")</f>
        <v/>
      </c>
      <c r="D641" s="105"/>
      <c r="E641" s="105"/>
      <c r="F641" s="105"/>
      <c r="I641" s="105"/>
    </row>
    <row r="642">
      <c r="A642" s="105"/>
      <c r="B642" s="105"/>
      <c r="C642" s="225" t="str">
        <f>IFERROR(__xludf.DUMMYFUNCTION("""COMPUTED_VALUE"""),"")</f>
        <v/>
      </c>
      <c r="D642" s="105"/>
      <c r="E642" s="105"/>
      <c r="F642" s="105"/>
      <c r="I642" s="105"/>
    </row>
    <row r="643">
      <c r="A643" s="105"/>
      <c r="B643" s="105"/>
      <c r="C643" s="225" t="str">
        <f>IFERROR(__xludf.DUMMYFUNCTION("""COMPUTED_VALUE"""),"")</f>
        <v/>
      </c>
      <c r="D643" s="105"/>
      <c r="E643" s="105"/>
      <c r="F643" s="105"/>
      <c r="I643" s="105"/>
    </row>
    <row r="644">
      <c r="A644" s="105"/>
      <c r="B644" s="105"/>
      <c r="C644" s="225" t="str">
        <f>IFERROR(__xludf.DUMMYFUNCTION("""COMPUTED_VALUE"""),"")</f>
        <v/>
      </c>
      <c r="D644" s="105"/>
      <c r="E644" s="105"/>
      <c r="F644" s="105"/>
      <c r="I644" s="105"/>
    </row>
    <row r="645">
      <c r="A645" s="105"/>
      <c r="B645" s="105"/>
      <c r="C645" s="225" t="str">
        <f>IFERROR(__xludf.DUMMYFUNCTION("""COMPUTED_VALUE"""),"")</f>
        <v/>
      </c>
      <c r="D645" s="105"/>
      <c r="E645" s="105"/>
      <c r="F645" s="105"/>
      <c r="I645" s="105"/>
    </row>
    <row r="646">
      <c r="A646" s="105"/>
      <c r="B646" s="105"/>
      <c r="C646" s="225" t="str">
        <f>IFERROR(__xludf.DUMMYFUNCTION("""COMPUTED_VALUE"""),"")</f>
        <v/>
      </c>
      <c r="D646" s="105"/>
      <c r="E646" s="105"/>
      <c r="F646" s="105"/>
      <c r="I646" s="105"/>
    </row>
    <row r="647">
      <c r="A647" s="105"/>
      <c r="B647" s="105"/>
      <c r="C647" s="225" t="str">
        <f>IFERROR(__xludf.DUMMYFUNCTION("""COMPUTED_VALUE"""),"")</f>
        <v/>
      </c>
      <c r="D647" s="105"/>
      <c r="E647" s="105"/>
      <c r="F647" s="105"/>
      <c r="I647" s="105"/>
    </row>
    <row r="648">
      <c r="A648" s="105"/>
      <c r="B648" s="105"/>
      <c r="C648" s="225" t="str">
        <f>IFERROR(__xludf.DUMMYFUNCTION("""COMPUTED_VALUE"""),"")</f>
        <v/>
      </c>
      <c r="D648" s="105"/>
      <c r="E648" s="105"/>
      <c r="F648" s="105"/>
      <c r="I648" s="105"/>
    </row>
    <row r="649">
      <c r="A649" s="105"/>
      <c r="B649" s="105"/>
      <c r="C649" s="225" t="str">
        <f>IFERROR(__xludf.DUMMYFUNCTION("""COMPUTED_VALUE"""),"")</f>
        <v/>
      </c>
      <c r="D649" s="105"/>
      <c r="E649" s="105"/>
      <c r="F649" s="105"/>
      <c r="I649" s="105"/>
    </row>
    <row r="650">
      <c r="A650" s="105"/>
      <c r="B650" s="105"/>
      <c r="C650" s="225" t="str">
        <f>IFERROR(__xludf.DUMMYFUNCTION("""COMPUTED_VALUE"""),"")</f>
        <v/>
      </c>
      <c r="D650" s="105"/>
      <c r="E650" s="105"/>
      <c r="F650" s="105"/>
      <c r="I650" s="105"/>
    </row>
    <row r="651">
      <c r="A651" s="105"/>
      <c r="B651" s="105"/>
      <c r="C651" s="225" t="str">
        <f>IFERROR(__xludf.DUMMYFUNCTION("""COMPUTED_VALUE"""),"")</f>
        <v/>
      </c>
      <c r="D651" s="105"/>
      <c r="E651" s="105"/>
      <c r="F651" s="105"/>
      <c r="I651" s="105"/>
    </row>
    <row r="652">
      <c r="A652" s="105"/>
      <c r="B652" s="105"/>
      <c r="C652" s="225" t="str">
        <f>IFERROR(__xludf.DUMMYFUNCTION("""COMPUTED_VALUE"""),"")</f>
        <v/>
      </c>
      <c r="D652" s="105"/>
      <c r="E652" s="105"/>
      <c r="F652" s="105"/>
      <c r="I652" s="105"/>
    </row>
    <row r="653">
      <c r="A653" s="105"/>
      <c r="B653" s="105"/>
      <c r="C653" s="225" t="str">
        <f>IFERROR(__xludf.DUMMYFUNCTION("""COMPUTED_VALUE"""),"")</f>
        <v/>
      </c>
      <c r="D653" s="105"/>
      <c r="E653" s="105"/>
      <c r="F653" s="105"/>
      <c r="I653" s="105"/>
    </row>
    <row r="654">
      <c r="A654" s="105"/>
      <c r="B654" s="105"/>
      <c r="C654" s="225" t="str">
        <f>IFERROR(__xludf.DUMMYFUNCTION("""COMPUTED_VALUE"""),"")</f>
        <v/>
      </c>
      <c r="D654" s="105"/>
      <c r="E654" s="105"/>
      <c r="F654" s="105"/>
      <c r="I654" s="105"/>
    </row>
    <row r="655">
      <c r="A655" s="105"/>
      <c r="B655" s="105"/>
      <c r="C655" s="225" t="str">
        <f>IFERROR(__xludf.DUMMYFUNCTION("""COMPUTED_VALUE"""),"")</f>
        <v/>
      </c>
      <c r="D655" s="105"/>
      <c r="E655" s="105"/>
      <c r="F655" s="105"/>
      <c r="I655" s="105"/>
    </row>
    <row r="656">
      <c r="A656" s="105"/>
      <c r="B656" s="105"/>
      <c r="C656" s="225" t="str">
        <f>IFERROR(__xludf.DUMMYFUNCTION("""COMPUTED_VALUE"""),"")</f>
        <v/>
      </c>
      <c r="D656" s="105"/>
      <c r="E656" s="105"/>
      <c r="F656" s="105"/>
      <c r="I656" s="105"/>
    </row>
    <row r="657">
      <c r="A657" s="105"/>
      <c r="B657" s="105"/>
      <c r="C657" s="225" t="str">
        <f>IFERROR(__xludf.DUMMYFUNCTION("""COMPUTED_VALUE"""),"")</f>
        <v/>
      </c>
      <c r="D657" s="105"/>
      <c r="E657" s="105"/>
      <c r="F657" s="105"/>
      <c r="I657" s="105"/>
    </row>
    <row r="658">
      <c r="A658" s="105"/>
      <c r="B658" s="105"/>
      <c r="C658" s="225" t="str">
        <f>IFERROR(__xludf.DUMMYFUNCTION("""COMPUTED_VALUE"""),"")</f>
        <v/>
      </c>
      <c r="D658" s="105"/>
      <c r="E658" s="105"/>
      <c r="F658" s="105"/>
      <c r="I658" s="105"/>
    </row>
    <row r="659">
      <c r="A659" s="105"/>
      <c r="B659" s="105"/>
      <c r="C659" s="225" t="str">
        <f>IFERROR(__xludf.DUMMYFUNCTION("""COMPUTED_VALUE"""),"")</f>
        <v/>
      </c>
      <c r="D659" s="105"/>
      <c r="E659" s="105"/>
      <c r="F659" s="105"/>
      <c r="I659" s="105"/>
    </row>
    <row r="660">
      <c r="A660" s="105"/>
      <c r="B660" s="105"/>
      <c r="C660" s="225" t="str">
        <f>IFERROR(__xludf.DUMMYFUNCTION("""COMPUTED_VALUE"""),"")</f>
        <v/>
      </c>
      <c r="D660" s="105"/>
      <c r="E660" s="105"/>
      <c r="F660" s="105"/>
      <c r="I660" s="105"/>
    </row>
    <row r="661">
      <c r="A661" s="105"/>
      <c r="B661" s="105"/>
      <c r="C661" s="225" t="str">
        <f>IFERROR(__xludf.DUMMYFUNCTION("""COMPUTED_VALUE"""),"")</f>
        <v/>
      </c>
      <c r="D661" s="105"/>
      <c r="E661" s="105"/>
      <c r="F661" s="105"/>
      <c r="I661" s="105"/>
    </row>
    <row r="662">
      <c r="A662" s="105"/>
      <c r="B662" s="105"/>
      <c r="C662" s="225" t="str">
        <f>IFERROR(__xludf.DUMMYFUNCTION("""COMPUTED_VALUE"""),"")</f>
        <v/>
      </c>
      <c r="D662" s="105"/>
      <c r="E662" s="105"/>
      <c r="F662" s="105"/>
      <c r="I662" s="105"/>
    </row>
    <row r="663">
      <c r="A663" s="105"/>
      <c r="B663" s="105"/>
      <c r="C663" s="225" t="str">
        <f>IFERROR(__xludf.DUMMYFUNCTION("""COMPUTED_VALUE"""),"")</f>
        <v/>
      </c>
      <c r="D663" s="105"/>
      <c r="E663" s="105"/>
      <c r="F663" s="105"/>
      <c r="I663" s="105"/>
    </row>
    <row r="664">
      <c r="A664" s="105"/>
      <c r="B664" s="105"/>
      <c r="C664" s="225" t="str">
        <f>IFERROR(__xludf.DUMMYFUNCTION("""COMPUTED_VALUE"""),"")</f>
        <v/>
      </c>
      <c r="D664" s="105"/>
      <c r="E664" s="105"/>
      <c r="F664" s="105"/>
      <c r="I664" s="105"/>
    </row>
    <row r="665">
      <c r="A665" s="105"/>
      <c r="B665" s="105"/>
      <c r="C665" s="225" t="str">
        <f>IFERROR(__xludf.DUMMYFUNCTION("""COMPUTED_VALUE"""),"")</f>
        <v/>
      </c>
      <c r="D665" s="105"/>
      <c r="E665" s="105"/>
      <c r="F665" s="105"/>
      <c r="I665" s="105"/>
    </row>
    <row r="666">
      <c r="A666" s="105"/>
      <c r="B666" s="105"/>
      <c r="C666" s="225" t="str">
        <f>IFERROR(__xludf.DUMMYFUNCTION("""COMPUTED_VALUE"""),"")</f>
        <v/>
      </c>
      <c r="D666" s="105"/>
      <c r="E666" s="105"/>
      <c r="F666" s="105"/>
      <c r="I666" s="105"/>
    </row>
    <row r="667">
      <c r="A667" s="105"/>
      <c r="B667" s="105"/>
      <c r="C667" s="225" t="str">
        <f>IFERROR(__xludf.DUMMYFUNCTION("""COMPUTED_VALUE"""),"")</f>
        <v/>
      </c>
      <c r="D667" s="105"/>
      <c r="E667" s="105"/>
      <c r="F667" s="105"/>
      <c r="I667" s="105"/>
    </row>
    <row r="668">
      <c r="A668" s="105"/>
      <c r="B668" s="105"/>
      <c r="C668" s="225" t="str">
        <f>IFERROR(__xludf.DUMMYFUNCTION("""COMPUTED_VALUE"""),"")</f>
        <v/>
      </c>
      <c r="D668" s="105"/>
      <c r="E668" s="105"/>
      <c r="F668" s="105"/>
      <c r="I668" s="105"/>
    </row>
    <row r="669">
      <c r="A669" s="105"/>
      <c r="B669" s="105"/>
      <c r="C669" s="225" t="str">
        <f>IFERROR(__xludf.DUMMYFUNCTION("""COMPUTED_VALUE"""),"")</f>
        <v/>
      </c>
      <c r="D669" s="105"/>
      <c r="E669" s="105"/>
      <c r="F669" s="105"/>
      <c r="I669" s="105"/>
    </row>
    <row r="670">
      <c r="A670" s="105"/>
      <c r="B670" s="105"/>
      <c r="C670" s="225" t="str">
        <f>IFERROR(__xludf.DUMMYFUNCTION("""COMPUTED_VALUE"""),"")</f>
        <v/>
      </c>
      <c r="D670" s="105"/>
      <c r="E670" s="105"/>
      <c r="F670" s="105"/>
      <c r="I670" s="105"/>
    </row>
    <row r="671">
      <c r="A671" s="105"/>
      <c r="B671" s="105"/>
      <c r="C671" s="225" t="str">
        <f>IFERROR(__xludf.DUMMYFUNCTION("""COMPUTED_VALUE"""),"")</f>
        <v/>
      </c>
      <c r="D671" s="105"/>
      <c r="E671" s="105"/>
      <c r="F671" s="105"/>
      <c r="I671" s="105"/>
    </row>
    <row r="672">
      <c r="A672" s="105"/>
      <c r="B672" s="105"/>
      <c r="C672" s="225" t="str">
        <f>IFERROR(__xludf.DUMMYFUNCTION("""COMPUTED_VALUE"""),"")</f>
        <v/>
      </c>
      <c r="D672" s="105"/>
      <c r="E672" s="105"/>
      <c r="F672" s="105"/>
      <c r="I672" s="105"/>
    </row>
    <row r="673">
      <c r="A673" s="105"/>
      <c r="B673" s="105"/>
      <c r="C673" s="225" t="str">
        <f>IFERROR(__xludf.DUMMYFUNCTION("""COMPUTED_VALUE"""),"")</f>
        <v/>
      </c>
      <c r="D673" s="105"/>
      <c r="E673" s="105"/>
      <c r="F673" s="105"/>
      <c r="I673" s="105"/>
    </row>
    <row r="674">
      <c r="A674" s="105"/>
      <c r="B674" s="105"/>
      <c r="C674" s="225" t="str">
        <f>IFERROR(__xludf.DUMMYFUNCTION("""COMPUTED_VALUE"""),"")</f>
        <v/>
      </c>
      <c r="D674" s="105"/>
      <c r="E674" s="105"/>
      <c r="F674" s="105"/>
      <c r="I674" s="105"/>
    </row>
    <row r="675">
      <c r="A675" s="105"/>
      <c r="B675" s="105"/>
      <c r="C675" s="225" t="str">
        <f>IFERROR(__xludf.DUMMYFUNCTION("""COMPUTED_VALUE"""),"")</f>
        <v/>
      </c>
      <c r="D675" s="105"/>
      <c r="E675" s="105"/>
      <c r="F675" s="105"/>
      <c r="I675" s="105"/>
    </row>
    <row r="676">
      <c r="A676" s="105"/>
      <c r="B676" s="105"/>
      <c r="C676" s="225" t="str">
        <f>IFERROR(__xludf.DUMMYFUNCTION("""COMPUTED_VALUE"""),"")</f>
        <v/>
      </c>
      <c r="D676" s="105"/>
      <c r="E676" s="105"/>
      <c r="F676" s="105"/>
      <c r="I676" s="105"/>
    </row>
    <row r="677">
      <c r="A677" s="105"/>
      <c r="B677" s="105"/>
      <c r="C677" s="225" t="str">
        <f>IFERROR(__xludf.DUMMYFUNCTION("""COMPUTED_VALUE"""),"")</f>
        <v/>
      </c>
      <c r="D677" s="105"/>
      <c r="E677" s="105"/>
      <c r="F677" s="105"/>
      <c r="I677" s="105"/>
    </row>
    <row r="678">
      <c r="A678" s="105"/>
      <c r="B678" s="105"/>
      <c r="C678" s="225" t="str">
        <f>IFERROR(__xludf.DUMMYFUNCTION("""COMPUTED_VALUE"""),"")</f>
        <v/>
      </c>
      <c r="D678" s="105"/>
      <c r="E678" s="105"/>
      <c r="F678" s="105"/>
      <c r="I678" s="105"/>
    </row>
    <row r="679">
      <c r="A679" s="105"/>
      <c r="B679" s="105"/>
      <c r="C679" s="225" t="str">
        <f>IFERROR(__xludf.DUMMYFUNCTION("""COMPUTED_VALUE"""),"")</f>
        <v/>
      </c>
      <c r="D679" s="105"/>
      <c r="E679" s="105"/>
      <c r="F679" s="105"/>
      <c r="I679" s="105"/>
    </row>
    <row r="680">
      <c r="A680" s="105"/>
      <c r="B680" s="105"/>
      <c r="C680" s="225" t="str">
        <f>IFERROR(__xludf.DUMMYFUNCTION("""COMPUTED_VALUE"""),"")</f>
        <v/>
      </c>
      <c r="D680" s="105"/>
      <c r="E680" s="105"/>
      <c r="F680" s="105"/>
      <c r="I680" s="105"/>
    </row>
    <row r="681">
      <c r="A681" s="105"/>
      <c r="B681" s="105"/>
      <c r="C681" s="225" t="str">
        <f>IFERROR(__xludf.DUMMYFUNCTION("""COMPUTED_VALUE"""),"")</f>
        <v/>
      </c>
      <c r="D681" s="105"/>
      <c r="E681" s="105"/>
      <c r="F681" s="105"/>
      <c r="I681" s="105"/>
    </row>
    <row r="682">
      <c r="A682" s="105"/>
      <c r="B682" s="105"/>
      <c r="C682" s="225" t="str">
        <f>IFERROR(__xludf.DUMMYFUNCTION("""COMPUTED_VALUE"""),"")</f>
        <v/>
      </c>
      <c r="D682" s="105"/>
      <c r="E682" s="105"/>
      <c r="F682" s="105"/>
      <c r="I682" s="105"/>
    </row>
    <row r="683">
      <c r="A683" s="105"/>
      <c r="B683" s="105"/>
      <c r="C683" s="225" t="str">
        <f>IFERROR(__xludf.DUMMYFUNCTION("""COMPUTED_VALUE"""),"")</f>
        <v/>
      </c>
      <c r="D683" s="105"/>
      <c r="E683" s="105"/>
      <c r="F683" s="105"/>
      <c r="I683" s="105"/>
    </row>
    <row r="684">
      <c r="A684" s="105"/>
      <c r="B684" s="105"/>
      <c r="C684" s="225" t="str">
        <f>IFERROR(__xludf.DUMMYFUNCTION("""COMPUTED_VALUE"""),"")</f>
        <v/>
      </c>
      <c r="D684" s="105"/>
      <c r="E684" s="105"/>
      <c r="F684" s="105"/>
      <c r="I684" s="105"/>
    </row>
    <row r="685">
      <c r="A685" s="105"/>
      <c r="B685" s="105"/>
      <c r="C685" s="225" t="str">
        <f>IFERROR(__xludf.DUMMYFUNCTION("""COMPUTED_VALUE"""),"")</f>
        <v/>
      </c>
      <c r="D685" s="105"/>
      <c r="E685" s="105"/>
      <c r="F685" s="105"/>
      <c r="I685" s="105"/>
    </row>
    <row r="686">
      <c r="A686" s="105"/>
      <c r="B686" s="105"/>
      <c r="C686" s="225" t="str">
        <f>IFERROR(__xludf.DUMMYFUNCTION("""COMPUTED_VALUE"""),"")</f>
        <v/>
      </c>
      <c r="D686" s="105"/>
      <c r="E686" s="105"/>
      <c r="F686" s="105"/>
      <c r="I686" s="105"/>
    </row>
    <row r="687">
      <c r="A687" s="105"/>
      <c r="B687" s="105"/>
      <c r="C687" s="225" t="str">
        <f>IFERROR(__xludf.DUMMYFUNCTION("""COMPUTED_VALUE"""),"")</f>
        <v/>
      </c>
      <c r="D687" s="105"/>
      <c r="E687" s="105"/>
      <c r="F687" s="105"/>
      <c r="I687" s="105"/>
    </row>
    <row r="688">
      <c r="A688" s="105"/>
      <c r="B688" s="105"/>
      <c r="C688" s="225" t="str">
        <f>IFERROR(__xludf.DUMMYFUNCTION("""COMPUTED_VALUE"""),"")</f>
        <v/>
      </c>
      <c r="D688" s="105"/>
      <c r="E688" s="105"/>
      <c r="F688" s="105"/>
      <c r="I688" s="105"/>
    </row>
    <row r="689">
      <c r="A689" s="105"/>
      <c r="B689" s="105"/>
      <c r="C689" s="225" t="str">
        <f>IFERROR(__xludf.DUMMYFUNCTION("""COMPUTED_VALUE"""),"")</f>
        <v/>
      </c>
      <c r="D689" s="105"/>
      <c r="E689" s="105"/>
      <c r="F689" s="105"/>
      <c r="I689" s="105"/>
    </row>
    <row r="690">
      <c r="A690" s="105"/>
      <c r="B690" s="105"/>
      <c r="C690" s="225" t="str">
        <f>IFERROR(__xludf.DUMMYFUNCTION("""COMPUTED_VALUE"""),"")</f>
        <v/>
      </c>
      <c r="D690" s="105"/>
      <c r="E690" s="105"/>
      <c r="F690" s="105"/>
      <c r="I690" s="105"/>
    </row>
    <row r="691">
      <c r="A691" s="105"/>
      <c r="B691" s="105"/>
      <c r="C691" s="225" t="str">
        <f>IFERROR(__xludf.DUMMYFUNCTION("""COMPUTED_VALUE"""),"")</f>
        <v/>
      </c>
      <c r="D691" s="105"/>
      <c r="E691" s="105"/>
      <c r="F691" s="105"/>
      <c r="I691" s="105"/>
    </row>
    <row r="692">
      <c r="A692" s="105"/>
      <c r="B692" s="105"/>
      <c r="C692" s="225" t="str">
        <f>IFERROR(__xludf.DUMMYFUNCTION("""COMPUTED_VALUE"""),"")</f>
        <v/>
      </c>
      <c r="D692" s="105"/>
      <c r="E692" s="105"/>
      <c r="F692" s="105"/>
      <c r="I692" s="105"/>
    </row>
    <row r="693">
      <c r="A693" s="105"/>
      <c r="B693" s="105"/>
      <c r="C693" s="225" t="str">
        <f>IFERROR(__xludf.DUMMYFUNCTION("""COMPUTED_VALUE"""),"")</f>
        <v/>
      </c>
      <c r="D693" s="105"/>
      <c r="E693" s="105"/>
      <c r="F693" s="105"/>
      <c r="I693" s="105"/>
    </row>
    <row r="694">
      <c r="A694" s="105"/>
      <c r="B694" s="105"/>
      <c r="C694" s="225" t="str">
        <f>IFERROR(__xludf.DUMMYFUNCTION("""COMPUTED_VALUE"""),"")</f>
        <v/>
      </c>
      <c r="D694" s="105"/>
      <c r="E694" s="105"/>
      <c r="F694" s="105"/>
      <c r="I694" s="105"/>
    </row>
    <row r="695">
      <c r="A695" s="105"/>
      <c r="B695" s="105"/>
      <c r="C695" s="225" t="str">
        <f>IFERROR(__xludf.DUMMYFUNCTION("""COMPUTED_VALUE"""),"")</f>
        <v/>
      </c>
      <c r="D695" s="105"/>
      <c r="E695" s="105"/>
      <c r="F695" s="105"/>
      <c r="I695" s="105"/>
    </row>
    <row r="696">
      <c r="A696" s="105"/>
      <c r="B696" s="105"/>
      <c r="C696" s="225" t="str">
        <f>IFERROR(__xludf.DUMMYFUNCTION("""COMPUTED_VALUE"""),"")</f>
        <v/>
      </c>
      <c r="D696" s="105"/>
      <c r="E696" s="105"/>
      <c r="F696" s="105"/>
      <c r="I696" s="105"/>
    </row>
    <row r="697">
      <c r="A697" s="105"/>
      <c r="B697" s="105"/>
      <c r="C697" s="225" t="str">
        <f>IFERROR(__xludf.DUMMYFUNCTION("""COMPUTED_VALUE"""),"")</f>
        <v/>
      </c>
      <c r="D697" s="105"/>
      <c r="E697" s="105"/>
      <c r="F697" s="105"/>
      <c r="I697" s="105"/>
    </row>
    <row r="698">
      <c r="A698" s="105"/>
      <c r="B698" s="105"/>
      <c r="C698" s="225" t="str">
        <f>IFERROR(__xludf.DUMMYFUNCTION("""COMPUTED_VALUE"""),"")</f>
        <v/>
      </c>
      <c r="D698" s="105"/>
      <c r="E698" s="105"/>
      <c r="F698" s="105"/>
      <c r="I698" s="105"/>
    </row>
    <row r="699">
      <c r="A699" s="105"/>
      <c r="B699" s="105"/>
      <c r="C699" s="225" t="str">
        <f>IFERROR(__xludf.DUMMYFUNCTION("""COMPUTED_VALUE"""),"")</f>
        <v/>
      </c>
      <c r="D699" s="105"/>
      <c r="E699" s="105"/>
      <c r="F699" s="105"/>
      <c r="I699" s="105"/>
    </row>
    <row r="700">
      <c r="A700" s="105"/>
      <c r="B700" s="105"/>
      <c r="C700" s="225" t="str">
        <f>IFERROR(__xludf.DUMMYFUNCTION("""COMPUTED_VALUE"""),"")</f>
        <v/>
      </c>
      <c r="D700" s="105"/>
      <c r="E700" s="105"/>
      <c r="F700" s="105"/>
      <c r="I700" s="105"/>
    </row>
    <row r="701">
      <c r="A701" s="105"/>
      <c r="B701" s="105"/>
      <c r="C701" s="225" t="str">
        <f>IFERROR(__xludf.DUMMYFUNCTION("""COMPUTED_VALUE"""),"")</f>
        <v/>
      </c>
      <c r="D701" s="105"/>
      <c r="E701" s="105"/>
      <c r="F701" s="105"/>
      <c r="I701" s="105"/>
    </row>
    <row r="702">
      <c r="A702" s="105"/>
      <c r="B702" s="105"/>
      <c r="C702" s="225" t="str">
        <f>IFERROR(__xludf.DUMMYFUNCTION("""COMPUTED_VALUE"""),"")</f>
        <v/>
      </c>
      <c r="D702" s="105"/>
      <c r="E702" s="105"/>
      <c r="F702" s="105"/>
      <c r="I702" s="105"/>
    </row>
    <row r="703">
      <c r="A703" s="105"/>
      <c r="B703" s="105"/>
      <c r="C703" s="225" t="str">
        <f>IFERROR(__xludf.DUMMYFUNCTION("""COMPUTED_VALUE"""),"")</f>
        <v/>
      </c>
      <c r="D703" s="105"/>
      <c r="E703" s="105"/>
      <c r="F703" s="105"/>
      <c r="I703" s="105"/>
    </row>
    <row r="704">
      <c r="A704" s="105"/>
      <c r="B704" s="105"/>
      <c r="C704" s="225" t="str">
        <f>IFERROR(__xludf.DUMMYFUNCTION("""COMPUTED_VALUE"""),"")</f>
        <v/>
      </c>
      <c r="D704" s="105"/>
      <c r="E704" s="105"/>
      <c r="F704" s="105"/>
      <c r="I704" s="105"/>
    </row>
    <row r="705">
      <c r="A705" s="105"/>
      <c r="B705" s="105"/>
      <c r="C705" s="225" t="str">
        <f>IFERROR(__xludf.DUMMYFUNCTION("""COMPUTED_VALUE"""),"")</f>
        <v/>
      </c>
      <c r="D705" s="105"/>
      <c r="E705" s="105"/>
      <c r="F705" s="105"/>
      <c r="I705" s="105"/>
    </row>
    <row r="706">
      <c r="A706" s="105"/>
      <c r="B706" s="105"/>
      <c r="C706" s="225" t="str">
        <f>IFERROR(__xludf.DUMMYFUNCTION("""COMPUTED_VALUE"""),"")</f>
        <v/>
      </c>
      <c r="D706" s="105"/>
      <c r="E706" s="105"/>
      <c r="F706" s="105"/>
      <c r="I706" s="105"/>
    </row>
    <row r="707">
      <c r="A707" s="105"/>
      <c r="B707" s="105"/>
      <c r="C707" s="225" t="str">
        <f>IFERROR(__xludf.DUMMYFUNCTION("""COMPUTED_VALUE"""),"")</f>
        <v/>
      </c>
      <c r="D707" s="105"/>
      <c r="E707" s="105"/>
      <c r="F707" s="105"/>
      <c r="I707" s="105"/>
    </row>
    <row r="708">
      <c r="A708" s="105"/>
      <c r="B708" s="105"/>
      <c r="C708" s="225" t="str">
        <f>IFERROR(__xludf.DUMMYFUNCTION("""COMPUTED_VALUE"""),"")</f>
        <v/>
      </c>
      <c r="D708" s="105"/>
      <c r="E708" s="105"/>
      <c r="F708" s="105"/>
      <c r="I708" s="105"/>
    </row>
    <row r="709">
      <c r="A709" s="105"/>
      <c r="B709" s="105"/>
      <c r="C709" s="225" t="str">
        <f>IFERROR(__xludf.DUMMYFUNCTION("""COMPUTED_VALUE"""),"")</f>
        <v/>
      </c>
      <c r="D709" s="105"/>
      <c r="E709" s="105"/>
      <c r="F709" s="105"/>
      <c r="I709" s="105"/>
    </row>
    <row r="710">
      <c r="A710" s="105"/>
      <c r="B710" s="105"/>
      <c r="C710" s="225" t="str">
        <f>IFERROR(__xludf.DUMMYFUNCTION("""COMPUTED_VALUE"""),"")</f>
        <v/>
      </c>
      <c r="D710" s="105"/>
      <c r="E710" s="105"/>
      <c r="F710" s="105"/>
      <c r="I710" s="105"/>
    </row>
    <row r="711">
      <c r="A711" s="105"/>
      <c r="B711" s="105"/>
      <c r="C711" s="225" t="str">
        <f>IFERROR(__xludf.DUMMYFUNCTION("""COMPUTED_VALUE"""),"")</f>
        <v/>
      </c>
      <c r="D711" s="105"/>
      <c r="E711" s="105"/>
      <c r="F711" s="105"/>
      <c r="I711" s="105"/>
    </row>
    <row r="712">
      <c r="A712" s="105"/>
      <c r="B712" s="105"/>
      <c r="C712" s="225" t="str">
        <f>IFERROR(__xludf.DUMMYFUNCTION("""COMPUTED_VALUE"""),"")</f>
        <v/>
      </c>
      <c r="D712" s="105"/>
      <c r="E712" s="105"/>
      <c r="F712" s="105"/>
      <c r="I712" s="105"/>
    </row>
    <row r="713">
      <c r="A713" s="105"/>
      <c r="B713" s="105"/>
      <c r="C713" s="225" t="str">
        <f>IFERROR(__xludf.DUMMYFUNCTION("""COMPUTED_VALUE"""),"")</f>
        <v/>
      </c>
      <c r="D713" s="105"/>
      <c r="E713" s="105"/>
      <c r="F713" s="105"/>
      <c r="I713" s="105"/>
    </row>
    <row r="714">
      <c r="A714" s="105"/>
      <c r="B714" s="105"/>
      <c r="C714" s="225" t="str">
        <f>IFERROR(__xludf.DUMMYFUNCTION("""COMPUTED_VALUE"""),"")</f>
        <v/>
      </c>
      <c r="D714" s="105"/>
      <c r="E714" s="105"/>
      <c r="F714" s="105"/>
      <c r="I714" s="105"/>
    </row>
    <row r="715">
      <c r="A715" s="105"/>
      <c r="B715" s="105"/>
      <c r="C715" s="225" t="str">
        <f>IFERROR(__xludf.DUMMYFUNCTION("""COMPUTED_VALUE"""),"")</f>
        <v/>
      </c>
      <c r="D715" s="105"/>
      <c r="E715" s="105"/>
      <c r="F715" s="105"/>
      <c r="I715" s="105"/>
    </row>
    <row r="716">
      <c r="A716" s="105"/>
      <c r="B716" s="105"/>
      <c r="C716" s="225" t="str">
        <f>IFERROR(__xludf.DUMMYFUNCTION("""COMPUTED_VALUE"""),"")</f>
        <v/>
      </c>
      <c r="D716" s="105"/>
      <c r="E716" s="105"/>
      <c r="F716" s="105"/>
      <c r="I716" s="105"/>
    </row>
    <row r="717">
      <c r="A717" s="105"/>
      <c r="B717" s="105"/>
      <c r="C717" s="225" t="str">
        <f>IFERROR(__xludf.DUMMYFUNCTION("""COMPUTED_VALUE"""),"")</f>
        <v/>
      </c>
      <c r="D717" s="105"/>
      <c r="E717" s="105"/>
      <c r="F717" s="105"/>
      <c r="I717" s="105"/>
    </row>
    <row r="718">
      <c r="A718" s="105"/>
      <c r="B718" s="105"/>
      <c r="C718" s="225" t="str">
        <f>IFERROR(__xludf.DUMMYFUNCTION("""COMPUTED_VALUE"""),"")</f>
        <v/>
      </c>
      <c r="D718" s="105"/>
      <c r="E718" s="105"/>
      <c r="F718" s="105"/>
      <c r="I718" s="105"/>
    </row>
    <row r="719">
      <c r="A719" s="105"/>
      <c r="B719" s="105"/>
      <c r="C719" s="225" t="str">
        <f>IFERROR(__xludf.DUMMYFUNCTION("""COMPUTED_VALUE"""),"")</f>
        <v/>
      </c>
      <c r="D719" s="105"/>
      <c r="E719" s="105"/>
      <c r="F719" s="105"/>
      <c r="I719" s="105"/>
    </row>
    <row r="720">
      <c r="A720" s="105"/>
      <c r="B720" s="105"/>
      <c r="C720" s="225" t="str">
        <f>IFERROR(__xludf.DUMMYFUNCTION("""COMPUTED_VALUE"""),"")</f>
        <v/>
      </c>
      <c r="D720" s="105"/>
      <c r="E720" s="105"/>
      <c r="F720" s="105"/>
      <c r="I720" s="105"/>
    </row>
    <row r="721">
      <c r="A721" s="105"/>
      <c r="B721" s="105"/>
      <c r="C721" s="225" t="str">
        <f>IFERROR(__xludf.DUMMYFUNCTION("""COMPUTED_VALUE"""),"")</f>
        <v/>
      </c>
      <c r="D721" s="105"/>
      <c r="E721" s="105"/>
      <c r="F721" s="105"/>
      <c r="I721" s="105"/>
    </row>
    <row r="722">
      <c r="A722" s="105"/>
      <c r="B722" s="105"/>
      <c r="C722" s="225" t="str">
        <f>IFERROR(__xludf.DUMMYFUNCTION("""COMPUTED_VALUE"""),"")</f>
        <v/>
      </c>
      <c r="D722" s="105"/>
      <c r="E722" s="105"/>
      <c r="F722" s="105"/>
      <c r="I722" s="105"/>
    </row>
    <row r="723">
      <c r="A723" s="105"/>
      <c r="B723" s="105"/>
      <c r="C723" s="225" t="str">
        <f>IFERROR(__xludf.DUMMYFUNCTION("""COMPUTED_VALUE"""),"")</f>
        <v/>
      </c>
      <c r="D723" s="105"/>
      <c r="E723" s="105"/>
      <c r="F723" s="105"/>
      <c r="I723" s="105"/>
    </row>
    <row r="724">
      <c r="A724" s="105"/>
      <c r="B724" s="105"/>
      <c r="C724" s="225" t="str">
        <f>IFERROR(__xludf.DUMMYFUNCTION("""COMPUTED_VALUE"""),"")</f>
        <v/>
      </c>
      <c r="D724" s="105"/>
      <c r="E724" s="105"/>
      <c r="F724" s="105"/>
      <c r="I724" s="105"/>
    </row>
    <row r="725">
      <c r="A725" s="105"/>
      <c r="B725" s="105"/>
      <c r="C725" s="225" t="str">
        <f>IFERROR(__xludf.DUMMYFUNCTION("""COMPUTED_VALUE"""),"")</f>
        <v/>
      </c>
      <c r="D725" s="105"/>
      <c r="E725" s="105"/>
      <c r="F725" s="105"/>
      <c r="I725" s="105"/>
    </row>
    <row r="726">
      <c r="A726" s="105"/>
      <c r="B726" s="105"/>
      <c r="C726" s="225" t="str">
        <f>IFERROR(__xludf.DUMMYFUNCTION("""COMPUTED_VALUE"""),"")</f>
        <v/>
      </c>
      <c r="D726" s="105"/>
      <c r="E726" s="105"/>
      <c r="F726" s="105"/>
      <c r="I726" s="105"/>
    </row>
    <row r="727">
      <c r="A727" s="105"/>
      <c r="B727" s="105"/>
      <c r="C727" s="225" t="str">
        <f>IFERROR(__xludf.DUMMYFUNCTION("""COMPUTED_VALUE"""),"")</f>
        <v/>
      </c>
      <c r="D727" s="105"/>
      <c r="E727" s="105"/>
      <c r="F727" s="105"/>
      <c r="I727" s="105"/>
    </row>
    <row r="728">
      <c r="A728" s="105"/>
      <c r="B728" s="105"/>
      <c r="C728" s="225" t="str">
        <f>IFERROR(__xludf.DUMMYFUNCTION("""COMPUTED_VALUE"""),"")</f>
        <v/>
      </c>
      <c r="D728" s="105"/>
      <c r="E728" s="105"/>
      <c r="F728" s="105"/>
      <c r="I728" s="105"/>
    </row>
    <row r="729">
      <c r="A729" s="105"/>
      <c r="B729" s="105"/>
      <c r="C729" s="225" t="str">
        <f>IFERROR(__xludf.DUMMYFUNCTION("""COMPUTED_VALUE"""),"")</f>
        <v/>
      </c>
      <c r="D729" s="105"/>
      <c r="E729" s="105"/>
      <c r="F729" s="105"/>
      <c r="I729" s="105"/>
    </row>
    <row r="730">
      <c r="A730" s="105"/>
      <c r="B730" s="105"/>
      <c r="C730" s="225" t="str">
        <f>IFERROR(__xludf.DUMMYFUNCTION("""COMPUTED_VALUE"""),"")</f>
        <v/>
      </c>
      <c r="D730" s="105"/>
      <c r="E730" s="105"/>
      <c r="F730" s="105"/>
      <c r="I730" s="105"/>
    </row>
    <row r="731">
      <c r="A731" s="105"/>
      <c r="B731" s="105"/>
      <c r="C731" s="225" t="str">
        <f>IFERROR(__xludf.DUMMYFUNCTION("""COMPUTED_VALUE"""),"")</f>
        <v/>
      </c>
      <c r="D731" s="105"/>
      <c r="E731" s="105"/>
      <c r="F731" s="105"/>
      <c r="I731" s="105"/>
    </row>
    <row r="732">
      <c r="A732" s="105"/>
      <c r="B732" s="105"/>
      <c r="C732" s="225" t="str">
        <f>IFERROR(__xludf.DUMMYFUNCTION("""COMPUTED_VALUE"""),"")</f>
        <v/>
      </c>
      <c r="D732" s="105"/>
      <c r="E732" s="105"/>
      <c r="F732" s="105"/>
      <c r="I732" s="105"/>
    </row>
    <row r="733">
      <c r="A733" s="105"/>
      <c r="B733" s="105"/>
      <c r="C733" s="225" t="str">
        <f>IFERROR(__xludf.DUMMYFUNCTION("""COMPUTED_VALUE"""),"")</f>
        <v/>
      </c>
      <c r="D733" s="105"/>
      <c r="E733" s="105"/>
      <c r="F733" s="105"/>
      <c r="I733" s="105"/>
    </row>
    <row r="734">
      <c r="A734" s="105"/>
      <c r="B734" s="105"/>
      <c r="C734" s="225" t="str">
        <f>IFERROR(__xludf.DUMMYFUNCTION("""COMPUTED_VALUE"""),"")</f>
        <v/>
      </c>
      <c r="D734" s="105"/>
      <c r="E734" s="105"/>
      <c r="F734" s="105"/>
      <c r="I734" s="105"/>
    </row>
    <row r="735">
      <c r="A735" s="105"/>
      <c r="B735" s="105"/>
      <c r="C735" s="225" t="str">
        <f>IFERROR(__xludf.DUMMYFUNCTION("""COMPUTED_VALUE"""),"")</f>
        <v/>
      </c>
      <c r="D735" s="105"/>
      <c r="E735" s="105"/>
      <c r="F735" s="105"/>
      <c r="I735" s="105"/>
    </row>
    <row r="736">
      <c r="A736" s="105"/>
      <c r="B736" s="105"/>
      <c r="C736" s="225" t="str">
        <f>IFERROR(__xludf.DUMMYFUNCTION("""COMPUTED_VALUE"""),"")</f>
        <v/>
      </c>
      <c r="D736" s="105"/>
      <c r="E736" s="105"/>
      <c r="F736" s="105"/>
      <c r="I736" s="105"/>
    </row>
    <row r="737">
      <c r="A737" s="105"/>
      <c r="B737" s="105"/>
      <c r="C737" s="225" t="str">
        <f>IFERROR(__xludf.DUMMYFUNCTION("""COMPUTED_VALUE"""),"")</f>
        <v/>
      </c>
      <c r="D737" s="105"/>
      <c r="E737" s="105"/>
      <c r="F737" s="105"/>
      <c r="I737" s="105"/>
    </row>
    <row r="738">
      <c r="A738" s="105"/>
      <c r="B738" s="105"/>
      <c r="C738" s="225" t="str">
        <f>IFERROR(__xludf.DUMMYFUNCTION("""COMPUTED_VALUE"""),"")</f>
        <v/>
      </c>
      <c r="D738" s="105"/>
      <c r="E738" s="105"/>
      <c r="F738" s="105"/>
      <c r="I738" s="105"/>
    </row>
    <row r="739">
      <c r="A739" s="105"/>
      <c r="B739" s="105"/>
      <c r="C739" s="225" t="str">
        <f>IFERROR(__xludf.DUMMYFUNCTION("""COMPUTED_VALUE"""),"")</f>
        <v/>
      </c>
      <c r="D739" s="105"/>
      <c r="E739" s="105"/>
      <c r="F739" s="105"/>
      <c r="I739" s="105"/>
    </row>
    <row r="740">
      <c r="A740" s="105"/>
      <c r="B740" s="105"/>
      <c r="C740" s="225" t="str">
        <f>IFERROR(__xludf.DUMMYFUNCTION("""COMPUTED_VALUE"""),"")</f>
        <v/>
      </c>
      <c r="D740" s="105"/>
      <c r="E740" s="105"/>
      <c r="F740" s="105"/>
      <c r="I740" s="105"/>
    </row>
    <row r="741">
      <c r="A741" s="105"/>
      <c r="B741" s="105"/>
      <c r="C741" s="225" t="str">
        <f>IFERROR(__xludf.DUMMYFUNCTION("""COMPUTED_VALUE"""),"")</f>
        <v/>
      </c>
      <c r="D741" s="105"/>
      <c r="E741" s="105"/>
      <c r="F741" s="105"/>
      <c r="I741" s="105"/>
    </row>
    <row r="742">
      <c r="A742" s="105"/>
      <c r="B742" s="105"/>
      <c r="C742" s="225" t="str">
        <f>IFERROR(__xludf.DUMMYFUNCTION("""COMPUTED_VALUE"""),"")</f>
        <v/>
      </c>
      <c r="D742" s="105"/>
      <c r="E742" s="105"/>
      <c r="F742" s="105"/>
      <c r="I742" s="105"/>
    </row>
    <row r="743">
      <c r="A743" s="105"/>
      <c r="B743" s="105"/>
      <c r="C743" s="225" t="str">
        <f>IFERROR(__xludf.DUMMYFUNCTION("""COMPUTED_VALUE"""),"")</f>
        <v/>
      </c>
      <c r="D743" s="105"/>
      <c r="E743" s="105"/>
      <c r="F743" s="105"/>
      <c r="I743" s="105"/>
    </row>
    <row r="744">
      <c r="A744" s="105"/>
      <c r="B744" s="105"/>
      <c r="C744" s="225" t="str">
        <f>IFERROR(__xludf.DUMMYFUNCTION("""COMPUTED_VALUE"""),"")</f>
        <v/>
      </c>
      <c r="D744" s="105"/>
      <c r="E744" s="105"/>
      <c r="F744" s="105"/>
      <c r="I744" s="105"/>
    </row>
    <row r="745">
      <c r="A745" s="105"/>
      <c r="B745" s="105"/>
      <c r="C745" s="225" t="str">
        <f>IFERROR(__xludf.DUMMYFUNCTION("""COMPUTED_VALUE"""),"")</f>
        <v/>
      </c>
      <c r="D745" s="105"/>
      <c r="E745" s="105"/>
      <c r="F745" s="105"/>
      <c r="I745" s="105"/>
    </row>
    <row r="746">
      <c r="A746" s="105"/>
      <c r="B746" s="105"/>
      <c r="C746" s="225" t="str">
        <f>IFERROR(__xludf.DUMMYFUNCTION("""COMPUTED_VALUE"""),"")</f>
        <v/>
      </c>
      <c r="D746" s="105"/>
      <c r="E746" s="105"/>
      <c r="F746" s="105"/>
      <c r="I746" s="105"/>
    </row>
    <row r="747">
      <c r="A747" s="105"/>
      <c r="B747" s="105"/>
      <c r="C747" s="225" t="str">
        <f>IFERROR(__xludf.DUMMYFUNCTION("""COMPUTED_VALUE"""),"")</f>
        <v/>
      </c>
      <c r="D747" s="105"/>
      <c r="E747" s="105"/>
      <c r="F747" s="105"/>
      <c r="I747" s="105"/>
    </row>
    <row r="748">
      <c r="A748" s="105"/>
      <c r="B748" s="105"/>
      <c r="C748" s="225" t="str">
        <f>IFERROR(__xludf.DUMMYFUNCTION("""COMPUTED_VALUE"""),"")</f>
        <v/>
      </c>
      <c r="D748" s="105"/>
      <c r="E748" s="105"/>
      <c r="F748" s="105"/>
      <c r="I748" s="105"/>
    </row>
    <row r="749">
      <c r="A749" s="105"/>
      <c r="B749" s="105"/>
      <c r="C749" s="225" t="str">
        <f>IFERROR(__xludf.DUMMYFUNCTION("""COMPUTED_VALUE"""),"")</f>
        <v/>
      </c>
      <c r="D749" s="105"/>
      <c r="E749" s="105"/>
      <c r="F749" s="105"/>
      <c r="I749" s="105"/>
    </row>
    <row r="750">
      <c r="A750" s="105"/>
      <c r="B750" s="105"/>
      <c r="C750" s="225" t="str">
        <f>IFERROR(__xludf.DUMMYFUNCTION("""COMPUTED_VALUE"""),"")</f>
        <v/>
      </c>
      <c r="D750" s="105"/>
      <c r="E750" s="105"/>
      <c r="F750" s="105"/>
      <c r="I750" s="105"/>
    </row>
    <row r="751">
      <c r="A751" s="105"/>
      <c r="B751" s="105"/>
      <c r="C751" s="225" t="str">
        <f>IFERROR(__xludf.DUMMYFUNCTION("""COMPUTED_VALUE"""),"")</f>
        <v/>
      </c>
      <c r="D751" s="105"/>
      <c r="E751" s="105"/>
      <c r="F751" s="105"/>
      <c r="I751" s="105"/>
    </row>
    <row r="752">
      <c r="A752" s="105"/>
      <c r="B752" s="105"/>
      <c r="C752" s="225" t="str">
        <f>IFERROR(__xludf.DUMMYFUNCTION("""COMPUTED_VALUE"""),"")</f>
        <v/>
      </c>
      <c r="D752" s="105"/>
      <c r="E752" s="105"/>
      <c r="F752" s="105"/>
      <c r="I752" s="105"/>
    </row>
    <row r="753">
      <c r="A753" s="105"/>
      <c r="B753" s="105"/>
      <c r="C753" s="225" t="str">
        <f>IFERROR(__xludf.DUMMYFUNCTION("""COMPUTED_VALUE"""),"")</f>
        <v/>
      </c>
      <c r="D753" s="105"/>
      <c r="E753" s="105"/>
      <c r="F753" s="105"/>
      <c r="I753" s="105"/>
    </row>
    <row r="754">
      <c r="A754" s="105"/>
      <c r="B754" s="105"/>
      <c r="C754" s="225" t="str">
        <f>IFERROR(__xludf.DUMMYFUNCTION("""COMPUTED_VALUE"""),"")</f>
        <v/>
      </c>
      <c r="D754" s="105"/>
      <c r="E754" s="105"/>
      <c r="F754" s="105"/>
      <c r="I754" s="105"/>
    </row>
    <row r="755">
      <c r="A755" s="105"/>
      <c r="B755" s="105"/>
      <c r="C755" s="225" t="str">
        <f>IFERROR(__xludf.DUMMYFUNCTION("""COMPUTED_VALUE"""),"")</f>
        <v/>
      </c>
      <c r="D755" s="105"/>
      <c r="E755" s="105"/>
      <c r="F755" s="105"/>
      <c r="I755" s="105"/>
    </row>
    <row r="756">
      <c r="A756" s="105"/>
      <c r="B756" s="105"/>
      <c r="C756" s="225" t="str">
        <f>IFERROR(__xludf.DUMMYFUNCTION("""COMPUTED_VALUE"""),"")</f>
        <v/>
      </c>
      <c r="D756" s="105"/>
      <c r="E756" s="105"/>
      <c r="F756" s="105"/>
      <c r="I756" s="105"/>
    </row>
    <row r="757">
      <c r="A757" s="105"/>
      <c r="B757" s="105"/>
      <c r="C757" s="225" t="str">
        <f>IFERROR(__xludf.DUMMYFUNCTION("""COMPUTED_VALUE"""),"")</f>
        <v/>
      </c>
      <c r="D757" s="105"/>
      <c r="E757" s="105"/>
      <c r="F757" s="105"/>
      <c r="I757" s="105"/>
    </row>
    <row r="758">
      <c r="A758" s="105"/>
      <c r="B758" s="105"/>
      <c r="C758" s="225" t="str">
        <f>IFERROR(__xludf.DUMMYFUNCTION("""COMPUTED_VALUE"""),"")</f>
        <v/>
      </c>
      <c r="D758" s="105"/>
      <c r="E758" s="105"/>
      <c r="F758" s="105"/>
      <c r="I758" s="105"/>
    </row>
    <row r="759">
      <c r="A759" s="105"/>
      <c r="B759" s="105"/>
      <c r="C759" s="225" t="str">
        <f>IFERROR(__xludf.DUMMYFUNCTION("""COMPUTED_VALUE"""),"")</f>
        <v/>
      </c>
      <c r="D759" s="105"/>
      <c r="E759" s="105"/>
      <c r="F759" s="105"/>
      <c r="I759" s="105"/>
    </row>
    <row r="760">
      <c r="A760" s="105"/>
      <c r="B760" s="105"/>
      <c r="C760" s="225" t="str">
        <f>IFERROR(__xludf.DUMMYFUNCTION("""COMPUTED_VALUE"""),"")</f>
        <v/>
      </c>
      <c r="D760" s="105"/>
      <c r="E760" s="105"/>
      <c r="F760" s="105"/>
      <c r="I760" s="105"/>
    </row>
    <row r="761">
      <c r="A761" s="105"/>
      <c r="B761" s="105"/>
      <c r="C761" s="225" t="str">
        <f>IFERROR(__xludf.DUMMYFUNCTION("""COMPUTED_VALUE"""),"")</f>
        <v/>
      </c>
      <c r="D761" s="105"/>
      <c r="E761" s="105"/>
      <c r="F761" s="105"/>
      <c r="I761" s="105"/>
    </row>
    <row r="762">
      <c r="A762" s="105"/>
      <c r="B762" s="105"/>
      <c r="C762" s="225" t="str">
        <f>IFERROR(__xludf.DUMMYFUNCTION("""COMPUTED_VALUE"""),"")</f>
        <v/>
      </c>
      <c r="D762" s="105"/>
      <c r="E762" s="105"/>
      <c r="F762" s="105"/>
      <c r="I762" s="105"/>
    </row>
    <row r="763">
      <c r="A763" s="105"/>
      <c r="B763" s="105"/>
      <c r="C763" s="225" t="str">
        <f>IFERROR(__xludf.DUMMYFUNCTION("""COMPUTED_VALUE"""),"")</f>
        <v/>
      </c>
      <c r="D763" s="105"/>
      <c r="E763" s="105"/>
      <c r="F763" s="105"/>
      <c r="I763" s="105"/>
    </row>
    <row r="764">
      <c r="A764" s="105"/>
      <c r="B764" s="105"/>
      <c r="C764" s="225" t="str">
        <f>IFERROR(__xludf.DUMMYFUNCTION("""COMPUTED_VALUE"""),"")</f>
        <v/>
      </c>
      <c r="D764" s="105"/>
      <c r="E764" s="105"/>
      <c r="F764" s="105"/>
      <c r="I764" s="105"/>
    </row>
    <row r="765">
      <c r="A765" s="105"/>
      <c r="B765" s="105"/>
      <c r="C765" s="225" t="str">
        <f>IFERROR(__xludf.DUMMYFUNCTION("""COMPUTED_VALUE"""),"")</f>
        <v/>
      </c>
      <c r="D765" s="105"/>
      <c r="E765" s="105"/>
      <c r="F765" s="105"/>
      <c r="I765" s="105"/>
    </row>
    <row r="766">
      <c r="A766" s="105"/>
      <c r="B766" s="105"/>
      <c r="C766" s="225" t="str">
        <f>IFERROR(__xludf.DUMMYFUNCTION("""COMPUTED_VALUE"""),"")</f>
        <v/>
      </c>
      <c r="D766" s="105"/>
      <c r="E766" s="105"/>
      <c r="F766" s="105"/>
      <c r="I766" s="105"/>
    </row>
    <row r="767">
      <c r="A767" s="105"/>
      <c r="B767" s="105"/>
      <c r="C767" s="225" t="str">
        <f>IFERROR(__xludf.DUMMYFUNCTION("""COMPUTED_VALUE"""),"")</f>
        <v/>
      </c>
      <c r="D767" s="105"/>
      <c r="E767" s="105"/>
      <c r="F767" s="105"/>
      <c r="I767" s="105"/>
    </row>
    <row r="768">
      <c r="A768" s="105"/>
      <c r="B768" s="105"/>
      <c r="C768" s="225" t="str">
        <f>IFERROR(__xludf.DUMMYFUNCTION("""COMPUTED_VALUE"""),"")</f>
        <v/>
      </c>
      <c r="D768" s="105"/>
      <c r="E768" s="105"/>
      <c r="F768" s="105"/>
      <c r="I768" s="105"/>
    </row>
    <row r="769">
      <c r="A769" s="105"/>
      <c r="B769" s="105"/>
      <c r="C769" s="225" t="str">
        <f>IFERROR(__xludf.DUMMYFUNCTION("""COMPUTED_VALUE"""),"")</f>
        <v/>
      </c>
      <c r="D769" s="105"/>
      <c r="E769" s="105"/>
      <c r="F769" s="105"/>
      <c r="I769" s="105"/>
    </row>
    <row r="770">
      <c r="A770" s="105"/>
      <c r="B770" s="105"/>
      <c r="C770" s="225" t="str">
        <f>IFERROR(__xludf.DUMMYFUNCTION("""COMPUTED_VALUE"""),"")</f>
        <v/>
      </c>
      <c r="D770" s="105"/>
      <c r="E770" s="105"/>
      <c r="F770" s="105"/>
      <c r="I770" s="105"/>
    </row>
    <row r="771">
      <c r="A771" s="105"/>
      <c r="B771" s="105"/>
      <c r="C771" s="225" t="str">
        <f>IFERROR(__xludf.DUMMYFUNCTION("""COMPUTED_VALUE"""),"")</f>
        <v/>
      </c>
      <c r="D771" s="105"/>
      <c r="E771" s="105"/>
      <c r="F771" s="105"/>
      <c r="I771" s="105"/>
    </row>
    <row r="772">
      <c r="A772" s="105"/>
      <c r="B772" s="105"/>
      <c r="C772" s="225" t="str">
        <f>IFERROR(__xludf.DUMMYFUNCTION("""COMPUTED_VALUE"""),"")</f>
        <v/>
      </c>
      <c r="D772" s="105"/>
      <c r="E772" s="105"/>
      <c r="F772" s="105"/>
      <c r="I772" s="105"/>
    </row>
    <row r="773">
      <c r="A773" s="105"/>
      <c r="B773" s="105"/>
      <c r="C773" s="225" t="str">
        <f>IFERROR(__xludf.DUMMYFUNCTION("""COMPUTED_VALUE"""),"")</f>
        <v/>
      </c>
      <c r="D773" s="105"/>
      <c r="E773" s="105"/>
      <c r="F773" s="105"/>
      <c r="I773" s="105"/>
    </row>
    <row r="774">
      <c r="A774" s="105"/>
      <c r="B774" s="105"/>
      <c r="C774" s="225" t="str">
        <f>IFERROR(__xludf.DUMMYFUNCTION("""COMPUTED_VALUE"""),"")</f>
        <v/>
      </c>
      <c r="D774" s="105"/>
      <c r="E774" s="105"/>
      <c r="F774" s="105"/>
      <c r="I774" s="105"/>
    </row>
    <row r="775">
      <c r="A775" s="105"/>
      <c r="B775" s="105"/>
      <c r="C775" s="225" t="str">
        <f>IFERROR(__xludf.DUMMYFUNCTION("""COMPUTED_VALUE"""),"")</f>
        <v/>
      </c>
      <c r="D775" s="105"/>
      <c r="E775" s="105"/>
      <c r="F775" s="105"/>
      <c r="I775" s="105"/>
    </row>
    <row r="776">
      <c r="A776" s="105"/>
      <c r="B776" s="105"/>
      <c r="C776" s="225" t="str">
        <f>IFERROR(__xludf.DUMMYFUNCTION("""COMPUTED_VALUE"""),"")</f>
        <v/>
      </c>
      <c r="D776" s="105"/>
      <c r="E776" s="105"/>
      <c r="F776" s="105"/>
      <c r="I776" s="105"/>
    </row>
    <row r="777">
      <c r="A777" s="105"/>
      <c r="B777" s="105"/>
      <c r="C777" s="225" t="str">
        <f>IFERROR(__xludf.DUMMYFUNCTION("""COMPUTED_VALUE"""),"")</f>
        <v/>
      </c>
      <c r="D777" s="105"/>
      <c r="E777" s="105"/>
      <c r="F777" s="105"/>
      <c r="I777" s="105"/>
    </row>
    <row r="778">
      <c r="A778" s="105"/>
      <c r="B778" s="105"/>
      <c r="C778" s="225" t="str">
        <f>IFERROR(__xludf.DUMMYFUNCTION("""COMPUTED_VALUE"""),"")</f>
        <v/>
      </c>
      <c r="D778" s="105"/>
      <c r="E778" s="105"/>
      <c r="F778" s="105"/>
      <c r="I778" s="105"/>
    </row>
    <row r="779">
      <c r="A779" s="105"/>
      <c r="B779" s="105"/>
      <c r="C779" s="225" t="str">
        <f>IFERROR(__xludf.DUMMYFUNCTION("""COMPUTED_VALUE"""),"")</f>
        <v/>
      </c>
      <c r="D779" s="105"/>
      <c r="E779" s="105"/>
      <c r="F779" s="105"/>
      <c r="I779" s="105"/>
    </row>
    <row r="780">
      <c r="A780" s="105"/>
      <c r="B780" s="105"/>
      <c r="C780" s="225" t="str">
        <f>IFERROR(__xludf.DUMMYFUNCTION("""COMPUTED_VALUE"""),"")</f>
        <v/>
      </c>
      <c r="D780" s="105"/>
      <c r="E780" s="105"/>
      <c r="F780" s="105"/>
      <c r="I780" s="105"/>
    </row>
    <row r="781">
      <c r="A781" s="105"/>
      <c r="B781" s="105"/>
      <c r="C781" s="225" t="str">
        <f>IFERROR(__xludf.DUMMYFUNCTION("""COMPUTED_VALUE"""),"")</f>
        <v/>
      </c>
      <c r="D781" s="105"/>
      <c r="E781" s="105"/>
      <c r="F781" s="105"/>
      <c r="I781" s="105"/>
    </row>
    <row r="782">
      <c r="A782" s="105"/>
      <c r="B782" s="105"/>
      <c r="C782" s="225" t="str">
        <f>IFERROR(__xludf.DUMMYFUNCTION("""COMPUTED_VALUE"""),"")</f>
        <v/>
      </c>
      <c r="D782" s="105"/>
      <c r="E782" s="105"/>
      <c r="F782" s="105"/>
      <c r="I782" s="105"/>
    </row>
    <row r="783">
      <c r="A783" s="105"/>
      <c r="B783" s="105"/>
      <c r="C783" s="225" t="str">
        <f>IFERROR(__xludf.DUMMYFUNCTION("""COMPUTED_VALUE"""),"")</f>
        <v/>
      </c>
      <c r="D783" s="105"/>
      <c r="E783" s="105"/>
      <c r="F783" s="105"/>
      <c r="I783" s="105"/>
    </row>
    <row r="784">
      <c r="A784" s="105"/>
      <c r="B784" s="105"/>
      <c r="C784" s="225" t="str">
        <f>IFERROR(__xludf.DUMMYFUNCTION("""COMPUTED_VALUE"""),"")</f>
        <v/>
      </c>
      <c r="D784" s="105"/>
      <c r="E784" s="105"/>
      <c r="F784" s="105"/>
      <c r="I784" s="105"/>
    </row>
    <row r="785">
      <c r="A785" s="105"/>
      <c r="B785" s="105"/>
      <c r="C785" s="225" t="str">
        <f>IFERROR(__xludf.DUMMYFUNCTION("""COMPUTED_VALUE"""),"")</f>
        <v/>
      </c>
      <c r="D785" s="105"/>
      <c r="E785" s="105"/>
      <c r="F785" s="105"/>
      <c r="I785" s="105"/>
    </row>
    <row r="786">
      <c r="A786" s="105"/>
      <c r="B786" s="105"/>
      <c r="C786" s="225" t="str">
        <f>IFERROR(__xludf.DUMMYFUNCTION("""COMPUTED_VALUE"""),"")</f>
        <v/>
      </c>
      <c r="D786" s="105"/>
      <c r="E786" s="105"/>
      <c r="F786" s="105"/>
      <c r="I786" s="105"/>
    </row>
    <row r="787">
      <c r="A787" s="105"/>
      <c r="B787" s="105"/>
      <c r="C787" s="225" t="str">
        <f>IFERROR(__xludf.DUMMYFUNCTION("""COMPUTED_VALUE"""),"")</f>
        <v/>
      </c>
      <c r="D787" s="105"/>
      <c r="E787" s="105"/>
      <c r="F787" s="105"/>
      <c r="I787" s="105"/>
    </row>
    <row r="788">
      <c r="A788" s="105"/>
      <c r="B788" s="105"/>
      <c r="C788" s="225" t="str">
        <f>IFERROR(__xludf.DUMMYFUNCTION("""COMPUTED_VALUE"""),"")</f>
        <v/>
      </c>
      <c r="D788" s="105"/>
      <c r="E788" s="105"/>
      <c r="F788" s="105"/>
      <c r="I788" s="105"/>
    </row>
    <row r="789">
      <c r="A789" s="105"/>
      <c r="B789" s="105"/>
      <c r="C789" s="225" t="str">
        <f>IFERROR(__xludf.DUMMYFUNCTION("""COMPUTED_VALUE"""),"")</f>
        <v/>
      </c>
      <c r="D789" s="105"/>
      <c r="E789" s="105"/>
      <c r="F789" s="105"/>
      <c r="I789" s="105"/>
    </row>
    <row r="790">
      <c r="A790" s="105"/>
      <c r="B790" s="105"/>
      <c r="C790" s="225" t="str">
        <f>IFERROR(__xludf.DUMMYFUNCTION("""COMPUTED_VALUE"""),"")</f>
        <v/>
      </c>
      <c r="D790" s="105"/>
      <c r="E790" s="105"/>
      <c r="F790" s="105"/>
      <c r="I790" s="105"/>
    </row>
    <row r="791">
      <c r="A791" s="105"/>
      <c r="B791" s="105"/>
      <c r="C791" s="225" t="str">
        <f>IFERROR(__xludf.DUMMYFUNCTION("""COMPUTED_VALUE"""),"")</f>
        <v/>
      </c>
      <c r="D791" s="105"/>
      <c r="E791" s="105"/>
      <c r="F791" s="105"/>
      <c r="I791" s="105"/>
    </row>
    <row r="792">
      <c r="A792" s="105"/>
      <c r="B792" s="105"/>
      <c r="C792" s="225" t="str">
        <f>IFERROR(__xludf.DUMMYFUNCTION("""COMPUTED_VALUE"""),"")</f>
        <v/>
      </c>
      <c r="D792" s="105"/>
      <c r="E792" s="105"/>
      <c r="F792" s="105"/>
      <c r="I792" s="105"/>
    </row>
    <row r="793">
      <c r="A793" s="105"/>
      <c r="B793" s="105"/>
      <c r="C793" s="225" t="str">
        <f>IFERROR(__xludf.DUMMYFUNCTION("""COMPUTED_VALUE"""),"")</f>
        <v/>
      </c>
      <c r="D793" s="105"/>
      <c r="E793" s="105"/>
      <c r="F793" s="105"/>
      <c r="I793" s="105"/>
    </row>
    <row r="794">
      <c r="A794" s="105"/>
      <c r="B794" s="105"/>
      <c r="C794" s="225" t="str">
        <f>IFERROR(__xludf.DUMMYFUNCTION("""COMPUTED_VALUE"""),"")</f>
        <v/>
      </c>
      <c r="D794" s="105"/>
      <c r="E794" s="105"/>
      <c r="F794" s="105"/>
      <c r="I794" s="105"/>
    </row>
    <row r="795">
      <c r="A795" s="105"/>
      <c r="B795" s="105"/>
      <c r="C795" s="225" t="str">
        <f>IFERROR(__xludf.DUMMYFUNCTION("""COMPUTED_VALUE"""),"")</f>
        <v/>
      </c>
      <c r="D795" s="105"/>
      <c r="E795" s="105"/>
      <c r="F795" s="105"/>
      <c r="I795" s="105"/>
    </row>
    <row r="796">
      <c r="A796" s="105"/>
      <c r="B796" s="105"/>
      <c r="C796" s="225" t="str">
        <f>IFERROR(__xludf.DUMMYFUNCTION("""COMPUTED_VALUE"""),"")</f>
        <v/>
      </c>
      <c r="D796" s="105"/>
      <c r="E796" s="105"/>
      <c r="F796" s="105"/>
      <c r="I796" s="105"/>
    </row>
    <row r="797">
      <c r="A797" s="105"/>
      <c r="B797" s="105"/>
      <c r="C797" s="225" t="str">
        <f>IFERROR(__xludf.DUMMYFUNCTION("""COMPUTED_VALUE"""),"")</f>
        <v/>
      </c>
      <c r="D797" s="105"/>
      <c r="E797" s="105"/>
      <c r="F797" s="105"/>
      <c r="I797" s="105"/>
    </row>
    <row r="798">
      <c r="A798" s="105"/>
      <c r="B798" s="105"/>
      <c r="C798" s="225" t="str">
        <f>IFERROR(__xludf.DUMMYFUNCTION("""COMPUTED_VALUE"""),"")</f>
        <v/>
      </c>
      <c r="D798" s="105"/>
      <c r="E798" s="105"/>
      <c r="F798" s="105"/>
      <c r="I798" s="105"/>
    </row>
    <row r="799">
      <c r="A799" s="105"/>
      <c r="B799" s="105"/>
      <c r="C799" s="225" t="str">
        <f>IFERROR(__xludf.DUMMYFUNCTION("""COMPUTED_VALUE"""),"")</f>
        <v/>
      </c>
      <c r="D799" s="105"/>
      <c r="E799" s="105"/>
      <c r="F799" s="105"/>
      <c r="I799" s="105"/>
    </row>
    <row r="800">
      <c r="A800" s="105"/>
      <c r="B800" s="105"/>
      <c r="C800" s="225" t="str">
        <f>IFERROR(__xludf.DUMMYFUNCTION("""COMPUTED_VALUE"""),"")</f>
        <v/>
      </c>
      <c r="D800" s="105"/>
      <c r="E800" s="105"/>
      <c r="F800" s="105"/>
      <c r="I800" s="105"/>
    </row>
    <row r="801">
      <c r="A801" s="105"/>
      <c r="B801" s="105"/>
      <c r="C801" s="225" t="str">
        <f>IFERROR(__xludf.DUMMYFUNCTION("""COMPUTED_VALUE"""),"")</f>
        <v/>
      </c>
      <c r="D801" s="105"/>
      <c r="E801" s="105"/>
      <c r="F801" s="105"/>
      <c r="I801" s="105"/>
    </row>
    <row r="802">
      <c r="A802" s="105"/>
      <c r="B802" s="105"/>
      <c r="C802" s="225" t="str">
        <f>IFERROR(__xludf.DUMMYFUNCTION("""COMPUTED_VALUE"""),"")</f>
        <v/>
      </c>
      <c r="D802" s="105"/>
      <c r="E802" s="105"/>
      <c r="F802" s="105"/>
      <c r="I802" s="105"/>
    </row>
    <row r="803">
      <c r="A803" s="105"/>
      <c r="B803" s="105"/>
      <c r="C803" s="225" t="str">
        <f>IFERROR(__xludf.DUMMYFUNCTION("""COMPUTED_VALUE"""),"")</f>
        <v/>
      </c>
      <c r="D803" s="105"/>
      <c r="E803" s="105"/>
      <c r="F803" s="105"/>
      <c r="I803" s="105"/>
    </row>
    <row r="804">
      <c r="A804" s="105"/>
      <c r="B804" s="105"/>
      <c r="C804" s="225" t="str">
        <f>IFERROR(__xludf.DUMMYFUNCTION("""COMPUTED_VALUE"""),"")</f>
        <v/>
      </c>
      <c r="D804" s="105"/>
      <c r="E804" s="105"/>
      <c r="F804" s="105"/>
      <c r="I804" s="105"/>
    </row>
    <row r="805">
      <c r="A805" s="105"/>
      <c r="B805" s="105"/>
      <c r="C805" s="225" t="str">
        <f>IFERROR(__xludf.DUMMYFUNCTION("""COMPUTED_VALUE"""),"")</f>
        <v/>
      </c>
      <c r="D805" s="105"/>
      <c r="E805" s="105"/>
      <c r="F805" s="105"/>
      <c r="I805" s="105"/>
    </row>
    <row r="806">
      <c r="A806" s="105"/>
      <c r="B806" s="105"/>
      <c r="C806" s="225" t="str">
        <f>IFERROR(__xludf.DUMMYFUNCTION("""COMPUTED_VALUE"""),"")</f>
        <v/>
      </c>
      <c r="D806" s="105"/>
      <c r="E806" s="105"/>
      <c r="F806" s="105"/>
      <c r="I806" s="105"/>
    </row>
    <row r="807">
      <c r="A807" s="105"/>
      <c r="B807" s="105"/>
      <c r="C807" s="225" t="str">
        <f>IFERROR(__xludf.DUMMYFUNCTION("""COMPUTED_VALUE"""),"")</f>
        <v/>
      </c>
      <c r="D807" s="105"/>
      <c r="E807" s="105"/>
      <c r="F807" s="105"/>
      <c r="I807" s="105"/>
    </row>
    <row r="808">
      <c r="A808" s="105"/>
      <c r="B808" s="105"/>
      <c r="C808" s="225" t="str">
        <f>IFERROR(__xludf.DUMMYFUNCTION("""COMPUTED_VALUE"""),"")</f>
        <v/>
      </c>
      <c r="D808" s="105"/>
      <c r="E808" s="105"/>
      <c r="F808" s="105"/>
      <c r="I808" s="105"/>
    </row>
    <row r="809">
      <c r="A809" s="105"/>
      <c r="B809" s="105"/>
      <c r="C809" s="225" t="str">
        <f>IFERROR(__xludf.DUMMYFUNCTION("""COMPUTED_VALUE"""),"")</f>
        <v/>
      </c>
      <c r="D809" s="105"/>
      <c r="E809" s="105"/>
      <c r="F809" s="105"/>
      <c r="I809" s="105"/>
    </row>
    <row r="810">
      <c r="A810" s="105"/>
      <c r="B810" s="105"/>
      <c r="C810" s="225" t="str">
        <f>IFERROR(__xludf.DUMMYFUNCTION("""COMPUTED_VALUE"""),"")</f>
        <v/>
      </c>
      <c r="D810" s="105"/>
      <c r="E810" s="105"/>
      <c r="F810" s="105"/>
      <c r="I810" s="105"/>
    </row>
    <row r="811">
      <c r="A811" s="105"/>
      <c r="B811" s="105"/>
      <c r="C811" s="225" t="str">
        <f>IFERROR(__xludf.DUMMYFUNCTION("""COMPUTED_VALUE"""),"")</f>
        <v/>
      </c>
      <c r="D811" s="105"/>
      <c r="E811" s="105"/>
      <c r="F811" s="105"/>
      <c r="I811" s="105"/>
    </row>
    <row r="812">
      <c r="A812" s="105"/>
      <c r="B812" s="105"/>
      <c r="C812" s="225" t="str">
        <f>IFERROR(__xludf.DUMMYFUNCTION("""COMPUTED_VALUE"""),"")</f>
        <v/>
      </c>
      <c r="D812" s="105"/>
      <c r="E812" s="105"/>
      <c r="F812" s="105"/>
      <c r="I812" s="105"/>
    </row>
    <row r="813">
      <c r="A813" s="105"/>
      <c r="B813" s="105"/>
      <c r="C813" s="225" t="str">
        <f>IFERROR(__xludf.DUMMYFUNCTION("""COMPUTED_VALUE"""),"")</f>
        <v/>
      </c>
      <c r="D813" s="105"/>
      <c r="E813" s="105"/>
      <c r="F813" s="105"/>
      <c r="I813" s="105"/>
    </row>
    <row r="814">
      <c r="A814" s="105"/>
      <c r="B814" s="105"/>
      <c r="C814" s="225" t="str">
        <f>IFERROR(__xludf.DUMMYFUNCTION("""COMPUTED_VALUE"""),"")</f>
        <v/>
      </c>
      <c r="D814" s="105"/>
      <c r="E814" s="105"/>
      <c r="F814" s="105"/>
      <c r="I814" s="105"/>
    </row>
    <row r="815">
      <c r="A815" s="105"/>
      <c r="B815" s="105"/>
      <c r="C815" s="225" t="str">
        <f>IFERROR(__xludf.DUMMYFUNCTION("""COMPUTED_VALUE"""),"")</f>
        <v/>
      </c>
      <c r="D815" s="105"/>
      <c r="E815" s="105"/>
      <c r="F815" s="105"/>
      <c r="I815" s="105"/>
    </row>
    <row r="816">
      <c r="A816" s="105"/>
      <c r="B816" s="105"/>
      <c r="C816" s="225" t="str">
        <f>IFERROR(__xludf.DUMMYFUNCTION("""COMPUTED_VALUE"""),"")</f>
        <v/>
      </c>
      <c r="D816" s="105"/>
      <c r="E816" s="105"/>
      <c r="F816" s="105"/>
      <c r="I816" s="105"/>
    </row>
    <row r="817">
      <c r="A817" s="105"/>
      <c r="B817" s="105"/>
      <c r="C817" s="225" t="str">
        <f>IFERROR(__xludf.DUMMYFUNCTION("""COMPUTED_VALUE"""),"")</f>
        <v/>
      </c>
      <c r="D817" s="105"/>
      <c r="E817" s="105"/>
      <c r="F817" s="105"/>
      <c r="I817" s="105"/>
    </row>
    <row r="818">
      <c r="A818" s="105"/>
      <c r="B818" s="105"/>
      <c r="C818" s="225" t="str">
        <f>IFERROR(__xludf.DUMMYFUNCTION("""COMPUTED_VALUE"""),"")</f>
        <v/>
      </c>
      <c r="D818" s="105"/>
      <c r="E818" s="105"/>
      <c r="F818" s="105"/>
      <c r="I818" s="105"/>
    </row>
    <row r="819">
      <c r="A819" s="105"/>
      <c r="B819" s="105"/>
      <c r="C819" s="225" t="str">
        <f>IFERROR(__xludf.DUMMYFUNCTION("""COMPUTED_VALUE"""),"")</f>
        <v/>
      </c>
      <c r="D819" s="105"/>
      <c r="E819" s="105"/>
      <c r="F819" s="105"/>
      <c r="I819" s="105"/>
    </row>
    <row r="820">
      <c r="A820" s="105"/>
      <c r="B820" s="105"/>
      <c r="C820" s="225" t="str">
        <f>IFERROR(__xludf.DUMMYFUNCTION("""COMPUTED_VALUE"""),"")</f>
        <v/>
      </c>
      <c r="D820" s="105"/>
      <c r="E820" s="105"/>
      <c r="F820" s="105"/>
      <c r="I820" s="105"/>
    </row>
    <row r="821">
      <c r="A821" s="105"/>
      <c r="B821" s="105"/>
      <c r="C821" s="225" t="str">
        <f>IFERROR(__xludf.DUMMYFUNCTION("""COMPUTED_VALUE"""),"")</f>
        <v/>
      </c>
      <c r="D821" s="105"/>
      <c r="E821" s="105"/>
      <c r="F821" s="105"/>
      <c r="I821" s="105"/>
    </row>
    <row r="822">
      <c r="A822" s="105"/>
      <c r="B822" s="105"/>
      <c r="C822" s="225" t="str">
        <f>IFERROR(__xludf.DUMMYFUNCTION("""COMPUTED_VALUE"""),"")</f>
        <v/>
      </c>
      <c r="D822" s="105"/>
      <c r="E822" s="105"/>
      <c r="F822" s="105"/>
      <c r="I822" s="105"/>
    </row>
    <row r="823">
      <c r="A823" s="105"/>
      <c r="B823" s="105"/>
      <c r="C823" s="225" t="str">
        <f>IFERROR(__xludf.DUMMYFUNCTION("""COMPUTED_VALUE"""),"")</f>
        <v/>
      </c>
      <c r="D823" s="105"/>
      <c r="E823" s="105"/>
      <c r="F823" s="105"/>
      <c r="I823" s="105"/>
    </row>
    <row r="824">
      <c r="A824" s="105"/>
      <c r="B824" s="105"/>
      <c r="C824" s="225" t="str">
        <f>IFERROR(__xludf.DUMMYFUNCTION("""COMPUTED_VALUE"""),"")</f>
        <v/>
      </c>
      <c r="D824" s="105"/>
      <c r="E824" s="105"/>
      <c r="F824" s="105"/>
      <c r="I824" s="105"/>
    </row>
    <row r="825">
      <c r="A825" s="105"/>
      <c r="B825" s="105"/>
      <c r="C825" s="225" t="str">
        <f>IFERROR(__xludf.DUMMYFUNCTION("""COMPUTED_VALUE"""),"")</f>
        <v/>
      </c>
      <c r="D825" s="105"/>
      <c r="E825" s="105"/>
      <c r="F825" s="105"/>
      <c r="I825" s="105"/>
    </row>
    <row r="826">
      <c r="A826" s="105"/>
      <c r="B826" s="105"/>
      <c r="C826" s="225" t="str">
        <f>IFERROR(__xludf.DUMMYFUNCTION("""COMPUTED_VALUE"""),"")</f>
        <v/>
      </c>
      <c r="D826" s="105"/>
      <c r="E826" s="105"/>
      <c r="F826" s="105"/>
      <c r="I826" s="105"/>
    </row>
    <row r="827">
      <c r="A827" s="105"/>
      <c r="B827" s="105"/>
      <c r="C827" s="225" t="str">
        <f>IFERROR(__xludf.DUMMYFUNCTION("""COMPUTED_VALUE"""),"")</f>
        <v/>
      </c>
      <c r="D827" s="105"/>
      <c r="E827" s="105"/>
      <c r="F827" s="105"/>
      <c r="I827" s="105"/>
    </row>
    <row r="828">
      <c r="A828" s="105"/>
      <c r="B828" s="105"/>
      <c r="C828" s="225" t="str">
        <f>IFERROR(__xludf.DUMMYFUNCTION("""COMPUTED_VALUE"""),"")</f>
        <v/>
      </c>
      <c r="D828" s="105"/>
      <c r="E828" s="105"/>
      <c r="F828" s="105"/>
      <c r="I828" s="105"/>
    </row>
    <row r="829">
      <c r="A829" s="105"/>
      <c r="B829" s="105"/>
      <c r="C829" s="225" t="str">
        <f>IFERROR(__xludf.DUMMYFUNCTION("""COMPUTED_VALUE"""),"")</f>
        <v/>
      </c>
      <c r="D829" s="105"/>
      <c r="E829" s="105"/>
      <c r="F829" s="105"/>
      <c r="I829" s="105"/>
    </row>
    <row r="830">
      <c r="A830" s="105"/>
      <c r="B830" s="105"/>
      <c r="C830" s="225" t="str">
        <f>IFERROR(__xludf.DUMMYFUNCTION("""COMPUTED_VALUE"""),"")</f>
        <v/>
      </c>
      <c r="D830" s="105"/>
      <c r="E830" s="105"/>
      <c r="F830" s="105"/>
      <c r="I830" s="105"/>
    </row>
    <row r="831">
      <c r="A831" s="105"/>
      <c r="B831" s="105"/>
      <c r="C831" s="225" t="str">
        <f>IFERROR(__xludf.DUMMYFUNCTION("""COMPUTED_VALUE"""),"")</f>
        <v/>
      </c>
      <c r="D831" s="105"/>
      <c r="E831" s="105"/>
      <c r="F831" s="105"/>
      <c r="I831" s="105"/>
    </row>
    <row r="832">
      <c r="A832" s="105"/>
      <c r="B832" s="105"/>
      <c r="C832" s="225" t="str">
        <f>IFERROR(__xludf.DUMMYFUNCTION("""COMPUTED_VALUE"""),"")</f>
        <v/>
      </c>
      <c r="D832" s="105"/>
      <c r="E832" s="105"/>
      <c r="F832" s="105"/>
      <c r="I832" s="105"/>
    </row>
    <row r="833">
      <c r="A833" s="105"/>
      <c r="B833" s="105"/>
      <c r="C833" s="225" t="str">
        <f>IFERROR(__xludf.DUMMYFUNCTION("""COMPUTED_VALUE"""),"")</f>
        <v/>
      </c>
      <c r="D833" s="105"/>
      <c r="E833" s="105"/>
      <c r="F833" s="105"/>
      <c r="I833" s="105"/>
    </row>
    <row r="834">
      <c r="A834" s="105"/>
      <c r="B834" s="105"/>
      <c r="C834" s="225" t="str">
        <f>IFERROR(__xludf.DUMMYFUNCTION("""COMPUTED_VALUE"""),"")</f>
        <v/>
      </c>
      <c r="D834" s="105"/>
      <c r="E834" s="105"/>
      <c r="F834" s="105"/>
      <c r="I834" s="105"/>
    </row>
    <row r="835">
      <c r="A835" s="105"/>
      <c r="B835" s="105"/>
      <c r="C835" s="225" t="str">
        <f>IFERROR(__xludf.DUMMYFUNCTION("""COMPUTED_VALUE"""),"")</f>
        <v/>
      </c>
      <c r="D835" s="105"/>
      <c r="E835" s="105"/>
      <c r="F835" s="105"/>
      <c r="I835" s="105"/>
    </row>
    <row r="836">
      <c r="A836" s="105"/>
      <c r="B836" s="105"/>
      <c r="C836" s="225" t="str">
        <f>IFERROR(__xludf.DUMMYFUNCTION("""COMPUTED_VALUE"""),"")</f>
        <v/>
      </c>
      <c r="D836" s="105"/>
      <c r="E836" s="105"/>
      <c r="F836" s="105"/>
      <c r="I836" s="105"/>
    </row>
    <row r="837">
      <c r="A837" s="105"/>
      <c r="B837" s="105"/>
      <c r="C837" s="225" t="str">
        <f>IFERROR(__xludf.DUMMYFUNCTION("""COMPUTED_VALUE"""),"")</f>
        <v/>
      </c>
      <c r="D837" s="105"/>
      <c r="E837" s="105"/>
      <c r="F837" s="105"/>
      <c r="I837" s="105"/>
    </row>
    <row r="838">
      <c r="A838" s="105"/>
      <c r="B838" s="105"/>
      <c r="C838" s="225" t="str">
        <f>IFERROR(__xludf.DUMMYFUNCTION("""COMPUTED_VALUE"""),"")</f>
        <v/>
      </c>
      <c r="D838" s="105"/>
      <c r="E838" s="105"/>
      <c r="F838" s="105"/>
      <c r="I838" s="105"/>
    </row>
    <row r="839">
      <c r="A839" s="105"/>
      <c r="B839" s="105"/>
      <c r="C839" s="225" t="str">
        <f>IFERROR(__xludf.DUMMYFUNCTION("""COMPUTED_VALUE"""),"")</f>
        <v/>
      </c>
      <c r="D839" s="105"/>
      <c r="E839" s="105"/>
      <c r="F839" s="105"/>
      <c r="I839" s="105"/>
    </row>
    <row r="840">
      <c r="A840" s="105"/>
      <c r="B840" s="105"/>
      <c r="C840" s="225" t="str">
        <f>IFERROR(__xludf.DUMMYFUNCTION("""COMPUTED_VALUE"""),"")</f>
        <v/>
      </c>
      <c r="D840" s="105"/>
      <c r="E840" s="105"/>
      <c r="F840" s="105"/>
      <c r="I840" s="105"/>
    </row>
    <row r="841">
      <c r="A841" s="105"/>
      <c r="B841" s="105"/>
      <c r="C841" s="225" t="str">
        <f>IFERROR(__xludf.DUMMYFUNCTION("""COMPUTED_VALUE"""),"")</f>
        <v/>
      </c>
      <c r="D841" s="105"/>
      <c r="E841" s="105"/>
      <c r="F841" s="105"/>
      <c r="I841" s="105"/>
    </row>
    <row r="842">
      <c r="A842" s="105"/>
      <c r="B842" s="105"/>
      <c r="C842" s="225" t="str">
        <f>IFERROR(__xludf.DUMMYFUNCTION("""COMPUTED_VALUE"""),"")</f>
        <v/>
      </c>
      <c r="D842" s="105"/>
      <c r="E842" s="105"/>
      <c r="F842" s="105"/>
      <c r="I842" s="105"/>
    </row>
    <row r="843">
      <c r="A843" s="105"/>
      <c r="B843" s="105"/>
      <c r="C843" s="225" t="str">
        <f>IFERROR(__xludf.DUMMYFUNCTION("""COMPUTED_VALUE"""),"")</f>
        <v/>
      </c>
      <c r="D843" s="105"/>
      <c r="E843" s="105"/>
      <c r="F843" s="105"/>
      <c r="I843" s="105"/>
    </row>
    <row r="844">
      <c r="A844" s="105"/>
      <c r="B844" s="105"/>
      <c r="C844" s="225" t="str">
        <f>IFERROR(__xludf.DUMMYFUNCTION("""COMPUTED_VALUE"""),"")</f>
        <v/>
      </c>
      <c r="D844" s="105"/>
      <c r="E844" s="105"/>
      <c r="F844" s="105"/>
      <c r="I844" s="105"/>
    </row>
    <row r="845">
      <c r="A845" s="105"/>
      <c r="B845" s="105"/>
      <c r="C845" s="225" t="str">
        <f>IFERROR(__xludf.DUMMYFUNCTION("""COMPUTED_VALUE"""),"")</f>
        <v/>
      </c>
      <c r="D845" s="105"/>
      <c r="E845" s="105"/>
      <c r="F845" s="105"/>
      <c r="I845" s="105"/>
    </row>
    <row r="846">
      <c r="A846" s="105"/>
      <c r="B846" s="105"/>
      <c r="C846" s="225" t="str">
        <f>IFERROR(__xludf.DUMMYFUNCTION("""COMPUTED_VALUE"""),"")</f>
        <v/>
      </c>
      <c r="D846" s="105"/>
      <c r="E846" s="105"/>
      <c r="F846" s="105"/>
      <c r="I846" s="105"/>
    </row>
    <row r="847">
      <c r="A847" s="105"/>
      <c r="B847" s="105"/>
      <c r="C847" s="225" t="str">
        <f>IFERROR(__xludf.DUMMYFUNCTION("""COMPUTED_VALUE"""),"")</f>
        <v/>
      </c>
      <c r="D847" s="105"/>
      <c r="E847" s="105"/>
      <c r="F847" s="105"/>
      <c r="I847" s="105"/>
    </row>
    <row r="848">
      <c r="A848" s="105"/>
      <c r="B848" s="105"/>
      <c r="C848" s="225" t="str">
        <f>IFERROR(__xludf.DUMMYFUNCTION("""COMPUTED_VALUE"""),"")</f>
        <v/>
      </c>
      <c r="D848" s="105"/>
      <c r="E848" s="105"/>
      <c r="F848" s="105"/>
      <c r="I848" s="105"/>
    </row>
    <row r="849">
      <c r="A849" s="105"/>
      <c r="B849" s="105"/>
      <c r="C849" s="225" t="str">
        <f>IFERROR(__xludf.DUMMYFUNCTION("""COMPUTED_VALUE"""),"")</f>
        <v/>
      </c>
      <c r="D849" s="105"/>
      <c r="E849" s="105"/>
      <c r="F849" s="105"/>
      <c r="I849" s="105"/>
    </row>
    <row r="850">
      <c r="A850" s="105"/>
      <c r="B850" s="105"/>
      <c r="C850" s="225" t="str">
        <f>IFERROR(__xludf.DUMMYFUNCTION("""COMPUTED_VALUE"""),"")</f>
        <v/>
      </c>
      <c r="D850" s="105"/>
      <c r="E850" s="105"/>
      <c r="F850" s="105"/>
      <c r="I850" s="105"/>
    </row>
    <row r="851">
      <c r="A851" s="105"/>
      <c r="B851" s="105"/>
      <c r="C851" s="225" t="str">
        <f>IFERROR(__xludf.DUMMYFUNCTION("""COMPUTED_VALUE"""),"")</f>
        <v/>
      </c>
      <c r="D851" s="105"/>
      <c r="E851" s="105"/>
      <c r="F851" s="105"/>
      <c r="I851" s="105"/>
    </row>
    <row r="852">
      <c r="A852" s="105"/>
      <c r="B852" s="105"/>
      <c r="C852" s="225" t="str">
        <f>IFERROR(__xludf.DUMMYFUNCTION("""COMPUTED_VALUE"""),"")</f>
        <v/>
      </c>
      <c r="D852" s="105"/>
      <c r="E852" s="105"/>
      <c r="F852" s="105"/>
      <c r="I852" s="105"/>
    </row>
    <row r="853">
      <c r="A853" s="105"/>
      <c r="B853" s="105"/>
      <c r="C853" s="225" t="str">
        <f>IFERROR(__xludf.DUMMYFUNCTION("""COMPUTED_VALUE"""),"")</f>
        <v/>
      </c>
      <c r="D853" s="105"/>
      <c r="E853" s="105"/>
      <c r="F853" s="105"/>
      <c r="I853" s="105"/>
    </row>
    <row r="854">
      <c r="A854" s="105"/>
      <c r="B854" s="105"/>
      <c r="C854" s="225" t="str">
        <f>IFERROR(__xludf.DUMMYFUNCTION("""COMPUTED_VALUE"""),"")</f>
        <v/>
      </c>
      <c r="D854" s="105"/>
      <c r="E854" s="105"/>
      <c r="F854" s="105"/>
      <c r="I854" s="105"/>
    </row>
    <row r="855">
      <c r="A855" s="105"/>
      <c r="B855" s="105"/>
      <c r="C855" s="225" t="str">
        <f>IFERROR(__xludf.DUMMYFUNCTION("""COMPUTED_VALUE"""),"")</f>
        <v/>
      </c>
      <c r="D855" s="105"/>
      <c r="E855" s="105"/>
      <c r="F855" s="105"/>
      <c r="I855" s="105"/>
    </row>
    <row r="856">
      <c r="A856" s="105"/>
      <c r="B856" s="105"/>
      <c r="C856" s="225" t="str">
        <f>IFERROR(__xludf.DUMMYFUNCTION("""COMPUTED_VALUE"""),"")</f>
        <v/>
      </c>
      <c r="D856" s="105"/>
      <c r="E856" s="105"/>
      <c r="F856" s="105"/>
      <c r="I856" s="105"/>
    </row>
    <row r="857">
      <c r="A857" s="105"/>
      <c r="B857" s="105"/>
      <c r="C857" s="225" t="str">
        <f>IFERROR(__xludf.DUMMYFUNCTION("""COMPUTED_VALUE"""),"")</f>
        <v/>
      </c>
      <c r="D857" s="105"/>
      <c r="E857" s="105"/>
      <c r="F857" s="105"/>
      <c r="I857" s="105"/>
    </row>
    <row r="858">
      <c r="A858" s="105"/>
      <c r="B858" s="105"/>
      <c r="C858" s="225" t="str">
        <f>IFERROR(__xludf.DUMMYFUNCTION("""COMPUTED_VALUE"""),"")</f>
        <v/>
      </c>
      <c r="D858" s="105"/>
      <c r="E858" s="105"/>
      <c r="F858" s="105"/>
      <c r="I858" s="105"/>
    </row>
    <row r="859">
      <c r="A859" s="105"/>
      <c r="B859" s="105"/>
      <c r="C859" s="225" t="str">
        <f>IFERROR(__xludf.DUMMYFUNCTION("""COMPUTED_VALUE"""),"")</f>
        <v/>
      </c>
      <c r="D859" s="105"/>
      <c r="E859" s="105"/>
      <c r="F859" s="105"/>
      <c r="I859" s="105"/>
    </row>
    <row r="860">
      <c r="A860" s="105"/>
      <c r="B860" s="105"/>
      <c r="C860" s="225" t="str">
        <f>IFERROR(__xludf.DUMMYFUNCTION("""COMPUTED_VALUE"""),"")</f>
        <v/>
      </c>
      <c r="D860" s="105"/>
      <c r="E860" s="105"/>
      <c r="F860" s="105"/>
      <c r="I860" s="105"/>
    </row>
    <row r="861">
      <c r="A861" s="105"/>
      <c r="B861" s="105"/>
      <c r="C861" s="225" t="str">
        <f>IFERROR(__xludf.DUMMYFUNCTION("""COMPUTED_VALUE"""),"")</f>
        <v/>
      </c>
      <c r="D861" s="105"/>
      <c r="E861" s="105"/>
      <c r="F861" s="105"/>
      <c r="I861" s="105"/>
    </row>
    <row r="862">
      <c r="A862" s="105"/>
      <c r="B862" s="105"/>
      <c r="C862" s="225" t="str">
        <f>IFERROR(__xludf.DUMMYFUNCTION("""COMPUTED_VALUE"""),"")</f>
        <v/>
      </c>
      <c r="D862" s="105"/>
      <c r="E862" s="105"/>
      <c r="F862" s="105"/>
      <c r="I862" s="105"/>
    </row>
    <row r="863">
      <c r="A863" s="105"/>
      <c r="B863" s="105"/>
      <c r="C863" s="225" t="str">
        <f>IFERROR(__xludf.DUMMYFUNCTION("""COMPUTED_VALUE"""),"")</f>
        <v/>
      </c>
      <c r="D863" s="105"/>
      <c r="E863" s="105"/>
      <c r="F863" s="105"/>
      <c r="I863" s="105"/>
    </row>
    <row r="864">
      <c r="A864" s="105"/>
      <c r="B864" s="105"/>
      <c r="C864" s="225" t="str">
        <f>IFERROR(__xludf.DUMMYFUNCTION("""COMPUTED_VALUE"""),"")</f>
        <v/>
      </c>
      <c r="D864" s="105"/>
      <c r="E864" s="105"/>
      <c r="F864" s="105"/>
      <c r="I864" s="105"/>
    </row>
    <row r="865">
      <c r="A865" s="105"/>
      <c r="B865" s="105"/>
      <c r="C865" s="225" t="str">
        <f>IFERROR(__xludf.DUMMYFUNCTION("""COMPUTED_VALUE"""),"")</f>
        <v/>
      </c>
      <c r="D865" s="105"/>
      <c r="E865" s="105"/>
      <c r="F865" s="105"/>
      <c r="I865" s="105"/>
    </row>
    <row r="866">
      <c r="A866" s="105"/>
      <c r="B866" s="105"/>
      <c r="C866" s="225" t="str">
        <f>IFERROR(__xludf.DUMMYFUNCTION("""COMPUTED_VALUE"""),"")</f>
        <v/>
      </c>
      <c r="D866" s="105"/>
      <c r="E866" s="105"/>
      <c r="F866" s="105"/>
      <c r="I866" s="105"/>
    </row>
    <row r="867">
      <c r="A867" s="105"/>
      <c r="B867" s="105"/>
      <c r="C867" s="225" t="str">
        <f>IFERROR(__xludf.DUMMYFUNCTION("""COMPUTED_VALUE"""),"")</f>
        <v/>
      </c>
      <c r="D867" s="105"/>
      <c r="E867" s="105"/>
      <c r="F867" s="105"/>
      <c r="I867" s="105"/>
    </row>
    <row r="868">
      <c r="A868" s="105"/>
      <c r="B868" s="105"/>
      <c r="C868" s="225" t="str">
        <f>IFERROR(__xludf.DUMMYFUNCTION("""COMPUTED_VALUE"""),"")</f>
        <v/>
      </c>
      <c r="D868" s="105"/>
      <c r="E868" s="105"/>
      <c r="F868" s="105"/>
      <c r="I868" s="105"/>
    </row>
    <row r="869">
      <c r="A869" s="105"/>
      <c r="B869" s="105"/>
      <c r="C869" s="225" t="str">
        <f>IFERROR(__xludf.DUMMYFUNCTION("""COMPUTED_VALUE"""),"")</f>
        <v/>
      </c>
      <c r="D869" s="105"/>
      <c r="E869" s="105"/>
      <c r="F869" s="105"/>
      <c r="I869" s="105"/>
    </row>
    <row r="870">
      <c r="A870" s="105"/>
      <c r="B870" s="105"/>
      <c r="C870" s="225" t="str">
        <f>IFERROR(__xludf.DUMMYFUNCTION("""COMPUTED_VALUE"""),"")</f>
        <v/>
      </c>
      <c r="D870" s="105"/>
      <c r="E870" s="105"/>
      <c r="F870" s="105"/>
      <c r="I870" s="105"/>
    </row>
    <row r="871">
      <c r="A871" s="105"/>
      <c r="B871" s="105"/>
      <c r="C871" s="225" t="str">
        <f>IFERROR(__xludf.DUMMYFUNCTION("""COMPUTED_VALUE"""),"")</f>
        <v/>
      </c>
      <c r="D871" s="105"/>
      <c r="E871" s="105"/>
      <c r="F871" s="105"/>
      <c r="I871" s="105"/>
    </row>
    <row r="872">
      <c r="A872" s="105"/>
      <c r="B872" s="105"/>
      <c r="C872" s="225" t="str">
        <f>IFERROR(__xludf.DUMMYFUNCTION("""COMPUTED_VALUE"""),"")</f>
        <v/>
      </c>
      <c r="D872" s="105"/>
      <c r="E872" s="105"/>
      <c r="F872" s="105"/>
      <c r="I872" s="105"/>
    </row>
    <row r="873">
      <c r="A873" s="105"/>
      <c r="B873" s="105"/>
      <c r="C873" s="225" t="str">
        <f>IFERROR(__xludf.DUMMYFUNCTION("""COMPUTED_VALUE"""),"")</f>
        <v/>
      </c>
      <c r="D873" s="105"/>
      <c r="E873" s="105"/>
      <c r="F873" s="105"/>
      <c r="I873" s="105"/>
    </row>
    <row r="874">
      <c r="A874" s="105"/>
      <c r="B874" s="105"/>
      <c r="C874" s="225" t="str">
        <f>IFERROR(__xludf.DUMMYFUNCTION("""COMPUTED_VALUE"""),"")</f>
        <v/>
      </c>
      <c r="D874" s="105"/>
      <c r="E874" s="105"/>
      <c r="F874" s="105"/>
      <c r="I874" s="105"/>
    </row>
    <row r="875">
      <c r="A875" s="105"/>
      <c r="B875" s="105"/>
      <c r="C875" s="225" t="str">
        <f>IFERROR(__xludf.DUMMYFUNCTION("""COMPUTED_VALUE"""),"")</f>
        <v/>
      </c>
      <c r="D875" s="105"/>
      <c r="E875" s="105"/>
      <c r="F875" s="105"/>
      <c r="I875" s="105"/>
    </row>
    <row r="876">
      <c r="A876" s="105"/>
      <c r="B876" s="105"/>
      <c r="C876" s="225" t="str">
        <f>IFERROR(__xludf.DUMMYFUNCTION("""COMPUTED_VALUE"""),"")</f>
        <v/>
      </c>
      <c r="D876" s="105"/>
      <c r="E876" s="105"/>
      <c r="F876" s="105"/>
      <c r="I876" s="105"/>
    </row>
    <row r="877">
      <c r="A877" s="105"/>
      <c r="B877" s="105"/>
      <c r="C877" s="225" t="str">
        <f>IFERROR(__xludf.DUMMYFUNCTION("""COMPUTED_VALUE"""),"")</f>
        <v/>
      </c>
      <c r="D877" s="105"/>
      <c r="E877" s="105"/>
      <c r="F877" s="105"/>
      <c r="I877" s="105"/>
    </row>
    <row r="878">
      <c r="A878" s="105"/>
      <c r="B878" s="105"/>
      <c r="C878" s="225" t="str">
        <f>IFERROR(__xludf.DUMMYFUNCTION("""COMPUTED_VALUE"""),"")</f>
        <v/>
      </c>
      <c r="D878" s="105"/>
      <c r="E878" s="105"/>
      <c r="F878" s="105"/>
      <c r="I878" s="105"/>
    </row>
    <row r="879">
      <c r="A879" s="105"/>
      <c r="B879" s="105"/>
      <c r="C879" s="225" t="str">
        <f>IFERROR(__xludf.DUMMYFUNCTION("""COMPUTED_VALUE"""),"")</f>
        <v/>
      </c>
      <c r="D879" s="105"/>
      <c r="E879" s="105"/>
      <c r="F879" s="105"/>
      <c r="I879" s="105"/>
    </row>
    <row r="880">
      <c r="A880" s="105"/>
      <c r="B880" s="105"/>
      <c r="C880" s="225" t="str">
        <f>IFERROR(__xludf.DUMMYFUNCTION("""COMPUTED_VALUE"""),"")</f>
        <v/>
      </c>
      <c r="D880" s="105"/>
      <c r="E880" s="105"/>
      <c r="F880" s="105"/>
      <c r="I880" s="105"/>
    </row>
    <row r="881">
      <c r="A881" s="105"/>
      <c r="B881" s="105"/>
      <c r="C881" s="225" t="str">
        <f>IFERROR(__xludf.DUMMYFUNCTION("""COMPUTED_VALUE"""),"")</f>
        <v/>
      </c>
      <c r="D881" s="105"/>
      <c r="E881" s="105"/>
      <c r="F881" s="105"/>
      <c r="I881" s="105"/>
    </row>
    <row r="882">
      <c r="A882" s="105"/>
      <c r="B882" s="105"/>
      <c r="C882" s="225" t="str">
        <f>IFERROR(__xludf.DUMMYFUNCTION("""COMPUTED_VALUE"""),"")</f>
        <v/>
      </c>
      <c r="D882" s="105"/>
      <c r="E882" s="105"/>
      <c r="F882" s="105"/>
      <c r="I882" s="105"/>
    </row>
    <row r="883">
      <c r="A883" s="105"/>
      <c r="B883" s="105"/>
      <c r="C883" s="225" t="str">
        <f>IFERROR(__xludf.DUMMYFUNCTION("""COMPUTED_VALUE"""),"")</f>
        <v/>
      </c>
      <c r="D883" s="105"/>
      <c r="E883" s="105"/>
      <c r="F883" s="105"/>
      <c r="I883" s="105"/>
    </row>
    <row r="884">
      <c r="A884" s="105"/>
      <c r="B884" s="105"/>
      <c r="C884" s="225" t="str">
        <f>IFERROR(__xludf.DUMMYFUNCTION("""COMPUTED_VALUE"""),"")</f>
        <v/>
      </c>
      <c r="D884" s="105"/>
      <c r="E884" s="105"/>
      <c r="F884" s="105"/>
      <c r="I884" s="105"/>
    </row>
    <row r="885">
      <c r="A885" s="105"/>
      <c r="B885" s="105"/>
      <c r="C885" s="225" t="str">
        <f>IFERROR(__xludf.DUMMYFUNCTION("""COMPUTED_VALUE"""),"")</f>
        <v/>
      </c>
      <c r="D885" s="105"/>
      <c r="E885" s="105"/>
      <c r="F885" s="105"/>
      <c r="I885" s="105"/>
    </row>
    <row r="886">
      <c r="A886" s="105"/>
      <c r="B886" s="105"/>
      <c r="C886" s="225" t="str">
        <f>IFERROR(__xludf.DUMMYFUNCTION("""COMPUTED_VALUE"""),"")</f>
        <v/>
      </c>
      <c r="D886" s="105"/>
      <c r="E886" s="105"/>
      <c r="F886" s="105"/>
      <c r="I886" s="105"/>
    </row>
    <row r="887">
      <c r="A887" s="105"/>
      <c r="B887" s="105"/>
      <c r="C887" s="225" t="str">
        <f>IFERROR(__xludf.DUMMYFUNCTION("""COMPUTED_VALUE"""),"")</f>
        <v/>
      </c>
      <c r="D887" s="105"/>
      <c r="E887" s="105"/>
      <c r="F887" s="105"/>
      <c r="I887" s="105"/>
    </row>
    <row r="888">
      <c r="A888" s="105"/>
      <c r="B888" s="105"/>
      <c r="C888" s="225" t="str">
        <f>IFERROR(__xludf.DUMMYFUNCTION("""COMPUTED_VALUE"""),"")</f>
        <v/>
      </c>
      <c r="D888" s="105"/>
      <c r="E888" s="105"/>
      <c r="F888" s="105"/>
      <c r="I888" s="105"/>
    </row>
    <row r="889">
      <c r="A889" s="105"/>
      <c r="B889" s="105"/>
      <c r="C889" s="225" t="str">
        <f>IFERROR(__xludf.DUMMYFUNCTION("""COMPUTED_VALUE"""),"")</f>
        <v/>
      </c>
      <c r="D889" s="105"/>
      <c r="E889" s="105"/>
      <c r="F889" s="105"/>
      <c r="I889" s="105"/>
    </row>
    <row r="890">
      <c r="A890" s="105"/>
      <c r="B890" s="105"/>
      <c r="C890" s="225" t="str">
        <f>IFERROR(__xludf.DUMMYFUNCTION("""COMPUTED_VALUE"""),"")</f>
        <v/>
      </c>
      <c r="D890" s="105"/>
      <c r="E890" s="105"/>
      <c r="F890" s="105"/>
      <c r="I890" s="105"/>
    </row>
    <row r="891">
      <c r="A891" s="105"/>
      <c r="B891" s="105"/>
      <c r="C891" s="225" t="str">
        <f>IFERROR(__xludf.DUMMYFUNCTION("""COMPUTED_VALUE"""),"")</f>
        <v/>
      </c>
      <c r="D891" s="105"/>
      <c r="E891" s="105"/>
      <c r="F891" s="105"/>
      <c r="I891" s="105"/>
    </row>
    <row r="892">
      <c r="A892" s="105"/>
      <c r="B892" s="105"/>
      <c r="C892" s="225" t="str">
        <f>IFERROR(__xludf.DUMMYFUNCTION("""COMPUTED_VALUE"""),"")</f>
        <v/>
      </c>
      <c r="D892" s="105"/>
      <c r="E892" s="105"/>
      <c r="F892" s="105"/>
      <c r="I892" s="105"/>
    </row>
    <row r="893">
      <c r="A893" s="105"/>
      <c r="B893" s="105"/>
      <c r="C893" s="225" t="str">
        <f>IFERROR(__xludf.DUMMYFUNCTION("""COMPUTED_VALUE"""),"")</f>
        <v/>
      </c>
      <c r="D893" s="105"/>
      <c r="E893" s="105"/>
      <c r="F893" s="105"/>
      <c r="I893" s="105"/>
    </row>
    <row r="894">
      <c r="A894" s="105"/>
      <c r="B894" s="105"/>
      <c r="C894" s="225" t="str">
        <f>IFERROR(__xludf.DUMMYFUNCTION("""COMPUTED_VALUE"""),"")</f>
        <v/>
      </c>
      <c r="D894" s="105"/>
      <c r="E894" s="105"/>
      <c r="F894" s="105"/>
      <c r="I894" s="105"/>
    </row>
    <row r="895">
      <c r="A895" s="105"/>
      <c r="B895" s="105"/>
      <c r="C895" s="225" t="str">
        <f>IFERROR(__xludf.DUMMYFUNCTION("""COMPUTED_VALUE"""),"")</f>
        <v/>
      </c>
      <c r="D895" s="105"/>
      <c r="E895" s="105"/>
      <c r="F895" s="105"/>
      <c r="I895" s="105"/>
    </row>
    <row r="896">
      <c r="A896" s="105"/>
      <c r="B896" s="105"/>
      <c r="C896" s="225" t="str">
        <f>IFERROR(__xludf.DUMMYFUNCTION("""COMPUTED_VALUE"""),"")</f>
        <v/>
      </c>
      <c r="D896" s="105"/>
      <c r="E896" s="105"/>
      <c r="F896" s="105"/>
      <c r="I896" s="105"/>
    </row>
    <row r="897">
      <c r="A897" s="105"/>
      <c r="B897" s="105"/>
      <c r="C897" s="225" t="str">
        <f>IFERROR(__xludf.DUMMYFUNCTION("""COMPUTED_VALUE"""),"")</f>
        <v/>
      </c>
      <c r="D897" s="105"/>
      <c r="E897" s="105"/>
      <c r="F897" s="105"/>
      <c r="I897" s="105"/>
    </row>
    <row r="898">
      <c r="A898" s="105"/>
      <c r="B898" s="105"/>
      <c r="C898" s="225" t="str">
        <f>IFERROR(__xludf.DUMMYFUNCTION("""COMPUTED_VALUE"""),"")</f>
        <v/>
      </c>
      <c r="D898" s="105"/>
      <c r="E898" s="105"/>
      <c r="F898" s="105"/>
      <c r="I898" s="105"/>
    </row>
    <row r="899">
      <c r="A899" s="105"/>
      <c r="B899" s="105"/>
      <c r="C899" s="225" t="str">
        <f>IFERROR(__xludf.DUMMYFUNCTION("""COMPUTED_VALUE"""),"")</f>
        <v/>
      </c>
      <c r="D899" s="105"/>
      <c r="E899" s="105"/>
      <c r="F899" s="105"/>
      <c r="I899" s="105"/>
    </row>
    <row r="900">
      <c r="A900" s="105"/>
      <c r="B900" s="105"/>
      <c r="C900" s="225" t="str">
        <f>IFERROR(__xludf.DUMMYFUNCTION("""COMPUTED_VALUE"""),"")</f>
        <v/>
      </c>
      <c r="D900" s="105"/>
      <c r="E900" s="105"/>
      <c r="F900" s="105"/>
      <c r="I900" s="105"/>
    </row>
    <row r="901">
      <c r="A901" s="105"/>
      <c r="B901" s="105"/>
      <c r="C901" s="225" t="str">
        <f>IFERROR(__xludf.DUMMYFUNCTION("""COMPUTED_VALUE"""),"")</f>
        <v/>
      </c>
      <c r="D901" s="105"/>
      <c r="E901" s="105"/>
      <c r="F901" s="105"/>
      <c r="I901" s="105"/>
    </row>
    <row r="902">
      <c r="A902" s="105"/>
      <c r="B902" s="105"/>
      <c r="C902" s="225" t="str">
        <f>IFERROR(__xludf.DUMMYFUNCTION("""COMPUTED_VALUE"""),"")</f>
        <v/>
      </c>
      <c r="D902" s="105"/>
      <c r="E902" s="105"/>
      <c r="F902" s="105"/>
      <c r="I902" s="105"/>
    </row>
    <row r="903">
      <c r="A903" s="105"/>
      <c r="B903" s="105"/>
      <c r="C903" s="225" t="str">
        <f>IFERROR(__xludf.DUMMYFUNCTION("""COMPUTED_VALUE"""),"")</f>
        <v/>
      </c>
      <c r="D903" s="105"/>
      <c r="E903" s="105"/>
      <c r="F903" s="105"/>
      <c r="I903" s="105"/>
    </row>
    <row r="904">
      <c r="A904" s="105"/>
      <c r="B904" s="105"/>
      <c r="C904" s="225" t="str">
        <f>IFERROR(__xludf.DUMMYFUNCTION("""COMPUTED_VALUE"""),"")</f>
        <v/>
      </c>
      <c r="D904" s="105"/>
      <c r="E904" s="105"/>
      <c r="F904" s="105"/>
      <c r="I904" s="105"/>
    </row>
    <row r="905">
      <c r="A905" s="105"/>
      <c r="B905" s="105"/>
      <c r="C905" s="225" t="str">
        <f>IFERROR(__xludf.DUMMYFUNCTION("""COMPUTED_VALUE"""),"")</f>
        <v/>
      </c>
      <c r="D905" s="105"/>
      <c r="E905" s="105"/>
      <c r="F905" s="105"/>
      <c r="I905" s="105"/>
    </row>
    <row r="906">
      <c r="A906" s="105"/>
      <c r="B906" s="105"/>
      <c r="C906" s="225" t="str">
        <f>IFERROR(__xludf.DUMMYFUNCTION("""COMPUTED_VALUE"""),"")</f>
        <v/>
      </c>
      <c r="D906" s="105"/>
      <c r="E906" s="105"/>
      <c r="F906" s="105"/>
      <c r="I906" s="105"/>
    </row>
    <row r="907">
      <c r="A907" s="105"/>
      <c r="B907" s="105"/>
      <c r="C907" s="225" t="str">
        <f>IFERROR(__xludf.DUMMYFUNCTION("""COMPUTED_VALUE"""),"")</f>
        <v/>
      </c>
      <c r="D907" s="105"/>
      <c r="E907" s="105"/>
      <c r="F907" s="105"/>
      <c r="I907" s="105"/>
    </row>
    <row r="908">
      <c r="A908" s="105"/>
      <c r="B908" s="105"/>
      <c r="C908" s="225" t="str">
        <f>IFERROR(__xludf.DUMMYFUNCTION("""COMPUTED_VALUE"""),"")</f>
        <v/>
      </c>
      <c r="D908" s="105"/>
      <c r="E908" s="105"/>
      <c r="F908" s="105"/>
      <c r="I908" s="105"/>
    </row>
    <row r="909">
      <c r="A909" s="105"/>
      <c r="B909" s="105"/>
      <c r="C909" s="225" t="str">
        <f>IFERROR(__xludf.DUMMYFUNCTION("""COMPUTED_VALUE"""),"")</f>
        <v/>
      </c>
      <c r="D909" s="105"/>
      <c r="E909" s="105"/>
      <c r="F909" s="105"/>
      <c r="I909" s="105"/>
    </row>
    <row r="910">
      <c r="A910" s="105"/>
      <c r="B910" s="105"/>
      <c r="C910" s="225" t="str">
        <f>IFERROR(__xludf.DUMMYFUNCTION("""COMPUTED_VALUE"""),"")</f>
        <v/>
      </c>
      <c r="D910" s="105"/>
      <c r="E910" s="105"/>
      <c r="F910" s="105"/>
      <c r="I910" s="105"/>
    </row>
    <row r="911">
      <c r="A911" s="105"/>
      <c r="B911" s="105"/>
      <c r="C911" s="225" t="str">
        <f>IFERROR(__xludf.DUMMYFUNCTION("""COMPUTED_VALUE"""),"")</f>
        <v/>
      </c>
      <c r="D911" s="105"/>
      <c r="E911" s="105"/>
      <c r="F911" s="105"/>
      <c r="I911" s="105"/>
    </row>
    <row r="912">
      <c r="A912" s="105"/>
      <c r="B912" s="105"/>
      <c r="C912" s="225" t="str">
        <f>IFERROR(__xludf.DUMMYFUNCTION("""COMPUTED_VALUE"""),"")</f>
        <v/>
      </c>
      <c r="D912" s="105"/>
      <c r="E912" s="105"/>
      <c r="F912" s="105"/>
      <c r="I912" s="105"/>
    </row>
    <row r="913">
      <c r="A913" s="105"/>
      <c r="B913" s="105"/>
      <c r="C913" s="225" t="str">
        <f>IFERROR(__xludf.DUMMYFUNCTION("""COMPUTED_VALUE"""),"")</f>
        <v/>
      </c>
      <c r="D913" s="105"/>
      <c r="E913" s="105"/>
      <c r="F913" s="105"/>
      <c r="I913" s="105"/>
    </row>
    <row r="914">
      <c r="A914" s="105"/>
      <c r="B914" s="105"/>
      <c r="C914" s="225" t="str">
        <f>IFERROR(__xludf.DUMMYFUNCTION("""COMPUTED_VALUE"""),"")</f>
        <v/>
      </c>
      <c r="D914" s="105"/>
      <c r="E914" s="105"/>
      <c r="F914" s="105"/>
      <c r="I914" s="105"/>
    </row>
    <row r="915">
      <c r="A915" s="105"/>
      <c r="B915" s="105"/>
      <c r="C915" s="225" t="str">
        <f>IFERROR(__xludf.DUMMYFUNCTION("""COMPUTED_VALUE"""),"")</f>
        <v/>
      </c>
      <c r="D915" s="105"/>
      <c r="E915" s="105"/>
      <c r="F915" s="105"/>
      <c r="I915" s="105"/>
    </row>
    <row r="916">
      <c r="A916" s="105"/>
      <c r="B916" s="105"/>
      <c r="C916" s="225" t="str">
        <f>IFERROR(__xludf.DUMMYFUNCTION("""COMPUTED_VALUE"""),"")</f>
        <v/>
      </c>
      <c r="D916" s="105"/>
      <c r="E916" s="105"/>
      <c r="F916" s="105"/>
      <c r="I916" s="105"/>
    </row>
    <row r="917">
      <c r="A917" s="105"/>
      <c r="B917" s="105"/>
      <c r="C917" s="225" t="str">
        <f>IFERROR(__xludf.DUMMYFUNCTION("""COMPUTED_VALUE"""),"")</f>
        <v/>
      </c>
      <c r="D917" s="105"/>
      <c r="E917" s="105"/>
      <c r="F917" s="105"/>
      <c r="I917" s="105"/>
    </row>
    <row r="918">
      <c r="A918" s="105"/>
      <c r="B918" s="105"/>
      <c r="C918" s="225" t="str">
        <f>IFERROR(__xludf.DUMMYFUNCTION("""COMPUTED_VALUE"""),"")</f>
        <v/>
      </c>
      <c r="D918" s="105"/>
      <c r="E918" s="105"/>
      <c r="F918" s="105"/>
      <c r="I918" s="105"/>
    </row>
    <row r="919">
      <c r="A919" s="105"/>
      <c r="B919" s="105"/>
      <c r="C919" s="225" t="str">
        <f>IFERROR(__xludf.DUMMYFUNCTION("""COMPUTED_VALUE"""),"")</f>
        <v/>
      </c>
      <c r="D919" s="105"/>
      <c r="E919" s="105"/>
      <c r="F919" s="105"/>
      <c r="I919" s="105"/>
    </row>
    <row r="920">
      <c r="A920" s="105"/>
      <c r="B920" s="105"/>
      <c r="C920" s="225" t="str">
        <f>IFERROR(__xludf.DUMMYFUNCTION("""COMPUTED_VALUE"""),"")</f>
        <v/>
      </c>
      <c r="D920" s="105"/>
      <c r="E920" s="105"/>
      <c r="F920" s="105"/>
      <c r="I920" s="105"/>
    </row>
    <row r="921">
      <c r="A921" s="105"/>
      <c r="B921" s="105"/>
      <c r="C921" s="225" t="str">
        <f>IFERROR(__xludf.DUMMYFUNCTION("""COMPUTED_VALUE"""),"")</f>
        <v/>
      </c>
      <c r="D921" s="105"/>
      <c r="E921" s="105"/>
      <c r="F921" s="105"/>
      <c r="I921" s="105"/>
    </row>
    <row r="922">
      <c r="A922" s="105"/>
      <c r="B922" s="105"/>
      <c r="C922" s="225" t="str">
        <f>IFERROR(__xludf.DUMMYFUNCTION("""COMPUTED_VALUE"""),"")</f>
        <v/>
      </c>
      <c r="D922" s="105"/>
      <c r="E922" s="105"/>
      <c r="F922" s="105"/>
      <c r="I922" s="105"/>
    </row>
    <row r="923">
      <c r="A923" s="105"/>
      <c r="B923" s="105"/>
      <c r="C923" s="225" t="str">
        <f>IFERROR(__xludf.DUMMYFUNCTION("""COMPUTED_VALUE"""),"")</f>
        <v/>
      </c>
      <c r="D923" s="105"/>
      <c r="E923" s="105"/>
      <c r="F923" s="105"/>
      <c r="I923" s="105"/>
    </row>
    <row r="924">
      <c r="A924" s="105"/>
      <c r="B924" s="105"/>
      <c r="C924" s="225" t="str">
        <f>IFERROR(__xludf.DUMMYFUNCTION("""COMPUTED_VALUE"""),"")</f>
        <v/>
      </c>
      <c r="D924" s="105"/>
      <c r="E924" s="105"/>
      <c r="F924" s="105"/>
      <c r="I924" s="105"/>
    </row>
    <row r="925">
      <c r="A925" s="105"/>
      <c r="B925" s="105"/>
      <c r="C925" s="225" t="str">
        <f>IFERROR(__xludf.DUMMYFUNCTION("""COMPUTED_VALUE"""),"")</f>
        <v/>
      </c>
      <c r="D925" s="105"/>
      <c r="E925" s="105"/>
      <c r="F925" s="105"/>
      <c r="I925" s="105"/>
    </row>
    <row r="926">
      <c r="A926" s="105"/>
      <c r="B926" s="105"/>
      <c r="C926" s="225" t="str">
        <f>IFERROR(__xludf.DUMMYFUNCTION("""COMPUTED_VALUE"""),"")</f>
        <v/>
      </c>
      <c r="D926" s="105"/>
      <c r="E926" s="105"/>
      <c r="F926" s="105"/>
      <c r="I926" s="105"/>
    </row>
    <row r="927">
      <c r="A927" s="105"/>
      <c r="B927" s="105"/>
      <c r="C927" s="225" t="str">
        <f>IFERROR(__xludf.DUMMYFUNCTION("""COMPUTED_VALUE"""),"")</f>
        <v/>
      </c>
      <c r="D927" s="105"/>
      <c r="E927" s="105"/>
      <c r="F927" s="105"/>
      <c r="I927" s="105"/>
    </row>
    <row r="928">
      <c r="A928" s="105"/>
      <c r="B928" s="105"/>
      <c r="C928" s="225" t="str">
        <f>IFERROR(__xludf.DUMMYFUNCTION("""COMPUTED_VALUE"""),"")</f>
        <v/>
      </c>
      <c r="D928" s="105"/>
      <c r="E928" s="105"/>
      <c r="F928" s="105"/>
      <c r="I928" s="105"/>
    </row>
    <row r="929">
      <c r="A929" s="105"/>
      <c r="B929" s="105"/>
      <c r="C929" s="225" t="str">
        <f>IFERROR(__xludf.DUMMYFUNCTION("""COMPUTED_VALUE"""),"")</f>
        <v/>
      </c>
      <c r="D929" s="105"/>
      <c r="E929" s="105"/>
      <c r="F929" s="105"/>
      <c r="I929" s="105"/>
    </row>
    <row r="930">
      <c r="A930" s="105"/>
      <c r="B930" s="105"/>
      <c r="C930" s="225" t="str">
        <f>IFERROR(__xludf.DUMMYFUNCTION("""COMPUTED_VALUE"""),"")</f>
        <v/>
      </c>
      <c r="D930" s="105"/>
      <c r="E930" s="105"/>
      <c r="F930" s="105"/>
      <c r="I930" s="105"/>
    </row>
    <row r="931">
      <c r="A931" s="105"/>
      <c r="B931" s="105"/>
      <c r="C931" s="225" t="str">
        <f>IFERROR(__xludf.DUMMYFUNCTION("""COMPUTED_VALUE"""),"")</f>
        <v/>
      </c>
      <c r="D931" s="105"/>
      <c r="E931" s="105"/>
      <c r="F931" s="105"/>
      <c r="I931" s="105"/>
    </row>
    <row r="932">
      <c r="A932" s="105"/>
      <c r="B932" s="105"/>
      <c r="C932" s="225" t="str">
        <f>IFERROR(__xludf.DUMMYFUNCTION("""COMPUTED_VALUE"""),"")</f>
        <v/>
      </c>
      <c r="D932" s="105"/>
      <c r="E932" s="105"/>
      <c r="F932" s="105"/>
      <c r="I932" s="105"/>
    </row>
    <row r="933">
      <c r="A933" s="105"/>
      <c r="B933" s="105"/>
      <c r="C933" s="225" t="str">
        <f>IFERROR(__xludf.DUMMYFUNCTION("""COMPUTED_VALUE"""),"")</f>
        <v/>
      </c>
      <c r="D933" s="105"/>
      <c r="E933" s="105"/>
      <c r="F933" s="105"/>
      <c r="I933" s="105"/>
    </row>
    <row r="934">
      <c r="A934" s="105"/>
      <c r="B934" s="105"/>
      <c r="C934" s="225" t="str">
        <f>IFERROR(__xludf.DUMMYFUNCTION("""COMPUTED_VALUE"""),"")</f>
        <v/>
      </c>
      <c r="D934" s="105"/>
      <c r="E934" s="105"/>
      <c r="F934" s="105"/>
      <c r="I934" s="105"/>
    </row>
    <row r="935">
      <c r="A935" s="105"/>
      <c r="B935" s="105"/>
      <c r="C935" s="225" t="str">
        <f>IFERROR(__xludf.DUMMYFUNCTION("""COMPUTED_VALUE"""),"")</f>
        <v/>
      </c>
      <c r="D935" s="105"/>
      <c r="E935" s="105"/>
      <c r="F935" s="105"/>
      <c r="I935" s="105"/>
    </row>
    <row r="936">
      <c r="A936" s="105"/>
      <c r="B936" s="105"/>
      <c r="C936" s="225" t="str">
        <f>IFERROR(__xludf.DUMMYFUNCTION("""COMPUTED_VALUE"""),"")</f>
        <v/>
      </c>
      <c r="D936" s="105"/>
      <c r="E936" s="105"/>
      <c r="F936" s="105"/>
      <c r="I936" s="105"/>
    </row>
    <row r="937">
      <c r="A937" s="105"/>
      <c r="B937" s="105"/>
      <c r="C937" s="225" t="str">
        <f>IFERROR(__xludf.DUMMYFUNCTION("""COMPUTED_VALUE"""),"")</f>
        <v/>
      </c>
      <c r="D937" s="105"/>
      <c r="E937" s="105"/>
      <c r="F937" s="105"/>
      <c r="I937" s="105"/>
    </row>
    <row r="938">
      <c r="A938" s="105"/>
      <c r="B938" s="105"/>
      <c r="C938" s="225" t="str">
        <f>IFERROR(__xludf.DUMMYFUNCTION("""COMPUTED_VALUE"""),"")</f>
        <v/>
      </c>
      <c r="D938" s="105"/>
      <c r="E938" s="105"/>
      <c r="F938" s="105"/>
      <c r="I938" s="105"/>
    </row>
    <row r="939">
      <c r="A939" s="105"/>
      <c r="B939" s="105"/>
      <c r="C939" s="225" t="str">
        <f>IFERROR(__xludf.DUMMYFUNCTION("""COMPUTED_VALUE"""),"")</f>
        <v/>
      </c>
      <c r="D939" s="105"/>
      <c r="E939" s="105"/>
      <c r="F939" s="105"/>
      <c r="I939" s="105"/>
    </row>
    <row r="940">
      <c r="A940" s="105"/>
      <c r="B940" s="105"/>
      <c r="C940" s="225" t="str">
        <f>IFERROR(__xludf.DUMMYFUNCTION("""COMPUTED_VALUE"""),"")</f>
        <v/>
      </c>
      <c r="D940" s="105"/>
      <c r="E940" s="105"/>
      <c r="F940" s="105"/>
      <c r="I940" s="105"/>
    </row>
    <row r="941">
      <c r="A941" s="105"/>
      <c r="B941" s="105"/>
      <c r="C941" s="225" t="str">
        <f>IFERROR(__xludf.DUMMYFUNCTION("""COMPUTED_VALUE"""),"")</f>
        <v/>
      </c>
      <c r="D941" s="105"/>
      <c r="E941" s="105"/>
      <c r="F941" s="105"/>
      <c r="I941" s="105"/>
    </row>
    <row r="942">
      <c r="A942" s="105"/>
      <c r="B942" s="105"/>
      <c r="C942" s="225" t="str">
        <f>IFERROR(__xludf.DUMMYFUNCTION("""COMPUTED_VALUE"""),"")</f>
        <v/>
      </c>
      <c r="D942" s="105"/>
      <c r="E942" s="105"/>
      <c r="F942" s="105"/>
      <c r="I942" s="105"/>
    </row>
    <row r="943">
      <c r="A943" s="105"/>
      <c r="B943" s="105"/>
      <c r="C943" s="225" t="str">
        <f>IFERROR(__xludf.DUMMYFUNCTION("""COMPUTED_VALUE"""),"")</f>
        <v/>
      </c>
      <c r="D943" s="105"/>
      <c r="E943" s="105"/>
      <c r="F943" s="105"/>
      <c r="I943" s="105"/>
    </row>
    <row r="944">
      <c r="A944" s="105"/>
      <c r="B944" s="105"/>
      <c r="C944" s="225" t="str">
        <f>IFERROR(__xludf.DUMMYFUNCTION("""COMPUTED_VALUE"""),"")</f>
        <v/>
      </c>
      <c r="D944" s="105"/>
      <c r="E944" s="105"/>
      <c r="F944" s="105"/>
      <c r="I944" s="105"/>
    </row>
    <row r="945">
      <c r="A945" s="105"/>
      <c r="B945" s="105"/>
      <c r="C945" s="225" t="str">
        <f>IFERROR(__xludf.DUMMYFUNCTION("""COMPUTED_VALUE"""),"")</f>
        <v/>
      </c>
      <c r="D945" s="105"/>
      <c r="E945" s="105"/>
      <c r="F945" s="105"/>
      <c r="I945" s="105"/>
    </row>
    <row r="946">
      <c r="A946" s="105"/>
      <c r="B946" s="105"/>
      <c r="C946" s="225" t="str">
        <f>IFERROR(__xludf.DUMMYFUNCTION("""COMPUTED_VALUE"""),"")</f>
        <v/>
      </c>
      <c r="D946" s="105"/>
      <c r="E946" s="105"/>
      <c r="F946" s="105"/>
      <c r="I946" s="105"/>
    </row>
    <row r="947">
      <c r="A947" s="105"/>
      <c r="B947" s="105"/>
      <c r="C947" s="225" t="str">
        <f>IFERROR(__xludf.DUMMYFUNCTION("""COMPUTED_VALUE"""),"")</f>
        <v/>
      </c>
      <c r="D947" s="105"/>
      <c r="E947" s="105"/>
      <c r="F947" s="105"/>
      <c r="I947" s="105"/>
    </row>
    <row r="948">
      <c r="A948" s="105"/>
      <c r="B948" s="105"/>
      <c r="C948" s="225" t="str">
        <f>IFERROR(__xludf.DUMMYFUNCTION("""COMPUTED_VALUE"""),"")</f>
        <v/>
      </c>
      <c r="D948" s="105"/>
      <c r="E948" s="105"/>
      <c r="F948" s="105"/>
      <c r="I948" s="105"/>
    </row>
    <row r="949">
      <c r="A949" s="105"/>
      <c r="B949" s="105"/>
      <c r="C949" s="225" t="str">
        <f>IFERROR(__xludf.DUMMYFUNCTION("""COMPUTED_VALUE"""),"")</f>
        <v/>
      </c>
      <c r="D949" s="105"/>
      <c r="E949" s="105"/>
      <c r="F949" s="105"/>
      <c r="I949" s="105"/>
    </row>
    <row r="950">
      <c r="A950" s="105"/>
      <c r="B950" s="105"/>
      <c r="C950" s="225" t="str">
        <f>IFERROR(__xludf.DUMMYFUNCTION("""COMPUTED_VALUE"""),"")</f>
        <v/>
      </c>
      <c r="D950" s="105"/>
      <c r="E950" s="105"/>
      <c r="F950" s="105"/>
      <c r="I950" s="105"/>
    </row>
    <row r="951">
      <c r="A951" s="105"/>
      <c r="B951" s="105"/>
      <c r="C951" s="225" t="str">
        <f>IFERROR(__xludf.DUMMYFUNCTION("""COMPUTED_VALUE"""),"")</f>
        <v/>
      </c>
      <c r="D951" s="105"/>
      <c r="E951" s="105"/>
      <c r="F951" s="105"/>
      <c r="I951" s="105"/>
    </row>
    <row r="952">
      <c r="A952" s="105"/>
      <c r="B952" s="105"/>
      <c r="C952" s="225" t="str">
        <f>IFERROR(__xludf.DUMMYFUNCTION("""COMPUTED_VALUE"""),"")</f>
        <v/>
      </c>
      <c r="D952" s="105"/>
      <c r="E952" s="105"/>
      <c r="F952" s="105"/>
      <c r="I952" s="105"/>
    </row>
    <row r="953">
      <c r="A953" s="105"/>
      <c r="B953" s="105"/>
      <c r="C953" s="225" t="str">
        <f>IFERROR(__xludf.DUMMYFUNCTION("""COMPUTED_VALUE"""),"")</f>
        <v/>
      </c>
      <c r="D953" s="105"/>
      <c r="E953" s="105"/>
      <c r="F953" s="105"/>
      <c r="I953" s="105"/>
    </row>
    <row r="954">
      <c r="A954" s="105"/>
      <c r="B954" s="105"/>
      <c r="C954" s="225" t="str">
        <f>IFERROR(__xludf.DUMMYFUNCTION("""COMPUTED_VALUE"""),"")</f>
        <v/>
      </c>
      <c r="D954" s="105"/>
      <c r="E954" s="105"/>
      <c r="F954" s="105"/>
      <c r="I954" s="105"/>
    </row>
    <row r="955">
      <c r="A955" s="105"/>
      <c r="B955" s="105"/>
      <c r="C955" s="225" t="str">
        <f>IFERROR(__xludf.DUMMYFUNCTION("""COMPUTED_VALUE"""),"")</f>
        <v/>
      </c>
      <c r="D955" s="105"/>
      <c r="E955" s="105"/>
      <c r="F955" s="105"/>
      <c r="I955" s="105"/>
    </row>
    <row r="956">
      <c r="A956" s="105"/>
      <c r="B956" s="105"/>
      <c r="C956" s="225" t="str">
        <f>IFERROR(__xludf.DUMMYFUNCTION("""COMPUTED_VALUE"""),"")</f>
        <v/>
      </c>
      <c r="D956" s="105"/>
      <c r="E956" s="105"/>
      <c r="F956" s="105"/>
      <c r="I956" s="105"/>
    </row>
    <row r="957">
      <c r="A957" s="105"/>
      <c r="B957" s="105"/>
      <c r="C957" s="225" t="str">
        <f>IFERROR(__xludf.DUMMYFUNCTION("""COMPUTED_VALUE"""),"")</f>
        <v/>
      </c>
      <c r="D957" s="105"/>
      <c r="E957" s="105"/>
      <c r="F957" s="105"/>
      <c r="I957" s="105"/>
    </row>
    <row r="958">
      <c r="A958" s="105"/>
      <c r="B958" s="105"/>
      <c r="C958" s="225" t="str">
        <f>IFERROR(__xludf.DUMMYFUNCTION("""COMPUTED_VALUE"""),"")</f>
        <v/>
      </c>
      <c r="D958" s="105"/>
      <c r="E958" s="105"/>
      <c r="F958" s="105"/>
      <c r="I958" s="105"/>
    </row>
    <row r="959">
      <c r="A959" s="105"/>
      <c r="B959" s="105"/>
      <c r="C959" s="225" t="str">
        <f>IFERROR(__xludf.DUMMYFUNCTION("""COMPUTED_VALUE"""),"")</f>
        <v/>
      </c>
      <c r="D959" s="105"/>
      <c r="E959" s="105"/>
      <c r="F959" s="105"/>
      <c r="I959" s="105"/>
    </row>
    <row r="960">
      <c r="A960" s="105"/>
      <c r="B960" s="105"/>
      <c r="C960" s="225" t="str">
        <f>IFERROR(__xludf.DUMMYFUNCTION("""COMPUTED_VALUE"""),"")</f>
        <v/>
      </c>
      <c r="D960" s="105"/>
      <c r="E960" s="105"/>
      <c r="F960" s="105"/>
      <c r="I960" s="105"/>
    </row>
    <row r="961">
      <c r="A961" s="105"/>
      <c r="B961" s="105"/>
      <c r="C961" s="225" t="str">
        <f>IFERROR(__xludf.DUMMYFUNCTION("""COMPUTED_VALUE"""),"")</f>
        <v/>
      </c>
      <c r="D961" s="105"/>
      <c r="E961" s="105"/>
      <c r="F961" s="105"/>
      <c r="I961" s="105"/>
    </row>
    <row r="962">
      <c r="A962" s="105"/>
      <c r="B962" s="105"/>
      <c r="C962" s="225" t="str">
        <f>IFERROR(__xludf.DUMMYFUNCTION("""COMPUTED_VALUE"""),"")</f>
        <v/>
      </c>
      <c r="D962" s="105"/>
      <c r="E962" s="105"/>
      <c r="F962" s="105"/>
      <c r="I962" s="105"/>
    </row>
    <row r="963">
      <c r="A963" s="105"/>
      <c r="B963" s="105"/>
      <c r="C963" s="225" t="str">
        <f>IFERROR(__xludf.DUMMYFUNCTION("""COMPUTED_VALUE"""),"")</f>
        <v/>
      </c>
      <c r="D963" s="105"/>
      <c r="E963" s="105"/>
      <c r="F963" s="105"/>
      <c r="I963" s="105"/>
    </row>
    <row r="964">
      <c r="A964" s="105"/>
      <c r="B964" s="105"/>
      <c r="C964" s="225" t="str">
        <f>IFERROR(__xludf.DUMMYFUNCTION("""COMPUTED_VALUE"""),"")</f>
        <v/>
      </c>
      <c r="D964" s="105"/>
      <c r="E964" s="105"/>
      <c r="F964" s="105"/>
      <c r="I964" s="105"/>
    </row>
    <row r="965">
      <c r="A965" s="105"/>
      <c r="B965" s="105"/>
      <c r="C965" s="225" t="str">
        <f>IFERROR(__xludf.DUMMYFUNCTION("""COMPUTED_VALUE"""),"")</f>
        <v/>
      </c>
      <c r="D965" s="105"/>
      <c r="E965" s="105"/>
      <c r="F965" s="105"/>
      <c r="I965" s="105"/>
    </row>
    <row r="966">
      <c r="A966" s="105"/>
      <c r="B966" s="105"/>
      <c r="C966" s="225" t="str">
        <f>IFERROR(__xludf.DUMMYFUNCTION("""COMPUTED_VALUE"""),"")</f>
        <v/>
      </c>
      <c r="D966" s="105"/>
      <c r="E966" s="105"/>
      <c r="F966" s="105"/>
      <c r="I966" s="105"/>
    </row>
    <row r="967">
      <c r="A967" s="105"/>
      <c r="B967" s="105"/>
      <c r="C967" s="225" t="str">
        <f>IFERROR(__xludf.DUMMYFUNCTION("""COMPUTED_VALUE"""),"")</f>
        <v/>
      </c>
      <c r="D967" s="105"/>
      <c r="E967" s="105"/>
      <c r="F967" s="105"/>
      <c r="I967" s="105"/>
    </row>
    <row r="968">
      <c r="A968" s="105"/>
      <c r="B968" s="105"/>
      <c r="C968" s="225" t="str">
        <f>IFERROR(__xludf.DUMMYFUNCTION("""COMPUTED_VALUE"""),"")</f>
        <v/>
      </c>
      <c r="D968" s="105"/>
      <c r="E968" s="105"/>
      <c r="F968" s="105"/>
      <c r="I968" s="105"/>
    </row>
    <row r="969">
      <c r="A969" s="105"/>
      <c r="B969" s="105"/>
      <c r="C969" s="225" t="str">
        <f>IFERROR(__xludf.DUMMYFUNCTION("""COMPUTED_VALUE"""),"")</f>
        <v/>
      </c>
      <c r="D969" s="105"/>
      <c r="E969" s="105"/>
      <c r="F969" s="105"/>
      <c r="I969" s="105"/>
    </row>
    <row r="970">
      <c r="A970" s="105"/>
      <c r="B970" s="105"/>
      <c r="C970" s="225" t="str">
        <f>IFERROR(__xludf.DUMMYFUNCTION("""COMPUTED_VALUE"""),"")</f>
        <v/>
      </c>
      <c r="D970" s="105"/>
      <c r="E970" s="105"/>
      <c r="F970" s="105"/>
      <c r="I970" s="105"/>
    </row>
    <row r="971">
      <c r="A971" s="105"/>
      <c r="B971" s="105"/>
      <c r="C971" s="225" t="str">
        <f>IFERROR(__xludf.DUMMYFUNCTION("""COMPUTED_VALUE"""),"")</f>
        <v/>
      </c>
      <c r="D971" s="105"/>
      <c r="E971" s="105"/>
      <c r="F971" s="105"/>
      <c r="I971" s="105"/>
    </row>
    <row r="972">
      <c r="A972" s="105"/>
      <c r="B972" s="105"/>
      <c r="C972" s="225" t="str">
        <f>IFERROR(__xludf.DUMMYFUNCTION("""COMPUTED_VALUE"""),"")</f>
        <v/>
      </c>
      <c r="D972" s="105"/>
      <c r="E972" s="105"/>
      <c r="F972" s="105"/>
      <c r="I972" s="105"/>
    </row>
    <row r="973">
      <c r="A973" s="105"/>
      <c r="B973" s="105"/>
      <c r="C973" s="225" t="str">
        <f>IFERROR(__xludf.DUMMYFUNCTION("""COMPUTED_VALUE"""),"")</f>
        <v/>
      </c>
      <c r="D973" s="105"/>
      <c r="E973" s="105"/>
      <c r="F973" s="105"/>
      <c r="I973" s="105"/>
    </row>
    <row r="974">
      <c r="A974" s="105"/>
      <c r="B974" s="105"/>
      <c r="C974" s="225" t="str">
        <f>IFERROR(__xludf.DUMMYFUNCTION("""COMPUTED_VALUE"""),"")</f>
        <v/>
      </c>
      <c r="D974" s="105"/>
      <c r="E974" s="105"/>
      <c r="F974" s="105"/>
      <c r="I974" s="105"/>
    </row>
    <row r="975">
      <c r="A975" s="105"/>
      <c r="B975" s="105"/>
      <c r="C975" s="225" t="str">
        <f>IFERROR(__xludf.DUMMYFUNCTION("""COMPUTED_VALUE"""),"")</f>
        <v/>
      </c>
      <c r="D975" s="105"/>
      <c r="E975" s="105"/>
      <c r="F975" s="105"/>
      <c r="I975" s="105"/>
    </row>
    <row r="976">
      <c r="A976" s="105"/>
      <c r="B976" s="105"/>
      <c r="C976" s="225" t="str">
        <f>IFERROR(__xludf.DUMMYFUNCTION("""COMPUTED_VALUE"""),"")</f>
        <v/>
      </c>
      <c r="D976" s="105"/>
      <c r="E976" s="105"/>
      <c r="F976" s="105"/>
      <c r="I976" s="105"/>
    </row>
    <row r="977">
      <c r="A977" s="105"/>
      <c r="B977" s="105"/>
      <c r="C977" s="225" t="str">
        <f>IFERROR(__xludf.DUMMYFUNCTION("""COMPUTED_VALUE"""),"")</f>
        <v/>
      </c>
      <c r="D977" s="105"/>
      <c r="E977" s="105"/>
      <c r="F977" s="105"/>
      <c r="I977" s="105"/>
    </row>
    <row r="978">
      <c r="A978" s="105"/>
      <c r="B978" s="105"/>
      <c r="C978" s="225" t="str">
        <f>IFERROR(__xludf.DUMMYFUNCTION("""COMPUTED_VALUE"""),"")</f>
        <v/>
      </c>
      <c r="D978" s="105"/>
      <c r="E978" s="105"/>
      <c r="F978" s="105"/>
      <c r="I978" s="105"/>
    </row>
    <row r="979">
      <c r="A979" s="105"/>
      <c r="B979" s="105"/>
      <c r="C979" s="225" t="str">
        <f>IFERROR(__xludf.DUMMYFUNCTION("""COMPUTED_VALUE"""),"")</f>
        <v/>
      </c>
      <c r="D979" s="105"/>
      <c r="E979" s="105"/>
      <c r="F979" s="105"/>
      <c r="I979" s="105"/>
    </row>
    <row r="980">
      <c r="A980" s="105"/>
      <c r="B980" s="105"/>
      <c r="C980" s="225" t="str">
        <f>IFERROR(__xludf.DUMMYFUNCTION("""COMPUTED_VALUE"""),"")</f>
        <v/>
      </c>
      <c r="D980" s="105"/>
      <c r="E980" s="105"/>
      <c r="F980" s="105"/>
      <c r="I980" s="105"/>
    </row>
    <row r="981">
      <c r="A981" s="105"/>
      <c r="B981" s="105"/>
      <c r="C981" s="225" t="str">
        <f>IFERROR(__xludf.DUMMYFUNCTION("""COMPUTED_VALUE"""),"")</f>
        <v/>
      </c>
      <c r="D981" s="105"/>
      <c r="E981" s="105"/>
      <c r="F981" s="105"/>
      <c r="I981" s="105"/>
    </row>
    <row r="982">
      <c r="A982" s="105"/>
      <c r="B982" s="105"/>
      <c r="C982" s="225" t="str">
        <f>IFERROR(__xludf.DUMMYFUNCTION("""COMPUTED_VALUE"""),"")</f>
        <v/>
      </c>
      <c r="D982" s="105"/>
      <c r="E982" s="105"/>
      <c r="F982" s="105"/>
      <c r="I982" s="105"/>
    </row>
    <row r="983">
      <c r="A983" s="105"/>
      <c r="B983" s="105"/>
      <c r="C983" s="225" t="str">
        <f>IFERROR(__xludf.DUMMYFUNCTION("""COMPUTED_VALUE"""),"")</f>
        <v/>
      </c>
      <c r="D983" s="105"/>
      <c r="E983" s="105"/>
      <c r="F983" s="105"/>
      <c r="I983" s="105"/>
    </row>
    <row r="984">
      <c r="A984" s="105"/>
      <c r="B984" s="105"/>
      <c r="C984" s="225" t="str">
        <f>IFERROR(__xludf.DUMMYFUNCTION("""COMPUTED_VALUE"""),"")</f>
        <v/>
      </c>
      <c r="D984" s="105"/>
      <c r="E984" s="105"/>
      <c r="F984" s="105"/>
      <c r="I984" s="105"/>
    </row>
    <row r="985">
      <c r="A985" s="105"/>
      <c r="B985" s="105"/>
      <c r="C985" s="225" t="str">
        <f>IFERROR(__xludf.DUMMYFUNCTION("""COMPUTED_VALUE"""),"")</f>
        <v/>
      </c>
      <c r="D985" s="105"/>
      <c r="E985" s="105"/>
      <c r="F985" s="105"/>
      <c r="I985" s="105"/>
    </row>
    <row r="986">
      <c r="A986" s="105"/>
      <c r="B986" s="105"/>
      <c r="C986" s="225" t="str">
        <f>IFERROR(__xludf.DUMMYFUNCTION("""COMPUTED_VALUE"""),"")</f>
        <v/>
      </c>
      <c r="D986" s="105"/>
      <c r="E986" s="105"/>
      <c r="F986" s="105"/>
      <c r="I986" s="105"/>
    </row>
    <row r="987">
      <c r="A987" s="105"/>
      <c r="B987" s="105"/>
      <c r="C987" s="225" t="str">
        <f>IFERROR(__xludf.DUMMYFUNCTION("""COMPUTED_VALUE"""),"")</f>
        <v/>
      </c>
      <c r="D987" s="105"/>
      <c r="E987" s="105"/>
      <c r="F987" s="105"/>
      <c r="I987" s="105"/>
    </row>
    <row r="988">
      <c r="A988" s="105"/>
      <c r="B988" s="105"/>
      <c r="C988" s="225" t="str">
        <f>IFERROR(__xludf.DUMMYFUNCTION("""COMPUTED_VALUE"""),"")</f>
        <v/>
      </c>
      <c r="D988" s="105"/>
      <c r="E988" s="105"/>
      <c r="F988" s="105"/>
      <c r="I988" s="105"/>
    </row>
    <row r="989">
      <c r="A989" s="105"/>
      <c r="B989" s="105"/>
      <c r="C989" s="225" t="str">
        <f>IFERROR(__xludf.DUMMYFUNCTION("""COMPUTED_VALUE"""),"")</f>
        <v/>
      </c>
      <c r="D989" s="105"/>
      <c r="E989" s="105"/>
      <c r="F989" s="105"/>
      <c r="I989" s="105"/>
    </row>
    <row r="990">
      <c r="A990" s="105"/>
      <c r="B990" s="105"/>
      <c r="C990" s="225" t="str">
        <f>IFERROR(__xludf.DUMMYFUNCTION("""COMPUTED_VALUE"""),"")</f>
        <v/>
      </c>
      <c r="D990" s="105"/>
      <c r="E990" s="105"/>
      <c r="F990" s="105"/>
      <c r="I990" s="105"/>
    </row>
    <row r="991">
      <c r="A991" s="105"/>
      <c r="B991" s="105"/>
      <c r="C991" s="225" t="str">
        <f>IFERROR(__xludf.DUMMYFUNCTION("""COMPUTED_VALUE"""),"")</f>
        <v/>
      </c>
      <c r="D991" s="105"/>
      <c r="E991" s="105"/>
      <c r="F991" s="105"/>
      <c r="I991" s="105"/>
    </row>
    <row r="992">
      <c r="A992" s="105"/>
      <c r="B992" s="105"/>
      <c r="C992" s="225" t="str">
        <f>IFERROR(__xludf.DUMMYFUNCTION("""COMPUTED_VALUE"""),"")</f>
        <v/>
      </c>
      <c r="D992" s="105"/>
      <c r="E992" s="105"/>
      <c r="F992" s="105"/>
      <c r="I992" s="105"/>
    </row>
    <row r="993">
      <c r="A993" s="105"/>
      <c r="B993" s="105"/>
      <c r="C993" s="225" t="str">
        <f>IFERROR(__xludf.DUMMYFUNCTION("""COMPUTED_VALUE"""),"")</f>
        <v/>
      </c>
      <c r="D993" s="105"/>
      <c r="E993" s="105"/>
      <c r="F993" s="105"/>
      <c r="I993" s="105"/>
    </row>
    <row r="994">
      <c r="A994" s="105"/>
      <c r="B994" s="105"/>
      <c r="C994" s="225" t="str">
        <f>IFERROR(__xludf.DUMMYFUNCTION("""COMPUTED_VALUE"""),"")</f>
        <v/>
      </c>
      <c r="D994" s="105"/>
      <c r="E994" s="105"/>
      <c r="F994" s="105"/>
      <c r="I994" s="105"/>
    </row>
    <row r="995">
      <c r="A995" s="105"/>
      <c r="B995" s="105"/>
      <c r="C995" s="225" t="str">
        <f>IFERROR(__xludf.DUMMYFUNCTION("""COMPUTED_VALUE"""),"")</f>
        <v/>
      </c>
      <c r="D995" s="105"/>
      <c r="E995" s="105"/>
      <c r="F995" s="105"/>
      <c r="I995" s="105"/>
    </row>
    <row r="996">
      <c r="A996" s="105"/>
      <c r="B996" s="105"/>
      <c r="C996" s="225" t="str">
        <f>IFERROR(__xludf.DUMMYFUNCTION("""COMPUTED_VALUE"""),"")</f>
        <v/>
      </c>
      <c r="D996" s="105"/>
      <c r="E996" s="105"/>
      <c r="F996" s="105"/>
      <c r="I996" s="105"/>
    </row>
    <row r="997">
      <c r="A997" s="105"/>
      <c r="B997" s="105"/>
      <c r="C997" s="225" t="str">
        <f>IFERROR(__xludf.DUMMYFUNCTION("""COMPUTED_VALUE"""),"")</f>
        <v/>
      </c>
      <c r="D997" s="105"/>
      <c r="E997" s="105"/>
      <c r="F997" s="105"/>
      <c r="I997" s="105"/>
    </row>
    <row r="998">
      <c r="A998" s="105"/>
      <c r="B998" s="105"/>
      <c r="C998" s="225" t="str">
        <f>IFERROR(__xludf.DUMMYFUNCTION("""COMPUTED_VALUE"""),"")</f>
        <v/>
      </c>
      <c r="D998" s="105"/>
      <c r="E998" s="105"/>
      <c r="F998" s="105"/>
      <c r="I998" s="105"/>
    </row>
    <row r="999">
      <c r="A999" s="105"/>
      <c r="B999" s="105"/>
      <c r="C999" s="225" t="str">
        <f>IFERROR(__xludf.DUMMYFUNCTION("""COMPUTED_VALUE"""),"")</f>
        <v/>
      </c>
      <c r="D999" s="105"/>
      <c r="E999" s="105"/>
      <c r="F999" s="105"/>
      <c r="I999" s="105"/>
    </row>
    <row r="1000">
      <c r="C1000" s="225" t="str">
        <f>IFERROR(__xludf.DUMMYFUNCTION("""COMPUTED_VALUE"""),"")</f>
        <v/>
      </c>
      <c r="D1000" s="105"/>
      <c r="E1000" s="105"/>
      <c r="F1000" s="105"/>
      <c r="I1000" s="105"/>
    </row>
    <row r="1001">
      <c r="C1001" s="225" t="str">
        <f>IFERROR(__xludf.DUMMYFUNCTION("""COMPUTED_VALUE"""),"")</f>
        <v/>
      </c>
      <c r="D1001" s="105"/>
      <c r="E1001" s="105"/>
      <c r="F1001" s="105"/>
      <c r="I1001" s="105"/>
    </row>
    <row r="1002">
      <c r="C1002" s="225" t="str">
        <f>IFERROR(__xludf.DUMMYFUNCTION("""COMPUTED_VALUE"""),"")</f>
        <v/>
      </c>
      <c r="D1002" s="105"/>
      <c r="E1002" s="105"/>
      <c r="F1002" s="105"/>
      <c r="I1002" s="105"/>
    </row>
    <row r="1003">
      <c r="C1003" s="225" t="str">
        <f>IFERROR(__xludf.DUMMYFUNCTION("""COMPUTED_VALUE"""),"")</f>
        <v/>
      </c>
      <c r="D1003" s="105"/>
      <c r="E1003" s="105"/>
      <c r="F1003" s="105"/>
      <c r="I1003" s="105"/>
    </row>
    <row r="1004">
      <c r="C1004" s="225" t="str">
        <f>IFERROR(__xludf.DUMMYFUNCTION("""COMPUTED_VALUE"""),"")</f>
        <v/>
      </c>
      <c r="D1004" s="105"/>
      <c r="E1004" s="105"/>
      <c r="F1004" s="105"/>
      <c r="I1004" s="105"/>
    </row>
    <row r="1005">
      <c r="C1005" s="225" t="str">
        <f>IFERROR(__xludf.DUMMYFUNCTION("""COMPUTED_VALUE"""),"")</f>
        <v/>
      </c>
      <c r="D1005" s="105"/>
      <c r="E1005" s="105"/>
      <c r="F1005" s="105"/>
      <c r="I1005" s="105"/>
    </row>
    <row r="1006">
      <c r="C1006" s="225" t="str">
        <f>IFERROR(__xludf.DUMMYFUNCTION("""COMPUTED_VALUE"""),"")</f>
        <v/>
      </c>
      <c r="D1006" s="105"/>
      <c r="E1006" s="105"/>
      <c r="F1006" s="105"/>
      <c r="I1006" s="105"/>
    </row>
    <row r="1007">
      <c r="C1007" s="225" t="str">
        <f>IFERROR(__xludf.DUMMYFUNCTION("""COMPUTED_VALUE"""),"")</f>
        <v/>
      </c>
      <c r="D1007" s="105"/>
      <c r="E1007" s="105"/>
      <c r="F1007" s="105"/>
      <c r="I1007" s="105"/>
    </row>
    <row r="1008">
      <c r="C1008" s="225" t="str">
        <f>IFERROR(__xludf.DUMMYFUNCTION("""COMPUTED_VALUE"""),"")</f>
        <v/>
      </c>
      <c r="D1008" s="105"/>
      <c r="E1008" s="105"/>
      <c r="F1008" s="105"/>
      <c r="I1008" s="105"/>
    </row>
    <row r="1009">
      <c r="C1009" s="225" t="str">
        <f>IFERROR(__xludf.DUMMYFUNCTION("""COMPUTED_VALUE"""),"")</f>
        <v/>
      </c>
      <c r="D1009" s="105"/>
      <c r="E1009" s="105"/>
      <c r="F1009" s="105"/>
      <c r="I1009" s="105"/>
    </row>
    <row r="1010">
      <c r="C1010" s="225" t="str">
        <f>IFERROR(__xludf.DUMMYFUNCTION("""COMPUTED_VALUE"""),"")</f>
        <v/>
      </c>
      <c r="D1010" s="105"/>
      <c r="E1010" s="105"/>
      <c r="F1010" s="105"/>
      <c r="I1010" s="105"/>
    </row>
    <row r="1011">
      <c r="C1011" s="225" t="str">
        <f>IFERROR(__xludf.DUMMYFUNCTION("""COMPUTED_VALUE"""),"")</f>
        <v/>
      </c>
      <c r="D1011" s="105"/>
      <c r="E1011" s="105"/>
      <c r="F1011" s="105"/>
      <c r="I1011" s="105"/>
    </row>
    <row r="1012">
      <c r="C1012" s="225" t="str">
        <f>IFERROR(__xludf.DUMMYFUNCTION("""COMPUTED_VALUE"""),"")</f>
        <v/>
      </c>
      <c r="D1012" s="105"/>
      <c r="E1012" s="105"/>
      <c r="F1012" s="105"/>
      <c r="I1012" s="105"/>
    </row>
    <row r="1013">
      <c r="C1013" s="225" t="str">
        <f>IFERROR(__xludf.DUMMYFUNCTION("""COMPUTED_VALUE"""),"")</f>
        <v/>
      </c>
      <c r="D1013" s="105"/>
      <c r="E1013" s="105"/>
      <c r="F1013" s="105"/>
      <c r="I1013" s="105"/>
    </row>
    <row r="1014">
      <c r="C1014" s="225" t="str">
        <f>IFERROR(__xludf.DUMMYFUNCTION("""COMPUTED_VALUE"""),"")</f>
        <v/>
      </c>
      <c r="D1014" s="105"/>
      <c r="E1014" s="105"/>
      <c r="F1014" s="105"/>
      <c r="I1014" s="105"/>
    </row>
    <row r="1015">
      <c r="C1015" s="225" t="str">
        <f>IFERROR(__xludf.DUMMYFUNCTION("""COMPUTED_VALUE"""),"")</f>
        <v/>
      </c>
      <c r="D1015" s="105"/>
      <c r="E1015" s="105"/>
      <c r="F1015" s="105"/>
      <c r="I1015" s="105"/>
    </row>
    <row r="1016">
      <c r="C1016" s="225" t="str">
        <f>IFERROR(__xludf.DUMMYFUNCTION("""COMPUTED_VALUE"""),"")</f>
        <v/>
      </c>
      <c r="D1016" s="105"/>
      <c r="E1016" s="105"/>
      <c r="F1016" s="105"/>
      <c r="I1016" s="105"/>
    </row>
    <row r="1017">
      <c r="C1017" s="225" t="str">
        <f>IFERROR(__xludf.DUMMYFUNCTION("""COMPUTED_VALUE"""),"")</f>
        <v/>
      </c>
      <c r="D1017" s="105"/>
      <c r="E1017" s="105"/>
      <c r="F1017" s="105"/>
      <c r="I1017" s="105"/>
    </row>
    <row r="1018">
      <c r="C1018" s="225" t="str">
        <f>IFERROR(__xludf.DUMMYFUNCTION("""COMPUTED_VALUE"""),"")</f>
        <v/>
      </c>
      <c r="D1018" s="105"/>
      <c r="E1018" s="105"/>
      <c r="F1018" s="105"/>
      <c r="I1018" s="105"/>
    </row>
    <row r="1019">
      <c r="C1019" s="225" t="str">
        <f>IFERROR(__xludf.DUMMYFUNCTION("""COMPUTED_VALUE"""),"")</f>
        <v/>
      </c>
      <c r="D1019" s="105"/>
      <c r="E1019" s="105"/>
      <c r="F1019" s="105"/>
      <c r="I1019" s="105"/>
    </row>
    <row r="1020">
      <c r="C1020" s="225" t="str">
        <f>IFERROR(__xludf.DUMMYFUNCTION("""COMPUTED_VALUE"""),"")</f>
        <v/>
      </c>
      <c r="D1020" s="105"/>
      <c r="E1020" s="105"/>
      <c r="F1020" s="105"/>
      <c r="I1020" s="105"/>
    </row>
    <row r="1021">
      <c r="C1021" s="225" t="str">
        <f>IFERROR(__xludf.DUMMYFUNCTION("""COMPUTED_VALUE"""),"")</f>
        <v/>
      </c>
      <c r="D1021" s="105"/>
      <c r="E1021" s="105"/>
      <c r="F1021" s="105"/>
      <c r="I1021" s="105"/>
    </row>
    <row r="1022">
      <c r="C1022" s="225" t="str">
        <f>IFERROR(__xludf.DUMMYFUNCTION("""COMPUTED_VALUE"""),"")</f>
        <v/>
      </c>
      <c r="D1022" s="105"/>
      <c r="E1022" s="105"/>
      <c r="F1022" s="105"/>
      <c r="I1022" s="105"/>
    </row>
    <row r="1023">
      <c r="C1023" s="225" t="str">
        <f>IFERROR(__xludf.DUMMYFUNCTION("""COMPUTED_VALUE"""),"")</f>
        <v/>
      </c>
      <c r="D1023" s="105"/>
      <c r="E1023" s="105"/>
      <c r="F1023" s="105"/>
      <c r="I1023" s="105"/>
    </row>
    <row r="1024">
      <c r="C1024" s="225" t="str">
        <f>IFERROR(__xludf.DUMMYFUNCTION("""COMPUTED_VALUE"""),"")</f>
        <v/>
      </c>
      <c r="D1024" s="105"/>
      <c r="E1024" s="105"/>
      <c r="F1024" s="105"/>
      <c r="I1024" s="105"/>
    </row>
    <row r="1025">
      <c r="C1025" s="225" t="str">
        <f>IFERROR(__xludf.DUMMYFUNCTION("""COMPUTED_VALUE"""),"")</f>
        <v/>
      </c>
      <c r="D1025" s="105"/>
      <c r="E1025" s="105"/>
      <c r="F1025" s="105"/>
      <c r="I1025" s="105"/>
    </row>
    <row r="1026">
      <c r="C1026" s="225" t="str">
        <f>IFERROR(__xludf.DUMMYFUNCTION("""COMPUTED_VALUE"""),"")</f>
        <v/>
      </c>
      <c r="D1026" s="105"/>
      <c r="E1026" s="105"/>
      <c r="F1026" s="105"/>
      <c r="I1026" s="105"/>
    </row>
    <row r="1027">
      <c r="C1027" s="225" t="str">
        <f>IFERROR(__xludf.DUMMYFUNCTION("""COMPUTED_VALUE"""),"")</f>
        <v/>
      </c>
      <c r="D1027" s="105"/>
      <c r="E1027" s="105"/>
      <c r="F1027" s="105"/>
      <c r="I1027" s="105"/>
    </row>
    <row r="1028">
      <c r="C1028" s="225" t="str">
        <f>IFERROR(__xludf.DUMMYFUNCTION("""COMPUTED_VALUE"""),"")</f>
        <v/>
      </c>
      <c r="D1028" s="105"/>
      <c r="E1028" s="105"/>
      <c r="F1028" s="105"/>
      <c r="I1028" s="105"/>
    </row>
    <row r="1029">
      <c r="C1029" s="225" t="str">
        <f>IFERROR(__xludf.DUMMYFUNCTION("""COMPUTED_VALUE"""),"")</f>
        <v/>
      </c>
      <c r="D1029" s="105"/>
      <c r="E1029" s="105"/>
      <c r="F1029" s="105"/>
      <c r="I1029" s="105"/>
    </row>
    <row r="1030">
      <c r="C1030" s="225" t="str">
        <f>IFERROR(__xludf.DUMMYFUNCTION("""COMPUTED_VALUE"""),"")</f>
        <v/>
      </c>
      <c r="D1030" s="105"/>
      <c r="E1030" s="105"/>
      <c r="F1030" s="105"/>
      <c r="I1030" s="105"/>
    </row>
    <row r="1031">
      <c r="C1031" s="225" t="str">
        <f>IFERROR(__xludf.DUMMYFUNCTION("""COMPUTED_VALUE"""),"")</f>
        <v/>
      </c>
      <c r="D1031" s="105"/>
      <c r="E1031" s="105"/>
      <c r="F1031" s="105"/>
      <c r="I1031" s="105"/>
    </row>
    <row r="1032">
      <c r="C1032" s="225" t="str">
        <f>IFERROR(__xludf.DUMMYFUNCTION("""COMPUTED_VALUE"""),"")</f>
        <v/>
      </c>
      <c r="D1032" s="105"/>
      <c r="E1032" s="105"/>
      <c r="F1032" s="105"/>
      <c r="I1032" s="105"/>
    </row>
    <row r="1033">
      <c r="C1033" s="225" t="str">
        <f>IFERROR(__xludf.DUMMYFUNCTION("""COMPUTED_VALUE"""),"")</f>
        <v/>
      </c>
      <c r="D1033" s="105"/>
      <c r="E1033" s="105"/>
      <c r="F1033" s="105"/>
      <c r="I1033" s="105"/>
    </row>
    <row r="1034">
      <c r="C1034" s="225" t="str">
        <f>IFERROR(__xludf.DUMMYFUNCTION("""COMPUTED_VALUE"""),"")</f>
        <v/>
      </c>
      <c r="D1034" s="105"/>
      <c r="E1034" s="105"/>
      <c r="F1034" s="105"/>
      <c r="I1034" s="105"/>
    </row>
    <row r="1035">
      <c r="C1035" s="225" t="str">
        <f>IFERROR(__xludf.DUMMYFUNCTION("""COMPUTED_VALUE"""),"")</f>
        <v/>
      </c>
      <c r="D1035" s="105"/>
      <c r="E1035" s="105"/>
      <c r="F1035" s="105"/>
      <c r="I1035" s="105"/>
    </row>
    <row r="1036">
      <c r="C1036" s="225" t="str">
        <f>IFERROR(__xludf.DUMMYFUNCTION("""COMPUTED_VALUE"""),"")</f>
        <v/>
      </c>
      <c r="D1036" s="105"/>
      <c r="E1036" s="105"/>
      <c r="F1036" s="105"/>
      <c r="I1036" s="105"/>
    </row>
    <row r="1037">
      <c r="C1037" s="225" t="str">
        <f>IFERROR(__xludf.DUMMYFUNCTION("""COMPUTED_VALUE"""),"")</f>
        <v/>
      </c>
      <c r="D1037" s="105"/>
      <c r="E1037" s="105"/>
      <c r="F1037" s="105"/>
      <c r="I1037" s="105"/>
    </row>
    <row r="1038">
      <c r="C1038" s="225" t="str">
        <f>IFERROR(__xludf.DUMMYFUNCTION("""COMPUTED_VALUE"""),"")</f>
        <v/>
      </c>
      <c r="D1038" s="105"/>
      <c r="E1038" s="105"/>
      <c r="F1038" s="105"/>
      <c r="I1038" s="105"/>
    </row>
    <row r="1039">
      <c r="C1039" s="225" t="str">
        <f>IFERROR(__xludf.DUMMYFUNCTION("""COMPUTED_VALUE"""),"")</f>
        <v/>
      </c>
      <c r="D1039" s="105"/>
      <c r="E1039" s="105"/>
      <c r="F1039" s="105"/>
      <c r="I1039" s="105"/>
    </row>
    <row r="1040">
      <c r="C1040" s="225" t="str">
        <f>IFERROR(__xludf.DUMMYFUNCTION("""COMPUTED_VALUE"""),"")</f>
        <v/>
      </c>
      <c r="D1040" s="105"/>
      <c r="E1040" s="105"/>
      <c r="F1040" s="105"/>
      <c r="I1040" s="105"/>
    </row>
    <row r="1041">
      <c r="C1041" s="225" t="str">
        <f>IFERROR(__xludf.DUMMYFUNCTION("""COMPUTED_VALUE"""),"")</f>
        <v/>
      </c>
      <c r="D1041" s="105"/>
      <c r="E1041" s="105"/>
      <c r="F1041" s="105"/>
      <c r="I1041" s="105"/>
    </row>
    <row r="1042">
      <c r="C1042" s="225" t="str">
        <f>IFERROR(__xludf.DUMMYFUNCTION("""COMPUTED_VALUE"""),"")</f>
        <v/>
      </c>
      <c r="D1042" s="105"/>
      <c r="E1042" s="105"/>
      <c r="F1042" s="105"/>
      <c r="I1042" s="105"/>
    </row>
    <row r="1043">
      <c r="C1043" s="225" t="str">
        <f>IFERROR(__xludf.DUMMYFUNCTION("""COMPUTED_VALUE"""),"")</f>
        <v/>
      </c>
      <c r="D1043" s="105"/>
      <c r="E1043" s="105"/>
      <c r="F1043" s="105"/>
      <c r="I1043" s="105"/>
    </row>
    <row r="1044">
      <c r="C1044" s="225" t="str">
        <f>IFERROR(__xludf.DUMMYFUNCTION("""COMPUTED_VALUE"""),"")</f>
        <v/>
      </c>
      <c r="D1044" s="105"/>
      <c r="E1044" s="105"/>
      <c r="F1044" s="105"/>
      <c r="I1044" s="105"/>
    </row>
    <row r="1045">
      <c r="C1045" s="225" t="str">
        <f>IFERROR(__xludf.DUMMYFUNCTION("""COMPUTED_VALUE"""),"")</f>
        <v/>
      </c>
      <c r="D1045" s="105"/>
      <c r="E1045" s="105"/>
      <c r="F1045" s="105"/>
      <c r="I1045" s="105"/>
    </row>
    <row r="1046">
      <c r="C1046" s="225" t="str">
        <f>IFERROR(__xludf.DUMMYFUNCTION("""COMPUTED_VALUE"""),"")</f>
        <v/>
      </c>
      <c r="D1046" s="105"/>
      <c r="E1046" s="105"/>
      <c r="F1046" s="105"/>
      <c r="I1046" s="105"/>
    </row>
    <row r="1047">
      <c r="C1047" s="225" t="str">
        <f>IFERROR(__xludf.DUMMYFUNCTION("""COMPUTED_VALUE"""),"")</f>
        <v/>
      </c>
      <c r="D1047" s="105"/>
      <c r="E1047" s="105"/>
      <c r="F1047" s="105"/>
      <c r="I1047" s="105"/>
    </row>
    <row r="1048">
      <c r="C1048" s="225" t="str">
        <f>IFERROR(__xludf.DUMMYFUNCTION("""COMPUTED_VALUE"""),"")</f>
        <v/>
      </c>
      <c r="D1048" s="105"/>
      <c r="E1048" s="105"/>
      <c r="F1048" s="105"/>
      <c r="I1048" s="105"/>
    </row>
    <row r="1049">
      <c r="C1049" s="225" t="str">
        <f>IFERROR(__xludf.DUMMYFUNCTION("""COMPUTED_VALUE"""),"")</f>
        <v/>
      </c>
      <c r="D1049" s="105"/>
      <c r="E1049" s="105"/>
      <c r="F1049" s="105"/>
      <c r="I1049" s="105"/>
    </row>
    <row r="1050">
      <c r="C1050" s="225" t="str">
        <f>IFERROR(__xludf.DUMMYFUNCTION("""COMPUTED_VALUE"""),"")</f>
        <v/>
      </c>
      <c r="D1050" s="105"/>
      <c r="E1050" s="105"/>
      <c r="F1050" s="105"/>
      <c r="I1050" s="105"/>
    </row>
    <row r="1051">
      <c r="C1051" s="225" t="str">
        <f>IFERROR(__xludf.DUMMYFUNCTION("""COMPUTED_VALUE"""),"")</f>
        <v/>
      </c>
      <c r="D1051" s="105"/>
      <c r="E1051" s="105"/>
      <c r="F1051" s="105"/>
      <c r="I1051" s="105"/>
    </row>
    <row r="1052">
      <c r="C1052" s="225" t="str">
        <f>IFERROR(__xludf.DUMMYFUNCTION("""COMPUTED_VALUE"""),"")</f>
        <v/>
      </c>
      <c r="D1052" s="105"/>
      <c r="E1052" s="105"/>
      <c r="F1052" s="105"/>
      <c r="I1052" s="105"/>
    </row>
    <row r="1053">
      <c r="C1053" s="225" t="str">
        <f>IFERROR(__xludf.DUMMYFUNCTION("""COMPUTED_VALUE"""),"")</f>
        <v/>
      </c>
      <c r="D1053" s="105"/>
      <c r="E1053" s="105"/>
      <c r="F1053" s="105"/>
      <c r="I1053" s="105"/>
    </row>
    <row r="1054">
      <c r="C1054" s="225" t="str">
        <f>IFERROR(__xludf.DUMMYFUNCTION("""COMPUTED_VALUE"""),"")</f>
        <v/>
      </c>
      <c r="D1054" s="105"/>
      <c r="E1054" s="105"/>
      <c r="F1054" s="105"/>
      <c r="I1054" s="105"/>
    </row>
    <row r="1055">
      <c r="C1055" s="225" t="str">
        <f>IFERROR(__xludf.DUMMYFUNCTION("""COMPUTED_VALUE"""),"")</f>
        <v/>
      </c>
      <c r="D1055" s="105"/>
      <c r="E1055" s="105"/>
      <c r="F1055" s="105"/>
      <c r="I1055" s="105"/>
    </row>
    <row r="1056">
      <c r="C1056" s="225" t="str">
        <f>IFERROR(__xludf.DUMMYFUNCTION("""COMPUTED_VALUE"""),"")</f>
        <v/>
      </c>
      <c r="D1056" s="105"/>
      <c r="E1056" s="105"/>
      <c r="F1056" s="105"/>
      <c r="I1056" s="105"/>
    </row>
    <row r="1057">
      <c r="C1057" s="225" t="str">
        <f>IFERROR(__xludf.DUMMYFUNCTION("""COMPUTED_VALUE"""),"")</f>
        <v/>
      </c>
      <c r="D1057" s="105"/>
      <c r="E1057" s="105"/>
      <c r="F1057" s="105"/>
      <c r="I1057" s="105"/>
    </row>
    <row r="1058">
      <c r="C1058" s="225" t="str">
        <f>IFERROR(__xludf.DUMMYFUNCTION("""COMPUTED_VALUE"""),"")</f>
        <v/>
      </c>
      <c r="D1058" s="105"/>
      <c r="E1058" s="105"/>
      <c r="F1058" s="105"/>
      <c r="I1058" s="105"/>
    </row>
    <row r="1059">
      <c r="C1059" s="225" t="str">
        <f>IFERROR(__xludf.DUMMYFUNCTION("""COMPUTED_VALUE"""),"")</f>
        <v/>
      </c>
      <c r="D1059" s="105"/>
      <c r="E1059" s="105"/>
      <c r="F1059" s="105"/>
      <c r="I1059" s="105"/>
    </row>
    <row r="1060">
      <c r="C1060" s="225" t="str">
        <f>IFERROR(__xludf.DUMMYFUNCTION("""COMPUTED_VALUE"""),"")</f>
        <v/>
      </c>
      <c r="D1060" s="105"/>
      <c r="E1060" s="105"/>
      <c r="F1060" s="105"/>
      <c r="I1060" s="105"/>
    </row>
    <row r="1061">
      <c r="C1061" s="225" t="str">
        <f>IFERROR(__xludf.DUMMYFUNCTION("""COMPUTED_VALUE"""),"")</f>
        <v/>
      </c>
      <c r="D1061" s="105"/>
      <c r="E1061" s="105"/>
      <c r="F1061" s="105"/>
      <c r="I1061" s="105"/>
    </row>
    <row r="1062">
      <c r="C1062" s="225" t="str">
        <f>IFERROR(__xludf.DUMMYFUNCTION("""COMPUTED_VALUE"""),"")</f>
        <v/>
      </c>
      <c r="D1062" s="105"/>
      <c r="E1062" s="105"/>
      <c r="F1062" s="105"/>
      <c r="I1062" s="105"/>
    </row>
    <row r="1063">
      <c r="C1063" s="225" t="str">
        <f>IFERROR(__xludf.DUMMYFUNCTION("""COMPUTED_VALUE"""),"")</f>
        <v/>
      </c>
      <c r="D1063" s="105"/>
      <c r="E1063" s="105"/>
      <c r="F1063" s="105"/>
      <c r="I1063" s="105"/>
    </row>
    <row r="1064">
      <c r="C1064" s="225" t="str">
        <f>IFERROR(__xludf.DUMMYFUNCTION("""COMPUTED_VALUE"""),"")</f>
        <v/>
      </c>
      <c r="D1064" s="105"/>
      <c r="E1064" s="105"/>
      <c r="F1064" s="105"/>
      <c r="I1064" s="105"/>
    </row>
    <row r="1065">
      <c r="C1065" s="225" t="str">
        <f>IFERROR(__xludf.DUMMYFUNCTION("""COMPUTED_VALUE"""),"")</f>
        <v/>
      </c>
      <c r="D1065" s="105"/>
      <c r="E1065" s="105"/>
      <c r="F1065" s="105"/>
      <c r="I1065" s="105"/>
    </row>
    <row r="1066">
      <c r="C1066" s="225" t="str">
        <f>IFERROR(__xludf.DUMMYFUNCTION("""COMPUTED_VALUE"""),"")</f>
        <v/>
      </c>
      <c r="D1066" s="105"/>
      <c r="E1066" s="105"/>
      <c r="F1066" s="105"/>
      <c r="I1066" s="105"/>
    </row>
    <row r="1067">
      <c r="C1067" s="225" t="str">
        <f>IFERROR(__xludf.DUMMYFUNCTION("""COMPUTED_VALUE"""),"")</f>
        <v/>
      </c>
      <c r="D1067" s="105"/>
      <c r="E1067" s="105"/>
      <c r="F1067" s="105"/>
      <c r="I1067" s="105"/>
    </row>
    <row r="1068">
      <c r="C1068" s="225" t="str">
        <f>IFERROR(__xludf.DUMMYFUNCTION("""COMPUTED_VALUE"""),"")</f>
        <v/>
      </c>
      <c r="D1068" s="105"/>
      <c r="E1068" s="105"/>
      <c r="F1068" s="105"/>
      <c r="I1068" s="105"/>
    </row>
    <row r="1069">
      <c r="C1069" s="225" t="str">
        <f>IFERROR(__xludf.DUMMYFUNCTION("""COMPUTED_VALUE"""),"")</f>
        <v/>
      </c>
      <c r="D1069" s="105"/>
      <c r="E1069" s="105"/>
      <c r="F1069" s="105"/>
      <c r="I1069" s="105"/>
    </row>
    <row r="1070">
      <c r="C1070" s="225" t="str">
        <f>IFERROR(__xludf.DUMMYFUNCTION("""COMPUTED_VALUE"""),"")</f>
        <v/>
      </c>
      <c r="D1070" s="105"/>
      <c r="E1070" s="105"/>
      <c r="F1070" s="105"/>
      <c r="I1070" s="105"/>
    </row>
    <row r="1071">
      <c r="C1071" s="225" t="str">
        <f>IFERROR(__xludf.DUMMYFUNCTION("""COMPUTED_VALUE"""),"")</f>
        <v/>
      </c>
      <c r="D1071" s="105"/>
      <c r="E1071" s="105"/>
      <c r="F1071" s="105"/>
      <c r="I1071" s="105"/>
    </row>
    <row r="1072">
      <c r="C1072" s="225" t="str">
        <f>IFERROR(__xludf.DUMMYFUNCTION("""COMPUTED_VALUE"""),"")</f>
        <v/>
      </c>
      <c r="D1072" s="105"/>
      <c r="E1072" s="105"/>
      <c r="F1072" s="105"/>
      <c r="I1072" s="105"/>
    </row>
    <row r="1073">
      <c r="C1073" s="225" t="str">
        <f>IFERROR(__xludf.DUMMYFUNCTION("""COMPUTED_VALUE"""),"")</f>
        <v/>
      </c>
      <c r="D1073" s="105"/>
      <c r="E1073" s="105"/>
      <c r="F1073" s="105"/>
      <c r="I1073" s="105"/>
    </row>
    <row r="1074">
      <c r="C1074" s="225" t="str">
        <f>IFERROR(__xludf.DUMMYFUNCTION("""COMPUTED_VALUE"""),"")</f>
        <v/>
      </c>
      <c r="D1074" s="105"/>
      <c r="E1074" s="105"/>
      <c r="F1074" s="105"/>
      <c r="I1074" s="105"/>
    </row>
    <row r="1075">
      <c r="C1075" s="225" t="str">
        <f>IFERROR(__xludf.DUMMYFUNCTION("""COMPUTED_VALUE"""),"")</f>
        <v/>
      </c>
      <c r="D1075" s="105"/>
      <c r="E1075" s="105"/>
      <c r="F1075" s="105"/>
      <c r="I1075" s="105"/>
    </row>
    <row r="1076">
      <c r="C1076" s="225" t="str">
        <f>IFERROR(__xludf.DUMMYFUNCTION("""COMPUTED_VALUE"""),"")</f>
        <v/>
      </c>
      <c r="D1076" s="105"/>
      <c r="E1076" s="105"/>
      <c r="F1076" s="105"/>
      <c r="I1076" s="105"/>
    </row>
    <row r="1077">
      <c r="C1077" s="225" t="str">
        <f>IFERROR(__xludf.DUMMYFUNCTION("""COMPUTED_VALUE"""),"")</f>
        <v/>
      </c>
      <c r="D1077" s="105"/>
      <c r="E1077" s="105"/>
      <c r="F1077" s="105"/>
      <c r="I1077" s="105"/>
    </row>
    <row r="1078">
      <c r="C1078" s="225" t="str">
        <f>IFERROR(__xludf.DUMMYFUNCTION("""COMPUTED_VALUE"""),"")</f>
        <v/>
      </c>
      <c r="D1078" s="105"/>
      <c r="E1078" s="105"/>
      <c r="F1078" s="105"/>
      <c r="I1078" s="105"/>
    </row>
    <row r="1079">
      <c r="C1079" s="225" t="str">
        <f>IFERROR(__xludf.DUMMYFUNCTION("""COMPUTED_VALUE"""),"")</f>
        <v/>
      </c>
      <c r="D1079" s="105"/>
      <c r="E1079" s="105"/>
      <c r="F1079" s="105"/>
      <c r="I1079" s="105"/>
    </row>
    <row r="1080">
      <c r="C1080" s="225" t="str">
        <f>IFERROR(__xludf.DUMMYFUNCTION("""COMPUTED_VALUE"""),"")</f>
        <v/>
      </c>
      <c r="D1080" s="105"/>
      <c r="E1080" s="105"/>
      <c r="F1080" s="105"/>
      <c r="I1080" s="105"/>
    </row>
    <row r="1081">
      <c r="C1081" s="225" t="str">
        <f>IFERROR(__xludf.DUMMYFUNCTION("""COMPUTED_VALUE"""),"")</f>
        <v/>
      </c>
      <c r="D1081" s="105"/>
      <c r="E1081" s="105"/>
      <c r="F1081" s="105"/>
      <c r="I1081" s="105"/>
    </row>
    <row r="1082">
      <c r="C1082" s="225" t="str">
        <f>IFERROR(__xludf.DUMMYFUNCTION("""COMPUTED_VALUE"""),"")</f>
        <v/>
      </c>
      <c r="D1082" s="105"/>
      <c r="E1082" s="105"/>
      <c r="F1082" s="105"/>
      <c r="I1082" s="105"/>
    </row>
    <row r="1083">
      <c r="C1083" s="225" t="str">
        <f>IFERROR(__xludf.DUMMYFUNCTION("""COMPUTED_VALUE"""),"")</f>
        <v/>
      </c>
      <c r="D1083" s="105"/>
      <c r="E1083" s="105"/>
      <c r="F1083" s="105"/>
      <c r="I1083" s="105"/>
    </row>
    <row r="1084">
      <c r="C1084" s="225" t="str">
        <f>IFERROR(__xludf.DUMMYFUNCTION("""COMPUTED_VALUE"""),"")</f>
        <v/>
      </c>
      <c r="D1084" s="105"/>
      <c r="E1084" s="105"/>
      <c r="F1084" s="105"/>
      <c r="I1084" s="105"/>
    </row>
    <row r="1085">
      <c r="C1085" s="225" t="str">
        <f>IFERROR(__xludf.DUMMYFUNCTION("""COMPUTED_VALUE"""),"")</f>
        <v/>
      </c>
      <c r="D1085" s="105"/>
      <c r="E1085" s="105"/>
      <c r="F1085" s="105"/>
      <c r="I1085" s="105"/>
    </row>
    <row r="1086">
      <c r="C1086" s="225" t="str">
        <f>IFERROR(__xludf.DUMMYFUNCTION("""COMPUTED_VALUE"""),"")</f>
        <v/>
      </c>
      <c r="D1086" s="105"/>
      <c r="E1086" s="105"/>
      <c r="F1086" s="105"/>
      <c r="I1086" s="105"/>
    </row>
    <row r="1087">
      <c r="C1087" s="225" t="str">
        <f>IFERROR(__xludf.DUMMYFUNCTION("""COMPUTED_VALUE"""),"")</f>
        <v/>
      </c>
      <c r="D1087" s="105"/>
      <c r="E1087" s="105"/>
      <c r="F1087" s="105"/>
      <c r="I1087" s="105"/>
    </row>
    <row r="1088">
      <c r="C1088" s="225" t="str">
        <f>IFERROR(__xludf.DUMMYFUNCTION("""COMPUTED_VALUE"""),"")</f>
        <v/>
      </c>
      <c r="D1088" s="105"/>
      <c r="E1088" s="105"/>
      <c r="F1088" s="105"/>
      <c r="I1088" s="105"/>
    </row>
    <row r="1089">
      <c r="C1089" s="225" t="str">
        <f>IFERROR(__xludf.DUMMYFUNCTION("""COMPUTED_VALUE"""),"")</f>
        <v/>
      </c>
      <c r="D1089" s="105"/>
      <c r="E1089" s="105"/>
      <c r="F1089" s="105"/>
      <c r="I1089" s="105"/>
    </row>
    <row r="1090">
      <c r="C1090" s="225" t="str">
        <f>IFERROR(__xludf.DUMMYFUNCTION("""COMPUTED_VALUE"""),"")</f>
        <v/>
      </c>
      <c r="D1090" s="105"/>
      <c r="E1090" s="105"/>
      <c r="F1090" s="105"/>
      <c r="I1090" s="105"/>
    </row>
    <row r="1091">
      <c r="C1091" s="225" t="str">
        <f>IFERROR(__xludf.DUMMYFUNCTION("""COMPUTED_VALUE"""),"")</f>
        <v/>
      </c>
      <c r="D1091" s="105"/>
      <c r="E1091" s="105"/>
      <c r="F1091" s="105"/>
      <c r="I1091" s="105"/>
    </row>
    <row r="1092">
      <c r="C1092" s="225" t="str">
        <f>IFERROR(__xludf.DUMMYFUNCTION("""COMPUTED_VALUE"""),"")</f>
        <v/>
      </c>
      <c r="D1092" s="105"/>
      <c r="E1092" s="105"/>
      <c r="F1092" s="105"/>
      <c r="I1092" s="105"/>
    </row>
    <row r="1093">
      <c r="C1093" s="225" t="str">
        <f>IFERROR(__xludf.DUMMYFUNCTION("""COMPUTED_VALUE"""),"")</f>
        <v/>
      </c>
      <c r="D1093" s="105"/>
      <c r="E1093" s="105"/>
      <c r="F1093" s="105"/>
      <c r="I1093" s="105"/>
    </row>
    <row r="1094">
      <c r="C1094" s="225" t="str">
        <f>IFERROR(__xludf.DUMMYFUNCTION("""COMPUTED_VALUE"""),"")</f>
        <v/>
      </c>
      <c r="D1094" s="105"/>
      <c r="E1094" s="105"/>
      <c r="F1094" s="105"/>
      <c r="I1094" s="105"/>
    </row>
    <row r="1095">
      <c r="C1095" s="225" t="str">
        <f>IFERROR(__xludf.DUMMYFUNCTION("""COMPUTED_VALUE"""),"")</f>
        <v/>
      </c>
      <c r="D1095" s="105"/>
      <c r="E1095" s="105"/>
      <c r="F1095" s="105"/>
      <c r="I1095" s="105"/>
    </row>
    <row r="1096">
      <c r="C1096" s="225" t="str">
        <f>IFERROR(__xludf.DUMMYFUNCTION("""COMPUTED_VALUE"""),"")</f>
        <v/>
      </c>
      <c r="D1096" s="105"/>
      <c r="E1096" s="105"/>
      <c r="F1096" s="105"/>
      <c r="I1096" s="105"/>
    </row>
    <row r="1097">
      <c r="C1097" s="225" t="str">
        <f>IFERROR(__xludf.DUMMYFUNCTION("""COMPUTED_VALUE"""),"")</f>
        <v/>
      </c>
      <c r="D1097" s="105"/>
      <c r="E1097" s="105"/>
      <c r="F1097" s="105"/>
      <c r="I1097" s="105"/>
    </row>
    <row r="1098">
      <c r="C1098" s="225" t="str">
        <f>IFERROR(__xludf.DUMMYFUNCTION("""COMPUTED_VALUE"""),"")</f>
        <v/>
      </c>
      <c r="D1098" s="105"/>
      <c r="E1098" s="105"/>
      <c r="F1098" s="105"/>
      <c r="I1098" s="105"/>
    </row>
    <row r="1099">
      <c r="C1099" s="225" t="str">
        <f>IFERROR(__xludf.DUMMYFUNCTION("""COMPUTED_VALUE"""),"")</f>
        <v/>
      </c>
      <c r="D1099" s="105"/>
      <c r="E1099" s="105"/>
      <c r="F1099" s="105"/>
      <c r="I1099" s="105"/>
    </row>
    <row r="1100">
      <c r="C1100" s="225" t="str">
        <f>IFERROR(__xludf.DUMMYFUNCTION("""COMPUTED_VALUE"""),"")</f>
        <v/>
      </c>
      <c r="D1100" s="105"/>
      <c r="E1100" s="105"/>
      <c r="F1100" s="105"/>
      <c r="I1100" s="105"/>
    </row>
    <row r="1101">
      <c r="C1101" s="225" t="str">
        <f>IFERROR(__xludf.DUMMYFUNCTION("""COMPUTED_VALUE"""),"")</f>
        <v/>
      </c>
      <c r="D1101" s="105"/>
      <c r="E1101" s="105"/>
      <c r="F1101" s="105"/>
      <c r="I1101" s="105"/>
    </row>
    <row r="1102">
      <c r="C1102" s="225" t="str">
        <f>IFERROR(__xludf.DUMMYFUNCTION("""COMPUTED_VALUE"""),"")</f>
        <v/>
      </c>
      <c r="D1102" s="105"/>
      <c r="E1102" s="105"/>
      <c r="F1102" s="105"/>
      <c r="I1102" s="105"/>
    </row>
    <row r="1103">
      <c r="C1103" s="225" t="str">
        <f>IFERROR(__xludf.DUMMYFUNCTION("""COMPUTED_VALUE"""),"")</f>
        <v/>
      </c>
      <c r="D1103" s="105"/>
      <c r="E1103" s="105"/>
      <c r="F1103" s="105"/>
      <c r="I1103" s="105"/>
    </row>
    <row r="1104">
      <c r="C1104" s="225" t="str">
        <f>IFERROR(__xludf.DUMMYFUNCTION("""COMPUTED_VALUE"""),"")</f>
        <v/>
      </c>
      <c r="D1104" s="105"/>
      <c r="E1104" s="105"/>
      <c r="F1104" s="105"/>
      <c r="I1104" s="105"/>
    </row>
    <row r="1105">
      <c r="C1105" s="225" t="str">
        <f>IFERROR(__xludf.DUMMYFUNCTION("""COMPUTED_VALUE"""),"")</f>
        <v/>
      </c>
      <c r="D1105" s="105"/>
      <c r="E1105" s="105"/>
      <c r="F1105" s="105"/>
      <c r="I1105" s="105"/>
    </row>
    <row r="1106">
      <c r="C1106" s="225" t="str">
        <f>IFERROR(__xludf.DUMMYFUNCTION("""COMPUTED_VALUE"""),"")</f>
        <v/>
      </c>
      <c r="D1106" s="105"/>
      <c r="E1106" s="105"/>
      <c r="F1106" s="105"/>
      <c r="I1106" s="105"/>
    </row>
    <row r="1107">
      <c r="C1107" s="225" t="str">
        <f>IFERROR(__xludf.DUMMYFUNCTION("""COMPUTED_VALUE"""),"")</f>
        <v/>
      </c>
      <c r="D1107" s="105"/>
      <c r="E1107" s="105"/>
      <c r="F1107" s="105"/>
      <c r="I1107" s="105"/>
    </row>
    <row r="1108">
      <c r="C1108" s="225" t="str">
        <f>IFERROR(__xludf.DUMMYFUNCTION("""COMPUTED_VALUE"""),"")</f>
        <v/>
      </c>
      <c r="D1108" s="105"/>
      <c r="E1108" s="105"/>
      <c r="F1108" s="105"/>
      <c r="I1108" s="105"/>
    </row>
    <row r="1109">
      <c r="C1109" s="225" t="str">
        <f>IFERROR(__xludf.DUMMYFUNCTION("""COMPUTED_VALUE"""),"")</f>
        <v/>
      </c>
      <c r="D1109" s="105"/>
      <c r="E1109" s="105"/>
      <c r="F1109" s="105"/>
      <c r="I1109" s="105"/>
    </row>
    <row r="1110">
      <c r="C1110" s="225" t="str">
        <f>IFERROR(__xludf.DUMMYFUNCTION("""COMPUTED_VALUE"""),"")</f>
        <v/>
      </c>
      <c r="D1110" s="105"/>
      <c r="E1110" s="105"/>
      <c r="F1110" s="105"/>
      <c r="I1110" s="105"/>
    </row>
    <row r="1111">
      <c r="C1111" s="225" t="str">
        <f>IFERROR(__xludf.DUMMYFUNCTION("""COMPUTED_VALUE"""),"")</f>
        <v/>
      </c>
      <c r="D1111" s="105"/>
      <c r="E1111" s="105"/>
      <c r="F1111" s="105"/>
      <c r="I1111" s="105"/>
    </row>
    <row r="1112">
      <c r="C1112" s="225" t="str">
        <f>IFERROR(__xludf.DUMMYFUNCTION("""COMPUTED_VALUE"""),"")</f>
        <v/>
      </c>
      <c r="D1112" s="105"/>
      <c r="E1112" s="105"/>
      <c r="F1112" s="105"/>
      <c r="I1112" s="105"/>
    </row>
    <row r="1113">
      <c r="C1113" s="225" t="str">
        <f>IFERROR(__xludf.DUMMYFUNCTION("""COMPUTED_VALUE"""),"")</f>
        <v/>
      </c>
      <c r="D1113" s="105"/>
      <c r="E1113" s="105"/>
      <c r="F1113" s="105"/>
      <c r="I1113" s="105"/>
    </row>
    <row r="1114">
      <c r="C1114" s="225" t="str">
        <f>IFERROR(__xludf.DUMMYFUNCTION("""COMPUTED_VALUE"""),"")</f>
        <v/>
      </c>
      <c r="D1114" s="105"/>
      <c r="E1114" s="105"/>
      <c r="F1114" s="105"/>
      <c r="I1114" s="105"/>
    </row>
    <row r="1115">
      <c r="C1115" s="225" t="str">
        <f>IFERROR(__xludf.DUMMYFUNCTION("""COMPUTED_VALUE"""),"")</f>
        <v/>
      </c>
      <c r="D1115" s="105"/>
      <c r="E1115" s="105"/>
      <c r="F1115" s="105"/>
      <c r="I1115" s="105"/>
    </row>
    <row r="1116">
      <c r="C1116" s="225" t="str">
        <f>IFERROR(__xludf.DUMMYFUNCTION("""COMPUTED_VALUE"""),"")</f>
        <v/>
      </c>
      <c r="D1116" s="105"/>
      <c r="E1116" s="105"/>
      <c r="F1116" s="105"/>
      <c r="I1116" s="105"/>
    </row>
    <row r="1117">
      <c r="C1117" s="225" t="str">
        <f>IFERROR(__xludf.DUMMYFUNCTION("""COMPUTED_VALUE"""),"")</f>
        <v/>
      </c>
      <c r="D1117" s="105"/>
      <c r="E1117" s="105"/>
      <c r="F1117" s="105"/>
      <c r="I1117" s="105"/>
    </row>
    <row r="1118">
      <c r="C1118" s="225" t="str">
        <f>IFERROR(__xludf.DUMMYFUNCTION("""COMPUTED_VALUE"""),"")</f>
        <v/>
      </c>
      <c r="D1118" s="105"/>
      <c r="E1118" s="105"/>
      <c r="F1118" s="105"/>
      <c r="I1118" s="105"/>
    </row>
    <row r="1119">
      <c r="C1119" s="225" t="str">
        <f>IFERROR(__xludf.DUMMYFUNCTION("""COMPUTED_VALUE"""),"")</f>
        <v/>
      </c>
      <c r="D1119" s="105"/>
      <c r="E1119" s="105"/>
      <c r="F1119" s="105"/>
      <c r="I1119" s="105"/>
    </row>
    <row r="1120">
      <c r="C1120" s="225" t="str">
        <f>IFERROR(__xludf.DUMMYFUNCTION("""COMPUTED_VALUE"""),"")</f>
        <v/>
      </c>
      <c r="D1120" s="105"/>
      <c r="E1120" s="105"/>
      <c r="F1120" s="105"/>
      <c r="I1120" s="105"/>
    </row>
    <row r="1121">
      <c r="C1121" s="225" t="str">
        <f>IFERROR(__xludf.DUMMYFUNCTION("""COMPUTED_VALUE"""),"")</f>
        <v/>
      </c>
      <c r="D1121" s="105"/>
      <c r="E1121" s="105"/>
      <c r="F1121" s="105"/>
      <c r="I1121" s="105"/>
    </row>
    <row r="1122">
      <c r="C1122" s="225" t="str">
        <f>IFERROR(__xludf.DUMMYFUNCTION("""COMPUTED_VALUE"""),"")</f>
        <v/>
      </c>
      <c r="D1122" s="105"/>
      <c r="E1122" s="105"/>
      <c r="F1122" s="105"/>
      <c r="I1122" s="105"/>
    </row>
    <row r="1123">
      <c r="C1123" s="225" t="str">
        <f>IFERROR(__xludf.DUMMYFUNCTION("""COMPUTED_VALUE"""),"")</f>
        <v/>
      </c>
      <c r="D1123" s="105"/>
      <c r="E1123" s="105"/>
      <c r="F1123" s="105"/>
      <c r="I1123" s="105"/>
    </row>
    <row r="1124">
      <c r="C1124" s="225" t="str">
        <f>IFERROR(__xludf.DUMMYFUNCTION("""COMPUTED_VALUE"""),"")</f>
        <v/>
      </c>
      <c r="D1124" s="105"/>
      <c r="E1124" s="105"/>
      <c r="F1124" s="105"/>
      <c r="I1124" s="105"/>
    </row>
    <row r="1125">
      <c r="C1125" s="225" t="str">
        <f>IFERROR(__xludf.DUMMYFUNCTION("""COMPUTED_VALUE"""),"")</f>
        <v/>
      </c>
      <c r="D1125" s="105"/>
      <c r="E1125" s="105"/>
      <c r="F1125" s="105"/>
      <c r="I1125" s="105"/>
    </row>
    <row r="1126">
      <c r="C1126" s="225" t="str">
        <f>IFERROR(__xludf.DUMMYFUNCTION("""COMPUTED_VALUE"""),"")</f>
        <v/>
      </c>
      <c r="D1126" s="105"/>
      <c r="E1126" s="105"/>
      <c r="F1126" s="105"/>
      <c r="I1126" s="105"/>
    </row>
    <row r="1127">
      <c r="C1127" s="225" t="str">
        <f>IFERROR(__xludf.DUMMYFUNCTION("""COMPUTED_VALUE"""),"")</f>
        <v/>
      </c>
      <c r="D1127" s="105"/>
      <c r="E1127" s="105"/>
      <c r="F1127" s="105"/>
      <c r="I1127" s="105"/>
    </row>
    <row r="1128">
      <c r="C1128" s="225" t="str">
        <f>IFERROR(__xludf.DUMMYFUNCTION("""COMPUTED_VALUE"""),"")</f>
        <v/>
      </c>
      <c r="D1128" s="105"/>
      <c r="E1128" s="105"/>
      <c r="F1128" s="105"/>
      <c r="I1128" s="105"/>
    </row>
    <row r="1129">
      <c r="C1129" s="225" t="str">
        <f>IFERROR(__xludf.DUMMYFUNCTION("""COMPUTED_VALUE"""),"")</f>
        <v/>
      </c>
      <c r="D1129" s="105"/>
      <c r="E1129" s="105"/>
      <c r="F1129" s="105"/>
      <c r="I1129" s="105"/>
    </row>
    <row r="1130">
      <c r="C1130" s="225" t="str">
        <f>IFERROR(__xludf.DUMMYFUNCTION("""COMPUTED_VALUE"""),"")</f>
        <v/>
      </c>
      <c r="D1130" s="105"/>
      <c r="E1130" s="105"/>
      <c r="F1130" s="105"/>
      <c r="I1130" s="105"/>
    </row>
    <row r="1131">
      <c r="C1131" s="225" t="str">
        <f>IFERROR(__xludf.DUMMYFUNCTION("""COMPUTED_VALUE"""),"")</f>
        <v/>
      </c>
      <c r="D1131" s="105"/>
      <c r="E1131" s="105"/>
      <c r="F1131" s="105"/>
      <c r="I1131" s="105"/>
    </row>
    <row r="1132">
      <c r="C1132" s="225" t="str">
        <f>IFERROR(__xludf.DUMMYFUNCTION("""COMPUTED_VALUE"""),"")</f>
        <v/>
      </c>
      <c r="D1132" s="105"/>
      <c r="E1132" s="105"/>
      <c r="F1132" s="105"/>
      <c r="I1132" s="105"/>
    </row>
    <row r="1133">
      <c r="C1133" s="225" t="str">
        <f>IFERROR(__xludf.DUMMYFUNCTION("""COMPUTED_VALUE"""),"")</f>
        <v/>
      </c>
      <c r="D1133" s="105"/>
      <c r="E1133" s="105"/>
      <c r="F1133" s="105"/>
      <c r="I1133" s="105"/>
    </row>
    <row r="1134">
      <c r="C1134" s="225" t="str">
        <f>IFERROR(__xludf.DUMMYFUNCTION("""COMPUTED_VALUE"""),"")</f>
        <v/>
      </c>
      <c r="D1134" s="105"/>
      <c r="E1134" s="105"/>
      <c r="F1134" s="105"/>
      <c r="I1134" s="105"/>
    </row>
    <row r="1135">
      <c r="C1135" s="225" t="str">
        <f>IFERROR(__xludf.DUMMYFUNCTION("""COMPUTED_VALUE"""),"")</f>
        <v/>
      </c>
      <c r="D1135" s="105"/>
      <c r="E1135" s="105"/>
      <c r="F1135" s="105"/>
      <c r="I1135" s="105"/>
    </row>
    <row r="1136">
      <c r="C1136" s="225" t="str">
        <f>IFERROR(__xludf.DUMMYFUNCTION("""COMPUTED_VALUE"""),"")</f>
        <v/>
      </c>
      <c r="D1136" s="105"/>
      <c r="E1136" s="105"/>
      <c r="F1136" s="105"/>
      <c r="I1136" s="105"/>
    </row>
    <row r="1137">
      <c r="C1137" s="225" t="str">
        <f>IFERROR(__xludf.DUMMYFUNCTION("""COMPUTED_VALUE"""),"")</f>
        <v/>
      </c>
      <c r="D1137" s="105"/>
      <c r="E1137" s="105"/>
      <c r="F1137" s="105"/>
      <c r="I1137" s="105"/>
    </row>
    <row r="1138">
      <c r="C1138" s="225" t="str">
        <f>IFERROR(__xludf.DUMMYFUNCTION("""COMPUTED_VALUE"""),"")</f>
        <v/>
      </c>
      <c r="D1138" s="105"/>
      <c r="E1138" s="105"/>
      <c r="F1138" s="105"/>
      <c r="I1138" s="105"/>
    </row>
    <row r="1139">
      <c r="C1139" s="225" t="str">
        <f>IFERROR(__xludf.DUMMYFUNCTION("""COMPUTED_VALUE"""),"")</f>
        <v/>
      </c>
      <c r="D1139" s="105"/>
      <c r="E1139" s="105"/>
      <c r="F1139" s="105"/>
      <c r="I1139" s="105"/>
    </row>
    <row r="1140">
      <c r="C1140" s="225" t="str">
        <f>IFERROR(__xludf.DUMMYFUNCTION("""COMPUTED_VALUE"""),"")</f>
        <v/>
      </c>
      <c r="D1140" s="105"/>
      <c r="E1140" s="105"/>
      <c r="F1140" s="105"/>
      <c r="I1140" s="105"/>
    </row>
    <row r="1141">
      <c r="C1141" s="225" t="str">
        <f>IFERROR(__xludf.DUMMYFUNCTION("""COMPUTED_VALUE"""),"")</f>
        <v/>
      </c>
      <c r="D1141" s="105"/>
      <c r="E1141" s="105"/>
      <c r="F1141" s="105"/>
      <c r="I1141" s="105"/>
    </row>
    <row r="1142">
      <c r="C1142" s="225" t="str">
        <f>IFERROR(__xludf.DUMMYFUNCTION("""COMPUTED_VALUE"""),"")</f>
        <v/>
      </c>
      <c r="D1142" s="105"/>
      <c r="E1142" s="105"/>
      <c r="F1142" s="105"/>
      <c r="I1142" s="105"/>
    </row>
    <row r="1143">
      <c r="C1143" s="225" t="str">
        <f>IFERROR(__xludf.DUMMYFUNCTION("""COMPUTED_VALUE"""),"")</f>
        <v/>
      </c>
      <c r="D1143" s="105"/>
      <c r="E1143" s="105"/>
      <c r="F1143" s="105"/>
      <c r="I1143" s="105"/>
    </row>
    <row r="1144">
      <c r="C1144" s="225" t="str">
        <f>IFERROR(__xludf.DUMMYFUNCTION("""COMPUTED_VALUE"""),"")</f>
        <v/>
      </c>
      <c r="D1144" s="105"/>
      <c r="E1144" s="105"/>
      <c r="F1144" s="105"/>
      <c r="I1144" s="105"/>
    </row>
    <row r="1145">
      <c r="C1145" s="225" t="str">
        <f>IFERROR(__xludf.DUMMYFUNCTION("""COMPUTED_VALUE"""),"")</f>
        <v/>
      </c>
      <c r="D1145" s="105"/>
      <c r="E1145" s="105"/>
      <c r="F1145" s="105"/>
      <c r="I1145" s="105"/>
    </row>
    <row r="1146">
      <c r="C1146" s="225" t="str">
        <f>IFERROR(__xludf.DUMMYFUNCTION("""COMPUTED_VALUE"""),"")</f>
        <v/>
      </c>
      <c r="D1146" s="105"/>
      <c r="E1146" s="105"/>
      <c r="F1146" s="105"/>
      <c r="I1146" s="105"/>
    </row>
    <row r="1147">
      <c r="C1147" s="225" t="str">
        <f>IFERROR(__xludf.DUMMYFUNCTION("""COMPUTED_VALUE"""),"")</f>
        <v/>
      </c>
      <c r="D1147" s="105"/>
      <c r="E1147" s="105"/>
      <c r="F1147" s="105"/>
      <c r="I1147" s="105"/>
    </row>
    <row r="1148">
      <c r="C1148" s="225" t="str">
        <f>IFERROR(__xludf.DUMMYFUNCTION("""COMPUTED_VALUE"""),"")</f>
        <v/>
      </c>
      <c r="D1148" s="105"/>
      <c r="E1148" s="105"/>
      <c r="F1148" s="105"/>
      <c r="I1148" s="105"/>
    </row>
    <row r="1149">
      <c r="C1149" s="225" t="str">
        <f>IFERROR(__xludf.DUMMYFUNCTION("""COMPUTED_VALUE"""),"")</f>
        <v/>
      </c>
      <c r="D1149" s="105"/>
      <c r="E1149" s="105"/>
      <c r="F1149" s="105"/>
      <c r="I1149" s="105"/>
    </row>
    <row r="1150">
      <c r="C1150" s="225" t="str">
        <f>IFERROR(__xludf.DUMMYFUNCTION("""COMPUTED_VALUE"""),"")</f>
        <v/>
      </c>
      <c r="D1150" s="105"/>
      <c r="E1150" s="105"/>
      <c r="F1150" s="105"/>
      <c r="I1150" s="105"/>
    </row>
    <row r="1151">
      <c r="C1151" s="225" t="str">
        <f>IFERROR(__xludf.DUMMYFUNCTION("""COMPUTED_VALUE"""),"")</f>
        <v/>
      </c>
      <c r="D1151" s="105"/>
      <c r="E1151" s="105"/>
      <c r="F1151" s="105"/>
      <c r="I1151" s="105"/>
    </row>
    <row r="1152">
      <c r="C1152" s="225" t="str">
        <f>IFERROR(__xludf.DUMMYFUNCTION("""COMPUTED_VALUE"""),"")</f>
        <v/>
      </c>
      <c r="D1152" s="105"/>
      <c r="E1152" s="105"/>
      <c r="F1152" s="105"/>
      <c r="I1152" s="105"/>
    </row>
    <row r="1153">
      <c r="C1153" s="225" t="str">
        <f>IFERROR(__xludf.DUMMYFUNCTION("""COMPUTED_VALUE"""),"")</f>
        <v/>
      </c>
      <c r="D1153" s="105"/>
      <c r="E1153" s="105"/>
      <c r="F1153" s="105"/>
      <c r="I1153" s="105"/>
    </row>
    <row r="1154">
      <c r="C1154" s="225" t="str">
        <f>IFERROR(__xludf.DUMMYFUNCTION("""COMPUTED_VALUE"""),"")</f>
        <v/>
      </c>
      <c r="D1154" s="105"/>
      <c r="E1154" s="105"/>
      <c r="F1154" s="105"/>
      <c r="I1154" s="105"/>
    </row>
    <row r="1155">
      <c r="C1155" s="225" t="str">
        <f>IFERROR(__xludf.DUMMYFUNCTION("""COMPUTED_VALUE"""),"")</f>
        <v/>
      </c>
      <c r="D1155" s="105"/>
      <c r="E1155" s="105"/>
      <c r="F1155" s="105"/>
      <c r="I1155" s="105"/>
    </row>
    <row r="1156">
      <c r="C1156" s="225" t="str">
        <f>IFERROR(__xludf.DUMMYFUNCTION("""COMPUTED_VALUE"""),"")</f>
        <v/>
      </c>
      <c r="D1156" s="105"/>
      <c r="E1156" s="105"/>
      <c r="F1156" s="105"/>
      <c r="I1156" s="105"/>
    </row>
    <row r="1157">
      <c r="C1157" s="225" t="str">
        <f>IFERROR(__xludf.DUMMYFUNCTION("""COMPUTED_VALUE"""),"")</f>
        <v/>
      </c>
      <c r="D1157" s="105"/>
      <c r="E1157" s="105"/>
      <c r="F1157" s="105"/>
      <c r="I1157" s="105"/>
    </row>
    <row r="1158">
      <c r="C1158" s="225" t="str">
        <f>IFERROR(__xludf.DUMMYFUNCTION("""COMPUTED_VALUE"""),"")</f>
        <v/>
      </c>
      <c r="D1158" s="105"/>
      <c r="E1158" s="105"/>
      <c r="F1158" s="105"/>
      <c r="I1158" s="105"/>
    </row>
    <row r="1159">
      <c r="C1159" s="225" t="str">
        <f>IFERROR(__xludf.DUMMYFUNCTION("""COMPUTED_VALUE"""),"")</f>
        <v/>
      </c>
      <c r="D1159" s="105"/>
      <c r="E1159" s="105"/>
      <c r="F1159" s="105"/>
      <c r="I1159" s="105"/>
    </row>
    <row r="1160">
      <c r="C1160" s="225" t="str">
        <f>IFERROR(__xludf.DUMMYFUNCTION("""COMPUTED_VALUE"""),"")</f>
        <v/>
      </c>
      <c r="D1160" s="105"/>
      <c r="E1160" s="105"/>
      <c r="F1160" s="105"/>
      <c r="I1160" s="105"/>
    </row>
    <row r="1161">
      <c r="C1161" s="225" t="str">
        <f>IFERROR(__xludf.DUMMYFUNCTION("""COMPUTED_VALUE"""),"")</f>
        <v/>
      </c>
      <c r="D1161" s="105"/>
      <c r="E1161" s="105"/>
      <c r="F1161" s="105"/>
      <c r="I1161" s="105"/>
    </row>
    <row r="1162">
      <c r="C1162" s="225" t="str">
        <f>IFERROR(__xludf.DUMMYFUNCTION("""COMPUTED_VALUE"""),"")</f>
        <v/>
      </c>
      <c r="D1162" s="105"/>
      <c r="E1162" s="105"/>
      <c r="F1162" s="105"/>
      <c r="I1162" s="105"/>
    </row>
    <row r="1163">
      <c r="C1163" s="225" t="str">
        <f>IFERROR(__xludf.DUMMYFUNCTION("""COMPUTED_VALUE"""),"")</f>
        <v/>
      </c>
      <c r="D1163" s="105"/>
      <c r="E1163" s="105"/>
      <c r="F1163" s="105"/>
      <c r="I1163" s="105"/>
    </row>
    <row r="1164">
      <c r="C1164" s="225" t="str">
        <f>IFERROR(__xludf.DUMMYFUNCTION("""COMPUTED_VALUE"""),"")</f>
        <v/>
      </c>
      <c r="D1164" s="105"/>
      <c r="E1164" s="105"/>
      <c r="F1164" s="105"/>
      <c r="I1164" s="105"/>
    </row>
    <row r="1165">
      <c r="C1165" s="225" t="str">
        <f>IFERROR(__xludf.DUMMYFUNCTION("""COMPUTED_VALUE"""),"")</f>
        <v/>
      </c>
      <c r="D1165" s="105"/>
      <c r="E1165" s="105"/>
      <c r="F1165" s="105"/>
      <c r="I1165" s="105"/>
    </row>
    <row r="1166">
      <c r="C1166" s="225" t="str">
        <f>IFERROR(__xludf.DUMMYFUNCTION("""COMPUTED_VALUE"""),"")</f>
        <v/>
      </c>
      <c r="D1166" s="105"/>
      <c r="E1166" s="105"/>
      <c r="F1166" s="105"/>
      <c r="I1166" s="105"/>
    </row>
    <row r="1167">
      <c r="C1167" s="225" t="str">
        <f>IFERROR(__xludf.DUMMYFUNCTION("""COMPUTED_VALUE"""),"")</f>
        <v/>
      </c>
      <c r="D1167" s="105"/>
      <c r="E1167" s="105"/>
      <c r="F1167" s="105"/>
      <c r="I1167" s="105"/>
    </row>
    <row r="1168">
      <c r="C1168" s="225" t="str">
        <f>IFERROR(__xludf.DUMMYFUNCTION("""COMPUTED_VALUE"""),"")</f>
        <v/>
      </c>
      <c r="D1168" s="105"/>
      <c r="E1168" s="105"/>
      <c r="F1168" s="105"/>
      <c r="I1168" s="105"/>
    </row>
    <row r="1169">
      <c r="C1169" s="225" t="str">
        <f>IFERROR(__xludf.DUMMYFUNCTION("""COMPUTED_VALUE"""),"")</f>
        <v/>
      </c>
      <c r="D1169" s="105"/>
      <c r="E1169" s="105"/>
      <c r="F1169" s="105"/>
      <c r="I1169" s="105"/>
    </row>
    <row r="1170">
      <c r="C1170" s="225" t="str">
        <f>IFERROR(__xludf.DUMMYFUNCTION("""COMPUTED_VALUE"""),"")</f>
        <v/>
      </c>
      <c r="D1170" s="105"/>
      <c r="E1170" s="105"/>
      <c r="F1170" s="105"/>
      <c r="I1170" s="105"/>
    </row>
    <row r="1171">
      <c r="C1171" s="225" t="str">
        <f>IFERROR(__xludf.DUMMYFUNCTION("""COMPUTED_VALUE"""),"")</f>
        <v/>
      </c>
      <c r="D1171" s="105"/>
      <c r="E1171" s="105"/>
      <c r="F1171" s="105"/>
      <c r="I1171" s="105"/>
    </row>
    <row r="1172">
      <c r="C1172" s="225" t="str">
        <f>IFERROR(__xludf.DUMMYFUNCTION("""COMPUTED_VALUE"""),"")</f>
        <v/>
      </c>
      <c r="D1172" s="105"/>
      <c r="E1172" s="105"/>
      <c r="F1172" s="105"/>
      <c r="I1172" s="105"/>
    </row>
    <row r="1173">
      <c r="C1173" s="225" t="str">
        <f>IFERROR(__xludf.DUMMYFUNCTION("""COMPUTED_VALUE"""),"")</f>
        <v/>
      </c>
      <c r="D1173" s="105"/>
      <c r="E1173" s="105"/>
      <c r="F1173" s="105"/>
      <c r="I1173" s="105"/>
    </row>
    <row r="1174">
      <c r="C1174" s="225" t="str">
        <f>IFERROR(__xludf.DUMMYFUNCTION("""COMPUTED_VALUE"""),"")</f>
        <v/>
      </c>
      <c r="D1174" s="105"/>
      <c r="E1174" s="105"/>
      <c r="F1174" s="105"/>
      <c r="I1174" s="105"/>
    </row>
    <row r="1175">
      <c r="C1175" s="225" t="str">
        <f>IFERROR(__xludf.DUMMYFUNCTION("""COMPUTED_VALUE"""),"")</f>
        <v/>
      </c>
      <c r="D1175" s="105"/>
      <c r="E1175" s="105"/>
      <c r="F1175" s="105"/>
      <c r="I1175" s="105"/>
    </row>
    <row r="1176">
      <c r="C1176" s="225" t="str">
        <f>IFERROR(__xludf.DUMMYFUNCTION("""COMPUTED_VALUE"""),"")</f>
        <v/>
      </c>
      <c r="D1176" s="105"/>
      <c r="E1176" s="105"/>
      <c r="F1176" s="105"/>
      <c r="I1176" s="105"/>
    </row>
    <row r="1177">
      <c r="C1177" s="225" t="str">
        <f>IFERROR(__xludf.DUMMYFUNCTION("""COMPUTED_VALUE"""),"")</f>
        <v/>
      </c>
      <c r="D1177" s="105"/>
      <c r="E1177" s="105"/>
      <c r="F1177" s="105"/>
      <c r="I1177" s="105"/>
    </row>
    <row r="1178">
      <c r="C1178" s="225" t="str">
        <f>IFERROR(__xludf.DUMMYFUNCTION("""COMPUTED_VALUE"""),"")</f>
        <v/>
      </c>
      <c r="D1178" s="105"/>
      <c r="E1178" s="105"/>
      <c r="F1178" s="105"/>
      <c r="I1178" s="105"/>
    </row>
    <row r="1179">
      <c r="C1179" s="225" t="str">
        <f>IFERROR(__xludf.DUMMYFUNCTION("""COMPUTED_VALUE"""),"")</f>
        <v/>
      </c>
      <c r="D1179" s="105"/>
      <c r="E1179" s="105"/>
      <c r="F1179" s="105"/>
      <c r="I1179" s="105"/>
    </row>
    <row r="1180">
      <c r="C1180" s="225" t="str">
        <f>IFERROR(__xludf.DUMMYFUNCTION("""COMPUTED_VALUE"""),"")</f>
        <v/>
      </c>
      <c r="D1180" s="105"/>
      <c r="E1180" s="105"/>
      <c r="F1180" s="105"/>
      <c r="I1180" s="105"/>
    </row>
    <row r="1181">
      <c r="C1181" s="225" t="str">
        <f>IFERROR(__xludf.DUMMYFUNCTION("""COMPUTED_VALUE"""),"")</f>
        <v/>
      </c>
      <c r="D1181" s="105"/>
      <c r="E1181" s="105"/>
      <c r="F1181" s="105"/>
      <c r="I1181" s="105"/>
    </row>
    <row r="1182">
      <c r="C1182" s="225" t="str">
        <f>IFERROR(__xludf.DUMMYFUNCTION("""COMPUTED_VALUE"""),"")</f>
        <v/>
      </c>
      <c r="D1182" s="105"/>
      <c r="E1182" s="105"/>
      <c r="F1182" s="105"/>
      <c r="I1182" s="105"/>
    </row>
    <row r="1183">
      <c r="C1183" s="225" t="str">
        <f>IFERROR(__xludf.DUMMYFUNCTION("""COMPUTED_VALUE"""),"")</f>
        <v/>
      </c>
      <c r="D1183" s="105"/>
      <c r="E1183" s="105"/>
      <c r="F1183" s="105"/>
      <c r="I1183" s="105"/>
    </row>
    <row r="1184">
      <c r="C1184" s="225" t="str">
        <f>IFERROR(__xludf.DUMMYFUNCTION("""COMPUTED_VALUE"""),"")</f>
        <v/>
      </c>
      <c r="D1184" s="105"/>
      <c r="E1184" s="105"/>
      <c r="F1184" s="105"/>
      <c r="I1184" s="105"/>
    </row>
    <row r="1185">
      <c r="C1185" s="225" t="str">
        <f>IFERROR(__xludf.DUMMYFUNCTION("""COMPUTED_VALUE"""),"")</f>
        <v/>
      </c>
      <c r="D1185" s="105"/>
      <c r="E1185" s="105"/>
      <c r="F1185" s="105"/>
      <c r="I1185" s="105"/>
    </row>
    <row r="1186">
      <c r="C1186" s="225" t="str">
        <f>IFERROR(__xludf.DUMMYFUNCTION("""COMPUTED_VALUE"""),"")</f>
        <v/>
      </c>
      <c r="D1186" s="105"/>
      <c r="E1186" s="105"/>
      <c r="F1186" s="105"/>
      <c r="I1186" s="105"/>
    </row>
    <row r="1187">
      <c r="C1187" s="225" t="str">
        <f>IFERROR(__xludf.DUMMYFUNCTION("""COMPUTED_VALUE"""),"")</f>
        <v/>
      </c>
      <c r="D1187" s="105"/>
      <c r="E1187" s="105"/>
      <c r="F1187" s="105"/>
      <c r="I1187" s="105"/>
    </row>
    <row r="1188">
      <c r="C1188" s="225" t="str">
        <f>IFERROR(__xludf.DUMMYFUNCTION("""COMPUTED_VALUE"""),"")</f>
        <v/>
      </c>
      <c r="D1188" s="105"/>
      <c r="E1188" s="105"/>
      <c r="F1188" s="105"/>
      <c r="I1188" s="105"/>
    </row>
    <row r="1189">
      <c r="C1189" s="225" t="str">
        <f>IFERROR(__xludf.DUMMYFUNCTION("""COMPUTED_VALUE"""),"")</f>
        <v/>
      </c>
      <c r="D1189" s="105"/>
      <c r="E1189" s="105"/>
      <c r="F1189" s="105"/>
      <c r="I1189" s="105"/>
    </row>
    <row r="1190">
      <c r="C1190" s="225" t="str">
        <f>IFERROR(__xludf.DUMMYFUNCTION("""COMPUTED_VALUE"""),"")</f>
        <v/>
      </c>
      <c r="D1190" s="105"/>
      <c r="E1190" s="105"/>
      <c r="F1190" s="105"/>
      <c r="I1190" s="105"/>
    </row>
    <row r="1191">
      <c r="C1191" s="225" t="str">
        <f>IFERROR(__xludf.DUMMYFUNCTION("""COMPUTED_VALUE"""),"")</f>
        <v/>
      </c>
      <c r="D1191" s="105"/>
      <c r="E1191" s="105"/>
      <c r="F1191" s="105"/>
      <c r="I1191" s="105"/>
    </row>
    <row r="1192">
      <c r="C1192" s="225" t="str">
        <f>IFERROR(__xludf.DUMMYFUNCTION("""COMPUTED_VALUE"""),"")</f>
        <v/>
      </c>
      <c r="D1192" s="105"/>
      <c r="E1192" s="105"/>
      <c r="F1192" s="105"/>
      <c r="I1192" s="105"/>
    </row>
    <row r="1193">
      <c r="C1193" s="225" t="str">
        <f>IFERROR(__xludf.DUMMYFUNCTION("""COMPUTED_VALUE"""),"")</f>
        <v/>
      </c>
      <c r="D1193" s="105"/>
      <c r="E1193" s="105"/>
      <c r="F1193" s="105"/>
      <c r="I1193" s="105"/>
    </row>
    <row r="1194">
      <c r="C1194" s="225" t="str">
        <f>IFERROR(__xludf.DUMMYFUNCTION("""COMPUTED_VALUE"""),"")</f>
        <v/>
      </c>
      <c r="D1194" s="105"/>
      <c r="E1194" s="105"/>
      <c r="F1194" s="105"/>
      <c r="I1194" s="105"/>
    </row>
    <row r="1195">
      <c r="C1195" s="225" t="str">
        <f>IFERROR(__xludf.DUMMYFUNCTION("""COMPUTED_VALUE"""),"")</f>
        <v/>
      </c>
      <c r="D1195" s="105"/>
      <c r="E1195" s="105"/>
      <c r="F1195" s="105"/>
      <c r="I1195" s="105"/>
    </row>
    <row r="1196">
      <c r="C1196" s="225" t="str">
        <f>IFERROR(__xludf.DUMMYFUNCTION("""COMPUTED_VALUE"""),"")</f>
        <v/>
      </c>
      <c r="D1196" s="105"/>
      <c r="E1196" s="105"/>
      <c r="F1196" s="105"/>
      <c r="I1196" s="105"/>
    </row>
    <row r="1197">
      <c r="C1197" s="225" t="str">
        <f>IFERROR(__xludf.DUMMYFUNCTION("""COMPUTED_VALUE"""),"")</f>
        <v/>
      </c>
      <c r="D1197" s="105"/>
      <c r="E1197" s="105"/>
      <c r="F1197" s="105"/>
      <c r="I1197" s="105"/>
    </row>
    <row r="1198">
      <c r="C1198" s="225" t="str">
        <f>IFERROR(__xludf.DUMMYFUNCTION("""COMPUTED_VALUE"""),"")</f>
        <v/>
      </c>
      <c r="D1198" s="105"/>
      <c r="E1198" s="105"/>
      <c r="F1198" s="105"/>
      <c r="I1198" s="105"/>
    </row>
    <row r="1199">
      <c r="C1199" s="225" t="str">
        <f>IFERROR(__xludf.DUMMYFUNCTION("""COMPUTED_VALUE"""),"")</f>
        <v/>
      </c>
      <c r="D1199" s="105"/>
      <c r="E1199" s="105"/>
      <c r="F1199" s="105"/>
      <c r="I1199" s="105"/>
    </row>
    <row r="1200">
      <c r="C1200" s="225" t="str">
        <f>IFERROR(__xludf.DUMMYFUNCTION("""COMPUTED_VALUE"""),"")</f>
        <v/>
      </c>
      <c r="D1200" s="105"/>
      <c r="E1200" s="105"/>
      <c r="F1200" s="105"/>
      <c r="I1200" s="105"/>
    </row>
    <row r="1201">
      <c r="C1201" s="225" t="str">
        <f>IFERROR(__xludf.DUMMYFUNCTION("""COMPUTED_VALUE"""),"")</f>
        <v/>
      </c>
      <c r="D1201" s="105"/>
      <c r="E1201" s="105"/>
      <c r="F1201" s="105"/>
      <c r="I1201" s="105"/>
    </row>
    <row r="1202">
      <c r="C1202" s="225" t="str">
        <f>IFERROR(__xludf.DUMMYFUNCTION("""COMPUTED_VALUE"""),"")</f>
        <v/>
      </c>
      <c r="D1202" s="105"/>
      <c r="E1202" s="105"/>
      <c r="F1202" s="105"/>
      <c r="I1202" s="105"/>
    </row>
    <row r="1203">
      <c r="C1203" s="225" t="str">
        <f>IFERROR(__xludf.DUMMYFUNCTION("""COMPUTED_VALUE"""),"")</f>
        <v/>
      </c>
      <c r="D1203" s="105"/>
      <c r="E1203" s="105"/>
      <c r="F1203" s="105"/>
      <c r="I1203" s="105"/>
    </row>
    <row r="1204">
      <c r="C1204" s="225" t="str">
        <f>IFERROR(__xludf.DUMMYFUNCTION("""COMPUTED_VALUE"""),"")</f>
        <v/>
      </c>
      <c r="D1204" s="105"/>
      <c r="E1204" s="105"/>
      <c r="F1204" s="105"/>
      <c r="I1204" s="105"/>
    </row>
    <row r="1205">
      <c r="C1205" s="225" t="str">
        <f>IFERROR(__xludf.DUMMYFUNCTION("""COMPUTED_VALUE"""),"")</f>
        <v/>
      </c>
      <c r="D1205" s="105"/>
      <c r="E1205" s="105"/>
      <c r="F1205" s="105"/>
      <c r="I1205" s="105"/>
    </row>
    <row r="1206">
      <c r="C1206" s="225" t="str">
        <f>IFERROR(__xludf.DUMMYFUNCTION("""COMPUTED_VALUE"""),"")</f>
        <v/>
      </c>
      <c r="D1206" s="105"/>
      <c r="E1206" s="105"/>
      <c r="F1206" s="105"/>
      <c r="I1206" s="105"/>
    </row>
    <row r="1207">
      <c r="C1207" s="225" t="str">
        <f>IFERROR(__xludf.DUMMYFUNCTION("""COMPUTED_VALUE"""),"")</f>
        <v/>
      </c>
      <c r="D1207" s="105"/>
      <c r="E1207" s="105"/>
      <c r="F1207" s="105"/>
      <c r="I1207" s="105"/>
    </row>
    <row r="1208">
      <c r="C1208" s="225" t="str">
        <f>IFERROR(__xludf.DUMMYFUNCTION("""COMPUTED_VALUE"""),"")</f>
        <v/>
      </c>
      <c r="D1208" s="105"/>
      <c r="E1208" s="105"/>
      <c r="F1208" s="105"/>
      <c r="I1208" s="105"/>
    </row>
    <row r="1209">
      <c r="C1209" s="225" t="str">
        <f>IFERROR(__xludf.DUMMYFUNCTION("""COMPUTED_VALUE"""),"")</f>
        <v/>
      </c>
      <c r="D1209" s="105"/>
      <c r="E1209" s="105"/>
      <c r="F1209" s="105"/>
      <c r="I1209" s="105"/>
    </row>
    <row r="1210">
      <c r="C1210" s="225" t="str">
        <f>IFERROR(__xludf.DUMMYFUNCTION("""COMPUTED_VALUE"""),"")</f>
        <v/>
      </c>
      <c r="D1210" s="105"/>
      <c r="E1210" s="105"/>
      <c r="F1210" s="105"/>
      <c r="I1210" s="105"/>
    </row>
    <row r="1211">
      <c r="C1211" s="225" t="str">
        <f>IFERROR(__xludf.DUMMYFUNCTION("""COMPUTED_VALUE"""),"")</f>
        <v/>
      </c>
      <c r="D1211" s="105"/>
      <c r="E1211" s="105"/>
      <c r="F1211" s="105"/>
      <c r="I1211" s="105"/>
    </row>
    <row r="1212">
      <c r="C1212" s="225" t="str">
        <f>IFERROR(__xludf.DUMMYFUNCTION("""COMPUTED_VALUE"""),"")</f>
        <v/>
      </c>
      <c r="D1212" s="105"/>
      <c r="E1212" s="105"/>
      <c r="F1212" s="105"/>
      <c r="I1212" s="105"/>
    </row>
    <row r="1213">
      <c r="C1213" s="225" t="str">
        <f>IFERROR(__xludf.DUMMYFUNCTION("""COMPUTED_VALUE"""),"")</f>
        <v/>
      </c>
      <c r="D1213" s="105"/>
      <c r="E1213" s="105"/>
      <c r="F1213" s="105"/>
      <c r="I1213" s="105"/>
    </row>
    <row r="1214">
      <c r="C1214" s="225" t="str">
        <f>IFERROR(__xludf.DUMMYFUNCTION("""COMPUTED_VALUE"""),"")</f>
        <v/>
      </c>
      <c r="D1214" s="105"/>
      <c r="E1214" s="105"/>
      <c r="F1214" s="105"/>
      <c r="I1214" s="105"/>
    </row>
    <row r="1215">
      <c r="C1215" s="225" t="str">
        <f>IFERROR(__xludf.DUMMYFUNCTION("""COMPUTED_VALUE"""),"")</f>
        <v/>
      </c>
      <c r="D1215" s="105"/>
      <c r="E1215" s="105"/>
      <c r="F1215" s="105"/>
      <c r="I1215" s="105"/>
    </row>
    <row r="1216">
      <c r="C1216" s="225" t="str">
        <f>IFERROR(__xludf.DUMMYFUNCTION("""COMPUTED_VALUE"""),"")</f>
        <v/>
      </c>
      <c r="D1216" s="105"/>
      <c r="E1216" s="105"/>
      <c r="F1216" s="105"/>
      <c r="I1216" s="105"/>
    </row>
    <row r="1217">
      <c r="C1217" s="225" t="str">
        <f>IFERROR(__xludf.DUMMYFUNCTION("""COMPUTED_VALUE"""),"")</f>
        <v/>
      </c>
      <c r="D1217" s="105"/>
      <c r="E1217" s="105"/>
      <c r="F1217" s="105"/>
      <c r="I1217" s="105"/>
    </row>
    <row r="1218">
      <c r="C1218" s="225" t="str">
        <f>IFERROR(__xludf.DUMMYFUNCTION("""COMPUTED_VALUE"""),"")</f>
        <v/>
      </c>
      <c r="D1218" s="105"/>
      <c r="E1218" s="105"/>
      <c r="F1218" s="105"/>
      <c r="I1218" s="105"/>
    </row>
    <row r="1219">
      <c r="C1219" s="225" t="str">
        <f>IFERROR(__xludf.DUMMYFUNCTION("""COMPUTED_VALUE"""),"")</f>
        <v/>
      </c>
      <c r="D1219" s="105"/>
      <c r="E1219" s="105"/>
      <c r="F1219" s="105"/>
      <c r="I1219" s="105"/>
    </row>
    <row r="1220">
      <c r="C1220" s="225" t="str">
        <f>IFERROR(__xludf.DUMMYFUNCTION("""COMPUTED_VALUE"""),"")</f>
        <v/>
      </c>
      <c r="D1220" s="105"/>
      <c r="E1220" s="105"/>
      <c r="F1220" s="105"/>
      <c r="I1220" s="105"/>
    </row>
    <row r="1221">
      <c r="C1221" s="225" t="str">
        <f>IFERROR(__xludf.DUMMYFUNCTION("""COMPUTED_VALUE"""),"")</f>
        <v/>
      </c>
      <c r="D1221" s="105"/>
      <c r="E1221" s="105"/>
      <c r="F1221" s="105"/>
      <c r="I1221" s="105"/>
    </row>
    <row r="1222">
      <c r="C1222" s="225" t="str">
        <f>IFERROR(__xludf.DUMMYFUNCTION("""COMPUTED_VALUE"""),"")</f>
        <v/>
      </c>
      <c r="D1222" s="105"/>
      <c r="E1222" s="105"/>
      <c r="F1222" s="105"/>
      <c r="I1222" s="105"/>
    </row>
    <row r="1223">
      <c r="C1223" s="225" t="str">
        <f>IFERROR(__xludf.DUMMYFUNCTION("""COMPUTED_VALUE"""),"")</f>
        <v/>
      </c>
      <c r="D1223" s="105"/>
      <c r="E1223" s="105"/>
      <c r="F1223" s="105"/>
      <c r="I1223" s="105"/>
    </row>
    <row r="1224">
      <c r="C1224" s="225" t="str">
        <f>IFERROR(__xludf.DUMMYFUNCTION("""COMPUTED_VALUE"""),"")</f>
        <v/>
      </c>
      <c r="D1224" s="105"/>
      <c r="E1224" s="105"/>
      <c r="F1224" s="105"/>
      <c r="I1224" s="105"/>
    </row>
    <row r="1225">
      <c r="C1225" s="225" t="str">
        <f>IFERROR(__xludf.DUMMYFUNCTION("""COMPUTED_VALUE"""),"")</f>
        <v/>
      </c>
      <c r="D1225" s="105"/>
      <c r="E1225" s="105"/>
      <c r="F1225" s="105"/>
      <c r="I1225" s="105"/>
    </row>
    <row r="1226">
      <c r="C1226" s="225" t="str">
        <f>IFERROR(__xludf.DUMMYFUNCTION("""COMPUTED_VALUE"""),"")</f>
        <v/>
      </c>
      <c r="D1226" s="105"/>
      <c r="E1226" s="105"/>
      <c r="F1226" s="105"/>
      <c r="I1226" s="105"/>
    </row>
    <row r="1227">
      <c r="C1227" s="225" t="str">
        <f>IFERROR(__xludf.DUMMYFUNCTION("""COMPUTED_VALUE"""),"")</f>
        <v/>
      </c>
      <c r="D1227" s="105"/>
      <c r="E1227" s="105"/>
      <c r="F1227" s="105"/>
      <c r="I1227" s="105"/>
    </row>
    <row r="1228">
      <c r="C1228" s="225" t="str">
        <f>IFERROR(__xludf.DUMMYFUNCTION("""COMPUTED_VALUE"""),"")</f>
        <v/>
      </c>
      <c r="D1228" s="105"/>
      <c r="E1228" s="105"/>
      <c r="F1228" s="105"/>
      <c r="I1228" s="105"/>
    </row>
    <row r="1229">
      <c r="C1229" s="225" t="str">
        <f>IFERROR(__xludf.DUMMYFUNCTION("""COMPUTED_VALUE"""),"")</f>
        <v/>
      </c>
      <c r="D1229" s="105"/>
      <c r="E1229" s="105"/>
      <c r="F1229" s="105"/>
      <c r="I1229" s="105"/>
    </row>
    <row r="1230">
      <c r="C1230" s="225" t="str">
        <f>IFERROR(__xludf.DUMMYFUNCTION("""COMPUTED_VALUE"""),"")</f>
        <v/>
      </c>
      <c r="D1230" s="105"/>
      <c r="E1230" s="105"/>
      <c r="F1230" s="105"/>
      <c r="I1230" s="105"/>
    </row>
    <row r="1231">
      <c r="C1231" s="225" t="str">
        <f>IFERROR(__xludf.DUMMYFUNCTION("""COMPUTED_VALUE"""),"")</f>
        <v/>
      </c>
      <c r="D1231" s="105"/>
      <c r="E1231" s="105"/>
      <c r="F1231" s="105"/>
      <c r="I1231" s="105"/>
    </row>
    <row r="1232">
      <c r="C1232" s="225" t="str">
        <f>IFERROR(__xludf.DUMMYFUNCTION("""COMPUTED_VALUE"""),"")</f>
        <v/>
      </c>
      <c r="D1232" s="105"/>
      <c r="E1232" s="105"/>
      <c r="F1232" s="105"/>
      <c r="I1232" s="105"/>
    </row>
    <row r="1233">
      <c r="C1233" s="225" t="str">
        <f>IFERROR(__xludf.DUMMYFUNCTION("""COMPUTED_VALUE"""),"")</f>
        <v/>
      </c>
      <c r="D1233" s="105"/>
      <c r="E1233" s="105"/>
      <c r="F1233" s="105"/>
      <c r="I1233" s="105"/>
    </row>
    <row r="1234">
      <c r="C1234" s="225" t="str">
        <f>IFERROR(__xludf.DUMMYFUNCTION("""COMPUTED_VALUE"""),"")</f>
        <v/>
      </c>
      <c r="D1234" s="105"/>
      <c r="E1234" s="105"/>
      <c r="F1234" s="105"/>
      <c r="I1234" s="105"/>
    </row>
    <row r="1235">
      <c r="C1235" s="225" t="str">
        <f>IFERROR(__xludf.DUMMYFUNCTION("""COMPUTED_VALUE"""),"")</f>
        <v/>
      </c>
      <c r="D1235" s="105"/>
      <c r="E1235" s="105"/>
      <c r="F1235" s="105"/>
      <c r="I1235" s="105"/>
    </row>
    <row r="1236">
      <c r="C1236" s="225" t="str">
        <f>IFERROR(__xludf.DUMMYFUNCTION("""COMPUTED_VALUE"""),"")</f>
        <v/>
      </c>
      <c r="D1236" s="105"/>
      <c r="E1236" s="105"/>
      <c r="F1236" s="105"/>
      <c r="I1236" s="105"/>
    </row>
    <row r="1237">
      <c r="C1237" s="225" t="str">
        <f>IFERROR(__xludf.DUMMYFUNCTION("""COMPUTED_VALUE"""),"")</f>
        <v/>
      </c>
      <c r="D1237" s="105"/>
      <c r="E1237" s="105"/>
      <c r="F1237" s="105"/>
      <c r="I1237" s="105"/>
    </row>
    <row r="1238">
      <c r="C1238" s="225" t="str">
        <f>IFERROR(__xludf.DUMMYFUNCTION("""COMPUTED_VALUE"""),"")</f>
        <v/>
      </c>
      <c r="D1238" s="105"/>
      <c r="E1238" s="105"/>
      <c r="F1238" s="105"/>
      <c r="I1238" s="105"/>
    </row>
    <row r="1239">
      <c r="C1239" s="225" t="str">
        <f>IFERROR(__xludf.DUMMYFUNCTION("""COMPUTED_VALUE"""),"")</f>
        <v/>
      </c>
      <c r="D1239" s="105"/>
      <c r="E1239" s="105"/>
      <c r="F1239" s="105"/>
      <c r="I1239" s="105"/>
    </row>
    <row r="1240">
      <c r="C1240" s="225" t="str">
        <f>IFERROR(__xludf.DUMMYFUNCTION("""COMPUTED_VALUE"""),"")</f>
        <v/>
      </c>
      <c r="D1240" s="105"/>
      <c r="E1240" s="105"/>
      <c r="F1240" s="105"/>
      <c r="I1240" s="105"/>
    </row>
    <row r="1241">
      <c r="C1241" s="225" t="str">
        <f>IFERROR(__xludf.DUMMYFUNCTION("""COMPUTED_VALUE"""),"")</f>
        <v/>
      </c>
      <c r="D1241" s="105"/>
      <c r="E1241" s="105"/>
      <c r="F1241" s="105"/>
      <c r="I1241" s="105"/>
    </row>
    <row r="1242">
      <c r="C1242" s="225" t="str">
        <f>IFERROR(__xludf.DUMMYFUNCTION("""COMPUTED_VALUE"""),"")</f>
        <v/>
      </c>
      <c r="D1242" s="105"/>
      <c r="E1242" s="105"/>
      <c r="F1242" s="105"/>
      <c r="I1242" s="105"/>
    </row>
    <row r="1243">
      <c r="C1243" s="225" t="str">
        <f>IFERROR(__xludf.DUMMYFUNCTION("""COMPUTED_VALUE"""),"")</f>
        <v/>
      </c>
      <c r="D1243" s="105"/>
      <c r="E1243" s="105"/>
      <c r="F1243" s="105"/>
      <c r="I1243" s="105"/>
    </row>
    <row r="1244">
      <c r="C1244" s="225" t="str">
        <f>IFERROR(__xludf.DUMMYFUNCTION("""COMPUTED_VALUE"""),"")</f>
        <v/>
      </c>
      <c r="D1244" s="105"/>
      <c r="E1244" s="105"/>
      <c r="F1244" s="105"/>
      <c r="I1244" s="105"/>
    </row>
    <row r="1245">
      <c r="C1245" s="225" t="str">
        <f>IFERROR(__xludf.DUMMYFUNCTION("""COMPUTED_VALUE"""),"")</f>
        <v/>
      </c>
      <c r="D1245" s="105"/>
      <c r="E1245" s="105"/>
      <c r="F1245" s="105"/>
      <c r="I1245" s="105"/>
    </row>
    <row r="1246">
      <c r="C1246" s="225" t="str">
        <f>IFERROR(__xludf.DUMMYFUNCTION("""COMPUTED_VALUE"""),"")</f>
        <v/>
      </c>
      <c r="D1246" s="105"/>
      <c r="E1246" s="105"/>
      <c r="F1246" s="105"/>
      <c r="I1246" s="105"/>
    </row>
    <row r="1247">
      <c r="C1247" s="225" t="str">
        <f>IFERROR(__xludf.DUMMYFUNCTION("""COMPUTED_VALUE"""),"")</f>
        <v/>
      </c>
      <c r="D1247" s="105"/>
      <c r="E1247" s="105"/>
      <c r="F1247" s="105"/>
      <c r="I1247" s="105"/>
    </row>
    <row r="1248">
      <c r="C1248" s="225" t="str">
        <f>IFERROR(__xludf.DUMMYFUNCTION("""COMPUTED_VALUE"""),"")</f>
        <v/>
      </c>
      <c r="D1248" s="105"/>
      <c r="E1248" s="105"/>
      <c r="F1248" s="105"/>
      <c r="I1248" s="105"/>
    </row>
    <row r="1249">
      <c r="C1249" s="225" t="str">
        <f>IFERROR(__xludf.DUMMYFUNCTION("""COMPUTED_VALUE"""),"")</f>
        <v/>
      </c>
      <c r="D1249" s="105"/>
      <c r="E1249" s="105"/>
      <c r="F1249" s="105"/>
      <c r="I1249" s="105"/>
    </row>
    <row r="1250">
      <c r="C1250" s="225" t="str">
        <f>IFERROR(__xludf.DUMMYFUNCTION("""COMPUTED_VALUE"""),"")</f>
        <v/>
      </c>
      <c r="D1250" s="105"/>
      <c r="E1250" s="105"/>
      <c r="F1250" s="105"/>
      <c r="I1250" s="105"/>
    </row>
    <row r="1251">
      <c r="C1251" s="225" t="str">
        <f>IFERROR(__xludf.DUMMYFUNCTION("""COMPUTED_VALUE"""),"")</f>
        <v/>
      </c>
      <c r="D1251" s="105"/>
      <c r="E1251" s="105"/>
      <c r="F1251" s="105"/>
      <c r="I1251" s="105"/>
    </row>
    <row r="1252">
      <c r="C1252" s="225" t="str">
        <f>IFERROR(__xludf.DUMMYFUNCTION("""COMPUTED_VALUE"""),"")</f>
        <v/>
      </c>
      <c r="D1252" s="105"/>
      <c r="E1252" s="105"/>
      <c r="F1252" s="105"/>
      <c r="I1252" s="105"/>
    </row>
    <row r="1253">
      <c r="C1253" s="225" t="str">
        <f>IFERROR(__xludf.DUMMYFUNCTION("""COMPUTED_VALUE"""),"")</f>
        <v/>
      </c>
      <c r="D1253" s="105"/>
      <c r="E1253" s="105"/>
      <c r="F1253" s="105"/>
      <c r="I1253" s="105"/>
    </row>
    <row r="1254">
      <c r="C1254" s="225" t="str">
        <f>IFERROR(__xludf.DUMMYFUNCTION("""COMPUTED_VALUE"""),"")</f>
        <v/>
      </c>
      <c r="D1254" s="105"/>
      <c r="E1254" s="105"/>
      <c r="F1254" s="105"/>
      <c r="I1254" s="105"/>
    </row>
    <row r="1255">
      <c r="C1255" s="225" t="str">
        <f>IFERROR(__xludf.DUMMYFUNCTION("""COMPUTED_VALUE"""),"")</f>
        <v/>
      </c>
      <c r="D1255" s="105"/>
      <c r="E1255" s="105"/>
      <c r="F1255" s="105"/>
      <c r="I1255" s="105"/>
    </row>
    <row r="1256">
      <c r="C1256" s="225" t="str">
        <f>IFERROR(__xludf.DUMMYFUNCTION("""COMPUTED_VALUE"""),"")</f>
        <v/>
      </c>
      <c r="D1256" s="105"/>
      <c r="E1256" s="105"/>
      <c r="F1256" s="105"/>
      <c r="I1256" s="105"/>
    </row>
    <row r="1257">
      <c r="C1257" s="225" t="str">
        <f>IFERROR(__xludf.DUMMYFUNCTION("""COMPUTED_VALUE"""),"")</f>
        <v/>
      </c>
      <c r="D1257" s="105"/>
      <c r="E1257" s="105"/>
      <c r="F1257" s="105"/>
      <c r="I1257" s="105"/>
    </row>
    <row r="1258">
      <c r="C1258" s="225" t="str">
        <f>IFERROR(__xludf.DUMMYFUNCTION("""COMPUTED_VALUE"""),"")</f>
        <v/>
      </c>
      <c r="D1258" s="105"/>
      <c r="E1258" s="105"/>
      <c r="F1258" s="105"/>
      <c r="I1258" s="105"/>
    </row>
    <row r="1259">
      <c r="C1259" s="225" t="str">
        <f>IFERROR(__xludf.DUMMYFUNCTION("""COMPUTED_VALUE"""),"")</f>
        <v/>
      </c>
      <c r="D1259" s="105"/>
      <c r="E1259" s="105"/>
      <c r="F1259" s="105"/>
      <c r="I1259" s="105"/>
    </row>
    <row r="1260">
      <c r="C1260" s="225" t="str">
        <f>IFERROR(__xludf.DUMMYFUNCTION("""COMPUTED_VALUE"""),"")</f>
        <v/>
      </c>
      <c r="D1260" s="105"/>
      <c r="E1260" s="105"/>
      <c r="F1260" s="105"/>
      <c r="I1260" s="105"/>
    </row>
    <row r="1261">
      <c r="C1261" s="225" t="str">
        <f>IFERROR(__xludf.DUMMYFUNCTION("""COMPUTED_VALUE"""),"")</f>
        <v/>
      </c>
      <c r="D1261" s="105"/>
      <c r="E1261" s="105"/>
      <c r="F1261" s="105"/>
      <c r="I1261" s="105"/>
    </row>
    <row r="1262">
      <c r="C1262" s="225" t="str">
        <f>IFERROR(__xludf.DUMMYFUNCTION("""COMPUTED_VALUE"""),"")</f>
        <v/>
      </c>
      <c r="D1262" s="105"/>
      <c r="E1262" s="105"/>
      <c r="F1262" s="105"/>
      <c r="I1262" s="105"/>
    </row>
    <row r="1263">
      <c r="C1263" s="225" t="str">
        <f>IFERROR(__xludf.DUMMYFUNCTION("""COMPUTED_VALUE"""),"")</f>
        <v/>
      </c>
      <c r="D1263" s="105"/>
      <c r="E1263" s="105"/>
      <c r="F1263" s="105"/>
      <c r="I1263" s="105"/>
    </row>
    <row r="1264">
      <c r="C1264" s="225" t="str">
        <f>IFERROR(__xludf.DUMMYFUNCTION("""COMPUTED_VALUE"""),"")</f>
        <v/>
      </c>
      <c r="D1264" s="105"/>
      <c r="E1264" s="105"/>
      <c r="F1264" s="105"/>
      <c r="I1264" s="105"/>
    </row>
    <row r="1265">
      <c r="C1265" s="225" t="str">
        <f>IFERROR(__xludf.DUMMYFUNCTION("""COMPUTED_VALUE"""),"")</f>
        <v/>
      </c>
      <c r="D1265" s="105"/>
      <c r="E1265" s="105"/>
      <c r="F1265" s="105"/>
      <c r="I1265" s="105"/>
    </row>
    <row r="1266">
      <c r="C1266" s="225" t="str">
        <f>IFERROR(__xludf.DUMMYFUNCTION("""COMPUTED_VALUE"""),"")</f>
        <v/>
      </c>
      <c r="D1266" s="105"/>
      <c r="E1266" s="105"/>
      <c r="F1266" s="105"/>
      <c r="I1266" s="105"/>
    </row>
    <row r="1267">
      <c r="C1267" s="225" t="str">
        <f>IFERROR(__xludf.DUMMYFUNCTION("""COMPUTED_VALUE"""),"")</f>
        <v/>
      </c>
      <c r="D1267" s="105"/>
      <c r="E1267" s="105"/>
      <c r="F1267" s="105"/>
      <c r="I1267" s="105"/>
    </row>
    <row r="1268">
      <c r="C1268" s="225" t="str">
        <f>IFERROR(__xludf.DUMMYFUNCTION("""COMPUTED_VALUE"""),"")</f>
        <v/>
      </c>
      <c r="D1268" s="105"/>
      <c r="E1268" s="105"/>
      <c r="F1268" s="105"/>
      <c r="I1268" s="105"/>
    </row>
    <row r="1269">
      <c r="C1269" s="225" t="str">
        <f>IFERROR(__xludf.DUMMYFUNCTION("""COMPUTED_VALUE"""),"")</f>
        <v/>
      </c>
      <c r="D1269" s="105"/>
      <c r="E1269" s="105"/>
      <c r="F1269" s="105"/>
      <c r="I1269" s="105"/>
    </row>
    <row r="1270">
      <c r="C1270" s="225" t="str">
        <f>IFERROR(__xludf.DUMMYFUNCTION("""COMPUTED_VALUE"""),"")</f>
        <v/>
      </c>
      <c r="D1270" s="105"/>
      <c r="E1270" s="105"/>
      <c r="F1270" s="105"/>
      <c r="I1270" s="105"/>
    </row>
    <row r="1271">
      <c r="C1271" s="225" t="str">
        <f>IFERROR(__xludf.DUMMYFUNCTION("""COMPUTED_VALUE"""),"")</f>
        <v/>
      </c>
      <c r="D1271" s="105"/>
      <c r="E1271" s="105"/>
      <c r="F1271" s="105"/>
      <c r="I1271" s="105"/>
    </row>
    <row r="1272">
      <c r="C1272" s="225" t="str">
        <f>IFERROR(__xludf.DUMMYFUNCTION("""COMPUTED_VALUE"""),"")</f>
        <v/>
      </c>
      <c r="D1272" s="105"/>
      <c r="E1272" s="105"/>
      <c r="F1272" s="105"/>
      <c r="I1272" s="105"/>
    </row>
    <row r="1273">
      <c r="C1273" s="225" t="str">
        <f>IFERROR(__xludf.DUMMYFUNCTION("""COMPUTED_VALUE"""),"")</f>
        <v/>
      </c>
      <c r="D1273" s="105"/>
      <c r="E1273" s="105"/>
      <c r="F1273" s="105"/>
      <c r="I1273" s="105"/>
    </row>
    <row r="1274">
      <c r="C1274" s="225" t="str">
        <f>IFERROR(__xludf.DUMMYFUNCTION("""COMPUTED_VALUE"""),"")</f>
        <v/>
      </c>
      <c r="D1274" s="105"/>
      <c r="E1274" s="105"/>
      <c r="F1274" s="105"/>
      <c r="I1274" s="105"/>
    </row>
    <row r="1275">
      <c r="C1275" s="225" t="str">
        <f>IFERROR(__xludf.DUMMYFUNCTION("""COMPUTED_VALUE"""),"")</f>
        <v/>
      </c>
      <c r="D1275" s="105"/>
      <c r="E1275" s="105"/>
      <c r="F1275" s="105"/>
      <c r="I1275" s="105"/>
    </row>
    <row r="1276">
      <c r="C1276" s="225" t="str">
        <f>IFERROR(__xludf.DUMMYFUNCTION("""COMPUTED_VALUE"""),"")</f>
        <v/>
      </c>
      <c r="D1276" s="105"/>
      <c r="E1276" s="105"/>
      <c r="F1276" s="105"/>
      <c r="I1276" s="105"/>
    </row>
    <row r="1277">
      <c r="C1277" s="225" t="str">
        <f>IFERROR(__xludf.DUMMYFUNCTION("""COMPUTED_VALUE"""),"")</f>
        <v/>
      </c>
      <c r="D1277" s="105"/>
      <c r="E1277" s="105"/>
      <c r="F1277" s="105"/>
      <c r="I1277" s="105"/>
    </row>
    <row r="1278">
      <c r="C1278" s="225" t="str">
        <f>IFERROR(__xludf.DUMMYFUNCTION("""COMPUTED_VALUE"""),"")</f>
        <v/>
      </c>
      <c r="D1278" s="105"/>
      <c r="E1278" s="105"/>
      <c r="F1278" s="105"/>
      <c r="I1278" s="105"/>
    </row>
    <row r="1279">
      <c r="C1279" s="225" t="str">
        <f>IFERROR(__xludf.DUMMYFUNCTION("""COMPUTED_VALUE"""),"")</f>
        <v/>
      </c>
      <c r="D1279" s="105"/>
      <c r="E1279" s="105"/>
      <c r="F1279" s="105"/>
      <c r="I1279" s="105"/>
    </row>
    <row r="1280">
      <c r="C1280" s="225" t="str">
        <f>IFERROR(__xludf.DUMMYFUNCTION("""COMPUTED_VALUE"""),"")</f>
        <v/>
      </c>
      <c r="D1280" s="105"/>
      <c r="E1280" s="105"/>
      <c r="F1280" s="105"/>
      <c r="I1280" s="105"/>
    </row>
    <row r="1281">
      <c r="C1281" s="225" t="str">
        <f>IFERROR(__xludf.DUMMYFUNCTION("""COMPUTED_VALUE"""),"")</f>
        <v/>
      </c>
      <c r="D1281" s="105"/>
      <c r="E1281" s="105"/>
      <c r="F1281" s="105"/>
      <c r="I1281" s="105"/>
    </row>
    <row r="1282">
      <c r="C1282" s="225" t="str">
        <f>IFERROR(__xludf.DUMMYFUNCTION("""COMPUTED_VALUE"""),"")</f>
        <v/>
      </c>
      <c r="D1282" s="105"/>
      <c r="E1282" s="105"/>
      <c r="F1282" s="105"/>
      <c r="I1282" s="105"/>
    </row>
    <row r="1283">
      <c r="C1283" s="225" t="str">
        <f>IFERROR(__xludf.DUMMYFUNCTION("""COMPUTED_VALUE"""),"")</f>
        <v/>
      </c>
      <c r="D1283" s="105"/>
      <c r="E1283" s="105"/>
      <c r="F1283" s="105"/>
      <c r="I1283" s="105"/>
    </row>
    <row r="1284">
      <c r="C1284" s="225" t="str">
        <f>IFERROR(__xludf.DUMMYFUNCTION("""COMPUTED_VALUE"""),"")</f>
        <v/>
      </c>
      <c r="D1284" s="105"/>
      <c r="E1284" s="105"/>
      <c r="F1284" s="105"/>
      <c r="I1284" s="105"/>
    </row>
    <row r="1285">
      <c r="C1285" s="225" t="str">
        <f>IFERROR(__xludf.DUMMYFUNCTION("""COMPUTED_VALUE"""),"")</f>
        <v/>
      </c>
      <c r="D1285" s="105"/>
      <c r="E1285" s="105"/>
      <c r="F1285" s="105"/>
      <c r="I1285" s="105"/>
    </row>
    <row r="1286">
      <c r="C1286" s="225" t="str">
        <f>IFERROR(__xludf.DUMMYFUNCTION("""COMPUTED_VALUE"""),"")</f>
        <v/>
      </c>
      <c r="D1286" s="105"/>
      <c r="E1286" s="105"/>
      <c r="F1286" s="105"/>
      <c r="I1286" s="105"/>
    </row>
    <row r="1287">
      <c r="C1287" s="225" t="str">
        <f>IFERROR(__xludf.DUMMYFUNCTION("""COMPUTED_VALUE"""),"")</f>
        <v/>
      </c>
      <c r="D1287" s="105"/>
      <c r="E1287" s="105"/>
      <c r="F1287" s="105"/>
      <c r="I1287" s="105"/>
    </row>
    <row r="1288">
      <c r="C1288" s="225" t="str">
        <f>IFERROR(__xludf.DUMMYFUNCTION("""COMPUTED_VALUE"""),"")</f>
        <v/>
      </c>
      <c r="D1288" s="105"/>
      <c r="E1288" s="105"/>
      <c r="F1288" s="105"/>
      <c r="I1288" s="105"/>
    </row>
    <row r="1289">
      <c r="C1289" s="225" t="str">
        <f>IFERROR(__xludf.DUMMYFUNCTION("""COMPUTED_VALUE"""),"")</f>
        <v/>
      </c>
      <c r="D1289" s="105"/>
      <c r="E1289" s="105"/>
      <c r="F1289" s="105"/>
      <c r="I1289" s="105"/>
    </row>
    <row r="1290">
      <c r="C1290" s="225" t="str">
        <f>IFERROR(__xludf.DUMMYFUNCTION("""COMPUTED_VALUE"""),"")</f>
        <v/>
      </c>
      <c r="D1290" s="105"/>
      <c r="E1290" s="105"/>
      <c r="F1290" s="105"/>
      <c r="I1290" s="105"/>
    </row>
    <row r="1291">
      <c r="C1291" s="225" t="str">
        <f>IFERROR(__xludf.DUMMYFUNCTION("""COMPUTED_VALUE"""),"")</f>
        <v/>
      </c>
      <c r="D1291" s="105"/>
      <c r="E1291" s="105"/>
      <c r="F1291" s="105"/>
      <c r="I1291" s="105"/>
    </row>
    <row r="1292">
      <c r="C1292" s="225" t="str">
        <f>IFERROR(__xludf.DUMMYFUNCTION("""COMPUTED_VALUE"""),"")</f>
        <v/>
      </c>
      <c r="D1292" s="105"/>
      <c r="E1292" s="105"/>
      <c r="F1292" s="105"/>
      <c r="I1292" s="105"/>
    </row>
    <row r="1293">
      <c r="C1293" s="225" t="str">
        <f>IFERROR(__xludf.DUMMYFUNCTION("""COMPUTED_VALUE"""),"")</f>
        <v/>
      </c>
      <c r="D1293" s="105"/>
      <c r="E1293" s="105"/>
      <c r="F1293" s="105"/>
      <c r="I1293" s="105"/>
    </row>
    <row r="1294">
      <c r="C1294" s="225" t="str">
        <f>IFERROR(__xludf.DUMMYFUNCTION("""COMPUTED_VALUE"""),"")</f>
        <v/>
      </c>
      <c r="D1294" s="105"/>
      <c r="E1294" s="105"/>
      <c r="F1294" s="105"/>
      <c r="I1294" s="105"/>
    </row>
    <row r="1295">
      <c r="C1295" s="225" t="str">
        <f>IFERROR(__xludf.DUMMYFUNCTION("""COMPUTED_VALUE"""),"")</f>
        <v/>
      </c>
      <c r="D1295" s="105"/>
      <c r="E1295" s="105"/>
      <c r="F1295" s="105"/>
      <c r="I1295" s="105"/>
    </row>
    <row r="1296">
      <c r="C1296" s="225" t="str">
        <f>IFERROR(__xludf.DUMMYFUNCTION("""COMPUTED_VALUE"""),"")</f>
        <v/>
      </c>
      <c r="D1296" s="105"/>
      <c r="E1296" s="105"/>
      <c r="F1296" s="105"/>
      <c r="I1296" s="105"/>
    </row>
    <row r="1297">
      <c r="C1297" s="225" t="str">
        <f>IFERROR(__xludf.DUMMYFUNCTION("""COMPUTED_VALUE"""),"")</f>
        <v/>
      </c>
      <c r="D1297" s="105"/>
      <c r="E1297" s="105"/>
      <c r="F1297" s="105"/>
      <c r="I1297" s="105"/>
    </row>
    <row r="1298">
      <c r="C1298" s="225" t="str">
        <f>IFERROR(__xludf.DUMMYFUNCTION("""COMPUTED_VALUE"""),"")</f>
        <v/>
      </c>
      <c r="D1298" s="105"/>
      <c r="E1298" s="105"/>
      <c r="F1298" s="105"/>
      <c r="I1298" s="105"/>
    </row>
    <row r="1299">
      <c r="C1299" s="225" t="str">
        <f>IFERROR(__xludf.DUMMYFUNCTION("""COMPUTED_VALUE"""),"")</f>
        <v/>
      </c>
      <c r="D1299" s="105"/>
      <c r="E1299" s="105"/>
      <c r="F1299" s="105"/>
      <c r="I1299" s="105"/>
    </row>
    <row r="1300">
      <c r="C1300" s="225" t="str">
        <f>IFERROR(__xludf.DUMMYFUNCTION("""COMPUTED_VALUE"""),"")</f>
        <v/>
      </c>
      <c r="D1300" s="105"/>
      <c r="E1300" s="105"/>
      <c r="F1300" s="105"/>
      <c r="I1300" s="105"/>
    </row>
    <row r="1301">
      <c r="C1301" s="225" t="str">
        <f>IFERROR(__xludf.DUMMYFUNCTION("""COMPUTED_VALUE"""),"")</f>
        <v/>
      </c>
      <c r="D1301" s="105"/>
      <c r="E1301" s="105"/>
      <c r="F1301" s="105"/>
      <c r="I1301" s="105"/>
    </row>
    <row r="1302">
      <c r="C1302" s="225" t="str">
        <f>IFERROR(__xludf.DUMMYFUNCTION("""COMPUTED_VALUE"""),"")</f>
        <v/>
      </c>
      <c r="D1302" s="105"/>
      <c r="E1302" s="105"/>
      <c r="F1302" s="105"/>
      <c r="I1302" s="105"/>
    </row>
    <row r="1303">
      <c r="C1303" s="225" t="str">
        <f>IFERROR(__xludf.DUMMYFUNCTION("""COMPUTED_VALUE"""),"")</f>
        <v/>
      </c>
      <c r="D1303" s="105"/>
      <c r="E1303" s="105"/>
      <c r="F1303" s="105"/>
      <c r="I1303" s="105"/>
    </row>
    <row r="1304">
      <c r="C1304" s="225" t="str">
        <f>IFERROR(__xludf.DUMMYFUNCTION("""COMPUTED_VALUE"""),"")</f>
        <v/>
      </c>
      <c r="D1304" s="105"/>
      <c r="E1304" s="105"/>
      <c r="F1304" s="105"/>
      <c r="I1304" s="105"/>
    </row>
    <row r="1305">
      <c r="C1305" s="225" t="str">
        <f>IFERROR(__xludf.DUMMYFUNCTION("""COMPUTED_VALUE"""),"")</f>
        <v/>
      </c>
      <c r="D1305" s="105"/>
      <c r="E1305" s="105"/>
      <c r="F1305" s="105"/>
      <c r="I1305" s="105"/>
    </row>
    <row r="1306">
      <c r="C1306" s="225" t="str">
        <f>IFERROR(__xludf.DUMMYFUNCTION("""COMPUTED_VALUE"""),"")</f>
        <v/>
      </c>
      <c r="D1306" s="105"/>
      <c r="E1306" s="105"/>
      <c r="F1306" s="105"/>
      <c r="I1306" s="105"/>
    </row>
    <row r="1307">
      <c r="C1307" s="225" t="str">
        <f>IFERROR(__xludf.DUMMYFUNCTION("""COMPUTED_VALUE"""),"")</f>
        <v/>
      </c>
      <c r="D1307" s="105"/>
      <c r="E1307" s="105"/>
      <c r="F1307" s="105"/>
      <c r="I1307" s="105"/>
    </row>
    <row r="1308">
      <c r="C1308" s="225" t="str">
        <f>IFERROR(__xludf.DUMMYFUNCTION("""COMPUTED_VALUE"""),"")</f>
        <v/>
      </c>
      <c r="D1308" s="105"/>
      <c r="E1308" s="105"/>
      <c r="F1308" s="105"/>
      <c r="I1308" s="105"/>
    </row>
    <row r="1309">
      <c r="C1309" s="225" t="str">
        <f>IFERROR(__xludf.DUMMYFUNCTION("""COMPUTED_VALUE"""),"")</f>
        <v/>
      </c>
      <c r="D1309" s="105"/>
      <c r="E1309" s="105"/>
      <c r="F1309" s="105"/>
      <c r="I1309" s="105"/>
    </row>
    <row r="1310">
      <c r="C1310" s="225" t="str">
        <f>IFERROR(__xludf.DUMMYFUNCTION("""COMPUTED_VALUE"""),"")</f>
        <v/>
      </c>
      <c r="D1310" s="105"/>
      <c r="E1310" s="105"/>
      <c r="F1310" s="105"/>
      <c r="I1310" s="105"/>
    </row>
    <row r="1311">
      <c r="C1311" s="225" t="str">
        <f>IFERROR(__xludf.DUMMYFUNCTION("""COMPUTED_VALUE"""),"")</f>
        <v/>
      </c>
      <c r="D1311" s="105"/>
      <c r="E1311" s="105"/>
      <c r="F1311" s="105"/>
      <c r="I1311" s="105"/>
    </row>
    <row r="1312">
      <c r="C1312" s="225" t="str">
        <f>IFERROR(__xludf.DUMMYFUNCTION("""COMPUTED_VALUE"""),"")</f>
        <v/>
      </c>
      <c r="D1312" s="105"/>
      <c r="E1312" s="105"/>
      <c r="F1312" s="105"/>
      <c r="I1312" s="105"/>
    </row>
    <row r="1313">
      <c r="C1313" s="225" t="str">
        <f>IFERROR(__xludf.DUMMYFUNCTION("""COMPUTED_VALUE"""),"")</f>
        <v/>
      </c>
      <c r="D1313" s="105"/>
      <c r="E1313" s="105"/>
      <c r="F1313" s="105"/>
      <c r="I1313" s="105"/>
    </row>
    <row r="1314">
      <c r="C1314" s="225" t="str">
        <f>IFERROR(__xludf.DUMMYFUNCTION("""COMPUTED_VALUE"""),"")</f>
        <v/>
      </c>
      <c r="D1314" s="105"/>
      <c r="E1314" s="105"/>
      <c r="F1314" s="105"/>
      <c r="I1314" s="105"/>
    </row>
    <row r="1315">
      <c r="C1315" s="225" t="str">
        <f>IFERROR(__xludf.DUMMYFUNCTION("""COMPUTED_VALUE"""),"")</f>
        <v/>
      </c>
      <c r="D1315" s="105"/>
      <c r="E1315" s="105"/>
      <c r="F1315" s="105"/>
      <c r="I1315" s="105"/>
    </row>
    <row r="1316">
      <c r="C1316" s="225" t="str">
        <f>IFERROR(__xludf.DUMMYFUNCTION("""COMPUTED_VALUE"""),"")</f>
        <v/>
      </c>
      <c r="D1316" s="105"/>
      <c r="E1316" s="105"/>
      <c r="F1316" s="105"/>
      <c r="I1316" s="105"/>
    </row>
    <row r="1317">
      <c r="C1317" s="225" t="str">
        <f>IFERROR(__xludf.DUMMYFUNCTION("""COMPUTED_VALUE"""),"")</f>
        <v/>
      </c>
      <c r="D1317" s="105"/>
      <c r="E1317" s="105"/>
      <c r="F1317" s="105"/>
      <c r="I1317" s="105"/>
    </row>
    <row r="1318">
      <c r="C1318" s="225" t="str">
        <f>IFERROR(__xludf.DUMMYFUNCTION("""COMPUTED_VALUE"""),"")</f>
        <v/>
      </c>
      <c r="D1318" s="105"/>
      <c r="E1318" s="105"/>
      <c r="F1318" s="105"/>
      <c r="I1318" s="105"/>
    </row>
    <row r="1319">
      <c r="C1319" s="225" t="str">
        <f>IFERROR(__xludf.DUMMYFUNCTION("""COMPUTED_VALUE"""),"")</f>
        <v/>
      </c>
      <c r="D1319" s="105"/>
      <c r="E1319" s="105"/>
      <c r="F1319" s="105"/>
      <c r="I1319" s="105"/>
    </row>
    <row r="1320">
      <c r="C1320" s="225" t="str">
        <f>IFERROR(__xludf.DUMMYFUNCTION("""COMPUTED_VALUE"""),"")</f>
        <v/>
      </c>
      <c r="D1320" s="105"/>
      <c r="E1320" s="105"/>
      <c r="F1320" s="105"/>
      <c r="I1320" s="105"/>
    </row>
    <row r="1321">
      <c r="C1321" s="225" t="str">
        <f>IFERROR(__xludf.DUMMYFUNCTION("""COMPUTED_VALUE"""),"")</f>
        <v/>
      </c>
      <c r="D1321" s="105"/>
      <c r="E1321" s="105"/>
      <c r="F1321" s="105"/>
      <c r="I1321" s="105"/>
    </row>
    <row r="1322">
      <c r="C1322" s="225" t="str">
        <f>IFERROR(__xludf.DUMMYFUNCTION("""COMPUTED_VALUE"""),"")</f>
        <v/>
      </c>
      <c r="D1322" s="105"/>
      <c r="E1322" s="105"/>
      <c r="F1322" s="105"/>
      <c r="I1322" s="105"/>
    </row>
    <row r="1323">
      <c r="C1323" s="225" t="str">
        <f>IFERROR(__xludf.DUMMYFUNCTION("""COMPUTED_VALUE"""),"")</f>
        <v/>
      </c>
      <c r="D1323" s="105"/>
      <c r="E1323" s="105"/>
      <c r="F1323" s="105"/>
      <c r="I1323" s="105"/>
    </row>
    <row r="1324">
      <c r="C1324" s="225" t="str">
        <f>IFERROR(__xludf.DUMMYFUNCTION("""COMPUTED_VALUE"""),"")</f>
        <v/>
      </c>
      <c r="D1324" s="105"/>
      <c r="E1324" s="105"/>
      <c r="F1324" s="105"/>
      <c r="I1324" s="105"/>
    </row>
    <row r="1325">
      <c r="C1325" s="225" t="str">
        <f>IFERROR(__xludf.DUMMYFUNCTION("""COMPUTED_VALUE"""),"")</f>
        <v/>
      </c>
      <c r="D1325" s="105"/>
      <c r="E1325" s="105"/>
      <c r="F1325" s="105"/>
      <c r="I1325" s="105"/>
    </row>
    <row r="1326">
      <c r="C1326" s="225" t="str">
        <f>IFERROR(__xludf.DUMMYFUNCTION("""COMPUTED_VALUE"""),"")</f>
        <v/>
      </c>
      <c r="D1326" s="105"/>
      <c r="E1326" s="105"/>
      <c r="F1326" s="105"/>
      <c r="I1326" s="105"/>
    </row>
    <row r="1327">
      <c r="C1327" s="225" t="str">
        <f>IFERROR(__xludf.DUMMYFUNCTION("""COMPUTED_VALUE"""),"")</f>
        <v/>
      </c>
      <c r="D1327" s="105"/>
      <c r="E1327" s="105"/>
      <c r="F1327" s="105"/>
      <c r="I1327" s="105"/>
    </row>
    <row r="1328">
      <c r="C1328" s="225" t="str">
        <f>IFERROR(__xludf.DUMMYFUNCTION("""COMPUTED_VALUE"""),"")</f>
        <v/>
      </c>
      <c r="D1328" s="105"/>
      <c r="E1328" s="105"/>
      <c r="F1328" s="105"/>
      <c r="I1328" s="105"/>
    </row>
    <row r="1329">
      <c r="C1329" s="225" t="str">
        <f>IFERROR(__xludf.DUMMYFUNCTION("""COMPUTED_VALUE"""),"")</f>
        <v/>
      </c>
      <c r="D1329" s="105"/>
      <c r="E1329" s="105"/>
      <c r="F1329" s="105"/>
      <c r="I1329" s="105"/>
    </row>
    <row r="1330">
      <c r="C1330" s="225" t="str">
        <f>IFERROR(__xludf.DUMMYFUNCTION("""COMPUTED_VALUE"""),"")</f>
        <v/>
      </c>
      <c r="D1330" s="105"/>
      <c r="E1330" s="105"/>
      <c r="F1330" s="105"/>
      <c r="I1330" s="105"/>
    </row>
    <row r="1331">
      <c r="C1331" s="225" t="str">
        <f>IFERROR(__xludf.DUMMYFUNCTION("""COMPUTED_VALUE"""),"")</f>
        <v/>
      </c>
      <c r="D1331" s="105"/>
      <c r="E1331" s="105"/>
      <c r="F1331" s="105"/>
      <c r="I1331" s="105"/>
    </row>
    <row r="1332">
      <c r="C1332" s="225" t="str">
        <f>IFERROR(__xludf.DUMMYFUNCTION("""COMPUTED_VALUE"""),"")</f>
        <v/>
      </c>
      <c r="D1332" s="105"/>
      <c r="E1332" s="105"/>
      <c r="F1332" s="105"/>
      <c r="I1332" s="105"/>
    </row>
    <row r="1333">
      <c r="C1333" s="225" t="str">
        <f>IFERROR(__xludf.DUMMYFUNCTION("""COMPUTED_VALUE"""),"")</f>
        <v/>
      </c>
      <c r="D1333" s="105"/>
      <c r="E1333" s="105"/>
      <c r="F1333" s="105"/>
      <c r="I1333" s="105"/>
    </row>
    <row r="1334">
      <c r="C1334" s="225" t="str">
        <f>IFERROR(__xludf.DUMMYFUNCTION("""COMPUTED_VALUE"""),"")</f>
        <v/>
      </c>
      <c r="D1334" s="105"/>
      <c r="E1334" s="105"/>
      <c r="F1334" s="105"/>
      <c r="I1334" s="105"/>
    </row>
    <row r="1335">
      <c r="C1335" s="225" t="str">
        <f>IFERROR(__xludf.DUMMYFUNCTION("""COMPUTED_VALUE"""),"")</f>
        <v/>
      </c>
      <c r="D1335" s="105"/>
      <c r="E1335" s="105"/>
      <c r="F1335" s="105"/>
      <c r="I1335" s="105"/>
    </row>
    <row r="1336">
      <c r="C1336" s="225" t="str">
        <f>IFERROR(__xludf.DUMMYFUNCTION("""COMPUTED_VALUE"""),"")</f>
        <v/>
      </c>
      <c r="D1336" s="105"/>
      <c r="E1336" s="105"/>
      <c r="F1336" s="105"/>
      <c r="I1336" s="105"/>
    </row>
    <row r="1337">
      <c r="C1337" s="225" t="str">
        <f>IFERROR(__xludf.DUMMYFUNCTION("""COMPUTED_VALUE"""),"")</f>
        <v/>
      </c>
      <c r="D1337" s="105"/>
      <c r="E1337" s="105"/>
      <c r="F1337" s="105"/>
      <c r="I1337" s="105"/>
    </row>
    <row r="1338">
      <c r="C1338" s="225" t="str">
        <f>IFERROR(__xludf.DUMMYFUNCTION("""COMPUTED_VALUE"""),"")</f>
        <v/>
      </c>
      <c r="D1338" s="105"/>
      <c r="E1338" s="105"/>
      <c r="F1338" s="105"/>
      <c r="I1338" s="105"/>
    </row>
    <row r="1339">
      <c r="C1339" s="225" t="str">
        <f>IFERROR(__xludf.DUMMYFUNCTION("""COMPUTED_VALUE"""),"")</f>
        <v/>
      </c>
      <c r="D1339" s="105"/>
      <c r="E1339" s="105"/>
      <c r="F1339" s="105"/>
      <c r="I1339" s="105"/>
    </row>
    <row r="1340">
      <c r="C1340" s="225" t="str">
        <f>IFERROR(__xludf.DUMMYFUNCTION("""COMPUTED_VALUE"""),"")</f>
        <v/>
      </c>
      <c r="D1340" s="105"/>
      <c r="E1340" s="105"/>
      <c r="F1340" s="105"/>
      <c r="I1340" s="105"/>
    </row>
    <row r="1341">
      <c r="C1341" s="225" t="str">
        <f>IFERROR(__xludf.DUMMYFUNCTION("""COMPUTED_VALUE"""),"")</f>
        <v/>
      </c>
      <c r="D1341" s="105"/>
      <c r="E1341" s="105"/>
      <c r="F1341" s="105"/>
      <c r="I1341" s="105"/>
    </row>
    <row r="1342">
      <c r="C1342" s="225" t="str">
        <f>IFERROR(__xludf.DUMMYFUNCTION("""COMPUTED_VALUE"""),"")</f>
        <v/>
      </c>
      <c r="D1342" s="105"/>
      <c r="E1342" s="105"/>
      <c r="F1342" s="105"/>
      <c r="I1342" s="105"/>
    </row>
    <row r="1343">
      <c r="C1343" s="225" t="str">
        <f>IFERROR(__xludf.DUMMYFUNCTION("""COMPUTED_VALUE"""),"")</f>
        <v/>
      </c>
      <c r="D1343" s="105"/>
      <c r="E1343" s="105"/>
      <c r="F1343" s="105"/>
      <c r="I1343" s="105"/>
    </row>
    <row r="1344">
      <c r="C1344" s="225" t="str">
        <f>IFERROR(__xludf.DUMMYFUNCTION("""COMPUTED_VALUE"""),"")</f>
        <v/>
      </c>
      <c r="D1344" s="105"/>
      <c r="E1344" s="105"/>
      <c r="F1344" s="105"/>
      <c r="I1344" s="105"/>
    </row>
    <row r="1345">
      <c r="C1345" s="225" t="str">
        <f>IFERROR(__xludf.DUMMYFUNCTION("""COMPUTED_VALUE"""),"")</f>
        <v/>
      </c>
      <c r="D1345" s="105"/>
      <c r="E1345" s="105"/>
      <c r="F1345" s="105"/>
      <c r="I1345" s="105"/>
    </row>
    <row r="1346">
      <c r="C1346" s="225" t="str">
        <f>IFERROR(__xludf.DUMMYFUNCTION("""COMPUTED_VALUE"""),"")</f>
        <v/>
      </c>
      <c r="D1346" s="105"/>
      <c r="E1346" s="105"/>
      <c r="F1346" s="105"/>
      <c r="I1346" s="105"/>
    </row>
    <row r="1347">
      <c r="C1347" s="225" t="str">
        <f>IFERROR(__xludf.DUMMYFUNCTION("""COMPUTED_VALUE"""),"")</f>
        <v/>
      </c>
      <c r="D1347" s="105"/>
      <c r="E1347" s="105"/>
      <c r="F1347" s="105"/>
      <c r="I1347" s="105"/>
    </row>
    <row r="1348">
      <c r="C1348" s="225" t="str">
        <f>IFERROR(__xludf.DUMMYFUNCTION("""COMPUTED_VALUE"""),"")</f>
        <v/>
      </c>
      <c r="D1348" s="105"/>
      <c r="E1348" s="105"/>
      <c r="F1348" s="105"/>
      <c r="I1348" s="105"/>
    </row>
    <row r="1349">
      <c r="C1349" s="225" t="str">
        <f>IFERROR(__xludf.DUMMYFUNCTION("""COMPUTED_VALUE"""),"")</f>
        <v/>
      </c>
      <c r="D1349" s="105"/>
      <c r="E1349" s="105"/>
      <c r="F1349" s="105"/>
      <c r="I1349" s="105"/>
    </row>
    <row r="1350">
      <c r="C1350" s="225" t="str">
        <f>IFERROR(__xludf.DUMMYFUNCTION("""COMPUTED_VALUE"""),"")</f>
        <v/>
      </c>
      <c r="D1350" s="105"/>
      <c r="E1350" s="105"/>
      <c r="F1350" s="105"/>
      <c r="I1350" s="105"/>
    </row>
    <row r="1351">
      <c r="C1351" s="225" t="str">
        <f>IFERROR(__xludf.DUMMYFUNCTION("""COMPUTED_VALUE"""),"")</f>
        <v/>
      </c>
      <c r="D1351" s="105"/>
      <c r="E1351" s="105"/>
      <c r="F1351" s="105"/>
      <c r="I1351" s="105"/>
    </row>
    <row r="1352">
      <c r="C1352" s="225" t="str">
        <f>IFERROR(__xludf.DUMMYFUNCTION("""COMPUTED_VALUE"""),"")</f>
        <v/>
      </c>
      <c r="D1352" s="105"/>
      <c r="E1352" s="105"/>
      <c r="F1352" s="105"/>
      <c r="I1352" s="105"/>
    </row>
    <row r="1353">
      <c r="C1353" s="225" t="str">
        <f>IFERROR(__xludf.DUMMYFUNCTION("""COMPUTED_VALUE"""),"")</f>
        <v/>
      </c>
      <c r="D1353" s="105"/>
      <c r="E1353" s="105"/>
      <c r="F1353" s="105"/>
      <c r="I1353" s="105"/>
    </row>
    <row r="1354">
      <c r="C1354" s="225" t="str">
        <f>IFERROR(__xludf.DUMMYFUNCTION("""COMPUTED_VALUE"""),"")</f>
        <v/>
      </c>
      <c r="D1354" s="105"/>
      <c r="E1354" s="105"/>
      <c r="F1354" s="105"/>
      <c r="I1354" s="105"/>
    </row>
    <row r="1355">
      <c r="C1355" s="225" t="str">
        <f>IFERROR(__xludf.DUMMYFUNCTION("""COMPUTED_VALUE"""),"")</f>
        <v/>
      </c>
      <c r="D1355" s="105"/>
      <c r="E1355" s="105"/>
      <c r="F1355" s="105"/>
      <c r="I1355" s="105"/>
    </row>
    <row r="1356">
      <c r="C1356" s="225" t="str">
        <f>IFERROR(__xludf.DUMMYFUNCTION("""COMPUTED_VALUE"""),"")</f>
        <v/>
      </c>
      <c r="D1356" s="105"/>
      <c r="E1356" s="105"/>
      <c r="F1356" s="105"/>
      <c r="I1356" s="105"/>
    </row>
    <row r="1357">
      <c r="C1357" s="225" t="str">
        <f>IFERROR(__xludf.DUMMYFUNCTION("""COMPUTED_VALUE"""),"")</f>
        <v/>
      </c>
      <c r="D1357" s="105"/>
      <c r="E1357" s="105"/>
      <c r="F1357" s="105"/>
      <c r="I1357" s="105"/>
    </row>
    <row r="1358">
      <c r="C1358" s="225" t="str">
        <f>IFERROR(__xludf.DUMMYFUNCTION("""COMPUTED_VALUE"""),"")</f>
        <v/>
      </c>
      <c r="D1358" s="105"/>
      <c r="E1358" s="105"/>
      <c r="F1358" s="105"/>
      <c r="I1358" s="105"/>
    </row>
    <row r="1359">
      <c r="C1359" s="225" t="str">
        <f>IFERROR(__xludf.DUMMYFUNCTION("""COMPUTED_VALUE"""),"")</f>
        <v/>
      </c>
      <c r="D1359" s="105"/>
      <c r="E1359" s="105"/>
      <c r="F1359" s="105"/>
      <c r="I1359" s="105"/>
    </row>
    <row r="1360">
      <c r="C1360" s="225" t="str">
        <f>IFERROR(__xludf.DUMMYFUNCTION("""COMPUTED_VALUE"""),"")</f>
        <v/>
      </c>
      <c r="D1360" s="105"/>
      <c r="E1360" s="105"/>
      <c r="F1360" s="105"/>
      <c r="I1360" s="105"/>
    </row>
    <row r="1361">
      <c r="C1361" s="225" t="str">
        <f>IFERROR(__xludf.DUMMYFUNCTION("""COMPUTED_VALUE"""),"")</f>
        <v/>
      </c>
      <c r="D1361" s="105"/>
      <c r="E1361" s="105"/>
      <c r="F1361" s="105"/>
      <c r="I1361" s="105"/>
    </row>
    <row r="1362">
      <c r="C1362" s="225" t="str">
        <f>IFERROR(__xludf.DUMMYFUNCTION("""COMPUTED_VALUE"""),"")</f>
        <v/>
      </c>
      <c r="D1362" s="105"/>
      <c r="E1362" s="105"/>
      <c r="F1362" s="105"/>
      <c r="I1362" s="105"/>
    </row>
    <row r="1363">
      <c r="C1363" s="225" t="str">
        <f>IFERROR(__xludf.DUMMYFUNCTION("""COMPUTED_VALUE"""),"")</f>
        <v/>
      </c>
      <c r="D1363" s="105"/>
      <c r="E1363" s="105"/>
      <c r="F1363" s="105"/>
      <c r="I1363" s="105"/>
    </row>
    <row r="1364">
      <c r="C1364" s="225" t="str">
        <f>IFERROR(__xludf.DUMMYFUNCTION("""COMPUTED_VALUE"""),"")</f>
        <v/>
      </c>
      <c r="D1364" s="105"/>
      <c r="E1364" s="105"/>
      <c r="F1364" s="105"/>
      <c r="I1364" s="105"/>
    </row>
    <row r="1365">
      <c r="C1365" s="225" t="str">
        <f>IFERROR(__xludf.DUMMYFUNCTION("""COMPUTED_VALUE"""),"")</f>
        <v/>
      </c>
      <c r="D1365" s="105"/>
      <c r="E1365" s="105"/>
      <c r="F1365" s="105"/>
      <c r="I1365" s="105"/>
    </row>
    <row r="1366">
      <c r="C1366" s="225" t="str">
        <f>IFERROR(__xludf.DUMMYFUNCTION("""COMPUTED_VALUE"""),"")</f>
        <v/>
      </c>
      <c r="D1366" s="105"/>
      <c r="E1366" s="105"/>
      <c r="F1366" s="105"/>
      <c r="I1366" s="105"/>
    </row>
    <row r="1367">
      <c r="C1367" s="225" t="str">
        <f>IFERROR(__xludf.DUMMYFUNCTION("""COMPUTED_VALUE"""),"")</f>
        <v/>
      </c>
      <c r="D1367" s="105"/>
      <c r="E1367" s="105"/>
      <c r="F1367" s="105"/>
      <c r="I1367" s="105"/>
    </row>
    <row r="1368">
      <c r="C1368" s="225" t="str">
        <f>IFERROR(__xludf.DUMMYFUNCTION("""COMPUTED_VALUE"""),"")</f>
        <v/>
      </c>
      <c r="D1368" s="105"/>
      <c r="E1368" s="105"/>
      <c r="F1368" s="105"/>
      <c r="I1368" s="105"/>
    </row>
    <row r="1369">
      <c r="C1369" s="225" t="str">
        <f>IFERROR(__xludf.DUMMYFUNCTION("""COMPUTED_VALUE"""),"")</f>
        <v/>
      </c>
      <c r="D1369" s="105"/>
      <c r="E1369" s="105"/>
      <c r="F1369" s="105"/>
      <c r="I1369" s="105"/>
    </row>
    <row r="1370">
      <c r="C1370" s="225" t="str">
        <f>IFERROR(__xludf.DUMMYFUNCTION("""COMPUTED_VALUE"""),"")</f>
        <v/>
      </c>
      <c r="D1370" s="105"/>
      <c r="E1370" s="105"/>
      <c r="F1370" s="105"/>
      <c r="I1370" s="105"/>
    </row>
    <row r="1371">
      <c r="C1371" s="225" t="str">
        <f>IFERROR(__xludf.DUMMYFUNCTION("""COMPUTED_VALUE"""),"")</f>
        <v/>
      </c>
      <c r="D1371" s="105"/>
      <c r="E1371" s="105"/>
      <c r="F1371" s="105"/>
      <c r="I1371" s="105"/>
    </row>
    <row r="1372">
      <c r="C1372" s="225" t="str">
        <f>IFERROR(__xludf.DUMMYFUNCTION("""COMPUTED_VALUE"""),"")</f>
        <v/>
      </c>
      <c r="D1372" s="105"/>
      <c r="E1372" s="105"/>
      <c r="F1372" s="105"/>
      <c r="I1372" s="105"/>
    </row>
    <row r="1373">
      <c r="C1373" s="225" t="str">
        <f>IFERROR(__xludf.DUMMYFUNCTION("""COMPUTED_VALUE"""),"")</f>
        <v/>
      </c>
      <c r="D1373" s="105"/>
      <c r="E1373" s="105"/>
      <c r="F1373" s="105"/>
      <c r="I1373" s="105"/>
    </row>
    <row r="1374">
      <c r="C1374" s="225" t="str">
        <f>IFERROR(__xludf.DUMMYFUNCTION("""COMPUTED_VALUE"""),"")</f>
        <v/>
      </c>
      <c r="D1374" s="105"/>
      <c r="E1374" s="105"/>
      <c r="F1374" s="105"/>
      <c r="I1374" s="105"/>
    </row>
    <row r="1375">
      <c r="C1375" s="225" t="str">
        <f>IFERROR(__xludf.DUMMYFUNCTION("""COMPUTED_VALUE"""),"")</f>
        <v/>
      </c>
      <c r="D1375" s="105"/>
      <c r="E1375" s="105"/>
      <c r="F1375" s="105"/>
      <c r="I1375" s="105"/>
    </row>
    <row r="1376">
      <c r="C1376" s="225" t="str">
        <f>IFERROR(__xludf.DUMMYFUNCTION("""COMPUTED_VALUE"""),"")</f>
        <v/>
      </c>
      <c r="D1376" s="105"/>
      <c r="E1376" s="105"/>
      <c r="F1376" s="105"/>
      <c r="I1376" s="105"/>
    </row>
    <row r="1377">
      <c r="C1377" s="225" t="str">
        <f>IFERROR(__xludf.DUMMYFUNCTION("""COMPUTED_VALUE"""),"")</f>
        <v/>
      </c>
      <c r="D1377" s="105"/>
      <c r="E1377" s="105"/>
      <c r="F1377" s="105"/>
      <c r="I1377" s="105"/>
    </row>
    <row r="1378">
      <c r="C1378" s="225" t="str">
        <f>IFERROR(__xludf.DUMMYFUNCTION("""COMPUTED_VALUE"""),"")</f>
        <v/>
      </c>
      <c r="D1378" s="105"/>
      <c r="E1378" s="105"/>
      <c r="F1378" s="105"/>
      <c r="I1378" s="105"/>
    </row>
    <row r="1379">
      <c r="C1379" s="225" t="str">
        <f>IFERROR(__xludf.DUMMYFUNCTION("""COMPUTED_VALUE"""),"")</f>
        <v/>
      </c>
      <c r="D1379" s="105"/>
      <c r="E1379" s="105"/>
      <c r="F1379" s="105"/>
      <c r="I1379" s="105"/>
    </row>
    <row r="1380">
      <c r="C1380" s="225" t="str">
        <f>IFERROR(__xludf.DUMMYFUNCTION("""COMPUTED_VALUE"""),"")</f>
        <v/>
      </c>
      <c r="D1380" s="105"/>
      <c r="E1380" s="105"/>
      <c r="F1380" s="105"/>
      <c r="I1380" s="105"/>
    </row>
    <row r="1381">
      <c r="C1381" s="225" t="str">
        <f>IFERROR(__xludf.DUMMYFUNCTION("""COMPUTED_VALUE"""),"")</f>
        <v/>
      </c>
      <c r="D1381" s="105"/>
      <c r="E1381" s="105"/>
      <c r="F1381" s="105"/>
      <c r="I1381" s="105"/>
    </row>
    <row r="1382">
      <c r="C1382" s="225" t="str">
        <f>IFERROR(__xludf.DUMMYFUNCTION("""COMPUTED_VALUE"""),"")</f>
        <v/>
      </c>
      <c r="D1382" s="105"/>
      <c r="E1382" s="105"/>
      <c r="F1382" s="105"/>
      <c r="I1382" s="105"/>
    </row>
    <row r="1383">
      <c r="C1383" s="225" t="str">
        <f>IFERROR(__xludf.DUMMYFUNCTION("""COMPUTED_VALUE"""),"")</f>
        <v/>
      </c>
      <c r="D1383" s="105"/>
      <c r="E1383" s="105"/>
      <c r="F1383" s="105"/>
      <c r="I1383" s="105"/>
    </row>
    <row r="1384">
      <c r="C1384" s="225" t="str">
        <f>IFERROR(__xludf.DUMMYFUNCTION("""COMPUTED_VALUE"""),"")</f>
        <v/>
      </c>
      <c r="D1384" s="105"/>
      <c r="E1384" s="105"/>
      <c r="F1384" s="105"/>
      <c r="I1384" s="105"/>
    </row>
    <row r="1385">
      <c r="C1385" s="225" t="str">
        <f>IFERROR(__xludf.DUMMYFUNCTION("""COMPUTED_VALUE"""),"")</f>
        <v/>
      </c>
      <c r="D1385" s="105"/>
      <c r="E1385" s="105"/>
      <c r="F1385" s="105"/>
      <c r="I1385" s="105"/>
    </row>
    <row r="1386">
      <c r="C1386" s="225" t="str">
        <f>IFERROR(__xludf.DUMMYFUNCTION("""COMPUTED_VALUE"""),"")</f>
        <v/>
      </c>
      <c r="D1386" s="105"/>
      <c r="E1386" s="105"/>
      <c r="F1386" s="105"/>
      <c r="I1386" s="105"/>
    </row>
    <row r="1387">
      <c r="C1387" s="225" t="str">
        <f>IFERROR(__xludf.DUMMYFUNCTION("""COMPUTED_VALUE"""),"")</f>
        <v/>
      </c>
      <c r="D1387" s="105"/>
      <c r="E1387" s="105"/>
      <c r="F1387" s="105"/>
      <c r="I1387" s="105"/>
    </row>
    <row r="1388">
      <c r="C1388" s="225" t="str">
        <f>IFERROR(__xludf.DUMMYFUNCTION("""COMPUTED_VALUE"""),"")</f>
        <v/>
      </c>
      <c r="D1388" s="105"/>
      <c r="E1388" s="105"/>
      <c r="F1388" s="105"/>
      <c r="I1388" s="105"/>
    </row>
    <row r="1389">
      <c r="C1389" s="225" t="str">
        <f>IFERROR(__xludf.DUMMYFUNCTION("""COMPUTED_VALUE"""),"")</f>
        <v/>
      </c>
      <c r="D1389" s="105"/>
      <c r="E1389" s="105"/>
      <c r="F1389" s="105"/>
      <c r="I1389" s="105"/>
    </row>
    <row r="1390">
      <c r="C1390" s="225" t="str">
        <f>IFERROR(__xludf.DUMMYFUNCTION("""COMPUTED_VALUE"""),"")</f>
        <v/>
      </c>
      <c r="D1390" s="105"/>
      <c r="E1390" s="105"/>
      <c r="F1390" s="105"/>
      <c r="I1390" s="105"/>
    </row>
    <row r="1391">
      <c r="C1391" s="225" t="str">
        <f>IFERROR(__xludf.DUMMYFUNCTION("""COMPUTED_VALUE"""),"")</f>
        <v/>
      </c>
      <c r="D1391" s="105"/>
      <c r="E1391" s="105"/>
      <c r="F1391" s="105"/>
      <c r="I1391" s="105"/>
    </row>
    <row r="1392">
      <c r="C1392" s="225" t="str">
        <f>IFERROR(__xludf.DUMMYFUNCTION("""COMPUTED_VALUE"""),"")</f>
        <v/>
      </c>
      <c r="D1392" s="105"/>
      <c r="E1392" s="105"/>
      <c r="F1392" s="105"/>
      <c r="I1392" s="105"/>
    </row>
    <row r="1393">
      <c r="C1393" s="225" t="str">
        <f>IFERROR(__xludf.DUMMYFUNCTION("""COMPUTED_VALUE"""),"")</f>
        <v/>
      </c>
      <c r="D1393" s="105"/>
      <c r="E1393" s="105"/>
      <c r="F1393" s="105"/>
      <c r="I1393" s="105"/>
    </row>
    <row r="1394">
      <c r="C1394" s="225" t="str">
        <f>IFERROR(__xludf.DUMMYFUNCTION("""COMPUTED_VALUE"""),"")</f>
        <v/>
      </c>
      <c r="D1394" s="105"/>
      <c r="E1394" s="105"/>
      <c r="F1394" s="105"/>
      <c r="I1394" s="105"/>
    </row>
    <row r="1395">
      <c r="C1395" s="225" t="str">
        <f>IFERROR(__xludf.DUMMYFUNCTION("""COMPUTED_VALUE"""),"")</f>
        <v/>
      </c>
      <c r="D1395" s="105"/>
      <c r="E1395" s="105"/>
      <c r="F1395" s="105"/>
      <c r="I1395" s="105"/>
    </row>
    <row r="1396">
      <c r="C1396" s="225" t="str">
        <f>IFERROR(__xludf.DUMMYFUNCTION("""COMPUTED_VALUE"""),"")</f>
        <v/>
      </c>
      <c r="D1396" s="105"/>
      <c r="E1396" s="105"/>
      <c r="F1396" s="105"/>
      <c r="I1396" s="105"/>
    </row>
    <row r="1397">
      <c r="C1397" s="225" t="str">
        <f>IFERROR(__xludf.DUMMYFUNCTION("""COMPUTED_VALUE"""),"")</f>
        <v/>
      </c>
      <c r="D1397" s="105"/>
      <c r="E1397" s="105"/>
      <c r="F1397" s="105"/>
      <c r="I1397" s="105"/>
    </row>
    <row r="1398">
      <c r="C1398" s="225" t="str">
        <f>IFERROR(__xludf.DUMMYFUNCTION("""COMPUTED_VALUE"""),"")</f>
        <v/>
      </c>
      <c r="D1398" s="105"/>
      <c r="E1398" s="105"/>
      <c r="F1398" s="105"/>
      <c r="I1398" s="105"/>
    </row>
    <row r="1399">
      <c r="C1399" s="225" t="str">
        <f>IFERROR(__xludf.DUMMYFUNCTION("""COMPUTED_VALUE"""),"")</f>
        <v/>
      </c>
      <c r="D1399" s="105"/>
      <c r="E1399" s="105"/>
      <c r="F1399" s="105"/>
      <c r="I1399" s="105"/>
    </row>
    <row r="1400">
      <c r="C1400" s="225" t="str">
        <f>IFERROR(__xludf.DUMMYFUNCTION("""COMPUTED_VALUE"""),"")</f>
        <v/>
      </c>
      <c r="D1400" s="105"/>
      <c r="E1400" s="105"/>
      <c r="F1400" s="105"/>
      <c r="I1400" s="105"/>
    </row>
    <row r="1401">
      <c r="C1401" s="225" t="str">
        <f>IFERROR(__xludf.DUMMYFUNCTION("""COMPUTED_VALUE"""),"")</f>
        <v/>
      </c>
      <c r="D1401" s="105"/>
      <c r="E1401" s="105"/>
      <c r="F1401" s="105"/>
      <c r="I1401" s="105"/>
    </row>
    <row r="1402">
      <c r="C1402" s="225" t="str">
        <f>IFERROR(__xludf.DUMMYFUNCTION("""COMPUTED_VALUE"""),"")</f>
        <v/>
      </c>
      <c r="D1402" s="105"/>
      <c r="E1402" s="105"/>
      <c r="F1402" s="105"/>
      <c r="I1402" s="105"/>
    </row>
    <row r="1403">
      <c r="C1403" s="225" t="str">
        <f>IFERROR(__xludf.DUMMYFUNCTION("""COMPUTED_VALUE"""),"")</f>
        <v/>
      </c>
      <c r="D1403" s="105"/>
      <c r="E1403" s="105"/>
      <c r="F1403" s="105"/>
      <c r="I1403" s="105"/>
    </row>
    <row r="1404">
      <c r="C1404" s="225" t="str">
        <f>IFERROR(__xludf.DUMMYFUNCTION("""COMPUTED_VALUE"""),"")</f>
        <v/>
      </c>
      <c r="D1404" s="105"/>
      <c r="E1404" s="105"/>
      <c r="F1404" s="105"/>
      <c r="I1404" s="105"/>
    </row>
    <row r="1405">
      <c r="C1405" s="225" t="str">
        <f>IFERROR(__xludf.DUMMYFUNCTION("""COMPUTED_VALUE"""),"")</f>
        <v/>
      </c>
      <c r="D1405" s="105"/>
      <c r="E1405" s="105"/>
      <c r="F1405" s="105"/>
      <c r="I1405" s="105"/>
    </row>
    <row r="1406">
      <c r="C1406" s="225" t="str">
        <f>IFERROR(__xludf.DUMMYFUNCTION("""COMPUTED_VALUE"""),"")</f>
        <v/>
      </c>
      <c r="D1406" s="105"/>
      <c r="E1406" s="105"/>
      <c r="F1406" s="105"/>
      <c r="I1406" s="105"/>
    </row>
    <row r="1407">
      <c r="C1407" s="225" t="str">
        <f>IFERROR(__xludf.DUMMYFUNCTION("""COMPUTED_VALUE"""),"")</f>
        <v/>
      </c>
      <c r="D1407" s="105"/>
      <c r="E1407" s="105"/>
      <c r="F1407" s="105"/>
      <c r="I1407" s="105"/>
    </row>
    <row r="1408">
      <c r="C1408" s="225" t="str">
        <f>IFERROR(__xludf.DUMMYFUNCTION("""COMPUTED_VALUE"""),"")</f>
        <v/>
      </c>
      <c r="D1408" s="105"/>
      <c r="E1408" s="105"/>
      <c r="F1408" s="105"/>
      <c r="I1408" s="105"/>
    </row>
    <row r="1409">
      <c r="C1409" s="225" t="str">
        <f>IFERROR(__xludf.DUMMYFUNCTION("""COMPUTED_VALUE"""),"")</f>
        <v/>
      </c>
      <c r="D1409" s="105"/>
      <c r="E1409" s="105"/>
      <c r="F1409" s="105"/>
      <c r="I1409" s="105"/>
    </row>
    <row r="1410">
      <c r="C1410" s="225" t="str">
        <f>IFERROR(__xludf.DUMMYFUNCTION("""COMPUTED_VALUE"""),"")</f>
        <v/>
      </c>
      <c r="D1410" s="105"/>
      <c r="E1410" s="105"/>
      <c r="F1410" s="105"/>
      <c r="I1410" s="105"/>
    </row>
    <row r="1411">
      <c r="C1411" s="225" t="str">
        <f>IFERROR(__xludf.DUMMYFUNCTION("""COMPUTED_VALUE"""),"")</f>
        <v/>
      </c>
      <c r="D1411" s="105"/>
      <c r="E1411" s="105"/>
      <c r="F1411" s="105"/>
      <c r="I1411" s="105"/>
    </row>
    <row r="1412">
      <c r="C1412" s="225" t="str">
        <f>IFERROR(__xludf.DUMMYFUNCTION("""COMPUTED_VALUE"""),"")</f>
        <v/>
      </c>
      <c r="D1412" s="105"/>
      <c r="E1412" s="105"/>
      <c r="F1412" s="105"/>
      <c r="I1412" s="105"/>
    </row>
    <row r="1413">
      <c r="C1413" s="225" t="str">
        <f>IFERROR(__xludf.DUMMYFUNCTION("""COMPUTED_VALUE"""),"")</f>
        <v/>
      </c>
      <c r="D1413" s="105"/>
      <c r="E1413" s="105"/>
      <c r="F1413" s="105"/>
      <c r="I1413" s="105"/>
    </row>
    <row r="1414">
      <c r="C1414" s="225" t="str">
        <f>IFERROR(__xludf.DUMMYFUNCTION("""COMPUTED_VALUE"""),"")</f>
        <v/>
      </c>
      <c r="D1414" s="105"/>
      <c r="E1414" s="105"/>
      <c r="F1414" s="105"/>
      <c r="I1414" s="105"/>
    </row>
    <row r="1415">
      <c r="C1415" s="225" t="str">
        <f>IFERROR(__xludf.DUMMYFUNCTION("""COMPUTED_VALUE"""),"")</f>
        <v/>
      </c>
      <c r="D1415" s="105"/>
      <c r="E1415" s="105"/>
      <c r="F1415" s="105"/>
      <c r="I1415" s="105"/>
    </row>
    <row r="1416">
      <c r="C1416" s="225" t="str">
        <f>IFERROR(__xludf.DUMMYFUNCTION("""COMPUTED_VALUE"""),"")</f>
        <v/>
      </c>
      <c r="D1416" s="105"/>
      <c r="E1416" s="105"/>
      <c r="F1416" s="105"/>
      <c r="I1416" s="105"/>
    </row>
    <row r="1417">
      <c r="C1417" s="225" t="str">
        <f>IFERROR(__xludf.DUMMYFUNCTION("""COMPUTED_VALUE"""),"")</f>
        <v/>
      </c>
      <c r="D1417" s="105"/>
      <c r="E1417" s="105"/>
      <c r="F1417" s="105"/>
      <c r="I1417" s="105"/>
    </row>
    <row r="1418">
      <c r="C1418" s="225" t="str">
        <f>IFERROR(__xludf.DUMMYFUNCTION("""COMPUTED_VALUE"""),"")</f>
        <v/>
      </c>
      <c r="D1418" s="105"/>
      <c r="E1418" s="105"/>
      <c r="F1418" s="105"/>
      <c r="I1418" s="105"/>
    </row>
    <row r="1419">
      <c r="C1419" s="225" t="str">
        <f>IFERROR(__xludf.DUMMYFUNCTION("""COMPUTED_VALUE"""),"")</f>
        <v/>
      </c>
      <c r="D1419" s="105"/>
      <c r="E1419" s="105"/>
      <c r="F1419" s="105"/>
      <c r="I1419" s="105"/>
    </row>
    <row r="1420">
      <c r="C1420" s="225" t="str">
        <f>IFERROR(__xludf.DUMMYFUNCTION("""COMPUTED_VALUE"""),"")</f>
        <v/>
      </c>
      <c r="D1420" s="105"/>
      <c r="E1420" s="105"/>
      <c r="F1420" s="105"/>
      <c r="I1420" s="105"/>
    </row>
    <row r="1421">
      <c r="C1421" s="225" t="str">
        <f>IFERROR(__xludf.DUMMYFUNCTION("""COMPUTED_VALUE"""),"")</f>
        <v/>
      </c>
      <c r="D1421" s="105"/>
      <c r="E1421" s="105"/>
      <c r="F1421" s="105"/>
      <c r="I1421" s="105"/>
    </row>
    <row r="1422">
      <c r="C1422" s="225" t="str">
        <f>IFERROR(__xludf.DUMMYFUNCTION("""COMPUTED_VALUE"""),"")</f>
        <v/>
      </c>
      <c r="D1422" s="105"/>
      <c r="E1422" s="105"/>
      <c r="F1422" s="105"/>
      <c r="I1422" s="105"/>
    </row>
    <row r="1423">
      <c r="C1423" s="225" t="str">
        <f>IFERROR(__xludf.DUMMYFUNCTION("""COMPUTED_VALUE"""),"")</f>
        <v/>
      </c>
      <c r="D1423" s="105"/>
      <c r="E1423" s="105"/>
      <c r="F1423" s="105"/>
      <c r="I1423" s="105"/>
    </row>
    <row r="1424">
      <c r="C1424" s="225" t="str">
        <f>IFERROR(__xludf.DUMMYFUNCTION("""COMPUTED_VALUE"""),"")</f>
        <v/>
      </c>
      <c r="D1424" s="105"/>
      <c r="E1424" s="105"/>
      <c r="F1424" s="105"/>
      <c r="I1424" s="105"/>
    </row>
    <row r="1425">
      <c r="C1425" s="225" t="str">
        <f>IFERROR(__xludf.DUMMYFUNCTION("""COMPUTED_VALUE"""),"")</f>
        <v/>
      </c>
      <c r="D1425" s="105"/>
      <c r="E1425" s="105"/>
      <c r="F1425" s="105"/>
      <c r="I1425" s="105"/>
    </row>
    <row r="1426">
      <c r="C1426" s="225" t="str">
        <f>IFERROR(__xludf.DUMMYFUNCTION("""COMPUTED_VALUE"""),"")</f>
        <v/>
      </c>
      <c r="D1426" s="105"/>
      <c r="E1426" s="105"/>
      <c r="F1426" s="105"/>
      <c r="I1426" s="105"/>
    </row>
    <row r="1427">
      <c r="C1427" s="225" t="str">
        <f>IFERROR(__xludf.DUMMYFUNCTION("""COMPUTED_VALUE"""),"")</f>
        <v/>
      </c>
      <c r="D1427" s="105"/>
      <c r="E1427" s="105"/>
      <c r="F1427" s="105"/>
      <c r="I1427" s="105"/>
    </row>
    <row r="1428">
      <c r="C1428" s="225" t="str">
        <f>IFERROR(__xludf.DUMMYFUNCTION("""COMPUTED_VALUE"""),"")</f>
        <v/>
      </c>
      <c r="D1428" s="105"/>
      <c r="E1428" s="105"/>
      <c r="F1428" s="105"/>
      <c r="I1428" s="105"/>
    </row>
    <row r="1429">
      <c r="C1429" s="225" t="str">
        <f>IFERROR(__xludf.DUMMYFUNCTION("""COMPUTED_VALUE"""),"")</f>
        <v/>
      </c>
      <c r="D1429" s="105"/>
      <c r="E1429" s="105"/>
      <c r="F1429" s="105"/>
      <c r="I1429" s="105"/>
    </row>
    <row r="1430">
      <c r="C1430" s="225" t="str">
        <f>IFERROR(__xludf.DUMMYFUNCTION("""COMPUTED_VALUE"""),"")</f>
        <v/>
      </c>
      <c r="D1430" s="105"/>
      <c r="E1430" s="105"/>
      <c r="F1430" s="105"/>
      <c r="I1430" s="105"/>
    </row>
    <row r="1431">
      <c r="C1431" s="225" t="str">
        <f>IFERROR(__xludf.DUMMYFUNCTION("""COMPUTED_VALUE"""),"")</f>
        <v/>
      </c>
      <c r="D1431" s="105"/>
      <c r="E1431" s="105"/>
      <c r="F1431" s="105"/>
      <c r="I1431" s="105"/>
    </row>
    <row r="1432">
      <c r="C1432" s="225" t="str">
        <f>IFERROR(__xludf.DUMMYFUNCTION("""COMPUTED_VALUE"""),"")</f>
        <v/>
      </c>
      <c r="D1432" s="105"/>
      <c r="E1432" s="105"/>
      <c r="F1432" s="105"/>
      <c r="I1432" s="105"/>
    </row>
    <row r="1433">
      <c r="C1433" s="225" t="str">
        <f>IFERROR(__xludf.DUMMYFUNCTION("""COMPUTED_VALUE"""),"")</f>
        <v/>
      </c>
      <c r="D1433" s="105"/>
      <c r="E1433" s="105"/>
      <c r="F1433" s="105"/>
      <c r="I1433" s="105"/>
    </row>
    <row r="1434">
      <c r="C1434" s="225" t="str">
        <f>IFERROR(__xludf.DUMMYFUNCTION("""COMPUTED_VALUE"""),"")</f>
        <v/>
      </c>
      <c r="D1434" s="105"/>
      <c r="E1434" s="105"/>
      <c r="F1434" s="105"/>
      <c r="I1434" s="105"/>
    </row>
    <row r="1435">
      <c r="C1435" s="225" t="str">
        <f>IFERROR(__xludf.DUMMYFUNCTION("""COMPUTED_VALUE"""),"")</f>
        <v/>
      </c>
      <c r="D1435" s="105"/>
      <c r="E1435" s="105"/>
      <c r="F1435" s="105"/>
      <c r="I1435" s="105"/>
    </row>
    <row r="1436">
      <c r="C1436" s="225" t="str">
        <f>IFERROR(__xludf.DUMMYFUNCTION("""COMPUTED_VALUE"""),"")</f>
        <v/>
      </c>
      <c r="D1436" s="105"/>
      <c r="E1436" s="105"/>
      <c r="F1436" s="105"/>
      <c r="I1436" s="105"/>
    </row>
    <row r="1437">
      <c r="C1437" s="225" t="str">
        <f>IFERROR(__xludf.DUMMYFUNCTION("""COMPUTED_VALUE"""),"")</f>
        <v/>
      </c>
      <c r="D1437" s="105"/>
      <c r="E1437" s="105"/>
      <c r="F1437" s="105"/>
      <c r="I1437" s="105"/>
    </row>
    <row r="1438">
      <c r="C1438" s="225" t="str">
        <f>IFERROR(__xludf.DUMMYFUNCTION("""COMPUTED_VALUE"""),"")</f>
        <v/>
      </c>
      <c r="D1438" s="105"/>
      <c r="E1438" s="105"/>
      <c r="F1438" s="105"/>
      <c r="I1438" s="105"/>
    </row>
    <row r="1439">
      <c r="C1439" s="225" t="str">
        <f>IFERROR(__xludf.DUMMYFUNCTION("""COMPUTED_VALUE"""),"")</f>
        <v/>
      </c>
      <c r="D1439" s="105"/>
      <c r="E1439" s="105"/>
      <c r="F1439" s="105"/>
      <c r="I1439" s="105"/>
    </row>
    <row r="1440">
      <c r="C1440" s="225" t="str">
        <f>IFERROR(__xludf.DUMMYFUNCTION("""COMPUTED_VALUE"""),"")</f>
        <v/>
      </c>
      <c r="D1440" s="105"/>
      <c r="E1440" s="105"/>
      <c r="F1440" s="105"/>
      <c r="I1440" s="105"/>
    </row>
    <row r="1441">
      <c r="C1441" s="225" t="str">
        <f>IFERROR(__xludf.DUMMYFUNCTION("""COMPUTED_VALUE"""),"")</f>
        <v/>
      </c>
      <c r="D1441" s="105"/>
      <c r="E1441" s="105"/>
      <c r="F1441" s="105"/>
      <c r="I1441" s="105"/>
    </row>
    <row r="1442">
      <c r="C1442" s="225" t="str">
        <f>IFERROR(__xludf.DUMMYFUNCTION("""COMPUTED_VALUE"""),"")</f>
        <v/>
      </c>
      <c r="D1442" s="105"/>
      <c r="E1442" s="105"/>
      <c r="F1442" s="105"/>
      <c r="I1442" s="105"/>
    </row>
    <row r="1443">
      <c r="C1443" s="225" t="str">
        <f>IFERROR(__xludf.DUMMYFUNCTION("""COMPUTED_VALUE"""),"")</f>
        <v/>
      </c>
      <c r="D1443" s="105"/>
      <c r="E1443" s="105"/>
      <c r="F1443" s="105"/>
      <c r="I1443" s="105"/>
    </row>
    <row r="1444">
      <c r="C1444" s="225" t="str">
        <f>IFERROR(__xludf.DUMMYFUNCTION("""COMPUTED_VALUE"""),"")</f>
        <v/>
      </c>
      <c r="D1444" s="105"/>
      <c r="E1444" s="105"/>
      <c r="F1444" s="105"/>
      <c r="I1444" s="105"/>
    </row>
    <row r="1445">
      <c r="C1445" s="225" t="str">
        <f>IFERROR(__xludf.DUMMYFUNCTION("""COMPUTED_VALUE"""),"")</f>
        <v/>
      </c>
      <c r="D1445" s="105"/>
      <c r="E1445" s="105"/>
      <c r="F1445" s="105"/>
      <c r="I1445" s="105"/>
    </row>
    <row r="1446">
      <c r="C1446" s="225" t="str">
        <f>IFERROR(__xludf.DUMMYFUNCTION("""COMPUTED_VALUE"""),"")</f>
        <v/>
      </c>
      <c r="D1446" s="105"/>
      <c r="E1446" s="105"/>
      <c r="F1446" s="105"/>
      <c r="I1446" s="105"/>
    </row>
    <row r="1447">
      <c r="C1447" s="225" t="str">
        <f>IFERROR(__xludf.DUMMYFUNCTION("""COMPUTED_VALUE"""),"")</f>
        <v/>
      </c>
      <c r="D1447" s="105"/>
      <c r="E1447" s="105"/>
      <c r="F1447" s="105"/>
      <c r="I1447" s="105"/>
    </row>
    <row r="1448">
      <c r="C1448" s="225" t="str">
        <f>IFERROR(__xludf.DUMMYFUNCTION("""COMPUTED_VALUE"""),"")</f>
        <v/>
      </c>
      <c r="D1448" s="105"/>
      <c r="E1448" s="105"/>
      <c r="F1448" s="105"/>
      <c r="I1448" s="105"/>
    </row>
    <row r="1449">
      <c r="C1449" s="225" t="str">
        <f>IFERROR(__xludf.DUMMYFUNCTION("""COMPUTED_VALUE"""),"")</f>
        <v/>
      </c>
      <c r="D1449" s="105"/>
      <c r="E1449" s="105"/>
      <c r="F1449" s="105"/>
      <c r="I1449" s="105"/>
    </row>
    <row r="1450">
      <c r="C1450" s="225" t="str">
        <f>IFERROR(__xludf.DUMMYFUNCTION("""COMPUTED_VALUE"""),"")</f>
        <v/>
      </c>
      <c r="D1450" s="105"/>
      <c r="E1450" s="105"/>
      <c r="F1450" s="105"/>
      <c r="I1450" s="105"/>
    </row>
    <row r="1451">
      <c r="C1451" s="225" t="str">
        <f>IFERROR(__xludf.DUMMYFUNCTION("""COMPUTED_VALUE"""),"")</f>
        <v/>
      </c>
      <c r="D1451" s="105"/>
      <c r="E1451" s="105"/>
      <c r="F1451" s="105"/>
      <c r="I1451" s="105"/>
    </row>
    <row r="1452">
      <c r="C1452" s="225" t="str">
        <f>IFERROR(__xludf.DUMMYFUNCTION("""COMPUTED_VALUE"""),"")</f>
        <v/>
      </c>
      <c r="D1452" s="105"/>
      <c r="E1452" s="105"/>
      <c r="F1452" s="105"/>
      <c r="I1452" s="105"/>
    </row>
    <row r="1453">
      <c r="C1453" s="225" t="str">
        <f>IFERROR(__xludf.DUMMYFUNCTION("""COMPUTED_VALUE"""),"")</f>
        <v/>
      </c>
      <c r="D1453" s="105"/>
      <c r="E1453" s="105"/>
      <c r="F1453" s="105"/>
      <c r="I1453" s="105"/>
    </row>
    <row r="1454">
      <c r="C1454" s="225" t="str">
        <f>IFERROR(__xludf.DUMMYFUNCTION("""COMPUTED_VALUE"""),"")</f>
        <v/>
      </c>
      <c r="D1454" s="105"/>
      <c r="E1454" s="105"/>
      <c r="F1454" s="105"/>
      <c r="I1454" s="105"/>
    </row>
    <row r="1455">
      <c r="C1455" s="225" t="str">
        <f>IFERROR(__xludf.DUMMYFUNCTION("""COMPUTED_VALUE"""),"")</f>
        <v/>
      </c>
      <c r="D1455" s="105"/>
      <c r="E1455" s="105"/>
      <c r="F1455" s="105"/>
      <c r="I1455" s="105"/>
    </row>
    <row r="1456">
      <c r="C1456" s="225" t="str">
        <f>IFERROR(__xludf.DUMMYFUNCTION("""COMPUTED_VALUE"""),"")</f>
        <v/>
      </c>
      <c r="D1456" s="105"/>
      <c r="E1456" s="105"/>
      <c r="F1456" s="105"/>
      <c r="I1456" s="105"/>
    </row>
    <row r="1457">
      <c r="C1457" s="225" t="str">
        <f>IFERROR(__xludf.DUMMYFUNCTION("""COMPUTED_VALUE"""),"")</f>
        <v/>
      </c>
      <c r="D1457" s="105"/>
      <c r="E1457" s="105"/>
      <c r="F1457" s="105"/>
      <c r="I1457" s="105"/>
    </row>
    <row r="1458">
      <c r="C1458" s="225" t="str">
        <f>IFERROR(__xludf.DUMMYFUNCTION("""COMPUTED_VALUE"""),"")</f>
        <v/>
      </c>
      <c r="D1458" s="105"/>
      <c r="E1458" s="105"/>
      <c r="F1458" s="105"/>
      <c r="I1458" s="105"/>
    </row>
    <row r="1459">
      <c r="C1459" s="225" t="str">
        <f>IFERROR(__xludf.DUMMYFUNCTION("""COMPUTED_VALUE"""),"")</f>
        <v/>
      </c>
      <c r="D1459" s="105"/>
      <c r="E1459" s="105"/>
      <c r="F1459" s="105"/>
      <c r="I1459" s="105"/>
    </row>
    <row r="1460">
      <c r="C1460" s="225" t="str">
        <f>IFERROR(__xludf.DUMMYFUNCTION("""COMPUTED_VALUE"""),"")</f>
        <v/>
      </c>
      <c r="D1460" s="105"/>
      <c r="E1460" s="105"/>
      <c r="F1460" s="105"/>
      <c r="I1460" s="105"/>
    </row>
    <row r="1461">
      <c r="C1461" s="225" t="str">
        <f>IFERROR(__xludf.DUMMYFUNCTION("""COMPUTED_VALUE"""),"")</f>
        <v/>
      </c>
      <c r="D1461" s="105"/>
      <c r="E1461" s="105"/>
      <c r="F1461" s="105"/>
      <c r="I1461" s="105"/>
    </row>
    <row r="1462">
      <c r="C1462" s="225" t="str">
        <f>IFERROR(__xludf.DUMMYFUNCTION("""COMPUTED_VALUE"""),"")</f>
        <v/>
      </c>
      <c r="D1462" s="105"/>
      <c r="E1462" s="105"/>
      <c r="F1462" s="105"/>
      <c r="I1462" s="105"/>
    </row>
    <row r="1463">
      <c r="C1463" s="225" t="str">
        <f>IFERROR(__xludf.DUMMYFUNCTION("""COMPUTED_VALUE"""),"")</f>
        <v/>
      </c>
      <c r="D1463" s="105"/>
      <c r="E1463" s="105"/>
      <c r="F1463" s="105"/>
      <c r="I1463" s="105"/>
    </row>
    <row r="1464">
      <c r="C1464" s="225" t="str">
        <f>IFERROR(__xludf.DUMMYFUNCTION("""COMPUTED_VALUE"""),"")</f>
        <v/>
      </c>
      <c r="D1464" s="105"/>
      <c r="E1464" s="105"/>
      <c r="F1464" s="105"/>
      <c r="I1464" s="105"/>
    </row>
    <row r="1465">
      <c r="C1465" s="225" t="str">
        <f>IFERROR(__xludf.DUMMYFUNCTION("""COMPUTED_VALUE"""),"")</f>
        <v/>
      </c>
      <c r="D1465" s="105"/>
      <c r="E1465" s="105"/>
      <c r="F1465" s="105"/>
      <c r="I1465" s="105"/>
    </row>
    <row r="1466">
      <c r="C1466" s="225" t="str">
        <f>IFERROR(__xludf.DUMMYFUNCTION("""COMPUTED_VALUE"""),"")</f>
        <v/>
      </c>
      <c r="D1466" s="105"/>
      <c r="E1466" s="105"/>
      <c r="F1466" s="105"/>
      <c r="I1466" s="105"/>
    </row>
    <row r="1467">
      <c r="C1467" s="225" t="str">
        <f>IFERROR(__xludf.DUMMYFUNCTION("""COMPUTED_VALUE"""),"")</f>
        <v/>
      </c>
      <c r="D1467" s="105"/>
      <c r="E1467" s="105"/>
      <c r="F1467" s="105"/>
      <c r="I1467" s="105"/>
    </row>
    <row r="1468">
      <c r="C1468" s="225" t="str">
        <f>IFERROR(__xludf.DUMMYFUNCTION("""COMPUTED_VALUE"""),"")</f>
        <v/>
      </c>
      <c r="D1468" s="105"/>
      <c r="E1468" s="105"/>
      <c r="F1468" s="105"/>
      <c r="I1468" s="105"/>
    </row>
    <row r="1469">
      <c r="C1469" s="225" t="str">
        <f>IFERROR(__xludf.DUMMYFUNCTION("""COMPUTED_VALUE"""),"")</f>
        <v/>
      </c>
      <c r="D1469" s="105"/>
      <c r="E1469" s="105"/>
      <c r="F1469" s="105"/>
      <c r="I1469" s="105"/>
    </row>
    <row r="1470">
      <c r="C1470" s="225" t="str">
        <f>IFERROR(__xludf.DUMMYFUNCTION("""COMPUTED_VALUE"""),"")</f>
        <v/>
      </c>
      <c r="D1470" s="105"/>
      <c r="E1470" s="105"/>
      <c r="F1470" s="105"/>
      <c r="I1470" s="105"/>
    </row>
    <row r="1471">
      <c r="C1471" s="225" t="str">
        <f>IFERROR(__xludf.DUMMYFUNCTION("""COMPUTED_VALUE"""),"")</f>
        <v/>
      </c>
      <c r="D1471" s="105"/>
      <c r="E1471" s="105"/>
      <c r="F1471" s="105"/>
      <c r="I1471" s="105"/>
    </row>
    <row r="1472">
      <c r="C1472" s="225" t="str">
        <f>IFERROR(__xludf.DUMMYFUNCTION("""COMPUTED_VALUE"""),"")</f>
        <v/>
      </c>
      <c r="D1472" s="105"/>
      <c r="E1472" s="105"/>
      <c r="F1472" s="105"/>
      <c r="I1472" s="105"/>
    </row>
    <row r="1473">
      <c r="C1473" s="225" t="str">
        <f>IFERROR(__xludf.DUMMYFUNCTION("""COMPUTED_VALUE"""),"")</f>
        <v/>
      </c>
      <c r="D1473" s="105"/>
      <c r="E1473" s="105"/>
      <c r="F1473" s="105"/>
      <c r="I1473" s="105"/>
    </row>
    <row r="1474">
      <c r="C1474" s="225" t="str">
        <f>IFERROR(__xludf.DUMMYFUNCTION("""COMPUTED_VALUE"""),"")</f>
        <v/>
      </c>
      <c r="D1474" s="105"/>
      <c r="E1474" s="105"/>
      <c r="F1474" s="105"/>
      <c r="I1474" s="105"/>
    </row>
    <row r="1475">
      <c r="C1475" s="225" t="str">
        <f>IFERROR(__xludf.DUMMYFUNCTION("""COMPUTED_VALUE"""),"")</f>
        <v/>
      </c>
      <c r="D1475" s="105"/>
      <c r="E1475" s="105"/>
      <c r="F1475" s="105"/>
      <c r="I1475" s="105"/>
    </row>
    <row r="1476">
      <c r="C1476" s="225" t="str">
        <f>IFERROR(__xludf.DUMMYFUNCTION("""COMPUTED_VALUE"""),"")</f>
        <v/>
      </c>
      <c r="D1476" s="105"/>
      <c r="E1476" s="105"/>
      <c r="F1476" s="105"/>
      <c r="I1476" s="105"/>
    </row>
    <row r="1477">
      <c r="C1477" s="225" t="str">
        <f>IFERROR(__xludf.DUMMYFUNCTION("""COMPUTED_VALUE"""),"")</f>
        <v/>
      </c>
      <c r="D1477" s="105"/>
      <c r="E1477" s="105"/>
      <c r="F1477" s="105"/>
      <c r="I1477" s="105"/>
    </row>
    <row r="1478">
      <c r="C1478" s="225" t="str">
        <f>IFERROR(__xludf.DUMMYFUNCTION("""COMPUTED_VALUE"""),"")</f>
        <v/>
      </c>
      <c r="D1478" s="105"/>
      <c r="E1478" s="105"/>
      <c r="F1478" s="105"/>
      <c r="I1478" s="105"/>
    </row>
    <row r="1479">
      <c r="C1479" s="225" t="str">
        <f>IFERROR(__xludf.DUMMYFUNCTION("""COMPUTED_VALUE"""),"")</f>
        <v/>
      </c>
      <c r="D1479" s="105"/>
      <c r="E1479" s="105"/>
      <c r="F1479" s="105"/>
      <c r="I1479" s="105"/>
    </row>
    <row r="1480">
      <c r="C1480" s="225" t="str">
        <f>IFERROR(__xludf.DUMMYFUNCTION("""COMPUTED_VALUE"""),"")</f>
        <v/>
      </c>
      <c r="D1480" s="105"/>
      <c r="E1480" s="105"/>
      <c r="F1480" s="105"/>
      <c r="I1480" s="105"/>
    </row>
    <row r="1481">
      <c r="C1481" s="225" t="str">
        <f>IFERROR(__xludf.DUMMYFUNCTION("""COMPUTED_VALUE"""),"")</f>
        <v/>
      </c>
      <c r="D1481" s="105"/>
      <c r="E1481" s="105"/>
      <c r="F1481" s="105"/>
      <c r="I1481" s="105"/>
    </row>
    <row r="1482">
      <c r="C1482" s="225" t="str">
        <f>IFERROR(__xludf.DUMMYFUNCTION("""COMPUTED_VALUE"""),"")</f>
        <v/>
      </c>
      <c r="D1482" s="105"/>
      <c r="E1482" s="105"/>
      <c r="F1482" s="105"/>
      <c r="I1482" s="105"/>
    </row>
    <row r="1483">
      <c r="C1483" s="225" t="str">
        <f>IFERROR(__xludf.DUMMYFUNCTION("""COMPUTED_VALUE"""),"")</f>
        <v/>
      </c>
      <c r="D1483" s="105"/>
      <c r="E1483" s="105"/>
      <c r="F1483" s="105"/>
      <c r="I1483" s="105"/>
    </row>
    <row r="1484">
      <c r="C1484" s="225" t="str">
        <f>IFERROR(__xludf.DUMMYFUNCTION("""COMPUTED_VALUE"""),"")</f>
        <v/>
      </c>
      <c r="D1484" s="105"/>
      <c r="E1484" s="105"/>
      <c r="F1484" s="105"/>
      <c r="I1484" s="105"/>
    </row>
    <row r="1485">
      <c r="C1485" s="225" t="str">
        <f>IFERROR(__xludf.DUMMYFUNCTION("""COMPUTED_VALUE"""),"")</f>
        <v/>
      </c>
      <c r="D1485" s="105"/>
      <c r="E1485" s="105"/>
      <c r="F1485" s="105"/>
      <c r="I1485" s="105"/>
    </row>
    <row r="1486">
      <c r="C1486" s="225" t="str">
        <f>IFERROR(__xludf.DUMMYFUNCTION("""COMPUTED_VALUE"""),"")</f>
        <v/>
      </c>
      <c r="D1486" s="105"/>
      <c r="E1486" s="105"/>
      <c r="F1486" s="105"/>
      <c r="I1486" s="105"/>
    </row>
    <row r="1487">
      <c r="C1487" s="225" t="str">
        <f>IFERROR(__xludf.DUMMYFUNCTION("""COMPUTED_VALUE"""),"")</f>
        <v/>
      </c>
      <c r="D1487" s="105"/>
      <c r="E1487" s="105"/>
      <c r="F1487" s="105"/>
      <c r="I1487" s="105"/>
    </row>
    <row r="1488">
      <c r="C1488" s="225" t="str">
        <f>IFERROR(__xludf.DUMMYFUNCTION("""COMPUTED_VALUE"""),"")</f>
        <v/>
      </c>
      <c r="D1488" s="105"/>
      <c r="E1488" s="105"/>
      <c r="F1488" s="105"/>
      <c r="I1488" s="105"/>
    </row>
    <row r="1489">
      <c r="C1489" s="225" t="str">
        <f>IFERROR(__xludf.DUMMYFUNCTION("""COMPUTED_VALUE"""),"")</f>
        <v/>
      </c>
      <c r="D1489" s="105"/>
      <c r="E1489" s="105"/>
      <c r="F1489" s="105"/>
      <c r="I1489" s="105"/>
    </row>
    <row r="1490">
      <c r="C1490" s="225" t="str">
        <f>IFERROR(__xludf.DUMMYFUNCTION("""COMPUTED_VALUE"""),"")</f>
        <v/>
      </c>
      <c r="D1490" s="105"/>
      <c r="E1490" s="105"/>
      <c r="F1490" s="105"/>
      <c r="I1490" s="105"/>
    </row>
    <row r="1491">
      <c r="C1491" s="225" t="str">
        <f>IFERROR(__xludf.DUMMYFUNCTION("""COMPUTED_VALUE"""),"")</f>
        <v/>
      </c>
      <c r="D1491" s="105"/>
      <c r="E1491" s="105"/>
      <c r="F1491" s="105"/>
      <c r="I1491" s="105"/>
    </row>
    <row r="1492">
      <c r="C1492" s="225" t="str">
        <f>IFERROR(__xludf.DUMMYFUNCTION("""COMPUTED_VALUE"""),"")</f>
        <v/>
      </c>
      <c r="D1492" s="105"/>
      <c r="E1492" s="105"/>
      <c r="F1492" s="105"/>
      <c r="I1492" s="105"/>
    </row>
    <row r="1493">
      <c r="C1493" s="225" t="str">
        <f>IFERROR(__xludf.DUMMYFUNCTION("""COMPUTED_VALUE"""),"")</f>
        <v/>
      </c>
      <c r="D1493" s="105"/>
      <c r="E1493" s="105"/>
      <c r="F1493" s="105"/>
      <c r="I1493" s="105"/>
    </row>
    <row r="1494">
      <c r="C1494" s="225" t="str">
        <f>IFERROR(__xludf.DUMMYFUNCTION("""COMPUTED_VALUE"""),"")</f>
        <v/>
      </c>
      <c r="D1494" s="105"/>
      <c r="E1494" s="105"/>
      <c r="F1494" s="105"/>
      <c r="I1494" s="105"/>
    </row>
    <row r="1495">
      <c r="C1495" s="225" t="str">
        <f>IFERROR(__xludf.DUMMYFUNCTION("""COMPUTED_VALUE"""),"")</f>
        <v/>
      </c>
      <c r="D1495" s="105"/>
      <c r="E1495" s="105"/>
      <c r="F1495" s="105"/>
      <c r="I1495" s="105"/>
    </row>
    <row r="1496">
      <c r="C1496" s="225" t="str">
        <f>IFERROR(__xludf.DUMMYFUNCTION("""COMPUTED_VALUE"""),"")</f>
        <v/>
      </c>
      <c r="D1496" s="105"/>
      <c r="E1496" s="105"/>
      <c r="F1496" s="105"/>
      <c r="I1496" s="105"/>
    </row>
    <row r="1497">
      <c r="C1497" s="225" t="str">
        <f>IFERROR(__xludf.DUMMYFUNCTION("""COMPUTED_VALUE"""),"")</f>
        <v/>
      </c>
      <c r="D1497" s="105"/>
      <c r="E1497" s="105"/>
      <c r="F1497" s="105"/>
      <c r="I1497" s="105"/>
    </row>
    <row r="1498">
      <c r="C1498" s="225" t="str">
        <f>IFERROR(__xludf.DUMMYFUNCTION("""COMPUTED_VALUE"""),"")</f>
        <v/>
      </c>
      <c r="D1498" s="105"/>
      <c r="E1498" s="105"/>
      <c r="F1498" s="105"/>
      <c r="I1498" s="105"/>
    </row>
    <row r="1499">
      <c r="C1499" s="225" t="str">
        <f>IFERROR(__xludf.DUMMYFUNCTION("""COMPUTED_VALUE"""),"")</f>
        <v/>
      </c>
      <c r="D1499" s="105"/>
      <c r="E1499" s="105"/>
      <c r="F1499" s="105"/>
      <c r="I1499" s="105"/>
    </row>
    <row r="1500">
      <c r="C1500" s="225" t="str">
        <f>IFERROR(__xludf.DUMMYFUNCTION("""COMPUTED_VALUE"""),"")</f>
        <v/>
      </c>
      <c r="D1500" s="105"/>
      <c r="E1500" s="105"/>
      <c r="F1500" s="105"/>
      <c r="I1500" s="105"/>
    </row>
    <row r="1501">
      <c r="C1501" s="225" t="str">
        <f>IFERROR(__xludf.DUMMYFUNCTION("""COMPUTED_VALUE"""),"")</f>
        <v/>
      </c>
      <c r="D1501" s="105"/>
      <c r="E1501" s="105"/>
      <c r="F1501" s="105"/>
      <c r="I1501" s="105"/>
    </row>
    <row r="1502">
      <c r="C1502" s="225" t="str">
        <f>IFERROR(__xludf.DUMMYFUNCTION("""COMPUTED_VALUE"""),"")</f>
        <v/>
      </c>
      <c r="D1502" s="105"/>
      <c r="E1502" s="105"/>
      <c r="F1502" s="105"/>
      <c r="I1502" s="105"/>
    </row>
    <row r="1503">
      <c r="C1503" s="225" t="str">
        <f>IFERROR(__xludf.DUMMYFUNCTION("""COMPUTED_VALUE"""),"")</f>
        <v/>
      </c>
      <c r="D1503" s="105"/>
      <c r="E1503" s="105"/>
      <c r="F1503" s="105"/>
      <c r="I1503" s="105"/>
    </row>
    <row r="1504">
      <c r="C1504" s="225" t="str">
        <f>IFERROR(__xludf.DUMMYFUNCTION("""COMPUTED_VALUE"""),"")</f>
        <v/>
      </c>
      <c r="D1504" s="105"/>
      <c r="E1504" s="105"/>
      <c r="F1504" s="105"/>
      <c r="I1504" s="105"/>
    </row>
    <row r="1505">
      <c r="C1505" s="225" t="str">
        <f>IFERROR(__xludf.DUMMYFUNCTION("""COMPUTED_VALUE"""),"")</f>
        <v/>
      </c>
      <c r="D1505" s="105"/>
      <c r="E1505" s="105"/>
      <c r="F1505" s="105"/>
      <c r="I1505" s="105"/>
    </row>
    <row r="1506">
      <c r="C1506" s="225" t="str">
        <f>IFERROR(__xludf.DUMMYFUNCTION("""COMPUTED_VALUE"""),"")</f>
        <v/>
      </c>
      <c r="D1506" s="105"/>
      <c r="E1506" s="105"/>
      <c r="F1506" s="105"/>
      <c r="I1506" s="105"/>
    </row>
    <row r="1507">
      <c r="C1507" s="225" t="str">
        <f>IFERROR(__xludf.DUMMYFUNCTION("""COMPUTED_VALUE"""),"")</f>
        <v/>
      </c>
      <c r="D1507" s="105"/>
      <c r="E1507" s="105"/>
      <c r="F1507" s="105"/>
      <c r="I1507" s="105"/>
    </row>
    <row r="1508">
      <c r="C1508" s="225" t="str">
        <f>IFERROR(__xludf.DUMMYFUNCTION("""COMPUTED_VALUE"""),"")</f>
        <v/>
      </c>
      <c r="D1508" s="105"/>
      <c r="E1508" s="105"/>
      <c r="F1508" s="105"/>
      <c r="I1508" s="105"/>
    </row>
    <row r="1509">
      <c r="C1509" s="225" t="str">
        <f>IFERROR(__xludf.DUMMYFUNCTION("""COMPUTED_VALUE"""),"")</f>
        <v/>
      </c>
      <c r="D1509" s="105"/>
      <c r="E1509" s="105"/>
      <c r="F1509" s="105"/>
      <c r="I1509" s="105"/>
    </row>
    <row r="1510">
      <c r="C1510" s="225" t="str">
        <f>IFERROR(__xludf.DUMMYFUNCTION("""COMPUTED_VALUE"""),"")</f>
        <v/>
      </c>
      <c r="D1510" s="105"/>
      <c r="E1510" s="105"/>
      <c r="F1510" s="105"/>
      <c r="I1510" s="105"/>
    </row>
    <row r="1511">
      <c r="C1511" s="225" t="str">
        <f>IFERROR(__xludf.DUMMYFUNCTION("""COMPUTED_VALUE"""),"")</f>
        <v/>
      </c>
      <c r="D1511" s="105"/>
      <c r="E1511" s="105"/>
      <c r="F1511" s="105"/>
      <c r="I1511" s="105"/>
    </row>
    <row r="1512">
      <c r="C1512" s="225" t="str">
        <f>IFERROR(__xludf.DUMMYFUNCTION("""COMPUTED_VALUE"""),"")</f>
        <v/>
      </c>
      <c r="D1512" s="105"/>
      <c r="E1512" s="105"/>
      <c r="F1512" s="105"/>
      <c r="I1512" s="105"/>
    </row>
    <row r="1513">
      <c r="C1513" s="225" t="str">
        <f>IFERROR(__xludf.DUMMYFUNCTION("""COMPUTED_VALUE"""),"")</f>
        <v/>
      </c>
      <c r="D1513" s="105"/>
      <c r="E1513" s="105"/>
      <c r="F1513" s="105"/>
      <c r="I1513" s="105"/>
    </row>
    <row r="1514">
      <c r="C1514" s="225" t="str">
        <f>IFERROR(__xludf.DUMMYFUNCTION("""COMPUTED_VALUE"""),"")</f>
        <v/>
      </c>
      <c r="D1514" s="105"/>
      <c r="E1514" s="105"/>
      <c r="F1514" s="105"/>
      <c r="I1514" s="105"/>
    </row>
    <row r="1515">
      <c r="C1515" s="225" t="str">
        <f>IFERROR(__xludf.DUMMYFUNCTION("""COMPUTED_VALUE"""),"")</f>
        <v/>
      </c>
      <c r="D1515" s="105"/>
      <c r="E1515" s="105"/>
      <c r="F1515" s="105"/>
      <c r="I1515" s="105"/>
    </row>
    <row r="1516">
      <c r="C1516" s="225" t="str">
        <f>IFERROR(__xludf.DUMMYFUNCTION("""COMPUTED_VALUE"""),"")</f>
        <v/>
      </c>
      <c r="D1516" s="105"/>
      <c r="E1516" s="105"/>
      <c r="F1516" s="105"/>
      <c r="I1516" s="105"/>
    </row>
    <row r="1517">
      <c r="C1517" s="225" t="str">
        <f>IFERROR(__xludf.DUMMYFUNCTION("""COMPUTED_VALUE"""),"")</f>
        <v/>
      </c>
      <c r="D1517" s="105"/>
      <c r="E1517" s="105"/>
      <c r="F1517" s="105"/>
      <c r="I1517" s="105"/>
    </row>
    <row r="1518">
      <c r="C1518" s="225" t="str">
        <f>IFERROR(__xludf.DUMMYFUNCTION("""COMPUTED_VALUE"""),"")</f>
        <v/>
      </c>
      <c r="D1518" s="105"/>
      <c r="E1518" s="105"/>
      <c r="F1518" s="105"/>
      <c r="I1518" s="105"/>
    </row>
    <row r="1519">
      <c r="C1519" s="225" t="str">
        <f>IFERROR(__xludf.DUMMYFUNCTION("""COMPUTED_VALUE"""),"")</f>
        <v/>
      </c>
      <c r="D1519" s="105"/>
      <c r="E1519" s="105"/>
      <c r="F1519" s="105"/>
      <c r="I1519" s="105"/>
    </row>
    <row r="1520">
      <c r="C1520" s="225" t="str">
        <f>IFERROR(__xludf.DUMMYFUNCTION("""COMPUTED_VALUE"""),"")</f>
        <v/>
      </c>
      <c r="D1520" s="105"/>
      <c r="E1520" s="105"/>
      <c r="F1520" s="105"/>
      <c r="I1520" s="105"/>
    </row>
    <row r="1521">
      <c r="C1521" s="225" t="str">
        <f>IFERROR(__xludf.DUMMYFUNCTION("""COMPUTED_VALUE"""),"")</f>
        <v/>
      </c>
      <c r="D1521" s="105"/>
      <c r="E1521" s="105"/>
      <c r="F1521" s="105"/>
      <c r="I1521" s="105"/>
    </row>
    <row r="1522">
      <c r="C1522" s="225" t="str">
        <f>IFERROR(__xludf.DUMMYFUNCTION("""COMPUTED_VALUE"""),"")</f>
        <v/>
      </c>
      <c r="D1522" s="105"/>
      <c r="E1522" s="105"/>
      <c r="F1522" s="105"/>
      <c r="I1522" s="105"/>
    </row>
    <row r="1523">
      <c r="C1523" s="225" t="str">
        <f>IFERROR(__xludf.DUMMYFUNCTION("""COMPUTED_VALUE"""),"")</f>
        <v/>
      </c>
      <c r="D1523" s="105"/>
      <c r="E1523" s="105"/>
      <c r="F1523" s="105"/>
      <c r="I1523" s="105"/>
    </row>
    <row r="1524">
      <c r="C1524" s="225" t="str">
        <f>IFERROR(__xludf.DUMMYFUNCTION("""COMPUTED_VALUE"""),"")</f>
        <v/>
      </c>
      <c r="D1524" s="105"/>
      <c r="E1524" s="105"/>
      <c r="F1524" s="105"/>
      <c r="I1524" s="105"/>
    </row>
    <row r="1525">
      <c r="C1525" s="225" t="str">
        <f>IFERROR(__xludf.DUMMYFUNCTION("""COMPUTED_VALUE"""),"")</f>
        <v/>
      </c>
      <c r="D1525" s="105"/>
      <c r="E1525" s="105"/>
      <c r="F1525" s="105"/>
      <c r="I1525" s="105"/>
    </row>
    <row r="1526">
      <c r="C1526" s="225" t="str">
        <f>IFERROR(__xludf.DUMMYFUNCTION("""COMPUTED_VALUE"""),"")</f>
        <v/>
      </c>
      <c r="D1526" s="105"/>
      <c r="E1526" s="105"/>
      <c r="F1526" s="105"/>
      <c r="I1526" s="105"/>
    </row>
    <row r="1527">
      <c r="C1527" s="225" t="str">
        <f>IFERROR(__xludf.DUMMYFUNCTION("""COMPUTED_VALUE"""),"")</f>
        <v/>
      </c>
      <c r="D1527" s="105"/>
      <c r="E1527" s="105"/>
      <c r="F1527" s="105"/>
      <c r="I1527" s="105"/>
    </row>
    <row r="1528">
      <c r="C1528" s="225" t="str">
        <f>IFERROR(__xludf.DUMMYFUNCTION("""COMPUTED_VALUE"""),"")</f>
        <v/>
      </c>
      <c r="D1528" s="105"/>
      <c r="E1528" s="105"/>
      <c r="F1528" s="105"/>
      <c r="I1528" s="105"/>
    </row>
    <row r="1529">
      <c r="C1529" s="225" t="str">
        <f>IFERROR(__xludf.DUMMYFUNCTION("""COMPUTED_VALUE"""),"")</f>
        <v/>
      </c>
      <c r="D1529" s="105"/>
      <c r="E1529" s="105"/>
      <c r="F1529" s="105"/>
      <c r="I1529" s="105"/>
    </row>
    <row r="1530">
      <c r="C1530" s="225" t="str">
        <f>IFERROR(__xludf.DUMMYFUNCTION("""COMPUTED_VALUE"""),"")</f>
        <v/>
      </c>
      <c r="D1530" s="105"/>
      <c r="E1530" s="105"/>
      <c r="F1530" s="105"/>
      <c r="I1530" s="105"/>
    </row>
    <row r="1531">
      <c r="C1531" s="225" t="str">
        <f>IFERROR(__xludf.DUMMYFUNCTION("""COMPUTED_VALUE"""),"")</f>
        <v/>
      </c>
      <c r="D1531" s="105"/>
      <c r="E1531" s="105"/>
      <c r="F1531" s="105"/>
      <c r="I1531" s="105"/>
    </row>
    <row r="1532">
      <c r="C1532" s="225" t="str">
        <f>IFERROR(__xludf.DUMMYFUNCTION("""COMPUTED_VALUE"""),"")</f>
        <v/>
      </c>
      <c r="D1532" s="105"/>
      <c r="E1532" s="105"/>
      <c r="F1532" s="105"/>
      <c r="I1532" s="105"/>
    </row>
    <row r="1533">
      <c r="C1533" s="225" t="str">
        <f>IFERROR(__xludf.DUMMYFUNCTION("""COMPUTED_VALUE"""),"")</f>
        <v/>
      </c>
      <c r="D1533" s="105"/>
      <c r="E1533" s="105"/>
      <c r="F1533" s="105"/>
      <c r="I1533" s="105"/>
    </row>
    <row r="1534">
      <c r="C1534" s="225" t="str">
        <f>IFERROR(__xludf.DUMMYFUNCTION("""COMPUTED_VALUE"""),"")</f>
        <v/>
      </c>
      <c r="D1534" s="105"/>
      <c r="E1534" s="105"/>
      <c r="F1534" s="105"/>
      <c r="I1534" s="105"/>
    </row>
    <row r="1535">
      <c r="C1535" s="225" t="str">
        <f>IFERROR(__xludf.DUMMYFUNCTION("""COMPUTED_VALUE"""),"")</f>
        <v/>
      </c>
      <c r="D1535" s="105"/>
      <c r="E1535" s="105"/>
      <c r="F1535" s="105"/>
      <c r="I1535" s="105"/>
    </row>
    <row r="1536">
      <c r="C1536" s="225" t="str">
        <f>IFERROR(__xludf.DUMMYFUNCTION("""COMPUTED_VALUE"""),"")</f>
        <v/>
      </c>
      <c r="D1536" s="105"/>
      <c r="E1536" s="105"/>
      <c r="F1536" s="105"/>
      <c r="I1536" s="105"/>
    </row>
    <row r="1537">
      <c r="C1537" s="225" t="str">
        <f>IFERROR(__xludf.DUMMYFUNCTION("""COMPUTED_VALUE"""),"")</f>
        <v/>
      </c>
      <c r="D1537" s="105"/>
      <c r="E1537" s="105"/>
      <c r="F1537" s="105"/>
      <c r="I1537" s="105"/>
    </row>
    <row r="1538">
      <c r="C1538" s="225" t="str">
        <f>IFERROR(__xludf.DUMMYFUNCTION("""COMPUTED_VALUE"""),"")</f>
        <v/>
      </c>
      <c r="D1538" s="105"/>
      <c r="E1538" s="105"/>
      <c r="F1538" s="105"/>
      <c r="I1538" s="105"/>
    </row>
    <row r="1539">
      <c r="C1539" s="225" t="str">
        <f>IFERROR(__xludf.DUMMYFUNCTION("""COMPUTED_VALUE"""),"")</f>
        <v/>
      </c>
      <c r="D1539" s="105"/>
      <c r="E1539" s="105"/>
      <c r="F1539" s="105"/>
      <c r="I1539" s="105"/>
    </row>
    <row r="1540">
      <c r="C1540" s="225" t="str">
        <f>IFERROR(__xludf.DUMMYFUNCTION("""COMPUTED_VALUE"""),"")</f>
        <v/>
      </c>
      <c r="D1540" s="105"/>
      <c r="E1540" s="105"/>
      <c r="F1540" s="105"/>
      <c r="I1540" s="105"/>
    </row>
    <row r="1541">
      <c r="C1541" s="225" t="str">
        <f>IFERROR(__xludf.DUMMYFUNCTION("""COMPUTED_VALUE"""),"")</f>
        <v/>
      </c>
      <c r="D1541" s="105"/>
      <c r="E1541" s="105"/>
      <c r="F1541" s="105"/>
      <c r="I1541" s="105"/>
    </row>
    <row r="1542">
      <c r="C1542" s="225" t="str">
        <f>IFERROR(__xludf.DUMMYFUNCTION("""COMPUTED_VALUE"""),"")</f>
        <v/>
      </c>
      <c r="D1542" s="105"/>
      <c r="E1542" s="105"/>
      <c r="F1542" s="105"/>
      <c r="I1542" s="105"/>
    </row>
    <row r="1543">
      <c r="C1543" s="225" t="str">
        <f>IFERROR(__xludf.DUMMYFUNCTION("""COMPUTED_VALUE"""),"")</f>
        <v/>
      </c>
      <c r="D1543" s="105"/>
      <c r="E1543" s="105"/>
      <c r="F1543" s="105"/>
      <c r="I1543" s="105"/>
    </row>
    <row r="1544">
      <c r="C1544" s="225" t="str">
        <f>IFERROR(__xludf.DUMMYFUNCTION("""COMPUTED_VALUE"""),"")</f>
        <v/>
      </c>
      <c r="D1544" s="105"/>
      <c r="E1544" s="105"/>
      <c r="F1544" s="105"/>
      <c r="I1544" s="105"/>
    </row>
    <row r="1545">
      <c r="C1545" s="225" t="str">
        <f>IFERROR(__xludf.DUMMYFUNCTION("""COMPUTED_VALUE"""),"")</f>
        <v/>
      </c>
      <c r="D1545" s="105"/>
      <c r="E1545" s="105"/>
      <c r="F1545" s="105"/>
      <c r="I1545" s="105"/>
    </row>
    <row r="1546">
      <c r="C1546" s="225" t="str">
        <f>IFERROR(__xludf.DUMMYFUNCTION("""COMPUTED_VALUE"""),"")</f>
        <v/>
      </c>
      <c r="D1546" s="105"/>
      <c r="E1546" s="105"/>
      <c r="F1546" s="105"/>
      <c r="I1546" s="105"/>
    </row>
    <row r="1547">
      <c r="C1547" s="225" t="str">
        <f>IFERROR(__xludf.DUMMYFUNCTION("""COMPUTED_VALUE"""),"")</f>
        <v/>
      </c>
      <c r="D1547" s="105"/>
      <c r="E1547" s="105"/>
      <c r="F1547" s="105"/>
      <c r="I1547" s="105"/>
    </row>
    <row r="1548">
      <c r="C1548" s="225" t="str">
        <f>IFERROR(__xludf.DUMMYFUNCTION("""COMPUTED_VALUE"""),"")</f>
        <v/>
      </c>
      <c r="D1548" s="105"/>
      <c r="E1548" s="105"/>
      <c r="F1548" s="105"/>
      <c r="I1548" s="105"/>
    </row>
    <row r="1549">
      <c r="C1549" s="225" t="str">
        <f>IFERROR(__xludf.DUMMYFUNCTION("""COMPUTED_VALUE"""),"")</f>
        <v/>
      </c>
      <c r="D1549" s="105"/>
      <c r="E1549" s="105"/>
      <c r="F1549" s="105"/>
      <c r="I1549" s="105"/>
    </row>
    <row r="1550">
      <c r="C1550" s="225" t="str">
        <f>IFERROR(__xludf.DUMMYFUNCTION("""COMPUTED_VALUE"""),"")</f>
        <v/>
      </c>
      <c r="D1550" s="105"/>
      <c r="E1550" s="105"/>
      <c r="F1550" s="105"/>
      <c r="I1550" s="105"/>
    </row>
    <row r="1551">
      <c r="C1551" s="225" t="str">
        <f>IFERROR(__xludf.DUMMYFUNCTION("""COMPUTED_VALUE"""),"")</f>
        <v/>
      </c>
      <c r="D1551" s="105"/>
      <c r="E1551" s="105"/>
      <c r="F1551" s="105"/>
      <c r="I1551" s="105"/>
    </row>
    <row r="1552">
      <c r="C1552" s="225" t="str">
        <f>IFERROR(__xludf.DUMMYFUNCTION("""COMPUTED_VALUE"""),"")</f>
        <v/>
      </c>
      <c r="D1552" s="105"/>
      <c r="E1552" s="105"/>
      <c r="F1552" s="105"/>
      <c r="I1552" s="105"/>
    </row>
    <row r="1553">
      <c r="C1553" s="225" t="str">
        <f>IFERROR(__xludf.DUMMYFUNCTION("""COMPUTED_VALUE"""),"")</f>
        <v/>
      </c>
      <c r="D1553" s="105"/>
      <c r="E1553" s="105"/>
      <c r="F1553" s="105"/>
      <c r="I1553" s="105"/>
    </row>
    <row r="1554">
      <c r="C1554" s="225" t="str">
        <f>IFERROR(__xludf.DUMMYFUNCTION("""COMPUTED_VALUE"""),"")</f>
        <v/>
      </c>
      <c r="D1554" s="105"/>
      <c r="E1554" s="105"/>
      <c r="F1554" s="105"/>
      <c r="I1554" s="105"/>
    </row>
    <row r="1555">
      <c r="C1555" s="225" t="str">
        <f>IFERROR(__xludf.DUMMYFUNCTION("""COMPUTED_VALUE"""),"")</f>
        <v/>
      </c>
      <c r="D1555" s="105"/>
      <c r="E1555" s="105"/>
      <c r="F1555" s="105"/>
      <c r="I1555" s="105"/>
    </row>
    <row r="1556">
      <c r="C1556" s="225" t="str">
        <f>IFERROR(__xludf.DUMMYFUNCTION("""COMPUTED_VALUE"""),"")</f>
        <v/>
      </c>
      <c r="D1556" s="105"/>
      <c r="E1556" s="105"/>
      <c r="F1556" s="105"/>
      <c r="I1556" s="105"/>
    </row>
    <row r="1557">
      <c r="C1557" s="225" t="str">
        <f>IFERROR(__xludf.DUMMYFUNCTION("""COMPUTED_VALUE"""),"")</f>
        <v/>
      </c>
      <c r="D1557" s="105"/>
      <c r="E1557" s="105"/>
      <c r="F1557" s="105"/>
      <c r="I1557" s="105"/>
    </row>
    <row r="1558">
      <c r="C1558" s="225" t="str">
        <f>IFERROR(__xludf.DUMMYFUNCTION("""COMPUTED_VALUE"""),"")</f>
        <v/>
      </c>
      <c r="D1558" s="105"/>
      <c r="E1558" s="105"/>
      <c r="F1558" s="105"/>
      <c r="I1558" s="105"/>
    </row>
    <row r="1559">
      <c r="C1559" s="225" t="str">
        <f>IFERROR(__xludf.DUMMYFUNCTION("""COMPUTED_VALUE"""),"")</f>
        <v/>
      </c>
      <c r="D1559" s="105"/>
      <c r="E1559" s="105"/>
      <c r="F1559" s="105"/>
      <c r="I1559" s="105"/>
    </row>
    <row r="1560">
      <c r="C1560" s="225" t="str">
        <f>IFERROR(__xludf.DUMMYFUNCTION("""COMPUTED_VALUE"""),"")</f>
        <v/>
      </c>
      <c r="D1560" s="105"/>
      <c r="E1560" s="105"/>
      <c r="F1560" s="105"/>
      <c r="I1560" s="105"/>
    </row>
    <row r="1561">
      <c r="C1561" s="225" t="str">
        <f>IFERROR(__xludf.DUMMYFUNCTION("""COMPUTED_VALUE"""),"")</f>
        <v/>
      </c>
      <c r="D1561" s="105"/>
      <c r="E1561" s="105"/>
      <c r="F1561" s="105"/>
      <c r="I1561" s="105"/>
    </row>
    <row r="1562">
      <c r="C1562" s="225" t="str">
        <f>IFERROR(__xludf.DUMMYFUNCTION("""COMPUTED_VALUE"""),"")</f>
        <v/>
      </c>
      <c r="D1562" s="105"/>
      <c r="E1562" s="105"/>
      <c r="F1562" s="105"/>
      <c r="I1562" s="105"/>
    </row>
    <row r="1563">
      <c r="C1563" s="225" t="str">
        <f>IFERROR(__xludf.DUMMYFUNCTION("""COMPUTED_VALUE"""),"")</f>
        <v/>
      </c>
      <c r="D1563" s="105"/>
      <c r="E1563" s="105"/>
      <c r="F1563" s="105"/>
      <c r="I1563" s="105"/>
    </row>
    <row r="1564">
      <c r="C1564" s="225" t="str">
        <f>IFERROR(__xludf.DUMMYFUNCTION("""COMPUTED_VALUE"""),"")</f>
        <v/>
      </c>
      <c r="D1564" s="105"/>
      <c r="E1564" s="105"/>
      <c r="F1564" s="105"/>
      <c r="I1564" s="105"/>
    </row>
    <row r="1565">
      <c r="C1565" s="225" t="str">
        <f>IFERROR(__xludf.DUMMYFUNCTION("""COMPUTED_VALUE"""),"")</f>
        <v/>
      </c>
      <c r="D1565" s="105"/>
      <c r="E1565" s="105"/>
      <c r="F1565" s="105"/>
      <c r="I1565" s="105"/>
    </row>
    <row r="1566">
      <c r="C1566" s="225" t="str">
        <f>IFERROR(__xludf.DUMMYFUNCTION("""COMPUTED_VALUE"""),"")</f>
        <v/>
      </c>
      <c r="D1566" s="105"/>
      <c r="E1566" s="105"/>
      <c r="F1566" s="105"/>
      <c r="I1566" s="105"/>
    </row>
    <row r="1567">
      <c r="C1567" s="225" t="str">
        <f>IFERROR(__xludf.DUMMYFUNCTION("""COMPUTED_VALUE"""),"")</f>
        <v/>
      </c>
      <c r="D1567" s="105"/>
      <c r="E1567" s="105"/>
      <c r="F1567" s="105"/>
      <c r="I1567" s="105"/>
    </row>
    <row r="1568">
      <c r="C1568" s="225" t="str">
        <f>IFERROR(__xludf.DUMMYFUNCTION("""COMPUTED_VALUE"""),"")</f>
        <v/>
      </c>
      <c r="D1568" s="105"/>
      <c r="E1568" s="105"/>
      <c r="F1568" s="105"/>
      <c r="I1568" s="105"/>
    </row>
    <row r="1569">
      <c r="C1569" s="225" t="str">
        <f>IFERROR(__xludf.DUMMYFUNCTION("""COMPUTED_VALUE"""),"")</f>
        <v/>
      </c>
      <c r="D1569" s="105"/>
      <c r="E1569" s="105"/>
      <c r="F1569" s="105"/>
      <c r="I1569" s="105"/>
    </row>
    <row r="1570">
      <c r="C1570" s="225" t="str">
        <f>IFERROR(__xludf.DUMMYFUNCTION("""COMPUTED_VALUE"""),"")</f>
        <v/>
      </c>
      <c r="D1570" s="105"/>
      <c r="E1570" s="105"/>
      <c r="F1570" s="105"/>
      <c r="I1570" s="105"/>
    </row>
    <row r="1571">
      <c r="C1571" s="225" t="str">
        <f>IFERROR(__xludf.DUMMYFUNCTION("""COMPUTED_VALUE"""),"")</f>
        <v/>
      </c>
      <c r="D1571" s="105"/>
      <c r="E1571" s="105"/>
      <c r="F1571" s="105"/>
      <c r="I1571" s="105"/>
    </row>
    <row r="1572">
      <c r="C1572" s="225" t="str">
        <f>IFERROR(__xludf.DUMMYFUNCTION("""COMPUTED_VALUE"""),"")</f>
        <v/>
      </c>
      <c r="D1572" s="105"/>
      <c r="E1572" s="105"/>
      <c r="F1572" s="105"/>
      <c r="I1572" s="105"/>
    </row>
    <row r="1573">
      <c r="C1573" s="225" t="str">
        <f>IFERROR(__xludf.DUMMYFUNCTION("""COMPUTED_VALUE"""),"")</f>
        <v/>
      </c>
      <c r="D1573" s="105"/>
      <c r="E1573" s="105"/>
      <c r="F1573" s="105"/>
      <c r="I1573" s="105"/>
    </row>
    <row r="1574">
      <c r="C1574" s="225" t="str">
        <f>IFERROR(__xludf.DUMMYFUNCTION("""COMPUTED_VALUE"""),"")</f>
        <v/>
      </c>
      <c r="D1574" s="105"/>
      <c r="E1574" s="105"/>
      <c r="F1574" s="105"/>
      <c r="I1574" s="105"/>
    </row>
    <row r="1575">
      <c r="C1575" s="225" t="str">
        <f>IFERROR(__xludf.DUMMYFUNCTION("""COMPUTED_VALUE"""),"")</f>
        <v/>
      </c>
      <c r="D1575" s="105"/>
      <c r="E1575" s="105"/>
      <c r="F1575" s="105"/>
      <c r="I1575" s="105"/>
    </row>
    <row r="1576">
      <c r="C1576" s="225" t="str">
        <f>IFERROR(__xludf.DUMMYFUNCTION("""COMPUTED_VALUE"""),"")</f>
        <v/>
      </c>
      <c r="D1576" s="105"/>
      <c r="E1576" s="105"/>
      <c r="F1576" s="105"/>
      <c r="I1576" s="105"/>
    </row>
    <row r="1577">
      <c r="C1577" s="225" t="str">
        <f>IFERROR(__xludf.DUMMYFUNCTION("""COMPUTED_VALUE"""),"")</f>
        <v/>
      </c>
      <c r="D1577" s="105"/>
      <c r="E1577" s="105"/>
      <c r="F1577" s="105"/>
      <c r="I1577" s="105"/>
    </row>
    <row r="1578">
      <c r="C1578" s="225" t="str">
        <f>IFERROR(__xludf.DUMMYFUNCTION("""COMPUTED_VALUE"""),"")</f>
        <v/>
      </c>
      <c r="D1578" s="105"/>
      <c r="E1578" s="105"/>
      <c r="F1578" s="105"/>
      <c r="I1578" s="105"/>
    </row>
    <row r="1579">
      <c r="C1579" s="225" t="str">
        <f>IFERROR(__xludf.DUMMYFUNCTION("""COMPUTED_VALUE"""),"")</f>
        <v/>
      </c>
      <c r="D1579" s="105"/>
      <c r="E1579" s="105"/>
      <c r="F1579" s="105"/>
      <c r="I1579" s="105"/>
    </row>
    <row r="1580">
      <c r="C1580" s="225" t="str">
        <f>IFERROR(__xludf.DUMMYFUNCTION("""COMPUTED_VALUE"""),"")</f>
        <v/>
      </c>
      <c r="D1580" s="105"/>
      <c r="E1580" s="105"/>
      <c r="F1580" s="105"/>
      <c r="I1580" s="105"/>
    </row>
    <row r="1581">
      <c r="C1581" s="225" t="str">
        <f>IFERROR(__xludf.DUMMYFUNCTION("""COMPUTED_VALUE"""),"")</f>
        <v/>
      </c>
      <c r="D1581" s="105"/>
      <c r="E1581" s="105"/>
      <c r="F1581" s="105"/>
      <c r="I1581" s="105"/>
    </row>
    <row r="1582">
      <c r="C1582" s="225" t="str">
        <f>IFERROR(__xludf.DUMMYFUNCTION("""COMPUTED_VALUE"""),"")</f>
        <v/>
      </c>
      <c r="D1582" s="105"/>
      <c r="E1582" s="105"/>
      <c r="F1582" s="105"/>
      <c r="I1582" s="105"/>
    </row>
    <row r="1583">
      <c r="C1583" s="225" t="str">
        <f>IFERROR(__xludf.DUMMYFUNCTION("""COMPUTED_VALUE"""),"")</f>
        <v/>
      </c>
      <c r="D1583" s="105"/>
      <c r="E1583" s="105"/>
      <c r="F1583" s="105"/>
      <c r="I1583" s="105"/>
    </row>
    <row r="1584">
      <c r="C1584" s="225" t="str">
        <f>IFERROR(__xludf.DUMMYFUNCTION("""COMPUTED_VALUE"""),"")</f>
        <v/>
      </c>
      <c r="D1584" s="105"/>
      <c r="E1584" s="105"/>
      <c r="F1584" s="105"/>
      <c r="I1584" s="105"/>
    </row>
    <row r="1585">
      <c r="C1585" s="225" t="str">
        <f>IFERROR(__xludf.DUMMYFUNCTION("""COMPUTED_VALUE"""),"")</f>
        <v/>
      </c>
      <c r="D1585" s="105"/>
      <c r="E1585" s="105"/>
      <c r="F1585" s="105"/>
      <c r="I1585" s="105"/>
    </row>
    <row r="1586">
      <c r="C1586" s="225" t="str">
        <f>IFERROR(__xludf.DUMMYFUNCTION("""COMPUTED_VALUE"""),"")</f>
        <v/>
      </c>
      <c r="D1586" s="105"/>
      <c r="E1586" s="105"/>
      <c r="F1586" s="105"/>
      <c r="I1586" s="105"/>
    </row>
    <row r="1587">
      <c r="C1587" s="225" t="str">
        <f>IFERROR(__xludf.DUMMYFUNCTION("""COMPUTED_VALUE"""),"")</f>
        <v/>
      </c>
      <c r="D1587" s="105"/>
      <c r="E1587" s="105"/>
      <c r="F1587" s="105"/>
      <c r="I1587" s="105"/>
    </row>
    <row r="1588">
      <c r="C1588" s="225" t="str">
        <f>IFERROR(__xludf.DUMMYFUNCTION("""COMPUTED_VALUE"""),"")</f>
        <v/>
      </c>
      <c r="D1588" s="105"/>
      <c r="E1588" s="105"/>
      <c r="F1588" s="105"/>
      <c r="I1588" s="105"/>
    </row>
    <row r="1589">
      <c r="C1589" s="225" t="str">
        <f>IFERROR(__xludf.DUMMYFUNCTION("""COMPUTED_VALUE"""),"")</f>
        <v/>
      </c>
      <c r="D1589" s="105"/>
      <c r="E1589" s="105"/>
      <c r="F1589" s="105"/>
      <c r="I1589" s="105"/>
    </row>
    <row r="1590">
      <c r="C1590" s="225" t="str">
        <f>IFERROR(__xludf.DUMMYFUNCTION("""COMPUTED_VALUE"""),"")</f>
        <v/>
      </c>
      <c r="D1590" s="105"/>
      <c r="E1590" s="105"/>
      <c r="F1590" s="105"/>
      <c r="I1590" s="105"/>
    </row>
    <row r="1591">
      <c r="C1591" s="225" t="str">
        <f>IFERROR(__xludf.DUMMYFUNCTION("""COMPUTED_VALUE"""),"")</f>
        <v/>
      </c>
      <c r="D1591" s="105"/>
      <c r="E1591" s="105"/>
      <c r="F1591" s="105"/>
      <c r="I1591" s="105"/>
    </row>
    <row r="1592">
      <c r="C1592" s="225" t="str">
        <f>IFERROR(__xludf.DUMMYFUNCTION("""COMPUTED_VALUE"""),"")</f>
        <v/>
      </c>
      <c r="D1592" s="105"/>
      <c r="E1592" s="105"/>
      <c r="F1592" s="105"/>
      <c r="I1592" s="105"/>
    </row>
    <row r="1593">
      <c r="C1593" s="225" t="str">
        <f>IFERROR(__xludf.DUMMYFUNCTION("""COMPUTED_VALUE"""),"")</f>
        <v/>
      </c>
      <c r="D1593" s="105"/>
      <c r="E1593" s="105"/>
      <c r="F1593" s="105"/>
      <c r="I1593" s="105"/>
    </row>
    <row r="1594">
      <c r="C1594" s="225" t="str">
        <f>IFERROR(__xludf.DUMMYFUNCTION("""COMPUTED_VALUE"""),"")</f>
        <v/>
      </c>
      <c r="D1594" s="105"/>
      <c r="E1594" s="105"/>
      <c r="F1594" s="105"/>
      <c r="I1594" s="105"/>
    </row>
    <row r="1595">
      <c r="C1595" s="225" t="str">
        <f>IFERROR(__xludf.DUMMYFUNCTION("""COMPUTED_VALUE"""),"")</f>
        <v/>
      </c>
      <c r="D1595" s="105"/>
      <c r="E1595" s="105"/>
      <c r="F1595" s="105"/>
      <c r="I1595" s="105"/>
    </row>
    <row r="1596">
      <c r="C1596" s="225" t="str">
        <f>IFERROR(__xludf.DUMMYFUNCTION("""COMPUTED_VALUE"""),"")</f>
        <v/>
      </c>
      <c r="D1596" s="105"/>
      <c r="E1596" s="105"/>
      <c r="F1596" s="105"/>
      <c r="I1596" s="105"/>
    </row>
    <row r="1597">
      <c r="C1597" s="225" t="str">
        <f>IFERROR(__xludf.DUMMYFUNCTION("""COMPUTED_VALUE"""),"")</f>
        <v/>
      </c>
      <c r="D1597" s="105"/>
      <c r="E1597" s="105"/>
      <c r="F1597" s="105"/>
      <c r="I1597" s="105"/>
    </row>
    <row r="1598">
      <c r="C1598" s="225" t="str">
        <f>IFERROR(__xludf.DUMMYFUNCTION("""COMPUTED_VALUE"""),"")</f>
        <v/>
      </c>
      <c r="D1598" s="105"/>
      <c r="E1598" s="105"/>
      <c r="F1598" s="105"/>
      <c r="I1598" s="105"/>
    </row>
    <row r="1599">
      <c r="C1599" s="225" t="str">
        <f>IFERROR(__xludf.DUMMYFUNCTION("""COMPUTED_VALUE"""),"")</f>
        <v/>
      </c>
      <c r="D1599" s="105"/>
      <c r="E1599" s="105"/>
      <c r="F1599" s="105"/>
      <c r="I1599" s="105"/>
    </row>
    <row r="1600">
      <c r="C1600" s="225" t="str">
        <f>IFERROR(__xludf.DUMMYFUNCTION("""COMPUTED_VALUE"""),"")</f>
        <v/>
      </c>
      <c r="D1600" s="105"/>
      <c r="E1600" s="105"/>
      <c r="F1600" s="105"/>
      <c r="I1600" s="105"/>
    </row>
    <row r="1601">
      <c r="C1601" s="225" t="str">
        <f>IFERROR(__xludf.DUMMYFUNCTION("""COMPUTED_VALUE"""),"")</f>
        <v/>
      </c>
      <c r="D1601" s="105"/>
      <c r="E1601" s="105"/>
      <c r="F1601" s="105"/>
      <c r="I1601" s="105"/>
    </row>
    <row r="1602">
      <c r="C1602" s="225" t="str">
        <f>IFERROR(__xludf.DUMMYFUNCTION("""COMPUTED_VALUE"""),"")</f>
        <v/>
      </c>
      <c r="D1602" s="105"/>
      <c r="E1602" s="105"/>
      <c r="F1602" s="105"/>
      <c r="I1602" s="105"/>
    </row>
    <row r="1603">
      <c r="C1603" s="225" t="str">
        <f>IFERROR(__xludf.DUMMYFUNCTION("""COMPUTED_VALUE"""),"")</f>
        <v/>
      </c>
      <c r="D1603" s="105"/>
      <c r="E1603" s="105"/>
      <c r="F1603" s="105"/>
      <c r="I1603" s="105"/>
    </row>
    <row r="1604">
      <c r="C1604" s="225" t="str">
        <f>IFERROR(__xludf.DUMMYFUNCTION("""COMPUTED_VALUE"""),"")</f>
        <v/>
      </c>
      <c r="D1604" s="105"/>
      <c r="E1604" s="105"/>
      <c r="F1604" s="105"/>
      <c r="I1604" s="105"/>
    </row>
    <row r="1605">
      <c r="C1605" s="225" t="str">
        <f>IFERROR(__xludf.DUMMYFUNCTION("""COMPUTED_VALUE"""),"")</f>
        <v/>
      </c>
      <c r="D1605" s="105"/>
      <c r="E1605" s="105"/>
      <c r="F1605" s="105"/>
      <c r="I1605" s="105"/>
    </row>
    <row r="1606">
      <c r="C1606" s="225" t="str">
        <f>IFERROR(__xludf.DUMMYFUNCTION("""COMPUTED_VALUE"""),"")</f>
        <v/>
      </c>
      <c r="D1606" s="105"/>
      <c r="E1606" s="105"/>
      <c r="F1606" s="105"/>
      <c r="I1606" s="105"/>
    </row>
    <row r="1607">
      <c r="C1607" s="225" t="str">
        <f>IFERROR(__xludf.DUMMYFUNCTION("""COMPUTED_VALUE"""),"")</f>
        <v/>
      </c>
      <c r="D1607" s="105"/>
      <c r="E1607" s="105"/>
      <c r="F1607" s="105"/>
      <c r="I1607" s="105"/>
    </row>
    <row r="1608">
      <c r="C1608" s="225" t="str">
        <f>IFERROR(__xludf.DUMMYFUNCTION("""COMPUTED_VALUE"""),"")</f>
        <v/>
      </c>
      <c r="D1608" s="105"/>
      <c r="E1608" s="105"/>
      <c r="F1608" s="105"/>
      <c r="I1608" s="105"/>
    </row>
    <row r="1609">
      <c r="C1609" s="225" t="str">
        <f>IFERROR(__xludf.DUMMYFUNCTION("""COMPUTED_VALUE"""),"")</f>
        <v/>
      </c>
      <c r="D1609" s="105"/>
      <c r="E1609" s="105"/>
      <c r="F1609" s="105"/>
      <c r="I1609" s="105"/>
    </row>
    <row r="1610">
      <c r="C1610" s="225" t="str">
        <f>IFERROR(__xludf.DUMMYFUNCTION("""COMPUTED_VALUE"""),"")</f>
        <v/>
      </c>
      <c r="D1610" s="105"/>
      <c r="E1610" s="105"/>
      <c r="F1610" s="105"/>
      <c r="I1610" s="105"/>
    </row>
    <row r="1611">
      <c r="C1611" s="225" t="str">
        <f>IFERROR(__xludf.DUMMYFUNCTION("""COMPUTED_VALUE"""),"")</f>
        <v/>
      </c>
      <c r="D1611" s="105"/>
      <c r="E1611" s="105"/>
      <c r="F1611" s="105"/>
      <c r="I1611" s="105"/>
    </row>
    <row r="1612">
      <c r="C1612" s="225" t="str">
        <f>IFERROR(__xludf.DUMMYFUNCTION("""COMPUTED_VALUE"""),"")</f>
        <v/>
      </c>
      <c r="D1612" s="105"/>
      <c r="E1612" s="105"/>
      <c r="F1612" s="105"/>
      <c r="I1612" s="105"/>
    </row>
    <row r="1613">
      <c r="C1613" s="225" t="str">
        <f>IFERROR(__xludf.DUMMYFUNCTION("""COMPUTED_VALUE"""),"")</f>
        <v/>
      </c>
      <c r="D1613" s="105"/>
      <c r="E1613" s="105"/>
      <c r="F1613" s="105"/>
      <c r="I1613" s="105"/>
    </row>
    <row r="1614">
      <c r="C1614" s="225" t="str">
        <f>IFERROR(__xludf.DUMMYFUNCTION("""COMPUTED_VALUE"""),"")</f>
        <v/>
      </c>
      <c r="D1614" s="105"/>
      <c r="E1614" s="105"/>
      <c r="F1614" s="105"/>
      <c r="I1614" s="105"/>
    </row>
    <row r="1615">
      <c r="C1615" s="225" t="str">
        <f>IFERROR(__xludf.DUMMYFUNCTION("""COMPUTED_VALUE"""),"")</f>
        <v/>
      </c>
      <c r="D1615" s="105"/>
      <c r="E1615" s="105"/>
      <c r="F1615" s="105"/>
      <c r="I1615" s="105"/>
    </row>
    <row r="1616">
      <c r="C1616" s="225" t="str">
        <f>IFERROR(__xludf.DUMMYFUNCTION("""COMPUTED_VALUE"""),"")</f>
        <v/>
      </c>
      <c r="D1616" s="105"/>
      <c r="E1616" s="105"/>
      <c r="F1616" s="105"/>
      <c r="I1616" s="105"/>
    </row>
    <row r="1617">
      <c r="C1617" s="225" t="str">
        <f>IFERROR(__xludf.DUMMYFUNCTION("""COMPUTED_VALUE"""),"")</f>
        <v/>
      </c>
      <c r="D1617" s="105"/>
      <c r="E1617" s="105"/>
      <c r="F1617" s="105"/>
      <c r="I1617" s="105"/>
    </row>
    <row r="1618">
      <c r="C1618" s="225" t="str">
        <f>IFERROR(__xludf.DUMMYFUNCTION("""COMPUTED_VALUE"""),"")</f>
        <v/>
      </c>
      <c r="D1618" s="105"/>
      <c r="E1618" s="105"/>
      <c r="F1618" s="105"/>
      <c r="I1618" s="105"/>
    </row>
    <row r="1619">
      <c r="C1619" s="225" t="str">
        <f>IFERROR(__xludf.DUMMYFUNCTION("""COMPUTED_VALUE"""),"")</f>
        <v/>
      </c>
      <c r="D1619" s="105"/>
      <c r="E1619" s="105"/>
      <c r="F1619" s="105"/>
      <c r="I1619" s="105"/>
    </row>
    <row r="1620">
      <c r="C1620" s="225" t="str">
        <f>IFERROR(__xludf.DUMMYFUNCTION("""COMPUTED_VALUE"""),"")</f>
        <v/>
      </c>
      <c r="D1620" s="105"/>
      <c r="E1620" s="105"/>
      <c r="F1620" s="105"/>
      <c r="I1620" s="105"/>
    </row>
    <row r="1621">
      <c r="C1621" s="225" t="str">
        <f>IFERROR(__xludf.DUMMYFUNCTION("""COMPUTED_VALUE"""),"")</f>
        <v/>
      </c>
      <c r="D1621" s="105"/>
      <c r="E1621" s="105"/>
      <c r="F1621" s="105"/>
      <c r="I1621" s="105"/>
    </row>
    <row r="1622">
      <c r="C1622" s="225" t="str">
        <f>IFERROR(__xludf.DUMMYFUNCTION("""COMPUTED_VALUE"""),"")</f>
        <v/>
      </c>
      <c r="D1622" s="105"/>
      <c r="E1622" s="105"/>
      <c r="F1622" s="105"/>
      <c r="I1622" s="105"/>
    </row>
    <row r="1623">
      <c r="C1623" s="225" t="str">
        <f>IFERROR(__xludf.DUMMYFUNCTION("""COMPUTED_VALUE"""),"")</f>
        <v/>
      </c>
      <c r="D1623" s="105"/>
      <c r="E1623" s="105"/>
      <c r="F1623" s="105"/>
      <c r="I1623" s="105"/>
    </row>
    <row r="1624">
      <c r="C1624" s="225" t="str">
        <f>IFERROR(__xludf.DUMMYFUNCTION("""COMPUTED_VALUE"""),"")</f>
        <v/>
      </c>
      <c r="D1624" s="105"/>
      <c r="E1624" s="105"/>
      <c r="F1624" s="105"/>
      <c r="I1624" s="105"/>
    </row>
    <row r="1625">
      <c r="C1625" s="225" t="str">
        <f>IFERROR(__xludf.DUMMYFUNCTION("""COMPUTED_VALUE"""),"")</f>
        <v/>
      </c>
      <c r="D1625" s="105"/>
      <c r="E1625" s="105"/>
      <c r="F1625" s="105"/>
      <c r="I1625" s="105"/>
    </row>
    <row r="1626">
      <c r="C1626" s="225" t="str">
        <f>IFERROR(__xludf.DUMMYFUNCTION("""COMPUTED_VALUE"""),"")</f>
        <v/>
      </c>
      <c r="D1626" s="105"/>
      <c r="E1626" s="105"/>
      <c r="F1626" s="105"/>
      <c r="I1626" s="105"/>
    </row>
    <row r="1627">
      <c r="C1627" s="225" t="str">
        <f>IFERROR(__xludf.DUMMYFUNCTION("""COMPUTED_VALUE"""),"")</f>
        <v/>
      </c>
      <c r="D1627" s="105"/>
      <c r="E1627" s="105"/>
      <c r="F1627" s="105"/>
      <c r="I1627" s="105"/>
    </row>
    <row r="1628">
      <c r="C1628" s="225" t="str">
        <f>IFERROR(__xludf.DUMMYFUNCTION("""COMPUTED_VALUE"""),"")</f>
        <v/>
      </c>
      <c r="D1628" s="105"/>
      <c r="E1628" s="105"/>
      <c r="F1628" s="105"/>
      <c r="I1628" s="105"/>
    </row>
    <row r="1629">
      <c r="C1629" s="225" t="str">
        <f>IFERROR(__xludf.DUMMYFUNCTION("""COMPUTED_VALUE"""),"")</f>
        <v/>
      </c>
      <c r="D1629" s="105"/>
      <c r="E1629" s="105"/>
      <c r="F1629" s="105"/>
      <c r="I1629" s="105"/>
    </row>
    <row r="1630">
      <c r="C1630" s="225" t="str">
        <f>IFERROR(__xludf.DUMMYFUNCTION("""COMPUTED_VALUE"""),"")</f>
        <v/>
      </c>
      <c r="D1630" s="105"/>
      <c r="E1630" s="105"/>
      <c r="F1630" s="105"/>
      <c r="I1630" s="105"/>
    </row>
    <row r="1631">
      <c r="C1631" s="225" t="str">
        <f>IFERROR(__xludf.DUMMYFUNCTION("""COMPUTED_VALUE"""),"")</f>
        <v/>
      </c>
      <c r="D1631" s="105"/>
      <c r="E1631" s="105"/>
      <c r="F1631" s="105"/>
      <c r="I1631" s="105"/>
    </row>
    <row r="1632">
      <c r="C1632" s="225" t="str">
        <f>IFERROR(__xludf.DUMMYFUNCTION("""COMPUTED_VALUE"""),"")</f>
        <v/>
      </c>
      <c r="D1632" s="105"/>
      <c r="E1632" s="105"/>
      <c r="F1632" s="105"/>
      <c r="I1632" s="105"/>
    </row>
    <row r="1633">
      <c r="C1633" s="225" t="str">
        <f>IFERROR(__xludf.DUMMYFUNCTION("""COMPUTED_VALUE"""),"")</f>
        <v/>
      </c>
      <c r="D1633" s="105"/>
      <c r="E1633" s="105"/>
      <c r="F1633" s="105"/>
      <c r="I1633" s="105"/>
    </row>
    <row r="1634">
      <c r="C1634" s="225" t="str">
        <f>IFERROR(__xludf.DUMMYFUNCTION("""COMPUTED_VALUE"""),"")</f>
        <v/>
      </c>
      <c r="D1634" s="105"/>
      <c r="E1634" s="105"/>
      <c r="F1634" s="105"/>
      <c r="I1634" s="105"/>
    </row>
    <row r="1635">
      <c r="C1635" s="225" t="str">
        <f>IFERROR(__xludf.DUMMYFUNCTION("""COMPUTED_VALUE"""),"")</f>
        <v/>
      </c>
      <c r="D1635" s="105"/>
      <c r="E1635" s="105"/>
      <c r="F1635" s="105"/>
      <c r="I1635" s="105"/>
    </row>
    <row r="1636">
      <c r="C1636" s="225" t="str">
        <f>IFERROR(__xludf.DUMMYFUNCTION("""COMPUTED_VALUE"""),"")</f>
        <v/>
      </c>
      <c r="D1636" s="105"/>
      <c r="E1636" s="105"/>
      <c r="F1636" s="105"/>
      <c r="I1636" s="105"/>
    </row>
    <row r="1637">
      <c r="C1637" s="225" t="str">
        <f>IFERROR(__xludf.DUMMYFUNCTION("""COMPUTED_VALUE"""),"")</f>
        <v/>
      </c>
      <c r="D1637" s="105"/>
      <c r="E1637" s="105"/>
      <c r="F1637" s="105"/>
      <c r="I1637" s="105"/>
    </row>
    <row r="1638">
      <c r="C1638" s="225" t="str">
        <f>IFERROR(__xludf.DUMMYFUNCTION("""COMPUTED_VALUE"""),"")</f>
        <v/>
      </c>
      <c r="D1638" s="105"/>
      <c r="E1638" s="105"/>
      <c r="F1638" s="105"/>
      <c r="I1638" s="105"/>
    </row>
    <row r="1639">
      <c r="C1639" s="225" t="str">
        <f>IFERROR(__xludf.DUMMYFUNCTION("""COMPUTED_VALUE"""),"")</f>
        <v/>
      </c>
      <c r="D1639" s="105"/>
      <c r="E1639" s="105"/>
      <c r="F1639" s="105"/>
      <c r="I1639" s="105"/>
    </row>
    <row r="1640">
      <c r="C1640" s="225" t="str">
        <f>IFERROR(__xludf.DUMMYFUNCTION("""COMPUTED_VALUE"""),"")</f>
        <v/>
      </c>
      <c r="D1640" s="105"/>
      <c r="E1640" s="105"/>
      <c r="F1640" s="105"/>
      <c r="I1640" s="105"/>
    </row>
    <row r="1641">
      <c r="C1641" s="225" t="str">
        <f>IFERROR(__xludf.DUMMYFUNCTION("""COMPUTED_VALUE"""),"")</f>
        <v/>
      </c>
      <c r="D1641" s="105"/>
      <c r="E1641" s="105"/>
      <c r="F1641" s="105"/>
      <c r="I1641" s="105"/>
    </row>
    <row r="1642">
      <c r="C1642" s="225" t="str">
        <f>IFERROR(__xludf.DUMMYFUNCTION("""COMPUTED_VALUE"""),"")</f>
        <v/>
      </c>
      <c r="D1642" s="105"/>
      <c r="E1642" s="105"/>
      <c r="F1642" s="105"/>
      <c r="I1642" s="105"/>
    </row>
    <row r="1643">
      <c r="C1643" s="225" t="str">
        <f>IFERROR(__xludf.DUMMYFUNCTION("""COMPUTED_VALUE"""),"")</f>
        <v/>
      </c>
      <c r="D1643" s="105"/>
      <c r="E1643" s="105"/>
      <c r="F1643" s="105"/>
      <c r="I1643" s="105"/>
    </row>
    <row r="1644">
      <c r="C1644" s="225" t="str">
        <f>IFERROR(__xludf.DUMMYFUNCTION("""COMPUTED_VALUE"""),"")</f>
        <v/>
      </c>
      <c r="D1644" s="105"/>
      <c r="E1644" s="105"/>
      <c r="F1644" s="105"/>
      <c r="I1644" s="105"/>
    </row>
    <row r="1645">
      <c r="C1645" s="225" t="str">
        <f>IFERROR(__xludf.DUMMYFUNCTION("""COMPUTED_VALUE"""),"")</f>
        <v/>
      </c>
      <c r="D1645" s="105"/>
      <c r="E1645" s="105"/>
      <c r="F1645" s="105"/>
      <c r="I1645" s="105"/>
    </row>
    <row r="1646">
      <c r="C1646" s="225" t="str">
        <f>IFERROR(__xludf.DUMMYFUNCTION("""COMPUTED_VALUE"""),"")</f>
        <v/>
      </c>
      <c r="D1646" s="105"/>
      <c r="E1646" s="105"/>
      <c r="F1646" s="105"/>
      <c r="I1646" s="105"/>
    </row>
    <row r="1647">
      <c r="C1647" s="225" t="str">
        <f>IFERROR(__xludf.DUMMYFUNCTION("""COMPUTED_VALUE"""),"")</f>
        <v/>
      </c>
      <c r="D1647" s="105"/>
      <c r="E1647" s="105"/>
      <c r="F1647" s="105"/>
      <c r="I1647" s="105"/>
    </row>
    <row r="1648">
      <c r="C1648" s="225" t="str">
        <f>IFERROR(__xludf.DUMMYFUNCTION("""COMPUTED_VALUE"""),"")</f>
        <v/>
      </c>
      <c r="D1648" s="105"/>
      <c r="E1648" s="105"/>
      <c r="F1648" s="105"/>
      <c r="I1648" s="105"/>
    </row>
    <row r="1649">
      <c r="C1649" s="225" t="str">
        <f>IFERROR(__xludf.DUMMYFUNCTION("""COMPUTED_VALUE"""),"")</f>
        <v/>
      </c>
      <c r="D1649" s="105"/>
      <c r="E1649" s="105"/>
      <c r="F1649" s="105"/>
      <c r="I1649" s="105"/>
    </row>
    <row r="1650">
      <c r="C1650" s="225" t="str">
        <f>IFERROR(__xludf.DUMMYFUNCTION("""COMPUTED_VALUE"""),"")</f>
        <v/>
      </c>
      <c r="D1650" s="105"/>
      <c r="E1650" s="105"/>
      <c r="F1650" s="105"/>
      <c r="I1650" s="105"/>
    </row>
    <row r="1651">
      <c r="C1651" s="225" t="str">
        <f>IFERROR(__xludf.DUMMYFUNCTION("""COMPUTED_VALUE"""),"")</f>
        <v/>
      </c>
      <c r="D1651" s="105"/>
      <c r="E1651" s="105"/>
      <c r="F1651" s="105"/>
      <c r="I1651" s="105"/>
    </row>
    <row r="1652">
      <c r="C1652" s="225" t="str">
        <f>IFERROR(__xludf.DUMMYFUNCTION("""COMPUTED_VALUE"""),"")</f>
        <v/>
      </c>
      <c r="D1652" s="105"/>
      <c r="E1652" s="105"/>
      <c r="F1652" s="105"/>
      <c r="I1652" s="105"/>
    </row>
    <row r="1653">
      <c r="C1653" s="225" t="str">
        <f>IFERROR(__xludf.DUMMYFUNCTION("""COMPUTED_VALUE"""),"")</f>
        <v/>
      </c>
      <c r="D1653" s="105"/>
      <c r="E1653" s="105"/>
      <c r="F1653" s="105"/>
      <c r="I1653" s="105"/>
    </row>
    <row r="1654">
      <c r="C1654" s="225" t="str">
        <f>IFERROR(__xludf.DUMMYFUNCTION("""COMPUTED_VALUE"""),"")</f>
        <v/>
      </c>
      <c r="D1654" s="105"/>
      <c r="E1654" s="105"/>
      <c r="F1654" s="105"/>
      <c r="I1654" s="105"/>
    </row>
    <row r="1655">
      <c r="C1655" s="225" t="str">
        <f>IFERROR(__xludf.DUMMYFUNCTION("""COMPUTED_VALUE"""),"")</f>
        <v/>
      </c>
      <c r="D1655" s="105"/>
      <c r="E1655" s="105"/>
      <c r="F1655" s="105"/>
      <c r="I1655" s="105"/>
    </row>
    <row r="1656">
      <c r="C1656" s="225" t="str">
        <f>IFERROR(__xludf.DUMMYFUNCTION("""COMPUTED_VALUE"""),"")</f>
        <v/>
      </c>
      <c r="D1656" s="105"/>
      <c r="E1656" s="105"/>
      <c r="F1656" s="105"/>
      <c r="I1656" s="105"/>
    </row>
    <row r="1657">
      <c r="C1657" s="225" t="str">
        <f>IFERROR(__xludf.DUMMYFUNCTION("""COMPUTED_VALUE"""),"")</f>
        <v/>
      </c>
      <c r="D1657" s="105"/>
      <c r="E1657" s="105"/>
      <c r="F1657" s="105"/>
      <c r="I1657" s="105"/>
    </row>
    <row r="1658">
      <c r="C1658" s="225" t="str">
        <f>IFERROR(__xludf.DUMMYFUNCTION("""COMPUTED_VALUE"""),"")</f>
        <v/>
      </c>
      <c r="D1658" s="105"/>
      <c r="E1658" s="105"/>
      <c r="F1658" s="105"/>
      <c r="I1658" s="105"/>
    </row>
    <row r="1659">
      <c r="C1659" s="225" t="str">
        <f>IFERROR(__xludf.DUMMYFUNCTION("""COMPUTED_VALUE"""),"")</f>
        <v/>
      </c>
      <c r="D1659" s="105"/>
      <c r="E1659" s="105"/>
      <c r="F1659" s="105"/>
      <c r="I1659" s="105"/>
    </row>
    <row r="1660">
      <c r="C1660" s="225" t="str">
        <f>IFERROR(__xludf.DUMMYFUNCTION("""COMPUTED_VALUE"""),"")</f>
        <v/>
      </c>
      <c r="D1660" s="105"/>
      <c r="E1660" s="105"/>
      <c r="F1660" s="105"/>
      <c r="I1660" s="105"/>
    </row>
    <row r="1661">
      <c r="C1661" s="225" t="str">
        <f>IFERROR(__xludf.DUMMYFUNCTION("""COMPUTED_VALUE"""),"")</f>
        <v/>
      </c>
      <c r="D1661" s="105"/>
      <c r="E1661" s="105"/>
      <c r="F1661" s="105"/>
      <c r="I1661" s="105"/>
    </row>
    <row r="1662">
      <c r="C1662" s="225" t="str">
        <f>IFERROR(__xludf.DUMMYFUNCTION("""COMPUTED_VALUE"""),"")</f>
        <v/>
      </c>
      <c r="D1662" s="105"/>
      <c r="E1662" s="105"/>
      <c r="F1662" s="105"/>
      <c r="I1662" s="105"/>
    </row>
    <row r="1663">
      <c r="C1663" s="225" t="str">
        <f>IFERROR(__xludf.DUMMYFUNCTION("""COMPUTED_VALUE"""),"")</f>
        <v/>
      </c>
      <c r="D1663" s="105"/>
      <c r="E1663" s="105"/>
      <c r="F1663" s="105"/>
      <c r="I1663" s="105"/>
    </row>
    <row r="1664">
      <c r="C1664" s="225" t="str">
        <f>IFERROR(__xludf.DUMMYFUNCTION("""COMPUTED_VALUE"""),"")</f>
        <v/>
      </c>
      <c r="D1664" s="105"/>
      <c r="E1664" s="105"/>
      <c r="F1664" s="105"/>
      <c r="I1664" s="105"/>
    </row>
    <row r="1665">
      <c r="C1665" s="225" t="str">
        <f>IFERROR(__xludf.DUMMYFUNCTION("""COMPUTED_VALUE"""),"")</f>
        <v/>
      </c>
      <c r="D1665" s="105"/>
      <c r="E1665" s="105"/>
      <c r="F1665" s="105"/>
      <c r="I1665" s="105"/>
    </row>
    <row r="1666">
      <c r="C1666" s="225" t="str">
        <f>IFERROR(__xludf.DUMMYFUNCTION("""COMPUTED_VALUE"""),"")</f>
        <v/>
      </c>
      <c r="D1666" s="105"/>
      <c r="E1666" s="105"/>
      <c r="F1666" s="105"/>
      <c r="I1666" s="105"/>
    </row>
    <row r="1667">
      <c r="C1667" s="225" t="str">
        <f>IFERROR(__xludf.DUMMYFUNCTION("""COMPUTED_VALUE"""),"")</f>
        <v/>
      </c>
      <c r="D1667" s="105"/>
      <c r="E1667" s="105"/>
      <c r="F1667" s="105"/>
      <c r="I1667" s="105"/>
    </row>
    <row r="1668">
      <c r="C1668" s="225" t="str">
        <f>IFERROR(__xludf.DUMMYFUNCTION("""COMPUTED_VALUE"""),"")</f>
        <v/>
      </c>
      <c r="D1668" s="105"/>
      <c r="E1668" s="105"/>
      <c r="F1668" s="105"/>
      <c r="I1668" s="105"/>
    </row>
    <row r="1669">
      <c r="C1669" s="225" t="str">
        <f>IFERROR(__xludf.DUMMYFUNCTION("""COMPUTED_VALUE"""),"")</f>
        <v/>
      </c>
      <c r="D1669" s="105"/>
      <c r="E1669" s="105"/>
      <c r="F1669" s="105"/>
      <c r="I1669" s="105"/>
    </row>
    <row r="1670">
      <c r="C1670" s="225" t="str">
        <f>IFERROR(__xludf.DUMMYFUNCTION("""COMPUTED_VALUE"""),"")</f>
        <v/>
      </c>
      <c r="D1670" s="105"/>
      <c r="E1670" s="105"/>
      <c r="F1670" s="105"/>
      <c r="I1670" s="105"/>
    </row>
    <row r="1671">
      <c r="C1671" s="225" t="str">
        <f>IFERROR(__xludf.DUMMYFUNCTION("""COMPUTED_VALUE"""),"")</f>
        <v/>
      </c>
      <c r="D1671" s="105"/>
      <c r="E1671" s="105"/>
      <c r="F1671" s="105"/>
      <c r="I1671" s="105"/>
    </row>
    <row r="1672">
      <c r="C1672" s="225" t="str">
        <f>IFERROR(__xludf.DUMMYFUNCTION("""COMPUTED_VALUE"""),"")</f>
        <v/>
      </c>
      <c r="D1672" s="105"/>
      <c r="E1672" s="105"/>
      <c r="F1672" s="105"/>
      <c r="I1672" s="105"/>
    </row>
    <row r="1673">
      <c r="C1673" s="225" t="str">
        <f>IFERROR(__xludf.DUMMYFUNCTION("""COMPUTED_VALUE"""),"")</f>
        <v/>
      </c>
      <c r="D1673" s="105"/>
      <c r="E1673" s="105"/>
      <c r="F1673" s="105"/>
      <c r="I1673" s="105"/>
    </row>
    <row r="1674">
      <c r="C1674" s="225" t="str">
        <f>IFERROR(__xludf.DUMMYFUNCTION("""COMPUTED_VALUE"""),"")</f>
        <v/>
      </c>
      <c r="D1674" s="105"/>
      <c r="E1674" s="105"/>
      <c r="F1674" s="105"/>
      <c r="I1674" s="105"/>
    </row>
    <row r="1675">
      <c r="C1675" s="225" t="str">
        <f>IFERROR(__xludf.DUMMYFUNCTION("""COMPUTED_VALUE"""),"")</f>
        <v/>
      </c>
      <c r="D1675" s="105"/>
      <c r="E1675" s="105"/>
      <c r="F1675" s="105"/>
      <c r="I1675" s="105"/>
    </row>
    <row r="1676">
      <c r="C1676" s="225" t="str">
        <f>IFERROR(__xludf.DUMMYFUNCTION("""COMPUTED_VALUE"""),"")</f>
        <v/>
      </c>
      <c r="D1676" s="105"/>
      <c r="E1676" s="105"/>
      <c r="F1676" s="105"/>
      <c r="I1676" s="105"/>
    </row>
    <row r="1677">
      <c r="C1677" s="225" t="str">
        <f>IFERROR(__xludf.DUMMYFUNCTION("""COMPUTED_VALUE"""),"")</f>
        <v/>
      </c>
      <c r="D1677" s="105"/>
      <c r="E1677" s="105"/>
      <c r="F1677" s="105"/>
      <c r="I1677" s="105"/>
    </row>
    <row r="1678">
      <c r="C1678" s="225" t="str">
        <f>IFERROR(__xludf.DUMMYFUNCTION("""COMPUTED_VALUE"""),"")</f>
        <v/>
      </c>
      <c r="D1678" s="105"/>
      <c r="E1678" s="105"/>
      <c r="F1678" s="105"/>
      <c r="I1678" s="105"/>
    </row>
    <row r="1679">
      <c r="C1679" s="225" t="str">
        <f>IFERROR(__xludf.DUMMYFUNCTION("""COMPUTED_VALUE"""),"")</f>
        <v/>
      </c>
      <c r="D1679" s="105"/>
      <c r="E1679" s="105"/>
      <c r="F1679" s="105"/>
      <c r="I1679" s="105"/>
    </row>
    <row r="1680">
      <c r="C1680" s="225" t="str">
        <f>IFERROR(__xludf.DUMMYFUNCTION("""COMPUTED_VALUE"""),"")</f>
        <v/>
      </c>
      <c r="D1680" s="105"/>
      <c r="E1680" s="105"/>
      <c r="F1680" s="105"/>
      <c r="I1680" s="105"/>
    </row>
    <row r="1681">
      <c r="C1681" s="225" t="str">
        <f>IFERROR(__xludf.DUMMYFUNCTION("""COMPUTED_VALUE"""),"")</f>
        <v/>
      </c>
      <c r="D1681" s="105"/>
      <c r="E1681" s="105"/>
      <c r="F1681" s="105"/>
      <c r="I1681" s="105"/>
    </row>
    <row r="1682">
      <c r="C1682" s="225" t="str">
        <f>IFERROR(__xludf.DUMMYFUNCTION("""COMPUTED_VALUE"""),"")</f>
        <v/>
      </c>
      <c r="D1682" s="105"/>
      <c r="E1682" s="105"/>
      <c r="F1682" s="105"/>
      <c r="I1682" s="105"/>
    </row>
    <row r="1683">
      <c r="C1683" s="225" t="str">
        <f>IFERROR(__xludf.DUMMYFUNCTION("""COMPUTED_VALUE"""),"")</f>
        <v/>
      </c>
      <c r="D1683" s="105"/>
      <c r="E1683" s="105"/>
      <c r="F1683" s="105"/>
      <c r="I1683" s="105"/>
    </row>
    <row r="1684">
      <c r="C1684" s="225" t="str">
        <f>IFERROR(__xludf.DUMMYFUNCTION("""COMPUTED_VALUE"""),"")</f>
        <v/>
      </c>
      <c r="D1684" s="105"/>
      <c r="E1684" s="105"/>
      <c r="F1684" s="105"/>
      <c r="I1684" s="105"/>
    </row>
    <row r="1685">
      <c r="C1685" s="225" t="str">
        <f>IFERROR(__xludf.DUMMYFUNCTION("""COMPUTED_VALUE"""),"")</f>
        <v/>
      </c>
      <c r="D1685" s="105"/>
      <c r="E1685" s="105"/>
      <c r="F1685" s="105"/>
      <c r="I1685" s="105"/>
    </row>
    <row r="1686">
      <c r="C1686" s="225" t="str">
        <f>IFERROR(__xludf.DUMMYFUNCTION("""COMPUTED_VALUE"""),"")</f>
        <v/>
      </c>
      <c r="D1686" s="105"/>
      <c r="E1686" s="105"/>
      <c r="F1686" s="105"/>
      <c r="I1686" s="105"/>
    </row>
    <row r="1687">
      <c r="C1687" s="225" t="str">
        <f>IFERROR(__xludf.DUMMYFUNCTION("""COMPUTED_VALUE"""),"")</f>
        <v/>
      </c>
      <c r="D1687" s="105"/>
      <c r="E1687" s="105"/>
      <c r="F1687" s="105"/>
      <c r="I1687" s="105"/>
    </row>
    <row r="1688">
      <c r="C1688" s="225" t="str">
        <f>IFERROR(__xludf.DUMMYFUNCTION("""COMPUTED_VALUE"""),"")</f>
        <v/>
      </c>
      <c r="D1688" s="105"/>
      <c r="E1688" s="105"/>
      <c r="F1688" s="105"/>
      <c r="I1688" s="105"/>
    </row>
    <row r="1689">
      <c r="C1689" s="225" t="str">
        <f>IFERROR(__xludf.DUMMYFUNCTION("""COMPUTED_VALUE"""),"")</f>
        <v/>
      </c>
      <c r="D1689" s="105"/>
      <c r="E1689" s="105"/>
      <c r="F1689" s="105"/>
      <c r="I1689" s="105"/>
    </row>
    <row r="1690">
      <c r="C1690" s="225" t="str">
        <f>IFERROR(__xludf.DUMMYFUNCTION("""COMPUTED_VALUE"""),"")</f>
        <v/>
      </c>
      <c r="D1690" s="105"/>
      <c r="E1690" s="105"/>
      <c r="F1690" s="105"/>
      <c r="I1690" s="105"/>
    </row>
    <row r="1691">
      <c r="C1691" s="225" t="str">
        <f>IFERROR(__xludf.DUMMYFUNCTION("""COMPUTED_VALUE"""),"")</f>
        <v/>
      </c>
      <c r="D1691" s="105"/>
      <c r="E1691" s="105"/>
      <c r="F1691" s="105"/>
      <c r="I1691" s="105"/>
    </row>
    <row r="1692">
      <c r="C1692" s="225" t="str">
        <f>IFERROR(__xludf.DUMMYFUNCTION("""COMPUTED_VALUE"""),"")</f>
        <v/>
      </c>
      <c r="D1692" s="105"/>
      <c r="E1692" s="105"/>
      <c r="F1692" s="105"/>
      <c r="I1692" s="105"/>
    </row>
    <row r="1693">
      <c r="C1693" s="225" t="str">
        <f>IFERROR(__xludf.DUMMYFUNCTION("""COMPUTED_VALUE"""),"")</f>
        <v/>
      </c>
      <c r="D1693" s="105"/>
      <c r="E1693" s="105"/>
      <c r="F1693" s="105"/>
      <c r="I1693" s="105"/>
    </row>
    <row r="1694">
      <c r="C1694" s="225" t="str">
        <f>IFERROR(__xludf.DUMMYFUNCTION("""COMPUTED_VALUE"""),"")</f>
        <v/>
      </c>
      <c r="D1694" s="105"/>
      <c r="E1694" s="105"/>
      <c r="F1694" s="105"/>
      <c r="I1694" s="105"/>
    </row>
    <row r="1695">
      <c r="C1695" s="225" t="str">
        <f>IFERROR(__xludf.DUMMYFUNCTION("""COMPUTED_VALUE"""),"")</f>
        <v/>
      </c>
      <c r="D1695" s="105"/>
      <c r="E1695" s="105"/>
      <c r="F1695" s="105"/>
      <c r="I1695" s="105"/>
    </row>
    <row r="1696">
      <c r="C1696" s="225" t="str">
        <f>IFERROR(__xludf.DUMMYFUNCTION("""COMPUTED_VALUE"""),"")</f>
        <v/>
      </c>
      <c r="D1696" s="105"/>
      <c r="E1696" s="105"/>
      <c r="F1696" s="105"/>
      <c r="I1696" s="105"/>
    </row>
    <row r="1697">
      <c r="C1697" s="225" t="str">
        <f>IFERROR(__xludf.DUMMYFUNCTION("""COMPUTED_VALUE"""),"")</f>
        <v/>
      </c>
      <c r="D1697" s="105"/>
      <c r="E1697" s="105"/>
      <c r="F1697" s="105"/>
      <c r="I1697" s="105"/>
    </row>
    <row r="1698">
      <c r="C1698" s="225" t="str">
        <f>IFERROR(__xludf.DUMMYFUNCTION("""COMPUTED_VALUE"""),"")</f>
        <v/>
      </c>
      <c r="D1698" s="105"/>
      <c r="E1698" s="105"/>
      <c r="F1698" s="105"/>
      <c r="I1698" s="105"/>
    </row>
    <row r="1699">
      <c r="C1699" s="225" t="str">
        <f>IFERROR(__xludf.DUMMYFUNCTION("""COMPUTED_VALUE"""),"")</f>
        <v/>
      </c>
      <c r="D1699" s="105"/>
      <c r="E1699" s="105"/>
      <c r="F1699" s="105"/>
      <c r="I1699" s="105"/>
    </row>
    <row r="1700">
      <c r="C1700" s="225" t="str">
        <f>IFERROR(__xludf.DUMMYFUNCTION("""COMPUTED_VALUE"""),"")</f>
        <v/>
      </c>
      <c r="D1700" s="105"/>
      <c r="E1700" s="105"/>
      <c r="F1700" s="105"/>
      <c r="I1700" s="105"/>
    </row>
    <row r="1701">
      <c r="C1701" s="225" t="str">
        <f>IFERROR(__xludf.DUMMYFUNCTION("""COMPUTED_VALUE"""),"")</f>
        <v/>
      </c>
      <c r="D1701" s="105"/>
      <c r="E1701" s="105"/>
      <c r="F1701" s="105"/>
      <c r="I1701" s="105"/>
    </row>
    <row r="1702">
      <c r="C1702" s="225" t="str">
        <f>IFERROR(__xludf.DUMMYFUNCTION("""COMPUTED_VALUE"""),"")</f>
        <v/>
      </c>
      <c r="D1702" s="105"/>
      <c r="E1702" s="105"/>
      <c r="F1702" s="105"/>
      <c r="I1702" s="105"/>
    </row>
    <row r="1703">
      <c r="C1703" s="225" t="str">
        <f>IFERROR(__xludf.DUMMYFUNCTION("""COMPUTED_VALUE"""),"")</f>
        <v/>
      </c>
      <c r="D1703" s="105"/>
      <c r="E1703" s="105"/>
      <c r="F1703" s="105"/>
      <c r="I1703" s="105"/>
    </row>
    <row r="1704">
      <c r="C1704" s="225" t="str">
        <f>IFERROR(__xludf.DUMMYFUNCTION("""COMPUTED_VALUE"""),"")</f>
        <v/>
      </c>
      <c r="D1704" s="105"/>
      <c r="E1704" s="105"/>
      <c r="F1704" s="105"/>
      <c r="I1704" s="105"/>
    </row>
    <row r="1705">
      <c r="C1705" s="225" t="str">
        <f>IFERROR(__xludf.DUMMYFUNCTION("""COMPUTED_VALUE"""),"")</f>
        <v/>
      </c>
      <c r="D1705" s="105"/>
      <c r="E1705" s="105"/>
      <c r="F1705" s="105"/>
      <c r="I1705" s="105"/>
    </row>
    <row r="1706">
      <c r="C1706" s="225" t="str">
        <f>IFERROR(__xludf.DUMMYFUNCTION("""COMPUTED_VALUE"""),"")</f>
        <v/>
      </c>
      <c r="D1706" s="105"/>
      <c r="E1706" s="105"/>
      <c r="F1706" s="105"/>
      <c r="I1706" s="105"/>
    </row>
    <row r="1707">
      <c r="C1707" s="225" t="str">
        <f>IFERROR(__xludf.DUMMYFUNCTION("""COMPUTED_VALUE"""),"")</f>
        <v/>
      </c>
      <c r="D1707" s="105"/>
      <c r="E1707" s="105"/>
      <c r="F1707" s="105"/>
      <c r="I1707" s="105"/>
    </row>
    <row r="1708">
      <c r="C1708" s="225" t="str">
        <f>IFERROR(__xludf.DUMMYFUNCTION("""COMPUTED_VALUE"""),"")</f>
        <v/>
      </c>
      <c r="D1708" s="105"/>
      <c r="E1708" s="105"/>
      <c r="F1708" s="105"/>
      <c r="I1708" s="105"/>
    </row>
    <row r="1709">
      <c r="C1709" s="225" t="str">
        <f>IFERROR(__xludf.DUMMYFUNCTION("""COMPUTED_VALUE"""),"")</f>
        <v/>
      </c>
      <c r="D1709" s="105"/>
      <c r="E1709" s="105"/>
      <c r="F1709" s="105"/>
      <c r="I1709" s="105"/>
    </row>
    <row r="1710">
      <c r="C1710" s="225" t="str">
        <f>IFERROR(__xludf.DUMMYFUNCTION("""COMPUTED_VALUE"""),"")</f>
        <v/>
      </c>
      <c r="D1710" s="105"/>
      <c r="E1710" s="105"/>
      <c r="F1710" s="105"/>
      <c r="I1710" s="105"/>
    </row>
    <row r="1711">
      <c r="C1711" s="225" t="str">
        <f>IFERROR(__xludf.DUMMYFUNCTION("""COMPUTED_VALUE"""),"")</f>
        <v/>
      </c>
      <c r="D1711" s="105"/>
      <c r="E1711" s="105"/>
      <c r="F1711" s="105"/>
      <c r="I1711" s="105"/>
    </row>
    <row r="1712">
      <c r="C1712" s="225" t="str">
        <f>IFERROR(__xludf.DUMMYFUNCTION("""COMPUTED_VALUE"""),"")</f>
        <v/>
      </c>
      <c r="D1712" s="105"/>
      <c r="E1712" s="105"/>
      <c r="F1712" s="105"/>
      <c r="I1712" s="105"/>
    </row>
    <row r="1713">
      <c r="C1713" s="225" t="str">
        <f>IFERROR(__xludf.DUMMYFUNCTION("""COMPUTED_VALUE"""),"")</f>
        <v/>
      </c>
      <c r="D1713" s="105"/>
      <c r="E1713" s="105"/>
      <c r="F1713" s="105"/>
      <c r="I1713" s="105"/>
    </row>
    <row r="1714">
      <c r="C1714" s="225" t="str">
        <f>IFERROR(__xludf.DUMMYFUNCTION("""COMPUTED_VALUE"""),"")</f>
        <v/>
      </c>
      <c r="D1714" s="105"/>
      <c r="E1714" s="105"/>
      <c r="F1714" s="105"/>
      <c r="I1714" s="105"/>
    </row>
    <row r="1715">
      <c r="C1715" s="225" t="str">
        <f>IFERROR(__xludf.DUMMYFUNCTION("""COMPUTED_VALUE"""),"")</f>
        <v/>
      </c>
      <c r="D1715" s="105"/>
      <c r="E1715" s="105"/>
      <c r="F1715" s="105"/>
      <c r="I1715" s="105"/>
    </row>
    <row r="1716">
      <c r="C1716" s="225" t="str">
        <f>IFERROR(__xludf.DUMMYFUNCTION("""COMPUTED_VALUE"""),"")</f>
        <v/>
      </c>
      <c r="D1716" s="105"/>
      <c r="E1716" s="105"/>
      <c r="F1716" s="105"/>
      <c r="I1716" s="105"/>
    </row>
    <row r="1717">
      <c r="C1717" s="225" t="str">
        <f>IFERROR(__xludf.DUMMYFUNCTION("""COMPUTED_VALUE"""),"")</f>
        <v/>
      </c>
      <c r="D1717" s="105"/>
      <c r="E1717" s="105"/>
      <c r="F1717" s="105"/>
      <c r="I1717" s="105"/>
    </row>
    <row r="1718">
      <c r="C1718" s="225" t="str">
        <f>IFERROR(__xludf.DUMMYFUNCTION("""COMPUTED_VALUE"""),"")</f>
        <v/>
      </c>
      <c r="D1718" s="105"/>
      <c r="E1718" s="105"/>
      <c r="F1718" s="105"/>
      <c r="I1718" s="105"/>
    </row>
    <row r="1719">
      <c r="C1719" s="225" t="str">
        <f>IFERROR(__xludf.DUMMYFUNCTION("""COMPUTED_VALUE"""),"")</f>
        <v/>
      </c>
      <c r="D1719" s="105"/>
      <c r="E1719" s="105"/>
      <c r="F1719" s="105"/>
      <c r="I1719" s="105"/>
    </row>
    <row r="1720">
      <c r="C1720" s="225" t="str">
        <f>IFERROR(__xludf.DUMMYFUNCTION("""COMPUTED_VALUE"""),"")</f>
        <v/>
      </c>
      <c r="D1720" s="105"/>
      <c r="E1720" s="105"/>
      <c r="F1720" s="105"/>
      <c r="I1720" s="105"/>
    </row>
    <row r="1721">
      <c r="C1721" s="225" t="str">
        <f>IFERROR(__xludf.DUMMYFUNCTION("""COMPUTED_VALUE"""),"")</f>
        <v/>
      </c>
      <c r="D1721" s="105"/>
      <c r="E1721" s="105"/>
      <c r="F1721" s="105"/>
      <c r="I1721" s="105"/>
    </row>
    <row r="1722">
      <c r="C1722" s="225" t="str">
        <f>IFERROR(__xludf.DUMMYFUNCTION("""COMPUTED_VALUE"""),"")</f>
        <v/>
      </c>
      <c r="D1722" s="105"/>
      <c r="E1722" s="105"/>
      <c r="F1722" s="105"/>
      <c r="I1722" s="105"/>
    </row>
    <row r="1723">
      <c r="C1723" s="225" t="str">
        <f>IFERROR(__xludf.DUMMYFUNCTION("""COMPUTED_VALUE"""),"")</f>
        <v/>
      </c>
      <c r="D1723" s="105"/>
      <c r="E1723" s="105"/>
      <c r="F1723" s="105"/>
      <c r="I1723" s="105"/>
    </row>
    <row r="1724">
      <c r="C1724" s="225" t="str">
        <f>IFERROR(__xludf.DUMMYFUNCTION("""COMPUTED_VALUE"""),"")</f>
        <v/>
      </c>
      <c r="D1724" s="105"/>
      <c r="E1724" s="105"/>
      <c r="F1724" s="105"/>
      <c r="I1724" s="105"/>
    </row>
    <row r="1725">
      <c r="C1725" s="225" t="str">
        <f>IFERROR(__xludf.DUMMYFUNCTION("""COMPUTED_VALUE"""),"")</f>
        <v/>
      </c>
      <c r="D1725" s="105"/>
      <c r="E1725" s="105"/>
      <c r="F1725" s="105"/>
      <c r="I1725" s="105"/>
    </row>
    <row r="1726">
      <c r="C1726" s="225" t="str">
        <f>IFERROR(__xludf.DUMMYFUNCTION("""COMPUTED_VALUE"""),"")</f>
        <v/>
      </c>
      <c r="D1726" s="105"/>
      <c r="E1726" s="105"/>
      <c r="F1726" s="105"/>
      <c r="I1726" s="105"/>
    </row>
    <row r="1727">
      <c r="C1727" s="225" t="str">
        <f>IFERROR(__xludf.DUMMYFUNCTION("""COMPUTED_VALUE"""),"")</f>
        <v/>
      </c>
      <c r="D1727" s="105"/>
      <c r="E1727" s="105"/>
      <c r="F1727" s="105"/>
      <c r="I1727" s="105"/>
    </row>
    <row r="1728">
      <c r="C1728" s="225" t="str">
        <f>IFERROR(__xludf.DUMMYFUNCTION("""COMPUTED_VALUE"""),"")</f>
        <v/>
      </c>
      <c r="D1728" s="105"/>
      <c r="E1728" s="105"/>
      <c r="F1728" s="105"/>
      <c r="I1728" s="105"/>
    </row>
    <row r="1729">
      <c r="C1729" s="225" t="str">
        <f>IFERROR(__xludf.DUMMYFUNCTION("""COMPUTED_VALUE"""),"")</f>
        <v/>
      </c>
      <c r="D1729" s="105"/>
      <c r="E1729" s="105"/>
      <c r="F1729" s="105"/>
      <c r="I1729" s="105"/>
    </row>
    <row r="1730">
      <c r="C1730" s="225" t="str">
        <f>IFERROR(__xludf.DUMMYFUNCTION("""COMPUTED_VALUE"""),"")</f>
        <v/>
      </c>
      <c r="D1730" s="105"/>
      <c r="E1730" s="105"/>
      <c r="F1730" s="105"/>
      <c r="I1730" s="105"/>
    </row>
    <row r="1731">
      <c r="C1731" s="225" t="str">
        <f>IFERROR(__xludf.DUMMYFUNCTION("""COMPUTED_VALUE"""),"")</f>
        <v/>
      </c>
      <c r="D1731" s="105"/>
      <c r="E1731" s="105"/>
      <c r="F1731" s="105"/>
      <c r="I1731" s="105"/>
    </row>
    <row r="1732">
      <c r="C1732" s="225" t="str">
        <f>IFERROR(__xludf.DUMMYFUNCTION("""COMPUTED_VALUE"""),"")</f>
        <v/>
      </c>
      <c r="D1732" s="105"/>
      <c r="E1732" s="105"/>
      <c r="F1732" s="105"/>
      <c r="I1732" s="105"/>
    </row>
    <row r="1733">
      <c r="C1733" s="225" t="str">
        <f>IFERROR(__xludf.DUMMYFUNCTION("""COMPUTED_VALUE"""),"")</f>
        <v/>
      </c>
      <c r="D1733" s="105"/>
      <c r="E1733" s="105"/>
      <c r="F1733" s="105"/>
      <c r="I1733" s="105"/>
    </row>
    <row r="1734">
      <c r="C1734" s="225" t="str">
        <f>IFERROR(__xludf.DUMMYFUNCTION("""COMPUTED_VALUE"""),"")</f>
        <v/>
      </c>
      <c r="D1734" s="105"/>
      <c r="E1734" s="105"/>
      <c r="F1734" s="105"/>
      <c r="I1734" s="105"/>
    </row>
    <row r="1735">
      <c r="C1735" s="225" t="str">
        <f>IFERROR(__xludf.DUMMYFUNCTION("""COMPUTED_VALUE"""),"")</f>
        <v/>
      </c>
      <c r="D1735" s="105"/>
      <c r="E1735" s="105"/>
      <c r="F1735" s="105"/>
      <c r="I1735" s="105"/>
    </row>
    <row r="1736">
      <c r="C1736" s="225" t="str">
        <f>IFERROR(__xludf.DUMMYFUNCTION("""COMPUTED_VALUE"""),"")</f>
        <v/>
      </c>
      <c r="D1736" s="105"/>
      <c r="E1736" s="105"/>
      <c r="F1736" s="105"/>
      <c r="I1736" s="105"/>
    </row>
    <row r="1737">
      <c r="C1737" s="225" t="str">
        <f>IFERROR(__xludf.DUMMYFUNCTION("""COMPUTED_VALUE"""),"")</f>
        <v/>
      </c>
      <c r="D1737" s="105"/>
      <c r="E1737" s="105"/>
      <c r="F1737" s="105"/>
      <c r="I1737" s="105"/>
    </row>
    <row r="1738">
      <c r="C1738" s="225" t="str">
        <f>IFERROR(__xludf.DUMMYFUNCTION("""COMPUTED_VALUE"""),"")</f>
        <v/>
      </c>
      <c r="D1738" s="105"/>
      <c r="E1738" s="105"/>
      <c r="F1738" s="105"/>
      <c r="I1738" s="105"/>
    </row>
    <row r="1739">
      <c r="C1739" s="225" t="str">
        <f>IFERROR(__xludf.DUMMYFUNCTION("""COMPUTED_VALUE"""),"")</f>
        <v/>
      </c>
      <c r="D1739" s="105"/>
      <c r="E1739" s="105"/>
      <c r="F1739" s="105"/>
      <c r="I1739" s="105"/>
    </row>
    <row r="1740">
      <c r="C1740" s="225" t="str">
        <f>IFERROR(__xludf.DUMMYFUNCTION("""COMPUTED_VALUE"""),"")</f>
        <v/>
      </c>
      <c r="D1740" s="105"/>
      <c r="E1740" s="105"/>
      <c r="F1740" s="105"/>
      <c r="I1740" s="105"/>
    </row>
    <row r="1741">
      <c r="C1741" s="225" t="str">
        <f>IFERROR(__xludf.DUMMYFUNCTION("""COMPUTED_VALUE"""),"")</f>
        <v/>
      </c>
      <c r="D1741" s="105"/>
      <c r="E1741" s="105"/>
      <c r="F1741" s="105"/>
      <c r="I1741" s="105"/>
    </row>
    <row r="1742">
      <c r="C1742" s="225" t="str">
        <f>IFERROR(__xludf.DUMMYFUNCTION("""COMPUTED_VALUE"""),"")</f>
        <v/>
      </c>
      <c r="D1742" s="105"/>
      <c r="E1742" s="105"/>
      <c r="F1742" s="105"/>
      <c r="I1742" s="105"/>
    </row>
    <row r="1743">
      <c r="C1743" s="225" t="str">
        <f>IFERROR(__xludf.DUMMYFUNCTION("""COMPUTED_VALUE"""),"")</f>
        <v/>
      </c>
      <c r="D1743" s="105"/>
      <c r="E1743" s="105"/>
      <c r="F1743" s="105"/>
      <c r="I1743" s="105"/>
    </row>
    <row r="1744">
      <c r="C1744" s="225" t="str">
        <f>IFERROR(__xludf.DUMMYFUNCTION("""COMPUTED_VALUE"""),"")</f>
        <v/>
      </c>
      <c r="D1744" s="105"/>
      <c r="E1744" s="105"/>
      <c r="F1744" s="105"/>
      <c r="I1744" s="105"/>
    </row>
    <row r="1745">
      <c r="C1745" s="225" t="str">
        <f>IFERROR(__xludf.DUMMYFUNCTION("""COMPUTED_VALUE"""),"")</f>
        <v/>
      </c>
      <c r="D1745" s="105"/>
      <c r="E1745" s="105"/>
      <c r="F1745" s="105"/>
      <c r="I1745" s="105"/>
    </row>
    <row r="1746">
      <c r="C1746" s="225" t="str">
        <f>IFERROR(__xludf.DUMMYFUNCTION("""COMPUTED_VALUE"""),"")</f>
        <v/>
      </c>
      <c r="D1746" s="105"/>
      <c r="E1746" s="105"/>
      <c r="F1746" s="105"/>
      <c r="I1746" s="105"/>
    </row>
    <row r="1747">
      <c r="C1747" s="225" t="str">
        <f>IFERROR(__xludf.DUMMYFUNCTION("""COMPUTED_VALUE"""),"")</f>
        <v/>
      </c>
      <c r="D1747" s="105"/>
      <c r="E1747" s="105"/>
      <c r="F1747" s="105"/>
      <c r="I1747" s="105"/>
    </row>
    <row r="1748">
      <c r="C1748" s="225" t="str">
        <f>IFERROR(__xludf.DUMMYFUNCTION("""COMPUTED_VALUE"""),"")</f>
        <v/>
      </c>
      <c r="D1748" s="105"/>
      <c r="E1748" s="105"/>
      <c r="F1748" s="105"/>
      <c r="I1748" s="105"/>
    </row>
    <row r="1749">
      <c r="C1749" s="225" t="str">
        <f>IFERROR(__xludf.DUMMYFUNCTION("""COMPUTED_VALUE"""),"")</f>
        <v/>
      </c>
      <c r="D1749" s="105"/>
      <c r="E1749" s="105"/>
      <c r="F1749" s="105"/>
      <c r="I1749" s="105"/>
    </row>
    <row r="1750">
      <c r="C1750" s="225" t="str">
        <f>IFERROR(__xludf.DUMMYFUNCTION("""COMPUTED_VALUE"""),"")</f>
        <v/>
      </c>
      <c r="D1750" s="105"/>
      <c r="E1750" s="105"/>
      <c r="F1750" s="105"/>
      <c r="I1750" s="105"/>
    </row>
    <row r="1751">
      <c r="C1751" s="225" t="str">
        <f>IFERROR(__xludf.DUMMYFUNCTION("""COMPUTED_VALUE"""),"")</f>
        <v/>
      </c>
      <c r="D1751" s="105"/>
      <c r="E1751" s="105"/>
      <c r="F1751" s="105"/>
      <c r="I1751" s="105"/>
    </row>
    <row r="1752">
      <c r="C1752" s="225" t="str">
        <f>IFERROR(__xludf.DUMMYFUNCTION("""COMPUTED_VALUE"""),"")</f>
        <v/>
      </c>
      <c r="D1752" s="105"/>
      <c r="E1752" s="105"/>
      <c r="F1752" s="105"/>
      <c r="I1752" s="105"/>
    </row>
    <row r="1753">
      <c r="C1753" s="225" t="str">
        <f>IFERROR(__xludf.DUMMYFUNCTION("""COMPUTED_VALUE"""),"")</f>
        <v/>
      </c>
      <c r="D1753" s="105"/>
      <c r="E1753" s="105"/>
      <c r="F1753" s="105"/>
      <c r="I1753" s="105"/>
    </row>
    <row r="1754">
      <c r="C1754" s="225" t="str">
        <f>IFERROR(__xludf.DUMMYFUNCTION("""COMPUTED_VALUE"""),"")</f>
        <v/>
      </c>
      <c r="D1754" s="105"/>
      <c r="E1754" s="105"/>
      <c r="F1754" s="105"/>
      <c r="I1754" s="105"/>
    </row>
    <row r="1755">
      <c r="C1755" s="225" t="str">
        <f>IFERROR(__xludf.DUMMYFUNCTION("""COMPUTED_VALUE"""),"")</f>
        <v/>
      </c>
      <c r="D1755" s="105"/>
      <c r="E1755" s="105"/>
      <c r="F1755" s="105"/>
      <c r="I1755" s="105"/>
    </row>
    <row r="1756">
      <c r="C1756" s="225" t="str">
        <f>IFERROR(__xludf.DUMMYFUNCTION("""COMPUTED_VALUE"""),"")</f>
        <v/>
      </c>
      <c r="D1756" s="105"/>
      <c r="E1756" s="105"/>
      <c r="F1756" s="105"/>
      <c r="I1756" s="105"/>
    </row>
    <row r="1757">
      <c r="C1757" s="225" t="str">
        <f>IFERROR(__xludf.DUMMYFUNCTION("""COMPUTED_VALUE"""),"")</f>
        <v/>
      </c>
      <c r="D1757" s="105"/>
      <c r="E1757" s="105"/>
      <c r="F1757" s="105"/>
      <c r="I1757" s="105"/>
    </row>
    <row r="1758">
      <c r="C1758" s="225" t="str">
        <f>IFERROR(__xludf.DUMMYFUNCTION("""COMPUTED_VALUE"""),"")</f>
        <v/>
      </c>
      <c r="D1758" s="105"/>
      <c r="E1758" s="105"/>
      <c r="F1758" s="105"/>
      <c r="I1758" s="105"/>
    </row>
    <row r="1759">
      <c r="C1759" s="225" t="str">
        <f>IFERROR(__xludf.DUMMYFUNCTION("""COMPUTED_VALUE"""),"")</f>
        <v/>
      </c>
      <c r="D1759" s="105"/>
      <c r="E1759" s="105"/>
      <c r="F1759" s="105"/>
      <c r="I1759" s="105"/>
    </row>
    <row r="1760">
      <c r="C1760" s="225" t="str">
        <f>IFERROR(__xludf.DUMMYFUNCTION("""COMPUTED_VALUE"""),"")</f>
        <v/>
      </c>
      <c r="D1760" s="105"/>
      <c r="E1760" s="105"/>
      <c r="F1760" s="105"/>
      <c r="I1760" s="105"/>
    </row>
    <row r="1761">
      <c r="C1761" s="225" t="str">
        <f>IFERROR(__xludf.DUMMYFUNCTION("""COMPUTED_VALUE"""),"")</f>
        <v/>
      </c>
      <c r="D1761" s="105"/>
      <c r="E1761" s="105"/>
      <c r="F1761" s="105"/>
      <c r="I1761" s="105"/>
    </row>
    <row r="1762">
      <c r="C1762" s="225" t="str">
        <f>IFERROR(__xludf.DUMMYFUNCTION("""COMPUTED_VALUE"""),"")</f>
        <v/>
      </c>
      <c r="D1762" s="105"/>
      <c r="E1762" s="105"/>
      <c r="F1762" s="105"/>
      <c r="I1762" s="105"/>
    </row>
    <row r="1763">
      <c r="C1763" s="225" t="str">
        <f>IFERROR(__xludf.DUMMYFUNCTION("""COMPUTED_VALUE"""),"")</f>
        <v/>
      </c>
      <c r="D1763" s="105"/>
      <c r="E1763" s="105"/>
      <c r="F1763" s="105"/>
      <c r="I1763" s="105"/>
    </row>
    <row r="1764">
      <c r="C1764" s="225" t="str">
        <f>IFERROR(__xludf.DUMMYFUNCTION("""COMPUTED_VALUE"""),"")</f>
        <v/>
      </c>
      <c r="D1764" s="105"/>
      <c r="E1764" s="105"/>
      <c r="F1764" s="105"/>
      <c r="I1764" s="105"/>
    </row>
    <row r="1765">
      <c r="C1765" s="225" t="str">
        <f>IFERROR(__xludf.DUMMYFUNCTION("""COMPUTED_VALUE"""),"")</f>
        <v/>
      </c>
      <c r="D1765" s="105"/>
      <c r="E1765" s="105"/>
      <c r="F1765" s="105"/>
      <c r="I1765" s="105"/>
    </row>
    <row r="1766">
      <c r="C1766" s="225" t="str">
        <f>IFERROR(__xludf.DUMMYFUNCTION("""COMPUTED_VALUE"""),"")</f>
        <v/>
      </c>
      <c r="D1766" s="105"/>
      <c r="E1766" s="105"/>
      <c r="F1766" s="105"/>
      <c r="I1766" s="105"/>
    </row>
    <row r="1767">
      <c r="C1767" s="225" t="str">
        <f>IFERROR(__xludf.DUMMYFUNCTION("""COMPUTED_VALUE"""),"")</f>
        <v/>
      </c>
      <c r="D1767" s="105"/>
      <c r="E1767" s="105"/>
      <c r="F1767" s="105"/>
      <c r="I1767" s="105"/>
    </row>
    <row r="1768">
      <c r="C1768" s="225" t="str">
        <f>IFERROR(__xludf.DUMMYFUNCTION("""COMPUTED_VALUE"""),"")</f>
        <v/>
      </c>
      <c r="D1768" s="105"/>
      <c r="E1768" s="105"/>
      <c r="F1768" s="105"/>
      <c r="I1768" s="105"/>
    </row>
    <row r="1769">
      <c r="C1769" s="225" t="str">
        <f>IFERROR(__xludf.DUMMYFUNCTION("""COMPUTED_VALUE"""),"")</f>
        <v/>
      </c>
      <c r="D1769" s="105"/>
      <c r="E1769" s="105"/>
      <c r="F1769" s="105"/>
      <c r="I1769" s="105"/>
    </row>
    <row r="1770">
      <c r="C1770" s="225" t="str">
        <f>IFERROR(__xludf.DUMMYFUNCTION("""COMPUTED_VALUE"""),"")</f>
        <v/>
      </c>
      <c r="D1770" s="105"/>
      <c r="E1770" s="105"/>
      <c r="F1770" s="105"/>
      <c r="I1770" s="105"/>
    </row>
    <row r="1771">
      <c r="C1771" s="225" t="str">
        <f>IFERROR(__xludf.DUMMYFUNCTION("""COMPUTED_VALUE"""),"")</f>
        <v/>
      </c>
      <c r="D1771" s="105"/>
      <c r="E1771" s="105"/>
      <c r="F1771" s="105"/>
      <c r="I1771" s="105"/>
    </row>
    <row r="1772">
      <c r="C1772" s="225" t="str">
        <f>IFERROR(__xludf.DUMMYFUNCTION("""COMPUTED_VALUE"""),"")</f>
        <v/>
      </c>
      <c r="D1772" s="105"/>
      <c r="E1772" s="105"/>
      <c r="F1772" s="105"/>
      <c r="I1772" s="105"/>
    </row>
    <row r="1773">
      <c r="C1773" s="225" t="str">
        <f>IFERROR(__xludf.DUMMYFUNCTION("""COMPUTED_VALUE"""),"")</f>
        <v/>
      </c>
      <c r="D1773" s="105"/>
      <c r="E1773" s="105"/>
      <c r="F1773" s="105"/>
      <c r="I1773" s="105"/>
    </row>
    <row r="1774">
      <c r="C1774" s="225" t="str">
        <f>IFERROR(__xludf.DUMMYFUNCTION("""COMPUTED_VALUE"""),"")</f>
        <v/>
      </c>
      <c r="D1774" s="105"/>
      <c r="E1774" s="105"/>
      <c r="F1774" s="105"/>
      <c r="I1774" s="105"/>
    </row>
    <row r="1775">
      <c r="C1775" s="225" t="str">
        <f>IFERROR(__xludf.DUMMYFUNCTION("""COMPUTED_VALUE"""),"")</f>
        <v/>
      </c>
      <c r="D1775" s="105"/>
      <c r="E1775" s="105"/>
      <c r="F1775" s="105"/>
      <c r="I1775" s="105"/>
    </row>
    <row r="1776">
      <c r="C1776" s="225" t="str">
        <f>IFERROR(__xludf.DUMMYFUNCTION("""COMPUTED_VALUE"""),"")</f>
        <v/>
      </c>
      <c r="D1776" s="105"/>
      <c r="E1776" s="105"/>
      <c r="F1776" s="105"/>
      <c r="I1776" s="105"/>
    </row>
    <row r="1777">
      <c r="C1777" s="225" t="str">
        <f>IFERROR(__xludf.DUMMYFUNCTION("""COMPUTED_VALUE"""),"")</f>
        <v/>
      </c>
      <c r="D1777" s="105"/>
      <c r="E1777" s="105"/>
      <c r="F1777" s="105"/>
      <c r="I1777" s="105"/>
    </row>
    <row r="1778">
      <c r="C1778" s="225" t="str">
        <f>IFERROR(__xludf.DUMMYFUNCTION("""COMPUTED_VALUE"""),"")</f>
        <v/>
      </c>
      <c r="D1778" s="105"/>
      <c r="E1778" s="105"/>
      <c r="F1778" s="105"/>
      <c r="I1778" s="105"/>
    </row>
    <row r="1779">
      <c r="C1779" s="225" t="str">
        <f>IFERROR(__xludf.DUMMYFUNCTION("""COMPUTED_VALUE"""),"")</f>
        <v/>
      </c>
      <c r="D1779" s="105"/>
      <c r="E1779" s="105"/>
      <c r="F1779" s="105"/>
      <c r="I1779" s="105"/>
    </row>
    <row r="1780">
      <c r="C1780" s="225" t="str">
        <f>IFERROR(__xludf.DUMMYFUNCTION("""COMPUTED_VALUE"""),"")</f>
        <v/>
      </c>
      <c r="D1780" s="105"/>
      <c r="E1780" s="105"/>
      <c r="F1780" s="105"/>
      <c r="I1780" s="105"/>
    </row>
    <row r="1781">
      <c r="C1781" s="225" t="str">
        <f>IFERROR(__xludf.DUMMYFUNCTION("""COMPUTED_VALUE"""),"")</f>
        <v/>
      </c>
      <c r="D1781" s="105"/>
      <c r="E1781" s="105"/>
      <c r="F1781" s="105"/>
      <c r="I1781" s="105"/>
    </row>
    <row r="1782">
      <c r="C1782" s="225" t="str">
        <f>IFERROR(__xludf.DUMMYFUNCTION("""COMPUTED_VALUE"""),"")</f>
        <v/>
      </c>
      <c r="D1782" s="105"/>
      <c r="E1782" s="105"/>
      <c r="F1782" s="105"/>
      <c r="I1782" s="105"/>
    </row>
    <row r="1783">
      <c r="C1783" s="225" t="str">
        <f>IFERROR(__xludf.DUMMYFUNCTION("""COMPUTED_VALUE"""),"")</f>
        <v/>
      </c>
      <c r="D1783" s="105"/>
      <c r="E1783" s="105"/>
      <c r="F1783" s="105"/>
      <c r="I1783" s="105"/>
    </row>
    <row r="1784">
      <c r="C1784" s="225" t="str">
        <f>IFERROR(__xludf.DUMMYFUNCTION("""COMPUTED_VALUE"""),"")</f>
        <v/>
      </c>
      <c r="D1784" s="105"/>
      <c r="E1784" s="105"/>
      <c r="F1784" s="105"/>
      <c r="I1784" s="105"/>
    </row>
    <row r="1785">
      <c r="C1785" s="225" t="str">
        <f>IFERROR(__xludf.DUMMYFUNCTION("""COMPUTED_VALUE"""),"")</f>
        <v/>
      </c>
      <c r="D1785" s="105"/>
      <c r="E1785" s="105"/>
      <c r="F1785" s="105"/>
      <c r="I1785" s="105"/>
    </row>
    <row r="1786">
      <c r="C1786" s="225" t="str">
        <f>IFERROR(__xludf.DUMMYFUNCTION("""COMPUTED_VALUE"""),"")</f>
        <v/>
      </c>
      <c r="D1786" s="105"/>
      <c r="E1786" s="105"/>
      <c r="F1786" s="105"/>
      <c r="I1786" s="105"/>
    </row>
    <row r="1787">
      <c r="C1787" s="225" t="str">
        <f>IFERROR(__xludf.DUMMYFUNCTION("""COMPUTED_VALUE"""),"")</f>
        <v/>
      </c>
      <c r="D1787" s="105"/>
      <c r="E1787" s="105"/>
      <c r="F1787" s="105"/>
      <c r="I1787" s="105"/>
    </row>
    <row r="1788">
      <c r="C1788" s="225" t="str">
        <f>IFERROR(__xludf.DUMMYFUNCTION("""COMPUTED_VALUE"""),"")</f>
        <v/>
      </c>
      <c r="D1788" s="105"/>
      <c r="E1788" s="105"/>
      <c r="F1788" s="105"/>
      <c r="I1788" s="105"/>
    </row>
    <row r="1789">
      <c r="C1789" s="225" t="str">
        <f>IFERROR(__xludf.DUMMYFUNCTION("""COMPUTED_VALUE"""),"")</f>
        <v/>
      </c>
      <c r="D1789" s="105"/>
      <c r="E1789" s="105"/>
      <c r="F1789" s="105"/>
      <c r="I1789" s="105"/>
    </row>
    <row r="1790">
      <c r="C1790" s="225" t="str">
        <f>IFERROR(__xludf.DUMMYFUNCTION("""COMPUTED_VALUE"""),"")</f>
        <v/>
      </c>
      <c r="D1790" s="105"/>
      <c r="E1790" s="105"/>
      <c r="F1790" s="105"/>
      <c r="I1790" s="105"/>
    </row>
    <row r="1791">
      <c r="C1791" s="225" t="str">
        <f>IFERROR(__xludf.DUMMYFUNCTION("""COMPUTED_VALUE"""),"")</f>
        <v/>
      </c>
      <c r="D1791" s="105"/>
      <c r="E1791" s="105"/>
      <c r="F1791" s="105"/>
      <c r="I1791" s="105"/>
    </row>
    <row r="1792">
      <c r="C1792" s="225" t="str">
        <f>IFERROR(__xludf.DUMMYFUNCTION("""COMPUTED_VALUE"""),"")</f>
        <v/>
      </c>
      <c r="D1792" s="105"/>
      <c r="E1792" s="105"/>
      <c r="F1792" s="105"/>
      <c r="I1792" s="105"/>
    </row>
    <row r="1793">
      <c r="C1793" s="225" t="str">
        <f>IFERROR(__xludf.DUMMYFUNCTION("""COMPUTED_VALUE"""),"")</f>
        <v/>
      </c>
      <c r="D1793" s="105"/>
      <c r="E1793" s="105"/>
      <c r="F1793" s="105"/>
      <c r="I1793" s="105"/>
    </row>
    <row r="1794">
      <c r="C1794" s="225" t="str">
        <f>IFERROR(__xludf.DUMMYFUNCTION("""COMPUTED_VALUE"""),"")</f>
        <v/>
      </c>
      <c r="D1794" s="105"/>
      <c r="E1794" s="105"/>
      <c r="F1794" s="105"/>
      <c r="I1794" s="105"/>
    </row>
    <row r="1795">
      <c r="C1795" s="225" t="str">
        <f>IFERROR(__xludf.DUMMYFUNCTION("""COMPUTED_VALUE"""),"")</f>
        <v/>
      </c>
      <c r="D1795" s="105"/>
      <c r="E1795" s="105"/>
      <c r="F1795" s="105"/>
      <c r="I1795" s="105"/>
    </row>
    <row r="1796">
      <c r="C1796" s="225" t="str">
        <f>IFERROR(__xludf.DUMMYFUNCTION("""COMPUTED_VALUE"""),"")</f>
        <v/>
      </c>
      <c r="D1796" s="105"/>
      <c r="E1796" s="105"/>
      <c r="F1796" s="105"/>
      <c r="I1796" s="105"/>
    </row>
    <row r="1797">
      <c r="C1797" s="225" t="str">
        <f>IFERROR(__xludf.DUMMYFUNCTION("""COMPUTED_VALUE"""),"")</f>
        <v/>
      </c>
      <c r="D1797" s="105"/>
      <c r="E1797" s="105"/>
      <c r="F1797" s="105"/>
      <c r="I1797" s="105"/>
    </row>
    <row r="1798">
      <c r="C1798" s="225" t="str">
        <f>IFERROR(__xludf.DUMMYFUNCTION("""COMPUTED_VALUE"""),"")</f>
        <v/>
      </c>
      <c r="D1798" s="105"/>
      <c r="E1798" s="105"/>
      <c r="F1798" s="105"/>
      <c r="I1798" s="105"/>
    </row>
    <row r="1799">
      <c r="C1799" s="225" t="str">
        <f>IFERROR(__xludf.DUMMYFUNCTION("""COMPUTED_VALUE"""),"")</f>
        <v/>
      </c>
      <c r="D1799" s="105"/>
      <c r="E1799" s="105"/>
      <c r="F1799" s="105"/>
      <c r="I1799" s="105"/>
    </row>
    <row r="1800">
      <c r="C1800" s="225" t="str">
        <f>IFERROR(__xludf.DUMMYFUNCTION("""COMPUTED_VALUE"""),"")</f>
        <v/>
      </c>
      <c r="D1800" s="105"/>
      <c r="E1800" s="105"/>
      <c r="F1800" s="105"/>
      <c r="I1800" s="105"/>
    </row>
    <row r="1801">
      <c r="C1801" s="225" t="str">
        <f>IFERROR(__xludf.DUMMYFUNCTION("""COMPUTED_VALUE"""),"")</f>
        <v/>
      </c>
      <c r="D1801" s="105"/>
      <c r="E1801" s="105"/>
      <c r="F1801" s="105"/>
      <c r="I1801" s="105"/>
    </row>
    <row r="1802">
      <c r="C1802" s="225" t="str">
        <f>IFERROR(__xludf.DUMMYFUNCTION("""COMPUTED_VALUE"""),"")</f>
        <v/>
      </c>
      <c r="D1802" s="105"/>
      <c r="E1802" s="105"/>
      <c r="F1802" s="105"/>
      <c r="I1802" s="105"/>
    </row>
    <row r="1803">
      <c r="C1803" s="225" t="str">
        <f>IFERROR(__xludf.DUMMYFUNCTION("""COMPUTED_VALUE"""),"")</f>
        <v/>
      </c>
      <c r="D1803" s="105"/>
      <c r="E1803" s="105"/>
      <c r="F1803" s="105"/>
      <c r="I1803" s="105"/>
    </row>
    <row r="1804">
      <c r="C1804" s="225" t="str">
        <f>IFERROR(__xludf.DUMMYFUNCTION("""COMPUTED_VALUE"""),"")</f>
        <v/>
      </c>
      <c r="D1804" s="105"/>
      <c r="E1804" s="105"/>
      <c r="F1804" s="105"/>
      <c r="I1804" s="105"/>
    </row>
    <row r="1805">
      <c r="C1805" s="225" t="str">
        <f>IFERROR(__xludf.DUMMYFUNCTION("""COMPUTED_VALUE"""),"")</f>
        <v/>
      </c>
      <c r="D1805" s="105"/>
      <c r="E1805" s="105"/>
      <c r="F1805" s="105"/>
      <c r="I1805" s="105"/>
    </row>
    <row r="1806">
      <c r="C1806" s="225" t="str">
        <f>IFERROR(__xludf.DUMMYFUNCTION("""COMPUTED_VALUE"""),"")</f>
        <v/>
      </c>
      <c r="D1806" s="105"/>
      <c r="E1806" s="105"/>
      <c r="F1806" s="105"/>
      <c r="I1806" s="105"/>
    </row>
    <row r="1807">
      <c r="C1807" s="225" t="str">
        <f>IFERROR(__xludf.DUMMYFUNCTION("""COMPUTED_VALUE"""),"")</f>
        <v/>
      </c>
      <c r="D1807" s="105"/>
      <c r="E1807" s="105"/>
      <c r="F1807" s="105"/>
      <c r="I1807" s="105"/>
    </row>
    <row r="1808">
      <c r="C1808" s="225" t="str">
        <f>IFERROR(__xludf.DUMMYFUNCTION("""COMPUTED_VALUE"""),"")</f>
        <v/>
      </c>
      <c r="D1808" s="105"/>
      <c r="E1808" s="105"/>
      <c r="F1808" s="105"/>
      <c r="I1808" s="105"/>
    </row>
    <row r="1809">
      <c r="C1809" s="225" t="str">
        <f>IFERROR(__xludf.DUMMYFUNCTION("""COMPUTED_VALUE"""),"")</f>
        <v/>
      </c>
      <c r="D1809" s="105"/>
      <c r="E1809" s="105"/>
      <c r="F1809" s="105"/>
      <c r="I1809" s="105"/>
    </row>
    <row r="1810">
      <c r="C1810" s="225" t="str">
        <f>IFERROR(__xludf.DUMMYFUNCTION("""COMPUTED_VALUE"""),"")</f>
        <v/>
      </c>
      <c r="D1810" s="105"/>
      <c r="E1810" s="105"/>
      <c r="F1810" s="105"/>
      <c r="I1810" s="105"/>
    </row>
    <row r="1811">
      <c r="C1811" s="225" t="str">
        <f>IFERROR(__xludf.DUMMYFUNCTION("""COMPUTED_VALUE"""),"")</f>
        <v/>
      </c>
      <c r="D1811" s="105"/>
      <c r="E1811" s="105"/>
      <c r="F1811" s="105"/>
      <c r="I1811" s="105"/>
    </row>
    <row r="1812">
      <c r="C1812" s="225" t="str">
        <f>IFERROR(__xludf.DUMMYFUNCTION("""COMPUTED_VALUE"""),"")</f>
        <v/>
      </c>
      <c r="D1812" s="105"/>
      <c r="E1812" s="105"/>
      <c r="F1812" s="105"/>
      <c r="I1812" s="105"/>
    </row>
    <row r="1813">
      <c r="C1813" s="225" t="str">
        <f>IFERROR(__xludf.DUMMYFUNCTION("""COMPUTED_VALUE"""),"")</f>
        <v/>
      </c>
      <c r="D1813" s="105"/>
      <c r="E1813" s="105"/>
      <c r="F1813" s="105"/>
      <c r="I1813" s="105"/>
    </row>
    <row r="1814">
      <c r="C1814" s="225" t="str">
        <f>IFERROR(__xludf.DUMMYFUNCTION("""COMPUTED_VALUE"""),"")</f>
        <v/>
      </c>
      <c r="D1814" s="105"/>
      <c r="E1814" s="105"/>
      <c r="F1814" s="105"/>
      <c r="I1814" s="105"/>
    </row>
    <row r="1815">
      <c r="C1815" s="225" t="str">
        <f>IFERROR(__xludf.DUMMYFUNCTION("""COMPUTED_VALUE"""),"")</f>
        <v/>
      </c>
      <c r="D1815" s="105"/>
      <c r="E1815" s="105"/>
      <c r="F1815" s="105"/>
      <c r="I1815" s="105"/>
    </row>
    <row r="1816">
      <c r="C1816" s="225" t="str">
        <f>IFERROR(__xludf.DUMMYFUNCTION("""COMPUTED_VALUE"""),"")</f>
        <v/>
      </c>
      <c r="D1816" s="105"/>
      <c r="E1816" s="105"/>
      <c r="F1816" s="105"/>
      <c r="I1816" s="105"/>
    </row>
    <row r="1817">
      <c r="C1817" s="225" t="str">
        <f>IFERROR(__xludf.DUMMYFUNCTION("""COMPUTED_VALUE"""),"")</f>
        <v/>
      </c>
      <c r="D1817" s="105"/>
      <c r="E1817" s="105"/>
      <c r="F1817" s="105"/>
      <c r="I1817" s="105"/>
    </row>
    <row r="1818">
      <c r="C1818" s="225" t="str">
        <f>IFERROR(__xludf.DUMMYFUNCTION("""COMPUTED_VALUE"""),"")</f>
        <v/>
      </c>
      <c r="D1818" s="105"/>
      <c r="E1818" s="105"/>
      <c r="F1818" s="105"/>
      <c r="I1818" s="105"/>
    </row>
    <row r="1819">
      <c r="C1819" s="225" t="str">
        <f>IFERROR(__xludf.DUMMYFUNCTION("""COMPUTED_VALUE"""),"")</f>
        <v/>
      </c>
      <c r="D1819" s="105"/>
      <c r="E1819" s="105"/>
      <c r="F1819" s="105"/>
      <c r="I1819" s="105"/>
    </row>
    <row r="1820">
      <c r="C1820" s="225" t="str">
        <f>IFERROR(__xludf.DUMMYFUNCTION("""COMPUTED_VALUE"""),"")</f>
        <v/>
      </c>
      <c r="D1820" s="105"/>
      <c r="E1820" s="105"/>
      <c r="F1820" s="105"/>
      <c r="I1820" s="105"/>
    </row>
    <row r="1821">
      <c r="C1821" s="225" t="str">
        <f>IFERROR(__xludf.DUMMYFUNCTION("""COMPUTED_VALUE"""),"")</f>
        <v/>
      </c>
      <c r="D1821" s="105"/>
      <c r="E1821" s="105"/>
      <c r="F1821" s="105"/>
      <c r="I1821" s="105"/>
    </row>
    <row r="1822">
      <c r="C1822" s="225" t="str">
        <f>IFERROR(__xludf.DUMMYFUNCTION("""COMPUTED_VALUE"""),"")</f>
        <v/>
      </c>
      <c r="D1822" s="105"/>
      <c r="E1822" s="105"/>
      <c r="F1822" s="105"/>
      <c r="I1822" s="105"/>
    </row>
    <row r="1823">
      <c r="C1823" s="225" t="str">
        <f>IFERROR(__xludf.DUMMYFUNCTION("""COMPUTED_VALUE"""),"")</f>
        <v/>
      </c>
      <c r="D1823" s="105"/>
      <c r="E1823" s="105"/>
      <c r="F1823" s="105"/>
      <c r="I1823" s="105"/>
    </row>
    <row r="1824">
      <c r="C1824" s="225" t="str">
        <f>IFERROR(__xludf.DUMMYFUNCTION("""COMPUTED_VALUE"""),"")</f>
        <v/>
      </c>
      <c r="D1824" s="105"/>
      <c r="E1824" s="105"/>
      <c r="F1824" s="105"/>
      <c r="I1824" s="105"/>
    </row>
    <row r="1825">
      <c r="C1825" s="225" t="str">
        <f>IFERROR(__xludf.DUMMYFUNCTION("""COMPUTED_VALUE"""),"")</f>
        <v/>
      </c>
      <c r="D1825" s="105"/>
      <c r="E1825" s="105"/>
      <c r="F1825" s="105"/>
      <c r="I1825" s="105"/>
    </row>
    <row r="1826">
      <c r="C1826" s="225" t="str">
        <f>IFERROR(__xludf.DUMMYFUNCTION("""COMPUTED_VALUE"""),"")</f>
        <v/>
      </c>
      <c r="D1826" s="105"/>
      <c r="E1826" s="105"/>
      <c r="F1826" s="105"/>
      <c r="I1826" s="105"/>
    </row>
    <row r="1827">
      <c r="C1827" s="225" t="str">
        <f>IFERROR(__xludf.DUMMYFUNCTION("""COMPUTED_VALUE"""),"")</f>
        <v/>
      </c>
      <c r="D1827" s="105"/>
      <c r="E1827" s="105"/>
      <c r="F1827" s="105"/>
      <c r="I1827" s="105"/>
    </row>
    <row r="1828">
      <c r="C1828" s="225" t="str">
        <f>IFERROR(__xludf.DUMMYFUNCTION("""COMPUTED_VALUE"""),"")</f>
        <v/>
      </c>
      <c r="D1828" s="105"/>
      <c r="E1828" s="105"/>
      <c r="F1828" s="105"/>
      <c r="I1828" s="105"/>
    </row>
    <row r="1829">
      <c r="C1829" s="225" t="str">
        <f>IFERROR(__xludf.DUMMYFUNCTION("""COMPUTED_VALUE"""),"")</f>
        <v/>
      </c>
      <c r="D1829" s="105"/>
      <c r="E1829" s="105"/>
      <c r="F1829" s="105"/>
      <c r="I1829" s="105"/>
    </row>
    <row r="1830">
      <c r="C1830" s="225" t="str">
        <f>IFERROR(__xludf.DUMMYFUNCTION("""COMPUTED_VALUE"""),"")</f>
        <v/>
      </c>
      <c r="D1830" s="105"/>
      <c r="E1830" s="105"/>
      <c r="F1830" s="105"/>
      <c r="I1830" s="105"/>
    </row>
    <row r="1831">
      <c r="C1831" s="225" t="str">
        <f>IFERROR(__xludf.DUMMYFUNCTION("""COMPUTED_VALUE"""),"")</f>
        <v/>
      </c>
      <c r="D1831" s="105"/>
      <c r="E1831" s="105"/>
      <c r="F1831" s="105"/>
      <c r="I1831" s="105"/>
    </row>
    <row r="1832">
      <c r="C1832" s="225" t="str">
        <f>IFERROR(__xludf.DUMMYFUNCTION("""COMPUTED_VALUE"""),"")</f>
        <v/>
      </c>
      <c r="D1832" s="105"/>
      <c r="E1832" s="105"/>
      <c r="F1832" s="105"/>
      <c r="I1832" s="105"/>
    </row>
    <row r="1833">
      <c r="C1833" s="225" t="str">
        <f>IFERROR(__xludf.DUMMYFUNCTION("""COMPUTED_VALUE"""),"")</f>
        <v/>
      </c>
      <c r="D1833" s="105"/>
      <c r="E1833" s="105"/>
      <c r="F1833" s="105"/>
      <c r="I1833" s="105"/>
    </row>
    <row r="1834">
      <c r="C1834" s="225" t="str">
        <f>IFERROR(__xludf.DUMMYFUNCTION("""COMPUTED_VALUE"""),"")</f>
        <v/>
      </c>
      <c r="D1834" s="105"/>
      <c r="E1834" s="105"/>
      <c r="F1834" s="105"/>
      <c r="I1834" s="105"/>
    </row>
    <row r="1835">
      <c r="C1835" s="225" t="str">
        <f>IFERROR(__xludf.DUMMYFUNCTION("""COMPUTED_VALUE"""),"")</f>
        <v/>
      </c>
      <c r="D1835" s="105"/>
      <c r="E1835" s="105"/>
      <c r="F1835" s="105"/>
      <c r="I1835" s="105"/>
    </row>
    <row r="1836">
      <c r="C1836" s="225" t="str">
        <f>IFERROR(__xludf.DUMMYFUNCTION("""COMPUTED_VALUE"""),"")</f>
        <v/>
      </c>
      <c r="D1836" s="105"/>
      <c r="E1836" s="105"/>
      <c r="F1836" s="105"/>
      <c r="I1836" s="105"/>
    </row>
    <row r="1837">
      <c r="C1837" s="225" t="str">
        <f>IFERROR(__xludf.DUMMYFUNCTION("""COMPUTED_VALUE"""),"")</f>
        <v/>
      </c>
      <c r="D1837" s="105"/>
      <c r="E1837" s="105"/>
      <c r="F1837" s="105"/>
      <c r="I1837" s="105"/>
    </row>
    <row r="1838">
      <c r="C1838" s="225" t="str">
        <f>IFERROR(__xludf.DUMMYFUNCTION("""COMPUTED_VALUE"""),"")</f>
        <v/>
      </c>
      <c r="D1838" s="105"/>
      <c r="E1838" s="105"/>
      <c r="F1838" s="105"/>
      <c r="I1838" s="105"/>
    </row>
    <row r="1839">
      <c r="C1839" s="225" t="str">
        <f>IFERROR(__xludf.DUMMYFUNCTION("""COMPUTED_VALUE"""),"")</f>
        <v/>
      </c>
      <c r="D1839" s="105"/>
      <c r="E1839" s="105"/>
      <c r="F1839" s="105"/>
      <c r="I1839" s="105"/>
    </row>
    <row r="1840">
      <c r="C1840" s="225" t="str">
        <f>IFERROR(__xludf.DUMMYFUNCTION("""COMPUTED_VALUE"""),"")</f>
        <v/>
      </c>
      <c r="D1840" s="105"/>
      <c r="E1840" s="105"/>
      <c r="F1840" s="105"/>
      <c r="I1840" s="105"/>
    </row>
    <row r="1841">
      <c r="C1841" s="225" t="str">
        <f>IFERROR(__xludf.DUMMYFUNCTION("""COMPUTED_VALUE"""),"")</f>
        <v/>
      </c>
      <c r="D1841" s="105"/>
      <c r="E1841" s="105"/>
      <c r="F1841" s="105"/>
      <c r="I1841" s="105"/>
    </row>
    <row r="1842">
      <c r="C1842" s="225" t="str">
        <f>IFERROR(__xludf.DUMMYFUNCTION("""COMPUTED_VALUE"""),"")</f>
        <v/>
      </c>
      <c r="D1842" s="105"/>
      <c r="E1842" s="105"/>
      <c r="F1842" s="105"/>
      <c r="I1842" s="105"/>
    </row>
    <row r="1843">
      <c r="C1843" s="225" t="str">
        <f>IFERROR(__xludf.DUMMYFUNCTION("""COMPUTED_VALUE"""),"")</f>
        <v/>
      </c>
      <c r="D1843" s="105"/>
      <c r="E1843" s="105"/>
      <c r="F1843" s="105"/>
      <c r="I1843" s="105"/>
    </row>
    <row r="1844">
      <c r="C1844" s="225" t="str">
        <f>IFERROR(__xludf.DUMMYFUNCTION("""COMPUTED_VALUE"""),"")</f>
        <v/>
      </c>
      <c r="D1844" s="105"/>
      <c r="E1844" s="105"/>
      <c r="F1844" s="105"/>
      <c r="I1844" s="105"/>
    </row>
    <row r="1845">
      <c r="C1845" s="225" t="str">
        <f>IFERROR(__xludf.DUMMYFUNCTION("""COMPUTED_VALUE"""),"")</f>
        <v/>
      </c>
      <c r="D1845" s="105"/>
      <c r="E1845" s="105"/>
      <c r="F1845" s="105"/>
      <c r="I1845" s="105"/>
    </row>
    <row r="1846">
      <c r="C1846" s="225" t="str">
        <f>IFERROR(__xludf.DUMMYFUNCTION("""COMPUTED_VALUE"""),"")</f>
        <v/>
      </c>
      <c r="D1846" s="105"/>
      <c r="E1846" s="105"/>
      <c r="F1846" s="105"/>
      <c r="I1846" s="105"/>
    </row>
    <row r="1847">
      <c r="C1847" s="225" t="str">
        <f>IFERROR(__xludf.DUMMYFUNCTION("""COMPUTED_VALUE"""),"")</f>
        <v/>
      </c>
      <c r="D1847" s="105"/>
      <c r="E1847" s="105"/>
      <c r="F1847" s="105"/>
      <c r="I1847" s="105"/>
    </row>
    <row r="1848">
      <c r="C1848" s="225" t="str">
        <f>IFERROR(__xludf.DUMMYFUNCTION("""COMPUTED_VALUE"""),"")</f>
        <v/>
      </c>
      <c r="D1848" s="105"/>
      <c r="E1848" s="105"/>
      <c r="F1848" s="105"/>
      <c r="I1848" s="105"/>
    </row>
    <row r="1849">
      <c r="C1849" s="225" t="str">
        <f>IFERROR(__xludf.DUMMYFUNCTION("""COMPUTED_VALUE"""),"")</f>
        <v/>
      </c>
      <c r="D1849" s="105"/>
      <c r="E1849" s="105"/>
      <c r="F1849" s="105"/>
      <c r="I1849" s="105"/>
    </row>
    <row r="1850">
      <c r="C1850" s="225" t="str">
        <f>IFERROR(__xludf.DUMMYFUNCTION("""COMPUTED_VALUE"""),"")</f>
        <v/>
      </c>
      <c r="D1850" s="105"/>
      <c r="E1850" s="105"/>
      <c r="F1850" s="105"/>
      <c r="I1850" s="105"/>
    </row>
    <row r="1851">
      <c r="C1851" s="225" t="str">
        <f>IFERROR(__xludf.DUMMYFUNCTION("""COMPUTED_VALUE"""),"")</f>
        <v/>
      </c>
      <c r="D1851" s="105"/>
      <c r="E1851" s="105"/>
      <c r="F1851" s="105"/>
      <c r="I1851" s="105"/>
    </row>
    <row r="1852">
      <c r="C1852" s="225" t="str">
        <f>IFERROR(__xludf.DUMMYFUNCTION("""COMPUTED_VALUE"""),"")</f>
        <v/>
      </c>
      <c r="D1852" s="105"/>
      <c r="E1852" s="105"/>
      <c r="F1852" s="105"/>
      <c r="I1852" s="105"/>
    </row>
    <row r="1853">
      <c r="C1853" s="225" t="str">
        <f>IFERROR(__xludf.DUMMYFUNCTION("""COMPUTED_VALUE"""),"")</f>
        <v/>
      </c>
      <c r="D1853" s="105"/>
      <c r="E1853" s="105"/>
      <c r="F1853" s="105"/>
      <c r="I1853" s="105"/>
    </row>
    <row r="1854">
      <c r="C1854" s="225" t="str">
        <f>IFERROR(__xludf.DUMMYFUNCTION("""COMPUTED_VALUE"""),"")</f>
        <v/>
      </c>
      <c r="D1854" s="105"/>
      <c r="E1854" s="105"/>
      <c r="F1854" s="105"/>
      <c r="I1854" s="105"/>
    </row>
    <row r="1855">
      <c r="C1855" s="225" t="str">
        <f>IFERROR(__xludf.DUMMYFUNCTION("""COMPUTED_VALUE"""),"")</f>
        <v/>
      </c>
      <c r="D1855" s="105"/>
      <c r="E1855" s="105"/>
      <c r="F1855" s="105"/>
      <c r="I1855" s="105"/>
    </row>
    <row r="1856">
      <c r="C1856" s="225" t="str">
        <f>IFERROR(__xludf.DUMMYFUNCTION("""COMPUTED_VALUE"""),"")</f>
        <v/>
      </c>
      <c r="D1856" s="105"/>
      <c r="E1856" s="105"/>
      <c r="F1856" s="105"/>
      <c r="I1856" s="105"/>
    </row>
    <row r="1857">
      <c r="C1857" s="225" t="str">
        <f>IFERROR(__xludf.DUMMYFUNCTION("""COMPUTED_VALUE"""),"")</f>
        <v/>
      </c>
      <c r="D1857" s="105"/>
      <c r="E1857" s="105"/>
      <c r="F1857" s="105"/>
      <c r="I1857" s="105"/>
    </row>
    <row r="1858">
      <c r="C1858" s="225" t="str">
        <f>IFERROR(__xludf.DUMMYFUNCTION("""COMPUTED_VALUE"""),"")</f>
        <v/>
      </c>
      <c r="D1858" s="105"/>
      <c r="E1858" s="105"/>
      <c r="F1858" s="105"/>
      <c r="I1858" s="105"/>
    </row>
    <row r="1859">
      <c r="C1859" s="225" t="str">
        <f>IFERROR(__xludf.DUMMYFUNCTION("""COMPUTED_VALUE"""),"")</f>
        <v/>
      </c>
      <c r="D1859" s="105"/>
      <c r="E1859" s="105"/>
      <c r="F1859" s="105"/>
      <c r="I1859" s="105"/>
    </row>
    <row r="1860">
      <c r="C1860" s="225" t="str">
        <f>IFERROR(__xludf.DUMMYFUNCTION("""COMPUTED_VALUE"""),"")</f>
        <v/>
      </c>
      <c r="D1860" s="105"/>
      <c r="E1860" s="105"/>
      <c r="F1860" s="105"/>
      <c r="I1860" s="105"/>
    </row>
    <row r="1861">
      <c r="C1861" s="225" t="str">
        <f>IFERROR(__xludf.DUMMYFUNCTION("""COMPUTED_VALUE"""),"")</f>
        <v/>
      </c>
      <c r="D1861" s="105"/>
      <c r="E1861" s="105"/>
      <c r="F1861" s="105"/>
      <c r="I1861" s="105"/>
    </row>
    <row r="1862">
      <c r="C1862" s="225" t="str">
        <f>IFERROR(__xludf.DUMMYFUNCTION("""COMPUTED_VALUE"""),"")</f>
        <v/>
      </c>
      <c r="D1862" s="105"/>
      <c r="E1862" s="105"/>
      <c r="F1862" s="105"/>
      <c r="I1862" s="105"/>
    </row>
    <row r="1863">
      <c r="C1863" s="225" t="str">
        <f>IFERROR(__xludf.DUMMYFUNCTION("""COMPUTED_VALUE"""),"")</f>
        <v/>
      </c>
      <c r="D1863" s="105"/>
      <c r="E1863" s="105"/>
      <c r="F1863" s="105"/>
      <c r="I1863" s="105"/>
    </row>
    <row r="1864">
      <c r="C1864" s="225" t="str">
        <f>IFERROR(__xludf.DUMMYFUNCTION("""COMPUTED_VALUE"""),"")</f>
        <v/>
      </c>
      <c r="D1864" s="105"/>
      <c r="E1864" s="105"/>
      <c r="F1864" s="105"/>
      <c r="I1864" s="105"/>
    </row>
    <row r="1865">
      <c r="C1865" s="225" t="str">
        <f>IFERROR(__xludf.DUMMYFUNCTION("""COMPUTED_VALUE"""),"")</f>
        <v/>
      </c>
      <c r="D1865" s="105"/>
      <c r="E1865" s="105"/>
      <c r="F1865" s="105"/>
      <c r="I1865" s="105"/>
    </row>
    <row r="1866">
      <c r="C1866" s="225" t="str">
        <f>IFERROR(__xludf.DUMMYFUNCTION("""COMPUTED_VALUE"""),"")</f>
        <v/>
      </c>
      <c r="D1866" s="105"/>
      <c r="E1866" s="105"/>
      <c r="F1866" s="105"/>
      <c r="I1866" s="105"/>
    </row>
    <row r="1867">
      <c r="C1867" s="225" t="str">
        <f>IFERROR(__xludf.DUMMYFUNCTION("""COMPUTED_VALUE"""),"")</f>
        <v/>
      </c>
      <c r="D1867" s="105"/>
      <c r="E1867" s="105"/>
      <c r="F1867" s="105"/>
      <c r="I1867" s="105"/>
    </row>
    <row r="1868">
      <c r="C1868" s="225" t="str">
        <f>IFERROR(__xludf.DUMMYFUNCTION("""COMPUTED_VALUE"""),"")</f>
        <v/>
      </c>
      <c r="D1868" s="105"/>
      <c r="E1868" s="105"/>
      <c r="F1868" s="105"/>
      <c r="I1868" s="105"/>
    </row>
    <row r="1869">
      <c r="C1869" s="225" t="str">
        <f>IFERROR(__xludf.DUMMYFUNCTION("""COMPUTED_VALUE"""),"")</f>
        <v/>
      </c>
      <c r="D1869" s="105"/>
      <c r="E1869" s="105"/>
      <c r="F1869" s="105"/>
      <c r="I1869" s="105"/>
    </row>
    <row r="1870">
      <c r="C1870" s="225" t="str">
        <f>IFERROR(__xludf.DUMMYFUNCTION("""COMPUTED_VALUE"""),"")</f>
        <v/>
      </c>
      <c r="D1870" s="105"/>
      <c r="E1870" s="105"/>
      <c r="F1870" s="105"/>
      <c r="I1870" s="105"/>
    </row>
    <row r="1871">
      <c r="C1871" s="225" t="str">
        <f>IFERROR(__xludf.DUMMYFUNCTION("""COMPUTED_VALUE"""),"")</f>
        <v/>
      </c>
      <c r="D1871" s="105"/>
      <c r="E1871" s="105"/>
      <c r="F1871" s="105"/>
      <c r="I1871" s="105"/>
    </row>
    <row r="1872">
      <c r="C1872" s="225" t="str">
        <f>IFERROR(__xludf.DUMMYFUNCTION("""COMPUTED_VALUE"""),"")</f>
        <v/>
      </c>
      <c r="D1872" s="105"/>
      <c r="E1872" s="105"/>
      <c r="F1872" s="105"/>
      <c r="I1872" s="105"/>
    </row>
    <row r="1873">
      <c r="C1873" s="225" t="str">
        <f>IFERROR(__xludf.DUMMYFUNCTION("""COMPUTED_VALUE"""),"")</f>
        <v/>
      </c>
      <c r="D1873" s="105"/>
      <c r="E1873" s="105"/>
      <c r="F1873" s="105"/>
      <c r="I1873" s="105"/>
    </row>
    <row r="1874">
      <c r="C1874" s="225" t="str">
        <f>IFERROR(__xludf.DUMMYFUNCTION("""COMPUTED_VALUE"""),"")</f>
        <v/>
      </c>
      <c r="D1874" s="105"/>
      <c r="E1874" s="105"/>
      <c r="F1874" s="105"/>
      <c r="I1874" s="105"/>
    </row>
    <row r="1875">
      <c r="C1875" s="225" t="str">
        <f>IFERROR(__xludf.DUMMYFUNCTION("""COMPUTED_VALUE"""),"")</f>
        <v/>
      </c>
      <c r="D1875" s="105"/>
      <c r="E1875" s="105"/>
      <c r="F1875" s="105"/>
      <c r="I1875" s="105"/>
    </row>
    <row r="1876">
      <c r="C1876" s="225" t="str">
        <f>IFERROR(__xludf.DUMMYFUNCTION("""COMPUTED_VALUE"""),"")</f>
        <v/>
      </c>
      <c r="D1876" s="105"/>
      <c r="E1876" s="105"/>
      <c r="F1876" s="105"/>
      <c r="I1876" s="105"/>
    </row>
    <row r="1877">
      <c r="C1877" s="225" t="str">
        <f>IFERROR(__xludf.DUMMYFUNCTION("""COMPUTED_VALUE"""),"")</f>
        <v/>
      </c>
      <c r="D1877" s="105"/>
      <c r="E1877" s="105"/>
      <c r="F1877" s="105"/>
      <c r="I1877" s="105"/>
    </row>
    <row r="1878">
      <c r="C1878" s="225" t="str">
        <f>IFERROR(__xludf.DUMMYFUNCTION("""COMPUTED_VALUE"""),"")</f>
        <v/>
      </c>
      <c r="D1878" s="105"/>
      <c r="E1878" s="105"/>
      <c r="F1878" s="105"/>
      <c r="I1878" s="105"/>
    </row>
    <row r="1879">
      <c r="C1879" s="225" t="str">
        <f>IFERROR(__xludf.DUMMYFUNCTION("""COMPUTED_VALUE"""),"")</f>
        <v/>
      </c>
      <c r="D1879" s="105"/>
      <c r="E1879" s="105"/>
      <c r="F1879" s="105"/>
      <c r="I1879" s="105"/>
    </row>
    <row r="1880">
      <c r="C1880" s="225" t="str">
        <f>IFERROR(__xludf.DUMMYFUNCTION("""COMPUTED_VALUE"""),"")</f>
        <v/>
      </c>
      <c r="D1880" s="105"/>
      <c r="E1880" s="105"/>
      <c r="F1880" s="105"/>
      <c r="I1880" s="105"/>
    </row>
    <row r="1881">
      <c r="C1881" s="225" t="str">
        <f>IFERROR(__xludf.DUMMYFUNCTION("""COMPUTED_VALUE"""),"")</f>
        <v/>
      </c>
      <c r="D1881" s="105"/>
      <c r="E1881" s="105"/>
      <c r="F1881" s="105"/>
      <c r="I1881" s="105"/>
    </row>
    <row r="1882">
      <c r="C1882" s="225" t="str">
        <f>IFERROR(__xludf.DUMMYFUNCTION("""COMPUTED_VALUE"""),"")</f>
        <v/>
      </c>
      <c r="D1882" s="105"/>
      <c r="E1882" s="105"/>
      <c r="F1882" s="105"/>
      <c r="I1882" s="105"/>
    </row>
    <row r="1883">
      <c r="C1883" s="225" t="str">
        <f>IFERROR(__xludf.DUMMYFUNCTION("""COMPUTED_VALUE"""),"")</f>
        <v/>
      </c>
      <c r="D1883" s="105"/>
      <c r="E1883" s="105"/>
      <c r="F1883" s="105"/>
      <c r="I1883" s="105"/>
    </row>
    <row r="1884">
      <c r="C1884" s="225" t="str">
        <f>IFERROR(__xludf.DUMMYFUNCTION("""COMPUTED_VALUE"""),"")</f>
        <v/>
      </c>
      <c r="D1884" s="105"/>
      <c r="E1884" s="105"/>
      <c r="F1884" s="105"/>
      <c r="I1884" s="105"/>
    </row>
    <row r="1885">
      <c r="C1885" s="225" t="str">
        <f>IFERROR(__xludf.DUMMYFUNCTION("""COMPUTED_VALUE"""),"")</f>
        <v/>
      </c>
      <c r="D1885" s="105"/>
      <c r="E1885" s="105"/>
      <c r="F1885" s="105"/>
      <c r="I1885" s="105"/>
    </row>
    <row r="1886">
      <c r="C1886" s="225" t="str">
        <f>IFERROR(__xludf.DUMMYFUNCTION("""COMPUTED_VALUE"""),"")</f>
        <v/>
      </c>
      <c r="D1886" s="105"/>
      <c r="E1886" s="105"/>
      <c r="F1886" s="105"/>
      <c r="I1886" s="105"/>
    </row>
    <row r="1887">
      <c r="C1887" s="225" t="str">
        <f>IFERROR(__xludf.DUMMYFUNCTION("""COMPUTED_VALUE"""),"")</f>
        <v/>
      </c>
      <c r="D1887" s="105"/>
      <c r="E1887" s="105"/>
      <c r="F1887" s="105"/>
      <c r="I1887" s="105"/>
    </row>
    <row r="1888">
      <c r="C1888" s="225" t="str">
        <f>IFERROR(__xludf.DUMMYFUNCTION("""COMPUTED_VALUE"""),"")</f>
        <v/>
      </c>
      <c r="D1888" s="105"/>
      <c r="E1888" s="105"/>
      <c r="F1888" s="105"/>
      <c r="I1888" s="105"/>
    </row>
    <row r="1889">
      <c r="C1889" s="225" t="str">
        <f>IFERROR(__xludf.DUMMYFUNCTION("""COMPUTED_VALUE"""),"")</f>
        <v/>
      </c>
      <c r="D1889" s="105"/>
      <c r="E1889" s="105"/>
      <c r="F1889" s="105"/>
      <c r="I1889" s="105"/>
    </row>
    <row r="1890">
      <c r="C1890" s="225" t="str">
        <f>IFERROR(__xludf.DUMMYFUNCTION("""COMPUTED_VALUE"""),"")</f>
        <v/>
      </c>
      <c r="D1890" s="105"/>
      <c r="E1890" s="105"/>
      <c r="F1890" s="105"/>
      <c r="I1890" s="105"/>
    </row>
    <row r="1891">
      <c r="C1891" s="225" t="str">
        <f>IFERROR(__xludf.DUMMYFUNCTION("""COMPUTED_VALUE"""),"")</f>
        <v/>
      </c>
      <c r="D1891" s="105"/>
      <c r="E1891" s="105"/>
      <c r="F1891" s="105"/>
      <c r="I1891" s="105"/>
    </row>
    <row r="1892">
      <c r="C1892" s="225" t="str">
        <f>IFERROR(__xludf.DUMMYFUNCTION("""COMPUTED_VALUE"""),"")</f>
        <v/>
      </c>
      <c r="D1892" s="105"/>
      <c r="E1892" s="105"/>
      <c r="F1892" s="105"/>
      <c r="I1892" s="105"/>
    </row>
    <row r="1893">
      <c r="C1893" s="225" t="str">
        <f>IFERROR(__xludf.DUMMYFUNCTION("""COMPUTED_VALUE"""),"")</f>
        <v/>
      </c>
      <c r="D1893" s="105"/>
      <c r="E1893" s="105"/>
      <c r="F1893" s="105"/>
      <c r="I1893" s="105"/>
    </row>
    <row r="1894">
      <c r="C1894" s="225" t="str">
        <f>IFERROR(__xludf.DUMMYFUNCTION("""COMPUTED_VALUE"""),"")</f>
        <v/>
      </c>
      <c r="D1894" s="105"/>
      <c r="E1894" s="105"/>
      <c r="F1894" s="105"/>
      <c r="I1894" s="105"/>
    </row>
    <row r="1895">
      <c r="C1895" s="225" t="str">
        <f>IFERROR(__xludf.DUMMYFUNCTION("""COMPUTED_VALUE"""),"")</f>
        <v/>
      </c>
      <c r="D1895" s="105"/>
      <c r="E1895" s="105"/>
      <c r="F1895" s="105"/>
      <c r="I1895" s="105"/>
    </row>
    <row r="1896">
      <c r="C1896" s="225" t="str">
        <f>IFERROR(__xludf.DUMMYFUNCTION("""COMPUTED_VALUE"""),"")</f>
        <v/>
      </c>
      <c r="D1896" s="105"/>
      <c r="E1896" s="105"/>
      <c r="F1896" s="105"/>
      <c r="I1896" s="105"/>
    </row>
    <row r="1897">
      <c r="C1897" s="225" t="str">
        <f>IFERROR(__xludf.DUMMYFUNCTION("""COMPUTED_VALUE"""),"")</f>
        <v/>
      </c>
      <c r="D1897" s="105"/>
      <c r="E1897" s="105"/>
      <c r="F1897" s="105"/>
      <c r="I1897" s="105"/>
    </row>
    <row r="1898">
      <c r="C1898" s="225" t="str">
        <f>IFERROR(__xludf.DUMMYFUNCTION("""COMPUTED_VALUE"""),"")</f>
        <v/>
      </c>
      <c r="D1898" s="105"/>
      <c r="E1898" s="105"/>
      <c r="F1898" s="105"/>
      <c r="I1898" s="105"/>
    </row>
    <row r="1899">
      <c r="C1899" s="225" t="str">
        <f>IFERROR(__xludf.DUMMYFUNCTION("""COMPUTED_VALUE"""),"")</f>
        <v/>
      </c>
      <c r="D1899" s="105"/>
      <c r="E1899" s="105"/>
      <c r="F1899" s="105"/>
      <c r="I1899" s="105"/>
    </row>
    <row r="1900">
      <c r="C1900" s="225" t="str">
        <f>IFERROR(__xludf.DUMMYFUNCTION("""COMPUTED_VALUE"""),"")</f>
        <v/>
      </c>
      <c r="D1900" s="105"/>
      <c r="E1900" s="105"/>
      <c r="F1900" s="105"/>
      <c r="I1900" s="105"/>
    </row>
    <row r="1901">
      <c r="C1901" s="225" t="str">
        <f>IFERROR(__xludf.DUMMYFUNCTION("""COMPUTED_VALUE"""),"")</f>
        <v/>
      </c>
      <c r="D1901" s="105"/>
      <c r="E1901" s="105"/>
      <c r="F1901" s="105"/>
      <c r="I1901" s="105"/>
    </row>
    <row r="1902">
      <c r="C1902" s="225" t="str">
        <f>IFERROR(__xludf.DUMMYFUNCTION("""COMPUTED_VALUE"""),"")</f>
        <v/>
      </c>
      <c r="D1902" s="105"/>
      <c r="E1902" s="105"/>
      <c r="F1902" s="105"/>
      <c r="I1902" s="105"/>
    </row>
    <row r="1903">
      <c r="C1903" s="225" t="str">
        <f>IFERROR(__xludf.DUMMYFUNCTION("""COMPUTED_VALUE"""),"")</f>
        <v/>
      </c>
      <c r="D1903" s="105"/>
      <c r="E1903" s="105"/>
      <c r="F1903" s="105"/>
      <c r="I1903" s="105"/>
    </row>
    <row r="1904">
      <c r="C1904" s="225" t="str">
        <f>IFERROR(__xludf.DUMMYFUNCTION("""COMPUTED_VALUE"""),"")</f>
        <v/>
      </c>
      <c r="D1904" s="105"/>
      <c r="E1904" s="105"/>
      <c r="F1904" s="105"/>
      <c r="I1904" s="105"/>
    </row>
    <row r="1905">
      <c r="C1905" s="225" t="str">
        <f>IFERROR(__xludf.DUMMYFUNCTION("""COMPUTED_VALUE"""),"")</f>
        <v/>
      </c>
      <c r="D1905" s="105"/>
      <c r="E1905" s="105"/>
      <c r="F1905" s="105"/>
      <c r="I1905" s="105"/>
    </row>
    <row r="1906">
      <c r="C1906" s="225" t="str">
        <f>IFERROR(__xludf.DUMMYFUNCTION("""COMPUTED_VALUE"""),"")</f>
        <v/>
      </c>
      <c r="D1906" s="105"/>
      <c r="E1906" s="105"/>
      <c r="F1906" s="105"/>
      <c r="I1906" s="105"/>
    </row>
    <row r="1907">
      <c r="C1907" s="225" t="str">
        <f>IFERROR(__xludf.DUMMYFUNCTION("""COMPUTED_VALUE"""),"")</f>
        <v/>
      </c>
      <c r="D1907" s="105"/>
      <c r="E1907" s="105"/>
      <c r="F1907" s="105"/>
      <c r="I1907" s="105"/>
    </row>
    <row r="1908">
      <c r="C1908" s="225" t="str">
        <f>IFERROR(__xludf.DUMMYFUNCTION("""COMPUTED_VALUE"""),"")</f>
        <v/>
      </c>
      <c r="D1908" s="105"/>
      <c r="E1908" s="105"/>
      <c r="F1908" s="105"/>
      <c r="I1908" s="105"/>
    </row>
    <row r="1909">
      <c r="C1909" s="225" t="str">
        <f>IFERROR(__xludf.DUMMYFUNCTION("""COMPUTED_VALUE"""),"")</f>
        <v/>
      </c>
      <c r="D1909" s="105"/>
      <c r="E1909" s="105"/>
      <c r="F1909" s="105"/>
      <c r="I1909" s="105"/>
    </row>
    <row r="1910">
      <c r="C1910" s="225" t="str">
        <f>IFERROR(__xludf.DUMMYFUNCTION("""COMPUTED_VALUE"""),"")</f>
        <v/>
      </c>
      <c r="D1910" s="105"/>
      <c r="E1910" s="105"/>
      <c r="F1910" s="105"/>
      <c r="I1910" s="105"/>
    </row>
    <row r="1911">
      <c r="C1911" s="225" t="str">
        <f>IFERROR(__xludf.DUMMYFUNCTION("""COMPUTED_VALUE"""),"")</f>
        <v/>
      </c>
      <c r="D1911" s="105"/>
      <c r="E1911" s="105"/>
      <c r="F1911" s="105"/>
      <c r="I1911" s="105"/>
    </row>
    <row r="1912">
      <c r="C1912" s="225" t="str">
        <f>IFERROR(__xludf.DUMMYFUNCTION("""COMPUTED_VALUE"""),"")</f>
        <v/>
      </c>
      <c r="D1912" s="105"/>
      <c r="E1912" s="105"/>
      <c r="F1912" s="105"/>
      <c r="I1912" s="105"/>
    </row>
    <row r="1913">
      <c r="C1913" s="225" t="str">
        <f>IFERROR(__xludf.DUMMYFUNCTION("""COMPUTED_VALUE"""),"")</f>
        <v/>
      </c>
      <c r="D1913" s="105"/>
      <c r="E1913" s="105"/>
      <c r="F1913" s="105"/>
      <c r="I1913" s="105"/>
    </row>
    <row r="1914">
      <c r="C1914" s="225" t="str">
        <f>IFERROR(__xludf.DUMMYFUNCTION("""COMPUTED_VALUE"""),"")</f>
        <v/>
      </c>
      <c r="D1914" s="105"/>
      <c r="E1914" s="105"/>
      <c r="F1914" s="105"/>
      <c r="I1914" s="105"/>
    </row>
    <row r="1915">
      <c r="C1915" s="225" t="str">
        <f>IFERROR(__xludf.DUMMYFUNCTION("""COMPUTED_VALUE"""),"")</f>
        <v/>
      </c>
      <c r="D1915" s="105"/>
      <c r="E1915" s="105"/>
      <c r="F1915" s="105"/>
      <c r="I1915" s="105"/>
    </row>
    <row r="1916">
      <c r="C1916" s="225" t="str">
        <f>IFERROR(__xludf.DUMMYFUNCTION("""COMPUTED_VALUE"""),"")</f>
        <v/>
      </c>
      <c r="D1916" s="105"/>
      <c r="E1916" s="105"/>
      <c r="F1916" s="105"/>
      <c r="I1916" s="105"/>
    </row>
    <row r="1917">
      <c r="C1917" s="225" t="str">
        <f>IFERROR(__xludf.DUMMYFUNCTION("""COMPUTED_VALUE"""),"")</f>
        <v/>
      </c>
      <c r="D1917" s="105"/>
      <c r="E1917" s="105"/>
      <c r="F1917" s="105"/>
      <c r="I1917" s="105"/>
    </row>
    <row r="1918">
      <c r="C1918" s="225" t="str">
        <f>IFERROR(__xludf.DUMMYFUNCTION("""COMPUTED_VALUE"""),"")</f>
        <v/>
      </c>
      <c r="D1918" s="105"/>
      <c r="E1918" s="105"/>
      <c r="F1918" s="105"/>
      <c r="I1918" s="105"/>
    </row>
    <row r="1919">
      <c r="C1919" s="225" t="str">
        <f>IFERROR(__xludf.DUMMYFUNCTION("""COMPUTED_VALUE"""),"")</f>
        <v/>
      </c>
      <c r="D1919" s="105"/>
      <c r="E1919" s="105"/>
      <c r="F1919" s="105"/>
      <c r="I1919" s="105"/>
    </row>
    <row r="1920">
      <c r="C1920" s="225" t="str">
        <f>IFERROR(__xludf.DUMMYFUNCTION("""COMPUTED_VALUE"""),"")</f>
        <v/>
      </c>
      <c r="D1920" s="105"/>
      <c r="E1920" s="105"/>
      <c r="F1920" s="105"/>
      <c r="I1920" s="105"/>
    </row>
    <row r="1921">
      <c r="C1921" s="225" t="str">
        <f>IFERROR(__xludf.DUMMYFUNCTION("""COMPUTED_VALUE"""),"")</f>
        <v/>
      </c>
      <c r="D1921" s="105"/>
      <c r="E1921" s="105"/>
      <c r="F1921" s="105"/>
      <c r="I1921" s="105"/>
    </row>
    <row r="1922">
      <c r="C1922" s="225" t="str">
        <f>IFERROR(__xludf.DUMMYFUNCTION("""COMPUTED_VALUE"""),"")</f>
        <v/>
      </c>
      <c r="D1922" s="105"/>
      <c r="E1922" s="105"/>
      <c r="F1922" s="105"/>
      <c r="I1922" s="105"/>
    </row>
    <row r="1923">
      <c r="C1923" s="225" t="str">
        <f>IFERROR(__xludf.DUMMYFUNCTION("""COMPUTED_VALUE"""),"")</f>
        <v/>
      </c>
      <c r="D1923" s="105"/>
      <c r="E1923" s="105"/>
      <c r="F1923" s="105"/>
      <c r="I1923" s="105"/>
    </row>
    <row r="1924">
      <c r="C1924" s="225" t="str">
        <f>IFERROR(__xludf.DUMMYFUNCTION("""COMPUTED_VALUE"""),"")</f>
        <v/>
      </c>
      <c r="D1924" s="105"/>
      <c r="E1924" s="105"/>
      <c r="F1924" s="105"/>
      <c r="I1924" s="105"/>
    </row>
    <row r="1925">
      <c r="C1925" s="225" t="str">
        <f>IFERROR(__xludf.DUMMYFUNCTION("""COMPUTED_VALUE"""),"")</f>
        <v/>
      </c>
      <c r="D1925" s="105"/>
      <c r="E1925" s="105"/>
      <c r="F1925" s="105"/>
      <c r="I1925" s="105"/>
    </row>
    <row r="1926">
      <c r="C1926" s="225" t="str">
        <f>IFERROR(__xludf.DUMMYFUNCTION("""COMPUTED_VALUE"""),"")</f>
        <v/>
      </c>
      <c r="D1926" s="105"/>
      <c r="E1926" s="105"/>
      <c r="F1926" s="105"/>
      <c r="I1926" s="105"/>
    </row>
    <row r="1927">
      <c r="C1927" s="225" t="str">
        <f>IFERROR(__xludf.DUMMYFUNCTION("""COMPUTED_VALUE"""),"")</f>
        <v/>
      </c>
      <c r="D1927" s="105"/>
      <c r="E1927" s="105"/>
      <c r="F1927" s="105"/>
      <c r="I1927" s="105"/>
    </row>
    <row r="1928">
      <c r="C1928" s="225" t="str">
        <f>IFERROR(__xludf.DUMMYFUNCTION("""COMPUTED_VALUE"""),"")</f>
        <v/>
      </c>
      <c r="D1928" s="105"/>
      <c r="E1928" s="105"/>
      <c r="F1928" s="105"/>
      <c r="I1928" s="105"/>
    </row>
    <row r="1929">
      <c r="C1929" s="225" t="str">
        <f>IFERROR(__xludf.DUMMYFUNCTION("""COMPUTED_VALUE"""),"")</f>
        <v/>
      </c>
      <c r="D1929" s="105"/>
      <c r="E1929" s="105"/>
      <c r="F1929" s="105"/>
      <c r="I1929" s="105"/>
    </row>
    <row r="1930">
      <c r="C1930" s="225" t="str">
        <f>IFERROR(__xludf.DUMMYFUNCTION("""COMPUTED_VALUE"""),"")</f>
        <v/>
      </c>
      <c r="D1930" s="105"/>
      <c r="E1930" s="105"/>
      <c r="F1930" s="105"/>
      <c r="I1930" s="105"/>
    </row>
    <row r="1931">
      <c r="C1931" s="225" t="str">
        <f>IFERROR(__xludf.DUMMYFUNCTION("""COMPUTED_VALUE"""),"")</f>
        <v/>
      </c>
      <c r="D1931" s="105"/>
      <c r="E1931" s="105"/>
      <c r="F1931" s="105"/>
      <c r="I1931" s="105"/>
    </row>
    <row r="1932">
      <c r="C1932" s="225" t="str">
        <f>IFERROR(__xludf.DUMMYFUNCTION("""COMPUTED_VALUE"""),"")</f>
        <v/>
      </c>
      <c r="D1932" s="105"/>
      <c r="E1932" s="105"/>
      <c r="F1932" s="105"/>
      <c r="I1932" s="105"/>
    </row>
    <row r="1933">
      <c r="C1933" s="225" t="str">
        <f>IFERROR(__xludf.DUMMYFUNCTION("""COMPUTED_VALUE"""),"")</f>
        <v/>
      </c>
      <c r="D1933" s="105"/>
      <c r="E1933" s="105"/>
      <c r="F1933" s="105"/>
      <c r="I1933" s="105"/>
    </row>
    <row r="1934">
      <c r="C1934" s="225" t="str">
        <f>IFERROR(__xludf.DUMMYFUNCTION("""COMPUTED_VALUE"""),"")</f>
        <v/>
      </c>
      <c r="D1934" s="105"/>
      <c r="E1934" s="105"/>
      <c r="F1934" s="105"/>
      <c r="I1934" s="105"/>
    </row>
    <row r="1935">
      <c r="C1935" s="225" t="str">
        <f>IFERROR(__xludf.DUMMYFUNCTION("""COMPUTED_VALUE"""),"")</f>
        <v/>
      </c>
      <c r="D1935" s="105"/>
      <c r="E1935" s="105"/>
      <c r="F1935" s="105"/>
      <c r="I1935" s="105"/>
    </row>
    <row r="1936">
      <c r="C1936" s="225" t="str">
        <f>IFERROR(__xludf.DUMMYFUNCTION("""COMPUTED_VALUE"""),"")</f>
        <v/>
      </c>
      <c r="D1936" s="105"/>
      <c r="E1936" s="105"/>
      <c r="F1936" s="105"/>
      <c r="I1936" s="105"/>
    </row>
    <row r="1937">
      <c r="C1937" s="225" t="str">
        <f>IFERROR(__xludf.DUMMYFUNCTION("""COMPUTED_VALUE"""),"")</f>
        <v/>
      </c>
      <c r="D1937" s="105"/>
      <c r="E1937" s="105"/>
      <c r="F1937" s="105"/>
      <c r="I1937" s="105"/>
    </row>
    <row r="1938">
      <c r="C1938" s="225" t="str">
        <f>IFERROR(__xludf.DUMMYFUNCTION("""COMPUTED_VALUE"""),"")</f>
        <v/>
      </c>
      <c r="D1938" s="105"/>
      <c r="E1938" s="105"/>
      <c r="F1938" s="105"/>
      <c r="I1938" s="105"/>
    </row>
    <row r="1939">
      <c r="C1939" s="225" t="str">
        <f>IFERROR(__xludf.DUMMYFUNCTION("""COMPUTED_VALUE"""),"")</f>
        <v/>
      </c>
      <c r="D1939" s="105"/>
      <c r="E1939" s="105"/>
      <c r="F1939" s="105"/>
      <c r="I1939" s="105"/>
    </row>
    <row r="1940">
      <c r="C1940" s="225" t="str">
        <f>IFERROR(__xludf.DUMMYFUNCTION("""COMPUTED_VALUE"""),"")</f>
        <v/>
      </c>
      <c r="D1940" s="105"/>
      <c r="E1940" s="105"/>
      <c r="F1940" s="105"/>
      <c r="I1940" s="105"/>
    </row>
    <row r="1941">
      <c r="C1941" s="225" t="str">
        <f>IFERROR(__xludf.DUMMYFUNCTION("""COMPUTED_VALUE"""),"")</f>
        <v/>
      </c>
      <c r="D1941" s="105"/>
      <c r="E1941" s="105"/>
      <c r="F1941" s="105"/>
      <c r="I1941" s="105"/>
    </row>
    <row r="1942">
      <c r="C1942" s="225" t="str">
        <f>IFERROR(__xludf.DUMMYFUNCTION("""COMPUTED_VALUE"""),"")</f>
        <v/>
      </c>
      <c r="D1942" s="105"/>
      <c r="E1942" s="105"/>
      <c r="F1942" s="105"/>
      <c r="I1942" s="105"/>
    </row>
    <row r="1943">
      <c r="C1943" s="225" t="str">
        <f>IFERROR(__xludf.DUMMYFUNCTION("""COMPUTED_VALUE"""),"")</f>
        <v/>
      </c>
      <c r="D1943" s="105"/>
      <c r="E1943" s="105"/>
      <c r="F1943" s="105"/>
      <c r="I1943" s="105"/>
    </row>
    <row r="1944">
      <c r="C1944" s="225" t="str">
        <f>IFERROR(__xludf.DUMMYFUNCTION("""COMPUTED_VALUE"""),"")</f>
        <v/>
      </c>
      <c r="D1944" s="105"/>
      <c r="E1944" s="105"/>
      <c r="F1944" s="105"/>
      <c r="I1944" s="105"/>
    </row>
    <row r="1945">
      <c r="C1945" s="225" t="str">
        <f>IFERROR(__xludf.DUMMYFUNCTION("""COMPUTED_VALUE"""),"")</f>
        <v/>
      </c>
      <c r="D1945" s="105"/>
      <c r="E1945" s="105"/>
      <c r="F1945" s="105"/>
      <c r="I1945" s="105"/>
    </row>
    <row r="1946">
      <c r="C1946" s="225" t="str">
        <f>IFERROR(__xludf.DUMMYFUNCTION("""COMPUTED_VALUE"""),"")</f>
        <v/>
      </c>
      <c r="D1946" s="105"/>
      <c r="E1946" s="105"/>
      <c r="F1946" s="105"/>
      <c r="I1946" s="105"/>
    </row>
    <row r="1947">
      <c r="C1947" s="225" t="str">
        <f>IFERROR(__xludf.DUMMYFUNCTION("""COMPUTED_VALUE"""),"")</f>
        <v/>
      </c>
      <c r="D1947" s="105"/>
      <c r="E1947" s="105"/>
      <c r="F1947" s="105"/>
      <c r="I1947" s="105"/>
    </row>
    <row r="1948">
      <c r="C1948" s="225" t="str">
        <f>IFERROR(__xludf.DUMMYFUNCTION("""COMPUTED_VALUE"""),"")</f>
        <v/>
      </c>
      <c r="D1948" s="105"/>
      <c r="E1948" s="105"/>
      <c r="F1948" s="105"/>
      <c r="I1948" s="105"/>
    </row>
    <row r="1949">
      <c r="C1949" s="225" t="str">
        <f>IFERROR(__xludf.DUMMYFUNCTION("""COMPUTED_VALUE"""),"")</f>
        <v/>
      </c>
      <c r="D1949" s="105"/>
      <c r="E1949" s="105"/>
      <c r="F1949" s="105"/>
      <c r="I1949" s="105"/>
    </row>
    <row r="1950">
      <c r="C1950" s="225" t="str">
        <f>IFERROR(__xludf.DUMMYFUNCTION("""COMPUTED_VALUE"""),"")</f>
        <v/>
      </c>
      <c r="D1950" s="105"/>
      <c r="E1950" s="105"/>
      <c r="F1950" s="105"/>
      <c r="I1950" s="105"/>
    </row>
    <row r="1951">
      <c r="C1951" s="225" t="str">
        <f>IFERROR(__xludf.DUMMYFUNCTION("""COMPUTED_VALUE"""),"")</f>
        <v/>
      </c>
      <c r="D1951" s="105"/>
      <c r="E1951" s="105"/>
      <c r="F1951" s="105"/>
      <c r="I1951" s="105"/>
    </row>
    <row r="1952">
      <c r="C1952" s="225" t="str">
        <f>IFERROR(__xludf.DUMMYFUNCTION("""COMPUTED_VALUE"""),"")</f>
        <v/>
      </c>
      <c r="D1952" s="105"/>
      <c r="E1952" s="105"/>
      <c r="F1952" s="105"/>
      <c r="I1952" s="105"/>
    </row>
    <row r="1953">
      <c r="C1953" s="225" t="str">
        <f>IFERROR(__xludf.DUMMYFUNCTION("""COMPUTED_VALUE"""),"")</f>
        <v/>
      </c>
      <c r="D1953" s="105"/>
      <c r="E1953" s="105"/>
      <c r="F1953" s="105"/>
      <c r="I1953" s="105"/>
    </row>
    <row r="1954">
      <c r="C1954" s="225" t="str">
        <f>IFERROR(__xludf.DUMMYFUNCTION("""COMPUTED_VALUE"""),"")</f>
        <v/>
      </c>
      <c r="D1954" s="105"/>
      <c r="E1954" s="105"/>
      <c r="F1954" s="105"/>
      <c r="I1954" s="105"/>
    </row>
    <row r="1955">
      <c r="C1955" s="225" t="str">
        <f>IFERROR(__xludf.DUMMYFUNCTION("""COMPUTED_VALUE"""),"")</f>
        <v/>
      </c>
      <c r="D1955" s="105"/>
      <c r="E1955" s="105"/>
      <c r="F1955" s="105"/>
      <c r="I1955" s="105"/>
    </row>
    <row r="1956">
      <c r="C1956" s="225" t="str">
        <f>IFERROR(__xludf.DUMMYFUNCTION("""COMPUTED_VALUE"""),"")</f>
        <v/>
      </c>
      <c r="D1956" s="105"/>
      <c r="E1956" s="105"/>
      <c r="F1956" s="105"/>
      <c r="I1956" s="105"/>
    </row>
    <row r="1957">
      <c r="C1957" s="225" t="str">
        <f>IFERROR(__xludf.DUMMYFUNCTION("""COMPUTED_VALUE"""),"")</f>
        <v/>
      </c>
      <c r="D1957" s="105"/>
      <c r="E1957" s="105"/>
      <c r="F1957" s="105"/>
      <c r="I1957" s="105"/>
    </row>
    <row r="1958">
      <c r="C1958" s="225" t="str">
        <f>IFERROR(__xludf.DUMMYFUNCTION("""COMPUTED_VALUE"""),"")</f>
        <v/>
      </c>
      <c r="D1958" s="105"/>
      <c r="E1958" s="105"/>
      <c r="F1958" s="105"/>
      <c r="I1958" s="105"/>
    </row>
    <row r="1959">
      <c r="C1959" s="225" t="str">
        <f>IFERROR(__xludf.DUMMYFUNCTION("""COMPUTED_VALUE"""),"")</f>
        <v/>
      </c>
      <c r="D1959" s="105"/>
      <c r="E1959" s="105"/>
      <c r="F1959" s="105"/>
      <c r="I1959" s="105"/>
    </row>
    <row r="1960">
      <c r="C1960" s="225" t="str">
        <f>IFERROR(__xludf.DUMMYFUNCTION("""COMPUTED_VALUE"""),"")</f>
        <v/>
      </c>
      <c r="D1960" s="105"/>
      <c r="E1960" s="105"/>
      <c r="F1960" s="105"/>
      <c r="I1960" s="105"/>
    </row>
    <row r="1961">
      <c r="C1961" s="225" t="str">
        <f>IFERROR(__xludf.DUMMYFUNCTION("""COMPUTED_VALUE"""),"")</f>
        <v/>
      </c>
      <c r="D1961" s="105"/>
      <c r="E1961" s="105"/>
      <c r="F1961" s="105"/>
      <c r="I1961" s="105"/>
    </row>
    <row r="1962">
      <c r="C1962" s="225" t="str">
        <f>IFERROR(__xludf.DUMMYFUNCTION("""COMPUTED_VALUE"""),"")</f>
        <v/>
      </c>
      <c r="D1962" s="105"/>
      <c r="E1962" s="105"/>
      <c r="F1962" s="105"/>
      <c r="I1962" s="105"/>
    </row>
    <row r="1963">
      <c r="C1963" s="225" t="str">
        <f>IFERROR(__xludf.DUMMYFUNCTION("""COMPUTED_VALUE"""),"")</f>
        <v/>
      </c>
      <c r="D1963" s="105"/>
      <c r="E1963" s="105"/>
      <c r="F1963" s="105"/>
      <c r="I1963" s="105"/>
    </row>
    <row r="1964">
      <c r="C1964" s="225" t="str">
        <f>IFERROR(__xludf.DUMMYFUNCTION("""COMPUTED_VALUE"""),"")</f>
        <v/>
      </c>
      <c r="D1964" s="105"/>
      <c r="E1964" s="105"/>
      <c r="F1964" s="105"/>
      <c r="I1964" s="105"/>
    </row>
    <row r="1965">
      <c r="C1965" s="225" t="str">
        <f>IFERROR(__xludf.DUMMYFUNCTION("""COMPUTED_VALUE"""),"")</f>
        <v/>
      </c>
      <c r="D1965" s="105"/>
      <c r="E1965" s="105"/>
      <c r="F1965" s="105"/>
      <c r="I1965" s="105"/>
    </row>
    <row r="1966">
      <c r="C1966" s="225" t="str">
        <f>IFERROR(__xludf.DUMMYFUNCTION("""COMPUTED_VALUE"""),"")</f>
        <v/>
      </c>
      <c r="D1966" s="105"/>
      <c r="E1966" s="105"/>
      <c r="F1966" s="105"/>
      <c r="I1966" s="105"/>
    </row>
    <row r="1967">
      <c r="C1967" s="225" t="str">
        <f>IFERROR(__xludf.DUMMYFUNCTION("""COMPUTED_VALUE"""),"")</f>
        <v/>
      </c>
      <c r="D1967" s="105"/>
      <c r="E1967" s="105"/>
      <c r="F1967" s="105"/>
      <c r="I1967" s="105"/>
    </row>
    <row r="1968">
      <c r="C1968" s="225" t="str">
        <f>IFERROR(__xludf.DUMMYFUNCTION("""COMPUTED_VALUE"""),"")</f>
        <v/>
      </c>
      <c r="D1968" s="105"/>
      <c r="E1968" s="105"/>
      <c r="F1968" s="105"/>
      <c r="I1968" s="105"/>
    </row>
    <row r="1969">
      <c r="C1969" s="225" t="str">
        <f>IFERROR(__xludf.DUMMYFUNCTION("""COMPUTED_VALUE"""),"")</f>
        <v/>
      </c>
      <c r="D1969" s="105"/>
      <c r="E1969" s="105"/>
      <c r="F1969" s="105"/>
      <c r="I1969" s="105"/>
    </row>
    <row r="1970">
      <c r="C1970" s="225" t="str">
        <f>IFERROR(__xludf.DUMMYFUNCTION("""COMPUTED_VALUE"""),"")</f>
        <v/>
      </c>
      <c r="D1970" s="105"/>
      <c r="E1970" s="105"/>
      <c r="F1970" s="105"/>
      <c r="I1970" s="105"/>
    </row>
    <row r="1971">
      <c r="C1971" s="225" t="str">
        <f>IFERROR(__xludf.DUMMYFUNCTION("""COMPUTED_VALUE"""),"")</f>
        <v/>
      </c>
      <c r="D1971" s="105"/>
      <c r="E1971" s="105"/>
      <c r="F1971" s="105"/>
      <c r="I1971" s="105"/>
    </row>
    <row r="1972">
      <c r="C1972" s="225" t="str">
        <f>IFERROR(__xludf.DUMMYFUNCTION("""COMPUTED_VALUE"""),"")</f>
        <v/>
      </c>
      <c r="D1972" s="105"/>
      <c r="E1972" s="105"/>
      <c r="F1972" s="105"/>
      <c r="I1972" s="105"/>
    </row>
    <row r="1973">
      <c r="C1973" s="225" t="str">
        <f>IFERROR(__xludf.DUMMYFUNCTION("""COMPUTED_VALUE"""),"")</f>
        <v/>
      </c>
      <c r="D1973" s="105"/>
      <c r="E1973" s="105"/>
      <c r="F1973" s="105"/>
      <c r="I1973" s="105"/>
    </row>
    <row r="1974">
      <c r="C1974" s="225" t="str">
        <f>IFERROR(__xludf.DUMMYFUNCTION("""COMPUTED_VALUE"""),"")</f>
        <v/>
      </c>
      <c r="D1974" s="105"/>
      <c r="E1974" s="105"/>
      <c r="F1974" s="105"/>
      <c r="I1974" s="105"/>
    </row>
    <row r="1975">
      <c r="C1975" s="225" t="str">
        <f>IFERROR(__xludf.DUMMYFUNCTION("""COMPUTED_VALUE"""),"")</f>
        <v/>
      </c>
      <c r="D1975" s="105"/>
      <c r="E1975" s="105"/>
      <c r="F1975" s="105"/>
      <c r="I1975" s="105"/>
    </row>
    <row r="1976">
      <c r="C1976" s="225" t="str">
        <f>IFERROR(__xludf.DUMMYFUNCTION("""COMPUTED_VALUE"""),"")</f>
        <v/>
      </c>
      <c r="D1976" s="105"/>
      <c r="E1976" s="105"/>
      <c r="F1976" s="105"/>
      <c r="I1976" s="105"/>
    </row>
    <row r="1977">
      <c r="C1977" s="225" t="str">
        <f>IFERROR(__xludf.DUMMYFUNCTION("""COMPUTED_VALUE"""),"")</f>
        <v/>
      </c>
      <c r="D1977" s="105"/>
      <c r="E1977" s="105"/>
      <c r="F1977" s="105"/>
      <c r="I1977" s="105"/>
    </row>
    <row r="1978">
      <c r="C1978" s="225" t="str">
        <f>IFERROR(__xludf.DUMMYFUNCTION("""COMPUTED_VALUE"""),"")</f>
        <v/>
      </c>
      <c r="D1978" s="105"/>
      <c r="E1978" s="105"/>
      <c r="F1978" s="105"/>
      <c r="I1978" s="105"/>
    </row>
    <row r="1979">
      <c r="C1979" s="225" t="str">
        <f>IFERROR(__xludf.DUMMYFUNCTION("""COMPUTED_VALUE"""),"")</f>
        <v/>
      </c>
      <c r="D1979" s="105"/>
      <c r="E1979" s="105"/>
      <c r="F1979" s="105"/>
      <c r="I1979" s="105"/>
    </row>
    <row r="1980">
      <c r="C1980" s="225" t="str">
        <f>IFERROR(__xludf.DUMMYFUNCTION("""COMPUTED_VALUE"""),"")</f>
        <v/>
      </c>
      <c r="D1980" s="105"/>
      <c r="E1980" s="105"/>
      <c r="F1980" s="105"/>
      <c r="I1980" s="105"/>
    </row>
    <row r="1981">
      <c r="C1981" s="225" t="str">
        <f>IFERROR(__xludf.DUMMYFUNCTION("""COMPUTED_VALUE"""),"")</f>
        <v/>
      </c>
      <c r="D1981" s="105"/>
      <c r="E1981" s="105"/>
      <c r="F1981" s="105"/>
      <c r="I1981" s="105"/>
    </row>
    <row r="1982">
      <c r="C1982" s="225" t="str">
        <f>IFERROR(__xludf.DUMMYFUNCTION("""COMPUTED_VALUE"""),"")</f>
        <v/>
      </c>
      <c r="D1982" s="105"/>
      <c r="E1982" s="105"/>
      <c r="F1982" s="105"/>
      <c r="I1982" s="105"/>
    </row>
    <row r="1983">
      <c r="C1983" s="225" t="str">
        <f>IFERROR(__xludf.DUMMYFUNCTION("""COMPUTED_VALUE"""),"")</f>
        <v/>
      </c>
      <c r="D1983" s="105"/>
      <c r="E1983" s="105"/>
      <c r="F1983" s="105"/>
      <c r="I1983" s="105"/>
    </row>
    <row r="1984">
      <c r="C1984" s="225" t="str">
        <f>IFERROR(__xludf.DUMMYFUNCTION("""COMPUTED_VALUE"""),"")</f>
        <v/>
      </c>
      <c r="D1984" s="105"/>
      <c r="E1984" s="105"/>
      <c r="F1984" s="105"/>
      <c r="I1984" s="105"/>
    </row>
    <row r="1985">
      <c r="C1985" s="225" t="str">
        <f>IFERROR(__xludf.DUMMYFUNCTION("""COMPUTED_VALUE"""),"")</f>
        <v/>
      </c>
      <c r="D1985" s="105"/>
      <c r="E1985" s="105"/>
      <c r="F1985" s="105"/>
      <c r="I1985" s="105"/>
    </row>
    <row r="1986">
      <c r="C1986" s="225" t="str">
        <f>IFERROR(__xludf.DUMMYFUNCTION("""COMPUTED_VALUE"""),"")</f>
        <v/>
      </c>
      <c r="D1986" s="105"/>
      <c r="E1986" s="105"/>
      <c r="F1986" s="105"/>
      <c r="I1986" s="105"/>
    </row>
    <row r="1987">
      <c r="C1987" s="225" t="str">
        <f>IFERROR(__xludf.DUMMYFUNCTION("""COMPUTED_VALUE"""),"")</f>
        <v/>
      </c>
      <c r="D1987" s="105"/>
      <c r="E1987" s="105"/>
      <c r="F1987" s="105"/>
      <c r="I1987" s="105"/>
    </row>
    <row r="1988">
      <c r="C1988" s="225" t="str">
        <f>IFERROR(__xludf.DUMMYFUNCTION("""COMPUTED_VALUE"""),"")</f>
        <v/>
      </c>
      <c r="D1988" s="105"/>
      <c r="E1988" s="105"/>
      <c r="F1988" s="105"/>
      <c r="I1988" s="105"/>
    </row>
    <row r="1989">
      <c r="C1989" s="225" t="str">
        <f>IFERROR(__xludf.DUMMYFUNCTION("""COMPUTED_VALUE"""),"")</f>
        <v/>
      </c>
      <c r="D1989" s="105"/>
      <c r="E1989" s="105"/>
      <c r="F1989" s="105"/>
      <c r="I1989" s="105"/>
    </row>
    <row r="1990">
      <c r="C1990" s="225" t="str">
        <f>IFERROR(__xludf.DUMMYFUNCTION("""COMPUTED_VALUE"""),"")</f>
        <v/>
      </c>
      <c r="D1990" s="105"/>
      <c r="E1990" s="105"/>
      <c r="F1990" s="105"/>
      <c r="I1990" s="105"/>
    </row>
    <row r="1991">
      <c r="C1991" s="225" t="str">
        <f>IFERROR(__xludf.DUMMYFUNCTION("""COMPUTED_VALUE"""),"")</f>
        <v/>
      </c>
      <c r="D1991" s="105"/>
      <c r="E1991" s="105"/>
      <c r="F1991" s="105"/>
      <c r="I1991" s="105"/>
    </row>
    <row r="1992">
      <c r="C1992" s="225" t="str">
        <f>IFERROR(__xludf.DUMMYFUNCTION("""COMPUTED_VALUE"""),"")</f>
        <v/>
      </c>
      <c r="D1992" s="105"/>
      <c r="E1992" s="105"/>
      <c r="F1992" s="105"/>
      <c r="I1992" s="105"/>
    </row>
    <row r="1993">
      <c r="C1993" s="225" t="str">
        <f>IFERROR(__xludf.DUMMYFUNCTION("""COMPUTED_VALUE"""),"")</f>
        <v/>
      </c>
      <c r="D1993" s="105"/>
      <c r="E1993" s="105"/>
      <c r="F1993" s="105"/>
      <c r="I1993" s="105"/>
    </row>
    <row r="1994">
      <c r="C1994" s="225" t="str">
        <f>IFERROR(__xludf.DUMMYFUNCTION("""COMPUTED_VALUE"""),"")</f>
        <v/>
      </c>
      <c r="D1994" s="105"/>
      <c r="E1994" s="105"/>
      <c r="F1994" s="105"/>
      <c r="I1994" s="105"/>
    </row>
    <row r="1995">
      <c r="C1995" s="225" t="str">
        <f>IFERROR(__xludf.DUMMYFUNCTION("""COMPUTED_VALUE"""),"")</f>
        <v/>
      </c>
      <c r="D1995" s="105"/>
      <c r="E1995" s="105"/>
      <c r="F1995" s="105"/>
      <c r="I1995" s="105"/>
    </row>
    <row r="1996">
      <c r="C1996" s="225" t="str">
        <f>IFERROR(__xludf.DUMMYFUNCTION("""COMPUTED_VALUE"""),"")</f>
        <v/>
      </c>
      <c r="D1996" s="105"/>
      <c r="E1996" s="105"/>
      <c r="F1996" s="105"/>
      <c r="I1996" s="105"/>
    </row>
    <row r="1997">
      <c r="C1997" s="225" t="str">
        <f>IFERROR(__xludf.DUMMYFUNCTION("""COMPUTED_VALUE"""),"")</f>
        <v/>
      </c>
      <c r="D1997" s="105"/>
      <c r="E1997" s="105"/>
      <c r="F1997" s="105"/>
      <c r="I1997" s="105"/>
    </row>
    <row r="1998">
      <c r="C1998" s="225" t="str">
        <f>IFERROR(__xludf.DUMMYFUNCTION("""COMPUTED_VALUE"""),"")</f>
        <v/>
      </c>
      <c r="D1998" s="105"/>
      <c r="E1998" s="105"/>
      <c r="F1998" s="105"/>
      <c r="I1998" s="105"/>
    </row>
    <row r="1999">
      <c r="C1999" s="225" t="str">
        <f>IFERROR(__xludf.DUMMYFUNCTION("""COMPUTED_VALUE"""),"")</f>
        <v/>
      </c>
      <c r="D1999" s="105"/>
      <c r="E1999" s="105"/>
      <c r="F1999" s="105"/>
      <c r="I1999" s="105"/>
    </row>
    <row r="2000">
      <c r="C2000" s="225" t="str">
        <f>IFERROR(__xludf.DUMMYFUNCTION("""COMPUTED_VALUE"""),"")</f>
        <v/>
      </c>
      <c r="D2000" s="105"/>
      <c r="E2000" s="105"/>
      <c r="F2000" s="105"/>
      <c r="I2000" s="105"/>
    </row>
    <row r="2001">
      <c r="C2001" s="225" t="str">
        <f>IFERROR(__xludf.DUMMYFUNCTION("""COMPUTED_VALUE"""),"")</f>
        <v/>
      </c>
      <c r="D2001" s="105"/>
      <c r="E2001" s="105"/>
      <c r="F2001" s="105"/>
      <c r="I2001" s="105"/>
    </row>
    <row r="2002">
      <c r="C2002" s="225" t="str">
        <f>IFERROR(__xludf.DUMMYFUNCTION("""COMPUTED_VALUE"""),"")</f>
        <v/>
      </c>
      <c r="D2002" s="105"/>
      <c r="E2002" s="105"/>
      <c r="F2002" s="105"/>
      <c r="I2002" s="105"/>
    </row>
    <row r="2003">
      <c r="C2003" s="225" t="str">
        <f>IFERROR(__xludf.DUMMYFUNCTION("""COMPUTED_VALUE"""),"")</f>
        <v/>
      </c>
      <c r="D2003" s="105"/>
      <c r="E2003" s="105"/>
      <c r="F2003" s="105"/>
      <c r="I2003" s="105"/>
    </row>
    <row r="2004">
      <c r="C2004" s="225" t="str">
        <f>IFERROR(__xludf.DUMMYFUNCTION("""COMPUTED_VALUE"""),"")</f>
        <v/>
      </c>
      <c r="D2004" s="105"/>
      <c r="E2004" s="105"/>
      <c r="F2004" s="105"/>
      <c r="I2004" s="105"/>
    </row>
    <row r="2005">
      <c r="C2005" s="225" t="str">
        <f>IFERROR(__xludf.DUMMYFUNCTION("""COMPUTED_VALUE"""),"")</f>
        <v/>
      </c>
      <c r="D2005" s="105"/>
      <c r="E2005" s="105"/>
      <c r="F2005" s="105"/>
      <c r="I2005" s="105"/>
    </row>
    <row r="2006">
      <c r="C2006" s="225" t="str">
        <f>IFERROR(__xludf.DUMMYFUNCTION("""COMPUTED_VALUE"""),"")</f>
        <v/>
      </c>
      <c r="D2006" s="105"/>
      <c r="E2006" s="105"/>
      <c r="F2006" s="105"/>
      <c r="I2006" s="105"/>
    </row>
    <row r="2007">
      <c r="C2007" s="225" t="str">
        <f>IFERROR(__xludf.DUMMYFUNCTION("""COMPUTED_VALUE"""),"")</f>
        <v/>
      </c>
      <c r="D2007" s="105"/>
      <c r="E2007" s="105"/>
      <c r="F2007" s="105"/>
      <c r="I2007" s="105"/>
    </row>
    <row r="2008">
      <c r="C2008" s="225" t="str">
        <f>IFERROR(__xludf.DUMMYFUNCTION("""COMPUTED_VALUE"""),"")</f>
        <v/>
      </c>
      <c r="D2008" s="105"/>
      <c r="E2008" s="105"/>
      <c r="F2008" s="105"/>
      <c r="I2008" s="105"/>
    </row>
    <row r="2009">
      <c r="C2009" s="225" t="str">
        <f>IFERROR(__xludf.DUMMYFUNCTION("""COMPUTED_VALUE"""),"")</f>
        <v/>
      </c>
      <c r="D2009" s="105"/>
      <c r="E2009" s="105"/>
      <c r="F2009" s="105"/>
      <c r="I2009" s="105"/>
    </row>
    <row r="2010">
      <c r="C2010" s="225" t="str">
        <f>IFERROR(__xludf.DUMMYFUNCTION("""COMPUTED_VALUE"""),"")</f>
        <v/>
      </c>
      <c r="D2010" s="105"/>
      <c r="E2010" s="105"/>
      <c r="F2010" s="105"/>
      <c r="I2010" s="105"/>
    </row>
    <row r="2011">
      <c r="C2011" s="225" t="str">
        <f>IFERROR(__xludf.DUMMYFUNCTION("""COMPUTED_VALUE"""),"")</f>
        <v/>
      </c>
      <c r="D2011" s="105"/>
      <c r="E2011" s="105"/>
      <c r="F2011" s="105"/>
      <c r="I2011" s="105"/>
    </row>
    <row r="2012">
      <c r="C2012" s="225" t="str">
        <f>IFERROR(__xludf.DUMMYFUNCTION("""COMPUTED_VALUE"""),"")</f>
        <v/>
      </c>
      <c r="D2012" s="105"/>
      <c r="E2012" s="105"/>
      <c r="F2012" s="105"/>
      <c r="I2012" s="105"/>
    </row>
    <row r="2013">
      <c r="C2013" s="225" t="str">
        <f>IFERROR(__xludf.DUMMYFUNCTION("""COMPUTED_VALUE"""),"")</f>
        <v/>
      </c>
      <c r="D2013" s="105"/>
      <c r="E2013" s="105"/>
      <c r="F2013" s="105"/>
      <c r="I2013" s="105"/>
    </row>
    <row r="2014">
      <c r="C2014" s="225" t="str">
        <f>IFERROR(__xludf.DUMMYFUNCTION("""COMPUTED_VALUE"""),"")</f>
        <v/>
      </c>
      <c r="D2014" s="105"/>
      <c r="E2014" s="105"/>
      <c r="F2014" s="105"/>
      <c r="I2014" s="105"/>
    </row>
    <row r="2015">
      <c r="C2015" s="225" t="str">
        <f>IFERROR(__xludf.DUMMYFUNCTION("""COMPUTED_VALUE"""),"")</f>
        <v/>
      </c>
      <c r="D2015" s="105"/>
      <c r="E2015" s="105"/>
      <c r="F2015" s="105"/>
      <c r="I2015" s="105"/>
    </row>
    <row r="2016">
      <c r="C2016" s="225" t="str">
        <f>IFERROR(__xludf.DUMMYFUNCTION("""COMPUTED_VALUE"""),"")</f>
        <v/>
      </c>
      <c r="D2016" s="105"/>
      <c r="E2016" s="105"/>
      <c r="F2016" s="105"/>
      <c r="I2016" s="105"/>
    </row>
    <row r="2017">
      <c r="C2017" s="225" t="str">
        <f>IFERROR(__xludf.DUMMYFUNCTION("""COMPUTED_VALUE"""),"")</f>
        <v/>
      </c>
      <c r="D2017" s="105"/>
      <c r="E2017" s="105"/>
      <c r="F2017" s="105"/>
      <c r="I2017" s="105"/>
    </row>
    <row r="2018">
      <c r="C2018" s="225" t="str">
        <f>IFERROR(__xludf.DUMMYFUNCTION("""COMPUTED_VALUE"""),"")</f>
        <v/>
      </c>
      <c r="D2018" s="105"/>
      <c r="E2018" s="105"/>
      <c r="F2018" s="105"/>
      <c r="I2018" s="105"/>
    </row>
    <row r="2019">
      <c r="C2019" s="225" t="str">
        <f>IFERROR(__xludf.DUMMYFUNCTION("""COMPUTED_VALUE"""),"")</f>
        <v/>
      </c>
      <c r="D2019" s="105"/>
      <c r="E2019" s="105"/>
      <c r="F2019" s="105"/>
      <c r="I2019" s="105"/>
    </row>
    <row r="2020">
      <c r="C2020" s="225" t="str">
        <f>IFERROR(__xludf.DUMMYFUNCTION("""COMPUTED_VALUE"""),"")</f>
        <v/>
      </c>
      <c r="D2020" s="105"/>
      <c r="E2020" s="105"/>
      <c r="F2020" s="105"/>
      <c r="I2020" s="105"/>
    </row>
    <row r="2021">
      <c r="C2021" s="225" t="str">
        <f>IFERROR(__xludf.DUMMYFUNCTION("""COMPUTED_VALUE"""),"")</f>
        <v/>
      </c>
      <c r="D2021" s="105"/>
      <c r="E2021" s="105"/>
      <c r="F2021" s="105"/>
      <c r="I2021" s="105"/>
    </row>
    <row r="2022">
      <c r="C2022" s="225" t="str">
        <f>IFERROR(__xludf.DUMMYFUNCTION("""COMPUTED_VALUE"""),"")</f>
        <v/>
      </c>
      <c r="D2022" s="105"/>
      <c r="E2022" s="105"/>
      <c r="F2022" s="105"/>
      <c r="I2022" s="105"/>
    </row>
    <row r="2023">
      <c r="C2023" s="225" t="str">
        <f>IFERROR(__xludf.DUMMYFUNCTION("""COMPUTED_VALUE"""),"")</f>
        <v/>
      </c>
      <c r="D2023" s="105"/>
      <c r="E2023" s="105"/>
      <c r="F2023" s="105"/>
      <c r="I2023" s="105"/>
    </row>
    <row r="2024">
      <c r="C2024" s="225" t="str">
        <f>IFERROR(__xludf.DUMMYFUNCTION("""COMPUTED_VALUE"""),"")</f>
        <v/>
      </c>
      <c r="D2024" s="105"/>
      <c r="E2024" s="105"/>
      <c r="F2024" s="105"/>
      <c r="I2024" s="105"/>
    </row>
    <row r="2025">
      <c r="C2025" s="225" t="str">
        <f>IFERROR(__xludf.DUMMYFUNCTION("""COMPUTED_VALUE"""),"")</f>
        <v/>
      </c>
      <c r="D2025" s="105"/>
      <c r="E2025" s="105"/>
      <c r="F2025" s="105"/>
      <c r="I2025" s="105"/>
    </row>
    <row r="2026">
      <c r="C2026" s="225" t="str">
        <f>IFERROR(__xludf.DUMMYFUNCTION("""COMPUTED_VALUE"""),"")</f>
        <v/>
      </c>
      <c r="D2026" s="105"/>
      <c r="E2026" s="105"/>
      <c r="F2026" s="105"/>
      <c r="I2026" s="105"/>
    </row>
    <row r="2027">
      <c r="C2027" s="225" t="str">
        <f>IFERROR(__xludf.DUMMYFUNCTION("""COMPUTED_VALUE"""),"")</f>
        <v/>
      </c>
      <c r="D2027" s="105"/>
      <c r="E2027" s="105"/>
      <c r="F2027" s="105"/>
      <c r="I2027" s="105"/>
    </row>
    <row r="2028">
      <c r="C2028" s="225" t="str">
        <f>IFERROR(__xludf.DUMMYFUNCTION("""COMPUTED_VALUE"""),"")</f>
        <v/>
      </c>
      <c r="D2028" s="105"/>
      <c r="E2028" s="105"/>
      <c r="F2028" s="105"/>
      <c r="I2028" s="105"/>
    </row>
    <row r="2029">
      <c r="C2029" s="225" t="str">
        <f>IFERROR(__xludf.DUMMYFUNCTION("""COMPUTED_VALUE"""),"")</f>
        <v/>
      </c>
      <c r="D2029" s="105"/>
      <c r="E2029" s="105"/>
      <c r="F2029" s="105"/>
      <c r="I2029" s="105"/>
    </row>
    <row r="2030">
      <c r="C2030" s="225" t="str">
        <f>IFERROR(__xludf.DUMMYFUNCTION("""COMPUTED_VALUE"""),"")</f>
        <v/>
      </c>
      <c r="D2030" s="105"/>
      <c r="E2030" s="105"/>
      <c r="F2030" s="105"/>
      <c r="I2030" s="105"/>
    </row>
    <row r="2031">
      <c r="C2031" s="225" t="str">
        <f>IFERROR(__xludf.DUMMYFUNCTION("""COMPUTED_VALUE"""),"")</f>
        <v/>
      </c>
      <c r="D2031" s="105"/>
      <c r="E2031" s="105"/>
      <c r="F2031" s="105"/>
      <c r="I2031" s="105"/>
    </row>
    <row r="2032">
      <c r="C2032" s="225" t="str">
        <f>IFERROR(__xludf.DUMMYFUNCTION("""COMPUTED_VALUE"""),"")</f>
        <v/>
      </c>
      <c r="D2032" s="105"/>
      <c r="E2032" s="105"/>
      <c r="F2032" s="105"/>
      <c r="I2032" s="105"/>
    </row>
    <row r="2033">
      <c r="C2033" s="225" t="str">
        <f>IFERROR(__xludf.DUMMYFUNCTION("""COMPUTED_VALUE"""),"")</f>
        <v/>
      </c>
      <c r="D2033" s="105"/>
      <c r="E2033" s="105"/>
      <c r="F2033" s="105"/>
      <c r="I2033" s="105"/>
    </row>
    <row r="2034">
      <c r="C2034" s="225" t="str">
        <f>IFERROR(__xludf.DUMMYFUNCTION("""COMPUTED_VALUE"""),"")</f>
        <v/>
      </c>
      <c r="D2034" s="105"/>
      <c r="E2034" s="105"/>
      <c r="F2034" s="105"/>
      <c r="I2034" s="105"/>
    </row>
    <row r="2035">
      <c r="C2035" s="225" t="str">
        <f>IFERROR(__xludf.DUMMYFUNCTION("""COMPUTED_VALUE"""),"")</f>
        <v/>
      </c>
      <c r="D2035" s="105"/>
      <c r="E2035" s="105"/>
      <c r="F2035" s="105"/>
      <c r="I2035" s="105"/>
    </row>
    <row r="2036">
      <c r="C2036" s="225" t="str">
        <f>IFERROR(__xludf.DUMMYFUNCTION("""COMPUTED_VALUE"""),"")</f>
        <v/>
      </c>
      <c r="D2036" s="105"/>
      <c r="E2036" s="105"/>
      <c r="F2036" s="105"/>
      <c r="I2036" s="105"/>
    </row>
    <row r="2037">
      <c r="C2037" s="225" t="str">
        <f>IFERROR(__xludf.DUMMYFUNCTION("""COMPUTED_VALUE"""),"")</f>
        <v/>
      </c>
      <c r="D2037" s="105"/>
      <c r="E2037" s="105"/>
      <c r="F2037" s="105"/>
      <c r="I2037" s="105"/>
    </row>
    <row r="2038">
      <c r="C2038" s="225" t="str">
        <f>IFERROR(__xludf.DUMMYFUNCTION("""COMPUTED_VALUE"""),"")</f>
        <v/>
      </c>
      <c r="D2038" s="105"/>
      <c r="E2038" s="105"/>
      <c r="F2038" s="105"/>
      <c r="I2038" s="105"/>
    </row>
    <row r="2039">
      <c r="C2039" s="225" t="str">
        <f>IFERROR(__xludf.DUMMYFUNCTION("""COMPUTED_VALUE"""),"")</f>
        <v/>
      </c>
      <c r="D2039" s="105"/>
      <c r="E2039" s="105"/>
      <c r="F2039" s="105"/>
      <c r="I2039" s="105"/>
    </row>
    <row r="2040">
      <c r="C2040" s="225" t="str">
        <f>IFERROR(__xludf.DUMMYFUNCTION("""COMPUTED_VALUE"""),"")</f>
        <v/>
      </c>
      <c r="D2040" s="105"/>
      <c r="E2040" s="105"/>
      <c r="F2040" s="105"/>
      <c r="I2040" s="105"/>
    </row>
    <row r="2041">
      <c r="C2041" s="225" t="str">
        <f>IFERROR(__xludf.DUMMYFUNCTION("""COMPUTED_VALUE"""),"")</f>
        <v/>
      </c>
      <c r="D2041" s="105"/>
      <c r="E2041" s="105"/>
      <c r="F2041" s="105"/>
      <c r="I2041" s="105"/>
    </row>
    <row r="2042">
      <c r="C2042" s="225" t="str">
        <f>IFERROR(__xludf.DUMMYFUNCTION("""COMPUTED_VALUE"""),"")</f>
        <v/>
      </c>
      <c r="D2042" s="105"/>
      <c r="E2042" s="105"/>
      <c r="F2042" s="105"/>
      <c r="I2042" s="105"/>
    </row>
    <row r="2043">
      <c r="C2043" s="225" t="str">
        <f>IFERROR(__xludf.DUMMYFUNCTION("""COMPUTED_VALUE"""),"")</f>
        <v/>
      </c>
      <c r="D2043" s="105"/>
      <c r="E2043" s="105"/>
      <c r="F2043" s="105"/>
      <c r="I2043" s="105"/>
    </row>
    <row r="2044">
      <c r="C2044" s="225" t="str">
        <f>IFERROR(__xludf.DUMMYFUNCTION("""COMPUTED_VALUE"""),"")</f>
        <v/>
      </c>
      <c r="D2044" s="105"/>
      <c r="E2044" s="105"/>
      <c r="F2044" s="105"/>
      <c r="I2044" s="105"/>
    </row>
    <row r="2045">
      <c r="C2045" s="225" t="str">
        <f>IFERROR(__xludf.DUMMYFUNCTION("""COMPUTED_VALUE"""),"")</f>
        <v/>
      </c>
      <c r="D2045" s="105"/>
      <c r="E2045" s="105"/>
      <c r="F2045" s="105"/>
      <c r="I2045" s="105"/>
    </row>
    <row r="2046">
      <c r="C2046" s="225" t="str">
        <f>IFERROR(__xludf.DUMMYFUNCTION("""COMPUTED_VALUE"""),"")</f>
        <v/>
      </c>
      <c r="D2046" s="105"/>
      <c r="E2046" s="105"/>
      <c r="F2046" s="105"/>
      <c r="I2046" s="105"/>
    </row>
    <row r="2047">
      <c r="C2047" s="225" t="str">
        <f>IFERROR(__xludf.DUMMYFUNCTION("""COMPUTED_VALUE"""),"")</f>
        <v/>
      </c>
      <c r="D2047" s="105"/>
      <c r="E2047" s="105"/>
      <c r="F2047" s="105"/>
      <c r="I2047" s="105"/>
    </row>
    <row r="2048">
      <c r="C2048" s="225" t="str">
        <f>IFERROR(__xludf.DUMMYFUNCTION("""COMPUTED_VALUE"""),"")</f>
        <v/>
      </c>
      <c r="D2048" s="105"/>
      <c r="E2048" s="105"/>
      <c r="F2048" s="105"/>
      <c r="I2048" s="105"/>
    </row>
    <row r="2049">
      <c r="C2049" s="225" t="str">
        <f>IFERROR(__xludf.DUMMYFUNCTION("""COMPUTED_VALUE"""),"")</f>
        <v/>
      </c>
      <c r="D2049" s="105"/>
      <c r="E2049" s="105"/>
      <c r="F2049" s="105"/>
      <c r="I2049" s="105"/>
    </row>
    <row r="2050">
      <c r="C2050" s="225" t="str">
        <f>IFERROR(__xludf.DUMMYFUNCTION("""COMPUTED_VALUE"""),"")</f>
        <v/>
      </c>
      <c r="D2050" s="105"/>
      <c r="E2050" s="105"/>
      <c r="F2050" s="105"/>
      <c r="I2050" s="105"/>
    </row>
    <row r="2051">
      <c r="C2051" s="225" t="str">
        <f>IFERROR(__xludf.DUMMYFUNCTION("""COMPUTED_VALUE"""),"")</f>
        <v/>
      </c>
      <c r="D2051" s="105"/>
      <c r="E2051" s="105"/>
      <c r="F2051" s="105"/>
      <c r="I2051" s="105"/>
    </row>
    <row r="2052">
      <c r="C2052" s="225" t="str">
        <f>IFERROR(__xludf.DUMMYFUNCTION("""COMPUTED_VALUE"""),"")</f>
        <v/>
      </c>
      <c r="D2052" s="105"/>
      <c r="E2052" s="105"/>
      <c r="F2052" s="105"/>
      <c r="I2052" s="105"/>
    </row>
    <row r="2053">
      <c r="C2053" s="225" t="str">
        <f>IFERROR(__xludf.DUMMYFUNCTION("""COMPUTED_VALUE"""),"")</f>
        <v/>
      </c>
      <c r="D2053" s="105"/>
      <c r="E2053" s="105"/>
      <c r="F2053" s="105"/>
      <c r="I2053" s="105"/>
    </row>
    <row r="2054">
      <c r="C2054" s="225" t="str">
        <f>IFERROR(__xludf.DUMMYFUNCTION("""COMPUTED_VALUE"""),"")</f>
        <v/>
      </c>
      <c r="D2054" s="105"/>
      <c r="E2054" s="105"/>
      <c r="F2054" s="105"/>
      <c r="I2054" s="105"/>
    </row>
    <row r="2055">
      <c r="C2055" s="225" t="str">
        <f>IFERROR(__xludf.DUMMYFUNCTION("""COMPUTED_VALUE"""),"")</f>
        <v/>
      </c>
      <c r="D2055" s="105"/>
      <c r="E2055" s="105"/>
      <c r="F2055" s="105"/>
      <c r="I2055" s="105"/>
    </row>
    <row r="2056">
      <c r="C2056" s="225" t="str">
        <f>IFERROR(__xludf.DUMMYFUNCTION("""COMPUTED_VALUE"""),"")</f>
        <v/>
      </c>
      <c r="D2056" s="105"/>
      <c r="E2056" s="105"/>
      <c r="F2056" s="105"/>
      <c r="I2056" s="105"/>
    </row>
    <row r="2057">
      <c r="C2057" s="225" t="str">
        <f>IFERROR(__xludf.DUMMYFUNCTION("""COMPUTED_VALUE"""),"")</f>
        <v/>
      </c>
      <c r="D2057" s="105"/>
      <c r="E2057" s="105"/>
      <c r="F2057" s="105"/>
      <c r="I2057" s="105"/>
    </row>
    <row r="2058">
      <c r="C2058" s="225" t="str">
        <f>IFERROR(__xludf.DUMMYFUNCTION("""COMPUTED_VALUE"""),"")</f>
        <v/>
      </c>
      <c r="D2058" s="105"/>
      <c r="E2058" s="105"/>
      <c r="F2058" s="105"/>
      <c r="I2058" s="105"/>
    </row>
    <row r="2059">
      <c r="C2059" s="225" t="str">
        <f>IFERROR(__xludf.DUMMYFUNCTION("""COMPUTED_VALUE"""),"")</f>
        <v/>
      </c>
      <c r="D2059" s="105"/>
      <c r="E2059" s="105"/>
      <c r="F2059" s="105"/>
      <c r="I2059" s="105"/>
    </row>
    <row r="2060">
      <c r="C2060" s="225" t="str">
        <f>IFERROR(__xludf.DUMMYFUNCTION("""COMPUTED_VALUE"""),"")</f>
        <v/>
      </c>
      <c r="D2060" s="105"/>
      <c r="E2060" s="105"/>
      <c r="F2060" s="105"/>
      <c r="I2060" s="105"/>
    </row>
    <row r="2061">
      <c r="C2061" s="225" t="str">
        <f>IFERROR(__xludf.DUMMYFUNCTION("""COMPUTED_VALUE"""),"")</f>
        <v/>
      </c>
      <c r="D2061" s="105"/>
      <c r="E2061" s="105"/>
      <c r="F2061" s="105"/>
      <c r="I2061" s="105"/>
    </row>
    <row r="2062">
      <c r="C2062" s="225" t="str">
        <f>IFERROR(__xludf.DUMMYFUNCTION("""COMPUTED_VALUE"""),"")</f>
        <v/>
      </c>
      <c r="D2062" s="105"/>
      <c r="E2062" s="105"/>
      <c r="F2062" s="105"/>
      <c r="I2062" s="105"/>
    </row>
    <row r="2063">
      <c r="C2063" s="225" t="str">
        <f>IFERROR(__xludf.DUMMYFUNCTION("""COMPUTED_VALUE"""),"")</f>
        <v/>
      </c>
      <c r="D2063" s="105"/>
      <c r="E2063" s="105"/>
      <c r="F2063" s="105"/>
      <c r="I2063" s="105"/>
    </row>
    <row r="2064">
      <c r="C2064" s="225" t="str">
        <f>IFERROR(__xludf.DUMMYFUNCTION("""COMPUTED_VALUE"""),"")</f>
        <v/>
      </c>
      <c r="D2064" s="105"/>
      <c r="E2064" s="105"/>
      <c r="F2064" s="105"/>
      <c r="I2064" s="105"/>
    </row>
    <row r="2065">
      <c r="C2065" s="225" t="str">
        <f>IFERROR(__xludf.DUMMYFUNCTION("""COMPUTED_VALUE"""),"")</f>
        <v/>
      </c>
      <c r="D2065" s="105"/>
      <c r="E2065" s="105"/>
      <c r="F2065" s="105"/>
      <c r="I2065" s="105"/>
    </row>
    <row r="2066">
      <c r="C2066" s="225" t="str">
        <f>IFERROR(__xludf.DUMMYFUNCTION("""COMPUTED_VALUE"""),"")</f>
        <v/>
      </c>
      <c r="D2066" s="105"/>
      <c r="E2066" s="105"/>
      <c r="F2066" s="105"/>
      <c r="I2066" s="105"/>
    </row>
    <row r="2067">
      <c r="C2067" s="225" t="str">
        <f>IFERROR(__xludf.DUMMYFUNCTION("""COMPUTED_VALUE"""),"")</f>
        <v/>
      </c>
      <c r="D2067" s="105"/>
      <c r="E2067" s="105"/>
      <c r="F2067" s="105"/>
      <c r="I2067" s="105"/>
    </row>
    <row r="2068">
      <c r="C2068" s="225" t="str">
        <f>IFERROR(__xludf.DUMMYFUNCTION("""COMPUTED_VALUE"""),"")</f>
        <v/>
      </c>
      <c r="D2068" s="105"/>
      <c r="E2068" s="105"/>
      <c r="F2068" s="105"/>
      <c r="I2068" s="105"/>
    </row>
    <row r="2069">
      <c r="C2069" s="225" t="str">
        <f>IFERROR(__xludf.DUMMYFUNCTION("""COMPUTED_VALUE"""),"")</f>
        <v/>
      </c>
      <c r="D2069" s="105"/>
      <c r="E2069" s="105"/>
      <c r="F2069" s="105"/>
      <c r="I2069" s="105"/>
    </row>
    <row r="2070">
      <c r="C2070" s="225" t="str">
        <f>IFERROR(__xludf.DUMMYFUNCTION("""COMPUTED_VALUE"""),"")</f>
        <v/>
      </c>
      <c r="D2070" s="105"/>
      <c r="E2070" s="105"/>
      <c r="F2070" s="105"/>
      <c r="I2070" s="105"/>
    </row>
    <row r="2071">
      <c r="C2071" s="225" t="str">
        <f>IFERROR(__xludf.DUMMYFUNCTION("""COMPUTED_VALUE"""),"")</f>
        <v/>
      </c>
      <c r="D2071" s="105"/>
      <c r="E2071" s="105"/>
      <c r="F2071" s="105"/>
      <c r="I2071" s="105"/>
    </row>
    <row r="2072">
      <c r="C2072" s="225" t="str">
        <f>IFERROR(__xludf.DUMMYFUNCTION("""COMPUTED_VALUE"""),"")</f>
        <v/>
      </c>
      <c r="D2072" s="105"/>
      <c r="E2072" s="105"/>
      <c r="F2072" s="105"/>
      <c r="I2072" s="105"/>
    </row>
    <row r="2073">
      <c r="C2073" s="225" t="str">
        <f>IFERROR(__xludf.DUMMYFUNCTION("""COMPUTED_VALUE"""),"")</f>
        <v/>
      </c>
      <c r="D2073" s="105"/>
      <c r="E2073" s="105"/>
      <c r="F2073" s="105"/>
      <c r="I2073" s="105"/>
    </row>
    <row r="2074">
      <c r="C2074" s="225" t="str">
        <f>IFERROR(__xludf.DUMMYFUNCTION("""COMPUTED_VALUE"""),"")</f>
        <v/>
      </c>
      <c r="D2074" s="105"/>
      <c r="E2074" s="105"/>
      <c r="F2074" s="105"/>
      <c r="I2074" s="105"/>
    </row>
    <row r="2075">
      <c r="C2075" s="225" t="str">
        <f>IFERROR(__xludf.DUMMYFUNCTION("""COMPUTED_VALUE"""),"")</f>
        <v/>
      </c>
      <c r="D2075" s="105"/>
      <c r="E2075" s="105"/>
      <c r="F2075" s="105"/>
      <c r="I2075" s="105"/>
    </row>
    <row r="2076">
      <c r="C2076" s="225" t="str">
        <f>IFERROR(__xludf.DUMMYFUNCTION("""COMPUTED_VALUE"""),"")</f>
        <v/>
      </c>
      <c r="D2076" s="105"/>
      <c r="E2076" s="105"/>
      <c r="F2076" s="105"/>
      <c r="I2076" s="105"/>
    </row>
    <row r="2077">
      <c r="C2077" s="225" t="str">
        <f>IFERROR(__xludf.DUMMYFUNCTION("""COMPUTED_VALUE"""),"")</f>
        <v/>
      </c>
      <c r="D2077" s="105"/>
      <c r="E2077" s="105"/>
      <c r="F2077" s="105"/>
      <c r="I2077" s="105"/>
    </row>
    <row r="2078">
      <c r="C2078" s="225" t="str">
        <f>IFERROR(__xludf.DUMMYFUNCTION("""COMPUTED_VALUE"""),"")</f>
        <v/>
      </c>
      <c r="D2078" s="105"/>
      <c r="E2078" s="105"/>
      <c r="F2078" s="105"/>
      <c r="I2078" s="105"/>
    </row>
    <row r="2079">
      <c r="C2079" s="225" t="str">
        <f>IFERROR(__xludf.DUMMYFUNCTION("""COMPUTED_VALUE"""),"")</f>
        <v/>
      </c>
      <c r="D2079" s="105"/>
      <c r="E2079" s="105"/>
      <c r="F2079" s="105"/>
      <c r="I2079" s="105"/>
    </row>
    <row r="2080">
      <c r="C2080" s="225" t="str">
        <f>IFERROR(__xludf.DUMMYFUNCTION("""COMPUTED_VALUE"""),"")</f>
        <v/>
      </c>
      <c r="D2080" s="105"/>
      <c r="E2080" s="105"/>
      <c r="F2080" s="105"/>
      <c r="I2080" s="105"/>
    </row>
    <row r="2081">
      <c r="C2081" s="225" t="str">
        <f>IFERROR(__xludf.DUMMYFUNCTION("""COMPUTED_VALUE"""),"")</f>
        <v/>
      </c>
      <c r="D2081" s="105"/>
      <c r="E2081" s="105"/>
      <c r="F2081" s="105"/>
      <c r="I2081" s="105"/>
    </row>
    <row r="2082">
      <c r="C2082" s="225" t="str">
        <f>IFERROR(__xludf.DUMMYFUNCTION("""COMPUTED_VALUE"""),"")</f>
        <v/>
      </c>
      <c r="D2082" s="105"/>
      <c r="E2082" s="105"/>
      <c r="F2082" s="105"/>
      <c r="I2082" s="105"/>
    </row>
    <row r="2083">
      <c r="C2083" s="225" t="str">
        <f>IFERROR(__xludf.DUMMYFUNCTION("""COMPUTED_VALUE"""),"")</f>
        <v/>
      </c>
      <c r="D2083" s="105"/>
      <c r="E2083" s="105"/>
      <c r="F2083" s="105"/>
      <c r="I2083" s="105"/>
    </row>
    <row r="2084">
      <c r="C2084" s="225" t="str">
        <f>IFERROR(__xludf.DUMMYFUNCTION("""COMPUTED_VALUE"""),"")</f>
        <v/>
      </c>
      <c r="D2084" s="105"/>
      <c r="E2084" s="105"/>
      <c r="F2084" s="105"/>
      <c r="I2084" s="105"/>
    </row>
    <row r="2085">
      <c r="C2085" s="225" t="str">
        <f>IFERROR(__xludf.DUMMYFUNCTION("""COMPUTED_VALUE"""),"")</f>
        <v/>
      </c>
      <c r="D2085" s="105"/>
      <c r="E2085" s="105"/>
      <c r="F2085" s="105"/>
      <c r="I2085" s="105"/>
    </row>
    <row r="2086">
      <c r="C2086" s="225" t="str">
        <f>IFERROR(__xludf.DUMMYFUNCTION("""COMPUTED_VALUE"""),"")</f>
        <v/>
      </c>
      <c r="D2086" s="105"/>
      <c r="E2086" s="105"/>
      <c r="F2086" s="105"/>
      <c r="I2086" s="105"/>
    </row>
    <row r="2087">
      <c r="C2087" s="225" t="str">
        <f>IFERROR(__xludf.DUMMYFUNCTION("""COMPUTED_VALUE"""),"")</f>
        <v/>
      </c>
      <c r="D2087" s="105"/>
      <c r="E2087" s="105"/>
      <c r="F2087" s="105"/>
      <c r="I2087" s="105"/>
    </row>
    <row r="2088">
      <c r="C2088" s="225" t="str">
        <f>IFERROR(__xludf.DUMMYFUNCTION("""COMPUTED_VALUE"""),"")</f>
        <v/>
      </c>
      <c r="D2088" s="105"/>
      <c r="E2088" s="105"/>
      <c r="F2088" s="105"/>
      <c r="I2088" s="105"/>
    </row>
    <row r="2089">
      <c r="C2089" s="225" t="str">
        <f>IFERROR(__xludf.DUMMYFUNCTION("""COMPUTED_VALUE"""),"")</f>
        <v/>
      </c>
      <c r="D2089" s="105"/>
      <c r="E2089" s="105"/>
      <c r="F2089" s="105"/>
      <c r="I2089" s="105"/>
    </row>
    <row r="2090">
      <c r="C2090" s="225" t="str">
        <f>IFERROR(__xludf.DUMMYFUNCTION("""COMPUTED_VALUE"""),"")</f>
        <v/>
      </c>
      <c r="D2090" s="105"/>
      <c r="E2090" s="105"/>
      <c r="F2090" s="105"/>
      <c r="I2090" s="105"/>
    </row>
    <row r="2091">
      <c r="C2091" s="225" t="str">
        <f>IFERROR(__xludf.DUMMYFUNCTION("""COMPUTED_VALUE"""),"")</f>
        <v/>
      </c>
      <c r="D2091" s="105"/>
      <c r="E2091" s="105"/>
      <c r="F2091" s="105"/>
      <c r="I2091" s="105"/>
    </row>
    <row r="2092">
      <c r="C2092" s="225" t="str">
        <f>IFERROR(__xludf.DUMMYFUNCTION("""COMPUTED_VALUE"""),"")</f>
        <v/>
      </c>
      <c r="D2092" s="105"/>
      <c r="E2092" s="105"/>
      <c r="F2092" s="105"/>
      <c r="I2092" s="105"/>
    </row>
    <row r="2093">
      <c r="C2093" s="225" t="str">
        <f>IFERROR(__xludf.DUMMYFUNCTION("""COMPUTED_VALUE"""),"")</f>
        <v/>
      </c>
      <c r="D2093" s="105"/>
      <c r="E2093" s="105"/>
      <c r="F2093" s="105"/>
      <c r="I2093" s="105"/>
    </row>
    <row r="2094">
      <c r="C2094" s="225" t="str">
        <f>IFERROR(__xludf.DUMMYFUNCTION("""COMPUTED_VALUE"""),"")</f>
        <v/>
      </c>
      <c r="D2094" s="105"/>
      <c r="E2094" s="105"/>
      <c r="F2094" s="105"/>
      <c r="I2094" s="105"/>
    </row>
    <row r="2095">
      <c r="C2095" s="225" t="str">
        <f>IFERROR(__xludf.DUMMYFUNCTION("""COMPUTED_VALUE"""),"")</f>
        <v/>
      </c>
      <c r="D2095" s="105"/>
      <c r="E2095" s="105"/>
      <c r="F2095" s="105"/>
      <c r="I2095" s="105"/>
    </row>
    <row r="2096">
      <c r="C2096" s="225" t="str">
        <f>IFERROR(__xludf.DUMMYFUNCTION("""COMPUTED_VALUE"""),"")</f>
        <v/>
      </c>
      <c r="D2096" s="105"/>
      <c r="E2096" s="105"/>
      <c r="F2096" s="105"/>
      <c r="I2096" s="105"/>
    </row>
    <row r="2097">
      <c r="C2097" s="225" t="str">
        <f>IFERROR(__xludf.DUMMYFUNCTION("""COMPUTED_VALUE"""),"")</f>
        <v/>
      </c>
      <c r="D2097" s="105"/>
      <c r="E2097" s="105"/>
      <c r="F2097" s="105"/>
      <c r="I2097" s="105"/>
    </row>
    <row r="2098">
      <c r="C2098" s="225" t="str">
        <f>IFERROR(__xludf.DUMMYFUNCTION("""COMPUTED_VALUE"""),"")</f>
        <v/>
      </c>
      <c r="D2098" s="105"/>
      <c r="E2098" s="105"/>
      <c r="F2098" s="105"/>
      <c r="I2098" s="105"/>
    </row>
    <row r="2099">
      <c r="C2099" s="225" t="str">
        <f>IFERROR(__xludf.DUMMYFUNCTION("""COMPUTED_VALUE"""),"")</f>
        <v/>
      </c>
      <c r="D2099" s="105"/>
      <c r="E2099" s="105"/>
      <c r="F2099" s="105"/>
      <c r="I2099" s="105"/>
    </row>
    <row r="2100">
      <c r="C2100" s="225" t="str">
        <f>IFERROR(__xludf.DUMMYFUNCTION("""COMPUTED_VALUE"""),"")</f>
        <v/>
      </c>
      <c r="D2100" s="105"/>
      <c r="E2100" s="105"/>
      <c r="F2100" s="105"/>
      <c r="I2100" s="105"/>
    </row>
    <row r="2101">
      <c r="C2101" s="225" t="str">
        <f>IFERROR(__xludf.DUMMYFUNCTION("""COMPUTED_VALUE"""),"")</f>
        <v/>
      </c>
      <c r="D2101" s="105"/>
      <c r="E2101" s="105"/>
      <c r="F2101" s="105"/>
      <c r="I2101" s="105"/>
    </row>
    <row r="2102">
      <c r="C2102" s="225" t="str">
        <f>IFERROR(__xludf.DUMMYFUNCTION("""COMPUTED_VALUE"""),"")</f>
        <v/>
      </c>
      <c r="D2102" s="105"/>
      <c r="E2102" s="105"/>
      <c r="F2102" s="105"/>
      <c r="I2102" s="105"/>
    </row>
    <row r="2103">
      <c r="C2103" s="225" t="str">
        <f>IFERROR(__xludf.DUMMYFUNCTION("""COMPUTED_VALUE"""),"")</f>
        <v/>
      </c>
      <c r="D2103" s="105"/>
      <c r="E2103" s="105"/>
      <c r="F2103" s="105"/>
      <c r="I2103" s="105"/>
    </row>
    <row r="2104">
      <c r="C2104" s="225" t="str">
        <f>IFERROR(__xludf.DUMMYFUNCTION("""COMPUTED_VALUE"""),"")</f>
        <v/>
      </c>
      <c r="D2104" s="105"/>
      <c r="E2104" s="105"/>
      <c r="F2104" s="105"/>
      <c r="I2104" s="105"/>
    </row>
    <row r="2105">
      <c r="C2105" s="225" t="str">
        <f>IFERROR(__xludf.DUMMYFUNCTION("""COMPUTED_VALUE"""),"")</f>
        <v/>
      </c>
      <c r="D2105" s="105"/>
      <c r="E2105" s="105"/>
      <c r="F2105" s="105"/>
      <c r="I2105" s="105"/>
    </row>
    <row r="2106">
      <c r="C2106" s="225" t="str">
        <f>IFERROR(__xludf.DUMMYFUNCTION("""COMPUTED_VALUE"""),"")</f>
        <v/>
      </c>
      <c r="D2106" s="105"/>
      <c r="E2106" s="105"/>
      <c r="F2106" s="105"/>
      <c r="I2106" s="105"/>
    </row>
    <row r="2107">
      <c r="C2107" s="225" t="str">
        <f>IFERROR(__xludf.DUMMYFUNCTION("""COMPUTED_VALUE"""),"")</f>
        <v/>
      </c>
      <c r="D2107" s="105"/>
      <c r="E2107" s="105"/>
      <c r="F2107" s="105"/>
      <c r="I2107" s="105"/>
    </row>
    <row r="2108">
      <c r="C2108" s="225" t="str">
        <f>IFERROR(__xludf.DUMMYFUNCTION("""COMPUTED_VALUE"""),"")</f>
        <v/>
      </c>
      <c r="D2108" s="105"/>
      <c r="E2108" s="105"/>
      <c r="F2108" s="105"/>
      <c r="I2108" s="105"/>
    </row>
    <row r="2109">
      <c r="C2109" s="225" t="str">
        <f>IFERROR(__xludf.DUMMYFUNCTION("""COMPUTED_VALUE"""),"")</f>
        <v/>
      </c>
      <c r="D2109" s="105"/>
      <c r="E2109" s="105"/>
      <c r="F2109" s="105"/>
      <c r="I2109" s="105"/>
    </row>
    <row r="2110">
      <c r="C2110" s="225" t="str">
        <f>IFERROR(__xludf.DUMMYFUNCTION("""COMPUTED_VALUE"""),"")</f>
        <v/>
      </c>
      <c r="D2110" s="105"/>
      <c r="E2110" s="105"/>
      <c r="F2110" s="105"/>
      <c r="I2110" s="105"/>
    </row>
    <row r="2111">
      <c r="C2111" s="225" t="str">
        <f>IFERROR(__xludf.DUMMYFUNCTION("""COMPUTED_VALUE"""),"")</f>
        <v/>
      </c>
      <c r="D2111" s="105"/>
      <c r="E2111" s="105"/>
      <c r="F2111" s="105"/>
      <c r="I2111" s="105"/>
    </row>
    <row r="2112">
      <c r="C2112" s="225" t="str">
        <f>IFERROR(__xludf.DUMMYFUNCTION("""COMPUTED_VALUE"""),"")</f>
        <v/>
      </c>
      <c r="D2112" s="105"/>
      <c r="E2112" s="105"/>
      <c r="F2112" s="105"/>
      <c r="I2112" s="105"/>
    </row>
    <row r="2113">
      <c r="C2113" s="225" t="str">
        <f>IFERROR(__xludf.DUMMYFUNCTION("""COMPUTED_VALUE"""),"")</f>
        <v/>
      </c>
      <c r="D2113" s="105"/>
      <c r="E2113" s="105"/>
      <c r="F2113" s="105"/>
      <c r="I2113" s="105"/>
    </row>
    <row r="2114">
      <c r="C2114" s="225" t="str">
        <f>IFERROR(__xludf.DUMMYFUNCTION("""COMPUTED_VALUE"""),"")</f>
        <v/>
      </c>
      <c r="D2114" s="105"/>
      <c r="E2114" s="105"/>
      <c r="F2114" s="105"/>
      <c r="I2114" s="105"/>
    </row>
    <row r="2115">
      <c r="C2115" s="225" t="str">
        <f>IFERROR(__xludf.DUMMYFUNCTION("""COMPUTED_VALUE"""),"")</f>
        <v/>
      </c>
      <c r="D2115" s="105"/>
      <c r="E2115" s="105"/>
      <c r="F2115" s="105"/>
      <c r="I2115" s="105"/>
    </row>
    <row r="2116">
      <c r="C2116" s="225" t="str">
        <f>IFERROR(__xludf.DUMMYFUNCTION("""COMPUTED_VALUE"""),"")</f>
        <v/>
      </c>
      <c r="D2116" s="105"/>
      <c r="E2116" s="105"/>
      <c r="F2116" s="105"/>
      <c r="I2116" s="105"/>
    </row>
    <row r="2117">
      <c r="C2117" s="225" t="str">
        <f>IFERROR(__xludf.DUMMYFUNCTION("""COMPUTED_VALUE"""),"")</f>
        <v/>
      </c>
      <c r="D2117" s="105"/>
      <c r="E2117" s="105"/>
      <c r="F2117" s="105"/>
      <c r="I2117" s="105"/>
    </row>
    <row r="2118">
      <c r="C2118" s="225" t="str">
        <f>IFERROR(__xludf.DUMMYFUNCTION("""COMPUTED_VALUE"""),"")</f>
        <v/>
      </c>
      <c r="D2118" s="105"/>
      <c r="E2118" s="105"/>
      <c r="F2118" s="105"/>
      <c r="I2118" s="105"/>
    </row>
    <row r="2119">
      <c r="C2119" s="225" t="str">
        <f>IFERROR(__xludf.DUMMYFUNCTION("""COMPUTED_VALUE"""),"")</f>
        <v/>
      </c>
      <c r="D2119" s="105"/>
      <c r="E2119" s="105"/>
      <c r="F2119" s="105"/>
      <c r="I2119" s="105"/>
    </row>
    <row r="2120">
      <c r="C2120" s="225" t="str">
        <f>IFERROR(__xludf.DUMMYFUNCTION("""COMPUTED_VALUE"""),"")</f>
        <v/>
      </c>
      <c r="D2120" s="105"/>
      <c r="E2120" s="105"/>
      <c r="F2120" s="105"/>
      <c r="I2120" s="105"/>
    </row>
    <row r="2121">
      <c r="C2121" s="225" t="str">
        <f>IFERROR(__xludf.DUMMYFUNCTION("""COMPUTED_VALUE"""),"")</f>
        <v/>
      </c>
      <c r="D2121" s="105"/>
      <c r="E2121" s="105"/>
      <c r="F2121" s="105"/>
      <c r="I2121" s="105"/>
    </row>
    <row r="2122">
      <c r="C2122" s="225" t="str">
        <f>IFERROR(__xludf.DUMMYFUNCTION("""COMPUTED_VALUE"""),"")</f>
        <v/>
      </c>
      <c r="D2122" s="105"/>
      <c r="E2122" s="105"/>
      <c r="F2122" s="105"/>
      <c r="I2122" s="105"/>
    </row>
    <row r="2123">
      <c r="C2123" s="225" t="str">
        <f>IFERROR(__xludf.DUMMYFUNCTION("""COMPUTED_VALUE"""),"")</f>
        <v/>
      </c>
      <c r="D2123" s="105"/>
      <c r="E2123" s="105"/>
      <c r="F2123" s="105"/>
      <c r="I2123" s="105"/>
    </row>
    <row r="2124">
      <c r="C2124" s="225" t="str">
        <f>IFERROR(__xludf.DUMMYFUNCTION("""COMPUTED_VALUE"""),"")</f>
        <v/>
      </c>
      <c r="D2124" s="105"/>
      <c r="E2124" s="105"/>
      <c r="F2124" s="105"/>
      <c r="I2124" s="105"/>
    </row>
    <row r="2125">
      <c r="C2125" s="225" t="str">
        <f>IFERROR(__xludf.DUMMYFUNCTION("""COMPUTED_VALUE"""),"")</f>
        <v/>
      </c>
      <c r="D2125" s="105"/>
      <c r="E2125" s="105"/>
      <c r="F2125" s="105"/>
      <c r="I2125" s="105"/>
    </row>
    <row r="2126">
      <c r="C2126" s="225" t="str">
        <f>IFERROR(__xludf.DUMMYFUNCTION("""COMPUTED_VALUE"""),"")</f>
        <v/>
      </c>
      <c r="D2126" s="105"/>
      <c r="E2126" s="105"/>
      <c r="F2126" s="105"/>
      <c r="I2126" s="105"/>
    </row>
    <row r="2127">
      <c r="C2127" s="225" t="str">
        <f>IFERROR(__xludf.DUMMYFUNCTION("""COMPUTED_VALUE"""),"")</f>
        <v/>
      </c>
      <c r="D2127" s="105"/>
      <c r="E2127" s="105"/>
      <c r="F2127" s="105"/>
      <c r="I2127" s="105"/>
    </row>
    <row r="2128">
      <c r="C2128" s="225" t="str">
        <f>IFERROR(__xludf.DUMMYFUNCTION("""COMPUTED_VALUE"""),"")</f>
        <v/>
      </c>
      <c r="D2128" s="105"/>
      <c r="E2128" s="105"/>
      <c r="F2128" s="105"/>
      <c r="I2128" s="105"/>
    </row>
    <row r="2129">
      <c r="C2129" s="225" t="str">
        <f>IFERROR(__xludf.DUMMYFUNCTION("""COMPUTED_VALUE"""),"")</f>
        <v/>
      </c>
      <c r="D2129" s="105"/>
      <c r="E2129" s="105"/>
      <c r="F2129" s="105"/>
      <c r="I2129" s="105"/>
    </row>
    <row r="2130">
      <c r="C2130" s="225" t="str">
        <f>IFERROR(__xludf.DUMMYFUNCTION("""COMPUTED_VALUE"""),"")</f>
        <v/>
      </c>
      <c r="D2130" s="105"/>
      <c r="E2130" s="105"/>
      <c r="F2130" s="105"/>
      <c r="I2130" s="105"/>
    </row>
    <row r="2131">
      <c r="C2131" s="225" t="str">
        <f>IFERROR(__xludf.DUMMYFUNCTION("""COMPUTED_VALUE"""),"")</f>
        <v/>
      </c>
      <c r="D2131" s="105"/>
      <c r="E2131" s="105"/>
      <c r="F2131" s="105"/>
      <c r="I2131" s="105"/>
    </row>
    <row r="2132">
      <c r="C2132" s="225" t="str">
        <f>IFERROR(__xludf.DUMMYFUNCTION("""COMPUTED_VALUE"""),"")</f>
        <v/>
      </c>
      <c r="D2132" s="105"/>
      <c r="E2132" s="105"/>
      <c r="F2132" s="105"/>
      <c r="I2132" s="105"/>
    </row>
    <row r="2133">
      <c r="C2133" s="225" t="str">
        <f>IFERROR(__xludf.DUMMYFUNCTION("""COMPUTED_VALUE"""),"")</f>
        <v/>
      </c>
      <c r="D2133" s="105"/>
      <c r="E2133" s="105"/>
      <c r="F2133" s="105"/>
      <c r="I2133" s="105"/>
    </row>
    <row r="2134">
      <c r="C2134" s="225" t="str">
        <f>IFERROR(__xludf.DUMMYFUNCTION("""COMPUTED_VALUE"""),"")</f>
        <v/>
      </c>
      <c r="D2134" s="105"/>
      <c r="E2134" s="105"/>
      <c r="F2134" s="105"/>
      <c r="I2134" s="105"/>
    </row>
    <row r="2135">
      <c r="C2135" s="225" t="str">
        <f>IFERROR(__xludf.DUMMYFUNCTION("""COMPUTED_VALUE"""),"")</f>
        <v/>
      </c>
      <c r="D2135" s="105"/>
      <c r="E2135" s="105"/>
      <c r="F2135" s="105"/>
      <c r="I2135" s="105"/>
    </row>
    <row r="2136">
      <c r="C2136" s="225" t="str">
        <f>IFERROR(__xludf.DUMMYFUNCTION("""COMPUTED_VALUE"""),"")</f>
        <v/>
      </c>
      <c r="D2136" s="105"/>
      <c r="E2136" s="105"/>
      <c r="F2136" s="105"/>
      <c r="I2136" s="105"/>
    </row>
    <row r="2137">
      <c r="C2137" s="225" t="str">
        <f>IFERROR(__xludf.DUMMYFUNCTION("""COMPUTED_VALUE"""),"")</f>
        <v/>
      </c>
      <c r="D2137" s="105"/>
      <c r="E2137" s="105"/>
      <c r="F2137" s="105"/>
      <c r="I2137" s="105"/>
    </row>
    <row r="2138">
      <c r="C2138" s="225" t="str">
        <f>IFERROR(__xludf.DUMMYFUNCTION("""COMPUTED_VALUE"""),"")</f>
        <v/>
      </c>
      <c r="D2138" s="105"/>
      <c r="E2138" s="105"/>
      <c r="F2138" s="105"/>
      <c r="I2138" s="105"/>
    </row>
    <row r="2139">
      <c r="C2139" s="225" t="str">
        <f>IFERROR(__xludf.DUMMYFUNCTION("""COMPUTED_VALUE"""),"")</f>
        <v/>
      </c>
      <c r="D2139" s="105"/>
      <c r="E2139" s="105"/>
      <c r="F2139" s="105"/>
      <c r="I2139" s="105"/>
    </row>
    <row r="2140">
      <c r="C2140" s="225" t="str">
        <f>IFERROR(__xludf.DUMMYFUNCTION("""COMPUTED_VALUE"""),"")</f>
        <v/>
      </c>
      <c r="D2140" s="105"/>
      <c r="E2140" s="105"/>
      <c r="F2140" s="105"/>
      <c r="I2140" s="105"/>
    </row>
    <row r="2141">
      <c r="C2141" s="225" t="str">
        <f>IFERROR(__xludf.DUMMYFUNCTION("""COMPUTED_VALUE"""),"")</f>
        <v/>
      </c>
      <c r="D2141" s="105"/>
      <c r="E2141" s="105"/>
      <c r="F2141" s="105"/>
      <c r="I2141" s="105"/>
    </row>
    <row r="2142">
      <c r="C2142" s="225" t="str">
        <f>IFERROR(__xludf.DUMMYFUNCTION("""COMPUTED_VALUE"""),"")</f>
        <v/>
      </c>
      <c r="D2142" s="105"/>
      <c r="E2142" s="105"/>
      <c r="F2142" s="105"/>
      <c r="I2142" s="105"/>
    </row>
    <row r="2143">
      <c r="C2143" s="225" t="str">
        <f>IFERROR(__xludf.DUMMYFUNCTION("""COMPUTED_VALUE"""),"")</f>
        <v/>
      </c>
      <c r="D2143" s="105"/>
      <c r="E2143" s="105"/>
      <c r="F2143" s="105"/>
      <c r="I2143" s="105"/>
    </row>
    <row r="2144">
      <c r="C2144" s="225" t="str">
        <f>IFERROR(__xludf.DUMMYFUNCTION("""COMPUTED_VALUE"""),"")</f>
        <v/>
      </c>
      <c r="D2144" s="105"/>
      <c r="E2144" s="105"/>
      <c r="F2144" s="105"/>
      <c r="I2144" s="105"/>
    </row>
    <row r="2145">
      <c r="C2145" s="225" t="str">
        <f>IFERROR(__xludf.DUMMYFUNCTION("""COMPUTED_VALUE"""),"")</f>
        <v/>
      </c>
      <c r="D2145" s="105"/>
      <c r="E2145" s="105"/>
      <c r="F2145" s="105"/>
      <c r="I2145" s="105"/>
    </row>
    <row r="2146">
      <c r="C2146" s="225" t="str">
        <f>IFERROR(__xludf.DUMMYFUNCTION("""COMPUTED_VALUE"""),"")</f>
        <v/>
      </c>
      <c r="D2146" s="105"/>
      <c r="E2146" s="105"/>
      <c r="F2146" s="105"/>
      <c r="I2146" s="105"/>
    </row>
    <row r="2147">
      <c r="C2147" s="225" t="str">
        <f>IFERROR(__xludf.DUMMYFUNCTION("""COMPUTED_VALUE"""),"")</f>
        <v/>
      </c>
      <c r="D2147" s="105"/>
      <c r="E2147" s="105"/>
      <c r="F2147" s="105"/>
      <c r="I2147" s="105"/>
    </row>
    <row r="2148">
      <c r="C2148" s="225" t="str">
        <f>IFERROR(__xludf.DUMMYFUNCTION("""COMPUTED_VALUE"""),"")</f>
        <v/>
      </c>
      <c r="D2148" s="105"/>
      <c r="E2148" s="105"/>
      <c r="F2148" s="105"/>
      <c r="I2148" s="105"/>
    </row>
    <row r="2149">
      <c r="C2149" s="225" t="str">
        <f>IFERROR(__xludf.DUMMYFUNCTION("""COMPUTED_VALUE"""),"")</f>
        <v/>
      </c>
      <c r="D2149" s="105"/>
      <c r="E2149" s="105"/>
      <c r="F2149" s="105"/>
      <c r="I2149" s="105"/>
    </row>
    <row r="2150">
      <c r="C2150" s="225" t="str">
        <f>IFERROR(__xludf.DUMMYFUNCTION("""COMPUTED_VALUE"""),"")</f>
        <v/>
      </c>
      <c r="D2150" s="105"/>
      <c r="E2150" s="105"/>
      <c r="F2150" s="105"/>
      <c r="I2150" s="105"/>
    </row>
    <row r="2151">
      <c r="C2151" s="225" t="str">
        <f>IFERROR(__xludf.DUMMYFUNCTION("""COMPUTED_VALUE"""),"")</f>
        <v/>
      </c>
      <c r="D2151" s="105"/>
      <c r="E2151" s="105"/>
      <c r="F2151" s="105"/>
      <c r="I2151" s="105"/>
    </row>
    <row r="2152">
      <c r="C2152" s="225" t="str">
        <f>IFERROR(__xludf.DUMMYFUNCTION("""COMPUTED_VALUE"""),"")</f>
        <v/>
      </c>
      <c r="D2152" s="105"/>
      <c r="E2152" s="105"/>
      <c r="F2152" s="105"/>
      <c r="I2152" s="105"/>
    </row>
    <row r="2153">
      <c r="C2153" s="225" t="str">
        <f>IFERROR(__xludf.DUMMYFUNCTION("""COMPUTED_VALUE"""),"")</f>
        <v/>
      </c>
      <c r="D2153" s="105"/>
      <c r="E2153" s="105"/>
      <c r="F2153" s="105"/>
      <c r="I2153" s="105"/>
    </row>
    <row r="2154">
      <c r="C2154" s="225" t="str">
        <f>IFERROR(__xludf.DUMMYFUNCTION("""COMPUTED_VALUE"""),"")</f>
        <v/>
      </c>
      <c r="D2154" s="105"/>
      <c r="E2154" s="105"/>
      <c r="F2154" s="105"/>
      <c r="I2154" s="105"/>
    </row>
    <row r="2155">
      <c r="C2155" s="225" t="str">
        <f>IFERROR(__xludf.DUMMYFUNCTION("""COMPUTED_VALUE"""),"")</f>
        <v/>
      </c>
      <c r="D2155" s="105"/>
      <c r="E2155" s="105"/>
      <c r="F2155" s="105"/>
      <c r="I2155" s="105"/>
    </row>
    <row r="2156">
      <c r="C2156" s="225" t="str">
        <f>IFERROR(__xludf.DUMMYFUNCTION("""COMPUTED_VALUE"""),"")</f>
        <v/>
      </c>
      <c r="D2156" s="105"/>
      <c r="E2156" s="105"/>
      <c r="F2156" s="105"/>
      <c r="I2156" s="105"/>
    </row>
    <row r="2157">
      <c r="C2157" s="225" t="str">
        <f>IFERROR(__xludf.DUMMYFUNCTION("""COMPUTED_VALUE"""),"")</f>
        <v/>
      </c>
      <c r="D2157" s="105"/>
      <c r="E2157" s="105"/>
      <c r="F2157" s="105"/>
      <c r="I2157" s="105"/>
    </row>
    <row r="2158">
      <c r="C2158" s="225" t="str">
        <f>IFERROR(__xludf.DUMMYFUNCTION("""COMPUTED_VALUE"""),"")</f>
        <v/>
      </c>
      <c r="D2158" s="105"/>
      <c r="E2158" s="105"/>
      <c r="F2158" s="105"/>
      <c r="I2158" s="105"/>
    </row>
    <row r="2159">
      <c r="C2159" s="225" t="str">
        <f>IFERROR(__xludf.DUMMYFUNCTION("""COMPUTED_VALUE"""),"")</f>
        <v/>
      </c>
      <c r="D2159" s="105"/>
      <c r="E2159" s="105"/>
      <c r="F2159" s="105"/>
      <c r="I2159" s="105"/>
    </row>
    <row r="2160">
      <c r="C2160" s="225" t="str">
        <f>IFERROR(__xludf.DUMMYFUNCTION("""COMPUTED_VALUE"""),"")</f>
        <v/>
      </c>
      <c r="D2160" s="105"/>
      <c r="E2160" s="105"/>
      <c r="F2160" s="105"/>
      <c r="I2160" s="105"/>
    </row>
    <row r="2161">
      <c r="C2161" s="225" t="str">
        <f>IFERROR(__xludf.DUMMYFUNCTION("""COMPUTED_VALUE"""),"")</f>
        <v/>
      </c>
      <c r="D2161" s="105"/>
      <c r="E2161" s="105"/>
      <c r="F2161" s="105"/>
      <c r="I2161" s="105"/>
    </row>
    <row r="2162">
      <c r="C2162" s="225" t="str">
        <f>IFERROR(__xludf.DUMMYFUNCTION("""COMPUTED_VALUE"""),"")</f>
        <v/>
      </c>
      <c r="D2162" s="105"/>
      <c r="E2162" s="105"/>
      <c r="F2162" s="105"/>
      <c r="I2162" s="105"/>
    </row>
    <row r="2163">
      <c r="C2163" s="225" t="str">
        <f>IFERROR(__xludf.DUMMYFUNCTION("""COMPUTED_VALUE"""),"")</f>
        <v/>
      </c>
      <c r="D2163" s="105"/>
      <c r="E2163" s="105"/>
      <c r="F2163" s="105"/>
      <c r="I2163" s="105"/>
    </row>
    <row r="2164">
      <c r="C2164" s="225" t="str">
        <f>IFERROR(__xludf.DUMMYFUNCTION("""COMPUTED_VALUE"""),"")</f>
        <v/>
      </c>
      <c r="D2164" s="105"/>
      <c r="E2164" s="105"/>
      <c r="F2164" s="105"/>
      <c r="I2164" s="105"/>
    </row>
    <row r="2165">
      <c r="C2165" s="225" t="str">
        <f>IFERROR(__xludf.DUMMYFUNCTION("""COMPUTED_VALUE"""),"")</f>
        <v/>
      </c>
      <c r="D2165" s="105"/>
      <c r="E2165" s="105"/>
      <c r="F2165" s="105"/>
      <c r="I2165" s="105"/>
    </row>
    <row r="2166">
      <c r="C2166" s="225" t="str">
        <f>IFERROR(__xludf.DUMMYFUNCTION("""COMPUTED_VALUE"""),"")</f>
        <v/>
      </c>
      <c r="D2166" s="105"/>
      <c r="E2166" s="105"/>
      <c r="F2166" s="105"/>
      <c r="I2166" s="105"/>
    </row>
    <row r="2167">
      <c r="C2167" s="225" t="str">
        <f>IFERROR(__xludf.DUMMYFUNCTION("""COMPUTED_VALUE"""),"")</f>
        <v/>
      </c>
      <c r="D2167" s="105"/>
      <c r="E2167" s="105"/>
      <c r="F2167" s="105"/>
      <c r="I2167" s="105"/>
    </row>
    <row r="2168">
      <c r="C2168" s="225" t="str">
        <f>IFERROR(__xludf.DUMMYFUNCTION("""COMPUTED_VALUE"""),"")</f>
        <v/>
      </c>
      <c r="D2168" s="105"/>
      <c r="E2168" s="105"/>
      <c r="F2168" s="105"/>
      <c r="I2168" s="105"/>
    </row>
    <row r="2169">
      <c r="C2169" s="225" t="str">
        <f>IFERROR(__xludf.DUMMYFUNCTION("""COMPUTED_VALUE"""),"")</f>
        <v/>
      </c>
      <c r="D2169" s="105"/>
      <c r="E2169" s="105"/>
      <c r="F2169" s="105"/>
      <c r="I2169" s="105"/>
    </row>
    <row r="2170">
      <c r="C2170" s="225" t="str">
        <f>IFERROR(__xludf.DUMMYFUNCTION("""COMPUTED_VALUE"""),"")</f>
        <v/>
      </c>
      <c r="D2170" s="105"/>
      <c r="E2170" s="105"/>
      <c r="F2170" s="105"/>
      <c r="I2170" s="105"/>
    </row>
    <row r="2171">
      <c r="C2171" s="225" t="str">
        <f>IFERROR(__xludf.DUMMYFUNCTION("""COMPUTED_VALUE"""),"")</f>
        <v/>
      </c>
      <c r="D2171" s="105"/>
      <c r="E2171" s="105"/>
      <c r="F2171" s="105"/>
      <c r="I2171" s="105"/>
    </row>
    <row r="2172">
      <c r="C2172" s="225" t="str">
        <f>IFERROR(__xludf.DUMMYFUNCTION("""COMPUTED_VALUE"""),"")</f>
        <v/>
      </c>
      <c r="D2172" s="105"/>
      <c r="E2172" s="105"/>
      <c r="F2172" s="105"/>
      <c r="I2172" s="105"/>
    </row>
    <row r="2173">
      <c r="C2173" s="225" t="str">
        <f>IFERROR(__xludf.DUMMYFUNCTION("""COMPUTED_VALUE"""),"")</f>
        <v/>
      </c>
      <c r="D2173" s="105"/>
      <c r="E2173" s="105"/>
      <c r="F2173" s="105"/>
      <c r="I2173" s="105"/>
    </row>
    <row r="2174">
      <c r="C2174" s="225" t="str">
        <f>IFERROR(__xludf.DUMMYFUNCTION("""COMPUTED_VALUE"""),"")</f>
        <v/>
      </c>
      <c r="D2174" s="105"/>
      <c r="E2174" s="105"/>
      <c r="F2174" s="105"/>
      <c r="I2174" s="105"/>
    </row>
    <row r="2175">
      <c r="C2175" s="225" t="str">
        <f>IFERROR(__xludf.DUMMYFUNCTION("""COMPUTED_VALUE"""),"")</f>
        <v/>
      </c>
      <c r="D2175" s="105"/>
      <c r="E2175" s="105"/>
      <c r="F2175" s="105"/>
      <c r="I2175" s="105"/>
    </row>
    <row r="2176">
      <c r="C2176" s="225" t="str">
        <f>IFERROR(__xludf.DUMMYFUNCTION("""COMPUTED_VALUE"""),"")</f>
        <v/>
      </c>
      <c r="D2176" s="105"/>
      <c r="E2176" s="105"/>
      <c r="F2176" s="105"/>
      <c r="I2176" s="105"/>
    </row>
    <row r="2177">
      <c r="C2177" s="225" t="str">
        <f>IFERROR(__xludf.DUMMYFUNCTION("""COMPUTED_VALUE"""),"")</f>
        <v/>
      </c>
      <c r="D2177" s="105"/>
      <c r="E2177" s="105"/>
      <c r="F2177" s="105"/>
      <c r="I2177" s="105"/>
    </row>
    <row r="2178">
      <c r="C2178" s="225" t="str">
        <f>IFERROR(__xludf.DUMMYFUNCTION("""COMPUTED_VALUE"""),"")</f>
        <v/>
      </c>
      <c r="D2178" s="105"/>
      <c r="E2178" s="105"/>
      <c r="F2178" s="105"/>
      <c r="I2178" s="105"/>
    </row>
    <row r="2179">
      <c r="C2179" s="225" t="str">
        <f>IFERROR(__xludf.DUMMYFUNCTION("""COMPUTED_VALUE"""),"")</f>
        <v/>
      </c>
      <c r="D2179" s="105"/>
      <c r="E2179" s="105"/>
      <c r="F2179" s="105"/>
      <c r="I2179" s="105"/>
    </row>
    <row r="2180">
      <c r="C2180" s="225" t="str">
        <f>IFERROR(__xludf.DUMMYFUNCTION("""COMPUTED_VALUE"""),"")</f>
        <v/>
      </c>
      <c r="D2180" s="105"/>
      <c r="E2180" s="105"/>
      <c r="F2180" s="105"/>
      <c r="I2180" s="105"/>
    </row>
    <row r="2181">
      <c r="C2181" s="225" t="str">
        <f>IFERROR(__xludf.DUMMYFUNCTION("""COMPUTED_VALUE"""),"")</f>
        <v/>
      </c>
      <c r="D2181" s="105"/>
      <c r="E2181" s="105"/>
      <c r="F2181" s="105"/>
      <c r="I2181" s="105"/>
    </row>
    <row r="2182">
      <c r="C2182" s="225" t="str">
        <f>IFERROR(__xludf.DUMMYFUNCTION("""COMPUTED_VALUE"""),"")</f>
        <v/>
      </c>
      <c r="D2182" s="105"/>
      <c r="E2182" s="105"/>
      <c r="F2182" s="105"/>
      <c r="I2182" s="105"/>
    </row>
    <row r="2183">
      <c r="C2183" s="225" t="str">
        <f>IFERROR(__xludf.DUMMYFUNCTION("""COMPUTED_VALUE"""),"")</f>
        <v/>
      </c>
      <c r="D2183" s="105"/>
      <c r="E2183" s="105"/>
      <c r="F2183" s="105"/>
      <c r="I2183" s="105"/>
    </row>
    <row r="2184">
      <c r="C2184" s="225" t="str">
        <f>IFERROR(__xludf.DUMMYFUNCTION("""COMPUTED_VALUE"""),"")</f>
        <v/>
      </c>
      <c r="D2184" s="105"/>
      <c r="E2184" s="105"/>
      <c r="F2184" s="105"/>
      <c r="I2184" s="105"/>
    </row>
    <row r="2185">
      <c r="C2185" s="225" t="str">
        <f>IFERROR(__xludf.DUMMYFUNCTION("""COMPUTED_VALUE"""),"")</f>
        <v/>
      </c>
      <c r="D2185" s="105"/>
      <c r="E2185" s="105"/>
      <c r="F2185" s="105"/>
      <c r="I2185" s="105"/>
    </row>
    <row r="2186">
      <c r="C2186" s="225" t="str">
        <f>IFERROR(__xludf.DUMMYFUNCTION("""COMPUTED_VALUE"""),"")</f>
        <v/>
      </c>
      <c r="D2186" s="105"/>
      <c r="E2186" s="105"/>
      <c r="F2186" s="105"/>
      <c r="I2186" s="105"/>
    </row>
    <row r="2187">
      <c r="C2187" s="225" t="str">
        <f>IFERROR(__xludf.DUMMYFUNCTION("""COMPUTED_VALUE"""),"")</f>
        <v/>
      </c>
      <c r="D2187" s="105"/>
      <c r="E2187" s="105"/>
      <c r="F2187" s="105"/>
      <c r="I2187" s="105"/>
    </row>
    <row r="2188">
      <c r="C2188" s="225" t="str">
        <f>IFERROR(__xludf.DUMMYFUNCTION("""COMPUTED_VALUE"""),"")</f>
        <v/>
      </c>
      <c r="D2188" s="105"/>
      <c r="E2188" s="105"/>
      <c r="F2188" s="105"/>
      <c r="I2188" s="105"/>
    </row>
    <row r="2189">
      <c r="C2189" s="225" t="str">
        <f>IFERROR(__xludf.DUMMYFUNCTION("""COMPUTED_VALUE"""),"")</f>
        <v/>
      </c>
      <c r="D2189" s="105"/>
      <c r="E2189" s="105"/>
      <c r="F2189" s="105"/>
      <c r="I2189" s="105"/>
    </row>
    <row r="2190">
      <c r="C2190" s="225" t="str">
        <f>IFERROR(__xludf.DUMMYFUNCTION("""COMPUTED_VALUE"""),"")</f>
        <v/>
      </c>
      <c r="D2190" s="105"/>
      <c r="E2190" s="105"/>
      <c r="F2190" s="105"/>
      <c r="I2190" s="105"/>
    </row>
    <row r="2191">
      <c r="C2191" s="225" t="str">
        <f>IFERROR(__xludf.DUMMYFUNCTION("""COMPUTED_VALUE"""),"")</f>
        <v/>
      </c>
      <c r="D2191" s="105"/>
      <c r="E2191" s="105"/>
      <c r="F2191" s="105"/>
      <c r="I2191" s="105"/>
    </row>
    <row r="2192">
      <c r="C2192" s="225" t="str">
        <f>IFERROR(__xludf.DUMMYFUNCTION("""COMPUTED_VALUE"""),"")</f>
        <v/>
      </c>
      <c r="D2192" s="105"/>
      <c r="E2192" s="105"/>
      <c r="F2192" s="105"/>
      <c r="I2192" s="105"/>
    </row>
    <row r="2193">
      <c r="C2193" s="225" t="str">
        <f>IFERROR(__xludf.DUMMYFUNCTION("""COMPUTED_VALUE"""),"")</f>
        <v/>
      </c>
      <c r="D2193" s="105"/>
      <c r="E2193" s="105"/>
      <c r="F2193" s="105"/>
      <c r="I2193" s="105"/>
    </row>
    <row r="2194">
      <c r="C2194" s="225" t="str">
        <f>IFERROR(__xludf.DUMMYFUNCTION("""COMPUTED_VALUE"""),"")</f>
        <v/>
      </c>
      <c r="D2194" s="105"/>
      <c r="E2194" s="105"/>
      <c r="F2194" s="105"/>
      <c r="I2194" s="105"/>
    </row>
    <row r="2195">
      <c r="C2195" s="225" t="str">
        <f>IFERROR(__xludf.DUMMYFUNCTION("""COMPUTED_VALUE"""),"")</f>
        <v/>
      </c>
      <c r="D2195" s="105"/>
      <c r="E2195" s="105"/>
      <c r="F2195" s="105"/>
      <c r="I2195" s="105"/>
    </row>
    <row r="2196">
      <c r="C2196" s="225" t="str">
        <f>IFERROR(__xludf.DUMMYFUNCTION("""COMPUTED_VALUE"""),"")</f>
        <v/>
      </c>
      <c r="D2196" s="105"/>
      <c r="E2196" s="105"/>
      <c r="F2196" s="105"/>
      <c r="I2196" s="105"/>
    </row>
    <row r="2197">
      <c r="C2197" s="225" t="str">
        <f>IFERROR(__xludf.DUMMYFUNCTION("""COMPUTED_VALUE"""),"")</f>
        <v/>
      </c>
      <c r="D2197" s="105"/>
      <c r="E2197" s="105"/>
      <c r="F2197" s="105"/>
      <c r="I2197" s="105"/>
    </row>
    <row r="2198">
      <c r="C2198" s="225" t="str">
        <f>IFERROR(__xludf.DUMMYFUNCTION("""COMPUTED_VALUE"""),"")</f>
        <v/>
      </c>
      <c r="D2198" s="105"/>
      <c r="E2198" s="105"/>
      <c r="F2198" s="105"/>
      <c r="I2198" s="105"/>
    </row>
    <row r="2199">
      <c r="C2199" s="225" t="str">
        <f>IFERROR(__xludf.DUMMYFUNCTION("""COMPUTED_VALUE"""),"")</f>
        <v/>
      </c>
      <c r="D2199" s="105"/>
      <c r="E2199" s="105"/>
      <c r="F2199" s="105"/>
      <c r="I2199" s="105"/>
    </row>
    <row r="2200">
      <c r="C2200" s="225" t="str">
        <f>IFERROR(__xludf.DUMMYFUNCTION("""COMPUTED_VALUE"""),"")</f>
        <v/>
      </c>
      <c r="D2200" s="105"/>
      <c r="E2200" s="105"/>
      <c r="F2200" s="105"/>
      <c r="I2200" s="105"/>
    </row>
    <row r="2201">
      <c r="C2201" s="225" t="str">
        <f>IFERROR(__xludf.DUMMYFUNCTION("""COMPUTED_VALUE"""),"")</f>
        <v/>
      </c>
      <c r="D2201" s="105"/>
      <c r="E2201" s="105"/>
      <c r="F2201" s="105"/>
      <c r="I2201" s="105"/>
    </row>
    <row r="2202">
      <c r="C2202" s="225" t="str">
        <f>IFERROR(__xludf.DUMMYFUNCTION("""COMPUTED_VALUE"""),"")</f>
        <v/>
      </c>
      <c r="D2202" s="105"/>
      <c r="E2202" s="105"/>
      <c r="F2202" s="105"/>
      <c r="I2202" s="105"/>
    </row>
    <row r="2203">
      <c r="C2203" s="225" t="str">
        <f>IFERROR(__xludf.DUMMYFUNCTION("""COMPUTED_VALUE"""),"")</f>
        <v/>
      </c>
      <c r="D2203" s="105"/>
      <c r="E2203" s="105"/>
      <c r="F2203" s="105"/>
      <c r="I2203" s="105"/>
    </row>
    <row r="2204">
      <c r="C2204" s="225" t="str">
        <f>IFERROR(__xludf.DUMMYFUNCTION("""COMPUTED_VALUE"""),"")</f>
        <v/>
      </c>
      <c r="D2204" s="105"/>
      <c r="E2204" s="105"/>
      <c r="F2204" s="105"/>
      <c r="I2204" s="105"/>
    </row>
    <row r="2205">
      <c r="C2205" s="225" t="str">
        <f>IFERROR(__xludf.DUMMYFUNCTION("""COMPUTED_VALUE"""),"")</f>
        <v/>
      </c>
      <c r="D2205" s="105"/>
      <c r="E2205" s="105"/>
      <c r="F2205" s="105"/>
      <c r="I2205" s="105"/>
    </row>
    <row r="2206">
      <c r="C2206" s="225" t="str">
        <f>IFERROR(__xludf.DUMMYFUNCTION("""COMPUTED_VALUE"""),"")</f>
        <v/>
      </c>
      <c r="D2206" s="105"/>
      <c r="E2206" s="105"/>
      <c r="F2206" s="105"/>
      <c r="I2206" s="105"/>
    </row>
    <row r="2207">
      <c r="C2207" s="225" t="str">
        <f>IFERROR(__xludf.DUMMYFUNCTION("""COMPUTED_VALUE"""),"")</f>
        <v/>
      </c>
      <c r="D2207" s="105"/>
      <c r="E2207" s="105"/>
      <c r="F2207" s="105"/>
      <c r="I2207" s="105"/>
    </row>
    <row r="2208">
      <c r="C2208" s="225" t="str">
        <f>IFERROR(__xludf.DUMMYFUNCTION("""COMPUTED_VALUE"""),"")</f>
        <v/>
      </c>
      <c r="D2208" s="105"/>
      <c r="E2208" s="105"/>
      <c r="F2208" s="105"/>
      <c r="I2208" s="105"/>
    </row>
    <row r="2209">
      <c r="C2209" s="225" t="str">
        <f>IFERROR(__xludf.DUMMYFUNCTION("""COMPUTED_VALUE"""),"")</f>
        <v/>
      </c>
      <c r="D2209" s="105"/>
      <c r="E2209" s="105"/>
      <c r="F2209" s="105"/>
      <c r="I2209" s="105"/>
    </row>
    <row r="2210">
      <c r="C2210" s="225" t="str">
        <f>IFERROR(__xludf.DUMMYFUNCTION("""COMPUTED_VALUE"""),"")</f>
        <v/>
      </c>
      <c r="D2210" s="105"/>
      <c r="E2210" s="105"/>
      <c r="F2210" s="105"/>
      <c r="I2210" s="105"/>
    </row>
    <row r="2211">
      <c r="C2211" s="225" t="str">
        <f>IFERROR(__xludf.DUMMYFUNCTION("""COMPUTED_VALUE"""),"")</f>
        <v/>
      </c>
      <c r="D2211" s="105"/>
      <c r="E2211" s="105"/>
      <c r="F2211" s="105"/>
      <c r="I2211" s="105"/>
    </row>
    <row r="2212">
      <c r="C2212" s="225" t="str">
        <f>IFERROR(__xludf.DUMMYFUNCTION("""COMPUTED_VALUE"""),"")</f>
        <v/>
      </c>
      <c r="D2212" s="105"/>
      <c r="E2212" s="105"/>
      <c r="F2212" s="105"/>
      <c r="I2212" s="105"/>
    </row>
    <row r="2213">
      <c r="C2213" s="225" t="str">
        <f>IFERROR(__xludf.DUMMYFUNCTION("""COMPUTED_VALUE"""),"")</f>
        <v/>
      </c>
      <c r="D2213" s="105"/>
      <c r="E2213" s="105"/>
      <c r="F2213" s="105"/>
      <c r="I2213" s="105"/>
    </row>
    <row r="2214">
      <c r="C2214" s="225" t="str">
        <f>IFERROR(__xludf.DUMMYFUNCTION("""COMPUTED_VALUE"""),"")</f>
        <v/>
      </c>
      <c r="D2214" s="105"/>
      <c r="E2214" s="105"/>
      <c r="F2214" s="105"/>
      <c r="I2214" s="105"/>
    </row>
    <row r="2215">
      <c r="C2215" s="225" t="str">
        <f>IFERROR(__xludf.DUMMYFUNCTION("""COMPUTED_VALUE"""),"")</f>
        <v/>
      </c>
      <c r="D2215" s="105"/>
      <c r="E2215" s="105"/>
      <c r="F2215" s="105"/>
      <c r="I2215" s="105"/>
    </row>
    <row r="2216">
      <c r="C2216" s="225" t="str">
        <f>IFERROR(__xludf.DUMMYFUNCTION("""COMPUTED_VALUE"""),"")</f>
        <v/>
      </c>
      <c r="D2216" s="105"/>
      <c r="E2216" s="105"/>
      <c r="F2216" s="105"/>
      <c r="I2216" s="105"/>
    </row>
    <row r="2217">
      <c r="C2217" s="225" t="str">
        <f>IFERROR(__xludf.DUMMYFUNCTION("""COMPUTED_VALUE"""),"")</f>
        <v/>
      </c>
      <c r="D2217" s="105"/>
      <c r="E2217" s="105"/>
      <c r="F2217" s="105"/>
      <c r="I2217" s="105"/>
    </row>
    <row r="2218">
      <c r="C2218" s="225" t="str">
        <f>IFERROR(__xludf.DUMMYFUNCTION("""COMPUTED_VALUE"""),"")</f>
        <v/>
      </c>
      <c r="D2218" s="105"/>
      <c r="E2218" s="105"/>
      <c r="F2218" s="105"/>
      <c r="I2218" s="105"/>
    </row>
    <row r="2219">
      <c r="C2219" s="225" t="str">
        <f>IFERROR(__xludf.DUMMYFUNCTION("""COMPUTED_VALUE"""),"")</f>
        <v/>
      </c>
      <c r="D2219" s="105"/>
      <c r="E2219" s="105"/>
      <c r="F2219" s="105"/>
      <c r="I2219" s="105"/>
    </row>
    <row r="2220">
      <c r="C2220" s="225" t="str">
        <f>IFERROR(__xludf.DUMMYFUNCTION("""COMPUTED_VALUE"""),"")</f>
        <v/>
      </c>
      <c r="D2220" s="105"/>
      <c r="E2220" s="105"/>
      <c r="F2220" s="105"/>
      <c r="I2220" s="105"/>
    </row>
    <row r="2221">
      <c r="C2221" s="225" t="str">
        <f>IFERROR(__xludf.DUMMYFUNCTION("""COMPUTED_VALUE"""),"")</f>
        <v/>
      </c>
      <c r="D2221" s="105"/>
      <c r="E2221" s="105"/>
      <c r="F2221" s="105"/>
      <c r="I2221" s="105"/>
    </row>
    <row r="2222">
      <c r="C2222" s="225" t="str">
        <f>IFERROR(__xludf.DUMMYFUNCTION("""COMPUTED_VALUE"""),"")</f>
        <v/>
      </c>
      <c r="D2222" s="105"/>
      <c r="E2222" s="105"/>
      <c r="F2222" s="105"/>
      <c r="I2222" s="105"/>
    </row>
    <row r="2223">
      <c r="C2223" s="225" t="str">
        <f>IFERROR(__xludf.DUMMYFUNCTION("""COMPUTED_VALUE"""),"")</f>
        <v/>
      </c>
      <c r="D2223" s="105"/>
      <c r="E2223" s="105"/>
      <c r="F2223" s="105"/>
      <c r="I2223" s="105"/>
    </row>
    <row r="2224">
      <c r="C2224" s="225" t="str">
        <f>IFERROR(__xludf.DUMMYFUNCTION("""COMPUTED_VALUE"""),"")</f>
        <v/>
      </c>
      <c r="D2224" s="105"/>
      <c r="E2224" s="105"/>
      <c r="F2224" s="105"/>
      <c r="I2224" s="105"/>
    </row>
    <row r="2225">
      <c r="C2225" s="225" t="str">
        <f>IFERROR(__xludf.DUMMYFUNCTION("""COMPUTED_VALUE"""),"")</f>
        <v/>
      </c>
      <c r="D2225" s="105"/>
      <c r="E2225" s="105"/>
      <c r="F2225" s="105"/>
      <c r="I2225" s="105"/>
    </row>
    <row r="2226">
      <c r="C2226" s="225" t="str">
        <f>IFERROR(__xludf.DUMMYFUNCTION("""COMPUTED_VALUE"""),"")</f>
        <v/>
      </c>
      <c r="D2226" s="105"/>
      <c r="E2226" s="105"/>
      <c r="F2226" s="105"/>
      <c r="I2226" s="105"/>
    </row>
    <row r="2227">
      <c r="C2227" s="225" t="str">
        <f>IFERROR(__xludf.DUMMYFUNCTION("""COMPUTED_VALUE"""),"")</f>
        <v/>
      </c>
      <c r="D2227" s="105"/>
      <c r="E2227" s="105"/>
      <c r="F2227" s="105"/>
      <c r="I2227" s="105"/>
    </row>
    <row r="2228">
      <c r="C2228" s="225" t="str">
        <f>IFERROR(__xludf.DUMMYFUNCTION("""COMPUTED_VALUE"""),"")</f>
        <v/>
      </c>
      <c r="D2228" s="105"/>
      <c r="E2228" s="105"/>
      <c r="F2228" s="105"/>
      <c r="I2228" s="105"/>
    </row>
    <row r="2229">
      <c r="C2229" s="225" t="str">
        <f>IFERROR(__xludf.DUMMYFUNCTION("""COMPUTED_VALUE"""),"")</f>
        <v/>
      </c>
      <c r="D2229" s="105"/>
      <c r="E2229" s="105"/>
      <c r="F2229" s="105"/>
      <c r="I2229" s="105"/>
    </row>
    <row r="2230">
      <c r="C2230" s="225" t="str">
        <f>IFERROR(__xludf.DUMMYFUNCTION("""COMPUTED_VALUE"""),"")</f>
        <v/>
      </c>
      <c r="D2230" s="105"/>
      <c r="E2230" s="105"/>
      <c r="F2230" s="105"/>
      <c r="I2230" s="105"/>
    </row>
    <row r="2231">
      <c r="C2231" s="225" t="str">
        <f>IFERROR(__xludf.DUMMYFUNCTION("""COMPUTED_VALUE"""),"")</f>
        <v/>
      </c>
      <c r="D2231" s="105"/>
      <c r="E2231" s="105"/>
      <c r="F2231" s="105"/>
      <c r="I2231" s="105"/>
    </row>
    <row r="2232">
      <c r="C2232" s="225" t="str">
        <f>IFERROR(__xludf.DUMMYFUNCTION("""COMPUTED_VALUE"""),"")</f>
        <v/>
      </c>
      <c r="D2232" s="105"/>
      <c r="E2232" s="105"/>
      <c r="F2232" s="105"/>
      <c r="I2232" s="105"/>
    </row>
    <row r="2233">
      <c r="C2233" s="225" t="str">
        <f>IFERROR(__xludf.DUMMYFUNCTION("""COMPUTED_VALUE"""),"")</f>
        <v/>
      </c>
      <c r="D2233" s="105"/>
      <c r="E2233" s="105"/>
      <c r="F2233" s="105"/>
      <c r="I2233" s="105"/>
    </row>
    <row r="2234">
      <c r="C2234" s="225" t="str">
        <f>IFERROR(__xludf.DUMMYFUNCTION("""COMPUTED_VALUE"""),"")</f>
        <v/>
      </c>
      <c r="D2234" s="105"/>
      <c r="E2234" s="105"/>
      <c r="F2234" s="105"/>
      <c r="I2234" s="105"/>
    </row>
    <row r="2235">
      <c r="C2235" s="225" t="str">
        <f>IFERROR(__xludf.DUMMYFUNCTION("""COMPUTED_VALUE"""),"")</f>
        <v/>
      </c>
      <c r="D2235" s="105"/>
      <c r="E2235" s="105"/>
      <c r="F2235" s="105"/>
      <c r="I2235" s="105"/>
    </row>
    <row r="2236">
      <c r="C2236" s="225" t="str">
        <f>IFERROR(__xludf.DUMMYFUNCTION("""COMPUTED_VALUE"""),"")</f>
        <v/>
      </c>
      <c r="D2236" s="105"/>
      <c r="E2236" s="105"/>
      <c r="F2236" s="105"/>
      <c r="I2236" s="105"/>
    </row>
    <row r="2237">
      <c r="C2237" s="225" t="str">
        <f>IFERROR(__xludf.DUMMYFUNCTION("""COMPUTED_VALUE"""),"")</f>
        <v/>
      </c>
      <c r="D2237" s="105"/>
      <c r="E2237" s="105"/>
      <c r="F2237" s="105"/>
      <c r="I2237" s="105"/>
    </row>
    <row r="2238">
      <c r="C2238" s="225" t="str">
        <f>IFERROR(__xludf.DUMMYFUNCTION("""COMPUTED_VALUE"""),"")</f>
        <v/>
      </c>
      <c r="D2238" s="105"/>
      <c r="E2238" s="105"/>
      <c r="F2238" s="105"/>
      <c r="I2238" s="105"/>
    </row>
    <row r="2239">
      <c r="C2239" s="225" t="str">
        <f>IFERROR(__xludf.DUMMYFUNCTION("""COMPUTED_VALUE"""),"")</f>
        <v/>
      </c>
      <c r="D2239" s="105"/>
      <c r="E2239" s="105"/>
      <c r="F2239" s="105"/>
      <c r="I2239" s="105"/>
    </row>
    <row r="2240">
      <c r="C2240" s="225" t="str">
        <f>IFERROR(__xludf.DUMMYFUNCTION("""COMPUTED_VALUE"""),"")</f>
        <v/>
      </c>
      <c r="D2240" s="105"/>
      <c r="E2240" s="105"/>
      <c r="F2240" s="105"/>
      <c r="I2240" s="105"/>
    </row>
    <row r="2241">
      <c r="C2241" s="225" t="str">
        <f>IFERROR(__xludf.DUMMYFUNCTION("""COMPUTED_VALUE"""),"")</f>
        <v/>
      </c>
      <c r="D2241" s="105"/>
      <c r="E2241" s="105"/>
      <c r="F2241" s="105"/>
      <c r="I2241" s="105"/>
    </row>
    <row r="2242">
      <c r="C2242" s="225" t="str">
        <f>IFERROR(__xludf.DUMMYFUNCTION("""COMPUTED_VALUE"""),"")</f>
        <v/>
      </c>
      <c r="D2242" s="105"/>
      <c r="E2242" s="105"/>
      <c r="F2242" s="105"/>
      <c r="I2242" s="105"/>
    </row>
    <row r="2243">
      <c r="C2243" s="225" t="str">
        <f>IFERROR(__xludf.DUMMYFUNCTION("""COMPUTED_VALUE"""),"")</f>
        <v/>
      </c>
      <c r="D2243" s="105"/>
      <c r="E2243" s="105"/>
      <c r="F2243" s="105"/>
      <c r="I2243" s="105"/>
    </row>
    <row r="2244">
      <c r="C2244" s="225" t="str">
        <f>IFERROR(__xludf.DUMMYFUNCTION("""COMPUTED_VALUE"""),"")</f>
        <v/>
      </c>
      <c r="D2244" s="105"/>
      <c r="E2244" s="105"/>
      <c r="F2244" s="105"/>
      <c r="I2244" s="105"/>
    </row>
    <row r="2245">
      <c r="C2245" s="225" t="str">
        <f>IFERROR(__xludf.DUMMYFUNCTION("""COMPUTED_VALUE"""),"")</f>
        <v/>
      </c>
      <c r="D2245" s="105"/>
      <c r="E2245" s="105"/>
      <c r="F2245" s="105"/>
      <c r="I2245" s="105"/>
    </row>
    <row r="2246">
      <c r="C2246" s="225" t="str">
        <f>IFERROR(__xludf.DUMMYFUNCTION("""COMPUTED_VALUE"""),"")</f>
        <v/>
      </c>
      <c r="D2246" s="105"/>
      <c r="E2246" s="105"/>
      <c r="F2246" s="105"/>
      <c r="I2246" s="105"/>
    </row>
    <row r="2247">
      <c r="C2247" s="225" t="str">
        <f>IFERROR(__xludf.DUMMYFUNCTION("""COMPUTED_VALUE"""),"")</f>
        <v/>
      </c>
      <c r="D2247" s="105"/>
      <c r="E2247" s="105"/>
      <c r="F2247" s="105"/>
      <c r="I2247" s="105"/>
    </row>
    <row r="2248">
      <c r="C2248" s="225" t="str">
        <f>IFERROR(__xludf.DUMMYFUNCTION("""COMPUTED_VALUE"""),"")</f>
        <v/>
      </c>
      <c r="D2248" s="105"/>
      <c r="E2248" s="105"/>
      <c r="F2248" s="105"/>
      <c r="I2248" s="105"/>
    </row>
    <row r="2249">
      <c r="C2249" s="225" t="str">
        <f>IFERROR(__xludf.DUMMYFUNCTION("""COMPUTED_VALUE"""),"")</f>
        <v/>
      </c>
      <c r="D2249" s="105"/>
      <c r="E2249" s="105"/>
      <c r="F2249" s="105"/>
      <c r="I2249" s="105"/>
    </row>
    <row r="2250">
      <c r="C2250" s="225" t="str">
        <f>IFERROR(__xludf.DUMMYFUNCTION("""COMPUTED_VALUE"""),"")</f>
        <v/>
      </c>
      <c r="D2250" s="105"/>
      <c r="E2250" s="105"/>
      <c r="F2250" s="105"/>
      <c r="I2250" s="105"/>
    </row>
    <row r="2251">
      <c r="C2251" s="225" t="str">
        <f>IFERROR(__xludf.DUMMYFUNCTION("""COMPUTED_VALUE"""),"")</f>
        <v/>
      </c>
      <c r="D2251" s="105"/>
      <c r="E2251" s="105"/>
      <c r="F2251" s="105"/>
      <c r="I2251" s="105"/>
    </row>
    <row r="2252">
      <c r="C2252" s="225" t="str">
        <f>IFERROR(__xludf.DUMMYFUNCTION("""COMPUTED_VALUE"""),"")</f>
        <v/>
      </c>
      <c r="D2252" s="105"/>
      <c r="E2252" s="105"/>
      <c r="F2252" s="105"/>
      <c r="I2252" s="105"/>
    </row>
    <row r="2253">
      <c r="C2253" s="225" t="str">
        <f>IFERROR(__xludf.DUMMYFUNCTION("""COMPUTED_VALUE"""),"")</f>
        <v/>
      </c>
      <c r="D2253" s="105"/>
      <c r="E2253" s="105"/>
      <c r="F2253" s="105"/>
      <c r="I2253" s="105"/>
    </row>
    <row r="2254">
      <c r="C2254" s="225" t="str">
        <f>IFERROR(__xludf.DUMMYFUNCTION("""COMPUTED_VALUE"""),"")</f>
        <v/>
      </c>
      <c r="D2254" s="105"/>
      <c r="E2254" s="105"/>
      <c r="F2254" s="105"/>
      <c r="I2254" s="105"/>
    </row>
    <row r="2255">
      <c r="C2255" s="225" t="str">
        <f>IFERROR(__xludf.DUMMYFUNCTION("""COMPUTED_VALUE"""),"")</f>
        <v/>
      </c>
      <c r="D2255" s="105"/>
      <c r="E2255" s="105"/>
      <c r="F2255" s="105"/>
      <c r="I2255" s="105"/>
    </row>
    <row r="2256">
      <c r="C2256" s="225" t="str">
        <f>IFERROR(__xludf.DUMMYFUNCTION("""COMPUTED_VALUE"""),"")</f>
        <v/>
      </c>
      <c r="D2256" s="105"/>
      <c r="E2256" s="105"/>
      <c r="F2256" s="105"/>
      <c r="I2256" s="105"/>
    </row>
    <row r="2257">
      <c r="C2257" s="225" t="str">
        <f>IFERROR(__xludf.DUMMYFUNCTION("""COMPUTED_VALUE"""),"")</f>
        <v/>
      </c>
      <c r="D2257" s="105"/>
      <c r="E2257" s="105"/>
      <c r="F2257" s="105"/>
      <c r="I2257" s="105"/>
    </row>
    <row r="2258">
      <c r="C2258" s="225" t="str">
        <f>IFERROR(__xludf.DUMMYFUNCTION("""COMPUTED_VALUE"""),"")</f>
        <v/>
      </c>
      <c r="D2258" s="105"/>
      <c r="E2258" s="105"/>
      <c r="F2258" s="105"/>
      <c r="I2258" s="105"/>
    </row>
    <row r="2259">
      <c r="C2259" s="225" t="str">
        <f>IFERROR(__xludf.DUMMYFUNCTION("""COMPUTED_VALUE"""),"")</f>
        <v/>
      </c>
      <c r="D2259" s="105"/>
      <c r="E2259" s="105"/>
      <c r="F2259" s="105"/>
      <c r="I2259" s="105"/>
    </row>
    <row r="2260">
      <c r="C2260" s="225" t="str">
        <f>IFERROR(__xludf.DUMMYFUNCTION("""COMPUTED_VALUE"""),"")</f>
        <v/>
      </c>
      <c r="D2260" s="105"/>
      <c r="E2260" s="105"/>
      <c r="F2260" s="105"/>
      <c r="I2260" s="105"/>
    </row>
    <row r="2261">
      <c r="C2261" s="225" t="str">
        <f>IFERROR(__xludf.DUMMYFUNCTION("""COMPUTED_VALUE"""),"")</f>
        <v/>
      </c>
      <c r="D2261" s="105"/>
      <c r="E2261" s="105"/>
      <c r="F2261" s="105"/>
      <c r="I2261" s="105"/>
    </row>
    <row r="2262">
      <c r="C2262" s="225" t="str">
        <f>IFERROR(__xludf.DUMMYFUNCTION("""COMPUTED_VALUE"""),"")</f>
        <v/>
      </c>
      <c r="D2262" s="105"/>
      <c r="E2262" s="105"/>
      <c r="F2262" s="105"/>
      <c r="I2262" s="105"/>
    </row>
    <row r="2263">
      <c r="C2263" s="225" t="str">
        <f>IFERROR(__xludf.DUMMYFUNCTION("""COMPUTED_VALUE"""),"")</f>
        <v/>
      </c>
      <c r="D2263" s="105"/>
      <c r="E2263" s="105"/>
      <c r="F2263" s="105"/>
      <c r="I2263" s="105"/>
    </row>
    <row r="2264">
      <c r="C2264" s="225" t="str">
        <f>IFERROR(__xludf.DUMMYFUNCTION("""COMPUTED_VALUE"""),"")</f>
        <v/>
      </c>
      <c r="D2264" s="105"/>
      <c r="E2264" s="105"/>
      <c r="F2264" s="105"/>
      <c r="I2264" s="105"/>
    </row>
    <row r="2265">
      <c r="C2265" s="225" t="str">
        <f>IFERROR(__xludf.DUMMYFUNCTION("""COMPUTED_VALUE"""),"")</f>
        <v/>
      </c>
      <c r="D2265" s="105"/>
      <c r="E2265" s="105"/>
      <c r="F2265" s="105"/>
      <c r="I2265" s="105"/>
    </row>
    <row r="2266">
      <c r="C2266" s="225" t="str">
        <f>IFERROR(__xludf.DUMMYFUNCTION("""COMPUTED_VALUE"""),"")</f>
        <v/>
      </c>
      <c r="D2266" s="105"/>
      <c r="E2266" s="105"/>
      <c r="F2266" s="105"/>
      <c r="I2266" s="105"/>
    </row>
    <row r="2267">
      <c r="C2267" s="225" t="str">
        <f>IFERROR(__xludf.DUMMYFUNCTION("""COMPUTED_VALUE"""),"")</f>
        <v/>
      </c>
      <c r="D2267" s="105"/>
      <c r="E2267" s="105"/>
      <c r="F2267" s="105"/>
      <c r="I2267" s="105"/>
    </row>
    <row r="2268">
      <c r="C2268" s="225" t="str">
        <f>IFERROR(__xludf.DUMMYFUNCTION("""COMPUTED_VALUE"""),"")</f>
        <v/>
      </c>
      <c r="D2268" s="105"/>
      <c r="E2268" s="105"/>
      <c r="F2268" s="105"/>
      <c r="I2268" s="105"/>
    </row>
    <row r="2269">
      <c r="C2269" s="225" t="str">
        <f>IFERROR(__xludf.DUMMYFUNCTION("""COMPUTED_VALUE"""),"")</f>
        <v/>
      </c>
      <c r="D2269" s="105"/>
      <c r="E2269" s="105"/>
      <c r="F2269" s="105"/>
      <c r="I2269" s="105"/>
    </row>
    <row r="2270">
      <c r="C2270" s="225" t="str">
        <f>IFERROR(__xludf.DUMMYFUNCTION("""COMPUTED_VALUE"""),"")</f>
        <v/>
      </c>
      <c r="D2270" s="105"/>
      <c r="E2270" s="105"/>
      <c r="F2270" s="105"/>
      <c r="I2270" s="105"/>
    </row>
    <row r="2271">
      <c r="C2271" s="225" t="str">
        <f>IFERROR(__xludf.DUMMYFUNCTION("""COMPUTED_VALUE"""),"")</f>
        <v/>
      </c>
      <c r="D2271" s="105"/>
      <c r="E2271" s="105"/>
      <c r="F2271" s="105"/>
      <c r="I2271" s="105"/>
    </row>
    <row r="2272">
      <c r="C2272" s="225" t="str">
        <f>IFERROR(__xludf.DUMMYFUNCTION("""COMPUTED_VALUE"""),"")</f>
        <v/>
      </c>
      <c r="D2272" s="105"/>
      <c r="E2272" s="105"/>
      <c r="F2272" s="105"/>
      <c r="I2272" s="105"/>
    </row>
    <row r="2273">
      <c r="C2273" s="225" t="str">
        <f>IFERROR(__xludf.DUMMYFUNCTION("""COMPUTED_VALUE"""),"")</f>
        <v/>
      </c>
      <c r="D2273" s="105"/>
      <c r="E2273" s="105"/>
      <c r="F2273" s="105"/>
      <c r="I2273" s="105"/>
    </row>
    <row r="2274">
      <c r="C2274" s="225" t="str">
        <f>IFERROR(__xludf.DUMMYFUNCTION("""COMPUTED_VALUE"""),"")</f>
        <v/>
      </c>
      <c r="D2274" s="105"/>
      <c r="E2274" s="105"/>
      <c r="F2274" s="105"/>
      <c r="I2274" s="105"/>
    </row>
    <row r="2275">
      <c r="C2275" s="225" t="str">
        <f>IFERROR(__xludf.DUMMYFUNCTION("""COMPUTED_VALUE"""),"")</f>
        <v/>
      </c>
      <c r="D2275" s="105"/>
      <c r="E2275" s="105"/>
      <c r="F2275" s="105"/>
      <c r="I2275" s="105"/>
    </row>
    <row r="2276">
      <c r="C2276" s="225" t="str">
        <f>IFERROR(__xludf.DUMMYFUNCTION("""COMPUTED_VALUE"""),"")</f>
        <v/>
      </c>
      <c r="D2276" s="105"/>
      <c r="E2276" s="105"/>
      <c r="F2276" s="105"/>
      <c r="I2276" s="105"/>
    </row>
    <row r="2277">
      <c r="C2277" s="225" t="str">
        <f>IFERROR(__xludf.DUMMYFUNCTION("""COMPUTED_VALUE"""),"")</f>
        <v/>
      </c>
      <c r="D2277" s="105"/>
      <c r="E2277" s="105"/>
      <c r="F2277" s="105"/>
      <c r="I2277" s="105"/>
    </row>
    <row r="2278">
      <c r="C2278" s="225" t="str">
        <f>IFERROR(__xludf.DUMMYFUNCTION("""COMPUTED_VALUE"""),"")</f>
        <v/>
      </c>
      <c r="D2278" s="105"/>
      <c r="E2278" s="105"/>
      <c r="F2278" s="105"/>
      <c r="I2278" s="105"/>
    </row>
    <row r="2279">
      <c r="C2279" s="225" t="str">
        <f>IFERROR(__xludf.DUMMYFUNCTION("""COMPUTED_VALUE"""),"")</f>
        <v/>
      </c>
      <c r="D2279" s="105"/>
      <c r="E2279" s="105"/>
      <c r="F2279" s="105"/>
      <c r="I2279" s="105"/>
    </row>
    <row r="2280">
      <c r="C2280" s="225" t="str">
        <f>IFERROR(__xludf.DUMMYFUNCTION("""COMPUTED_VALUE"""),"")</f>
        <v/>
      </c>
      <c r="D2280" s="105"/>
      <c r="E2280" s="105"/>
      <c r="F2280" s="105"/>
      <c r="I2280" s="105"/>
    </row>
    <row r="2281">
      <c r="C2281" s="225" t="str">
        <f>IFERROR(__xludf.DUMMYFUNCTION("""COMPUTED_VALUE"""),"")</f>
        <v/>
      </c>
      <c r="D2281" s="105"/>
      <c r="E2281" s="105"/>
      <c r="F2281" s="105"/>
      <c r="I2281" s="105"/>
    </row>
    <row r="2282">
      <c r="C2282" s="225" t="str">
        <f>IFERROR(__xludf.DUMMYFUNCTION("""COMPUTED_VALUE"""),"")</f>
        <v/>
      </c>
      <c r="D2282" s="105"/>
      <c r="E2282" s="105"/>
      <c r="F2282" s="105"/>
      <c r="I2282" s="105"/>
    </row>
    <row r="2283">
      <c r="C2283" s="225" t="str">
        <f>IFERROR(__xludf.DUMMYFUNCTION("""COMPUTED_VALUE"""),"")</f>
        <v/>
      </c>
      <c r="D2283" s="105"/>
      <c r="E2283" s="105"/>
      <c r="F2283" s="105"/>
      <c r="I2283" s="105"/>
    </row>
    <row r="2284">
      <c r="C2284" s="225" t="str">
        <f>IFERROR(__xludf.DUMMYFUNCTION("""COMPUTED_VALUE"""),"")</f>
        <v/>
      </c>
      <c r="D2284" s="105"/>
      <c r="E2284" s="105"/>
      <c r="F2284" s="105"/>
      <c r="I2284" s="105"/>
    </row>
    <row r="2285">
      <c r="C2285" s="225" t="str">
        <f>IFERROR(__xludf.DUMMYFUNCTION("""COMPUTED_VALUE"""),"")</f>
        <v/>
      </c>
      <c r="D2285" s="105"/>
      <c r="E2285" s="105"/>
      <c r="F2285" s="105"/>
      <c r="I2285" s="105"/>
    </row>
    <row r="2286">
      <c r="C2286" s="225" t="str">
        <f>IFERROR(__xludf.DUMMYFUNCTION("""COMPUTED_VALUE"""),"")</f>
        <v/>
      </c>
      <c r="D2286" s="105"/>
      <c r="E2286" s="105"/>
      <c r="F2286" s="105"/>
      <c r="I2286" s="105"/>
    </row>
    <row r="2287">
      <c r="C2287" s="225" t="str">
        <f>IFERROR(__xludf.DUMMYFUNCTION("""COMPUTED_VALUE"""),"")</f>
        <v/>
      </c>
      <c r="D2287" s="105"/>
      <c r="E2287" s="105"/>
      <c r="F2287" s="105"/>
      <c r="I2287" s="105"/>
    </row>
    <row r="2288">
      <c r="C2288" s="225" t="str">
        <f>IFERROR(__xludf.DUMMYFUNCTION("""COMPUTED_VALUE"""),"")</f>
        <v/>
      </c>
      <c r="D2288" s="105"/>
      <c r="E2288" s="105"/>
      <c r="F2288" s="105"/>
      <c r="I2288" s="105"/>
    </row>
    <row r="2289">
      <c r="C2289" s="225" t="str">
        <f>IFERROR(__xludf.DUMMYFUNCTION("""COMPUTED_VALUE"""),"")</f>
        <v/>
      </c>
      <c r="D2289" s="105"/>
      <c r="E2289" s="105"/>
      <c r="F2289" s="105"/>
      <c r="I2289" s="105"/>
    </row>
    <row r="2290">
      <c r="C2290" s="225" t="str">
        <f>IFERROR(__xludf.DUMMYFUNCTION("""COMPUTED_VALUE"""),"")</f>
        <v/>
      </c>
      <c r="D2290" s="105"/>
      <c r="E2290" s="105"/>
      <c r="F2290" s="105"/>
      <c r="I2290" s="105"/>
    </row>
    <row r="2291">
      <c r="C2291" s="225" t="str">
        <f>IFERROR(__xludf.DUMMYFUNCTION("""COMPUTED_VALUE"""),"")</f>
        <v/>
      </c>
      <c r="D2291" s="105"/>
      <c r="E2291" s="105"/>
      <c r="F2291" s="105"/>
      <c r="I2291" s="105"/>
    </row>
    <row r="2292">
      <c r="C2292" s="225" t="str">
        <f>IFERROR(__xludf.DUMMYFUNCTION("""COMPUTED_VALUE"""),"")</f>
        <v/>
      </c>
      <c r="D2292" s="105"/>
      <c r="E2292" s="105"/>
      <c r="F2292" s="105"/>
      <c r="I2292" s="105"/>
    </row>
    <row r="2293">
      <c r="C2293" s="225" t="str">
        <f>IFERROR(__xludf.DUMMYFUNCTION("""COMPUTED_VALUE"""),"")</f>
        <v/>
      </c>
      <c r="D2293" s="105"/>
      <c r="E2293" s="105"/>
      <c r="F2293" s="105"/>
      <c r="I2293" s="105"/>
    </row>
    <row r="2294">
      <c r="C2294" s="225" t="str">
        <f>IFERROR(__xludf.DUMMYFUNCTION("""COMPUTED_VALUE"""),"")</f>
        <v/>
      </c>
      <c r="D2294" s="105"/>
      <c r="E2294" s="105"/>
      <c r="F2294" s="105"/>
      <c r="I2294" s="105"/>
    </row>
    <row r="2295">
      <c r="C2295" s="225" t="str">
        <f>IFERROR(__xludf.DUMMYFUNCTION("""COMPUTED_VALUE"""),"")</f>
        <v/>
      </c>
      <c r="D2295" s="105"/>
      <c r="E2295" s="105"/>
      <c r="F2295" s="105"/>
      <c r="I2295" s="105"/>
    </row>
    <row r="2296">
      <c r="C2296" s="225" t="str">
        <f>IFERROR(__xludf.DUMMYFUNCTION("""COMPUTED_VALUE"""),"")</f>
        <v/>
      </c>
      <c r="D2296" s="105"/>
      <c r="E2296" s="105"/>
      <c r="F2296" s="105"/>
      <c r="I2296" s="105"/>
    </row>
    <row r="2297">
      <c r="C2297" s="225" t="str">
        <f>IFERROR(__xludf.DUMMYFUNCTION("""COMPUTED_VALUE"""),"")</f>
        <v/>
      </c>
      <c r="D2297" s="105"/>
      <c r="E2297" s="105"/>
      <c r="F2297" s="105"/>
      <c r="I2297" s="105"/>
    </row>
    <row r="2298">
      <c r="C2298" s="225" t="str">
        <f>IFERROR(__xludf.DUMMYFUNCTION("""COMPUTED_VALUE"""),"")</f>
        <v/>
      </c>
      <c r="D2298" s="105"/>
      <c r="E2298" s="105"/>
      <c r="F2298" s="105"/>
      <c r="I2298" s="105"/>
    </row>
    <row r="2299">
      <c r="C2299" s="225" t="str">
        <f>IFERROR(__xludf.DUMMYFUNCTION("""COMPUTED_VALUE"""),"")</f>
        <v/>
      </c>
      <c r="D2299" s="105"/>
      <c r="E2299" s="105"/>
      <c r="F2299" s="105"/>
      <c r="I2299" s="105"/>
    </row>
    <row r="2300">
      <c r="C2300" s="225" t="str">
        <f>IFERROR(__xludf.DUMMYFUNCTION("""COMPUTED_VALUE"""),"")</f>
        <v/>
      </c>
      <c r="D2300" s="105"/>
      <c r="E2300" s="105"/>
      <c r="F2300" s="105"/>
      <c r="I2300" s="105"/>
    </row>
    <row r="2301">
      <c r="C2301" s="225" t="str">
        <f>IFERROR(__xludf.DUMMYFUNCTION("""COMPUTED_VALUE"""),"")</f>
        <v/>
      </c>
      <c r="D2301" s="105"/>
      <c r="E2301" s="105"/>
      <c r="F2301" s="105"/>
      <c r="I2301" s="105"/>
    </row>
    <row r="2302">
      <c r="C2302" s="225" t="str">
        <f>IFERROR(__xludf.DUMMYFUNCTION("""COMPUTED_VALUE"""),"")</f>
        <v/>
      </c>
      <c r="D2302" s="105"/>
      <c r="E2302" s="105"/>
      <c r="F2302" s="105"/>
      <c r="I2302" s="105"/>
    </row>
    <row r="2303">
      <c r="C2303" s="225" t="str">
        <f>IFERROR(__xludf.DUMMYFUNCTION("""COMPUTED_VALUE"""),"")</f>
        <v/>
      </c>
      <c r="D2303" s="105"/>
      <c r="E2303" s="105"/>
      <c r="F2303" s="105"/>
      <c r="I2303" s="105"/>
    </row>
    <row r="2304">
      <c r="C2304" s="225" t="str">
        <f>IFERROR(__xludf.DUMMYFUNCTION("""COMPUTED_VALUE"""),"")</f>
        <v/>
      </c>
      <c r="D2304" s="105"/>
      <c r="E2304" s="105"/>
      <c r="F2304" s="105"/>
      <c r="I2304" s="105"/>
    </row>
    <row r="2305">
      <c r="C2305" s="225" t="str">
        <f>IFERROR(__xludf.DUMMYFUNCTION("""COMPUTED_VALUE"""),"")</f>
        <v/>
      </c>
      <c r="D2305" s="105"/>
      <c r="E2305" s="105"/>
      <c r="F2305" s="105"/>
      <c r="I2305" s="105"/>
    </row>
    <row r="2306">
      <c r="C2306" s="225" t="str">
        <f>IFERROR(__xludf.DUMMYFUNCTION("""COMPUTED_VALUE"""),"")</f>
        <v/>
      </c>
      <c r="D2306" s="105"/>
      <c r="E2306" s="105"/>
      <c r="F2306" s="105"/>
      <c r="I2306" s="105"/>
    </row>
    <row r="2307">
      <c r="C2307" s="225" t="str">
        <f>IFERROR(__xludf.DUMMYFUNCTION("""COMPUTED_VALUE"""),"")</f>
        <v/>
      </c>
      <c r="D2307" s="105"/>
      <c r="E2307" s="105"/>
      <c r="F2307" s="105"/>
      <c r="I2307" s="105"/>
    </row>
    <row r="2308">
      <c r="C2308" s="225" t="str">
        <f>IFERROR(__xludf.DUMMYFUNCTION("""COMPUTED_VALUE"""),"")</f>
        <v/>
      </c>
      <c r="D2308" s="105"/>
      <c r="E2308" s="105"/>
      <c r="F2308" s="105"/>
      <c r="I2308" s="105"/>
    </row>
    <row r="2309">
      <c r="C2309" s="225" t="str">
        <f>IFERROR(__xludf.DUMMYFUNCTION("""COMPUTED_VALUE"""),"")</f>
        <v/>
      </c>
      <c r="D2309" s="105"/>
      <c r="E2309" s="105"/>
      <c r="F2309" s="105"/>
      <c r="I2309" s="105"/>
    </row>
    <row r="2310">
      <c r="C2310" s="225" t="str">
        <f>IFERROR(__xludf.DUMMYFUNCTION("""COMPUTED_VALUE"""),"")</f>
        <v/>
      </c>
      <c r="D2310" s="105"/>
      <c r="E2310" s="105"/>
      <c r="F2310" s="105"/>
      <c r="I2310" s="105"/>
    </row>
    <row r="2311">
      <c r="C2311" s="225" t="str">
        <f>IFERROR(__xludf.DUMMYFUNCTION("""COMPUTED_VALUE"""),"")</f>
        <v/>
      </c>
      <c r="D2311" s="105"/>
      <c r="E2311" s="105"/>
      <c r="F2311" s="105"/>
      <c r="I2311" s="105"/>
    </row>
    <row r="2312">
      <c r="C2312" s="225" t="str">
        <f>IFERROR(__xludf.DUMMYFUNCTION("""COMPUTED_VALUE"""),"")</f>
        <v/>
      </c>
      <c r="D2312" s="105"/>
      <c r="E2312" s="105"/>
      <c r="F2312" s="105"/>
      <c r="I2312" s="105"/>
    </row>
    <row r="2313">
      <c r="C2313" s="225" t="str">
        <f>IFERROR(__xludf.DUMMYFUNCTION("""COMPUTED_VALUE"""),"")</f>
        <v/>
      </c>
      <c r="D2313" s="105"/>
      <c r="E2313" s="105"/>
      <c r="F2313" s="105"/>
      <c r="I2313" s="105"/>
    </row>
    <row r="2314">
      <c r="C2314" s="225" t="str">
        <f>IFERROR(__xludf.DUMMYFUNCTION("""COMPUTED_VALUE"""),"")</f>
        <v/>
      </c>
      <c r="D2314" s="105"/>
      <c r="E2314" s="105"/>
      <c r="F2314" s="105"/>
      <c r="I2314" s="105"/>
    </row>
    <row r="2315">
      <c r="C2315" s="225" t="str">
        <f>IFERROR(__xludf.DUMMYFUNCTION("""COMPUTED_VALUE"""),"")</f>
        <v/>
      </c>
      <c r="D2315" s="105"/>
      <c r="E2315" s="105"/>
      <c r="F2315" s="105"/>
      <c r="I2315" s="105"/>
    </row>
    <row r="2316">
      <c r="C2316" s="225" t="str">
        <f>IFERROR(__xludf.DUMMYFUNCTION("""COMPUTED_VALUE"""),"")</f>
        <v/>
      </c>
      <c r="D2316" s="105"/>
      <c r="E2316" s="105"/>
      <c r="F2316" s="105"/>
      <c r="I2316" s="105"/>
    </row>
    <row r="2317">
      <c r="C2317" s="225" t="str">
        <f>IFERROR(__xludf.DUMMYFUNCTION("""COMPUTED_VALUE"""),"")</f>
        <v/>
      </c>
      <c r="D2317" s="105"/>
      <c r="E2317" s="105"/>
      <c r="F2317" s="105"/>
      <c r="I2317" s="105"/>
    </row>
    <row r="2318">
      <c r="C2318" s="225" t="str">
        <f>IFERROR(__xludf.DUMMYFUNCTION("""COMPUTED_VALUE"""),"")</f>
        <v/>
      </c>
      <c r="D2318" s="105"/>
      <c r="E2318" s="105"/>
      <c r="F2318" s="105"/>
      <c r="I2318" s="105"/>
    </row>
    <row r="2319">
      <c r="C2319" s="225" t="str">
        <f>IFERROR(__xludf.DUMMYFUNCTION("""COMPUTED_VALUE"""),"")</f>
        <v/>
      </c>
      <c r="D2319" s="105"/>
      <c r="E2319" s="105"/>
      <c r="F2319" s="105"/>
      <c r="I2319" s="105"/>
    </row>
    <row r="2320">
      <c r="C2320" s="225" t="str">
        <f>IFERROR(__xludf.DUMMYFUNCTION("""COMPUTED_VALUE"""),"")</f>
        <v/>
      </c>
      <c r="D2320" s="105"/>
      <c r="E2320" s="105"/>
      <c r="F2320" s="105"/>
      <c r="I2320" s="105"/>
    </row>
    <row r="2321">
      <c r="C2321" s="225" t="str">
        <f>IFERROR(__xludf.DUMMYFUNCTION("""COMPUTED_VALUE"""),"")</f>
        <v/>
      </c>
      <c r="D2321" s="105"/>
      <c r="E2321" s="105"/>
      <c r="F2321" s="105"/>
      <c r="I2321" s="105"/>
    </row>
    <row r="2322">
      <c r="C2322" s="225" t="str">
        <f>IFERROR(__xludf.DUMMYFUNCTION("""COMPUTED_VALUE"""),"")</f>
        <v/>
      </c>
      <c r="D2322" s="105"/>
      <c r="E2322" s="105"/>
      <c r="F2322" s="105"/>
      <c r="I2322" s="105"/>
    </row>
    <row r="2323">
      <c r="C2323" s="225" t="str">
        <f>IFERROR(__xludf.DUMMYFUNCTION("""COMPUTED_VALUE"""),"")</f>
        <v/>
      </c>
      <c r="D2323" s="105"/>
      <c r="E2323" s="105"/>
      <c r="F2323" s="105"/>
      <c r="I2323" s="105"/>
    </row>
    <row r="2324">
      <c r="C2324" s="225" t="str">
        <f>IFERROR(__xludf.DUMMYFUNCTION("""COMPUTED_VALUE"""),"")</f>
        <v/>
      </c>
      <c r="D2324" s="105"/>
      <c r="E2324" s="105"/>
      <c r="F2324" s="105"/>
      <c r="I2324" s="105"/>
    </row>
    <row r="2325">
      <c r="C2325" s="225" t="str">
        <f>IFERROR(__xludf.DUMMYFUNCTION("""COMPUTED_VALUE"""),"")</f>
        <v/>
      </c>
      <c r="D2325" s="105"/>
      <c r="E2325" s="105"/>
      <c r="F2325" s="105"/>
      <c r="I2325" s="105"/>
    </row>
    <row r="2326">
      <c r="C2326" s="225" t="str">
        <f>IFERROR(__xludf.DUMMYFUNCTION("""COMPUTED_VALUE"""),"")</f>
        <v/>
      </c>
      <c r="D2326" s="105"/>
      <c r="E2326" s="105"/>
      <c r="F2326" s="105"/>
      <c r="I2326" s="105"/>
    </row>
    <row r="2327">
      <c r="C2327" s="225" t="str">
        <f>IFERROR(__xludf.DUMMYFUNCTION("""COMPUTED_VALUE"""),"")</f>
        <v/>
      </c>
      <c r="D2327" s="105"/>
      <c r="E2327" s="105"/>
      <c r="F2327" s="105"/>
      <c r="I2327" s="105"/>
    </row>
    <row r="2328">
      <c r="C2328" s="225" t="str">
        <f>IFERROR(__xludf.DUMMYFUNCTION("""COMPUTED_VALUE"""),"")</f>
        <v/>
      </c>
      <c r="D2328" s="105"/>
      <c r="E2328" s="105"/>
      <c r="F2328" s="105"/>
      <c r="I2328" s="105"/>
    </row>
    <row r="2329">
      <c r="C2329" s="225" t="str">
        <f>IFERROR(__xludf.DUMMYFUNCTION("""COMPUTED_VALUE"""),"")</f>
        <v/>
      </c>
      <c r="D2329" s="105"/>
      <c r="E2329" s="105"/>
      <c r="F2329" s="105"/>
      <c r="I2329" s="105"/>
    </row>
    <row r="2330">
      <c r="C2330" s="225" t="str">
        <f>IFERROR(__xludf.DUMMYFUNCTION("""COMPUTED_VALUE"""),"")</f>
        <v/>
      </c>
      <c r="D2330" s="105"/>
      <c r="E2330" s="105"/>
      <c r="F2330" s="105"/>
      <c r="I2330" s="105"/>
    </row>
    <row r="2331">
      <c r="C2331" s="225" t="str">
        <f>IFERROR(__xludf.DUMMYFUNCTION("""COMPUTED_VALUE"""),"")</f>
        <v/>
      </c>
      <c r="D2331" s="105"/>
      <c r="E2331" s="105"/>
      <c r="F2331" s="105"/>
      <c r="I2331" s="105"/>
    </row>
    <row r="2332">
      <c r="C2332" s="225" t="str">
        <f>IFERROR(__xludf.DUMMYFUNCTION("""COMPUTED_VALUE"""),"")</f>
        <v/>
      </c>
      <c r="D2332" s="105"/>
      <c r="E2332" s="105"/>
      <c r="F2332" s="105"/>
      <c r="I2332" s="105"/>
    </row>
    <row r="2333">
      <c r="C2333" s="225" t="str">
        <f>IFERROR(__xludf.DUMMYFUNCTION("""COMPUTED_VALUE"""),"")</f>
        <v/>
      </c>
      <c r="D2333" s="105"/>
      <c r="E2333" s="105"/>
      <c r="F2333" s="105"/>
      <c r="I2333" s="105"/>
    </row>
    <row r="2334">
      <c r="C2334" s="225" t="str">
        <f>IFERROR(__xludf.DUMMYFUNCTION("""COMPUTED_VALUE"""),"")</f>
        <v/>
      </c>
      <c r="D2334" s="105"/>
      <c r="E2334" s="105"/>
      <c r="F2334" s="105"/>
      <c r="I2334" s="105"/>
    </row>
    <row r="2335">
      <c r="C2335" s="225" t="str">
        <f>IFERROR(__xludf.DUMMYFUNCTION("""COMPUTED_VALUE"""),"")</f>
        <v/>
      </c>
      <c r="D2335" s="105"/>
      <c r="E2335" s="105"/>
      <c r="F2335" s="105"/>
      <c r="I2335" s="105"/>
    </row>
    <row r="2336">
      <c r="C2336" s="225" t="str">
        <f>IFERROR(__xludf.DUMMYFUNCTION("""COMPUTED_VALUE"""),"")</f>
        <v/>
      </c>
      <c r="D2336" s="105"/>
      <c r="E2336" s="105"/>
      <c r="F2336" s="105"/>
      <c r="I2336" s="105"/>
    </row>
    <row r="2337">
      <c r="C2337" s="225" t="str">
        <f>IFERROR(__xludf.DUMMYFUNCTION("""COMPUTED_VALUE"""),"")</f>
        <v/>
      </c>
      <c r="D2337" s="105"/>
      <c r="E2337" s="105"/>
      <c r="F2337" s="105"/>
      <c r="I2337" s="105"/>
    </row>
    <row r="2338">
      <c r="C2338" s="225" t="str">
        <f>IFERROR(__xludf.DUMMYFUNCTION("""COMPUTED_VALUE"""),"")</f>
        <v/>
      </c>
      <c r="D2338" s="105"/>
      <c r="E2338" s="105"/>
      <c r="F2338" s="105"/>
      <c r="I2338" s="105"/>
    </row>
    <row r="2339">
      <c r="C2339" s="225" t="str">
        <f>IFERROR(__xludf.DUMMYFUNCTION("""COMPUTED_VALUE"""),"")</f>
        <v/>
      </c>
      <c r="D2339" s="105"/>
      <c r="E2339" s="105"/>
      <c r="F2339" s="105"/>
      <c r="I2339" s="105"/>
    </row>
    <row r="2340">
      <c r="C2340" s="225" t="str">
        <f>IFERROR(__xludf.DUMMYFUNCTION("""COMPUTED_VALUE"""),"")</f>
        <v/>
      </c>
      <c r="D2340" s="105"/>
      <c r="E2340" s="105"/>
      <c r="F2340" s="105"/>
      <c r="I2340" s="105"/>
    </row>
    <row r="2341">
      <c r="C2341" s="225" t="str">
        <f>IFERROR(__xludf.DUMMYFUNCTION("""COMPUTED_VALUE"""),"")</f>
        <v/>
      </c>
      <c r="D2341" s="105"/>
      <c r="E2341" s="105"/>
      <c r="F2341" s="105"/>
      <c r="I2341" s="105"/>
    </row>
    <row r="2342">
      <c r="C2342" s="225" t="str">
        <f>IFERROR(__xludf.DUMMYFUNCTION("""COMPUTED_VALUE"""),"")</f>
        <v/>
      </c>
      <c r="D2342" s="105"/>
      <c r="E2342" s="105"/>
      <c r="F2342" s="105"/>
      <c r="I2342" s="105"/>
    </row>
    <row r="2343">
      <c r="C2343" s="225" t="str">
        <f>IFERROR(__xludf.DUMMYFUNCTION("""COMPUTED_VALUE"""),"")</f>
        <v/>
      </c>
      <c r="D2343" s="105"/>
      <c r="E2343" s="105"/>
      <c r="F2343" s="105"/>
      <c r="I2343" s="105"/>
    </row>
    <row r="2344">
      <c r="C2344" s="225" t="str">
        <f>IFERROR(__xludf.DUMMYFUNCTION("""COMPUTED_VALUE"""),"")</f>
        <v/>
      </c>
      <c r="D2344" s="105"/>
      <c r="E2344" s="105"/>
      <c r="F2344" s="105"/>
      <c r="I2344" s="105"/>
    </row>
    <row r="2345">
      <c r="C2345" s="225" t="str">
        <f>IFERROR(__xludf.DUMMYFUNCTION("""COMPUTED_VALUE"""),"")</f>
        <v/>
      </c>
      <c r="D2345" s="105"/>
      <c r="E2345" s="105"/>
      <c r="F2345" s="105"/>
      <c r="I2345" s="105"/>
    </row>
    <row r="2346">
      <c r="C2346" s="225" t="str">
        <f>IFERROR(__xludf.DUMMYFUNCTION("""COMPUTED_VALUE"""),"")</f>
        <v/>
      </c>
      <c r="D2346" s="105"/>
      <c r="E2346" s="105"/>
      <c r="F2346" s="105"/>
      <c r="I2346" s="105"/>
    </row>
    <row r="2347">
      <c r="C2347" s="225" t="str">
        <f>IFERROR(__xludf.DUMMYFUNCTION("""COMPUTED_VALUE"""),"")</f>
        <v/>
      </c>
      <c r="D2347" s="105"/>
      <c r="E2347" s="105"/>
      <c r="F2347" s="105"/>
      <c r="I2347" s="105"/>
    </row>
    <row r="2348">
      <c r="C2348" s="225" t="str">
        <f>IFERROR(__xludf.DUMMYFUNCTION("""COMPUTED_VALUE"""),"")</f>
        <v/>
      </c>
      <c r="D2348" s="105"/>
      <c r="E2348" s="105"/>
      <c r="F2348" s="105"/>
      <c r="I2348" s="105"/>
    </row>
    <row r="2349">
      <c r="C2349" s="225" t="str">
        <f>IFERROR(__xludf.DUMMYFUNCTION("""COMPUTED_VALUE"""),"")</f>
        <v/>
      </c>
      <c r="D2349" s="105"/>
      <c r="E2349" s="105"/>
      <c r="F2349" s="105"/>
      <c r="I2349" s="105"/>
    </row>
    <row r="2350">
      <c r="C2350" s="225" t="str">
        <f>IFERROR(__xludf.DUMMYFUNCTION("""COMPUTED_VALUE"""),"")</f>
        <v/>
      </c>
      <c r="D2350" s="105"/>
      <c r="E2350" s="105"/>
      <c r="F2350" s="105"/>
      <c r="I2350" s="105"/>
    </row>
    <row r="2351">
      <c r="C2351" s="225" t="str">
        <f>IFERROR(__xludf.DUMMYFUNCTION("""COMPUTED_VALUE"""),"")</f>
        <v/>
      </c>
      <c r="D2351" s="105"/>
      <c r="E2351" s="105"/>
      <c r="F2351" s="105"/>
      <c r="I2351" s="105"/>
    </row>
    <row r="2352">
      <c r="C2352" s="225" t="str">
        <f>IFERROR(__xludf.DUMMYFUNCTION("""COMPUTED_VALUE"""),"")</f>
        <v/>
      </c>
      <c r="D2352" s="105"/>
      <c r="E2352" s="105"/>
      <c r="F2352" s="105"/>
      <c r="I2352" s="105"/>
    </row>
    <row r="2353">
      <c r="C2353" s="225" t="str">
        <f>IFERROR(__xludf.DUMMYFUNCTION("""COMPUTED_VALUE"""),"")</f>
        <v/>
      </c>
      <c r="D2353" s="105"/>
      <c r="E2353" s="105"/>
      <c r="F2353" s="105"/>
      <c r="I2353" s="105"/>
    </row>
    <row r="2354">
      <c r="C2354" s="225" t="str">
        <f>IFERROR(__xludf.DUMMYFUNCTION("""COMPUTED_VALUE"""),"")</f>
        <v/>
      </c>
      <c r="D2354" s="105"/>
      <c r="E2354" s="105"/>
      <c r="F2354" s="105"/>
      <c r="I2354" s="105"/>
    </row>
    <row r="2355">
      <c r="C2355" s="225" t="str">
        <f>IFERROR(__xludf.DUMMYFUNCTION("""COMPUTED_VALUE"""),"")</f>
        <v/>
      </c>
      <c r="D2355" s="105"/>
      <c r="E2355" s="105"/>
      <c r="F2355" s="105"/>
      <c r="I2355" s="105"/>
    </row>
    <row r="2356">
      <c r="C2356" s="225" t="str">
        <f>IFERROR(__xludf.DUMMYFUNCTION("""COMPUTED_VALUE"""),"")</f>
        <v/>
      </c>
      <c r="D2356" s="105"/>
      <c r="E2356" s="105"/>
      <c r="F2356" s="105"/>
      <c r="I2356" s="105"/>
    </row>
    <row r="2357">
      <c r="C2357" s="225" t="str">
        <f>IFERROR(__xludf.DUMMYFUNCTION("""COMPUTED_VALUE"""),"")</f>
        <v/>
      </c>
      <c r="D2357" s="105"/>
      <c r="E2357" s="105"/>
      <c r="F2357" s="105"/>
      <c r="I2357" s="105"/>
    </row>
    <row r="2358">
      <c r="C2358" s="225" t="str">
        <f>IFERROR(__xludf.DUMMYFUNCTION("""COMPUTED_VALUE"""),"")</f>
        <v/>
      </c>
      <c r="D2358" s="105"/>
      <c r="E2358" s="105"/>
      <c r="F2358" s="105"/>
      <c r="I2358" s="105"/>
    </row>
    <row r="2359">
      <c r="C2359" s="225" t="str">
        <f>IFERROR(__xludf.DUMMYFUNCTION("""COMPUTED_VALUE"""),"")</f>
        <v/>
      </c>
      <c r="D2359" s="105"/>
      <c r="E2359" s="105"/>
      <c r="F2359" s="105"/>
      <c r="I2359" s="105"/>
    </row>
    <row r="2360">
      <c r="C2360" s="225" t="str">
        <f>IFERROR(__xludf.DUMMYFUNCTION("""COMPUTED_VALUE"""),"")</f>
        <v/>
      </c>
      <c r="D2360" s="105"/>
      <c r="E2360" s="105"/>
      <c r="F2360" s="105"/>
      <c r="I2360" s="105"/>
    </row>
    <row r="2361">
      <c r="C2361" s="225" t="str">
        <f>IFERROR(__xludf.DUMMYFUNCTION("""COMPUTED_VALUE"""),"")</f>
        <v/>
      </c>
      <c r="D2361" s="105"/>
      <c r="E2361" s="105"/>
      <c r="F2361" s="105"/>
      <c r="I2361" s="105"/>
    </row>
    <row r="2362">
      <c r="C2362" s="225" t="str">
        <f>IFERROR(__xludf.DUMMYFUNCTION("""COMPUTED_VALUE"""),"")</f>
        <v/>
      </c>
      <c r="D2362" s="105"/>
      <c r="E2362" s="105"/>
      <c r="F2362" s="105"/>
      <c r="I2362" s="105"/>
    </row>
    <row r="2363">
      <c r="C2363" s="225" t="str">
        <f>IFERROR(__xludf.DUMMYFUNCTION("""COMPUTED_VALUE"""),"")</f>
        <v/>
      </c>
      <c r="D2363" s="105"/>
      <c r="E2363" s="105"/>
      <c r="F2363" s="105"/>
      <c r="I2363" s="105"/>
    </row>
    <row r="2364">
      <c r="C2364" s="225" t="str">
        <f>IFERROR(__xludf.DUMMYFUNCTION("""COMPUTED_VALUE"""),"")</f>
        <v/>
      </c>
      <c r="D2364" s="105"/>
      <c r="E2364" s="105"/>
      <c r="F2364" s="105"/>
      <c r="I2364" s="105"/>
    </row>
    <row r="2365">
      <c r="C2365" s="225" t="str">
        <f>IFERROR(__xludf.DUMMYFUNCTION("""COMPUTED_VALUE"""),"")</f>
        <v/>
      </c>
      <c r="D2365" s="105"/>
      <c r="E2365" s="105"/>
      <c r="F2365" s="105"/>
      <c r="I2365" s="105"/>
    </row>
    <row r="2366">
      <c r="C2366" s="225" t="str">
        <f>IFERROR(__xludf.DUMMYFUNCTION("""COMPUTED_VALUE"""),"")</f>
        <v/>
      </c>
      <c r="D2366" s="105"/>
      <c r="E2366" s="105"/>
      <c r="F2366" s="105"/>
      <c r="I2366" s="105"/>
    </row>
    <row r="2367">
      <c r="C2367" s="225" t="str">
        <f>IFERROR(__xludf.DUMMYFUNCTION("""COMPUTED_VALUE"""),"")</f>
        <v/>
      </c>
      <c r="D2367" s="105"/>
      <c r="E2367" s="105"/>
      <c r="F2367" s="105"/>
      <c r="I2367" s="105"/>
    </row>
    <row r="2368">
      <c r="C2368" s="225" t="str">
        <f>IFERROR(__xludf.DUMMYFUNCTION("""COMPUTED_VALUE"""),"")</f>
        <v/>
      </c>
      <c r="D2368" s="105"/>
      <c r="E2368" s="105"/>
      <c r="F2368" s="105"/>
      <c r="I2368" s="105"/>
    </row>
    <row r="2369">
      <c r="C2369" s="225" t="str">
        <f>IFERROR(__xludf.DUMMYFUNCTION("""COMPUTED_VALUE"""),"")</f>
        <v/>
      </c>
      <c r="D2369" s="105"/>
      <c r="E2369" s="105"/>
      <c r="F2369" s="105"/>
      <c r="I2369" s="105"/>
    </row>
    <row r="2370">
      <c r="C2370" s="225" t="str">
        <f>IFERROR(__xludf.DUMMYFUNCTION("""COMPUTED_VALUE"""),"")</f>
        <v/>
      </c>
      <c r="D2370" s="105"/>
      <c r="E2370" s="105"/>
      <c r="F2370" s="105"/>
      <c r="I2370" s="105"/>
    </row>
    <row r="2371">
      <c r="C2371" s="225" t="str">
        <f>IFERROR(__xludf.DUMMYFUNCTION("""COMPUTED_VALUE"""),"")</f>
        <v/>
      </c>
      <c r="D2371" s="105"/>
      <c r="E2371" s="105"/>
      <c r="F2371" s="105"/>
      <c r="I2371" s="105"/>
    </row>
    <row r="2372">
      <c r="C2372" s="225" t="str">
        <f>IFERROR(__xludf.DUMMYFUNCTION("""COMPUTED_VALUE"""),"")</f>
        <v/>
      </c>
      <c r="D2372" s="105"/>
      <c r="E2372" s="105"/>
      <c r="F2372" s="105"/>
      <c r="I2372" s="105"/>
    </row>
    <row r="2373">
      <c r="C2373" s="225" t="str">
        <f>IFERROR(__xludf.DUMMYFUNCTION("""COMPUTED_VALUE"""),"")</f>
        <v/>
      </c>
      <c r="D2373" s="105"/>
      <c r="E2373" s="105"/>
      <c r="F2373" s="105"/>
      <c r="I2373" s="105"/>
    </row>
    <row r="2374">
      <c r="C2374" s="225" t="str">
        <f>IFERROR(__xludf.DUMMYFUNCTION("""COMPUTED_VALUE"""),"")</f>
        <v/>
      </c>
      <c r="D2374" s="105"/>
      <c r="E2374" s="105"/>
      <c r="F2374" s="105"/>
      <c r="I2374" s="105"/>
    </row>
    <row r="2375">
      <c r="C2375" s="225" t="str">
        <f>IFERROR(__xludf.DUMMYFUNCTION("""COMPUTED_VALUE"""),"")</f>
        <v/>
      </c>
      <c r="D2375" s="105"/>
      <c r="E2375" s="105"/>
      <c r="F2375" s="105"/>
      <c r="I2375" s="105"/>
    </row>
    <row r="2376">
      <c r="C2376" s="225" t="str">
        <f>IFERROR(__xludf.DUMMYFUNCTION("""COMPUTED_VALUE"""),"")</f>
        <v/>
      </c>
      <c r="D2376" s="105"/>
      <c r="E2376" s="105"/>
      <c r="F2376" s="105"/>
      <c r="I2376" s="105"/>
    </row>
    <row r="2377">
      <c r="C2377" s="225" t="str">
        <f>IFERROR(__xludf.DUMMYFUNCTION("""COMPUTED_VALUE"""),"")</f>
        <v/>
      </c>
      <c r="D2377" s="105"/>
      <c r="E2377" s="105"/>
      <c r="F2377" s="105"/>
      <c r="I2377" s="105"/>
    </row>
    <row r="2378">
      <c r="C2378" s="225" t="str">
        <f>IFERROR(__xludf.DUMMYFUNCTION("""COMPUTED_VALUE"""),"")</f>
        <v/>
      </c>
      <c r="D2378" s="105"/>
      <c r="E2378" s="105"/>
      <c r="F2378" s="105"/>
      <c r="I2378" s="105"/>
    </row>
    <row r="2379">
      <c r="C2379" s="225" t="str">
        <f>IFERROR(__xludf.DUMMYFUNCTION("""COMPUTED_VALUE"""),"")</f>
        <v/>
      </c>
      <c r="D2379" s="105"/>
      <c r="E2379" s="105"/>
      <c r="F2379" s="105"/>
      <c r="I2379" s="105"/>
    </row>
    <row r="2380">
      <c r="C2380" s="225" t="str">
        <f>IFERROR(__xludf.DUMMYFUNCTION("""COMPUTED_VALUE"""),"")</f>
        <v/>
      </c>
      <c r="D2380" s="105"/>
      <c r="E2380" s="105"/>
      <c r="F2380" s="105"/>
      <c r="I2380" s="105"/>
    </row>
    <row r="2381">
      <c r="C2381" s="225" t="str">
        <f>IFERROR(__xludf.DUMMYFUNCTION("""COMPUTED_VALUE"""),"")</f>
        <v/>
      </c>
      <c r="D2381" s="105"/>
      <c r="E2381" s="105"/>
      <c r="F2381" s="105"/>
      <c r="I2381" s="105"/>
    </row>
    <row r="2382">
      <c r="C2382" s="225" t="str">
        <f>IFERROR(__xludf.DUMMYFUNCTION("""COMPUTED_VALUE"""),"")</f>
        <v/>
      </c>
      <c r="D2382" s="105"/>
      <c r="E2382" s="105"/>
      <c r="F2382" s="105"/>
      <c r="I2382" s="105"/>
    </row>
    <row r="2383">
      <c r="C2383" s="225" t="str">
        <f>IFERROR(__xludf.DUMMYFUNCTION("""COMPUTED_VALUE"""),"")</f>
        <v/>
      </c>
      <c r="D2383" s="105"/>
      <c r="E2383" s="105"/>
      <c r="F2383" s="105"/>
      <c r="I2383" s="105"/>
    </row>
    <row r="2384">
      <c r="C2384" s="225" t="str">
        <f>IFERROR(__xludf.DUMMYFUNCTION("""COMPUTED_VALUE"""),"")</f>
        <v/>
      </c>
      <c r="D2384" s="105"/>
      <c r="E2384" s="105"/>
      <c r="F2384" s="105"/>
      <c r="I2384" s="105"/>
    </row>
    <row r="2385">
      <c r="C2385" s="225" t="str">
        <f>IFERROR(__xludf.DUMMYFUNCTION("""COMPUTED_VALUE"""),"")</f>
        <v/>
      </c>
      <c r="D2385" s="105"/>
      <c r="E2385" s="105"/>
      <c r="F2385" s="105"/>
      <c r="I2385" s="105"/>
    </row>
    <row r="2386">
      <c r="C2386" s="225" t="str">
        <f>IFERROR(__xludf.DUMMYFUNCTION("""COMPUTED_VALUE"""),"")</f>
        <v/>
      </c>
      <c r="D2386" s="105"/>
      <c r="E2386" s="105"/>
      <c r="F2386" s="105"/>
      <c r="I2386" s="105"/>
    </row>
    <row r="2387">
      <c r="C2387" s="225" t="str">
        <f>IFERROR(__xludf.DUMMYFUNCTION("""COMPUTED_VALUE"""),"")</f>
        <v/>
      </c>
      <c r="D2387" s="105"/>
      <c r="E2387" s="105"/>
      <c r="F2387" s="105"/>
      <c r="I2387" s="105"/>
    </row>
    <row r="2388">
      <c r="C2388" s="225" t="str">
        <f>IFERROR(__xludf.DUMMYFUNCTION("""COMPUTED_VALUE"""),"")</f>
        <v/>
      </c>
      <c r="D2388" s="105"/>
      <c r="E2388" s="105"/>
      <c r="F2388" s="105"/>
      <c r="I2388" s="105"/>
    </row>
    <row r="2389">
      <c r="C2389" s="225" t="str">
        <f>IFERROR(__xludf.DUMMYFUNCTION("""COMPUTED_VALUE"""),"")</f>
        <v/>
      </c>
      <c r="D2389" s="105"/>
      <c r="E2389" s="105"/>
      <c r="F2389" s="105"/>
      <c r="I2389" s="105"/>
    </row>
    <row r="2390">
      <c r="C2390" s="225" t="str">
        <f>IFERROR(__xludf.DUMMYFUNCTION("""COMPUTED_VALUE"""),"")</f>
        <v/>
      </c>
      <c r="D2390" s="105"/>
      <c r="E2390" s="105"/>
      <c r="F2390" s="105"/>
      <c r="I2390" s="105"/>
    </row>
    <row r="2391">
      <c r="C2391" s="225" t="str">
        <f>IFERROR(__xludf.DUMMYFUNCTION("""COMPUTED_VALUE"""),"")</f>
        <v/>
      </c>
      <c r="D2391" s="105"/>
      <c r="E2391" s="105"/>
      <c r="F2391" s="105"/>
      <c r="I2391" s="105"/>
    </row>
    <row r="2392">
      <c r="C2392" s="225" t="str">
        <f>IFERROR(__xludf.DUMMYFUNCTION("""COMPUTED_VALUE"""),"")</f>
        <v/>
      </c>
      <c r="D2392" s="105"/>
      <c r="E2392" s="105"/>
      <c r="F2392" s="105"/>
      <c r="I2392" s="105"/>
    </row>
    <row r="2393">
      <c r="C2393" s="225" t="str">
        <f>IFERROR(__xludf.DUMMYFUNCTION("""COMPUTED_VALUE"""),"")</f>
        <v/>
      </c>
      <c r="D2393" s="105"/>
      <c r="E2393" s="105"/>
      <c r="F2393" s="105"/>
      <c r="I2393" s="105"/>
    </row>
    <row r="2394">
      <c r="C2394" s="225" t="str">
        <f>IFERROR(__xludf.DUMMYFUNCTION("""COMPUTED_VALUE"""),"")</f>
        <v/>
      </c>
      <c r="D2394" s="105"/>
      <c r="E2394" s="105"/>
      <c r="F2394" s="105"/>
      <c r="I2394" s="105"/>
    </row>
    <row r="2395">
      <c r="C2395" s="225" t="str">
        <f>IFERROR(__xludf.DUMMYFUNCTION("""COMPUTED_VALUE"""),"")</f>
        <v/>
      </c>
      <c r="D2395" s="105"/>
      <c r="E2395" s="105"/>
      <c r="F2395" s="105"/>
      <c r="I2395" s="105"/>
    </row>
    <row r="2396">
      <c r="C2396" s="225" t="str">
        <f>IFERROR(__xludf.DUMMYFUNCTION("""COMPUTED_VALUE"""),"")</f>
        <v/>
      </c>
      <c r="D2396" s="105"/>
      <c r="E2396" s="105"/>
      <c r="F2396" s="105"/>
      <c r="I2396" s="105"/>
    </row>
    <row r="2397">
      <c r="C2397" s="225" t="str">
        <f>IFERROR(__xludf.DUMMYFUNCTION("""COMPUTED_VALUE"""),"")</f>
        <v/>
      </c>
      <c r="D2397" s="105"/>
      <c r="E2397" s="105"/>
      <c r="F2397" s="105"/>
      <c r="I2397" s="105"/>
    </row>
    <row r="2398">
      <c r="C2398" s="225" t="str">
        <f>IFERROR(__xludf.DUMMYFUNCTION("""COMPUTED_VALUE"""),"")</f>
        <v/>
      </c>
      <c r="D2398" s="105"/>
      <c r="E2398" s="105"/>
      <c r="F2398" s="105"/>
      <c r="I2398" s="105"/>
    </row>
    <row r="2399">
      <c r="C2399" s="225" t="str">
        <f>IFERROR(__xludf.DUMMYFUNCTION("""COMPUTED_VALUE"""),"")</f>
        <v/>
      </c>
      <c r="D2399" s="105"/>
      <c r="E2399" s="105"/>
      <c r="F2399" s="105"/>
      <c r="I2399" s="105"/>
    </row>
    <row r="2400">
      <c r="C2400" s="225" t="str">
        <f>IFERROR(__xludf.DUMMYFUNCTION("""COMPUTED_VALUE"""),"")</f>
        <v/>
      </c>
      <c r="D2400" s="105"/>
      <c r="E2400" s="105"/>
      <c r="F2400" s="105"/>
      <c r="I2400" s="105"/>
    </row>
    <row r="2401">
      <c r="C2401" s="225" t="str">
        <f>IFERROR(__xludf.DUMMYFUNCTION("""COMPUTED_VALUE"""),"")</f>
        <v/>
      </c>
      <c r="D2401" s="105"/>
      <c r="E2401" s="105"/>
      <c r="F2401" s="105"/>
      <c r="I2401" s="105"/>
    </row>
    <row r="2402">
      <c r="C2402" s="225" t="str">
        <f>IFERROR(__xludf.DUMMYFUNCTION("""COMPUTED_VALUE"""),"")</f>
        <v/>
      </c>
      <c r="D2402" s="105"/>
      <c r="E2402" s="105"/>
      <c r="F2402" s="105"/>
      <c r="I2402" s="105"/>
    </row>
    <row r="2403">
      <c r="C2403" s="225" t="str">
        <f>IFERROR(__xludf.DUMMYFUNCTION("""COMPUTED_VALUE"""),"")</f>
        <v/>
      </c>
      <c r="D2403" s="105"/>
      <c r="E2403" s="105"/>
      <c r="F2403" s="105"/>
      <c r="I2403" s="105"/>
    </row>
    <row r="2404">
      <c r="C2404" s="225" t="str">
        <f>IFERROR(__xludf.DUMMYFUNCTION("""COMPUTED_VALUE"""),"")</f>
        <v/>
      </c>
      <c r="D2404" s="105"/>
      <c r="E2404" s="105"/>
      <c r="F2404" s="105"/>
      <c r="I2404" s="105"/>
    </row>
    <row r="2405">
      <c r="C2405" s="225" t="str">
        <f>IFERROR(__xludf.DUMMYFUNCTION("""COMPUTED_VALUE"""),"")</f>
        <v/>
      </c>
      <c r="D2405" s="105"/>
      <c r="E2405" s="105"/>
      <c r="F2405" s="105"/>
      <c r="I2405" s="105"/>
    </row>
    <row r="2406">
      <c r="C2406" s="225" t="str">
        <f>IFERROR(__xludf.DUMMYFUNCTION("""COMPUTED_VALUE"""),"")</f>
        <v/>
      </c>
      <c r="D2406" s="105"/>
      <c r="E2406" s="105"/>
      <c r="F2406" s="105"/>
      <c r="I2406" s="105"/>
    </row>
    <row r="2407">
      <c r="C2407" s="225" t="str">
        <f>IFERROR(__xludf.DUMMYFUNCTION("""COMPUTED_VALUE"""),"")</f>
        <v/>
      </c>
      <c r="D2407" s="105"/>
      <c r="E2407" s="105"/>
      <c r="F2407" s="105"/>
      <c r="I2407" s="105"/>
    </row>
    <row r="2408">
      <c r="C2408" s="225" t="str">
        <f>IFERROR(__xludf.DUMMYFUNCTION("""COMPUTED_VALUE"""),"")</f>
        <v/>
      </c>
      <c r="D2408" s="105"/>
      <c r="E2408" s="105"/>
      <c r="F2408" s="105"/>
      <c r="I2408" s="105"/>
    </row>
    <row r="2409">
      <c r="C2409" s="225" t="str">
        <f>IFERROR(__xludf.DUMMYFUNCTION("""COMPUTED_VALUE"""),"")</f>
        <v/>
      </c>
      <c r="D2409" s="105"/>
      <c r="E2409" s="105"/>
      <c r="F2409" s="105"/>
      <c r="I2409" s="105"/>
    </row>
    <row r="2410">
      <c r="C2410" s="225" t="str">
        <f>IFERROR(__xludf.DUMMYFUNCTION("""COMPUTED_VALUE"""),"")</f>
        <v/>
      </c>
      <c r="D2410" s="105"/>
      <c r="E2410" s="105"/>
      <c r="F2410" s="105"/>
      <c r="I2410" s="105"/>
    </row>
    <row r="2411">
      <c r="C2411" s="225" t="str">
        <f>IFERROR(__xludf.DUMMYFUNCTION("""COMPUTED_VALUE"""),"")</f>
        <v/>
      </c>
      <c r="D2411" s="105"/>
      <c r="E2411" s="105"/>
      <c r="F2411" s="105"/>
      <c r="I2411" s="105"/>
    </row>
    <row r="2412">
      <c r="C2412" s="225" t="str">
        <f>IFERROR(__xludf.DUMMYFUNCTION("""COMPUTED_VALUE"""),"")</f>
        <v/>
      </c>
      <c r="D2412" s="105"/>
      <c r="E2412" s="105"/>
      <c r="F2412" s="105"/>
      <c r="I2412" s="105"/>
    </row>
    <row r="2413">
      <c r="C2413" s="225" t="str">
        <f>IFERROR(__xludf.DUMMYFUNCTION("""COMPUTED_VALUE"""),"")</f>
        <v/>
      </c>
      <c r="D2413" s="105"/>
      <c r="E2413" s="105"/>
      <c r="F2413" s="105"/>
      <c r="I2413" s="105"/>
    </row>
    <row r="2414">
      <c r="C2414" s="225" t="str">
        <f>IFERROR(__xludf.DUMMYFUNCTION("""COMPUTED_VALUE"""),"")</f>
        <v/>
      </c>
      <c r="D2414" s="105"/>
      <c r="E2414" s="105"/>
      <c r="F2414" s="105"/>
      <c r="I2414" s="105"/>
    </row>
    <row r="2415">
      <c r="C2415" s="225" t="str">
        <f>IFERROR(__xludf.DUMMYFUNCTION("""COMPUTED_VALUE"""),"")</f>
        <v/>
      </c>
      <c r="D2415" s="105"/>
      <c r="E2415" s="105"/>
      <c r="F2415" s="105"/>
      <c r="I2415" s="105"/>
    </row>
    <row r="2416">
      <c r="C2416" s="225" t="str">
        <f>IFERROR(__xludf.DUMMYFUNCTION("""COMPUTED_VALUE"""),"")</f>
        <v/>
      </c>
      <c r="D2416" s="105"/>
      <c r="E2416" s="105"/>
      <c r="F2416" s="105"/>
      <c r="I2416" s="105"/>
    </row>
    <row r="2417">
      <c r="C2417" s="225" t="str">
        <f>IFERROR(__xludf.DUMMYFUNCTION("""COMPUTED_VALUE"""),"")</f>
        <v/>
      </c>
      <c r="D2417" s="105"/>
      <c r="E2417" s="105"/>
      <c r="F2417" s="105"/>
      <c r="I2417" s="105"/>
    </row>
    <row r="2418">
      <c r="C2418" s="225" t="str">
        <f>IFERROR(__xludf.DUMMYFUNCTION("""COMPUTED_VALUE"""),"")</f>
        <v/>
      </c>
      <c r="D2418" s="105"/>
      <c r="E2418" s="105"/>
      <c r="F2418" s="105"/>
      <c r="I2418" s="105"/>
    </row>
    <row r="2419">
      <c r="C2419" s="225" t="str">
        <f>IFERROR(__xludf.DUMMYFUNCTION("""COMPUTED_VALUE"""),"")</f>
        <v/>
      </c>
      <c r="D2419" s="105"/>
      <c r="E2419" s="105"/>
      <c r="F2419" s="105"/>
      <c r="I2419" s="105"/>
    </row>
    <row r="2420">
      <c r="C2420" s="225" t="str">
        <f>IFERROR(__xludf.DUMMYFUNCTION("""COMPUTED_VALUE"""),"")</f>
        <v/>
      </c>
      <c r="D2420" s="105"/>
      <c r="E2420" s="105"/>
      <c r="F2420" s="105"/>
      <c r="I2420" s="105"/>
    </row>
    <row r="2421">
      <c r="C2421" s="225" t="str">
        <f>IFERROR(__xludf.DUMMYFUNCTION("""COMPUTED_VALUE"""),"")</f>
        <v/>
      </c>
      <c r="D2421" s="105"/>
      <c r="E2421" s="105"/>
      <c r="F2421" s="105"/>
      <c r="I2421" s="105"/>
    </row>
    <row r="2422">
      <c r="C2422" s="225" t="str">
        <f>IFERROR(__xludf.DUMMYFUNCTION("""COMPUTED_VALUE"""),"")</f>
        <v/>
      </c>
      <c r="D2422" s="105"/>
      <c r="E2422" s="105"/>
      <c r="F2422" s="105"/>
      <c r="I2422" s="105"/>
    </row>
    <row r="2423">
      <c r="C2423" s="225" t="str">
        <f>IFERROR(__xludf.DUMMYFUNCTION("""COMPUTED_VALUE"""),"")</f>
        <v/>
      </c>
      <c r="D2423" s="105"/>
      <c r="E2423" s="105"/>
      <c r="F2423" s="105"/>
      <c r="I2423" s="105"/>
    </row>
    <row r="2424">
      <c r="C2424" s="225" t="str">
        <f>IFERROR(__xludf.DUMMYFUNCTION("""COMPUTED_VALUE"""),"")</f>
        <v/>
      </c>
      <c r="D2424" s="105"/>
      <c r="E2424" s="105"/>
      <c r="F2424" s="105"/>
      <c r="I2424" s="105"/>
    </row>
    <row r="2425">
      <c r="C2425" s="225" t="str">
        <f>IFERROR(__xludf.DUMMYFUNCTION("""COMPUTED_VALUE"""),"")</f>
        <v/>
      </c>
      <c r="D2425" s="105"/>
      <c r="E2425" s="105"/>
      <c r="F2425" s="105"/>
      <c r="I2425" s="105"/>
    </row>
    <row r="2426">
      <c r="C2426" s="225" t="str">
        <f>IFERROR(__xludf.DUMMYFUNCTION("""COMPUTED_VALUE"""),"")</f>
        <v/>
      </c>
      <c r="D2426" s="105"/>
      <c r="E2426" s="105"/>
      <c r="F2426" s="105"/>
      <c r="I2426" s="105"/>
    </row>
    <row r="2427">
      <c r="C2427" s="225" t="str">
        <f>IFERROR(__xludf.DUMMYFUNCTION("""COMPUTED_VALUE"""),"")</f>
        <v/>
      </c>
      <c r="D2427" s="105"/>
      <c r="E2427" s="105"/>
      <c r="F2427" s="105"/>
      <c r="I2427" s="105"/>
    </row>
    <row r="2428">
      <c r="C2428" s="225" t="str">
        <f>IFERROR(__xludf.DUMMYFUNCTION("""COMPUTED_VALUE"""),"")</f>
        <v/>
      </c>
      <c r="D2428" s="105"/>
      <c r="E2428" s="105"/>
      <c r="F2428" s="105"/>
      <c r="I2428" s="105"/>
    </row>
    <row r="2429">
      <c r="C2429" s="225" t="str">
        <f>IFERROR(__xludf.DUMMYFUNCTION("""COMPUTED_VALUE"""),"")</f>
        <v/>
      </c>
      <c r="D2429" s="105"/>
      <c r="E2429" s="105"/>
      <c r="F2429" s="105"/>
      <c r="I2429" s="105"/>
    </row>
    <row r="2430">
      <c r="C2430" s="225" t="str">
        <f>IFERROR(__xludf.DUMMYFUNCTION("""COMPUTED_VALUE"""),"")</f>
        <v/>
      </c>
      <c r="D2430" s="105"/>
      <c r="E2430" s="105"/>
      <c r="F2430" s="105"/>
      <c r="I2430" s="105"/>
    </row>
    <row r="2431">
      <c r="C2431" s="225" t="str">
        <f>IFERROR(__xludf.DUMMYFUNCTION("""COMPUTED_VALUE"""),"")</f>
        <v/>
      </c>
      <c r="D2431" s="105"/>
      <c r="E2431" s="105"/>
      <c r="F2431" s="105"/>
      <c r="I2431" s="105"/>
    </row>
    <row r="2432">
      <c r="C2432" s="225" t="str">
        <f>IFERROR(__xludf.DUMMYFUNCTION("""COMPUTED_VALUE"""),"")</f>
        <v/>
      </c>
      <c r="D2432" s="105"/>
      <c r="E2432" s="105"/>
      <c r="F2432" s="105"/>
      <c r="I2432" s="105"/>
    </row>
    <row r="2433">
      <c r="C2433" s="225" t="str">
        <f>IFERROR(__xludf.DUMMYFUNCTION("""COMPUTED_VALUE"""),"")</f>
        <v/>
      </c>
      <c r="D2433" s="105"/>
      <c r="E2433" s="105"/>
      <c r="F2433" s="105"/>
      <c r="I2433" s="105"/>
    </row>
    <row r="2434">
      <c r="C2434" s="225" t="str">
        <f>IFERROR(__xludf.DUMMYFUNCTION("""COMPUTED_VALUE"""),"")</f>
        <v/>
      </c>
      <c r="D2434" s="105"/>
      <c r="E2434" s="105"/>
      <c r="F2434" s="105"/>
      <c r="I2434" s="105"/>
    </row>
    <row r="2435">
      <c r="C2435" s="225" t="str">
        <f>IFERROR(__xludf.DUMMYFUNCTION("""COMPUTED_VALUE"""),"")</f>
        <v/>
      </c>
      <c r="D2435" s="105"/>
      <c r="E2435" s="105"/>
      <c r="F2435" s="105"/>
      <c r="I2435" s="105"/>
    </row>
    <row r="2436">
      <c r="C2436" s="225" t="str">
        <f>IFERROR(__xludf.DUMMYFUNCTION("""COMPUTED_VALUE"""),"")</f>
        <v/>
      </c>
      <c r="D2436" s="105"/>
      <c r="E2436" s="105"/>
      <c r="F2436" s="105"/>
      <c r="I2436" s="105"/>
    </row>
    <row r="2437">
      <c r="C2437" s="225" t="str">
        <f>IFERROR(__xludf.DUMMYFUNCTION("""COMPUTED_VALUE"""),"")</f>
        <v/>
      </c>
      <c r="D2437" s="105"/>
      <c r="E2437" s="105"/>
      <c r="F2437" s="105"/>
      <c r="I2437" s="105"/>
    </row>
    <row r="2438">
      <c r="C2438" s="225" t="str">
        <f>IFERROR(__xludf.DUMMYFUNCTION("""COMPUTED_VALUE"""),"")</f>
        <v/>
      </c>
      <c r="D2438" s="105"/>
      <c r="E2438" s="105"/>
      <c r="F2438" s="105"/>
      <c r="I2438" s="105"/>
    </row>
    <row r="2439">
      <c r="C2439" s="225" t="str">
        <f>IFERROR(__xludf.DUMMYFUNCTION("""COMPUTED_VALUE"""),"")</f>
        <v/>
      </c>
      <c r="D2439" s="105"/>
      <c r="E2439" s="105"/>
      <c r="F2439" s="105"/>
      <c r="I2439" s="105"/>
    </row>
    <row r="2440">
      <c r="C2440" s="225" t="str">
        <f>IFERROR(__xludf.DUMMYFUNCTION("""COMPUTED_VALUE"""),"")</f>
        <v/>
      </c>
      <c r="D2440" s="105"/>
      <c r="E2440" s="105"/>
      <c r="F2440" s="105"/>
      <c r="I2440" s="105"/>
    </row>
    <row r="2441">
      <c r="C2441" s="225" t="str">
        <f>IFERROR(__xludf.DUMMYFUNCTION("""COMPUTED_VALUE"""),"")</f>
        <v/>
      </c>
      <c r="D2441" s="105"/>
      <c r="E2441" s="105"/>
      <c r="F2441" s="105"/>
      <c r="I2441" s="105"/>
    </row>
    <row r="2442">
      <c r="C2442" s="225" t="str">
        <f>IFERROR(__xludf.DUMMYFUNCTION("""COMPUTED_VALUE"""),"")</f>
        <v/>
      </c>
      <c r="D2442" s="105"/>
      <c r="E2442" s="105"/>
      <c r="F2442" s="105"/>
      <c r="I2442" s="105"/>
    </row>
    <row r="2443">
      <c r="C2443" s="225" t="str">
        <f>IFERROR(__xludf.DUMMYFUNCTION("""COMPUTED_VALUE"""),"")</f>
        <v/>
      </c>
      <c r="D2443" s="105"/>
      <c r="E2443" s="105"/>
      <c r="F2443" s="105"/>
      <c r="I2443" s="105"/>
    </row>
    <row r="2444">
      <c r="C2444" s="225" t="str">
        <f>IFERROR(__xludf.DUMMYFUNCTION("""COMPUTED_VALUE"""),"")</f>
        <v/>
      </c>
      <c r="D2444" s="105"/>
      <c r="E2444" s="105"/>
      <c r="F2444" s="105"/>
      <c r="I2444" s="105"/>
    </row>
    <row r="2445">
      <c r="C2445" s="225" t="str">
        <f>IFERROR(__xludf.DUMMYFUNCTION("""COMPUTED_VALUE"""),"")</f>
        <v/>
      </c>
      <c r="D2445" s="105"/>
      <c r="E2445" s="105"/>
      <c r="F2445" s="105"/>
      <c r="I2445" s="105"/>
    </row>
    <row r="2446">
      <c r="C2446" s="225" t="str">
        <f>IFERROR(__xludf.DUMMYFUNCTION("""COMPUTED_VALUE"""),"")</f>
        <v/>
      </c>
      <c r="D2446" s="105"/>
      <c r="E2446" s="105"/>
      <c r="F2446" s="105"/>
      <c r="I2446" s="105"/>
    </row>
    <row r="2447">
      <c r="C2447" s="225" t="str">
        <f>IFERROR(__xludf.DUMMYFUNCTION("""COMPUTED_VALUE"""),"")</f>
        <v/>
      </c>
      <c r="D2447" s="105"/>
      <c r="E2447" s="105"/>
      <c r="F2447" s="105"/>
      <c r="I2447" s="105"/>
    </row>
    <row r="2448">
      <c r="C2448" s="225" t="str">
        <f>IFERROR(__xludf.DUMMYFUNCTION("""COMPUTED_VALUE"""),"")</f>
        <v/>
      </c>
      <c r="D2448" s="105"/>
      <c r="E2448" s="105"/>
      <c r="F2448" s="105"/>
      <c r="I2448" s="105"/>
    </row>
    <row r="2449">
      <c r="C2449" s="225" t="str">
        <f>IFERROR(__xludf.DUMMYFUNCTION("""COMPUTED_VALUE"""),"")</f>
        <v/>
      </c>
      <c r="D2449" s="105"/>
      <c r="E2449" s="105"/>
      <c r="F2449" s="105"/>
      <c r="I2449" s="105"/>
    </row>
    <row r="2450">
      <c r="C2450" s="225" t="str">
        <f>IFERROR(__xludf.DUMMYFUNCTION("""COMPUTED_VALUE"""),"")</f>
        <v/>
      </c>
      <c r="D2450" s="105"/>
      <c r="E2450" s="105"/>
      <c r="F2450" s="105"/>
      <c r="I2450" s="105"/>
    </row>
    <row r="2451">
      <c r="C2451" s="225" t="str">
        <f>IFERROR(__xludf.DUMMYFUNCTION("""COMPUTED_VALUE"""),"")</f>
        <v/>
      </c>
      <c r="D2451" s="105"/>
      <c r="E2451" s="105"/>
      <c r="F2451" s="105"/>
      <c r="I2451" s="105"/>
    </row>
    <row r="2452">
      <c r="C2452" s="225" t="str">
        <f>IFERROR(__xludf.DUMMYFUNCTION("""COMPUTED_VALUE"""),"")</f>
        <v/>
      </c>
      <c r="D2452" s="105"/>
      <c r="E2452" s="105"/>
      <c r="F2452" s="105"/>
      <c r="I2452" s="105"/>
    </row>
    <row r="2453">
      <c r="C2453" s="225" t="str">
        <f>IFERROR(__xludf.DUMMYFUNCTION("""COMPUTED_VALUE"""),"")</f>
        <v/>
      </c>
      <c r="D2453" s="105"/>
      <c r="E2453" s="105"/>
      <c r="F2453" s="105"/>
      <c r="I2453" s="105"/>
    </row>
    <row r="2454">
      <c r="C2454" s="225" t="str">
        <f>IFERROR(__xludf.DUMMYFUNCTION("""COMPUTED_VALUE"""),"")</f>
        <v/>
      </c>
      <c r="D2454" s="105"/>
      <c r="E2454" s="105"/>
      <c r="F2454" s="105"/>
      <c r="I2454" s="105"/>
    </row>
    <row r="2455">
      <c r="C2455" s="225" t="str">
        <f>IFERROR(__xludf.DUMMYFUNCTION("""COMPUTED_VALUE"""),"")</f>
        <v/>
      </c>
      <c r="D2455" s="105"/>
      <c r="E2455" s="105"/>
      <c r="F2455" s="105"/>
      <c r="I2455" s="105"/>
    </row>
    <row r="2456">
      <c r="C2456" s="225" t="str">
        <f>IFERROR(__xludf.DUMMYFUNCTION("""COMPUTED_VALUE"""),"")</f>
        <v/>
      </c>
      <c r="D2456" s="105"/>
      <c r="E2456" s="105"/>
      <c r="F2456" s="105"/>
      <c r="I2456" s="105"/>
    </row>
    <row r="2457">
      <c r="C2457" s="225" t="str">
        <f>IFERROR(__xludf.DUMMYFUNCTION("""COMPUTED_VALUE"""),"")</f>
        <v/>
      </c>
      <c r="D2457" s="105"/>
      <c r="E2457" s="105"/>
      <c r="F2457" s="105"/>
      <c r="I2457" s="105"/>
    </row>
    <row r="2458">
      <c r="C2458" s="225" t="str">
        <f>IFERROR(__xludf.DUMMYFUNCTION("""COMPUTED_VALUE"""),"")</f>
        <v/>
      </c>
      <c r="D2458" s="105"/>
      <c r="E2458" s="105"/>
      <c r="F2458" s="105"/>
      <c r="I2458" s="105"/>
    </row>
    <row r="2459">
      <c r="C2459" s="225" t="str">
        <f>IFERROR(__xludf.DUMMYFUNCTION("""COMPUTED_VALUE"""),"")</f>
        <v/>
      </c>
      <c r="D2459" s="105"/>
      <c r="E2459" s="105"/>
      <c r="F2459" s="105"/>
      <c r="I2459" s="105"/>
    </row>
    <row r="2460">
      <c r="C2460" s="225" t="str">
        <f>IFERROR(__xludf.DUMMYFUNCTION("""COMPUTED_VALUE"""),"")</f>
        <v/>
      </c>
      <c r="D2460" s="105"/>
      <c r="E2460" s="105"/>
      <c r="F2460" s="105"/>
      <c r="I2460" s="105"/>
    </row>
    <row r="2461">
      <c r="C2461" s="225" t="str">
        <f>IFERROR(__xludf.DUMMYFUNCTION("""COMPUTED_VALUE"""),"")</f>
        <v/>
      </c>
      <c r="D2461" s="105"/>
      <c r="E2461" s="105"/>
      <c r="F2461" s="105"/>
      <c r="I2461" s="105"/>
    </row>
    <row r="2462">
      <c r="C2462" s="225" t="str">
        <f>IFERROR(__xludf.DUMMYFUNCTION("""COMPUTED_VALUE"""),"")</f>
        <v/>
      </c>
      <c r="D2462" s="105"/>
      <c r="E2462" s="105"/>
      <c r="F2462" s="105"/>
      <c r="I2462" s="105"/>
    </row>
    <row r="2463">
      <c r="C2463" s="225" t="str">
        <f>IFERROR(__xludf.DUMMYFUNCTION("""COMPUTED_VALUE"""),"")</f>
        <v/>
      </c>
      <c r="D2463" s="105"/>
      <c r="E2463" s="105"/>
      <c r="F2463" s="105"/>
      <c r="I2463" s="105"/>
    </row>
    <row r="2464">
      <c r="C2464" s="225" t="str">
        <f>IFERROR(__xludf.DUMMYFUNCTION("""COMPUTED_VALUE"""),"")</f>
        <v/>
      </c>
      <c r="D2464" s="105"/>
      <c r="E2464" s="105"/>
      <c r="F2464" s="105"/>
      <c r="I2464" s="105"/>
    </row>
    <row r="2465">
      <c r="C2465" s="225" t="str">
        <f>IFERROR(__xludf.DUMMYFUNCTION("""COMPUTED_VALUE"""),"")</f>
        <v/>
      </c>
      <c r="D2465" s="105"/>
      <c r="E2465" s="105"/>
      <c r="F2465" s="105"/>
      <c r="I2465" s="105"/>
    </row>
    <row r="2466">
      <c r="C2466" s="225" t="str">
        <f>IFERROR(__xludf.DUMMYFUNCTION("""COMPUTED_VALUE"""),"")</f>
        <v/>
      </c>
      <c r="D2466" s="105"/>
      <c r="E2466" s="105"/>
      <c r="F2466" s="105"/>
      <c r="I2466" s="105"/>
    </row>
    <row r="2467">
      <c r="C2467" s="225" t="str">
        <f>IFERROR(__xludf.DUMMYFUNCTION("""COMPUTED_VALUE"""),"")</f>
        <v/>
      </c>
      <c r="D2467" s="105"/>
      <c r="E2467" s="105"/>
      <c r="F2467" s="105"/>
      <c r="I2467" s="105"/>
    </row>
    <row r="2468">
      <c r="C2468" s="225" t="str">
        <f>IFERROR(__xludf.DUMMYFUNCTION("""COMPUTED_VALUE"""),"")</f>
        <v/>
      </c>
      <c r="D2468" s="105"/>
      <c r="E2468" s="105"/>
      <c r="F2468" s="105"/>
      <c r="I2468" s="105"/>
    </row>
    <row r="2469">
      <c r="C2469" s="225" t="str">
        <f>IFERROR(__xludf.DUMMYFUNCTION("""COMPUTED_VALUE"""),"")</f>
        <v/>
      </c>
      <c r="D2469" s="105"/>
      <c r="E2469" s="105"/>
      <c r="F2469" s="105"/>
      <c r="I2469" s="105"/>
    </row>
    <row r="2470">
      <c r="C2470" s="225" t="str">
        <f>IFERROR(__xludf.DUMMYFUNCTION("""COMPUTED_VALUE"""),"")</f>
        <v/>
      </c>
      <c r="D2470" s="105"/>
      <c r="E2470" s="105"/>
      <c r="F2470" s="105"/>
      <c r="I2470" s="105"/>
    </row>
    <row r="2471">
      <c r="C2471" s="225" t="str">
        <f>IFERROR(__xludf.DUMMYFUNCTION("""COMPUTED_VALUE"""),"")</f>
        <v/>
      </c>
      <c r="D2471" s="105"/>
      <c r="E2471" s="105"/>
      <c r="F2471" s="105"/>
      <c r="I2471" s="105"/>
    </row>
    <row r="2472">
      <c r="C2472" s="225" t="str">
        <f>IFERROR(__xludf.DUMMYFUNCTION("""COMPUTED_VALUE"""),"")</f>
        <v/>
      </c>
      <c r="D2472" s="105"/>
      <c r="E2472" s="105"/>
      <c r="F2472" s="105"/>
      <c r="I2472" s="105"/>
    </row>
    <row r="2473">
      <c r="C2473" s="225" t="str">
        <f>IFERROR(__xludf.DUMMYFUNCTION("""COMPUTED_VALUE"""),"")</f>
        <v/>
      </c>
      <c r="D2473" s="105"/>
      <c r="E2473" s="105"/>
      <c r="F2473" s="105"/>
      <c r="I2473" s="105"/>
    </row>
    <row r="2474">
      <c r="C2474" s="225" t="str">
        <f>IFERROR(__xludf.DUMMYFUNCTION("""COMPUTED_VALUE"""),"")</f>
        <v/>
      </c>
      <c r="D2474" s="105"/>
      <c r="E2474" s="105"/>
      <c r="F2474" s="105"/>
      <c r="I2474" s="105"/>
    </row>
    <row r="2475">
      <c r="C2475" s="225" t="str">
        <f>IFERROR(__xludf.DUMMYFUNCTION("""COMPUTED_VALUE"""),"")</f>
        <v/>
      </c>
      <c r="D2475" s="105"/>
      <c r="E2475" s="105"/>
      <c r="F2475" s="105"/>
      <c r="I2475" s="105"/>
    </row>
    <row r="2476">
      <c r="C2476" s="225" t="str">
        <f>IFERROR(__xludf.DUMMYFUNCTION("""COMPUTED_VALUE"""),"")</f>
        <v/>
      </c>
      <c r="D2476" s="105"/>
      <c r="E2476" s="105"/>
      <c r="F2476" s="105"/>
      <c r="I2476" s="105"/>
    </row>
    <row r="2477">
      <c r="C2477" s="225" t="str">
        <f>IFERROR(__xludf.DUMMYFUNCTION("""COMPUTED_VALUE"""),"")</f>
        <v/>
      </c>
      <c r="D2477" s="105"/>
      <c r="E2477" s="105"/>
      <c r="F2477" s="105"/>
      <c r="I2477" s="105"/>
    </row>
    <row r="2478">
      <c r="C2478" s="225" t="str">
        <f>IFERROR(__xludf.DUMMYFUNCTION("""COMPUTED_VALUE"""),"")</f>
        <v/>
      </c>
      <c r="D2478" s="105"/>
      <c r="E2478" s="105"/>
      <c r="F2478" s="105"/>
      <c r="I2478" s="105"/>
    </row>
    <row r="2479">
      <c r="C2479" s="225" t="str">
        <f>IFERROR(__xludf.DUMMYFUNCTION("""COMPUTED_VALUE"""),"")</f>
        <v/>
      </c>
      <c r="D2479" s="105"/>
      <c r="E2479" s="105"/>
      <c r="F2479" s="105"/>
      <c r="I2479" s="105"/>
    </row>
    <row r="2480">
      <c r="C2480" s="225" t="str">
        <f>IFERROR(__xludf.DUMMYFUNCTION("""COMPUTED_VALUE"""),"")</f>
        <v/>
      </c>
      <c r="D2480" s="105"/>
      <c r="E2480" s="105"/>
      <c r="F2480" s="105"/>
      <c r="I2480" s="105"/>
    </row>
    <row r="2481">
      <c r="C2481" s="225" t="str">
        <f>IFERROR(__xludf.DUMMYFUNCTION("""COMPUTED_VALUE"""),"")</f>
        <v/>
      </c>
      <c r="D2481" s="105"/>
      <c r="E2481" s="105"/>
      <c r="F2481" s="105"/>
      <c r="I2481" s="105"/>
    </row>
    <row r="2482">
      <c r="C2482" s="225" t="str">
        <f>IFERROR(__xludf.DUMMYFUNCTION("""COMPUTED_VALUE"""),"")</f>
        <v/>
      </c>
      <c r="D2482" s="105"/>
      <c r="E2482" s="105"/>
      <c r="F2482" s="105"/>
      <c r="I2482" s="105"/>
    </row>
    <row r="2483">
      <c r="C2483" s="225" t="str">
        <f>IFERROR(__xludf.DUMMYFUNCTION("""COMPUTED_VALUE"""),"")</f>
        <v/>
      </c>
      <c r="D2483" s="105"/>
      <c r="E2483" s="105"/>
      <c r="F2483" s="105"/>
      <c r="I2483" s="105"/>
    </row>
    <row r="2484">
      <c r="C2484" s="225" t="str">
        <f>IFERROR(__xludf.DUMMYFUNCTION("""COMPUTED_VALUE"""),"")</f>
        <v/>
      </c>
      <c r="D2484" s="105"/>
      <c r="E2484" s="105"/>
      <c r="F2484" s="105"/>
      <c r="I2484" s="105"/>
    </row>
    <row r="2485">
      <c r="C2485" s="225" t="str">
        <f>IFERROR(__xludf.DUMMYFUNCTION("""COMPUTED_VALUE"""),"")</f>
        <v/>
      </c>
      <c r="D2485" s="105"/>
      <c r="E2485" s="105"/>
      <c r="F2485" s="105"/>
      <c r="I2485" s="105"/>
    </row>
    <row r="2486">
      <c r="C2486" s="225" t="str">
        <f>IFERROR(__xludf.DUMMYFUNCTION("""COMPUTED_VALUE"""),"")</f>
        <v/>
      </c>
      <c r="D2486" s="105"/>
      <c r="E2486" s="105"/>
      <c r="F2486" s="105"/>
      <c r="I2486" s="105"/>
    </row>
    <row r="2487">
      <c r="C2487" s="225" t="str">
        <f>IFERROR(__xludf.DUMMYFUNCTION("""COMPUTED_VALUE"""),"")</f>
        <v/>
      </c>
      <c r="D2487" s="105"/>
      <c r="E2487" s="105"/>
      <c r="F2487" s="105"/>
      <c r="I2487" s="105"/>
    </row>
    <row r="2488">
      <c r="C2488" s="225" t="str">
        <f>IFERROR(__xludf.DUMMYFUNCTION("""COMPUTED_VALUE"""),"")</f>
        <v/>
      </c>
      <c r="D2488" s="105"/>
      <c r="E2488" s="105"/>
      <c r="F2488" s="105"/>
      <c r="I2488" s="105"/>
    </row>
    <row r="2489">
      <c r="C2489" s="225" t="str">
        <f>IFERROR(__xludf.DUMMYFUNCTION("""COMPUTED_VALUE"""),"")</f>
        <v/>
      </c>
      <c r="D2489" s="105"/>
      <c r="E2489" s="105"/>
      <c r="F2489" s="105"/>
      <c r="I2489" s="105"/>
    </row>
    <row r="2490">
      <c r="C2490" s="225" t="str">
        <f>IFERROR(__xludf.DUMMYFUNCTION("""COMPUTED_VALUE"""),"")</f>
        <v/>
      </c>
      <c r="D2490" s="105"/>
      <c r="E2490" s="105"/>
      <c r="F2490" s="105"/>
      <c r="I2490" s="105"/>
    </row>
    <row r="2491">
      <c r="C2491" s="225" t="str">
        <f>IFERROR(__xludf.DUMMYFUNCTION("""COMPUTED_VALUE"""),"")</f>
        <v/>
      </c>
      <c r="D2491" s="105"/>
      <c r="E2491" s="105"/>
      <c r="F2491" s="105"/>
      <c r="I2491" s="105"/>
    </row>
    <row r="2492">
      <c r="C2492" s="225" t="str">
        <f>IFERROR(__xludf.DUMMYFUNCTION("""COMPUTED_VALUE"""),"")</f>
        <v/>
      </c>
      <c r="D2492" s="105"/>
      <c r="E2492" s="105"/>
      <c r="F2492" s="105"/>
      <c r="I2492" s="105"/>
    </row>
    <row r="2493">
      <c r="C2493" s="225" t="str">
        <f>IFERROR(__xludf.DUMMYFUNCTION("""COMPUTED_VALUE"""),"")</f>
        <v/>
      </c>
      <c r="D2493" s="105"/>
      <c r="E2493" s="105"/>
      <c r="F2493" s="105"/>
      <c r="I2493" s="105"/>
    </row>
    <row r="2494">
      <c r="C2494" s="225" t="str">
        <f>IFERROR(__xludf.DUMMYFUNCTION("""COMPUTED_VALUE"""),"")</f>
        <v/>
      </c>
      <c r="D2494" s="105"/>
      <c r="E2494" s="105"/>
      <c r="F2494" s="105"/>
      <c r="I2494" s="105"/>
    </row>
    <row r="2495">
      <c r="C2495" s="225" t="str">
        <f>IFERROR(__xludf.DUMMYFUNCTION("""COMPUTED_VALUE"""),"")</f>
        <v/>
      </c>
      <c r="D2495" s="105"/>
      <c r="E2495" s="105"/>
      <c r="F2495" s="105"/>
      <c r="I2495" s="105"/>
    </row>
    <row r="2496">
      <c r="C2496" s="225" t="str">
        <f>IFERROR(__xludf.DUMMYFUNCTION("""COMPUTED_VALUE"""),"")</f>
        <v/>
      </c>
      <c r="D2496" s="105"/>
      <c r="E2496" s="105"/>
      <c r="F2496" s="105"/>
      <c r="I2496" s="105"/>
    </row>
    <row r="2497">
      <c r="C2497" s="225" t="str">
        <f>IFERROR(__xludf.DUMMYFUNCTION("""COMPUTED_VALUE"""),"")</f>
        <v/>
      </c>
      <c r="D2497" s="105"/>
      <c r="E2497" s="105"/>
      <c r="F2497" s="105"/>
      <c r="I2497" s="105"/>
    </row>
    <row r="2498">
      <c r="C2498" s="225" t="str">
        <f>IFERROR(__xludf.DUMMYFUNCTION("""COMPUTED_VALUE"""),"")</f>
        <v/>
      </c>
      <c r="D2498" s="105"/>
      <c r="E2498" s="105"/>
      <c r="F2498" s="105"/>
      <c r="I2498" s="105"/>
    </row>
    <row r="2499">
      <c r="C2499" s="225" t="str">
        <f>IFERROR(__xludf.DUMMYFUNCTION("""COMPUTED_VALUE"""),"")</f>
        <v/>
      </c>
      <c r="D2499" s="105"/>
      <c r="E2499" s="105"/>
      <c r="F2499" s="105"/>
      <c r="I2499" s="105"/>
    </row>
    <row r="2500">
      <c r="C2500" s="225" t="str">
        <f>IFERROR(__xludf.DUMMYFUNCTION("""COMPUTED_VALUE"""),"")</f>
        <v/>
      </c>
      <c r="D2500" s="105"/>
      <c r="E2500" s="105"/>
      <c r="F2500" s="105"/>
      <c r="I2500" s="105"/>
    </row>
    <row r="2501">
      <c r="C2501" s="225" t="str">
        <f>IFERROR(__xludf.DUMMYFUNCTION("""COMPUTED_VALUE"""),"")</f>
        <v/>
      </c>
      <c r="D2501" s="105"/>
      <c r="E2501" s="105"/>
      <c r="F2501" s="105"/>
      <c r="I2501" s="105"/>
    </row>
    <row r="2502">
      <c r="C2502" s="225" t="str">
        <f>IFERROR(__xludf.DUMMYFUNCTION("""COMPUTED_VALUE"""),"")</f>
        <v/>
      </c>
      <c r="D2502" s="105"/>
      <c r="E2502" s="105"/>
      <c r="F2502" s="105"/>
      <c r="I2502" s="105"/>
    </row>
    <row r="2503">
      <c r="C2503" s="225" t="str">
        <f>IFERROR(__xludf.DUMMYFUNCTION("""COMPUTED_VALUE"""),"")</f>
        <v/>
      </c>
      <c r="D2503" s="105"/>
      <c r="E2503" s="105"/>
      <c r="F2503" s="105"/>
      <c r="I2503" s="105"/>
    </row>
    <row r="2504">
      <c r="C2504" s="225" t="str">
        <f>IFERROR(__xludf.DUMMYFUNCTION("""COMPUTED_VALUE"""),"")</f>
        <v/>
      </c>
      <c r="D2504" s="105"/>
      <c r="E2504" s="105"/>
      <c r="F2504" s="105"/>
      <c r="I2504" s="105"/>
    </row>
    <row r="2505">
      <c r="C2505" s="225" t="str">
        <f>IFERROR(__xludf.DUMMYFUNCTION("""COMPUTED_VALUE"""),"")</f>
        <v/>
      </c>
      <c r="D2505" s="105"/>
      <c r="E2505" s="105"/>
      <c r="F2505" s="105"/>
      <c r="I2505" s="105"/>
    </row>
    <row r="2506">
      <c r="C2506" s="225" t="str">
        <f>IFERROR(__xludf.DUMMYFUNCTION("""COMPUTED_VALUE"""),"")</f>
        <v/>
      </c>
      <c r="D2506" s="105"/>
      <c r="E2506" s="105"/>
      <c r="F2506" s="105"/>
      <c r="I2506" s="105"/>
    </row>
    <row r="2507">
      <c r="C2507" s="225" t="str">
        <f>IFERROR(__xludf.DUMMYFUNCTION("""COMPUTED_VALUE"""),"")</f>
        <v/>
      </c>
      <c r="D2507" s="105"/>
      <c r="E2507" s="105"/>
      <c r="F2507" s="105"/>
      <c r="I2507" s="105"/>
    </row>
    <row r="2508">
      <c r="C2508" s="225" t="str">
        <f>IFERROR(__xludf.DUMMYFUNCTION("""COMPUTED_VALUE"""),"")</f>
        <v/>
      </c>
      <c r="D2508" s="105"/>
      <c r="E2508" s="105"/>
      <c r="F2508" s="105"/>
      <c r="I2508" s="105"/>
    </row>
    <row r="2509">
      <c r="C2509" s="225" t="str">
        <f>IFERROR(__xludf.DUMMYFUNCTION("""COMPUTED_VALUE"""),"")</f>
        <v/>
      </c>
      <c r="D2509" s="105"/>
      <c r="E2509" s="105"/>
      <c r="F2509" s="105"/>
      <c r="I2509" s="105"/>
    </row>
    <row r="2510">
      <c r="C2510" s="225" t="str">
        <f>IFERROR(__xludf.DUMMYFUNCTION("""COMPUTED_VALUE"""),"")</f>
        <v/>
      </c>
      <c r="D2510" s="105"/>
      <c r="E2510" s="105"/>
      <c r="F2510" s="105"/>
      <c r="I2510" s="105"/>
    </row>
    <row r="2511">
      <c r="C2511" s="225" t="str">
        <f>IFERROR(__xludf.DUMMYFUNCTION("""COMPUTED_VALUE"""),"")</f>
        <v/>
      </c>
      <c r="D2511" s="105"/>
      <c r="E2511" s="105"/>
      <c r="F2511" s="105"/>
      <c r="I2511" s="105"/>
    </row>
    <row r="2512">
      <c r="C2512" s="225" t="str">
        <f>IFERROR(__xludf.DUMMYFUNCTION("""COMPUTED_VALUE"""),"")</f>
        <v/>
      </c>
      <c r="D2512" s="105"/>
      <c r="E2512" s="105"/>
      <c r="F2512" s="105"/>
      <c r="I2512" s="105"/>
    </row>
    <row r="2513">
      <c r="C2513" s="225" t="str">
        <f>IFERROR(__xludf.DUMMYFUNCTION("""COMPUTED_VALUE"""),"")</f>
        <v/>
      </c>
      <c r="D2513" s="105"/>
      <c r="E2513" s="105"/>
      <c r="F2513" s="105"/>
      <c r="I2513" s="105"/>
    </row>
    <row r="2514">
      <c r="C2514" s="225" t="str">
        <f>IFERROR(__xludf.DUMMYFUNCTION("""COMPUTED_VALUE"""),"")</f>
        <v/>
      </c>
      <c r="D2514" s="105"/>
      <c r="E2514" s="105"/>
      <c r="F2514" s="105"/>
      <c r="I2514" s="105"/>
    </row>
    <row r="2515">
      <c r="C2515" s="225" t="str">
        <f>IFERROR(__xludf.DUMMYFUNCTION("""COMPUTED_VALUE"""),"")</f>
        <v/>
      </c>
      <c r="D2515" s="105"/>
      <c r="E2515" s="105"/>
      <c r="F2515" s="105"/>
      <c r="I2515" s="105"/>
    </row>
    <row r="2516">
      <c r="C2516" s="225" t="str">
        <f>IFERROR(__xludf.DUMMYFUNCTION("""COMPUTED_VALUE"""),"")</f>
        <v/>
      </c>
      <c r="D2516" s="105"/>
      <c r="E2516" s="105"/>
      <c r="F2516" s="105"/>
      <c r="I2516" s="105"/>
    </row>
    <row r="2517">
      <c r="C2517" s="225" t="str">
        <f>IFERROR(__xludf.DUMMYFUNCTION("""COMPUTED_VALUE"""),"")</f>
        <v/>
      </c>
      <c r="D2517" s="105"/>
      <c r="E2517" s="105"/>
      <c r="F2517" s="105"/>
      <c r="I2517" s="105"/>
    </row>
    <row r="2518">
      <c r="C2518" s="225" t="str">
        <f>IFERROR(__xludf.DUMMYFUNCTION("""COMPUTED_VALUE"""),"")</f>
        <v/>
      </c>
      <c r="D2518" s="105"/>
      <c r="E2518" s="105"/>
      <c r="F2518" s="105"/>
      <c r="I2518" s="105"/>
    </row>
    <row r="2519">
      <c r="C2519" s="225" t="str">
        <f>IFERROR(__xludf.DUMMYFUNCTION("""COMPUTED_VALUE"""),"")</f>
        <v/>
      </c>
      <c r="D2519" s="105"/>
      <c r="E2519" s="105"/>
      <c r="F2519" s="105"/>
      <c r="I2519" s="105"/>
    </row>
    <row r="2520">
      <c r="C2520" s="225" t="str">
        <f>IFERROR(__xludf.DUMMYFUNCTION("""COMPUTED_VALUE"""),"")</f>
        <v/>
      </c>
      <c r="D2520" s="105"/>
      <c r="E2520" s="105"/>
      <c r="F2520" s="105"/>
      <c r="I2520" s="105"/>
    </row>
    <row r="2521">
      <c r="C2521" s="225" t="str">
        <f>IFERROR(__xludf.DUMMYFUNCTION("""COMPUTED_VALUE"""),"")</f>
        <v/>
      </c>
      <c r="D2521" s="105"/>
      <c r="E2521" s="105"/>
      <c r="F2521" s="105"/>
      <c r="I2521" s="105"/>
    </row>
    <row r="2522">
      <c r="C2522" s="225" t="str">
        <f>IFERROR(__xludf.DUMMYFUNCTION("""COMPUTED_VALUE"""),"")</f>
        <v/>
      </c>
      <c r="D2522" s="105"/>
      <c r="E2522" s="105"/>
      <c r="F2522" s="105"/>
      <c r="I2522" s="105"/>
    </row>
    <row r="2523">
      <c r="C2523" s="225" t="str">
        <f>IFERROR(__xludf.DUMMYFUNCTION("""COMPUTED_VALUE"""),"")</f>
        <v/>
      </c>
      <c r="D2523" s="105"/>
      <c r="E2523" s="105"/>
      <c r="F2523" s="105"/>
      <c r="I2523" s="105"/>
    </row>
    <row r="2524">
      <c r="C2524" s="225" t="str">
        <f>IFERROR(__xludf.DUMMYFUNCTION("""COMPUTED_VALUE"""),"")</f>
        <v/>
      </c>
      <c r="D2524" s="105"/>
      <c r="E2524" s="105"/>
      <c r="F2524" s="105"/>
      <c r="I2524" s="105"/>
    </row>
    <row r="2525">
      <c r="C2525" s="225" t="str">
        <f>IFERROR(__xludf.DUMMYFUNCTION("""COMPUTED_VALUE"""),"")</f>
        <v/>
      </c>
      <c r="D2525" s="105"/>
      <c r="E2525" s="105"/>
      <c r="F2525" s="105"/>
      <c r="I2525" s="105"/>
    </row>
    <row r="2526">
      <c r="C2526" s="225" t="str">
        <f>IFERROR(__xludf.DUMMYFUNCTION("""COMPUTED_VALUE"""),"")</f>
        <v/>
      </c>
      <c r="D2526" s="105"/>
      <c r="E2526" s="105"/>
      <c r="F2526" s="105"/>
      <c r="I2526" s="105"/>
    </row>
    <row r="2527">
      <c r="C2527" s="225" t="str">
        <f>IFERROR(__xludf.DUMMYFUNCTION("""COMPUTED_VALUE"""),"")</f>
        <v/>
      </c>
      <c r="D2527" s="105"/>
      <c r="E2527" s="105"/>
      <c r="F2527" s="105"/>
      <c r="I2527" s="105"/>
    </row>
    <row r="2528">
      <c r="C2528" s="225" t="str">
        <f>IFERROR(__xludf.DUMMYFUNCTION("""COMPUTED_VALUE"""),"")</f>
        <v/>
      </c>
      <c r="D2528" s="105"/>
      <c r="E2528" s="105"/>
      <c r="F2528" s="105"/>
      <c r="I2528" s="105"/>
    </row>
    <row r="2529">
      <c r="C2529" s="225" t="str">
        <f>IFERROR(__xludf.DUMMYFUNCTION("""COMPUTED_VALUE"""),"")</f>
        <v/>
      </c>
      <c r="D2529" s="105"/>
      <c r="E2529" s="105"/>
      <c r="F2529" s="105"/>
      <c r="I2529" s="105"/>
    </row>
    <row r="2530">
      <c r="C2530" s="225" t="str">
        <f>IFERROR(__xludf.DUMMYFUNCTION("""COMPUTED_VALUE"""),"")</f>
        <v/>
      </c>
      <c r="D2530" s="105"/>
      <c r="E2530" s="105"/>
      <c r="F2530" s="105"/>
      <c r="I2530" s="105"/>
    </row>
    <row r="2531">
      <c r="C2531" s="225" t="str">
        <f>IFERROR(__xludf.DUMMYFUNCTION("""COMPUTED_VALUE"""),"")</f>
        <v/>
      </c>
      <c r="D2531" s="105"/>
      <c r="E2531" s="105"/>
      <c r="F2531" s="105"/>
      <c r="I2531" s="105"/>
    </row>
    <row r="2532">
      <c r="C2532" s="225" t="str">
        <f>IFERROR(__xludf.DUMMYFUNCTION("""COMPUTED_VALUE"""),"")</f>
        <v/>
      </c>
      <c r="D2532" s="105"/>
      <c r="E2532" s="105"/>
      <c r="F2532" s="105"/>
      <c r="I2532" s="105"/>
    </row>
    <row r="2533">
      <c r="C2533" s="225" t="str">
        <f>IFERROR(__xludf.DUMMYFUNCTION("""COMPUTED_VALUE"""),"")</f>
        <v/>
      </c>
      <c r="D2533" s="105"/>
      <c r="E2533" s="105"/>
      <c r="F2533" s="105"/>
      <c r="I2533" s="105"/>
    </row>
    <row r="2534">
      <c r="C2534" s="225" t="str">
        <f>IFERROR(__xludf.DUMMYFUNCTION("""COMPUTED_VALUE"""),"")</f>
        <v/>
      </c>
      <c r="D2534" s="105"/>
      <c r="E2534" s="105"/>
      <c r="F2534" s="105"/>
      <c r="I2534" s="105"/>
    </row>
    <row r="2535">
      <c r="C2535" s="225" t="str">
        <f>IFERROR(__xludf.DUMMYFUNCTION("""COMPUTED_VALUE"""),"")</f>
        <v/>
      </c>
      <c r="D2535" s="105"/>
      <c r="E2535" s="105"/>
      <c r="F2535" s="105"/>
      <c r="I2535" s="105"/>
    </row>
    <row r="2536">
      <c r="C2536" s="225" t="str">
        <f>IFERROR(__xludf.DUMMYFUNCTION("""COMPUTED_VALUE"""),"")</f>
        <v/>
      </c>
      <c r="D2536" s="105"/>
      <c r="E2536" s="105"/>
      <c r="F2536" s="105"/>
      <c r="I2536" s="105"/>
    </row>
    <row r="2537">
      <c r="C2537" s="225" t="str">
        <f>IFERROR(__xludf.DUMMYFUNCTION("""COMPUTED_VALUE"""),"")</f>
        <v/>
      </c>
      <c r="D2537" s="105"/>
      <c r="E2537" s="105"/>
      <c r="F2537" s="105"/>
      <c r="I2537" s="105"/>
    </row>
    <row r="2538">
      <c r="C2538" s="225" t="str">
        <f>IFERROR(__xludf.DUMMYFUNCTION("""COMPUTED_VALUE"""),"")</f>
        <v/>
      </c>
      <c r="D2538" s="105"/>
      <c r="E2538" s="105"/>
      <c r="F2538" s="105"/>
      <c r="I2538" s="105"/>
    </row>
    <row r="2539">
      <c r="C2539" s="225" t="str">
        <f>IFERROR(__xludf.DUMMYFUNCTION("""COMPUTED_VALUE"""),"")</f>
        <v/>
      </c>
      <c r="D2539" s="105"/>
      <c r="E2539" s="105"/>
      <c r="F2539" s="105"/>
      <c r="I2539" s="105"/>
    </row>
    <row r="2540">
      <c r="C2540" s="225" t="str">
        <f>IFERROR(__xludf.DUMMYFUNCTION("""COMPUTED_VALUE"""),"")</f>
        <v/>
      </c>
      <c r="D2540" s="105"/>
      <c r="E2540" s="105"/>
      <c r="F2540" s="105"/>
      <c r="I2540" s="105"/>
    </row>
    <row r="2541">
      <c r="C2541" s="225" t="str">
        <f>IFERROR(__xludf.DUMMYFUNCTION("""COMPUTED_VALUE"""),"")</f>
        <v/>
      </c>
      <c r="D2541" s="105"/>
      <c r="E2541" s="105"/>
      <c r="F2541" s="105"/>
      <c r="I2541" s="105"/>
    </row>
    <row r="2542">
      <c r="C2542" s="225" t="str">
        <f>IFERROR(__xludf.DUMMYFUNCTION("""COMPUTED_VALUE"""),"")</f>
        <v/>
      </c>
      <c r="D2542" s="105"/>
      <c r="E2542" s="105"/>
      <c r="F2542" s="105"/>
      <c r="I2542" s="105"/>
    </row>
    <row r="2543">
      <c r="C2543" s="225" t="str">
        <f>IFERROR(__xludf.DUMMYFUNCTION("""COMPUTED_VALUE"""),"")</f>
        <v/>
      </c>
      <c r="D2543" s="105"/>
      <c r="E2543" s="105"/>
      <c r="F2543" s="105"/>
      <c r="I2543" s="105"/>
    </row>
    <row r="2544">
      <c r="C2544" s="225" t="str">
        <f>IFERROR(__xludf.DUMMYFUNCTION("""COMPUTED_VALUE"""),"")</f>
        <v/>
      </c>
      <c r="D2544" s="105"/>
      <c r="E2544" s="105"/>
      <c r="F2544" s="105"/>
      <c r="I2544" s="105"/>
    </row>
    <row r="2545">
      <c r="C2545" s="225" t="str">
        <f>IFERROR(__xludf.DUMMYFUNCTION("""COMPUTED_VALUE"""),"")</f>
        <v/>
      </c>
      <c r="D2545" s="105"/>
      <c r="E2545" s="105"/>
      <c r="F2545" s="105"/>
      <c r="I2545" s="105"/>
    </row>
    <row r="2546">
      <c r="C2546" s="225" t="str">
        <f>IFERROR(__xludf.DUMMYFUNCTION("""COMPUTED_VALUE"""),"")</f>
        <v/>
      </c>
      <c r="D2546" s="105"/>
      <c r="E2546" s="105"/>
      <c r="F2546" s="105"/>
      <c r="I2546" s="105"/>
    </row>
    <row r="2547">
      <c r="C2547" s="225" t="str">
        <f>IFERROR(__xludf.DUMMYFUNCTION("""COMPUTED_VALUE"""),"")</f>
        <v/>
      </c>
      <c r="D2547" s="105"/>
      <c r="E2547" s="105"/>
      <c r="F2547" s="105"/>
      <c r="I2547" s="105"/>
    </row>
    <row r="2548">
      <c r="C2548" s="225" t="str">
        <f>IFERROR(__xludf.DUMMYFUNCTION("""COMPUTED_VALUE"""),"")</f>
        <v/>
      </c>
      <c r="D2548" s="105"/>
      <c r="E2548" s="105"/>
      <c r="F2548" s="105"/>
      <c r="I2548" s="105"/>
    </row>
    <row r="2549">
      <c r="C2549" s="225" t="str">
        <f>IFERROR(__xludf.DUMMYFUNCTION("""COMPUTED_VALUE"""),"")</f>
        <v/>
      </c>
      <c r="D2549" s="105"/>
      <c r="E2549" s="105"/>
      <c r="F2549" s="105"/>
      <c r="I2549" s="105"/>
    </row>
    <row r="2550">
      <c r="C2550" s="225" t="str">
        <f>IFERROR(__xludf.DUMMYFUNCTION("""COMPUTED_VALUE"""),"")</f>
        <v/>
      </c>
      <c r="D2550" s="105"/>
      <c r="E2550" s="105"/>
      <c r="F2550" s="105"/>
      <c r="I2550" s="105"/>
    </row>
    <row r="2551">
      <c r="C2551" s="225" t="str">
        <f>IFERROR(__xludf.DUMMYFUNCTION("""COMPUTED_VALUE"""),"")</f>
        <v/>
      </c>
      <c r="D2551" s="105"/>
      <c r="E2551" s="105"/>
      <c r="F2551" s="105"/>
      <c r="I2551" s="105"/>
    </row>
    <row r="2552">
      <c r="C2552" s="225" t="str">
        <f>IFERROR(__xludf.DUMMYFUNCTION("""COMPUTED_VALUE"""),"")</f>
        <v/>
      </c>
      <c r="D2552" s="105"/>
      <c r="E2552" s="105"/>
      <c r="F2552" s="105"/>
      <c r="I2552" s="105"/>
    </row>
    <row r="2553">
      <c r="C2553" s="225" t="str">
        <f>IFERROR(__xludf.DUMMYFUNCTION("""COMPUTED_VALUE"""),"")</f>
        <v/>
      </c>
      <c r="D2553" s="105"/>
      <c r="E2553" s="105"/>
      <c r="F2553" s="105"/>
      <c r="I2553" s="105"/>
    </row>
    <row r="2554">
      <c r="C2554" s="225" t="str">
        <f>IFERROR(__xludf.DUMMYFUNCTION("""COMPUTED_VALUE"""),"")</f>
        <v/>
      </c>
      <c r="D2554" s="105"/>
      <c r="E2554" s="105"/>
      <c r="F2554" s="105"/>
      <c r="I2554" s="105"/>
    </row>
    <row r="2555">
      <c r="C2555" s="225" t="str">
        <f>IFERROR(__xludf.DUMMYFUNCTION("""COMPUTED_VALUE"""),"")</f>
        <v/>
      </c>
      <c r="D2555" s="105"/>
      <c r="E2555" s="105"/>
      <c r="F2555" s="105"/>
      <c r="I2555" s="105"/>
    </row>
    <row r="2556">
      <c r="C2556" s="225" t="str">
        <f>IFERROR(__xludf.DUMMYFUNCTION("""COMPUTED_VALUE"""),"")</f>
        <v/>
      </c>
      <c r="D2556" s="105"/>
      <c r="E2556" s="105"/>
      <c r="F2556" s="105"/>
      <c r="I2556" s="105"/>
    </row>
    <row r="2557">
      <c r="C2557" s="225" t="str">
        <f>IFERROR(__xludf.DUMMYFUNCTION("""COMPUTED_VALUE"""),"")</f>
        <v/>
      </c>
      <c r="D2557" s="105"/>
      <c r="E2557" s="105"/>
      <c r="F2557" s="105"/>
      <c r="I2557" s="105"/>
    </row>
    <row r="2558">
      <c r="C2558" s="225" t="str">
        <f>IFERROR(__xludf.DUMMYFUNCTION("""COMPUTED_VALUE"""),"")</f>
        <v/>
      </c>
      <c r="D2558" s="105"/>
      <c r="E2558" s="105"/>
      <c r="F2558" s="105"/>
      <c r="I2558" s="105"/>
    </row>
    <row r="2559">
      <c r="C2559" s="225" t="str">
        <f>IFERROR(__xludf.DUMMYFUNCTION("""COMPUTED_VALUE"""),"")</f>
        <v/>
      </c>
      <c r="D2559" s="105"/>
      <c r="E2559" s="105"/>
      <c r="F2559" s="105"/>
      <c r="I2559" s="105"/>
    </row>
    <row r="2560">
      <c r="C2560" s="225" t="str">
        <f>IFERROR(__xludf.DUMMYFUNCTION("""COMPUTED_VALUE"""),"")</f>
        <v/>
      </c>
      <c r="D2560" s="105"/>
      <c r="E2560" s="105"/>
      <c r="F2560" s="105"/>
      <c r="I2560" s="105"/>
    </row>
    <row r="2561">
      <c r="C2561" s="225" t="str">
        <f>IFERROR(__xludf.DUMMYFUNCTION("""COMPUTED_VALUE"""),"")</f>
        <v/>
      </c>
      <c r="D2561" s="105"/>
      <c r="E2561" s="105"/>
      <c r="F2561" s="105"/>
      <c r="I2561" s="105"/>
    </row>
    <row r="2562">
      <c r="C2562" s="225" t="str">
        <f>IFERROR(__xludf.DUMMYFUNCTION("""COMPUTED_VALUE"""),"")</f>
        <v/>
      </c>
      <c r="D2562" s="105"/>
      <c r="E2562" s="105"/>
      <c r="F2562" s="105"/>
      <c r="I2562" s="105"/>
    </row>
    <row r="2563">
      <c r="C2563" s="225" t="str">
        <f>IFERROR(__xludf.DUMMYFUNCTION("""COMPUTED_VALUE"""),"")</f>
        <v/>
      </c>
      <c r="D2563" s="105"/>
      <c r="E2563" s="105"/>
      <c r="F2563" s="105"/>
      <c r="I2563" s="105"/>
    </row>
    <row r="2564">
      <c r="C2564" s="225" t="str">
        <f>IFERROR(__xludf.DUMMYFUNCTION("""COMPUTED_VALUE"""),"")</f>
        <v/>
      </c>
      <c r="D2564" s="105"/>
      <c r="E2564" s="105"/>
      <c r="F2564" s="105"/>
      <c r="I2564" s="105"/>
    </row>
    <row r="2565">
      <c r="C2565" s="225" t="str">
        <f>IFERROR(__xludf.DUMMYFUNCTION("""COMPUTED_VALUE"""),"")</f>
        <v/>
      </c>
      <c r="D2565" s="105"/>
      <c r="E2565" s="105"/>
      <c r="F2565" s="105"/>
      <c r="I2565" s="105"/>
    </row>
    <row r="2566">
      <c r="C2566" s="225" t="str">
        <f>IFERROR(__xludf.DUMMYFUNCTION("""COMPUTED_VALUE"""),"")</f>
        <v/>
      </c>
      <c r="D2566" s="105"/>
      <c r="E2566" s="105"/>
      <c r="F2566" s="105"/>
      <c r="I2566" s="105"/>
    </row>
    <row r="2567">
      <c r="C2567" s="225" t="str">
        <f>IFERROR(__xludf.DUMMYFUNCTION("""COMPUTED_VALUE"""),"")</f>
        <v/>
      </c>
      <c r="D2567" s="105"/>
      <c r="E2567" s="105"/>
      <c r="F2567" s="105"/>
      <c r="I2567" s="105"/>
    </row>
    <row r="2568">
      <c r="C2568" s="225" t="str">
        <f>IFERROR(__xludf.DUMMYFUNCTION("""COMPUTED_VALUE"""),"")</f>
        <v/>
      </c>
      <c r="D2568" s="105"/>
      <c r="E2568" s="105"/>
      <c r="F2568" s="105"/>
      <c r="I2568" s="105"/>
    </row>
    <row r="2569">
      <c r="C2569" s="225" t="str">
        <f>IFERROR(__xludf.DUMMYFUNCTION("""COMPUTED_VALUE"""),"")</f>
        <v/>
      </c>
      <c r="D2569" s="105"/>
      <c r="E2569" s="105"/>
      <c r="F2569" s="105"/>
      <c r="I2569" s="105"/>
    </row>
    <row r="2570">
      <c r="C2570" s="225" t="str">
        <f>IFERROR(__xludf.DUMMYFUNCTION("""COMPUTED_VALUE"""),"")</f>
        <v/>
      </c>
      <c r="D2570" s="105"/>
      <c r="E2570" s="105"/>
      <c r="F2570" s="105"/>
      <c r="I2570" s="105"/>
    </row>
    <row r="2571">
      <c r="C2571" s="225" t="str">
        <f>IFERROR(__xludf.DUMMYFUNCTION("""COMPUTED_VALUE"""),"")</f>
        <v/>
      </c>
      <c r="D2571" s="105"/>
      <c r="E2571" s="105"/>
      <c r="F2571" s="105"/>
      <c r="I2571" s="105"/>
    </row>
    <row r="2572">
      <c r="C2572" s="225" t="str">
        <f>IFERROR(__xludf.DUMMYFUNCTION("""COMPUTED_VALUE"""),"")</f>
        <v/>
      </c>
      <c r="D2572" s="105"/>
      <c r="E2572" s="105"/>
      <c r="F2572" s="105"/>
      <c r="I2572" s="105"/>
    </row>
    <row r="2573">
      <c r="C2573" s="225" t="str">
        <f>IFERROR(__xludf.DUMMYFUNCTION("""COMPUTED_VALUE"""),"")</f>
        <v/>
      </c>
      <c r="D2573" s="105"/>
      <c r="E2573" s="105"/>
      <c r="F2573" s="105"/>
      <c r="I2573" s="105"/>
    </row>
    <row r="2574">
      <c r="C2574" s="225" t="str">
        <f>IFERROR(__xludf.DUMMYFUNCTION("""COMPUTED_VALUE"""),"")</f>
        <v/>
      </c>
      <c r="D2574" s="105"/>
      <c r="E2574" s="105"/>
      <c r="F2574" s="105"/>
      <c r="I2574" s="105"/>
    </row>
    <row r="2575">
      <c r="C2575" s="225" t="str">
        <f>IFERROR(__xludf.DUMMYFUNCTION("""COMPUTED_VALUE"""),"")</f>
        <v/>
      </c>
      <c r="D2575" s="105"/>
      <c r="E2575" s="105"/>
      <c r="F2575" s="105"/>
      <c r="I2575" s="105"/>
    </row>
    <row r="2576">
      <c r="C2576" s="225" t="str">
        <f>IFERROR(__xludf.DUMMYFUNCTION("""COMPUTED_VALUE"""),"")</f>
        <v/>
      </c>
      <c r="D2576" s="105"/>
      <c r="E2576" s="105"/>
      <c r="F2576" s="105"/>
      <c r="I2576" s="105"/>
    </row>
    <row r="2577">
      <c r="C2577" s="225" t="str">
        <f>IFERROR(__xludf.DUMMYFUNCTION("""COMPUTED_VALUE"""),"")</f>
        <v/>
      </c>
      <c r="D2577" s="105"/>
      <c r="E2577" s="105"/>
      <c r="F2577" s="105"/>
      <c r="I2577" s="105"/>
    </row>
    <row r="2578">
      <c r="C2578" s="225" t="str">
        <f>IFERROR(__xludf.DUMMYFUNCTION("""COMPUTED_VALUE"""),"")</f>
        <v/>
      </c>
      <c r="D2578" s="105"/>
      <c r="E2578" s="105"/>
      <c r="F2578" s="105"/>
      <c r="I2578" s="105"/>
    </row>
    <row r="2579">
      <c r="C2579" s="225" t="str">
        <f>IFERROR(__xludf.DUMMYFUNCTION("""COMPUTED_VALUE"""),"")</f>
        <v/>
      </c>
      <c r="D2579" s="105"/>
      <c r="E2579" s="105"/>
      <c r="F2579" s="105"/>
      <c r="I2579" s="105"/>
    </row>
    <row r="2580">
      <c r="C2580" s="225" t="str">
        <f>IFERROR(__xludf.DUMMYFUNCTION("""COMPUTED_VALUE"""),"")</f>
        <v/>
      </c>
      <c r="D2580" s="105"/>
      <c r="E2580" s="105"/>
      <c r="F2580" s="105"/>
      <c r="I2580" s="105"/>
    </row>
    <row r="2581">
      <c r="C2581" s="225" t="str">
        <f>IFERROR(__xludf.DUMMYFUNCTION("""COMPUTED_VALUE"""),"")</f>
        <v/>
      </c>
      <c r="D2581" s="105"/>
      <c r="E2581" s="105"/>
      <c r="F2581" s="105"/>
      <c r="I2581" s="105"/>
    </row>
    <row r="2582">
      <c r="C2582" s="225" t="str">
        <f>IFERROR(__xludf.DUMMYFUNCTION("""COMPUTED_VALUE"""),"")</f>
        <v/>
      </c>
      <c r="D2582" s="105"/>
      <c r="E2582" s="105"/>
      <c r="F2582" s="105"/>
      <c r="I2582" s="105"/>
    </row>
    <row r="2583">
      <c r="C2583" s="225" t="str">
        <f>IFERROR(__xludf.DUMMYFUNCTION("""COMPUTED_VALUE"""),"")</f>
        <v/>
      </c>
      <c r="D2583" s="105"/>
      <c r="E2583" s="105"/>
      <c r="F2583" s="105"/>
      <c r="I2583" s="105"/>
    </row>
    <row r="2584">
      <c r="C2584" s="225" t="str">
        <f>IFERROR(__xludf.DUMMYFUNCTION("""COMPUTED_VALUE"""),"")</f>
        <v/>
      </c>
      <c r="D2584" s="105"/>
      <c r="E2584" s="105"/>
      <c r="F2584" s="105"/>
      <c r="I2584" s="105"/>
    </row>
    <row r="2585">
      <c r="C2585" s="225" t="str">
        <f>IFERROR(__xludf.DUMMYFUNCTION("""COMPUTED_VALUE"""),"")</f>
        <v/>
      </c>
      <c r="D2585" s="105"/>
      <c r="E2585" s="105"/>
      <c r="F2585" s="105"/>
      <c r="I2585" s="105"/>
    </row>
    <row r="2586">
      <c r="C2586" s="225" t="str">
        <f>IFERROR(__xludf.DUMMYFUNCTION("""COMPUTED_VALUE"""),"")</f>
        <v/>
      </c>
      <c r="D2586" s="105"/>
      <c r="E2586" s="105"/>
      <c r="F2586" s="105"/>
      <c r="I2586" s="105"/>
    </row>
    <row r="2587">
      <c r="C2587" s="225" t="str">
        <f>IFERROR(__xludf.DUMMYFUNCTION("""COMPUTED_VALUE"""),"")</f>
        <v/>
      </c>
      <c r="D2587" s="105"/>
      <c r="E2587" s="105"/>
      <c r="F2587" s="105"/>
      <c r="I2587" s="105"/>
    </row>
    <row r="2588">
      <c r="C2588" s="225" t="str">
        <f>IFERROR(__xludf.DUMMYFUNCTION("""COMPUTED_VALUE"""),"")</f>
        <v/>
      </c>
      <c r="D2588" s="105"/>
      <c r="E2588" s="105"/>
      <c r="F2588" s="105"/>
      <c r="I2588" s="105"/>
    </row>
    <row r="2589">
      <c r="C2589" s="225" t="str">
        <f>IFERROR(__xludf.DUMMYFUNCTION("""COMPUTED_VALUE"""),"")</f>
        <v/>
      </c>
      <c r="D2589" s="105"/>
      <c r="E2589" s="105"/>
      <c r="F2589" s="105"/>
      <c r="I2589" s="105"/>
    </row>
    <row r="2590">
      <c r="C2590" s="225" t="str">
        <f>IFERROR(__xludf.DUMMYFUNCTION("""COMPUTED_VALUE"""),"")</f>
        <v/>
      </c>
      <c r="D2590" s="105"/>
      <c r="E2590" s="105"/>
      <c r="F2590" s="105"/>
      <c r="I2590" s="105"/>
    </row>
    <row r="2591">
      <c r="C2591" s="225" t="str">
        <f>IFERROR(__xludf.DUMMYFUNCTION("""COMPUTED_VALUE"""),"")</f>
        <v/>
      </c>
      <c r="D2591" s="105"/>
      <c r="E2591" s="105"/>
      <c r="F2591" s="105"/>
      <c r="I2591" s="105"/>
    </row>
    <row r="2592">
      <c r="C2592" s="225" t="str">
        <f>IFERROR(__xludf.DUMMYFUNCTION("""COMPUTED_VALUE"""),"")</f>
        <v/>
      </c>
      <c r="D2592" s="105"/>
      <c r="E2592" s="105"/>
      <c r="F2592" s="105"/>
      <c r="I2592" s="105"/>
    </row>
    <row r="2593">
      <c r="C2593" s="225" t="str">
        <f>IFERROR(__xludf.DUMMYFUNCTION("""COMPUTED_VALUE"""),"")</f>
        <v/>
      </c>
      <c r="D2593" s="105"/>
      <c r="E2593" s="105"/>
      <c r="F2593" s="105"/>
      <c r="I2593" s="105"/>
    </row>
    <row r="2594">
      <c r="C2594" s="225" t="str">
        <f>IFERROR(__xludf.DUMMYFUNCTION("""COMPUTED_VALUE"""),"")</f>
        <v/>
      </c>
      <c r="D2594" s="105"/>
      <c r="E2594" s="105"/>
      <c r="F2594" s="105"/>
      <c r="I2594" s="105"/>
    </row>
    <row r="2595">
      <c r="C2595" s="225" t="str">
        <f>IFERROR(__xludf.DUMMYFUNCTION("""COMPUTED_VALUE"""),"")</f>
        <v/>
      </c>
      <c r="D2595" s="105"/>
      <c r="E2595" s="105"/>
      <c r="F2595" s="105"/>
      <c r="I2595" s="105"/>
    </row>
    <row r="2596">
      <c r="C2596" s="225" t="str">
        <f>IFERROR(__xludf.DUMMYFUNCTION("""COMPUTED_VALUE"""),"")</f>
        <v/>
      </c>
      <c r="D2596" s="105"/>
      <c r="E2596" s="105"/>
      <c r="F2596" s="105"/>
      <c r="I2596" s="105"/>
    </row>
    <row r="2597">
      <c r="C2597" s="225" t="str">
        <f>IFERROR(__xludf.DUMMYFUNCTION("""COMPUTED_VALUE"""),"")</f>
        <v/>
      </c>
      <c r="D2597" s="105"/>
      <c r="E2597" s="105"/>
      <c r="F2597" s="105"/>
      <c r="I2597" s="105"/>
    </row>
    <row r="2598">
      <c r="C2598" s="225" t="str">
        <f>IFERROR(__xludf.DUMMYFUNCTION("""COMPUTED_VALUE"""),"")</f>
        <v/>
      </c>
      <c r="D2598" s="105"/>
      <c r="E2598" s="105"/>
      <c r="F2598" s="105"/>
      <c r="I2598" s="105"/>
    </row>
    <row r="2599">
      <c r="C2599" s="225" t="str">
        <f>IFERROR(__xludf.DUMMYFUNCTION("""COMPUTED_VALUE"""),"")</f>
        <v/>
      </c>
      <c r="D2599" s="105"/>
      <c r="E2599" s="105"/>
      <c r="F2599" s="105"/>
      <c r="I2599" s="105"/>
    </row>
    <row r="2600">
      <c r="C2600" s="225" t="str">
        <f>IFERROR(__xludf.DUMMYFUNCTION("""COMPUTED_VALUE"""),"")</f>
        <v/>
      </c>
      <c r="D2600" s="105"/>
      <c r="E2600" s="105"/>
      <c r="F2600" s="105"/>
      <c r="I2600" s="105"/>
    </row>
    <row r="2601">
      <c r="C2601" s="225" t="str">
        <f>IFERROR(__xludf.DUMMYFUNCTION("""COMPUTED_VALUE"""),"")</f>
        <v/>
      </c>
      <c r="D2601" s="105"/>
      <c r="E2601" s="105"/>
      <c r="F2601" s="105"/>
      <c r="I2601" s="105"/>
    </row>
    <row r="2602">
      <c r="C2602" s="225" t="str">
        <f>IFERROR(__xludf.DUMMYFUNCTION("""COMPUTED_VALUE"""),"")</f>
        <v/>
      </c>
      <c r="D2602" s="105"/>
      <c r="E2602" s="105"/>
      <c r="F2602" s="105"/>
      <c r="I2602" s="105"/>
    </row>
    <row r="2603">
      <c r="C2603" s="225" t="str">
        <f>IFERROR(__xludf.DUMMYFUNCTION("""COMPUTED_VALUE"""),"")</f>
        <v/>
      </c>
      <c r="D2603" s="105"/>
      <c r="E2603" s="105"/>
      <c r="F2603" s="105"/>
      <c r="I2603" s="105"/>
    </row>
    <row r="2604">
      <c r="C2604" s="225" t="str">
        <f>IFERROR(__xludf.DUMMYFUNCTION("""COMPUTED_VALUE"""),"")</f>
        <v/>
      </c>
      <c r="D2604" s="105"/>
      <c r="E2604" s="105"/>
      <c r="F2604" s="105"/>
      <c r="I2604" s="105"/>
    </row>
    <row r="2605">
      <c r="C2605" s="225" t="str">
        <f>IFERROR(__xludf.DUMMYFUNCTION("""COMPUTED_VALUE"""),"")</f>
        <v/>
      </c>
      <c r="D2605" s="105"/>
      <c r="E2605" s="105"/>
      <c r="F2605" s="105"/>
      <c r="I2605" s="105"/>
    </row>
    <row r="2606">
      <c r="C2606" s="225" t="str">
        <f>IFERROR(__xludf.DUMMYFUNCTION("""COMPUTED_VALUE"""),"")</f>
        <v/>
      </c>
      <c r="D2606" s="105"/>
      <c r="E2606" s="105"/>
      <c r="F2606" s="105"/>
      <c r="I2606" s="105"/>
    </row>
    <row r="2607">
      <c r="C2607" s="225" t="str">
        <f>IFERROR(__xludf.DUMMYFUNCTION("""COMPUTED_VALUE"""),"")</f>
        <v/>
      </c>
      <c r="D2607" s="105"/>
      <c r="E2607" s="105"/>
      <c r="F2607" s="105"/>
      <c r="I2607" s="105"/>
    </row>
    <row r="2608">
      <c r="C2608" s="225" t="str">
        <f>IFERROR(__xludf.DUMMYFUNCTION("""COMPUTED_VALUE"""),"")</f>
        <v/>
      </c>
      <c r="D2608" s="105"/>
      <c r="E2608" s="105"/>
      <c r="F2608" s="105"/>
      <c r="I2608" s="105"/>
    </row>
    <row r="2609">
      <c r="C2609" s="225" t="str">
        <f>IFERROR(__xludf.DUMMYFUNCTION("""COMPUTED_VALUE"""),"")</f>
        <v/>
      </c>
      <c r="D2609" s="105"/>
      <c r="E2609" s="105"/>
      <c r="F2609" s="105"/>
      <c r="I2609" s="105"/>
    </row>
    <row r="2610">
      <c r="C2610" s="225" t="str">
        <f>IFERROR(__xludf.DUMMYFUNCTION("""COMPUTED_VALUE"""),"")</f>
        <v/>
      </c>
      <c r="D2610" s="105"/>
      <c r="E2610" s="105"/>
      <c r="F2610" s="105"/>
      <c r="I2610" s="105"/>
    </row>
    <row r="2611">
      <c r="C2611" s="225" t="str">
        <f>IFERROR(__xludf.DUMMYFUNCTION("""COMPUTED_VALUE"""),"")</f>
        <v/>
      </c>
      <c r="D2611" s="105"/>
      <c r="E2611" s="105"/>
      <c r="F2611" s="105"/>
      <c r="I2611" s="105"/>
    </row>
    <row r="2612">
      <c r="C2612" s="225" t="str">
        <f>IFERROR(__xludf.DUMMYFUNCTION("""COMPUTED_VALUE"""),"")</f>
        <v/>
      </c>
      <c r="D2612" s="105"/>
      <c r="E2612" s="105"/>
      <c r="F2612" s="105"/>
      <c r="I2612" s="105"/>
    </row>
    <row r="2613">
      <c r="C2613" s="225" t="str">
        <f>IFERROR(__xludf.DUMMYFUNCTION("""COMPUTED_VALUE"""),"")</f>
        <v/>
      </c>
      <c r="D2613" s="105"/>
      <c r="E2613" s="105"/>
      <c r="F2613" s="105"/>
      <c r="I2613" s="105"/>
    </row>
    <row r="2614">
      <c r="C2614" s="225" t="str">
        <f>IFERROR(__xludf.DUMMYFUNCTION("""COMPUTED_VALUE"""),"")</f>
        <v/>
      </c>
      <c r="D2614" s="105"/>
      <c r="E2614" s="105"/>
      <c r="F2614" s="105"/>
      <c r="I2614" s="105"/>
    </row>
    <row r="2615">
      <c r="C2615" s="225" t="str">
        <f>IFERROR(__xludf.DUMMYFUNCTION("""COMPUTED_VALUE"""),"")</f>
        <v/>
      </c>
      <c r="D2615" s="105"/>
      <c r="E2615" s="105"/>
      <c r="F2615" s="105"/>
      <c r="I2615" s="105"/>
    </row>
    <row r="2616">
      <c r="C2616" s="225" t="str">
        <f>IFERROR(__xludf.DUMMYFUNCTION("""COMPUTED_VALUE"""),"")</f>
        <v/>
      </c>
      <c r="D2616" s="105"/>
      <c r="E2616" s="105"/>
      <c r="F2616" s="105"/>
      <c r="I2616" s="105"/>
    </row>
    <row r="2617">
      <c r="C2617" s="225" t="str">
        <f>IFERROR(__xludf.DUMMYFUNCTION("""COMPUTED_VALUE"""),"")</f>
        <v/>
      </c>
      <c r="D2617" s="105"/>
      <c r="E2617" s="105"/>
      <c r="F2617" s="105"/>
      <c r="I2617" s="105"/>
    </row>
    <row r="2618">
      <c r="C2618" s="225" t="str">
        <f>IFERROR(__xludf.DUMMYFUNCTION("""COMPUTED_VALUE"""),"")</f>
        <v/>
      </c>
      <c r="D2618" s="105"/>
      <c r="E2618" s="105"/>
      <c r="F2618" s="105"/>
      <c r="I2618" s="105"/>
    </row>
    <row r="2619">
      <c r="C2619" s="225" t="str">
        <f>IFERROR(__xludf.DUMMYFUNCTION("""COMPUTED_VALUE"""),"")</f>
        <v/>
      </c>
      <c r="D2619" s="105"/>
      <c r="E2619" s="105"/>
      <c r="F2619" s="105"/>
      <c r="I2619" s="105"/>
    </row>
    <row r="2620">
      <c r="C2620" s="225" t="str">
        <f>IFERROR(__xludf.DUMMYFUNCTION("""COMPUTED_VALUE"""),"")</f>
        <v/>
      </c>
      <c r="D2620" s="105"/>
      <c r="E2620" s="105"/>
      <c r="F2620" s="105"/>
      <c r="I2620" s="105"/>
    </row>
    <row r="2621">
      <c r="C2621" s="225" t="str">
        <f>IFERROR(__xludf.DUMMYFUNCTION("""COMPUTED_VALUE"""),"")</f>
        <v/>
      </c>
      <c r="D2621" s="105"/>
      <c r="E2621" s="105"/>
      <c r="F2621" s="105"/>
      <c r="I2621" s="105"/>
    </row>
    <row r="2622">
      <c r="C2622" s="225" t="str">
        <f>IFERROR(__xludf.DUMMYFUNCTION("""COMPUTED_VALUE"""),"")</f>
        <v/>
      </c>
      <c r="D2622" s="105"/>
      <c r="E2622" s="105"/>
      <c r="F2622" s="105"/>
      <c r="I2622" s="105"/>
    </row>
    <row r="2623">
      <c r="C2623" s="225" t="str">
        <f>IFERROR(__xludf.DUMMYFUNCTION("""COMPUTED_VALUE"""),"")</f>
        <v/>
      </c>
      <c r="D2623" s="105"/>
      <c r="E2623" s="105"/>
      <c r="F2623" s="105"/>
      <c r="I2623" s="105"/>
    </row>
    <row r="2624">
      <c r="C2624" s="225" t="str">
        <f>IFERROR(__xludf.DUMMYFUNCTION("""COMPUTED_VALUE"""),"")</f>
        <v/>
      </c>
      <c r="D2624" s="105"/>
      <c r="E2624" s="105"/>
      <c r="F2624" s="105"/>
      <c r="I2624" s="105"/>
    </row>
    <row r="2625">
      <c r="C2625" s="225" t="str">
        <f>IFERROR(__xludf.DUMMYFUNCTION("""COMPUTED_VALUE"""),"")</f>
        <v/>
      </c>
      <c r="D2625" s="105"/>
      <c r="E2625" s="105"/>
      <c r="F2625" s="105"/>
      <c r="I2625" s="105"/>
    </row>
    <row r="2626">
      <c r="C2626" s="225" t="str">
        <f>IFERROR(__xludf.DUMMYFUNCTION("""COMPUTED_VALUE"""),"")</f>
        <v/>
      </c>
      <c r="D2626" s="105"/>
      <c r="E2626" s="105"/>
      <c r="F2626" s="105"/>
      <c r="I2626" s="105"/>
    </row>
    <row r="2627">
      <c r="C2627" s="225" t="str">
        <f>IFERROR(__xludf.DUMMYFUNCTION("""COMPUTED_VALUE"""),"")</f>
        <v/>
      </c>
      <c r="D2627" s="105"/>
      <c r="E2627" s="105"/>
      <c r="F2627" s="105"/>
      <c r="I2627" s="105"/>
    </row>
    <row r="2628">
      <c r="C2628" s="225" t="str">
        <f>IFERROR(__xludf.DUMMYFUNCTION("""COMPUTED_VALUE"""),"")</f>
        <v/>
      </c>
      <c r="D2628" s="105"/>
      <c r="E2628" s="105"/>
      <c r="F2628" s="105"/>
      <c r="I2628" s="105"/>
    </row>
    <row r="2629">
      <c r="C2629" s="225" t="str">
        <f>IFERROR(__xludf.DUMMYFUNCTION("""COMPUTED_VALUE"""),"")</f>
        <v/>
      </c>
      <c r="D2629" s="105"/>
      <c r="E2629" s="105"/>
      <c r="F2629" s="105"/>
      <c r="I2629" s="105"/>
    </row>
    <row r="2630">
      <c r="C2630" s="225" t="str">
        <f>IFERROR(__xludf.DUMMYFUNCTION("""COMPUTED_VALUE"""),"")</f>
        <v/>
      </c>
      <c r="D2630" s="105"/>
      <c r="E2630" s="105"/>
      <c r="F2630" s="105"/>
      <c r="I2630" s="105"/>
    </row>
    <row r="2631">
      <c r="C2631" s="225" t="str">
        <f>IFERROR(__xludf.DUMMYFUNCTION("""COMPUTED_VALUE"""),"")</f>
        <v/>
      </c>
      <c r="D2631" s="105"/>
      <c r="E2631" s="105"/>
      <c r="F2631" s="105"/>
      <c r="I2631" s="105"/>
    </row>
    <row r="2632">
      <c r="C2632" s="225" t="str">
        <f>IFERROR(__xludf.DUMMYFUNCTION("""COMPUTED_VALUE"""),"")</f>
        <v/>
      </c>
      <c r="D2632" s="105"/>
      <c r="E2632" s="105"/>
      <c r="F2632" s="105"/>
      <c r="I2632" s="105"/>
    </row>
    <row r="2633">
      <c r="C2633" s="225" t="str">
        <f>IFERROR(__xludf.DUMMYFUNCTION("""COMPUTED_VALUE"""),"")</f>
        <v/>
      </c>
      <c r="D2633" s="105"/>
      <c r="E2633" s="105"/>
      <c r="F2633" s="105"/>
      <c r="I2633" s="105"/>
    </row>
    <row r="2634">
      <c r="C2634" s="225" t="str">
        <f>IFERROR(__xludf.DUMMYFUNCTION("""COMPUTED_VALUE"""),"")</f>
        <v/>
      </c>
      <c r="D2634" s="105"/>
      <c r="E2634" s="105"/>
      <c r="F2634" s="105"/>
      <c r="I2634" s="105"/>
    </row>
    <row r="2635">
      <c r="C2635" s="225" t="str">
        <f>IFERROR(__xludf.DUMMYFUNCTION("""COMPUTED_VALUE"""),"")</f>
        <v/>
      </c>
      <c r="D2635" s="105"/>
      <c r="E2635" s="105"/>
      <c r="F2635" s="105"/>
      <c r="I2635" s="105"/>
    </row>
    <row r="2636">
      <c r="C2636" s="225" t="str">
        <f>IFERROR(__xludf.DUMMYFUNCTION("""COMPUTED_VALUE"""),"")</f>
        <v/>
      </c>
      <c r="D2636" s="105"/>
      <c r="E2636" s="105"/>
      <c r="F2636" s="105"/>
      <c r="I2636" s="105"/>
    </row>
    <row r="2637">
      <c r="C2637" s="225" t="str">
        <f>IFERROR(__xludf.DUMMYFUNCTION("""COMPUTED_VALUE"""),"")</f>
        <v/>
      </c>
      <c r="D2637" s="105"/>
      <c r="E2637" s="105"/>
      <c r="F2637" s="105"/>
      <c r="I2637" s="105"/>
    </row>
    <row r="2638">
      <c r="C2638" s="225" t="str">
        <f>IFERROR(__xludf.DUMMYFUNCTION("""COMPUTED_VALUE"""),"")</f>
        <v/>
      </c>
      <c r="D2638" s="105"/>
      <c r="E2638" s="105"/>
      <c r="F2638" s="105"/>
      <c r="I2638" s="105"/>
    </row>
    <row r="2639">
      <c r="C2639" s="225" t="str">
        <f>IFERROR(__xludf.DUMMYFUNCTION("""COMPUTED_VALUE"""),"")</f>
        <v/>
      </c>
      <c r="D2639" s="105"/>
      <c r="E2639" s="105"/>
      <c r="F2639" s="105"/>
      <c r="I2639" s="105"/>
    </row>
    <row r="2640">
      <c r="C2640" s="225" t="str">
        <f>IFERROR(__xludf.DUMMYFUNCTION("""COMPUTED_VALUE"""),"")</f>
        <v/>
      </c>
      <c r="D2640" s="105"/>
      <c r="E2640" s="105"/>
      <c r="F2640" s="105"/>
      <c r="I2640" s="105"/>
    </row>
    <row r="2641">
      <c r="C2641" s="225" t="str">
        <f>IFERROR(__xludf.DUMMYFUNCTION("""COMPUTED_VALUE"""),"")</f>
        <v/>
      </c>
      <c r="D2641" s="105"/>
      <c r="E2641" s="105"/>
      <c r="F2641" s="105"/>
      <c r="I2641" s="105"/>
    </row>
    <row r="2642">
      <c r="C2642" s="225" t="str">
        <f>IFERROR(__xludf.DUMMYFUNCTION("""COMPUTED_VALUE"""),"")</f>
        <v/>
      </c>
      <c r="D2642" s="105"/>
      <c r="E2642" s="105"/>
      <c r="F2642" s="105"/>
      <c r="I2642" s="105"/>
    </row>
    <row r="2643">
      <c r="C2643" s="225" t="str">
        <f>IFERROR(__xludf.DUMMYFUNCTION("""COMPUTED_VALUE"""),"")</f>
        <v/>
      </c>
      <c r="D2643" s="105"/>
      <c r="E2643" s="105"/>
      <c r="F2643" s="105"/>
      <c r="I2643" s="105"/>
    </row>
    <row r="2644">
      <c r="C2644" s="225" t="str">
        <f>IFERROR(__xludf.DUMMYFUNCTION("""COMPUTED_VALUE"""),"")</f>
        <v/>
      </c>
      <c r="D2644" s="105"/>
      <c r="E2644" s="105"/>
      <c r="F2644" s="105"/>
      <c r="I2644" s="105"/>
    </row>
    <row r="2645">
      <c r="C2645" s="225" t="str">
        <f>IFERROR(__xludf.DUMMYFUNCTION("""COMPUTED_VALUE"""),"")</f>
        <v/>
      </c>
      <c r="D2645" s="105"/>
      <c r="E2645" s="105"/>
      <c r="F2645" s="105"/>
      <c r="I2645" s="105"/>
    </row>
    <row r="2646">
      <c r="C2646" s="225" t="str">
        <f>IFERROR(__xludf.DUMMYFUNCTION("""COMPUTED_VALUE"""),"")</f>
        <v/>
      </c>
      <c r="D2646" s="105"/>
      <c r="E2646" s="105"/>
      <c r="F2646" s="105"/>
      <c r="I2646" s="105"/>
    </row>
    <row r="2647">
      <c r="C2647" s="225" t="str">
        <f>IFERROR(__xludf.DUMMYFUNCTION("""COMPUTED_VALUE"""),"")</f>
        <v/>
      </c>
      <c r="D2647" s="105"/>
      <c r="E2647" s="105"/>
      <c r="F2647" s="105"/>
      <c r="I2647" s="105"/>
    </row>
    <row r="2648">
      <c r="C2648" s="225" t="str">
        <f>IFERROR(__xludf.DUMMYFUNCTION("""COMPUTED_VALUE"""),"")</f>
        <v/>
      </c>
      <c r="D2648" s="105"/>
      <c r="E2648" s="105"/>
      <c r="F2648" s="105"/>
      <c r="I2648" s="105"/>
    </row>
    <row r="2649">
      <c r="C2649" s="225" t="str">
        <f>IFERROR(__xludf.DUMMYFUNCTION("""COMPUTED_VALUE"""),"")</f>
        <v/>
      </c>
      <c r="D2649" s="105"/>
      <c r="E2649" s="105"/>
      <c r="F2649" s="105"/>
      <c r="I2649" s="105"/>
    </row>
    <row r="2650">
      <c r="C2650" s="225" t="str">
        <f>IFERROR(__xludf.DUMMYFUNCTION("""COMPUTED_VALUE"""),"")</f>
        <v/>
      </c>
      <c r="D2650" s="105"/>
      <c r="E2650" s="105"/>
      <c r="F2650" s="105"/>
      <c r="I2650" s="105"/>
    </row>
    <row r="2651">
      <c r="C2651" s="225" t="str">
        <f>IFERROR(__xludf.DUMMYFUNCTION("""COMPUTED_VALUE"""),"")</f>
        <v/>
      </c>
      <c r="D2651" s="105"/>
      <c r="E2651" s="105"/>
      <c r="F2651" s="105"/>
      <c r="I2651" s="105"/>
    </row>
    <row r="2652">
      <c r="C2652" s="225" t="str">
        <f>IFERROR(__xludf.DUMMYFUNCTION("""COMPUTED_VALUE"""),"")</f>
        <v/>
      </c>
      <c r="D2652" s="105"/>
      <c r="E2652" s="105"/>
      <c r="F2652" s="105"/>
      <c r="I2652" s="105"/>
    </row>
    <row r="2653">
      <c r="C2653" s="225" t="str">
        <f>IFERROR(__xludf.DUMMYFUNCTION("""COMPUTED_VALUE"""),"")</f>
        <v/>
      </c>
      <c r="D2653" s="105"/>
      <c r="E2653" s="105"/>
      <c r="F2653" s="105"/>
      <c r="I2653" s="105"/>
    </row>
    <row r="2654">
      <c r="C2654" s="225" t="str">
        <f>IFERROR(__xludf.DUMMYFUNCTION("""COMPUTED_VALUE"""),"")</f>
        <v/>
      </c>
      <c r="D2654" s="105"/>
      <c r="E2654" s="105"/>
      <c r="F2654" s="105"/>
      <c r="I2654" s="105"/>
    </row>
    <row r="2655">
      <c r="C2655" s="225" t="str">
        <f>IFERROR(__xludf.DUMMYFUNCTION("""COMPUTED_VALUE"""),"")</f>
        <v/>
      </c>
      <c r="D2655" s="105"/>
      <c r="E2655" s="105"/>
      <c r="F2655" s="105"/>
      <c r="I2655" s="105"/>
    </row>
    <row r="2656">
      <c r="C2656" s="225" t="str">
        <f>IFERROR(__xludf.DUMMYFUNCTION("""COMPUTED_VALUE"""),"")</f>
        <v/>
      </c>
      <c r="D2656" s="105"/>
      <c r="E2656" s="105"/>
      <c r="F2656" s="105"/>
      <c r="I2656" s="105"/>
    </row>
    <row r="2657">
      <c r="C2657" s="225" t="str">
        <f>IFERROR(__xludf.DUMMYFUNCTION("""COMPUTED_VALUE"""),"")</f>
        <v/>
      </c>
      <c r="D2657" s="105"/>
      <c r="E2657" s="105"/>
      <c r="F2657" s="105"/>
      <c r="I2657" s="105"/>
    </row>
    <row r="2658">
      <c r="C2658" s="225" t="str">
        <f>IFERROR(__xludf.DUMMYFUNCTION("""COMPUTED_VALUE"""),"")</f>
        <v/>
      </c>
      <c r="D2658" s="105"/>
      <c r="E2658" s="105"/>
      <c r="F2658" s="105"/>
      <c r="I2658" s="105"/>
    </row>
    <row r="2659">
      <c r="C2659" s="225" t="str">
        <f>IFERROR(__xludf.DUMMYFUNCTION("""COMPUTED_VALUE"""),"")</f>
        <v/>
      </c>
      <c r="D2659" s="105"/>
      <c r="E2659" s="105"/>
      <c r="F2659" s="105"/>
      <c r="I2659" s="105"/>
    </row>
    <row r="2660">
      <c r="C2660" s="225" t="str">
        <f>IFERROR(__xludf.DUMMYFUNCTION("""COMPUTED_VALUE"""),"")</f>
        <v/>
      </c>
      <c r="D2660" s="105"/>
      <c r="E2660" s="105"/>
      <c r="F2660" s="105"/>
      <c r="I2660" s="105"/>
    </row>
    <row r="2661">
      <c r="C2661" s="225" t="str">
        <f>IFERROR(__xludf.DUMMYFUNCTION("""COMPUTED_VALUE"""),"")</f>
        <v/>
      </c>
      <c r="D2661" s="105"/>
      <c r="E2661" s="105"/>
      <c r="F2661" s="105"/>
      <c r="I2661" s="105"/>
    </row>
    <row r="2662">
      <c r="C2662" s="225" t="str">
        <f>IFERROR(__xludf.DUMMYFUNCTION("""COMPUTED_VALUE"""),"")</f>
        <v/>
      </c>
      <c r="D2662" s="105"/>
      <c r="E2662" s="105"/>
      <c r="F2662" s="105"/>
      <c r="I2662" s="105"/>
    </row>
    <row r="2663">
      <c r="C2663" s="225" t="str">
        <f>IFERROR(__xludf.DUMMYFUNCTION("""COMPUTED_VALUE"""),"")</f>
        <v/>
      </c>
      <c r="D2663" s="105"/>
      <c r="E2663" s="105"/>
      <c r="F2663" s="105"/>
      <c r="I2663" s="105"/>
    </row>
    <row r="2664">
      <c r="C2664" s="225" t="str">
        <f>IFERROR(__xludf.DUMMYFUNCTION("""COMPUTED_VALUE"""),"")</f>
        <v/>
      </c>
      <c r="D2664" s="105"/>
      <c r="E2664" s="105"/>
      <c r="F2664" s="105"/>
      <c r="I2664" s="105"/>
    </row>
    <row r="2665">
      <c r="C2665" s="225" t="str">
        <f>IFERROR(__xludf.DUMMYFUNCTION("""COMPUTED_VALUE"""),"")</f>
        <v/>
      </c>
      <c r="D2665" s="105"/>
      <c r="E2665" s="105"/>
      <c r="F2665" s="105"/>
      <c r="I2665" s="105"/>
    </row>
    <row r="2666">
      <c r="C2666" s="225" t="str">
        <f>IFERROR(__xludf.DUMMYFUNCTION("""COMPUTED_VALUE"""),"")</f>
        <v/>
      </c>
      <c r="D2666" s="105"/>
      <c r="E2666" s="105"/>
      <c r="F2666" s="105"/>
      <c r="I2666" s="105"/>
    </row>
    <row r="2667">
      <c r="C2667" s="225" t="str">
        <f>IFERROR(__xludf.DUMMYFUNCTION("""COMPUTED_VALUE"""),"")</f>
        <v/>
      </c>
      <c r="D2667" s="105"/>
      <c r="E2667" s="105"/>
      <c r="F2667" s="105"/>
      <c r="I2667" s="105"/>
    </row>
    <row r="2668">
      <c r="C2668" s="225" t="str">
        <f>IFERROR(__xludf.DUMMYFUNCTION("""COMPUTED_VALUE"""),"")</f>
        <v/>
      </c>
      <c r="D2668" s="105"/>
      <c r="E2668" s="105"/>
      <c r="F2668" s="105"/>
      <c r="I2668" s="105"/>
    </row>
    <row r="2669">
      <c r="C2669" s="225" t="str">
        <f>IFERROR(__xludf.DUMMYFUNCTION("""COMPUTED_VALUE"""),"")</f>
        <v/>
      </c>
      <c r="D2669" s="105"/>
      <c r="E2669" s="105"/>
      <c r="F2669" s="105"/>
      <c r="I2669" s="105"/>
    </row>
    <row r="2670">
      <c r="C2670" s="225" t="str">
        <f>IFERROR(__xludf.DUMMYFUNCTION("""COMPUTED_VALUE"""),"")</f>
        <v/>
      </c>
      <c r="D2670" s="105"/>
      <c r="E2670" s="105"/>
      <c r="F2670" s="105"/>
      <c r="I2670" s="105"/>
    </row>
    <row r="2671">
      <c r="C2671" s="225" t="str">
        <f>IFERROR(__xludf.DUMMYFUNCTION("""COMPUTED_VALUE"""),"")</f>
        <v/>
      </c>
      <c r="D2671" s="105"/>
      <c r="E2671" s="105"/>
      <c r="F2671" s="105"/>
      <c r="I2671" s="105"/>
    </row>
    <row r="2672">
      <c r="C2672" s="225" t="str">
        <f>IFERROR(__xludf.DUMMYFUNCTION("""COMPUTED_VALUE"""),"")</f>
        <v/>
      </c>
      <c r="D2672" s="105"/>
      <c r="E2672" s="105"/>
      <c r="F2672" s="105"/>
      <c r="I2672" s="105"/>
    </row>
    <row r="2673">
      <c r="C2673" s="225" t="str">
        <f>IFERROR(__xludf.DUMMYFUNCTION("""COMPUTED_VALUE"""),"")</f>
        <v/>
      </c>
      <c r="D2673" s="105"/>
      <c r="E2673" s="105"/>
      <c r="F2673" s="105"/>
      <c r="I2673" s="105"/>
    </row>
    <row r="2674">
      <c r="C2674" s="225" t="str">
        <f>IFERROR(__xludf.DUMMYFUNCTION("""COMPUTED_VALUE"""),"")</f>
        <v/>
      </c>
      <c r="D2674" s="105"/>
      <c r="E2674" s="105"/>
      <c r="F2674" s="105"/>
      <c r="I2674" s="105"/>
    </row>
    <row r="2675">
      <c r="C2675" s="225" t="str">
        <f>IFERROR(__xludf.DUMMYFUNCTION("""COMPUTED_VALUE"""),"")</f>
        <v/>
      </c>
      <c r="D2675" s="105"/>
      <c r="E2675" s="105"/>
      <c r="F2675" s="105"/>
      <c r="I2675" s="105"/>
    </row>
    <row r="2676">
      <c r="C2676" s="225" t="str">
        <f>IFERROR(__xludf.DUMMYFUNCTION("""COMPUTED_VALUE"""),"")</f>
        <v/>
      </c>
      <c r="D2676" s="105"/>
      <c r="E2676" s="105"/>
      <c r="F2676" s="105"/>
      <c r="I2676" s="105"/>
    </row>
    <row r="2677">
      <c r="C2677" s="225" t="str">
        <f>IFERROR(__xludf.DUMMYFUNCTION("""COMPUTED_VALUE"""),"")</f>
        <v/>
      </c>
      <c r="D2677" s="105"/>
      <c r="E2677" s="105"/>
      <c r="F2677" s="105"/>
      <c r="I2677" s="105"/>
    </row>
    <row r="2678">
      <c r="C2678" s="225" t="str">
        <f>IFERROR(__xludf.DUMMYFUNCTION("""COMPUTED_VALUE"""),"")</f>
        <v/>
      </c>
      <c r="D2678" s="105"/>
      <c r="E2678" s="105"/>
      <c r="F2678" s="105"/>
      <c r="I2678" s="105"/>
    </row>
    <row r="2679">
      <c r="C2679" s="225" t="str">
        <f>IFERROR(__xludf.DUMMYFUNCTION("""COMPUTED_VALUE"""),"")</f>
        <v/>
      </c>
      <c r="D2679" s="105"/>
      <c r="E2679" s="105"/>
      <c r="F2679" s="105"/>
      <c r="I2679" s="105"/>
    </row>
    <row r="2680">
      <c r="C2680" s="225" t="str">
        <f>IFERROR(__xludf.DUMMYFUNCTION("""COMPUTED_VALUE"""),"")</f>
        <v/>
      </c>
      <c r="D2680" s="105"/>
      <c r="E2680" s="105"/>
      <c r="F2680" s="105"/>
      <c r="I2680" s="105"/>
    </row>
    <row r="2681">
      <c r="C2681" s="225" t="str">
        <f>IFERROR(__xludf.DUMMYFUNCTION("""COMPUTED_VALUE"""),"")</f>
        <v/>
      </c>
      <c r="D2681" s="105"/>
      <c r="E2681" s="105"/>
      <c r="F2681" s="105"/>
      <c r="I2681" s="105"/>
    </row>
    <row r="2682">
      <c r="C2682" s="225" t="str">
        <f>IFERROR(__xludf.DUMMYFUNCTION("""COMPUTED_VALUE"""),"")</f>
        <v/>
      </c>
      <c r="D2682" s="105"/>
      <c r="E2682" s="105"/>
      <c r="F2682" s="105"/>
      <c r="I2682" s="105"/>
    </row>
    <row r="2683">
      <c r="C2683" s="225" t="str">
        <f>IFERROR(__xludf.DUMMYFUNCTION("""COMPUTED_VALUE"""),"")</f>
        <v/>
      </c>
      <c r="D2683" s="105"/>
      <c r="E2683" s="105"/>
      <c r="F2683" s="105"/>
      <c r="I2683" s="105"/>
    </row>
    <row r="2684">
      <c r="C2684" s="225" t="str">
        <f>IFERROR(__xludf.DUMMYFUNCTION("""COMPUTED_VALUE"""),"")</f>
        <v/>
      </c>
      <c r="D2684" s="105"/>
      <c r="E2684" s="105"/>
      <c r="F2684" s="105"/>
      <c r="I2684" s="105"/>
    </row>
    <row r="2685">
      <c r="C2685" s="225" t="str">
        <f>IFERROR(__xludf.DUMMYFUNCTION("""COMPUTED_VALUE"""),"")</f>
        <v/>
      </c>
      <c r="D2685" s="105"/>
      <c r="E2685" s="105"/>
      <c r="F2685" s="105"/>
      <c r="I2685" s="105"/>
    </row>
    <row r="2686">
      <c r="C2686" s="225" t="str">
        <f>IFERROR(__xludf.DUMMYFUNCTION("""COMPUTED_VALUE"""),"")</f>
        <v/>
      </c>
      <c r="D2686" s="105"/>
      <c r="E2686" s="105"/>
      <c r="F2686" s="105"/>
      <c r="I2686" s="105"/>
    </row>
    <row r="2687">
      <c r="C2687" s="225" t="str">
        <f>IFERROR(__xludf.DUMMYFUNCTION("""COMPUTED_VALUE"""),"")</f>
        <v/>
      </c>
      <c r="D2687" s="105"/>
      <c r="E2687" s="105"/>
      <c r="F2687" s="105"/>
      <c r="I2687" s="105"/>
    </row>
    <row r="2688">
      <c r="C2688" s="225" t="str">
        <f>IFERROR(__xludf.DUMMYFUNCTION("""COMPUTED_VALUE"""),"")</f>
        <v/>
      </c>
      <c r="D2688" s="105"/>
      <c r="E2688" s="105"/>
      <c r="F2688" s="105"/>
      <c r="I2688" s="105"/>
    </row>
    <row r="2689">
      <c r="C2689" s="225" t="str">
        <f>IFERROR(__xludf.DUMMYFUNCTION("""COMPUTED_VALUE"""),"")</f>
        <v/>
      </c>
      <c r="D2689" s="105"/>
      <c r="E2689" s="105"/>
      <c r="F2689" s="105"/>
      <c r="I2689" s="105"/>
    </row>
    <row r="2690">
      <c r="C2690" s="225" t="str">
        <f>IFERROR(__xludf.DUMMYFUNCTION("""COMPUTED_VALUE"""),"")</f>
        <v/>
      </c>
      <c r="D2690" s="105"/>
      <c r="E2690" s="105"/>
      <c r="F2690" s="105"/>
      <c r="I2690" s="105"/>
    </row>
    <row r="2691">
      <c r="C2691" s="225" t="str">
        <f>IFERROR(__xludf.DUMMYFUNCTION("""COMPUTED_VALUE"""),"")</f>
        <v/>
      </c>
      <c r="D2691" s="105"/>
      <c r="E2691" s="105"/>
      <c r="F2691" s="105"/>
      <c r="I2691" s="105"/>
    </row>
    <row r="2692">
      <c r="C2692" s="225" t="str">
        <f>IFERROR(__xludf.DUMMYFUNCTION("""COMPUTED_VALUE"""),"")</f>
        <v/>
      </c>
      <c r="D2692" s="105"/>
      <c r="E2692" s="105"/>
      <c r="F2692" s="105"/>
      <c r="I2692" s="105"/>
    </row>
    <row r="2693">
      <c r="C2693" s="225" t="str">
        <f>IFERROR(__xludf.DUMMYFUNCTION("""COMPUTED_VALUE"""),"")</f>
        <v/>
      </c>
      <c r="D2693" s="105"/>
      <c r="E2693" s="105"/>
      <c r="F2693" s="105"/>
      <c r="I2693" s="105"/>
    </row>
    <row r="2694">
      <c r="C2694" s="225" t="str">
        <f>IFERROR(__xludf.DUMMYFUNCTION("""COMPUTED_VALUE"""),"")</f>
        <v/>
      </c>
      <c r="D2694" s="105"/>
      <c r="E2694" s="105"/>
      <c r="F2694" s="105"/>
      <c r="I2694" s="105"/>
    </row>
    <row r="2695">
      <c r="C2695" s="225" t="str">
        <f>IFERROR(__xludf.DUMMYFUNCTION("""COMPUTED_VALUE"""),"")</f>
        <v/>
      </c>
      <c r="D2695" s="105"/>
      <c r="E2695" s="105"/>
      <c r="F2695" s="105"/>
      <c r="I2695" s="105"/>
    </row>
    <row r="2696">
      <c r="C2696" s="225" t="str">
        <f>IFERROR(__xludf.DUMMYFUNCTION("""COMPUTED_VALUE"""),"")</f>
        <v/>
      </c>
      <c r="D2696" s="105"/>
      <c r="E2696" s="105"/>
      <c r="F2696" s="105"/>
      <c r="I2696" s="105"/>
    </row>
    <row r="2697">
      <c r="C2697" s="225" t="str">
        <f>IFERROR(__xludf.DUMMYFUNCTION("""COMPUTED_VALUE"""),"")</f>
        <v/>
      </c>
      <c r="D2697" s="105"/>
      <c r="E2697" s="105"/>
      <c r="F2697" s="105"/>
      <c r="I2697" s="105"/>
    </row>
    <row r="2698">
      <c r="C2698" s="225" t="str">
        <f>IFERROR(__xludf.DUMMYFUNCTION("""COMPUTED_VALUE"""),"")</f>
        <v/>
      </c>
      <c r="D2698" s="105"/>
      <c r="E2698" s="105"/>
      <c r="F2698" s="105"/>
      <c r="I2698" s="105"/>
    </row>
    <row r="2699">
      <c r="C2699" s="225" t="str">
        <f>IFERROR(__xludf.DUMMYFUNCTION("""COMPUTED_VALUE"""),"")</f>
        <v/>
      </c>
      <c r="D2699" s="105"/>
      <c r="E2699" s="105"/>
      <c r="F2699" s="105"/>
      <c r="I2699" s="105"/>
    </row>
    <row r="2700">
      <c r="C2700" s="225" t="str">
        <f>IFERROR(__xludf.DUMMYFUNCTION("""COMPUTED_VALUE"""),"")</f>
        <v/>
      </c>
      <c r="D2700" s="105"/>
      <c r="E2700" s="105"/>
      <c r="F2700" s="105"/>
      <c r="I2700" s="105"/>
    </row>
    <row r="2701">
      <c r="C2701" s="225" t="str">
        <f>IFERROR(__xludf.DUMMYFUNCTION("""COMPUTED_VALUE"""),"")</f>
        <v/>
      </c>
      <c r="D2701" s="105"/>
      <c r="E2701" s="105"/>
      <c r="F2701" s="105"/>
      <c r="I2701" s="105"/>
    </row>
    <row r="2702">
      <c r="C2702" s="225" t="str">
        <f>IFERROR(__xludf.DUMMYFUNCTION("""COMPUTED_VALUE"""),"")</f>
        <v/>
      </c>
      <c r="D2702" s="105"/>
      <c r="E2702" s="105"/>
      <c r="F2702" s="105"/>
      <c r="I2702" s="105"/>
    </row>
    <row r="2703">
      <c r="C2703" s="225" t="str">
        <f>IFERROR(__xludf.DUMMYFUNCTION("""COMPUTED_VALUE"""),"")</f>
        <v/>
      </c>
      <c r="D2703" s="105"/>
      <c r="E2703" s="105"/>
      <c r="F2703" s="105"/>
      <c r="I2703" s="105"/>
    </row>
    <row r="2704">
      <c r="C2704" s="225" t="str">
        <f>IFERROR(__xludf.DUMMYFUNCTION("""COMPUTED_VALUE"""),"")</f>
        <v/>
      </c>
      <c r="D2704" s="105"/>
      <c r="E2704" s="105"/>
      <c r="F2704" s="105"/>
      <c r="I2704" s="105"/>
    </row>
    <row r="2705">
      <c r="C2705" s="225" t="str">
        <f>IFERROR(__xludf.DUMMYFUNCTION("""COMPUTED_VALUE"""),"")</f>
        <v/>
      </c>
      <c r="D2705" s="105"/>
      <c r="E2705" s="105"/>
      <c r="F2705" s="105"/>
      <c r="I2705" s="105"/>
    </row>
    <row r="2706">
      <c r="C2706" s="225" t="str">
        <f>IFERROR(__xludf.DUMMYFUNCTION("""COMPUTED_VALUE"""),"")</f>
        <v/>
      </c>
      <c r="D2706" s="105"/>
      <c r="E2706" s="105"/>
      <c r="F2706" s="105"/>
      <c r="I2706" s="105"/>
    </row>
    <row r="2707">
      <c r="C2707" s="225" t="str">
        <f>IFERROR(__xludf.DUMMYFUNCTION("""COMPUTED_VALUE"""),"")</f>
        <v/>
      </c>
      <c r="D2707" s="105"/>
      <c r="E2707" s="105"/>
      <c r="F2707" s="105"/>
      <c r="I2707" s="105"/>
    </row>
    <row r="2708">
      <c r="C2708" s="225" t="str">
        <f>IFERROR(__xludf.DUMMYFUNCTION("""COMPUTED_VALUE"""),"")</f>
        <v/>
      </c>
      <c r="D2708" s="105"/>
      <c r="E2708" s="105"/>
      <c r="F2708" s="105"/>
      <c r="I2708" s="105"/>
    </row>
    <row r="2709">
      <c r="C2709" s="225" t="str">
        <f>IFERROR(__xludf.DUMMYFUNCTION("""COMPUTED_VALUE"""),"")</f>
        <v/>
      </c>
      <c r="D2709" s="105"/>
      <c r="E2709" s="105"/>
      <c r="F2709" s="105"/>
      <c r="I2709" s="105"/>
    </row>
    <row r="2710">
      <c r="C2710" s="225" t="str">
        <f>IFERROR(__xludf.DUMMYFUNCTION("""COMPUTED_VALUE"""),"")</f>
        <v/>
      </c>
      <c r="D2710" s="105"/>
      <c r="E2710" s="105"/>
      <c r="F2710" s="105"/>
      <c r="I2710" s="105"/>
    </row>
    <row r="2711">
      <c r="C2711" s="225" t="str">
        <f>IFERROR(__xludf.DUMMYFUNCTION("""COMPUTED_VALUE"""),"")</f>
        <v/>
      </c>
      <c r="D2711" s="105"/>
      <c r="E2711" s="105"/>
      <c r="F2711" s="105"/>
      <c r="I2711" s="105"/>
    </row>
    <row r="2712">
      <c r="C2712" s="225" t="str">
        <f>IFERROR(__xludf.DUMMYFUNCTION("""COMPUTED_VALUE"""),"")</f>
        <v/>
      </c>
      <c r="D2712" s="105"/>
      <c r="E2712" s="105"/>
      <c r="F2712" s="105"/>
      <c r="I2712" s="105"/>
    </row>
    <row r="2713">
      <c r="C2713" s="225" t="str">
        <f>IFERROR(__xludf.DUMMYFUNCTION("""COMPUTED_VALUE"""),"")</f>
        <v/>
      </c>
      <c r="D2713" s="105"/>
      <c r="E2713" s="105"/>
      <c r="F2713" s="105"/>
      <c r="I2713" s="105"/>
    </row>
    <row r="2714">
      <c r="C2714" s="225" t="str">
        <f>IFERROR(__xludf.DUMMYFUNCTION("""COMPUTED_VALUE"""),"")</f>
        <v/>
      </c>
      <c r="D2714" s="105"/>
      <c r="E2714" s="105"/>
      <c r="F2714" s="105"/>
      <c r="I2714" s="105"/>
    </row>
    <row r="2715">
      <c r="C2715" s="225" t="str">
        <f>IFERROR(__xludf.DUMMYFUNCTION("""COMPUTED_VALUE"""),"")</f>
        <v/>
      </c>
      <c r="D2715" s="105"/>
      <c r="E2715" s="105"/>
      <c r="F2715" s="105"/>
      <c r="I2715" s="105"/>
    </row>
    <row r="2716">
      <c r="C2716" s="225" t="str">
        <f>IFERROR(__xludf.DUMMYFUNCTION("""COMPUTED_VALUE"""),"")</f>
        <v/>
      </c>
      <c r="D2716" s="105"/>
      <c r="E2716" s="105"/>
      <c r="F2716" s="105"/>
      <c r="I2716" s="105"/>
    </row>
    <row r="2717">
      <c r="C2717" s="225" t="str">
        <f>IFERROR(__xludf.DUMMYFUNCTION("""COMPUTED_VALUE"""),"")</f>
        <v/>
      </c>
      <c r="D2717" s="105"/>
      <c r="E2717" s="105"/>
      <c r="F2717" s="105"/>
      <c r="I2717" s="105"/>
    </row>
    <row r="2718">
      <c r="C2718" s="225" t="str">
        <f>IFERROR(__xludf.DUMMYFUNCTION("""COMPUTED_VALUE"""),"")</f>
        <v/>
      </c>
      <c r="D2718" s="105"/>
      <c r="E2718" s="105"/>
      <c r="F2718" s="105"/>
      <c r="I2718" s="105"/>
    </row>
    <row r="2719">
      <c r="C2719" s="225" t="str">
        <f>IFERROR(__xludf.DUMMYFUNCTION("""COMPUTED_VALUE"""),"")</f>
        <v/>
      </c>
      <c r="D2719" s="105"/>
      <c r="E2719" s="105"/>
      <c r="F2719" s="105"/>
      <c r="I2719" s="105"/>
    </row>
    <row r="2720">
      <c r="C2720" s="225" t="str">
        <f>IFERROR(__xludf.DUMMYFUNCTION("""COMPUTED_VALUE"""),"")</f>
        <v/>
      </c>
      <c r="D2720" s="105"/>
      <c r="E2720" s="105"/>
      <c r="F2720" s="105"/>
      <c r="I2720" s="105"/>
    </row>
    <row r="2721">
      <c r="C2721" s="225" t="str">
        <f>IFERROR(__xludf.DUMMYFUNCTION("""COMPUTED_VALUE"""),"")</f>
        <v/>
      </c>
      <c r="D2721" s="105"/>
      <c r="E2721" s="105"/>
      <c r="F2721" s="105"/>
      <c r="I2721" s="105"/>
    </row>
    <row r="2722">
      <c r="C2722" s="225" t="str">
        <f>IFERROR(__xludf.DUMMYFUNCTION("""COMPUTED_VALUE"""),"")</f>
        <v/>
      </c>
      <c r="D2722" s="105"/>
      <c r="E2722" s="105"/>
      <c r="F2722" s="105"/>
      <c r="I2722" s="105"/>
    </row>
    <row r="2723">
      <c r="C2723" s="225" t="str">
        <f>IFERROR(__xludf.DUMMYFUNCTION("""COMPUTED_VALUE"""),"")</f>
        <v/>
      </c>
      <c r="D2723" s="105"/>
      <c r="E2723" s="105"/>
      <c r="F2723" s="105"/>
      <c r="I2723" s="105"/>
    </row>
    <row r="2724">
      <c r="C2724" s="225" t="str">
        <f>IFERROR(__xludf.DUMMYFUNCTION("""COMPUTED_VALUE"""),"")</f>
        <v/>
      </c>
      <c r="D2724" s="105"/>
      <c r="E2724" s="105"/>
      <c r="F2724" s="105"/>
      <c r="I2724" s="105"/>
    </row>
    <row r="2725">
      <c r="C2725" s="225" t="str">
        <f>IFERROR(__xludf.DUMMYFUNCTION("""COMPUTED_VALUE"""),"")</f>
        <v/>
      </c>
      <c r="D2725" s="105"/>
      <c r="E2725" s="105"/>
      <c r="F2725" s="105"/>
      <c r="I2725" s="105"/>
    </row>
    <row r="2726">
      <c r="C2726" s="225" t="str">
        <f>IFERROR(__xludf.DUMMYFUNCTION("""COMPUTED_VALUE"""),"")</f>
        <v/>
      </c>
      <c r="D2726" s="105"/>
      <c r="E2726" s="105"/>
      <c r="F2726" s="105"/>
      <c r="I2726" s="105"/>
    </row>
    <row r="2727">
      <c r="C2727" s="225" t="str">
        <f>IFERROR(__xludf.DUMMYFUNCTION("""COMPUTED_VALUE"""),"")</f>
        <v/>
      </c>
      <c r="D2727" s="105"/>
      <c r="E2727" s="105"/>
      <c r="F2727" s="105"/>
      <c r="I2727" s="105"/>
    </row>
    <row r="2728">
      <c r="C2728" s="225" t="str">
        <f>IFERROR(__xludf.DUMMYFUNCTION("""COMPUTED_VALUE"""),"")</f>
        <v/>
      </c>
      <c r="D2728" s="105"/>
      <c r="E2728" s="105"/>
      <c r="F2728" s="105"/>
      <c r="I2728" s="105"/>
    </row>
    <row r="2729">
      <c r="C2729" s="225" t="str">
        <f>IFERROR(__xludf.DUMMYFUNCTION("""COMPUTED_VALUE"""),"")</f>
        <v/>
      </c>
      <c r="D2729" s="105"/>
      <c r="E2729" s="105"/>
      <c r="F2729" s="105"/>
      <c r="I2729" s="105"/>
    </row>
    <row r="2730">
      <c r="C2730" s="225" t="str">
        <f>IFERROR(__xludf.DUMMYFUNCTION("""COMPUTED_VALUE"""),"")</f>
        <v/>
      </c>
      <c r="D2730" s="105"/>
      <c r="E2730" s="105"/>
      <c r="F2730" s="105"/>
      <c r="I2730" s="105"/>
    </row>
    <row r="2731">
      <c r="C2731" s="225" t="str">
        <f>IFERROR(__xludf.DUMMYFUNCTION("""COMPUTED_VALUE"""),"")</f>
        <v/>
      </c>
      <c r="D2731" s="105"/>
      <c r="E2731" s="105"/>
      <c r="F2731" s="105"/>
      <c r="I2731" s="105"/>
    </row>
    <row r="2732">
      <c r="C2732" s="225" t="str">
        <f>IFERROR(__xludf.DUMMYFUNCTION("""COMPUTED_VALUE"""),"")</f>
        <v/>
      </c>
      <c r="D2732" s="105"/>
      <c r="E2732" s="105"/>
      <c r="F2732" s="105"/>
      <c r="I2732" s="105"/>
    </row>
    <row r="2733">
      <c r="C2733" s="225" t="str">
        <f>IFERROR(__xludf.DUMMYFUNCTION("""COMPUTED_VALUE"""),"")</f>
        <v/>
      </c>
      <c r="D2733" s="105"/>
      <c r="E2733" s="105"/>
      <c r="F2733" s="105"/>
      <c r="I2733" s="105"/>
    </row>
    <row r="2734">
      <c r="C2734" s="225" t="str">
        <f>IFERROR(__xludf.DUMMYFUNCTION("""COMPUTED_VALUE"""),"")</f>
        <v/>
      </c>
      <c r="D2734" s="105"/>
      <c r="E2734" s="105"/>
      <c r="F2734" s="105"/>
      <c r="I2734" s="105"/>
    </row>
    <row r="2735">
      <c r="C2735" s="225" t="str">
        <f>IFERROR(__xludf.DUMMYFUNCTION("""COMPUTED_VALUE"""),"")</f>
        <v/>
      </c>
      <c r="D2735" s="105"/>
      <c r="E2735" s="105"/>
      <c r="F2735" s="105"/>
      <c r="I2735" s="105"/>
    </row>
    <row r="2736">
      <c r="C2736" s="225" t="str">
        <f>IFERROR(__xludf.DUMMYFUNCTION("""COMPUTED_VALUE"""),"")</f>
        <v/>
      </c>
      <c r="D2736" s="105"/>
      <c r="E2736" s="105"/>
      <c r="F2736" s="105"/>
      <c r="I2736" s="105"/>
    </row>
    <row r="2737">
      <c r="C2737" s="225" t="str">
        <f>IFERROR(__xludf.DUMMYFUNCTION("""COMPUTED_VALUE"""),"")</f>
        <v/>
      </c>
      <c r="D2737" s="105"/>
      <c r="E2737" s="105"/>
      <c r="F2737" s="105"/>
      <c r="I2737" s="105"/>
    </row>
    <row r="2738">
      <c r="C2738" s="225" t="str">
        <f>IFERROR(__xludf.DUMMYFUNCTION("""COMPUTED_VALUE"""),"")</f>
        <v/>
      </c>
      <c r="D2738" s="105"/>
      <c r="E2738" s="105"/>
      <c r="F2738" s="105"/>
      <c r="I2738" s="105"/>
    </row>
    <row r="2739">
      <c r="C2739" s="225" t="str">
        <f>IFERROR(__xludf.DUMMYFUNCTION("""COMPUTED_VALUE"""),"")</f>
        <v/>
      </c>
      <c r="D2739" s="105"/>
      <c r="E2739" s="105"/>
      <c r="F2739" s="105"/>
      <c r="I2739" s="105"/>
    </row>
    <row r="2740">
      <c r="C2740" s="225" t="str">
        <f>IFERROR(__xludf.DUMMYFUNCTION("""COMPUTED_VALUE"""),"")</f>
        <v/>
      </c>
      <c r="D2740" s="105"/>
      <c r="E2740" s="105"/>
      <c r="F2740" s="105"/>
      <c r="I2740" s="105"/>
    </row>
    <row r="2741">
      <c r="C2741" s="225" t="str">
        <f>IFERROR(__xludf.DUMMYFUNCTION("""COMPUTED_VALUE"""),"")</f>
        <v/>
      </c>
      <c r="D2741" s="105"/>
      <c r="E2741" s="105"/>
      <c r="F2741" s="105"/>
      <c r="I2741" s="105"/>
    </row>
    <row r="2742">
      <c r="C2742" s="225" t="str">
        <f>IFERROR(__xludf.DUMMYFUNCTION("""COMPUTED_VALUE"""),"")</f>
        <v/>
      </c>
      <c r="D2742" s="105"/>
      <c r="E2742" s="105"/>
      <c r="F2742" s="105"/>
      <c r="I2742" s="105"/>
    </row>
    <row r="2743">
      <c r="C2743" s="225" t="str">
        <f>IFERROR(__xludf.DUMMYFUNCTION("""COMPUTED_VALUE"""),"")</f>
        <v/>
      </c>
      <c r="D2743" s="105"/>
      <c r="E2743" s="105"/>
      <c r="F2743" s="105"/>
      <c r="I2743" s="105"/>
    </row>
    <row r="2744">
      <c r="C2744" s="225" t="str">
        <f>IFERROR(__xludf.DUMMYFUNCTION("""COMPUTED_VALUE"""),"")</f>
        <v/>
      </c>
      <c r="D2744" s="105"/>
      <c r="E2744" s="105"/>
      <c r="F2744" s="105"/>
      <c r="I2744" s="105"/>
    </row>
    <row r="2745">
      <c r="C2745" s="225" t="str">
        <f>IFERROR(__xludf.DUMMYFUNCTION("""COMPUTED_VALUE"""),"")</f>
        <v/>
      </c>
      <c r="D2745" s="105"/>
      <c r="E2745" s="105"/>
      <c r="F2745" s="105"/>
      <c r="I2745" s="105"/>
    </row>
    <row r="2746">
      <c r="C2746" s="225" t="str">
        <f>IFERROR(__xludf.DUMMYFUNCTION("""COMPUTED_VALUE"""),"")</f>
        <v/>
      </c>
      <c r="D2746" s="105"/>
      <c r="E2746" s="105"/>
      <c r="F2746" s="105"/>
      <c r="I2746" s="105"/>
    </row>
    <row r="2747">
      <c r="C2747" s="225" t="str">
        <f>IFERROR(__xludf.DUMMYFUNCTION("""COMPUTED_VALUE"""),"")</f>
        <v/>
      </c>
      <c r="D2747" s="105"/>
      <c r="E2747" s="105"/>
      <c r="F2747" s="105"/>
      <c r="I2747" s="105"/>
    </row>
    <row r="2748">
      <c r="C2748" s="225" t="str">
        <f>IFERROR(__xludf.DUMMYFUNCTION("""COMPUTED_VALUE"""),"")</f>
        <v/>
      </c>
      <c r="D2748" s="105"/>
      <c r="E2748" s="105"/>
      <c r="F2748" s="105"/>
      <c r="I2748" s="105"/>
    </row>
    <row r="2749">
      <c r="C2749" s="225" t="str">
        <f>IFERROR(__xludf.DUMMYFUNCTION("""COMPUTED_VALUE"""),"")</f>
        <v/>
      </c>
      <c r="D2749" s="105"/>
      <c r="E2749" s="105"/>
      <c r="F2749" s="105"/>
      <c r="I2749" s="105"/>
    </row>
    <row r="2750">
      <c r="C2750" s="225" t="str">
        <f>IFERROR(__xludf.DUMMYFUNCTION("""COMPUTED_VALUE"""),"")</f>
        <v/>
      </c>
      <c r="D2750" s="105"/>
      <c r="E2750" s="105"/>
      <c r="F2750" s="105"/>
      <c r="I2750" s="105"/>
    </row>
    <row r="2751">
      <c r="C2751" s="225" t="str">
        <f>IFERROR(__xludf.DUMMYFUNCTION("""COMPUTED_VALUE"""),"")</f>
        <v/>
      </c>
      <c r="D2751" s="105"/>
      <c r="E2751" s="105"/>
      <c r="F2751" s="105"/>
      <c r="I2751" s="105"/>
    </row>
    <row r="2752">
      <c r="C2752" s="225" t="str">
        <f>IFERROR(__xludf.DUMMYFUNCTION("""COMPUTED_VALUE"""),"")</f>
        <v/>
      </c>
      <c r="D2752" s="105"/>
      <c r="E2752" s="105"/>
      <c r="F2752" s="105"/>
      <c r="I2752" s="105"/>
    </row>
    <row r="2753">
      <c r="C2753" s="225" t="str">
        <f>IFERROR(__xludf.DUMMYFUNCTION("""COMPUTED_VALUE"""),"")</f>
        <v/>
      </c>
      <c r="D2753" s="105"/>
      <c r="E2753" s="105"/>
      <c r="F2753" s="105"/>
      <c r="I2753" s="105"/>
    </row>
    <row r="2754">
      <c r="C2754" s="225" t="str">
        <f>IFERROR(__xludf.DUMMYFUNCTION("""COMPUTED_VALUE"""),"")</f>
        <v/>
      </c>
      <c r="D2754" s="105"/>
      <c r="E2754" s="105"/>
      <c r="F2754" s="105"/>
      <c r="I2754" s="105"/>
    </row>
    <row r="2755">
      <c r="C2755" s="225" t="str">
        <f>IFERROR(__xludf.DUMMYFUNCTION("""COMPUTED_VALUE"""),"")</f>
        <v/>
      </c>
      <c r="D2755" s="105"/>
      <c r="E2755" s="105"/>
      <c r="F2755" s="105"/>
      <c r="I2755" s="105"/>
    </row>
    <row r="2756">
      <c r="C2756" s="225" t="str">
        <f>IFERROR(__xludf.DUMMYFUNCTION("""COMPUTED_VALUE"""),"")</f>
        <v/>
      </c>
      <c r="D2756" s="105"/>
      <c r="E2756" s="105"/>
      <c r="F2756" s="105"/>
      <c r="I2756" s="105"/>
    </row>
    <row r="2757">
      <c r="C2757" s="225" t="str">
        <f>IFERROR(__xludf.DUMMYFUNCTION("""COMPUTED_VALUE"""),"")</f>
        <v/>
      </c>
      <c r="D2757" s="105"/>
      <c r="E2757" s="105"/>
      <c r="F2757" s="105"/>
      <c r="I2757" s="105"/>
    </row>
    <row r="2758">
      <c r="C2758" s="225" t="str">
        <f>IFERROR(__xludf.DUMMYFUNCTION("""COMPUTED_VALUE"""),"")</f>
        <v/>
      </c>
      <c r="D2758" s="105"/>
      <c r="E2758" s="105"/>
      <c r="F2758" s="105"/>
      <c r="I2758" s="105"/>
    </row>
    <row r="2759">
      <c r="C2759" s="225" t="str">
        <f>IFERROR(__xludf.DUMMYFUNCTION("""COMPUTED_VALUE"""),"")</f>
        <v/>
      </c>
      <c r="D2759" s="105"/>
      <c r="E2759" s="105"/>
      <c r="F2759" s="105"/>
      <c r="I2759" s="105"/>
    </row>
    <row r="2760">
      <c r="C2760" s="225" t="str">
        <f>IFERROR(__xludf.DUMMYFUNCTION("""COMPUTED_VALUE"""),"")</f>
        <v/>
      </c>
      <c r="D2760" s="105"/>
      <c r="E2760" s="105"/>
      <c r="F2760" s="105"/>
      <c r="I2760" s="105"/>
    </row>
    <row r="2761">
      <c r="C2761" s="225" t="str">
        <f>IFERROR(__xludf.DUMMYFUNCTION("""COMPUTED_VALUE"""),"")</f>
        <v/>
      </c>
      <c r="D2761" s="105"/>
      <c r="E2761" s="105"/>
      <c r="F2761" s="105"/>
      <c r="I2761" s="105"/>
    </row>
    <row r="2762">
      <c r="C2762" s="225" t="str">
        <f>IFERROR(__xludf.DUMMYFUNCTION("""COMPUTED_VALUE"""),"")</f>
        <v/>
      </c>
      <c r="D2762" s="105"/>
      <c r="E2762" s="105"/>
      <c r="F2762" s="105"/>
      <c r="I2762" s="105"/>
    </row>
    <row r="2763">
      <c r="C2763" s="225" t="str">
        <f>IFERROR(__xludf.DUMMYFUNCTION("""COMPUTED_VALUE"""),"")</f>
        <v/>
      </c>
      <c r="D2763" s="105"/>
      <c r="E2763" s="105"/>
      <c r="F2763" s="105"/>
      <c r="I2763" s="105"/>
    </row>
    <row r="2764">
      <c r="C2764" s="225" t="str">
        <f>IFERROR(__xludf.DUMMYFUNCTION("""COMPUTED_VALUE"""),"")</f>
        <v/>
      </c>
      <c r="D2764" s="105"/>
      <c r="E2764" s="105"/>
      <c r="F2764" s="105"/>
      <c r="I2764" s="105"/>
    </row>
    <row r="2765">
      <c r="C2765" s="225" t="str">
        <f>IFERROR(__xludf.DUMMYFUNCTION("""COMPUTED_VALUE"""),"")</f>
        <v/>
      </c>
      <c r="D2765" s="105"/>
      <c r="E2765" s="105"/>
      <c r="F2765" s="105"/>
      <c r="I2765" s="105"/>
    </row>
    <row r="2766">
      <c r="C2766" s="225" t="str">
        <f>IFERROR(__xludf.DUMMYFUNCTION("""COMPUTED_VALUE"""),"")</f>
        <v/>
      </c>
      <c r="D2766" s="105"/>
      <c r="E2766" s="105"/>
      <c r="F2766" s="105"/>
      <c r="I2766" s="105"/>
    </row>
    <row r="2767">
      <c r="C2767" s="225" t="str">
        <f>IFERROR(__xludf.DUMMYFUNCTION("""COMPUTED_VALUE"""),"")</f>
        <v/>
      </c>
      <c r="D2767" s="105"/>
      <c r="E2767" s="105"/>
      <c r="F2767" s="105"/>
      <c r="I2767" s="105"/>
    </row>
    <row r="2768">
      <c r="C2768" s="225" t="str">
        <f>IFERROR(__xludf.DUMMYFUNCTION("""COMPUTED_VALUE"""),"")</f>
        <v/>
      </c>
      <c r="D2768" s="105"/>
      <c r="E2768" s="105"/>
      <c r="F2768" s="105"/>
      <c r="I2768" s="105"/>
    </row>
    <row r="2769">
      <c r="C2769" s="225" t="str">
        <f>IFERROR(__xludf.DUMMYFUNCTION("""COMPUTED_VALUE"""),"")</f>
        <v/>
      </c>
      <c r="D2769" s="105"/>
      <c r="E2769" s="105"/>
      <c r="F2769" s="105"/>
      <c r="I2769" s="105"/>
    </row>
    <row r="2770">
      <c r="C2770" s="225" t="str">
        <f>IFERROR(__xludf.DUMMYFUNCTION("""COMPUTED_VALUE"""),"")</f>
        <v/>
      </c>
      <c r="D2770" s="105"/>
      <c r="E2770" s="105"/>
      <c r="F2770" s="105"/>
      <c r="I2770" s="105"/>
    </row>
    <row r="2771">
      <c r="C2771" s="225" t="str">
        <f>IFERROR(__xludf.DUMMYFUNCTION("""COMPUTED_VALUE"""),"")</f>
        <v/>
      </c>
      <c r="D2771" s="105"/>
      <c r="E2771" s="105"/>
      <c r="F2771" s="105"/>
      <c r="I2771" s="105"/>
    </row>
    <row r="2772">
      <c r="C2772" s="225" t="str">
        <f>IFERROR(__xludf.DUMMYFUNCTION("""COMPUTED_VALUE"""),"")</f>
        <v/>
      </c>
      <c r="D2772" s="105"/>
      <c r="E2772" s="105"/>
      <c r="F2772" s="105"/>
      <c r="I2772" s="105"/>
    </row>
    <row r="2773">
      <c r="C2773" s="225" t="str">
        <f>IFERROR(__xludf.DUMMYFUNCTION("""COMPUTED_VALUE"""),"")</f>
        <v/>
      </c>
      <c r="D2773" s="105"/>
      <c r="E2773" s="105"/>
      <c r="F2773" s="105"/>
      <c r="I2773" s="105"/>
    </row>
    <row r="2774">
      <c r="C2774" s="225" t="str">
        <f>IFERROR(__xludf.DUMMYFUNCTION("""COMPUTED_VALUE"""),"")</f>
        <v/>
      </c>
      <c r="D2774" s="105"/>
      <c r="E2774" s="105"/>
      <c r="F2774" s="105"/>
      <c r="I2774" s="105"/>
    </row>
    <row r="2775">
      <c r="C2775" s="225" t="str">
        <f>IFERROR(__xludf.DUMMYFUNCTION("""COMPUTED_VALUE"""),"")</f>
        <v/>
      </c>
      <c r="D2775" s="105"/>
      <c r="E2775" s="105"/>
      <c r="F2775" s="105"/>
      <c r="I2775" s="105"/>
    </row>
    <row r="2776">
      <c r="C2776" s="225" t="str">
        <f>IFERROR(__xludf.DUMMYFUNCTION("""COMPUTED_VALUE"""),"")</f>
        <v/>
      </c>
      <c r="D2776" s="105"/>
      <c r="E2776" s="105"/>
      <c r="F2776" s="105"/>
      <c r="I2776" s="105"/>
    </row>
    <row r="2777">
      <c r="C2777" s="225" t="str">
        <f>IFERROR(__xludf.DUMMYFUNCTION("""COMPUTED_VALUE"""),"")</f>
        <v/>
      </c>
      <c r="D2777" s="105"/>
      <c r="E2777" s="105"/>
      <c r="F2777" s="105"/>
      <c r="I2777" s="105"/>
    </row>
    <row r="2778">
      <c r="C2778" s="225" t="str">
        <f>IFERROR(__xludf.DUMMYFUNCTION("""COMPUTED_VALUE"""),"")</f>
        <v/>
      </c>
      <c r="D2778" s="105"/>
      <c r="E2778" s="105"/>
      <c r="F2778" s="105"/>
      <c r="I2778" s="105"/>
    </row>
    <row r="2779">
      <c r="C2779" s="225" t="str">
        <f>IFERROR(__xludf.DUMMYFUNCTION("""COMPUTED_VALUE"""),"")</f>
        <v/>
      </c>
      <c r="D2779" s="105"/>
      <c r="E2779" s="105"/>
      <c r="F2779" s="105"/>
      <c r="I2779" s="105"/>
    </row>
    <row r="2780">
      <c r="C2780" s="225" t="str">
        <f>IFERROR(__xludf.DUMMYFUNCTION("""COMPUTED_VALUE"""),"")</f>
        <v/>
      </c>
      <c r="D2780" s="105"/>
      <c r="E2780" s="105"/>
      <c r="F2780" s="105"/>
      <c r="I2780" s="105"/>
    </row>
    <row r="2781">
      <c r="C2781" s="225" t="str">
        <f>IFERROR(__xludf.DUMMYFUNCTION("""COMPUTED_VALUE"""),"")</f>
        <v/>
      </c>
      <c r="D2781" s="105"/>
      <c r="E2781" s="105"/>
      <c r="F2781" s="105"/>
      <c r="I2781" s="105"/>
    </row>
    <row r="2782">
      <c r="C2782" s="225" t="str">
        <f>IFERROR(__xludf.DUMMYFUNCTION("""COMPUTED_VALUE"""),"")</f>
        <v/>
      </c>
      <c r="D2782" s="105"/>
      <c r="E2782" s="105"/>
      <c r="F2782" s="105"/>
      <c r="I2782" s="105"/>
    </row>
    <row r="2783">
      <c r="C2783" s="225" t="str">
        <f>IFERROR(__xludf.DUMMYFUNCTION("""COMPUTED_VALUE"""),"")</f>
        <v/>
      </c>
      <c r="D2783" s="105"/>
      <c r="E2783" s="105"/>
      <c r="F2783" s="105"/>
      <c r="I2783" s="105"/>
    </row>
    <row r="2784">
      <c r="C2784" s="225" t="str">
        <f>IFERROR(__xludf.DUMMYFUNCTION("""COMPUTED_VALUE"""),"")</f>
        <v/>
      </c>
      <c r="D2784" s="105"/>
      <c r="E2784" s="105"/>
      <c r="F2784" s="105"/>
      <c r="I2784" s="105"/>
    </row>
    <row r="2785">
      <c r="C2785" s="225" t="str">
        <f>IFERROR(__xludf.DUMMYFUNCTION("""COMPUTED_VALUE"""),"")</f>
        <v/>
      </c>
      <c r="D2785" s="105"/>
      <c r="E2785" s="105"/>
      <c r="F2785" s="105"/>
      <c r="I2785" s="105"/>
    </row>
    <row r="2786">
      <c r="C2786" s="225" t="str">
        <f>IFERROR(__xludf.DUMMYFUNCTION("""COMPUTED_VALUE"""),"")</f>
        <v/>
      </c>
      <c r="D2786" s="105"/>
      <c r="E2786" s="105"/>
      <c r="F2786" s="105"/>
      <c r="I2786" s="105"/>
    </row>
    <row r="2787">
      <c r="C2787" s="225" t="str">
        <f>IFERROR(__xludf.DUMMYFUNCTION("""COMPUTED_VALUE"""),"")</f>
        <v/>
      </c>
      <c r="D2787" s="105"/>
      <c r="E2787" s="105"/>
      <c r="F2787" s="105"/>
      <c r="I2787" s="105"/>
    </row>
    <row r="2788">
      <c r="C2788" s="225" t="str">
        <f>IFERROR(__xludf.DUMMYFUNCTION("""COMPUTED_VALUE"""),"")</f>
        <v/>
      </c>
      <c r="D2788" s="105"/>
      <c r="E2788" s="105"/>
      <c r="F2788" s="105"/>
      <c r="I2788" s="105"/>
    </row>
    <row r="2789">
      <c r="C2789" s="225" t="str">
        <f>IFERROR(__xludf.DUMMYFUNCTION("""COMPUTED_VALUE"""),"")</f>
        <v/>
      </c>
      <c r="D2789" s="105"/>
      <c r="E2789" s="105"/>
      <c r="F2789" s="105"/>
      <c r="I2789" s="105"/>
    </row>
    <row r="2790">
      <c r="C2790" s="225" t="str">
        <f>IFERROR(__xludf.DUMMYFUNCTION("""COMPUTED_VALUE"""),"")</f>
        <v/>
      </c>
      <c r="D2790" s="105"/>
      <c r="E2790" s="105"/>
      <c r="F2790" s="105"/>
      <c r="I2790" s="105"/>
    </row>
    <row r="2791">
      <c r="C2791" s="225" t="str">
        <f>IFERROR(__xludf.DUMMYFUNCTION("""COMPUTED_VALUE"""),"")</f>
        <v/>
      </c>
      <c r="D2791" s="105"/>
      <c r="E2791" s="105"/>
      <c r="F2791" s="105"/>
      <c r="I2791" s="105"/>
    </row>
    <row r="2792">
      <c r="C2792" s="225" t="str">
        <f>IFERROR(__xludf.DUMMYFUNCTION("""COMPUTED_VALUE"""),"")</f>
        <v/>
      </c>
      <c r="D2792" s="105"/>
      <c r="E2792" s="105"/>
      <c r="F2792" s="105"/>
      <c r="I2792" s="105"/>
    </row>
    <row r="2793">
      <c r="C2793" s="225" t="str">
        <f>IFERROR(__xludf.DUMMYFUNCTION("""COMPUTED_VALUE"""),"")</f>
        <v/>
      </c>
      <c r="D2793" s="105"/>
      <c r="E2793" s="105"/>
      <c r="F2793" s="105"/>
      <c r="I2793" s="105"/>
    </row>
    <row r="2794">
      <c r="C2794" s="225" t="str">
        <f>IFERROR(__xludf.DUMMYFUNCTION("""COMPUTED_VALUE"""),"")</f>
        <v/>
      </c>
      <c r="D2794" s="105"/>
      <c r="E2794" s="105"/>
      <c r="F2794" s="105"/>
      <c r="I2794" s="105"/>
    </row>
    <row r="2795">
      <c r="C2795" s="225" t="str">
        <f>IFERROR(__xludf.DUMMYFUNCTION("""COMPUTED_VALUE"""),"")</f>
        <v/>
      </c>
      <c r="D2795" s="105"/>
      <c r="E2795" s="105"/>
      <c r="F2795" s="105"/>
      <c r="I2795" s="105"/>
    </row>
    <row r="2796">
      <c r="C2796" s="225" t="str">
        <f>IFERROR(__xludf.DUMMYFUNCTION("""COMPUTED_VALUE"""),"")</f>
        <v/>
      </c>
      <c r="D2796" s="105"/>
      <c r="E2796" s="105"/>
      <c r="F2796" s="105"/>
      <c r="I2796" s="105"/>
    </row>
    <row r="2797">
      <c r="C2797" s="225" t="str">
        <f>IFERROR(__xludf.DUMMYFUNCTION("""COMPUTED_VALUE"""),"")</f>
        <v/>
      </c>
      <c r="D2797" s="105"/>
      <c r="E2797" s="105"/>
      <c r="F2797" s="105"/>
      <c r="I2797" s="105"/>
    </row>
    <row r="2798">
      <c r="C2798" s="225" t="str">
        <f>IFERROR(__xludf.DUMMYFUNCTION("""COMPUTED_VALUE"""),"")</f>
        <v/>
      </c>
      <c r="D2798" s="105"/>
      <c r="E2798" s="105"/>
      <c r="F2798" s="105"/>
      <c r="I2798" s="105"/>
    </row>
    <row r="2799">
      <c r="C2799" s="225" t="str">
        <f>IFERROR(__xludf.DUMMYFUNCTION("""COMPUTED_VALUE"""),"")</f>
        <v/>
      </c>
      <c r="D2799" s="105"/>
      <c r="E2799" s="105"/>
      <c r="F2799" s="105"/>
      <c r="I2799" s="105"/>
    </row>
    <row r="2800">
      <c r="C2800" s="225" t="str">
        <f>IFERROR(__xludf.DUMMYFUNCTION("""COMPUTED_VALUE"""),"")</f>
        <v/>
      </c>
      <c r="D2800" s="105"/>
      <c r="E2800" s="105"/>
      <c r="F2800" s="105"/>
      <c r="I2800" s="105"/>
    </row>
    <row r="2801">
      <c r="C2801" s="225" t="str">
        <f>IFERROR(__xludf.DUMMYFUNCTION("""COMPUTED_VALUE"""),"")</f>
        <v/>
      </c>
      <c r="D2801" s="105"/>
      <c r="E2801" s="105"/>
      <c r="F2801" s="105"/>
      <c r="I2801" s="105"/>
    </row>
    <row r="2802">
      <c r="C2802" s="225" t="str">
        <f>IFERROR(__xludf.DUMMYFUNCTION("""COMPUTED_VALUE"""),"")</f>
        <v/>
      </c>
      <c r="D2802" s="105"/>
      <c r="E2802" s="105"/>
      <c r="F2802" s="105"/>
      <c r="I2802" s="105"/>
    </row>
    <row r="2803">
      <c r="C2803" s="225" t="str">
        <f>IFERROR(__xludf.DUMMYFUNCTION("""COMPUTED_VALUE"""),"")</f>
        <v/>
      </c>
      <c r="D2803" s="105"/>
      <c r="E2803" s="105"/>
      <c r="F2803" s="105"/>
      <c r="I2803" s="105"/>
    </row>
    <row r="2804">
      <c r="C2804" s="225" t="str">
        <f>IFERROR(__xludf.DUMMYFUNCTION("""COMPUTED_VALUE"""),"")</f>
        <v/>
      </c>
      <c r="D2804" s="105"/>
      <c r="E2804" s="105"/>
      <c r="F2804" s="105"/>
      <c r="I2804" s="105"/>
    </row>
    <row r="2805">
      <c r="C2805" s="225" t="str">
        <f>IFERROR(__xludf.DUMMYFUNCTION("""COMPUTED_VALUE"""),"")</f>
        <v/>
      </c>
      <c r="D2805" s="105"/>
      <c r="E2805" s="105"/>
      <c r="F2805" s="105"/>
      <c r="I2805" s="105"/>
    </row>
    <row r="2806">
      <c r="C2806" s="225" t="str">
        <f>IFERROR(__xludf.DUMMYFUNCTION("""COMPUTED_VALUE"""),"")</f>
        <v/>
      </c>
      <c r="D2806" s="105"/>
      <c r="E2806" s="105"/>
      <c r="F2806" s="105"/>
      <c r="I2806" s="105"/>
    </row>
    <row r="2807">
      <c r="C2807" s="225" t="str">
        <f>IFERROR(__xludf.DUMMYFUNCTION("""COMPUTED_VALUE"""),"")</f>
        <v/>
      </c>
      <c r="D2807" s="105"/>
      <c r="E2807" s="105"/>
      <c r="F2807" s="105"/>
      <c r="I2807" s="105"/>
    </row>
    <row r="2808">
      <c r="C2808" s="225" t="str">
        <f>IFERROR(__xludf.DUMMYFUNCTION("""COMPUTED_VALUE"""),"")</f>
        <v/>
      </c>
      <c r="D2808" s="105"/>
      <c r="E2808" s="105"/>
      <c r="F2808" s="105"/>
      <c r="I2808" s="105"/>
    </row>
    <row r="2809">
      <c r="C2809" s="225" t="str">
        <f>IFERROR(__xludf.DUMMYFUNCTION("""COMPUTED_VALUE"""),"")</f>
        <v/>
      </c>
      <c r="D2809" s="105"/>
      <c r="E2809" s="105"/>
      <c r="F2809" s="105"/>
      <c r="I2809" s="105"/>
    </row>
    <row r="2810">
      <c r="C2810" s="225" t="str">
        <f>IFERROR(__xludf.DUMMYFUNCTION("""COMPUTED_VALUE"""),"")</f>
        <v/>
      </c>
      <c r="D2810" s="105"/>
      <c r="E2810" s="105"/>
      <c r="F2810" s="105"/>
      <c r="I2810" s="105"/>
    </row>
    <row r="2811">
      <c r="C2811" s="225" t="str">
        <f>IFERROR(__xludf.DUMMYFUNCTION("""COMPUTED_VALUE"""),"")</f>
        <v/>
      </c>
      <c r="D2811" s="105"/>
      <c r="E2811" s="105"/>
      <c r="F2811" s="105"/>
      <c r="I2811" s="105"/>
    </row>
    <row r="2812">
      <c r="C2812" s="225" t="str">
        <f>IFERROR(__xludf.DUMMYFUNCTION("""COMPUTED_VALUE"""),"")</f>
        <v/>
      </c>
      <c r="D2812" s="105"/>
      <c r="E2812" s="105"/>
      <c r="F2812" s="105"/>
      <c r="I2812" s="105"/>
    </row>
    <row r="2813">
      <c r="C2813" s="225" t="str">
        <f>IFERROR(__xludf.DUMMYFUNCTION("""COMPUTED_VALUE"""),"")</f>
        <v/>
      </c>
      <c r="D2813" s="105"/>
      <c r="E2813" s="105"/>
      <c r="F2813" s="105"/>
      <c r="I2813" s="105"/>
    </row>
    <row r="2814">
      <c r="C2814" s="225" t="str">
        <f>IFERROR(__xludf.DUMMYFUNCTION("""COMPUTED_VALUE"""),"")</f>
        <v/>
      </c>
      <c r="D2814" s="105"/>
      <c r="E2814" s="105"/>
      <c r="F2814" s="105"/>
      <c r="I2814" s="105"/>
    </row>
    <row r="2815">
      <c r="C2815" s="225" t="str">
        <f>IFERROR(__xludf.DUMMYFUNCTION("""COMPUTED_VALUE"""),"")</f>
        <v/>
      </c>
      <c r="D2815" s="105"/>
      <c r="E2815" s="105"/>
      <c r="F2815" s="105"/>
      <c r="I2815" s="105"/>
    </row>
    <row r="2816">
      <c r="C2816" s="225" t="str">
        <f>IFERROR(__xludf.DUMMYFUNCTION("""COMPUTED_VALUE"""),"")</f>
        <v/>
      </c>
      <c r="D2816" s="105"/>
      <c r="E2816" s="105"/>
      <c r="F2816" s="105"/>
      <c r="I2816" s="105"/>
    </row>
    <row r="2817">
      <c r="C2817" s="225" t="str">
        <f>IFERROR(__xludf.DUMMYFUNCTION("""COMPUTED_VALUE"""),"")</f>
        <v/>
      </c>
      <c r="D2817" s="105"/>
      <c r="E2817" s="105"/>
      <c r="F2817" s="105"/>
      <c r="I2817" s="105"/>
    </row>
    <row r="2818">
      <c r="C2818" s="225" t="str">
        <f>IFERROR(__xludf.DUMMYFUNCTION("""COMPUTED_VALUE"""),"")</f>
        <v/>
      </c>
      <c r="D2818" s="105"/>
      <c r="E2818" s="105"/>
      <c r="F2818" s="105"/>
      <c r="I2818" s="105"/>
    </row>
    <row r="2819">
      <c r="C2819" s="225" t="str">
        <f>IFERROR(__xludf.DUMMYFUNCTION("""COMPUTED_VALUE"""),"")</f>
        <v/>
      </c>
      <c r="D2819" s="105"/>
      <c r="E2819" s="105"/>
      <c r="F2819" s="105"/>
      <c r="I2819" s="105"/>
    </row>
    <row r="2820">
      <c r="C2820" s="225" t="str">
        <f>IFERROR(__xludf.DUMMYFUNCTION("""COMPUTED_VALUE"""),"")</f>
        <v/>
      </c>
      <c r="D2820" s="105"/>
      <c r="E2820" s="105"/>
      <c r="F2820" s="105"/>
      <c r="I2820" s="105"/>
    </row>
    <row r="2821">
      <c r="C2821" s="225" t="str">
        <f>IFERROR(__xludf.DUMMYFUNCTION("""COMPUTED_VALUE"""),"")</f>
        <v/>
      </c>
      <c r="D2821" s="105"/>
      <c r="E2821" s="105"/>
      <c r="F2821" s="105"/>
      <c r="I2821" s="105"/>
    </row>
    <row r="2822">
      <c r="C2822" s="225" t="str">
        <f>IFERROR(__xludf.DUMMYFUNCTION("""COMPUTED_VALUE"""),"")</f>
        <v/>
      </c>
      <c r="D2822" s="105"/>
      <c r="E2822" s="105"/>
      <c r="F2822" s="105"/>
      <c r="I2822" s="105"/>
    </row>
    <row r="2823">
      <c r="C2823" s="225" t="str">
        <f>IFERROR(__xludf.DUMMYFUNCTION("""COMPUTED_VALUE"""),"")</f>
        <v/>
      </c>
      <c r="D2823" s="105"/>
      <c r="E2823" s="105"/>
      <c r="F2823" s="105"/>
      <c r="I2823" s="105"/>
    </row>
    <row r="2824">
      <c r="C2824" s="225" t="str">
        <f>IFERROR(__xludf.DUMMYFUNCTION("""COMPUTED_VALUE"""),"")</f>
        <v/>
      </c>
      <c r="D2824" s="105"/>
      <c r="E2824" s="105"/>
      <c r="F2824" s="105"/>
      <c r="I2824" s="105"/>
    </row>
    <row r="2825">
      <c r="C2825" s="225" t="str">
        <f>IFERROR(__xludf.DUMMYFUNCTION("""COMPUTED_VALUE"""),"")</f>
        <v/>
      </c>
      <c r="D2825" s="105"/>
      <c r="E2825" s="105"/>
      <c r="F2825" s="105"/>
      <c r="I2825" s="105"/>
    </row>
    <row r="2826">
      <c r="C2826" s="225" t="str">
        <f>IFERROR(__xludf.DUMMYFUNCTION("""COMPUTED_VALUE"""),"")</f>
        <v/>
      </c>
      <c r="D2826" s="105"/>
      <c r="E2826" s="105"/>
      <c r="F2826" s="105"/>
      <c r="I2826" s="105"/>
    </row>
    <row r="2827">
      <c r="C2827" s="225" t="str">
        <f>IFERROR(__xludf.DUMMYFUNCTION("""COMPUTED_VALUE"""),"")</f>
        <v/>
      </c>
      <c r="D2827" s="105"/>
      <c r="E2827" s="105"/>
      <c r="F2827" s="105"/>
      <c r="I2827" s="105"/>
    </row>
    <row r="2828">
      <c r="C2828" s="225" t="str">
        <f>IFERROR(__xludf.DUMMYFUNCTION("""COMPUTED_VALUE"""),"")</f>
        <v/>
      </c>
      <c r="D2828" s="105"/>
      <c r="E2828" s="105"/>
      <c r="F2828" s="105"/>
      <c r="I2828" s="105"/>
    </row>
    <row r="2829">
      <c r="C2829" s="225" t="str">
        <f>IFERROR(__xludf.DUMMYFUNCTION("""COMPUTED_VALUE"""),"")</f>
        <v/>
      </c>
      <c r="D2829" s="105"/>
      <c r="E2829" s="105"/>
      <c r="F2829" s="105"/>
      <c r="I2829" s="105"/>
    </row>
    <row r="2830">
      <c r="C2830" s="225" t="str">
        <f>IFERROR(__xludf.DUMMYFUNCTION("""COMPUTED_VALUE"""),"")</f>
        <v/>
      </c>
      <c r="D2830" s="105"/>
      <c r="E2830" s="105"/>
      <c r="F2830" s="105"/>
      <c r="I2830" s="105"/>
    </row>
    <row r="2831">
      <c r="C2831" s="225" t="str">
        <f>IFERROR(__xludf.DUMMYFUNCTION("""COMPUTED_VALUE"""),"")</f>
        <v/>
      </c>
      <c r="D2831" s="105"/>
      <c r="E2831" s="105"/>
      <c r="F2831" s="105"/>
      <c r="I2831" s="105"/>
    </row>
    <row r="2832">
      <c r="C2832" s="225" t="str">
        <f>IFERROR(__xludf.DUMMYFUNCTION("""COMPUTED_VALUE"""),"")</f>
        <v/>
      </c>
      <c r="D2832" s="105"/>
      <c r="E2832" s="105"/>
      <c r="F2832" s="105"/>
      <c r="I2832" s="105"/>
    </row>
    <row r="2833">
      <c r="C2833" s="225" t="str">
        <f>IFERROR(__xludf.DUMMYFUNCTION("""COMPUTED_VALUE"""),"")</f>
        <v/>
      </c>
      <c r="D2833" s="105"/>
      <c r="E2833" s="105"/>
      <c r="F2833" s="105"/>
      <c r="I2833" s="105"/>
    </row>
    <row r="2834">
      <c r="C2834" s="225" t="str">
        <f>IFERROR(__xludf.DUMMYFUNCTION("""COMPUTED_VALUE"""),"")</f>
        <v/>
      </c>
      <c r="D2834" s="105"/>
      <c r="E2834" s="105"/>
      <c r="F2834" s="105"/>
      <c r="I2834" s="105"/>
    </row>
    <row r="2835">
      <c r="C2835" s="225" t="str">
        <f>IFERROR(__xludf.DUMMYFUNCTION("""COMPUTED_VALUE"""),"")</f>
        <v/>
      </c>
      <c r="D2835" s="105"/>
      <c r="E2835" s="105"/>
      <c r="F2835" s="105"/>
      <c r="I2835" s="105"/>
    </row>
    <row r="2836">
      <c r="C2836" s="225" t="str">
        <f>IFERROR(__xludf.DUMMYFUNCTION("""COMPUTED_VALUE"""),"")</f>
        <v/>
      </c>
      <c r="D2836" s="105"/>
      <c r="E2836" s="105"/>
      <c r="F2836" s="105"/>
      <c r="I2836" s="105"/>
    </row>
    <row r="2837">
      <c r="C2837" s="225" t="str">
        <f>IFERROR(__xludf.DUMMYFUNCTION("""COMPUTED_VALUE"""),"")</f>
        <v/>
      </c>
      <c r="D2837" s="105"/>
      <c r="E2837" s="105"/>
      <c r="F2837" s="105"/>
      <c r="I2837" s="105"/>
    </row>
    <row r="2838">
      <c r="C2838" s="225" t="str">
        <f>IFERROR(__xludf.DUMMYFUNCTION("""COMPUTED_VALUE"""),"")</f>
        <v/>
      </c>
      <c r="D2838" s="105"/>
      <c r="E2838" s="105"/>
      <c r="F2838" s="105"/>
      <c r="I2838" s="105"/>
    </row>
    <row r="2839">
      <c r="C2839" s="225" t="str">
        <f>IFERROR(__xludf.DUMMYFUNCTION("""COMPUTED_VALUE"""),"")</f>
        <v/>
      </c>
      <c r="D2839" s="105"/>
      <c r="E2839" s="105"/>
      <c r="F2839" s="105"/>
      <c r="I2839" s="105"/>
    </row>
    <row r="2840">
      <c r="C2840" s="225" t="str">
        <f>IFERROR(__xludf.DUMMYFUNCTION("""COMPUTED_VALUE"""),"")</f>
        <v/>
      </c>
      <c r="D2840" s="105"/>
      <c r="E2840" s="105"/>
      <c r="F2840" s="105"/>
      <c r="I2840" s="105"/>
    </row>
    <row r="2841">
      <c r="C2841" s="225" t="str">
        <f>IFERROR(__xludf.DUMMYFUNCTION("""COMPUTED_VALUE"""),"")</f>
        <v/>
      </c>
      <c r="D2841" s="105"/>
      <c r="E2841" s="105"/>
      <c r="F2841" s="105"/>
      <c r="I2841" s="105"/>
    </row>
    <row r="2842">
      <c r="C2842" s="225" t="str">
        <f>IFERROR(__xludf.DUMMYFUNCTION("""COMPUTED_VALUE"""),"")</f>
        <v/>
      </c>
      <c r="D2842" s="105"/>
      <c r="E2842" s="105"/>
      <c r="F2842" s="105"/>
      <c r="I2842" s="105"/>
    </row>
    <row r="2843">
      <c r="C2843" s="225" t="str">
        <f>IFERROR(__xludf.DUMMYFUNCTION("""COMPUTED_VALUE"""),"")</f>
        <v/>
      </c>
      <c r="D2843" s="105"/>
      <c r="E2843" s="105"/>
      <c r="F2843" s="105"/>
      <c r="I2843" s="105"/>
    </row>
    <row r="2844">
      <c r="C2844" s="225" t="str">
        <f>IFERROR(__xludf.DUMMYFUNCTION("""COMPUTED_VALUE"""),"")</f>
        <v/>
      </c>
      <c r="D2844" s="105"/>
      <c r="E2844" s="105"/>
      <c r="F2844" s="105"/>
      <c r="I2844" s="105"/>
    </row>
    <row r="2845">
      <c r="C2845" s="225" t="str">
        <f>IFERROR(__xludf.DUMMYFUNCTION("""COMPUTED_VALUE"""),"")</f>
        <v/>
      </c>
      <c r="D2845" s="105"/>
      <c r="E2845" s="105"/>
      <c r="F2845" s="105"/>
      <c r="I2845" s="105"/>
    </row>
    <row r="2846">
      <c r="C2846" s="225" t="str">
        <f>IFERROR(__xludf.DUMMYFUNCTION("""COMPUTED_VALUE"""),"")</f>
        <v/>
      </c>
      <c r="D2846" s="105"/>
      <c r="E2846" s="105"/>
      <c r="F2846" s="105"/>
      <c r="I2846" s="105"/>
    </row>
    <row r="2847">
      <c r="C2847" s="225" t="str">
        <f>IFERROR(__xludf.DUMMYFUNCTION("""COMPUTED_VALUE"""),"")</f>
        <v/>
      </c>
      <c r="D2847" s="105"/>
      <c r="E2847" s="105"/>
      <c r="F2847" s="105"/>
      <c r="I2847" s="105"/>
    </row>
    <row r="2848">
      <c r="C2848" s="225" t="str">
        <f>IFERROR(__xludf.DUMMYFUNCTION("""COMPUTED_VALUE"""),"")</f>
        <v/>
      </c>
      <c r="D2848" s="105"/>
      <c r="E2848" s="105"/>
      <c r="F2848" s="105"/>
      <c r="I2848" s="105"/>
    </row>
    <row r="2849">
      <c r="C2849" s="225" t="str">
        <f>IFERROR(__xludf.DUMMYFUNCTION("""COMPUTED_VALUE"""),"")</f>
        <v/>
      </c>
      <c r="D2849" s="105"/>
      <c r="E2849" s="105"/>
      <c r="F2849" s="105"/>
      <c r="I2849" s="105"/>
    </row>
    <row r="2850">
      <c r="C2850" s="225" t="str">
        <f>IFERROR(__xludf.DUMMYFUNCTION("""COMPUTED_VALUE"""),"")</f>
        <v/>
      </c>
      <c r="D2850" s="105"/>
      <c r="E2850" s="105"/>
      <c r="F2850" s="105"/>
      <c r="I2850" s="105"/>
    </row>
    <row r="2851">
      <c r="C2851" s="225" t="str">
        <f>IFERROR(__xludf.DUMMYFUNCTION("""COMPUTED_VALUE"""),"")</f>
        <v/>
      </c>
      <c r="D2851" s="105"/>
      <c r="E2851" s="105"/>
      <c r="F2851" s="105"/>
      <c r="I2851" s="105"/>
    </row>
    <row r="2852">
      <c r="C2852" s="225" t="str">
        <f>IFERROR(__xludf.DUMMYFUNCTION("""COMPUTED_VALUE"""),"")</f>
        <v/>
      </c>
      <c r="D2852" s="105"/>
      <c r="E2852" s="105"/>
      <c r="F2852" s="105"/>
      <c r="I2852" s="105"/>
    </row>
    <row r="2853">
      <c r="C2853" s="225" t="str">
        <f>IFERROR(__xludf.DUMMYFUNCTION("""COMPUTED_VALUE"""),"")</f>
        <v/>
      </c>
      <c r="D2853" s="105"/>
      <c r="E2853" s="105"/>
      <c r="F2853" s="105"/>
      <c r="I2853" s="105"/>
    </row>
    <row r="2854">
      <c r="C2854" s="225" t="str">
        <f>IFERROR(__xludf.DUMMYFUNCTION("""COMPUTED_VALUE"""),"")</f>
        <v/>
      </c>
      <c r="D2854" s="105"/>
      <c r="E2854" s="105"/>
      <c r="F2854" s="105"/>
      <c r="I2854" s="105"/>
    </row>
    <row r="2855">
      <c r="C2855" s="225" t="str">
        <f>IFERROR(__xludf.DUMMYFUNCTION("""COMPUTED_VALUE"""),"")</f>
        <v/>
      </c>
      <c r="D2855" s="105"/>
      <c r="E2855" s="105"/>
      <c r="F2855" s="105"/>
      <c r="I2855" s="105"/>
    </row>
    <row r="2856">
      <c r="C2856" s="225" t="str">
        <f>IFERROR(__xludf.DUMMYFUNCTION("""COMPUTED_VALUE"""),"")</f>
        <v/>
      </c>
      <c r="D2856" s="105"/>
      <c r="E2856" s="105"/>
      <c r="F2856" s="105"/>
      <c r="I2856" s="105"/>
    </row>
    <row r="2857">
      <c r="C2857" s="225" t="str">
        <f>IFERROR(__xludf.DUMMYFUNCTION("""COMPUTED_VALUE"""),"")</f>
        <v/>
      </c>
      <c r="D2857" s="105"/>
      <c r="E2857" s="105"/>
      <c r="F2857" s="105"/>
      <c r="I2857" s="105"/>
    </row>
    <row r="2858">
      <c r="C2858" s="225" t="str">
        <f>IFERROR(__xludf.DUMMYFUNCTION("""COMPUTED_VALUE"""),"")</f>
        <v/>
      </c>
      <c r="D2858" s="105"/>
      <c r="E2858" s="105"/>
      <c r="F2858" s="105"/>
      <c r="I2858" s="105"/>
    </row>
    <row r="2859">
      <c r="C2859" s="225" t="str">
        <f>IFERROR(__xludf.DUMMYFUNCTION("""COMPUTED_VALUE"""),"")</f>
        <v/>
      </c>
      <c r="D2859" s="105"/>
      <c r="E2859" s="105"/>
      <c r="F2859" s="105"/>
      <c r="I2859" s="105"/>
    </row>
    <row r="2860">
      <c r="C2860" s="225" t="str">
        <f>IFERROR(__xludf.DUMMYFUNCTION("""COMPUTED_VALUE"""),"")</f>
        <v/>
      </c>
      <c r="D2860" s="105"/>
      <c r="E2860" s="105"/>
      <c r="F2860" s="105"/>
      <c r="I2860" s="105"/>
    </row>
    <row r="2861">
      <c r="C2861" s="225" t="str">
        <f>IFERROR(__xludf.DUMMYFUNCTION("""COMPUTED_VALUE"""),"")</f>
        <v/>
      </c>
      <c r="D2861" s="105"/>
      <c r="E2861" s="105"/>
      <c r="F2861" s="105"/>
      <c r="I2861" s="105"/>
    </row>
    <row r="2862">
      <c r="C2862" s="225" t="str">
        <f>IFERROR(__xludf.DUMMYFUNCTION("""COMPUTED_VALUE"""),"")</f>
        <v/>
      </c>
      <c r="D2862" s="105"/>
      <c r="E2862" s="105"/>
      <c r="F2862" s="105"/>
      <c r="I2862" s="105"/>
    </row>
    <row r="2863">
      <c r="C2863" s="225" t="str">
        <f>IFERROR(__xludf.DUMMYFUNCTION("""COMPUTED_VALUE"""),"")</f>
        <v/>
      </c>
      <c r="D2863" s="105"/>
      <c r="E2863" s="105"/>
      <c r="F2863" s="105"/>
      <c r="I2863" s="105"/>
    </row>
    <row r="2864">
      <c r="C2864" s="225" t="str">
        <f>IFERROR(__xludf.DUMMYFUNCTION("""COMPUTED_VALUE"""),"")</f>
        <v/>
      </c>
      <c r="D2864" s="105"/>
      <c r="E2864" s="105"/>
      <c r="F2864" s="105"/>
      <c r="I2864" s="105"/>
    </row>
    <row r="2865">
      <c r="C2865" s="225" t="str">
        <f>IFERROR(__xludf.DUMMYFUNCTION("""COMPUTED_VALUE"""),"")</f>
        <v/>
      </c>
      <c r="D2865" s="105"/>
      <c r="E2865" s="105"/>
      <c r="F2865" s="105"/>
      <c r="I2865" s="105"/>
    </row>
    <row r="2866">
      <c r="C2866" s="225" t="str">
        <f>IFERROR(__xludf.DUMMYFUNCTION("""COMPUTED_VALUE"""),"")</f>
        <v/>
      </c>
      <c r="D2866" s="105"/>
      <c r="E2866" s="105"/>
      <c r="F2866" s="105"/>
      <c r="I2866" s="105"/>
    </row>
    <row r="2867">
      <c r="C2867" s="225" t="str">
        <f>IFERROR(__xludf.DUMMYFUNCTION("""COMPUTED_VALUE"""),"")</f>
        <v/>
      </c>
      <c r="D2867" s="105"/>
      <c r="E2867" s="105"/>
      <c r="F2867" s="105"/>
      <c r="I2867" s="105"/>
    </row>
    <row r="2868">
      <c r="C2868" s="225" t="str">
        <f>IFERROR(__xludf.DUMMYFUNCTION("""COMPUTED_VALUE"""),"")</f>
        <v/>
      </c>
      <c r="D2868" s="105"/>
      <c r="E2868" s="105"/>
      <c r="F2868" s="105"/>
      <c r="I2868" s="105"/>
    </row>
    <row r="2869">
      <c r="C2869" s="225" t="str">
        <f>IFERROR(__xludf.DUMMYFUNCTION("""COMPUTED_VALUE"""),"")</f>
        <v/>
      </c>
      <c r="D2869" s="105"/>
      <c r="E2869" s="105"/>
      <c r="F2869" s="105"/>
      <c r="I2869" s="105"/>
    </row>
    <row r="2870">
      <c r="C2870" s="225" t="str">
        <f>IFERROR(__xludf.DUMMYFUNCTION("""COMPUTED_VALUE"""),"")</f>
        <v/>
      </c>
      <c r="D2870" s="105"/>
      <c r="E2870" s="105"/>
      <c r="F2870" s="105"/>
      <c r="I2870" s="105"/>
    </row>
    <row r="2871">
      <c r="C2871" s="225" t="str">
        <f>IFERROR(__xludf.DUMMYFUNCTION("""COMPUTED_VALUE"""),"")</f>
        <v/>
      </c>
      <c r="D2871" s="105"/>
      <c r="E2871" s="105"/>
      <c r="F2871" s="105"/>
      <c r="I2871" s="105"/>
    </row>
    <row r="2872">
      <c r="C2872" s="225" t="str">
        <f>IFERROR(__xludf.DUMMYFUNCTION("""COMPUTED_VALUE"""),"")</f>
        <v/>
      </c>
      <c r="D2872" s="105"/>
      <c r="E2872" s="105"/>
      <c r="F2872" s="105"/>
      <c r="I2872" s="105"/>
    </row>
    <row r="2873">
      <c r="C2873" s="225" t="str">
        <f>IFERROR(__xludf.DUMMYFUNCTION("""COMPUTED_VALUE"""),"")</f>
        <v/>
      </c>
      <c r="D2873" s="105"/>
      <c r="E2873" s="105"/>
      <c r="F2873" s="105"/>
      <c r="I2873" s="105"/>
    </row>
    <row r="2874">
      <c r="C2874" s="225" t="str">
        <f>IFERROR(__xludf.DUMMYFUNCTION("""COMPUTED_VALUE"""),"")</f>
        <v/>
      </c>
      <c r="D2874" s="105"/>
      <c r="E2874" s="105"/>
      <c r="F2874" s="105"/>
      <c r="I2874" s="105"/>
    </row>
    <row r="2875">
      <c r="C2875" s="225" t="str">
        <f>IFERROR(__xludf.DUMMYFUNCTION("""COMPUTED_VALUE"""),"")</f>
        <v/>
      </c>
      <c r="D2875" s="105"/>
      <c r="E2875" s="105"/>
      <c r="F2875" s="105"/>
      <c r="I2875" s="105"/>
    </row>
    <row r="2876">
      <c r="C2876" s="225" t="str">
        <f>IFERROR(__xludf.DUMMYFUNCTION("""COMPUTED_VALUE"""),"")</f>
        <v/>
      </c>
      <c r="D2876" s="105"/>
      <c r="E2876" s="105"/>
      <c r="F2876" s="105"/>
      <c r="I2876" s="105"/>
    </row>
    <row r="2877">
      <c r="C2877" s="225" t="str">
        <f>IFERROR(__xludf.DUMMYFUNCTION("""COMPUTED_VALUE"""),"")</f>
        <v/>
      </c>
      <c r="D2877" s="105"/>
      <c r="E2877" s="105"/>
      <c r="F2877" s="105"/>
      <c r="I2877" s="105"/>
    </row>
    <row r="2878">
      <c r="C2878" s="225" t="str">
        <f>IFERROR(__xludf.DUMMYFUNCTION("""COMPUTED_VALUE"""),"")</f>
        <v/>
      </c>
      <c r="D2878" s="105"/>
      <c r="E2878" s="105"/>
      <c r="F2878" s="105"/>
      <c r="I2878" s="105"/>
    </row>
    <row r="2879">
      <c r="C2879" s="225" t="str">
        <f>IFERROR(__xludf.DUMMYFUNCTION("""COMPUTED_VALUE"""),"")</f>
        <v/>
      </c>
      <c r="D2879" s="105"/>
      <c r="E2879" s="105"/>
      <c r="F2879" s="105"/>
      <c r="I2879" s="105"/>
    </row>
    <row r="2880">
      <c r="C2880" s="225" t="str">
        <f>IFERROR(__xludf.DUMMYFUNCTION("""COMPUTED_VALUE"""),"")</f>
        <v/>
      </c>
      <c r="D2880" s="105"/>
      <c r="E2880" s="105"/>
      <c r="F2880" s="105"/>
      <c r="I2880" s="105"/>
    </row>
    <row r="2881">
      <c r="C2881" s="225" t="str">
        <f>IFERROR(__xludf.DUMMYFUNCTION("""COMPUTED_VALUE"""),"")</f>
        <v/>
      </c>
      <c r="D2881" s="105"/>
      <c r="E2881" s="105"/>
      <c r="F2881" s="105"/>
      <c r="I2881" s="105"/>
    </row>
    <row r="2882">
      <c r="C2882" s="225" t="str">
        <f>IFERROR(__xludf.DUMMYFUNCTION("""COMPUTED_VALUE"""),"")</f>
        <v/>
      </c>
      <c r="D2882" s="105"/>
      <c r="E2882" s="105"/>
      <c r="F2882" s="105"/>
      <c r="I2882" s="105"/>
    </row>
    <row r="2883">
      <c r="C2883" s="225" t="str">
        <f>IFERROR(__xludf.DUMMYFUNCTION("""COMPUTED_VALUE"""),"")</f>
        <v/>
      </c>
      <c r="D2883" s="105"/>
      <c r="E2883" s="105"/>
      <c r="F2883" s="105"/>
      <c r="I2883" s="105"/>
    </row>
    <row r="2884">
      <c r="C2884" s="225" t="str">
        <f>IFERROR(__xludf.DUMMYFUNCTION("""COMPUTED_VALUE"""),"")</f>
        <v/>
      </c>
      <c r="D2884" s="105"/>
      <c r="E2884" s="105"/>
      <c r="F2884" s="105"/>
      <c r="I2884" s="105"/>
    </row>
    <row r="2885">
      <c r="C2885" s="225" t="str">
        <f>IFERROR(__xludf.DUMMYFUNCTION("""COMPUTED_VALUE"""),"")</f>
        <v/>
      </c>
      <c r="D2885" s="105"/>
      <c r="E2885" s="105"/>
      <c r="F2885" s="105"/>
      <c r="I2885" s="105"/>
    </row>
    <row r="2886">
      <c r="C2886" s="225" t="str">
        <f>IFERROR(__xludf.DUMMYFUNCTION("""COMPUTED_VALUE"""),"")</f>
        <v/>
      </c>
      <c r="D2886" s="105"/>
      <c r="E2886" s="105"/>
      <c r="F2886" s="105"/>
      <c r="I2886" s="105"/>
    </row>
    <row r="2887">
      <c r="C2887" s="225" t="str">
        <f>IFERROR(__xludf.DUMMYFUNCTION("""COMPUTED_VALUE"""),"")</f>
        <v/>
      </c>
      <c r="D2887" s="105"/>
      <c r="E2887" s="105"/>
      <c r="F2887" s="105"/>
      <c r="I2887" s="105"/>
    </row>
    <row r="2888">
      <c r="C2888" s="225" t="str">
        <f>IFERROR(__xludf.DUMMYFUNCTION("""COMPUTED_VALUE"""),"")</f>
        <v/>
      </c>
      <c r="D2888" s="105"/>
      <c r="E2888" s="105"/>
      <c r="F2888" s="105"/>
      <c r="I2888" s="105"/>
    </row>
    <row r="2889">
      <c r="C2889" s="225" t="str">
        <f>IFERROR(__xludf.DUMMYFUNCTION("""COMPUTED_VALUE"""),"")</f>
        <v/>
      </c>
      <c r="D2889" s="105"/>
      <c r="E2889" s="105"/>
      <c r="F2889" s="105"/>
      <c r="I2889" s="105"/>
    </row>
    <row r="2890">
      <c r="C2890" s="225" t="str">
        <f>IFERROR(__xludf.DUMMYFUNCTION("""COMPUTED_VALUE"""),"")</f>
        <v/>
      </c>
      <c r="D2890" s="105"/>
      <c r="E2890" s="105"/>
      <c r="F2890" s="105"/>
      <c r="I2890" s="105"/>
    </row>
    <row r="2891">
      <c r="C2891" s="225" t="str">
        <f>IFERROR(__xludf.DUMMYFUNCTION("""COMPUTED_VALUE"""),"")</f>
        <v/>
      </c>
      <c r="D2891" s="105"/>
      <c r="E2891" s="105"/>
      <c r="F2891" s="105"/>
      <c r="I2891" s="105"/>
    </row>
    <row r="2892">
      <c r="C2892" s="225" t="str">
        <f>IFERROR(__xludf.DUMMYFUNCTION("""COMPUTED_VALUE"""),"")</f>
        <v/>
      </c>
      <c r="D2892" s="105"/>
      <c r="E2892" s="105"/>
      <c r="F2892" s="105"/>
      <c r="I2892" s="105"/>
    </row>
    <row r="2893">
      <c r="C2893" s="225" t="str">
        <f>IFERROR(__xludf.DUMMYFUNCTION("""COMPUTED_VALUE"""),"")</f>
        <v/>
      </c>
      <c r="D2893" s="105"/>
      <c r="E2893" s="105"/>
      <c r="F2893" s="105"/>
      <c r="I2893" s="105"/>
    </row>
    <row r="2894">
      <c r="C2894" s="225" t="str">
        <f>IFERROR(__xludf.DUMMYFUNCTION("""COMPUTED_VALUE"""),"")</f>
        <v/>
      </c>
      <c r="D2894" s="105"/>
      <c r="E2894" s="105"/>
      <c r="F2894" s="105"/>
      <c r="I2894" s="105"/>
    </row>
    <row r="2895">
      <c r="C2895" s="225" t="str">
        <f>IFERROR(__xludf.DUMMYFUNCTION("""COMPUTED_VALUE"""),"")</f>
        <v/>
      </c>
      <c r="D2895" s="105"/>
      <c r="E2895" s="105"/>
      <c r="F2895" s="105"/>
      <c r="I2895" s="105"/>
    </row>
    <row r="2896">
      <c r="C2896" s="225" t="str">
        <f>IFERROR(__xludf.DUMMYFUNCTION("""COMPUTED_VALUE"""),"")</f>
        <v/>
      </c>
      <c r="D2896" s="105"/>
      <c r="E2896" s="105"/>
      <c r="F2896" s="105"/>
      <c r="I2896" s="105"/>
    </row>
    <row r="2897">
      <c r="C2897" s="225" t="str">
        <f>IFERROR(__xludf.DUMMYFUNCTION("""COMPUTED_VALUE"""),"")</f>
        <v/>
      </c>
      <c r="D2897" s="105"/>
      <c r="E2897" s="105"/>
      <c r="F2897" s="105"/>
      <c r="I2897" s="105"/>
    </row>
    <row r="2898">
      <c r="C2898" s="225" t="str">
        <f>IFERROR(__xludf.DUMMYFUNCTION("""COMPUTED_VALUE"""),"")</f>
        <v/>
      </c>
      <c r="D2898" s="105"/>
      <c r="E2898" s="105"/>
      <c r="F2898" s="105"/>
      <c r="I2898" s="105"/>
    </row>
    <row r="2899">
      <c r="C2899" s="225" t="str">
        <f>IFERROR(__xludf.DUMMYFUNCTION("""COMPUTED_VALUE"""),"")</f>
        <v/>
      </c>
      <c r="D2899" s="105"/>
      <c r="E2899" s="105"/>
      <c r="F2899" s="105"/>
      <c r="I2899" s="105"/>
    </row>
    <row r="2900">
      <c r="C2900" s="225" t="str">
        <f>IFERROR(__xludf.DUMMYFUNCTION("""COMPUTED_VALUE"""),"")</f>
        <v/>
      </c>
      <c r="D2900" s="105"/>
      <c r="E2900" s="105"/>
      <c r="F2900" s="105"/>
      <c r="I2900" s="105"/>
    </row>
    <row r="2901">
      <c r="C2901" s="225" t="str">
        <f>IFERROR(__xludf.DUMMYFUNCTION("""COMPUTED_VALUE"""),"")</f>
        <v/>
      </c>
      <c r="D2901" s="105"/>
      <c r="E2901" s="105"/>
      <c r="F2901" s="105"/>
      <c r="I2901" s="105"/>
    </row>
    <row r="2902">
      <c r="C2902" s="225" t="str">
        <f>IFERROR(__xludf.DUMMYFUNCTION("""COMPUTED_VALUE"""),"")</f>
        <v/>
      </c>
      <c r="D2902" s="105"/>
      <c r="E2902" s="105"/>
      <c r="F2902" s="105"/>
      <c r="I2902" s="105"/>
    </row>
    <row r="2903">
      <c r="C2903" s="225" t="str">
        <f>IFERROR(__xludf.DUMMYFUNCTION("""COMPUTED_VALUE"""),"")</f>
        <v/>
      </c>
      <c r="D2903" s="105"/>
      <c r="E2903" s="105"/>
      <c r="F2903" s="105"/>
      <c r="I2903" s="105"/>
    </row>
    <row r="2904">
      <c r="C2904" s="225" t="str">
        <f>IFERROR(__xludf.DUMMYFUNCTION("""COMPUTED_VALUE"""),"")</f>
        <v/>
      </c>
      <c r="D2904" s="105"/>
      <c r="E2904" s="105"/>
      <c r="F2904" s="105"/>
      <c r="I2904" s="105"/>
    </row>
    <row r="2905">
      <c r="C2905" s="225" t="str">
        <f>IFERROR(__xludf.DUMMYFUNCTION("""COMPUTED_VALUE"""),"")</f>
        <v/>
      </c>
      <c r="D2905" s="105"/>
      <c r="E2905" s="105"/>
      <c r="F2905" s="105"/>
      <c r="I2905" s="105"/>
    </row>
    <row r="2906">
      <c r="C2906" s="225" t="str">
        <f>IFERROR(__xludf.DUMMYFUNCTION("""COMPUTED_VALUE"""),"")</f>
        <v/>
      </c>
      <c r="D2906" s="105"/>
      <c r="E2906" s="105"/>
      <c r="F2906" s="105"/>
      <c r="I2906" s="105"/>
    </row>
    <row r="2907">
      <c r="C2907" s="225" t="str">
        <f>IFERROR(__xludf.DUMMYFUNCTION("""COMPUTED_VALUE"""),"")</f>
        <v/>
      </c>
      <c r="D2907" s="105"/>
      <c r="E2907" s="105"/>
      <c r="F2907" s="105"/>
      <c r="I2907" s="105"/>
    </row>
    <row r="2908">
      <c r="C2908" s="225" t="str">
        <f>IFERROR(__xludf.DUMMYFUNCTION("""COMPUTED_VALUE"""),"")</f>
        <v/>
      </c>
      <c r="D2908" s="105"/>
      <c r="E2908" s="105"/>
      <c r="F2908" s="105"/>
      <c r="I2908" s="105"/>
    </row>
    <row r="2909">
      <c r="C2909" s="225" t="str">
        <f>IFERROR(__xludf.DUMMYFUNCTION("""COMPUTED_VALUE"""),"")</f>
        <v/>
      </c>
      <c r="D2909" s="105"/>
      <c r="E2909" s="105"/>
      <c r="F2909" s="105"/>
      <c r="I2909" s="105"/>
    </row>
    <row r="2910">
      <c r="C2910" s="225" t="str">
        <f>IFERROR(__xludf.DUMMYFUNCTION("""COMPUTED_VALUE"""),"")</f>
        <v/>
      </c>
      <c r="D2910" s="105"/>
      <c r="E2910" s="105"/>
      <c r="F2910" s="105"/>
      <c r="I2910" s="105"/>
    </row>
    <row r="2911">
      <c r="C2911" s="225" t="str">
        <f>IFERROR(__xludf.DUMMYFUNCTION("""COMPUTED_VALUE"""),"")</f>
        <v/>
      </c>
      <c r="D2911" s="105"/>
      <c r="E2911" s="105"/>
      <c r="F2911" s="105"/>
      <c r="I2911" s="105"/>
    </row>
    <row r="2912">
      <c r="C2912" s="225" t="str">
        <f>IFERROR(__xludf.DUMMYFUNCTION("""COMPUTED_VALUE"""),"")</f>
        <v/>
      </c>
      <c r="D2912" s="105"/>
      <c r="E2912" s="105"/>
      <c r="F2912" s="105"/>
      <c r="I2912" s="105"/>
    </row>
    <row r="2913">
      <c r="C2913" s="225" t="str">
        <f>IFERROR(__xludf.DUMMYFUNCTION("""COMPUTED_VALUE"""),"")</f>
        <v/>
      </c>
      <c r="D2913" s="105"/>
      <c r="E2913" s="105"/>
      <c r="F2913" s="105"/>
      <c r="I2913" s="105"/>
    </row>
    <row r="2914">
      <c r="C2914" s="225" t="str">
        <f>IFERROR(__xludf.DUMMYFUNCTION("""COMPUTED_VALUE"""),"")</f>
        <v/>
      </c>
      <c r="D2914" s="105"/>
      <c r="E2914" s="105"/>
      <c r="F2914" s="105"/>
      <c r="I2914" s="105"/>
    </row>
    <row r="2915">
      <c r="C2915" s="225" t="str">
        <f>IFERROR(__xludf.DUMMYFUNCTION("""COMPUTED_VALUE"""),"")</f>
        <v/>
      </c>
      <c r="D2915" s="105"/>
      <c r="E2915" s="105"/>
      <c r="F2915" s="105"/>
      <c r="I2915" s="105"/>
    </row>
    <row r="2916">
      <c r="C2916" s="225" t="str">
        <f>IFERROR(__xludf.DUMMYFUNCTION("""COMPUTED_VALUE"""),"")</f>
        <v/>
      </c>
      <c r="D2916" s="105"/>
      <c r="E2916" s="105"/>
      <c r="F2916" s="105"/>
      <c r="I2916" s="105"/>
    </row>
    <row r="2917">
      <c r="C2917" s="225" t="str">
        <f>IFERROR(__xludf.DUMMYFUNCTION("""COMPUTED_VALUE"""),"")</f>
        <v/>
      </c>
      <c r="D2917" s="105"/>
      <c r="E2917" s="105"/>
      <c r="F2917" s="105"/>
      <c r="I2917" s="105"/>
    </row>
    <row r="2918">
      <c r="C2918" s="225" t="str">
        <f>IFERROR(__xludf.DUMMYFUNCTION("""COMPUTED_VALUE"""),"")</f>
        <v/>
      </c>
      <c r="D2918" s="105"/>
      <c r="E2918" s="105"/>
      <c r="F2918" s="105"/>
      <c r="I2918" s="105"/>
    </row>
    <row r="2919">
      <c r="C2919" s="225" t="str">
        <f>IFERROR(__xludf.DUMMYFUNCTION("""COMPUTED_VALUE"""),"")</f>
        <v/>
      </c>
      <c r="D2919" s="105"/>
      <c r="E2919" s="105"/>
      <c r="F2919" s="105"/>
      <c r="I2919" s="105"/>
    </row>
    <row r="2920">
      <c r="C2920" s="225" t="str">
        <f>IFERROR(__xludf.DUMMYFUNCTION("""COMPUTED_VALUE"""),"")</f>
        <v/>
      </c>
      <c r="D2920" s="105"/>
      <c r="E2920" s="105"/>
      <c r="F2920" s="105"/>
      <c r="I2920" s="105"/>
    </row>
    <row r="2921">
      <c r="C2921" s="225" t="str">
        <f>IFERROR(__xludf.DUMMYFUNCTION("""COMPUTED_VALUE"""),"")</f>
        <v/>
      </c>
      <c r="D2921" s="105"/>
      <c r="E2921" s="105"/>
      <c r="F2921" s="105"/>
      <c r="I2921" s="105"/>
    </row>
    <row r="2922">
      <c r="C2922" s="225" t="str">
        <f>IFERROR(__xludf.DUMMYFUNCTION("""COMPUTED_VALUE"""),"")</f>
        <v/>
      </c>
      <c r="D2922" s="105"/>
      <c r="E2922" s="105"/>
      <c r="F2922" s="105"/>
      <c r="I2922" s="105"/>
    </row>
    <row r="2923">
      <c r="C2923" s="225" t="str">
        <f>IFERROR(__xludf.DUMMYFUNCTION("""COMPUTED_VALUE"""),"")</f>
        <v/>
      </c>
      <c r="D2923" s="105"/>
      <c r="E2923" s="105"/>
      <c r="F2923" s="105"/>
      <c r="I2923" s="105"/>
    </row>
    <row r="2924">
      <c r="C2924" s="225" t="str">
        <f>IFERROR(__xludf.DUMMYFUNCTION("""COMPUTED_VALUE"""),"")</f>
        <v/>
      </c>
      <c r="D2924" s="105"/>
      <c r="E2924" s="105"/>
      <c r="F2924" s="105"/>
      <c r="I2924" s="105"/>
    </row>
    <row r="2925">
      <c r="C2925" s="225" t="str">
        <f>IFERROR(__xludf.DUMMYFUNCTION("""COMPUTED_VALUE"""),"")</f>
        <v/>
      </c>
      <c r="D2925" s="105"/>
      <c r="E2925" s="105"/>
      <c r="F2925" s="105"/>
      <c r="I2925" s="105"/>
    </row>
    <row r="2926">
      <c r="C2926" s="225" t="str">
        <f>IFERROR(__xludf.DUMMYFUNCTION("""COMPUTED_VALUE"""),"")</f>
        <v/>
      </c>
      <c r="D2926" s="105"/>
      <c r="E2926" s="105"/>
      <c r="F2926" s="105"/>
      <c r="I2926" s="105"/>
    </row>
    <row r="2927">
      <c r="C2927" s="225" t="str">
        <f>IFERROR(__xludf.DUMMYFUNCTION("""COMPUTED_VALUE"""),"")</f>
        <v/>
      </c>
      <c r="D2927" s="105"/>
      <c r="E2927" s="105"/>
      <c r="F2927" s="105"/>
      <c r="I2927" s="105"/>
    </row>
    <row r="2928">
      <c r="C2928" s="225" t="str">
        <f>IFERROR(__xludf.DUMMYFUNCTION("""COMPUTED_VALUE"""),"")</f>
        <v/>
      </c>
      <c r="D2928" s="105"/>
      <c r="E2928" s="105"/>
      <c r="F2928" s="105"/>
      <c r="I2928" s="105"/>
    </row>
    <row r="2929">
      <c r="C2929" s="225" t="str">
        <f>IFERROR(__xludf.DUMMYFUNCTION("""COMPUTED_VALUE"""),"")</f>
        <v/>
      </c>
      <c r="D2929" s="105"/>
      <c r="E2929" s="105"/>
      <c r="F2929" s="105"/>
      <c r="I2929" s="105"/>
    </row>
    <row r="2930">
      <c r="C2930" s="225" t="str">
        <f>IFERROR(__xludf.DUMMYFUNCTION("""COMPUTED_VALUE"""),"")</f>
        <v/>
      </c>
      <c r="D2930" s="105"/>
      <c r="E2930" s="105"/>
      <c r="F2930" s="105"/>
      <c r="I2930" s="105"/>
    </row>
    <row r="2931">
      <c r="C2931" s="225" t="str">
        <f>IFERROR(__xludf.DUMMYFUNCTION("""COMPUTED_VALUE"""),"")</f>
        <v/>
      </c>
      <c r="D2931" s="105"/>
      <c r="E2931" s="105"/>
      <c r="F2931" s="105"/>
      <c r="I2931" s="105"/>
    </row>
    <row r="2932">
      <c r="C2932" s="225" t="str">
        <f>IFERROR(__xludf.DUMMYFUNCTION("""COMPUTED_VALUE"""),"")</f>
        <v/>
      </c>
      <c r="D2932" s="105"/>
      <c r="E2932" s="105"/>
      <c r="F2932" s="105"/>
      <c r="I2932" s="105"/>
    </row>
    <row r="2933">
      <c r="C2933" s="225" t="str">
        <f>IFERROR(__xludf.DUMMYFUNCTION("""COMPUTED_VALUE"""),"")</f>
        <v/>
      </c>
      <c r="D2933" s="105"/>
      <c r="E2933" s="105"/>
      <c r="F2933" s="105"/>
      <c r="I2933" s="105"/>
    </row>
    <row r="2934">
      <c r="C2934" s="225" t="str">
        <f>IFERROR(__xludf.DUMMYFUNCTION("""COMPUTED_VALUE"""),"")</f>
        <v/>
      </c>
      <c r="D2934" s="105"/>
      <c r="E2934" s="105"/>
      <c r="F2934" s="105"/>
      <c r="I2934" s="105"/>
    </row>
    <row r="2935">
      <c r="C2935" s="225" t="str">
        <f>IFERROR(__xludf.DUMMYFUNCTION("""COMPUTED_VALUE"""),"")</f>
        <v/>
      </c>
      <c r="D2935" s="105"/>
      <c r="E2935" s="105"/>
      <c r="F2935" s="105"/>
      <c r="I2935" s="105"/>
    </row>
    <row r="2936">
      <c r="C2936" s="225" t="str">
        <f>IFERROR(__xludf.DUMMYFUNCTION("""COMPUTED_VALUE"""),"")</f>
        <v/>
      </c>
      <c r="D2936" s="105"/>
      <c r="E2936" s="105"/>
      <c r="F2936" s="105"/>
      <c r="I2936" s="105"/>
    </row>
    <row r="2937">
      <c r="C2937" s="225" t="str">
        <f>IFERROR(__xludf.DUMMYFUNCTION("""COMPUTED_VALUE"""),"")</f>
        <v/>
      </c>
      <c r="D2937" s="105"/>
      <c r="E2937" s="105"/>
      <c r="F2937" s="105"/>
      <c r="I2937" s="105"/>
    </row>
    <row r="2938">
      <c r="C2938" s="225" t="str">
        <f>IFERROR(__xludf.DUMMYFUNCTION("""COMPUTED_VALUE"""),"")</f>
        <v/>
      </c>
      <c r="D2938" s="105"/>
      <c r="E2938" s="105"/>
      <c r="F2938" s="105"/>
      <c r="I2938" s="105"/>
    </row>
    <row r="2939">
      <c r="C2939" s="225" t="str">
        <f>IFERROR(__xludf.DUMMYFUNCTION("""COMPUTED_VALUE"""),"")</f>
        <v/>
      </c>
      <c r="D2939" s="105"/>
      <c r="E2939" s="105"/>
      <c r="F2939" s="105"/>
      <c r="I2939" s="105"/>
    </row>
    <row r="2940">
      <c r="C2940" s="225" t="str">
        <f>IFERROR(__xludf.DUMMYFUNCTION("""COMPUTED_VALUE"""),"")</f>
        <v/>
      </c>
      <c r="D2940" s="105"/>
      <c r="E2940" s="105"/>
      <c r="F2940" s="105"/>
      <c r="I2940" s="105"/>
    </row>
    <row r="2941">
      <c r="C2941" s="225" t="str">
        <f>IFERROR(__xludf.DUMMYFUNCTION("""COMPUTED_VALUE"""),"")</f>
        <v/>
      </c>
      <c r="D2941" s="105"/>
      <c r="E2941" s="105"/>
      <c r="F2941" s="105"/>
      <c r="I2941" s="105"/>
    </row>
    <row r="2942">
      <c r="C2942" s="225" t="str">
        <f>IFERROR(__xludf.DUMMYFUNCTION("""COMPUTED_VALUE"""),"")</f>
        <v/>
      </c>
      <c r="D2942" s="105"/>
      <c r="E2942" s="105"/>
      <c r="F2942" s="105"/>
      <c r="I2942" s="105"/>
    </row>
    <row r="2943">
      <c r="C2943" s="225" t="str">
        <f>IFERROR(__xludf.DUMMYFUNCTION("""COMPUTED_VALUE"""),"")</f>
        <v/>
      </c>
      <c r="D2943" s="105"/>
      <c r="E2943" s="105"/>
      <c r="F2943" s="105"/>
      <c r="I2943" s="105"/>
    </row>
    <row r="2944">
      <c r="C2944" s="225" t="str">
        <f>IFERROR(__xludf.DUMMYFUNCTION("""COMPUTED_VALUE"""),"")</f>
        <v/>
      </c>
      <c r="D2944" s="105"/>
      <c r="E2944" s="105"/>
      <c r="F2944" s="105"/>
      <c r="I2944" s="105"/>
    </row>
    <row r="2945">
      <c r="C2945" s="225" t="str">
        <f>IFERROR(__xludf.DUMMYFUNCTION("""COMPUTED_VALUE"""),"")</f>
        <v/>
      </c>
      <c r="D2945" s="105"/>
      <c r="E2945" s="105"/>
      <c r="F2945" s="105"/>
      <c r="I2945" s="105"/>
    </row>
    <row r="2946">
      <c r="C2946" s="225" t="str">
        <f>IFERROR(__xludf.DUMMYFUNCTION("""COMPUTED_VALUE"""),"")</f>
        <v/>
      </c>
      <c r="D2946" s="105"/>
      <c r="E2946" s="105"/>
      <c r="F2946" s="105"/>
      <c r="I2946" s="105"/>
    </row>
    <row r="2947">
      <c r="C2947" s="225" t="str">
        <f>IFERROR(__xludf.DUMMYFUNCTION("""COMPUTED_VALUE"""),"")</f>
        <v/>
      </c>
      <c r="D2947" s="105"/>
      <c r="E2947" s="105"/>
      <c r="F2947" s="105"/>
      <c r="I2947" s="105"/>
    </row>
    <row r="2948">
      <c r="C2948" s="225" t="str">
        <f>IFERROR(__xludf.DUMMYFUNCTION("""COMPUTED_VALUE"""),"")</f>
        <v/>
      </c>
      <c r="D2948" s="105"/>
      <c r="E2948" s="105"/>
      <c r="F2948" s="105"/>
      <c r="I2948" s="105"/>
    </row>
    <row r="2949">
      <c r="C2949" s="225" t="str">
        <f>IFERROR(__xludf.DUMMYFUNCTION("""COMPUTED_VALUE"""),"")</f>
        <v/>
      </c>
      <c r="D2949" s="105"/>
      <c r="E2949" s="105"/>
      <c r="F2949" s="105"/>
      <c r="I2949" s="105"/>
    </row>
    <row r="2950">
      <c r="C2950" s="225" t="str">
        <f>IFERROR(__xludf.DUMMYFUNCTION("""COMPUTED_VALUE"""),"")</f>
        <v/>
      </c>
      <c r="D2950" s="105"/>
      <c r="E2950" s="105"/>
      <c r="F2950" s="105"/>
      <c r="I2950" s="105"/>
    </row>
    <row r="2951">
      <c r="C2951" s="225" t="str">
        <f>IFERROR(__xludf.DUMMYFUNCTION("""COMPUTED_VALUE"""),"")</f>
        <v/>
      </c>
      <c r="D2951" s="105"/>
      <c r="E2951" s="105"/>
      <c r="F2951" s="105"/>
      <c r="I2951" s="105"/>
    </row>
    <row r="2952">
      <c r="C2952" s="225" t="str">
        <f>IFERROR(__xludf.DUMMYFUNCTION("""COMPUTED_VALUE"""),"")</f>
        <v/>
      </c>
      <c r="D2952" s="105"/>
      <c r="E2952" s="105"/>
      <c r="F2952" s="105"/>
      <c r="I2952" s="105"/>
    </row>
    <row r="2953">
      <c r="C2953" s="225" t="str">
        <f>IFERROR(__xludf.DUMMYFUNCTION("""COMPUTED_VALUE"""),"")</f>
        <v/>
      </c>
      <c r="D2953" s="105"/>
      <c r="E2953" s="105"/>
      <c r="F2953" s="105"/>
      <c r="I2953" s="105"/>
    </row>
    <row r="2954">
      <c r="C2954" s="225" t="str">
        <f>IFERROR(__xludf.DUMMYFUNCTION("""COMPUTED_VALUE"""),"")</f>
        <v/>
      </c>
      <c r="D2954" s="105"/>
      <c r="E2954" s="105"/>
      <c r="F2954" s="105"/>
      <c r="I2954" s="105"/>
    </row>
    <row r="2955">
      <c r="C2955" s="225" t="str">
        <f>IFERROR(__xludf.DUMMYFUNCTION("""COMPUTED_VALUE"""),"")</f>
        <v/>
      </c>
      <c r="D2955" s="105"/>
      <c r="E2955" s="105"/>
      <c r="F2955" s="105"/>
      <c r="I2955" s="105"/>
    </row>
    <row r="2956">
      <c r="C2956" s="225" t="str">
        <f>IFERROR(__xludf.DUMMYFUNCTION("""COMPUTED_VALUE"""),"")</f>
        <v/>
      </c>
      <c r="D2956" s="105"/>
      <c r="E2956" s="105"/>
      <c r="F2956" s="105"/>
      <c r="I2956" s="105"/>
    </row>
    <row r="2957">
      <c r="C2957" s="225" t="str">
        <f>IFERROR(__xludf.DUMMYFUNCTION("""COMPUTED_VALUE"""),"")</f>
        <v/>
      </c>
      <c r="D2957" s="105"/>
      <c r="E2957" s="105"/>
      <c r="F2957" s="105"/>
      <c r="I2957" s="105"/>
    </row>
    <row r="2958">
      <c r="C2958" s="225" t="str">
        <f>IFERROR(__xludf.DUMMYFUNCTION("""COMPUTED_VALUE"""),"")</f>
        <v/>
      </c>
      <c r="D2958" s="105"/>
      <c r="E2958" s="105"/>
      <c r="F2958" s="105"/>
      <c r="I2958" s="105"/>
    </row>
    <row r="2959">
      <c r="C2959" s="225" t="str">
        <f>IFERROR(__xludf.DUMMYFUNCTION("""COMPUTED_VALUE"""),"")</f>
        <v/>
      </c>
      <c r="D2959" s="105"/>
      <c r="E2959" s="105"/>
      <c r="F2959" s="105"/>
      <c r="I2959" s="105"/>
    </row>
    <row r="2960">
      <c r="C2960" s="225" t="str">
        <f>IFERROR(__xludf.DUMMYFUNCTION("""COMPUTED_VALUE"""),"")</f>
        <v/>
      </c>
      <c r="D2960" s="105"/>
      <c r="E2960" s="105"/>
      <c r="F2960" s="105"/>
      <c r="I2960" s="105"/>
    </row>
    <row r="2961">
      <c r="C2961" s="225" t="str">
        <f>IFERROR(__xludf.DUMMYFUNCTION("""COMPUTED_VALUE"""),"")</f>
        <v/>
      </c>
      <c r="D2961" s="105"/>
      <c r="E2961" s="105"/>
      <c r="F2961" s="105"/>
      <c r="I2961" s="105"/>
    </row>
    <row r="2962">
      <c r="C2962" s="225" t="str">
        <f>IFERROR(__xludf.DUMMYFUNCTION("""COMPUTED_VALUE"""),"")</f>
        <v/>
      </c>
      <c r="D2962" s="105"/>
      <c r="E2962" s="105"/>
      <c r="F2962" s="105"/>
      <c r="I2962" s="105"/>
    </row>
    <row r="2963">
      <c r="C2963" s="225" t="str">
        <f>IFERROR(__xludf.DUMMYFUNCTION("""COMPUTED_VALUE"""),"")</f>
        <v/>
      </c>
      <c r="D2963" s="105"/>
      <c r="E2963" s="105"/>
      <c r="F2963" s="105"/>
      <c r="I2963" s="105"/>
    </row>
    <row r="2964">
      <c r="C2964" s="225" t="str">
        <f>IFERROR(__xludf.DUMMYFUNCTION("""COMPUTED_VALUE"""),"")</f>
        <v/>
      </c>
      <c r="D2964" s="105"/>
      <c r="E2964" s="105"/>
      <c r="F2964" s="105"/>
      <c r="I2964" s="105"/>
    </row>
    <row r="2965">
      <c r="C2965" s="225" t="str">
        <f>IFERROR(__xludf.DUMMYFUNCTION("""COMPUTED_VALUE"""),"")</f>
        <v/>
      </c>
      <c r="D2965" s="105"/>
      <c r="E2965" s="105"/>
      <c r="F2965" s="105"/>
      <c r="I2965" s="105"/>
    </row>
    <row r="2966">
      <c r="C2966" s="225" t="str">
        <f>IFERROR(__xludf.DUMMYFUNCTION("""COMPUTED_VALUE"""),"")</f>
        <v/>
      </c>
      <c r="D2966" s="105"/>
      <c r="E2966" s="105"/>
      <c r="F2966" s="105"/>
      <c r="I2966" s="105"/>
    </row>
    <row r="2967">
      <c r="C2967" s="225" t="str">
        <f>IFERROR(__xludf.DUMMYFUNCTION("""COMPUTED_VALUE"""),"")</f>
        <v/>
      </c>
      <c r="D2967" s="105"/>
      <c r="E2967" s="105"/>
      <c r="F2967" s="105"/>
      <c r="I2967" s="105"/>
    </row>
    <row r="2968">
      <c r="C2968" s="225" t="str">
        <f>IFERROR(__xludf.DUMMYFUNCTION("""COMPUTED_VALUE"""),"")</f>
        <v/>
      </c>
      <c r="D2968" s="105"/>
      <c r="E2968" s="105"/>
      <c r="F2968" s="105"/>
      <c r="I2968" s="105"/>
    </row>
    <row r="2969">
      <c r="C2969" s="225" t="str">
        <f>IFERROR(__xludf.DUMMYFUNCTION("""COMPUTED_VALUE"""),"")</f>
        <v/>
      </c>
      <c r="D2969" s="105"/>
      <c r="E2969" s="105"/>
      <c r="F2969" s="105"/>
      <c r="I2969" s="105"/>
    </row>
    <row r="2970">
      <c r="C2970" s="225" t="str">
        <f>IFERROR(__xludf.DUMMYFUNCTION("""COMPUTED_VALUE"""),"")</f>
        <v/>
      </c>
      <c r="D2970" s="105"/>
      <c r="E2970" s="105"/>
      <c r="F2970" s="105"/>
      <c r="I2970" s="105"/>
    </row>
    <row r="2971">
      <c r="C2971" s="225" t="str">
        <f>IFERROR(__xludf.DUMMYFUNCTION("""COMPUTED_VALUE"""),"")</f>
        <v/>
      </c>
      <c r="D2971" s="105"/>
      <c r="E2971" s="105"/>
      <c r="F2971" s="105"/>
      <c r="I2971" s="105"/>
    </row>
    <row r="2972">
      <c r="C2972" s="225" t="str">
        <f>IFERROR(__xludf.DUMMYFUNCTION("""COMPUTED_VALUE"""),"")</f>
        <v/>
      </c>
      <c r="D2972" s="105"/>
      <c r="E2972" s="105"/>
      <c r="F2972" s="105"/>
      <c r="I2972" s="105"/>
    </row>
    <row r="2973">
      <c r="C2973" s="225" t="str">
        <f>IFERROR(__xludf.DUMMYFUNCTION("""COMPUTED_VALUE"""),"")</f>
        <v/>
      </c>
      <c r="D2973" s="105"/>
      <c r="E2973" s="105"/>
      <c r="F2973" s="105"/>
      <c r="I2973" s="105"/>
    </row>
    <row r="2974">
      <c r="C2974" s="225" t="str">
        <f>IFERROR(__xludf.DUMMYFUNCTION("""COMPUTED_VALUE"""),"")</f>
        <v/>
      </c>
      <c r="D2974" s="105"/>
      <c r="E2974" s="105"/>
      <c r="F2974" s="105"/>
      <c r="I2974" s="105"/>
    </row>
    <row r="2975">
      <c r="C2975" s="225" t="str">
        <f>IFERROR(__xludf.DUMMYFUNCTION("""COMPUTED_VALUE"""),"")</f>
        <v/>
      </c>
      <c r="D2975" s="105"/>
      <c r="E2975" s="105"/>
      <c r="F2975" s="105"/>
      <c r="I2975" s="105"/>
    </row>
    <row r="2976">
      <c r="C2976" s="225" t="str">
        <f>IFERROR(__xludf.DUMMYFUNCTION("""COMPUTED_VALUE"""),"")</f>
        <v/>
      </c>
      <c r="D2976" s="105"/>
      <c r="E2976" s="105"/>
      <c r="F2976" s="105"/>
      <c r="I2976" s="105"/>
    </row>
    <row r="2977">
      <c r="C2977" s="225" t="str">
        <f>IFERROR(__xludf.DUMMYFUNCTION("""COMPUTED_VALUE"""),"")</f>
        <v/>
      </c>
      <c r="D2977" s="105"/>
      <c r="E2977" s="105"/>
      <c r="F2977" s="105"/>
      <c r="I2977" s="105"/>
    </row>
    <row r="2978">
      <c r="C2978" s="225" t="str">
        <f>IFERROR(__xludf.DUMMYFUNCTION("""COMPUTED_VALUE"""),"")</f>
        <v/>
      </c>
      <c r="D2978" s="105"/>
      <c r="E2978" s="105"/>
      <c r="F2978" s="105"/>
      <c r="I2978" s="105"/>
    </row>
    <row r="2979">
      <c r="C2979" s="225" t="str">
        <f>IFERROR(__xludf.DUMMYFUNCTION("""COMPUTED_VALUE"""),"")</f>
        <v/>
      </c>
      <c r="D2979" s="105"/>
      <c r="E2979" s="105"/>
      <c r="F2979" s="105"/>
      <c r="I2979" s="105"/>
    </row>
    <row r="2980">
      <c r="C2980" s="225" t="str">
        <f>IFERROR(__xludf.DUMMYFUNCTION("""COMPUTED_VALUE"""),"")</f>
        <v/>
      </c>
      <c r="D2980" s="105"/>
      <c r="E2980" s="105"/>
      <c r="F2980" s="105"/>
      <c r="I2980" s="105"/>
    </row>
    <row r="2981">
      <c r="C2981" s="225" t="str">
        <f>IFERROR(__xludf.DUMMYFUNCTION("""COMPUTED_VALUE"""),"")</f>
        <v/>
      </c>
      <c r="D2981" s="105"/>
      <c r="E2981" s="105"/>
      <c r="F2981" s="105"/>
      <c r="I2981" s="105"/>
    </row>
    <row r="2982">
      <c r="C2982" s="225" t="str">
        <f>IFERROR(__xludf.DUMMYFUNCTION("""COMPUTED_VALUE"""),"")</f>
        <v/>
      </c>
      <c r="D2982" s="105"/>
      <c r="E2982" s="105"/>
      <c r="F2982" s="105"/>
      <c r="I2982" s="105"/>
    </row>
    <row r="2983">
      <c r="C2983" s="225" t="str">
        <f>IFERROR(__xludf.DUMMYFUNCTION("""COMPUTED_VALUE"""),"")</f>
        <v/>
      </c>
      <c r="D2983" s="105"/>
      <c r="E2983" s="105"/>
      <c r="F2983" s="105"/>
      <c r="I2983" s="105"/>
    </row>
    <row r="2984">
      <c r="C2984" s="225" t="str">
        <f>IFERROR(__xludf.DUMMYFUNCTION("""COMPUTED_VALUE"""),"")</f>
        <v/>
      </c>
      <c r="D2984" s="105"/>
      <c r="E2984" s="105"/>
      <c r="F2984" s="105"/>
      <c r="I2984" s="105"/>
    </row>
    <row r="2985">
      <c r="C2985" s="225" t="str">
        <f>IFERROR(__xludf.DUMMYFUNCTION("""COMPUTED_VALUE"""),"")</f>
        <v/>
      </c>
      <c r="D2985" s="105"/>
      <c r="E2985" s="105"/>
      <c r="F2985" s="105"/>
      <c r="I2985" s="105"/>
    </row>
    <row r="2986">
      <c r="C2986" s="225" t="str">
        <f>IFERROR(__xludf.DUMMYFUNCTION("""COMPUTED_VALUE"""),"")</f>
        <v/>
      </c>
      <c r="D2986" s="105"/>
      <c r="E2986" s="105"/>
      <c r="F2986" s="105"/>
      <c r="I2986" s="105"/>
    </row>
    <row r="2987">
      <c r="C2987" s="225" t="str">
        <f>IFERROR(__xludf.DUMMYFUNCTION("""COMPUTED_VALUE"""),"")</f>
        <v/>
      </c>
      <c r="D2987" s="105"/>
      <c r="E2987" s="105"/>
      <c r="F2987" s="105"/>
      <c r="I2987" s="105"/>
    </row>
    <row r="2988">
      <c r="C2988" s="225" t="str">
        <f>IFERROR(__xludf.DUMMYFUNCTION("""COMPUTED_VALUE"""),"")</f>
        <v/>
      </c>
      <c r="D2988" s="105"/>
      <c r="E2988" s="105"/>
      <c r="F2988" s="105"/>
      <c r="I2988" s="105"/>
    </row>
    <row r="2989">
      <c r="C2989" s="225" t="str">
        <f>IFERROR(__xludf.DUMMYFUNCTION("""COMPUTED_VALUE"""),"")</f>
        <v/>
      </c>
      <c r="D2989" s="105"/>
      <c r="E2989" s="105"/>
      <c r="F2989" s="105"/>
      <c r="I2989" s="105"/>
    </row>
    <row r="2990">
      <c r="C2990" s="225" t="str">
        <f>IFERROR(__xludf.DUMMYFUNCTION("""COMPUTED_VALUE"""),"")</f>
        <v/>
      </c>
      <c r="D2990" s="105"/>
      <c r="E2990" s="105"/>
      <c r="F2990" s="105"/>
      <c r="I2990" s="105"/>
    </row>
    <row r="2991">
      <c r="C2991" s="225" t="str">
        <f>IFERROR(__xludf.DUMMYFUNCTION("""COMPUTED_VALUE"""),"")</f>
        <v/>
      </c>
      <c r="D2991" s="105"/>
      <c r="E2991" s="105"/>
      <c r="F2991" s="105"/>
      <c r="I2991" s="105"/>
    </row>
    <row r="2992">
      <c r="C2992" s="225" t="str">
        <f>IFERROR(__xludf.DUMMYFUNCTION("""COMPUTED_VALUE"""),"")</f>
        <v/>
      </c>
      <c r="D2992" s="105"/>
      <c r="E2992" s="105"/>
      <c r="F2992" s="105"/>
      <c r="I2992" s="105"/>
    </row>
    <row r="2993">
      <c r="C2993" s="225" t="str">
        <f>IFERROR(__xludf.DUMMYFUNCTION("""COMPUTED_VALUE"""),"")</f>
        <v/>
      </c>
      <c r="D2993" s="105"/>
      <c r="E2993" s="105"/>
      <c r="F2993" s="105"/>
      <c r="I2993" s="105"/>
    </row>
    <row r="2994">
      <c r="C2994" s="225" t="str">
        <f>IFERROR(__xludf.DUMMYFUNCTION("""COMPUTED_VALUE"""),"")</f>
        <v/>
      </c>
      <c r="D2994" s="105"/>
      <c r="E2994" s="105"/>
      <c r="F2994" s="105"/>
      <c r="I2994" s="105"/>
    </row>
    <row r="2995">
      <c r="C2995" s="225" t="str">
        <f>IFERROR(__xludf.DUMMYFUNCTION("""COMPUTED_VALUE"""),"")</f>
        <v/>
      </c>
      <c r="D2995" s="105"/>
      <c r="E2995" s="105"/>
      <c r="F2995" s="105"/>
      <c r="I2995" s="105"/>
    </row>
    <row r="2996">
      <c r="C2996" s="225" t="str">
        <f>IFERROR(__xludf.DUMMYFUNCTION("""COMPUTED_VALUE"""),"")</f>
        <v/>
      </c>
      <c r="D2996" s="105"/>
      <c r="E2996" s="105"/>
      <c r="F2996" s="105"/>
      <c r="I2996" s="105"/>
    </row>
    <row r="2997">
      <c r="C2997" s="225" t="str">
        <f>IFERROR(__xludf.DUMMYFUNCTION("""COMPUTED_VALUE"""),"")</f>
        <v/>
      </c>
      <c r="D2997" s="105"/>
      <c r="E2997" s="105"/>
      <c r="F2997" s="105"/>
      <c r="I2997" s="105"/>
    </row>
    <row r="2998">
      <c r="C2998" s="225" t="str">
        <f>IFERROR(__xludf.DUMMYFUNCTION("""COMPUTED_VALUE"""),"")</f>
        <v/>
      </c>
      <c r="D2998" s="105"/>
      <c r="E2998" s="105"/>
      <c r="F2998" s="105"/>
      <c r="I2998" s="105"/>
    </row>
    <row r="2999">
      <c r="C2999" s="225" t="str">
        <f>IFERROR(__xludf.DUMMYFUNCTION("""COMPUTED_VALUE"""),"")</f>
        <v/>
      </c>
      <c r="D2999" s="105"/>
      <c r="E2999" s="105"/>
      <c r="F2999" s="105"/>
      <c r="I2999" s="105"/>
    </row>
    <row r="3000">
      <c r="C3000" s="225" t="str">
        <f>IFERROR(__xludf.DUMMYFUNCTION("""COMPUTED_VALUE"""),"")</f>
        <v/>
      </c>
      <c r="D3000" s="105"/>
      <c r="E3000" s="105"/>
      <c r="F3000" s="105"/>
      <c r="I3000" s="105"/>
    </row>
    <row r="3001">
      <c r="C3001" s="225" t="str">
        <f>IFERROR(__xludf.DUMMYFUNCTION("""COMPUTED_VALUE"""),"")</f>
        <v/>
      </c>
      <c r="D3001" s="105"/>
      <c r="E3001" s="105"/>
      <c r="F3001" s="105"/>
      <c r="I3001" s="105"/>
    </row>
    <row r="3002">
      <c r="C3002" s="225" t="str">
        <f>IFERROR(__xludf.DUMMYFUNCTION("""COMPUTED_VALUE"""),"")</f>
        <v/>
      </c>
      <c r="D3002" s="105"/>
      <c r="E3002" s="105"/>
      <c r="F3002" s="105"/>
      <c r="I3002" s="105"/>
    </row>
    <row r="3003">
      <c r="C3003" s="225" t="str">
        <f>IFERROR(__xludf.DUMMYFUNCTION("""COMPUTED_VALUE"""),"")</f>
        <v/>
      </c>
      <c r="D3003" s="105"/>
      <c r="E3003" s="105"/>
      <c r="F3003" s="105"/>
      <c r="I3003" s="105"/>
    </row>
    <row r="3004">
      <c r="C3004" s="225" t="str">
        <f>IFERROR(__xludf.DUMMYFUNCTION("""COMPUTED_VALUE"""),"")</f>
        <v/>
      </c>
      <c r="D3004" s="105"/>
      <c r="E3004" s="105"/>
      <c r="F3004" s="105"/>
      <c r="I3004" s="105"/>
    </row>
    <row r="3005">
      <c r="C3005" s="225" t="str">
        <f>IFERROR(__xludf.DUMMYFUNCTION("""COMPUTED_VALUE"""),"")</f>
        <v/>
      </c>
      <c r="D3005" s="105"/>
      <c r="E3005" s="105"/>
      <c r="F3005" s="105"/>
      <c r="I3005" s="105"/>
    </row>
    <row r="3006">
      <c r="C3006" s="225" t="str">
        <f>IFERROR(__xludf.DUMMYFUNCTION("""COMPUTED_VALUE"""),"")</f>
        <v/>
      </c>
      <c r="D3006" s="105"/>
      <c r="E3006" s="105"/>
      <c r="F3006" s="105"/>
      <c r="I3006" s="105"/>
    </row>
    <row r="3007">
      <c r="C3007" s="225" t="str">
        <f>IFERROR(__xludf.DUMMYFUNCTION("""COMPUTED_VALUE"""),"")</f>
        <v/>
      </c>
      <c r="D3007" s="105"/>
      <c r="E3007" s="105"/>
      <c r="F3007" s="105"/>
      <c r="I3007" s="105"/>
    </row>
    <row r="3008">
      <c r="C3008" s="225" t="str">
        <f>IFERROR(__xludf.DUMMYFUNCTION("""COMPUTED_VALUE"""),"")</f>
        <v/>
      </c>
      <c r="D3008" s="105"/>
      <c r="E3008" s="105"/>
      <c r="F3008" s="105"/>
      <c r="I3008" s="105"/>
    </row>
    <row r="3009">
      <c r="C3009" s="225" t="str">
        <f>IFERROR(__xludf.DUMMYFUNCTION("""COMPUTED_VALUE"""),"")</f>
        <v/>
      </c>
      <c r="D3009" s="105"/>
      <c r="E3009" s="105"/>
      <c r="F3009" s="105"/>
      <c r="I3009" s="105"/>
    </row>
    <row r="3010">
      <c r="C3010" s="225" t="str">
        <f>IFERROR(__xludf.DUMMYFUNCTION("""COMPUTED_VALUE"""),"")</f>
        <v/>
      </c>
      <c r="D3010" s="105"/>
      <c r="E3010" s="105"/>
      <c r="F3010" s="105"/>
      <c r="I3010" s="105"/>
    </row>
    <row r="3011">
      <c r="C3011" s="225" t="str">
        <f>IFERROR(__xludf.DUMMYFUNCTION("""COMPUTED_VALUE"""),"")</f>
        <v/>
      </c>
      <c r="D3011" s="105"/>
      <c r="E3011" s="105"/>
      <c r="F3011" s="105"/>
      <c r="I3011" s="105"/>
    </row>
    <row r="3012">
      <c r="C3012" s="225" t="str">
        <f>IFERROR(__xludf.DUMMYFUNCTION("""COMPUTED_VALUE"""),"")</f>
        <v/>
      </c>
      <c r="D3012" s="105"/>
      <c r="E3012" s="105"/>
      <c r="F3012" s="105"/>
      <c r="I3012" s="105"/>
    </row>
    <row r="3013">
      <c r="C3013" s="225" t="str">
        <f>IFERROR(__xludf.DUMMYFUNCTION("""COMPUTED_VALUE"""),"")</f>
        <v/>
      </c>
      <c r="D3013" s="105"/>
      <c r="E3013" s="105"/>
      <c r="F3013" s="105"/>
      <c r="I3013" s="105"/>
    </row>
    <row r="3014">
      <c r="C3014" s="225" t="str">
        <f>IFERROR(__xludf.DUMMYFUNCTION("""COMPUTED_VALUE"""),"")</f>
        <v/>
      </c>
      <c r="D3014" s="105"/>
      <c r="E3014" s="105"/>
      <c r="F3014" s="105"/>
      <c r="I3014" s="105"/>
    </row>
    <row r="3015">
      <c r="C3015" s="225" t="str">
        <f>IFERROR(__xludf.DUMMYFUNCTION("""COMPUTED_VALUE"""),"")</f>
        <v/>
      </c>
      <c r="D3015" s="105"/>
      <c r="E3015" s="105"/>
      <c r="F3015" s="105"/>
      <c r="I3015" s="105"/>
    </row>
    <row r="3016">
      <c r="C3016" s="225" t="str">
        <f>IFERROR(__xludf.DUMMYFUNCTION("""COMPUTED_VALUE"""),"")</f>
        <v/>
      </c>
      <c r="D3016" s="105"/>
      <c r="E3016" s="105"/>
      <c r="F3016" s="105"/>
      <c r="I3016" s="105"/>
    </row>
    <row r="3017">
      <c r="C3017" s="225" t="str">
        <f>IFERROR(__xludf.DUMMYFUNCTION("""COMPUTED_VALUE"""),"")</f>
        <v/>
      </c>
      <c r="D3017" s="105"/>
      <c r="E3017" s="105"/>
      <c r="F3017" s="105"/>
      <c r="I3017" s="105"/>
    </row>
    <row r="3018">
      <c r="C3018" s="225" t="str">
        <f>IFERROR(__xludf.DUMMYFUNCTION("""COMPUTED_VALUE"""),"")</f>
        <v/>
      </c>
      <c r="D3018" s="105"/>
      <c r="E3018" s="105"/>
      <c r="F3018" s="105"/>
      <c r="I3018" s="105"/>
    </row>
    <row r="3019">
      <c r="C3019" s="225" t="str">
        <f>IFERROR(__xludf.DUMMYFUNCTION("""COMPUTED_VALUE"""),"")</f>
        <v/>
      </c>
      <c r="D3019" s="105"/>
      <c r="E3019" s="105"/>
      <c r="F3019" s="105"/>
      <c r="I3019" s="105"/>
    </row>
    <row r="3020">
      <c r="C3020" s="225" t="str">
        <f>IFERROR(__xludf.DUMMYFUNCTION("""COMPUTED_VALUE"""),"")</f>
        <v/>
      </c>
      <c r="D3020" s="105"/>
      <c r="E3020" s="105"/>
      <c r="F3020" s="105"/>
      <c r="I3020" s="105"/>
    </row>
    <row r="3021">
      <c r="C3021" s="225" t="str">
        <f>IFERROR(__xludf.DUMMYFUNCTION("""COMPUTED_VALUE"""),"")</f>
        <v/>
      </c>
      <c r="D3021" s="105"/>
      <c r="E3021" s="105"/>
      <c r="F3021" s="105"/>
      <c r="I3021" s="105"/>
    </row>
    <row r="3022">
      <c r="C3022" s="225" t="str">
        <f>IFERROR(__xludf.DUMMYFUNCTION("""COMPUTED_VALUE"""),"")</f>
        <v/>
      </c>
      <c r="D3022" s="105"/>
      <c r="E3022" s="105"/>
      <c r="F3022" s="105"/>
      <c r="I3022" s="105"/>
    </row>
    <row r="3023">
      <c r="C3023" s="225" t="str">
        <f>IFERROR(__xludf.DUMMYFUNCTION("""COMPUTED_VALUE"""),"")</f>
        <v/>
      </c>
      <c r="D3023" s="105"/>
      <c r="E3023" s="105"/>
      <c r="F3023" s="105"/>
      <c r="I3023" s="105"/>
    </row>
    <row r="3024">
      <c r="C3024" s="225" t="str">
        <f>IFERROR(__xludf.DUMMYFUNCTION("""COMPUTED_VALUE"""),"")</f>
        <v/>
      </c>
      <c r="D3024" s="105"/>
      <c r="E3024" s="105"/>
      <c r="F3024" s="105"/>
      <c r="I3024" s="105"/>
    </row>
    <row r="3025">
      <c r="C3025" s="225" t="str">
        <f>IFERROR(__xludf.DUMMYFUNCTION("""COMPUTED_VALUE"""),"")</f>
        <v/>
      </c>
      <c r="D3025" s="105"/>
      <c r="E3025" s="105"/>
      <c r="F3025" s="105"/>
      <c r="I3025" s="105"/>
    </row>
    <row r="3026">
      <c r="C3026" s="225" t="str">
        <f>IFERROR(__xludf.DUMMYFUNCTION("""COMPUTED_VALUE"""),"")</f>
        <v/>
      </c>
      <c r="D3026" s="105"/>
      <c r="E3026" s="105"/>
      <c r="F3026" s="105"/>
      <c r="I3026" s="105"/>
    </row>
    <row r="3027">
      <c r="C3027" s="225" t="str">
        <f>IFERROR(__xludf.DUMMYFUNCTION("""COMPUTED_VALUE"""),"")</f>
        <v/>
      </c>
      <c r="D3027" s="105"/>
      <c r="E3027" s="105"/>
      <c r="F3027" s="105"/>
      <c r="I3027" s="105"/>
    </row>
    <row r="3028">
      <c r="C3028" s="225" t="str">
        <f>IFERROR(__xludf.DUMMYFUNCTION("""COMPUTED_VALUE"""),"")</f>
        <v/>
      </c>
      <c r="D3028" s="105"/>
      <c r="E3028" s="105"/>
      <c r="F3028" s="105"/>
      <c r="I3028" s="105"/>
    </row>
    <row r="3029">
      <c r="C3029" s="225" t="str">
        <f>IFERROR(__xludf.DUMMYFUNCTION("""COMPUTED_VALUE"""),"")</f>
        <v/>
      </c>
      <c r="D3029" s="105"/>
      <c r="E3029" s="105"/>
      <c r="F3029" s="105"/>
      <c r="I3029" s="105"/>
    </row>
    <row r="3030">
      <c r="C3030" s="225" t="str">
        <f>IFERROR(__xludf.DUMMYFUNCTION("""COMPUTED_VALUE"""),"")</f>
        <v/>
      </c>
      <c r="D3030" s="105"/>
      <c r="E3030" s="105"/>
      <c r="F3030" s="105"/>
      <c r="I3030" s="105"/>
    </row>
    <row r="3031">
      <c r="C3031" s="225" t="str">
        <f>IFERROR(__xludf.DUMMYFUNCTION("""COMPUTED_VALUE"""),"")</f>
        <v/>
      </c>
      <c r="D3031" s="105"/>
      <c r="E3031" s="105"/>
      <c r="F3031" s="105"/>
      <c r="I3031" s="105"/>
    </row>
    <row r="3032">
      <c r="C3032" s="225" t="str">
        <f>IFERROR(__xludf.DUMMYFUNCTION("""COMPUTED_VALUE"""),"")</f>
        <v/>
      </c>
      <c r="D3032" s="105"/>
      <c r="E3032" s="105"/>
      <c r="F3032" s="105"/>
      <c r="I3032" s="105"/>
    </row>
    <row r="3033">
      <c r="C3033" s="225" t="str">
        <f>IFERROR(__xludf.DUMMYFUNCTION("""COMPUTED_VALUE"""),"")</f>
        <v/>
      </c>
      <c r="D3033" s="105"/>
      <c r="E3033" s="105"/>
      <c r="F3033" s="105"/>
      <c r="I3033" s="105"/>
    </row>
    <row r="3034">
      <c r="C3034" s="225" t="str">
        <f>IFERROR(__xludf.DUMMYFUNCTION("""COMPUTED_VALUE"""),"")</f>
        <v/>
      </c>
      <c r="D3034" s="105"/>
      <c r="E3034" s="105"/>
      <c r="F3034" s="105"/>
      <c r="I3034" s="105"/>
    </row>
    <row r="3035">
      <c r="C3035" s="225" t="str">
        <f>IFERROR(__xludf.DUMMYFUNCTION("""COMPUTED_VALUE"""),"")</f>
        <v/>
      </c>
      <c r="D3035" s="105"/>
      <c r="E3035" s="105"/>
      <c r="F3035" s="105"/>
      <c r="I3035" s="105"/>
    </row>
    <row r="3036">
      <c r="C3036" s="225" t="str">
        <f>IFERROR(__xludf.DUMMYFUNCTION("""COMPUTED_VALUE"""),"")</f>
        <v/>
      </c>
      <c r="D3036" s="105"/>
      <c r="E3036" s="105"/>
      <c r="F3036" s="105"/>
      <c r="I3036" s="105"/>
    </row>
    <row r="3037">
      <c r="C3037" s="225" t="str">
        <f>IFERROR(__xludf.DUMMYFUNCTION("""COMPUTED_VALUE"""),"")</f>
        <v/>
      </c>
      <c r="D3037" s="105"/>
      <c r="E3037" s="105"/>
      <c r="F3037" s="105"/>
      <c r="I3037" s="105"/>
    </row>
    <row r="3038">
      <c r="C3038" s="225" t="str">
        <f>IFERROR(__xludf.DUMMYFUNCTION("""COMPUTED_VALUE"""),"")</f>
        <v/>
      </c>
      <c r="D3038" s="105"/>
      <c r="E3038" s="105"/>
      <c r="F3038" s="105"/>
      <c r="I3038" s="105"/>
    </row>
    <row r="3039">
      <c r="C3039" s="225" t="str">
        <f>IFERROR(__xludf.DUMMYFUNCTION("""COMPUTED_VALUE"""),"")</f>
        <v/>
      </c>
      <c r="D3039" s="105"/>
      <c r="E3039" s="105"/>
      <c r="F3039" s="105"/>
      <c r="I3039" s="105"/>
    </row>
    <row r="3040">
      <c r="C3040" s="225" t="str">
        <f>IFERROR(__xludf.DUMMYFUNCTION("""COMPUTED_VALUE"""),"")</f>
        <v/>
      </c>
      <c r="D3040" s="105"/>
      <c r="E3040" s="105"/>
      <c r="F3040" s="105"/>
      <c r="I3040" s="105"/>
    </row>
    <row r="3041">
      <c r="C3041" s="225" t="str">
        <f>IFERROR(__xludf.DUMMYFUNCTION("""COMPUTED_VALUE"""),"")</f>
        <v/>
      </c>
      <c r="D3041" s="105"/>
      <c r="E3041" s="105"/>
      <c r="F3041" s="105"/>
      <c r="I3041" s="105"/>
    </row>
    <row r="3042">
      <c r="C3042" s="225" t="str">
        <f>IFERROR(__xludf.DUMMYFUNCTION("""COMPUTED_VALUE"""),"")</f>
        <v/>
      </c>
      <c r="D3042" s="105"/>
      <c r="E3042" s="105"/>
      <c r="F3042" s="105"/>
      <c r="I3042" s="105"/>
    </row>
    <row r="3043">
      <c r="C3043" s="225" t="str">
        <f>IFERROR(__xludf.DUMMYFUNCTION("""COMPUTED_VALUE"""),"")</f>
        <v/>
      </c>
      <c r="D3043" s="105"/>
      <c r="E3043" s="105"/>
      <c r="F3043" s="105"/>
      <c r="I3043" s="105"/>
    </row>
    <row r="3044">
      <c r="C3044" s="225" t="str">
        <f>IFERROR(__xludf.DUMMYFUNCTION("""COMPUTED_VALUE"""),"")</f>
        <v/>
      </c>
      <c r="D3044" s="105"/>
      <c r="E3044" s="105"/>
      <c r="F3044" s="105"/>
      <c r="I3044" s="105"/>
    </row>
    <row r="3045">
      <c r="C3045" s="225" t="str">
        <f>IFERROR(__xludf.DUMMYFUNCTION("""COMPUTED_VALUE"""),"")</f>
        <v/>
      </c>
      <c r="D3045" s="105"/>
      <c r="E3045" s="105"/>
      <c r="F3045" s="105"/>
      <c r="I3045" s="105"/>
    </row>
    <row r="3046">
      <c r="C3046" s="225" t="str">
        <f>IFERROR(__xludf.DUMMYFUNCTION("""COMPUTED_VALUE"""),"")</f>
        <v/>
      </c>
      <c r="D3046" s="105"/>
      <c r="E3046" s="105"/>
      <c r="F3046" s="105"/>
      <c r="I3046" s="105"/>
    </row>
    <row r="3047">
      <c r="C3047" s="225" t="str">
        <f>IFERROR(__xludf.DUMMYFUNCTION("""COMPUTED_VALUE"""),"")</f>
        <v/>
      </c>
      <c r="D3047" s="105"/>
      <c r="E3047" s="105"/>
      <c r="F3047" s="105"/>
      <c r="I3047" s="105"/>
    </row>
    <row r="3048">
      <c r="C3048" s="225" t="str">
        <f>IFERROR(__xludf.DUMMYFUNCTION("""COMPUTED_VALUE"""),"")</f>
        <v/>
      </c>
      <c r="D3048" s="105"/>
      <c r="E3048" s="105"/>
      <c r="F3048" s="105"/>
      <c r="I3048" s="105"/>
    </row>
    <row r="3049">
      <c r="C3049" s="225" t="str">
        <f>IFERROR(__xludf.DUMMYFUNCTION("""COMPUTED_VALUE"""),"")</f>
        <v/>
      </c>
      <c r="D3049" s="105"/>
      <c r="E3049" s="105"/>
      <c r="F3049" s="105"/>
      <c r="I3049" s="105"/>
    </row>
    <row r="3050">
      <c r="C3050" s="225" t="str">
        <f>IFERROR(__xludf.DUMMYFUNCTION("""COMPUTED_VALUE"""),"")</f>
        <v/>
      </c>
      <c r="D3050" s="105"/>
      <c r="E3050" s="105"/>
      <c r="F3050" s="105"/>
      <c r="I3050" s="105"/>
    </row>
    <row r="3051">
      <c r="C3051" s="225" t="str">
        <f>IFERROR(__xludf.DUMMYFUNCTION("""COMPUTED_VALUE"""),"")</f>
        <v/>
      </c>
      <c r="D3051" s="105"/>
      <c r="E3051" s="105"/>
      <c r="F3051" s="105"/>
      <c r="I3051" s="105"/>
    </row>
    <row r="3052">
      <c r="C3052" s="225" t="str">
        <f>IFERROR(__xludf.DUMMYFUNCTION("""COMPUTED_VALUE"""),"")</f>
        <v/>
      </c>
      <c r="D3052" s="105"/>
      <c r="E3052" s="105"/>
      <c r="F3052" s="105"/>
      <c r="I3052" s="105"/>
    </row>
    <row r="3053">
      <c r="C3053" s="225" t="str">
        <f>IFERROR(__xludf.DUMMYFUNCTION("""COMPUTED_VALUE"""),"")</f>
        <v/>
      </c>
      <c r="D3053" s="105"/>
      <c r="E3053" s="105"/>
      <c r="F3053" s="105"/>
      <c r="I3053" s="105"/>
    </row>
    <row r="3054">
      <c r="C3054" s="225" t="str">
        <f>IFERROR(__xludf.DUMMYFUNCTION("""COMPUTED_VALUE"""),"")</f>
        <v/>
      </c>
      <c r="D3054" s="105"/>
      <c r="E3054" s="105"/>
      <c r="F3054" s="105"/>
      <c r="I3054" s="105"/>
    </row>
    <row r="3055">
      <c r="C3055" s="225" t="str">
        <f>IFERROR(__xludf.DUMMYFUNCTION("""COMPUTED_VALUE"""),"")</f>
        <v/>
      </c>
      <c r="D3055" s="105"/>
      <c r="E3055" s="105"/>
      <c r="F3055" s="105"/>
      <c r="I3055" s="105"/>
    </row>
    <row r="3056">
      <c r="C3056" s="225" t="str">
        <f>IFERROR(__xludf.DUMMYFUNCTION("""COMPUTED_VALUE"""),"")</f>
        <v/>
      </c>
      <c r="D3056" s="105"/>
      <c r="E3056" s="105"/>
      <c r="F3056" s="105"/>
      <c r="I3056" s="105"/>
    </row>
    <row r="3057">
      <c r="C3057" s="225" t="str">
        <f>IFERROR(__xludf.DUMMYFUNCTION("""COMPUTED_VALUE"""),"")</f>
        <v/>
      </c>
      <c r="D3057" s="105"/>
      <c r="E3057" s="105"/>
      <c r="F3057" s="105"/>
      <c r="I3057" s="105"/>
    </row>
    <row r="3058">
      <c r="C3058" s="225" t="str">
        <f>IFERROR(__xludf.DUMMYFUNCTION("""COMPUTED_VALUE"""),"")</f>
        <v/>
      </c>
      <c r="D3058" s="105"/>
      <c r="E3058" s="105"/>
      <c r="F3058" s="105"/>
      <c r="I3058" s="105"/>
    </row>
    <row r="3059">
      <c r="C3059" s="225" t="str">
        <f>IFERROR(__xludf.DUMMYFUNCTION("""COMPUTED_VALUE"""),"")</f>
        <v/>
      </c>
      <c r="D3059" s="105"/>
      <c r="E3059" s="105"/>
      <c r="F3059" s="105"/>
      <c r="I3059" s="105"/>
    </row>
    <row r="3060">
      <c r="C3060" s="225" t="str">
        <f>IFERROR(__xludf.DUMMYFUNCTION("""COMPUTED_VALUE"""),"")</f>
        <v/>
      </c>
      <c r="D3060" s="105"/>
      <c r="E3060" s="105"/>
      <c r="F3060" s="105"/>
      <c r="I3060" s="105"/>
    </row>
    <row r="3061">
      <c r="C3061" s="225" t="str">
        <f>IFERROR(__xludf.DUMMYFUNCTION("""COMPUTED_VALUE"""),"")</f>
        <v/>
      </c>
      <c r="D3061" s="105"/>
      <c r="E3061" s="105"/>
      <c r="F3061" s="105"/>
      <c r="I3061" s="105"/>
    </row>
    <row r="3062">
      <c r="C3062" s="225" t="str">
        <f>IFERROR(__xludf.DUMMYFUNCTION("""COMPUTED_VALUE"""),"")</f>
        <v/>
      </c>
      <c r="D3062" s="105"/>
      <c r="E3062" s="105"/>
      <c r="F3062" s="105"/>
      <c r="I3062" s="105"/>
    </row>
    <row r="3063">
      <c r="C3063" s="225" t="str">
        <f>IFERROR(__xludf.DUMMYFUNCTION("""COMPUTED_VALUE"""),"")</f>
        <v/>
      </c>
      <c r="D3063" s="105"/>
      <c r="E3063" s="105"/>
      <c r="F3063" s="105"/>
      <c r="I3063" s="105"/>
    </row>
    <row r="3064">
      <c r="C3064" s="225" t="str">
        <f>IFERROR(__xludf.DUMMYFUNCTION("""COMPUTED_VALUE"""),"")</f>
        <v/>
      </c>
      <c r="D3064" s="105"/>
      <c r="E3064" s="105"/>
      <c r="F3064" s="105"/>
      <c r="I3064" s="105"/>
    </row>
    <row r="3065">
      <c r="C3065" s="225" t="str">
        <f>IFERROR(__xludf.DUMMYFUNCTION("""COMPUTED_VALUE"""),"")</f>
        <v/>
      </c>
      <c r="D3065" s="105"/>
      <c r="E3065" s="105"/>
      <c r="F3065" s="105"/>
      <c r="I3065" s="105"/>
    </row>
    <row r="3066">
      <c r="C3066" s="225" t="str">
        <f>IFERROR(__xludf.DUMMYFUNCTION("""COMPUTED_VALUE"""),"")</f>
        <v/>
      </c>
      <c r="D3066" s="105"/>
      <c r="E3066" s="105"/>
      <c r="F3066" s="105"/>
      <c r="I3066" s="105"/>
    </row>
    <row r="3067">
      <c r="C3067" s="225" t="str">
        <f>IFERROR(__xludf.DUMMYFUNCTION("""COMPUTED_VALUE"""),"")</f>
        <v/>
      </c>
      <c r="D3067" s="105"/>
      <c r="E3067" s="105"/>
      <c r="F3067" s="105"/>
      <c r="I3067" s="105"/>
    </row>
    <row r="3068">
      <c r="C3068" s="225" t="str">
        <f>IFERROR(__xludf.DUMMYFUNCTION("""COMPUTED_VALUE"""),"")</f>
        <v/>
      </c>
      <c r="D3068" s="105"/>
      <c r="E3068" s="105"/>
      <c r="F3068" s="105"/>
      <c r="I3068" s="105"/>
    </row>
    <row r="3069">
      <c r="C3069" s="225" t="str">
        <f>IFERROR(__xludf.DUMMYFUNCTION("""COMPUTED_VALUE"""),"")</f>
        <v/>
      </c>
      <c r="D3069" s="105"/>
      <c r="E3069" s="105"/>
      <c r="F3069" s="105"/>
      <c r="I3069" s="105"/>
    </row>
    <row r="3070">
      <c r="C3070" s="225" t="str">
        <f>IFERROR(__xludf.DUMMYFUNCTION("""COMPUTED_VALUE"""),"")</f>
        <v/>
      </c>
      <c r="D3070" s="105"/>
      <c r="E3070" s="105"/>
      <c r="F3070" s="105"/>
      <c r="I3070" s="105"/>
    </row>
    <row r="3071">
      <c r="C3071" s="225" t="str">
        <f>IFERROR(__xludf.DUMMYFUNCTION("""COMPUTED_VALUE"""),"")</f>
        <v/>
      </c>
      <c r="D3071" s="105"/>
      <c r="E3071" s="105"/>
      <c r="F3071" s="105"/>
      <c r="I3071" s="105"/>
    </row>
    <row r="3072">
      <c r="C3072" s="225" t="str">
        <f>IFERROR(__xludf.DUMMYFUNCTION("""COMPUTED_VALUE"""),"")</f>
        <v/>
      </c>
      <c r="D3072" s="105"/>
      <c r="E3072" s="105"/>
      <c r="F3072" s="105"/>
      <c r="I3072" s="105"/>
    </row>
    <row r="3073">
      <c r="C3073" s="225" t="str">
        <f>IFERROR(__xludf.DUMMYFUNCTION("""COMPUTED_VALUE"""),"")</f>
        <v/>
      </c>
      <c r="D3073" s="105"/>
      <c r="E3073" s="105"/>
      <c r="F3073" s="105"/>
      <c r="I3073" s="105"/>
    </row>
    <row r="3074">
      <c r="C3074" s="225" t="str">
        <f>IFERROR(__xludf.DUMMYFUNCTION("""COMPUTED_VALUE"""),"")</f>
        <v/>
      </c>
      <c r="D3074" s="105"/>
      <c r="E3074" s="105"/>
      <c r="F3074" s="105"/>
      <c r="I3074" s="105"/>
    </row>
    <row r="3075">
      <c r="C3075" s="225" t="str">
        <f>IFERROR(__xludf.DUMMYFUNCTION("""COMPUTED_VALUE"""),"")</f>
        <v/>
      </c>
      <c r="D3075" s="105"/>
      <c r="E3075" s="105"/>
      <c r="F3075" s="105"/>
      <c r="I3075" s="105"/>
    </row>
    <row r="3076">
      <c r="C3076" s="225" t="str">
        <f>IFERROR(__xludf.DUMMYFUNCTION("""COMPUTED_VALUE"""),"")</f>
        <v/>
      </c>
      <c r="D3076" s="105"/>
      <c r="E3076" s="105"/>
      <c r="F3076" s="105"/>
      <c r="I3076" s="105"/>
    </row>
    <row r="3077">
      <c r="C3077" s="225" t="str">
        <f>IFERROR(__xludf.DUMMYFUNCTION("""COMPUTED_VALUE"""),"")</f>
        <v/>
      </c>
      <c r="D3077" s="105"/>
      <c r="E3077" s="105"/>
      <c r="F3077" s="105"/>
      <c r="I3077" s="105"/>
    </row>
    <row r="3078">
      <c r="C3078" s="225" t="str">
        <f>IFERROR(__xludf.DUMMYFUNCTION("""COMPUTED_VALUE"""),"")</f>
        <v/>
      </c>
      <c r="D3078" s="105"/>
      <c r="E3078" s="105"/>
      <c r="F3078" s="105"/>
      <c r="I3078" s="105"/>
    </row>
    <row r="3079">
      <c r="C3079" s="225" t="str">
        <f>IFERROR(__xludf.DUMMYFUNCTION("""COMPUTED_VALUE"""),"")</f>
        <v/>
      </c>
      <c r="D3079" s="105"/>
      <c r="E3079" s="105"/>
      <c r="F3079" s="105"/>
      <c r="I3079" s="105"/>
    </row>
    <row r="3080">
      <c r="C3080" s="225" t="str">
        <f>IFERROR(__xludf.DUMMYFUNCTION("""COMPUTED_VALUE"""),"")</f>
        <v/>
      </c>
      <c r="D3080" s="105"/>
      <c r="E3080" s="105"/>
      <c r="F3080" s="105"/>
      <c r="I3080" s="105"/>
    </row>
    <row r="3081">
      <c r="C3081" s="225" t="str">
        <f>IFERROR(__xludf.DUMMYFUNCTION("""COMPUTED_VALUE"""),"")</f>
        <v/>
      </c>
      <c r="D3081" s="105"/>
      <c r="E3081" s="105"/>
      <c r="F3081" s="105"/>
      <c r="I3081" s="105"/>
    </row>
    <row r="3082">
      <c r="C3082" s="225" t="str">
        <f>IFERROR(__xludf.DUMMYFUNCTION("""COMPUTED_VALUE"""),"")</f>
        <v/>
      </c>
      <c r="D3082" s="105"/>
      <c r="E3082" s="105"/>
      <c r="F3082" s="105"/>
      <c r="I3082" s="105"/>
    </row>
    <row r="3083">
      <c r="C3083" s="225" t="str">
        <f>IFERROR(__xludf.DUMMYFUNCTION("""COMPUTED_VALUE"""),"")</f>
        <v/>
      </c>
      <c r="D3083" s="105"/>
      <c r="E3083" s="105"/>
      <c r="F3083" s="105"/>
      <c r="I3083" s="105"/>
    </row>
    <row r="3084">
      <c r="C3084" s="225" t="str">
        <f>IFERROR(__xludf.DUMMYFUNCTION("""COMPUTED_VALUE"""),"")</f>
        <v/>
      </c>
      <c r="D3084" s="105"/>
      <c r="E3084" s="105"/>
      <c r="F3084" s="105"/>
      <c r="I3084" s="105"/>
    </row>
    <row r="3085">
      <c r="C3085" s="225" t="str">
        <f>IFERROR(__xludf.DUMMYFUNCTION("""COMPUTED_VALUE"""),"")</f>
        <v/>
      </c>
      <c r="D3085" s="105"/>
      <c r="E3085" s="105"/>
      <c r="F3085" s="105"/>
      <c r="I3085" s="105"/>
    </row>
    <row r="3086">
      <c r="C3086" s="225" t="str">
        <f>IFERROR(__xludf.DUMMYFUNCTION("""COMPUTED_VALUE"""),"")</f>
        <v/>
      </c>
      <c r="D3086" s="105"/>
      <c r="E3086" s="105"/>
      <c r="F3086" s="105"/>
      <c r="I3086" s="105"/>
    </row>
    <row r="3087">
      <c r="C3087" s="225" t="str">
        <f>IFERROR(__xludf.DUMMYFUNCTION("""COMPUTED_VALUE"""),"")</f>
        <v/>
      </c>
      <c r="D3087" s="105"/>
      <c r="E3087" s="105"/>
      <c r="F3087" s="105"/>
      <c r="I3087" s="105"/>
    </row>
    <row r="3088">
      <c r="C3088" s="225" t="str">
        <f>IFERROR(__xludf.DUMMYFUNCTION("""COMPUTED_VALUE"""),"")</f>
        <v/>
      </c>
      <c r="D3088" s="105"/>
      <c r="E3088" s="105"/>
      <c r="F3088" s="105"/>
      <c r="I3088" s="105"/>
    </row>
    <row r="3089">
      <c r="C3089" s="225" t="str">
        <f>IFERROR(__xludf.DUMMYFUNCTION("""COMPUTED_VALUE"""),"")</f>
        <v/>
      </c>
      <c r="D3089" s="105"/>
      <c r="E3089" s="105"/>
      <c r="F3089" s="105"/>
      <c r="I3089" s="105"/>
    </row>
    <row r="3090">
      <c r="C3090" s="225" t="str">
        <f>IFERROR(__xludf.DUMMYFUNCTION("""COMPUTED_VALUE"""),"")</f>
        <v/>
      </c>
      <c r="D3090" s="105"/>
      <c r="E3090" s="105"/>
      <c r="F3090" s="105"/>
      <c r="I3090" s="105"/>
    </row>
    <row r="3091">
      <c r="C3091" s="225" t="str">
        <f>IFERROR(__xludf.DUMMYFUNCTION("""COMPUTED_VALUE"""),"")</f>
        <v/>
      </c>
      <c r="D3091" s="105"/>
      <c r="E3091" s="105"/>
      <c r="F3091" s="105"/>
      <c r="I3091" s="105"/>
    </row>
    <row r="3092">
      <c r="C3092" s="225" t="str">
        <f>IFERROR(__xludf.DUMMYFUNCTION("""COMPUTED_VALUE"""),"")</f>
        <v/>
      </c>
      <c r="D3092" s="105"/>
      <c r="E3092" s="105"/>
      <c r="F3092" s="105"/>
      <c r="I3092" s="105"/>
    </row>
    <row r="3093">
      <c r="C3093" s="225" t="str">
        <f>IFERROR(__xludf.DUMMYFUNCTION("""COMPUTED_VALUE"""),"")</f>
        <v/>
      </c>
      <c r="D3093" s="105"/>
      <c r="E3093" s="105"/>
      <c r="F3093" s="105"/>
      <c r="I3093" s="105"/>
    </row>
    <row r="3094">
      <c r="C3094" s="225" t="str">
        <f>IFERROR(__xludf.DUMMYFUNCTION("""COMPUTED_VALUE"""),"")</f>
        <v/>
      </c>
      <c r="D3094" s="105"/>
      <c r="E3094" s="105"/>
      <c r="F3094" s="105"/>
      <c r="I3094" s="105"/>
    </row>
    <row r="3095">
      <c r="C3095" s="225" t="str">
        <f>IFERROR(__xludf.DUMMYFUNCTION("""COMPUTED_VALUE"""),"")</f>
        <v/>
      </c>
      <c r="D3095" s="105"/>
      <c r="E3095" s="105"/>
      <c r="F3095" s="105"/>
      <c r="I3095" s="105"/>
    </row>
    <row r="3096">
      <c r="C3096" s="225" t="str">
        <f>IFERROR(__xludf.DUMMYFUNCTION("""COMPUTED_VALUE"""),"")</f>
        <v/>
      </c>
      <c r="D3096" s="105"/>
      <c r="E3096" s="105"/>
      <c r="F3096" s="105"/>
      <c r="I3096" s="105"/>
    </row>
    <row r="3097">
      <c r="C3097" s="225" t="str">
        <f>IFERROR(__xludf.DUMMYFUNCTION("""COMPUTED_VALUE"""),"")</f>
        <v/>
      </c>
      <c r="D3097" s="105"/>
      <c r="E3097" s="105"/>
      <c r="F3097" s="105"/>
      <c r="I3097" s="105"/>
    </row>
    <row r="3098">
      <c r="C3098" s="225" t="str">
        <f>IFERROR(__xludf.DUMMYFUNCTION("""COMPUTED_VALUE"""),"")</f>
        <v/>
      </c>
      <c r="D3098" s="105"/>
      <c r="E3098" s="105"/>
      <c r="F3098" s="105"/>
      <c r="I3098" s="105"/>
    </row>
    <row r="3099">
      <c r="C3099" s="225" t="str">
        <f>IFERROR(__xludf.DUMMYFUNCTION("""COMPUTED_VALUE"""),"")</f>
        <v/>
      </c>
      <c r="D3099" s="105"/>
      <c r="E3099" s="105"/>
      <c r="F3099" s="105"/>
      <c r="I3099" s="105"/>
    </row>
    <row r="3100">
      <c r="C3100" s="225" t="str">
        <f>IFERROR(__xludf.DUMMYFUNCTION("""COMPUTED_VALUE"""),"")</f>
        <v/>
      </c>
      <c r="D3100" s="105"/>
      <c r="E3100" s="105"/>
      <c r="F3100" s="105"/>
      <c r="I3100" s="105"/>
    </row>
    <row r="3101">
      <c r="C3101" s="225" t="str">
        <f>IFERROR(__xludf.DUMMYFUNCTION("""COMPUTED_VALUE"""),"")</f>
        <v/>
      </c>
      <c r="D3101" s="105"/>
      <c r="E3101" s="105"/>
      <c r="F3101" s="105"/>
      <c r="I3101" s="105"/>
    </row>
    <row r="3102">
      <c r="C3102" s="225" t="str">
        <f>IFERROR(__xludf.DUMMYFUNCTION("""COMPUTED_VALUE"""),"")</f>
        <v/>
      </c>
      <c r="D3102" s="105"/>
      <c r="E3102" s="105"/>
      <c r="F3102" s="105"/>
      <c r="I3102" s="105"/>
    </row>
    <row r="3103">
      <c r="C3103" s="225" t="str">
        <f>IFERROR(__xludf.DUMMYFUNCTION("""COMPUTED_VALUE"""),"")</f>
        <v/>
      </c>
      <c r="D3103" s="105"/>
      <c r="E3103" s="105"/>
      <c r="F3103" s="105"/>
      <c r="I3103" s="105"/>
    </row>
    <row r="3104">
      <c r="C3104" s="225" t="str">
        <f>IFERROR(__xludf.DUMMYFUNCTION("""COMPUTED_VALUE"""),"")</f>
        <v/>
      </c>
      <c r="D3104" s="105"/>
      <c r="E3104" s="105"/>
      <c r="F3104" s="105"/>
      <c r="I3104" s="105"/>
    </row>
    <row r="3105">
      <c r="C3105" s="225" t="str">
        <f>IFERROR(__xludf.DUMMYFUNCTION("""COMPUTED_VALUE"""),"")</f>
        <v/>
      </c>
      <c r="D3105" s="105"/>
      <c r="E3105" s="105"/>
      <c r="F3105" s="105"/>
      <c r="I3105" s="105"/>
    </row>
    <row r="3106">
      <c r="C3106" s="225" t="str">
        <f>IFERROR(__xludf.DUMMYFUNCTION("""COMPUTED_VALUE"""),"")</f>
        <v/>
      </c>
      <c r="D3106" s="105"/>
      <c r="E3106" s="105"/>
      <c r="F3106" s="105"/>
      <c r="I3106" s="105"/>
    </row>
    <row r="3107">
      <c r="C3107" s="225" t="str">
        <f>IFERROR(__xludf.DUMMYFUNCTION("""COMPUTED_VALUE"""),"")</f>
        <v/>
      </c>
      <c r="D3107" s="105"/>
      <c r="E3107" s="105"/>
      <c r="F3107" s="105"/>
      <c r="I3107" s="105"/>
    </row>
    <row r="3108">
      <c r="C3108" s="225" t="str">
        <f>IFERROR(__xludf.DUMMYFUNCTION("""COMPUTED_VALUE"""),"")</f>
        <v/>
      </c>
      <c r="D3108" s="105"/>
      <c r="E3108" s="105"/>
      <c r="F3108" s="105"/>
      <c r="I3108" s="105"/>
    </row>
    <row r="3109">
      <c r="C3109" s="225" t="str">
        <f>IFERROR(__xludf.DUMMYFUNCTION("""COMPUTED_VALUE"""),"")</f>
        <v/>
      </c>
      <c r="D3109" s="105"/>
      <c r="E3109" s="105"/>
      <c r="F3109" s="105"/>
      <c r="I3109" s="105"/>
    </row>
    <row r="3110">
      <c r="C3110" s="225" t="str">
        <f>IFERROR(__xludf.DUMMYFUNCTION("""COMPUTED_VALUE"""),"")</f>
        <v/>
      </c>
      <c r="D3110" s="105"/>
      <c r="E3110" s="105"/>
      <c r="F3110" s="105"/>
      <c r="I3110" s="105"/>
    </row>
    <row r="3111">
      <c r="C3111" s="225" t="str">
        <f>IFERROR(__xludf.DUMMYFUNCTION("""COMPUTED_VALUE"""),"")</f>
        <v/>
      </c>
      <c r="D3111" s="105"/>
      <c r="E3111" s="105"/>
      <c r="F3111" s="105"/>
      <c r="I3111" s="105"/>
    </row>
    <row r="3112">
      <c r="C3112" s="225" t="str">
        <f>IFERROR(__xludf.DUMMYFUNCTION("""COMPUTED_VALUE"""),"")</f>
        <v/>
      </c>
      <c r="D3112" s="105"/>
      <c r="E3112" s="105"/>
      <c r="F3112" s="105"/>
      <c r="I3112" s="105"/>
    </row>
    <row r="3113">
      <c r="C3113" s="225" t="str">
        <f>IFERROR(__xludf.DUMMYFUNCTION("""COMPUTED_VALUE"""),"")</f>
        <v/>
      </c>
      <c r="D3113" s="105"/>
      <c r="E3113" s="105"/>
      <c r="F3113" s="105"/>
      <c r="I3113" s="105"/>
    </row>
    <row r="3114">
      <c r="C3114" s="225" t="str">
        <f>IFERROR(__xludf.DUMMYFUNCTION("""COMPUTED_VALUE"""),"")</f>
        <v/>
      </c>
      <c r="D3114" s="105"/>
      <c r="E3114" s="105"/>
      <c r="F3114" s="105"/>
      <c r="I3114" s="105"/>
    </row>
    <row r="3115">
      <c r="C3115" s="225" t="str">
        <f>IFERROR(__xludf.DUMMYFUNCTION("""COMPUTED_VALUE"""),"")</f>
        <v/>
      </c>
      <c r="D3115" s="105"/>
      <c r="E3115" s="105"/>
      <c r="F3115" s="105"/>
      <c r="I3115" s="105"/>
    </row>
    <row r="3116">
      <c r="C3116" s="225" t="str">
        <f>IFERROR(__xludf.DUMMYFUNCTION("""COMPUTED_VALUE"""),"")</f>
        <v/>
      </c>
      <c r="D3116" s="105"/>
      <c r="E3116" s="105"/>
      <c r="F3116" s="105"/>
      <c r="I3116" s="105"/>
    </row>
    <row r="3117">
      <c r="C3117" s="225" t="str">
        <f>IFERROR(__xludf.DUMMYFUNCTION("""COMPUTED_VALUE"""),"")</f>
        <v/>
      </c>
      <c r="D3117" s="105"/>
      <c r="E3117" s="105"/>
      <c r="F3117" s="105"/>
      <c r="I3117" s="105"/>
    </row>
    <row r="3118">
      <c r="C3118" s="225" t="str">
        <f>IFERROR(__xludf.DUMMYFUNCTION("""COMPUTED_VALUE"""),"")</f>
        <v/>
      </c>
      <c r="D3118" s="105"/>
      <c r="E3118" s="105"/>
      <c r="F3118" s="105"/>
      <c r="I3118" s="105"/>
    </row>
    <row r="3119">
      <c r="C3119" s="225" t="str">
        <f>IFERROR(__xludf.DUMMYFUNCTION("""COMPUTED_VALUE"""),"")</f>
        <v/>
      </c>
      <c r="D3119" s="105"/>
      <c r="E3119" s="105"/>
      <c r="F3119" s="105"/>
      <c r="I3119" s="105"/>
    </row>
    <row r="3120">
      <c r="C3120" s="225" t="str">
        <f>IFERROR(__xludf.DUMMYFUNCTION("""COMPUTED_VALUE"""),"")</f>
        <v/>
      </c>
      <c r="D3120" s="105"/>
      <c r="E3120" s="105"/>
      <c r="F3120" s="105"/>
      <c r="I3120" s="105"/>
    </row>
    <row r="3121">
      <c r="C3121" s="225" t="str">
        <f>IFERROR(__xludf.DUMMYFUNCTION("""COMPUTED_VALUE"""),"")</f>
        <v/>
      </c>
      <c r="D3121" s="105"/>
      <c r="E3121" s="105"/>
      <c r="F3121" s="105"/>
      <c r="I3121" s="105"/>
    </row>
    <row r="3122">
      <c r="C3122" s="225" t="str">
        <f>IFERROR(__xludf.DUMMYFUNCTION("""COMPUTED_VALUE"""),"")</f>
        <v/>
      </c>
      <c r="D3122" s="105"/>
      <c r="E3122" s="105"/>
      <c r="F3122" s="105"/>
      <c r="I3122" s="105"/>
    </row>
    <row r="3123">
      <c r="C3123" s="225" t="str">
        <f>IFERROR(__xludf.DUMMYFUNCTION("""COMPUTED_VALUE"""),"")</f>
        <v/>
      </c>
      <c r="D3123" s="105"/>
      <c r="E3123" s="105"/>
      <c r="F3123" s="105"/>
      <c r="I3123" s="105"/>
    </row>
    <row r="3124">
      <c r="C3124" s="225" t="str">
        <f>IFERROR(__xludf.DUMMYFUNCTION("""COMPUTED_VALUE"""),"")</f>
        <v/>
      </c>
      <c r="D3124" s="105"/>
      <c r="E3124" s="105"/>
      <c r="F3124" s="105"/>
      <c r="I3124" s="105"/>
    </row>
    <row r="3125">
      <c r="C3125" s="225" t="str">
        <f>IFERROR(__xludf.DUMMYFUNCTION("""COMPUTED_VALUE"""),"")</f>
        <v/>
      </c>
      <c r="D3125" s="105"/>
      <c r="E3125" s="105"/>
      <c r="F3125" s="105"/>
      <c r="I3125" s="105"/>
    </row>
    <row r="3126">
      <c r="C3126" s="225" t="str">
        <f>IFERROR(__xludf.DUMMYFUNCTION("""COMPUTED_VALUE"""),"")</f>
        <v/>
      </c>
      <c r="D3126" s="105"/>
      <c r="E3126" s="105"/>
      <c r="F3126" s="105"/>
      <c r="I3126" s="105"/>
    </row>
    <row r="3127">
      <c r="C3127" s="225" t="str">
        <f>IFERROR(__xludf.DUMMYFUNCTION("""COMPUTED_VALUE"""),"")</f>
        <v/>
      </c>
      <c r="D3127" s="105"/>
      <c r="E3127" s="105"/>
      <c r="F3127" s="105"/>
      <c r="I3127" s="105"/>
    </row>
    <row r="3128">
      <c r="C3128" s="225" t="str">
        <f>IFERROR(__xludf.DUMMYFUNCTION("""COMPUTED_VALUE"""),"")</f>
        <v/>
      </c>
      <c r="D3128" s="105"/>
      <c r="E3128" s="105"/>
      <c r="F3128" s="105"/>
      <c r="I3128" s="105"/>
    </row>
    <row r="3129">
      <c r="C3129" s="225" t="str">
        <f>IFERROR(__xludf.DUMMYFUNCTION("""COMPUTED_VALUE"""),"")</f>
        <v/>
      </c>
      <c r="D3129" s="105"/>
      <c r="E3129" s="105"/>
      <c r="F3129" s="105"/>
      <c r="I3129" s="105"/>
    </row>
    <row r="3130">
      <c r="C3130" s="225" t="str">
        <f>IFERROR(__xludf.DUMMYFUNCTION("""COMPUTED_VALUE"""),"")</f>
        <v/>
      </c>
      <c r="D3130" s="105"/>
      <c r="E3130" s="105"/>
      <c r="F3130" s="105"/>
      <c r="I3130" s="105"/>
    </row>
    <row r="3131">
      <c r="C3131" s="225" t="str">
        <f>IFERROR(__xludf.DUMMYFUNCTION("""COMPUTED_VALUE"""),"")</f>
        <v/>
      </c>
      <c r="D3131" s="105"/>
      <c r="E3131" s="105"/>
      <c r="F3131" s="105"/>
      <c r="I3131" s="105"/>
    </row>
    <row r="3132">
      <c r="C3132" s="225" t="str">
        <f>IFERROR(__xludf.DUMMYFUNCTION("""COMPUTED_VALUE"""),"")</f>
        <v/>
      </c>
      <c r="D3132" s="105"/>
      <c r="E3132" s="105"/>
      <c r="F3132" s="105"/>
      <c r="I3132" s="105"/>
    </row>
    <row r="3133">
      <c r="C3133" s="225" t="str">
        <f>IFERROR(__xludf.DUMMYFUNCTION("""COMPUTED_VALUE"""),"")</f>
        <v/>
      </c>
      <c r="D3133" s="105"/>
      <c r="E3133" s="105"/>
      <c r="F3133" s="105"/>
      <c r="I3133" s="105"/>
    </row>
    <row r="3134">
      <c r="C3134" s="225" t="str">
        <f>IFERROR(__xludf.DUMMYFUNCTION("""COMPUTED_VALUE"""),"")</f>
        <v/>
      </c>
      <c r="D3134" s="105"/>
      <c r="E3134" s="105"/>
      <c r="F3134" s="105"/>
      <c r="I3134" s="105"/>
    </row>
    <row r="3135">
      <c r="C3135" s="225" t="str">
        <f>IFERROR(__xludf.DUMMYFUNCTION("""COMPUTED_VALUE"""),"")</f>
        <v/>
      </c>
      <c r="D3135" s="105"/>
      <c r="E3135" s="105"/>
      <c r="F3135" s="105"/>
      <c r="I3135" s="105"/>
    </row>
    <row r="3136">
      <c r="C3136" s="225" t="str">
        <f>IFERROR(__xludf.DUMMYFUNCTION("""COMPUTED_VALUE"""),"")</f>
        <v/>
      </c>
      <c r="D3136" s="105"/>
      <c r="E3136" s="105"/>
      <c r="F3136" s="105"/>
      <c r="I3136" s="105"/>
    </row>
    <row r="3137">
      <c r="C3137" s="225" t="str">
        <f>IFERROR(__xludf.DUMMYFUNCTION("""COMPUTED_VALUE"""),"")</f>
        <v/>
      </c>
      <c r="D3137" s="105"/>
      <c r="E3137" s="105"/>
      <c r="F3137" s="105"/>
      <c r="I3137" s="105"/>
    </row>
    <row r="3138">
      <c r="C3138" s="225" t="str">
        <f>IFERROR(__xludf.DUMMYFUNCTION("""COMPUTED_VALUE"""),"")</f>
        <v/>
      </c>
      <c r="D3138" s="105"/>
      <c r="E3138" s="105"/>
      <c r="F3138" s="105"/>
      <c r="I3138" s="105"/>
    </row>
    <row r="3139">
      <c r="C3139" s="225" t="str">
        <f>IFERROR(__xludf.DUMMYFUNCTION("""COMPUTED_VALUE"""),"")</f>
        <v/>
      </c>
      <c r="D3139" s="105"/>
      <c r="E3139" s="105"/>
      <c r="F3139" s="105"/>
      <c r="I3139" s="105"/>
    </row>
    <row r="3140">
      <c r="C3140" s="225" t="str">
        <f>IFERROR(__xludf.DUMMYFUNCTION("""COMPUTED_VALUE"""),"")</f>
        <v/>
      </c>
      <c r="D3140" s="105"/>
      <c r="E3140" s="105"/>
      <c r="F3140" s="105"/>
      <c r="I3140" s="105"/>
    </row>
    <row r="3141">
      <c r="C3141" s="225" t="str">
        <f>IFERROR(__xludf.DUMMYFUNCTION("""COMPUTED_VALUE"""),"")</f>
        <v/>
      </c>
      <c r="D3141" s="105"/>
      <c r="E3141" s="105"/>
      <c r="F3141" s="105"/>
      <c r="I3141" s="105"/>
    </row>
    <row r="3142">
      <c r="C3142" s="225" t="str">
        <f>IFERROR(__xludf.DUMMYFUNCTION("""COMPUTED_VALUE"""),"")</f>
        <v/>
      </c>
      <c r="D3142" s="105"/>
      <c r="E3142" s="105"/>
      <c r="F3142" s="105"/>
      <c r="I3142" s="105"/>
    </row>
    <row r="3143">
      <c r="C3143" s="225" t="str">
        <f>IFERROR(__xludf.DUMMYFUNCTION("""COMPUTED_VALUE"""),"")</f>
        <v/>
      </c>
      <c r="D3143" s="105"/>
      <c r="E3143" s="105"/>
      <c r="F3143" s="105"/>
      <c r="I3143" s="105"/>
    </row>
    <row r="3144">
      <c r="C3144" s="225" t="str">
        <f>IFERROR(__xludf.DUMMYFUNCTION("""COMPUTED_VALUE"""),"")</f>
        <v/>
      </c>
      <c r="D3144" s="105"/>
      <c r="E3144" s="105"/>
      <c r="F3144" s="105"/>
      <c r="I3144" s="105"/>
    </row>
    <row r="3145">
      <c r="C3145" s="225" t="str">
        <f>IFERROR(__xludf.DUMMYFUNCTION("""COMPUTED_VALUE"""),"")</f>
        <v/>
      </c>
      <c r="D3145" s="105"/>
      <c r="E3145" s="105"/>
      <c r="F3145" s="105"/>
      <c r="I3145" s="105"/>
    </row>
    <row r="3146">
      <c r="C3146" s="225" t="str">
        <f>IFERROR(__xludf.DUMMYFUNCTION("""COMPUTED_VALUE"""),"")</f>
        <v/>
      </c>
      <c r="D3146" s="105"/>
      <c r="E3146" s="105"/>
      <c r="F3146" s="105"/>
      <c r="I3146" s="105"/>
    </row>
    <row r="3147">
      <c r="C3147" s="225" t="str">
        <f>IFERROR(__xludf.DUMMYFUNCTION("""COMPUTED_VALUE"""),"")</f>
        <v/>
      </c>
      <c r="D3147" s="105"/>
      <c r="E3147" s="105"/>
      <c r="F3147" s="105"/>
      <c r="I3147" s="105"/>
    </row>
    <row r="3148">
      <c r="C3148" s="225" t="str">
        <f>IFERROR(__xludf.DUMMYFUNCTION("""COMPUTED_VALUE"""),"")</f>
        <v/>
      </c>
      <c r="D3148" s="105"/>
      <c r="E3148" s="105"/>
      <c r="F3148" s="105"/>
      <c r="I3148" s="105"/>
    </row>
    <row r="3149">
      <c r="C3149" s="225" t="str">
        <f>IFERROR(__xludf.DUMMYFUNCTION("""COMPUTED_VALUE"""),"")</f>
        <v/>
      </c>
      <c r="D3149" s="105"/>
      <c r="E3149" s="105"/>
      <c r="F3149" s="105"/>
      <c r="I3149" s="105"/>
    </row>
    <row r="3150">
      <c r="C3150" s="225" t="str">
        <f>IFERROR(__xludf.DUMMYFUNCTION("""COMPUTED_VALUE"""),"")</f>
        <v/>
      </c>
      <c r="D3150" s="105"/>
      <c r="E3150" s="105"/>
      <c r="F3150" s="105"/>
      <c r="I3150" s="105"/>
    </row>
    <row r="3151">
      <c r="C3151" s="225" t="str">
        <f>IFERROR(__xludf.DUMMYFUNCTION("""COMPUTED_VALUE"""),"")</f>
        <v/>
      </c>
      <c r="D3151" s="105"/>
      <c r="E3151" s="105"/>
      <c r="F3151" s="105"/>
      <c r="I3151" s="105"/>
    </row>
    <row r="3152">
      <c r="C3152" s="225" t="str">
        <f>IFERROR(__xludf.DUMMYFUNCTION("""COMPUTED_VALUE"""),"")</f>
        <v/>
      </c>
      <c r="D3152" s="105"/>
      <c r="E3152" s="105"/>
      <c r="F3152" s="105"/>
      <c r="I3152" s="105"/>
    </row>
    <row r="3153">
      <c r="C3153" s="225" t="str">
        <f>IFERROR(__xludf.DUMMYFUNCTION("""COMPUTED_VALUE"""),"")</f>
        <v/>
      </c>
      <c r="D3153" s="105"/>
      <c r="E3153" s="105"/>
      <c r="F3153" s="105"/>
      <c r="I3153" s="105"/>
    </row>
    <row r="3154">
      <c r="C3154" s="225" t="str">
        <f>IFERROR(__xludf.DUMMYFUNCTION("""COMPUTED_VALUE"""),"")</f>
        <v/>
      </c>
      <c r="D3154" s="105"/>
      <c r="E3154" s="105"/>
      <c r="F3154" s="105"/>
      <c r="I3154" s="105"/>
    </row>
    <row r="3155">
      <c r="C3155" s="225" t="str">
        <f>IFERROR(__xludf.DUMMYFUNCTION("""COMPUTED_VALUE"""),"")</f>
        <v/>
      </c>
      <c r="D3155" s="105"/>
      <c r="E3155" s="105"/>
      <c r="F3155" s="105"/>
      <c r="I3155" s="105"/>
    </row>
    <row r="3156">
      <c r="C3156" s="225" t="str">
        <f>IFERROR(__xludf.DUMMYFUNCTION("""COMPUTED_VALUE"""),"")</f>
        <v/>
      </c>
      <c r="D3156" s="105"/>
      <c r="E3156" s="105"/>
      <c r="F3156" s="105"/>
      <c r="I3156" s="105"/>
    </row>
    <row r="3157">
      <c r="C3157" s="225" t="str">
        <f>IFERROR(__xludf.DUMMYFUNCTION("""COMPUTED_VALUE"""),"")</f>
        <v/>
      </c>
      <c r="D3157" s="105"/>
      <c r="E3157" s="105"/>
      <c r="F3157" s="105"/>
      <c r="I3157" s="105"/>
    </row>
    <row r="3158">
      <c r="C3158" s="225" t="str">
        <f>IFERROR(__xludf.DUMMYFUNCTION("""COMPUTED_VALUE"""),"")</f>
        <v/>
      </c>
      <c r="D3158" s="105"/>
      <c r="E3158" s="105"/>
      <c r="F3158" s="105"/>
      <c r="I3158" s="105"/>
    </row>
    <row r="3159">
      <c r="C3159" s="225" t="str">
        <f>IFERROR(__xludf.DUMMYFUNCTION("""COMPUTED_VALUE"""),"")</f>
        <v/>
      </c>
      <c r="D3159" s="105"/>
      <c r="E3159" s="105"/>
      <c r="F3159" s="105"/>
      <c r="I3159" s="105"/>
    </row>
    <row r="3160">
      <c r="C3160" s="225" t="str">
        <f>IFERROR(__xludf.DUMMYFUNCTION("""COMPUTED_VALUE"""),"")</f>
        <v/>
      </c>
      <c r="D3160" s="105"/>
      <c r="E3160" s="105"/>
      <c r="F3160" s="105"/>
      <c r="I3160" s="105"/>
    </row>
    <row r="3161">
      <c r="C3161" s="225" t="str">
        <f>IFERROR(__xludf.DUMMYFUNCTION("""COMPUTED_VALUE"""),"")</f>
        <v/>
      </c>
      <c r="D3161" s="105"/>
      <c r="E3161" s="105"/>
      <c r="F3161" s="105"/>
      <c r="I3161" s="105"/>
    </row>
    <row r="3162">
      <c r="C3162" s="225" t="str">
        <f>IFERROR(__xludf.DUMMYFUNCTION("""COMPUTED_VALUE"""),"")</f>
        <v/>
      </c>
      <c r="D3162" s="105"/>
      <c r="E3162" s="105"/>
      <c r="F3162" s="105"/>
      <c r="I3162" s="105"/>
    </row>
    <row r="3163">
      <c r="C3163" s="225" t="str">
        <f>IFERROR(__xludf.DUMMYFUNCTION("""COMPUTED_VALUE"""),"")</f>
        <v/>
      </c>
      <c r="D3163" s="105"/>
      <c r="E3163" s="105"/>
      <c r="F3163" s="105"/>
      <c r="I3163" s="105"/>
    </row>
    <row r="3164">
      <c r="C3164" s="225" t="str">
        <f>IFERROR(__xludf.DUMMYFUNCTION("""COMPUTED_VALUE"""),"")</f>
        <v/>
      </c>
      <c r="D3164" s="105"/>
      <c r="E3164" s="105"/>
      <c r="F3164" s="105"/>
      <c r="I3164" s="105"/>
    </row>
    <row r="3165">
      <c r="C3165" s="225" t="str">
        <f>IFERROR(__xludf.DUMMYFUNCTION("""COMPUTED_VALUE"""),"")</f>
        <v/>
      </c>
      <c r="D3165" s="105"/>
      <c r="E3165" s="105"/>
      <c r="F3165" s="105"/>
      <c r="I3165" s="105"/>
    </row>
    <row r="3166">
      <c r="C3166" s="225" t="str">
        <f>IFERROR(__xludf.DUMMYFUNCTION("""COMPUTED_VALUE"""),"")</f>
        <v/>
      </c>
      <c r="D3166" s="105"/>
      <c r="E3166" s="105"/>
      <c r="F3166" s="105"/>
      <c r="I3166" s="105"/>
    </row>
    <row r="3167">
      <c r="C3167" s="225" t="str">
        <f>IFERROR(__xludf.DUMMYFUNCTION("""COMPUTED_VALUE"""),"")</f>
        <v/>
      </c>
      <c r="D3167" s="105"/>
      <c r="E3167" s="105"/>
      <c r="F3167" s="105"/>
      <c r="I3167" s="105"/>
    </row>
    <row r="3168">
      <c r="C3168" s="225" t="str">
        <f>IFERROR(__xludf.DUMMYFUNCTION("""COMPUTED_VALUE"""),"")</f>
        <v/>
      </c>
      <c r="D3168" s="105"/>
      <c r="E3168" s="105"/>
      <c r="F3168" s="105"/>
      <c r="I3168" s="105"/>
    </row>
    <row r="3169">
      <c r="C3169" s="225" t="str">
        <f>IFERROR(__xludf.DUMMYFUNCTION("""COMPUTED_VALUE"""),"")</f>
        <v/>
      </c>
      <c r="D3169" s="105"/>
      <c r="E3169" s="105"/>
      <c r="F3169" s="105"/>
      <c r="I3169" s="105"/>
    </row>
    <row r="3170">
      <c r="C3170" s="225" t="str">
        <f>IFERROR(__xludf.DUMMYFUNCTION("""COMPUTED_VALUE"""),"")</f>
        <v/>
      </c>
      <c r="D3170" s="105"/>
      <c r="E3170" s="105"/>
      <c r="F3170" s="105"/>
      <c r="I3170" s="105"/>
    </row>
    <row r="3171">
      <c r="C3171" s="225" t="str">
        <f>IFERROR(__xludf.DUMMYFUNCTION("""COMPUTED_VALUE"""),"")</f>
        <v/>
      </c>
      <c r="D3171" s="105"/>
      <c r="E3171" s="105"/>
      <c r="F3171" s="105"/>
      <c r="I3171" s="105"/>
    </row>
    <row r="3172">
      <c r="C3172" s="225" t="str">
        <f>IFERROR(__xludf.DUMMYFUNCTION("""COMPUTED_VALUE"""),"")</f>
        <v/>
      </c>
      <c r="D3172" s="105"/>
      <c r="E3172" s="105"/>
      <c r="F3172" s="105"/>
      <c r="I3172" s="105"/>
    </row>
    <row r="3173">
      <c r="C3173" s="225" t="str">
        <f>IFERROR(__xludf.DUMMYFUNCTION("""COMPUTED_VALUE"""),"")</f>
        <v/>
      </c>
      <c r="D3173" s="105"/>
      <c r="E3173" s="105"/>
      <c r="F3173" s="105"/>
      <c r="I3173" s="105"/>
    </row>
    <row r="3174">
      <c r="C3174" s="225" t="str">
        <f>IFERROR(__xludf.DUMMYFUNCTION("""COMPUTED_VALUE"""),"")</f>
        <v/>
      </c>
      <c r="D3174" s="105"/>
      <c r="E3174" s="105"/>
      <c r="F3174" s="105"/>
      <c r="I3174" s="105"/>
    </row>
    <row r="3175">
      <c r="C3175" s="225" t="str">
        <f>IFERROR(__xludf.DUMMYFUNCTION("""COMPUTED_VALUE"""),"")</f>
        <v/>
      </c>
      <c r="D3175" s="105"/>
      <c r="E3175" s="105"/>
      <c r="F3175" s="105"/>
      <c r="I3175" s="105"/>
    </row>
    <row r="3176">
      <c r="C3176" s="225" t="str">
        <f>IFERROR(__xludf.DUMMYFUNCTION("""COMPUTED_VALUE"""),"")</f>
        <v/>
      </c>
      <c r="D3176" s="105"/>
      <c r="E3176" s="105"/>
      <c r="F3176" s="105"/>
      <c r="I3176" s="105"/>
    </row>
    <row r="3177">
      <c r="C3177" s="225" t="str">
        <f>IFERROR(__xludf.DUMMYFUNCTION("""COMPUTED_VALUE"""),"")</f>
        <v/>
      </c>
      <c r="D3177" s="105"/>
      <c r="E3177" s="105"/>
      <c r="F3177" s="105"/>
      <c r="I3177" s="105"/>
    </row>
    <row r="3178">
      <c r="C3178" s="225" t="str">
        <f>IFERROR(__xludf.DUMMYFUNCTION("""COMPUTED_VALUE"""),"")</f>
        <v/>
      </c>
      <c r="D3178" s="105"/>
      <c r="E3178" s="105"/>
      <c r="F3178" s="105"/>
      <c r="I3178" s="105"/>
    </row>
    <row r="3179">
      <c r="C3179" s="225" t="str">
        <f>IFERROR(__xludf.DUMMYFUNCTION("""COMPUTED_VALUE"""),"")</f>
        <v/>
      </c>
      <c r="D3179" s="105"/>
      <c r="E3179" s="105"/>
      <c r="F3179" s="105"/>
      <c r="I3179" s="105"/>
    </row>
    <row r="3180">
      <c r="C3180" s="225" t="str">
        <f>IFERROR(__xludf.DUMMYFUNCTION("""COMPUTED_VALUE"""),"")</f>
        <v/>
      </c>
      <c r="D3180" s="105"/>
      <c r="E3180" s="105"/>
      <c r="F3180" s="105"/>
      <c r="I3180" s="105"/>
    </row>
    <row r="3181">
      <c r="C3181" s="225" t="str">
        <f>IFERROR(__xludf.DUMMYFUNCTION("""COMPUTED_VALUE"""),"")</f>
        <v/>
      </c>
      <c r="D3181" s="105"/>
      <c r="E3181" s="105"/>
      <c r="F3181" s="105"/>
      <c r="I3181" s="105"/>
    </row>
    <row r="3182">
      <c r="C3182" s="225" t="str">
        <f>IFERROR(__xludf.DUMMYFUNCTION("""COMPUTED_VALUE"""),"")</f>
        <v/>
      </c>
      <c r="D3182" s="105"/>
      <c r="E3182" s="105"/>
      <c r="F3182" s="105"/>
      <c r="I3182" s="105"/>
    </row>
    <row r="3183">
      <c r="C3183" s="225" t="str">
        <f>IFERROR(__xludf.DUMMYFUNCTION("""COMPUTED_VALUE"""),"")</f>
        <v/>
      </c>
      <c r="D3183" s="105"/>
      <c r="E3183" s="105"/>
      <c r="F3183" s="105"/>
      <c r="I3183" s="105"/>
    </row>
    <row r="3184">
      <c r="C3184" s="225" t="str">
        <f>IFERROR(__xludf.DUMMYFUNCTION("""COMPUTED_VALUE"""),"")</f>
        <v/>
      </c>
      <c r="D3184" s="105"/>
      <c r="E3184" s="105"/>
      <c r="F3184" s="105"/>
      <c r="I3184" s="105"/>
    </row>
    <row r="3185">
      <c r="C3185" s="225" t="str">
        <f>IFERROR(__xludf.DUMMYFUNCTION("""COMPUTED_VALUE"""),"")</f>
        <v/>
      </c>
      <c r="D3185" s="105"/>
      <c r="E3185" s="105"/>
      <c r="F3185" s="105"/>
      <c r="I3185" s="105"/>
    </row>
    <row r="3186">
      <c r="C3186" s="225" t="str">
        <f>IFERROR(__xludf.DUMMYFUNCTION("""COMPUTED_VALUE"""),"")</f>
        <v/>
      </c>
      <c r="D3186" s="105"/>
      <c r="E3186" s="105"/>
      <c r="F3186" s="105"/>
      <c r="I3186" s="105"/>
    </row>
    <row r="3187">
      <c r="C3187" s="225" t="str">
        <f>IFERROR(__xludf.DUMMYFUNCTION("""COMPUTED_VALUE"""),"")</f>
        <v/>
      </c>
      <c r="D3187" s="105"/>
      <c r="E3187" s="105"/>
      <c r="F3187" s="105"/>
      <c r="I3187" s="105"/>
    </row>
    <row r="3188">
      <c r="C3188" s="225" t="str">
        <f>IFERROR(__xludf.DUMMYFUNCTION("""COMPUTED_VALUE"""),"")</f>
        <v/>
      </c>
      <c r="D3188" s="105"/>
      <c r="E3188" s="105"/>
      <c r="F3188" s="105"/>
      <c r="I3188" s="105"/>
    </row>
    <row r="3189">
      <c r="C3189" s="225" t="str">
        <f>IFERROR(__xludf.DUMMYFUNCTION("""COMPUTED_VALUE"""),"")</f>
        <v/>
      </c>
      <c r="D3189" s="105"/>
      <c r="E3189" s="105"/>
      <c r="F3189" s="105"/>
      <c r="I3189" s="105"/>
    </row>
    <row r="3190">
      <c r="C3190" s="225" t="str">
        <f>IFERROR(__xludf.DUMMYFUNCTION("""COMPUTED_VALUE"""),"")</f>
        <v/>
      </c>
      <c r="D3190" s="105"/>
      <c r="E3190" s="105"/>
      <c r="F3190" s="105"/>
      <c r="I3190" s="105"/>
    </row>
    <row r="3191">
      <c r="C3191" s="225" t="str">
        <f>IFERROR(__xludf.DUMMYFUNCTION("""COMPUTED_VALUE"""),"")</f>
        <v/>
      </c>
      <c r="D3191" s="105"/>
      <c r="E3191" s="105"/>
      <c r="F3191" s="105"/>
      <c r="I3191" s="105"/>
    </row>
    <row r="3192">
      <c r="C3192" s="225" t="str">
        <f>IFERROR(__xludf.DUMMYFUNCTION("""COMPUTED_VALUE"""),"")</f>
        <v/>
      </c>
      <c r="D3192" s="105"/>
      <c r="E3192" s="105"/>
      <c r="F3192" s="105"/>
      <c r="I3192" s="105"/>
    </row>
    <row r="3193">
      <c r="C3193" s="225" t="str">
        <f>IFERROR(__xludf.DUMMYFUNCTION("""COMPUTED_VALUE"""),"")</f>
        <v/>
      </c>
      <c r="D3193" s="105"/>
      <c r="E3193" s="105"/>
      <c r="F3193" s="105"/>
      <c r="I3193" s="105"/>
    </row>
    <row r="3194">
      <c r="C3194" s="225" t="str">
        <f>IFERROR(__xludf.DUMMYFUNCTION("""COMPUTED_VALUE"""),"")</f>
        <v/>
      </c>
      <c r="D3194" s="105"/>
      <c r="E3194" s="105"/>
      <c r="F3194" s="105"/>
      <c r="I3194" s="105"/>
    </row>
    <row r="3195">
      <c r="C3195" s="225" t="str">
        <f>IFERROR(__xludf.DUMMYFUNCTION("""COMPUTED_VALUE"""),"")</f>
        <v/>
      </c>
      <c r="D3195" s="105"/>
      <c r="E3195" s="105"/>
      <c r="F3195" s="105"/>
      <c r="I3195" s="105"/>
    </row>
    <row r="3196">
      <c r="C3196" s="225" t="str">
        <f>IFERROR(__xludf.DUMMYFUNCTION("""COMPUTED_VALUE"""),"")</f>
        <v/>
      </c>
      <c r="D3196" s="105"/>
      <c r="E3196" s="105"/>
      <c r="F3196" s="105"/>
      <c r="I3196" s="105"/>
    </row>
    <row r="3197">
      <c r="C3197" s="225" t="str">
        <f>IFERROR(__xludf.DUMMYFUNCTION("""COMPUTED_VALUE"""),"")</f>
        <v/>
      </c>
      <c r="D3197" s="105"/>
      <c r="E3197" s="105"/>
      <c r="F3197" s="105"/>
      <c r="I3197" s="105"/>
    </row>
    <row r="3198">
      <c r="C3198" s="225" t="str">
        <f>IFERROR(__xludf.DUMMYFUNCTION("""COMPUTED_VALUE"""),"")</f>
        <v/>
      </c>
      <c r="D3198" s="105"/>
      <c r="E3198" s="105"/>
      <c r="F3198" s="105"/>
      <c r="I3198" s="105"/>
    </row>
    <row r="3199">
      <c r="C3199" s="225" t="str">
        <f>IFERROR(__xludf.DUMMYFUNCTION("""COMPUTED_VALUE"""),"")</f>
        <v/>
      </c>
      <c r="D3199" s="105"/>
      <c r="E3199" s="105"/>
      <c r="F3199" s="105"/>
      <c r="I3199" s="105"/>
    </row>
    <row r="3200">
      <c r="C3200" s="225" t="str">
        <f>IFERROR(__xludf.DUMMYFUNCTION("""COMPUTED_VALUE"""),"")</f>
        <v/>
      </c>
      <c r="D3200" s="105"/>
      <c r="E3200" s="105"/>
      <c r="F3200" s="105"/>
      <c r="I3200" s="105"/>
    </row>
    <row r="3201">
      <c r="C3201" s="225" t="str">
        <f>IFERROR(__xludf.DUMMYFUNCTION("""COMPUTED_VALUE"""),"")</f>
        <v/>
      </c>
      <c r="D3201" s="105"/>
      <c r="E3201" s="105"/>
      <c r="F3201" s="105"/>
      <c r="I3201" s="105"/>
    </row>
    <row r="3202">
      <c r="C3202" s="225" t="str">
        <f>IFERROR(__xludf.DUMMYFUNCTION("""COMPUTED_VALUE"""),"")</f>
        <v/>
      </c>
      <c r="D3202" s="105"/>
      <c r="E3202" s="105"/>
      <c r="F3202" s="105"/>
      <c r="I3202" s="105"/>
    </row>
    <row r="3203">
      <c r="C3203" s="225" t="str">
        <f>IFERROR(__xludf.DUMMYFUNCTION("""COMPUTED_VALUE"""),"")</f>
        <v/>
      </c>
      <c r="D3203" s="105"/>
      <c r="E3203" s="105"/>
      <c r="F3203" s="105"/>
      <c r="I3203" s="105"/>
    </row>
    <row r="3204">
      <c r="C3204" s="225" t="str">
        <f>IFERROR(__xludf.DUMMYFUNCTION("""COMPUTED_VALUE"""),"")</f>
        <v/>
      </c>
      <c r="D3204" s="105"/>
      <c r="E3204" s="105"/>
      <c r="F3204" s="105"/>
      <c r="I3204" s="105"/>
    </row>
    <row r="3205">
      <c r="C3205" s="225" t="str">
        <f>IFERROR(__xludf.DUMMYFUNCTION("""COMPUTED_VALUE"""),"")</f>
        <v/>
      </c>
      <c r="D3205" s="105"/>
      <c r="E3205" s="105"/>
      <c r="F3205" s="105"/>
      <c r="I3205" s="105"/>
    </row>
    <row r="3206">
      <c r="C3206" s="225" t="str">
        <f>IFERROR(__xludf.DUMMYFUNCTION("""COMPUTED_VALUE"""),"")</f>
        <v/>
      </c>
      <c r="D3206" s="105"/>
      <c r="E3206" s="105"/>
      <c r="F3206" s="105"/>
      <c r="I3206" s="105"/>
    </row>
    <row r="3207">
      <c r="C3207" s="225" t="str">
        <f>IFERROR(__xludf.DUMMYFUNCTION("""COMPUTED_VALUE"""),"")</f>
        <v/>
      </c>
      <c r="D3207" s="105"/>
      <c r="E3207" s="105"/>
      <c r="F3207" s="105"/>
      <c r="I3207" s="105"/>
    </row>
    <row r="3208">
      <c r="C3208" s="225" t="str">
        <f>IFERROR(__xludf.DUMMYFUNCTION("""COMPUTED_VALUE"""),"")</f>
        <v/>
      </c>
      <c r="D3208" s="105"/>
      <c r="E3208" s="105"/>
      <c r="F3208" s="105"/>
      <c r="I3208" s="105"/>
    </row>
    <row r="3209">
      <c r="C3209" s="225" t="str">
        <f>IFERROR(__xludf.DUMMYFUNCTION("""COMPUTED_VALUE"""),"")</f>
        <v/>
      </c>
      <c r="D3209" s="105"/>
      <c r="E3209" s="105"/>
      <c r="F3209" s="105"/>
      <c r="I3209" s="105"/>
    </row>
    <row r="3210">
      <c r="C3210" s="225" t="str">
        <f>IFERROR(__xludf.DUMMYFUNCTION("""COMPUTED_VALUE"""),"")</f>
        <v/>
      </c>
      <c r="D3210" s="105"/>
      <c r="E3210" s="105"/>
      <c r="F3210" s="105"/>
      <c r="I3210" s="105"/>
    </row>
    <row r="3211">
      <c r="C3211" s="225" t="str">
        <f>IFERROR(__xludf.DUMMYFUNCTION("""COMPUTED_VALUE"""),"")</f>
        <v/>
      </c>
      <c r="D3211" s="105"/>
      <c r="E3211" s="105"/>
      <c r="F3211" s="105"/>
      <c r="I3211" s="105"/>
    </row>
    <row r="3212">
      <c r="C3212" s="225" t="str">
        <f>IFERROR(__xludf.DUMMYFUNCTION("""COMPUTED_VALUE"""),"")</f>
        <v/>
      </c>
      <c r="D3212" s="105"/>
      <c r="E3212" s="105"/>
      <c r="F3212" s="105"/>
      <c r="I3212" s="105"/>
    </row>
    <row r="3213">
      <c r="C3213" s="225" t="str">
        <f>IFERROR(__xludf.DUMMYFUNCTION("""COMPUTED_VALUE"""),"")</f>
        <v/>
      </c>
      <c r="D3213" s="105"/>
      <c r="E3213" s="105"/>
      <c r="F3213" s="105"/>
      <c r="I3213" s="105"/>
    </row>
    <row r="3214">
      <c r="C3214" s="225" t="str">
        <f>IFERROR(__xludf.DUMMYFUNCTION("""COMPUTED_VALUE"""),"")</f>
        <v/>
      </c>
      <c r="D3214" s="105"/>
      <c r="E3214" s="105"/>
      <c r="F3214" s="105"/>
      <c r="I3214" s="105"/>
    </row>
    <row r="3215">
      <c r="C3215" s="225" t="str">
        <f>IFERROR(__xludf.DUMMYFUNCTION("""COMPUTED_VALUE"""),"")</f>
        <v/>
      </c>
      <c r="D3215" s="105"/>
      <c r="E3215" s="105"/>
      <c r="F3215" s="105"/>
      <c r="I3215" s="105"/>
    </row>
    <row r="3216">
      <c r="C3216" s="225" t="str">
        <f>IFERROR(__xludf.DUMMYFUNCTION("""COMPUTED_VALUE"""),"")</f>
        <v/>
      </c>
      <c r="D3216" s="105"/>
      <c r="E3216" s="105"/>
      <c r="F3216" s="105"/>
      <c r="I3216" s="105"/>
    </row>
    <row r="3217">
      <c r="C3217" s="225" t="str">
        <f>IFERROR(__xludf.DUMMYFUNCTION("""COMPUTED_VALUE"""),"")</f>
        <v/>
      </c>
      <c r="D3217" s="105"/>
      <c r="E3217" s="105"/>
      <c r="F3217" s="105"/>
      <c r="I3217" s="105"/>
    </row>
    <row r="3218">
      <c r="C3218" s="225" t="str">
        <f>IFERROR(__xludf.DUMMYFUNCTION("""COMPUTED_VALUE"""),"")</f>
        <v/>
      </c>
      <c r="D3218" s="105"/>
      <c r="E3218" s="105"/>
      <c r="F3218" s="105"/>
      <c r="I3218" s="105"/>
    </row>
    <row r="3219">
      <c r="C3219" s="225" t="str">
        <f>IFERROR(__xludf.DUMMYFUNCTION("""COMPUTED_VALUE"""),"")</f>
        <v/>
      </c>
      <c r="D3219" s="105"/>
      <c r="E3219" s="105"/>
      <c r="F3219" s="105"/>
      <c r="I3219" s="105"/>
    </row>
    <row r="3220">
      <c r="C3220" s="225" t="str">
        <f>IFERROR(__xludf.DUMMYFUNCTION("""COMPUTED_VALUE"""),"")</f>
        <v/>
      </c>
      <c r="D3220" s="105"/>
      <c r="E3220" s="105"/>
      <c r="F3220" s="105"/>
      <c r="I3220" s="105"/>
    </row>
    <row r="3221">
      <c r="C3221" s="225" t="str">
        <f>IFERROR(__xludf.DUMMYFUNCTION("""COMPUTED_VALUE"""),"")</f>
        <v/>
      </c>
      <c r="D3221" s="105"/>
      <c r="E3221" s="105"/>
      <c r="F3221" s="105"/>
      <c r="I3221" s="105"/>
    </row>
    <row r="3222">
      <c r="C3222" s="225" t="str">
        <f>IFERROR(__xludf.DUMMYFUNCTION("""COMPUTED_VALUE"""),"")</f>
        <v/>
      </c>
      <c r="D3222" s="105"/>
      <c r="E3222" s="105"/>
      <c r="F3222" s="105"/>
      <c r="I3222" s="105"/>
    </row>
    <row r="3223">
      <c r="C3223" s="225" t="str">
        <f>IFERROR(__xludf.DUMMYFUNCTION("""COMPUTED_VALUE"""),"")</f>
        <v/>
      </c>
      <c r="D3223" s="105"/>
      <c r="E3223" s="105"/>
      <c r="F3223" s="105"/>
      <c r="I3223" s="105"/>
    </row>
    <row r="3224">
      <c r="C3224" s="225" t="str">
        <f>IFERROR(__xludf.DUMMYFUNCTION("""COMPUTED_VALUE"""),"")</f>
        <v/>
      </c>
      <c r="D3224" s="105"/>
      <c r="E3224" s="105"/>
      <c r="F3224" s="105"/>
      <c r="I3224" s="105"/>
    </row>
    <row r="3225">
      <c r="C3225" s="225" t="str">
        <f>IFERROR(__xludf.DUMMYFUNCTION("""COMPUTED_VALUE"""),"")</f>
        <v/>
      </c>
      <c r="D3225" s="105"/>
      <c r="E3225" s="105"/>
      <c r="F3225" s="105"/>
      <c r="I3225" s="105"/>
    </row>
    <row r="3226">
      <c r="C3226" s="225" t="str">
        <f>IFERROR(__xludf.DUMMYFUNCTION("""COMPUTED_VALUE"""),"")</f>
        <v/>
      </c>
      <c r="D3226" s="105"/>
      <c r="E3226" s="105"/>
      <c r="F3226" s="105"/>
      <c r="I3226" s="105"/>
    </row>
    <row r="3227">
      <c r="C3227" s="225" t="str">
        <f>IFERROR(__xludf.DUMMYFUNCTION("""COMPUTED_VALUE"""),"")</f>
        <v/>
      </c>
      <c r="D3227" s="105"/>
      <c r="E3227" s="105"/>
      <c r="F3227" s="105"/>
      <c r="I3227" s="105"/>
    </row>
    <row r="3228">
      <c r="C3228" s="225" t="str">
        <f>IFERROR(__xludf.DUMMYFUNCTION("""COMPUTED_VALUE"""),"")</f>
        <v/>
      </c>
      <c r="D3228" s="105"/>
      <c r="E3228" s="105"/>
      <c r="F3228" s="105"/>
      <c r="I3228" s="105"/>
    </row>
    <row r="3229">
      <c r="C3229" s="225" t="str">
        <f>IFERROR(__xludf.DUMMYFUNCTION("""COMPUTED_VALUE"""),"")</f>
        <v/>
      </c>
      <c r="D3229" s="105"/>
      <c r="E3229" s="105"/>
      <c r="F3229" s="105"/>
      <c r="I3229" s="105"/>
    </row>
    <row r="3230">
      <c r="C3230" s="225" t="str">
        <f>IFERROR(__xludf.DUMMYFUNCTION("""COMPUTED_VALUE"""),"")</f>
        <v/>
      </c>
      <c r="D3230" s="105"/>
      <c r="E3230" s="105"/>
      <c r="F3230" s="105"/>
      <c r="I3230" s="105"/>
    </row>
    <row r="3231">
      <c r="C3231" s="225" t="str">
        <f>IFERROR(__xludf.DUMMYFUNCTION("""COMPUTED_VALUE"""),"")</f>
        <v/>
      </c>
      <c r="D3231" s="105"/>
      <c r="E3231" s="105"/>
      <c r="F3231" s="105"/>
      <c r="I3231" s="105"/>
    </row>
    <row r="3232">
      <c r="C3232" s="225" t="str">
        <f>IFERROR(__xludf.DUMMYFUNCTION("""COMPUTED_VALUE"""),"")</f>
        <v/>
      </c>
      <c r="D3232" s="105"/>
      <c r="E3232" s="105"/>
      <c r="F3232" s="105"/>
      <c r="I3232" s="105"/>
    </row>
    <row r="3233">
      <c r="C3233" s="225" t="str">
        <f>IFERROR(__xludf.DUMMYFUNCTION("""COMPUTED_VALUE"""),"")</f>
        <v/>
      </c>
      <c r="D3233" s="105"/>
      <c r="E3233" s="105"/>
      <c r="F3233" s="105"/>
      <c r="I3233" s="105"/>
    </row>
    <row r="3234">
      <c r="C3234" s="225" t="str">
        <f>IFERROR(__xludf.DUMMYFUNCTION("""COMPUTED_VALUE"""),"")</f>
        <v/>
      </c>
      <c r="D3234" s="105"/>
      <c r="E3234" s="105"/>
      <c r="F3234" s="105"/>
      <c r="I3234" s="105"/>
    </row>
    <row r="3235">
      <c r="C3235" s="225" t="str">
        <f>IFERROR(__xludf.DUMMYFUNCTION("""COMPUTED_VALUE"""),"")</f>
        <v/>
      </c>
      <c r="D3235" s="105"/>
      <c r="E3235" s="105"/>
      <c r="F3235" s="105"/>
      <c r="I3235" s="105"/>
    </row>
    <row r="3236">
      <c r="C3236" s="225" t="str">
        <f>IFERROR(__xludf.DUMMYFUNCTION("""COMPUTED_VALUE"""),"")</f>
        <v/>
      </c>
      <c r="D3236" s="105"/>
      <c r="E3236" s="105"/>
      <c r="F3236" s="105"/>
      <c r="I3236" s="105"/>
    </row>
    <row r="3237">
      <c r="C3237" s="225" t="str">
        <f>IFERROR(__xludf.DUMMYFUNCTION("""COMPUTED_VALUE"""),"")</f>
        <v/>
      </c>
      <c r="D3237" s="105"/>
      <c r="E3237" s="105"/>
      <c r="F3237" s="105"/>
      <c r="I3237" s="105"/>
    </row>
    <row r="3238">
      <c r="C3238" s="225" t="str">
        <f>IFERROR(__xludf.DUMMYFUNCTION("""COMPUTED_VALUE"""),"")</f>
        <v/>
      </c>
      <c r="D3238" s="105"/>
      <c r="E3238" s="105"/>
      <c r="F3238" s="105"/>
      <c r="I3238" s="105"/>
    </row>
    <row r="3239">
      <c r="C3239" s="225" t="str">
        <f>IFERROR(__xludf.DUMMYFUNCTION("""COMPUTED_VALUE"""),"")</f>
        <v/>
      </c>
      <c r="D3239" s="105"/>
      <c r="E3239" s="105"/>
      <c r="F3239" s="105"/>
      <c r="I3239" s="105"/>
    </row>
    <row r="3240">
      <c r="C3240" s="225" t="str">
        <f>IFERROR(__xludf.DUMMYFUNCTION("""COMPUTED_VALUE"""),"")</f>
        <v/>
      </c>
      <c r="D3240" s="105"/>
      <c r="E3240" s="105"/>
      <c r="F3240" s="105"/>
      <c r="I3240" s="105"/>
    </row>
    <row r="3241">
      <c r="C3241" s="225" t="str">
        <f>IFERROR(__xludf.DUMMYFUNCTION("""COMPUTED_VALUE"""),"")</f>
        <v/>
      </c>
      <c r="D3241" s="105"/>
      <c r="E3241" s="105"/>
      <c r="F3241" s="105"/>
      <c r="I3241" s="105"/>
    </row>
    <row r="3242">
      <c r="C3242" s="225" t="str">
        <f>IFERROR(__xludf.DUMMYFUNCTION("""COMPUTED_VALUE"""),"")</f>
        <v/>
      </c>
      <c r="D3242" s="105"/>
      <c r="E3242" s="105"/>
      <c r="F3242" s="105"/>
      <c r="I3242" s="105"/>
    </row>
    <row r="3243">
      <c r="C3243" s="225" t="str">
        <f>IFERROR(__xludf.DUMMYFUNCTION("""COMPUTED_VALUE"""),"")</f>
        <v/>
      </c>
      <c r="D3243" s="105"/>
      <c r="E3243" s="105"/>
      <c r="F3243" s="105"/>
      <c r="I3243" s="105"/>
    </row>
    <row r="3244">
      <c r="C3244" s="225" t="str">
        <f>IFERROR(__xludf.DUMMYFUNCTION("""COMPUTED_VALUE"""),"")</f>
        <v/>
      </c>
      <c r="D3244" s="105"/>
      <c r="E3244" s="105"/>
      <c r="F3244" s="105"/>
      <c r="I3244" s="105"/>
    </row>
    <row r="3245">
      <c r="C3245" s="225" t="str">
        <f>IFERROR(__xludf.DUMMYFUNCTION("""COMPUTED_VALUE"""),"")</f>
        <v/>
      </c>
      <c r="D3245" s="105"/>
      <c r="E3245" s="105"/>
      <c r="F3245" s="105"/>
      <c r="I3245" s="105"/>
    </row>
    <row r="3246">
      <c r="C3246" s="225" t="str">
        <f>IFERROR(__xludf.DUMMYFUNCTION("""COMPUTED_VALUE"""),"")</f>
        <v/>
      </c>
      <c r="D3246" s="105"/>
      <c r="E3246" s="105"/>
      <c r="F3246" s="105"/>
      <c r="I3246" s="105"/>
    </row>
    <row r="3247">
      <c r="C3247" s="225" t="str">
        <f>IFERROR(__xludf.DUMMYFUNCTION("""COMPUTED_VALUE"""),"")</f>
        <v/>
      </c>
      <c r="D3247" s="105"/>
      <c r="E3247" s="105"/>
      <c r="F3247" s="105"/>
      <c r="I3247" s="105"/>
    </row>
    <row r="3248">
      <c r="C3248" s="225" t="str">
        <f>IFERROR(__xludf.DUMMYFUNCTION("""COMPUTED_VALUE"""),"")</f>
        <v/>
      </c>
      <c r="D3248" s="105"/>
      <c r="E3248" s="105"/>
      <c r="F3248" s="105"/>
      <c r="I3248" s="105"/>
    </row>
    <row r="3249">
      <c r="C3249" s="225" t="str">
        <f>IFERROR(__xludf.DUMMYFUNCTION("""COMPUTED_VALUE"""),"")</f>
        <v/>
      </c>
      <c r="D3249" s="105"/>
      <c r="E3249" s="105"/>
      <c r="F3249" s="105"/>
      <c r="I3249" s="105"/>
    </row>
    <row r="3250">
      <c r="C3250" s="225" t="str">
        <f>IFERROR(__xludf.DUMMYFUNCTION("""COMPUTED_VALUE"""),"")</f>
        <v/>
      </c>
      <c r="D3250" s="105"/>
      <c r="E3250" s="105"/>
      <c r="F3250" s="105"/>
      <c r="I3250" s="105"/>
    </row>
    <row r="3251">
      <c r="C3251" s="225" t="str">
        <f>IFERROR(__xludf.DUMMYFUNCTION("""COMPUTED_VALUE"""),"")</f>
        <v/>
      </c>
      <c r="D3251" s="105"/>
      <c r="E3251" s="105"/>
      <c r="F3251" s="105"/>
      <c r="I3251" s="105"/>
    </row>
    <row r="3252">
      <c r="C3252" s="225" t="str">
        <f>IFERROR(__xludf.DUMMYFUNCTION("""COMPUTED_VALUE"""),"")</f>
        <v/>
      </c>
      <c r="D3252" s="105"/>
      <c r="E3252" s="105"/>
      <c r="F3252" s="105"/>
      <c r="I3252" s="105"/>
    </row>
    <row r="3253">
      <c r="C3253" s="225" t="str">
        <f>IFERROR(__xludf.DUMMYFUNCTION("""COMPUTED_VALUE"""),"")</f>
        <v/>
      </c>
      <c r="D3253" s="105"/>
      <c r="E3253" s="105"/>
      <c r="F3253" s="105"/>
      <c r="I3253" s="105"/>
    </row>
    <row r="3254">
      <c r="C3254" s="225" t="str">
        <f>IFERROR(__xludf.DUMMYFUNCTION("""COMPUTED_VALUE"""),"")</f>
        <v/>
      </c>
      <c r="D3254" s="105"/>
      <c r="E3254" s="105"/>
      <c r="F3254" s="105"/>
      <c r="I3254" s="105"/>
    </row>
    <row r="3255">
      <c r="C3255" s="225" t="str">
        <f>IFERROR(__xludf.DUMMYFUNCTION("""COMPUTED_VALUE"""),"")</f>
        <v/>
      </c>
      <c r="D3255" s="105"/>
      <c r="E3255" s="105"/>
      <c r="F3255" s="105"/>
      <c r="I3255" s="105"/>
    </row>
    <row r="3256">
      <c r="C3256" s="225" t="str">
        <f>IFERROR(__xludf.DUMMYFUNCTION("""COMPUTED_VALUE"""),"")</f>
        <v/>
      </c>
      <c r="D3256" s="105"/>
      <c r="E3256" s="105"/>
      <c r="F3256" s="105"/>
      <c r="I3256" s="105"/>
    </row>
    <row r="3257">
      <c r="C3257" s="225" t="str">
        <f>IFERROR(__xludf.DUMMYFUNCTION("""COMPUTED_VALUE"""),"")</f>
        <v/>
      </c>
      <c r="D3257" s="105"/>
      <c r="E3257" s="105"/>
      <c r="F3257" s="105"/>
      <c r="I3257" s="105"/>
    </row>
    <row r="3258">
      <c r="C3258" s="225" t="str">
        <f>IFERROR(__xludf.DUMMYFUNCTION("""COMPUTED_VALUE"""),"")</f>
        <v/>
      </c>
      <c r="D3258" s="105"/>
      <c r="E3258" s="105"/>
      <c r="F3258" s="105"/>
      <c r="I3258" s="105"/>
    </row>
    <row r="3259">
      <c r="C3259" s="225" t="str">
        <f>IFERROR(__xludf.DUMMYFUNCTION("""COMPUTED_VALUE"""),"")</f>
        <v/>
      </c>
      <c r="D3259" s="105"/>
      <c r="E3259" s="105"/>
      <c r="F3259" s="105"/>
      <c r="I3259" s="105"/>
    </row>
    <row r="3260">
      <c r="C3260" s="225" t="str">
        <f>IFERROR(__xludf.DUMMYFUNCTION("""COMPUTED_VALUE"""),"")</f>
        <v/>
      </c>
      <c r="D3260" s="105"/>
      <c r="E3260" s="105"/>
      <c r="F3260" s="105"/>
      <c r="I3260" s="105"/>
    </row>
    <row r="3261">
      <c r="C3261" s="225" t="str">
        <f>IFERROR(__xludf.DUMMYFUNCTION("""COMPUTED_VALUE"""),"")</f>
        <v/>
      </c>
      <c r="D3261" s="105"/>
      <c r="E3261" s="105"/>
      <c r="F3261" s="105"/>
      <c r="I3261" s="105"/>
    </row>
    <row r="3262">
      <c r="C3262" s="225" t="str">
        <f>IFERROR(__xludf.DUMMYFUNCTION("""COMPUTED_VALUE"""),"")</f>
        <v/>
      </c>
      <c r="D3262" s="105"/>
      <c r="E3262" s="105"/>
      <c r="F3262" s="105"/>
      <c r="I3262" s="105"/>
    </row>
    <row r="3263">
      <c r="C3263" s="225" t="str">
        <f>IFERROR(__xludf.DUMMYFUNCTION("""COMPUTED_VALUE"""),"")</f>
        <v/>
      </c>
      <c r="D3263" s="105"/>
      <c r="E3263" s="105"/>
      <c r="F3263" s="105"/>
      <c r="I3263" s="105"/>
    </row>
    <row r="3264">
      <c r="C3264" s="225" t="str">
        <f>IFERROR(__xludf.DUMMYFUNCTION("""COMPUTED_VALUE"""),"")</f>
        <v/>
      </c>
      <c r="D3264" s="105"/>
      <c r="E3264" s="105"/>
      <c r="F3264" s="105"/>
      <c r="I3264" s="105"/>
    </row>
    <row r="3265">
      <c r="C3265" s="225" t="str">
        <f>IFERROR(__xludf.DUMMYFUNCTION("""COMPUTED_VALUE"""),"")</f>
        <v/>
      </c>
      <c r="D3265" s="105"/>
      <c r="E3265" s="105"/>
      <c r="F3265" s="105"/>
      <c r="I3265" s="105"/>
    </row>
    <row r="3266">
      <c r="C3266" s="225" t="str">
        <f>IFERROR(__xludf.DUMMYFUNCTION("""COMPUTED_VALUE"""),"")</f>
        <v/>
      </c>
      <c r="D3266" s="105"/>
      <c r="E3266" s="105"/>
      <c r="F3266" s="105"/>
      <c r="I3266" s="105"/>
    </row>
    <row r="3267">
      <c r="C3267" s="225" t="str">
        <f>IFERROR(__xludf.DUMMYFUNCTION("""COMPUTED_VALUE"""),"")</f>
        <v/>
      </c>
      <c r="D3267" s="105"/>
      <c r="E3267" s="105"/>
      <c r="F3267" s="105"/>
      <c r="I3267" s="105"/>
    </row>
    <row r="3268">
      <c r="C3268" s="225" t="str">
        <f>IFERROR(__xludf.DUMMYFUNCTION("""COMPUTED_VALUE"""),"")</f>
        <v/>
      </c>
      <c r="D3268" s="105"/>
      <c r="E3268" s="105"/>
      <c r="F3268" s="105"/>
      <c r="I3268" s="105"/>
    </row>
    <row r="3269">
      <c r="C3269" s="225" t="str">
        <f>IFERROR(__xludf.DUMMYFUNCTION("""COMPUTED_VALUE"""),"")</f>
        <v/>
      </c>
      <c r="D3269" s="105"/>
      <c r="E3269" s="105"/>
      <c r="F3269" s="105"/>
      <c r="I3269" s="105"/>
    </row>
    <row r="3270">
      <c r="C3270" s="225" t="str">
        <f>IFERROR(__xludf.DUMMYFUNCTION("""COMPUTED_VALUE"""),"")</f>
        <v/>
      </c>
      <c r="D3270" s="105"/>
      <c r="E3270" s="105"/>
      <c r="F3270" s="105"/>
      <c r="I3270" s="105"/>
    </row>
    <row r="3271">
      <c r="C3271" s="225" t="str">
        <f>IFERROR(__xludf.DUMMYFUNCTION("""COMPUTED_VALUE"""),"")</f>
        <v/>
      </c>
      <c r="D3271" s="105"/>
      <c r="E3271" s="105"/>
      <c r="F3271" s="105"/>
      <c r="I3271" s="105"/>
    </row>
    <row r="3272">
      <c r="C3272" s="225" t="str">
        <f>IFERROR(__xludf.DUMMYFUNCTION("""COMPUTED_VALUE"""),"")</f>
        <v/>
      </c>
      <c r="D3272" s="105"/>
      <c r="E3272" s="105"/>
      <c r="F3272" s="105"/>
      <c r="I3272" s="105"/>
    </row>
    <row r="3273">
      <c r="C3273" s="225" t="str">
        <f>IFERROR(__xludf.DUMMYFUNCTION("""COMPUTED_VALUE"""),"")</f>
        <v/>
      </c>
      <c r="D3273" s="105"/>
      <c r="E3273" s="105"/>
      <c r="F3273" s="105"/>
      <c r="I3273" s="105"/>
    </row>
    <row r="3274">
      <c r="C3274" s="225" t="str">
        <f>IFERROR(__xludf.DUMMYFUNCTION("""COMPUTED_VALUE"""),"")</f>
        <v/>
      </c>
      <c r="D3274" s="105"/>
      <c r="E3274" s="105"/>
      <c r="F3274" s="105"/>
      <c r="I3274" s="105"/>
    </row>
    <row r="3275">
      <c r="C3275" s="225" t="str">
        <f>IFERROR(__xludf.DUMMYFUNCTION("""COMPUTED_VALUE"""),"")</f>
        <v/>
      </c>
      <c r="D3275" s="105"/>
      <c r="E3275" s="105"/>
      <c r="F3275" s="105"/>
      <c r="I3275" s="105"/>
    </row>
    <row r="3276">
      <c r="C3276" s="225" t="str">
        <f>IFERROR(__xludf.DUMMYFUNCTION("""COMPUTED_VALUE"""),"")</f>
        <v/>
      </c>
      <c r="D3276" s="105"/>
      <c r="E3276" s="105"/>
      <c r="F3276" s="105"/>
      <c r="I3276" s="105"/>
    </row>
    <row r="3277">
      <c r="C3277" s="225" t="str">
        <f>IFERROR(__xludf.DUMMYFUNCTION("""COMPUTED_VALUE"""),"")</f>
        <v/>
      </c>
      <c r="D3277" s="105"/>
      <c r="E3277" s="105"/>
      <c r="F3277" s="105"/>
      <c r="I3277" s="105"/>
    </row>
    <row r="3278">
      <c r="C3278" s="225" t="str">
        <f>IFERROR(__xludf.DUMMYFUNCTION("""COMPUTED_VALUE"""),"")</f>
        <v/>
      </c>
      <c r="D3278" s="105"/>
      <c r="E3278" s="105"/>
      <c r="F3278" s="105"/>
      <c r="I3278" s="105"/>
    </row>
    <row r="3279">
      <c r="C3279" s="225" t="str">
        <f>IFERROR(__xludf.DUMMYFUNCTION("""COMPUTED_VALUE"""),"")</f>
        <v/>
      </c>
      <c r="D3279" s="105"/>
      <c r="E3279" s="105"/>
      <c r="F3279" s="105"/>
      <c r="I3279" s="105"/>
    </row>
    <row r="3280">
      <c r="C3280" s="225" t="str">
        <f>IFERROR(__xludf.DUMMYFUNCTION("""COMPUTED_VALUE"""),"")</f>
        <v/>
      </c>
      <c r="D3280" s="105"/>
      <c r="E3280" s="105"/>
      <c r="F3280" s="105"/>
      <c r="I3280" s="105"/>
    </row>
    <row r="3281">
      <c r="C3281" s="225" t="str">
        <f>IFERROR(__xludf.DUMMYFUNCTION("""COMPUTED_VALUE"""),"")</f>
        <v/>
      </c>
      <c r="D3281" s="105"/>
      <c r="E3281" s="105"/>
      <c r="F3281" s="105"/>
      <c r="I3281" s="105"/>
    </row>
    <row r="3282">
      <c r="C3282" s="225" t="str">
        <f>IFERROR(__xludf.DUMMYFUNCTION("""COMPUTED_VALUE"""),"")</f>
        <v/>
      </c>
      <c r="D3282" s="105"/>
      <c r="E3282" s="105"/>
      <c r="F3282" s="105"/>
      <c r="I3282" s="105"/>
    </row>
    <row r="3283">
      <c r="C3283" s="225" t="str">
        <f>IFERROR(__xludf.DUMMYFUNCTION("""COMPUTED_VALUE"""),"")</f>
        <v/>
      </c>
      <c r="D3283" s="105"/>
      <c r="E3283" s="105"/>
      <c r="F3283" s="105"/>
      <c r="I3283" s="105"/>
    </row>
    <row r="3284">
      <c r="C3284" s="225" t="str">
        <f>IFERROR(__xludf.DUMMYFUNCTION("""COMPUTED_VALUE"""),"")</f>
        <v/>
      </c>
      <c r="D3284" s="105"/>
      <c r="E3284" s="105"/>
      <c r="F3284" s="105"/>
      <c r="I3284" s="105"/>
    </row>
    <row r="3285">
      <c r="C3285" s="225" t="str">
        <f>IFERROR(__xludf.DUMMYFUNCTION("""COMPUTED_VALUE"""),"")</f>
        <v/>
      </c>
      <c r="D3285" s="105"/>
      <c r="E3285" s="105"/>
      <c r="F3285" s="105"/>
      <c r="I3285" s="105"/>
    </row>
    <row r="3286">
      <c r="C3286" s="225" t="str">
        <f>IFERROR(__xludf.DUMMYFUNCTION("""COMPUTED_VALUE"""),"")</f>
        <v/>
      </c>
      <c r="D3286" s="105"/>
      <c r="E3286" s="105"/>
      <c r="F3286" s="105"/>
      <c r="I3286" s="105"/>
    </row>
    <row r="3287">
      <c r="C3287" s="225" t="str">
        <f>IFERROR(__xludf.DUMMYFUNCTION("""COMPUTED_VALUE"""),"")</f>
        <v/>
      </c>
      <c r="D3287" s="105"/>
      <c r="E3287" s="105"/>
      <c r="F3287" s="105"/>
      <c r="I3287" s="105"/>
    </row>
    <row r="3288">
      <c r="C3288" s="225" t="str">
        <f>IFERROR(__xludf.DUMMYFUNCTION("""COMPUTED_VALUE"""),"")</f>
        <v/>
      </c>
      <c r="D3288" s="105"/>
      <c r="E3288" s="105"/>
      <c r="F3288" s="105"/>
      <c r="I3288" s="105"/>
    </row>
    <row r="3289">
      <c r="C3289" s="225" t="str">
        <f>IFERROR(__xludf.DUMMYFUNCTION("""COMPUTED_VALUE"""),"")</f>
        <v/>
      </c>
      <c r="D3289" s="105"/>
      <c r="E3289" s="105"/>
      <c r="F3289" s="105"/>
      <c r="I3289" s="105"/>
    </row>
    <row r="3290">
      <c r="C3290" s="225" t="str">
        <f>IFERROR(__xludf.DUMMYFUNCTION("""COMPUTED_VALUE"""),"")</f>
        <v/>
      </c>
      <c r="D3290" s="105"/>
      <c r="E3290" s="105"/>
      <c r="F3290" s="105"/>
      <c r="I3290" s="105"/>
    </row>
    <row r="3291">
      <c r="C3291" s="225" t="str">
        <f>IFERROR(__xludf.DUMMYFUNCTION("""COMPUTED_VALUE"""),"")</f>
        <v/>
      </c>
      <c r="D3291" s="105"/>
      <c r="E3291" s="105"/>
      <c r="F3291" s="105"/>
      <c r="I3291" s="105"/>
    </row>
    <row r="3292">
      <c r="C3292" s="225" t="str">
        <f>IFERROR(__xludf.DUMMYFUNCTION("""COMPUTED_VALUE"""),"")</f>
        <v/>
      </c>
      <c r="D3292" s="105"/>
      <c r="E3292" s="105"/>
      <c r="F3292" s="105"/>
      <c r="I3292" s="105"/>
    </row>
    <row r="3293">
      <c r="C3293" s="225" t="str">
        <f>IFERROR(__xludf.DUMMYFUNCTION("""COMPUTED_VALUE"""),"")</f>
        <v/>
      </c>
      <c r="D3293" s="105"/>
      <c r="E3293" s="105"/>
      <c r="F3293" s="105"/>
      <c r="I3293" s="105"/>
    </row>
    <row r="3294">
      <c r="C3294" s="225" t="str">
        <f>IFERROR(__xludf.DUMMYFUNCTION("""COMPUTED_VALUE"""),"")</f>
        <v/>
      </c>
      <c r="D3294" s="105"/>
      <c r="E3294" s="105"/>
      <c r="F3294" s="105"/>
      <c r="I3294" s="105"/>
    </row>
    <row r="3295">
      <c r="C3295" s="225" t="str">
        <f>IFERROR(__xludf.DUMMYFUNCTION("""COMPUTED_VALUE"""),"")</f>
        <v/>
      </c>
      <c r="D3295" s="105"/>
      <c r="E3295" s="105"/>
      <c r="F3295" s="105"/>
      <c r="I3295" s="105"/>
    </row>
    <row r="3296">
      <c r="C3296" s="225" t="str">
        <f>IFERROR(__xludf.DUMMYFUNCTION("""COMPUTED_VALUE"""),"")</f>
        <v/>
      </c>
      <c r="D3296" s="105"/>
      <c r="E3296" s="105"/>
      <c r="F3296" s="105"/>
      <c r="I3296" s="105"/>
    </row>
    <row r="3297">
      <c r="C3297" s="225" t="str">
        <f>IFERROR(__xludf.DUMMYFUNCTION("""COMPUTED_VALUE"""),"")</f>
        <v/>
      </c>
      <c r="D3297" s="105"/>
      <c r="E3297" s="105"/>
      <c r="F3297" s="105"/>
      <c r="I3297" s="105"/>
    </row>
    <row r="3298">
      <c r="C3298" s="225" t="str">
        <f>IFERROR(__xludf.DUMMYFUNCTION("""COMPUTED_VALUE"""),"")</f>
        <v/>
      </c>
      <c r="D3298" s="105"/>
      <c r="E3298" s="105"/>
      <c r="F3298" s="105"/>
      <c r="I3298" s="105"/>
    </row>
    <row r="3299">
      <c r="C3299" s="225" t="str">
        <f>IFERROR(__xludf.DUMMYFUNCTION("""COMPUTED_VALUE"""),"")</f>
        <v/>
      </c>
      <c r="D3299" s="105"/>
      <c r="E3299" s="105"/>
      <c r="F3299" s="105"/>
      <c r="I3299" s="105"/>
    </row>
    <row r="3300">
      <c r="C3300" s="225" t="str">
        <f>IFERROR(__xludf.DUMMYFUNCTION("""COMPUTED_VALUE"""),"")</f>
        <v/>
      </c>
      <c r="D3300" s="105"/>
      <c r="E3300" s="105"/>
      <c r="F3300" s="105"/>
      <c r="I3300" s="105"/>
    </row>
    <row r="3301">
      <c r="C3301" s="225" t="str">
        <f>IFERROR(__xludf.DUMMYFUNCTION("""COMPUTED_VALUE"""),"")</f>
        <v/>
      </c>
      <c r="D3301" s="105"/>
      <c r="E3301" s="105"/>
      <c r="F3301" s="105"/>
      <c r="I3301" s="105"/>
    </row>
    <row r="3302">
      <c r="C3302" s="225" t="str">
        <f>IFERROR(__xludf.DUMMYFUNCTION("""COMPUTED_VALUE"""),"")</f>
        <v/>
      </c>
      <c r="D3302" s="105"/>
      <c r="E3302" s="105"/>
      <c r="F3302" s="105"/>
      <c r="I3302" s="105"/>
    </row>
    <row r="3303">
      <c r="C3303" s="225" t="str">
        <f>IFERROR(__xludf.DUMMYFUNCTION("""COMPUTED_VALUE"""),"")</f>
        <v/>
      </c>
      <c r="D3303" s="105"/>
      <c r="E3303" s="105"/>
      <c r="F3303" s="105"/>
      <c r="I3303" s="105"/>
    </row>
    <row r="3304">
      <c r="C3304" s="225" t="str">
        <f>IFERROR(__xludf.DUMMYFUNCTION("""COMPUTED_VALUE"""),"")</f>
        <v/>
      </c>
      <c r="D3304" s="105"/>
      <c r="E3304" s="105"/>
      <c r="F3304" s="105"/>
      <c r="I3304" s="105"/>
    </row>
    <row r="3305">
      <c r="C3305" s="225" t="str">
        <f>IFERROR(__xludf.DUMMYFUNCTION("""COMPUTED_VALUE"""),"")</f>
        <v/>
      </c>
      <c r="D3305" s="105"/>
      <c r="E3305" s="105"/>
      <c r="F3305" s="105"/>
      <c r="I3305" s="105"/>
    </row>
    <row r="3306">
      <c r="C3306" s="225" t="str">
        <f>IFERROR(__xludf.DUMMYFUNCTION("""COMPUTED_VALUE"""),"")</f>
        <v/>
      </c>
      <c r="D3306" s="105"/>
      <c r="E3306" s="105"/>
      <c r="F3306" s="105"/>
      <c r="I3306" s="105"/>
    </row>
    <row r="3307">
      <c r="C3307" s="225" t="str">
        <f>IFERROR(__xludf.DUMMYFUNCTION("""COMPUTED_VALUE"""),"")</f>
        <v/>
      </c>
      <c r="D3307" s="105"/>
      <c r="E3307" s="105"/>
      <c r="F3307" s="105"/>
      <c r="I3307" s="105"/>
    </row>
    <row r="3308">
      <c r="C3308" s="225" t="str">
        <f>IFERROR(__xludf.DUMMYFUNCTION("""COMPUTED_VALUE"""),"")</f>
        <v/>
      </c>
      <c r="D3308" s="105"/>
      <c r="E3308" s="105"/>
      <c r="F3308" s="105"/>
      <c r="I3308" s="105"/>
    </row>
    <row r="3309">
      <c r="C3309" s="225" t="str">
        <f>IFERROR(__xludf.DUMMYFUNCTION("""COMPUTED_VALUE"""),"")</f>
        <v/>
      </c>
      <c r="D3309" s="105"/>
      <c r="E3309" s="105"/>
      <c r="F3309" s="105"/>
      <c r="I3309" s="105"/>
    </row>
    <row r="3310">
      <c r="C3310" s="225" t="str">
        <f>IFERROR(__xludf.DUMMYFUNCTION("""COMPUTED_VALUE"""),"")</f>
        <v/>
      </c>
      <c r="D3310" s="105"/>
      <c r="E3310" s="105"/>
      <c r="F3310" s="105"/>
      <c r="I3310" s="105"/>
    </row>
    <row r="3311">
      <c r="C3311" s="225" t="str">
        <f>IFERROR(__xludf.DUMMYFUNCTION("""COMPUTED_VALUE"""),"")</f>
        <v/>
      </c>
      <c r="D3311" s="105"/>
      <c r="E3311" s="105"/>
      <c r="F3311" s="105"/>
      <c r="I3311" s="105"/>
    </row>
    <row r="3312">
      <c r="C3312" s="225" t="str">
        <f>IFERROR(__xludf.DUMMYFUNCTION("""COMPUTED_VALUE"""),"")</f>
        <v/>
      </c>
      <c r="D3312" s="105"/>
      <c r="E3312" s="105"/>
      <c r="F3312" s="105"/>
      <c r="I3312" s="105"/>
    </row>
    <row r="3313">
      <c r="C3313" s="225" t="str">
        <f>IFERROR(__xludf.DUMMYFUNCTION("""COMPUTED_VALUE"""),"")</f>
        <v/>
      </c>
      <c r="D3313" s="105"/>
      <c r="E3313" s="105"/>
      <c r="F3313" s="105"/>
      <c r="I3313" s="105"/>
    </row>
    <row r="3314">
      <c r="C3314" s="225" t="str">
        <f>IFERROR(__xludf.DUMMYFUNCTION("""COMPUTED_VALUE"""),"")</f>
        <v/>
      </c>
      <c r="D3314" s="105"/>
      <c r="E3314" s="105"/>
      <c r="F3314" s="105"/>
      <c r="I3314" s="105"/>
    </row>
    <row r="3315">
      <c r="C3315" s="225" t="str">
        <f>IFERROR(__xludf.DUMMYFUNCTION("""COMPUTED_VALUE"""),"")</f>
        <v/>
      </c>
      <c r="D3315" s="105"/>
      <c r="E3315" s="105"/>
      <c r="F3315" s="105"/>
      <c r="I3315" s="105"/>
    </row>
    <row r="3316">
      <c r="C3316" s="225" t="str">
        <f>IFERROR(__xludf.DUMMYFUNCTION("""COMPUTED_VALUE"""),"")</f>
        <v/>
      </c>
      <c r="D3316" s="105"/>
      <c r="E3316" s="105"/>
      <c r="F3316" s="105"/>
      <c r="I3316" s="105"/>
    </row>
    <row r="3317">
      <c r="C3317" s="225" t="str">
        <f>IFERROR(__xludf.DUMMYFUNCTION("""COMPUTED_VALUE"""),"")</f>
        <v/>
      </c>
      <c r="D3317" s="105"/>
      <c r="E3317" s="105"/>
      <c r="F3317" s="105"/>
      <c r="I3317" s="105"/>
    </row>
    <row r="3318">
      <c r="C3318" s="225" t="str">
        <f>IFERROR(__xludf.DUMMYFUNCTION("""COMPUTED_VALUE"""),"")</f>
        <v/>
      </c>
      <c r="D3318" s="105"/>
      <c r="E3318" s="105"/>
      <c r="F3318" s="105"/>
      <c r="I3318" s="105"/>
    </row>
    <row r="3319">
      <c r="C3319" s="225" t="str">
        <f>IFERROR(__xludf.DUMMYFUNCTION("""COMPUTED_VALUE"""),"")</f>
        <v/>
      </c>
      <c r="D3319" s="105"/>
      <c r="E3319" s="105"/>
      <c r="F3319" s="105"/>
      <c r="I3319" s="105"/>
    </row>
    <row r="3320">
      <c r="C3320" s="225" t="str">
        <f>IFERROR(__xludf.DUMMYFUNCTION("""COMPUTED_VALUE"""),"")</f>
        <v/>
      </c>
      <c r="D3320" s="105"/>
      <c r="E3320" s="105"/>
      <c r="F3320" s="105"/>
      <c r="I3320" s="105"/>
    </row>
    <row r="3321">
      <c r="C3321" s="225" t="str">
        <f>IFERROR(__xludf.DUMMYFUNCTION("""COMPUTED_VALUE"""),"")</f>
        <v/>
      </c>
      <c r="D3321" s="105"/>
      <c r="E3321" s="105"/>
      <c r="F3321" s="105"/>
      <c r="I3321" s="105"/>
    </row>
    <row r="3322">
      <c r="C3322" s="225" t="str">
        <f>IFERROR(__xludf.DUMMYFUNCTION("""COMPUTED_VALUE"""),"")</f>
        <v/>
      </c>
      <c r="D3322" s="105"/>
      <c r="E3322" s="105"/>
      <c r="F3322" s="105"/>
      <c r="I3322" s="105"/>
    </row>
    <row r="3323">
      <c r="C3323" s="225" t="str">
        <f>IFERROR(__xludf.DUMMYFUNCTION("""COMPUTED_VALUE"""),"")</f>
        <v/>
      </c>
      <c r="D3323" s="105"/>
      <c r="E3323" s="105"/>
      <c r="F3323" s="105"/>
      <c r="I3323" s="105"/>
    </row>
    <row r="3324">
      <c r="C3324" s="225" t="str">
        <f>IFERROR(__xludf.DUMMYFUNCTION("""COMPUTED_VALUE"""),"")</f>
        <v/>
      </c>
      <c r="D3324" s="105"/>
      <c r="E3324" s="105"/>
      <c r="F3324" s="105"/>
      <c r="I3324" s="105"/>
    </row>
    <row r="3325">
      <c r="C3325" s="225" t="str">
        <f>IFERROR(__xludf.DUMMYFUNCTION("""COMPUTED_VALUE"""),"")</f>
        <v/>
      </c>
      <c r="D3325" s="105"/>
      <c r="E3325" s="105"/>
      <c r="F3325" s="105"/>
      <c r="I3325" s="105"/>
    </row>
    <row r="3326">
      <c r="C3326" s="225" t="str">
        <f>IFERROR(__xludf.DUMMYFUNCTION("""COMPUTED_VALUE"""),"")</f>
        <v/>
      </c>
      <c r="D3326" s="105"/>
      <c r="E3326" s="105"/>
      <c r="F3326" s="105"/>
      <c r="I3326" s="105"/>
    </row>
    <row r="3327">
      <c r="C3327" s="225" t="str">
        <f>IFERROR(__xludf.DUMMYFUNCTION("""COMPUTED_VALUE"""),"")</f>
        <v/>
      </c>
      <c r="D3327" s="105"/>
      <c r="E3327" s="105"/>
      <c r="F3327" s="105"/>
      <c r="I3327" s="105"/>
    </row>
    <row r="3328">
      <c r="C3328" s="225" t="str">
        <f>IFERROR(__xludf.DUMMYFUNCTION("""COMPUTED_VALUE"""),"")</f>
        <v/>
      </c>
      <c r="D3328" s="105"/>
      <c r="E3328" s="105"/>
      <c r="F3328" s="105"/>
      <c r="I3328" s="105"/>
    </row>
    <row r="3329">
      <c r="C3329" s="225" t="str">
        <f>IFERROR(__xludf.DUMMYFUNCTION("""COMPUTED_VALUE"""),"")</f>
        <v/>
      </c>
      <c r="D3329" s="105"/>
      <c r="E3329" s="105"/>
      <c r="F3329" s="105"/>
      <c r="I3329" s="105"/>
    </row>
    <row r="3330">
      <c r="C3330" s="225" t="str">
        <f>IFERROR(__xludf.DUMMYFUNCTION("""COMPUTED_VALUE"""),"")</f>
        <v/>
      </c>
      <c r="D3330" s="105"/>
      <c r="E3330" s="105"/>
      <c r="F3330" s="105"/>
      <c r="I3330" s="105"/>
    </row>
    <row r="3331">
      <c r="C3331" s="225" t="str">
        <f>IFERROR(__xludf.DUMMYFUNCTION("""COMPUTED_VALUE"""),"")</f>
        <v/>
      </c>
      <c r="D3331" s="105"/>
      <c r="E3331" s="105"/>
      <c r="F3331" s="105"/>
      <c r="I3331" s="105"/>
    </row>
    <row r="3332">
      <c r="C3332" s="225" t="str">
        <f>IFERROR(__xludf.DUMMYFUNCTION("""COMPUTED_VALUE"""),"")</f>
        <v/>
      </c>
      <c r="D3332" s="105"/>
      <c r="E3332" s="105"/>
      <c r="F3332" s="105"/>
      <c r="I3332" s="105"/>
    </row>
    <row r="3333">
      <c r="C3333" s="225" t="str">
        <f>IFERROR(__xludf.DUMMYFUNCTION("""COMPUTED_VALUE"""),"")</f>
        <v/>
      </c>
      <c r="D3333" s="105"/>
      <c r="E3333" s="105"/>
      <c r="F3333" s="105"/>
      <c r="I3333" s="105"/>
    </row>
    <row r="3334">
      <c r="C3334" s="225" t="str">
        <f>IFERROR(__xludf.DUMMYFUNCTION("""COMPUTED_VALUE"""),"")</f>
        <v/>
      </c>
      <c r="D3334" s="105"/>
      <c r="E3334" s="105"/>
      <c r="F3334" s="105"/>
      <c r="I3334" s="105"/>
    </row>
    <row r="3335">
      <c r="C3335" s="225" t="str">
        <f>IFERROR(__xludf.DUMMYFUNCTION("""COMPUTED_VALUE"""),"")</f>
        <v/>
      </c>
      <c r="D3335" s="105"/>
      <c r="E3335" s="105"/>
      <c r="F3335" s="105"/>
      <c r="I3335" s="105"/>
    </row>
    <row r="3336">
      <c r="C3336" s="225" t="str">
        <f>IFERROR(__xludf.DUMMYFUNCTION("""COMPUTED_VALUE"""),"")</f>
        <v/>
      </c>
      <c r="D3336" s="105"/>
      <c r="E3336" s="105"/>
      <c r="F3336" s="105"/>
      <c r="I3336" s="105"/>
    </row>
    <row r="3337">
      <c r="C3337" s="225" t="str">
        <f>IFERROR(__xludf.DUMMYFUNCTION("""COMPUTED_VALUE"""),"")</f>
        <v/>
      </c>
      <c r="D3337" s="105"/>
      <c r="E3337" s="105"/>
      <c r="F3337" s="105"/>
      <c r="I3337" s="105"/>
    </row>
    <row r="3338">
      <c r="C3338" s="225" t="str">
        <f>IFERROR(__xludf.DUMMYFUNCTION("""COMPUTED_VALUE"""),"")</f>
        <v/>
      </c>
      <c r="D3338" s="105"/>
      <c r="E3338" s="105"/>
      <c r="F3338" s="105"/>
      <c r="I3338" s="105"/>
    </row>
    <row r="3339">
      <c r="C3339" s="225" t="str">
        <f>IFERROR(__xludf.DUMMYFUNCTION("""COMPUTED_VALUE"""),"")</f>
        <v/>
      </c>
      <c r="D3339" s="105"/>
      <c r="E3339" s="105"/>
      <c r="F3339" s="105"/>
      <c r="I3339" s="105"/>
    </row>
    <row r="3340">
      <c r="C3340" s="225" t="str">
        <f>IFERROR(__xludf.DUMMYFUNCTION("""COMPUTED_VALUE"""),"")</f>
        <v/>
      </c>
      <c r="D3340" s="105"/>
      <c r="E3340" s="105"/>
      <c r="F3340" s="105"/>
      <c r="I3340" s="105"/>
    </row>
    <row r="3341">
      <c r="C3341" s="225" t="str">
        <f>IFERROR(__xludf.DUMMYFUNCTION("""COMPUTED_VALUE"""),"")</f>
        <v/>
      </c>
      <c r="D3341" s="105"/>
      <c r="E3341" s="105"/>
      <c r="F3341" s="105"/>
      <c r="I3341" s="105"/>
    </row>
    <row r="3342">
      <c r="C3342" s="225" t="str">
        <f>IFERROR(__xludf.DUMMYFUNCTION("""COMPUTED_VALUE"""),"")</f>
        <v/>
      </c>
      <c r="D3342" s="105"/>
      <c r="E3342" s="105"/>
      <c r="F3342" s="105"/>
      <c r="I3342" s="105"/>
    </row>
    <row r="3343">
      <c r="C3343" s="225" t="str">
        <f>IFERROR(__xludf.DUMMYFUNCTION("""COMPUTED_VALUE"""),"")</f>
        <v/>
      </c>
      <c r="D3343" s="105"/>
      <c r="E3343" s="105"/>
      <c r="F3343" s="105"/>
      <c r="I3343" s="105"/>
    </row>
    <row r="3344">
      <c r="C3344" s="225" t="str">
        <f>IFERROR(__xludf.DUMMYFUNCTION("""COMPUTED_VALUE"""),"")</f>
        <v/>
      </c>
      <c r="D3344" s="105"/>
      <c r="E3344" s="105"/>
      <c r="F3344" s="105"/>
      <c r="I3344" s="105"/>
    </row>
    <row r="3345">
      <c r="C3345" s="225" t="str">
        <f>IFERROR(__xludf.DUMMYFUNCTION("""COMPUTED_VALUE"""),"")</f>
        <v/>
      </c>
      <c r="D3345" s="105"/>
      <c r="E3345" s="105"/>
      <c r="F3345" s="105"/>
      <c r="I3345" s="105"/>
    </row>
    <row r="3346">
      <c r="C3346" s="225" t="str">
        <f>IFERROR(__xludf.DUMMYFUNCTION("""COMPUTED_VALUE"""),"")</f>
        <v/>
      </c>
      <c r="D3346" s="105"/>
      <c r="E3346" s="105"/>
      <c r="F3346" s="105"/>
      <c r="I3346" s="105"/>
    </row>
    <row r="3347">
      <c r="C3347" s="225" t="str">
        <f>IFERROR(__xludf.DUMMYFUNCTION("""COMPUTED_VALUE"""),"")</f>
        <v/>
      </c>
      <c r="D3347" s="105"/>
      <c r="E3347" s="105"/>
      <c r="F3347" s="105"/>
      <c r="I3347" s="105"/>
    </row>
    <row r="3348">
      <c r="C3348" s="225" t="str">
        <f>IFERROR(__xludf.DUMMYFUNCTION("""COMPUTED_VALUE"""),"")</f>
        <v/>
      </c>
      <c r="D3348" s="105"/>
      <c r="E3348" s="105"/>
      <c r="F3348" s="105"/>
      <c r="I3348" s="105"/>
    </row>
    <row r="3349">
      <c r="C3349" s="225" t="str">
        <f>IFERROR(__xludf.DUMMYFUNCTION("""COMPUTED_VALUE"""),"")</f>
        <v/>
      </c>
      <c r="D3349" s="105"/>
      <c r="E3349" s="105"/>
      <c r="F3349" s="105"/>
      <c r="I3349" s="105"/>
    </row>
    <row r="3350">
      <c r="C3350" s="225" t="str">
        <f>IFERROR(__xludf.DUMMYFUNCTION("""COMPUTED_VALUE"""),"")</f>
        <v/>
      </c>
      <c r="D3350" s="105"/>
      <c r="E3350" s="105"/>
      <c r="F3350" s="105"/>
      <c r="I3350" s="105"/>
    </row>
    <row r="3351">
      <c r="C3351" s="225" t="str">
        <f>IFERROR(__xludf.DUMMYFUNCTION("""COMPUTED_VALUE"""),"")</f>
        <v/>
      </c>
      <c r="D3351" s="105"/>
      <c r="E3351" s="105"/>
      <c r="F3351" s="105"/>
      <c r="I3351" s="105"/>
    </row>
    <row r="3352">
      <c r="C3352" s="225" t="str">
        <f>IFERROR(__xludf.DUMMYFUNCTION("""COMPUTED_VALUE"""),"")</f>
        <v/>
      </c>
      <c r="D3352" s="105"/>
      <c r="E3352" s="105"/>
      <c r="F3352" s="105"/>
      <c r="I3352" s="105"/>
    </row>
    <row r="3353">
      <c r="C3353" s="225" t="str">
        <f>IFERROR(__xludf.DUMMYFUNCTION("""COMPUTED_VALUE"""),"")</f>
        <v/>
      </c>
      <c r="D3353" s="105"/>
      <c r="E3353" s="105"/>
      <c r="F3353" s="105"/>
      <c r="I3353" s="105"/>
    </row>
    <row r="3354">
      <c r="C3354" s="225" t="str">
        <f>IFERROR(__xludf.DUMMYFUNCTION("""COMPUTED_VALUE"""),"")</f>
        <v/>
      </c>
      <c r="D3354" s="105"/>
      <c r="E3354" s="105"/>
      <c r="F3354" s="105"/>
      <c r="I3354" s="105"/>
    </row>
    <row r="3355">
      <c r="C3355" s="225" t="str">
        <f>IFERROR(__xludf.DUMMYFUNCTION("""COMPUTED_VALUE"""),"")</f>
        <v/>
      </c>
      <c r="D3355" s="105"/>
      <c r="E3355" s="105"/>
      <c r="F3355" s="105"/>
      <c r="I3355" s="105"/>
    </row>
    <row r="3356">
      <c r="C3356" s="225" t="str">
        <f>IFERROR(__xludf.DUMMYFUNCTION("""COMPUTED_VALUE"""),"")</f>
        <v/>
      </c>
      <c r="D3356" s="105"/>
      <c r="E3356" s="105"/>
      <c r="F3356" s="105"/>
      <c r="I3356" s="105"/>
    </row>
    <row r="3357">
      <c r="C3357" s="225" t="str">
        <f>IFERROR(__xludf.DUMMYFUNCTION("""COMPUTED_VALUE"""),"")</f>
        <v/>
      </c>
      <c r="D3357" s="105"/>
      <c r="E3357" s="105"/>
      <c r="F3357" s="105"/>
      <c r="I3357" s="105"/>
    </row>
    <row r="3358">
      <c r="C3358" s="225" t="str">
        <f>IFERROR(__xludf.DUMMYFUNCTION("""COMPUTED_VALUE"""),"")</f>
        <v/>
      </c>
      <c r="D3358" s="105"/>
      <c r="E3358" s="105"/>
      <c r="F3358" s="105"/>
      <c r="I3358" s="105"/>
    </row>
    <row r="3359">
      <c r="C3359" s="225" t="str">
        <f>IFERROR(__xludf.DUMMYFUNCTION("""COMPUTED_VALUE"""),"")</f>
        <v/>
      </c>
      <c r="D3359" s="105"/>
      <c r="E3359" s="105"/>
      <c r="F3359" s="105"/>
      <c r="I3359" s="105"/>
    </row>
    <row r="3360">
      <c r="C3360" s="225" t="str">
        <f>IFERROR(__xludf.DUMMYFUNCTION("""COMPUTED_VALUE"""),"")</f>
        <v/>
      </c>
      <c r="D3360" s="105"/>
      <c r="E3360" s="105"/>
      <c r="F3360" s="105"/>
      <c r="I3360" s="105"/>
    </row>
    <row r="3361">
      <c r="C3361" s="225" t="str">
        <f>IFERROR(__xludf.DUMMYFUNCTION("""COMPUTED_VALUE"""),"")</f>
        <v/>
      </c>
      <c r="D3361" s="105"/>
      <c r="E3361" s="105"/>
      <c r="F3361" s="105"/>
      <c r="I3361" s="105"/>
    </row>
    <row r="3362">
      <c r="C3362" s="225" t="str">
        <f>IFERROR(__xludf.DUMMYFUNCTION("""COMPUTED_VALUE"""),"")</f>
        <v/>
      </c>
      <c r="D3362" s="105"/>
      <c r="E3362" s="105"/>
      <c r="F3362" s="105"/>
      <c r="I3362" s="105"/>
    </row>
    <row r="3363">
      <c r="C3363" s="225" t="str">
        <f>IFERROR(__xludf.DUMMYFUNCTION("""COMPUTED_VALUE"""),"")</f>
        <v/>
      </c>
      <c r="D3363" s="105"/>
      <c r="E3363" s="105"/>
      <c r="F3363" s="105"/>
      <c r="I3363" s="105"/>
    </row>
    <row r="3364">
      <c r="C3364" s="225" t="str">
        <f>IFERROR(__xludf.DUMMYFUNCTION("""COMPUTED_VALUE"""),"")</f>
        <v/>
      </c>
      <c r="D3364" s="105"/>
      <c r="E3364" s="105"/>
      <c r="F3364" s="105"/>
      <c r="I3364" s="105"/>
    </row>
    <row r="3365">
      <c r="C3365" s="225" t="str">
        <f>IFERROR(__xludf.DUMMYFUNCTION("""COMPUTED_VALUE"""),"")</f>
        <v/>
      </c>
      <c r="D3365" s="105"/>
      <c r="E3365" s="105"/>
      <c r="F3365" s="105"/>
      <c r="I3365" s="105"/>
    </row>
    <row r="3366">
      <c r="C3366" s="225" t="str">
        <f>IFERROR(__xludf.DUMMYFUNCTION("""COMPUTED_VALUE"""),"")</f>
        <v/>
      </c>
      <c r="D3366" s="105"/>
      <c r="E3366" s="105"/>
      <c r="F3366" s="105"/>
      <c r="I3366" s="105"/>
    </row>
    <row r="3367">
      <c r="C3367" s="225" t="str">
        <f>IFERROR(__xludf.DUMMYFUNCTION("""COMPUTED_VALUE"""),"")</f>
        <v/>
      </c>
      <c r="D3367" s="105"/>
      <c r="E3367" s="105"/>
      <c r="F3367" s="105"/>
      <c r="I3367" s="105"/>
    </row>
    <row r="3368">
      <c r="C3368" s="225" t="str">
        <f>IFERROR(__xludf.DUMMYFUNCTION("""COMPUTED_VALUE"""),"")</f>
        <v/>
      </c>
      <c r="D3368" s="105"/>
      <c r="E3368" s="105"/>
      <c r="F3368" s="105"/>
      <c r="I3368" s="105"/>
    </row>
    <row r="3369">
      <c r="C3369" s="225" t="str">
        <f>IFERROR(__xludf.DUMMYFUNCTION("""COMPUTED_VALUE"""),"")</f>
        <v/>
      </c>
      <c r="D3369" s="105"/>
      <c r="E3369" s="105"/>
      <c r="F3369" s="105"/>
      <c r="I3369" s="105"/>
    </row>
    <row r="3370">
      <c r="C3370" s="225" t="str">
        <f>IFERROR(__xludf.DUMMYFUNCTION("""COMPUTED_VALUE"""),"")</f>
        <v/>
      </c>
      <c r="D3370" s="105"/>
      <c r="E3370" s="105"/>
      <c r="F3370" s="105"/>
      <c r="I3370" s="105"/>
    </row>
    <row r="3371">
      <c r="C3371" s="225" t="str">
        <f>IFERROR(__xludf.DUMMYFUNCTION("""COMPUTED_VALUE"""),"")</f>
        <v/>
      </c>
      <c r="D3371" s="105"/>
      <c r="E3371" s="105"/>
      <c r="F3371" s="105"/>
      <c r="I3371" s="105"/>
    </row>
    <row r="3372">
      <c r="C3372" s="225" t="str">
        <f>IFERROR(__xludf.DUMMYFUNCTION("""COMPUTED_VALUE"""),"")</f>
        <v/>
      </c>
      <c r="D3372" s="105"/>
      <c r="E3372" s="105"/>
      <c r="F3372" s="105"/>
      <c r="I3372" s="105"/>
    </row>
    <row r="3373">
      <c r="C3373" s="225" t="str">
        <f>IFERROR(__xludf.DUMMYFUNCTION("""COMPUTED_VALUE"""),"")</f>
        <v/>
      </c>
      <c r="D3373" s="105"/>
      <c r="E3373" s="105"/>
      <c r="F3373" s="105"/>
      <c r="I3373" s="105"/>
    </row>
    <row r="3374">
      <c r="C3374" s="225" t="str">
        <f>IFERROR(__xludf.DUMMYFUNCTION("""COMPUTED_VALUE"""),"")</f>
        <v/>
      </c>
      <c r="D3374" s="105"/>
      <c r="E3374" s="105"/>
      <c r="F3374" s="105"/>
      <c r="I3374" s="105"/>
    </row>
    <row r="3375">
      <c r="C3375" s="225" t="str">
        <f>IFERROR(__xludf.DUMMYFUNCTION("""COMPUTED_VALUE"""),"")</f>
        <v/>
      </c>
      <c r="D3375" s="105"/>
      <c r="E3375" s="105"/>
      <c r="F3375" s="105"/>
      <c r="I3375" s="105"/>
    </row>
    <row r="3376">
      <c r="C3376" s="225" t="str">
        <f>IFERROR(__xludf.DUMMYFUNCTION("""COMPUTED_VALUE"""),"")</f>
        <v/>
      </c>
      <c r="D3376" s="105"/>
      <c r="E3376" s="105"/>
      <c r="F3376" s="105"/>
      <c r="I3376" s="105"/>
    </row>
    <row r="3377">
      <c r="C3377" s="225" t="str">
        <f>IFERROR(__xludf.DUMMYFUNCTION("""COMPUTED_VALUE"""),"")</f>
        <v/>
      </c>
      <c r="D3377" s="105"/>
      <c r="E3377" s="105"/>
      <c r="F3377" s="105"/>
      <c r="I3377" s="105"/>
    </row>
    <row r="3378">
      <c r="C3378" s="225" t="str">
        <f>IFERROR(__xludf.DUMMYFUNCTION("""COMPUTED_VALUE"""),"")</f>
        <v/>
      </c>
      <c r="D3378" s="105"/>
      <c r="E3378" s="105"/>
      <c r="F3378" s="105"/>
      <c r="I3378" s="105"/>
    </row>
    <row r="3379">
      <c r="C3379" s="225" t="str">
        <f>IFERROR(__xludf.DUMMYFUNCTION("""COMPUTED_VALUE"""),"")</f>
        <v/>
      </c>
      <c r="D3379" s="105"/>
      <c r="E3379" s="105"/>
      <c r="F3379" s="105"/>
      <c r="I3379" s="105"/>
    </row>
    <row r="3380">
      <c r="C3380" s="225" t="str">
        <f>IFERROR(__xludf.DUMMYFUNCTION("""COMPUTED_VALUE"""),"")</f>
        <v/>
      </c>
      <c r="D3380" s="105"/>
      <c r="E3380" s="105"/>
      <c r="F3380" s="105"/>
      <c r="I3380" s="105"/>
    </row>
    <row r="3381">
      <c r="C3381" s="225" t="str">
        <f>IFERROR(__xludf.DUMMYFUNCTION("""COMPUTED_VALUE"""),"")</f>
        <v/>
      </c>
      <c r="D3381" s="105"/>
      <c r="E3381" s="105"/>
      <c r="F3381" s="105"/>
      <c r="I3381" s="105"/>
    </row>
    <row r="3382">
      <c r="C3382" s="225" t="str">
        <f>IFERROR(__xludf.DUMMYFUNCTION("""COMPUTED_VALUE"""),"")</f>
        <v/>
      </c>
      <c r="D3382" s="105"/>
      <c r="E3382" s="105"/>
      <c r="F3382" s="105"/>
      <c r="I3382" s="105"/>
    </row>
    <row r="3383">
      <c r="C3383" s="225" t="str">
        <f>IFERROR(__xludf.DUMMYFUNCTION("""COMPUTED_VALUE"""),"")</f>
        <v/>
      </c>
      <c r="D3383" s="105"/>
      <c r="E3383" s="105"/>
      <c r="F3383" s="105"/>
      <c r="I3383" s="105"/>
    </row>
    <row r="3384">
      <c r="C3384" s="225" t="str">
        <f>IFERROR(__xludf.DUMMYFUNCTION("""COMPUTED_VALUE"""),"")</f>
        <v/>
      </c>
      <c r="D3384" s="105"/>
      <c r="E3384" s="105"/>
      <c r="F3384" s="105"/>
      <c r="I3384" s="105"/>
    </row>
    <row r="3385">
      <c r="C3385" s="225" t="str">
        <f>IFERROR(__xludf.DUMMYFUNCTION("""COMPUTED_VALUE"""),"")</f>
        <v/>
      </c>
      <c r="D3385" s="105"/>
      <c r="E3385" s="105"/>
      <c r="F3385" s="105"/>
      <c r="I3385" s="105"/>
    </row>
    <row r="3386">
      <c r="C3386" s="225" t="str">
        <f>IFERROR(__xludf.DUMMYFUNCTION("""COMPUTED_VALUE"""),"")</f>
        <v/>
      </c>
      <c r="D3386" s="105"/>
      <c r="E3386" s="105"/>
      <c r="F3386" s="105"/>
      <c r="I3386" s="105"/>
    </row>
    <row r="3387">
      <c r="C3387" s="225" t="str">
        <f>IFERROR(__xludf.DUMMYFUNCTION("""COMPUTED_VALUE"""),"")</f>
        <v/>
      </c>
      <c r="D3387" s="105"/>
      <c r="E3387" s="105"/>
      <c r="F3387" s="105"/>
      <c r="I3387" s="105"/>
    </row>
    <row r="3388">
      <c r="C3388" s="225" t="str">
        <f>IFERROR(__xludf.DUMMYFUNCTION("""COMPUTED_VALUE"""),"")</f>
        <v/>
      </c>
      <c r="D3388" s="105"/>
      <c r="E3388" s="105"/>
      <c r="F3388" s="105"/>
      <c r="I3388" s="105"/>
    </row>
    <row r="3389">
      <c r="C3389" s="225" t="str">
        <f>IFERROR(__xludf.DUMMYFUNCTION("""COMPUTED_VALUE"""),"")</f>
        <v/>
      </c>
      <c r="D3389" s="105"/>
      <c r="E3389" s="105"/>
      <c r="F3389" s="105"/>
      <c r="I3389" s="105"/>
    </row>
    <row r="3390">
      <c r="C3390" s="225" t="str">
        <f>IFERROR(__xludf.DUMMYFUNCTION("""COMPUTED_VALUE"""),"")</f>
        <v/>
      </c>
      <c r="D3390" s="105"/>
      <c r="E3390" s="105"/>
      <c r="F3390" s="105"/>
      <c r="I3390" s="105"/>
    </row>
    <row r="3391">
      <c r="C3391" s="225" t="str">
        <f>IFERROR(__xludf.DUMMYFUNCTION("""COMPUTED_VALUE"""),"")</f>
        <v/>
      </c>
      <c r="D3391" s="105"/>
      <c r="E3391" s="105"/>
      <c r="F3391" s="105"/>
      <c r="I3391" s="105"/>
    </row>
    <row r="3392">
      <c r="C3392" s="225" t="str">
        <f>IFERROR(__xludf.DUMMYFUNCTION("""COMPUTED_VALUE"""),"")</f>
        <v/>
      </c>
      <c r="D3392" s="105"/>
      <c r="E3392" s="105"/>
      <c r="F3392" s="105"/>
      <c r="I3392" s="105"/>
    </row>
    <row r="3393">
      <c r="C3393" s="225" t="str">
        <f>IFERROR(__xludf.DUMMYFUNCTION("""COMPUTED_VALUE"""),"")</f>
        <v/>
      </c>
      <c r="D3393" s="105"/>
      <c r="E3393" s="105"/>
      <c r="F3393" s="105"/>
      <c r="I3393" s="105"/>
    </row>
    <row r="3394">
      <c r="C3394" s="225" t="str">
        <f>IFERROR(__xludf.DUMMYFUNCTION("""COMPUTED_VALUE"""),"")</f>
        <v/>
      </c>
      <c r="D3394" s="105"/>
      <c r="E3394" s="105"/>
      <c r="F3394" s="105"/>
      <c r="I3394" s="105"/>
    </row>
    <row r="3395">
      <c r="C3395" s="225" t="str">
        <f>IFERROR(__xludf.DUMMYFUNCTION("""COMPUTED_VALUE"""),"")</f>
        <v/>
      </c>
      <c r="D3395" s="105"/>
      <c r="E3395" s="105"/>
      <c r="F3395" s="105"/>
      <c r="I3395" s="105"/>
    </row>
    <row r="3396">
      <c r="C3396" s="225" t="str">
        <f>IFERROR(__xludf.DUMMYFUNCTION("""COMPUTED_VALUE"""),"")</f>
        <v/>
      </c>
      <c r="D3396" s="105"/>
      <c r="E3396" s="105"/>
      <c r="F3396" s="105"/>
      <c r="I3396" s="105"/>
    </row>
    <row r="3397">
      <c r="C3397" s="225" t="str">
        <f>IFERROR(__xludf.DUMMYFUNCTION("""COMPUTED_VALUE"""),"")</f>
        <v/>
      </c>
      <c r="D3397" s="105"/>
      <c r="E3397" s="105"/>
      <c r="F3397" s="105"/>
      <c r="I3397" s="105"/>
    </row>
    <row r="3398">
      <c r="C3398" s="225" t="str">
        <f>IFERROR(__xludf.DUMMYFUNCTION("""COMPUTED_VALUE"""),"")</f>
        <v/>
      </c>
      <c r="D3398" s="105"/>
      <c r="E3398" s="105"/>
      <c r="F3398" s="105"/>
      <c r="I3398" s="105"/>
    </row>
    <row r="3399">
      <c r="C3399" s="225" t="str">
        <f>IFERROR(__xludf.DUMMYFUNCTION("""COMPUTED_VALUE"""),"")</f>
        <v/>
      </c>
      <c r="D3399" s="105"/>
      <c r="E3399" s="105"/>
      <c r="F3399" s="105"/>
      <c r="I3399" s="105"/>
    </row>
    <row r="3400">
      <c r="C3400" s="225" t="str">
        <f>IFERROR(__xludf.DUMMYFUNCTION("""COMPUTED_VALUE"""),"")</f>
        <v/>
      </c>
      <c r="D3400" s="105"/>
      <c r="E3400" s="105"/>
      <c r="F3400" s="105"/>
      <c r="I3400" s="105"/>
    </row>
    <row r="3401">
      <c r="C3401" s="225" t="str">
        <f>IFERROR(__xludf.DUMMYFUNCTION("""COMPUTED_VALUE"""),"")</f>
        <v/>
      </c>
      <c r="D3401" s="105"/>
      <c r="E3401" s="105"/>
      <c r="F3401" s="105"/>
      <c r="I3401" s="105"/>
    </row>
    <row r="3402">
      <c r="C3402" s="225" t="str">
        <f>IFERROR(__xludf.DUMMYFUNCTION("""COMPUTED_VALUE"""),"")</f>
        <v/>
      </c>
      <c r="D3402" s="105"/>
      <c r="E3402" s="105"/>
      <c r="F3402" s="105"/>
      <c r="I3402" s="105"/>
    </row>
    <row r="3403">
      <c r="C3403" s="225" t="str">
        <f>IFERROR(__xludf.DUMMYFUNCTION("""COMPUTED_VALUE"""),"")</f>
        <v/>
      </c>
      <c r="D3403" s="105"/>
      <c r="E3403" s="105"/>
      <c r="F3403" s="105"/>
      <c r="I3403" s="105"/>
    </row>
    <row r="3404">
      <c r="C3404" s="225" t="str">
        <f>IFERROR(__xludf.DUMMYFUNCTION("""COMPUTED_VALUE"""),"")</f>
        <v/>
      </c>
      <c r="D3404" s="105"/>
      <c r="E3404" s="105"/>
      <c r="F3404" s="105"/>
      <c r="I3404" s="105"/>
    </row>
    <row r="3405">
      <c r="C3405" s="225" t="str">
        <f>IFERROR(__xludf.DUMMYFUNCTION("""COMPUTED_VALUE"""),"")</f>
        <v/>
      </c>
      <c r="D3405" s="105"/>
      <c r="E3405" s="105"/>
      <c r="F3405" s="105"/>
      <c r="I3405" s="105"/>
    </row>
    <row r="3406">
      <c r="C3406" s="225" t="str">
        <f>IFERROR(__xludf.DUMMYFUNCTION("""COMPUTED_VALUE"""),"")</f>
        <v/>
      </c>
      <c r="D3406" s="105"/>
      <c r="E3406" s="105"/>
      <c r="F3406" s="105"/>
      <c r="I3406" s="105"/>
    </row>
    <row r="3407">
      <c r="C3407" s="225" t="str">
        <f>IFERROR(__xludf.DUMMYFUNCTION("""COMPUTED_VALUE"""),"")</f>
        <v/>
      </c>
      <c r="D3407" s="105"/>
      <c r="E3407" s="105"/>
      <c r="F3407" s="105"/>
      <c r="I3407" s="105"/>
    </row>
    <row r="3408">
      <c r="C3408" s="225" t="str">
        <f>IFERROR(__xludf.DUMMYFUNCTION("""COMPUTED_VALUE"""),"")</f>
        <v/>
      </c>
      <c r="D3408" s="105"/>
      <c r="E3408" s="105"/>
      <c r="F3408" s="105"/>
      <c r="I3408" s="105"/>
    </row>
    <row r="3409">
      <c r="C3409" s="225" t="str">
        <f>IFERROR(__xludf.DUMMYFUNCTION("""COMPUTED_VALUE"""),"")</f>
        <v/>
      </c>
      <c r="D3409" s="105"/>
      <c r="E3409" s="105"/>
      <c r="F3409" s="105"/>
      <c r="I3409" s="105"/>
    </row>
    <row r="3410">
      <c r="C3410" s="225" t="str">
        <f>IFERROR(__xludf.DUMMYFUNCTION("""COMPUTED_VALUE"""),"")</f>
        <v/>
      </c>
      <c r="D3410" s="105"/>
      <c r="E3410" s="105"/>
      <c r="F3410" s="105"/>
      <c r="I3410" s="105"/>
    </row>
    <row r="3411">
      <c r="C3411" s="225" t="str">
        <f>IFERROR(__xludf.DUMMYFUNCTION("""COMPUTED_VALUE"""),"")</f>
        <v/>
      </c>
      <c r="D3411" s="105"/>
      <c r="E3411" s="105"/>
      <c r="F3411" s="105"/>
      <c r="I3411" s="105"/>
    </row>
    <row r="3412">
      <c r="C3412" s="225" t="str">
        <f>IFERROR(__xludf.DUMMYFUNCTION("""COMPUTED_VALUE"""),"")</f>
        <v/>
      </c>
      <c r="D3412" s="105"/>
      <c r="E3412" s="105"/>
      <c r="F3412" s="105"/>
      <c r="I3412" s="105"/>
    </row>
    <row r="3413">
      <c r="C3413" s="225" t="str">
        <f>IFERROR(__xludf.DUMMYFUNCTION("""COMPUTED_VALUE"""),"")</f>
        <v/>
      </c>
      <c r="D3413" s="105"/>
      <c r="E3413" s="105"/>
      <c r="F3413" s="105"/>
      <c r="I3413" s="105"/>
    </row>
    <row r="3414">
      <c r="C3414" s="225" t="str">
        <f>IFERROR(__xludf.DUMMYFUNCTION("""COMPUTED_VALUE"""),"")</f>
        <v/>
      </c>
      <c r="D3414" s="105"/>
      <c r="E3414" s="105"/>
      <c r="F3414" s="105"/>
      <c r="I3414" s="105"/>
    </row>
    <row r="3415">
      <c r="C3415" s="225" t="str">
        <f>IFERROR(__xludf.DUMMYFUNCTION("""COMPUTED_VALUE"""),"")</f>
        <v/>
      </c>
      <c r="D3415" s="105"/>
      <c r="E3415" s="105"/>
      <c r="F3415" s="105"/>
      <c r="I3415" s="105"/>
    </row>
    <row r="3416">
      <c r="C3416" s="225" t="str">
        <f>IFERROR(__xludf.DUMMYFUNCTION("""COMPUTED_VALUE"""),"")</f>
        <v/>
      </c>
      <c r="D3416" s="105"/>
      <c r="E3416" s="105"/>
      <c r="F3416" s="105"/>
      <c r="I3416" s="105"/>
    </row>
    <row r="3417">
      <c r="C3417" s="225" t="str">
        <f>IFERROR(__xludf.DUMMYFUNCTION("""COMPUTED_VALUE"""),"")</f>
        <v/>
      </c>
      <c r="D3417" s="105"/>
      <c r="E3417" s="105"/>
      <c r="F3417" s="105"/>
      <c r="I3417" s="105"/>
    </row>
    <row r="3418">
      <c r="C3418" s="225" t="str">
        <f>IFERROR(__xludf.DUMMYFUNCTION("""COMPUTED_VALUE"""),"")</f>
        <v/>
      </c>
      <c r="D3418" s="105"/>
      <c r="E3418" s="105"/>
      <c r="F3418" s="105"/>
      <c r="I3418" s="105"/>
    </row>
    <row r="3419">
      <c r="C3419" s="225" t="str">
        <f>IFERROR(__xludf.DUMMYFUNCTION("""COMPUTED_VALUE"""),"")</f>
        <v/>
      </c>
      <c r="D3419" s="105"/>
      <c r="E3419" s="105"/>
      <c r="F3419" s="105"/>
      <c r="I3419" s="105"/>
    </row>
    <row r="3420">
      <c r="C3420" s="225" t="str">
        <f>IFERROR(__xludf.DUMMYFUNCTION("""COMPUTED_VALUE"""),"")</f>
        <v/>
      </c>
      <c r="D3420" s="105"/>
      <c r="E3420" s="105"/>
      <c r="F3420" s="105"/>
      <c r="I3420" s="105"/>
    </row>
    <row r="3421">
      <c r="C3421" s="225" t="str">
        <f>IFERROR(__xludf.DUMMYFUNCTION("""COMPUTED_VALUE"""),"")</f>
        <v/>
      </c>
      <c r="D3421" s="105"/>
      <c r="E3421" s="105"/>
      <c r="F3421" s="105"/>
      <c r="I3421" s="105"/>
    </row>
    <row r="3422">
      <c r="C3422" s="225" t="str">
        <f>IFERROR(__xludf.DUMMYFUNCTION("""COMPUTED_VALUE"""),"")</f>
        <v/>
      </c>
      <c r="D3422" s="105"/>
      <c r="E3422" s="105"/>
      <c r="F3422" s="105"/>
      <c r="I3422" s="105"/>
    </row>
    <row r="3423">
      <c r="C3423" s="225" t="str">
        <f>IFERROR(__xludf.DUMMYFUNCTION("""COMPUTED_VALUE"""),"")</f>
        <v/>
      </c>
      <c r="D3423" s="105"/>
      <c r="E3423" s="105"/>
      <c r="F3423" s="105"/>
      <c r="I3423" s="105"/>
    </row>
    <row r="3424">
      <c r="C3424" s="225" t="str">
        <f>IFERROR(__xludf.DUMMYFUNCTION("""COMPUTED_VALUE"""),"")</f>
        <v/>
      </c>
      <c r="D3424" s="105"/>
      <c r="E3424" s="105"/>
      <c r="F3424" s="105"/>
      <c r="I3424" s="105"/>
    </row>
    <row r="3425">
      <c r="C3425" s="225" t="str">
        <f>IFERROR(__xludf.DUMMYFUNCTION("""COMPUTED_VALUE"""),"")</f>
        <v/>
      </c>
      <c r="D3425" s="105"/>
      <c r="E3425" s="105"/>
      <c r="F3425" s="105"/>
      <c r="I3425" s="105"/>
    </row>
    <row r="3426">
      <c r="C3426" s="225" t="str">
        <f>IFERROR(__xludf.DUMMYFUNCTION("""COMPUTED_VALUE"""),"")</f>
        <v/>
      </c>
      <c r="D3426" s="105"/>
      <c r="E3426" s="105"/>
      <c r="F3426" s="105"/>
      <c r="I3426" s="105"/>
    </row>
    <row r="3427">
      <c r="C3427" s="225" t="str">
        <f>IFERROR(__xludf.DUMMYFUNCTION("""COMPUTED_VALUE"""),"")</f>
        <v/>
      </c>
      <c r="D3427" s="105"/>
      <c r="E3427" s="105"/>
      <c r="F3427" s="105"/>
      <c r="I3427" s="105"/>
    </row>
    <row r="3428">
      <c r="C3428" s="225" t="str">
        <f>IFERROR(__xludf.DUMMYFUNCTION("""COMPUTED_VALUE"""),"")</f>
        <v/>
      </c>
      <c r="D3428" s="105"/>
      <c r="E3428" s="105"/>
      <c r="F3428" s="105"/>
      <c r="I3428" s="105"/>
    </row>
    <row r="3429">
      <c r="C3429" s="225" t="str">
        <f>IFERROR(__xludf.DUMMYFUNCTION("""COMPUTED_VALUE"""),"")</f>
        <v/>
      </c>
      <c r="D3429" s="105"/>
      <c r="E3429" s="105"/>
      <c r="F3429" s="105"/>
      <c r="I3429" s="105"/>
    </row>
    <row r="3430">
      <c r="C3430" s="225" t="str">
        <f>IFERROR(__xludf.DUMMYFUNCTION("""COMPUTED_VALUE"""),"")</f>
        <v/>
      </c>
      <c r="D3430" s="105"/>
      <c r="E3430" s="105"/>
      <c r="F3430" s="105"/>
      <c r="I3430" s="105"/>
    </row>
    <row r="3431">
      <c r="C3431" s="225" t="str">
        <f>IFERROR(__xludf.DUMMYFUNCTION("""COMPUTED_VALUE"""),"")</f>
        <v/>
      </c>
      <c r="D3431" s="105"/>
      <c r="E3431" s="105"/>
      <c r="F3431" s="105"/>
      <c r="I3431" s="105"/>
    </row>
    <row r="3432">
      <c r="C3432" s="225" t="str">
        <f>IFERROR(__xludf.DUMMYFUNCTION("""COMPUTED_VALUE"""),"")</f>
        <v/>
      </c>
      <c r="D3432" s="105"/>
      <c r="E3432" s="105"/>
      <c r="F3432" s="105"/>
      <c r="I3432" s="105"/>
    </row>
    <row r="3433">
      <c r="C3433" s="225" t="str">
        <f>IFERROR(__xludf.DUMMYFUNCTION("""COMPUTED_VALUE"""),"")</f>
        <v/>
      </c>
      <c r="D3433" s="105"/>
      <c r="E3433" s="105"/>
      <c r="F3433" s="105"/>
      <c r="I3433" s="105"/>
    </row>
    <row r="3434">
      <c r="C3434" s="225" t="str">
        <f>IFERROR(__xludf.DUMMYFUNCTION("""COMPUTED_VALUE"""),"")</f>
        <v/>
      </c>
      <c r="D3434" s="105"/>
      <c r="E3434" s="105"/>
      <c r="F3434" s="105"/>
      <c r="I3434" s="105"/>
    </row>
    <row r="3435">
      <c r="C3435" s="225" t="str">
        <f>IFERROR(__xludf.DUMMYFUNCTION("""COMPUTED_VALUE"""),"")</f>
        <v/>
      </c>
      <c r="D3435" s="105"/>
      <c r="E3435" s="105"/>
      <c r="F3435" s="105"/>
      <c r="I3435" s="105"/>
    </row>
    <row r="3436">
      <c r="C3436" s="225" t="str">
        <f>IFERROR(__xludf.DUMMYFUNCTION("""COMPUTED_VALUE"""),"")</f>
        <v/>
      </c>
      <c r="D3436" s="105"/>
      <c r="E3436" s="105"/>
      <c r="F3436" s="105"/>
      <c r="I3436" s="105"/>
    </row>
    <row r="3437">
      <c r="C3437" s="225" t="str">
        <f>IFERROR(__xludf.DUMMYFUNCTION("""COMPUTED_VALUE"""),"")</f>
        <v/>
      </c>
      <c r="D3437" s="105"/>
      <c r="E3437" s="105"/>
      <c r="F3437" s="105"/>
      <c r="I3437" s="105"/>
    </row>
    <row r="3438">
      <c r="C3438" s="225" t="str">
        <f>IFERROR(__xludf.DUMMYFUNCTION("""COMPUTED_VALUE"""),"")</f>
        <v/>
      </c>
      <c r="D3438" s="105"/>
      <c r="E3438" s="105"/>
      <c r="F3438" s="105"/>
      <c r="I3438" s="105"/>
    </row>
    <row r="3439">
      <c r="C3439" s="225" t="str">
        <f>IFERROR(__xludf.DUMMYFUNCTION("""COMPUTED_VALUE"""),"")</f>
        <v/>
      </c>
      <c r="D3439" s="105"/>
      <c r="E3439" s="105"/>
      <c r="F3439" s="105"/>
      <c r="I3439" s="105"/>
    </row>
    <row r="3440">
      <c r="C3440" s="225" t="str">
        <f>IFERROR(__xludf.DUMMYFUNCTION("""COMPUTED_VALUE"""),"")</f>
        <v/>
      </c>
      <c r="D3440" s="105"/>
      <c r="E3440" s="105"/>
      <c r="F3440" s="105"/>
      <c r="I3440" s="105"/>
    </row>
    <row r="3441">
      <c r="C3441" s="225" t="str">
        <f>IFERROR(__xludf.DUMMYFUNCTION("""COMPUTED_VALUE"""),"")</f>
        <v/>
      </c>
      <c r="D3441" s="105"/>
      <c r="E3441" s="105"/>
      <c r="F3441" s="105"/>
      <c r="I3441" s="105"/>
    </row>
    <row r="3442">
      <c r="C3442" s="225" t="str">
        <f>IFERROR(__xludf.DUMMYFUNCTION("""COMPUTED_VALUE"""),"")</f>
        <v/>
      </c>
      <c r="D3442" s="105"/>
      <c r="E3442" s="105"/>
      <c r="F3442" s="105"/>
      <c r="I3442" s="105"/>
    </row>
    <row r="3443">
      <c r="C3443" s="225" t="str">
        <f>IFERROR(__xludf.DUMMYFUNCTION("""COMPUTED_VALUE"""),"")</f>
        <v/>
      </c>
      <c r="D3443" s="105"/>
      <c r="E3443" s="105"/>
      <c r="F3443" s="105"/>
      <c r="I3443" s="105"/>
    </row>
    <row r="3444">
      <c r="C3444" s="225" t="str">
        <f>IFERROR(__xludf.DUMMYFUNCTION("""COMPUTED_VALUE"""),"")</f>
        <v/>
      </c>
      <c r="D3444" s="105"/>
      <c r="E3444" s="105"/>
      <c r="F3444" s="105"/>
      <c r="I3444" s="105"/>
    </row>
    <row r="3445">
      <c r="C3445" s="225" t="str">
        <f>IFERROR(__xludf.DUMMYFUNCTION("""COMPUTED_VALUE"""),"")</f>
        <v/>
      </c>
      <c r="D3445" s="105"/>
      <c r="E3445" s="105"/>
      <c r="F3445" s="105"/>
      <c r="I3445" s="105"/>
    </row>
    <row r="3446">
      <c r="C3446" s="225" t="str">
        <f>IFERROR(__xludf.DUMMYFUNCTION("""COMPUTED_VALUE"""),"")</f>
        <v/>
      </c>
      <c r="D3446" s="105"/>
      <c r="E3446" s="105"/>
      <c r="F3446" s="105"/>
      <c r="I3446" s="105"/>
    </row>
    <row r="3447">
      <c r="C3447" s="225" t="str">
        <f>IFERROR(__xludf.DUMMYFUNCTION("""COMPUTED_VALUE"""),"")</f>
        <v/>
      </c>
      <c r="D3447" s="105"/>
      <c r="E3447" s="105"/>
      <c r="F3447" s="105"/>
      <c r="I3447" s="105"/>
    </row>
    <row r="3448">
      <c r="C3448" s="225" t="str">
        <f>IFERROR(__xludf.DUMMYFUNCTION("""COMPUTED_VALUE"""),"")</f>
        <v/>
      </c>
      <c r="D3448" s="105"/>
      <c r="E3448" s="105"/>
      <c r="F3448" s="105"/>
      <c r="I3448" s="105"/>
    </row>
    <row r="3449">
      <c r="C3449" s="225" t="str">
        <f>IFERROR(__xludf.DUMMYFUNCTION("""COMPUTED_VALUE"""),"")</f>
        <v/>
      </c>
      <c r="D3449" s="105"/>
      <c r="E3449" s="105"/>
      <c r="F3449" s="105"/>
      <c r="I3449" s="105"/>
    </row>
    <row r="3450">
      <c r="C3450" s="225" t="str">
        <f>IFERROR(__xludf.DUMMYFUNCTION("""COMPUTED_VALUE"""),"")</f>
        <v/>
      </c>
      <c r="D3450" s="105"/>
      <c r="E3450" s="105"/>
      <c r="F3450" s="105"/>
      <c r="I3450" s="105"/>
    </row>
    <row r="3451">
      <c r="C3451" s="225" t="str">
        <f>IFERROR(__xludf.DUMMYFUNCTION("""COMPUTED_VALUE"""),"")</f>
        <v/>
      </c>
      <c r="D3451" s="105"/>
      <c r="E3451" s="105"/>
      <c r="F3451" s="105"/>
      <c r="I3451" s="105"/>
    </row>
    <row r="3452">
      <c r="C3452" s="225" t="str">
        <f>IFERROR(__xludf.DUMMYFUNCTION("""COMPUTED_VALUE"""),"")</f>
        <v/>
      </c>
      <c r="D3452" s="105"/>
      <c r="E3452" s="105"/>
      <c r="F3452" s="105"/>
      <c r="I3452" s="105"/>
    </row>
    <row r="3453">
      <c r="C3453" s="225" t="str">
        <f>IFERROR(__xludf.DUMMYFUNCTION("""COMPUTED_VALUE"""),"")</f>
        <v/>
      </c>
      <c r="D3453" s="105"/>
      <c r="E3453" s="105"/>
      <c r="F3453" s="105"/>
      <c r="I3453" s="105"/>
    </row>
    <row r="3454">
      <c r="C3454" s="225" t="str">
        <f>IFERROR(__xludf.DUMMYFUNCTION("""COMPUTED_VALUE"""),"")</f>
        <v/>
      </c>
      <c r="D3454" s="105"/>
      <c r="E3454" s="105"/>
      <c r="F3454" s="105"/>
      <c r="I3454" s="105"/>
    </row>
    <row r="3455">
      <c r="C3455" s="225" t="str">
        <f>IFERROR(__xludf.DUMMYFUNCTION("""COMPUTED_VALUE"""),"")</f>
        <v/>
      </c>
      <c r="D3455" s="105"/>
      <c r="E3455" s="105"/>
      <c r="F3455" s="105"/>
      <c r="I3455" s="105"/>
    </row>
    <row r="3456">
      <c r="C3456" s="225" t="str">
        <f>IFERROR(__xludf.DUMMYFUNCTION("""COMPUTED_VALUE"""),"")</f>
        <v/>
      </c>
      <c r="D3456" s="105"/>
      <c r="E3456" s="105"/>
      <c r="F3456" s="105"/>
      <c r="I3456" s="105"/>
    </row>
    <row r="3457">
      <c r="C3457" s="225" t="str">
        <f>IFERROR(__xludf.DUMMYFUNCTION("""COMPUTED_VALUE"""),"")</f>
        <v/>
      </c>
      <c r="D3457" s="105"/>
      <c r="E3457" s="105"/>
      <c r="F3457" s="105"/>
      <c r="I3457" s="105"/>
    </row>
    <row r="3458">
      <c r="C3458" s="225" t="str">
        <f>IFERROR(__xludf.DUMMYFUNCTION("""COMPUTED_VALUE"""),"")</f>
        <v/>
      </c>
      <c r="D3458" s="105"/>
      <c r="E3458" s="105"/>
      <c r="F3458" s="105"/>
      <c r="I3458" s="105"/>
    </row>
    <row r="3459">
      <c r="C3459" s="225" t="str">
        <f>IFERROR(__xludf.DUMMYFUNCTION("""COMPUTED_VALUE"""),"")</f>
        <v/>
      </c>
      <c r="D3459" s="105"/>
      <c r="E3459" s="105"/>
      <c r="F3459" s="105"/>
      <c r="I3459" s="105"/>
    </row>
    <row r="3460">
      <c r="C3460" s="225" t="str">
        <f>IFERROR(__xludf.DUMMYFUNCTION("""COMPUTED_VALUE"""),"")</f>
        <v/>
      </c>
      <c r="D3460" s="105"/>
      <c r="E3460" s="105"/>
      <c r="F3460" s="105"/>
      <c r="I3460" s="105"/>
    </row>
    <row r="3461">
      <c r="C3461" s="225" t="str">
        <f>IFERROR(__xludf.DUMMYFUNCTION("""COMPUTED_VALUE"""),"")</f>
        <v/>
      </c>
      <c r="D3461" s="105"/>
      <c r="E3461" s="105"/>
      <c r="F3461" s="105"/>
      <c r="I3461" s="105"/>
    </row>
    <row r="3462">
      <c r="C3462" s="225" t="str">
        <f>IFERROR(__xludf.DUMMYFUNCTION("""COMPUTED_VALUE"""),"")</f>
        <v/>
      </c>
      <c r="D3462" s="105"/>
      <c r="E3462" s="105"/>
      <c r="F3462" s="105"/>
      <c r="I3462" s="105"/>
    </row>
    <row r="3463">
      <c r="C3463" s="225" t="str">
        <f>IFERROR(__xludf.DUMMYFUNCTION("""COMPUTED_VALUE"""),"")</f>
        <v/>
      </c>
      <c r="D3463" s="105"/>
      <c r="E3463" s="105"/>
      <c r="F3463" s="105"/>
      <c r="I3463" s="105"/>
    </row>
    <row r="3464">
      <c r="C3464" s="225" t="str">
        <f>IFERROR(__xludf.DUMMYFUNCTION("""COMPUTED_VALUE"""),"")</f>
        <v/>
      </c>
      <c r="D3464" s="105"/>
      <c r="E3464" s="105"/>
      <c r="F3464" s="105"/>
      <c r="I3464" s="105"/>
    </row>
    <row r="3465">
      <c r="C3465" s="225" t="str">
        <f>IFERROR(__xludf.DUMMYFUNCTION("""COMPUTED_VALUE"""),"")</f>
        <v/>
      </c>
      <c r="D3465" s="105"/>
      <c r="E3465" s="105"/>
      <c r="F3465" s="105"/>
      <c r="I3465" s="105"/>
    </row>
    <row r="3466">
      <c r="C3466" s="225" t="str">
        <f>IFERROR(__xludf.DUMMYFUNCTION("""COMPUTED_VALUE"""),"")</f>
        <v/>
      </c>
      <c r="D3466" s="105"/>
      <c r="E3466" s="105"/>
      <c r="F3466" s="105"/>
      <c r="I3466" s="105"/>
    </row>
    <row r="3467">
      <c r="C3467" s="225" t="str">
        <f>IFERROR(__xludf.DUMMYFUNCTION("""COMPUTED_VALUE"""),"")</f>
        <v/>
      </c>
      <c r="D3467" s="105"/>
      <c r="E3467" s="105"/>
      <c r="F3467" s="105"/>
      <c r="I3467" s="105"/>
    </row>
    <row r="3468">
      <c r="C3468" s="225" t="str">
        <f>IFERROR(__xludf.DUMMYFUNCTION("""COMPUTED_VALUE"""),"")</f>
        <v/>
      </c>
      <c r="D3468" s="105"/>
      <c r="E3468" s="105"/>
      <c r="F3468" s="105"/>
      <c r="I3468" s="105"/>
    </row>
    <row r="3469">
      <c r="C3469" s="225" t="str">
        <f>IFERROR(__xludf.DUMMYFUNCTION("""COMPUTED_VALUE"""),"")</f>
        <v/>
      </c>
      <c r="D3469" s="105"/>
      <c r="E3469" s="105"/>
      <c r="F3469" s="105"/>
      <c r="I3469" s="105"/>
    </row>
    <row r="3470">
      <c r="C3470" s="225" t="str">
        <f>IFERROR(__xludf.DUMMYFUNCTION("""COMPUTED_VALUE"""),"")</f>
        <v/>
      </c>
      <c r="D3470" s="105"/>
      <c r="E3470" s="105"/>
      <c r="F3470" s="105"/>
      <c r="I3470" s="105"/>
    </row>
    <row r="3471">
      <c r="C3471" s="225" t="str">
        <f>IFERROR(__xludf.DUMMYFUNCTION("""COMPUTED_VALUE"""),"")</f>
        <v/>
      </c>
      <c r="D3471" s="105"/>
      <c r="E3471" s="105"/>
      <c r="F3471" s="105"/>
      <c r="I3471" s="105"/>
    </row>
    <row r="3472">
      <c r="C3472" s="225" t="str">
        <f>IFERROR(__xludf.DUMMYFUNCTION("""COMPUTED_VALUE"""),"")</f>
        <v/>
      </c>
      <c r="D3472" s="105"/>
      <c r="E3472" s="105"/>
      <c r="F3472" s="105"/>
      <c r="I3472" s="105"/>
    </row>
    <row r="3473">
      <c r="C3473" s="225" t="str">
        <f>IFERROR(__xludf.DUMMYFUNCTION("""COMPUTED_VALUE"""),"")</f>
        <v/>
      </c>
      <c r="D3473" s="105"/>
      <c r="E3473" s="105"/>
      <c r="F3473" s="105"/>
      <c r="I3473" s="105"/>
    </row>
    <row r="3474">
      <c r="C3474" s="225" t="str">
        <f>IFERROR(__xludf.DUMMYFUNCTION("""COMPUTED_VALUE"""),"")</f>
        <v/>
      </c>
      <c r="D3474" s="105"/>
      <c r="E3474" s="105"/>
      <c r="F3474" s="105"/>
      <c r="I3474" s="105"/>
    </row>
    <row r="3475">
      <c r="C3475" s="225" t="str">
        <f>IFERROR(__xludf.DUMMYFUNCTION("""COMPUTED_VALUE"""),"")</f>
        <v/>
      </c>
      <c r="D3475" s="105"/>
      <c r="E3475" s="105"/>
      <c r="F3475" s="105"/>
      <c r="I3475" s="105"/>
    </row>
    <row r="3476">
      <c r="C3476" s="225" t="str">
        <f>IFERROR(__xludf.DUMMYFUNCTION("""COMPUTED_VALUE"""),"")</f>
        <v/>
      </c>
      <c r="D3476" s="105"/>
      <c r="E3476" s="105"/>
      <c r="F3476" s="105"/>
      <c r="I3476" s="105"/>
    </row>
    <row r="3477">
      <c r="C3477" s="225" t="str">
        <f>IFERROR(__xludf.DUMMYFUNCTION("""COMPUTED_VALUE"""),"")</f>
        <v/>
      </c>
      <c r="D3477" s="105"/>
      <c r="E3477" s="105"/>
      <c r="F3477" s="105"/>
      <c r="I3477" s="105"/>
    </row>
    <row r="3478">
      <c r="C3478" s="225" t="str">
        <f>IFERROR(__xludf.DUMMYFUNCTION("""COMPUTED_VALUE"""),"")</f>
        <v/>
      </c>
      <c r="D3478" s="105"/>
      <c r="E3478" s="105"/>
      <c r="F3478" s="105"/>
      <c r="I3478" s="105"/>
    </row>
    <row r="3479">
      <c r="C3479" s="225" t="str">
        <f>IFERROR(__xludf.DUMMYFUNCTION("""COMPUTED_VALUE"""),"")</f>
        <v/>
      </c>
      <c r="D3479" s="105"/>
      <c r="E3479" s="105"/>
      <c r="F3479" s="105"/>
      <c r="I3479" s="105"/>
    </row>
    <row r="3480">
      <c r="C3480" s="225" t="str">
        <f>IFERROR(__xludf.DUMMYFUNCTION("""COMPUTED_VALUE"""),"")</f>
        <v/>
      </c>
      <c r="D3480" s="105"/>
      <c r="E3480" s="105"/>
      <c r="F3480" s="105"/>
      <c r="I3480" s="105"/>
    </row>
    <row r="3481">
      <c r="C3481" s="225" t="str">
        <f>IFERROR(__xludf.DUMMYFUNCTION("""COMPUTED_VALUE"""),"")</f>
        <v/>
      </c>
      <c r="D3481" s="105"/>
      <c r="E3481" s="105"/>
      <c r="F3481" s="105"/>
      <c r="I3481" s="105"/>
    </row>
    <row r="3482">
      <c r="C3482" s="225" t="str">
        <f>IFERROR(__xludf.DUMMYFUNCTION("""COMPUTED_VALUE"""),"")</f>
        <v/>
      </c>
      <c r="D3482" s="105"/>
      <c r="E3482" s="105"/>
      <c r="F3482" s="105"/>
      <c r="I3482" s="105"/>
    </row>
    <row r="3483">
      <c r="C3483" s="225" t="str">
        <f>IFERROR(__xludf.DUMMYFUNCTION("""COMPUTED_VALUE"""),"")</f>
        <v/>
      </c>
      <c r="D3483" s="105"/>
      <c r="E3483" s="105"/>
      <c r="F3483" s="105"/>
      <c r="I3483" s="105"/>
    </row>
    <row r="3484">
      <c r="C3484" s="225" t="str">
        <f>IFERROR(__xludf.DUMMYFUNCTION("""COMPUTED_VALUE"""),"")</f>
        <v/>
      </c>
      <c r="D3484" s="105"/>
      <c r="E3484" s="105"/>
      <c r="F3484" s="105"/>
      <c r="I3484" s="105"/>
    </row>
    <row r="3485">
      <c r="C3485" s="225" t="str">
        <f>IFERROR(__xludf.DUMMYFUNCTION("""COMPUTED_VALUE"""),"")</f>
        <v/>
      </c>
      <c r="D3485" s="105"/>
      <c r="E3485" s="105"/>
      <c r="F3485" s="105"/>
      <c r="I3485" s="105"/>
    </row>
    <row r="3486">
      <c r="C3486" s="225" t="str">
        <f>IFERROR(__xludf.DUMMYFUNCTION("""COMPUTED_VALUE"""),"")</f>
        <v/>
      </c>
      <c r="D3486" s="105"/>
      <c r="E3486" s="105"/>
      <c r="F3486" s="105"/>
      <c r="I3486" s="105"/>
    </row>
    <row r="3487">
      <c r="C3487" s="225" t="str">
        <f>IFERROR(__xludf.DUMMYFUNCTION("""COMPUTED_VALUE"""),"")</f>
        <v/>
      </c>
      <c r="D3487" s="105"/>
      <c r="E3487" s="105"/>
      <c r="F3487" s="105"/>
      <c r="I3487" s="105"/>
    </row>
    <row r="3488">
      <c r="C3488" s="225" t="str">
        <f>IFERROR(__xludf.DUMMYFUNCTION("""COMPUTED_VALUE"""),"")</f>
        <v/>
      </c>
      <c r="D3488" s="105"/>
      <c r="E3488" s="105"/>
      <c r="F3488" s="105"/>
      <c r="I3488" s="105"/>
    </row>
    <row r="3489">
      <c r="C3489" s="225" t="str">
        <f>IFERROR(__xludf.DUMMYFUNCTION("""COMPUTED_VALUE"""),"")</f>
        <v/>
      </c>
      <c r="D3489" s="105"/>
      <c r="E3489" s="105"/>
      <c r="F3489" s="105"/>
      <c r="I3489" s="105"/>
    </row>
    <row r="3490">
      <c r="C3490" s="225" t="str">
        <f>IFERROR(__xludf.DUMMYFUNCTION("""COMPUTED_VALUE"""),"")</f>
        <v/>
      </c>
      <c r="D3490" s="105"/>
      <c r="E3490" s="105"/>
      <c r="F3490" s="105"/>
      <c r="I3490" s="105"/>
    </row>
    <row r="3491">
      <c r="C3491" s="225" t="str">
        <f>IFERROR(__xludf.DUMMYFUNCTION("""COMPUTED_VALUE"""),"")</f>
        <v/>
      </c>
      <c r="D3491" s="105"/>
      <c r="E3491" s="105"/>
      <c r="F3491" s="105"/>
      <c r="I3491" s="105"/>
    </row>
    <row r="3492">
      <c r="C3492" s="225" t="str">
        <f>IFERROR(__xludf.DUMMYFUNCTION("""COMPUTED_VALUE"""),"")</f>
        <v/>
      </c>
      <c r="D3492" s="105"/>
      <c r="E3492" s="105"/>
      <c r="F3492" s="105"/>
      <c r="I3492" s="105"/>
    </row>
    <row r="3493">
      <c r="C3493" s="225" t="str">
        <f>IFERROR(__xludf.DUMMYFUNCTION("""COMPUTED_VALUE"""),"")</f>
        <v/>
      </c>
      <c r="D3493" s="105"/>
      <c r="E3493" s="105"/>
      <c r="F3493" s="105"/>
      <c r="I3493" s="105"/>
    </row>
    <row r="3494">
      <c r="C3494" s="225" t="str">
        <f>IFERROR(__xludf.DUMMYFUNCTION("""COMPUTED_VALUE"""),"")</f>
        <v/>
      </c>
      <c r="D3494" s="105"/>
      <c r="E3494" s="105"/>
      <c r="F3494" s="105"/>
      <c r="I3494" s="105"/>
    </row>
    <row r="3495">
      <c r="C3495" s="225" t="str">
        <f>IFERROR(__xludf.DUMMYFUNCTION("""COMPUTED_VALUE"""),"")</f>
        <v/>
      </c>
      <c r="D3495" s="105"/>
      <c r="E3495" s="105"/>
      <c r="F3495" s="105"/>
      <c r="I3495" s="105"/>
    </row>
    <row r="3496">
      <c r="C3496" s="225" t="str">
        <f>IFERROR(__xludf.DUMMYFUNCTION("""COMPUTED_VALUE"""),"")</f>
        <v/>
      </c>
      <c r="D3496" s="105"/>
      <c r="E3496" s="105"/>
      <c r="F3496" s="105"/>
      <c r="I3496" s="105"/>
    </row>
    <row r="3497">
      <c r="C3497" s="225" t="str">
        <f>IFERROR(__xludf.DUMMYFUNCTION("""COMPUTED_VALUE"""),"")</f>
        <v/>
      </c>
      <c r="D3497" s="105"/>
      <c r="E3497" s="105"/>
      <c r="F3497" s="105"/>
      <c r="I3497" s="105"/>
    </row>
    <row r="3498">
      <c r="C3498" s="225" t="str">
        <f>IFERROR(__xludf.DUMMYFUNCTION("""COMPUTED_VALUE"""),"")</f>
        <v/>
      </c>
      <c r="D3498" s="105"/>
      <c r="E3498" s="105"/>
      <c r="F3498" s="105"/>
      <c r="I3498" s="105"/>
    </row>
    <row r="3499">
      <c r="C3499" s="225" t="str">
        <f>IFERROR(__xludf.DUMMYFUNCTION("""COMPUTED_VALUE"""),"")</f>
        <v/>
      </c>
      <c r="D3499" s="105"/>
      <c r="E3499" s="105"/>
      <c r="F3499" s="105"/>
      <c r="I3499" s="105"/>
    </row>
    <row r="3500">
      <c r="C3500" s="225" t="str">
        <f>IFERROR(__xludf.DUMMYFUNCTION("""COMPUTED_VALUE"""),"")</f>
        <v/>
      </c>
      <c r="D3500" s="105"/>
      <c r="E3500" s="105"/>
      <c r="F3500" s="105"/>
      <c r="I3500" s="105"/>
    </row>
    <row r="3501">
      <c r="C3501" s="225" t="str">
        <f>IFERROR(__xludf.DUMMYFUNCTION("""COMPUTED_VALUE"""),"")</f>
        <v/>
      </c>
      <c r="D3501" s="105"/>
      <c r="E3501" s="105"/>
      <c r="F3501" s="105"/>
      <c r="I3501" s="105"/>
    </row>
    <row r="3502">
      <c r="C3502" s="225" t="str">
        <f>IFERROR(__xludf.DUMMYFUNCTION("""COMPUTED_VALUE"""),"")</f>
        <v/>
      </c>
      <c r="D3502" s="105"/>
      <c r="E3502" s="105"/>
      <c r="F3502" s="105"/>
      <c r="I3502" s="105"/>
    </row>
    <row r="3503">
      <c r="C3503" s="225" t="str">
        <f>IFERROR(__xludf.DUMMYFUNCTION("""COMPUTED_VALUE"""),"")</f>
        <v/>
      </c>
      <c r="D3503" s="105"/>
      <c r="E3503" s="105"/>
      <c r="F3503" s="105"/>
      <c r="I3503" s="105"/>
    </row>
    <row r="3504">
      <c r="C3504" s="225" t="str">
        <f>IFERROR(__xludf.DUMMYFUNCTION("""COMPUTED_VALUE"""),"")</f>
        <v/>
      </c>
      <c r="D3504" s="105"/>
      <c r="E3504" s="105"/>
      <c r="F3504" s="105"/>
      <c r="I3504" s="105"/>
    </row>
    <row r="3505">
      <c r="C3505" s="225" t="str">
        <f>IFERROR(__xludf.DUMMYFUNCTION("""COMPUTED_VALUE"""),"")</f>
        <v/>
      </c>
      <c r="D3505" s="105"/>
      <c r="E3505" s="105"/>
      <c r="F3505" s="105"/>
      <c r="I3505" s="105"/>
    </row>
    <row r="3506">
      <c r="C3506" s="225" t="str">
        <f>IFERROR(__xludf.DUMMYFUNCTION("""COMPUTED_VALUE"""),"")</f>
        <v/>
      </c>
      <c r="D3506" s="105"/>
      <c r="E3506" s="105"/>
      <c r="F3506" s="105"/>
      <c r="I3506" s="105"/>
    </row>
    <row r="3507">
      <c r="C3507" s="225" t="str">
        <f>IFERROR(__xludf.DUMMYFUNCTION("""COMPUTED_VALUE"""),"")</f>
        <v/>
      </c>
      <c r="D3507" s="105"/>
      <c r="E3507" s="105"/>
      <c r="F3507" s="105"/>
      <c r="I3507" s="105"/>
    </row>
    <row r="3508">
      <c r="C3508" s="225" t="str">
        <f>IFERROR(__xludf.DUMMYFUNCTION("""COMPUTED_VALUE"""),"")</f>
        <v/>
      </c>
      <c r="D3508" s="105"/>
      <c r="E3508" s="105"/>
      <c r="F3508" s="105"/>
      <c r="I3508" s="105"/>
    </row>
    <row r="3509">
      <c r="C3509" s="225" t="str">
        <f>IFERROR(__xludf.DUMMYFUNCTION("""COMPUTED_VALUE"""),"")</f>
        <v/>
      </c>
      <c r="D3509" s="105"/>
      <c r="E3509" s="105"/>
      <c r="F3509" s="105"/>
      <c r="I3509" s="105"/>
    </row>
    <row r="3510">
      <c r="C3510" s="225" t="str">
        <f>IFERROR(__xludf.DUMMYFUNCTION("""COMPUTED_VALUE"""),"")</f>
        <v/>
      </c>
      <c r="D3510" s="105"/>
      <c r="E3510" s="105"/>
      <c r="F3510" s="105"/>
      <c r="I3510" s="105"/>
    </row>
    <row r="3511">
      <c r="C3511" s="225" t="str">
        <f>IFERROR(__xludf.DUMMYFUNCTION("""COMPUTED_VALUE"""),"")</f>
        <v/>
      </c>
      <c r="D3511" s="105"/>
      <c r="E3511" s="105"/>
      <c r="F3511" s="105"/>
      <c r="I3511" s="105"/>
    </row>
    <row r="3512">
      <c r="C3512" s="225" t="str">
        <f>IFERROR(__xludf.DUMMYFUNCTION("""COMPUTED_VALUE"""),"")</f>
        <v/>
      </c>
      <c r="D3512" s="105"/>
      <c r="E3512" s="105"/>
      <c r="F3512" s="105"/>
      <c r="I3512" s="105"/>
    </row>
    <row r="3513">
      <c r="C3513" s="225" t="str">
        <f>IFERROR(__xludf.DUMMYFUNCTION("""COMPUTED_VALUE"""),"")</f>
        <v/>
      </c>
      <c r="D3513" s="105"/>
      <c r="E3513" s="105"/>
      <c r="F3513" s="105"/>
      <c r="I3513" s="105"/>
    </row>
    <row r="3514">
      <c r="C3514" s="225" t="str">
        <f>IFERROR(__xludf.DUMMYFUNCTION("""COMPUTED_VALUE"""),"")</f>
        <v/>
      </c>
      <c r="D3514" s="105"/>
      <c r="E3514" s="105"/>
      <c r="F3514" s="105"/>
      <c r="I3514" s="105"/>
    </row>
    <row r="3515">
      <c r="C3515" s="225" t="str">
        <f>IFERROR(__xludf.DUMMYFUNCTION("""COMPUTED_VALUE"""),"")</f>
        <v/>
      </c>
      <c r="D3515" s="105"/>
      <c r="E3515" s="105"/>
      <c r="F3515" s="105"/>
      <c r="I3515" s="105"/>
    </row>
    <row r="3516">
      <c r="C3516" s="225" t="str">
        <f>IFERROR(__xludf.DUMMYFUNCTION("""COMPUTED_VALUE"""),"")</f>
        <v/>
      </c>
      <c r="D3516" s="105"/>
      <c r="E3516" s="105"/>
      <c r="F3516" s="105"/>
      <c r="I3516" s="105"/>
    </row>
    <row r="3517">
      <c r="C3517" s="225" t="str">
        <f>IFERROR(__xludf.DUMMYFUNCTION("""COMPUTED_VALUE"""),"")</f>
        <v/>
      </c>
      <c r="D3517" s="105"/>
      <c r="E3517" s="105"/>
      <c r="F3517" s="105"/>
      <c r="I3517" s="105"/>
    </row>
    <row r="3518">
      <c r="C3518" s="225" t="str">
        <f>IFERROR(__xludf.DUMMYFUNCTION("""COMPUTED_VALUE"""),"")</f>
        <v/>
      </c>
      <c r="D3518" s="105"/>
      <c r="E3518" s="105"/>
      <c r="F3518" s="105"/>
      <c r="I3518" s="105"/>
    </row>
    <row r="3519">
      <c r="C3519" s="225" t="str">
        <f>IFERROR(__xludf.DUMMYFUNCTION("""COMPUTED_VALUE"""),"")</f>
        <v/>
      </c>
      <c r="D3519" s="105"/>
      <c r="E3519" s="105"/>
      <c r="F3519" s="105"/>
      <c r="I3519" s="105"/>
    </row>
    <row r="3520">
      <c r="C3520" s="225" t="str">
        <f>IFERROR(__xludf.DUMMYFUNCTION("""COMPUTED_VALUE"""),"")</f>
        <v/>
      </c>
      <c r="D3520" s="105"/>
      <c r="E3520" s="105"/>
      <c r="F3520" s="105"/>
      <c r="I3520" s="105"/>
    </row>
    <row r="3521">
      <c r="C3521" s="225" t="str">
        <f>IFERROR(__xludf.DUMMYFUNCTION("""COMPUTED_VALUE"""),"")</f>
        <v/>
      </c>
      <c r="D3521" s="105"/>
      <c r="E3521" s="105"/>
      <c r="F3521" s="105"/>
      <c r="I3521" s="105"/>
    </row>
    <row r="3522">
      <c r="C3522" s="225" t="str">
        <f>IFERROR(__xludf.DUMMYFUNCTION("""COMPUTED_VALUE"""),"")</f>
        <v/>
      </c>
      <c r="D3522" s="105"/>
      <c r="E3522" s="105"/>
      <c r="F3522" s="105"/>
      <c r="I3522" s="105"/>
    </row>
    <row r="3523">
      <c r="C3523" s="225" t="str">
        <f>IFERROR(__xludf.DUMMYFUNCTION("""COMPUTED_VALUE"""),"")</f>
        <v/>
      </c>
      <c r="D3523" s="105"/>
      <c r="E3523" s="105"/>
      <c r="F3523" s="105"/>
      <c r="I3523" s="105"/>
    </row>
    <row r="3524">
      <c r="C3524" s="225" t="str">
        <f>IFERROR(__xludf.DUMMYFUNCTION("""COMPUTED_VALUE"""),"")</f>
        <v/>
      </c>
      <c r="D3524" s="105"/>
      <c r="E3524" s="105"/>
      <c r="F3524" s="105"/>
      <c r="I3524" s="105"/>
    </row>
    <row r="3525">
      <c r="C3525" s="225" t="str">
        <f>IFERROR(__xludf.DUMMYFUNCTION("""COMPUTED_VALUE"""),"")</f>
        <v/>
      </c>
      <c r="D3525" s="105"/>
      <c r="E3525" s="105"/>
      <c r="F3525" s="105"/>
      <c r="I3525" s="105"/>
    </row>
    <row r="3526">
      <c r="C3526" s="225" t="str">
        <f>IFERROR(__xludf.DUMMYFUNCTION("""COMPUTED_VALUE"""),"")</f>
        <v/>
      </c>
      <c r="D3526" s="105"/>
      <c r="E3526" s="105"/>
      <c r="F3526" s="105"/>
      <c r="I3526" s="105"/>
    </row>
    <row r="3527">
      <c r="C3527" s="225" t="str">
        <f>IFERROR(__xludf.DUMMYFUNCTION("""COMPUTED_VALUE"""),"")</f>
        <v/>
      </c>
      <c r="D3527" s="105"/>
      <c r="E3527" s="105"/>
      <c r="F3527" s="105"/>
      <c r="I3527" s="105"/>
    </row>
    <row r="3528">
      <c r="C3528" s="225" t="str">
        <f>IFERROR(__xludf.DUMMYFUNCTION("""COMPUTED_VALUE"""),"")</f>
        <v/>
      </c>
      <c r="D3528" s="105"/>
      <c r="E3528" s="105"/>
      <c r="F3528" s="105"/>
      <c r="I3528" s="105"/>
    </row>
    <row r="3529">
      <c r="C3529" s="225" t="str">
        <f>IFERROR(__xludf.DUMMYFUNCTION("""COMPUTED_VALUE"""),"")</f>
        <v/>
      </c>
      <c r="D3529" s="105"/>
      <c r="E3529" s="105"/>
      <c r="F3529" s="105"/>
      <c r="I3529" s="105"/>
    </row>
    <row r="3530">
      <c r="C3530" s="225" t="str">
        <f>IFERROR(__xludf.DUMMYFUNCTION("""COMPUTED_VALUE"""),"")</f>
        <v/>
      </c>
      <c r="D3530" s="105"/>
      <c r="E3530" s="105"/>
      <c r="F3530" s="105"/>
      <c r="I3530" s="105"/>
    </row>
    <row r="3531">
      <c r="C3531" s="225" t="str">
        <f>IFERROR(__xludf.DUMMYFUNCTION("""COMPUTED_VALUE"""),"")</f>
        <v/>
      </c>
      <c r="D3531" s="105"/>
      <c r="E3531" s="105"/>
      <c r="F3531" s="105"/>
      <c r="I3531" s="105"/>
    </row>
    <row r="3532">
      <c r="C3532" s="225" t="str">
        <f>IFERROR(__xludf.DUMMYFUNCTION("""COMPUTED_VALUE"""),"")</f>
        <v/>
      </c>
      <c r="D3532" s="105"/>
      <c r="E3532" s="105"/>
      <c r="F3532" s="105"/>
      <c r="I3532" s="105"/>
    </row>
    <row r="3533">
      <c r="C3533" s="225" t="str">
        <f>IFERROR(__xludf.DUMMYFUNCTION("""COMPUTED_VALUE"""),"")</f>
        <v/>
      </c>
      <c r="D3533" s="105"/>
      <c r="E3533" s="105"/>
      <c r="F3533" s="105"/>
      <c r="I3533" s="105"/>
    </row>
    <row r="3534">
      <c r="C3534" s="225" t="str">
        <f>IFERROR(__xludf.DUMMYFUNCTION("""COMPUTED_VALUE"""),"")</f>
        <v/>
      </c>
      <c r="D3534" s="105"/>
      <c r="E3534" s="105"/>
      <c r="F3534" s="105"/>
      <c r="I3534" s="105"/>
    </row>
    <row r="3535">
      <c r="C3535" s="225" t="str">
        <f>IFERROR(__xludf.DUMMYFUNCTION("""COMPUTED_VALUE"""),"")</f>
        <v/>
      </c>
      <c r="D3535" s="105"/>
      <c r="E3535" s="105"/>
      <c r="F3535" s="105"/>
      <c r="I3535" s="105"/>
    </row>
    <row r="3536">
      <c r="C3536" s="225" t="str">
        <f>IFERROR(__xludf.DUMMYFUNCTION("""COMPUTED_VALUE"""),"")</f>
        <v/>
      </c>
      <c r="D3536" s="105"/>
      <c r="E3536" s="105"/>
      <c r="F3536" s="105"/>
      <c r="I3536" s="105"/>
    </row>
    <row r="3537">
      <c r="C3537" s="225" t="str">
        <f>IFERROR(__xludf.DUMMYFUNCTION("""COMPUTED_VALUE"""),"")</f>
        <v/>
      </c>
      <c r="D3537" s="105"/>
      <c r="E3537" s="105"/>
      <c r="F3537" s="105"/>
      <c r="I3537" s="105"/>
    </row>
    <row r="3538">
      <c r="C3538" s="225" t="str">
        <f>IFERROR(__xludf.DUMMYFUNCTION("""COMPUTED_VALUE"""),"")</f>
        <v/>
      </c>
      <c r="D3538" s="105"/>
      <c r="E3538" s="105"/>
      <c r="F3538" s="105"/>
      <c r="I3538" s="105"/>
    </row>
    <row r="3539">
      <c r="C3539" s="225" t="str">
        <f>IFERROR(__xludf.DUMMYFUNCTION("""COMPUTED_VALUE"""),"")</f>
        <v/>
      </c>
      <c r="D3539" s="105"/>
      <c r="E3539" s="105"/>
      <c r="F3539" s="105"/>
      <c r="I3539" s="105"/>
    </row>
    <row r="3540">
      <c r="C3540" s="225" t="str">
        <f>IFERROR(__xludf.DUMMYFUNCTION("""COMPUTED_VALUE"""),"")</f>
        <v/>
      </c>
      <c r="D3540" s="105"/>
      <c r="E3540" s="105"/>
      <c r="F3540" s="105"/>
      <c r="I3540" s="105"/>
    </row>
    <row r="3541">
      <c r="C3541" s="225" t="str">
        <f>IFERROR(__xludf.DUMMYFUNCTION("""COMPUTED_VALUE"""),"")</f>
        <v/>
      </c>
      <c r="D3541" s="105"/>
      <c r="E3541" s="105"/>
      <c r="F3541" s="105"/>
      <c r="I3541" s="105"/>
    </row>
    <row r="3542">
      <c r="C3542" s="225" t="str">
        <f>IFERROR(__xludf.DUMMYFUNCTION("""COMPUTED_VALUE"""),"")</f>
        <v/>
      </c>
      <c r="D3542" s="105"/>
      <c r="E3542" s="105"/>
      <c r="F3542" s="105"/>
      <c r="I3542" s="105"/>
    </row>
    <row r="3543">
      <c r="C3543" s="225" t="str">
        <f>IFERROR(__xludf.DUMMYFUNCTION("""COMPUTED_VALUE"""),"")</f>
        <v/>
      </c>
      <c r="D3543" s="105"/>
      <c r="E3543" s="105"/>
      <c r="F3543" s="105"/>
      <c r="I3543" s="105"/>
    </row>
    <row r="3544">
      <c r="C3544" s="225" t="str">
        <f>IFERROR(__xludf.DUMMYFUNCTION("""COMPUTED_VALUE"""),"")</f>
        <v/>
      </c>
      <c r="D3544" s="105"/>
      <c r="E3544" s="105"/>
      <c r="F3544" s="105"/>
      <c r="I3544" s="105"/>
    </row>
    <row r="3545">
      <c r="C3545" s="225" t="str">
        <f>IFERROR(__xludf.DUMMYFUNCTION("""COMPUTED_VALUE"""),"")</f>
        <v/>
      </c>
      <c r="D3545" s="105"/>
      <c r="E3545" s="105"/>
      <c r="F3545" s="105"/>
      <c r="I3545" s="105"/>
    </row>
    <row r="3546">
      <c r="C3546" s="225" t="str">
        <f>IFERROR(__xludf.DUMMYFUNCTION("""COMPUTED_VALUE"""),"")</f>
        <v/>
      </c>
      <c r="D3546" s="105"/>
      <c r="E3546" s="105"/>
      <c r="F3546" s="105"/>
      <c r="I3546" s="105"/>
    </row>
    <row r="3547">
      <c r="C3547" s="225" t="str">
        <f>IFERROR(__xludf.DUMMYFUNCTION("""COMPUTED_VALUE"""),"")</f>
        <v/>
      </c>
      <c r="D3547" s="105"/>
      <c r="E3547" s="105"/>
      <c r="F3547" s="105"/>
      <c r="I3547" s="105"/>
    </row>
    <row r="3548">
      <c r="C3548" s="225" t="str">
        <f>IFERROR(__xludf.DUMMYFUNCTION("""COMPUTED_VALUE"""),"")</f>
        <v/>
      </c>
      <c r="D3548" s="105"/>
      <c r="E3548" s="105"/>
      <c r="F3548" s="105"/>
      <c r="I3548" s="105"/>
    </row>
    <row r="3549">
      <c r="C3549" s="225" t="str">
        <f>IFERROR(__xludf.DUMMYFUNCTION("""COMPUTED_VALUE"""),"")</f>
        <v/>
      </c>
      <c r="D3549" s="105"/>
      <c r="E3549" s="105"/>
      <c r="F3549" s="105"/>
      <c r="I3549" s="105"/>
    </row>
    <row r="3550">
      <c r="C3550" s="225" t="str">
        <f>IFERROR(__xludf.DUMMYFUNCTION("""COMPUTED_VALUE"""),"")</f>
        <v/>
      </c>
      <c r="D3550" s="105"/>
      <c r="E3550" s="105"/>
      <c r="F3550" s="105"/>
      <c r="I3550" s="105"/>
    </row>
    <row r="3551">
      <c r="C3551" s="225" t="str">
        <f>IFERROR(__xludf.DUMMYFUNCTION("""COMPUTED_VALUE"""),"")</f>
        <v/>
      </c>
      <c r="D3551" s="105"/>
      <c r="E3551" s="105"/>
      <c r="F3551" s="105"/>
      <c r="I3551" s="105"/>
    </row>
    <row r="3552">
      <c r="C3552" s="225" t="str">
        <f>IFERROR(__xludf.DUMMYFUNCTION("""COMPUTED_VALUE"""),"")</f>
        <v/>
      </c>
      <c r="D3552" s="105"/>
      <c r="E3552" s="105"/>
      <c r="F3552" s="105"/>
      <c r="I3552" s="105"/>
    </row>
    <row r="3553">
      <c r="C3553" s="225" t="str">
        <f>IFERROR(__xludf.DUMMYFUNCTION("""COMPUTED_VALUE"""),"")</f>
        <v/>
      </c>
      <c r="D3553" s="105"/>
      <c r="E3553" s="105"/>
      <c r="F3553" s="105"/>
      <c r="I3553" s="105"/>
    </row>
    <row r="3554">
      <c r="C3554" s="225" t="str">
        <f>IFERROR(__xludf.DUMMYFUNCTION("""COMPUTED_VALUE"""),"")</f>
        <v/>
      </c>
      <c r="D3554" s="105"/>
      <c r="E3554" s="105"/>
      <c r="F3554" s="105"/>
      <c r="I3554" s="105"/>
    </row>
    <row r="3555">
      <c r="C3555" s="225" t="str">
        <f>IFERROR(__xludf.DUMMYFUNCTION("""COMPUTED_VALUE"""),"")</f>
        <v/>
      </c>
      <c r="D3555" s="105"/>
      <c r="E3555" s="105"/>
      <c r="F3555" s="105"/>
      <c r="I3555" s="105"/>
    </row>
    <row r="3556">
      <c r="C3556" s="225" t="str">
        <f>IFERROR(__xludf.DUMMYFUNCTION("""COMPUTED_VALUE"""),"")</f>
        <v/>
      </c>
      <c r="D3556" s="105"/>
      <c r="E3556" s="105"/>
      <c r="F3556" s="105"/>
      <c r="I3556" s="105"/>
    </row>
    <row r="3557">
      <c r="C3557" s="225" t="str">
        <f>IFERROR(__xludf.DUMMYFUNCTION("""COMPUTED_VALUE"""),"")</f>
        <v/>
      </c>
      <c r="D3557" s="105"/>
      <c r="E3557" s="105"/>
      <c r="F3557" s="105"/>
      <c r="I3557" s="105"/>
    </row>
    <row r="3558">
      <c r="C3558" s="225" t="str">
        <f>IFERROR(__xludf.DUMMYFUNCTION("""COMPUTED_VALUE"""),"")</f>
        <v/>
      </c>
      <c r="D3558" s="105"/>
      <c r="E3558" s="105"/>
      <c r="F3558" s="105"/>
      <c r="I3558" s="105"/>
    </row>
    <row r="3559">
      <c r="C3559" s="225" t="str">
        <f>IFERROR(__xludf.DUMMYFUNCTION("""COMPUTED_VALUE"""),"")</f>
        <v/>
      </c>
      <c r="D3559" s="105"/>
      <c r="E3559" s="105"/>
      <c r="F3559" s="105"/>
      <c r="I3559" s="105"/>
    </row>
    <row r="3560">
      <c r="C3560" s="225" t="str">
        <f>IFERROR(__xludf.DUMMYFUNCTION("""COMPUTED_VALUE"""),"")</f>
        <v/>
      </c>
      <c r="D3560" s="105"/>
      <c r="E3560" s="105"/>
      <c r="F3560" s="105"/>
      <c r="I3560" s="105"/>
    </row>
    <row r="3561">
      <c r="C3561" s="225" t="str">
        <f>IFERROR(__xludf.DUMMYFUNCTION("""COMPUTED_VALUE"""),"")</f>
        <v/>
      </c>
      <c r="D3561" s="105"/>
      <c r="E3561" s="105"/>
      <c r="F3561" s="105"/>
      <c r="I3561" s="105"/>
    </row>
    <row r="3562">
      <c r="C3562" s="225" t="str">
        <f>IFERROR(__xludf.DUMMYFUNCTION("""COMPUTED_VALUE"""),"")</f>
        <v/>
      </c>
      <c r="D3562" s="105"/>
      <c r="E3562" s="105"/>
      <c r="F3562" s="105"/>
      <c r="I3562" s="105"/>
    </row>
    <row r="3563">
      <c r="C3563" s="225" t="str">
        <f>IFERROR(__xludf.DUMMYFUNCTION("""COMPUTED_VALUE"""),"")</f>
        <v/>
      </c>
      <c r="D3563" s="105"/>
      <c r="E3563" s="105"/>
      <c r="F3563" s="105"/>
      <c r="I3563" s="105"/>
    </row>
    <row r="3564">
      <c r="C3564" s="225" t="str">
        <f>IFERROR(__xludf.DUMMYFUNCTION("""COMPUTED_VALUE"""),"")</f>
        <v/>
      </c>
      <c r="D3564" s="105"/>
      <c r="E3564" s="105"/>
      <c r="F3564" s="105"/>
      <c r="I3564" s="105"/>
    </row>
    <row r="3565">
      <c r="C3565" s="225" t="str">
        <f>IFERROR(__xludf.DUMMYFUNCTION("""COMPUTED_VALUE"""),"")</f>
        <v/>
      </c>
      <c r="D3565" s="105"/>
      <c r="E3565" s="105"/>
      <c r="F3565" s="105"/>
      <c r="I3565" s="105"/>
    </row>
    <row r="3566">
      <c r="C3566" s="225" t="str">
        <f>IFERROR(__xludf.DUMMYFUNCTION("""COMPUTED_VALUE"""),"")</f>
        <v/>
      </c>
      <c r="D3566" s="105"/>
      <c r="E3566" s="105"/>
      <c r="F3566" s="105"/>
      <c r="I3566" s="105"/>
    </row>
    <row r="3567">
      <c r="C3567" s="225" t="str">
        <f>IFERROR(__xludf.DUMMYFUNCTION("""COMPUTED_VALUE"""),"")</f>
        <v/>
      </c>
      <c r="D3567" s="105"/>
      <c r="E3567" s="105"/>
      <c r="F3567" s="105"/>
      <c r="I3567" s="105"/>
    </row>
    <row r="3568">
      <c r="C3568" s="225" t="str">
        <f>IFERROR(__xludf.DUMMYFUNCTION("""COMPUTED_VALUE"""),"")</f>
        <v/>
      </c>
      <c r="D3568" s="105"/>
      <c r="E3568" s="105"/>
      <c r="F3568" s="105"/>
      <c r="I3568" s="105"/>
    </row>
    <row r="3569">
      <c r="C3569" s="225" t="str">
        <f>IFERROR(__xludf.DUMMYFUNCTION("""COMPUTED_VALUE"""),"")</f>
        <v/>
      </c>
      <c r="D3569" s="105"/>
      <c r="E3569" s="105"/>
      <c r="F3569" s="105"/>
      <c r="I3569" s="105"/>
    </row>
    <row r="3570">
      <c r="C3570" s="225" t="str">
        <f>IFERROR(__xludf.DUMMYFUNCTION("""COMPUTED_VALUE"""),"")</f>
        <v/>
      </c>
      <c r="D3570" s="105"/>
      <c r="E3570" s="105"/>
      <c r="F3570" s="105"/>
      <c r="I3570" s="105"/>
    </row>
    <row r="3571">
      <c r="C3571" s="225" t="str">
        <f>IFERROR(__xludf.DUMMYFUNCTION("""COMPUTED_VALUE"""),"")</f>
        <v/>
      </c>
      <c r="D3571" s="105"/>
      <c r="E3571" s="105"/>
      <c r="F3571" s="105"/>
      <c r="I3571" s="105"/>
    </row>
    <row r="3572">
      <c r="C3572" s="225" t="str">
        <f>IFERROR(__xludf.DUMMYFUNCTION("""COMPUTED_VALUE"""),"")</f>
        <v/>
      </c>
      <c r="D3572" s="105"/>
      <c r="E3572" s="105"/>
      <c r="F3572" s="105"/>
      <c r="I3572" s="105"/>
    </row>
    <row r="3573">
      <c r="C3573" s="225" t="str">
        <f>IFERROR(__xludf.DUMMYFUNCTION("""COMPUTED_VALUE"""),"")</f>
        <v/>
      </c>
      <c r="D3573" s="105"/>
      <c r="E3573" s="105"/>
      <c r="F3573" s="105"/>
      <c r="I3573" s="105"/>
    </row>
    <row r="3574">
      <c r="C3574" s="225" t="str">
        <f>IFERROR(__xludf.DUMMYFUNCTION("""COMPUTED_VALUE"""),"")</f>
        <v/>
      </c>
      <c r="D3574" s="105"/>
      <c r="E3574" s="105"/>
      <c r="F3574" s="105"/>
      <c r="I3574" s="105"/>
    </row>
    <row r="3575">
      <c r="C3575" s="225" t="str">
        <f>IFERROR(__xludf.DUMMYFUNCTION("""COMPUTED_VALUE"""),"")</f>
        <v/>
      </c>
      <c r="D3575" s="105"/>
      <c r="E3575" s="105"/>
      <c r="F3575" s="105"/>
      <c r="I3575" s="105"/>
    </row>
    <row r="3576">
      <c r="C3576" s="225" t="str">
        <f>IFERROR(__xludf.DUMMYFUNCTION("""COMPUTED_VALUE"""),"")</f>
        <v/>
      </c>
      <c r="D3576" s="105"/>
      <c r="E3576" s="105"/>
      <c r="F3576" s="105"/>
      <c r="I3576" s="105"/>
    </row>
    <row r="3577">
      <c r="C3577" s="225" t="str">
        <f>IFERROR(__xludf.DUMMYFUNCTION("""COMPUTED_VALUE"""),"")</f>
        <v/>
      </c>
      <c r="D3577" s="105"/>
      <c r="E3577" s="105"/>
      <c r="F3577" s="105"/>
      <c r="I3577" s="105"/>
    </row>
    <row r="3578">
      <c r="C3578" s="225" t="str">
        <f>IFERROR(__xludf.DUMMYFUNCTION("""COMPUTED_VALUE"""),"")</f>
        <v/>
      </c>
      <c r="D3578" s="105"/>
      <c r="E3578" s="105"/>
      <c r="F3578" s="105"/>
      <c r="I3578" s="105"/>
    </row>
    <row r="3579">
      <c r="C3579" s="225" t="str">
        <f>IFERROR(__xludf.DUMMYFUNCTION("""COMPUTED_VALUE"""),"")</f>
        <v/>
      </c>
      <c r="D3579" s="105"/>
      <c r="E3579" s="105"/>
      <c r="F3579" s="105"/>
      <c r="I3579" s="105"/>
    </row>
    <row r="3580">
      <c r="C3580" s="225" t="str">
        <f>IFERROR(__xludf.DUMMYFUNCTION("""COMPUTED_VALUE"""),"")</f>
        <v/>
      </c>
      <c r="D3580" s="105"/>
      <c r="E3580" s="105"/>
      <c r="F3580" s="105"/>
      <c r="I3580" s="105"/>
    </row>
    <row r="3581">
      <c r="C3581" s="225" t="str">
        <f>IFERROR(__xludf.DUMMYFUNCTION("""COMPUTED_VALUE"""),"")</f>
        <v/>
      </c>
      <c r="D3581" s="105"/>
      <c r="E3581" s="105"/>
      <c r="F3581" s="105"/>
      <c r="I3581" s="105"/>
    </row>
    <row r="3582">
      <c r="C3582" s="225" t="str">
        <f>IFERROR(__xludf.DUMMYFUNCTION("""COMPUTED_VALUE"""),"")</f>
        <v/>
      </c>
      <c r="D3582" s="105"/>
      <c r="E3582" s="105"/>
      <c r="F3582" s="105"/>
      <c r="I3582" s="105"/>
    </row>
    <row r="3583">
      <c r="C3583" s="225" t="str">
        <f>IFERROR(__xludf.DUMMYFUNCTION("""COMPUTED_VALUE"""),"")</f>
        <v/>
      </c>
      <c r="D3583" s="105"/>
      <c r="E3583" s="105"/>
      <c r="F3583" s="105"/>
      <c r="I3583" s="105"/>
    </row>
    <row r="3584">
      <c r="C3584" s="225" t="str">
        <f>IFERROR(__xludf.DUMMYFUNCTION("""COMPUTED_VALUE"""),"")</f>
        <v/>
      </c>
      <c r="D3584" s="105"/>
      <c r="E3584" s="105"/>
      <c r="F3584" s="105"/>
      <c r="I3584" s="105"/>
    </row>
    <row r="3585">
      <c r="C3585" s="225" t="str">
        <f>IFERROR(__xludf.DUMMYFUNCTION("""COMPUTED_VALUE"""),"")</f>
        <v/>
      </c>
      <c r="D3585" s="105"/>
      <c r="E3585" s="105"/>
      <c r="F3585" s="105"/>
      <c r="I3585" s="105"/>
    </row>
    <row r="3586">
      <c r="C3586" s="225" t="str">
        <f>IFERROR(__xludf.DUMMYFUNCTION("""COMPUTED_VALUE"""),"")</f>
        <v/>
      </c>
      <c r="D3586" s="105"/>
      <c r="E3586" s="105"/>
      <c r="F3586" s="105"/>
      <c r="I3586" s="105"/>
    </row>
    <row r="3587">
      <c r="C3587" s="225" t="str">
        <f>IFERROR(__xludf.DUMMYFUNCTION("""COMPUTED_VALUE"""),"")</f>
        <v/>
      </c>
      <c r="D3587" s="105"/>
      <c r="E3587" s="105"/>
      <c r="F3587" s="105"/>
      <c r="I3587" s="105"/>
    </row>
    <row r="3588">
      <c r="C3588" s="225" t="str">
        <f>IFERROR(__xludf.DUMMYFUNCTION("""COMPUTED_VALUE"""),"")</f>
        <v/>
      </c>
      <c r="D3588" s="105"/>
      <c r="E3588" s="105"/>
      <c r="F3588" s="105"/>
      <c r="I3588" s="105"/>
    </row>
    <row r="3589">
      <c r="C3589" s="225" t="str">
        <f>IFERROR(__xludf.DUMMYFUNCTION("""COMPUTED_VALUE"""),"")</f>
        <v/>
      </c>
      <c r="D3589" s="105"/>
      <c r="E3589" s="105"/>
      <c r="F3589" s="105"/>
      <c r="I3589" s="105"/>
    </row>
    <row r="3590">
      <c r="C3590" s="225" t="str">
        <f>IFERROR(__xludf.DUMMYFUNCTION("""COMPUTED_VALUE"""),"")</f>
        <v/>
      </c>
      <c r="D3590" s="105"/>
      <c r="E3590" s="105"/>
      <c r="F3590" s="105"/>
      <c r="I3590" s="105"/>
    </row>
    <row r="3591">
      <c r="C3591" s="225" t="str">
        <f>IFERROR(__xludf.DUMMYFUNCTION("""COMPUTED_VALUE"""),"")</f>
        <v/>
      </c>
      <c r="D3591" s="105"/>
      <c r="E3591" s="105"/>
      <c r="F3591" s="105"/>
      <c r="I3591" s="105"/>
    </row>
    <row r="3592">
      <c r="C3592" s="225" t="str">
        <f>IFERROR(__xludf.DUMMYFUNCTION("""COMPUTED_VALUE"""),"")</f>
        <v/>
      </c>
      <c r="D3592" s="105"/>
      <c r="E3592" s="105"/>
      <c r="F3592" s="105"/>
      <c r="I3592" s="105"/>
    </row>
    <row r="3593">
      <c r="C3593" s="225" t="str">
        <f>IFERROR(__xludf.DUMMYFUNCTION("""COMPUTED_VALUE"""),"")</f>
        <v/>
      </c>
      <c r="D3593" s="105"/>
      <c r="E3593" s="105"/>
      <c r="F3593" s="105"/>
      <c r="I3593" s="105"/>
    </row>
    <row r="3594">
      <c r="C3594" s="225" t="str">
        <f>IFERROR(__xludf.DUMMYFUNCTION("""COMPUTED_VALUE"""),"")</f>
        <v/>
      </c>
      <c r="D3594" s="105"/>
      <c r="E3594" s="105"/>
      <c r="F3594" s="105"/>
      <c r="I3594" s="105"/>
    </row>
    <row r="3595">
      <c r="C3595" s="225" t="str">
        <f>IFERROR(__xludf.DUMMYFUNCTION("""COMPUTED_VALUE"""),"")</f>
        <v/>
      </c>
      <c r="D3595" s="105"/>
      <c r="E3595" s="105"/>
      <c r="F3595" s="105"/>
      <c r="I3595" s="105"/>
    </row>
    <row r="3596">
      <c r="C3596" s="225" t="str">
        <f>IFERROR(__xludf.DUMMYFUNCTION("""COMPUTED_VALUE"""),"")</f>
        <v/>
      </c>
      <c r="D3596" s="105"/>
      <c r="E3596" s="105"/>
      <c r="F3596" s="105"/>
      <c r="I3596" s="105"/>
    </row>
    <row r="3597">
      <c r="C3597" s="225" t="str">
        <f>IFERROR(__xludf.DUMMYFUNCTION("""COMPUTED_VALUE"""),"")</f>
        <v/>
      </c>
      <c r="D3597" s="105"/>
      <c r="E3597" s="105"/>
      <c r="F3597" s="105"/>
      <c r="I3597" s="105"/>
    </row>
    <row r="3598">
      <c r="C3598" s="225" t="str">
        <f>IFERROR(__xludf.DUMMYFUNCTION("""COMPUTED_VALUE"""),"")</f>
        <v/>
      </c>
      <c r="D3598" s="105"/>
      <c r="E3598" s="105"/>
      <c r="F3598" s="105"/>
      <c r="I3598" s="105"/>
    </row>
    <row r="3599">
      <c r="C3599" s="225" t="str">
        <f>IFERROR(__xludf.DUMMYFUNCTION("""COMPUTED_VALUE"""),"")</f>
        <v/>
      </c>
      <c r="D3599" s="105"/>
      <c r="E3599" s="105"/>
      <c r="F3599" s="105"/>
      <c r="I3599" s="105"/>
    </row>
    <row r="3600">
      <c r="C3600" s="225" t="str">
        <f>IFERROR(__xludf.DUMMYFUNCTION("""COMPUTED_VALUE"""),"")</f>
        <v/>
      </c>
      <c r="D3600" s="105"/>
      <c r="E3600" s="105"/>
      <c r="F3600" s="105"/>
      <c r="I3600" s="105"/>
    </row>
    <row r="3601">
      <c r="C3601" s="225" t="str">
        <f>IFERROR(__xludf.DUMMYFUNCTION("""COMPUTED_VALUE"""),"")</f>
        <v/>
      </c>
      <c r="D3601" s="105"/>
      <c r="E3601" s="105"/>
      <c r="F3601" s="105"/>
      <c r="I3601" s="105"/>
    </row>
    <row r="3602">
      <c r="C3602" s="225" t="str">
        <f>IFERROR(__xludf.DUMMYFUNCTION("""COMPUTED_VALUE"""),"")</f>
        <v/>
      </c>
      <c r="D3602" s="105"/>
      <c r="E3602" s="105"/>
      <c r="F3602" s="105"/>
      <c r="I3602" s="105"/>
    </row>
    <row r="3603">
      <c r="C3603" s="225" t="str">
        <f>IFERROR(__xludf.DUMMYFUNCTION("""COMPUTED_VALUE"""),"")</f>
        <v/>
      </c>
      <c r="D3603" s="105"/>
      <c r="E3603" s="105"/>
      <c r="F3603" s="105"/>
      <c r="I3603" s="105"/>
    </row>
    <row r="3604">
      <c r="C3604" s="225" t="str">
        <f>IFERROR(__xludf.DUMMYFUNCTION("""COMPUTED_VALUE"""),"")</f>
        <v/>
      </c>
      <c r="D3604" s="105"/>
      <c r="E3604" s="105"/>
      <c r="F3604" s="105"/>
      <c r="I3604" s="105"/>
    </row>
    <row r="3605">
      <c r="C3605" s="225" t="str">
        <f>IFERROR(__xludf.DUMMYFUNCTION("""COMPUTED_VALUE"""),"")</f>
        <v/>
      </c>
      <c r="D3605" s="105"/>
      <c r="E3605" s="105"/>
      <c r="F3605" s="105"/>
      <c r="I3605" s="105"/>
    </row>
    <row r="3606">
      <c r="C3606" s="225" t="str">
        <f>IFERROR(__xludf.DUMMYFUNCTION("""COMPUTED_VALUE"""),"")</f>
        <v/>
      </c>
      <c r="D3606" s="105"/>
      <c r="E3606" s="105"/>
      <c r="F3606" s="105"/>
      <c r="I3606" s="105"/>
    </row>
    <row r="3607">
      <c r="C3607" s="225" t="str">
        <f>IFERROR(__xludf.DUMMYFUNCTION("""COMPUTED_VALUE"""),"")</f>
        <v/>
      </c>
      <c r="D3607" s="105"/>
      <c r="E3607" s="105"/>
      <c r="F3607" s="105"/>
      <c r="I3607" s="105"/>
    </row>
    <row r="3608">
      <c r="C3608" s="225" t="str">
        <f>IFERROR(__xludf.DUMMYFUNCTION("""COMPUTED_VALUE"""),"")</f>
        <v/>
      </c>
      <c r="D3608" s="105"/>
      <c r="E3608" s="105"/>
      <c r="F3608" s="105"/>
      <c r="I3608" s="105"/>
    </row>
    <row r="3609">
      <c r="C3609" s="225" t="str">
        <f>IFERROR(__xludf.DUMMYFUNCTION("""COMPUTED_VALUE"""),"")</f>
        <v/>
      </c>
      <c r="D3609" s="105"/>
      <c r="E3609" s="105"/>
      <c r="F3609" s="105"/>
      <c r="I3609" s="105"/>
    </row>
    <row r="3610">
      <c r="C3610" s="225" t="str">
        <f>IFERROR(__xludf.DUMMYFUNCTION("""COMPUTED_VALUE"""),"")</f>
        <v/>
      </c>
      <c r="D3610" s="105"/>
      <c r="E3610" s="105"/>
      <c r="F3610" s="105"/>
      <c r="I3610" s="105"/>
    </row>
    <row r="3611">
      <c r="C3611" s="225" t="str">
        <f>IFERROR(__xludf.DUMMYFUNCTION("""COMPUTED_VALUE"""),"")</f>
        <v/>
      </c>
      <c r="D3611" s="105"/>
      <c r="E3611" s="105"/>
      <c r="F3611" s="105"/>
      <c r="I3611" s="105"/>
    </row>
    <row r="3612">
      <c r="C3612" s="225" t="str">
        <f>IFERROR(__xludf.DUMMYFUNCTION("""COMPUTED_VALUE"""),"")</f>
        <v/>
      </c>
      <c r="D3612" s="105"/>
      <c r="E3612" s="105"/>
      <c r="F3612" s="105"/>
      <c r="I3612" s="105"/>
    </row>
    <row r="3613">
      <c r="C3613" s="225" t="str">
        <f>IFERROR(__xludf.DUMMYFUNCTION("""COMPUTED_VALUE"""),"")</f>
        <v/>
      </c>
      <c r="D3613" s="105"/>
      <c r="E3613" s="105"/>
      <c r="F3613" s="105"/>
      <c r="I3613" s="105"/>
    </row>
    <row r="3614">
      <c r="C3614" s="225" t="str">
        <f>IFERROR(__xludf.DUMMYFUNCTION("""COMPUTED_VALUE"""),"")</f>
        <v/>
      </c>
      <c r="D3614" s="105"/>
      <c r="E3614" s="105"/>
      <c r="F3614" s="105"/>
      <c r="I3614" s="105"/>
    </row>
    <row r="3615">
      <c r="C3615" s="225" t="str">
        <f>IFERROR(__xludf.DUMMYFUNCTION("""COMPUTED_VALUE"""),"")</f>
        <v/>
      </c>
      <c r="D3615" s="105"/>
      <c r="E3615" s="105"/>
      <c r="F3615" s="105"/>
      <c r="I3615" s="105"/>
    </row>
    <row r="3616">
      <c r="C3616" s="225" t="str">
        <f>IFERROR(__xludf.DUMMYFUNCTION("""COMPUTED_VALUE"""),"")</f>
        <v/>
      </c>
      <c r="D3616" s="105"/>
      <c r="E3616" s="105"/>
      <c r="F3616" s="105"/>
      <c r="I3616" s="105"/>
    </row>
    <row r="3617">
      <c r="C3617" s="225" t="str">
        <f>IFERROR(__xludf.DUMMYFUNCTION("""COMPUTED_VALUE"""),"")</f>
        <v/>
      </c>
      <c r="D3617" s="105"/>
      <c r="E3617" s="105"/>
      <c r="F3617" s="105"/>
      <c r="I3617" s="105"/>
    </row>
    <row r="3618">
      <c r="C3618" s="225" t="str">
        <f>IFERROR(__xludf.DUMMYFUNCTION("""COMPUTED_VALUE"""),"")</f>
        <v/>
      </c>
      <c r="D3618" s="105"/>
      <c r="E3618" s="105"/>
      <c r="F3618" s="105"/>
      <c r="I3618" s="105"/>
    </row>
    <row r="3619">
      <c r="C3619" s="225" t="str">
        <f>IFERROR(__xludf.DUMMYFUNCTION("""COMPUTED_VALUE"""),"")</f>
        <v/>
      </c>
      <c r="D3619" s="105"/>
      <c r="E3619" s="105"/>
      <c r="F3619" s="105"/>
      <c r="I3619" s="105"/>
    </row>
    <row r="3620">
      <c r="C3620" s="225" t="str">
        <f>IFERROR(__xludf.DUMMYFUNCTION("""COMPUTED_VALUE"""),"")</f>
        <v/>
      </c>
      <c r="D3620" s="105"/>
      <c r="E3620" s="105"/>
      <c r="F3620" s="105"/>
      <c r="I3620" s="105"/>
    </row>
    <row r="3621">
      <c r="C3621" s="225" t="str">
        <f>IFERROR(__xludf.DUMMYFUNCTION("""COMPUTED_VALUE"""),"")</f>
        <v/>
      </c>
      <c r="D3621" s="105"/>
      <c r="E3621" s="105"/>
      <c r="F3621" s="105"/>
      <c r="I3621" s="105"/>
    </row>
    <row r="3622">
      <c r="C3622" s="225" t="str">
        <f>IFERROR(__xludf.DUMMYFUNCTION("""COMPUTED_VALUE"""),"")</f>
        <v/>
      </c>
      <c r="D3622" s="105"/>
      <c r="E3622" s="105"/>
      <c r="F3622" s="105"/>
      <c r="I3622" s="105"/>
    </row>
    <row r="3623">
      <c r="C3623" s="225" t="str">
        <f>IFERROR(__xludf.DUMMYFUNCTION("""COMPUTED_VALUE"""),"")</f>
        <v/>
      </c>
      <c r="D3623" s="105"/>
      <c r="E3623" s="105"/>
      <c r="F3623" s="105"/>
      <c r="I3623" s="105"/>
    </row>
    <row r="3624">
      <c r="C3624" s="225" t="str">
        <f>IFERROR(__xludf.DUMMYFUNCTION("""COMPUTED_VALUE"""),"")</f>
        <v/>
      </c>
      <c r="D3624" s="105"/>
      <c r="E3624" s="105"/>
      <c r="F3624" s="105"/>
      <c r="I3624" s="105"/>
    </row>
    <row r="3625">
      <c r="C3625" s="225" t="str">
        <f>IFERROR(__xludf.DUMMYFUNCTION("""COMPUTED_VALUE"""),"")</f>
        <v/>
      </c>
      <c r="D3625" s="105"/>
      <c r="E3625" s="105"/>
      <c r="F3625" s="105"/>
      <c r="I3625" s="105"/>
    </row>
    <row r="3626">
      <c r="C3626" s="225" t="str">
        <f>IFERROR(__xludf.DUMMYFUNCTION("""COMPUTED_VALUE"""),"")</f>
        <v/>
      </c>
      <c r="D3626" s="105"/>
      <c r="E3626" s="105"/>
      <c r="F3626" s="105"/>
      <c r="I3626" s="105"/>
    </row>
    <row r="3627">
      <c r="C3627" s="225" t="str">
        <f>IFERROR(__xludf.DUMMYFUNCTION("""COMPUTED_VALUE"""),"")</f>
        <v/>
      </c>
      <c r="D3627" s="105"/>
      <c r="E3627" s="105"/>
      <c r="F3627" s="105"/>
      <c r="I3627" s="105"/>
    </row>
    <row r="3628">
      <c r="C3628" s="225" t="str">
        <f>IFERROR(__xludf.DUMMYFUNCTION("""COMPUTED_VALUE"""),"")</f>
        <v/>
      </c>
      <c r="D3628" s="105"/>
      <c r="E3628" s="105"/>
      <c r="F3628" s="105"/>
      <c r="I3628" s="105"/>
    </row>
    <row r="3629">
      <c r="C3629" s="225" t="str">
        <f>IFERROR(__xludf.DUMMYFUNCTION("""COMPUTED_VALUE"""),"")</f>
        <v/>
      </c>
      <c r="D3629" s="105"/>
      <c r="E3629" s="105"/>
      <c r="F3629" s="105"/>
      <c r="I3629" s="105"/>
    </row>
    <row r="3630">
      <c r="C3630" s="225" t="str">
        <f>IFERROR(__xludf.DUMMYFUNCTION("""COMPUTED_VALUE"""),"")</f>
        <v/>
      </c>
      <c r="D3630" s="105"/>
      <c r="E3630" s="105"/>
      <c r="F3630" s="105"/>
      <c r="I3630" s="105"/>
    </row>
    <row r="3631">
      <c r="C3631" s="225" t="str">
        <f>IFERROR(__xludf.DUMMYFUNCTION("""COMPUTED_VALUE"""),"")</f>
        <v/>
      </c>
      <c r="D3631" s="105"/>
      <c r="E3631" s="105"/>
      <c r="F3631" s="105"/>
      <c r="I3631" s="105"/>
    </row>
    <row r="3632">
      <c r="C3632" s="225" t="str">
        <f>IFERROR(__xludf.DUMMYFUNCTION("""COMPUTED_VALUE"""),"")</f>
        <v/>
      </c>
      <c r="D3632" s="105"/>
      <c r="E3632" s="105"/>
      <c r="F3632" s="105"/>
      <c r="I3632" s="105"/>
    </row>
    <row r="3633">
      <c r="C3633" s="225" t="str">
        <f>IFERROR(__xludf.DUMMYFUNCTION("""COMPUTED_VALUE"""),"")</f>
        <v/>
      </c>
      <c r="D3633" s="105"/>
      <c r="E3633" s="105"/>
      <c r="F3633" s="105"/>
      <c r="I3633" s="105"/>
    </row>
    <row r="3634">
      <c r="C3634" s="225" t="str">
        <f>IFERROR(__xludf.DUMMYFUNCTION("""COMPUTED_VALUE"""),"")</f>
        <v/>
      </c>
      <c r="D3634" s="105"/>
      <c r="E3634" s="105"/>
      <c r="F3634" s="105"/>
      <c r="I3634" s="105"/>
    </row>
    <row r="3635">
      <c r="C3635" s="225" t="str">
        <f>IFERROR(__xludf.DUMMYFUNCTION("""COMPUTED_VALUE"""),"")</f>
        <v/>
      </c>
      <c r="D3635" s="105"/>
      <c r="E3635" s="105"/>
      <c r="F3635" s="105"/>
      <c r="I3635" s="105"/>
    </row>
    <row r="3636">
      <c r="C3636" s="225" t="str">
        <f>IFERROR(__xludf.DUMMYFUNCTION("""COMPUTED_VALUE"""),"")</f>
        <v/>
      </c>
      <c r="D3636" s="105"/>
      <c r="E3636" s="105"/>
      <c r="F3636" s="105"/>
      <c r="I3636" s="105"/>
    </row>
    <row r="3637">
      <c r="C3637" s="225" t="str">
        <f>IFERROR(__xludf.DUMMYFUNCTION("""COMPUTED_VALUE"""),"")</f>
        <v/>
      </c>
      <c r="D3637" s="105"/>
      <c r="E3637" s="105"/>
      <c r="F3637" s="105"/>
      <c r="I3637" s="105"/>
    </row>
    <row r="3638">
      <c r="C3638" s="225" t="str">
        <f>IFERROR(__xludf.DUMMYFUNCTION("""COMPUTED_VALUE"""),"")</f>
        <v/>
      </c>
      <c r="D3638" s="105"/>
      <c r="E3638" s="105"/>
      <c r="F3638" s="105"/>
      <c r="I3638" s="105"/>
    </row>
    <row r="3639">
      <c r="C3639" s="225" t="str">
        <f>IFERROR(__xludf.DUMMYFUNCTION("""COMPUTED_VALUE"""),"")</f>
        <v/>
      </c>
      <c r="D3639" s="105"/>
      <c r="E3639" s="105"/>
      <c r="F3639" s="105"/>
      <c r="I3639" s="105"/>
    </row>
    <row r="3640">
      <c r="C3640" s="225" t="str">
        <f>IFERROR(__xludf.DUMMYFUNCTION("""COMPUTED_VALUE"""),"")</f>
        <v/>
      </c>
      <c r="D3640" s="105"/>
      <c r="E3640" s="105"/>
      <c r="F3640" s="105"/>
      <c r="I3640" s="105"/>
    </row>
    <row r="3641">
      <c r="C3641" s="225" t="str">
        <f>IFERROR(__xludf.DUMMYFUNCTION("""COMPUTED_VALUE"""),"")</f>
        <v/>
      </c>
      <c r="D3641" s="105"/>
      <c r="E3641" s="105"/>
      <c r="F3641" s="105"/>
      <c r="I3641" s="105"/>
    </row>
    <row r="3642">
      <c r="C3642" s="225" t="str">
        <f>IFERROR(__xludf.DUMMYFUNCTION("""COMPUTED_VALUE"""),"")</f>
        <v/>
      </c>
      <c r="D3642" s="105"/>
      <c r="E3642" s="105"/>
      <c r="F3642" s="105"/>
      <c r="I3642" s="105"/>
    </row>
    <row r="3643">
      <c r="C3643" s="225" t="str">
        <f>IFERROR(__xludf.DUMMYFUNCTION("""COMPUTED_VALUE"""),"")</f>
        <v/>
      </c>
      <c r="D3643" s="105"/>
      <c r="E3643" s="105"/>
      <c r="F3643" s="105"/>
      <c r="I3643" s="105"/>
    </row>
    <row r="3644">
      <c r="C3644" s="225" t="str">
        <f>IFERROR(__xludf.DUMMYFUNCTION("""COMPUTED_VALUE"""),"")</f>
        <v/>
      </c>
      <c r="D3644" s="105"/>
      <c r="E3644" s="105"/>
      <c r="F3644" s="105"/>
      <c r="I3644" s="105"/>
    </row>
    <row r="3645">
      <c r="C3645" s="225" t="str">
        <f>IFERROR(__xludf.DUMMYFUNCTION("""COMPUTED_VALUE"""),"")</f>
        <v/>
      </c>
      <c r="D3645" s="105"/>
      <c r="E3645" s="105"/>
      <c r="F3645" s="105"/>
      <c r="I3645" s="105"/>
    </row>
    <row r="3646">
      <c r="C3646" s="225" t="str">
        <f>IFERROR(__xludf.DUMMYFUNCTION("""COMPUTED_VALUE"""),"")</f>
        <v/>
      </c>
      <c r="D3646" s="105"/>
      <c r="E3646" s="105"/>
      <c r="F3646" s="105"/>
      <c r="I3646" s="105"/>
    </row>
    <row r="3647">
      <c r="C3647" s="225" t="str">
        <f>IFERROR(__xludf.DUMMYFUNCTION("""COMPUTED_VALUE"""),"")</f>
        <v/>
      </c>
      <c r="D3647" s="105"/>
      <c r="E3647" s="105"/>
      <c r="F3647" s="105"/>
      <c r="I3647" s="105"/>
    </row>
    <row r="3648">
      <c r="C3648" s="225" t="str">
        <f>IFERROR(__xludf.DUMMYFUNCTION("""COMPUTED_VALUE"""),"")</f>
        <v/>
      </c>
      <c r="D3648" s="105"/>
      <c r="E3648" s="105"/>
      <c r="F3648" s="105"/>
      <c r="I3648" s="105"/>
    </row>
    <row r="3649">
      <c r="C3649" s="225" t="str">
        <f>IFERROR(__xludf.DUMMYFUNCTION("""COMPUTED_VALUE"""),"")</f>
        <v/>
      </c>
      <c r="D3649" s="105"/>
      <c r="E3649" s="105"/>
      <c r="F3649" s="105"/>
      <c r="I3649" s="105"/>
    </row>
    <row r="3650">
      <c r="C3650" s="225" t="str">
        <f>IFERROR(__xludf.DUMMYFUNCTION("""COMPUTED_VALUE"""),"")</f>
        <v/>
      </c>
      <c r="D3650" s="105"/>
      <c r="E3650" s="105"/>
      <c r="F3650" s="105"/>
      <c r="I3650" s="105"/>
    </row>
    <row r="3651">
      <c r="C3651" s="225" t="str">
        <f>IFERROR(__xludf.DUMMYFUNCTION("""COMPUTED_VALUE"""),"")</f>
        <v/>
      </c>
      <c r="D3651" s="105"/>
      <c r="E3651" s="105"/>
      <c r="F3651" s="105"/>
      <c r="I3651" s="105"/>
    </row>
    <row r="3652">
      <c r="C3652" s="225" t="str">
        <f>IFERROR(__xludf.DUMMYFUNCTION("""COMPUTED_VALUE"""),"")</f>
        <v/>
      </c>
      <c r="D3652" s="105"/>
      <c r="E3652" s="105"/>
      <c r="F3652" s="105"/>
      <c r="I3652" s="105"/>
    </row>
    <row r="3653">
      <c r="C3653" s="225" t="str">
        <f>IFERROR(__xludf.DUMMYFUNCTION("""COMPUTED_VALUE"""),"")</f>
        <v/>
      </c>
      <c r="D3653" s="105"/>
      <c r="E3653" s="105"/>
      <c r="F3653" s="105"/>
      <c r="I3653" s="105"/>
    </row>
    <row r="3654">
      <c r="C3654" s="225" t="str">
        <f>IFERROR(__xludf.DUMMYFUNCTION("""COMPUTED_VALUE"""),"")</f>
        <v/>
      </c>
      <c r="D3654" s="105"/>
      <c r="E3654" s="105"/>
      <c r="F3654" s="105"/>
      <c r="I3654" s="105"/>
    </row>
    <row r="3655">
      <c r="C3655" s="225" t="str">
        <f>IFERROR(__xludf.DUMMYFUNCTION("""COMPUTED_VALUE"""),"")</f>
        <v/>
      </c>
      <c r="D3655" s="105"/>
      <c r="E3655" s="105"/>
      <c r="F3655" s="105"/>
      <c r="I3655" s="105"/>
    </row>
    <row r="3656">
      <c r="C3656" s="225" t="str">
        <f>IFERROR(__xludf.DUMMYFUNCTION("""COMPUTED_VALUE"""),"")</f>
        <v/>
      </c>
      <c r="D3656" s="105"/>
      <c r="E3656" s="105"/>
      <c r="F3656" s="105"/>
      <c r="I3656" s="105"/>
    </row>
    <row r="3657">
      <c r="C3657" s="225" t="str">
        <f>IFERROR(__xludf.DUMMYFUNCTION("""COMPUTED_VALUE"""),"")</f>
        <v/>
      </c>
      <c r="D3657" s="105"/>
      <c r="E3657" s="105"/>
      <c r="F3657" s="105"/>
      <c r="I3657" s="105"/>
    </row>
    <row r="3658">
      <c r="C3658" s="225" t="str">
        <f>IFERROR(__xludf.DUMMYFUNCTION("""COMPUTED_VALUE"""),"")</f>
        <v/>
      </c>
      <c r="D3658" s="105"/>
      <c r="E3658" s="105"/>
      <c r="F3658" s="105"/>
      <c r="I3658" s="105"/>
    </row>
    <row r="3659">
      <c r="C3659" s="225" t="str">
        <f>IFERROR(__xludf.DUMMYFUNCTION("""COMPUTED_VALUE"""),"")</f>
        <v/>
      </c>
      <c r="D3659" s="105"/>
      <c r="E3659" s="105"/>
      <c r="F3659" s="105"/>
      <c r="I3659" s="105"/>
    </row>
    <row r="3660">
      <c r="C3660" s="225" t="str">
        <f>IFERROR(__xludf.DUMMYFUNCTION("""COMPUTED_VALUE"""),"")</f>
        <v/>
      </c>
      <c r="D3660" s="105"/>
      <c r="E3660" s="105"/>
      <c r="F3660" s="105"/>
      <c r="I3660" s="105"/>
    </row>
    <row r="3661">
      <c r="C3661" s="225" t="str">
        <f>IFERROR(__xludf.DUMMYFUNCTION("""COMPUTED_VALUE"""),"")</f>
        <v/>
      </c>
      <c r="D3661" s="105"/>
      <c r="E3661" s="105"/>
      <c r="F3661" s="105"/>
      <c r="I3661" s="105"/>
    </row>
    <row r="3662">
      <c r="C3662" s="225" t="str">
        <f>IFERROR(__xludf.DUMMYFUNCTION("""COMPUTED_VALUE"""),"")</f>
        <v/>
      </c>
      <c r="D3662" s="105"/>
      <c r="E3662" s="105"/>
      <c r="F3662" s="105"/>
      <c r="I3662" s="105"/>
    </row>
    <row r="3663">
      <c r="C3663" s="225" t="str">
        <f>IFERROR(__xludf.DUMMYFUNCTION("""COMPUTED_VALUE"""),"")</f>
        <v/>
      </c>
      <c r="D3663" s="105"/>
      <c r="E3663" s="105"/>
      <c r="F3663" s="105"/>
      <c r="I3663" s="105"/>
    </row>
    <row r="3664">
      <c r="C3664" s="225" t="str">
        <f>IFERROR(__xludf.DUMMYFUNCTION("""COMPUTED_VALUE"""),"")</f>
        <v/>
      </c>
      <c r="D3664" s="105"/>
      <c r="E3664" s="105"/>
      <c r="F3664" s="105"/>
      <c r="I3664" s="105"/>
    </row>
    <row r="3665">
      <c r="C3665" s="225" t="str">
        <f>IFERROR(__xludf.DUMMYFUNCTION("""COMPUTED_VALUE"""),"")</f>
        <v/>
      </c>
      <c r="D3665" s="105"/>
      <c r="E3665" s="105"/>
      <c r="F3665" s="105"/>
      <c r="I3665" s="105"/>
    </row>
    <row r="3666">
      <c r="C3666" s="225" t="str">
        <f>IFERROR(__xludf.DUMMYFUNCTION("""COMPUTED_VALUE"""),"")</f>
        <v/>
      </c>
      <c r="D3666" s="105"/>
      <c r="E3666" s="105"/>
      <c r="F3666" s="105"/>
      <c r="I3666" s="105"/>
    </row>
    <row r="3667">
      <c r="C3667" s="225" t="str">
        <f>IFERROR(__xludf.DUMMYFUNCTION("""COMPUTED_VALUE"""),"")</f>
        <v/>
      </c>
      <c r="D3667" s="105"/>
      <c r="E3667" s="105"/>
      <c r="F3667" s="105"/>
      <c r="I3667" s="105"/>
    </row>
    <row r="3668">
      <c r="C3668" s="225" t="str">
        <f>IFERROR(__xludf.DUMMYFUNCTION("""COMPUTED_VALUE"""),"")</f>
        <v/>
      </c>
      <c r="D3668" s="105"/>
      <c r="E3668" s="105"/>
      <c r="F3668" s="105"/>
      <c r="I3668" s="105"/>
    </row>
    <row r="3669">
      <c r="C3669" s="225" t="str">
        <f>IFERROR(__xludf.DUMMYFUNCTION("""COMPUTED_VALUE"""),"")</f>
        <v/>
      </c>
      <c r="D3669" s="105"/>
      <c r="E3669" s="105"/>
      <c r="F3669" s="105"/>
      <c r="I3669" s="105"/>
    </row>
    <row r="3670">
      <c r="C3670" s="225" t="str">
        <f>IFERROR(__xludf.DUMMYFUNCTION("""COMPUTED_VALUE"""),"")</f>
        <v/>
      </c>
      <c r="D3670" s="105"/>
      <c r="E3670" s="105"/>
      <c r="F3670" s="105"/>
      <c r="I3670" s="105"/>
    </row>
    <row r="3671">
      <c r="C3671" s="225" t="str">
        <f>IFERROR(__xludf.DUMMYFUNCTION("""COMPUTED_VALUE"""),"")</f>
        <v/>
      </c>
      <c r="D3671" s="105"/>
      <c r="E3671" s="105"/>
      <c r="F3671" s="105"/>
      <c r="I3671" s="105"/>
    </row>
    <row r="3672">
      <c r="C3672" s="225" t="str">
        <f>IFERROR(__xludf.DUMMYFUNCTION("""COMPUTED_VALUE"""),"")</f>
        <v/>
      </c>
      <c r="D3672" s="105"/>
      <c r="E3672" s="105"/>
      <c r="F3672" s="105"/>
      <c r="I3672" s="105"/>
    </row>
    <row r="3673">
      <c r="C3673" s="225" t="str">
        <f>IFERROR(__xludf.DUMMYFUNCTION("""COMPUTED_VALUE"""),"")</f>
        <v/>
      </c>
      <c r="D3673" s="105"/>
      <c r="E3673" s="105"/>
      <c r="F3673" s="105"/>
      <c r="I3673" s="105"/>
    </row>
    <row r="3674">
      <c r="C3674" s="225" t="str">
        <f>IFERROR(__xludf.DUMMYFUNCTION("""COMPUTED_VALUE"""),"")</f>
        <v/>
      </c>
      <c r="D3674" s="105"/>
      <c r="E3674" s="105"/>
      <c r="F3674" s="105"/>
      <c r="I3674" s="105"/>
    </row>
    <row r="3675">
      <c r="C3675" s="225" t="str">
        <f>IFERROR(__xludf.DUMMYFUNCTION("""COMPUTED_VALUE"""),"")</f>
        <v/>
      </c>
      <c r="D3675" s="105"/>
      <c r="E3675" s="105"/>
      <c r="F3675" s="105"/>
      <c r="I3675" s="105"/>
    </row>
    <row r="3676">
      <c r="C3676" s="225" t="str">
        <f>IFERROR(__xludf.DUMMYFUNCTION("""COMPUTED_VALUE"""),"")</f>
        <v/>
      </c>
      <c r="D3676" s="105"/>
      <c r="E3676" s="105"/>
      <c r="F3676" s="105"/>
      <c r="I3676" s="105"/>
    </row>
    <row r="3677">
      <c r="C3677" s="225" t="str">
        <f>IFERROR(__xludf.DUMMYFUNCTION("""COMPUTED_VALUE"""),"")</f>
        <v/>
      </c>
      <c r="D3677" s="105"/>
      <c r="E3677" s="105"/>
      <c r="F3677" s="105"/>
      <c r="I3677" s="105"/>
    </row>
    <row r="3678">
      <c r="C3678" s="225" t="str">
        <f>IFERROR(__xludf.DUMMYFUNCTION("""COMPUTED_VALUE"""),"")</f>
        <v/>
      </c>
      <c r="D3678" s="105"/>
      <c r="E3678" s="105"/>
      <c r="F3678" s="105"/>
      <c r="I3678" s="105"/>
    </row>
    <row r="3679">
      <c r="C3679" s="225" t="str">
        <f>IFERROR(__xludf.DUMMYFUNCTION("""COMPUTED_VALUE"""),"")</f>
        <v/>
      </c>
      <c r="D3679" s="105"/>
      <c r="E3679" s="105"/>
      <c r="F3679" s="105"/>
      <c r="I3679" s="105"/>
    </row>
    <row r="3680">
      <c r="C3680" s="225" t="str">
        <f>IFERROR(__xludf.DUMMYFUNCTION("""COMPUTED_VALUE"""),"")</f>
        <v/>
      </c>
      <c r="D3680" s="105"/>
      <c r="E3680" s="105"/>
      <c r="F3680" s="105"/>
      <c r="I3680" s="105"/>
    </row>
    <row r="3681">
      <c r="C3681" s="225" t="str">
        <f>IFERROR(__xludf.DUMMYFUNCTION("""COMPUTED_VALUE"""),"")</f>
        <v/>
      </c>
      <c r="D3681" s="105"/>
      <c r="E3681" s="105"/>
      <c r="F3681" s="105"/>
      <c r="I3681" s="105"/>
    </row>
    <row r="3682">
      <c r="C3682" s="225" t="str">
        <f>IFERROR(__xludf.DUMMYFUNCTION("""COMPUTED_VALUE"""),"")</f>
        <v/>
      </c>
      <c r="D3682" s="105"/>
      <c r="E3682" s="105"/>
      <c r="F3682" s="105"/>
      <c r="I3682" s="105"/>
    </row>
    <row r="3683">
      <c r="C3683" s="225" t="str">
        <f>IFERROR(__xludf.DUMMYFUNCTION("""COMPUTED_VALUE"""),"")</f>
        <v/>
      </c>
      <c r="D3683" s="105"/>
      <c r="E3683" s="105"/>
      <c r="F3683" s="105"/>
      <c r="I3683" s="105"/>
    </row>
    <row r="3684">
      <c r="C3684" s="225" t="str">
        <f>IFERROR(__xludf.DUMMYFUNCTION("""COMPUTED_VALUE"""),"")</f>
        <v/>
      </c>
      <c r="D3684" s="105"/>
      <c r="E3684" s="105"/>
      <c r="F3684" s="105"/>
      <c r="I3684" s="105"/>
    </row>
    <row r="3685">
      <c r="C3685" s="225" t="str">
        <f>IFERROR(__xludf.DUMMYFUNCTION("""COMPUTED_VALUE"""),"")</f>
        <v/>
      </c>
      <c r="D3685" s="105"/>
      <c r="E3685" s="105"/>
      <c r="F3685" s="105"/>
      <c r="I3685" s="105"/>
    </row>
    <row r="3686">
      <c r="C3686" s="225" t="str">
        <f>IFERROR(__xludf.DUMMYFUNCTION("""COMPUTED_VALUE"""),"")</f>
        <v/>
      </c>
      <c r="D3686" s="105"/>
      <c r="E3686" s="105"/>
      <c r="F3686" s="105"/>
      <c r="I3686" s="105"/>
    </row>
    <row r="3687">
      <c r="C3687" s="225" t="str">
        <f>IFERROR(__xludf.DUMMYFUNCTION("""COMPUTED_VALUE"""),"")</f>
        <v/>
      </c>
      <c r="D3687" s="105"/>
      <c r="E3687" s="105"/>
      <c r="F3687" s="105"/>
      <c r="I3687" s="105"/>
    </row>
    <row r="3688">
      <c r="C3688" s="225" t="str">
        <f>IFERROR(__xludf.DUMMYFUNCTION("""COMPUTED_VALUE"""),"")</f>
        <v/>
      </c>
      <c r="D3688" s="105"/>
      <c r="E3688" s="105"/>
      <c r="F3688" s="105"/>
      <c r="I3688" s="105"/>
    </row>
    <row r="3689">
      <c r="C3689" s="225" t="str">
        <f>IFERROR(__xludf.DUMMYFUNCTION("""COMPUTED_VALUE"""),"")</f>
        <v/>
      </c>
      <c r="D3689" s="105"/>
      <c r="E3689" s="105"/>
      <c r="F3689" s="105"/>
      <c r="I3689" s="105"/>
    </row>
    <row r="3690">
      <c r="C3690" s="225" t="str">
        <f>IFERROR(__xludf.DUMMYFUNCTION("""COMPUTED_VALUE"""),"")</f>
        <v/>
      </c>
      <c r="D3690" s="105"/>
      <c r="E3690" s="105"/>
      <c r="F3690" s="105"/>
      <c r="I3690" s="105"/>
    </row>
    <row r="3691">
      <c r="C3691" s="225" t="str">
        <f>IFERROR(__xludf.DUMMYFUNCTION("""COMPUTED_VALUE"""),"")</f>
        <v/>
      </c>
      <c r="D3691" s="105"/>
      <c r="E3691" s="105"/>
      <c r="F3691" s="105"/>
      <c r="I3691" s="105"/>
    </row>
    <row r="3692">
      <c r="C3692" s="225" t="str">
        <f>IFERROR(__xludf.DUMMYFUNCTION("""COMPUTED_VALUE"""),"")</f>
        <v/>
      </c>
      <c r="D3692" s="105"/>
      <c r="E3692" s="105"/>
      <c r="F3692" s="105"/>
      <c r="I3692" s="105"/>
    </row>
    <row r="3693">
      <c r="C3693" s="225" t="str">
        <f>IFERROR(__xludf.DUMMYFUNCTION("""COMPUTED_VALUE"""),"")</f>
        <v/>
      </c>
      <c r="D3693" s="105"/>
      <c r="E3693" s="105"/>
      <c r="F3693" s="105"/>
      <c r="I3693" s="105"/>
    </row>
    <row r="3694">
      <c r="C3694" s="225" t="str">
        <f>IFERROR(__xludf.DUMMYFUNCTION("""COMPUTED_VALUE"""),"")</f>
        <v/>
      </c>
      <c r="D3694" s="105"/>
      <c r="E3694" s="105"/>
      <c r="F3694" s="105"/>
      <c r="I3694" s="105"/>
    </row>
    <row r="3695">
      <c r="C3695" s="225" t="str">
        <f>IFERROR(__xludf.DUMMYFUNCTION("""COMPUTED_VALUE"""),"")</f>
        <v/>
      </c>
      <c r="D3695" s="105"/>
      <c r="E3695" s="105"/>
      <c r="F3695" s="105"/>
      <c r="I3695" s="105"/>
    </row>
    <row r="3696">
      <c r="C3696" s="225" t="str">
        <f>IFERROR(__xludf.DUMMYFUNCTION("""COMPUTED_VALUE"""),"")</f>
        <v/>
      </c>
      <c r="D3696" s="105"/>
      <c r="E3696" s="105"/>
      <c r="F3696" s="105"/>
      <c r="I3696" s="105"/>
    </row>
    <row r="3697">
      <c r="C3697" s="225" t="str">
        <f>IFERROR(__xludf.DUMMYFUNCTION("""COMPUTED_VALUE"""),"")</f>
        <v/>
      </c>
      <c r="D3697" s="105"/>
      <c r="E3697" s="105"/>
      <c r="F3697" s="105"/>
      <c r="I3697" s="105"/>
    </row>
    <row r="3698">
      <c r="C3698" s="225" t="str">
        <f>IFERROR(__xludf.DUMMYFUNCTION("""COMPUTED_VALUE"""),"")</f>
        <v/>
      </c>
      <c r="D3698" s="105"/>
      <c r="E3698" s="105"/>
      <c r="F3698" s="105"/>
      <c r="I3698" s="105"/>
    </row>
    <row r="3699">
      <c r="C3699" s="225" t="str">
        <f>IFERROR(__xludf.DUMMYFUNCTION("""COMPUTED_VALUE"""),"")</f>
        <v/>
      </c>
      <c r="D3699" s="105"/>
      <c r="E3699" s="105"/>
      <c r="F3699" s="105"/>
      <c r="I3699" s="105"/>
    </row>
    <row r="3700">
      <c r="C3700" s="225" t="str">
        <f>IFERROR(__xludf.DUMMYFUNCTION("""COMPUTED_VALUE"""),"")</f>
        <v/>
      </c>
      <c r="D3700" s="105"/>
      <c r="E3700" s="105"/>
      <c r="F3700" s="105"/>
      <c r="I3700" s="105"/>
    </row>
    <row r="3701">
      <c r="C3701" s="225" t="str">
        <f>IFERROR(__xludf.DUMMYFUNCTION("""COMPUTED_VALUE"""),"")</f>
        <v/>
      </c>
      <c r="D3701" s="105"/>
      <c r="E3701" s="105"/>
      <c r="F3701" s="105"/>
      <c r="I3701" s="105"/>
    </row>
    <row r="3702">
      <c r="C3702" s="225" t="str">
        <f>IFERROR(__xludf.DUMMYFUNCTION("""COMPUTED_VALUE"""),"")</f>
        <v/>
      </c>
      <c r="D3702" s="105"/>
      <c r="E3702" s="105"/>
      <c r="F3702" s="105"/>
      <c r="I3702" s="105"/>
    </row>
    <row r="3703">
      <c r="C3703" s="225" t="str">
        <f>IFERROR(__xludf.DUMMYFUNCTION("""COMPUTED_VALUE"""),"")</f>
        <v/>
      </c>
      <c r="D3703" s="105"/>
      <c r="E3703" s="105"/>
      <c r="F3703" s="105"/>
      <c r="I3703" s="105"/>
    </row>
    <row r="3704">
      <c r="C3704" s="225" t="str">
        <f>IFERROR(__xludf.DUMMYFUNCTION("""COMPUTED_VALUE"""),"")</f>
        <v/>
      </c>
      <c r="D3704" s="105"/>
      <c r="E3704" s="105"/>
      <c r="F3704" s="105"/>
      <c r="I3704" s="105"/>
    </row>
    <row r="3705">
      <c r="C3705" s="225" t="str">
        <f>IFERROR(__xludf.DUMMYFUNCTION("""COMPUTED_VALUE"""),"")</f>
        <v/>
      </c>
      <c r="D3705" s="105"/>
      <c r="E3705" s="105"/>
      <c r="F3705" s="105"/>
      <c r="I3705" s="105"/>
    </row>
    <row r="3706">
      <c r="C3706" s="225" t="str">
        <f>IFERROR(__xludf.DUMMYFUNCTION("""COMPUTED_VALUE"""),"")</f>
        <v/>
      </c>
      <c r="D3706" s="105"/>
      <c r="E3706" s="105"/>
      <c r="F3706" s="105"/>
      <c r="I3706" s="105"/>
    </row>
    <row r="3707">
      <c r="C3707" s="225" t="str">
        <f>IFERROR(__xludf.DUMMYFUNCTION("""COMPUTED_VALUE"""),"")</f>
        <v/>
      </c>
      <c r="D3707" s="105"/>
      <c r="E3707" s="105"/>
      <c r="F3707" s="105"/>
      <c r="I3707" s="105"/>
    </row>
    <row r="3708">
      <c r="C3708" s="225" t="str">
        <f>IFERROR(__xludf.DUMMYFUNCTION("""COMPUTED_VALUE"""),"")</f>
        <v/>
      </c>
      <c r="D3708" s="105"/>
      <c r="E3708" s="105"/>
      <c r="F3708" s="105"/>
      <c r="I3708" s="105"/>
    </row>
    <row r="3709">
      <c r="C3709" s="225" t="str">
        <f>IFERROR(__xludf.DUMMYFUNCTION("""COMPUTED_VALUE"""),"")</f>
        <v/>
      </c>
      <c r="D3709" s="105"/>
      <c r="E3709" s="105"/>
      <c r="F3709" s="105"/>
      <c r="I3709" s="105"/>
    </row>
    <row r="3710">
      <c r="C3710" s="225" t="str">
        <f>IFERROR(__xludf.DUMMYFUNCTION("""COMPUTED_VALUE"""),"")</f>
        <v/>
      </c>
      <c r="D3710" s="105"/>
      <c r="E3710" s="105"/>
      <c r="F3710" s="105"/>
      <c r="I3710" s="105"/>
    </row>
    <row r="3711">
      <c r="C3711" s="225" t="str">
        <f>IFERROR(__xludf.DUMMYFUNCTION("""COMPUTED_VALUE"""),"")</f>
        <v/>
      </c>
      <c r="D3711" s="105"/>
      <c r="E3711" s="105"/>
      <c r="F3711" s="105"/>
      <c r="I3711" s="105"/>
    </row>
    <row r="3712">
      <c r="C3712" s="225" t="str">
        <f>IFERROR(__xludf.DUMMYFUNCTION("""COMPUTED_VALUE"""),"")</f>
        <v/>
      </c>
      <c r="D3712" s="105"/>
      <c r="E3712" s="105"/>
      <c r="F3712" s="105"/>
      <c r="I3712" s="105"/>
    </row>
    <row r="3713">
      <c r="C3713" s="225" t="str">
        <f>IFERROR(__xludf.DUMMYFUNCTION("""COMPUTED_VALUE"""),"")</f>
        <v/>
      </c>
      <c r="D3713" s="105"/>
      <c r="E3713" s="105"/>
      <c r="F3713" s="105"/>
      <c r="I3713" s="105"/>
    </row>
    <row r="3714">
      <c r="C3714" s="225" t="str">
        <f>IFERROR(__xludf.DUMMYFUNCTION("""COMPUTED_VALUE"""),"")</f>
        <v/>
      </c>
      <c r="D3714" s="105"/>
      <c r="E3714" s="105"/>
      <c r="F3714" s="105"/>
      <c r="I3714" s="105"/>
    </row>
    <row r="3715">
      <c r="C3715" s="225" t="str">
        <f>IFERROR(__xludf.DUMMYFUNCTION("""COMPUTED_VALUE"""),"")</f>
        <v/>
      </c>
      <c r="D3715" s="105"/>
      <c r="E3715" s="105"/>
      <c r="F3715" s="105"/>
      <c r="I3715" s="105"/>
    </row>
    <row r="3716">
      <c r="C3716" s="225" t="str">
        <f>IFERROR(__xludf.DUMMYFUNCTION("""COMPUTED_VALUE"""),"")</f>
        <v/>
      </c>
      <c r="D3716" s="105"/>
      <c r="E3716" s="105"/>
      <c r="F3716" s="105"/>
      <c r="I3716" s="105"/>
    </row>
    <row r="3717">
      <c r="C3717" s="225" t="str">
        <f>IFERROR(__xludf.DUMMYFUNCTION("""COMPUTED_VALUE"""),"")</f>
        <v/>
      </c>
      <c r="D3717" s="105"/>
      <c r="E3717" s="105"/>
      <c r="F3717" s="105"/>
      <c r="I3717" s="105"/>
    </row>
    <row r="3718">
      <c r="C3718" s="225" t="str">
        <f>IFERROR(__xludf.DUMMYFUNCTION("""COMPUTED_VALUE"""),"")</f>
        <v/>
      </c>
      <c r="D3718" s="105"/>
      <c r="E3718" s="105"/>
      <c r="F3718" s="105"/>
      <c r="I3718" s="105"/>
    </row>
    <row r="3719">
      <c r="C3719" s="225" t="str">
        <f>IFERROR(__xludf.DUMMYFUNCTION("""COMPUTED_VALUE"""),"")</f>
        <v/>
      </c>
      <c r="D3719" s="105"/>
      <c r="E3719" s="105"/>
      <c r="F3719" s="105"/>
      <c r="I3719" s="105"/>
    </row>
    <row r="3720">
      <c r="C3720" s="225" t="str">
        <f>IFERROR(__xludf.DUMMYFUNCTION("""COMPUTED_VALUE"""),"")</f>
        <v/>
      </c>
      <c r="D3720" s="105"/>
      <c r="E3720" s="105"/>
      <c r="F3720" s="105"/>
      <c r="I3720" s="105"/>
    </row>
    <row r="3721">
      <c r="C3721" s="225" t="str">
        <f>IFERROR(__xludf.DUMMYFUNCTION("""COMPUTED_VALUE"""),"")</f>
        <v/>
      </c>
      <c r="D3721" s="105"/>
      <c r="E3721" s="105"/>
      <c r="F3721" s="105"/>
      <c r="I3721" s="105"/>
    </row>
    <row r="3722">
      <c r="C3722" s="225" t="str">
        <f>IFERROR(__xludf.DUMMYFUNCTION("""COMPUTED_VALUE"""),"")</f>
        <v/>
      </c>
      <c r="D3722" s="105"/>
      <c r="E3722" s="105"/>
      <c r="F3722" s="105"/>
      <c r="I3722" s="105"/>
    </row>
    <row r="3723">
      <c r="C3723" s="225" t="str">
        <f>IFERROR(__xludf.DUMMYFUNCTION("""COMPUTED_VALUE"""),"")</f>
        <v/>
      </c>
      <c r="D3723" s="105"/>
      <c r="E3723" s="105"/>
      <c r="F3723" s="105"/>
      <c r="I3723" s="105"/>
    </row>
    <row r="3724">
      <c r="C3724" s="225" t="str">
        <f>IFERROR(__xludf.DUMMYFUNCTION("""COMPUTED_VALUE"""),"")</f>
        <v/>
      </c>
      <c r="D3724" s="105"/>
      <c r="E3724" s="105"/>
      <c r="F3724" s="105"/>
      <c r="I3724" s="105"/>
    </row>
    <row r="3725">
      <c r="C3725" s="225" t="str">
        <f>IFERROR(__xludf.DUMMYFUNCTION("""COMPUTED_VALUE"""),"")</f>
        <v/>
      </c>
      <c r="D3725" s="105"/>
      <c r="E3725" s="105"/>
      <c r="F3725" s="105"/>
      <c r="I3725" s="105"/>
    </row>
    <row r="3726">
      <c r="C3726" s="225" t="str">
        <f>IFERROR(__xludf.DUMMYFUNCTION("""COMPUTED_VALUE"""),"")</f>
        <v/>
      </c>
      <c r="D3726" s="105"/>
      <c r="E3726" s="105"/>
      <c r="F3726" s="105"/>
      <c r="I3726" s="105"/>
    </row>
    <row r="3727">
      <c r="C3727" s="225" t="str">
        <f>IFERROR(__xludf.DUMMYFUNCTION("""COMPUTED_VALUE"""),"")</f>
        <v/>
      </c>
      <c r="D3727" s="105"/>
      <c r="E3727" s="105"/>
      <c r="F3727" s="105"/>
      <c r="I3727" s="105"/>
    </row>
    <row r="3728">
      <c r="C3728" s="225" t="str">
        <f>IFERROR(__xludf.DUMMYFUNCTION("""COMPUTED_VALUE"""),"")</f>
        <v/>
      </c>
      <c r="D3728" s="105"/>
      <c r="E3728" s="105"/>
      <c r="F3728" s="105"/>
      <c r="I3728" s="105"/>
    </row>
    <row r="3729">
      <c r="C3729" s="225" t="str">
        <f>IFERROR(__xludf.DUMMYFUNCTION("""COMPUTED_VALUE"""),"")</f>
        <v/>
      </c>
      <c r="D3729" s="105"/>
      <c r="E3729" s="105"/>
      <c r="F3729" s="105"/>
      <c r="I3729" s="105"/>
    </row>
    <row r="3730">
      <c r="C3730" s="225" t="str">
        <f>IFERROR(__xludf.DUMMYFUNCTION("""COMPUTED_VALUE"""),"")</f>
        <v/>
      </c>
      <c r="D3730" s="105"/>
      <c r="E3730" s="105"/>
      <c r="F3730" s="105"/>
      <c r="I3730" s="105"/>
    </row>
    <row r="3731">
      <c r="C3731" s="225" t="str">
        <f>IFERROR(__xludf.DUMMYFUNCTION("""COMPUTED_VALUE"""),"")</f>
        <v/>
      </c>
      <c r="D3731" s="105"/>
      <c r="E3731" s="105"/>
      <c r="F3731" s="105"/>
      <c r="I3731" s="105"/>
    </row>
    <row r="3732">
      <c r="C3732" s="225" t="str">
        <f>IFERROR(__xludf.DUMMYFUNCTION("""COMPUTED_VALUE"""),"")</f>
        <v/>
      </c>
      <c r="D3732" s="105"/>
      <c r="E3732" s="105"/>
      <c r="F3732" s="105"/>
      <c r="I3732" s="105"/>
    </row>
    <row r="3733">
      <c r="C3733" s="225" t="str">
        <f>IFERROR(__xludf.DUMMYFUNCTION("""COMPUTED_VALUE"""),"")</f>
        <v/>
      </c>
      <c r="D3733" s="105"/>
      <c r="E3733" s="105"/>
      <c r="F3733" s="105"/>
      <c r="I3733" s="105"/>
    </row>
    <row r="3734">
      <c r="C3734" s="225" t="str">
        <f>IFERROR(__xludf.DUMMYFUNCTION("""COMPUTED_VALUE"""),"")</f>
        <v/>
      </c>
      <c r="D3734" s="105"/>
      <c r="E3734" s="105"/>
      <c r="F3734" s="105"/>
      <c r="I3734" s="105"/>
    </row>
    <row r="3735">
      <c r="C3735" s="225" t="str">
        <f>IFERROR(__xludf.DUMMYFUNCTION("""COMPUTED_VALUE"""),"")</f>
        <v/>
      </c>
      <c r="D3735" s="105"/>
      <c r="E3735" s="105"/>
      <c r="F3735" s="105"/>
      <c r="I3735" s="105"/>
    </row>
    <row r="3736">
      <c r="C3736" s="225" t="str">
        <f>IFERROR(__xludf.DUMMYFUNCTION("""COMPUTED_VALUE"""),"")</f>
        <v/>
      </c>
      <c r="D3736" s="105"/>
      <c r="E3736" s="105"/>
      <c r="F3736" s="105"/>
      <c r="I3736" s="105"/>
    </row>
    <row r="3737">
      <c r="C3737" s="225" t="str">
        <f>IFERROR(__xludf.DUMMYFUNCTION("""COMPUTED_VALUE"""),"")</f>
        <v/>
      </c>
      <c r="D3737" s="105"/>
      <c r="E3737" s="105"/>
      <c r="F3737" s="105"/>
      <c r="I3737" s="105"/>
    </row>
    <row r="3738">
      <c r="C3738" s="225" t="str">
        <f>IFERROR(__xludf.DUMMYFUNCTION("""COMPUTED_VALUE"""),"")</f>
        <v/>
      </c>
      <c r="D3738" s="105"/>
      <c r="E3738" s="105"/>
      <c r="F3738" s="105"/>
      <c r="I3738" s="105"/>
    </row>
    <row r="3739">
      <c r="C3739" s="225" t="str">
        <f>IFERROR(__xludf.DUMMYFUNCTION("""COMPUTED_VALUE"""),"")</f>
        <v/>
      </c>
      <c r="D3739" s="105"/>
      <c r="E3739" s="105"/>
      <c r="F3739" s="105"/>
      <c r="I3739" s="105"/>
    </row>
    <row r="3740">
      <c r="C3740" s="225" t="str">
        <f>IFERROR(__xludf.DUMMYFUNCTION("""COMPUTED_VALUE"""),"")</f>
        <v/>
      </c>
      <c r="D3740" s="105"/>
      <c r="E3740" s="105"/>
      <c r="F3740" s="105"/>
      <c r="I3740" s="105"/>
    </row>
    <row r="3741">
      <c r="C3741" s="225" t="str">
        <f>IFERROR(__xludf.DUMMYFUNCTION("""COMPUTED_VALUE"""),"")</f>
        <v/>
      </c>
      <c r="D3741" s="105"/>
      <c r="E3741" s="105"/>
      <c r="F3741" s="105"/>
      <c r="I3741" s="105"/>
    </row>
    <row r="3742">
      <c r="C3742" s="225" t="str">
        <f>IFERROR(__xludf.DUMMYFUNCTION("""COMPUTED_VALUE"""),"")</f>
        <v/>
      </c>
      <c r="D3742" s="105"/>
      <c r="E3742" s="105"/>
      <c r="F3742" s="105"/>
      <c r="I3742" s="105"/>
    </row>
    <row r="3743">
      <c r="C3743" s="225" t="str">
        <f>IFERROR(__xludf.DUMMYFUNCTION("""COMPUTED_VALUE"""),"")</f>
        <v/>
      </c>
      <c r="D3743" s="105"/>
      <c r="E3743" s="105"/>
      <c r="F3743" s="105"/>
      <c r="I3743" s="105"/>
    </row>
    <row r="3744">
      <c r="C3744" s="225" t="str">
        <f>IFERROR(__xludf.DUMMYFUNCTION("""COMPUTED_VALUE"""),"")</f>
        <v/>
      </c>
      <c r="D3744" s="105"/>
      <c r="E3744" s="105"/>
      <c r="F3744" s="105"/>
      <c r="I3744" s="105"/>
    </row>
    <row r="3745">
      <c r="C3745" s="225" t="str">
        <f>IFERROR(__xludf.DUMMYFUNCTION("""COMPUTED_VALUE"""),"")</f>
        <v/>
      </c>
      <c r="D3745" s="105"/>
      <c r="E3745" s="105"/>
      <c r="F3745" s="105"/>
      <c r="I3745" s="105"/>
    </row>
    <row r="3746">
      <c r="C3746" s="225" t="str">
        <f>IFERROR(__xludf.DUMMYFUNCTION("""COMPUTED_VALUE"""),"")</f>
        <v/>
      </c>
      <c r="D3746" s="105"/>
      <c r="E3746" s="105"/>
      <c r="F3746" s="105"/>
      <c r="I3746" s="105"/>
    </row>
    <row r="3747">
      <c r="C3747" s="225" t="str">
        <f>IFERROR(__xludf.DUMMYFUNCTION("""COMPUTED_VALUE"""),"")</f>
        <v/>
      </c>
      <c r="D3747" s="105"/>
      <c r="E3747" s="105"/>
      <c r="F3747" s="105"/>
      <c r="I3747" s="105"/>
    </row>
    <row r="3748">
      <c r="C3748" s="225" t="str">
        <f>IFERROR(__xludf.DUMMYFUNCTION("""COMPUTED_VALUE"""),"")</f>
        <v/>
      </c>
      <c r="D3748" s="105"/>
      <c r="E3748" s="105"/>
      <c r="F3748" s="105"/>
      <c r="I3748" s="105"/>
    </row>
    <row r="3749">
      <c r="C3749" s="225" t="str">
        <f>IFERROR(__xludf.DUMMYFUNCTION("""COMPUTED_VALUE"""),"")</f>
        <v/>
      </c>
      <c r="D3749" s="105"/>
      <c r="E3749" s="105"/>
      <c r="F3749" s="105"/>
      <c r="I3749" s="105"/>
    </row>
    <row r="3750">
      <c r="C3750" s="225" t="str">
        <f>IFERROR(__xludf.DUMMYFUNCTION("""COMPUTED_VALUE"""),"")</f>
        <v/>
      </c>
      <c r="D3750" s="105"/>
      <c r="E3750" s="105"/>
      <c r="F3750" s="105"/>
      <c r="I3750" s="105"/>
    </row>
    <row r="3751">
      <c r="C3751" s="225" t="str">
        <f>IFERROR(__xludf.DUMMYFUNCTION("""COMPUTED_VALUE"""),"")</f>
        <v/>
      </c>
      <c r="D3751" s="105"/>
      <c r="E3751" s="105"/>
      <c r="F3751" s="105"/>
      <c r="I3751" s="105"/>
    </row>
    <row r="3752">
      <c r="C3752" s="225" t="str">
        <f>IFERROR(__xludf.DUMMYFUNCTION("""COMPUTED_VALUE"""),"")</f>
        <v/>
      </c>
      <c r="D3752" s="105"/>
      <c r="E3752" s="105"/>
      <c r="F3752" s="105"/>
      <c r="I3752" s="105"/>
    </row>
    <row r="3753">
      <c r="C3753" s="225" t="str">
        <f>IFERROR(__xludf.DUMMYFUNCTION("""COMPUTED_VALUE"""),"")</f>
        <v/>
      </c>
      <c r="D3753" s="105"/>
      <c r="E3753" s="105"/>
      <c r="F3753" s="105"/>
      <c r="I3753" s="105"/>
    </row>
    <row r="3754">
      <c r="C3754" s="225" t="str">
        <f>IFERROR(__xludf.DUMMYFUNCTION("""COMPUTED_VALUE"""),"")</f>
        <v/>
      </c>
      <c r="D3754" s="105"/>
      <c r="E3754" s="105"/>
      <c r="F3754" s="105"/>
      <c r="I3754" s="105"/>
    </row>
    <row r="3755">
      <c r="C3755" s="225" t="str">
        <f>IFERROR(__xludf.DUMMYFUNCTION("""COMPUTED_VALUE"""),"")</f>
        <v/>
      </c>
      <c r="D3755" s="105"/>
      <c r="E3755" s="105"/>
      <c r="F3755" s="105"/>
      <c r="I3755" s="105"/>
    </row>
    <row r="3756">
      <c r="C3756" s="225" t="str">
        <f>IFERROR(__xludf.DUMMYFUNCTION("""COMPUTED_VALUE"""),"")</f>
        <v/>
      </c>
      <c r="D3756" s="105"/>
      <c r="E3756" s="105"/>
      <c r="F3756" s="105"/>
      <c r="I3756" s="105"/>
    </row>
    <row r="3757">
      <c r="C3757" s="225" t="str">
        <f>IFERROR(__xludf.DUMMYFUNCTION("""COMPUTED_VALUE"""),"")</f>
        <v/>
      </c>
      <c r="D3757" s="105"/>
      <c r="E3757" s="105"/>
      <c r="F3757" s="105"/>
      <c r="I3757" s="105"/>
    </row>
    <row r="3758">
      <c r="C3758" s="225" t="str">
        <f>IFERROR(__xludf.DUMMYFUNCTION("""COMPUTED_VALUE"""),"")</f>
        <v/>
      </c>
      <c r="D3758" s="105"/>
      <c r="E3758" s="105"/>
      <c r="F3758" s="105"/>
      <c r="I3758" s="105"/>
    </row>
    <row r="3759">
      <c r="C3759" s="225" t="str">
        <f>IFERROR(__xludf.DUMMYFUNCTION("""COMPUTED_VALUE"""),"")</f>
        <v/>
      </c>
      <c r="D3759" s="105"/>
      <c r="E3759" s="105"/>
      <c r="F3759" s="105"/>
      <c r="I3759" s="105"/>
    </row>
    <row r="3760">
      <c r="C3760" s="225" t="str">
        <f>IFERROR(__xludf.DUMMYFUNCTION("""COMPUTED_VALUE"""),"")</f>
        <v/>
      </c>
      <c r="D3760" s="105"/>
      <c r="E3760" s="105"/>
      <c r="F3760" s="105"/>
      <c r="I3760" s="105"/>
    </row>
    <row r="3761">
      <c r="C3761" s="225" t="str">
        <f>IFERROR(__xludf.DUMMYFUNCTION("""COMPUTED_VALUE"""),"")</f>
        <v/>
      </c>
      <c r="D3761" s="105"/>
      <c r="E3761" s="105"/>
      <c r="F3761" s="105"/>
      <c r="I3761" s="105"/>
    </row>
    <row r="3762">
      <c r="C3762" s="225" t="str">
        <f>IFERROR(__xludf.DUMMYFUNCTION("""COMPUTED_VALUE"""),"")</f>
        <v/>
      </c>
      <c r="D3762" s="105"/>
      <c r="E3762" s="105"/>
      <c r="F3762" s="105"/>
      <c r="I3762" s="105"/>
    </row>
    <row r="3763">
      <c r="C3763" s="225" t="str">
        <f>IFERROR(__xludf.DUMMYFUNCTION("""COMPUTED_VALUE"""),"")</f>
        <v/>
      </c>
      <c r="D3763" s="105"/>
      <c r="E3763" s="105"/>
      <c r="F3763" s="105"/>
      <c r="I3763" s="105"/>
    </row>
    <row r="3764">
      <c r="C3764" s="225" t="str">
        <f>IFERROR(__xludf.DUMMYFUNCTION("""COMPUTED_VALUE"""),"")</f>
        <v/>
      </c>
      <c r="D3764" s="105"/>
      <c r="E3764" s="105"/>
      <c r="F3764" s="105"/>
      <c r="I3764" s="105"/>
    </row>
    <row r="3765">
      <c r="C3765" s="225" t="str">
        <f>IFERROR(__xludf.DUMMYFUNCTION("""COMPUTED_VALUE"""),"")</f>
        <v/>
      </c>
      <c r="D3765" s="105"/>
      <c r="E3765" s="105"/>
      <c r="F3765" s="105"/>
      <c r="I3765" s="105"/>
    </row>
    <row r="3766">
      <c r="C3766" s="225" t="str">
        <f>IFERROR(__xludf.DUMMYFUNCTION("""COMPUTED_VALUE"""),"")</f>
        <v/>
      </c>
      <c r="D3766" s="105"/>
      <c r="E3766" s="105"/>
      <c r="F3766" s="105"/>
      <c r="I3766" s="105"/>
    </row>
    <row r="3767">
      <c r="C3767" s="225" t="str">
        <f>IFERROR(__xludf.DUMMYFUNCTION("""COMPUTED_VALUE"""),"")</f>
        <v/>
      </c>
      <c r="D3767" s="105"/>
      <c r="E3767" s="105"/>
      <c r="F3767" s="105"/>
      <c r="I3767" s="105"/>
    </row>
    <row r="3768">
      <c r="C3768" s="225" t="str">
        <f>IFERROR(__xludf.DUMMYFUNCTION("""COMPUTED_VALUE"""),"")</f>
        <v/>
      </c>
      <c r="D3768" s="105"/>
      <c r="E3768" s="105"/>
      <c r="F3768" s="105"/>
      <c r="I3768" s="105"/>
    </row>
    <row r="3769">
      <c r="C3769" s="225" t="str">
        <f>IFERROR(__xludf.DUMMYFUNCTION("""COMPUTED_VALUE"""),"")</f>
        <v/>
      </c>
      <c r="D3769" s="105"/>
      <c r="E3769" s="105"/>
      <c r="F3769" s="105"/>
      <c r="I3769" s="105"/>
    </row>
    <row r="3770">
      <c r="C3770" s="225" t="str">
        <f>IFERROR(__xludf.DUMMYFUNCTION("""COMPUTED_VALUE"""),"")</f>
        <v/>
      </c>
      <c r="D3770" s="105"/>
      <c r="E3770" s="105"/>
      <c r="F3770" s="105"/>
      <c r="I3770" s="105"/>
    </row>
    <row r="3771">
      <c r="C3771" s="225" t="str">
        <f>IFERROR(__xludf.DUMMYFUNCTION("""COMPUTED_VALUE"""),"")</f>
        <v/>
      </c>
      <c r="D3771" s="105"/>
      <c r="E3771" s="105"/>
      <c r="F3771" s="105"/>
      <c r="I3771" s="105"/>
    </row>
    <row r="3772">
      <c r="C3772" s="225" t="str">
        <f>IFERROR(__xludf.DUMMYFUNCTION("""COMPUTED_VALUE"""),"")</f>
        <v/>
      </c>
      <c r="D3772" s="105"/>
      <c r="E3772" s="105"/>
      <c r="F3772" s="105"/>
      <c r="I3772" s="105"/>
    </row>
    <row r="3773">
      <c r="C3773" s="225" t="str">
        <f>IFERROR(__xludf.DUMMYFUNCTION("""COMPUTED_VALUE"""),"")</f>
        <v/>
      </c>
      <c r="D3773" s="105"/>
      <c r="E3773" s="105"/>
      <c r="F3773" s="105"/>
      <c r="I3773" s="105"/>
    </row>
    <row r="3774">
      <c r="C3774" s="225" t="str">
        <f>IFERROR(__xludf.DUMMYFUNCTION("""COMPUTED_VALUE"""),"")</f>
        <v/>
      </c>
      <c r="D3774" s="105"/>
      <c r="E3774" s="105"/>
      <c r="F3774" s="105"/>
      <c r="I3774" s="105"/>
    </row>
    <row r="3775">
      <c r="C3775" s="225" t="str">
        <f>IFERROR(__xludf.DUMMYFUNCTION("""COMPUTED_VALUE"""),"")</f>
        <v/>
      </c>
      <c r="D3775" s="105"/>
      <c r="E3775" s="105"/>
      <c r="F3775" s="105"/>
      <c r="I3775" s="105"/>
    </row>
    <row r="3776">
      <c r="C3776" s="225" t="str">
        <f>IFERROR(__xludf.DUMMYFUNCTION("""COMPUTED_VALUE"""),"")</f>
        <v/>
      </c>
      <c r="D3776" s="105"/>
      <c r="E3776" s="105"/>
      <c r="F3776" s="105"/>
      <c r="I3776" s="105"/>
    </row>
    <row r="3777">
      <c r="C3777" s="225" t="str">
        <f>IFERROR(__xludf.DUMMYFUNCTION("""COMPUTED_VALUE"""),"")</f>
        <v/>
      </c>
      <c r="D3777" s="105"/>
      <c r="E3777" s="105"/>
      <c r="F3777" s="105"/>
      <c r="I3777" s="105"/>
    </row>
    <row r="3778">
      <c r="C3778" s="225" t="str">
        <f>IFERROR(__xludf.DUMMYFUNCTION("""COMPUTED_VALUE"""),"")</f>
        <v/>
      </c>
      <c r="D3778" s="105"/>
      <c r="E3778" s="105"/>
      <c r="F3778" s="105"/>
      <c r="I3778" s="105"/>
    </row>
    <row r="3779">
      <c r="C3779" s="225" t="str">
        <f>IFERROR(__xludf.DUMMYFUNCTION("""COMPUTED_VALUE"""),"")</f>
        <v/>
      </c>
      <c r="D3779" s="105"/>
      <c r="E3779" s="105"/>
      <c r="F3779" s="105"/>
      <c r="I3779" s="105"/>
    </row>
    <row r="3780">
      <c r="C3780" s="225" t="str">
        <f>IFERROR(__xludf.DUMMYFUNCTION("""COMPUTED_VALUE"""),"")</f>
        <v/>
      </c>
      <c r="D3780" s="105"/>
      <c r="E3780" s="105"/>
      <c r="F3780" s="105"/>
      <c r="I3780" s="105"/>
    </row>
    <row r="3781">
      <c r="C3781" s="225" t="str">
        <f>IFERROR(__xludf.DUMMYFUNCTION("""COMPUTED_VALUE"""),"")</f>
        <v/>
      </c>
      <c r="D3781" s="105"/>
      <c r="E3781" s="105"/>
      <c r="F3781" s="105"/>
      <c r="I3781" s="105"/>
    </row>
    <row r="3782">
      <c r="C3782" s="225" t="str">
        <f>IFERROR(__xludf.DUMMYFUNCTION("""COMPUTED_VALUE"""),"")</f>
        <v/>
      </c>
      <c r="D3782" s="105"/>
      <c r="E3782" s="105"/>
      <c r="F3782" s="105"/>
      <c r="I3782" s="105"/>
    </row>
    <row r="3783">
      <c r="C3783" s="225" t="str">
        <f>IFERROR(__xludf.DUMMYFUNCTION("""COMPUTED_VALUE"""),"")</f>
        <v/>
      </c>
      <c r="D3783" s="105"/>
      <c r="E3783" s="105"/>
      <c r="F3783" s="105"/>
      <c r="I3783" s="105"/>
    </row>
    <row r="3784">
      <c r="C3784" s="225" t="str">
        <f>IFERROR(__xludf.DUMMYFUNCTION("""COMPUTED_VALUE"""),"")</f>
        <v/>
      </c>
      <c r="D3784" s="105"/>
      <c r="E3784" s="105"/>
      <c r="F3784" s="105"/>
      <c r="I3784" s="105"/>
    </row>
    <row r="3785">
      <c r="C3785" s="225" t="str">
        <f>IFERROR(__xludf.DUMMYFUNCTION("""COMPUTED_VALUE"""),"")</f>
        <v/>
      </c>
      <c r="D3785" s="105"/>
      <c r="E3785" s="105"/>
      <c r="F3785" s="105"/>
      <c r="I3785" s="105"/>
    </row>
    <row r="3786">
      <c r="C3786" s="225" t="str">
        <f>IFERROR(__xludf.DUMMYFUNCTION("""COMPUTED_VALUE"""),"")</f>
        <v/>
      </c>
      <c r="D3786" s="105"/>
      <c r="E3786" s="105"/>
      <c r="F3786" s="105"/>
      <c r="I3786" s="105"/>
    </row>
    <row r="3787">
      <c r="C3787" s="225" t="str">
        <f>IFERROR(__xludf.DUMMYFUNCTION("""COMPUTED_VALUE"""),"")</f>
        <v/>
      </c>
      <c r="D3787" s="105"/>
      <c r="E3787" s="105"/>
      <c r="F3787" s="105"/>
      <c r="I3787" s="105"/>
    </row>
    <row r="3788">
      <c r="C3788" s="225" t="str">
        <f>IFERROR(__xludf.DUMMYFUNCTION("""COMPUTED_VALUE"""),"")</f>
        <v/>
      </c>
      <c r="D3788" s="105"/>
      <c r="E3788" s="105"/>
      <c r="F3788" s="105"/>
      <c r="I3788" s="105"/>
    </row>
    <row r="3789">
      <c r="C3789" s="225" t="str">
        <f>IFERROR(__xludf.DUMMYFUNCTION("""COMPUTED_VALUE"""),"")</f>
        <v/>
      </c>
      <c r="D3789" s="105"/>
      <c r="E3789" s="105"/>
      <c r="F3789" s="105"/>
      <c r="I3789" s="105"/>
    </row>
    <row r="3790">
      <c r="C3790" s="225" t="str">
        <f>IFERROR(__xludf.DUMMYFUNCTION("""COMPUTED_VALUE"""),"")</f>
        <v/>
      </c>
      <c r="D3790" s="105"/>
      <c r="E3790" s="105"/>
      <c r="F3790" s="105"/>
      <c r="I3790" s="105"/>
    </row>
    <row r="3791">
      <c r="C3791" s="225" t="str">
        <f>IFERROR(__xludf.DUMMYFUNCTION("""COMPUTED_VALUE"""),"")</f>
        <v/>
      </c>
      <c r="D3791" s="105"/>
      <c r="E3791" s="105"/>
      <c r="F3791" s="105"/>
      <c r="I3791" s="105"/>
    </row>
    <row r="3792">
      <c r="C3792" s="225" t="str">
        <f>IFERROR(__xludf.DUMMYFUNCTION("""COMPUTED_VALUE"""),"")</f>
        <v/>
      </c>
      <c r="D3792" s="105"/>
      <c r="E3792" s="105"/>
      <c r="F3792" s="105"/>
      <c r="I3792" s="105"/>
    </row>
    <row r="3793">
      <c r="C3793" s="225" t="str">
        <f>IFERROR(__xludf.DUMMYFUNCTION("""COMPUTED_VALUE"""),"")</f>
        <v/>
      </c>
      <c r="D3793" s="105"/>
      <c r="E3793" s="105"/>
      <c r="F3793" s="105"/>
      <c r="I3793" s="105"/>
    </row>
    <row r="3794">
      <c r="C3794" s="225" t="str">
        <f>IFERROR(__xludf.DUMMYFUNCTION("""COMPUTED_VALUE"""),"")</f>
        <v/>
      </c>
      <c r="D3794" s="105"/>
      <c r="E3794" s="105"/>
      <c r="F3794" s="105"/>
      <c r="I3794" s="105"/>
    </row>
    <row r="3795">
      <c r="C3795" s="225" t="str">
        <f>IFERROR(__xludf.DUMMYFUNCTION("""COMPUTED_VALUE"""),"")</f>
        <v/>
      </c>
      <c r="D3795" s="105"/>
      <c r="E3795" s="105"/>
      <c r="F3795" s="105"/>
      <c r="I3795" s="105"/>
    </row>
    <row r="3796">
      <c r="C3796" s="225" t="str">
        <f>IFERROR(__xludf.DUMMYFUNCTION("""COMPUTED_VALUE"""),"")</f>
        <v/>
      </c>
      <c r="D3796" s="105"/>
      <c r="E3796" s="105"/>
      <c r="F3796" s="105"/>
      <c r="I3796" s="105"/>
    </row>
    <row r="3797">
      <c r="C3797" s="225" t="str">
        <f>IFERROR(__xludf.DUMMYFUNCTION("""COMPUTED_VALUE"""),"")</f>
        <v/>
      </c>
      <c r="D3797" s="105"/>
      <c r="E3797" s="105"/>
      <c r="F3797" s="105"/>
      <c r="I3797" s="105"/>
    </row>
    <row r="3798">
      <c r="C3798" s="225" t="str">
        <f>IFERROR(__xludf.DUMMYFUNCTION("""COMPUTED_VALUE"""),"")</f>
        <v/>
      </c>
      <c r="D3798" s="105"/>
      <c r="E3798" s="105"/>
      <c r="F3798" s="105"/>
      <c r="I3798" s="105"/>
    </row>
    <row r="3799">
      <c r="C3799" s="225" t="str">
        <f>IFERROR(__xludf.DUMMYFUNCTION("""COMPUTED_VALUE"""),"")</f>
        <v/>
      </c>
      <c r="D3799" s="105"/>
      <c r="E3799" s="105"/>
      <c r="F3799" s="105"/>
      <c r="I3799" s="105"/>
    </row>
    <row r="3800">
      <c r="C3800" s="225" t="str">
        <f>IFERROR(__xludf.DUMMYFUNCTION("""COMPUTED_VALUE"""),"")</f>
        <v/>
      </c>
      <c r="D3800" s="105"/>
      <c r="E3800" s="105"/>
      <c r="F3800" s="105"/>
      <c r="I3800" s="105"/>
    </row>
    <row r="3801">
      <c r="C3801" s="225" t="str">
        <f>IFERROR(__xludf.DUMMYFUNCTION("""COMPUTED_VALUE"""),"")</f>
        <v/>
      </c>
      <c r="D3801" s="105"/>
      <c r="E3801" s="105"/>
      <c r="F3801" s="105"/>
      <c r="I3801" s="105"/>
    </row>
    <row r="3802">
      <c r="C3802" s="225" t="str">
        <f>IFERROR(__xludf.DUMMYFUNCTION("""COMPUTED_VALUE"""),"")</f>
        <v/>
      </c>
      <c r="D3802" s="105"/>
      <c r="E3802" s="105"/>
      <c r="F3802" s="105"/>
      <c r="I3802" s="105"/>
    </row>
    <row r="3803">
      <c r="C3803" s="225" t="str">
        <f>IFERROR(__xludf.DUMMYFUNCTION("""COMPUTED_VALUE"""),"")</f>
        <v/>
      </c>
      <c r="D3803" s="105"/>
      <c r="E3803" s="105"/>
      <c r="F3803" s="105"/>
      <c r="I3803" s="105"/>
    </row>
    <row r="3804">
      <c r="C3804" s="225" t="str">
        <f>IFERROR(__xludf.DUMMYFUNCTION("""COMPUTED_VALUE"""),"")</f>
        <v/>
      </c>
      <c r="D3804" s="105"/>
      <c r="E3804" s="105"/>
      <c r="F3804" s="105"/>
      <c r="I3804" s="105"/>
    </row>
    <row r="3805">
      <c r="C3805" s="225" t="str">
        <f>IFERROR(__xludf.DUMMYFUNCTION("""COMPUTED_VALUE"""),"")</f>
        <v/>
      </c>
      <c r="D3805" s="105"/>
      <c r="E3805" s="105"/>
      <c r="F3805" s="105"/>
      <c r="I3805" s="105"/>
    </row>
    <row r="3806">
      <c r="C3806" s="225" t="str">
        <f>IFERROR(__xludf.DUMMYFUNCTION("""COMPUTED_VALUE"""),"")</f>
        <v/>
      </c>
      <c r="D3806" s="105"/>
      <c r="E3806" s="105"/>
      <c r="F3806" s="105"/>
      <c r="I3806" s="105"/>
    </row>
    <row r="3807">
      <c r="C3807" s="225" t="str">
        <f>IFERROR(__xludf.DUMMYFUNCTION("""COMPUTED_VALUE"""),"")</f>
        <v/>
      </c>
      <c r="D3807" s="105"/>
      <c r="E3807" s="105"/>
      <c r="F3807" s="105"/>
      <c r="I3807" s="105"/>
    </row>
    <row r="3808">
      <c r="C3808" s="225" t="str">
        <f>IFERROR(__xludf.DUMMYFUNCTION("""COMPUTED_VALUE"""),"")</f>
        <v/>
      </c>
      <c r="D3808" s="105"/>
      <c r="E3808" s="105"/>
      <c r="F3808" s="105"/>
      <c r="I3808" s="105"/>
    </row>
    <row r="3809">
      <c r="C3809" s="225" t="str">
        <f>IFERROR(__xludf.DUMMYFUNCTION("""COMPUTED_VALUE"""),"")</f>
        <v/>
      </c>
      <c r="D3809" s="105"/>
      <c r="E3809" s="105"/>
      <c r="F3809" s="105"/>
      <c r="I3809" s="105"/>
    </row>
    <row r="3810">
      <c r="C3810" s="225" t="str">
        <f>IFERROR(__xludf.DUMMYFUNCTION("""COMPUTED_VALUE"""),"")</f>
        <v/>
      </c>
      <c r="D3810" s="105"/>
      <c r="E3810" s="105"/>
      <c r="F3810" s="105"/>
      <c r="I3810" s="105"/>
    </row>
    <row r="3811">
      <c r="C3811" s="225" t="str">
        <f>IFERROR(__xludf.DUMMYFUNCTION("""COMPUTED_VALUE"""),"")</f>
        <v/>
      </c>
      <c r="D3811" s="105"/>
      <c r="E3811" s="105"/>
      <c r="F3811" s="105"/>
      <c r="I3811" s="105"/>
    </row>
    <row r="3812">
      <c r="C3812" s="225" t="str">
        <f>IFERROR(__xludf.DUMMYFUNCTION("""COMPUTED_VALUE"""),"")</f>
        <v/>
      </c>
      <c r="D3812" s="105"/>
      <c r="E3812" s="105"/>
      <c r="F3812" s="105"/>
      <c r="I3812" s="105"/>
    </row>
    <row r="3813">
      <c r="C3813" s="225" t="str">
        <f>IFERROR(__xludf.DUMMYFUNCTION("""COMPUTED_VALUE"""),"")</f>
        <v/>
      </c>
      <c r="D3813" s="105"/>
      <c r="E3813" s="105"/>
      <c r="F3813" s="105"/>
      <c r="I3813" s="105"/>
    </row>
    <row r="3814">
      <c r="C3814" s="225" t="str">
        <f>IFERROR(__xludf.DUMMYFUNCTION("""COMPUTED_VALUE"""),"")</f>
        <v/>
      </c>
      <c r="D3814" s="105"/>
      <c r="E3814" s="105"/>
      <c r="F3814" s="105"/>
      <c r="I3814" s="105"/>
    </row>
    <row r="3815">
      <c r="C3815" s="225" t="str">
        <f>IFERROR(__xludf.DUMMYFUNCTION("""COMPUTED_VALUE"""),"")</f>
        <v/>
      </c>
      <c r="D3815" s="105"/>
      <c r="E3815" s="105"/>
      <c r="F3815" s="105"/>
      <c r="I3815" s="105"/>
    </row>
    <row r="3816">
      <c r="C3816" s="225" t="str">
        <f>IFERROR(__xludf.DUMMYFUNCTION("""COMPUTED_VALUE"""),"")</f>
        <v/>
      </c>
      <c r="D3816" s="105"/>
      <c r="E3816" s="105"/>
      <c r="F3816" s="105"/>
      <c r="I3816" s="105"/>
    </row>
    <row r="3817">
      <c r="C3817" s="225" t="str">
        <f>IFERROR(__xludf.DUMMYFUNCTION("""COMPUTED_VALUE"""),"")</f>
        <v/>
      </c>
      <c r="D3817" s="105"/>
      <c r="E3817" s="105"/>
      <c r="F3817" s="105"/>
      <c r="I3817" s="105"/>
    </row>
    <row r="3818">
      <c r="C3818" s="225" t="str">
        <f>IFERROR(__xludf.DUMMYFUNCTION("""COMPUTED_VALUE"""),"")</f>
        <v/>
      </c>
      <c r="D3818" s="105"/>
      <c r="E3818" s="105"/>
      <c r="F3818" s="105"/>
      <c r="I3818" s="105"/>
    </row>
    <row r="3819">
      <c r="C3819" s="225" t="str">
        <f>IFERROR(__xludf.DUMMYFUNCTION("""COMPUTED_VALUE"""),"")</f>
        <v/>
      </c>
      <c r="D3819" s="105"/>
      <c r="E3819" s="105"/>
      <c r="F3819" s="105"/>
      <c r="I3819" s="105"/>
    </row>
    <row r="3820">
      <c r="C3820" s="225" t="str">
        <f>IFERROR(__xludf.DUMMYFUNCTION("""COMPUTED_VALUE"""),"")</f>
        <v/>
      </c>
      <c r="D3820" s="105"/>
      <c r="E3820" s="105"/>
      <c r="F3820" s="105"/>
      <c r="I3820" s="105"/>
    </row>
    <row r="3821">
      <c r="C3821" s="225" t="str">
        <f>IFERROR(__xludf.DUMMYFUNCTION("""COMPUTED_VALUE"""),"")</f>
        <v/>
      </c>
      <c r="D3821" s="105"/>
      <c r="E3821" s="105"/>
      <c r="F3821" s="105"/>
      <c r="I3821" s="105"/>
    </row>
    <row r="3822">
      <c r="C3822" s="225" t="str">
        <f>IFERROR(__xludf.DUMMYFUNCTION("""COMPUTED_VALUE"""),"")</f>
        <v/>
      </c>
      <c r="D3822" s="105"/>
      <c r="E3822" s="105"/>
      <c r="F3822" s="105"/>
      <c r="I3822" s="105"/>
    </row>
    <row r="3823">
      <c r="C3823" s="225" t="str">
        <f>IFERROR(__xludf.DUMMYFUNCTION("""COMPUTED_VALUE"""),"")</f>
        <v/>
      </c>
      <c r="D3823" s="105"/>
      <c r="E3823" s="105"/>
      <c r="F3823" s="105"/>
      <c r="I3823" s="105"/>
    </row>
    <row r="3824">
      <c r="C3824" s="225" t="str">
        <f>IFERROR(__xludf.DUMMYFUNCTION("""COMPUTED_VALUE"""),"")</f>
        <v/>
      </c>
      <c r="D3824" s="105"/>
      <c r="E3824" s="105"/>
      <c r="F3824" s="105"/>
      <c r="I3824" s="105"/>
    </row>
    <row r="3825">
      <c r="C3825" s="225" t="str">
        <f>IFERROR(__xludf.DUMMYFUNCTION("""COMPUTED_VALUE"""),"")</f>
        <v/>
      </c>
      <c r="D3825" s="105"/>
      <c r="E3825" s="105"/>
      <c r="F3825" s="105"/>
      <c r="I3825" s="105"/>
    </row>
    <row r="3826">
      <c r="C3826" s="225" t="str">
        <f>IFERROR(__xludf.DUMMYFUNCTION("""COMPUTED_VALUE"""),"")</f>
        <v/>
      </c>
      <c r="D3826" s="105"/>
      <c r="E3826" s="105"/>
      <c r="F3826" s="105"/>
      <c r="I3826" s="105"/>
    </row>
    <row r="3827">
      <c r="C3827" s="225" t="str">
        <f>IFERROR(__xludf.DUMMYFUNCTION("""COMPUTED_VALUE"""),"")</f>
        <v/>
      </c>
      <c r="D3827" s="105"/>
      <c r="E3827" s="105"/>
      <c r="F3827" s="105"/>
      <c r="I3827" s="105"/>
    </row>
    <row r="3828">
      <c r="C3828" s="225" t="str">
        <f>IFERROR(__xludf.DUMMYFUNCTION("""COMPUTED_VALUE"""),"")</f>
        <v/>
      </c>
      <c r="D3828" s="105"/>
      <c r="E3828" s="105"/>
      <c r="F3828" s="105"/>
      <c r="I3828" s="105"/>
    </row>
    <row r="3829">
      <c r="C3829" s="225" t="str">
        <f>IFERROR(__xludf.DUMMYFUNCTION("""COMPUTED_VALUE"""),"")</f>
        <v/>
      </c>
      <c r="D3829" s="105"/>
      <c r="E3829" s="105"/>
      <c r="F3829" s="105"/>
      <c r="I3829" s="105"/>
    </row>
    <row r="3830">
      <c r="C3830" s="225" t="str">
        <f>IFERROR(__xludf.DUMMYFUNCTION("""COMPUTED_VALUE"""),"")</f>
        <v/>
      </c>
      <c r="D3830" s="105"/>
      <c r="E3830" s="105"/>
      <c r="F3830" s="105"/>
      <c r="I3830" s="105"/>
    </row>
    <row r="3831">
      <c r="C3831" s="225" t="str">
        <f>IFERROR(__xludf.DUMMYFUNCTION("""COMPUTED_VALUE"""),"")</f>
        <v/>
      </c>
      <c r="D3831" s="105"/>
      <c r="E3831" s="105"/>
      <c r="F3831" s="105"/>
      <c r="I3831" s="105"/>
    </row>
    <row r="3832">
      <c r="C3832" s="225" t="str">
        <f>IFERROR(__xludf.DUMMYFUNCTION("""COMPUTED_VALUE"""),"")</f>
        <v/>
      </c>
      <c r="D3832" s="105"/>
      <c r="E3832" s="105"/>
      <c r="F3832" s="105"/>
      <c r="I3832" s="105"/>
    </row>
    <row r="3833">
      <c r="C3833" s="225" t="str">
        <f>IFERROR(__xludf.DUMMYFUNCTION("""COMPUTED_VALUE"""),"")</f>
        <v/>
      </c>
      <c r="D3833" s="105"/>
      <c r="E3833" s="105"/>
      <c r="F3833" s="105"/>
      <c r="I3833" s="105"/>
    </row>
    <row r="3834">
      <c r="C3834" s="225" t="str">
        <f>IFERROR(__xludf.DUMMYFUNCTION("""COMPUTED_VALUE"""),"")</f>
        <v/>
      </c>
      <c r="D3834" s="105"/>
      <c r="E3834" s="105"/>
      <c r="F3834" s="105"/>
      <c r="I3834" s="105"/>
    </row>
    <row r="3835">
      <c r="C3835" s="225" t="str">
        <f>IFERROR(__xludf.DUMMYFUNCTION("""COMPUTED_VALUE"""),"")</f>
        <v/>
      </c>
      <c r="D3835" s="105"/>
      <c r="E3835" s="105"/>
      <c r="F3835" s="105"/>
      <c r="I3835" s="105"/>
    </row>
    <row r="3836">
      <c r="C3836" s="225" t="str">
        <f>IFERROR(__xludf.DUMMYFUNCTION("""COMPUTED_VALUE"""),"")</f>
        <v/>
      </c>
      <c r="D3836" s="105"/>
      <c r="E3836" s="105"/>
      <c r="F3836" s="105"/>
      <c r="I3836" s="105"/>
    </row>
    <row r="3837">
      <c r="C3837" s="225" t="str">
        <f>IFERROR(__xludf.DUMMYFUNCTION("""COMPUTED_VALUE"""),"")</f>
        <v/>
      </c>
      <c r="D3837" s="105"/>
      <c r="E3837" s="105"/>
      <c r="F3837" s="105"/>
      <c r="I3837" s="105"/>
    </row>
    <row r="3838">
      <c r="C3838" s="225" t="str">
        <f>IFERROR(__xludf.DUMMYFUNCTION("""COMPUTED_VALUE"""),"")</f>
        <v/>
      </c>
      <c r="D3838" s="105"/>
      <c r="E3838" s="105"/>
      <c r="F3838" s="105"/>
      <c r="I3838" s="105"/>
    </row>
    <row r="3839">
      <c r="C3839" s="225" t="str">
        <f>IFERROR(__xludf.DUMMYFUNCTION("""COMPUTED_VALUE"""),"")</f>
        <v/>
      </c>
      <c r="D3839" s="105"/>
      <c r="E3839" s="105"/>
      <c r="F3839" s="105"/>
      <c r="I3839" s="105"/>
    </row>
    <row r="3840">
      <c r="C3840" s="225" t="str">
        <f>IFERROR(__xludf.DUMMYFUNCTION("""COMPUTED_VALUE"""),"")</f>
        <v/>
      </c>
      <c r="D3840" s="105"/>
      <c r="E3840" s="105"/>
      <c r="F3840" s="105"/>
      <c r="I3840" s="105"/>
    </row>
    <row r="3841">
      <c r="C3841" s="225" t="str">
        <f>IFERROR(__xludf.DUMMYFUNCTION("""COMPUTED_VALUE"""),"")</f>
        <v/>
      </c>
      <c r="D3841" s="105"/>
      <c r="E3841" s="105"/>
      <c r="F3841" s="105"/>
      <c r="I3841" s="105"/>
    </row>
    <row r="3842">
      <c r="C3842" s="225" t="str">
        <f>IFERROR(__xludf.DUMMYFUNCTION("""COMPUTED_VALUE"""),"")</f>
        <v/>
      </c>
      <c r="D3842" s="105"/>
      <c r="E3842" s="105"/>
      <c r="F3842" s="105"/>
      <c r="I3842" s="105"/>
    </row>
    <row r="3843">
      <c r="C3843" s="225" t="str">
        <f>IFERROR(__xludf.DUMMYFUNCTION("""COMPUTED_VALUE"""),"")</f>
        <v/>
      </c>
      <c r="D3843" s="105"/>
      <c r="E3843" s="105"/>
      <c r="F3843" s="105"/>
      <c r="I3843" s="105"/>
    </row>
    <row r="3844">
      <c r="C3844" s="225" t="str">
        <f>IFERROR(__xludf.DUMMYFUNCTION("""COMPUTED_VALUE"""),"")</f>
        <v/>
      </c>
      <c r="D3844" s="105"/>
      <c r="E3844" s="105"/>
      <c r="F3844" s="105"/>
      <c r="I3844" s="105"/>
    </row>
    <row r="3845">
      <c r="C3845" s="225" t="str">
        <f>IFERROR(__xludf.DUMMYFUNCTION("""COMPUTED_VALUE"""),"")</f>
        <v/>
      </c>
      <c r="D3845" s="105"/>
      <c r="E3845" s="105"/>
      <c r="F3845" s="105"/>
      <c r="I3845" s="105"/>
    </row>
    <row r="3846">
      <c r="C3846" s="225" t="str">
        <f>IFERROR(__xludf.DUMMYFUNCTION("""COMPUTED_VALUE"""),"")</f>
        <v/>
      </c>
      <c r="D3846" s="105"/>
      <c r="E3846" s="105"/>
      <c r="F3846" s="105"/>
      <c r="I3846" s="105"/>
    </row>
    <row r="3847">
      <c r="C3847" s="225" t="str">
        <f>IFERROR(__xludf.DUMMYFUNCTION("""COMPUTED_VALUE"""),"")</f>
        <v/>
      </c>
      <c r="D3847" s="105"/>
      <c r="E3847" s="105"/>
      <c r="F3847" s="105"/>
      <c r="I3847" s="105"/>
    </row>
    <row r="3848">
      <c r="C3848" s="225" t="str">
        <f>IFERROR(__xludf.DUMMYFUNCTION("""COMPUTED_VALUE"""),"")</f>
        <v/>
      </c>
      <c r="D3848" s="105"/>
      <c r="E3848" s="105"/>
      <c r="F3848" s="105"/>
      <c r="I3848" s="105"/>
    </row>
    <row r="3849">
      <c r="C3849" s="225" t="str">
        <f>IFERROR(__xludf.DUMMYFUNCTION("""COMPUTED_VALUE"""),"")</f>
        <v/>
      </c>
      <c r="D3849" s="105"/>
      <c r="E3849" s="105"/>
      <c r="F3849" s="105"/>
      <c r="I3849" s="105"/>
    </row>
    <row r="3850">
      <c r="C3850" s="225" t="str">
        <f>IFERROR(__xludf.DUMMYFUNCTION("""COMPUTED_VALUE"""),"")</f>
        <v/>
      </c>
      <c r="D3850" s="105"/>
      <c r="E3850" s="105"/>
      <c r="F3850" s="105"/>
      <c r="I3850" s="105"/>
    </row>
    <row r="3851">
      <c r="C3851" s="225" t="str">
        <f>IFERROR(__xludf.DUMMYFUNCTION("""COMPUTED_VALUE"""),"")</f>
        <v/>
      </c>
      <c r="D3851" s="105"/>
      <c r="E3851" s="105"/>
      <c r="F3851" s="105"/>
      <c r="I3851" s="105"/>
    </row>
    <row r="3852">
      <c r="C3852" s="225" t="str">
        <f>IFERROR(__xludf.DUMMYFUNCTION("""COMPUTED_VALUE"""),"")</f>
        <v/>
      </c>
      <c r="D3852" s="105"/>
      <c r="E3852" s="105"/>
      <c r="F3852" s="105"/>
      <c r="I3852" s="105"/>
    </row>
    <row r="3853">
      <c r="C3853" s="225" t="str">
        <f>IFERROR(__xludf.DUMMYFUNCTION("""COMPUTED_VALUE"""),"")</f>
        <v/>
      </c>
      <c r="D3853" s="105"/>
      <c r="E3853" s="105"/>
      <c r="F3853" s="105"/>
      <c r="I3853" s="105"/>
    </row>
    <row r="3854">
      <c r="C3854" s="225" t="str">
        <f>IFERROR(__xludf.DUMMYFUNCTION("""COMPUTED_VALUE"""),"")</f>
        <v/>
      </c>
      <c r="D3854" s="105"/>
      <c r="E3854" s="105"/>
      <c r="F3854" s="105"/>
      <c r="I3854" s="105"/>
    </row>
    <row r="3855">
      <c r="C3855" s="225" t="str">
        <f>IFERROR(__xludf.DUMMYFUNCTION("""COMPUTED_VALUE"""),"")</f>
        <v/>
      </c>
      <c r="D3855" s="105"/>
      <c r="E3855" s="105"/>
      <c r="F3855" s="105"/>
      <c r="I3855" s="105"/>
    </row>
    <row r="3856">
      <c r="C3856" s="225" t="str">
        <f>IFERROR(__xludf.DUMMYFUNCTION("""COMPUTED_VALUE"""),"")</f>
        <v/>
      </c>
      <c r="D3856" s="105"/>
      <c r="E3856" s="105"/>
      <c r="F3856" s="105"/>
      <c r="I3856" s="105"/>
    </row>
    <row r="3857">
      <c r="C3857" s="225" t="str">
        <f>IFERROR(__xludf.DUMMYFUNCTION("""COMPUTED_VALUE"""),"")</f>
        <v/>
      </c>
      <c r="D3857" s="105"/>
      <c r="E3857" s="105"/>
      <c r="F3857" s="105"/>
      <c r="I3857" s="105"/>
    </row>
    <row r="3858">
      <c r="C3858" s="225" t="str">
        <f>IFERROR(__xludf.DUMMYFUNCTION("""COMPUTED_VALUE"""),"")</f>
        <v/>
      </c>
      <c r="D3858" s="105"/>
      <c r="E3858" s="105"/>
      <c r="F3858" s="105"/>
      <c r="I3858" s="105"/>
    </row>
    <row r="3859">
      <c r="C3859" s="225" t="str">
        <f>IFERROR(__xludf.DUMMYFUNCTION("""COMPUTED_VALUE"""),"")</f>
        <v/>
      </c>
      <c r="D3859" s="105"/>
      <c r="E3859" s="105"/>
      <c r="F3859" s="105"/>
      <c r="I3859" s="105"/>
    </row>
    <row r="3860">
      <c r="C3860" s="225" t="str">
        <f>IFERROR(__xludf.DUMMYFUNCTION("""COMPUTED_VALUE"""),"")</f>
        <v/>
      </c>
      <c r="D3860" s="105"/>
      <c r="E3860" s="105"/>
      <c r="F3860" s="105"/>
      <c r="I3860" s="105"/>
    </row>
    <row r="3861">
      <c r="C3861" s="225" t="str">
        <f>IFERROR(__xludf.DUMMYFUNCTION("""COMPUTED_VALUE"""),"")</f>
        <v/>
      </c>
      <c r="D3861" s="105"/>
      <c r="E3861" s="105"/>
      <c r="F3861" s="105"/>
      <c r="I3861" s="105"/>
    </row>
    <row r="3862">
      <c r="C3862" s="225" t="str">
        <f>IFERROR(__xludf.DUMMYFUNCTION("""COMPUTED_VALUE"""),"")</f>
        <v/>
      </c>
      <c r="D3862" s="105"/>
      <c r="E3862" s="105"/>
      <c r="F3862" s="105"/>
      <c r="I3862" s="105"/>
    </row>
    <row r="3863">
      <c r="C3863" s="225" t="str">
        <f>IFERROR(__xludf.DUMMYFUNCTION("""COMPUTED_VALUE"""),"")</f>
        <v/>
      </c>
      <c r="D3863" s="105"/>
      <c r="E3863" s="105"/>
      <c r="F3863" s="105"/>
      <c r="I3863" s="105"/>
    </row>
    <row r="3864">
      <c r="C3864" s="225" t="str">
        <f>IFERROR(__xludf.DUMMYFUNCTION("""COMPUTED_VALUE"""),"")</f>
        <v/>
      </c>
      <c r="D3864" s="105"/>
      <c r="E3864" s="105"/>
      <c r="F3864" s="105"/>
      <c r="I3864" s="105"/>
    </row>
    <row r="3865">
      <c r="C3865" s="225" t="str">
        <f>IFERROR(__xludf.DUMMYFUNCTION("""COMPUTED_VALUE"""),"")</f>
        <v/>
      </c>
      <c r="D3865" s="105"/>
      <c r="E3865" s="105"/>
      <c r="F3865" s="105"/>
      <c r="I3865" s="105"/>
    </row>
    <row r="3866">
      <c r="C3866" s="225" t="str">
        <f>IFERROR(__xludf.DUMMYFUNCTION("""COMPUTED_VALUE"""),"")</f>
        <v/>
      </c>
      <c r="D3866" s="105"/>
      <c r="E3866" s="105"/>
      <c r="F3866" s="105"/>
      <c r="I3866" s="105"/>
    </row>
    <row r="3867">
      <c r="C3867" s="225" t="str">
        <f>IFERROR(__xludf.DUMMYFUNCTION("""COMPUTED_VALUE"""),"")</f>
        <v/>
      </c>
      <c r="D3867" s="105"/>
      <c r="E3867" s="105"/>
      <c r="F3867" s="105"/>
      <c r="I3867" s="105"/>
    </row>
    <row r="3868">
      <c r="C3868" s="225" t="str">
        <f>IFERROR(__xludf.DUMMYFUNCTION("""COMPUTED_VALUE"""),"")</f>
        <v/>
      </c>
      <c r="D3868" s="105"/>
      <c r="E3868" s="105"/>
      <c r="F3868" s="105"/>
      <c r="I3868" s="105"/>
    </row>
    <row r="3869">
      <c r="C3869" s="225" t="str">
        <f>IFERROR(__xludf.DUMMYFUNCTION("""COMPUTED_VALUE"""),"")</f>
        <v/>
      </c>
      <c r="D3869" s="105"/>
      <c r="E3869" s="105"/>
      <c r="F3869" s="105"/>
      <c r="I3869" s="105"/>
    </row>
    <row r="3870">
      <c r="C3870" s="225" t="str">
        <f>IFERROR(__xludf.DUMMYFUNCTION("""COMPUTED_VALUE"""),"")</f>
        <v/>
      </c>
      <c r="D3870" s="105"/>
      <c r="E3870" s="105"/>
      <c r="F3870" s="105"/>
      <c r="I3870" s="105"/>
    </row>
    <row r="3871">
      <c r="C3871" s="225" t="str">
        <f>IFERROR(__xludf.DUMMYFUNCTION("""COMPUTED_VALUE"""),"")</f>
        <v/>
      </c>
      <c r="D3871" s="105"/>
      <c r="E3871" s="105"/>
      <c r="F3871" s="105"/>
      <c r="I3871" s="105"/>
    </row>
    <row r="3872">
      <c r="C3872" s="225" t="str">
        <f>IFERROR(__xludf.DUMMYFUNCTION("""COMPUTED_VALUE"""),"")</f>
        <v/>
      </c>
      <c r="D3872" s="105"/>
      <c r="E3872" s="105"/>
      <c r="F3872" s="105"/>
      <c r="I3872" s="105"/>
    </row>
    <row r="3873">
      <c r="C3873" s="225" t="str">
        <f>IFERROR(__xludf.DUMMYFUNCTION("""COMPUTED_VALUE"""),"")</f>
        <v/>
      </c>
      <c r="D3873" s="105"/>
      <c r="E3873" s="105"/>
      <c r="F3873" s="105"/>
      <c r="I3873" s="105"/>
    </row>
    <row r="3874">
      <c r="C3874" s="225" t="str">
        <f>IFERROR(__xludf.DUMMYFUNCTION("""COMPUTED_VALUE"""),"")</f>
        <v/>
      </c>
      <c r="D3874" s="105"/>
      <c r="E3874" s="105"/>
      <c r="F3874" s="105"/>
      <c r="I3874" s="105"/>
    </row>
    <row r="3875">
      <c r="C3875" s="225" t="str">
        <f>IFERROR(__xludf.DUMMYFUNCTION("""COMPUTED_VALUE"""),"")</f>
        <v/>
      </c>
      <c r="D3875" s="105"/>
      <c r="E3875" s="105"/>
      <c r="F3875" s="105"/>
      <c r="I3875" s="105"/>
    </row>
    <row r="3876">
      <c r="C3876" s="225" t="str">
        <f>IFERROR(__xludf.DUMMYFUNCTION("""COMPUTED_VALUE"""),"")</f>
        <v/>
      </c>
      <c r="D3876" s="105"/>
      <c r="E3876" s="105"/>
      <c r="F3876" s="105"/>
      <c r="I3876" s="105"/>
    </row>
    <row r="3877">
      <c r="C3877" s="225" t="str">
        <f>IFERROR(__xludf.DUMMYFUNCTION("""COMPUTED_VALUE"""),"")</f>
        <v/>
      </c>
      <c r="D3877" s="105"/>
      <c r="E3877" s="105"/>
      <c r="F3877" s="105"/>
      <c r="I3877" s="105"/>
    </row>
    <row r="3878">
      <c r="C3878" s="225" t="str">
        <f>IFERROR(__xludf.DUMMYFUNCTION("""COMPUTED_VALUE"""),"")</f>
        <v/>
      </c>
      <c r="D3878" s="105"/>
      <c r="E3878" s="105"/>
      <c r="F3878" s="105"/>
      <c r="I3878" s="105"/>
    </row>
    <row r="3879">
      <c r="C3879" s="225" t="str">
        <f>IFERROR(__xludf.DUMMYFUNCTION("""COMPUTED_VALUE"""),"")</f>
        <v/>
      </c>
      <c r="D3879" s="105"/>
      <c r="E3879" s="105"/>
      <c r="F3879" s="105"/>
      <c r="I3879" s="105"/>
    </row>
    <row r="3880">
      <c r="C3880" s="225" t="str">
        <f>IFERROR(__xludf.DUMMYFUNCTION("""COMPUTED_VALUE"""),"")</f>
        <v/>
      </c>
      <c r="D3880" s="105"/>
      <c r="E3880" s="105"/>
      <c r="F3880" s="105"/>
      <c r="I3880" s="105"/>
    </row>
    <row r="3881">
      <c r="C3881" s="225" t="str">
        <f>IFERROR(__xludf.DUMMYFUNCTION("""COMPUTED_VALUE"""),"")</f>
        <v/>
      </c>
      <c r="D3881" s="105"/>
      <c r="E3881" s="105"/>
      <c r="F3881" s="105"/>
      <c r="I3881" s="105"/>
    </row>
    <row r="3882">
      <c r="C3882" s="225" t="str">
        <f>IFERROR(__xludf.DUMMYFUNCTION("""COMPUTED_VALUE"""),"")</f>
        <v/>
      </c>
      <c r="D3882" s="105"/>
      <c r="E3882" s="105"/>
      <c r="F3882" s="105"/>
      <c r="I3882" s="105"/>
    </row>
    <row r="3883">
      <c r="C3883" s="225" t="str">
        <f>IFERROR(__xludf.DUMMYFUNCTION("""COMPUTED_VALUE"""),"")</f>
        <v/>
      </c>
      <c r="D3883" s="105"/>
      <c r="E3883" s="105"/>
      <c r="F3883" s="105"/>
      <c r="I3883" s="105"/>
    </row>
    <row r="3884">
      <c r="C3884" s="225" t="str">
        <f>IFERROR(__xludf.DUMMYFUNCTION("""COMPUTED_VALUE"""),"")</f>
        <v/>
      </c>
      <c r="D3884" s="105"/>
      <c r="E3884" s="105"/>
      <c r="F3884" s="105"/>
      <c r="I3884" s="105"/>
    </row>
    <row r="3885">
      <c r="C3885" s="225" t="str">
        <f>IFERROR(__xludf.DUMMYFUNCTION("""COMPUTED_VALUE"""),"")</f>
        <v/>
      </c>
      <c r="D3885" s="105"/>
      <c r="E3885" s="105"/>
      <c r="F3885" s="105"/>
      <c r="I3885" s="105"/>
    </row>
    <row r="3886">
      <c r="C3886" s="225" t="str">
        <f>IFERROR(__xludf.DUMMYFUNCTION("""COMPUTED_VALUE"""),"")</f>
        <v/>
      </c>
      <c r="D3886" s="105"/>
      <c r="E3886" s="105"/>
      <c r="F3886" s="105"/>
      <c r="I3886" s="105"/>
    </row>
    <row r="3887">
      <c r="C3887" s="225" t="str">
        <f>IFERROR(__xludf.DUMMYFUNCTION("""COMPUTED_VALUE"""),"")</f>
        <v/>
      </c>
      <c r="D3887" s="105"/>
      <c r="E3887" s="105"/>
      <c r="F3887" s="105"/>
      <c r="I3887" s="105"/>
    </row>
    <row r="3888">
      <c r="C3888" s="225" t="str">
        <f>IFERROR(__xludf.DUMMYFUNCTION("""COMPUTED_VALUE"""),"")</f>
        <v/>
      </c>
      <c r="D3888" s="105"/>
      <c r="E3888" s="105"/>
      <c r="F3888" s="105"/>
      <c r="I3888" s="105"/>
    </row>
    <row r="3889">
      <c r="C3889" s="225" t="str">
        <f>IFERROR(__xludf.DUMMYFUNCTION("""COMPUTED_VALUE"""),"")</f>
        <v/>
      </c>
      <c r="D3889" s="105"/>
      <c r="E3889" s="105"/>
      <c r="F3889" s="105"/>
      <c r="I3889" s="105"/>
    </row>
    <row r="3890">
      <c r="C3890" s="225" t="str">
        <f>IFERROR(__xludf.DUMMYFUNCTION("""COMPUTED_VALUE"""),"")</f>
        <v/>
      </c>
      <c r="D3890" s="105"/>
      <c r="E3890" s="105"/>
      <c r="F3890" s="105"/>
      <c r="I3890" s="105"/>
    </row>
    <row r="3891">
      <c r="C3891" s="225" t="str">
        <f>IFERROR(__xludf.DUMMYFUNCTION("""COMPUTED_VALUE"""),"")</f>
        <v/>
      </c>
      <c r="D3891" s="105"/>
      <c r="E3891" s="105"/>
      <c r="F3891" s="105"/>
      <c r="I3891" s="105"/>
    </row>
    <row r="3892">
      <c r="C3892" s="225" t="str">
        <f>IFERROR(__xludf.DUMMYFUNCTION("""COMPUTED_VALUE"""),"")</f>
        <v/>
      </c>
      <c r="D3892" s="105"/>
      <c r="E3892" s="105"/>
      <c r="F3892" s="105"/>
      <c r="I3892" s="105"/>
    </row>
    <row r="3893">
      <c r="C3893" s="225" t="str">
        <f>IFERROR(__xludf.DUMMYFUNCTION("""COMPUTED_VALUE"""),"")</f>
        <v/>
      </c>
      <c r="D3893" s="105"/>
      <c r="E3893" s="105"/>
      <c r="F3893" s="105"/>
      <c r="I3893" s="105"/>
    </row>
    <row r="3894">
      <c r="C3894" s="225" t="str">
        <f>IFERROR(__xludf.DUMMYFUNCTION("""COMPUTED_VALUE"""),"")</f>
        <v/>
      </c>
      <c r="D3894" s="105"/>
      <c r="E3894" s="105"/>
      <c r="F3894" s="105"/>
      <c r="I3894" s="105"/>
    </row>
    <row r="3895">
      <c r="C3895" s="225" t="str">
        <f>IFERROR(__xludf.DUMMYFUNCTION("""COMPUTED_VALUE"""),"")</f>
        <v/>
      </c>
      <c r="D3895" s="105"/>
      <c r="E3895" s="105"/>
      <c r="F3895" s="105"/>
      <c r="I3895" s="105"/>
    </row>
    <row r="3896">
      <c r="C3896" s="225" t="str">
        <f>IFERROR(__xludf.DUMMYFUNCTION("""COMPUTED_VALUE"""),"")</f>
        <v/>
      </c>
      <c r="D3896" s="105"/>
      <c r="E3896" s="105"/>
      <c r="F3896" s="105"/>
      <c r="I3896" s="105"/>
    </row>
    <row r="3897">
      <c r="C3897" s="225" t="str">
        <f>IFERROR(__xludf.DUMMYFUNCTION("""COMPUTED_VALUE"""),"")</f>
        <v/>
      </c>
      <c r="D3897" s="105"/>
      <c r="E3897" s="105"/>
      <c r="F3897" s="105"/>
      <c r="I3897" s="105"/>
    </row>
    <row r="3898">
      <c r="C3898" s="225" t="str">
        <f>IFERROR(__xludf.DUMMYFUNCTION("""COMPUTED_VALUE"""),"")</f>
        <v/>
      </c>
      <c r="D3898" s="105"/>
      <c r="E3898" s="105"/>
      <c r="F3898" s="105"/>
      <c r="I3898" s="105"/>
    </row>
    <row r="3899">
      <c r="C3899" s="225" t="str">
        <f>IFERROR(__xludf.DUMMYFUNCTION("""COMPUTED_VALUE"""),"")</f>
        <v/>
      </c>
      <c r="D3899" s="105"/>
      <c r="E3899" s="105"/>
      <c r="F3899" s="105"/>
      <c r="I3899" s="105"/>
    </row>
    <row r="3900">
      <c r="C3900" s="225" t="str">
        <f>IFERROR(__xludf.DUMMYFUNCTION("""COMPUTED_VALUE"""),"")</f>
        <v/>
      </c>
      <c r="D3900" s="105"/>
      <c r="E3900" s="105"/>
      <c r="F3900" s="105"/>
      <c r="I3900" s="105"/>
    </row>
    <row r="3901">
      <c r="C3901" s="225" t="str">
        <f>IFERROR(__xludf.DUMMYFUNCTION("""COMPUTED_VALUE"""),"")</f>
        <v/>
      </c>
      <c r="D3901" s="105"/>
      <c r="E3901" s="105"/>
      <c r="F3901" s="105"/>
      <c r="I3901" s="105"/>
    </row>
    <row r="3902">
      <c r="C3902" s="225" t="str">
        <f>IFERROR(__xludf.DUMMYFUNCTION("""COMPUTED_VALUE"""),"")</f>
        <v/>
      </c>
      <c r="D3902" s="105"/>
      <c r="E3902" s="105"/>
      <c r="F3902" s="105"/>
      <c r="I3902" s="105"/>
    </row>
    <row r="3903">
      <c r="C3903" s="225" t="str">
        <f>IFERROR(__xludf.DUMMYFUNCTION("""COMPUTED_VALUE"""),"")</f>
        <v/>
      </c>
      <c r="D3903" s="105"/>
      <c r="E3903" s="105"/>
      <c r="F3903" s="105"/>
      <c r="I3903" s="105"/>
    </row>
    <row r="3904">
      <c r="C3904" s="225" t="str">
        <f>IFERROR(__xludf.DUMMYFUNCTION("""COMPUTED_VALUE"""),"")</f>
        <v/>
      </c>
      <c r="D3904" s="105"/>
      <c r="E3904" s="105"/>
      <c r="F3904" s="105"/>
      <c r="I3904" s="105"/>
    </row>
    <row r="3905">
      <c r="C3905" s="225" t="str">
        <f>IFERROR(__xludf.DUMMYFUNCTION("""COMPUTED_VALUE"""),"")</f>
        <v/>
      </c>
      <c r="D3905" s="105"/>
      <c r="E3905" s="105"/>
      <c r="F3905" s="105"/>
      <c r="I3905" s="105"/>
    </row>
    <row r="3906">
      <c r="C3906" s="225" t="str">
        <f>IFERROR(__xludf.DUMMYFUNCTION("""COMPUTED_VALUE"""),"")</f>
        <v/>
      </c>
      <c r="D3906" s="105"/>
      <c r="E3906" s="105"/>
      <c r="F3906" s="105"/>
      <c r="I3906" s="105"/>
    </row>
    <row r="3907">
      <c r="C3907" s="225" t="str">
        <f>IFERROR(__xludf.DUMMYFUNCTION("""COMPUTED_VALUE"""),"")</f>
        <v/>
      </c>
      <c r="D3907" s="105"/>
      <c r="E3907" s="105"/>
      <c r="F3907" s="105"/>
      <c r="I3907" s="105"/>
    </row>
    <row r="3908">
      <c r="C3908" s="225" t="str">
        <f>IFERROR(__xludf.DUMMYFUNCTION("""COMPUTED_VALUE"""),"")</f>
        <v/>
      </c>
      <c r="D3908" s="105"/>
      <c r="E3908" s="105"/>
      <c r="F3908" s="105"/>
      <c r="I3908" s="105"/>
    </row>
    <row r="3909">
      <c r="C3909" s="225" t="str">
        <f>IFERROR(__xludf.DUMMYFUNCTION("""COMPUTED_VALUE"""),"")</f>
        <v/>
      </c>
      <c r="D3909" s="105"/>
      <c r="E3909" s="105"/>
      <c r="F3909" s="105"/>
      <c r="I3909" s="105"/>
    </row>
    <row r="3910">
      <c r="C3910" s="225" t="str">
        <f>IFERROR(__xludf.DUMMYFUNCTION("""COMPUTED_VALUE"""),"")</f>
        <v/>
      </c>
      <c r="D3910" s="105"/>
      <c r="E3910" s="105"/>
      <c r="F3910" s="105"/>
      <c r="I3910" s="105"/>
    </row>
    <row r="3911">
      <c r="C3911" s="225" t="str">
        <f>IFERROR(__xludf.DUMMYFUNCTION("""COMPUTED_VALUE"""),"")</f>
        <v/>
      </c>
      <c r="D3911" s="105"/>
      <c r="E3911" s="105"/>
      <c r="F3911" s="105"/>
      <c r="I3911" s="105"/>
    </row>
    <row r="3912">
      <c r="C3912" s="225" t="str">
        <f>IFERROR(__xludf.DUMMYFUNCTION("""COMPUTED_VALUE"""),"")</f>
        <v/>
      </c>
      <c r="D3912" s="105"/>
      <c r="E3912" s="105"/>
      <c r="F3912" s="105"/>
      <c r="I3912" s="105"/>
    </row>
    <row r="3913">
      <c r="C3913" s="225" t="str">
        <f>IFERROR(__xludf.DUMMYFUNCTION("""COMPUTED_VALUE"""),"")</f>
        <v/>
      </c>
      <c r="D3913" s="105"/>
      <c r="E3913" s="105"/>
      <c r="F3913" s="105"/>
      <c r="I3913" s="105"/>
    </row>
    <row r="3914">
      <c r="C3914" s="225" t="str">
        <f>IFERROR(__xludf.DUMMYFUNCTION("""COMPUTED_VALUE"""),"")</f>
        <v/>
      </c>
      <c r="D3914" s="105"/>
      <c r="E3914" s="105"/>
      <c r="F3914" s="105"/>
      <c r="I3914" s="105"/>
    </row>
    <row r="3915">
      <c r="C3915" s="225" t="str">
        <f>IFERROR(__xludf.DUMMYFUNCTION("""COMPUTED_VALUE"""),"")</f>
        <v/>
      </c>
      <c r="D3915" s="105"/>
      <c r="E3915" s="105"/>
      <c r="F3915" s="105"/>
      <c r="I3915" s="105"/>
    </row>
    <row r="3916">
      <c r="C3916" s="225" t="str">
        <f>IFERROR(__xludf.DUMMYFUNCTION("""COMPUTED_VALUE"""),"")</f>
        <v/>
      </c>
      <c r="D3916" s="105"/>
      <c r="E3916" s="105"/>
      <c r="F3916" s="105"/>
      <c r="I3916" s="105"/>
    </row>
    <row r="3917">
      <c r="C3917" s="225" t="str">
        <f>IFERROR(__xludf.DUMMYFUNCTION("""COMPUTED_VALUE"""),"")</f>
        <v/>
      </c>
      <c r="D3917" s="105"/>
      <c r="E3917" s="105"/>
      <c r="F3917" s="105"/>
      <c r="I3917" s="105"/>
    </row>
    <row r="3918">
      <c r="C3918" s="225" t="str">
        <f>IFERROR(__xludf.DUMMYFUNCTION("""COMPUTED_VALUE"""),"")</f>
        <v/>
      </c>
      <c r="D3918" s="105"/>
      <c r="E3918" s="105"/>
      <c r="F3918" s="105"/>
      <c r="I3918" s="105"/>
    </row>
    <row r="3919">
      <c r="C3919" s="225" t="str">
        <f>IFERROR(__xludf.DUMMYFUNCTION("""COMPUTED_VALUE"""),"")</f>
        <v/>
      </c>
      <c r="D3919" s="105"/>
      <c r="E3919" s="105"/>
      <c r="F3919" s="105"/>
      <c r="I3919" s="105"/>
    </row>
    <row r="3920">
      <c r="C3920" s="225" t="str">
        <f>IFERROR(__xludf.DUMMYFUNCTION("""COMPUTED_VALUE"""),"")</f>
        <v/>
      </c>
      <c r="D3920" s="105"/>
      <c r="E3920" s="105"/>
      <c r="F3920" s="105"/>
      <c r="I3920" s="105"/>
    </row>
    <row r="3921">
      <c r="C3921" s="225" t="str">
        <f>IFERROR(__xludf.DUMMYFUNCTION("""COMPUTED_VALUE"""),"")</f>
        <v/>
      </c>
      <c r="D3921" s="105"/>
      <c r="E3921" s="105"/>
      <c r="F3921" s="105"/>
      <c r="I3921" s="105"/>
    </row>
    <row r="3922">
      <c r="C3922" s="225" t="str">
        <f>IFERROR(__xludf.DUMMYFUNCTION("""COMPUTED_VALUE"""),"")</f>
        <v/>
      </c>
      <c r="D3922" s="105"/>
      <c r="E3922" s="105"/>
      <c r="F3922" s="105"/>
      <c r="I3922" s="105"/>
    </row>
    <row r="3923">
      <c r="C3923" s="225" t="str">
        <f>IFERROR(__xludf.DUMMYFUNCTION("""COMPUTED_VALUE"""),"")</f>
        <v/>
      </c>
      <c r="D3923" s="105"/>
      <c r="E3923" s="105"/>
      <c r="F3923" s="105"/>
      <c r="I3923" s="105"/>
    </row>
    <row r="3924">
      <c r="C3924" s="225" t="str">
        <f>IFERROR(__xludf.DUMMYFUNCTION("""COMPUTED_VALUE"""),"")</f>
        <v/>
      </c>
      <c r="D3924" s="105"/>
      <c r="E3924" s="105"/>
      <c r="F3924" s="105"/>
      <c r="I3924" s="105"/>
    </row>
    <row r="3925">
      <c r="C3925" s="225" t="str">
        <f>IFERROR(__xludf.DUMMYFUNCTION("""COMPUTED_VALUE"""),"")</f>
        <v/>
      </c>
      <c r="D3925" s="105"/>
      <c r="E3925" s="105"/>
      <c r="F3925" s="105"/>
      <c r="I3925" s="105"/>
    </row>
    <row r="3926">
      <c r="C3926" s="225" t="str">
        <f>IFERROR(__xludf.DUMMYFUNCTION("""COMPUTED_VALUE"""),"")</f>
        <v/>
      </c>
      <c r="D3926" s="105"/>
      <c r="E3926" s="105"/>
      <c r="F3926" s="105"/>
      <c r="I3926" s="105"/>
    </row>
    <row r="3927">
      <c r="C3927" s="225" t="str">
        <f>IFERROR(__xludf.DUMMYFUNCTION("""COMPUTED_VALUE"""),"")</f>
        <v/>
      </c>
      <c r="D3927" s="105"/>
      <c r="E3927" s="105"/>
      <c r="F3927" s="105"/>
      <c r="I3927" s="105"/>
    </row>
    <row r="3928">
      <c r="C3928" s="225" t="str">
        <f>IFERROR(__xludf.DUMMYFUNCTION("""COMPUTED_VALUE"""),"")</f>
        <v/>
      </c>
      <c r="D3928" s="105"/>
      <c r="E3928" s="105"/>
      <c r="F3928" s="105"/>
      <c r="I3928" s="105"/>
    </row>
    <row r="3929">
      <c r="C3929" s="225" t="str">
        <f>IFERROR(__xludf.DUMMYFUNCTION("""COMPUTED_VALUE"""),"")</f>
        <v/>
      </c>
      <c r="D3929" s="105"/>
      <c r="E3929" s="105"/>
      <c r="F3929" s="105"/>
      <c r="I3929" s="105"/>
    </row>
    <row r="3930">
      <c r="C3930" s="225" t="str">
        <f>IFERROR(__xludf.DUMMYFUNCTION("""COMPUTED_VALUE"""),"")</f>
        <v/>
      </c>
      <c r="D3930" s="105"/>
      <c r="E3930" s="105"/>
      <c r="F3930" s="105"/>
      <c r="I3930" s="105"/>
    </row>
    <row r="3931">
      <c r="C3931" s="225" t="str">
        <f>IFERROR(__xludf.DUMMYFUNCTION("""COMPUTED_VALUE"""),"")</f>
        <v/>
      </c>
      <c r="D3931" s="105"/>
      <c r="E3931" s="105"/>
      <c r="F3931" s="105"/>
      <c r="I3931" s="105"/>
    </row>
    <row r="3932">
      <c r="C3932" s="225" t="str">
        <f>IFERROR(__xludf.DUMMYFUNCTION("""COMPUTED_VALUE"""),"")</f>
        <v/>
      </c>
      <c r="D3932" s="105"/>
      <c r="E3932" s="105"/>
      <c r="F3932" s="105"/>
      <c r="I3932" s="105"/>
    </row>
    <row r="3933">
      <c r="C3933" s="225" t="str">
        <f>IFERROR(__xludf.DUMMYFUNCTION("""COMPUTED_VALUE"""),"")</f>
        <v/>
      </c>
      <c r="D3933" s="105"/>
      <c r="E3933" s="105"/>
      <c r="F3933" s="105"/>
      <c r="I3933" s="105"/>
    </row>
    <row r="3934">
      <c r="C3934" s="225" t="str">
        <f>IFERROR(__xludf.DUMMYFUNCTION("""COMPUTED_VALUE"""),"")</f>
        <v/>
      </c>
      <c r="D3934" s="105"/>
      <c r="E3934" s="105"/>
      <c r="F3934" s="105"/>
      <c r="I3934" s="105"/>
    </row>
    <row r="3935">
      <c r="C3935" s="225" t="str">
        <f>IFERROR(__xludf.DUMMYFUNCTION("""COMPUTED_VALUE"""),"")</f>
        <v/>
      </c>
      <c r="D3935" s="105"/>
      <c r="E3935" s="105"/>
      <c r="F3935" s="105"/>
      <c r="I3935" s="105"/>
    </row>
    <row r="3936">
      <c r="C3936" s="225" t="str">
        <f>IFERROR(__xludf.DUMMYFUNCTION("""COMPUTED_VALUE"""),"")</f>
        <v/>
      </c>
      <c r="D3936" s="105"/>
      <c r="E3936" s="105"/>
      <c r="F3936" s="105"/>
      <c r="I3936" s="105"/>
    </row>
    <row r="3937">
      <c r="C3937" s="225" t="str">
        <f>IFERROR(__xludf.DUMMYFUNCTION("""COMPUTED_VALUE"""),"")</f>
        <v/>
      </c>
      <c r="D3937" s="105"/>
      <c r="E3937" s="105"/>
      <c r="F3937" s="105"/>
      <c r="I3937" s="105"/>
    </row>
    <row r="3938">
      <c r="C3938" s="225" t="str">
        <f>IFERROR(__xludf.DUMMYFUNCTION("""COMPUTED_VALUE"""),"")</f>
        <v/>
      </c>
      <c r="D3938" s="105"/>
      <c r="E3938" s="105"/>
      <c r="F3938" s="105"/>
      <c r="I3938" s="105"/>
    </row>
    <row r="3939">
      <c r="C3939" s="225" t="str">
        <f>IFERROR(__xludf.DUMMYFUNCTION("""COMPUTED_VALUE"""),"")</f>
        <v/>
      </c>
      <c r="D3939" s="105"/>
      <c r="E3939" s="105"/>
      <c r="F3939" s="105"/>
      <c r="I3939" s="105"/>
    </row>
    <row r="3940">
      <c r="C3940" s="225" t="str">
        <f>IFERROR(__xludf.DUMMYFUNCTION("""COMPUTED_VALUE"""),"")</f>
        <v/>
      </c>
      <c r="D3940" s="105"/>
      <c r="E3940" s="105"/>
      <c r="F3940" s="105"/>
      <c r="I3940" s="105"/>
    </row>
    <row r="3941">
      <c r="C3941" s="225" t="str">
        <f>IFERROR(__xludf.DUMMYFUNCTION("""COMPUTED_VALUE"""),"")</f>
        <v/>
      </c>
      <c r="D3941" s="105"/>
      <c r="E3941" s="105"/>
      <c r="F3941" s="105"/>
      <c r="I3941" s="105"/>
    </row>
    <row r="3942">
      <c r="C3942" s="225" t="str">
        <f>IFERROR(__xludf.DUMMYFUNCTION("""COMPUTED_VALUE"""),"")</f>
        <v/>
      </c>
      <c r="D3942" s="105"/>
      <c r="E3942" s="105"/>
      <c r="F3942" s="105"/>
      <c r="I3942" s="105"/>
    </row>
    <row r="3943">
      <c r="C3943" s="225" t="str">
        <f>IFERROR(__xludf.DUMMYFUNCTION("""COMPUTED_VALUE"""),"")</f>
        <v/>
      </c>
      <c r="D3943" s="105"/>
      <c r="E3943" s="105"/>
      <c r="F3943" s="105"/>
      <c r="I3943" s="105"/>
    </row>
    <row r="3944">
      <c r="C3944" s="225" t="str">
        <f>IFERROR(__xludf.DUMMYFUNCTION("""COMPUTED_VALUE"""),"")</f>
        <v/>
      </c>
      <c r="D3944" s="105"/>
      <c r="E3944" s="105"/>
      <c r="F3944" s="105"/>
      <c r="I3944" s="105"/>
    </row>
    <row r="3945">
      <c r="C3945" s="225" t="str">
        <f>IFERROR(__xludf.DUMMYFUNCTION("""COMPUTED_VALUE"""),"")</f>
        <v/>
      </c>
      <c r="D3945" s="105"/>
      <c r="E3945" s="105"/>
      <c r="F3945" s="105"/>
      <c r="I3945" s="105"/>
    </row>
    <row r="3946">
      <c r="C3946" s="225" t="str">
        <f>IFERROR(__xludf.DUMMYFUNCTION("""COMPUTED_VALUE"""),"")</f>
        <v/>
      </c>
      <c r="D3946" s="105"/>
      <c r="E3946" s="105"/>
      <c r="F3946" s="105"/>
      <c r="I3946" s="105"/>
    </row>
    <row r="3947">
      <c r="C3947" s="225" t="str">
        <f>IFERROR(__xludf.DUMMYFUNCTION("""COMPUTED_VALUE"""),"")</f>
        <v/>
      </c>
      <c r="D3947" s="105"/>
      <c r="E3947" s="105"/>
      <c r="F3947" s="105"/>
      <c r="I3947" s="105"/>
    </row>
    <row r="3948">
      <c r="C3948" s="225" t="str">
        <f>IFERROR(__xludf.DUMMYFUNCTION("""COMPUTED_VALUE"""),"")</f>
        <v/>
      </c>
      <c r="D3948" s="105"/>
      <c r="E3948" s="105"/>
      <c r="F3948" s="105"/>
      <c r="I3948" s="105"/>
    </row>
    <row r="3949">
      <c r="C3949" s="225" t="str">
        <f>IFERROR(__xludf.DUMMYFUNCTION("""COMPUTED_VALUE"""),"")</f>
        <v/>
      </c>
      <c r="D3949" s="105"/>
      <c r="E3949" s="105"/>
      <c r="F3949" s="105"/>
      <c r="I3949" s="105"/>
    </row>
    <row r="3950">
      <c r="C3950" s="225" t="str">
        <f>IFERROR(__xludf.DUMMYFUNCTION("""COMPUTED_VALUE"""),"")</f>
        <v/>
      </c>
      <c r="D3950" s="105"/>
      <c r="E3950" s="105"/>
      <c r="F3950" s="105"/>
      <c r="I3950" s="105"/>
    </row>
    <row r="3951">
      <c r="C3951" s="225" t="str">
        <f>IFERROR(__xludf.DUMMYFUNCTION("""COMPUTED_VALUE"""),"")</f>
        <v/>
      </c>
      <c r="D3951" s="105"/>
      <c r="E3951" s="105"/>
      <c r="F3951" s="105"/>
      <c r="I3951" s="105"/>
    </row>
    <row r="3952">
      <c r="C3952" s="225" t="str">
        <f>IFERROR(__xludf.DUMMYFUNCTION("""COMPUTED_VALUE"""),"")</f>
        <v/>
      </c>
      <c r="D3952" s="105"/>
      <c r="E3952" s="105"/>
      <c r="F3952" s="105"/>
      <c r="I3952" s="105"/>
    </row>
    <row r="3953">
      <c r="C3953" s="225" t="str">
        <f>IFERROR(__xludf.DUMMYFUNCTION("""COMPUTED_VALUE"""),"")</f>
        <v/>
      </c>
      <c r="D3953" s="105"/>
      <c r="E3953" s="105"/>
      <c r="F3953" s="105"/>
      <c r="I3953" s="105"/>
    </row>
    <row r="3954">
      <c r="C3954" s="225" t="str">
        <f>IFERROR(__xludf.DUMMYFUNCTION("""COMPUTED_VALUE"""),"")</f>
        <v/>
      </c>
      <c r="D3954" s="105"/>
      <c r="E3954" s="105"/>
      <c r="F3954" s="105"/>
      <c r="I3954" s="105"/>
    </row>
    <row r="3955">
      <c r="C3955" s="225" t="str">
        <f>IFERROR(__xludf.DUMMYFUNCTION("""COMPUTED_VALUE"""),"")</f>
        <v/>
      </c>
      <c r="D3955" s="105"/>
      <c r="E3955" s="105"/>
      <c r="F3955" s="105"/>
      <c r="I3955" s="105"/>
    </row>
    <row r="3956">
      <c r="C3956" s="225" t="str">
        <f>IFERROR(__xludf.DUMMYFUNCTION("""COMPUTED_VALUE"""),"")</f>
        <v/>
      </c>
      <c r="D3956" s="105"/>
      <c r="E3956" s="105"/>
      <c r="F3956" s="105"/>
      <c r="I3956" s="105"/>
    </row>
    <row r="3957">
      <c r="C3957" s="225" t="str">
        <f>IFERROR(__xludf.DUMMYFUNCTION("""COMPUTED_VALUE"""),"")</f>
        <v/>
      </c>
      <c r="D3957" s="105"/>
      <c r="E3957" s="105"/>
      <c r="F3957" s="105"/>
      <c r="I3957" s="105"/>
    </row>
    <row r="3958">
      <c r="C3958" s="225" t="str">
        <f>IFERROR(__xludf.DUMMYFUNCTION("""COMPUTED_VALUE"""),"")</f>
        <v/>
      </c>
      <c r="D3958" s="105"/>
      <c r="E3958" s="105"/>
      <c r="F3958" s="105"/>
      <c r="I3958" s="105"/>
    </row>
    <row r="3959">
      <c r="C3959" s="225" t="str">
        <f>IFERROR(__xludf.DUMMYFUNCTION("""COMPUTED_VALUE"""),"")</f>
        <v/>
      </c>
      <c r="D3959" s="105"/>
      <c r="E3959" s="105"/>
      <c r="F3959" s="105"/>
      <c r="I3959" s="105"/>
    </row>
    <row r="3960">
      <c r="C3960" s="225" t="str">
        <f>IFERROR(__xludf.DUMMYFUNCTION("""COMPUTED_VALUE"""),"")</f>
        <v/>
      </c>
      <c r="D3960" s="105"/>
      <c r="E3960" s="105"/>
      <c r="F3960" s="105"/>
      <c r="I3960" s="105"/>
    </row>
    <row r="3961">
      <c r="C3961" s="225" t="str">
        <f>IFERROR(__xludf.DUMMYFUNCTION("""COMPUTED_VALUE"""),"")</f>
        <v/>
      </c>
      <c r="D3961" s="105"/>
      <c r="E3961" s="105"/>
      <c r="F3961" s="105"/>
      <c r="I3961" s="105"/>
    </row>
    <row r="3962">
      <c r="C3962" s="225" t="str">
        <f>IFERROR(__xludf.DUMMYFUNCTION("""COMPUTED_VALUE"""),"")</f>
        <v/>
      </c>
      <c r="D3962" s="105"/>
      <c r="E3962" s="105"/>
      <c r="F3962" s="105"/>
      <c r="I3962" s="105"/>
    </row>
    <row r="3963">
      <c r="C3963" s="225" t="str">
        <f>IFERROR(__xludf.DUMMYFUNCTION("""COMPUTED_VALUE"""),"")</f>
        <v/>
      </c>
      <c r="D3963" s="105"/>
      <c r="E3963" s="105"/>
      <c r="F3963" s="105"/>
      <c r="I3963" s="105"/>
    </row>
    <row r="3964">
      <c r="C3964" s="225" t="str">
        <f>IFERROR(__xludf.DUMMYFUNCTION("""COMPUTED_VALUE"""),"")</f>
        <v/>
      </c>
      <c r="D3964" s="105"/>
      <c r="E3964" s="105"/>
      <c r="F3964" s="105"/>
      <c r="I3964" s="105"/>
    </row>
    <row r="3965">
      <c r="C3965" s="225" t="str">
        <f>IFERROR(__xludf.DUMMYFUNCTION("""COMPUTED_VALUE"""),"")</f>
        <v/>
      </c>
      <c r="D3965" s="105"/>
      <c r="E3965" s="105"/>
      <c r="F3965" s="105"/>
      <c r="I3965" s="105"/>
    </row>
    <row r="3966">
      <c r="C3966" s="225" t="str">
        <f>IFERROR(__xludf.DUMMYFUNCTION("""COMPUTED_VALUE"""),"")</f>
        <v/>
      </c>
      <c r="D3966" s="105"/>
      <c r="E3966" s="105"/>
      <c r="F3966" s="105"/>
      <c r="I3966" s="105"/>
    </row>
    <row r="3967">
      <c r="C3967" s="225" t="str">
        <f>IFERROR(__xludf.DUMMYFUNCTION("""COMPUTED_VALUE"""),"")</f>
        <v/>
      </c>
      <c r="D3967" s="105"/>
      <c r="E3967" s="105"/>
      <c r="F3967" s="105"/>
      <c r="I3967" s="105"/>
    </row>
    <row r="3968">
      <c r="C3968" s="225" t="str">
        <f>IFERROR(__xludf.DUMMYFUNCTION("""COMPUTED_VALUE"""),"")</f>
        <v/>
      </c>
      <c r="D3968" s="105"/>
      <c r="E3968" s="105"/>
      <c r="F3968" s="105"/>
      <c r="I3968" s="105"/>
    </row>
    <row r="3969">
      <c r="C3969" s="225" t="str">
        <f>IFERROR(__xludf.DUMMYFUNCTION("""COMPUTED_VALUE"""),"")</f>
        <v/>
      </c>
      <c r="D3969" s="105"/>
      <c r="E3969" s="105"/>
      <c r="F3969" s="105"/>
      <c r="I3969" s="105"/>
    </row>
    <row r="3970">
      <c r="C3970" s="225" t="str">
        <f>IFERROR(__xludf.DUMMYFUNCTION("""COMPUTED_VALUE"""),"")</f>
        <v/>
      </c>
      <c r="D3970" s="105"/>
      <c r="E3970" s="105"/>
      <c r="F3970" s="105"/>
      <c r="I3970" s="105"/>
    </row>
    <row r="3971">
      <c r="C3971" s="225" t="str">
        <f>IFERROR(__xludf.DUMMYFUNCTION("""COMPUTED_VALUE"""),"")</f>
        <v/>
      </c>
      <c r="D3971" s="105"/>
      <c r="E3971" s="105"/>
      <c r="F3971" s="105"/>
      <c r="I3971" s="105"/>
    </row>
    <row r="3972">
      <c r="C3972" s="225" t="str">
        <f>IFERROR(__xludf.DUMMYFUNCTION("""COMPUTED_VALUE"""),"")</f>
        <v/>
      </c>
      <c r="D3972" s="105"/>
      <c r="E3972" s="105"/>
      <c r="F3972" s="105"/>
      <c r="I3972" s="105"/>
    </row>
    <row r="3973">
      <c r="C3973" s="225" t="str">
        <f>IFERROR(__xludf.DUMMYFUNCTION("""COMPUTED_VALUE"""),"")</f>
        <v/>
      </c>
      <c r="D3973" s="105"/>
      <c r="E3973" s="105"/>
      <c r="F3973" s="105"/>
      <c r="I3973" s="105"/>
    </row>
    <row r="3974">
      <c r="C3974" s="225" t="str">
        <f>IFERROR(__xludf.DUMMYFUNCTION("""COMPUTED_VALUE"""),"")</f>
        <v/>
      </c>
      <c r="D3974" s="105"/>
      <c r="E3974" s="105"/>
      <c r="F3974" s="105"/>
      <c r="I3974" s="105"/>
    </row>
    <row r="3975">
      <c r="C3975" s="225" t="str">
        <f>IFERROR(__xludf.DUMMYFUNCTION("""COMPUTED_VALUE"""),"")</f>
        <v/>
      </c>
      <c r="D3975" s="105"/>
      <c r="E3975" s="105"/>
      <c r="F3975" s="105"/>
      <c r="I3975" s="105"/>
    </row>
    <row r="3976">
      <c r="C3976" s="225" t="str">
        <f>IFERROR(__xludf.DUMMYFUNCTION("""COMPUTED_VALUE"""),"")</f>
        <v/>
      </c>
      <c r="D3976" s="105"/>
      <c r="E3976" s="105"/>
      <c r="F3976" s="105"/>
      <c r="I3976" s="105"/>
    </row>
    <row r="3977">
      <c r="C3977" s="225" t="str">
        <f>IFERROR(__xludf.DUMMYFUNCTION("""COMPUTED_VALUE"""),"")</f>
        <v/>
      </c>
      <c r="D3977" s="105"/>
      <c r="E3977" s="105"/>
      <c r="F3977" s="105"/>
      <c r="I3977" s="105"/>
    </row>
    <row r="3978">
      <c r="C3978" s="225" t="str">
        <f>IFERROR(__xludf.DUMMYFUNCTION("""COMPUTED_VALUE"""),"")</f>
        <v/>
      </c>
      <c r="D3978" s="105"/>
      <c r="E3978" s="105"/>
      <c r="F3978" s="105"/>
      <c r="I3978" s="105"/>
    </row>
    <row r="3979">
      <c r="C3979" s="225" t="str">
        <f>IFERROR(__xludf.DUMMYFUNCTION("""COMPUTED_VALUE"""),"")</f>
        <v/>
      </c>
      <c r="D3979" s="105"/>
      <c r="E3979" s="105"/>
      <c r="F3979" s="105"/>
      <c r="I3979" s="105"/>
    </row>
    <row r="3980">
      <c r="C3980" s="225" t="str">
        <f>IFERROR(__xludf.DUMMYFUNCTION("""COMPUTED_VALUE"""),"")</f>
        <v/>
      </c>
      <c r="D3980" s="105"/>
      <c r="E3980" s="105"/>
      <c r="F3980" s="105"/>
      <c r="I3980" s="105"/>
    </row>
    <row r="3981">
      <c r="C3981" s="225" t="str">
        <f>IFERROR(__xludf.DUMMYFUNCTION("""COMPUTED_VALUE"""),"")</f>
        <v/>
      </c>
      <c r="D3981" s="105"/>
      <c r="E3981" s="105"/>
      <c r="F3981" s="105"/>
      <c r="I3981" s="105"/>
    </row>
    <row r="3982">
      <c r="C3982" s="225" t="str">
        <f>IFERROR(__xludf.DUMMYFUNCTION("""COMPUTED_VALUE"""),"")</f>
        <v/>
      </c>
      <c r="D3982" s="105"/>
      <c r="E3982" s="105"/>
      <c r="F3982" s="105"/>
      <c r="I3982" s="105"/>
    </row>
    <row r="3983">
      <c r="C3983" s="225" t="str">
        <f>IFERROR(__xludf.DUMMYFUNCTION("""COMPUTED_VALUE"""),"")</f>
        <v/>
      </c>
      <c r="D3983" s="105"/>
      <c r="E3983" s="105"/>
      <c r="F3983" s="105"/>
      <c r="I3983" s="105"/>
    </row>
    <row r="3984">
      <c r="C3984" s="225" t="str">
        <f>IFERROR(__xludf.DUMMYFUNCTION("""COMPUTED_VALUE"""),"")</f>
        <v/>
      </c>
      <c r="D3984" s="105"/>
      <c r="E3984" s="105"/>
      <c r="F3984" s="105"/>
      <c r="I3984" s="105"/>
    </row>
    <row r="3985">
      <c r="C3985" s="225" t="str">
        <f>IFERROR(__xludf.DUMMYFUNCTION("""COMPUTED_VALUE"""),"")</f>
        <v/>
      </c>
      <c r="D3985" s="105"/>
      <c r="E3985" s="105"/>
      <c r="F3985" s="105"/>
      <c r="I3985" s="105"/>
    </row>
    <row r="3986">
      <c r="C3986" s="225" t="str">
        <f>IFERROR(__xludf.DUMMYFUNCTION("""COMPUTED_VALUE"""),"")</f>
        <v/>
      </c>
      <c r="D3986" s="105"/>
      <c r="E3986" s="105"/>
      <c r="F3986" s="105"/>
      <c r="I3986" s="105"/>
    </row>
    <row r="3987">
      <c r="C3987" s="225" t="str">
        <f>IFERROR(__xludf.DUMMYFUNCTION("""COMPUTED_VALUE"""),"")</f>
        <v/>
      </c>
      <c r="D3987" s="105"/>
      <c r="E3987" s="105"/>
      <c r="F3987" s="105"/>
      <c r="I3987" s="105"/>
    </row>
    <row r="3988">
      <c r="C3988" s="225" t="str">
        <f>IFERROR(__xludf.DUMMYFUNCTION("""COMPUTED_VALUE"""),"")</f>
        <v/>
      </c>
      <c r="D3988" s="105"/>
      <c r="E3988" s="105"/>
      <c r="F3988" s="105"/>
      <c r="I3988" s="105"/>
    </row>
    <row r="3989">
      <c r="C3989" s="225" t="str">
        <f>IFERROR(__xludf.DUMMYFUNCTION("""COMPUTED_VALUE"""),"")</f>
        <v/>
      </c>
      <c r="D3989" s="105"/>
      <c r="E3989" s="105"/>
      <c r="F3989" s="105"/>
      <c r="I3989" s="105"/>
    </row>
    <row r="3990">
      <c r="C3990" s="225" t="str">
        <f>IFERROR(__xludf.DUMMYFUNCTION("""COMPUTED_VALUE"""),"")</f>
        <v/>
      </c>
      <c r="D3990" s="105"/>
      <c r="E3990" s="105"/>
      <c r="F3990" s="105"/>
      <c r="I3990" s="105"/>
    </row>
    <row r="3991">
      <c r="C3991" s="225" t="str">
        <f>IFERROR(__xludf.DUMMYFUNCTION("""COMPUTED_VALUE"""),"")</f>
        <v/>
      </c>
      <c r="D3991" s="105"/>
      <c r="E3991" s="105"/>
      <c r="F3991" s="105"/>
      <c r="I3991" s="105"/>
    </row>
    <row r="3992">
      <c r="C3992" s="225" t="str">
        <f>IFERROR(__xludf.DUMMYFUNCTION("""COMPUTED_VALUE"""),"")</f>
        <v/>
      </c>
      <c r="D3992" s="105"/>
      <c r="E3992" s="105"/>
      <c r="F3992" s="105"/>
      <c r="I3992" s="105"/>
    </row>
    <row r="3993">
      <c r="C3993" s="225" t="str">
        <f>IFERROR(__xludf.DUMMYFUNCTION("""COMPUTED_VALUE"""),"")</f>
        <v/>
      </c>
      <c r="D3993" s="105"/>
      <c r="E3993" s="105"/>
      <c r="F3993" s="105"/>
      <c r="I3993" s="105"/>
    </row>
    <row r="3994">
      <c r="C3994" s="225" t="str">
        <f>IFERROR(__xludf.DUMMYFUNCTION("""COMPUTED_VALUE"""),"")</f>
        <v/>
      </c>
      <c r="D3994" s="105"/>
      <c r="E3994" s="105"/>
      <c r="F3994" s="105"/>
      <c r="I3994" s="105"/>
    </row>
    <row r="3995">
      <c r="C3995" s="225" t="str">
        <f>IFERROR(__xludf.DUMMYFUNCTION("""COMPUTED_VALUE"""),"")</f>
        <v/>
      </c>
      <c r="D3995" s="105"/>
      <c r="E3995" s="105"/>
      <c r="F3995" s="105"/>
      <c r="I3995" s="105"/>
    </row>
    <row r="3996">
      <c r="C3996" s="225" t="str">
        <f>IFERROR(__xludf.DUMMYFUNCTION("""COMPUTED_VALUE"""),"")</f>
        <v/>
      </c>
      <c r="D3996" s="105"/>
      <c r="E3996" s="105"/>
      <c r="F3996" s="105"/>
      <c r="I3996" s="105"/>
    </row>
    <row r="3997">
      <c r="C3997" s="225" t="str">
        <f>IFERROR(__xludf.DUMMYFUNCTION("""COMPUTED_VALUE"""),"")</f>
        <v/>
      </c>
      <c r="D3997" s="105"/>
      <c r="E3997" s="105"/>
      <c r="F3997" s="105"/>
      <c r="I3997" s="105"/>
    </row>
    <row r="3998">
      <c r="C3998" s="225" t="str">
        <f>IFERROR(__xludf.DUMMYFUNCTION("""COMPUTED_VALUE"""),"")</f>
        <v/>
      </c>
      <c r="D3998" s="105"/>
      <c r="E3998" s="105"/>
      <c r="F3998" s="105"/>
      <c r="I3998" s="105"/>
    </row>
    <row r="3999">
      <c r="C3999" s="225" t="str">
        <f>IFERROR(__xludf.DUMMYFUNCTION("""COMPUTED_VALUE"""),"")</f>
        <v/>
      </c>
      <c r="D3999" s="105"/>
      <c r="E3999" s="105"/>
      <c r="F3999" s="105"/>
      <c r="I3999" s="105"/>
    </row>
    <row r="4000">
      <c r="C4000" s="225" t="str">
        <f>IFERROR(__xludf.DUMMYFUNCTION("""COMPUTED_VALUE"""),"")</f>
        <v/>
      </c>
      <c r="D4000" s="105"/>
      <c r="E4000" s="105"/>
      <c r="F4000" s="105"/>
      <c r="I4000" s="105"/>
    </row>
    <row r="4001">
      <c r="C4001" s="225" t="str">
        <f>IFERROR(__xludf.DUMMYFUNCTION("""COMPUTED_VALUE"""),"")</f>
        <v/>
      </c>
      <c r="D4001" s="105"/>
      <c r="E4001" s="105"/>
      <c r="F4001" s="105"/>
      <c r="I4001" s="105"/>
    </row>
    <row r="4002">
      <c r="C4002" s="225" t="str">
        <f>IFERROR(__xludf.DUMMYFUNCTION("""COMPUTED_VALUE"""),"")</f>
        <v/>
      </c>
      <c r="D4002" s="105"/>
      <c r="E4002" s="105"/>
      <c r="F4002" s="105"/>
      <c r="I4002" s="105"/>
    </row>
    <row r="4003">
      <c r="C4003" s="225" t="str">
        <f>IFERROR(__xludf.DUMMYFUNCTION("""COMPUTED_VALUE"""),"")</f>
        <v/>
      </c>
      <c r="D4003" s="105"/>
      <c r="E4003" s="105"/>
      <c r="F4003" s="105"/>
      <c r="I4003" s="105"/>
    </row>
    <row r="4004">
      <c r="C4004" s="225" t="str">
        <f>IFERROR(__xludf.DUMMYFUNCTION("""COMPUTED_VALUE"""),"")</f>
        <v/>
      </c>
      <c r="D4004" s="105"/>
      <c r="E4004" s="105"/>
      <c r="F4004" s="105"/>
      <c r="I4004" s="105"/>
    </row>
    <row r="4005">
      <c r="C4005" s="225" t="str">
        <f>IFERROR(__xludf.DUMMYFUNCTION("""COMPUTED_VALUE"""),"")</f>
        <v/>
      </c>
      <c r="D4005" s="105"/>
      <c r="E4005" s="105"/>
      <c r="F4005" s="105"/>
      <c r="I4005" s="105"/>
    </row>
    <row r="4006">
      <c r="C4006" s="225" t="str">
        <f>IFERROR(__xludf.DUMMYFUNCTION("""COMPUTED_VALUE"""),"")</f>
        <v/>
      </c>
      <c r="D4006" s="105"/>
      <c r="E4006" s="105"/>
      <c r="F4006" s="105"/>
      <c r="I4006" s="105"/>
    </row>
    <row r="4007">
      <c r="C4007" s="225" t="str">
        <f>IFERROR(__xludf.DUMMYFUNCTION("""COMPUTED_VALUE"""),"")</f>
        <v/>
      </c>
      <c r="D4007" s="105"/>
      <c r="E4007" s="105"/>
      <c r="F4007" s="105"/>
      <c r="I4007" s="105"/>
    </row>
    <row r="4008">
      <c r="C4008" s="225" t="str">
        <f>IFERROR(__xludf.DUMMYFUNCTION("""COMPUTED_VALUE"""),"")</f>
        <v/>
      </c>
      <c r="D4008" s="105"/>
      <c r="E4008" s="105"/>
      <c r="F4008" s="105"/>
      <c r="I4008" s="105"/>
    </row>
    <row r="4009">
      <c r="C4009" s="225" t="str">
        <f>IFERROR(__xludf.DUMMYFUNCTION("""COMPUTED_VALUE"""),"")</f>
        <v/>
      </c>
      <c r="D4009" s="105"/>
      <c r="E4009" s="105"/>
      <c r="F4009" s="105"/>
      <c r="I4009" s="105"/>
    </row>
    <row r="4010">
      <c r="C4010" s="225" t="str">
        <f>IFERROR(__xludf.DUMMYFUNCTION("""COMPUTED_VALUE"""),"")</f>
        <v/>
      </c>
      <c r="D4010" s="105"/>
      <c r="E4010" s="105"/>
      <c r="F4010" s="105"/>
      <c r="I4010" s="105"/>
    </row>
    <row r="4011">
      <c r="C4011" s="225" t="str">
        <f>IFERROR(__xludf.DUMMYFUNCTION("""COMPUTED_VALUE"""),"")</f>
        <v/>
      </c>
      <c r="D4011" s="105"/>
      <c r="E4011" s="105"/>
      <c r="F4011" s="105"/>
      <c r="I4011" s="105"/>
    </row>
    <row r="4012">
      <c r="C4012" s="225" t="str">
        <f>IFERROR(__xludf.DUMMYFUNCTION("""COMPUTED_VALUE"""),"")</f>
        <v/>
      </c>
      <c r="D4012" s="105"/>
      <c r="E4012" s="105"/>
      <c r="F4012" s="105"/>
      <c r="I4012" s="105"/>
    </row>
    <row r="4013">
      <c r="C4013" s="225" t="str">
        <f>IFERROR(__xludf.DUMMYFUNCTION("""COMPUTED_VALUE"""),"")</f>
        <v/>
      </c>
      <c r="D4013" s="105"/>
      <c r="E4013" s="105"/>
      <c r="F4013" s="105"/>
      <c r="I4013" s="105"/>
    </row>
    <row r="4014">
      <c r="C4014" s="225" t="str">
        <f>IFERROR(__xludf.DUMMYFUNCTION("""COMPUTED_VALUE"""),"")</f>
        <v/>
      </c>
      <c r="D4014" s="105"/>
      <c r="E4014" s="105"/>
      <c r="F4014" s="105"/>
      <c r="I4014" s="105"/>
    </row>
    <row r="4015">
      <c r="C4015" s="225" t="str">
        <f>IFERROR(__xludf.DUMMYFUNCTION("""COMPUTED_VALUE"""),"")</f>
        <v/>
      </c>
      <c r="D4015" s="105"/>
      <c r="E4015" s="105"/>
      <c r="F4015" s="105"/>
      <c r="I4015" s="105"/>
    </row>
    <row r="4016">
      <c r="C4016" s="225" t="str">
        <f>IFERROR(__xludf.DUMMYFUNCTION("""COMPUTED_VALUE"""),"")</f>
        <v/>
      </c>
      <c r="D4016" s="105"/>
      <c r="E4016" s="105"/>
      <c r="F4016" s="105"/>
      <c r="I4016" s="105"/>
    </row>
    <row r="4017">
      <c r="C4017" s="225" t="str">
        <f>IFERROR(__xludf.DUMMYFUNCTION("""COMPUTED_VALUE"""),"")</f>
        <v/>
      </c>
      <c r="D4017" s="105"/>
      <c r="E4017" s="105"/>
      <c r="F4017" s="105"/>
      <c r="I4017" s="105"/>
    </row>
    <row r="4018">
      <c r="C4018" s="225" t="str">
        <f>IFERROR(__xludf.DUMMYFUNCTION("""COMPUTED_VALUE"""),"")</f>
        <v/>
      </c>
      <c r="D4018" s="105"/>
      <c r="E4018" s="105"/>
      <c r="F4018" s="105"/>
      <c r="I4018" s="105"/>
    </row>
    <row r="4019">
      <c r="C4019" s="225" t="str">
        <f>IFERROR(__xludf.DUMMYFUNCTION("""COMPUTED_VALUE"""),"")</f>
        <v/>
      </c>
      <c r="D4019" s="105"/>
      <c r="E4019" s="105"/>
      <c r="F4019" s="105"/>
      <c r="I4019" s="105"/>
    </row>
    <row r="4020">
      <c r="C4020" s="225" t="str">
        <f>IFERROR(__xludf.DUMMYFUNCTION("""COMPUTED_VALUE"""),"")</f>
        <v/>
      </c>
      <c r="D4020" s="105"/>
      <c r="E4020" s="105"/>
      <c r="F4020" s="105"/>
      <c r="I4020" s="105"/>
    </row>
    <row r="4021">
      <c r="C4021" s="225" t="str">
        <f>IFERROR(__xludf.DUMMYFUNCTION("""COMPUTED_VALUE"""),"")</f>
        <v/>
      </c>
      <c r="D4021" s="105"/>
      <c r="E4021" s="105"/>
      <c r="F4021" s="105"/>
      <c r="I4021" s="105"/>
    </row>
    <row r="4022">
      <c r="C4022" s="225" t="str">
        <f>IFERROR(__xludf.DUMMYFUNCTION("""COMPUTED_VALUE"""),"")</f>
        <v/>
      </c>
      <c r="D4022" s="105"/>
      <c r="E4022" s="105"/>
      <c r="F4022" s="105"/>
      <c r="I4022" s="105"/>
    </row>
    <row r="4023">
      <c r="C4023" s="225" t="str">
        <f>IFERROR(__xludf.DUMMYFUNCTION("""COMPUTED_VALUE"""),"")</f>
        <v/>
      </c>
      <c r="D4023" s="105"/>
      <c r="E4023" s="105"/>
      <c r="F4023" s="105"/>
      <c r="I4023" s="105"/>
    </row>
    <row r="4024">
      <c r="C4024" s="225" t="str">
        <f>IFERROR(__xludf.DUMMYFUNCTION("""COMPUTED_VALUE"""),"")</f>
        <v/>
      </c>
      <c r="D4024" s="105"/>
      <c r="E4024" s="105"/>
      <c r="F4024" s="105"/>
      <c r="I4024" s="105"/>
    </row>
    <row r="4025">
      <c r="C4025" s="225" t="str">
        <f>IFERROR(__xludf.DUMMYFUNCTION("""COMPUTED_VALUE"""),"")</f>
        <v/>
      </c>
      <c r="D4025" s="105"/>
      <c r="E4025" s="105"/>
      <c r="F4025" s="105"/>
      <c r="I4025" s="105"/>
    </row>
    <row r="4026">
      <c r="C4026" s="225" t="str">
        <f>IFERROR(__xludf.DUMMYFUNCTION("""COMPUTED_VALUE"""),"")</f>
        <v/>
      </c>
      <c r="D4026" s="105"/>
      <c r="E4026" s="105"/>
      <c r="F4026" s="105"/>
      <c r="I4026" s="105"/>
    </row>
    <row r="4027">
      <c r="C4027" s="225" t="str">
        <f>IFERROR(__xludf.DUMMYFUNCTION("""COMPUTED_VALUE"""),"")</f>
        <v/>
      </c>
      <c r="D4027" s="105"/>
      <c r="E4027" s="105"/>
      <c r="F4027" s="105"/>
      <c r="I4027" s="105"/>
    </row>
    <row r="4028">
      <c r="C4028" s="225" t="str">
        <f>IFERROR(__xludf.DUMMYFUNCTION("""COMPUTED_VALUE"""),"")</f>
        <v/>
      </c>
      <c r="D4028" s="105"/>
      <c r="E4028" s="105"/>
      <c r="F4028" s="105"/>
      <c r="I4028" s="105"/>
    </row>
    <row r="4029">
      <c r="C4029" s="225" t="str">
        <f>IFERROR(__xludf.DUMMYFUNCTION("""COMPUTED_VALUE"""),"")</f>
        <v/>
      </c>
      <c r="D4029" s="105"/>
      <c r="E4029" s="105"/>
      <c r="F4029" s="105"/>
      <c r="I4029" s="105"/>
    </row>
    <row r="4030">
      <c r="C4030" s="225" t="str">
        <f>IFERROR(__xludf.DUMMYFUNCTION("""COMPUTED_VALUE"""),"")</f>
        <v/>
      </c>
      <c r="D4030" s="105"/>
      <c r="E4030" s="105"/>
      <c r="F4030" s="105"/>
      <c r="I4030" s="105"/>
    </row>
    <row r="4031">
      <c r="C4031" s="225" t="str">
        <f>IFERROR(__xludf.DUMMYFUNCTION("""COMPUTED_VALUE"""),"")</f>
        <v/>
      </c>
      <c r="D4031" s="105"/>
      <c r="E4031" s="105"/>
      <c r="F4031" s="105"/>
      <c r="I4031" s="105"/>
    </row>
    <row r="4032">
      <c r="C4032" s="225" t="str">
        <f>IFERROR(__xludf.DUMMYFUNCTION("""COMPUTED_VALUE"""),"")</f>
        <v/>
      </c>
      <c r="D4032" s="105"/>
      <c r="E4032" s="105"/>
      <c r="F4032" s="105"/>
      <c r="I4032" s="105"/>
    </row>
    <row r="4033">
      <c r="C4033" s="225" t="str">
        <f>IFERROR(__xludf.DUMMYFUNCTION("""COMPUTED_VALUE"""),"")</f>
        <v/>
      </c>
      <c r="D4033" s="105"/>
      <c r="E4033" s="105"/>
      <c r="F4033" s="105"/>
      <c r="I4033" s="105"/>
    </row>
    <row r="4034">
      <c r="C4034" s="225" t="str">
        <f>IFERROR(__xludf.DUMMYFUNCTION("""COMPUTED_VALUE"""),"")</f>
        <v/>
      </c>
      <c r="D4034" s="105"/>
      <c r="E4034" s="105"/>
      <c r="F4034" s="105"/>
      <c r="I4034" s="105"/>
    </row>
    <row r="4035">
      <c r="C4035" s="225" t="str">
        <f>IFERROR(__xludf.DUMMYFUNCTION("""COMPUTED_VALUE"""),"")</f>
        <v/>
      </c>
      <c r="D4035" s="105"/>
      <c r="E4035" s="105"/>
      <c r="F4035" s="105"/>
      <c r="I4035" s="105"/>
    </row>
    <row r="4036">
      <c r="C4036" s="225" t="str">
        <f>IFERROR(__xludf.DUMMYFUNCTION("""COMPUTED_VALUE"""),"")</f>
        <v/>
      </c>
      <c r="D4036" s="105"/>
      <c r="E4036" s="105"/>
      <c r="F4036" s="105"/>
      <c r="I4036" s="105"/>
    </row>
    <row r="4037">
      <c r="C4037" s="225" t="str">
        <f>IFERROR(__xludf.DUMMYFUNCTION("""COMPUTED_VALUE"""),"")</f>
        <v/>
      </c>
      <c r="D4037" s="105"/>
      <c r="E4037" s="105"/>
      <c r="F4037" s="105"/>
      <c r="I4037" s="105"/>
    </row>
    <row r="4038">
      <c r="C4038" s="225" t="str">
        <f>IFERROR(__xludf.DUMMYFUNCTION("""COMPUTED_VALUE"""),"")</f>
        <v/>
      </c>
      <c r="D4038" s="105"/>
      <c r="E4038" s="105"/>
      <c r="F4038" s="105"/>
      <c r="I4038" s="105"/>
    </row>
    <row r="4039">
      <c r="C4039" s="225" t="str">
        <f>IFERROR(__xludf.DUMMYFUNCTION("""COMPUTED_VALUE"""),"")</f>
        <v/>
      </c>
      <c r="D4039" s="105"/>
      <c r="E4039" s="105"/>
      <c r="F4039" s="105"/>
      <c r="I4039" s="105"/>
    </row>
    <row r="4040">
      <c r="C4040" s="225" t="str">
        <f>IFERROR(__xludf.DUMMYFUNCTION("""COMPUTED_VALUE"""),"")</f>
        <v/>
      </c>
      <c r="D4040" s="105"/>
      <c r="E4040" s="105"/>
      <c r="F4040" s="105"/>
      <c r="I4040" s="105"/>
    </row>
    <row r="4041">
      <c r="C4041" s="225" t="str">
        <f>IFERROR(__xludf.DUMMYFUNCTION("""COMPUTED_VALUE"""),"")</f>
        <v/>
      </c>
      <c r="D4041" s="105"/>
      <c r="E4041" s="105"/>
      <c r="F4041" s="105"/>
      <c r="I4041" s="105"/>
    </row>
    <row r="4042">
      <c r="C4042" s="225" t="str">
        <f>IFERROR(__xludf.DUMMYFUNCTION("""COMPUTED_VALUE"""),"")</f>
        <v/>
      </c>
      <c r="D4042" s="105"/>
      <c r="E4042" s="105"/>
      <c r="F4042" s="105"/>
      <c r="I4042" s="105"/>
    </row>
    <row r="4043">
      <c r="C4043" s="225" t="str">
        <f>IFERROR(__xludf.DUMMYFUNCTION("""COMPUTED_VALUE"""),"")</f>
        <v/>
      </c>
      <c r="D4043" s="105"/>
      <c r="E4043" s="105"/>
      <c r="F4043" s="105"/>
      <c r="I4043" s="105"/>
    </row>
    <row r="4044">
      <c r="C4044" s="225" t="str">
        <f>IFERROR(__xludf.DUMMYFUNCTION("""COMPUTED_VALUE"""),"")</f>
        <v/>
      </c>
      <c r="D4044" s="105"/>
      <c r="E4044" s="105"/>
      <c r="F4044" s="105"/>
      <c r="I4044" s="105"/>
    </row>
    <row r="4045">
      <c r="C4045" s="225" t="str">
        <f>IFERROR(__xludf.DUMMYFUNCTION("""COMPUTED_VALUE"""),"")</f>
        <v/>
      </c>
      <c r="D4045" s="105"/>
      <c r="E4045" s="105"/>
      <c r="F4045" s="105"/>
      <c r="I4045" s="105"/>
    </row>
    <row r="4046">
      <c r="C4046" s="225" t="str">
        <f>IFERROR(__xludf.DUMMYFUNCTION("""COMPUTED_VALUE"""),"")</f>
        <v/>
      </c>
      <c r="D4046" s="105"/>
      <c r="E4046" s="105"/>
      <c r="F4046" s="105"/>
      <c r="I4046" s="105"/>
    </row>
    <row r="4047">
      <c r="C4047" s="225" t="str">
        <f>IFERROR(__xludf.DUMMYFUNCTION("""COMPUTED_VALUE"""),"")</f>
        <v/>
      </c>
      <c r="D4047" s="105"/>
      <c r="E4047" s="105"/>
      <c r="F4047" s="105"/>
      <c r="I4047" s="105"/>
    </row>
    <row r="4048">
      <c r="C4048" s="225" t="str">
        <f>IFERROR(__xludf.DUMMYFUNCTION("""COMPUTED_VALUE"""),"")</f>
        <v/>
      </c>
      <c r="D4048" s="105"/>
      <c r="E4048" s="105"/>
      <c r="F4048" s="105"/>
      <c r="I4048" s="105"/>
    </row>
    <row r="4049">
      <c r="C4049" s="225" t="str">
        <f>IFERROR(__xludf.DUMMYFUNCTION("""COMPUTED_VALUE"""),"")</f>
        <v/>
      </c>
      <c r="D4049" s="105"/>
      <c r="E4049" s="105"/>
      <c r="F4049" s="105"/>
      <c r="I4049" s="105"/>
    </row>
    <row r="4050">
      <c r="C4050" s="225" t="str">
        <f>IFERROR(__xludf.DUMMYFUNCTION("""COMPUTED_VALUE"""),"")</f>
        <v/>
      </c>
      <c r="D4050" s="105"/>
      <c r="E4050" s="105"/>
      <c r="F4050" s="105"/>
      <c r="I4050" s="105"/>
    </row>
    <row r="4051">
      <c r="C4051" s="225" t="str">
        <f>IFERROR(__xludf.DUMMYFUNCTION("""COMPUTED_VALUE"""),"")</f>
        <v/>
      </c>
      <c r="D4051" s="105"/>
      <c r="E4051" s="105"/>
      <c r="F4051" s="105"/>
      <c r="I4051" s="105"/>
    </row>
    <row r="4052">
      <c r="C4052" s="225" t="str">
        <f>IFERROR(__xludf.DUMMYFUNCTION("""COMPUTED_VALUE"""),"")</f>
        <v/>
      </c>
      <c r="D4052" s="105"/>
      <c r="E4052" s="105"/>
      <c r="F4052" s="105"/>
      <c r="I4052" s="105"/>
    </row>
    <row r="4053">
      <c r="C4053" s="225" t="str">
        <f>IFERROR(__xludf.DUMMYFUNCTION("""COMPUTED_VALUE"""),"")</f>
        <v/>
      </c>
      <c r="D4053" s="105"/>
      <c r="E4053" s="105"/>
      <c r="F4053" s="105"/>
      <c r="I4053" s="105"/>
    </row>
    <row r="4054">
      <c r="C4054" s="225" t="str">
        <f>IFERROR(__xludf.DUMMYFUNCTION("""COMPUTED_VALUE"""),"")</f>
        <v/>
      </c>
      <c r="D4054" s="105"/>
      <c r="E4054" s="105"/>
      <c r="F4054" s="105"/>
      <c r="I4054" s="105"/>
    </row>
    <row r="4055">
      <c r="C4055" s="225" t="str">
        <f>IFERROR(__xludf.DUMMYFUNCTION("""COMPUTED_VALUE"""),"")</f>
        <v/>
      </c>
      <c r="D4055" s="105"/>
      <c r="E4055" s="105"/>
      <c r="F4055" s="105"/>
      <c r="I4055" s="105"/>
    </row>
    <row r="4056">
      <c r="C4056" s="225" t="str">
        <f>IFERROR(__xludf.DUMMYFUNCTION("""COMPUTED_VALUE"""),"")</f>
        <v/>
      </c>
      <c r="D4056" s="105"/>
      <c r="E4056" s="105"/>
      <c r="F4056" s="105"/>
      <c r="I4056" s="105"/>
    </row>
    <row r="4057">
      <c r="C4057" s="225" t="str">
        <f>IFERROR(__xludf.DUMMYFUNCTION("""COMPUTED_VALUE"""),"")</f>
        <v/>
      </c>
      <c r="D4057" s="105"/>
      <c r="E4057" s="105"/>
      <c r="F4057" s="105"/>
      <c r="I4057" s="105"/>
    </row>
    <row r="4058">
      <c r="C4058" s="225" t="str">
        <f>IFERROR(__xludf.DUMMYFUNCTION("""COMPUTED_VALUE"""),"")</f>
        <v/>
      </c>
      <c r="D4058" s="105"/>
      <c r="E4058" s="105"/>
      <c r="F4058" s="105"/>
      <c r="I4058" s="105"/>
    </row>
    <row r="4059">
      <c r="C4059" s="225" t="str">
        <f>IFERROR(__xludf.DUMMYFUNCTION("""COMPUTED_VALUE"""),"")</f>
        <v/>
      </c>
      <c r="D4059" s="105"/>
      <c r="E4059" s="105"/>
      <c r="F4059" s="105"/>
      <c r="I4059" s="105"/>
    </row>
    <row r="4060">
      <c r="C4060" s="225" t="str">
        <f>IFERROR(__xludf.DUMMYFUNCTION("""COMPUTED_VALUE"""),"")</f>
        <v/>
      </c>
      <c r="D4060" s="105"/>
      <c r="E4060" s="105"/>
      <c r="F4060" s="105"/>
      <c r="I4060" s="105"/>
    </row>
    <row r="4061">
      <c r="C4061" s="225" t="str">
        <f>IFERROR(__xludf.DUMMYFUNCTION("""COMPUTED_VALUE"""),"")</f>
        <v/>
      </c>
      <c r="D4061" s="105"/>
      <c r="E4061" s="105"/>
      <c r="F4061" s="105"/>
      <c r="I4061" s="105"/>
    </row>
    <row r="4062">
      <c r="C4062" s="225" t="str">
        <f>IFERROR(__xludf.DUMMYFUNCTION("""COMPUTED_VALUE"""),"")</f>
        <v/>
      </c>
      <c r="D4062" s="105"/>
      <c r="E4062" s="105"/>
      <c r="F4062" s="105"/>
      <c r="I4062" s="105"/>
    </row>
    <row r="4063">
      <c r="C4063" s="225" t="str">
        <f>IFERROR(__xludf.DUMMYFUNCTION("""COMPUTED_VALUE"""),"")</f>
        <v/>
      </c>
      <c r="D4063" s="105"/>
      <c r="E4063" s="105"/>
      <c r="F4063" s="105"/>
      <c r="I4063" s="105"/>
    </row>
    <row r="4064">
      <c r="C4064" s="225" t="str">
        <f>IFERROR(__xludf.DUMMYFUNCTION("""COMPUTED_VALUE"""),"")</f>
        <v/>
      </c>
      <c r="D4064" s="105"/>
      <c r="E4064" s="105"/>
      <c r="F4064" s="105"/>
      <c r="I4064" s="105"/>
    </row>
    <row r="4065">
      <c r="C4065" s="225" t="str">
        <f>IFERROR(__xludf.DUMMYFUNCTION("""COMPUTED_VALUE"""),"")</f>
        <v/>
      </c>
      <c r="D4065" s="105"/>
      <c r="E4065" s="105"/>
      <c r="F4065" s="105"/>
      <c r="I4065" s="105"/>
    </row>
    <row r="4066">
      <c r="C4066" s="225" t="str">
        <f>IFERROR(__xludf.DUMMYFUNCTION("""COMPUTED_VALUE"""),"")</f>
        <v/>
      </c>
      <c r="D4066" s="105"/>
      <c r="E4066" s="105"/>
      <c r="F4066" s="105"/>
      <c r="I4066" s="105"/>
    </row>
    <row r="4067">
      <c r="C4067" s="225" t="str">
        <f>IFERROR(__xludf.DUMMYFUNCTION("""COMPUTED_VALUE"""),"")</f>
        <v/>
      </c>
      <c r="D4067" s="105"/>
      <c r="E4067" s="105"/>
      <c r="F4067" s="105"/>
      <c r="I4067" s="105"/>
    </row>
    <row r="4068">
      <c r="C4068" s="225" t="str">
        <f>IFERROR(__xludf.DUMMYFUNCTION("""COMPUTED_VALUE"""),"")</f>
        <v/>
      </c>
      <c r="D4068" s="105"/>
      <c r="E4068" s="105"/>
      <c r="F4068" s="105"/>
      <c r="I4068" s="105"/>
    </row>
    <row r="4069">
      <c r="C4069" s="225" t="str">
        <f>IFERROR(__xludf.DUMMYFUNCTION("""COMPUTED_VALUE"""),"")</f>
        <v/>
      </c>
      <c r="D4069" s="105"/>
      <c r="E4069" s="105"/>
      <c r="F4069" s="105"/>
      <c r="I4069" s="105"/>
    </row>
    <row r="4070">
      <c r="C4070" s="225" t="str">
        <f>IFERROR(__xludf.DUMMYFUNCTION("""COMPUTED_VALUE"""),"")</f>
        <v/>
      </c>
      <c r="D4070" s="105"/>
      <c r="E4070" s="105"/>
      <c r="F4070" s="105"/>
      <c r="I4070" s="105"/>
    </row>
    <row r="4071">
      <c r="C4071" s="225" t="str">
        <f>IFERROR(__xludf.DUMMYFUNCTION("""COMPUTED_VALUE"""),"")</f>
        <v/>
      </c>
      <c r="D4071" s="105"/>
      <c r="E4071" s="105"/>
      <c r="F4071" s="105"/>
      <c r="I4071" s="105"/>
    </row>
    <row r="4072">
      <c r="C4072" s="225" t="str">
        <f>IFERROR(__xludf.DUMMYFUNCTION("""COMPUTED_VALUE"""),"")</f>
        <v/>
      </c>
      <c r="D4072" s="105"/>
      <c r="E4072" s="105"/>
      <c r="F4072" s="105"/>
      <c r="I4072" s="105"/>
    </row>
    <row r="4073">
      <c r="C4073" s="225" t="str">
        <f>IFERROR(__xludf.DUMMYFUNCTION("""COMPUTED_VALUE"""),"")</f>
        <v/>
      </c>
      <c r="D4073" s="105"/>
      <c r="E4073" s="105"/>
      <c r="F4073" s="105"/>
      <c r="I4073" s="105"/>
    </row>
    <row r="4074">
      <c r="C4074" s="225" t="str">
        <f>IFERROR(__xludf.DUMMYFUNCTION("""COMPUTED_VALUE"""),"")</f>
        <v/>
      </c>
      <c r="D4074" s="105"/>
      <c r="E4074" s="105"/>
      <c r="F4074" s="105"/>
      <c r="I4074" s="105"/>
    </row>
    <row r="4075">
      <c r="C4075" s="225" t="str">
        <f>IFERROR(__xludf.DUMMYFUNCTION("""COMPUTED_VALUE"""),"")</f>
        <v/>
      </c>
      <c r="D4075" s="105"/>
      <c r="E4075" s="105"/>
      <c r="F4075" s="105"/>
      <c r="I4075" s="105"/>
    </row>
    <row r="4076">
      <c r="C4076" s="225" t="str">
        <f>IFERROR(__xludf.DUMMYFUNCTION("""COMPUTED_VALUE"""),"")</f>
        <v/>
      </c>
      <c r="D4076" s="105"/>
      <c r="E4076" s="105"/>
      <c r="F4076" s="105"/>
      <c r="I4076" s="105"/>
    </row>
    <row r="4077">
      <c r="C4077" s="225" t="str">
        <f>IFERROR(__xludf.DUMMYFUNCTION("""COMPUTED_VALUE"""),"")</f>
        <v/>
      </c>
      <c r="D4077" s="105"/>
      <c r="E4077" s="105"/>
      <c r="F4077" s="105"/>
      <c r="I4077" s="105"/>
    </row>
    <row r="4078">
      <c r="C4078" s="225" t="str">
        <f>IFERROR(__xludf.DUMMYFUNCTION("""COMPUTED_VALUE"""),"")</f>
        <v/>
      </c>
      <c r="D4078" s="105"/>
      <c r="E4078" s="105"/>
      <c r="F4078" s="105"/>
      <c r="I4078" s="105"/>
    </row>
    <row r="4079">
      <c r="C4079" s="225" t="str">
        <f>IFERROR(__xludf.DUMMYFUNCTION("""COMPUTED_VALUE"""),"")</f>
        <v/>
      </c>
      <c r="D4079" s="105"/>
      <c r="E4079" s="105"/>
      <c r="F4079" s="105"/>
      <c r="I4079" s="105"/>
    </row>
    <row r="4080">
      <c r="C4080" s="225" t="str">
        <f>IFERROR(__xludf.DUMMYFUNCTION("""COMPUTED_VALUE"""),"")</f>
        <v/>
      </c>
      <c r="D4080" s="105"/>
      <c r="E4080" s="105"/>
      <c r="F4080" s="105"/>
      <c r="I4080" s="105"/>
    </row>
    <row r="4081">
      <c r="C4081" s="225" t="str">
        <f>IFERROR(__xludf.DUMMYFUNCTION("""COMPUTED_VALUE"""),"")</f>
        <v/>
      </c>
      <c r="D4081" s="105"/>
      <c r="E4081" s="105"/>
      <c r="F4081" s="105"/>
      <c r="I4081" s="105"/>
    </row>
    <row r="4082">
      <c r="C4082" s="225" t="str">
        <f>IFERROR(__xludf.DUMMYFUNCTION("""COMPUTED_VALUE"""),"")</f>
        <v/>
      </c>
      <c r="D4082" s="105"/>
      <c r="E4082" s="105"/>
      <c r="F4082" s="105"/>
      <c r="I4082" s="105"/>
    </row>
    <row r="4083">
      <c r="C4083" s="225" t="str">
        <f>IFERROR(__xludf.DUMMYFUNCTION("""COMPUTED_VALUE"""),"")</f>
        <v/>
      </c>
      <c r="D4083" s="105"/>
      <c r="E4083" s="105"/>
      <c r="F4083" s="105"/>
      <c r="I4083" s="105"/>
    </row>
    <row r="4084">
      <c r="C4084" s="225" t="str">
        <f>IFERROR(__xludf.DUMMYFUNCTION("""COMPUTED_VALUE"""),"")</f>
        <v/>
      </c>
      <c r="D4084" s="105"/>
      <c r="E4084" s="105"/>
      <c r="F4084" s="105"/>
      <c r="I4084" s="105"/>
    </row>
    <row r="4085">
      <c r="C4085" s="225" t="str">
        <f>IFERROR(__xludf.DUMMYFUNCTION("""COMPUTED_VALUE"""),"")</f>
        <v/>
      </c>
      <c r="D4085" s="105"/>
      <c r="E4085" s="105"/>
      <c r="F4085" s="105"/>
      <c r="I4085" s="105"/>
    </row>
    <row r="4086">
      <c r="C4086" s="225" t="str">
        <f>IFERROR(__xludf.DUMMYFUNCTION("""COMPUTED_VALUE"""),"")</f>
        <v/>
      </c>
      <c r="D4086" s="105"/>
      <c r="E4086" s="105"/>
      <c r="F4086" s="105"/>
      <c r="I4086" s="105"/>
    </row>
    <row r="4087">
      <c r="C4087" s="225" t="str">
        <f>IFERROR(__xludf.DUMMYFUNCTION("""COMPUTED_VALUE"""),"")</f>
        <v/>
      </c>
      <c r="D4087" s="105"/>
      <c r="E4087" s="105"/>
      <c r="F4087" s="105"/>
      <c r="I4087" s="105"/>
    </row>
    <row r="4088">
      <c r="C4088" s="225" t="str">
        <f>IFERROR(__xludf.DUMMYFUNCTION("""COMPUTED_VALUE"""),"")</f>
        <v/>
      </c>
      <c r="D4088" s="105"/>
      <c r="E4088" s="105"/>
      <c r="F4088" s="105"/>
      <c r="I4088" s="105"/>
    </row>
    <row r="4089">
      <c r="C4089" s="225" t="str">
        <f>IFERROR(__xludf.DUMMYFUNCTION("""COMPUTED_VALUE"""),"")</f>
        <v/>
      </c>
      <c r="D4089" s="105"/>
      <c r="E4089" s="105"/>
      <c r="F4089" s="105"/>
      <c r="I4089" s="105"/>
    </row>
    <row r="4090">
      <c r="C4090" s="225" t="str">
        <f>IFERROR(__xludf.DUMMYFUNCTION("""COMPUTED_VALUE"""),"")</f>
        <v/>
      </c>
      <c r="D4090" s="105"/>
      <c r="E4090" s="105"/>
      <c r="F4090" s="105"/>
      <c r="I4090" s="105"/>
    </row>
    <row r="4091">
      <c r="C4091" s="225" t="str">
        <f>IFERROR(__xludf.DUMMYFUNCTION("""COMPUTED_VALUE"""),"")</f>
        <v/>
      </c>
      <c r="D4091" s="105"/>
      <c r="E4091" s="105"/>
      <c r="F4091" s="105"/>
      <c r="I4091" s="105"/>
    </row>
    <row r="4092">
      <c r="C4092" s="225" t="str">
        <f>IFERROR(__xludf.DUMMYFUNCTION("""COMPUTED_VALUE"""),"")</f>
        <v/>
      </c>
      <c r="D4092" s="105"/>
      <c r="E4092" s="105"/>
      <c r="F4092" s="105"/>
      <c r="I4092" s="105"/>
    </row>
    <row r="4093">
      <c r="C4093" s="225" t="str">
        <f>IFERROR(__xludf.DUMMYFUNCTION("""COMPUTED_VALUE"""),"")</f>
        <v/>
      </c>
      <c r="D4093" s="105"/>
      <c r="E4093" s="105"/>
      <c r="F4093" s="105"/>
      <c r="I4093" s="105"/>
    </row>
    <row r="4094">
      <c r="C4094" s="225" t="str">
        <f>IFERROR(__xludf.DUMMYFUNCTION("""COMPUTED_VALUE"""),"")</f>
        <v/>
      </c>
      <c r="D4094" s="105"/>
      <c r="E4094" s="105"/>
      <c r="F4094" s="105"/>
      <c r="I4094" s="105"/>
    </row>
    <row r="4095">
      <c r="C4095" s="225" t="str">
        <f>IFERROR(__xludf.DUMMYFUNCTION("""COMPUTED_VALUE"""),"")</f>
        <v/>
      </c>
      <c r="D4095" s="105"/>
      <c r="E4095" s="105"/>
      <c r="F4095" s="105"/>
      <c r="I4095" s="105"/>
    </row>
    <row r="4096">
      <c r="C4096" s="225" t="str">
        <f>IFERROR(__xludf.DUMMYFUNCTION("""COMPUTED_VALUE"""),"")</f>
        <v/>
      </c>
      <c r="D4096" s="105"/>
      <c r="E4096" s="105"/>
      <c r="F4096" s="105"/>
      <c r="I4096" s="105"/>
    </row>
    <row r="4097">
      <c r="C4097" s="225" t="str">
        <f>IFERROR(__xludf.DUMMYFUNCTION("""COMPUTED_VALUE"""),"")</f>
        <v/>
      </c>
      <c r="D4097" s="105"/>
      <c r="E4097" s="105"/>
      <c r="F4097" s="105"/>
      <c r="I4097" s="105"/>
    </row>
    <row r="4098">
      <c r="C4098" s="225" t="str">
        <f>IFERROR(__xludf.DUMMYFUNCTION("""COMPUTED_VALUE"""),"")</f>
        <v/>
      </c>
      <c r="D4098" s="105"/>
      <c r="E4098" s="105"/>
      <c r="F4098" s="105"/>
      <c r="I4098" s="105"/>
    </row>
    <row r="4099">
      <c r="C4099" s="225" t="str">
        <f>IFERROR(__xludf.DUMMYFUNCTION("""COMPUTED_VALUE"""),"")</f>
        <v/>
      </c>
      <c r="D4099" s="105"/>
      <c r="E4099" s="105"/>
      <c r="F4099" s="105"/>
      <c r="I4099" s="105"/>
    </row>
    <row r="4100">
      <c r="C4100" s="225" t="str">
        <f>IFERROR(__xludf.DUMMYFUNCTION("""COMPUTED_VALUE"""),"")</f>
        <v/>
      </c>
      <c r="D4100" s="105"/>
      <c r="E4100" s="105"/>
      <c r="F4100" s="105"/>
      <c r="I4100" s="105"/>
    </row>
    <row r="4101">
      <c r="C4101" s="225" t="str">
        <f>IFERROR(__xludf.DUMMYFUNCTION("""COMPUTED_VALUE"""),"")</f>
        <v/>
      </c>
      <c r="D4101" s="105"/>
      <c r="E4101" s="105"/>
      <c r="F4101" s="105"/>
      <c r="I4101" s="105"/>
    </row>
    <row r="4102">
      <c r="C4102" s="225" t="str">
        <f>IFERROR(__xludf.DUMMYFUNCTION("""COMPUTED_VALUE"""),"")</f>
        <v/>
      </c>
      <c r="D4102" s="105"/>
      <c r="E4102" s="105"/>
      <c r="F4102" s="105"/>
      <c r="I4102" s="105"/>
    </row>
    <row r="4103">
      <c r="C4103" s="225" t="str">
        <f>IFERROR(__xludf.DUMMYFUNCTION("""COMPUTED_VALUE"""),"")</f>
        <v/>
      </c>
      <c r="D4103" s="105"/>
      <c r="E4103" s="105"/>
      <c r="F4103" s="105"/>
      <c r="I4103" s="105"/>
    </row>
    <row r="4104">
      <c r="C4104" s="225" t="str">
        <f>IFERROR(__xludf.DUMMYFUNCTION("""COMPUTED_VALUE"""),"")</f>
        <v/>
      </c>
      <c r="D4104" s="105"/>
      <c r="E4104" s="105"/>
      <c r="F4104" s="105"/>
      <c r="I4104" s="105"/>
    </row>
    <row r="4105">
      <c r="C4105" s="225" t="str">
        <f>IFERROR(__xludf.DUMMYFUNCTION("""COMPUTED_VALUE"""),"")</f>
        <v/>
      </c>
      <c r="D4105" s="105"/>
      <c r="E4105" s="105"/>
      <c r="F4105" s="105"/>
      <c r="I4105" s="105"/>
    </row>
    <row r="4106">
      <c r="C4106" s="225" t="str">
        <f>IFERROR(__xludf.DUMMYFUNCTION("""COMPUTED_VALUE"""),"")</f>
        <v/>
      </c>
      <c r="D4106" s="105"/>
      <c r="E4106" s="105"/>
      <c r="F4106" s="105"/>
      <c r="I4106" s="105"/>
    </row>
    <row r="4107">
      <c r="C4107" s="225" t="str">
        <f>IFERROR(__xludf.DUMMYFUNCTION("""COMPUTED_VALUE"""),"")</f>
        <v/>
      </c>
      <c r="D4107" s="105"/>
      <c r="E4107" s="105"/>
      <c r="F4107" s="105"/>
      <c r="I4107" s="105"/>
    </row>
    <row r="4108">
      <c r="C4108" s="225" t="str">
        <f>IFERROR(__xludf.DUMMYFUNCTION("""COMPUTED_VALUE"""),"")</f>
        <v/>
      </c>
      <c r="D4108" s="105"/>
      <c r="E4108" s="105"/>
      <c r="F4108" s="105"/>
      <c r="I4108" s="105"/>
    </row>
    <row r="4109">
      <c r="C4109" s="225" t="str">
        <f>IFERROR(__xludf.DUMMYFUNCTION("""COMPUTED_VALUE"""),"")</f>
        <v/>
      </c>
      <c r="D4109" s="105"/>
      <c r="E4109" s="105"/>
      <c r="F4109" s="105"/>
      <c r="I4109" s="105"/>
    </row>
    <row r="4110">
      <c r="C4110" s="225" t="str">
        <f>IFERROR(__xludf.DUMMYFUNCTION("""COMPUTED_VALUE"""),"")</f>
        <v/>
      </c>
      <c r="D4110" s="105"/>
      <c r="E4110" s="105"/>
      <c r="F4110" s="105"/>
      <c r="I4110" s="105"/>
    </row>
    <row r="4111">
      <c r="C4111" s="225" t="str">
        <f>IFERROR(__xludf.DUMMYFUNCTION("""COMPUTED_VALUE"""),"")</f>
        <v/>
      </c>
      <c r="D4111" s="105"/>
      <c r="E4111" s="105"/>
      <c r="F4111" s="105"/>
      <c r="I4111" s="105"/>
    </row>
    <row r="4112">
      <c r="C4112" s="225" t="str">
        <f>IFERROR(__xludf.DUMMYFUNCTION("""COMPUTED_VALUE"""),"")</f>
        <v/>
      </c>
      <c r="D4112" s="105"/>
      <c r="E4112" s="105"/>
      <c r="F4112" s="105"/>
      <c r="I4112" s="105"/>
    </row>
    <row r="4113">
      <c r="C4113" s="225" t="str">
        <f>IFERROR(__xludf.DUMMYFUNCTION("""COMPUTED_VALUE"""),"")</f>
        <v/>
      </c>
      <c r="D4113" s="105"/>
      <c r="E4113" s="105"/>
      <c r="F4113" s="105"/>
      <c r="I4113" s="105"/>
    </row>
    <row r="4114">
      <c r="C4114" s="225" t="str">
        <f>IFERROR(__xludf.DUMMYFUNCTION("""COMPUTED_VALUE"""),"")</f>
        <v/>
      </c>
      <c r="D4114" s="105"/>
      <c r="E4114" s="105"/>
      <c r="F4114" s="105"/>
      <c r="I4114" s="105"/>
    </row>
    <row r="4115">
      <c r="C4115" s="225" t="str">
        <f>IFERROR(__xludf.DUMMYFUNCTION("""COMPUTED_VALUE"""),"")</f>
        <v/>
      </c>
      <c r="D4115" s="105"/>
      <c r="E4115" s="105"/>
      <c r="F4115" s="105"/>
      <c r="I4115" s="105"/>
    </row>
    <row r="4116">
      <c r="C4116" s="225" t="str">
        <f>IFERROR(__xludf.DUMMYFUNCTION("""COMPUTED_VALUE"""),"")</f>
        <v/>
      </c>
      <c r="D4116" s="105"/>
      <c r="E4116" s="105"/>
      <c r="F4116" s="105"/>
      <c r="I4116" s="105"/>
    </row>
    <row r="4117">
      <c r="C4117" s="225" t="str">
        <f>IFERROR(__xludf.DUMMYFUNCTION("""COMPUTED_VALUE"""),"")</f>
        <v/>
      </c>
      <c r="D4117" s="105"/>
      <c r="E4117" s="105"/>
      <c r="F4117" s="105"/>
      <c r="I4117" s="105"/>
    </row>
    <row r="4118">
      <c r="C4118" s="225" t="str">
        <f>IFERROR(__xludf.DUMMYFUNCTION("""COMPUTED_VALUE"""),"")</f>
        <v/>
      </c>
      <c r="D4118" s="105"/>
      <c r="E4118" s="105"/>
      <c r="F4118" s="105"/>
      <c r="I4118" s="105"/>
    </row>
    <row r="4119">
      <c r="C4119" s="225" t="str">
        <f>IFERROR(__xludf.DUMMYFUNCTION("""COMPUTED_VALUE"""),"")</f>
        <v/>
      </c>
      <c r="D4119" s="105"/>
      <c r="E4119" s="105"/>
      <c r="F4119" s="105"/>
      <c r="I4119" s="105"/>
    </row>
    <row r="4120">
      <c r="C4120" s="225" t="str">
        <f>IFERROR(__xludf.DUMMYFUNCTION("""COMPUTED_VALUE"""),"")</f>
        <v/>
      </c>
      <c r="D4120" s="105"/>
      <c r="E4120" s="105"/>
      <c r="F4120" s="105"/>
      <c r="I4120" s="105"/>
    </row>
    <row r="4121">
      <c r="C4121" s="225" t="str">
        <f>IFERROR(__xludf.DUMMYFUNCTION("""COMPUTED_VALUE"""),"")</f>
        <v/>
      </c>
      <c r="D4121" s="105"/>
      <c r="E4121" s="105"/>
      <c r="F4121" s="105"/>
      <c r="I4121" s="105"/>
    </row>
    <row r="4122">
      <c r="C4122" s="225" t="str">
        <f>IFERROR(__xludf.DUMMYFUNCTION("""COMPUTED_VALUE"""),"")</f>
        <v/>
      </c>
      <c r="D4122" s="105"/>
      <c r="E4122" s="105"/>
      <c r="F4122" s="105"/>
      <c r="I4122" s="105"/>
    </row>
    <row r="4123">
      <c r="C4123" s="225" t="str">
        <f>IFERROR(__xludf.DUMMYFUNCTION("""COMPUTED_VALUE"""),"")</f>
        <v/>
      </c>
      <c r="D4123" s="105"/>
      <c r="E4123" s="105"/>
      <c r="F4123" s="105"/>
      <c r="I4123" s="105"/>
    </row>
    <row r="4124">
      <c r="C4124" s="225" t="str">
        <f>IFERROR(__xludf.DUMMYFUNCTION("""COMPUTED_VALUE"""),"")</f>
        <v/>
      </c>
      <c r="D4124" s="105"/>
      <c r="E4124" s="105"/>
      <c r="F4124" s="105"/>
      <c r="I4124" s="105"/>
    </row>
    <row r="4125">
      <c r="C4125" s="225" t="str">
        <f>IFERROR(__xludf.DUMMYFUNCTION("""COMPUTED_VALUE"""),"")</f>
        <v/>
      </c>
      <c r="D4125" s="105"/>
      <c r="E4125" s="105"/>
      <c r="F4125" s="105"/>
      <c r="I4125" s="105"/>
    </row>
    <row r="4126">
      <c r="C4126" s="225" t="str">
        <f>IFERROR(__xludf.DUMMYFUNCTION("""COMPUTED_VALUE"""),"")</f>
        <v/>
      </c>
      <c r="D4126" s="105"/>
      <c r="E4126" s="105"/>
      <c r="F4126" s="105"/>
      <c r="I4126" s="105"/>
    </row>
    <row r="4127">
      <c r="C4127" s="225" t="str">
        <f>IFERROR(__xludf.DUMMYFUNCTION("""COMPUTED_VALUE"""),"")</f>
        <v/>
      </c>
      <c r="D4127" s="105"/>
      <c r="E4127" s="105"/>
      <c r="F4127" s="105"/>
      <c r="I4127" s="105"/>
    </row>
    <row r="4128">
      <c r="C4128" s="225" t="str">
        <f>IFERROR(__xludf.DUMMYFUNCTION("""COMPUTED_VALUE"""),"")</f>
        <v/>
      </c>
      <c r="D4128" s="105"/>
      <c r="E4128" s="105"/>
      <c r="F4128" s="105"/>
      <c r="I4128" s="105"/>
    </row>
    <row r="4129">
      <c r="C4129" s="225" t="str">
        <f>IFERROR(__xludf.DUMMYFUNCTION("""COMPUTED_VALUE"""),"")</f>
        <v/>
      </c>
      <c r="D4129" s="105"/>
      <c r="E4129" s="105"/>
      <c r="F4129" s="105"/>
      <c r="I4129" s="105"/>
    </row>
    <row r="4130">
      <c r="C4130" s="225" t="str">
        <f>IFERROR(__xludf.DUMMYFUNCTION("""COMPUTED_VALUE"""),"")</f>
        <v/>
      </c>
      <c r="D4130" s="105"/>
      <c r="E4130" s="105"/>
      <c r="F4130" s="105"/>
      <c r="I4130" s="105"/>
    </row>
    <row r="4131">
      <c r="C4131" s="225" t="str">
        <f>IFERROR(__xludf.DUMMYFUNCTION("""COMPUTED_VALUE"""),"")</f>
        <v/>
      </c>
      <c r="D4131" s="105"/>
      <c r="E4131" s="105"/>
      <c r="F4131" s="105"/>
      <c r="I4131" s="105"/>
    </row>
    <row r="4132">
      <c r="C4132" s="225" t="str">
        <f>IFERROR(__xludf.DUMMYFUNCTION("""COMPUTED_VALUE"""),"")</f>
        <v/>
      </c>
      <c r="D4132" s="105"/>
      <c r="E4132" s="105"/>
      <c r="F4132" s="105"/>
      <c r="I4132" s="105"/>
    </row>
    <row r="4133">
      <c r="C4133" s="225" t="str">
        <f>IFERROR(__xludf.DUMMYFUNCTION("""COMPUTED_VALUE"""),"")</f>
        <v/>
      </c>
      <c r="D4133" s="105"/>
      <c r="E4133" s="105"/>
      <c r="F4133" s="105"/>
      <c r="I4133" s="105"/>
    </row>
    <row r="4134">
      <c r="C4134" s="225" t="str">
        <f>IFERROR(__xludf.DUMMYFUNCTION("""COMPUTED_VALUE"""),"")</f>
        <v/>
      </c>
      <c r="D4134" s="105"/>
      <c r="E4134" s="105"/>
      <c r="F4134" s="105"/>
      <c r="I4134" s="105"/>
    </row>
    <row r="4135">
      <c r="C4135" s="225" t="str">
        <f>IFERROR(__xludf.DUMMYFUNCTION("""COMPUTED_VALUE"""),"")</f>
        <v/>
      </c>
      <c r="D4135" s="105"/>
      <c r="E4135" s="105"/>
      <c r="F4135" s="105"/>
      <c r="I4135" s="105"/>
    </row>
    <row r="4136">
      <c r="C4136" s="225" t="str">
        <f>IFERROR(__xludf.DUMMYFUNCTION("""COMPUTED_VALUE"""),"")</f>
        <v/>
      </c>
      <c r="D4136" s="105"/>
      <c r="E4136" s="105"/>
      <c r="F4136" s="105"/>
      <c r="I4136" s="105"/>
    </row>
    <row r="4137">
      <c r="C4137" s="225" t="str">
        <f>IFERROR(__xludf.DUMMYFUNCTION("""COMPUTED_VALUE"""),"")</f>
        <v/>
      </c>
      <c r="D4137" s="105"/>
      <c r="E4137" s="105"/>
      <c r="F4137" s="105"/>
      <c r="I4137" s="105"/>
    </row>
    <row r="4138">
      <c r="C4138" s="225" t="str">
        <f>IFERROR(__xludf.DUMMYFUNCTION("""COMPUTED_VALUE"""),"")</f>
        <v/>
      </c>
      <c r="D4138" s="105"/>
      <c r="E4138" s="105"/>
      <c r="F4138" s="105"/>
      <c r="I4138" s="105"/>
    </row>
    <row r="4139">
      <c r="C4139" s="225" t="str">
        <f>IFERROR(__xludf.DUMMYFUNCTION("""COMPUTED_VALUE"""),"")</f>
        <v/>
      </c>
      <c r="D4139" s="105"/>
      <c r="E4139" s="105"/>
      <c r="F4139" s="105"/>
      <c r="I4139" s="105"/>
    </row>
    <row r="4140">
      <c r="C4140" s="225" t="str">
        <f>IFERROR(__xludf.DUMMYFUNCTION("""COMPUTED_VALUE"""),"")</f>
        <v/>
      </c>
      <c r="D4140" s="105"/>
      <c r="E4140" s="105"/>
      <c r="F4140" s="105"/>
      <c r="I4140" s="105"/>
    </row>
    <row r="4141">
      <c r="C4141" s="225" t="str">
        <f>IFERROR(__xludf.DUMMYFUNCTION("""COMPUTED_VALUE"""),"")</f>
        <v/>
      </c>
      <c r="D4141" s="105"/>
      <c r="E4141" s="105"/>
      <c r="F4141" s="105"/>
      <c r="I4141" s="105"/>
    </row>
    <row r="4142">
      <c r="C4142" s="225" t="str">
        <f>IFERROR(__xludf.DUMMYFUNCTION("""COMPUTED_VALUE"""),"")</f>
        <v/>
      </c>
      <c r="D4142" s="105"/>
      <c r="E4142" s="105"/>
      <c r="F4142" s="105"/>
      <c r="I4142" s="105"/>
    </row>
    <row r="4143">
      <c r="C4143" s="225" t="str">
        <f>IFERROR(__xludf.DUMMYFUNCTION("""COMPUTED_VALUE"""),"")</f>
        <v/>
      </c>
      <c r="D4143" s="105"/>
      <c r="E4143" s="105"/>
      <c r="F4143" s="105"/>
      <c r="I4143" s="105"/>
    </row>
    <row r="4144">
      <c r="C4144" s="225" t="str">
        <f>IFERROR(__xludf.DUMMYFUNCTION("""COMPUTED_VALUE"""),"")</f>
        <v/>
      </c>
      <c r="D4144" s="105"/>
      <c r="E4144" s="105"/>
      <c r="F4144" s="105"/>
      <c r="I4144" s="105"/>
    </row>
    <row r="4145">
      <c r="C4145" s="225" t="str">
        <f>IFERROR(__xludf.DUMMYFUNCTION("""COMPUTED_VALUE"""),"")</f>
        <v/>
      </c>
      <c r="D4145" s="105"/>
      <c r="E4145" s="105"/>
      <c r="F4145" s="105"/>
      <c r="I4145" s="105"/>
    </row>
    <row r="4146">
      <c r="C4146" s="225" t="str">
        <f>IFERROR(__xludf.DUMMYFUNCTION("""COMPUTED_VALUE"""),"")</f>
        <v/>
      </c>
      <c r="D4146" s="105"/>
      <c r="E4146" s="105"/>
      <c r="F4146" s="105"/>
      <c r="I4146" s="105"/>
    </row>
    <row r="4147">
      <c r="C4147" s="225" t="str">
        <f>IFERROR(__xludf.DUMMYFUNCTION("""COMPUTED_VALUE"""),"")</f>
        <v/>
      </c>
      <c r="D4147" s="105"/>
      <c r="E4147" s="105"/>
      <c r="F4147" s="105"/>
      <c r="I4147" s="105"/>
    </row>
    <row r="4148">
      <c r="C4148" s="225" t="str">
        <f>IFERROR(__xludf.DUMMYFUNCTION("""COMPUTED_VALUE"""),"")</f>
        <v/>
      </c>
      <c r="D4148" s="105"/>
      <c r="E4148" s="105"/>
      <c r="F4148" s="105"/>
      <c r="I4148" s="105"/>
    </row>
    <row r="4149">
      <c r="C4149" s="225" t="str">
        <f>IFERROR(__xludf.DUMMYFUNCTION("""COMPUTED_VALUE"""),"")</f>
        <v/>
      </c>
      <c r="D4149" s="105"/>
      <c r="E4149" s="105"/>
      <c r="F4149" s="105"/>
      <c r="I4149" s="105"/>
    </row>
    <row r="4150">
      <c r="C4150" s="225" t="str">
        <f>IFERROR(__xludf.DUMMYFUNCTION("""COMPUTED_VALUE"""),"")</f>
        <v/>
      </c>
      <c r="D4150" s="105"/>
      <c r="E4150" s="105"/>
      <c r="F4150" s="105"/>
      <c r="I4150" s="105"/>
    </row>
    <row r="4151">
      <c r="C4151" s="225" t="str">
        <f>IFERROR(__xludf.DUMMYFUNCTION("""COMPUTED_VALUE"""),"")</f>
        <v/>
      </c>
      <c r="D4151" s="105"/>
      <c r="E4151" s="105"/>
      <c r="F4151" s="105"/>
      <c r="I4151" s="105"/>
    </row>
    <row r="4152">
      <c r="C4152" s="225" t="str">
        <f>IFERROR(__xludf.DUMMYFUNCTION("""COMPUTED_VALUE"""),"")</f>
        <v/>
      </c>
      <c r="D4152" s="105"/>
      <c r="E4152" s="105"/>
      <c r="F4152" s="105"/>
      <c r="I4152" s="105"/>
    </row>
    <row r="4153">
      <c r="C4153" s="225" t="str">
        <f>IFERROR(__xludf.DUMMYFUNCTION("""COMPUTED_VALUE"""),"")</f>
        <v/>
      </c>
      <c r="D4153" s="105"/>
      <c r="E4153" s="105"/>
      <c r="F4153" s="105"/>
      <c r="I4153" s="105"/>
    </row>
    <row r="4154">
      <c r="C4154" s="225" t="str">
        <f>IFERROR(__xludf.DUMMYFUNCTION("""COMPUTED_VALUE"""),"")</f>
        <v/>
      </c>
      <c r="D4154" s="105"/>
      <c r="E4154" s="105"/>
      <c r="F4154" s="105"/>
      <c r="I4154" s="105"/>
    </row>
    <row r="4155">
      <c r="C4155" s="225" t="str">
        <f>IFERROR(__xludf.DUMMYFUNCTION("""COMPUTED_VALUE"""),"")</f>
        <v/>
      </c>
      <c r="D4155" s="105"/>
      <c r="E4155" s="105"/>
      <c r="F4155" s="105"/>
      <c r="I4155" s="105"/>
    </row>
    <row r="4156">
      <c r="C4156" s="225" t="str">
        <f>IFERROR(__xludf.DUMMYFUNCTION("""COMPUTED_VALUE"""),"")</f>
        <v/>
      </c>
      <c r="D4156" s="105"/>
      <c r="E4156" s="105"/>
      <c r="F4156" s="105"/>
      <c r="I4156" s="105"/>
    </row>
    <row r="4157">
      <c r="C4157" s="225" t="str">
        <f>IFERROR(__xludf.DUMMYFUNCTION("""COMPUTED_VALUE"""),"")</f>
        <v/>
      </c>
      <c r="D4157" s="105"/>
      <c r="E4157" s="105"/>
      <c r="F4157" s="105"/>
      <c r="I4157" s="105"/>
    </row>
    <row r="4158">
      <c r="C4158" s="225" t="str">
        <f>IFERROR(__xludf.DUMMYFUNCTION("""COMPUTED_VALUE"""),"")</f>
        <v/>
      </c>
      <c r="D4158" s="105"/>
      <c r="E4158" s="105"/>
      <c r="F4158" s="105"/>
      <c r="I4158" s="105"/>
    </row>
    <row r="4159">
      <c r="C4159" s="225" t="str">
        <f>IFERROR(__xludf.DUMMYFUNCTION("""COMPUTED_VALUE"""),"")</f>
        <v/>
      </c>
      <c r="D4159" s="105"/>
      <c r="E4159" s="105"/>
      <c r="F4159" s="105"/>
      <c r="I4159" s="105"/>
    </row>
    <row r="4160">
      <c r="C4160" s="225" t="str">
        <f>IFERROR(__xludf.DUMMYFUNCTION("""COMPUTED_VALUE"""),"")</f>
        <v/>
      </c>
      <c r="D4160" s="105"/>
      <c r="E4160" s="105"/>
      <c r="F4160" s="105"/>
      <c r="I4160" s="105"/>
    </row>
    <row r="4161">
      <c r="C4161" s="225" t="str">
        <f>IFERROR(__xludf.DUMMYFUNCTION("""COMPUTED_VALUE"""),"")</f>
        <v/>
      </c>
      <c r="D4161" s="105"/>
      <c r="E4161" s="105"/>
      <c r="F4161" s="105"/>
      <c r="I4161" s="105"/>
    </row>
    <row r="4162">
      <c r="C4162" s="225" t="str">
        <f>IFERROR(__xludf.DUMMYFUNCTION("""COMPUTED_VALUE"""),"")</f>
        <v/>
      </c>
      <c r="D4162" s="105"/>
      <c r="E4162" s="105"/>
      <c r="F4162" s="105"/>
      <c r="I4162" s="105"/>
    </row>
    <row r="4163">
      <c r="C4163" s="225" t="str">
        <f>IFERROR(__xludf.DUMMYFUNCTION("""COMPUTED_VALUE"""),"")</f>
        <v/>
      </c>
      <c r="D4163" s="105"/>
      <c r="E4163" s="105"/>
      <c r="F4163" s="105"/>
      <c r="I4163" s="105"/>
    </row>
    <row r="4164">
      <c r="C4164" s="225" t="str">
        <f>IFERROR(__xludf.DUMMYFUNCTION("""COMPUTED_VALUE"""),"")</f>
        <v/>
      </c>
      <c r="D4164" s="105"/>
      <c r="E4164" s="105"/>
      <c r="F4164" s="105"/>
      <c r="I4164" s="105"/>
    </row>
    <row r="4165">
      <c r="C4165" s="225" t="str">
        <f>IFERROR(__xludf.DUMMYFUNCTION("""COMPUTED_VALUE"""),"")</f>
        <v/>
      </c>
      <c r="D4165" s="105"/>
      <c r="E4165" s="105"/>
      <c r="F4165" s="105"/>
      <c r="I4165" s="105"/>
    </row>
    <row r="4166">
      <c r="C4166" s="225" t="str">
        <f>IFERROR(__xludf.DUMMYFUNCTION("""COMPUTED_VALUE"""),"")</f>
        <v/>
      </c>
      <c r="D4166" s="105"/>
      <c r="E4166" s="105"/>
      <c r="F4166" s="105"/>
      <c r="I4166" s="105"/>
    </row>
    <row r="4167">
      <c r="C4167" s="225" t="str">
        <f>IFERROR(__xludf.DUMMYFUNCTION("""COMPUTED_VALUE"""),"")</f>
        <v/>
      </c>
      <c r="D4167" s="105"/>
      <c r="E4167" s="105"/>
      <c r="F4167" s="105"/>
      <c r="I4167" s="105"/>
    </row>
    <row r="4168">
      <c r="C4168" s="225" t="str">
        <f>IFERROR(__xludf.DUMMYFUNCTION("""COMPUTED_VALUE"""),"")</f>
        <v/>
      </c>
      <c r="D4168" s="105"/>
      <c r="E4168" s="105"/>
      <c r="F4168" s="105"/>
      <c r="I4168" s="105"/>
    </row>
    <row r="4169">
      <c r="C4169" s="225" t="str">
        <f>IFERROR(__xludf.DUMMYFUNCTION("""COMPUTED_VALUE"""),"")</f>
        <v/>
      </c>
      <c r="D4169" s="105"/>
      <c r="E4169" s="105"/>
      <c r="F4169" s="105"/>
      <c r="I4169" s="105"/>
    </row>
    <row r="4170">
      <c r="C4170" s="225" t="str">
        <f>IFERROR(__xludf.DUMMYFUNCTION("""COMPUTED_VALUE"""),"")</f>
        <v/>
      </c>
      <c r="D4170" s="105"/>
      <c r="E4170" s="105"/>
      <c r="F4170" s="105"/>
      <c r="I4170" s="105"/>
    </row>
    <row r="4171">
      <c r="C4171" s="225" t="str">
        <f>IFERROR(__xludf.DUMMYFUNCTION("""COMPUTED_VALUE"""),"")</f>
        <v/>
      </c>
      <c r="D4171" s="105"/>
      <c r="E4171" s="105"/>
      <c r="F4171" s="105"/>
      <c r="I4171" s="105"/>
    </row>
    <row r="4172">
      <c r="C4172" s="225" t="str">
        <f>IFERROR(__xludf.DUMMYFUNCTION("""COMPUTED_VALUE"""),"")</f>
        <v/>
      </c>
      <c r="D4172" s="105"/>
      <c r="E4172" s="105"/>
      <c r="F4172" s="105"/>
      <c r="I4172" s="105"/>
    </row>
    <row r="4173">
      <c r="C4173" s="225" t="str">
        <f>IFERROR(__xludf.DUMMYFUNCTION("""COMPUTED_VALUE"""),"")</f>
        <v/>
      </c>
      <c r="D4173" s="105"/>
      <c r="E4173" s="105"/>
      <c r="F4173" s="105"/>
      <c r="I4173" s="105"/>
    </row>
    <row r="4174">
      <c r="C4174" s="225" t="str">
        <f>IFERROR(__xludf.DUMMYFUNCTION("""COMPUTED_VALUE"""),"")</f>
        <v/>
      </c>
      <c r="D4174" s="105"/>
      <c r="E4174" s="105"/>
      <c r="F4174" s="105"/>
      <c r="I4174" s="105"/>
    </row>
    <row r="4175">
      <c r="C4175" s="225" t="str">
        <f>IFERROR(__xludf.DUMMYFUNCTION("""COMPUTED_VALUE"""),"")</f>
        <v/>
      </c>
      <c r="D4175" s="105"/>
      <c r="E4175" s="105"/>
      <c r="F4175" s="105"/>
      <c r="I4175" s="105"/>
    </row>
    <row r="4176">
      <c r="C4176" s="225" t="str">
        <f>IFERROR(__xludf.DUMMYFUNCTION("""COMPUTED_VALUE"""),"")</f>
        <v/>
      </c>
      <c r="D4176" s="105"/>
      <c r="E4176" s="105"/>
      <c r="F4176" s="105"/>
      <c r="I4176" s="105"/>
    </row>
    <row r="4177">
      <c r="C4177" s="225" t="str">
        <f>IFERROR(__xludf.DUMMYFUNCTION("""COMPUTED_VALUE"""),"")</f>
        <v/>
      </c>
      <c r="D4177" s="105"/>
      <c r="E4177" s="105"/>
      <c r="F4177" s="105"/>
      <c r="I4177" s="105"/>
    </row>
    <row r="4178">
      <c r="C4178" s="225" t="str">
        <f>IFERROR(__xludf.DUMMYFUNCTION("""COMPUTED_VALUE"""),"")</f>
        <v/>
      </c>
      <c r="D4178" s="105"/>
      <c r="E4178" s="105"/>
      <c r="F4178" s="105"/>
      <c r="I4178" s="105"/>
    </row>
    <row r="4179">
      <c r="C4179" s="225" t="str">
        <f>IFERROR(__xludf.DUMMYFUNCTION("""COMPUTED_VALUE"""),"")</f>
        <v/>
      </c>
      <c r="D4179" s="105"/>
      <c r="E4179" s="105"/>
      <c r="F4179" s="105"/>
      <c r="I4179" s="105"/>
    </row>
    <row r="4180">
      <c r="C4180" s="225" t="str">
        <f>IFERROR(__xludf.DUMMYFUNCTION("""COMPUTED_VALUE"""),"")</f>
        <v/>
      </c>
      <c r="D4180" s="105"/>
      <c r="E4180" s="105"/>
      <c r="F4180" s="105"/>
      <c r="I4180" s="105"/>
    </row>
    <row r="4181">
      <c r="C4181" s="225" t="str">
        <f>IFERROR(__xludf.DUMMYFUNCTION("""COMPUTED_VALUE"""),"")</f>
        <v/>
      </c>
      <c r="D4181" s="105"/>
      <c r="E4181" s="105"/>
      <c r="F4181" s="105"/>
      <c r="I4181" s="105"/>
    </row>
    <row r="4182">
      <c r="C4182" s="225" t="str">
        <f>IFERROR(__xludf.DUMMYFUNCTION("""COMPUTED_VALUE"""),"")</f>
        <v/>
      </c>
      <c r="D4182" s="105"/>
      <c r="E4182" s="105"/>
      <c r="F4182" s="105"/>
      <c r="I4182" s="105"/>
    </row>
    <row r="4183">
      <c r="C4183" s="225" t="str">
        <f>IFERROR(__xludf.DUMMYFUNCTION("""COMPUTED_VALUE"""),"")</f>
        <v/>
      </c>
      <c r="D4183" s="105"/>
      <c r="E4183" s="105"/>
      <c r="F4183" s="105"/>
      <c r="I4183" s="105"/>
    </row>
    <row r="4184">
      <c r="C4184" s="225" t="str">
        <f>IFERROR(__xludf.DUMMYFUNCTION("""COMPUTED_VALUE"""),"")</f>
        <v/>
      </c>
      <c r="D4184" s="105"/>
      <c r="E4184" s="105"/>
      <c r="F4184" s="105"/>
      <c r="I4184" s="105"/>
    </row>
    <row r="4185">
      <c r="C4185" s="225" t="str">
        <f>IFERROR(__xludf.DUMMYFUNCTION("""COMPUTED_VALUE"""),"")</f>
        <v/>
      </c>
      <c r="D4185" s="105"/>
      <c r="E4185" s="105"/>
      <c r="F4185" s="105"/>
      <c r="I4185" s="105"/>
    </row>
    <row r="4186">
      <c r="C4186" s="225" t="str">
        <f>IFERROR(__xludf.DUMMYFUNCTION("""COMPUTED_VALUE"""),"")</f>
        <v/>
      </c>
      <c r="D4186" s="105"/>
      <c r="E4186" s="105"/>
      <c r="F4186" s="105"/>
      <c r="I4186" s="105"/>
    </row>
    <row r="4187">
      <c r="C4187" s="225" t="str">
        <f>IFERROR(__xludf.DUMMYFUNCTION("""COMPUTED_VALUE"""),"")</f>
        <v/>
      </c>
      <c r="D4187" s="105"/>
      <c r="E4187" s="105"/>
      <c r="F4187" s="105"/>
      <c r="I4187" s="105"/>
    </row>
    <row r="4188">
      <c r="C4188" s="225" t="str">
        <f>IFERROR(__xludf.DUMMYFUNCTION("""COMPUTED_VALUE"""),"")</f>
        <v/>
      </c>
      <c r="D4188" s="105"/>
      <c r="E4188" s="105"/>
      <c r="F4188" s="105"/>
      <c r="I4188" s="105"/>
    </row>
    <row r="4189">
      <c r="C4189" s="225" t="str">
        <f>IFERROR(__xludf.DUMMYFUNCTION("""COMPUTED_VALUE"""),"")</f>
        <v/>
      </c>
      <c r="D4189" s="105"/>
      <c r="E4189" s="105"/>
      <c r="F4189" s="105"/>
      <c r="I4189" s="105"/>
    </row>
    <row r="4190">
      <c r="C4190" s="225" t="str">
        <f>IFERROR(__xludf.DUMMYFUNCTION("""COMPUTED_VALUE"""),"")</f>
        <v/>
      </c>
      <c r="D4190" s="105"/>
      <c r="E4190" s="105"/>
      <c r="F4190" s="105"/>
      <c r="I4190" s="105"/>
    </row>
    <row r="4191">
      <c r="C4191" s="225" t="str">
        <f>IFERROR(__xludf.DUMMYFUNCTION("""COMPUTED_VALUE"""),"")</f>
        <v/>
      </c>
      <c r="D4191" s="105"/>
      <c r="E4191" s="105"/>
      <c r="F4191" s="105"/>
      <c r="I4191" s="105"/>
    </row>
    <row r="4192">
      <c r="C4192" s="225" t="str">
        <f>IFERROR(__xludf.DUMMYFUNCTION("""COMPUTED_VALUE"""),"")</f>
        <v/>
      </c>
      <c r="D4192" s="105"/>
      <c r="E4192" s="105"/>
      <c r="F4192" s="105"/>
      <c r="I4192" s="105"/>
    </row>
    <row r="4193">
      <c r="C4193" s="225" t="str">
        <f>IFERROR(__xludf.DUMMYFUNCTION("""COMPUTED_VALUE"""),"")</f>
        <v/>
      </c>
      <c r="D4193" s="105"/>
      <c r="E4193" s="105"/>
      <c r="F4193" s="105"/>
      <c r="I4193" s="105"/>
    </row>
    <row r="4194">
      <c r="C4194" s="225" t="str">
        <f>IFERROR(__xludf.DUMMYFUNCTION("""COMPUTED_VALUE"""),"")</f>
        <v/>
      </c>
      <c r="D4194" s="105"/>
      <c r="E4194" s="105"/>
      <c r="F4194" s="105"/>
      <c r="I4194" s="105"/>
    </row>
    <row r="4195">
      <c r="C4195" s="225" t="str">
        <f>IFERROR(__xludf.DUMMYFUNCTION("""COMPUTED_VALUE"""),"")</f>
        <v/>
      </c>
      <c r="D4195" s="105"/>
      <c r="E4195" s="105"/>
      <c r="F4195" s="105"/>
      <c r="I4195" s="105"/>
    </row>
    <row r="4196">
      <c r="C4196" s="225" t="str">
        <f>IFERROR(__xludf.DUMMYFUNCTION("""COMPUTED_VALUE"""),"")</f>
        <v/>
      </c>
      <c r="D4196" s="105"/>
      <c r="E4196" s="105"/>
      <c r="F4196" s="105"/>
      <c r="I4196" s="105"/>
    </row>
    <row r="4197">
      <c r="C4197" s="225" t="str">
        <f>IFERROR(__xludf.DUMMYFUNCTION("""COMPUTED_VALUE"""),"")</f>
        <v/>
      </c>
      <c r="D4197" s="105"/>
      <c r="E4197" s="105"/>
      <c r="F4197" s="105"/>
      <c r="I4197" s="105"/>
    </row>
    <row r="4198">
      <c r="C4198" s="225" t="str">
        <f>IFERROR(__xludf.DUMMYFUNCTION("""COMPUTED_VALUE"""),"")</f>
        <v/>
      </c>
      <c r="D4198" s="105"/>
      <c r="E4198" s="105"/>
      <c r="F4198" s="105"/>
      <c r="I4198" s="105"/>
    </row>
    <row r="4199">
      <c r="C4199" s="225" t="str">
        <f>IFERROR(__xludf.DUMMYFUNCTION("""COMPUTED_VALUE"""),"")</f>
        <v/>
      </c>
      <c r="D4199" s="105"/>
      <c r="E4199" s="105"/>
      <c r="F4199" s="105"/>
      <c r="I4199" s="105"/>
    </row>
    <row r="4200">
      <c r="C4200" s="225" t="str">
        <f>IFERROR(__xludf.DUMMYFUNCTION("""COMPUTED_VALUE"""),"")</f>
        <v/>
      </c>
      <c r="D4200" s="105"/>
      <c r="E4200" s="105"/>
      <c r="F4200" s="105"/>
      <c r="I4200" s="105"/>
    </row>
    <row r="4201">
      <c r="C4201" s="225" t="str">
        <f>IFERROR(__xludf.DUMMYFUNCTION("""COMPUTED_VALUE"""),"")</f>
        <v/>
      </c>
      <c r="D4201" s="105"/>
      <c r="E4201" s="105"/>
      <c r="F4201" s="105"/>
      <c r="I4201" s="105"/>
    </row>
    <row r="4202">
      <c r="C4202" s="225" t="str">
        <f>IFERROR(__xludf.DUMMYFUNCTION("""COMPUTED_VALUE"""),"")</f>
        <v/>
      </c>
      <c r="D4202" s="105"/>
      <c r="E4202" s="105"/>
      <c r="F4202" s="105"/>
      <c r="I4202" s="105"/>
    </row>
    <row r="4203">
      <c r="C4203" s="225" t="str">
        <f>IFERROR(__xludf.DUMMYFUNCTION("""COMPUTED_VALUE"""),"")</f>
        <v/>
      </c>
      <c r="D4203" s="105"/>
      <c r="E4203" s="105"/>
      <c r="F4203" s="105"/>
      <c r="I4203" s="105"/>
    </row>
    <row r="4204">
      <c r="C4204" s="225" t="str">
        <f>IFERROR(__xludf.DUMMYFUNCTION("""COMPUTED_VALUE"""),"")</f>
        <v/>
      </c>
      <c r="D4204" s="105"/>
      <c r="E4204" s="105"/>
      <c r="F4204" s="105"/>
      <c r="I4204" s="105"/>
    </row>
    <row r="4205">
      <c r="C4205" s="225" t="str">
        <f>IFERROR(__xludf.DUMMYFUNCTION("""COMPUTED_VALUE"""),"")</f>
        <v/>
      </c>
      <c r="D4205" s="105"/>
      <c r="E4205" s="105"/>
      <c r="F4205" s="105"/>
      <c r="I4205" s="105"/>
    </row>
    <row r="4206">
      <c r="C4206" s="225" t="str">
        <f>IFERROR(__xludf.DUMMYFUNCTION("""COMPUTED_VALUE"""),"")</f>
        <v/>
      </c>
      <c r="D4206" s="105"/>
      <c r="E4206" s="105"/>
      <c r="F4206" s="105"/>
      <c r="I4206" s="105"/>
    </row>
    <row r="4207">
      <c r="C4207" s="225" t="str">
        <f>IFERROR(__xludf.DUMMYFUNCTION("""COMPUTED_VALUE"""),"")</f>
        <v/>
      </c>
      <c r="D4207" s="105"/>
      <c r="E4207" s="105"/>
      <c r="F4207" s="105"/>
      <c r="I4207" s="105"/>
    </row>
    <row r="4208">
      <c r="C4208" s="225" t="str">
        <f>IFERROR(__xludf.DUMMYFUNCTION("""COMPUTED_VALUE"""),"")</f>
        <v/>
      </c>
      <c r="D4208" s="105"/>
      <c r="E4208" s="105"/>
      <c r="F4208" s="105"/>
      <c r="I4208" s="105"/>
    </row>
    <row r="4209">
      <c r="C4209" s="225" t="str">
        <f>IFERROR(__xludf.DUMMYFUNCTION("""COMPUTED_VALUE"""),"")</f>
        <v/>
      </c>
      <c r="D4209" s="105"/>
      <c r="E4209" s="105"/>
      <c r="F4209" s="105"/>
      <c r="I4209" s="105"/>
    </row>
    <row r="4210">
      <c r="C4210" s="225" t="str">
        <f>IFERROR(__xludf.DUMMYFUNCTION("""COMPUTED_VALUE"""),"")</f>
        <v/>
      </c>
      <c r="D4210" s="105"/>
      <c r="E4210" s="105"/>
      <c r="F4210" s="105"/>
      <c r="I4210" s="105"/>
    </row>
    <row r="4211">
      <c r="C4211" s="225" t="str">
        <f>IFERROR(__xludf.DUMMYFUNCTION("""COMPUTED_VALUE"""),"")</f>
        <v/>
      </c>
      <c r="D4211" s="105"/>
      <c r="E4211" s="105"/>
      <c r="F4211" s="105"/>
      <c r="I4211" s="105"/>
    </row>
    <row r="4212">
      <c r="C4212" s="225" t="str">
        <f>IFERROR(__xludf.DUMMYFUNCTION("""COMPUTED_VALUE"""),"")</f>
        <v/>
      </c>
      <c r="D4212" s="105"/>
      <c r="E4212" s="105"/>
      <c r="F4212" s="105"/>
      <c r="I4212" s="105"/>
    </row>
    <row r="4213">
      <c r="C4213" s="225" t="str">
        <f>IFERROR(__xludf.DUMMYFUNCTION("""COMPUTED_VALUE"""),"")</f>
        <v/>
      </c>
      <c r="D4213" s="105"/>
      <c r="E4213" s="105"/>
      <c r="F4213" s="105"/>
      <c r="I4213" s="105"/>
    </row>
    <row r="4214">
      <c r="C4214" s="225" t="str">
        <f>IFERROR(__xludf.DUMMYFUNCTION("""COMPUTED_VALUE"""),"")</f>
        <v/>
      </c>
      <c r="D4214" s="105"/>
      <c r="E4214" s="105"/>
      <c r="F4214" s="105"/>
      <c r="I4214" s="105"/>
    </row>
    <row r="4215">
      <c r="C4215" s="225" t="str">
        <f>IFERROR(__xludf.DUMMYFUNCTION("""COMPUTED_VALUE"""),"")</f>
        <v/>
      </c>
      <c r="D4215" s="105"/>
      <c r="E4215" s="105"/>
      <c r="F4215" s="105"/>
      <c r="I4215" s="105"/>
    </row>
    <row r="4216">
      <c r="C4216" s="225" t="str">
        <f>IFERROR(__xludf.DUMMYFUNCTION("""COMPUTED_VALUE"""),"")</f>
        <v/>
      </c>
      <c r="D4216" s="105"/>
      <c r="E4216" s="105"/>
      <c r="F4216" s="105"/>
      <c r="I4216" s="105"/>
    </row>
    <row r="4217">
      <c r="C4217" s="225" t="str">
        <f>IFERROR(__xludf.DUMMYFUNCTION("""COMPUTED_VALUE"""),"")</f>
        <v/>
      </c>
      <c r="D4217" s="105"/>
      <c r="E4217" s="105"/>
      <c r="F4217" s="105"/>
      <c r="I4217" s="105"/>
    </row>
    <row r="4218">
      <c r="C4218" s="225" t="str">
        <f>IFERROR(__xludf.DUMMYFUNCTION("""COMPUTED_VALUE"""),"")</f>
        <v/>
      </c>
      <c r="D4218" s="105"/>
      <c r="E4218" s="105"/>
      <c r="F4218" s="105"/>
      <c r="I4218" s="105"/>
    </row>
    <row r="4219">
      <c r="C4219" s="225" t="str">
        <f>IFERROR(__xludf.DUMMYFUNCTION("""COMPUTED_VALUE"""),"")</f>
        <v/>
      </c>
      <c r="D4219" s="105"/>
      <c r="E4219" s="105"/>
      <c r="F4219" s="105"/>
      <c r="I4219" s="105"/>
    </row>
    <row r="4220">
      <c r="C4220" s="225" t="str">
        <f>IFERROR(__xludf.DUMMYFUNCTION("""COMPUTED_VALUE"""),"")</f>
        <v/>
      </c>
      <c r="D4220" s="105"/>
      <c r="E4220" s="105"/>
      <c r="F4220" s="105"/>
      <c r="I4220" s="105"/>
    </row>
    <row r="4221">
      <c r="C4221" s="225" t="str">
        <f>IFERROR(__xludf.DUMMYFUNCTION("""COMPUTED_VALUE"""),"")</f>
        <v/>
      </c>
      <c r="D4221" s="105"/>
      <c r="E4221" s="105"/>
      <c r="F4221" s="105"/>
      <c r="I4221" s="105"/>
    </row>
    <row r="4222">
      <c r="C4222" s="225" t="str">
        <f>IFERROR(__xludf.DUMMYFUNCTION("""COMPUTED_VALUE"""),"")</f>
        <v/>
      </c>
      <c r="D4222" s="105"/>
      <c r="E4222" s="105"/>
      <c r="F4222" s="105"/>
      <c r="I4222" s="105"/>
    </row>
    <row r="4223">
      <c r="C4223" s="225" t="str">
        <f>IFERROR(__xludf.DUMMYFUNCTION("""COMPUTED_VALUE"""),"")</f>
        <v/>
      </c>
      <c r="D4223" s="105"/>
      <c r="E4223" s="105"/>
      <c r="F4223" s="105"/>
      <c r="I4223" s="105"/>
    </row>
    <row r="4224">
      <c r="C4224" s="225" t="str">
        <f>IFERROR(__xludf.DUMMYFUNCTION("""COMPUTED_VALUE"""),"")</f>
        <v/>
      </c>
      <c r="D4224" s="105"/>
      <c r="E4224" s="105"/>
      <c r="F4224" s="105"/>
      <c r="I4224" s="105"/>
    </row>
    <row r="4225">
      <c r="C4225" s="225" t="str">
        <f>IFERROR(__xludf.DUMMYFUNCTION("""COMPUTED_VALUE"""),"")</f>
        <v/>
      </c>
      <c r="D4225" s="105"/>
      <c r="E4225" s="105"/>
      <c r="F4225" s="105"/>
      <c r="I4225" s="105"/>
    </row>
    <row r="4226">
      <c r="C4226" s="225" t="str">
        <f>IFERROR(__xludf.DUMMYFUNCTION("""COMPUTED_VALUE"""),"")</f>
        <v/>
      </c>
      <c r="D4226" s="105"/>
      <c r="E4226" s="105"/>
      <c r="F4226" s="105"/>
      <c r="I4226" s="105"/>
    </row>
    <row r="4227">
      <c r="C4227" s="225" t="str">
        <f>IFERROR(__xludf.DUMMYFUNCTION("""COMPUTED_VALUE"""),"")</f>
        <v/>
      </c>
      <c r="D4227" s="105"/>
      <c r="E4227" s="105"/>
      <c r="F4227" s="105"/>
      <c r="I4227" s="105"/>
    </row>
    <row r="4228">
      <c r="C4228" s="225" t="str">
        <f>IFERROR(__xludf.DUMMYFUNCTION("""COMPUTED_VALUE"""),"")</f>
        <v/>
      </c>
      <c r="D4228" s="105"/>
      <c r="E4228" s="105"/>
      <c r="F4228" s="105"/>
      <c r="I4228" s="105"/>
    </row>
    <row r="4229">
      <c r="C4229" s="225" t="str">
        <f>IFERROR(__xludf.DUMMYFUNCTION("""COMPUTED_VALUE"""),"")</f>
        <v/>
      </c>
      <c r="D4229" s="105"/>
      <c r="E4229" s="105"/>
      <c r="F4229" s="105"/>
      <c r="I4229" s="105"/>
    </row>
    <row r="4230">
      <c r="C4230" s="225" t="str">
        <f>IFERROR(__xludf.DUMMYFUNCTION("""COMPUTED_VALUE"""),"")</f>
        <v/>
      </c>
      <c r="D4230" s="105"/>
      <c r="E4230" s="105"/>
      <c r="F4230" s="105"/>
      <c r="I4230" s="105"/>
    </row>
    <row r="4231">
      <c r="C4231" s="225" t="str">
        <f>IFERROR(__xludf.DUMMYFUNCTION("""COMPUTED_VALUE"""),"")</f>
        <v/>
      </c>
      <c r="D4231" s="105"/>
      <c r="E4231" s="105"/>
      <c r="F4231" s="105"/>
      <c r="I4231" s="105"/>
    </row>
    <row r="4232">
      <c r="C4232" s="225" t="str">
        <f>IFERROR(__xludf.DUMMYFUNCTION("""COMPUTED_VALUE"""),"")</f>
        <v/>
      </c>
      <c r="D4232" s="105"/>
      <c r="E4232" s="105"/>
      <c r="F4232" s="105"/>
      <c r="I4232" s="105"/>
    </row>
    <row r="4233">
      <c r="C4233" s="225" t="str">
        <f>IFERROR(__xludf.DUMMYFUNCTION("""COMPUTED_VALUE"""),"")</f>
        <v/>
      </c>
      <c r="D4233" s="105"/>
      <c r="E4233" s="105"/>
      <c r="F4233" s="105"/>
      <c r="I4233" s="105"/>
    </row>
    <row r="4234">
      <c r="C4234" s="225" t="str">
        <f>IFERROR(__xludf.DUMMYFUNCTION("""COMPUTED_VALUE"""),"")</f>
        <v/>
      </c>
      <c r="D4234" s="105"/>
      <c r="E4234" s="105"/>
      <c r="F4234" s="105"/>
      <c r="I4234" s="105"/>
    </row>
    <row r="4235">
      <c r="C4235" s="225" t="str">
        <f>IFERROR(__xludf.DUMMYFUNCTION("""COMPUTED_VALUE"""),"")</f>
        <v/>
      </c>
      <c r="D4235" s="105"/>
      <c r="E4235" s="105"/>
      <c r="F4235" s="105"/>
      <c r="I4235" s="105"/>
    </row>
    <row r="4236">
      <c r="C4236" s="225" t="str">
        <f>IFERROR(__xludf.DUMMYFUNCTION("""COMPUTED_VALUE"""),"")</f>
        <v/>
      </c>
      <c r="D4236" s="105"/>
      <c r="E4236" s="105"/>
      <c r="F4236" s="105"/>
      <c r="I4236" s="105"/>
    </row>
    <row r="4237">
      <c r="C4237" s="225" t="str">
        <f>IFERROR(__xludf.DUMMYFUNCTION("""COMPUTED_VALUE"""),"")</f>
        <v/>
      </c>
      <c r="D4237" s="105"/>
      <c r="E4237" s="105"/>
      <c r="F4237" s="105"/>
      <c r="I4237" s="105"/>
    </row>
    <row r="4238">
      <c r="C4238" s="225" t="str">
        <f>IFERROR(__xludf.DUMMYFUNCTION("""COMPUTED_VALUE"""),"")</f>
        <v/>
      </c>
      <c r="D4238" s="105"/>
      <c r="E4238" s="105"/>
      <c r="F4238" s="105"/>
      <c r="I4238" s="105"/>
    </row>
    <row r="4239">
      <c r="C4239" s="225" t="str">
        <f>IFERROR(__xludf.DUMMYFUNCTION("""COMPUTED_VALUE"""),"")</f>
        <v/>
      </c>
      <c r="D4239" s="105"/>
      <c r="E4239" s="105"/>
      <c r="F4239" s="105"/>
      <c r="I4239" s="105"/>
    </row>
    <row r="4240">
      <c r="C4240" s="225" t="str">
        <f>IFERROR(__xludf.DUMMYFUNCTION("""COMPUTED_VALUE"""),"")</f>
        <v/>
      </c>
      <c r="D4240" s="105"/>
      <c r="E4240" s="105"/>
      <c r="F4240" s="105"/>
      <c r="I4240" s="105"/>
    </row>
    <row r="4241">
      <c r="C4241" s="225" t="str">
        <f>IFERROR(__xludf.DUMMYFUNCTION("""COMPUTED_VALUE"""),"")</f>
        <v/>
      </c>
      <c r="D4241" s="105"/>
      <c r="E4241" s="105"/>
      <c r="F4241" s="105"/>
      <c r="I4241" s="105"/>
    </row>
    <row r="4242">
      <c r="C4242" s="225" t="str">
        <f>IFERROR(__xludf.DUMMYFUNCTION("""COMPUTED_VALUE"""),"")</f>
        <v/>
      </c>
      <c r="D4242" s="105"/>
      <c r="E4242" s="105"/>
      <c r="F4242" s="105"/>
      <c r="I4242" s="105"/>
    </row>
    <row r="4243">
      <c r="C4243" s="225" t="str">
        <f>IFERROR(__xludf.DUMMYFUNCTION("""COMPUTED_VALUE"""),"")</f>
        <v/>
      </c>
      <c r="D4243" s="105"/>
      <c r="E4243" s="105"/>
      <c r="F4243" s="105"/>
      <c r="I4243" s="105"/>
    </row>
    <row r="4244">
      <c r="C4244" s="225" t="str">
        <f>IFERROR(__xludf.DUMMYFUNCTION("""COMPUTED_VALUE"""),"")</f>
        <v/>
      </c>
      <c r="D4244" s="105"/>
      <c r="E4244" s="105"/>
      <c r="F4244" s="105"/>
      <c r="I4244" s="105"/>
    </row>
    <row r="4245">
      <c r="C4245" s="225" t="str">
        <f>IFERROR(__xludf.DUMMYFUNCTION("""COMPUTED_VALUE"""),"")</f>
        <v/>
      </c>
      <c r="D4245" s="105"/>
      <c r="E4245" s="105"/>
      <c r="F4245" s="105"/>
      <c r="I4245" s="105"/>
    </row>
    <row r="4246">
      <c r="C4246" s="225" t="str">
        <f>IFERROR(__xludf.DUMMYFUNCTION("""COMPUTED_VALUE"""),"")</f>
        <v/>
      </c>
      <c r="D4246" s="105"/>
      <c r="E4246" s="105"/>
      <c r="F4246" s="105"/>
      <c r="I4246" s="105"/>
    </row>
    <row r="4247">
      <c r="C4247" s="225" t="str">
        <f>IFERROR(__xludf.DUMMYFUNCTION("""COMPUTED_VALUE"""),"")</f>
        <v/>
      </c>
      <c r="D4247" s="105"/>
      <c r="E4247" s="105"/>
      <c r="F4247" s="105"/>
      <c r="I4247" s="105"/>
    </row>
    <row r="4248">
      <c r="C4248" s="225" t="str">
        <f>IFERROR(__xludf.DUMMYFUNCTION("""COMPUTED_VALUE"""),"")</f>
        <v/>
      </c>
      <c r="D4248" s="105"/>
      <c r="E4248" s="105"/>
      <c r="F4248" s="105"/>
      <c r="I4248" s="105"/>
    </row>
    <row r="4249">
      <c r="C4249" s="225" t="str">
        <f>IFERROR(__xludf.DUMMYFUNCTION("""COMPUTED_VALUE"""),"")</f>
        <v/>
      </c>
      <c r="D4249" s="105"/>
      <c r="E4249" s="105"/>
      <c r="F4249" s="105"/>
      <c r="I4249" s="105"/>
    </row>
    <row r="4250">
      <c r="C4250" s="225" t="str">
        <f>IFERROR(__xludf.DUMMYFUNCTION("""COMPUTED_VALUE"""),"")</f>
        <v/>
      </c>
      <c r="D4250" s="105"/>
      <c r="E4250" s="105"/>
      <c r="F4250" s="105"/>
      <c r="I4250" s="105"/>
    </row>
    <row r="4251">
      <c r="C4251" s="225" t="str">
        <f>IFERROR(__xludf.DUMMYFUNCTION("""COMPUTED_VALUE"""),"")</f>
        <v/>
      </c>
      <c r="D4251" s="105"/>
      <c r="E4251" s="105"/>
      <c r="F4251" s="105"/>
      <c r="I4251" s="105"/>
    </row>
    <row r="4252">
      <c r="C4252" s="225" t="str">
        <f>IFERROR(__xludf.DUMMYFUNCTION("""COMPUTED_VALUE"""),"")</f>
        <v/>
      </c>
      <c r="D4252" s="105"/>
      <c r="E4252" s="105"/>
      <c r="F4252" s="105"/>
      <c r="I4252" s="105"/>
    </row>
    <row r="4253">
      <c r="C4253" s="225" t="str">
        <f>IFERROR(__xludf.DUMMYFUNCTION("""COMPUTED_VALUE"""),"")</f>
        <v/>
      </c>
      <c r="D4253" s="105"/>
      <c r="E4253" s="105"/>
      <c r="F4253" s="105"/>
      <c r="I4253" s="105"/>
    </row>
    <row r="4254">
      <c r="C4254" s="225" t="str">
        <f>IFERROR(__xludf.DUMMYFUNCTION("""COMPUTED_VALUE"""),"")</f>
        <v/>
      </c>
      <c r="D4254" s="105"/>
      <c r="E4254" s="105"/>
      <c r="F4254" s="105"/>
      <c r="I4254" s="105"/>
    </row>
    <row r="4255">
      <c r="C4255" s="225" t="str">
        <f>IFERROR(__xludf.DUMMYFUNCTION("""COMPUTED_VALUE"""),"")</f>
        <v/>
      </c>
      <c r="D4255" s="105"/>
      <c r="E4255" s="105"/>
      <c r="F4255" s="105"/>
      <c r="I4255" s="105"/>
    </row>
    <row r="4256">
      <c r="C4256" s="225" t="str">
        <f>IFERROR(__xludf.DUMMYFUNCTION("""COMPUTED_VALUE"""),"")</f>
        <v/>
      </c>
      <c r="D4256" s="105"/>
      <c r="E4256" s="105"/>
      <c r="F4256" s="105"/>
      <c r="I4256" s="105"/>
    </row>
    <row r="4257">
      <c r="C4257" s="225" t="str">
        <f>IFERROR(__xludf.DUMMYFUNCTION("""COMPUTED_VALUE"""),"")</f>
        <v/>
      </c>
      <c r="D4257" s="105"/>
      <c r="E4257" s="105"/>
      <c r="F4257" s="105"/>
      <c r="I4257" s="105"/>
    </row>
    <row r="4258">
      <c r="C4258" s="225" t="str">
        <f>IFERROR(__xludf.DUMMYFUNCTION("""COMPUTED_VALUE"""),"")</f>
        <v/>
      </c>
      <c r="D4258" s="105"/>
      <c r="E4258" s="105"/>
      <c r="F4258" s="105"/>
      <c r="I4258" s="105"/>
    </row>
    <row r="4259">
      <c r="C4259" s="225" t="str">
        <f>IFERROR(__xludf.DUMMYFUNCTION("""COMPUTED_VALUE"""),"")</f>
        <v/>
      </c>
      <c r="D4259" s="105"/>
      <c r="E4259" s="105"/>
      <c r="F4259" s="105"/>
      <c r="I4259" s="105"/>
    </row>
    <row r="4260">
      <c r="C4260" s="225" t="str">
        <f>IFERROR(__xludf.DUMMYFUNCTION("""COMPUTED_VALUE"""),"")</f>
        <v/>
      </c>
      <c r="D4260" s="105"/>
      <c r="E4260" s="105"/>
      <c r="F4260" s="105"/>
      <c r="I4260" s="105"/>
    </row>
    <row r="4261">
      <c r="C4261" s="225" t="str">
        <f>IFERROR(__xludf.DUMMYFUNCTION("""COMPUTED_VALUE"""),"")</f>
        <v/>
      </c>
      <c r="D4261" s="105"/>
      <c r="E4261" s="105"/>
      <c r="F4261" s="105"/>
      <c r="I4261" s="105"/>
    </row>
    <row r="4262">
      <c r="C4262" s="225" t="str">
        <f>IFERROR(__xludf.DUMMYFUNCTION("""COMPUTED_VALUE"""),"")</f>
        <v/>
      </c>
      <c r="D4262" s="105"/>
      <c r="E4262" s="105"/>
      <c r="F4262" s="105"/>
      <c r="I4262" s="105"/>
    </row>
    <row r="4263">
      <c r="C4263" s="225" t="str">
        <f>IFERROR(__xludf.DUMMYFUNCTION("""COMPUTED_VALUE"""),"")</f>
        <v/>
      </c>
      <c r="D4263" s="105"/>
      <c r="E4263" s="105"/>
      <c r="F4263" s="105"/>
      <c r="I4263" s="105"/>
    </row>
    <row r="4264">
      <c r="C4264" s="225" t="str">
        <f>IFERROR(__xludf.DUMMYFUNCTION("""COMPUTED_VALUE"""),"")</f>
        <v/>
      </c>
      <c r="D4264" s="105"/>
      <c r="E4264" s="105"/>
      <c r="F4264" s="105"/>
      <c r="I4264" s="105"/>
    </row>
    <row r="4265">
      <c r="C4265" s="225" t="str">
        <f>IFERROR(__xludf.DUMMYFUNCTION("""COMPUTED_VALUE"""),"")</f>
        <v/>
      </c>
      <c r="D4265" s="105"/>
      <c r="E4265" s="105"/>
      <c r="F4265" s="105"/>
      <c r="I4265" s="105"/>
    </row>
    <row r="4266">
      <c r="C4266" s="225" t="str">
        <f>IFERROR(__xludf.DUMMYFUNCTION("""COMPUTED_VALUE"""),"")</f>
        <v/>
      </c>
      <c r="D4266" s="105"/>
      <c r="E4266" s="105"/>
      <c r="F4266" s="105"/>
      <c r="I4266" s="105"/>
    </row>
    <row r="4267">
      <c r="C4267" s="225" t="str">
        <f>IFERROR(__xludf.DUMMYFUNCTION("""COMPUTED_VALUE"""),"")</f>
        <v/>
      </c>
      <c r="D4267" s="105"/>
      <c r="E4267" s="105"/>
      <c r="F4267" s="105"/>
      <c r="I4267" s="105"/>
    </row>
    <row r="4268">
      <c r="C4268" s="225" t="str">
        <f>IFERROR(__xludf.DUMMYFUNCTION("""COMPUTED_VALUE"""),"")</f>
        <v/>
      </c>
      <c r="D4268" s="105"/>
      <c r="E4268" s="105"/>
      <c r="F4268" s="105"/>
      <c r="I4268" s="105"/>
    </row>
    <row r="4269">
      <c r="C4269" s="225" t="str">
        <f>IFERROR(__xludf.DUMMYFUNCTION("""COMPUTED_VALUE"""),"")</f>
        <v/>
      </c>
      <c r="D4269" s="105"/>
      <c r="E4269" s="105"/>
      <c r="F4269" s="105"/>
      <c r="I4269" s="105"/>
    </row>
    <row r="4270">
      <c r="C4270" s="225" t="str">
        <f>IFERROR(__xludf.DUMMYFUNCTION("""COMPUTED_VALUE"""),"")</f>
        <v/>
      </c>
      <c r="D4270" s="105"/>
      <c r="E4270" s="105"/>
      <c r="F4270" s="105"/>
      <c r="I4270" s="105"/>
    </row>
    <row r="4271">
      <c r="C4271" s="225" t="str">
        <f>IFERROR(__xludf.DUMMYFUNCTION("""COMPUTED_VALUE"""),"")</f>
        <v/>
      </c>
      <c r="D4271" s="105"/>
      <c r="E4271" s="105"/>
      <c r="F4271" s="105"/>
      <c r="I4271" s="105"/>
    </row>
    <row r="4272">
      <c r="C4272" s="225" t="str">
        <f>IFERROR(__xludf.DUMMYFUNCTION("""COMPUTED_VALUE"""),"")</f>
        <v/>
      </c>
      <c r="D4272" s="105"/>
      <c r="E4272" s="105"/>
      <c r="F4272" s="105"/>
      <c r="I4272" s="105"/>
    </row>
    <row r="4273">
      <c r="C4273" s="225" t="str">
        <f>IFERROR(__xludf.DUMMYFUNCTION("""COMPUTED_VALUE"""),"")</f>
        <v/>
      </c>
      <c r="D4273" s="105"/>
      <c r="E4273" s="105"/>
      <c r="F4273" s="105"/>
      <c r="I4273" s="105"/>
    </row>
    <row r="4274">
      <c r="C4274" s="225" t="str">
        <f>IFERROR(__xludf.DUMMYFUNCTION("""COMPUTED_VALUE"""),"")</f>
        <v/>
      </c>
      <c r="D4274" s="105"/>
      <c r="E4274" s="105"/>
      <c r="F4274" s="105"/>
      <c r="I4274" s="105"/>
    </row>
    <row r="4275">
      <c r="C4275" s="225" t="str">
        <f>IFERROR(__xludf.DUMMYFUNCTION("""COMPUTED_VALUE"""),"")</f>
        <v/>
      </c>
      <c r="D4275" s="105"/>
      <c r="E4275" s="105"/>
      <c r="F4275" s="105"/>
      <c r="I4275" s="105"/>
    </row>
    <row r="4276">
      <c r="C4276" s="225" t="str">
        <f>IFERROR(__xludf.DUMMYFUNCTION("""COMPUTED_VALUE"""),"")</f>
        <v/>
      </c>
      <c r="D4276" s="105"/>
      <c r="E4276" s="105"/>
      <c r="F4276" s="105"/>
      <c r="I4276" s="105"/>
    </row>
    <row r="4277">
      <c r="C4277" s="225" t="str">
        <f>IFERROR(__xludf.DUMMYFUNCTION("""COMPUTED_VALUE"""),"")</f>
        <v/>
      </c>
      <c r="D4277" s="105"/>
      <c r="E4277" s="105"/>
      <c r="F4277" s="105"/>
      <c r="I4277" s="105"/>
    </row>
    <row r="4278">
      <c r="C4278" s="225" t="str">
        <f>IFERROR(__xludf.DUMMYFUNCTION("""COMPUTED_VALUE"""),"")</f>
        <v/>
      </c>
      <c r="D4278" s="105"/>
      <c r="E4278" s="105"/>
      <c r="F4278" s="105"/>
      <c r="I4278" s="105"/>
    </row>
    <row r="4279">
      <c r="C4279" s="225" t="str">
        <f>IFERROR(__xludf.DUMMYFUNCTION("""COMPUTED_VALUE"""),"")</f>
        <v/>
      </c>
      <c r="D4279" s="105"/>
      <c r="E4279" s="105"/>
      <c r="F4279" s="105"/>
      <c r="I4279" s="105"/>
    </row>
    <row r="4280">
      <c r="C4280" s="225" t="str">
        <f>IFERROR(__xludf.DUMMYFUNCTION("""COMPUTED_VALUE"""),"")</f>
        <v/>
      </c>
      <c r="D4280" s="105"/>
      <c r="E4280" s="105"/>
      <c r="F4280" s="105"/>
      <c r="I4280" s="105"/>
    </row>
    <row r="4281">
      <c r="C4281" s="225" t="str">
        <f>IFERROR(__xludf.DUMMYFUNCTION("""COMPUTED_VALUE"""),"")</f>
        <v/>
      </c>
      <c r="D4281" s="105"/>
      <c r="E4281" s="105"/>
      <c r="F4281" s="105"/>
      <c r="I4281" s="105"/>
    </row>
    <row r="4282">
      <c r="C4282" s="225" t="str">
        <f>IFERROR(__xludf.DUMMYFUNCTION("""COMPUTED_VALUE"""),"")</f>
        <v/>
      </c>
      <c r="D4282" s="105"/>
      <c r="E4282" s="105"/>
      <c r="F4282" s="105"/>
      <c r="I4282" s="105"/>
    </row>
    <row r="4283">
      <c r="C4283" s="225" t="str">
        <f>IFERROR(__xludf.DUMMYFUNCTION("""COMPUTED_VALUE"""),"")</f>
        <v/>
      </c>
      <c r="D4283" s="105"/>
      <c r="E4283" s="105"/>
      <c r="F4283" s="105"/>
      <c r="I4283" s="105"/>
    </row>
    <row r="4284">
      <c r="C4284" s="225" t="str">
        <f>IFERROR(__xludf.DUMMYFUNCTION("""COMPUTED_VALUE"""),"")</f>
        <v/>
      </c>
      <c r="D4284" s="105"/>
      <c r="E4284" s="105"/>
      <c r="F4284" s="105"/>
      <c r="I4284" s="105"/>
    </row>
    <row r="4285">
      <c r="C4285" s="225" t="str">
        <f>IFERROR(__xludf.DUMMYFUNCTION("""COMPUTED_VALUE"""),"")</f>
        <v/>
      </c>
      <c r="D4285" s="105"/>
      <c r="E4285" s="105"/>
      <c r="F4285" s="105"/>
      <c r="I4285" s="105"/>
    </row>
    <row r="4286">
      <c r="C4286" s="225" t="str">
        <f>IFERROR(__xludf.DUMMYFUNCTION("""COMPUTED_VALUE"""),"")</f>
        <v/>
      </c>
      <c r="D4286" s="105"/>
      <c r="E4286" s="105"/>
      <c r="F4286" s="105"/>
      <c r="I4286" s="105"/>
    </row>
    <row r="4287">
      <c r="C4287" s="225" t="str">
        <f>IFERROR(__xludf.DUMMYFUNCTION("""COMPUTED_VALUE"""),"")</f>
        <v/>
      </c>
      <c r="D4287" s="105"/>
      <c r="E4287" s="105"/>
      <c r="F4287" s="105"/>
      <c r="I4287" s="105"/>
    </row>
    <row r="4288">
      <c r="C4288" s="225" t="str">
        <f>IFERROR(__xludf.DUMMYFUNCTION("""COMPUTED_VALUE"""),"")</f>
        <v/>
      </c>
      <c r="D4288" s="105"/>
      <c r="E4288" s="105"/>
      <c r="F4288" s="105"/>
      <c r="I4288" s="105"/>
    </row>
    <row r="4289">
      <c r="C4289" s="225" t="str">
        <f>IFERROR(__xludf.DUMMYFUNCTION("""COMPUTED_VALUE"""),"")</f>
        <v/>
      </c>
      <c r="D4289" s="105"/>
      <c r="E4289" s="105"/>
      <c r="F4289" s="105"/>
      <c r="I4289" s="105"/>
    </row>
    <row r="4290">
      <c r="C4290" s="225" t="str">
        <f>IFERROR(__xludf.DUMMYFUNCTION("""COMPUTED_VALUE"""),"")</f>
        <v/>
      </c>
      <c r="D4290" s="105"/>
      <c r="E4290" s="105"/>
      <c r="F4290" s="105"/>
      <c r="I4290" s="105"/>
    </row>
    <row r="4291">
      <c r="C4291" s="225" t="str">
        <f>IFERROR(__xludf.DUMMYFUNCTION("""COMPUTED_VALUE"""),"")</f>
        <v/>
      </c>
      <c r="D4291" s="105"/>
      <c r="E4291" s="105"/>
      <c r="F4291" s="105"/>
      <c r="I4291" s="105"/>
    </row>
    <row r="4292">
      <c r="C4292" s="225" t="str">
        <f>IFERROR(__xludf.DUMMYFUNCTION("""COMPUTED_VALUE"""),"")</f>
        <v/>
      </c>
      <c r="D4292" s="105"/>
      <c r="E4292" s="105"/>
      <c r="F4292" s="105"/>
      <c r="I4292" s="105"/>
    </row>
    <row r="4293">
      <c r="C4293" s="225" t="str">
        <f>IFERROR(__xludf.DUMMYFUNCTION("""COMPUTED_VALUE"""),"")</f>
        <v/>
      </c>
      <c r="D4293" s="105"/>
      <c r="E4293" s="105"/>
      <c r="F4293" s="105"/>
      <c r="I4293" s="105"/>
    </row>
    <row r="4294">
      <c r="C4294" s="225" t="str">
        <f>IFERROR(__xludf.DUMMYFUNCTION("""COMPUTED_VALUE"""),"")</f>
        <v/>
      </c>
      <c r="D4294" s="105"/>
      <c r="E4294" s="105"/>
      <c r="F4294" s="105"/>
      <c r="I4294" s="105"/>
    </row>
    <row r="4295">
      <c r="C4295" s="225" t="str">
        <f>IFERROR(__xludf.DUMMYFUNCTION("""COMPUTED_VALUE"""),"")</f>
        <v/>
      </c>
      <c r="D4295" s="105"/>
      <c r="E4295" s="105"/>
      <c r="F4295" s="105"/>
      <c r="I4295" s="105"/>
    </row>
    <row r="4296">
      <c r="C4296" s="225" t="str">
        <f>IFERROR(__xludf.DUMMYFUNCTION("""COMPUTED_VALUE"""),"")</f>
        <v/>
      </c>
      <c r="D4296" s="105"/>
      <c r="E4296" s="105"/>
      <c r="F4296" s="105"/>
      <c r="I4296" s="105"/>
    </row>
    <row r="4297">
      <c r="C4297" s="225" t="str">
        <f>IFERROR(__xludf.DUMMYFUNCTION("""COMPUTED_VALUE"""),"")</f>
        <v/>
      </c>
      <c r="D4297" s="105"/>
      <c r="E4297" s="105"/>
      <c r="F4297" s="105"/>
      <c r="I4297" s="105"/>
    </row>
    <row r="4298">
      <c r="C4298" s="225" t="str">
        <f>IFERROR(__xludf.DUMMYFUNCTION("""COMPUTED_VALUE"""),"")</f>
        <v/>
      </c>
      <c r="D4298" s="105"/>
      <c r="E4298" s="105"/>
      <c r="F4298" s="105"/>
      <c r="I4298" s="105"/>
    </row>
    <row r="4299">
      <c r="C4299" s="225" t="str">
        <f>IFERROR(__xludf.DUMMYFUNCTION("""COMPUTED_VALUE"""),"")</f>
        <v/>
      </c>
      <c r="D4299" s="105"/>
      <c r="E4299" s="105"/>
      <c r="F4299" s="105"/>
      <c r="I4299" s="105"/>
    </row>
    <row r="4300">
      <c r="C4300" s="225" t="str">
        <f>IFERROR(__xludf.DUMMYFUNCTION("""COMPUTED_VALUE"""),"")</f>
        <v/>
      </c>
      <c r="D4300" s="105"/>
      <c r="E4300" s="105"/>
      <c r="F4300" s="105"/>
      <c r="I4300" s="105"/>
    </row>
    <row r="4301">
      <c r="C4301" s="225" t="str">
        <f>IFERROR(__xludf.DUMMYFUNCTION("""COMPUTED_VALUE"""),"")</f>
        <v/>
      </c>
      <c r="D4301" s="105"/>
      <c r="E4301" s="105"/>
      <c r="F4301" s="105"/>
      <c r="I4301" s="105"/>
    </row>
    <row r="4302">
      <c r="C4302" s="225" t="str">
        <f>IFERROR(__xludf.DUMMYFUNCTION("""COMPUTED_VALUE"""),"")</f>
        <v/>
      </c>
      <c r="D4302" s="105"/>
      <c r="E4302" s="105"/>
      <c r="F4302" s="105"/>
      <c r="I4302" s="105"/>
    </row>
    <row r="4303">
      <c r="C4303" s="225" t="str">
        <f>IFERROR(__xludf.DUMMYFUNCTION("""COMPUTED_VALUE"""),"")</f>
        <v/>
      </c>
      <c r="D4303" s="105"/>
      <c r="E4303" s="105"/>
      <c r="F4303" s="105"/>
      <c r="I4303" s="105"/>
    </row>
    <row r="4304">
      <c r="C4304" s="225" t="str">
        <f>IFERROR(__xludf.DUMMYFUNCTION("""COMPUTED_VALUE"""),"")</f>
        <v/>
      </c>
      <c r="D4304" s="105"/>
      <c r="E4304" s="105"/>
      <c r="F4304" s="105"/>
      <c r="I4304" s="105"/>
    </row>
    <row r="4305">
      <c r="C4305" s="225" t="str">
        <f>IFERROR(__xludf.DUMMYFUNCTION("""COMPUTED_VALUE"""),"")</f>
        <v/>
      </c>
      <c r="D4305" s="105"/>
      <c r="E4305" s="105"/>
      <c r="F4305" s="105"/>
      <c r="I4305" s="105"/>
    </row>
    <row r="4306">
      <c r="C4306" s="225" t="str">
        <f>IFERROR(__xludf.DUMMYFUNCTION("""COMPUTED_VALUE"""),"")</f>
        <v/>
      </c>
      <c r="D4306" s="105"/>
      <c r="E4306" s="105"/>
      <c r="F4306" s="105"/>
      <c r="I4306" s="105"/>
    </row>
    <row r="4307">
      <c r="C4307" s="225" t="str">
        <f>IFERROR(__xludf.DUMMYFUNCTION("""COMPUTED_VALUE"""),"")</f>
        <v/>
      </c>
      <c r="D4307" s="105"/>
      <c r="E4307" s="105"/>
      <c r="F4307" s="105"/>
      <c r="I4307" s="105"/>
    </row>
    <row r="4308">
      <c r="C4308" s="225" t="str">
        <f>IFERROR(__xludf.DUMMYFUNCTION("""COMPUTED_VALUE"""),"")</f>
        <v/>
      </c>
      <c r="D4308" s="105"/>
      <c r="E4308" s="105"/>
      <c r="F4308" s="105"/>
      <c r="I4308" s="105"/>
    </row>
    <row r="4309">
      <c r="C4309" s="225" t="str">
        <f>IFERROR(__xludf.DUMMYFUNCTION("""COMPUTED_VALUE"""),"")</f>
        <v/>
      </c>
      <c r="D4309" s="105"/>
      <c r="E4309" s="105"/>
      <c r="F4309" s="105"/>
      <c r="I4309" s="105"/>
    </row>
    <row r="4310">
      <c r="C4310" s="225" t="str">
        <f>IFERROR(__xludf.DUMMYFUNCTION("""COMPUTED_VALUE"""),"")</f>
        <v/>
      </c>
      <c r="D4310" s="105"/>
      <c r="E4310" s="105"/>
      <c r="F4310" s="105"/>
      <c r="I4310" s="105"/>
    </row>
    <row r="4311">
      <c r="C4311" s="225" t="str">
        <f>IFERROR(__xludf.DUMMYFUNCTION("""COMPUTED_VALUE"""),"")</f>
        <v/>
      </c>
      <c r="D4311" s="105"/>
      <c r="E4311" s="105"/>
      <c r="F4311" s="105"/>
      <c r="I4311" s="105"/>
    </row>
    <row r="4312">
      <c r="C4312" s="225" t="str">
        <f>IFERROR(__xludf.DUMMYFUNCTION("""COMPUTED_VALUE"""),"")</f>
        <v/>
      </c>
      <c r="D4312" s="105"/>
      <c r="E4312" s="105"/>
      <c r="F4312" s="105"/>
      <c r="I4312" s="105"/>
    </row>
    <row r="4313">
      <c r="C4313" s="225" t="str">
        <f>IFERROR(__xludf.DUMMYFUNCTION("""COMPUTED_VALUE"""),"")</f>
        <v/>
      </c>
      <c r="D4313" s="105"/>
      <c r="E4313" s="105"/>
      <c r="F4313" s="105"/>
      <c r="I4313" s="105"/>
    </row>
    <row r="4314">
      <c r="C4314" s="225" t="str">
        <f>IFERROR(__xludf.DUMMYFUNCTION("""COMPUTED_VALUE"""),"")</f>
        <v/>
      </c>
      <c r="D4314" s="105"/>
      <c r="E4314" s="105"/>
      <c r="F4314" s="105"/>
      <c r="I4314" s="105"/>
    </row>
    <row r="4315">
      <c r="C4315" s="225" t="str">
        <f>IFERROR(__xludf.DUMMYFUNCTION("""COMPUTED_VALUE"""),"")</f>
        <v/>
      </c>
      <c r="D4315" s="105"/>
      <c r="E4315" s="105"/>
      <c r="F4315" s="105"/>
      <c r="I4315" s="105"/>
    </row>
    <row r="4316">
      <c r="C4316" s="225" t="str">
        <f>IFERROR(__xludf.DUMMYFUNCTION("""COMPUTED_VALUE"""),"")</f>
        <v/>
      </c>
      <c r="D4316" s="105"/>
      <c r="E4316" s="105"/>
      <c r="F4316" s="105"/>
      <c r="I4316" s="105"/>
    </row>
    <row r="4317">
      <c r="C4317" s="225" t="str">
        <f>IFERROR(__xludf.DUMMYFUNCTION("""COMPUTED_VALUE"""),"")</f>
        <v/>
      </c>
      <c r="D4317" s="105"/>
      <c r="E4317" s="105"/>
      <c r="F4317" s="105"/>
      <c r="I4317" s="105"/>
    </row>
    <row r="4318">
      <c r="C4318" s="225" t="str">
        <f>IFERROR(__xludf.DUMMYFUNCTION("""COMPUTED_VALUE"""),"")</f>
        <v/>
      </c>
      <c r="D4318" s="105"/>
      <c r="E4318" s="105"/>
      <c r="F4318" s="105"/>
      <c r="I4318" s="105"/>
    </row>
    <row r="4319">
      <c r="C4319" s="225" t="str">
        <f>IFERROR(__xludf.DUMMYFUNCTION("""COMPUTED_VALUE"""),"")</f>
        <v/>
      </c>
      <c r="D4319" s="105"/>
      <c r="E4319" s="105"/>
      <c r="F4319" s="105"/>
      <c r="I4319" s="105"/>
    </row>
    <row r="4320">
      <c r="C4320" s="225" t="str">
        <f>IFERROR(__xludf.DUMMYFUNCTION("""COMPUTED_VALUE"""),"")</f>
        <v/>
      </c>
      <c r="D4320" s="105"/>
      <c r="E4320" s="105"/>
      <c r="F4320" s="105"/>
      <c r="I4320" s="105"/>
    </row>
    <row r="4321">
      <c r="C4321" s="225" t="str">
        <f>IFERROR(__xludf.DUMMYFUNCTION("""COMPUTED_VALUE"""),"")</f>
        <v/>
      </c>
      <c r="D4321" s="105"/>
      <c r="E4321" s="105"/>
      <c r="F4321" s="105"/>
      <c r="I4321" s="105"/>
    </row>
    <row r="4322">
      <c r="C4322" s="225" t="str">
        <f>IFERROR(__xludf.DUMMYFUNCTION("""COMPUTED_VALUE"""),"")</f>
        <v/>
      </c>
      <c r="D4322" s="105"/>
      <c r="E4322" s="105"/>
      <c r="F4322" s="105"/>
      <c r="I4322" s="105"/>
    </row>
    <row r="4323">
      <c r="C4323" s="225" t="str">
        <f>IFERROR(__xludf.DUMMYFUNCTION("""COMPUTED_VALUE"""),"")</f>
        <v/>
      </c>
      <c r="D4323" s="105"/>
      <c r="E4323" s="105"/>
      <c r="F4323" s="105"/>
      <c r="I4323" s="105"/>
    </row>
    <row r="4324">
      <c r="C4324" s="225" t="str">
        <f>IFERROR(__xludf.DUMMYFUNCTION("""COMPUTED_VALUE"""),"")</f>
        <v/>
      </c>
      <c r="D4324" s="105"/>
      <c r="E4324" s="105"/>
      <c r="F4324" s="105"/>
      <c r="I4324" s="105"/>
    </row>
    <row r="4325">
      <c r="C4325" s="225" t="str">
        <f>IFERROR(__xludf.DUMMYFUNCTION("""COMPUTED_VALUE"""),"")</f>
        <v/>
      </c>
      <c r="D4325" s="105"/>
      <c r="E4325" s="105"/>
      <c r="F4325" s="105"/>
      <c r="I4325" s="105"/>
    </row>
    <row r="4326">
      <c r="C4326" s="225" t="str">
        <f>IFERROR(__xludf.DUMMYFUNCTION("""COMPUTED_VALUE"""),"")</f>
        <v/>
      </c>
      <c r="D4326" s="105"/>
      <c r="E4326" s="105"/>
      <c r="F4326" s="105"/>
      <c r="I4326" s="105"/>
    </row>
    <row r="4327">
      <c r="C4327" s="225" t="str">
        <f>IFERROR(__xludf.DUMMYFUNCTION("""COMPUTED_VALUE"""),"")</f>
        <v/>
      </c>
      <c r="D4327" s="105"/>
      <c r="E4327" s="105"/>
      <c r="F4327" s="105"/>
      <c r="I4327" s="105"/>
    </row>
    <row r="4328">
      <c r="C4328" s="225" t="str">
        <f>IFERROR(__xludf.DUMMYFUNCTION("""COMPUTED_VALUE"""),"")</f>
        <v/>
      </c>
      <c r="D4328" s="105"/>
      <c r="E4328" s="105"/>
      <c r="F4328" s="105"/>
      <c r="I4328" s="105"/>
    </row>
    <row r="4329">
      <c r="C4329" s="225" t="str">
        <f>IFERROR(__xludf.DUMMYFUNCTION("""COMPUTED_VALUE"""),"")</f>
        <v/>
      </c>
      <c r="D4329" s="105"/>
      <c r="E4329" s="105"/>
      <c r="F4329" s="105"/>
      <c r="I4329" s="105"/>
    </row>
    <row r="4330">
      <c r="C4330" s="225" t="str">
        <f>IFERROR(__xludf.DUMMYFUNCTION("""COMPUTED_VALUE"""),"")</f>
        <v/>
      </c>
      <c r="D4330" s="105"/>
      <c r="E4330" s="105"/>
      <c r="F4330" s="105"/>
      <c r="I4330" s="105"/>
    </row>
    <row r="4331">
      <c r="C4331" s="225" t="str">
        <f>IFERROR(__xludf.DUMMYFUNCTION("""COMPUTED_VALUE"""),"")</f>
        <v/>
      </c>
      <c r="D4331" s="105"/>
      <c r="E4331" s="105"/>
      <c r="F4331" s="105"/>
      <c r="I4331" s="105"/>
    </row>
    <row r="4332">
      <c r="C4332" s="225" t="str">
        <f>IFERROR(__xludf.DUMMYFUNCTION("""COMPUTED_VALUE"""),"")</f>
        <v/>
      </c>
      <c r="D4332" s="105"/>
      <c r="E4332" s="105"/>
      <c r="F4332" s="105"/>
      <c r="I4332" s="105"/>
    </row>
    <row r="4333">
      <c r="C4333" s="225" t="str">
        <f>IFERROR(__xludf.DUMMYFUNCTION("""COMPUTED_VALUE"""),"")</f>
        <v/>
      </c>
      <c r="D4333" s="105"/>
      <c r="E4333" s="105"/>
      <c r="F4333" s="105"/>
      <c r="I4333" s="105"/>
    </row>
    <row r="4334">
      <c r="C4334" s="225" t="str">
        <f>IFERROR(__xludf.DUMMYFUNCTION("""COMPUTED_VALUE"""),"")</f>
        <v/>
      </c>
      <c r="D4334" s="105"/>
      <c r="E4334" s="105"/>
      <c r="F4334" s="105"/>
      <c r="I4334" s="105"/>
    </row>
    <row r="4335">
      <c r="C4335" s="225" t="str">
        <f>IFERROR(__xludf.DUMMYFUNCTION("""COMPUTED_VALUE"""),"")</f>
        <v/>
      </c>
      <c r="D4335" s="105"/>
      <c r="E4335" s="105"/>
      <c r="F4335" s="105"/>
      <c r="I4335" s="105"/>
    </row>
    <row r="4336">
      <c r="C4336" s="225" t="str">
        <f>IFERROR(__xludf.DUMMYFUNCTION("""COMPUTED_VALUE"""),"")</f>
        <v/>
      </c>
      <c r="D4336" s="105"/>
      <c r="E4336" s="105"/>
      <c r="F4336" s="105"/>
      <c r="I4336" s="105"/>
    </row>
    <row r="4337">
      <c r="C4337" s="225" t="str">
        <f>IFERROR(__xludf.DUMMYFUNCTION("""COMPUTED_VALUE"""),"")</f>
        <v/>
      </c>
      <c r="D4337" s="105"/>
      <c r="E4337" s="105"/>
      <c r="F4337" s="105"/>
      <c r="I4337" s="105"/>
    </row>
    <row r="4338">
      <c r="C4338" s="225" t="str">
        <f>IFERROR(__xludf.DUMMYFUNCTION("""COMPUTED_VALUE"""),"")</f>
        <v/>
      </c>
      <c r="D4338" s="105"/>
      <c r="E4338" s="105"/>
      <c r="F4338" s="105"/>
      <c r="I4338" s="105"/>
    </row>
    <row r="4339">
      <c r="C4339" s="225" t="str">
        <f>IFERROR(__xludf.DUMMYFUNCTION("""COMPUTED_VALUE"""),"")</f>
        <v/>
      </c>
      <c r="D4339" s="105"/>
      <c r="E4339" s="105"/>
      <c r="F4339" s="105"/>
      <c r="I4339" s="105"/>
    </row>
    <row r="4340">
      <c r="C4340" s="225" t="str">
        <f>IFERROR(__xludf.DUMMYFUNCTION("""COMPUTED_VALUE"""),"")</f>
        <v/>
      </c>
      <c r="D4340" s="105"/>
      <c r="E4340" s="105"/>
      <c r="F4340" s="105"/>
      <c r="I4340" s="105"/>
    </row>
    <row r="4341">
      <c r="C4341" s="225" t="str">
        <f>IFERROR(__xludf.DUMMYFUNCTION("""COMPUTED_VALUE"""),"")</f>
        <v/>
      </c>
      <c r="D4341" s="105"/>
      <c r="E4341" s="105"/>
      <c r="F4341" s="105"/>
      <c r="I4341" s="105"/>
    </row>
    <row r="4342">
      <c r="C4342" s="225" t="str">
        <f>IFERROR(__xludf.DUMMYFUNCTION("""COMPUTED_VALUE"""),"")</f>
        <v/>
      </c>
      <c r="D4342" s="105"/>
      <c r="E4342" s="105"/>
      <c r="F4342" s="105"/>
      <c r="I4342" s="105"/>
    </row>
    <row r="4343">
      <c r="C4343" s="225" t="str">
        <f>IFERROR(__xludf.DUMMYFUNCTION("""COMPUTED_VALUE"""),"")</f>
        <v/>
      </c>
      <c r="D4343" s="105"/>
      <c r="E4343" s="105"/>
      <c r="F4343" s="105"/>
      <c r="I4343" s="105"/>
    </row>
    <row r="4344">
      <c r="C4344" s="225" t="str">
        <f>IFERROR(__xludf.DUMMYFUNCTION("""COMPUTED_VALUE"""),"")</f>
        <v/>
      </c>
      <c r="D4344" s="105"/>
      <c r="E4344" s="105"/>
      <c r="F4344" s="105"/>
      <c r="I4344" s="105"/>
    </row>
    <row r="4345">
      <c r="C4345" s="225" t="str">
        <f>IFERROR(__xludf.DUMMYFUNCTION("""COMPUTED_VALUE"""),"")</f>
        <v/>
      </c>
      <c r="D4345" s="105"/>
      <c r="E4345" s="105"/>
      <c r="F4345" s="105"/>
      <c r="I4345" s="105"/>
    </row>
    <row r="4346">
      <c r="C4346" s="225" t="str">
        <f>IFERROR(__xludf.DUMMYFUNCTION("""COMPUTED_VALUE"""),"")</f>
        <v/>
      </c>
      <c r="D4346" s="105"/>
      <c r="E4346" s="105"/>
      <c r="F4346" s="105"/>
      <c r="I4346" s="105"/>
    </row>
    <row r="4347">
      <c r="C4347" s="225" t="str">
        <f>IFERROR(__xludf.DUMMYFUNCTION("""COMPUTED_VALUE"""),"")</f>
        <v/>
      </c>
      <c r="D4347" s="105"/>
      <c r="E4347" s="105"/>
      <c r="F4347" s="105"/>
      <c r="I4347" s="105"/>
    </row>
    <row r="4348">
      <c r="C4348" s="225" t="str">
        <f>IFERROR(__xludf.DUMMYFUNCTION("""COMPUTED_VALUE"""),"")</f>
        <v/>
      </c>
      <c r="D4348" s="105"/>
      <c r="E4348" s="105"/>
      <c r="F4348" s="105"/>
      <c r="I4348" s="105"/>
    </row>
    <row r="4349">
      <c r="C4349" s="225" t="str">
        <f>IFERROR(__xludf.DUMMYFUNCTION("""COMPUTED_VALUE"""),"")</f>
        <v/>
      </c>
      <c r="D4349" s="105"/>
      <c r="E4349" s="105"/>
      <c r="F4349" s="105"/>
      <c r="I4349" s="105"/>
    </row>
    <row r="4350">
      <c r="C4350" s="225" t="str">
        <f>IFERROR(__xludf.DUMMYFUNCTION("""COMPUTED_VALUE"""),"")</f>
        <v/>
      </c>
      <c r="D4350" s="105"/>
      <c r="E4350" s="105"/>
      <c r="F4350" s="105"/>
      <c r="I4350" s="105"/>
    </row>
    <row r="4351">
      <c r="C4351" s="225" t="str">
        <f>IFERROR(__xludf.DUMMYFUNCTION("""COMPUTED_VALUE"""),"")</f>
        <v/>
      </c>
      <c r="D4351" s="105"/>
      <c r="E4351" s="105"/>
      <c r="F4351" s="105"/>
      <c r="I4351" s="105"/>
    </row>
    <row r="4352">
      <c r="C4352" s="225" t="str">
        <f>IFERROR(__xludf.DUMMYFUNCTION("""COMPUTED_VALUE"""),"")</f>
        <v/>
      </c>
      <c r="D4352" s="105"/>
      <c r="E4352" s="105"/>
      <c r="F4352" s="105"/>
      <c r="I4352" s="105"/>
    </row>
    <row r="4353">
      <c r="C4353" s="225" t="str">
        <f>IFERROR(__xludf.DUMMYFUNCTION("""COMPUTED_VALUE"""),"")</f>
        <v/>
      </c>
      <c r="D4353" s="105"/>
      <c r="E4353" s="105"/>
      <c r="F4353" s="105"/>
      <c r="I4353" s="105"/>
    </row>
    <row r="4354">
      <c r="C4354" s="225" t="str">
        <f>IFERROR(__xludf.DUMMYFUNCTION("""COMPUTED_VALUE"""),"")</f>
        <v/>
      </c>
      <c r="D4354" s="105"/>
      <c r="E4354" s="105"/>
      <c r="F4354" s="105"/>
      <c r="I4354" s="105"/>
    </row>
    <row r="4355">
      <c r="C4355" s="225" t="str">
        <f>IFERROR(__xludf.DUMMYFUNCTION("""COMPUTED_VALUE"""),"")</f>
        <v/>
      </c>
      <c r="D4355" s="105"/>
      <c r="E4355" s="105"/>
      <c r="F4355" s="105"/>
      <c r="I4355" s="105"/>
    </row>
    <row r="4356">
      <c r="C4356" s="225" t="str">
        <f>IFERROR(__xludf.DUMMYFUNCTION("""COMPUTED_VALUE"""),"")</f>
        <v/>
      </c>
      <c r="D4356" s="105"/>
      <c r="E4356" s="105"/>
      <c r="F4356" s="105"/>
      <c r="I4356" s="105"/>
    </row>
    <row r="4357">
      <c r="C4357" s="225" t="str">
        <f>IFERROR(__xludf.DUMMYFUNCTION("""COMPUTED_VALUE"""),"")</f>
        <v/>
      </c>
      <c r="D4357" s="105"/>
      <c r="E4357" s="105"/>
      <c r="F4357" s="105"/>
      <c r="I4357" s="105"/>
    </row>
    <row r="4358">
      <c r="C4358" s="225" t="str">
        <f>IFERROR(__xludf.DUMMYFUNCTION("""COMPUTED_VALUE"""),"")</f>
        <v/>
      </c>
      <c r="D4358" s="105"/>
      <c r="E4358" s="105"/>
      <c r="F4358" s="105"/>
      <c r="I4358" s="105"/>
    </row>
    <row r="4359">
      <c r="C4359" s="225" t="str">
        <f>IFERROR(__xludf.DUMMYFUNCTION("""COMPUTED_VALUE"""),"")</f>
        <v/>
      </c>
      <c r="D4359" s="105"/>
      <c r="E4359" s="105"/>
      <c r="F4359" s="105"/>
      <c r="I4359" s="105"/>
    </row>
    <row r="4360">
      <c r="C4360" s="225" t="str">
        <f>IFERROR(__xludf.DUMMYFUNCTION("""COMPUTED_VALUE"""),"")</f>
        <v/>
      </c>
      <c r="D4360" s="105"/>
      <c r="E4360" s="105"/>
      <c r="F4360" s="105"/>
      <c r="I4360" s="105"/>
    </row>
    <row r="4361">
      <c r="C4361" s="225" t="str">
        <f>IFERROR(__xludf.DUMMYFUNCTION("""COMPUTED_VALUE"""),"")</f>
        <v/>
      </c>
      <c r="D4361" s="105"/>
      <c r="E4361" s="105"/>
      <c r="F4361" s="105"/>
      <c r="I4361" s="105"/>
    </row>
    <row r="4362">
      <c r="C4362" s="225" t="str">
        <f>IFERROR(__xludf.DUMMYFUNCTION("""COMPUTED_VALUE"""),"")</f>
        <v/>
      </c>
      <c r="D4362" s="105"/>
      <c r="E4362" s="105"/>
      <c r="F4362" s="105"/>
      <c r="I4362" s="105"/>
    </row>
    <row r="4363">
      <c r="C4363" s="225" t="str">
        <f>IFERROR(__xludf.DUMMYFUNCTION("""COMPUTED_VALUE"""),"")</f>
        <v/>
      </c>
      <c r="D4363" s="105"/>
      <c r="E4363" s="105"/>
      <c r="F4363" s="105"/>
      <c r="I4363" s="105"/>
    </row>
    <row r="4364">
      <c r="C4364" s="225" t="str">
        <f>IFERROR(__xludf.DUMMYFUNCTION("""COMPUTED_VALUE"""),"")</f>
        <v/>
      </c>
      <c r="D4364" s="105"/>
      <c r="E4364" s="105"/>
      <c r="F4364" s="105"/>
      <c r="I4364" s="105"/>
    </row>
    <row r="4365">
      <c r="C4365" s="225" t="str">
        <f>IFERROR(__xludf.DUMMYFUNCTION("""COMPUTED_VALUE"""),"")</f>
        <v/>
      </c>
      <c r="D4365" s="105"/>
      <c r="E4365" s="105"/>
      <c r="F4365" s="105"/>
      <c r="I4365" s="105"/>
    </row>
    <row r="4366">
      <c r="C4366" s="225" t="str">
        <f>IFERROR(__xludf.DUMMYFUNCTION("""COMPUTED_VALUE"""),"")</f>
        <v/>
      </c>
      <c r="D4366" s="105"/>
      <c r="E4366" s="105"/>
      <c r="F4366" s="105"/>
      <c r="I4366" s="105"/>
    </row>
    <row r="4367">
      <c r="C4367" s="225" t="str">
        <f>IFERROR(__xludf.DUMMYFUNCTION("""COMPUTED_VALUE"""),"")</f>
        <v/>
      </c>
      <c r="D4367" s="105"/>
      <c r="E4367" s="105"/>
      <c r="F4367" s="105"/>
      <c r="I4367" s="105"/>
    </row>
    <row r="4368">
      <c r="C4368" s="225" t="str">
        <f>IFERROR(__xludf.DUMMYFUNCTION("""COMPUTED_VALUE"""),"")</f>
        <v/>
      </c>
      <c r="D4368" s="105"/>
      <c r="E4368" s="105"/>
      <c r="F4368" s="105"/>
      <c r="I4368" s="105"/>
    </row>
    <row r="4369">
      <c r="C4369" s="225" t="str">
        <f>IFERROR(__xludf.DUMMYFUNCTION("""COMPUTED_VALUE"""),"")</f>
        <v/>
      </c>
      <c r="D4369" s="105"/>
      <c r="E4369" s="105"/>
      <c r="F4369" s="105"/>
      <c r="I4369" s="105"/>
    </row>
    <row r="4370">
      <c r="C4370" s="225" t="str">
        <f>IFERROR(__xludf.DUMMYFUNCTION("""COMPUTED_VALUE"""),"")</f>
        <v/>
      </c>
      <c r="D4370" s="105"/>
      <c r="E4370" s="105"/>
      <c r="F4370" s="105"/>
      <c r="I4370" s="105"/>
    </row>
    <row r="4371">
      <c r="C4371" s="225" t="str">
        <f>IFERROR(__xludf.DUMMYFUNCTION("""COMPUTED_VALUE"""),"")</f>
        <v/>
      </c>
      <c r="D4371" s="105"/>
      <c r="E4371" s="105"/>
      <c r="F4371" s="105"/>
      <c r="I4371" s="105"/>
    </row>
    <row r="4372">
      <c r="C4372" s="225" t="str">
        <f>IFERROR(__xludf.DUMMYFUNCTION("""COMPUTED_VALUE"""),"")</f>
        <v/>
      </c>
      <c r="D4372" s="105"/>
      <c r="E4372" s="105"/>
      <c r="F4372" s="105"/>
      <c r="I4372" s="105"/>
    </row>
    <row r="4373">
      <c r="C4373" s="225" t="str">
        <f>IFERROR(__xludf.DUMMYFUNCTION("""COMPUTED_VALUE"""),"")</f>
        <v/>
      </c>
      <c r="D4373" s="105"/>
      <c r="E4373" s="105"/>
      <c r="F4373" s="105"/>
      <c r="I4373" s="105"/>
    </row>
    <row r="4374">
      <c r="C4374" s="225" t="str">
        <f>IFERROR(__xludf.DUMMYFUNCTION("""COMPUTED_VALUE"""),"")</f>
        <v/>
      </c>
      <c r="D4374" s="105"/>
      <c r="E4374" s="105"/>
      <c r="F4374" s="105"/>
      <c r="I4374" s="105"/>
    </row>
    <row r="4375">
      <c r="C4375" s="225" t="str">
        <f>IFERROR(__xludf.DUMMYFUNCTION("""COMPUTED_VALUE"""),"")</f>
        <v/>
      </c>
      <c r="D4375" s="105"/>
      <c r="E4375" s="105"/>
      <c r="F4375" s="105"/>
      <c r="I4375" s="105"/>
    </row>
    <row r="4376">
      <c r="C4376" s="225" t="str">
        <f>IFERROR(__xludf.DUMMYFUNCTION("""COMPUTED_VALUE"""),"")</f>
        <v/>
      </c>
      <c r="D4376" s="105"/>
      <c r="E4376" s="105"/>
      <c r="F4376" s="105"/>
      <c r="I4376" s="105"/>
    </row>
    <row r="4377">
      <c r="C4377" s="225" t="str">
        <f>IFERROR(__xludf.DUMMYFUNCTION("""COMPUTED_VALUE"""),"")</f>
        <v/>
      </c>
      <c r="D4377" s="105"/>
      <c r="E4377" s="105"/>
      <c r="F4377" s="105"/>
      <c r="I4377" s="105"/>
    </row>
    <row r="4378">
      <c r="C4378" s="225" t="str">
        <f>IFERROR(__xludf.DUMMYFUNCTION("""COMPUTED_VALUE"""),"")</f>
        <v/>
      </c>
      <c r="D4378" s="105"/>
      <c r="E4378" s="105"/>
      <c r="F4378" s="105"/>
      <c r="I4378" s="105"/>
    </row>
    <row r="4379">
      <c r="C4379" s="225" t="str">
        <f>IFERROR(__xludf.DUMMYFUNCTION("""COMPUTED_VALUE"""),"")</f>
        <v/>
      </c>
      <c r="D4379" s="105"/>
      <c r="E4379" s="105"/>
      <c r="F4379" s="105"/>
      <c r="I4379" s="105"/>
    </row>
    <row r="4380">
      <c r="C4380" s="225" t="str">
        <f>IFERROR(__xludf.DUMMYFUNCTION("""COMPUTED_VALUE"""),"")</f>
        <v/>
      </c>
      <c r="D4380" s="105"/>
      <c r="E4380" s="105"/>
      <c r="F4380" s="105"/>
      <c r="I4380" s="105"/>
    </row>
    <row r="4381">
      <c r="C4381" s="225" t="str">
        <f>IFERROR(__xludf.DUMMYFUNCTION("""COMPUTED_VALUE"""),"")</f>
        <v/>
      </c>
      <c r="D4381" s="105"/>
      <c r="E4381" s="105"/>
      <c r="F4381" s="105"/>
      <c r="I4381" s="105"/>
    </row>
    <row r="4382">
      <c r="C4382" s="225" t="str">
        <f>IFERROR(__xludf.DUMMYFUNCTION("""COMPUTED_VALUE"""),"")</f>
        <v/>
      </c>
      <c r="D4382" s="105"/>
      <c r="E4382" s="105"/>
      <c r="F4382" s="105"/>
      <c r="I4382" s="105"/>
    </row>
    <row r="4383">
      <c r="C4383" s="225" t="str">
        <f>IFERROR(__xludf.DUMMYFUNCTION("""COMPUTED_VALUE"""),"")</f>
        <v/>
      </c>
      <c r="D4383" s="105"/>
      <c r="E4383" s="105"/>
      <c r="F4383" s="105"/>
      <c r="I4383" s="105"/>
    </row>
    <row r="4384">
      <c r="C4384" s="225" t="str">
        <f>IFERROR(__xludf.DUMMYFUNCTION("""COMPUTED_VALUE"""),"")</f>
        <v/>
      </c>
      <c r="D4384" s="105"/>
      <c r="E4384" s="105"/>
      <c r="F4384" s="105"/>
      <c r="I4384" s="105"/>
    </row>
    <row r="4385">
      <c r="C4385" s="225" t="str">
        <f>IFERROR(__xludf.DUMMYFUNCTION("""COMPUTED_VALUE"""),"")</f>
        <v/>
      </c>
      <c r="D4385" s="105"/>
      <c r="E4385" s="105"/>
      <c r="F4385" s="105"/>
      <c r="I4385" s="105"/>
    </row>
    <row r="4386">
      <c r="C4386" s="225" t="str">
        <f>IFERROR(__xludf.DUMMYFUNCTION("""COMPUTED_VALUE"""),"")</f>
        <v/>
      </c>
      <c r="D4386" s="105"/>
      <c r="E4386" s="105"/>
      <c r="F4386" s="105"/>
      <c r="I4386" s="105"/>
    </row>
    <row r="4387">
      <c r="C4387" s="225" t="str">
        <f>IFERROR(__xludf.DUMMYFUNCTION("""COMPUTED_VALUE"""),"")</f>
        <v/>
      </c>
      <c r="D4387" s="105"/>
      <c r="E4387" s="105"/>
      <c r="F4387" s="105"/>
      <c r="I4387" s="105"/>
    </row>
    <row r="4388">
      <c r="C4388" s="225" t="str">
        <f>IFERROR(__xludf.DUMMYFUNCTION("""COMPUTED_VALUE"""),"")</f>
        <v/>
      </c>
      <c r="D4388" s="105"/>
      <c r="E4388" s="105"/>
      <c r="F4388" s="105"/>
      <c r="I4388" s="105"/>
    </row>
    <row r="4389">
      <c r="C4389" s="225" t="str">
        <f>IFERROR(__xludf.DUMMYFUNCTION("""COMPUTED_VALUE"""),"")</f>
        <v/>
      </c>
      <c r="D4389" s="105"/>
      <c r="E4389" s="105"/>
      <c r="F4389" s="105"/>
      <c r="I4389" s="105"/>
    </row>
    <row r="4390">
      <c r="C4390" s="225" t="str">
        <f>IFERROR(__xludf.DUMMYFUNCTION("""COMPUTED_VALUE"""),"")</f>
        <v/>
      </c>
      <c r="D4390" s="105"/>
      <c r="E4390" s="105"/>
      <c r="F4390" s="105"/>
      <c r="I4390" s="105"/>
    </row>
    <row r="4391">
      <c r="C4391" s="225" t="str">
        <f>IFERROR(__xludf.DUMMYFUNCTION("""COMPUTED_VALUE"""),"")</f>
        <v/>
      </c>
      <c r="D4391" s="105"/>
      <c r="E4391" s="105"/>
      <c r="F4391" s="105"/>
      <c r="I4391" s="105"/>
    </row>
    <row r="4392">
      <c r="C4392" s="225" t="str">
        <f>IFERROR(__xludf.DUMMYFUNCTION("""COMPUTED_VALUE"""),"")</f>
        <v/>
      </c>
      <c r="D4392" s="105"/>
      <c r="E4392" s="105"/>
      <c r="F4392" s="105"/>
      <c r="I4392" s="105"/>
    </row>
    <row r="4393">
      <c r="C4393" s="225" t="str">
        <f>IFERROR(__xludf.DUMMYFUNCTION("""COMPUTED_VALUE"""),"")</f>
        <v/>
      </c>
      <c r="D4393" s="105"/>
      <c r="E4393" s="105"/>
      <c r="F4393" s="105"/>
      <c r="I4393" s="105"/>
    </row>
    <row r="4394">
      <c r="C4394" s="225" t="str">
        <f>IFERROR(__xludf.DUMMYFUNCTION("""COMPUTED_VALUE"""),"")</f>
        <v/>
      </c>
      <c r="D4394" s="105"/>
      <c r="E4394" s="105"/>
      <c r="F4394" s="105"/>
      <c r="I4394" s="105"/>
    </row>
    <row r="4395">
      <c r="C4395" s="225" t="str">
        <f>IFERROR(__xludf.DUMMYFUNCTION("""COMPUTED_VALUE"""),"")</f>
        <v/>
      </c>
      <c r="D4395" s="105"/>
      <c r="E4395" s="105"/>
      <c r="F4395" s="105"/>
      <c r="I4395" s="105"/>
    </row>
    <row r="4396">
      <c r="C4396" s="225" t="str">
        <f>IFERROR(__xludf.DUMMYFUNCTION("""COMPUTED_VALUE"""),"")</f>
        <v/>
      </c>
      <c r="D4396" s="105"/>
      <c r="E4396" s="105"/>
      <c r="F4396" s="105"/>
      <c r="I4396" s="105"/>
    </row>
    <row r="4397">
      <c r="C4397" s="225" t="str">
        <f>IFERROR(__xludf.DUMMYFUNCTION("""COMPUTED_VALUE"""),"")</f>
        <v/>
      </c>
      <c r="D4397" s="105"/>
      <c r="E4397" s="105"/>
      <c r="F4397" s="105"/>
      <c r="I4397" s="105"/>
    </row>
    <row r="4398">
      <c r="C4398" s="225" t="str">
        <f>IFERROR(__xludf.DUMMYFUNCTION("""COMPUTED_VALUE"""),"")</f>
        <v/>
      </c>
      <c r="D4398" s="105"/>
      <c r="E4398" s="105"/>
      <c r="F4398" s="105"/>
      <c r="I4398" s="105"/>
    </row>
    <row r="4399">
      <c r="C4399" s="225" t="str">
        <f>IFERROR(__xludf.DUMMYFUNCTION("""COMPUTED_VALUE"""),"")</f>
        <v/>
      </c>
      <c r="D4399" s="105"/>
      <c r="E4399" s="105"/>
      <c r="F4399" s="105"/>
      <c r="I4399" s="105"/>
    </row>
    <row r="4400">
      <c r="C4400" s="225" t="str">
        <f>IFERROR(__xludf.DUMMYFUNCTION("""COMPUTED_VALUE"""),"")</f>
        <v/>
      </c>
      <c r="D4400" s="105"/>
      <c r="E4400" s="105"/>
      <c r="F4400" s="105"/>
      <c r="I4400" s="105"/>
    </row>
    <row r="4401">
      <c r="C4401" s="225" t="str">
        <f>IFERROR(__xludf.DUMMYFUNCTION("""COMPUTED_VALUE"""),"")</f>
        <v/>
      </c>
      <c r="D4401" s="105"/>
      <c r="E4401" s="105"/>
      <c r="F4401" s="105"/>
      <c r="I4401" s="105"/>
    </row>
    <row r="4402">
      <c r="C4402" s="225" t="str">
        <f>IFERROR(__xludf.DUMMYFUNCTION("""COMPUTED_VALUE"""),"")</f>
        <v/>
      </c>
      <c r="D4402" s="105"/>
      <c r="E4402" s="105"/>
      <c r="F4402" s="105"/>
      <c r="I4402" s="105"/>
    </row>
    <row r="4403">
      <c r="C4403" s="225" t="str">
        <f>IFERROR(__xludf.DUMMYFUNCTION("""COMPUTED_VALUE"""),"")</f>
        <v/>
      </c>
      <c r="D4403" s="105"/>
      <c r="E4403" s="105"/>
      <c r="F4403" s="105"/>
      <c r="I4403" s="105"/>
    </row>
    <row r="4404">
      <c r="C4404" s="225" t="str">
        <f>IFERROR(__xludf.DUMMYFUNCTION("""COMPUTED_VALUE"""),"")</f>
        <v/>
      </c>
      <c r="D4404" s="105"/>
      <c r="E4404" s="105"/>
      <c r="F4404" s="105"/>
      <c r="I4404" s="105"/>
    </row>
    <row r="4405">
      <c r="C4405" s="225" t="str">
        <f>IFERROR(__xludf.DUMMYFUNCTION("""COMPUTED_VALUE"""),"")</f>
        <v/>
      </c>
      <c r="D4405" s="105"/>
      <c r="E4405" s="105"/>
      <c r="F4405" s="105"/>
      <c r="I4405" s="105"/>
    </row>
    <row r="4406">
      <c r="C4406" s="225" t="str">
        <f>IFERROR(__xludf.DUMMYFUNCTION("""COMPUTED_VALUE"""),"")</f>
        <v/>
      </c>
      <c r="D4406" s="105"/>
      <c r="E4406" s="105"/>
      <c r="F4406" s="105"/>
      <c r="I4406" s="105"/>
    </row>
    <row r="4407">
      <c r="C4407" s="225" t="str">
        <f>IFERROR(__xludf.DUMMYFUNCTION("""COMPUTED_VALUE"""),"")</f>
        <v/>
      </c>
      <c r="D4407" s="105"/>
      <c r="E4407" s="105"/>
      <c r="F4407" s="105"/>
      <c r="I4407" s="105"/>
    </row>
    <row r="4408">
      <c r="C4408" s="225" t="str">
        <f>IFERROR(__xludf.DUMMYFUNCTION("""COMPUTED_VALUE"""),"")</f>
        <v/>
      </c>
      <c r="D4408" s="105"/>
      <c r="E4408" s="105"/>
      <c r="F4408" s="105"/>
      <c r="I4408" s="105"/>
    </row>
    <row r="4409">
      <c r="C4409" s="225" t="str">
        <f>IFERROR(__xludf.DUMMYFUNCTION("""COMPUTED_VALUE"""),"")</f>
        <v/>
      </c>
      <c r="D4409" s="105"/>
      <c r="E4409" s="105"/>
      <c r="F4409" s="105"/>
      <c r="I4409" s="105"/>
    </row>
    <row r="4410">
      <c r="C4410" s="225" t="str">
        <f>IFERROR(__xludf.DUMMYFUNCTION("""COMPUTED_VALUE"""),"")</f>
        <v/>
      </c>
      <c r="D4410" s="105"/>
      <c r="E4410" s="105"/>
      <c r="F4410" s="105"/>
      <c r="I4410" s="105"/>
    </row>
    <row r="4411">
      <c r="C4411" s="225" t="str">
        <f>IFERROR(__xludf.DUMMYFUNCTION("""COMPUTED_VALUE"""),"")</f>
        <v/>
      </c>
      <c r="D4411" s="105"/>
      <c r="E4411" s="105"/>
      <c r="F4411" s="105"/>
      <c r="I4411" s="105"/>
    </row>
    <row r="4412">
      <c r="C4412" s="225" t="str">
        <f>IFERROR(__xludf.DUMMYFUNCTION("""COMPUTED_VALUE"""),"")</f>
        <v/>
      </c>
      <c r="D4412" s="105"/>
      <c r="E4412" s="105"/>
      <c r="F4412" s="105"/>
      <c r="I4412" s="105"/>
    </row>
    <row r="4413">
      <c r="C4413" s="225" t="str">
        <f>IFERROR(__xludf.DUMMYFUNCTION("""COMPUTED_VALUE"""),"")</f>
        <v/>
      </c>
      <c r="D4413" s="105"/>
      <c r="E4413" s="105"/>
      <c r="F4413" s="105"/>
      <c r="I4413" s="105"/>
    </row>
    <row r="4414">
      <c r="C4414" s="225" t="str">
        <f>IFERROR(__xludf.DUMMYFUNCTION("""COMPUTED_VALUE"""),"")</f>
        <v/>
      </c>
      <c r="D4414" s="105"/>
      <c r="E4414" s="105"/>
      <c r="F4414" s="105"/>
      <c r="I4414" s="105"/>
    </row>
    <row r="4415">
      <c r="C4415" s="225" t="str">
        <f>IFERROR(__xludf.DUMMYFUNCTION("""COMPUTED_VALUE"""),"")</f>
        <v/>
      </c>
      <c r="D4415" s="105"/>
      <c r="E4415" s="105"/>
      <c r="F4415" s="105"/>
      <c r="I4415" s="105"/>
    </row>
    <row r="4416">
      <c r="C4416" s="225" t="str">
        <f>IFERROR(__xludf.DUMMYFUNCTION("""COMPUTED_VALUE"""),"")</f>
        <v/>
      </c>
      <c r="D4416" s="105"/>
      <c r="E4416" s="105"/>
      <c r="F4416" s="105"/>
      <c r="I4416" s="105"/>
    </row>
    <row r="4417">
      <c r="C4417" s="225" t="str">
        <f>IFERROR(__xludf.DUMMYFUNCTION("""COMPUTED_VALUE"""),"")</f>
        <v/>
      </c>
      <c r="D4417" s="105"/>
      <c r="E4417" s="105"/>
      <c r="F4417" s="105"/>
      <c r="I4417" s="105"/>
    </row>
    <row r="4418">
      <c r="C4418" s="225" t="str">
        <f>IFERROR(__xludf.DUMMYFUNCTION("""COMPUTED_VALUE"""),"")</f>
        <v/>
      </c>
      <c r="D4418" s="105"/>
      <c r="E4418" s="105"/>
      <c r="F4418" s="105"/>
      <c r="I4418" s="105"/>
    </row>
    <row r="4419">
      <c r="C4419" s="225" t="str">
        <f>IFERROR(__xludf.DUMMYFUNCTION("""COMPUTED_VALUE"""),"")</f>
        <v/>
      </c>
      <c r="D4419" s="105"/>
      <c r="E4419" s="105"/>
      <c r="F4419" s="105"/>
      <c r="I4419" s="105"/>
    </row>
    <row r="4420">
      <c r="C4420" s="225" t="str">
        <f>IFERROR(__xludf.DUMMYFUNCTION("""COMPUTED_VALUE"""),"")</f>
        <v/>
      </c>
      <c r="D4420" s="105"/>
      <c r="E4420" s="105"/>
      <c r="F4420" s="105"/>
      <c r="I4420" s="105"/>
    </row>
    <row r="4421">
      <c r="C4421" s="225" t="str">
        <f>IFERROR(__xludf.DUMMYFUNCTION("""COMPUTED_VALUE"""),"")</f>
        <v/>
      </c>
      <c r="D4421" s="105"/>
      <c r="E4421" s="105"/>
      <c r="F4421" s="105"/>
      <c r="I4421" s="105"/>
    </row>
    <row r="4422">
      <c r="C4422" s="225" t="str">
        <f>IFERROR(__xludf.DUMMYFUNCTION("""COMPUTED_VALUE"""),"")</f>
        <v/>
      </c>
      <c r="D4422" s="105"/>
      <c r="E4422" s="105"/>
      <c r="F4422" s="105"/>
      <c r="I4422" s="105"/>
    </row>
    <row r="4423">
      <c r="C4423" s="225" t="str">
        <f>IFERROR(__xludf.DUMMYFUNCTION("""COMPUTED_VALUE"""),"")</f>
        <v/>
      </c>
      <c r="D4423" s="105"/>
      <c r="E4423" s="105"/>
      <c r="F4423" s="105"/>
      <c r="I4423" s="105"/>
    </row>
    <row r="4424">
      <c r="C4424" s="225" t="str">
        <f>IFERROR(__xludf.DUMMYFUNCTION("""COMPUTED_VALUE"""),"")</f>
        <v/>
      </c>
      <c r="D4424" s="105"/>
      <c r="E4424" s="105"/>
      <c r="F4424" s="105"/>
      <c r="I4424" s="105"/>
    </row>
    <row r="4425">
      <c r="C4425" s="225" t="str">
        <f>IFERROR(__xludf.DUMMYFUNCTION("""COMPUTED_VALUE"""),"")</f>
        <v/>
      </c>
      <c r="D4425" s="105"/>
      <c r="E4425" s="105"/>
      <c r="F4425" s="105"/>
      <c r="I4425" s="105"/>
    </row>
    <row r="4426">
      <c r="C4426" s="225" t="str">
        <f>IFERROR(__xludf.DUMMYFUNCTION("""COMPUTED_VALUE"""),"")</f>
        <v/>
      </c>
      <c r="D4426" s="105"/>
      <c r="E4426" s="105"/>
      <c r="F4426" s="105"/>
      <c r="I4426" s="105"/>
    </row>
    <row r="4427">
      <c r="C4427" s="225" t="str">
        <f>IFERROR(__xludf.DUMMYFUNCTION("""COMPUTED_VALUE"""),"")</f>
        <v/>
      </c>
      <c r="D4427" s="105"/>
      <c r="E4427" s="105"/>
      <c r="F4427" s="105"/>
      <c r="I4427" s="105"/>
    </row>
    <row r="4428">
      <c r="C4428" s="225" t="str">
        <f>IFERROR(__xludf.DUMMYFUNCTION("""COMPUTED_VALUE"""),"")</f>
        <v/>
      </c>
      <c r="D4428" s="105"/>
      <c r="E4428" s="105"/>
      <c r="F4428" s="105"/>
      <c r="I4428" s="105"/>
    </row>
    <row r="4429">
      <c r="C4429" s="225" t="str">
        <f>IFERROR(__xludf.DUMMYFUNCTION("""COMPUTED_VALUE"""),"")</f>
        <v/>
      </c>
      <c r="D4429" s="105"/>
      <c r="E4429" s="105"/>
      <c r="F4429" s="105"/>
      <c r="I4429" s="105"/>
    </row>
    <row r="4430">
      <c r="C4430" s="225" t="str">
        <f>IFERROR(__xludf.DUMMYFUNCTION("""COMPUTED_VALUE"""),"")</f>
        <v/>
      </c>
      <c r="D4430" s="105"/>
      <c r="E4430" s="105"/>
      <c r="F4430" s="105"/>
      <c r="I4430" s="105"/>
    </row>
    <row r="4431">
      <c r="C4431" s="225" t="str">
        <f>IFERROR(__xludf.DUMMYFUNCTION("""COMPUTED_VALUE"""),"")</f>
        <v/>
      </c>
      <c r="D4431" s="105"/>
      <c r="E4431" s="105"/>
      <c r="F4431" s="105"/>
      <c r="I4431" s="105"/>
    </row>
    <row r="4432">
      <c r="C4432" s="225" t="str">
        <f>IFERROR(__xludf.DUMMYFUNCTION("""COMPUTED_VALUE"""),"")</f>
        <v/>
      </c>
      <c r="D4432" s="105"/>
      <c r="E4432" s="105"/>
      <c r="F4432" s="105"/>
      <c r="I4432" s="105"/>
    </row>
    <row r="4433">
      <c r="C4433" s="225" t="str">
        <f>IFERROR(__xludf.DUMMYFUNCTION("""COMPUTED_VALUE"""),"")</f>
        <v/>
      </c>
      <c r="D4433" s="105"/>
      <c r="E4433" s="105"/>
      <c r="F4433" s="105"/>
      <c r="I4433" s="105"/>
    </row>
    <row r="4434">
      <c r="C4434" s="225" t="str">
        <f>IFERROR(__xludf.DUMMYFUNCTION("""COMPUTED_VALUE"""),"")</f>
        <v/>
      </c>
      <c r="D4434" s="105"/>
      <c r="E4434" s="105"/>
      <c r="F4434" s="105"/>
      <c r="I4434" s="105"/>
    </row>
    <row r="4435">
      <c r="C4435" s="225" t="str">
        <f>IFERROR(__xludf.DUMMYFUNCTION("""COMPUTED_VALUE"""),"")</f>
        <v/>
      </c>
      <c r="D4435" s="105"/>
      <c r="E4435" s="105"/>
      <c r="F4435" s="105"/>
      <c r="I4435" s="105"/>
    </row>
    <row r="4436">
      <c r="C4436" s="225" t="str">
        <f>IFERROR(__xludf.DUMMYFUNCTION("""COMPUTED_VALUE"""),"")</f>
        <v/>
      </c>
      <c r="D4436" s="105"/>
      <c r="E4436" s="105"/>
      <c r="F4436" s="105"/>
      <c r="I4436" s="105"/>
    </row>
    <row r="4437">
      <c r="C4437" s="225" t="str">
        <f>IFERROR(__xludf.DUMMYFUNCTION("""COMPUTED_VALUE"""),"")</f>
        <v/>
      </c>
      <c r="D4437" s="105"/>
      <c r="E4437" s="105"/>
      <c r="F4437" s="105"/>
      <c r="I4437" s="105"/>
    </row>
    <row r="4438">
      <c r="C4438" s="225" t="str">
        <f>IFERROR(__xludf.DUMMYFUNCTION("""COMPUTED_VALUE"""),"")</f>
        <v/>
      </c>
      <c r="D4438" s="105"/>
      <c r="E4438" s="105"/>
      <c r="F4438" s="105"/>
      <c r="I4438" s="105"/>
    </row>
    <row r="4439">
      <c r="C4439" s="225" t="str">
        <f>IFERROR(__xludf.DUMMYFUNCTION("""COMPUTED_VALUE"""),"")</f>
        <v/>
      </c>
      <c r="D4439" s="105"/>
      <c r="E4439" s="105"/>
      <c r="F4439" s="105"/>
      <c r="I4439" s="105"/>
    </row>
    <row r="4440">
      <c r="C4440" s="225" t="str">
        <f>IFERROR(__xludf.DUMMYFUNCTION("""COMPUTED_VALUE"""),"")</f>
        <v/>
      </c>
      <c r="D4440" s="105"/>
      <c r="E4440" s="105"/>
      <c r="F4440" s="105"/>
      <c r="I4440" s="105"/>
    </row>
    <row r="4441">
      <c r="C4441" s="225" t="str">
        <f>IFERROR(__xludf.DUMMYFUNCTION("""COMPUTED_VALUE"""),"")</f>
        <v/>
      </c>
      <c r="D4441" s="105"/>
      <c r="E4441" s="105"/>
      <c r="F4441" s="105"/>
      <c r="I4441" s="105"/>
    </row>
    <row r="4442">
      <c r="C4442" s="225" t="str">
        <f>IFERROR(__xludf.DUMMYFUNCTION("""COMPUTED_VALUE"""),"")</f>
        <v/>
      </c>
      <c r="D4442" s="105"/>
      <c r="E4442" s="105"/>
      <c r="F4442" s="105"/>
      <c r="I4442" s="105"/>
    </row>
    <row r="4443">
      <c r="C4443" s="225" t="str">
        <f>IFERROR(__xludf.DUMMYFUNCTION("""COMPUTED_VALUE"""),"")</f>
        <v/>
      </c>
      <c r="D4443" s="105"/>
      <c r="E4443" s="105"/>
      <c r="F4443" s="105"/>
      <c r="I4443" s="105"/>
    </row>
    <row r="4444">
      <c r="C4444" s="225" t="str">
        <f>IFERROR(__xludf.DUMMYFUNCTION("""COMPUTED_VALUE"""),"")</f>
        <v/>
      </c>
      <c r="D4444" s="105"/>
      <c r="E4444" s="105"/>
      <c r="F4444" s="105"/>
      <c r="I4444" s="105"/>
    </row>
    <row r="4445">
      <c r="C4445" s="225" t="str">
        <f>IFERROR(__xludf.DUMMYFUNCTION("""COMPUTED_VALUE"""),"")</f>
        <v/>
      </c>
      <c r="D4445" s="105"/>
      <c r="E4445" s="105"/>
      <c r="F4445" s="105"/>
      <c r="I4445" s="105"/>
    </row>
    <row r="4446">
      <c r="C4446" s="225" t="str">
        <f>IFERROR(__xludf.DUMMYFUNCTION("""COMPUTED_VALUE"""),"")</f>
        <v/>
      </c>
      <c r="D4446" s="105"/>
      <c r="E4446" s="105"/>
      <c r="F4446" s="105"/>
      <c r="I4446" s="105"/>
    </row>
    <row r="4447">
      <c r="C4447" s="225" t="str">
        <f>IFERROR(__xludf.DUMMYFUNCTION("""COMPUTED_VALUE"""),"")</f>
        <v/>
      </c>
      <c r="D4447" s="105"/>
      <c r="E4447" s="105"/>
      <c r="F4447" s="105"/>
      <c r="I4447" s="105"/>
    </row>
    <row r="4448">
      <c r="C4448" s="225" t="str">
        <f>IFERROR(__xludf.DUMMYFUNCTION("""COMPUTED_VALUE"""),"")</f>
        <v/>
      </c>
      <c r="D4448" s="105"/>
      <c r="E4448" s="105"/>
      <c r="F4448" s="105"/>
      <c r="I4448" s="105"/>
    </row>
    <row r="4449">
      <c r="C4449" s="225" t="str">
        <f>IFERROR(__xludf.DUMMYFUNCTION("""COMPUTED_VALUE"""),"")</f>
        <v/>
      </c>
      <c r="D4449" s="105"/>
      <c r="E4449" s="105"/>
      <c r="F4449" s="105"/>
      <c r="I4449" s="105"/>
    </row>
    <row r="4450">
      <c r="C4450" s="225" t="str">
        <f>IFERROR(__xludf.DUMMYFUNCTION("""COMPUTED_VALUE"""),"")</f>
        <v/>
      </c>
      <c r="D4450" s="105"/>
      <c r="E4450" s="105"/>
      <c r="F4450" s="105"/>
      <c r="I4450" s="105"/>
    </row>
    <row r="4451">
      <c r="C4451" s="225" t="str">
        <f>IFERROR(__xludf.DUMMYFUNCTION("""COMPUTED_VALUE"""),"")</f>
        <v/>
      </c>
      <c r="D4451" s="105"/>
      <c r="E4451" s="105"/>
      <c r="F4451" s="105"/>
      <c r="I4451" s="105"/>
    </row>
    <row r="4452">
      <c r="C4452" s="225" t="str">
        <f>IFERROR(__xludf.DUMMYFUNCTION("""COMPUTED_VALUE"""),"")</f>
        <v/>
      </c>
      <c r="D4452" s="105"/>
      <c r="E4452" s="105"/>
      <c r="F4452" s="105"/>
      <c r="I4452" s="105"/>
    </row>
    <row r="4453">
      <c r="C4453" s="225" t="str">
        <f>IFERROR(__xludf.DUMMYFUNCTION("""COMPUTED_VALUE"""),"")</f>
        <v/>
      </c>
      <c r="D4453" s="105"/>
      <c r="E4453" s="105"/>
      <c r="F4453" s="105"/>
      <c r="I4453" s="105"/>
    </row>
    <row r="4454">
      <c r="C4454" s="225" t="str">
        <f>IFERROR(__xludf.DUMMYFUNCTION("""COMPUTED_VALUE"""),"")</f>
        <v/>
      </c>
      <c r="D4454" s="105"/>
      <c r="E4454" s="105"/>
      <c r="F4454" s="105"/>
      <c r="I4454" s="105"/>
    </row>
    <row r="4455">
      <c r="C4455" s="225" t="str">
        <f>IFERROR(__xludf.DUMMYFUNCTION("""COMPUTED_VALUE"""),"")</f>
        <v/>
      </c>
      <c r="D4455" s="105"/>
      <c r="E4455" s="105"/>
      <c r="F4455" s="105"/>
      <c r="I4455" s="105"/>
    </row>
    <row r="4456">
      <c r="C4456" s="225" t="str">
        <f>IFERROR(__xludf.DUMMYFUNCTION("""COMPUTED_VALUE"""),"")</f>
        <v/>
      </c>
      <c r="D4456" s="105"/>
      <c r="E4456" s="105"/>
      <c r="F4456" s="105"/>
      <c r="I4456" s="105"/>
    </row>
    <row r="4457">
      <c r="C4457" s="225" t="str">
        <f>IFERROR(__xludf.DUMMYFUNCTION("""COMPUTED_VALUE"""),"")</f>
        <v/>
      </c>
      <c r="D4457" s="105"/>
      <c r="E4457" s="105"/>
      <c r="F4457" s="105"/>
      <c r="I4457" s="105"/>
    </row>
    <row r="4458">
      <c r="C4458" s="225" t="str">
        <f>IFERROR(__xludf.DUMMYFUNCTION("""COMPUTED_VALUE"""),"")</f>
        <v/>
      </c>
      <c r="D4458" s="105"/>
      <c r="E4458" s="105"/>
      <c r="F4458" s="105"/>
      <c r="I4458" s="105"/>
    </row>
    <row r="4459">
      <c r="C4459" s="225" t="str">
        <f>IFERROR(__xludf.DUMMYFUNCTION("""COMPUTED_VALUE"""),"")</f>
        <v/>
      </c>
      <c r="D4459" s="105"/>
      <c r="E4459" s="105"/>
      <c r="F4459" s="105"/>
      <c r="I4459" s="105"/>
    </row>
    <row r="4460">
      <c r="C4460" s="225" t="str">
        <f>IFERROR(__xludf.DUMMYFUNCTION("""COMPUTED_VALUE"""),"")</f>
        <v/>
      </c>
      <c r="D4460" s="105"/>
      <c r="E4460" s="105"/>
      <c r="F4460" s="105"/>
      <c r="I4460" s="105"/>
    </row>
    <row r="4461">
      <c r="C4461" s="225" t="str">
        <f>IFERROR(__xludf.DUMMYFUNCTION("""COMPUTED_VALUE"""),"")</f>
        <v/>
      </c>
      <c r="D4461" s="105"/>
      <c r="E4461" s="105"/>
      <c r="F4461" s="105"/>
      <c r="I4461" s="105"/>
    </row>
    <row r="4462">
      <c r="C4462" s="225" t="str">
        <f>IFERROR(__xludf.DUMMYFUNCTION("""COMPUTED_VALUE"""),"")</f>
        <v/>
      </c>
      <c r="D4462" s="105"/>
      <c r="E4462" s="105"/>
      <c r="F4462" s="105"/>
      <c r="I4462" s="105"/>
    </row>
    <row r="4463">
      <c r="C4463" s="225" t="str">
        <f>IFERROR(__xludf.DUMMYFUNCTION("""COMPUTED_VALUE"""),"")</f>
        <v/>
      </c>
      <c r="D4463" s="105"/>
      <c r="E4463" s="105"/>
      <c r="F4463" s="105"/>
      <c r="I4463" s="105"/>
    </row>
    <row r="4464">
      <c r="C4464" s="225" t="str">
        <f>IFERROR(__xludf.DUMMYFUNCTION("""COMPUTED_VALUE"""),"")</f>
        <v/>
      </c>
      <c r="D4464" s="105"/>
      <c r="E4464" s="105"/>
      <c r="F4464" s="105"/>
      <c r="I4464" s="105"/>
    </row>
    <row r="4465">
      <c r="C4465" s="225" t="str">
        <f>IFERROR(__xludf.DUMMYFUNCTION("""COMPUTED_VALUE"""),"")</f>
        <v/>
      </c>
      <c r="D4465" s="105"/>
      <c r="E4465" s="105"/>
      <c r="F4465" s="105"/>
      <c r="I4465" s="105"/>
    </row>
    <row r="4466">
      <c r="C4466" s="225" t="str">
        <f>IFERROR(__xludf.DUMMYFUNCTION("""COMPUTED_VALUE"""),"")</f>
        <v/>
      </c>
      <c r="D4466" s="105"/>
      <c r="E4466" s="105"/>
      <c r="F4466" s="105"/>
      <c r="I4466" s="105"/>
    </row>
    <row r="4467">
      <c r="C4467" s="225" t="str">
        <f>IFERROR(__xludf.DUMMYFUNCTION("""COMPUTED_VALUE"""),"")</f>
        <v/>
      </c>
      <c r="D4467" s="105"/>
      <c r="E4467" s="105"/>
      <c r="F4467" s="105"/>
      <c r="I4467" s="105"/>
    </row>
    <row r="4468">
      <c r="C4468" s="225" t="str">
        <f>IFERROR(__xludf.DUMMYFUNCTION("""COMPUTED_VALUE"""),"")</f>
        <v/>
      </c>
      <c r="D4468" s="105"/>
      <c r="E4468" s="105"/>
      <c r="F4468" s="105"/>
      <c r="I4468" s="105"/>
    </row>
    <row r="4469">
      <c r="C4469" s="225" t="str">
        <f>IFERROR(__xludf.DUMMYFUNCTION("""COMPUTED_VALUE"""),"")</f>
        <v/>
      </c>
      <c r="D4469" s="105"/>
      <c r="E4469" s="105"/>
      <c r="F4469" s="105"/>
      <c r="I4469" s="105"/>
    </row>
    <row r="4470">
      <c r="C4470" s="225" t="str">
        <f>IFERROR(__xludf.DUMMYFUNCTION("""COMPUTED_VALUE"""),"")</f>
        <v/>
      </c>
      <c r="D4470" s="105"/>
      <c r="E4470" s="105"/>
      <c r="F4470" s="105"/>
      <c r="I4470" s="105"/>
    </row>
    <row r="4471">
      <c r="C4471" s="225" t="str">
        <f>IFERROR(__xludf.DUMMYFUNCTION("""COMPUTED_VALUE"""),"")</f>
        <v/>
      </c>
      <c r="D4471" s="105"/>
      <c r="E4471" s="105"/>
      <c r="F4471" s="105"/>
      <c r="I4471" s="105"/>
    </row>
    <row r="4472">
      <c r="C4472" s="225" t="str">
        <f>IFERROR(__xludf.DUMMYFUNCTION("""COMPUTED_VALUE"""),"")</f>
        <v/>
      </c>
      <c r="D4472" s="105"/>
      <c r="E4472" s="105"/>
      <c r="F4472" s="105"/>
      <c r="I4472" s="105"/>
    </row>
    <row r="4473">
      <c r="C4473" s="225" t="str">
        <f>IFERROR(__xludf.DUMMYFUNCTION("""COMPUTED_VALUE"""),"")</f>
        <v/>
      </c>
      <c r="D4473" s="105"/>
      <c r="E4473" s="105"/>
      <c r="F4473" s="105"/>
      <c r="I4473" s="105"/>
    </row>
    <row r="4474">
      <c r="C4474" s="225" t="str">
        <f>IFERROR(__xludf.DUMMYFUNCTION("""COMPUTED_VALUE"""),"")</f>
        <v/>
      </c>
      <c r="D4474" s="105"/>
      <c r="E4474" s="105"/>
      <c r="F4474" s="105"/>
      <c r="I4474" s="105"/>
    </row>
    <row r="4475">
      <c r="C4475" s="225" t="str">
        <f>IFERROR(__xludf.DUMMYFUNCTION("""COMPUTED_VALUE"""),"")</f>
        <v/>
      </c>
      <c r="D4475" s="105"/>
      <c r="E4475" s="105"/>
      <c r="F4475" s="105"/>
      <c r="I4475" s="105"/>
    </row>
    <row r="4476">
      <c r="C4476" s="225" t="str">
        <f>IFERROR(__xludf.DUMMYFUNCTION("""COMPUTED_VALUE"""),"")</f>
        <v/>
      </c>
      <c r="D4476" s="105"/>
      <c r="E4476" s="105"/>
      <c r="F4476" s="105"/>
      <c r="I4476" s="105"/>
    </row>
    <row r="4477">
      <c r="C4477" s="225" t="str">
        <f>IFERROR(__xludf.DUMMYFUNCTION("""COMPUTED_VALUE"""),"")</f>
        <v/>
      </c>
      <c r="D4477" s="105"/>
      <c r="E4477" s="105"/>
      <c r="F4477" s="105"/>
      <c r="I4477" s="105"/>
    </row>
    <row r="4478">
      <c r="C4478" s="225" t="str">
        <f>IFERROR(__xludf.DUMMYFUNCTION("""COMPUTED_VALUE"""),"")</f>
        <v/>
      </c>
      <c r="D4478" s="105"/>
      <c r="E4478" s="105"/>
      <c r="F4478" s="105"/>
      <c r="I4478" s="105"/>
    </row>
    <row r="4479">
      <c r="C4479" s="225" t="str">
        <f>IFERROR(__xludf.DUMMYFUNCTION("""COMPUTED_VALUE"""),"")</f>
        <v/>
      </c>
      <c r="D4479" s="105"/>
      <c r="E4479" s="105"/>
      <c r="F4479" s="105"/>
      <c r="I4479" s="105"/>
    </row>
    <row r="4480">
      <c r="C4480" s="225" t="str">
        <f>IFERROR(__xludf.DUMMYFUNCTION("""COMPUTED_VALUE"""),"")</f>
        <v/>
      </c>
      <c r="D4480" s="105"/>
      <c r="E4480" s="105"/>
      <c r="F4480" s="105"/>
      <c r="I4480" s="105"/>
    </row>
    <row r="4481">
      <c r="C4481" s="225" t="str">
        <f>IFERROR(__xludf.DUMMYFUNCTION("""COMPUTED_VALUE"""),"")</f>
        <v/>
      </c>
      <c r="D4481" s="105"/>
      <c r="E4481" s="105"/>
      <c r="F4481" s="105"/>
      <c r="I4481" s="105"/>
    </row>
    <row r="4482">
      <c r="C4482" s="225" t="str">
        <f>IFERROR(__xludf.DUMMYFUNCTION("""COMPUTED_VALUE"""),"")</f>
        <v/>
      </c>
      <c r="D4482" s="105"/>
      <c r="E4482" s="105"/>
      <c r="F4482" s="105"/>
      <c r="I4482" s="105"/>
    </row>
    <row r="4483">
      <c r="C4483" s="225" t="str">
        <f>IFERROR(__xludf.DUMMYFUNCTION("""COMPUTED_VALUE"""),"")</f>
        <v/>
      </c>
      <c r="D4483" s="105"/>
      <c r="E4483" s="105"/>
      <c r="F4483" s="105"/>
      <c r="I4483" s="105"/>
    </row>
    <row r="4484">
      <c r="C4484" s="225" t="str">
        <f>IFERROR(__xludf.DUMMYFUNCTION("""COMPUTED_VALUE"""),"")</f>
        <v/>
      </c>
      <c r="D4484" s="105"/>
      <c r="E4484" s="105"/>
      <c r="F4484" s="105"/>
      <c r="I4484" s="105"/>
    </row>
    <row r="4485">
      <c r="C4485" s="225" t="str">
        <f>IFERROR(__xludf.DUMMYFUNCTION("""COMPUTED_VALUE"""),"")</f>
        <v/>
      </c>
      <c r="D4485" s="105"/>
      <c r="E4485" s="105"/>
      <c r="F4485" s="105"/>
      <c r="I4485" s="105"/>
    </row>
    <row r="4486">
      <c r="C4486" s="225" t="str">
        <f>IFERROR(__xludf.DUMMYFUNCTION("""COMPUTED_VALUE"""),"")</f>
        <v/>
      </c>
      <c r="D4486" s="105"/>
      <c r="E4486" s="105"/>
      <c r="F4486" s="105"/>
      <c r="I4486" s="105"/>
    </row>
    <row r="4487">
      <c r="C4487" s="225" t="str">
        <f>IFERROR(__xludf.DUMMYFUNCTION("""COMPUTED_VALUE"""),"")</f>
        <v/>
      </c>
      <c r="D4487" s="105"/>
      <c r="E4487" s="105"/>
      <c r="F4487" s="105"/>
      <c r="I4487" s="105"/>
    </row>
    <row r="4488">
      <c r="C4488" s="225" t="str">
        <f>IFERROR(__xludf.DUMMYFUNCTION("""COMPUTED_VALUE"""),"")</f>
        <v/>
      </c>
      <c r="D4488" s="105"/>
      <c r="E4488" s="105"/>
      <c r="F4488" s="105"/>
      <c r="I4488" s="105"/>
    </row>
    <row r="4489">
      <c r="C4489" s="225" t="str">
        <f>IFERROR(__xludf.DUMMYFUNCTION("""COMPUTED_VALUE"""),"")</f>
        <v/>
      </c>
      <c r="D4489" s="105"/>
      <c r="E4489" s="105"/>
      <c r="F4489" s="105"/>
      <c r="I4489" s="105"/>
    </row>
    <row r="4490">
      <c r="C4490" s="225" t="str">
        <f>IFERROR(__xludf.DUMMYFUNCTION("""COMPUTED_VALUE"""),"")</f>
        <v/>
      </c>
      <c r="D4490" s="105"/>
      <c r="E4490" s="105"/>
      <c r="F4490" s="105"/>
      <c r="I4490" s="105"/>
    </row>
    <row r="4491">
      <c r="C4491" s="225" t="str">
        <f>IFERROR(__xludf.DUMMYFUNCTION("""COMPUTED_VALUE"""),"")</f>
        <v/>
      </c>
      <c r="D4491" s="105"/>
      <c r="E4491" s="105"/>
      <c r="F4491" s="105"/>
      <c r="I4491" s="105"/>
    </row>
    <row r="4492">
      <c r="C4492" s="225" t="str">
        <f>IFERROR(__xludf.DUMMYFUNCTION("""COMPUTED_VALUE"""),"")</f>
        <v/>
      </c>
      <c r="D4492" s="105"/>
      <c r="E4492" s="105"/>
      <c r="F4492" s="105"/>
      <c r="I4492" s="105"/>
    </row>
    <row r="4493">
      <c r="C4493" s="225" t="str">
        <f>IFERROR(__xludf.DUMMYFUNCTION("""COMPUTED_VALUE"""),"")</f>
        <v/>
      </c>
      <c r="D4493" s="105"/>
      <c r="E4493" s="105"/>
      <c r="F4493" s="105"/>
      <c r="I4493" s="105"/>
    </row>
    <row r="4494">
      <c r="C4494" s="225" t="str">
        <f>IFERROR(__xludf.DUMMYFUNCTION("""COMPUTED_VALUE"""),"")</f>
        <v/>
      </c>
      <c r="D4494" s="105"/>
      <c r="E4494" s="105"/>
      <c r="F4494" s="105"/>
      <c r="I4494" s="105"/>
    </row>
    <row r="4495">
      <c r="C4495" s="225" t="str">
        <f>IFERROR(__xludf.DUMMYFUNCTION("""COMPUTED_VALUE"""),"")</f>
        <v/>
      </c>
      <c r="D4495" s="105"/>
      <c r="E4495" s="105"/>
      <c r="F4495" s="105"/>
      <c r="I4495" s="105"/>
    </row>
    <row r="4496">
      <c r="C4496" s="225" t="str">
        <f>IFERROR(__xludf.DUMMYFUNCTION("""COMPUTED_VALUE"""),"")</f>
        <v/>
      </c>
      <c r="D4496" s="105"/>
      <c r="E4496" s="105"/>
      <c r="F4496" s="105"/>
      <c r="I4496" s="105"/>
    </row>
    <row r="4497">
      <c r="C4497" s="225" t="str">
        <f>IFERROR(__xludf.DUMMYFUNCTION("""COMPUTED_VALUE"""),"")</f>
        <v/>
      </c>
      <c r="D4497" s="105"/>
      <c r="E4497" s="105"/>
      <c r="F4497" s="105"/>
      <c r="I4497" s="105"/>
    </row>
    <row r="4498">
      <c r="C4498" s="225" t="str">
        <f>IFERROR(__xludf.DUMMYFUNCTION("""COMPUTED_VALUE"""),"")</f>
        <v/>
      </c>
      <c r="D4498" s="105"/>
      <c r="E4498" s="105"/>
      <c r="F4498" s="105"/>
      <c r="I4498" s="105"/>
    </row>
    <row r="4499">
      <c r="C4499" s="225" t="str">
        <f>IFERROR(__xludf.DUMMYFUNCTION("""COMPUTED_VALUE"""),"")</f>
        <v/>
      </c>
      <c r="D4499" s="105"/>
      <c r="E4499" s="105"/>
      <c r="F4499" s="105"/>
      <c r="I4499" s="105"/>
    </row>
    <row r="4500">
      <c r="C4500" s="225" t="str">
        <f>IFERROR(__xludf.DUMMYFUNCTION("""COMPUTED_VALUE"""),"")</f>
        <v/>
      </c>
      <c r="D4500" s="105"/>
      <c r="E4500" s="105"/>
      <c r="F4500" s="105"/>
      <c r="I4500" s="105"/>
    </row>
    <row r="4501">
      <c r="C4501" s="225" t="str">
        <f>IFERROR(__xludf.DUMMYFUNCTION("""COMPUTED_VALUE"""),"")</f>
        <v/>
      </c>
      <c r="D4501" s="105"/>
      <c r="E4501" s="105"/>
      <c r="F4501" s="105"/>
      <c r="I4501" s="105"/>
    </row>
    <row r="4502">
      <c r="C4502" s="225" t="str">
        <f>IFERROR(__xludf.DUMMYFUNCTION("""COMPUTED_VALUE"""),"")</f>
        <v/>
      </c>
      <c r="D4502" s="105"/>
      <c r="E4502" s="105"/>
      <c r="F4502" s="105"/>
      <c r="I4502" s="105"/>
    </row>
    <row r="4503">
      <c r="C4503" s="225" t="str">
        <f>IFERROR(__xludf.DUMMYFUNCTION("""COMPUTED_VALUE"""),"")</f>
        <v/>
      </c>
      <c r="D4503" s="105"/>
      <c r="E4503" s="105"/>
      <c r="F4503" s="105"/>
      <c r="I4503" s="105"/>
    </row>
    <row r="4504">
      <c r="C4504" s="225" t="str">
        <f>IFERROR(__xludf.DUMMYFUNCTION("""COMPUTED_VALUE"""),"")</f>
        <v/>
      </c>
      <c r="D4504" s="105"/>
      <c r="E4504" s="105"/>
      <c r="F4504" s="105"/>
      <c r="I4504" s="105"/>
    </row>
    <row r="4505">
      <c r="C4505" s="225" t="str">
        <f>IFERROR(__xludf.DUMMYFUNCTION("""COMPUTED_VALUE"""),"")</f>
        <v/>
      </c>
      <c r="D4505" s="105"/>
      <c r="E4505" s="105"/>
      <c r="F4505" s="105"/>
      <c r="I4505" s="105"/>
    </row>
    <row r="4506">
      <c r="C4506" s="225" t="str">
        <f>IFERROR(__xludf.DUMMYFUNCTION("""COMPUTED_VALUE"""),"")</f>
        <v/>
      </c>
      <c r="D4506" s="105"/>
      <c r="E4506" s="105"/>
      <c r="F4506" s="105"/>
      <c r="I4506" s="105"/>
    </row>
    <row r="4507">
      <c r="C4507" s="225" t="str">
        <f>IFERROR(__xludf.DUMMYFUNCTION("""COMPUTED_VALUE"""),"")</f>
        <v/>
      </c>
      <c r="D4507" s="105"/>
      <c r="E4507" s="105"/>
      <c r="F4507" s="105"/>
      <c r="I4507" s="105"/>
    </row>
    <row r="4508">
      <c r="C4508" s="225" t="str">
        <f>IFERROR(__xludf.DUMMYFUNCTION("""COMPUTED_VALUE"""),"")</f>
        <v/>
      </c>
      <c r="D4508" s="105"/>
      <c r="E4508" s="105"/>
      <c r="F4508" s="105"/>
      <c r="I4508" s="105"/>
    </row>
    <row r="4509">
      <c r="C4509" s="225" t="str">
        <f>IFERROR(__xludf.DUMMYFUNCTION("""COMPUTED_VALUE"""),"")</f>
        <v/>
      </c>
      <c r="D4509" s="105"/>
      <c r="E4509" s="105"/>
      <c r="F4509" s="105"/>
      <c r="I4509" s="105"/>
    </row>
    <row r="4510">
      <c r="C4510" s="225" t="str">
        <f>IFERROR(__xludf.DUMMYFUNCTION("""COMPUTED_VALUE"""),"")</f>
        <v/>
      </c>
      <c r="D4510" s="105"/>
      <c r="E4510" s="105"/>
      <c r="F4510" s="105"/>
      <c r="I4510" s="105"/>
    </row>
    <row r="4511">
      <c r="C4511" s="225" t="str">
        <f>IFERROR(__xludf.DUMMYFUNCTION("""COMPUTED_VALUE"""),"")</f>
        <v/>
      </c>
      <c r="D4511" s="105"/>
      <c r="E4511" s="105"/>
      <c r="F4511" s="105"/>
      <c r="I4511" s="105"/>
    </row>
    <row r="4512">
      <c r="C4512" s="225" t="str">
        <f>IFERROR(__xludf.DUMMYFUNCTION("""COMPUTED_VALUE"""),"")</f>
        <v/>
      </c>
      <c r="D4512" s="105"/>
      <c r="E4512" s="105"/>
      <c r="F4512" s="105"/>
      <c r="I4512" s="105"/>
    </row>
    <row r="4513">
      <c r="C4513" s="225" t="str">
        <f>IFERROR(__xludf.DUMMYFUNCTION("""COMPUTED_VALUE"""),"")</f>
        <v/>
      </c>
      <c r="D4513" s="105"/>
      <c r="E4513" s="105"/>
      <c r="F4513" s="105"/>
      <c r="I4513" s="105"/>
    </row>
    <row r="4514">
      <c r="C4514" s="225" t="str">
        <f>IFERROR(__xludf.DUMMYFUNCTION("""COMPUTED_VALUE"""),"")</f>
        <v/>
      </c>
      <c r="D4514" s="105"/>
      <c r="E4514" s="105"/>
      <c r="F4514" s="105"/>
      <c r="I4514" s="105"/>
    </row>
    <row r="4515">
      <c r="C4515" s="225" t="str">
        <f>IFERROR(__xludf.DUMMYFUNCTION("""COMPUTED_VALUE"""),"")</f>
        <v/>
      </c>
      <c r="D4515" s="105"/>
      <c r="E4515" s="105"/>
      <c r="F4515" s="105"/>
      <c r="I4515" s="105"/>
    </row>
    <row r="4516">
      <c r="C4516" s="225" t="str">
        <f>IFERROR(__xludf.DUMMYFUNCTION("""COMPUTED_VALUE"""),"")</f>
        <v/>
      </c>
      <c r="D4516" s="105"/>
      <c r="E4516" s="105"/>
      <c r="F4516" s="105"/>
      <c r="I4516" s="105"/>
    </row>
    <row r="4517">
      <c r="C4517" s="225" t="str">
        <f>IFERROR(__xludf.DUMMYFUNCTION("""COMPUTED_VALUE"""),"")</f>
        <v/>
      </c>
      <c r="D4517" s="105"/>
      <c r="E4517" s="105"/>
      <c r="F4517" s="105"/>
      <c r="I4517" s="105"/>
    </row>
    <row r="4518">
      <c r="C4518" s="225" t="str">
        <f>IFERROR(__xludf.DUMMYFUNCTION("""COMPUTED_VALUE"""),"")</f>
        <v/>
      </c>
      <c r="D4518" s="105"/>
      <c r="E4518" s="105"/>
      <c r="F4518" s="105"/>
      <c r="I4518" s="105"/>
    </row>
    <row r="4519">
      <c r="C4519" s="225" t="str">
        <f>IFERROR(__xludf.DUMMYFUNCTION("""COMPUTED_VALUE"""),"")</f>
        <v/>
      </c>
      <c r="D4519" s="105"/>
      <c r="E4519" s="105"/>
      <c r="F4519" s="105"/>
      <c r="I4519" s="105"/>
    </row>
    <row r="4520">
      <c r="C4520" s="225" t="str">
        <f>IFERROR(__xludf.DUMMYFUNCTION("""COMPUTED_VALUE"""),"")</f>
        <v/>
      </c>
      <c r="D4520" s="105"/>
      <c r="E4520" s="105"/>
      <c r="F4520" s="105"/>
      <c r="I4520" s="105"/>
    </row>
    <row r="4521">
      <c r="C4521" s="225" t="str">
        <f>IFERROR(__xludf.DUMMYFUNCTION("""COMPUTED_VALUE"""),"")</f>
        <v/>
      </c>
      <c r="D4521" s="105"/>
      <c r="E4521" s="105"/>
      <c r="F4521" s="105"/>
      <c r="I4521" s="105"/>
    </row>
    <row r="4522">
      <c r="C4522" s="225" t="str">
        <f>IFERROR(__xludf.DUMMYFUNCTION("""COMPUTED_VALUE"""),"")</f>
        <v/>
      </c>
      <c r="D4522" s="105"/>
      <c r="E4522" s="105"/>
      <c r="F4522" s="105"/>
      <c r="I4522" s="105"/>
    </row>
    <row r="4523">
      <c r="C4523" s="225" t="str">
        <f>IFERROR(__xludf.DUMMYFUNCTION("""COMPUTED_VALUE"""),"")</f>
        <v/>
      </c>
      <c r="D4523" s="105"/>
      <c r="E4523" s="105"/>
      <c r="F4523" s="105"/>
      <c r="I4523" s="105"/>
    </row>
    <row r="4524">
      <c r="C4524" s="225" t="str">
        <f>IFERROR(__xludf.DUMMYFUNCTION("""COMPUTED_VALUE"""),"")</f>
        <v/>
      </c>
      <c r="D4524" s="105"/>
      <c r="E4524" s="105"/>
      <c r="F4524" s="105"/>
      <c r="I4524" s="105"/>
    </row>
    <row r="4525">
      <c r="C4525" s="225" t="str">
        <f>IFERROR(__xludf.DUMMYFUNCTION("""COMPUTED_VALUE"""),"")</f>
        <v/>
      </c>
      <c r="D4525" s="105"/>
      <c r="E4525" s="105"/>
      <c r="F4525" s="105"/>
      <c r="I4525" s="105"/>
    </row>
    <row r="4526">
      <c r="C4526" s="225" t="str">
        <f>IFERROR(__xludf.DUMMYFUNCTION("""COMPUTED_VALUE"""),"")</f>
        <v/>
      </c>
      <c r="D4526" s="105"/>
      <c r="E4526" s="105"/>
      <c r="F4526" s="105"/>
      <c r="I4526" s="105"/>
    </row>
    <row r="4527">
      <c r="C4527" s="225" t="str">
        <f>IFERROR(__xludf.DUMMYFUNCTION("""COMPUTED_VALUE"""),"")</f>
        <v/>
      </c>
      <c r="D4527" s="105"/>
      <c r="E4527" s="105"/>
      <c r="F4527" s="105"/>
      <c r="I4527" s="105"/>
    </row>
    <row r="4528">
      <c r="C4528" s="225" t="str">
        <f>IFERROR(__xludf.DUMMYFUNCTION("""COMPUTED_VALUE"""),"")</f>
        <v/>
      </c>
      <c r="D4528" s="105"/>
      <c r="E4528" s="105"/>
      <c r="F4528" s="105"/>
      <c r="I4528" s="105"/>
    </row>
    <row r="4529">
      <c r="C4529" s="225" t="str">
        <f>IFERROR(__xludf.DUMMYFUNCTION("""COMPUTED_VALUE"""),"")</f>
        <v/>
      </c>
      <c r="D4529" s="105"/>
      <c r="E4529" s="105"/>
      <c r="F4529" s="105"/>
      <c r="I4529" s="105"/>
    </row>
    <row r="4530">
      <c r="C4530" s="225" t="str">
        <f>IFERROR(__xludf.DUMMYFUNCTION("""COMPUTED_VALUE"""),"")</f>
        <v/>
      </c>
      <c r="D4530" s="105"/>
      <c r="E4530" s="105"/>
      <c r="F4530" s="105"/>
      <c r="I4530" s="105"/>
    </row>
    <row r="4531">
      <c r="C4531" s="225" t="str">
        <f>IFERROR(__xludf.DUMMYFUNCTION("""COMPUTED_VALUE"""),"")</f>
        <v/>
      </c>
      <c r="D4531" s="105"/>
      <c r="E4531" s="105"/>
      <c r="F4531" s="105"/>
      <c r="I4531" s="105"/>
    </row>
    <row r="4532">
      <c r="C4532" s="225" t="str">
        <f>IFERROR(__xludf.DUMMYFUNCTION("""COMPUTED_VALUE"""),"")</f>
        <v/>
      </c>
      <c r="D4532" s="105"/>
      <c r="E4532" s="105"/>
      <c r="F4532" s="105"/>
      <c r="I4532" s="105"/>
    </row>
    <row r="4533">
      <c r="C4533" s="225" t="str">
        <f>IFERROR(__xludf.DUMMYFUNCTION("""COMPUTED_VALUE"""),"")</f>
        <v/>
      </c>
      <c r="D4533" s="105"/>
      <c r="E4533" s="105"/>
      <c r="F4533" s="105"/>
      <c r="I4533" s="105"/>
    </row>
    <row r="4534">
      <c r="C4534" s="225" t="str">
        <f>IFERROR(__xludf.DUMMYFUNCTION("""COMPUTED_VALUE"""),"")</f>
        <v/>
      </c>
      <c r="D4534" s="105"/>
      <c r="E4534" s="105"/>
      <c r="F4534" s="105"/>
      <c r="I4534" s="105"/>
    </row>
    <row r="4535">
      <c r="C4535" s="225" t="str">
        <f>IFERROR(__xludf.DUMMYFUNCTION("""COMPUTED_VALUE"""),"")</f>
        <v/>
      </c>
      <c r="D4535" s="105"/>
      <c r="E4535" s="105"/>
      <c r="F4535" s="105"/>
      <c r="I4535" s="105"/>
    </row>
    <row r="4536">
      <c r="C4536" s="225" t="str">
        <f>IFERROR(__xludf.DUMMYFUNCTION("""COMPUTED_VALUE"""),"")</f>
        <v/>
      </c>
      <c r="D4536" s="105"/>
      <c r="E4536" s="105"/>
      <c r="F4536" s="105"/>
      <c r="I4536" s="105"/>
    </row>
    <row r="4537">
      <c r="C4537" s="225" t="str">
        <f>IFERROR(__xludf.DUMMYFUNCTION("""COMPUTED_VALUE"""),"")</f>
        <v/>
      </c>
      <c r="D4537" s="105"/>
      <c r="E4537" s="105"/>
      <c r="F4537" s="105"/>
      <c r="I4537" s="105"/>
    </row>
    <row r="4538">
      <c r="C4538" s="225" t="str">
        <f>IFERROR(__xludf.DUMMYFUNCTION("""COMPUTED_VALUE"""),"")</f>
        <v/>
      </c>
      <c r="D4538" s="105"/>
      <c r="E4538" s="105"/>
      <c r="F4538" s="105"/>
      <c r="I4538" s="105"/>
    </row>
    <row r="4539">
      <c r="C4539" s="225" t="str">
        <f>IFERROR(__xludf.DUMMYFUNCTION("""COMPUTED_VALUE"""),"")</f>
        <v/>
      </c>
      <c r="D4539" s="105"/>
      <c r="E4539" s="105"/>
      <c r="F4539" s="105"/>
      <c r="I4539" s="105"/>
    </row>
    <row r="4540">
      <c r="C4540" s="225" t="str">
        <f>IFERROR(__xludf.DUMMYFUNCTION("""COMPUTED_VALUE"""),"")</f>
        <v/>
      </c>
      <c r="D4540" s="105"/>
      <c r="E4540" s="105"/>
      <c r="F4540" s="105"/>
      <c r="I4540" s="105"/>
    </row>
    <row r="4541">
      <c r="C4541" s="225" t="str">
        <f>IFERROR(__xludf.DUMMYFUNCTION("""COMPUTED_VALUE"""),"")</f>
        <v/>
      </c>
      <c r="D4541" s="105"/>
      <c r="E4541" s="105"/>
      <c r="F4541" s="105"/>
      <c r="I4541" s="105"/>
    </row>
    <row r="4542">
      <c r="C4542" s="225" t="str">
        <f>IFERROR(__xludf.DUMMYFUNCTION("""COMPUTED_VALUE"""),"")</f>
        <v/>
      </c>
      <c r="D4542" s="105"/>
      <c r="E4542" s="105"/>
      <c r="F4542" s="105"/>
      <c r="I4542" s="105"/>
    </row>
    <row r="4543">
      <c r="C4543" s="225" t="str">
        <f>IFERROR(__xludf.DUMMYFUNCTION("""COMPUTED_VALUE"""),"")</f>
        <v/>
      </c>
      <c r="D4543" s="105"/>
      <c r="E4543" s="105"/>
      <c r="F4543" s="105"/>
      <c r="I4543" s="105"/>
    </row>
    <row r="4544">
      <c r="C4544" s="225" t="str">
        <f>IFERROR(__xludf.DUMMYFUNCTION("""COMPUTED_VALUE"""),"")</f>
        <v/>
      </c>
      <c r="D4544" s="105"/>
      <c r="E4544" s="105"/>
      <c r="F4544" s="105"/>
      <c r="I4544" s="105"/>
    </row>
    <row r="4545">
      <c r="C4545" s="225" t="str">
        <f>IFERROR(__xludf.DUMMYFUNCTION("""COMPUTED_VALUE"""),"")</f>
        <v/>
      </c>
      <c r="D4545" s="105"/>
      <c r="E4545" s="105"/>
      <c r="F4545" s="105"/>
      <c r="I4545" s="105"/>
    </row>
    <row r="4546">
      <c r="C4546" s="225" t="str">
        <f>IFERROR(__xludf.DUMMYFUNCTION("""COMPUTED_VALUE"""),"")</f>
        <v/>
      </c>
      <c r="D4546" s="105"/>
      <c r="E4546" s="105"/>
      <c r="F4546" s="105"/>
      <c r="I4546" s="105"/>
    </row>
    <row r="4547">
      <c r="C4547" s="225" t="str">
        <f>IFERROR(__xludf.DUMMYFUNCTION("""COMPUTED_VALUE"""),"")</f>
        <v/>
      </c>
      <c r="D4547" s="105"/>
      <c r="E4547" s="105"/>
      <c r="F4547" s="105"/>
      <c r="I4547" s="105"/>
    </row>
    <row r="4548">
      <c r="C4548" s="225" t="str">
        <f>IFERROR(__xludf.DUMMYFUNCTION("""COMPUTED_VALUE"""),"")</f>
        <v/>
      </c>
      <c r="D4548" s="105"/>
      <c r="E4548" s="105"/>
      <c r="F4548" s="105"/>
      <c r="I4548" s="105"/>
    </row>
    <row r="4549">
      <c r="C4549" s="225" t="str">
        <f>IFERROR(__xludf.DUMMYFUNCTION("""COMPUTED_VALUE"""),"")</f>
        <v/>
      </c>
      <c r="D4549" s="105"/>
      <c r="E4549" s="105"/>
      <c r="F4549" s="105"/>
      <c r="I4549" s="105"/>
    </row>
    <row r="4550">
      <c r="C4550" s="225" t="str">
        <f>IFERROR(__xludf.DUMMYFUNCTION("""COMPUTED_VALUE"""),"")</f>
        <v/>
      </c>
      <c r="D4550" s="105"/>
      <c r="E4550" s="105"/>
      <c r="F4550" s="105"/>
      <c r="I4550" s="105"/>
    </row>
    <row r="4551">
      <c r="C4551" s="225" t="str">
        <f>IFERROR(__xludf.DUMMYFUNCTION("""COMPUTED_VALUE"""),"")</f>
        <v/>
      </c>
      <c r="D4551" s="105"/>
      <c r="E4551" s="105"/>
      <c r="F4551" s="105"/>
      <c r="I4551" s="105"/>
    </row>
    <row r="4552">
      <c r="C4552" s="225" t="str">
        <f>IFERROR(__xludf.DUMMYFUNCTION("""COMPUTED_VALUE"""),"")</f>
        <v/>
      </c>
      <c r="D4552" s="105"/>
      <c r="E4552" s="105"/>
      <c r="F4552" s="105"/>
      <c r="I4552" s="105"/>
    </row>
    <row r="4553">
      <c r="C4553" s="225" t="str">
        <f>IFERROR(__xludf.DUMMYFUNCTION("""COMPUTED_VALUE"""),"")</f>
        <v/>
      </c>
      <c r="D4553" s="105"/>
      <c r="E4553" s="105"/>
      <c r="F4553" s="105"/>
      <c r="I4553" s="105"/>
    </row>
    <row r="4554">
      <c r="C4554" s="225" t="str">
        <f>IFERROR(__xludf.DUMMYFUNCTION("""COMPUTED_VALUE"""),"")</f>
        <v/>
      </c>
      <c r="D4554" s="105"/>
      <c r="E4554" s="105"/>
      <c r="F4554" s="105"/>
      <c r="I4554" s="105"/>
    </row>
    <row r="4555">
      <c r="C4555" s="225" t="str">
        <f>IFERROR(__xludf.DUMMYFUNCTION("""COMPUTED_VALUE"""),"")</f>
        <v/>
      </c>
      <c r="D4555" s="105"/>
      <c r="E4555" s="105"/>
      <c r="F4555" s="105"/>
      <c r="I4555" s="105"/>
    </row>
    <row r="4556">
      <c r="C4556" s="225" t="str">
        <f>IFERROR(__xludf.DUMMYFUNCTION("""COMPUTED_VALUE"""),"")</f>
        <v/>
      </c>
      <c r="D4556" s="105"/>
      <c r="E4556" s="105"/>
      <c r="F4556" s="105"/>
      <c r="I4556" s="105"/>
    </row>
    <row r="4557">
      <c r="C4557" s="225" t="str">
        <f>IFERROR(__xludf.DUMMYFUNCTION("""COMPUTED_VALUE"""),"")</f>
        <v/>
      </c>
      <c r="D4557" s="105"/>
      <c r="E4557" s="105"/>
      <c r="F4557" s="105"/>
      <c r="I4557" s="105"/>
    </row>
    <row r="4558">
      <c r="C4558" s="225" t="str">
        <f>IFERROR(__xludf.DUMMYFUNCTION("""COMPUTED_VALUE"""),"")</f>
        <v/>
      </c>
      <c r="D4558" s="105"/>
      <c r="E4558" s="105"/>
      <c r="F4558" s="105"/>
      <c r="I4558" s="105"/>
    </row>
    <row r="4559">
      <c r="C4559" s="225" t="str">
        <f>IFERROR(__xludf.DUMMYFUNCTION("""COMPUTED_VALUE"""),"")</f>
        <v/>
      </c>
      <c r="D4559" s="105"/>
      <c r="E4559" s="105"/>
      <c r="F4559" s="105"/>
      <c r="I4559" s="105"/>
    </row>
    <row r="4560">
      <c r="C4560" s="225" t="str">
        <f>IFERROR(__xludf.DUMMYFUNCTION("""COMPUTED_VALUE"""),"")</f>
        <v/>
      </c>
      <c r="D4560" s="105"/>
      <c r="E4560" s="105"/>
      <c r="F4560" s="105"/>
      <c r="I4560" s="105"/>
    </row>
    <row r="4561">
      <c r="C4561" s="225" t="str">
        <f>IFERROR(__xludf.DUMMYFUNCTION("""COMPUTED_VALUE"""),"")</f>
        <v/>
      </c>
      <c r="D4561" s="105"/>
      <c r="E4561" s="105"/>
      <c r="F4561" s="105"/>
      <c r="I4561" s="105"/>
    </row>
    <row r="4562">
      <c r="C4562" s="225" t="str">
        <f>IFERROR(__xludf.DUMMYFUNCTION("""COMPUTED_VALUE"""),"")</f>
        <v/>
      </c>
      <c r="D4562" s="105"/>
      <c r="E4562" s="105"/>
      <c r="F4562" s="105"/>
      <c r="I4562" s="105"/>
    </row>
    <row r="4563">
      <c r="C4563" s="225" t="str">
        <f>IFERROR(__xludf.DUMMYFUNCTION("""COMPUTED_VALUE"""),"")</f>
        <v/>
      </c>
      <c r="D4563" s="105"/>
      <c r="E4563" s="105"/>
      <c r="F4563" s="105"/>
      <c r="I4563" s="105"/>
    </row>
    <row r="4564">
      <c r="C4564" s="225" t="str">
        <f>IFERROR(__xludf.DUMMYFUNCTION("""COMPUTED_VALUE"""),"")</f>
        <v/>
      </c>
      <c r="D4564" s="105"/>
      <c r="E4564" s="105"/>
      <c r="F4564" s="105"/>
      <c r="I4564" s="105"/>
    </row>
    <row r="4565">
      <c r="C4565" s="225" t="str">
        <f>IFERROR(__xludf.DUMMYFUNCTION("""COMPUTED_VALUE"""),"")</f>
        <v/>
      </c>
      <c r="D4565" s="105"/>
      <c r="E4565" s="105"/>
      <c r="F4565" s="105"/>
      <c r="I4565" s="105"/>
    </row>
    <row r="4566">
      <c r="C4566" s="225" t="str">
        <f>IFERROR(__xludf.DUMMYFUNCTION("""COMPUTED_VALUE"""),"")</f>
        <v/>
      </c>
      <c r="D4566" s="105"/>
      <c r="E4566" s="105"/>
      <c r="F4566" s="105"/>
      <c r="I4566" s="105"/>
    </row>
    <row r="4567">
      <c r="C4567" s="225" t="str">
        <f>IFERROR(__xludf.DUMMYFUNCTION("""COMPUTED_VALUE"""),"")</f>
        <v/>
      </c>
      <c r="D4567" s="105"/>
      <c r="E4567" s="105"/>
      <c r="F4567" s="105"/>
      <c r="I4567" s="105"/>
    </row>
    <row r="4568">
      <c r="C4568" s="225" t="str">
        <f>IFERROR(__xludf.DUMMYFUNCTION("""COMPUTED_VALUE"""),"")</f>
        <v/>
      </c>
      <c r="D4568" s="105"/>
      <c r="E4568" s="105"/>
      <c r="F4568" s="105"/>
      <c r="I4568" s="105"/>
    </row>
    <row r="4569">
      <c r="C4569" s="225" t="str">
        <f>IFERROR(__xludf.DUMMYFUNCTION("""COMPUTED_VALUE"""),"")</f>
        <v/>
      </c>
      <c r="D4569" s="105"/>
      <c r="E4569" s="105"/>
      <c r="F4569" s="105"/>
      <c r="I4569" s="105"/>
    </row>
    <row r="4570">
      <c r="C4570" s="225" t="str">
        <f>IFERROR(__xludf.DUMMYFUNCTION("""COMPUTED_VALUE"""),"")</f>
        <v/>
      </c>
      <c r="D4570" s="105"/>
      <c r="E4570" s="105"/>
      <c r="F4570" s="105"/>
      <c r="I4570" s="105"/>
    </row>
    <row r="4571">
      <c r="C4571" s="225" t="str">
        <f>IFERROR(__xludf.DUMMYFUNCTION("""COMPUTED_VALUE"""),"")</f>
        <v/>
      </c>
      <c r="D4571" s="105"/>
      <c r="E4571" s="105"/>
      <c r="F4571" s="105"/>
      <c r="I4571" s="105"/>
    </row>
    <row r="4572">
      <c r="C4572" s="225" t="str">
        <f>IFERROR(__xludf.DUMMYFUNCTION("""COMPUTED_VALUE"""),"")</f>
        <v/>
      </c>
      <c r="D4572" s="105"/>
      <c r="E4572" s="105"/>
      <c r="F4572" s="105"/>
      <c r="I4572" s="105"/>
    </row>
    <row r="4573">
      <c r="C4573" s="225" t="str">
        <f>IFERROR(__xludf.DUMMYFUNCTION("""COMPUTED_VALUE"""),"")</f>
        <v/>
      </c>
      <c r="D4573" s="105"/>
      <c r="E4573" s="105"/>
      <c r="F4573" s="105"/>
      <c r="I4573" s="105"/>
    </row>
    <row r="4574">
      <c r="C4574" s="225" t="str">
        <f>IFERROR(__xludf.DUMMYFUNCTION("""COMPUTED_VALUE"""),"")</f>
        <v/>
      </c>
      <c r="D4574" s="105"/>
      <c r="E4574" s="105"/>
      <c r="F4574" s="105"/>
      <c r="I4574" s="105"/>
    </row>
    <row r="4575">
      <c r="C4575" s="225" t="str">
        <f>IFERROR(__xludf.DUMMYFUNCTION("""COMPUTED_VALUE"""),"")</f>
        <v/>
      </c>
      <c r="D4575" s="105"/>
      <c r="E4575" s="105"/>
      <c r="F4575" s="105"/>
      <c r="I4575" s="105"/>
    </row>
    <row r="4576">
      <c r="C4576" s="225" t="str">
        <f>IFERROR(__xludf.DUMMYFUNCTION("""COMPUTED_VALUE"""),"")</f>
        <v/>
      </c>
      <c r="D4576" s="105"/>
      <c r="E4576" s="105"/>
      <c r="F4576" s="105"/>
      <c r="I4576" s="105"/>
    </row>
    <row r="4577">
      <c r="C4577" s="225" t="str">
        <f>IFERROR(__xludf.DUMMYFUNCTION("""COMPUTED_VALUE"""),"")</f>
        <v/>
      </c>
      <c r="D4577" s="105"/>
      <c r="E4577" s="105"/>
      <c r="F4577" s="105"/>
      <c r="I4577" s="105"/>
    </row>
    <row r="4578">
      <c r="C4578" s="225" t="str">
        <f>IFERROR(__xludf.DUMMYFUNCTION("""COMPUTED_VALUE"""),"")</f>
        <v/>
      </c>
      <c r="D4578" s="105"/>
      <c r="E4578" s="105"/>
      <c r="F4578" s="105"/>
      <c r="I4578" s="105"/>
    </row>
    <row r="4579">
      <c r="C4579" s="225" t="str">
        <f>IFERROR(__xludf.DUMMYFUNCTION("""COMPUTED_VALUE"""),"")</f>
        <v/>
      </c>
      <c r="D4579" s="105"/>
      <c r="E4579" s="105"/>
      <c r="F4579" s="105"/>
      <c r="I4579" s="105"/>
    </row>
    <row r="4580">
      <c r="C4580" s="225" t="str">
        <f>IFERROR(__xludf.DUMMYFUNCTION("""COMPUTED_VALUE"""),"")</f>
        <v/>
      </c>
      <c r="D4580" s="105"/>
      <c r="E4580" s="105"/>
      <c r="F4580" s="105"/>
      <c r="I4580" s="105"/>
    </row>
    <row r="4581">
      <c r="C4581" s="225" t="str">
        <f>IFERROR(__xludf.DUMMYFUNCTION("""COMPUTED_VALUE"""),"")</f>
        <v/>
      </c>
      <c r="D4581" s="105"/>
      <c r="E4581" s="105"/>
      <c r="F4581" s="105"/>
      <c r="I4581" s="105"/>
    </row>
    <row r="4582">
      <c r="C4582" s="225" t="str">
        <f>IFERROR(__xludf.DUMMYFUNCTION("""COMPUTED_VALUE"""),"")</f>
        <v/>
      </c>
      <c r="D4582" s="105"/>
      <c r="E4582" s="105"/>
      <c r="F4582" s="105"/>
      <c r="I4582" s="105"/>
    </row>
    <row r="4583">
      <c r="C4583" s="225" t="str">
        <f>IFERROR(__xludf.DUMMYFUNCTION("""COMPUTED_VALUE"""),"")</f>
        <v/>
      </c>
      <c r="D4583" s="105"/>
      <c r="E4583" s="105"/>
      <c r="F4583" s="105"/>
      <c r="I4583" s="105"/>
    </row>
    <row r="4584">
      <c r="C4584" s="225" t="str">
        <f>IFERROR(__xludf.DUMMYFUNCTION("""COMPUTED_VALUE"""),"")</f>
        <v/>
      </c>
      <c r="D4584" s="105"/>
      <c r="E4584" s="105"/>
      <c r="F4584" s="105"/>
      <c r="I4584" s="105"/>
    </row>
    <row r="4585">
      <c r="C4585" s="225" t="str">
        <f>IFERROR(__xludf.DUMMYFUNCTION("""COMPUTED_VALUE"""),"")</f>
        <v/>
      </c>
      <c r="D4585" s="105"/>
      <c r="E4585" s="105"/>
      <c r="F4585" s="105"/>
      <c r="I4585" s="105"/>
    </row>
    <row r="4586">
      <c r="C4586" s="225" t="str">
        <f>IFERROR(__xludf.DUMMYFUNCTION("""COMPUTED_VALUE"""),"")</f>
        <v/>
      </c>
      <c r="D4586" s="105"/>
      <c r="E4586" s="105"/>
      <c r="F4586" s="105"/>
      <c r="I4586" s="105"/>
    </row>
    <row r="4587">
      <c r="C4587" s="225" t="str">
        <f>IFERROR(__xludf.DUMMYFUNCTION("""COMPUTED_VALUE"""),"")</f>
        <v/>
      </c>
      <c r="D4587" s="105"/>
      <c r="E4587" s="105"/>
      <c r="F4587" s="105"/>
      <c r="I4587" s="105"/>
    </row>
    <row r="4588">
      <c r="C4588" s="225" t="str">
        <f>IFERROR(__xludf.DUMMYFUNCTION("""COMPUTED_VALUE"""),"")</f>
        <v/>
      </c>
      <c r="D4588" s="105"/>
      <c r="E4588" s="105"/>
      <c r="F4588" s="105"/>
      <c r="I4588" s="105"/>
    </row>
    <row r="4589">
      <c r="C4589" s="225" t="str">
        <f>IFERROR(__xludf.DUMMYFUNCTION("""COMPUTED_VALUE"""),"")</f>
        <v/>
      </c>
      <c r="D4589" s="105"/>
      <c r="E4589" s="105"/>
      <c r="F4589" s="105"/>
      <c r="I4589" s="105"/>
    </row>
    <row r="4590">
      <c r="C4590" s="225" t="str">
        <f>IFERROR(__xludf.DUMMYFUNCTION("""COMPUTED_VALUE"""),"")</f>
        <v/>
      </c>
      <c r="D4590" s="105"/>
      <c r="E4590" s="105"/>
      <c r="F4590" s="105"/>
      <c r="I4590" s="105"/>
    </row>
    <row r="4591">
      <c r="C4591" s="225" t="str">
        <f>IFERROR(__xludf.DUMMYFUNCTION("""COMPUTED_VALUE"""),"")</f>
        <v/>
      </c>
      <c r="D4591" s="105"/>
      <c r="E4591" s="105"/>
      <c r="F4591" s="105"/>
      <c r="I4591" s="105"/>
    </row>
    <row r="4592">
      <c r="C4592" s="225" t="str">
        <f>IFERROR(__xludf.DUMMYFUNCTION("""COMPUTED_VALUE"""),"")</f>
        <v/>
      </c>
      <c r="D4592" s="105"/>
      <c r="E4592" s="105"/>
      <c r="F4592" s="105"/>
      <c r="I4592" s="105"/>
    </row>
    <row r="4593">
      <c r="C4593" s="225" t="str">
        <f>IFERROR(__xludf.DUMMYFUNCTION("""COMPUTED_VALUE"""),"")</f>
        <v/>
      </c>
      <c r="D4593" s="105"/>
      <c r="E4593" s="105"/>
      <c r="F4593" s="105"/>
      <c r="I4593" s="105"/>
    </row>
    <row r="4594">
      <c r="C4594" s="225" t="str">
        <f>IFERROR(__xludf.DUMMYFUNCTION("""COMPUTED_VALUE"""),"")</f>
        <v/>
      </c>
      <c r="D4594" s="105"/>
      <c r="E4594" s="105"/>
      <c r="F4594" s="105"/>
      <c r="I4594" s="105"/>
    </row>
    <row r="4595">
      <c r="C4595" s="225" t="str">
        <f>IFERROR(__xludf.DUMMYFUNCTION("""COMPUTED_VALUE"""),"")</f>
        <v/>
      </c>
      <c r="D4595" s="105"/>
      <c r="E4595" s="105"/>
      <c r="F4595" s="105"/>
      <c r="I4595" s="105"/>
    </row>
    <row r="4596">
      <c r="C4596" s="225" t="str">
        <f>IFERROR(__xludf.DUMMYFUNCTION("""COMPUTED_VALUE"""),"")</f>
        <v/>
      </c>
      <c r="D4596" s="105"/>
      <c r="E4596" s="105"/>
      <c r="F4596" s="105"/>
      <c r="I4596" s="105"/>
    </row>
    <row r="4597">
      <c r="C4597" s="225" t="str">
        <f>IFERROR(__xludf.DUMMYFUNCTION("""COMPUTED_VALUE"""),"")</f>
        <v/>
      </c>
      <c r="D4597" s="105"/>
      <c r="E4597" s="105"/>
      <c r="F4597" s="105"/>
      <c r="I4597" s="105"/>
    </row>
    <row r="4598">
      <c r="C4598" s="225" t="str">
        <f>IFERROR(__xludf.DUMMYFUNCTION("""COMPUTED_VALUE"""),"")</f>
        <v/>
      </c>
      <c r="D4598" s="105"/>
      <c r="E4598" s="105"/>
      <c r="F4598" s="105"/>
      <c r="I4598" s="105"/>
    </row>
    <row r="4599">
      <c r="C4599" s="225" t="str">
        <f>IFERROR(__xludf.DUMMYFUNCTION("""COMPUTED_VALUE"""),"")</f>
        <v/>
      </c>
      <c r="D4599" s="105"/>
      <c r="E4599" s="105"/>
      <c r="F4599" s="105"/>
      <c r="I4599" s="105"/>
    </row>
    <row r="4600">
      <c r="C4600" s="225" t="str">
        <f>IFERROR(__xludf.DUMMYFUNCTION("""COMPUTED_VALUE"""),"")</f>
        <v/>
      </c>
      <c r="D4600" s="105"/>
      <c r="E4600" s="105"/>
      <c r="F4600" s="105"/>
      <c r="I4600" s="105"/>
    </row>
    <row r="4601">
      <c r="C4601" s="225" t="str">
        <f>IFERROR(__xludf.DUMMYFUNCTION("""COMPUTED_VALUE"""),"")</f>
        <v/>
      </c>
      <c r="D4601" s="105"/>
      <c r="E4601" s="105"/>
      <c r="F4601" s="105"/>
      <c r="I4601" s="105"/>
    </row>
    <row r="4602">
      <c r="C4602" s="225" t="str">
        <f>IFERROR(__xludf.DUMMYFUNCTION("""COMPUTED_VALUE"""),"")</f>
        <v/>
      </c>
      <c r="D4602" s="105"/>
      <c r="E4602" s="105"/>
      <c r="F4602" s="105"/>
      <c r="I4602" s="105"/>
    </row>
    <row r="4603">
      <c r="C4603" s="225" t="str">
        <f>IFERROR(__xludf.DUMMYFUNCTION("""COMPUTED_VALUE"""),"")</f>
        <v/>
      </c>
      <c r="D4603" s="105"/>
      <c r="E4603" s="105"/>
      <c r="F4603" s="105"/>
      <c r="I4603" s="105"/>
    </row>
    <row r="4604">
      <c r="C4604" s="225" t="str">
        <f>IFERROR(__xludf.DUMMYFUNCTION("""COMPUTED_VALUE"""),"")</f>
        <v/>
      </c>
      <c r="D4604" s="105"/>
      <c r="E4604" s="105"/>
      <c r="F4604" s="105"/>
      <c r="I4604" s="105"/>
    </row>
    <row r="4605">
      <c r="C4605" s="225" t="str">
        <f>IFERROR(__xludf.DUMMYFUNCTION("""COMPUTED_VALUE"""),"")</f>
        <v/>
      </c>
      <c r="D4605" s="105"/>
      <c r="E4605" s="105"/>
      <c r="F4605" s="105"/>
      <c r="I4605" s="105"/>
    </row>
    <row r="4606">
      <c r="C4606" s="225" t="str">
        <f>IFERROR(__xludf.DUMMYFUNCTION("""COMPUTED_VALUE"""),"")</f>
        <v/>
      </c>
      <c r="D4606" s="105"/>
      <c r="E4606" s="105"/>
      <c r="F4606" s="105"/>
      <c r="I4606" s="105"/>
    </row>
    <row r="4607">
      <c r="C4607" s="225" t="str">
        <f>IFERROR(__xludf.DUMMYFUNCTION("""COMPUTED_VALUE"""),"")</f>
        <v/>
      </c>
      <c r="D4607" s="105"/>
      <c r="E4607" s="105"/>
      <c r="F4607" s="105"/>
      <c r="I4607" s="105"/>
    </row>
    <row r="4608">
      <c r="C4608" s="225" t="str">
        <f>IFERROR(__xludf.DUMMYFUNCTION("""COMPUTED_VALUE"""),"")</f>
        <v/>
      </c>
      <c r="D4608" s="105"/>
      <c r="E4608" s="105"/>
      <c r="F4608" s="105"/>
      <c r="I4608" s="105"/>
    </row>
    <row r="4609">
      <c r="C4609" s="225" t="str">
        <f>IFERROR(__xludf.DUMMYFUNCTION("""COMPUTED_VALUE"""),"")</f>
        <v/>
      </c>
      <c r="D4609" s="105"/>
      <c r="E4609" s="105"/>
      <c r="F4609" s="105"/>
      <c r="I4609" s="105"/>
    </row>
    <row r="4610">
      <c r="C4610" s="225" t="str">
        <f>IFERROR(__xludf.DUMMYFUNCTION("""COMPUTED_VALUE"""),"")</f>
        <v/>
      </c>
      <c r="D4610" s="105"/>
      <c r="E4610" s="105"/>
      <c r="F4610" s="105"/>
      <c r="I4610" s="105"/>
    </row>
    <row r="4611">
      <c r="C4611" s="225" t="str">
        <f>IFERROR(__xludf.DUMMYFUNCTION("""COMPUTED_VALUE"""),"")</f>
        <v/>
      </c>
      <c r="D4611" s="105"/>
      <c r="E4611" s="105"/>
      <c r="F4611" s="105"/>
      <c r="I4611" s="105"/>
    </row>
    <row r="4612">
      <c r="C4612" s="225" t="str">
        <f>IFERROR(__xludf.DUMMYFUNCTION("""COMPUTED_VALUE"""),"")</f>
        <v/>
      </c>
      <c r="D4612" s="105"/>
      <c r="E4612" s="105"/>
      <c r="F4612" s="105"/>
      <c r="I4612" s="105"/>
    </row>
    <row r="4613">
      <c r="C4613" s="225" t="str">
        <f>IFERROR(__xludf.DUMMYFUNCTION("""COMPUTED_VALUE"""),"")</f>
        <v/>
      </c>
      <c r="D4613" s="105"/>
      <c r="E4613" s="105"/>
      <c r="F4613" s="105"/>
      <c r="I4613" s="105"/>
    </row>
    <row r="4614">
      <c r="C4614" s="225" t="str">
        <f>IFERROR(__xludf.DUMMYFUNCTION("""COMPUTED_VALUE"""),"")</f>
        <v/>
      </c>
      <c r="D4614" s="105"/>
      <c r="E4614" s="105"/>
      <c r="F4614" s="105"/>
      <c r="I4614" s="105"/>
    </row>
    <row r="4615">
      <c r="C4615" s="225" t="str">
        <f>IFERROR(__xludf.DUMMYFUNCTION("""COMPUTED_VALUE"""),"")</f>
        <v/>
      </c>
      <c r="D4615" s="105"/>
      <c r="E4615" s="105"/>
      <c r="F4615" s="105"/>
      <c r="I4615" s="105"/>
    </row>
    <row r="4616">
      <c r="C4616" s="225" t="str">
        <f>IFERROR(__xludf.DUMMYFUNCTION("""COMPUTED_VALUE"""),"")</f>
        <v/>
      </c>
      <c r="D4616" s="105"/>
      <c r="E4616" s="105"/>
      <c r="F4616" s="105"/>
      <c r="I4616" s="105"/>
    </row>
    <row r="4617">
      <c r="C4617" s="225" t="str">
        <f>IFERROR(__xludf.DUMMYFUNCTION("""COMPUTED_VALUE"""),"")</f>
        <v/>
      </c>
      <c r="D4617" s="105"/>
      <c r="E4617" s="105"/>
      <c r="F4617" s="105"/>
      <c r="I4617" s="105"/>
    </row>
    <row r="4618">
      <c r="C4618" s="225" t="str">
        <f>IFERROR(__xludf.DUMMYFUNCTION("""COMPUTED_VALUE"""),"")</f>
        <v/>
      </c>
      <c r="D4618" s="105"/>
      <c r="E4618" s="105"/>
      <c r="F4618" s="105"/>
      <c r="I4618" s="105"/>
    </row>
    <row r="4619">
      <c r="C4619" s="225" t="str">
        <f>IFERROR(__xludf.DUMMYFUNCTION("""COMPUTED_VALUE"""),"")</f>
        <v/>
      </c>
      <c r="D4619" s="105"/>
      <c r="E4619" s="105"/>
      <c r="F4619" s="105"/>
      <c r="I4619" s="105"/>
    </row>
    <row r="4620">
      <c r="C4620" s="225" t="str">
        <f>IFERROR(__xludf.DUMMYFUNCTION("""COMPUTED_VALUE"""),"")</f>
        <v/>
      </c>
      <c r="D4620" s="105"/>
      <c r="E4620" s="105"/>
      <c r="F4620" s="105"/>
      <c r="I4620" s="105"/>
    </row>
    <row r="4621">
      <c r="C4621" s="225" t="str">
        <f>IFERROR(__xludf.DUMMYFUNCTION("""COMPUTED_VALUE"""),"")</f>
        <v/>
      </c>
      <c r="D4621" s="105"/>
      <c r="E4621" s="105"/>
      <c r="F4621" s="105"/>
      <c r="I4621" s="105"/>
    </row>
    <row r="4622">
      <c r="C4622" s="225" t="str">
        <f>IFERROR(__xludf.DUMMYFUNCTION("""COMPUTED_VALUE"""),"")</f>
        <v/>
      </c>
      <c r="D4622" s="105"/>
      <c r="E4622" s="105"/>
      <c r="F4622" s="105"/>
      <c r="I4622" s="105"/>
    </row>
    <row r="4623">
      <c r="C4623" s="225" t="str">
        <f>IFERROR(__xludf.DUMMYFUNCTION("""COMPUTED_VALUE"""),"")</f>
        <v/>
      </c>
      <c r="D4623" s="105"/>
      <c r="E4623" s="105"/>
      <c r="F4623" s="105"/>
      <c r="I4623" s="105"/>
    </row>
    <row r="4624">
      <c r="C4624" s="225" t="str">
        <f>IFERROR(__xludf.DUMMYFUNCTION("""COMPUTED_VALUE"""),"")</f>
        <v/>
      </c>
      <c r="D4624" s="105"/>
      <c r="E4624" s="105"/>
      <c r="F4624" s="105"/>
      <c r="I4624" s="105"/>
    </row>
    <row r="4625">
      <c r="C4625" s="225" t="str">
        <f>IFERROR(__xludf.DUMMYFUNCTION("""COMPUTED_VALUE"""),"")</f>
        <v/>
      </c>
      <c r="D4625" s="105"/>
      <c r="E4625" s="105"/>
      <c r="F4625" s="105"/>
      <c r="I4625" s="105"/>
    </row>
    <row r="4626">
      <c r="C4626" s="225" t="str">
        <f>IFERROR(__xludf.DUMMYFUNCTION("""COMPUTED_VALUE"""),"")</f>
        <v/>
      </c>
      <c r="D4626" s="105"/>
      <c r="E4626" s="105"/>
      <c r="F4626" s="105"/>
      <c r="I4626" s="105"/>
    </row>
    <row r="4627">
      <c r="C4627" s="225" t="str">
        <f>IFERROR(__xludf.DUMMYFUNCTION("""COMPUTED_VALUE"""),"")</f>
        <v/>
      </c>
      <c r="D4627" s="105"/>
      <c r="E4627" s="105"/>
      <c r="F4627" s="105"/>
      <c r="I4627" s="105"/>
    </row>
    <row r="4628">
      <c r="C4628" s="225" t="str">
        <f>IFERROR(__xludf.DUMMYFUNCTION("""COMPUTED_VALUE"""),"")</f>
        <v/>
      </c>
      <c r="D4628" s="105"/>
      <c r="E4628" s="105"/>
      <c r="F4628" s="105"/>
      <c r="I4628" s="105"/>
    </row>
    <row r="4629">
      <c r="C4629" s="225" t="str">
        <f>IFERROR(__xludf.DUMMYFUNCTION("""COMPUTED_VALUE"""),"")</f>
        <v/>
      </c>
      <c r="D4629" s="105"/>
      <c r="E4629" s="105"/>
      <c r="F4629" s="105"/>
      <c r="I4629" s="105"/>
    </row>
    <row r="4630">
      <c r="C4630" s="225" t="str">
        <f>IFERROR(__xludf.DUMMYFUNCTION("""COMPUTED_VALUE"""),"")</f>
        <v/>
      </c>
      <c r="D4630" s="105"/>
      <c r="E4630" s="105"/>
      <c r="F4630" s="105"/>
      <c r="I4630" s="105"/>
    </row>
    <row r="4631">
      <c r="C4631" s="225" t="str">
        <f>IFERROR(__xludf.DUMMYFUNCTION("""COMPUTED_VALUE"""),"")</f>
        <v/>
      </c>
      <c r="D4631" s="105"/>
      <c r="E4631" s="105"/>
      <c r="F4631" s="105"/>
      <c r="I4631" s="105"/>
    </row>
    <row r="4632">
      <c r="C4632" s="225" t="str">
        <f>IFERROR(__xludf.DUMMYFUNCTION("""COMPUTED_VALUE"""),"")</f>
        <v/>
      </c>
      <c r="D4632" s="105"/>
      <c r="E4632" s="105"/>
      <c r="F4632" s="105"/>
      <c r="I4632" s="105"/>
    </row>
    <row r="4633">
      <c r="C4633" s="225" t="str">
        <f>IFERROR(__xludf.DUMMYFUNCTION("""COMPUTED_VALUE"""),"")</f>
        <v/>
      </c>
      <c r="D4633" s="105"/>
      <c r="E4633" s="105"/>
      <c r="F4633" s="105"/>
      <c r="I4633" s="105"/>
    </row>
    <row r="4634">
      <c r="C4634" s="225" t="str">
        <f>IFERROR(__xludf.DUMMYFUNCTION("""COMPUTED_VALUE"""),"")</f>
        <v/>
      </c>
      <c r="D4634" s="105"/>
      <c r="E4634" s="105"/>
      <c r="F4634" s="105"/>
      <c r="I4634" s="105"/>
    </row>
    <row r="4635">
      <c r="C4635" s="225" t="str">
        <f>IFERROR(__xludf.DUMMYFUNCTION("""COMPUTED_VALUE"""),"")</f>
        <v/>
      </c>
      <c r="D4635" s="105"/>
      <c r="E4635" s="105"/>
      <c r="F4635" s="105"/>
      <c r="I4635" s="105"/>
    </row>
    <row r="4636">
      <c r="C4636" s="225" t="str">
        <f>IFERROR(__xludf.DUMMYFUNCTION("""COMPUTED_VALUE"""),"")</f>
        <v/>
      </c>
      <c r="D4636" s="105"/>
      <c r="E4636" s="105"/>
      <c r="F4636" s="105"/>
      <c r="I4636" s="105"/>
    </row>
    <row r="4637">
      <c r="C4637" s="225" t="str">
        <f>IFERROR(__xludf.DUMMYFUNCTION("""COMPUTED_VALUE"""),"")</f>
        <v/>
      </c>
      <c r="D4637" s="105"/>
      <c r="E4637" s="105"/>
      <c r="F4637" s="105"/>
      <c r="I4637" s="105"/>
    </row>
    <row r="4638">
      <c r="C4638" s="225" t="str">
        <f>IFERROR(__xludf.DUMMYFUNCTION("""COMPUTED_VALUE"""),"")</f>
        <v/>
      </c>
      <c r="D4638" s="105"/>
      <c r="E4638" s="105"/>
      <c r="F4638" s="105"/>
      <c r="I4638" s="105"/>
    </row>
    <row r="4639">
      <c r="C4639" s="225" t="str">
        <f>IFERROR(__xludf.DUMMYFUNCTION("""COMPUTED_VALUE"""),"")</f>
        <v/>
      </c>
      <c r="D4639" s="105"/>
      <c r="E4639" s="105"/>
      <c r="F4639" s="105"/>
      <c r="I4639" s="105"/>
    </row>
    <row r="4640">
      <c r="C4640" s="225" t="str">
        <f>IFERROR(__xludf.DUMMYFUNCTION("""COMPUTED_VALUE"""),"")</f>
        <v/>
      </c>
      <c r="D4640" s="105"/>
      <c r="E4640" s="105"/>
      <c r="F4640" s="105"/>
      <c r="I4640" s="105"/>
    </row>
    <row r="4641">
      <c r="C4641" s="225" t="str">
        <f>IFERROR(__xludf.DUMMYFUNCTION("""COMPUTED_VALUE"""),"")</f>
        <v/>
      </c>
      <c r="D4641" s="105"/>
      <c r="E4641" s="105"/>
      <c r="F4641" s="105"/>
      <c r="I4641" s="105"/>
    </row>
    <row r="4642">
      <c r="C4642" s="225" t="str">
        <f>IFERROR(__xludf.DUMMYFUNCTION("""COMPUTED_VALUE"""),"")</f>
        <v/>
      </c>
      <c r="D4642" s="105"/>
      <c r="E4642" s="105"/>
      <c r="F4642" s="105"/>
      <c r="I4642" s="105"/>
    </row>
    <row r="4643">
      <c r="C4643" s="225" t="str">
        <f>IFERROR(__xludf.DUMMYFUNCTION("""COMPUTED_VALUE"""),"")</f>
        <v/>
      </c>
      <c r="D4643" s="105"/>
      <c r="E4643" s="105"/>
      <c r="F4643" s="105"/>
      <c r="I4643" s="105"/>
    </row>
    <row r="4644">
      <c r="C4644" s="225" t="str">
        <f>IFERROR(__xludf.DUMMYFUNCTION("""COMPUTED_VALUE"""),"")</f>
        <v/>
      </c>
      <c r="D4644" s="105"/>
      <c r="E4644" s="105"/>
      <c r="F4644" s="105"/>
      <c r="I4644" s="105"/>
    </row>
    <row r="4645">
      <c r="C4645" s="225" t="str">
        <f>IFERROR(__xludf.DUMMYFUNCTION("""COMPUTED_VALUE"""),"")</f>
        <v/>
      </c>
      <c r="D4645" s="105"/>
      <c r="E4645" s="105"/>
      <c r="F4645" s="105"/>
      <c r="I4645" s="105"/>
    </row>
    <row r="4646">
      <c r="C4646" s="225" t="str">
        <f>IFERROR(__xludf.DUMMYFUNCTION("""COMPUTED_VALUE"""),"")</f>
        <v/>
      </c>
      <c r="D4646" s="105"/>
      <c r="E4646" s="105"/>
      <c r="F4646" s="105"/>
      <c r="I4646" s="105"/>
    </row>
    <row r="4647">
      <c r="C4647" s="225" t="str">
        <f>IFERROR(__xludf.DUMMYFUNCTION("""COMPUTED_VALUE"""),"")</f>
        <v/>
      </c>
      <c r="D4647" s="105"/>
      <c r="E4647" s="105"/>
      <c r="F4647" s="105"/>
      <c r="I4647" s="105"/>
    </row>
    <row r="4648">
      <c r="C4648" s="225" t="str">
        <f>IFERROR(__xludf.DUMMYFUNCTION("""COMPUTED_VALUE"""),"")</f>
        <v/>
      </c>
      <c r="D4648" s="105"/>
      <c r="E4648" s="105"/>
      <c r="F4648" s="105"/>
      <c r="I4648" s="105"/>
    </row>
    <row r="4649">
      <c r="C4649" s="225" t="str">
        <f>IFERROR(__xludf.DUMMYFUNCTION("""COMPUTED_VALUE"""),"")</f>
        <v/>
      </c>
      <c r="D4649" s="105"/>
      <c r="E4649" s="105"/>
      <c r="F4649" s="105"/>
      <c r="I4649" s="105"/>
    </row>
    <row r="4650">
      <c r="C4650" s="225" t="str">
        <f>IFERROR(__xludf.DUMMYFUNCTION("""COMPUTED_VALUE"""),"")</f>
        <v/>
      </c>
      <c r="D4650" s="105"/>
      <c r="E4650" s="105"/>
      <c r="F4650" s="105"/>
      <c r="I4650" s="105"/>
    </row>
    <row r="4651">
      <c r="C4651" s="225" t="str">
        <f>IFERROR(__xludf.DUMMYFUNCTION("""COMPUTED_VALUE"""),"")</f>
        <v/>
      </c>
      <c r="D4651" s="105"/>
      <c r="E4651" s="105"/>
      <c r="F4651" s="105"/>
      <c r="I4651" s="105"/>
    </row>
    <row r="4652">
      <c r="C4652" s="225" t="str">
        <f>IFERROR(__xludf.DUMMYFUNCTION("""COMPUTED_VALUE"""),"")</f>
        <v/>
      </c>
      <c r="D4652" s="105"/>
      <c r="E4652" s="105"/>
      <c r="F4652" s="105"/>
      <c r="I4652" s="105"/>
    </row>
    <row r="4653">
      <c r="C4653" s="225" t="str">
        <f>IFERROR(__xludf.DUMMYFUNCTION("""COMPUTED_VALUE"""),"")</f>
        <v/>
      </c>
      <c r="D4653" s="105"/>
      <c r="E4653" s="105"/>
      <c r="F4653" s="105"/>
      <c r="I4653" s="105"/>
    </row>
    <row r="4654">
      <c r="C4654" s="225" t="str">
        <f>IFERROR(__xludf.DUMMYFUNCTION("""COMPUTED_VALUE"""),"")</f>
        <v/>
      </c>
      <c r="D4654" s="105"/>
      <c r="E4654" s="105"/>
      <c r="F4654" s="105"/>
      <c r="I4654" s="105"/>
    </row>
    <row r="4655">
      <c r="C4655" s="225" t="str">
        <f>IFERROR(__xludf.DUMMYFUNCTION("""COMPUTED_VALUE"""),"")</f>
        <v/>
      </c>
      <c r="D4655" s="105"/>
      <c r="E4655" s="105"/>
      <c r="F4655" s="105"/>
      <c r="I4655" s="105"/>
    </row>
    <row r="4656">
      <c r="C4656" s="225" t="str">
        <f>IFERROR(__xludf.DUMMYFUNCTION("""COMPUTED_VALUE"""),"")</f>
        <v/>
      </c>
      <c r="D4656" s="105"/>
      <c r="E4656" s="105"/>
      <c r="F4656" s="105"/>
      <c r="I4656" s="105"/>
    </row>
    <row r="4657">
      <c r="C4657" s="225" t="str">
        <f>IFERROR(__xludf.DUMMYFUNCTION("""COMPUTED_VALUE"""),"")</f>
        <v/>
      </c>
      <c r="D4657" s="105"/>
      <c r="E4657" s="105"/>
      <c r="F4657" s="105"/>
      <c r="I4657" s="105"/>
    </row>
    <row r="4658">
      <c r="C4658" s="225" t="str">
        <f>IFERROR(__xludf.DUMMYFUNCTION("""COMPUTED_VALUE"""),"")</f>
        <v/>
      </c>
      <c r="D4658" s="105"/>
      <c r="E4658" s="105"/>
      <c r="F4658" s="105"/>
      <c r="I4658" s="105"/>
    </row>
    <row r="4659">
      <c r="C4659" s="225" t="str">
        <f>IFERROR(__xludf.DUMMYFUNCTION("""COMPUTED_VALUE"""),"")</f>
        <v/>
      </c>
      <c r="D4659" s="105"/>
      <c r="E4659" s="105"/>
      <c r="F4659" s="105"/>
      <c r="I4659" s="105"/>
    </row>
    <row r="4660">
      <c r="C4660" s="225" t="str">
        <f>IFERROR(__xludf.DUMMYFUNCTION("""COMPUTED_VALUE"""),"")</f>
        <v/>
      </c>
      <c r="D4660" s="105"/>
      <c r="E4660" s="105"/>
      <c r="F4660" s="105"/>
      <c r="I4660" s="105"/>
    </row>
    <row r="4661">
      <c r="C4661" s="225" t="str">
        <f>IFERROR(__xludf.DUMMYFUNCTION("""COMPUTED_VALUE"""),"")</f>
        <v/>
      </c>
      <c r="D4661" s="105"/>
      <c r="E4661" s="105"/>
      <c r="F4661" s="105"/>
      <c r="I4661" s="105"/>
    </row>
    <row r="4662">
      <c r="C4662" s="225" t="str">
        <f>IFERROR(__xludf.DUMMYFUNCTION("""COMPUTED_VALUE"""),"")</f>
        <v/>
      </c>
      <c r="D4662" s="105"/>
      <c r="E4662" s="105"/>
      <c r="F4662" s="105"/>
      <c r="I4662" s="105"/>
    </row>
    <row r="4663">
      <c r="C4663" s="225" t="str">
        <f>IFERROR(__xludf.DUMMYFUNCTION("""COMPUTED_VALUE"""),"")</f>
        <v/>
      </c>
      <c r="D4663" s="105"/>
      <c r="E4663" s="105"/>
      <c r="F4663" s="105"/>
      <c r="I4663" s="105"/>
    </row>
    <row r="4664">
      <c r="C4664" s="225" t="str">
        <f>IFERROR(__xludf.DUMMYFUNCTION("""COMPUTED_VALUE"""),"")</f>
        <v/>
      </c>
      <c r="D4664" s="105"/>
      <c r="E4664" s="105"/>
      <c r="F4664" s="105"/>
      <c r="I4664" s="105"/>
    </row>
    <row r="4665">
      <c r="C4665" s="225" t="str">
        <f>IFERROR(__xludf.DUMMYFUNCTION("""COMPUTED_VALUE"""),"")</f>
        <v/>
      </c>
      <c r="D4665" s="105"/>
      <c r="E4665" s="105"/>
      <c r="F4665" s="105"/>
      <c r="I4665" s="105"/>
    </row>
    <row r="4666">
      <c r="C4666" s="225" t="str">
        <f>IFERROR(__xludf.DUMMYFUNCTION("""COMPUTED_VALUE"""),"")</f>
        <v/>
      </c>
      <c r="D4666" s="105"/>
      <c r="E4666" s="105"/>
      <c r="F4666" s="105"/>
      <c r="I4666" s="105"/>
    </row>
    <row r="4667">
      <c r="C4667" s="225" t="str">
        <f>IFERROR(__xludf.DUMMYFUNCTION("""COMPUTED_VALUE"""),"")</f>
        <v/>
      </c>
      <c r="D4667" s="105"/>
      <c r="E4667" s="105"/>
      <c r="F4667" s="105"/>
      <c r="I4667" s="105"/>
    </row>
    <row r="4668">
      <c r="C4668" s="225" t="str">
        <f>IFERROR(__xludf.DUMMYFUNCTION("""COMPUTED_VALUE"""),"")</f>
        <v/>
      </c>
      <c r="D4668" s="105"/>
      <c r="E4668" s="105"/>
      <c r="F4668" s="105"/>
      <c r="I4668" s="105"/>
    </row>
    <row r="4669">
      <c r="C4669" s="225" t="str">
        <f>IFERROR(__xludf.DUMMYFUNCTION("""COMPUTED_VALUE"""),"")</f>
        <v/>
      </c>
      <c r="D4669" s="105"/>
      <c r="E4669" s="105"/>
      <c r="F4669" s="105"/>
      <c r="I4669" s="105"/>
    </row>
    <row r="4670">
      <c r="C4670" s="225" t="str">
        <f>IFERROR(__xludf.DUMMYFUNCTION("""COMPUTED_VALUE"""),"")</f>
        <v/>
      </c>
      <c r="D4670" s="105"/>
      <c r="E4670" s="105"/>
      <c r="F4670" s="105"/>
      <c r="I4670" s="105"/>
    </row>
    <row r="4671">
      <c r="C4671" s="225" t="str">
        <f>IFERROR(__xludf.DUMMYFUNCTION("""COMPUTED_VALUE"""),"")</f>
        <v/>
      </c>
      <c r="D4671" s="105"/>
      <c r="E4671" s="105"/>
      <c r="F4671" s="105"/>
      <c r="I4671" s="105"/>
    </row>
    <row r="4672">
      <c r="C4672" s="225" t="str">
        <f>IFERROR(__xludf.DUMMYFUNCTION("""COMPUTED_VALUE"""),"")</f>
        <v/>
      </c>
      <c r="D4672" s="105"/>
      <c r="E4672" s="105"/>
      <c r="F4672" s="105"/>
      <c r="I4672" s="105"/>
    </row>
    <row r="4673">
      <c r="C4673" s="225" t="str">
        <f>IFERROR(__xludf.DUMMYFUNCTION("""COMPUTED_VALUE"""),"")</f>
        <v/>
      </c>
      <c r="D4673" s="105"/>
      <c r="E4673" s="105"/>
      <c r="F4673" s="105"/>
      <c r="I4673" s="105"/>
    </row>
    <row r="4674">
      <c r="C4674" s="225" t="str">
        <f>IFERROR(__xludf.DUMMYFUNCTION("""COMPUTED_VALUE"""),"")</f>
        <v/>
      </c>
      <c r="D4674" s="105"/>
      <c r="E4674" s="105"/>
      <c r="F4674" s="105"/>
      <c r="I4674" s="105"/>
    </row>
    <row r="4675">
      <c r="C4675" s="225" t="str">
        <f>IFERROR(__xludf.DUMMYFUNCTION("""COMPUTED_VALUE"""),"")</f>
        <v/>
      </c>
      <c r="D4675" s="105"/>
      <c r="E4675" s="105"/>
      <c r="F4675" s="105"/>
      <c r="I4675" s="105"/>
    </row>
    <row r="4676">
      <c r="C4676" s="225" t="str">
        <f>IFERROR(__xludf.DUMMYFUNCTION("""COMPUTED_VALUE"""),"")</f>
        <v/>
      </c>
      <c r="D4676" s="105"/>
      <c r="E4676" s="105"/>
      <c r="F4676" s="105"/>
      <c r="I4676" s="105"/>
    </row>
    <row r="4677">
      <c r="C4677" s="225" t="str">
        <f>IFERROR(__xludf.DUMMYFUNCTION("""COMPUTED_VALUE"""),"")</f>
        <v/>
      </c>
      <c r="D4677" s="105"/>
      <c r="E4677" s="105"/>
      <c r="F4677" s="105"/>
      <c r="I4677" s="105"/>
    </row>
    <row r="4678">
      <c r="C4678" s="225" t="str">
        <f>IFERROR(__xludf.DUMMYFUNCTION("""COMPUTED_VALUE"""),"")</f>
        <v/>
      </c>
      <c r="D4678" s="105"/>
      <c r="E4678" s="105"/>
      <c r="F4678" s="105"/>
      <c r="I4678" s="105"/>
    </row>
    <row r="4679">
      <c r="C4679" s="225" t="str">
        <f>IFERROR(__xludf.DUMMYFUNCTION("""COMPUTED_VALUE"""),"")</f>
        <v/>
      </c>
      <c r="D4679" s="105"/>
      <c r="E4679" s="105"/>
      <c r="F4679" s="105"/>
      <c r="I4679" s="105"/>
    </row>
    <row r="4680">
      <c r="C4680" s="225" t="str">
        <f>IFERROR(__xludf.DUMMYFUNCTION("""COMPUTED_VALUE"""),"")</f>
        <v/>
      </c>
      <c r="D4680" s="105"/>
      <c r="E4680" s="105"/>
      <c r="F4680" s="105"/>
      <c r="I4680" s="105"/>
    </row>
    <row r="4681">
      <c r="C4681" s="225" t="str">
        <f>IFERROR(__xludf.DUMMYFUNCTION("""COMPUTED_VALUE"""),"")</f>
        <v/>
      </c>
      <c r="D4681" s="105"/>
      <c r="E4681" s="105"/>
      <c r="F4681" s="105"/>
      <c r="I4681" s="105"/>
    </row>
    <row r="4682">
      <c r="C4682" s="225" t="str">
        <f>IFERROR(__xludf.DUMMYFUNCTION("""COMPUTED_VALUE"""),"")</f>
        <v/>
      </c>
      <c r="D4682" s="105"/>
      <c r="E4682" s="105"/>
      <c r="F4682" s="105"/>
      <c r="I4682" s="105"/>
    </row>
    <row r="4683">
      <c r="C4683" s="225" t="str">
        <f>IFERROR(__xludf.DUMMYFUNCTION("""COMPUTED_VALUE"""),"")</f>
        <v/>
      </c>
      <c r="D4683" s="105"/>
      <c r="E4683" s="105"/>
      <c r="F4683" s="105"/>
      <c r="I4683" s="105"/>
    </row>
    <row r="4684">
      <c r="C4684" s="225" t="str">
        <f>IFERROR(__xludf.DUMMYFUNCTION("""COMPUTED_VALUE"""),"")</f>
        <v/>
      </c>
      <c r="D4684" s="105"/>
      <c r="E4684" s="105"/>
      <c r="F4684" s="105"/>
      <c r="I4684" s="105"/>
    </row>
    <row r="4685">
      <c r="C4685" s="225" t="str">
        <f>IFERROR(__xludf.DUMMYFUNCTION("""COMPUTED_VALUE"""),"")</f>
        <v/>
      </c>
      <c r="D4685" s="105"/>
      <c r="E4685" s="105"/>
      <c r="F4685" s="105"/>
      <c r="I4685" s="105"/>
    </row>
    <row r="4686">
      <c r="C4686" s="225" t="str">
        <f>IFERROR(__xludf.DUMMYFUNCTION("""COMPUTED_VALUE"""),"")</f>
        <v/>
      </c>
      <c r="D4686" s="105"/>
      <c r="E4686" s="105"/>
      <c r="F4686" s="105"/>
      <c r="I4686" s="105"/>
    </row>
    <row r="4687">
      <c r="C4687" s="225" t="str">
        <f>IFERROR(__xludf.DUMMYFUNCTION("""COMPUTED_VALUE"""),"")</f>
        <v/>
      </c>
      <c r="D4687" s="105"/>
      <c r="E4687" s="105"/>
      <c r="F4687" s="105"/>
      <c r="I4687" s="105"/>
    </row>
    <row r="4688">
      <c r="C4688" s="225" t="str">
        <f>IFERROR(__xludf.DUMMYFUNCTION("""COMPUTED_VALUE"""),"")</f>
        <v/>
      </c>
      <c r="D4688" s="105"/>
      <c r="E4688" s="105"/>
      <c r="F4688" s="105"/>
      <c r="I4688" s="105"/>
    </row>
    <row r="4689">
      <c r="C4689" s="225" t="str">
        <f>IFERROR(__xludf.DUMMYFUNCTION("""COMPUTED_VALUE"""),"")</f>
        <v/>
      </c>
      <c r="D4689" s="105"/>
      <c r="E4689" s="105"/>
      <c r="F4689" s="105"/>
      <c r="I4689" s="105"/>
    </row>
    <row r="4690">
      <c r="C4690" s="225" t="str">
        <f>IFERROR(__xludf.DUMMYFUNCTION("""COMPUTED_VALUE"""),"")</f>
        <v/>
      </c>
      <c r="D4690" s="105"/>
      <c r="E4690" s="105"/>
      <c r="F4690" s="105"/>
      <c r="I4690" s="105"/>
    </row>
    <row r="4691">
      <c r="C4691" s="225" t="str">
        <f>IFERROR(__xludf.DUMMYFUNCTION("""COMPUTED_VALUE"""),"")</f>
        <v/>
      </c>
      <c r="D4691" s="105"/>
      <c r="E4691" s="105"/>
      <c r="F4691" s="105"/>
      <c r="I4691" s="105"/>
    </row>
    <row r="4692">
      <c r="C4692" s="225" t="str">
        <f>IFERROR(__xludf.DUMMYFUNCTION("""COMPUTED_VALUE"""),"")</f>
        <v/>
      </c>
      <c r="D4692" s="105"/>
      <c r="E4692" s="105"/>
      <c r="F4692" s="105"/>
      <c r="I4692" s="105"/>
    </row>
    <row r="4693">
      <c r="C4693" s="225" t="str">
        <f>IFERROR(__xludf.DUMMYFUNCTION("""COMPUTED_VALUE"""),"")</f>
        <v/>
      </c>
      <c r="D4693" s="105"/>
      <c r="E4693" s="105"/>
      <c r="F4693" s="105"/>
      <c r="I4693" s="105"/>
    </row>
    <row r="4694">
      <c r="C4694" s="225" t="str">
        <f>IFERROR(__xludf.DUMMYFUNCTION("""COMPUTED_VALUE"""),"")</f>
        <v/>
      </c>
      <c r="D4694" s="105"/>
      <c r="E4694" s="105"/>
      <c r="F4694" s="105"/>
      <c r="I4694" s="105"/>
    </row>
    <row r="4695">
      <c r="C4695" s="225" t="str">
        <f>IFERROR(__xludf.DUMMYFUNCTION("""COMPUTED_VALUE"""),"")</f>
        <v/>
      </c>
      <c r="D4695" s="105"/>
      <c r="E4695" s="105"/>
      <c r="F4695" s="105"/>
      <c r="I4695" s="105"/>
    </row>
    <row r="4696">
      <c r="C4696" s="225" t="str">
        <f>IFERROR(__xludf.DUMMYFUNCTION("""COMPUTED_VALUE"""),"")</f>
        <v/>
      </c>
      <c r="D4696" s="105"/>
      <c r="E4696" s="105"/>
      <c r="F4696" s="105"/>
      <c r="I4696" s="105"/>
    </row>
    <row r="4697">
      <c r="C4697" s="225" t="str">
        <f>IFERROR(__xludf.DUMMYFUNCTION("""COMPUTED_VALUE"""),"")</f>
        <v/>
      </c>
      <c r="D4697" s="105"/>
      <c r="E4697" s="105"/>
      <c r="F4697" s="105"/>
      <c r="I4697" s="105"/>
    </row>
    <row r="4698">
      <c r="C4698" s="225" t="str">
        <f>IFERROR(__xludf.DUMMYFUNCTION("""COMPUTED_VALUE"""),"")</f>
        <v/>
      </c>
      <c r="D4698" s="105"/>
      <c r="E4698" s="105"/>
      <c r="F4698" s="105"/>
      <c r="I4698" s="105"/>
    </row>
    <row r="4699">
      <c r="C4699" s="225" t="str">
        <f>IFERROR(__xludf.DUMMYFUNCTION("""COMPUTED_VALUE"""),"")</f>
        <v/>
      </c>
      <c r="D4699" s="105"/>
      <c r="E4699" s="105"/>
      <c r="F4699" s="105"/>
      <c r="I4699" s="105"/>
    </row>
    <row r="4700">
      <c r="C4700" s="225" t="str">
        <f>IFERROR(__xludf.DUMMYFUNCTION("""COMPUTED_VALUE"""),"")</f>
        <v/>
      </c>
      <c r="D4700" s="105"/>
      <c r="E4700" s="105"/>
      <c r="F4700" s="105"/>
      <c r="I4700" s="105"/>
    </row>
    <row r="4701">
      <c r="C4701" s="225" t="str">
        <f>IFERROR(__xludf.DUMMYFUNCTION("""COMPUTED_VALUE"""),"")</f>
        <v/>
      </c>
      <c r="D4701" s="105"/>
      <c r="E4701" s="105"/>
      <c r="F4701" s="105"/>
      <c r="I4701" s="105"/>
    </row>
    <row r="4702">
      <c r="C4702" s="225" t="str">
        <f>IFERROR(__xludf.DUMMYFUNCTION("""COMPUTED_VALUE"""),"")</f>
        <v/>
      </c>
      <c r="D4702" s="105"/>
      <c r="E4702" s="105"/>
      <c r="F4702" s="105"/>
      <c r="I4702" s="105"/>
    </row>
    <row r="4703">
      <c r="C4703" s="225" t="str">
        <f>IFERROR(__xludf.DUMMYFUNCTION("""COMPUTED_VALUE"""),"")</f>
        <v/>
      </c>
      <c r="D4703" s="105"/>
      <c r="E4703" s="105"/>
      <c r="F4703" s="105"/>
      <c r="I4703" s="105"/>
    </row>
    <row r="4704">
      <c r="C4704" s="225" t="str">
        <f>IFERROR(__xludf.DUMMYFUNCTION("""COMPUTED_VALUE"""),"")</f>
        <v/>
      </c>
      <c r="D4704" s="105"/>
      <c r="E4704" s="105"/>
      <c r="F4704" s="105"/>
      <c r="I4704" s="105"/>
    </row>
    <row r="4705">
      <c r="C4705" s="225" t="str">
        <f>IFERROR(__xludf.DUMMYFUNCTION("""COMPUTED_VALUE"""),"")</f>
        <v/>
      </c>
      <c r="D4705" s="105"/>
      <c r="E4705" s="105"/>
      <c r="F4705" s="105"/>
      <c r="I4705" s="105"/>
    </row>
    <row r="4706">
      <c r="C4706" s="225" t="str">
        <f>IFERROR(__xludf.DUMMYFUNCTION("""COMPUTED_VALUE"""),"")</f>
        <v/>
      </c>
      <c r="D4706" s="105"/>
      <c r="E4706" s="105"/>
      <c r="F4706" s="105"/>
      <c r="I4706" s="105"/>
    </row>
    <row r="4707">
      <c r="C4707" s="225" t="str">
        <f>IFERROR(__xludf.DUMMYFUNCTION("""COMPUTED_VALUE"""),"")</f>
        <v/>
      </c>
      <c r="D4707" s="105"/>
      <c r="E4707" s="105"/>
      <c r="F4707" s="105"/>
      <c r="I4707" s="105"/>
    </row>
    <row r="4708">
      <c r="C4708" s="225" t="str">
        <f>IFERROR(__xludf.DUMMYFUNCTION("""COMPUTED_VALUE"""),"")</f>
        <v/>
      </c>
      <c r="D4708" s="105"/>
      <c r="E4708" s="105"/>
      <c r="F4708" s="105"/>
      <c r="I4708" s="105"/>
    </row>
    <row r="4709">
      <c r="C4709" s="225" t="str">
        <f>IFERROR(__xludf.DUMMYFUNCTION("""COMPUTED_VALUE"""),"")</f>
        <v/>
      </c>
      <c r="D4709" s="105"/>
      <c r="E4709" s="105"/>
      <c r="F4709" s="105"/>
      <c r="I4709" s="105"/>
    </row>
    <row r="4710">
      <c r="C4710" s="225" t="str">
        <f>IFERROR(__xludf.DUMMYFUNCTION("""COMPUTED_VALUE"""),"")</f>
        <v/>
      </c>
      <c r="D4710" s="105"/>
      <c r="E4710" s="105"/>
      <c r="F4710" s="105"/>
      <c r="I4710" s="105"/>
    </row>
    <row r="4711">
      <c r="C4711" s="225" t="str">
        <f>IFERROR(__xludf.DUMMYFUNCTION("""COMPUTED_VALUE"""),"")</f>
        <v/>
      </c>
      <c r="D4711" s="105"/>
      <c r="E4711" s="105"/>
      <c r="F4711" s="105"/>
      <c r="I4711" s="105"/>
    </row>
    <row r="4712">
      <c r="C4712" s="225" t="str">
        <f>IFERROR(__xludf.DUMMYFUNCTION("""COMPUTED_VALUE"""),"")</f>
        <v/>
      </c>
      <c r="D4712" s="105"/>
      <c r="E4712" s="105"/>
      <c r="F4712" s="105"/>
      <c r="I4712" s="105"/>
    </row>
    <row r="4713">
      <c r="C4713" s="225" t="str">
        <f>IFERROR(__xludf.DUMMYFUNCTION("""COMPUTED_VALUE"""),"")</f>
        <v/>
      </c>
      <c r="D4713" s="105"/>
      <c r="E4713" s="105"/>
      <c r="F4713" s="105"/>
      <c r="I4713" s="105"/>
    </row>
    <row r="4714">
      <c r="C4714" s="225" t="str">
        <f>IFERROR(__xludf.DUMMYFUNCTION("""COMPUTED_VALUE"""),"")</f>
        <v/>
      </c>
      <c r="D4714" s="105"/>
      <c r="E4714" s="105"/>
      <c r="F4714" s="105"/>
      <c r="I4714" s="105"/>
    </row>
    <row r="4715">
      <c r="C4715" s="225" t="str">
        <f>IFERROR(__xludf.DUMMYFUNCTION("""COMPUTED_VALUE"""),"")</f>
        <v/>
      </c>
      <c r="D4715" s="105"/>
      <c r="E4715" s="105"/>
      <c r="F4715" s="105"/>
      <c r="I4715" s="105"/>
    </row>
    <row r="4716">
      <c r="C4716" s="225" t="str">
        <f>IFERROR(__xludf.DUMMYFUNCTION("""COMPUTED_VALUE"""),"")</f>
        <v/>
      </c>
      <c r="D4716" s="105"/>
      <c r="E4716" s="105"/>
      <c r="F4716" s="105"/>
      <c r="I4716" s="105"/>
    </row>
    <row r="4717">
      <c r="C4717" s="225" t="str">
        <f>IFERROR(__xludf.DUMMYFUNCTION("""COMPUTED_VALUE"""),"")</f>
        <v/>
      </c>
      <c r="D4717" s="105"/>
      <c r="E4717" s="105"/>
      <c r="F4717" s="105"/>
      <c r="I4717" s="105"/>
    </row>
    <row r="4718">
      <c r="C4718" s="225" t="str">
        <f>IFERROR(__xludf.DUMMYFUNCTION("""COMPUTED_VALUE"""),"")</f>
        <v/>
      </c>
      <c r="D4718" s="105"/>
      <c r="E4718" s="105"/>
      <c r="F4718" s="105"/>
      <c r="I4718" s="105"/>
    </row>
    <row r="4719">
      <c r="C4719" s="225" t="str">
        <f>IFERROR(__xludf.DUMMYFUNCTION("""COMPUTED_VALUE"""),"")</f>
        <v/>
      </c>
      <c r="D4719" s="105"/>
      <c r="E4719" s="105"/>
      <c r="F4719" s="105"/>
      <c r="I4719" s="105"/>
    </row>
    <row r="4720">
      <c r="C4720" s="225" t="str">
        <f>IFERROR(__xludf.DUMMYFUNCTION("""COMPUTED_VALUE"""),"")</f>
        <v/>
      </c>
      <c r="D4720" s="105"/>
      <c r="E4720" s="105"/>
      <c r="F4720" s="105"/>
      <c r="I4720" s="105"/>
    </row>
    <row r="4721">
      <c r="C4721" s="225" t="str">
        <f>IFERROR(__xludf.DUMMYFUNCTION("""COMPUTED_VALUE"""),"")</f>
        <v/>
      </c>
      <c r="D4721" s="105"/>
      <c r="E4721" s="105"/>
      <c r="F4721" s="105"/>
      <c r="I4721" s="105"/>
    </row>
    <row r="4722">
      <c r="C4722" s="225" t="str">
        <f>IFERROR(__xludf.DUMMYFUNCTION("""COMPUTED_VALUE"""),"")</f>
        <v/>
      </c>
      <c r="D4722" s="105"/>
      <c r="E4722" s="105"/>
      <c r="F4722" s="105"/>
      <c r="I4722" s="105"/>
    </row>
    <row r="4723">
      <c r="C4723" s="225" t="str">
        <f>IFERROR(__xludf.DUMMYFUNCTION("""COMPUTED_VALUE"""),"")</f>
        <v/>
      </c>
      <c r="D4723" s="105"/>
      <c r="E4723" s="105"/>
      <c r="F4723" s="105"/>
      <c r="I4723" s="105"/>
    </row>
    <row r="4724">
      <c r="C4724" s="225" t="str">
        <f>IFERROR(__xludf.DUMMYFUNCTION("""COMPUTED_VALUE"""),"")</f>
        <v/>
      </c>
      <c r="D4724" s="105"/>
      <c r="E4724" s="105"/>
      <c r="F4724" s="105"/>
      <c r="I4724" s="105"/>
    </row>
    <row r="4725">
      <c r="C4725" s="225" t="str">
        <f>IFERROR(__xludf.DUMMYFUNCTION("""COMPUTED_VALUE"""),"")</f>
        <v/>
      </c>
      <c r="D4725" s="105"/>
      <c r="E4725" s="105"/>
      <c r="F4725" s="105"/>
      <c r="I4725" s="105"/>
    </row>
    <row r="4726">
      <c r="C4726" s="225" t="str">
        <f>IFERROR(__xludf.DUMMYFUNCTION("""COMPUTED_VALUE"""),"")</f>
        <v/>
      </c>
      <c r="D4726" s="105"/>
      <c r="E4726" s="105"/>
      <c r="F4726" s="105"/>
      <c r="I4726" s="105"/>
    </row>
    <row r="4727">
      <c r="C4727" s="225" t="str">
        <f>IFERROR(__xludf.DUMMYFUNCTION("""COMPUTED_VALUE"""),"")</f>
        <v/>
      </c>
      <c r="D4727" s="105"/>
      <c r="E4727" s="105"/>
      <c r="F4727" s="105"/>
      <c r="I4727" s="105"/>
    </row>
    <row r="4728">
      <c r="C4728" s="225" t="str">
        <f>IFERROR(__xludf.DUMMYFUNCTION("""COMPUTED_VALUE"""),"")</f>
        <v/>
      </c>
      <c r="D4728" s="105"/>
      <c r="E4728" s="105"/>
      <c r="F4728" s="105"/>
      <c r="I4728" s="105"/>
    </row>
    <row r="4729">
      <c r="C4729" s="225" t="str">
        <f>IFERROR(__xludf.DUMMYFUNCTION("""COMPUTED_VALUE"""),"")</f>
        <v/>
      </c>
      <c r="D4729" s="105"/>
      <c r="E4729" s="105"/>
      <c r="F4729" s="105"/>
      <c r="I4729" s="105"/>
    </row>
    <row r="4730">
      <c r="C4730" s="225" t="str">
        <f>IFERROR(__xludf.DUMMYFUNCTION("""COMPUTED_VALUE"""),"")</f>
        <v/>
      </c>
      <c r="D4730" s="105"/>
      <c r="E4730" s="105"/>
      <c r="F4730" s="105"/>
      <c r="I4730" s="105"/>
    </row>
    <row r="4731">
      <c r="C4731" s="225" t="str">
        <f>IFERROR(__xludf.DUMMYFUNCTION("""COMPUTED_VALUE"""),"")</f>
        <v/>
      </c>
      <c r="D4731" s="105"/>
      <c r="E4731" s="105"/>
      <c r="F4731" s="105"/>
      <c r="I4731" s="105"/>
    </row>
    <row r="4732">
      <c r="C4732" s="225" t="str">
        <f>IFERROR(__xludf.DUMMYFUNCTION("""COMPUTED_VALUE"""),"")</f>
        <v/>
      </c>
      <c r="D4732" s="105"/>
      <c r="E4732" s="105"/>
      <c r="F4732" s="105"/>
      <c r="I4732" s="105"/>
    </row>
    <row r="4733">
      <c r="C4733" s="225" t="str">
        <f>IFERROR(__xludf.DUMMYFUNCTION("""COMPUTED_VALUE"""),"")</f>
        <v/>
      </c>
      <c r="D4733" s="105"/>
      <c r="E4733" s="105"/>
      <c r="F4733" s="105"/>
      <c r="I4733" s="105"/>
    </row>
    <row r="4734">
      <c r="C4734" s="225" t="str">
        <f>IFERROR(__xludf.DUMMYFUNCTION("""COMPUTED_VALUE"""),"")</f>
        <v/>
      </c>
      <c r="D4734" s="105"/>
      <c r="E4734" s="105"/>
      <c r="F4734" s="105"/>
      <c r="I4734" s="105"/>
    </row>
    <row r="4735">
      <c r="C4735" s="225" t="str">
        <f>IFERROR(__xludf.DUMMYFUNCTION("""COMPUTED_VALUE"""),"")</f>
        <v/>
      </c>
      <c r="D4735" s="105"/>
      <c r="E4735" s="105"/>
      <c r="F4735" s="105"/>
      <c r="I4735" s="105"/>
    </row>
    <row r="4736">
      <c r="C4736" s="225" t="str">
        <f>IFERROR(__xludf.DUMMYFUNCTION("""COMPUTED_VALUE"""),"")</f>
        <v/>
      </c>
      <c r="D4736" s="105"/>
      <c r="E4736" s="105"/>
      <c r="F4736" s="105"/>
      <c r="I4736" s="105"/>
    </row>
    <row r="4737">
      <c r="C4737" s="225" t="str">
        <f>IFERROR(__xludf.DUMMYFUNCTION("""COMPUTED_VALUE"""),"")</f>
        <v/>
      </c>
      <c r="D4737" s="105"/>
      <c r="E4737" s="105"/>
      <c r="F4737" s="105"/>
      <c r="I4737" s="105"/>
    </row>
    <row r="4738">
      <c r="C4738" s="225" t="str">
        <f>IFERROR(__xludf.DUMMYFUNCTION("""COMPUTED_VALUE"""),"")</f>
        <v/>
      </c>
      <c r="D4738" s="105"/>
      <c r="E4738" s="105"/>
      <c r="F4738" s="105"/>
      <c r="I4738" s="105"/>
    </row>
    <row r="4739">
      <c r="C4739" s="225" t="str">
        <f>IFERROR(__xludf.DUMMYFUNCTION("""COMPUTED_VALUE"""),"")</f>
        <v/>
      </c>
      <c r="D4739" s="105"/>
      <c r="E4739" s="105"/>
      <c r="F4739" s="105"/>
      <c r="I4739" s="105"/>
    </row>
    <row r="4740">
      <c r="C4740" s="225" t="str">
        <f>IFERROR(__xludf.DUMMYFUNCTION("""COMPUTED_VALUE"""),"")</f>
        <v/>
      </c>
      <c r="D4740" s="105"/>
      <c r="E4740" s="105"/>
      <c r="F4740" s="105"/>
      <c r="I4740" s="105"/>
    </row>
    <row r="4741">
      <c r="C4741" s="225" t="str">
        <f>IFERROR(__xludf.DUMMYFUNCTION("""COMPUTED_VALUE"""),"")</f>
        <v/>
      </c>
      <c r="D4741" s="105"/>
      <c r="E4741" s="105"/>
      <c r="F4741" s="105"/>
      <c r="I4741" s="105"/>
    </row>
    <row r="4742">
      <c r="C4742" s="225" t="str">
        <f>IFERROR(__xludf.DUMMYFUNCTION("""COMPUTED_VALUE"""),"")</f>
        <v/>
      </c>
      <c r="D4742" s="105"/>
      <c r="E4742" s="105"/>
      <c r="F4742" s="105"/>
      <c r="I4742" s="105"/>
    </row>
    <row r="4743">
      <c r="C4743" s="225" t="str">
        <f>IFERROR(__xludf.DUMMYFUNCTION("""COMPUTED_VALUE"""),"")</f>
        <v/>
      </c>
      <c r="D4743" s="105"/>
      <c r="E4743" s="105"/>
      <c r="F4743" s="105"/>
      <c r="I4743" s="105"/>
    </row>
    <row r="4744">
      <c r="C4744" s="225" t="str">
        <f>IFERROR(__xludf.DUMMYFUNCTION("""COMPUTED_VALUE"""),"")</f>
        <v/>
      </c>
      <c r="D4744" s="105"/>
      <c r="E4744" s="105"/>
      <c r="F4744" s="105"/>
      <c r="I4744" s="105"/>
    </row>
    <row r="4745">
      <c r="C4745" s="225" t="str">
        <f>IFERROR(__xludf.DUMMYFUNCTION("""COMPUTED_VALUE"""),"")</f>
        <v/>
      </c>
      <c r="D4745" s="105"/>
      <c r="E4745" s="105"/>
      <c r="F4745" s="105"/>
      <c r="I4745" s="105"/>
    </row>
    <row r="4746">
      <c r="C4746" s="225" t="str">
        <f>IFERROR(__xludf.DUMMYFUNCTION("""COMPUTED_VALUE"""),"")</f>
        <v/>
      </c>
      <c r="D4746" s="105"/>
      <c r="E4746" s="105"/>
      <c r="F4746" s="105"/>
      <c r="I4746" s="105"/>
    </row>
    <row r="4747">
      <c r="C4747" s="225" t="str">
        <f>IFERROR(__xludf.DUMMYFUNCTION("""COMPUTED_VALUE"""),"")</f>
        <v/>
      </c>
      <c r="D4747" s="105"/>
      <c r="E4747" s="105"/>
      <c r="F4747" s="105"/>
      <c r="I4747" s="105"/>
    </row>
    <row r="4748">
      <c r="C4748" s="225" t="str">
        <f>IFERROR(__xludf.DUMMYFUNCTION("""COMPUTED_VALUE"""),"")</f>
        <v/>
      </c>
      <c r="D4748" s="105"/>
      <c r="E4748" s="105"/>
      <c r="F4748" s="105"/>
      <c r="I4748" s="105"/>
    </row>
    <row r="4749">
      <c r="C4749" s="225" t="str">
        <f>IFERROR(__xludf.DUMMYFUNCTION("""COMPUTED_VALUE"""),"")</f>
        <v/>
      </c>
      <c r="D4749" s="105"/>
      <c r="E4749" s="105"/>
      <c r="F4749" s="105"/>
      <c r="I4749" s="105"/>
    </row>
    <row r="4750">
      <c r="C4750" s="225" t="str">
        <f>IFERROR(__xludf.DUMMYFUNCTION("""COMPUTED_VALUE"""),"")</f>
        <v/>
      </c>
      <c r="D4750" s="105"/>
      <c r="E4750" s="105"/>
      <c r="F4750" s="105"/>
      <c r="I4750" s="105"/>
    </row>
    <row r="4751">
      <c r="C4751" s="225" t="str">
        <f>IFERROR(__xludf.DUMMYFUNCTION("""COMPUTED_VALUE"""),"")</f>
        <v/>
      </c>
      <c r="D4751" s="105"/>
      <c r="E4751" s="105"/>
      <c r="F4751" s="105"/>
      <c r="I4751" s="105"/>
    </row>
    <row r="4752">
      <c r="C4752" s="225" t="str">
        <f>IFERROR(__xludf.DUMMYFUNCTION("""COMPUTED_VALUE"""),"")</f>
        <v/>
      </c>
      <c r="D4752" s="105"/>
      <c r="E4752" s="105"/>
      <c r="F4752" s="105"/>
      <c r="I4752" s="105"/>
    </row>
    <row r="4753">
      <c r="C4753" s="225" t="str">
        <f>IFERROR(__xludf.DUMMYFUNCTION("""COMPUTED_VALUE"""),"")</f>
        <v/>
      </c>
      <c r="D4753" s="105"/>
      <c r="E4753" s="105"/>
      <c r="F4753" s="105"/>
      <c r="I4753" s="105"/>
    </row>
    <row r="4754">
      <c r="C4754" s="225" t="str">
        <f>IFERROR(__xludf.DUMMYFUNCTION("""COMPUTED_VALUE"""),"")</f>
        <v/>
      </c>
      <c r="D4754" s="105"/>
      <c r="E4754" s="105"/>
      <c r="F4754" s="105"/>
      <c r="I4754" s="105"/>
    </row>
    <row r="4755">
      <c r="C4755" s="225" t="str">
        <f>IFERROR(__xludf.DUMMYFUNCTION("""COMPUTED_VALUE"""),"")</f>
        <v/>
      </c>
      <c r="D4755" s="105"/>
      <c r="E4755" s="105"/>
      <c r="F4755" s="105"/>
      <c r="I4755" s="105"/>
    </row>
    <row r="4756">
      <c r="C4756" s="225" t="str">
        <f>IFERROR(__xludf.DUMMYFUNCTION("""COMPUTED_VALUE"""),"")</f>
        <v/>
      </c>
      <c r="D4756" s="105"/>
      <c r="E4756" s="105"/>
      <c r="F4756" s="105"/>
      <c r="I4756" s="105"/>
    </row>
    <row r="4757">
      <c r="C4757" s="225" t="str">
        <f>IFERROR(__xludf.DUMMYFUNCTION("""COMPUTED_VALUE"""),"")</f>
        <v/>
      </c>
      <c r="D4757" s="105"/>
      <c r="E4757" s="105"/>
      <c r="F4757" s="105"/>
      <c r="I4757" s="105"/>
    </row>
    <row r="4758">
      <c r="C4758" s="225" t="str">
        <f>IFERROR(__xludf.DUMMYFUNCTION("""COMPUTED_VALUE"""),"")</f>
        <v/>
      </c>
      <c r="D4758" s="105"/>
      <c r="E4758" s="105"/>
      <c r="F4758" s="105"/>
      <c r="I4758" s="105"/>
    </row>
    <row r="4759">
      <c r="C4759" s="225" t="str">
        <f>IFERROR(__xludf.DUMMYFUNCTION("""COMPUTED_VALUE"""),"")</f>
        <v/>
      </c>
      <c r="D4759" s="105"/>
      <c r="E4759" s="105"/>
      <c r="F4759" s="105"/>
      <c r="I4759" s="105"/>
    </row>
    <row r="4760">
      <c r="C4760" s="225" t="str">
        <f>IFERROR(__xludf.DUMMYFUNCTION("""COMPUTED_VALUE"""),"")</f>
        <v/>
      </c>
      <c r="D4760" s="105"/>
      <c r="E4760" s="105"/>
      <c r="F4760" s="105"/>
      <c r="I4760" s="105"/>
    </row>
    <row r="4761">
      <c r="C4761" s="225" t="str">
        <f>IFERROR(__xludf.DUMMYFUNCTION("""COMPUTED_VALUE"""),"")</f>
        <v/>
      </c>
      <c r="D4761" s="105"/>
      <c r="E4761" s="105"/>
      <c r="F4761" s="105"/>
      <c r="I4761" s="105"/>
    </row>
    <row r="4762">
      <c r="C4762" s="225" t="str">
        <f>IFERROR(__xludf.DUMMYFUNCTION("""COMPUTED_VALUE"""),"")</f>
        <v/>
      </c>
      <c r="D4762" s="105"/>
      <c r="E4762" s="105"/>
      <c r="F4762" s="105"/>
      <c r="I4762" s="105"/>
    </row>
    <row r="4763">
      <c r="C4763" s="225" t="str">
        <f>IFERROR(__xludf.DUMMYFUNCTION("""COMPUTED_VALUE"""),"")</f>
        <v/>
      </c>
      <c r="D4763" s="105"/>
      <c r="E4763" s="105"/>
      <c r="F4763" s="105"/>
      <c r="I4763" s="105"/>
    </row>
    <row r="4764">
      <c r="C4764" s="225" t="str">
        <f>IFERROR(__xludf.DUMMYFUNCTION("""COMPUTED_VALUE"""),"")</f>
        <v/>
      </c>
      <c r="D4764" s="105"/>
      <c r="E4764" s="105"/>
      <c r="F4764" s="105"/>
      <c r="I4764" s="105"/>
    </row>
    <row r="4765">
      <c r="C4765" s="225" t="str">
        <f>IFERROR(__xludf.DUMMYFUNCTION("""COMPUTED_VALUE"""),"")</f>
        <v/>
      </c>
      <c r="D4765" s="105"/>
      <c r="E4765" s="105"/>
      <c r="F4765" s="105"/>
      <c r="I4765" s="105"/>
    </row>
    <row r="4766">
      <c r="C4766" s="225" t="str">
        <f>IFERROR(__xludf.DUMMYFUNCTION("""COMPUTED_VALUE"""),"")</f>
        <v/>
      </c>
      <c r="D4766" s="105"/>
      <c r="E4766" s="105"/>
      <c r="F4766" s="105"/>
      <c r="I4766" s="105"/>
    </row>
    <row r="4767">
      <c r="C4767" s="225" t="str">
        <f>IFERROR(__xludf.DUMMYFUNCTION("""COMPUTED_VALUE"""),"")</f>
        <v/>
      </c>
      <c r="D4767" s="105"/>
      <c r="E4767" s="105"/>
      <c r="F4767" s="105"/>
      <c r="I4767" s="105"/>
    </row>
    <row r="4768">
      <c r="C4768" s="225" t="str">
        <f>IFERROR(__xludf.DUMMYFUNCTION("""COMPUTED_VALUE"""),"")</f>
        <v/>
      </c>
      <c r="D4768" s="105"/>
      <c r="E4768" s="105"/>
      <c r="F4768" s="105"/>
      <c r="I4768" s="105"/>
    </row>
    <row r="4769">
      <c r="C4769" s="225" t="str">
        <f>IFERROR(__xludf.DUMMYFUNCTION("""COMPUTED_VALUE"""),"")</f>
        <v/>
      </c>
      <c r="D4769" s="105"/>
      <c r="E4769" s="105"/>
      <c r="F4769" s="105"/>
      <c r="I4769" s="105"/>
    </row>
    <row r="4770">
      <c r="C4770" s="225" t="str">
        <f>IFERROR(__xludf.DUMMYFUNCTION("""COMPUTED_VALUE"""),"")</f>
        <v/>
      </c>
      <c r="D4770" s="105"/>
      <c r="E4770" s="105"/>
      <c r="F4770" s="105"/>
      <c r="I4770" s="105"/>
    </row>
    <row r="4771">
      <c r="C4771" s="225" t="str">
        <f>IFERROR(__xludf.DUMMYFUNCTION("""COMPUTED_VALUE"""),"")</f>
        <v/>
      </c>
      <c r="D4771" s="105"/>
      <c r="E4771" s="105"/>
      <c r="F4771" s="105"/>
      <c r="I4771" s="105"/>
    </row>
    <row r="4772">
      <c r="C4772" s="225" t="str">
        <f>IFERROR(__xludf.DUMMYFUNCTION("""COMPUTED_VALUE"""),"")</f>
        <v/>
      </c>
      <c r="D4772" s="105"/>
      <c r="E4772" s="105"/>
      <c r="F4772" s="105"/>
      <c r="I4772" s="105"/>
    </row>
    <row r="4773">
      <c r="C4773" s="225" t="str">
        <f>IFERROR(__xludf.DUMMYFUNCTION("""COMPUTED_VALUE"""),"")</f>
        <v/>
      </c>
      <c r="D4773" s="105"/>
      <c r="E4773" s="105"/>
      <c r="F4773" s="105"/>
      <c r="I4773" s="105"/>
    </row>
    <row r="4774">
      <c r="C4774" s="225" t="str">
        <f>IFERROR(__xludf.DUMMYFUNCTION("""COMPUTED_VALUE"""),"")</f>
        <v/>
      </c>
      <c r="D4774" s="105"/>
      <c r="E4774" s="105"/>
      <c r="F4774" s="105"/>
      <c r="I4774" s="105"/>
    </row>
    <row r="4775">
      <c r="C4775" s="225" t="str">
        <f>IFERROR(__xludf.DUMMYFUNCTION("""COMPUTED_VALUE"""),"")</f>
        <v/>
      </c>
      <c r="D4775" s="105"/>
      <c r="E4775" s="105"/>
      <c r="F4775" s="105"/>
      <c r="I4775" s="105"/>
    </row>
    <row r="4776">
      <c r="C4776" s="225" t="str">
        <f>IFERROR(__xludf.DUMMYFUNCTION("""COMPUTED_VALUE"""),"")</f>
        <v/>
      </c>
      <c r="D4776" s="105"/>
      <c r="E4776" s="105"/>
      <c r="F4776" s="105"/>
      <c r="I4776" s="105"/>
    </row>
    <row r="4777">
      <c r="C4777" s="225" t="str">
        <f>IFERROR(__xludf.DUMMYFUNCTION("""COMPUTED_VALUE"""),"")</f>
        <v/>
      </c>
      <c r="D4777" s="105"/>
      <c r="E4777" s="105"/>
      <c r="F4777" s="105"/>
      <c r="I4777" s="105"/>
    </row>
    <row r="4778">
      <c r="C4778" s="225" t="str">
        <f>IFERROR(__xludf.DUMMYFUNCTION("""COMPUTED_VALUE"""),"")</f>
        <v/>
      </c>
      <c r="D4778" s="105"/>
      <c r="E4778" s="105"/>
      <c r="F4778" s="105"/>
      <c r="I4778" s="105"/>
    </row>
    <row r="4779">
      <c r="C4779" s="225" t="str">
        <f>IFERROR(__xludf.DUMMYFUNCTION("""COMPUTED_VALUE"""),"")</f>
        <v/>
      </c>
      <c r="D4779" s="105"/>
      <c r="E4779" s="105"/>
      <c r="F4779" s="105"/>
      <c r="I4779" s="105"/>
    </row>
    <row r="4780">
      <c r="C4780" s="225" t="str">
        <f>IFERROR(__xludf.DUMMYFUNCTION("""COMPUTED_VALUE"""),"")</f>
        <v/>
      </c>
      <c r="D4780" s="105"/>
      <c r="E4780" s="105"/>
      <c r="F4780" s="105"/>
      <c r="I4780" s="105"/>
    </row>
    <row r="4781">
      <c r="C4781" s="225" t="str">
        <f>IFERROR(__xludf.DUMMYFUNCTION("""COMPUTED_VALUE"""),"")</f>
        <v/>
      </c>
      <c r="D4781" s="105"/>
      <c r="E4781" s="105"/>
      <c r="F4781" s="105"/>
      <c r="I4781" s="105"/>
    </row>
    <row r="4782">
      <c r="C4782" s="225" t="str">
        <f>IFERROR(__xludf.DUMMYFUNCTION("""COMPUTED_VALUE"""),"")</f>
        <v/>
      </c>
      <c r="D4782" s="105"/>
      <c r="E4782" s="105"/>
      <c r="F4782" s="105"/>
      <c r="I4782" s="105"/>
    </row>
    <row r="4783">
      <c r="C4783" s="225" t="str">
        <f>IFERROR(__xludf.DUMMYFUNCTION("""COMPUTED_VALUE"""),"")</f>
        <v/>
      </c>
      <c r="D4783" s="105"/>
      <c r="E4783" s="105"/>
      <c r="F4783" s="105"/>
      <c r="I4783" s="105"/>
    </row>
    <row r="4784">
      <c r="C4784" s="225" t="str">
        <f>IFERROR(__xludf.DUMMYFUNCTION("""COMPUTED_VALUE"""),"")</f>
        <v/>
      </c>
      <c r="D4784" s="105"/>
      <c r="E4784" s="105"/>
      <c r="F4784" s="105"/>
      <c r="I4784" s="105"/>
    </row>
    <row r="4785">
      <c r="C4785" s="225" t="str">
        <f>IFERROR(__xludf.DUMMYFUNCTION("""COMPUTED_VALUE"""),"")</f>
        <v/>
      </c>
      <c r="D4785" s="105"/>
      <c r="E4785" s="105"/>
      <c r="F4785" s="105"/>
      <c r="I4785" s="105"/>
    </row>
    <row r="4786">
      <c r="C4786" s="225" t="str">
        <f>IFERROR(__xludf.DUMMYFUNCTION("""COMPUTED_VALUE"""),"")</f>
        <v/>
      </c>
      <c r="D4786" s="105"/>
      <c r="E4786" s="105"/>
      <c r="F4786" s="105"/>
      <c r="I4786" s="105"/>
    </row>
    <row r="4787">
      <c r="C4787" s="225" t="str">
        <f>IFERROR(__xludf.DUMMYFUNCTION("""COMPUTED_VALUE"""),"")</f>
        <v/>
      </c>
      <c r="D4787" s="105"/>
      <c r="E4787" s="105"/>
      <c r="F4787" s="105"/>
      <c r="I4787" s="105"/>
    </row>
    <row r="4788">
      <c r="C4788" s="225" t="str">
        <f>IFERROR(__xludf.DUMMYFUNCTION("""COMPUTED_VALUE"""),"")</f>
        <v/>
      </c>
      <c r="D4788" s="105"/>
      <c r="E4788" s="105"/>
      <c r="F4788" s="105"/>
      <c r="I4788" s="105"/>
    </row>
    <row r="4789">
      <c r="C4789" s="225" t="str">
        <f>IFERROR(__xludf.DUMMYFUNCTION("""COMPUTED_VALUE"""),"")</f>
        <v/>
      </c>
      <c r="D4789" s="105"/>
      <c r="E4789" s="105"/>
      <c r="F4789" s="105"/>
      <c r="I4789" s="105"/>
    </row>
    <row r="4790">
      <c r="C4790" s="225" t="str">
        <f>IFERROR(__xludf.DUMMYFUNCTION("""COMPUTED_VALUE"""),"")</f>
        <v/>
      </c>
      <c r="D4790" s="105"/>
      <c r="E4790" s="105"/>
      <c r="F4790" s="105"/>
      <c r="I4790" s="105"/>
    </row>
    <row r="4791">
      <c r="C4791" s="225" t="str">
        <f>IFERROR(__xludf.DUMMYFUNCTION("""COMPUTED_VALUE"""),"")</f>
        <v/>
      </c>
      <c r="D4791" s="105"/>
      <c r="E4791" s="105"/>
      <c r="F4791" s="105"/>
      <c r="I4791" s="105"/>
    </row>
    <row r="4792">
      <c r="C4792" s="225" t="str">
        <f>IFERROR(__xludf.DUMMYFUNCTION("""COMPUTED_VALUE"""),"")</f>
        <v/>
      </c>
      <c r="D4792" s="105"/>
      <c r="E4792" s="105"/>
      <c r="F4792" s="105"/>
      <c r="I4792" s="105"/>
    </row>
    <row r="4793">
      <c r="C4793" s="225" t="str">
        <f>IFERROR(__xludf.DUMMYFUNCTION("""COMPUTED_VALUE"""),"")</f>
        <v/>
      </c>
      <c r="D4793" s="105"/>
      <c r="E4793" s="105"/>
      <c r="F4793" s="105"/>
      <c r="I4793" s="105"/>
    </row>
    <row r="4794">
      <c r="C4794" s="225" t="str">
        <f>IFERROR(__xludf.DUMMYFUNCTION("""COMPUTED_VALUE"""),"")</f>
        <v/>
      </c>
      <c r="D4794" s="105"/>
      <c r="E4794" s="105"/>
      <c r="F4794" s="105"/>
      <c r="I4794" s="105"/>
    </row>
    <row r="4795">
      <c r="C4795" s="225" t="str">
        <f>IFERROR(__xludf.DUMMYFUNCTION("""COMPUTED_VALUE"""),"")</f>
        <v/>
      </c>
      <c r="D4795" s="105"/>
      <c r="E4795" s="105"/>
      <c r="F4795" s="105"/>
      <c r="I4795" s="105"/>
    </row>
    <row r="4796">
      <c r="C4796" s="225" t="str">
        <f>IFERROR(__xludf.DUMMYFUNCTION("""COMPUTED_VALUE"""),"")</f>
        <v/>
      </c>
      <c r="D4796" s="105"/>
      <c r="E4796" s="105"/>
      <c r="F4796" s="105"/>
      <c r="I4796" s="105"/>
    </row>
    <row r="4797">
      <c r="C4797" s="225" t="str">
        <f>IFERROR(__xludf.DUMMYFUNCTION("""COMPUTED_VALUE"""),"")</f>
        <v/>
      </c>
      <c r="D4797" s="105"/>
      <c r="E4797" s="105"/>
      <c r="F4797" s="105"/>
      <c r="I4797" s="105"/>
    </row>
    <row r="4798">
      <c r="C4798" s="225" t="str">
        <f>IFERROR(__xludf.DUMMYFUNCTION("""COMPUTED_VALUE"""),"")</f>
        <v/>
      </c>
      <c r="D4798" s="105"/>
      <c r="E4798" s="105"/>
      <c r="F4798" s="105"/>
      <c r="I4798" s="105"/>
    </row>
    <row r="4799">
      <c r="C4799" s="225" t="str">
        <f>IFERROR(__xludf.DUMMYFUNCTION("""COMPUTED_VALUE"""),"")</f>
        <v/>
      </c>
      <c r="D4799" s="105"/>
      <c r="E4799" s="105"/>
      <c r="F4799" s="105"/>
      <c r="I4799" s="105"/>
    </row>
    <row r="4800">
      <c r="C4800" s="225" t="str">
        <f>IFERROR(__xludf.DUMMYFUNCTION("""COMPUTED_VALUE"""),"")</f>
        <v/>
      </c>
      <c r="D4800" s="105"/>
      <c r="E4800" s="105"/>
      <c r="F4800" s="105"/>
      <c r="I4800" s="105"/>
    </row>
    <row r="4801">
      <c r="C4801" s="225" t="str">
        <f>IFERROR(__xludf.DUMMYFUNCTION("""COMPUTED_VALUE"""),"")</f>
        <v/>
      </c>
      <c r="D4801" s="105"/>
      <c r="E4801" s="105"/>
      <c r="F4801" s="105"/>
      <c r="I4801" s="105"/>
    </row>
    <row r="4802">
      <c r="C4802" s="225" t="str">
        <f>IFERROR(__xludf.DUMMYFUNCTION("""COMPUTED_VALUE"""),"")</f>
        <v/>
      </c>
      <c r="D4802" s="105"/>
      <c r="E4802" s="105"/>
      <c r="F4802" s="105"/>
      <c r="I4802" s="105"/>
    </row>
    <row r="4803">
      <c r="C4803" s="225" t="str">
        <f>IFERROR(__xludf.DUMMYFUNCTION("""COMPUTED_VALUE"""),"")</f>
        <v/>
      </c>
      <c r="D4803" s="105"/>
      <c r="E4803" s="105"/>
      <c r="F4803" s="105"/>
      <c r="I4803" s="105"/>
    </row>
    <row r="4804">
      <c r="C4804" s="225" t="str">
        <f>IFERROR(__xludf.DUMMYFUNCTION("""COMPUTED_VALUE"""),"")</f>
        <v/>
      </c>
      <c r="D4804" s="105"/>
      <c r="E4804" s="105"/>
      <c r="F4804" s="105"/>
      <c r="I4804" s="105"/>
    </row>
    <row r="4805">
      <c r="C4805" s="225" t="str">
        <f>IFERROR(__xludf.DUMMYFUNCTION("""COMPUTED_VALUE"""),"")</f>
        <v/>
      </c>
      <c r="D4805" s="105"/>
      <c r="E4805" s="105"/>
      <c r="F4805" s="105"/>
      <c r="I4805" s="105"/>
    </row>
    <row r="4806">
      <c r="C4806" s="225" t="str">
        <f>IFERROR(__xludf.DUMMYFUNCTION("""COMPUTED_VALUE"""),"")</f>
        <v/>
      </c>
      <c r="D4806" s="105"/>
      <c r="E4806" s="105"/>
      <c r="F4806" s="105"/>
      <c r="I4806" s="105"/>
    </row>
    <row r="4807">
      <c r="C4807" s="225" t="str">
        <f>IFERROR(__xludf.DUMMYFUNCTION("""COMPUTED_VALUE"""),"")</f>
        <v/>
      </c>
      <c r="D4807" s="105"/>
      <c r="E4807" s="105"/>
      <c r="F4807" s="105"/>
      <c r="I4807" s="105"/>
    </row>
    <row r="4808">
      <c r="C4808" s="225" t="str">
        <f>IFERROR(__xludf.DUMMYFUNCTION("""COMPUTED_VALUE"""),"")</f>
        <v/>
      </c>
      <c r="D4808" s="105"/>
      <c r="E4808" s="105"/>
      <c r="F4808" s="105"/>
      <c r="I4808" s="105"/>
    </row>
    <row r="4809">
      <c r="C4809" s="225" t="str">
        <f>IFERROR(__xludf.DUMMYFUNCTION("""COMPUTED_VALUE"""),"")</f>
        <v/>
      </c>
      <c r="D4809" s="105"/>
      <c r="E4809" s="105"/>
      <c r="F4809" s="105"/>
      <c r="I4809" s="105"/>
    </row>
    <row r="4810">
      <c r="C4810" s="225" t="str">
        <f>IFERROR(__xludf.DUMMYFUNCTION("""COMPUTED_VALUE"""),"")</f>
        <v/>
      </c>
      <c r="D4810" s="105"/>
      <c r="E4810" s="105"/>
      <c r="F4810" s="105"/>
      <c r="I4810" s="105"/>
    </row>
    <row r="4811">
      <c r="C4811" s="225" t="str">
        <f>IFERROR(__xludf.DUMMYFUNCTION("""COMPUTED_VALUE"""),"")</f>
        <v/>
      </c>
      <c r="D4811" s="105"/>
      <c r="E4811" s="105"/>
      <c r="F4811" s="105"/>
      <c r="I4811" s="105"/>
    </row>
    <row r="4812">
      <c r="C4812" s="225" t="str">
        <f>IFERROR(__xludf.DUMMYFUNCTION("""COMPUTED_VALUE"""),"")</f>
        <v/>
      </c>
      <c r="D4812" s="105"/>
      <c r="E4812" s="105"/>
      <c r="F4812" s="105"/>
      <c r="I4812" s="105"/>
    </row>
    <row r="4813">
      <c r="C4813" s="225" t="str">
        <f>IFERROR(__xludf.DUMMYFUNCTION("""COMPUTED_VALUE"""),"")</f>
        <v/>
      </c>
      <c r="D4813" s="105"/>
      <c r="E4813" s="105"/>
      <c r="F4813" s="105"/>
      <c r="I4813" s="105"/>
    </row>
    <row r="4814">
      <c r="C4814" s="225" t="str">
        <f>IFERROR(__xludf.DUMMYFUNCTION("""COMPUTED_VALUE"""),"")</f>
        <v/>
      </c>
      <c r="D4814" s="105"/>
      <c r="E4814" s="105"/>
      <c r="F4814" s="105"/>
      <c r="I4814" s="105"/>
    </row>
    <row r="4815">
      <c r="C4815" s="225" t="str">
        <f>IFERROR(__xludf.DUMMYFUNCTION("""COMPUTED_VALUE"""),"")</f>
        <v/>
      </c>
      <c r="D4815" s="105"/>
      <c r="E4815" s="105"/>
      <c r="F4815" s="105"/>
      <c r="I4815" s="105"/>
    </row>
    <row r="4816">
      <c r="C4816" s="225" t="str">
        <f>IFERROR(__xludf.DUMMYFUNCTION("""COMPUTED_VALUE"""),"")</f>
        <v/>
      </c>
      <c r="D4816" s="105"/>
      <c r="E4816" s="105"/>
      <c r="F4816" s="105"/>
      <c r="I4816" s="105"/>
    </row>
    <row r="4817">
      <c r="C4817" s="225" t="str">
        <f>IFERROR(__xludf.DUMMYFUNCTION("""COMPUTED_VALUE"""),"")</f>
        <v/>
      </c>
      <c r="D4817" s="105"/>
      <c r="E4817" s="105"/>
      <c r="F4817" s="105"/>
      <c r="I4817" s="105"/>
    </row>
    <row r="4818">
      <c r="C4818" s="225" t="str">
        <f>IFERROR(__xludf.DUMMYFUNCTION("""COMPUTED_VALUE"""),"")</f>
        <v/>
      </c>
      <c r="D4818" s="105"/>
      <c r="E4818" s="105"/>
      <c r="F4818" s="105"/>
      <c r="I4818" s="105"/>
    </row>
    <row r="4819">
      <c r="C4819" s="225" t="str">
        <f>IFERROR(__xludf.DUMMYFUNCTION("""COMPUTED_VALUE"""),"")</f>
        <v/>
      </c>
      <c r="D4819" s="105"/>
      <c r="E4819" s="105"/>
      <c r="F4819" s="105"/>
      <c r="I4819" s="105"/>
    </row>
    <row r="4820">
      <c r="C4820" s="225" t="str">
        <f>IFERROR(__xludf.DUMMYFUNCTION("""COMPUTED_VALUE"""),"")</f>
        <v/>
      </c>
      <c r="D4820" s="105"/>
      <c r="E4820" s="105"/>
      <c r="F4820" s="105"/>
      <c r="I4820" s="105"/>
    </row>
    <row r="4821">
      <c r="C4821" s="225" t="str">
        <f>IFERROR(__xludf.DUMMYFUNCTION("""COMPUTED_VALUE"""),"")</f>
        <v/>
      </c>
      <c r="D4821" s="105"/>
      <c r="E4821" s="105"/>
      <c r="F4821" s="105"/>
      <c r="I4821" s="105"/>
    </row>
    <row r="4822">
      <c r="C4822" s="225" t="str">
        <f>IFERROR(__xludf.DUMMYFUNCTION("""COMPUTED_VALUE"""),"")</f>
        <v/>
      </c>
      <c r="D4822" s="105"/>
      <c r="E4822" s="105"/>
      <c r="F4822" s="105"/>
      <c r="I4822" s="105"/>
    </row>
    <row r="4823">
      <c r="C4823" s="225" t="str">
        <f>IFERROR(__xludf.DUMMYFUNCTION("""COMPUTED_VALUE"""),"")</f>
        <v/>
      </c>
      <c r="D4823" s="105"/>
      <c r="E4823" s="105"/>
      <c r="F4823" s="105"/>
      <c r="I4823" s="105"/>
    </row>
    <row r="4824">
      <c r="C4824" s="225" t="str">
        <f>IFERROR(__xludf.DUMMYFUNCTION("""COMPUTED_VALUE"""),"")</f>
        <v/>
      </c>
      <c r="D4824" s="105"/>
      <c r="E4824" s="105"/>
      <c r="F4824" s="105"/>
      <c r="I4824" s="105"/>
    </row>
    <row r="4825">
      <c r="C4825" s="225" t="str">
        <f>IFERROR(__xludf.DUMMYFUNCTION("""COMPUTED_VALUE"""),"")</f>
        <v/>
      </c>
      <c r="D4825" s="105"/>
      <c r="E4825" s="105"/>
      <c r="F4825" s="105"/>
      <c r="I4825" s="105"/>
    </row>
    <row r="4826">
      <c r="C4826" s="225" t="str">
        <f>IFERROR(__xludf.DUMMYFUNCTION("""COMPUTED_VALUE"""),"")</f>
        <v/>
      </c>
      <c r="D4826" s="105"/>
      <c r="E4826" s="105"/>
      <c r="F4826" s="105"/>
      <c r="I4826" s="105"/>
    </row>
    <row r="4827">
      <c r="C4827" s="225" t="str">
        <f>IFERROR(__xludf.DUMMYFUNCTION("""COMPUTED_VALUE"""),"")</f>
        <v/>
      </c>
      <c r="D4827" s="105"/>
      <c r="E4827" s="105"/>
      <c r="F4827" s="105"/>
      <c r="I4827" s="105"/>
    </row>
    <row r="4828">
      <c r="C4828" s="225" t="str">
        <f>IFERROR(__xludf.DUMMYFUNCTION("""COMPUTED_VALUE"""),"")</f>
        <v/>
      </c>
      <c r="D4828" s="105"/>
      <c r="E4828" s="105"/>
      <c r="F4828" s="105"/>
      <c r="I4828" s="105"/>
    </row>
    <row r="4829">
      <c r="C4829" s="225" t="str">
        <f>IFERROR(__xludf.DUMMYFUNCTION("""COMPUTED_VALUE"""),"")</f>
        <v/>
      </c>
      <c r="D4829" s="105"/>
      <c r="E4829" s="105"/>
      <c r="F4829" s="105"/>
      <c r="I4829" s="105"/>
    </row>
    <row r="4830">
      <c r="C4830" s="225" t="str">
        <f>IFERROR(__xludf.DUMMYFUNCTION("""COMPUTED_VALUE"""),"")</f>
        <v/>
      </c>
      <c r="D4830" s="105"/>
      <c r="E4830" s="105"/>
      <c r="F4830" s="105"/>
      <c r="I4830" s="105"/>
    </row>
    <row r="4831">
      <c r="C4831" s="225" t="str">
        <f>IFERROR(__xludf.DUMMYFUNCTION("""COMPUTED_VALUE"""),"")</f>
        <v/>
      </c>
      <c r="D4831" s="105"/>
      <c r="E4831" s="105"/>
      <c r="F4831" s="105"/>
      <c r="I4831" s="105"/>
    </row>
    <row r="4832">
      <c r="C4832" s="225" t="str">
        <f>IFERROR(__xludf.DUMMYFUNCTION("""COMPUTED_VALUE"""),"")</f>
        <v/>
      </c>
      <c r="D4832" s="105"/>
      <c r="E4832" s="105"/>
      <c r="F4832" s="105"/>
      <c r="I4832" s="105"/>
    </row>
    <row r="4833">
      <c r="C4833" s="225" t="str">
        <f>IFERROR(__xludf.DUMMYFUNCTION("""COMPUTED_VALUE"""),"")</f>
        <v/>
      </c>
      <c r="D4833" s="105"/>
      <c r="E4833" s="105"/>
      <c r="F4833" s="105"/>
      <c r="I4833" s="105"/>
    </row>
    <row r="4834">
      <c r="C4834" s="225" t="str">
        <f>IFERROR(__xludf.DUMMYFUNCTION("""COMPUTED_VALUE"""),"")</f>
        <v/>
      </c>
      <c r="D4834" s="105"/>
      <c r="E4834" s="105"/>
      <c r="F4834" s="105"/>
      <c r="I4834" s="105"/>
    </row>
    <row r="4835">
      <c r="C4835" s="225" t="str">
        <f>IFERROR(__xludf.DUMMYFUNCTION("""COMPUTED_VALUE"""),"")</f>
        <v/>
      </c>
      <c r="D4835" s="105"/>
      <c r="E4835" s="105"/>
      <c r="F4835" s="105"/>
      <c r="I4835" s="105"/>
    </row>
    <row r="4836">
      <c r="C4836" s="225" t="str">
        <f>IFERROR(__xludf.DUMMYFUNCTION("""COMPUTED_VALUE"""),"")</f>
        <v/>
      </c>
      <c r="D4836" s="105"/>
      <c r="E4836" s="105"/>
      <c r="F4836" s="105"/>
      <c r="I4836" s="105"/>
    </row>
    <row r="4837">
      <c r="C4837" s="225" t="str">
        <f>IFERROR(__xludf.DUMMYFUNCTION("""COMPUTED_VALUE"""),"")</f>
        <v/>
      </c>
      <c r="D4837" s="105"/>
      <c r="E4837" s="105"/>
      <c r="F4837" s="105"/>
      <c r="I4837" s="105"/>
    </row>
    <row r="4838">
      <c r="C4838" s="225" t="str">
        <f>IFERROR(__xludf.DUMMYFUNCTION("""COMPUTED_VALUE"""),"")</f>
        <v/>
      </c>
      <c r="D4838" s="105"/>
      <c r="E4838" s="105"/>
      <c r="F4838" s="105"/>
      <c r="I4838" s="105"/>
    </row>
    <row r="4839">
      <c r="C4839" s="225" t="str">
        <f>IFERROR(__xludf.DUMMYFUNCTION("""COMPUTED_VALUE"""),"")</f>
        <v/>
      </c>
      <c r="D4839" s="105"/>
      <c r="E4839" s="105"/>
      <c r="F4839" s="105"/>
      <c r="I4839" s="105"/>
    </row>
    <row r="4840">
      <c r="C4840" s="225" t="str">
        <f>IFERROR(__xludf.DUMMYFUNCTION("""COMPUTED_VALUE"""),"")</f>
        <v/>
      </c>
      <c r="D4840" s="105"/>
      <c r="E4840" s="105"/>
      <c r="F4840" s="105"/>
      <c r="I4840" s="105"/>
    </row>
    <row r="4841">
      <c r="C4841" s="225" t="str">
        <f>IFERROR(__xludf.DUMMYFUNCTION("""COMPUTED_VALUE"""),"")</f>
        <v/>
      </c>
      <c r="D4841" s="105"/>
      <c r="E4841" s="105"/>
      <c r="F4841" s="105"/>
      <c r="I4841" s="105"/>
    </row>
    <row r="4842">
      <c r="C4842" s="225" t="str">
        <f>IFERROR(__xludf.DUMMYFUNCTION("""COMPUTED_VALUE"""),"")</f>
        <v/>
      </c>
      <c r="D4842" s="105"/>
      <c r="E4842" s="105"/>
      <c r="F4842" s="105"/>
      <c r="I4842" s="105"/>
    </row>
    <row r="4843">
      <c r="C4843" s="225" t="str">
        <f>IFERROR(__xludf.DUMMYFUNCTION("""COMPUTED_VALUE"""),"")</f>
        <v/>
      </c>
      <c r="D4843" s="105"/>
      <c r="E4843" s="105"/>
      <c r="F4843" s="105"/>
      <c r="I4843" s="105"/>
    </row>
    <row r="4844">
      <c r="C4844" s="225" t="str">
        <f>IFERROR(__xludf.DUMMYFUNCTION("""COMPUTED_VALUE"""),"")</f>
        <v/>
      </c>
      <c r="D4844" s="105"/>
      <c r="E4844" s="105"/>
      <c r="F4844" s="105"/>
      <c r="I4844" s="105"/>
    </row>
    <row r="4845">
      <c r="C4845" s="225" t="str">
        <f>IFERROR(__xludf.DUMMYFUNCTION("""COMPUTED_VALUE"""),"")</f>
        <v/>
      </c>
      <c r="D4845" s="105"/>
      <c r="E4845" s="105"/>
      <c r="F4845" s="105"/>
      <c r="I4845" s="105"/>
    </row>
    <row r="4846">
      <c r="C4846" s="225" t="str">
        <f>IFERROR(__xludf.DUMMYFUNCTION("""COMPUTED_VALUE"""),"")</f>
        <v/>
      </c>
      <c r="D4846" s="105"/>
      <c r="E4846" s="105"/>
      <c r="F4846" s="105"/>
      <c r="I4846" s="105"/>
    </row>
    <row r="4847">
      <c r="C4847" s="225" t="str">
        <f>IFERROR(__xludf.DUMMYFUNCTION("""COMPUTED_VALUE"""),"")</f>
        <v/>
      </c>
      <c r="D4847" s="105"/>
      <c r="E4847" s="105"/>
      <c r="F4847" s="105"/>
      <c r="I4847" s="105"/>
    </row>
    <row r="4848">
      <c r="C4848" s="225" t="str">
        <f>IFERROR(__xludf.DUMMYFUNCTION("""COMPUTED_VALUE"""),"")</f>
        <v/>
      </c>
      <c r="D4848" s="105"/>
      <c r="E4848" s="105"/>
      <c r="F4848" s="105"/>
      <c r="I4848" s="105"/>
    </row>
    <row r="4849">
      <c r="C4849" s="225" t="str">
        <f>IFERROR(__xludf.DUMMYFUNCTION("""COMPUTED_VALUE"""),"")</f>
        <v/>
      </c>
      <c r="D4849" s="105"/>
      <c r="E4849" s="105"/>
      <c r="F4849" s="105"/>
      <c r="I4849" s="105"/>
    </row>
    <row r="4850">
      <c r="C4850" s="225" t="str">
        <f>IFERROR(__xludf.DUMMYFUNCTION("""COMPUTED_VALUE"""),"")</f>
        <v/>
      </c>
      <c r="D4850" s="105"/>
      <c r="E4850" s="105"/>
      <c r="F4850" s="105"/>
      <c r="I4850" s="105"/>
    </row>
    <row r="4851">
      <c r="C4851" s="225" t="str">
        <f>IFERROR(__xludf.DUMMYFUNCTION("""COMPUTED_VALUE"""),"")</f>
        <v/>
      </c>
      <c r="D4851" s="105"/>
      <c r="E4851" s="105"/>
      <c r="F4851" s="105"/>
      <c r="I4851" s="105"/>
    </row>
    <row r="4852">
      <c r="C4852" s="225" t="str">
        <f>IFERROR(__xludf.DUMMYFUNCTION("""COMPUTED_VALUE"""),"")</f>
        <v/>
      </c>
      <c r="D4852" s="105"/>
      <c r="E4852" s="105"/>
      <c r="F4852" s="105"/>
      <c r="I4852" s="105"/>
    </row>
    <row r="4853">
      <c r="C4853" s="225" t="str">
        <f>IFERROR(__xludf.DUMMYFUNCTION("""COMPUTED_VALUE"""),"")</f>
        <v/>
      </c>
      <c r="D4853" s="105"/>
      <c r="E4853" s="105"/>
      <c r="F4853" s="105"/>
      <c r="I4853" s="105"/>
    </row>
    <row r="4854">
      <c r="C4854" s="225" t="str">
        <f>IFERROR(__xludf.DUMMYFUNCTION("""COMPUTED_VALUE"""),"")</f>
        <v/>
      </c>
      <c r="D4854" s="105"/>
      <c r="E4854" s="105"/>
      <c r="F4854" s="105"/>
      <c r="I4854" s="105"/>
    </row>
    <row r="4855">
      <c r="C4855" s="225" t="str">
        <f>IFERROR(__xludf.DUMMYFUNCTION("""COMPUTED_VALUE"""),"")</f>
        <v/>
      </c>
      <c r="D4855" s="105"/>
      <c r="E4855" s="105"/>
      <c r="F4855" s="105"/>
      <c r="I4855" s="105"/>
    </row>
    <row r="4856">
      <c r="C4856" s="225" t="str">
        <f>IFERROR(__xludf.DUMMYFUNCTION("""COMPUTED_VALUE"""),"")</f>
        <v/>
      </c>
      <c r="D4856" s="105"/>
      <c r="E4856" s="105"/>
      <c r="F4856" s="105"/>
      <c r="I4856" s="105"/>
    </row>
    <row r="4857">
      <c r="C4857" s="225" t="str">
        <f>IFERROR(__xludf.DUMMYFUNCTION("""COMPUTED_VALUE"""),"")</f>
        <v/>
      </c>
      <c r="D4857" s="105"/>
      <c r="E4857" s="105"/>
      <c r="F4857" s="105"/>
      <c r="I4857" s="105"/>
    </row>
    <row r="4858">
      <c r="C4858" s="225" t="str">
        <f>IFERROR(__xludf.DUMMYFUNCTION("""COMPUTED_VALUE"""),"")</f>
        <v/>
      </c>
      <c r="D4858" s="105"/>
      <c r="E4858" s="105"/>
      <c r="F4858" s="105"/>
      <c r="I4858" s="105"/>
    </row>
    <row r="4859">
      <c r="C4859" s="225" t="str">
        <f>IFERROR(__xludf.DUMMYFUNCTION("""COMPUTED_VALUE"""),"")</f>
        <v/>
      </c>
      <c r="D4859" s="105"/>
      <c r="E4859" s="105"/>
      <c r="F4859" s="105"/>
      <c r="I4859" s="105"/>
    </row>
    <row r="4860">
      <c r="C4860" s="225" t="str">
        <f>IFERROR(__xludf.DUMMYFUNCTION("""COMPUTED_VALUE"""),"")</f>
        <v/>
      </c>
      <c r="D4860" s="105"/>
      <c r="E4860" s="105"/>
      <c r="F4860" s="105"/>
      <c r="I4860" s="105"/>
    </row>
    <row r="4861">
      <c r="C4861" s="225" t="str">
        <f>IFERROR(__xludf.DUMMYFUNCTION("""COMPUTED_VALUE"""),"")</f>
        <v/>
      </c>
      <c r="D4861" s="105"/>
      <c r="E4861" s="105"/>
      <c r="F4861" s="105"/>
      <c r="I4861" s="105"/>
    </row>
    <row r="4862">
      <c r="C4862" s="225" t="str">
        <f>IFERROR(__xludf.DUMMYFUNCTION("""COMPUTED_VALUE"""),"")</f>
        <v/>
      </c>
      <c r="D4862" s="105"/>
      <c r="E4862" s="105"/>
      <c r="F4862" s="105"/>
      <c r="I4862" s="105"/>
    </row>
    <row r="4863">
      <c r="C4863" s="225" t="str">
        <f>IFERROR(__xludf.DUMMYFUNCTION("""COMPUTED_VALUE"""),"")</f>
        <v/>
      </c>
      <c r="D4863" s="105"/>
      <c r="E4863" s="105"/>
      <c r="F4863" s="105"/>
      <c r="I4863" s="105"/>
    </row>
    <row r="4864">
      <c r="C4864" s="225" t="str">
        <f>IFERROR(__xludf.DUMMYFUNCTION("""COMPUTED_VALUE"""),"")</f>
        <v/>
      </c>
      <c r="D4864" s="105"/>
      <c r="E4864" s="105"/>
      <c r="F4864" s="105"/>
      <c r="I4864" s="105"/>
    </row>
    <row r="4865">
      <c r="C4865" s="225" t="str">
        <f>IFERROR(__xludf.DUMMYFUNCTION("""COMPUTED_VALUE"""),"")</f>
        <v/>
      </c>
      <c r="D4865" s="105"/>
      <c r="E4865" s="105"/>
      <c r="F4865" s="105"/>
      <c r="I4865" s="105"/>
    </row>
    <row r="4866">
      <c r="C4866" s="225" t="str">
        <f>IFERROR(__xludf.DUMMYFUNCTION("""COMPUTED_VALUE"""),"")</f>
        <v/>
      </c>
      <c r="D4866" s="105"/>
      <c r="E4866" s="105"/>
      <c r="F4866" s="105"/>
      <c r="I4866" s="105"/>
    </row>
    <row r="4867">
      <c r="C4867" s="225" t="str">
        <f>IFERROR(__xludf.DUMMYFUNCTION("""COMPUTED_VALUE"""),"")</f>
        <v/>
      </c>
      <c r="D4867" s="105"/>
      <c r="E4867" s="105"/>
      <c r="F4867" s="105"/>
      <c r="I4867" s="105"/>
    </row>
    <row r="4868">
      <c r="C4868" s="225" t="str">
        <f>IFERROR(__xludf.DUMMYFUNCTION("""COMPUTED_VALUE"""),"")</f>
        <v/>
      </c>
      <c r="D4868" s="105"/>
      <c r="E4868" s="105"/>
      <c r="F4868" s="105"/>
      <c r="I4868" s="105"/>
    </row>
    <row r="4869">
      <c r="C4869" s="225" t="str">
        <f>IFERROR(__xludf.DUMMYFUNCTION("""COMPUTED_VALUE"""),"")</f>
        <v/>
      </c>
      <c r="D4869" s="105"/>
      <c r="E4869" s="105"/>
      <c r="F4869" s="105"/>
      <c r="I4869" s="105"/>
    </row>
    <row r="4870">
      <c r="C4870" s="225" t="str">
        <f>IFERROR(__xludf.DUMMYFUNCTION("""COMPUTED_VALUE"""),"")</f>
        <v/>
      </c>
      <c r="D4870" s="105"/>
      <c r="E4870" s="105"/>
      <c r="F4870" s="105"/>
      <c r="I4870" s="105"/>
    </row>
    <row r="4871">
      <c r="C4871" s="225" t="str">
        <f>IFERROR(__xludf.DUMMYFUNCTION("""COMPUTED_VALUE"""),"")</f>
        <v/>
      </c>
      <c r="D4871" s="105"/>
      <c r="E4871" s="105"/>
      <c r="F4871" s="105"/>
      <c r="I4871" s="105"/>
    </row>
    <row r="4872">
      <c r="C4872" s="225" t="str">
        <f>IFERROR(__xludf.DUMMYFUNCTION("""COMPUTED_VALUE"""),"")</f>
        <v/>
      </c>
      <c r="D4872" s="105"/>
      <c r="E4872" s="105"/>
      <c r="F4872" s="105"/>
      <c r="I4872" s="105"/>
    </row>
    <row r="4873">
      <c r="C4873" s="225" t="str">
        <f>IFERROR(__xludf.DUMMYFUNCTION("""COMPUTED_VALUE"""),"")</f>
        <v/>
      </c>
      <c r="D4873" s="105"/>
      <c r="E4873" s="105"/>
      <c r="F4873" s="105"/>
      <c r="I4873" s="105"/>
    </row>
    <row r="4874">
      <c r="C4874" s="225" t="str">
        <f>IFERROR(__xludf.DUMMYFUNCTION("""COMPUTED_VALUE"""),"")</f>
        <v/>
      </c>
      <c r="D4874" s="105"/>
      <c r="E4874" s="105"/>
      <c r="F4874" s="105"/>
      <c r="I4874" s="105"/>
    </row>
    <row r="4875">
      <c r="C4875" s="225" t="str">
        <f>IFERROR(__xludf.DUMMYFUNCTION("""COMPUTED_VALUE"""),"")</f>
        <v/>
      </c>
      <c r="D4875" s="105"/>
      <c r="E4875" s="105"/>
      <c r="F4875" s="105"/>
      <c r="I4875" s="105"/>
    </row>
    <row r="4876">
      <c r="C4876" s="225" t="str">
        <f>IFERROR(__xludf.DUMMYFUNCTION("""COMPUTED_VALUE"""),"")</f>
        <v/>
      </c>
      <c r="D4876" s="105"/>
      <c r="E4876" s="105"/>
      <c r="F4876" s="105"/>
      <c r="I4876" s="105"/>
    </row>
    <row r="4877">
      <c r="C4877" s="225" t="str">
        <f>IFERROR(__xludf.DUMMYFUNCTION("""COMPUTED_VALUE"""),"")</f>
        <v/>
      </c>
      <c r="D4877" s="105"/>
      <c r="E4877" s="105"/>
      <c r="F4877" s="105"/>
      <c r="I4877" s="105"/>
    </row>
    <row r="4878">
      <c r="C4878" s="225" t="str">
        <f>IFERROR(__xludf.DUMMYFUNCTION("""COMPUTED_VALUE"""),"")</f>
        <v/>
      </c>
      <c r="D4878" s="105"/>
      <c r="E4878" s="105"/>
      <c r="F4878" s="105"/>
      <c r="I4878" s="105"/>
    </row>
    <row r="4879">
      <c r="C4879" s="225" t="str">
        <f>IFERROR(__xludf.DUMMYFUNCTION("""COMPUTED_VALUE"""),"")</f>
        <v/>
      </c>
      <c r="D4879" s="105"/>
      <c r="E4879" s="105"/>
      <c r="F4879" s="105"/>
      <c r="I4879" s="105"/>
    </row>
    <row r="4880">
      <c r="C4880" s="225" t="str">
        <f>IFERROR(__xludf.DUMMYFUNCTION("""COMPUTED_VALUE"""),"")</f>
        <v/>
      </c>
      <c r="D4880" s="105"/>
      <c r="E4880" s="105"/>
      <c r="F4880" s="105"/>
      <c r="I4880" s="105"/>
    </row>
    <row r="4881">
      <c r="C4881" s="225" t="str">
        <f>IFERROR(__xludf.DUMMYFUNCTION("""COMPUTED_VALUE"""),"")</f>
        <v/>
      </c>
      <c r="D4881" s="105"/>
      <c r="E4881" s="105"/>
      <c r="F4881" s="105"/>
      <c r="I4881" s="105"/>
    </row>
    <row r="4882">
      <c r="C4882" s="225" t="str">
        <f>IFERROR(__xludf.DUMMYFUNCTION("""COMPUTED_VALUE"""),"")</f>
        <v/>
      </c>
      <c r="D4882" s="105"/>
      <c r="E4882" s="105"/>
      <c r="F4882" s="105"/>
      <c r="I4882" s="105"/>
    </row>
    <row r="4883">
      <c r="C4883" s="225" t="str">
        <f>IFERROR(__xludf.DUMMYFUNCTION("""COMPUTED_VALUE"""),"")</f>
        <v/>
      </c>
      <c r="D4883" s="105"/>
      <c r="E4883" s="105"/>
      <c r="F4883" s="105"/>
      <c r="I4883" s="105"/>
    </row>
    <row r="4884">
      <c r="C4884" s="225" t="str">
        <f>IFERROR(__xludf.DUMMYFUNCTION("""COMPUTED_VALUE"""),"")</f>
        <v/>
      </c>
      <c r="D4884" s="105"/>
      <c r="E4884" s="105"/>
      <c r="F4884" s="105"/>
      <c r="I4884" s="105"/>
    </row>
    <row r="4885">
      <c r="C4885" s="225" t="str">
        <f>IFERROR(__xludf.DUMMYFUNCTION("""COMPUTED_VALUE"""),"")</f>
        <v/>
      </c>
      <c r="D4885" s="105"/>
      <c r="E4885" s="105"/>
      <c r="F4885" s="105"/>
      <c r="I4885" s="105"/>
    </row>
    <row r="4886">
      <c r="C4886" s="225" t="str">
        <f>IFERROR(__xludf.DUMMYFUNCTION("""COMPUTED_VALUE"""),"")</f>
        <v/>
      </c>
      <c r="D4886" s="105"/>
      <c r="E4886" s="105"/>
      <c r="F4886" s="105"/>
      <c r="I4886" s="105"/>
    </row>
    <row r="4887">
      <c r="C4887" s="225" t="str">
        <f>IFERROR(__xludf.DUMMYFUNCTION("""COMPUTED_VALUE"""),"")</f>
        <v/>
      </c>
      <c r="D4887" s="105"/>
      <c r="E4887" s="105"/>
      <c r="F4887" s="105"/>
      <c r="I4887" s="105"/>
    </row>
    <row r="4888">
      <c r="C4888" s="225" t="str">
        <f>IFERROR(__xludf.DUMMYFUNCTION("""COMPUTED_VALUE"""),"")</f>
        <v/>
      </c>
      <c r="D4888" s="105"/>
      <c r="E4888" s="105"/>
      <c r="F4888" s="105"/>
      <c r="I4888" s="105"/>
    </row>
    <row r="4889">
      <c r="C4889" s="225" t="str">
        <f>IFERROR(__xludf.DUMMYFUNCTION("""COMPUTED_VALUE"""),"")</f>
        <v/>
      </c>
      <c r="D4889" s="105"/>
      <c r="E4889" s="105"/>
      <c r="F4889" s="105"/>
      <c r="I4889" s="105"/>
    </row>
    <row r="4890">
      <c r="C4890" s="225" t="str">
        <f>IFERROR(__xludf.DUMMYFUNCTION("""COMPUTED_VALUE"""),"")</f>
        <v/>
      </c>
      <c r="D4890" s="105"/>
      <c r="E4890" s="105"/>
      <c r="F4890" s="105"/>
      <c r="I4890" s="105"/>
    </row>
    <row r="4891">
      <c r="C4891" s="225" t="str">
        <f>IFERROR(__xludf.DUMMYFUNCTION("""COMPUTED_VALUE"""),"")</f>
        <v/>
      </c>
      <c r="D4891" s="105"/>
      <c r="E4891" s="105"/>
      <c r="F4891" s="105"/>
      <c r="I4891" s="105"/>
    </row>
    <row r="4892">
      <c r="C4892" s="225" t="str">
        <f>IFERROR(__xludf.DUMMYFUNCTION("""COMPUTED_VALUE"""),"")</f>
        <v/>
      </c>
      <c r="D4892" s="105"/>
      <c r="E4892" s="105"/>
      <c r="F4892" s="105"/>
      <c r="I4892" s="105"/>
    </row>
    <row r="4893">
      <c r="C4893" s="225" t="str">
        <f>IFERROR(__xludf.DUMMYFUNCTION("""COMPUTED_VALUE"""),"")</f>
        <v/>
      </c>
      <c r="D4893" s="105"/>
      <c r="E4893" s="105"/>
      <c r="F4893" s="105"/>
      <c r="I4893" s="105"/>
    </row>
    <row r="4894">
      <c r="C4894" s="225" t="str">
        <f>IFERROR(__xludf.DUMMYFUNCTION("""COMPUTED_VALUE"""),"")</f>
        <v/>
      </c>
      <c r="D4894" s="105"/>
      <c r="E4894" s="105"/>
      <c r="F4894" s="105"/>
      <c r="I4894" s="105"/>
    </row>
    <row r="4895">
      <c r="C4895" s="225" t="str">
        <f>IFERROR(__xludf.DUMMYFUNCTION("""COMPUTED_VALUE"""),"")</f>
        <v/>
      </c>
      <c r="D4895" s="105"/>
      <c r="E4895" s="105"/>
      <c r="F4895" s="105"/>
      <c r="I4895" s="105"/>
    </row>
    <row r="4896">
      <c r="C4896" s="225" t="str">
        <f>IFERROR(__xludf.DUMMYFUNCTION("""COMPUTED_VALUE"""),"")</f>
        <v/>
      </c>
      <c r="D4896" s="105"/>
      <c r="E4896" s="105"/>
      <c r="F4896" s="105"/>
      <c r="I4896" s="105"/>
    </row>
    <row r="4897">
      <c r="C4897" s="225" t="str">
        <f>IFERROR(__xludf.DUMMYFUNCTION("""COMPUTED_VALUE"""),"")</f>
        <v/>
      </c>
      <c r="D4897" s="105"/>
      <c r="E4897" s="105"/>
      <c r="F4897" s="105"/>
      <c r="I4897" s="105"/>
    </row>
    <row r="4898">
      <c r="C4898" s="225" t="str">
        <f>IFERROR(__xludf.DUMMYFUNCTION("""COMPUTED_VALUE"""),"")</f>
        <v/>
      </c>
      <c r="D4898" s="105"/>
      <c r="E4898" s="105"/>
      <c r="F4898" s="105"/>
      <c r="I4898" s="105"/>
    </row>
    <row r="4899">
      <c r="C4899" s="225" t="str">
        <f>IFERROR(__xludf.DUMMYFUNCTION("""COMPUTED_VALUE"""),"")</f>
        <v/>
      </c>
      <c r="D4899" s="105"/>
      <c r="E4899" s="105"/>
      <c r="F4899" s="105"/>
      <c r="I4899" s="105"/>
    </row>
    <row r="4900">
      <c r="C4900" s="225" t="str">
        <f>IFERROR(__xludf.DUMMYFUNCTION("""COMPUTED_VALUE"""),"")</f>
        <v/>
      </c>
      <c r="D4900" s="105"/>
      <c r="E4900" s="105"/>
      <c r="F4900" s="105"/>
      <c r="I4900" s="105"/>
    </row>
    <row r="4901">
      <c r="C4901" s="225" t="str">
        <f>IFERROR(__xludf.DUMMYFUNCTION("""COMPUTED_VALUE"""),"")</f>
        <v/>
      </c>
      <c r="D4901" s="105"/>
      <c r="E4901" s="105"/>
      <c r="F4901" s="105"/>
      <c r="I4901" s="105"/>
    </row>
    <row r="4902">
      <c r="C4902" s="225" t="str">
        <f>IFERROR(__xludf.DUMMYFUNCTION("""COMPUTED_VALUE"""),"")</f>
        <v/>
      </c>
      <c r="D4902" s="105"/>
      <c r="E4902" s="105"/>
      <c r="F4902" s="105"/>
      <c r="I4902" s="105"/>
    </row>
    <row r="4903">
      <c r="C4903" s="225" t="str">
        <f>IFERROR(__xludf.DUMMYFUNCTION("""COMPUTED_VALUE"""),"")</f>
        <v/>
      </c>
      <c r="D4903" s="105"/>
      <c r="E4903" s="105"/>
      <c r="F4903" s="105"/>
      <c r="I4903" s="105"/>
    </row>
    <row r="4904">
      <c r="C4904" s="225" t="str">
        <f>IFERROR(__xludf.DUMMYFUNCTION("""COMPUTED_VALUE"""),"")</f>
        <v/>
      </c>
      <c r="D4904" s="105"/>
      <c r="E4904" s="105"/>
      <c r="F4904" s="105"/>
      <c r="I4904" s="105"/>
    </row>
    <row r="4905">
      <c r="C4905" s="225" t="str">
        <f>IFERROR(__xludf.DUMMYFUNCTION("""COMPUTED_VALUE"""),"")</f>
        <v/>
      </c>
      <c r="D4905" s="105"/>
      <c r="E4905" s="105"/>
      <c r="F4905" s="105"/>
      <c r="I4905" s="105"/>
    </row>
    <row r="4906">
      <c r="C4906" s="225" t="str">
        <f>IFERROR(__xludf.DUMMYFUNCTION("""COMPUTED_VALUE"""),"")</f>
        <v/>
      </c>
      <c r="D4906" s="105"/>
      <c r="E4906" s="105"/>
      <c r="F4906" s="105"/>
      <c r="I4906" s="105"/>
    </row>
    <row r="4907">
      <c r="C4907" s="225" t="str">
        <f>IFERROR(__xludf.DUMMYFUNCTION("""COMPUTED_VALUE"""),"")</f>
        <v/>
      </c>
      <c r="D4907" s="105"/>
      <c r="E4907" s="105"/>
      <c r="F4907" s="105"/>
      <c r="I4907" s="105"/>
    </row>
    <row r="4908">
      <c r="C4908" s="225" t="str">
        <f>IFERROR(__xludf.DUMMYFUNCTION("""COMPUTED_VALUE"""),"")</f>
        <v/>
      </c>
      <c r="D4908" s="105"/>
      <c r="E4908" s="105"/>
      <c r="F4908" s="105"/>
      <c r="I4908" s="105"/>
    </row>
    <row r="4909">
      <c r="C4909" s="225" t="str">
        <f>IFERROR(__xludf.DUMMYFUNCTION("""COMPUTED_VALUE"""),"")</f>
        <v/>
      </c>
      <c r="D4909" s="105"/>
      <c r="E4909" s="105"/>
      <c r="F4909" s="105"/>
      <c r="I4909" s="105"/>
    </row>
    <row r="4910">
      <c r="C4910" s="225" t="str">
        <f>IFERROR(__xludf.DUMMYFUNCTION("""COMPUTED_VALUE"""),"")</f>
        <v/>
      </c>
      <c r="D4910" s="105"/>
      <c r="E4910" s="105"/>
      <c r="F4910" s="105"/>
      <c r="I4910" s="105"/>
    </row>
    <row r="4911">
      <c r="C4911" s="225" t="str">
        <f>IFERROR(__xludf.DUMMYFUNCTION("""COMPUTED_VALUE"""),"")</f>
        <v/>
      </c>
      <c r="D4911" s="105"/>
      <c r="E4911" s="105"/>
      <c r="F4911" s="105"/>
      <c r="I4911" s="105"/>
    </row>
    <row r="4912">
      <c r="C4912" s="225" t="str">
        <f>IFERROR(__xludf.DUMMYFUNCTION("""COMPUTED_VALUE"""),"")</f>
        <v/>
      </c>
      <c r="D4912" s="105"/>
      <c r="E4912" s="105"/>
      <c r="F4912" s="105"/>
      <c r="I4912" s="105"/>
    </row>
    <row r="4913">
      <c r="C4913" s="225" t="str">
        <f>IFERROR(__xludf.DUMMYFUNCTION("""COMPUTED_VALUE"""),"")</f>
        <v/>
      </c>
      <c r="D4913" s="105"/>
      <c r="E4913" s="105"/>
      <c r="F4913" s="105"/>
      <c r="I4913" s="105"/>
    </row>
    <row r="4914">
      <c r="C4914" s="225" t="str">
        <f>IFERROR(__xludf.DUMMYFUNCTION("""COMPUTED_VALUE"""),"")</f>
        <v/>
      </c>
      <c r="D4914" s="105"/>
      <c r="E4914" s="105"/>
      <c r="F4914" s="105"/>
      <c r="I4914" s="105"/>
    </row>
    <row r="4915">
      <c r="C4915" s="225" t="str">
        <f>IFERROR(__xludf.DUMMYFUNCTION("""COMPUTED_VALUE"""),"")</f>
        <v/>
      </c>
      <c r="D4915" s="105"/>
      <c r="E4915" s="105"/>
      <c r="F4915" s="105"/>
      <c r="I4915" s="105"/>
    </row>
    <row r="4916">
      <c r="C4916" s="225" t="str">
        <f>IFERROR(__xludf.DUMMYFUNCTION("""COMPUTED_VALUE"""),"")</f>
        <v/>
      </c>
      <c r="D4916" s="105"/>
      <c r="E4916" s="105"/>
      <c r="F4916" s="105"/>
      <c r="I4916" s="105"/>
    </row>
    <row r="4917">
      <c r="C4917" s="225" t="str">
        <f>IFERROR(__xludf.DUMMYFUNCTION("""COMPUTED_VALUE"""),"")</f>
        <v/>
      </c>
      <c r="D4917" s="105"/>
      <c r="E4917" s="105"/>
      <c r="F4917" s="105"/>
      <c r="I4917" s="105"/>
    </row>
    <row r="4918">
      <c r="C4918" s="225" t="str">
        <f>IFERROR(__xludf.DUMMYFUNCTION("""COMPUTED_VALUE"""),"")</f>
        <v/>
      </c>
      <c r="D4918" s="105"/>
      <c r="E4918" s="105"/>
      <c r="F4918" s="105"/>
      <c r="I4918" s="105"/>
    </row>
    <row r="4919">
      <c r="C4919" s="225" t="str">
        <f>IFERROR(__xludf.DUMMYFUNCTION("""COMPUTED_VALUE"""),"")</f>
        <v/>
      </c>
      <c r="D4919" s="105"/>
      <c r="E4919" s="105"/>
      <c r="F4919" s="105"/>
      <c r="I4919" s="105"/>
    </row>
    <row r="4920">
      <c r="C4920" s="225" t="str">
        <f>IFERROR(__xludf.DUMMYFUNCTION("""COMPUTED_VALUE"""),"")</f>
        <v/>
      </c>
      <c r="D4920" s="105"/>
      <c r="E4920" s="105"/>
      <c r="F4920" s="105"/>
      <c r="I4920" s="105"/>
    </row>
    <row r="4921">
      <c r="C4921" s="225" t="str">
        <f>IFERROR(__xludf.DUMMYFUNCTION("""COMPUTED_VALUE"""),"")</f>
        <v/>
      </c>
      <c r="D4921" s="105"/>
      <c r="E4921" s="105"/>
      <c r="F4921" s="105"/>
      <c r="I4921" s="105"/>
    </row>
    <row r="4922">
      <c r="C4922" s="225" t="str">
        <f>IFERROR(__xludf.DUMMYFUNCTION("""COMPUTED_VALUE"""),"")</f>
        <v/>
      </c>
      <c r="D4922" s="105"/>
      <c r="E4922" s="105"/>
      <c r="F4922" s="105"/>
      <c r="I4922" s="105"/>
    </row>
    <row r="4923">
      <c r="C4923" s="225" t="str">
        <f>IFERROR(__xludf.DUMMYFUNCTION("""COMPUTED_VALUE"""),"")</f>
        <v/>
      </c>
      <c r="D4923" s="105"/>
      <c r="E4923" s="105"/>
      <c r="F4923" s="105"/>
      <c r="I4923" s="105"/>
    </row>
    <row r="4924">
      <c r="C4924" s="225" t="str">
        <f>IFERROR(__xludf.DUMMYFUNCTION("""COMPUTED_VALUE"""),"")</f>
        <v/>
      </c>
      <c r="D4924" s="105"/>
      <c r="E4924" s="105"/>
      <c r="F4924" s="105"/>
      <c r="I4924" s="105"/>
    </row>
    <row r="4925">
      <c r="C4925" s="225" t="str">
        <f>IFERROR(__xludf.DUMMYFUNCTION("""COMPUTED_VALUE"""),"")</f>
        <v/>
      </c>
      <c r="D4925" s="105"/>
      <c r="E4925" s="105"/>
      <c r="F4925" s="105"/>
      <c r="I4925" s="105"/>
    </row>
    <row r="4926">
      <c r="C4926" s="225" t="str">
        <f>IFERROR(__xludf.DUMMYFUNCTION("""COMPUTED_VALUE"""),"")</f>
        <v/>
      </c>
      <c r="D4926" s="105"/>
      <c r="E4926" s="105"/>
      <c r="F4926" s="105"/>
      <c r="I4926" s="105"/>
    </row>
    <row r="4927">
      <c r="C4927" s="225" t="str">
        <f>IFERROR(__xludf.DUMMYFUNCTION("""COMPUTED_VALUE"""),"")</f>
        <v/>
      </c>
      <c r="D4927" s="105"/>
      <c r="E4927" s="105"/>
      <c r="F4927" s="105"/>
      <c r="I4927" s="105"/>
    </row>
    <row r="4928">
      <c r="C4928" s="225" t="str">
        <f>IFERROR(__xludf.DUMMYFUNCTION("""COMPUTED_VALUE"""),"")</f>
        <v/>
      </c>
      <c r="D4928" s="105"/>
      <c r="E4928" s="105"/>
      <c r="F4928" s="105"/>
      <c r="I4928" s="105"/>
    </row>
    <row r="4929">
      <c r="C4929" s="225" t="str">
        <f>IFERROR(__xludf.DUMMYFUNCTION("""COMPUTED_VALUE"""),"")</f>
        <v/>
      </c>
      <c r="D4929" s="105"/>
      <c r="E4929" s="105"/>
      <c r="F4929" s="105"/>
      <c r="I4929" s="105"/>
    </row>
    <row r="4930">
      <c r="C4930" s="225" t="str">
        <f>IFERROR(__xludf.DUMMYFUNCTION("""COMPUTED_VALUE"""),"")</f>
        <v/>
      </c>
      <c r="D4930" s="105"/>
      <c r="E4930" s="105"/>
      <c r="F4930" s="105"/>
      <c r="I4930" s="105"/>
    </row>
    <row r="4931">
      <c r="C4931" s="225" t="str">
        <f>IFERROR(__xludf.DUMMYFUNCTION("""COMPUTED_VALUE"""),"")</f>
        <v/>
      </c>
      <c r="D4931" s="105"/>
      <c r="E4931" s="105"/>
      <c r="F4931" s="105"/>
      <c r="I4931" s="105"/>
    </row>
    <row r="4932">
      <c r="C4932" s="225" t="str">
        <f>IFERROR(__xludf.DUMMYFUNCTION("""COMPUTED_VALUE"""),"")</f>
        <v/>
      </c>
      <c r="D4932" s="105"/>
      <c r="E4932" s="105"/>
      <c r="F4932" s="105"/>
      <c r="I4932" s="105"/>
    </row>
    <row r="4933">
      <c r="C4933" s="225" t="str">
        <f>IFERROR(__xludf.DUMMYFUNCTION("""COMPUTED_VALUE"""),"")</f>
        <v/>
      </c>
      <c r="D4933" s="105"/>
      <c r="E4933" s="105"/>
      <c r="F4933" s="105"/>
      <c r="I4933" s="105"/>
    </row>
    <row r="4934">
      <c r="C4934" s="225" t="str">
        <f>IFERROR(__xludf.DUMMYFUNCTION("""COMPUTED_VALUE"""),"")</f>
        <v/>
      </c>
      <c r="D4934" s="105"/>
      <c r="E4934" s="105"/>
      <c r="F4934" s="105"/>
      <c r="I4934" s="105"/>
    </row>
    <row r="4935">
      <c r="C4935" s="225" t="str">
        <f>IFERROR(__xludf.DUMMYFUNCTION("""COMPUTED_VALUE"""),"")</f>
        <v/>
      </c>
      <c r="D4935" s="105"/>
      <c r="E4935" s="105"/>
      <c r="F4935" s="105"/>
      <c r="I4935" s="105"/>
    </row>
    <row r="4936">
      <c r="C4936" s="225" t="str">
        <f>IFERROR(__xludf.DUMMYFUNCTION("""COMPUTED_VALUE"""),"")</f>
        <v/>
      </c>
      <c r="D4936" s="105"/>
      <c r="E4936" s="105"/>
      <c r="F4936" s="105"/>
      <c r="I4936" s="105"/>
    </row>
    <row r="4937">
      <c r="C4937" s="225" t="str">
        <f>IFERROR(__xludf.DUMMYFUNCTION("""COMPUTED_VALUE"""),"")</f>
        <v/>
      </c>
      <c r="D4937" s="105"/>
      <c r="E4937" s="105"/>
      <c r="F4937" s="105"/>
      <c r="I4937" s="105"/>
    </row>
    <row r="4938">
      <c r="C4938" s="225" t="str">
        <f>IFERROR(__xludf.DUMMYFUNCTION("""COMPUTED_VALUE"""),"")</f>
        <v/>
      </c>
      <c r="D4938" s="105"/>
      <c r="E4938" s="105"/>
      <c r="F4938" s="105"/>
      <c r="I4938" s="105"/>
    </row>
    <row r="4939">
      <c r="C4939" s="225" t="str">
        <f>IFERROR(__xludf.DUMMYFUNCTION("""COMPUTED_VALUE"""),"")</f>
        <v/>
      </c>
      <c r="D4939" s="105"/>
      <c r="E4939" s="105"/>
      <c r="F4939" s="105"/>
      <c r="I4939" s="105"/>
    </row>
    <row r="4940">
      <c r="C4940" s="225" t="str">
        <f>IFERROR(__xludf.DUMMYFUNCTION("""COMPUTED_VALUE"""),"")</f>
        <v/>
      </c>
      <c r="D4940" s="105"/>
      <c r="E4940" s="105"/>
      <c r="F4940" s="105"/>
      <c r="I4940" s="105"/>
    </row>
    <row r="4941">
      <c r="C4941" s="225" t="str">
        <f>IFERROR(__xludf.DUMMYFUNCTION("""COMPUTED_VALUE"""),"")</f>
        <v/>
      </c>
      <c r="D4941" s="105"/>
      <c r="E4941" s="105"/>
      <c r="F4941" s="105"/>
      <c r="I4941" s="105"/>
    </row>
    <row r="4942">
      <c r="C4942" s="225" t="str">
        <f>IFERROR(__xludf.DUMMYFUNCTION("""COMPUTED_VALUE"""),"")</f>
        <v/>
      </c>
      <c r="D4942" s="105"/>
      <c r="E4942" s="105"/>
      <c r="F4942" s="105"/>
      <c r="I4942" s="105"/>
    </row>
    <row r="4943">
      <c r="C4943" s="225" t="str">
        <f>IFERROR(__xludf.DUMMYFUNCTION("""COMPUTED_VALUE"""),"")</f>
        <v/>
      </c>
      <c r="D4943" s="105"/>
      <c r="E4943" s="105"/>
      <c r="F4943" s="105"/>
      <c r="I4943" s="105"/>
    </row>
    <row r="4944">
      <c r="C4944" s="225" t="str">
        <f>IFERROR(__xludf.DUMMYFUNCTION("""COMPUTED_VALUE"""),"")</f>
        <v/>
      </c>
      <c r="D4944" s="105"/>
      <c r="E4944" s="105"/>
      <c r="F4944" s="105"/>
      <c r="I4944" s="105"/>
    </row>
    <row r="4945">
      <c r="C4945" s="225" t="str">
        <f>IFERROR(__xludf.DUMMYFUNCTION("""COMPUTED_VALUE"""),"")</f>
        <v/>
      </c>
      <c r="D4945" s="105"/>
      <c r="E4945" s="105"/>
      <c r="F4945" s="105"/>
      <c r="I4945" s="105"/>
    </row>
    <row r="4946">
      <c r="C4946" s="225" t="str">
        <f>IFERROR(__xludf.DUMMYFUNCTION("""COMPUTED_VALUE"""),"")</f>
        <v/>
      </c>
      <c r="D4946" s="105"/>
      <c r="E4946" s="105"/>
      <c r="F4946" s="105"/>
      <c r="I4946" s="105"/>
    </row>
    <row r="4947">
      <c r="C4947" s="225" t="str">
        <f>IFERROR(__xludf.DUMMYFUNCTION("""COMPUTED_VALUE"""),"")</f>
        <v/>
      </c>
      <c r="D4947" s="105"/>
      <c r="E4947" s="105"/>
      <c r="F4947" s="105"/>
      <c r="I4947" s="105"/>
    </row>
    <row r="4948">
      <c r="C4948" s="225" t="str">
        <f>IFERROR(__xludf.DUMMYFUNCTION("""COMPUTED_VALUE"""),"")</f>
        <v/>
      </c>
      <c r="D4948" s="105"/>
      <c r="E4948" s="105"/>
      <c r="F4948" s="105"/>
      <c r="I4948" s="105"/>
    </row>
    <row r="4949">
      <c r="C4949" s="225" t="str">
        <f>IFERROR(__xludf.DUMMYFUNCTION("""COMPUTED_VALUE"""),"")</f>
        <v/>
      </c>
      <c r="D4949" s="105"/>
      <c r="E4949" s="105"/>
      <c r="F4949" s="105"/>
      <c r="I4949" s="105"/>
    </row>
    <row r="4950">
      <c r="C4950" s="225" t="str">
        <f>IFERROR(__xludf.DUMMYFUNCTION("""COMPUTED_VALUE"""),"")</f>
        <v/>
      </c>
      <c r="D4950" s="105"/>
      <c r="E4950" s="105"/>
      <c r="F4950" s="105"/>
      <c r="I4950" s="105"/>
    </row>
    <row r="4951">
      <c r="C4951" s="225" t="str">
        <f>IFERROR(__xludf.DUMMYFUNCTION("""COMPUTED_VALUE"""),"")</f>
        <v/>
      </c>
      <c r="D4951" s="105"/>
      <c r="E4951" s="105"/>
      <c r="F4951" s="105"/>
      <c r="I4951" s="105"/>
    </row>
    <row r="4952">
      <c r="C4952" s="225" t="str">
        <f>IFERROR(__xludf.DUMMYFUNCTION("""COMPUTED_VALUE"""),"")</f>
        <v/>
      </c>
      <c r="D4952" s="105"/>
      <c r="E4952" s="105"/>
      <c r="F4952" s="105"/>
      <c r="I4952" s="105"/>
    </row>
    <row r="4953">
      <c r="C4953" s="225" t="str">
        <f>IFERROR(__xludf.DUMMYFUNCTION("""COMPUTED_VALUE"""),"")</f>
        <v/>
      </c>
      <c r="D4953" s="105"/>
      <c r="E4953" s="105"/>
      <c r="F4953" s="105"/>
      <c r="I4953" s="105"/>
    </row>
    <row r="4954">
      <c r="C4954" s="225" t="str">
        <f>IFERROR(__xludf.DUMMYFUNCTION("""COMPUTED_VALUE"""),"")</f>
        <v/>
      </c>
      <c r="D4954" s="105"/>
      <c r="E4954" s="105"/>
      <c r="F4954" s="105"/>
      <c r="I4954" s="105"/>
    </row>
    <row r="4955">
      <c r="C4955" s="225" t="str">
        <f>IFERROR(__xludf.DUMMYFUNCTION("""COMPUTED_VALUE"""),"")</f>
        <v/>
      </c>
      <c r="D4955" s="105"/>
      <c r="E4955" s="105"/>
      <c r="F4955" s="105"/>
      <c r="I4955" s="105"/>
    </row>
    <row r="4956">
      <c r="C4956" s="225" t="str">
        <f>IFERROR(__xludf.DUMMYFUNCTION("""COMPUTED_VALUE"""),"")</f>
        <v/>
      </c>
      <c r="D4956" s="105"/>
      <c r="E4956" s="105"/>
      <c r="F4956" s="105"/>
      <c r="I4956" s="105"/>
    </row>
    <row r="4957">
      <c r="C4957" s="225" t="str">
        <f>IFERROR(__xludf.DUMMYFUNCTION("""COMPUTED_VALUE"""),"")</f>
        <v/>
      </c>
      <c r="D4957" s="105"/>
      <c r="E4957" s="105"/>
      <c r="F4957" s="105"/>
      <c r="I4957" s="105"/>
    </row>
    <row r="4958">
      <c r="C4958" s="225" t="str">
        <f>IFERROR(__xludf.DUMMYFUNCTION("""COMPUTED_VALUE"""),"")</f>
        <v/>
      </c>
      <c r="D4958" s="105"/>
      <c r="E4958" s="105"/>
      <c r="F4958" s="105"/>
      <c r="I4958" s="105"/>
    </row>
    <row r="4959">
      <c r="C4959" s="225" t="str">
        <f>IFERROR(__xludf.DUMMYFUNCTION("""COMPUTED_VALUE"""),"")</f>
        <v/>
      </c>
      <c r="D4959" s="105"/>
      <c r="E4959" s="105"/>
      <c r="F4959" s="105"/>
      <c r="I4959" s="105"/>
    </row>
    <row r="4960">
      <c r="C4960" s="225" t="str">
        <f>IFERROR(__xludf.DUMMYFUNCTION("""COMPUTED_VALUE"""),"")</f>
        <v/>
      </c>
      <c r="D4960" s="105"/>
      <c r="E4960" s="105"/>
      <c r="F4960" s="105"/>
      <c r="I4960" s="105"/>
    </row>
    <row r="4961">
      <c r="C4961" s="225" t="str">
        <f>IFERROR(__xludf.DUMMYFUNCTION("""COMPUTED_VALUE"""),"")</f>
        <v/>
      </c>
      <c r="D4961" s="105"/>
      <c r="E4961" s="105"/>
      <c r="F4961" s="105"/>
      <c r="I4961" s="105"/>
    </row>
    <row r="4962">
      <c r="C4962" s="225" t="str">
        <f>IFERROR(__xludf.DUMMYFUNCTION("""COMPUTED_VALUE"""),"")</f>
        <v/>
      </c>
      <c r="D4962" s="105"/>
      <c r="E4962" s="105"/>
      <c r="F4962" s="105"/>
      <c r="I4962" s="105"/>
    </row>
    <row r="4963">
      <c r="C4963" s="225" t="str">
        <f>IFERROR(__xludf.DUMMYFUNCTION("""COMPUTED_VALUE"""),"")</f>
        <v/>
      </c>
      <c r="D4963" s="105"/>
      <c r="E4963" s="105"/>
      <c r="F4963" s="105"/>
      <c r="I4963" s="105"/>
    </row>
    <row r="4964">
      <c r="C4964" s="225" t="str">
        <f>IFERROR(__xludf.DUMMYFUNCTION("""COMPUTED_VALUE"""),"")</f>
        <v/>
      </c>
      <c r="D4964" s="105"/>
      <c r="E4964" s="105"/>
      <c r="F4964" s="105"/>
      <c r="I4964" s="105"/>
    </row>
    <row r="4965">
      <c r="C4965" s="225" t="str">
        <f>IFERROR(__xludf.DUMMYFUNCTION("""COMPUTED_VALUE"""),"")</f>
        <v/>
      </c>
      <c r="D4965" s="105"/>
      <c r="E4965" s="105"/>
      <c r="F4965" s="105"/>
      <c r="I4965" s="105"/>
    </row>
    <row r="4966">
      <c r="C4966" s="225" t="str">
        <f>IFERROR(__xludf.DUMMYFUNCTION("""COMPUTED_VALUE"""),"")</f>
        <v/>
      </c>
      <c r="D4966" s="105"/>
      <c r="E4966" s="105"/>
      <c r="F4966" s="105"/>
      <c r="I4966" s="105"/>
    </row>
    <row r="4967">
      <c r="C4967" s="225" t="str">
        <f>IFERROR(__xludf.DUMMYFUNCTION("""COMPUTED_VALUE"""),"")</f>
        <v/>
      </c>
      <c r="D4967" s="105"/>
      <c r="E4967" s="105"/>
      <c r="F4967" s="105"/>
      <c r="I4967" s="105"/>
    </row>
    <row r="4968">
      <c r="C4968" s="225" t="str">
        <f>IFERROR(__xludf.DUMMYFUNCTION("""COMPUTED_VALUE"""),"")</f>
        <v/>
      </c>
      <c r="D4968" s="105"/>
      <c r="E4968" s="105"/>
      <c r="F4968" s="105"/>
      <c r="I4968" s="105"/>
    </row>
    <row r="4969">
      <c r="C4969" s="225" t="str">
        <f>IFERROR(__xludf.DUMMYFUNCTION("""COMPUTED_VALUE"""),"")</f>
        <v/>
      </c>
      <c r="D4969" s="105"/>
      <c r="E4969" s="105"/>
      <c r="F4969" s="105"/>
      <c r="I4969" s="105"/>
    </row>
    <row r="4970">
      <c r="C4970" s="225" t="str">
        <f>IFERROR(__xludf.DUMMYFUNCTION("""COMPUTED_VALUE"""),"")</f>
        <v/>
      </c>
      <c r="D4970" s="105"/>
      <c r="E4970" s="105"/>
      <c r="F4970" s="105"/>
      <c r="I4970" s="105"/>
    </row>
    <row r="4971">
      <c r="C4971" s="225" t="str">
        <f>IFERROR(__xludf.DUMMYFUNCTION("""COMPUTED_VALUE"""),"")</f>
        <v/>
      </c>
      <c r="D4971" s="105"/>
      <c r="E4971" s="105"/>
      <c r="F4971" s="105"/>
      <c r="I4971" s="105"/>
    </row>
    <row r="4972">
      <c r="C4972" s="225" t="str">
        <f>IFERROR(__xludf.DUMMYFUNCTION("""COMPUTED_VALUE"""),"")</f>
        <v/>
      </c>
      <c r="D4972" s="105"/>
      <c r="E4972" s="105"/>
      <c r="F4972" s="105"/>
      <c r="I4972" s="105"/>
    </row>
    <row r="4973">
      <c r="C4973" s="225" t="str">
        <f>IFERROR(__xludf.DUMMYFUNCTION("""COMPUTED_VALUE"""),"")</f>
        <v/>
      </c>
      <c r="D4973" s="105"/>
      <c r="E4973" s="105"/>
      <c r="F4973" s="105"/>
      <c r="I4973" s="105"/>
    </row>
    <row r="4974">
      <c r="C4974" s="225" t="str">
        <f>IFERROR(__xludf.DUMMYFUNCTION("""COMPUTED_VALUE"""),"")</f>
        <v/>
      </c>
      <c r="D4974" s="105"/>
      <c r="E4974" s="105"/>
      <c r="F4974" s="105"/>
      <c r="I4974" s="105"/>
    </row>
    <row r="4975">
      <c r="C4975" s="225" t="str">
        <f>IFERROR(__xludf.DUMMYFUNCTION("""COMPUTED_VALUE"""),"")</f>
        <v/>
      </c>
      <c r="D4975" s="105"/>
      <c r="E4975" s="105"/>
      <c r="F4975" s="105"/>
      <c r="I4975" s="105"/>
    </row>
    <row r="4976">
      <c r="C4976" s="225" t="str">
        <f>IFERROR(__xludf.DUMMYFUNCTION("""COMPUTED_VALUE"""),"")</f>
        <v/>
      </c>
      <c r="D4976" s="105"/>
      <c r="E4976" s="105"/>
      <c r="F4976" s="105"/>
      <c r="I4976" s="105"/>
    </row>
    <row r="4977">
      <c r="C4977" s="225" t="str">
        <f>IFERROR(__xludf.DUMMYFUNCTION("""COMPUTED_VALUE"""),"")</f>
        <v/>
      </c>
      <c r="D4977" s="105"/>
      <c r="E4977" s="105"/>
      <c r="F4977" s="105"/>
      <c r="I4977" s="105"/>
    </row>
    <row r="4978">
      <c r="C4978" s="225" t="str">
        <f>IFERROR(__xludf.DUMMYFUNCTION("""COMPUTED_VALUE"""),"")</f>
        <v/>
      </c>
      <c r="D4978" s="105"/>
      <c r="E4978" s="105"/>
      <c r="F4978" s="105"/>
      <c r="I4978" s="105"/>
    </row>
    <row r="4979">
      <c r="C4979" s="225" t="str">
        <f>IFERROR(__xludf.DUMMYFUNCTION("""COMPUTED_VALUE"""),"")</f>
        <v/>
      </c>
      <c r="D4979" s="105"/>
      <c r="E4979" s="105"/>
      <c r="F4979" s="105"/>
      <c r="I4979" s="105"/>
    </row>
    <row r="4980">
      <c r="C4980" s="225" t="str">
        <f>IFERROR(__xludf.DUMMYFUNCTION("""COMPUTED_VALUE"""),"")</f>
        <v/>
      </c>
      <c r="D4980" s="105"/>
      <c r="E4980" s="105"/>
      <c r="F4980" s="105"/>
      <c r="I4980" s="105"/>
    </row>
    <row r="4981">
      <c r="C4981" s="225" t="str">
        <f>IFERROR(__xludf.DUMMYFUNCTION("""COMPUTED_VALUE"""),"")</f>
        <v/>
      </c>
      <c r="D4981" s="105"/>
      <c r="E4981" s="105"/>
      <c r="F4981" s="105"/>
      <c r="I4981" s="105"/>
    </row>
    <row r="4982">
      <c r="C4982" s="225" t="str">
        <f>IFERROR(__xludf.DUMMYFUNCTION("""COMPUTED_VALUE"""),"")</f>
        <v/>
      </c>
      <c r="D4982" s="105"/>
      <c r="E4982" s="105"/>
      <c r="F4982" s="105"/>
      <c r="I4982" s="105"/>
    </row>
    <row r="4983">
      <c r="C4983" s="225" t="str">
        <f>IFERROR(__xludf.DUMMYFUNCTION("""COMPUTED_VALUE"""),"")</f>
        <v/>
      </c>
      <c r="D4983" s="105"/>
      <c r="E4983" s="105"/>
      <c r="F4983" s="105"/>
      <c r="I4983" s="105"/>
    </row>
    <row r="4984">
      <c r="C4984" s="225" t="str">
        <f>IFERROR(__xludf.DUMMYFUNCTION("""COMPUTED_VALUE"""),"")</f>
        <v/>
      </c>
      <c r="D4984" s="105"/>
      <c r="E4984" s="105"/>
      <c r="F4984" s="105"/>
      <c r="I4984" s="105"/>
    </row>
    <row r="4985">
      <c r="C4985" s="225" t="str">
        <f>IFERROR(__xludf.DUMMYFUNCTION("""COMPUTED_VALUE"""),"")</f>
        <v/>
      </c>
      <c r="D4985" s="105"/>
      <c r="E4985" s="105"/>
      <c r="F4985" s="105"/>
      <c r="I4985" s="105"/>
    </row>
    <row r="4986">
      <c r="C4986" s="225" t="str">
        <f>IFERROR(__xludf.DUMMYFUNCTION("""COMPUTED_VALUE"""),"")</f>
        <v/>
      </c>
      <c r="D4986" s="105"/>
      <c r="E4986" s="105"/>
      <c r="F4986" s="105"/>
      <c r="I4986" s="105"/>
    </row>
    <row r="4987">
      <c r="C4987" s="225" t="str">
        <f>IFERROR(__xludf.DUMMYFUNCTION("""COMPUTED_VALUE"""),"")</f>
        <v/>
      </c>
      <c r="D4987" s="105"/>
      <c r="E4987" s="105"/>
      <c r="F4987" s="105"/>
      <c r="I4987" s="105"/>
    </row>
    <row r="4988">
      <c r="C4988" s="225" t="str">
        <f>IFERROR(__xludf.DUMMYFUNCTION("""COMPUTED_VALUE"""),"")</f>
        <v/>
      </c>
      <c r="D4988" s="105"/>
      <c r="E4988" s="105"/>
      <c r="F4988" s="105"/>
      <c r="I4988" s="105"/>
    </row>
    <row r="4989">
      <c r="C4989" s="225" t="str">
        <f>IFERROR(__xludf.DUMMYFUNCTION("""COMPUTED_VALUE"""),"")</f>
        <v/>
      </c>
      <c r="D4989" s="105"/>
      <c r="E4989" s="105"/>
      <c r="F4989" s="105"/>
      <c r="I4989" s="105"/>
    </row>
    <row r="4990">
      <c r="C4990" s="225" t="str">
        <f>IFERROR(__xludf.DUMMYFUNCTION("""COMPUTED_VALUE"""),"")</f>
        <v/>
      </c>
      <c r="D4990" s="105"/>
      <c r="E4990" s="105"/>
      <c r="F4990" s="105"/>
      <c r="I4990" s="105"/>
    </row>
    <row r="4991">
      <c r="C4991" s="225" t="str">
        <f>IFERROR(__xludf.DUMMYFUNCTION("""COMPUTED_VALUE"""),"")</f>
        <v/>
      </c>
      <c r="D4991" s="105"/>
      <c r="E4991" s="105"/>
      <c r="F4991" s="105"/>
      <c r="I4991" s="105"/>
    </row>
    <row r="4992">
      <c r="C4992" s="225" t="str">
        <f>IFERROR(__xludf.DUMMYFUNCTION("""COMPUTED_VALUE"""),"")</f>
        <v/>
      </c>
      <c r="D4992" s="105"/>
      <c r="E4992" s="105"/>
      <c r="F4992" s="105"/>
      <c r="I4992" s="105"/>
    </row>
    <row r="4993">
      <c r="C4993" s="225" t="str">
        <f>IFERROR(__xludf.DUMMYFUNCTION("""COMPUTED_VALUE"""),"")</f>
        <v/>
      </c>
      <c r="D4993" s="105"/>
      <c r="E4993" s="105"/>
      <c r="F4993" s="105"/>
      <c r="I4993" s="105"/>
    </row>
    <row r="4994">
      <c r="C4994" s="225" t="str">
        <f>IFERROR(__xludf.DUMMYFUNCTION("""COMPUTED_VALUE"""),"")</f>
        <v/>
      </c>
      <c r="D4994" s="105"/>
      <c r="E4994" s="105"/>
      <c r="F4994" s="105"/>
      <c r="I4994" s="105"/>
    </row>
    <row r="4995">
      <c r="C4995" s="225" t="str">
        <f>IFERROR(__xludf.DUMMYFUNCTION("""COMPUTED_VALUE"""),"")</f>
        <v/>
      </c>
      <c r="D4995" s="105"/>
      <c r="E4995" s="105"/>
      <c r="F4995" s="105"/>
      <c r="I4995" s="105"/>
    </row>
    <row r="4996">
      <c r="C4996" s="225" t="str">
        <f>IFERROR(__xludf.DUMMYFUNCTION("""COMPUTED_VALUE"""),"")</f>
        <v/>
      </c>
      <c r="D4996" s="105"/>
      <c r="E4996" s="105"/>
      <c r="F4996" s="105"/>
      <c r="I4996" s="105"/>
    </row>
    <row r="4997">
      <c r="C4997" s="225" t="str">
        <f>IFERROR(__xludf.DUMMYFUNCTION("""COMPUTED_VALUE"""),"")</f>
        <v/>
      </c>
      <c r="D4997" s="105"/>
      <c r="E4997" s="105"/>
      <c r="F4997" s="105"/>
      <c r="I4997" s="105"/>
    </row>
    <row r="4998">
      <c r="C4998" s="225" t="str">
        <f>IFERROR(__xludf.DUMMYFUNCTION("""COMPUTED_VALUE"""),"")</f>
        <v/>
      </c>
      <c r="D4998" s="105"/>
      <c r="E4998" s="105"/>
      <c r="F4998" s="105"/>
      <c r="I4998" s="105"/>
    </row>
    <row r="4999">
      <c r="C4999" s="225" t="str">
        <f>IFERROR(__xludf.DUMMYFUNCTION("""COMPUTED_VALUE"""),"")</f>
        <v/>
      </c>
      <c r="D4999" s="105"/>
      <c r="E4999" s="105"/>
      <c r="F4999" s="105"/>
      <c r="I4999" s="105"/>
    </row>
    <row r="5000">
      <c r="C5000" s="225" t="str">
        <f>IFERROR(__xludf.DUMMYFUNCTION("""COMPUTED_VALUE"""),"")</f>
        <v/>
      </c>
      <c r="D5000" s="105"/>
      <c r="E5000" s="105"/>
      <c r="F5000" s="105"/>
      <c r="I5000" s="105"/>
    </row>
    <row r="5001">
      <c r="C5001" s="225" t="str">
        <f>IFERROR(__xludf.DUMMYFUNCTION("""COMPUTED_VALUE"""),"")</f>
        <v/>
      </c>
      <c r="D5001" s="105"/>
      <c r="E5001" s="105"/>
      <c r="F5001" s="105"/>
      <c r="I5001" s="105"/>
    </row>
    <row r="5002">
      <c r="C5002" s="225" t="str">
        <f>IFERROR(__xludf.DUMMYFUNCTION("""COMPUTED_VALUE"""),"")</f>
        <v/>
      </c>
      <c r="D5002" s="105"/>
      <c r="E5002" s="105"/>
      <c r="F5002" s="105"/>
      <c r="I5002" s="105"/>
    </row>
    <row r="5003">
      <c r="C5003" s="225" t="str">
        <f>IFERROR(__xludf.DUMMYFUNCTION("""COMPUTED_VALUE"""),"")</f>
        <v/>
      </c>
      <c r="D5003" s="105"/>
      <c r="E5003" s="105"/>
      <c r="F5003" s="105"/>
      <c r="I5003" s="105"/>
    </row>
    <row r="5004">
      <c r="C5004" s="225" t="str">
        <f>IFERROR(__xludf.DUMMYFUNCTION("""COMPUTED_VALUE"""),"")</f>
        <v/>
      </c>
      <c r="D5004" s="105"/>
      <c r="E5004" s="105"/>
      <c r="F5004" s="105"/>
      <c r="I5004" s="105"/>
    </row>
    <row r="5005">
      <c r="C5005" s="225" t="str">
        <f>IFERROR(__xludf.DUMMYFUNCTION("""COMPUTED_VALUE"""),"")</f>
        <v/>
      </c>
      <c r="D5005" s="105"/>
      <c r="E5005" s="105"/>
      <c r="F5005" s="105"/>
      <c r="I5005" s="105"/>
    </row>
    <row r="5006">
      <c r="C5006" s="225" t="str">
        <f>IFERROR(__xludf.DUMMYFUNCTION("""COMPUTED_VALUE"""),"")</f>
        <v/>
      </c>
      <c r="D5006" s="105"/>
      <c r="E5006" s="105"/>
      <c r="F5006" s="105"/>
      <c r="I5006" s="105"/>
    </row>
    <row r="5007">
      <c r="C5007" s="225" t="str">
        <f>IFERROR(__xludf.DUMMYFUNCTION("""COMPUTED_VALUE"""),"")</f>
        <v/>
      </c>
      <c r="D5007" s="105"/>
      <c r="E5007" s="105"/>
      <c r="F5007" s="105"/>
      <c r="I5007" s="105"/>
    </row>
    <row r="5008">
      <c r="C5008" s="225" t="str">
        <f>IFERROR(__xludf.DUMMYFUNCTION("""COMPUTED_VALUE"""),"")</f>
        <v/>
      </c>
      <c r="D5008" s="105"/>
      <c r="E5008" s="105"/>
      <c r="F5008" s="105"/>
      <c r="I5008" s="105"/>
    </row>
    <row r="5009">
      <c r="C5009" s="225" t="str">
        <f>IFERROR(__xludf.DUMMYFUNCTION("""COMPUTED_VALUE"""),"")</f>
        <v/>
      </c>
      <c r="D5009" s="105"/>
      <c r="E5009" s="105"/>
      <c r="F5009" s="105"/>
      <c r="I5009" s="105"/>
    </row>
    <row r="5010">
      <c r="C5010" s="225" t="str">
        <f>IFERROR(__xludf.DUMMYFUNCTION("""COMPUTED_VALUE"""),"")</f>
        <v/>
      </c>
      <c r="D5010" s="105"/>
      <c r="E5010" s="105"/>
      <c r="F5010" s="105"/>
      <c r="I5010" s="105"/>
    </row>
    <row r="5011">
      <c r="C5011" s="225" t="str">
        <f>IFERROR(__xludf.DUMMYFUNCTION("""COMPUTED_VALUE"""),"")</f>
        <v/>
      </c>
      <c r="D5011" s="105"/>
      <c r="E5011" s="105"/>
      <c r="F5011" s="105"/>
      <c r="I5011" s="105"/>
    </row>
    <row r="5012">
      <c r="C5012" s="225" t="str">
        <f>IFERROR(__xludf.DUMMYFUNCTION("""COMPUTED_VALUE"""),"")</f>
        <v/>
      </c>
      <c r="D5012" s="105"/>
      <c r="E5012" s="105"/>
      <c r="F5012" s="105"/>
      <c r="I5012" s="105"/>
    </row>
    <row r="5013">
      <c r="C5013" s="225" t="str">
        <f>IFERROR(__xludf.DUMMYFUNCTION("""COMPUTED_VALUE"""),"")</f>
        <v/>
      </c>
      <c r="D5013" s="105"/>
      <c r="E5013" s="105"/>
      <c r="F5013" s="105"/>
      <c r="I5013" s="105"/>
    </row>
    <row r="5014">
      <c r="C5014" s="225" t="str">
        <f>IFERROR(__xludf.DUMMYFUNCTION("""COMPUTED_VALUE"""),"")</f>
        <v/>
      </c>
      <c r="D5014" s="105"/>
      <c r="E5014" s="105"/>
      <c r="F5014" s="105"/>
      <c r="I5014" s="105"/>
    </row>
    <row r="5015">
      <c r="C5015" s="225" t="str">
        <f>IFERROR(__xludf.DUMMYFUNCTION("""COMPUTED_VALUE"""),"")</f>
        <v/>
      </c>
      <c r="D5015" s="105"/>
      <c r="E5015" s="105"/>
      <c r="F5015" s="105"/>
      <c r="I5015" s="105"/>
    </row>
    <row r="5016">
      <c r="C5016" s="225" t="str">
        <f>IFERROR(__xludf.DUMMYFUNCTION("""COMPUTED_VALUE"""),"")</f>
        <v/>
      </c>
      <c r="D5016" s="105"/>
      <c r="E5016" s="105"/>
      <c r="F5016" s="105"/>
      <c r="I5016" s="105"/>
    </row>
    <row r="5017">
      <c r="C5017" s="225" t="str">
        <f>IFERROR(__xludf.DUMMYFUNCTION("""COMPUTED_VALUE"""),"")</f>
        <v/>
      </c>
      <c r="D5017" s="105"/>
      <c r="E5017" s="105"/>
      <c r="F5017" s="105"/>
      <c r="I5017" s="105"/>
    </row>
    <row r="5018">
      <c r="C5018" s="225" t="str">
        <f>IFERROR(__xludf.DUMMYFUNCTION("""COMPUTED_VALUE"""),"")</f>
        <v/>
      </c>
      <c r="D5018" s="105"/>
      <c r="E5018" s="105"/>
      <c r="F5018" s="105"/>
      <c r="I5018" s="105"/>
    </row>
    <row r="5019">
      <c r="C5019" s="225" t="str">
        <f>IFERROR(__xludf.DUMMYFUNCTION("""COMPUTED_VALUE"""),"")</f>
        <v/>
      </c>
      <c r="D5019" s="105"/>
      <c r="E5019" s="105"/>
      <c r="F5019" s="105"/>
      <c r="I5019" s="105"/>
    </row>
    <row r="5020">
      <c r="C5020" s="225" t="str">
        <f>IFERROR(__xludf.DUMMYFUNCTION("""COMPUTED_VALUE"""),"")</f>
        <v/>
      </c>
      <c r="D5020" s="105"/>
      <c r="E5020" s="105"/>
      <c r="F5020" s="105"/>
      <c r="I5020" s="105"/>
    </row>
    <row r="5021">
      <c r="C5021" s="225" t="str">
        <f>IFERROR(__xludf.DUMMYFUNCTION("""COMPUTED_VALUE"""),"")</f>
        <v/>
      </c>
      <c r="D5021" s="105"/>
      <c r="E5021" s="105"/>
      <c r="F5021" s="105"/>
      <c r="I5021" s="105"/>
    </row>
    <row r="5022">
      <c r="C5022" s="225" t="str">
        <f>IFERROR(__xludf.DUMMYFUNCTION("""COMPUTED_VALUE"""),"")</f>
        <v/>
      </c>
      <c r="D5022" s="105"/>
      <c r="E5022" s="105"/>
      <c r="F5022" s="105"/>
      <c r="I5022" s="105"/>
    </row>
    <row r="5023">
      <c r="C5023" s="225" t="str">
        <f>IFERROR(__xludf.DUMMYFUNCTION("""COMPUTED_VALUE"""),"")</f>
        <v/>
      </c>
      <c r="D5023" s="105"/>
      <c r="E5023" s="105"/>
      <c r="F5023" s="105"/>
      <c r="I5023" s="105"/>
    </row>
    <row r="5024">
      <c r="C5024" s="225" t="str">
        <f>IFERROR(__xludf.DUMMYFUNCTION("""COMPUTED_VALUE"""),"")</f>
        <v/>
      </c>
      <c r="D5024" s="105"/>
      <c r="E5024" s="105"/>
      <c r="F5024" s="105"/>
      <c r="I5024" s="105"/>
    </row>
    <row r="5025">
      <c r="C5025" s="225" t="str">
        <f>IFERROR(__xludf.DUMMYFUNCTION("""COMPUTED_VALUE"""),"")</f>
        <v/>
      </c>
      <c r="D5025" s="105"/>
      <c r="E5025" s="105"/>
      <c r="F5025" s="105"/>
      <c r="I5025" s="105"/>
    </row>
    <row r="5026">
      <c r="C5026" s="225" t="str">
        <f>IFERROR(__xludf.DUMMYFUNCTION("""COMPUTED_VALUE"""),"")</f>
        <v/>
      </c>
      <c r="D5026" s="105"/>
      <c r="E5026" s="105"/>
      <c r="F5026" s="105"/>
      <c r="I5026" s="105"/>
    </row>
    <row r="5027">
      <c r="C5027" s="225" t="str">
        <f>IFERROR(__xludf.DUMMYFUNCTION("""COMPUTED_VALUE"""),"")</f>
        <v/>
      </c>
      <c r="D5027" s="105"/>
      <c r="E5027" s="105"/>
      <c r="F5027" s="105"/>
      <c r="I5027" s="105"/>
    </row>
    <row r="5028">
      <c r="C5028" s="225" t="str">
        <f>IFERROR(__xludf.DUMMYFUNCTION("""COMPUTED_VALUE"""),"")</f>
        <v/>
      </c>
      <c r="D5028" s="105"/>
      <c r="E5028" s="105"/>
      <c r="F5028" s="105"/>
      <c r="I5028" s="105"/>
    </row>
    <row r="5029">
      <c r="C5029" s="225" t="str">
        <f>IFERROR(__xludf.DUMMYFUNCTION("""COMPUTED_VALUE"""),"")</f>
        <v/>
      </c>
      <c r="D5029" s="105"/>
      <c r="E5029" s="105"/>
      <c r="F5029" s="105"/>
      <c r="I5029" s="105"/>
    </row>
    <row r="5030">
      <c r="C5030" s="225" t="str">
        <f>IFERROR(__xludf.DUMMYFUNCTION("""COMPUTED_VALUE"""),"")</f>
        <v/>
      </c>
      <c r="D5030" s="105"/>
      <c r="E5030" s="105"/>
      <c r="F5030" s="105"/>
      <c r="I5030" s="105"/>
    </row>
    <row r="5031">
      <c r="C5031" s="225" t="str">
        <f>IFERROR(__xludf.DUMMYFUNCTION("""COMPUTED_VALUE"""),"")</f>
        <v/>
      </c>
      <c r="D5031" s="105"/>
      <c r="E5031" s="105"/>
      <c r="F5031" s="105"/>
      <c r="I5031" s="105"/>
    </row>
    <row r="5032">
      <c r="C5032" s="225" t="str">
        <f>IFERROR(__xludf.DUMMYFUNCTION("""COMPUTED_VALUE"""),"")</f>
        <v/>
      </c>
      <c r="D5032" s="105"/>
      <c r="E5032" s="105"/>
      <c r="F5032" s="105"/>
      <c r="I5032" s="105"/>
    </row>
    <row r="5033">
      <c r="C5033" s="225" t="str">
        <f>IFERROR(__xludf.DUMMYFUNCTION("""COMPUTED_VALUE"""),"")</f>
        <v/>
      </c>
      <c r="D5033" s="105"/>
      <c r="E5033" s="105"/>
      <c r="F5033" s="105"/>
      <c r="I5033" s="105"/>
    </row>
    <row r="5034">
      <c r="C5034" s="225" t="str">
        <f>IFERROR(__xludf.DUMMYFUNCTION("""COMPUTED_VALUE"""),"")</f>
        <v/>
      </c>
      <c r="D5034" s="105"/>
      <c r="E5034" s="105"/>
      <c r="F5034" s="105"/>
      <c r="I5034" s="105"/>
    </row>
    <row r="5035">
      <c r="C5035" s="225" t="str">
        <f>IFERROR(__xludf.DUMMYFUNCTION("""COMPUTED_VALUE"""),"")</f>
        <v/>
      </c>
      <c r="D5035" s="105"/>
      <c r="E5035" s="105"/>
      <c r="F5035" s="105"/>
      <c r="I5035" s="105"/>
    </row>
    <row r="5036">
      <c r="C5036" s="225" t="str">
        <f>IFERROR(__xludf.DUMMYFUNCTION("""COMPUTED_VALUE"""),"")</f>
        <v/>
      </c>
      <c r="D5036" s="105"/>
      <c r="E5036" s="105"/>
      <c r="F5036" s="105"/>
      <c r="I5036" s="105"/>
    </row>
    <row r="5037">
      <c r="C5037" s="225" t="str">
        <f>IFERROR(__xludf.DUMMYFUNCTION("""COMPUTED_VALUE"""),"")</f>
        <v/>
      </c>
      <c r="D5037" s="105"/>
      <c r="E5037" s="105"/>
      <c r="F5037" s="105"/>
      <c r="I5037" s="105"/>
    </row>
    <row r="5038">
      <c r="C5038" s="225" t="str">
        <f>IFERROR(__xludf.DUMMYFUNCTION("""COMPUTED_VALUE"""),"")</f>
        <v/>
      </c>
      <c r="D5038" s="105"/>
      <c r="E5038" s="105"/>
      <c r="F5038" s="105"/>
      <c r="I5038" s="105"/>
    </row>
    <row r="5039">
      <c r="C5039" s="225" t="str">
        <f>IFERROR(__xludf.DUMMYFUNCTION("""COMPUTED_VALUE"""),"")</f>
        <v/>
      </c>
      <c r="D5039" s="105"/>
      <c r="E5039" s="105"/>
      <c r="F5039" s="105"/>
      <c r="I5039" s="105"/>
    </row>
    <row r="5040">
      <c r="C5040" s="225" t="str">
        <f>IFERROR(__xludf.DUMMYFUNCTION("""COMPUTED_VALUE"""),"")</f>
        <v/>
      </c>
      <c r="D5040" s="105"/>
      <c r="E5040" s="105"/>
      <c r="F5040" s="105"/>
      <c r="I5040" s="105"/>
    </row>
    <row r="5041">
      <c r="C5041" s="225" t="str">
        <f>IFERROR(__xludf.DUMMYFUNCTION("""COMPUTED_VALUE"""),"")</f>
        <v/>
      </c>
      <c r="D5041" s="105"/>
      <c r="E5041" s="105"/>
      <c r="F5041" s="105"/>
      <c r="I5041" s="105"/>
    </row>
    <row r="5042">
      <c r="C5042" s="225" t="str">
        <f>IFERROR(__xludf.DUMMYFUNCTION("""COMPUTED_VALUE"""),"")</f>
        <v/>
      </c>
      <c r="D5042" s="105"/>
      <c r="E5042" s="105"/>
      <c r="F5042" s="105"/>
      <c r="I5042" s="105"/>
    </row>
    <row r="5043">
      <c r="C5043" s="225" t="str">
        <f>IFERROR(__xludf.DUMMYFUNCTION("""COMPUTED_VALUE"""),"")</f>
        <v/>
      </c>
      <c r="D5043" s="105"/>
      <c r="E5043" s="105"/>
      <c r="F5043" s="105"/>
      <c r="I5043" s="105"/>
    </row>
    <row r="5044">
      <c r="C5044" s="225" t="str">
        <f>IFERROR(__xludf.DUMMYFUNCTION("""COMPUTED_VALUE"""),"")</f>
        <v/>
      </c>
      <c r="D5044" s="105"/>
      <c r="E5044" s="105"/>
      <c r="F5044" s="105"/>
      <c r="I5044" s="105"/>
    </row>
    <row r="5045">
      <c r="C5045" s="225" t="str">
        <f>IFERROR(__xludf.DUMMYFUNCTION("""COMPUTED_VALUE"""),"")</f>
        <v/>
      </c>
      <c r="D5045" s="105"/>
      <c r="E5045" s="105"/>
      <c r="F5045" s="105"/>
      <c r="I5045" s="105"/>
    </row>
    <row r="5046">
      <c r="C5046" s="225" t="str">
        <f>IFERROR(__xludf.DUMMYFUNCTION("""COMPUTED_VALUE"""),"")</f>
        <v/>
      </c>
      <c r="D5046" s="105"/>
      <c r="E5046" s="105"/>
      <c r="F5046" s="105"/>
      <c r="I5046" s="105"/>
    </row>
    <row r="5047">
      <c r="C5047" s="225" t="str">
        <f>IFERROR(__xludf.DUMMYFUNCTION("""COMPUTED_VALUE"""),"")</f>
        <v/>
      </c>
      <c r="D5047" s="105"/>
      <c r="E5047" s="105"/>
      <c r="F5047" s="105"/>
      <c r="I5047" s="105"/>
    </row>
    <row r="5048">
      <c r="C5048" s="225" t="str">
        <f>IFERROR(__xludf.DUMMYFUNCTION("""COMPUTED_VALUE"""),"")</f>
        <v/>
      </c>
      <c r="D5048" s="105"/>
      <c r="E5048" s="105"/>
      <c r="F5048" s="105"/>
      <c r="I5048" s="105"/>
    </row>
    <row r="5049">
      <c r="C5049" s="225" t="str">
        <f>IFERROR(__xludf.DUMMYFUNCTION("""COMPUTED_VALUE"""),"")</f>
        <v/>
      </c>
      <c r="D5049" s="105"/>
      <c r="E5049" s="105"/>
      <c r="F5049" s="105"/>
      <c r="I5049" s="105"/>
    </row>
    <row r="5050">
      <c r="C5050" s="225" t="str">
        <f>IFERROR(__xludf.DUMMYFUNCTION("""COMPUTED_VALUE"""),"")</f>
        <v/>
      </c>
      <c r="D5050" s="105"/>
      <c r="E5050" s="105"/>
      <c r="F5050" s="105"/>
      <c r="I5050" s="105"/>
    </row>
    <row r="5051">
      <c r="C5051" s="225" t="str">
        <f>IFERROR(__xludf.DUMMYFUNCTION("""COMPUTED_VALUE"""),"")</f>
        <v/>
      </c>
      <c r="D5051" s="105"/>
      <c r="E5051" s="105"/>
      <c r="F5051" s="105"/>
      <c r="I5051" s="105"/>
    </row>
    <row r="5052">
      <c r="C5052" s="225" t="str">
        <f>IFERROR(__xludf.DUMMYFUNCTION("""COMPUTED_VALUE"""),"")</f>
        <v/>
      </c>
      <c r="D5052" s="105"/>
      <c r="E5052" s="105"/>
      <c r="F5052" s="105"/>
      <c r="I5052" s="105"/>
    </row>
    <row r="5053">
      <c r="C5053" s="225" t="str">
        <f>IFERROR(__xludf.DUMMYFUNCTION("""COMPUTED_VALUE"""),"")</f>
        <v/>
      </c>
      <c r="D5053" s="105"/>
      <c r="E5053" s="105"/>
      <c r="F5053" s="105"/>
      <c r="I5053" s="105"/>
    </row>
    <row r="5054">
      <c r="C5054" s="225" t="str">
        <f>IFERROR(__xludf.DUMMYFUNCTION("""COMPUTED_VALUE"""),"")</f>
        <v/>
      </c>
      <c r="D5054" s="105"/>
      <c r="E5054" s="105"/>
      <c r="F5054" s="105"/>
      <c r="I5054" s="105"/>
    </row>
    <row r="5055">
      <c r="C5055" s="225" t="str">
        <f>IFERROR(__xludf.DUMMYFUNCTION("""COMPUTED_VALUE"""),"")</f>
        <v/>
      </c>
      <c r="D5055" s="105"/>
      <c r="E5055" s="105"/>
      <c r="F5055" s="105"/>
      <c r="I5055" s="105"/>
    </row>
    <row r="5056">
      <c r="C5056" s="225" t="str">
        <f>IFERROR(__xludf.DUMMYFUNCTION("""COMPUTED_VALUE"""),"")</f>
        <v/>
      </c>
      <c r="D5056" s="105"/>
      <c r="E5056" s="105"/>
      <c r="F5056" s="105"/>
      <c r="I5056" s="105"/>
    </row>
    <row r="5057">
      <c r="C5057" s="225" t="str">
        <f>IFERROR(__xludf.DUMMYFUNCTION("""COMPUTED_VALUE"""),"")</f>
        <v/>
      </c>
      <c r="D5057" s="105"/>
      <c r="E5057" s="105"/>
      <c r="F5057" s="105"/>
      <c r="I5057" s="105"/>
    </row>
    <row r="5058">
      <c r="C5058" s="225" t="str">
        <f>IFERROR(__xludf.DUMMYFUNCTION("""COMPUTED_VALUE"""),"")</f>
        <v/>
      </c>
      <c r="D5058" s="105"/>
      <c r="E5058" s="105"/>
      <c r="F5058" s="105"/>
      <c r="I5058" s="105"/>
    </row>
    <row r="5059">
      <c r="C5059" s="225" t="str">
        <f>IFERROR(__xludf.DUMMYFUNCTION("""COMPUTED_VALUE"""),"")</f>
        <v/>
      </c>
      <c r="D5059" s="105"/>
      <c r="E5059" s="105"/>
      <c r="F5059" s="105"/>
      <c r="I5059" s="105"/>
    </row>
    <row r="5060">
      <c r="C5060" s="225" t="str">
        <f>IFERROR(__xludf.DUMMYFUNCTION("""COMPUTED_VALUE"""),"")</f>
        <v/>
      </c>
      <c r="D5060" s="105"/>
      <c r="E5060" s="105"/>
      <c r="F5060" s="105"/>
      <c r="I5060" s="105"/>
    </row>
    <row r="5061">
      <c r="C5061" s="225" t="str">
        <f>IFERROR(__xludf.DUMMYFUNCTION("""COMPUTED_VALUE"""),"")</f>
        <v/>
      </c>
      <c r="D5061" s="105"/>
      <c r="E5061" s="105"/>
      <c r="F5061" s="105"/>
      <c r="I5061" s="105"/>
    </row>
    <row r="5062">
      <c r="C5062" s="225" t="str">
        <f>IFERROR(__xludf.DUMMYFUNCTION("""COMPUTED_VALUE"""),"")</f>
        <v/>
      </c>
      <c r="D5062" s="105"/>
      <c r="E5062" s="105"/>
      <c r="F5062" s="105"/>
      <c r="I5062" s="105"/>
    </row>
    <row r="5063">
      <c r="C5063" s="225" t="str">
        <f>IFERROR(__xludf.DUMMYFUNCTION("""COMPUTED_VALUE"""),"")</f>
        <v/>
      </c>
      <c r="D5063" s="105"/>
      <c r="E5063" s="105"/>
      <c r="F5063" s="105"/>
      <c r="I5063" s="105"/>
    </row>
    <row r="5064">
      <c r="C5064" s="225" t="str">
        <f>IFERROR(__xludf.DUMMYFUNCTION("""COMPUTED_VALUE"""),"")</f>
        <v/>
      </c>
      <c r="D5064" s="105"/>
      <c r="E5064" s="105"/>
      <c r="F5064" s="105"/>
      <c r="I5064" s="105"/>
    </row>
    <row r="5065">
      <c r="C5065" s="225" t="str">
        <f>IFERROR(__xludf.DUMMYFUNCTION("""COMPUTED_VALUE"""),"")</f>
        <v/>
      </c>
      <c r="D5065" s="105"/>
      <c r="E5065" s="105"/>
      <c r="F5065" s="105"/>
      <c r="I5065" s="105"/>
    </row>
    <row r="5066">
      <c r="C5066" s="225" t="str">
        <f>IFERROR(__xludf.DUMMYFUNCTION("""COMPUTED_VALUE"""),"")</f>
        <v/>
      </c>
      <c r="D5066" s="105"/>
      <c r="E5066" s="105"/>
      <c r="F5066" s="105"/>
      <c r="I5066" s="105"/>
    </row>
    <row r="5067">
      <c r="C5067" s="225" t="str">
        <f>IFERROR(__xludf.DUMMYFUNCTION("""COMPUTED_VALUE"""),"")</f>
        <v/>
      </c>
      <c r="D5067" s="105"/>
      <c r="E5067" s="105"/>
      <c r="F5067" s="105"/>
      <c r="I5067" s="105"/>
    </row>
    <row r="5068">
      <c r="C5068" s="225" t="str">
        <f>IFERROR(__xludf.DUMMYFUNCTION("""COMPUTED_VALUE"""),"")</f>
        <v/>
      </c>
      <c r="D5068" s="105"/>
      <c r="E5068" s="105"/>
      <c r="F5068" s="105"/>
      <c r="I5068" s="105"/>
    </row>
    <row r="5069">
      <c r="C5069" s="225" t="str">
        <f>IFERROR(__xludf.DUMMYFUNCTION("""COMPUTED_VALUE"""),"")</f>
        <v/>
      </c>
      <c r="D5069" s="105"/>
      <c r="E5069" s="105"/>
      <c r="F5069" s="105"/>
      <c r="I5069" s="105"/>
    </row>
    <row r="5070">
      <c r="C5070" s="225" t="str">
        <f>IFERROR(__xludf.DUMMYFUNCTION("""COMPUTED_VALUE"""),"")</f>
        <v/>
      </c>
      <c r="D5070" s="105"/>
      <c r="E5070" s="105"/>
      <c r="F5070" s="105"/>
      <c r="I5070" s="105"/>
    </row>
    <row r="5071">
      <c r="C5071" s="225" t="str">
        <f>IFERROR(__xludf.DUMMYFUNCTION("""COMPUTED_VALUE"""),"")</f>
        <v/>
      </c>
      <c r="D5071" s="105"/>
      <c r="E5071" s="105"/>
      <c r="F5071" s="105"/>
      <c r="I5071" s="105"/>
    </row>
    <row r="5072">
      <c r="C5072" s="225" t="str">
        <f>IFERROR(__xludf.DUMMYFUNCTION("""COMPUTED_VALUE"""),"")</f>
        <v/>
      </c>
      <c r="D5072" s="105"/>
      <c r="E5072" s="105"/>
      <c r="F5072" s="105"/>
      <c r="I5072" s="105"/>
    </row>
    <row r="5073">
      <c r="C5073" s="225" t="str">
        <f>IFERROR(__xludf.DUMMYFUNCTION("""COMPUTED_VALUE"""),"")</f>
        <v/>
      </c>
      <c r="D5073" s="105"/>
      <c r="E5073" s="105"/>
      <c r="F5073" s="105"/>
      <c r="I5073" s="105"/>
    </row>
    <row r="5074">
      <c r="C5074" s="225" t="str">
        <f>IFERROR(__xludf.DUMMYFUNCTION("""COMPUTED_VALUE"""),"")</f>
        <v/>
      </c>
      <c r="D5074" s="105"/>
      <c r="E5074" s="105"/>
      <c r="F5074" s="105"/>
      <c r="I5074" s="105"/>
    </row>
    <row r="5075">
      <c r="C5075" s="225" t="str">
        <f>IFERROR(__xludf.DUMMYFUNCTION("""COMPUTED_VALUE"""),"")</f>
        <v/>
      </c>
      <c r="D5075" s="105"/>
      <c r="E5075" s="105"/>
      <c r="F5075" s="105"/>
      <c r="I5075" s="105"/>
    </row>
    <row r="5076">
      <c r="C5076" s="225" t="str">
        <f>IFERROR(__xludf.DUMMYFUNCTION("""COMPUTED_VALUE"""),"")</f>
        <v/>
      </c>
      <c r="D5076" s="105"/>
      <c r="E5076" s="105"/>
      <c r="F5076" s="105"/>
      <c r="I5076" s="105"/>
    </row>
    <row r="5077">
      <c r="C5077" s="225" t="str">
        <f>IFERROR(__xludf.DUMMYFUNCTION("""COMPUTED_VALUE"""),"")</f>
        <v/>
      </c>
      <c r="D5077" s="105"/>
      <c r="E5077" s="105"/>
      <c r="F5077" s="105"/>
      <c r="I5077" s="105"/>
    </row>
    <row r="5078">
      <c r="C5078" s="225" t="str">
        <f>IFERROR(__xludf.DUMMYFUNCTION("""COMPUTED_VALUE"""),"")</f>
        <v/>
      </c>
      <c r="D5078" s="105"/>
      <c r="E5078" s="105"/>
      <c r="F5078" s="105"/>
      <c r="I5078" s="105"/>
    </row>
    <row r="5079">
      <c r="C5079" s="225" t="str">
        <f>IFERROR(__xludf.DUMMYFUNCTION("""COMPUTED_VALUE"""),"")</f>
        <v/>
      </c>
      <c r="D5079" s="105"/>
      <c r="E5079" s="105"/>
      <c r="F5079" s="105"/>
      <c r="I5079" s="105"/>
    </row>
    <row r="5080">
      <c r="C5080" s="225" t="str">
        <f>IFERROR(__xludf.DUMMYFUNCTION("""COMPUTED_VALUE"""),"")</f>
        <v/>
      </c>
      <c r="D5080" s="105"/>
      <c r="E5080" s="105"/>
      <c r="F5080" s="105"/>
      <c r="I5080" s="105"/>
    </row>
    <row r="5081">
      <c r="C5081" s="225" t="str">
        <f>IFERROR(__xludf.DUMMYFUNCTION("""COMPUTED_VALUE"""),"")</f>
        <v/>
      </c>
      <c r="D5081" s="105"/>
      <c r="E5081" s="105"/>
      <c r="F5081" s="105"/>
      <c r="I5081" s="105"/>
    </row>
    <row r="5082">
      <c r="C5082" s="225" t="str">
        <f>IFERROR(__xludf.DUMMYFUNCTION("""COMPUTED_VALUE"""),"")</f>
        <v/>
      </c>
      <c r="D5082" s="105"/>
      <c r="E5082" s="105"/>
      <c r="F5082" s="105"/>
      <c r="I5082" s="105"/>
    </row>
    <row r="5083">
      <c r="C5083" s="225" t="str">
        <f>IFERROR(__xludf.DUMMYFUNCTION("""COMPUTED_VALUE"""),"")</f>
        <v/>
      </c>
      <c r="D5083" s="105"/>
      <c r="E5083" s="105"/>
      <c r="F5083" s="105"/>
      <c r="I5083" s="105"/>
    </row>
    <row r="5084">
      <c r="C5084" s="225" t="str">
        <f>IFERROR(__xludf.DUMMYFUNCTION("""COMPUTED_VALUE"""),"")</f>
        <v/>
      </c>
      <c r="D5084" s="105"/>
      <c r="E5084" s="105"/>
      <c r="F5084" s="105"/>
      <c r="I5084" s="105"/>
    </row>
    <row r="5085">
      <c r="C5085" s="225" t="str">
        <f>IFERROR(__xludf.DUMMYFUNCTION("""COMPUTED_VALUE"""),"")</f>
        <v/>
      </c>
      <c r="D5085" s="105"/>
      <c r="E5085" s="105"/>
      <c r="F5085" s="105"/>
      <c r="I5085" s="105"/>
    </row>
    <row r="5086">
      <c r="C5086" s="225" t="str">
        <f>IFERROR(__xludf.DUMMYFUNCTION("""COMPUTED_VALUE"""),"")</f>
        <v/>
      </c>
      <c r="D5086" s="105"/>
      <c r="E5086" s="105"/>
      <c r="F5086" s="105"/>
      <c r="I5086" s="105"/>
    </row>
    <row r="5087">
      <c r="C5087" s="225" t="str">
        <f>IFERROR(__xludf.DUMMYFUNCTION("""COMPUTED_VALUE"""),"")</f>
        <v/>
      </c>
      <c r="D5087" s="105"/>
      <c r="E5087" s="105"/>
      <c r="F5087" s="105"/>
      <c r="I5087" s="105"/>
    </row>
    <row r="5088">
      <c r="C5088" s="225" t="str">
        <f>IFERROR(__xludf.DUMMYFUNCTION("""COMPUTED_VALUE"""),"")</f>
        <v/>
      </c>
      <c r="D5088" s="105"/>
      <c r="E5088" s="105"/>
      <c r="F5088" s="105"/>
      <c r="I5088" s="105"/>
    </row>
    <row r="5089">
      <c r="C5089" s="225" t="str">
        <f>IFERROR(__xludf.DUMMYFUNCTION("""COMPUTED_VALUE"""),"")</f>
        <v/>
      </c>
      <c r="D5089" s="105"/>
      <c r="E5089" s="105"/>
      <c r="F5089" s="105"/>
      <c r="I5089" s="105"/>
    </row>
    <row r="5090">
      <c r="C5090" s="225" t="str">
        <f>IFERROR(__xludf.DUMMYFUNCTION("""COMPUTED_VALUE"""),"")</f>
        <v/>
      </c>
      <c r="D5090" s="105"/>
      <c r="E5090" s="105"/>
      <c r="F5090" s="105"/>
      <c r="I5090" s="105"/>
    </row>
    <row r="5091">
      <c r="C5091" s="225" t="str">
        <f>IFERROR(__xludf.DUMMYFUNCTION("""COMPUTED_VALUE"""),"")</f>
        <v/>
      </c>
      <c r="D5091" s="105"/>
      <c r="E5091" s="105"/>
      <c r="F5091" s="105"/>
      <c r="I5091" s="105"/>
    </row>
    <row r="5092">
      <c r="C5092" s="225" t="str">
        <f>IFERROR(__xludf.DUMMYFUNCTION("""COMPUTED_VALUE"""),"")</f>
        <v/>
      </c>
      <c r="D5092" s="105"/>
      <c r="E5092" s="105"/>
      <c r="F5092" s="105"/>
      <c r="I5092" s="105"/>
    </row>
    <row r="5093">
      <c r="C5093" s="225" t="str">
        <f>IFERROR(__xludf.DUMMYFUNCTION("""COMPUTED_VALUE"""),"")</f>
        <v/>
      </c>
      <c r="D5093" s="105"/>
      <c r="E5093" s="105"/>
      <c r="F5093" s="105"/>
      <c r="I5093" s="105"/>
    </row>
    <row r="5094">
      <c r="C5094" s="225" t="str">
        <f>IFERROR(__xludf.DUMMYFUNCTION("""COMPUTED_VALUE"""),"")</f>
        <v/>
      </c>
      <c r="D5094" s="105"/>
      <c r="E5094" s="105"/>
      <c r="F5094" s="105"/>
      <c r="I5094" s="105"/>
    </row>
    <row r="5095">
      <c r="C5095" s="225" t="str">
        <f>IFERROR(__xludf.DUMMYFUNCTION("""COMPUTED_VALUE"""),"")</f>
        <v/>
      </c>
      <c r="D5095" s="105"/>
      <c r="E5095" s="105"/>
      <c r="F5095" s="105"/>
      <c r="I5095" s="105"/>
    </row>
    <row r="5096">
      <c r="C5096" s="225" t="str">
        <f>IFERROR(__xludf.DUMMYFUNCTION("""COMPUTED_VALUE"""),"")</f>
        <v/>
      </c>
      <c r="D5096" s="105"/>
      <c r="E5096" s="105"/>
      <c r="F5096" s="105"/>
      <c r="I5096" s="105"/>
    </row>
    <row r="5097">
      <c r="C5097" s="225" t="str">
        <f>IFERROR(__xludf.DUMMYFUNCTION("""COMPUTED_VALUE"""),"")</f>
        <v/>
      </c>
      <c r="D5097" s="105"/>
      <c r="E5097" s="105"/>
      <c r="F5097" s="105"/>
      <c r="I5097" s="105"/>
    </row>
    <row r="5098">
      <c r="C5098" s="225" t="str">
        <f>IFERROR(__xludf.DUMMYFUNCTION("""COMPUTED_VALUE"""),"")</f>
        <v/>
      </c>
      <c r="D5098" s="105"/>
      <c r="E5098" s="105"/>
      <c r="F5098" s="105"/>
      <c r="I5098" s="105"/>
    </row>
    <row r="5099">
      <c r="C5099" s="225" t="str">
        <f>IFERROR(__xludf.DUMMYFUNCTION("""COMPUTED_VALUE"""),"")</f>
        <v/>
      </c>
      <c r="D5099" s="105"/>
      <c r="E5099" s="105"/>
      <c r="F5099" s="105"/>
      <c r="I5099" s="105"/>
    </row>
    <row r="5100">
      <c r="C5100" s="225" t="str">
        <f>IFERROR(__xludf.DUMMYFUNCTION("""COMPUTED_VALUE"""),"")</f>
        <v/>
      </c>
      <c r="D5100" s="105"/>
      <c r="E5100" s="105"/>
      <c r="F5100" s="105"/>
      <c r="I5100" s="105"/>
    </row>
    <row r="5101">
      <c r="C5101" s="225" t="str">
        <f>IFERROR(__xludf.DUMMYFUNCTION("""COMPUTED_VALUE"""),"")</f>
        <v/>
      </c>
      <c r="D5101" s="105"/>
      <c r="E5101" s="105"/>
      <c r="F5101" s="105"/>
      <c r="I5101" s="105"/>
    </row>
    <row r="5102">
      <c r="C5102" s="225" t="str">
        <f>IFERROR(__xludf.DUMMYFUNCTION("""COMPUTED_VALUE"""),"")</f>
        <v/>
      </c>
      <c r="D5102" s="105"/>
      <c r="E5102" s="105"/>
      <c r="F5102" s="105"/>
      <c r="I5102" s="105"/>
    </row>
    <row r="5103">
      <c r="C5103" s="225" t="str">
        <f>IFERROR(__xludf.DUMMYFUNCTION("""COMPUTED_VALUE"""),"")</f>
        <v/>
      </c>
      <c r="D5103" s="105"/>
      <c r="E5103" s="105"/>
      <c r="F5103" s="105"/>
      <c r="I5103" s="105"/>
    </row>
    <row r="5104">
      <c r="C5104" s="225" t="str">
        <f>IFERROR(__xludf.DUMMYFUNCTION("""COMPUTED_VALUE"""),"")</f>
        <v/>
      </c>
      <c r="D5104" s="105"/>
      <c r="E5104" s="105"/>
      <c r="F5104" s="105"/>
      <c r="I5104" s="105"/>
    </row>
    <row r="5105">
      <c r="C5105" s="225" t="str">
        <f>IFERROR(__xludf.DUMMYFUNCTION("""COMPUTED_VALUE"""),"")</f>
        <v/>
      </c>
      <c r="D5105" s="105"/>
      <c r="E5105" s="105"/>
      <c r="F5105" s="105"/>
      <c r="I5105" s="105"/>
    </row>
    <row r="5106">
      <c r="C5106" s="225" t="str">
        <f>IFERROR(__xludf.DUMMYFUNCTION("""COMPUTED_VALUE"""),"")</f>
        <v/>
      </c>
      <c r="D5106" s="105"/>
      <c r="E5106" s="105"/>
      <c r="F5106" s="105"/>
      <c r="I5106" s="105"/>
    </row>
    <row r="5107">
      <c r="C5107" s="225" t="str">
        <f>IFERROR(__xludf.DUMMYFUNCTION("""COMPUTED_VALUE"""),"")</f>
        <v/>
      </c>
      <c r="D5107" s="105"/>
      <c r="E5107" s="105"/>
      <c r="F5107" s="105"/>
      <c r="I5107" s="105"/>
    </row>
    <row r="5108">
      <c r="C5108" s="225" t="str">
        <f>IFERROR(__xludf.DUMMYFUNCTION("""COMPUTED_VALUE"""),"")</f>
        <v/>
      </c>
      <c r="D5108" s="105"/>
      <c r="E5108" s="105"/>
      <c r="F5108" s="105"/>
      <c r="I5108" s="105"/>
    </row>
    <row r="5109">
      <c r="C5109" s="225" t="str">
        <f>IFERROR(__xludf.DUMMYFUNCTION("""COMPUTED_VALUE"""),"")</f>
        <v/>
      </c>
      <c r="D5109" s="105"/>
      <c r="E5109" s="105"/>
      <c r="F5109" s="105"/>
      <c r="I5109" s="105"/>
    </row>
    <row r="5110">
      <c r="C5110" s="225" t="str">
        <f>IFERROR(__xludf.DUMMYFUNCTION("""COMPUTED_VALUE"""),"")</f>
        <v/>
      </c>
      <c r="D5110" s="105"/>
      <c r="E5110" s="105"/>
      <c r="F5110" s="105"/>
      <c r="I5110" s="105"/>
    </row>
    <row r="5111">
      <c r="C5111" s="225" t="str">
        <f>IFERROR(__xludf.DUMMYFUNCTION("""COMPUTED_VALUE"""),"")</f>
        <v/>
      </c>
      <c r="D5111" s="105"/>
      <c r="E5111" s="105"/>
      <c r="F5111" s="105"/>
      <c r="I5111" s="105"/>
    </row>
    <row r="5112">
      <c r="C5112" s="225" t="str">
        <f>IFERROR(__xludf.DUMMYFUNCTION("""COMPUTED_VALUE"""),"")</f>
        <v/>
      </c>
      <c r="D5112" s="105"/>
      <c r="E5112" s="105"/>
      <c r="F5112" s="105"/>
      <c r="I5112" s="105"/>
    </row>
    <row r="5113">
      <c r="C5113" s="225" t="str">
        <f>IFERROR(__xludf.DUMMYFUNCTION("""COMPUTED_VALUE"""),"")</f>
        <v/>
      </c>
      <c r="D5113" s="105"/>
      <c r="E5113" s="105"/>
      <c r="F5113" s="105"/>
      <c r="I5113" s="105"/>
    </row>
    <row r="5114">
      <c r="C5114" s="225" t="str">
        <f>IFERROR(__xludf.DUMMYFUNCTION("""COMPUTED_VALUE"""),"")</f>
        <v/>
      </c>
      <c r="D5114" s="105"/>
      <c r="E5114" s="105"/>
      <c r="F5114" s="105"/>
      <c r="I5114" s="105"/>
    </row>
    <row r="5115">
      <c r="C5115" s="225" t="str">
        <f>IFERROR(__xludf.DUMMYFUNCTION("""COMPUTED_VALUE"""),"")</f>
        <v/>
      </c>
      <c r="D5115" s="105"/>
      <c r="E5115" s="105"/>
      <c r="F5115" s="105"/>
      <c r="I5115" s="105"/>
    </row>
    <row r="5116">
      <c r="C5116" s="225" t="str">
        <f>IFERROR(__xludf.DUMMYFUNCTION("""COMPUTED_VALUE"""),"")</f>
        <v/>
      </c>
      <c r="D5116" s="105"/>
      <c r="E5116" s="105"/>
      <c r="F5116" s="105"/>
      <c r="I5116" s="105"/>
    </row>
    <row r="5117">
      <c r="C5117" s="225" t="str">
        <f>IFERROR(__xludf.DUMMYFUNCTION("""COMPUTED_VALUE"""),"")</f>
        <v/>
      </c>
      <c r="D5117" s="105"/>
      <c r="E5117" s="105"/>
      <c r="F5117" s="105"/>
      <c r="I5117" s="105"/>
    </row>
    <row r="5118">
      <c r="C5118" s="225" t="str">
        <f>IFERROR(__xludf.DUMMYFUNCTION("""COMPUTED_VALUE"""),"")</f>
        <v/>
      </c>
      <c r="D5118" s="105"/>
      <c r="E5118" s="105"/>
      <c r="F5118" s="105"/>
      <c r="I5118" s="105"/>
    </row>
    <row r="5119">
      <c r="C5119" s="225" t="str">
        <f>IFERROR(__xludf.DUMMYFUNCTION("""COMPUTED_VALUE"""),"")</f>
        <v/>
      </c>
      <c r="D5119" s="105"/>
      <c r="E5119" s="105"/>
      <c r="F5119" s="105"/>
      <c r="I5119" s="105"/>
    </row>
    <row r="5120">
      <c r="C5120" s="225" t="str">
        <f>IFERROR(__xludf.DUMMYFUNCTION("""COMPUTED_VALUE"""),"")</f>
        <v/>
      </c>
      <c r="D5120" s="105"/>
      <c r="E5120" s="105"/>
      <c r="F5120" s="105"/>
      <c r="I5120" s="105"/>
    </row>
    <row r="5121">
      <c r="C5121" s="225" t="str">
        <f>IFERROR(__xludf.DUMMYFUNCTION("""COMPUTED_VALUE"""),"")</f>
        <v/>
      </c>
      <c r="D5121" s="105"/>
      <c r="E5121" s="105"/>
      <c r="F5121" s="105"/>
      <c r="I5121" s="105"/>
    </row>
    <row r="5122">
      <c r="C5122" s="225" t="str">
        <f>IFERROR(__xludf.DUMMYFUNCTION("""COMPUTED_VALUE"""),"")</f>
        <v/>
      </c>
      <c r="D5122" s="105"/>
      <c r="E5122" s="105"/>
      <c r="F5122" s="105"/>
      <c r="I5122" s="105"/>
    </row>
    <row r="5123">
      <c r="C5123" s="225" t="str">
        <f>IFERROR(__xludf.DUMMYFUNCTION("""COMPUTED_VALUE"""),"")</f>
        <v/>
      </c>
      <c r="D5123" s="105"/>
      <c r="E5123" s="105"/>
      <c r="F5123" s="105"/>
      <c r="I5123" s="105"/>
    </row>
    <row r="5124">
      <c r="C5124" s="225" t="str">
        <f>IFERROR(__xludf.DUMMYFUNCTION("""COMPUTED_VALUE"""),"")</f>
        <v/>
      </c>
      <c r="D5124" s="105"/>
      <c r="E5124" s="105"/>
      <c r="F5124" s="105"/>
      <c r="I5124" s="105"/>
    </row>
    <row r="5125">
      <c r="C5125" s="225" t="str">
        <f>IFERROR(__xludf.DUMMYFUNCTION("""COMPUTED_VALUE"""),"")</f>
        <v/>
      </c>
      <c r="D5125" s="105"/>
      <c r="E5125" s="105"/>
      <c r="F5125" s="105"/>
      <c r="I5125" s="105"/>
    </row>
    <row r="5126">
      <c r="C5126" s="225" t="str">
        <f>IFERROR(__xludf.DUMMYFUNCTION("""COMPUTED_VALUE"""),"")</f>
        <v/>
      </c>
      <c r="D5126" s="105"/>
      <c r="E5126" s="105"/>
      <c r="F5126" s="105"/>
      <c r="I5126" s="105"/>
    </row>
    <row r="5127">
      <c r="C5127" s="225" t="str">
        <f>IFERROR(__xludf.DUMMYFUNCTION("""COMPUTED_VALUE"""),"")</f>
        <v/>
      </c>
      <c r="D5127" s="105"/>
      <c r="E5127" s="105"/>
      <c r="F5127" s="105"/>
      <c r="I5127" s="105"/>
    </row>
    <row r="5128">
      <c r="C5128" s="225" t="str">
        <f>IFERROR(__xludf.DUMMYFUNCTION("""COMPUTED_VALUE"""),"")</f>
        <v/>
      </c>
      <c r="D5128" s="105"/>
      <c r="E5128" s="105"/>
      <c r="F5128" s="105"/>
      <c r="I5128" s="105"/>
    </row>
    <row r="5129">
      <c r="C5129" s="225" t="str">
        <f>IFERROR(__xludf.DUMMYFUNCTION("""COMPUTED_VALUE"""),"")</f>
        <v/>
      </c>
      <c r="D5129" s="105"/>
      <c r="E5129" s="105"/>
      <c r="F5129" s="105"/>
      <c r="I5129" s="105"/>
    </row>
    <row r="5130">
      <c r="C5130" s="225" t="str">
        <f>IFERROR(__xludf.DUMMYFUNCTION("""COMPUTED_VALUE"""),"")</f>
        <v/>
      </c>
      <c r="D5130" s="105"/>
      <c r="E5130" s="105"/>
      <c r="F5130" s="105"/>
      <c r="I5130" s="105"/>
    </row>
    <row r="5131">
      <c r="C5131" s="225" t="str">
        <f>IFERROR(__xludf.DUMMYFUNCTION("""COMPUTED_VALUE"""),"")</f>
        <v/>
      </c>
      <c r="D5131" s="105"/>
      <c r="E5131" s="105"/>
      <c r="F5131" s="105"/>
      <c r="I5131" s="105"/>
    </row>
    <row r="5132">
      <c r="C5132" s="225" t="str">
        <f>IFERROR(__xludf.DUMMYFUNCTION("""COMPUTED_VALUE"""),"")</f>
        <v/>
      </c>
      <c r="D5132" s="105"/>
      <c r="E5132" s="105"/>
      <c r="F5132" s="105"/>
      <c r="I5132" s="105"/>
    </row>
    <row r="5133">
      <c r="C5133" s="225" t="str">
        <f>IFERROR(__xludf.DUMMYFUNCTION("""COMPUTED_VALUE"""),"")</f>
        <v/>
      </c>
      <c r="D5133" s="105"/>
      <c r="E5133" s="105"/>
      <c r="F5133" s="105"/>
      <c r="I5133" s="105"/>
    </row>
    <row r="5134">
      <c r="C5134" s="225" t="str">
        <f>IFERROR(__xludf.DUMMYFUNCTION("""COMPUTED_VALUE"""),"")</f>
        <v/>
      </c>
      <c r="D5134" s="105"/>
      <c r="E5134" s="105"/>
      <c r="F5134" s="105"/>
      <c r="I5134" s="105"/>
    </row>
    <row r="5135">
      <c r="C5135" s="225" t="str">
        <f>IFERROR(__xludf.DUMMYFUNCTION("""COMPUTED_VALUE"""),"")</f>
        <v/>
      </c>
      <c r="D5135" s="105"/>
      <c r="E5135" s="105"/>
      <c r="F5135" s="105"/>
      <c r="I5135" s="105"/>
    </row>
    <row r="5136">
      <c r="C5136" s="225" t="str">
        <f>IFERROR(__xludf.DUMMYFUNCTION("""COMPUTED_VALUE"""),"")</f>
        <v/>
      </c>
      <c r="D5136" s="105"/>
      <c r="E5136" s="105"/>
      <c r="F5136" s="105"/>
      <c r="I5136" s="105"/>
    </row>
    <row r="5137">
      <c r="C5137" s="225" t="str">
        <f>IFERROR(__xludf.DUMMYFUNCTION("""COMPUTED_VALUE"""),"")</f>
        <v/>
      </c>
      <c r="D5137" s="105"/>
      <c r="E5137" s="105"/>
      <c r="F5137" s="105"/>
      <c r="I5137" s="105"/>
    </row>
    <row r="5138">
      <c r="C5138" s="225" t="str">
        <f>IFERROR(__xludf.DUMMYFUNCTION("""COMPUTED_VALUE"""),"")</f>
        <v/>
      </c>
      <c r="D5138" s="105"/>
      <c r="E5138" s="105"/>
      <c r="F5138" s="105"/>
      <c r="I5138" s="105"/>
    </row>
    <row r="5139">
      <c r="C5139" s="225" t="str">
        <f>IFERROR(__xludf.DUMMYFUNCTION("""COMPUTED_VALUE"""),"")</f>
        <v/>
      </c>
      <c r="D5139" s="105"/>
      <c r="E5139" s="105"/>
      <c r="F5139" s="105"/>
      <c r="I5139" s="105"/>
    </row>
    <row r="5140">
      <c r="C5140" s="225" t="str">
        <f>IFERROR(__xludf.DUMMYFUNCTION("""COMPUTED_VALUE"""),"")</f>
        <v/>
      </c>
      <c r="D5140" s="105"/>
      <c r="E5140" s="105"/>
      <c r="F5140" s="105"/>
      <c r="I5140" s="105"/>
    </row>
    <row r="5141">
      <c r="C5141" s="225" t="str">
        <f>IFERROR(__xludf.DUMMYFUNCTION("""COMPUTED_VALUE"""),"")</f>
        <v/>
      </c>
      <c r="D5141" s="105"/>
      <c r="E5141" s="105"/>
      <c r="F5141" s="105"/>
      <c r="I5141" s="105"/>
    </row>
    <row r="5142">
      <c r="C5142" s="225" t="str">
        <f>IFERROR(__xludf.DUMMYFUNCTION("""COMPUTED_VALUE"""),"")</f>
        <v/>
      </c>
      <c r="D5142" s="105"/>
      <c r="E5142" s="105"/>
      <c r="F5142" s="105"/>
      <c r="I5142" s="105"/>
    </row>
    <row r="5143">
      <c r="C5143" s="225" t="str">
        <f>IFERROR(__xludf.DUMMYFUNCTION("""COMPUTED_VALUE"""),"")</f>
        <v/>
      </c>
      <c r="D5143" s="105"/>
      <c r="E5143" s="105"/>
      <c r="F5143" s="105"/>
      <c r="I5143" s="105"/>
    </row>
    <row r="5144">
      <c r="C5144" s="225" t="str">
        <f>IFERROR(__xludf.DUMMYFUNCTION("""COMPUTED_VALUE"""),"")</f>
        <v/>
      </c>
      <c r="D5144" s="105"/>
      <c r="E5144" s="105"/>
      <c r="F5144" s="105"/>
      <c r="I5144" s="105"/>
    </row>
    <row r="5145">
      <c r="C5145" s="225" t="str">
        <f>IFERROR(__xludf.DUMMYFUNCTION("""COMPUTED_VALUE"""),"")</f>
        <v/>
      </c>
      <c r="D5145" s="105"/>
      <c r="E5145" s="105"/>
      <c r="F5145" s="105"/>
      <c r="I5145" s="105"/>
    </row>
    <row r="5146">
      <c r="C5146" s="225" t="str">
        <f>IFERROR(__xludf.DUMMYFUNCTION("""COMPUTED_VALUE"""),"")</f>
        <v/>
      </c>
      <c r="D5146" s="105"/>
      <c r="E5146" s="105"/>
      <c r="F5146" s="105"/>
      <c r="I5146" s="105"/>
    </row>
    <row r="5147">
      <c r="C5147" s="225" t="str">
        <f>IFERROR(__xludf.DUMMYFUNCTION("""COMPUTED_VALUE"""),"")</f>
        <v/>
      </c>
      <c r="D5147" s="105"/>
      <c r="E5147" s="105"/>
      <c r="F5147" s="105"/>
      <c r="I5147" s="105"/>
    </row>
    <row r="5148">
      <c r="C5148" s="225" t="str">
        <f>IFERROR(__xludf.DUMMYFUNCTION("""COMPUTED_VALUE"""),"")</f>
        <v/>
      </c>
      <c r="D5148" s="105"/>
      <c r="E5148" s="105"/>
      <c r="F5148" s="105"/>
      <c r="I5148" s="105"/>
    </row>
    <row r="5149">
      <c r="C5149" s="225" t="str">
        <f>IFERROR(__xludf.DUMMYFUNCTION("""COMPUTED_VALUE"""),"")</f>
        <v/>
      </c>
      <c r="D5149" s="105"/>
      <c r="E5149" s="105"/>
      <c r="F5149" s="105"/>
      <c r="I5149" s="105"/>
    </row>
    <row r="5150">
      <c r="C5150" s="225" t="str">
        <f>IFERROR(__xludf.DUMMYFUNCTION("""COMPUTED_VALUE"""),"")</f>
        <v/>
      </c>
      <c r="D5150" s="105"/>
      <c r="E5150" s="105"/>
      <c r="F5150" s="105"/>
      <c r="I5150" s="105"/>
    </row>
    <row r="5151">
      <c r="C5151" s="225" t="str">
        <f>IFERROR(__xludf.DUMMYFUNCTION("""COMPUTED_VALUE"""),"")</f>
        <v/>
      </c>
      <c r="D5151" s="105"/>
      <c r="E5151" s="105"/>
      <c r="F5151" s="105"/>
      <c r="I5151" s="105"/>
    </row>
    <row r="5152">
      <c r="C5152" s="225" t="str">
        <f>IFERROR(__xludf.DUMMYFUNCTION("""COMPUTED_VALUE"""),"")</f>
        <v/>
      </c>
      <c r="D5152" s="105"/>
      <c r="E5152" s="105"/>
      <c r="F5152" s="105"/>
      <c r="I5152" s="105"/>
    </row>
    <row r="5153">
      <c r="C5153" s="225" t="str">
        <f>IFERROR(__xludf.DUMMYFUNCTION("""COMPUTED_VALUE"""),"")</f>
        <v/>
      </c>
      <c r="D5153" s="105"/>
      <c r="E5153" s="105"/>
      <c r="F5153" s="105"/>
      <c r="I5153" s="105"/>
    </row>
    <row r="5154">
      <c r="C5154" s="225" t="str">
        <f>IFERROR(__xludf.DUMMYFUNCTION("""COMPUTED_VALUE"""),"")</f>
        <v/>
      </c>
      <c r="D5154" s="105"/>
      <c r="E5154" s="105"/>
      <c r="F5154" s="105"/>
      <c r="I5154" s="105"/>
    </row>
    <row r="5155">
      <c r="C5155" s="225" t="str">
        <f>IFERROR(__xludf.DUMMYFUNCTION("""COMPUTED_VALUE"""),"")</f>
        <v/>
      </c>
      <c r="D5155" s="105"/>
      <c r="E5155" s="105"/>
      <c r="F5155" s="105"/>
      <c r="I5155" s="105"/>
    </row>
    <row r="5156">
      <c r="C5156" s="225" t="str">
        <f>IFERROR(__xludf.DUMMYFUNCTION("""COMPUTED_VALUE"""),"")</f>
        <v/>
      </c>
      <c r="D5156" s="105"/>
      <c r="E5156" s="105"/>
      <c r="F5156" s="105"/>
      <c r="I5156" s="105"/>
    </row>
    <row r="5157">
      <c r="C5157" s="225" t="str">
        <f>IFERROR(__xludf.DUMMYFUNCTION("""COMPUTED_VALUE"""),"")</f>
        <v/>
      </c>
      <c r="D5157" s="105"/>
      <c r="E5157" s="105"/>
      <c r="F5157" s="105"/>
      <c r="I5157" s="105"/>
    </row>
    <row r="5158">
      <c r="C5158" s="225" t="str">
        <f>IFERROR(__xludf.DUMMYFUNCTION("""COMPUTED_VALUE"""),"")</f>
        <v/>
      </c>
      <c r="D5158" s="105"/>
      <c r="E5158" s="105"/>
      <c r="F5158" s="105"/>
      <c r="I5158" s="105"/>
    </row>
    <row r="5159">
      <c r="C5159" s="225" t="str">
        <f>IFERROR(__xludf.DUMMYFUNCTION("""COMPUTED_VALUE"""),"")</f>
        <v/>
      </c>
      <c r="D5159" s="105"/>
      <c r="E5159" s="105"/>
      <c r="F5159" s="105"/>
      <c r="I5159" s="105"/>
    </row>
    <row r="5160">
      <c r="C5160" s="225" t="str">
        <f>IFERROR(__xludf.DUMMYFUNCTION("""COMPUTED_VALUE"""),"")</f>
        <v/>
      </c>
      <c r="D5160" s="105"/>
      <c r="E5160" s="105"/>
      <c r="F5160" s="105"/>
      <c r="I5160" s="105"/>
    </row>
    <row r="5161">
      <c r="C5161" s="225" t="str">
        <f>IFERROR(__xludf.DUMMYFUNCTION("""COMPUTED_VALUE"""),"")</f>
        <v/>
      </c>
      <c r="D5161" s="105"/>
      <c r="E5161" s="105"/>
      <c r="F5161" s="105"/>
      <c r="I5161" s="105"/>
    </row>
    <row r="5162">
      <c r="C5162" s="225" t="str">
        <f>IFERROR(__xludf.DUMMYFUNCTION("""COMPUTED_VALUE"""),"")</f>
        <v/>
      </c>
      <c r="D5162" s="105"/>
      <c r="E5162" s="105"/>
      <c r="F5162" s="105"/>
      <c r="I5162" s="105"/>
    </row>
    <row r="5163">
      <c r="C5163" s="225" t="str">
        <f>IFERROR(__xludf.DUMMYFUNCTION("""COMPUTED_VALUE"""),"")</f>
        <v/>
      </c>
      <c r="D5163" s="105"/>
      <c r="E5163" s="105"/>
      <c r="F5163" s="105"/>
      <c r="I5163" s="105"/>
    </row>
    <row r="5164">
      <c r="C5164" s="225" t="str">
        <f>IFERROR(__xludf.DUMMYFUNCTION("""COMPUTED_VALUE"""),"")</f>
        <v/>
      </c>
      <c r="D5164" s="105"/>
      <c r="E5164" s="105"/>
      <c r="F5164" s="105"/>
      <c r="I5164" s="105"/>
    </row>
    <row r="5165">
      <c r="C5165" s="225" t="str">
        <f>IFERROR(__xludf.DUMMYFUNCTION("""COMPUTED_VALUE"""),"")</f>
        <v/>
      </c>
      <c r="D5165" s="105"/>
      <c r="E5165" s="105"/>
      <c r="F5165" s="105"/>
      <c r="I5165" s="105"/>
    </row>
    <row r="5166">
      <c r="C5166" s="225" t="str">
        <f>IFERROR(__xludf.DUMMYFUNCTION("""COMPUTED_VALUE"""),"")</f>
        <v/>
      </c>
      <c r="D5166" s="105"/>
      <c r="E5166" s="105"/>
      <c r="F5166" s="105"/>
      <c r="I5166" s="105"/>
    </row>
    <row r="5167">
      <c r="C5167" s="225" t="str">
        <f>IFERROR(__xludf.DUMMYFUNCTION("""COMPUTED_VALUE"""),"")</f>
        <v/>
      </c>
      <c r="D5167" s="105"/>
      <c r="E5167" s="105"/>
      <c r="F5167" s="105"/>
      <c r="I5167" s="105"/>
    </row>
    <row r="5168">
      <c r="C5168" s="225" t="str">
        <f>IFERROR(__xludf.DUMMYFUNCTION("""COMPUTED_VALUE"""),"")</f>
        <v/>
      </c>
      <c r="D5168" s="105"/>
      <c r="E5168" s="105"/>
      <c r="F5168" s="105"/>
      <c r="I5168" s="105"/>
    </row>
    <row r="5169">
      <c r="C5169" s="225" t="str">
        <f>IFERROR(__xludf.DUMMYFUNCTION("""COMPUTED_VALUE"""),"")</f>
        <v/>
      </c>
      <c r="D5169" s="105"/>
      <c r="E5169" s="105"/>
      <c r="F5169" s="105"/>
      <c r="I5169" s="105"/>
    </row>
    <row r="5170">
      <c r="C5170" s="225" t="str">
        <f>IFERROR(__xludf.DUMMYFUNCTION("""COMPUTED_VALUE"""),"")</f>
        <v/>
      </c>
      <c r="D5170" s="105"/>
      <c r="E5170" s="105"/>
      <c r="F5170" s="105"/>
      <c r="I5170" s="105"/>
    </row>
    <row r="5171">
      <c r="C5171" s="225" t="str">
        <f>IFERROR(__xludf.DUMMYFUNCTION("""COMPUTED_VALUE"""),"")</f>
        <v/>
      </c>
      <c r="D5171" s="105"/>
      <c r="E5171" s="105"/>
      <c r="F5171" s="105"/>
      <c r="I5171" s="105"/>
    </row>
    <row r="5172">
      <c r="C5172" s="225" t="str">
        <f>IFERROR(__xludf.DUMMYFUNCTION("""COMPUTED_VALUE"""),"")</f>
        <v/>
      </c>
      <c r="D5172" s="105"/>
      <c r="E5172" s="105"/>
      <c r="F5172" s="105"/>
      <c r="I5172" s="105"/>
    </row>
    <row r="5173">
      <c r="C5173" s="225" t="str">
        <f>IFERROR(__xludf.DUMMYFUNCTION("""COMPUTED_VALUE"""),"")</f>
        <v/>
      </c>
      <c r="D5173" s="105"/>
      <c r="E5173" s="105"/>
      <c r="F5173" s="105"/>
      <c r="I5173" s="105"/>
    </row>
    <row r="5174">
      <c r="C5174" s="225" t="str">
        <f>IFERROR(__xludf.DUMMYFUNCTION("""COMPUTED_VALUE"""),"")</f>
        <v/>
      </c>
      <c r="D5174" s="105"/>
      <c r="E5174" s="105"/>
      <c r="F5174" s="105"/>
      <c r="I5174" s="105"/>
    </row>
    <row r="5175">
      <c r="C5175" s="225" t="str">
        <f>IFERROR(__xludf.DUMMYFUNCTION("""COMPUTED_VALUE"""),"")</f>
        <v/>
      </c>
      <c r="D5175" s="105"/>
      <c r="E5175" s="105"/>
      <c r="F5175" s="105"/>
      <c r="I5175" s="105"/>
    </row>
    <row r="5176">
      <c r="C5176" s="225" t="str">
        <f>IFERROR(__xludf.DUMMYFUNCTION("""COMPUTED_VALUE"""),"")</f>
        <v/>
      </c>
      <c r="D5176" s="105"/>
      <c r="E5176" s="105"/>
      <c r="F5176" s="105"/>
      <c r="I5176" s="105"/>
    </row>
    <row r="5177">
      <c r="C5177" s="225" t="str">
        <f>IFERROR(__xludf.DUMMYFUNCTION("""COMPUTED_VALUE"""),"")</f>
        <v/>
      </c>
      <c r="D5177" s="105"/>
      <c r="E5177" s="105"/>
      <c r="F5177" s="105"/>
      <c r="I5177" s="105"/>
    </row>
    <row r="5178">
      <c r="C5178" s="225" t="str">
        <f>IFERROR(__xludf.DUMMYFUNCTION("""COMPUTED_VALUE"""),"")</f>
        <v/>
      </c>
      <c r="D5178" s="105"/>
      <c r="E5178" s="105"/>
      <c r="F5178" s="105"/>
      <c r="I5178" s="105"/>
    </row>
    <row r="5179">
      <c r="C5179" s="225" t="str">
        <f>IFERROR(__xludf.DUMMYFUNCTION("""COMPUTED_VALUE"""),"")</f>
        <v/>
      </c>
      <c r="D5179" s="105"/>
      <c r="E5179" s="105"/>
      <c r="F5179" s="105"/>
      <c r="I5179" s="105"/>
    </row>
    <row r="5180">
      <c r="C5180" s="225" t="str">
        <f>IFERROR(__xludf.DUMMYFUNCTION("""COMPUTED_VALUE"""),"")</f>
        <v/>
      </c>
      <c r="D5180" s="105"/>
      <c r="E5180" s="105"/>
      <c r="F5180" s="105"/>
      <c r="I5180" s="105"/>
    </row>
    <row r="5181">
      <c r="C5181" s="225" t="str">
        <f>IFERROR(__xludf.DUMMYFUNCTION("""COMPUTED_VALUE"""),"")</f>
        <v/>
      </c>
      <c r="D5181" s="105"/>
      <c r="E5181" s="105"/>
      <c r="F5181" s="105"/>
      <c r="I5181" s="105"/>
    </row>
    <row r="5182">
      <c r="C5182" s="225" t="str">
        <f>IFERROR(__xludf.DUMMYFUNCTION("""COMPUTED_VALUE"""),"")</f>
        <v/>
      </c>
      <c r="D5182" s="105"/>
      <c r="E5182" s="105"/>
      <c r="F5182" s="105"/>
      <c r="I5182" s="105"/>
    </row>
    <row r="5183">
      <c r="C5183" s="225" t="str">
        <f>IFERROR(__xludf.DUMMYFUNCTION("""COMPUTED_VALUE"""),"")</f>
        <v/>
      </c>
      <c r="D5183" s="105"/>
      <c r="E5183" s="105"/>
      <c r="F5183" s="105"/>
      <c r="I5183" s="105"/>
    </row>
    <row r="5184">
      <c r="C5184" s="225" t="str">
        <f>IFERROR(__xludf.DUMMYFUNCTION("""COMPUTED_VALUE"""),"")</f>
        <v/>
      </c>
      <c r="D5184" s="105"/>
      <c r="E5184" s="105"/>
      <c r="F5184" s="105"/>
      <c r="I5184" s="105"/>
    </row>
    <row r="5185">
      <c r="C5185" s="225" t="str">
        <f>IFERROR(__xludf.DUMMYFUNCTION("""COMPUTED_VALUE"""),"")</f>
        <v/>
      </c>
      <c r="D5185" s="105"/>
      <c r="E5185" s="105"/>
      <c r="F5185" s="105"/>
      <c r="I5185" s="105"/>
    </row>
    <row r="5186">
      <c r="C5186" s="225" t="str">
        <f>IFERROR(__xludf.DUMMYFUNCTION("""COMPUTED_VALUE"""),"")</f>
        <v/>
      </c>
      <c r="D5186" s="105"/>
      <c r="E5186" s="105"/>
      <c r="F5186" s="105"/>
      <c r="I5186" s="105"/>
    </row>
    <row r="5187">
      <c r="C5187" s="225" t="str">
        <f>IFERROR(__xludf.DUMMYFUNCTION("""COMPUTED_VALUE"""),"")</f>
        <v/>
      </c>
      <c r="D5187" s="105"/>
      <c r="E5187" s="105"/>
      <c r="F5187" s="105"/>
      <c r="I5187" s="105"/>
    </row>
    <row r="5188">
      <c r="C5188" s="225" t="str">
        <f>IFERROR(__xludf.DUMMYFUNCTION("""COMPUTED_VALUE"""),"")</f>
        <v/>
      </c>
      <c r="D5188" s="105"/>
      <c r="E5188" s="105"/>
      <c r="F5188" s="105"/>
      <c r="I5188" s="105"/>
    </row>
    <row r="5189">
      <c r="C5189" s="225" t="str">
        <f>IFERROR(__xludf.DUMMYFUNCTION("""COMPUTED_VALUE"""),"")</f>
        <v/>
      </c>
      <c r="D5189" s="105"/>
      <c r="E5189" s="105"/>
      <c r="F5189" s="105"/>
      <c r="I5189" s="105"/>
    </row>
    <row r="5190">
      <c r="C5190" s="225" t="str">
        <f>IFERROR(__xludf.DUMMYFUNCTION("""COMPUTED_VALUE"""),"")</f>
        <v/>
      </c>
      <c r="D5190" s="105"/>
      <c r="E5190" s="105"/>
      <c r="F5190" s="105"/>
      <c r="I5190" s="105"/>
    </row>
    <row r="5191">
      <c r="C5191" s="225" t="str">
        <f>IFERROR(__xludf.DUMMYFUNCTION("""COMPUTED_VALUE"""),"")</f>
        <v/>
      </c>
      <c r="D5191" s="105"/>
      <c r="E5191" s="105"/>
      <c r="F5191" s="105"/>
      <c r="I5191" s="105"/>
    </row>
    <row r="5192">
      <c r="C5192" s="225" t="str">
        <f>IFERROR(__xludf.DUMMYFUNCTION("""COMPUTED_VALUE"""),"")</f>
        <v/>
      </c>
      <c r="D5192" s="105"/>
      <c r="E5192" s="105"/>
      <c r="F5192" s="105"/>
      <c r="I5192" s="105"/>
    </row>
    <row r="5193">
      <c r="C5193" s="225" t="str">
        <f>IFERROR(__xludf.DUMMYFUNCTION("""COMPUTED_VALUE"""),"")</f>
        <v/>
      </c>
      <c r="D5193" s="105"/>
      <c r="E5193" s="105"/>
      <c r="F5193" s="105"/>
      <c r="I5193" s="105"/>
    </row>
    <row r="5194">
      <c r="C5194" s="225" t="str">
        <f>IFERROR(__xludf.DUMMYFUNCTION("""COMPUTED_VALUE"""),"")</f>
        <v/>
      </c>
      <c r="D5194" s="105"/>
      <c r="E5194" s="105"/>
      <c r="F5194" s="105"/>
      <c r="I5194" s="105"/>
    </row>
    <row r="5195">
      <c r="C5195" s="225" t="str">
        <f>IFERROR(__xludf.DUMMYFUNCTION("""COMPUTED_VALUE"""),"")</f>
        <v/>
      </c>
      <c r="D5195" s="105"/>
      <c r="E5195" s="105"/>
      <c r="F5195" s="105"/>
      <c r="I5195" s="105"/>
    </row>
    <row r="5196">
      <c r="C5196" s="225" t="str">
        <f>IFERROR(__xludf.DUMMYFUNCTION("""COMPUTED_VALUE"""),"")</f>
        <v/>
      </c>
      <c r="D5196" s="105"/>
      <c r="E5196" s="105"/>
      <c r="F5196" s="105"/>
      <c r="I5196" s="105"/>
    </row>
    <row r="5197">
      <c r="C5197" s="225" t="str">
        <f>IFERROR(__xludf.DUMMYFUNCTION("""COMPUTED_VALUE"""),"")</f>
        <v/>
      </c>
      <c r="D5197" s="105"/>
      <c r="E5197" s="105"/>
      <c r="F5197" s="105"/>
      <c r="I5197" s="105"/>
    </row>
    <row r="5198">
      <c r="C5198" s="225" t="str">
        <f>IFERROR(__xludf.DUMMYFUNCTION("""COMPUTED_VALUE"""),"")</f>
        <v/>
      </c>
      <c r="D5198" s="105"/>
      <c r="E5198" s="105"/>
      <c r="F5198" s="105"/>
      <c r="I5198" s="105"/>
    </row>
    <row r="5199">
      <c r="C5199" s="225" t="str">
        <f>IFERROR(__xludf.DUMMYFUNCTION("""COMPUTED_VALUE"""),"")</f>
        <v/>
      </c>
      <c r="D5199" s="105"/>
      <c r="E5199" s="105"/>
      <c r="F5199" s="105"/>
      <c r="I5199" s="105"/>
    </row>
    <row r="5200">
      <c r="C5200" s="225" t="str">
        <f>IFERROR(__xludf.DUMMYFUNCTION("""COMPUTED_VALUE"""),"")</f>
        <v/>
      </c>
      <c r="D5200" s="105"/>
      <c r="E5200" s="105"/>
      <c r="F5200" s="105"/>
      <c r="I5200" s="105"/>
    </row>
    <row r="5201">
      <c r="C5201" s="225" t="str">
        <f>IFERROR(__xludf.DUMMYFUNCTION("""COMPUTED_VALUE"""),"")</f>
        <v/>
      </c>
      <c r="D5201" s="105"/>
      <c r="E5201" s="105"/>
      <c r="F5201" s="105"/>
      <c r="I5201" s="105"/>
    </row>
    <row r="5202">
      <c r="C5202" s="225" t="str">
        <f>IFERROR(__xludf.DUMMYFUNCTION("""COMPUTED_VALUE"""),"")</f>
        <v/>
      </c>
      <c r="D5202" s="105"/>
      <c r="E5202" s="105"/>
      <c r="F5202" s="105"/>
      <c r="I5202" s="105"/>
    </row>
    <row r="5203">
      <c r="C5203" s="225" t="str">
        <f>IFERROR(__xludf.DUMMYFUNCTION("""COMPUTED_VALUE"""),"")</f>
        <v/>
      </c>
      <c r="D5203" s="105"/>
      <c r="E5203" s="105"/>
      <c r="F5203" s="105"/>
      <c r="I5203" s="105"/>
    </row>
    <row r="5204">
      <c r="C5204" s="225" t="str">
        <f>IFERROR(__xludf.DUMMYFUNCTION("""COMPUTED_VALUE"""),"")</f>
        <v/>
      </c>
      <c r="D5204" s="105"/>
      <c r="E5204" s="105"/>
      <c r="F5204" s="105"/>
      <c r="I5204" s="105"/>
    </row>
    <row r="5205">
      <c r="C5205" s="225" t="str">
        <f>IFERROR(__xludf.DUMMYFUNCTION("""COMPUTED_VALUE"""),"")</f>
        <v/>
      </c>
      <c r="D5205" s="105"/>
      <c r="E5205" s="105"/>
      <c r="F5205" s="105"/>
      <c r="I5205" s="105"/>
    </row>
    <row r="5206">
      <c r="C5206" s="225" t="str">
        <f>IFERROR(__xludf.DUMMYFUNCTION("""COMPUTED_VALUE"""),"")</f>
        <v/>
      </c>
      <c r="D5206" s="105"/>
      <c r="E5206" s="105"/>
      <c r="F5206" s="105"/>
      <c r="I5206" s="105"/>
    </row>
    <row r="5207">
      <c r="C5207" s="225" t="str">
        <f>IFERROR(__xludf.DUMMYFUNCTION("""COMPUTED_VALUE"""),"")</f>
        <v/>
      </c>
      <c r="D5207" s="105"/>
      <c r="E5207" s="105"/>
      <c r="F5207" s="105"/>
      <c r="I5207" s="105"/>
    </row>
    <row r="5208">
      <c r="C5208" s="225" t="str">
        <f>IFERROR(__xludf.DUMMYFUNCTION("""COMPUTED_VALUE"""),"")</f>
        <v/>
      </c>
      <c r="D5208" s="105"/>
      <c r="E5208" s="105"/>
      <c r="F5208" s="105"/>
      <c r="I5208" s="105"/>
    </row>
    <row r="5209">
      <c r="C5209" s="225" t="str">
        <f>IFERROR(__xludf.DUMMYFUNCTION("""COMPUTED_VALUE"""),"")</f>
        <v/>
      </c>
      <c r="D5209" s="105"/>
      <c r="E5209" s="105"/>
      <c r="F5209" s="105"/>
      <c r="I5209" s="105"/>
    </row>
    <row r="5210">
      <c r="C5210" s="225" t="str">
        <f>IFERROR(__xludf.DUMMYFUNCTION("""COMPUTED_VALUE"""),"")</f>
        <v/>
      </c>
      <c r="D5210" s="105"/>
      <c r="E5210" s="105"/>
      <c r="F5210" s="105"/>
      <c r="I5210" s="105"/>
    </row>
    <row r="5211">
      <c r="C5211" s="225" t="str">
        <f>IFERROR(__xludf.DUMMYFUNCTION("""COMPUTED_VALUE"""),"")</f>
        <v/>
      </c>
      <c r="D5211" s="105"/>
      <c r="E5211" s="105"/>
      <c r="F5211" s="105"/>
      <c r="I5211" s="105"/>
    </row>
    <row r="5212">
      <c r="C5212" s="225" t="str">
        <f>IFERROR(__xludf.DUMMYFUNCTION("""COMPUTED_VALUE"""),"")</f>
        <v/>
      </c>
      <c r="D5212" s="105"/>
      <c r="E5212" s="105"/>
      <c r="F5212" s="105"/>
      <c r="I5212" s="105"/>
    </row>
    <row r="5213">
      <c r="C5213" s="225" t="str">
        <f>IFERROR(__xludf.DUMMYFUNCTION("""COMPUTED_VALUE"""),"")</f>
        <v/>
      </c>
      <c r="D5213" s="105"/>
      <c r="E5213" s="105"/>
      <c r="F5213" s="105"/>
      <c r="I5213" s="105"/>
    </row>
    <row r="5214">
      <c r="C5214" s="225" t="str">
        <f>IFERROR(__xludf.DUMMYFUNCTION("""COMPUTED_VALUE"""),"")</f>
        <v/>
      </c>
      <c r="D5214" s="105"/>
      <c r="E5214" s="105"/>
      <c r="F5214" s="105"/>
      <c r="I5214" s="105"/>
    </row>
    <row r="5215">
      <c r="C5215" s="225" t="str">
        <f>IFERROR(__xludf.DUMMYFUNCTION("""COMPUTED_VALUE"""),"")</f>
        <v/>
      </c>
      <c r="D5215" s="105"/>
      <c r="E5215" s="105"/>
      <c r="F5215" s="105"/>
      <c r="I5215" s="105"/>
    </row>
    <row r="5216">
      <c r="C5216" s="225" t="str">
        <f>IFERROR(__xludf.DUMMYFUNCTION("""COMPUTED_VALUE"""),"")</f>
        <v/>
      </c>
      <c r="D5216" s="105"/>
      <c r="E5216" s="105"/>
      <c r="F5216" s="105"/>
      <c r="I5216" s="105"/>
    </row>
    <row r="5217">
      <c r="C5217" s="225" t="str">
        <f>IFERROR(__xludf.DUMMYFUNCTION("""COMPUTED_VALUE"""),"")</f>
        <v/>
      </c>
      <c r="D5217" s="105"/>
      <c r="E5217" s="105"/>
      <c r="F5217" s="105"/>
      <c r="I5217" s="105"/>
    </row>
    <row r="5218">
      <c r="C5218" s="225" t="str">
        <f>IFERROR(__xludf.DUMMYFUNCTION("""COMPUTED_VALUE"""),"")</f>
        <v/>
      </c>
      <c r="D5218" s="105"/>
      <c r="E5218" s="105"/>
      <c r="F5218" s="105"/>
      <c r="I5218" s="105"/>
    </row>
    <row r="5219">
      <c r="C5219" s="225" t="str">
        <f>IFERROR(__xludf.DUMMYFUNCTION("""COMPUTED_VALUE"""),"")</f>
        <v/>
      </c>
      <c r="D5219" s="105"/>
      <c r="E5219" s="105"/>
      <c r="F5219" s="105"/>
      <c r="I5219" s="105"/>
    </row>
    <row r="5220">
      <c r="C5220" s="225" t="str">
        <f>IFERROR(__xludf.DUMMYFUNCTION("""COMPUTED_VALUE"""),"")</f>
        <v/>
      </c>
      <c r="D5220" s="105"/>
      <c r="E5220" s="105"/>
      <c r="F5220" s="105"/>
      <c r="I5220" s="105"/>
    </row>
    <row r="5221">
      <c r="C5221" s="225" t="str">
        <f>IFERROR(__xludf.DUMMYFUNCTION("""COMPUTED_VALUE"""),"")</f>
        <v/>
      </c>
      <c r="D5221" s="105"/>
      <c r="E5221" s="105"/>
      <c r="F5221" s="105"/>
      <c r="I5221" s="105"/>
    </row>
    <row r="5222">
      <c r="C5222" s="225" t="str">
        <f>IFERROR(__xludf.DUMMYFUNCTION("""COMPUTED_VALUE"""),"")</f>
        <v/>
      </c>
      <c r="D5222" s="105"/>
      <c r="E5222" s="105"/>
      <c r="F5222" s="105"/>
      <c r="I5222" s="105"/>
    </row>
    <row r="5223">
      <c r="C5223" s="225" t="str">
        <f>IFERROR(__xludf.DUMMYFUNCTION("""COMPUTED_VALUE"""),"")</f>
        <v/>
      </c>
      <c r="D5223" s="105"/>
      <c r="E5223" s="105"/>
      <c r="F5223" s="105"/>
      <c r="I5223" s="105"/>
    </row>
    <row r="5224">
      <c r="C5224" s="225" t="str">
        <f>IFERROR(__xludf.DUMMYFUNCTION("""COMPUTED_VALUE"""),"")</f>
        <v/>
      </c>
      <c r="D5224" s="105"/>
      <c r="E5224" s="105"/>
      <c r="F5224" s="105"/>
      <c r="I5224" s="105"/>
    </row>
    <row r="5225">
      <c r="C5225" s="225" t="str">
        <f>IFERROR(__xludf.DUMMYFUNCTION("""COMPUTED_VALUE"""),"")</f>
        <v/>
      </c>
      <c r="D5225" s="105"/>
      <c r="E5225" s="105"/>
      <c r="F5225" s="105"/>
      <c r="I5225" s="105"/>
    </row>
    <row r="5226">
      <c r="C5226" s="225" t="str">
        <f>IFERROR(__xludf.DUMMYFUNCTION("""COMPUTED_VALUE"""),"")</f>
        <v/>
      </c>
      <c r="D5226" s="105"/>
      <c r="E5226" s="105"/>
      <c r="F5226" s="105"/>
      <c r="I5226" s="105"/>
    </row>
    <row r="5227">
      <c r="C5227" s="225" t="str">
        <f>IFERROR(__xludf.DUMMYFUNCTION("""COMPUTED_VALUE"""),"")</f>
        <v/>
      </c>
      <c r="D5227" s="105"/>
      <c r="E5227" s="105"/>
      <c r="F5227" s="105"/>
      <c r="I5227" s="105"/>
    </row>
    <row r="5228">
      <c r="C5228" s="225" t="str">
        <f>IFERROR(__xludf.DUMMYFUNCTION("""COMPUTED_VALUE"""),"")</f>
        <v/>
      </c>
      <c r="D5228" s="105"/>
      <c r="E5228" s="105"/>
      <c r="F5228" s="105"/>
      <c r="I5228" s="105"/>
    </row>
    <row r="5229">
      <c r="C5229" s="225" t="str">
        <f>IFERROR(__xludf.DUMMYFUNCTION("""COMPUTED_VALUE"""),"")</f>
        <v/>
      </c>
      <c r="D5229" s="105"/>
      <c r="E5229" s="105"/>
      <c r="F5229" s="105"/>
      <c r="I5229" s="105"/>
    </row>
    <row r="5230">
      <c r="C5230" s="225" t="str">
        <f>IFERROR(__xludf.DUMMYFUNCTION("""COMPUTED_VALUE"""),"")</f>
        <v/>
      </c>
      <c r="D5230" s="105"/>
      <c r="E5230" s="105"/>
      <c r="F5230" s="105"/>
      <c r="I5230" s="105"/>
    </row>
    <row r="5231">
      <c r="C5231" s="225" t="str">
        <f>IFERROR(__xludf.DUMMYFUNCTION("""COMPUTED_VALUE"""),"")</f>
        <v/>
      </c>
      <c r="D5231" s="105"/>
      <c r="E5231" s="105"/>
      <c r="F5231" s="105"/>
      <c r="I5231" s="105"/>
    </row>
    <row r="5232">
      <c r="C5232" s="225" t="str">
        <f>IFERROR(__xludf.DUMMYFUNCTION("""COMPUTED_VALUE"""),"")</f>
        <v/>
      </c>
      <c r="D5232" s="105"/>
      <c r="E5232" s="105"/>
      <c r="F5232" s="105"/>
      <c r="I5232" s="105"/>
    </row>
    <row r="5233">
      <c r="C5233" s="225" t="str">
        <f>IFERROR(__xludf.DUMMYFUNCTION("""COMPUTED_VALUE"""),"")</f>
        <v/>
      </c>
      <c r="D5233" s="105"/>
      <c r="E5233" s="105"/>
      <c r="F5233" s="105"/>
      <c r="I5233" s="105"/>
    </row>
    <row r="5234">
      <c r="C5234" s="225" t="str">
        <f>IFERROR(__xludf.DUMMYFUNCTION("""COMPUTED_VALUE"""),"")</f>
        <v/>
      </c>
      <c r="D5234" s="105"/>
      <c r="E5234" s="105"/>
      <c r="F5234" s="105"/>
      <c r="I5234" s="105"/>
    </row>
    <row r="5235">
      <c r="C5235" s="225" t="str">
        <f>IFERROR(__xludf.DUMMYFUNCTION("""COMPUTED_VALUE"""),"")</f>
        <v/>
      </c>
      <c r="D5235" s="105"/>
      <c r="E5235" s="105"/>
      <c r="F5235" s="105"/>
      <c r="I5235" s="105"/>
    </row>
    <row r="5236">
      <c r="C5236" s="225" t="str">
        <f>IFERROR(__xludf.DUMMYFUNCTION("""COMPUTED_VALUE"""),"")</f>
        <v/>
      </c>
      <c r="D5236" s="105"/>
      <c r="E5236" s="105"/>
      <c r="F5236" s="105"/>
      <c r="I5236" s="105"/>
    </row>
    <row r="5237">
      <c r="C5237" s="225" t="str">
        <f>IFERROR(__xludf.DUMMYFUNCTION("""COMPUTED_VALUE"""),"")</f>
        <v/>
      </c>
      <c r="D5237" s="105"/>
      <c r="E5237" s="105"/>
      <c r="F5237" s="105"/>
      <c r="I5237" s="105"/>
    </row>
    <row r="5238">
      <c r="C5238" s="225" t="str">
        <f>IFERROR(__xludf.DUMMYFUNCTION("""COMPUTED_VALUE"""),"")</f>
        <v/>
      </c>
      <c r="D5238" s="105"/>
      <c r="E5238" s="105"/>
      <c r="F5238" s="105"/>
      <c r="I5238" s="105"/>
    </row>
    <row r="5239">
      <c r="C5239" s="225" t="str">
        <f>IFERROR(__xludf.DUMMYFUNCTION("""COMPUTED_VALUE"""),"")</f>
        <v/>
      </c>
      <c r="D5239" s="105"/>
      <c r="E5239" s="105"/>
      <c r="F5239" s="105"/>
      <c r="I5239" s="105"/>
    </row>
    <row r="5240">
      <c r="C5240" s="225" t="str">
        <f>IFERROR(__xludf.DUMMYFUNCTION("""COMPUTED_VALUE"""),"")</f>
        <v/>
      </c>
      <c r="D5240" s="105"/>
      <c r="E5240" s="105"/>
      <c r="F5240" s="105"/>
      <c r="I5240" s="105"/>
    </row>
    <row r="5241">
      <c r="C5241" s="225" t="str">
        <f>IFERROR(__xludf.DUMMYFUNCTION("""COMPUTED_VALUE"""),"")</f>
        <v/>
      </c>
      <c r="D5241" s="105"/>
      <c r="E5241" s="105"/>
      <c r="F5241" s="105"/>
      <c r="I5241" s="105"/>
    </row>
    <row r="5242">
      <c r="C5242" s="225" t="str">
        <f>IFERROR(__xludf.DUMMYFUNCTION("""COMPUTED_VALUE"""),"")</f>
        <v/>
      </c>
      <c r="D5242" s="105"/>
      <c r="E5242" s="105"/>
      <c r="F5242" s="105"/>
      <c r="I5242" s="105"/>
    </row>
    <row r="5243">
      <c r="C5243" s="225" t="str">
        <f>IFERROR(__xludf.DUMMYFUNCTION("""COMPUTED_VALUE"""),"")</f>
        <v/>
      </c>
      <c r="D5243" s="105"/>
      <c r="E5243" s="105"/>
      <c r="F5243" s="105"/>
      <c r="I5243" s="105"/>
    </row>
    <row r="5244">
      <c r="C5244" s="225" t="str">
        <f>IFERROR(__xludf.DUMMYFUNCTION("""COMPUTED_VALUE"""),"")</f>
        <v/>
      </c>
      <c r="D5244" s="105"/>
      <c r="E5244" s="105"/>
      <c r="F5244" s="105"/>
      <c r="I5244" s="105"/>
    </row>
    <row r="5245">
      <c r="C5245" s="225" t="str">
        <f>IFERROR(__xludf.DUMMYFUNCTION("""COMPUTED_VALUE"""),"")</f>
        <v/>
      </c>
      <c r="D5245" s="105"/>
      <c r="E5245" s="105"/>
      <c r="F5245" s="105"/>
      <c r="I5245" s="105"/>
    </row>
    <row r="5246">
      <c r="C5246" s="225" t="str">
        <f>IFERROR(__xludf.DUMMYFUNCTION("""COMPUTED_VALUE"""),"")</f>
        <v/>
      </c>
      <c r="D5246" s="105"/>
      <c r="E5246" s="105"/>
      <c r="F5246" s="105"/>
      <c r="I5246" s="105"/>
    </row>
    <row r="5247">
      <c r="C5247" s="225" t="str">
        <f>IFERROR(__xludf.DUMMYFUNCTION("""COMPUTED_VALUE"""),"")</f>
        <v/>
      </c>
      <c r="D5247" s="105"/>
      <c r="E5247" s="105"/>
      <c r="F5247" s="105"/>
      <c r="I5247" s="105"/>
    </row>
    <row r="5248">
      <c r="C5248" s="225" t="str">
        <f>IFERROR(__xludf.DUMMYFUNCTION("""COMPUTED_VALUE"""),"")</f>
        <v/>
      </c>
      <c r="D5248" s="105"/>
      <c r="E5248" s="105"/>
      <c r="F5248" s="105"/>
      <c r="I5248" s="105"/>
    </row>
    <row r="5249">
      <c r="C5249" s="225" t="str">
        <f>IFERROR(__xludf.DUMMYFUNCTION("""COMPUTED_VALUE"""),"")</f>
        <v/>
      </c>
      <c r="D5249" s="105"/>
      <c r="E5249" s="105"/>
      <c r="F5249" s="105"/>
      <c r="I5249" s="105"/>
    </row>
    <row r="5250">
      <c r="C5250" s="225" t="str">
        <f>IFERROR(__xludf.DUMMYFUNCTION("""COMPUTED_VALUE"""),"")</f>
        <v/>
      </c>
      <c r="D5250" s="105"/>
      <c r="E5250" s="105"/>
      <c r="F5250" s="105"/>
      <c r="I5250" s="105"/>
    </row>
    <row r="5251">
      <c r="C5251" s="225" t="str">
        <f>IFERROR(__xludf.DUMMYFUNCTION("""COMPUTED_VALUE"""),"")</f>
        <v/>
      </c>
      <c r="D5251" s="105"/>
      <c r="E5251" s="105"/>
      <c r="F5251" s="105"/>
      <c r="I5251" s="105"/>
    </row>
    <row r="5252">
      <c r="C5252" s="225" t="str">
        <f>IFERROR(__xludf.DUMMYFUNCTION("""COMPUTED_VALUE"""),"")</f>
        <v/>
      </c>
      <c r="D5252" s="105"/>
      <c r="E5252" s="105"/>
      <c r="F5252" s="105"/>
      <c r="I5252" s="105"/>
    </row>
    <row r="5253">
      <c r="C5253" s="225" t="str">
        <f>IFERROR(__xludf.DUMMYFUNCTION("""COMPUTED_VALUE"""),"")</f>
        <v/>
      </c>
      <c r="D5253" s="105"/>
      <c r="E5253" s="105"/>
      <c r="F5253" s="105"/>
      <c r="I5253" s="105"/>
    </row>
    <row r="5254">
      <c r="C5254" s="225" t="str">
        <f>IFERROR(__xludf.DUMMYFUNCTION("""COMPUTED_VALUE"""),"")</f>
        <v/>
      </c>
      <c r="D5254" s="105"/>
      <c r="E5254" s="105"/>
      <c r="F5254" s="105"/>
      <c r="I5254" s="105"/>
    </row>
    <row r="5255">
      <c r="C5255" s="225" t="str">
        <f>IFERROR(__xludf.DUMMYFUNCTION("""COMPUTED_VALUE"""),"")</f>
        <v/>
      </c>
      <c r="D5255" s="105"/>
      <c r="E5255" s="105"/>
      <c r="F5255" s="105"/>
      <c r="I5255" s="105"/>
    </row>
    <row r="5256">
      <c r="C5256" s="225" t="str">
        <f>IFERROR(__xludf.DUMMYFUNCTION("""COMPUTED_VALUE"""),"")</f>
        <v/>
      </c>
      <c r="D5256" s="105"/>
      <c r="E5256" s="105"/>
      <c r="F5256" s="105"/>
      <c r="I5256" s="105"/>
    </row>
    <row r="5257">
      <c r="C5257" s="225" t="str">
        <f>IFERROR(__xludf.DUMMYFUNCTION("""COMPUTED_VALUE"""),"")</f>
        <v/>
      </c>
      <c r="D5257" s="105"/>
      <c r="E5257" s="105"/>
      <c r="F5257" s="105"/>
      <c r="I5257" s="105"/>
    </row>
    <row r="5258">
      <c r="C5258" s="225" t="str">
        <f>IFERROR(__xludf.DUMMYFUNCTION("""COMPUTED_VALUE"""),"")</f>
        <v/>
      </c>
      <c r="D5258" s="105"/>
      <c r="E5258" s="105"/>
      <c r="F5258" s="105"/>
      <c r="I5258" s="105"/>
    </row>
    <row r="5259">
      <c r="C5259" s="225" t="str">
        <f>IFERROR(__xludf.DUMMYFUNCTION("""COMPUTED_VALUE"""),"")</f>
        <v/>
      </c>
      <c r="D5259" s="105"/>
      <c r="E5259" s="105"/>
      <c r="F5259" s="105"/>
      <c r="I5259" s="105"/>
    </row>
    <row r="5260">
      <c r="C5260" s="225" t="str">
        <f>IFERROR(__xludf.DUMMYFUNCTION("""COMPUTED_VALUE"""),"")</f>
        <v/>
      </c>
      <c r="D5260" s="105"/>
      <c r="E5260" s="105"/>
      <c r="F5260" s="105"/>
      <c r="I5260" s="105"/>
    </row>
    <row r="5261">
      <c r="C5261" s="225" t="str">
        <f>IFERROR(__xludf.DUMMYFUNCTION("""COMPUTED_VALUE"""),"")</f>
        <v/>
      </c>
      <c r="D5261" s="105"/>
      <c r="E5261" s="105"/>
      <c r="F5261" s="105"/>
      <c r="I5261" s="105"/>
    </row>
    <row r="5262">
      <c r="C5262" s="225" t="str">
        <f>IFERROR(__xludf.DUMMYFUNCTION("""COMPUTED_VALUE"""),"")</f>
        <v/>
      </c>
      <c r="D5262" s="105"/>
      <c r="E5262" s="105"/>
      <c r="F5262" s="105"/>
      <c r="I5262" s="105"/>
    </row>
    <row r="5263">
      <c r="C5263" s="225" t="str">
        <f>IFERROR(__xludf.DUMMYFUNCTION("""COMPUTED_VALUE"""),"")</f>
        <v/>
      </c>
      <c r="D5263" s="105"/>
      <c r="E5263" s="105"/>
      <c r="F5263" s="105"/>
      <c r="I5263" s="105"/>
    </row>
    <row r="5264">
      <c r="C5264" s="225" t="str">
        <f>IFERROR(__xludf.DUMMYFUNCTION("""COMPUTED_VALUE"""),"")</f>
        <v/>
      </c>
      <c r="D5264" s="105"/>
      <c r="E5264" s="105"/>
      <c r="F5264" s="105"/>
      <c r="I5264" s="105"/>
    </row>
    <row r="5265">
      <c r="C5265" s="225" t="str">
        <f>IFERROR(__xludf.DUMMYFUNCTION("""COMPUTED_VALUE"""),"")</f>
        <v/>
      </c>
      <c r="D5265" s="105"/>
      <c r="E5265" s="105"/>
      <c r="F5265" s="105"/>
      <c r="I5265" s="105"/>
    </row>
    <row r="5266">
      <c r="C5266" s="225" t="str">
        <f>IFERROR(__xludf.DUMMYFUNCTION("""COMPUTED_VALUE"""),"")</f>
        <v/>
      </c>
      <c r="D5266" s="105"/>
      <c r="E5266" s="105"/>
      <c r="F5266" s="105"/>
      <c r="I5266" s="105"/>
    </row>
    <row r="5267">
      <c r="C5267" s="225" t="str">
        <f>IFERROR(__xludf.DUMMYFUNCTION("""COMPUTED_VALUE"""),"")</f>
        <v/>
      </c>
      <c r="D5267" s="105"/>
      <c r="E5267" s="105"/>
      <c r="F5267" s="105"/>
      <c r="I5267" s="105"/>
    </row>
    <row r="5268">
      <c r="C5268" s="225" t="str">
        <f>IFERROR(__xludf.DUMMYFUNCTION("""COMPUTED_VALUE"""),"")</f>
        <v/>
      </c>
      <c r="D5268" s="105"/>
      <c r="E5268" s="105"/>
      <c r="F5268" s="105"/>
      <c r="I5268" s="105"/>
    </row>
    <row r="5269">
      <c r="C5269" s="225" t="str">
        <f>IFERROR(__xludf.DUMMYFUNCTION("""COMPUTED_VALUE"""),"")</f>
        <v/>
      </c>
      <c r="D5269" s="105"/>
      <c r="E5269" s="105"/>
      <c r="F5269" s="105"/>
      <c r="I5269" s="105"/>
    </row>
    <row r="5270">
      <c r="C5270" s="225" t="str">
        <f>IFERROR(__xludf.DUMMYFUNCTION("""COMPUTED_VALUE"""),"")</f>
        <v/>
      </c>
      <c r="D5270" s="105"/>
      <c r="E5270" s="105"/>
      <c r="F5270" s="105"/>
      <c r="I5270" s="105"/>
    </row>
    <row r="5271">
      <c r="C5271" s="225" t="str">
        <f>IFERROR(__xludf.DUMMYFUNCTION("""COMPUTED_VALUE"""),"")</f>
        <v/>
      </c>
      <c r="D5271" s="105"/>
      <c r="E5271" s="105"/>
      <c r="F5271" s="105"/>
      <c r="I5271" s="105"/>
    </row>
    <row r="5272">
      <c r="C5272" s="225" t="str">
        <f>IFERROR(__xludf.DUMMYFUNCTION("""COMPUTED_VALUE"""),"")</f>
        <v/>
      </c>
      <c r="D5272" s="105"/>
      <c r="E5272" s="105"/>
      <c r="F5272" s="105"/>
      <c r="I5272" s="105"/>
    </row>
    <row r="5273">
      <c r="C5273" s="225" t="str">
        <f>IFERROR(__xludf.DUMMYFUNCTION("""COMPUTED_VALUE"""),"")</f>
        <v/>
      </c>
      <c r="D5273" s="105"/>
      <c r="E5273" s="105"/>
      <c r="F5273" s="105"/>
      <c r="I5273" s="105"/>
    </row>
    <row r="5274">
      <c r="C5274" s="225" t="str">
        <f>IFERROR(__xludf.DUMMYFUNCTION("""COMPUTED_VALUE"""),"")</f>
        <v/>
      </c>
      <c r="D5274" s="105"/>
      <c r="E5274" s="105"/>
      <c r="F5274" s="105"/>
      <c r="I5274" s="105"/>
    </row>
    <row r="5275">
      <c r="C5275" s="225" t="str">
        <f>IFERROR(__xludf.DUMMYFUNCTION("""COMPUTED_VALUE"""),"")</f>
        <v/>
      </c>
      <c r="D5275" s="105"/>
      <c r="E5275" s="105"/>
      <c r="F5275" s="105"/>
      <c r="I5275" s="105"/>
    </row>
    <row r="5276">
      <c r="C5276" s="225" t="str">
        <f>IFERROR(__xludf.DUMMYFUNCTION("""COMPUTED_VALUE"""),"")</f>
        <v/>
      </c>
      <c r="D5276" s="105"/>
      <c r="E5276" s="105"/>
      <c r="F5276" s="105"/>
      <c r="I5276" s="105"/>
    </row>
    <row r="5277">
      <c r="C5277" s="225" t="str">
        <f>IFERROR(__xludf.DUMMYFUNCTION("""COMPUTED_VALUE"""),"")</f>
        <v/>
      </c>
      <c r="D5277" s="105"/>
      <c r="E5277" s="105"/>
      <c r="F5277" s="105"/>
      <c r="I5277" s="105"/>
    </row>
    <row r="5278">
      <c r="C5278" s="225" t="str">
        <f>IFERROR(__xludf.DUMMYFUNCTION("""COMPUTED_VALUE"""),"")</f>
        <v/>
      </c>
      <c r="D5278" s="105"/>
      <c r="E5278" s="105"/>
      <c r="F5278" s="105"/>
      <c r="I5278" s="105"/>
    </row>
    <row r="5279">
      <c r="C5279" s="225" t="str">
        <f>IFERROR(__xludf.DUMMYFUNCTION("""COMPUTED_VALUE"""),"")</f>
        <v/>
      </c>
      <c r="D5279" s="105"/>
      <c r="E5279" s="105"/>
      <c r="F5279" s="105"/>
      <c r="I5279" s="105"/>
    </row>
    <row r="5280">
      <c r="C5280" s="225" t="str">
        <f>IFERROR(__xludf.DUMMYFUNCTION("""COMPUTED_VALUE"""),"")</f>
        <v/>
      </c>
      <c r="D5280" s="105"/>
      <c r="E5280" s="105"/>
      <c r="F5280" s="105"/>
      <c r="I5280" s="105"/>
    </row>
    <row r="5281">
      <c r="C5281" s="225" t="str">
        <f>IFERROR(__xludf.DUMMYFUNCTION("""COMPUTED_VALUE"""),"")</f>
        <v/>
      </c>
      <c r="D5281" s="105"/>
      <c r="E5281" s="105"/>
      <c r="F5281" s="105"/>
      <c r="I5281" s="105"/>
    </row>
    <row r="5282">
      <c r="C5282" s="225" t="str">
        <f>IFERROR(__xludf.DUMMYFUNCTION("""COMPUTED_VALUE"""),"")</f>
        <v/>
      </c>
      <c r="D5282" s="105"/>
      <c r="E5282" s="105"/>
      <c r="F5282" s="105"/>
      <c r="I5282" s="105"/>
    </row>
    <row r="5283">
      <c r="C5283" s="225" t="str">
        <f>IFERROR(__xludf.DUMMYFUNCTION("""COMPUTED_VALUE"""),"")</f>
        <v/>
      </c>
      <c r="D5283" s="105"/>
      <c r="E5283" s="105"/>
      <c r="F5283" s="105"/>
      <c r="I5283" s="105"/>
    </row>
    <row r="5284">
      <c r="C5284" s="225" t="str">
        <f>IFERROR(__xludf.DUMMYFUNCTION("""COMPUTED_VALUE"""),"")</f>
        <v/>
      </c>
      <c r="D5284" s="105"/>
      <c r="E5284" s="105"/>
      <c r="F5284" s="105"/>
      <c r="I5284" s="105"/>
    </row>
    <row r="5285">
      <c r="C5285" s="225" t="str">
        <f>IFERROR(__xludf.DUMMYFUNCTION("""COMPUTED_VALUE"""),"")</f>
        <v/>
      </c>
      <c r="D5285" s="105"/>
      <c r="E5285" s="105"/>
      <c r="F5285" s="105"/>
      <c r="I5285" s="105"/>
    </row>
    <row r="5286">
      <c r="C5286" s="225" t="str">
        <f>IFERROR(__xludf.DUMMYFUNCTION("""COMPUTED_VALUE"""),"")</f>
        <v/>
      </c>
      <c r="D5286" s="105"/>
      <c r="E5286" s="105"/>
      <c r="F5286" s="105"/>
      <c r="I5286" s="105"/>
    </row>
    <row r="5287">
      <c r="C5287" s="225" t="str">
        <f>IFERROR(__xludf.DUMMYFUNCTION("""COMPUTED_VALUE"""),"")</f>
        <v/>
      </c>
      <c r="D5287" s="105"/>
      <c r="E5287" s="105"/>
      <c r="F5287" s="105"/>
      <c r="I5287" s="105"/>
    </row>
    <row r="5288">
      <c r="C5288" s="225" t="str">
        <f>IFERROR(__xludf.DUMMYFUNCTION("""COMPUTED_VALUE"""),"")</f>
        <v/>
      </c>
      <c r="D5288" s="105"/>
      <c r="E5288" s="105"/>
      <c r="F5288" s="105"/>
      <c r="I5288" s="105"/>
    </row>
    <row r="5289">
      <c r="C5289" s="225" t="str">
        <f>IFERROR(__xludf.DUMMYFUNCTION("""COMPUTED_VALUE"""),"")</f>
        <v/>
      </c>
      <c r="D5289" s="105"/>
      <c r="E5289" s="105"/>
      <c r="F5289" s="105"/>
      <c r="I5289" s="105"/>
    </row>
    <row r="5290">
      <c r="C5290" s="225" t="str">
        <f>IFERROR(__xludf.DUMMYFUNCTION("""COMPUTED_VALUE"""),"")</f>
        <v/>
      </c>
      <c r="D5290" s="105"/>
      <c r="E5290" s="105"/>
      <c r="F5290" s="105"/>
      <c r="I5290" s="105"/>
    </row>
    <row r="5291">
      <c r="C5291" s="225" t="str">
        <f>IFERROR(__xludf.DUMMYFUNCTION("""COMPUTED_VALUE"""),"")</f>
        <v/>
      </c>
      <c r="D5291" s="105"/>
      <c r="E5291" s="105"/>
      <c r="F5291" s="105"/>
      <c r="I5291" s="105"/>
    </row>
    <row r="5292">
      <c r="C5292" s="225" t="str">
        <f>IFERROR(__xludf.DUMMYFUNCTION("""COMPUTED_VALUE"""),"")</f>
        <v/>
      </c>
      <c r="D5292" s="105"/>
      <c r="E5292" s="105"/>
      <c r="F5292" s="105"/>
      <c r="I5292" s="105"/>
    </row>
    <row r="5293">
      <c r="C5293" s="225" t="str">
        <f>IFERROR(__xludf.DUMMYFUNCTION("""COMPUTED_VALUE"""),"")</f>
        <v/>
      </c>
      <c r="D5293" s="105"/>
      <c r="E5293" s="105"/>
      <c r="F5293" s="105"/>
      <c r="I5293" s="105"/>
    </row>
    <row r="5294">
      <c r="C5294" s="225" t="str">
        <f>IFERROR(__xludf.DUMMYFUNCTION("""COMPUTED_VALUE"""),"")</f>
        <v/>
      </c>
      <c r="D5294" s="105"/>
      <c r="E5294" s="105"/>
      <c r="F5294" s="105"/>
      <c r="I5294" s="105"/>
    </row>
    <row r="5295">
      <c r="C5295" s="225" t="str">
        <f>IFERROR(__xludf.DUMMYFUNCTION("""COMPUTED_VALUE"""),"")</f>
        <v/>
      </c>
      <c r="D5295" s="105"/>
      <c r="E5295" s="105"/>
      <c r="F5295" s="105"/>
      <c r="I5295" s="105"/>
    </row>
    <row r="5296">
      <c r="C5296" s="225" t="str">
        <f>IFERROR(__xludf.DUMMYFUNCTION("""COMPUTED_VALUE"""),"")</f>
        <v/>
      </c>
      <c r="D5296" s="105"/>
      <c r="E5296" s="105"/>
      <c r="F5296" s="105"/>
      <c r="I5296" s="105"/>
    </row>
    <row r="5297">
      <c r="C5297" s="225" t="str">
        <f>IFERROR(__xludf.DUMMYFUNCTION("""COMPUTED_VALUE"""),"")</f>
        <v/>
      </c>
      <c r="D5297" s="105"/>
      <c r="E5297" s="105"/>
      <c r="F5297" s="105"/>
      <c r="I5297" s="105"/>
    </row>
    <row r="5298">
      <c r="C5298" s="225" t="str">
        <f>IFERROR(__xludf.DUMMYFUNCTION("""COMPUTED_VALUE"""),"")</f>
        <v/>
      </c>
      <c r="D5298" s="105"/>
      <c r="E5298" s="105"/>
      <c r="F5298" s="105"/>
      <c r="I5298" s="105"/>
    </row>
    <row r="5299">
      <c r="C5299" s="225" t="str">
        <f>IFERROR(__xludf.DUMMYFUNCTION("""COMPUTED_VALUE"""),"")</f>
        <v/>
      </c>
      <c r="D5299" s="105"/>
      <c r="E5299" s="105"/>
      <c r="F5299" s="105"/>
      <c r="I5299" s="105"/>
    </row>
    <row r="5300">
      <c r="C5300" s="225" t="str">
        <f>IFERROR(__xludf.DUMMYFUNCTION("""COMPUTED_VALUE"""),"")</f>
        <v/>
      </c>
      <c r="D5300" s="105"/>
      <c r="E5300" s="105"/>
      <c r="F5300" s="105"/>
      <c r="I5300" s="105"/>
    </row>
    <row r="5301">
      <c r="C5301" s="225" t="str">
        <f>IFERROR(__xludf.DUMMYFUNCTION("""COMPUTED_VALUE"""),"")</f>
        <v/>
      </c>
      <c r="D5301" s="105"/>
      <c r="E5301" s="105"/>
      <c r="F5301" s="105"/>
      <c r="I5301" s="105"/>
    </row>
    <row r="5302">
      <c r="C5302" s="225" t="str">
        <f>IFERROR(__xludf.DUMMYFUNCTION("""COMPUTED_VALUE"""),"")</f>
        <v/>
      </c>
      <c r="D5302" s="105"/>
      <c r="E5302" s="105"/>
      <c r="F5302" s="105"/>
      <c r="I5302" s="105"/>
    </row>
    <row r="5303">
      <c r="C5303" s="225" t="str">
        <f>IFERROR(__xludf.DUMMYFUNCTION("""COMPUTED_VALUE"""),"")</f>
        <v/>
      </c>
      <c r="D5303" s="105"/>
      <c r="E5303" s="105"/>
      <c r="F5303" s="105"/>
      <c r="I5303" s="105"/>
    </row>
    <row r="5304">
      <c r="C5304" s="225" t="str">
        <f>IFERROR(__xludf.DUMMYFUNCTION("""COMPUTED_VALUE"""),"")</f>
        <v/>
      </c>
      <c r="D5304" s="105"/>
      <c r="E5304" s="105"/>
      <c r="F5304" s="105"/>
      <c r="I5304" s="105"/>
    </row>
    <row r="5305">
      <c r="C5305" s="225" t="str">
        <f>IFERROR(__xludf.DUMMYFUNCTION("""COMPUTED_VALUE"""),"")</f>
        <v/>
      </c>
      <c r="D5305" s="105"/>
      <c r="E5305" s="105"/>
      <c r="F5305" s="105"/>
      <c r="I5305" s="105"/>
    </row>
    <row r="5306">
      <c r="C5306" s="225" t="str">
        <f>IFERROR(__xludf.DUMMYFUNCTION("""COMPUTED_VALUE"""),"")</f>
        <v/>
      </c>
      <c r="D5306" s="105"/>
      <c r="E5306" s="105"/>
      <c r="F5306" s="105"/>
      <c r="I5306" s="105"/>
    </row>
    <row r="5307">
      <c r="C5307" s="225" t="str">
        <f>IFERROR(__xludf.DUMMYFUNCTION("""COMPUTED_VALUE"""),"")</f>
        <v/>
      </c>
      <c r="D5307" s="105"/>
      <c r="E5307" s="105"/>
      <c r="F5307" s="105"/>
      <c r="I5307" s="105"/>
    </row>
    <row r="5308">
      <c r="C5308" s="225" t="str">
        <f>IFERROR(__xludf.DUMMYFUNCTION("""COMPUTED_VALUE"""),"")</f>
        <v/>
      </c>
      <c r="D5308" s="105"/>
      <c r="E5308" s="105"/>
      <c r="F5308" s="105"/>
      <c r="I5308" s="105"/>
    </row>
    <row r="5309">
      <c r="C5309" s="225" t="str">
        <f>IFERROR(__xludf.DUMMYFUNCTION("""COMPUTED_VALUE"""),"")</f>
        <v/>
      </c>
      <c r="D5309" s="105"/>
      <c r="E5309" s="105"/>
      <c r="F5309" s="105"/>
      <c r="I5309" s="105"/>
    </row>
    <row r="5310">
      <c r="C5310" s="225" t="str">
        <f>IFERROR(__xludf.DUMMYFUNCTION("""COMPUTED_VALUE"""),"")</f>
        <v/>
      </c>
      <c r="D5310" s="105"/>
      <c r="E5310" s="105"/>
      <c r="F5310" s="105"/>
      <c r="I5310" s="105"/>
    </row>
    <row r="5311">
      <c r="C5311" s="225" t="str">
        <f>IFERROR(__xludf.DUMMYFUNCTION("""COMPUTED_VALUE"""),"")</f>
        <v/>
      </c>
      <c r="D5311" s="105"/>
      <c r="E5311" s="105"/>
      <c r="F5311" s="105"/>
      <c r="I5311" s="105"/>
    </row>
    <row r="5312">
      <c r="C5312" s="225" t="str">
        <f>IFERROR(__xludf.DUMMYFUNCTION("""COMPUTED_VALUE"""),"")</f>
        <v/>
      </c>
      <c r="D5312" s="105"/>
      <c r="E5312" s="105"/>
      <c r="F5312" s="105"/>
      <c r="I5312" s="105"/>
    </row>
    <row r="5313">
      <c r="C5313" s="225" t="str">
        <f>IFERROR(__xludf.DUMMYFUNCTION("""COMPUTED_VALUE"""),"")</f>
        <v/>
      </c>
      <c r="D5313" s="105"/>
      <c r="E5313" s="105"/>
      <c r="F5313" s="105"/>
      <c r="I5313" s="105"/>
    </row>
    <row r="5314">
      <c r="C5314" s="225" t="str">
        <f>IFERROR(__xludf.DUMMYFUNCTION("""COMPUTED_VALUE"""),"")</f>
        <v/>
      </c>
      <c r="D5314" s="105"/>
      <c r="E5314" s="105"/>
      <c r="F5314" s="105"/>
      <c r="I5314" s="105"/>
    </row>
    <row r="5315">
      <c r="C5315" s="225" t="str">
        <f>IFERROR(__xludf.DUMMYFUNCTION("""COMPUTED_VALUE"""),"")</f>
        <v/>
      </c>
      <c r="D5315" s="105"/>
      <c r="E5315" s="105"/>
      <c r="F5315" s="105"/>
      <c r="I5315" s="105"/>
    </row>
    <row r="5316">
      <c r="C5316" s="225" t="str">
        <f>IFERROR(__xludf.DUMMYFUNCTION("""COMPUTED_VALUE"""),"")</f>
        <v/>
      </c>
      <c r="D5316" s="105"/>
      <c r="E5316" s="105"/>
      <c r="F5316" s="105"/>
      <c r="I5316" s="105"/>
    </row>
    <row r="5317">
      <c r="C5317" s="225" t="str">
        <f>IFERROR(__xludf.DUMMYFUNCTION("""COMPUTED_VALUE"""),"")</f>
        <v/>
      </c>
      <c r="D5317" s="105"/>
      <c r="E5317" s="105"/>
      <c r="F5317" s="105"/>
      <c r="I5317" s="105"/>
    </row>
    <row r="5318">
      <c r="C5318" s="225" t="str">
        <f>IFERROR(__xludf.DUMMYFUNCTION("""COMPUTED_VALUE"""),"")</f>
        <v/>
      </c>
      <c r="D5318" s="105"/>
      <c r="E5318" s="105"/>
      <c r="F5318" s="105"/>
      <c r="I5318" s="105"/>
    </row>
    <row r="5319">
      <c r="C5319" s="225" t="str">
        <f>IFERROR(__xludf.DUMMYFUNCTION("""COMPUTED_VALUE"""),"")</f>
        <v/>
      </c>
      <c r="D5319" s="105"/>
      <c r="E5319" s="105"/>
      <c r="F5319" s="105"/>
      <c r="I5319" s="105"/>
    </row>
    <row r="5320">
      <c r="C5320" s="225" t="str">
        <f>IFERROR(__xludf.DUMMYFUNCTION("""COMPUTED_VALUE"""),"")</f>
        <v/>
      </c>
      <c r="D5320" s="105"/>
      <c r="E5320" s="105"/>
      <c r="F5320" s="105"/>
      <c r="I5320" s="105"/>
    </row>
    <row r="5321">
      <c r="C5321" s="225" t="str">
        <f>IFERROR(__xludf.DUMMYFUNCTION("""COMPUTED_VALUE"""),"")</f>
        <v/>
      </c>
      <c r="D5321" s="105"/>
      <c r="E5321" s="105"/>
      <c r="F5321" s="105"/>
      <c r="I5321" s="105"/>
    </row>
    <row r="5322">
      <c r="C5322" s="225" t="str">
        <f>IFERROR(__xludf.DUMMYFUNCTION("""COMPUTED_VALUE"""),"")</f>
        <v/>
      </c>
      <c r="D5322" s="105"/>
      <c r="E5322" s="105"/>
      <c r="F5322" s="105"/>
      <c r="I5322" s="105"/>
    </row>
    <row r="5323">
      <c r="C5323" s="225" t="str">
        <f>IFERROR(__xludf.DUMMYFUNCTION("""COMPUTED_VALUE"""),"")</f>
        <v/>
      </c>
      <c r="D5323" s="105"/>
      <c r="E5323" s="105"/>
      <c r="F5323" s="105"/>
      <c r="I5323" s="105"/>
    </row>
    <row r="5324">
      <c r="C5324" s="225" t="str">
        <f>IFERROR(__xludf.DUMMYFUNCTION("""COMPUTED_VALUE"""),"")</f>
        <v/>
      </c>
      <c r="D5324" s="105"/>
      <c r="E5324" s="105"/>
      <c r="F5324" s="105"/>
      <c r="I5324" s="105"/>
    </row>
    <row r="5325">
      <c r="C5325" s="225" t="str">
        <f>IFERROR(__xludf.DUMMYFUNCTION("""COMPUTED_VALUE"""),"")</f>
        <v/>
      </c>
      <c r="D5325" s="105"/>
      <c r="E5325" s="105"/>
      <c r="F5325" s="105"/>
      <c r="I5325" s="105"/>
    </row>
    <row r="5326">
      <c r="C5326" s="225" t="str">
        <f>IFERROR(__xludf.DUMMYFUNCTION("""COMPUTED_VALUE"""),"")</f>
        <v/>
      </c>
      <c r="D5326" s="105"/>
      <c r="E5326" s="105"/>
      <c r="F5326" s="105"/>
      <c r="I5326" s="105"/>
    </row>
    <row r="5327">
      <c r="C5327" s="225" t="str">
        <f>IFERROR(__xludf.DUMMYFUNCTION("""COMPUTED_VALUE"""),"")</f>
        <v/>
      </c>
      <c r="D5327" s="105"/>
      <c r="E5327" s="105"/>
      <c r="F5327" s="105"/>
      <c r="I5327" s="105"/>
    </row>
    <row r="5328">
      <c r="C5328" s="225" t="str">
        <f>IFERROR(__xludf.DUMMYFUNCTION("""COMPUTED_VALUE"""),"")</f>
        <v/>
      </c>
      <c r="D5328" s="105"/>
      <c r="E5328" s="105"/>
      <c r="F5328" s="105"/>
      <c r="I5328" s="105"/>
    </row>
    <row r="5329">
      <c r="C5329" s="225" t="str">
        <f>IFERROR(__xludf.DUMMYFUNCTION("""COMPUTED_VALUE"""),"")</f>
        <v/>
      </c>
      <c r="D5329" s="105"/>
      <c r="E5329" s="105"/>
      <c r="F5329" s="105"/>
      <c r="I5329" s="105"/>
    </row>
    <row r="5330">
      <c r="C5330" s="225" t="str">
        <f>IFERROR(__xludf.DUMMYFUNCTION("""COMPUTED_VALUE"""),"")</f>
        <v/>
      </c>
      <c r="D5330" s="105"/>
      <c r="E5330" s="105"/>
      <c r="F5330" s="105"/>
      <c r="I5330" s="105"/>
    </row>
    <row r="5331">
      <c r="C5331" s="225" t="str">
        <f>IFERROR(__xludf.DUMMYFUNCTION("""COMPUTED_VALUE"""),"")</f>
        <v/>
      </c>
      <c r="D5331" s="105"/>
      <c r="E5331" s="105"/>
      <c r="F5331" s="105"/>
      <c r="I5331" s="105"/>
    </row>
    <row r="5332">
      <c r="C5332" s="225" t="str">
        <f>IFERROR(__xludf.DUMMYFUNCTION("""COMPUTED_VALUE"""),"")</f>
        <v/>
      </c>
      <c r="D5332" s="105"/>
      <c r="E5332" s="105"/>
      <c r="F5332" s="105"/>
      <c r="I5332" s="105"/>
    </row>
    <row r="5333">
      <c r="C5333" s="225" t="str">
        <f>IFERROR(__xludf.DUMMYFUNCTION("""COMPUTED_VALUE"""),"")</f>
        <v/>
      </c>
      <c r="D5333" s="105"/>
      <c r="E5333" s="105"/>
      <c r="F5333" s="105"/>
      <c r="I5333" s="105"/>
    </row>
    <row r="5334">
      <c r="C5334" s="225" t="str">
        <f>IFERROR(__xludf.DUMMYFUNCTION("""COMPUTED_VALUE"""),"")</f>
        <v/>
      </c>
      <c r="D5334" s="105"/>
      <c r="E5334" s="105"/>
      <c r="F5334" s="105"/>
      <c r="I5334" s="105"/>
    </row>
    <row r="5335">
      <c r="C5335" s="225" t="str">
        <f>IFERROR(__xludf.DUMMYFUNCTION("""COMPUTED_VALUE"""),"")</f>
        <v/>
      </c>
      <c r="D5335" s="105"/>
      <c r="E5335" s="105"/>
      <c r="F5335" s="105"/>
      <c r="I5335" s="105"/>
    </row>
    <row r="5336">
      <c r="C5336" s="225" t="str">
        <f>IFERROR(__xludf.DUMMYFUNCTION("""COMPUTED_VALUE"""),"")</f>
        <v/>
      </c>
      <c r="D5336" s="105"/>
      <c r="E5336" s="105"/>
      <c r="F5336" s="105"/>
      <c r="I5336" s="105"/>
    </row>
    <row r="5337">
      <c r="C5337" s="225" t="str">
        <f>IFERROR(__xludf.DUMMYFUNCTION("""COMPUTED_VALUE"""),"")</f>
        <v/>
      </c>
      <c r="D5337" s="105"/>
      <c r="E5337" s="105"/>
      <c r="F5337" s="105"/>
      <c r="I5337" s="105"/>
    </row>
    <row r="5338">
      <c r="C5338" s="225" t="str">
        <f>IFERROR(__xludf.DUMMYFUNCTION("""COMPUTED_VALUE"""),"")</f>
        <v/>
      </c>
      <c r="D5338" s="105"/>
      <c r="E5338" s="105"/>
      <c r="F5338" s="105"/>
      <c r="I5338" s="105"/>
    </row>
    <row r="5339">
      <c r="C5339" s="225" t="str">
        <f>IFERROR(__xludf.DUMMYFUNCTION("""COMPUTED_VALUE"""),"")</f>
        <v/>
      </c>
      <c r="D5339" s="105"/>
      <c r="E5339" s="105"/>
      <c r="F5339" s="105"/>
      <c r="I5339" s="105"/>
    </row>
    <row r="5340">
      <c r="C5340" s="225" t="str">
        <f>IFERROR(__xludf.DUMMYFUNCTION("""COMPUTED_VALUE"""),"")</f>
        <v/>
      </c>
      <c r="D5340" s="105"/>
      <c r="E5340" s="105"/>
      <c r="F5340" s="105"/>
      <c r="I5340" s="105"/>
    </row>
    <row r="5341">
      <c r="C5341" s="225" t="str">
        <f>IFERROR(__xludf.DUMMYFUNCTION("""COMPUTED_VALUE"""),"")</f>
        <v/>
      </c>
      <c r="D5341" s="105"/>
      <c r="E5341" s="105"/>
      <c r="F5341" s="105"/>
      <c r="I5341" s="105"/>
    </row>
    <row r="5342">
      <c r="C5342" s="225" t="str">
        <f>IFERROR(__xludf.DUMMYFUNCTION("""COMPUTED_VALUE"""),"")</f>
        <v/>
      </c>
      <c r="D5342" s="105"/>
      <c r="E5342" s="105"/>
      <c r="F5342" s="105"/>
      <c r="I5342" s="105"/>
    </row>
    <row r="5343">
      <c r="C5343" s="225" t="str">
        <f>IFERROR(__xludf.DUMMYFUNCTION("""COMPUTED_VALUE"""),"")</f>
        <v/>
      </c>
      <c r="D5343" s="105"/>
      <c r="E5343" s="105"/>
      <c r="F5343" s="105"/>
      <c r="I5343" s="105"/>
    </row>
    <row r="5344">
      <c r="C5344" s="225" t="str">
        <f>IFERROR(__xludf.DUMMYFUNCTION("""COMPUTED_VALUE"""),"")</f>
        <v/>
      </c>
      <c r="D5344" s="105"/>
      <c r="E5344" s="105"/>
      <c r="F5344" s="105"/>
      <c r="I5344" s="105"/>
    </row>
    <row r="5345">
      <c r="C5345" s="225" t="str">
        <f>IFERROR(__xludf.DUMMYFUNCTION("""COMPUTED_VALUE"""),"")</f>
        <v/>
      </c>
      <c r="D5345" s="105"/>
      <c r="E5345" s="105"/>
      <c r="F5345" s="105"/>
      <c r="I5345" s="105"/>
    </row>
    <row r="5346">
      <c r="C5346" s="225" t="str">
        <f>IFERROR(__xludf.DUMMYFUNCTION("""COMPUTED_VALUE"""),"")</f>
        <v/>
      </c>
      <c r="D5346" s="105"/>
      <c r="E5346" s="105"/>
      <c r="F5346" s="105"/>
      <c r="I5346" s="105"/>
    </row>
    <row r="5347">
      <c r="C5347" s="225" t="str">
        <f>IFERROR(__xludf.DUMMYFUNCTION("""COMPUTED_VALUE"""),"")</f>
        <v/>
      </c>
      <c r="D5347" s="105"/>
      <c r="E5347" s="105"/>
      <c r="F5347" s="105"/>
      <c r="I5347" s="105"/>
    </row>
    <row r="5348">
      <c r="C5348" s="225" t="str">
        <f>IFERROR(__xludf.DUMMYFUNCTION("""COMPUTED_VALUE"""),"")</f>
        <v/>
      </c>
      <c r="D5348" s="105"/>
      <c r="E5348" s="105"/>
      <c r="F5348" s="105"/>
      <c r="I5348" s="105"/>
    </row>
    <row r="5349">
      <c r="C5349" s="225" t="str">
        <f>IFERROR(__xludf.DUMMYFUNCTION("""COMPUTED_VALUE"""),"")</f>
        <v/>
      </c>
      <c r="D5349" s="105"/>
      <c r="E5349" s="105"/>
      <c r="F5349" s="105"/>
      <c r="I5349" s="105"/>
    </row>
    <row r="5350">
      <c r="C5350" s="225" t="str">
        <f>IFERROR(__xludf.DUMMYFUNCTION("""COMPUTED_VALUE"""),"")</f>
        <v/>
      </c>
      <c r="D5350" s="105"/>
      <c r="E5350" s="105"/>
      <c r="F5350" s="105"/>
      <c r="I5350" s="105"/>
    </row>
    <row r="5351">
      <c r="C5351" s="225" t="str">
        <f>IFERROR(__xludf.DUMMYFUNCTION("""COMPUTED_VALUE"""),"")</f>
        <v/>
      </c>
      <c r="D5351" s="105"/>
      <c r="E5351" s="105"/>
      <c r="F5351" s="105"/>
      <c r="I5351" s="105"/>
    </row>
    <row r="5352">
      <c r="C5352" s="225" t="str">
        <f>IFERROR(__xludf.DUMMYFUNCTION("""COMPUTED_VALUE"""),"")</f>
        <v/>
      </c>
      <c r="D5352" s="105"/>
      <c r="E5352" s="105"/>
      <c r="F5352" s="105"/>
      <c r="I5352" s="105"/>
    </row>
    <row r="5353">
      <c r="C5353" s="225" t="str">
        <f>IFERROR(__xludf.DUMMYFUNCTION("""COMPUTED_VALUE"""),"")</f>
        <v/>
      </c>
      <c r="D5353" s="105"/>
      <c r="E5353" s="105"/>
      <c r="F5353" s="105"/>
      <c r="I5353" s="105"/>
    </row>
    <row r="5354">
      <c r="C5354" s="225" t="str">
        <f>IFERROR(__xludf.DUMMYFUNCTION("""COMPUTED_VALUE"""),"")</f>
        <v/>
      </c>
      <c r="D5354" s="105"/>
      <c r="E5354" s="105"/>
      <c r="F5354" s="105"/>
      <c r="I5354" s="105"/>
    </row>
    <row r="5355">
      <c r="C5355" s="225" t="str">
        <f>IFERROR(__xludf.DUMMYFUNCTION("""COMPUTED_VALUE"""),"")</f>
        <v/>
      </c>
      <c r="D5355" s="105"/>
      <c r="E5355" s="105"/>
      <c r="F5355" s="105"/>
      <c r="I5355" s="105"/>
    </row>
    <row r="5356">
      <c r="C5356" s="225" t="str">
        <f>IFERROR(__xludf.DUMMYFUNCTION("""COMPUTED_VALUE"""),"")</f>
        <v/>
      </c>
      <c r="D5356" s="105"/>
      <c r="E5356" s="105"/>
      <c r="F5356" s="105"/>
      <c r="I5356" s="105"/>
    </row>
    <row r="5357">
      <c r="C5357" s="225" t="str">
        <f>IFERROR(__xludf.DUMMYFUNCTION("""COMPUTED_VALUE"""),"")</f>
        <v/>
      </c>
      <c r="D5357" s="105"/>
      <c r="E5357" s="105"/>
      <c r="F5357" s="105"/>
      <c r="I5357" s="105"/>
    </row>
    <row r="5358">
      <c r="C5358" s="225" t="str">
        <f>IFERROR(__xludf.DUMMYFUNCTION("""COMPUTED_VALUE"""),"")</f>
        <v/>
      </c>
      <c r="D5358" s="105"/>
      <c r="E5358" s="105"/>
      <c r="F5358" s="105"/>
      <c r="I5358" s="105"/>
    </row>
    <row r="5359">
      <c r="C5359" s="225" t="str">
        <f>IFERROR(__xludf.DUMMYFUNCTION("""COMPUTED_VALUE"""),"")</f>
        <v/>
      </c>
      <c r="D5359" s="105"/>
      <c r="E5359" s="105"/>
      <c r="F5359" s="105"/>
      <c r="I5359" s="105"/>
    </row>
    <row r="5360">
      <c r="C5360" s="225" t="str">
        <f>IFERROR(__xludf.DUMMYFUNCTION("""COMPUTED_VALUE"""),"")</f>
        <v/>
      </c>
      <c r="D5360" s="105"/>
      <c r="E5360" s="105"/>
      <c r="F5360" s="105"/>
      <c r="I5360" s="105"/>
    </row>
    <row r="5361">
      <c r="C5361" s="225" t="str">
        <f>IFERROR(__xludf.DUMMYFUNCTION("""COMPUTED_VALUE"""),"")</f>
        <v/>
      </c>
      <c r="D5361" s="105"/>
      <c r="E5361" s="105"/>
      <c r="F5361" s="105"/>
      <c r="I5361" s="105"/>
    </row>
    <row r="5362">
      <c r="C5362" s="225" t="str">
        <f>IFERROR(__xludf.DUMMYFUNCTION("""COMPUTED_VALUE"""),"")</f>
        <v/>
      </c>
      <c r="D5362" s="105"/>
      <c r="E5362" s="105"/>
      <c r="F5362" s="105"/>
      <c r="I5362" s="105"/>
    </row>
    <row r="5363">
      <c r="C5363" s="225" t="str">
        <f>IFERROR(__xludf.DUMMYFUNCTION("""COMPUTED_VALUE"""),"")</f>
        <v/>
      </c>
      <c r="D5363" s="105"/>
      <c r="E5363" s="105"/>
      <c r="F5363" s="105"/>
      <c r="I5363" s="105"/>
    </row>
    <row r="5364">
      <c r="C5364" s="225" t="str">
        <f>IFERROR(__xludf.DUMMYFUNCTION("""COMPUTED_VALUE"""),"")</f>
        <v/>
      </c>
      <c r="D5364" s="105"/>
      <c r="E5364" s="105"/>
      <c r="F5364" s="105"/>
      <c r="I5364" s="105"/>
    </row>
    <row r="5365">
      <c r="C5365" s="225" t="str">
        <f>IFERROR(__xludf.DUMMYFUNCTION("""COMPUTED_VALUE"""),"")</f>
        <v/>
      </c>
      <c r="D5365" s="105"/>
      <c r="E5365" s="105"/>
      <c r="F5365" s="105"/>
      <c r="I5365" s="105"/>
    </row>
    <row r="5366">
      <c r="C5366" s="225" t="str">
        <f>IFERROR(__xludf.DUMMYFUNCTION("""COMPUTED_VALUE"""),"")</f>
        <v/>
      </c>
      <c r="D5366" s="105"/>
      <c r="E5366" s="105"/>
      <c r="F5366" s="105"/>
      <c r="I5366" s="105"/>
    </row>
    <row r="5367">
      <c r="C5367" s="225" t="str">
        <f>IFERROR(__xludf.DUMMYFUNCTION("""COMPUTED_VALUE"""),"")</f>
        <v/>
      </c>
      <c r="D5367" s="105"/>
      <c r="E5367" s="105"/>
      <c r="F5367" s="105"/>
      <c r="I5367" s="105"/>
    </row>
    <row r="5368">
      <c r="C5368" s="225" t="str">
        <f>IFERROR(__xludf.DUMMYFUNCTION("""COMPUTED_VALUE"""),"")</f>
        <v/>
      </c>
      <c r="D5368" s="105"/>
      <c r="E5368" s="105"/>
      <c r="F5368" s="105"/>
      <c r="I5368" s="105"/>
    </row>
    <row r="5369">
      <c r="C5369" s="225" t="str">
        <f>IFERROR(__xludf.DUMMYFUNCTION("""COMPUTED_VALUE"""),"")</f>
        <v/>
      </c>
      <c r="D5369" s="105"/>
      <c r="E5369" s="105"/>
      <c r="F5369" s="105"/>
      <c r="I5369" s="105"/>
    </row>
    <row r="5370">
      <c r="C5370" s="225" t="str">
        <f>IFERROR(__xludf.DUMMYFUNCTION("""COMPUTED_VALUE"""),"")</f>
        <v/>
      </c>
      <c r="D5370" s="105"/>
      <c r="E5370" s="105"/>
      <c r="F5370" s="105"/>
      <c r="I5370" s="105"/>
    </row>
    <row r="5371">
      <c r="C5371" s="225" t="str">
        <f>IFERROR(__xludf.DUMMYFUNCTION("""COMPUTED_VALUE"""),"")</f>
        <v/>
      </c>
      <c r="D5371" s="105"/>
      <c r="E5371" s="105"/>
      <c r="F5371" s="105"/>
      <c r="I5371" s="105"/>
    </row>
    <row r="5372">
      <c r="C5372" s="225" t="str">
        <f>IFERROR(__xludf.DUMMYFUNCTION("""COMPUTED_VALUE"""),"")</f>
        <v/>
      </c>
      <c r="D5372" s="105"/>
      <c r="E5372" s="105"/>
      <c r="F5372" s="105"/>
      <c r="I5372" s="105"/>
    </row>
    <row r="5373">
      <c r="C5373" s="225" t="str">
        <f>IFERROR(__xludf.DUMMYFUNCTION("""COMPUTED_VALUE"""),"")</f>
        <v/>
      </c>
      <c r="D5373" s="105"/>
      <c r="E5373" s="105"/>
      <c r="F5373" s="105"/>
      <c r="I5373" s="105"/>
    </row>
    <row r="5374">
      <c r="C5374" s="225" t="str">
        <f>IFERROR(__xludf.DUMMYFUNCTION("""COMPUTED_VALUE"""),"")</f>
        <v/>
      </c>
      <c r="D5374" s="105"/>
      <c r="E5374" s="105"/>
      <c r="F5374" s="105"/>
      <c r="I5374" s="105"/>
    </row>
    <row r="5375">
      <c r="C5375" s="225" t="str">
        <f>IFERROR(__xludf.DUMMYFUNCTION("""COMPUTED_VALUE"""),"")</f>
        <v/>
      </c>
      <c r="D5375" s="105"/>
      <c r="E5375" s="105"/>
      <c r="F5375" s="105"/>
      <c r="I5375" s="105"/>
    </row>
    <row r="5376">
      <c r="C5376" s="225" t="str">
        <f>IFERROR(__xludf.DUMMYFUNCTION("""COMPUTED_VALUE"""),"")</f>
        <v/>
      </c>
      <c r="D5376" s="105"/>
      <c r="E5376" s="105"/>
      <c r="F5376" s="105"/>
      <c r="I5376" s="105"/>
    </row>
    <row r="5377">
      <c r="C5377" s="225" t="str">
        <f>IFERROR(__xludf.DUMMYFUNCTION("""COMPUTED_VALUE"""),"")</f>
        <v/>
      </c>
      <c r="D5377" s="105"/>
      <c r="E5377" s="105"/>
      <c r="F5377" s="105"/>
      <c r="I5377" s="105"/>
    </row>
    <row r="5378">
      <c r="C5378" s="225" t="str">
        <f>IFERROR(__xludf.DUMMYFUNCTION("""COMPUTED_VALUE"""),"")</f>
        <v/>
      </c>
      <c r="D5378" s="105"/>
      <c r="E5378" s="105"/>
      <c r="F5378" s="105"/>
      <c r="I5378" s="105"/>
    </row>
    <row r="5379">
      <c r="C5379" s="225" t="str">
        <f>IFERROR(__xludf.DUMMYFUNCTION("""COMPUTED_VALUE"""),"")</f>
        <v/>
      </c>
      <c r="D5379" s="105"/>
      <c r="E5379" s="105"/>
      <c r="F5379" s="105"/>
      <c r="I5379" s="105"/>
    </row>
    <row r="5380">
      <c r="C5380" s="225" t="str">
        <f>IFERROR(__xludf.DUMMYFUNCTION("""COMPUTED_VALUE"""),"")</f>
        <v/>
      </c>
      <c r="D5380" s="105"/>
      <c r="E5380" s="105"/>
      <c r="F5380" s="105"/>
      <c r="I5380" s="105"/>
    </row>
    <row r="5381">
      <c r="C5381" s="225" t="str">
        <f>IFERROR(__xludf.DUMMYFUNCTION("""COMPUTED_VALUE"""),"")</f>
        <v/>
      </c>
      <c r="D5381" s="105"/>
      <c r="E5381" s="105"/>
      <c r="F5381" s="105"/>
      <c r="I5381" s="105"/>
    </row>
    <row r="5382">
      <c r="C5382" s="225" t="str">
        <f>IFERROR(__xludf.DUMMYFUNCTION("""COMPUTED_VALUE"""),"")</f>
        <v/>
      </c>
      <c r="D5382" s="105"/>
      <c r="E5382" s="105"/>
      <c r="F5382" s="105"/>
      <c r="I5382" s="105"/>
    </row>
    <row r="5383">
      <c r="C5383" s="225" t="str">
        <f>IFERROR(__xludf.DUMMYFUNCTION("""COMPUTED_VALUE"""),"")</f>
        <v/>
      </c>
      <c r="D5383" s="105"/>
      <c r="E5383" s="105"/>
      <c r="F5383" s="105"/>
      <c r="I5383" s="105"/>
    </row>
    <row r="5384">
      <c r="C5384" s="225" t="str">
        <f>IFERROR(__xludf.DUMMYFUNCTION("""COMPUTED_VALUE"""),"")</f>
        <v/>
      </c>
      <c r="D5384" s="105"/>
      <c r="E5384" s="105"/>
      <c r="F5384" s="105"/>
      <c r="I5384" s="105"/>
    </row>
    <row r="5385">
      <c r="C5385" s="225" t="str">
        <f>IFERROR(__xludf.DUMMYFUNCTION("""COMPUTED_VALUE"""),"")</f>
        <v/>
      </c>
      <c r="D5385" s="105"/>
      <c r="E5385" s="105"/>
      <c r="F5385" s="105"/>
      <c r="I5385" s="105"/>
    </row>
    <row r="5386">
      <c r="C5386" s="225" t="str">
        <f>IFERROR(__xludf.DUMMYFUNCTION("""COMPUTED_VALUE"""),"")</f>
        <v/>
      </c>
      <c r="D5386" s="105"/>
      <c r="E5386" s="105"/>
      <c r="F5386" s="105"/>
      <c r="I5386" s="105"/>
    </row>
    <row r="5387">
      <c r="C5387" s="225" t="str">
        <f>IFERROR(__xludf.DUMMYFUNCTION("""COMPUTED_VALUE"""),"")</f>
        <v/>
      </c>
      <c r="D5387" s="105"/>
      <c r="E5387" s="105"/>
      <c r="F5387" s="105"/>
      <c r="I5387" s="105"/>
    </row>
    <row r="5388">
      <c r="C5388" s="225" t="str">
        <f>IFERROR(__xludf.DUMMYFUNCTION("""COMPUTED_VALUE"""),"")</f>
        <v/>
      </c>
      <c r="D5388" s="105"/>
      <c r="E5388" s="105"/>
      <c r="F5388" s="105"/>
      <c r="I5388" s="105"/>
    </row>
    <row r="5389">
      <c r="C5389" s="225" t="str">
        <f>IFERROR(__xludf.DUMMYFUNCTION("""COMPUTED_VALUE"""),"")</f>
        <v/>
      </c>
      <c r="D5389" s="105"/>
      <c r="E5389" s="105"/>
      <c r="F5389" s="105"/>
      <c r="I5389" s="105"/>
    </row>
    <row r="5390">
      <c r="C5390" s="225" t="str">
        <f>IFERROR(__xludf.DUMMYFUNCTION("""COMPUTED_VALUE"""),"")</f>
        <v/>
      </c>
      <c r="D5390" s="105"/>
      <c r="E5390" s="105"/>
      <c r="F5390" s="105"/>
      <c r="I5390" s="105"/>
    </row>
    <row r="5391">
      <c r="C5391" s="225" t="str">
        <f>IFERROR(__xludf.DUMMYFUNCTION("""COMPUTED_VALUE"""),"")</f>
        <v/>
      </c>
      <c r="D5391" s="105"/>
      <c r="E5391" s="105"/>
      <c r="F5391" s="105"/>
      <c r="I5391" s="105"/>
    </row>
    <row r="5392">
      <c r="C5392" s="225" t="str">
        <f>IFERROR(__xludf.DUMMYFUNCTION("""COMPUTED_VALUE"""),"")</f>
        <v/>
      </c>
      <c r="D5392" s="105"/>
      <c r="E5392" s="105"/>
      <c r="F5392" s="105"/>
      <c r="I5392" s="105"/>
    </row>
    <row r="5393">
      <c r="C5393" s="225" t="str">
        <f>IFERROR(__xludf.DUMMYFUNCTION("""COMPUTED_VALUE"""),"")</f>
        <v/>
      </c>
      <c r="D5393" s="105"/>
      <c r="E5393" s="105"/>
      <c r="F5393" s="105"/>
      <c r="I5393" s="105"/>
    </row>
    <row r="5394">
      <c r="C5394" s="225" t="str">
        <f>IFERROR(__xludf.DUMMYFUNCTION("""COMPUTED_VALUE"""),"")</f>
        <v/>
      </c>
      <c r="D5394" s="105"/>
      <c r="E5394" s="105"/>
      <c r="F5394" s="105"/>
      <c r="I5394" s="105"/>
    </row>
    <row r="5395">
      <c r="C5395" s="225" t="str">
        <f>IFERROR(__xludf.DUMMYFUNCTION("""COMPUTED_VALUE"""),"")</f>
        <v/>
      </c>
      <c r="D5395" s="105"/>
      <c r="E5395" s="105"/>
      <c r="F5395" s="105"/>
      <c r="I5395" s="105"/>
    </row>
    <row r="5396">
      <c r="C5396" s="225" t="str">
        <f>IFERROR(__xludf.DUMMYFUNCTION("""COMPUTED_VALUE"""),"")</f>
        <v/>
      </c>
      <c r="D5396" s="105"/>
      <c r="E5396" s="105"/>
      <c r="F5396" s="105"/>
      <c r="I5396" s="105"/>
    </row>
    <row r="5397">
      <c r="C5397" s="225" t="str">
        <f>IFERROR(__xludf.DUMMYFUNCTION("""COMPUTED_VALUE"""),"")</f>
        <v/>
      </c>
      <c r="D5397" s="105"/>
      <c r="E5397" s="105"/>
      <c r="F5397" s="105"/>
      <c r="I5397" s="105"/>
    </row>
    <row r="5398">
      <c r="C5398" s="225" t="str">
        <f>IFERROR(__xludf.DUMMYFUNCTION("""COMPUTED_VALUE"""),"")</f>
        <v/>
      </c>
      <c r="D5398" s="105"/>
      <c r="E5398" s="105"/>
      <c r="F5398" s="105"/>
      <c r="I5398" s="105"/>
    </row>
    <row r="5399">
      <c r="C5399" s="225" t="str">
        <f>IFERROR(__xludf.DUMMYFUNCTION("""COMPUTED_VALUE"""),"")</f>
        <v/>
      </c>
      <c r="D5399" s="105"/>
      <c r="E5399" s="105"/>
      <c r="F5399" s="105"/>
      <c r="I5399" s="105"/>
    </row>
    <row r="5400">
      <c r="C5400" s="225" t="str">
        <f>IFERROR(__xludf.DUMMYFUNCTION("""COMPUTED_VALUE"""),"")</f>
        <v/>
      </c>
      <c r="D5400" s="105"/>
      <c r="E5400" s="105"/>
      <c r="F5400" s="105"/>
      <c r="I5400" s="105"/>
    </row>
    <row r="5401">
      <c r="C5401" s="225" t="str">
        <f>IFERROR(__xludf.DUMMYFUNCTION("""COMPUTED_VALUE"""),"")</f>
        <v/>
      </c>
      <c r="D5401" s="105"/>
      <c r="E5401" s="105"/>
      <c r="F5401" s="105"/>
      <c r="I5401" s="105"/>
    </row>
    <row r="5402">
      <c r="C5402" s="225" t="str">
        <f>IFERROR(__xludf.DUMMYFUNCTION("""COMPUTED_VALUE"""),"")</f>
        <v/>
      </c>
      <c r="D5402" s="105"/>
      <c r="E5402" s="105"/>
      <c r="F5402" s="105"/>
      <c r="I5402" s="105"/>
    </row>
    <row r="5403">
      <c r="C5403" s="225" t="str">
        <f>IFERROR(__xludf.DUMMYFUNCTION("""COMPUTED_VALUE"""),"")</f>
        <v/>
      </c>
      <c r="D5403" s="105"/>
      <c r="E5403" s="105"/>
      <c r="F5403" s="105"/>
      <c r="I5403" s="105"/>
    </row>
    <row r="5404">
      <c r="C5404" s="225" t="str">
        <f>IFERROR(__xludf.DUMMYFUNCTION("""COMPUTED_VALUE"""),"")</f>
        <v/>
      </c>
      <c r="D5404" s="105"/>
      <c r="E5404" s="105"/>
      <c r="F5404" s="105"/>
      <c r="I5404" s="105"/>
    </row>
    <row r="5405">
      <c r="C5405" s="225" t="str">
        <f>IFERROR(__xludf.DUMMYFUNCTION("""COMPUTED_VALUE"""),"")</f>
        <v/>
      </c>
      <c r="D5405" s="105"/>
      <c r="E5405" s="105"/>
      <c r="F5405" s="105"/>
      <c r="I5405" s="105"/>
    </row>
    <row r="5406">
      <c r="C5406" s="225" t="str">
        <f>IFERROR(__xludf.DUMMYFUNCTION("""COMPUTED_VALUE"""),"")</f>
        <v/>
      </c>
      <c r="D5406" s="105"/>
      <c r="E5406" s="105"/>
      <c r="F5406" s="105"/>
      <c r="I5406" s="105"/>
    </row>
    <row r="5407">
      <c r="C5407" s="225" t="str">
        <f>IFERROR(__xludf.DUMMYFUNCTION("""COMPUTED_VALUE"""),"")</f>
        <v/>
      </c>
      <c r="D5407" s="105"/>
      <c r="E5407" s="105"/>
      <c r="F5407" s="105"/>
      <c r="I5407" s="105"/>
    </row>
    <row r="5408">
      <c r="C5408" s="225" t="str">
        <f>IFERROR(__xludf.DUMMYFUNCTION("""COMPUTED_VALUE"""),"")</f>
        <v/>
      </c>
      <c r="D5408" s="105"/>
      <c r="E5408" s="105"/>
      <c r="F5408" s="105"/>
      <c r="I5408" s="105"/>
    </row>
    <row r="5409">
      <c r="C5409" s="225" t="str">
        <f>IFERROR(__xludf.DUMMYFUNCTION("""COMPUTED_VALUE"""),"")</f>
        <v/>
      </c>
      <c r="D5409" s="105"/>
      <c r="E5409" s="105"/>
      <c r="F5409" s="105"/>
      <c r="I5409" s="105"/>
    </row>
    <row r="5410">
      <c r="C5410" s="225" t="str">
        <f>IFERROR(__xludf.DUMMYFUNCTION("""COMPUTED_VALUE"""),"")</f>
        <v/>
      </c>
      <c r="D5410" s="105"/>
      <c r="E5410" s="105"/>
      <c r="F5410" s="105"/>
      <c r="I5410" s="105"/>
    </row>
    <row r="5411">
      <c r="C5411" s="225" t="str">
        <f>IFERROR(__xludf.DUMMYFUNCTION("""COMPUTED_VALUE"""),"")</f>
        <v/>
      </c>
      <c r="D5411" s="105"/>
      <c r="E5411" s="105"/>
      <c r="F5411" s="105"/>
      <c r="I5411" s="105"/>
    </row>
    <row r="5412">
      <c r="C5412" s="225" t="str">
        <f>IFERROR(__xludf.DUMMYFUNCTION("""COMPUTED_VALUE"""),"")</f>
        <v/>
      </c>
      <c r="D5412" s="105"/>
      <c r="E5412" s="105"/>
      <c r="F5412" s="105"/>
      <c r="I5412" s="105"/>
    </row>
    <row r="5413">
      <c r="C5413" s="225" t="str">
        <f>IFERROR(__xludf.DUMMYFUNCTION("""COMPUTED_VALUE"""),"")</f>
        <v/>
      </c>
      <c r="D5413" s="105"/>
      <c r="E5413" s="105"/>
      <c r="F5413" s="105"/>
      <c r="I5413" s="105"/>
    </row>
    <row r="5414">
      <c r="C5414" s="225" t="str">
        <f>IFERROR(__xludf.DUMMYFUNCTION("""COMPUTED_VALUE"""),"")</f>
        <v/>
      </c>
      <c r="D5414" s="105"/>
      <c r="E5414" s="105"/>
      <c r="F5414" s="105"/>
      <c r="I5414" s="105"/>
    </row>
    <row r="5415">
      <c r="C5415" s="225" t="str">
        <f>IFERROR(__xludf.DUMMYFUNCTION("""COMPUTED_VALUE"""),"")</f>
        <v/>
      </c>
      <c r="D5415" s="105"/>
      <c r="E5415" s="105"/>
      <c r="F5415" s="105"/>
      <c r="I5415" s="105"/>
    </row>
    <row r="5416">
      <c r="C5416" s="225" t="str">
        <f>IFERROR(__xludf.DUMMYFUNCTION("""COMPUTED_VALUE"""),"")</f>
        <v/>
      </c>
      <c r="D5416" s="105"/>
      <c r="E5416" s="105"/>
      <c r="F5416" s="105"/>
      <c r="I5416" s="105"/>
    </row>
    <row r="5417">
      <c r="C5417" s="225" t="str">
        <f>IFERROR(__xludf.DUMMYFUNCTION("""COMPUTED_VALUE"""),"")</f>
        <v/>
      </c>
      <c r="D5417" s="105"/>
      <c r="E5417" s="105"/>
      <c r="F5417" s="105"/>
      <c r="I5417" s="105"/>
    </row>
    <row r="5418">
      <c r="C5418" s="225" t="str">
        <f>IFERROR(__xludf.DUMMYFUNCTION("""COMPUTED_VALUE"""),"")</f>
        <v/>
      </c>
      <c r="D5418" s="105"/>
      <c r="E5418" s="105"/>
      <c r="F5418" s="105"/>
      <c r="I5418" s="105"/>
    </row>
    <row r="5419">
      <c r="C5419" s="225" t="str">
        <f>IFERROR(__xludf.DUMMYFUNCTION("""COMPUTED_VALUE"""),"")</f>
        <v/>
      </c>
      <c r="D5419" s="105"/>
      <c r="E5419" s="105"/>
      <c r="F5419" s="105"/>
      <c r="I5419" s="105"/>
    </row>
    <row r="5420">
      <c r="C5420" s="225" t="str">
        <f>IFERROR(__xludf.DUMMYFUNCTION("""COMPUTED_VALUE"""),"")</f>
        <v/>
      </c>
      <c r="D5420" s="105"/>
      <c r="E5420" s="105"/>
      <c r="F5420" s="105"/>
      <c r="I5420" s="105"/>
    </row>
    <row r="5421">
      <c r="C5421" s="225" t="str">
        <f>IFERROR(__xludf.DUMMYFUNCTION("""COMPUTED_VALUE"""),"")</f>
        <v/>
      </c>
      <c r="D5421" s="105"/>
      <c r="E5421" s="105"/>
      <c r="F5421" s="105"/>
      <c r="I5421" s="105"/>
    </row>
    <row r="5422">
      <c r="C5422" s="225" t="str">
        <f>IFERROR(__xludf.DUMMYFUNCTION("""COMPUTED_VALUE"""),"")</f>
        <v/>
      </c>
      <c r="D5422" s="105"/>
      <c r="E5422" s="105"/>
      <c r="F5422" s="105"/>
      <c r="I5422" s="105"/>
    </row>
    <row r="5423">
      <c r="C5423" s="225" t="str">
        <f>IFERROR(__xludf.DUMMYFUNCTION("""COMPUTED_VALUE"""),"")</f>
        <v/>
      </c>
      <c r="D5423" s="105"/>
      <c r="E5423" s="105"/>
      <c r="F5423" s="105"/>
      <c r="I5423" s="105"/>
    </row>
    <row r="5424">
      <c r="C5424" s="225" t="str">
        <f>IFERROR(__xludf.DUMMYFUNCTION("""COMPUTED_VALUE"""),"")</f>
        <v/>
      </c>
      <c r="D5424" s="105"/>
      <c r="E5424" s="105"/>
      <c r="F5424" s="105"/>
      <c r="I5424" s="105"/>
    </row>
    <row r="5425">
      <c r="C5425" s="225" t="str">
        <f>IFERROR(__xludf.DUMMYFUNCTION("""COMPUTED_VALUE"""),"")</f>
        <v/>
      </c>
      <c r="D5425" s="105"/>
      <c r="E5425" s="105"/>
      <c r="F5425" s="105"/>
      <c r="I5425" s="105"/>
    </row>
    <row r="5426">
      <c r="C5426" s="225" t="str">
        <f>IFERROR(__xludf.DUMMYFUNCTION("""COMPUTED_VALUE"""),"")</f>
        <v/>
      </c>
      <c r="D5426" s="105"/>
      <c r="E5426" s="105"/>
      <c r="F5426" s="105"/>
      <c r="I5426" s="105"/>
    </row>
    <row r="5427">
      <c r="C5427" s="225" t="str">
        <f>IFERROR(__xludf.DUMMYFUNCTION("""COMPUTED_VALUE"""),"")</f>
        <v/>
      </c>
      <c r="D5427" s="105"/>
      <c r="E5427" s="105"/>
      <c r="F5427" s="105"/>
      <c r="I5427" s="105"/>
    </row>
    <row r="5428">
      <c r="C5428" s="225" t="str">
        <f>IFERROR(__xludf.DUMMYFUNCTION("""COMPUTED_VALUE"""),"")</f>
        <v/>
      </c>
      <c r="D5428" s="105"/>
      <c r="E5428" s="105"/>
      <c r="F5428" s="105"/>
      <c r="I5428" s="105"/>
    </row>
    <row r="5429">
      <c r="C5429" s="225" t="str">
        <f>IFERROR(__xludf.DUMMYFUNCTION("""COMPUTED_VALUE"""),"")</f>
        <v/>
      </c>
      <c r="D5429" s="105"/>
      <c r="E5429" s="105"/>
      <c r="F5429" s="105"/>
      <c r="I5429" s="105"/>
    </row>
    <row r="5430">
      <c r="C5430" s="225" t="str">
        <f>IFERROR(__xludf.DUMMYFUNCTION("""COMPUTED_VALUE"""),"")</f>
        <v/>
      </c>
      <c r="D5430" s="105"/>
      <c r="E5430" s="105"/>
      <c r="F5430" s="105"/>
      <c r="I5430" s="105"/>
    </row>
    <row r="5431">
      <c r="C5431" s="225" t="str">
        <f>IFERROR(__xludf.DUMMYFUNCTION("""COMPUTED_VALUE"""),"")</f>
        <v/>
      </c>
      <c r="D5431" s="105"/>
      <c r="E5431" s="105"/>
      <c r="F5431" s="105"/>
      <c r="I5431" s="105"/>
    </row>
    <row r="5432">
      <c r="C5432" s="225" t="str">
        <f>IFERROR(__xludf.DUMMYFUNCTION("""COMPUTED_VALUE"""),"")</f>
        <v/>
      </c>
      <c r="D5432" s="105"/>
      <c r="E5432" s="105"/>
      <c r="F5432" s="105"/>
      <c r="I5432" s="105"/>
    </row>
    <row r="5433">
      <c r="C5433" s="225" t="str">
        <f>IFERROR(__xludf.DUMMYFUNCTION("""COMPUTED_VALUE"""),"")</f>
        <v/>
      </c>
      <c r="D5433" s="105"/>
      <c r="E5433" s="105"/>
      <c r="F5433" s="105"/>
      <c r="I5433" s="105"/>
    </row>
    <row r="5434">
      <c r="C5434" s="225" t="str">
        <f>IFERROR(__xludf.DUMMYFUNCTION("""COMPUTED_VALUE"""),"")</f>
        <v/>
      </c>
      <c r="D5434" s="105"/>
      <c r="E5434" s="105"/>
      <c r="F5434" s="105"/>
      <c r="I5434" s="105"/>
    </row>
    <row r="5435">
      <c r="C5435" s="225" t="str">
        <f>IFERROR(__xludf.DUMMYFUNCTION("""COMPUTED_VALUE"""),"")</f>
        <v/>
      </c>
      <c r="D5435" s="105"/>
      <c r="E5435" s="105"/>
      <c r="F5435" s="105"/>
      <c r="I5435" s="105"/>
    </row>
    <row r="5436">
      <c r="C5436" s="225" t="str">
        <f>IFERROR(__xludf.DUMMYFUNCTION("""COMPUTED_VALUE"""),"")</f>
        <v/>
      </c>
      <c r="D5436" s="105"/>
      <c r="E5436" s="105"/>
      <c r="F5436" s="105"/>
      <c r="I5436" s="105"/>
    </row>
    <row r="5437">
      <c r="C5437" s="225" t="str">
        <f>IFERROR(__xludf.DUMMYFUNCTION("""COMPUTED_VALUE"""),"")</f>
        <v/>
      </c>
      <c r="D5437" s="105"/>
      <c r="E5437" s="105"/>
      <c r="F5437" s="105"/>
      <c r="I5437" s="105"/>
    </row>
    <row r="5438">
      <c r="C5438" s="225" t="str">
        <f>IFERROR(__xludf.DUMMYFUNCTION("""COMPUTED_VALUE"""),"")</f>
        <v/>
      </c>
      <c r="D5438" s="105"/>
      <c r="E5438" s="105"/>
      <c r="F5438" s="105"/>
      <c r="I5438" s="105"/>
    </row>
    <row r="5439">
      <c r="C5439" s="225" t="str">
        <f>IFERROR(__xludf.DUMMYFUNCTION("""COMPUTED_VALUE"""),"")</f>
        <v/>
      </c>
      <c r="D5439" s="105"/>
      <c r="E5439" s="105"/>
      <c r="F5439" s="105"/>
      <c r="I5439" s="105"/>
    </row>
    <row r="5440">
      <c r="C5440" s="225" t="str">
        <f>IFERROR(__xludf.DUMMYFUNCTION("""COMPUTED_VALUE"""),"")</f>
        <v/>
      </c>
      <c r="D5440" s="105"/>
      <c r="E5440" s="105"/>
      <c r="F5440" s="105"/>
      <c r="I5440" s="105"/>
    </row>
    <row r="5441">
      <c r="C5441" s="225" t="str">
        <f>IFERROR(__xludf.DUMMYFUNCTION("""COMPUTED_VALUE"""),"")</f>
        <v/>
      </c>
      <c r="D5441" s="105"/>
      <c r="E5441" s="105"/>
      <c r="F5441" s="105"/>
      <c r="I5441" s="105"/>
    </row>
    <row r="5442">
      <c r="C5442" s="225" t="str">
        <f>IFERROR(__xludf.DUMMYFUNCTION("""COMPUTED_VALUE"""),"")</f>
        <v/>
      </c>
      <c r="D5442" s="105"/>
      <c r="E5442" s="105"/>
      <c r="F5442" s="105"/>
      <c r="I5442" s="105"/>
    </row>
    <row r="5443">
      <c r="C5443" s="225" t="str">
        <f>IFERROR(__xludf.DUMMYFUNCTION("""COMPUTED_VALUE"""),"")</f>
        <v/>
      </c>
      <c r="D5443" s="105"/>
      <c r="E5443" s="105"/>
      <c r="F5443" s="105"/>
      <c r="I5443" s="105"/>
    </row>
    <row r="5444">
      <c r="C5444" s="225" t="str">
        <f>IFERROR(__xludf.DUMMYFUNCTION("""COMPUTED_VALUE"""),"")</f>
        <v/>
      </c>
      <c r="D5444" s="105"/>
      <c r="E5444" s="105"/>
      <c r="F5444" s="105"/>
      <c r="I5444" s="105"/>
    </row>
    <row r="5445">
      <c r="C5445" s="225" t="str">
        <f>IFERROR(__xludf.DUMMYFUNCTION("""COMPUTED_VALUE"""),"")</f>
        <v/>
      </c>
      <c r="D5445" s="105"/>
      <c r="E5445" s="105"/>
      <c r="F5445" s="105"/>
      <c r="I5445" s="105"/>
    </row>
    <row r="5446">
      <c r="C5446" s="225" t="str">
        <f>IFERROR(__xludf.DUMMYFUNCTION("""COMPUTED_VALUE"""),"")</f>
        <v/>
      </c>
      <c r="D5446" s="105"/>
      <c r="E5446" s="105"/>
      <c r="F5446" s="105"/>
      <c r="I5446" s="105"/>
    </row>
    <row r="5447">
      <c r="C5447" s="225" t="str">
        <f>IFERROR(__xludf.DUMMYFUNCTION("""COMPUTED_VALUE"""),"")</f>
        <v/>
      </c>
      <c r="D5447" s="105"/>
      <c r="E5447" s="105"/>
      <c r="F5447" s="105"/>
      <c r="I5447" s="105"/>
    </row>
    <row r="5448">
      <c r="C5448" s="225" t="str">
        <f>IFERROR(__xludf.DUMMYFUNCTION("""COMPUTED_VALUE"""),"")</f>
        <v/>
      </c>
      <c r="D5448" s="105"/>
      <c r="E5448" s="105"/>
      <c r="F5448" s="105"/>
      <c r="I5448" s="105"/>
    </row>
    <row r="5449">
      <c r="C5449" s="225" t="str">
        <f>IFERROR(__xludf.DUMMYFUNCTION("""COMPUTED_VALUE"""),"")</f>
        <v/>
      </c>
      <c r="D5449" s="105"/>
      <c r="E5449" s="105"/>
      <c r="F5449" s="105"/>
      <c r="I5449" s="105"/>
    </row>
    <row r="5450">
      <c r="C5450" s="225" t="str">
        <f>IFERROR(__xludf.DUMMYFUNCTION("""COMPUTED_VALUE"""),"")</f>
        <v/>
      </c>
      <c r="D5450" s="105"/>
      <c r="E5450" s="105"/>
      <c r="F5450" s="105"/>
      <c r="I5450" s="105"/>
    </row>
    <row r="5451">
      <c r="C5451" s="225" t="str">
        <f>IFERROR(__xludf.DUMMYFUNCTION("""COMPUTED_VALUE"""),"")</f>
        <v/>
      </c>
      <c r="D5451" s="105"/>
      <c r="E5451" s="105"/>
      <c r="F5451" s="105"/>
      <c r="I5451" s="105"/>
    </row>
    <row r="5452">
      <c r="C5452" s="225" t="str">
        <f>IFERROR(__xludf.DUMMYFUNCTION("""COMPUTED_VALUE"""),"")</f>
        <v/>
      </c>
      <c r="D5452" s="105"/>
      <c r="E5452" s="105"/>
      <c r="F5452" s="105"/>
      <c r="I5452" s="105"/>
    </row>
    <row r="5453">
      <c r="C5453" s="225" t="str">
        <f>IFERROR(__xludf.DUMMYFUNCTION("""COMPUTED_VALUE"""),"")</f>
        <v/>
      </c>
      <c r="D5453" s="105"/>
      <c r="E5453" s="105"/>
      <c r="F5453" s="105"/>
      <c r="I5453" s="105"/>
    </row>
    <row r="5454">
      <c r="C5454" s="225" t="str">
        <f>IFERROR(__xludf.DUMMYFUNCTION("""COMPUTED_VALUE"""),"")</f>
        <v/>
      </c>
      <c r="D5454" s="105"/>
      <c r="E5454" s="105"/>
      <c r="F5454" s="105"/>
      <c r="I5454" s="105"/>
    </row>
    <row r="5455">
      <c r="C5455" s="225" t="str">
        <f>IFERROR(__xludf.DUMMYFUNCTION("""COMPUTED_VALUE"""),"")</f>
        <v/>
      </c>
      <c r="D5455" s="105"/>
      <c r="E5455" s="105"/>
      <c r="F5455" s="105"/>
      <c r="I5455" s="105"/>
    </row>
    <row r="5456">
      <c r="C5456" s="225" t="str">
        <f>IFERROR(__xludf.DUMMYFUNCTION("""COMPUTED_VALUE"""),"")</f>
        <v/>
      </c>
      <c r="D5456" s="105"/>
      <c r="E5456" s="105"/>
      <c r="F5456" s="105"/>
      <c r="I5456" s="105"/>
    </row>
    <row r="5457">
      <c r="C5457" s="225" t="str">
        <f>IFERROR(__xludf.DUMMYFUNCTION("""COMPUTED_VALUE"""),"")</f>
        <v/>
      </c>
      <c r="D5457" s="105"/>
      <c r="E5457" s="105"/>
      <c r="F5457" s="105"/>
      <c r="I5457" s="105"/>
    </row>
    <row r="5458">
      <c r="C5458" s="225" t="str">
        <f>IFERROR(__xludf.DUMMYFUNCTION("""COMPUTED_VALUE"""),"")</f>
        <v/>
      </c>
      <c r="D5458" s="105"/>
      <c r="E5458" s="105"/>
      <c r="F5458" s="105"/>
      <c r="I5458" s="105"/>
    </row>
    <row r="5459">
      <c r="C5459" s="225" t="str">
        <f>IFERROR(__xludf.DUMMYFUNCTION("""COMPUTED_VALUE"""),"")</f>
        <v/>
      </c>
      <c r="D5459" s="105"/>
      <c r="E5459" s="105"/>
      <c r="F5459" s="105"/>
      <c r="I5459" s="105"/>
    </row>
    <row r="5460">
      <c r="C5460" s="225" t="str">
        <f>IFERROR(__xludf.DUMMYFUNCTION("""COMPUTED_VALUE"""),"")</f>
        <v/>
      </c>
      <c r="D5460" s="105"/>
      <c r="E5460" s="105"/>
      <c r="F5460" s="105"/>
      <c r="I5460" s="105"/>
    </row>
    <row r="5461">
      <c r="C5461" s="225" t="str">
        <f>IFERROR(__xludf.DUMMYFUNCTION("""COMPUTED_VALUE"""),"")</f>
        <v/>
      </c>
      <c r="D5461" s="105"/>
      <c r="E5461" s="105"/>
      <c r="F5461" s="105"/>
      <c r="I5461" s="105"/>
    </row>
    <row r="5462">
      <c r="C5462" s="225" t="str">
        <f>IFERROR(__xludf.DUMMYFUNCTION("""COMPUTED_VALUE"""),"")</f>
        <v/>
      </c>
      <c r="D5462" s="105"/>
      <c r="E5462" s="105"/>
      <c r="F5462" s="105"/>
      <c r="I5462" s="105"/>
    </row>
    <row r="5463">
      <c r="C5463" s="225" t="str">
        <f>IFERROR(__xludf.DUMMYFUNCTION("""COMPUTED_VALUE"""),"")</f>
        <v/>
      </c>
      <c r="D5463" s="105"/>
      <c r="E5463" s="105"/>
      <c r="F5463" s="105"/>
      <c r="I5463" s="105"/>
    </row>
    <row r="5464">
      <c r="C5464" s="225" t="str">
        <f>IFERROR(__xludf.DUMMYFUNCTION("""COMPUTED_VALUE"""),"")</f>
        <v/>
      </c>
      <c r="D5464" s="105"/>
      <c r="E5464" s="105"/>
      <c r="F5464" s="105"/>
      <c r="I5464" s="105"/>
    </row>
    <row r="5465">
      <c r="C5465" s="225" t="str">
        <f>IFERROR(__xludf.DUMMYFUNCTION("""COMPUTED_VALUE"""),"")</f>
        <v/>
      </c>
      <c r="D5465" s="105"/>
      <c r="E5465" s="105"/>
      <c r="F5465" s="105"/>
      <c r="I5465" s="105"/>
    </row>
    <row r="5466">
      <c r="C5466" s="225" t="str">
        <f>IFERROR(__xludf.DUMMYFUNCTION("""COMPUTED_VALUE"""),"")</f>
        <v/>
      </c>
      <c r="D5466" s="105"/>
      <c r="E5466" s="105"/>
      <c r="F5466" s="105"/>
      <c r="I5466" s="105"/>
    </row>
    <row r="5467">
      <c r="C5467" s="225" t="str">
        <f>IFERROR(__xludf.DUMMYFUNCTION("""COMPUTED_VALUE"""),"")</f>
        <v/>
      </c>
      <c r="D5467" s="105"/>
      <c r="E5467" s="105"/>
      <c r="F5467" s="105"/>
      <c r="I5467" s="105"/>
    </row>
    <row r="5468">
      <c r="C5468" s="225" t="str">
        <f>IFERROR(__xludf.DUMMYFUNCTION("""COMPUTED_VALUE"""),"")</f>
        <v/>
      </c>
      <c r="D5468" s="105"/>
      <c r="E5468" s="105"/>
      <c r="F5468" s="105"/>
      <c r="I5468" s="105"/>
    </row>
    <row r="5469">
      <c r="C5469" s="225" t="str">
        <f>IFERROR(__xludf.DUMMYFUNCTION("""COMPUTED_VALUE"""),"")</f>
        <v/>
      </c>
      <c r="D5469" s="105"/>
      <c r="E5469" s="105"/>
      <c r="F5469" s="105"/>
      <c r="I5469" s="105"/>
    </row>
    <row r="5470">
      <c r="C5470" s="225" t="str">
        <f>IFERROR(__xludf.DUMMYFUNCTION("""COMPUTED_VALUE"""),"")</f>
        <v/>
      </c>
      <c r="D5470" s="105"/>
      <c r="E5470" s="105"/>
      <c r="F5470" s="105"/>
      <c r="I5470" s="105"/>
    </row>
    <row r="5471">
      <c r="C5471" s="225" t="str">
        <f>IFERROR(__xludf.DUMMYFUNCTION("""COMPUTED_VALUE"""),"")</f>
        <v/>
      </c>
      <c r="D5471" s="105"/>
      <c r="E5471" s="105"/>
      <c r="F5471" s="105"/>
      <c r="I5471" s="105"/>
    </row>
    <row r="5472">
      <c r="C5472" s="225" t="str">
        <f>IFERROR(__xludf.DUMMYFUNCTION("""COMPUTED_VALUE"""),"")</f>
        <v/>
      </c>
      <c r="D5472" s="105"/>
      <c r="E5472" s="105"/>
      <c r="F5472" s="105"/>
      <c r="I5472" s="105"/>
    </row>
    <row r="5473">
      <c r="C5473" s="225" t="str">
        <f>IFERROR(__xludf.DUMMYFUNCTION("""COMPUTED_VALUE"""),"")</f>
        <v/>
      </c>
      <c r="D5473" s="105"/>
      <c r="E5473" s="105"/>
      <c r="F5473" s="105"/>
      <c r="I5473" s="105"/>
    </row>
    <row r="5474">
      <c r="C5474" s="225" t="str">
        <f>IFERROR(__xludf.DUMMYFUNCTION("""COMPUTED_VALUE"""),"")</f>
        <v/>
      </c>
      <c r="D5474" s="105"/>
      <c r="E5474" s="105"/>
      <c r="F5474" s="105"/>
      <c r="I5474" s="105"/>
    </row>
    <row r="5475">
      <c r="C5475" s="225" t="str">
        <f>IFERROR(__xludf.DUMMYFUNCTION("""COMPUTED_VALUE"""),"")</f>
        <v/>
      </c>
      <c r="D5475" s="105"/>
      <c r="E5475" s="105"/>
      <c r="F5475" s="105"/>
      <c r="I5475" s="105"/>
    </row>
    <row r="5476">
      <c r="C5476" s="225" t="str">
        <f>IFERROR(__xludf.DUMMYFUNCTION("""COMPUTED_VALUE"""),"")</f>
        <v/>
      </c>
      <c r="D5476" s="105"/>
      <c r="E5476" s="105"/>
      <c r="F5476" s="105"/>
      <c r="I5476" s="105"/>
    </row>
    <row r="5477">
      <c r="C5477" s="225" t="str">
        <f>IFERROR(__xludf.DUMMYFUNCTION("""COMPUTED_VALUE"""),"")</f>
        <v/>
      </c>
      <c r="D5477" s="105"/>
      <c r="E5477" s="105"/>
      <c r="F5477" s="105"/>
      <c r="I5477" s="105"/>
    </row>
    <row r="5478">
      <c r="C5478" s="225" t="str">
        <f>IFERROR(__xludf.DUMMYFUNCTION("""COMPUTED_VALUE"""),"")</f>
        <v/>
      </c>
      <c r="D5478" s="105"/>
      <c r="E5478" s="105"/>
      <c r="F5478" s="105"/>
      <c r="I5478" s="105"/>
    </row>
    <row r="5479">
      <c r="C5479" s="225" t="str">
        <f>IFERROR(__xludf.DUMMYFUNCTION("""COMPUTED_VALUE"""),"")</f>
        <v/>
      </c>
      <c r="D5479" s="105"/>
      <c r="E5479" s="105"/>
      <c r="F5479" s="105"/>
      <c r="I5479" s="105"/>
    </row>
    <row r="5480">
      <c r="C5480" s="225" t="str">
        <f>IFERROR(__xludf.DUMMYFUNCTION("""COMPUTED_VALUE"""),"")</f>
        <v/>
      </c>
      <c r="D5480" s="105"/>
      <c r="E5480" s="105"/>
      <c r="F5480" s="105"/>
      <c r="I5480" s="105"/>
    </row>
    <row r="5481">
      <c r="C5481" s="225" t="str">
        <f>IFERROR(__xludf.DUMMYFUNCTION("""COMPUTED_VALUE"""),"")</f>
        <v/>
      </c>
      <c r="D5481" s="105"/>
      <c r="E5481" s="105"/>
      <c r="F5481" s="105"/>
      <c r="I5481" s="105"/>
    </row>
    <row r="5482">
      <c r="C5482" s="225" t="str">
        <f>IFERROR(__xludf.DUMMYFUNCTION("""COMPUTED_VALUE"""),"")</f>
        <v/>
      </c>
      <c r="D5482" s="105"/>
      <c r="E5482" s="105"/>
      <c r="F5482" s="105"/>
      <c r="I5482" s="105"/>
    </row>
    <row r="5483">
      <c r="C5483" s="225" t="str">
        <f>IFERROR(__xludf.DUMMYFUNCTION("""COMPUTED_VALUE"""),"")</f>
        <v/>
      </c>
      <c r="D5483" s="105"/>
      <c r="E5483" s="105"/>
      <c r="F5483" s="105"/>
      <c r="I5483" s="105"/>
    </row>
    <row r="5484">
      <c r="C5484" s="225" t="str">
        <f>IFERROR(__xludf.DUMMYFUNCTION("""COMPUTED_VALUE"""),"")</f>
        <v/>
      </c>
      <c r="D5484" s="105"/>
      <c r="E5484" s="105"/>
      <c r="F5484" s="105"/>
      <c r="I5484" s="105"/>
    </row>
    <row r="5485">
      <c r="C5485" s="225" t="str">
        <f>IFERROR(__xludf.DUMMYFUNCTION("""COMPUTED_VALUE"""),"")</f>
        <v/>
      </c>
      <c r="D5485" s="105"/>
      <c r="E5485" s="105"/>
      <c r="F5485" s="105"/>
      <c r="I5485" s="105"/>
    </row>
    <row r="5486">
      <c r="C5486" s="225" t="str">
        <f>IFERROR(__xludf.DUMMYFUNCTION("""COMPUTED_VALUE"""),"")</f>
        <v/>
      </c>
      <c r="D5486" s="105"/>
      <c r="E5486" s="105"/>
      <c r="F5486" s="105"/>
      <c r="I5486" s="105"/>
    </row>
    <row r="5487">
      <c r="C5487" s="225" t="str">
        <f>IFERROR(__xludf.DUMMYFUNCTION("""COMPUTED_VALUE"""),"")</f>
        <v/>
      </c>
      <c r="D5487" s="105"/>
      <c r="E5487" s="105"/>
      <c r="F5487" s="105"/>
      <c r="I5487" s="105"/>
    </row>
    <row r="5488">
      <c r="C5488" s="225" t="str">
        <f>IFERROR(__xludf.DUMMYFUNCTION("""COMPUTED_VALUE"""),"")</f>
        <v/>
      </c>
      <c r="D5488" s="105"/>
      <c r="E5488" s="105"/>
      <c r="F5488" s="105"/>
      <c r="I5488" s="105"/>
    </row>
    <row r="5489">
      <c r="C5489" s="225" t="str">
        <f>IFERROR(__xludf.DUMMYFUNCTION("""COMPUTED_VALUE"""),"")</f>
        <v/>
      </c>
      <c r="D5489" s="105"/>
      <c r="E5489" s="105"/>
      <c r="F5489" s="105"/>
      <c r="I5489" s="105"/>
    </row>
    <row r="5490">
      <c r="C5490" s="225" t="str">
        <f>IFERROR(__xludf.DUMMYFUNCTION("""COMPUTED_VALUE"""),"")</f>
        <v/>
      </c>
      <c r="D5490" s="105"/>
      <c r="E5490" s="105"/>
      <c r="F5490" s="105"/>
      <c r="I5490" s="105"/>
    </row>
    <row r="5491">
      <c r="C5491" s="225" t="str">
        <f>IFERROR(__xludf.DUMMYFUNCTION("""COMPUTED_VALUE"""),"")</f>
        <v/>
      </c>
      <c r="D5491" s="105"/>
      <c r="E5491" s="105"/>
      <c r="F5491" s="105"/>
      <c r="I5491" s="105"/>
    </row>
    <row r="5492">
      <c r="C5492" s="225" t="str">
        <f>IFERROR(__xludf.DUMMYFUNCTION("""COMPUTED_VALUE"""),"")</f>
        <v/>
      </c>
      <c r="D5492" s="105"/>
      <c r="E5492" s="105"/>
      <c r="F5492" s="105"/>
      <c r="I5492" s="105"/>
    </row>
    <row r="5493">
      <c r="C5493" s="225" t="str">
        <f>IFERROR(__xludf.DUMMYFUNCTION("""COMPUTED_VALUE"""),"")</f>
        <v/>
      </c>
      <c r="D5493" s="105"/>
      <c r="E5493" s="105"/>
      <c r="F5493" s="105"/>
      <c r="I5493" s="105"/>
    </row>
    <row r="5494">
      <c r="C5494" s="225" t="str">
        <f>IFERROR(__xludf.DUMMYFUNCTION("""COMPUTED_VALUE"""),"")</f>
        <v/>
      </c>
      <c r="D5494" s="105"/>
      <c r="E5494" s="105"/>
      <c r="F5494" s="105"/>
      <c r="I5494" s="105"/>
    </row>
    <row r="5495">
      <c r="C5495" s="225" t="str">
        <f>IFERROR(__xludf.DUMMYFUNCTION("""COMPUTED_VALUE"""),"")</f>
        <v/>
      </c>
      <c r="D5495" s="105"/>
      <c r="E5495" s="105"/>
      <c r="F5495" s="105"/>
      <c r="I5495" s="105"/>
    </row>
    <row r="5496">
      <c r="C5496" s="225" t="str">
        <f>IFERROR(__xludf.DUMMYFUNCTION("""COMPUTED_VALUE"""),"")</f>
        <v/>
      </c>
      <c r="D5496" s="105"/>
      <c r="E5496" s="105"/>
      <c r="F5496" s="105"/>
      <c r="I5496" s="105"/>
    </row>
    <row r="5497">
      <c r="C5497" s="225" t="str">
        <f>IFERROR(__xludf.DUMMYFUNCTION("""COMPUTED_VALUE"""),"")</f>
        <v/>
      </c>
      <c r="D5497" s="105"/>
      <c r="E5497" s="105"/>
      <c r="F5497" s="105"/>
      <c r="I5497" s="105"/>
    </row>
    <row r="5498">
      <c r="C5498" s="225" t="str">
        <f>IFERROR(__xludf.DUMMYFUNCTION("""COMPUTED_VALUE"""),"")</f>
        <v/>
      </c>
      <c r="D5498" s="105"/>
      <c r="E5498" s="105"/>
      <c r="F5498" s="105"/>
      <c r="I5498" s="105"/>
    </row>
    <row r="5499">
      <c r="C5499" s="225" t="str">
        <f>IFERROR(__xludf.DUMMYFUNCTION("""COMPUTED_VALUE"""),"")</f>
        <v/>
      </c>
      <c r="D5499" s="105"/>
      <c r="E5499" s="105"/>
      <c r="F5499" s="105"/>
      <c r="I5499" s="105"/>
    </row>
    <row r="5500">
      <c r="C5500" s="225" t="str">
        <f>IFERROR(__xludf.DUMMYFUNCTION("""COMPUTED_VALUE"""),"")</f>
        <v/>
      </c>
      <c r="D5500" s="105"/>
      <c r="E5500" s="105"/>
      <c r="F5500" s="105"/>
      <c r="I5500" s="105"/>
    </row>
    <row r="5501">
      <c r="C5501" s="225" t="str">
        <f>IFERROR(__xludf.DUMMYFUNCTION("""COMPUTED_VALUE"""),"")</f>
        <v/>
      </c>
      <c r="D5501" s="105"/>
      <c r="E5501" s="105"/>
      <c r="F5501" s="105"/>
      <c r="I5501" s="105"/>
    </row>
    <row r="5502">
      <c r="C5502" s="225" t="str">
        <f>IFERROR(__xludf.DUMMYFUNCTION("""COMPUTED_VALUE"""),"")</f>
        <v/>
      </c>
      <c r="D5502" s="105"/>
      <c r="E5502" s="105"/>
      <c r="F5502" s="105"/>
      <c r="I5502" s="105"/>
    </row>
    <row r="5503">
      <c r="C5503" s="225" t="str">
        <f>IFERROR(__xludf.DUMMYFUNCTION("""COMPUTED_VALUE"""),"")</f>
        <v/>
      </c>
      <c r="D5503" s="105"/>
      <c r="E5503" s="105"/>
      <c r="F5503" s="105"/>
      <c r="I5503" s="105"/>
    </row>
    <row r="5504">
      <c r="C5504" s="225" t="str">
        <f>IFERROR(__xludf.DUMMYFUNCTION("""COMPUTED_VALUE"""),"")</f>
        <v/>
      </c>
      <c r="D5504" s="105"/>
      <c r="E5504" s="105"/>
      <c r="F5504" s="105"/>
      <c r="I5504" s="105"/>
    </row>
    <row r="5505">
      <c r="C5505" s="225" t="str">
        <f>IFERROR(__xludf.DUMMYFUNCTION("""COMPUTED_VALUE"""),"")</f>
        <v/>
      </c>
      <c r="D5505" s="105"/>
      <c r="E5505" s="105"/>
      <c r="F5505" s="105"/>
      <c r="I5505" s="105"/>
    </row>
    <row r="5506">
      <c r="C5506" s="225" t="str">
        <f>IFERROR(__xludf.DUMMYFUNCTION("""COMPUTED_VALUE"""),"")</f>
        <v/>
      </c>
      <c r="D5506" s="105"/>
      <c r="E5506" s="105"/>
      <c r="F5506" s="105"/>
      <c r="I5506" s="105"/>
    </row>
    <row r="5507">
      <c r="C5507" s="225" t="str">
        <f>IFERROR(__xludf.DUMMYFUNCTION("""COMPUTED_VALUE"""),"")</f>
        <v/>
      </c>
      <c r="D5507" s="105"/>
      <c r="E5507" s="105"/>
      <c r="F5507" s="105"/>
      <c r="I5507" s="105"/>
    </row>
    <row r="5508">
      <c r="C5508" s="225" t="str">
        <f>IFERROR(__xludf.DUMMYFUNCTION("""COMPUTED_VALUE"""),"")</f>
        <v/>
      </c>
      <c r="D5508" s="105"/>
      <c r="E5508" s="105"/>
      <c r="F5508" s="105"/>
      <c r="I5508" s="105"/>
    </row>
    <row r="5509">
      <c r="C5509" s="225" t="str">
        <f>IFERROR(__xludf.DUMMYFUNCTION("""COMPUTED_VALUE"""),"")</f>
        <v/>
      </c>
      <c r="D5509" s="105"/>
      <c r="E5509" s="105"/>
      <c r="F5509" s="105"/>
      <c r="I5509" s="105"/>
    </row>
    <row r="5510">
      <c r="C5510" s="225" t="str">
        <f>IFERROR(__xludf.DUMMYFUNCTION("""COMPUTED_VALUE"""),"")</f>
        <v/>
      </c>
      <c r="D5510" s="105"/>
      <c r="E5510" s="105"/>
      <c r="F5510" s="105"/>
      <c r="I5510" s="105"/>
    </row>
    <row r="5511">
      <c r="C5511" s="225" t="str">
        <f>IFERROR(__xludf.DUMMYFUNCTION("""COMPUTED_VALUE"""),"")</f>
        <v/>
      </c>
      <c r="D5511" s="105"/>
      <c r="E5511" s="105"/>
      <c r="F5511" s="105"/>
      <c r="I5511" s="105"/>
    </row>
    <row r="5512">
      <c r="C5512" s="225" t="str">
        <f>IFERROR(__xludf.DUMMYFUNCTION("""COMPUTED_VALUE"""),"")</f>
        <v/>
      </c>
      <c r="D5512" s="105"/>
      <c r="E5512" s="105"/>
      <c r="F5512" s="105"/>
      <c r="I5512" s="105"/>
    </row>
    <row r="5513">
      <c r="C5513" s="225" t="str">
        <f>IFERROR(__xludf.DUMMYFUNCTION("""COMPUTED_VALUE"""),"")</f>
        <v/>
      </c>
      <c r="D5513" s="105"/>
      <c r="E5513" s="105"/>
      <c r="F5513" s="105"/>
      <c r="I5513" s="105"/>
    </row>
    <row r="5514">
      <c r="C5514" s="225" t="str">
        <f>IFERROR(__xludf.DUMMYFUNCTION("""COMPUTED_VALUE"""),"")</f>
        <v/>
      </c>
      <c r="D5514" s="105"/>
      <c r="E5514" s="105"/>
      <c r="F5514" s="105"/>
      <c r="I5514" s="105"/>
    </row>
    <row r="5515">
      <c r="C5515" s="225" t="str">
        <f>IFERROR(__xludf.DUMMYFUNCTION("""COMPUTED_VALUE"""),"")</f>
        <v/>
      </c>
      <c r="D5515" s="105"/>
      <c r="E5515" s="105"/>
      <c r="F5515" s="105"/>
      <c r="I5515" s="105"/>
    </row>
    <row r="5516">
      <c r="C5516" s="225" t="str">
        <f>IFERROR(__xludf.DUMMYFUNCTION("""COMPUTED_VALUE"""),"")</f>
        <v/>
      </c>
      <c r="D5516" s="105"/>
      <c r="E5516" s="105"/>
      <c r="F5516" s="105"/>
      <c r="I5516" s="105"/>
    </row>
    <row r="5517">
      <c r="C5517" s="225" t="str">
        <f>IFERROR(__xludf.DUMMYFUNCTION("""COMPUTED_VALUE"""),"")</f>
        <v/>
      </c>
      <c r="D5517" s="105"/>
      <c r="E5517" s="105"/>
      <c r="F5517" s="105"/>
      <c r="I5517" s="105"/>
    </row>
    <row r="5518">
      <c r="C5518" s="225" t="str">
        <f>IFERROR(__xludf.DUMMYFUNCTION("""COMPUTED_VALUE"""),"")</f>
        <v/>
      </c>
      <c r="D5518" s="105"/>
      <c r="E5518" s="105"/>
      <c r="F5518" s="105"/>
      <c r="I5518" s="105"/>
    </row>
    <row r="5519">
      <c r="C5519" s="225" t="str">
        <f>IFERROR(__xludf.DUMMYFUNCTION("""COMPUTED_VALUE"""),"")</f>
        <v/>
      </c>
      <c r="D5519" s="105"/>
      <c r="E5519" s="105"/>
      <c r="F5519" s="105"/>
      <c r="I5519" s="105"/>
    </row>
    <row r="5520">
      <c r="C5520" s="225" t="str">
        <f>IFERROR(__xludf.DUMMYFUNCTION("""COMPUTED_VALUE"""),"")</f>
        <v/>
      </c>
      <c r="D5520" s="105"/>
      <c r="E5520" s="105"/>
      <c r="F5520" s="105"/>
      <c r="I5520" s="105"/>
    </row>
    <row r="5521">
      <c r="C5521" s="225" t="str">
        <f>IFERROR(__xludf.DUMMYFUNCTION("""COMPUTED_VALUE"""),"")</f>
        <v/>
      </c>
      <c r="D5521" s="105"/>
      <c r="E5521" s="105"/>
      <c r="F5521" s="105"/>
      <c r="I5521" s="105"/>
    </row>
    <row r="5522">
      <c r="C5522" s="225" t="str">
        <f>IFERROR(__xludf.DUMMYFUNCTION("""COMPUTED_VALUE"""),"")</f>
        <v/>
      </c>
      <c r="D5522" s="105"/>
      <c r="E5522" s="105"/>
      <c r="F5522" s="105"/>
      <c r="I5522" s="105"/>
    </row>
    <row r="5523">
      <c r="C5523" s="225" t="str">
        <f>IFERROR(__xludf.DUMMYFUNCTION("""COMPUTED_VALUE"""),"")</f>
        <v/>
      </c>
      <c r="D5523" s="105"/>
      <c r="E5523" s="105"/>
      <c r="F5523" s="105"/>
      <c r="I5523" s="105"/>
    </row>
    <row r="5524">
      <c r="C5524" s="225" t="str">
        <f>IFERROR(__xludf.DUMMYFUNCTION("""COMPUTED_VALUE"""),"")</f>
        <v/>
      </c>
      <c r="D5524" s="105"/>
      <c r="E5524" s="105"/>
      <c r="F5524" s="105"/>
      <c r="I5524" s="105"/>
    </row>
    <row r="5525">
      <c r="C5525" s="225" t="str">
        <f>IFERROR(__xludf.DUMMYFUNCTION("""COMPUTED_VALUE"""),"")</f>
        <v/>
      </c>
      <c r="D5525" s="105"/>
      <c r="E5525" s="105"/>
      <c r="F5525" s="105"/>
      <c r="I5525" s="105"/>
    </row>
    <row r="5526">
      <c r="C5526" s="225" t="str">
        <f>IFERROR(__xludf.DUMMYFUNCTION("""COMPUTED_VALUE"""),"")</f>
        <v/>
      </c>
      <c r="D5526" s="105"/>
      <c r="E5526" s="105"/>
      <c r="F5526" s="105"/>
      <c r="I5526" s="105"/>
    </row>
    <row r="5527">
      <c r="C5527" s="225" t="str">
        <f>IFERROR(__xludf.DUMMYFUNCTION("""COMPUTED_VALUE"""),"")</f>
        <v/>
      </c>
      <c r="D5527" s="105"/>
      <c r="E5527" s="105"/>
      <c r="F5527" s="105"/>
      <c r="I5527" s="105"/>
    </row>
    <row r="5528">
      <c r="C5528" s="225" t="str">
        <f>IFERROR(__xludf.DUMMYFUNCTION("""COMPUTED_VALUE"""),"")</f>
        <v/>
      </c>
      <c r="D5528" s="105"/>
      <c r="E5528" s="105"/>
      <c r="F5528" s="105"/>
      <c r="I5528" s="105"/>
    </row>
    <row r="5529">
      <c r="C5529" s="225" t="str">
        <f>IFERROR(__xludf.DUMMYFUNCTION("""COMPUTED_VALUE"""),"")</f>
        <v/>
      </c>
      <c r="D5529" s="105"/>
      <c r="E5529" s="105"/>
      <c r="F5529" s="105"/>
      <c r="I5529" s="105"/>
    </row>
    <row r="5530">
      <c r="C5530" s="225" t="str">
        <f>IFERROR(__xludf.DUMMYFUNCTION("""COMPUTED_VALUE"""),"")</f>
        <v/>
      </c>
      <c r="D5530" s="105"/>
      <c r="E5530" s="105"/>
      <c r="F5530" s="105"/>
      <c r="I5530" s="105"/>
    </row>
    <row r="5531">
      <c r="C5531" s="225" t="str">
        <f>IFERROR(__xludf.DUMMYFUNCTION("""COMPUTED_VALUE"""),"")</f>
        <v/>
      </c>
      <c r="D5531" s="105"/>
      <c r="E5531" s="105"/>
      <c r="F5531" s="105"/>
      <c r="I5531" s="105"/>
    </row>
    <row r="5532">
      <c r="C5532" s="225" t="str">
        <f>IFERROR(__xludf.DUMMYFUNCTION("""COMPUTED_VALUE"""),"")</f>
        <v/>
      </c>
      <c r="D5532" s="105"/>
      <c r="E5532" s="105"/>
      <c r="F5532" s="105"/>
      <c r="I5532" s="105"/>
    </row>
    <row r="5533">
      <c r="C5533" s="225" t="str">
        <f>IFERROR(__xludf.DUMMYFUNCTION("""COMPUTED_VALUE"""),"")</f>
        <v/>
      </c>
      <c r="D5533" s="105"/>
      <c r="E5533" s="105"/>
      <c r="F5533" s="105"/>
      <c r="I5533" s="105"/>
    </row>
    <row r="5534">
      <c r="C5534" s="225" t="str">
        <f>IFERROR(__xludf.DUMMYFUNCTION("""COMPUTED_VALUE"""),"")</f>
        <v/>
      </c>
      <c r="D5534" s="105"/>
      <c r="E5534" s="105"/>
      <c r="F5534" s="105"/>
      <c r="I5534" s="105"/>
    </row>
    <row r="5535">
      <c r="C5535" s="225" t="str">
        <f>IFERROR(__xludf.DUMMYFUNCTION("""COMPUTED_VALUE"""),"")</f>
        <v/>
      </c>
      <c r="D5535" s="105"/>
      <c r="E5535" s="105"/>
      <c r="F5535" s="105"/>
      <c r="I5535" s="105"/>
    </row>
    <row r="5536">
      <c r="C5536" s="225" t="str">
        <f>IFERROR(__xludf.DUMMYFUNCTION("""COMPUTED_VALUE"""),"")</f>
        <v/>
      </c>
      <c r="D5536" s="105"/>
      <c r="E5536" s="105"/>
      <c r="F5536" s="105"/>
      <c r="I5536" s="105"/>
    </row>
    <row r="5537">
      <c r="C5537" s="225" t="str">
        <f>IFERROR(__xludf.DUMMYFUNCTION("""COMPUTED_VALUE"""),"")</f>
        <v/>
      </c>
      <c r="D5537" s="105"/>
      <c r="E5537" s="105"/>
      <c r="F5537" s="105"/>
      <c r="I5537" s="105"/>
    </row>
    <row r="5538">
      <c r="C5538" s="225" t="str">
        <f>IFERROR(__xludf.DUMMYFUNCTION("""COMPUTED_VALUE"""),"")</f>
        <v/>
      </c>
      <c r="D5538" s="105"/>
      <c r="E5538" s="105"/>
      <c r="F5538" s="105"/>
      <c r="I5538" s="105"/>
    </row>
    <row r="5539">
      <c r="C5539" s="225" t="str">
        <f>IFERROR(__xludf.DUMMYFUNCTION("""COMPUTED_VALUE"""),"")</f>
        <v/>
      </c>
      <c r="D5539" s="105"/>
      <c r="E5539" s="105"/>
      <c r="F5539" s="105"/>
      <c r="I5539" s="105"/>
    </row>
    <row r="5540">
      <c r="C5540" s="225" t="str">
        <f>IFERROR(__xludf.DUMMYFUNCTION("""COMPUTED_VALUE"""),"")</f>
        <v/>
      </c>
      <c r="D5540" s="105"/>
      <c r="E5540" s="105"/>
      <c r="F5540" s="105"/>
      <c r="I5540" s="105"/>
    </row>
    <row r="5541">
      <c r="C5541" s="225" t="str">
        <f>IFERROR(__xludf.DUMMYFUNCTION("""COMPUTED_VALUE"""),"")</f>
        <v/>
      </c>
      <c r="D5541" s="105"/>
      <c r="E5541" s="105"/>
      <c r="F5541" s="105"/>
      <c r="I5541" s="105"/>
    </row>
    <row r="5542">
      <c r="C5542" s="225" t="str">
        <f>IFERROR(__xludf.DUMMYFUNCTION("""COMPUTED_VALUE"""),"")</f>
        <v/>
      </c>
      <c r="D5542" s="105"/>
      <c r="E5542" s="105"/>
      <c r="F5542" s="105"/>
      <c r="I5542" s="105"/>
    </row>
    <row r="5543">
      <c r="C5543" s="225" t="str">
        <f>IFERROR(__xludf.DUMMYFUNCTION("""COMPUTED_VALUE"""),"")</f>
        <v/>
      </c>
      <c r="D5543" s="105"/>
      <c r="E5543" s="105"/>
      <c r="F5543" s="105"/>
      <c r="I5543" s="105"/>
    </row>
    <row r="5544">
      <c r="C5544" s="225" t="str">
        <f>IFERROR(__xludf.DUMMYFUNCTION("""COMPUTED_VALUE"""),"")</f>
        <v/>
      </c>
      <c r="D5544" s="105"/>
      <c r="E5544" s="105"/>
      <c r="F5544" s="105"/>
      <c r="I5544" s="105"/>
    </row>
    <row r="5545">
      <c r="C5545" s="225" t="str">
        <f>IFERROR(__xludf.DUMMYFUNCTION("""COMPUTED_VALUE"""),"")</f>
        <v/>
      </c>
      <c r="D5545" s="105"/>
      <c r="E5545" s="105"/>
      <c r="F5545" s="105"/>
      <c r="I5545" s="105"/>
    </row>
    <row r="5546">
      <c r="C5546" s="225" t="str">
        <f>IFERROR(__xludf.DUMMYFUNCTION("""COMPUTED_VALUE"""),"")</f>
        <v/>
      </c>
      <c r="D5546" s="105"/>
      <c r="E5546" s="105"/>
      <c r="F5546" s="105"/>
      <c r="I5546" s="105"/>
    </row>
    <row r="5547">
      <c r="C5547" s="225" t="str">
        <f>IFERROR(__xludf.DUMMYFUNCTION("""COMPUTED_VALUE"""),"")</f>
        <v/>
      </c>
      <c r="D5547" s="105"/>
      <c r="E5547" s="105"/>
      <c r="F5547" s="105"/>
      <c r="I5547" s="105"/>
    </row>
    <row r="5548">
      <c r="C5548" s="225" t="str">
        <f>IFERROR(__xludf.DUMMYFUNCTION("""COMPUTED_VALUE"""),"")</f>
        <v/>
      </c>
      <c r="D5548" s="105"/>
      <c r="E5548" s="105"/>
      <c r="F5548" s="105"/>
      <c r="I5548" s="105"/>
    </row>
    <row r="5549">
      <c r="C5549" s="225" t="str">
        <f>IFERROR(__xludf.DUMMYFUNCTION("""COMPUTED_VALUE"""),"")</f>
        <v/>
      </c>
      <c r="D5549" s="105"/>
      <c r="E5549" s="105"/>
      <c r="F5549" s="105"/>
      <c r="I5549" s="105"/>
    </row>
    <row r="5550">
      <c r="C5550" s="225" t="str">
        <f>IFERROR(__xludf.DUMMYFUNCTION("""COMPUTED_VALUE"""),"")</f>
        <v/>
      </c>
      <c r="D5550" s="105"/>
      <c r="E5550" s="105"/>
      <c r="F5550" s="105"/>
      <c r="I5550" s="105"/>
    </row>
    <row r="5551">
      <c r="C5551" s="225" t="str">
        <f>IFERROR(__xludf.DUMMYFUNCTION("""COMPUTED_VALUE"""),"")</f>
        <v/>
      </c>
      <c r="D5551" s="105"/>
      <c r="E5551" s="105"/>
      <c r="F5551" s="105"/>
      <c r="I5551" s="105"/>
    </row>
    <row r="5552">
      <c r="C5552" s="225" t="str">
        <f>IFERROR(__xludf.DUMMYFUNCTION("""COMPUTED_VALUE"""),"")</f>
        <v/>
      </c>
      <c r="D5552" s="105"/>
      <c r="E5552" s="105"/>
      <c r="F5552" s="105"/>
      <c r="I5552" s="105"/>
    </row>
    <row r="5553">
      <c r="C5553" s="225" t="str">
        <f>IFERROR(__xludf.DUMMYFUNCTION("""COMPUTED_VALUE"""),"")</f>
        <v/>
      </c>
      <c r="D5553" s="105"/>
      <c r="E5553" s="105"/>
      <c r="F5553" s="105"/>
      <c r="I5553" s="105"/>
    </row>
    <row r="5554">
      <c r="C5554" s="225" t="str">
        <f>IFERROR(__xludf.DUMMYFUNCTION("""COMPUTED_VALUE"""),"")</f>
        <v/>
      </c>
      <c r="D5554" s="105"/>
      <c r="E5554" s="105"/>
      <c r="F5554" s="105"/>
      <c r="I5554" s="105"/>
    </row>
    <row r="5555">
      <c r="C5555" s="225" t="str">
        <f>IFERROR(__xludf.DUMMYFUNCTION("""COMPUTED_VALUE"""),"")</f>
        <v/>
      </c>
      <c r="D5555" s="105"/>
      <c r="E5555" s="105"/>
      <c r="F5555" s="105"/>
      <c r="I5555" s="105"/>
    </row>
    <row r="5556">
      <c r="C5556" s="225" t="str">
        <f>IFERROR(__xludf.DUMMYFUNCTION("""COMPUTED_VALUE"""),"")</f>
        <v/>
      </c>
      <c r="D5556" s="105"/>
      <c r="E5556" s="105"/>
      <c r="F5556" s="105"/>
      <c r="I5556" s="105"/>
    </row>
    <row r="5557">
      <c r="C5557" s="225" t="str">
        <f>IFERROR(__xludf.DUMMYFUNCTION("""COMPUTED_VALUE"""),"")</f>
        <v/>
      </c>
      <c r="D5557" s="105"/>
      <c r="E5557" s="105"/>
      <c r="F5557" s="105"/>
      <c r="I5557" s="105"/>
    </row>
    <row r="5558">
      <c r="C5558" s="225" t="str">
        <f>IFERROR(__xludf.DUMMYFUNCTION("""COMPUTED_VALUE"""),"")</f>
        <v/>
      </c>
      <c r="D5558" s="105"/>
      <c r="E5558" s="105"/>
      <c r="F5558" s="105"/>
      <c r="I5558" s="105"/>
    </row>
    <row r="5559">
      <c r="C5559" s="225" t="str">
        <f>IFERROR(__xludf.DUMMYFUNCTION("""COMPUTED_VALUE"""),"")</f>
        <v/>
      </c>
      <c r="D5559" s="105"/>
      <c r="E5559" s="105"/>
      <c r="F5559" s="105"/>
      <c r="I5559" s="105"/>
    </row>
    <row r="5560">
      <c r="C5560" s="225" t="str">
        <f>IFERROR(__xludf.DUMMYFUNCTION("""COMPUTED_VALUE"""),"")</f>
        <v/>
      </c>
      <c r="D5560" s="105"/>
      <c r="E5560" s="105"/>
      <c r="F5560" s="105"/>
      <c r="I5560" s="105"/>
    </row>
    <row r="5561">
      <c r="C5561" s="225" t="str">
        <f>IFERROR(__xludf.DUMMYFUNCTION("""COMPUTED_VALUE"""),"")</f>
        <v/>
      </c>
      <c r="D5561" s="105"/>
      <c r="E5561" s="105"/>
      <c r="F5561" s="105"/>
      <c r="I5561" s="105"/>
    </row>
    <row r="5562">
      <c r="C5562" s="225" t="str">
        <f>IFERROR(__xludf.DUMMYFUNCTION("""COMPUTED_VALUE"""),"")</f>
        <v/>
      </c>
      <c r="D5562" s="105"/>
      <c r="E5562" s="105"/>
      <c r="F5562" s="105"/>
      <c r="I5562" s="105"/>
    </row>
    <row r="5563">
      <c r="C5563" s="225" t="str">
        <f>IFERROR(__xludf.DUMMYFUNCTION("""COMPUTED_VALUE"""),"")</f>
        <v/>
      </c>
      <c r="D5563" s="105"/>
      <c r="E5563" s="105"/>
      <c r="F5563" s="105"/>
      <c r="I5563" s="105"/>
    </row>
    <row r="5564">
      <c r="C5564" s="225" t="str">
        <f>IFERROR(__xludf.DUMMYFUNCTION("""COMPUTED_VALUE"""),"")</f>
        <v/>
      </c>
      <c r="D5564" s="105"/>
      <c r="E5564" s="105"/>
      <c r="F5564" s="105"/>
      <c r="I5564" s="105"/>
    </row>
    <row r="5565">
      <c r="C5565" s="225" t="str">
        <f>IFERROR(__xludf.DUMMYFUNCTION("""COMPUTED_VALUE"""),"")</f>
        <v/>
      </c>
      <c r="D5565" s="105"/>
      <c r="E5565" s="105"/>
      <c r="F5565" s="105"/>
      <c r="I5565" s="105"/>
    </row>
    <row r="5566">
      <c r="C5566" s="225" t="str">
        <f>IFERROR(__xludf.DUMMYFUNCTION("""COMPUTED_VALUE"""),"")</f>
        <v/>
      </c>
      <c r="D5566" s="105"/>
      <c r="E5566" s="105"/>
      <c r="F5566" s="105"/>
      <c r="I5566" s="105"/>
    </row>
    <row r="5567">
      <c r="C5567" s="225" t="str">
        <f>IFERROR(__xludf.DUMMYFUNCTION("""COMPUTED_VALUE"""),"")</f>
        <v/>
      </c>
      <c r="D5567" s="105"/>
      <c r="E5567" s="105"/>
      <c r="F5567" s="105"/>
      <c r="I5567" s="105"/>
    </row>
    <row r="5568">
      <c r="C5568" s="225" t="str">
        <f>IFERROR(__xludf.DUMMYFUNCTION("""COMPUTED_VALUE"""),"")</f>
        <v/>
      </c>
      <c r="D5568" s="105"/>
      <c r="E5568" s="105"/>
      <c r="F5568" s="105"/>
      <c r="I5568" s="105"/>
    </row>
    <row r="5569">
      <c r="C5569" s="225" t="str">
        <f>IFERROR(__xludf.DUMMYFUNCTION("""COMPUTED_VALUE"""),"")</f>
        <v/>
      </c>
      <c r="D5569" s="105"/>
      <c r="E5569" s="105"/>
      <c r="F5569" s="105"/>
      <c r="I5569" s="105"/>
    </row>
    <row r="5570">
      <c r="C5570" s="225" t="str">
        <f>IFERROR(__xludf.DUMMYFUNCTION("""COMPUTED_VALUE"""),"")</f>
        <v/>
      </c>
      <c r="D5570" s="105"/>
      <c r="E5570" s="105"/>
      <c r="F5570" s="105"/>
      <c r="I5570" s="105"/>
    </row>
    <row r="5571">
      <c r="C5571" s="225" t="str">
        <f>IFERROR(__xludf.DUMMYFUNCTION("""COMPUTED_VALUE"""),"")</f>
        <v/>
      </c>
      <c r="D5571" s="105"/>
      <c r="E5571" s="105"/>
      <c r="F5571" s="105"/>
      <c r="I5571" s="105"/>
    </row>
    <row r="5572">
      <c r="C5572" s="225" t="str">
        <f>IFERROR(__xludf.DUMMYFUNCTION("""COMPUTED_VALUE"""),"")</f>
        <v/>
      </c>
      <c r="D5572" s="105"/>
      <c r="E5572" s="105"/>
      <c r="F5572" s="105"/>
      <c r="I5572" s="105"/>
    </row>
    <row r="5573">
      <c r="C5573" s="225" t="str">
        <f>IFERROR(__xludf.DUMMYFUNCTION("""COMPUTED_VALUE"""),"")</f>
        <v/>
      </c>
      <c r="D5573" s="105"/>
      <c r="E5573" s="105"/>
      <c r="F5573" s="105"/>
      <c r="I5573" s="105"/>
    </row>
    <row r="5574">
      <c r="C5574" s="225" t="str">
        <f>IFERROR(__xludf.DUMMYFUNCTION("""COMPUTED_VALUE"""),"")</f>
        <v/>
      </c>
      <c r="D5574" s="105"/>
      <c r="E5574" s="105"/>
      <c r="F5574" s="105"/>
      <c r="I5574" s="105"/>
    </row>
    <row r="5575">
      <c r="C5575" s="225" t="str">
        <f>IFERROR(__xludf.DUMMYFUNCTION("""COMPUTED_VALUE"""),"")</f>
        <v/>
      </c>
      <c r="D5575" s="105"/>
      <c r="E5575" s="105"/>
      <c r="F5575" s="105"/>
      <c r="I5575" s="105"/>
    </row>
    <row r="5576">
      <c r="C5576" s="225" t="str">
        <f>IFERROR(__xludf.DUMMYFUNCTION("""COMPUTED_VALUE"""),"")</f>
        <v/>
      </c>
      <c r="D5576" s="105"/>
      <c r="E5576" s="105"/>
      <c r="F5576" s="105"/>
      <c r="I5576" s="105"/>
    </row>
    <row r="5577">
      <c r="C5577" s="225" t="str">
        <f>IFERROR(__xludf.DUMMYFUNCTION("""COMPUTED_VALUE"""),"")</f>
        <v/>
      </c>
      <c r="D5577" s="105"/>
      <c r="E5577" s="105"/>
      <c r="F5577" s="105"/>
      <c r="I5577" s="105"/>
    </row>
    <row r="5578">
      <c r="C5578" s="225" t="str">
        <f>IFERROR(__xludf.DUMMYFUNCTION("""COMPUTED_VALUE"""),"")</f>
        <v/>
      </c>
      <c r="D5578" s="105"/>
      <c r="E5578" s="105"/>
      <c r="F5578" s="105"/>
      <c r="I5578" s="105"/>
    </row>
    <row r="5579">
      <c r="C5579" s="225" t="str">
        <f>IFERROR(__xludf.DUMMYFUNCTION("""COMPUTED_VALUE"""),"")</f>
        <v/>
      </c>
      <c r="D5579" s="105"/>
      <c r="E5579" s="105"/>
      <c r="F5579" s="105"/>
      <c r="I5579" s="105"/>
    </row>
    <row r="5580">
      <c r="C5580" s="225" t="str">
        <f>IFERROR(__xludf.DUMMYFUNCTION("""COMPUTED_VALUE"""),"")</f>
        <v/>
      </c>
      <c r="D5580" s="105"/>
      <c r="E5580" s="105"/>
      <c r="F5580" s="105"/>
      <c r="I5580" s="105"/>
    </row>
    <row r="5581">
      <c r="C5581" s="225" t="str">
        <f>IFERROR(__xludf.DUMMYFUNCTION("""COMPUTED_VALUE"""),"")</f>
        <v/>
      </c>
      <c r="D5581" s="105"/>
      <c r="E5581" s="105"/>
      <c r="F5581" s="105"/>
      <c r="I5581" s="105"/>
    </row>
    <row r="5582">
      <c r="C5582" s="225" t="str">
        <f>IFERROR(__xludf.DUMMYFUNCTION("""COMPUTED_VALUE"""),"")</f>
        <v/>
      </c>
      <c r="D5582" s="105"/>
      <c r="E5582" s="105"/>
      <c r="F5582" s="105"/>
      <c r="I5582" s="105"/>
    </row>
    <row r="5583">
      <c r="C5583" s="225" t="str">
        <f>IFERROR(__xludf.DUMMYFUNCTION("""COMPUTED_VALUE"""),"")</f>
        <v/>
      </c>
      <c r="D5583" s="105"/>
      <c r="E5583" s="105"/>
      <c r="F5583" s="105"/>
      <c r="I5583" s="105"/>
    </row>
    <row r="5584">
      <c r="C5584" s="225" t="str">
        <f>IFERROR(__xludf.DUMMYFUNCTION("""COMPUTED_VALUE"""),"")</f>
        <v/>
      </c>
      <c r="D5584" s="105"/>
      <c r="E5584" s="105"/>
      <c r="F5584" s="105"/>
      <c r="I5584" s="105"/>
    </row>
    <row r="5585">
      <c r="C5585" s="225" t="str">
        <f>IFERROR(__xludf.DUMMYFUNCTION("""COMPUTED_VALUE"""),"")</f>
        <v/>
      </c>
      <c r="D5585" s="105"/>
      <c r="E5585" s="105"/>
      <c r="F5585" s="105"/>
      <c r="I5585" s="105"/>
    </row>
    <row r="5586">
      <c r="C5586" s="225" t="str">
        <f>IFERROR(__xludf.DUMMYFUNCTION("""COMPUTED_VALUE"""),"")</f>
        <v/>
      </c>
      <c r="D5586" s="105"/>
      <c r="E5586" s="105"/>
      <c r="F5586" s="105"/>
      <c r="I5586" s="105"/>
    </row>
    <row r="5587">
      <c r="C5587" s="225" t="str">
        <f>IFERROR(__xludf.DUMMYFUNCTION("""COMPUTED_VALUE"""),"")</f>
        <v/>
      </c>
      <c r="D5587" s="105"/>
      <c r="E5587" s="105"/>
      <c r="F5587" s="105"/>
      <c r="I5587" s="105"/>
    </row>
    <row r="5588">
      <c r="C5588" s="225" t="str">
        <f>IFERROR(__xludf.DUMMYFUNCTION("""COMPUTED_VALUE"""),"")</f>
        <v/>
      </c>
      <c r="D5588" s="105"/>
      <c r="E5588" s="105"/>
      <c r="F5588" s="105"/>
      <c r="I5588" s="105"/>
    </row>
    <row r="5589">
      <c r="C5589" s="225" t="str">
        <f>IFERROR(__xludf.DUMMYFUNCTION("""COMPUTED_VALUE"""),"")</f>
        <v/>
      </c>
      <c r="D5589" s="105"/>
      <c r="E5589" s="105"/>
      <c r="F5589" s="105"/>
      <c r="I5589" s="105"/>
    </row>
    <row r="5590">
      <c r="C5590" s="225" t="str">
        <f>IFERROR(__xludf.DUMMYFUNCTION("""COMPUTED_VALUE"""),"")</f>
        <v/>
      </c>
      <c r="D5590" s="105"/>
      <c r="E5590" s="105"/>
      <c r="F5590" s="105"/>
      <c r="I5590" s="105"/>
    </row>
    <row r="5591">
      <c r="C5591" s="225" t="str">
        <f>IFERROR(__xludf.DUMMYFUNCTION("""COMPUTED_VALUE"""),"")</f>
        <v/>
      </c>
      <c r="D5591" s="105"/>
      <c r="E5591" s="105"/>
      <c r="F5591" s="105"/>
      <c r="I5591" s="105"/>
    </row>
    <row r="5592">
      <c r="C5592" s="225" t="str">
        <f>IFERROR(__xludf.DUMMYFUNCTION("""COMPUTED_VALUE"""),"")</f>
        <v/>
      </c>
      <c r="D5592" s="105"/>
      <c r="E5592" s="105"/>
      <c r="F5592" s="105"/>
      <c r="I5592" s="105"/>
    </row>
    <row r="5593">
      <c r="C5593" s="225" t="str">
        <f>IFERROR(__xludf.DUMMYFUNCTION("""COMPUTED_VALUE"""),"")</f>
        <v/>
      </c>
      <c r="D5593" s="105"/>
      <c r="E5593" s="105"/>
      <c r="F5593" s="105"/>
      <c r="I5593" s="105"/>
    </row>
    <row r="5594">
      <c r="C5594" s="225" t="str">
        <f>IFERROR(__xludf.DUMMYFUNCTION("""COMPUTED_VALUE"""),"")</f>
        <v/>
      </c>
      <c r="D5594" s="105"/>
      <c r="E5594" s="105"/>
      <c r="F5594" s="105"/>
      <c r="I5594" s="105"/>
    </row>
    <row r="5595">
      <c r="C5595" s="225" t="str">
        <f>IFERROR(__xludf.DUMMYFUNCTION("""COMPUTED_VALUE"""),"")</f>
        <v/>
      </c>
      <c r="D5595" s="105"/>
      <c r="E5595" s="105"/>
      <c r="F5595" s="105"/>
      <c r="I5595" s="105"/>
    </row>
    <row r="5596">
      <c r="C5596" s="225" t="str">
        <f>IFERROR(__xludf.DUMMYFUNCTION("""COMPUTED_VALUE"""),"")</f>
        <v/>
      </c>
      <c r="D5596" s="105"/>
      <c r="E5596" s="105"/>
      <c r="F5596" s="105"/>
      <c r="I5596" s="105"/>
    </row>
    <row r="5597">
      <c r="C5597" s="225" t="str">
        <f>IFERROR(__xludf.DUMMYFUNCTION("""COMPUTED_VALUE"""),"")</f>
        <v/>
      </c>
      <c r="D5597" s="105"/>
      <c r="E5597" s="105"/>
      <c r="F5597" s="105"/>
      <c r="I5597" s="105"/>
    </row>
    <row r="5598">
      <c r="C5598" s="225" t="str">
        <f>IFERROR(__xludf.DUMMYFUNCTION("""COMPUTED_VALUE"""),"")</f>
        <v/>
      </c>
      <c r="D5598" s="105"/>
      <c r="E5598" s="105"/>
      <c r="F5598" s="105"/>
      <c r="I5598" s="105"/>
    </row>
    <row r="5599">
      <c r="C5599" s="225" t="str">
        <f>IFERROR(__xludf.DUMMYFUNCTION("""COMPUTED_VALUE"""),"")</f>
        <v/>
      </c>
      <c r="D5599" s="105"/>
      <c r="E5599" s="105"/>
      <c r="F5599" s="105"/>
      <c r="I5599" s="105"/>
    </row>
    <row r="5600">
      <c r="C5600" s="225" t="str">
        <f>IFERROR(__xludf.DUMMYFUNCTION("""COMPUTED_VALUE"""),"")</f>
        <v/>
      </c>
      <c r="D5600" s="105"/>
      <c r="E5600" s="105"/>
      <c r="F5600" s="105"/>
      <c r="I5600" s="105"/>
    </row>
    <row r="5601">
      <c r="C5601" s="225" t="str">
        <f>IFERROR(__xludf.DUMMYFUNCTION("""COMPUTED_VALUE"""),"")</f>
        <v/>
      </c>
      <c r="D5601" s="105"/>
      <c r="E5601" s="105"/>
      <c r="F5601" s="105"/>
      <c r="I5601" s="105"/>
    </row>
    <row r="5602">
      <c r="C5602" s="225" t="str">
        <f>IFERROR(__xludf.DUMMYFUNCTION("""COMPUTED_VALUE"""),"")</f>
        <v/>
      </c>
      <c r="D5602" s="105"/>
      <c r="E5602" s="105"/>
      <c r="F5602" s="105"/>
      <c r="I5602" s="105"/>
    </row>
    <row r="5603">
      <c r="C5603" s="225" t="str">
        <f>IFERROR(__xludf.DUMMYFUNCTION("""COMPUTED_VALUE"""),"")</f>
        <v/>
      </c>
      <c r="D5603" s="105"/>
      <c r="E5603" s="105"/>
      <c r="F5603" s="105"/>
      <c r="I5603" s="105"/>
    </row>
    <row r="5604">
      <c r="C5604" s="225" t="str">
        <f>IFERROR(__xludf.DUMMYFUNCTION("""COMPUTED_VALUE"""),"")</f>
        <v/>
      </c>
      <c r="D5604" s="105"/>
      <c r="E5604" s="105"/>
      <c r="F5604" s="105"/>
      <c r="I5604" s="105"/>
    </row>
    <row r="5605">
      <c r="C5605" s="225" t="str">
        <f>IFERROR(__xludf.DUMMYFUNCTION("""COMPUTED_VALUE"""),"")</f>
        <v/>
      </c>
      <c r="D5605" s="105"/>
      <c r="E5605" s="105"/>
      <c r="F5605" s="105"/>
      <c r="I5605" s="105"/>
    </row>
    <row r="5606">
      <c r="C5606" s="225" t="str">
        <f>IFERROR(__xludf.DUMMYFUNCTION("""COMPUTED_VALUE"""),"")</f>
        <v/>
      </c>
      <c r="D5606" s="105"/>
      <c r="E5606" s="105"/>
      <c r="F5606" s="105"/>
      <c r="I5606" s="105"/>
    </row>
    <row r="5607">
      <c r="C5607" s="225" t="str">
        <f>IFERROR(__xludf.DUMMYFUNCTION("""COMPUTED_VALUE"""),"")</f>
        <v/>
      </c>
      <c r="D5607" s="105"/>
      <c r="E5607" s="105"/>
      <c r="F5607" s="105"/>
      <c r="I5607" s="105"/>
    </row>
    <row r="5608">
      <c r="C5608" s="225" t="str">
        <f>IFERROR(__xludf.DUMMYFUNCTION("""COMPUTED_VALUE"""),"")</f>
        <v/>
      </c>
      <c r="D5608" s="105"/>
      <c r="E5608" s="105"/>
      <c r="F5608" s="105"/>
      <c r="I5608" s="105"/>
    </row>
    <row r="5609">
      <c r="C5609" s="225" t="str">
        <f>IFERROR(__xludf.DUMMYFUNCTION("""COMPUTED_VALUE"""),"")</f>
        <v/>
      </c>
      <c r="D5609" s="105"/>
      <c r="E5609" s="105"/>
      <c r="F5609" s="105"/>
      <c r="I5609" s="105"/>
    </row>
    <row r="5610">
      <c r="C5610" s="225" t="str">
        <f>IFERROR(__xludf.DUMMYFUNCTION("""COMPUTED_VALUE"""),"")</f>
        <v/>
      </c>
      <c r="D5610" s="105"/>
      <c r="E5610" s="105"/>
      <c r="F5610" s="105"/>
      <c r="I5610" s="105"/>
    </row>
    <row r="5611">
      <c r="C5611" s="225" t="str">
        <f>IFERROR(__xludf.DUMMYFUNCTION("""COMPUTED_VALUE"""),"")</f>
        <v/>
      </c>
      <c r="D5611" s="105"/>
      <c r="E5611" s="105"/>
      <c r="F5611" s="105"/>
      <c r="I5611" s="105"/>
    </row>
    <row r="5612">
      <c r="C5612" s="225" t="str">
        <f>IFERROR(__xludf.DUMMYFUNCTION("""COMPUTED_VALUE"""),"")</f>
        <v/>
      </c>
      <c r="D5612" s="105"/>
      <c r="E5612" s="105"/>
      <c r="F5612" s="105"/>
      <c r="I5612" s="105"/>
    </row>
    <row r="5613">
      <c r="C5613" s="225" t="str">
        <f>IFERROR(__xludf.DUMMYFUNCTION("""COMPUTED_VALUE"""),"")</f>
        <v/>
      </c>
      <c r="D5613" s="105"/>
      <c r="E5613" s="105"/>
      <c r="F5613" s="105"/>
      <c r="I5613" s="105"/>
    </row>
    <row r="5614">
      <c r="C5614" s="225" t="str">
        <f>IFERROR(__xludf.DUMMYFUNCTION("""COMPUTED_VALUE"""),"")</f>
        <v/>
      </c>
      <c r="D5614" s="105"/>
      <c r="E5614" s="105"/>
      <c r="F5614" s="105"/>
      <c r="I5614" s="105"/>
    </row>
    <row r="5615">
      <c r="C5615" s="225" t="str">
        <f>IFERROR(__xludf.DUMMYFUNCTION("""COMPUTED_VALUE"""),"")</f>
        <v/>
      </c>
      <c r="D5615" s="105"/>
      <c r="E5615" s="105"/>
      <c r="F5615" s="105"/>
      <c r="I5615" s="105"/>
    </row>
    <row r="5616">
      <c r="C5616" s="225" t="str">
        <f>IFERROR(__xludf.DUMMYFUNCTION("""COMPUTED_VALUE"""),"")</f>
        <v/>
      </c>
      <c r="D5616" s="105"/>
      <c r="E5616" s="105"/>
      <c r="F5616" s="105"/>
      <c r="I5616" s="105"/>
    </row>
    <row r="5617">
      <c r="C5617" s="225" t="str">
        <f>IFERROR(__xludf.DUMMYFUNCTION("""COMPUTED_VALUE"""),"")</f>
        <v/>
      </c>
      <c r="D5617" s="105"/>
      <c r="E5617" s="105"/>
      <c r="F5617" s="105"/>
      <c r="I5617" s="105"/>
    </row>
    <row r="5618">
      <c r="C5618" s="225" t="str">
        <f>IFERROR(__xludf.DUMMYFUNCTION("""COMPUTED_VALUE"""),"")</f>
        <v/>
      </c>
      <c r="D5618" s="105"/>
      <c r="E5618" s="105"/>
      <c r="F5618" s="105"/>
      <c r="I5618" s="105"/>
    </row>
    <row r="5619">
      <c r="C5619" s="225" t="str">
        <f>IFERROR(__xludf.DUMMYFUNCTION("""COMPUTED_VALUE"""),"")</f>
        <v/>
      </c>
      <c r="D5619" s="105"/>
      <c r="E5619" s="105"/>
      <c r="F5619" s="105"/>
      <c r="I5619" s="105"/>
    </row>
    <row r="5620">
      <c r="C5620" s="225" t="str">
        <f>IFERROR(__xludf.DUMMYFUNCTION("""COMPUTED_VALUE"""),"")</f>
        <v/>
      </c>
      <c r="D5620" s="105"/>
      <c r="E5620" s="105"/>
      <c r="F5620" s="105"/>
      <c r="I5620" s="105"/>
    </row>
    <row r="5621">
      <c r="C5621" s="225" t="str">
        <f>IFERROR(__xludf.DUMMYFUNCTION("""COMPUTED_VALUE"""),"")</f>
        <v/>
      </c>
      <c r="D5621" s="105"/>
      <c r="E5621" s="105"/>
      <c r="F5621" s="105"/>
      <c r="I5621" s="105"/>
    </row>
    <row r="5622">
      <c r="C5622" s="225" t="str">
        <f>IFERROR(__xludf.DUMMYFUNCTION("""COMPUTED_VALUE"""),"")</f>
        <v/>
      </c>
      <c r="D5622" s="105"/>
      <c r="E5622" s="105"/>
      <c r="F5622" s="105"/>
      <c r="I5622" s="105"/>
    </row>
    <row r="5623">
      <c r="C5623" s="225" t="str">
        <f>IFERROR(__xludf.DUMMYFUNCTION("""COMPUTED_VALUE"""),"")</f>
        <v/>
      </c>
      <c r="D5623" s="105"/>
      <c r="E5623" s="105"/>
      <c r="F5623" s="105"/>
      <c r="I5623" s="105"/>
    </row>
    <row r="5624">
      <c r="C5624" s="225" t="str">
        <f>IFERROR(__xludf.DUMMYFUNCTION("""COMPUTED_VALUE"""),"")</f>
        <v/>
      </c>
      <c r="D5624" s="105"/>
      <c r="E5624" s="105"/>
      <c r="F5624" s="105"/>
      <c r="I5624" s="105"/>
    </row>
    <row r="5625">
      <c r="C5625" s="225" t="str">
        <f>IFERROR(__xludf.DUMMYFUNCTION("""COMPUTED_VALUE"""),"")</f>
        <v/>
      </c>
      <c r="D5625" s="105"/>
      <c r="E5625" s="105"/>
      <c r="F5625" s="105"/>
      <c r="I5625" s="105"/>
    </row>
    <row r="5626">
      <c r="C5626" s="225" t="str">
        <f>IFERROR(__xludf.DUMMYFUNCTION("""COMPUTED_VALUE"""),"")</f>
        <v/>
      </c>
      <c r="D5626" s="105"/>
      <c r="E5626" s="105"/>
      <c r="F5626" s="105"/>
      <c r="I5626" s="105"/>
    </row>
    <row r="5627">
      <c r="C5627" s="225" t="str">
        <f>IFERROR(__xludf.DUMMYFUNCTION("""COMPUTED_VALUE"""),"")</f>
        <v/>
      </c>
      <c r="D5627" s="105"/>
      <c r="E5627" s="105"/>
      <c r="F5627" s="105"/>
      <c r="I5627" s="105"/>
    </row>
    <row r="5628">
      <c r="C5628" s="225" t="str">
        <f>IFERROR(__xludf.DUMMYFUNCTION("""COMPUTED_VALUE"""),"")</f>
        <v/>
      </c>
      <c r="D5628" s="105"/>
      <c r="E5628" s="105"/>
      <c r="F5628" s="105"/>
      <c r="I5628" s="105"/>
    </row>
    <row r="5629">
      <c r="C5629" s="225" t="str">
        <f>IFERROR(__xludf.DUMMYFUNCTION("""COMPUTED_VALUE"""),"")</f>
        <v/>
      </c>
      <c r="D5629" s="105"/>
      <c r="E5629" s="105"/>
      <c r="F5629" s="105"/>
      <c r="I5629" s="105"/>
    </row>
    <row r="5630">
      <c r="C5630" s="225" t="str">
        <f>IFERROR(__xludf.DUMMYFUNCTION("""COMPUTED_VALUE"""),"")</f>
        <v/>
      </c>
      <c r="D5630" s="105"/>
      <c r="E5630" s="105"/>
      <c r="F5630" s="105"/>
      <c r="I5630" s="105"/>
    </row>
    <row r="5631">
      <c r="C5631" s="225" t="str">
        <f>IFERROR(__xludf.DUMMYFUNCTION("""COMPUTED_VALUE"""),"")</f>
        <v/>
      </c>
      <c r="D5631" s="105"/>
      <c r="E5631" s="105"/>
      <c r="F5631" s="105"/>
      <c r="I5631" s="105"/>
    </row>
    <row r="5632">
      <c r="C5632" s="225" t="str">
        <f>IFERROR(__xludf.DUMMYFUNCTION("""COMPUTED_VALUE"""),"")</f>
        <v/>
      </c>
      <c r="D5632" s="105"/>
      <c r="E5632" s="105"/>
      <c r="F5632" s="105"/>
      <c r="I5632" s="105"/>
    </row>
    <row r="5633">
      <c r="C5633" s="225" t="str">
        <f>IFERROR(__xludf.DUMMYFUNCTION("""COMPUTED_VALUE"""),"")</f>
        <v/>
      </c>
      <c r="D5633" s="105"/>
      <c r="E5633" s="105"/>
      <c r="F5633" s="105"/>
      <c r="I5633" s="105"/>
    </row>
    <row r="5634">
      <c r="C5634" s="225" t="str">
        <f>IFERROR(__xludf.DUMMYFUNCTION("""COMPUTED_VALUE"""),"")</f>
        <v/>
      </c>
      <c r="D5634" s="105"/>
      <c r="E5634" s="105"/>
      <c r="F5634" s="105"/>
      <c r="I5634" s="105"/>
    </row>
    <row r="5635">
      <c r="C5635" s="225" t="str">
        <f>IFERROR(__xludf.DUMMYFUNCTION("""COMPUTED_VALUE"""),"")</f>
        <v/>
      </c>
      <c r="D5635" s="105"/>
      <c r="E5635" s="105"/>
      <c r="F5635" s="105"/>
      <c r="I5635" s="105"/>
    </row>
    <row r="5636">
      <c r="C5636" s="225" t="str">
        <f>IFERROR(__xludf.DUMMYFUNCTION("""COMPUTED_VALUE"""),"")</f>
        <v/>
      </c>
      <c r="D5636" s="105"/>
      <c r="E5636" s="105"/>
      <c r="F5636" s="105"/>
      <c r="I5636" s="105"/>
    </row>
    <row r="5637">
      <c r="C5637" s="225" t="str">
        <f>IFERROR(__xludf.DUMMYFUNCTION("""COMPUTED_VALUE"""),"")</f>
        <v/>
      </c>
      <c r="D5637" s="105"/>
      <c r="E5637" s="105"/>
      <c r="F5637" s="105"/>
      <c r="I5637" s="105"/>
    </row>
    <row r="5638">
      <c r="C5638" s="225" t="str">
        <f>IFERROR(__xludf.DUMMYFUNCTION("""COMPUTED_VALUE"""),"")</f>
        <v/>
      </c>
      <c r="D5638" s="105"/>
      <c r="E5638" s="105"/>
      <c r="F5638" s="105"/>
      <c r="I5638" s="105"/>
    </row>
    <row r="5639">
      <c r="C5639" s="225" t="str">
        <f>IFERROR(__xludf.DUMMYFUNCTION("""COMPUTED_VALUE"""),"")</f>
        <v/>
      </c>
      <c r="D5639" s="105"/>
      <c r="E5639" s="105"/>
      <c r="F5639" s="105"/>
      <c r="I5639" s="105"/>
    </row>
    <row r="5640">
      <c r="C5640" s="225" t="str">
        <f>IFERROR(__xludf.DUMMYFUNCTION("""COMPUTED_VALUE"""),"")</f>
        <v/>
      </c>
      <c r="D5640" s="105"/>
      <c r="E5640" s="105"/>
      <c r="F5640" s="105"/>
      <c r="I5640" s="105"/>
    </row>
    <row r="5641">
      <c r="C5641" s="225" t="str">
        <f>IFERROR(__xludf.DUMMYFUNCTION("""COMPUTED_VALUE"""),"")</f>
        <v/>
      </c>
      <c r="D5641" s="105"/>
      <c r="E5641" s="105"/>
      <c r="F5641" s="105"/>
      <c r="I5641" s="105"/>
    </row>
    <row r="5642">
      <c r="C5642" s="225" t="str">
        <f>IFERROR(__xludf.DUMMYFUNCTION("""COMPUTED_VALUE"""),"")</f>
        <v/>
      </c>
      <c r="D5642" s="105"/>
      <c r="E5642" s="105"/>
      <c r="F5642" s="105"/>
      <c r="I5642" s="105"/>
    </row>
    <row r="5643">
      <c r="C5643" s="225" t="str">
        <f>IFERROR(__xludf.DUMMYFUNCTION("""COMPUTED_VALUE"""),"")</f>
        <v/>
      </c>
      <c r="D5643" s="105"/>
      <c r="E5643" s="105"/>
      <c r="F5643" s="105"/>
      <c r="I5643" s="105"/>
    </row>
    <row r="5644">
      <c r="C5644" s="225" t="str">
        <f>IFERROR(__xludf.DUMMYFUNCTION("""COMPUTED_VALUE"""),"")</f>
        <v/>
      </c>
      <c r="D5644" s="105"/>
      <c r="E5644" s="105"/>
      <c r="F5644" s="105"/>
      <c r="I5644" s="105"/>
    </row>
    <row r="5645">
      <c r="C5645" s="225" t="str">
        <f>IFERROR(__xludf.DUMMYFUNCTION("""COMPUTED_VALUE"""),"")</f>
        <v/>
      </c>
      <c r="D5645" s="105"/>
      <c r="E5645" s="105"/>
      <c r="F5645" s="105"/>
      <c r="I5645" s="105"/>
    </row>
    <row r="5646">
      <c r="C5646" s="225" t="str">
        <f>IFERROR(__xludf.DUMMYFUNCTION("""COMPUTED_VALUE"""),"")</f>
        <v/>
      </c>
      <c r="D5646" s="105"/>
      <c r="E5646" s="105"/>
      <c r="F5646" s="105"/>
      <c r="I5646" s="105"/>
    </row>
    <row r="5647">
      <c r="C5647" s="225" t="str">
        <f>IFERROR(__xludf.DUMMYFUNCTION("""COMPUTED_VALUE"""),"")</f>
        <v/>
      </c>
      <c r="D5647" s="105"/>
      <c r="E5647" s="105"/>
      <c r="F5647" s="105"/>
      <c r="I5647" s="105"/>
    </row>
    <row r="5648">
      <c r="C5648" s="225" t="str">
        <f>IFERROR(__xludf.DUMMYFUNCTION("""COMPUTED_VALUE"""),"")</f>
        <v/>
      </c>
      <c r="D5648" s="105"/>
      <c r="E5648" s="105"/>
      <c r="F5648" s="105"/>
      <c r="I5648" s="105"/>
    </row>
    <row r="5649">
      <c r="C5649" s="225" t="str">
        <f>IFERROR(__xludf.DUMMYFUNCTION("""COMPUTED_VALUE"""),"")</f>
        <v/>
      </c>
      <c r="D5649" s="105"/>
      <c r="E5649" s="105"/>
      <c r="F5649" s="105"/>
      <c r="I5649" s="105"/>
    </row>
    <row r="5650">
      <c r="C5650" s="225" t="str">
        <f>IFERROR(__xludf.DUMMYFUNCTION("""COMPUTED_VALUE"""),"")</f>
        <v/>
      </c>
      <c r="D5650" s="105"/>
      <c r="E5650" s="105"/>
      <c r="F5650" s="105"/>
      <c r="I5650" s="105"/>
    </row>
    <row r="5651">
      <c r="C5651" s="225" t="str">
        <f>IFERROR(__xludf.DUMMYFUNCTION("""COMPUTED_VALUE"""),"")</f>
        <v/>
      </c>
      <c r="D5651" s="105"/>
      <c r="E5651" s="105"/>
      <c r="F5651" s="105"/>
      <c r="I5651" s="105"/>
    </row>
    <row r="5652">
      <c r="C5652" s="225" t="str">
        <f>IFERROR(__xludf.DUMMYFUNCTION("""COMPUTED_VALUE"""),"")</f>
        <v/>
      </c>
      <c r="D5652" s="105"/>
      <c r="E5652" s="105"/>
      <c r="F5652" s="105"/>
      <c r="I5652" s="105"/>
    </row>
    <row r="5653">
      <c r="C5653" s="225" t="str">
        <f>IFERROR(__xludf.DUMMYFUNCTION("""COMPUTED_VALUE"""),"")</f>
        <v/>
      </c>
      <c r="D5653" s="105"/>
      <c r="E5653" s="105"/>
      <c r="F5653" s="105"/>
      <c r="I5653" s="105"/>
    </row>
    <row r="5654">
      <c r="C5654" s="225" t="str">
        <f>IFERROR(__xludf.DUMMYFUNCTION("""COMPUTED_VALUE"""),"")</f>
        <v/>
      </c>
      <c r="D5654" s="105"/>
      <c r="E5654" s="105"/>
      <c r="F5654" s="105"/>
      <c r="I5654" s="105"/>
    </row>
    <row r="5655">
      <c r="C5655" s="225" t="str">
        <f>IFERROR(__xludf.DUMMYFUNCTION("""COMPUTED_VALUE"""),"")</f>
        <v/>
      </c>
      <c r="D5655" s="105"/>
      <c r="E5655" s="105"/>
      <c r="F5655" s="105"/>
      <c r="I5655" s="105"/>
    </row>
    <row r="5656">
      <c r="C5656" s="225" t="str">
        <f>IFERROR(__xludf.DUMMYFUNCTION("""COMPUTED_VALUE"""),"")</f>
        <v/>
      </c>
      <c r="D5656" s="105"/>
      <c r="E5656" s="105"/>
      <c r="F5656" s="105"/>
      <c r="I5656" s="105"/>
    </row>
    <row r="5657">
      <c r="C5657" s="225" t="str">
        <f>IFERROR(__xludf.DUMMYFUNCTION("""COMPUTED_VALUE"""),"")</f>
        <v/>
      </c>
      <c r="D5657" s="105"/>
      <c r="E5657" s="105"/>
      <c r="F5657" s="105"/>
      <c r="I5657" s="105"/>
    </row>
    <row r="5658">
      <c r="C5658" s="225" t="str">
        <f>IFERROR(__xludf.DUMMYFUNCTION("""COMPUTED_VALUE"""),"")</f>
        <v/>
      </c>
      <c r="D5658" s="105"/>
      <c r="E5658" s="105"/>
      <c r="F5658" s="105"/>
      <c r="I5658" s="105"/>
    </row>
    <row r="5659">
      <c r="C5659" s="225" t="str">
        <f>IFERROR(__xludf.DUMMYFUNCTION("""COMPUTED_VALUE"""),"")</f>
        <v/>
      </c>
      <c r="D5659" s="105"/>
      <c r="E5659" s="105"/>
      <c r="F5659" s="105"/>
      <c r="I5659" s="105"/>
    </row>
    <row r="5660">
      <c r="C5660" s="225" t="str">
        <f>IFERROR(__xludf.DUMMYFUNCTION("""COMPUTED_VALUE"""),"")</f>
        <v/>
      </c>
      <c r="D5660" s="105"/>
      <c r="E5660" s="105"/>
      <c r="F5660" s="105"/>
      <c r="I5660" s="105"/>
    </row>
    <row r="5661">
      <c r="C5661" s="225" t="str">
        <f>IFERROR(__xludf.DUMMYFUNCTION("""COMPUTED_VALUE"""),"")</f>
        <v/>
      </c>
      <c r="D5661" s="105"/>
      <c r="E5661" s="105"/>
      <c r="F5661" s="105"/>
      <c r="I5661" s="105"/>
    </row>
    <row r="5662">
      <c r="C5662" s="225" t="str">
        <f>IFERROR(__xludf.DUMMYFUNCTION("""COMPUTED_VALUE"""),"")</f>
        <v/>
      </c>
      <c r="D5662" s="105"/>
      <c r="E5662" s="105"/>
      <c r="F5662" s="105"/>
      <c r="I5662" s="105"/>
    </row>
    <row r="5663">
      <c r="C5663" s="225" t="str">
        <f>IFERROR(__xludf.DUMMYFUNCTION("""COMPUTED_VALUE"""),"")</f>
        <v/>
      </c>
      <c r="D5663" s="105"/>
      <c r="E5663" s="105"/>
      <c r="F5663" s="105"/>
      <c r="I5663" s="105"/>
    </row>
    <row r="5664">
      <c r="C5664" s="225" t="str">
        <f>IFERROR(__xludf.DUMMYFUNCTION("""COMPUTED_VALUE"""),"")</f>
        <v/>
      </c>
      <c r="D5664" s="105"/>
      <c r="E5664" s="105"/>
      <c r="F5664" s="105"/>
      <c r="I5664" s="105"/>
    </row>
    <row r="5665">
      <c r="C5665" s="225" t="str">
        <f>IFERROR(__xludf.DUMMYFUNCTION("""COMPUTED_VALUE"""),"")</f>
        <v/>
      </c>
      <c r="D5665" s="105"/>
      <c r="E5665" s="105"/>
      <c r="F5665" s="105"/>
      <c r="I5665" s="105"/>
    </row>
    <row r="5666">
      <c r="C5666" s="225" t="str">
        <f>IFERROR(__xludf.DUMMYFUNCTION("""COMPUTED_VALUE"""),"")</f>
        <v/>
      </c>
      <c r="D5666" s="105"/>
      <c r="E5666" s="105"/>
      <c r="F5666" s="105"/>
      <c r="I5666" s="105"/>
    </row>
    <row r="5667">
      <c r="C5667" s="225" t="str">
        <f>IFERROR(__xludf.DUMMYFUNCTION("""COMPUTED_VALUE"""),"")</f>
        <v/>
      </c>
      <c r="D5667" s="105"/>
      <c r="E5667" s="105"/>
      <c r="F5667" s="105"/>
      <c r="I5667" s="105"/>
    </row>
    <row r="5668">
      <c r="C5668" s="225" t="str">
        <f>IFERROR(__xludf.DUMMYFUNCTION("""COMPUTED_VALUE"""),"")</f>
        <v/>
      </c>
      <c r="D5668" s="105"/>
      <c r="E5668" s="105"/>
      <c r="F5668" s="105"/>
      <c r="I5668" s="105"/>
    </row>
    <row r="5669">
      <c r="C5669" s="225" t="str">
        <f>IFERROR(__xludf.DUMMYFUNCTION("""COMPUTED_VALUE"""),"")</f>
        <v/>
      </c>
      <c r="D5669" s="105"/>
      <c r="E5669" s="105"/>
      <c r="F5669" s="105"/>
      <c r="I5669" s="105"/>
    </row>
    <row r="5670">
      <c r="C5670" s="225" t="str">
        <f>IFERROR(__xludf.DUMMYFUNCTION("""COMPUTED_VALUE"""),"")</f>
        <v/>
      </c>
      <c r="D5670" s="105"/>
      <c r="E5670" s="105"/>
      <c r="F5670" s="105"/>
      <c r="I5670" s="105"/>
    </row>
    <row r="5671">
      <c r="C5671" s="225" t="str">
        <f>IFERROR(__xludf.DUMMYFUNCTION("""COMPUTED_VALUE"""),"")</f>
        <v/>
      </c>
      <c r="D5671" s="105"/>
      <c r="E5671" s="105"/>
      <c r="F5671" s="105"/>
      <c r="I5671" s="105"/>
    </row>
    <row r="5672">
      <c r="C5672" s="225" t="str">
        <f>IFERROR(__xludf.DUMMYFUNCTION("""COMPUTED_VALUE"""),"")</f>
        <v/>
      </c>
      <c r="D5672" s="105"/>
      <c r="E5672" s="105"/>
      <c r="F5672" s="105"/>
      <c r="I5672" s="105"/>
    </row>
    <row r="5673">
      <c r="C5673" s="225" t="str">
        <f>IFERROR(__xludf.DUMMYFUNCTION("""COMPUTED_VALUE"""),"")</f>
        <v/>
      </c>
      <c r="D5673" s="105"/>
      <c r="E5673" s="105"/>
      <c r="F5673" s="105"/>
      <c r="I5673" s="105"/>
    </row>
    <row r="5674">
      <c r="C5674" s="225" t="str">
        <f>IFERROR(__xludf.DUMMYFUNCTION("""COMPUTED_VALUE"""),"")</f>
        <v/>
      </c>
      <c r="D5674" s="105"/>
      <c r="E5674" s="105"/>
      <c r="F5674" s="105"/>
      <c r="I5674" s="105"/>
    </row>
    <row r="5675">
      <c r="C5675" s="225" t="str">
        <f>IFERROR(__xludf.DUMMYFUNCTION("""COMPUTED_VALUE"""),"")</f>
        <v/>
      </c>
      <c r="D5675" s="105"/>
      <c r="E5675" s="105"/>
      <c r="F5675" s="105"/>
      <c r="I5675" s="105"/>
    </row>
    <row r="5676">
      <c r="C5676" s="225" t="str">
        <f>IFERROR(__xludf.DUMMYFUNCTION("""COMPUTED_VALUE"""),"")</f>
        <v/>
      </c>
      <c r="D5676" s="105"/>
      <c r="E5676" s="105"/>
      <c r="F5676" s="105"/>
      <c r="I5676" s="105"/>
    </row>
    <row r="5677">
      <c r="C5677" s="225" t="str">
        <f>IFERROR(__xludf.DUMMYFUNCTION("""COMPUTED_VALUE"""),"")</f>
        <v/>
      </c>
      <c r="D5677" s="105"/>
      <c r="E5677" s="105"/>
      <c r="F5677" s="105"/>
      <c r="I5677" s="105"/>
    </row>
    <row r="5678">
      <c r="C5678" s="225" t="str">
        <f>IFERROR(__xludf.DUMMYFUNCTION("""COMPUTED_VALUE"""),"")</f>
        <v/>
      </c>
      <c r="D5678" s="105"/>
      <c r="E5678" s="105"/>
      <c r="F5678" s="105"/>
      <c r="I5678" s="105"/>
    </row>
    <row r="5679">
      <c r="C5679" s="225" t="str">
        <f>IFERROR(__xludf.DUMMYFUNCTION("""COMPUTED_VALUE"""),"")</f>
        <v/>
      </c>
      <c r="D5679" s="105"/>
      <c r="E5679" s="105"/>
      <c r="F5679" s="105"/>
      <c r="I5679" s="105"/>
    </row>
    <row r="5680">
      <c r="C5680" s="225" t="str">
        <f>IFERROR(__xludf.DUMMYFUNCTION("""COMPUTED_VALUE"""),"")</f>
        <v/>
      </c>
      <c r="D5680" s="105"/>
      <c r="E5680" s="105"/>
      <c r="F5680" s="105"/>
      <c r="I5680" s="105"/>
    </row>
    <row r="5681">
      <c r="C5681" s="225" t="str">
        <f>IFERROR(__xludf.DUMMYFUNCTION("""COMPUTED_VALUE"""),"")</f>
        <v/>
      </c>
      <c r="D5681" s="105"/>
      <c r="E5681" s="105"/>
      <c r="F5681" s="105"/>
      <c r="I5681" s="105"/>
    </row>
    <row r="5682">
      <c r="C5682" s="225" t="str">
        <f>IFERROR(__xludf.DUMMYFUNCTION("""COMPUTED_VALUE"""),"")</f>
        <v/>
      </c>
      <c r="D5682" s="105"/>
      <c r="E5682" s="105"/>
      <c r="F5682" s="105"/>
      <c r="I5682" s="105"/>
    </row>
    <row r="5683">
      <c r="C5683" s="225" t="str">
        <f>IFERROR(__xludf.DUMMYFUNCTION("""COMPUTED_VALUE"""),"")</f>
        <v/>
      </c>
      <c r="D5683" s="105"/>
      <c r="E5683" s="105"/>
      <c r="F5683" s="105"/>
      <c r="I5683" s="105"/>
    </row>
    <row r="5684">
      <c r="C5684" s="225" t="str">
        <f>IFERROR(__xludf.DUMMYFUNCTION("""COMPUTED_VALUE"""),"")</f>
        <v/>
      </c>
      <c r="D5684" s="105"/>
      <c r="E5684" s="105"/>
      <c r="F5684" s="105"/>
      <c r="I5684" s="105"/>
    </row>
    <row r="5685">
      <c r="C5685" s="225" t="str">
        <f>IFERROR(__xludf.DUMMYFUNCTION("""COMPUTED_VALUE"""),"")</f>
        <v/>
      </c>
      <c r="D5685" s="105"/>
      <c r="E5685" s="105"/>
      <c r="F5685" s="105"/>
      <c r="I5685" s="105"/>
    </row>
    <row r="5686">
      <c r="C5686" s="225" t="str">
        <f>IFERROR(__xludf.DUMMYFUNCTION("""COMPUTED_VALUE"""),"")</f>
        <v/>
      </c>
      <c r="D5686" s="105"/>
      <c r="E5686" s="105"/>
      <c r="F5686" s="105"/>
      <c r="I5686" s="105"/>
    </row>
    <row r="5687">
      <c r="C5687" s="225" t="str">
        <f>IFERROR(__xludf.DUMMYFUNCTION("""COMPUTED_VALUE"""),"")</f>
        <v/>
      </c>
      <c r="D5687" s="105"/>
      <c r="E5687" s="105"/>
      <c r="F5687" s="105"/>
      <c r="I5687" s="105"/>
    </row>
    <row r="5688">
      <c r="C5688" s="225" t="str">
        <f>IFERROR(__xludf.DUMMYFUNCTION("""COMPUTED_VALUE"""),"")</f>
        <v/>
      </c>
      <c r="D5688" s="105"/>
      <c r="E5688" s="105"/>
      <c r="F5688" s="105"/>
      <c r="I5688" s="105"/>
    </row>
    <row r="5689">
      <c r="C5689" s="225" t="str">
        <f>IFERROR(__xludf.DUMMYFUNCTION("""COMPUTED_VALUE"""),"")</f>
        <v/>
      </c>
      <c r="D5689" s="105"/>
      <c r="E5689" s="105"/>
      <c r="F5689" s="105"/>
      <c r="I5689" s="105"/>
    </row>
    <row r="5690">
      <c r="C5690" s="225" t="str">
        <f>IFERROR(__xludf.DUMMYFUNCTION("""COMPUTED_VALUE"""),"")</f>
        <v/>
      </c>
      <c r="D5690" s="105"/>
      <c r="E5690" s="105"/>
      <c r="F5690" s="105"/>
      <c r="I5690" s="105"/>
    </row>
    <row r="5691">
      <c r="C5691" s="225" t="str">
        <f>IFERROR(__xludf.DUMMYFUNCTION("""COMPUTED_VALUE"""),"")</f>
        <v/>
      </c>
      <c r="D5691" s="105"/>
      <c r="E5691" s="105"/>
      <c r="F5691" s="105"/>
      <c r="I5691" s="105"/>
    </row>
    <row r="5692">
      <c r="C5692" s="225" t="str">
        <f>IFERROR(__xludf.DUMMYFUNCTION("""COMPUTED_VALUE"""),"")</f>
        <v/>
      </c>
      <c r="D5692" s="105"/>
      <c r="E5692" s="105"/>
      <c r="F5692" s="105"/>
      <c r="I5692" s="105"/>
    </row>
    <row r="5693">
      <c r="C5693" s="225" t="str">
        <f>IFERROR(__xludf.DUMMYFUNCTION("""COMPUTED_VALUE"""),"")</f>
        <v/>
      </c>
      <c r="D5693" s="105"/>
      <c r="E5693" s="105"/>
      <c r="F5693" s="105"/>
      <c r="I5693" s="105"/>
    </row>
    <row r="5694">
      <c r="C5694" s="225" t="str">
        <f>IFERROR(__xludf.DUMMYFUNCTION("""COMPUTED_VALUE"""),"")</f>
        <v/>
      </c>
      <c r="D5694" s="105"/>
      <c r="E5694" s="105"/>
      <c r="F5694" s="105"/>
      <c r="I5694" s="105"/>
    </row>
    <row r="5695">
      <c r="C5695" s="225" t="str">
        <f>IFERROR(__xludf.DUMMYFUNCTION("""COMPUTED_VALUE"""),"")</f>
        <v/>
      </c>
      <c r="D5695" s="105"/>
      <c r="E5695" s="105"/>
      <c r="F5695" s="105"/>
      <c r="I5695" s="105"/>
    </row>
    <row r="5696">
      <c r="C5696" s="225" t="str">
        <f>IFERROR(__xludf.DUMMYFUNCTION("""COMPUTED_VALUE"""),"")</f>
        <v/>
      </c>
      <c r="D5696" s="105"/>
      <c r="E5696" s="105"/>
      <c r="F5696" s="105"/>
      <c r="I5696" s="105"/>
    </row>
    <row r="5697">
      <c r="C5697" s="225" t="str">
        <f>IFERROR(__xludf.DUMMYFUNCTION("""COMPUTED_VALUE"""),"")</f>
        <v/>
      </c>
      <c r="D5697" s="105"/>
      <c r="E5697" s="105"/>
      <c r="F5697" s="105"/>
      <c r="I5697" s="105"/>
    </row>
    <row r="5698">
      <c r="C5698" s="225" t="str">
        <f>IFERROR(__xludf.DUMMYFUNCTION("""COMPUTED_VALUE"""),"")</f>
        <v/>
      </c>
      <c r="D5698" s="105"/>
      <c r="E5698" s="105"/>
      <c r="F5698" s="105"/>
      <c r="I5698" s="105"/>
    </row>
    <row r="5699">
      <c r="C5699" s="225" t="str">
        <f>IFERROR(__xludf.DUMMYFUNCTION("""COMPUTED_VALUE"""),"")</f>
        <v/>
      </c>
      <c r="D5699" s="105"/>
      <c r="E5699" s="105"/>
      <c r="F5699" s="105"/>
      <c r="I5699" s="105"/>
    </row>
    <row r="5700">
      <c r="C5700" s="225" t="str">
        <f>IFERROR(__xludf.DUMMYFUNCTION("""COMPUTED_VALUE"""),"")</f>
        <v/>
      </c>
      <c r="D5700" s="105"/>
      <c r="E5700" s="105"/>
      <c r="F5700" s="105"/>
      <c r="I5700" s="105"/>
    </row>
    <row r="5701">
      <c r="C5701" s="225" t="str">
        <f>IFERROR(__xludf.DUMMYFUNCTION("""COMPUTED_VALUE"""),"")</f>
        <v/>
      </c>
      <c r="D5701" s="105"/>
      <c r="E5701" s="105"/>
      <c r="F5701" s="105"/>
      <c r="I5701" s="105"/>
    </row>
    <row r="5702">
      <c r="C5702" s="225" t="str">
        <f>IFERROR(__xludf.DUMMYFUNCTION("""COMPUTED_VALUE"""),"")</f>
        <v/>
      </c>
      <c r="D5702" s="105"/>
      <c r="E5702" s="105"/>
      <c r="F5702" s="105"/>
      <c r="I5702" s="105"/>
    </row>
    <row r="5703">
      <c r="C5703" s="225" t="str">
        <f>IFERROR(__xludf.DUMMYFUNCTION("""COMPUTED_VALUE"""),"")</f>
        <v/>
      </c>
      <c r="D5703" s="105"/>
      <c r="E5703" s="105"/>
      <c r="F5703" s="105"/>
      <c r="I5703" s="105"/>
    </row>
    <row r="5704">
      <c r="C5704" s="225" t="str">
        <f>IFERROR(__xludf.DUMMYFUNCTION("""COMPUTED_VALUE"""),"")</f>
        <v/>
      </c>
      <c r="D5704" s="105"/>
      <c r="E5704" s="105"/>
      <c r="F5704" s="105"/>
      <c r="I5704" s="105"/>
    </row>
    <row r="5705">
      <c r="C5705" s="225" t="str">
        <f>IFERROR(__xludf.DUMMYFUNCTION("""COMPUTED_VALUE"""),"")</f>
        <v/>
      </c>
      <c r="D5705" s="105"/>
      <c r="E5705" s="105"/>
      <c r="F5705" s="105"/>
      <c r="I5705" s="105"/>
    </row>
    <row r="5706">
      <c r="C5706" s="225" t="str">
        <f>IFERROR(__xludf.DUMMYFUNCTION("""COMPUTED_VALUE"""),"")</f>
        <v/>
      </c>
      <c r="D5706" s="105"/>
      <c r="E5706" s="105"/>
      <c r="F5706" s="105"/>
      <c r="I5706" s="105"/>
    </row>
    <row r="5707">
      <c r="C5707" s="225" t="str">
        <f>IFERROR(__xludf.DUMMYFUNCTION("""COMPUTED_VALUE"""),"")</f>
        <v/>
      </c>
      <c r="D5707" s="105"/>
      <c r="E5707" s="105"/>
      <c r="F5707" s="105"/>
      <c r="I5707" s="105"/>
    </row>
    <row r="5708">
      <c r="C5708" s="225" t="str">
        <f>IFERROR(__xludf.DUMMYFUNCTION("""COMPUTED_VALUE"""),"")</f>
        <v/>
      </c>
      <c r="D5708" s="105"/>
      <c r="E5708" s="105"/>
      <c r="F5708" s="105"/>
      <c r="I5708" s="105"/>
    </row>
    <row r="5709">
      <c r="C5709" s="225" t="str">
        <f>IFERROR(__xludf.DUMMYFUNCTION("""COMPUTED_VALUE"""),"")</f>
        <v/>
      </c>
      <c r="D5709" s="105"/>
      <c r="E5709" s="105"/>
      <c r="F5709" s="105"/>
      <c r="I5709" s="105"/>
    </row>
    <row r="5710">
      <c r="C5710" s="225" t="str">
        <f>IFERROR(__xludf.DUMMYFUNCTION("""COMPUTED_VALUE"""),"")</f>
        <v/>
      </c>
      <c r="D5710" s="105"/>
      <c r="E5710" s="105"/>
      <c r="F5710" s="105"/>
      <c r="I5710" s="105"/>
    </row>
    <row r="5711">
      <c r="C5711" s="225" t="str">
        <f>IFERROR(__xludf.DUMMYFUNCTION("""COMPUTED_VALUE"""),"")</f>
        <v/>
      </c>
      <c r="D5711" s="105"/>
      <c r="E5711" s="105"/>
      <c r="F5711" s="105"/>
      <c r="I5711" s="105"/>
    </row>
    <row r="5712">
      <c r="C5712" s="225" t="str">
        <f>IFERROR(__xludf.DUMMYFUNCTION("""COMPUTED_VALUE"""),"")</f>
        <v/>
      </c>
      <c r="D5712" s="105"/>
      <c r="E5712" s="105"/>
      <c r="F5712" s="105"/>
      <c r="I5712" s="105"/>
    </row>
    <row r="5713">
      <c r="C5713" s="225" t="str">
        <f>IFERROR(__xludf.DUMMYFUNCTION("""COMPUTED_VALUE"""),"")</f>
        <v/>
      </c>
      <c r="D5713" s="105"/>
      <c r="E5713" s="105"/>
      <c r="F5713" s="105"/>
      <c r="I5713" s="105"/>
    </row>
    <row r="5714">
      <c r="C5714" s="225" t="str">
        <f>IFERROR(__xludf.DUMMYFUNCTION("""COMPUTED_VALUE"""),"")</f>
        <v/>
      </c>
      <c r="D5714" s="105"/>
      <c r="E5714" s="105"/>
      <c r="F5714" s="105"/>
      <c r="I5714" s="105"/>
    </row>
    <row r="5715">
      <c r="C5715" s="225" t="str">
        <f>IFERROR(__xludf.DUMMYFUNCTION("""COMPUTED_VALUE"""),"")</f>
        <v/>
      </c>
      <c r="D5715" s="105"/>
      <c r="E5715" s="105"/>
      <c r="F5715" s="105"/>
      <c r="I5715" s="105"/>
    </row>
    <row r="5716">
      <c r="C5716" s="225" t="str">
        <f>IFERROR(__xludf.DUMMYFUNCTION("""COMPUTED_VALUE"""),"")</f>
        <v/>
      </c>
      <c r="D5716" s="105"/>
      <c r="E5716" s="105"/>
      <c r="F5716" s="105"/>
      <c r="I5716" s="105"/>
    </row>
    <row r="5717">
      <c r="C5717" s="225" t="str">
        <f>IFERROR(__xludf.DUMMYFUNCTION("""COMPUTED_VALUE"""),"")</f>
        <v/>
      </c>
      <c r="D5717" s="105"/>
      <c r="E5717" s="105"/>
      <c r="F5717" s="105"/>
      <c r="I5717" s="105"/>
    </row>
    <row r="5718">
      <c r="C5718" s="225" t="str">
        <f>IFERROR(__xludf.DUMMYFUNCTION("""COMPUTED_VALUE"""),"")</f>
        <v/>
      </c>
      <c r="D5718" s="105"/>
      <c r="E5718" s="105"/>
      <c r="F5718" s="105"/>
      <c r="I5718" s="105"/>
    </row>
    <row r="5719">
      <c r="C5719" s="225" t="str">
        <f>IFERROR(__xludf.DUMMYFUNCTION("""COMPUTED_VALUE"""),"")</f>
        <v/>
      </c>
      <c r="D5719" s="105"/>
      <c r="E5719" s="105"/>
      <c r="F5719" s="105"/>
      <c r="I5719" s="105"/>
    </row>
    <row r="5720">
      <c r="C5720" s="225" t="str">
        <f>IFERROR(__xludf.DUMMYFUNCTION("""COMPUTED_VALUE"""),"")</f>
        <v/>
      </c>
      <c r="D5720" s="105"/>
      <c r="E5720" s="105"/>
      <c r="F5720" s="105"/>
      <c r="I5720" s="105"/>
    </row>
    <row r="5721">
      <c r="C5721" s="225" t="str">
        <f>IFERROR(__xludf.DUMMYFUNCTION("""COMPUTED_VALUE"""),"")</f>
        <v/>
      </c>
      <c r="D5721" s="105"/>
      <c r="E5721" s="105"/>
      <c r="F5721" s="105"/>
      <c r="I5721" s="105"/>
    </row>
    <row r="5722">
      <c r="C5722" s="225" t="str">
        <f>IFERROR(__xludf.DUMMYFUNCTION("""COMPUTED_VALUE"""),"")</f>
        <v/>
      </c>
      <c r="D5722" s="105"/>
      <c r="E5722" s="105"/>
      <c r="F5722" s="105"/>
      <c r="I5722" s="105"/>
    </row>
    <row r="5723">
      <c r="C5723" s="225" t="str">
        <f>IFERROR(__xludf.DUMMYFUNCTION("""COMPUTED_VALUE"""),"")</f>
        <v/>
      </c>
      <c r="D5723" s="105"/>
      <c r="E5723" s="105"/>
      <c r="F5723" s="105"/>
      <c r="I5723" s="105"/>
    </row>
    <row r="5724">
      <c r="C5724" s="225" t="str">
        <f>IFERROR(__xludf.DUMMYFUNCTION("""COMPUTED_VALUE"""),"")</f>
        <v/>
      </c>
      <c r="D5724" s="105"/>
      <c r="E5724" s="105"/>
      <c r="F5724" s="105"/>
      <c r="I5724" s="105"/>
    </row>
    <row r="5725">
      <c r="C5725" s="225" t="str">
        <f>IFERROR(__xludf.DUMMYFUNCTION("""COMPUTED_VALUE"""),"")</f>
        <v/>
      </c>
      <c r="D5725" s="105"/>
      <c r="E5725" s="105"/>
      <c r="F5725" s="105"/>
      <c r="I5725" s="105"/>
    </row>
    <row r="5726">
      <c r="C5726" s="225" t="str">
        <f>IFERROR(__xludf.DUMMYFUNCTION("""COMPUTED_VALUE"""),"")</f>
        <v/>
      </c>
      <c r="D5726" s="105"/>
      <c r="E5726" s="105"/>
      <c r="F5726" s="105"/>
      <c r="I5726" s="105"/>
    </row>
    <row r="5727">
      <c r="C5727" s="225" t="str">
        <f>IFERROR(__xludf.DUMMYFUNCTION("""COMPUTED_VALUE"""),"")</f>
        <v/>
      </c>
      <c r="D5727" s="105"/>
      <c r="E5727" s="105"/>
      <c r="F5727" s="105"/>
      <c r="I5727" s="105"/>
    </row>
    <row r="5728">
      <c r="C5728" s="225" t="str">
        <f>IFERROR(__xludf.DUMMYFUNCTION("""COMPUTED_VALUE"""),"")</f>
        <v/>
      </c>
      <c r="D5728" s="105"/>
      <c r="E5728" s="105"/>
      <c r="F5728" s="105"/>
      <c r="I5728" s="105"/>
    </row>
    <row r="5729">
      <c r="C5729" s="225" t="str">
        <f>IFERROR(__xludf.DUMMYFUNCTION("""COMPUTED_VALUE"""),"")</f>
        <v/>
      </c>
      <c r="D5729" s="105"/>
      <c r="E5729" s="105"/>
      <c r="F5729" s="105"/>
      <c r="I5729" s="105"/>
    </row>
    <row r="5730">
      <c r="C5730" s="225" t="str">
        <f>IFERROR(__xludf.DUMMYFUNCTION("""COMPUTED_VALUE"""),"")</f>
        <v/>
      </c>
      <c r="D5730" s="105"/>
      <c r="E5730" s="105"/>
      <c r="F5730" s="105"/>
      <c r="I5730" s="105"/>
    </row>
    <row r="5731">
      <c r="C5731" s="225" t="str">
        <f>IFERROR(__xludf.DUMMYFUNCTION("""COMPUTED_VALUE"""),"")</f>
        <v/>
      </c>
      <c r="D5731" s="105"/>
      <c r="E5731" s="105"/>
      <c r="F5731" s="105"/>
      <c r="I5731" s="105"/>
    </row>
    <row r="5732">
      <c r="C5732" s="225" t="str">
        <f>IFERROR(__xludf.DUMMYFUNCTION("""COMPUTED_VALUE"""),"")</f>
        <v/>
      </c>
      <c r="D5732" s="105"/>
      <c r="E5732" s="105"/>
      <c r="F5732" s="105"/>
      <c r="I5732" s="105"/>
    </row>
    <row r="5733">
      <c r="C5733" s="225" t="str">
        <f>IFERROR(__xludf.DUMMYFUNCTION("""COMPUTED_VALUE"""),"")</f>
        <v/>
      </c>
      <c r="D5733" s="105"/>
      <c r="E5733" s="105"/>
      <c r="F5733" s="105"/>
      <c r="I5733" s="105"/>
    </row>
    <row r="5734">
      <c r="C5734" s="225" t="str">
        <f>IFERROR(__xludf.DUMMYFUNCTION("""COMPUTED_VALUE"""),"")</f>
        <v/>
      </c>
      <c r="D5734" s="105"/>
      <c r="E5734" s="105"/>
      <c r="F5734" s="105"/>
      <c r="I5734" s="105"/>
    </row>
    <row r="5735">
      <c r="C5735" s="225" t="str">
        <f>IFERROR(__xludf.DUMMYFUNCTION("""COMPUTED_VALUE"""),"")</f>
        <v/>
      </c>
      <c r="D5735" s="105"/>
      <c r="E5735" s="105"/>
      <c r="F5735" s="105"/>
      <c r="I5735" s="105"/>
    </row>
    <row r="5736">
      <c r="C5736" s="225" t="str">
        <f>IFERROR(__xludf.DUMMYFUNCTION("""COMPUTED_VALUE"""),"")</f>
        <v/>
      </c>
      <c r="D5736" s="105"/>
      <c r="E5736" s="105"/>
      <c r="F5736" s="105"/>
      <c r="I5736" s="105"/>
    </row>
    <row r="5737">
      <c r="C5737" s="225" t="str">
        <f>IFERROR(__xludf.DUMMYFUNCTION("""COMPUTED_VALUE"""),"")</f>
        <v/>
      </c>
      <c r="D5737" s="105"/>
      <c r="E5737" s="105"/>
      <c r="F5737" s="105"/>
      <c r="I5737" s="105"/>
    </row>
    <row r="5738">
      <c r="C5738" s="225" t="str">
        <f>IFERROR(__xludf.DUMMYFUNCTION("""COMPUTED_VALUE"""),"")</f>
        <v/>
      </c>
      <c r="D5738" s="105"/>
      <c r="E5738" s="105"/>
      <c r="F5738" s="105"/>
      <c r="I5738" s="105"/>
    </row>
    <row r="5739">
      <c r="C5739" s="225" t="str">
        <f>IFERROR(__xludf.DUMMYFUNCTION("""COMPUTED_VALUE"""),"")</f>
        <v/>
      </c>
      <c r="D5739" s="105"/>
      <c r="E5739" s="105"/>
      <c r="F5739" s="105"/>
      <c r="I5739" s="105"/>
    </row>
    <row r="5740">
      <c r="C5740" s="225" t="str">
        <f>IFERROR(__xludf.DUMMYFUNCTION("""COMPUTED_VALUE"""),"")</f>
        <v/>
      </c>
      <c r="D5740" s="105"/>
      <c r="E5740" s="105"/>
      <c r="F5740" s="105"/>
      <c r="I5740" s="105"/>
    </row>
    <row r="5741">
      <c r="C5741" s="225" t="str">
        <f>IFERROR(__xludf.DUMMYFUNCTION("""COMPUTED_VALUE"""),"")</f>
        <v/>
      </c>
      <c r="D5741" s="105"/>
      <c r="E5741" s="105"/>
      <c r="F5741" s="105"/>
      <c r="I5741" s="105"/>
    </row>
    <row r="5742">
      <c r="C5742" s="225" t="str">
        <f>IFERROR(__xludf.DUMMYFUNCTION("""COMPUTED_VALUE"""),"")</f>
        <v/>
      </c>
      <c r="D5742" s="105"/>
      <c r="E5742" s="105"/>
      <c r="F5742" s="105"/>
      <c r="I5742" s="105"/>
    </row>
    <row r="5743">
      <c r="C5743" s="225" t="str">
        <f>IFERROR(__xludf.DUMMYFUNCTION("""COMPUTED_VALUE"""),"")</f>
        <v/>
      </c>
      <c r="D5743" s="105"/>
      <c r="E5743" s="105"/>
      <c r="F5743" s="105"/>
      <c r="I5743" s="105"/>
    </row>
    <row r="5744">
      <c r="C5744" s="225" t="str">
        <f>IFERROR(__xludf.DUMMYFUNCTION("""COMPUTED_VALUE"""),"")</f>
        <v/>
      </c>
      <c r="D5744" s="105"/>
      <c r="E5744" s="105"/>
      <c r="F5744" s="105"/>
      <c r="I5744" s="105"/>
    </row>
    <row r="5745">
      <c r="C5745" s="225" t="str">
        <f>IFERROR(__xludf.DUMMYFUNCTION("""COMPUTED_VALUE"""),"")</f>
        <v/>
      </c>
      <c r="D5745" s="105"/>
      <c r="E5745" s="105"/>
      <c r="F5745" s="105"/>
      <c r="I5745" s="105"/>
    </row>
    <row r="5746">
      <c r="C5746" s="225" t="str">
        <f>IFERROR(__xludf.DUMMYFUNCTION("""COMPUTED_VALUE"""),"")</f>
        <v/>
      </c>
      <c r="D5746" s="105"/>
      <c r="E5746" s="105"/>
      <c r="F5746" s="105"/>
      <c r="I5746" s="105"/>
    </row>
    <row r="5747">
      <c r="C5747" s="225" t="str">
        <f>IFERROR(__xludf.DUMMYFUNCTION("""COMPUTED_VALUE"""),"")</f>
        <v/>
      </c>
      <c r="D5747" s="105"/>
      <c r="E5747" s="105"/>
      <c r="F5747" s="105"/>
      <c r="I5747" s="105"/>
    </row>
    <row r="5748">
      <c r="C5748" s="225" t="str">
        <f>IFERROR(__xludf.DUMMYFUNCTION("""COMPUTED_VALUE"""),"")</f>
        <v/>
      </c>
      <c r="D5748" s="105"/>
      <c r="E5748" s="105"/>
      <c r="F5748" s="105"/>
      <c r="I5748" s="105"/>
    </row>
    <row r="5749">
      <c r="C5749" s="225" t="str">
        <f>IFERROR(__xludf.DUMMYFUNCTION("""COMPUTED_VALUE"""),"")</f>
        <v/>
      </c>
      <c r="D5749" s="105"/>
      <c r="E5749" s="105"/>
      <c r="F5749" s="105"/>
      <c r="I5749" s="105"/>
    </row>
    <row r="5750">
      <c r="C5750" s="225" t="str">
        <f>IFERROR(__xludf.DUMMYFUNCTION("""COMPUTED_VALUE"""),"")</f>
        <v/>
      </c>
      <c r="D5750" s="105"/>
      <c r="E5750" s="105"/>
      <c r="F5750" s="105"/>
      <c r="I5750" s="105"/>
    </row>
    <row r="5751">
      <c r="C5751" s="225" t="str">
        <f>IFERROR(__xludf.DUMMYFUNCTION("""COMPUTED_VALUE"""),"")</f>
        <v/>
      </c>
      <c r="D5751" s="105"/>
      <c r="E5751" s="105"/>
      <c r="F5751" s="105"/>
      <c r="I5751" s="105"/>
    </row>
    <row r="5752">
      <c r="C5752" s="225" t="str">
        <f>IFERROR(__xludf.DUMMYFUNCTION("""COMPUTED_VALUE"""),"")</f>
        <v/>
      </c>
      <c r="D5752" s="105"/>
      <c r="E5752" s="105"/>
      <c r="F5752" s="105"/>
      <c r="I5752" s="105"/>
    </row>
    <row r="5753">
      <c r="C5753" s="225" t="str">
        <f>IFERROR(__xludf.DUMMYFUNCTION("""COMPUTED_VALUE"""),"")</f>
        <v/>
      </c>
      <c r="D5753" s="105"/>
      <c r="E5753" s="105"/>
      <c r="F5753" s="105"/>
      <c r="I5753" s="105"/>
    </row>
    <row r="5754">
      <c r="C5754" s="225" t="str">
        <f>IFERROR(__xludf.DUMMYFUNCTION("""COMPUTED_VALUE"""),"")</f>
        <v/>
      </c>
      <c r="D5754" s="105"/>
      <c r="E5754" s="105"/>
      <c r="F5754" s="105"/>
      <c r="I5754" s="105"/>
    </row>
    <row r="5755">
      <c r="C5755" s="225" t="str">
        <f>IFERROR(__xludf.DUMMYFUNCTION("""COMPUTED_VALUE"""),"")</f>
        <v/>
      </c>
      <c r="D5755" s="105"/>
      <c r="E5755" s="105"/>
      <c r="F5755" s="105"/>
      <c r="I5755" s="105"/>
    </row>
    <row r="5756">
      <c r="C5756" s="225" t="str">
        <f>IFERROR(__xludf.DUMMYFUNCTION("""COMPUTED_VALUE"""),"")</f>
        <v/>
      </c>
      <c r="D5756" s="105"/>
      <c r="E5756" s="105"/>
      <c r="F5756" s="105"/>
      <c r="I5756" s="105"/>
    </row>
    <row r="5757">
      <c r="C5757" s="225" t="str">
        <f>IFERROR(__xludf.DUMMYFUNCTION("""COMPUTED_VALUE"""),"")</f>
        <v/>
      </c>
      <c r="D5757" s="105"/>
      <c r="E5757" s="105"/>
      <c r="F5757" s="105"/>
      <c r="I5757" s="105"/>
    </row>
    <row r="5758">
      <c r="C5758" s="225" t="str">
        <f>IFERROR(__xludf.DUMMYFUNCTION("""COMPUTED_VALUE"""),"")</f>
        <v/>
      </c>
      <c r="D5758" s="105"/>
      <c r="E5758" s="105"/>
      <c r="F5758" s="105"/>
      <c r="I5758" s="105"/>
    </row>
    <row r="5759">
      <c r="C5759" s="225" t="str">
        <f>IFERROR(__xludf.DUMMYFUNCTION("""COMPUTED_VALUE"""),"")</f>
        <v/>
      </c>
      <c r="D5759" s="105"/>
      <c r="E5759" s="105"/>
      <c r="F5759" s="105"/>
      <c r="I5759" s="105"/>
    </row>
    <row r="5760">
      <c r="C5760" s="225" t="str">
        <f>IFERROR(__xludf.DUMMYFUNCTION("""COMPUTED_VALUE"""),"")</f>
        <v/>
      </c>
      <c r="D5760" s="105"/>
      <c r="E5760" s="105"/>
      <c r="F5760" s="105"/>
      <c r="I5760" s="105"/>
    </row>
    <row r="5761">
      <c r="C5761" s="225" t="str">
        <f>IFERROR(__xludf.DUMMYFUNCTION("""COMPUTED_VALUE"""),"")</f>
        <v/>
      </c>
      <c r="D5761" s="105"/>
      <c r="E5761" s="105"/>
      <c r="F5761" s="105"/>
      <c r="I5761" s="105"/>
    </row>
    <row r="5762">
      <c r="C5762" s="225" t="str">
        <f>IFERROR(__xludf.DUMMYFUNCTION("""COMPUTED_VALUE"""),"")</f>
        <v/>
      </c>
      <c r="D5762" s="105"/>
      <c r="E5762" s="105"/>
      <c r="F5762" s="105"/>
      <c r="I5762" s="105"/>
    </row>
    <row r="5763">
      <c r="C5763" s="225" t="str">
        <f>IFERROR(__xludf.DUMMYFUNCTION("""COMPUTED_VALUE"""),"")</f>
        <v/>
      </c>
      <c r="D5763" s="105"/>
      <c r="E5763" s="105"/>
      <c r="F5763" s="105"/>
      <c r="I5763" s="105"/>
    </row>
    <row r="5764">
      <c r="C5764" s="225" t="str">
        <f>IFERROR(__xludf.DUMMYFUNCTION("""COMPUTED_VALUE"""),"")</f>
        <v/>
      </c>
      <c r="D5764" s="105"/>
      <c r="E5764" s="105"/>
      <c r="F5764" s="105"/>
      <c r="I5764" s="105"/>
    </row>
    <row r="5765">
      <c r="C5765" s="225" t="str">
        <f>IFERROR(__xludf.DUMMYFUNCTION("""COMPUTED_VALUE"""),"")</f>
        <v/>
      </c>
      <c r="D5765" s="105"/>
      <c r="E5765" s="105"/>
      <c r="F5765" s="105"/>
      <c r="I5765" s="105"/>
    </row>
    <row r="5766">
      <c r="C5766" s="225" t="str">
        <f>IFERROR(__xludf.DUMMYFUNCTION("""COMPUTED_VALUE"""),"")</f>
        <v/>
      </c>
      <c r="D5766" s="105"/>
      <c r="E5766" s="105"/>
      <c r="F5766" s="105"/>
      <c r="I5766" s="105"/>
    </row>
    <row r="5767">
      <c r="C5767" s="225" t="str">
        <f>IFERROR(__xludf.DUMMYFUNCTION("""COMPUTED_VALUE"""),"")</f>
        <v/>
      </c>
      <c r="D5767" s="105"/>
      <c r="E5767" s="105"/>
      <c r="F5767" s="105"/>
      <c r="I5767" s="105"/>
    </row>
    <row r="5768">
      <c r="C5768" s="225" t="str">
        <f>IFERROR(__xludf.DUMMYFUNCTION("""COMPUTED_VALUE"""),"")</f>
        <v/>
      </c>
      <c r="D5768" s="105"/>
      <c r="E5768" s="105"/>
      <c r="F5768" s="105"/>
      <c r="I5768" s="105"/>
    </row>
    <row r="5769">
      <c r="C5769" s="225" t="str">
        <f>IFERROR(__xludf.DUMMYFUNCTION("""COMPUTED_VALUE"""),"")</f>
        <v/>
      </c>
      <c r="D5769" s="105"/>
      <c r="E5769" s="105"/>
      <c r="F5769" s="105"/>
      <c r="I5769" s="105"/>
    </row>
    <row r="5770">
      <c r="C5770" s="225" t="str">
        <f>IFERROR(__xludf.DUMMYFUNCTION("""COMPUTED_VALUE"""),"")</f>
        <v/>
      </c>
      <c r="D5770" s="105"/>
      <c r="E5770" s="105"/>
      <c r="F5770" s="105"/>
      <c r="I5770" s="105"/>
    </row>
    <row r="5771">
      <c r="C5771" s="225" t="str">
        <f>IFERROR(__xludf.DUMMYFUNCTION("""COMPUTED_VALUE"""),"")</f>
        <v/>
      </c>
      <c r="D5771" s="105"/>
      <c r="E5771" s="105"/>
      <c r="F5771" s="105"/>
      <c r="I5771" s="105"/>
    </row>
    <row r="5772">
      <c r="C5772" s="225" t="str">
        <f>IFERROR(__xludf.DUMMYFUNCTION("""COMPUTED_VALUE"""),"")</f>
        <v/>
      </c>
      <c r="D5772" s="105"/>
      <c r="E5772" s="105"/>
      <c r="F5772" s="105"/>
      <c r="I5772" s="105"/>
    </row>
    <row r="5773">
      <c r="C5773" s="225" t="str">
        <f>IFERROR(__xludf.DUMMYFUNCTION("""COMPUTED_VALUE"""),"")</f>
        <v/>
      </c>
      <c r="D5773" s="105"/>
      <c r="E5773" s="105"/>
      <c r="F5773" s="105"/>
      <c r="I5773" s="105"/>
    </row>
    <row r="5774">
      <c r="C5774" s="225" t="str">
        <f>IFERROR(__xludf.DUMMYFUNCTION("""COMPUTED_VALUE"""),"")</f>
        <v/>
      </c>
      <c r="D5774" s="105"/>
      <c r="E5774" s="105"/>
      <c r="F5774" s="105"/>
      <c r="I5774" s="105"/>
    </row>
    <row r="5775">
      <c r="C5775" s="225" t="str">
        <f>IFERROR(__xludf.DUMMYFUNCTION("""COMPUTED_VALUE"""),"")</f>
        <v/>
      </c>
      <c r="D5775" s="105"/>
      <c r="E5775" s="105"/>
      <c r="F5775" s="105"/>
      <c r="I5775" s="105"/>
    </row>
    <row r="5776">
      <c r="C5776" s="225" t="str">
        <f>IFERROR(__xludf.DUMMYFUNCTION("""COMPUTED_VALUE"""),"")</f>
        <v/>
      </c>
      <c r="D5776" s="105"/>
      <c r="E5776" s="105"/>
      <c r="F5776" s="105"/>
      <c r="I5776" s="105"/>
    </row>
    <row r="5777">
      <c r="C5777" s="225" t="str">
        <f>IFERROR(__xludf.DUMMYFUNCTION("""COMPUTED_VALUE"""),"")</f>
        <v/>
      </c>
      <c r="D5777" s="105"/>
      <c r="E5777" s="105"/>
      <c r="F5777" s="105"/>
      <c r="I5777" s="105"/>
    </row>
    <row r="5778">
      <c r="C5778" s="225" t="str">
        <f>IFERROR(__xludf.DUMMYFUNCTION("""COMPUTED_VALUE"""),"")</f>
        <v/>
      </c>
      <c r="D5778" s="105"/>
      <c r="E5778" s="105"/>
      <c r="F5778" s="105"/>
      <c r="I5778" s="105"/>
    </row>
    <row r="5779">
      <c r="C5779" s="225" t="str">
        <f>IFERROR(__xludf.DUMMYFUNCTION("""COMPUTED_VALUE"""),"")</f>
        <v/>
      </c>
      <c r="D5779" s="105"/>
      <c r="E5779" s="105"/>
      <c r="F5779" s="105"/>
      <c r="I5779" s="105"/>
    </row>
    <row r="5780">
      <c r="C5780" s="225" t="str">
        <f>IFERROR(__xludf.DUMMYFUNCTION("""COMPUTED_VALUE"""),"")</f>
        <v/>
      </c>
      <c r="D5780" s="105"/>
      <c r="E5780" s="105"/>
      <c r="F5780" s="105"/>
      <c r="I5780" s="105"/>
    </row>
    <row r="5781">
      <c r="C5781" s="225" t="str">
        <f>IFERROR(__xludf.DUMMYFUNCTION("""COMPUTED_VALUE"""),"")</f>
        <v/>
      </c>
      <c r="D5781" s="105"/>
      <c r="E5781" s="105"/>
      <c r="F5781" s="105"/>
      <c r="I5781" s="105"/>
    </row>
    <row r="5782">
      <c r="C5782" s="225" t="str">
        <f>IFERROR(__xludf.DUMMYFUNCTION("""COMPUTED_VALUE"""),"")</f>
        <v/>
      </c>
      <c r="D5782" s="105"/>
      <c r="E5782" s="105"/>
      <c r="F5782" s="105"/>
      <c r="I5782" s="105"/>
    </row>
    <row r="5783">
      <c r="C5783" s="225" t="str">
        <f>IFERROR(__xludf.DUMMYFUNCTION("""COMPUTED_VALUE"""),"")</f>
        <v/>
      </c>
      <c r="D5783" s="105"/>
      <c r="E5783" s="105"/>
      <c r="F5783" s="105"/>
      <c r="I5783" s="105"/>
    </row>
    <row r="5784">
      <c r="C5784" s="225" t="str">
        <f>IFERROR(__xludf.DUMMYFUNCTION("""COMPUTED_VALUE"""),"")</f>
        <v/>
      </c>
      <c r="D5784" s="105"/>
      <c r="E5784" s="105"/>
      <c r="F5784" s="105"/>
      <c r="I5784" s="105"/>
    </row>
    <row r="5785">
      <c r="C5785" s="225" t="str">
        <f>IFERROR(__xludf.DUMMYFUNCTION("""COMPUTED_VALUE"""),"")</f>
        <v/>
      </c>
      <c r="D5785" s="105"/>
      <c r="E5785" s="105"/>
      <c r="F5785" s="105"/>
      <c r="I5785" s="105"/>
    </row>
    <row r="5786">
      <c r="C5786" s="225" t="str">
        <f>IFERROR(__xludf.DUMMYFUNCTION("""COMPUTED_VALUE"""),"")</f>
        <v/>
      </c>
      <c r="D5786" s="105"/>
      <c r="E5786" s="105"/>
      <c r="F5786" s="105"/>
      <c r="I5786" s="105"/>
    </row>
    <row r="5787">
      <c r="C5787" s="225" t="str">
        <f>IFERROR(__xludf.DUMMYFUNCTION("""COMPUTED_VALUE"""),"")</f>
        <v/>
      </c>
      <c r="D5787" s="105"/>
      <c r="E5787" s="105"/>
      <c r="F5787" s="105"/>
      <c r="I5787" s="105"/>
    </row>
    <row r="5788">
      <c r="C5788" s="225" t="str">
        <f>IFERROR(__xludf.DUMMYFUNCTION("""COMPUTED_VALUE"""),"")</f>
        <v/>
      </c>
      <c r="D5788" s="105"/>
      <c r="E5788" s="105"/>
      <c r="F5788" s="105"/>
      <c r="I5788" s="105"/>
    </row>
    <row r="5789">
      <c r="C5789" s="225" t="str">
        <f>IFERROR(__xludf.DUMMYFUNCTION("""COMPUTED_VALUE"""),"")</f>
        <v/>
      </c>
      <c r="D5789" s="105"/>
      <c r="E5789" s="105"/>
      <c r="F5789" s="105"/>
      <c r="I5789" s="105"/>
    </row>
    <row r="5790">
      <c r="C5790" s="225" t="str">
        <f>IFERROR(__xludf.DUMMYFUNCTION("""COMPUTED_VALUE"""),"")</f>
        <v/>
      </c>
      <c r="D5790" s="105"/>
      <c r="E5790" s="105"/>
      <c r="F5790" s="105"/>
      <c r="I5790" s="105"/>
    </row>
    <row r="5791">
      <c r="C5791" s="225" t="str">
        <f>IFERROR(__xludf.DUMMYFUNCTION("""COMPUTED_VALUE"""),"")</f>
        <v/>
      </c>
      <c r="D5791" s="105"/>
      <c r="E5791" s="105"/>
      <c r="F5791" s="105"/>
      <c r="I5791" s="105"/>
    </row>
    <row r="5792">
      <c r="C5792" s="225" t="str">
        <f>IFERROR(__xludf.DUMMYFUNCTION("""COMPUTED_VALUE"""),"")</f>
        <v/>
      </c>
      <c r="D5792" s="105"/>
      <c r="E5792" s="105"/>
      <c r="F5792" s="105"/>
      <c r="I5792" s="105"/>
    </row>
    <row r="5793">
      <c r="C5793" s="225" t="str">
        <f>IFERROR(__xludf.DUMMYFUNCTION("""COMPUTED_VALUE"""),"")</f>
        <v/>
      </c>
      <c r="D5793" s="105"/>
      <c r="E5793" s="105"/>
      <c r="F5793" s="105"/>
      <c r="I5793" s="105"/>
    </row>
    <row r="5794">
      <c r="C5794" s="225" t="str">
        <f>IFERROR(__xludf.DUMMYFUNCTION("""COMPUTED_VALUE"""),"")</f>
        <v/>
      </c>
      <c r="D5794" s="105"/>
      <c r="E5794" s="105"/>
      <c r="F5794" s="105"/>
      <c r="I5794" s="105"/>
    </row>
    <row r="5795">
      <c r="C5795" s="225" t="str">
        <f>IFERROR(__xludf.DUMMYFUNCTION("""COMPUTED_VALUE"""),"")</f>
        <v/>
      </c>
      <c r="D5795" s="105"/>
      <c r="E5795" s="105"/>
      <c r="F5795" s="105"/>
      <c r="I5795" s="105"/>
    </row>
    <row r="5796">
      <c r="C5796" s="225" t="str">
        <f>IFERROR(__xludf.DUMMYFUNCTION("""COMPUTED_VALUE"""),"")</f>
        <v/>
      </c>
      <c r="D5796" s="105"/>
      <c r="E5796" s="105"/>
      <c r="F5796" s="105"/>
      <c r="I5796" s="105"/>
    </row>
    <row r="5797">
      <c r="C5797" s="225" t="str">
        <f>IFERROR(__xludf.DUMMYFUNCTION("""COMPUTED_VALUE"""),"")</f>
        <v/>
      </c>
      <c r="D5797" s="105"/>
      <c r="E5797" s="105"/>
      <c r="F5797" s="105"/>
      <c r="I5797" s="105"/>
    </row>
    <row r="5798">
      <c r="C5798" s="225" t="str">
        <f>IFERROR(__xludf.DUMMYFUNCTION("""COMPUTED_VALUE"""),"")</f>
        <v/>
      </c>
      <c r="D5798" s="105"/>
      <c r="E5798" s="105"/>
      <c r="F5798" s="105"/>
      <c r="I5798" s="105"/>
    </row>
    <row r="5799">
      <c r="C5799" s="225" t="str">
        <f>IFERROR(__xludf.DUMMYFUNCTION("""COMPUTED_VALUE"""),"")</f>
        <v/>
      </c>
      <c r="D5799" s="105"/>
      <c r="E5799" s="105"/>
      <c r="F5799" s="105"/>
      <c r="I5799" s="105"/>
    </row>
    <row r="5800">
      <c r="C5800" s="225" t="str">
        <f>IFERROR(__xludf.DUMMYFUNCTION("""COMPUTED_VALUE"""),"")</f>
        <v/>
      </c>
      <c r="D5800" s="105"/>
      <c r="E5800" s="105"/>
      <c r="F5800" s="105"/>
      <c r="I5800" s="105"/>
    </row>
    <row r="5801">
      <c r="C5801" s="225" t="str">
        <f>IFERROR(__xludf.DUMMYFUNCTION("""COMPUTED_VALUE"""),"")</f>
        <v/>
      </c>
      <c r="D5801" s="105"/>
      <c r="E5801" s="105"/>
      <c r="F5801" s="105"/>
      <c r="I5801" s="105"/>
    </row>
    <row r="5802">
      <c r="C5802" s="225" t="str">
        <f>IFERROR(__xludf.DUMMYFUNCTION("""COMPUTED_VALUE"""),"")</f>
        <v/>
      </c>
      <c r="D5802" s="105"/>
      <c r="E5802" s="105"/>
      <c r="F5802" s="105"/>
      <c r="I5802" s="105"/>
    </row>
    <row r="5803">
      <c r="C5803" s="225" t="str">
        <f>IFERROR(__xludf.DUMMYFUNCTION("""COMPUTED_VALUE"""),"")</f>
        <v/>
      </c>
      <c r="D5803" s="105"/>
      <c r="E5803" s="105"/>
      <c r="F5803" s="105"/>
      <c r="I5803" s="105"/>
    </row>
    <row r="5804">
      <c r="C5804" s="225" t="str">
        <f>IFERROR(__xludf.DUMMYFUNCTION("""COMPUTED_VALUE"""),"")</f>
        <v/>
      </c>
      <c r="D5804" s="105"/>
      <c r="E5804" s="105"/>
      <c r="F5804" s="105"/>
      <c r="I5804" s="105"/>
    </row>
    <row r="5805">
      <c r="C5805" s="225" t="str">
        <f>IFERROR(__xludf.DUMMYFUNCTION("""COMPUTED_VALUE"""),"")</f>
        <v/>
      </c>
      <c r="D5805" s="105"/>
      <c r="E5805" s="105"/>
      <c r="F5805" s="105"/>
      <c r="I5805" s="105"/>
    </row>
    <row r="5806">
      <c r="C5806" s="225" t="str">
        <f>IFERROR(__xludf.DUMMYFUNCTION("""COMPUTED_VALUE"""),"")</f>
        <v/>
      </c>
      <c r="D5806" s="105"/>
      <c r="E5806" s="105"/>
      <c r="F5806" s="105"/>
      <c r="I5806" s="105"/>
    </row>
    <row r="5807">
      <c r="C5807" s="225" t="str">
        <f>IFERROR(__xludf.DUMMYFUNCTION("""COMPUTED_VALUE"""),"")</f>
        <v/>
      </c>
      <c r="D5807" s="105"/>
      <c r="E5807" s="105"/>
      <c r="F5807" s="105"/>
      <c r="I5807" s="105"/>
    </row>
    <row r="5808">
      <c r="C5808" s="225" t="str">
        <f>IFERROR(__xludf.DUMMYFUNCTION("""COMPUTED_VALUE"""),"")</f>
        <v/>
      </c>
      <c r="D5808" s="105"/>
      <c r="E5808" s="105"/>
      <c r="F5808" s="105"/>
      <c r="I5808" s="105"/>
    </row>
    <row r="5809">
      <c r="C5809" s="225" t="str">
        <f>IFERROR(__xludf.DUMMYFUNCTION("""COMPUTED_VALUE"""),"")</f>
        <v/>
      </c>
      <c r="D5809" s="105"/>
      <c r="E5809" s="105"/>
      <c r="F5809" s="105"/>
      <c r="I5809" s="105"/>
    </row>
    <row r="5810">
      <c r="C5810" s="225" t="str">
        <f>IFERROR(__xludf.DUMMYFUNCTION("""COMPUTED_VALUE"""),"")</f>
        <v/>
      </c>
      <c r="D5810" s="105"/>
      <c r="E5810" s="105"/>
      <c r="F5810" s="105"/>
      <c r="I5810" s="105"/>
    </row>
    <row r="5811">
      <c r="C5811" s="225" t="str">
        <f>IFERROR(__xludf.DUMMYFUNCTION("""COMPUTED_VALUE"""),"")</f>
        <v/>
      </c>
      <c r="D5811" s="105"/>
      <c r="E5811" s="105"/>
      <c r="F5811" s="105"/>
      <c r="I5811" s="105"/>
    </row>
    <row r="5812">
      <c r="C5812" s="225" t="str">
        <f>IFERROR(__xludf.DUMMYFUNCTION("""COMPUTED_VALUE"""),"")</f>
        <v/>
      </c>
      <c r="D5812" s="105"/>
      <c r="E5812" s="105"/>
      <c r="F5812" s="105"/>
      <c r="I5812" s="105"/>
    </row>
    <row r="5813">
      <c r="C5813" s="225" t="str">
        <f>IFERROR(__xludf.DUMMYFUNCTION("""COMPUTED_VALUE"""),"")</f>
        <v/>
      </c>
      <c r="D5813" s="105"/>
      <c r="E5813" s="105"/>
      <c r="F5813" s="105"/>
      <c r="I5813" s="105"/>
    </row>
    <row r="5814">
      <c r="C5814" s="225" t="str">
        <f>IFERROR(__xludf.DUMMYFUNCTION("""COMPUTED_VALUE"""),"")</f>
        <v/>
      </c>
      <c r="D5814" s="105"/>
      <c r="E5814" s="105"/>
      <c r="F5814" s="105"/>
      <c r="I5814" s="105"/>
    </row>
    <row r="5815">
      <c r="C5815" s="225" t="str">
        <f>IFERROR(__xludf.DUMMYFUNCTION("""COMPUTED_VALUE"""),"")</f>
        <v/>
      </c>
      <c r="D5815" s="105"/>
      <c r="E5815" s="105"/>
      <c r="F5815" s="105"/>
      <c r="I5815" s="105"/>
    </row>
    <row r="5816">
      <c r="C5816" s="225" t="str">
        <f>IFERROR(__xludf.DUMMYFUNCTION("""COMPUTED_VALUE"""),"")</f>
        <v/>
      </c>
      <c r="D5816" s="105"/>
      <c r="E5816" s="105"/>
      <c r="F5816" s="105"/>
      <c r="I5816" s="105"/>
    </row>
    <row r="5817">
      <c r="C5817" s="225" t="str">
        <f>IFERROR(__xludf.DUMMYFUNCTION("""COMPUTED_VALUE"""),"")</f>
        <v/>
      </c>
      <c r="D5817" s="105"/>
      <c r="E5817" s="105"/>
      <c r="F5817" s="105"/>
      <c r="I5817" s="105"/>
    </row>
    <row r="5818">
      <c r="C5818" s="225" t="str">
        <f>IFERROR(__xludf.DUMMYFUNCTION("""COMPUTED_VALUE"""),"")</f>
        <v/>
      </c>
      <c r="D5818" s="105"/>
      <c r="E5818" s="105"/>
      <c r="F5818" s="105"/>
      <c r="I5818" s="105"/>
    </row>
    <row r="5819">
      <c r="C5819" s="225" t="str">
        <f>IFERROR(__xludf.DUMMYFUNCTION("""COMPUTED_VALUE"""),"")</f>
        <v/>
      </c>
      <c r="D5819" s="105"/>
      <c r="E5819" s="105"/>
      <c r="F5819" s="105"/>
      <c r="I5819" s="105"/>
    </row>
    <row r="5820">
      <c r="C5820" s="225" t="str">
        <f>IFERROR(__xludf.DUMMYFUNCTION("""COMPUTED_VALUE"""),"")</f>
        <v/>
      </c>
      <c r="D5820" s="105"/>
      <c r="E5820" s="105"/>
      <c r="F5820" s="105"/>
      <c r="I5820" s="105"/>
    </row>
    <row r="5821">
      <c r="C5821" s="225" t="str">
        <f>IFERROR(__xludf.DUMMYFUNCTION("""COMPUTED_VALUE"""),"")</f>
        <v/>
      </c>
      <c r="D5821" s="105"/>
      <c r="E5821" s="105"/>
      <c r="F5821" s="105"/>
      <c r="I5821" s="105"/>
    </row>
    <row r="5822">
      <c r="C5822" s="225" t="str">
        <f>IFERROR(__xludf.DUMMYFUNCTION("""COMPUTED_VALUE"""),"")</f>
        <v/>
      </c>
      <c r="D5822" s="105"/>
      <c r="E5822" s="105"/>
      <c r="F5822" s="105"/>
      <c r="I5822" s="105"/>
    </row>
    <row r="5823">
      <c r="C5823" s="225" t="str">
        <f>IFERROR(__xludf.DUMMYFUNCTION("""COMPUTED_VALUE"""),"")</f>
        <v/>
      </c>
      <c r="D5823" s="105"/>
      <c r="E5823" s="105"/>
      <c r="F5823" s="105"/>
      <c r="I5823" s="105"/>
    </row>
    <row r="5824">
      <c r="C5824" s="225" t="str">
        <f>IFERROR(__xludf.DUMMYFUNCTION("""COMPUTED_VALUE"""),"")</f>
        <v/>
      </c>
      <c r="D5824" s="105"/>
      <c r="E5824" s="105"/>
      <c r="F5824" s="105"/>
      <c r="I5824" s="105"/>
    </row>
    <row r="5825">
      <c r="C5825" s="225" t="str">
        <f>IFERROR(__xludf.DUMMYFUNCTION("""COMPUTED_VALUE"""),"")</f>
        <v/>
      </c>
      <c r="D5825" s="105"/>
      <c r="E5825" s="105"/>
      <c r="F5825" s="105"/>
      <c r="I5825" s="105"/>
    </row>
    <row r="5826">
      <c r="C5826" s="225" t="str">
        <f>IFERROR(__xludf.DUMMYFUNCTION("""COMPUTED_VALUE"""),"")</f>
        <v/>
      </c>
      <c r="D5826" s="105"/>
      <c r="E5826" s="105"/>
      <c r="F5826" s="105"/>
      <c r="I5826" s="105"/>
    </row>
    <row r="5827">
      <c r="C5827" s="225" t="str">
        <f>IFERROR(__xludf.DUMMYFUNCTION("""COMPUTED_VALUE"""),"")</f>
        <v/>
      </c>
      <c r="D5827" s="105"/>
      <c r="E5827" s="105"/>
      <c r="F5827" s="105"/>
      <c r="I5827" s="105"/>
    </row>
    <row r="5828">
      <c r="C5828" s="225" t="str">
        <f>IFERROR(__xludf.DUMMYFUNCTION("""COMPUTED_VALUE"""),"")</f>
        <v/>
      </c>
      <c r="D5828" s="105"/>
      <c r="E5828" s="105"/>
      <c r="F5828" s="105"/>
      <c r="I5828" s="105"/>
    </row>
    <row r="5829">
      <c r="C5829" s="225" t="str">
        <f>IFERROR(__xludf.DUMMYFUNCTION("""COMPUTED_VALUE"""),"")</f>
        <v/>
      </c>
      <c r="D5829" s="105"/>
      <c r="E5829" s="105"/>
      <c r="F5829" s="105"/>
      <c r="I5829" s="105"/>
    </row>
    <row r="5830">
      <c r="C5830" s="225" t="str">
        <f>IFERROR(__xludf.DUMMYFUNCTION("""COMPUTED_VALUE"""),"")</f>
        <v/>
      </c>
      <c r="D5830" s="105"/>
      <c r="E5830" s="105"/>
      <c r="F5830" s="105"/>
      <c r="I5830" s="105"/>
    </row>
    <row r="5831">
      <c r="C5831" s="225" t="str">
        <f>IFERROR(__xludf.DUMMYFUNCTION("""COMPUTED_VALUE"""),"")</f>
        <v/>
      </c>
      <c r="D5831" s="105"/>
      <c r="E5831" s="105"/>
      <c r="F5831" s="105"/>
      <c r="I5831" s="105"/>
    </row>
    <row r="5832">
      <c r="C5832" s="225" t="str">
        <f>IFERROR(__xludf.DUMMYFUNCTION("""COMPUTED_VALUE"""),"")</f>
        <v/>
      </c>
      <c r="D5832" s="105"/>
      <c r="E5832" s="105"/>
      <c r="F5832" s="105"/>
      <c r="I5832" s="105"/>
    </row>
    <row r="5833">
      <c r="C5833" s="225" t="str">
        <f>IFERROR(__xludf.DUMMYFUNCTION("""COMPUTED_VALUE"""),"")</f>
        <v/>
      </c>
      <c r="D5833" s="105"/>
      <c r="E5833" s="105"/>
      <c r="F5833" s="105"/>
      <c r="I5833" s="105"/>
    </row>
    <row r="5834">
      <c r="C5834" s="225" t="str">
        <f>IFERROR(__xludf.DUMMYFUNCTION("""COMPUTED_VALUE"""),"")</f>
        <v/>
      </c>
      <c r="D5834" s="105"/>
      <c r="E5834" s="105"/>
      <c r="F5834" s="105"/>
      <c r="I5834" s="105"/>
    </row>
    <row r="5835">
      <c r="C5835" s="225" t="str">
        <f>IFERROR(__xludf.DUMMYFUNCTION("""COMPUTED_VALUE"""),"")</f>
        <v/>
      </c>
      <c r="D5835" s="105"/>
      <c r="E5835" s="105"/>
      <c r="F5835" s="105"/>
      <c r="I5835" s="105"/>
    </row>
    <row r="5836">
      <c r="C5836" s="225" t="str">
        <f>IFERROR(__xludf.DUMMYFUNCTION("""COMPUTED_VALUE"""),"")</f>
        <v/>
      </c>
      <c r="D5836" s="105"/>
      <c r="E5836" s="105"/>
      <c r="F5836" s="105"/>
      <c r="I5836" s="105"/>
    </row>
    <row r="5837">
      <c r="C5837" s="225" t="str">
        <f>IFERROR(__xludf.DUMMYFUNCTION("""COMPUTED_VALUE"""),"")</f>
        <v/>
      </c>
      <c r="D5837" s="105"/>
      <c r="E5837" s="105"/>
      <c r="F5837" s="105"/>
      <c r="I5837" s="105"/>
    </row>
    <row r="5838">
      <c r="C5838" s="225" t="str">
        <f>IFERROR(__xludf.DUMMYFUNCTION("""COMPUTED_VALUE"""),"")</f>
        <v/>
      </c>
      <c r="D5838" s="105"/>
      <c r="E5838" s="105"/>
      <c r="F5838" s="105"/>
      <c r="I5838" s="105"/>
    </row>
    <row r="5839">
      <c r="C5839" s="225" t="str">
        <f>IFERROR(__xludf.DUMMYFUNCTION("""COMPUTED_VALUE"""),"")</f>
        <v/>
      </c>
      <c r="D5839" s="105"/>
      <c r="E5839" s="105"/>
      <c r="F5839" s="105"/>
      <c r="I5839" s="105"/>
    </row>
    <row r="5840">
      <c r="C5840" s="225" t="str">
        <f>IFERROR(__xludf.DUMMYFUNCTION("""COMPUTED_VALUE"""),"")</f>
        <v/>
      </c>
      <c r="D5840" s="105"/>
      <c r="E5840" s="105"/>
      <c r="F5840" s="105"/>
      <c r="I5840" s="105"/>
    </row>
    <row r="5841">
      <c r="C5841" s="225" t="str">
        <f>IFERROR(__xludf.DUMMYFUNCTION("""COMPUTED_VALUE"""),"")</f>
        <v/>
      </c>
      <c r="D5841" s="105"/>
      <c r="E5841" s="105"/>
      <c r="F5841" s="105"/>
      <c r="I5841" s="105"/>
    </row>
    <row r="5842">
      <c r="C5842" s="225" t="str">
        <f>IFERROR(__xludf.DUMMYFUNCTION("""COMPUTED_VALUE"""),"")</f>
        <v/>
      </c>
      <c r="D5842" s="105"/>
      <c r="E5842" s="105"/>
      <c r="F5842" s="105"/>
      <c r="I5842" s="105"/>
    </row>
    <row r="5843">
      <c r="C5843" s="225" t="str">
        <f>IFERROR(__xludf.DUMMYFUNCTION("""COMPUTED_VALUE"""),"")</f>
        <v/>
      </c>
      <c r="D5843" s="105"/>
      <c r="E5843" s="105"/>
      <c r="F5843" s="105"/>
      <c r="I5843" s="105"/>
    </row>
    <row r="5844">
      <c r="C5844" s="225" t="str">
        <f>IFERROR(__xludf.DUMMYFUNCTION("""COMPUTED_VALUE"""),"")</f>
        <v/>
      </c>
      <c r="D5844" s="105"/>
      <c r="E5844" s="105"/>
      <c r="F5844" s="105"/>
      <c r="I5844" s="105"/>
    </row>
    <row r="5845">
      <c r="C5845" s="225" t="str">
        <f>IFERROR(__xludf.DUMMYFUNCTION("""COMPUTED_VALUE"""),"")</f>
        <v/>
      </c>
      <c r="D5845" s="105"/>
      <c r="E5845" s="105"/>
      <c r="F5845" s="105"/>
      <c r="I5845" s="105"/>
    </row>
    <row r="5846">
      <c r="C5846" s="225" t="str">
        <f>IFERROR(__xludf.DUMMYFUNCTION("""COMPUTED_VALUE"""),"")</f>
        <v/>
      </c>
      <c r="D5846" s="105"/>
      <c r="E5846" s="105"/>
      <c r="F5846" s="105"/>
      <c r="I5846" s="105"/>
    </row>
    <row r="5847">
      <c r="C5847" s="225" t="str">
        <f>IFERROR(__xludf.DUMMYFUNCTION("""COMPUTED_VALUE"""),"")</f>
        <v/>
      </c>
      <c r="D5847" s="105"/>
      <c r="E5847" s="105"/>
      <c r="F5847" s="105"/>
      <c r="I5847" s="105"/>
    </row>
    <row r="5848">
      <c r="C5848" s="225" t="str">
        <f>IFERROR(__xludf.DUMMYFUNCTION("""COMPUTED_VALUE"""),"")</f>
        <v/>
      </c>
      <c r="D5848" s="105"/>
      <c r="E5848" s="105"/>
      <c r="F5848" s="105"/>
      <c r="I5848" s="105"/>
    </row>
    <row r="5849">
      <c r="C5849" s="225" t="str">
        <f>IFERROR(__xludf.DUMMYFUNCTION("""COMPUTED_VALUE"""),"")</f>
        <v/>
      </c>
      <c r="D5849" s="105"/>
      <c r="E5849" s="105"/>
      <c r="F5849" s="105"/>
      <c r="I5849" s="105"/>
    </row>
    <row r="5850">
      <c r="C5850" s="225" t="str">
        <f>IFERROR(__xludf.DUMMYFUNCTION("""COMPUTED_VALUE"""),"")</f>
        <v/>
      </c>
      <c r="D5850" s="105"/>
      <c r="E5850" s="105"/>
      <c r="F5850" s="105"/>
      <c r="I5850" s="105"/>
    </row>
    <row r="5851">
      <c r="C5851" s="225" t="str">
        <f>IFERROR(__xludf.DUMMYFUNCTION("""COMPUTED_VALUE"""),"")</f>
        <v/>
      </c>
      <c r="D5851" s="105"/>
      <c r="E5851" s="105"/>
      <c r="F5851" s="105"/>
      <c r="I5851" s="105"/>
    </row>
    <row r="5852">
      <c r="C5852" s="225" t="str">
        <f>IFERROR(__xludf.DUMMYFUNCTION("""COMPUTED_VALUE"""),"")</f>
        <v/>
      </c>
      <c r="D5852" s="105"/>
      <c r="E5852" s="105"/>
      <c r="F5852" s="105"/>
      <c r="I5852" s="105"/>
    </row>
    <row r="5853">
      <c r="C5853" s="225" t="str">
        <f>IFERROR(__xludf.DUMMYFUNCTION("""COMPUTED_VALUE"""),"")</f>
        <v/>
      </c>
      <c r="D5853" s="105"/>
      <c r="E5853" s="105"/>
      <c r="F5853" s="105"/>
      <c r="I5853" s="105"/>
    </row>
    <row r="5854">
      <c r="C5854" s="225" t="str">
        <f>IFERROR(__xludf.DUMMYFUNCTION("""COMPUTED_VALUE"""),"")</f>
        <v/>
      </c>
      <c r="D5854" s="105"/>
      <c r="E5854" s="105"/>
      <c r="F5854" s="105"/>
      <c r="I5854" s="105"/>
    </row>
    <row r="5855">
      <c r="C5855" s="225" t="str">
        <f>IFERROR(__xludf.DUMMYFUNCTION("""COMPUTED_VALUE"""),"")</f>
        <v/>
      </c>
      <c r="D5855" s="105"/>
      <c r="E5855" s="105"/>
      <c r="F5855" s="105"/>
      <c r="I5855" s="105"/>
    </row>
    <row r="5856">
      <c r="C5856" s="225" t="str">
        <f>IFERROR(__xludf.DUMMYFUNCTION("""COMPUTED_VALUE"""),"")</f>
        <v/>
      </c>
      <c r="D5856" s="105"/>
      <c r="E5856" s="105"/>
      <c r="F5856" s="105"/>
      <c r="I5856" s="105"/>
    </row>
    <row r="5857">
      <c r="C5857" s="225" t="str">
        <f>IFERROR(__xludf.DUMMYFUNCTION("""COMPUTED_VALUE"""),"")</f>
        <v/>
      </c>
      <c r="D5857" s="105"/>
      <c r="E5857" s="105"/>
      <c r="F5857" s="105"/>
      <c r="I5857" s="105"/>
    </row>
    <row r="5858">
      <c r="C5858" s="225" t="str">
        <f>IFERROR(__xludf.DUMMYFUNCTION("""COMPUTED_VALUE"""),"")</f>
        <v/>
      </c>
      <c r="D5858" s="105"/>
      <c r="E5858" s="105"/>
      <c r="F5858" s="105"/>
      <c r="I5858" s="105"/>
    </row>
    <row r="5859">
      <c r="C5859" s="225" t="str">
        <f>IFERROR(__xludf.DUMMYFUNCTION("""COMPUTED_VALUE"""),"")</f>
        <v/>
      </c>
      <c r="D5859" s="105"/>
      <c r="E5859" s="105"/>
      <c r="F5859" s="105"/>
      <c r="I5859" s="105"/>
    </row>
    <row r="5860">
      <c r="C5860" s="225" t="str">
        <f>IFERROR(__xludf.DUMMYFUNCTION("""COMPUTED_VALUE"""),"")</f>
        <v/>
      </c>
      <c r="D5860" s="105"/>
      <c r="E5860" s="105"/>
      <c r="F5860" s="105"/>
      <c r="I5860" s="105"/>
    </row>
    <row r="5861">
      <c r="C5861" s="225" t="str">
        <f>IFERROR(__xludf.DUMMYFUNCTION("""COMPUTED_VALUE"""),"")</f>
        <v/>
      </c>
      <c r="D5861" s="105"/>
      <c r="E5861" s="105"/>
      <c r="F5861" s="105"/>
      <c r="I5861" s="105"/>
    </row>
    <row r="5862">
      <c r="C5862" s="225" t="str">
        <f>IFERROR(__xludf.DUMMYFUNCTION("""COMPUTED_VALUE"""),"")</f>
        <v/>
      </c>
      <c r="D5862" s="105"/>
      <c r="E5862" s="105"/>
      <c r="F5862" s="105"/>
      <c r="I5862" s="105"/>
    </row>
    <row r="5863">
      <c r="C5863" s="225" t="str">
        <f>IFERROR(__xludf.DUMMYFUNCTION("""COMPUTED_VALUE"""),"")</f>
        <v/>
      </c>
      <c r="D5863" s="105"/>
      <c r="E5863" s="105"/>
      <c r="F5863" s="105"/>
      <c r="I5863" s="105"/>
    </row>
    <row r="5864">
      <c r="C5864" s="225" t="str">
        <f>IFERROR(__xludf.DUMMYFUNCTION("""COMPUTED_VALUE"""),"")</f>
        <v/>
      </c>
      <c r="D5864" s="105"/>
      <c r="E5864" s="105"/>
      <c r="F5864" s="105"/>
      <c r="I5864" s="105"/>
    </row>
    <row r="5865">
      <c r="C5865" s="225" t="str">
        <f>IFERROR(__xludf.DUMMYFUNCTION("""COMPUTED_VALUE"""),"")</f>
        <v/>
      </c>
      <c r="D5865" s="105"/>
      <c r="E5865" s="105"/>
      <c r="F5865" s="105"/>
      <c r="I5865" s="105"/>
    </row>
    <row r="5866">
      <c r="C5866" s="225" t="str">
        <f>IFERROR(__xludf.DUMMYFUNCTION("""COMPUTED_VALUE"""),"")</f>
        <v/>
      </c>
      <c r="D5866" s="105"/>
      <c r="E5866" s="105"/>
      <c r="F5866" s="105"/>
      <c r="I5866" s="105"/>
    </row>
    <row r="5867">
      <c r="C5867" s="225" t="str">
        <f>IFERROR(__xludf.DUMMYFUNCTION("""COMPUTED_VALUE"""),"")</f>
        <v/>
      </c>
      <c r="D5867" s="105"/>
      <c r="E5867" s="105"/>
      <c r="F5867" s="105"/>
      <c r="I5867" s="105"/>
    </row>
    <row r="5868">
      <c r="C5868" s="225" t="str">
        <f>IFERROR(__xludf.DUMMYFUNCTION("""COMPUTED_VALUE"""),"")</f>
        <v/>
      </c>
      <c r="D5868" s="105"/>
      <c r="E5868" s="105"/>
      <c r="F5868" s="105"/>
      <c r="I5868" s="105"/>
    </row>
    <row r="5869">
      <c r="C5869" s="225" t="str">
        <f>IFERROR(__xludf.DUMMYFUNCTION("""COMPUTED_VALUE"""),"")</f>
        <v/>
      </c>
      <c r="D5869" s="105"/>
      <c r="E5869" s="105"/>
      <c r="F5869" s="105"/>
      <c r="I5869" s="105"/>
    </row>
    <row r="5870">
      <c r="C5870" s="225" t="str">
        <f>IFERROR(__xludf.DUMMYFUNCTION("""COMPUTED_VALUE"""),"")</f>
        <v/>
      </c>
      <c r="D5870" s="105"/>
      <c r="E5870" s="105"/>
      <c r="F5870" s="105"/>
      <c r="I5870" s="105"/>
    </row>
    <row r="5871">
      <c r="C5871" s="225" t="str">
        <f>IFERROR(__xludf.DUMMYFUNCTION("""COMPUTED_VALUE"""),"")</f>
        <v/>
      </c>
      <c r="D5871" s="105"/>
      <c r="E5871" s="105"/>
      <c r="F5871" s="105"/>
      <c r="I5871" s="105"/>
    </row>
    <row r="5872">
      <c r="C5872" s="225" t="str">
        <f>IFERROR(__xludf.DUMMYFUNCTION("""COMPUTED_VALUE"""),"")</f>
        <v/>
      </c>
      <c r="D5872" s="105"/>
      <c r="E5872" s="105"/>
      <c r="F5872" s="105"/>
      <c r="I5872" s="105"/>
    </row>
    <row r="5873">
      <c r="C5873" s="225" t="str">
        <f>IFERROR(__xludf.DUMMYFUNCTION("""COMPUTED_VALUE"""),"")</f>
        <v/>
      </c>
      <c r="D5873" s="105"/>
      <c r="E5873" s="105"/>
      <c r="F5873" s="105"/>
      <c r="I5873" s="105"/>
    </row>
    <row r="5874">
      <c r="C5874" s="225" t="str">
        <f>IFERROR(__xludf.DUMMYFUNCTION("""COMPUTED_VALUE"""),"")</f>
        <v/>
      </c>
      <c r="D5874" s="105"/>
      <c r="E5874" s="105"/>
      <c r="F5874" s="105"/>
      <c r="I5874" s="105"/>
    </row>
    <row r="5875">
      <c r="C5875" s="225" t="str">
        <f>IFERROR(__xludf.DUMMYFUNCTION("""COMPUTED_VALUE"""),"")</f>
        <v/>
      </c>
      <c r="D5875" s="105"/>
      <c r="E5875" s="105"/>
      <c r="F5875" s="105"/>
      <c r="I5875" s="105"/>
    </row>
    <row r="5876">
      <c r="C5876" s="225" t="str">
        <f>IFERROR(__xludf.DUMMYFUNCTION("""COMPUTED_VALUE"""),"")</f>
        <v/>
      </c>
      <c r="D5876" s="105"/>
      <c r="E5876" s="105"/>
      <c r="F5876" s="105"/>
      <c r="I5876" s="105"/>
    </row>
    <row r="5877">
      <c r="C5877" s="225" t="str">
        <f>IFERROR(__xludf.DUMMYFUNCTION("""COMPUTED_VALUE"""),"")</f>
        <v/>
      </c>
      <c r="D5877" s="105"/>
      <c r="E5877" s="105"/>
      <c r="F5877" s="105"/>
      <c r="I5877" s="105"/>
    </row>
    <row r="5878">
      <c r="C5878" s="225" t="str">
        <f>IFERROR(__xludf.DUMMYFUNCTION("""COMPUTED_VALUE"""),"")</f>
        <v/>
      </c>
      <c r="D5878" s="105"/>
      <c r="E5878" s="105"/>
      <c r="F5878" s="105"/>
      <c r="I5878" s="105"/>
    </row>
    <row r="5879">
      <c r="C5879" s="225" t="str">
        <f>IFERROR(__xludf.DUMMYFUNCTION("""COMPUTED_VALUE"""),"")</f>
        <v/>
      </c>
      <c r="D5879" s="105"/>
      <c r="E5879" s="105"/>
      <c r="F5879" s="105"/>
      <c r="I5879" s="105"/>
    </row>
    <row r="5880">
      <c r="C5880" s="225" t="str">
        <f>IFERROR(__xludf.DUMMYFUNCTION("""COMPUTED_VALUE"""),"")</f>
        <v/>
      </c>
      <c r="D5880" s="105"/>
      <c r="E5880" s="105"/>
      <c r="F5880" s="105"/>
      <c r="I5880" s="105"/>
    </row>
    <row r="5881">
      <c r="C5881" s="225" t="str">
        <f>IFERROR(__xludf.DUMMYFUNCTION("""COMPUTED_VALUE"""),"")</f>
        <v/>
      </c>
      <c r="D5881" s="105"/>
      <c r="E5881" s="105"/>
      <c r="F5881" s="105"/>
      <c r="I5881" s="105"/>
    </row>
    <row r="5882">
      <c r="C5882" s="225" t="str">
        <f>IFERROR(__xludf.DUMMYFUNCTION("""COMPUTED_VALUE"""),"")</f>
        <v/>
      </c>
      <c r="D5882" s="105"/>
      <c r="E5882" s="105"/>
      <c r="F5882" s="105"/>
      <c r="I5882" s="105"/>
    </row>
    <row r="5883">
      <c r="C5883" s="225" t="str">
        <f>IFERROR(__xludf.DUMMYFUNCTION("""COMPUTED_VALUE"""),"")</f>
        <v/>
      </c>
      <c r="D5883" s="105"/>
      <c r="E5883" s="105"/>
      <c r="F5883" s="105"/>
      <c r="I5883" s="105"/>
    </row>
    <row r="5884">
      <c r="C5884" s="225" t="str">
        <f>IFERROR(__xludf.DUMMYFUNCTION("""COMPUTED_VALUE"""),"")</f>
        <v/>
      </c>
      <c r="D5884" s="105"/>
      <c r="E5884" s="105"/>
      <c r="F5884" s="105"/>
      <c r="I5884" s="105"/>
    </row>
    <row r="5885">
      <c r="C5885" s="225" t="str">
        <f>IFERROR(__xludf.DUMMYFUNCTION("""COMPUTED_VALUE"""),"")</f>
        <v/>
      </c>
      <c r="D5885" s="105"/>
      <c r="E5885" s="105"/>
      <c r="F5885" s="105"/>
      <c r="I5885" s="105"/>
    </row>
    <row r="5886">
      <c r="C5886" s="225" t="str">
        <f>IFERROR(__xludf.DUMMYFUNCTION("""COMPUTED_VALUE"""),"")</f>
        <v/>
      </c>
      <c r="D5886" s="105"/>
      <c r="E5886" s="105"/>
      <c r="F5886" s="105"/>
      <c r="I5886" s="105"/>
    </row>
    <row r="5887">
      <c r="C5887" s="225" t="str">
        <f>IFERROR(__xludf.DUMMYFUNCTION("""COMPUTED_VALUE"""),"")</f>
        <v/>
      </c>
      <c r="D5887" s="105"/>
      <c r="E5887" s="105"/>
      <c r="F5887" s="105"/>
      <c r="I5887" s="105"/>
    </row>
    <row r="5888">
      <c r="C5888" s="225" t="str">
        <f>IFERROR(__xludf.DUMMYFUNCTION("""COMPUTED_VALUE"""),"")</f>
        <v/>
      </c>
      <c r="D5888" s="105"/>
      <c r="E5888" s="105"/>
      <c r="F5888" s="105"/>
      <c r="I5888" s="105"/>
    </row>
    <row r="5889">
      <c r="C5889" s="225" t="str">
        <f>IFERROR(__xludf.DUMMYFUNCTION("""COMPUTED_VALUE"""),"")</f>
        <v/>
      </c>
      <c r="D5889" s="105"/>
      <c r="E5889" s="105"/>
      <c r="F5889" s="105"/>
      <c r="I5889" s="105"/>
    </row>
    <row r="5890">
      <c r="C5890" s="225" t="str">
        <f>IFERROR(__xludf.DUMMYFUNCTION("""COMPUTED_VALUE"""),"")</f>
        <v/>
      </c>
      <c r="D5890" s="105"/>
      <c r="E5890" s="105"/>
      <c r="F5890" s="105"/>
      <c r="I5890" s="105"/>
    </row>
    <row r="5891">
      <c r="C5891" s="225" t="str">
        <f>IFERROR(__xludf.DUMMYFUNCTION("""COMPUTED_VALUE"""),"")</f>
        <v/>
      </c>
      <c r="D5891" s="105"/>
      <c r="E5891" s="105"/>
      <c r="F5891" s="105"/>
      <c r="I5891" s="105"/>
    </row>
    <row r="5892">
      <c r="C5892" s="225" t="str">
        <f>IFERROR(__xludf.DUMMYFUNCTION("""COMPUTED_VALUE"""),"")</f>
        <v/>
      </c>
      <c r="D5892" s="105"/>
      <c r="E5892" s="105"/>
      <c r="F5892" s="105"/>
      <c r="I5892" s="105"/>
    </row>
    <row r="5893">
      <c r="C5893" s="225" t="str">
        <f>IFERROR(__xludf.DUMMYFUNCTION("""COMPUTED_VALUE"""),"")</f>
        <v/>
      </c>
      <c r="D5893" s="105"/>
      <c r="E5893" s="105"/>
      <c r="F5893" s="105"/>
      <c r="I5893" s="105"/>
    </row>
    <row r="5894">
      <c r="C5894" s="225" t="str">
        <f>IFERROR(__xludf.DUMMYFUNCTION("""COMPUTED_VALUE"""),"")</f>
        <v/>
      </c>
      <c r="D5894" s="105"/>
      <c r="E5894" s="105"/>
      <c r="F5894" s="105"/>
      <c r="I5894" s="105"/>
    </row>
    <row r="5895">
      <c r="C5895" s="225" t="str">
        <f>IFERROR(__xludf.DUMMYFUNCTION("""COMPUTED_VALUE"""),"")</f>
        <v/>
      </c>
      <c r="D5895" s="105"/>
      <c r="E5895" s="105"/>
      <c r="F5895" s="105"/>
      <c r="I5895" s="105"/>
    </row>
    <row r="5896">
      <c r="C5896" s="225" t="str">
        <f>IFERROR(__xludf.DUMMYFUNCTION("""COMPUTED_VALUE"""),"")</f>
        <v/>
      </c>
      <c r="D5896" s="105"/>
      <c r="E5896" s="105"/>
      <c r="F5896" s="105"/>
      <c r="I5896" s="105"/>
    </row>
    <row r="5897">
      <c r="C5897" s="225" t="str">
        <f>IFERROR(__xludf.DUMMYFUNCTION("""COMPUTED_VALUE"""),"")</f>
        <v/>
      </c>
      <c r="D5897" s="105"/>
      <c r="E5897" s="105"/>
      <c r="F5897" s="105"/>
      <c r="I5897" s="105"/>
    </row>
    <row r="5898">
      <c r="C5898" s="225" t="str">
        <f>IFERROR(__xludf.DUMMYFUNCTION("""COMPUTED_VALUE"""),"")</f>
        <v/>
      </c>
      <c r="D5898" s="105"/>
      <c r="E5898" s="105"/>
      <c r="F5898" s="105"/>
      <c r="I5898" s="105"/>
    </row>
    <row r="5899">
      <c r="C5899" s="225" t="str">
        <f>IFERROR(__xludf.DUMMYFUNCTION("""COMPUTED_VALUE"""),"")</f>
        <v/>
      </c>
      <c r="D5899" s="105"/>
      <c r="E5899" s="105"/>
      <c r="F5899" s="105"/>
      <c r="I5899" s="105"/>
    </row>
    <row r="5900">
      <c r="C5900" s="225" t="str">
        <f>IFERROR(__xludf.DUMMYFUNCTION("""COMPUTED_VALUE"""),"")</f>
        <v/>
      </c>
      <c r="D5900" s="105"/>
      <c r="E5900" s="105"/>
      <c r="F5900" s="105"/>
      <c r="I5900" s="105"/>
    </row>
    <row r="5901">
      <c r="C5901" s="225" t="str">
        <f>IFERROR(__xludf.DUMMYFUNCTION("""COMPUTED_VALUE"""),"")</f>
        <v/>
      </c>
      <c r="D5901" s="105"/>
      <c r="E5901" s="105"/>
      <c r="F5901" s="105"/>
      <c r="I5901" s="105"/>
    </row>
    <row r="5902">
      <c r="C5902" s="225" t="str">
        <f>IFERROR(__xludf.DUMMYFUNCTION("""COMPUTED_VALUE"""),"")</f>
        <v/>
      </c>
      <c r="D5902" s="105"/>
      <c r="E5902" s="105"/>
      <c r="F5902" s="105"/>
      <c r="I5902" s="105"/>
    </row>
    <row r="5903">
      <c r="C5903" s="225" t="str">
        <f>IFERROR(__xludf.DUMMYFUNCTION("""COMPUTED_VALUE"""),"")</f>
        <v/>
      </c>
      <c r="D5903" s="105"/>
      <c r="E5903" s="105"/>
      <c r="F5903" s="105"/>
      <c r="I5903" s="105"/>
    </row>
    <row r="5904">
      <c r="C5904" s="225" t="str">
        <f>IFERROR(__xludf.DUMMYFUNCTION("""COMPUTED_VALUE"""),"")</f>
        <v/>
      </c>
      <c r="D5904" s="105"/>
      <c r="E5904" s="105"/>
      <c r="F5904" s="105"/>
      <c r="I5904" s="105"/>
    </row>
    <row r="5905">
      <c r="C5905" s="225" t="str">
        <f>IFERROR(__xludf.DUMMYFUNCTION("""COMPUTED_VALUE"""),"")</f>
        <v/>
      </c>
      <c r="D5905" s="105"/>
      <c r="E5905" s="105"/>
      <c r="F5905" s="105"/>
      <c r="I5905" s="105"/>
    </row>
    <row r="5906">
      <c r="C5906" s="225" t="str">
        <f>IFERROR(__xludf.DUMMYFUNCTION("""COMPUTED_VALUE"""),"")</f>
        <v/>
      </c>
      <c r="D5906" s="105"/>
      <c r="E5906" s="105"/>
      <c r="F5906" s="105"/>
      <c r="I5906" s="105"/>
    </row>
    <row r="5907">
      <c r="C5907" s="225" t="str">
        <f>IFERROR(__xludf.DUMMYFUNCTION("""COMPUTED_VALUE"""),"")</f>
        <v/>
      </c>
      <c r="D5907" s="105"/>
      <c r="E5907" s="105"/>
      <c r="F5907" s="105"/>
      <c r="I5907" s="105"/>
    </row>
    <row r="5908">
      <c r="C5908" s="225" t="str">
        <f>IFERROR(__xludf.DUMMYFUNCTION("""COMPUTED_VALUE"""),"")</f>
        <v/>
      </c>
      <c r="D5908" s="105"/>
      <c r="E5908" s="105"/>
      <c r="F5908" s="105"/>
      <c r="I5908" s="105"/>
    </row>
    <row r="5909">
      <c r="C5909" s="225" t="str">
        <f>IFERROR(__xludf.DUMMYFUNCTION("""COMPUTED_VALUE"""),"")</f>
        <v/>
      </c>
      <c r="D5909" s="105"/>
      <c r="E5909" s="105"/>
      <c r="F5909" s="105"/>
      <c r="I5909" s="105"/>
    </row>
    <row r="5910">
      <c r="C5910" s="225" t="str">
        <f>IFERROR(__xludf.DUMMYFUNCTION("""COMPUTED_VALUE"""),"")</f>
        <v/>
      </c>
      <c r="D5910" s="105"/>
      <c r="E5910" s="105"/>
      <c r="F5910" s="105"/>
      <c r="I5910" s="105"/>
    </row>
    <row r="5911">
      <c r="C5911" s="225" t="str">
        <f>IFERROR(__xludf.DUMMYFUNCTION("""COMPUTED_VALUE"""),"")</f>
        <v/>
      </c>
      <c r="D5911" s="105"/>
      <c r="E5911" s="105"/>
      <c r="F5911" s="105"/>
      <c r="I5911" s="105"/>
    </row>
    <row r="5912">
      <c r="C5912" s="225" t="str">
        <f>IFERROR(__xludf.DUMMYFUNCTION("""COMPUTED_VALUE"""),"")</f>
        <v/>
      </c>
      <c r="D5912" s="105"/>
      <c r="E5912" s="105"/>
      <c r="F5912" s="105"/>
      <c r="I5912" s="105"/>
    </row>
    <row r="5913">
      <c r="C5913" s="225" t="str">
        <f>IFERROR(__xludf.DUMMYFUNCTION("""COMPUTED_VALUE"""),"")</f>
        <v/>
      </c>
      <c r="D5913" s="105"/>
      <c r="E5913" s="105"/>
      <c r="F5913" s="105"/>
      <c r="I5913" s="105"/>
    </row>
    <row r="5914">
      <c r="C5914" s="225" t="str">
        <f>IFERROR(__xludf.DUMMYFUNCTION("""COMPUTED_VALUE"""),"")</f>
        <v/>
      </c>
      <c r="D5914" s="105"/>
      <c r="E5914" s="105"/>
      <c r="F5914" s="105"/>
      <c r="I5914" s="105"/>
    </row>
    <row r="5915">
      <c r="C5915" s="225" t="str">
        <f>IFERROR(__xludf.DUMMYFUNCTION("""COMPUTED_VALUE"""),"")</f>
        <v/>
      </c>
      <c r="D5915" s="105"/>
      <c r="E5915" s="105"/>
      <c r="F5915" s="105"/>
      <c r="I5915" s="105"/>
    </row>
    <row r="5916">
      <c r="C5916" s="225" t="str">
        <f>IFERROR(__xludf.DUMMYFUNCTION("""COMPUTED_VALUE"""),"")</f>
        <v/>
      </c>
      <c r="D5916" s="105"/>
      <c r="E5916" s="105"/>
      <c r="F5916" s="105"/>
      <c r="I5916" s="105"/>
    </row>
    <row r="5917">
      <c r="C5917" s="225" t="str">
        <f>IFERROR(__xludf.DUMMYFUNCTION("""COMPUTED_VALUE"""),"")</f>
        <v/>
      </c>
      <c r="D5917" s="105"/>
      <c r="E5917" s="105"/>
      <c r="F5917" s="105"/>
      <c r="I5917" s="105"/>
    </row>
    <row r="5918">
      <c r="C5918" s="225" t="str">
        <f>IFERROR(__xludf.DUMMYFUNCTION("""COMPUTED_VALUE"""),"")</f>
        <v/>
      </c>
      <c r="D5918" s="105"/>
      <c r="E5918" s="105"/>
      <c r="F5918" s="105"/>
      <c r="I5918" s="105"/>
    </row>
    <row r="5919">
      <c r="C5919" s="225" t="str">
        <f>IFERROR(__xludf.DUMMYFUNCTION("""COMPUTED_VALUE"""),"")</f>
        <v/>
      </c>
      <c r="D5919" s="105"/>
      <c r="E5919" s="105"/>
      <c r="F5919" s="105"/>
      <c r="I5919" s="105"/>
    </row>
    <row r="5920">
      <c r="C5920" s="225" t="str">
        <f>IFERROR(__xludf.DUMMYFUNCTION("""COMPUTED_VALUE"""),"")</f>
        <v/>
      </c>
      <c r="D5920" s="105"/>
      <c r="E5920" s="105"/>
      <c r="F5920" s="105"/>
      <c r="I5920" s="105"/>
    </row>
    <row r="5921">
      <c r="C5921" s="225" t="str">
        <f>IFERROR(__xludf.DUMMYFUNCTION("""COMPUTED_VALUE"""),"")</f>
        <v/>
      </c>
      <c r="D5921" s="105"/>
      <c r="E5921" s="105"/>
      <c r="F5921" s="105"/>
      <c r="I5921" s="105"/>
    </row>
    <row r="5922">
      <c r="C5922" s="225" t="str">
        <f>IFERROR(__xludf.DUMMYFUNCTION("""COMPUTED_VALUE"""),"")</f>
        <v/>
      </c>
      <c r="D5922" s="105"/>
      <c r="E5922" s="105"/>
      <c r="F5922" s="105"/>
      <c r="I5922" s="105"/>
    </row>
    <row r="5923">
      <c r="C5923" s="225" t="str">
        <f>IFERROR(__xludf.DUMMYFUNCTION("""COMPUTED_VALUE"""),"")</f>
        <v/>
      </c>
      <c r="D5923" s="105"/>
      <c r="E5923" s="105"/>
      <c r="F5923" s="105"/>
      <c r="I5923" s="105"/>
    </row>
    <row r="5924">
      <c r="C5924" s="225" t="str">
        <f>IFERROR(__xludf.DUMMYFUNCTION("""COMPUTED_VALUE"""),"")</f>
        <v/>
      </c>
      <c r="D5924" s="105"/>
      <c r="E5924" s="105"/>
      <c r="F5924" s="105"/>
      <c r="I5924" s="105"/>
    </row>
    <row r="5925">
      <c r="C5925" s="225" t="str">
        <f>IFERROR(__xludf.DUMMYFUNCTION("""COMPUTED_VALUE"""),"")</f>
        <v/>
      </c>
      <c r="D5925" s="105"/>
      <c r="E5925" s="105"/>
      <c r="F5925" s="105"/>
      <c r="I5925" s="105"/>
    </row>
    <row r="5926">
      <c r="C5926" s="225" t="str">
        <f>IFERROR(__xludf.DUMMYFUNCTION("""COMPUTED_VALUE"""),"")</f>
        <v/>
      </c>
      <c r="D5926" s="105"/>
      <c r="E5926" s="105"/>
      <c r="F5926" s="105"/>
      <c r="I5926" s="105"/>
    </row>
    <row r="5927">
      <c r="C5927" s="225" t="str">
        <f>IFERROR(__xludf.DUMMYFUNCTION("""COMPUTED_VALUE"""),"")</f>
        <v/>
      </c>
      <c r="D5927" s="105"/>
      <c r="E5927" s="105"/>
      <c r="F5927" s="105"/>
      <c r="I5927" s="105"/>
    </row>
    <row r="5928">
      <c r="C5928" s="225" t="str">
        <f>IFERROR(__xludf.DUMMYFUNCTION("""COMPUTED_VALUE"""),"")</f>
        <v/>
      </c>
      <c r="D5928" s="105"/>
      <c r="E5928" s="105"/>
      <c r="F5928" s="105"/>
      <c r="I5928" s="105"/>
    </row>
    <row r="5929">
      <c r="C5929" s="225" t="str">
        <f>IFERROR(__xludf.DUMMYFUNCTION("""COMPUTED_VALUE"""),"")</f>
        <v/>
      </c>
      <c r="D5929" s="105"/>
      <c r="E5929" s="105"/>
      <c r="F5929" s="105"/>
      <c r="I5929" s="105"/>
    </row>
    <row r="5930">
      <c r="C5930" s="225" t="str">
        <f>IFERROR(__xludf.DUMMYFUNCTION("""COMPUTED_VALUE"""),"")</f>
        <v/>
      </c>
      <c r="D5930" s="105"/>
      <c r="E5930" s="105"/>
      <c r="F5930" s="105"/>
      <c r="I5930" s="105"/>
    </row>
    <row r="5931">
      <c r="C5931" s="225" t="str">
        <f>IFERROR(__xludf.DUMMYFUNCTION("""COMPUTED_VALUE"""),"")</f>
        <v/>
      </c>
      <c r="D5931" s="105"/>
      <c r="E5931" s="105"/>
      <c r="F5931" s="105"/>
      <c r="I5931" s="105"/>
    </row>
    <row r="5932">
      <c r="C5932" s="225" t="str">
        <f>IFERROR(__xludf.DUMMYFUNCTION("""COMPUTED_VALUE"""),"")</f>
        <v/>
      </c>
      <c r="D5932" s="105"/>
      <c r="E5932" s="105"/>
      <c r="F5932" s="105"/>
      <c r="I5932" s="105"/>
    </row>
    <row r="5933">
      <c r="C5933" s="225" t="str">
        <f>IFERROR(__xludf.DUMMYFUNCTION("""COMPUTED_VALUE"""),"")</f>
        <v/>
      </c>
      <c r="D5933" s="105"/>
      <c r="E5933" s="105"/>
      <c r="F5933" s="105"/>
      <c r="I5933" s="105"/>
    </row>
    <row r="5934">
      <c r="C5934" s="225" t="str">
        <f>IFERROR(__xludf.DUMMYFUNCTION("""COMPUTED_VALUE"""),"")</f>
        <v/>
      </c>
      <c r="D5934" s="105"/>
      <c r="E5934" s="105"/>
      <c r="F5934" s="105"/>
      <c r="I5934" s="105"/>
    </row>
    <row r="5935">
      <c r="C5935" s="225" t="str">
        <f>IFERROR(__xludf.DUMMYFUNCTION("""COMPUTED_VALUE"""),"")</f>
        <v/>
      </c>
      <c r="D5935" s="105"/>
      <c r="E5935" s="105"/>
      <c r="F5935" s="105"/>
      <c r="I5935" s="105"/>
    </row>
    <row r="5936">
      <c r="C5936" s="225" t="str">
        <f>IFERROR(__xludf.DUMMYFUNCTION("""COMPUTED_VALUE"""),"")</f>
        <v/>
      </c>
      <c r="D5936" s="105"/>
      <c r="E5936" s="105"/>
      <c r="F5936" s="105"/>
      <c r="I5936" s="105"/>
    </row>
    <row r="5937">
      <c r="C5937" s="225" t="str">
        <f>IFERROR(__xludf.DUMMYFUNCTION("""COMPUTED_VALUE"""),"")</f>
        <v/>
      </c>
      <c r="D5937" s="105"/>
      <c r="E5937" s="105"/>
      <c r="F5937" s="105"/>
      <c r="I5937" s="105"/>
    </row>
    <row r="5938">
      <c r="C5938" s="225" t="str">
        <f>IFERROR(__xludf.DUMMYFUNCTION("""COMPUTED_VALUE"""),"")</f>
        <v/>
      </c>
      <c r="D5938" s="105"/>
      <c r="E5938" s="105"/>
      <c r="F5938" s="105"/>
      <c r="I5938" s="105"/>
    </row>
    <row r="5939">
      <c r="C5939" s="225" t="str">
        <f>IFERROR(__xludf.DUMMYFUNCTION("""COMPUTED_VALUE"""),"")</f>
        <v/>
      </c>
      <c r="D5939" s="105"/>
      <c r="E5939" s="105"/>
      <c r="F5939" s="105"/>
      <c r="I5939" s="105"/>
    </row>
    <row r="5940">
      <c r="C5940" s="225" t="str">
        <f>IFERROR(__xludf.DUMMYFUNCTION("""COMPUTED_VALUE"""),"")</f>
        <v/>
      </c>
      <c r="D5940" s="105"/>
      <c r="E5940" s="105"/>
      <c r="F5940" s="105"/>
      <c r="I5940" s="105"/>
    </row>
    <row r="5941">
      <c r="C5941" s="225" t="str">
        <f>IFERROR(__xludf.DUMMYFUNCTION("""COMPUTED_VALUE"""),"")</f>
        <v/>
      </c>
      <c r="D5941" s="105"/>
      <c r="E5941" s="105"/>
      <c r="F5941" s="105"/>
      <c r="I5941" s="105"/>
    </row>
    <row r="5942">
      <c r="C5942" s="225" t="str">
        <f>IFERROR(__xludf.DUMMYFUNCTION("""COMPUTED_VALUE"""),"")</f>
        <v/>
      </c>
      <c r="D5942" s="105"/>
      <c r="E5942" s="105"/>
      <c r="F5942" s="105"/>
      <c r="I5942" s="105"/>
    </row>
    <row r="5943">
      <c r="C5943" s="225" t="str">
        <f>IFERROR(__xludf.DUMMYFUNCTION("""COMPUTED_VALUE"""),"")</f>
        <v/>
      </c>
      <c r="D5943" s="105"/>
      <c r="E5943" s="105"/>
      <c r="F5943" s="105"/>
      <c r="I5943" s="105"/>
    </row>
    <row r="5944">
      <c r="C5944" s="225" t="str">
        <f>IFERROR(__xludf.DUMMYFUNCTION("""COMPUTED_VALUE"""),"")</f>
        <v/>
      </c>
      <c r="D5944" s="105"/>
      <c r="E5944" s="105"/>
      <c r="F5944" s="105"/>
      <c r="I5944" s="105"/>
    </row>
    <row r="5945">
      <c r="C5945" s="225" t="str">
        <f>IFERROR(__xludf.DUMMYFUNCTION("""COMPUTED_VALUE"""),"")</f>
        <v/>
      </c>
      <c r="D5945" s="105"/>
      <c r="E5945" s="105"/>
      <c r="F5945" s="105"/>
      <c r="I5945" s="105"/>
    </row>
    <row r="5946">
      <c r="C5946" s="225" t="str">
        <f>IFERROR(__xludf.DUMMYFUNCTION("""COMPUTED_VALUE"""),"")</f>
        <v/>
      </c>
      <c r="D5946" s="105"/>
      <c r="E5946" s="105"/>
      <c r="F5946" s="105"/>
      <c r="I5946" s="105"/>
    </row>
    <row r="5947">
      <c r="C5947" s="225" t="str">
        <f>IFERROR(__xludf.DUMMYFUNCTION("""COMPUTED_VALUE"""),"")</f>
        <v/>
      </c>
      <c r="D5947" s="105"/>
      <c r="E5947" s="105"/>
      <c r="F5947" s="105"/>
      <c r="I5947" s="105"/>
    </row>
    <row r="5948">
      <c r="C5948" s="225" t="str">
        <f>IFERROR(__xludf.DUMMYFUNCTION("""COMPUTED_VALUE"""),"")</f>
        <v/>
      </c>
      <c r="D5948" s="105"/>
      <c r="E5948" s="105"/>
      <c r="F5948" s="105"/>
      <c r="I5948" s="105"/>
    </row>
    <row r="5949">
      <c r="C5949" s="225" t="str">
        <f>IFERROR(__xludf.DUMMYFUNCTION("""COMPUTED_VALUE"""),"")</f>
        <v/>
      </c>
      <c r="D5949" s="105"/>
      <c r="E5949" s="105"/>
      <c r="F5949" s="105"/>
      <c r="I5949" s="105"/>
    </row>
    <row r="5950">
      <c r="C5950" s="225" t="str">
        <f>IFERROR(__xludf.DUMMYFUNCTION("""COMPUTED_VALUE"""),"")</f>
        <v/>
      </c>
      <c r="D5950" s="105"/>
      <c r="E5950" s="105"/>
      <c r="F5950" s="105"/>
      <c r="I5950" s="105"/>
    </row>
    <row r="5951">
      <c r="C5951" s="225" t="str">
        <f>IFERROR(__xludf.DUMMYFUNCTION("""COMPUTED_VALUE"""),"")</f>
        <v/>
      </c>
      <c r="D5951" s="105"/>
      <c r="E5951" s="105"/>
      <c r="F5951" s="105"/>
      <c r="I5951" s="105"/>
    </row>
    <row r="5952">
      <c r="C5952" s="225" t="str">
        <f>IFERROR(__xludf.DUMMYFUNCTION("""COMPUTED_VALUE"""),"")</f>
        <v/>
      </c>
      <c r="D5952" s="105"/>
      <c r="E5952" s="105"/>
      <c r="F5952" s="105"/>
      <c r="I5952" s="105"/>
    </row>
    <row r="5953">
      <c r="C5953" s="225" t="str">
        <f>IFERROR(__xludf.DUMMYFUNCTION("""COMPUTED_VALUE"""),"")</f>
        <v/>
      </c>
      <c r="D5953" s="105"/>
      <c r="E5953" s="105"/>
      <c r="F5953" s="105"/>
      <c r="I5953" s="105"/>
    </row>
    <row r="5954">
      <c r="C5954" s="225" t="str">
        <f>IFERROR(__xludf.DUMMYFUNCTION("""COMPUTED_VALUE"""),"")</f>
        <v/>
      </c>
      <c r="D5954" s="105"/>
      <c r="E5954" s="105"/>
      <c r="F5954" s="105"/>
      <c r="I5954" s="105"/>
    </row>
    <row r="5955">
      <c r="C5955" s="225" t="str">
        <f>IFERROR(__xludf.DUMMYFUNCTION("""COMPUTED_VALUE"""),"")</f>
        <v/>
      </c>
      <c r="D5955" s="105"/>
      <c r="E5955" s="105"/>
      <c r="F5955" s="105"/>
      <c r="I5955" s="105"/>
    </row>
    <row r="5956">
      <c r="C5956" s="225" t="str">
        <f>IFERROR(__xludf.DUMMYFUNCTION("""COMPUTED_VALUE"""),"")</f>
        <v/>
      </c>
      <c r="D5956" s="105"/>
      <c r="E5956" s="105"/>
      <c r="F5956" s="105"/>
      <c r="I5956" s="105"/>
    </row>
    <row r="5957">
      <c r="C5957" s="225" t="str">
        <f>IFERROR(__xludf.DUMMYFUNCTION("""COMPUTED_VALUE"""),"")</f>
        <v/>
      </c>
      <c r="D5957" s="105"/>
      <c r="E5957" s="105"/>
      <c r="F5957" s="105"/>
      <c r="I5957" s="105"/>
    </row>
    <row r="5958">
      <c r="C5958" s="225" t="str">
        <f>IFERROR(__xludf.DUMMYFUNCTION("""COMPUTED_VALUE"""),"")</f>
        <v/>
      </c>
      <c r="D5958" s="105"/>
      <c r="E5958" s="105"/>
      <c r="F5958" s="105"/>
      <c r="I5958" s="105"/>
    </row>
    <row r="5959">
      <c r="C5959" s="225" t="str">
        <f>IFERROR(__xludf.DUMMYFUNCTION("""COMPUTED_VALUE"""),"")</f>
        <v/>
      </c>
      <c r="D5959" s="105"/>
      <c r="E5959" s="105"/>
      <c r="F5959" s="105"/>
      <c r="I5959" s="105"/>
    </row>
    <row r="5960">
      <c r="C5960" s="225" t="str">
        <f>IFERROR(__xludf.DUMMYFUNCTION("""COMPUTED_VALUE"""),"")</f>
        <v/>
      </c>
      <c r="D5960" s="105"/>
      <c r="E5960" s="105"/>
      <c r="F5960" s="105"/>
      <c r="I5960" s="105"/>
    </row>
    <row r="5961">
      <c r="C5961" s="225" t="str">
        <f>IFERROR(__xludf.DUMMYFUNCTION("""COMPUTED_VALUE"""),"")</f>
        <v/>
      </c>
      <c r="D5961" s="105"/>
      <c r="E5961" s="105"/>
      <c r="F5961" s="105"/>
      <c r="I5961" s="105"/>
    </row>
    <row r="5962">
      <c r="C5962" s="225" t="str">
        <f>IFERROR(__xludf.DUMMYFUNCTION("""COMPUTED_VALUE"""),"")</f>
        <v/>
      </c>
      <c r="D5962" s="105"/>
      <c r="E5962" s="105"/>
      <c r="F5962" s="105"/>
      <c r="I5962" s="105"/>
    </row>
    <row r="5963">
      <c r="C5963" s="225" t="str">
        <f>IFERROR(__xludf.DUMMYFUNCTION("""COMPUTED_VALUE"""),"")</f>
        <v/>
      </c>
      <c r="D5963" s="105"/>
      <c r="E5963" s="105"/>
      <c r="F5963" s="105"/>
      <c r="I5963" s="105"/>
    </row>
    <row r="5964">
      <c r="C5964" s="225" t="str">
        <f>IFERROR(__xludf.DUMMYFUNCTION("""COMPUTED_VALUE"""),"")</f>
        <v/>
      </c>
      <c r="D5964" s="105"/>
      <c r="E5964" s="105"/>
      <c r="F5964" s="105"/>
      <c r="I5964" s="105"/>
    </row>
    <row r="5965">
      <c r="C5965" s="225" t="str">
        <f>IFERROR(__xludf.DUMMYFUNCTION("""COMPUTED_VALUE"""),"")</f>
        <v/>
      </c>
      <c r="D5965" s="105"/>
      <c r="E5965" s="105"/>
      <c r="F5965" s="105"/>
      <c r="I5965" s="105"/>
    </row>
    <row r="5966">
      <c r="C5966" s="225" t="str">
        <f>IFERROR(__xludf.DUMMYFUNCTION("""COMPUTED_VALUE"""),"")</f>
        <v/>
      </c>
      <c r="D5966" s="105"/>
      <c r="E5966" s="105"/>
      <c r="F5966" s="105"/>
      <c r="I5966" s="105"/>
    </row>
    <row r="5967">
      <c r="C5967" s="225" t="str">
        <f>IFERROR(__xludf.DUMMYFUNCTION("""COMPUTED_VALUE"""),"")</f>
        <v/>
      </c>
      <c r="D5967" s="105"/>
      <c r="E5967" s="105"/>
      <c r="F5967" s="105"/>
      <c r="I5967" s="105"/>
    </row>
    <row r="5968">
      <c r="C5968" s="225" t="str">
        <f>IFERROR(__xludf.DUMMYFUNCTION("""COMPUTED_VALUE"""),"")</f>
        <v/>
      </c>
      <c r="D5968" s="105"/>
      <c r="E5968" s="105"/>
      <c r="F5968" s="105"/>
      <c r="I5968" s="105"/>
    </row>
    <row r="5969">
      <c r="C5969" s="225" t="str">
        <f>IFERROR(__xludf.DUMMYFUNCTION("""COMPUTED_VALUE"""),"")</f>
        <v/>
      </c>
      <c r="D5969" s="105"/>
      <c r="E5969" s="105"/>
      <c r="F5969" s="105"/>
      <c r="I5969" s="105"/>
    </row>
    <row r="5970">
      <c r="C5970" s="225" t="str">
        <f>IFERROR(__xludf.DUMMYFUNCTION("""COMPUTED_VALUE"""),"")</f>
        <v/>
      </c>
      <c r="D5970" s="105"/>
      <c r="E5970" s="105"/>
      <c r="F5970" s="105"/>
      <c r="I5970" s="105"/>
    </row>
    <row r="5971">
      <c r="C5971" s="225" t="str">
        <f>IFERROR(__xludf.DUMMYFUNCTION("""COMPUTED_VALUE"""),"")</f>
        <v/>
      </c>
      <c r="D5971" s="105"/>
      <c r="E5971" s="105"/>
      <c r="F5971" s="105"/>
      <c r="I5971" s="105"/>
    </row>
    <row r="5972">
      <c r="C5972" s="225" t="str">
        <f>IFERROR(__xludf.DUMMYFUNCTION("""COMPUTED_VALUE"""),"")</f>
        <v/>
      </c>
      <c r="D5972" s="105"/>
      <c r="E5972" s="105"/>
      <c r="F5972" s="105"/>
      <c r="I5972" s="105"/>
    </row>
    <row r="5973">
      <c r="C5973" s="225" t="str">
        <f>IFERROR(__xludf.DUMMYFUNCTION("""COMPUTED_VALUE"""),"")</f>
        <v/>
      </c>
      <c r="D5973" s="105"/>
      <c r="E5973" s="105"/>
      <c r="F5973" s="105"/>
      <c r="I5973" s="105"/>
    </row>
    <row r="5974">
      <c r="C5974" s="225" t="str">
        <f>IFERROR(__xludf.DUMMYFUNCTION("""COMPUTED_VALUE"""),"")</f>
        <v/>
      </c>
      <c r="D5974" s="105"/>
      <c r="E5974" s="105"/>
      <c r="F5974" s="105"/>
      <c r="I5974" s="105"/>
    </row>
    <row r="5975">
      <c r="C5975" s="225" t="str">
        <f>IFERROR(__xludf.DUMMYFUNCTION("""COMPUTED_VALUE"""),"")</f>
        <v/>
      </c>
      <c r="D5975" s="105"/>
      <c r="E5975" s="105"/>
      <c r="F5975" s="105"/>
      <c r="I5975" s="105"/>
    </row>
    <row r="5976">
      <c r="C5976" s="225" t="str">
        <f>IFERROR(__xludf.DUMMYFUNCTION("""COMPUTED_VALUE"""),"")</f>
        <v/>
      </c>
      <c r="D5976" s="105"/>
      <c r="E5976" s="105"/>
      <c r="F5976" s="105"/>
      <c r="I5976" s="105"/>
    </row>
    <row r="5977">
      <c r="C5977" s="225" t="str">
        <f>IFERROR(__xludf.DUMMYFUNCTION("""COMPUTED_VALUE"""),"")</f>
        <v/>
      </c>
      <c r="D5977" s="105"/>
      <c r="E5977" s="105"/>
      <c r="F5977" s="105"/>
      <c r="I5977" s="105"/>
    </row>
    <row r="5978">
      <c r="C5978" s="225" t="str">
        <f>IFERROR(__xludf.DUMMYFUNCTION("""COMPUTED_VALUE"""),"")</f>
        <v/>
      </c>
      <c r="D5978" s="105"/>
      <c r="E5978" s="105"/>
      <c r="F5978" s="105"/>
      <c r="I5978" s="105"/>
    </row>
    <row r="5979">
      <c r="C5979" s="225" t="str">
        <f>IFERROR(__xludf.DUMMYFUNCTION("""COMPUTED_VALUE"""),"")</f>
        <v/>
      </c>
      <c r="D5979" s="105"/>
      <c r="E5979" s="105"/>
      <c r="F5979" s="105"/>
      <c r="I5979" s="105"/>
    </row>
    <row r="5980">
      <c r="C5980" s="225" t="str">
        <f>IFERROR(__xludf.DUMMYFUNCTION("""COMPUTED_VALUE"""),"")</f>
        <v/>
      </c>
      <c r="D5980" s="105"/>
      <c r="E5980" s="105"/>
      <c r="F5980" s="105"/>
      <c r="I5980" s="105"/>
    </row>
    <row r="5981">
      <c r="C5981" s="225" t="str">
        <f>IFERROR(__xludf.DUMMYFUNCTION("""COMPUTED_VALUE"""),"")</f>
        <v/>
      </c>
      <c r="D5981" s="105"/>
      <c r="E5981" s="105"/>
      <c r="F5981" s="105"/>
      <c r="I5981" s="105"/>
    </row>
    <row r="5982">
      <c r="C5982" s="225" t="str">
        <f>IFERROR(__xludf.DUMMYFUNCTION("""COMPUTED_VALUE"""),"")</f>
        <v/>
      </c>
      <c r="D5982" s="105"/>
      <c r="E5982" s="105"/>
      <c r="F5982" s="105"/>
      <c r="I5982" s="105"/>
    </row>
    <row r="5983">
      <c r="C5983" s="225" t="str">
        <f>IFERROR(__xludf.DUMMYFUNCTION("""COMPUTED_VALUE"""),"")</f>
        <v/>
      </c>
      <c r="D5983" s="105"/>
      <c r="E5983" s="105"/>
      <c r="F5983" s="105"/>
      <c r="I5983" s="105"/>
    </row>
    <row r="5984">
      <c r="C5984" s="225" t="str">
        <f>IFERROR(__xludf.DUMMYFUNCTION("""COMPUTED_VALUE"""),"")</f>
        <v/>
      </c>
      <c r="D5984" s="105"/>
      <c r="E5984" s="105"/>
      <c r="F5984" s="105"/>
      <c r="I5984" s="105"/>
    </row>
    <row r="5985">
      <c r="C5985" s="225" t="str">
        <f>IFERROR(__xludf.DUMMYFUNCTION("""COMPUTED_VALUE"""),"")</f>
        <v/>
      </c>
      <c r="D5985" s="105"/>
      <c r="E5985" s="105"/>
      <c r="F5985" s="105"/>
      <c r="I5985" s="105"/>
    </row>
    <row r="5986">
      <c r="C5986" s="225" t="str">
        <f>IFERROR(__xludf.DUMMYFUNCTION("""COMPUTED_VALUE"""),"")</f>
        <v/>
      </c>
      <c r="D5986" s="105"/>
      <c r="E5986" s="105"/>
      <c r="F5986" s="105"/>
      <c r="I5986" s="105"/>
    </row>
    <row r="5987">
      <c r="C5987" s="225" t="str">
        <f>IFERROR(__xludf.DUMMYFUNCTION("""COMPUTED_VALUE"""),"")</f>
        <v/>
      </c>
      <c r="D5987" s="105"/>
      <c r="E5987" s="105"/>
      <c r="F5987" s="105"/>
      <c r="I5987" s="105"/>
    </row>
    <row r="5988">
      <c r="C5988" s="225" t="str">
        <f>IFERROR(__xludf.DUMMYFUNCTION("""COMPUTED_VALUE"""),"")</f>
        <v/>
      </c>
      <c r="D5988" s="105"/>
      <c r="E5988" s="105"/>
      <c r="F5988" s="105"/>
      <c r="I5988" s="105"/>
    </row>
    <row r="5989">
      <c r="C5989" s="225" t="str">
        <f>IFERROR(__xludf.DUMMYFUNCTION("""COMPUTED_VALUE"""),"")</f>
        <v/>
      </c>
      <c r="D5989" s="105"/>
      <c r="E5989" s="105"/>
      <c r="F5989" s="105"/>
      <c r="I5989" s="105"/>
    </row>
    <row r="5990">
      <c r="C5990" s="225" t="str">
        <f>IFERROR(__xludf.DUMMYFUNCTION("""COMPUTED_VALUE"""),"")</f>
        <v/>
      </c>
      <c r="D5990" s="105"/>
      <c r="E5990" s="105"/>
      <c r="F5990" s="105"/>
      <c r="I5990" s="105"/>
    </row>
    <row r="5991">
      <c r="C5991" s="225" t="str">
        <f>IFERROR(__xludf.DUMMYFUNCTION("""COMPUTED_VALUE"""),"")</f>
        <v/>
      </c>
      <c r="D5991" s="105"/>
      <c r="E5991" s="105"/>
      <c r="F5991" s="105"/>
      <c r="I5991" s="105"/>
    </row>
    <row r="5992">
      <c r="C5992" s="225" t="str">
        <f>IFERROR(__xludf.DUMMYFUNCTION("""COMPUTED_VALUE"""),"")</f>
        <v/>
      </c>
      <c r="D5992" s="105"/>
      <c r="E5992" s="105"/>
      <c r="F5992" s="105"/>
      <c r="I5992" s="105"/>
    </row>
    <row r="5993">
      <c r="C5993" s="225" t="str">
        <f>IFERROR(__xludf.DUMMYFUNCTION("""COMPUTED_VALUE"""),"")</f>
        <v/>
      </c>
      <c r="D5993" s="105"/>
      <c r="E5993" s="105"/>
      <c r="F5993" s="105"/>
      <c r="I5993" s="105"/>
    </row>
    <row r="5994">
      <c r="C5994" s="225" t="str">
        <f>IFERROR(__xludf.DUMMYFUNCTION("""COMPUTED_VALUE"""),"")</f>
        <v/>
      </c>
      <c r="D5994" s="105"/>
      <c r="E5994" s="105"/>
      <c r="F5994" s="105"/>
      <c r="I5994" s="105"/>
    </row>
    <row r="5995">
      <c r="C5995" s="225" t="str">
        <f>IFERROR(__xludf.DUMMYFUNCTION("""COMPUTED_VALUE"""),"")</f>
        <v/>
      </c>
      <c r="D5995" s="105"/>
      <c r="E5995" s="105"/>
      <c r="F5995" s="105"/>
      <c r="I5995" s="105"/>
    </row>
    <row r="5996">
      <c r="C5996" s="225" t="str">
        <f>IFERROR(__xludf.DUMMYFUNCTION("""COMPUTED_VALUE"""),"")</f>
        <v/>
      </c>
      <c r="D5996" s="105"/>
      <c r="E5996" s="105"/>
      <c r="F5996" s="105"/>
      <c r="I5996" s="105"/>
    </row>
    <row r="5997">
      <c r="C5997" s="225" t="str">
        <f>IFERROR(__xludf.DUMMYFUNCTION("""COMPUTED_VALUE"""),"")</f>
        <v/>
      </c>
      <c r="D5997" s="105"/>
      <c r="E5997" s="105"/>
      <c r="F5997" s="105"/>
      <c r="I5997" s="105"/>
    </row>
    <row r="5998">
      <c r="C5998" s="225" t="str">
        <f>IFERROR(__xludf.DUMMYFUNCTION("""COMPUTED_VALUE"""),"")</f>
        <v/>
      </c>
      <c r="D5998" s="105"/>
      <c r="E5998" s="105"/>
      <c r="F5998" s="105"/>
      <c r="I5998" s="105"/>
    </row>
    <row r="5999">
      <c r="C5999" s="225" t="str">
        <f>IFERROR(__xludf.DUMMYFUNCTION("""COMPUTED_VALUE"""),"")</f>
        <v/>
      </c>
      <c r="D5999" s="105"/>
      <c r="E5999" s="105"/>
      <c r="F5999" s="105"/>
      <c r="I5999" s="105"/>
    </row>
    <row r="6000">
      <c r="C6000" s="225" t="str">
        <f>IFERROR(__xludf.DUMMYFUNCTION("""COMPUTED_VALUE"""),"")</f>
        <v/>
      </c>
      <c r="D6000" s="105"/>
      <c r="E6000" s="105"/>
      <c r="F6000" s="105"/>
      <c r="I6000" s="105"/>
    </row>
    <row r="6001">
      <c r="C6001" s="225" t="str">
        <f>IFERROR(__xludf.DUMMYFUNCTION("""COMPUTED_VALUE"""),"")</f>
        <v/>
      </c>
      <c r="D6001" s="105"/>
      <c r="E6001" s="105"/>
      <c r="F6001" s="105"/>
      <c r="I6001" s="105"/>
    </row>
    <row r="6002">
      <c r="C6002" s="225" t="str">
        <f>IFERROR(__xludf.DUMMYFUNCTION("""COMPUTED_VALUE"""),"")</f>
        <v/>
      </c>
      <c r="D6002" s="105"/>
      <c r="E6002" s="105"/>
      <c r="F6002" s="105"/>
      <c r="I6002" s="105"/>
    </row>
    <row r="6003">
      <c r="C6003" s="225" t="str">
        <f>IFERROR(__xludf.DUMMYFUNCTION("""COMPUTED_VALUE"""),"")</f>
        <v/>
      </c>
      <c r="D6003" s="105"/>
      <c r="E6003" s="105"/>
      <c r="F6003" s="105"/>
      <c r="I6003" s="105"/>
    </row>
    <row r="6004">
      <c r="C6004" s="225" t="str">
        <f>IFERROR(__xludf.DUMMYFUNCTION("""COMPUTED_VALUE"""),"")</f>
        <v/>
      </c>
      <c r="D6004" s="105"/>
      <c r="E6004" s="105"/>
      <c r="F6004" s="105"/>
      <c r="I6004" s="105"/>
    </row>
    <row r="6005">
      <c r="C6005" s="225" t="str">
        <f>IFERROR(__xludf.DUMMYFUNCTION("""COMPUTED_VALUE"""),"")</f>
        <v/>
      </c>
      <c r="D6005" s="105"/>
      <c r="E6005" s="105"/>
      <c r="F6005" s="105"/>
      <c r="I6005" s="105"/>
    </row>
    <row r="6006">
      <c r="C6006" s="225" t="str">
        <f>IFERROR(__xludf.DUMMYFUNCTION("""COMPUTED_VALUE"""),"")</f>
        <v/>
      </c>
      <c r="D6006" s="105"/>
      <c r="E6006" s="105"/>
      <c r="F6006" s="105"/>
      <c r="I6006" s="105"/>
    </row>
    <row r="6007">
      <c r="C6007" s="225" t="str">
        <f>IFERROR(__xludf.DUMMYFUNCTION("""COMPUTED_VALUE"""),"")</f>
        <v/>
      </c>
      <c r="D6007" s="105"/>
      <c r="E6007" s="105"/>
      <c r="F6007" s="105"/>
      <c r="I6007" s="105"/>
    </row>
    <row r="6008">
      <c r="C6008" s="225" t="str">
        <f>IFERROR(__xludf.DUMMYFUNCTION("""COMPUTED_VALUE"""),"")</f>
        <v/>
      </c>
      <c r="D6008" s="105"/>
      <c r="E6008" s="105"/>
      <c r="F6008" s="105"/>
      <c r="I6008" s="105"/>
    </row>
    <row r="6009">
      <c r="C6009" s="225" t="str">
        <f>IFERROR(__xludf.DUMMYFUNCTION("""COMPUTED_VALUE"""),"")</f>
        <v/>
      </c>
      <c r="D6009" s="105"/>
      <c r="E6009" s="105"/>
      <c r="F6009" s="105"/>
      <c r="I6009" s="105"/>
    </row>
    <row r="6010">
      <c r="C6010" s="225" t="str">
        <f>IFERROR(__xludf.DUMMYFUNCTION("""COMPUTED_VALUE"""),"")</f>
        <v/>
      </c>
      <c r="D6010" s="105"/>
      <c r="E6010" s="105"/>
      <c r="F6010" s="105"/>
      <c r="I6010" s="105"/>
    </row>
    <row r="6011">
      <c r="C6011" s="225" t="str">
        <f>IFERROR(__xludf.DUMMYFUNCTION("""COMPUTED_VALUE"""),"")</f>
        <v/>
      </c>
      <c r="D6011" s="105"/>
      <c r="E6011" s="105"/>
      <c r="F6011" s="105"/>
      <c r="I6011" s="105"/>
    </row>
    <row r="6012">
      <c r="C6012" s="225" t="str">
        <f>IFERROR(__xludf.DUMMYFUNCTION("""COMPUTED_VALUE"""),"")</f>
        <v/>
      </c>
      <c r="D6012" s="105"/>
      <c r="E6012" s="105"/>
      <c r="F6012" s="105"/>
      <c r="I6012" s="105"/>
    </row>
    <row r="6013">
      <c r="C6013" s="225" t="str">
        <f>IFERROR(__xludf.DUMMYFUNCTION("""COMPUTED_VALUE"""),"")</f>
        <v/>
      </c>
      <c r="D6013" s="105"/>
      <c r="E6013" s="105"/>
      <c r="F6013" s="105"/>
      <c r="I6013" s="105"/>
    </row>
    <row r="6014">
      <c r="C6014" s="225" t="str">
        <f>IFERROR(__xludf.DUMMYFUNCTION("""COMPUTED_VALUE"""),"")</f>
        <v/>
      </c>
      <c r="D6014" s="105"/>
      <c r="E6014" s="105"/>
      <c r="F6014" s="105"/>
      <c r="I6014" s="105"/>
    </row>
    <row r="6015">
      <c r="C6015" s="225" t="str">
        <f>IFERROR(__xludf.DUMMYFUNCTION("""COMPUTED_VALUE"""),"")</f>
        <v/>
      </c>
      <c r="D6015" s="105"/>
      <c r="E6015" s="105"/>
      <c r="F6015" s="105"/>
      <c r="I6015" s="105"/>
    </row>
    <row r="6016">
      <c r="C6016" s="225" t="str">
        <f>IFERROR(__xludf.DUMMYFUNCTION("""COMPUTED_VALUE"""),"")</f>
        <v/>
      </c>
      <c r="D6016" s="105"/>
      <c r="E6016" s="105"/>
      <c r="F6016" s="105"/>
      <c r="I6016" s="105"/>
    </row>
    <row r="6017">
      <c r="C6017" s="225" t="str">
        <f>IFERROR(__xludf.DUMMYFUNCTION("""COMPUTED_VALUE"""),"")</f>
        <v/>
      </c>
      <c r="D6017" s="105"/>
      <c r="E6017" s="105"/>
      <c r="F6017" s="105"/>
      <c r="I6017" s="105"/>
    </row>
    <row r="6018">
      <c r="C6018" s="225" t="str">
        <f>IFERROR(__xludf.DUMMYFUNCTION("""COMPUTED_VALUE"""),"")</f>
        <v/>
      </c>
      <c r="D6018" s="105"/>
      <c r="E6018" s="105"/>
      <c r="F6018" s="105"/>
      <c r="I6018" s="105"/>
    </row>
    <row r="6019">
      <c r="C6019" s="225" t="str">
        <f>IFERROR(__xludf.DUMMYFUNCTION("""COMPUTED_VALUE"""),"")</f>
        <v/>
      </c>
      <c r="D6019" s="105"/>
      <c r="E6019" s="105"/>
      <c r="F6019" s="105"/>
      <c r="I6019" s="105"/>
    </row>
    <row r="6020">
      <c r="C6020" s="225" t="str">
        <f>IFERROR(__xludf.DUMMYFUNCTION("""COMPUTED_VALUE"""),"")</f>
        <v/>
      </c>
      <c r="D6020" s="105"/>
      <c r="E6020" s="105"/>
      <c r="F6020" s="105"/>
      <c r="I6020" s="105"/>
    </row>
    <row r="6021">
      <c r="C6021" s="225" t="str">
        <f>IFERROR(__xludf.DUMMYFUNCTION("""COMPUTED_VALUE"""),"")</f>
        <v/>
      </c>
      <c r="D6021" s="105"/>
      <c r="E6021" s="105"/>
      <c r="F6021" s="105"/>
      <c r="I6021" s="105"/>
    </row>
    <row r="6022">
      <c r="C6022" s="225" t="str">
        <f>IFERROR(__xludf.DUMMYFUNCTION("""COMPUTED_VALUE"""),"")</f>
        <v/>
      </c>
      <c r="D6022" s="105"/>
      <c r="E6022" s="105"/>
      <c r="F6022" s="105"/>
      <c r="I6022" s="105"/>
    </row>
    <row r="6023">
      <c r="C6023" s="225" t="str">
        <f>IFERROR(__xludf.DUMMYFUNCTION("""COMPUTED_VALUE"""),"")</f>
        <v/>
      </c>
      <c r="D6023" s="105"/>
      <c r="E6023" s="105"/>
      <c r="F6023" s="105"/>
      <c r="I6023" s="105"/>
    </row>
    <row r="6024">
      <c r="C6024" s="225" t="str">
        <f>IFERROR(__xludf.DUMMYFUNCTION("""COMPUTED_VALUE"""),"")</f>
        <v/>
      </c>
      <c r="D6024" s="105"/>
      <c r="E6024" s="105"/>
      <c r="F6024" s="105"/>
      <c r="I6024" s="105"/>
    </row>
    <row r="6025">
      <c r="C6025" s="225" t="str">
        <f>IFERROR(__xludf.DUMMYFUNCTION("""COMPUTED_VALUE"""),"")</f>
        <v/>
      </c>
      <c r="D6025" s="105"/>
      <c r="E6025" s="105"/>
      <c r="F6025" s="105"/>
      <c r="I6025" s="105"/>
    </row>
    <row r="6026">
      <c r="C6026" s="225" t="str">
        <f>IFERROR(__xludf.DUMMYFUNCTION("""COMPUTED_VALUE"""),"")</f>
        <v/>
      </c>
      <c r="D6026" s="105"/>
      <c r="E6026" s="105"/>
      <c r="F6026" s="105"/>
      <c r="I6026" s="105"/>
    </row>
    <row r="6027">
      <c r="C6027" s="225" t="str">
        <f>IFERROR(__xludf.DUMMYFUNCTION("""COMPUTED_VALUE"""),"")</f>
        <v/>
      </c>
      <c r="D6027" s="105"/>
      <c r="E6027" s="105"/>
      <c r="F6027" s="105"/>
      <c r="I6027" s="105"/>
    </row>
    <row r="6028">
      <c r="C6028" s="225" t="str">
        <f>IFERROR(__xludf.DUMMYFUNCTION("""COMPUTED_VALUE"""),"")</f>
        <v/>
      </c>
      <c r="D6028" s="105"/>
      <c r="E6028" s="105"/>
      <c r="F6028" s="105"/>
      <c r="I6028" s="105"/>
    </row>
    <row r="6029">
      <c r="C6029" s="225" t="str">
        <f>IFERROR(__xludf.DUMMYFUNCTION("""COMPUTED_VALUE"""),"")</f>
        <v/>
      </c>
      <c r="D6029" s="105"/>
      <c r="E6029" s="105"/>
      <c r="F6029" s="105"/>
      <c r="I6029" s="105"/>
    </row>
    <row r="6030">
      <c r="C6030" s="225" t="str">
        <f>IFERROR(__xludf.DUMMYFUNCTION("""COMPUTED_VALUE"""),"")</f>
        <v/>
      </c>
      <c r="D6030" s="105"/>
      <c r="E6030" s="105"/>
      <c r="F6030" s="105"/>
      <c r="I6030" s="105"/>
    </row>
    <row r="6031">
      <c r="C6031" s="225" t="str">
        <f>IFERROR(__xludf.DUMMYFUNCTION("""COMPUTED_VALUE"""),"")</f>
        <v/>
      </c>
      <c r="D6031" s="105"/>
      <c r="E6031" s="105"/>
      <c r="F6031" s="105"/>
      <c r="I6031" s="105"/>
    </row>
    <row r="6032">
      <c r="C6032" s="225" t="str">
        <f>IFERROR(__xludf.DUMMYFUNCTION("""COMPUTED_VALUE"""),"")</f>
        <v/>
      </c>
      <c r="D6032" s="105"/>
      <c r="E6032" s="105"/>
      <c r="F6032" s="105"/>
      <c r="I6032" s="105"/>
    </row>
    <row r="6033">
      <c r="C6033" s="225" t="str">
        <f>IFERROR(__xludf.DUMMYFUNCTION("""COMPUTED_VALUE"""),"")</f>
        <v/>
      </c>
      <c r="D6033" s="105"/>
      <c r="E6033" s="105"/>
      <c r="F6033" s="105"/>
      <c r="I6033" s="105"/>
    </row>
    <row r="6034">
      <c r="C6034" s="225" t="str">
        <f>IFERROR(__xludf.DUMMYFUNCTION("""COMPUTED_VALUE"""),"")</f>
        <v/>
      </c>
      <c r="D6034" s="105"/>
      <c r="E6034" s="105"/>
      <c r="F6034" s="105"/>
      <c r="I6034" s="105"/>
    </row>
    <row r="6035">
      <c r="C6035" s="225" t="str">
        <f>IFERROR(__xludf.DUMMYFUNCTION("""COMPUTED_VALUE"""),"")</f>
        <v/>
      </c>
      <c r="D6035" s="105"/>
      <c r="E6035" s="105"/>
      <c r="F6035" s="105"/>
      <c r="I6035" s="105"/>
    </row>
    <row r="6036">
      <c r="C6036" s="225" t="str">
        <f>IFERROR(__xludf.DUMMYFUNCTION("""COMPUTED_VALUE"""),"")</f>
        <v/>
      </c>
      <c r="D6036" s="105"/>
      <c r="E6036" s="105"/>
      <c r="F6036" s="105"/>
      <c r="I6036" s="105"/>
    </row>
    <row r="6037">
      <c r="C6037" s="225" t="str">
        <f>IFERROR(__xludf.DUMMYFUNCTION("""COMPUTED_VALUE"""),"")</f>
        <v/>
      </c>
      <c r="D6037" s="105"/>
      <c r="E6037" s="105"/>
      <c r="F6037" s="105"/>
      <c r="I6037" s="105"/>
    </row>
    <row r="6038">
      <c r="C6038" s="225" t="str">
        <f>IFERROR(__xludf.DUMMYFUNCTION("""COMPUTED_VALUE"""),"")</f>
        <v/>
      </c>
      <c r="D6038" s="105"/>
      <c r="E6038" s="105"/>
      <c r="F6038" s="105"/>
      <c r="I6038" s="105"/>
    </row>
    <row r="6039">
      <c r="C6039" s="225" t="str">
        <f>IFERROR(__xludf.DUMMYFUNCTION("""COMPUTED_VALUE"""),"")</f>
        <v/>
      </c>
      <c r="D6039" s="105"/>
      <c r="E6039" s="105"/>
      <c r="F6039" s="105"/>
      <c r="I6039" s="105"/>
    </row>
    <row r="6040">
      <c r="C6040" s="225" t="str">
        <f>IFERROR(__xludf.DUMMYFUNCTION("""COMPUTED_VALUE"""),"")</f>
        <v/>
      </c>
      <c r="D6040" s="105"/>
      <c r="E6040" s="105"/>
      <c r="F6040" s="105"/>
      <c r="I6040" s="105"/>
    </row>
    <row r="6041">
      <c r="C6041" s="225" t="str">
        <f>IFERROR(__xludf.DUMMYFUNCTION("""COMPUTED_VALUE"""),"")</f>
        <v/>
      </c>
      <c r="D6041" s="105"/>
      <c r="E6041" s="105"/>
      <c r="F6041" s="105"/>
      <c r="I6041" s="105"/>
    </row>
    <row r="6042">
      <c r="C6042" s="225" t="str">
        <f>IFERROR(__xludf.DUMMYFUNCTION("""COMPUTED_VALUE"""),"")</f>
        <v/>
      </c>
      <c r="D6042" s="105"/>
      <c r="E6042" s="105"/>
      <c r="F6042" s="105"/>
      <c r="I6042" s="105"/>
    </row>
    <row r="6043">
      <c r="C6043" s="225" t="str">
        <f>IFERROR(__xludf.DUMMYFUNCTION("""COMPUTED_VALUE"""),"")</f>
        <v/>
      </c>
      <c r="D6043" s="105"/>
      <c r="E6043" s="105"/>
      <c r="F6043" s="105"/>
      <c r="I6043" s="105"/>
    </row>
    <row r="6044">
      <c r="C6044" s="225" t="str">
        <f>IFERROR(__xludf.DUMMYFUNCTION("""COMPUTED_VALUE"""),"")</f>
        <v/>
      </c>
      <c r="D6044" s="105"/>
      <c r="E6044" s="105"/>
      <c r="F6044" s="105"/>
      <c r="I6044" s="105"/>
    </row>
    <row r="6045">
      <c r="C6045" s="225" t="str">
        <f>IFERROR(__xludf.DUMMYFUNCTION("""COMPUTED_VALUE"""),"")</f>
        <v/>
      </c>
      <c r="D6045" s="105"/>
      <c r="E6045" s="105"/>
      <c r="F6045" s="105"/>
      <c r="I6045" s="105"/>
    </row>
    <row r="6046">
      <c r="C6046" s="225" t="str">
        <f>IFERROR(__xludf.DUMMYFUNCTION("""COMPUTED_VALUE"""),"")</f>
        <v/>
      </c>
      <c r="D6046" s="105"/>
      <c r="E6046" s="105"/>
      <c r="F6046" s="105"/>
      <c r="I6046" s="105"/>
    </row>
    <row r="6047">
      <c r="C6047" s="225" t="str">
        <f>IFERROR(__xludf.DUMMYFUNCTION("""COMPUTED_VALUE"""),"")</f>
        <v/>
      </c>
      <c r="D6047" s="105"/>
      <c r="E6047" s="105"/>
      <c r="F6047" s="105"/>
      <c r="I6047" s="105"/>
    </row>
    <row r="6048">
      <c r="C6048" s="225" t="str">
        <f>IFERROR(__xludf.DUMMYFUNCTION("""COMPUTED_VALUE"""),"")</f>
        <v/>
      </c>
      <c r="D6048" s="105"/>
      <c r="E6048" s="105"/>
      <c r="F6048" s="105"/>
      <c r="I6048" s="105"/>
    </row>
    <row r="6049">
      <c r="C6049" s="225" t="str">
        <f>IFERROR(__xludf.DUMMYFUNCTION("""COMPUTED_VALUE"""),"")</f>
        <v/>
      </c>
      <c r="D6049" s="105"/>
      <c r="E6049" s="105"/>
      <c r="F6049" s="105"/>
      <c r="I6049" s="105"/>
    </row>
    <row r="6050">
      <c r="C6050" s="225" t="str">
        <f>IFERROR(__xludf.DUMMYFUNCTION("""COMPUTED_VALUE"""),"")</f>
        <v/>
      </c>
      <c r="D6050" s="105"/>
      <c r="E6050" s="105"/>
      <c r="F6050" s="105"/>
      <c r="I6050" s="105"/>
    </row>
    <row r="6051">
      <c r="C6051" s="225" t="str">
        <f>IFERROR(__xludf.DUMMYFUNCTION("""COMPUTED_VALUE"""),"")</f>
        <v/>
      </c>
      <c r="D6051" s="105"/>
      <c r="E6051" s="105"/>
      <c r="F6051" s="105"/>
      <c r="I6051" s="105"/>
    </row>
    <row r="6052">
      <c r="C6052" s="225" t="str">
        <f>IFERROR(__xludf.DUMMYFUNCTION("""COMPUTED_VALUE"""),"")</f>
        <v/>
      </c>
      <c r="D6052" s="105"/>
      <c r="E6052" s="105"/>
      <c r="F6052" s="105"/>
      <c r="I6052" s="105"/>
    </row>
    <row r="6053">
      <c r="C6053" s="225" t="str">
        <f>IFERROR(__xludf.DUMMYFUNCTION("""COMPUTED_VALUE"""),"")</f>
        <v/>
      </c>
      <c r="D6053" s="105"/>
      <c r="E6053" s="105"/>
      <c r="F6053" s="105"/>
      <c r="I6053" s="105"/>
    </row>
    <row r="6054">
      <c r="C6054" s="225" t="str">
        <f>IFERROR(__xludf.DUMMYFUNCTION("""COMPUTED_VALUE"""),"")</f>
        <v/>
      </c>
      <c r="D6054" s="105"/>
      <c r="E6054" s="105"/>
      <c r="F6054" s="105"/>
      <c r="I6054" s="105"/>
    </row>
    <row r="6055">
      <c r="C6055" s="225" t="str">
        <f>IFERROR(__xludf.DUMMYFUNCTION("""COMPUTED_VALUE"""),"")</f>
        <v/>
      </c>
      <c r="D6055" s="105"/>
      <c r="E6055" s="105"/>
      <c r="F6055" s="105"/>
      <c r="I6055" s="105"/>
    </row>
    <row r="6056">
      <c r="C6056" s="225" t="str">
        <f>IFERROR(__xludf.DUMMYFUNCTION("""COMPUTED_VALUE"""),"")</f>
        <v/>
      </c>
      <c r="D6056" s="105"/>
      <c r="E6056" s="105"/>
      <c r="F6056" s="105"/>
      <c r="I6056" s="105"/>
    </row>
    <row r="6057">
      <c r="C6057" s="225" t="str">
        <f>IFERROR(__xludf.DUMMYFUNCTION("""COMPUTED_VALUE"""),"")</f>
        <v/>
      </c>
      <c r="D6057" s="105"/>
      <c r="E6057" s="105"/>
      <c r="F6057" s="105"/>
      <c r="I6057" s="105"/>
    </row>
    <row r="6058">
      <c r="C6058" s="225" t="str">
        <f>IFERROR(__xludf.DUMMYFUNCTION("""COMPUTED_VALUE"""),"")</f>
        <v/>
      </c>
      <c r="D6058" s="105"/>
      <c r="E6058" s="105"/>
      <c r="F6058" s="105"/>
      <c r="I6058" s="105"/>
    </row>
    <row r="6059">
      <c r="C6059" s="225" t="str">
        <f>IFERROR(__xludf.DUMMYFUNCTION("""COMPUTED_VALUE"""),"")</f>
        <v/>
      </c>
      <c r="D6059" s="105"/>
      <c r="E6059" s="105"/>
      <c r="F6059" s="105"/>
      <c r="I6059" s="105"/>
    </row>
    <row r="6060">
      <c r="C6060" s="225" t="str">
        <f>IFERROR(__xludf.DUMMYFUNCTION("""COMPUTED_VALUE"""),"")</f>
        <v/>
      </c>
      <c r="D6060" s="105"/>
      <c r="E6060" s="105"/>
      <c r="F6060" s="105"/>
      <c r="I6060" s="105"/>
    </row>
    <row r="6061">
      <c r="C6061" s="225" t="str">
        <f>IFERROR(__xludf.DUMMYFUNCTION("""COMPUTED_VALUE"""),"")</f>
        <v/>
      </c>
      <c r="D6061" s="105"/>
      <c r="E6061" s="105"/>
      <c r="F6061" s="105"/>
      <c r="I6061" s="105"/>
    </row>
    <row r="6062">
      <c r="C6062" s="225" t="str">
        <f>IFERROR(__xludf.DUMMYFUNCTION("""COMPUTED_VALUE"""),"")</f>
        <v/>
      </c>
      <c r="D6062" s="105"/>
      <c r="E6062" s="105"/>
      <c r="F6062" s="105"/>
      <c r="I6062" s="105"/>
    </row>
    <row r="6063">
      <c r="C6063" s="225" t="str">
        <f>IFERROR(__xludf.DUMMYFUNCTION("""COMPUTED_VALUE"""),"")</f>
        <v/>
      </c>
      <c r="D6063" s="105"/>
      <c r="E6063" s="105"/>
      <c r="F6063" s="105"/>
      <c r="I6063" s="105"/>
    </row>
    <row r="6064">
      <c r="C6064" s="225" t="str">
        <f>IFERROR(__xludf.DUMMYFUNCTION("""COMPUTED_VALUE"""),"")</f>
        <v/>
      </c>
      <c r="D6064" s="105"/>
      <c r="E6064" s="105"/>
      <c r="F6064" s="105"/>
      <c r="I6064" s="105"/>
    </row>
    <row r="6065">
      <c r="C6065" s="225" t="str">
        <f>IFERROR(__xludf.DUMMYFUNCTION("""COMPUTED_VALUE"""),"")</f>
        <v/>
      </c>
      <c r="D6065" s="105"/>
      <c r="E6065" s="105"/>
      <c r="F6065" s="105"/>
      <c r="I6065" s="105"/>
    </row>
    <row r="6066">
      <c r="C6066" s="225" t="str">
        <f>IFERROR(__xludf.DUMMYFUNCTION("""COMPUTED_VALUE"""),"")</f>
        <v/>
      </c>
      <c r="D6066" s="105"/>
      <c r="E6066" s="105"/>
      <c r="F6066" s="105"/>
      <c r="I6066" s="105"/>
    </row>
    <row r="6067">
      <c r="C6067" s="225" t="str">
        <f>IFERROR(__xludf.DUMMYFUNCTION("""COMPUTED_VALUE"""),"")</f>
        <v/>
      </c>
      <c r="D6067" s="105"/>
      <c r="E6067" s="105"/>
      <c r="F6067" s="105"/>
      <c r="I6067" s="105"/>
    </row>
    <row r="6068">
      <c r="C6068" s="225" t="str">
        <f>IFERROR(__xludf.DUMMYFUNCTION("""COMPUTED_VALUE"""),"")</f>
        <v/>
      </c>
      <c r="D6068" s="105"/>
      <c r="E6068" s="105"/>
      <c r="F6068" s="105"/>
      <c r="I6068" s="105"/>
    </row>
    <row r="6069">
      <c r="C6069" s="225" t="str">
        <f>IFERROR(__xludf.DUMMYFUNCTION("""COMPUTED_VALUE"""),"")</f>
        <v/>
      </c>
      <c r="D6069" s="105"/>
      <c r="E6069" s="105"/>
      <c r="F6069" s="105"/>
      <c r="I6069" s="105"/>
    </row>
    <row r="6070">
      <c r="C6070" s="225" t="str">
        <f>IFERROR(__xludf.DUMMYFUNCTION("""COMPUTED_VALUE"""),"")</f>
        <v/>
      </c>
      <c r="D6070" s="105"/>
      <c r="E6070" s="105"/>
      <c r="F6070" s="105"/>
      <c r="I6070" s="105"/>
    </row>
    <row r="6071">
      <c r="C6071" s="225" t="str">
        <f>IFERROR(__xludf.DUMMYFUNCTION("""COMPUTED_VALUE"""),"")</f>
        <v/>
      </c>
      <c r="D6071" s="105"/>
      <c r="E6071" s="105"/>
      <c r="F6071" s="105"/>
      <c r="I6071" s="105"/>
    </row>
    <row r="6072">
      <c r="C6072" s="225" t="str">
        <f>IFERROR(__xludf.DUMMYFUNCTION("""COMPUTED_VALUE"""),"")</f>
        <v/>
      </c>
      <c r="D6072" s="105"/>
      <c r="E6072" s="105"/>
      <c r="F6072" s="105"/>
      <c r="I6072" s="105"/>
    </row>
    <row r="6073">
      <c r="C6073" s="225" t="str">
        <f>IFERROR(__xludf.DUMMYFUNCTION("""COMPUTED_VALUE"""),"")</f>
        <v/>
      </c>
      <c r="D6073" s="105"/>
      <c r="E6073" s="105"/>
      <c r="F6073" s="105"/>
      <c r="I6073" s="105"/>
    </row>
    <row r="6074">
      <c r="C6074" s="225" t="str">
        <f>IFERROR(__xludf.DUMMYFUNCTION("""COMPUTED_VALUE"""),"")</f>
        <v/>
      </c>
      <c r="D6074" s="105"/>
      <c r="E6074" s="105"/>
      <c r="F6074" s="105"/>
      <c r="I6074" s="105"/>
    </row>
    <row r="6075">
      <c r="C6075" s="225" t="str">
        <f>IFERROR(__xludf.DUMMYFUNCTION("""COMPUTED_VALUE"""),"")</f>
        <v/>
      </c>
      <c r="D6075" s="105"/>
      <c r="E6075" s="105"/>
      <c r="F6075" s="105"/>
      <c r="I6075" s="105"/>
    </row>
    <row r="6076">
      <c r="C6076" s="225" t="str">
        <f>IFERROR(__xludf.DUMMYFUNCTION("""COMPUTED_VALUE"""),"")</f>
        <v/>
      </c>
      <c r="D6076" s="105"/>
      <c r="E6076" s="105"/>
      <c r="F6076" s="105"/>
      <c r="I6076" s="105"/>
    </row>
    <row r="6077">
      <c r="C6077" s="225" t="str">
        <f>IFERROR(__xludf.DUMMYFUNCTION("""COMPUTED_VALUE"""),"")</f>
        <v/>
      </c>
      <c r="D6077" s="105"/>
      <c r="E6077" s="105"/>
      <c r="F6077" s="105"/>
      <c r="I6077" s="105"/>
    </row>
    <row r="6078">
      <c r="C6078" s="225" t="str">
        <f>IFERROR(__xludf.DUMMYFUNCTION("""COMPUTED_VALUE"""),"")</f>
        <v/>
      </c>
      <c r="D6078" s="105"/>
      <c r="E6078" s="105"/>
      <c r="F6078" s="105"/>
      <c r="I6078" s="105"/>
    </row>
    <row r="6079">
      <c r="C6079" s="225" t="str">
        <f>IFERROR(__xludf.DUMMYFUNCTION("""COMPUTED_VALUE"""),"")</f>
        <v/>
      </c>
      <c r="D6079" s="105"/>
      <c r="E6079" s="105"/>
      <c r="F6079" s="105"/>
      <c r="I6079" s="105"/>
    </row>
    <row r="6080">
      <c r="C6080" s="225" t="str">
        <f>IFERROR(__xludf.DUMMYFUNCTION("""COMPUTED_VALUE"""),"")</f>
        <v/>
      </c>
      <c r="D6080" s="105"/>
      <c r="E6080" s="105"/>
      <c r="F6080" s="105"/>
      <c r="I6080" s="105"/>
    </row>
    <row r="6081">
      <c r="C6081" s="225" t="str">
        <f>IFERROR(__xludf.DUMMYFUNCTION("""COMPUTED_VALUE"""),"")</f>
        <v/>
      </c>
      <c r="D6081" s="105"/>
      <c r="E6081" s="105"/>
      <c r="F6081" s="105"/>
      <c r="I6081" s="105"/>
    </row>
    <row r="6082">
      <c r="C6082" s="225" t="str">
        <f>IFERROR(__xludf.DUMMYFUNCTION("""COMPUTED_VALUE"""),"")</f>
        <v/>
      </c>
      <c r="D6082" s="105"/>
      <c r="E6082" s="105"/>
      <c r="F6082" s="105"/>
      <c r="I6082" s="105"/>
    </row>
    <row r="6083">
      <c r="C6083" s="225" t="str">
        <f>IFERROR(__xludf.DUMMYFUNCTION("""COMPUTED_VALUE"""),"")</f>
        <v/>
      </c>
      <c r="D6083" s="105"/>
      <c r="E6083" s="105"/>
      <c r="F6083" s="105"/>
      <c r="I6083" s="105"/>
    </row>
    <row r="6084">
      <c r="C6084" s="225" t="str">
        <f>IFERROR(__xludf.DUMMYFUNCTION("""COMPUTED_VALUE"""),"")</f>
        <v/>
      </c>
      <c r="D6084" s="105"/>
      <c r="E6084" s="105"/>
      <c r="F6084" s="105"/>
      <c r="I6084" s="105"/>
    </row>
    <row r="6085">
      <c r="C6085" s="225" t="str">
        <f>IFERROR(__xludf.DUMMYFUNCTION("""COMPUTED_VALUE"""),"")</f>
        <v/>
      </c>
      <c r="D6085" s="105"/>
      <c r="E6085" s="105"/>
      <c r="F6085" s="105"/>
      <c r="I6085" s="105"/>
    </row>
    <row r="6086">
      <c r="C6086" s="225" t="str">
        <f>IFERROR(__xludf.DUMMYFUNCTION("""COMPUTED_VALUE"""),"")</f>
        <v/>
      </c>
      <c r="D6086" s="105"/>
      <c r="E6086" s="105"/>
      <c r="F6086" s="105"/>
      <c r="I6086" s="105"/>
    </row>
    <row r="6087">
      <c r="C6087" s="225" t="str">
        <f>IFERROR(__xludf.DUMMYFUNCTION("""COMPUTED_VALUE"""),"")</f>
        <v/>
      </c>
      <c r="D6087" s="105"/>
      <c r="E6087" s="105"/>
      <c r="F6087" s="105"/>
      <c r="I6087" s="105"/>
    </row>
    <row r="6088">
      <c r="C6088" s="225" t="str">
        <f>IFERROR(__xludf.DUMMYFUNCTION("""COMPUTED_VALUE"""),"")</f>
        <v/>
      </c>
      <c r="D6088" s="105"/>
      <c r="E6088" s="105"/>
      <c r="F6088" s="105"/>
      <c r="I6088" s="105"/>
    </row>
    <row r="6089">
      <c r="C6089" s="225" t="str">
        <f>IFERROR(__xludf.DUMMYFUNCTION("""COMPUTED_VALUE"""),"")</f>
        <v/>
      </c>
      <c r="D6089" s="105"/>
      <c r="E6089" s="105"/>
      <c r="F6089" s="105"/>
      <c r="I6089" s="105"/>
    </row>
    <row r="6090">
      <c r="C6090" s="225" t="str">
        <f>IFERROR(__xludf.DUMMYFUNCTION("""COMPUTED_VALUE"""),"")</f>
        <v/>
      </c>
      <c r="D6090" s="105"/>
      <c r="E6090" s="105"/>
      <c r="F6090" s="105"/>
      <c r="I6090" s="105"/>
    </row>
    <row r="6091">
      <c r="C6091" s="225" t="str">
        <f>IFERROR(__xludf.DUMMYFUNCTION("""COMPUTED_VALUE"""),"")</f>
        <v/>
      </c>
      <c r="D6091" s="105"/>
      <c r="E6091" s="105"/>
      <c r="F6091" s="105"/>
      <c r="I6091" s="105"/>
    </row>
    <row r="6092">
      <c r="C6092" s="225" t="str">
        <f>IFERROR(__xludf.DUMMYFUNCTION("""COMPUTED_VALUE"""),"")</f>
        <v/>
      </c>
      <c r="D6092" s="105"/>
      <c r="E6092" s="105"/>
      <c r="F6092" s="105"/>
      <c r="I6092" s="105"/>
    </row>
    <row r="6093">
      <c r="C6093" s="225" t="str">
        <f>IFERROR(__xludf.DUMMYFUNCTION("""COMPUTED_VALUE"""),"")</f>
        <v/>
      </c>
      <c r="D6093" s="105"/>
      <c r="E6093" s="105"/>
      <c r="F6093" s="105"/>
      <c r="I6093" s="105"/>
    </row>
    <row r="6094">
      <c r="C6094" s="225" t="str">
        <f>IFERROR(__xludf.DUMMYFUNCTION("""COMPUTED_VALUE"""),"")</f>
        <v/>
      </c>
      <c r="D6094" s="105"/>
      <c r="E6094" s="105"/>
      <c r="F6094" s="105"/>
      <c r="I6094" s="105"/>
    </row>
    <row r="6095">
      <c r="C6095" s="225" t="str">
        <f>IFERROR(__xludf.DUMMYFUNCTION("""COMPUTED_VALUE"""),"")</f>
        <v/>
      </c>
      <c r="D6095" s="105"/>
      <c r="E6095" s="105"/>
      <c r="F6095" s="105"/>
      <c r="I6095" s="105"/>
    </row>
    <row r="6096">
      <c r="C6096" s="225" t="str">
        <f>IFERROR(__xludf.DUMMYFUNCTION("""COMPUTED_VALUE"""),"")</f>
        <v/>
      </c>
      <c r="D6096" s="105"/>
      <c r="E6096" s="105"/>
      <c r="F6096" s="105"/>
      <c r="I6096" s="105"/>
    </row>
    <row r="6097">
      <c r="C6097" s="225" t="str">
        <f>IFERROR(__xludf.DUMMYFUNCTION("""COMPUTED_VALUE"""),"")</f>
        <v/>
      </c>
      <c r="D6097" s="105"/>
      <c r="E6097" s="105"/>
      <c r="F6097" s="105"/>
      <c r="I6097" s="105"/>
    </row>
    <row r="6098">
      <c r="C6098" s="225" t="str">
        <f>IFERROR(__xludf.DUMMYFUNCTION("""COMPUTED_VALUE"""),"")</f>
        <v/>
      </c>
      <c r="D6098" s="105"/>
      <c r="E6098" s="105"/>
      <c r="F6098" s="105"/>
      <c r="I6098" s="105"/>
    </row>
    <row r="6099">
      <c r="C6099" s="225" t="str">
        <f>IFERROR(__xludf.DUMMYFUNCTION("""COMPUTED_VALUE"""),"")</f>
        <v/>
      </c>
      <c r="D6099" s="105"/>
      <c r="E6099" s="105"/>
      <c r="F6099" s="105"/>
      <c r="I6099" s="105"/>
    </row>
    <row r="6100">
      <c r="C6100" s="225" t="str">
        <f>IFERROR(__xludf.DUMMYFUNCTION("""COMPUTED_VALUE"""),"")</f>
        <v/>
      </c>
      <c r="D6100" s="105"/>
      <c r="E6100" s="105"/>
      <c r="F6100" s="105"/>
      <c r="I6100" s="105"/>
    </row>
    <row r="6101">
      <c r="C6101" s="225" t="str">
        <f>IFERROR(__xludf.DUMMYFUNCTION("""COMPUTED_VALUE"""),"")</f>
        <v/>
      </c>
      <c r="D6101" s="105"/>
      <c r="E6101" s="105"/>
      <c r="F6101" s="105"/>
      <c r="I6101" s="105"/>
    </row>
    <row r="6102">
      <c r="C6102" s="225" t="str">
        <f>IFERROR(__xludf.DUMMYFUNCTION("""COMPUTED_VALUE"""),"")</f>
        <v/>
      </c>
      <c r="D6102" s="105"/>
      <c r="E6102" s="105"/>
      <c r="F6102" s="105"/>
      <c r="I6102" s="105"/>
    </row>
    <row r="6103">
      <c r="C6103" s="225" t="str">
        <f>IFERROR(__xludf.DUMMYFUNCTION("""COMPUTED_VALUE"""),"")</f>
        <v/>
      </c>
      <c r="D6103" s="105"/>
      <c r="E6103" s="105"/>
      <c r="F6103" s="105"/>
      <c r="I6103" s="105"/>
    </row>
    <row r="6104">
      <c r="C6104" s="225" t="str">
        <f>IFERROR(__xludf.DUMMYFUNCTION("""COMPUTED_VALUE"""),"")</f>
        <v/>
      </c>
      <c r="D6104" s="105"/>
      <c r="E6104" s="105"/>
      <c r="F6104" s="105"/>
      <c r="I6104" s="105"/>
    </row>
    <row r="6105">
      <c r="C6105" s="225" t="str">
        <f>IFERROR(__xludf.DUMMYFUNCTION("""COMPUTED_VALUE"""),"")</f>
        <v/>
      </c>
      <c r="D6105" s="105"/>
      <c r="E6105" s="105"/>
      <c r="F6105" s="105"/>
      <c r="I6105" s="105"/>
    </row>
    <row r="6106">
      <c r="C6106" s="225" t="str">
        <f>IFERROR(__xludf.DUMMYFUNCTION("""COMPUTED_VALUE"""),"")</f>
        <v/>
      </c>
      <c r="D6106" s="105"/>
      <c r="E6106" s="105"/>
      <c r="F6106" s="105"/>
      <c r="I6106" s="105"/>
    </row>
    <row r="6107">
      <c r="C6107" s="225" t="str">
        <f>IFERROR(__xludf.DUMMYFUNCTION("""COMPUTED_VALUE"""),"")</f>
        <v/>
      </c>
      <c r="D6107" s="105"/>
      <c r="E6107" s="105"/>
      <c r="F6107" s="105"/>
      <c r="I6107" s="105"/>
    </row>
    <row r="6108">
      <c r="C6108" s="225" t="str">
        <f>IFERROR(__xludf.DUMMYFUNCTION("""COMPUTED_VALUE"""),"")</f>
        <v/>
      </c>
      <c r="D6108" s="105"/>
      <c r="E6108" s="105"/>
      <c r="F6108" s="105"/>
      <c r="I6108" s="105"/>
    </row>
    <row r="6109">
      <c r="C6109" s="225" t="str">
        <f>IFERROR(__xludf.DUMMYFUNCTION("""COMPUTED_VALUE"""),"")</f>
        <v/>
      </c>
      <c r="D6109" s="105"/>
      <c r="E6109" s="105"/>
      <c r="F6109" s="105"/>
      <c r="I6109" s="105"/>
    </row>
    <row r="6110">
      <c r="C6110" s="225" t="str">
        <f>IFERROR(__xludf.DUMMYFUNCTION("""COMPUTED_VALUE"""),"")</f>
        <v/>
      </c>
      <c r="D6110" s="105"/>
      <c r="E6110" s="105"/>
      <c r="F6110" s="105"/>
      <c r="I6110" s="105"/>
    </row>
    <row r="6111">
      <c r="C6111" s="225" t="str">
        <f>IFERROR(__xludf.DUMMYFUNCTION("""COMPUTED_VALUE"""),"")</f>
        <v/>
      </c>
      <c r="D6111" s="105"/>
      <c r="E6111" s="105"/>
      <c r="F6111" s="105"/>
      <c r="I6111" s="105"/>
    </row>
    <row r="6112">
      <c r="C6112" s="225" t="str">
        <f>IFERROR(__xludf.DUMMYFUNCTION("""COMPUTED_VALUE"""),"")</f>
        <v/>
      </c>
      <c r="D6112" s="105"/>
      <c r="E6112" s="105"/>
      <c r="F6112" s="105"/>
      <c r="I6112" s="105"/>
    </row>
    <row r="6113">
      <c r="C6113" s="225" t="str">
        <f>IFERROR(__xludf.DUMMYFUNCTION("""COMPUTED_VALUE"""),"")</f>
        <v/>
      </c>
      <c r="D6113" s="105"/>
      <c r="E6113" s="105"/>
      <c r="F6113" s="105"/>
      <c r="I6113" s="105"/>
    </row>
    <row r="6114">
      <c r="C6114" s="225" t="str">
        <f>IFERROR(__xludf.DUMMYFUNCTION("""COMPUTED_VALUE"""),"")</f>
        <v/>
      </c>
      <c r="D6114" s="105"/>
      <c r="E6114" s="105"/>
      <c r="F6114" s="105"/>
      <c r="I6114" s="105"/>
    </row>
    <row r="6115">
      <c r="C6115" s="225" t="str">
        <f>IFERROR(__xludf.DUMMYFUNCTION("""COMPUTED_VALUE"""),"")</f>
        <v/>
      </c>
      <c r="D6115" s="105"/>
      <c r="E6115" s="105"/>
      <c r="F6115" s="105"/>
      <c r="I6115" s="105"/>
    </row>
    <row r="6116">
      <c r="C6116" s="225" t="str">
        <f>IFERROR(__xludf.DUMMYFUNCTION("""COMPUTED_VALUE"""),"")</f>
        <v/>
      </c>
      <c r="D6116" s="105"/>
      <c r="E6116" s="105"/>
      <c r="F6116" s="105"/>
      <c r="I6116" s="105"/>
    </row>
    <row r="6117">
      <c r="C6117" s="225" t="str">
        <f>IFERROR(__xludf.DUMMYFUNCTION("""COMPUTED_VALUE"""),"")</f>
        <v/>
      </c>
      <c r="D6117" s="105"/>
      <c r="E6117" s="105"/>
      <c r="F6117" s="105"/>
      <c r="I6117" s="105"/>
    </row>
    <row r="6118">
      <c r="C6118" s="225" t="str">
        <f>IFERROR(__xludf.DUMMYFUNCTION("""COMPUTED_VALUE"""),"")</f>
        <v/>
      </c>
      <c r="D6118" s="105"/>
      <c r="E6118" s="105"/>
      <c r="F6118" s="105"/>
      <c r="I6118" s="105"/>
    </row>
    <row r="6119">
      <c r="C6119" s="225" t="str">
        <f>IFERROR(__xludf.DUMMYFUNCTION("""COMPUTED_VALUE"""),"")</f>
        <v/>
      </c>
      <c r="D6119" s="105"/>
      <c r="E6119" s="105"/>
      <c r="F6119" s="105"/>
      <c r="I6119" s="105"/>
    </row>
    <row r="6120">
      <c r="C6120" s="225" t="str">
        <f>IFERROR(__xludf.DUMMYFUNCTION("""COMPUTED_VALUE"""),"")</f>
        <v/>
      </c>
      <c r="D6120" s="105"/>
      <c r="E6120" s="105"/>
      <c r="F6120" s="105"/>
      <c r="I6120" s="105"/>
    </row>
    <row r="6121">
      <c r="C6121" s="225" t="str">
        <f>IFERROR(__xludf.DUMMYFUNCTION("""COMPUTED_VALUE"""),"")</f>
        <v/>
      </c>
      <c r="D6121" s="105"/>
      <c r="E6121" s="105"/>
      <c r="F6121" s="105"/>
      <c r="I6121" s="105"/>
    </row>
    <row r="6122">
      <c r="C6122" s="225" t="str">
        <f>IFERROR(__xludf.DUMMYFUNCTION("""COMPUTED_VALUE"""),"")</f>
        <v/>
      </c>
      <c r="D6122" s="105"/>
      <c r="E6122" s="105"/>
      <c r="F6122" s="105"/>
      <c r="I6122" s="105"/>
    </row>
    <row r="6123">
      <c r="C6123" s="225" t="str">
        <f>IFERROR(__xludf.DUMMYFUNCTION("""COMPUTED_VALUE"""),"")</f>
        <v/>
      </c>
      <c r="D6123" s="105"/>
      <c r="E6123" s="105"/>
      <c r="F6123" s="105"/>
      <c r="I6123" s="105"/>
    </row>
    <row r="6124">
      <c r="C6124" s="225" t="str">
        <f>IFERROR(__xludf.DUMMYFUNCTION("""COMPUTED_VALUE"""),"")</f>
        <v/>
      </c>
      <c r="D6124" s="105"/>
      <c r="E6124" s="105"/>
      <c r="F6124" s="105"/>
      <c r="I6124" s="105"/>
    </row>
    <row r="6125">
      <c r="C6125" s="225" t="str">
        <f>IFERROR(__xludf.DUMMYFUNCTION("""COMPUTED_VALUE"""),"")</f>
        <v/>
      </c>
      <c r="D6125" s="105"/>
      <c r="E6125" s="105"/>
      <c r="F6125" s="105"/>
      <c r="I6125" s="105"/>
    </row>
    <row r="6126">
      <c r="C6126" s="225" t="str">
        <f>IFERROR(__xludf.DUMMYFUNCTION("""COMPUTED_VALUE"""),"")</f>
        <v/>
      </c>
      <c r="D6126" s="105"/>
      <c r="E6126" s="105"/>
      <c r="F6126" s="105"/>
      <c r="I6126" s="105"/>
    </row>
    <row r="6127">
      <c r="C6127" s="225" t="str">
        <f>IFERROR(__xludf.DUMMYFUNCTION("""COMPUTED_VALUE"""),"")</f>
        <v/>
      </c>
      <c r="D6127" s="105"/>
      <c r="E6127" s="105"/>
      <c r="F6127" s="105"/>
      <c r="I6127" s="105"/>
    </row>
    <row r="6128">
      <c r="C6128" s="225" t="str">
        <f>IFERROR(__xludf.DUMMYFUNCTION("""COMPUTED_VALUE"""),"")</f>
        <v/>
      </c>
      <c r="D6128" s="105"/>
      <c r="E6128" s="105"/>
      <c r="F6128" s="105"/>
      <c r="I6128" s="105"/>
    </row>
    <row r="6129">
      <c r="C6129" s="225" t="str">
        <f>IFERROR(__xludf.DUMMYFUNCTION("""COMPUTED_VALUE"""),"")</f>
        <v/>
      </c>
      <c r="D6129" s="105"/>
      <c r="E6129" s="105"/>
      <c r="F6129" s="105"/>
      <c r="I6129" s="105"/>
    </row>
    <row r="6130">
      <c r="C6130" s="225" t="str">
        <f>IFERROR(__xludf.DUMMYFUNCTION("""COMPUTED_VALUE"""),"")</f>
        <v/>
      </c>
      <c r="D6130" s="105"/>
      <c r="E6130" s="105"/>
      <c r="F6130" s="105"/>
      <c r="I6130" s="105"/>
    </row>
    <row r="6131">
      <c r="C6131" s="225" t="str">
        <f>IFERROR(__xludf.DUMMYFUNCTION("""COMPUTED_VALUE"""),"")</f>
        <v/>
      </c>
      <c r="D6131" s="105"/>
      <c r="E6131" s="105"/>
      <c r="F6131" s="105"/>
      <c r="I6131" s="105"/>
    </row>
    <row r="6132">
      <c r="C6132" s="225" t="str">
        <f>IFERROR(__xludf.DUMMYFUNCTION("""COMPUTED_VALUE"""),"")</f>
        <v/>
      </c>
      <c r="D6132" s="105"/>
      <c r="E6132" s="105"/>
      <c r="F6132" s="105"/>
      <c r="I6132" s="105"/>
    </row>
    <row r="6133">
      <c r="C6133" s="225" t="str">
        <f>IFERROR(__xludf.DUMMYFUNCTION("""COMPUTED_VALUE"""),"")</f>
        <v/>
      </c>
      <c r="D6133" s="105"/>
      <c r="E6133" s="105"/>
      <c r="F6133" s="105"/>
      <c r="I6133" s="105"/>
    </row>
    <row r="6134">
      <c r="C6134" s="225" t="str">
        <f>IFERROR(__xludf.DUMMYFUNCTION("""COMPUTED_VALUE"""),"")</f>
        <v/>
      </c>
      <c r="D6134" s="105"/>
      <c r="E6134" s="105"/>
      <c r="F6134" s="105"/>
      <c r="I6134" s="105"/>
    </row>
    <row r="6135">
      <c r="C6135" s="225" t="str">
        <f>IFERROR(__xludf.DUMMYFUNCTION("""COMPUTED_VALUE"""),"")</f>
        <v/>
      </c>
      <c r="D6135" s="105"/>
      <c r="E6135" s="105"/>
      <c r="F6135" s="105"/>
      <c r="I6135" s="105"/>
    </row>
    <row r="6136">
      <c r="C6136" s="225" t="str">
        <f>IFERROR(__xludf.DUMMYFUNCTION("""COMPUTED_VALUE"""),"")</f>
        <v/>
      </c>
      <c r="D6136" s="105"/>
      <c r="E6136" s="105"/>
      <c r="F6136" s="105"/>
      <c r="I6136" s="105"/>
    </row>
    <row r="6137">
      <c r="C6137" s="225" t="str">
        <f>IFERROR(__xludf.DUMMYFUNCTION("""COMPUTED_VALUE"""),"")</f>
        <v/>
      </c>
      <c r="D6137" s="105"/>
      <c r="E6137" s="105"/>
      <c r="F6137" s="105"/>
      <c r="I6137" s="105"/>
    </row>
    <row r="6138">
      <c r="C6138" s="225" t="str">
        <f>IFERROR(__xludf.DUMMYFUNCTION("""COMPUTED_VALUE"""),"")</f>
        <v/>
      </c>
      <c r="D6138" s="105"/>
      <c r="E6138" s="105"/>
      <c r="F6138" s="105"/>
      <c r="I6138" s="105"/>
    </row>
    <row r="6139">
      <c r="C6139" s="225" t="str">
        <f>IFERROR(__xludf.DUMMYFUNCTION("""COMPUTED_VALUE"""),"")</f>
        <v/>
      </c>
      <c r="D6139" s="105"/>
      <c r="E6139" s="105"/>
      <c r="F6139" s="105"/>
      <c r="I6139" s="105"/>
    </row>
    <row r="6140">
      <c r="C6140" s="225" t="str">
        <f>IFERROR(__xludf.DUMMYFUNCTION("""COMPUTED_VALUE"""),"")</f>
        <v/>
      </c>
      <c r="D6140" s="105"/>
      <c r="E6140" s="105"/>
      <c r="F6140" s="105"/>
      <c r="I6140" s="105"/>
    </row>
    <row r="6141">
      <c r="C6141" s="225" t="str">
        <f>IFERROR(__xludf.DUMMYFUNCTION("""COMPUTED_VALUE"""),"")</f>
        <v/>
      </c>
      <c r="D6141" s="105"/>
      <c r="E6141" s="105"/>
      <c r="F6141" s="105"/>
      <c r="I6141" s="105"/>
    </row>
    <row r="6142">
      <c r="C6142" s="225" t="str">
        <f>IFERROR(__xludf.DUMMYFUNCTION("""COMPUTED_VALUE"""),"")</f>
        <v/>
      </c>
      <c r="D6142" s="105"/>
      <c r="E6142" s="105"/>
      <c r="F6142" s="105"/>
      <c r="I6142" s="105"/>
    </row>
    <row r="6143">
      <c r="C6143" s="225" t="str">
        <f>IFERROR(__xludf.DUMMYFUNCTION("""COMPUTED_VALUE"""),"")</f>
        <v/>
      </c>
      <c r="D6143" s="105"/>
      <c r="E6143" s="105"/>
      <c r="F6143" s="105"/>
      <c r="I6143" s="105"/>
    </row>
    <row r="6144">
      <c r="C6144" s="225" t="str">
        <f>IFERROR(__xludf.DUMMYFUNCTION("""COMPUTED_VALUE"""),"")</f>
        <v/>
      </c>
      <c r="D6144" s="105"/>
      <c r="E6144" s="105"/>
      <c r="F6144" s="105"/>
      <c r="I6144" s="105"/>
    </row>
    <row r="6145">
      <c r="C6145" s="225" t="str">
        <f>IFERROR(__xludf.DUMMYFUNCTION("""COMPUTED_VALUE"""),"")</f>
        <v/>
      </c>
      <c r="D6145" s="105"/>
      <c r="E6145" s="105"/>
      <c r="F6145" s="105"/>
      <c r="I6145" s="105"/>
    </row>
    <row r="6146">
      <c r="C6146" s="225" t="str">
        <f>IFERROR(__xludf.DUMMYFUNCTION("""COMPUTED_VALUE"""),"")</f>
        <v/>
      </c>
      <c r="D6146" s="105"/>
      <c r="E6146" s="105"/>
      <c r="F6146" s="105"/>
      <c r="I6146" s="105"/>
    </row>
    <row r="6147">
      <c r="C6147" s="225" t="str">
        <f>IFERROR(__xludf.DUMMYFUNCTION("""COMPUTED_VALUE"""),"")</f>
        <v/>
      </c>
      <c r="D6147" s="105"/>
      <c r="E6147" s="105"/>
      <c r="F6147" s="105"/>
      <c r="I6147" s="105"/>
    </row>
    <row r="6148">
      <c r="C6148" s="225" t="str">
        <f>IFERROR(__xludf.DUMMYFUNCTION("""COMPUTED_VALUE"""),"")</f>
        <v/>
      </c>
      <c r="D6148" s="105"/>
      <c r="E6148" s="105"/>
      <c r="F6148" s="105"/>
      <c r="I6148" s="105"/>
    </row>
    <row r="6149">
      <c r="C6149" s="225" t="str">
        <f>IFERROR(__xludf.DUMMYFUNCTION("""COMPUTED_VALUE"""),"")</f>
        <v/>
      </c>
      <c r="D6149" s="105"/>
      <c r="E6149" s="105"/>
      <c r="F6149" s="105"/>
      <c r="I6149" s="105"/>
    </row>
    <row r="6150">
      <c r="C6150" s="225" t="str">
        <f>IFERROR(__xludf.DUMMYFUNCTION("""COMPUTED_VALUE"""),"")</f>
        <v/>
      </c>
      <c r="D6150" s="105"/>
      <c r="E6150" s="105"/>
      <c r="F6150" s="105"/>
      <c r="I6150" s="105"/>
    </row>
    <row r="6151">
      <c r="C6151" s="225" t="str">
        <f>IFERROR(__xludf.DUMMYFUNCTION("""COMPUTED_VALUE"""),"")</f>
        <v/>
      </c>
      <c r="D6151" s="105"/>
      <c r="E6151" s="105"/>
      <c r="F6151" s="105"/>
      <c r="I6151" s="105"/>
    </row>
    <row r="6152">
      <c r="C6152" s="225" t="str">
        <f>IFERROR(__xludf.DUMMYFUNCTION("""COMPUTED_VALUE"""),"")</f>
        <v/>
      </c>
      <c r="D6152" s="105"/>
      <c r="E6152" s="105"/>
      <c r="F6152" s="105"/>
      <c r="I6152" s="105"/>
    </row>
    <row r="6153">
      <c r="C6153" s="225" t="str">
        <f>IFERROR(__xludf.DUMMYFUNCTION("""COMPUTED_VALUE"""),"")</f>
        <v/>
      </c>
      <c r="D6153" s="105"/>
      <c r="E6153" s="105"/>
      <c r="F6153" s="105"/>
      <c r="I6153" s="105"/>
    </row>
    <row r="6154">
      <c r="C6154" s="225" t="str">
        <f>IFERROR(__xludf.DUMMYFUNCTION("""COMPUTED_VALUE"""),"")</f>
        <v/>
      </c>
      <c r="D6154" s="105"/>
      <c r="E6154" s="105"/>
      <c r="F6154" s="105"/>
      <c r="I6154" s="105"/>
    </row>
    <row r="6155">
      <c r="C6155" s="225" t="str">
        <f>IFERROR(__xludf.DUMMYFUNCTION("""COMPUTED_VALUE"""),"")</f>
        <v/>
      </c>
      <c r="D6155" s="105"/>
      <c r="E6155" s="105"/>
      <c r="F6155" s="105"/>
      <c r="I6155" s="105"/>
    </row>
    <row r="6156">
      <c r="C6156" s="225" t="str">
        <f>IFERROR(__xludf.DUMMYFUNCTION("""COMPUTED_VALUE"""),"")</f>
        <v/>
      </c>
      <c r="D6156" s="105"/>
      <c r="E6156" s="105"/>
      <c r="F6156" s="105"/>
      <c r="I6156" s="105"/>
    </row>
    <row r="6157">
      <c r="C6157" s="225" t="str">
        <f>IFERROR(__xludf.DUMMYFUNCTION("""COMPUTED_VALUE"""),"")</f>
        <v/>
      </c>
      <c r="D6157" s="105"/>
      <c r="E6157" s="105"/>
      <c r="F6157" s="105"/>
      <c r="I6157" s="105"/>
    </row>
    <row r="6158">
      <c r="C6158" s="225" t="str">
        <f>IFERROR(__xludf.DUMMYFUNCTION("""COMPUTED_VALUE"""),"")</f>
        <v/>
      </c>
      <c r="D6158" s="105"/>
      <c r="E6158" s="105"/>
      <c r="F6158" s="105"/>
      <c r="I6158" s="105"/>
    </row>
    <row r="6159">
      <c r="C6159" s="225" t="str">
        <f>IFERROR(__xludf.DUMMYFUNCTION("""COMPUTED_VALUE"""),"")</f>
        <v/>
      </c>
      <c r="D6159" s="105"/>
      <c r="E6159" s="105"/>
      <c r="F6159" s="105"/>
      <c r="I6159" s="105"/>
    </row>
    <row r="6160">
      <c r="C6160" s="225" t="str">
        <f>IFERROR(__xludf.DUMMYFUNCTION("""COMPUTED_VALUE"""),"")</f>
        <v/>
      </c>
      <c r="D6160" s="105"/>
      <c r="E6160" s="105"/>
      <c r="F6160" s="105"/>
      <c r="I6160" s="105"/>
    </row>
    <row r="6161">
      <c r="C6161" s="225" t="str">
        <f>IFERROR(__xludf.DUMMYFUNCTION("""COMPUTED_VALUE"""),"")</f>
        <v/>
      </c>
      <c r="D6161" s="105"/>
      <c r="E6161" s="105"/>
      <c r="F6161" s="105"/>
      <c r="I6161" s="105"/>
    </row>
    <row r="6162">
      <c r="C6162" s="225" t="str">
        <f>IFERROR(__xludf.DUMMYFUNCTION("""COMPUTED_VALUE"""),"")</f>
        <v/>
      </c>
      <c r="D6162" s="105"/>
      <c r="E6162" s="105"/>
      <c r="F6162" s="105"/>
      <c r="I6162" s="105"/>
    </row>
    <row r="6163">
      <c r="C6163" s="225" t="str">
        <f>IFERROR(__xludf.DUMMYFUNCTION("""COMPUTED_VALUE"""),"")</f>
        <v/>
      </c>
      <c r="D6163" s="105"/>
      <c r="E6163" s="105"/>
      <c r="F6163" s="105"/>
      <c r="I6163" s="105"/>
    </row>
    <row r="6164">
      <c r="C6164" s="225" t="str">
        <f>IFERROR(__xludf.DUMMYFUNCTION("""COMPUTED_VALUE"""),"")</f>
        <v/>
      </c>
      <c r="D6164" s="105"/>
      <c r="E6164" s="105"/>
      <c r="F6164" s="105"/>
      <c r="I6164" s="105"/>
    </row>
    <row r="6165">
      <c r="C6165" s="225" t="str">
        <f>IFERROR(__xludf.DUMMYFUNCTION("""COMPUTED_VALUE"""),"")</f>
        <v/>
      </c>
      <c r="D6165" s="105"/>
      <c r="E6165" s="105"/>
      <c r="F6165" s="105"/>
      <c r="I6165" s="105"/>
    </row>
    <row r="6166">
      <c r="C6166" s="225" t="str">
        <f>IFERROR(__xludf.DUMMYFUNCTION("""COMPUTED_VALUE"""),"")</f>
        <v/>
      </c>
      <c r="D6166" s="105"/>
      <c r="E6166" s="105"/>
      <c r="F6166" s="105"/>
      <c r="I6166" s="105"/>
    </row>
    <row r="6167">
      <c r="C6167" s="225" t="str">
        <f>IFERROR(__xludf.DUMMYFUNCTION("""COMPUTED_VALUE"""),"")</f>
        <v/>
      </c>
      <c r="D6167" s="105"/>
      <c r="E6167" s="105"/>
      <c r="F6167" s="105"/>
      <c r="I6167" s="105"/>
    </row>
    <row r="6168">
      <c r="C6168" s="225" t="str">
        <f>IFERROR(__xludf.DUMMYFUNCTION("""COMPUTED_VALUE"""),"")</f>
        <v/>
      </c>
      <c r="D6168" s="105"/>
      <c r="E6168" s="105"/>
      <c r="F6168" s="105"/>
      <c r="I6168" s="105"/>
    </row>
    <row r="6169">
      <c r="C6169" s="225" t="str">
        <f>IFERROR(__xludf.DUMMYFUNCTION("""COMPUTED_VALUE"""),"")</f>
        <v/>
      </c>
      <c r="D6169" s="105"/>
      <c r="E6169" s="105"/>
      <c r="F6169" s="105"/>
      <c r="I6169" s="105"/>
    </row>
    <row r="6170">
      <c r="C6170" s="225" t="str">
        <f>IFERROR(__xludf.DUMMYFUNCTION("""COMPUTED_VALUE"""),"")</f>
        <v/>
      </c>
      <c r="D6170" s="105"/>
      <c r="E6170" s="105"/>
      <c r="F6170" s="105"/>
      <c r="I6170" s="105"/>
    </row>
    <row r="6171">
      <c r="C6171" s="225" t="str">
        <f>IFERROR(__xludf.DUMMYFUNCTION("""COMPUTED_VALUE"""),"")</f>
        <v/>
      </c>
      <c r="D6171" s="105"/>
      <c r="E6171" s="105"/>
      <c r="F6171" s="105"/>
      <c r="I6171" s="105"/>
    </row>
    <row r="6172">
      <c r="C6172" s="225" t="str">
        <f>IFERROR(__xludf.DUMMYFUNCTION("""COMPUTED_VALUE"""),"")</f>
        <v/>
      </c>
      <c r="D6172" s="105"/>
      <c r="E6172" s="105"/>
      <c r="F6172" s="105"/>
      <c r="I6172" s="105"/>
    </row>
    <row r="6173">
      <c r="C6173" s="225" t="str">
        <f>IFERROR(__xludf.DUMMYFUNCTION("""COMPUTED_VALUE"""),"")</f>
        <v/>
      </c>
      <c r="D6173" s="105"/>
      <c r="E6173" s="105"/>
      <c r="F6173" s="105"/>
      <c r="I6173" s="105"/>
    </row>
    <row r="6174">
      <c r="C6174" s="225" t="str">
        <f>IFERROR(__xludf.DUMMYFUNCTION("""COMPUTED_VALUE"""),"")</f>
        <v/>
      </c>
      <c r="D6174" s="105"/>
      <c r="E6174" s="105"/>
      <c r="F6174" s="105"/>
      <c r="I6174" s="105"/>
    </row>
    <row r="6175">
      <c r="C6175" s="225" t="str">
        <f>IFERROR(__xludf.DUMMYFUNCTION("""COMPUTED_VALUE"""),"")</f>
        <v/>
      </c>
      <c r="D6175" s="105"/>
      <c r="E6175" s="105"/>
      <c r="F6175" s="105"/>
      <c r="I6175" s="105"/>
    </row>
    <row r="6176">
      <c r="C6176" s="225" t="str">
        <f>IFERROR(__xludf.DUMMYFUNCTION("""COMPUTED_VALUE"""),"")</f>
        <v/>
      </c>
      <c r="D6176" s="105"/>
      <c r="E6176" s="105"/>
      <c r="F6176" s="105"/>
      <c r="I6176" s="105"/>
    </row>
    <row r="6177">
      <c r="C6177" s="225" t="str">
        <f>IFERROR(__xludf.DUMMYFUNCTION("""COMPUTED_VALUE"""),"")</f>
        <v/>
      </c>
      <c r="D6177" s="105"/>
      <c r="E6177" s="105"/>
      <c r="F6177" s="105"/>
      <c r="I6177" s="105"/>
    </row>
    <row r="6178">
      <c r="C6178" s="225" t="str">
        <f>IFERROR(__xludf.DUMMYFUNCTION("""COMPUTED_VALUE"""),"")</f>
        <v/>
      </c>
      <c r="D6178" s="105"/>
      <c r="E6178" s="105"/>
      <c r="F6178" s="105"/>
      <c r="I6178" s="105"/>
    </row>
    <row r="6179">
      <c r="C6179" s="225" t="str">
        <f>IFERROR(__xludf.DUMMYFUNCTION("""COMPUTED_VALUE"""),"")</f>
        <v/>
      </c>
      <c r="D6179" s="105"/>
      <c r="E6179" s="105"/>
      <c r="F6179" s="105"/>
      <c r="I6179" s="105"/>
    </row>
    <row r="6180">
      <c r="C6180" s="225" t="str">
        <f>IFERROR(__xludf.DUMMYFUNCTION("""COMPUTED_VALUE"""),"")</f>
        <v/>
      </c>
      <c r="D6180" s="105"/>
      <c r="E6180" s="105"/>
      <c r="F6180" s="105"/>
      <c r="I6180" s="105"/>
    </row>
    <row r="6181">
      <c r="C6181" s="225" t="str">
        <f>IFERROR(__xludf.DUMMYFUNCTION("""COMPUTED_VALUE"""),"")</f>
        <v/>
      </c>
      <c r="D6181" s="105"/>
      <c r="E6181" s="105"/>
      <c r="F6181" s="105"/>
      <c r="I6181" s="105"/>
    </row>
    <row r="6182">
      <c r="C6182" s="225" t="str">
        <f>IFERROR(__xludf.DUMMYFUNCTION("""COMPUTED_VALUE"""),"")</f>
        <v/>
      </c>
      <c r="D6182" s="105"/>
      <c r="E6182" s="105"/>
      <c r="F6182" s="105"/>
      <c r="I6182" s="105"/>
    </row>
    <row r="6183">
      <c r="C6183" s="225" t="str">
        <f>IFERROR(__xludf.DUMMYFUNCTION("""COMPUTED_VALUE"""),"")</f>
        <v/>
      </c>
      <c r="D6183" s="105"/>
      <c r="E6183" s="105"/>
      <c r="F6183" s="105"/>
      <c r="I6183" s="105"/>
    </row>
    <row r="6184">
      <c r="C6184" s="225" t="str">
        <f>IFERROR(__xludf.DUMMYFUNCTION("""COMPUTED_VALUE"""),"")</f>
        <v/>
      </c>
      <c r="D6184" s="105"/>
      <c r="E6184" s="105"/>
      <c r="F6184" s="105"/>
      <c r="I6184" s="105"/>
    </row>
    <row r="6185">
      <c r="C6185" s="225" t="str">
        <f>IFERROR(__xludf.DUMMYFUNCTION("""COMPUTED_VALUE"""),"")</f>
        <v/>
      </c>
      <c r="D6185" s="105"/>
      <c r="E6185" s="105"/>
      <c r="F6185" s="105"/>
      <c r="I6185" s="105"/>
    </row>
    <row r="6186">
      <c r="C6186" s="225" t="str">
        <f>IFERROR(__xludf.DUMMYFUNCTION("""COMPUTED_VALUE"""),"")</f>
        <v/>
      </c>
      <c r="D6186" s="105"/>
      <c r="E6186" s="105"/>
      <c r="F6186" s="105"/>
      <c r="I6186" s="105"/>
    </row>
    <row r="6187">
      <c r="C6187" s="225" t="str">
        <f>IFERROR(__xludf.DUMMYFUNCTION("""COMPUTED_VALUE"""),"")</f>
        <v/>
      </c>
      <c r="D6187" s="105"/>
      <c r="E6187" s="105"/>
      <c r="F6187" s="105"/>
      <c r="I6187" s="105"/>
    </row>
    <row r="6188">
      <c r="C6188" s="225" t="str">
        <f>IFERROR(__xludf.DUMMYFUNCTION("""COMPUTED_VALUE"""),"")</f>
        <v/>
      </c>
      <c r="D6188" s="105"/>
      <c r="E6188" s="105"/>
      <c r="F6188" s="105"/>
      <c r="I6188" s="105"/>
    </row>
    <row r="6189">
      <c r="C6189" s="225" t="str">
        <f>IFERROR(__xludf.DUMMYFUNCTION("""COMPUTED_VALUE"""),"")</f>
        <v/>
      </c>
      <c r="D6189" s="105"/>
      <c r="E6189" s="105"/>
      <c r="F6189" s="105"/>
      <c r="I6189" s="105"/>
    </row>
    <row r="6190">
      <c r="C6190" s="225" t="str">
        <f>IFERROR(__xludf.DUMMYFUNCTION("""COMPUTED_VALUE"""),"")</f>
        <v/>
      </c>
      <c r="D6190" s="105"/>
      <c r="E6190" s="105"/>
      <c r="F6190" s="105"/>
      <c r="I6190" s="105"/>
    </row>
    <row r="6191">
      <c r="C6191" s="225" t="str">
        <f>IFERROR(__xludf.DUMMYFUNCTION("""COMPUTED_VALUE"""),"")</f>
        <v/>
      </c>
      <c r="D6191" s="105"/>
      <c r="E6191" s="105"/>
      <c r="F6191" s="105"/>
      <c r="I6191" s="105"/>
    </row>
    <row r="6192">
      <c r="C6192" s="225" t="str">
        <f>IFERROR(__xludf.DUMMYFUNCTION("""COMPUTED_VALUE"""),"")</f>
        <v/>
      </c>
      <c r="D6192" s="105"/>
      <c r="E6192" s="105"/>
      <c r="F6192" s="105"/>
      <c r="I6192" s="105"/>
    </row>
    <row r="6193">
      <c r="C6193" s="225" t="str">
        <f>IFERROR(__xludf.DUMMYFUNCTION("""COMPUTED_VALUE"""),"")</f>
        <v/>
      </c>
      <c r="D6193" s="105"/>
      <c r="E6193" s="105"/>
      <c r="F6193" s="105"/>
      <c r="I6193" s="105"/>
    </row>
    <row r="6194">
      <c r="C6194" s="225" t="str">
        <f>IFERROR(__xludf.DUMMYFUNCTION("""COMPUTED_VALUE"""),"")</f>
        <v/>
      </c>
      <c r="D6194" s="105"/>
      <c r="E6194" s="105"/>
      <c r="F6194" s="105"/>
      <c r="I6194" s="105"/>
    </row>
    <row r="6195">
      <c r="C6195" s="225" t="str">
        <f>IFERROR(__xludf.DUMMYFUNCTION("""COMPUTED_VALUE"""),"")</f>
        <v/>
      </c>
      <c r="D6195" s="105"/>
      <c r="E6195" s="105"/>
      <c r="F6195" s="105"/>
      <c r="I6195" s="105"/>
    </row>
    <row r="6196">
      <c r="C6196" s="225" t="str">
        <f>IFERROR(__xludf.DUMMYFUNCTION("""COMPUTED_VALUE"""),"")</f>
        <v/>
      </c>
      <c r="D6196" s="105"/>
      <c r="E6196" s="105"/>
      <c r="F6196" s="105"/>
      <c r="I6196" s="105"/>
    </row>
    <row r="6197">
      <c r="C6197" s="225" t="str">
        <f>IFERROR(__xludf.DUMMYFUNCTION("""COMPUTED_VALUE"""),"")</f>
        <v/>
      </c>
      <c r="D6197" s="105"/>
      <c r="E6197" s="105"/>
      <c r="F6197" s="105"/>
      <c r="I6197" s="105"/>
    </row>
    <row r="6198">
      <c r="C6198" s="225" t="str">
        <f>IFERROR(__xludf.DUMMYFUNCTION("""COMPUTED_VALUE"""),"")</f>
        <v/>
      </c>
      <c r="D6198" s="105"/>
      <c r="E6198" s="105"/>
      <c r="F6198" s="105"/>
      <c r="I6198" s="105"/>
    </row>
    <row r="6199">
      <c r="C6199" s="225" t="str">
        <f>IFERROR(__xludf.DUMMYFUNCTION("""COMPUTED_VALUE"""),"")</f>
        <v/>
      </c>
      <c r="D6199" s="105"/>
      <c r="E6199" s="105"/>
      <c r="F6199" s="105"/>
      <c r="I6199" s="105"/>
    </row>
    <row r="6200">
      <c r="C6200" s="225" t="str">
        <f>IFERROR(__xludf.DUMMYFUNCTION("""COMPUTED_VALUE"""),"")</f>
        <v/>
      </c>
      <c r="D6200" s="105"/>
      <c r="E6200" s="105"/>
      <c r="F6200" s="105"/>
      <c r="I6200" s="105"/>
    </row>
    <row r="6201">
      <c r="C6201" s="225" t="str">
        <f>IFERROR(__xludf.DUMMYFUNCTION("""COMPUTED_VALUE"""),"")</f>
        <v/>
      </c>
      <c r="D6201" s="105"/>
      <c r="E6201" s="105"/>
      <c r="F6201" s="105"/>
      <c r="I6201" s="105"/>
    </row>
    <row r="6202">
      <c r="C6202" s="225" t="str">
        <f>IFERROR(__xludf.DUMMYFUNCTION("""COMPUTED_VALUE"""),"")</f>
        <v/>
      </c>
      <c r="D6202" s="105"/>
      <c r="E6202" s="105"/>
      <c r="F6202" s="105"/>
      <c r="I6202" s="105"/>
    </row>
    <row r="6203">
      <c r="C6203" s="225" t="str">
        <f>IFERROR(__xludf.DUMMYFUNCTION("""COMPUTED_VALUE"""),"")</f>
        <v/>
      </c>
      <c r="D6203" s="105"/>
      <c r="E6203" s="105"/>
      <c r="F6203" s="105"/>
      <c r="I6203" s="105"/>
    </row>
    <row r="6204">
      <c r="C6204" s="225" t="str">
        <f>IFERROR(__xludf.DUMMYFUNCTION("""COMPUTED_VALUE"""),"")</f>
        <v/>
      </c>
      <c r="D6204" s="105"/>
      <c r="E6204" s="105"/>
      <c r="F6204" s="105"/>
      <c r="I6204" s="105"/>
    </row>
    <row r="6205">
      <c r="C6205" s="225" t="str">
        <f>IFERROR(__xludf.DUMMYFUNCTION("""COMPUTED_VALUE"""),"")</f>
        <v/>
      </c>
      <c r="D6205" s="105"/>
      <c r="E6205" s="105"/>
      <c r="F6205" s="105"/>
      <c r="I6205" s="105"/>
    </row>
    <row r="6206">
      <c r="C6206" s="225" t="str">
        <f>IFERROR(__xludf.DUMMYFUNCTION("""COMPUTED_VALUE"""),"")</f>
        <v/>
      </c>
      <c r="D6206" s="105"/>
      <c r="E6206" s="105"/>
      <c r="F6206" s="105"/>
      <c r="I6206" s="105"/>
    </row>
    <row r="6207">
      <c r="C6207" s="225" t="str">
        <f>IFERROR(__xludf.DUMMYFUNCTION("""COMPUTED_VALUE"""),"")</f>
        <v/>
      </c>
      <c r="D6207" s="105"/>
      <c r="E6207" s="105"/>
      <c r="F6207" s="105"/>
      <c r="I6207" s="105"/>
    </row>
    <row r="6208">
      <c r="C6208" s="225" t="str">
        <f>IFERROR(__xludf.DUMMYFUNCTION("""COMPUTED_VALUE"""),"")</f>
        <v/>
      </c>
      <c r="D6208" s="105"/>
      <c r="E6208" s="105"/>
      <c r="F6208" s="105"/>
      <c r="I6208" s="105"/>
    </row>
    <row r="6209">
      <c r="C6209" s="225" t="str">
        <f>IFERROR(__xludf.DUMMYFUNCTION("""COMPUTED_VALUE"""),"")</f>
        <v/>
      </c>
      <c r="D6209" s="105"/>
      <c r="E6209" s="105"/>
      <c r="F6209" s="105"/>
      <c r="I6209" s="105"/>
    </row>
    <row r="6210">
      <c r="C6210" s="225" t="str">
        <f>IFERROR(__xludf.DUMMYFUNCTION("""COMPUTED_VALUE"""),"")</f>
        <v/>
      </c>
      <c r="D6210" s="105"/>
      <c r="E6210" s="105"/>
      <c r="F6210" s="105"/>
      <c r="I6210" s="105"/>
    </row>
    <row r="6211">
      <c r="C6211" s="225" t="str">
        <f>IFERROR(__xludf.DUMMYFUNCTION("""COMPUTED_VALUE"""),"")</f>
        <v/>
      </c>
      <c r="D6211" s="105"/>
      <c r="E6211" s="105"/>
      <c r="F6211" s="105"/>
      <c r="I6211" s="105"/>
    </row>
    <row r="6212">
      <c r="C6212" s="225" t="str">
        <f>IFERROR(__xludf.DUMMYFUNCTION("""COMPUTED_VALUE"""),"")</f>
        <v/>
      </c>
      <c r="D6212" s="105"/>
      <c r="E6212" s="105"/>
      <c r="F6212" s="105"/>
      <c r="I6212" s="105"/>
    </row>
    <row r="6213">
      <c r="C6213" s="225" t="str">
        <f>IFERROR(__xludf.DUMMYFUNCTION("""COMPUTED_VALUE"""),"")</f>
        <v/>
      </c>
      <c r="D6213" s="105"/>
      <c r="E6213" s="105"/>
      <c r="F6213" s="105"/>
      <c r="I6213" s="105"/>
    </row>
    <row r="6214">
      <c r="C6214" s="225" t="str">
        <f>IFERROR(__xludf.DUMMYFUNCTION("""COMPUTED_VALUE"""),"")</f>
        <v/>
      </c>
      <c r="D6214" s="105"/>
      <c r="E6214" s="105"/>
      <c r="F6214" s="105"/>
      <c r="I6214" s="105"/>
    </row>
    <row r="6215">
      <c r="C6215" s="225" t="str">
        <f>IFERROR(__xludf.DUMMYFUNCTION("""COMPUTED_VALUE"""),"")</f>
        <v/>
      </c>
      <c r="D6215" s="105"/>
      <c r="E6215" s="105"/>
      <c r="F6215" s="105"/>
      <c r="I6215" s="105"/>
    </row>
    <row r="6216">
      <c r="C6216" s="225" t="str">
        <f>IFERROR(__xludf.DUMMYFUNCTION("""COMPUTED_VALUE"""),"")</f>
        <v/>
      </c>
      <c r="D6216" s="105"/>
      <c r="E6216" s="105"/>
      <c r="F6216" s="105"/>
      <c r="I6216" s="105"/>
    </row>
    <row r="6217">
      <c r="C6217" s="225" t="str">
        <f>IFERROR(__xludf.DUMMYFUNCTION("""COMPUTED_VALUE"""),"")</f>
        <v/>
      </c>
      <c r="D6217" s="105"/>
      <c r="E6217" s="105"/>
      <c r="F6217" s="105"/>
      <c r="I6217" s="105"/>
    </row>
    <row r="6218">
      <c r="C6218" s="225" t="str">
        <f>IFERROR(__xludf.DUMMYFUNCTION("""COMPUTED_VALUE"""),"")</f>
        <v/>
      </c>
      <c r="D6218" s="105"/>
      <c r="E6218" s="105"/>
      <c r="F6218" s="105"/>
      <c r="I6218" s="105"/>
    </row>
    <row r="6219">
      <c r="C6219" s="225" t="str">
        <f>IFERROR(__xludf.DUMMYFUNCTION("""COMPUTED_VALUE"""),"")</f>
        <v/>
      </c>
      <c r="D6219" s="105"/>
      <c r="E6219" s="105"/>
      <c r="F6219" s="105"/>
      <c r="I6219" s="105"/>
    </row>
    <row r="6220">
      <c r="C6220" s="225" t="str">
        <f>IFERROR(__xludf.DUMMYFUNCTION("""COMPUTED_VALUE"""),"")</f>
        <v/>
      </c>
      <c r="D6220" s="105"/>
      <c r="E6220" s="105"/>
      <c r="F6220" s="105"/>
      <c r="I6220" s="105"/>
    </row>
    <row r="6221">
      <c r="C6221" s="225" t="str">
        <f>IFERROR(__xludf.DUMMYFUNCTION("""COMPUTED_VALUE"""),"")</f>
        <v/>
      </c>
      <c r="D6221" s="105"/>
      <c r="E6221" s="105"/>
      <c r="F6221" s="105"/>
      <c r="I6221" s="105"/>
    </row>
    <row r="6222">
      <c r="C6222" s="225" t="str">
        <f>IFERROR(__xludf.DUMMYFUNCTION("""COMPUTED_VALUE"""),"")</f>
        <v/>
      </c>
      <c r="D6222" s="105"/>
      <c r="E6222" s="105"/>
      <c r="F6222" s="105"/>
      <c r="I6222" s="105"/>
    </row>
    <row r="6223">
      <c r="C6223" s="225" t="str">
        <f>IFERROR(__xludf.DUMMYFUNCTION("""COMPUTED_VALUE"""),"")</f>
        <v/>
      </c>
      <c r="D6223" s="105"/>
      <c r="E6223" s="105"/>
      <c r="F6223" s="105"/>
      <c r="I6223" s="105"/>
    </row>
    <row r="6224">
      <c r="C6224" s="225" t="str">
        <f>IFERROR(__xludf.DUMMYFUNCTION("""COMPUTED_VALUE"""),"")</f>
        <v/>
      </c>
      <c r="D6224" s="105"/>
      <c r="E6224" s="105"/>
      <c r="F6224" s="105"/>
      <c r="I6224" s="105"/>
    </row>
    <row r="6225">
      <c r="C6225" s="225" t="str">
        <f>IFERROR(__xludf.DUMMYFUNCTION("""COMPUTED_VALUE"""),"")</f>
        <v/>
      </c>
      <c r="D6225" s="105"/>
      <c r="E6225" s="105"/>
      <c r="F6225" s="105"/>
      <c r="I6225" s="105"/>
    </row>
    <row r="6226">
      <c r="C6226" s="225" t="str">
        <f>IFERROR(__xludf.DUMMYFUNCTION("""COMPUTED_VALUE"""),"")</f>
        <v/>
      </c>
      <c r="D6226" s="105"/>
      <c r="E6226" s="105"/>
      <c r="F6226" s="105"/>
      <c r="I6226" s="105"/>
    </row>
    <row r="6227">
      <c r="C6227" s="225" t="str">
        <f>IFERROR(__xludf.DUMMYFUNCTION("""COMPUTED_VALUE"""),"")</f>
        <v/>
      </c>
      <c r="D6227" s="105"/>
      <c r="E6227" s="105"/>
      <c r="F6227" s="105"/>
      <c r="I6227" s="105"/>
    </row>
    <row r="6228">
      <c r="C6228" s="225" t="str">
        <f>IFERROR(__xludf.DUMMYFUNCTION("""COMPUTED_VALUE"""),"")</f>
        <v/>
      </c>
      <c r="D6228" s="105"/>
      <c r="E6228" s="105"/>
      <c r="F6228" s="105"/>
      <c r="I6228" s="105"/>
    </row>
    <row r="6229">
      <c r="C6229" s="225" t="str">
        <f>IFERROR(__xludf.DUMMYFUNCTION("""COMPUTED_VALUE"""),"")</f>
        <v/>
      </c>
      <c r="D6229" s="105"/>
      <c r="E6229" s="105"/>
      <c r="F6229" s="105"/>
      <c r="I6229" s="105"/>
    </row>
    <row r="6230">
      <c r="C6230" s="225" t="str">
        <f>IFERROR(__xludf.DUMMYFUNCTION("""COMPUTED_VALUE"""),"")</f>
        <v/>
      </c>
      <c r="D6230" s="105"/>
      <c r="E6230" s="105"/>
      <c r="F6230" s="105"/>
      <c r="I6230" s="105"/>
    </row>
    <row r="6231">
      <c r="C6231" s="225" t="str">
        <f>IFERROR(__xludf.DUMMYFUNCTION("""COMPUTED_VALUE"""),"")</f>
        <v/>
      </c>
      <c r="D6231" s="105"/>
      <c r="E6231" s="105"/>
      <c r="F6231" s="105"/>
      <c r="I6231" s="105"/>
    </row>
    <row r="6232">
      <c r="C6232" s="225" t="str">
        <f>IFERROR(__xludf.DUMMYFUNCTION("""COMPUTED_VALUE"""),"")</f>
        <v/>
      </c>
      <c r="D6232" s="105"/>
      <c r="E6232" s="105"/>
      <c r="F6232" s="105"/>
      <c r="I6232" s="105"/>
    </row>
    <row r="6233">
      <c r="C6233" s="225" t="str">
        <f>IFERROR(__xludf.DUMMYFUNCTION("""COMPUTED_VALUE"""),"")</f>
        <v/>
      </c>
      <c r="D6233" s="105"/>
      <c r="E6233" s="105"/>
      <c r="F6233" s="105"/>
      <c r="I6233" s="105"/>
    </row>
    <row r="6234">
      <c r="C6234" s="225" t="str">
        <f>IFERROR(__xludf.DUMMYFUNCTION("""COMPUTED_VALUE"""),"")</f>
        <v/>
      </c>
      <c r="D6234" s="105"/>
      <c r="E6234" s="105"/>
      <c r="F6234" s="105"/>
      <c r="I6234" s="105"/>
    </row>
    <row r="6235">
      <c r="C6235" s="225" t="str">
        <f>IFERROR(__xludf.DUMMYFUNCTION("""COMPUTED_VALUE"""),"")</f>
        <v/>
      </c>
      <c r="D6235" s="105"/>
      <c r="E6235" s="105"/>
      <c r="F6235" s="105"/>
      <c r="I6235" s="105"/>
    </row>
    <row r="6236">
      <c r="C6236" s="225" t="str">
        <f>IFERROR(__xludf.DUMMYFUNCTION("""COMPUTED_VALUE"""),"")</f>
        <v/>
      </c>
      <c r="D6236" s="105"/>
      <c r="E6236" s="105"/>
      <c r="F6236" s="105"/>
      <c r="I6236" s="105"/>
    </row>
    <row r="6237">
      <c r="C6237" s="225" t="str">
        <f>IFERROR(__xludf.DUMMYFUNCTION("""COMPUTED_VALUE"""),"")</f>
        <v/>
      </c>
      <c r="D6237" s="105"/>
      <c r="E6237" s="105"/>
      <c r="F6237" s="105"/>
      <c r="I6237" s="105"/>
    </row>
    <row r="6238">
      <c r="C6238" s="225" t="str">
        <f>IFERROR(__xludf.DUMMYFUNCTION("""COMPUTED_VALUE"""),"")</f>
        <v/>
      </c>
      <c r="D6238" s="105"/>
      <c r="E6238" s="105"/>
      <c r="F6238" s="105"/>
      <c r="I6238" s="105"/>
    </row>
    <row r="6239">
      <c r="C6239" s="225" t="str">
        <f>IFERROR(__xludf.DUMMYFUNCTION("""COMPUTED_VALUE"""),"")</f>
        <v/>
      </c>
      <c r="D6239" s="105"/>
      <c r="E6239" s="105"/>
      <c r="F6239" s="105"/>
      <c r="I6239" s="105"/>
    </row>
    <row r="6240">
      <c r="C6240" s="225" t="str">
        <f>IFERROR(__xludf.DUMMYFUNCTION("""COMPUTED_VALUE"""),"")</f>
        <v/>
      </c>
      <c r="D6240" s="105"/>
      <c r="E6240" s="105"/>
      <c r="F6240" s="105"/>
      <c r="I6240" s="105"/>
    </row>
    <row r="6241">
      <c r="C6241" s="225" t="str">
        <f>IFERROR(__xludf.DUMMYFUNCTION("""COMPUTED_VALUE"""),"")</f>
        <v/>
      </c>
      <c r="D6241" s="105"/>
      <c r="E6241" s="105"/>
      <c r="F6241" s="105"/>
      <c r="I6241" s="105"/>
    </row>
    <row r="6242">
      <c r="C6242" s="225" t="str">
        <f>IFERROR(__xludf.DUMMYFUNCTION("""COMPUTED_VALUE"""),"")</f>
        <v/>
      </c>
      <c r="D6242" s="105"/>
      <c r="E6242" s="105"/>
      <c r="F6242" s="105"/>
      <c r="I6242" s="105"/>
    </row>
    <row r="6243">
      <c r="C6243" s="225" t="str">
        <f>IFERROR(__xludf.DUMMYFUNCTION("""COMPUTED_VALUE"""),"")</f>
        <v/>
      </c>
      <c r="D6243" s="105"/>
      <c r="E6243" s="105"/>
      <c r="F6243" s="105"/>
      <c r="I6243" s="105"/>
    </row>
    <row r="6244">
      <c r="C6244" s="225" t="str">
        <f>IFERROR(__xludf.DUMMYFUNCTION("""COMPUTED_VALUE"""),"")</f>
        <v/>
      </c>
      <c r="D6244" s="105"/>
      <c r="E6244" s="105"/>
      <c r="F6244" s="105"/>
      <c r="I6244" s="105"/>
    </row>
    <row r="6245">
      <c r="C6245" s="225" t="str">
        <f>IFERROR(__xludf.DUMMYFUNCTION("""COMPUTED_VALUE"""),"")</f>
        <v/>
      </c>
      <c r="D6245" s="105"/>
      <c r="E6245" s="105"/>
      <c r="F6245" s="105"/>
      <c r="I6245" s="105"/>
    </row>
    <row r="6246">
      <c r="C6246" s="225" t="str">
        <f>IFERROR(__xludf.DUMMYFUNCTION("""COMPUTED_VALUE"""),"")</f>
        <v/>
      </c>
      <c r="D6246" s="105"/>
      <c r="E6246" s="105"/>
      <c r="F6246" s="105"/>
      <c r="I6246" s="105"/>
    </row>
    <row r="6247">
      <c r="C6247" s="225" t="str">
        <f>IFERROR(__xludf.DUMMYFUNCTION("""COMPUTED_VALUE"""),"")</f>
        <v/>
      </c>
      <c r="D6247" s="105"/>
      <c r="E6247" s="105"/>
      <c r="F6247" s="105"/>
      <c r="I6247" s="105"/>
    </row>
    <row r="6248">
      <c r="C6248" s="225" t="str">
        <f>IFERROR(__xludf.DUMMYFUNCTION("""COMPUTED_VALUE"""),"")</f>
        <v/>
      </c>
      <c r="D6248" s="105"/>
      <c r="E6248" s="105"/>
      <c r="F6248" s="105"/>
      <c r="I6248" s="105"/>
    </row>
    <row r="6249">
      <c r="C6249" s="225" t="str">
        <f>IFERROR(__xludf.DUMMYFUNCTION("""COMPUTED_VALUE"""),"")</f>
        <v/>
      </c>
      <c r="D6249" s="105"/>
      <c r="E6249" s="105"/>
      <c r="F6249" s="105"/>
      <c r="I6249" s="105"/>
    </row>
    <row r="6250">
      <c r="C6250" s="225" t="str">
        <f>IFERROR(__xludf.DUMMYFUNCTION("""COMPUTED_VALUE"""),"")</f>
        <v/>
      </c>
      <c r="D6250" s="105"/>
      <c r="E6250" s="105"/>
      <c r="F6250" s="105"/>
      <c r="I6250" s="105"/>
    </row>
    <row r="6251">
      <c r="C6251" s="225" t="str">
        <f>IFERROR(__xludf.DUMMYFUNCTION("""COMPUTED_VALUE"""),"")</f>
        <v/>
      </c>
      <c r="D6251" s="105"/>
      <c r="E6251" s="105"/>
      <c r="F6251" s="105"/>
      <c r="I6251" s="105"/>
    </row>
    <row r="6252">
      <c r="C6252" s="225" t="str">
        <f>IFERROR(__xludf.DUMMYFUNCTION("""COMPUTED_VALUE"""),"")</f>
        <v/>
      </c>
      <c r="D6252" s="105"/>
      <c r="E6252" s="105"/>
      <c r="F6252" s="105"/>
      <c r="I6252" s="105"/>
    </row>
    <row r="6253">
      <c r="C6253" s="225" t="str">
        <f>IFERROR(__xludf.DUMMYFUNCTION("""COMPUTED_VALUE"""),"")</f>
        <v/>
      </c>
      <c r="D6253" s="105"/>
      <c r="E6253" s="105"/>
      <c r="F6253" s="105"/>
      <c r="I6253" s="105"/>
    </row>
    <row r="6254">
      <c r="C6254" s="225" t="str">
        <f>IFERROR(__xludf.DUMMYFUNCTION("""COMPUTED_VALUE"""),"")</f>
        <v/>
      </c>
      <c r="D6254" s="105"/>
      <c r="E6254" s="105"/>
      <c r="F6254" s="105"/>
      <c r="I6254" s="105"/>
    </row>
    <row r="6255">
      <c r="C6255" s="225" t="str">
        <f>IFERROR(__xludf.DUMMYFUNCTION("""COMPUTED_VALUE"""),"")</f>
        <v/>
      </c>
      <c r="D6255" s="105"/>
      <c r="E6255" s="105"/>
      <c r="F6255" s="105"/>
      <c r="I6255" s="105"/>
    </row>
    <row r="6256">
      <c r="C6256" s="225" t="str">
        <f>IFERROR(__xludf.DUMMYFUNCTION("""COMPUTED_VALUE"""),"")</f>
        <v/>
      </c>
      <c r="D6256" s="105"/>
      <c r="E6256" s="105"/>
      <c r="F6256" s="105"/>
      <c r="I6256" s="105"/>
    </row>
    <row r="6257">
      <c r="C6257" s="225" t="str">
        <f>IFERROR(__xludf.DUMMYFUNCTION("""COMPUTED_VALUE"""),"")</f>
        <v/>
      </c>
      <c r="D6257" s="105"/>
      <c r="E6257" s="105"/>
      <c r="F6257" s="105"/>
      <c r="I6257" s="105"/>
    </row>
    <row r="6258">
      <c r="C6258" s="225" t="str">
        <f>IFERROR(__xludf.DUMMYFUNCTION("""COMPUTED_VALUE"""),"")</f>
        <v/>
      </c>
      <c r="D6258" s="105"/>
      <c r="E6258" s="105"/>
      <c r="F6258" s="105"/>
      <c r="I6258" s="105"/>
    </row>
    <row r="6259">
      <c r="C6259" s="225" t="str">
        <f>IFERROR(__xludf.DUMMYFUNCTION("""COMPUTED_VALUE"""),"")</f>
        <v/>
      </c>
      <c r="D6259" s="105"/>
      <c r="E6259" s="105"/>
      <c r="F6259" s="105"/>
      <c r="I6259" s="105"/>
    </row>
    <row r="6260">
      <c r="C6260" s="225" t="str">
        <f>IFERROR(__xludf.DUMMYFUNCTION("""COMPUTED_VALUE"""),"")</f>
        <v/>
      </c>
      <c r="D6260" s="105"/>
      <c r="E6260" s="105"/>
      <c r="F6260" s="105"/>
      <c r="I6260" s="105"/>
    </row>
    <row r="6261">
      <c r="C6261" s="225" t="str">
        <f>IFERROR(__xludf.DUMMYFUNCTION("""COMPUTED_VALUE"""),"")</f>
        <v/>
      </c>
      <c r="D6261" s="105"/>
      <c r="E6261" s="105"/>
      <c r="F6261" s="105"/>
      <c r="I6261" s="105"/>
    </row>
    <row r="6262">
      <c r="C6262" s="225" t="str">
        <f>IFERROR(__xludf.DUMMYFUNCTION("""COMPUTED_VALUE"""),"")</f>
        <v/>
      </c>
      <c r="D6262" s="105"/>
      <c r="E6262" s="105"/>
      <c r="F6262" s="105"/>
      <c r="I6262" s="105"/>
    </row>
    <row r="6263">
      <c r="C6263" s="225" t="str">
        <f>IFERROR(__xludf.DUMMYFUNCTION("""COMPUTED_VALUE"""),"")</f>
        <v/>
      </c>
      <c r="D6263" s="105"/>
      <c r="E6263" s="105"/>
      <c r="F6263" s="105"/>
      <c r="I6263" s="105"/>
    </row>
    <row r="6264">
      <c r="C6264" s="225" t="str">
        <f>IFERROR(__xludf.DUMMYFUNCTION("""COMPUTED_VALUE"""),"")</f>
        <v/>
      </c>
      <c r="D6264" s="105"/>
      <c r="E6264" s="105"/>
      <c r="F6264" s="105"/>
      <c r="I6264" s="105"/>
    </row>
    <row r="6265">
      <c r="C6265" s="225" t="str">
        <f>IFERROR(__xludf.DUMMYFUNCTION("""COMPUTED_VALUE"""),"")</f>
        <v/>
      </c>
      <c r="D6265" s="105"/>
      <c r="E6265" s="105"/>
      <c r="F6265" s="105"/>
      <c r="I6265" s="105"/>
    </row>
    <row r="6266">
      <c r="C6266" s="225" t="str">
        <f>IFERROR(__xludf.DUMMYFUNCTION("""COMPUTED_VALUE"""),"")</f>
        <v/>
      </c>
      <c r="D6266" s="105"/>
      <c r="E6266" s="105"/>
      <c r="F6266" s="105"/>
      <c r="I6266" s="105"/>
    </row>
    <row r="6267">
      <c r="C6267" s="225" t="str">
        <f>IFERROR(__xludf.DUMMYFUNCTION("""COMPUTED_VALUE"""),"")</f>
        <v/>
      </c>
      <c r="D6267" s="105"/>
      <c r="E6267" s="105"/>
      <c r="F6267" s="105"/>
      <c r="I6267" s="105"/>
    </row>
    <row r="6268">
      <c r="C6268" s="225" t="str">
        <f>IFERROR(__xludf.DUMMYFUNCTION("""COMPUTED_VALUE"""),"")</f>
        <v/>
      </c>
      <c r="D6268" s="105"/>
      <c r="E6268" s="105"/>
      <c r="F6268" s="105"/>
      <c r="I6268" s="105"/>
    </row>
    <row r="6269">
      <c r="C6269" s="225" t="str">
        <f>IFERROR(__xludf.DUMMYFUNCTION("""COMPUTED_VALUE"""),"")</f>
        <v/>
      </c>
      <c r="D6269" s="105"/>
      <c r="E6269" s="105"/>
      <c r="F6269" s="105"/>
      <c r="I6269" s="105"/>
    </row>
    <row r="6270">
      <c r="C6270" s="225" t="str">
        <f>IFERROR(__xludf.DUMMYFUNCTION("""COMPUTED_VALUE"""),"")</f>
        <v/>
      </c>
      <c r="D6270" s="105"/>
      <c r="E6270" s="105"/>
      <c r="F6270" s="105"/>
      <c r="I6270" s="105"/>
    </row>
    <row r="6271">
      <c r="C6271" s="225" t="str">
        <f>IFERROR(__xludf.DUMMYFUNCTION("""COMPUTED_VALUE"""),"")</f>
        <v/>
      </c>
      <c r="D6271" s="105"/>
      <c r="E6271" s="105"/>
      <c r="F6271" s="105"/>
      <c r="I6271" s="105"/>
    </row>
    <row r="6272">
      <c r="C6272" s="225" t="str">
        <f>IFERROR(__xludf.DUMMYFUNCTION("""COMPUTED_VALUE"""),"")</f>
        <v/>
      </c>
      <c r="D6272" s="105"/>
      <c r="E6272" s="105"/>
      <c r="F6272" s="105"/>
      <c r="I6272" s="105"/>
    </row>
    <row r="6273">
      <c r="C6273" s="225" t="str">
        <f>IFERROR(__xludf.DUMMYFUNCTION("""COMPUTED_VALUE"""),"")</f>
        <v/>
      </c>
      <c r="D6273" s="105"/>
      <c r="E6273" s="105"/>
      <c r="F6273" s="105"/>
      <c r="I6273" s="105"/>
    </row>
    <row r="6274">
      <c r="C6274" s="225" t="str">
        <f>IFERROR(__xludf.DUMMYFUNCTION("""COMPUTED_VALUE"""),"")</f>
        <v/>
      </c>
      <c r="D6274" s="105"/>
      <c r="E6274" s="105"/>
      <c r="F6274" s="105"/>
      <c r="I6274" s="105"/>
    </row>
    <row r="6275">
      <c r="C6275" s="225" t="str">
        <f>IFERROR(__xludf.DUMMYFUNCTION("""COMPUTED_VALUE"""),"")</f>
        <v/>
      </c>
      <c r="D6275" s="105"/>
      <c r="E6275" s="105"/>
      <c r="F6275" s="105"/>
      <c r="I6275" s="105"/>
    </row>
    <row r="6276">
      <c r="C6276" s="225" t="str">
        <f>IFERROR(__xludf.DUMMYFUNCTION("""COMPUTED_VALUE"""),"")</f>
        <v/>
      </c>
      <c r="D6276" s="105"/>
      <c r="E6276" s="105"/>
      <c r="F6276" s="105"/>
      <c r="I6276" s="105"/>
    </row>
    <row r="6277">
      <c r="C6277" s="225" t="str">
        <f>IFERROR(__xludf.DUMMYFUNCTION("""COMPUTED_VALUE"""),"")</f>
        <v/>
      </c>
      <c r="D6277" s="105"/>
      <c r="E6277" s="105"/>
      <c r="F6277" s="105"/>
      <c r="I6277" s="105"/>
    </row>
    <row r="6278">
      <c r="C6278" s="225" t="str">
        <f>IFERROR(__xludf.DUMMYFUNCTION("""COMPUTED_VALUE"""),"")</f>
        <v/>
      </c>
      <c r="D6278" s="105"/>
      <c r="E6278" s="105"/>
      <c r="F6278" s="105"/>
      <c r="I6278" s="105"/>
    </row>
    <row r="6279">
      <c r="C6279" s="225" t="str">
        <f>IFERROR(__xludf.DUMMYFUNCTION("""COMPUTED_VALUE"""),"")</f>
        <v/>
      </c>
      <c r="D6279" s="105"/>
      <c r="E6279" s="105"/>
      <c r="F6279" s="105"/>
      <c r="I6279" s="105"/>
    </row>
    <row r="6280">
      <c r="C6280" s="225" t="str">
        <f>IFERROR(__xludf.DUMMYFUNCTION("""COMPUTED_VALUE"""),"")</f>
        <v/>
      </c>
      <c r="D6280" s="105"/>
      <c r="E6280" s="105"/>
      <c r="F6280" s="105"/>
      <c r="I6280" s="105"/>
    </row>
    <row r="6281">
      <c r="C6281" s="225" t="str">
        <f>IFERROR(__xludf.DUMMYFUNCTION("""COMPUTED_VALUE"""),"")</f>
        <v/>
      </c>
      <c r="D6281" s="105"/>
      <c r="E6281" s="105"/>
      <c r="F6281" s="105"/>
      <c r="I6281" s="105"/>
    </row>
    <row r="6282">
      <c r="C6282" s="225" t="str">
        <f>IFERROR(__xludf.DUMMYFUNCTION("""COMPUTED_VALUE"""),"")</f>
        <v/>
      </c>
      <c r="D6282" s="105"/>
      <c r="E6282" s="105"/>
      <c r="F6282" s="105"/>
      <c r="I6282" s="105"/>
    </row>
    <row r="6283">
      <c r="C6283" s="225" t="str">
        <f>IFERROR(__xludf.DUMMYFUNCTION("""COMPUTED_VALUE"""),"")</f>
        <v/>
      </c>
      <c r="D6283" s="105"/>
      <c r="E6283" s="105"/>
      <c r="F6283" s="105"/>
      <c r="I6283" s="105"/>
    </row>
    <row r="6284">
      <c r="C6284" s="225" t="str">
        <f>IFERROR(__xludf.DUMMYFUNCTION("""COMPUTED_VALUE"""),"")</f>
        <v/>
      </c>
      <c r="D6284" s="105"/>
      <c r="E6284" s="105"/>
      <c r="F6284" s="105"/>
      <c r="I6284" s="105"/>
    </row>
    <row r="6285">
      <c r="C6285" s="225" t="str">
        <f>IFERROR(__xludf.DUMMYFUNCTION("""COMPUTED_VALUE"""),"")</f>
        <v/>
      </c>
      <c r="D6285" s="105"/>
      <c r="E6285" s="105"/>
      <c r="F6285" s="105"/>
      <c r="I6285" s="105"/>
    </row>
    <row r="6286">
      <c r="C6286" s="225" t="str">
        <f>IFERROR(__xludf.DUMMYFUNCTION("""COMPUTED_VALUE"""),"")</f>
        <v/>
      </c>
      <c r="D6286" s="105"/>
      <c r="E6286" s="105"/>
      <c r="F6286" s="105"/>
      <c r="I6286" s="105"/>
    </row>
    <row r="6287">
      <c r="C6287" s="225" t="str">
        <f>IFERROR(__xludf.DUMMYFUNCTION("""COMPUTED_VALUE"""),"")</f>
        <v/>
      </c>
      <c r="D6287" s="105"/>
      <c r="E6287" s="105"/>
      <c r="F6287" s="105"/>
      <c r="I6287" s="105"/>
    </row>
    <row r="6288">
      <c r="C6288" s="225" t="str">
        <f>IFERROR(__xludf.DUMMYFUNCTION("""COMPUTED_VALUE"""),"")</f>
        <v/>
      </c>
      <c r="D6288" s="105"/>
      <c r="E6288" s="105"/>
      <c r="F6288" s="105"/>
      <c r="I6288" s="105"/>
    </row>
    <row r="6289">
      <c r="C6289" s="225" t="str">
        <f>IFERROR(__xludf.DUMMYFUNCTION("""COMPUTED_VALUE"""),"")</f>
        <v/>
      </c>
      <c r="D6289" s="105"/>
      <c r="E6289" s="105"/>
      <c r="F6289" s="105"/>
      <c r="I6289" s="105"/>
    </row>
    <row r="6290">
      <c r="C6290" s="225" t="str">
        <f>IFERROR(__xludf.DUMMYFUNCTION("""COMPUTED_VALUE"""),"")</f>
        <v/>
      </c>
      <c r="D6290" s="105"/>
      <c r="E6290" s="105"/>
      <c r="F6290" s="105"/>
      <c r="I6290" s="105"/>
    </row>
    <row r="6291">
      <c r="C6291" s="225" t="str">
        <f>IFERROR(__xludf.DUMMYFUNCTION("""COMPUTED_VALUE"""),"")</f>
        <v/>
      </c>
      <c r="D6291" s="105"/>
      <c r="E6291" s="105"/>
      <c r="F6291" s="105"/>
      <c r="I6291" s="105"/>
    </row>
    <row r="6292">
      <c r="C6292" s="225" t="str">
        <f>IFERROR(__xludf.DUMMYFUNCTION("""COMPUTED_VALUE"""),"")</f>
        <v/>
      </c>
      <c r="D6292" s="105"/>
      <c r="E6292" s="105"/>
      <c r="F6292" s="105"/>
      <c r="I6292" s="105"/>
    </row>
    <row r="6293">
      <c r="C6293" s="225" t="str">
        <f>IFERROR(__xludf.DUMMYFUNCTION("""COMPUTED_VALUE"""),"")</f>
        <v/>
      </c>
      <c r="D6293" s="105"/>
      <c r="E6293" s="105"/>
      <c r="F6293" s="105"/>
      <c r="I6293" s="105"/>
    </row>
    <row r="6294">
      <c r="C6294" s="225" t="str">
        <f>IFERROR(__xludf.DUMMYFUNCTION("""COMPUTED_VALUE"""),"")</f>
        <v/>
      </c>
      <c r="D6294" s="105"/>
      <c r="E6294" s="105"/>
      <c r="F6294" s="105"/>
      <c r="I6294" s="105"/>
    </row>
    <row r="6295">
      <c r="C6295" s="225" t="str">
        <f>IFERROR(__xludf.DUMMYFUNCTION("""COMPUTED_VALUE"""),"")</f>
        <v/>
      </c>
      <c r="D6295" s="105"/>
      <c r="E6295" s="105"/>
      <c r="F6295" s="105"/>
      <c r="I6295" s="105"/>
    </row>
    <row r="6296">
      <c r="C6296" s="225" t="str">
        <f>IFERROR(__xludf.DUMMYFUNCTION("""COMPUTED_VALUE"""),"")</f>
        <v/>
      </c>
      <c r="D6296" s="105"/>
      <c r="E6296" s="105"/>
      <c r="F6296" s="105"/>
      <c r="I6296" s="105"/>
    </row>
    <row r="6297">
      <c r="C6297" s="225" t="str">
        <f>IFERROR(__xludf.DUMMYFUNCTION("""COMPUTED_VALUE"""),"")</f>
        <v/>
      </c>
      <c r="D6297" s="105"/>
      <c r="E6297" s="105"/>
      <c r="F6297" s="105"/>
      <c r="I6297" s="105"/>
    </row>
    <row r="6298">
      <c r="C6298" s="225" t="str">
        <f>IFERROR(__xludf.DUMMYFUNCTION("""COMPUTED_VALUE"""),"")</f>
        <v/>
      </c>
      <c r="D6298" s="105"/>
      <c r="E6298" s="105"/>
      <c r="F6298" s="105"/>
      <c r="I6298" s="105"/>
    </row>
    <row r="6299">
      <c r="C6299" s="225" t="str">
        <f>IFERROR(__xludf.DUMMYFUNCTION("""COMPUTED_VALUE"""),"")</f>
        <v/>
      </c>
      <c r="D6299" s="105"/>
      <c r="E6299" s="105"/>
      <c r="F6299" s="105"/>
      <c r="I6299" s="105"/>
    </row>
    <row r="6300">
      <c r="C6300" s="225" t="str">
        <f>IFERROR(__xludf.DUMMYFUNCTION("""COMPUTED_VALUE"""),"")</f>
        <v/>
      </c>
      <c r="D6300" s="105"/>
      <c r="E6300" s="105"/>
      <c r="F6300" s="105"/>
      <c r="I6300" s="105"/>
    </row>
    <row r="6301">
      <c r="C6301" s="225" t="str">
        <f>IFERROR(__xludf.DUMMYFUNCTION("""COMPUTED_VALUE"""),"")</f>
        <v/>
      </c>
      <c r="D6301" s="105"/>
      <c r="E6301" s="105"/>
      <c r="F6301" s="105"/>
      <c r="I6301" s="105"/>
    </row>
    <row r="6302">
      <c r="C6302" s="225" t="str">
        <f>IFERROR(__xludf.DUMMYFUNCTION("""COMPUTED_VALUE"""),"")</f>
        <v/>
      </c>
      <c r="D6302" s="105"/>
      <c r="E6302" s="105"/>
      <c r="F6302" s="105"/>
      <c r="I6302" s="105"/>
    </row>
    <row r="6303">
      <c r="C6303" s="225" t="str">
        <f>IFERROR(__xludf.DUMMYFUNCTION("""COMPUTED_VALUE"""),"")</f>
        <v/>
      </c>
      <c r="D6303" s="105"/>
      <c r="E6303" s="105"/>
      <c r="F6303" s="105"/>
      <c r="I6303" s="105"/>
    </row>
    <row r="6304">
      <c r="C6304" s="225" t="str">
        <f>IFERROR(__xludf.DUMMYFUNCTION("""COMPUTED_VALUE"""),"")</f>
        <v/>
      </c>
      <c r="D6304" s="105"/>
      <c r="E6304" s="105"/>
      <c r="F6304" s="105"/>
      <c r="I6304" s="105"/>
    </row>
    <row r="6305">
      <c r="C6305" s="225" t="str">
        <f>IFERROR(__xludf.DUMMYFUNCTION("""COMPUTED_VALUE"""),"")</f>
        <v/>
      </c>
      <c r="D6305" s="105"/>
      <c r="E6305" s="105"/>
      <c r="F6305" s="105"/>
      <c r="I6305" s="105"/>
    </row>
    <row r="6306">
      <c r="C6306" s="225" t="str">
        <f>IFERROR(__xludf.DUMMYFUNCTION("""COMPUTED_VALUE"""),"")</f>
        <v/>
      </c>
      <c r="D6306" s="105"/>
      <c r="E6306" s="105"/>
      <c r="F6306" s="105"/>
      <c r="I6306" s="105"/>
    </row>
    <row r="6307">
      <c r="C6307" s="225" t="str">
        <f>IFERROR(__xludf.DUMMYFUNCTION("""COMPUTED_VALUE"""),"")</f>
        <v/>
      </c>
      <c r="D6307" s="105"/>
      <c r="E6307" s="105"/>
      <c r="F6307" s="105"/>
      <c r="I6307" s="105"/>
    </row>
    <row r="6308">
      <c r="C6308" s="225" t="str">
        <f>IFERROR(__xludf.DUMMYFUNCTION("""COMPUTED_VALUE"""),"")</f>
        <v/>
      </c>
      <c r="D6308" s="105"/>
      <c r="E6308" s="105"/>
      <c r="F6308" s="105"/>
      <c r="I6308" s="105"/>
    </row>
    <row r="6309">
      <c r="C6309" s="225" t="str">
        <f>IFERROR(__xludf.DUMMYFUNCTION("""COMPUTED_VALUE"""),"")</f>
        <v/>
      </c>
      <c r="D6309" s="105"/>
      <c r="E6309" s="105"/>
      <c r="F6309" s="105"/>
      <c r="I6309" s="105"/>
    </row>
    <row r="6310">
      <c r="C6310" s="225" t="str">
        <f>IFERROR(__xludf.DUMMYFUNCTION("""COMPUTED_VALUE"""),"")</f>
        <v/>
      </c>
      <c r="D6310" s="105"/>
      <c r="E6310" s="105"/>
      <c r="F6310" s="105"/>
      <c r="I6310" s="105"/>
    </row>
    <row r="6311">
      <c r="C6311" s="225" t="str">
        <f>IFERROR(__xludf.DUMMYFUNCTION("""COMPUTED_VALUE"""),"")</f>
        <v/>
      </c>
      <c r="D6311" s="105"/>
      <c r="E6311" s="105"/>
      <c r="F6311" s="105"/>
      <c r="I6311" s="105"/>
    </row>
    <row r="6312">
      <c r="C6312" s="225" t="str">
        <f>IFERROR(__xludf.DUMMYFUNCTION("""COMPUTED_VALUE"""),"")</f>
        <v/>
      </c>
      <c r="D6312" s="105"/>
      <c r="E6312" s="105"/>
      <c r="F6312" s="105"/>
      <c r="I6312" s="105"/>
    </row>
    <row r="6313">
      <c r="C6313" s="225" t="str">
        <f>IFERROR(__xludf.DUMMYFUNCTION("""COMPUTED_VALUE"""),"")</f>
        <v/>
      </c>
      <c r="D6313" s="105"/>
      <c r="E6313" s="105"/>
      <c r="F6313" s="105"/>
      <c r="I6313" s="105"/>
    </row>
    <row r="6314">
      <c r="C6314" s="225" t="str">
        <f>IFERROR(__xludf.DUMMYFUNCTION("""COMPUTED_VALUE"""),"")</f>
        <v/>
      </c>
      <c r="D6314" s="105"/>
      <c r="E6314" s="105"/>
      <c r="F6314" s="105"/>
      <c r="I6314" s="105"/>
    </row>
    <row r="6315">
      <c r="C6315" s="225" t="str">
        <f>IFERROR(__xludf.DUMMYFUNCTION("""COMPUTED_VALUE"""),"")</f>
        <v/>
      </c>
      <c r="D6315" s="105"/>
      <c r="E6315" s="105"/>
      <c r="F6315" s="105"/>
      <c r="I6315" s="105"/>
    </row>
    <row r="6316">
      <c r="C6316" s="225" t="str">
        <f>IFERROR(__xludf.DUMMYFUNCTION("""COMPUTED_VALUE"""),"")</f>
        <v/>
      </c>
      <c r="D6316" s="105"/>
      <c r="E6316" s="105"/>
      <c r="F6316" s="105"/>
      <c r="I6316" s="105"/>
    </row>
    <row r="6317">
      <c r="C6317" s="225" t="str">
        <f>IFERROR(__xludf.DUMMYFUNCTION("""COMPUTED_VALUE"""),"")</f>
        <v/>
      </c>
      <c r="D6317" s="105"/>
      <c r="E6317" s="105"/>
      <c r="F6317" s="105"/>
      <c r="I6317" s="105"/>
    </row>
    <row r="6318">
      <c r="C6318" s="225" t="str">
        <f>IFERROR(__xludf.DUMMYFUNCTION("""COMPUTED_VALUE"""),"")</f>
        <v/>
      </c>
      <c r="D6318" s="105"/>
      <c r="E6318" s="105"/>
      <c r="F6318" s="105"/>
      <c r="I6318" s="105"/>
    </row>
    <row r="6319">
      <c r="C6319" s="225" t="str">
        <f>IFERROR(__xludf.DUMMYFUNCTION("""COMPUTED_VALUE"""),"")</f>
        <v/>
      </c>
      <c r="D6319" s="105"/>
      <c r="E6319" s="105"/>
      <c r="F6319" s="105"/>
      <c r="I6319" s="105"/>
    </row>
    <row r="6320">
      <c r="C6320" s="225" t="str">
        <f>IFERROR(__xludf.DUMMYFUNCTION("""COMPUTED_VALUE"""),"")</f>
        <v/>
      </c>
      <c r="D6320" s="105"/>
      <c r="E6320" s="105"/>
      <c r="F6320" s="105"/>
      <c r="I6320" s="105"/>
    </row>
    <row r="6321">
      <c r="C6321" s="225" t="str">
        <f>IFERROR(__xludf.DUMMYFUNCTION("""COMPUTED_VALUE"""),"")</f>
        <v/>
      </c>
      <c r="D6321" s="105"/>
      <c r="E6321" s="105"/>
      <c r="F6321" s="105"/>
      <c r="I6321" s="105"/>
    </row>
    <row r="6322">
      <c r="C6322" s="225" t="str">
        <f>IFERROR(__xludf.DUMMYFUNCTION("""COMPUTED_VALUE"""),"")</f>
        <v/>
      </c>
      <c r="D6322" s="105"/>
      <c r="E6322" s="105"/>
      <c r="F6322" s="105"/>
      <c r="I6322" s="105"/>
    </row>
    <row r="6323">
      <c r="C6323" s="225" t="str">
        <f>IFERROR(__xludf.DUMMYFUNCTION("""COMPUTED_VALUE"""),"")</f>
        <v/>
      </c>
      <c r="D6323" s="105"/>
      <c r="E6323" s="105"/>
      <c r="F6323" s="105"/>
      <c r="I6323" s="105"/>
    </row>
    <row r="6324">
      <c r="C6324" s="225" t="str">
        <f>IFERROR(__xludf.DUMMYFUNCTION("""COMPUTED_VALUE"""),"")</f>
        <v/>
      </c>
      <c r="D6324" s="105"/>
      <c r="E6324" s="105"/>
      <c r="F6324" s="105"/>
      <c r="I6324" s="105"/>
    </row>
    <row r="6325">
      <c r="C6325" s="225" t="str">
        <f>IFERROR(__xludf.DUMMYFUNCTION("""COMPUTED_VALUE"""),"")</f>
        <v/>
      </c>
      <c r="D6325" s="105"/>
      <c r="E6325" s="105"/>
      <c r="F6325" s="105"/>
      <c r="I6325" s="105"/>
    </row>
    <row r="6326">
      <c r="C6326" s="225" t="str">
        <f>IFERROR(__xludf.DUMMYFUNCTION("""COMPUTED_VALUE"""),"")</f>
        <v/>
      </c>
      <c r="D6326" s="105"/>
      <c r="E6326" s="105"/>
      <c r="F6326" s="105"/>
      <c r="I6326" s="105"/>
    </row>
    <row r="6327">
      <c r="C6327" s="225" t="str">
        <f>IFERROR(__xludf.DUMMYFUNCTION("""COMPUTED_VALUE"""),"")</f>
        <v/>
      </c>
      <c r="D6327" s="105"/>
      <c r="E6327" s="105"/>
      <c r="F6327" s="105"/>
      <c r="I6327" s="105"/>
    </row>
    <row r="6328">
      <c r="C6328" s="225" t="str">
        <f>IFERROR(__xludf.DUMMYFUNCTION("""COMPUTED_VALUE"""),"")</f>
        <v/>
      </c>
      <c r="D6328" s="105"/>
      <c r="E6328" s="105"/>
      <c r="F6328" s="105"/>
      <c r="I6328" s="105"/>
    </row>
    <row r="6329">
      <c r="C6329" s="225" t="str">
        <f>IFERROR(__xludf.DUMMYFUNCTION("""COMPUTED_VALUE"""),"")</f>
        <v/>
      </c>
      <c r="D6329" s="105"/>
      <c r="E6329" s="105"/>
      <c r="F6329" s="105"/>
      <c r="I6329" s="105"/>
    </row>
    <row r="6330">
      <c r="C6330" s="225" t="str">
        <f>IFERROR(__xludf.DUMMYFUNCTION("""COMPUTED_VALUE"""),"")</f>
        <v/>
      </c>
      <c r="D6330" s="105"/>
      <c r="E6330" s="105"/>
      <c r="F6330" s="105"/>
      <c r="I6330" s="105"/>
    </row>
    <row r="6331">
      <c r="C6331" s="225" t="str">
        <f>IFERROR(__xludf.DUMMYFUNCTION("""COMPUTED_VALUE"""),"")</f>
        <v/>
      </c>
      <c r="D6331" s="105"/>
      <c r="E6331" s="105"/>
      <c r="F6331" s="105"/>
      <c r="I6331" s="105"/>
    </row>
    <row r="6332">
      <c r="C6332" s="225" t="str">
        <f>IFERROR(__xludf.DUMMYFUNCTION("""COMPUTED_VALUE"""),"")</f>
        <v/>
      </c>
      <c r="D6332" s="105"/>
      <c r="E6332" s="105"/>
      <c r="F6332" s="105"/>
      <c r="I6332" s="105"/>
    </row>
    <row r="6333">
      <c r="C6333" s="225" t="str">
        <f>IFERROR(__xludf.DUMMYFUNCTION("""COMPUTED_VALUE"""),"")</f>
        <v/>
      </c>
      <c r="D6333" s="105"/>
      <c r="E6333" s="105"/>
      <c r="F6333" s="105"/>
      <c r="I6333" s="105"/>
    </row>
    <row r="6334">
      <c r="C6334" s="225" t="str">
        <f>IFERROR(__xludf.DUMMYFUNCTION("""COMPUTED_VALUE"""),"")</f>
        <v/>
      </c>
      <c r="D6334" s="105"/>
      <c r="E6334" s="105"/>
      <c r="F6334" s="105"/>
      <c r="I6334" s="105"/>
    </row>
    <row r="6335">
      <c r="C6335" s="225" t="str">
        <f>IFERROR(__xludf.DUMMYFUNCTION("""COMPUTED_VALUE"""),"")</f>
        <v/>
      </c>
      <c r="D6335" s="105"/>
      <c r="E6335" s="105"/>
      <c r="F6335" s="105"/>
      <c r="I6335" s="105"/>
    </row>
    <row r="6336">
      <c r="C6336" s="225" t="str">
        <f>IFERROR(__xludf.DUMMYFUNCTION("""COMPUTED_VALUE"""),"")</f>
        <v/>
      </c>
      <c r="D6336" s="105"/>
      <c r="E6336" s="105"/>
      <c r="F6336" s="105"/>
      <c r="I6336" s="105"/>
    </row>
    <row r="6337">
      <c r="C6337" s="225" t="str">
        <f>IFERROR(__xludf.DUMMYFUNCTION("""COMPUTED_VALUE"""),"")</f>
        <v/>
      </c>
      <c r="D6337" s="105"/>
      <c r="E6337" s="105"/>
      <c r="F6337" s="105"/>
      <c r="I6337" s="105"/>
    </row>
    <row r="6338">
      <c r="C6338" s="225" t="str">
        <f>IFERROR(__xludf.DUMMYFUNCTION("""COMPUTED_VALUE"""),"")</f>
        <v/>
      </c>
      <c r="D6338" s="105"/>
      <c r="E6338" s="105"/>
      <c r="F6338" s="105"/>
      <c r="I6338" s="105"/>
    </row>
    <row r="6339">
      <c r="C6339" s="225" t="str">
        <f>IFERROR(__xludf.DUMMYFUNCTION("""COMPUTED_VALUE"""),"")</f>
        <v/>
      </c>
      <c r="D6339" s="105"/>
      <c r="E6339" s="105"/>
      <c r="F6339" s="105"/>
      <c r="I6339" s="105"/>
    </row>
    <row r="6340">
      <c r="C6340" s="225" t="str">
        <f>IFERROR(__xludf.DUMMYFUNCTION("""COMPUTED_VALUE"""),"")</f>
        <v/>
      </c>
      <c r="D6340" s="105"/>
      <c r="E6340" s="105"/>
      <c r="F6340" s="105"/>
      <c r="I6340" s="105"/>
    </row>
    <row r="6341">
      <c r="C6341" s="225" t="str">
        <f>IFERROR(__xludf.DUMMYFUNCTION("""COMPUTED_VALUE"""),"")</f>
        <v/>
      </c>
      <c r="D6341" s="105"/>
      <c r="E6341" s="105"/>
      <c r="F6341" s="105"/>
      <c r="I6341" s="105"/>
    </row>
    <row r="6342">
      <c r="C6342" s="225" t="str">
        <f>IFERROR(__xludf.DUMMYFUNCTION("""COMPUTED_VALUE"""),"")</f>
        <v/>
      </c>
      <c r="D6342" s="105"/>
      <c r="E6342" s="105"/>
      <c r="F6342" s="105"/>
      <c r="I6342" s="105"/>
    </row>
    <row r="6343">
      <c r="C6343" s="225" t="str">
        <f>IFERROR(__xludf.DUMMYFUNCTION("""COMPUTED_VALUE"""),"")</f>
        <v/>
      </c>
      <c r="D6343" s="105"/>
      <c r="E6343" s="105"/>
      <c r="F6343" s="105"/>
      <c r="I6343" s="105"/>
    </row>
    <row r="6344">
      <c r="C6344" s="225" t="str">
        <f>IFERROR(__xludf.DUMMYFUNCTION("""COMPUTED_VALUE"""),"")</f>
        <v/>
      </c>
      <c r="D6344" s="105"/>
      <c r="E6344" s="105"/>
      <c r="F6344" s="105"/>
      <c r="I6344" s="105"/>
    </row>
    <row r="6345">
      <c r="C6345" s="225" t="str">
        <f>IFERROR(__xludf.DUMMYFUNCTION("""COMPUTED_VALUE"""),"")</f>
        <v/>
      </c>
      <c r="D6345" s="105"/>
      <c r="E6345" s="105"/>
      <c r="F6345" s="105"/>
      <c r="I6345" s="105"/>
    </row>
    <row r="6346">
      <c r="C6346" s="225" t="str">
        <f>IFERROR(__xludf.DUMMYFUNCTION("""COMPUTED_VALUE"""),"")</f>
        <v/>
      </c>
      <c r="D6346" s="105"/>
      <c r="E6346" s="105"/>
      <c r="F6346" s="105"/>
      <c r="I6346" s="105"/>
    </row>
    <row r="6347">
      <c r="C6347" s="225" t="str">
        <f>IFERROR(__xludf.DUMMYFUNCTION("""COMPUTED_VALUE"""),"")</f>
        <v/>
      </c>
      <c r="D6347" s="105"/>
      <c r="E6347" s="105"/>
      <c r="F6347" s="105"/>
      <c r="I6347" s="105"/>
    </row>
    <row r="6348">
      <c r="C6348" s="225" t="str">
        <f>IFERROR(__xludf.DUMMYFUNCTION("""COMPUTED_VALUE"""),"")</f>
        <v/>
      </c>
      <c r="D6348" s="105"/>
      <c r="E6348" s="105"/>
      <c r="F6348" s="105"/>
      <c r="I6348" s="105"/>
    </row>
    <row r="6349">
      <c r="C6349" s="225" t="str">
        <f>IFERROR(__xludf.DUMMYFUNCTION("""COMPUTED_VALUE"""),"")</f>
        <v/>
      </c>
      <c r="D6349" s="105"/>
      <c r="E6349" s="105"/>
      <c r="F6349" s="105"/>
      <c r="I6349" s="105"/>
    </row>
    <row r="6350">
      <c r="C6350" s="225" t="str">
        <f>IFERROR(__xludf.DUMMYFUNCTION("""COMPUTED_VALUE"""),"")</f>
        <v/>
      </c>
      <c r="D6350" s="105"/>
      <c r="E6350" s="105"/>
      <c r="F6350" s="105"/>
      <c r="I6350" s="105"/>
    </row>
    <row r="6351">
      <c r="C6351" s="225" t="str">
        <f>IFERROR(__xludf.DUMMYFUNCTION("""COMPUTED_VALUE"""),"")</f>
        <v/>
      </c>
      <c r="D6351" s="105"/>
      <c r="E6351" s="105"/>
      <c r="F6351" s="105"/>
      <c r="I6351" s="105"/>
    </row>
    <row r="6352">
      <c r="C6352" s="225" t="str">
        <f>IFERROR(__xludf.DUMMYFUNCTION("""COMPUTED_VALUE"""),"")</f>
        <v/>
      </c>
      <c r="D6352" s="105"/>
      <c r="E6352" s="105"/>
      <c r="F6352" s="105"/>
      <c r="I6352" s="105"/>
    </row>
    <row r="6353">
      <c r="C6353" s="225" t="str">
        <f>IFERROR(__xludf.DUMMYFUNCTION("""COMPUTED_VALUE"""),"")</f>
        <v/>
      </c>
      <c r="D6353" s="105"/>
      <c r="E6353" s="105"/>
      <c r="F6353" s="105"/>
      <c r="I6353" s="105"/>
    </row>
    <row r="6354">
      <c r="C6354" s="225" t="str">
        <f>IFERROR(__xludf.DUMMYFUNCTION("""COMPUTED_VALUE"""),"")</f>
        <v/>
      </c>
      <c r="D6354" s="105"/>
      <c r="E6354" s="105"/>
      <c r="F6354" s="105"/>
      <c r="I6354" s="105"/>
    </row>
    <row r="6355">
      <c r="C6355" s="225" t="str">
        <f>IFERROR(__xludf.DUMMYFUNCTION("""COMPUTED_VALUE"""),"")</f>
        <v/>
      </c>
      <c r="D6355" s="105"/>
      <c r="E6355" s="105"/>
      <c r="F6355" s="105"/>
      <c r="I6355" s="105"/>
    </row>
    <row r="6356">
      <c r="C6356" s="225" t="str">
        <f>IFERROR(__xludf.DUMMYFUNCTION("""COMPUTED_VALUE"""),"")</f>
        <v/>
      </c>
      <c r="D6356" s="105"/>
      <c r="E6356" s="105"/>
      <c r="F6356" s="105"/>
      <c r="I6356" s="105"/>
    </row>
    <row r="6357">
      <c r="C6357" s="225" t="str">
        <f>IFERROR(__xludf.DUMMYFUNCTION("""COMPUTED_VALUE"""),"")</f>
        <v/>
      </c>
      <c r="D6357" s="105"/>
      <c r="E6357" s="105"/>
      <c r="F6357" s="105"/>
      <c r="I6357" s="105"/>
    </row>
    <row r="6358">
      <c r="C6358" s="225" t="str">
        <f>IFERROR(__xludf.DUMMYFUNCTION("""COMPUTED_VALUE"""),"")</f>
        <v/>
      </c>
      <c r="D6358" s="105"/>
      <c r="E6358" s="105"/>
      <c r="F6358" s="105"/>
      <c r="I6358" s="105"/>
    </row>
    <row r="6359">
      <c r="C6359" s="225" t="str">
        <f>IFERROR(__xludf.DUMMYFUNCTION("""COMPUTED_VALUE"""),"")</f>
        <v/>
      </c>
      <c r="D6359" s="105"/>
      <c r="E6359" s="105"/>
      <c r="F6359" s="105"/>
      <c r="I6359" s="105"/>
    </row>
    <row r="6360">
      <c r="C6360" s="225" t="str">
        <f>IFERROR(__xludf.DUMMYFUNCTION("""COMPUTED_VALUE"""),"")</f>
        <v/>
      </c>
      <c r="D6360" s="105"/>
      <c r="E6360" s="105"/>
      <c r="F6360" s="105"/>
      <c r="I6360" s="105"/>
    </row>
    <row r="6361">
      <c r="C6361" s="225" t="str">
        <f>IFERROR(__xludf.DUMMYFUNCTION("""COMPUTED_VALUE"""),"")</f>
        <v/>
      </c>
      <c r="D6361" s="105"/>
      <c r="E6361" s="105"/>
      <c r="F6361" s="105"/>
      <c r="I6361" s="105"/>
    </row>
    <row r="6362">
      <c r="C6362" s="225" t="str">
        <f>IFERROR(__xludf.DUMMYFUNCTION("""COMPUTED_VALUE"""),"")</f>
        <v/>
      </c>
      <c r="D6362" s="105"/>
      <c r="E6362" s="105"/>
      <c r="F6362" s="105"/>
      <c r="I6362" s="105"/>
    </row>
    <row r="6363">
      <c r="C6363" s="225" t="str">
        <f>IFERROR(__xludf.DUMMYFUNCTION("""COMPUTED_VALUE"""),"")</f>
        <v/>
      </c>
      <c r="D6363" s="105"/>
      <c r="E6363" s="105"/>
      <c r="F6363" s="105"/>
      <c r="I6363" s="105"/>
    </row>
    <row r="6364">
      <c r="C6364" s="225" t="str">
        <f>IFERROR(__xludf.DUMMYFUNCTION("""COMPUTED_VALUE"""),"")</f>
        <v/>
      </c>
      <c r="D6364" s="105"/>
      <c r="E6364" s="105"/>
      <c r="F6364" s="105"/>
      <c r="I6364" s="105"/>
    </row>
    <row r="6365">
      <c r="C6365" s="225" t="str">
        <f>IFERROR(__xludf.DUMMYFUNCTION("""COMPUTED_VALUE"""),"")</f>
        <v/>
      </c>
      <c r="D6365" s="105"/>
      <c r="E6365" s="105"/>
      <c r="F6365" s="105"/>
      <c r="I6365" s="105"/>
    </row>
    <row r="6366">
      <c r="C6366" s="225" t="str">
        <f>IFERROR(__xludf.DUMMYFUNCTION("""COMPUTED_VALUE"""),"")</f>
        <v/>
      </c>
      <c r="D6366" s="105"/>
      <c r="E6366" s="105"/>
      <c r="F6366" s="105"/>
      <c r="I6366" s="105"/>
    </row>
    <row r="6367">
      <c r="C6367" s="225" t="str">
        <f>IFERROR(__xludf.DUMMYFUNCTION("""COMPUTED_VALUE"""),"")</f>
        <v/>
      </c>
      <c r="D6367" s="105"/>
      <c r="E6367" s="105"/>
      <c r="F6367" s="105"/>
      <c r="I6367" s="105"/>
    </row>
    <row r="6368">
      <c r="C6368" s="225" t="str">
        <f>IFERROR(__xludf.DUMMYFUNCTION("""COMPUTED_VALUE"""),"")</f>
        <v/>
      </c>
      <c r="D6368" s="105"/>
      <c r="E6368" s="105"/>
      <c r="F6368" s="105"/>
      <c r="I6368" s="105"/>
    </row>
    <row r="6369">
      <c r="C6369" s="225" t="str">
        <f>IFERROR(__xludf.DUMMYFUNCTION("""COMPUTED_VALUE"""),"")</f>
        <v/>
      </c>
      <c r="D6369" s="105"/>
      <c r="E6369" s="105"/>
      <c r="F6369" s="105"/>
      <c r="I6369" s="105"/>
    </row>
    <row r="6370">
      <c r="C6370" s="225" t="str">
        <f>IFERROR(__xludf.DUMMYFUNCTION("""COMPUTED_VALUE"""),"")</f>
        <v/>
      </c>
      <c r="D6370" s="105"/>
      <c r="E6370" s="105"/>
      <c r="F6370" s="105"/>
      <c r="I6370" s="105"/>
    </row>
    <row r="6371">
      <c r="C6371" s="225" t="str">
        <f>IFERROR(__xludf.DUMMYFUNCTION("""COMPUTED_VALUE"""),"")</f>
        <v/>
      </c>
      <c r="D6371" s="105"/>
      <c r="E6371" s="105"/>
      <c r="F6371" s="105"/>
      <c r="I6371" s="105"/>
    </row>
    <row r="6372">
      <c r="C6372" s="225" t="str">
        <f>IFERROR(__xludf.DUMMYFUNCTION("""COMPUTED_VALUE"""),"")</f>
        <v/>
      </c>
      <c r="D6372" s="105"/>
      <c r="E6372" s="105"/>
      <c r="F6372" s="105"/>
      <c r="I6372" s="105"/>
    </row>
    <row r="6373">
      <c r="C6373" s="225" t="str">
        <f>IFERROR(__xludf.DUMMYFUNCTION("""COMPUTED_VALUE"""),"")</f>
        <v/>
      </c>
      <c r="D6373" s="105"/>
      <c r="E6373" s="105"/>
      <c r="F6373" s="105"/>
      <c r="I6373" s="105"/>
    </row>
    <row r="6374">
      <c r="C6374" s="225" t="str">
        <f>IFERROR(__xludf.DUMMYFUNCTION("""COMPUTED_VALUE"""),"")</f>
        <v/>
      </c>
      <c r="D6374" s="105"/>
      <c r="E6374" s="105"/>
      <c r="F6374" s="105"/>
      <c r="I6374" s="105"/>
    </row>
    <row r="6375">
      <c r="C6375" s="225" t="str">
        <f>IFERROR(__xludf.DUMMYFUNCTION("""COMPUTED_VALUE"""),"")</f>
        <v/>
      </c>
      <c r="D6375" s="105"/>
      <c r="E6375" s="105"/>
      <c r="F6375" s="105"/>
      <c r="I6375" s="105"/>
    </row>
    <row r="6376">
      <c r="C6376" s="225" t="str">
        <f>IFERROR(__xludf.DUMMYFUNCTION("""COMPUTED_VALUE"""),"")</f>
        <v/>
      </c>
      <c r="D6376" s="105"/>
      <c r="E6376" s="105"/>
      <c r="F6376" s="105"/>
      <c r="I6376" s="105"/>
    </row>
    <row r="6377">
      <c r="C6377" s="225" t="str">
        <f>IFERROR(__xludf.DUMMYFUNCTION("""COMPUTED_VALUE"""),"")</f>
        <v/>
      </c>
      <c r="D6377" s="105"/>
      <c r="E6377" s="105"/>
      <c r="F6377" s="105"/>
      <c r="I6377" s="105"/>
    </row>
    <row r="6378">
      <c r="C6378" s="225" t="str">
        <f>IFERROR(__xludf.DUMMYFUNCTION("""COMPUTED_VALUE"""),"")</f>
        <v/>
      </c>
      <c r="D6378" s="105"/>
      <c r="E6378" s="105"/>
      <c r="F6378" s="105"/>
      <c r="I6378" s="105"/>
    </row>
    <row r="6379">
      <c r="C6379" s="225" t="str">
        <f>IFERROR(__xludf.DUMMYFUNCTION("""COMPUTED_VALUE"""),"")</f>
        <v/>
      </c>
      <c r="D6379" s="105"/>
      <c r="E6379" s="105"/>
      <c r="F6379" s="105"/>
      <c r="I6379" s="105"/>
    </row>
    <row r="6380">
      <c r="C6380" s="225" t="str">
        <f>IFERROR(__xludf.DUMMYFUNCTION("""COMPUTED_VALUE"""),"")</f>
        <v/>
      </c>
      <c r="D6380" s="105"/>
      <c r="E6380" s="105"/>
      <c r="F6380" s="105"/>
      <c r="I6380" s="105"/>
    </row>
    <row r="6381">
      <c r="C6381" s="225" t="str">
        <f>IFERROR(__xludf.DUMMYFUNCTION("""COMPUTED_VALUE"""),"")</f>
        <v/>
      </c>
      <c r="D6381" s="105"/>
      <c r="E6381" s="105"/>
      <c r="F6381" s="105"/>
      <c r="I6381" s="105"/>
    </row>
    <row r="6382">
      <c r="C6382" s="225" t="str">
        <f>IFERROR(__xludf.DUMMYFUNCTION("""COMPUTED_VALUE"""),"")</f>
        <v/>
      </c>
      <c r="D6382" s="105"/>
      <c r="E6382" s="105"/>
      <c r="F6382" s="105"/>
      <c r="I6382" s="105"/>
    </row>
    <row r="6383">
      <c r="C6383" s="225" t="str">
        <f>IFERROR(__xludf.DUMMYFUNCTION("""COMPUTED_VALUE"""),"")</f>
        <v/>
      </c>
      <c r="D6383" s="105"/>
      <c r="E6383" s="105"/>
      <c r="F6383" s="105"/>
      <c r="I6383" s="105"/>
    </row>
    <row r="6384">
      <c r="C6384" s="225" t="str">
        <f>IFERROR(__xludf.DUMMYFUNCTION("""COMPUTED_VALUE"""),"")</f>
        <v/>
      </c>
      <c r="D6384" s="105"/>
      <c r="E6384" s="105"/>
      <c r="F6384" s="105"/>
      <c r="I6384" s="105"/>
    </row>
    <row r="6385">
      <c r="C6385" s="225" t="str">
        <f>IFERROR(__xludf.DUMMYFUNCTION("""COMPUTED_VALUE"""),"")</f>
        <v/>
      </c>
      <c r="D6385" s="105"/>
      <c r="E6385" s="105"/>
      <c r="F6385" s="105"/>
      <c r="I6385" s="105"/>
    </row>
    <row r="6386">
      <c r="C6386" s="225" t="str">
        <f>IFERROR(__xludf.DUMMYFUNCTION("""COMPUTED_VALUE"""),"")</f>
        <v/>
      </c>
      <c r="D6386" s="105"/>
      <c r="E6386" s="105"/>
      <c r="F6386" s="105"/>
      <c r="I6386" s="105"/>
    </row>
    <row r="6387">
      <c r="C6387" s="225" t="str">
        <f>IFERROR(__xludf.DUMMYFUNCTION("""COMPUTED_VALUE"""),"")</f>
        <v/>
      </c>
      <c r="D6387" s="105"/>
      <c r="E6387" s="105"/>
      <c r="F6387" s="105"/>
      <c r="I6387" s="105"/>
    </row>
    <row r="6388">
      <c r="C6388" s="225" t="str">
        <f>IFERROR(__xludf.DUMMYFUNCTION("""COMPUTED_VALUE"""),"")</f>
        <v/>
      </c>
      <c r="D6388" s="105"/>
      <c r="E6388" s="105"/>
      <c r="F6388" s="105"/>
      <c r="I6388" s="105"/>
    </row>
    <row r="6389">
      <c r="C6389" s="225" t="str">
        <f>IFERROR(__xludf.DUMMYFUNCTION("""COMPUTED_VALUE"""),"")</f>
        <v/>
      </c>
      <c r="D6389" s="105"/>
      <c r="E6389" s="105"/>
      <c r="F6389" s="105"/>
      <c r="I6389" s="105"/>
    </row>
    <row r="6390">
      <c r="C6390" s="225" t="str">
        <f>IFERROR(__xludf.DUMMYFUNCTION("""COMPUTED_VALUE"""),"")</f>
        <v/>
      </c>
      <c r="D6390" s="105"/>
      <c r="E6390" s="105"/>
      <c r="F6390" s="105"/>
      <c r="I6390" s="105"/>
    </row>
    <row r="6391">
      <c r="C6391" s="225" t="str">
        <f>IFERROR(__xludf.DUMMYFUNCTION("""COMPUTED_VALUE"""),"")</f>
        <v/>
      </c>
      <c r="D6391" s="105"/>
      <c r="E6391" s="105"/>
      <c r="F6391" s="105"/>
      <c r="I6391" s="105"/>
    </row>
    <row r="6392">
      <c r="C6392" s="225" t="str">
        <f>IFERROR(__xludf.DUMMYFUNCTION("""COMPUTED_VALUE"""),"")</f>
        <v/>
      </c>
      <c r="D6392" s="105"/>
      <c r="E6392" s="105"/>
      <c r="F6392" s="105"/>
      <c r="I6392" s="105"/>
    </row>
    <row r="6393">
      <c r="C6393" s="225" t="str">
        <f>IFERROR(__xludf.DUMMYFUNCTION("""COMPUTED_VALUE"""),"")</f>
        <v/>
      </c>
      <c r="D6393" s="105"/>
      <c r="E6393" s="105"/>
      <c r="F6393" s="105"/>
      <c r="I6393" s="105"/>
    </row>
    <row r="6394">
      <c r="C6394" s="225" t="str">
        <f>IFERROR(__xludf.DUMMYFUNCTION("""COMPUTED_VALUE"""),"")</f>
        <v/>
      </c>
      <c r="D6394" s="105"/>
      <c r="E6394" s="105"/>
      <c r="F6394" s="105"/>
      <c r="I6394" s="105"/>
    </row>
    <row r="6395">
      <c r="C6395" s="225" t="str">
        <f>IFERROR(__xludf.DUMMYFUNCTION("""COMPUTED_VALUE"""),"")</f>
        <v/>
      </c>
      <c r="D6395" s="105"/>
      <c r="E6395" s="105"/>
      <c r="F6395" s="105"/>
      <c r="I6395" s="105"/>
    </row>
    <row r="6396">
      <c r="C6396" s="225" t="str">
        <f>IFERROR(__xludf.DUMMYFUNCTION("""COMPUTED_VALUE"""),"")</f>
        <v/>
      </c>
      <c r="D6396" s="105"/>
      <c r="E6396" s="105"/>
      <c r="F6396" s="105"/>
      <c r="I6396" s="105"/>
    </row>
    <row r="6397">
      <c r="C6397" s="225" t="str">
        <f>IFERROR(__xludf.DUMMYFUNCTION("""COMPUTED_VALUE"""),"")</f>
        <v/>
      </c>
      <c r="D6397" s="105"/>
      <c r="E6397" s="105"/>
      <c r="F6397" s="105"/>
      <c r="I6397" s="105"/>
    </row>
    <row r="6398">
      <c r="C6398" s="225" t="str">
        <f>IFERROR(__xludf.DUMMYFUNCTION("""COMPUTED_VALUE"""),"")</f>
        <v/>
      </c>
      <c r="D6398" s="105"/>
      <c r="E6398" s="105"/>
      <c r="F6398" s="105"/>
      <c r="I6398" s="105"/>
    </row>
    <row r="6399">
      <c r="C6399" s="225" t="str">
        <f>IFERROR(__xludf.DUMMYFUNCTION("""COMPUTED_VALUE"""),"")</f>
        <v/>
      </c>
      <c r="D6399" s="105"/>
      <c r="E6399" s="105"/>
      <c r="F6399" s="105"/>
      <c r="I6399" s="105"/>
    </row>
    <row r="6400">
      <c r="C6400" s="225" t="str">
        <f>IFERROR(__xludf.DUMMYFUNCTION("""COMPUTED_VALUE"""),"")</f>
        <v/>
      </c>
      <c r="D6400" s="105"/>
      <c r="E6400" s="105"/>
      <c r="F6400" s="105"/>
      <c r="I6400" s="105"/>
    </row>
    <row r="6401">
      <c r="C6401" s="225" t="str">
        <f>IFERROR(__xludf.DUMMYFUNCTION("""COMPUTED_VALUE"""),"")</f>
        <v/>
      </c>
      <c r="D6401" s="105"/>
      <c r="E6401" s="105"/>
      <c r="F6401" s="105"/>
      <c r="I6401" s="105"/>
    </row>
    <row r="6402">
      <c r="C6402" s="225" t="str">
        <f>IFERROR(__xludf.DUMMYFUNCTION("""COMPUTED_VALUE"""),"")</f>
        <v/>
      </c>
      <c r="D6402" s="105"/>
      <c r="E6402" s="105"/>
      <c r="F6402" s="105"/>
      <c r="I6402" s="105"/>
    </row>
    <row r="6403">
      <c r="C6403" s="225" t="str">
        <f>IFERROR(__xludf.DUMMYFUNCTION("""COMPUTED_VALUE"""),"")</f>
        <v/>
      </c>
      <c r="D6403" s="105"/>
      <c r="E6403" s="105"/>
      <c r="F6403" s="105"/>
      <c r="I6403" s="105"/>
    </row>
    <row r="6404">
      <c r="C6404" s="225" t="str">
        <f>IFERROR(__xludf.DUMMYFUNCTION("""COMPUTED_VALUE"""),"")</f>
        <v/>
      </c>
      <c r="D6404" s="105"/>
      <c r="E6404" s="105"/>
      <c r="F6404" s="105"/>
      <c r="I6404" s="105"/>
    </row>
    <row r="6405">
      <c r="C6405" s="225" t="str">
        <f>IFERROR(__xludf.DUMMYFUNCTION("""COMPUTED_VALUE"""),"")</f>
        <v/>
      </c>
      <c r="D6405" s="105"/>
      <c r="E6405" s="105"/>
      <c r="F6405" s="105"/>
      <c r="I6405" s="105"/>
    </row>
    <row r="6406">
      <c r="C6406" s="225" t="str">
        <f>IFERROR(__xludf.DUMMYFUNCTION("""COMPUTED_VALUE"""),"")</f>
        <v/>
      </c>
      <c r="D6406" s="105"/>
      <c r="E6406" s="105"/>
      <c r="F6406" s="105"/>
      <c r="I6406" s="105"/>
    </row>
    <row r="6407">
      <c r="C6407" s="225" t="str">
        <f>IFERROR(__xludf.DUMMYFUNCTION("""COMPUTED_VALUE"""),"")</f>
        <v/>
      </c>
      <c r="D6407" s="105"/>
      <c r="E6407" s="105"/>
      <c r="F6407" s="105"/>
      <c r="I6407" s="105"/>
    </row>
    <row r="6408">
      <c r="C6408" s="225" t="str">
        <f>IFERROR(__xludf.DUMMYFUNCTION("""COMPUTED_VALUE"""),"")</f>
        <v/>
      </c>
      <c r="D6408" s="105"/>
      <c r="E6408" s="105"/>
      <c r="F6408" s="105"/>
      <c r="I6408" s="105"/>
    </row>
    <row r="6409">
      <c r="C6409" s="225" t="str">
        <f>IFERROR(__xludf.DUMMYFUNCTION("""COMPUTED_VALUE"""),"")</f>
        <v/>
      </c>
      <c r="D6409" s="105"/>
      <c r="E6409" s="105"/>
      <c r="F6409" s="105"/>
      <c r="I6409" s="105"/>
    </row>
    <row r="6410">
      <c r="C6410" s="225" t="str">
        <f>IFERROR(__xludf.DUMMYFUNCTION("""COMPUTED_VALUE"""),"")</f>
        <v/>
      </c>
      <c r="D6410" s="105"/>
      <c r="E6410" s="105"/>
      <c r="F6410" s="105"/>
      <c r="I6410" s="105"/>
    </row>
    <row r="6411">
      <c r="C6411" s="225" t="str">
        <f>IFERROR(__xludf.DUMMYFUNCTION("""COMPUTED_VALUE"""),"")</f>
        <v/>
      </c>
      <c r="D6411" s="105"/>
      <c r="E6411" s="105"/>
      <c r="F6411" s="105"/>
      <c r="I6411" s="105"/>
    </row>
    <row r="6412">
      <c r="C6412" s="225" t="str">
        <f>IFERROR(__xludf.DUMMYFUNCTION("""COMPUTED_VALUE"""),"")</f>
        <v/>
      </c>
      <c r="D6412" s="105"/>
      <c r="E6412" s="105"/>
      <c r="F6412" s="105"/>
      <c r="I6412" s="105"/>
    </row>
    <row r="6413">
      <c r="C6413" s="225" t="str">
        <f>IFERROR(__xludf.DUMMYFUNCTION("""COMPUTED_VALUE"""),"")</f>
        <v/>
      </c>
      <c r="D6413" s="105"/>
      <c r="E6413" s="105"/>
      <c r="F6413" s="105"/>
      <c r="I6413" s="105"/>
    </row>
    <row r="6414">
      <c r="C6414" s="225" t="str">
        <f>IFERROR(__xludf.DUMMYFUNCTION("""COMPUTED_VALUE"""),"")</f>
        <v/>
      </c>
      <c r="D6414" s="105"/>
      <c r="E6414" s="105"/>
      <c r="F6414" s="105"/>
      <c r="I6414" s="105"/>
    </row>
    <row r="6415">
      <c r="C6415" s="225" t="str">
        <f>IFERROR(__xludf.DUMMYFUNCTION("""COMPUTED_VALUE"""),"")</f>
        <v/>
      </c>
      <c r="D6415" s="105"/>
      <c r="E6415" s="105"/>
      <c r="F6415" s="105"/>
      <c r="I6415" s="105"/>
    </row>
    <row r="6416">
      <c r="C6416" s="225" t="str">
        <f>IFERROR(__xludf.DUMMYFUNCTION("""COMPUTED_VALUE"""),"")</f>
        <v/>
      </c>
      <c r="D6416" s="105"/>
      <c r="E6416" s="105"/>
      <c r="F6416" s="105"/>
      <c r="I6416" s="105"/>
    </row>
    <row r="6417">
      <c r="C6417" s="225" t="str">
        <f>IFERROR(__xludf.DUMMYFUNCTION("""COMPUTED_VALUE"""),"")</f>
        <v/>
      </c>
      <c r="D6417" s="105"/>
      <c r="E6417" s="105"/>
      <c r="F6417" s="105"/>
      <c r="I6417" s="105"/>
    </row>
    <row r="6418">
      <c r="C6418" s="225" t="str">
        <f>IFERROR(__xludf.DUMMYFUNCTION("""COMPUTED_VALUE"""),"")</f>
        <v/>
      </c>
      <c r="D6418" s="105"/>
      <c r="E6418" s="105"/>
      <c r="F6418" s="105"/>
      <c r="I6418" s="105"/>
    </row>
    <row r="6419">
      <c r="C6419" s="225" t="str">
        <f>IFERROR(__xludf.DUMMYFUNCTION("""COMPUTED_VALUE"""),"")</f>
        <v/>
      </c>
      <c r="D6419" s="105"/>
      <c r="E6419" s="105"/>
      <c r="F6419" s="105"/>
      <c r="I6419" s="105"/>
    </row>
    <row r="6420">
      <c r="C6420" s="225" t="str">
        <f>IFERROR(__xludf.DUMMYFUNCTION("""COMPUTED_VALUE"""),"")</f>
        <v/>
      </c>
      <c r="D6420" s="105"/>
      <c r="E6420" s="105"/>
      <c r="F6420" s="105"/>
      <c r="I6420" s="105"/>
    </row>
    <row r="6421">
      <c r="C6421" s="225" t="str">
        <f>IFERROR(__xludf.DUMMYFUNCTION("""COMPUTED_VALUE"""),"")</f>
        <v/>
      </c>
      <c r="D6421" s="105"/>
      <c r="E6421" s="105"/>
      <c r="F6421" s="105"/>
      <c r="I6421" s="105"/>
    </row>
    <row r="6422">
      <c r="C6422" s="225" t="str">
        <f>IFERROR(__xludf.DUMMYFUNCTION("""COMPUTED_VALUE"""),"")</f>
        <v/>
      </c>
      <c r="D6422" s="105"/>
      <c r="E6422" s="105"/>
      <c r="F6422" s="105"/>
      <c r="I6422" s="105"/>
    </row>
    <row r="6423">
      <c r="C6423" s="225" t="str">
        <f>IFERROR(__xludf.DUMMYFUNCTION("""COMPUTED_VALUE"""),"")</f>
        <v/>
      </c>
      <c r="D6423" s="105"/>
      <c r="E6423" s="105"/>
      <c r="F6423" s="105"/>
      <c r="I6423" s="105"/>
    </row>
    <row r="6424">
      <c r="C6424" s="225" t="str">
        <f>IFERROR(__xludf.DUMMYFUNCTION("""COMPUTED_VALUE"""),"")</f>
        <v/>
      </c>
      <c r="D6424" s="105"/>
      <c r="E6424" s="105"/>
      <c r="F6424" s="105"/>
      <c r="I6424" s="105"/>
    </row>
    <row r="6425">
      <c r="C6425" s="225" t="str">
        <f>IFERROR(__xludf.DUMMYFUNCTION("""COMPUTED_VALUE"""),"")</f>
        <v/>
      </c>
      <c r="D6425" s="105"/>
      <c r="E6425" s="105"/>
      <c r="F6425" s="105"/>
      <c r="I6425" s="105"/>
    </row>
    <row r="6426">
      <c r="C6426" s="225" t="str">
        <f>IFERROR(__xludf.DUMMYFUNCTION("""COMPUTED_VALUE"""),"")</f>
        <v/>
      </c>
      <c r="D6426" s="105"/>
      <c r="E6426" s="105"/>
      <c r="F6426" s="105"/>
      <c r="I6426" s="105"/>
    </row>
    <row r="6427">
      <c r="C6427" s="225" t="str">
        <f>IFERROR(__xludf.DUMMYFUNCTION("""COMPUTED_VALUE"""),"")</f>
        <v/>
      </c>
      <c r="D6427" s="105"/>
      <c r="E6427" s="105"/>
      <c r="F6427" s="105"/>
      <c r="I6427" s="105"/>
    </row>
    <row r="6428">
      <c r="C6428" s="225" t="str">
        <f>IFERROR(__xludf.DUMMYFUNCTION("""COMPUTED_VALUE"""),"")</f>
        <v/>
      </c>
      <c r="D6428" s="105"/>
      <c r="E6428" s="105"/>
      <c r="F6428" s="105"/>
      <c r="I6428" s="105"/>
    </row>
    <row r="6429">
      <c r="C6429" s="225" t="str">
        <f>IFERROR(__xludf.DUMMYFUNCTION("""COMPUTED_VALUE"""),"")</f>
        <v/>
      </c>
      <c r="D6429" s="105"/>
      <c r="E6429" s="105"/>
      <c r="F6429" s="105"/>
      <c r="I6429" s="105"/>
    </row>
    <row r="6430">
      <c r="C6430" s="225" t="str">
        <f>IFERROR(__xludf.DUMMYFUNCTION("""COMPUTED_VALUE"""),"")</f>
        <v/>
      </c>
      <c r="D6430" s="105"/>
      <c r="E6430" s="105"/>
      <c r="F6430" s="105"/>
      <c r="I6430" s="105"/>
    </row>
    <row r="6431">
      <c r="C6431" s="225" t="str">
        <f>IFERROR(__xludf.DUMMYFUNCTION("""COMPUTED_VALUE"""),"")</f>
        <v/>
      </c>
      <c r="D6431" s="105"/>
      <c r="E6431" s="105"/>
      <c r="F6431" s="105"/>
      <c r="I6431" s="105"/>
    </row>
    <row r="6432">
      <c r="C6432" s="225" t="str">
        <f>IFERROR(__xludf.DUMMYFUNCTION("""COMPUTED_VALUE"""),"")</f>
        <v/>
      </c>
      <c r="D6432" s="105"/>
      <c r="E6432" s="105"/>
      <c r="F6432" s="105"/>
      <c r="I6432" s="105"/>
    </row>
    <row r="6433">
      <c r="C6433" s="225" t="str">
        <f>IFERROR(__xludf.DUMMYFUNCTION("""COMPUTED_VALUE"""),"")</f>
        <v/>
      </c>
      <c r="D6433" s="105"/>
      <c r="E6433" s="105"/>
      <c r="F6433" s="105"/>
      <c r="I6433" s="105"/>
    </row>
    <row r="6434">
      <c r="C6434" s="225" t="str">
        <f>IFERROR(__xludf.DUMMYFUNCTION("""COMPUTED_VALUE"""),"")</f>
        <v/>
      </c>
      <c r="D6434" s="105"/>
      <c r="E6434" s="105"/>
      <c r="F6434" s="105"/>
      <c r="I6434" s="105"/>
    </row>
    <row r="6435">
      <c r="C6435" s="225" t="str">
        <f>IFERROR(__xludf.DUMMYFUNCTION("""COMPUTED_VALUE"""),"")</f>
        <v/>
      </c>
      <c r="D6435" s="105"/>
      <c r="E6435" s="105"/>
      <c r="F6435" s="105"/>
      <c r="I6435" s="105"/>
    </row>
    <row r="6436">
      <c r="C6436" s="225" t="str">
        <f>IFERROR(__xludf.DUMMYFUNCTION("""COMPUTED_VALUE"""),"")</f>
        <v/>
      </c>
      <c r="D6436" s="105"/>
      <c r="E6436" s="105"/>
      <c r="F6436" s="105"/>
      <c r="I6436" s="105"/>
    </row>
    <row r="6437">
      <c r="C6437" s="225" t="str">
        <f>IFERROR(__xludf.DUMMYFUNCTION("""COMPUTED_VALUE"""),"")</f>
        <v/>
      </c>
      <c r="D6437" s="105"/>
      <c r="E6437" s="105"/>
      <c r="F6437" s="105"/>
      <c r="I6437" s="105"/>
    </row>
    <row r="6438">
      <c r="C6438" s="225" t="str">
        <f>IFERROR(__xludf.DUMMYFUNCTION("""COMPUTED_VALUE"""),"")</f>
        <v/>
      </c>
      <c r="D6438" s="105"/>
      <c r="E6438" s="105"/>
      <c r="F6438" s="105"/>
      <c r="I6438" s="105"/>
    </row>
    <row r="6439">
      <c r="C6439" s="225" t="str">
        <f>IFERROR(__xludf.DUMMYFUNCTION("""COMPUTED_VALUE"""),"")</f>
        <v/>
      </c>
      <c r="D6439" s="105"/>
      <c r="E6439" s="105"/>
      <c r="F6439" s="105"/>
      <c r="I6439" s="105"/>
    </row>
    <row r="6440">
      <c r="C6440" s="225" t="str">
        <f>IFERROR(__xludf.DUMMYFUNCTION("""COMPUTED_VALUE"""),"")</f>
        <v/>
      </c>
      <c r="D6440" s="105"/>
      <c r="E6440" s="105"/>
      <c r="F6440" s="105"/>
      <c r="I6440" s="105"/>
    </row>
    <row r="6441">
      <c r="C6441" s="225" t="str">
        <f>IFERROR(__xludf.DUMMYFUNCTION("""COMPUTED_VALUE"""),"")</f>
        <v/>
      </c>
      <c r="D6441" s="105"/>
      <c r="E6441" s="105"/>
      <c r="F6441" s="105"/>
      <c r="I6441" s="105"/>
    </row>
    <row r="6442">
      <c r="C6442" s="225" t="str">
        <f>IFERROR(__xludf.DUMMYFUNCTION("""COMPUTED_VALUE"""),"")</f>
        <v/>
      </c>
      <c r="D6442" s="105"/>
      <c r="E6442" s="105"/>
      <c r="F6442" s="105"/>
      <c r="I6442" s="105"/>
    </row>
    <row r="6443">
      <c r="C6443" s="225" t="str">
        <f>IFERROR(__xludf.DUMMYFUNCTION("""COMPUTED_VALUE"""),"")</f>
        <v/>
      </c>
      <c r="D6443" s="105"/>
      <c r="E6443" s="105"/>
      <c r="F6443" s="105"/>
      <c r="I6443" s="105"/>
    </row>
    <row r="6444">
      <c r="C6444" s="225" t="str">
        <f>IFERROR(__xludf.DUMMYFUNCTION("""COMPUTED_VALUE"""),"")</f>
        <v/>
      </c>
      <c r="D6444" s="105"/>
      <c r="E6444" s="105"/>
      <c r="F6444" s="105"/>
      <c r="I6444" s="105"/>
    </row>
    <row r="6445">
      <c r="C6445" s="225" t="str">
        <f>IFERROR(__xludf.DUMMYFUNCTION("""COMPUTED_VALUE"""),"")</f>
        <v/>
      </c>
      <c r="D6445" s="105"/>
      <c r="E6445" s="105"/>
      <c r="F6445" s="105"/>
      <c r="I6445" s="105"/>
    </row>
    <row r="6446">
      <c r="C6446" s="225" t="str">
        <f>IFERROR(__xludf.DUMMYFUNCTION("""COMPUTED_VALUE"""),"")</f>
        <v/>
      </c>
      <c r="D6446" s="105"/>
      <c r="E6446" s="105"/>
      <c r="F6446" s="105"/>
      <c r="I6446" s="105"/>
    </row>
    <row r="6447">
      <c r="C6447" s="225" t="str">
        <f>IFERROR(__xludf.DUMMYFUNCTION("""COMPUTED_VALUE"""),"")</f>
        <v/>
      </c>
      <c r="D6447" s="105"/>
      <c r="E6447" s="105"/>
      <c r="F6447" s="105"/>
      <c r="I6447" s="105"/>
    </row>
    <row r="6448">
      <c r="C6448" s="225" t="str">
        <f>IFERROR(__xludf.DUMMYFUNCTION("""COMPUTED_VALUE"""),"")</f>
        <v/>
      </c>
      <c r="D6448" s="105"/>
      <c r="E6448" s="105"/>
      <c r="F6448" s="105"/>
      <c r="I6448" s="105"/>
    </row>
    <row r="6449">
      <c r="C6449" s="225" t="str">
        <f>IFERROR(__xludf.DUMMYFUNCTION("""COMPUTED_VALUE"""),"")</f>
        <v/>
      </c>
      <c r="D6449" s="105"/>
      <c r="E6449" s="105"/>
      <c r="F6449" s="105"/>
      <c r="I6449" s="105"/>
    </row>
    <row r="6450">
      <c r="C6450" s="225" t="str">
        <f>IFERROR(__xludf.DUMMYFUNCTION("""COMPUTED_VALUE"""),"")</f>
        <v/>
      </c>
      <c r="D6450" s="105"/>
      <c r="E6450" s="105"/>
      <c r="F6450" s="105"/>
      <c r="I6450" s="105"/>
    </row>
    <row r="6451">
      <c r="C6451" s="225" t="str">
        <f>IFERROR(__xludf.DUMMYFUNCTION("""COMPUTED_VALUE"""),"")</f>
        <v/>
      </c>
      <c r="D6451" s="105"/>
      <c r="E6451" s="105"/>
      <c r="F6451" s="105"/>
      <c r="I6451" s="105"/>
    </row>
    <row r="6452">
      <c r="C6452" s="225" t="str">
        <f>IFERROR(__xludf.DUMMYFUNCTION("""COMPUTED_VALUE"""),"")</f>
        <v/>
      </c>
      <c r="D6452" s="105"/>
      <c r="E6452" s="105"/>
      <c r="F6452" s="105"/>
      <c r="I6452" s="105"/>
    </row>
    <row r="6453">
      <c r="C6453" s="225" t="str">
        <f>IFERROR(__xludf.DUMMYFUNCTION("""COMPUTED_VALUE"""),"")</f>
        <v/>
      </c>
      <c r="D6453" s="105"/>
      <c r="E6453" s="105"/>
      <c r="F6453" s="105"/>
      <c r="I6453" s="105"/>
    </row>
    <row r="6454">
      <c r="C6454" s="225" t="str">
        <f>IFERROR(__xludf.DUMMYFUNCTION("""COMPUTED_VALUE"""),"")</f>
        <v/>
      </c>
      <c r="D6454" s="105"/>
      <c r="E6454" s="105"/>
      <c r="F6454" s="105"/>
      <c r="I6454" s="105"/>
    </row>
    <row r="6455">
      <c r="C6455" s="225" t="str">
        <f>IFERROR(__xludf.DUMMYFUNCTION("""COMPUTED_VALUE"""),"")</f>
        <v/>
      </c>
      <c r="D6455" s="105"/>
      <c r="E6455" s="105"/>
      <c r="F6455" s="105"/>
      <c r="I6455" s="105"/>
    </row>
    <row r="6456">
      <c r="C6456" s="225" t="str">
        <f>IFERROR(__xludf.DUMMYFUNCTION("""COMPUTED_VALUE"""),"")</f>
        <v/>
      </c>
      <c r="D6456" s="105"/>
      <c r="E6456" s="105"/>
      <c r="F6456" s="105"/>
      <c r="I6456" s="105"/>
    </row>
    <row r="6457">
      <c r="C6457" s="225" t="str">
        <f>IFERROR(__xludf.DUMMYFUNCTION("""COMPUTED_VALUE"""),"")</f>
        <v/>
      </c>
      <c r="D6457" s="105"/>
      <c r="E6457" s="105"/>
      <c r="F6457" s="105"/>
      <c r="I6457" s="105"/>
    </row>
    <row r="6458">
      <c r="C6458" s="225" t="str">
        <f>IFERROR(__xludf.DUMMYFUNCTION("""COMPUTED_VALUE"""),"")</f>
        <v/>
      </c>
      <c r="D6458" s="105"/>
      <c r="E6458" s="105"/>
      <c r="F6458" s="105"/>
      <c r="I6458" s="105"/>
    </row>
    <row r="6459">
      <c r="C6459" s="225" t="str">
        <f>IFERROR(__xludf.DUMMYFUNCTION("""COMPUTED_VALUE"""),"")</f>
        <v/>
      </c>
      <c r="D6459" s="105"/>
      <c r="E6459" s="105"/>
      <c r="F6459" s="105"/>
      <c r="I6459" s="105"/>
    </row>
    <row r="6460">
      <c r="C6460" s="225" t="str">
        <f>IFERROR(__xludf.DUMMYFUNCTION("""COMPUTED_VALUE"""),"")</f>
        <v/>
      </c>
      <c r="D6460" s="105"/>
      <c r="E6460" s="105"/>
      <c r="F6460" s="105"/>
      <c r="I6460" s="105"/>
    </row>
    <row r="6461">
      <c r="C6461" s="225" t="str">
        <f>IFERROR(__xludf.DUMMYFUNCTION("""COMPUTED_VALUE"""),"")</f>
        <v/>
      </c>
      <c r="D6461" s="105"/>
      <c r="E6461" s="105"/>
      <c r="F6461" s="105"/>
      <c r="I6461" s="105"/>
    </row>
    <row r="6462">
      <c r="C6462" s="225" t="str">
        <f>IFERROR(__xludf.DUMMYFUNCTION("""COMPUTED_VALUE"""),"")</f>
        <v/>
      </c>
      <c r="D6462" s="105"/>
      <c r="E6462" s="105"/>
      <c r="F6462" s="105"/>
      <c r="I6462" s="105"/>
    </row>
    <row r="6463">
      <c r="C6463" s="225" t="str">
        <f>IFERROR(__xludf.DUMMYFUNCTION("""COMPUTED_VALUE"""),"")</f>
        <v/>
      </c>
      <c r="D6463" s="105"/>
      <c r="E6463" s="105"/>
      <c r="F6463" s="105"/>
      <c r="I6463" s="105"/>
    </row>
    <row r="6464">
      <c r="C6464" s="225" t="str">
        <f>IFERROR(__xludf.DUMMYFUNCTION("""COMPUTED_VALUE"""),"")</f>
        <v/>
      </c>
      <c r="D6464" s="105"/>
      <c r="E6464" s="105"/>
      <c r="F6464" s="105"/>
      <c r="I6464" s="105"/>
    </row>
    <row r="6465">
      <c r="C6465" s="225" t="str">
        <f>IFERROR(__xludf.DUMMYFUNCTION("""COMPUTED_VALUE"""),"")</f>
        <v/>
      </c>
      <c r="D6465" s="105"/>
      <c r="E6465" s="105"/>
      <c r="F6465" s="105"/>
      <c r="I6465" s="105"/>
    </row>
    <row r="6466">
      <c r="C6466" s="225" t="str">
        <f>IFERROR(__xludf.DUMMYFUNCTION("""COMPUTED_VALUE"""),"")</f>
        <v/>
      </c>
      <c r="D6466" s="105"/>
      <c r="E6466" s="105"/>
      <c r="F6466" s="105"/>
      <c r="I6466" s="105"/>
    </row>
    <row r="6467">
      <c r="C6467" s="225" t="str">
        <f>IFERROR(__xludf.DUMMYFUNCTION("""COMPUTED_VALUE"""),"")</f>
        <v/>
      </c>
      <c r="D6467" s="105"/>
      <c r="E6467" s="105"/>
      <c r="F6467" s="105"/>
      <c r="I6467" s="105"/>
    </row>
    <row r="6468">
      <c r="C6468" s="225" t="str">
        <f>IFERROR(__xludf.DUMMYFUNCTION("""COMPUTED_VALUE"""),"")</f>
        <v/>
      </c>
      <c r="D6468" s="105"/>
      <c r="E6468" s="105"/>
      <c r="F6468" s="105"/>
      <c r="I6468" s="105"/>
    </row>
    <row r="6469">
      <c r="C6469" s="225" t="str">
        <f>IFERROR(__xludf.DUMMYFUNCTION("""COMPUTED_VALUE"""),"")</f>
        <v/>
      </c>
      <c r="D6469" s="105"/>
      <c r="E6469" s="105"/>
      <c r="F6469" s="105"/>
      <c r="I6469" s="105"/>
    </row>
    <row r="6470">
      <c r="C6470" s="225" t="str">
        <f>IFERROR(__xludf.DUMMYFUNCTION("""COMPUTED_VALUE"""),"")</f>
        <v/>
      </c>
      <c r="D6470" s="105"/>
      <c r="E6470" s="105"/>
      <c r="F6470" s="105"/>
      <c r="I6470" s="105"/>
    </row>
    <row r="6471">
      <c r="C6471" s="225" t="str">
        <f>IFERROR(__xludf.DUMMYFUNCTION("""COMPUTED_VALUE"""),"")</f>
        <v/>
      </c>
      <c r="D6471" s="105"/>
      <c r="E6471" s="105"/>
      <c r="F6471" s="105"/>
      <c r="I6471" s="105"/>
    </row>
    <row r="6472">
      <c r="C6472" s="225" t="str">
        <f>IFERROR(__xludf.DUMMYFUNCTION("""COMPUTED_VALUE"""),"")</f>
        <v/>
      </c>
      <c r="D6472" s="105"/>
      <c r="E6472" s="105"/>
      <c r="F6472" s="105"/>
      <c r="I6472" s="105"/>
    </row>
    <row r="6473">
      <c r="C6473" s="225" t="str">
        <f>IFERROR(__xludf.DUMMYFUNCTION("""COMPUTED_VALUE"""),"")</f>
        <v/>
      </c>
      <c r="D6473" s="105"/>
      <c r="E6473" s="105"/>
      <c r="F6473" s="105"/>
      <c r="I6473" s="105"/>
    </row>
    <row r="6474">
      <c r="C6474" s="225" t="str">
        <f>IFERROR(__xludf.DUMMYFUNCTION("""COMPUTED_VALUE"""),"")</f>
        <v/>
      </c>
      <c r="D6474" s="105"/>
      <c r="E6474" s="105"/>
      <c r="F6474" s="105"/>
      <c r="I6474" s="105"/>
    </row>
    <row r="6475">
      <c r="C6475" s="225" t="str">
        <f>IFERROR(__xludf.DUMMYFUNCTION("""COMPUTED_VALUE"""),"")</f>
        <v/>
      </c>
      <c r="D6475" s="105"/>
      <c r="E6475" s="105"/>
      <c r="F6475" s="105"/>
      <c r="I6475" s="105"/>
    </row>
    <row r="6476">
      <c r="C6476" s="225" t="str">
        <f>IFERROR(__xludf.DUMMYFUNCTION("""COMPUTED_VALUE"""),"")</f>
        <v/>
      </c>
      <c r="D6476" s="105"/>
      <c r="E6476" s="105"/>
      <c r="F6476" s="105"/>
      <c r="I6476" s="105"/>
    </row>
    <row r="6477">
      <c r="C6477" s="225" t="str">
        <f>IFERROR(__xludf.DUMMYFUNCTION("""COMPUTED_VALUE"""),"")</f>
        <v/>
      </c>
      <c r="D6477" s="105"/>
      <c r="E6477" s="105"/>
      <c r="F6477" s="105"/>
      <c r="I6477" s="105"/>
    </row>
    <row r="6478">
      <c r="C6478" s="225" t="str">
        <f>IFERROR(__xludf.DUMMYFUNCTION("""COMPUTED_VALUE"""),"")</f>
        <v/>
      </c>
      <c r="D6478" s="105"/>
      <c r="E6478" s="105"/>
      <c r="F6478" s="105"/>
      <c r="I6478" s="105"/>
    </row>
    <row r="6479">
      <c r="C6479" s="225" t="str">
        <f>IFERROR(__xludf.DUMMYFUNCTION("""COMPUTED_VALUE"""),"")</f>
        <v/>
      </c>
      <c r="D6479" s="105"/>
      <c r="E6479" s="105"/>
      <c r="F6479" s="105"/>
      <c r="I6479" s="105"/>
    </row>
    <row r="6480">
      <c r="C6480" s="225" t="str">
        <f>IFERROR(__xludf.DUMMYFUNCTION("""COMPUTED_VALUE"""),"")</f>
        <v/>
      </c>
      <c r="D6480" s="105"/>
      <c r="E6480" s="105"/>
      <c r="F6480" s="105"/>
      <c r="I6480" s="105"/>
    </row>
    <row r="6481">
      <c r="C6481" s="225" t="str">
        <f>IFERROR(__xludf.DUMMYFUNCTION("""COMPUTED_VALUE"""),"")</f>
        <v/>
      </c>
      <c r="D6481" s="105"/>
      <c r="E6481" s="105"/>
      <c r="F6481" s="105"/>
      <c r="I6481" s="105"/>
    </row>
    <row r="6482">
      <c r="C6482" s="225" t="str">
        <f>IFERROR(__xludf.DUMMYFUNCTION("""COMPUTED_VALUE"""),"")</f>
        <v/>
      </c>
      <c r="D6482" s="105"/>
      <c r="E6482" s="105"/>
      <c r="F6482" s="105"/>
      <c r="I6482" s="105"/>
    </row>
    <row r="6483">
      <c r="C6483" s="225" t="str">
        <f>IFERROR(__xludf.DUMMYFUNCTION("""COMPUTED_VALUE"""),"")</f>
        <v/>
      </c>
      <c r="D6483" s="105"/>
      <c r="E6483" s="105"/>
      <c r="F6483" s="105"/>
      <c r="I6483" s="105"/>
    </row>
    <row r="6484">
      <c r="C6484" s="225" t="str">
        <f>IFERROR(__xludf.DUMMYFUNCTION("""COMPUTED_VALUE"""),"")</f>
        <v/>
      </c>
      <c r="D6484" s="105"/>
      <c r="E6484" s="105"/>
      <c r="F6484" s="105"/>
      <c r="I6484" s="105"/>
    </row>
    <row r="6485">
      <c r="C6485" s="225" t="str">
        <f>IFERROR(__xludf.DUMMYFUNCTION("""COMPUTED_VALUE"""),"")</f>
        <v/>
      </c>
      <c r="D6485" s="105"/>
      <c r="E6485" s="105"/>
      <c r="F6485" s="105"/>
      <c r="I6485" s="105"/>
    </row>
    <row r="6486">
      <c r="C6486" s="225" t="str">
        <f>IFERROR(__xludf.DUMMYFUNCTION("""COMPUTED_VALUE"""),"")</f>
        <v/>
      </c>
      <c r="D6486" s="105"/>
      <c r="E6486" s="105"/>
      <c r="F6486" s="105"/>
      <c r="I6486" s="105"/>
    </row>
    <row r="6487">
      <c r="C6487" s="225" t="str">
        <f>IFERROR(__xludf.DUMMYFUNCTION("""COMPUTED_VALUE"""),"")</f>
        <v/>
      </c>
      <c r="D6487" s="105"/>
      <c r="E6487" s="105"/>
      <c r="F6487" s="105"/>
      <c r="I6487" s="105"/>
    </row>
    <row r="6488">
      <c r="C6488" s="225" t="str">
        <f>IFERROR(__xludf.DUMMYFUNCTION("""COMPUTED_VALUE"""),"")</f>
        <v/>
      </c>
      <c r="D6488" s="105"/>
      <c r="E6488" s="105"/>
      <c r="F6488" s="105"/>
      <c r="I6488" s="105"/>
    </row>
    <row r="6489">
      <c r="C6489" s="225" t="str">
        <f>IFERROR(__xludf.DUMMYFUNCTION("""COMPUTED_VALUE"""),"")</f>
        <v/>
      </c>
      <c r="D6489" s="105"/>
      <c r="E6489" s="105"/>
      <c r="F6489" s="105"/>
      <c r="I6489" s="105"/>
    </row>
    <row r="6490">
      <c r="C6490" s="225" t="str">
        <f>IFERROR(__xludf.DUMMYFUNCTION("""COMPUTED_VALUE"""),"")</f>
        <v/>
      </c>
      <c r="D6490" s="105"/>
      <c r="E6490" s="105"/>
      <c r="F6490" s="105"/>
      <c r="I6490" s="105"/>
    </row>
    <row r="6491">
      <c r="C6491" s="225" t="str">
        <f>IFERROR(__xludf.DUMMYFUNCTION("""COMPUTED_VALUE"""),"")</f>
        <v/>
      </c>
      <c r="D6491" s="105"/>
      <c r="E6491" s="105"/>
      <c r="F6491" s="105"/>
      <c r="I6491" s="105"/>
    </row>
    <row r="6492">
      <c r="C6492" s="225" t="str">
        <f>IFERROR(__xludf.DUMMYFUNCTION("""COMPUTED_VALUE"""),"")</f>
        <v/>
      </c>
      <c r="D6492" s="105"/>
      <c r="E6492" s="105"/>
      <c r="F6492" s="105"/>
      <c r="I6492" s="105"/>
    </row>
    <row r="6493">
      <c r="C6493" s="225" t="str">
        <f>IFERROR(__xludf.DUMMYFUNCTION("""COMPUTED_VALUE"""),"")</f>
        <v/>
      </c>
      <c r="D6493" s="105"/>
      <c r="E6493" s="105"/>
      <c r="F6493" s="105"/>
      <c r="I6493" s="105"/>
    </row>
    <row r="6494">
      <c r="C6494" s="225" t="str">
        <f>IFERROR(__xludf.DUMMYFUNCTION("""COMPUTED_VALUE"""),"")</f>
        <v/>
      </c>
      <c r="D6494" s="105"/>
      <c r="E6494" s="105"/>
      <c r="F6494" s="105"/>
      <c r="I6494" s="105"/>
    </row>
    <row r="6495">
      <c r="C6495" s="225" t="str">
        <f>IFERROR(__xludf.DUMMYFUNCTION("""COMPUTED_VALUE"""),"")</f>
        <v/>
      </c>
      <c r="D6495" s="105"/>
      <c r="E6495" s="105"/>
      <c r="F6495" s="105"/>
      <c r="I6495" s="105"/>
    </row>
    <row r="6496">
      <c r="C6496" s="225" t="str">
        <f>IFERROR(__xludf.DUMMYFUNCTION("""COMPUTED_VALUE"""),"")</f>
        <v/>
      </c>
      <c r="D6496" s="105"/>
      <c r="E6496" s="105"/>
      <c r="F6496" s="105"/>
      <c r="I6496" s="105"/>
    </row>
    <row r="6497">
      <c r="C6497" s="225" t="str">
        <f>IFERROR(__xludf.DUMMYFUNCTION("""COMPUTED_VALUE"""),"")</f>
        <v/>
      </c>
      <c r="D6497" s="105"/>
      <c r="E6497" s="105"/>
      <c r="F6497" s="105"/>
      <c r="I6497" s="105"/>
    </row>
    <row r="6498">
      <c r="C6498" s="225" t="str">
        <f>IFERROR(__xludf.DUMMYFUNCTION("""COMPUTED_VALUE"""),"")</f>
        <v/>
      </c>
      <c r="D6498" s="105"/>
      <c r="E6498" s="105"/>
      <c r="F6498" s="105"/>
      <c r="I6498" s="105"/>
    </row>
    <row r="6499">
      <c r="C6499" s="225" t="str">
        <f>IFERROR(__xludf.DUMMYFUNCTION("""COMPUTED_VALUE"""),"")</f>
        <v/>
      </c>
      <c r="D6499" s="105"/>
      <c r="E6499" s="105"/>
      <c r="F6499" s="105"/>
      <c r="I6499" s="105"/>
    </row>
    <row r="6500">
      <c r="C6500" s="225" t="str">
        <f>IFERROR(__xludf.DUMMYFUNCTION("""COMPUTED_VALUE"""),"")</f>
        <v/>
      </c>
      <c r="D6500" s="105"/>
      <c r="E6500" s="105"/>
      <c r="F6500" s="105"/>
      <c r="I6500" s="105"/>
    </row>
    <row r="6501">
      <c r="C6501" s="225" t="str">
        <f>IFERROR(__xludf.DUMMYFUNCTION("""COMPUTED_VALUE"""),"")</f>
        <v/>
      </c>
      <c r="D6501" s="105"/>
      <c r="E6501" s="105"/>
      <c r="F6501" s="105"/>
      <c r="I6501" s="105"/>
    </row>
    <row r="6502">
      <c r="C6502" s="225" t="str">
        <f>IFERROR(__xludf.DUMMYFUNCTION("""COMPUTED_VALUE"""),"")</f>
        <v/>
      </c>
      <c r="D6502" s="105"/>
      <c r="E6502" s="105"/>
      <c r="F6502" s="105"/>
      <c r="I6502" s="105"/>
    </row>
    <row r="6503">
      <c r="C6503" s="225" t="str">
        <f>IFERROR(__xludf.DUMMYFUNCTION("""COMPUTED_VALUE"""),"")</f>
        <v/>
      </c>
      <c r="D6503" s="105"/>
      <c r="E6503" s="105"/>
      <c r="F6503" s="105"/>
      <c r="I6503" s="105"/>
    </row>
    <row r="6504">
      <c r="C6504" s="225" t="str">
        <f>IFERROR(__xludf.DUMMYFUNCTION("""COMPUTED_VALUE"""),"")</f>
        <v/>
      </c>
      <c r="D6504" s="105"/>
      <c r="E6504" s="105"/>
      <c r="F6504" s="105"/>
      <c r="I6504" s="105"/>
    </row>
    <row r="6505">
      <c r="C6505" s="225" t="str">
        <f>IFERROR(__xludf.DUMMYFUNCTION("""COMPUTED_VALUE"""),"")</f>
        <v/>
      </c>
      <c r="D6505" s="105"/>
      <c r="E6505" s="105"/>
      <c r="F6505" s="105"/>
      <c r="I6505" s="105"/>
    </row>
    <row r="6506">
      <c r="C6506" s="225" t="str">
        <f>IFERROR(__xludf.DUMMYFUNCTION("""COMPUTED_VALUE"""),"")</f>
        <v/>
      </c>
      <c r="D6506" s="105"/>
      <c r="E6506" s="105"/>
      <c r="F6506" s="105"/>
      <c r="I6506" s="105"/>
    </row>
    <row r="6507">
      <c r="C6507" s="225" t="str">
        <f>IFERROR(__xludf.DUMMYFUNCTION("""COMPUTED_VALUE"""),"")</f>
        <v/>
      </c>
      <c r="D6507" s="105"/>
      <c r="E6507" s="105"/>
      <c r="F6507" s="105"/>
      <c r="I6507" s="105"/>
    </row>
    <row r="6508">
      <c r="C6508" s="225" t="str">
        <f>IFERROR(__xludf.DUMMYFUNCTION("""COMPUTED_VALUE"""),"")</f>
        <v/>
      </c>
      <c r="D6508" s="105"/>
      <c r="E6508" s="105"/>
      <c r="F6508" s="105"/>
      <c r="I6508" s="105"/>
    </row>
    <row r="6509">
      <c r="C6509" s="225" t="str">
        <f>IFERROR(__xludf.DUMMYFUNCTION("""COMPUTED_VALUE"""),"")</f>
        <v/>
      </c>
      <c r="D6509" s="105"/>
      <c r="E6509" s="105"/>
      <c r="F6509" s="105"/>
      <c r="I6509" s="105"/>
    </row>
    <row r="6510">
      <c r="C6510" s="225" t="str">
        <f>IFERROR(__xludf.DUMMYFUNCTION("""COMPUTED_VALUE"""),"")</f>
        <v/>
      </c>
      <c r="D6510" s="105"/>
      <c r="E6510" s="105"/>
      <c r="F6510" s="105"/>
      <c r="I6510" s="105"/>
    </row>
    <row r="6511">
      <c r="C6511" s="225" t="str">
        <f>IFERROR(__xludf.DUMMYFUNCTION("""COMPUTED_VALUE"""),"")</f>
        <v/>
      </c>
      <c r="D6511" s="105"/>
      <c r="E6511" s="105"/>
      <c r="F6511" s="105"/>
      <c r="I6511" s="105"/>
    </row>
    <row r="6512">
      <c r="C6512" s="225" t="str">
        <f>IFERROR(__xludf.DUMMYFUNCTION("""COMPUTED_VALUE"""),"")</f>
        <v/>
      </c>
      <c r="D6512" s="105"/>
      <c r="E6512" s="105"/>
      <c r="F6512" s="105"/>
      <c r="I6512" s="105"/>
    </row>
    <row r="6513">
      <c r="C6513" s="225" t="str">
        <f>IFERROR(__xludf.DUMMYFUNCTION("""COMPUTED_VALUE"""),"")</f>
        <v/>
      </c>
      <c r="D6513" s="105"/>
      <c r="E6513" s="105"/>
      <c r="F6513" s="105"/>
      <c r="I6513" s="105"/>
    </row>
    <row r="6514">
      <c r="C6514" s="225" t="str">
        <f>IFERROR(__xludf.DUMMYFUNCTION("""COMPUTED_VALUE"""),"")</f>
        <v/>
      </c>
      <c r="D6514" s="105"/>
      <c r="E6514" s="105"/>
      <c r="F6514" s="105"/>
      <c r="I6514" s="105"/>
    </row>
    <row r="6515">
      <c r="C6515" s="225" t="str">
        <f>IFERROR(__xludf.DUMMYFUNCTION("""COMPUTED_VALUE"""),"")</f>
        <v/>
      </c>
      <c r="D6515" s="105"/>
      <c r="E6515" s="105"/>
      <c r="F6515" s="105"/>
      <c r="I6515" s="105"/>
    </row>
    <row r="6516">
      <c r="C6516" s="225" t="str">
        <f>IFERROR(__xludf.DUMMYFUNCTION("""COMPUTED_VALUE"""),"")</f>
        <v/>
      </c>
      <c r="D6516" s="105"/>
      <c r="E6516" s="105"/>
      <c r="F6516" s="105"/>
      <c r="I6516" s="105"/>
    </row>
    <row r="6517">
      <c r="C6517" s="225" t="str">
        <f>IFERROR(__xludf.DUMMYFUNCTION("""COMPUTED_VALUE"""),"")</f>
        <v/>
      </c>
      <c r="D6517" s="105"/>
      <c r="E6517" s="105"/>
      <c r="F6517" s="105"/>
      <c r="I6517" s="105"/>
    </row>
    <row r="6518">
      <c r="C6518" s="225" t="str">
        <f>IFERROR(__xludf.DUMMYFUNCTION("""COMPUTED_VALUE"""),"")</f>
        <v/>
      </c>
      <c r="D6518" s="105"/>
      <c r="E6518" s="105"/>
      <c r="F6518" s="105"/>
      <c r="I6518" s="105"/>
    </row>
    <row r="6519">
      <c r="C6519" s="225" t="str">
        <f>IFERROR(__xludf.DUMMYFUNCTION("""COMPUTED_VALUE"""),"")</f>
        <v/>
      </c>
      <c r="D6519" s="105"/>
      <c r="E6519" s="105"/>
      <c r="F6519" s="105"/>
      <c r="I6519" s="105"/>
    </row>
    <row r="6520">
      <c r="C6520" s="225" t="str">
        <f>IFERROR(__xludf.DUMMYFUNCTION("""COMPUTED_VALUE"""),"")</f>
        <v/>
      </c>
      <c r="D6520" s="105"/>
      <c r="E6520" s="105"/>
      <c r="F6520" s="105"/>
      <c r="I6520" s="105"/>
    </row>
    <row r="6521">
      <c r="C6521" s="225" t="str">
        <f>IFERROR(__xludf.DUMMYFUNCTION("""COMPUTED_VALUE"""),"")</f>
        <v/>
      </c>
      <c r="D6521" s="105"/>
      <c r="E6521" s="105"/>
      <c r="F6521" s="105"/>
      <c r="I6521" s="105"/>
    </row>
    <row r="6522">
      <c r="C6522" s="225" t="str">
        <f>IFERROR(__xludf.DUMMYFUNCTION("""COMPUTED_VALUE"""),"")</f>
        <v/>
      </c>
      <c r="D6522" s="105"/>
      <c r="E6522" s="105"/>
      <c r="F6522" s="105"/>
      <c r="I6522" s="105"/>
    </row>
    <row r="6523">
      <c r="C6523" s="225" t="str">
        <f>IFERROR(__xludf.DUMMYFUNCTION("""COMPUTED_VALUE"""),"")</f>
        <v/>
      </c>
      <c r="D6523" s="105"/>
      <c r="E6523" s="105"/>
      <c r="F6523" s="105"/>
      <c r="I6523" s="105"/>
    </row>
    <row r="6524">
      <c r="C6524" s="225" t="str">
        <f>IFERROR(__xludf.DUMMYFUNCTION("""COMPUTED_VALUE"""),"")</f>
        <v/>
      </c>
      <c r="D6524" s="105"/>
      <c r="E6524" s="105"/>
      <c r="F6524" s="105"/>
      <c r="I6524" s="105"/>
    </row>
    <row r="6525">
      <c r="C6525" s="225" t="str">
        <f>IFERROR(__xludf.DUMMYFUNCTION("""COMPUTED_VALUE"""),"")</f>
        <v/>
      </c>
      <c r="D6525" s="105"/>
      <c r="E6525" s="105"/>
      <c r="F6525" s="105"/>
      <c r="I6525" s="105"/>
    </row>
    <row r="6526">
      <c r="C6526" s="225" t="str">
        <f>IFERROR(__xludf.DUMMYFUNCTION("""COMPUTED_VALUE"""),"")</f>
        <v/>
      </c>
      <c r="D6526" s="105"/>
      <c r="E6526" s="105"/>
      <c r="F6526" s="105"/>
      <c r="I6526" s="105"/>
    </row>
    <row r="6527">
      <c r="C6527" s="225" t="str">
        <f>IFERROR(__xludf.DUMMYFUNCTION("""COMPUTED_VALUE"""),"")</f>
        <v/>
      </c>
      <c r="D6527" s="105"/>
      <c r="E6527" s="105"/>
      <c r="F6527" s="105"/>
      <c r="I6527" s="105"/>
    </row>
    <row r="6528">
      <c r="C6528" s="225" t="str">
        <f>IFERROR(__xludf.DUMMYFUNCTION("""COMPUTED_VALUE"""),"")</f>
        <v/>
      </c>
      <c r="D6528" s="105"/>
      <c r="E6528" s="105"/>
      <c r="F6528" s="105"/>
      <c r="I6528" s="105"/>
    </row>
    <row r="6529">
      <c r="C6529" s="225" t="str">
        <f>IFERROR(__xludf.DUMMYFUNCTION("""COMPUTED_VALUE"""),"")</f>
        <v/>
      </c>
      <c r="D6529" s="105"/>
      <c r="E6529" s="105"/>
      <c r="F6529" s="105"/>
      <c r="I6529" s="105"/>
    </row>
    <row r="6530">
      <c r="C6530" s="225" t="str">
        <f>IFERROR(__xludf.DUMMYFUNCTION("""COMPUTED_VALUE"""),"")</f>
        <v/>
      </c>
      <c r="D6530" s="105"/>
      <c r="E6530" s="105"/>
      <c r="F6530" s="105"/>
      <c r="I6530" s="105"/>
    </row>
    <row r="6531">
      <c r="C6531" s="225" t="str">
        <f>IFERROR(__xludf.DUMMYFUNCTION("""COMPUTED_VALUE"""),"")</f>
        <v/>
      </c>
      <c r="D6531" s="105"/>
      <c r="E6531" s="105"/>
      <c r="F6531" s="105"/>
      <c r="I6531" s="105"/>
    </row>
    <row r="6532">
      <c r="C6532" s="225" t="str">
        <f>IFERROR(__xludf.DUMMYFUNCTION("""COMPUTED_VALUE"""),"")</f>
        <v/>
      </c>
      <c r="D6532" s="105"/>
      <c r="E6532" s="105"/>
      <c r="F6532" s="105"/>
      <c r="I6532" s="105"/>
    </row>
    <row r="6533">
      <c r="C6533" s="225" t="str">
        <f>IFERROR(__xludf.DUMMYFUNCTION("""COMPUTED_VALUE"""),"")</f>
        <v/>
      </c>
      <c r="D6533" s="105"/>
      <c r="E6533" s="105"/>
      <c r="F6533" s="105"/>
      <c r="I6533" s="105"/>
    </row>
    <row r="6534">
      <c r="C6534" s="225" t="str">
        <f>IFERROR(__xludf.DUMMYFUNCTION("""COMPUTED_VALUE"""),"")</f>
        <v/>
      </c>
      <c r="D6534" s="105"/>
      <c r="E6534" s="105"/>
      <c r="F6534" s="105"/>
      <c r="I6534" s="105"/>
    </row>
    <row r="6535">
      <c r="C6535" s="225" t="str">
        <f>IFERROR(__xludf.DUMMYFUNCTION("""COMPUTED_VALUE"""),"")</f>
        <v/>
      </c>
      <c r="D6535" s="105"/>
      <c r="E6535" s="105"/>
      <c r="F6535" s="105"/>
      <c r="I6535" s="105"/>
    </row>
    <row r="6536">
      <c r="C6536" s="225" t="str">
        <f>IFERROR(__xludf.DUMMYFUNCTION("""COMPUTED_VALUE"""),"")</f>
        <v/>
      </c>
      <c r="D6536" s="105"/>
      <c r="E6536" s="105"/>
      <c r="F6536" s="105"/>
      <c r="I6536" s="105"/>
    </row>
    <row r="6537">
      <c r="C6537" s="225" t="str">
        <f>IFERROR(__xludf.DUMMYFUNCTION("""COMPUTED_VALUE"""),"")</f>
        <v/>
      </c>
      <c r="D6537" s="105"/>
      <c r="E6537" s="105"/>
      <c r="F6537" s="105"/>
      <c r="I6537" s="105"/>
    </row>
    <row r="6538">
      <c r="C6538" s="225" t="str">
        <f>IFERROR(__xludf.DUMMYFUNCTION("""COMPUTED_VALUE"""),"")</f>
        <v/>
      </c>
      <c r="D6538" s="105"/>
      <c r="E6538" s="105"/>
      <c r="F6538" s="105"/>
      <c r="I6538" s="105"/>
    </row>
    <row r="6539">
      <c r="C6539" s="225" t="str">
        <f>IFERROR(__xludf.DUMMYFUNCTION("""COMPUTED_VALUE"""),"")</f>
        <v/>
      </c>
      <c r="D6539" s="105"/>
      <c r="E6539" s="105"/>
      <c r="F6539" s="105"/>
      <c r="I6539" s="105"/>
    </row>
    <row r="6540">
      <c r="C6540" s="225" t="str">
        <f>IFERROR(__xludf.DUMMYFUNCTION("""COMPUTED_VALUE"""),"")</f>
        <v/>
      </c>
      <c r="D6540" s="105"/>
      <c r="E6540" s="105"/>
      <c r="F6540" s="105"/>
      <c r="I6540" s="105"/>
    </row>
    <row r="6541">
      <c r="C6541" s="225" t="str">
        <f>IFERROR(__xludf.DUMMYFUNCTION("""COMPUTED_VALUE"""),"")</f>
        <v/>
      </c>
      <c r="D6541" s="105"/>
      <c r="E6541" s="105"/>
      <c r="F6541" s="105"/>
      <c r="I6541" s="105"/>
    </row>
    <row r="6542">
      <c r="C6542" s="225" t="str">
        <f>IFERROR(__xludf.DUMMYFUNCTION("""COMPUTED_VALUE"""),"")</f>
        <v/>
      </c>
      <c r="D6542" s="105"/>
      <c r="E6542" s="105"/>
      <c r="F6542" s="105"/>
      <c r="I6542" s="105"/>
    </row>
    <row r="6543">
      <c r="C6543" s="225" t="str">
        <f>IFERROR(__xludf.DUMMYFUNCTION("""COMPUTED_VALUE"""),"")</f>
        <v/>
      </c>
      <c r="D6543" s="105"/>
      <c r="E6543" s="105"/>
      <c r="F6543" s="105"/>
      <c r="I6543" s="105"/>
    </row>
    <row r="6544">
      <c r="C6544" s="225" t="str">
        <f>IFERROR(__xludf.DUMMYFUNCTION("""COMPUTED_VALUE"""),"")</f>
        <v/>
      </c>
      <c r="D6544" s="105"/>
      <c r="E6544" s="105"/>
      <c r="F6544" s="105"/>
      <c r="I6544" s="105"/>
    </row>
    <row r="6545">
      <c r="C6545" s="225" t="str">
        <f>IFERROR(__xludf.DUMMYFUNCTION("""COMPUTED_VALUE"""),"")</f>
        <v/>
      </c>
      <c r="D6545" s="105"/>
      <c r="E6545" s="105"/>
      <c r="F6545" s="105"/>
      <c r="I6545" s="105"/>
    </row>
    <row r="6546">
      <c r="C6546" s="225" t="str">
        <f>IFERROR(__xludf.DUMMYFUNCTION("""COMPUTED_VALUE"""),"")</f>
        <v/>
      </c>
      <c r="D6546" s="105"/>
      <c r="E6546" s="105"/>
      <c r="F6546" s="105"/>
      <c r="I6546" s="105"/>
    </row>
    <row r="6547">
      <c r="C6547" s="225" t="str">
        <f>IFERROR(__xludf.DUMMYFUNCTION("""COMPUTED_VALUE"""),"")</f>
        <v/>
      </c>
      <c r="D6547" s="105"/>
      <c r="E6547" s="105"/>
      <c r="F6547" s="105"/>
      <c r="I6547" s="105"/>
    </row>
    <row r="6548">
      <c r="C6548" s="225" t="str">
        <f>IFERROR(__xludf.DUMMYFUNCTION("""COMPUTED_VALUE"""),"")</f>
        <v/>
      </c>
      <c r="D6548" s="105"/>
      <c r="E6548" s="105"/>
      <c r="F6548" s="105"/>
      <c r="I6548" s="105"/>
    </row>
    <row r="6549">
      <c r="C6549" s="225" t="str">
        <f>IFERROR(__xludf.DUMMYFUNCTION("""COMPUTED_VALUE"""),"")</f>
        <v/>
      </c>
      <c r="D6549" s="105"/>
      <c r="E6549" s="105"/>
      <c r="F6549" s="105"/>
      <c r="I6549" s="105"/>
    </row>
    <row r="6550">
      <c r="C6550" s="225" t="str">
        <f>IFERROR(__xludf.DUMMYFUNCTION("""COMPUTED_VALUE"""),"")</f>
        <v/>
      </c>
      <c r="D6550" s="105"/>
      <c r="E6550" s="105"/>
      <c r="F6550" s="105"/>
      <c r="I6550" s="105"/>
    </row>
    <row r="6551">
      <c r="C6551" s="225" t="str">
        <f>IFERROR(__xludf.DUMMYFUNCTION("""COMPUTED_VALUE"""),"")</f>
        <v/>
      </c>
      <c r="D6551" s="105"/>
      <c r="E6551" s="105"/>
      <c r="F6551" s="105"/>
      <c r="I6551" s="105"/>
    </row>
    <row r="6552">
      <c r="C6552" s="225" t="str">
        <f>IFERROR(__xludf.DUMMYFUNCTION("""COMPUTED_VALUE"""),"")</f>
        <v/>
      </c>
      <c r="D6552" s="105"/>
      <c r="E6552" s="105"/>
      <c r="F6552" s="105"/>
      <c r="I6552" s="105"/>
    </row>
    <row r="6553">
      <c r="C6553" s="225" t="str">
        <f>IFERROR(__xludf.DUMMYFUNCTION("""COMPUTED_VALUE"""),"")</f>
        <v/>
      </c>
      <c r="D6553" s="105"/>
      <c r="E6553" s="105"/>
      <c r="F6553" s="105"/>
      <c r="I6553" s="105"/>
    </row>
    <row r="6554">
      <c r="C6554" s="225" t="str">
        <f>IFERROR(__xludf.DUMMYFUNCTION("""COMPUTED_VALUE"""),"")</f>
        <v/>
      </c>
      <c r="D6554" s="105"/>
      <c r="E6554" s="105"/>
      <c r="F6554" s="105"/>
      <c r="I6554" s="105"/>
    </row>
    <row r="6555">
      <c r="C6555" s="225" t="str">
        <f>IFERROR(__xludf.DUMMYFUNCTION("""COMPUTED_VALUE"""),"")</f>
        <v/>
      </c>
      <c r="D6555" s="105"/>
      <c r="E6555" s="105"/>
      <c r="F6555" s="105"/>
      <c r="I6555" s="105"/>
    </row>
    <row r="6556">
      <c r="C6556" s="225" t="str">
        <f>IFERROR(__xludf.DUMMYFUNCTION("""COMPUTED_VALUE"""),"")</f>
        <v/>
      </c>
      <c r="D6556" s="105"/>
      <c r="E6556" s="105"/>
      <c r="F6556" s="105"/>
      <c r="I6556" s="105"/>
    </row>
    <row r="6557">
      <c r="C6557" s="225" t="str">
        <f>IFERROR(__xludf.DUMMYFUNCTION("""COMPUTED_VALUE"""),"")</f>
        <v/>
      </c>
      <c r="D6557" s="105"/>
      <c r="E6557" s="105"/>
      <c r="F6557" s="105"/>
      <c r="I6557" s="105"/>
    </row>
    <row r="6558">
      <c r="C6558" s="225" t="str">
        <f>IFERROR(__xludf.DUMMYFUNCTION("""COMPUTED_VALUE"""),"")</f>
        <v/>
      </c>
      <c r="D6558" s="105"/>
      <c r="E6558" s="105"/>
      <c r="F6558" s="105"/>
      <c r="I6558" s="105"/>
    </row>
    <row r="6559">
      <c r="C6559" s="225" t="str">
        <f>IFERROR(__xludf.DUMMYFUNCTION("""COMPUTED_VALUE"""),"")</f>
        <v/>
      </c>
      <c r="D6559" s="105"/>
      <c r="E6559" s="105"/>
      <c r="F6559" s="105"/>
      <c r="I6559" s="105"/>
    </row>
    <row r="6560">
      <c r="C6560" s="225" t="str">
        <f>IFERROR(__xludf.DUMMYFUNCTION("""COMPUTED_VALUE"""),"")</f>
        <v/>
      </c>
      <c r="D6560" s="105"/>
      <c r="E6560" s="105"/>
      <c r="F6560" s="105"/>
      <c r="I6560" s="105"/>
    </row>
    <row r="6561">
      <c r="C6561" s="225" t="str">
        <f>IFERROR(__xludf.DUMMYFUNCTION("""COMPUTED_VALUE"""),"")</f>
        <v/>
      </c>
      <c r="D6561" s="105"/>
      <c r="E6561" s="105"/>
      <c r="F6561" s="105"/>
      <c r="I6561" s="105"/>
    </row>
    <row r="6562">
      <c r="C6562" s="225" t="str">
        <f>IFERROR(__xludf.DUMMYFUNCTION("""COMPUTED_VALUE"""),"")</f>
        <v/>
      </c>
      <c r="D6562" s="105"/>
      <c r="E6562" s="105"/>
      <c r="F6562" s="105"/>
      <c r="I6562" s="105"/>
    </row>
    <row r="6563">
      <c r="C6563" s="225" t="str">
        <f>IFERROR(__xludf.DUMMYFUNCTION("""COMPUTED_VALUE"""),"")</f>
        <v/>
      </c>
      <c r="D6563" s="105"/>
      <c r="E6563" s="105"/>
      <c r="F6563" s="105"/>
      <c r="I6563" s="105"/>
    </row>
    <row r="6564">
      <c r="C6564" s="225" t="str">
        <f>IFERROR(__xludf.DUMMYFUNCTION("""COMPUTED_VALUE"""),"")</f>
        <v/>
      </c>
      <c r="D6564" s="105"/>
      <c r="E6564" s="105"/>
      <c r="F6564" s="105"/>
      <c r="I6564" s="105"/>
    </row>
    <row r="6565">
      <c r="C6565" s="225" t="str">
        <f>IFERROR(__xludf.DUMMYFUNCTION("""COMPUTED_VALUE"""),"")</f>
        <v/>
      </c>
      <c r="D6565" s="105"/>
      <c r="E6565" s="105"/>
      <c r="F6565" s="105"/>
      <c r="I6565" s="105"/>
    </row>
    <row r="6566">
      <c r="C6566" s="225" t="str">
        <f>IFERROR(__xludf.DUMMYFUNCTION("""COMPUTED_VALUE"""),"")</f>
        <v/>
      </c>
      <c r="D6566" s="105"/>
      <c r="E6566" s="105"/>
      <c r="F6566" s="105"/>
      <c r="I6566" s="105"/>
    </row>
    <row r="6567">
      <c r="C6567" s="225" t="str">
        <f>IFERROR(__xludf.DUMMYFUNCTION("""COMPUTED_VALUE"""),"")</f>
        <v/>
      </c>
      <c r="D6567" s="105"/>
      <c r="E6567" s="105"/>
      <c r="F6567" s="105"/>
      <c r="I6567" s="105"/>
    </row>
    <row r="6568">
      <c r="C6568" s="225" t="str">
        <f>IFERROR(__xludf.DUMMYFUNCTION("""COMPUTED_VALUE"""),"")</f>
        <v/>
      </c>
      <c r="D6568" s="105"/>
      <c r="E6568" s="105"/>
      <c r="F6568" s="105"/>
      <c r="I6568" s="105"/>
    </row>
    <row r="6569">
      <c r="C6569" s="225" t="str">
        <f>IFERROR(__xludf.DUMMYFUNCTION("""COMPUTED_VALUE"""),"")</f>
        <v/>
      </c>
      <c r="D6569" s="105"/>
      <c r="E6569" s="105"/>
      <c r="F6569" s="105"/>
      <c r="I6569" s="105"/>
    </row>
    <row r="6570">
      <c r="C6570" s="225" t="str">
        <f>IFERROR(__xludf.DUMMYFUNCTION("""COMPUTED_VALUE"""),"")</f>
        <v/>
      </c>
      <c r="D6570" s="105"/>
      <c r="E6570" s="105"/>
      <c r="F6570" s="105"/>
      <c r="I6570" s="105"/>
    </row>
    <row r="6571">
      <c r="C6571" s="225" t="str">
        <f>IFERROR(__xludf.DUMMYFUNCTION("""COMPUTED_VALUE"""),"")</f>
        <v/>
      </c>
      <c r="D6571" s="105"/>
      <c r="E6571" s="105"/>
      <c r="F6571" s="105"/>
      <c r="I6571" s="105"/>
    </row>
    <row r="6572">
      <c r="C6572" s="225" t="str">
        <f>IFERROR(__xludf.DUMMYFUNCTION("""COMPUTED_VALUE"""),"")</f>
        <v/>
      </c>
      <c r="D6572" s="105"/>
      <c r="E6572" s="105"/>
      <c r="F6572" s="105"/>
      <c r="I6572" s="105"/>
    </row>
    <row r="6573">
      <c r="C6573" s="225" t="str">
        <f>IFERROR(__xludf.DUMMYFUNCTION("""COMPUTED_VALUE"""),"")</f>
        <v/>
      </c>
      <c r="D6573" s="105"/>
      <c r="E6573" s="105"/>
      <c r="F6573" s="105"/>
      <c r="I6573" s="105"/>
    </row>
    <row r="6574">
      <c r="C6574" s="225" t="str">
        <f>IFERROR(__xludf.DUMMYFUNCTION("""COMPUTED_VALUE"""),"")</f>
        <v/>
      </c>
      <c r="D6574" s="105"/>
      <c r="E6574" s="105"/>
      <c r="F6574" s="105"/>
      <c r="I6574" s="105"/>
    </row>
    <row r="6575">
      <c r="C6575" s="225" t="str">
        <f>IFERROR(__xludf.DUMMYFUNCTION("""COMPUTED_VALUE"""),"")</f>
        <v/>
      </c>
      <c r="D6575" s="105"/>
      <c r="E6575" s="105"/>
      <c r="F6575" s="105"/>
      <c r="I6575" s="105"/>
    </row>
    <row r="6576">
      <c r="C6576" s="225" t="str">
        <f>IFERROR(__xludf.DUMMYFUNCTION("""COMPUTED_VALUE"""),"")</f>
        <v/>
      </c>
      <c r="D6576" s="105"/>
      <c r="E6576" s="105"/>
      <c r="F6576" s="105"/>
      <c r="I6576" s="105"/>
    </row>
    <row r="6577">
      <c r="C6577" s="225" t="str">
        <f>IFERROR(__xludf.DUMMYFUNCTION("""COMPUTED_VALUE"""),"")</f>
        <v/>
      </c>
      <c r="D6577" s="105"/>
      <c r="E6577" s="105"/>
      <c r="F6577" s="105"/>
      <c r="I6577" s="105"/>
    </row>
    <row r="6578">
      <c r="C6578" s="225" t="str">
        <f>IFERROR(__xludf.DUMMYFUNCTION("""COMPUTED_VALUE"""),"")</f>
        <v/>
      </c>
      <c r="D6578" s="105"/>
      <c r="E6578" s="105"/>
      <c r="F6578" s="105"/>
      <c r="I6578" s="105"/>
    </row>
    <row r="6579">
      <c r="C6579" s="225" t="str">
        <f>IFERROR(__xludf.DUMMYFUNCTION("""COMPUTED_VALUE"""),"")</f>
        <v/>
      </c>
      <c r="D6579" s="105"/>
      <c r="E6579" s="105"/>
      <c r="F6579" s="105"/>
      <c r="I6579" s="105"/>
    </row>
    <row r="6580">
      <c r="C6580" s="225" t="str">
        <f>IFERROR(__xludf.DUMMYFUNCTION("""COMPUTED_VALUE"""),"")</f>
        <v/>
      </c>
      <c r="D6580" s="105"/>
      <c r="E6580" s="105"/>
      <c r="F6580" s="105"/>
      <c r="I6580" s="105"/>
    </row>
    <row r="6581">
      <c r="C6581" s="225" t="str">
        <f>IFERROR(__xludf.DUMMYFUNCTION("""COMPUTED_VALUE"""),"")</f>
        <v/>
      </c>
      <c r="D6581" s="105"/>
      <c r="E6581" s="105"/>
      <c r="F6581" s="105"/>
      <c r="I6581" s="105"/>
    </row>
    <row r="6582">
      <c r="C6582" s="225" t="str">
        <f>IFERROR(__xludf.DUMMYFUNCTION("""COMPUTED_VALUE"""),"")</f>
        <v/>
      </c>
      <c r="D6582" s="105"/>
      <c r="E6582" s="105"/>
      <c r="F6582" s="105"/>
      <c r="I6582" s="105"/>
    </row>
    <row r="6583">
      <c r="C6583" s="225" t="str">
        <f>IFERROR(__xludf.DUMMYFUNCTION("""COMPUTED_VALUE"""),"")</f>
        <v/>
      </c>
      <c r="D6583" s="105"/>
      <c r="E6583" s="105"/>
      <c r="F6583" s="105"/>
      <c r="I6583" s="105"/>
    </row>
    <row r="6584">
      <c r="C6584" s="225" t="str">
        <f>IFERROR(__xludf.DUMMYFUNCTION("""COMPUTED_VALUE"""),"")</f>
        <v/>
      </c>
      <c r="D6584" s="105"/>
      <c r="E6584" s="105"/>
      <c r="F6584" s="105"/>
      <c r="I6584" s="105"/>
    </row>
    <row r="6585">
      <c r="C6585" s="225" t="str">
        <f>IFERROR(__xludf.DUMMYFUNCTION("""COMPUTED_VALUE"""),"")</f>
        <v/>
      </c>
      <c r="D6585" s="105"/>
      <c r="E6585" s="105"/>
      <c r="F6585" s="105"/>
      <c r="I6585" s="105"/>
    </row>
    <row r="6586">
      <c r="C6586" s="225" t="str">
        <f>IFERROR(__xludf.DUMMYFUNCTION("""COMPUTED_VALUE"""),"")</f>
        <v/>
      </c>
      <c r="D6586" s="105"/>
      <c r="E6586" s="105"/>
      <c r="F6586" s="105"/>
      <c r="I6586" s="105"/>
    </row>
    <row r="6587">
      <c r="C6587" s="225" t="str">
        <f>IFERROR(__xludf.DUMMYFUNCTION("""COMPUTED_VALUE"""),"")</f>
        <v/>
      </c>
      <c r="D6587" s="105"/>
      <c r="E6587" s="105"/>
      <c r="F6587" s="105"/>
      <c r="I6587" s="105"/>
    </row>
    <row r="6588">
      <c r="C6588" s="225" t="str">
        <f>IFERROR(__xludf.DUMMYFUNCTION("""COMPUTED_VALUE"""),"")</f>
        <v/>
      </c>
      <c r="D6588" s="105"/>
      <c r="E6588" s="105"/>
      <c r="F6588" s="105"/>
      <c r="I6588" s="105"/>
    </row>
    <row r="6589">
      <c r="C6589" s="225" t="str">
        <f>IFERROR(__xludf.DUMMYFUNCTION("""COMPUTED_VALUE"""),"")</f>
        <v/>
      </c>
      <c r="D6589" s="105"/>
      <c r="E6589" s="105"/>
      <c r="F6589" s="105"/>
      <c r="I6589" s="105"/>
    </row>
    <row r="6590">
      <c r="C6590" s="225" t="str">
        <f>IFERROR(__xludf.DUMMYFUNCTION("""COMPUTED_VALUE"""),"")</f>
        <v/>
      </c>
      <c r="D6590" s="105"/>
      <c r="E6590" s="105"/>
      <c r="F6590" s="105"/>
      <c r="I6590" s="105"/>
    </row>
    <row r="6591">
      <c r="C6591" s="225" t="str">
        <f>IFERROR(__xludf.DUMMYFUNCTION("""COMPUTED_VALUE"""),"")</f>
        <v/>
      </c>
      <c r="D6591" s="105"/>
      <c r="E6591" s="105"/>
      <c r="F6591" s="105"/>
      <c r="I6591" s="105"/>
    </row>
    <row r="6592">
      <c r="C6592" s="225" t="str">
        <f>IFERROR(__xludf.DUMMYFUNCTION("""COMPUTED_VALUE"""),"")</f>
        <v/>
      </c>
      <c r="D6592" s="105"/>
      <c r="E6592" s="105"/>
      <c r="F6592" s="105"/>
      <c r="I6592" s="105"/>
    </row>
    <row r="6593">
      <c r="C6593" s="225" t="str">
        <f>IFERROR(__xludf.DUMMYFUNCTION("""COMPUTED_VALUE"""),"")</f>
        <v/>
      </c>
      <c r="D6593" s="105"/>
      <c r="E6593" s="105"/>
      <c r="F6593" s="105"/>
      <c r="I6593" s="105"/>
    </row>
    <row r="6594">
      <c r="C6594" s="225" t="str">
        <f>IFERROR(__xludf.DUMMYFUNCTION("""COMPUTED_VALUE"""),"")</f>
        <v/>
      </c>
      <c r="D6594" s="105"/>
      <c r="E6594" s="105"/>
      <c r="F6594" s="105"/>
      <c r="I6594" s="105"/>
    </row>
    <row r="6595">
      <c r="C6595" s="225" t="str">
        <f>IFERROR(__xludf.DUMMYFUNCTION("""COMPUTED_VALUE"""),"")</f>
        <v/>
      </c>
      <c r="D6595" s="105"/>
      <c r="E6595" s="105"/>
      <c r="F6595" s="105"/>
      <c r="I6595" s="105"/>
    </row>
    <row r="6596">
      <c r="C6596" s="225" t="str">
        <f>IFERROR(__xludf.DUMMYFUNCTION("""COMPUTED_VALUE"""),"")</f>
        <v/>
      </c>
      <c r="D6596" s="105"/>
      <c r="E6596" s="105"/>
      <c r="F6596" s="105"/>
      <c r="I6596" s="105"/>
    </row>
    <row r="6597">
      <c r="C6597" s="225" t="str">
        <f>IFERROR(__xludf.DUMMYFUNCTION("""COMPUTED_VALUE"""),"")</f>
        <v/>
      </c>
      <c r="D6597" s="105"/>
      <c r="E6597" s="105"/>
      <c r="F6597" s="105"/>
      <c r="I6597" s="105"/>
    </row>
    <row r="6598">
      <c r="C6598" s="225" t="str">
        <f>IFERROR(__xludf.DUMMYFUNCTION("""COMPUTED_VALUE"""),"")</f>
        <v/>
      </c>
      <c r="D6598" s="105"/>
      <c r="E6598" s="105"/>
      <c r="F6598" s="105"/>
      <c r="I6598" s="105"/>
    </row>
    <row r="6599">
      <c r="C6599" s="225" t="str">
        <f>IFERROR(__xludf.DUMMYFUNCTION("""COMPUTED_VALUE"""),"")</f>
        <v/>
      </c>
      <c r="D6599" s="105"/>
      <c r="E6599" s="105"/>
      <c r="F6599" s="105"/>
      <c r="I6599" s="105"/>
    </row>
    <row r="6600">
      <c r="C6600" s="225" t="str">
        <f>IFERROR(__xludf.DUMMYFUNCTION("""COMPUTED_VALUE"""),"")</f>
        <v/>
      </c>
      <c r="D6600" s="105"/>
      <c r="E6600" s="105"/>
      <c r="F6600" s="105"/>
      <c r="I6600" s="105"/>
    </row>
    <row r="6601">
      <c r="C6601" s="225" t="str">
        <f>IFERROR(__xludf.DUMMYFUNCTION("""COMPUTED_VALUE"""),"")</f>
        <v/>
      </c>
      <c r="D6601" s="105"/>
      <c r="E6601" s="105"/>
      <c r="F6601" s="105"/>
      <c r="I6601" s="105"/>
    </row>
    <row r="6602">
      <c r="C6602" s="225" t="str">
        <f>IFERROR(__xludf.DUMMYFUNCTION("""COMPUTED_VALUE"""),"")</f>
        <v/>
      </c>
      <c r="D6602" s="105"/>
      <c r="E6602" s="105"/>
      <c r="F6602" s="105"/>
      <c r="I6602" s="105"/>
    </row>
    <row r="6603">
      <c r="C6603" s="225" t="str">
        <f>IFERROR(__xludf.DUMMYFUNCTION("""COMPUTED_VALUE"""),"")</f>
        <v/>
      </c>
      <c r="D6603" s="105"/>
      <c r="E6603" s="105"/>
      <c r="F6603" s="105"/>
      <c r="I6603" s="105"/>
    </row>
    <row r="6604">
      <c r="C6604" s="225" t="str">
        <f>IFERROR(__xludf.DUMMYFUNCTION("""COMPUTED_VALUE"""),"")</f>
        <v/>
      </c>
      <c r="D6604" s="105"/>
      <c r="E6604" s="105"/>
      <c r="F6604" s="105"/>
      <c r="I6604" s="105"/>
    </row>
    <row r="6605">
      <c r="C6605" s="225" t="str">
        <f>IFERROR(__xludf.DUMMYFUNCTION("""COMPUTED_VALUE"""),"")</f>
        <v/>
      </c>
      <c r="D6605" s="105"/>
      <c r="E6605" s="105"/>
      <c r="F6605" s="105"/>
      <c r="I6605" s="105"/>
    </row>
    <row r="6606">
      <c r="C6606" s="225" t="str">
        <f>IFERROR(__xludf.DUMMYFUNCTION("""COMPUTED_VALUE"""),"")</f>
        <v/>
      </c>
      <c r="D6606" s="105"/>
      <c r="E6606" s="105"/>
      <c r="F6606" s="105"/>
      <c r="I6606" s="105"/>
    </row>
    <row r="6607">
      <c r="C6607" s="225" t="str">
        <f>IFERROR(__xludf.DUMMYFUNCTION("""COMPUTED_VALUE"""),"")</f>
        <v/>
      </c>
      <c r="D6607" s="105"/>
      <c r="E6607" s="105"/>
      <c r="F6607" s="105"/>
      <c r="I6607" s="105"/>
    </row>
    <row r="6608">
      <c r="C6608" s="225" t="str">
        <f>IFERROR(__xludf.DUMMYFUNCTION("""COMPUTED_VALUE"""),"")</f>
        <v/>
      </c>
      <c r="D6608" s="105"/>
      <c r="E6608" s="105"/>
      <c r="F6608" s="105"/>
      <c r="I6608" s="105"/>
    </row>
    <row r="6609">
      <c r="C6609" s="225" t="str">
        <f>IFERROR(__xludf.DUMMYFUNCTION("""COMPUTED_VALUE"""),"")</f>
        <v/>
      </c>
      <c r="D6609" s="105"/>
      <c r="E6609" s="105"/>
      <c r="F6609" s="105"/>
      <c r="I6609" s="105"/>
    </row>
    <row r="6610">
      <c r="C6610" s="225" t="str">
        <f>IFERROR(__xludf.DUMMYFUNCTION("""COMPUTED_VALUE"""),"")</f>
        <v/>
      </c>
      <c r="D6610" s="105"/>
      <c r="E6610" s="105"/>
      <c r="F6610" s="105"/>
      <c r="I6610" s="105"/>
    </row>
    <row r="6611">
      <c r="C6611" s="225" t="str">
        <f>IFERROR(__xludf.DUMMYFUNCTION("""COMPUTED_VALUE"""),"")</f>
        <v/>
      </c>
      <c r="D6611" s="105"/>
      <c r="E6611" s="105"/>
      <c r="F6611" s="105"/>
      <c r="I6611" s="105"/>
    </row>
    <row r="6612">
      <c r="C6612" s="225" t="str">
        <f>IFERROR(__xludf.DUMMYFUNCTION("""COMPUTED_VALUE"""),"")</f>
        <v/>
      </c>
      <c r="D6612" s="105"/>
      <c r="E6612" s="105"/>
      <c r="F6612" s="105"/>
      <c r="I6612" s="105"/>
    </row>
    <row r="6613">
      <c r="C6613" s="225" t="str">
        <f>IFERROR(__xludf.DUMMYFUNCTION("""COMPUTED_VALUE"""),"")</f>
        <v/>
      </c>
      <c r="D6613" s="105"/>
      <c r="E6613" s="105"/>
      <c r="F6613" s="105"/>
      <c r="I6613" s="105"/>
    </row>
    <row r="6614">
      <c r="C6614" s="225" t="str">
        <f>IFERROR(__xludf.DUMMYFUNCTION("""COMPUTED_VALUE"""),"")</f>
        <v/>
      </c>
      <c r="D6614" s="105"/>
      <c r="E6614" s="105"/>
      <c r="F6614" s="105"/>
      <c r="I6614" s="105"/>
    </row>
    <row r="6615">
      <c r="C6615" s="225" t="str">
        <f>IFERROR(__xludf.DUMMYFUNCTION("""COMPUTED_VALUE"""),"")</f>
        <v/>
      </c>
      <c r="D6615" s="105"/>
      <c r="E6615" s="105"/>
      <c r="F6615" s="105"/>
      <c r="I6615" s="105"/>
    </row>
    <row r="6616">
      <c r="C6616" s="225" t="str">
        <f>IFERROR(__xludf.DUMMYFUNCTION("""COMPUTED_VALUE"""),"")</f>
        <v/>
      </c>
      <c r="D6616" s="105"/>
      <c r="E6616" s="105"/>
      <c r="F6616" s="105"/>
      <c r="I6616" s="105"/>
    </row>
    <row r="6617">
      <c r="C6617" s="225" t="str">
        <f>IFERROR(__xludf.DUMMYFUNCTION("""COMPUTED_VALUE"""),"")</f>
        <v/>
      </c>
      <c r="D6617" s="105"/>
      <c r="E6617" s="105"/>
      <c r="F6617" s="105"/>
      <c r="I6617" s="105"/>
    </row>
    <row r="6618">
      <c r="C6618" s="225" t="str">
        <f>IFERROR(__xludf.DUMMYFUNCTION("""COMPUTED_VALUE"""),"")</f>
        <v/>
      </c>
      <c r="D6618" s="105"/>
      <c r="E6618" s="105"/>
      <c r="F6618" s="105"/>
      <c r="I6618" s="105"/>
    </row>
    <row r="6619">
      <c r="C6619" s="225" t="str">
        <f>IFERROR(__xludf.DUMMYFUNCTION("""COMPUTED_VALUE"""),"")</f>
        <v/>
      </c>
      <c r="D6619" s="105"/>
      <c r="E6619" s="105"/>
      <c r="F6619" s="105"/>
      <c r="I6619" s="105"/>
    </row>
    <row r="6620">
      <c r="C6620" s="225" t="str">
        <f>IFERROR(__xludf.DUMMYFUNCTION("""COMPUTED_VALUE"""),"")</f>
        <v/>
      </c>
      <c r="D6620" s="105"/>
      <c r="E6620" s="105"/>
      <c r="F6620" s="105"/>
      <c r="I6620" s="105"/>
    </row>
    <row r="6621">
      <c r="C6621" s="225" t="str">
        <f>IFERROR(__xludf.DUMMYFUNCTION("""COMPUTED_VALUE"""),"")</f>
        <v/>
      </c>
      <c r="D6621" s="105"/>
      <c r="E6621" s="105"/>
      <c r="F6621" s="105"/>
      <c r="I6621" s="105"/>
    </row>
    <row r="6622">
      <c r="C6622" s="225" t="str">
        <f>IFERROR(__xludf.DUMMYFUNCTION("""COMPUTED_VALUE"""),"")</f>
        <v/>
      </c>
      <c r="D6622" s="105"/>
      <c r="E6622" s="105"/>
      <c r="F6622" s="105"/>
      <c r="I6622" s="105"/>
    </row>
    <row r="6623">
      <c r="C6623" s="225" t="str">
        <f>IFERROR(__xludf.DUMMYFUNCTION("""COMPUTED_VALUE"""),"")</f>
        <v/>
      </c>
      <c r="D6623" s="105"/>
      <c r="E6623" s="105"/>
      <c r="F6623" s="105"/>
      <c r="I6623" s="105"/>
    </row>
    <row r="6624">
      <c r="C6624" s="225" t="str">
        <f>IFERROR(__xludf.DUMMYFUNCTION("""COMPUTED_VALUE"""),"")</f>
        <v/>
      </c>
      <c r="D6624" s="105"/>
      <c r="E6624" s="105"/>
      <c r="F6624" s="105"/>
      <c r="I6624" s="105"/>
    </row>
    <row r="6625">
      <c r="C6625" s="225" t="str">
        <f>IFERROR(__xludf.DUMMYFUNCTION("""COMPUTED_VALUE"""),"")</f>
        <v/>
      </c>
      <c r="D6625" s="105"/>
      <c r="E6625" s="105"/>
      <c r="F6625" s="105"/>
      <c r="I6625" s="105"/>
    </row>
    <row r="6626">
      <c r="C6626" s="225" t="str">
        <f>IFERROR(__xludf.DUMMYFUNCTION("""COMPUTED_VALUE"""),"")</f>
        <v/>
      </c>
      <c r="D6626" s="105"/>
      <c r="E6626" s="105"/>
      <c r="F6626" s="105"/>
      <c r="I6626" s="105"/>
    </row>
    <row r="6627">
      <c r="C6627" s="225" t="str">
        <f>IFERROR(__xludf.DUMMYFUNCTION("""COMPUTED_VALUE"""),"")</f>
        <v/>
      </c>
      <c r="D6627" s="105"/>
      <c r="E6627" s="105"/>
      <c r="F6627" s="105"/>
      <c r="I6627" s="105"/>
    </row>
    <row r="6628">
      <c r="C6628" s="225" t="str">
        <f>IFERROR(__xludf.DUMMYFUNCTION("""COMPUTED_VALUE"""),"")</f>
        <v/>
      </c>
      <c r="D6628" s="105"/>
      <c r="E6628" s="105"/>
      <c r="F6628" s="105"/>
      <c r="I6628" s="105"/>
    </row>
    <row r="6629">
      <c r="C6629" s="225" t="str">
        <f>IFERROR(__xludf.DUMMYFUNCTION("""COMPUTED_VALUE"""),"")</f>
        <v/>
      </c>
      <c r="D6629" s="105"/>
      <c r="E6629" s="105"/>
      <c r="F6629" s="105"/>
      <c r="I6629" s="105"/>
    </row>
    <row r="6630">
      <c r="C6630" s="225" t="str">
        <f>IFERROR(__xludf.DUMMYFUNCTION("""COMPUTED_VALUE"""),"")</f>
        <v/>
      </c>
      <c r="D6630" s="105"/>
      <c r="E6630" s="105"/>
      <c r="F6630" s="105"/>
      <c r="I6630" s="105"/>
    </row>
    <row r="6631">
      <c r="C6631" s="225" t="str">
        <f>IFERROR(__xludf.DUMMYFUNCTION("""COMPUTED_VALUE"""),"")</f>
        <v/>
      </c>
      <c r="D6631" s="105"/>
      <c r="E6631" s="105"/>
      <c r="F6631" s="105"/>
      <c r="I6631" s="105"/>
    </row>
    <row r="6632">
      <c r="C6632" s="225" t="str">
        <f>IFERROR(__xludf.DUMMYFUNCTION("""COMPUTED_VALUE"""),"")</f>
        <v/>
      </c>
      <c r="D6632" s="105"/>
      <c r="E6632" s="105"/>
      <c r="F6632" s="105"/>
      <c r="I6632" s="105"/>
    </row>
    <row r="6633">
      <c r="C6633" s="225" t="str">
        <f>IFERROR(__xludf.DUMMYFUNCTION("""COMPUTED_VALUE"""),"")</f>
        <v/>
      </c>
      <c r="D6633" s="105"/>
      <c r="E6633" s="105"/>
      <c r="F6633" s="105"/>
      <c r="I6633" s="105"/>
    </row>
    <row r="6634">
      <c r="C6634" s="225" t="str">
        <f>IFERROR(__xludf.DUMMYFUNCTION("""COMPUTED_VALUE"""),"")</f>
        <v/>
      </c>
      <c r="D6634" s="105"/>
      <c r="E6634" s="105"/>
      <c r="F6634" s="105"/>
      <c r="I6634" s="105"/>
    </row>
    <row r="6635">
      <c r="C6635" s="225" t="str">
        <f>IFERROR(__xludf.DUMMYFUNCTION("""COMPUTED_VALUE"""),"")</f>
        <v/>
      </c>
      <c r="D6635" s="105"/>
      <c r="E6635" s="105"/>
      <c r="F6635" s="105"/>
      <c r="I6635" s="105"/>
    </row>
    <row r="6636">
      <c r="C6636" s="225" t="str">
        <f>IFERROR(__xludf.DUMMYFUNCTION("""COMPUTED_VALUE"""),"")</f>
        <v/>
      </c>
      <c r="D6636" s="105"/>
      <c r="E6636" s="105"/>
      <c r="F6636" s="105"/>
      <c r="I6636" s="105"/>
    </row>
    <row r="6637">
      <c r="C6637" s="225" t="str">
        <f>IFERROR(__xludf.DUMMYFUNCTION("""COMPUTED_VALUE"""),"")</f>
        <v/>
      </c>
      <c r="D6637" s="105"/>
      <c r="E6637" s="105"/>
      <c r="F6637" s="105"/>
      <c r="I6637" s="105"/>
    </row>
    <row r="6638">
      <c r="C6638" s="225" t="str">
        <f>IFERROR(__xludf.DUMMYFUNCTION("""COMPUTED_VALUE"""),"")</f>
        <v/>
      </c>
      <c r="D6638" s="105"/>
      <c r="E6638" s="105"/>
      <c r="F6638" s="105"/>
      <c r="I6638" s="105"/>
    </row>
    <row r="6639">
      <c r="C6639" s="225" t="str">
        <f>IFERROR(__xludf.DUMMYFUNCTION("""COMPUTED_VALUE"""),"")</f>
        <v/>
      </c>
      <c r="D6639" s="105"/>
      <c r="E6639" s="105"/>
      <c r="F6639" s="105"/>
      <c r="I6639" s="105"/>
    </row>
    <row r="6640">
      <c r="C6640" s="225" t="str">
        <f>IFERROR(__xludf.DUMMYFUNCTION("""COMPUTED_VALUE"""),"")</f>
        <v/>
      </c>
      <c r="D6640" s="105"/>
      <c r="E6640" s="105"/>
      <c r="F6640" s="105"/>
      <c r="I6640" s="105"/>
    </row>
    <row r="6641">
      <c r="C6641" s="225" t="str">
        <f>IFERROR(__xludf.DUMMYFUNCTION("""COMPUTED_VALUE"""),"")</f>
        <v/>
      </c>
      <c r="D6641" s="105"/>
      <c r="E6641" s="105"/>
      <c r="F6641" s="105"/>
      <c r="I6641" s="105"/>
    </row>
    <row r="6642">
      <c r="C6642" s="225" t="str">
        <f>IFERROR(__xludf.DUMMYFUNCTION("""COMPUTED_VALUE"""),"")</f>
        <v/>
      </c>
      <c r="D6642" s="105"/>
      <c r="E6642" s="105"/>
      <c r="F6642" s="105"/>
      <c r="I6642" s="105"/>
    </row>
    <row r="6643">
      <c r="C6643" s="225" t="str">
        <f>IFERROR(__xludf.DUMMYFUNCTION("""COMPUTED_VALUE"""),"")</f>
        <v/>
      </c>
      <c r="D6643" s="105"/>
      <c r="E6643" s="105"/>
      <c r="F6643" s="105"/>
      <c r="I6643" s="105"/>
    </row>
    <row r="6644">
      <c r="C6644" s="225" t="str">
        <f>IFERROR(__xludf.DUMMYFUNCTION("""COMPUTED_VALUE"""),"")</f>
        <v/>
      </c>
      <c r="D6644" s="105"/>
      <c r="E6644" s="105"/>
      <c r="F6644" s="105"/>
      <c r="I6644" s="105"/>
    </row>
    <row r="6645">
      <c r="C6645" s="225" t="str">
        <f>IFERROR(__xludf.DUMMYFUNCTION("""COMPUTED_VALUE"""),"")</f>
        <v/>
      </c>
      <c r="D6645" s="105"/>
      <c r="E6645" s="105"/>
      <c r="F6645" s="105"/>
      <c r="I6645" s="105"/>
    </row>
    <row r="6646">
      <c r="C6646" s="225" t="str">
        <f>IFERROR(__xludf.DUMMYFUNCTION("""COMPUTED_VALUE"""),"")</f>
        <v/>
      </c>
      <c r="D6646" s="105"/>
      <c r="E6646" s="105"/>
      <c r="F6646" s="105"/>
      <c r="I6646" s="105"/>
    </row>
    <row r="6647">
      <c r="C6647" s="225" t="str">
        <f>IFERROR(__xludf.DUMMYFUNCTION("""COMPUTED_VALUE"""),"")</f>
        <v/>
      </c>
      <c r="D6647" s="105"/>
      <c r="E6647" s="105"/>
      <c r="F6647" s="105"/>
      <c r="I6647" s="105"/>
    </row>
    <row r="6648">
      <c r="C6648" s="225" t="str">
        <f>IFERROR(__xludf.DUMMYFUNCTION("""COMPUTED_VALUE"""),"")</f>
        <v/>
      </c>
      <c r="D6648" s="105"/>
      <c r="E6648" s="105"/>
      <c r="F6648" s="105"/>
      <c r="I6648" s="105"/>
    </row>
    <row r="6649">
      <c r="C6649" s="225" t="str">
        <f>IFERROR(__xludf.DUMMYFUNCTION("""COMPUTED_VALUE"""),"")</f>
        <v/>
      </c>
      <c r="D6649" s="105"/>
      <c r="E6649" s="105"/>
      <c r="F6649" s="105"/>
      <c r="I6649" s="105"/>
    </row>
    <row r="6650">
      <c r="C6650" s="225" t="str">
        <f>IFERROR(__xludf.DUMMYFUNCTION("""COMPUTED_VALUE"""),"")</f>
        <v/>
      </c>
      <c r="D6650" s="105"/>
      <c r="E6650" s="105"/>
      <c r="F6650" s="105"/>
      <c r="I6650" s="105"/>
    </row>
    <row r="6651">
      <c r="C6651" s="225" t="str">
        <f>IFERROR(__xludf.DUMMYFUNCTION("""COMPUTED_VALUE"""),"")</f>
        <v/>
      </c>
      <c r="D6651" s="105"/>
      <c r="E6651" s="105"/>
      <c r="F6651" s="105"/>
      <c r="I6651" s="105"/>
    </row>
    <row r="6652">
      <c r="C6652" s="225" t="str">
        <f>IFERROR(__xludf.DUMMYFUNCTION("""COMPUTED_VALUE"""),"")</f>
        <v/>
      </c>
      <c r="D6652" s="105"/>
      <c r="E6652" s="105"/>
      <c r="F6652" s="105"/>
      <c r="I6652" s="105"/>
    </row>
    <row r="6653">
      <c r="C6653" s="225" t="str">
        <f>IFERROR(__xludf.DUMMYFUNCTION("""COMPUTED_VALUE"""),"")</f>
        <v/>
      </c>
      <c r="D6653" s="105"/>
      <c r="E6653" s="105"/>
      <c r="F6653" s="105"/>
      <c r="I6653" s="105"/>
    </row>
    <row r="6654">
      <c r="C6654" s="225" t="str">
        <f>IFERROR(__xludf.DUMMYFUNCTION("""COMPUTED_VALUE"""),"")</f>
        <v/>
      </c>
      <c r="D6654" s="105"/>
      <c r="E6654" s="105"/>
      <c r="F6654" s="105"/>
      <c r="I6654" s="105"/>
    </row>
    <row r="6655">
      <c r="C6655" s="225" t="str">
        <f>IFERROR(__xludf.DUMMYFUNCTION("""COMPUTED_VALUE"""),"")</f>
        <v/>
      </c>
      <c r="D6655" s="105"/>
      <c r="E6655" s="105"/>
      <c r="F6655" s="105"/>
      <c r="I6655" s="105"/>
    </row>
    <row r="6656">
      <c r="C6656" s="225" t="str">
        <f>IFERROR(__xludf.DUMMYFUNCTION("""COMPUTED_VALUE"""),"")</f>
        <v/>
      </c>
      <c r="D6656" s="105"/>
      <c r="E6656" s="105"/>
      <c r="F6656" s="105"/>
      <c r="I6656" s="105"/>
    </row>
    <row r="6657">
      <c r="C6657" s="225" t="str">
        <f>IFERROR(__xludf.DUMMYFUNCTION("""COMPUTED_VALUE"""),"")</f>
        <v/>
      </c>
      <c r="D6657" s="105"/>
      <c r="E6657" s="105"/>
      <c r="F6657" s="105"/>
      <c r="I6657" s="105"/>
    </row>
    <row r="6658">
      <c r="C6658" s="225" t="str">
        <f>IFERROR(__xludf.DUMMYFUNCTION("""COMPUTED_VALUE"""),"")</f>
        <v/>
      </c>
      <c r="D6658" s="105"/>
      <c r="E6658" s="105"/>
      <c r="F6658" s="105"/>
      <c r="I6658" s="105"/>
    </row>
    <row r="6659">
      <c r="C6659" s="225" t="str">
        <f>IFERROR(__xludf.DUMMYFUNCTION("""COMPUTED_VALUE"""),"")</f>
        <v/>
      </c>
      <c r="D6659" s="105"/>
      <c r="E6659" s="105"/>
      <c r="F6659" s="105"/>
      <c r="I6659" s="105"/>
    </row>
    <row r="6660">
      <c r="C6660" s="225" t="str">
        <f>IFERROR(__xludf.DUMMYFUNCTION("""COMPUTED_VALUE"""),"")</f>
        <v/>
      </c>
      <c r="D6660" s="105"/>
      <c r="E6660" s="105"/>
      <c r="F6660" s="105"/>
      <c r="I6660" s="105"/>
    </row>
    <row r="6661">
      <c r="C6661" s="225" t="str">
        <f>IFERROR(__xludf.DUMMYFUNCTION("""COMPUTED_VALUE"""),"")</f>
        <v/>
      </c>
      <c r="D6661" s="105"/>
      <c r="E6661" s="105"/>
      <c r="F6661" s="105"/>
      <c r="I6661" s="105"/>
    </row>
    <row r="6662">
      <c r="C6662" s="225" t="str">
        <f>IFERROR(__xludf.DUMMYFUNCTION("""COMPUTED_VALUE"""),"")</f>
        <v/>
      </c>
      <c r="D6662" s="105"/>
      <c r="E6662" s="105"/>
      <c r="F6662" s="105"/>
      <c r="I6662" s="105"/>
    </row>
    <row r="6663">
      <c r="C6663" s="225" t="str">
        <f>IFERROR(__xludf.DUMMYFUNCTION("""COMPUTED_VALUE"""),"")</f>
        <v/>
      </c>
      <c r="D6663" s="105"/>
      <c r="E6663" s="105"/>
      <c r="F6663" s="105"/>
      <c r="I6663" s="105"/>
    </row>
    <row r="6664">
      <c r="C6664" s="225" t="str">
        <f>IFERROR(__xludf.DUMMYFUNCTION("""COMPUTED_VALUE"""),"")</f>
        <v/>
      </c>
      <c r="D6664" s="105"/>
      <c r="E6664" s="105"/>
      <c r="F6664" s="105"/>
      <c r="I6664" s="105"/>
    </row>
    <row r="6665">
      <c r="C6665" s="225" t="str">
        <f>IFERROR(__xludf.DUMMYFUNCTION("""COMPUTED_VALUE"""),"")</f>
        <v/>
      </c>
      <c r="D6665" s="105"/>
      <c r="E6665" s="105"/>
      <c r="F6665" s="105"/>
      <c r="I6665" s="105"/>
    </row>
    <row r="6666">
      <c r="C6666" s="225" t="str">
        <f>IFERROR(__xludf.DUMMYFUNCTION("""COMPUTED_VALUE"""),"")</f>
        <v/>
      </c>
      <c r="D6666" s="105"/>
      <c r="E6666" s="105"/>
      <c r="F6666" s="105"/>
      <c r="I6666" s="105"/>
    </row>
    <row r="6667">
      <c r="C6667" s="225" t="str">
        <f>IFERROR(__xludf.DUMMYFUNCTION("""COMPUTED_VALUE"""),"")</f>
        <v/>
      </c>
      <c r="D6667" s="105"/>
      <c r="E6667" s="105"/>
      <c r="F6667" s="105"/>
      <c r="I6667" s="105"/>
    </row>
    <row r="6668">
      <c r="C6668" s="225" t="str">
        <f>IFERROR(__xludf.DUMMYFUNCTION("""COMPUTED_VALUE"""),"")</f>
        <v/>
      </c>
      <c r="D6668" s="105"/>
      <c r="E6668" s="105"/>
      <c r="F6668" s="105"/>
      <c r="I6668" s="105"/>
    </row>
    <row r="6669">
      <c r="C6669" s="225" t="str">
        <f>IFERROR(__xludf.DUMMYFUNCTION("""COMPUTED_VALUE"""),"")</f>
        <v/>
      </c>
      <c r="D6669" s="105"/>
      <c r="E6669" s="105"/>
      <c r="F6669" s="105"/>
      <c r="I6669" s="105"/>
    </row>
    <row r="6670">
      <c r="C6670" s="225" t="str">
        <f>IFERROR(__xludf.DUMMYFUNCTION("""COMPUTED_VALUE"""),"")</f>
        <v/>
      </c>
      <c r="D6670" s="105"/>
      <c r="E6670" s="105"/>
      <c r="F6670" s="105"/>
      <c r="I6670" s="105"/>
    </row>
    <row r="6671">
      <c r="C6671" s="225" t="str">
        <f>IFERROR(__xludf.DUMMYFUNCTION("""COMPUTED_VALUE"""),"")</f>
        <v/>
      </c>
      <c r="D6671" s="105"/>
      <c r="E6671" s="105"/>
      <c r="F6671" s="105"/>
      <c r="I6671" s="105"/>
    </row>
    <row r="6672">
      <c r="C6672" s="225" t="str">
        <f>IFERROR(__xludf.DUMMYFUNCTION("""COMPUTED_VALUE"""),"")</f>
        <v/>
      </c>
      <c r="D6672" s="105"/>
      <c r="E6672" s="105"/>
      <c r="F6672" s="105"/>
      <c r="I6672" s="105"/>
    </row>
    <row r="6673">
      <c r="C6673" s="225" t="str">
        <f>IFERROR(__xludf.DUMMYFUNCTION("""COMPUTED_VALUE"""),"")</f>
        <v/>
      </c>
      <c r="D6673" s="105"/>
      <c r="E6673" s="105"/>
      <c r="F6673" s="105"/>
      <c r="I6673" s="105"/>
    </row>
    <row r="6674">
      <c r="C6674" s="225" t="str">
        <f>IFERROR(__xludf.DUMMYFUNCTION("""COMPUTED_VALUE"""),"")</f>
        <v/>
      </c>
      <c r="D6674" s="105"/>
      <c r="E6674" s="105"/>
      <c r="F6674" s="105"/>
      <c r="I6674" s="105"/>
    </row>
    <row r="6675">
      <c r="C6675" s="225" t="str">
        <f>IFERROR(__xludf.DUMMYFUNCTION("""COMPUTED_VALUE"""),"")</f>
        <v/>
      </c>
      <c r="D6675" s="105"/>
      <c r="E6675" s="105"/>
      <c r="F6675" s="105"/>
      <c r="I6675" s="105"/>
    </row>
    <row r="6676">
      <c r="C6676" s="225" t="str">
        <f>IFERROR(__xludf.DUMMYFUNCTION("""COMPUTED_VALUE"""),"")</f>
        <v/>
      </c>
      <c r="D6676" s="105"/>
      <c r="E6676" s="105"/>
      <c r="F6676" s="105"/>
      <c r="I6676" s="105"/>
    </row>
    <row r="6677">
      <c r="C6677" s="225" t="str">
        <f>IFERROR(__xludf.DUMMYFUNCTION("""COMPUTED_VALUE"""),"")</f>
        <v/>
      </c>
      <c r="D6677" s="105"/>
      <c r="E6677" s="105"/>
      <c r="F6677" s="105"/>
      <c r="I6677" s="105"/>
    </row>
    <row r="6678">
      <c r="C6678" s="225" t="str">
        <f>IFERROR(__xludf.DUMMYFUNCTION("""COMPUTED_VALUE"""),"")</f>
        <v/>
      </c>
      <c r="D6678" s="105"/>
      <c r="E6678" s="105"/>
      <c r="F6678" s="105"/>
      <c r="I6678" s="105"/>
    </row>
    <row r="6679">
      <c r="C6679" s="225" t="str">
        <f>IFERROR(__xludf.DUMMYFUNCTION("""COMPUTED_VALUE"""),"")</f>
        <v/>
      </c>
      <c r="D6679" s="105"/>
      <c r="E6679" s="105"/>
      <c r="F6679" s="105"/>
      <c r="I6679" s="105"/>
    </row>
    <row r="6680">
      <c r="C6680" s="225" t="str">
        <f>IFERROR(__xludf.DUMMYFUNCTION("""COMPUTED_VALUE"""),"")</f>
        <v/>
      </c>
      <c r="D6680" s="105"/>
      <c r="E6680" s="105"/>
      <c r="F6680" s="105"/>
      <c r="I6680" s="105"/>
    </row>
    <row r="6681">
      <c r="C6681" s="225" t="str">
        <f>IFERROR(__xludf.DUMMYFUNCTION("""COMPUTED_VALUE"""),"")</f>
        <v/>
      </c>
      <c r="D6681" s="105"/>
      <c r="E6681" s="105"/>
      <c r="F6681" s="105"/>
      <c r="I6681" s="105"/>
    </row>
    <row r="6682">
      <c r="C6682" s="225" t="str">
        <f>IFERROR(__xludf.DUMMYFUNCTION("""COMPUTED_VALUE"""),"")</f>
        <v/>
      </c>
      <c r="D6682" s="105"/>
      <c r="E6682" s="105"/>
      <c r="F6682" s="105"/>
      <c r="I6682" s="105"/>
    </row>
    <row r="6683">
      <c r="C6683" s="225" t="str">
        <f>IFERROR(__xludf.DUMMYFUNCTION("""COMPUTED_VALUE"""),"")</f>
        <v/>
      </c>
      <c r="D6683" s="105"/>
      <c r="E6683" s="105"/>
      <c r="F6683" s="105"/>
      <c r="I6683" s="105"/>
    </row>
    <row r="6684">
      <c r="C6684" s="225" t="str">
        <f>IFERROR(__xludf.DUMMYFUNCTION("""COMPUTED_VALUE"""),"")</f>
        <v/>
      </c>
      <c r="D6684" s="105"/>
      <c r="E6684" s="105"/>
      <c r="F6684" s="105"/>
      <c r="I6684" s="105"/>
    </row>
    <row r="6685">
      <c r="C6685" s="225" t="str">
        <f>IFERROR(__xludf.DUMMYFUNCTION("""COMPUTED_VALUE"""),"")</f>
        <v/>
      </c>
      <c r="D6685" s="105"/>
      <c r="E6685" s="105"/>
      <c r="F6685" s="105"/>
      <c r="I6685" s="105"/>
    </row>
    <row r="6686">
      <c r="C6686" s="225" t="str">
        <f>IFERROR(__xludf.DUMMYFUNCTION("""COMPUTED_VALUE"""),"")</f>
        <v/>
      </c>
      <c r="D6686" s="105"/>
      <c r="E6686" s="105"/>
      <c r="F6686" s="105"/>
      <c r="I6686" s="105"/>
    </row>
    <row r="6687">
      <c r="C6687" s="225" t="str">
        <f>IFERROR(__xludf.DUMMYFUNCTION("""COMPUTED_VALUE"""),"")</f>
        <v/>
      </c>
      <c r="D6687" s="105"/>
      <c r="E6687" s="105"/>
      <c r="F6687" s="105"/>
      <c r="I6687" s="105"/>
    </row>
    <row r="6688">
      <c r="C6688" s="225" t="str">
        <f>IFERROR(__xludf.DUMMYFUNCTION("""COMPUTED_VALUE"""),"")</f>
        <v/>
      </c>
      <c r="D6688" s="105"/>
      <c r="E6688" s="105"/>
      <c r="F6688" s="105"/>
      <c r="I6688" s="105"/>
    </row>
    <row r="6689">
      <c r="C6689" s="225" t="str">
        <f>IFERROR(__xludf.DUMMYFUNCTION("""COMPUTED_VALUE"""),"")</f>
        <v/>
      </c>
      <c r="D6689" s="105"/>
      <c r="E6689" s="105"/>
      <c r="F6689" s="105"/>
      <c r="I6689" s="105"/>
    </row>
    <row r="6690">
      <c r="C6690" s="225" t="str">
        <f>IFERROR(__xludf.DUMMYFUNCTION("""COMPUTED_VALUE"""),"")</f>
        <v/>
      </c>
      <c r="D6690" s="105"/>
      <c r="E6690" s="105"/>
      <c r="F6690" s="105"/>
      <c r="I6690" s="105"/>
    </row>
    <row r="6691">
      <c r="C6691" s="225" t="str">
        <f>IFERROR(__xludf.DUMMYFUNCTION("""COMPUTED_VALUE"""),"")</f>
        <v/>
      </c>
      <c r="D6691" s="105"/>
      <c r="E6691" s="105"/>
      <c r="F6691" s="105"/>
      <c r="I6691" s="105"/>
    </row>
    <row r="6692">
      <c r="C6692" s="225" t="str">
        <f>IFERROR(__xludf.DUMMYFUNCTION("""COMPUTED_VALUE"""),"")</f>
        <v/>
      </c>
      <c r="D6692" s="105"/>
      <c r="E6692" s="105"/>
      <c r="F6692" s="105"/>
      <c r="I6692" s="105"/>
    </row>
    <row r="6693">
      <c r="C6693" s="225" t="str">
        <f>IFERROR(__xludf.DUMMYFUNCTION("""COMPUTED_VALUE"""),"")</f>
        <v/>
      </c>
      <c r="D6693" s="105"/>
      <c r="E6693" s="105"/>
      <c r="F6693" s="105"/>
      <c r="I6693" s="105"/>
    </row>
    <row r="6694">
      <c r="C6694" s="225" t="str">
        <f>IFERROR(__xludf.DUMMYFUNCTION("""COMPUTED_VALUE"""),"")</f>
        <v/>
      </c>
      <c r="D6694" s="105"/>
      <c r="E6694" s="105"/>
      <c r="F6694" s="105"/>
      <c r="I6694" s="105"/>
    </row>
    <row r="6695">
      <c r="C6695" s="225" t="str">
        <f>IFERROR(__xludf.DUMMYFUNCTION("""COMPUTED_VALUE"""),"")</f>
        <v/>
      </c>
      <c r="D6695" s="105"/>
      <c r="E6695" s="105"/>
      <c r="F6695" s="105"/>
      <c r="I6695" s="105"/>
    </row>
    <row r="6696">
      <c r="C6696" s="225" t="str">
        <f>IFERROR(__xludf.DUMMYFUNCTION("""COMPUTED_VALUE"""),"")</f>
        <v/>
      </c>
      <c r="D6696" s="105"/>
      <c r="E6696" s="105"/>
      <c r="F6696" s="105"/>
      <c r="I6696" s="105"/>
    </row>
    <row r="6697">
      <c r="C6697" s="225" t="str">
        <f>IFERROR(__xludf.DUMMYFUNCTION("""COMPUTED_VALUE"""),"")</f>
        <v/>
      </c>
      <c r="D6697" s="105"/>
      <c r="E6697" s="105"/>
      <c r="F6697" s="105"/>
      <c r="I6697" s="105"/>
    </row>
    <row r="6698">
      <c r="C6698" s="225" t="str">
        <f>IFERROR(__xludf.DUMMYFUNCTION("""COMPUTED_VALUE"""),"")</f>
        <v/>
      </c>
      <c r="D6698" s="105"/>
      <c r="E6698" s="105"/>
      <c r="F6698" s="105"/>
      <c r="I6698" s="105"/>
    </row>
    <row r="6699">
      <c r="C6699" s="225" t="str">
        <f>IFERROR(__xludf.DUMMYFUNCTION("""COMPUTED_VALUE"""),"")</f>
        <v/>
      </c>
      <c r="D6699" s="105"/>
      <c r="E6699" s="105"/>
      <c r="F6699" s="105"/>
      <c r="I6699" s="105"/>
    </row>
    <row r="6700">
      <c r="C6700" s="225" t="str">
        <f>IFERROR(__xludf.DUMMYFUNCTION("""COMPUTED_VALUE"""),"")</f>
        <v/>
      </c>
      <c r="D6700" s="105"/>
      <c r="E6700" s="105"/>
      <c r="F6700" s="105"/>
      <c r="I6700" s="105"/>
    </row>
    <row r="6701">
      <c r="C6701" s="225" t="str">
        <f>IFERROR(__xludf.DUMMYFUNCTION("""COMPUTED_VALUE"""),"")</f>
        <v/>
      </c>
      <c r="D6701" s="105"/>
      <c r="E6701" s="105"/>
      <c r="F6701" s="105"/>
      <c r="I6701" s="105"/>
    </row>
    <row r="6702">
      <c r="C6702" s="225" t="str">
        <f>IFERROR(__xludf.DUMMYFUNCTION("""COMPUTED_VALUE"""),"")</f>
        <v/>
      </c>
      <c r="D6702" s="105"/>
      <c r="E6702" s="105"/>
      <c r="F6702" s="105"/>
      <c r="I6702" s="105"/>
    </row>
    <row r="6703">
      <c r="C6703" s="225" t="str">
        <f>IFERROR(__xludf.DUMMYFUNCTION("""COMPUTED_VALUE"""),"")</f>
        <v/>
      </c>
      <c r="D6703" s="105"/>
      <c r="E6703" s="105"/>
      <c r="F6703" s="105"/>
      <c r="I6703" s="105"/>
    </row>
    <row r="6704">
      <c r="C6704" s="225" t="str">
        <f>IFERROR(__xludf.DUMMYFUNCTION("""COMPUTED_VALUE"""),"")</f>
        <v/>
      </c>
      <c r="D6704" s="105"/>
      <c r="E6704" s="105"/>
      <c r="F6704" s="105"/>
      <c r="I6704" s="105"/>
    </row>
    <row r="6705">
      <c r="C6705" s="225" t="str">
        <f>IFERROR(__xludf.DUMMYFUNCTION("""COMPUTED_VALUE"""),"")</f>
        <v/>
      </c>
      <c r="D6705" s="105"/>
      <c r="E6705" s="105"/>
      <c r="F6705" s="105"/>
      <c r="I6705" s="105"/>
    </row>
    <row r="6706">
      <c r="C6706" s="225" t="str">
        <f>IFERROR(__xludf.DUMMYFUNCTION("""COMPUTED_VALUE"""),"")</f>
        <v/>
      </c>
      <c r="D6706" s="105"/>
      <c r="E6706" s="105"/>
      <c r="F6706" s="105"/>
      <c r="I6706" s="105"/>
    </row>
    <row r="6707">
      <c r="C6707" s="225" t="str">
        <f>IFERROR(__xludf.DUMMYFUNCTION("""COMPUTED_VALUE"""),"")</f>
        <v/>
      </c>
      <c r="D6707" s="105"/>
      <c r="E6707" s="105"/>
      <c r="F6707" s="105"/>
      <c r="I6707" s="105"/>
    </row>
    <row r="6708">
      <c r="C6708" s="225" t="str">
        <f>IFERROR(__xludf.DUMMYFUNCTION("""COMPUTED_VALUE"""),"")</f>
        <v/>
      </c>
      <c r="D6708" s="105"/>
      <c r="E6708" s="105"/>
      <c r="F6708" s="105"/>
      <c r="I6708" s="105"/>
    </row>
    <row r="6709">
      <c r="C6709" s="225" t="str">
        <f>IFERROR(__xludf.DUMMYFUNCTION("""COMPUTED_VALUE"""),"")</f>
        <v/>
      </c>
      <c r="D6709" s="105"/>
      <c r="E6709" s="105"/>
      <c r="F6709" s="105"/>
      <c r="I6709" s="105"/>
    </row>
    <row r="6710">
      <c r="C6710" s="225" t="str">
        <f>IFERROR(__xludf.DUMMYFUNCTION("""COMPUTED_VALUE"""),"")</f>
        <v/>
      </c>
      <c r="D6710" s="105"/>
      <c r="E6710" s="105"/>
      <c r="F6710" s="105"/>
      <c r="I6710" s="105"/>
    </row>
    <row r="6711">
      <c r="C6711" s="225" t="str">
        <f>IFERROR(__xludf.DUMMYFUNCTION("""COMPUTED_VALUE"""),"")</f>
        <v/>
      </c>
      <c r="D6711" s="105"/>
      <c r="E6711" s="105"/>
      <c r="F6711" s="105"/>
      <c r="I6711" s="105"/>
    </row>
    <row r="6712">
      <c r="C6712" s="225" t="str">
        <f>IFERROR(__xludf.DUMMYFUNCTION("""COMPUTED_VALUE"""),"")</f>
        <v/>
      </c>
      <c r="D6712" s="105"/>
      <c r="E6712" s="105"/>
      <c r="F6712" s="105"/>
      <c r="I6712" s="105"/>
    </row>
    <row r="6713">
      <c r="C6713" s="225" t="str">
        <f>IFERROR(__xludf.DUMMYFUNCTION("""COMPUTED_VALUE"""),"")</f>
        <v/>
      </c>
      <c r="D6713" s="105"/>
      <c r="E6713" s="105"/>
      <c r="F6713" s="105"/>
      <c r="I6713" s="105"/>
    </row>
    <row r="6714">
      <c r="C6714" s="225" t="str">
        <f>IFERROR(__xludf.DUMMYFUNCTION("""COMPUTED_VALUE"""),"")</f>
        <v/>
      </c>
      <c r="D6714" s="105"/>
      <c r="E6714" s="105"/>
      <c r="F6714" s="105"/>
      <c r="I6714" s="105"/>
    </row>
    <row r="6715">
      <c r="C6715" s="225" t="str">
        <f>IFERROR(__xludf.DUMMYFUNCTION("""COMPUTED_VALUE"""),"")</f>
        <v/>
      </c>
      <c r="D6715" s="105"/>
      <c r="E6715" s="105"/>
      <c r="F6715" s="105"/>
      <c r="I6715" s="105"/>
    </row>
    <row r="6716">
      <c r="C6716" s="225" t="str">
        <f>IFERROR(__xludf.DUMMYFUNCTION("""COMPUTED_VALUE"""),"")</f>
        <v/>
      </c>
      <c r="D6716" s="105"/>
      <c r="E6716" s="105"/>
      <c r="F6716" s="105"/>
      <c r="I6716" s="105"/>
    </row>
    <row r="6717">
      <c r="C6717" s="225" t="str">
        <f>IFERROR(__xludf.DUMMYFUNCTION("""COMPUTED_VALUE"""),"")</f>
        <v/>
      </c>
      <c r="D6717" s="105"/>
      <c r="E6717" s="105"/>
      <c r="F6717" s="105"/>
      <c r="I6717" s="105"/>
    </row>
    <row r="6718">
      <c r="C6718" s="225" t="str">
        <f>IFERROR(__xludf.DUMMYFUNCTION("""COMPUTED_VALUE"""),"")</f>
        <v/>
      </c>
      <c r="D6718" s="105"/>
      <c r="E6718" s="105"/>
      <c r="F6718" s="105"/>
      <c r="I6718" s="105"/>
    </row>
    <row r="6719">
      <c r="C6719" s="225" t="str">
        <f>IFERROR(__xludf.DUMMYFUNCTION("""COMPUTED_VALUE"""),"")</f>
        <v/>
      </c>
      <c r="D6719" s="105"/>
      <c r="E6719" s="105"/>
      <c r="F6719" s="105"/>
      <c r="I6719" s="105"/>
    </row>
    <row r="6720">
      <c r="C6720" s="225" t="str">
        <f>IFERROR(__xludf.DUMMYFUNCTION("""COMPUTED_VALUE"""),"")</f>
        <v/>
      </c>
      <c r="D6720" s="105"/>
      <c r="E6720" s="105"/>
      <c r="F6720" s="105"/>
      <c r="I6720" s="105"/>
    </row>
    <row r="6721">
      <c r="C6721" s="225" t="str">
        <f>IFERROR(__xludf.DUMMYFUNCTION("""COMPUTED_VALUE"""),"")</f>
        <v/>
      </c>
      <c r="D6721" s="105"/>
      <c r="E6721" s="105"/>
      <c r="F6721" s="105"/>
      <c r="I6721" s="105"/>
    </row>
    <row r="6722">
      <c r="C6722" s="225" t="str">
        <f>IFERROR(__xludf.DUMMYFUNCTION("""COMPUTED_VALUE"""),"")</f>
        <v/>
      </c>
      <c r="D6722" s="105"/>
      <c r="E6722" s="105"/>
      <c r="F6722" s="105"/>
      <c r="I6722" s="105"/>
    </row>
    <row r="6723">
      <c r="C6723" s="225" t="str">
        <f>IFERROR(__xludf.DUMMYFUNCTION("""COMPUTED_VALUE"""),"")</f>
        <v/>
      </c>
      <c r="D6723" s="105"/>
      <c r="E6723" s="105"/>
      <c r="F6723" s="105"/>
      <c r="I6723" s="105"/>
    </row>
    <row r="6724">
      <c r="C6724" s="225" t="str">
        <f>IFERROR(__xludf.DUMMYFUNCTION("""COMPUTED_VALUE"""),"")</f>
        <v/>
      </c>
      <c r="D6724" s="105"/>
      <c r="E6724" s="105"/>
      <c r="F6724" s="105"/>
      <c r="I6724" s="105"/>
    </row>
    <row r="6725">
      <c r="C6725" s="225" t="str">
        <f>IFERROR(__xludf.DUMMYFUNCTION("""COMPUTED_VALUE"""),"")</f>
        <v/>
      </c>
      <c r="D6725" s="105"/>
      <c r="E6725" s="105"/>
      <c r="F6725" s="105"/>
      <c r="I6725" s="105"/>
    </row>
    <row r="6726">
      <c r="C6726" s="225" t="str">
        <f>IFERROR(__xludf.DUMMYFUNCTION("""COMPUTED_VALUE"""),"")</f>
        <v/>
      </c>
      <c r="D6726" s="105"/>
      <c r="E6726" s="105"/>
      <c r="F6726" s="105"/>
      <c r="I6726" s="105"/>
    </row>
    <row r="6727">
      <c r="C6727" s="225" t="str">
        <f>IFERROR(__xludf.DUMMYFUNCTION("""COMPUTED_VALUE"""),"")</f>
        <v/>
      </c>
      <c r="D6727" s="105"/>
      <c r="E6727" s="105"/>
      <c r="F6727" s="105"/>
      <c r="I6727" s="105"/>
    </row>
    <row r="6728">
      <c r="C6728" s="225" t="str">
        <f>IFERROR(__xludf.DUMMYFUNCTION("""COMPUTED_VALUE"""),"")</f>
        <v/>
      </c>
      <c r="D6728" s="105"/>
      <c r="E6728" s="105"/>
      <c r="F6728" s="105"/>
      <c r="I6728" s="105"/>
    </row>
    <row r="6729">
      <c r="C6729" s="225" t="str">
        <f>IFERROR(__xludf.DUMMYFUNCTION("""COMPUTED_VALUE"""),"")</f>
        <v/>
      </c>
      <c r="D6729" s="105"/>
      <c r="E6729" s="105"/>
      <c r="F6729" s="105"/>
      <c r="I6729" s="105"/>
    </row>
    <row r="6730">
      <c r="C6730" s="225" t="str">
        <f>IFERROR(__xludf.DUMMYFUNCTION("""COMPUTED_VALUE"""),"")</f>
        <v/>
      </c>
      <c r="D6730" s="105"/>
      <c r="E6730" s="105"/>
      <c r="F6730" s="105"/>
      <c r="I6730" s="105"/>
    </row>
    <row r="6731">
      <c r="C6731" s="225" t="str">
        <f>IFERROR(__xludf.DUMMYFUNCTION("""COMPUTED_VALUE"""),"")</f>
        <v/>
      </c>
      <c r="D6731" s="105"/>
      <c r="E6731" s="105"/>
      <c r="F6731" s="105"/>
      <c r="I6731" s="105"/>
    </row>
    <row r="6732">
      <c r="C6732" s="225" t="str">
        <f>IFERROR(__xludf.DUMMYFUNCTION("""COMPUTED_VALUE"""),"")</f>
        <v/>
      </c>
      <c r="D6732" s="105"/>
      <c r="E6732" s="105"/>
      <c r="F6732" s="105"/>
      <c r="I6732" s="105"/>
    </row>
    <row r="6733">
      <c r="C6733" s="225" t="str">
        <f>IFERROR(__xludf.DUMMYFUNCTION("""COMPUTED_VALUE"""),"")</f>
        <v/>
      </c>
      <c r="D6733" s="105"/>
      <c r="E6733" s="105"/>
      <c r="F6733" s="105"/>
      <c r="I6733" s="105"/>
    </row>
    <row r="6734">
      <c r="C6734" s="225" t="str">
        <f>IFERROR(__xludf.DUMMYFUNCTION("""COMPUTED_VALUE"""),"")</f>
        <v/>
      </c>
      <c r="D6734" s="105"/>
      <c r="E6734" s="105"/>
      <c r="F6734" s="105"/>
      <c r="I6734" s="105"/>
    </row>
    <row r="6735">
      <c r="C6735" s="225" t="str">
        <f>IFERROR(__xludf.DUMMYFUNCTION("""COMPUTED_VALUE"""),"")</f>
        <v/>
      </c>
      <c r="D6735" s="105"/>
      <c r="E6735" s="105"/>
      <c r="F6735" s="105"/>
      <c r="I6735" s="105"/>
    </row>
    <row r="6736">
      <c r="C6736" s="225" t="str">
        <f>IFERROR(__xludf.DUMMYFUNCTION("""COMPUTED_VALUE"""),"")</f>
        <v/>
      </c>
      <c r="D6736" s="105"/>
      <c r="E6736" s="105"/>
      <c r="F6736" s="105"/>
      <c r="I6736" s="105"/>
    </row>
    <row r="6737">
      <c r="C6737" s="225" t="str">
        <f>IFERROR(__xludf.DUMMYFUNCTION("""COMPUTED_VALUE"""),"")</f>
        <v/>
      </c>
      <c r="D6737" s="105"/>
      <c r="E6737" s="105"/>
      <c r="F6737" s="105"/>
      <c r="I6737" s="105"/>
    </row>
    <row r="6738">
      <c r="C6738" s="225" t="str">
        <f>IFERROR(__xludf.DUMMYFUNCTION("""COMPUTED_VALUE"""),"")</f>
        <v/>
      </c>
      <c r="D6738" s="105"/>
      <c r="E6738" s="105"/>
      <c r="F6738" s="105"/>
      <c r="I6738" s="105"/>
    </row>
    <row r="6739">
      <c r="C6739" s="225" t="str">
        <f>IFERROR(__xludf.DUMMYFUNCTION("""COMPUTED_VALUE"""),"")</f>
        <v/>
      </c>
      <c r="D6739" s="105"/>
      <c r="E6739" s="105"/>
      <c r="F6739" s="105"/>
      <c r="I6739" s="105"/>
    </row>
    <row r="6740">
      <c r="C6740" s="225" t="str">
        <f>IFERROR(__xludf.DUMMYFUNCTION("""COMPUTED_VALUE"""),"")</f>
        <v/>
      </c>
      <c r="D6740" s="105"/>
      <c r="E6740" s="105"/>
      <c r="F6740" s="105"/>
      <c r="I6740" s="105"/>
    </row>
    <row r="6741">
      <c r="C6741" s="225" t="str">
        <f>IFERROR(__xludf.DUMMYFUNCTION("""COMPUTED_VALUE"""),"")</f>
        <v/>
      </c>
      <c r="D6741" s="105"/>
      <c r="E6741" s="105"/>
      <c r="F6741" s="105"/>
      <c r="I6741" s="105"/>
    </row>
    <row r="6742">
      <c r="C6742" s="225" t="str">
        <f>IFERROR(__xludf.DUMMYFUNCTION("""COMPUTED_VALUE"""),"")</f>
        <v/>
      </c>
      <c r="D6742" s="105"/>
      <c r="E6742" s="105"/>
      <c r="F6742" s="105"/>
      <c r="I6742" s="105"/>
    </row>
    <row r="6743">
      <c r="C6743" s="225" t="str">
        <f>IFERROR(__xludf.DUMMYFUNCTION("""COMPUTED_VALUE"""),"")</f>
        <v/>
      </c>
      <c r="D6743" s="105"/>
      <c r="E6743" s="105"/>
      <c r="F6743" s="105"/>
      <c r="I6743" s="105"/>
    </row>
    <row r="6744">
      <c r="C6744" s="225" t="str">
        <f>IFERROR(__xludf.DUMMYFUNCTION("""COMPUTED_VALUE"""),"")</f>
        <v/>
      </c>
      <c r="D6744" s="105"/>
      <c r="E6744" s="105"/>
      <c r="F6744" s="105"/>
      <c r="I6744" s="105"/>
    </row>
    <row r="6745">
      <c r="C6745" s="225" t="str">
        <f>IFERROR(__xludf.DUMMYFUNCTION("""COMPUTED_VALUE"""),"")</f>
        <v/>
      </c>
      <c r="D6745" s="105"/>
      <c r="E6745" s="105"/>
      <c r="F6745" s="105"/>
      <c r="I6745" s="105"/>
    </row>
    <row r="6746">
      <c r="C6746" s="225" t="str">
        <f>IFERROR(__xludf.DUMMYFUNCTION("""COMPUTED_VALUE"""),"")</f>
        <v/>
      </c>
      <c r="D6746" s="105"/>
      <c r="E6746" s="105"/>
      <c r="F6746" s="105"/>
      <c r="I6746" s="105"/>
    </row>
    <row r="6747">
      <c r="C6747" s="225" t="str">
        <f>IFERROR(__xludf.DUMMYFUNCTION("""COMPUTED_VALUE"""),"")</f>
        <v/>
      </c>
      <c r="D6747" s="105"/>
      <c r="E6747" s="105"/>
      <c r="F6747" s="105"/>
      <c r="I6747" s="105"/>
    </row>
    <row r="6748">
      <c r="C6748" s="225" t="str">
        <f>IFERROR(__xludf.DUMMYFUNCTION("""COMPUTED_VALUE"""),"")</f>
        <v/>
      </c>
      <c r="D6748" s="105"/>
      <c r="E6748" s="105"/>
      <c r="F6748" s="105"/>
      <c r="I6748" s="105"/>
    </row>
    <row r="6749">
      <c r="C6749" s="225" t="str">
        <f>IFERROR(__xludf.DUMMYFUNCTION("""COMPUTED_VALUE"""),"")</f>
        <v/>
      </c>
      <c r="D6749" s="105"/>
      <c r="E6749" s="105"/>
      <c r="F6749" s="105"/>
      <c r="I6749" s="105"/>
    </row>
    <row r="6750">
      <c r="C6750" s="225" t="str">
        <f>IFERROR(__xludf.DUMMYFUNCTION("""COMPUTED_VALUE"""),"")</f>
        <v/>
      </c>
      <c r="D6750" s="105"/>
      <c r="E6750" s="105"/>
      <c r="F6750" s="105"/>
      <c r="I6750" s="105"/>
    </row>
    <row r="6751">
      <c r="C6751" s="225" t="str">
        <f>IFERROR(__xludf.DUMMYFUNCTION("""COMPUTED_VALUE"""),"")</f>
        <v/>
      </c>
      <c r="D6751" s="105"/>
      <c r="E6751" s="105"/>
      <c r="F6751" s="105"/>
      <c r="I6751" s="105"/>
    </row>
    <row r="6752">
      <c r="C6752" s="225" t="str">
        <f>IFERROR(__xludf.DUMMYFUNCTION("""COMPUTED_VALUE"""),"")</f>
        <v/>
      </c>
      <c r="D6752" s="105"/>
      <c r="E6752" s="105"/>
      <c r="F6752" s="105"/>
      <c r="I6752" s="105"/>
    </row>
    <row r="6753">
      <c r="C6753" s="225" t="str">
        <f>IFERROR(__xludf.DUMMYFUNCTION("""COMPUTED_VALUE"""),"")</f>
        <v/>
      </c>
      <c r="D6753" s="105"/>
      <c r="E6753" s="105"/>
      <c r="F6753" s="105"/>
      <c r="I6753" s="105"/>
    </row>
    <row r="6754">
      <c r="C6754" s="225" t="str">
        <f>IFERROR(__xludf.DUMMYFUNCTION("""COMPUTED_VALUE"""),"")</f>
        <v/>
      </c>
      <c r="D6754" s="105"/>
      <c r="E6754" s="105"/>
      <c r="F6754" s="105"/>
      <c r="I6754" s="105"/>
    </row>
    <row r="6755">
      <c r="C6755" s="225" t="str">
        <f>IFERROR(__xludf.DUMMYFUNCTION("""COMPUTED_VALUE"""),"")</f>
        <v/>
      </c>
      <c r="D6755" s="105"/>
      <c r="E6755" s="105"/>
      <c r="F6755" s="105"/>
      <c r="I6755" s="105"/>
    </row>
    <row r="6756">
      <c r="C6756" s="225" t="str">
        <f>IFERROR(__xludf.DUMMYFUNCTION("""COMPUTED_VALUE"""),"")</f>
        <v/>
      </c>
      <c r="D6756" s="105"/>
      <c r="E6756" s="105"/>
      <c r="F6756" s="105"/>
      <c r="I6756" s="105"/>
    </row>
    <row r="6757">
      <c r="C6757" s="225" t="str">
        <f>IFERROR(__xludf.DUMMYFUNCTION("""COMPUTED_VALUE"""),"")</f>
        <v/>
      </c>
      <c r="D6757" s="105"/>
      <c r="E6757" s="105"/>
      <c r="F6757" s="105"/>
      <c r="I6757" s="105"/>
    </row>
    <row r="6758">
      <c r="C6758" s="225" t="str">
        <f>IFERROR(__xludf.DUMMYFUNCTION("""COMPUTED_VALUE"""),"")</f>
        <v/>
      </c>
      <c r="D6758" s="105"/>
      <c r="E6758" s="105"/>
      <c r="F6758" s="105"/>
      <c r="I6758" s="105"/>
    </row>
    <row r="6759">
      <c r="C6759" s="225" t="str">
        <f>IFERROR(__xludf.DUMMYFUNCTION("""COMPUTED_VALUE"""),"")</f>
        <v/>
      </c>
      <c r="D6759" s="105"/>
      <c r="E6759" s="105"/>
      <c r="F6759" s="105"/>
      <c r="I6759" s="105"/>
    </row>
    <row r="6760">
      <c r="C6760" s="225" t="str">
        <f>IFERROR(__xludf.DUMMYFUNCTION("""COMPUTED_VALUE"""),"")</f>
        <v/>
      </c>
      <c r="D6760" s="105"/>
      <c r="E6760" s="105"/>
      <c r="F6760" s="105"/>
      <c r="I6760" s="105"/>
    </row>
    <row r="6761">
      <c r="C6761" s="225" t="str">
        <f>IFERROR(__xludf.DUMMYFUNCTION("""COMPUTED_VALUE"""),"")</f>
        <v/>
      </c>
      <c r="D6761" s="105"/>
      <c r="E6761" s="105"/>
      <c r="F6761" s="105"/>
      <c r="I6761" s="105"/>
    </row>
    <row r="6762">
      <c r="C6762" s="225" t="str">
        <f>IFERROR(__xludf.DUMMYFUNCTION("""COMPUTED_VALUE"""),"")</f>
        <v/>
      </c>
      <c r="D6762" s="105"/>
      <c r="E6762" s="105"/>
      <c r="F6762" s="105"/>
      <c r="I6762" s="105"/>
    </row>
    <row r="6763">
      <c r="C6763" s="225" t="str">
        <f>IFERROR(__xludf.DUMMYFUNCTION("""COMPUTED_VALUE"""),"")</f>
        <v/>
      </c>
      <c r="D6763" s="105"/>
      <c r="E6763" s="105"/>
      <c r="F6763" s="105"/>
      <c r="I6763" s="105"/>
    </row>
    <row r="6764">
      <c r="C6764" s="225" t="str">
        <f>IFERROR(__xludf.DUMMYFUNCTION("""COMPUTED_VALUE"""),"")</f>
        <v/>
      </c>
      <c r="D6764" s="105"/>
      <c r="E6764" s="105"/>
      <c r="F6764" s="105"/>
      <c r="I6764" s="105"/>
    </row>
    <row r="6765">
      <c r="C6765" s="225" t="str">
        <f>IFERROR(__xludf.DUMMYFUNCTION("""COMPUTED_VALUE"""),"")</f>
        <v/>
      </c>
      <c r="D6765" s="105"/>
      <c r="E6765" s="105"/>
      <c r="F6765" s="105"/>
      <c r="I6765" s="105"/>
    </row>
    <row r="6766">
      <c r="C6766" s="225" t="str">
        <f>IFERROR(__xludf.DUMMYFUNCTION("""COMPUTED_VALUE"""),"")</f>
        <v/>
      </c>
      <c r="D6766" s="105"/>
      <c r="E6766" s="105"/>
      <c r="F6766" s="105"/>
      <c r="I6766" s="105"/>
    </row>
    <row r="6767">
      <c r="C6767" s="225" t="str">
        <f>IFERROR(__xludf.DUMMYFUNCTION("""COMPUTED_VALUE"""),"")</f>
        <v/>
      </c>
      <c r="D6767" s="105"/>
      <c r="E6767" s="105"/>
      <c r="F6767" s="105"/>
      <c r="I6767" s="105"/>
    </row>
    <row r="6768">
      <c r="C6768" s="225" t="str">
        <f>IFERROR(__xludf.DUMMYFUNCTION("""COMPUTED_VALUE"""),"")</f>
        <v/>
      </c>
      <c r="D6768" s="105"/>
      <c r="E6768" s="105"/>
      <c r="F6768" s="105"/>
      <c r="I6768" s="105"/>
    </row>
    <row r="6769">
      <c r="C6769" s="225" t="str">
        <f>IFERROR(__xludf.DUMMYFUNCTION("""COMPUTED_VALUE"""),"")</f>
        <v/>
      </c>
      <c r="D6769" s="105"/>
      <c r="E6769" s="105"/>
      <c r="F6769" s="105"/>
      <c r="I6769" s="105"/>
    </row>
    <row r="6770">
      <c r="C6770" s="225" t="str">
        <f>IFERROR(__xludf.DUMMYFUNCTION("""COMPUTED_VALUE"""),"")</f>
        <v/>
      </c>
      <c r="D6770" s="105"/>
      <c r="E6770" s="105"/>
      <c r="F6770" s="105"/>
      <c r="I6770" s="105"/>
    </row>
    <row r="6771">
      <c r="C6771" s="225" t="str">
        <f>IFERROR(__xludf.DUMMYFUNCTION("""COMPUTED_VALUE"""),"")</f>
        <v/>
      </c>
      <c r="D6771" s="105"/>
      <c r="E6771" s="105"/>
      <c r="F6771" s="105"/>
      <c r="I6771" s="105"/>
    </row>
    <row r="6772">
      <c r="C6772" s="225" t="str">
        <f>IFERROR(__xludf.DUMMYFUNCTION("""COMPUTED_VALUE"""),"")</f>
        <v/>
      </c>
      <c r="D6772" s="105"/>
      <c r="E6772" s="105"/>
      <c r="F6772" s="105"/>
      <c r="I6772" s="105"/>
    </row>
    <row r="6773">
      <c r="C6773" s="225" t="str">
        <f>IFERROR(__xludf.DUMMYFUNCTION("""COMPUTED_VALUE"""),"")</f>
        <v/>
      </c>
      <c r="D6773" s="105"/>
      <c r="E6773" s="105"/>
      <c r="F6773" s="105"/>
      <c r="I6773" s="105"/>
    </row>
    <row r="6774">
      <c r="C6774" s="225" t="str">
        <f>IFERROR(__xludf.DUMMYFUNCTION("""COMPUTED_VALUE"""),"")</f>
        <v/>
      </c>
      <c r="D6774" s="105"/>
      <c r="E6774" s="105"/>
      <c r="F6774" s="105"/>
      <c r="I6774" s="105"/>
    </row>
    <row r="6775">
      <c r="C6775" s="225" t="str">
        <f>IFERROR(__xludf.DUMMYFUNCTION("""COMPUTED_VALUE"""),"")</f>
        <v/>
      </c>
      <c r="D6775" s="105"/>
      <c r="E6775" s="105"/>
      <c r="F6775" s="105"/>
      <c r="I6775" s="105"/>
    </row>
    <row r="6776">
      <c r="C6776" s="225" t="str">
        <f>IFERROR(__xludf.DUMMYFUNCTION("""COMPUTED_VALUE"""),"")</f>
        <v/>
      </c>
      <c r="D6776" s="105"/>
      <c r="E6776" s="105"/>
      <c r="F6776" s="105"/>
      <c r="I6776" s="105"/>
    </row>
    <row r="6777">
      <c r="C6777" s="225" t="str">
        <f>IFERROR(__xludf.DUMMYFUNCTION("""COMPUTED_VALUE"""),"")</f>
        <v/>
      </c>
      <c r="D6777" s="105"/>
      <c r="E6777" s="105"/>
      <c r="F6777" s="105"/>
      <c r="I6777" s="105"/>
    </row>
    <row r="6778">
      <c r="C6778" s="225" t="str">
        <f>IFERROR(__xludf.DUMMYFUNCTION("""COMPUTED_VALUE"""),"")</f>
        <v/>
      </c>
      <c r="D6778" s="105"/>
      <c r="E6778" s="105"/>
      <c r="F6778" s="105"/>
      <c r="I6778" s="105"/>
    </row>
    <row r="6779">
      <c r="C6779" s="225" t="str">
        <f>IFERROR(__xludf.DUMMYFUNCTION("""COMPUTED_VALUE"""),"")</f>
        <v/>
      </c>
      <c r="D6779" s="105"/>
      <c r="E6779" s="105"/>
      <c r="F6779" s="105"/>
      <c r="I6779" s="105"/>
    </row>
    <row r="6780">
      <c r="C6780" s="225" t="str">
        <f>IFERROR(__xludf.DUMMYFUNCTION("""COMPUTED_VALUE"""),"")</f>
        <v/>
      </c>
      <c r="D6780" s="105"/>
      <c r="E6780" s="105"/>
      <c r="F6780" s="105"/>
      <c r="I6780" s="105"/>
    </row>
    <row r="6781">
      <c r="C6781" s="225" t="str">
        <f>IFERROR(__xludf.DUMMYFUNCTION("""COMPUTED_VALUE"""),"")</f>
        <v/>
      </c>
      <c r="D6781" s="105"/>
      <c r="E6781" s="105"/>
      <c r="F6781" s="105"/>
      <c r="I6781" s="105"/>
    </row>
    <row r="6782">
      <c r="C6782" s="225" t="str">
        <f>IFERROR(__xludf.DUMMYFUNCTION("""COMPUTED_VALUE"""),"")</f>
        <v/>
      </c>
      <c r="D6782" s="105"/>
      <c r="E6782" s="105"/>
      <c r="F6782" s="105"/>
      <c r="I6782" s="105"/>
    </row>
    <row r="6783">
      <c r="C6783" s="225" t="str">
        <f>IFERROR(__xludf.DUMMYFUNCTION("""COMPUTED_VALUE"""),"")</f>
        <v/>
      </c>
      <c r="D6783" s="105"/>
      <c r="E6783" s="105"/>
      <c r="F6783" s="105"/>
      <c r="I6783" s="105"/>
    </row>
    <row r="6784">
      <c r="C6784" s="225" t="str">
        <f>IFERROR(__xludf.DUMMYFUNCTION("""COMPUTED_VALUE"""),"")</f>
        <v/>
      </c>
      <c r="D6784" s="105"/>
      <c r="E6784" s="105"/>
      <c r="F6784" s="105"/>
      <c r="I6784" s="105"/>
    </row>
    <row r="6785">
      <c r="C6785" s="225" t="str">
        <f>IFERROR(__xludf.DUMMYFUNCTION("""COMPUTED_VALUE"""),"")</f>
        <v/>
      </c>
      <c r="D6785" s="105"/>
      <c r="E6785" s="105"/>
      <c r="F6785" s="105"/>
      <c r="I6785" s="105"/>
    </row>
    <row r="6786">
      <c r="C6786" s="225" t="str">
        <f>IFERROR(__xludf.DUMMYFUNCTION("""COMPUTED_VALUE"""),"")</f>
        <v/>
      </c>
      <c r="D6786" s="105"/>
      <c r="E6786" s="105"/>
      <c r="F6786" s="105"/>
      <c r="I6786" s="105"/>
    </row>
    <row r="6787">
      <c r="C6787" s="225" t="str">
        <f>IFERROR(__xludf.DUMMYFUNCTION("""COMPUTED_VALUE"""),"")</f>
        <v/>
      </c>
      <c r="D6787" s="105"/>
      <c r="E6787" s="105"/>
      <c r="F6787" s="105"/>
      <c r="I6787" s="105"/>
    </row>
    <row r="6788">
      <c r="C6788" s="225" t="str">
        <f>IFERROR(__xludf.DUMMYFUNCTION("""COMPUTED_VALUE"""),"")</f>
        <v/>
      </c>
      <c r="D6788" s="105"/>
      <c r="E6788" s="105"/>
      <c r="F6788" s="105"/>
      <c r="I6788" s="105"/>
    </row>
    <row r="6789">
      <c r="C6789" s="225" t="str">
        <f>IFERROR(__xludf.DUMMYFUNCTION("""COMPUTED_VALUE"""),"")</f>
        <v/>
      </c>
      <c r="D6789" s="105"/>
      <c r="E6789" s="105"/>
      <c r="F6789" s="105"/>
      <c r="I6789" s="105"/>
    </row>
    <row r="6790">
      <c r="C6790" s="225" t="str">
        <f>IFERROR(__xludf.DUMMYFUNCTION("""COMPUTED_VALUE"""),"")</f>
        <v/>
      </c>
      <c r="D6790" s="105"/>
      <c r="E6790" s="105"/>
      <c r="F6790" s="105"/>
      <c r="I6790" s="105"/>
    </row>
    <row r="6791">
      <c r="C6791" s="225" t="str">
        <f>IFERROR(__xludf.DUMMYFUNCTION("""COMPUTED_VALUE"""),"")</f>
        <v/>
      </c>
      <c r="D6791" s="105"/>
      <c r="E6791" s="105"/>
      <c r="F6791" s="105"/>
      <c r="I6791" s="105"/>
    </row>
    <row r="6792">
      <c r="C6792" s="225" t="str">
        <f>IFERROR(__xludf.DUMMYFUNCTION("""COMPUTED_VALUE"""),"")</f>
        <v/>
      </c>
      <c r="D6792" s="105"/>
      <c r="E6792" s="105"/>
      <c r="F6792" s="105"/>
      <c r="I6792" s="105"/>
    </row>
    <row r="6793">
      <c r="C6793" s="225" t="str">
        <f>IFERROR(__xludf.DUMMYFUNCTION("""COMPUTED_VALUE"""),"")</f>
        <v/>
      </c>
      <c r="D6793" s="105"/>
      <c r="E6793" s="105"/>
      <c r="F6793" s="105"/>
      <c r="I6793" s="105"/>
    </row>
    <row r="6794">
      <c r="C6794" s="225" t="str">
        <f>IFERROR(__xludf.DUMMYFUNCTION("""COMPUTED_VALUE"""),"")</f>
        <v/>
      </c>
      <c r="D6794" s="105"/>
      <c r="E6794" s="105"/>
      <c r="F6794" s="105"/>
      <c r="I6794" s="105"/>
    </row>
    <row r="6795">
      <c r="C6795" s="225" t="str">
        <f>IFERROR(__xludf.DUMMYFUNCTION("""COMPUTED_VALUE"""),"")</f>
        <v/>
      </c>
      <c r="D6795" s="105"/>
      <c r="E6795" s="105"/>
      <c r="F6795" s="105"/>
      <c r="I6795" s="105"/>
    </row>
    <row r="6796">
      <c r="C6796" s="225" t="str">
        <f>IFERROR(__xludf.DUMMYFUNCTION("""COMPUTED_VALUE"""),"")</f>
        <v/>
      </c>
      <c r="D6796" s="105"/>
      <c r="E6796" s="105"/>
      <c r="F6796" s="105"/>
      <c r="I6796" s="105"/>
    </row>
    <row r="6797">
      <c r="C6797" s="225" t="str">
        <f>IFERROR(__xludf.DUMMYFUNCTION("""COMPUTED_VALUE"""),"")</f>
        <v/>
      </c>
      <c r="D6797" s="105"/>
      <c r="E6797" s="105"/>
      <c r="F6797" s="105"/>
      <c r="I6797" s="105"/>
    </row>
    <row r="6798">
      <c r="C6798" s="225" t="str">
        <f>IFERROR(__xludf.DUMMYFUNCTION("""COMPUTED_VALUE"""),"")</f>
        <v/>
      </c>
      <c r="D6798" s="105"/>
      <c r="E6798" s="105"/>
      <c r="F6798" s="105"/>
      <c r="I6798" s="105"/>
    </row>
    <row r="6799">
      <c r="C6799" s="225" t="str">
        <f>IFERROR(__xludf.DUMMYFUNCTION("""COMPUTED_VALUE"""),"")</f>
        <v/>
      </c>
      <c r="D6799" s="105"/>
      <c r="E6799" s="105"/>
      <c r="F6799" s="105"/>
      <c r="I6799" s="105"/>
    </row>
    <row r="6800">
      <c r="C6800" s="225" t="str">
        <f>IFERROR(__xludf.DUMMYFUNCTION("""COMPUTED_VALUE"""),"")</f>
        <v/>
      </c>
      <c r="D6800" s="105"/>
      <c r="E6800" s="105"/>
      <c r="F6800" s="105"/>
      <c r="I6800" s="105"/>
    </row>
    <row r="6801">
      <c r="C6801" s="225" t="str">
        <f>IFERROR(__xludf.DUMMYFUNCTION("""COMPUTED_VALUE"""),"")</f>
        <v/>
      </c>
      <c r="D6801" s="105"/>
      <c r="E6801" s="105"/>
      <c r="F6801" s="105"/>
      <c r="I6801" s="105"/>
    </row>
    <row r="6802">
      <c r="C6802" s="225" t="str">
        <f>IFERROR(__xludf.DUMMYFUNCTION("""COMPUTED_VALUE"""),"")</f>
        <v/>
      </c>
      <c r="D6802" s="105"/>
      <c r="E6802" s="105"/>
      <c r="F6802" s="105"/>
      <c r="I6802" s="105"/>
    </row>
    <row r="6803">
      <c r="C6803" s="225" t="str">
        <f>IFERROR(__xludf.DUMMYFUNCTION("""COMPUTED_VALUE"""),"")</f>
        <v/>
      </c>
      <c r="D6803" s="105"/>
      <c r="E6803" s="105"/>
      <c r="F6803" s="105"/>
      <c r="I6803" s="105"/>
    </row>
    <row r="6804">
      <c r="C6804" s="225" t="str">
        <f>IFERROR(__xludf.DUMMYFUNCTION("""COMPUTED_VALUE"""),"")</f>
        <v/>
      </c>
      <c r="D6804" s="105"/>
      <c r="E6804" s="105"/>
      <c r="F6804" s="105"/>
      <c r="I6804" s="105"/>
    </row>
    <row r="6805">
      <c r="C6805" s="225" t="str">
        <f>IFERROR(__xludf.DUMMYFUNCTION("""COMPUTED_VALUE"""),"")</f>
        <v/>
      </c>
      <c r="D6805" s="105"/>
      <c r="E6805" s="105"/>
      <c r="F6805" s="105"/>
      <c r="I6805" s="105"/>
    </row>
    <row r="6806">
      <c r="C6806" s="225" t="str">
        <f>IFERROR(__xludf.DUMMYFUNCTION("""COMPUTED_VALUE"""),"")</f>
        <v/>
      </c>
      <c r="D6806" s="105"/>
      <c r="E6806" s="105"/>
      <c r="F6806" s="105"/>
      <c r="I6806" s="105"/>
    </row>
    <row r="6807">
      <c r="C6807" s="225" t="str">
        <f>IFERROR(__xludf.DUMMYFUNCTION("""COMPUTED_VALUE"""),"")</f>
        <v/>
      </c>
      <c r="D6807" s="105"/>
      <c r="E6807" s="105"/>
      <c r="F6807" s="105"/>
      <c r="I6807" s="105"/>
    </row>
    <row r="6808">
      <c r="C6808" s="225" t="str">
        <f>IFERROR(__xludf.DUMMYFUNCTION("""COMPUTED_VALUE"""),"")</f>
        <v/>
      </c>
      <c r="D6808" s="105"/>
      <c r="E6808" s="105"/>
      <c r="F6808" s="105"/>
      <c r="I6808" s="105"/>
    </row>
    <row r="6809">
      <c r="C6809" s="225" t="str">
        <f>IFERROR(__xludf.DUMMYFUNCTION("""COMPUTED_VALUE"""),"")</f>
        <v/>
      </c>
      <c r="D6809" s="105"/>
      <c r="E6809" s="105"/>
      <c r="F6809" s="105"/>
      <c r="I6809" s="105"/>
    </row>
    <row r="6810">
      <c r="C6810" s="225" t="str">
        <f>IFERROR(__xludf.DUMMYFUNCTION("""COMPUTED_VALUE"""),"")</f>
        <v/>
      </c>
      <c r="D6810" s="105"/>
      <c r="E6810" s="105"/>
      <c r="F6810" s="105"/>
      <c r="I6810" s="105"/>
    </row>
    <row r="6811">
      <c r="C6811" s="225" t="str">
        <f>IFERROR(__xludf.DUMMYFUNCTION("""COMPUTED_VALUE"""),"")</f>
        <v/>
      </c>
      <c r="D6811" s="105"/>
      <c r="E6811" s="105"/>
      <c r="F6811" s="105"/>
      <c r="I6811" s="105"/>
    </row>
    <row r="6812">
      <c r="C6812" s="225" t="str">
        <f>IFERROR(__xludf.DUMMYFUNCTION("""COMPUTED_VALUE"""),"")</f>
        <v/>
      </c>
      <c r="D6812" s="105"/>
      <c r="E6812" s="105"/>
      <c r="F6812" s="105"/>
      <c r="I6812" s="105"/>
    </row>
    <row r="6813">
      <c r="C6813" s="225" t="str">
        <f>IFERROR(__xludf.DUMMYFUNCTION("""COMPUTED_VALUE"""),"")</f>
        <v/>
      </c>
      <c r="D6813" s="105"/>
      <c r="E6813" s="105"/>
      <c r="F6813" s="105"/>
      <c r="I6813" s="105"/>
    </row>
    <row r="6814">
      <c r="C6814" s="225" t="str">
        <f>IFERROR(__xludf.DUMMYFUNCTION("""COMPUTED_VALUE"""),"")</f>
        <v/>
      </c>
      <c r="D6814" s="105"/>
      <c r="E6814" s="105"/>
      <c r="F6814" s="105"/>
      <c r="I6814" s="105"/>
    </row>
    <row r="6815">
      <c r="C6815" s="225" t="str">
        <f>IFERROR(__xludf.DUMMYFUNCTION("""COMPUTED_VALUE"""),"")</f>
        <v/>
      </c>
      <c r="D6815" s="105"/>
      <c r="E6815" s="105"/>
      <c r="F6815" s="105"/>
      <c r="I6815" s="105"/>
    </row>
    <row r="6816">
      <c r="C6816" s="225" t="str">
        <f>IFERROR(__xludf.DUMMYFUNCTION("""COMPUTED_VALUE"""),"")</f>
        <v/>
      </c>
      <c r="D6816" s="105"/>
      <c r="E6816" s="105"/>
      <c r="F6816" s="105"/>
      <c r="I6816" s="105"/>
    </row>
    <row r="6817">
      <c r="C6817" s="225" t="str">
        <f>IFERROR(__xludf.DUMMYFUNCTION("""COMPUTED_VALUE"""),"")</f>
        <v/>
      </c>
      <c r="D6817" s="105"/>
      <c r="E6817" s="105"/>
      <c r="F6817" s="105"/>
      <c r="I6817" s="105"/>
    </row>
    <row r="6818">
      <c r="C6818" s="225" t="str">
        <f>IFERROR(__xludf.DUMMYFUNCTION("""COMPUTED_VALUE"""),"")</f>
        <v/>
      </c>
      <c r="D6818" s="105"/>
      <c r="E6818" s="105"/>
      <c r="F6818" s="105"/>
      <c r="I6818" s="105"/>
    </row>
    <row r="6819">
      <c r="C6819" s="225" t="str">
        <f>IFERROR(__xludf.DUMMYFUNCTION("""COMPUTED_VALUE"""),"")</f>
        <v/>
      </c>
      <c r="D6819" s="105"/>
      <c r="E6819" s="105"/>
      <c r="F6819" s="105"/>
      <c r="I6819" s="105"/>
    </row>
    <row r="6820">
      <c r="C6820" s="225" t="str">
        <f>IFERROR(__xludf.DUMMYFUNCTION("""COMPUTED_VALUE"""),"")</f>
        <v/>
      </c>
      <c r="D6820" s="105"/>
      <c r="E6820" s="105"/>
      <c r="F6820" s="105"/>
      <c r="I6820" s="105"/>
    </row>
    <row r="6821">
      <c r="C6821" s="225" t="str">
        <f>IFERROR(__xludf.DUMMYFUNCTION("""COMPUTED_VALUE"""),"")</f>
        <v/>
      </c>
      <c r="D6821" s="105"/>
      <c r="E6821" s="105"/>
      <c r="F6821" s="105"/>
      <c r="I6821" s="105"/>
    </row>
    <row r="6822">
      <c r="C6822" s="225" t="str">
        <f>IFERROR(__xludf.DUMMYFUNCTION("""COMPUTED_VALUE"""),"")</f>
        <v/>
      </c>
      <c r="D6822" s="105"/>
      <c r="E6822" s="105"/>
      <c r="F6822" s="105"/>
      <c r="I6822" s="105"/>
    </row>
    <row r="6823">
      <c r="C6823" s="225" t="str">
        <f>IFERROR(__xludf.DUMMYFUNCTION("""COMPUTED_VALUE"""),"")</f>
        <v/>
      </c>
      <c r="D6823" s="105"/>
      <c r="E6823" s="105"/>
      <c r="F6823" s="105"/>
      <c r="I6823" s="105"/>
    </row>
    <row r="6824">
      <c r="C6824" s="225" t="str">
        <f>IFERROR(__xludf.DUMMYFUNCTION("""COMPUTED_VALUE"""),"")</f>
        <v/>
      </c>
      <c r="D6824" s="105"/>
      <c r="E6824" s="105"/>
      <c r="F6824" s="105"/>
      <c r="I6824" s="105"/>
    </row>
    <row r="6825">
      <c r="C6825" s="225" t="str">
        <f>IFERROR(__xludf.DUMMYFUNCTION("""COMPUTED_VALUE"""),"")</f>
        <v/>
      </c>
      <c r="D6825" s="105"/>
      <c r="E6825" s="105"/>
      <c r="F6825" s="105"/>
      <c r="I6825" s="105"/>
    </row>
    <row r="6826">
      <c r="C6826" s="225" t="str">
        <f>IFERROR(__xludf.DUMMYFUNCTION("""COMPUTED_VALUE"""),"")</f>
        <v/>
      </c>
      <c r="D6826" s="105"/>
      <c r="E6826" s="105"/>
      <c r="F6826" s="105"/>
      <c r="I6826" s="105"/>
    </row>
    <row r="6827">
      <c r="C6827" s="225" t="str">
        <f>IFERROR(__xludf.DUMMYFUNCTION("""COMPUTED_VALUE"""),"")</f>
        <v/>
      </c>
      <c r="D6827" s="105"/>
      <c r="E6827" s="105"/>
      <c r="F6827" s="105"/>
      <c r="I6827" s="105"/>
    </row>
    <row r="6828">
      <c r="C6828" s="225" t="str">
        <f>IFERROR(__xludf.DUMMYFUNCTION("""COMPUTED_VALUE"""),"")</f>
        <v/>
      </c>
      <c r="D6828" s="105"/>
      <c r="E6828" s="105"/>
      <c r="F6828" s="105"/>
      <c r="I6828" s="105"/>
    </row>
    <row r="6829">
      <c r="C6829" s="225" t="str">
        <f>IFERROR(__xludf.DUMMYFUNCTION("""COMPUTED_VALUE"""),"")</f>
        <v/>
      </c>
      <c r="D6829" s="105"/>
      <c r="E6829" s="105"/>
      <c r="F6829" s="105"/>
      <c r="I6829" s="105"/>
    </row>
    <row r="6830">
      <c r="C6830" s="225" t="str">
        <f>IFERROR(__xludf.DUMMYFUNCTION("""COMPUTED_VALUE"""),"")</f>
        <v/>
      </c>
      <c r="D6830" s="105"/>
      <c r="E6830" s="105"/>
      <c r="F6830" s="105"/>
      <c r="I6830" s="105"/>
    </row>
    <row r="6831">
      <c r="C6831" s="225" t="str">
        <f>IFERROR(__xludf.DUMMYFUNCTION("""COMPUTED_VALUE"""),"")</f>
        <v/>
      </c>
      <c r="D6831" s="105"/>
      <c r="E6831" s="105"/>
      <c r="F6831" s="105"/>
      <c r="I6831" s="105"/>
    </row>
    <row r="6832">
      <c r="C6832" s="225" t="str">
        <f>IFERROR(__xludf.DUMMYFUNCTION("""COMPUTED_VALUE"""),"")</f>
        <v/>
      </c>
      <c r="D6832" s="105"/>
      <c r="E6832" s="105"/>
      <c r="F6832" s="105"/>
      <c r="I6832" s="105"/>
    </row>
    <row r="6833">
      <c r="C6833" s="225" t="str">
        <f>IFERROR(__xludf.DUMMYFUNCTION("""COMPUTED_VALUE"""),"")</f>
        <v/>
      </c>
      <c r="D6833" s="105"/>
      <c r="E6833" s="105"/>
      <c r="F6833" s="105"/>
      <c r="I6833" s="105"/>
    </row>
    <row r="6834">
      <c r="C6834" s="225" t="str">
        <f>IFERROR(__xludf.DUMMYFUNCTION("""COMPUTED_VALUE"""),"")</f>
        <v/>
      </c>
      <c r="D6834" s="105"/>
      <c r="E6834" s="105"/>
      <c r="F6834" s="105"/>
      <c r="I6834" s="105"/>
    </row>
    <row r="6835">
      <c r="C6835" s="225" t="str">
        <f>IFERROR(__xludf.DUMMYFUNCTION("""COMPUTED_VALUE"""),"")</f>
        <v/>
      </c>
      <c r="D6835" s="105"/>
      <c r="E6835" s="105"/>
      <c r="F6835" s="105"/>
      <c r="I6835" s="105"/>
    </row>
    <row r="6836">
      <c r="C6836" s="225" t="str">
        <f>IFERROR(__xludf.DUMMYFUNCTION("""COMPUTED_VALUE"""),"")</f>
        <v/>
      </c>
      <c r="D6836" s="105"/>
      <c r="E6836" s="105"/>
      <c r="F6836" s="105"/>
      <c r="I6836" s="105"/>
    </row>
    <row r="6837">
      <c r="C6837" s="225" t="str">
        <f>IFERROR(__xludf.DUMMYFUNCTION("""COMPUTED_VALUE"""),"")</f>
        <v/>
      </c>
      <c r="D6837" s="105"/>
      <c r="E6837" s="105"/>
      <c r="F6837" s="105"/>
      <c r="I6837" s="105"/>
    </row>
    <row r="6838">
      <c r="C6838" s="225" t="str">
        <f>IFERROR(__xludf.DUMMYFUNCTION("""COMPUTED_VALUE"""),"")</f>
        <v/>
      </c>
      <c r="D6838" s="105"/>
      <c r="E6838" s="105"/>
      <c r="F6838" s="105"/>
      <c r="I6838" s="105"/>
    </row>
    <row r="6839">
      <c r="C6839" s="225" t="str">
        <f>IFERROR(__xludf.DUMMYFUNCTION("""COMPUTED_VALUE"""),"")</f>
        <v/>
      </c>
      <c r="D6839" s="105"/>
      <c r="E6839" s="105"/>
      <c r="F6839" s="105"/>
      <c r="I6839" s="105"/>
    </row>
    <row r="6840">
      <c r="C6840" s="225" t="str">
        <f>IFERROR(__xludf.DUMMYFUNCTION("""COMPUTED_VALUE"""),"")</f>
        <v/>
      </c>
      <c r="D6840" s="105"/>
      <c r="E6840" s="105"/>
      <c r="F6840" s="105"/>
      <c r="I6840" s="105"/>
    </row>
    <row r="6841">
      <c r="C6841" s="225" t="str">
        <f>IFERROR(__xludf.DUMMYFUNCTION("""COMPUTED_VALUE"""),"")</f>
        <v/>
      </c>
      <c r="D6841" s="105"/>
      <c r="E6841" s="105"/>
      <c r="F6841" s="105"/>
      <c r="I6841" s="105"/>
    </row>
    <row r="6842">
      <c r="C6842" s="225" t="str">
        <f>IFERROR(__xludf.DUMMYFUNCTION("""COMPUTED_VALUE"""),"")</f>
        <v/>
      </c>
      <c r="D6842" s="105"/>
      <c r="E6842" s="105"/>
      <c r="F6842" s="105"/>
      <c r="I6842" s="105"/>
    </row>
    <row r="6843">
      <c r="C6843" s="225" t="str">
        <f>IFERROR(__xludf.DUMMYFUNCTION("""COMPUTED_VALUE"""),"")</f>
        <v/>
      </c>
      <c r="D6843" s="105"/>
      <c r="E6843" s="105"/>
      <c r="F6843" s="105"/>
      <c r="I6843" s="105"/>
    </row>
    <row r="6844">
      <c r="C6844" s="225" t="str">
        <f>IFERROR(__xludf.DUMMYFUNCTION("""COMPUTED_VALUE"""),"")</f>
        <v/>
      </c>
      <c r="D6844" s="105"/>
      <c r="E6844" s="105"/>
      <c r="F6844" s="105"/>
      <c r="I6844" s="105"/>
    </row>
    <row r="6845">
      <c r="C6845" s="225" t="str">
        <f>IFERROR(__xludf.DUMMYFUNCTION("""COMPUTED_VALUE"""),"")</f>
        <v/>
      </c>
      <c r="D6845" s="105"/>
      <c r="E6845" s="105"/>
      <c r="F6845" s="105"/>
      <c r="I6845" s="105"/>
    </row>
    <row r="6846">
      <c r="C6846" s="225" t="str">
        <f>IFERROR(__xludf.DUMMYFUNCTION("""COMPUTED_VALUE"""),"")</f>
        <v/>
      </c>
      <c r="D6846" s="105"/>
      <c r="E6846" s="105"/>
      <c r="F6846" s="105"/>
      <c r="I6846" s="105"/>
    </row>
    <row r="6847">
      <c r="C6847" s="225" t="str">
        <f>IFERROR(__xludf.DUMMYFUNCTION("""COMPUTED_VALUE"""),"")</f>
        <v/>
      </c>
      <c r="D6847" s="105"/>
      <c r="E6847" s="105"/>
      <c r="F6847" s="105"/>
      <c r="I6847" s="105"/>
    </row>
    <row r="6848">
      <c r="C6848" s="225" t="str">
        <f>IFERROR(__xludf.DUMMYFUNCTION("""COMPUTED_VALUE"""),"")</f>
        <v/>
      </c>
      <c r="D6848" s="105"/>
      <c r="E6848" s="105"/>
      <c r="F6848" s="105"/>
      <c r="I6848" s="105"/>
    </row>
    <row r="6849">
      <c r="C6849" s="225" t="str">
        <f>IFERROR(__xludf.DUMMYFUNCTION("""COMPUTED_VALUE"""),"")</f>
        <v/>
      </c>
      <c r="D6849" s="105"/>
      <c r="E6849" s="105"/>
      <c r="F6849" s="105"/>
      <c r="I6849" s="105"/>
    </row>
    <row r="6850">
      <c r="C6850" s="225" t="str">
        <f>IFERROR(__xludf.DUMMYFUNCTION("""COMPUTED_VALUE"""),"")</f>
        <v/>
      </c>
      <c r="D6850" s="105"/>
      <c r="E6850" s="105"/>
      <c r="F6850" s="105"/>
      <c r="I6850" s="105"/>
    </row>
    <row r="6851">
      <c r="C6851" s="225" t="str">
        <f>IFERROR(__xludf.DUMMYFUNCTION("""COMPUTED_VALUE"""),"")</f>
        <v/>
      </c>
      <c r="D6851" s="105"/>
      <c r="E6851" s="105"/>
      <c r="F6851" s="105"/>
      <c r="I6851" s="105"/>
    </row>
    <row r="6852">
      <c r="C6852" s="225" t="str">
        <f>IFERROR(__xludf.DUMMYFUNCTION("""COMPUTED_VALUE"""),"")</f>
        <v/>
      </c>
      <c r="D6852" s="105"/>
      <c r="E6852" s="105"/>
      <c r="F6852" s="105"/>
      <c r="I6852" s="105"/>
    </row>
    <row r="6853">
      <c r="C6853" s="225" t="str">
        <f>IFERROR(__xludf.DUMMYFUNCTION("""COMPUTED_VALUE"""),"")</f>
        <v/>
      </c>
      <c r="D6853" s="105"/>
      <c r="E6853" s="105"/>
      <c r="F6853" s="105"/>
      <c r="I6853" s="105"/>
    </row>
    <row r="6854">
      <c r="C6854" s="225" t="str">
        <f>IFERROR(__xludf.DUMMYFUNCTION("""COMPUTED_VALUE"""),"")</f>
        <v/>
      </c>
      <c r="D6854" s="105"/>
      <c r="E6854" s="105"/>
      <c r="F6854" s="105"/>
      <c r="I6854" s="105"/>
    </row>
    <row r="6855">
      <c r="C6855" s="225" t="str">
        <f>IFERROR(__xludf.DUMMYFUNCTION("""COMPUTED_VALUE"""),"")</f>
        <v/>
      </c>
      <c r="D6855" s="105"/>
      <c r="E6855" s="105"/>
      <c r="F6855" s="105"/>
      <c r="I6855" s="105"/>
    </row>
    <row r="6856">
      <c r="C6856" s="225" t="str">
        <f>IFERROR(__xludf.DUMMYFUNCTION("""COMPUTED_VALUE"""),"")</f>
        <v/>
      </c>
      <c r="D6856" s="105"/>
      <c r="E6856" s="105"/>
      <c r="F6856" s="105"/>
      <c r="I6856" s="105"/>
    </row>
    <row r="6857">
      <c r="C6857" s="225" t="str">
        <f>IFERROR(__xludf.DUMMYFUNCTION("""COMPUTED_VALUE"""),"")</f>
        <v/>
      </c>
      <c r="D6857" s="105"/>
      <c r="E6857" s="105"/>
      <c r="F6857" s="105"/>
      <c r="I6857" s="105"/>
    </row>
    <row r="6858">
      <c r="C6858" s="225" t="str">
        <f>IFERROR(__xludf.DUMMYFUNCTION("""COMPUTED_VALUE"""),"")</f>
        <v/>
      </c>
      <c r="D6858" s="105"/>
      <c r="E6858" s="105"/>
      <c r="F6858" s="105"/>
      <c r="I6858" s="105"/>
    </row>
    <row r="6859">
      <c r="C6859" s="225" t="str">
        <f>IFERROR(__xludf.DUMMYFUNCTION("""COMPUTED_VALUE"""),"")</f>
        <v/>
      </c>
      <c r="D6859" s="105"/>
      <c r="E6859" s="105"/>
      <c r="F6859" s="105"/>
      <c r="I6859" s="105"/>
    </row>
    <row r="6860">
      <c r="C6860" s="225" t="str">
        <f>IFERROR(__xludf.DUMMYFUNCTION("""COMPUTED_VALUE"""),"")</f>
        <v/>
      </c>
      <c r="D6860" s="105"/>
      <c r="E6860" s="105"/>
      <c r="F6860" s="105"/>
      <c r="I6860" s="105"/>
    </row>
    <row r="6861">
      <c r="C6861" s="225" t="str">
        <f>IFERROR(__xludf.DUMMYFUNCTION("""COMPUTED_VALUE"""),"")</f>
        <v/>
      </c>
      <c r="D6861" s="105"/>
      <c r="E6861" s="105"/>
      <c r="F6861" s="105"/>
      <c r="I6861" s="105"/>
    </row>
    <row r="6862">
      <c r="C6862" s="225" t="str">
        <f>IFERROR(__xludf.DUMMYFUNCTION("""COMPUTED_VALUE"""),"")</f>
        <v/>
      </c>
      <c r="D6862" s="105"/>
      <c r="E6862" s="105"/>
      <c r="F6862" s="105"/>
      <c r="I6862" s="105"/>
    </row>
    <row r="6863">
      <c r="C6863" s="225" t="str">
        <f>IFERROR(__xludf.DUMMYFUNCTION("""COMPUTED_VALUE"""),"")</f>
        <v/>
      </c>
      <c r="D6863" s="105"/>
      <c r="E6863" s="105"/>
      <c r="F6863" s="105"/>
      <c r="I6863" s="105"/>
    </row>
    <row r="6864">
      <c r="C6864" s="225" t="str">
        <f>IFERROR(__xludf.DUMMYFUNCTION("""COMPUTED_VALUE"""),"")</f>
        <v/>
      </c>
      <c r="D6864" s="105"/>
      <c r="E6864" s="105"/>
      <c r="F6864" s="105"/>
      <c r="I6864" s="105"/>
    </row>
    <row r="6865">
      <c r="C6865" s="225" t="str">
        <f>IFERROR(__xludf.DUMMYFUNCTION("""COMPUTED_VALUE"""),"")</f>
        <v/>
      </c>
      <c r="D6865" s="105"/>
      <c r="E6865" s="105"/>
      <c r="F6865" s="105"/>
      <c r="I6865" s="105"/>
    </row>
    <row r="6866">
      <c r="C6866" s="225" t="str">
        <f>IFERROR(__xludf.DUMMYFUNCTION("""COMPUTED_VALUE"""),"")</f>
        <v/>
      </c>
      <c r="D6866" s="105"/>
      <c r="E6866" s="105"/>
      <c r="F6866" s="105"/>
      <c r="I6866" s="105"/>
    </row>
    <row r="6867">
      <c r="C6867" s="225" t="str">
        <f>IFERROR(__xludf.DUMMYFUNCTION("""COMPUTED_VALUE"""),"")</f>
        <v/>
      </c>
      <c r="D6867" s="105"/>
      <c r="E6867" s="105"/>
      <c r="F6867" s="105"/>
      <c r="I6867" s="105"/>
    </row>
    <row r="6868">
      <c r="C6868" s="225" t="str">
        <f>IFERROR(__xludf.DUMMYFUNCTION("""COMPUTED_VALUE"""),"")</f>
        <v/>
      </c>
      <c r="D6868" s="105"/>
      <c r="E6868" s="105"/>
      <c r="F6868" s="105"/>
      <c r="I6868" s="105"/>
    </row>
    <row r="6869">
      <c r="C6869" s="225" t="str">
        <f>IFERROR(__xludf.DUMMYFUNCTION("""COMPUTED_VALUE"""),"")</f>
        <v/>
      </c>
      <c r="D6869" s="105"/>
      <c r="E6869" s="105"/>
      <c r="F6869" s="105"/>
      <c r="I6869" s="105"/>
    </row>
    <row r="6870">
      <c r="C6870" s="225" t="str">
        <f>IFERROR(__xludf.DUMMYFUNCTION("""COMPUTED_VALUE"""),"")</f>
        <v/>
      </c>
      <c r="D6870" s="105"/>
      <c r="E6870" s="105"/>
      <c r="F6870" s="105"/>
      <c r="I6870" s="105"/>
    </row>
    <row r="6871">
      <c r="C6871" s="225" t="str">
        <f>IFERROR(__xludf.DUMMYFUNCTION("""COMPUTED_VALUE"""),"")</f>
        <v/>
      </c>
      <c r="D6871" s="105"/>
      <c r="E6871" s="105"/>
      <c r="F6871" s="105"/>
      <c r="I6871" s="105"/>
    </row>
    <row r="6872">
      <c r="C6872" s="225" t="str">
        <f>IFERROR(__xludf.DUMMYFUNCTION("""COMPUTED_VALUE"""),"")</f>
        <v/>
      </c>
      <c r="D6872" s="105"/>
      <c r="E6872" s="105"/>
      <c r="F6872" s="105"/>
      <c r="I6872" s="105"/>
    </row>
    <row r="6873">
      <c r="C6873" s="225" t="str">
        <f>IFERROR(__xludf.DUMMYFUNCTION("""COMPUTED_VALUE"""),"")</f>
        <v/>
      </c>
      <c r="D6873" s="105"/>
      <c r="E6873" s="105"/>
      <c r="F6873" s="105"/>
      <c r="I6873" s="105"/>
    </row>
    <row r="6874">
      <c r="C6874" s="225" t="str">
        <f>IFERROR(__xludf.DUMMYFUNCTION("""COMPUTED_VALUE"""),"")</f>
        <v/>
      </c>
      <c r="D6874" s="105"/>
      <c r="E6874" s="105"/>
      <c r="F6874" s="105"/>
      <c r="I6874" s="105"/>
    </row>
    <row r="6875">
      <c r="C6875" s="225" t="str">
        <f>IFERROR(__xludf.DUMMYFUNCTION("""COMPUTED_VALUE"""),"")</f>
        <v/>
      </c>
      <c r="D6875" s="105"/>
      <c r="E6875" s="105"/>
      <c r="F6875" s="105"/>
      <c r="I6875" s="105"/>
    </row>
    <row r="6876">
      <c r="C6876" s="225" t="str">
        <f>IFERROR(__xludf.DUMMYFUNCTION("""COMPUTED_VALUE"""),"")</f>
        <v/>
      </c>
      <c r="D6876" s="105"/>
      <c r="E6876" s="105"/>
      <c r="F6876" s="105"/>
      <c r="I6876" s="105"/>
    </row>
    <row r="6877">
      <c r="C6877" s="225" t="str">
        <f>IFERROR(__xludf.DUMMYFUNCTION("""COMPUTED_VALUE"""),"")</f>
        <v/>
      </c>
      <c r="D6877" s="105"/>
      <c r="E6877" s="105"/>
      <c r="F6877" s="105"/>
      <c r="I6877" s="105"/>
    </row>
    <row r="6878">
      <c r="C6878" s="225" t="str">
        <f>IFERROR(__xludf.DUMMYFUNCTION("""COMPUTED_VALUE"""),"")</f>
        <v/>
      </c>
      <c r="D6878" s="105"/>
      <c r="E6878" s="105"/>
      <c r="F6878" s="105"/>
      <c r="I6878" s="105"/>
    </row>
    <row r="6879">
      <c r="C6879" s="225" t="str">
        <f>IFERROR(__xludf.DUMMYFUNCTION("""COMPUTED_VALUE"""),"")</f>
        <v/>
      </c>
      <c r="D6879" s="105"/>
      <c r="E6879" s="105"/>
      <c r="F6879" s="105"/>
      <c r="I6879" s="105"/>
    </row>
    <row r="6880">
      <c r="C6880" s="225" t="str">
        <f>IFERROR(__xludf.DUMMYFUNCTION("""COMPUTED_VALUE"""),"")</f>
        <v/>
      </c>
      <c r="D6880" s="105"/>
      <c r="E6880" s="105"/>
      <c r="F6880" s="105"/>
      <c r="I6880" s="105"/>
    </row>
    <row r="6881">
      <c r="C6881" s="225" t="str">
        <f>IFERROR(__xludf.DUMMYFUNCTION("""COMPUTED_VALUE"""),"")</f>
        <v/>
      </c>
      <c r="D6881" s="105"/>
      <c r="E6881" s="105"/>
      <c r="F6881" s="105"/>
      <c r="I6881" s="105"/>
    </row>
    <row r="6882">
      <c r="C6882" s="225" t="str">
        <f>IFERROR(__xludf.DUMMYFUNCTION("""COMPUTED_VALUE"""),"")</f>
        <v/>
      </c>
      <c r="D6882" s="105"/>
      <c r="E6882" s="105"/>
      <c r="F6882" s="105"/>
      <c r="I6882" s="105"/>
    </row>
    <row r="6883">
      <c r="C6883" s="225" t="str">
        <f>IFERROR(__xludf.DUMMYFUNCTION("""COMPUTED_VALUE"""),"")</f>
        <v/>
      </c>
      <c r="D6883" s="105"/>
      <c r="E6883" s="105"/>
      <c r="F6883" s="105"/>
      <c r="I6883" s="105"/>
    </row>
    <row r="6884">
      <c r="C6884" s="225" t="str">
        <f>IFERROR(__xludf.DUMMYFUNCTION("""COMPUTED_VALUE"""),"")</f>
        <v/>
      </c>
      <c r="D6884" s="105"/>
      <c r="E6884" s="105"/>
      <c r="F6884" s="105"/>
      <c r="I6884" s="105"/>
    </row>
    <row r="6885">
      <c r="C6885" s="225" t="str">
        <f>IFERROR(__xludf.DUMMYFUNCTION("""COMPUTED_VALUE"""),"")</f>
        <v/>
      </c>
      <c r="D6885" s="105"/>
      <c r="E6885" s="105"/>
      <c r="F6885" s="105"/>
      <c r="I6885" s="105"/>
    </row>
    <row r="6886">
      <c r="C6886" s="225" t="str">
        <f>IFERROR(__xludf.DUMMYFUNCTION("""COMPUTED_VALUE"""),"")</f>
        <v/>
      </c>
      <c r="D6886" s="105"/>
      <c r="E6886" s="105"/>
      <c r="F6886" s="105"/>
      <c r="I6886" s="105"/>
    </row>
    <row r="6887">
      <c r="C6887" s="225" t="str">
        <f>IFERROR(__xludf.DUMMYFUNCTION("""COMPUTED_VALUE"""),"")</f>
        <v/>
      </c>
      <c r="D6887" s="105"/>
      <c r="E6887" s="105"/>
      <c r="F6887" s="105"/>
      <c r="I6887" s="105"/>
    </row>
    <row r="6888">
      <c r="C6888" s="225" t="str">
        <f>IFERROR(__xludf.DUMMYFUNCTION("""COMPUTED_VALUE"""),"")</f>
        <v/>
      </c>
      <c r="D6888" s="105"/>
      <c r="E6888" s="105"/>
      <c r="F6888" s="105"/>
      <c r="I6888" s="105"/>
    </row>
    <row r="6889">
      <c r="C6889" s="225" t="str">
        <f>IFERROR(__xludf.DUMMYFUNCTION("""COMPUTED_VALUE"""),"")</f>
        <v/>
      </c>
      <c r="D6889" s="105"/>
      <c r="E6889" s="105"/>
      <c r="F6889" s="105"/>
      <c r="I6889" s="105"/>
    </row>
    <row r="6890">
      <c r="C6890" s="225" t="str">
        <f>IFERROR(__xludf.DUMMYFUNCTION("""COMPUTED_VALUE"""),"")</f>
        <v/>
      </c>
      <c r="D6890" s="105"/>
      <c r="E6890" s="105"/>
      <c r="F6890" s="105"/>
      <c r="I6890" s="105"/>
    </row>
    <row r="6891">
      <c r="C6891" s="225" t="str">
        <f>IFERROR(__xludf.DUMMYFUNCTION("""COMPUTED_VALUE"""),"")</f>
        <v/>
      </c>
      <c r="D6891" s="105"/>
      <c r="E6891" s="105"/>
      <c r="F6891" s="105"/>
      <c r="I6891" s="105"/>
    </row>
    <row r="6892">
      <c r="C6892" s="225" t="str">
        <f>IFERROR(__xludf.DUMMYFUNCTION("""COMPUTED_VALUE"""),"")</f>
        <v/>
      </c>
      <c r="D6892" s="105"/>
      <c r="E6892" s="105"/>
      <c r="F6892" s="105"/>
      <c r="I6892" s="105"/>
    </row>
    <row r="6893">
      <c r="C6893" s="225" t="str">
        <f>IFERROR(__xludf.DUMMYFUNCTION("""COMPUTED_VALUE"""),"")</f>
        <v/>
      </c>
      <c r="D6893" s="105"/>
      <c r="E6893" s="105"/>
      <c r="F6893" s="105"/>
      <c r="I6893" s="105"/>
    </row>
    <row r="6894">
      <c r="C6894" s="225" t="str">
        <f>IFERROR(__xludf.DUMMYFUNCTION("""COMPUTED_VALUE"""),"")</f>
        <v/>
      </c>
      <c r="D6894" s="105"/>
      <c r="E6894" s="105"/>
      <c r="F6894" s="105"/>
      <c r="I6894" s="105"/>
    </row>
    <row r="6895">
      <c r="C6895" s="225" t="str">
        <f>IFERROR(__xludf.DUMMYFUNCTION("""COMPUTED_VALUE"""),"")</f>
        <v/>
      </c>
      <c r="D6895" s="105"/>
      <c r="E6895" s="105"/>
      <c r="F6895" s="105"/>
      <c r="I6895" s="105"/>
    </row>
    <row r="6896">
      <c r="C6896" s="225" t="str">
        <f>IFERROR(__xludf.DUMMYFUNCTION("""COMPUTED_VALUE"""),"")</f>
        <v/>
      </c>
      <c r="D6896" s="105"/>
      <c r="E6896" s="105"/>
      <c r="F6896" s="105"/>
      <c r="I6896" s="105"/>
    </row>
    <row r="6897">
      <c r="C6897" s="225" t="str">
        <f>IFERROR(__xludf.DUMMYFUNCTION("""COMPUTED_VALUE"""),"")</f>
        <v/>
      </c>
      <c r="D6897" s="105"/>
      <c r="E6897" s="105"/>
      <c r="F6897" s="105"/>
      <c r="I6897" s="105"/>
    </row>
    <row r="6898">
      <c r="C6898" s="225" t="str">
        <f>IFERROR(__xludf.DUMMYFUNCTION("""COMPUTED_VALUE"""),"")</f>
        <v/>
      </c>
      <c r="D6898" s="105"/>
      <c r="E6898" s="105"/>
      <c r="F6898" s="105"/>
      <c r="I6898" s="105"/>
    </row>
    <row r="6899">
      <c r="C6899" s="225" t="str">
        <f>IFERROR(__xludf.DUMMYFUNCTION("""COMPUTED_VALUE"""),"")</f>
        <v/>
      </c>
      <c r="D6899" s="105"/>
      <c r="E6899" s="105"/>
      <c r="F6899" s="105"/>
      <c r="I6899" s="105"/>
    </row>
    <row r="6900">
      <c r="C6900" s="225" t="str">
        <f>IFERROR(__xludf.DUMMYFUNCTION("""COMPUTED_VALUE"""),"")</f>
        <v/>
      </c>
      <c r="D6900" s="105"/>
      <c r="E6900" s="105"/>
      <c r="F6900" s="105"/>
      <c r="I6900" s="105"/>
    </row>
    <row r="6901">
      <c r="C6901" s="225" t="str">
        <f>IFERROR(__xludf.DUMMYFUNCTION("""COMPUTED_VALUE"""),"")</f>
        <v/>
      </c>
      <c r="D6901" s="105"/>
      <c r="E6901" s="105"/>
      <c r="F6901" s="105"/>
      <c r="I6901" s="105"/>
    </row>
    <row r="6902">
      <c r="C6902" s="225" t="str">
        <f>IFERROR(__xludf.DUMMYFUNCTION("""COMPUTED_VALUE"""),"")</f>
        <v/>
      </c>
      <c r="D6902" s="105"/>
      <c r="E6902" s="105"/>
      <c r="F6902" s="105"/>
      <c r="I6902" s="105"/>
    </row>
    <row r="6903">
      <c r="C6903" s="225" t="str">
        <f>IFERROR(__xludf.DUMMYFUNCTION("""COMPUTED_VALUE"""),"")</f>
        <v/>
      </c>
      <c r="D6903" s="105"/>
      <c r="E6903" s="105"/>
      <c r="F6903" s="105"/>
      <c r="I6903" s="105"/>
    </row>
    <row r="6904">
      <c r="C6904" s="225" t="str">
        <f>IFERROR(__xludf.DUMMYFUNCTION("""COMPUTED_VALUE"""),"")</f>
        <v/>
      </c>
      <c r="D6904" s="105"/>
      <c r="E6904" s="105"/>
      <c r="F6904" s="105"/>
      <c r="I6904" s="105"/>
    </row>
    <row r="6905">
      <c r="C6905" s="225" t="str">
        <f>IFERROR(__xludf.DUMMYFUNCTION("""COMPUTED_VALUE"""),"")</f>
        <v/>
      </c>
      <c r="D6905" s="105"/>
      <c r="E6905" s="105"/>
      <c r="F6905" s="105"/>
      <c r="I6905" s="105"/>
    </row>
    <row r="6906">
      <c r="C6906" s="225" t="str">
        <f>IFERROR(__xludf.DUMMYFUNCTION("""COMPUTED_VALUE"""),"")</f>
        <v/>
      </c>
      <c r="D6906" s="105"/>
      <c r="E6906" s="105"/>
      <c r="F6906" s="105"/>
      <c r="I6906" s="105"/>
    </row>
    <row r="6907">
      <c r="C6907" s="225" t="str">
        <f>IFERROR(__xludf.DUMMYFUNCTION("""COMPUTED_VALUE"""),"")</f>
        <v/>
      </c>
      <c r="D6907" s="105"/>
      <c r="E6907" s="105"/>
      <c r="F6907" s="105"/>
      <c r="I6907" s="105"/>
    </row>
    <row r="6908">
      <c r="C6908" s="225" t="str">
        <f>IFERROR(__xludf.DUMMYFUNCTION("""COMPUTED_VALUE"""),"")</f>
        <v/>
      </c>
      <c r="D6908" s="105"/>
      <c r="E6908" s="105"/>
      <c r="F6908" s="105"/>
      <c r="I6908" s="105"/>
    </row>
    <row r="6909">
      <c r="C6909" s="225" t="str">
        <f>IFERROR(__xludf.DUMMYFUNCTION("""COMPUTED_VALUE"""),"")</f>
        <v/>
      </c>
      <c r="D6909" s="105"/>
      <c r="E6909" s="105"/>
      <c r="F6909" s="105"/>
      <c r="I6909" s="105"/>
    </row>
    <row r="6910">
      <c r="C6910" s="225" t="str">
        <f>IFERROR(__xludf.DUMMYFUNCTION("""COMPUTED_VALUE"""),"")</f>
        <v/>
      </c>
      <c r="D6910" s="105"/>
      <c r="E6910" s="105"/>
      <c r="F6910" s="105"/>
      <c r="I6910" s="105"/>
    </row>
    <row r="6911">
      <c r="C6911" s="225" t="str">
        <f>IFERROR(__xludf.DUMMYFUNCTION("""COMPUTED_VALUE"""),"")</f>
        <v/>
      </c>
      <c r="D6911" s="105"/>
      <c r="E6911" s="105"/>
      <c r="F6911" s="105"/>
      <c r="I6911" s="105"/>
    </row>
    <row r="6912">
      <c r="C6912" s="225" t="str">
        <f>IFERROR(__xludf.DUMMYFUNCTION("""COMPUTED_VALUE"""),"")</f>
        <v/>
      </c>
      <c r="D6912" s="105"/>
      <c r="E6912" s="105"/>
      <c r="F6912" s="105"/>
      <c r="I6912" s="105"/>
    </row>
    <row r="6913">
      <c r="C6913" s="225" t="str">
        <f>IFERROR(__xludf.DUMMYFUNCTION("""COMPUTED_VALUE"""),"")</f>
        <v/>
      </c>
      <c r="D6913" s="105"/>
      <c r="E6913" s="105"/>
      <c r="F6913" s="105"/>
      <c r="I6913" s="105"/>
    </row>
    <row r="6914">
      <c r="C6914" s="225" t="str">
        <f>IFERROR(__xludf.DUMMYFUNCTION("""COMPUTED_VALUE"""),"")</f>
        <v/>
      </c>
      <c r="D6914" s="105"/>
      <c r="E6914" s="105"/>
      <c r="F6914" s="105"/>
      <c r="I6914" s="105"/>
    </row>
    <row r="6915">
      <c r="C6915" s="225" t="str">
        <f>IFERROR(__xludf.DUMMYFUNCTION("""COMPUTED_VALUE"""),"")</f>
        <v/>
      </c>
      <c r="D6915" s="105"/>
      <c r="E6915" s="105"/>
      <c r="F6915" s="105"/>
      <c r="I6915" s="105"/>
    </row>
    <row r="6916">
      <c r="C6916" s="225" t="str">
        <f>IFERROR(__xludf.DUMMYFUNCTION("""COMPUTED_VALUE"""),"")</f>
        <v/>
      </c>
      <c r="D6916" s="105"/>
      <c r="E6916" s="105"/>
      <c r="F6916" s="105"/>
      <c r="I6916" s="105"/>
    </row>
    <row r="6917">
      <c r="C6917" s="225" t="str">
        <f>IFERROR(__xludf.DUMMYFUNCTION("""COMPUTED_VALUE"""),"")</f>
        <v/>
      </c>
      <c r="D6917" s="105"/>
      <c r="E6917" s="105"/>
      <c r="F6917" s="105"/>
      <c r="I6917" s="105"/>
    </row>
    <row r="6918">
      <c r="C6918" s="225" t="str">
        <f>IFERROR(__xludf.DUMMYFUNCTION("""COMPUTED_VALUE"""),"")</f>
        <v/>
      </c>
      <c r="D6918" s="105"/>
      <c r="E6918" s="105"/>
      <c r="F6918" s="105"/>
      <c r="I6918" s="105"/>
    </row>
    <row r="6919">
      <c r="C6919" s="225" t="str">
        <f>IFERROR(__xludf.DUMMYFUNCTION("""COMPUTED_VALUE"""),"")</f>
        <v/>
      </c>
      <c r="D6919" s="105"/>
      <c r="E6919" s="105"/>
      <c r="F6919" s="105"/>
      <c r="I6919" s="105"/>
    </row>
    <row r="6920">
      <c r="C6920" s="225" t="str">
        <f>IFERROR(__xludf.DUMMYFUNCTION("""COMPUTED_VALUE"""),"")</f>
        <v/>
      </c>
      <c r="D6920" s="105"/>
      <c r="E6920" s="105"/>
      <c r="F6920" s="105"/>
      <c r="I6920" s="105"/>
    </row>
    <row r="6921">
      <c r="C6921" s="225" t="str">
        <f>IFERROR(__xludf.DUMMYFUNCTION("""COMPUTED_VALUE"""),"")</f>
        <v/>
      </c>
      <c r="D6921" s="105"/>
      <c r="E6921" s="105"/>
      <c r="F6921" s="105"/>
      <c r="I6921" s="105"/>
    </row>
    <row r="6922">
      <c r="C6922" s="225" t="str">
        <f>IFERROR(__xludf.DUMMYFUNCTION("""COMPUTED_VALUE"""),"")</f>
        <v/>
      </c>
      <c r="D6922" s="105"/>
      <c r="E6922" s="105"/>
      <c r="F6922" s="105"/>
      <c r="I6922" s="105"/>
    </row>
    <row r="6923">
      <c r="C6923" s="225" t="str">
        <f>IFERROR(__xludf.DUMMYFUNCTION("""COMPUTED_VALUE"""),"")</f>
        <v/>
      </c>
      <c r="D6923" s="105"/>
      <c r="E6923" s="105"/>
      <c r="F6923" s="105"/>
      <c r="I6923" s="105"/>
    </row>
    <row r="6924">
      <c r="C6924" s="225" t="str">
        <f>IFERROR(__xludf.DUMMYFUNCTION("""COMPUTED_VALUE"""),"")</f>
        <v/>
      </c>
      <c r="D6924" s="105"/>
      <c r="E6924" s="105"/>
      <c r="F6924" s="105"/>
      <c r="I6924" s="105"/>
    </row>
    <row r="6925">
      <c r="C6925" s="225" t="str">
        <f>IFERROR(__xludf.DUMMYFUNCTION("""COMPUTED_VALUE"""),"")</f>
        <v/>
      </c>
      <c r="D6925" s="105"/>
      <c r="E6925" s="105"/>
      <c r="F6925" s="105"/>
      <c r="I6925" s="105"/>
    </row>
    <row r="6926">
      <c r="C6926" s="225" t="str">
        <f>IFERROR(__xludf.DUMMYFUNCTION("""COMPUTED_VALUE"""),"")</f>
        <v/>
      </c>
      <c r="D6926" s="105"/>
      <c r="E6926" s="105"/>
      <c r="F6926" s="105"/>
      <c r="I6926" s="105"/>
    </row>
    <row r="6927">
      <c r="C6927" s="225" t="str">
        <f>IFERROR(__xludf.DUMMYFUNCTION("""COMPUTED_VALUE"""),"")</f>
        <v/>
      </c>
      <c r="D6927" s="105"/>
      <c r="E6927" s="105"/>
      <c r="F6927" s="105"/>
      <c r="I6927" s="105"/>
    </row>
    <row r="6928">
      <c r="C6928" s="225" t="str">
        <f>IFERROR(__xludf.DUMMYFUNCTION("""COMPUTED_VALUE"""),"")</f>
        <v/>
      </c>
      <c r="D6928" s="105"/>
      <c r="E6928" s="105"/>
      <c r="F6928" s="105"/>
      <c r="I6928" s="105"/>
    </row>
    <row r="6929">
      <c r="C6929" s="225" t="str">
        <f>IFERROR(__xludf.DUMMYFUNCTION("""COMPUTED_VALUE"""),"")</f>
        <v/>
      </c>
      <c r="D6929" s="105"/>
      <c r="E6929" s="105"/>
      <c r="F6929" s="105"/>
      <c r="I6929" s="105"/>
    </row>
    <row r="6930">
      <c r="C6930" s="225" t="str">
        <f>IFERROR(__xludf.DUMMYFUNCTION("""COMPUTED_VALUE"""),"")</f>
        <v/>
      </c>
      <c r="D6930" s="105"/>
      <c r="E6930" s="105"/>
      <c r="F6930" s="105"/>
      <c r="I6930" s="105"/>
    </row>
    <row r="6931">
      <c r="C6931" s="225" t="str">
        <f>IFERROR(__xludf.DUMMYFUNCTION("""COMPUTED_VALUE"""),"")</f>
        <v/>
      </c>
      <c r="D6931" s="105"/>
      <c r="E6931" s="105"/>
      <c r="F6931" s="105"/>
      <c r="I6931" s="105"/>
    </row>
    <row r="6932">
      <c r="C6932" s="225" t="str">
        <f>IFERROR(__xludf.DUMMYFUNCTION("""COMPUTED_VALUE"""),"")</f>
        <v/>
      </c>
      <c r="D6932" s="105"/>
      <c r="E6932" s="105"/>
      <c r="F6932" s="105"/>
      <c r="I6932" s="105"/>
    </row>
    <row r="6933">
      <c r="C6933" s="225" t="str">
        <f>IFERROR(__xludf.DUMMYFUNCTION("""COMPUTED_VALUE"""),"")</f>
        <v/>
      </c>
      <c r="D6933" s="105"/>
      <c r="E6933" s="105"/>
      <c r="F6933" s="105"/>
      <c r="I6933" s="105"/>
    </row>
    <row r="6934">
      <c r="C6934" s="225" t="str">
        <f>IFERROR(__xludf.DUMMYFUNCTION("""COMPUTED_VALUE"""),"")</f>
        <v/>
      </c>
      <c r="D6934" s="105"/>
      <c r="E6934" s="105"/>
      <c r="F6934" s="105"/>
      <c r="I6934" s="105"/>
    </row>
    <row r="6935">
      <c r="C6935" s="225" t="str">
        <f>IFERROR(__xludf.DUMMYFUNCTION("""COMPUTED_VALUE"""),"")</f>
        <v/>
      </c>
      <c r="D6935" s="105"/>
      <c r="E6935" s="105"/>
      <c r="F6935" s="105"/>
      <c r="I6935" s="105"/>
    </row>
    <row r="6936">
      <c r="C6936" s="225" t="str">
        <f>IFERROR(__xludf.DUMMYFUNCTION("""COMPUTED_VALUE"""),"")</f>
        <v/>
      </c>
      <c r="D6936" s="105"/>
      <c r="E6936" s="105"/>
      <c r="F6936" s="105"/>
      <c r="I6936" s="105"/>
    </row>
    <row r="6937">
      <c r="C6937" s="225" t="str">
        <f>IFERROR(__xludf.DUMMYFUNCTION("""COMPUTED_VALUE"""),"")</f>
        <v/>
      </c>
      <c r="D6937" s="105"/>
      <c r="E6937" s="105"/>
      <c r="F6937" s="105"/>
      <c r="I6937" s="105"/>
    </row>
    <row r="6938">
      <c r="C6938" s="225" t="str">
        <f>IFERROR(__xludf.DUMMYFUNCTION("""COMPUTED_VALUE"""),"")</f>
        <v/>
      </c>
      <c r="D6938" s="105"/>
      <c r="E6938" s="105"/>
      <c r="F6938" s="105"/>
      <c r="I6938" s="105"/>
    </row>
    <row r="6939">
      <c r="C6939" s="225" t="str">
        <f>IFERROR(__xludf.DUMMYFUNCTION("""COMPUTED_VALUE"""),"")</f>
        <v/>
      </c>
      <c r="D6939" s="105"/>
      <c r="E6939" s="105"/>
      <c r="F6939" s="105"/>
      <c r="I6939" s="105"/>
    </row>
    <row r="6940">
      <c r="C6940" s="225" t="str">
        <f>IFERROR(__xludf.DUMMYFUNCTION("""COMPUTED_VALUE"""),"")</f>
        <v/>
      </c>
      <c r="D6940" s="105"/>
      <c r="E6940" s="105"/>
      <c r="F6940" s="105"/>
      <c r="I6940" s="105"/>
    </row>
    <row r="6941">
      <c r="C6941" s="225" t="str">
        <f>IFERROR(__xludf.DUMMYFUNCTION("""COMPUTED_VALUE"""),"")</f>
        <v/>
      </c>
      <c r="D6941" s="105"/>
      <c r="E6941" s="105"/>
      <c r="F6941" s="105"/>
      <c r="I6941" s="105"/>
    </row>
    <row r="6942">
      <c r="C6942" s="225" t="str">
        <f>IFERROR(__xludf.DUMMYFUNCTION("""COMPUTED_VALUE"""),"")</f>
        <v/>
      </c>
      <c r="D6942" s="105"/>
      <c r="E6942" s="105"/>
      <c r="F6942" s="105"/>
      <c r="I6942" s="105"/>
    </row>
    <row r="6943">
      <c r="C6943" s="225" t="str">
        <f>IFERROR(__xludf.DUMMYFUNCTION("""COMPUTED_VALUE"""),"")</f>
        <v/>
      </c>
      <c r="D6943" s="105"/>
      <c r="E6943" s="105"/>
      <c r="F6943" s="105"/>
      <c r="I6943" s="105"/>
    </row>
    <row r="6944">
      <c r="C6944" s="225" t="str">
        <f>IFERROR(__xludf.DUMMYFUNCTION("""COMPUTED_VALUE"""),"")</f>
        <v/>
      </c>
      <c r="D6944" s="105"/>
      <c r="E6944" s="105"/>
      <c r="F6944" s="105"/>
      <c r="I6944" s="105"/>
    </row>
    <row r="6945">
      <c r="C6945" s="225" t="str">
        <f>IFERROR(__xludf.DUMMYFUNCTION("""COMPUTED_VALUE"""),"")</f>
        <v/>
      </c>
      <c r="D6945" s="105"/>
      <c r="E6945" s="105"/>
      <c r="F6945" s="105"/>
      <c r="I6945" s="105"/>
    </row>
    <row r="6946">
      <c r="C6946" s="225" t="str">
        <f>IFERROR(__xludf.DUMMYFUNCTION("""COMPUTED_VALUE"""),"")</f>
        <v/>
      </c>
      <c r="D6946" s="105"/>
      <c r="E6946" s="105"/>
      <c r="F6946" s="105"/>
      <c r="I6946" s="105"/>
    </row>
    <row r="6947">
      <c r="C6947" s="225" t="str">
        <f>IFERROR(__xludf.DUMMYFUNCTION("""COMPUTED_VALUE"""),"")</f>
        <v/>
      </c>
      <c r="D6947" s="105"/>
      <c r="E6947" s="105"/>
      <c r="F6947" s="105"/>
      <c r="I6947" s="105"/>
    </row>
    <row r="6948">
      <c r="C6948" s="225" t="str">
        <f>IFERROR(__xludf.DUMMYFUNCTION("""COMPUTED_VALUE"""),"")</f>
        <v/>
      </c>
      <c r="D6948" s="105"/>
      <c r="E6948" s="105"/>
      <c r="F6948" s="105"/>
      <c r="I6948" s="105"/>
    </row>
    <row r="6949">
      <c r="C6949" s="225" t="str">
        <f>IFERROR(__xludf.DUMMYFUNCTION("""COMPUTED_VALUE"""),"")</f>
        <v/>
      </c>
      <c r="D6949" s="105"/>
      <c r="E6949" s="105"/>
      <c r="F6949" s="105"/>
      <c r="I6949" s="105"/>
    </row>
    <row r="6950">
      <c r="C6950" s="225" t="str">
        <f>IFERROR(__xludf.DUMMYFUNCTION("""COMPUTED_VALUE"""),"")</f>
        <v/>
      </c>
      <c r="D6950" s="105"/>
      <c r="E6950" s="105"/>
      <c r="F6950" s="105"/>
      <c r="I6950" s="105"/>
    </row>
    <row r="6951">
      <c r="C6951" s="225" t="str">
        <f>IFERROR(__xludf.DUMMYFUNCTION("""COMPUTED_VALUE"""),"")</f>
        <v/>
      </c>
      <c r="D6951" s="105"/>
      <c r="E6951" s="105"/>
      <c r="F6951" s="105"/>
      <c r="I6951" s="105"/>
    </row>
    <row r="6952">
      <c r="C6952" s="225" t="str">
        <f>IFERROR(__xludf.DUMMYFUNCTION("""COMPUTED_VALUE"""),"")</f>
        <v/>
      </c>
      <c r="D6952" s="105"/>
      <c r="E6952" s="105"/>
      <c r="F6952" s="105"/>
      <c r="I6952" s="105"/>
    </row>
    <row r="6953">
      <c r="C6953" s="225" t="str">
        <f>IFERROR(__xludf.DUMMYFUNCTION("""COMPUTED_VALUE"""),"")</f>
        <v/>
      </c>
      <c r="D6953" s="105"/>
      <c r="E6953" s="105"/>
      <c r="F6953" s="105"/>
      <c r="I6953" s="105"/>
    </row>
    <row r="6954">
      <c r="C6954" s="225" t="str">
        <f>IFERROR(__xludf.DUMMYFUNCTION("""COMPUTED_VALUE"""),"")</f>
        <v/>
      </c>
      <c r="D6954" s="105"/>
      <c r="E6954" s="105"/>
      <c r="F6954" s="105"/>
      <c r="I6954" s="105"/>
    </row>
    <row r="6955">
      <c r="C6955" s="225" t="str">
        <f>IFERROR(__xludf.DUMMYFUNCTION("""COMPUTED_VALUE"""),"")</f>
        <v/>
      </c>
      <c r="D6955" s="105"/>
      <c r="E6955" s="105"/>
      <c r="F6955" s="105"/>
      <c r="I6955" s="105"/>
    </row>
    <row r="6956">
      <c r="C6956" s="225" t="str">
        <f>IFERROR(__xludf.DUMMYFUNCTION("""COMPUTED_VALUE"""),"")</f>
        <v/>
      </c>
      <c r="D6956" s="105"/>
      <c r="E6956" s="105"/>
      <c r="F6956" s="105"/>
      <c r="I6956" s="105"/>
    </row>
    <row r="6957">
      <c r="C6957" s="225" t="str">
        <f>IFERROR(__xludf.DUMMYFUNCTION("""COMPUTED_VALUE"""),"")</f>
        <v/>
      </c>
      <c r="D6957" s="105"/>
      <c r="E6957" s="105"/>
      <c r="F6957" s="105"/>
      <c r="I6957" s="105"/>
    </row>
    <row r="6958">
      <c r="C6958" s="225" t="str">
        <f>IFERROR(__xludf.DUMMYFUNCTION("""COMPUTED_VALUE"""),"")</f>
        <v/>
      </c>
      <c r="D6958" s="105"/>
      <c r="E6958" s="105"/>
      <c r="F6958" s="105"/>
      <c r="I6958" s="105"/>
    </row>
    <row r="6959">
      <c r="C6959" s="225" t="str">
        <f>IFERROR(__xludf.DUMMYFUNCTION("""COMPUTED_VALUE"""),"")</f>
        <v/>
      </c>
      <c r="D6959" s="105"/>
      <c r="E6959" s="105"/>
      <c r="F6959" s="105"/>
      <c r="I6959" s="105"/>
    </row>
    <row r="6960">
      <c r="C6960" s="225" t="str">
        <f>IFERROR(__xludf.DUMMYFUNCTION("""COMPUTED_VALUE"""),"")</f>
        <v/>
      </c>
      <c r="D6960" s="105"/>
      <c r="E6960" s="105"/>
      <c r="F6960" s="105"/>
      <c r="I6960" s="105"/>
    </row>
    <row r="6961">
      <c r="C6961" s="225" t="str">
        <f>IFERROR(__xludf.DUMMYFUNCTION("""COMPUTED_VALUE"""),"")</f>
        <v/>
      </c>
      <c r="D6961" s="105"/>
      <c r="E6961" s="105"/>
      <c r="F6961" s="105"/>
      <c r="I6961" s="105"/>
    </row>
    <row r="6962">
      <c r="C6962" s="225" t="str">
        <f>IFERROR(__xludf.DUMMYFUNCTION("""COMPUTED_VALUE"""),"")</f>
        <v/>
      </c>
      <c r="D6962" s="105"/>
      <c r="E6962" s="105"/>
      <c r="F6962" s="105"/>
      <c r="I6962" s="105"/>
    </row>
    <row r="6963">
      <c r="C6963" s="225" t="str">
        <f>IFERROR(__xludf.DUMMYFUNCTION("""COMPUTED_VALUE"""),"")</f>
        <v/>
      </c>
      <c r="D6963" s="105"/>
      <c r="E6963" s="105"/>
      <c r="F6963" s="105"/>
      <c r="I6963" s="105"/>
    </row>
    <row r="6964">
      <c r="C6964" s="225" t="str">
        <f>IFERROR(__xludf.DUMMYFUNCTION("""COMPUTED_VALUE"""),"")</f>
        <v/>
      </c>
      <c r="D6964" s="105"/>
      <c r="E6964" s="105"/>
      <c r="F6964" s="105"/>
      <c r="I6964" s="105"/>
    </row>
    <row r="6965">
      <c r="C6965" s="225" t="str">
        <f>IFERROR(__xludf.DUMMYFUNCTION("""COMPUTED_VALUE"""),"")</f>
        <v/>
      </c>
      <c r="D6965" s="105"/>
      <c r="E6965" s="105"/>
      <c r="F6965" s="105"/>
      <c r="I6965" s="105"/>
    </row>
    <row r="6966">
      <c r="C6966" s="225" t="str">
        <f>IFERROR(__xludf.DUMMYFUNCTION("""COMPUTED_VALUE"""),"")</f>
        <v/>
      </c>
      <c r="D6966" s="105"/>
      <c r="E6966" s="105"/>
      <c r="F6966" s="105"/>
      <c r="I6966" s="105"/>
    </row>
    <row r="6967">
      <c r="C6967" s="225" t="str">
        <f>IFERROR(__xludf.DUMMYFUNCTION("""COMPUTED_VALUE"""),"")</f>
        <v/>
      </c>
      <c r="D6967" s="105"/>
      <c r="E6967" s="105"/>
      <c r="F6967" s="105"/>
      <c r="I6967" s="105"/>
    </row>
    <row r="6968">
      <c r="C6968" s="225" t="str">
        <f>IFERROR(__xludf.DUMMYFUNCTION("""COMPUTED_VALUE"""),"")</f>
        <v/>
      </c>
      <c r="D6968" s="105"/>
      <c r="E6968" s="105"/>
      <c r="F6968" s="105"/>
      <c r="I6968" s="105"/>
    </row>
    <row r="6969">
      <c r="C6969" s="225" t="str">
        <f>IFERROR(__xludf.DUMMYFUNCTION("""COMPUTED_VALUE"""),"")</f>
        <v/>
      </c>
      <c r="D6969" s="105"/>
      <c r="E6969" s="105"/>
      <c r="F6969" s="105"/>
      <c r="I6969" s="105"/>
    </row>
    <row r="6970">
      <c r="C6970" s="225" t="str">
        <f>IFERROR(__xludf.DUMMYFUNCTION("""COMPUTED_VALUE"""),"")</f>
        <v/>
      </c>
      <c r="D6970" s="105"/>
      <c r="E6970" s="105"/>
      <c r="F6970" s="105"/>
      <c r="I6970" s="105"/>
    </row>
    <row r="6971">
      <c r="C6971" s="225" t="str">
        <f>IFERROR(__xludf.DUMMYFUNCTION("""COMPUTED_VALUE"""),"")</f>
        <v/>
      </c>
      <c r="D6971" s="105"/>
      <c r="E6971" s="105"/>
      <c r="F6971" s="105"/>
      <c r="I6971" s="105"/>
    </row>
    <row r="6972">
      <c r="C6972" s="225" t="str">
        <f>IFERROR(__xludf.DUMMYFUNCTION("""COMPUTED_VALUE"""),"")</f>
        <v/>
      </c>
      <c r="D6972" s="105"/>
      <c r="E6972" s="105"/>
      <c r="F6972" s="105"/>
      <c r="I6972" s="105"/>
    </row>
    <row r="6973">
      <c r="C6973" s="225" t="str">
        <f>IFERROR(__xludf.DUMMYFUNCTION("""COMPUTED_VALUE"""),"")</f>
        <v/>
      </c>
      <c r="D6973" s="105"/>
      <c r="E6973" s="105"/>
      <c r="F6973" s="105"/>
      <c r="I6973" s="105"/>
    </row>
    <row r="6974">
      <c r="C6974" s="225" t="str">
        <f>IFERROR(__xludf.DUMMYFUNCTION("""COMPUTED_VALUE"""),"")</f>
        <v/>
      </c>
      <c r="D6974" s="105"/>
      <c r="E6974" s="105"/>
      <c r="F6974" s="105"/>
      <c r="I6974" s="105"/>
    </row>
    <row r="6975">
      <c r="C6975" s="225" t="str">
        <f>IFERROR(__xludf.DUMMYFUNCTION("""COMPUTED_VALUE"""),"")</f>
        <v/>
      </c>
      <c r="D6975" s="105"/>
      <c r="E6975" s="105"/>
      <c r="F6975" s="105"/>
      <c r="I6975" s="105"/>
    </row>
    <row r="6976">
      <c r="C6976" s="225" t="str">
        <f>IFERROR(__xludf.DUMMYFUNCTION("""COMPUTED_VALUE"""),"")</f>
        <v/>
      </c>
      <c r="D6976" s="105"/>
      <c r="E6976" s="105"/>
      <c r="F6976" s="105"/>
      <c r="I6976" s="105"/>
    </row>
    <row r="6977">
      <c r="C6977" s="225" t="str">
        <f>IFERROR(__xludf.DUMMYFUNCTION("""COMPUTED_VALUE"""),"")</f>
        <v/>
      </c>
      <c r="D6977" s="105"/>
      <c r="E6977" s="105"/>
      <c r="F6977" s="105"/>
      <c r="I6977" s="105"/>
    </row>
    <row r="6978">
      <c r="C6978" s="225" t="str">
        <f>IFERROR(__xludf.DUMMYFUNCTION("""COMPUTED_VALUE"""),"")</f>
        <v/>
      </c>
      <c r="D6978" s="105"/>
      <c r="E6978" s="105"/>
      <c r="F6978" s="105"/>
      <c r="I6978" s="105"/>
    </row>
    <row r="6979">
      <c r="C6979" s="225" t="str">
        <f>IFERROR(__xludf.DUMMYFUNCTION("""COMPUTED_VALUE"""),"")</f>
        <v/>
      </c>
      <c r="D6979" s="105"/>
      <c r="E6979" s="105"/>
      <c r="F6979" s="105"/>
      <c r="I6979" s="105"/>
    </row>
    <row r="6980">
      <c r="C6980" s="225" t="str">
        <f>IFERROR(__xludf.DUMMYFUNCTION("""COMPUTED_VALUE"""),"")</f>
        <v/>
      </c>
      <c r="D6980" s="105"/>
      <c r="E6980" s="105"/>
      <c r="F6980" s="105"/>
      <c r="I6980" s="105"/>
    </row>
    <row r="6981">
      <c r="C6981" s="225" t="str">
        <f>IFERROR(__xludf.DUMMYFUNCTION("""COMPUTED_VALUE"""),"")</f>
        <v/>
      </c>
      <c r="D6981" s="105"/>
      <c r="E6981" s="105"/>
      <c r="F6981" s="105"/>
      <c r="I6981" s="105"/>
    </row>
    <row r="6982">
      <c r="C6982" s="225" t="str">
        <f>IFERROR(__xludf.DUMMYFUNCTION("""COMPUTED_VALUE"""),"")</f>
        <v/>
      </c>
      <c r="D6982" s="105"/>
      <c r="E6982" s="105"/>
      <c r="F6982" s="105"/>
      <c r="I6982" s="105"/>
    </row>
    <row r="6983">
      <c r="C6983" s="225" t="str">
        <f>IFERROR(__xludf.DUMMYFUNCTION("""COMPUTED_VALUE"""),"")</f>
        <v/>
      </c>
      <c r="D6983" s="105"/>
      <c r="E6983" s="105"/>
      <c r="F6983" s="105"/>
      <c r="I6983" s="105"/>
    </row>
    <row r="6984">
      <c r="C6984" s="225" t="str">
        <f>IFERROR(__xludf.DUMMYFUNCTION("""COMPUTED_VALUE"""),"")</f>
        <v/>
      </c>
      <c r="D6984" s="105"/>
      <c r="E6984" s="105"/>
      <c r="F6984" s="105"/>
      <c r="I6984" s="105"/>
    </row>
    <row r="6985">
      <c r="C6985" s="225" t="str">
        <f>IFERROR(__xludf.DUMMYFUNCTION("""COMPUTED_VALUE"""),"")</f>
        <v/>
      </c>
      <c r="D6985" s="105"/>
      <c r="E6985" s="105"/>
      <c r="F6985" s="105"/>
      <c r="I6985" s="105"/>
    </row>
    <row r="6986">
      <c r="C6986" s="225" t="str">
        <f>IFERROR(__xludf.DUMMYFUNCTION("""COMPUTED_VALUE"""),"")</f>
        <v/>
      </c>
      <c r="D6986" s="105"/>
      <c r="E6986" s="105"/>
      <c r="F6986" s="105"/>
      <c r="I6986" s="105"/>
    </row>
    <row r="6987">
      <c r="C6987" s="225" t="str">
        <f>IFERROR(__xludf.DUMMYFUNCTION("""COMPUTED_VALUE"""),"")</f>
        <v/>
      </c>
      <c r="D6987" s="105"/>
      <c r="E6987" s="105"/>
      <c r="F6987" s="105"/>
      <c r="I6987" s="105"/>
    </row>
    <row r="6988">
      <c r="C6988" s="225" t="str">
        <f>IFERROR(__xludf.DUMMYFUNCTION("""COMPUTED_VALUE"""),"")</f>
        <v/>
      </c>
      <c r="D6988" s="105"/>
      <c r="E6988" s="105"/>
      <c r="F6988" s="105"/>
      <c r="I6988" s="105"/>
    </row>
    <row r="6989">
      <c r="C6989" s="225" t="str">
        <f>IFERROR(__xludf.DUMMYFUNCTION("""COMPUTED_VALUE"""),"")</f>
        <v/>
      </c>
      <c r="D6989" s="105"/>
      <c r="E6989" s="105"/>
      <c r="F6989" s="105"/>
      <c r="I6989" s="105"/>
    </row>
    <row r="6990">
      <c r="C6990" s="225" t="str">
        <f>IFERROR(__xludf.DUMMYFUNCTION("""COMPUTED_VALUE"""),"")</f>
        <v/>
      </c>
      <c r="D6990" s="105"/>
      <c r="E6990" s="105"/>
      <c r="F6990" s="105"/>
      <c r="I6990" s="105"/>
    </row>
    <row r="6991">
      <c r="C6991" s="225" t="str">
        <f>IFERROR(__xludf.DUMMYFUNCTION("""COMPUTED_VALUE"""),"")</f>
        <v/>
      </c>
      <c r="D6991" s="105"/>
      <c r="E6991" s="105"/>
      <c r="F6991" s="105"/>
      <c r="I6991" s="105"/>
    </row>
    <row r="6992">
      <c r="C6992" s="225" t="str">
        <f>IFERROR(__xludf.DUMMYFUNCTION("""COMPUTED_VALUE"""),"")</f>
        <v/>
      </c>
      <c r="D6992" s="105"/>
      <c r="E6992" s="105"/>
      <c r="F6992" s="105"/>
      <c r="I6992" s="105"/>
    </row>
    <row r="6993">
      <c r="C6993" s="225" t="str">
        <f>IFERROR(__xludf.DUMMYFUNCTION("""COMPUTED_VALUE"""),"")</f>
        <v/>
      </c>
      <c r="D6993" s="105"/>
      <c r="E6993" s="105"/>
      <c r="F6993" s="105"/>
      <c r="I6993" s="105"/>
    </row>
    <row r="6994">
      <c r="C6994" s="225" t="str">
        <f>IFERROR(__xludf.DUMMYFUNCTION("""COMPUTED_VALUE"""),"")</f>
        <v/>
      </c>
      <c r="D6994" s="105"/>
      <c r="E6994" s="105"/>
      <c r="F6994" s="105"/>
      <c r="I6994" s="105"/>
    </row>
    <row r="6995">
      <c r="C6995" s="225" t="str">
        <f>IFERROR(__xludf.DUMMYFUNCTION("""COMPUTED_VALUE"""),"")</f>
        <v/>
      </c>
      <c r="D6995" s="105"/>
      <c r="E6995" s="105"/>
      <c r="F6995" s="105"/>
      <c r="I6995" s="105"/>
    </row>
    <row r="6996">
      <c r="C6996" s="225" t="str">
        <f>IFERROR(__xludf.DUMMYFUNCTION("""COMPUTED_VALUE"""),"")</f>
        <v/>
      </c>
      <c r="D6996" s="105"/>
      <c r="E6996" s="105"/>
      <c r="F6996" s="105"/>
      <c r="I6996" s="105"/>
    </row>
    <row r="6997">
      <c r="C6997" s="225" t="str">
        <f>IFERROR(__xludf.DUMMYFUNCTION("""COMPUTED_VALUE"""),"")</f>
        <v/>
      </c>
      <c r="D6997" s="105"/>
      <c r="E6997" s="105"/>
      <c r="F6997" s="105"/>
      <c r="I6997" s="105"/>
    </row>
    <row r="6998">
      <c r="C6998" s="225" t="str">
        <f>IFERROR(__xludf.DUMMYFUNCTION("""COMPUTED_VALUE"""),"")</f>
        <v/>
      </c>
      <c r="D6998" s="105"/>
      <c r="E6998" s="105"/>
      <c r="F6998" s="105"/>
      <c r="I6998" s="105"/>
    </row>
    <row r="6999">
      <c r="C6999" s="225" t="str">
        <f>IFERROR(__xludf.DUMMYFUNCTION("""COMPUTED_VALUE"""),"")</f>
        <v/>
      </c>
      <c r="D6999" s="105"/>
      <c r="E6999" s="105"/>
      <c r="F6999" s="105"/>
      <c r="I6999" s="105"/>
    </row>
    <row r="7000">
      <c r="C7000" s="225" t="str">
        <f>IFERROR(__xludf.DUMMYFUNCTION("""COMPUTED_VALUE"""),"")</f>
        <v/>
      </c>
      <c r="D7000" s="105"/>
      <c r="E7000" s="105"/>
      <c r="F7000" s="105"/>
      <c r="I7000" s="105"/>
    </row>
    <row r="7001">
      <c r="C7001" s="225" t="str">
        <f>IFERROR(__xludf.DUMMYFUNCTION("""COMPUTED_VALUE"""),"")</f>
        <v/>
      </c>
      <c r="D7001" s="105"/>
      <c r="E7001" s="105"/>
      <c r="F7001" s="105"/>
      <c r="I7001" s="105"/>
    </row>
    <row r="7002">
      <c r="C7002" s="225" t="str">
        <f>IFERROR(__xludf.DUMMYFUNCTION("""COMPUTED_VALUE"""),"")</f>
        <v/>
      </c>
      <c r="D7002" s="105"/>
      <c r="E7002" s="105"/>
      <c r="F7002" s="105"/>
      <c r="I7002" s="105"/>
    </row>
    <row r="7003">
      <c r="C7003" s="225" t="str">
        <f>IFERROR(__xludf.DUMMYFUNCTION("""COMPUTED_VALUE"""),"")</f>
        <v/>
      </c>
      <c r="D7003" s="105"/>
      <c r="E7003" s="105"/>
      <c r="F7003" s="105"/>
      <c r="I7003" s="105"/>
    </row>
    <row r="7004">
      <c r="C7004" s="225" t="str">
        <f>IFERROR(__xludf.DUMMYFUNCTION("""COMPUTED_VALUE"""),"")</f>
        <v/>
      </c>
      <c r="D7004" s="105"/>
      <c r="E7004" s="105"/>
      <c r="F7004" s="105"/>
      <c r="I7004" s="105"/>
    </row>
    <row r="7005">
      <c r="C7005" s="225" t="str">
        <f>IFERROR(__xludf.DUMMYFUNCTION("""COMPUTED_VALUE"""),"")</f>
        <v/>
      </c>
      <c r="D7005" s="105"/>
      <c r="E7005" s="105"/>
      <c r="F7005" s="105"/>
      <c r="I7005" s="105"/>
    </row>
    <row r="7006">
      <c r="C7006" s="225" t="str">
        <f>IFERROR(__xludf.DUMMYFUNCTION("""COMPUTED_VALUE"""),"")</f>
        <v/>
      </c>
      <c r="D7006" s="105"/>
      <c r="E7006" s="105"/>
      <c r="F7006" s="105"/>
      <c r="I7006" s="105"/>
    </row>
    <row r="7007">
      <c r="C7007" s="225" t="str">
        <f>IFERROR(__xludf.DUMMYFUNCTION("""COMPUTED_VALUE"""),"")</f>
        <v/>
      </c>
      <c r="D7007" s="105"/>
      <c r="E7007" s="105"/>
      <c r="F7007" s="105"/>
      <c r="I7007" s="105"/>
    </row>
    <row r="7008">
      <c r="C7008" s="225" t="str">
        <f>IFERROR(__xludf.DUMMYFUNCTION("""COMPUTED_VALUE"""),"")</f>
        <v/>
      </c>
      <c r="D7008" s="105"/>
      <c r="E7008" s="105"/>
      <c r="F7008" s="105"/>
      <c r="I7008" s="105"/>
    </row>
    <row r="7009">
      <c r="C7009" s="225" t="str">
        <f>IFERROR(__xludf.DUMMYFUNCTION("""COMPUTED_VALUE"""),"")</f>
        <v/>
      </c>
      <c r="D7009" s="105"/>
      <c r="E7009" s="105"/>
      <c r="F7009" s="105"/>
      <c r="I7009" s="105"/>
    </row>
    <row r="7010">
      <c r="C7010" s="225" t="str">
        <f>IFERROR(__xludf.DUMMYFUNCTION("""COMPUTED_VALUE"""),"")</f>
        <v/>
      </c>
      <c r="D7010" s="105"/>
      <c r="E7010" s="105"/>
      <c r="F7010" s="105"/>
      <c r="I7010" s="105"/>
    </row>
    <row r="7011">
      <c r="C7011" s="225" t="str">
        <f>IFERROR(__xludf.DUMMYFUNCTION("""COMPUTED_VALUE"""),"")</f>
        <v/>
      </c>
      <c r="D7011" s="105"/>
      <c r="E7011" s="105"/>
      <c r="F7011" s="105"/>
      <c r="I7011" s="105"/>
    </row>
    <row r="7012">
      <c r="C7012" s="225" t="str">
        <f>IFERROR(__xludf.DUMMYFUNCTION("""COMPUTED_VALUE"""),"")</f>
        <v/>
      </c>
      <c r="D7012" s="105"/>
      <c r="E7012" s="105"/>
      <c r="F7012" s="105"/>
      <c r="I7012" s="105"/>
    </row>
    <row r="7013">
      <c r="C7013" s="225" t="str">
        <f>IFERROR(__xludf.DUMMYFUNCTION("""COMPUTED_VALUE"""),"")</f>
        <v/>
      </c>
      <c r="D7013" s="105"/>
      <c r="E7013" s="105"/>
      <c r="F7013" s="105"/>
      <c r="I7013" s="105"/>
    </row>
    <row r="7014">
      <c r="C7014" s="225" t="str">
        <f>IFERROR(__xludf.DUMMYFUNCTION("""COMPUTED_VALUE"""),"")</f>
        <v/>
      </c>
      <c r="D7014" s="105"/>
      <c r="E7014" s="105"/>
      <c r="F7014" s="105"/>
      <c r="I7014" s="105"/>
    </row>
    <row r="7015">
      <c r="C7015" s="225" t="str">
        <f>IFERROR(__xludf.DUMMYFUNCTION("""COMPUTED_VALUE"""),"")</f>
        <v/>
      </c>
      <c r="D7015" s="105"/>
      <c r="E7015" s="105"/>
      <c r="F7015" s="105"/>
      <c r="I7015" s="105"/>
    </row>
    <row r="7016">
      <c r="C7016" s="225" t="str">
        <f>IFERROR(__xludf.DUMMYFUNCTION("""COMPUTED_VALUE"""),"")</f>
        <v/>
      </c>
      <c r="D7016" s="105"/>
      <c r="E7016" s="105"/>
      <c r="F7016" s="105"/>
      <c r="I7016" s="105"/>
    </row>
    <row r="7017">
      <c r="C7017" s="225" t="str">
        <f>IFERROR(__xludf.DUMMYFUNCTION("""COMPUTED_VALUE"""),"")</f>
        <v/>
      </c>
      <c r="D7017" s="105"/>
      <c r="E7017" s="105"/>
      <c r="F7017" s="105"/>
      <c r="I7017" s="105"/>
    </row>
    <row r="7018">
      <c r="C7018" s="225" t="str">
        <f>IFERROR(__xludf.DUMMYFUNCTION("""COMPUTED_VALUE"""),"")</f>
        <v/>
      </c>
      <c r="D7018" s="105"/>
      <c r="E7018" s="105"/>
      <c r="F7018" s="105"/>
      <c r="I7018" s="105"/>
    </row>
    <row r="7019">
      <c r="C7019" s="225" t="str">
        <f>IFERROR(__xludf.DUMMYFUNCTION("""COMPUTED_VALUE"""),"")</f>
        <v/>
      </c>
      <c r="D7019" s="105"/>
      <c r="E7019" s="105"/>
      <c r="F7019" s="105"/>
      <c r="I7019" s="105"/>
    </row>
    <row r="7020">
      <c r="C7020" s="225" t="str">
        <f>IFERROR(__xludf.DUMMYFUNCTION("""COMPUTED_VALUE"""),"")</f>
        <v/>
      </c>
      <c r="D7020" s="105"/>
      <c r="E7020" s="105"/>
      <c r="F7020" s="105"/>
      <c r="I7020" s="105"/>
    </row>
    <row r="7021">
      <c r="C7021" s="225" t="str">
        <f>IFERROR(__xludf.DUMMYFUNCTION("""COMPUTED_VALUE"""),"")</f>
        <v/>
      </c>
      <c r="D7021" s="105"/>
      <c r="E7021" s="105"/>
      <c r="F7021" s="105"/>
      <c r="I7021" s="105"/>
    </row>
    <row r="7022">
      <c r="C7022" s="225" t="str">
        <f>IFERROR(__xludf.DUMMYFUNCTION("""COMPUTED_VALUE"""),"")</f>
        <v/>
      </c>
      <c r="D7022" s="105"/>
      <c r="E7022" s="105"/>
      <c r="F7022" s="105"/>
      <c r="I7022" s="105"/>
    </row>
    <row r="7023">
      <c r="C7023" s="225" t="str">
        <f>IFERROR(__xludf.DUMMYFUNCTION("""COMPUTED_VALUE"""),"")</f>
        <v/>
      </c>
      <c r="D7023" s="105"/>
      <c r="E7023" s="105"/>
      <c r="F7023" s="105"/>
      <c r="I7023" s="105"/>
    </row>
    <row r="7024">
      <c r="C7024" s="225" t="str">
        <f>IFERROR(__xludf.DUMMYFUNCTION("""COMPUTED_VALUE"""),"")</f>
        <v/>
      </c>
      <c r="D7024" s="105"/>
      <c r="E7024" s="105"/>
      <c r="F7024" s="105"/>
      <c r="I7024" s="105"/>
    </row>
    <row r="7025">
      <c r="C7025" s="225" t="str">
        <f>IFERROR(__xludf.DUMMYFUNCTION("""COMPUTED_VALUE"""),"")</f>
        <v/>
      </c>
      <c r="D7025" s="105"/>
      <c r="E7025" s="105"/>
      <c r="F7025" s="105"/>
      <c r="I7025" s="105"/>
    </row>
    <row r="7026">
      <c r="C7026" s="225" t="str">
        <f>IFERROR(__xludf.DUMMYFUNCTION("""COMPUTED_VALUE"""),"")</f>
        <v/>
      </c>
      <c r="D7026" s="105"/>
      <c r="E7026" s="105"/>
      <c r="F7026" s="105"/>
      <c r="I7026" s="105"/>
    </row>
    <row r="7027">
      <c r="C7027" s="225" t="str">
        <f>IFERROR(__xludf.DUMMYFUNCTION("""COMPUTED_VALUE"""),"")</f>
        <v/>
      </c>
      <c r="D7027" s="105"/>
      <c r="E7027" s="105"/>
      <c r="F7027" s="105"/>
      <c r="I7027" s="105"/>
    </row>
    <row r="7028">
      <c r="C7028" s="225" t="str">
        <f>IFERROR(__xludf.DUMMYFUNCTION("""COMPUTED_VALUE"""),"")</f>
        <v/>
      </c>
      <c r="D7028" s="105"/>
      <c r="E7028" s="105"/>
      <c r="F7028" s="105"/>
      <c r="I7028" s="105"/>
    </row>
    <row r="7029">
      <c r="C7029" s="225" t="str">
        <f>IFERROR(__xludf.DUMMYFUNCTION("""COMPUTED_VALUE"""),"")</f>
        <v/>
      </c>
      <c r="D7029" s="105"/>
      <c r="E7029" s="105"/>
      <c r="F7029" s="105"/>
      <c r="I7029" s="105"/>
    </row>
    <row r="7030">
      <c r="C7030" s="225" t="str">
        <f>IFERROR(__xludf.DUMMYFUNCTION("""COMPUTED_VALUE"""),"")</f>
        <v/>
      </c>
      <c r="D7030" s="105"/>
      <c r="E7030" s="105"/>
      <c r="F7030" s="105"/>
      <c r="I7030" s="105"/>
    </row>
    <row r="7031">
      <c r="C7031" s="225" t="str">
        <f>IFERROR(__xludf.DUMMYFUNCTION("""COMPUTED_VALUE"""),"")</f>
        <v/>
      </c>
      <c r="D7031" s="105"/>
      <c r="E7031" s="105"/>
      <c r="F7031" s="105"/>
      <c r="I7031" s="105"/>
    </row>
    <row r="7032">
      <c r="C7032" s="225" t="str">
        <f>IFERROR(__xludf.DUMMYFUNCTION("""COMPUTED_VALUE"""),"")</f>
        <v/>
      </c>
      <c r="D7032" s="105"/>
      <c r="E7032" s="105"/>
      <c r="F7032" s="105"/>
      <c r="I7032" s="105"/>
    </row>
    <row r="7033">
      <c r="C7033" s="225" t="str">
        <f>IFERROR(__xludf.DUMMYFUNCTION("""COMPUTED_VALUE"""),"")</f>
        <v/>
      </c>
      <c r="D7033" s="105"/>
      <c r="E7033" s="105"/>
      <c r="F7033" s="105"/>
      <c r="I7033" s="105"/>
    </row>
    <row r="7034">
      <c r="C7034" s="225" t="str">
        <f>IFERROR(__xludf.DUMMYFUNCTION("""COMPUTED_VALUE"""),"")</f>
        <v/>
      </c>
      <c r="D7034" s="105"/>
      <c r="E7034" s="105"/>
      <c r="F7034" s="105"/>
      <c r="I7034" s="105"/>
    </row>
    <row r="7035">
      <c r="C7035" s="225" t="str">
        <f>IFERROR(__xludf.DUMMYFUNCTION("""COMPUTED_VALUE"""),"")</f>
        <v/>
      </c>
      <c r="D7035" s="105"/>
      <c r="E7035" s="105"/>
      <c r="F7035" s="105"/>
      <c r="I7035" s="105"/>
    </row>
    <row r="7036">
      <c r="C7036" s="225" t="str">
        <f>IFERROR(__xludf.DUMMYFUNCTION("""COMPUTED_VALUE"""),"")</f>
        <v/>
      </c>
      <c r="D7036" s="105"/>
      <c r="E7036" s="105"/>
      <c r="F7036" s="105"/>
      <c r="I7036" s="105"/>
    </row>
    <row r="7037">
      <c r="C7037" s="225" t="str">
        <f>IFERROR(__xludf.DUMMYFUNCTION("""COMPUTED_VALUE"""),"")</f>
        <v/>
      </c>
      <c r="D7037" s="105"/>
      <c r="E7037" s="105"/>
      <c r="F7037" s="105"/>
      <c r="I7037" s="105"/>
    </row>
    <row r="7038">
      <c r="C7038" s="225" t="str">
        <f>IFERROR(__xludf.DUMMYFUNCTION("""COMPUTED_VALUE"""),"")</f>
        <v/>
      </c>
      <c r="D7038" s="105"/>
      <c r="E7038" s="105"/>
      <c r="F7038" s="105"/>
      <c r="I7038" s="105"/>
    </row>
    <row r="7039">
      <c r="C7039" s="225" t="str">
        <f>IFERROR(__xludf.DUMMYFUNCTION("""COMPUTED_VALUE"""),"")</f>
        <v/>
      </c>
      <c r="D7039" s="105"/>
      <c r="E7039" s="105"/>
      <c r="F7039" s="105"/>
      <c r="I7039" s="105"/>
    </row>
    <row r="7040">
      <c r="C7040" s="225" t="str">
        <f>IFERROR(__xludf.DUMMYFUNCTION("""COMPUTED_VALUE"""),"")</f>
        <v/>
      </c>
      <c r="D7040" s="105"/>
      <c r="E7040" s="105"/>
      <c r="F7040" s="105"/>
      <c r="I7040" s="105"/>
    </row>
    <row r="7041">
      <c r="C7041" s="225" t="str">
        <f>IFERROR(__xludf.DUMMYFUNCTION("""COMPUTED_VALUE"""),"")</f>
        <v/>
      </c>
      <c r="D7041" s="105"/>
      <c r="E7041" s="105"/>
      <c r="F7041" s="105"/>
      <c r="I7041" s="105"/>
    </row>
    <row r="7042">
      <c r="C7042" s="225" t="str">
        <f>IFERROR(__xludf.DUMMYFUNCTION("""COMPUTED_VALUE"""),"")</f>
        <v/>
      </c>
      <c r="D7042" s="105"/>
      <c r="E7042" s="105"/>
      <c r="F7042" s="105"/>
      <c r="I7042" s="105"/>
    </row>
    <row r="7043">
      <c r="C7043" s="225" t="str">
        <f>IFERROR(__xludf.DUMMYFUNCTION("""COMPUTED_VALUE"""),"")</f>
        <v/>
      </c>
      <c r="D7043" s="105"/>
      <c r="E7043" s="105"/>
      <c r="F7043" s="105"/>
      <c r="I7043" s="105"/>
    </row>
    <row r="7044">
      <c r="C7044" s="225" t="str">
        <f>IFERROR(__xludf.DUMMYFUNCTION("""COMPUTED_VALUE"""),"")</f>
        <v/>
      </c>
      <c r="D7044" s="105"/>
      <c r="E7044" s="105"/>
      <c r="F7044" s="105"/>
      <c r="I7044" s="105"/>
    </row>
    <row r="7045">
      <c r="C7045" s="225" t="str">
        <f>IFERROR(__xludf.DUMMYFUNCTION("""COMPUTED_VALUE"""),"")</f>
        <v/>
      </c>
      <c r="D7045" s="105"/>
      <c r="E7045" s="105"/>
      <c r="F7045" s="105"/>
      <c r="I7045" s="105"/>
    </row>
    <row r="7046">
      <c r="C7046" s="225" t="str">
        <f>IFERROR(__xludf.DUMMYFUNCTION("""COMPUTED_VALUE"""),"")</f>
        <v/>
      </c>
      <c r="D7046" s="105"/>
      <c r="E7046" s="105"/>
      <c r="F7046" s="105"/>
      <c r="I7046" s="105"/>
    </row>
    <row r="7047">
      <c r="C7047" s="225" t="str">
        <f>IFERROR(__xludf.DUMMYFUNCTION("""COMPUTED_VALUE"""),"")</f>
        <v/>
      </c>
      <c r="D7047" s="105"/>
      <c r="E7047" s="105"/>
      <c r="F7047" s="105"/>
      <c r="I7047" s="105"/>
    </row>
    <row r="7048">
      <c r="C7048" s="225" t="str">
        <f>IFERROR(__xludf.DUMMYFUNCTION("""COMPUTED_VALUE"""),"")</f>
        <v/>
      </c>
      <c r="D7048" s="105"/>
      <c r="E7048" s="105"/>
      <c r="F7048" s="105"/>
      <c r="I7048" s="105"/>
    </row>
    <row r="7049">
      <c r="C7049" s="225" t="str">
        <f>IFERROR(__xludf.DUMMYFUNCTION("""COMPUTED_VALUE"""),"")</f>
        <v/>
      </c>
      <c r="D7049" s="105"/>
      <c r="E7049" s="105"/>
      <c r="F7049" s="105"/>
      <c r="I7049" s="105"/>
    </row>
    <row r="7050">
      <c r="C7050" s="225" t="str">
        <f>IFERROR(__xludf.DUMMYFUNCTION("""COMPUTED_VALUE"""),"")</f>
        <v/>
      </c>
      <c r="D7050" s="105"/>
      <c r="E7050" s="105"/>
      <c r="F7050" s="105"/>
      <c r="I7050" s="105"/>
    </row>
    <row r="7051">
      <c r="C7051" s="225" t="str">
        <f>IFERROR(__xludf.DUMMYFUNCTION("""COMPUTED_VALUE"""),"")</f>
        <v/>
      </c>
      <c r="D7051" s="105"/>
      <c r="E7051" s="105"/>
      <c r="F7051" s="105"/>
      <c r="I7051" s="105"/>
    </row>
    <row r="7052">
      <c r="C7052" s="225" t="str">
        <f>IFERROR(__xludf.DUMMYFUNCTION("""COMPUTED_VALUE"""),"")</f>
        <v/>
      </c>
      <c r="D7052" s="105"/>
      <c r="E7052" s="105"/>
      <c r="F7052" s="105"/>
      <c r="I7052" s="105"/>
    </row>
    <row r="7053">
      <c r="C7053" s="225" t="str">
        <f>IFERROR(__xludf.DUMMYFUNCTION("""COMPUTED_VALUE"""),"")</f>
        <v/>
      </c>
      <c r="D7053" s="105"/>
      <c r="E7053" s="105"/>
      <c r="F7053" s="105"/>
      <c r="I7053" s="105"/>
    </row>
    <row r="7054">
      <c r="C7054" s="225" t="str">
        <f>IFERROR(__xludf.DUMMYFUNCTION("""COMPUTED_VALUE"""),"")</f>
        <v/>
      </c>
      <c r="D7054" s="105"/>
      <c r="E7054" s="105"/>
      <c r="F7054" s="105"/>
      <c r="I7054" s="105"/>
    </row>
    <row r="7055">
      <c r="C7055" s="225" t="str">
        <f>IFERROR(__xludf.DUMMYFUNCTION("""COMPUTED_VALUE"""),"")</f>
        <v/>
      </c>
      <c r="D7055" s="105"/>
      <c r="E7055" s="105"/>
      <c r="F7055" s="105"/>
      <c r="I7055" s="105"/>
    </row>
    <row r="7056">
      <c r="C7056" s="225" t="str">
        <f>IFERROR(__xludf.DUMMYFUNCTION("""COMPUTED_VALUE"""),"")</f>
        <v/>
      </c>
      <c r="D7056" s="105"/>
      <c r="E7056" s="105"/>
      <c r="F7056" s="105"/>
      <c r="I7056" s="105"/>
    </row>
    <row r="7057">
      <c r="C7057" s="225" t="str">
        <f>IFERROR(__xludf.DUMMYFUNCTION("""COMPUTED_VALUE"""),"")</f>
        <v/>
      </c>
      <c r="D7057" s="105"/>
      <c r="E7057" s="105"/>
      <c r="F7057" s="105"/>
      <c r="I7057" s="105"/>
    </row>
    <row r="7058">
      <c r="C7058" s="225" t="str">
        <f>IFERROR(__xludf.DUMMYFUNCTION("""COMPUTED_VALUE"""),"")</f>
        <v/>
      </c>
      <c r="D7058" s="105"/>
      <c r="E7058" s="105"/>
      <c r="F7058" s="105"/>
      <c r="I7058" s="105"/>
    </row>
    <row r="7059">
      <c r="C7059" s="225" t="str">
        <f>IFERROR(__xludf.DUMMYFUNCTION("""COMPUTED_VALUE"""),"")</f>
        <v/>
      </c>
      <c r="D7059" s="105"/>
      <c r="E7059" s="105"/>
      <c r="F7059" s="105"/>
      <c r="I7059" s="105"/>
    </row>
    <row r="7060">
      <c r="C7060" s="225" t="str">
        <f>IFERROR(__xludf.DUMMYFUNCTION("""COMPUTED_VALUE"""),"")</f>
        <v/>
      </c>
      <c r="D7060" s="105"/>
      <c r="E7060" s="105"/>
      <c r="F7060" s="105"/>
      <c r="I7060" s="105"/>
    </row>
    <row r="7061">
      <c r="C7061" s="225" t="str">
        <f>IFERROR(__xludf.DUMMYFUNCTION("""COMPUTED_VALUE"""),"")</f>
        <v/>
      </c>
      <c r="D7061" s="105"/>
      <c r="E7061" s="105"/>
      <c r="F7061" s="105"/>
      <c r="I7061" s="105"/>
    </row>
    <row r="7062">
      <c r="C7062" s="225" t="str">
        <f>IFERROR(__xludf.DUMMYFUNCTION("""COMPUTED_VALUE"""),"")</f>
        <v/>
      </c>
      <c r="D7062" s="105"/>
      <c r="E7062" s="105"/>
      <c r="F7062" s="105"/>
      <c r="I7062" s="105"/>
    </row>
    <row r="7063">
      <c r="C7063" s="225" t="str">
        <f>IFERROR(__xludf.DUMMYFUNCTION("""COMPUTED_VALUE"""),"")</f>
        <v/>
      </c>
      <c r="D7063" s="105"/>
      <c r="E7063" s="105"/>
      <c r="F7063" s="105"/>
      <c r="I7063" s="105"/>
    </row>
    <row r="7064">
      <c r="C7064" s="225" t="str">
        <f>IFERROR(__xludf.DUMMYFUNCTION("""COMPUTED_VALUE"""),"")</f>
        <v/>
      </c>
      <c r="D7064" s="105"/>
      <c r="E7064" s="105"/>
      <c r="F7064" s="105"/>
      <c r="I7064" s="105"/>
    </row>
    <row r="7065">
      <c r="C7065" s="225" t="str">
        <f>IFERROR(__xludf.DUMMYFUNCTION("""COMPUTED_VALUE"""),"")</f>
        <v/>
      </c>
      <c r="D7065" s="105"/>
      <c r="E7065" s="105"/>
      <c r="F7065" s="105"/>
      <c r="I7065" s="105"/>
    </row>
    <row r="7066">
      <c r="C7066" s="225" t="str">
        <f>IFERROR(__xludf.DUMMYFUNCTION("""COMPUTED_VALUE"""),"")</f>
        <v/>
      </c>
      <c r="D7066" s="105"/>
      <c r="E7066" s="105"/>
      <c r="F7066" s="105"/>
      <c r="I7066" s="105"/>
    </row>
    <row r="7067">
      <c r="C7067" s="225" t="str">
        <f>IFERROR(__xludf.DUMMYFUNCTION("""COMPUTED_VALUE"""),"")</f>
        <v/>
      </c>
      <c r="D7067" s="105"/>
      <c r="E7067" s="105"/>
      <c r="F7067" s="105"/>
      <c r="I7067" s="105"/>
    </row>
    <row r="7068">
      <c r="C7068" s="225" t="str">
        <f>IFERROR(__xludf.DUMMYFUNCTION("""COMPUTED_VALUE"""),"")</f>
        <v/>
      </c>
      <c r="D7068" s="105"/>
      <c r="E7068" s="105"/>
      <c r="F7068" s="105"/>
      <c r="I7068" s="105"/>
    </row>
    <row r="7069">
      <c r="C7069" s="225" t="str">
        <f>IFERROR(__xludf.DUMMYFUNCTION("""COMPUTED_VALUE"""),"")</f>
        <v/>
      </c>
      <c r="D7069" s="105"/>
      <c r="E7069" s="105"/>
      <c r="F7069" s="105"/>
      <c r="I7069" s="105"/>
    </row>
    <row r="7070">
      <c r="C7070" s="225" t="str">
        <f>IFERROR(__xludf.DUMMYFUNCTION("""COMPUTED_VALUE"""),"")</f>
        <v/>
      </c>
      <c r="D7070" s="105"/>
      <c r="E7070" s="105"/>
      <c r="F7070" s="105"/>
      <c r="I7070" s="105"/>
    </row>
    <row r="7071">
      <c r="C7071" s="225" t="str">
        <f>IFERROR(__xludf.DUMMYFUNCTION("""COMPUTED_VALUE"""),"")</f>
        <v/>
      </c>
      <c r="D7071" s="105"/>
      <c r="E7071" s="105"/>
      <c r="F7071" s="105"/>
      <c r="I7071" s="105"/>
    </row>
    <row r="7072">
      <c r="C7072" s="225" t="str">
        <f>IFERROR(__xludf.DUMMYFUNCTION("""COMPUTED_VALUE"""),"")</f>
        <v/>
      </c>
      <c r="D7072" s="105"/>
      <c r="E7072" s="105"/>
      <c r="F7072" s="105"/>
      <c r="I7072" s="105"/>
    </row>
    <row r="7073">
      <c r="C7073" s="225" t="str">
        <f>IFERROR(__xludf.DUMMYFUNCTION("""COMPUTED_VALUE"""),"")</f>
        <v/>
      </c>
      <c r="D7073" s="105"/>
      <c r="E7073" s="105"/>
      <c r="F7073" s="105"/>
      <c r="I7073" s="105"/>
    </row>
    <row r="7074">
      <c r="C7074" s="225" t="str">
        <f>IFERROR(__xludf.DUMMYFUNCTION("""COMPUTED_VALUE"""),"")</f>
        <v/>
      </c>
      <c r="D7074" s="105"/>
      <c r="E7074" s="105"/>
      <c r="F7074" s="105"/>
      <c r="I7074" s="105"/>
    </row>
    <row r="7075">
      <c r="C7075" s="225" t="str">
        <f>IFERROR(__xludf.DUMMYFUNCTION("""COMPUTED_VALUE"""),"")</f>
        <v/>
      </c>
      <c r="D7075" s="105"/>
      <c r="E7075" s="105"/>
      <c r="F7075" s="105"/>
      <c r="I7075" s="105"/>
    </row>
    <row r="7076">
      <c r="C7076" s="225" t="str">
        <f>IFERROR(__xludf.DUMMYFUNCTION("""COMPUTED_VALUE"""),"")</f>
        <v/>
      </c>
      <c r="D7076" s="105"/>
      <c r="E7076" s="105"/>
      <c r="F7076" s="105"/>
      <c r="I7076" s="105"/>
    </row>
    <row r="7077">
      <c r="C7077" s="225" t="str">
        <f>IFERROR(__xludf.DUMMYFUNCTION("""COMPUTED_VALUE"""),"")</f>
        <v/>
      </c>
      <c r="D7077" s="105"/>
      <c r="E7077" s="105"/>
      <c r="F7077" s="105"/>
      <c r="I7077" s="105"/>
    </row>
    <row r="7078">
      <c r="C7078" s="225" t="str">
        <f>IFERROR(__xludf.DUMMYFUNCTION("""COMPUTED_VALUE"""),"")</f>
        <v/>
      </c>
      <c r="D7078" s="105"/>
      <c r="E7078" s="105"/>
      <c r="F7078" s="105"/>
      <c r="I7078" s="105"/>
    </row>
    <row r="7079">
      <c r="C7079" s="225" t="str">
        <f>IFERROR(__xludf.DUMMYFUNCTION("""COMPUTED_VALUE"""),"")</f>
        <v/>
      </c>
      <c r="D7079" s="105"/>
      <c r="E7079" s="105"/>
      <c r="F7079" s="105"/>
      <c r="I7079" s="105"/>
    </row>
    <row r="7080">
      <c r="C7080" s="225" t="str">
        <f>IFERROR(__xludf.DUMMYFUNCTION("""COMPUTED_VALUE"""),"")</f>
        <v/>
      </c>
      <c r="D7080" s="105"/>
      <c r="E7080" s="105"/>
      <c r="F7080" s="105"/>
      <c r="I7080" s="105"/>
    </row>
    <row r="7081">
      <c r="C7081" s="225" t="str">
        <f>IFERROR(__xludf.DUMMYFUNCTION("""COMPUTED_VALUE"""),"")</f>
        <v/>
      </c>
      <c r="D7081" s="105"/>
      <c r="E7081" s="105"/>
      <c r="F7081" s="105"/>
      <c r="I7081" s="105"/>
    </row>
    <row r="7082">
      <c r="C7082" s="225" t="str">
        <f>IFERROR(__xludf.DUMMYFUNCTION("""COMPUTED_VALUE"""),"")</f>
        <v/>
      </c>
      <c r="D7082" s="105"/>
      <c r="E7082" s="105"/>
      <c r="F7082" s="105"/>
      <c r="I7082" s="105"/>
    </row>
    <row r="7083">
      <c r="C7083" s="225" t="str">
        <f>IFERROR(__xludf.DUMMYFUNCTION("""COMPUTED_VALUE"""),"")</f>
        <v/>
      </c>
      <c r="D7083" s="105"/>
      <c r="E7083" s="105"/>
      <c r="F7083" s="105"/>
      <c r="I7083" s="105"/>
    </row>
    <row r="7084">
      <c r="C7084" s="225" t="str">
        <f>IFERROR(__xludf.DUMMYFUNCTION("""COMPUTED_VALUE"""),"")</f>
        <v/>
      </c>
      <c r="D7084" s="105"/>
      <c r="E7084" s="105"/>
      <c r="F7084" s="105"/>
      <c r="I7084" s="105"/>
    </row>
    <row r="7085">
      <c r="C7085" s="225" t="str">
        <f>IFERROR(__xludf.DUMMYFUNCTION("""COMPUTED_VALUE"""),"")</f>
        <v/>
      </c>
      <c r="D7085" s="105"/>
      <c r="E7085" s="105"/>
      <c r="F7085" s="105"/>
      <c r="I7085" s="105"/>
    </row>
    <row r="7086">
      <c r="C7086" s="225" t="str">
        <f>IFERROR(__xludf.DUMMYFUNCTION("""COMPUTED_VALUE"""),"")</f>
        <v/>
      </c>
      <c r="D7086" s="105"/>
      <c r="E7086" s="105"/>
      <c r="F7086" s="105"/>
      <c r="I7086" s="105"/>
    </row>
    <row r="7087">
      <c r="C7087" s="225" t="str">
        <f>IFERROR(__xludf.DUMMYFUNCTION("""COMPUTED_VALUE"""),"")</f>
        <v/>
      </c>
      <c r="D7087" s="105"/>
      <c r="E7087" s="105"/>
      <c r="F7087" s="105"/>
      <c r="I7087" s="105"/>
    </row>
    <row r="7088">
      <c r="C7088" s="225" t="str">
        <f>IFERROR(__xludf.DUMMYFUNCTION("""COMPUTED_VALUE"""),"")</f>
        <v/>
      </c>
      <c r="D7088" s="105"/>
      <c r="E7088" s="105"/>
      <c r="F7088" s="105"/>
      <c r="I7088" s="105"/>
    </row>
    <row r="7089">
      <c r="C7089" s="225" t="str">
        <f>IFERROR(__xludf.DUMMYFUNCTION("""COMPUTED_VALUE"""),"")</f>
        <v/>
      </c>
      <c r="D7089" s="105"/>
      <c r="E7089" s="105"/>
      <c r="F7089" s="105"/>
      <c r="I7089" s="105"/>
    </row>
    <row r="7090">
      <c r="C7090" s="225" t="str">
        <f>IFERROR(__xludf.DUMMYFUNCTION("""COMPUTED_VALUE"""),"")</f>
        <v/>
      </c>
      <c r="D7090" s="105"/>
      <c r="E7090" s="105"/>
      <c r="F7090" s="105"/>
      <c r="I7090" s="105"/>
    </row>
    <row r="7091">
      <c r="C7091" s="225" t="str">
        <f>IFERROR(__xludf.DUMMYFUNCTION("""COMPUTED_VALUE"""),"")</f>
        <v/>
      </c>
      <c r="D7091" s="105"/>
      <c r="E7091" s="105"/>
      <c r="F7091" s="105"/>
      <c r="I7091" s="105"/>
    </row>
    <row r="7092">
      <c r="C7092" s="225" t="str">
        <f>IFERROR(__xludf.DUMMYFUNCTION("""COMPUTED_VALUE"""),"")</f>
        <v/>
      </c>
      <c r="D7092" s="105"/>
      <c r="E7092" s="105"/>
      <c r="F7092" s="105"/>
      <c r="I7092" s="105"/>
    </row>
    <row r="7093">
      <c r="C7093" s="225" t="str">
        <f>IFERROR(__xludf.DUMMYFUNCTION("""COMPUTED_VALUE"""),"")</f>
        <v/>
      </c>
      <c r="D7093" s="105"/>
      <c r="E7093" s="105"/>
      <c r="F7093" s="105"/>
      <c r="I7093" s="105"/>
    </row>
    <row r="7094">
      <c r="C7094" s="225" t="str">
        <f>IFERROR(__xludf.DUMMYFUNCTION("""COMPUTED_VALUE"""),"")</f>
        <v/>
      </c>
      <c r="D7094" s="105"/>
      <c r="E7094" s="105"/>
      <c r="F7094" s="105"/>
      <c r="I7094" s="105"/>
    </row>
    <row r="7095">
      <c r="C7095" s="225" t="str">
        <f>IFERROR(__xludf.DUMMYFUNCTION("""COMPUTED_VALUE"""),"")</f>
        <v/>
      </c>
      <c r="D7095" s="105"/>
      <c r="E7095" s="105"/>
      <c r="F7095" s="105"/>
      <c r="I7095" s="105"/>
    </row>
    <row r="7096">
      <c r="C7096" s="225" t="str">
        <f>IFERROR(__xludf.DUMMYFUNCTION("""COMPUTED_VALUE"""),"")</f>
        <v/>
      </c>
      <c r="D7096" s="105"/>
      <c r="E7096" s="105"/>
      <c r="F7096" s="105"/>
      <c r="I7096" s="105"/>
    </row>
    <row r="7097">
      <c r="C7097" s="225" t="str">
        <f>IFERROR(__xludf.DUMMYFUNCTION("""COMPUTED_VALUE"""),"")</f>
        <v/>
      </c>
      <c r="D7097" s="105"/>
      <c r="E7097" s="105"/>
      <c r="F7097" s="105"/>
      <c r="I7097" s="105"/>
    </row>
    <row r="7098">
      <c r="C7098" s="225" t="str">
        <f>IFERROR(__xludf.DUMMYFUNCTION("""COMPUTED_VALUE"""),"")</f>
        <v/>
      </c>
      <c r="D7098" s="105"/>
      <c r="E7098" s="105"/>
      <c r="F7098" s="105"/>
      <c r="I7098" s="105"/>
    </row>
    <row r="7099">
      <c r="C7099" s="225" t="str">
        <f>IFERROR(__xludf.DUMMYFUNCTION("""COMPUTED_VALUE"""),"")</f>
        <v/>
      </c>
      <c r="D7099" s="105"/>
      <c r="E7099" s="105"/>
      <c r="F7099" s="105"/>
      <c r="I7099" s="105"/>
    </row>
    <row r="7100">
      <c r="C7100" s="225" t="str">
        <f>IFERROR(__xludf.DUMMYFUNCTION("""COMPUTED_VALUE"""),"")</f>
        <v/>
      </c>
      <c r="D7100" s="105"/>
      <c r="E7100" s="105"/>
      <c r="F7100" s="105"/>
      <c r="I7100" s="105"/>
    </row>
    <row r="7101">
      <c r="C7101" s="225" t="str">
        <f>IFERROR(__xludf.DUMMYFUNCTION("""COMPUTED_VALUE"""),"")</f>
        <v/>
      </c>
      <c r="D7101" s="105"/>
      <c r="E7101" s="105"/>
      <c r="F7101" s="105"/>
      <c r="I7101" s="105"/>
    </row>
    <row r="7102">
      <c r="C7102" s="225" t="str">
        <f>IFERROR(__xludf.DUMMYFUNCTION("""COMPUTED_VALUE"""),"")</f>
        <v/>
      </c>
      <c r="D7102" s="105"/>
      <c r="E7102" s="105"/>
      <c r="F7102" s="105"/>
      <c r="I7102" s="105"/>
    </row>
    <row r="7103">
      <c r="C7103" s="225" t="str">
        <f>IFERROR(__xludf.DUMMYFUNCTION("""COMPUTED_VALUE"""),"")</f>
        <v/>
      </c>
      <c r="D7103" s="105"/>
      <c r="E7103" s="105"/>
      <c r="F7103" s="105"/>
      <c r="I7103" s="105"/>
    </row>
    <row r="7104">
      <c r="C7104" s="225" t="str">
        <f>IFERROR(__xludf.DUMMYFUNCTION("""COMPUTED_VALUE"""),"")</f>
        <v/>
      </c>
      <c r="D7104" s="105"/>
      <c r="E7104" s="105"/>
      <c r="F7104" s="105"/>
      <c r="I7104" s="105"/>
    </row>
    <row r="7105">
      <c r="C7105" s="225" t="str">
        <f>IFERROR(__xludf.DUMMYFUNCTION("""COMPUTED_VALUE"""),"")</f>
        <v/>
      </c>
      <c r="D7105" s="105"/>
      <c r="E7105" s="105"/>
      <c r="F7105" s="105"/>
      <c r="I7105" s="105"/>
    </row>
    <row r="7106">
      <c r="C7106" s="225" t="str">
        <f>IFERROR(__xludf.DUMMYFUNCTION("""COMPUTED_VALUE"""),"")</f>
        <v/>
      </c>
      <c r="D7106" s="105"/>
      <c r="E7106" s="105"/>
      <c r="F7106" s="105"/>
      <c r="I7106" s="105"/>
    </row>
    <row r="7107">
      <c r="C7107" s="225" t="str">
        <f>IFERROR(__xludf.DUMMYFUNCTION("""COMPUTED_VALUE"""),"")</f>
        <v/>
      </c>
      <c r="D7107" s="105"/>
      <c r="E7107" s="105"/>
      <c r="F7107" s="105"/>
      <c r="I7107" s="105"/>
    </row>
    <row r="7108">
      <c r="C7108" s="225" t="str">
        <f>IFERROR(__xludf.DUMMYFUNCTION("""COMPUTED_VALUE"""),"")</f>
        <v/>
      </c>
      <c r="D7108" s="105"/>
      <c r="E7108" s="105"/>
      <c r="F7108" s="105"/>
      <c r="I7108" s="105"/>
    </row>
    <row r="7109">
      <c r="C7109" s="225" t="str">
        <f>IFERROR(__xludf.DUMMYFUNCTION("""COMPUTED_VALUE"""),"")</f>
        <v/>
      </c>
      <c r="D7109" s="105"/>
      <c r="E7109" s="105"/>
      <c r="F7109" s="105"/>
      <c r="I7109" s="105"/>
    </row>
    <row r="7110">
      <c r="C7110" s="225" t="str">
        <f>IFERROR(__xludf.DUMMYFUNCTION("""COMPUTED_VALUE"""),"")</f>
        <v/>
      </c>
      <c r="D7110" s="105"/>
      <c r="E7110" s="105"/>
      <c r="F7110" s="105"/>
      <c r="I7110" s="105"/>
    </row>
    <row r="7111">
      <c r="C7111" s="225" t="str">
        <f>IFERROR(__xludf.DUMMYFUNCTION("""COMPUTED_VALUE"""),"")</f>
        <v/>
      </c>
      <c r="D7111" s="105"/>
      <c r="E7111" s="105"/>
      <c r="F7111" s="105"/>
      <c r="I7111" s="105"/>
    </row>
    <row r="7112">
      <c r="C7112" s="225" t="str">
        <f>IFERROR(__xludf.DUMMYFUNCTION("""COMPUTED_VALUE"""),"")</f>
        <v/>
      </c>
      <c r="D7112" s="105"/>
      <c r="E7112" s="105"/>
      <c r="F7112" s="105"/>
      <c r="I7112" s="105"/>
    </row>
    <row r="7113">
      <c r="C7113" s="225" t="str">
        <f>IFERROR(__xludf.DUMMYFUNCTION("""COMPUTED_VALUE"""),"")</f>
        <v/>
      </c>
      <c r="D7113" s="105"/>
      <c r="E7113" s="105"/>
      <c r="F7113" s="105"/>
      <c r="I7113" s="105"/>
    </row>
    <row r="7114">
      <c r="C7114" s="225" t="str">
        <f>IFERROR(__xludf.DUMMYFUNCTION("""COMPUTED_VALUE"""),"")</f>
        <v/>
      </c>
      <c r="D7114" s="105"/>
      <c r="E7114" s="105"/>
      <c r="F7114" s="105"/>
      <c r="I7114" s="105"/>
    </row>
    <row r="7115">
      <c r="C7115" s="225" t="str">
        <f>IFERROR(__xludf.DUMMYFUNCTION("""COMPUTED_VALUE"""),"")</f>
        <v/>
      </c>
      <c r="D7115" s="105"/>
      <c r="E7115" s="105"/>
      <c r="F7115" s="105"/>
      <c r="I7115" s="105"/>
    </row>
    <row r="7116">
      <c r="C7116" s="225" t="str">
        <f>IFERROR(__xludf.DUMMYFUNCTION("""COMPUTED_VALUE"""),"")</f>
        <v/>
      </c>
      <c r="D7116" s="105"/>
      <c r="E7116" s="105"/>
      <c r="F7116" s="105"/>
      <c r="I7116" s="105"/>
    </row>
    <row r="7117">
      <c r="C7117" s="225" t="str">
        <f>IFERROR(__xludf.DUMMYFUNCTION("""COMPUTED_VALUE"""),"")</f>
        <v/>
      </c>
      <c r="D7117" s="105"/>
      <c r="E7117" s="105"/>
      <c r="F7117" s="105"/>
      <c r="I7117" s="105"/>
    </row>
    <row r="7118">
      <c r="C7118" s="225" t="str">
        <f>IFERROR(__xludf.DUMMYFUNCTION("""COMPUTED_VALUE"""),"")</f>
        <v/>
      </c>
      <c r="D7118" s="105"/>
      <c r="E7118" s="105"/>
      <c r="F7118" s="105"/>
      <c r="I7118" s="105"/>
    </row>
    <row r="7119">
      <c r="C7119" s="225" t="str">
        <f>IFERROR(__xludf.DUMMYFUNCTION("""COMPUTED_VALUE"""),"")</f>
        <v/>
      </c>
      <c r="D7119" s="105"/>
      <c r="E7119" s="105"/>
      <c r="F7119" s="105"/>
      <c r="I7119" s="105"/>
    </row>
    <row r="7120">
      <c r="C7120" s="225" t="str">
        <f>IFERROR(__xludf.DUMMYFUNCTION("""COMPUTED_VALUE"""),"")</f>
        <v/>
      </c>
      <c r="D7120" s="105"/>
      <c r="E7120" s="105"/>
      <c r="F7120" s="105"/>
      <c r="I7120" s="105"/>
    </row>
    <row r="7121">
      <c r="C7121" s="225" t="str">
        <f>IFERROR(__xludf.DUMMYFUNCTION("""COMPUTED_VALUE"""),"")</f>
        <v/>
      </c>
      <c r="D7121" s="105"/>
      <c r="E7121" s="105"/>
      <c r="F7121" s="105"/>
      <c r="I7121" s="105"/>
    </row>
    <row r="7122">
      <c r="C7122" s="225" t="str">
        <f>IFERROR(__xludf.DUMMYFUNCTION("""COMPUTED_VALUE"""),"")</f>
        <v/>
      </c>
      <c r="D7122" s="105"/>
      <c r="E7122" s="105"/>
      <c r="F7122" s="105"/>
      <c r="I7122" s="105"/>
    </row>
    <row r="7123">
      <c r="C7123" s="225" t="str">
        <f>IFERROR(__xludf.DUMMYFUNCTION("""COMPUTED_VALUE"""),"")</f>
        <v/>
      </c>
      <c r="D7123" s="105"/>
      <c r="E7123" s="105"/>
      <c r="F7123" s="105"/>
      <c r="I7123" s="105"/>
    </row>
    <row r="7124">
      <c r="C7124" s="225" t="str">
        <f>IFERROR(__xludf.DUMMYFUNCTION("""COMPUTED_VALUE"""),"")</f>
        <v/>
      </c>
      <c r="D7124" s="105"/>
      <c r="E7124" s="105"/>
      <c r="F7124" s="105"/>
      <c r="I7124" s="105"/>
    </row>
    <row r="7125">
      <c r="C7125" s="225" t="str">
        <f>IFERROR(__xludf.DUMMYFUNCTION("""COMPUTED_VALUE"""),"")</f>
        <v/>
      </c>
      <c r="D7125" s="105"/>
      <c r="E7125" s="105"/>
      <c r="F7125" s="105"/>
      <c r="I7125" s="105"/>
    </row>
    <row r="7126">
      <c r="C7126" s="225" t="str">
        <f>IFERROR(__xludf.DUMMYFUNCTION("""COMPUTED_VALUE"""),"")</f>
        <v/>
      </c>
      <c r="D7126" s="105"/>
      <c r="E7126" s="105"/>
      <c r="F7126" s="105"/>
      <c r="I7126" s="105"/>
    </row>
    <row r="7127">
      <c r="C7127" s="225" t="str">
        <f>IFERROR(__xludf.DUMMYFUNCTION("""COMPUTED_VALUE"""),"")</f>
        <v/>
      </c>
      <c r="D7127" s="105"/>
      <c r="E7127" s="105"/>
      <c r="F7127" s="105"/>
      <c r="I7127" s="105"/>
    </row>
    <row r="7128">
      <c r="C7128" s="225" t="str">
        <f>IFERROR(__xludf.DUMMYFUNCTION("""COMPUTED_VALUE"""),"")</f>
        <v/>
      </c>
      <c r="D7128" s="105"/>
      <c r="E7128" s="105"/>
      <c r="F7128" s="105"/>
      <c r="I7128" s="105"/>
    </row>
    <row r="7129">
      <c r="C7129" s="225" t="str">
        <f>IFERROR(__xludf.DUMMYFUNCTION("""COMPUTED_VALUE"""),"")</f>
        <v/>
      </c>
      <c r="D7129" s="105"/>
      <c r="E7129" s="105"/>
      <c r="F7129" s="105"/>
      <c r="I7129" s="105"/>
    </row>
    <row r="7130">
      <c r="C7130" s="225" t="str">
        <f>IFERROR(__xludf.DUMMYFUNCTION("""COMPUTED_VALUE"""),"")</f>
        <v/>
      </c>
      <c r="D7130" s="105"/>
      <c r="E7130" s="105"/>
      <c r="F7130" s="105"/>
      <c r="I7130" s="105"/>
    </row>
    <row r="7131">
      <c r="C7131" s="225" t="str">
        <f>IFERROR(__xludf.DUMMYFUNCTION("""COMPUTED_VALUE"""),"")</f>
        <v/>
      </c>
      <c r="D7131" s="105"/>
      <c r="E7131" s="105"/>
      <c r="F7131" s="105"/>
      <c r="I7131" s="105"/>
    </row>
    <row r="7132">
      <c r="C7132" s="225" t="str">
        <f>IFERROR(__xludf.DUMMYFUNCTION("""COMPUTED_VALUE"""),"")</f>
        <v/>
      </c>
      <c r="D7132" s="105"/>
      <c r="E7132" s="105"/>
      <c r="F7132" s="105"/>
      <c r="I7132" s="105"/>
    </row>
    <row r="7133">
      <c r="C7133" s="225" t="str">
        <f>IFERROR(__xludf.DUMMYFUNCTION("""COMPUTED_VALUE"""),"")</f>
        <v/>
      </c>
      <c r="D7133" s="105"/>
      <c r="E7133" s="105"/>
      <c r="F7133" s="105"/>
      <c r="I7133" s="105"/>
    </row>
    <row r="7134">
      <c r="C7134" s="225" t="str">
        <f>IFERROR(__xludf.DUMMYFUNCTION("""COMPUTED_VALUE"""),"")</f>
        <v/>
      </c>
      <c r="D7134" s="105"/>
      <c r="E7134" s="105"/>
      <c r="F7134" s="105"/>
      <c r="I7134" s="105"/>
    </row>
    <row r="7135">
      <c r="C7135" s="225" t="str">
        <f>IFERROR(__xludf.DUMMYFUNCTION("""COMPUTED_VALUE"""),"")</f>
        <v/>
      </c>
      <c r="D7135" s="105"/>
      <c r="E7135" s="105"/>
      <c r="F7135" s="105"/>
      <c r="I7135" s="105"/>
    </row>
    <row r="7136">
      <c r="C7136" s="225" t="str">
        <f>IFERROR(__xludf.DUMMYFUNCTION("""COMPUTED_VALUE"""),"")</f>
        <v/>
      </c>
      <c r="D7136" s="105"/>
      <c r="E7136" s="105"/>
      <c r="F7136" s="105"/>
      <c r="I7136" s="105"/>
    </row>
    <row r="7137">
      <c r="C7137" s="225" t="str">
        <f>IFERROR(__xludf.DUMMYFUNCTION("""COMPUTED_VALUE"""),"")</f>
        <v/>
      </c>
      <c r="D7137" s="105"/>
      <c r="E7137" s="105"/>
      <c r="F7137" s="105"/>
      <c r="I7137" s="105"/>
    </row>
    <row r="7138">
      <c r="C7138" s="225" t="str">
        <f>IFERROR(__xludf.DUMMYFUNCTION("""COMPUTED_VALUE"""),"")</f>
        <v/>
      </c>
      <c r="D7138" s="105"/>
      <c r="E7138" s="105"/>
      <c r="F7138" s="105"/>
      <c r="I7138" s="105"/>
    </row>
    <row r="7139">
      <c r="C7139" s="225" t="str">
        <f>IFERROR(__xludf.DUMMYFUNCTION("""COMPUTED_VALUE"""),"")</f>
        <v/>
      </c>
      <c r="D7139" s="105"/>
      <c r="E7139" s="105"/>
      <c r="F7139" s="105"/>
      <c r="I7139" s="105"/>
    </row>
    <row r="7140">
      <c r="C7140" s="225" t="str">
        <f>IFERROR(__xludf.DUMMYFUNCTION("""COMPUTED_VALUE"""),"")</f>
        <v/>
      </c>
      <c r="D7140" s="105"/>
      <c r="E7140" s="105"/>
      <c r="F7140" s="105"/>
      <c r="I7140" s="105"/>
    </row>
    <row r="7141">
      <c r="C7141" s="225" t="str">
        <f>IFERROR(__xludf.DUMMYFUNCTION("""COMPUTED_VALUE"""),"")</f>
        <v/>
      </c>
      <c r="D7141" s="105"/>
      <c r="E7141" s="105"/>
      <c r="F7141" s="105"/>
      <c r="I7141" s="105"/>
    </row>
    <row r="7142">
      <c r="C7142" s="225" t="str">
        <f>IFERROR(__xludf.DUMMYFUNCTION("""COMPUTED_VALUE"""),"")</f>
        <v/>
      </c>
      <c r="D7142" s="105"/>
      <c r="E7142" s="105"/>
      <c r="F7142" s="105"/>
      <c r="I7142" s="105"/>
    </row>
    <row r="7143">
      <c r="C7143" s="225" t="str">
        <f>IFERROR(__xludf.DUMMYFUNCTION("""COMPUTED_VALUE"""),"")</f>
        <v/>
      </c>
      <c r="D7143" s="105"/>
      <c r="E7143" s="105"/>
      <c r="F7143" s="105"/>
      <c r="I7143" s="105"/>
    </row>
    <row r="7144">
      <c r="C7144" s="225" t="str">
        <f>IFERROR(__xludf.DUMMYFUNCTION("""COMPUTED_VALUE"""),"")</f>
        <v/>
      </c>
      <c r="D7144" s="105"/>
      <c r="E7144" s="105"/>
      <c r="F7144" s="105"/>
      <c r="I7144" s="105"/>
    </row>
    <row r="7145">
      <c r="C7145" s="225" t="str">
        <f>IFERROR(__xludf.DUMMYFUNCTION("""COMPUTED_VALUE"""),"")</f>
        <v/>
      </c>
      <c r="D7145" s="105"/>
      <c r="E7145" s="105"/>
      <c r="F7145" s="105"/>
      <c r="I7145" s="105"/>
    </row>
    <row r="7146">
      <c r="C7146" s="225" t="str">
        <f>IFERROR(__xludf.DUMMYFUNCTION("""COMPUTED_VALUE"""),"")</f>
        <v/>
      </c>
      <c r="D7146" s="105"/>
      <c r="E7146" s="105"/>
      <c r="F7146" s="105"/>
      <c r="I7146" s="105"/>
    </row>
    <row r="7147">
      <c r="C7147" s="225" t="str">
        <f>IFERROR(__xludf.DUMMYFUNCTION("""COMPUTED_VALUE"""),"")</f>
        <v/>
      </c>
      <c r="D7147" s="105"/>
      <c r="E7147" s="105"/>
      <c r="F7147" s="105"/>
      <c r="I7147" s="105"/>
    </row>
    <row r="7148">
      <c r="C7148" s="225" t="str">
        <f>IFERROR(__xludf.DUMMYFUNCTION("""COMPUTED_VALUE"""),"")</f>
        <v/>
      </c>
      <c r="D7148" s="105"/>
      <c r="E7148" s="105"/>
      <c r="F7148" s="105"/>
      <c r="I7148" s="105"/>
    </row>
    <row r="7149">
      <c r="C7149" s="225" t="str">
        <f>IFERROR(__xludf.DUMMYFUNCTION("""COMPUTED_VALUE"""),"")</f>
        <v/>
      </c>
      <c r="D7149" s="105"/>
      <c r="E7149" s="105"/>
      <c r="F7149" s="105"/>
      <c r="I7149" s="105"/>
    </row>
    <row r="7150">
      <c r="C7150" s="225" t="str">
        <f>IFERROR(__xludf.DUMMYFUNCTION("""COMPUTED_VALUE"""),"")</f>
        <v/>
      </c>
      <c r="D7150" s="105"/>
      <c r="E7150" s="105"/>
      <c r="F7150" s="105"/>
      <c r="I7150" s="105"/>
    </row>
    <row r="7151">
      <c r="C7151" s="225" t="str">
        <f>IFERROR(__xludf.DUMMYFUNCTION("""COMPUTED_VALUE"""),"")</f>
        <v/>
      </c>
      <c r="D7151" s="105"/>
      <c r="E7151" s="105"/>
      <c r="F7151" s="105"/>
      <c r="I7151" s="105"/>
    </row>
    <row r="7152">
      <c r="C7152" s="225" t="str">
        <f>IFERROR(__xludf.DUMMYFUNCTION("""COMPUTED_VALUE"""),"")</f>
        <v/>
      </c>
      <c r="D7152" s="105"/>
      <c r="E7152" s="105"/>
      <c r="F7152" s="105"/>
      <c r="I7152" s="105"/>
    </row>
    <row r="7153">
      <c r="C7153" s="225" t="str">
        <f>IFERROR(__xludf.DUMMYFUNCTION("""COMPUTED_VALUE"""),"")</f>
        <v/>
      </c>
      <c r="D7153" s="105"/>
      <c r="E7153" s="105"/>
      <c r="F7153" s="105"/>
      <c r="I7153" s="105"/>
    </row>
    <row r="7154">
      <c r="C7154" s="225" t="str">
        <f>IFERROR(__xludf.DUMMYFUNCTION("""COMPUTED_VALUE"""),"")</f>
        <v/>
      </c>
      <c r="D7154" s="105"/>
      <c r="E7154" s="105"/>
      <c r="F7154" s="105"/>
      <c r="I7154" s="105"/>
    </row>
    <row r="7155">
      <c r="C7155" s="225" t="str">
        <f>IFERROR(__xludf.DUMMYFUNCTION("""COMPUTED_VALUE"""),"")</f>
        <v/>
      </c>
      <c r="D7155" s="105"/>
      <c r="E7155" s="105"/>
      <c r="F7155" s="105"/>
      <c r="I7155" s="105"/>
    </row>
    <row r="7156">
      <c r="C7156" s="225" t="str">
        <f>IFERROR(__xludf.DUMMYFUNCTION("""COMPUTED_VALUE"""),"")</f>
        <v/>
      </c>
      <c r="D7156" s="105"/>
      <c r="E7156" s="105"/>
      <c r="F7156" s="105"/>
      <c r="I7156" s="105"/>
    </row>
    <row r="7157">
      <c r="C7157" s="225" t="str">
        <f>IFERROR(__xludf.DUMMYFUNCTION("""COMPUTED_VALUE"""),"")</f>
        <v/>
      </c>
      <c r="D7157" s="105"/>
      <c r="E7157" s="105"/>
      <c r="F7157" s="105"/>
      <c r="I7157" s="105"/>
    </row>
    <row r="7158">
      <c r="C7158" s="225" t="str">
        <f>IFERROR(__xludf.DUMMYFUNCTION("""COMPUTED_VALUE"""),"")</f>
        <v/>
      </c>
      <c r="D7158" s="105"/>
      <c r="E7158" s="105"/>
      <c r="F7158" s="105"/>
      <c r="I7158" s="105"/>
    </row>
    <row r="7159">
      <c r="C7159" s="225" t="str">
        <f>IFERROR(__xludf.DUMMYFUNCTION("""COMPUTED_VALUE"""),"")</f>
        <v/>
      </c>
      <c r="D7159" s="105"/>
      <c r="E7159" s="105"/>
      <c r="F7159" s="105"/>
      <c r="I7159" s="105"/>
    </row>
    <row r="7160">
      <c r="C7160" s="225" t="str">
        <f>IFERROR(__xludf.DUMMYFUNCTION("""COMPUTED_VALUE"""),"")</f>
        <v/>
      </c>
      <c r="D7160" s="105"/>
      <c r="E7160" s="105"/>
      <c r="F7160" s="105"/>
      <c r="I7160" s="105"/>
    </row>
    <row r="7161">
      <c r="C7161" s="225" t="str">
        <f>IFERROR(__xludf.DUMMYFUNCTION("""COMPUTED_VALUE"""),"")</f>
        <v/>
      </c>
      <c r="D7161" s="105"/>
      <c r="E7161" s="105"/>
      <c r="F7161" s="105"/>
      <c r="I7161" s="105"/>
    </row>
    <row r="7162">
      <c r="C7162" s="225" t="str">
        <f>IFERROR(__xludf.DUMMYFUNCTION("""COMPUTED_VALUE"""),"")</f>
        <v/>
      </c>
      <c r="D7162" s="105"/>
      <c r="E7162" s="105"/>
      <c r="F7162" s="105"/>
      <c r="I7162" s="105"/>
    </row>
    <row r="7163">
      <c r="C7163" s="225" t="str">
        <f>IFERROR(__xludf.DUMMYFUNCTION("""COMPUTED_VALUE"""),"")</f>
        <v/>
      </c>
      <c r="D7163" s="105"/>
      <c r="E7163" s="105"/>
      <c r="F7163" s="105"/>
      <c r="I7163" s="105"/>
    </row>
    <row r="7164">
      <c r="C7164" s="225" t="str">
        <f>IFERROR(__xludf.DUMMYFUNCTION("""COMPUTED_VALUE"""),"")</f>
        <v/>
      </c>
      <c r="D7164" s="105"/>
      <c r="E7164" s="105"/>
      <c r="F7164" s="105"/>
      <c r="I7164" s="105"/>
    </row>
    <row r="7165">
      <c r="C7165" s="225" t="str">
        <f>IFERROR(__xludf.DUMMYFUNCTION("""COMPUTED_VALUE"""),"")</f>
        <v/>
      </c>
      <c r="D7165" s="105"/>
      <c r="E7165" s="105"/>
      <c r="F7165" s="105"/>
      <c r="I7165" s="105"/>
    </row>
    <row r="7166">
      <c r="C7166" s="225" t="str">
        <f>IFERROR(__xludf.DUMMYFUNCTION("""COMPUTED_VALUE"""),"")</f>
        <v/>
      </c>
      <c r="D7166" s="105"/>
      <c r="E7166" s="105"/>
      <c r="F7166" s="105"/>
      <c r="I7166" s="105"/>
    </row>
    <row r="7167">
      <c r="C7167" s="225" t="str">
        <f>IFERROR(__xludf.DUMMYFUNCTION("""COMPUTED_VALUE"""),"")</f>
        <v/>
      </c>
      <c r="D7167" s="105"/>
      <c r="E7167" s="105"/>
      <c r="F7167" s="105"/>
      <c r="I7167" s="105"/>
    </row>
    <row r="7168">
      <c r="C7168" s="225" t="str">
        <f>IFERROR(__xludf.DUMMYFUNCTION("""COMPUTED_VALUE"""),"")</f>
        <v/>
      </c>
      <c r="D7168" s="105"/>
      <c r="E7168" s="105"/>
      <c r="F7168" s="105"/>
      <c r="I7168" s="105"/>
    </row>
    <row r="7169">
      <c r="C7169" s="225" t="str">
        <f>IFERROR(__xludf.DUMMYFUNCTION("""COMPUTED_VALUE"""),"")</f>
        <v/>
      </c>
      <c r="D7169" s="105"/>
      <c r="E7169" s="105"/>
      <c r="F7169" s="105"/>
      <c r="I7169" s="105"/>
    </row>
    <row r="7170">
      <c r="C7170" s="225" t="str">
        <f>IFERROR(__xludf.DUMMYFUNCTION("""COMPUTED_VALUE"""),"")</f>
        <v/>
      </c>
      <c r="D7170" s="105"/>
      <c r="E7170" s="105"/>
      <c r="F7170" s="105"/>
      <c r="I7170" s="105"/>
    </row>
    <row r="7171">
      <c r="C7171" s="225" t="str">
        <f>IFERROR(__xludf.DUMMYFUNCTION("""COMPUTED_VALUE"""),"")</f>
        <v/>
      </c>
      <c r="D7171" s="105"/>
      <c r="E7171" s="105"/>
      <c r="F7171" s="105"/>
      <c r="I7171" s="105"/>
    </row>
    <row r="7172">
      <c r="C7172" s="225" t="str">
        <f>IFERROR(__xludf.DUMMYFUNCTION("""COMPUTED_VALUE"""),"")</f>
        <v/>
      </c>
      <c r="D7172" s="105"/>
      <c r="E7172" s="105"/>
      <c r="F7172" s="105"/>
      <c r="I7172" s="105"/>
    </row>
    <row r="7173">
      <c r="C7173" s="225" t="str">
        <f>IFERROR(__xludf.DUMMYFUNCTION("""COMPUTED_VALUE"""),"")</f>
        <v/>
      </c>
      <c r="D7173" s="105"/>
      <c r="E7173" s="105"/>
      <c r="F7173" s="105"/>
      <c r="I7173" s="105"/>
    </row>
    <row r="7174">
      <c r="C7174" s="225" t="str">
        <f>IFERROR(__xludf.DUMMYFUNCTION("""COMPUTED_VALUE"""),"")</f>
        <v/>
      </c>
      <c r="D7174" s="105"/>
      <c r="E7174" s="105"/>
      <c r="F7174" s="105"/>
      <c r="I7174" s="105"/>
    </row>
    <row r="7175">
      <c r="C7175" s="225" t="str">
        <f>IFERROR(__xludf.DUMMYFUNCTION("""COMPUTED_VALUE"""),"")</f>
        <v/>
      </c>
      <c r="D7175" s="105"/>
      <c r="E7175" s="105"/>
      <c r="F7175" s="105"/>
      <c r="I7175" s="105"/>
    </row>
    <row r="7176">
      <c r="C7176" s="225" t="str">
        <f>IFERROR(__xludf.DUMMYFUNCTION("""COMPUTED_VALUE"""),"")</f>
        <v/>
      </c>
      <c r="D7176" s="105"/>
      <c r="E7176" s="105"/>
      <c r="F7176" s="105"/>
      <c r="I7176" s="105"/>
    </row>
    <row r="7177">
      <c r="C7177" s="225" t="str">
        <f>IFERROR(__xludf.DUMMYFUNCTION("""COMPUTED_VALUE"""),"")</f>
        <v/>
      </c>
      <c r="D7177" s="105"/>
      <c r="E7177" s="105"/>
      <c r="F7177" s="105"/>
      <c r="I7177" s="105"/>
    </row>
    <row r="7178">
      <c r="C7178" s="225" t="str">
        <f>IFERROR(__xludf.DUMMYFUNCTION("""COMPUTED_VALUE"""),"")</f>
        <v/>
      </c>
      <c r="D7178" s="105"/>
      <c r="E7178" s="105"/>
      <c r="F7178" s="105"/>
      <c r="I7178" s="105"/>
    </row>
    <row r="7179">
      <c r="C7179" s="225" t="str">
        <f>IFERROR(__xludf.DUMMYFUNCTION("""COMPUTED_VALUE"""),"")</f>
        <v/>
      </c>
      <c r="D7179" s="105"/>
      <c r="E7179" s="105"/>
      <c r="F7179" s="105"/>
      <c r="I7179" s="105"/>
    </row>
    <row r="7180">
      <c r="C7180" s="225" t="str">
        <f>IFERROR(__xludf.DUMMYFUNCTION("""COMPUTED_VALUE"""),"")</f>
        <v/>
      </c>
      <c r="D7180" s="105"/>
      <c r="E7180" s="105"/>
      <c r="F7180" s="105"/>
      <c r="I7180" s="105"/>
    </row>
    <row r="7181">
      <c r="C7181" s="225" t="str">
        <f>IFERROR(__xludf.DUMMYFUNCTION("""COMPUTED_VALUE"""),"")</f>
        <v/>
      </c>
      <c r="D7181" s="105"/>
      <c r="E7181" s="105"/>
      <c r="F7181" s="105"/>
      <c r="I7181" s="105"/>
    </row>
    <row r="7182">
      <c r="C7182" s="225" t="str">
        <f>IFERROR(__xludf.DUMMYFUNCTION("""COMPUTED_VALUE"""),"")</f>
        <v/>
      </c>
      <c r="D7182" s="105"/>
      <c r="E7182" s="105"/>
      <c r="F7182" s="105"/>
      <c r="I7182" s="105"/>
    </row>
    <row r="7183">
      <c r="C7183" s="225" t="str">
        <f>IFERROR(__xludf.DUMMYFUNCTION("""COMPUTED_VALUE"""),"")</f>
        <v/>
      </c>
      <c r="D7183" s="105"/>
      <c r="E7183" s="105"/>
      <c r="F7183" s="105"/>
      <c r="I7183" s="105"/>
    </row>
    <row r="7184">
      <c r="C7184" s="225" t="str">
        <f>IFERROR(__xludf.DUMMYFUNCTION("""COMPUTED_VALUE"""),"")</f>
        <v/>
      </c>
      <c r="D7184" s="105"/>
      <c r="E7184" s="105"/>
      <c r="F7184" s="105"/>
      <c r="I7184" s="105"/>
    </row>
    <row r="7185">
      <c r="C7185" s="225" t="str">
        <f>IFERROR(__xludf.DUMMYFUNCTION("""COMPUTED_VALUE"""),"")</f>
        <v/>
      </c>
      <c r="D7185" s="105"/>
      <c r="E7185" s="105"/>
      <c r="F7185" s="105"/>
      <c r="I7185" s="105"/>
    </row>
    <row r="7186">
      <c r="C7186" s="225" t="str">
        <f>IFERROR(__xludf.DUMMYFUNCTION("""COMPUTED_VALUE"""),"")</f>
        <v/>
      </c>
      <c r="D7186" s="105"/>
      <c r="E7186" s="105"/>
      <c r="F7186" s="105"/>
      <c r="I7186" s="105"/>
    </row>
    <row r="7187">
      <c r="C7187" s="225" t="str">
        <f>IFERROR(__xludf.DUMMYFUNCTION("""COMPUTED_VALUE"""),"")</f>
        <v/>
      </c>
      <c r="D7187" s="105"/>
      <c r="E7187" s="105"/>
      <c r="F7187" s="105"/>
      <c r="I7187" s="105"/>
    </row>
    <row r="7188">
      <c r="C7188" s="225" t="str">
        <f>IFERROR(__xludf.DUMMYFUNCTION("""COMPUTED_VALUE"""),"")</f>
        <v/>
      </c>
      <c r="D7188" s="105"/>
      <c r="E7188" s="105"/>
      <c r="F7188" s="105"/>
      <c r="I7188" s="105"/>
    </row>
    <row r="7189">
      <c r="C7189" s="225" t="str">
        <f>IFERROR(__xludf.DUMMYFUNCTION("""COMPUTED_VALUE"""),"")</f>
        <v/>
      </c>
      <c r="D7189" s="105"/>
      <c r="E7189" s="105"/>
      <c r="F7189" s="105"/>
      <c r="I7189" s="105"/>
    </row>
    <row r="7190">
      <c r="C7190" s="225" t="str">
        <f>IFERROR(__xludf.DUMMYFUNCTION("""COMPUTED_VALUE"""),"")</f>
        <v/>
      </c>
      <c r="D7190" s="105"/>
      <c r="E7190" s="105"/>
      <c r="F7190" s="105"/>
      <c r="I7190" s="105"/>
    </row>
    <row r="7191">
      <c r="C7191" s="225" t="str">
        <f>IFERROR(__xludf.DUMMYFUNCTION("""COMPUTED_VALUE"""),"")</f>
        <v/>
      </c>
      <c r="D7191" s="105"/>
      <c r="E7191" s="105"/>
      <c r="F7191" s="105"/>
      <c r="I7191" s="105"/>
    </row>
    <row r="7192">
      <c r="C7192" s="225" t="str">
        <f>IFERROR(__xludf.DUMMYFUNCTION("""COMPUTED_VALUE"""),"")</f>
        <v/>
      </c>
      <c r="D7192" s="105"/>
      <c r="E7192" s="105"/>
      <c r="F7192" s="105"/>
      <c r="I7192" s="105"/>
    </row>
    <row r="7193">
      <c r="C7193" s="225" t="str">
        <f>IFERROR(__xludf.DUMMYFUNCTION("""COMPUTED_VALUE"""),"")</f>
        <v/>
      </c>
      <c r="D7193" s="105"/>
      <c r="E7193" s="105"/>
      <c r="F7193" s="105"/>
      <c r="I7193" s="105"/>
    </row>
    <row r="7194">
      <c r="C7194" s="225" t="str">
        <f>IFERROR(__xludf.DUMMYFUNCTION("""COMPUTED_VALUE"""),"")</f>
        <v/>
      </c>
      <c r="D7194" s="105"/>
      <c r="E7194" s="105"/>
      <c r="F7194" s="105"/>
      <c r="I7194" s="105"/>
    </row>
    <row r="7195">
      <c r="C7195" s="225" t="str">
        <f>IFERROR(__xludf.DUMMYFUNCTION("""COMPUTED_VALUE"""),"")</f>
        <v/>
      </c>
      <c r="D7195" s="105"/>
      <c r="E7195" s="105"/>
      <c r="F7195" s="105"/>
      <c r="I7195" s="105"/>
    </row>
    <row r="7196">
      <c r="C7196" s="225" t="str">
        <f>IFERROR(__xludf.DUMMYFUNCTION("""COMPUTED_VALUE"""),"")</f>
        <v/>
      </c>
      <c r="D7196" s="105"/>
      <c r="E7196" s="105"/>
      <c r="F7196" s="105"/>
      <c r="I7196" s="105"/>
    </row>
    <row r="7197">
      <c r="C7197" s="225" t="str">
        <f>IFERROR(__xludf.DUMMYFUNCTION("""COMPUTED_VALUE"""),"")</f>
        <v/>
      </c>
      <c r="D7197" s="105"/>
      <c r="E7197" s="105"/>
      <c r="F7197" s="105"/>
      <c r="I7197" s="105"/>
    </row>
    <row r="7198">
      <c r="C7198" s="225" t="str">
        <f>IFERROR(__xludf.DUMMYFUNCTION("""COMPUTED_VALUE"""),"")</f>
        <v/>
      </c>
      <c r="D7198" s="105"/>
      <c r="E7198" s="105"/>
      <c r="F7198" s="105"/>
      <c r="I7198" s="105"/>
    </row>
    <row r="7199">
      <c r="C7199" s="225" t="str">
        <f>IFERROR(__xludf.DUMMYFUNCTION("""COMPUTED_VALUE"""),"")</f>
        <v/>
      </c>
      <c r="D7199" s="105"/>
      <c r="E7199" s="105"/>
      <c r="F7199" s="105"/>
      <c r="I7199" s="105"/>
    </row>
    <row r="7200">
      <c r="C7200" s="225" t="str">
        <f>IFERROR(__xludf.DUMMYFUNCTION("""COMPUTED_VALUE"""),"")</f>
        <v/>
      </c>
      <c r="D7200" s="105"/>
      <c r="E7200" s="105"/>
      <c r="F7200" s="105"/>
      <c r="I7200" s="105"/>
    </row>
    <row r="7201">
      <c r="C7201" s="225" t="str">
        <f>IFERROR(__xludf.DUMMYFUNCTION("""COMPUTED_VALUE"""),"")</f>
        <v/>
      </c>
      <c r="D7201" s="105"/>
      <c r="E7201" s="105"/>
      <c r="F7201" s="105"/>
      <c r="I7201" s="105"/>
    </row>
    <row r="7202">
      <c r="C7202" s="225" t="str">
        <f>IFERROR(__xludf.DUMMYFUNCTION("""COMPUTED_VALUE"""),"")</f>
        <v/>
      </c>
      <c r="D7202" s="105"/>
      <c r="E7202" s="105"/>
      <c r="F7202" s="105"/>
      <c r="I7202" s="105"/>
    </row>
    <row r="7203">
      <c r="C7203" s="225" t="str">
        <f>IFERROR(__xludf.DUMMYFUNCTION("""COMPUTED_VALUE"""),"")</f>
        <v/>
      </c>
      <c r="D7203" s="105"/>
      <c r="E7203" s="105"/>
      <c r="F7203" s="105"/>
      <c r="I7203" s="105"/>
    </row>
    <row r="7204">
      <c r="C7204" s="225" t="str">
        <f>IFERROR(__xludf.DUMMYFUNCTION("""COMPUTED_VALUE"""),"")</f>
        <v/>
      </c>
      <c r="D7204" s="105"/>
      <c r="E7204" s="105"/>
      <c r="F7204" s="105"/>
      <c r="I7204" s="105"/>
    </row>
    <row r="7205">
      <c r="C7205" s="225" t="str">
        <f>IFERROR(__xludf.DUMMYFUNCTION("""COMPUTED_VALUE"""),"")</f>
        <v/>
      </c>
      <c r="D7205" s="105"/>
      <c r="E7205" s="105"/>
      <c r="F7205" s="105"/>
      <c r="I7205" s="105"/>
    </row>
    <row r="7206">
      <c r="C7206" s="225" t="str">
        <f>IFERROR(__xludf.DUMMYFUNCTION("""COMPUTED_VALUE"""),"")</f>
        <v/>
      </c>
      <c r="D7206" s="105"/>
      <c r="E7206" s="105"/>
      <c r="F7206" s="105"/>
      <c r="I7206" s="105"/>
    </row>
    <row r="7207">
      <c r="C7207" s="225" t="str">
        <f>IFERROR(__xludf.DUMMYFUNCTION("""COMPUTED_VALUE"""),"")</f>
        <v/>
      </c>
      <c r="D7207" s="105"/>
      <c r="E7207" s="105"/>
      <c r="F7207" s="105"/>
      <c r="I7207" s="105"/>
    </row>
    <row r="7208">
      <c r="C7208" s="225" t="str">
        <f>IFERROR(__xludf.DUMMYFUNCTION("""COMPUTED_VALUE"""),"")</f>
        <v/>
      </c>
      <c r="D7208" s="105"/>
      <c r="E7208" s="105"/>
      <c r="F7208" s="105"/>
      <c r="I7208" s="105"/>
    </row>
    <row r="7209">
      <c r="C7209" s="225" t="str">
        <f>IFERROR(__xludf.DUMMYFUNCTION("""COMPUTED_VALUE"""),"")</f>
        <v/>
      </c>
      <c r="D7209" s="105"/>
      <c r="E7209" s="105"/>
      <c r="F7209" s="105"/>
      <c r="I7209" s="105"/>
    </row>
    <row r="7210">
      <c r="C7210" s="225" t="str">
        <f>IFERROR(__xludf.DUMMYFUNCTION("""COMPUTED_VALUE"""),"")</f>
        <v/>
      </c>
      <c r="D7210" s="105"/>
      <c r="E7210" s="105"/>
      <c r="F7210" s="105"/>
      <c r="I7210" s="105"/>
    </row>
    <row r="7211">
      <c r="C7211" s="225" t="str">
        <f>IFERROR(__xludf.DUMMYFUNCTION("""COMPUTED_VALUE"""),"")</f>
        <v/>
      </c>
      <c r="D7211" s="105"/>
      <c r="E7211" s="105"/>
      <c r="F7211" s="105"/>
      <c r="I7211" s="105"/>
    </row>
    <row r="7212">
      <c r="C7212" s="225" t="str">
        <f>IFERROR(__xludf.DUMMYFUNCTION("""COMPUTED_VALUE"""),"")</f>
        <v/>
      </c>
      <c r="D7212" s="105"/>
      <c r="E7212" s="105"/>
      <c r="F7212" s="105"/>
      <c r="I7212" s="105"/>
    </row>
    <row r="7213">
      <c r="C7213" s="225" t="str">
        <f>IFERROR(__xludf.DUMMYFUNCTION("""COMPUTED_VALUE"""),"")</f>
        <v/>
      </c>
      <c r="D7213" s="105"/>
      <c r="E7213" s="105"/>
      <c r="F7213" s="105"/>
      <c r="I7213" s="105"/>
    </row>
    <row r="7214">
      <c r="C7214" s="225" t="str">
        <f>IFERROR(__xludf.DUMMYFUNCTION("""COMPUTED_VALUE"""),"")</f>
        <v/>
      </c>
      <c r="D7214" s="105"/>
      <c r="E7214" s="105"/>
      <c r="F7214" s="105"/>
      <c r="I7214" s="105"/>
    </row>
    <row r="7215">
      <c r="C7215" s="225" t="str">
        <f>IFERROR(__xludf.DUMMYFUNCTION("""COMPUTED_VALUE"""),"")</f>
        <v/>
      </c>
      <c r="D7215" s="105"/>
      <c r="E7215" s="105"/>
      <c r="F7215" s="105"/>
      <c r="I7215" s="105"/>
    </row>
    <row r="7216">
      <c r="C7216" s="225" t="str">
        <f>IFERROR(__xludf.DUMMYFUNCTION("""COMPUTED_VALUE"""),"")</f>
        <v/>
      </c>
      <c r="D7216" s="105"/>
      <c r="E7216" s="105"/>
      <c r="F7216" s="105"/>
      <c r="I7216" s="105"/>
    </row>
    <row r="7217">
      <c r="C7217" s="225" t="str">
        <f>IFERROR(__xludf.DUMMYFUNCTION("""COMPUTED_VALUE"""),"")</f>
        <v/>
      </c>
      <c r="D7217" s="105"/>
      <c r="E7217" s="105"/>
      <c r="F7217" s="105"/>
      <c r="I7217" s="105"/>
    </row>
    <row r="7218">
      <c r="C7218" s="225" t="str">
        <f>IFERROR(__xludf.DUMMYFUNCTION("""COMPUTED_VALUE"""),"")</f>
        <v/>
      </c>
      <c r="D7218" s="105"/>
      <c r="E7218" s="105"/>
      <c r="F7218" s="105"/>
      <c r="I7218" s="105"/>
    </row>
    <row r="7219">
      <c r="C7219" s="225" t="str">
        <f>IFERROR(__xludf.DUMMYFUNCTION("""COMPUTED_VALUE"""),"")</f>
        <v/>
      </c>
      <c r="D7219" s="105"/>
      <c r="E7219" s="105"/>
      <c r="F7219" s="105"/>
      <c r="I7219" s="105"/>
    </row>
    <row r="7220">
      <c r="C7220" s="225" t="str">
        <f>IFERROR(__xludf.DUMMYFUNCTION("""COMPUTED_VALUE"""),"")</f>
        <v/>
      </c>
      <c r="D7220" s="105"/>
      <c r="E7220" s="105"/>
      <c r="F7220" s="105"/>
      <c r="I7220" s="105"/>
    </row>
    <row r="7221">
      <c r="C7221" s="225" t="str">
        <f>IFERROR(__xludf.DUMMYFUNCTION("""COMPUTED_VALUE"""),"")</f>
        <v/>
      </c>
      <c r="D7221" s="105"/>
      <c r="E7221" s="105"/>
      <c r="F7221" s="105"/>
      <c r="I7221" s="105"/>
    </row>
    <row r="7222">
      <c r="C7222" s="225" t="str">
        <f>IFERROR(__xludf.DUMMYFUNCTION("""COMPUTED_VALUE"""),"")</f>
        <v/>
      </c>
      <c r="D7222" s="105"/>
      <c r="E7222" s="105"/>
      <c r="F7222" s="105"/>
      <c r="I7222" s="105"/>
    </row>
    <row r="7223">
      <c r="C7223" s="225" t="str">
        <f>IFERROR(__xludf.DUMMYFUNCTION("""COMPUTED_VALUE"""),"")</f>
        <v/>
      </c>
      <c r="D7223" s="105"/>
      <c r="E7223" s="105"/>
      <c r="F7223" s="105"/>
      <c r="I7223" s="105"/>
    </row>
    <row r="7224">
      <c r="C7224" s="225" t="str">
        <f>IFERROR(__xludf.DUMMYFUNCTION("""COMPUTED_VALUE"""),"")</f>
        <v/>
      </c>
      <c r="D7224" s="105"/>
      <c r="E7224" s="105"/>
      <c r="F7224" s="105"/>
      <c r="I7224" s="105"/>
    </row>
    <row r="7225">
      <c r="C7225" s="225" t="str">
        <f>IFERROR(__xludf.DUMMYFUNCTION("""COMPUTED_VALUE"""),"")</f>
        <v/>
      </c>
      <c r="D7225" s="105"/>
      <c r="E7225" s="105"/>
      <c r="F7225" s="105"/>
      <c r="I7225" s="105"/>
    </row>
    <row r="7226">
      <c r="C7226" s="225" t="str">
        <f>IFERROR(__xludf.DUMMYFUNCTION("""COMPUTED_VALUE"""),"")</f>
        <v/>
      </c>
      <c r="D7226" s="105"/>
      <c r="E7226" s="105"/>
      <c r="F7226" s="105"/>
      <c r="I7226" s="105"/>
    </row>
    <row r="7227">
      <c r="C7227" s="225" t="str">
        <f>IFERROR(__xludf.DUMMYFUNCTION("""COMPUTED_VALUE"""),"")</f>
        <v/>
      </c>
      <c r="D7227" s="105"/>
      <c r="E7227" s="105"/>
      <c r="F7227" s="105"/>
      <c r="I7227" s="105"/>
    </row>
    <row r="7228">
      <c r="C7228" s="225" t="str">
        <f>IFERROR(__xludf.DUMMYFUNCTION("""COMPUTED_VALUE"""),"")</f>
        <v/>
      </c>
      <c r="D7228" s="105"/>
      <c r="E7228" s="105"/>
      <c r="F7228" s="105"/>
      <c r="I7228" s="105"/>
    </row>
    <row r="7229">
      <c r="C7229" s="225" t="str">
        <f>IFERROR(__xludf.DUMMYFUNCTION("""COMPUTED_VALUE"""),"")</f>
        <v/>
      </c>
      <c r="D7229" s="105"/>
      <c r="E7229" s="105"/>
      <c r="F7229" s="105"/>
      <c r="I7229" s="105"/>
    </row>
    <row r="7230">
      <c r="C7230" s="225" t="str">
        <f>IFERROR(__xludf.DUMMYFUNCTION("""COMPUTED_VALUE"""),"")</f>
        <v/>
      </c>
      <c r="D7230" s="105"/>
      <c r="E7230" s="105"/>
      <c r="F7230" s="105"/>
      <c r="I7230" s="105"/>
    </row>
    <row r="7231">
      <c r="C7231" s="225" t="str">
        <f>IFERROR(__xludf.DUMMYFUNCTION("""COMPUTED_VALUE"""),"")</f>
        <v/>
      </c>
      <c r="D7231" s="105"/>
      <c r="E7231" s="105"/>
      <c r="F7231" s="105"/>
      <c r="I7231" s="105"/>
    </row>
    <row r="7232">
      <c r="C7232" s="225" t="str">
        <f>IFERROR(__xludf.DUMMYFUNCTION("""COMPUTED_VALUE"""),"")</f>
        <v/>
      </c>
      <c r="D7232" s="105"/>
      <c r="E7232" s="105"/>
      <c r="F7232" s="105"/>
      <c r="I7232" s="105"/>
    </row>
    <row r="7233">
      <c r="C7233" s="225" t="str">
        <f>IFERROR(__xludf.DUMMYFUNCTION("""COMPUTED_VALUE"""),"")</f>
        <v/>
      </c>
      <c r="D7233" s="105"/>
      <c r="E7233" s="105"/>
      <c r="F7233" s="105"/>
      <c r="I7233" s="105"/>
    </row>
    <row r="7234">
      <c r="C7234" s="225" t="str">
        <f>IFERROR(__xludf.DUMMYFUNCTION("""COMPUTED_VALUE"""),"")</f>
        <v/>
      </c>
      <c r="D7234" s="105"/>
      <c r="E7234" s="105"/>
      <c r="F7234" s="105"/>
      <c r="I7234" s="105"/>
    </row>
    <row r="7235">
      <c r="C7235" s="225" t="str">
        <f>IFERROR(__xludf.DUMMYFUNCTION("""COMPUTED_VALUE"""),"")</f>
        <v/>
      </c>
      <c r="D7235" s="105"/>
      <c r="E7235" s="105"/>
      <c r="F7235" s="105"/>
      <c r="I7235" s="105"/>
    </row>
    <row r="7236">
      <c r="C7236" s="225" t="str">
        <f>IFERROR(__xludf.DUMMYFUNCTION("""COMPUTED_VALUE"""),"")</f>
        <v/>
      </c>
      <c r="D7236" s="105"/>
      <c r="E7236" s="105"/>
      <c r="F7236" s="105"/>
      <c r="I7236" s="105"/>
    </row>
    <row r="7237">
      <c r="C7237" s="225" t="str">
        <f>IFERROR(__xludf.DUMMYFUNCTION("""COMPUTED_VALUE"""),"")</f>
        <v/>
      </c>
      <c r="D7237" s="105"/>
      <c r="E7237" s="105"/>
      <c r="F7237" s="105"/>
      <c r="I7237" s="105"/>
    </row>
    <row r="7238">
      <c r="C7238" s="225" t="str">
        <f>IFERROR(__xludf.DUMMYFUNCTION("""COMPUTED_VALUE"""),"")</f>
        <v/>
      </c>
      <c r="D7238" s="105"/>
      <c r="E7238" s="105"/>
      <c r="F7238" s="105"/>
      <c r="I7238" s="105"/>
    </row>
    <row r="7239">
      <c r="C7239" s="225" t="str">
        <f>IFERROR(__xludf.DUMMYFUNCTION("""COMPUTED_VALUE"""),"")</f>
        <v/>
      </c>
      <c r="D7239" s="105"/>
      <c r="E7239" s="105"/>
      <c r="F7239" s="105"/>
      <c r="I7239" s="105"/>
    </row>
    <row r="7240">
      <c r="C7240" s="225" t="str">
        <f>IFERROR(__xludf.DUMMYFUNCTION("""COMPUTED_VALUE"""),"")</f>
        <v/>
      </c>
      <c r="D7240" s="105"/>
      <c r="E7240" s="105"/>
      <c r="F7240" s="105"/>
      <c r="I7240" s="105"/>
    </row>
    <row r="7241">
      <c r="C7241" s="225" t="str">
        <f>IFERROR(__xludf.DUMMYFUNCTION("""COMPUTED_VALUE"""),"")</f>
        <v/>
      </c>
      <c r="D7241" s="105"/>
      <c r="E7241" s="105"/>
      <c r="F7241" s="105"/>
      <c r="I7241" s="105"/>
    </row>
    <row r="7242">
      <c r="C7242" s="225" t="str">
        <f>IFERROR(__xludf.DUMMYFUNCTION("""COMPUTED_VALUE"""),"")</f>
        <v/>
      </c>
      <c r="D7242" s="105"/>
      <c r="E7242" s="105"/>
      <c r="F7242" s="105"/>
      <c r="I7242" s="105"/>
    </row>
    <row r="7243">
      <c r="C7243" s="225" t="str">
        <f>IFERROR(__xludf.DUMMYFUNCTION("""COMPUTED_VALUE"""),"")</f>
        <v/>
      </c>
      <c r="D7243" s="105"/>
      <c r="E7243" s="105"/>
      <c r="F7243" s="105"/>
      <c r="I7243" s="105"/>
    </row>
    <row r="7244">
      <c r="C7244" s="225" t="str">
        <f>IFERROR(__xludf.DUMMYFUNCTION("""COMPUTED_VALUE"""),"")</f>
        <v/>
      </c>
      <c r="D7244" s="105"/>
      <c r="E7244" s="105"/>
      <c r="F7244" s="105"/>
      <c r="I7244" s="105"/>
    </row>
    <row r="7245">
      <c r="C7245" s="225" t="str">
        <f>IFERROR(__xludf.DUMMYFUNCTION("""COMPUTED_VALUE"""),"")</f>
        <v/>
      </c>
      <c r="D7245" s="105"/>
      <c r="E7245" s="105"/>
      <c r="F7245" s="105"/>
      <c r="I7245" s="105"/>
    </row>
    <row r="7246">
      <c r="C7246" s="225" t="str">
        <f>IFERROR(__xludf.DUMMYFUNCTION("""COMPUTED_VALUE"""),"")</f>
        <v/>
      </c>
      <c r="D7246" s="105"/>
      <c r="E7246" s="105"/>
      <c r="F7246" s="105"/>
      <c r="I7246" s="105"/>
    </row>
    <row r="7247">
      <c r="C7247" s="225" t="str">
        <f>IFERROR(__xludf.DUMMYFUNCTION("""COMPUTED_VALUE"""),"")</f>
        <v/>
      </c>
      <c r="D7247" s="105"/>
      <c r="E7247" s="105"/>
      <c r="F7247" s="105"/>
      <c r="I7247" s="105"/>
    </row>
    <row r="7248">
      <c r="C7248" s="225" t="str">
        <f>IFERROR(__xludf.DUMMYFUNCTION("""COMPUTED_VALUE"""),"")</f>
        <v/>
      </c>
      <c r="D7248" s="105"/>
      <c r="E7248" s="105"/>
      <c r="F7248" s="105"/>
      <c r="I7248" s="105"/>
    </row>
    <row r="7249">
      <c r="C7249" s="225" t="str">
        <f>IFERROR(__xludf.DUMMYFUNCTION("""COMPUTED_VALUE"""),"")</f>
        <v/>
      </c>
      <c r="D7249" s="105"/>
      <c r="E7249" s="105"/>
      <c r="F7249" s="105"/>
      <c r="I7249" s="105"/>
    </row>
    <row r="7250">
      <c r="C7250" s="225" t="str">
        <f>IFERROR(__xludf.DUMMYFUNCTION("""COMPUTED_VALUE"""),"")</f>
        <v/>
      </c>
      <c r="D7250" s="105"/>
      <c r="E7250" s="105"/>
      <c r="F7250" s="105"/>
      <c r="I7250" s="105"/>
    </row>
    <row r="7251">
      <c r="C7251" s="225" t="str">
        <f>IFERROR(__xludf.DUMMYFUNCTION("""COMPUTED_VALUE"""),"")</f>
        <v/>
      </c>
      <c r="D7251" s="105"/>
      <c r="E7251" s="105"/>
      <c r="F7251" s="105"/>
      <c r="I7251" s="105"/>
    </row>
    <row r="7252">
      <c r="C7252" s="225" t="str">
        <f>IFERROR(__xludf.DUMMYFUNCTION("""COMPUTED_VALUE"""),"")</f>
        <v/>
      </c>
      <c r="D7252" s="105"/>
      <c r="E7252" s="105"/>
      <c r="F7252" s="105"/>
      <c r="I7252" s="105"/>
    </row>
    <row r="7253">
      <c r="C7253" s="225" t="str">
        <f>IFERROR(__xludf.DUMMYFUNCTION("""COMPUTED_VALUE"""),"")</f>
        <v/>
      </c>
      <c r="D7253" s="105"/>
      <c r="E7253" s="105"/>
      <c r="F7253" s="105"/>
      <c r="I7253" s="105"/>
    </row>
    <row r="7254">
      <c r="C7254" s="225" t="str">
        <f>IFERROR(__xludf.DUMMYFUNCTION("""COMPUTED_VALUE"""),"")</f>
        <v/>
      </c>
      <c r="D7254" s="105"/>
      <c r="E7254" s="105"/>
      <c r="F7254" s="105"/>
      <c r="I7254" s="105"/>
    </row>
    <row r="7255">
      <c r="C7255" s="225" t="str">
        <f>IFERROR(__xludf.DUMMYFUNCTION("""COMPUTED_VALUE"""),"")</f>
        <v/>
      </c>
      <c r="D7255" s="105"/>
      <c r="E7255" s="105"/>
      <c r="F7255" s="105"/>
      <c r="I7255" s="105"/>
    </row>
    <row r="7256">
      <c r="C7256" s="225" t="str">
        <f>IFERROR(__xludf.DUMMYFUNCTION("""COMPUTED_VALUE"""),"")</f>
        <v/>
      </c>
      <c r="D7256" s="105"/>
      <c r="E7256" s="105"/>
      <c r="F7256" s="105"/>
      <c r="I7256" s="105"/>
    </row>
    <row r="7257">
      <c r="C7257" s="225" t="str">
        <f>IFERROR(__xludf.DUMMYFUNCTION("""COMPUTED_VALUE"""),"")</f>
        <v/>
      </c>
      <c r="D7257" s="105"/>
      <c r="E7257" s="105"/>
      <c r="F7257" s="105"/>
      <c r="I7257" s="105"/>
    </row>
    <row r="7258">
      <c r="C7258" s="225" t="str">
        <f>IFERROR(__xludf.DUMMYFUNCTION("""COMPUTED_VALUE"""),"")</f>
        <v/>
      </c>
      <c r="D7258" s="105"/>
      <c r="E7258" s="105"/>
      <c r="F7258" s="105"/>
      <c r="I7258" s="105"/>
    </row>
    <row r="7259">
      <c r="C7259" s="225" t="str">
        <f>IFERROR(__xludf.DUMMYFUNCTION("""COMPUTED_VALUE"""),"")</f>
        <v/>
      </c>
      <c r="D7259" s="105"/>
      <c r="E7259" s="105"/>
      <c r="F7259" s="105"/>
      <c r="I7259" s="105"/>
    </row>
    <row r="7260">
      <c r="C7260" s="225" t="str">
        <f>IFERROR(__xludf.DUMMYFUNCTION("""COMPUTED_VALUE"""),"")</f>
        <v/>
      </c>
      <c r="D7260" s="105"/>
      <c r="E7260" s="105"/>
      <c r="F7260" s="105"/>
      <c r="I7260" s="105"/>
    </row>
    <row r="7261">
      <c r="C7261" s="225" t="str">
        <f>IFERROR(__xludf.DUMMYFUNCTION("""COMPUTED_VALUE"""),"")</f>
        <v/>
      </c>
      <c r="D7261" s="105"/>
      <c r="E7261" s="105"/>
      <c r="F7261" s="105"/>
      <c r="I7261" s="105"/>
    </row>
    <row r="7262">
      <c r="C7262" s="225" t="str">
        <f>IFERROR(__xludf.DUMMYFUNCTION("""COMPUTED_VALUE"""),"")</f>
        <v/>
      </c>
      <c r="D7262" s="105"/>
      <c r="E7262" s="105"/>
      <c r="F7262" s="105"/>
      <c r="I7262" s="105"/>
    </row>
    <row r="7263">
      <c r="C7263" s="225" t="str">
        <f>IFERROR(__xludf.DUMMYFUNCTION("""COMPUTED_VALUE"""),"")</f>
        <v/>
      </c>
      <c r="D7263" s="105"/>
      <c r="E7263" s="105"/>
      <c r="F7263" s="105"/>
      <c r="I7263" s="105"/>
    </row>
    <row r="7264">
      <c r="C7264" s="225" t="str">
        <f>IFERROR(__xludf.DUMMYFUNCTION("""COMPUTED_VALUE"""),"")</f>
        <v/>
      </c>
      <c r="D7264" s="105"/>
      <c r="E7264" s="105"/>
      <c r="F7264" s="105"/>
      <c r="I7264" s="105"/>
    </row>
    <row r="7265">
      <c r="C7265" s="225" t="str">
        <f>IFERROR(__xludf.DUMMYFUNCTION("""COMPUTED_VALUE"""),"")</f>
        <v/>
      </c>
      <c r="D7265" s="105"/>
      <c r="E7265" s="105"/>
      <c r="F7265" s="105"/>
      <c r="I7265" s="105"/>
    </row>
    <row r="7266">
      <c r="C7266" s="225" t="str">
        <f>IFERROR(__xludf.DUMMYFUNCTION("""COMPUTED_VALUE"""),"")</f>
        <v/>
      </c>
      <c r="D7266" s="105"/>
      <c r="E7266" s="105"/>
      <c r="F7266" s="105"/>
      <c r="I7266" s="105"/>
    </row>
    <row r="7267">
      <c r="C7267" s="225" t="str">
        <f>IFERROR(__xludf.DUMMYFUNCTION("""COMPUTED_VALUE"""),"")</f>
        <v/>
      </c>
      <c r="D7267" s="105"/>
      <c r="E7267" s="105"/>
      <c r="F7267" s="105"/>
      <c r="I7267" s="105"/>
    </row>
    <row r="7268">
      <c r="C7268" s="225" t="str">
        <f>IFERROR(__xludf.DUMMYFUNCTION("""COMPUTED_VALUE"""),"")</f>
        <v/>
      </c>
      <c r="D7268" s="105"/>
      <c r="E7268" s="105"/>
      <c r="F7268" s="105"/>
      <c r="I7268" s="105"/>
    </row>
    <row r="7269">
      <c r="C7269" s="225" t="str">
        <f>IFERROR(__xludf.DUMMYFUNCTION("""COMPUTED_VALUE"""),"")</f>
        <v/>
      </c>
      <c r="D7269" s="105"/>
      <c r="E7269" s="105"/>
      <c r="F7269" s="105"/>
      <c r="I7269" s="105"/>
    </row>
    <row r="7270">
      <c r="C7270" s="225" t="str">
        <f>IFERROR(__xludf.DUMMYFUNCTION("""COMPUTED_VALUE"""),"")</f>
        <v/>
      </c>
      <c r="D7270" s="105"/>
      <c r="E7270" s="105"/>
      <c r="F7270" s="105"/>
      <c r="I7270" s="105"/>
    </row>
    <row r="7271">
      <c r="C7271" s="225" t="str">
        <f>IFERROR(__xludf.DUMMYFUNCTION("""COMPUTED_VALUE"""),"")</f>
        <v/>
      </c>
      <c r="D7271" s="105"/>
      <c r="E7271" s="105"/>
      <c r="F7271" s="105"/>
      <c r="I7271" s="105"/>
    </row>
    <row r="7272">
      <c r="C7272" s="225" t="str">
        <f>IFERROR(__xludf.DUMMYFUNCTION("""COMPUTED_VALUE"""),"")</f>
        <v/>
      </c>
      <c r="D7272" s="105"/>
      <c r="E7272" s="105"/>
      <c r="F7272" s="105"/>
      <c r="I7272" s="105"/>
    </row>
    <row r="7273">
      <c r="C7273" s="225" t="str">
        <f>IFERROR(__xludf.DUMMYFUNCTION("""COMPUTED_VALUE"""),"")</f>
        <v/>
      </c>
      <c r="D7273" s="105"/>
      <c r="E7273" s="105"/>
      <c r="F7273" s="105"/>
      <c r="I7273" s="105"/>
    </row>
    <row r="7274">
      <c r="C7274" s="225" t="str">
        <f>IFERROR(__xludf.DUMMYFUNCTION("""COMPUTED_VALUE"""),"")</f>
        <v/>
      </c>
      <c r="D7274" s="105"/>
      <c r="E7274" s="105"/>
      <c r="F7274" s="105"/>
      <c r="I7274" s="105"/>
    </row>
    <row r="7275">
      <c r="C7275" s="225" t="str">
        <f>IFERROR(__xludf.DUMMYFUNCTION("""COMPUTED_VALUE"""),"")</f>
        <v/>
      </c>
      <c r="D7275" s="105"/>
      <c r="E7275" s="105"/>
      <c r="F7275" s="105"/>
      <c r="I7275" s="105"/>
    </row>
    <row r="7276">
      <c r="C7276" s="225" t="str">
        <f>IFERROR(__xludf.DUMMYFUNCTION("""COMPUTED_VALUE"""),"")</f>
        <v/>
      </c>
      <c r="D7276" s="105"/>
      <c r="E7276" s="105"/>
      <c r="F7276" s="105"/>
      <c r="I7276" s="105"/>
    </row>
    <row r="7277">
      <c r="C7277" s="225" t="str">
        <f>IFERROR(__xludf.DUMMYFUNCTION("""COMPUTED_VALUE"""),"")</f>
        <v/>
      </c>
      <c r="D7277" s="105"/>
      <c r="E7277" s="105"/>
      <c r="F7277" s="105"/>
      <c r="I7277" s="105"/>
    </row>
    <row r="7278">
      <c r="C7278" s="225" t="str">
        <f>IFERROR(__xludf.DUMMYFUNCTION("""COMPUTED_VALUE"""),"")</f>
        <v/>
      </c>
      <c r="D7278" s="105"/>
      <c r="E7278" s="105"/>
      <c r="F7278" s="105"/>
      <c r="I7278" s="105"/>
    </row>
    <row r="7279">
      <c r="C7279" s="225" t="str">
        <f>IFERROR(__xludf.DUMMYFUNCTION("""COMPUTED_VALUE"""),"")</f>
        <v/>
      </c>
      <c r="D7279" s="105"/>
      <c r="E7279" s="105"/>
      <c r="F7279" s="105"/>
      <c r="I7279" s="105"/>
    </row>
    <row r="7280">
      <c r="C7280" s="225" t="str">
        <f>IFERROR(__xludf.DUMMYFUNCTION("""COMPUTED_VALUE"""),"")</f>
        <v/>
      </c>
      <c r="D7280" s="105"/>
      <c r="E7280" s="105"/>
      <c r="F7280" s="105"/>
      <c r="I7280" s="105"/>
    </row>
    <row r="7281">
      <c r="C7281" s="225" t="str">
        <f>IFERROR(__xludf.DUMMYFUNCTION("""COMPUTED_VALUE"""),"")</f>
        <v/>
      </c>
      <c r="D7281" s="105"/>
      <c r="E7281" s="105"/>
      <c r="F7281" s="105"/>
      <c r="I7281" s="105"/>
    </row>
    <row r="7282">
      <c r="C7282" s="225" t="str">
        <f>IFERROR(__xludf.DUMMYFUNCTION("""COMPUTED_VALUE"""),"")</f>
        <v/>
      </c>
      <c r="D7282" s="105"/>
      <c r="E7282" s="105"/>
      <c r="F7282" s="105"/>
      <c r="I7282" s="105"/>
    </row>
    <row r="7283">
      <c r="C7283" s="225" t="str">
        <f>IFERROR(__xludf.DUMMYFUNCTION("""COMPUTED_VALUE"""),"")</f>
        <v/>
      </c>
      <c r="D7283" s="105"/>
      <c r="E7283" s="105"/>
      <c r="F7283" s="105"/>
      <c r="I7283" s="105"/>
    </row>
    <row r="7284">
      <c r="C7284" s="225" t="str">
        <f>IFERROR(__xludf.DUMMYFUNCTION("""COMPUTED_VALUE"""),"")</f>
        <v/>
      </c>
      <c r="D7284" s="105"/>
      <c r="E7284" s="105"/>
      <c r="F7284" s="105"/>
      <c r="I7284" s="105"/>
    </row>
    <row r="7285">
      <c r="C7285" s="225" t="str">
        <f>IFERROR(__xludf.DUMMYFUNCTION("""COMPUTED_VALUE"""),"")</f>
        <v/>
      </c>
      <c r="D7285" s="105"/>
      <c r="E7285" s="105"/>
      <c r="F7285" s="105"/>
      <c r="I7285" s="105"/>
    </row>
    <row r="7286">
      <c r="C7286" s="225" t="str">
        <f>IFERROR(__xludf.DUMMYFUNCTION("""COMPUTED_VALUE"""),"")</f>
        <v/>
      </c>
      <c r="D7286" s="105"/>
      <c r="E7286" s="105"/>
      <c r="F7286" s="105"/>
      <c r="I7286" s="105"/>
    </row>
    <row r="7287">
      <c r="C7287" s="225" t="str">
        <f>IFERROR(__xludf.DUMMYFUNCTION("""COMPUTED_VALUE"""),"")</f>
        <v/>
      </c>
      <c r="D7287" s="105"/>
      <c r="E7287" s="105"/>
      <c r="F7287" s="105"/>
      <c r="I7287" s="105"/>
    </row>
    <row r="7288">
      <c r="C7288" s="225" t="str">
        <f>IFERROR(__xludf.DUMMYFUNCTION("""COMPUTED_VALUE"""),"")</f>
        <v/>
      </c>
      <c r="D7288" s="105"/>
      <c r="E7288" s="105"/>
      <c r="F7288" s="105"/>
      <c r="I7288" s="105"/>
    </row>
    <row r="7289">
      <c r="C7289" s="225" t="str">
        <f>IFERROR(__xludf.DUMMYFUNCTION("""COMPUTED_VALUE"""),"")</f>
        <v/>
      </c>
      <c r="D7289" s="105"/>
      <c r="E7289" s="105"/>
      <c r="F7289" s="105"/>
      <c r="I7289" s="105"/>
    </row>
    <row r="7290">
      <c r="C7290" s="225" t="str">
        <f>IFERROR(__xludf.DUMMYFUNCTION("""COMPUTED_VALUE"""),"")</f>
        <v/>
      </c>
      <c r="D7290" s="105"/>
      <c r="E7290" s="105"/>
      <c r="F7290" s="105"/>
      <c r="I7290" s="105"/>
    </row>
    <row r="7291">
      <c r="C7291" s="225" t="str">
        <f>IFERROR(__xludf.DUMMYFUNCTION("""COMPUTED_VALUE"""),"")</f>
        <v/>
      </c>
      <c r="D7291" s="105"/>
      <c r="E7291" s="105"/>
      <c r="F7291" s="105"/>
      <c r="I7291" s="105"/>
    </row>
    <row r="7292">
      <c r="C7292" s="225" t="str">
        <f>IFERROR(__xludf.DUMMYFUNCTION("""COMPUTED_VALUE"""),"")</f>
        <v/>
      </c>
      <c r="D7292" s="105"/>
      <c r="E7292" s="105"/>
      <c r="F7292" s="105"/>
      <c r="I7292" s="105"/>
    </row>
    <row r="7293">
      <c r="C7293" s="225" t="str">
        <f>IFERROR(__xludf.DUMMYFUNCTION("""COMPUTED_VALUE"""),"")</f>
        <v/>
      </c>
      <c r="D7293" s="105"/>
      <c r="E7293" s="105"/>
      <c r="F7293" s="105"/>
      <c r="I7293" s="105"/>
    </row>
    <row r="7294">
      <c r="C7294" s="225" t="str">
        <f>IFERROR(__xludf.DUMMYFUNCTION("""COMPUTED_VALUE"""),"")</f>
        <v/>
      </c>
      <c r="D7294" s="105"/>
      <c r="E7294" s="105"/>
      <c r="F7294" s="105"/>
      <c r="I7294" s="105"/>
    </row>
    <row r="7295">
      <c r="C7295" s="225" t="str">
        <f>IFERROR(__xludf.DUMMYFUNCTION("""COMPUTED_VALUE"""),"")</f>
        <v/>
      </c>
      <c r="D7295" s="105"/>
      <c r="E7295" s="105"/>
      <c r="F7295" s="105"/>
      <c r="I7295" s="105"/>
    </row>
    <row r="7296">
      <c r="C7296" s="225" t="str">
        <f>IFERROR(__xludf.DUMMYFUNCTION("""COMPUTED_VALUE"""),"")</f>
        <v/>
      </c>
      <c r="D7296" s="105"/>
      <c r="E7296" s="105"/>
      <c r="F7296" s="105"/>
      <c r="I7296" s="105"/>
    </row>
    <row r="7297">
      <c r="C7297" s="225" t="str">
        <f>IFERROR(__xludf.DUMMYFUNCTION("""COMPUTED_VALUE"""),"")</f>
        <v/>
      </c>
      <c r="D7297" s="105"/>
      <c r="E7297" s="105"/>
      <c r="F7297" s="105"/>
      <c r="I7297" s="105"/>
    </row>
    <row r="7298">
      <c r="C7298" s="225" t="str">
        <f>IFERROR(__xludf.DUMMYFUNCTION("""COMPUTED_VALUE"""),"")</f>
        <v/>
      </c>
      <c r="D7298" s="105"/>
      <c r="E7298" s="105"/>
      <c r="F7298" s="105"/>
      <c r="I7298" s="105"/>
    </row>
    <row r="7299">
      <c r="C7299" s="225" t="str">
        <f>IFERROR(__xludf.DUMMYFUNCTION("""COMPUTED_VALUE"""),"")</f>
        <v/>
      </c>
      <c r="D7299" s="105"/>
      <c r="E7299" s="105"/>
      <c r="F7299" s="105"/>
      <c r="I7299" s="105"/>
    </row>
    <row r="7300">
      <c r="C7300" s="225" t="str">
        <f>IFERROR(__xludf.DUMMYFUNCTION("""COMPUTED_VALUE"""),"")</f>
        <v/>
      </c>
      <c r="D7300" s="105"/>
      <c r="E7300" s="105"/>
      <c r="F7300" s="105"/>
      <c r="I7300" s="105"/>
    </row>
    <row r="7301">
      <c r="C7301" s="225" t="str">
        <f>IFERROR(__xludf.DUMMYFUNCTION("""COMPUTED_VALUE"""),"")</f>
        <v/>
      </c>
      <c r="D7301" s="105"/>
      <c r="E7301" s="105"/>
      <c r="F7301" s="105"/>
      <c r="I7301" s="105"/>
    </row>
    <row r="7302">
      <c r="C7302" s="225" t="str">
        <f>IFERROR(__xludf.DUMMYFUNCTION("""COMPUTED_VALUE"""),"")</f>
        <v/>
      </c>
      <c r="D7302" s="105"/>
      <c r="E7302" s="105"/>
      <c r="F7302" s="105"/>
      <c r="I7302" s="105"/>
    </row>
    <row r="7303">
      <c r="C7303" s="225" t="str">
        <f>IFERROR(__xludf.DUMMYFUNCTION("""COMPUTED_VALUE"""),"")</f>
        <v/>
      </c>
      <c r="D7303" s="105"/>
      <c r="E7303" s="105"/>
      <c r="F7303" s="105"/>
      <c r="I7303" s="105"/>
    </row>
    <row r="7304">
      <c r="C7304" s="225" t="str">
        <f>IFERROR(__xludf.DUMMYFUNCTION("""COMPUTED_VALUE"""),"")</f>
        <v/>
      </c>
      <c r="D7304" s="105"/>
      <c r="E7304" s="105"/>
      <c r="F7304" s="105"/>
      <c r="I7304" s="105"/>
    </row>
    <row r="7305">
      <c r="C7305" s="225" t="str">
        <f>IFERROR(__xludf.DUMMYFUNCTION("""COMPUTED_VALUE"""),"")</f>
        <v/>
      </c>
      <c r="D7305" s="105"/>
      <c r="E7305" s="105"/>
      <c r="F7305" s="105"/>
      <c r="I7305" s="105"/>
    </row>
    <row r="7306">
      <c r="C7306" s="225" t="str">
        <f>IFERROR(__xludf.DUMMYFUNCTION("""COMPUTED_VALUE"""),"")</f>
        <v/>
      </c>
      <c r="D7306" s="105"/>
      <c r="E7306" s="105"/>
      <c r="F7306" s="105"/>
      <c r="I7306" s="105"/>
    </row>
    <row r="7307">
      <c r="C7307" s="225" t="str">
        <f>IFERROR(__xludf.DUMMYFUNCTION("""COMPUTED_VALUE"""),"")</f>
        <v/>
      </c>
      <c r="D7307" s="105"/>
      <c r="E7307" s="105"/>
      <c r="F7307" s="105"/>
      <c r="I7307" s="105"/>
    </row>
    <row r="7308">
      <c r="C7308" s="225" t="str">
        <f>IFERROR(__xludf.DUMMYFUNCTION("""COMPUTED_VALUE"""),"")</f>
        <v/>
      </c>
      <c r="D7308" s="105"/>
      <c r="E7308" s="105"/>
      <c r="F7308" s="105"/>
      <c r="I7308" s="105"/>
    </row>
    <row r="7309">
      <c r="C7309" s="225" t="str">
        <f>IFERROR(__xludf.DUMMYFUNCTION("""COMPUTED_VALUE"""),"")</f>
        <v/>
      </c>
      <c r="D7309" s="105"/>
      <c r="E7309" s="105"/>
      <c r="F7309" s="105"/>
      <c r="I7309" s="105"/>
    </row>
    <row r="7310">
      <c r="C7310" s="225" t="str">
        <f>IFERROR(__xludf.DUMMYFUNCTION("""COMPUTED_VALUE"""),"")</f>
        <v/>
      </c>
      <c r="D7310" s="105"/>
      <c r="E7310" s="105"/>
      <c r="F7310" s="105"/>
      <c r="I7310" s="105"/>
    </row>
    <row r="7311">
      <c r="C7311" s="225" t="str">
        <f>IFERROR(__xludf.DUMMYFUNCTION("""COMPUTED_VALUE"""),"")</f>
        <v/>
      </c>
      <c r="D7311" s="105"/>
      <c r="E7311" s="105"/>
      <c r="F7311" s="105"/>
      <c r="I7311" s="105"/>
    </row>
    <row r="7312">
      <c r="C7312" s="225" t="str">
        <f>IFERROR(__xludf.DUMMYFUNCTION("""COMPUTED_VALUE"""),"")</f>
        <v/>
      </c>
      <c r="D7312" s="105"/>
      <c r="E7312" s="105"/>
      <c r="F7312" s="105"/>
      <c r="I7312" s="105"/>
    </row>
    <row r="7313">
      <c r="C7313" s="225" t="str">
        <f>IFERROR(__xludf.DUMMYFUNCTION("""COMPUTED_VALUE"""),"")</f>
        <v/>
      </c>
      <c r="D7313" s="105"/>
      <c r="E7313" s="105"/>
      <c r="F7313" s="105"/>
      <c r="I7313" s="105"/>
    </row>
    <row r="7314">
      <c r="C7314" s="225" t="str">
        <f>IFERROR(__xludf.DUMMYFUNCTION("""COMPUTED_VALUE"""),"")</f>
        <v/>
      </c>
      <c r="D7314" s="105"/>
      <c r="E7314" s="105"/>
      <c r="F7314" s="105"/>
      <c r="I7314" s="105"/>
    </row>
    <row r="7315">
      <c r="C7315" s="225" t="str">
        <f>IFERROR(__xludf.DUMMYFUNCTION("""COMPUTED_VALUE"""),"")</f>
        <v/>
      </c>
      <c r="D7315" s="105"/>
      <c r="E7315" s="105"/>
      <c r="F7315" s="105"/>
      <c r="I7315" s="105"/>
    </row>
    <row r="7316">
      <c r="C7316" s="225" t="str">
        <f>IFERROR(__xludf.DUMMYFUNCTION("""COMPUTED_VALUE"""),"")</f>
        <v/>
      </c>
      <c r="D7316" s="105"/>
      <c r="E7316" s="105"/>
      <c r="F7316" s="105"/>
      <c r="I7316" s="105"/>
    </row>
    <row r="7317">
      <c r="C7317" s="225" t="str">
        <f>IFERROR(__xludf.DUMMYFUNCTION("""COMPUTED_VALUE"""),"")</f>
        <v/>
      </c>
      <c r="D7317" s="105"/>
      <c r="E7317" s="105"/>
      <c r="F7317" s="105"/>
      <c r="I7317" s="105"/>
    </row>
    <row r="7318">
      <c r="C7318" s="225" t="str">
        <f>IFERROR(__xludf.DUMMYFUNCTION("""COMPUTED_VALUE"""),"")</f>
        <v/>
      </c>
      <c r="D7318" s="105"/>
      <c r="E7318" s="105"/>
      <c r="F7318" s="105"/>
      <c r="I7318" s="105"/>
    </row>
    <row r="7319">
      <c r="C7319" s="225" t="str">
        <f>IFERROR(__xludf.DUMMYFUNCTION("""COMPUTED_VALUE"""),"")</f>
        <v/>
      </c>
      <c r="D7319" s="105"/>
      <c r="E7319" s="105"/>
      <c r="F7319" s="105"/>
      <c r="I7319" s="105"/>
    </row>
    <row r="7320">
      <c r="C7320" s="225" t="str">
        <f>IFERROR(__xludf.DUMMYFUNCTION("""COMPUTED_VALUE"""),"")</f>
        <v/>
      </c>
      <c r="D7320" s="105"/>
      <c r="E7320" s="105"/>
      <c r="F7320" s="105"/>
      <c r="I7320" s="105"/>
    </row>
    <row r="7321">
      <c r="C7321" s="225" t="str">
        <f>IFERROR(__xludf.DUMMYFUNCTION("""COMPUTED_VALUE"""),"")</f>
        <v/>
      </c>
      <c r="D7321" s="105"/>
      <c r="E7321" s="105"/>
      <c r="F7321" s="105"/>
      <c r="I7321" s="105"/>
    </row>
    <row r="7322">
      <c r="C7322" s="225" t="str">
        <f>IFERROR(__xludf.DUMMYFUNCTION("""COMPUTED_VALUE"""),"")</f>
        <v/>
      </c>
      <c r="D7322" s="105"/>
      <c r="E7322" s="105"/>
      <c r="F7322" s="105"/>
      <c r="I7322" s="105"/>
    </row>
    <row r="7323">
      <c r="C7323" s="225" t="str">
        <f>IFERROR(__xludf.DUMMYFUNCTION("""COMPUTED_VALUE"""),"")</f>
        <v/>
      </c>
      <c r="D7323" s="105"/>
      <c r="E7323" s="105"/>
      <c r="F7323" s="105"/>
      <c r="I7323" s="105"/>
    </row>
    <row r="7324">
      <c r="C7324" s="225" t="str">
        <f>IFERROR(__xludf.DUMMYFUNCTION("""COMPUTED_VALUE"""),"")</f>
        <v/>
      </c>
      <c r="D7324" s="105"/>
      <c r="E7324" s="105"/>
      <c r="F7324" s="105"/>
      <c r="I7324" s="105"/>
    </row>
    <row r="7325">
      <c r="C7325" s="225" t="str">
        <f>IFERROR(__xludf.DUMMYFUNCTION("""COMPUTED_VALUE"""),"")</f>
        <v/>
      </c>
      <c r="D7325" s="105"/>
      <c r="E7325" s="105"/>
      <c r="F7325" s="105"/>
      <c r="I7325" s="105"/>
    </row>
    <row r="7326">
      <c r="C7326" s="225" t="str">
        <f>IFERROR(__xludf.DUMMYFUNCTION("""COMPUTED_VALUE"""),"")</f>
        <v/>
      </c>
      <c r="D7326" s="105"/>
      <c r="E7326" s="105"/>
      <c r="F7326" s="105"/>
      <c r="I7326" s="105"/>
    </row>
    <row r="7327">
      <c r="C7327" s="225" t="str">
        <f>IFERROR(__xludf.DUMMYFUNCTION("""COMPUTED_VALUE"""),"")</f>
        <v/>
      </c>
      <c r="D7327" s="105"/>
      <c r="E7327" s="105"/>
      <c r="F7327" s="105"/>
      <c r="I7327" s="105"/>
    </row>
    <row r="7328">
      <c r="C7328" s="225" t="str">
        <f>IFERROR(__xludf.DUMMYFUNCTION("""COMPUTED_VALUE"""),"")</f>
        <v/>
      </c>
      <c r="D7328" s="105"/>
      <c r="E7328" s="105"/>
      <c r="F7328" s="105"/>
      <c r="I7328" s="105"/>
    </row>
    <row r="7329">
      <c r="C7329" s="225" t="str">
        <f>IFERROR(__xludf.DUMMYFUNCTION("""COMPUTED_VALUE"""),"")</f>
        <v/>
      </c>
      <c r="D7329" s="105"/>
      <c r="E7329" s="105"/>
      <c r="F7329" s="105"/>
      <c r="I7329" s="105"/>
    </row>
    <row r="7330">
      <c r="C7330" s="225" t="str">
        <f>IFERROR(__xludf.DUMMYFUNCTION("""COMPUTED_VALUE"""),"")</f>
        <v/>
      </c>
      <c r="D7330" s="105"/>
      <c r="E7330" s="105"/>
      <c r="F7330" s="105"/>
      <c r="I7330" s="105"/>
    </row>
    <row r="7331">
      <c r="C7331" s="225" t="str">
        <f>IFERROR(__xludf.DUMMYFUNCTION("""COMPUTED_VALUE"""),"")</f>
        <v/>
      </c>
      <c r="D7331" s="105"/>
      <c r="E7331" s="105"/>
      <c r="F7331" s="105"/>
      <c r="I7331" s="105"/>
    </row>
    <row r="7332">
      <c r="C7332" s="225" t="str">
        <f>IFERROR(__xludf.DUMMYFUNCTION("""COMPUTED_VALUE"""),"")</f>
        <v/>
      </c>
      <c r="D7332" s="105"/>
      <c r="E7332" s="105"/>
      <c r="F7332" s="105"/>
      <c r="I7332" s="105"/>
    </row>
    <row r="7333">
      <c r="C7333" s="225" t="str">
        <f>IFERROR(__xludf.DUMMYFUNCTION("""COMPUTED_VALUE"""),"")</f>
        <v/>
      </c>
      <c r="D7333" s="105"/>
      <c r="E7333" s="105"/>
      <c r="F7333" s="105"/>
      <c r="I7333" s="105"/>
    </row>
    <row r="7334">
      <c r="C7334" s="225" t="str">
        <f>IFERROR(__xludf.DUMMYFUNCTION("""COMPUTED_VALUE"""),"")</f>
        <v/>
      </c>
      <c r="D7334" s="105"/>
      <c r="E7334" s="105"/>
      <c r="F7334" s="105"/>
      <c r="I7334" s="105"/>
    </row>
    <row r="7335">
      <c r="C7335" s="225" t="str">
        <f>IFERROR(__xludf.DUMMYFUNCTION("""COMPUTED_VALUE"""),"")</f>
        <v/>
      </c>
      <c r="D7335" s="105"/>
      <c r="E7335" s="105"/>
      <c r="F7335" s="105"/>
      <c r="I7335" s="105"/>
    </row>
    <row r="7336">
      <c r="C7336" s="225" t="str">
        <f>IFERROR(__xludf.DUMMYFUNCTION("""COMPUTED_VALUE"""),"")</f>
        <v/>
      </c>
      <c r="D7336" s="105"/>
      <c r="E7336" s="105"/>
      <c r="F7336" s="105"/>
      <c r="I7336" s="105"/>
    </row>
    <row r="7337">
      <c r="C7337" s="225" t="str">
        <f>IFERROR(__xludf.DUMMYFUNCTION("""COMPUTED_VALUE"""),"")</f>
        <v/>
      </c>
      <c r="D7337" s="105"/>
      <c r="E7337" s="105"/>
      <c r="F7337" s="105"/>
      <c r="I7337" s="105"/>
    </row>
    <row r="7338">
      <c r="C7338" s="225" t="str">
        <f>IFERROR(__xludf.DUMMYFUNCTION("""COMPUTED_VALUE"""),"")</f>
        <v/>
      </c>
      <c r="D7338" s="105"/>
      <c r="E7338" s="105"/>
      <c r="F7338" s="105"/>
      <c r="I7338" s="105"/>
    </row>
    <row r="7339">
      <c r="C7339" s="225" t="str">
        <f>IFERROR(__xludf.DUMMYFUNCTION("""COMPUTED_VALUE"""),"")</f>
        <v/>
      </c>
      <c r="D7339" s="105"/>
      <c r="E7339" s="105"/>
      <c r="F7339" s="105"/>
      <c r="I7339" s="105"/>
    </row>
    <row r="7340">
      <c r="C7340" s="225" t="str">
        <f>IFERROR(__xludf.DUMMYFUNCTION("""COMPUTED_VALUE"""),"")</f>
        <v/>
      </c>
      <c r="D7340" s="105"/>
      <c r="E7340" s="105"/>
      <c r="F7340" s="105"/>
      <c r="I7340" s="105"/>
    </row>
    <row r="7341">
      <c r="C7341" s="225" t="str">
        <f>IFERROR(__xludf.DUMMYFUNCTION("""COMPUTED_VALUE"""),"")</f>
        <v/>
      </c>
      <c r="D7341" s="105"/>
      <c r="E7341" s="105"/>
      <c r="F7341" s="105"/>
      <c r="I7341" s="105"/>
    </row>
    <row r="7342">
      <c r="C7342" s="225" t="str">
        <f>IFERROR(__xludf.DUMMYFUNCTION("""COMPUTED_VALUE"""),"")</f>
        <v/>
      </c>
      <c r="D7342" s="105"/>
      <c r="E7342" s="105"/>
      <c r="F7342" s="105"/>
      <c r="I7342" s="105"/>
    </row>
    <row r="7343">
      <c r="C7343" s="225" t="str">
        <f>IFERROR(__xludf.DUMMYFUNCTION("""COMPUTED_VALUE"""),"")</f>
        <v/>
      </c>
      <c r="D7343" s="105"/>
      <c r="E7343" s="105"/>
      <c r="F7343" s="105"/>
      <c r="I7343" s="105"/>
    </row>
    <row r="7344">
      <c r="C7344" s="225" t="str">
        <f>IFERROR(__xludf.DUMMYFUNCTION("""COMPUTED_VALUE"""),"")</f>
        <v/>
      </c>
      <c r="D7344" s="105"/>
      <c r="E7344" s="105"/>
      <c r="F7344" s="105"/>
      <c r="I7344" s="105"/>
    </row>
    <row r="7345">
      <c r="C7345" s="225" t="str">
        <f>IFERROR(__xludf.DUMMYFUNCTION("""COMPUTED_VALUE"""),"")</f>
        <v/>
      </c>
      <c r="D7345" s="105"/>
      <c r="E7345" s="105"/>
      <c r="F7345" s="105"/>
      <c r="I7345" s="105"/>
    </row>
    <row r="7346">
      <c r="C7346" s="225" t="str">
        <f>IFERROR(__xludf.DUMMYFUNCTION("""COMPUTED_VALUE"""),"")</f>
        <v/>
      </c>
      <c r="D7346" s="105"/>
      <c r="E7346" s="105"/>
      <c r="F7346" s="105"/>
      <c r="I7346" s="105"/>
    </row>
    <row r="7347">
      <c r="C7347" s="225" t="str">
        <f>IFERROR(__xludf.DUMMYFUNCTION("""COMPUTED_VALUE"""),"")</f>
        <v/>
      </c>
      <c r="D7347" s="105"/>
      <c r="E7347" s="105"/>
      <c r="F7347" s="105"/>
      <c r="I7347" s="105"/>
    </row>
    <row r="7348">
      <c r="C7348" s="225" t="str">
        <f>IFERROR(__xludf.DUMMYFUNCTION("""COMPUTED_VALUE"""),"")</f>
        <v/>
      </c>
      <c r="D7348" s="105"/>
      <c r="E7348" s="105"/>
      <c r="F7348" s="105"/>
      <c r="I7348" s="105"/>
    </row>
    <row r="7349">
      <c r="C7349" s="225" t="str">
        <f>IFERROR(__xludf.DUMMYFUNCTION("""COMPUTED_VALUE"""),"")</f>
        <v/>
      </c>
      <c r="D7349" s="105"/>
      <c r="E7349" s="105"/>
      <c r="F7349" s="105"/>
      <c r="I7349" s="105"/>
    </row>
    <row r="7350">
      <c r="C7350" s="225" t="str">
        <f>IFERROR(__xludf.DUMMYFUNCTION("""COMPUTED_VALUE"""),"")</f>
        <v/>
      </c>
      <c r="D7350" s="105"/>
      <c r="E7350" s="105"/>
      <c r="F7350" s="105"/>
      <c r="I7350" s="105"/>
    </row>
    <row r="7351">
      <c r="C7351" s="225" t="str">
        <f>IFERROR(__xludf.DUMMYFUNCTION("""COMPUTED_VALUE"""),"")</f>
        <v/>
      </c>
      <c r="D7351" s="105"/>
      <c r="E7351" s="105"/>
      <c r="F7351" s="105"/>
      <c r="I7351" s="105"/>
    </row>
    <row r="7352">
      <c r="C7352" s="225" t="str">
        <f>IFERROR(__xludf.DUMMYFUNCTION("""COMPUTED_VALUE"""),"")</f>
        <v/>
      </c>
      <c r="D7352" s="105"/>
      <c r="E7352" s="105"/>
      <c r="F7352" s="105"/>
      <c r="I7352" s="105"/>
    </row>
    <row r="7353">
      <c r="C7353" s="225" t="str">
        <f>IFERROR(__xludf.DUMMYFUNCTION("""COMPUTED_VALUE"""),"")</f>
        <v/>
      </c>
      <c r="D7353" s="105"/>
      <c r="E7353" s="105"/>
      <c r="F7353" s="105"/>
      <c r="I7353" s="105"/>
    </row>
    <row r="7354">
      <c r="C7354" s="225" t="str">
        <f>IFERROR(__xludf.DUMMYFUNCTION("""COMPUTED_VALUE"""),"")</f>
        <v/>
      </c>
      <c r="D7354" s="105"/>
      <c r="E7354" s="105"/>
      <c r="F7354" s="105"/>
      <c r="I7354" s="105"/>
    </row>
    <row r="7355">
      <c r="C7355" s="225" t="str">
        <f>IFERROR(__xludf.DUMMYFUNCTION("""COMPUTED_VALUE"""),"")</f>
        <v/>
      </c>
      <c r="D7355" s="105"/>
      <c r="E7355" s="105"/>
      <c r="F7355" s="105"/>
      <c r="I7355" s="105"/>
    </row>
    <row r="7356">
      <c r="C7356" s="225" t="str">
        <f>IFERROR(__xludf.DUMMYFUNCTION("""COMPUTED_VALUE"""),"")</f>
        <v/>
      </c>
      <c r="D7356" s="105"/>
      <c r="E7356" s="105"/>
      <c r="F7356" s="105"/>
      <c r="I7356" s="105"/>
    </row>
    <row r="7357">
      <c r="C7357" s="225" t="str">
        <f>IFERROR(__xludf.DUMMYFUNCTION("""COMPUTED_VALUE"""),"")</f>
        <v/>
      </c>
      <c r="D7357" s="105"/>
      <c r="E7357" s="105"/>
      <c r="F7357" s="105"/>
      <c r="I7357" s="105"/>
    </row>
    <row r="7358">
      <c r="C7358" s="225" t="str">
        <f>IFERROR(__xludf.DUMMYFUNCTION("""COMPUTED_VALUE"""),"")</f>
        <v/>
      </c>
      <c r="D7358" s="105"/>
      <c r="E7358" s="105"/>
      <c r="F7358" s="105"/>
      <c r="I7358" s="105"/>
    </row>
    <row r="7359">
      <c r="C7359" s="225" t="str">
        <f>IFERROR(__xludf.DUMMYFUNCTION("""COMPUTED_VALUE"""),"")</f>
        <v/>
      </c>
      <c r="D7359" s="105"/>
      <c r="E7359" s="105"/>
      <c r="F7359" s="105"/>
      <c r="I7359" s="105"/>
    </row>
    <row r="7360">
      <c r="C7360" s="225" t="str">
        <f>IFERROR(__xludf.DUMMYFUNCTION("""COMPUTED_VALUE"""),"")</f>
        <v/>
      </c>
      <c r="D7360" s="105"/>
      <c r="E7360" s="105"/>
      <c r="F7360" s="105"/>
      <c r="I7360" s="105"/>
    </row>
    <row r="7361">
      <c r="C7361" s="225" t="str">
        <f>IFERROR(__xludf.DUMMYFUNCTION("""COMPUTED_VALUE"""),"")</f>
        <v/>
      </c>
      <c r="D7361" s="105"/>
      <c r="E7361" s="105"/>
      <c r="F7361" s="105"/>
      <c r="I7361" s="105"/>
    </row>
    <row r="7362">
      <c r="C7362" s="225" t="str">
        <f>IFERROR(__xludf.DUMMYFUNCTION("""COMPUTED_VALUE"""),"")</f>
        <v/>
      </c>
      <c r="D7362" s="105"/>
      <c r="E7362" s="105"/>
      <c r="F7362" s="105"/>
      <c r="I7362" s="105"/>
    </row>
    <row r="7363">
      <c r="C7363" s="225" t="str">
        <f>IFERROR(__xludf.DUMMYFUNCTION("""COMPUTED_VALUE"""),"")</f>
        <v/>
      </c>
      <c r="D7363" s="105"/>
      <c r="E7363" s="105"/>
      <c r="F7363" s="105"/>
      <c r="I7363" s="105"/>
    </row>
    <row r="7364">
      <c r="C7364" s="225" t="str">
        <f>IFERROR(__xludf.DUMMYFUNCTION("""COMPUTED_VALUE"""),"")</f>
        <v/>
      </c>
      <c r="D7364" s="105"/>
      <c r="E7364" s="105"/>
      <c r="F7364" s="105"/>
      <c r="I7364" s="105"/>
    </row>
    <row r="7365">
      <c r="C7365" s="225" t="str">
        <f>IFERROR(__xludf.DUMMYFUNCTION("""COMPUTED_VALUE"""),"")</f>
        <v/>
      </c>
      <c r="D7365" s="105"/>
      <c r="E7365" s="105"/>
      <c r="F7365" s="105"/>
      <c r="I7365" s="105"/>
    </row>
    <row r="7366">
      <c r="C7366" s="225" t="str">
        <f>IFERROR(__xludf.DUMMYFUNCTION("""COMPUTED_VALUE"""),"")</f>
        <v/>
      </c>
      <c r="D7366" s="105"/>
      <c r="E7366" s="105"/>
      <c r="F7366" s="105"/>
      <c r="I7366" s="105"/>
    </row>
    <row r="7367">
      <c r="C7367" s="225" t="str">
        <f>IFERROR(__xludf.DUMMYFUNCTION("""COMPUTED_VALUE"""),"")</f>
        <v/>
      </c>
      <c r="D7367" s="105"/>
      <c r="E7367" s="105"/>
      <c r="F7367" s="105"/>
      <c r="I7367" s="105"/>
    </row>
    <row r="7368">
      <c r="C7368" s="225" t="str">
        <f>IFERROR(__xludf.DUMMYFUNCTION("""COMPUTED_VALUE"""),"")</f>
        <v/>
      </c>
      <c r="D7368" s="105"/>
      <c r="E7368" s="105"/>
      <c r="F7368" s="105"/>
      <c r="I7368" s="105"/>
    </row>
    <row r="7369">
      <c r="C7369" s="225" t="str">
        <f>IFERROR(__xludf.DUMMYFUNCTION("""COMPUTED_VALUE"""),"")</f>
        <v/>
      </c>
      <c r="D7369" s="105"/>
      <c r="E7369" s="105"/>
      <c r="F7369" s="105"/>
      <c r="I7369" s="105"/>
    </row>
    <row r="7370">
      <c r="C7370" s="225" t="str">
        <f>IFERROR(__xludf.DUMMYFUNCTION("""COMPUTED_VALUE"""),"")</f>
        <v/>
      </c>
      <c r="D7370" s="105"/>
      <c r="E7370" s="105"/>
      <c r="F7370" s="105"/>
      <c r="I7370" s="105"/>
    </row>
    <row r="7371">
      <c r="C7371" s="225" t="str">
        <f>IFERROR(__xludf.DUMMYFUNCTION("""COMPUTED_VALUE"""),"")</f>
        <v/>
      </c>
      <c r="D7371" s="105"/>
      <c r="E7371" s="105"/>
      <c r="F7371" s="105"/>
      <c r="I7371" s="105"/>
    </row>
    <row r="7372">
      <c r="C7372" s="225" t="str">
        <f>IFERROR(__xludf.DUMMYFUNCTION("""COMPUTED_VALUE"""),"")</f>
        <v/>
      </c>
      <c r="D7372" s="105"/>
      <c r="E7372" s="105"/>
      <c r="F7372" s="105"/>
      <c r="I7372" s="105"/>
    </row>
    <row r="7373">
      <c r="C7373" s="225" t="str">
        <f>IFERROR(__xludf.DUMMYFUNCTION("""COMPUTED_VALUE"""),"")</f>
        <v/>
      </c>
      <c r="D7373" s="105"/>
      <c r="E7373" s="105"/>
      <c r="F7373" s="105"/>
      <c r="I7373" s="105"/>
    </row>
    <row r="7374">
      <c r="C7374" s="225" t="str">
        <f>IFERROR(__xludf.DUMMYFUNCTION("""COMPUTED_VALUE"""),"")</f>
        <v/>
      </c>
      <c r="D7374" s="105"/>
      <c r="E7374" s="105"/>
      <c r="F7374" s="105"/>
      <c r="I7374" s="105"/>
    </row>
    <row r="7375">
      <c r="C7375" s="225" t="str">
        <f>IFERROR(__xludf.DUMMYFUNCTION("""COMPUTED_VALUE"""),"")</f>
        <v/>
      </c>
      <c r="D7375" s="105"/>
      <c r="E7375" s="105"/>
      <c r="F7375" s="105"/>
      <c r="I7375" s="105"/>
    </row>
    <row r="7376">
      <c r="C7376" s="225" t="str">
        <f>IFERROR(__xludf.DUMMYFUNCTION("""COMPUTED_VALUE"""),"")</f>
        <v/>
      </c>
      <c r="D7376" s="105"/>
      <c r="E7376" s="105"/>
      <c r="F7376" s="105"/>
      <c r="I7376" s="105"/>
    </row>
    <row r="7377">
      <c r="C7377" s="225" t="str">
        <f>IFERROR(__xludf.DUMMYFUNCTION("""COMPUTED_VALUE"""),"")</f>
        <v/>
      </c>
      <c r="D7377" s="105"/>
      <c r="E7377" s="105"/>
      <c r="F7377" s="105"/>
      <c r="I7377" s="105"/>
    </row>
    <row r="7378">
      <c r="C7378" s="225" t="str">
        <f>IFERROR(__xludf.DUMMYFUNCTION("""COMPUTED_VALUE"""),"")</f>
        <v/>
      </c>
      <c r="D7378" s="105"/>
      <c r="E7378" s="105"/>
      <c r="F7378" s="105"/>
      <c r="I7378" s="105"/>
    </row>
    <row r="7379">
      <c r="C7379" s="225" t="str">
        <f>IFERROR(__xludf.DUMMYFUNCTION("""COMPUTED_VALUE"""),"")</f>
        <v/>
      </c>
      <c r="D7379" s="105"/>
      <c r="E7379" s="105"/>
      <c r="F7379" s="105"/>
      <c r="I7379" s="105"/>
    </row>
    <row r="7380">
      <c r="C7380" s="225" t="str">
        <f>IFERROR(__xludf.DUMMYFUNCTION("""COMPUTED_VALUE"""),"")</f>
        <v/>
      </c>
      <c r="D7380" s="105"/>
      <c r="E7380" s="105"/>
      <c r="F7380" s="105"/>
      <c r="I7380" s="105"/>
    </row>
    <row r="7381">
      <c r="C7381" s="225" t="str">
        <f>IFERROR(__xludf.DUMMYFUNCTION("""COMPUTED_VALUE"""),"")</f>
        <v/>
      </c>
      <c r="D7381" s="105"/>
      <c r="E7381" s="105"/>
      <c r="F7381" s="105"/>
      <c r="I7381" s="105"/>
    </row>
    <row r="7382">
      <c r="C7382" s="225" t="str">
        <f>IFERROR(__xludf.DUMMYFUNCTION("""COMPUTED_VALUE"""),"")</f>
        <v/>
      </c>
      <c r="D7382" s="105"/>
      <c r="E7382" s="105"/>
      <c r="F7382" s="105"/>
      <c r="I7382" s="105"/>
    </row>
    <row r="7383">
      <c r="C7383" s="225" t="str">
        <f>IFERROR(__xludf.DUMMYFUNCTION("""COMPUTED_VALUE"""),"")</f>
        <v/>
      </c>
      <c r="D7383" s="105"/>
      <c r="E7383" s="105"/>
      <c r="F7383" s="105"/>
      <c r="I7383" s="105"/>
    </row>
    <row r="7384">
      <c r="C7384" s="225" t="str">
        <f>IFERROR(__xludf.DUMMYFUNCTION("""COMPUTED_VALUE"""),"")</f>
        <v/>
      </c>
      <c r="D7384" s="105"/>
      <c r="E7384" s="105"/>
      <c r="F7384" s="105"/>
      <c r="I7384" s="105"/>
    </row>
    <row r="7385">
      <c r="C7385" s="225" t="str">
        <f>IFERROR(__xludf.DUMMYFUNCTION("""COMPUTED_VALUE"""),"")</f>
        <v/>
      </c>
      <c r="D7385" s="105"/>
      <c r="E7385" s="105"/>
      <c r="F7385" s="105"/>
      <c r="I7385" s="105"/>
    </row>
    <row r="7386">
      <c r="C7386" s="225" t="str">
        <f>IFERROR(__xludf.DUMMYFUNCTION("""COMPUTED_VALUE"""),"")</f>
        <v/>
      </c>
      <c r="D7386" s="105"/>
      <c r="E7386" s="105"/>
      <c r="F7386" s="105"/>
      <c r="I7386" s="105"/>
    </row>
    <row r="7387">
      <c r="C7387" s="225" t="str">
        <f>IFERROR(__xludf.DUMMYFUNCTION("""COMPUTED_VALUE"""),"")</f>
        <v/>
      </c>
      <c r="D7387" s="105"/>
      <c r="E7387" s="105"/>
      <c r="F7387" s="105"/>
      <c r="I7387" s="105"/>
    </row>
    <row r="7388">
      <c r="C7388" s="225" t="str">
        <f>IFERROR(__xludf.DUMMYFUNCTION("""COMPUTED_VALUE"""),"")</f>
        <v/>
      </c>
      <c r="D7388" s="105"/>
      <c r="E7388" s="105"/>
      <c r="F7388" s="105"/>
      <c r="I7388" s="105"/>
    </row>
    <row r="7389">
      <c r="C7389" s="225" t="str">
        <f>IFERROR(__xludf.DUMMYFUNCTION("""COMPUTED_VALUE"""),"")</f>
        <v/>
      </c>
      <c r="D7389" s="105"/>
      <c r="E7389" s="105"/>
      <c r="F7389" s="105"/>
      <c r="I7389" s="105"/>
    </row>
    <row r="7390">
      <c r="C7390" s="225" t="str">
        <f>IFERROR(__xludf.DUMMYFUNCTION("""COMPUTED_VALUE"""),"")</f>
        <v/>
      </c>
      <c r="D7390" s="105"/>
      <c r="E7390" s="105"/>
      <c r="F7390" s="105"/>
      <c r="I7390" s="105"/>
    </row>
    <row r="7391">
      <c r="C7391" s="225" t="str">
        <f>IFERROR(__xludf.DUMMYFUNCTION("""COMPUTED_VALUE"""),"")</f>
        <v/>
      </c>
      <c r="D7391" s="105"/>
      <c r="E7391" s="105"/>
      <c r="F7391" s="105"/>
      <c r="I7391" s="105"/>
    </row>
    <row r="7392">
      <c r="C7392" s="225" t="str">
        <f>IFERROR(__xludf.DUMMYFUNCTION("""COMPUTED_VALUE"""),"")</f>
        <v/>
      </c>
      <c r="D7392" s="105"/>
      <c r="E7392" s="105"/>
      <c r="F7392" s="105"/>
      <c r="I7392" s="105"/>
    </row>
    <row r="7393">
      <c r="C7393" s="225" t="str">
        <f>IFERROR(__xludf.DUMMYFUNCTION("""COMPUTED_VALUE"""),"")</f>
        <v/>
      </c>
      <c r="D7393" s="105"/>
      <c r="E7393" s="105"/>
      <c r="F7393" s="105"/>
      <c r="I7393" s="105"/>
    </row>
    <row r="7394">
      <c r="C7394" s="225" t="str">
        <f>IFERROR(__xludf.DUMMYFUNCTION("""COMPUTED_VALUE"""),"")</f>
        <v/>
      </c>
      <c r="D7394" s="105"/>
      <c r="E7394" s="105"/>
      <c r="F7394" s="105"/>
      <c r="I7394" s="105"/>
    </row>
    <row r="7395">
      <c r="C7395" s="225" t="str">
        <f>IFERROR(__xludf.DUMMYFUNCTION("""COMPUTED_VALUE"""),"")</f>
        <v/>
      </c>
      <c r="D7395" s="105"/>
      <c r="E7395" s="105"/>
      <c r="F7395" s="105"/>
      <c r="I7395" s="105"/>
    </row>
    <row r="7396">
      <c r="C7396" s="225" t="str">
        <f>IFERROR(__xludf.DUMMYFUNCTION("""COMPUTED_VALUE"""),"")</f>
        <v/>
      </c>
      <c r="D7396" s="105"/>
      <c r="E7396" s="105"/>
      <c r="F7396" s="105"/>
      <c r="I7396" s="105"/>
    </row>
    <row r="7397">
      <c r="C7397" s="225" t="str">
        <f>IFERROR(__xludf.DUMMYFUNCTION("""COMPUTED_VALUE"""),"")</f>
        <v/>
      </c>
      <c r="D7397" s="105"/>
      <c r="E7397" s="105"/>
      <c r="F7397" s="105"/>
      <c r="I7397" s="105"/>
    </row>
    <row r="7398">
      <c r="C7398" s="225" t="str">
        <f>IFERROR(__xludf.DUMMYFUNCTION("""COMPUTED_VALUE"""),"")</f>
        <v/>
      </c>
      <c r="D7398" s="105"/>
      <c r="E7398" s="105"/>
      <c r="F7398" s="105"/>
      <c r="I7398" s="105"/>
    </row>
    <row r="7399">
      <c r="C7399" s="225" t="str">
        <f>IFERROR(__xludf.DUMMYFUNCTION("""COMPUTED_VALUE"""),"")</f>
        <v/>
      </c>
      <c r="D7399" s="105"/>
      <c r="E7399" s="105"/>
      <c r="F7399" s="105"/>
      <c r="I7399" s="105"/>
    </row>
    <row r="7400">
      <c r="C7400" s="225" t="str">
        <f>IFERROR(__xludf.DUMMYFUNCTION("""COMPUTED_VALUE"""),"")</f>
        <v/>
      </c>
      <c r="D7400" s="105"/>
      <c r="E7400" s="105"/>
      <c r="F7400" s="105"/>
      <c r="I7400" s="105"/>
    </row>
    <row r="7401">
      <c r="C7401" s="225" t="str">
        <f>IFERROR(__xludf.DUMMYFUNCTION("""COMPUTED_VALUE"""),"")</f>
        <v/>
      </c>
      <c r="D7401" s="105"/>
      <c r="E7401" s="105"/>
      <c r="F7401" s="105"/>
      <c r="I7401" s="105"/>
    </row>
    <row r="7402">
      <c r="C7402" s="225" t="str">
        <f>IFERROR(__xludf.DUMMYFUNCTION("""COMPUTED_VALUE"""),"")</f>
        <v/>
      </c>
      <c r="D7402" s="105"/>
      <c r="E7402" s="105"/>
      <c r="F7402" s="105"/>
      <c r="I7402" s="105"/>
    </row>
    <row r="7403">
      <c r="C7403" s="225" t="str">
        <f>IFERROR(__xludf.DUMMYFUNCTION("""COMPUTED_VALUE"""),"")</f>
        <v/>
      </c>
      <c r="D7403" s="105"/>
      <c r="E7403" s="105"/>
      <c r="F7403" s="105"/>
      <c r="I7403" s="105"/>
    </row>
    <row r="7404">
      <c r="C7404" s="225" t="str">
        <f>IFERROR(__xludf.DUMMYFUNCTION("""COMPUTED_VALUE"""),"")</f>
        <v/>
      </c>
      <c r="D7404" s="105"/>
      <c r="E7404" s="105"/>
      <c r="F7404" s="105"/>
      <c r="I7404" s="105"/>
    </row>
    <row r="7405">
      <c r="C7405" s="225" t="str">
        <f>IFERROR(__xludf.DUMMYFUNCTION("""COMPUTED_VALUE"""),"")</f>
        <v/>
      </c>
      <c r="D7405" s="105"/>
      <c r="E7405" s="105"/>
      <c r="F7405" s="105"/>
      <c r="I7405" s="105"/>
    </row>
    <row r="7406">
      <c r="C7406" s="225" t="str">
        <f>IFERROR(__xludf.DUMMYFUNCTION("""COMPUTED_VALUE"""),"")</f>
        <v/>
      </c>
      <c r="D7406" s="105"/>
      <c r="E7406" s="105"/>
      <c r="F7406" s="105"/>
      <c r="I7406" s="105"/>
    </row>
    <row r="7407">
      <c r="C7407" s="225" t="str">
        <f>IFERROR(__xludf.DUMMYFUNCTION("""COMPUTED_VALUE"""),"")</f>
        <v/>
      </c>
      <c r="D7407" s="105"/>
      <c r="E7407" s="105"/>
      <c r="F7407" s="105"/>
      <c r="I7407" s="105"/>
    </row>
    <row r="7408">
      <c r="C7408" s="225" t="str">
        <f>IFERROR(__xludf.DUMMYFUNCTION("""COMPUTED_VALUE"""),"")</f>
        <v/>
      </c>
      <c r="D7408" s="105"/>
      <c r="E7408" s="105"/>
      <c r="F7408" s="105"/>
      <c r="I7408" s="105"/>
    </row>
    <row r="7409">
      <c r="C7409" s="225" t="str">
        <f>IFERROR(__xludf.DUMMYFUNCTION("""COMPUTED_VALUE"""),"")</f>
        <v/>
      </c>
      <c r="D7409" s="105"/>
      <c r="E7409" s="105"/>
      <c r="F7409" s="105"/>
      <c r="I7409" s="105"/>
    </row>
    <row r="7410">
      <c r="C7410" s="225" t="str">
        <f>IFERROR(__xludf.DUMMYFUNCTION("""COMPUTED_VALUE"""),"")</f>
        <v/>
      </c>
      <c r="D7410" s="105"/>
      <c r="E7410" s="105"/>
      <c r="F7410" s="105"/>
      <c r="I7410" s="105"/>
    </row>
    <row r="7411">
      <c r="C7411" s="225" t="str">
        <f>IFERROR(__xludf.DUMMYFUNCTION("""COMPUTED_VALUE"""),"")</f>
        <v/>
      </c>
      <c r="D7411" s="105"/>
      <c r="E7411" s="105"/>
      <c r="F7411" s="105"/>
      <c r="I7411" s="105"/>
    </row>
    <row r="7412">
      <c r="C7412" s="225" t="str">
        <f>IFERROR(__xludf.DUMMYFUNCTION("""COMPUTED_VALUE"""),"")</f>
        <v/>
      </c>
      <c r="D7412" s="105"/>
      <c r="E7412" s="105"/>
      <c r="F7412" s="105"/>
      <c r="I7412" s="105"/>
    </row>
    <row r="7413">
      <c r="C7413" s="225" t="str">
        <f>IFERROR(__xludf.DUMMYFUNCTION("""COMPUTED_VALUE"""),"")</f>
        <v/>
      </c>
      <c r="D7413" s="105"/>
      <c r="E7413" s="105"/>
      <c r="F7413" s="105"/>
      <c r="I7413" s="105"/>
    </row>
    <row r="7414">
      <c r="C7414" s="225" t="str">
        <f>IFERROR(__xludf.DUMMYFUNCTION("""COMPUTED_VALUE"""),"")</f>
        <v/>
      </c>
      <c r="D7414" s="105"/>
      <c r="E7414" s="105"/>
      <c r="F7414" s="105"/>
      <c r="I7414" s="105"/>
    </row>
    <row r="7415">
      <c r="C7415" s="225" t="str">
        <f>IFERROR(__xludf.DUMMYFUNCTION("""COMPUTED_VALUE"""),"")</f>
        <v/>
      </c>
      <c r="D7415" s="105"/>
      <c r="E7415" s="105"/>
      <c r="F7415" s="105"/>
      <c r="I7415" s="105"/>
    </row>
    <row r="7416">
      <c r="C7416" s="225" t="str">
        <f>IFERROR(__xludf.DUMMYFUNCTION("""COMPUTED_VALUE"""),"")</f>
        <v/>
      </c>
      <c r="D7416" s="105"/>
      <c r="E7416" s="105"/>
      <c r="F7416" s="105"/>
      <c r="I7416" s="105"/>
    </row>
    <row r="7417">
      <c r="C7417" s="225" t="str">
        <f>IFERROR(__xludf.DUMMYFUNCTION("""COMPUTED_VALUE"""),"")</f>
        <v/>
      </c>
      <c r="D7417" s="105"/>
      <c r="E7417" s="105"/>
      <c r="F7417" s="105"/>
      <c r="I7417" s="105"/>
    </row>
    <row r="7418">
      <c r="C7418" s="225" t="str">
        <f>IFERROR(__xludf.DUMMYFUNCTION("""COMPUTED_VALUE"""),"")</f>
        <v/>
      </c>
      <c r="D7418" s="105"/>
      <c r="E7418" s="105"/>
      <c r="F7418" s="105"/>
      <c r="I7418" s="105"/>
    </row>
    <row r="7419">
      <c r="C7419" s="225" t="str">
        <f>IFERROR(__xludf.DUMMYFUNCTION("""COMPUTED_VALUE"""),"")</f>
        <v/>
      </c>
      <c r="D7419" s="105"/>
      <c r="E7419" s="105"/>
      <c r="F7419" s="105"/>
      <c r="I7419" s="105"/>
    </row>
    <row r="7420">
      <c r="C7420" s="225" t="str">
        <f>IFERROR(__xludf.DUMMYFUNCTION("""COMPUTED_VALUE"""),"")</f>
        <v/>
      </c>
      <c r="D7420" s="105"/>
      <c r="E7420" s="105"/>
      <c r="F7420" s="105"/>
      <c r="I7420" s="105"/>
    </row>
    <row r="7421">
      <c r="C7421" s="225" t="str">
        <f>IFERROR(__xludf.DUMMYFUNCTION("""COMPUTED_VALUE"""),"")</f>
        <v/>
      </c>
      <c r="D7421" s="105"/>
      <c r="E7421" s="105"/>
      <c r="F7421" s="105"/>
      <c r="I7421" s="105"/>
    </row>
    <row r="7422">
      <c r="C7422" s="225" t="str">
        <f>IFERROR(__xludf.DUMMYFUNCTION("""COMPUTED_VALUE"""),"")</f>
        <v/>
      </c>
      <c r="D7422" s="105"/>
      <c r="E7422" s="105"/>
      <c r="F7422" s="105"/>
      <c r="I7422" s="105"/>
    </row>
    <row r="7423">
      <c r="C7423" s="225" t="str">
        <f>IFERROR(__xludf.DUMMYFUNCTION("""COMPUTED_VALUE"""),"")</f>
        <v/>
      </c>
      <c r="D7423" s="105"/>
      <c r="E7423" s="105"/>
      <c r="F7423" s="105"/>
      <c r="I7423" s="105"/>
    </row>
    <row r="7424">
      <c r="C7424" s="225" t="str">
        <f>IFERROR(__xludf.DUMMYFUNCTION("""COMPUTED_VALUE"""),"")</f>
        <v/>
      </c>
      <c r="D7424" s="105"/>
      <c r="E7424" s="105"/>
      <c r="F7424" s="105"/>
      <c r="I7424" s="105"/>
    </row>
    <row r="7425">
      <c r="C7425" s="225" t="str">
        <f>IFERROR(__xludf.DUMMYFUNCTION("""COMPUTED_VALUE"""),"")</f>
        <v/>
      </c>
      <c r="D7425" s="105"/>
      <c r="E7425" s="105"/>
      <c r="F7425" s="105"/>
      <c r="I7425" s="105"/>
    </row>
    <row r="7426">
      <c r="C7426" s="225" t="str">
        <f>IFERROR(__xludf.DUMMYFUNCTION("""COMPUTED_VALUE"""),"")</f>
        <v/>
      </c>
      <c r="D7426" s="105"/>
      <c r="E7426" s="105"/>
      <c r="F7426" s="105"/>
      <c r="I7426" s="105"/>
    </row>
    <row r="7427">
      <c r="C7427" s="225" t="str">
        <f>IFERROR(__xludf.DUMMYFUNCTION("""COMPUTED_VALUE"""),"")</f>
        <v/>
      </c>
      <c r="D7427" s="105"/>
      <c r="E7427" s="105"/>
      <c r="F7427" s="105"/>
      <c r="I7427" s="105"/>
    </row>
    <row r="7428">
      <c r="C7428" s="225" t="str">
        <f>IFERROR(__xludf.DUMMYFUNCTION("""COMPUTED_VALUE"""),"")</f>
        <v/>
      </c>
      <c r="D7428" s="105"/>
      <c r="E7428" s="105"/>
      <c r="F7428" s="105"/>
      <c r="I7428" s="105"/>
    </row>
    <row r="7429">
      <c r="C7429" s="225" t="str">
        <f>IFERROR(__xludf.DUMMYFUNCTION("""COMPUTED_VALUE"""),"")</f>
        <v/>
      </c>
      <c r="D7429" s="105"/>
      <c r="E7429" s="105"/>
      <c r="F7429" s="105"/>
      <c r="I7429" s="105"/>
    </row>
    <row r="7430">
      <c r="C7430" s="225" t="str">
        <f>IFERROR(__xludf.DUMMYFUNCTION("""COMPUTED_VALUE"""),"")</f>
        <v/>
      </c>
      <c r="D7430" s="105"/>
      <c r="E7430" s="105"/>
      <c r="F7430" s="105"/>
      <c r="I7430" s="105"/>
    </row>
    <row r="7431">
      <c r="C7431" s="225" t="str">
        <f>IFERROR(__xludf.DUMMYFUNCTION("""COMPUTED_VALUE"""),"")</f>
        <v/>
      </c>
      <c r="D7431" s="105"/>
      <c r="E7431" s="105"/>
      <c r="F7431" s="105"/>
      <c r="I7431" s="105"/>
    </row>
    <row r="7432">
      <c r="C7432" s="225" t="str">
        <f>IFERROR(__xludf.DUMMYFUNCTION("""COMPUTED_VALUE"""),"")</f>
        <v/>
      </c>
      <c r="D7432" s="105"/>
      <c r="E7432" s="105"/>
      <c r="F7432" s="105"/>
      <c r="I7432" s="105"/>
    </row>
    <row r="7433">
      <c r="C7433" s="225" t="str">
        <f>IFERROR(__xludf.DUMMYFUNCTION("""COMPUTED_VALUE"""),"")</f>
        <v/>
      </c>
      <c r="D7433" s="105"/>
      <c r="E7433" s="105"/>
      <c r="F7433" s="105"/>
      <c r="I7433" s="105"/>
    </row>
    <row r="7434">
      <c r="C7434" s="225" t="str">
        <f>IFERROR(__xludf.DUMMYFUNCTION("""COMPUTED_VALUE"""),"")</f>
        <v/>
      </c>
      <c r="D7434" s="105"/>
      <c r="E7434" s="105"/>
      <c r="F7434" s="105"/>
      <c r="I7434" s="105"/>
    </row>
    <row r="7435">
      <c r="C7435" s="225" t="str">
        <f>IFERROR(__xludf.DUMMYFUNCTION("""COMPUTED_VALUE"""),"")</f>
        <v/>
      </c>
      <c r="D7435" s="105"/>
      <c r="E7435" s="105"/>
      <c r="F7435" s="105"/>
      <c r="I7435" s="105"/>
    </row>
    <row r="7436">
      <c r="C7436" s="225" t="str">
        <f>IFERROR(__xludf.DUMMYFUNCTION("""COMPUTED_VALUE"""),"")</f>
        <v/>
      </c>
      <c r="D7436" s="105"/>
      <c r="E7436" s="105"/>
      <c r="F7436" s="105"/>
      <c r="I7436" s="105"/>
    </row>
    <row r="7437">
      <c r="C7437" s="225" t="str">
        <f>IFERROR(__xludf.DUMMYFUNCTION("""COMPUTED_VALUE"""),"")</f>
        <v/>
      </c>
      <c r="D7437" s="105"/>
      <c r="E7437" s="105"/>
      <c r="F7437" s="105"/>
      <c r="I7437" s="105"/>
    </row>
    <row r="7438">
      <c r="C7438" s="225" t="str">
        <f>IFERROR(__xludf.DUMMYFUNCTION("""COMPUTED_VALUE"""),"")</f>
        <v/>
      </c>
      <c r="D7438" s="105"/>
      <c r="E7438" s="105"/>
      <c r="F7438" s="105"/>
      <c r="I7438" s="105"/>
    </row>
    <row r="7439">
      <c r="C7439" s="225" t="str">
        <f>IFERROR(__xludf.DUMMYFUNCTION("""COMPUTED_VALUE"""),"")</f>
        <v/>
      </c>
      <c r="D7439" s="105"/>
      <c r="E7439" s="105"/>
      <c r="F7439" s="105"/>
      <c r="I7439" s="105"/>
    </row>
    <row r="7440">
      <c r="C7440" s="225" t="str">
        <f>IFERROR(__xludf.DUMMYFUNCTION("""COMPUTED_VALUE"""),"")</f>
        <v/>
      </c>
      <c r="D7440" s="105"/>
      <c r="E7440" s="105"/>
      <c r="F7440" s="105"/>
      <c r="I7440" s="105"/>
    </row>
    <row r="7441">
      <c r="C7441" s="225" t="str">
        <f>IFERROR(__xludf.DUMMYFUNCTION("""COMPUTED_VALUE"""),"")</f>
        <v/>
      </c>
      <c r="D7441" s="105"/>
      <c r="E7441" s="105"/>
      <c r="F7441" s="105"/>
      <c r="I7441" s="105"/>
    </row>
    <row r="7442">
      <c r="C7442" s="225" t="str">
        <f>IFERROR(__xludf.DUMMYFUNCTION("""COMPUTED_VALUE"""),"")</f>
        <v/>
      </c>
      <c r="D7442" s="105"/>
      <c r="E7442" s="105"/>
      <c r="F7442" s="105"/>
      <c r="I7442" s="105"/>
    </row>
    <row r="7443">
      <c r="C7443" s="225" t="str">
        <f>IFERROR(__xludf.DUMMYFUNCTION("""COMPUTED_VALUE"""),"")</f>
        <v/>
      </c>
      <c r="D7443" s="105"/>
      <c r="E7443" s="105"/>
      <c r="F7443" s="105"/>
      <c r="I7443" s="105"/>
    </row>
    <row r="7444">
      <c r="C7444" s="225" t="str">
        <f>IFERROR(__xludf.DUMMYFUNCTION("""COMPUTED_VALUE"""),"")</f>
        <v/>
      </c>
      <c r="D7444" s="105"/>
      <c r="E7444" s="105"/>
      <c r="F7444" s="105"/>
      <c r="I7444" s="105"/>
    </row>
    <row r="7445">
      <c r="C7445" s="225" t="str">
        <f>IFERROR(__xludf.DUMMYFUNCTION("""COMPUTED_VALUE"""),"")</f>
        <v/>
      </c>
      <c r="D7445" s="105"/>
      <c r="E7445" s="105"/>
      <c r="F7445" s="105"/>
      <c r="I7445" s="105"/>
    </row>
    <row r="7446">
      <c r="C7446" s="225" t="str">
        <f>IFERROR(__xludf.DUMMYFUNCTION("""COMPUTED_VALUE"""),"")</f>
        <v/>
      </c>
      <c r="D7446" s="105"/>
      <c r="E7446" s="105"/>
      <c r="F7446" s="105"/>
      <c r="I7446" s="105"/>
    </row>
    <row r="7447">
      <c r="C7447" s="225" t="str">
        <f>IFERROR(__xludf.DUMMYFUNCTION("""COMPUTED_VALUE"""),"")</f>
        <v/>
      </c>
      <c r="D7447" s="105"/>
      <c r="E7447" s="105"/>
      <c r="F7447" s="105"/>
      <c r="I7447" s="105"/>
    </row>
    <row r="7448">
      <c r="C7448" s="225" t="str">
        <f>IFERROR(__xludf.DUMMYFUNCTION("""COMPUTED_VALUE"""),"")</f>
        <v/>
      </c>
      <c r="D7448" s="105"/>
      <c r="E7448" s="105"/>
      <c r="F7448" s="105"/>
      <c r="I7448" s="105"/>
    </row>
    <row r="7449">
      <c r="C7449" s="225" t="str">
        <f>IFERROR(__xludf.DUMMYFUNCTION("""COMPUTED_VALUE"""),"")</f>
        <v/>
      </c>
      <c r="D7449" s="105"/>
      <c r="E7449" s="105"/>
      <c r="F7449" s="105"/>
      <c r="I7449" s="105"/>
    </row>
    <row r="7450">
      <c r="C7450" s="225" t="str">
        <f>IFERROR(__xludf.DUMMYFUNCTION("""COMPUTED_VALUE"""),"")</f>
        <v/>
      </c>
      <c r="D7450" s="105"/>
      <c r="E7450" s="105"/>
      <c r="F7450" s="105"/>
      <c r="I7450" s="105"/>
    </row>
    <row r="7451">
      <c r="C7451" s="225" t="str">
        <f>IFERROR(__xludf.DUMMYFUNCTION("""COMPUTED_VALUE"""),"")</f>
        <v/>
      </c>
      <c r="D7451" s="105"/>
      <c r="E7451" s="105"/>
      <c r="F7451" s="105"/>
      <c r="I7451" s="105"/>
    </row>
    <row r="7452">
      <c r="C7452" s="225" t="str">
        <f>IFERROR(__xludf.DUMMYFUNCTION("""COMPUTED_VALUE"""),"")</f>
        <v/>
      </c>
      <c r="D7452" s="105"/>
      <c r="E7452" s="105"/>
      <c r="F7452" s="105"/>
      <c r="I7452" s="105"/>
    </row>
    <row r="7453">
      <c r="C7453" s="225" t="str">
        <f>IFERROR(__xludf.DUMMYFUNCTION("""COMPUTED_VALUE"""),"")</f>
        <v/>
      </c>
      <c r="D7453" s="105"/>
      <c r="E7453" s="105"/>
      <c r="F7453" s="105"/>
      <c r="I7453" s="105"/>
    </row>
    <row r="7454">
      <c r="C7454" s="225" t="str">
        <f>IFERROR(__xludf.DUMMYFUNCTION("""COMPUTED_VALUE"""),"")</f>
        <v/>
      </c>
      <c r="D7454" s="105"/>
      <c r="E7454" s="105"/>
      <c r="F7454" s="105"/>
      <c r="I7454" s="105"/>
    </row>
    <row r="7455">
      <c r="C7455" s="225" t="str">
        <f>IFERROR(__xludf.DUMMYFUNCTION("""COMPUTED_VALUE"""),"")</f>
        <v/>
      </c>
      <c r="D7455" s="105"/>
      <c r="E7455" s="105"/>
      <c r="F7455" s="105"/>
      <c r="I7455" s="105"/>
    </row>
    <row r="7456">
      <c r="C7456" s="225" t="str">
        <f>IFERROR(__xludf.DUMMYFUNCTION("""COMPUTED_VALUE"""),"")</f>
        <v/>
      </c>
      <c r="D7456" s="105"/>
      <c r="E7456" s="105"/>
      <c r="F7456" s="105"/>
      <c r="I7456" s="105"/>
    </row>
    <row r="7457">
      <c r="C7457" s="225" t="str">
        <f>IFERROR(__xludf.DUMMYFUNCTION("""COMPUTED_VALUE"""),"")</f>
        <v/>
      </c>
      <c r="D7457" s="105"/>
      <c r="E7457" s="105"/>
      <c r="F7457" s="105"/>
      <c r="I7457" s="105"/>
    </row>
    <row r="7458">
      <c r="C7458" s="225" t="str">
        <f>IFERROR(__xludf.DUMMYFUNCTION("""COMPUTED_VALUE"""),"")</f>
        <v/>
      </c>
      <c r="D7458" s="105"/>
      <c r="E7458" s="105"/>
      <c r="F7458" s="105"/>
      <c r="I7458" s="105"/>
    </row>
    <row r="7459">
      <c r="C7459" s="225" t="str">
        <f>IFERROR(__xludf.DUMMYFUNCTION("""COMPUTED_VALUE"""),"")</f>
        <v/>
      </c>
      <c r="D7459" s="105"/>
      <c r="E7459" s="105"/>
      <c r="F7459" s="105"/>
      <c r="I7459" s="105"/>
    </row>
    <row r="7460">
      <c r="C7460" s="225" t="str">
        <f>IFERROR(__xludf.DUMMYFUNCTION("""COMPUTED_VALUE"""),"")</f>
        <v/>
      </c>
      <c r="D7460" s="105"/>
      <c r="E7460" s="105"/>
      <c r="F7460" s="105"/>
      <c r="I7460" s="105"/>
    </row>
    <row r="7461">
      <c r="C7461" s="225" t="str">
        <f>IFERROR(__xludf.DUMMYFUNCTION("""COMPUTED_VALUE"""),"")</f>
        <v/>
      </c>
      <c r="D7461" s="105"/>
      <c r="E7461" s="105"/>
      <c r="F7461" s="105"/>
      <c r="I7461" s="105"/>
    </row>
    <row r="7462">
      <c r="C7462" s="225" t="str">
        <f>IFERROR(__xludf.DUMMYFUNCTION("""COMPUTED_VALUE"""),"")</f>
        <v/>
      </c>
      <c r="D7462" s="105"/>
      <c r="E7462" s="105"/>
      <c r="F7462" s="105"/>
      <c r="I7462" s="105"/>
    </row>
    <row r="7463">
      <c r="C7463" s="225" t="str">
        <f>IFERROR(__xludf.DUMMYFUNCTION("""COMPUTED_VALUE"""),"")</f>
        <v/>
      </c>
      <c r="D7463" s="105"/>
      <c r="E7463" s="105"/>
      <c r="F7463" s="105"/>
      <c r="I7463" s="105"/>
    </row>
    <row r="7464">
      <c r="C7464" s="225" t="str">
        <f>IFERROR(__xludf.DUMMYFUNCTION("""COMPUTED_VALUE"""),"")</f>
        <v/>
      </c>
      <c r="D7464" s="105"/>
      <c r="E7464" s="105"/>
      <c r="F7464" s="105"/>
      <c r="I7464" s="105"/>
    </row>
    <row r="7465">
      <c r="C7465" s="225" t="str">
        <f>IFERROR(__xludf.DUMMYFUNCTION("""COMPUTED_VALUE"""),"")</f>
        <v/>
      </c>
      <c r="D7465" s="105"/>
      <c r="E7465" s="105"/>
      <c r="F7465" s="105"/>
      <c r="I7465" s="105"/>
    </row>
    <row r="7466">
      <c r="C7466" s="225" t="str">
        <f>IFERROR(__xludf.DUMMYFUNCTION("""COMPUTED_VALUE"""),"")</f>
        <v/>
      </c>
      <c r="D7466" s="105"/>
      <c r="E7466" s="105"/>
      <c r="F7466" s="105"/>
      <c r="I7466" s="105"/>
    </row>
    <row r="7467">
      <c r="C7467" s="225" t="str">
        <f>IFERROR(__xludf.DUMMYFUNCTION("""COMPUTED_VALUE"""),"")</f>
        <v/>
      </c>
      <c r="D7467" s="105"/>
      <c r="E7467" s="105"/>
      <c r="F7467" s="105"/>
      <c r="I7467" s="105"/>
    </row>
    <row r="7468">
      <c r="C7468" s="225" t="str">
        <f>IFERROR(__xludf.DUMMYFUNCTION("""COMPUTED_VALUE"""),"")</f>
        <v/>
      </c>
      <c r="D7468" s="105"/>
      <c r="E7468" s="105"/>
      <c r="F7468" s="105"/>
      <c r="I7468" s="105"/>
    </row>
    <row r="7469">
      <c r="C7469" s="225" t="str">
        <f>IFERROR(__xludf.DUMMYFUNCTION("""COMPUTED_VALUE"""),"")</f>
        <v/>
      </c>
      <c r="D7469" s="105"/>
      <c r="E7469" s="105"/>
      <c r="F7469" s="105"/>
      <c r="I7469" s="105"/>
    </row>
    <row r="7470">
      <c r="C7470" s="225" t="str">
        <f>IFERROR(__xludf.DUMMYFUNCTION("""COMPUTED_VALUE"""),"")</f>
        <v/>
      </c>
      <c r="D7470" s="105"/>
      <c r="E7470" s="105"/>
      <c r="F7470" s="105"/>
      <c r="I7470" s="105"/>
    </row>
    <row r="7471">
      <c r="C7471" s="225" t="str">
        <f>IFERROR(__xludf.DUMMYFUNCTION("""COMPUTED_VALUE"""),"")</f>
        <v/>
      </c>
      <c r="D7471" s="105"/>
      <c r="E7471" s="105"/>
      <c r="F7471" s="105"/>
      <c r="I7471" s="105"/>
    </row>
    <row r="7472">
      <c r="C7472" s="225" t="str">
        <f>IFERROR(__xludf.DUMMYFUNCTION("""COMPUTED_VALUE"""),"")</f>
        <v/>
      </c>
      <c r="D7472" s="105"/>
      <c r="E7472" s="105"/>
      <c r="F7472" s="105"/>
      <c r="I7472" s="105"/>
    </row>
    <row r="7473">
      <c r="C7473" s="225" t="str">
        <f>IFERROR(__xludf.DUMMYFUNCTION("""COMPUTED_VALUE"""),"")</f>
        <v/>
      </c>
      <c r="D7473" s="105"/>
      <c r="E7473" s="105"/>
      <c r="F7473" s="105"/>
      <c r="I7473" s="105"/>
    </row>
    <row r="7474">
      <c r="C7474" s="225" t="str">
        <f>IFERROR(__xludf.DUMMYFUNCTION("""COMPUTED_VALUE"""),"")</f>
        <v/>
      </c>
      <c r="D7474" s="105"/>
      <c r="E7474" s="105"/>
      <c r="F7474" s="105"/>
      <c r="I7474" s="105"/>
    </row>
    <row r="7475">
      <c r="C7475" s="225" t="str">
        <f>IFERROR(__xludf.DUMMYFUNCTION("""COMPUTED_VALUE"""),"")</f>
        <v/>
      </c>
      <c r="D7475" s="105"/>
      <c r="E7475" s="105"/>
      <c r="F7475" s="105"/>
      <c r="I7475" s="105"/>
    </row>
    <row r="7476">
      <c r="C7476" s="225" t="str">
        <f>IFERROR(__xludf.DUMMYFUNCTION("""COMPUTED_VALUE"""),"")</f>
        <v/>
      </c>
      <c r="D7476" s="105"/>
      <c r="E7476" s="105"/>
      <c r="F7476" s="105"/>
      <c r="I7476" s="105"/>
    </row>
    <row r="7477">
      <c r="C7477" s="225" t="str">
        <f>IFERROR(__xludf.DUMMYFUNCTION("""COMPUTED_VALUE"""),"")</f>
        <v/>
      </c>
      <c r="D7477" s="105"/>
      <c r="E7477" s="105"/>
      <c r="F7477" s="105"/>
      <c r="I7477" s="105"/>
    </row>
    <row r="7478">
      <c r="C7478" s="225" t="str">
        <f>IFERROR(__xludf.DUMMYFUNCTION("""COMPUTED_VALUE"""),"")</f>
        <v/>
      </c>
      <c r="D7478" s="105"/>
      <c r="E7478" s="105"/>
      <c r="F7478" s="105"/>
      <c r="I7478" s="105"/>
    </row>
    <row r="7479">
      <c r="C7479" s="225" t="str">
        <f>IFERROR(__xludf.DUMMYFUNCTION("""COMPUTED_VALUE"""),"")</f>
        <v/>
      </c>
      <c r="D7479" s="105"/>
      <c r="E7479" s="105"/>
      <c r="F7479" s="105"/>
      <c r="I7479" s="105"/>
    </row>
    <row r="7480">
      <c r="C7480" s="225" t="str">
        <f>IFERROR(__xludf.DUMMYFUNCTION("""COMPUTED_VALUE"""),"")</f>
        <v/>
      </c>
      <c r="D7480" s="105"/>
      <c r="E7480" s="105"/>
      <c r="F7480" s="105"/>
      <c r="I7480" s="105"/>
    </row>
    <row r="7481">
      <c r="C7481" s="225" t="str">
        <f>IFERROR(__xludf.DUMMYFUNCTION("""COMPUTED_VALUE"""),"")</f>
        <v/>
      </c>
      <c r="D7481" s="105"/>
      <c r="E7481" s="105"/>
      <c r="F7481" s="105"/>
      <c r="I7481" s="105"/>
    </row>
    <row r="7482">
      <c r="C7482" s="225" t="str">
        <f>IFERROR(__xludf.DUMMYFUNCTION("""COMPUTED_VALUE"""),"")</f>
        <v/>
      </c>
      <c r="D7482" s="105"/>
      <c r="E7482" s="105"/>
      <c r="F7482" s="105"/>
      <c r="I7482" s="105"/>
    </row>
    <row r="7483">
      <c r="C7483" s="225" t="str">
        <f>IFERROR(__xludf.DUMMYFUNCTION("""COMPUTED_VALUE"""),"")</f>
        <v/>
      </c>
      <c r="D7483" s="105"/>
      <c r="E7483" s="105"/>
      <c r="F7483" s="105"/>
      <c r="I7483" s="105"/>
    </row>
    <row r="7484">
      <c r="C7484" s="225" t="str">
        <f>IFERROR(__xludf.DUMMYFUNCTION("""COMPUTED_VALUE"""),"")</f>
        <v/>
      </c>
      <c r="D7484" s="105"/>
      <c r="E7484" s="105"/>
      <c r="F7484" s="105"/>
      <c r="I7484" s="105"/>
    </row>
    <row r="7485">
      <c r="C7485" s="225" t="str">
        <f>IFERROR(__xludf.DUMMYFUNCTION("""COMPUTED_VALUE"""),"")</f>
        <v/>
      </c>
      <c r="D7485" s="105"/>
      <c r="E7485" s="105"/>
      <c r="F7485" s="105"/>
      <c r="I7485" s="105"/>
    </row>
    <row r="7486">
      <c r="C7486" s="225" t="str">
        <f>IFERROR(__xludf.DUMMYFUNCTION("""COMPUTED_VALUE"""),"")</f>
        <v/>
      </c>
      <c r="D7486" s="105"/>
      <c r="E7486" s="105"/>
      <c r="F7486" s="105"/>
      <c r="I7486" s="105"/>
    </row>
    <row r="7487">
      <c r="C7487" s="225" t="str">
        <f>IFERROR(__xludf.DUMMYFUNCTION("""COMPUTED_VALUE"""),"")</f>
        <v/>
      </c>
      <c r="D7487" s="105"/>
      <c r="E7487" s="105"/>
      <c r="F7487" s="105"/>
      <c r="I7487" s="105"/>
    </row>
    <row r="7488">
      <c r="C7488" s="225" t="str">
        <f>IFERROR(__xludf.DUMMYFUNCTION("""COMPUTED_VALUE"""),"")</f>
        <v/>
      </c>
      <c r="D7488" s="105"/>
      <c r="E7488" s="105"/>
      <c r="F7488" s="105"/>
      <c r="I7488" s="105"/>
    </row>
    <row r="7489">
      <c r="C7489" s="225" t="str">
        <f>IFERROR(__xludf.DUMMYFUNCTION("""COMPUTED_VALUE"""),"")</f>
        <v/>
      </c>
      <c r="D7489" s="105"/>
      <c r="E7489" s="105"/>
      <c r="F7489" s="105"/>
      <c r="I7489" s="105"/>
    </row>
    <row r="7490">
      <c r="C7490" s="225" t="str">
        <f>IFERROR(__xludf.DUMMYFUNCTION("""COMPUTED_VALUE"""),"")</f>
        <v/>
      </c>
      <c r="D7490" s="105"/>
      <c r="E7490" s="105"/>
      <c r="F7490" s="105"/>
      <c r="I7490" s="105"/>
    </row>
    <row r="7491">
      <c r="C7491" s="225" t="str">
        <f>IFERROR(__xludf.DUMMYFUNCTION("""COMPUTED_VALUE"""),"")</f>
        <v/>
      </c>
      <c r="D7491" s="105"/>
      <c r="E7491" s="105"/>
      <c r="F7491" s="105"/>
      <c r="I7491" s="105"/>
    </row>
    <row r="7492">
      <c r="C7492" s="225" t="str">
        <f>IFERROR(__xludf.DUMMYFUNCTION("""COMPUTED_VALUE"""),"")</f>
        <v/>
      </c>
      <c r="D7492" s="105"/>
      <c r="E7492" s="105"/>
      <c r="F7492" s="105"/>
      <c r="I7492" s="105"/>
    </row>
    <row r="7493">
      <c r="C7493" s="225" t="str">
        <f>IFERROR(__xludf.DUMMYFUNCTION("""COMPUTED_VALUE"""),"")</f>
        <v/>
      </c>
      <c r="D7493" s="105"/>
      <c r="E7493" s="105"/>
      <c r="F7493" s="105"/>
      <c r="I7493" s="105"/>
    </row>
    <row r="7494">
      <c r="C7494" s="225" t="str">
        <f>IFERROR(__xludf.DUMMYFUNCTION("""COMPUTED_VALUE"""),"")</f>
        <v/>
      </c>
      <c r="D7494" s="105"/>
      <c r="E7494" s="105"/>
      <c r="F7494" s="105"/>
      <c r="I7494" s="105"/>
    </row>
    <row r="7495">
      <c r="C7495" s="225" t="str">
        <f>IFERROR(__xludf.DUMMYFUNCTION("""COMPUTED_VALUE"""),"")</f>
        <v/>
      </c>
      <c r="D7495" s="105"/>
      <c r="E7495" s="105"/>
      <c r="F7495" s="105"/>
      <c r="I7495" s="105"/>
    </row>
    <row r="7496">
      <c r="C7496" s="225" t="str">
        <f>IFERROR(__xludf.DUMMYFUNCTION("""COMPUTED_VALUE"""),"")</f>
        <v/>
      </c>
      <c r="D7496" s="105"/>
      <c r="E7496" s="105"/>
      <c r="F7496" s="105"/>
      <c r="I7496" s="105"/>
    </row>
    <row r="7497">
      <c r="C7497" s="225" t="str">
        <f>IFERROR(__xludf.DUMMYFUNCTION("""COMPUTED_VALUE"""),"")</f>
        <v/>
      </c>
      <c r="D7497" s="105"/>
      <c r="E7497" s="105"/>
      <c r="F7497" s="105"/>
      <c r="I7497" s="105"/>
    </row>
    <row r="7498">
      <c r="C7498" s="225" t="str">
        <f>IFERROR(__xludf.DUMMYFUNCTION("""COMPUTED_VALUE"""),"")</f>
        <v/>
      </c>
      <c r="D7498" s="105"/>
      <c r="E7498" s="105"/>
      <c r="F7498" s="105"/>
      <c r="I7498" s="105"/>
    </row>
    <row r="7499">
      <c r="C7499" s="225" t="str">
        <f>IFERROR(__xludf.DUMMYFUNCTION("""COMPUTED_VALUE"""),"")</f>
        <v/>
      </c>
      <c r="D7499" s="105"/>
      <c r="E7499" s="105"/>
      <c r="F7499" s="105"/>
      <c r="I7499" s="105"/>
    </row>
    <row r="7500">
      <c r="C7500" s="225" t="str">
        <f>IFERROR(__xludf.DUMMYFUNCTION("""COMPUTED_VALUE"""),"")</f>
        <v/>
      </c>
      <c r="D7500" s="105"/>
      <c r="E7500" s="105"/>
      <c r="F7500" s="105"/>
      <c r="I7500" s="105"/>
    </row>
    <row r="7501">
      <c r="C7501" s="225" t="str">
        <f>IFERROR(__xludf.DUMMYFUNCTION("""COMPUTED_VALUE"""),"")</f>
        <v/>
      </c>
      <c r="D7501" s="105"/>
      <c r="E7501" s="105"/>
      <c r="F7501" s="105"/>
      <c r="I7501" s="105"/>
    </row>
    <row r="7502">
      <c r="C7502" s="225" t="str">
        <f>IFERROR(__xludf.DUMMYFUNCTION("""COMPUTED_VALUE"""),"")</f>
        <v/>
      </c>
      <c r="D7502" s="105"/>
      <c r="E7502" s="105"/>
      <c r="F7502" s="105"/>
      <c r="I7502" s="105"/>
    </row>
    <row r="7503">
      <c r="C7503" s="225" t="str">
        <f>IFERROR(__xludf.DUMMYFUNCTION("""COMPUTED_VALUE"""),"")</f>
        <v/>
      </c>
      <c r="D7503" s="105"/>
      <c r="E7503" s="105"/>
      <c r="F7503" s="105"/>
      <c r="I7503" s="105"/>
    </row>
    <row r="7504">
      <c r="C7504" s="225" t="str">
        <f>IFERROR(__xludf.DUMMYFUNCTION("""COMPUTED_VALUE"""),"")</f>
        <v/>
      </c>
      <c r="D7504" s="105"/>
      <c r="E7504" s="105"/>
      <c r="F7504" s="105"/>
      <c r="I7504" s="105"/>
    </row>
    <row r="7505">
      <c r="C7505" s="225" t="str">
        <f>IFERROR(__xludf.DUMMYFUNCTION("""COMPUTED_VALUE"""),"")</f>
        <v/>
      </c>
      <c r="D7505" s="105"/>
      <c r="E7505" s="105"/>
      <c r="F7505" s="105"/>
      <c r="I7505" s="105"/>
    </row>
    <row r="7506">
      <c r="C7506" s="225" t="str">
        <f>IFERROR(__xludf.DUMMYFUNCTION("""COMPUTED_VALUE"""),"")</f>
        <v/>
      </c>
      <c r="D7506" s="105"/>
      <c r="E7506" s="105"/>
      <c r="F7506" s="105"/>
      <c r="I7506" s="105"/>
    </row>
    <row r="7507">
      <c r="C7507" s="225" t="str">
        <f>IFERROR(__xludf.DUMMYFUNCTION("""COMPUTED_VALUE"""),"")</f>
        <v/>
      </c>
      <c r="D7507" s="105"/>
      <c r="E7507" s="105"/>
      <c r="F7507" s="105"/>
      <c r="I7507" s="105"/>
    </row>
    <row r="7508">
      <c r="C7508" s="225" t="str">
        <f>IFERROR(__xludf.DUMMYFUNCTION("""COMPUTED_VALUE"""),"")</f>
        <v/>
      </c>
      <c r="D7508" s="105"/>
      <c r="E7508" s="105"/>
      <c r="F7508" s="105"/>
      <c r="I7508" s="105"/>
    </row>
    <row r="7509">
      <c r="C7509" s="225" t="str">
        <f>IFERROR(__xludf.DUMMYFUNCTION("""COMPUTED_VALUE"""),"")</f>
        <v/>
      </c>
      <c r="D7509" s="105"/>
      <c r="E7509" s="105"/>
      <c r="F7509" s="105"/>
      <c r="I7509" s="105"/>
    </row>
    <row r="7510">
      <c r="C7510" s="225" t="str">
        <f>IFERROR(__xludf.DUMMYFUNCTION("""COMPUTED_VALUE"""),"")</f>
        <v/>
      </c>
      <c r="D7510" s="105"/>
      <c r="E7510" s="105"/>
      <c r="F7510" s="105"/>
      <c r="I7510" s="105"/>
    </row>
    <row r="7511">
      <c r="C7511" s="225" t="str">
        <f>IFERROR(__xludf.DUMMYFUNCTION("""COMPUTED_VALUE"""),"")</f>
        <v/>
      </c>
      <c r="D7511" s="105"/>
      <c r="E7511" s="105"/>
      <c r="F7511" s="105"/>
      <c r="I7511" s="105"/>
    </row>
    <row r="7512">
      <c r="C7512" s="225" t="str">
        <f>IFERROR(__xludf.DUMMYFUNCTION("""COMPUTED_VALUE"""),"")</f>
        <v/>
      </c>
      <c r="D7512" s="105"/>
      <c r="E7512" s="105"/>
      <c r="F7512" s="105"/>
      <c r="I7512" s="105"/>
    </row>
    <row r="7513">
      <c r="C7513" s="225" t="str">
        <f>IFERROR(__xludf.DUMMYFUNCTION("""COMPUTED_VALUE"""),"")</f>
        <v/>
      </c>
      <c r="D7513" s="105"/>
      <c r="E7513" s="105"/>
      <c r="F7513" s="105"/>
      <c r="I7513" s="105"/>
    </row>
    <row r="7514">
      <c r="C7514" s="225" t="str">
        <f>IFERROR(__xludf.DUMMYFUNCTION("""COMPUTED_VALUE"""),"")</f>
        <v/>
      </c>
      <c r="D7514" s="105"/>
      <c r="E7514" s="105"/>
      <c r="F7514" s="105"/>
      <c r="I7514" s="105"/>
    </row>
    <row r="7515">
      <c r="C7515" s="225" t="str">
        <f>IFERROR(__xludf.DUMMYFUNCTION("""COMPUTED_VALUE"""),"")</f>
        <v/>
      </c>
      <c r="D7515" s="105"/>
      <c r="E7515" s="105"/>
      <c r="F7515" s="105"/>
      <c r="I7515" s="105"/>
    </row>
    <row r="7516">
      <c r="C7516" s="225" t="str">
        <f>IFERROR(__xludf.DUMMYFUNCTION("""COMPUTED_VALUE"""),"")</f>
        <v/>
      </c>
      <c r="D7516" s="105"/>
      <c r="E7516" s="105"/>
      <c r="F7516" s="105"/>
      <c r="I7516" s="105"/>
    </row>
    <row r="7517">
      <c r="C7517" s="225" t="str">
        <f>IFERROR(__xludf.DUMMYFUNCTION("""COMPUTED_VALUE"""),"")</f>
        <v/>
      </c>
      <c r="D7517" s="105"/>
      <c r="E7517" s="105"/>
      <c r="F7517" s="105"/>
      <c r="I7517" s="105"/>
    </row>
    <row r="7518">
      <c r="C7518" s="225" t="str">
        <f>IFERROR(__xludf.DUMMYFUNCTION("""COMPUTED_VALUE"""),"")</f>
        <v/>
      </c>
      <c r="D7518" s="105"/>
      <c r="E7518" s="105"/>
      <c r="F7518" s="105"/>
      <c r="I7518" s="105"/>
    </row>
    <row r="7519">
      <c r="C7519" s="225" t="str">
        <f>IFERROR(__xludf.DUMMYFUNCTION("""COMPUTED_VALUE"""),"")</f>
        <v/>
      </c>
      <c r="D7519" s="105"/>
      <c r="E7519" s="105"/>
      <c r="F7519" s="105"/>
      <c r="I7519" s="105"/>
    </row>
    <row r="7520">
      <c r="C7520" s="225" t="str">
        <f>IFERROR(__xludf.DUMMYFUNCTION("""COMPUTED_VALUE"""),"")</f>
        <v/>
      </c>
      <c r="D7520" s="105"/>
      <c r="E7520" s="105"/>
      <c r="F7520" s="105"/>
      <c r="I7520" s="105"/>
    </row>
    <row r="7521">
      <c r="C7521" s="225" t="str">
        <f>IFERROR(__xludf.DUMMYFUNCTION("""COMPUTED_VALUE"""),"")</f>
        <v/>
      </c>
      <c r="D7521" s="105"/>
      <c r="E7521" s="105"/>
      <c r="F7521" s="105"/>
      <c r="I7521" s="105"/>
    </row>
    <row r="7522">
      <c r="C7522" s="225" t="str">
        <f>IFERROR(__xludf.DUMMYFUNCTION("""COMPUTED_VALUE"""),"")</f>
        <v/>
      </c>
      <c r="D7522" s="105"/>
      <c r="E7522" s="105"/>
      <c r="F7522" s="105"/>
      <c r="I7522" s="105"/>
    </row>
    <row r="7523">
      <c r="C7523" s="225" t="str">
        <f>IFERROR(__xludf.DUMMYFUNCTION("""COMPUTED_VALUE"""),"")</f>
        <v/>
      </c>
      <c r="D7523" s="105"/>
      <c r="E7523" s="105"/>
      <c r="F7523" s="105"/>
      <c r="I7523" s="105"/>
    </row>
    <row r="7524">
      <c r="C7524" s="225" t="str">
        <f>IFERROR(__xludf.DUMMYFUNCTION("""COMPUTED_VALUE"""),"")</f>
        <v/>
      </c>
      <c r="D7524" s="105"/>
      <c r="E7524" s="105"/>
      <c r="F7524" s="105"/>
      <c r="I7524" s="105"/>
    </row>
    <row r="7525">
      <c r="C7525" s="225" t="str">
        <f>IFERROR(__xludf.DUMMYFUNCTION("""COMPUTED_VALUE"""),"")</f>
        <v/>
      </c>
      <c r="D7525" s="105"/>
      <c r="E7525" s="105"/>
      <c r="F7525" s="105"/>
      <c r="I7525" s="105"/>
    </row>
    <row r="7526">
      <c r="C7526" s="225" t="str">
        <f>IFERROR(__xludf.DUMMYFUNCTION("""COMPUTED_VALUE"""),"")</f>
        <v/>
      </c>
      <c r="D7526" s="105"/>
      <c r="E7526" s="105"/>
      <c r="F7526" s="105"/>
      <c r="I7526" s="105"/>
    </row>
    <row r="7527">
      <c r="C7527" s="225" t="str">
        <f>IFERROR(__xludf.DUMMYFUNCTION("""COMPUTED_VALUE"""),"")</f>
        <v/>
      </c>
      <c r="D7527" s="105"/>
      <c r="E7527" s="105"/>
      <c r="F7527" s="105"/>
      <c r="I7527" s="105"/>
    </row>
    <row r="7528">
      <c r="C7528" s="225" t="str">
        <f>IFERROR(__xludf.DUMMYFUNCTION("""COMPUTED_VALUE"""),"")</f>
        <v/>
      </c>
      <c r="D7528" s="105"/>
      <c r="E7528" s="105"/>
      <c r="F7528" s="105"/>
      <c r="I7528" s="105"/>
    </row>
    <row r="7529">
      <c r="C7529" s="225" t="str">
        <f>IFERROR(__xludf.DUMMYFUNCTION("""COMPUTED_VALUE"""),"")</f>
        <v/>
      </c>
      <c r="D7529" s="105"/>
      <c r="E7529" s="105"/>
      <c r="F7529" s="105"/>
      <c r="I7529" s="105"/>
    </row>
    <row r="7530">
      <c r="C7530" s="225" t="str">
        <f>IFERROR(__xludf.DUMMYFUNCTION("""COMPUTED_VALUE"""),"")</f>
        <v/>
      </c>
      <c r="D7530" s="105"/>
      <c r="E7530" s="105"/>
      <c r="F7530" s="105"/>
      <c r="I7530" s="105"/>
    </row>
    <row r="7531">
      <c r="C7531" s="225" t="str">
        <f>IFERROR(__xludf.DUMMYFUNCTION("""COMPUTED_VALUE"""),"")</f>
        <v/>
      </c>
      <c r="D7531" s="105"/>
      <c r="E7531" s="105"/>
      <c r="F7531" s="105"/>
      <c r="I7531" s="105"/>
    </row>
    <row r="7532">
      <c r="C7532" s="225" t="str">
        <f>IFERROR(__xludf.DUMMYFUNCTION("""COMPUTED_VALUE"""),"")</f>
        <v/>
      </c>
      <c r="D7532" s="105"/>
      <c r="E7532" s="105"/>
      <c r="F7532" s="105"/>
      <c r="I7532" s="105"/>
    </row>
    <row r="7533">
      <c r="C7533" s="225" t="str">
        <f>IFERROR(__xludf.DUMMYFUNCTION("""COMPUTED_VALUE"""),"")</f>
        <v/>
      </c>
      <c r="D7533" s="105"/>
      <c r="E7533" s="105"/>
      <c r="F7533" s="105"/>
      <c r="I7533" s="105"/>
    </row>
    <row r="7534">
      <c r="C7534" s="225" t="str">
        <f>IFERROR(__xludf.DUMMYFUNCTION("""COMPUTED_VALUE"""),"")</f>
        <v/>
      </c>
      <c r="D7534" s="105"/>
      <c r="E7534" s="105"/>
      <c r="F7534" s="105"/>
      <c r="I7534" s="105"/>
    </row>
    <row r="7535">
      <c r="C7535" s="225" t="str">
        <f>IFERROR(__xludf.DUMMYFUNCTION("""COMPUTED_VALUE"""),"")</f>
        <v/>
      </c>
      <c r="D7535" s="105"/>
      <c r="E7535" s="105"/>
      <c r="F7535" s="105"/>
      <c r="I7535" s="105"/>
    </row>
    <row r="7536">
      <c r="C7536" s="225" t="str">
        <f>IFERROR(__xludf.DUMMYFUNCTION("""COMPUTED_VALUE"""),"")</f>
        <v/>
      </c>
      <c r="D7536" s="105"/>
      <c r="E7536" s="105"/>
      <c r="F7536" s="105"/>
      <c r="I7536" s="105"/>
    </row>
    <row r="7537">
      <c r="C7537" s="225" t="str">
        <f>IFERROR(__xludf.DUMMYFUNCTION("""COMPUTED_VALUE"""),"")</f>
        <v/>
      </c>
      <c r="D7537" s="105"/>
      <c r="E7537" s="105"/>
      <c r="F7537" s="105"/>
      <c r="I7537" s="105"/>
    </row>
    <row r="7538">
      <c r="C7538" s="225" t="str">
        <f>IFERROR(__xludf.DUMMYFUNCTION("""COMPUTED_VALUE"""),"")</f>
        <v/>
      </c>
      <c r="D7538" s="105"/>
      <c r="E7538" s="105"/>
      <c r="F7538" s="105"/>
      <c r="I7538" s="105"/>
    </row>
    <row r="7539">
      <c r="C7539" s="225" t="str">
        <f>IFERROR(__xludf.DUMMYFUNCTION("""COMPUTED_VALUE"""),"")</f>
        <v/>
      </c>
      <c r="D7539" s="105"/>
      <c r="E7539" s="105"/>
      <c r="F7539" s="105"/>
      <c r="I7539" s="105"/>
    </row>
    <row r="7540">
      <c r="C7540" s="225" t="str">
        <f>IFERROR(__xludf.DUMMYFUNCTION("""COMPUTED_VALUE"""),"")</f>
        <v/>
      </c>
      <c r="D7540" s="105"/>
      <c r="E7540" s="105"/>
      <c r="F7540" s="105"/>
      <c r="I7540" s="105"/>
    </row>
    <row r="7541">
      <c r="C7541" s="225" t="str">
        <f>IFERROR(__xludf.DUMMYFUNCTION("""COMPUTED_VALUE"""),"")</f>
        <v/>
      </c>
      <c r="D7541" s="105"/>
      <c r="E7541" s="105"/>
      <c r="F7541" s="105"/>
      <c r="I7541" s="105"/>
    </row>
    <row r="7542">
      <c r="C7542" s="225" t="str">
        <f>IFERROR(__xludf.DUMMYFUNCTION("""COMPUTED_VALUE"""),"")</f>
        <v/>
      </c>
      <c r="D7542" s="105"/>
      <c r="E7542" s="105"/>
      <c r="F7542" s="105"/>
      <c r="I7542" s="105"/>
    </row>
    <row r="7543">
      <c r="C7543" s="225" t="str">
        <f>IFERROR(__xludf.DUMMYFUNCTION("""COMPUTED_VALUE"""),"")</f>
        <v/>
      </c>
      <c r="D7543" s="105"/>
      <c r="E7543" s="105"/>
      <c r="F7543" s="105"/>
      <c r="I7543" s="105"/>
    </row>
    <row r="7544">
      <c r="C7544" s="225" t="str">
        <f>IFERROR(__xludf.DUMMYFUNCTION("""COMPUTED_VALUE"""),"")</f>
        <v/>
      </c>
      <c r="D7544" s="105"/>
      <c r="E7544" s="105"/>
      <c r="F7544" s="105"/>
      <c r="I7544" s="105"/>
    </row>
    <row r="7545">
      <c r="C7545" s="225" t="str">
        <f>IFERROR(__xludf.DUMMYFUNCTION("""COMPUTED_VALUE"""),"")</f>
        <v/>
      </c>
      <c r="D7545" s="105"/>
      <c r="E7545" s="105"/>
      <c r="F7545" s="105"/>
      <c r="I7545" s="105"/>
    </row>
    <row r="7546">
      <c r="C7546" s="225" t="str">
        <f>IFERROR(__xludf.DUMMYFUNCTION("""COMPUTED_VALUE"""),"")</f>
        <v/>
      </c>
      <c r="D7546" s="105"/>
      <c r="E7546" s="105"/>
      <c r="F7546" s="105"/>
      <c r="I7546" s="105"/>
    </row>
    <row r="7547">
      <c r="C7547" s="225" t="str">
        <f>IFERROR(__xludf.DUMMYFUNCTION("""COMPUTED_VALUE"""),"")</f>
        <v/>
      </c>
      <c r="D7547" s="105"/>
      <c r="E7547" s="105"/>
      <c r="F7547" s="105"/>
      <c r="I7547" s="105"/>
    </row>
    <row r="7548">
      <c r="C7548" s="225" t="str">
        <f>IFERROR(__xludf.DUMMYFUNCTION("""COMPUTED_VALUE"""),"")</f>
        <v/>
      </c>
      <c r="D7548" s="105"/>
      <c r="E7548" s="105"/>
      <c r="F7548" s="105"/>
      <c r="I7548" s="105"/>
    </row>
    <row r="7549">
      <c r="C7549" s="225" t="str">
        <f>IFERROR(__xludf.DUMMYFUNCTION("""COMPUTED_VALUE"""),"")</f>
        <v/>
      </c>
      <c r="D7549" s="105"/>
      <c r="E7549" s="105"/>
      <c r="F7549" s="105"/>
      <c r="I7549" s="105"/>
    </row>
    <row r="7550">
      <c r="C7550" s="225" t="str">
        <f>IFERROR(__xludf.DUMMYFUNCTION("""COMPUTED_VALUE"""),"")</f>
        <v/>
      </c>
      <c r="D7550" s="105"/>
      <c r="E7550" s="105"/>
      <c r="F7550" s="105"/>
      <c r="I7550" s="105"/>
    </row>
    <row r="7551">
      <c r="C7551" s="225" t="str">
        <f>IFERROR(__xludf.DUMMYFUNCTION("""COMPUTED_VALUE"""),"")</f>
        <v/>
      </c>
      <c r="D7551" s="105"/>
      <c r="E7551" s="105"/>
      <c r="F7551" s="105"/>
      <c r="I7551" s="105"/>
    </row>
    <row r="7552">
      <c r="C7552" s="225" t="str">
        <f>IFERROR(__xludf.DUMMYFUNCTION("""COMPUTED_VALUE"""),"")</f>
        <v/>
      </c>
      <c r="D7552" s="105"/>
      <c r="E7552" s="105"/>
      <c r="F7552" s="105"/>
      <c r="I7552" s="105"/>
    </row>
    <row r="7553">
      <c r="C7553" s="225" t="str">
        <f>IFERROR(__xludf.DUMMYFUNCTION("""COMPUTED_VALUE"""),"")</f>
        <v/>
      </c>
      <c r="D7553" s="105"/>
      <c r="E7553" s="105"/>
      <c r="F7553" s="105"/>
      <c r="I7553" s="105"/>
    </row>
    <row r="7554">
      <c r="C7554" s="225" t="str">
        <f>IFERROR(__xludf.DUMMYFUNCTION("""COMPUTED_VALUE"""),"")</f>
        <v/>
      </c>
      <c r="D7554" s="105"/>
      <c r="E7554" s="105"/>
      <c r="F7554" s="105"/>
      <c r="I7554" s="105"/>
    </row>
    <row r="7555">
      <c r="C7555" s="225" t="str">
        <f>IFERROR(__xludf.DUMMYFUNCTION("""COMPUTED_VALUE"""),"")</f>
        <v/>
      </c>
      <c r="D7555" s="105"/>
      <c r="E7555" s="105"/>
      <c r="F7555" s="105"/>
      <c r="I7555" s="105"/>
    </row>
    <row r="7556">
      <c r="C7556" s="225" t="str">
        <f>IFERROR(__xludf.DUMMYFUNCTION("""COMPUTED_VALUE"""),"")</f>
        <v/>
      </c>
      <c r="D7556" s="105"/>
      <c r="E7556" s="105"/>
      <c r="F7556" s="105"/>
      <c r="I7556" s="105"/>
    </row>
    <row r="7557">
      <c r="C7557" s="225" t="str">
        <f>IFERROR(__xludf.DUMMYFUNCTION("""COMPUTED_VALUE"""),"")</f>
        <v/>
      </c>
      <c r="D7557" s="105"/>
      <c r="E7557" s="105"/>
      <c r="F7557" s="105"/>
      <c r="I7557" s="105"/>
    </row>
    <row r="7558">
      <c r="C7558" s="225" t="str">
        <f>IFERROR(__xludf.DUMMYFUNCTION("""COMPUTED_VALUE"""),"")</f>
        <v/>
      </c>
      <c r="D7558" s="105"/>
      <c r="E7558" s="105"/>
      <c r="F7558" s="105"/>
      <c r="I7558" s="105"/>
    </row>
    <row r="7559">
      <c r="C7559" s="225" t="str">
        <f>IFERROR(__xludf.DUMMYFUNCTION("""COMPUTED_VALUE"""),"")</f>
        <v/>
      </c>
      <c r="D7559" s="105"/>
      <c r="E7559" s="105"/>
      <c r="F7559" s="105"/>
      <c r="I7559" s="105"/>
    </row>
    <row r="7560">
      <c r="C7560" s="225" t="str">
        <f>IFERROR(__xludf.DUMMYFUNCTION("""COMPUTED_VALUE"""),"")</f>
        <v/>
      </c>
      <c r="D7560" s="105"/>
      <c r="E7560" s="105"/>
      <c r="F7560" s="105"/>
      <c r="I7560" s="105"/>
    </row>
    <row r="7561">
      <c r="C7561" s="225" t="str">
        <f>IFERROR(__xludf.DUMMYFUNCTION("""COMPUTED_VALUE"""),"")</f>
        <v/>
      </c>
      <c r="D7561" s="105"/>
      <c r="E7561" s="105"/>
      <c r="F7561" s="105"/>
      <c r="I7561" s="105"/>
    </row>
    <row r="7562">
      <c r="C7562" s="225" t="str">
        <f>IFERROR(__xludf.DUMMYFUNCTION("""COMPUTED_VALUE"""),"")</f>
        <v/>
      </c>
      <c r="D7562" s="105"/>
      <c r="E7562" s="105"/>
      <c r="F7562" s="105"/>
      <c r="I7562" s="105"/>
    </row>
    <row r="7563">
      <c r="C7563" s="225" t="str">
        <f>IFERROR(__xludf.DUMMYFUNCTION("""COMPUTED_VALUE"""),"")</f>
        <v/>
      </c>
      <c r="D7563" s="105"/>
      <c r="E7563" s="105"/>
      <c r="F7563" s="105"/>
      <c r="I7563" s="105"/>
    </row>
    <row r="7564">
      <c r="C7564" s="225" t="str">
        <f>IFERROR(__xludf.DUMMYFUNCTION("""COMPUTED_VALUE"""),"")</f>
        <v/>
      </c>
      <c r="D7564" s="105"/>
      <c r="E7564" s="105"/>
      <c r="F7564" s="105"/>
      <c r="I7564" s="105"/>
    </row>
    <row r="7565">
      <c r="C7565" s="225" t="str">
        <f>IFERROR(__xludf.DUMMYFUNCTION("""COMPUTED_VALUE"""),"")</f>
        <v/>
      </c>
      <c r="D7565" s="105"/>
      <c r="E7565" s="105"/>
      <c r="F7565" s="105"/>
      <c r="I7565" s="105"/>
    </row>
    <row r="7566">
      <c r="C7566" s="225" t="str">
        <f>IFERROR(__xludf.DUMMYFUNCTION("""COMPUTED_VALUE"""),"")</f>
        <v/>
      </c>
      <c r="D7566" s="105"/>
      <c r="E7566" s="105"/>
      <c r="F7566" s="105"/>
      <c r="I7566" s="105"/>
    </row>
    <row r="7567">
      <c r="C7567" s="225" t="str">
        <f>IFERROR(__xludf.DUMMYFUNCTION("""COMPUTED_VALUE"""),"")</f>
        <v/>
      </c>
      <c r="D7567" s="105"/>
      <c r="E7567" s="105"/>
      <c r="F7567" s="105"/>
      <c r="I7567" s="105"/>
    </row>
    <row r="7568">
      <c r="C7568" s="225" t="str">
        <f>IFERROR(__xludf.DUMMYFUNCTION("""COMPUTED_VALUE"""),"")</f>
        <v/>
      </c>
      <c r="D7568" s="105"/>
      <c r="E7568" s="105"/>
      <c r="F7568" s="105"/>
      <c r="I7568" s="105"/>
    </row>
    <row r="7569">
      <c r="C7569" s="225" t="str">
        <f>IFERROR(__xludf.DUMMYFUNCTION("""COMPUTED_VALUE"""),"")</f>
        <v/>
      </c>
      <c r="D7569" s="105"/>
      <c r="E7569" s="105"/>
      <c r="F7569" s="105"/>
      <c r="I7569" s="105"/>
    </row>
    <row r="7570">
      <c r="C7570" s="225" t="str">
        <f>IFERROR(__xludf.DUMMYFUNCTION("""COMPUTED_VALUE"""),"")</f>
        <v/>
      </c>
      <c r="D7570" s="105"/>
      <c r="E7570" s="105"/>
      <c r="F7570" s="105"/>
      <c r="I7570" s="105"/>
    </row>
    <row r="7571">
      <c r="C7571" s="225" t="str">
        <f>IFERROR(__xludf.DUMMYFUNCTION("""COMPUTED_VALUE"""),"")</f>
        <v/>
      </c>
      <c r="D7571" s="105"/>
      <c r="E7571" s="105"/>
      <c r="F7571" s="105"/>
      <c r="I7571" s="105"/>
    </row>
    <row r="7572">
      <c r="C7572" s="225" t="str">
        <f>IFERROR(__xludf.DUMMYFUNCTION("""COMPUTED_VALUE"""),"")</f>
        <v/>
      </c>
      <c r="D7572" s="105"/>
      <c r="E7572" s="105"/>
      <c r="F7572" s="105"/>
      <c r="I7572" s="105"/>
    </row>
    <row r="7573">
      <c r="C7573" s="225" t="str">
        <f>IFERROR(__xludf.DUMMYFUNCTION("""COMPUTED_VALUE"""),"")</f>
        <v/>
      </c>
      <c r="D7573" s="105"/>
      <c r="E7573" s="105"/>
      <c r="F7573" s="105"/>
      <c r="I7573" s="105"/>
    </row>
    <row r="7574">
      <c r="C7574" s="225" t="str">
        <f>IFERROR(__xludf.DUMMYFUNCTION("""COMPUTED_VALUE"""),"")</f>
        <v/>
      </c>
      <c r="D7574" s="105"/>
      <c r="E7574" s="105"/>
      <c r="F7574" s="105"/>
      <c r="I7574" s="105"/>
    </row>
    <row r="7575">
      <c r="C7575" s="225" t="str">
        <f>IFERROR(__xludf.DUMMYFUNCTION("""COMPUTED_VALUE"""),"")</f>
        <v/>
      </c>
      <c r="D7575" s="105"/>
      <c r="E7575" s="105"/>
      <c r="F7575" s="105"/>
      <c r="I7575" s="105"/>
    </row>
    <row r="7576">
      <c r="C7576" s="225" t="str">
        <f>IFERROR(__xludf.DUMMYFUNCTION("""COMPUTED_VALUE"""),"")</f>
        <v/>
      </c>
      <c r="D7576" s="105"/>
      <c r="E7576" s="105"/>
      <c r="F7576" s="105"/>
      <c r="I7576" s="105"/>
    </row>
    <row r="7577">
      <c r="C7577" s="225" t="str">
        <f>IFERROR(__xludf.DUMMYFUNCTION("""COMPUTED_VALUE"""),"")</f>
        <v/>
      </c>
      <c r="D7577" s="105"/>
      <c r="E7577" s="105"/>
      <c r="F7577" s="105"/>
      <c r="I7577" s="105"/>
    </row>
    <row r="7578">
      <c r="C7578" s="225" t="str">
        <f>IFERROR(__xludf.DUMMYFUNCTION("""COMPUTED_VALUE"""),"")</f>
        <v/>
      </c>
      <c r="D7578" s="105"/>
      <c r="E7578" s="105"/>
      <c r="F7578" s="105"/>
      <c r="I7578" s="105"/>
    </row>
    <row r="7579">
      <c r="C7579" s="225" t="str">
        <f>IFERROR(__xludf.DUMMYFUNCTION("""COMPUTED_VALUE"""),"")</f>
        <v/>
      </c>
      <c r="D7579" s="105"/>
      <c r="E7579" s="105"/>
      <c r="F7579" s="105"/>
      <c r="I7579" s="105"/>
    </row>
    <row r="7580">
      <c r="C7580" s="225" t="str">
        <f>IFERROR(__xludf.DUMMYFUNCTION("""COMPUTED_VALUE"""),"")</f>
        <v/>
      </c>
      <c r="D7580" s="105"/>
      <c r="E7580" s="105"/>
      <c r="F7580" s="105"/>
      <c r="I7580" s="105"/>
    </row>
    <row r="7581">
      <c r="C7581" s="225" t="str">
        <f>IFERROR(__xludf.DUMMYFUNCTION("""COMPUTED_VALUE"""),"")</f>
        <v/>
      </c>
      <c r="D7581" s="105"/>
      <c r="E7581" s="105"/>
      <c r="F7581" s="105"/>
      <c r="I7581" s="105"/>
    </row>
    <row r="7582">
      <c r="C7582" s="225" t="str">
        <f>IFERROR(__xludf.DUMMYFUNCTION("""COMPUTED_VALUE"""),"")</f>
        <v/>
      </c>
      <c r="D7582" s="105"/>
      <c r="E7582" s="105"/>
      <c r="F7582" s="105"/>
      <c r="I7582" s="105"/>
    </row>
    <row r="7583">
      <c r="C7583" s="225" t="str">
        <f>IFERROR(__xludf.DUMMYFUNCTION("""COMPUTED_VALUE"""),"")</f>
        <v/>
      </c>
      <c r="D7583" s="105"/>
      <c r="E7583" s="105"/>
      <c r="F7583" s="105"/>
      <c r="I7583" s="105"/>
    </row>
    <row r="7584">
      <c r="C7584" s="225" t="str">
        <f>IFERROR(__xludf.DUMMYFUNCTION("""COMPUTED_VALUE"""),"")</f>
        <v/>
      </c>
      <c r="D7584" s="105"/>
      <c r="E7584" s="105"/>
      <c r="F7584" s="105"/>
      <c r="I7584" s="105"/>
    </row>
    <row r="7585">
      <c r="C7585" s="225" t="str">
        <f>IFERROR(__xludf.DUMMYFUNCTION("""COMPUTED_VALUE"""),"")</f>
        <v/>
      </c>
      <c r="D7585" s="105"/>
      <c r="E7585" s="105"/>
      <c r="F7585" s="105"/>
      <c r="I7585" s="105"/>
    </row>
    <row r="7586">
      <c r="C7586" s="225" t="str">
        <f>IFERROR(__xludf.DUMMYFUNCTION("""COMPUTED_VALUE"""),"")</f>
        <v/>
      </c>
      <c r="D7586" s="105"/>
      <c r="E7586" s="105"/>
      <c r="F7586" s="105"/>
      <c r="I7586" s="105"/>
    </row>
    <row r="7587">
      <c r="C7587" s="225" t="str">
        <f>IFERROR(__xludf.DUMMYFUNCTION("""COMPUTED_VALUE"""),"")</f>
        <v/>
      </c>
      <c r="D7587" s="105"/>
      <c r="E7587" s="105"/>
      <c r="F7587" s="105"/>
      <c r="I7587" s="105"/>
    </row>
    <row r="7588">
      <c r="C7588" s="225" t="str">
        <f>IFERROR(__xludf.DUMMYFUNCTION("""COMPUTED_VALUE"""),"")</f>
        <v/>
      </c>
      <c r="D7588" s="105"/>
      <c r="E7588" s="105"/>
      <c r="F7588" s="105"/>
      <c r="I7588" s="105"/>
    </row>
    <row r="7589">
      <c r="C7589" s="225" t="str">
        <f>IFERROR(__xludf.DUMMYFUNCTION("""COMPUTED_VALUE"""),"")</f>
        <v/>
      </c>
      <c r="D7589" s="105"/>
      <c r="E7589" s="105"/>
      <c r="F7589" s="105"/>
      <c r="I7589" s="105"/>
    </row>
    <row r="7590">
      <c r="C7590" s="225" t="str">
        <f>IFERROR(__xludf.DUMMYFUNCTION("""COMPUTED_VALUE"""),"")</f>
        <v/>
      </c>
      <c r="D7590" s="105"/>
      <c r="E7590" s="105"/>
      <c r="F7590" s="105"/>
      <c r="I7590" s="105"/>
    </row>
    <row r="7591">
      <c r="C7591" s="225" t="str">
        <f>IFERROR(__xludf.DUMMYFUNCTION("""COMPUTED_VALUE"""),"")</f>
        <v/>
      </c>
      <c r="D7591" s="105"/>
      <c r="E7591" s="105"/>
      <c r="F7591" s="105"/>
      <c r="I7591" s="105"/>
    </row>
    <row r="7592">
      <c r="C7592" s="225" t="str">
        <f>IFERROR(__xludf.DUMMYFUNCTION("""COMPUTED_VALUE"""),"")</f>
        <v/>
      </c>
      <c r="D7592" s="105"/>
      <c r="E7592" s="105"/>
      <c r="F7592" s="105"/>
      <c r="I7592" s="105"/>
    </row>
    <row r="7593">
      <c r="C7593" s="225" t="str">
        <f>IFERROR(__xludf.DUMMYFUNCTION("""COMPUTED_VALUE"""),"")</f>
        <v/>
      </c>
      <c r="D7593" s="105"/>
      <c r="E7593" s="105"/>
      <c r="F7593" s="105"/>
      <c r="I7593" s="105"/>
    </row>
    <row r="7594">
      <c r="C7594" s="225" t="str">
        <f>IFERROR(__xludf.DUMMYFUNCTION("""COMPUTED_VALUE"""),"")</f>
        <v/>
      </c>
      <c r="D7594" s="105"/>
      <c r="E7594" s="105"/>
      <c r="F7594" s="105"/>
      <c r="I7594" s="105"/>
    </row>
    <row r="7595">
      <c r="C7595" s="225" t="str">
        <f>IFERROR(__xludf.DUMMYFUNCTION("""COMPUTED_VALUE"""),"")</f>
        <v/>
      </c>
      <c r="D7595" s="105"/>
      <c r="E7595" s="105"/>
      <c r="F7595" s="105"/>
      <c r="I7595" s="105"/>
    </row>
    <row r="7596">
      <c r="C7596" s="225" t="str">
        <f>IFERROR(__xludf.DUMMYFUNCTION("""COMPUTED_VALUE"""),"")</f>
        <v/>
      </c>
      <c r="D7596" s="105"/>
      <c r="E7596" s="105"/>
      <c r="F7596" s="105"/>
      <c r="I7596" s="105"/>
    </row>
    <row r="7597">
      <c r="C7597" s="225" t="str">
        <f>IFERROR(__xludf.DUMMYFUNCTION("""COMPUTED_VALUE"""),"")</f>
        <v/>
      </c>
      <c r="D7597" s="105"/>
      <c r="E7597" s="105"/>
      <c r="F7597" s="105"/>
      <c r="I7597" s="105"/>
    </row>
    <row r="7598">
      <c r="C7598" s="225" t="str">
        <f>IFERROR(__xludf.DUMMYFUNCTION("""COMPUTED_VALUE"""),"")</f>
        <v/>
      </c>
      <c r="D7598" s="105"/>
      <c r="E7598" s="105"/>
      <c r="F7598" s="105"/>
      <c r="I7598" s="105"/>
    </row>
    <row r="7599">
      <c r="C7599" s="225" t="str">
        <f>IFERROR(__xludf.DUMMYFUNCTION("""COMPUTED_VALUE"""),"")</f>
        <v/>
      </c>
      <c r="D7599" s="105"/>
      <c r="E7599" s="105"/>
      <c r="F7599" s="105"/>
      <c r="I7599" s="105"/>
    </row>
    <row r="7600">
      <c r="C7600" s="225" t="str">
        <f>IFERROR(__xludf.DUMMYFUNCTION("""COMPUTED_VALUE"""),"")</f>
        <v/>
      </c>
      <c r="D7600" s="105"/>
      <c r="E7600" s="105"/>
      <c r="F7600" s="105"/>
      <c r="I7600" s="105"/>
    </row>
    <row r="7601">
      <c r="C7601" s="225" t="str">
        <f>IFERROR(__xludf.DUMMYFUNCTION("""COMPUTED_VALUE"""),"")</f>
        <v/>
      </c>
      <c r="D7601" s="105"/>
      <c r="E7601" s="105"/>
      <c r="F7601" s="105"/>
      <c r="I7601" s="105"/>
    </row>
    <row r="7602">
      <c r="C7602" s="225" t="str">
        <f>IFERROR(__xludf.DUMMYFUNCTION("""COMPUTED_VALUE"""),"")</f>
        <v/>
      </c>
      <c r="D7602" s="105"/>
      <c r="E7602" s="105"/>
      <c r="F7602" s="105"/>
      <c r="I7602" s="105"/>
    </row>
    <row r="7603">
      <c r="C7603" s="225" t="str">
        <f>IFERROR(__xludf.DUMMYFUNCTION("""COMPUTED_VALUE"""),"")</f>
        <v/>
      </c>
      <c r="D7603" s="105"/>
      <c r="E7603" s="105"/>
      <c r="F7603" s="105"/>
      <c r="I7603" s="105"/>
    </row>
    <row r="7604">
      <c r="C7604" s="225" t="str">
        <f>IFERROR(__xludf.DUMMYFUNCTION("""COMPUTED_VALUE"""),"")</f>
        <v/>
      </c>
      <c r="D7604" s="105"/>
      <c r="E7604" s="105"/>
      <c r="F7604" s="105"/>
      <c r="I7604" s="105"/>
    </row>
    <row r="7605">
      <c r="C7605" s="225" t="str">
        <f>IFERROR(__xludf.DUMMYFUNCTION("""COMPUTED_VALUE"""),"")</f>
        <v/>
      </c>
      <c r="D7605" s="105"/>
      <c r="E7605" s="105"/>
      <c r="F7605" s="105"/>
      <c r="I7605" s="105"/>
    </row>
    <row r="7606">
      <c r="C7606" s="225" t="str">
        <f>IFERROR(__xludf.DUMMYFUNCTION("""COMPUTED_VALUE"""),"")</f>
        <v/>
      </c>
      <c r="D7606" s="105"/>
      <c r="E7606" s="105"/>
      <c r="F7606" s="105"/>
      <c r="I7606" s="105"/>
    </row>
    <row r="7607">
      <c r="C7607" s="225" t="str">
        <f>IFERROR(__xludf.DUMMYFUNCTION("""COMPUTED_VALUE"""),"")</f>
        <v/>
      </c>
      <c r="D7607" s="105"/>
      <c r="E7607" s="105"/>
      <c r="F7607" s="105"/>
      <c r="I7607" s="105"/>
    </row>
    <row r="7608">
      <c r="C7608" s="225" t="str">
        <f>IFERROR(__xludf.DUMMYFUNCTION("""COMPUTED_VALUE"""),"")</f>
        <v/>
      </c>
      <c r="D7608" s="105"/>
      <c r="E7608" s="105"/>
      <c r="F7608" s="105"/>
      <c r="I7608" s="105"/>
    </row>
    <row r="7609">
      <c r="C7609" s="225" t="str">
        <f>IFERROR(__xludf.DUMMYFUNCTION("""COMPUTED_VALUE"""),"")</f>
        <v/>
      </c>
      <c r="D7609" s="105"/>
      <c r="E7609" s="105"/>
      <c r="F7609" s="105"/>
      <c r="I7609" s="105"/>
    </row>
    <row r="7610">
      <c r="C7610" s="225" t="str">
        <f>IFERROR(__xludf.DUMMYFUNCTION("""COMPUTED_VALUE"""),"")</f>
        <v/>
      </c>
      <c r="D7610" s="105"/>
      <c r="E7610" s="105"/>
      <c r="F7610" s="105"/>
      <c r="I7610" s="105"/>
    </row>
    <row r="7611">
      <c r="C7611" s="225" t="str">
        <f>IFERROR(__xludf.DUMMYFUNCTION("""COMPUTED_VALUE"""),"")</f>
        <v/>
      </c>
      <c r="D7611" s="105"/>
      <c r="E7611" s="105"/>
      <c r="F7611" s="105"/>
      <c r="I7611" s="105"/>
    </row>
    <row r="7612">
      <c r="C7612" s="225" t="str">
        <f>IFERROR(__xludf.DUMMYFUNCTION("""COMPUTED_VALUE"""),"")</f>
        <v/>
      </c>
      <c r="D7612" s="105"/>
      <c r="E7612" s="105"/>
      <c r="F7612" s="105"/>
      <c r="I7612" s="105"/>
    </row>
    <row r="7613">
      <c r="C7613" s="225" t="str">
        <f>IFERROR(__xludf.DUMMYFUNCTION("""COMPUTED_VALUE"""),"")</f>
        <v/>
      </c>
      <c r="D7613" s="105"/>
      <c r="E7613" s="105"/>
      <c r="F7613" s="105"/>
      <c r="I7613" s="105"/>
    </row>
    <row r="7614">
      <c r="C7614" s="225" t="str">
        <f>IFERROR(__xludf.DUMMYFUNCTION("""COMPUTED_VALUE"""),"")</f>
        <v/>
      </c>
      <c r="D7614" s="105"/>
      <c r="E7614" s="105"/>
      <c r="F7614" s="105"/>
      <c r="I7614" s="105"/>
    </row>
    <row r="7615">
      <c r="C7615" s="225" t="str">
        <f>IFERROR(__xludf.DUMMYFUNCTION("""COMPUTED_VALUE"""),"")</f>
        <v/>
      </c>
      <c r="D7615" s="105"/>
      <c r="E7615" s="105"/>
      <c r="F7615" s="105"/>
      <c r="I7615" s="105"/>
    </row>
    <row r="7616">
      <c r="C7616" s="225" t="str">
        <f>IFERROR(__xludf.DUMMYFUNCTION("""COMPUTED_VALUE"""),"")</f>
        <v/>
      </c>
      <c r="D7616" s="105"/>
      <c r="E7616" s="105"/>
      <c r="F7616" s="105"/>
      <c r="I7616" s="105"/>
    </row>
    <row r="7617">
      <c r="C7617" s="225" t="str">
        <f>IFERROR(__xludf.DUMMYFUNCTION("""COMPUTED_VALUE"""),"")</f>
        <v/>
      </c>
      <c r="D7617" s="105"/>
      <c r="E7617" s="105"/>
      <c r="F7617" s="105"/>
      <c r="I7617" s="105"/>
    </row>
    <row r="7618">
      <c r="C7618" s="225" t="str">
        <f>IFERROR(__xludf.DUMMYFUNCTION("""COMPUTED_VALUE"""),"")</f>
        <v/>
      </c>
      <c r="D7618" s="105"/>
      <c r="E7618" s="105"/>
      <c r="F7618" s="105"/>
      <c r="I7618" s="105"/>
    </row>
    <row r="7619">
      <c r="C7619" s="225" t="str">
        <f>IFERROR(__xludf.DUMMYFUNCTION("""COMPUTED_VALUE"""),"")</f>
        <v/>
      </c>
      <c r="D7619" s="105"/>
      <c r="E7619" s="105"/>
      <c r="F7619" s="105"/>
      <c r="I7619" s="105"/>
    </row>
    <row r="7620">
      <c r="C7620" s="225" t="str">
        <f>IFERROR(__xludf.DUMMYFUNCTION("""COMPUTED_VALUE"""),"")</f>
        <v/>
      </c>
      <c r="D7620" s="105"/>
      <c r="E7620" s="105"/>
      <c r="F7620" s="105"/>
      <c r="I7620" s="105"/>
    </row>
    <row r="7621">
      <c r="C7621" s="225" t="str">
        <f>IFERROR(__xludf.DUMMYFUNCTION("""COMPUTED_VALUE"""),"")</f>
        <v/>
      </c>
      <c r="D7621" s="105"/>
      <c r="E7621" s="105"/>
      <c r="F7621" s="105"/>
      <c r="I7621" s="105"/>
    </row>
    <row r="7622">
      <c r="C7622" s="225" t="str">
        <f>IFERROR(__xludf.DUMMYFUNCTION("""COMPUTED_VALUE"""),"")</f>
        <v/>
      </c>
      <c r="D7622" s="105"/>
      <c r="E7622" s="105"/>
      <c r="F7622" s="105"/>
      <c r="I7622" s="105"/>
    </row>
    <row r="7623">
      <c r="C7623" s="225" t="str">
        <f>IFERROR(__xludf.DUMMYFUNCTION("""COMPUTED_VALUE"""),"")</f>
        <v/>
      </c>
      <c r="D7623" s="105"/>
      <c r="E7623" s="105"/>
      <c r="F7623" s="105"/>
      <c r="I7623" s="105"/>
    </row>
    <row r="7624">
      <c r="C7624" s="225" t="str">
        <f>IFERROR(__xludf.DUMMYFUNCTION("""COMPUTED_VALUE"""),"")</f>
        <v/>
      </c>
      <c r="D7624" s="105"/>
      <c r="E7624" s="105"/>
      <c r="F7624" s="105"/>
      <c r="I7624" s="105"/>
    </row>
    <row r="7625">
      <c r="C7625" s="225" t="str">
        <f>IFERROR(__xludf.DUMMYFUNCTION("""COMPUTED_VALUE"""),"")</f>
        <v/>
      </c>
      <c r="D7625" s="105"/>
      <c r="E7625" s="105"/>
      <c r="F7625" s="105"/>
      <c r="I7625" s="105"/>
    </row>
    <row r="7626">
      <c r="C7626" s="225" t="str">
        <f>IFERROR(__xludf.DUMMYFUNCTION("""COMPUTED_VALUE"""),"")</f>
        <v/>
      </c>
      <c r="D7626" s="105"/>
      <c r="E7626" s="105"/>
      <c r="F7626" s="105"/>
      <c r="I7626" s="105"/>
    </row>
    <row r="7627">
      <c r="C7627" s="225" t="str">
        <f>IFERROR(__xludf.DUMMYFUNCTION("""COMPUTED_VALUE"""),"")</f>
        <v/>
      </c>
      <c r="D7627" s="105"/>
      <c r="E7627" s="105"/>
      <c r="F7627" s="105"/>
      <c r="I7627" s="105"/>
    </row>
    <row r="7628">
      <c r="C7628" s="225" t="str">
        <f>IFERROR(__xludf.DUMMYFUNCTION("""COMPUTED_VALUE"""),"")</f>
        <v/>
      </c>
      <c r="D7628" s="105"/>
      <c r="E7628" s="105"/>
      <c r="F7628" s="105"/>
      <c r="I7628" s="105"/>
    </row>
    <row r="7629">
      <c r="C7629" s="225" t="str">
        <f>IFERROR(__xludf.DUMMYFUNCTION("""COMPUTED_VALUE"""),"")</f>
        <v/>
      </c>
      <c r="D7629" s="105"/>
      <c r="E7629" s="105"/>
      <c r="F7629" s="105"/>
      <c r="I7629" s="105"/>
    </row>
    <row r="7630">
      <c r="C7630" s="225" t="str">
        <f>IFERROR(__xludf.DUMMYFUNCTION("""COMPUTED_VALUE"""),"")</f>
        <v/>
      </c>
      <c r="D7630" s="105"/>
      <c r="E7630" s="105"/>
      <c r="F7630" s="105"/>
      <c r="I7630" s="105"/>
    </row>
    <row r="7631">
      <c r="C7631" s="225" t="str">
        <f>IFERROR(__xludf.DUMMYFUNCTION("""COMPUTED_VALUE"""),"")</f>
        <v/>
      </c>
      <c r="D7631" s="105"/>
      <c r="E7631" s="105"/>
      <c r="F7631" s="105"/>
      <c r="I7631" s="105"/>
    </row>
    <row r="7632">
      <c r="C7632" s="225" t="str">
        <f>IFERROR(__xludf.DUMMYFUNCTION("""COMPUTED_VALUE"""),"")</f>
        <v/>
      </c>
      <c r="D7632" s="105"/>
      <c r="E7632" s="105"/>
      <c r="F7632" s="105"/>
      <c r="I7632" s="105"/>
    </row>
    <row r="7633">
      <c r="C7633" s="225" t="str">
        <f>IFERROR(__xludf.DUMMYFUNCTION("""COMPUTED_VALUE"""),"")</f>
        <v/>
      </c>
      <c r="D7633" s="105"/>
      <c r="E7633" s="105"/>
      <c r="F7633" s="105"/>
      <c r="I7633" s="105"/>
    </row>
    <row r="7634">
      <c r="C7634" s="225" t="str">
        <f>IFERROR(__xludf.DUMMYFUNCTION("""COMPUTED_VALUE"""),"")</f>
        <v/>
      </c>
      <c r="D7634" s="105"/>
      <c r="E7634" s="105"/>
      <c r="F7634" s="105"/>
      <c r="I7634" s="105"/>
    </row>
    <row r="7635">
      <c r="C7635" s="225" t="str">
        <f>IFERROR(__xludf.DUMMYFUNCTION("""COMPUTED_VALUE"""),"")</f>
        <v/>
      </c>
      <c r="D7635" s="105"/>
      <c r="E7635" s="105"/>
      <c r="F7635" s="105"/>
      <c r="I7635" s="105"/>
    </row>
    <row r="7636">
      <c r="C7636" s="225" t="str">
        <f>IFERROR(__xludf.DUMMYFUNCTION("""COMPUTED_VALUE"""),"")</f>
        <v/>
      </c>
      <c r="D7636" s="105"/>
      <c r="E7636" s="105"/>
      <c r="F7636" s="105"/>
      <c r="I7636" s="105"/>
    </row>
    <row r="7637">
      <c r="C7637" s="225" t="str">
        <f>IFERROR(__xludf.DUMMYFUNCTION("""COMPUTED_VALUE"""),"")</f>
        <v/>
      </c>
      <c r="D7637" s="105"/>
      <c r="E7637" s="105"/>
      <c r="F7637" s="105"/>
      <c r="I7637" s="105"/>
    </row>
    <row r="7638">
      <c r="C7638" s="225" t="str">
        <f>IFERROR(__xludf.DUMMYFUNCTION("""COMPUTED_VALUE"""),"")</f>
        <v/>
      </c>
      <c r="D7638" s="105"/>
      <c r="E7638" s="105"/>
      <c r="F7638" s="105"/>
      <c r="I7638" s="105"/>
    </row>
    <row r="7639">
      <c r="C7639" s="225" t="str">
        <f>IFERROR(__xludf.DUMMYFUNCTION("""COMPUTED_VALUE"""),"")</f>
        <v/>
      </c>
      <c r="D7639" s="105"/>
      <c r="E7639" s="105"/>
      <c r="F7639" s="105"/>
      <c r="I7639" s="105"/>
    </row>
    <row r="7640">
      <c r="C7640" s="225" t="str">
        <f>IFERROR(__xludf.DUMMYFUNCTION("""COMPUTED_VALUE"""),"")</f>
        <v/>
      </c>
      <c r="D7640" s="105"/>
      <c r="E7640" s="105"/>
      <c r="F7640" s="105"/>
      <c r="I7640" s="105"/>
    </row>
    <row r="7641">
      <c r="C7641" s="225" t="str">
        <f>IFERROR(__xludf.DUMMYFUNCTION("""COMPUTED_VALUE"""),"")</f>
        <v/>
      </c>
      <c r="D7641" s="105"/>
      <c r="E7641" s="105"/>
      <c r="F7641" s="105"/>
      <c r="I7641" s="105"/>
    </row>
    <row r="7642">
      <c r="C7642" s="225" t="str">
        <f>IFERROR(__xludf.DUMMYFUNCTION("""COMPUTED_VALUE"""),"")</f>
        <v/>
      </c>
      <c r="D7642" s="105"/>
      <c r="E7642" s="105"/>
      <c r="F7642" s="105"/>
      <c r="I7642" s="105"/>
    </row>
    <row r="7643">
      <c r="C7643" s="225" t="str">
        <f>IFERROR(__xludf.DUMMYFUNCTION("""COMPUTED_VALUE"""),"")</f>
        <v/>
      </c>
      <c r="D7643" s="105"/>
      <c r="E7643" s="105"/>
      <c r="F7643" s="105"/>
      <c r="I7643" s="105"/>
    </row>
    <row r="7644">
      <c r="C7644" s="225" t="str">
        <f>IFERROR(__xludf.DUMMYFUNCTION("""COMPUTED_VALUE"""),"")</f>
        <v/>
      </c>
      <c r="D7644" s="105"/>
      <c r="E7644" s="105"/>
      <c r="F7644" s="105"/>
      <c r="I7644" s="105"/>
    </row>
    <row r="7645">
      <c r="C7645" s="225" t="str">
        <f>IFERROR(__xludf.DUMMYFUNCTION("""COMPUTED_VALUE"""),"")</f>
        <v/>
      </c>
      <c r="D7645" s="105"/>
      <c r="E7645" s="105"/>
      <c r="F7645" s="105"/>
      <c r="I7645" s="105"/>
    </row>
    <row r="7646">
      <c r="C7646" s="225" t="str">
        <f>IFERROR(__xludf.DUMMYFUNCTION("""COMPUTED_VALUE"""),"")</f>
        <v/>
      </c>
      <c r="D7646" s="105"/>
      <c r="E7646" s="105"/>
      <c r="F7646" s="105"/>
      <c r="I7646" s="105"/>
    </row>
    <row r="7647">
      <c r="C7647" s="225" t="str">
        <f>IFERROR(__xludf.DUMMYFUNCTION("""COMPUTED_VALUE"""),"")</f>
        <v/>
      </c>
      <c r="D7647" s="105"/>
      <c r="E7647" s="105"/>
      <c r="F7647" s="105"/>
      <c r="I7647" s="105"/>
    </row>
    <row r="7648">
      <c r="C7648" s="225" t="str">
        <f>IFERROR(__xludf.DUMMYFUNCTION("""COMPUTED_VALUE"""),"")</f>
        <v/>
      </c>
      <c r="D7648" s="105"/>
      <c r="E7648" s="105"/>
      <c r="F7648" s="105"/>
      <c r="I7648" s="105"/>
    </row>
    <row r="7649">
      <c r="C7649" s="225" t="str">
        <f>IFERROR(__xludf.DUMMYFUNCTION("""COMPUTED_VALUE"""),"")</f>
        <v/>
      </c>
      <c r="D7649" s="105"/>
      <c r="E7649" s="105"/>
      <c r="F7649" s="105"/>
      <c r="I7649" s="105"/>
    </row>
    <row r="7650">
      <c r="C7650" s="225" t="str">
        <f>IFERROR(__xludf.DUMMYFUNCTION("""COMPUTED_VALUE"""),"")</f>
        <v/>
      </c>
      <c r="D7650" s="105"/>
      <c r="E7650" s="105"/>
      <c r="F7650" s="105"/>
      <c r="I7650" s="105"/>
    </row>
    <row r="7651">
      <c r="C7651" s="225" t="str">
        <f>IFERROR(__xludf.DUMMYFUNCTION("""COMPUTED_VALUE"""),"")</f>
        <v/>
      </c>
      <c r="D7651" s="105"/>
      <c r="E7651" s="105"/>
      <c r="F7651" s="105"/>
      <c r="I7651" s="105"/>
    </row>
    <row r="7652">
      <c r="C7652" s="225" t="str">
        <f>IFERROR(__xludf.DUMMYFUNCTION("""COMPUTED_VALUE"""),"")</f>
        <v/>
      </c>
      <c r="D7652" s="105"/>
      <c r="E7652" s="105"/>
      <c r="F7652" s="105"/>
      <c r="I7652" s="105"/>
    </row>
    <row r="7653">
      <c r="C7653" s="225" t="str">
        <f>IFERROR(__xludf.DUMMYFUNCTION("""COMPUTED_VALUE"""),"")</f>
        <v/>
      </c>
      <c r="D7653" s="105"/>
      <c r="E7653" s="105"/>
      <c r="F7653" s="105"/>
      <c r="I7653" s="105"/>
    </row>
    <row r="7654">
      <c r="C7654" s="225" t="str">
        <f>IFERROR(__xludf.DUMMYFUNCTION("""COMPUTED_VALUE"""),"")</f>
        <v/>
      </c>
      <c r="D7654" s="105"/>
      <c r="E7654" s="105"/>
      <c r="F7654" s="105"/>
      <c r="I7654" s="105"/>
    </row>
    <row r="7655">
      <c r="C7655" s="225" t="str">
        <f>IFERROR(__xludf.DUMMYFUNCTION("""COMPUTED_VALUE"""),"")</f>
        <v/>
      </c>
      <c r="D7655" s="105"/>
      <c r="E7655" s="105"/>
      <c r="F7655" s="105"/>
      <c r="I7655" s="105"/>
    </row>
    <row r="7656">
      <c r="C7656" s="225" t="str">
        <f>IFERROR(__xludf.DUMMYFUNCTION("""COMPUTED_VALUE"""),"")</f>
        <v/>
      </c>
      <c r="D7656" s="105"/>
      <c r="E7656" s="105"/>
      <c r="F7656" s="105"/>
      <c r="I7656" s="105"/>
    </row>
    <row r="7657">
      <c r="C7657" s="225" t="str">
        <f>IFERROR(__xludf.DUMMYFUNCTION("""COMPUTED_VALUE"""),"")</f>
        <v/>
      </c>
      <c r="D7657" s="105"/>
      <c r="E7657" s="105"/>
      <c r="F7657" s="105"/>
      <c r="I7657" s="105"/>
    </row>
    <row r="7658">
      <c r="C7658" s="225" t="str">
        <f>IFERROR(__xludf.DUMMYFUNCTION("""COMPUTED_VALUE"""),"")</f>
        <v/>
      </c>
      <c r="D7658" s="105"/>
      <c r="E7658" s="105"/>
      <c r="F7658" s="105"/>
      <c r="I7658" s="105"/>
    </row>
    <row r="7659">
      <c r="C7659" s="225" t="str">
        <f>IFERROR(__xludf.DUMMYFUNCTION("""COMPUTED_VALUE"""),"")</f>
        <v/>
      </c>
      <c r="D7659" s="105"/>
      <c r="E7659" s="105"/>
      <c r="F7659" s="105"/>
      <c r="I7659" s="105"/>
    </row>
    <row r="7660">
      <c r="C7660" s="225" t="str">
        <f>IFERROR(__xludf.DUMMYFUNCTION("""COMPUTED_VALUE"""),"")</f>
        <v/>
      </c>
      <c r="D7660" s="105"/>
      <c r="E7660" s="105"/>
      <c r="F7660" s="105"/>
      <c r="I7660" s="105"/>
    </row>
    <row r="7661">
      <c r="C7661" s="225" t="str">
        <f>IFERROR(__xludf.DUMMYFUNCTION("""COMPUTED_VALUE"""),"")</f>
        <v/>
      </c>
      <c r="D7661" s="105"/>
      <c r="E7661" s="105"/>
      <c r="F7661" s="105"/>
      <c r="I7661" s="105"/>
    </row>
    <row r="7662">
      <c r="C7662" s="225" t="str">
        <f>IFERROR(__xludf.DUMMYFUNCTION("""COMPUTED_VALUE"""),"")</f>
        <v/>
      </c>
      <c r="D7662" s="105"/>
      <c r="E7662" s="105"/>
      <c r="F7662" s="105"/>
      <c r="I7662" s="105"/>
    </row>
    <row r="7663">
      <c r="C7663" s="225" t="str">
        <f>IFERROR(__xludf.DUMMYFUNCTION("""COMPUTED_VALUE"""),"")</f>
        <v/>
      </c>
      <c r="D7663" s="105"/>
      <c r="E7663" s="105"/>
      <c r="F7663" s="105"/>
      <c r="I7663" s="105"/>
    </row>
    <row r="7664">
      <c r="C7664" s="225" t="str">
        <f>IFERROR(__xludf.DUMMYFUNCTION("""COMPUTED_VALUE"""),"")</f>
        <v/>
      </c>
      <c r="D7664" s="105"/>
      <c r="E7664" s="105"/>
      <c r="F7664" s="105"/>
      <c r="I7664" s="105"/>
    </row>
    <row r="7665">
      <c r="C7665" s="225" t="str">
        <f>IFERROR(__xludf.DUMMYFUNCTION("""COMPUTED_VALUE"""),"")</f>
        <v/>
      </c>
      <c r="D7665" s="105"/>
      <c r="E7665" s="105"/>
      <c r="F7665" s="105"/>
      <c r="I7665" s="105"/>
    </row>
    <row r="7666">
      <c r="C7666" s="225" t="str">
        <f>IFERROR(__xludf.DUMMYFUNCTION("""COMPUTED_VALUE"""),"")</f>
        <v/>
      </c>
      <c r="D7666" s="105"/>
      <c r="E7666" s="105"/>
      <c r="F7666" s="105"/>
      <c r="I7666" s="105"/>
    </row>
    <row r="7667">
      <c r="C7667" s="225" t="str">
        <f>IFERROR(__xludf.DUMMYFUNCTION("""COMPUTED_VALUE"""),"")</f>
        <v/>
      </c>
      <c r="D7667" s="105"/>
      <c r="E7667" s="105"/>
      <c r="F7667" s="105"/>
      <c r="I7667" s="105"/>
    </row>
    <row r="7668">
      <c r="C7668" s="225" t="str">
        <f>IFERROR(__xludf.DUMMYFUNCTION("""COMPUTED_VALUE"""),"")</f>
        <v/>
      </c>
      <c r="D7668" s="105"/>
      <c r="E7668" s="105"/>
      <c r="F7668" s="105"/>
      <c r="I7668" s="105"/>
    </row>
    <row r="7669">
      <c r="C7669" s="225" t="str">
        <f>IFERROR(__xludf.DUMMYFUNCTION("""COMPUTED_VALUE"""),"")</f>
        <v/>
      </c>
      <c r="D7669" s="105"/>
      <c r="E7669" s="105"/>
      <c r="F7669" s="105"/>
      <c r="I7669" s="105"/>
    </row>
    <row r="7670">
      <c r="C7670" s="225" t="str">
        <f>IFERROR(__xludf.DUMMYFUNCTION("""COMPUTED_VALUE"""),"")</f>
        <v/>
      </c>
      <c r="D7670" s="105"/>
      <c r="E7670" s="105"/>
      <c r="F7670" s="105"/>
      <c r="I7670" s="105"/>
    </row>
    <row r="7671">
      <c r="C7671" s="225" t="str">
        <f>IFERROR(__xludf.DUMMYFUNCTION("""COMPUTED_VALUE"""),"")</f>
        <v/>
      </c>
      <c r="D7671" s="105"/>
      <c r="E7671" s="105"/>
      <c r="F7671" s="105"/>
      <c r="I7671" s="105"/>
    </row>
    <row r="7672">
      <c r="C7672" s="225" t="str">
        <f>IFERROR(__xludf.DUMMYFUNCTION("""COMPUTED_VALUE"""),"")</f>
        <v/>
      </c>
      <c r="D7672" s="105"/>
      <c r="E7672" s="105"/>
      <c r="F7672" s="105"/>
      <c r="I7672" s="105"/>
    </row>
    <row r="7673">
      <c r="C7673" s="225" t="str">
        <f>IFERROR(__xludf.DUMMYFUNCTION("""COMPUTED_VALUE"""),"")</f>
        <v/>
      </c>
      <c r="D7673" s="105"/>
      <c r="E7673" s="105"/>
      <c r="F7673" s="105"/>
      <c r="I7673" s="105"/>
    </row>
    <row r="7674">
      <c r="C7674" s="225" t="str">
        <f>IFERROR(__xludf.DUMMYFUNCTION("""COMPUTED_VALUE"""),"")</f>
        <v/>
      </c>
      <c r="D7674" s="105"/>
      <c r="E7674" s="105"/>
      <c r="F7674" s="105"/>
      <c r="I7674" s="105"/>
    </row>
    <row r="7675">
      <c r="C7675" s="225" t="str">
        <f>IFERROR(__xludf.DUMMYFUNCTION("""COMPUTED_VALUE"""),"")</f>
        <v/>
      </c>
      <c r="D7675" s="105"/>
      <c r="E7675" s="105"/>
      <c r="F7675" s="105"/>
      <c r="I7675" s="105"/>
    </row>
    <row r="7676">
      <c r="C7676" s="225" t="str">
        <f>IFERROR(__xludf.DUMMYFUNCTION("""COMPUTED_VALUE"""),"")</f>
        <v/>
      </c>
      <c r="D7676" s="105"/>
      <c r="E7676" s="105"/>
      <c r="F7676" s="105"/>
      <c r="I7676" s="105"/>
    </row>
    <row r="7677">
      <c r="C7677" s="225" t="str">
        <f>IFERROR(__xludf.DUMMYFUNCTION("""COMPUTED_VALUE"""),"")</f>
        <v/>
      </c>
      <c r="D7677" s="105"/>
      <c r="E7677" s="105"/>
      <c r="F7677" s="105"/>
      <c r="I7677" s="105"/>
    </row>
    <row r="7678">
      <c r="C7678" s="225" t="str">
        <f>IFERROR(__xludf.DUMMYFUNCTION("""COMPUTED_VALUE"""),"")</f>
        <v/>
      </c>
      <c r="D7678" s="105"/>
      <c r="E7678" s="105"/>
      <c r="F7678" s="105"/>
      <c r="I7678" s="105"/>
    </row>
    <row r="7679">
      <c r="C7679" s="225" t="str">
        <f>IFERROR(__xludf.DUMMYFUNCTION("""COMPUTED_VALUE"""),"")</f>
        <v/>
      </c>
      <c r="D7679" s="105"/>
      <c r="E7679" s="105"/>
      <c r="F7679" s="105"/>
      <c r="I7679" s="105"/>
    </row>
    <row r="7680">
      <c r="C7680" s="225" t="str">
        <f>IFERROR(__xludf.DUMMYFUNCTION("""COMPUTED_VALUE"""),"")</f>
        <v/>
      </c>
      <c r="D7680" s="105"/>
      <c r="E7680" s="105"/>
      <c r="F7680" s="105"/>
      <c r="I7680" s="105"/>
    </row>
    <row r="7681">
      <c r="C7681" s="225" t="str">
        <f>IFERROR(__xludf.DUMMYFUNCTION("""COMPUTED_VALUE"""),"")</f>
        <v/>
      </c>
      <c r="D7681" s="105"/>
      <c r="E7681" s="105"/>
      <c r="F7681" s="105"/>
      <c r="I7681" s="105"/>
    </row>
    <row r="7682">
      <c r="C7682" s="225" t="str">
        <f>IFERROR(__xludf.DUMMYFUNCTION("""COMPUTED_VALUE"""),"")</f>
        <v/>
      </c>
      <c r="D7682" s="105"/>
      <c r="E7682" s="105"/>
      <c r="F7682" s="105"/>
      <c r="I7682" s="105"/>
    </row>
    <row r="7683">
      <c r="C7683" s="225" t="str">
        <f>IFERROR(__xludf.DUMMYFUNCTION("""COMPUTED_VALUE"""),"")</f>
        <v/>
      </c>
      <c r="D7683" s="105"/>
      <c r="E7683" s="105"/>
      <c r="F7683" s="105"/>
      <c r="I7683" s="105"/>
    </row>
    <row r="7684">
      <c r="C7684" s="225" t="str">
        <f>IFERROR(__xludf.DUMMYFUNCTION("""COMPUTED_VALUE"""),"")</f>
        <v/>
      </c>
      <c r="D7684" s="105"/>
      <c r="E7684" s="105"/>
      <c r="F7684" s="105"/>
      <c r="I7684" s="105"/>
    </row>
    <row r="7685">
      <c r="C7685" s="225" t="str">
        <f>IFERROR(__xludf.DUMMYFUNCTION("""COMPUTED_VALUE"""),"")</f>
        <v/>
      </c>
      <c r="D7685" s="105"/>
      <c r="E7685" s="105"/>
      <c r="F7685" s="105"/>
      <c r="I7685" s="105"/>
    </row>
    <row r="7686">
      <c r="C7686" s="225" t="str">
        <f>IFERROR(__xludf.DUMMYFUNCTION("""COMPUTED_VALUE"""),"")</f>
        <v/>
      </c>
      <c r="D7686" s="105"/>
      <c r="E7686" s="105"/>
      <c r="F7686" s="105"/>
      <c r="I7686" s="105"/>
    </row>
    <row r="7687">
      <c r="C7687" s="225" t="str">
        <f>IFERROR(__xludf.DUMMYFUNCTION("""COMPUTED_VALUE"""),"")</f>
        <v/>
      </c>
      <c r="D7687" s="105"/>
      <c r="E7687" s="105"/>
      <c r="F7687" s="105"/>
      <c r="I7687" s="105"/>
    </row>
    <row r="7688">
      <c r="C7688" s="225" t="str">
        <f>IFERROR(__xludf.DUMMYFUNCTION("""COMPUTED_VALUE"""),"")</f>
        <v/>
      </c>
      <c r="D7688" s="105"/>
      <c r="E7688" s="105"/>
      <c r="F7688" s="105"/>
      <c r="I7688" s="105"/>
    </row>
    <row r="7689">
      <c r="C7689" s="225" t="str">
        <f>IFERROR(__xludf.DUMMYFUNCTION("""COMPUTED_VALUE"""),"")</f>
        <v/>
      </c>
      <c r="D7689" s="105"/>
      <c r="E7689" s="105"/>
      <c r="F7689" s="105"/>
      <c r="I7689" s="105"/>
    </row>
    <row r="7690">
      <c r="C7690" s="225" t="str">
        <f>IFERROR(__xludf.DUMMYFUNCTION("""COMPUTED_VALUE"""),"")</f>
        <v/>
      </c>
      <c r="D7690" s="105"/>
      <c r="E7690" s="105"/>
      <c r="F7690" s="105"/>
      <c r="I7690" s="105"/>
    </row>
    <row r="7691">
      <c r="C7691" s="225" t="str">
        <f>IFERROR(__xludf.DUMMYFUNCTION("""COMPUTED_VALUE"""),"")</f>
        <v/>
      </c>
      <c r="D7691" s="105"/>
      <c r="E7691" s="105"/>
      <c r="F7691" s="105"/>
      <c r="I7691" s="105"/>
    </row>
    <row r="7692">
      <c r="C7692" s="225" t="str">
        <f>IFERROR(__xludf.DUMMYFUNCTION("""COMPUTED_VALUE"""),"")</f>
        <v/>
      </c>
      <c r="D7692" s="105"/>
      <c r="E7692" s="105"/>
      <c r="F7692" s="105"/>
      <c r="I7692" s="105"/>
    </row>
    <row r="7693">
      <c r="C7693" s="225" t="str">
        <f>IFERROR(__xludf.DUMMYFUNCTION("""COMPUTED_VALUE"""),"")</f>
        <v/>
      </c>
      <c r="D7693" s="105"/>
      <c r="E7693" s="105"/>
      <c r="F7693" s="105"/>
      <c r="I7693" s="105"/>
    </row>
    <row r="7694">
      <c r="C7694" s="225" t="str">
        <f>IFERROR(__xludf.DUMMYFUNCTION("""COMPUTED_VALUE"""),"")</f>
        <v/>
      </c>
      <c r="D7694" s="105"/>
      <c r="E7694" s="105"/>
      <c r="F7694" s="105"/>
      <c r="I7694" s="105"/>
    </row>
    <row r="7695">
      <c r="C7695" s="225" t="str">
        <f>IFERROR(__xludf.DUMMYFUNCTION("""COMPUTED_VALUE"""),"")</f>
        <v/>
      </c>
      <c r="D7695" s="105"/>
      <c r="E7695" s="105"/>
      <c r="F7695" s="105"/>
      <c r="I7695" s="105"/>
    </row>
    <row r="7696">
      <c r="C7696" s="225" t="str">
        <f>IFERROR(__xludf.DUMMYFUNCTION("""COMPUTED_VALUE"""),"")</f>
        <v/>
      </c>
      <c r="D7696" s="105"/>
      <c r="E7696" s="105"/>
      <c r="F7696" s="105"/>
      <c r="I7696" s="105"/>
    </row>
    <row r="7697">
      <c r="C7697" s="225" t="str">
        <f>IFERROR(__xludf.DUMMYFUNCTION("""COMPUTED_VALUE"""),"")</f>
        <v/>
      </c>
      <c r="D7697" s="105"/>
      <c r="E7697" s="105"/>
      <c r="F7697" s="105"/>
      <c r="I7697" s="105"/>
    </row>
    <row r="7698">
      <c r="C7698" s="225" t="str">
        <f>IFERROR(__xludf.DUMMYFUNCTION("""COMPUTED_VALUE"""),"")</f>
        <v/>
      </c>
      <c r="D7698" s="105"/>
      <c r="E7698" s="105"/>
      <c r="F7698" s="105"/>
      <c r="I7698" s="105"/>
    </row>
    <row r="7699">
      <c r="C7699" s="225" t="str">
        <f>IFERROR(__xludf.DUMMYFUNCTION("""COMPUTED_VALUE"""),"")</f>
        <v/>
      </c>
      <c r="D7699" s="105"/>
      <c r="E7699" s="105"/>
      <c r="F7699" s="105"/>
      <c r="I7699" s="105"/>
    </row>
    <row r="7700">
      <c r="C7700" s="225" t="str">
        <f>IFERROR(__xludf.DUMMYFUNCTION("""COMPUTED_VALUE"""),"")</f>
        <v/>
      </c>
      <c r="D7700" s="105"/>
      <c r="E7700" s="105"/>
      <c r="F7700" s="105"/>
      <c r="I7700" s="105"/>
    </row>
    <row r="7701">
      <c r="C7701" s="225" t="str">
        <f>IFERROR(__xludf.DUMMYFUNCTION("""COMPUTED_VALUE"""),"")</f>
        <v/>
      </c>
      <c r="D7701" s="105"/>
      <c r="E7701" s="105"/>
      <c r="F7701" s="105"/>
      <c r="I7701" s="105"/>
    </row>
    <row r="7702">
      <c r="C7702" s="225" t="str">
        <f>IFERROR(__xludf.DUMMYFUNCTION("""COMPUTED_VALUE"""),"")</f>
        <v/>
      </c>
      <c r="D7702" s="105"/>
      <c r="E7702" s="105"/>
      <c r="F7702" s="105"/>
      <c r="I7702" s="105"/>
    </row>
    <row r="7703">
      <c r="C7703" s="225" t="str">
        <f>IFERROR(__xludf.DUMMYFUNCTION("""COMPUTED_VALUE"""),"")</f>
        <v/>
      </c>
      <c r="D7703" s="105"/>
      <c r="E7703" s="105"/>
      <c r="F7703" s="105"/>
      <c r="I7703" s="105"/>
    </row>
    <row r="7704">
      <c r="C7704" s="225" t="str">
        <f>IFERROR(__xludf.DUMMYFUNCTION("""COMPUTED_VALUE"""),"")</f>
        <v/>
      </c>
      <c r="D7704" s="105"/>
      <c r="E7704" s="105"/>
      <c r="F7704" s="105"/>
      <c r="I7704" s="105"/>
    </row>
    <row r="7705">
      <c r="C7705" s="225" t="str">
        <f>IFERROR(__xludf.DUMMYFUNCTION("""COMPUTED_VALUE"""),"")</f>
        <v/>
      </c>
      <c r="D7705" s="105"/>
      <c r="E7705" s="105"/>
      <c r="F7705" s="105"/>
      <c r="I7705" s="105"/>
    </row>
    <row r="7706">
      <c r="C7706" s="225" t="str">
        <f>IFERROR(__xludf.DUMMYFUNCTION("""COMPUTED_VALUE"""),"")</f>
        <v/>
      </c>
      <c r="D7706" s="105"/>
      <c r="E7706" s="105"/>
      <c r="F7706" s="105"/>
      <c r="I7706" s="105"/>
    </row>
    <row r="7707">
      <c r="C7707" s="225" t="str">
        <f>IFERROR(__xludf.DUMMYFUNCTION("""COMPUTED_VALUE"""),"")</f>
        <v/>
      </c>
      <c r="D7707" s="105"/>
      <c r="E7707" s="105"/>
      <c r="F7707" s="105"/>
      <c r="I7707" s="105"/>
    </row>
    <row r="7708">
      <c r="C7708" s="225" t="str">
        <f>IFERROR(__xludf.DUMMYFUNCTION("""COMPUTED_VALUE"""),"")</f>
        <v/>
      </c>
      <c r="D7708" s="105"/>
      <c r="E7708" s="105"/>
      <c r="F7708" s="105"/>
      <c r="I7708" s="105"/>
    </row>
    <row r="7709">
      <c r="C7709" s="225" t="str">
        <f>IFERROR(__xludf.DUMMYFUNCTION("""COMPUTED_VALUE"""),"")</f>
        <v/>
      </c>
      <c r="D7709" s="105"/>
      <c r="E7709" s="105"/>
      <c r="F7709" s="105"/>
      <c r="I7709" s="105"/>
    </row>
    <row r="7710">
      <c r="C7710" s="225" t="str">
        <f>IFERROR(__xludf.DUMMYFUNCTION("""COMPUTED_VALUE"""),"")</f>
        <v/>
      </c>
      <c r="D7710" s="105"/>
      <c r="E7710" s="105"/>
      <c r="F7710" s="105"/>
      <c r="I7710" s="105"/>
    </row>
    <row r="7711">
      <c r="C7711" s="225" t="str">
        <f>IFERROR(__xludf.DUMMYFUNCTION("""COMPUTED_VALUE"""),"")</f>
        <v/>
      </c>
      <c r="D7711" s="105"/>
      <c r="E7711" s="105"/>
      <c r="F7711" s="105"/>
      <c r="I7711" s="105"/>
    </row>
    <row r="7712">
      <c r="C7712" s="225" t="str">
        <f>IFERROR(__xludf.DUMMYFUNCTION("""COMPUTED_VALUE"""),"")</f>
        <v/>
      </c>
      <c r="D7712" s="105"/>
      <c r="E7712" s="105"/>
      <c r="F7712" s="105"/>
      <c r="I7712" s="105"/>
    </row>
    <row r="7713">
      <c r="C7713" s="225" t="str">
        <f>IFERROR(__xludf.DUMMYFUNCTION("""COMPUTED_VALUE"""),"")</f>
        <v/>
      </c>
      <c r="D7713" s="105"/>
      <c r="E7713" s="105"/>
      <c r="F7713" s="105"/>
      <c r="I7713" s="105"/>
    </row>
    <row r="7714">
      <c r="C7714" s="225" t="str">
        <f>IFERROR(__xludf.DUMMYFUNCTION("""COMPUTED_VALUE"""),"")</f>
        <v/>
      </c>
      <c r="D7714" s="105"/>
      <c r="E7714" s="105"/>
      <c r="F7714" s="105"/>
      <c r="I7714" s="105"/>
    </row>
    <row r="7715">
      <c r="C7715" s="225" t="str">
        <f>IFERROR(__xludf.DUMMYFUNCTION("""COMPUTED_VALUE"""),"")</f>
        <v/>
      </c>
      <c r="D7715" s="105"/>
      <c r="E7715" s="105"/>
      <c r="F7715" s="105"/>
      <c r="I7715" s="105"/>
    </row>
    <row r="7716">
      <c r="C7716" s="225" t="str">
        <f>IFERROR(__xludf.DUMMYFUNCTION("""COMPUTED_VALUE"""),"")</f>
        <v/>
      </c>
      <c r="D7716" s="105"/>
      <c r="E7716" s="105"/>
      <c r="F7716" s="105"/>
      <c r="I7716" s="105"/>
    </row>
    <row r="7717">
      <c r="C7717" s="225" t="str">
        <f>IFERROR(__xludf.DUMMYFUNCTION("""COMPUTED_VALUE"""),"")</f>
        <v/>
      </c>
      <c r="D7717" s="105"/>
      <c r="E7717" s="105"/>
      <c r="F7717" s="105"/>
      <c r="I7717" s="105"/>
    </row>
    <row r="7718">
      <c r="C7718" s="225" t="str">
        <f>IFERROR(__xludf.DUMMYFUNCTION("""COMPUTED_VALUE"""),"")</f>
        <v/>
      </c>
      <c r="D7718" s="105"/>
      <c r="E7718" s="105"/>
      <c r="F7718" s="105"/>
      <c r="I7718" s="105"/>
    </row>
    <row r="7719">
      <c r="C7719" s="225" t="str">
        <f>IFERROR(__xludf.DUMMYFUNCTION("""COMPUTED_VALUE"""),"")</f>
        <v/>
      </c>
      <c r="D7719" s="105"/>
      <c r="E7719" s="105"/>
      <c r="F7719" s="105"/>
      <c r="I7719" s="105"/>
    </row>
    <row r="7720">
      <c r="C7720" s="225" t="str">
        <f>IFERROR(__xludf.DUMMYFUNCTION("""COMPUTED_VALUE"""),"")</f>
        <v/>
      </c>
      <c r="D7720" s="105"/>
      <c r="E7720" s="105"/>
      <c r="F7720" s="105"/>
      <c r="I7720" s="105"/>
    </row>
    <row r="7721">
      <c r="C7721" s="225" t="str">
        <f>IFERROR(__xludf.DUMMYFUNCTION("""COMPUTED_VALUE"""),"")</f>
        <v/>
      </c>
      <c r="D7721" s="105"/>
      <c r="E7721" s="105"/>
      <c r="F7721" s="105"/>
      <c r="I7721" s="105"/>
    </row>
    <row r="7722">
      <c r="C7722" s="225" t="str">
        <f>IFERROR(__xludf.DUMMYFUNCTION("""COMPUTED_VALUE"""),"")</f>
        <v/>
      </c>
      <c r="D7722" s="105"/>
      <c r="E7722" s="105"/>
      <c r="F7722" s="105"/>
      <c r="I7722" s="105"/>
    </row>
    <row r="7723">
      <c r="C7723" s="225" t="str">
        <f>IFERROR(__xludf.DUMMYFUNCTION("""COMPUTED_VALUE"""),"")</f>
        <v/>
      </c>
      <c r="D7723" s="105"/>
      <c r="E7723" s="105"/>
      <c r="F7723" s="105"/>
      <c r="I7723" s="105"/>
    </row>
    <row r="7724">
      <c r="C7724" s="225" t="str">
        <f>IFERROR(__xludf.DUMMYFUNCTION("""COMPUTED_VALUE"""),"")</f>
        <v/>
      </c>
      <c r="D7724" s="105"/>
      <c r="E7724" s="105"/>
      <c r="F7724" s="105"/>
      <c r="I7724" s="105"/>
    </row>
    <row r="7725">
      <c r="C7725" s="225" t="str">
        <f>IFERROR(__xludf.DUMMYFUNCTION("""COMPUTED_VALUE"""),"")</f>
        <v/>
      </c>
      <c r="D7725" s="105"/>
      <c r="E7725" s="105"/>
      <c r="F7725" s="105"/>
      <c r="I7725" s="105"/>
    </row>
    <row r="7726">
      <c r="C7726" s="225" t="str">
        <f>IFERROR(__xludf.DUMMYFUNCTION("""COMPUTED_VALUE"""),"")</f>
        <v/>
      </c>
      <c r="D7726" s="105"/>
      <c r="E7726" s="105"/>
      <c r="F7726" s="105"/>
      <c r="I7726" s="105"/>
    </row>
    <row r="7727">
      <c r="C7727" s="225" t="str">
        <f>IFERROR(__xludf.DUMMYFUNCTION("""COMPUTED_VALUE"""),"")</f>
        <v/>
      </c>
      <c r="D7727" s="105"/>
      <c r="E7727" s="105"/>
      <c r="F7727" s="105"/>
      <c r="I7727" s="105"/>
    </row>
    <row r="7728">
      <c r="C7728" s="225" t="str">
        <f>IFERROR(__xludf.DUMMYFUNCTION("""COMPUTED_VALUE"""),"")</f>
        <v/>
      </c>
      <c r="D7728" s="105"/>
      <c r="E7728" s="105"/>
      <c r="F7728" s="105"/>
      <c r="I7728" s="105"/>
    </row>
    <row r="7729">
      <c r="C7729" s="225" t="str">
        <f>IFERROR(__xludf.DUMMYFUNCTION("""COMPUTED_VALUE"""),"")</f>
        <v/>
      </c>
      <c r="D7729" s="105"/>
      <c r="E7729" s="105"/>
      <c r="F7729" s="105"/>
      <c r="I7729" s="105"/>
    </row>
    <row r="7730">
      <c r="C7730" s="225" t="str">
        <f>IFERROR(__xludf.DUMMYFUNCTION("""COMPUTED_VALUE"""),"")</f>
        <v/>
      </c>
      <c r="D7730" s="105"/>
      <c r="E7730" s="105"/>
      <c r="F7730" s="105"/>
      <c r="I7730" s="105"/>
    </row>
    <row r="7731">
      <c r="C7731" s="225" t="str">
        <f>IFERROR(__xludf.DUMMYFUNCTION("""COMPUTED_VALUE"""),"")</f>
        <v/>
      </c>
      <c r="D7731" s="105"/>
      <c r="E7731" s="105"/>
      <c r="F7731" s="105"/>
      <c r="I7731" s="105"/>
    </row>
    <row r="7732">
      <c r="C7732" s="225" t="str">
        <f>IFERROR(__xludf.DUMMYFUNCTION("""COMPUTED_VALUE"""),"")</f>
        <v/>
      </c>
      <c r="D7732" s="105"/>
      <c r="E7732" s="105"/>
      <c r="F7732" s="105"/>
      <c r="I7732" s="105"/>
    </row>
    <row r="7733">
      <c r="C7733" s="225" t="str">
        <f>IFERROR(__xludf.DUMMYFUNCTION("""COMPUTED_VALUE"""),"")</f>
        <v/>
      </c>
      <c r="D7733" s="105"/>
      <c r="E7733" s="105"/>
      <c r="F7733" s="105"/>
      <c r="I7733" s="105"/>
    </row>
    <row r="7734">
      <c r="C7734" s="225" t="str">
        <f>IFERROR(__xludf.DUMMYFUNCTION("""COMPUTED_VALUE"""),"")</f>
        <v/>
      </c>
      <c r="D7734" s="105"/>
      <c r="E7734" s="105"/>
      <c r="F7734" s="105"/>
      <c r="I7734" s="105"/>
    </row>
    <row r="7735">
      <c r="C7735" s="225" t="str">
        <f>IFERROR(__xludf.DUMMYFUNCTION("""COMPUTED_VALUE"""),"")</f>
        <v/>
      </c>
      <c r="D7735" s="105"/>
      <c r="E7735" s="105"/>
      <c r="F7735" s="105"/>
      <c r="I7735" s="105"/>
    </row>
    <row r="7736">
      <c r="C7736" s="225" t="str">
        <f>IFERROR(__xludf.DUMMYFUNCTION("""COMPUTED_VALUE"""),"")</f>
        <v/>
      </c>
      <c r="D7736" s="105"/>
      <c r="E7736" s="105"/>
      <c r="F7736" s="105"/>
      <c r="I7736" s="105"/>
    </row>
    <row r="7737">
      <c r="C7737" s="225" t="str">
        <f>IFERROR(__xludf.DUMMYFUNCTION("""COMPUTED_VALUE"""),"")</f>
        <v/>
      </c>
      <c r="D7737" s="105"/>
      <c r="E7737" s="105"/>
      <c r="F7737" s="105"/>
      <c r="I7737" s="105"/>
    </row>
    <row r="7738">
      <c r="C7738" s="225" t="str">
        <f>IFERROR(__xludf.DUMMYFUNCTION("""COMPUTED_VALUE"""),"")</f>
        <v/>
      </c>
      <c r="D7738" s="105"/>
      <c r="E7738" s="105"/>
      <c r="F7738" s="105"/>
      <c r="I7738" s="105"/>
    </row>
    <row r="7739">
      <c r="C7739" s="225" t="str">
        <f>IFERROR(__xludf.DUMMYFUNCTION("""COMPUTED_VALUE"""),"")</f>
        <v/>
      </c>
      <c r="D7739" s="105"/>
      <c r="E7739" s="105"/>
      <c r="F7739" s="105"/>
      <c r="I7739" s="105"/>
    </row>
    <row r="7740">
      <c r="C7740" s="225" t="str">
        <f>IFERROR(__xludf.DUMMYFUNCTION("""COMPUTED_VALUE"""),"")</f>
        <v/>
      </c>
      <c r="D7740" s="105"/>
      <c r="E7740" s="105"/>
      <c r="F7740" s="105"/>
      <c r="I7740" s="105"/>
    </row>
    <row r="7741">
      <c r="C7741" s="225" t="str">
        <f>IFERROR(__xludf.DUMMYFUNCTION("""COMPUTED_VALUE"""),"")</f>
        <v/>
      </c>
      <c r="D7741" s="105"/>
      <c r="E7741" s="105"/>
      <c r="F7741" s="105"/>
      <c r="I7741" s="105"/>
    </row>
    <row r="7742">
      <c r="C7742" s="225" t="str">
        <f>IFERROR(__xludf.DUMMYFUNCTION("""COMPUTED_VALUE"""),"")</f>
        <v/>
      </c>
      <c r="D7742" s="105"/>
      <c r="E7742" s="105"/>
      <c r="F7742" s="105"/>
      <c r="I7742" s="105"/>
    </row>
    <row r="7743">
      <c r="C7743" s="225" t="str">
        <f>IFERROR(__xludf.DUMMYFUNCTION("""COMPUTED_VALUE"""),"")</f>
        <v/>
      </c>
      <c r="D7743" s="105"/>
      <c r="E7743" s="105"/>
      <c r="F7743" s="105"/>
      <c r="I7743" s="105"/>
    </row>
    <row r="7744">
      <c r="C7744" s="225" t="str">
        <f>IFERROR(__xludf.DUMMYFUNCTION("""COMPUTED_VALUE"""),"")</f>
        <v/>
      </c>
      <c r="D7744" s="105"/>
      <c r="E7744" s="105"/>
      <c r="F7744" s="105"/>
      <c r="I7744" s="105"/>
    </row>
    <row r="7745">
      <c r="C7745" s="225" t="str">
        <f>IFERROR(__xludf.DUMMYFUNCTION("""COMPUTED_VALUE"""),"")</f>
        <v/>
      </c>
      <c r="D7745" s="105"/>
      <c r="E7745" s="105"/>
      <c r="F7745" s="105"/>
      <c r="I7745" s="105"/>
    </row>
    <row r="7746">
      <c r="C7746" s="225" t="str">
        <f>IFERROR(__xludf.DUMMYFUNCTION("""COMPUTED_VALUE"""),"")</f>
        <v/>
      </c>
      <c r="D7746" s="105"/>
      <c r="E7746" s="105"/>
      <c r="F7746" s="105"/>
      <c r="I7746" s="105"/>
    </row>
    <row r="7747">
      <c r="C7747" s="225" t="str">
        <f>IFERROR(__xludf.DUMMYFUNCTION("""COMPUTED_VALUE"""),"")</f>
        <v/>
      </c>
      <c r="D7747" s="105"/>
      <c r="E7747" s="105"/>
      <c r="F7747" s="105"/>
      <c r="I7747" s="105"/>
    </row>
    <row r="7748">
      <c r="C7748" s="225" t="str">
        <f>IFERROR(__xludf.DUMMYFUNCTION("""COMPUTED_VALUE"""),"")</f>
        <v/>
      </c>
      <c r="D7748" s="105"/>
      <c r="E7748" s="105"/>
      <c r="F7748" s="105"/>
      <c r="I7748" s="105"/>
    </row>
    <row r="7749">
      <c r="C7749" s="225" t="str">
        <f>IFERROR(__xludf.DUMMYFUNCTION("""COMPUTED_VALUE"""),"")</f>
        <v/>
      </c>
      <c r="D7749" s="105"/>
      <c r="E7749" s="105"/>
      <c r="F7749" s="105"/>
      <c r="I7749" s="105"/>
    </row>
    <row r="7750">
      <c r="C7750" s="225" t="str">
        <f>IFERROR(__xludf.DUMMYFUNCTION("""COMPUTED_VALUE"""),"")</f>
        <v/>
      </c>
      <c r="D7750" s="105"/>
      <c r="E7750" s="105"/>
      <c r="F7750" s="105"/>
      <c r="I7750" s="105"/>
    </row>
    <row r="7751">
      <c r="C7751" s="225" t="str">
        <f>IFERROR(__xludf.DUMMYFUNCTION("""COMPUTED_VALUE"""),"")</f>
        <v/>
      </c>
      <c r="D7751" s="105"/>
      <c r="E7751" s="105"/>
      <c r="F7751" s="105"/>
      <c r="I7751" s="105"/>
    </row>
    <row r="7752">
      <c r="C7752" s="225" t="str">
        <f>IFERROR(__xludf.DUMMYFUNCTION("""COMPUTED_VALUE"""),"")</f>
        <v/>
      </c>
      <c r="D7752" s="105"/>
      <c r="E7752" s="105"/>
      <c r="F7752" s="105"/>
      <c r="I7752" s="105"/>
    </row>
    <row r="7753">
      <c r="C7753" s="225" t="str">
        <f>IFERROR(__xludf.DUMMYFUNCTION("""COMPUTED_VALUE"""),"")</f>
        <v/>
      </c>
      <c r="D7753" s="105"/>
      <c r="E7753" s="105"/>
      <c r="F7753" s="105"/>
      <c r="I7753" s="105"/>
    </row>
    <row r="7754">
      <c r="C7754" s="225" t="str">
        <f>IFERROR(__xludf.DUMMYFUNCTION("""COMPUTED_VALUE"""),"")</f>
        <v/>
      </c>
      <c r="D7754" s="105"/>
      <c r="E7754" s="105"/>
      <c r="F7754" s="105"/>
      <c r="I7754" s="105"/>
    </row>
    <row r="7755">
      <c r="C7755" s="225" t="str">
        <f>IFERROR(__xludf.DUMMYFUNCTION("""COMPUTED_VALUE"""),"")</f>
        <v/>
      </c>
      <c r="D7755" s="105"/>
      <c r="E7755" s="105"/>
      <c r="F7755" s="105"/>
      <c r="I7755" s="105"/>
    </row>
    <row r="7756">
      <c r="C7756" s="225" t="str">
        <f>IFERROR(__xludf.DUMMYFUNCTION("""COMPUTED_VALUE"""),"")</f>
        <v/>
      </c>
      <c r="D7756" s="105"/>
      <c r="E7756" s="105"/>
      <c r="F7756" s="105"/>
      <c r="I7756" s="105"/>
    </row>
    <row r="7757">
      <c r="C7757" s="225" t="str">
        <f>IFERROR(__xludf.DUMMYFUNCTION("""COMPUTED_VALUE"""),"")</f>
        <v/>
      </c>
      <c r="D7757" s="105"/>
      <c r="E7757" s="105"/>
      <c r="F7757" s="105"/>
      <c r="I7757" s="105"/>
    </row>
    <row r="7758">
      <c r="C7758" s="225" t="str">
        <f>IFERROR(__xludf.DUMMYFUNCTION("""COMPUTED_VALUE"""),"")</f>
        <v/>
      </c>
      <c r="D7758" s="105"/>
      <c r="E7758" s="105"/>
      <c r="F7758" s="105"/>
      <c r="I7758" s="105"/>
    </row>
    <row r="7759">
      <c r="C7759" s="225" t="str">
        <f>IFERROR(__xludf.DUMMYFUNCTION("""COMPUTED_VALUE"""),"")</f>
        <v/>
      </c>
      <c r="D7759" s="105"/>
      <c r="E7759" s="105"/>
      <c r="F7759" s="105"/>
      <c r="I7759" s="105"/>
    </row>
    <row r="7760">
      <c r="C7760" s="225" t="str">
        <f>IFERROR(__xludf.DUMMYFUNCTION("""COMPUTED_VALUE"""),"")</f>
        <v/>
      </c>
      <c r="D7760" s="105"/>
      <c r="E7760" s="105"/>
      <c r="F7760" s="105"/>
      <c r="I7760" s="105"/>
    </row>
    <row r="7761">
      <c r="C7761" s="225" t="str">
        <f>IFERROR(__xludf.DUMMYFUNCTION("""COMPUTED_VALUE"""),"")</f>
        <v/>
      </c>
      <c r="D7761" s="105"/>
      <c r="E7761" s="105"/>
      <c r="F7761" s="105"/>
      <c r="I7761" s="105"/>
    </row>
    <row r="7762">
      <c r="C7762" s="225" t="str">
        <f>IFERROR(__xludf.DUMMYFUNCTION("""COMPUTED_VALUE"""),"")</f>
        <v/>
      </c>
      <c r="D7762" s="105"/>
      <c r="E7762" s="105"/>
      <c r="F7762" s="105"/>
      <c r="I7762" s="105"/>
    </row>
    <row r="7763">
      <c r="C7763" s="225" t="str">
        <f>IFERROR(__xludf.DUMMYFUNCTION("""COMPUTED_VALUE"""),"")</f>
        <v/>
      </c>
      <c r="D7763" s="105"/>
      <c r="E7763" s="105"/>
      <c r="F7763" s="105"/>
      <c r="I7763" s="105"/>
    </row>
    <row r="7764">
      <c r="C7764" s="225" t="str">
        <f>IFERROR(__xludf.DUMMYFUNCTION("""COMPUTED_VALUE"""),"")</f>
        <v/>
      </c>
      <c r="D7764" s="105"/>
      <c r="E7764" s="105"/>
      <c r="F7764" s="105"/>
      <c r="I7764" s="105"/>
    </row>
    <row r="7765">
      <c r="C7765" s="225" t="str">
        <f>IFERROR(__xludf.DUMMYFUNCTION("""COMPUTED_VALUE"""),"")</f>
        <v/>
      </c>
      <c r="D7765" s="105"/>
      <c r="E7765" s="105"/>
      <c r="F7765" s="105"/>
      <c r="I7765" s="105"/>
    </row>
    <row r="7766">
      <c r="C7766" s="225" t="str">
        <f>IFERROR(__xludf.DUMMYFUNCTION("""COMPUTED_VALUE"""),"")</f>
        <v/>
      </c>
      <c r="D7766" s="105"/>
      <c r="E7766" s="105"/>
      <c r="F7766" s="105"/>
      <c r="I7766" s="105"/>
    </row>
    <row r="7767">
      <c r="C7767" s="225" t="str">
        <f>IFERROR(__xludf.DUMMYFUNCTION("""COMPUTED_VALUE"""),"")</f>
        <v/>
      </c>
      <c r="D7767" s="105"/>
      <c r="E7767" s="105"/>
      <c r="F7767" s="105"/>
      <c r="I7767" s="105"/>
    </row>
    <row r="7768">
      <c r="C7768" s="225" t="str">
        <f>IFERROR(__xludf.DUMMYFUNCTION("""COMPUTED_VALUE"""),"")</f>
        <v/>
      </c>
      <c r="D7768" s="105"/>
      <c r="E7768" s="105"/>
      <c r="F7768" s="105"/>
      <c r="I7768" s="105"/>
    </row>
    <row r="7769">
      <c r="C7769" s="225" t="str">
        <f>IFERROR(__xludf.DUMMYFUNCTION("""COMPUTED_VALUE"""),"")</f>
        <v/>
      </c>
      <c r="D7769" s="105"/>
      <c r="E7769" s="105"/>
      <c r="F7769" s="105"/>
      <c r="I7769" s="105"/>
    </row>
    <row r="7770">
      <c r="C7770" s="225" t="str">
        <f>IFERROR(__xludf.DUMMYFUNCTION("""COMPUTED_VALUE"""),"")</f>
        <v/>
      </c>
      <c r="D7770" s="105"/>
      <c r="E7770" s="105"/>
      <c r="F7770" s="105"/>
      <c r="I7770" s="105"/>
    </row>
    <row r="7771">
      <c r="C7771" s="225" t="str">
        <f>IFERROR(__xludf.DUMMYFUNCTION("""COMPUTED_VALUE"""),"")</f>
        <v/>
      </c>
      <c r="D7771" s="105"/>
      <c r="E7771" s="105"/>
      <c r="F7771" s="105"/>
      <c r="I7771" s="105"/>
    </row>
    <row r="7772">
      <c r="C7772" s="225" t="str">
        <f>IFERROR(__xludf.DUMMYFUNCTION("""COMPUTED_VALUE"""),"")</f>
        <v/>
      </c>
      <c r="D7772" s="105"/>
      <c r="E7772" s="105"/>
      <c r="F7772" s="105"/>
      <c r="I7772" s="105"/>
    </row>
    <row r="7773">
      <c r="C7773" s="225" t="str">
        <f>IFERROR(__xludf.DUMMYFUNCTION("""COMPUTED_VALUE"""),"")</f>
        <v/>
      </c>
      <c r="D7773" s="105"/>
      <c r="E7773" s="105"/>
      <c r="F7773" s="105"/>
      <c r="I7773" s="105"/>
    </row>
    <row r="7774">
      <c r="C7774" s="225" t="str">
        <f>IFERROR(__xludf.DUMMYFUNCTION("""COMPUTED_VALUE"""),"")</f>
        <v/>
      </c>
      <c r="D7774" s="105"/>
      <c r="E7774" s="105"/>
      <c r="F7774" s="105"/>
      <c r="I7774" s="105"/>
    </row>
    <row r="7775">
      <c r="C7775" s="225" t="str">
        <f>IFERROR(__xludf.DUMMYFUNCTION("""COMPUTED_VALUE"""),"")</f>
        <v/>
      </c>
      <c r="D7775" s="105"/>
      <c r="E7775" s="105"/>
      <c r="F7775" s="105"/>
      <c r="I7775" s="105"/>
    </row>
    <row r="7776">
      <c r="C7776" s="225" t="str">
        <f>IFERROR(__xludf.DUMMYFUNCTION("""COMPUTED_VALUE"""),"")</f>
        <v/>
      </c>
      <c r="D7776" s="105"/>
      <c r="E7776" s="105"/>
      <c r="F7776" s="105"/>
      <c r="I7776" s="105"/>
    </row>
    <row r="7777">
      <c r="C7777" s="225" t="str">
        <f>IFERROR(__xludf.DUMMYFUNCTION("""COMPUTED_VALUE"""),"")</f>
        <v/>
      </c>
      <c r="D7777" s="105"/>
      <c r="E7777" s="105"/>
      <c r="F7777" s="105"/>
      <c r="I7777" s="105"/>
    </row>
    <row r="7778">
      <c r="C7778" s="225" t="str">
        <f>IFERROR(__xludf.DUMMYFUNCTION("""COMPUTED_VALUE"""),"")</f>
        <v/>
      </c>
      <c r="D7778" s="105"/>
      <c r="E7778" s="105"/>
      <c r="F7778" s="105"/>
      <c r="I7778" s="105"/>
    </row>
    <row r="7779">
      <c r="C7779" s="225" t="str">
        <f>IFERROR(__xludf.DUMMYFUNCTION("""COMPUTED_VALUE"""),"")</f>
        <v/>
      </c>
      <c r="D7779" s="105"/>
      <c r="E7779" s="105"/>
      <c r="F7779" s="105"/>
      <c r="I7779" s="105"/>
    </row>
    <row r="7780">
      <c r="C7780" s="225" t="str">
        <f>IFERROR(__xludf.DUMMYFUNCTION("""COMPUTED_VALUE"""),"")</f>
        <v/>
      </c>
      <c r="D7780" s="105"/>
      <c r="E7780" s="105"/>
      <c r="F7780" s="105"/>
      <c r="I7780" s="105"/>
    </row>
    <row r="7781">
      <c r="C7781" s="225" t="str">
        <f>IFERROR(__xludf.DUMMYFUNCTION("""COMPUTED_VALUE"""),"")</f>
        <v/>
      </c>
      <c r="D7781" s="105"/>
      <c r="E7781" s="105"/>
      <c r="F7781" s="105"/>
      <c r="I7781" s="105"/>
    </row>
    <row r="7782">
      <c r="C7782" s="225" t="str">
        <f>IFERROR(__xludf.DUMMYFUNCTION("""COMPUTED_VALUE"""),"")</f>
        <v/>
      </c>
      <c r="D7782" s="105"/>
      <c r="E7782" s="105"/>
      <c r="F7782" s="105"/>
      <c r="I7782" s="105"/>
    </row>
    <row r="7783">
      <c r="C7783" s="225" t="str">
        <f>IFERROR(__xludf.DUMMYFUNCTION("""COMPUTED_VALUE"""),"")</f>
        <v/>
      </c>
      <c r="D7783" s="105"/>
      <c r="E7783" s="105"/>
      <c r="F7783" s="105"/>
      <c r="I7783" s="105"/>
    </row>
    <row r="7784">
      <c r="C7784" s="225" t="str">
        <f>IFERROR(__xludf.DUMMYFUNCTION("""COMPUTED_VALUE"""),"")</f>
        <v/>
      </c>
      <c r="D7784" s="105"/>
      <c r="E7784" s="105"/>
      <c r="F7784" s="105"/>
      <c r="I7784" s="105"/>
    </row>
    <row r="7785">
      <c r="C7785" s="225" t="str">
        <f>IFERROR(__xludf.DUMMYFUNCTION("""COMPUTED_VALUE"""),"")</f>
        <v/>
      </c>
      <c r="D7785" s="105"/>
      <c r="E7785" s="105"/>
      <c r="F7785" s="105"/>
      <c r="I7785" s="105"/>
    </row>
    <row r="7786">
      <c r="C7786" s="225" t="str">
        <f>IFERROR(__xludf.DUMMYFUNCTION("""COMPUTED_VALUE"""),"")</f>
        <v/>
      </c>
      <c r="D7786" s="105"/>
      <c r="E7786" s="105"/>
      <c r="F7786" s="105"/>
      <c r="I7786" s="105"/>
    </row>
    <row r="7787">
      <c r="C7787" s="225" t="str">
        <f>IFERROR(__xludf.DUMMYFUNCTION("""COMPUTED_VALUE"""),"")</f>
        <v/>
      </c>
      <c r="D7787" s="105"/>
      <c r="E7787" s="105"/>
      <c r="F7787" s="105"/>
      <c r="I7787" s="105"/>
    </row>
    <row r="7788">
      <c r="C7788" s="225" t="str">
        <f>IFERROR(__xludf.DUMMYFUNCTION("""COMPUTED_VALUE"""),"")</f>
        <v/>
      </c>
      <c r="D7788" s="105"/>
      <c r="E7788" s="105"/>
      <c r="F7788" s="105"/>
      <c r="I7788" s="105"/>
    </row>
    <row r="7789">
      <c r="C7789" s="225" t="str">
        <f>IFERROR(__xludf.DUMMYFUNCTION("""COMPUTED_VALUE"""),"")</f>
        <v/>
      </c>
      <c r="D7789" s="105"/>
      <c r="E7789" s="105"/>
      <c r="F7789" s="105"/>
      <c r="I7789" s="105"/>
    </row>
    <row r="7790">
      <c r="C7790" s="225" t="str">
        <f>IFERROR(__xludf.DUMMYFUNCTION("""COMPUTED_VALUE"""),"")</f>
        <v/>
      </c>
      <c r="D7790" s="105"/>
      <c r="E7790" s="105"/>
      <c r="F7790" s="105"/>
      <c r="I7790" s="105"/>
    </row>
    <row r="7791">
      <c r="C7791" s="225" t="str">
        <f>IFERROR(__xludf.DUMMYFUNCTION("""COMPUTED_VALUE"""),"")</f>
        <v/>
      </c>
      <c r="D7791" s="105"/>
      <c r="E7791" s="105"/>
      <c r="F7791" s="105"/>
      <c r="I7791" s="105"/>
    </row>
    <row r="7792">
      <c r="C7792" s="225" t="str">
        <f>IFERROR(__xludf.DUMMYFUNCTION("""COMPUTED_VALUE"""),"")</f>
        <v/>
      </c>
      <c r="D7792" s="105"/>
      <c r="E7792" s="105"/>
      <c r="F7792" s="105"/>
      <c r="I7792" s="105"/>
    </row>
    <row r="7793">
      <c r="C7793" s="225" t="str">
        <f>IFERROR(__xludf.DUMMYFUNCTION("""COMPUTED_VALUE"""),"")</f>
        <v/>
      </c>
      <c r="D7793" s="105"/>
      <c r="E7793" s="105"/>
      <c r="F7793" s="105"/>
      <c r="I7793" s="105"/>
    </row>
    <row r="7794">
      <c r="C7794" s="225" t="str">
        <f>IFERROR(__xludf.DUMMYFUNCTION("""COMPUTED_VALUE"""),"")</f>
        <v/>
      </c>
      <c r="D7794" s="105"/>
      <c r="E7794" s="105"/>
      <c r="F7794" s="105"/>
      <c r="I7794" s="105"/>
    </row>
    <row r="7795">
      <c r="C7795" s="225" t="str">
        <f>IFERROR(__xludf.DUMMYFUNCTION("""COMPUTED_VALUE"""),"")</f>
        <v/>
      </c>
      <c r="D7795" s="105"/>
      <c r="E7795" s="105"/>
      <c r="F7795" s="105"/>
      <c r="I7795" s="105"/>
    </row>
    <row r="7796">
      <c r="C7796" s="225" t="str">
        <f>IFERROR(__xludf.DUMMYFUNCTION("""COMPUTED_VALUE"""),"")</f>
        <v/>
      </c>
      <c r="D7796" s="105"/>
      <c r="E7796" s="105"/>
      <c r="F7796" s="105"/>
      <c r="I7796" s="105"/>
    </row>
    <row r="7797">
      <c r="C7797" s="225" t="str">
        <f>IFERROR(__xludf.DUMMYFUNCTION("""COMPUTED_VALUE"""),"")</f>
        <v/>
      </c>
      <c r="D7797" s="105"/>
      <c r="E7797" s="105"/>
      <c r="F7797" s="105"/>
      <c r="I7797" s="105"/>
    </row>
    <row r="7798">
      <c r="C7798" s="225" t="str">
        <f>IFERROR(__xludf.DUMMYFUNCTION("""COMPUTED_VALUE"""),"")</f>
        <v/>
      </c>
      <c r="D7798" s="105"/>
      <c r="E7798" s="105"/>
      <c r="F7798" s="105"/>
      <c r="I7798" s="105"/>
    </row>
    <row r="7799">
      <c r="C7799" s="225" t="str">
        <f>IFERROR(__xludf.DUMMYFUNCTION("""COMPUTED_VALUE"""),"")</f>
        <v/>
      </c>
      <c r="D7799" s="105"/>
      <c r="E7799" s="105"/>
      <c r="F7799" s="105"/>
      <c r="I7799" s="105"/>
    </row>
    <row r="7800">
      <c r="C7800" s="225" t="str">
        <f>IFERROR(__xludf.DUMMYFUNCTION("""COMPUTED_VALUE"""),"")</f>
        <v/>
      </c>
      <c r="D7800" s="105"/>
      <c r="E7800" s="105"/>
      <c r="F7800" s="105"/>
      <c r="I7800" s="105"/>
    </row>
    <row r="7801">
      <c r="C7801" s="225" t="str">
        <f>IFERROR(__xludf.DUMMYFUNCTION("""COMPUTED_VALUE"""),"")</f>
        <v/>
      </c>
      <c r="D7801" s="105"/>
      <c r="E7801" s="105"/>
      <c r="F7801" s="105"/>
      <c r="I7801" s="105"/>
    </row>
    <row r="7802">
      <c r="C7802" s="225" t="str">
        <f>IFERROR(__xludf.DUMMYFUNCTION("""COMPUTED_VALUE"""),"")</f>
        <v/>
      </c>
      <c r="D7802" s="105"/>
      <c r="E7802" s="105"/>
      <c r="F7802" s="105"/>
      <c r="I7802" s="105"/>
    </row>
    <row r="7803">
      <c r="C7803" s="225" t="str">
        <f>IFERROR(__xludf.DUMMYFUNCTION("""COMPUTED_VALUE"""),"")</f>
        <v/>
      </c>
      <c r="D7803" s="105"/>
      <c r="E7803" s="105"/>
      <c r="F7803" s="105"/>
      <c r="I7803" s="105"/>
    </row>
    <row r="7804">
      <c r="C7804" s="225" t="str">
        <f>IFERROR(__xludf.DUMMYFUNCTION("""COMPUTED_VALUE"""),"")</f>
        <v/>
      </c>
      <c r="D7804" s="105"/>
      <c r="E7804" s="105"/>
      <c r="F7804" s="105"/>
      <c r="I7804" s="105"/>
    </row>
    <row r="7805">
      <c r="C7805" s="225" t="str">
        <f>IFERROR(__xludf.DUMMYFUNCTION("""COMPUTED_VALUE"""),"")</f>
        <v/>
      </c>
      <c r="D7805" s="105"/>
      <c r="E7805" s="105"/>
      <c r="F7805" s="105"/>
      <c r="I7805" s="105"/>
    </row>
    <row r="7806">
      <c r="C7806" s="225" t="str">
        <f>IFERROR(__xludf.DUMMYFUNCTION("""COMPUTED_VALUE"""),"")</f>
        <v/>
      </c>
      <c r="D7806" s="105"/>
      <c r="E7806" s="105"/>
      <c r="F7806" s="105"/>
      <c r="I7806" s="105"/>
    </row>
    <row r="7807">
      <c r="C7807" s="225" t="str">
        <f>IFERROR(__xludf.DUMMYFUNCTION("""COMPUTED_VALUE"""),"")</f>
        <v/>
      </c>
      <c r="D7807" s="105"/>
      <c r="E7807" s="105"/>
      <c r="F7807" s="105"/>
      <c r="I7807" s="105"/>
    </row>
    <row r="7808">
      <c r="C7808" s="225" t="str">
        <f>IFERROR(__xludf.DUMMYFUNCTION("""COMPUTED_VALUE"""),"")</f>
        <v/>
      </c>
      <c r="D7808" s="105"/>
      <c r="E7808" s="105"/>
      <c r="F7808" s="105"/>
      <c r="I7808" s="105"/>
    </row>
    <row r="7809">
      <c r="C7809" s="225" t="str">
        <f>IFERROR(__xludf.DUMMYFUNCTION("""COMPUTED_VALUE"""),"")</f>
        <v/>
      </c>
      <c r="D7809" s="105"/>
      <c r="E7809" s="105"/>
      <c r="F7809" s="105"/>
      <c r="I7809" s="105"/>
    </row>
    <row r="7810">
      <c r="C7810" s="225" t="str">
        <f>IFERROR(__xludf.DUMMYFUNCTION("""COMPUTED_VALUE"""),"")</f>
        <v/>
      </c>
      <c r="D7810" s="105"/>
      <c r="E7810" s="105"/>
      <c r="F7810" s="105"/>
      <c r="I7810" s="105"/>
    </row>
    <row r="7811">
      <c r="C7811" s="225" t="str">
        <f>IFERROR(__xludf.DUMMYFUNCTION("""COMPUTED_VALUE"""),"")</f>
        <v/>
      </c>
      <c r="D7811" s="105"/>
      <c r="E7811" s="105"/>
      <c r="F7811" s="105"/>
      <c r="I7811" s="105"/>
    </row>
    <row r="7812">
      <c r="C7812" s="225" t="str">
        <f>IFERROR(__xludf.DUMMYFUNCTION("""COMPUTED_VALUE"""),"")</f>
        <v/>
      </c>
      <c r="D7812" s="105"/>
      <c r="E7812" s="105"/>
      <c r="F7812" s="105"/>
      <c r="I7812" s="105"/>
    </row>
    <row r="7813">
      <c r="C7813" s="225" t="str">
        <f>IFERROR(__xludf.DUMMYFUNCTION("""COMPUTED_VALUE"""),"")</f>
        <v/>
      </c>
      <c r="D7813" s="105"/>
      <c r="E7813" s="105"/>
      <c r="F7813" s="105"/>
      <c r="I7813" s="105"/>
    </row>
    <row r="7814">
      <c r="C7814" s="225" t="str">
        <f>IFERROR(__xludf.DUMMYFUNCTION("""COMPUTED_VALUE"""),"")</f>
        <v/>
      </c>
      <c r="D7814" s="105"/>
      <c r="E7814" s="105"/>
      <c r="F7814" s="105"/>
      <c r="I7814" s="105"/>
    </row>
    <row r="7815">
      <c r="C7815" s="225" t="str">
        <f>IFERROR(__xludf.DUMMYFUNCTION("""COMPUTED_VALUE"""),"")</f>
        <v/>
      </c>
      <c r="D7815" s="105"/>
      <c r="E7815" s="105"/>
      <c r="F7815" s="105"/>
      <c r="I7815" s="105"/>
    </row>
    <row r="7816">
      <c r="C7816" s="225" t="str">
        <f>IFERROR(__xludf.DUMMYFUNCTION("""COMPUTED_VALUE"""),"")</f>
        <v/>
      </c>
      <c r="D7816" s="105"/>
      <c r="E7816" s="105"/>
      <c r="F7816" s="105"/>
      <c r="I7816" s="105"/>
    </row>
    <row r="7817">
      <c r="C7817" s="225" t="str">
        <f>IFERROR(__xludf.DUMMYFUNCTION("""COMPUTED_VALUE"""),"")</f>
        <v/>
      </c>
      <c r="D7817" s="105"/>
      <c r="E7817" s="105"/>
      <c r="F7817" s="105"/>
      <c r="I7817" s="105"/>
    </row>
    <row r="7818">
      <c r="C7818" s="225" t="str">
        <f>IFERROR(__xludf.DUMMYFUNCTION("""COMPUTED_VALUE"""),"")</f>
        <v/>
      </c>
      <c r="D7818" s="105"/>
      <c r="E7818" s="105"/>
      <c r="F7818" s="105"/>
      <c r="I7818" s="105"/>
    </row>
    <row r="7819">
      <c r="C7819" s="225" t="str">
        <f>IFERROR(__xludf.DUMMYFUNCTION("""COMPUTED_VALUE"""),"")</f>
        <v/>
      </c>
      <c r="D7819" s="105"/>
      <c r="E7819" s="105"/>
      <c r="F7819" s="105"/>
      <c r="I7819" s="105"/>
    </row>
    <row r="7820">
      <c r="C7820" s="225" t="str">
        <f>IFERROR(__xludf.DUMMYFUNCTION("""COMPUTED_VALUE"""),"")</f>
        <v/>
      </c>
      <c r="D7820" s="105"/>
      <c r="E7820" s="105"/>
      <c r="F7820" s="105"/>
      <c r="I7820" s="105"/>
    </row>
    <row r="7821">
      <c r="C7821" s="225" t="str">
        <f>IFERROR(__xludf.DUMMYFUNCTION("""COMPUTED_VALUE"""),"")</f>
        <v/>
      </c>
      <c r="D7821" s="105"/>
      <c r="E7821" s="105"/>
      <c r="F7821" s="105"/>
      <c r="I7821" s="105"/>
    </row>
    <row r="7822">
      <c r="C7822" s="225" t="str">
        <f>IFERROR(__xludf.DUMMYFUNCTION("""COMPUTED_VALUE"""),"")</f>
        <v/>
      </c>
      <c r="D7822" s="105"/>
      <c r="E7822" s="105"/>
      <c r="F7822" s="105"/>
      <c r="I7822" s="105"/>
    </row>
    <row r="7823">
      <c r="C7823" s="225" t="str">
        <f>IFERROR(__xludf.DUMMYFUNCTION("""COMPUTED_VALUE"""),"")</f>
        <v/>
      </c>
      <c r="D7823" s="105"/>
      <c r="E7823" s="105"/>
      <c r="F7823" s="105"/>
      <c r="I7823" s="105"/>
    </row>
    <row r="7824">
      <c r="C7824" s="225" t="str">
        <f>IFERROR(__xludf.DUMMYFUNCTION("""COMPUTED_VALUE"""),"")</f>
        <v/>
      </c>
      <c r="D7824" s="105"/>
      <c r="E7824" s="105"/>
      <c r="F7824" s="105"/>
      <c r="I7824" s="105"/>
    </row>
    <row r="7825">
      <c r="C7825" s="225" t="str">
        <f>IFERROR(__xludf.DUMMYFUNCTION("""COMPUTED_VALUE"""),"")</f>
        <v/>
      </c>
      <c r="D7825" s="105"/>
      <c r="E7825" s="105"/>
      <c r="F7825" s="105"/>
      <c r="I7825" s="105"/>
    </row>
    <row r="7826">
      <c r="C7826" s="225" t="str">
        <f>IFERROR(__xludf.DUMMYFUNCTION("""COMPUTED_VALUE"""),"")</f>
        <v/>
      </c>
      <c r="D7826" s="105"/>
      <c r="E7826" s="105"/>
      <c r="F7826" s="105"/>
      <c r="I7826" s="105"/>
    </row>
    <row r="7827">
      <c r="C7827" s="225" t="str">
        <f>IFERROR(__xludf.DUMMYFUNCTION("""COMPUTED_VALUE"""),"")</f>
        <v/>
      </c>
      <c r="D7827" s="105"/>
      <c r="E7827" s="105"/>
      <c r="F7827" s="105"/>
      <c r="I7827" s="105"/>
    </row>
    <row r="7828">
      <c r="C7828" s="225" t="str">
        <f>IFERROR(__xludf.DUMMYFUNCTION("""COMPUTED_VALUE"""),"")</f>
        <v/>
      </c>
      <c r="D7828" s="105"/>
      <c r="E7828" s="105"/>
      <c r="F7828" s="105"/>
      <c r="I7828" s="105"/>
    </row>
    <row r="7829">
      <c r="C7829" s="225" t="str">
        <f>IFERROR(__xludf.DUMMYFUNCTION("""COMPUTED_VALUE"""),"")</f>
        <v/>
      </c>
      <c r="D7829" s="105"/>
      <c r="E7829" s="105"/>
      <c r="F7829" s="105"/>
      <c r="I7829" s="105"/>
    </row>
    <row r="7830">
      <c r="C7830" s="225" t="str">
        <f>IFERROR(__xludf.DUMMYFUNCTION("""COMPUTED_VALUE"""),"")</f>
        <v/>
      </c>
      <c r="D7830" s="105"/>
      <c r="E7830" s="105"/>
      <c r="F7830" s="105"/>
      <c r="I7830" s="105"/>
    </row>
    <row r="7831">
      <c r="C7831" s="225" t="str">
        <f>IFERROR(__xludf.DUMMYFUNCTION("""COMPUTED_VALUE"""),"")</f>
        <v/>
      </c>
      <c r="D7831" s="105"/>
      <c r="E7831" s="105"/>
      <c r="F7831" s="105"/>
      <c r="I7831" s="105"/>
    </row>
    <row r="7832">
      <c r="C7832" s="225" t="str">
        <f>IFERROR(__xludf.DUMMYFUNCTION("""COMPUTED_VALUE"""),"")</f>
        <v/>
      </c>
      <c r="D7832" s="105"/>
      <c r="E7832" s="105"/>
      <c r="F7832" s="105"/>
      <c r="I7832" s="105"/>
    </row>
    <row r="7833">
      <c r="C7833" s="225" t="str">
        <f>IFERROR(__xludf.DUMMYFUNCTION("""COMPUTED_VALUE"""),"")</f>
        <v/>
      </c>
      <c r="D7833" s="105"/>
      <c r="E7833" s="105"/>
      <c r="F7833" s="105"/>
      <c r="I7833" s="105"/>
    </row>
    <row r="7834">
      <c r="C7834" s="225" t="str">
        <f>IFERROR(__xludf.DUMMYFUNCTION("""COMPUTED_VALUE"""),"")</f>
        <v/>
      </c>
      <c r="D7834" s="105"/>
      <c r="E7834" s="105"/>
      <c r="F7834" s="105"/>
      <c r="I7834" s="105"/>
    </row>
    <row r="7835">
      <c r="C7835" s="225" t="str">
        <f>IFERROR(__xludf.DUMMYFUNCTION("""COMPUTED_VALUE"""),"")</f>
        <v/>
      </c>
      <c r="D7835" s="105"/>
      <c r="E7835" s="105"/>
      <c r="F7835" s="105"/>
      <c r="I7835" s="105"/>
    </row>
    <row r="7836">
      <c r="C7836" s="225" t="str">
        <f>IFERROR(__xludf.DUMMYFUNCTION("""COMPUTED_VALUE"""),"")</f>
        <v/>
      </c>
      <c r="D7836" s="105"/>
      <c r="E7836" s="105"/>
      <c r="F7836" s="105"/>
      <c r="I7836" s="105"/>
    </row>
    <row r="7837">
      <c r="C7837" s="225" t="str">
        <f>IFERROR(__xludf.DUMMYFUNCTION("""COMPUTED_VALUE"""),"")</f>
        <v/>
      </c>
      <c r="D7837" s="105"/>
      <c r="E7837" s="105"/>
      <c r="F7837" s="105"/>
      <c r="I7837" s="105"/>
    </row>
    <row r="7838">
      <c r="C7838" s="225" t="str">
        <f>IFERROR(__xludf.DUMMYFUNCTION("""COMPUTED_VALUE"""),"")</f>
        <v/>
      </c>
      <c r="D7838" s="105"/>
      <c r="E7838" s="105"/>
      <c r="F7838" s="105"/>
      <c r="I7838" s="105"/>
    </row>
    <row r="7839">
      <c r="C7839" s="225" t="str">
        <f>IFERROR(__xludf.DUMMYFUNCTION("""COMPUTED_VALUE"""),"")</f>
        <v/>
      </c>
      <c r="D7839" s="105"/>
      <c r="E7839" s="105"/>
      <c r="F7839" s="105"/>
      <c r="I7839" s="105"/>
    </row>
    <row r="7840">
      <c r="C7840" s="225" t="str">
        <f>IFERROR(__xludf.DUMMYFUNCTION("""COMPUTED_VALUE"""),"")</f>
        <v/>
      </c>
      <c r="D7840" s="105"/>
      <c r="E7840" s="105"/>
      <c r="F7840" s="105"/>
      <c r="I7840" s="105"/>
    </row>
    <row r="7841">
      <c r="C7841" s="225" t="str">
        <f>IFERROR(__xludf.DUMMYFUNCTION("""COMPUTED_VALUE"""),"")</f>
        <v/>
      </c>
      <c r="D7841" s="105"/>
      <c r="E7841" s="105"/>
      <c r="F7841" s="105"/>
      <c r="I7841" s="105"/>
    </row>
    <row r="7842">
      <c r="C7842" s="225" t="str">
        <f>IFERROR(__xludf.DUMMYFUNCTION("""COMPUTED_VALUE"""),"")</f>
        <v/>
      </c>
      <c r="D7842" s="105"/>
      <c r="E7842" s="105"/>
      <c r="F7842" s="105"/>
      <c r="I7842" s="105"/>
    </row>
    <row r="7843">
      <c r="C7843" s="225" t="str">
        <f>IFERROR(__xludf.DUMMYFUNCTION("""COMPUTED_VALUE"""),"")</f>
        <v/>
      </c>
      <c r="D7843" s="105"/>
      <c r="E7843" s="105"/>
      <c r="F7843" s="105"/>
      <c r="I7843" s="105"/>
    </row>
    <row r="7844">
      <c r="C7844" s="225" t="str">
        <f>IFERROR(__xludf.DUMMYFUNCTION("""COMPUTED_VALUE"""),"")</f>
        <v/>
      </c>
      <c r="D7844" s="105"/>
      <c r="E7844" s="105"/>
      <c r="F7844" s="105"/>
      <c r="I7844" s="105"/>
    </row>
    <row r="7845">
      <c r="C7845" s="225" t="str">
        <f>IFERROR(__xludf.DUMMYFUNCTION("""COMPUTED_VALUE"""),"")</f>
        <v/>
      </c>
      <c r="D7845" s="105"/>
      <c r="E7845" s="105"/>
      <c r="F7845" s="105"/>
      <c r="I7845" s="105"/>
    </row>
    <row r="7846">
      <c r="C7846" s="225" t="str">
        <f>IFERROR(__xludf.DUMMYFUNCTION("""COMPUTED_VALUE"""),"")</f>
        <v/>
      </c>
      <c r="D7846" s="105"/>
      <c r="E7846" s="105"/>
      <c r="F7846" s="105"/>
      <c r="I7846" s="105"/>
    </row>
    <row r="7847">
      <c r="C7847" s="225" t="str">
        <f>IFERROR(__xludf.DUMMYFUNCTION("""COMPUTED_VALUE"""),"")</f>
        <v/>
      </c>
      <c r="D7847" s="105"/>
      <c r="E7847" s="105"/>
      <c r="F7847" s="105"/>
      <c r="I7847" s="105"/>
    </row>
    <row r="7848">
      <c r="C7848" s="225" t="str">
        <f>IFERROR(__xludf.DUMMYFUNCTION("""COMPUTED_VALUE"""),"")</f>
        <v/>
      </c>
      <c r="D7848" s="105"/>
      <c r="E7848" s="105"/>
      <c r="F7848" s="105"/>
      <c r="I7848" s="105"/>
    </row>
    <row r="7849">
      <c r="C7849" s="225" t="str">
        <f>IFERROR(__xludf.DUMMYFUNCTION("""COMPUTED_VALUE"""),"")</f>
        <v/>
      </c>
      <c r="D7849" s="105"/>
      <c r="E7849" s="105"/>
      <c r="F7849" s="105"/>
      <c r="I7849" s="105"/>
    </row>
    <row r="7850">
      <c r="C7850" s="225" t="str">
        <f>IFERROR(__xludf.DUMMYFUNCTION("""COMPUTED_VALUE"""),"")</f>
        <v/>
      </c>
      <c r="D7850" s="105"/>
      <c r="E7850" s="105"/>
      <c r="F7850" s="105"/>
      <c r="I7850" s="105"/>
    </row>
    <row r="7851">
      <c r="C7851" s="225" t="str">
        <f>IFERROR(__xludf.DUMMYFUNCTION("""COMPUTED_VALUE"""),"")</f>
        <v/>
      </c>
      <c r="D7851" s="105"/>
      <c r="E7851" s="105"/>
      <c r="F7851" s="105"/>
      <c r="I7851" s="105"/>
    </row>
    <row r="7852">
      <c r="C7852" s="225" t="str">
        <f>IFERROR(__xludf.DUMMYFUNCTION("""COMPUTED_VALUE"""),"")</f>
        <v/>
      </c>
      <c r="D7852" s="105"/>
      <c r="E7852" s="105"/>
      <c r="F7852" s="105"/>
      <c r="I7852" s="105"/>
    </row>
    <row r="7853">
      <c r="C7853" s="225" t="str">
        <f>IFERROR(__xludf.DUMMYFUNCTION("""COMPUTED_VALUE"""),"")</f>
        <v/>
      </c>
      <c r="D7853" s="105"/>
      <c r="E7853" s="105"/>
      <c r="F7853" s="105"/>
      <c r="I7853" s="105"/>
    </row>
    <row r="7854">
      <c r="C7854" s="225" t="str">
        <f>IFERROR(__xludf.DUMMYFUNCTION("""COMPUTED_VALUE"""),"")</f>
        <v/>
      </c>
      <c r="D7854" s="105"/>
      <c r="E7854" s="105"/>
      <c r="F7854" s="105"/>
      <c r="I7854" s="105"/>
    </row>
    <row r="7855">
      <c r="C7855" s="225" t="str">
        <f>IFERROR(__xludf.DUMMYFUNCTION("""COMPUTED_VALUE"""),"")</f>
        <v/>
      </c>
      <c r="D7855" s="105"/>
      <c r="E7855" s="105"/>
      <c r="F7855" s="105"/>
      <c r="I7855" s="105"/>
    </row>
    <row r="7856">
      <c r="C7856" s="225" t="str">
        <f>IFERROR(__xludf.DUMMYFUNCTION("""COMPUTED_VALUE"""),"")</f>
        <v/>
      </c>
      <c r="D7856" s="105"/>
      <c r="E7856" s="105"/>
      <c r="F7856" s="105"/>
      <c r="I7856" s="105"/>
    </row>
    <row r="7857">
      <c r="C7857" s="225" t="str">
        <f>IFERROR(__xludf.DUMMYFUNCTION("""COMPUTED_VALUE"""),"")</f>
        <v/>
      </c>
      <c r="D7857" s="105"/>
      <c r="E7857" s="105"/>
      <c r="F7857" s="105"/>
      <c r="I7857" s="105"/>
    </row>
    <row r="7858">
      <c r="C7858" s="225" t="str">
        <f>IFERROR(__xludf.DUMMYFUNCTION("""COMPUTED_VALUE"""),"")</f>
        <v/>
      </c>
      <c r="D7858" s="105"/>
      <c r="E7858" s="105"/>
      <c r="F7858" s="105"/>
      <c r="I7858" s="105"/>
    </row>
    <row r="7859">
      <c r="C7859" s="225" t="str">
        <f>IFERROR(__xludf.DUMMYFUNCTION("""COMPUTED_VALUE"""),"")</f>
        <v/>
      </c>
      <c r="D7859" s="105"/>
      <c r="E7859" s="105"/>
      <c r="F7859" s="105"/>
      <c r="I7859" s="105"/>
    </row>
    <row r="7860">
      <c r="C7860" s="225" t="str">
        <f>IFERROR(__xludf.DUMMYFUNCTION("""COMPUTED_VALUE"""),"")</f>
        <v/>
      </c>
      <c r="D7860" s="105"/>
      <c r="E7860" s="105"/>
      <c r="F7860" s="105"/>
      <c r="I7860" s="105"/>
    </row>
    <row r="7861">
      <c r="C7861" s="225" t="str">
        <f>IFERROR(__xludf.DUMMYFUNCTION("""COMPUTED_VALUE"""),"")</f>
        <v/>
      </c>
      <c r="D7861" s="105"/>
      <c r="E7861" s="105"/>
      <c r="F7861" s="105"/>
      <c r="I7861" s="105"/>
    </row>
    <row r="7862">
      <c r="C7862" s="225" t="str">
        <f>IFERROR(__xludf.DUMMYFUNCTION("""COMPUTED_VALUE"""),"")</f>
        <v/>
      </c>
      <c r="D7862" s="105"/>
      <c r="E7862" s="105"/>
      <c r="F7862" s="105"/>
      <c r="I7862" s="105"/>
    </row>
    <row r="7863">
      <c r="C7863" s="225" t="str">
        <f>IFERROR(__xludf.DUMMYFUNCTION("""COMPUTED_VALUE"""),"")</f>
        <v/>
      </c>
      <c r="D7863" s="105"/>
      <c r="E7863" s="105"/>
      <c r="F7863" s="105"/>
      <c r="I7863" s="105"/>
    </row>
    <row r="7864">
      <c r="C7864" s="225" t="str">
        <f>IFERROR(__xludf.DUMMYFUNCTION("""COMPUTED_VALUE"""),"")</f>
        <v/>
      </c>
      <c r="D7864" s="105"/>
      <c r="E7864" s="105"/>
      <c r="F7864" s="105"/>
      <c r="I7864" s="105"/>
    </row>
    <row r="7865">
      <c r="C7865" s="225" t="str">
        <f>IFERROR(__xludf.DUMMYFUNCTION("""COMPUTED_VALUE"""),"")</f>
        <v/>
      </c>
      <c r="D7865" s="105"/>
      <c r="E7865" s="105"/>
      <c r="F7865" s="105"/>
      <c r="I7865" s="105"/>
    </row>
    <row r="7866">
      <c r="C7866" s="225" t="str">
        <f>IFERROR(__xludf.DUMMYFUNCTION("""COMPUTED_VALUE"""),"")</f>
        <v/>
      </c>
      <c r="D7866" s="105"/>
      <c r="E7866" s="105"/>
      <c r="F7866" s="105"/>
      <c r="I7866" s="105"/>
    </row>
    <row r="7867">
      <c r="C7867" s="225" t="str">
        <f>IFERROR(__xludf.DUMMYFUNCTION("""COMPUTED_VALUE"""),"")</f>
        <v/>
      </c>
      <c r="D7867" s="105"/>
      <c r="E7867" s="105"/>
      <c r="F7867" s="105"/>
      <c r="I7867" s="105"/>
    </row>
    <row r="7868">
      <c r="C7868" s="225" t="str">
        <f>IFERROR(__xludf.DUMMYFUNCTION("""COMPUTED_VALUE"""),"")</f>
        <v/>
      </c>
      <c r="D7868" s="105"/>
      <c r="E7868" s="105"/>
      <c r="F7868" s="105"/>
      <c r="I7868" s="105"/>
    </row>
    <row r="7869">
      <c r="C7869" s="225" t="str">
        <f>IFERROR(__xludf.DUMMYFUNCTION("""COMPUTED_VALUE"""),"")</f>
        <v/>
      </c>
      <c r="D7869" s="105"/>
      <c r="E7869" s="105"/>
      <c r="F7869" s="105"/>
      <c r="I7869" s="105"/>
    </row>
    <row r="7870">
      <c r="C7870" s="225" t="str">
        <f>IFERROR(__xludf.DUMMYFUNCTION("""COMPUTED_VALUE"""),"")</f>
        <v/>
      </c>
      <c r="D7870" s="105"/>
      <c r="E7870" s="105"/>
      <c r="F7870" s="105"/>
      <c r="I7870" s="105"/>
    </row>
    <row r="7871">
      <c r="C7871" s="225" t="str">
        <f>IFERROR(__xludf.DUMMYFUNCTION("""COMPUTED_VALUE"""),"")</f>
        <v/>
      </c>
      <c r="D7871" s="105"/>
      <c r="E7871" s="105"/>
      <c r="F7871" s="105"/>
      <c r="I7871" s="105"/>
    </row>
    <row r="7872">
      <c r="C7872" s="225" t="str">
        <f>IFERROR(__xludf.DUMMYFUNCTION("""COMPUTED_VALUE"""),"")</f>
        <v/>
      </c>
      <c r="D7872" s="105"/>
      <c r="E7872" s="105"/>
      <c r="F7872" s="105"/>
      <c r="I7872" s="105"/>
    </row>
    <row r="7873">
      <c r="C7873" s="225" t="str">
        <f>IFERROR(__xludf.DUMMYFUNCTION("""COMPUTED_VALUE"""),"")</f>
        <v/>
      </c>
      <c r="D7873" s="105"/>
      <c r="E7873" s="105"/>
      <c r="F7873" s="105"/>
      <c r="I7873" s="105"/>
    </row>
    <row r="7874">
      <c r="C7874" s="225" t="str">
        <f>IFERROR(__xludf.DUMMYFUNCTION("""COMPUTED_VALUE"""),"")</f>
        <v/>
      </c>
      <c r="D7874" s="105"/>
      <c r="E7874" s="105"/>
      <c r="F7874" s="105"/>
      <c r="I7874" s="105"/>
    </row>
    <row r="7875">
      <c r="C7875" s="225" t="str">
        <f>IFERROR(__xludf.DUMMYFUNCTION("""COMPUTED_VALUE"""),"")</f>
        <v/>
      </c>
      <c r="D7875" s="105"/>
      <c r="E7875" s="105"/>
      <c r="F7875" s="105"/>
      <c r="I7875" s="105"/>
    </row>
    <row r="7876">
      <c r="C7876" s="225" t="str">
        <f>IFERROR(__xludf.DUMMYFUNCTION("""COMPUTED_VALUE"""),"")</f>
        <v/>
      </c>
      <c r="D7876" s="105"/>
      <c r="E7876" s="105"/>
      <c r="F7876" s="105"/>
      <c r="I7876" s="105"/>
    </row>
    <row r="7877">
      <c r="C7877" s="225" t="str">
        <f>IFERROR(__xludf.DUMMYFUNCTION("""COMPUTED_VALUE"""),"")</f>
        <v/>
      </c>
      <c r="D7877" s="105"/>
      <c r="E7877" s="105"/>
      <c r="F7877" s="105"/>
      <c r="I7877" s="105"/>
    </row>
    <row r="7878">
      <c r="C7878" s="225" t="str">
        <f>IFERROR(__xludf.DUMMYFUNCTION("""COMPUTED_VALUE"""),"")</f>
        <v/>
      </c>
      <c r="D7878" s="105"/>
      <c r="E7878" s="105"/>
      <c r="F7878" s="105"/>
      <c r="I7878" s="105"/>
    </row>
    <row r="7879">
      <c r="C7879" s="225" t="str">
        <f>IFERROR(__xludf.DUMMYFUNCTION("""COMPUTED_VALUE"""),"")</f>
        <v/>
      </c>
      <c r="D7879" s="105"/>
      <c r="E7879" s="105"/>
      <c r="F7879" s="105"/>
      <c r="I7879" s="105"/>
    </row>
    <row r="7880">
      <c r="C7880" s="225" t="str">
        <f>IFERROR(__xludf.DUMMYFUNCTION("""COMPUTED_VALUE"""),"")</f>
        <v/>
      </c>
      <c r="D7880" s="105"/>
      <c r="E7880" s="105"/>
      <c r="F7880" s="105"/>
      <c r="I7880" s="105"/>
    </row>
    <row r="7881">
      <c r="C7881" s="225" t="str">
        <f>IFERROR(__xludf.DUMMYFUNCTION("""COMPUTED_VALUE"""),"")</f>
        <v/>
      </c>
      <c r="D7881" s="105"/>
      <c r="E7881" s="105"/>
      <c r="F7881" s="105"/>
      <c r="I7881" s="105"/>
    </row>
    <row r="7882">
      <c r="C7882" s="225" t="str">
        <f>IFERROR(__xludf.DUMMYFUNCTION("""COMPUTED_VALUE"""),"")</f>
        <v/>
      </c>
      <c r="D7882" s="105"/>
      <c r="E7882" s="105"/>
      <c r="F7882" s="105"/>
      <c r="I7882" s="105"/>
    </row>
    <row r="7883">
      <c r="C7883" s="225" t="str">
        <f>IFERROR(__xludf.DUMMYFUNCTION("""COMPUTED_VALUE"""),"")</f>
        <v/>
      </c>
      <c r="D7883" s="105"/>
      <c r="E7883" s="105"/>
      <c r="F7883" s="105"/>
      <c r="I7883" s="105"/>
    </row>
    <row r="7884">
      <c r="C7884" s="225" t="str">
        <f>IFERROR(__xludf.DUMMYFUNCTION("""COMPUTED_VALUE"""),"")</f>
        <v/>
      </c>
      <c r="D7884" s="105"/>
      <c r="E7884" s="105"/>
      <c r="F7884" s="105"/>
      <c r="I7884" s="105"/>
    </row>
    <row r="7885">
      <c r="C7885" s="225" t="str">
        <f>IFERROR(__xludf.DUMMYFUNCTION("""COMPUTED_VALUE"""),"")</f>
        <v/>
      </c>
      <c r="D7885" s="105"/>
      <c r="E7885" s="105"/>
      <c r="F7885" s="105"/>
      <c r="I7885" s="105"/>
    </row>
    <row r="7886">
      <c r="C7886" s="225" t="str">
        <f>IFERROR(__xludf.DUMMYFUNCTION("""COMPUTED_VALUE"""),"")</f>
        <v/>
      </c>
      <c r="D7886" s="105"/>
      <c r="E7886" s="105"/>
      <c r="F7886" s="105"/>
      <c r="I7886" s="105"/>
    </row>
    <row r="7887">
      <c r="C7887" s="225" t="str">
        <f>IFERROR(__xludf.DUMMYFUNCTION("""COMPUTED_VALUE"""),"")</f>
        <v/>
      </c>
      <c r="D7887" s="105"/>
      <c r="E7887" s="105"/>
      <c r="F7887" s="105"/>
      <c r="I7887" s="105"/>
    </row>
    <row r="7888">
      <c r="C7888" s="225" t="str">
        <f>IFERROR(__xludf.DUMMYFUNCTION("""COMPUTED_VALUE"""),"")</f>
        <v/>
      </c>
      <c r="D7888" s="105"/>
      <c r="E7888" s="105"/>
      <c r="F7888" s="105"/>
      <c r="I7888" s="105"/>
    </row>
    <row r="7889">
      <c r="C7889" s="225" t="str">
        <f>IFERROR(__xludf.DUMMYFUNCTION("""COMPUTED_VALUE"""),"")</f>
        <v/>
      </c>
      <c r="D7889" s="105"/>
      <c r="E7889" s="105"/>
      <c r="F7889" s="105"/>
      <c r="I7889" s="105"/>
    </row>
    <row r="7890">
      <c r="C7890" s="225" t="str">
        <f>IFERROR(__xludf.DUMMYFUNCTION("""COMPUTED_VALUE"""),"")</f>
        <v/>
      </c>
      <c r="D7890" s="105"/>
      <c r="E7890" s="105"/>
      <c r="F7890" s="105"/>
      <c r="I7890" s="105"/>
    </row>
    <row r="7891">
      <c r="C7891" s="225" t="str">
        <f>IFERROR(__xludf.DUMMYFUNCTION("""COMPUTED_VALUE"""),"")</f>
        <v/>
      </c>
      <c r="D7891" s="105"/>
      <c r="E7891" s="105"/>
      <c r="F7891" s="105"/>
      <c r="I7891" s="105"/>
    </row>
    <row r="7892">
      <c r="C7892" s="225" t="str">
        <f>IFERROR(__xludf.DUMMYFUNCTION("""COMPUTED_VALUE"""),"")</f>
        <v/>
      </c>
      <c r="D7892" s="105"/>
      <c r="E7892" s="105"/>
      <c r="F7892" s="105"/>
      <c r="I7892" s="105"/>
    </row>
    <row r="7893">
      <c r="C7893" s="225" t="str">
        <f>IFERROR(__xludf.DUMMYFUNCTION("""COMPUTED_VALUE"""),"")</f>
        <v/>
      </c>
      <c r="D7893" s="105"/>
      <c r="E7893" s="105"/>
      <c r="F7893" s="105"/>
      <c r="I7893" s="105"/>
    </row>
    <row r="7894">
      <c r="C7894" s="225" t="str">
        <f>IFERROR(__xludf.DUMMYFUNCTION("""COMPUTED_VALUE"""),"")</f>
        <v/>
      </c>
      <c r="D7894" s="105"/>
      <c r="E7894" s="105"/>
      <c r="F7894" s="105"/>
      <c r="I7894" s="105"/>
    </row>
    <row r="7895">
      <c r="C7895" s="225" t="str">
        <f>IFERROR(__xludf.DUMMYFUNCTION("""COMPUTED_VALUE"""),"")</f>
        <v/>
      </c>
      <c r="D7895" s="105"/>
      <c r="E7895" s="105"/>
      <c r="F7895" s="105"/>
      <c r="I7895" s="105"/>
    </row>
    <row r="7896">
      <c r="C7896" s="225" t="str">
        <f>IFERROR(__xludf.DUMMYFUNCTION("""COMPUTED_VALUE"""),"")</f>
        <v/>
      </c>
      <c r="D7896" s="105"/>
      <c r="E7896" s="105"/>
      <c r="F7896" s="105"/>
      <c r="I7896" s="105"/>
    </row>
    <row r="7897">
      <c r="C7897" s="225" t="str">
        <f>IFERROR(__xludf.DUMMYFUNCTION("""COMPUTED_VALUE"""),"")</f>
        <v/>
      </c>
      <c r="D7897" s="105"/>
      <c r="E7897" s="105"/>
      <c r="F7897" s="105"/>
      <c r="I7897" s="105"/>
    </row>
    <row r="7898">
      <c r="C7898" s="225" t="str">
        <f>IFERROR(__xludf.DUMMYFUNCTION("""COMPUTED_VALUE"""),"")</f>
        <v/>
      </c>
      <c r="D7898" s="105"/>
      <c r="E7898" s="105"/>
      <c r="F7898" s="105"/>
      <c r="I7898" s="105"/>
    </row>
    <row r="7899">
      <c r="C7899" s="225" t="str">
        <f>IFERROR(__xludf.DUMMYFUNCTION("""COMPUTED_VALUE"""),"")</f>
        <v/>
      </c>
      <c r="D7899" s="105"/>
      <c r="E7899" s="105"/>
      <c r="F7899" s="105"/>
      <c r="I7899" s="105"/>
    </row>
    <row r="7900">
      <c r="C7900" s="225" t="str">
        <f>IFERROR(__xludf.DUMMYFUNCTION("""COMPUTED_VALUE"""),"")</f>
        <v/>
      </c>
      <c r="D7900" s="105"/>
      <c r="E7900" s="105"/>
      <c r="F7900" s="105"/>
      <c r="I7900" s="105"/>
    </row>
    <row r="7901">
      <c r="C7901" s="225" t="str">
        <f>IFERROR(__xludf.DUMMYFUNCTION("""COMPUTED_VALUE"""),"")</f>
        <v/>
      </c>
      <c r="D7901" s="105"/>
      <c r="E7901" s="105"/>
      <c r="F7901" s="105"/>
      <c r="I7901" s="105"/>
    </row>
    <row r="7902">
      <c r="C7902" s="225" t="str">
        <f>IFERROR(__xludf.DUMMYFUNCTION("""COMPUTED_VALUE"""),"")</f>
        <v/>
      </c>
      <c r="D7902" s="105"/>
      <c r="E7902" s="105"/>
      <c r="F7902" s="105"/>
      <c r="I7902" s="105"/>
    </row>
    <row r="7903">
      <c r="C7903" s="225" t="str">
        <f>IFERROR(__xludf.DUMMYFUNCTION("""COMPUTED_VALUE"""),"")</f>
        <v/>
      </c>
      <c r="D7903" s="105"/>
      <c r="E7903" s="105"/>
      <c r="F7903" s="105"/>
      <c r="I7903" s="105"/>
    </row>
    <row r="7904">
      <c r="C7904" s="225" t="str">
        <f>IFERROR(__xludf.DUMMYFUNCTION("""COMPUTED_VALUE"""),"")</f>
        <v/>
      </c>
      <c r="D7904" s="105"/>
      <c r="E7904" s="105"/>
      <c r="F7904" s="105"/>
      <c r="I7904" s="105"/>
    </row>
    <row r="7905">
      <c r="C7905" s="225" t="str">
        <f>IFERROR(__xludf.DUMMYFUNCTION("""COMPUTED_VALUE"""),"")</f>
        <v/>
      </c>
      <c r="D7905" s="105"/>
      <c r="E7905" s="105"/>
      <c r="F7905" s="105"/>
      <c r="I7905" s="105"/>
    </row>
    <row r="7906">
      <c r="C7906" s="225" t="str">
        <f>IFERROR(__xludf.DUMMYFUNCTION("""COMPUTED_VALUE"""),"")</f>
        <v/>
      </c>
      <c r="D7906" s="105"/>
      <c r="E7906" s="105"/>
      <c r="F7906" s="105"/>
      <c r="I7906" s="105"/>
    </row>
    <row r="7907">
      <c r="C7907" s="225" t="str">
        <f>IFERROR(__xludf.DUMMYFUNCTION("""COMPUTED_VALUE"""),"")</f>
        <v/>
      </c>
      <c r="D7907" s="105"/>
      <c r="E7907" s="105"/>
      <c r="F7907" s="105"/>
      <c r="I7907" s="105"/>
    </row>
    <row r="7908">
      <c r="C7908" s="225" t="str">
        <f>IFERROR(__xludf.DUMMYFUNCTION("""COMPUTED_VALUE"""),"")</f>
        <v/>
      </c>
      <c r="D7908" s="105"/>
      <c r="E7908" s="105"/>
      <c r="F7908" s="105"/>
      <c r="I7908" s="105"/>
    </row>
    <row r="7909">
      <c r="C7909" s="225" t="str">
        <f>IFERROR(__xludf.DUMMYFUNCTION("""COMPUTED_VALUE"""),"")</f>
        <v/>
      </c>
      <c r="D7909" s="105"/>
      <c r="E7909" s="105"/>
      <c r="F7909" s="105"/>
      <c r="I7909" s="105"/>
    </row>
    <row r="7910">
      <c r="C7910" s="225" t="str">
        <f>IFERROR(__xludf.DUMMYFUNCTION("""COMPUTED_VALUE"""),"")</f>
        <v/>
      </c>
      <c r="D7910" s="105"/>
      <c r="E7910" s="105"/>
      <c r="F7910" s="105"/>
      <c r="I7910" s="105"/>
    </row>
    <row r="7911">
      <c r="C7911" s="225" t="str">
        <f>IFERROR(__xludf.DUMMYFUNCTION("""COMPUTED_VALUE"""),"")</f>
        <v/>
      </c>
      <c r="D7911" s="105"/>
      <c r="E7911" s="105"/>
      <c r="F7911" s="105"/>
      <c r="I7911" s="105"/>
    </row>
    <row r="7912">
      <c r="C7912" s="225" t="str">
        <f>IFERROR(__xludf.DUMMYFUNCTION("""COMPUTED_VALUE"""),"")</f>
        <v/>
      </c>
      <c r="D7912" s="105"/>
      <c r="E7912" s="105"/>
      <c r="F7912" s="105"/>
      <c r="I7912" s="105"/>
    </row>
    <row r="7913">
      <c r="C7913" s="225" t="str">
        <f>IFERROR(__xludf.DUMMYFUNCTION("""COMPUTED_VALUE"""),"")</f>
        <v/>
      </c>
      <c r="D7913" s="105"/>
      <c r="E7913" s="105"/>
      <c r="F7913" s="105"/>
      <c r="I7913" s="105"/>
    </row>
    <row r="7914">
      <c r="C7914" s="225" t="str">
        <f>IFERROR(__xludf.DUMMYFUNCTION("""COMPUTED_VALUE"""),"")</f>
        <v/>
      </c>
      <c r="D7914" s="105"/>
      <c r="E7914" s="105"/>
      <c r="F7914" s="105"/>
      <c r="I7914" s="105"/>
    </row>
    <row r="7915">
      <c r="C7915" s="225" t="str">
        <f>IFERROR(__xludf.DUMMYFUNCTION("""COMPUTED_VALUE"""),"")</f>
        <v/>
      </c>
      <c r="D7915" s="105"/>
      <c r="E7915" s="105"/>
      <c r="F7915" s="105"/>
      <c r="I7915" s="105"/>
    </row>
    <row r="7916">
      <c r="C7916" s="225" t="str">
        <f>IFERROR(__xludf.DUMMYFUNCTION("""COMPUTED_VALUE"""),"")</f>
        <v/>
      </c>
      <c r="D7916" s="105"/>
      <c r="E7916" s="105"/>
      <c r="F7916" s="105"/>
      <c r="I7916" s="105"/>
    </row>
    <row r="7917">
      <c r="C7917" s="225" t="str">
        <f>IFERROR(__xludf.DUMMYFUNCTION("""COMPUTED_VALUE"""),"")</f>
        <v/>
      </c>
      <c r="D7917" s="105"/>
      <c r="E7917" s="105"/>
      <c r="F7917" s="105"/>
      <c r="I7917" s="105"/>
    </row>
    <row r="7918">
      <c r="C7918" s="225" t="str">
        <f>IFERROR(__xludf.DUMMYFUNCTION("""COMPUTED_VALUE"""),"")</f>
        <v/>
      </c>
      <c r="D7918" s="105"/>
      <c r="E7918" s="105"/>
      <c r="F7918" s="105"/>
      <c r="I7918" s="105"/>
    </row>
    <row r="7919">
      <c r="C7919" s="225" t="str">
        <f>IFERROR(__xludf.DUMMYFUNCTION("""COMPUTED_VALUE"""),"")</f>
        <v/>
      </c>
      <c r="D7919" s="105"/>
      <c r="E7919" s="105"/>
      <c r="F7919" s="105"/>
      <c r="I7919" s="105"/>
    </row>
    <row r="7920">
      <c r="C7920" s="225" t="str">
        <f>IFERROR(__xludf.DUMMYFUNCTION("""COMPUTED_VALUE"""),"")</f>
        <v/>
      </c>
      <c r="D7920" s="105"/>
      <c r="E7920" s="105"/>
      <c r="F7920" s="105"/>
      <c r="I7920" s="105"/>
    </row>
    <row r="7921">
      <c r="C7921" s="225" t="str">
        <f>IFERROR(__xludf.DUMMYFUNCTION("""COMPUTED_VALUE"""),"")</f>
        <v/>
      </c>
      <c r="D7921" s="105"/>
      <c r="E7921" s="105"/>
      <c r="F7921" s="105"/>
      <c r="I7921" s="105"/>
    </row>
    <row r="7922">
      <c r="C7922" s="225" t="str">
        <f>IFERROR(__xludf.DUMMYFUNCTION("""COMPUTED_VALUE"""),"")</f>
        <v/>
      </c>
      <c r="D7922" s="105"/>
      <c r="E7922" s="105"/>
      <c r="F7922" s="105"/>
      <c r="I7922" s="105"/>
    </row>
    <row r="7923">
      <c r="C7923" s="225" t="str">
        <f>IFERROR(__xludf.DUMMYFUNCTION("""COMPUTED_VALUE"""),"")</f>
        <v/>
      </c>
      <c r="D7923" s="105"/>
      <c r="E7923" s="105"/>
      <c r="F7923" s="105"/>
      <c r="I7923" s="105"/>
    </row>
    <row r="7924">
      <c r="C7924" s="225" t="str">
        <f>IFERROR(__xludf.DUMMYFUNCTION("""COMPUTED_VALUE"""),"")</f>
        <v/>
      </c>
      <c r="D7924" s="105"/>
      <c r="E7924" s="105"/>
      <c r="F7924" s="105"/>
      <c r="I7924" s="105"/>
    </row>
    <row r="7925">
      <c r="C7925" s="225" t="str">
        <f>IFERROR(__xludf.DUMMYFUNCTION("""COMPUTED_VALUE"""),"")</f>
        <v/>
      </c>
      <c r="D7925" s="105"/>
      <c r="E7925" s="105"/>
      <c r="F7925" s="105"/>
      <c r="I7925" s="105"/>
    </row>
    <row r="7926">
      <c r="C7926" s="225" t="str">
        <f>IFERROR(__xludf.DUMMYFUNCTION("""COMPUTED_VALUE"""),"")</f>
        <v/>
      </c>
      <c r="D7926" s="105"/>
      <c r="E7926" s="105"/>
      <c r="F7926" s="105"/>
      <c r="I7926" s="105"/>
    </row>
    <row r="7927">
      <c r="C7927" s="225" t="str">
        <f>IFERROR(__xludf.DUMMYFUNCTION("""COMPUTED_VALUE"""),"")</f>
        <v/>
      </c>
      <c r="D7927" s="105"/>
      <c r="E7927" s="105"/>
      <c r="F7927" s="105"/>
      <c r="I7927" s="105"/>
    </row>
    <row r="7928">
      <c r="C7928" s="225" t="str">
        <f>IFERROR(__xludf.DUMMYFUNCTION("""COMPUTED_VALUE"""),"")</f>
        <v/>
      </c>
      <c r="D7928" s="105"/>
      <c r="E7928" s="105"/>
      <c r="F7928" s="105"/>
      <c r="I7928" s="105"/>
    </row>
    <row r="7929">
      <c r="C7929" s="225" t="str">
        <f>IFERROR(__xludf.DUMMYFUNCTION("""COMPUTED_VALUE"""),"")</f>
        <v/>
      </c>
      <c r="D7929" s="105"/>
      <c r="E7929" s="105"/>
      <c r="F7929" s="105"/>
      <c r="I7929" s="105"/>
    </row>
    <row r="7930">
      <c r="C7930" s="225" t="str">
        <f>IFERROR(__xludf.DUMMYFUNCTION("""COMPUTED_VALUE"""),"")</f>
        <v/>
      </c>
      <c r="D7930" s="105"/>
      <c r="E7930" s="105"/>
      <c r="F7930" s="105"/>
      <c r="I7930" s="105"/>
    </row>
    <row r="7931">
      <c r="C7931" s="225" t="str">
        <f>IFERROR(__xludf.DUMMYFUNCTION("""COMPUTED_VALUE"""),"")</f>
        <v/>
      </c>
      <c r="D7931" s="105"/>
      <c r="E7931" s="105"/>
      <c r="F7931" s="105"/>
      <c r="I7931" s="105"/>
    </row>
    <row r="7932">
      <c r="C7932" s="225" t="str">
        <f>IFERROR(__xludf.DUMMYFUNCTION("""COMPUTED_VALUE"""),"")</f>
        <v/>
      </c>
      <c r="D7932" s="105"/>
      <c r="E7932" s="105"/>
      <c r="F7932" s="105"/>
      <c r="I7932" s="105"/>
    </row>
    <row r="7933">
      <c r="C7933" s="225" t="str">
        <f>IFERROR(__xludf.DUMMYFUNCTION("""COMPUTED_VALUE"""),"")</f>
        <v/>
      </c>
      <c r="D7933" s="105"/>
      <c r="E7933" s="105"/>
      <c r="F7933" s="105"/>
      <c r="I7933" s="105"/>
    </row>
    <row r="7934">
      <c r="C7934" s="225" t="str">
        <f>IFERROR(__xludf.DUMMYFUNCTION("""COMPUTED_VALUE"""),"")</f>
        <v/>
      </c>
      <c r="D7934" s="105"/>
      <c r="E7934" s="105"/>
      <c r="F7934" s="105"/>
      <c r="I7934" s="105"/>
    </row>
    <row r="7935">
      <c r="C7935" s="225" t="str">
        <f>IFERROR(__xludf.DUMMYFUNCTION("""COMPUTED_VALUE"""),"")</f>
        <v/>
      </c>
      <c r="D7935" s="105"/>
      <c r="E7935" s="105"/>
      <c r="F7935" s="105"/>
      <c r="I7935" s="105"/>
    </row>
    <row r="7936">
      <c r="C7936" s="225" t="str">
        <f>IFERROR(__xludf.DUMMYFUNCTION("""COMPUTED_VALUE"""),"")</f>
        <v/>
      </c>
      <c r="D7936" s="105"/>
      <c r="E7936" s="105"/>
      <c r="F7936" s="105"/>
      <c r="I7936" s="105"/>
    </row>
    <row r="7937">
      <c r="C7937" s="225" t="str">
        <f>IFERROR(__xludf.DUMMYFUNCTION("""COMPUTED_VALUE"""),"")</f>
        <v/>
      </c>
      <c r="D7937" s="105"/>
      <c r="E7937" s="105"/>
      <c r="F7937" s="105"/>
      <c r="I7937" s="105"/>
    </row>
    <row r="7938">
      <c r="C7938" s="225" t="str">
        <f>IFERROR(__xludf.DUMMYFUNCTION("""COMPUTED_VALUE"""),"")</f>
        <v/>
      </c>
      <c r="D7938" s="105"/>
      <c r="E7938" s="105"/>
      <c r="F7938" s="105"/>
      <c r="I7938" s="105"/>
    </row>
    <row r="7939">
      <c r="C7939" s="225" t="str">
        <f>IFERROR(__xludf.DUMMYFUNCTION("""COMPUTED_VALUE"""),"")</f>
        <v/>
      </c>
      <c r="D7939" s="105"/>
      <c r="E7939" s="105"/>
      <c r="F7939" s="105"/>
      <c r="I7939" s="105"/>
    </row>
    <row r="7940">
      <c r="C7940" s="225" t="str">
        <f>IFERROR(__xludf.DUMMYFUNCTION("""COMPUTED_VALUE"""),"")</f>
        <v/>
      </c>
      <c r="D7940" s="105"/>
      <c r="E7940" s="105"/>
      <c r="F7940" s="105"/>
      <c r="I7940" s="105"/>
    </row>
    <row r="7941">
      <c r="C7941" s="225" t="str">
        <f>IFERROR(__xludf.DUMMYFUNCTION("""COMPUTED_VALUE"""),"")</f>
        <v/>
      </c>
      <c r="D7941" s="105"/>
      <c r="E7941" s="105"/>
      <c r="F7941" s="105"/>
      <c r="I7941" s="105"/>
    </row>
    <row r="7942">
      <c r="C7942" s="225" t="str">
        <f>IFERROR(__xludf.DUMMYFUNCTION("""COMPUTED_VALUE"""),"")</f>
        <v/>
      </c>
      <c r="D7942" s="105"/>
      <c r="E7942" s="105"/>
      <c r="F7942" s="105"/>
      <c r="I7942" s="105"/>
    </row>
    <row r="7943">
      <c r="C7943" s="225" t="str">
        <f>IFERROR(__xludf.DUMMYFUNCTION("""COMPUTED_VALUE"""),"")</f>
        <v/>
      </c>
      <c r="D7943" s="105"/>
      <c r="E7943" s="105"/>
      <c r="F7943" s="105"/>
      <c r="I7943" s="105"/>
    </row>
    <row r="7944">
      <c r="C7944" s="225" t="str">
        <f>IFERROR(__xludf.DUMMYFUNCTION("""COMPUTED_VALUE"""),"")</f>
        <v/>
      </c>
      <c r="D7944" s="105"/>
      <c r="E7944" s="105"/>
      <c r="F7944" s="105"/>
      <c r="I7944" s="105"/>
    </row>
    <row r="7945">
      <c r="C7945" s="225" t="str">
        <f>IFERROR(__xludf.DUMMYFUNCTION("""COMPUTED_VALUE"""),"")</f>
        <v/>
      </c>
      <c r="D7945" s="105"/>
      <c r="E7945" s="105"/>
      <c r="F7945" s="105"/>
      <c r="I7945" s="105"/>
    </row>
    <row r="7946">
      <c r="C7946" s="225" t="str">
        <f>IFERROR(__xludf.DUMMYFUNCTION("""COMPUTED_VALUE"""),"")</f>
        <v/>
      </c>
      <c r="D7946" s="105"/>
      <c r="E7946" s="105"/>
      <c r="F7946" s="105"/>
      <c r="I7946" s="105"/>
    </row>
    <row r="7947">
      <c r="C7947" s="225" t="str">
        <f>IFERROR(__xludf.DUMMYFUNCTION("""COMPUTED_VALUE"""),"")</f>
        <v/>
      </c>
      <c r="D7947" s="105"/>
      <c r="E7947" s="105"/>
      <c r="F7947" s="105"/>
      <c r="I7947" s="105"/>
    </row>
    <row r="7948">
      <c r="C7948" s="225" t="str">
        <f>IFERROR(__xludf.DUMMYFUNCTION("""COMPUTED_VALUE"""),"")</f>
        <v/>
      </c>
      <c r="D7948" s="105"/>
      <c r="E7948" s="105"/>
      <c r="F7948" s="105"/>
      <c r="I7948" s="105"/>
    </row>
    <row r="7949">
      <c r="C7949" s="225" t="str">
        <f>IFERROR(__xludf.DUMMYFUNCTION("""COMPUTED_VALUE"""),"")</f>
        <v/>
      </c>
      <c r="D7949" s="105"/>
      <c r="E7949" s="105"/>
      <c r="F7949" s="105"/>
      <c r="I7949" s="105"/>
    </row>
    <row r="7950">
      <c r="C7950" s="225" t="str">
        <f>IFERROR(__xludf.DUMMYFUNCTION("""COMPUTED_VALUE"""),"")</f>
        <v/>
      </c>
      <c r="D7950" s="105"/>
      <c r="E7950" s="105"/>
      <c r="F7950" s="105"/>
      <c r="I7950" s="105"/>
    </row>
    <row r="7951">
      <c r="C7951" s="225" t="str">
        <f>IFERROR(__xludf.DUMMYFUNCTION("""COMPUTED_VALUE"""),"")</f>
        <v/>
      </c>
      <c r="D7951" s="105"/>
      <c r="E7951" s="105"/>
      <c r="F7951" s="105"/>
      <c r="I7951" s="105"/>
    </row>
    <row r="7952">
      <c r="C7952" s="225" t="str">
        <f>IFERROR(__xludf.DUMMYFUNCTION("""COMPUTED_VALUE"""),"")</f>
        <v/>
      </c>
      <c r="D7952" s="105"/>
      <c r="E7952" s="105"/>
      <c r="F7952" s="105"/>
      <c r="I7952" s="105"/>
    </row>
    <row r="7953">
      <c r="C7953" s="225" t="str">
        <f>IFERROR(__xludf.DUMMYFUNCTION("""COMPUTED_VALUE"""),"")</f>
        <v/>
      </c>
      <c r="D7953" s="105"/>
      <c r="E7953" s="105"/>
      <c r="F7953" s="105"/>
      <c r="I7953" s="105"/>
    </row>
    <row r="7954">
      <c r="C7954" s="225" t="str">
        <f>IFERROR(__xludf.DUMMYFUNCTION("""COMPUTED_VALUE"""),"")</f>
        <v/>
      </c>
      <c r="D7954" s="105"/>
      <c r="E7954" s="105"/>
      <c r="F7954" s="105"/>
      <c r="I7954" s="105"/>
    </row>
    <row r="7955">
      <c r="C7955" s="225" t="str">
        <f>IFERROR(__xludf.DUMMYFUNCTION("""COMPUTED_VALUE"""),"")</f>
        <v/>
      </c>
      <c r="D7955" s="105"/>
      <c r="E7955" s="105"/>
      <c r="F7955" s="105"/>
      <c r="I7955" s="105"/>
    </row>
    <row r="7956">
      <c r="C7956" s="225" t="str">
        <f>IFERROR(__xludf.DUMMYFUNCTION("""COMPUTED_VALUE"""),"")</f>
        <v/>
      </c>
      <c r="D7956" s="105"/>
      <c r="E7956" s="105"/>
      <c r="F7956" s="105"/>
      <c r="I7956" s="105"/>
    </row>
    <row r="7957">
      <c r="C7957" s="225" t="str">
        <f>IFERROR(__xludf.DUMMYFUNCTION("""COMPUTED_VALUE"""),"")</f>
        <v/>
      </c>
      <c r="D7957" s="105"/>
      <c r="E7957" s="105"/>
      <c r="F7957" s="105"/>
      <c r="I7957" s="105"/>
    </row>
    <row r="7958">
      <c r="C7958" s="225" t="str">
        <f>IFERROR(__xludf.DUMMYFUNCTION("""COMPUTED_VALUE"""),"")</f>
        <v/>
      </c>
      <c r="D7958" s="105"/>
      <c r="E7958" s="105"/>
      <c r="F7958" s="105"/>
      <c r="I7958" s="105"/>
    </row>
    <row r="7959">
      <c r="C7959" s="225" t="str">
        <f>IFERROR(__xludf.DUMMYFUNCTION("""COMPUTED_VALUE"""),"")</f>
        <v/>
      </c>
      <c r="D7959" s="105"/>
      <c r="E7959" s="105"/>
      <c r="F7959" s="105"/>
      <c r="I7959" s="105"/>
    </row>
    <row r="7960">
      <c r="C7960" s="225" t="str">
        <f>IFERROR(__xludf.DUMMYFUNCTION("""COMPUTED_VALUE"""),"")</f>
        <v/>
      </c>
      <c r="D7960" s="105"/>
      <c r="E7960" s="105"/>
      <c r="F7960" s="105"/>
      <c r="I7960" s="105"/>
    </row>
    <row r="7961">
      <c r="C7961" s="225" t="str">
        <f>IFERROR(__xludf.DUMMYFUNCTION("""COMPUTED_VALUE"""),"")</f>
        <v/>
      </c>
      <c r="D7961" s="105"/>
      <c r="E7961" s="105"/>
      <c r="F7961" s="105"/>
      <c r="I7961" s="105"/>
    </row>
    <row r="7962">
      <c r="C7962" s="225" t="str">
        <f>IFERROR(__xludf.DUMMYFUNCTION("""COMPUTED_VALUE"""),"")</f>
        <v/>
      </c>
      <c r="D7962" s="105"/>
      <c r="E7962" s="105"/>
      <c r="F7962" s="105"/>
      <c r="I7962" s="105"/>
    </row>
    <row r="7963">
      <c r="C7963" s="225" t="str">
        <f>IFERROR(__xludf.DUMMYFUNCTION("""COMPUTED_VALUE"""),"")</f>
        <v/>
      </c>
      <c r="D7963" s="105"/>
      <c r="E7963" s="105"/>
      <c r="F7963" s="105"/>
      <c r="I7963" s="105"/>
    </row>
    <row r="7964">
      <c r="C7964" s="225" t="str">
        <f>IFERROR(__xludf.DUMMYFUNCTION("""COMPUTED_VALUE"""),"")</f>
        <v/>
      </c>
      <c r="D7964" s="105"/>
      <c r="E7964" s="105"/>
      <c r="F7964" s="105"/>
      <c r="I7964" s="105"/>
    </row>
    <row r="7965">
      <c r="C7965" s="225" t="str">
        <f>IFERROR(__xludf.DUMMYFUNCTION("""COMPUTED_VALUE"""),"")</f>
        <v/>
      </c>
      <c r="D7965" s="105"/>
      <c r="E7965" s="105"/>
      <c r="F7965" s="105"/>
      <c r="I7965" s="105"/>
    </row>
    <row r="7966">
      <c r="C7966" s="225" t="str">
        <f>IFERROR(__xludf.DUMMYFUNCTION("""COMPUTED_VALUE"""),"")</f>
        <v/>
      </c>
      <c r="D7966" s="105"/>
      <c r="E7966" s="105"/>
      <c r="F7966" s="105"/>
      <c r="I7966" s="105"/>
    </row>
    <row r="7967">
      <c r="C7967" s="225" t="str">
        <f>IFERROR(__xludf.DUMMYFUNCTION("""COMPUTED_VALUE"""),"")</f>
        <v/>
      </c>
      <c r="D7967" s="105"/>
      <c r="E7967" s="105"/>
      <c r="F7967" s="105"/>
      <c r="I7967" s="105"/>
    </row>
    <row r="7968">
      <c r="C7968" s="225" t="str">
        <f>IFERROR(__xludf.DUMMYFUNCTION("""COMPUTED_VALUE"""),"")</f>
        <v/>
      </c>
      <c r="D7968" s="105"/>
      <c r="E7968" s="105"/>
      <c r="F7968" s="105"/>
      <c r="I7968" s="105"/>
    </row>
    <row r="7969">
      <c r="C7969" s="225" t="str">
        <f>IFERROR(__xludf.DUMMYFUNCTION("""COMPUTED_VALUE"""),"")</f>
        <v/>
      </c>
      <c r="D7969" s="105"/>
      <c r="E7969" s="105"/>
      <c r="F7969" s="105"/>
      <c r="I7969" s="105"/>
    </row>
    <row r="7970">
      <c r="C7970" s="225" t="str">
        <f>IFERROR(__xludf.DUMMYFUNCTION("""COMPUTED_VALUE"""),"")</f>
        <v/>
      </c>
      <c r="D7970" s="105"/>
      <c r="E7970" s="105"/>
      <c r="F7970" s="105"/>
      <c r="I7970" s="105"/>
    </row>
    <row r="7971">
      <c r="C7971" s="225" t="str">
        <f>IFERROR(__xludf.DUMMYFUNCTION("""COMPUTED_VALUE"""),"")</f>
        <v/>
      </c>
      <c r="D7971" s="105"/>
      <c r="E7971" s="105"/>
      <c r="F7971" s="105"/>
      <c r="I7971" s="105"/>
    </row>
    <row r="7972">
      <c r="C7972" s="225" t="str">
        <f>IFERROR(__xludf.DUMMYFUNCTION("""COMPUTED_VALUE"""),"")</f>
        <v/>
      </c>
      <c r="D7972" s="105"/>
      <c r="E7972" s="105"/>
      <c r="F7972" s="105"/>
      <c r="I7972" s="105"/>
    </row>
    <row r="7973">
      <c r="C7973" s="225" t="str">
        <f>IFERROR(__xludf.DUMMYFUNCTION("""COMPUTED_VALUE"""),"")</f>
        <v/>
      </c>
      <c r="D7973" s="105"/>
      <c r="E7973" s="105"/>
      <c r="F7973" s="105"/>
      <c r="I7973" s="105"/>
    </row>
    <row r="7974">
      <c r="C7974" s="225" t="str">
        <f>IFERROR(__xludf.DUMMYFUNCTION("""COMPUTED_VALUE"""),"")</f>
        <v/>
      </c>
      <c r="D7974" s="105"/>
      <c r="E7974" s="105"/>
      <c r="F7974" s="105"/>
      <c r="I7974" s="105"/>
    </row>
    <row r="7975">
      <c r="C7975" s="225" t="str">
        <f>IFERROR(__xludf.DUMMYFUNCTION("""COMPUTED_VALUE"""),"")</f>
        <v/>
      </c>
      <c r="D7975" s="105"/>
      <c r="E7975" s="105"/>
      <c r="F7975" s="105"/>
      <c r="I7975" s="105"/>
    </row>
    <row r="7976">
      <c r="C7976" s="225" t="str">
        <f>IFERROR(__xludf.DUMMYFUNCTION("""COMPUTED_VALUE"""),"")</f>
        <v/>
      </c>
      <c r="D7976" s="105"/>
      <c r="E7976" s="105"/>
      <c r="F7976" s="105"/>
      <c r="I7976" s="105"/>
    </row>
    <row r="7977">
      <c r="C7977" s="225" t="str">
        <f>IFERROR(__xludf.DUMMYFUNCTION("""COMPUTED_VALUE"""),"")</f>
        <v/>
      </c>
      <c r="D7977" s="105"/>
      <c r="E7977" s="105"/>
      <c r="F7977" s="105"/>
      <c r="I7977" s="105"/>
    </row>
    <row r="7978">
      <c r="C7978" s="225" t="str">
        <f>IFERROR(__xludf.DUMMYFUNCTION("""COMPUTED_VALUE"""),"")</f>
        <v/>
      </c>
      <c r="D7978" s="105"/>
      <c r="E7978" s="105"/>
      <c r="F7978" s="105"/>
      <c r="I7978" s="105"/>
    </row>
    <row r="7979">
      <c r="C7979" s="225" t="str">
        <f>IFERROR(__xludf.DUMMYFUNCTION("""COMPUTED_VALUE"""),"")</f>
        <v/>
      </c>
      <c r="D7979" s="105"/>
      <c r="E7979" s="105"/>
      <c r="F7979" s="105"/>
      <c r="I7979" s="105"/>
    </row>
    <row r="7980">
      <c r="C7980" s="225" t="str">
        <f>IFERROR(__xludf.DUMMYFUNCTION("""COMPUTED_VALUE"""),"")</f>
        <v/>
      </c>
      <c r="D7980" s="105"/>
      <c r="E7980" s="105"/>
      <c r="F7980" s="105"/>
      <c r="I7980" s="105"/>
    </row>
    <row r="7981">
      <c r="C7981" s="225" t="str">
        <f>IFERROR(__xludf.DUMMYFUNCTION("""COMPUTED_VALUE"""),"")</f>
        <v/>
      </c>
      <c r="D7981" s="105"/>
      <c r="E7981" s="105"/>
      <c r="F7981" s="105"/>
      <c r="I7981" s="105"/>
    </row>
    <row r="7982">
      <c r="C7982" s="225" t="str">
        <f>IFERROR(__xludf.DUMMYFUNCTION("""COMPUTED_VALUE"""),"")</f>
        <v/>
      </c>
      <c r="D7982" s="105"/>
      <c r="E7982" s="105"/>
      <c r="F7982" s="105"/>
      <c r="I7982" s="105"/>
    </row>
    <row r="7983">
      <c r="C7983" s="225" t="str">
        <f>IFERROR(__xludf.DUMMYFUNCTION("""COMPUTED_VALUE"""),"")</f>
        <v/>
      </c>
      <c r="D7983" s="105"/>
      <c r="E7983" s="105"/>
      <c r="F7983" s="105"/>
      <c r="I7983" s="105"/>
    </row>
    <row r="7984">
      <c r="C7984" s="225" t="str">
        <f>IFERROR(__xludf.DUMMYFUNCTION("""COMPUTED_VALUE"""),"")</f>
        <v/>
      </c>
      <c r="D7984" s="105"/>
      <c r="E7984" s="105"/>
      <c r="F7984" s="105"/>
      <c r="I7984" s="105"/>
    </row>
    <row r="7985">
      <c r="C7985" s="225" t="str">
        <f>IFERROR(__xludf.DUMMYFUNCTION("""COMPUTED_VALUE"""),"")</f>
        <v/>
      </c>
      <c r="D7985" s="105"/>
      <c r="E7985" s="105"/>
      <c r="F7985" s="105"/>
      <c r="I7985" s="105"/>
    </row>
    <row r="7986">
      <c r="C7986" s="225" t="str">
        <f>IFERROR(__xludf.DUMMYFUNCTION("""COMPUTED_VALUE"""),"")</f>
        <v/>
      </c>
      <c r="D7986" s="105"/>
      <c r="E7986" s="105"/>
      <c r="F7986" s="105"/>
      <c r="I7986" s="105"/>
    </row>
    <row r="7987">
      <c r="C7987" s="225" t="str">
        <f>IFERROR(__xludf.DUMMYFUNCTION("""COMPUTED_VALUE"""),"")</f>
        <v/>
      </c>
      <c r="D7987" s="105"/>
      <c r="E7987" s="105"/>
      <c r="F7987" s="105"/>
      <c r="I7987" s="105"/>
    </row>
    <row r="7988">
      <c r="C7988" s="225" t="str">
        <f>IFERROR(__xludf.DUMMYFUNCTION("""COMPUTED_VALUE"""),"")</f>
        <v/>
      </c>
      <c r="D7988" s="105"/>
      <c r="E7988" s="105"/>
      <c r="F7988" s="105"/>
      <c r="I7988" s="105"/>
    </row>
    <row r="7989">
      <c r="C7989" s="225" t="str">
        <f>IFERROR(__xludf.DUMMYFUNCTION("""COMPUTED_VALUE"""),"")</f>
        <v/>
      </c>
      <c r="D7989" s="105"/>
      <c r="E7989" s="105"/>
      <c r="F7989" s="105"/>
      <c r="I7989" s="105"/>
    </row>
    <row r="7990">
      <c r="C7990" s="225" t="str">
        <f>IFERROR(__xludf.DUMMYFUNCTION("""COMPUTED_VALUE"""),"")</f>
        <v/>
      </c>
      <c r="D7990" s="105"/>
      <c r="E7990" s="105"/>
      <c r="F7990" s="105"/>
      <c r="I7990" s="105"/>
    </row>
    <row r="7991">
      <c r="C7991" s="225" t="str">
        <f>IFERROR(__xludf.DUMMYFUNCTION("""COMPUTED_VALUE"""),"")</f>
        <v/>
      </c>
      <c r="D7991" s="105"/>
      <c r="E7991" s="105"/>
      <c r="F7991" s="105"/>
      <c r="I7991" s="105"/>
    </row>
    <row r="7992">
      <c r="C7992" s="225" t="str">
        <f>IFERROR(__xludf.DUMMYFUNCTION("""COMPUTED_VALUE"""),"")</f>
        <v/>
      </c>
      <c r="D7992" s="105"/>
      <c r="E7992" s="105"/>
      <c r="F7992" s="105"/>
      <c r="I7992" s="105"/>
    </row>
    <row r="7993">
      <c r="C7993" s="225" t="str">
        <f>IFERROR(__xludf.DUMMYFUNCTION("""COMPUTED_VALUE"""),"")</f>
        <v/>
      </c>
      <c r="D7993" s="105"/>
      <c r="E7993" s="105"/>
      <c r="F7993" s="105"/>
      <c r="I7993" s="105"/>
    </row>
    <row r="7994">
      <c r="C7994" s="225" t="str">
        <f>IFERROR(__xludf.DUMMYFUNCTION("""COMPUTED_VALUE"""),"")</f>
        <v/>
      </c>
      <c r="D7994" s="105"/>
      <c r="E7994" s="105"/>
      <c r="F7994" s="105"/>
      <c r="I7994" s="105"/>
    </row>
    <row r="7995">
      <c r="C7995" s="225" t="str">
        <f>IFERROR(__xludf.DUMMYFUNCTION("""COMPUTED_VALUE"""),"")</f>
        <v/>
      </c>
      <c r="D7995" s="105"/>
      <c r="E7995" s="105"/>
      <c r="F7995" s="105"/>
      <c r="I7995" s="105"/>
    </row>
    <row r="7996">
      <c r="C7996" s="225" t="str">
        <f>IFERROR(__xludf.DUMMYFUNCTION("""COMPUTED_VALUE"""),"")</f>
        <v/>
      </c>
      <c r="D7996" s="105"/>
      <c r="E7996" s="105"/>
      <c r="F7996" s="105"/>
      <c r="I7996" s="105"/>
    </row>
    <row r="7997">
      <c r="C7997" s="225" t="str">
        <f>IFERROR(__xludf.DUMMYFUNCTION("""COMPUTED_VALUE"""),"")</f>
        <v/>
      </c>
      <c r="D7997" s="105"/>
      <c r="E7997" s="105"/>
      <c r="F7997" s="105"/>
      <c r="I7997" s="105"/>
    </row>
    <row r="7998">
      <c r="C7998" s="225" t="str">
        <f>IFERROR(__xludf.DUMMYFUNCTION("""COMPUTED_VALUE"""),"")</f>
        <v/>
      </c>
      <c r="D7998" s="105"/>
      <c r="E7998" s="105"/>
      <c r="F7998" s="105"/>
      <c r="I7998" s="105"/>
    </row>
    <row r="7999">
      <c r="C7999" s="225" t="str">
        <f>IFERROR(__xludf.DUMMYFUNCTION("""COMPUTED_VALUE"""),"")</f>
        <v/>
      </c>
      <c r="D7999" s="105"/>
      <c r="E7999" s="105"/>
      <c r="F7999" s="105"/>
      <c r="I7999" s="105"/>
    </row>
    <row r="8000">
      <c r="C8000" s="225" t="str">
        <f>IFERROR(__xludf.DUMMYFUNCTION("""COMPUTED_VALUE"""),"")</f>
        <v/>
      </c>
      <c r="D8000" s="105"/>
      <c r="E8000" s="105"/>
      <c r="F8000" s="105"/>
      <c r="I8000" s="105"/>
    </row>
    <row r="8001">
      <c r="C8001" s="225" t="str">
        <f>IFERROR(__xludf.DUMMYFUNCTION("""COMPUTED_VALUE"""),"")</f>
        <v/>
      </c>
      <c r="D8001" s="105"/>
      <c r="E8001" s="105"/>
      <c r="F8001" s="105"/>
      <c r="I8001" s="105"/>
    </row>
    <row r="8002">
      <c r="C8002" s="225" t="str">
        <f>IFERROR(__xludf.DUMMYFUNCTION("""COMPUTED_VALUE"""),"")</f>
        <v/>
      </c>
      <c r="D8002" s="105"/>
      <c r="E8002" s="105"/>
      <c r="F8002" s="105"/>
      <c r="I8002" s="105"/>
    </row>
    <row r="8003">
      <c r="C8003" s="225" t="str">
        <f>IFERROR(__xludf.DUMMYFUNCTION("""COMPUTED_VALUE"""),"")</f>
        <v/>
      </c>
      <c r="D8003" s="105"/>
      <c r="E8003" s="105"/>
      <c r="F8003" s="105"/>
      <c r="I8003" s="105"/>
    </row>
    <row r="8004">
      <c r="C8004" s="225" t="str">
        <f>IFERROR(__xludf.DUMMYFUNCTION("""COMPUTED_VALUE"""),"")</f>
        <v/>
      </c>
      <c r="D8004" s="105"/>
      <c r="E8004" s="105"/>
      <c r="F8004" s="105"/>
      <c r="I8004" s="105"/>
    </row>
    <row r="8005">
      <c r="C8005" s="225" t="str">
        <f>IFERROR(__xludf.DUMMYFUNCTION("""COMPUTED_VALUE"""),"")</f>
        <v/>
      </c>
      <c r="D8005" s="105"/>
      <c r="E8005" s="105"/>
      <c r="F8005" s="105"/>
      <c r="I8005" s="105"/>
    </row>
    <row r="8006">
      <c r="C8006" s="225" t="str">
        <f>IFERROR(__xludf.DUMMYFUNCTION("""COMPUTED_VALUE"""),"")</f>
        <v/>
      </c>
      <c r="D8006" s="105"/>
      <c r="E8006" s="105"/>
      <c r="F8006" s="105"/>
      <c r="I8006" s="105"/>
    </row>
    <row r="8007">
      <c r="C8007" s="225" t="str">
        <f>IFERROR(__xludf.DUMMYFUNCTION("""COMPUTED_VALUE"""),"")</f>
        <v/>
      </c>
      <c r="D8007" s="105"/>
      <c r="E8007" s="105"/>
      <c r="F8007" s="105"/>
      <c r="I8007" s="105"/>
    </row>
    <row r="8008">
      <c r="C8008" s="225" t="str">
        <f>IFERROR(__xludf.DUMMYFUNCTION("""COMPUTED_VALUE"""),"")</f>
        <v/>
      </c>
      <c r="D8008" s="105"/>
      <c r="E8008" s="105"/>
      <c r="F8008" s="105"/>
      <c r="I8008" s="105"/>
    </row>
    <row r="8009">
      <c r="C8009" s="225" t="str">
        <f>IFERROR(__xludf.DUMMYFUNCTION("""COMPUTED_VALUE"""),"")</f>
        <v/>
      </c>
      <c r="D8009" s="105"/>
      <c r="E8009" s="105"/>
      <c r="F8009" s="105"/>
      <c r="I8009" s="105"/>
    </row>
    <row r="8010">
      <c r="C8010" s="225" t="str">
        <f>IFERROR(__xludf.DUMMYFUNCTION("""COMPUTED_VALUE"""),"")</f>
        <v/>
      </c>
      <c r="D8010" s="105"/>
      <c r="E8010" s="105"/>
      <c r="F8010" s="105"/>
      <c r="I8010" s="105"/>
    </row>
    <row r="8011">
      <c r="C8011" s="225" t="str">
        <f>IFERROR(__xludf.DUMMYFUNCTION("""COMPUTED_VALUE"""),"")</f>
        <v/>
      </c>
      <c r="D8011" s="105"/>
      <c r="E8011" s="105"/>
      <c r="F8011" s="105"/>
      <c r="I8011" s="105"/>
    </row>
    <row r="8012">
      <c r="C8012" s="225" t="str">
        <f>IFERROR(__xludf.DUMMYFUNCTION("""COMPUTED_VALUE"""),"")</f>
        <v/>
      </c>
      <c r="D8012" s="105"/>
      <c r="E8012" s="105"/>
      <c r="F8012" s="105"/>
      <c r="I8012" s="105"/>
    </row>
    <row r="8013">
      <c r="C8013" s="225" t="str">
        <f>IFERROR(__xludf.DUMMYFUNCTION("""COMPUTED_VALUE"""),"")</f>
        <v/>
      </c>
      <c r="D8013" s="105"/>
      <c r="E8013" s="105"/>
      <c r="F8013" s="105"/>
      <c r="I8013" s="105"/>
    </row>
    <row r="8014">
      <c r="C8014" s="225" t="str">
        <f>IFERROR(__xludf.DUMMYFUNCTION("""COMPUTED_VALUE"""),"")</f>
        <v/>
      </c>
      <c r="D8014" s="105"/>
      <c r="E8014" s="105"/>
      <c r="F8014" s="105"/>
      <c r="I8014" s="105"/>
    </row>
    <row r="8015">
      <c r="C8015" s="225" t="str">
        <f>IFERROR(__xludf.DUMMYFUNCTION("""COMPUTED_VALUE"""),"")</f>
        <v/>
      </c>
      <c r="D8015" s="105"/>
      <c r="E8015" s="105"/>
      <c r="F8015" s="105"/>
      <c r="I8015" s="105"/>
    </row>
    <row r="8016">
      <c r="C8016" s="225" t="str">
        <f>IFERROR(__xludf.DUMMYFUNCTION("""COMPUTED_VALUE"""),"")</f>
        <v/>
      </c>
      <c r="D8016" s="105"/>
      <c r="E8016" s="105"/>
      <c r="F8016" s="105"/>
      <c r="I8016" s="105"/>
    </row>
    <row r="8017">
      <c r="C8017" s="225" t="str">
        <f>IFERROR(__xludf.DUMMYFUNCTION("""COMPUTED_VALUE"""),"")</f>
        <v/>
      </c>
      <c r="D8017" s="105"/>
      <c r="E8017" s="105"/>
      <c r="F8017" s="105"/>
      <c r="I8017" s="105"/>
    </row>
    <row r="8018">
      <c r="C8018" s="225" t="str">
        <f>IFERROR(__xludf.DUMMYFUNCTION("""COMPUTED_VALUE"""),"")</f>
        <v/>
      </c>
      <c r="D8018" s="105"/>
      <c r="E8018" s="105"/>
      <c r="F8018" s="105"/>
      <c r="I8018" s="105"/>
    </row>
    <row r="8019">
      <c r="C8019" s="225" t="str">
        <f>IFERROR(__xludf.DUMMYFUNCTION("""COMPUTED_VALUE"""),"")</f>
        <v/>
      </c>
      <c r="D8019" s="105"/>
      <c r="E8019" s="105"/>
      <c r="F8019" s="105"/>
      <c r="I8019" s="105"/>
    </row>
    <row r="8020">
      <c r="C8020" s="225" t="str">
        <f>IFERROR(__xludf.DUMMYFUNCTION("""COMPUTED_VALUE"""),"")</f>
        <v/>
      </c>
      <c r="D8020" s="105"/>
      <c r="E8020" s="105"/>
      <c r="F8020" s="105"/>
      <c r="I8020" s="105"/>
    </row>
    <row r="8021">
      <c r="C8021" s="225" t="str">
        <f>IFERROR(__xludf.DUMMYFUNCTION("""COMPUTED_VALUE"""),"")</f>
        <v/>
      </c>
      <c r="D8021" s="105"/>
      <c r="E8021" s="105"/>
      <c r="F8021" s="105"/>
      <c r="I8021" s="105"/>
    </row>
    <row r="8022">
      <c r="C8022" s="225" t="str">
        <f>IFERROR(__xludf.DUMMYFUNCTION("""COMPUTED_VALUE"""),"")</f>
        <v/>
      </c>
      <c r="D8022" s="105"/>
      <c r="E8022" s="105"/>
      <c r="F8022" s="105"/>
      <c r="I8022" s="105"/>
    </row>
    <row r="8023">
      <c r="C8023" s="225" t="str">
        <f>IFERROR(__xludf.DUMMYFUNCTION("""COMPUTED_VALUE"""),"")</f>
        <v/>
      </c>
      <c r="D8023" s="105"/>
      <c r="E8023" s="105"/>
      <c r="F8023" s="105"/>
      <c r="I8023" s="105"/>
    </row>
    <row r="8024">
      <c r="C8024" s="225" t="str">
        <f>IFERROR(__xludf.DUMMYFUNCTION("""COMPUTED_VALUE"""),"")</f>
        <v/>
      </c>
      <c r="D8024" s="105"/>
      <c r="E8024" s="105"/>
      <c r="F8024" s="105"/>
      <c r="I8024" s="105"/>
    </row>
    <row r="8025">
      <c r="C8025" s="225" t="str">
        <f>IFERROR(__xludf.DUMMYFUNCTION("""COMPUTED_VALUE"""),"")</f>
        <v/>
      </c>
      <c r="D8025" s="105"/>
      <c r="E8025" s="105"/>
      <c r="F8025" s="105"/>
      <c r="I8025" s="105"/>
    </row>
    <row r="8026">
      <c r="C8026" s="225" t="str">
        <f>IFERROR(__xludf.DUMMYFUNCTION("""COMPUTED_VALUE"""),"")</f>
        <v/>
      </c>
      <c r="D8026" s="105"/>
      <c r="E8026" s="105"/>
      <c r="F8026" s="105"/>
      <c r="I8026" s="105"/>
    </row>
    <row r="8027">
      <c r="C8027" s="225" t="str">
        <f>IFERROR(__xludf.DUMMYFUNCTION("""COMPUTED_VALUE"""),"")</f>
        <v/>
      </c>
      <c r="D8027" s="105"/>
      <c r="E8027" s="105"/>
      <c r="F8027" s="105"/>
      <c r="I8027" s="105"/>
    </row>
    <row r="8028">
      <c r="C8028" s="225" t="str">
        <f>IFERROR(__xludf.DUMMYFUNCTION("""COMPUTED_VALUE"""),"")</f>
        <v/>
      </c>
      <c r="D8028" s="105"/>
      <c r="E8028" s="105"/>
      <c r="F8028" s="105"/>
      <c r="I8028" s="105"/>
    </row>
    <row r="8029">
      <c r="C8029" s="225" t="str">
        <f>IFERROR(__xludf.DUMMYFUNCTION("""COMPUTED_VALUE"""),"")</f>
        <v/>
      </c>
      <c r="D8029" s="105"/>
      <c r="E8029" s="105"/>
      <c r="F8029" s="105"/>
      <c r="I8029" s="105"/>
    </row>
    <row r="8030">
      <c r="C8030" s="225" t="str">
        <f>IFERROR(__xludf.DUMMYFUNCTION("""COMPUTED_VALUE"""),"")</f>
        <v/>
      </c>
      <c r="D8030" s="105"/>
      <c r="E8030" s="105"/>
      <c r="F8030" s="105"/>
      <c r="I8030" s="105"/>
    </row>
    <row r="8031">
      <c r="C8031" s="225" t="str">
        <f>IFERROR(__xludf.DUMMYFUNCTION("""COMPUTED_VALUE"""),"")</f>
        <v/>
      </c>
      <c r="D8031" s="105"/>
      <c r="E8031" s="105"/>
      <c r="F8031" s="105"/>
      <c r="I8031" s="105"/>
    </row>
    <row r="8032">
      <c r="C8032" s="225" t="str">
        <f>IFERROR(__xludf.DUMMYFUNCTION("""COMPUTED_VALUE"""),"")</f>
        <v/>
      </c>
      <c r="D8032" s="105"/>
      <c r="E8032" s="105"/>
      <c r="F8032" s="105"/>
      <c r="I8032" s="105"/>
    </row>
    <row r="8033">
      <c r="C8033" s="225" t="str">
        <f>IFERROR(__xludf.DUMMYFUNCTION("""COMPUTED_VALUE"""),"")</f>
        <v/>
      </c>
      <c r="D8033" s="105"/>
      <c r="E8033" s="105"/>
      <c r="F8033" s="105"/>
      <c r="I8033" s="105"/>
    </row>
    <row r="8034">
      <c r="C8034" s="225" t="str">
        <f>IFERROR(__xludf.DUMMYFUNCTION("""COMPUTED_VALUE"""),"")</f>
        <v/>
      </c>
      <c r="D8034" s="105"/>
      <c r="E8034" s="105"/>
      <c r="F8034" s="105"/>
      <c r="I8034" s="105"/>
    </row>
    <row r="8035">
      <c r="C8035" s="225" t="str">
        <f>IFERROR(__xludf.DUMMYFUNCTION("""COMPUTED_VALUE"""),"")</f>
        <v/>
      </c>
      <c r="D8035" s="105"/>
      <c r="E8035" s="105"/>
      <c r="F8035" s="105"/>
      <c r="I8035" s="105"/>
    </row>
    <row r="8036">
      <c r="C8036" s="225" t="str">
        <f>IFERROR(__xludf.DUMMYFUNCTION("""COMPUTED_VALUE"""),"")</f>
        <v/>
      </c>
      <c r="D8036" s="105"/>
      <c r="E8036" s="105"/>
      <c r="F8036" s="105"/>
      <c r="I8036" s="105"/>
    </row>
    <row r="8037">
      <c r="C8037" s="225" t="str">
        <f>IFERROR(__xludf.DUMMYFUNCTION("""COMPUTED_VALUE"""),"")</f>
        <v/>
      </c>
      <c r="D8037" s="105"/>
      <c r="E8037" s="105"/>
      <c r="F8037" s="105"/>
      <c r="I8037" s="105"/>
    </row>
    <row r="8038">
      <c r="C8038" s="225" t="str">
        <f>IFERROR(__xludf.DUMMYFUNCTION("""COMPUTED_VALUE"""),"")</f>
        <v/>
      </c>
      <c r="D8038" s="105"/>
      <c r="E8038" s="105"/>
      <c r="F8038" s="105"/>
      <c r="I8038" s="105"/>
    </row>
    <row r="8039">
      <c r="C8039" s="225" t="str">
        <f>IFERROR(__xludf.DUMMYFUNCTION("""COMPUTED_VALUE"""),"")</f>
        <v/>
      </c>
      <c r="D8039" s="105"/>
      <c r="E8039" s="105"/>
      <c r="F8039" s="105"/>
      <c r="I8039" s="105"/>
    </row>
    <row r="8040">
      <c r="C8040" s="225" t="str">
        <f>IFERROR(__xludf.DUMMYFUNCTION("""COMPUTED_VALUE"""),"")</f>
        <v/>
      </c>
      <c r="D8040" s="105"/>
      <c r="E8040" s="105"/>
      <c r="F8040" s="105"/>
      <c r="I8040" s="105"/>
    </row>
    <row r="8041">
      <c r="C8041" s="225" t="str">
        <f>IFERROR(__xludf.DUMMYFUNCTION("""COMPUTED_VALUE"""),"")</f>
        <v/>
      </c>
      <c r="D8041" s="105"/>
      <c r="E8041" s="105"/>
      <c r="F8041" s="105"/>
      <c r="I8041" s="105"/>
    </row>
    <row r="8042">
      <c r="C8042" s="225" t="str">
        <f>IFERROR(__xludf.DUMMYFUNCTION("""COMPUTED_VALUE"""),"")</f>
        <v/>
      </c>
      <c r="D8042" s="105"/>
      <c r="E8042" s="105"/>
      <c r="F8042" s="105"/>
      <c r="I8042" s="105"/>
    </row>
    <row r="8043">
      <c r="C8043" s="225" t="str">
        <f>IFERROR(__xludf.DUMMYFUNCTION("""COMPUTED_VALUE"""),"")</f>
        <v/>
      </c>
      <c r="D8043" s="105"/>
      <c r="E8043" s="105"/>
      <c r="F8043" s="105"/>
      <c r="I8043" s="105"/>
    </row>
    <row r="8044">
      <c r="C8044" s="225" t="str">
        <f>IFERROR(__xludf.DUMMYFUNCTION("""COMPUTED_VALUE"""),"")</f>
        <v/>
      </c>
      <c r="D8044" s="105"/>
      <c r="E8044" s="105"/>
      <c r="F8044" s="105"/>
      <c r="I8044" s="105"/>
    </row>
    <row r="8045">
      <c r="C8045" s="225" t="str">
        <f>IFERROR(__xludf.DUMMYFUNCTION("""COMPUTED_VALUE"""),"")</f>
        <v/>
      </c>
      <c r="D8045" s="105"/>
      <c r="E8045" s="105"/>
      <c r="F8045" s="105"/>
      <c r="I8045" s="105"/>
    </row>
    <row r="8046">
      <c r="C8046" s="225" t="str">
        <f>IFERROR(__xludf.DUMMYFUNCTION("""COMPUTED_VALUE"""),"")</f>
        <v/>
      </c>
      <c r="D8046" s="105"/>
      <c r="E8046" s="105"/>
      <c r="F8046" s="105"/>
      <c r="I8046" s="105"/>
    </row>
    <row r="8047">
      <c r="C8047" s="225" t="str">
        <f>IFERROR(__xludf.DUMMYFUNCTION("""COMPUTED_VALUE"""),"")</f>
        <v/>
      </c>
      <c r="D8047" s="105"/>
      <c r="E8047" s="105"/>
      <c r="F8047" s="105"/>
      <c r="I8047" s="105"/>
    </row>
    <row r="8048">
      <c r="C8048" s="225" t="str">
        <f>IFERROR(__xludf.DUMMYFUNCTION("""COMPUTED_VALUE"""),"")</f>
        <v/>
      </c>
      <c r="D8048" s="105"/>
      <c r="E8048" s="105"/>
      <c r="F8048" s="105"/>
      <c r="I8048" s="105"/>
    </row>
    <row r="8049">
      <c r="C8049" s="225" t="str">
        <f>IFERROR(__xludf.DUMMYFUNCTION("""COMPUTED_VALUE"""),"")</f>
        <v/>
      </c>
      <c r="D8049" s="105"/>
      <c r="E8049" s="105"/>
      <c r="F8049" s="105"/>
      <c r="I8049" s="105"/>
    </row>
    <row r="8050">
      <c r="C8050" s="225" t="str">
        <f>IFERROR(__xludf.DUMMYFUNCTION("""COMPUTED_VALUE"""),"")</f>
        <v/>
      </c>
      <c r="D8050" s="105"/>
      <c r="E8050" s="105"/>
      <c r="F8050" s="105"/>
      <c r="I8050" s="105"/>
    </row>
    <row r="8051">
      <c r="C8051" s="225" t="str">
        <f>IFERROR(__xludf.DUMMYFUNCTION("""COMPUTED_VALUE"""),"")</f>
        <v/>
      </c>
      <c r="D8051" s="105"/>
      <c r="E8051" s="105"/>
      <c r="F8051" s="105"/>
      <c r="I8051" s="105"/>
    </row>
    <row r="8052">
      <c r="C8052" s="225" t="str">
        <f>IFERROR(__xludf.DUMMYFUNCTION("""COMPUTED_VALUE"""),"")</f>
        <v/>
      </c>
      <c r="D8052" s="105"/>
      <c r="E8052" s="105"/>
      <c r="F8052" s="105"/>
      <c r="I8052" s="105"/>
    </row>
    <row r="8053">
      <c r="C8053" s="225" t="str">
        <f>IFERROR(__xludf.DUMMYFUNCTION("""COMPUTED_VALUE"""),"")</f>
        <v/>
      </c>
      <c r="D8053" s="105"/>
      <c r="E8053" s="105"/>
      <c r="F8053" s="105"/>
      <c r="I8053" s="105"/>
    </row>
    <row r="8054">
      <c r="C8054" s="225" t="str">
        <f>IFERROR(__xludf.DUMMYFUNCTION("""COMPUTED_VALUE"""),"")</f>
        <v/>
      </c>
      <c r="D8054" s="105"/>
      <c r="E8054" s="105"/>
      <c r="F8054" s="105"/>
      <c r="I8054" s="105"/>
    </row>
    <row r="8055">
      <c r="C8055" s="225" t="str">
        <f>IFERROR(__xludf.DUMMYFUNCTION("""COMPUTED_VALUE"""),"")</f>
        <v/>
      </c>
      <c r="D8055" s="105"/>
      <c r="E8055" s="105"/>
      <c r="F8055" s="105"/>
      <c r="I8055" s="105"/>
    </row>
    <row r="8056">
      <c r="C8056" s="225" t="str">
        <f>IFERROR(__xludf.DUMMYFUNCTION("""COMPUTED_VALUE"""),"")</f>
        <v/>
      </c>
      <c r="D8056" s="105"/>
      <c r="E8056" s="105"/>
      <c r="F8056" s="105"/>
      <c r="I8056" s="105"/>
    </row>
    <row r="8057">
      <c r="C8057" s="225" t="str">
        <f>IFERROR(__xludf.DUMMYFUNCTION("""COMPUTED_VALUE"""),"")</f>
        <v/>
      </c>
      <c r="D8057" s="105"/>
      <c r="E8057" s="105"/>
      <c r="F8057" s="105"/>
      <c r="I8057" s="105"/>
    </row>
    <row r="8058">
      <c r="C8058" s="225" t="str">
        <f>IFERROR(__xludf.DUMMYFUNCTION("""COMPUTED_VALUE"""),"")</f>
        <v/>
      </c>
      <c r="D8058" s="105"/>
      <c r="E8058" s="105"/>
      <c r="F8058" s="105"/>
      <c r="I8058" s="105"/>
    </row>
    <row r="8059">
      <c r="C8059" s="225" t="str">
        <f>IFERROR(__xludf.DUMMYFUNCTION("""COMPUTED_VALUE"""),"")</f>
        <v/>
      </c>
      <c r="D8059" s="105"/>
      <c r="E8059" s="105"/>
      <c r="F8059" s="105"/>
      <c r="I8059" s="105"/>
    </row>
    <row r="8060">
      <c r="C8060" s="225" t="str">
        <f>IFERROR(__xludf.DUMMYFUNCTION("""COMPUTED_VALUE"""),"")</f>
        <v/>
      </c>
      <c r="D8060" s="105"/>
      <c r="E8060" s="105"/>
      <c r="F8060" s="105"/>
      <c r="I8060" s="105"/>
    </row>
    <row r="8061">
      <c r="C8061" s="225" t="str">
        <f>IFERROR(__xludf.DUMMYFUNCTION("""COMPUTED_VALUE"""),"")</f>
        <v/>
      </c>
      <c r="D8061" s="105"/>
      <c r="E8061" s="105"/>
      <c r="F8061" s="105"/>
      <c r="I8061" s="105"/>
    </row>
    <row r="8062">
      <c r="C8062" s="225" t="str">
        <f>IFERROR(__xludf.DUMMYFUNCTION("""COMPUTED_VALUE"""),"")</f>
        <v/>
      </c>
      <c r="D8062" s="105"/>
      <c r="E8062" s="105"/>
      <c r="F8062" s="105"/>
      <c r="I8062" s="105"/>
    </row>
    <row r="8063">
      <c r="C8063" s="225" t="str">
        <f>IFERROR(__xludf.DUMMYFUNCTION("""COMPUTED_VALUE"""),"")</f>
        <v/>
      </c>
      <c r="D8063" s="105"/>
      <c r="E8063" s="105"/>
      <c r="F8063" s="105"/>
      <c r="I8063" s="105"/>
    </row>
    <row r="8064">
      <c r="C8064" s="225" t="str">
        <f>IFERROR(__xludf.DUMMYFUNCTION("""COMPUTED_VALUE"""),"")</f>
        <v/>
      </c>
      <c r="D8064" s="105"/>
      <c r="E8064" s="105"/>
      <c r="F8064" s="105"/>
      <c r="I8064" s="105"/>
    </row>
    <row r="8065">
      <c r="C8065" s="225" t="str">
        <f>IFERROR(__xludf.DUMMYFUNCTION("""COMPUTED_VALUE"""),"")</f>
        <v/>
      </c>
      <c r="D8065" s="105"/>
      <c r="E8065" s="105"/>
      <c r="F8065" s="105"/>
      <c r="I8065" s="105"/>
    </row>
    <row r="8066">
      <c r="C8066" s="225" t="str">
        <f>IFERROR(__xludf.DUMMYFUNCTION("""COMPUTED_VALUE"""),"")</f>
        <v/>
      </c>
      <c r="D8066" s="105"/>
      <c r="E8066" s="105"/>
      <c r="F8066" s="105"/>
      <c r="I8066" s="105"/>
    </row>
    <row r="8067">
      <c r="C8067" s="225" t="str">
        <f>IFERROR(__xludf.DUMMYFUNCTION("""COMPUTED_VALUE"""),"")</f>
        <v/>
      </c>
      <c r="D8067" s="105"/>
      <c r="E8067" s="105"/>
      <c r="F8067" s="105"/>
      <c r="I8067" s="105"/>
    </row>
    <row r="8068">
      <c r="C8068" s="225" t="str">
        <f>IFERROR(__xludf.DUMMYFUNCTION("""COMPUTED_VALUE"""),"")</f>
        <v/>
      </c>
      <c r="D8068" s="105"/>
      <c r="E8068" s="105"/>
      <c r="F8068" s="105"/>
      <c r="I8068" s="105"/>
    </row>
    <row r="8069">
      <c r="C8069" s="225" t="str">
        <f>IFERROR(__xludf.DUMMYFUNCTION("""COMPUTED_VALUE"""),"")</f>
        <v/>
      </c>
      <c r="D8069" s="105"/>
      <c r="E8069" s="105"/>
      <c r="F8069" s="105"/>
      <c r="I8069" s="105"/>
    </row>
    <row r="8070">
      <c r="C8070" s="225" t="str">
        <f>IFERROR(__xludf.DUMMYFUNCTION("""COMPUTED_VALUE"""),"")</f>
        <v/>
      </c>
      <c r="D8070" s="105"/>
      <c r="E8070" s="105"/>
      <c r="F8070" s="105"/>
      <c r="I8070" s="105"/>
    </row>
    <row r="8071">
      <c r="C8071" s="225" t="str">
        <f>IFERROR(__xludf.DUMMYFUNCTION("""COMPUTED_VALUE"""),"")</f>
        <v/>
      </c>
      <c r="D8071" s="105"/>
      <c r="E8071" s="105"/>
      <c r="F8071" s="105"/>
      <c r="I8071" s="105"/>
    </row>
    <row r="8072">
      <c r="C8072" s="225" t="str">
        <f>IFERROR(__xludf.DUMMYFUNCTION("""COMPUTED_VALUE"""),"")</f>
        <v/>
      </c>
      <c r="D8072" s="105"/>
      <c r="E8072" s="105"/>
      <c r="F8072" s="105"/>
      <c r="I8072" s="105"/>
    </row>
    <row r="8073">
      <c r="C8073" s="225" t="str">
        <f>IFERROR(__xludf.DUMMYFUNCTION("""COMPUTED_VALUE"""),"")</f>
        <v/>
      </c>
      <c r="D8073" s="105"/>
      <c r="E8073" s="105"/>
      <c r="F8073" s="105"/>
      <c r="I8073" s="105"/>
    </row>
    <row r="8074">
      <c r="C8074" s="225" t="str">
        <f>IFERROR(__xludf.DUMMYFUNCTION("""COMPUTED_VALUE"""),"")</f>
        <v/>
      </c>
      <c r="D8074" s="105"/>
      <c r="E8074" s="105"/>
      <c r="F8074" s="105"/>
      <c r="I8074" s="105"/>
    </row>
    <row r="8075">
      <c r="C8075" s="225" t="str">
        <f>IFERROR(__xludf.DUMMYFUNCTION("""COMPUTED_VALUE"""),"")</f>
        <v/>
      </c>
      <c r="D8075" s="105"/>
      <c r="E8075" s="105"/>
      <c r="F8075" s="105"/>
      <c r="I8075" s="105"/>
    </row>
    <row r="8076">
      <c r="C8076" s="225" t="str">
        <f>IFERROR(__xludf.DUMMYFUNCTION("""COMPUTED_VALUE"""),"")</f>
        <v/>
      </c>
      <c r="D8076" s="105"/>
      <c r="E8076" s="105"/>
      <c r="F8076" s="105"/>
      <c r="I8076" s="105"/>
    </row>
    <row r="8077">
      <c r="C8077" s="225" t="str">
        <f>IFERROR(__xludf.DUMMYFUNCTION("""COMPUTED_VALUE"""),"")</f>
        <v/>
      </c>
      <c r="D8077" s="105"/>
      <c r="E8077" s="105"/>
      <c r="F8077" s="105"/>
      <c r="I8077" s="105"/>
    </row>
    <row r="8078">
      <c r="C8078" s="225" t="str">
        <f>IFERROR(__xludf.DUMMYFUNCTION("""COMPUTED_VALUE"""),"")</f>
        <v/>
      </c>
      <c r="D8078" s="105"/>
      <c r="E8078" s="105"/>
      <c r="F8078" s="105"/>
      <c r="I8078" s="105"/>
    </row>
    <row r="8079">
      <c r="C8079" s="225" t="str">
        <f>IFERROR(__xludf.DUMMYFUNCTION("""COMPUTED_VALUE"""),"")</f>
        <v/>
      </c>
      <c r="D8079" s="105"/>
      <c r="E8079" s="105"/>
      <c r="F8079" s="105"/>
      <c r="I8079" s="105"/>
    </row>
    <row r="8080">
      <c r="C8080" s="225" t="str">
        <f>IFERROR(__xludf.DUMMYFUNCTION("""COMPUTED_VALUE"""),"")</f>
        <v/>
      </c>
      <c r="D8080" s="105"/>
      <c r="E8080" s="105"/>
      <c r="F8080" s="105"/>
      <c r="I8080" s="105"/>
    </row>
    <row r="8081">
      <c r="C8081" s="225" t="str">
        <f>IFERROR(__xludf.DUMMYFUNCTION("""COMPUTED_VALUE"""),"")</f>
        <v/>
      </c>
      <c r="D8081" s="105"/>
      <c r="E8081" s="105"/>
      <c r="F8081" s="105"/>
      <c r="I8081" s="105"/>
    </row>
    <row r="8082">
      <c r="C8082" s="225" t="str">
        <f>IFERROR(__xludf.DUMMYFUNCTION("""COMPUTED_VALUE"""),"")</f>
        <v/>
      </c>
      <c r="D8082" s="105"/>
      <c r="E8082" s="105"/>
      <c r="F8082" s="105"/>
      <c r="I8082" s="105"/>
    </row>
    <row r="8083">
      <c r="C8083" s="225" t="str">
        <f>IFERROR(__xludf.DUMMYFUNCTION("""COMPUTED_VALUE"""),"")</f>
        <v/>
      </c>
      <c r="D8083" s="105"/>
      <c r="E8083" s="105"/>
      <c r="F8083" s="105"/>
      <c r="I8083" s="105"/>
    </row>
    <row r="8084">
      <c r="C8084" s="225" t="str">
        <f>IFERROR(__xludf.DUMMYFUNCTION("""COMPUTED_VALUE"""),"")</f>
        <v/>
      </c>
      <c r="D8084" s="105"/>
      <c r="E8084" s="105"/>
      <c r="F8084" s="105"/>
      <c r="I8084" s="105"/>
    </row>
    <row r="8085">
      <c r="C8085" s="225" t="str">
        <f>IFERROR(__xludf.DUMMYFUNCTION("""COMPUTED_VALUE"""),"")</f>
        <v/>
      </c>
      <c r="D8085" s="105"/>
      <c r="E8085" s="105"/>
      <c r="F8085" s="105"/>
      <c r="I8085" s="105"/>
    </row>
    <row r="8086">
      <c r="C8086" s="225" t="str">
        <f>IFERROR(__xludf.DUMMYFUNCTION("""COMPUTED_VALUE"""),"")</f>
        <v/>
      </c>
      <c r="D8086" s="105"/>
      <c r="E8086" s="105"/>
      <c r="F8086" s="105"/>
      <c r="I8086" s="105"/>
    </row>
    <row r="8087">
      <c r="C8087" s="225" t="str">
        <f>IFERROR(__xludf.DUMMYFUNCTION("""COMPUTED_VALUE"""),"")</f>
        <v/>
      </c>
      <c r="D8087" s="105"/>
      <c r="E8087" s="105"/>
      <c r="F8087" s="105"/>
      <c r="I8087" s="105"/>
    </row>
    <row r="8088">
      <c r="C8088" s="225" t="str">
        <f>IFERROR(__xludf.DUMMYFUNCTION("""COMPUTED_VALUE"""),"")</f>
        <v/>
      </c>
      <c r="D8088" s="105"/>
      <c r="E8088" s="105"/>
      <c r="F8088" s="105"/>
      <c r="I8088" s="105"/>
    </row>
    <row r="8089">
      <c r="C8089" s="225" t="str">
        <f>IFERROR(__xludf.DUMMYFUNCTION("""COMPUTED_VALUE"""),"")</f>
        <v/>
      </c>
      <c r="D8089" s="105"/>
      <c r="E8089" s="105"/>
      <c r="F8089" s="105"/>
      <c r="I8089" s="105"/>
    </row>
    <row r="8090">
      <c r="C8090" s="225" t="str">
        <f>IFERROR(__xludf.DUMMYFUNCTION("""COMPUTED_VALUE"""),"")</f>
        <v/>
      </c>
      <c r="D8090" s="105"/>
      <c r="E8090" s="105"/>
      <c r="F8090" s="105"/>
      <c r="I8090" s="105"/>
    </row>
    <row r="8091">
      <c r="C8091" s="225" t="str">
        <f>IFERROR(__xludf.DUMMYFUNCTION("""COMPUTED_VALUE"""),"")</f>
        <v/>
      </c>
      <c r="D8091" s="105"/>
      <c r="E8091" s="105"/>
      <c r="F8091" s="105"/>
      <c r="I8091" s="105"/>
    </row>
    <row r="8092">
      <c r="C8092" s="225" t="str">
        <f>IFERROR(__xludf.DUMMYFUNCTION("""COMPUTED_VALUE"""),"")</f>
        <v/>
      </c>
      <c r="D8092" s="105"/>
      <c r="E8092" s="105"/>
      <c r="F8092" s="105"/>
      <c r="I8092" s="105"/>
    </row>
    <row r="8093">
      <c r="C8093" s="225" t="str">
        <f>IFERROR(__xludf.DUMMYFUNCTION("""COMPUTED_VALUE"""),"")</f>
        <v/>
      </c>
      <c r="D8093" s="105"/>
      <c r="E8093" s="105"/>
      <c r="F8093" s="105"/>
      <c r="I8093" s="105"/>
    </row>
    <row r="8094">
      <c r="C8094" s="225" t="str">
        <f>IFERROR(__xludf.DUMMYFUNCTION("""COMPUTED_VALUE"""),"")</f>
        <v/>
      </c>
      <c r="D8094" s="105"/>
      <c r="E8094" s="105"/>
      <c r="F8094" s="105"/>
      <c r="I8094" s="105"/>
    </row>
    <row r="8095">
      <c r="C8095" s="225" t="str">
        <f>IFERROR(__xludf.DUMMYFUNCTION("""COMPUTED_VALUE"""),"")</f>
        <v/>
      </c>
      <c r="D8095" s="105"/>
      <c r="E8095" s="105"/>
      <c r="F8095" s="105"/>
      <c r="I8095" s="105"/>
    </row>
    <row r="8096">
      <c r="C8096" s="225" t="str">
        <f>IFERROR(__xludf.DUMMYFUNCTION("""COMPUTED_VALUE"""),"")</f>
        <v/>
      </c>
      <c r="D8096" s="105"/>
      <c r="E8096" s="105"/>
      <c r="F8096" s="105"/>
      <c r="I8096" s="105"/>
    </row>
    <row r="8097">
      <c r="C8097" s="225" t="str">
        <f>IFERROR(__xludf.DUMMYFUNCTION("""COMPUTED_VALUE"""),"")</f>
        <v/>
      </c>
      <c r="D8097" s="105"/>
      <c r="E8097" s="105"/>
      <c r="F8097" s="105"/>
      <c r="I8097" s="105"/>
    </row>
    <row r="8098">
      <c r="C8098" s="225" t="str">
        <f>IFERROR(__xludf.DUMMYFUNCTION("""COMPUTED_VALUE"""),"")</f>
        <v/>
      </c>
      <c r="D8098" s="105"/>
      <c r="E8098" s="105"/>
      <c r="F8098" s="105"/>
      <c r="I8098" s="105"/>
    </row>
    <row r="8099">
      <c r="C8099" s="225" t="str">
        <f>IFERROR(__xludf.DUMMYFUNCTION("""COMPUTED_VALUE"""),"")</f>
        <v/>
      </c>
      <c r="D8099" s="105"/>
      <c r="E8099" s="105"/>
      <c r="F8099" s="105"/>
      <c r="I8099" s="105"/>
    </row>
    <row r="8100">
      <c r="C8100" s="225" t="str">
        <f>IFERROR(__xludf.DUMMYFUNCTION("""COMPUTED_VALUE"""),"")</f>
        <v/>
      </c>
      <c r="D8100" s="105"/>
      <c r="E8100" s="105"/>
      <c r="F8100" s="105"/>
      <c r="I8100" s="105"/>
    </row>
    <row r="8101">
      <c r="C8101" s="225" t="str">
        <f>IFERROR(__xludf.DUMMYFUNCTION("""COMPUTED_VALUE"""),"")</f>
        <v/>
      </c>
      <c r="D8101" s="105"/>
      <c r="E8101" s="105"/>
      <c r="F8101" s="105"/>
      <c r="I8101" s="105"/>
    </row>
    <row r="8102">
      <c r="C8102" s="225" t="str">
        <f>IFERROR(__xludf.DUMMYFUNCTION("""COMPUTED_VALUE"""),"")</f>
        <v/>
      </c>
      <c r="D8102" s="105"/>
      <c r="E8102" s="105"/>
      <c r="F8102" s="105"/>
      <c r="I8102" s="105"/>
    </row>
    <row r="8103">
      <c r="C8103" s="225" t="str">
        <f>IFERROR(__xludf.DUMMYFUNCTION("""COMPUTED_VALUE"""),"")</f>
        <v/>
      </c>
      <c r="D8103" s="105"/>
      <c r="E8103" s="105"/>
      <c r="F8103" s="105"/>
      <c r="I8103" s="105"/>
    </row>
    <row r="8104">
      <c r="C8104" s="225" t="str">
        <f>IFERROR(__xludf.DUMMYFUNCTION("""COMPUTED_VALUE"""),"")</f>
        <v/>
      </c>
      <c r="D8104" s="105"/>
      <c r="E8104" s="105"/>
      <c r="F8104" s="105"/>
      <c r="I8104" s="105"/>
    </row>
    <row r="8105">
      <c r="C8105" s="225" t="str">
        <f>IFERROR(__xludf.DUMMYFUNCTION("""COMPUTED_VALUE"""),"")</f>
        <v/>
      </c>
      <c r="D8105" s="105"/>
      <c r="E8105" s="105"/>
      <c r="F8105" s="105"/>
      <c r="I8105" s="105"/>
    </row>
    <row r="8106">
      <c r="C8106" s="225" t="str">
        <f>IFERROR(__xludf.DUMMYFUNCTION("""COMPUTED_VALUE"""),"")</f>
        <v/>
      </c>
      <c r="D8106" s="105"/>
      <c r="E8106" s="105"/>
      <c r="F8106" s="105"/>
      <c r="I8106" s="105"/>
    </row>
    <row r="8107">
      <c r="C8107" s="225" t="str">
        <f>IFERROR(__xludf.DUMMYFUNCTION("""COMPUTED_VALUE"""),"")</f>
        <v/>
      </c>
      <c r="D8107" s="105"/>
      <c r="E8107" s="105"/>
      <c r="F8107" s="105"/>
      <c r="I8107" s="105"/>
    </row>
    <row r="8108">
      <c r="C8108" s="225" t="str">
        <f>IFERROR(__xludf.DUMMYFUNCTION("""COMPUTED_VALUE"""),"")</f>
        <v/>
      </c>
      <c r="D8108" s="105"/>
      <c r="E8108" s="105"/>
      <c r="F8108" s="105"/>
      <c r="I8108" s="105"/>
    </row>
    <row r="8109">
      <c r="C8109" s="225" t="str">
        <f>IFERROR(__xludf.DUMMYFUNCTION("""COMPUTED_VALUE"""),"")</f>
        <v/>
      </c>
      <c r="D8109" s="105"/>
      <c r="E8109" s="105"/>
      <c r="F8109" s="105"/>
      <c r="I8109" s="105"/>
    </row>
    <row r="8110">
      <c r="C8110" s="225" t="str">
        <f>IFERROR(__xludf.DUMMYFUNCTION("""COMPUTED_VALUE"""),"")</f>
        <v/>
      </c>
      <c r="D8110" s="105"/>
      <c r="E8110" s="105"/>
      <c r="F8110" s="105"/>
      <c r="I8110" s="105"/>
    </row>
    <row r="8111">
      <c r="C8111" s="225" t="str">
        <f>IFERROR(__xludf.DUMMYFUNCTION("""COMPUTED_VALUE"""),"")</f>
        <v/>
      </c>
      <c r="D8111" s="105"/>
      <c r="E8111" s="105"/>
      <c r="F8111" s="105"/>
      <c r="I8111" s="105"/>
    </row>
    <row r="8112">
      <c r="C8112" s="225" t="str">
        <f>IFERROR(__xludf.DUMMYFUNCTION("""COMPUTED_VALUE"""),"")</f>
        <v/>
      </c>
      <c r="D8112" s="105"/>
      <c r="E8112" s="105"/>
      <c r="F8112" s="105"/>
      <c r="I8112" s="105"/>
    </row>
    <row r="8113">
      <c r="C8113" s="225" t="str">
        <f>IFERROR(__xludf.DUMMYFUNCTION("""COMPUTED_VALUE"""),"")</f>
        <v/>
      </c>
      <c r="D8113" s="105"/>
      <c r="E8113" s="105"/>
      <c r="F8113" s="105"/>
      <c r="I8113" s="105"/>
    </row>
    <row r="8114">
      <c r="C8114" s="225" t="str">
        <f>IFERROR(__xludf.DUMMYFUNCTION("""COMPUTED_VALUE"""),"")</f>
        <v/>
      </c>
      <c r="D8114" s="105"/>
      <c r="E8114" s="105"/>
      <c r="F8114" s="105"/>
      <c r="I8114" s="105"/>
    </row>
    <row r="8115">
      <c r="C8115" s="225" t="str">
        <f>IFERROR(__xludf.DUMMYFUNCTION("""COMPUTED_VALUE"""),"")</f>
        <v/>
      </c>
      <c r="D8115" s="105"/>
      <c r="E8115" s="105"/>
      <c r="F8115" s="105"/>
      <c r="I8115" s="105"/>
    </row>
    <row r="8116">
      <c r="C8116" s="225" t="str">
        <f>IFERROR(__xludf.DUMMYFUNCTION("""COMPUTED_VALUE"""),"")</f>
        <v/>
      </c>
      <c r="D8116" s="105"/>
      <c r="E8116" s="105"/>
      <c r="F8116" s="105"/>
      <c r="I8116" s="105"/>
    </row>
    <row r="8117">
      <c r="C8117" s="225" t="str">
        <f>IFERROR(__xludf.DUMMYFUNCTION("""COMPUTED_VALUE"""),"")</f>
        <v/>
      </c>
      <c r="D8117" s="105"/>
      <c r="E8117" s="105"/>
      <c r="F8117" s="105"/>
      <c r="I8117" s="105"/>
    </row>
    <row r="8118">
      <c r="C8118" s="225" t="str">
        <f>IFERROR(__xludf.DUMMYFUNCTION("""COMPUTED_VALUE"""),"")</f>
        <v/>
      </c>
      <c r="D8118" s="105"/>
      <c r="E8118" s="105"/>
      <c r="F8118" s="105"/>
      <c r="I8118" s="105"/>
    </row>
    <row r="8119">
      <c r="C8119" s="225" t="str">
        <f>IFERROR(__xludf.DUMMYFUNCTION("""COMPUTED_VALUE"""),"")</f>
        <v/>
      </c>
      <c r="D8119" s="105"/>
      <c r="E8119" s="105"/>
      <c r="F8119" s="105"/>
      <c r="I8119" s="105"/>
    </row>
    <row r="8120">
      <c r="C8120" s="225" t="str">
        <f>IFERROR(__xludf.DUMMYFUNCTION("""COMPUTED_VALUE"""),"")</f>
        <v/>
      </c>
      <c r="D8120" s="105"/>
      <c r="E8120" s="105"/>
      <c r="F8120" s="105"/>
      <c r="I8120" s="105"/>
    </row>
    <row r="8121">
      <c r="C8121" s="225" t="str">
        <f>IFERROR(__xludf.DUMMYFUNCTION("""COMPUTED_VALUE"""),"")</f>
        <v/>
      </c>
      <c r="D8121" s="105"/>
      <c r="E8121" s="105"/>
      <c r="F8121" s="105"/>
      <c r="I8121" s="105"/>
    </row>
    <row r="8122">
      <c r="C8122" s="225" t="str">
        <f>IFERROR(__xludf.DUMMYFUNCTION("""COMPUTED_VALUE"""),"")</f>
        <v/>
      </c>
      <c r="D8122" s="105"/>
      <c r="E8122" s="105"/>
      <c r="F8122" s="105"/>
      <c r="I8122" s="105"/>
    </row>
    <row r="8123">
      <c r="C8123" s="225" t="str">
        <f>IFERROR(__xludf.DUMMYFUNCTION("""COMPUTED_VALUE"""),"")</f>
        <v/>
      </c>
      <c r="D8123" s="105"/>
      <c r="E8123" s="105"/>
      <c r="F8123" s="105"/>
      <c r="I8123" s="105"/>
    </row>
    <row r="8124">
      <c r="C8124" s="225" t="str">
        <f>IFERROR(__xludf.DUMMYFUNCTION("""COMPUTED_VALUE"""),"")</f>
        <v/>
      </c>
      <c r="D8124" s="105"/>
      <c r="E8124" s="105"/>
      <c r="F8124" s="105"/>
      <c r="I8124" s="105"/>
    </row>
    <row r="8125">
      <c r="C8125" s="225" t="str">
        <f>IFERROR(__xludf.DUMMYFUNCTION("""COMPUTED_VALUE"""),"")</f>
        <v/>
      </c>
      <c r="D8125" s="105"/>
      <c r="E8125" s="105"/>
      <c r="F8125" s="105"/>
      <c r="I8125" s="105"/>
    </row>
    <row r="8126">
      <c r="C8126" s="225" t="str">
        <f>IFERROR(__xludf.DUMMYFUNCTION("""COMPUTED_VALUE"""),"")</f>
        <v/>
      </c>
      <c r="D8126" s="105"/>
      <c r="E8126" s="105"/>
      <c r="F8126" s="105"/>
      <c r="I8126" s="105"/>
    </row>
    <row r="8127">
      <c r="C8127" s="225" t="str">
        <f>IFERROR(__xludf.DUMMYFUNCTION("""COMPUTED_VALUE"""),"")</f>
        <v/>
      </c>
      <c r="D8127" s="105"/>
      <c r="E8127" s="105"/>
      <c r="F8127" s="105"/>
      <c r="I8127" s="105"/>
    </row>
    <row r="8128">
      <c r="C8128" s="225" t="str">
        <f>IFERROR(__xludf.DUMMYFUNCTION("""COMPUTED_VALUE"""),"")</f>
        <v/>
      </c>
      <c r="D8128" s="105"/>
      <c r="E8128" s="105"/>
      <c r="F8128" s="105"/>
      <c r="I8128" s="105"/>
    </row>
    <row r="8129">
      <c r="C8129" s="225" t="str">
        <f>IFERROR(__xludf.DUMMYFUNCTION("""COMPUTED_VALUE"""),"")</f>
        <v/>
      </c>
      <c r="D8129" s="105"/>
      <c r="E8129" s="105"/>
      <c r="F8129" s="105"/>
      <c r="I8129" s="105"/>
    </row>
    <row r="8130">
      <c r="C8130" s="225" t="str">
        <f>IFERROR(__xludf.DUMMYFUNCTION("""COMPUTED_VALUE"""),"")</f>
        <v/>
      </c>
      <c r="D8130" s="105"/>
      <c r="E8130" s="105"/>
      <c r="F8130" s="105"/>
      <c r="I8130" s="105"/>
    </row>
    <row r="8131">
      <c r="C8131" s="225" t="str">
        <f>IFERROR(__xludf.DUMMYFUNCTION("""COMPUTED_VALUE"""),"")</f>
        <v/>
      </c>
      <c r="D8131" s="105"/>
      <c r="E8131" s="105"/>
      <c r="F8131" s="105"/>
      <c r="I8131" s="105"/>
    </row>
    <row r="8132">
      <c r="C8132" s="225" t="str">
        <f>IFERROR(__xludf.DUMMYFUNCTION("""COMPUTED_VALUE"""),"")</f>
        <v/>
      </c>
      <c r="D8132" s="105"/>
      <c r="E8132" s="105"/>
      <c r="F8132" s="105"/>
      <c r="I8132" s="105"/>
    </row>
    <row r="8133">
      <c r="C8133" s="225" t="str">
        <f>IFERROR(__xludf.DUMMYFUNCTION("""COMPUTED_VALUE"""),"")</f>
        <v/>
      </c>
      <c r="D8133" s="105"/>
      <c r="E8133" s="105"/>
      <c r="F8133" s="105"/>
      <c r="I8133" s="105"/>
    </row>
    <row r="8134">
      <c r="C8134" s="225" t="str">
        <f>IFERROR(__xludf.DUMMYFUNCTION("""COMPUTED_VALUE"""),"")</f>
        <v/>
      </c>
      <c r="D8134" s="105"/>
      <c r="E8134" s="105"/>
      <c r="F8134" s="105"/>
      <c r="I8134" s="105"/>
    </row>
    <row r="8135">
      <c r="C8135" s="225" t="str">
        <f>IFERROR(__xludf.DUMMYFUNCTION("""COMPUTED_VALUE"""),"")</f>
        <v/>
      </c>
      <c r="D8135" s="105"/>
      <c r="E8135" s="105"/>
      <c r="F8135" s="105"/>
      <c r="I8135" s="105"/>
    </row>
    <row r="8136">
      <c r="C8136" s="225" t="str">
        <f>IFERROR(__xludf.DUMMYFUNCTION("""COMPUTED_VALUE"""),"")</f>
        <v/>
      </c>
      <c r="D8136" s="105"/>
      <c r="E8136" s="105"/>
      <c r="F8136" s="105"/>
      <c r="I8136" s="105"/>
    </row>
    <row r="8137">
      <c r="C8137" s="225" t="str">
        <f>IFERROR(__xludf.DUMMYFUNCTION("""COMPUTED_VALUE"""),"")</f>
        <v/>
      </c>
      <c r="D8137" s="105"/>
      <c r="E8137" s="105"/>
      <c r="F8137" s="105"/>
      <c r="I8137" s="105"/>
    </row>
    <row r="8138">
      <c r="C8138" s="225" t="str">
        <f>IFERROR(__xludf.DUMMYFUNCTION("""COMPUTED_VALUE"""),"")</f>
        <v/>
      </c>
      <c r="D8138" s="105"/>
      <c r="E8138" s="105"/>
      <c r="F8138" s="105"/>
      <c r="I8138" s="105"/>
    </row>
    <row r="8139">
      <c r="C8139" s="225" t="str">
        <f>IFERROR(__xludf.DUMMYFUNCTION("""COMPUTED_VALUE"""),"")</f>
        <v/>
      </c>
      <c r="D8139" s="105"/>
      <c r="E8139" s="105"/>
      <c r="F8139" s="105"/>
      <c r="I8139" s="105"/>
    </row>
    <row r="8140">
      <c r="C8140" s="225" t="str">
        <f>IFERROR(__xludf.DUMMYFUNCTION("""COMPUTED_VALUE"""),"")</f>
        <v/>
      </c>
      <c r="D8140" s="105"/>
      <c r="E8140" s="105"/>
      <c r="F8140" s="105"/>
      <c r="I8140" s="105"/>
    </row>
    <row r="8141">
      <c r="C8141" s="225" t="str">
        <f>IFERROR(__xludf.DUMMYFUNCTION("""COMPUTED_VALUE"""),"")</f>
        <v/>
      </c>
      <c r="D8141" s="105"/>
      <c r="E8141" s="105"/>
      <c r="F8141" s="105"/>
      <c r="I8141" s="105"/>
    </row>
    <row r="8142">
      <c r="C8142" s="225" t="str">
        <f>IFERROR(__xludf.DUMMYFUNCTION("""COMPUTED_VALUE"""),"")</f>
        <v/>
      </c>
      <c r="D8142" s="105"/>
      <c r="E8142" s="105"/>
      <c r="F8142" s="105"/>
      <c r="I8142" s="105"/>
    </row>
    <row r="8143">
      <c r="C8143" s="225" t="str">
        <f>IFERROR(__xludf.DUMMYFUNCTION("""COMPUTED_VALUE"""),"")</f>
        <v/>
      </c>
      <c r="D8143" s="105"/>
      <c r="E8143" s="105"/>
      <c r="F8143" s="105"/>
      <c r="I8143" s="105"/>
    </row>
    <row r="8144">
      <c r="C8144" s="225" t="str">
        <f>IFERROR(__xludf.DUMMYFUNCTION("""COMPUTED_VALUE"""),"")</f>
        <v/>
      </c>
      <c r="D8144" s="105"/>
      <c r="E8144" s="105"/>
      <c r="F8144" s="105"/>
      <c r="I8144" s="105"/>
    </row>
    <row r="8145">
      <c r="C8145" s="225" t="str">
        <f>IFERROR(__xludf.DUMMYFUNCTION("""COMPUTED_VALUE"""),"")</f>
        <v/>
      </c>
      <c r="D8145" s="105"/>
      <c r="E8145" s="105"/>
      <c r="F8145" s="105"/>
      <c r="I8145" s="105"/>
    </row>
    <row r="8146">
      <c r="C8146" s="225" t="str">
        <f>IFERROR(__xludf.DUMMYFUNCTION("""COMPUTED_VALUE"""),"")</f>
        <v/>
      </c>
      <c r="D8146" s="105"/>
      <c r="E8146" s="105"/>
      <c r="F8146" s="105"/>
      <c r="I8146" s="105"/>
    </row>
    <row r="8147">
      <c r="C8147" s="225" t="str">
        <f>IFERROR(__xludf.DUMMYFUNCTION("""COMPUTED_VALUE"""),"")</f>
        <v/>
      </c>
      <c r="D8147" s="105"/>
      <c r="E8147" s="105"/>
      <c r="F8147" s="105"/>
      <c r="I8147" s="105"/>
    </row>
    <row r="8148">
      <c r="C8148" s="225" t="str">
        <f>IFERROR(__xludf.DUMMYFUNCTION("""COMPUTED_VALUE"""),"")</f>
        <v/>
      </c>
      <c r="D8148" s="105"/>
      <c r="E8148" s="105"/>
      <c r="F8148" s="105"/>
      <c r="I8148" s="105"/>
    </row>
    <row r="8149">
      <c r="C8149" s="225" t="str">
        <f>IFERROR(__xludf.DUMMYFUNCTION("""COMPUTED_VALUE"""),"")</f>
        <v/>
      </c>
      <c r="D8149" s="105"/>
      <c r="E8149" s="105"/>
      <c r="F8149" s="105"/>
      <c r="I8149" s="105"/>
    </row>
    <row r="8150">
      <c r="C8150" s="225" t="str">
        <f>IFERROR(__xludf.DUMMYFUNCTION("""COMPUTED_VALUE"""),"")</f>
        <v/>
      </c>
      <c r="D8150" s="105"/>
      <c r="E8150" s="105"/>
      <c r="F8150" s="105"/>
      <c r="I8150" s="105"/>
    </row>
    <row r="8151">
      <c r="C8151" s="225" t="str">
        <f>IFERROR(__xludf.DUMMYFUNCTION("""COMPUTED_VALUE"""),"")</f>
        <v/>
      </c>
      <c r="D8151" s="105"/>
      <c r="E8151" s="105"/>
      <c r="F8151" s="105"/>
      <c r="I8151" s="105"/>
    </row>
    <row r="8152">
      <c r="C8152" s="225" t="str">
        <f>IFERROR(__xludf.DUMMYFUNCTION("""COMPUTED_VALUE"""),"")</f>
        <v/>
      </c>
      <c r="D8152" s="105"/>
      <c r="E8152" s="105"/>
      <c r="F8152" s="105"/>
      <c r="I8152" s="105"/>
    </row>
    <row r="8153">
      <c r="C8153" s="225" t="str">
        <f>IFERROR(__xludf.DUMMYFUNCTION("""COMPUTED_VALUE"""),"")</f>
        <v/>
      </c>
      <c r="D8153" s="105"/>
      <c r="E8153" s="105"/>
      <c r="F8153" s="105"/>
      <c r="I8153" s="105"/>
    </row>
    <row r="8154">
      <c r="C8154" s="225" t="str">
        <f>IFERROR(__xludf.DUMMYFUNCTION("""COMPUTED_VALUE"""),"")</f>
        <v/>
      </c>
      <c r="D8154" s="105"/>
      <c r="E8154" s="105"/>
      <c r="F8154" s="105"/>
      <c r="I8154" s="105"/>
    </row>
    <row r="8155">
      <c r="C8155" s="225" t="str">
        <f>IFERROR(__xludf.DUMMYFUNCTION("""COMPUTED_VALUE"""),"")</f>
        <v/>
      </c>
      <c r="D8155" s="105"/>
      <c r="E8155" s="105"/>
      <c r="F8155" s="105"/>
      <c r="I8155" s="105"/>
    </row>
    <row r="8156">
      <c r="C8156" s="225" t="str">
        <f>IFERROR(__xludf.DUMMYFUNCTION("""COMPUTED_VALUE"""),"")</f>
        <v/>
      </c>
      <c r="D8156" s="105"/>
      <c r="E8156" s="105"/>
      <c r="F8156" s="105"/>
      <c r="I8156" s="105"/>
    </row>
    <row r="8157">
      <c r="C8157" s="225" t="str">
        <f>IFERROR(__xludf.DUMMYFUNCTION("""COMPUTED_VALUE"""),"")</f>
        <v/>
      </c>
      <c r="D8157" s="105"/>
      <c r="E8157" s="105"/>
      <c r="F8157" s="105"/>
      <c r="I8157" s="105"/>
    </row>
    <row r="8158">
      <c r="C8158" s="225" t="str">
        <f>IFERROR(__xludf.DUMMYFUNCTION("""COMPUTED_VALUE"""),"")</f>
        <v/>
      </c>
      <c r="D8158" s="105"/>
      <c r="E8158" s="105"/>
      <c r="F8158" s="105"/>
      <c r="I8158" s="105"/>
    </row>
    <row r="8159">
      <c r="C8159" s="225" t="str">
        <f>IFERROR(__xludf.DUMMYFUNCTION("""COMPUTED_VALUE"""),"")</f>
        <v/>
      </c>
      <c r="D8159" s="105"/>
      <c r="E8159" s="105"/>
      <c r="F8159" s="105"/>
      <c r="I8159" s="105"/>
    </row>
    <row r="8160">
      <c r="C8160" s="225" t="str">
        <f>IFERROR(__xludf.DUMMYFUNCTION("""COMPUTED_VALUE"""),"")</f>
        <v/>
      </c>
      <c r="D8160" s="105"/>
      <c r="E8160" s="105"/>
      <c r="F8160" s="105"/>
      <c r="I8160" s="105"/>
    </row>
    <row r="8161">
      <c r="C8161" s="225" t="str">
        <f>IFERROR(__xludf.DUMMYFUNCTION("""COMPUTED_VALUE"""),"")</f>
        <v/>
      </c>
      <c r="D8161" s="105"/>
      <c r="E8161" s="105"/>
      <c r="F8161" s="105"/>
      <c r="I8161" s="105"/>
    </row>
    <row r="8162">
      <c r="C8162" s="225" t="str">
        <f>IFERROR(__xludf.DUMMYFUNCTION("""COMPUTED_VALUE"""),"")</f>
        <v/>
      </c>
      <c r="D8162" s="105"/>
      <c r="E8162" s="105"/>
      <c r="F8162" s="105"/>
      <c r="I8162" s="105"/>
    </row>
    <row r="8163">
      <c r="C8163" s="225" t="str">
        <f>IFERROR(__xludf.DUMMYFUNCTION("""COMPUTED_VALUE"""),"")</f>
        <v/>
      </c>
      <c r="D8163" s="105"/>
      <c r="E8163" s="105"/>
      <c r="F8163" s="105"/>
      <c r="I8163" s="105"/>
    </row>
    <row r="8164">
      <c r="C8164" s="225" t="str">
        <f>IFERROR(__xludf.DUMMYFUNCTION("""COMPUTED_VALUE"""),"")</f>
        <v/>
      </c>
      <c r="D8164" s="105"/>
      <c r="E8164" s="105"/>
      <c r="F8164" s="105"/>
      <c r="I8164" s="105"/>
    </row>
    <row r="8165">
      <c r="C8165" s="225" t="str">
        <f>IFERROR(__xludf.DUMMYFUNCTION("""COMPUTED_VALUE"""),"")</f>
        <v/>
      </c>
      <c r="D8165" s="105"/>
      <c r="E8165" s="105"/>
      <c r="F8165" s="105"/>
      <c r="I8165" s="105"/>
    </row>
    <row r="8166">
      <c r="C8166" s="225" t="str">
        <f>IFERROR(__xludf.DUMMYFUNCTION("""COMPUTED_VALUE"""),"")</f>
        <v/>
      </c>
      <c r="D8166" s="105"/>
      <c r="E8166" s="105"/>
      <c r="F8166" s="105"/>
      <c r="I8166" s="105"/>
    </row>
    <row r="8167">
      <c r="C8167" s="225" t="str">
        <f>IFERROR(__xludf.DUMMYFUNCTION("""COMPUTED_VALUE"""),"")</f>
        <v/>
      </c>
      <c r="D8167" s="105"/>
      <c r="E8167" s="105"/>
      <c r="F8167" s="105"/>
      <c r="I8167" s="105"/>
    </row>
    <row r="8168">
      <c r="C8168" s="225" t="str">
        <f>IFERROR(__xludf.DUMMYFUNCTION("""COMPUTED_VALUE"""),"")</f>
        <v/>
      </c>
      <c r="D8168" s="105"/>
      <c r="E8168" s="105"/>
      <c r="F8168" s="105"/>
      <c r="I8168" s="105"/>
    </row>
    <row r="8169">
      <c r="C8169" s="225" t="str">
        <f>IFERROR(__xludf.DUMMYFUNCTION("""COMPUTED_VALUE"""),"")</f>
        <v/>
      </c>
      <c r="D8169" s="105"/>
      <c r="E8169" s="105"/>
      <c r="F8169" s="105"/>
      <c r="I8169" s="105"/>
    </row>
    <row r="8170">
      <c r="C8170" s="225" t="str">
        <f>IFERROR(__xludf.DUMMYFUNCTION("""COMPUTED_VALUE"""),"")</f>
        <v/>
      </c>
      <c r="D8170" s="105"/>
      <c r="E8170" s="105"/>
      <c r="F8170" s="105"/>
      <c r="I8170" s="105"/>
    </row>
    <row r="8171">
      <c r="C8171" s="225" t="str">
        <f>IFERROR(__xludf.DUMMYFUNCTION("""COMPUTED_VALUE"""),"")</f>
        <v/>
      </c>
      <c r="D8171" s="105"/>
      <c r="E8171" s="105"/>
      <c r="F8171" s="105"/>
      <c r="I8171" s="105"/>
    </row>
    <row r="8172">
      <c r="C8172" s="225" t="str">
        <f>IFERROR(__xludf.DUMMYFUNCTION("""COMPUTED_VALUE"""),"")</f>
        <v/>
      </c>
      <c r="D8172" s="105"/>
      <c r="E8172" s="105"/>
      <c r="F8172" s="105"/>
      <c r="I8172" s="105"/>
    </row>
    <row r="8173">
      <c r="C8173" s="225" t="str">
        <f>IFERROR(__xludf.DUMMYFUNCTION("""COMPUTED_VALUE"""),"")</f>
        <v/>
      </c>
      <c r="D8173" s="105"/>
      <c r="E8173" s="105"/>
      <c r="F8173" s="105"/>
      <c r="I8173" s="105"/>
    </row>
    <row r="8174">
      <c r="C8174" s="225" t="str">
        <f>IFERROR(__xludf.DUMMYFUNCTION("""COMPUTED_VALUE"""),"")</f>
        <v/>
      </c>
      <c r="D8174" s="105"/>
      <c r="E8174" s="105"/>
      <c r="F8174" s="105"/>
      <c r="I8174" s="105"/>
    </row>
    <row r="8175">
      <c r="C8175" s="225" t="str">
        <f>IFERROR(__xludf.DUMMYFUNCTION("""COMPUTED_VALUE"""),"")</f>
        <v/>
      </c>
      <c r="D8175" s="105"/>
      <c r="E8175" s="105"/>
      <c r="F8175" s="105"/>
      <c r="I8175" s="105"/>
    </row>
    <row r="8176">
      <c r="C8176" s="225" t="str">
        <f>IFERROR(__xludf.DUMMYFUNCTION("""COMPUTED_VALUE"""),"")</f>
        <v/>
      </c>
      <c r="D8176" s="105"/>
      <c r="E8176" s="105"/>
      <c r="F8176" s="105"/>
      <c r="I8176" s="105"/>
    </row>
    <row r="8177">
      <c r="C8177" s="225" t="str">
        <f>IFERROR(__xludf.DUMMYFUNCTION("""COMPUTED_VALUE"""),"")</f>
        <v/>
      </c>
      <c r="D8177" s="105"/>
      <c r="E8177" s="105"/>
      <c r="F8177" s="105"/>
      <c r="I8177" s="105"/>
    </row>
    <row r="8178">
      <c r="C8178" s="225" t="str">
        <f>IFERROR(__xludf.DUMMYFUNCTION("""COMPUTED_VALUE"""),"")</f>
        <v/>
      </c>
      <c r="D8178" s="105"/>
      <c r="E8178" s="105"/>
      <c r="F8178" s="105"/>
      <c r="I8178" s="105"/>
    </row>
    <row r="8179">
      <c r="C8179" s="225" t="str">
        <f>IFERROR(__xludf.DUMMYFUNCTION("""COMPUTED_VALUE"""),"")</f>
        <v/>
      </c>
      <c r="D8179" s="105"/>
      <c r="E8179" s="105"/>
      <c r="F8179" s="105"/>
      <c r="I8179" s="105"/>
    </row>
    <row r="8180">
      <c r="C8180" s="225" t="str">
        <f>IFERROR(__xludf.DUMMYFUNCTION("""COMPUTED_VALUE"""),"")</f>
        <v/>
      </c>
      <c r="D8180" s="105"/>
      <c r="E8180" s="105"/>
      <c r="F8180" s="105"/>
      <c r="I8180" s="105"/>
    </row>
    <row r="8181">
      <c r="C8181" s="225" t="str">
        <f>IFERROR(__xludf.DUMMYFUNCTION("""COMPUTED_VALUE"""),"")</f>
        <v/>
      </c>
      <c r="D8181" s="105"/>
      <c r="E8181" s="105"/>
      <c r="F8181" s="105"/>
      <c r="I8181" s="105"/>
    </row>
    <row r="8182">
      <c r="C8182" s="225" t="str">
        <f>IFERROR(__xludf.DUMMYFUNCTION("""COMPUTED_VALUE"""),"")</f>
        <v/>
      </c>
      <c r="D8182" s="105"/>
      <c r="E8182" s="105"/>
      <c r="F8182" s="105"/>
      <c r="I8182" s="105"/>
    </row>
    <row r="8183">
      <c r="C8183" s="225" t="str">
        <f>IFERROR(__xludf.DUMMYFUNCTION("""COMPUTED_VALUE"""),"")</f>
        <v/>
      </c>
      <c r="D8183" s="105"/>
      <c r="E8183" s="105"/>
      <c r="F8183" s="105"/>
      <c r="I8183" s="105"/>
    </row>
    <row r="8184">
      <c r="C8184" s="225" t="str">
        <f>IFERROR(__xludf.DUMMYFUNCTION("""COMPUTED_VALUE"""),"")</f>
        <v/>
      </c>
      <c r="D8184" s="105"/>
      <c r="E8184" s="105"/>
      <c r="F8184" s="105"/>
      <c r="I8184" s="105"/>
    </row>
    <row r="8185">
      <c r="C8185" s="225" t="str">
        <f>IFERROR(__xludf.DUMMYFUNCTION("""COMPUTED_VALUE"""),"")</f>
        <v/>
      </c>
      <c r="D8185" s="105"/>
      <c r="E8185" s="105"/>
      <c r="F8185" s="105"/>
      <c r="I8185" s="105"/>
    </row>
    <row r="8186">
      <c r="C8186" s="225" t="str">
        <f>IFERROR(__xludf.DUMMYFUNCTION("""COMPUTED_VALUE"""),"")</f>
        <v/>
      </c>
      <c r="D8186" s="105"/>
      <c r="E8186" s="105"/>
      <c r="F8186" s="105"/>
      <c r="I8186" s="105"/>
    </row>
    <row r="8187">
      <c r="C8187" s="225" t="str">
        <f>IFERROR(__xludf.DUMMYFUNCTION("""COMPUTED_VALUE"""),"")</f>
        <v/>
      </c>
      <c r="D8187" s="105"/>
      <c r="E8187" s="105"/>
      <c r="F8187" s="105"/>
      <c r="I8187" s="105"/>
    </row>
    <row r="8188">
      <c r="C8188" s="225" t="str">
        <f>IFERROR(__xludf.DUMMYFUNCTION("""COMPUTED_VALUE"""),"")</f>
        <v/>
      </c>
      <c r="D8188" s="105"/>
      <c r="E8188" s="105"/>
      <c r="F8188" s="105"/>
      <c r="I8188" s="105"/>
    </row>
    <row r="8189">
      <c r="C8189" s="225" t="str">
        <f>IFERROR(__xludf.DUMMYFUNCTION("""COMPUTED_VALUE"""),"")</f>
        <v/>
      </c>
      <c r="D8189" s="105"/>
      <c r="E8189" s="105"/>
      <c r="F8189" s="105"/>
      <c r="I8189" s="105"/>
    </row>
    <row r="8190">
      <c r="C8190" s="225" t="str">
        <f>IFERROR(__xludf.DUMMYFUNCTION("""COMPUTED_VALUE"""),"")</f>
        <v/>
      </c>
      <c r="D8190" s="105"/>
      <c r="E8190" s="105"/>
      <c r="F8190" s="105"/>
      <c r="I8190" s="105"/>
    </row>
    <row r="8191">
      <c r="C8191" s="225" t="str">
        <f>IFERROR(__xludf.DUMMYFUNCTION("""COMPUTED_VALUE"""),"")</f>
        <v/>
      </c>
      <c r="D8191" s="105"/>
      <c r="E8191" s="105"/>
      <c r="F8191" s="105"/>
      <c r="I8191" s="105"/>
    </row>
    <row r="8192">
      <c r="C8192" s="225" t="str">
        <f>IFERROR(__xludf.DUMMYFUNCTION("""COMPUTED_VALUE"""),"")</f>
        <v/>
      </c>
      <c r="D8192" s="105"/>
      <c r="E8192" s="105"/>
      <c r="F8192" s="105"/>
      <c r="I8192" s="105"/>
    </row>
    <row r="8193">
      <c r="C8193" s="225" t="str">
        <f>IFERROR(__xludf.DUMMYFUNCTION("""COMPUTED_VALUE"""),"")</f>
        <v/>
      </c>
      <c r="D8193" s="105"/>
      <c r="E8193" s="105"/>
      <c r="F8193" s="105"/>
      <c r="I8193" s="105"/>
    </row>
    <row r="8194">
      <c r="C8194" s="225" t="str">
        <f>IFERROR(__xludf.DUMMYFUNCTION("""COMPUTED_VALUE"""),"")</f>
        <v/>
      </c>
      <c r="D8194" s="105"/>
      <c r="E8194" s="105"/>
      <c r="F8194" s="105"/>
      <c r="I8194" s="105"/>
    </row>
    <row r="8195">
      <c r="C8195" s="225" t="str">
        <f>IFERROR(__xludf.DUMMYFUNCTION("""COMPUTED_VALUE"""),"")</f>
        <v/>
      </c>
      <c r="D8195" s="105"/>
      <c r="E8195" s="105"/>
      <c r="F8195" s="105"/>
      <c r="I8195" s="105"/>
    </row>
    <row r="8196">
      <c r="C8196" s="225" t="str">
        <f>IFERROR(__xludf.DUMMYFUNCTION("""COMPUTED_VALUE"""),"")</f>
        <v/>
      </c>
      <c r="D8196" s="105"/>
      <c r="E8196" s="105"/>
      <c r="F8196" s="105"/>
      <c r="I8196" s="105"/>
    </row>
    <row r="8197">
      <c r="C8197" s="225" t="str">
        <f>IFERROR(__xludf.DUMMYFUNCTION("""COMPUTED_VALUE"""),"")</f>
        <v/>
      </c>
      <c r="D8197" s="105"/>
      <c r="E8197" s="105"/>
      <c r="F8197" s="105"/>
      <c r="I8197" s="105"/>
    </row>
    <row r="8198">
      <c r="C8198" s="225" t="str">
        <f>IFERROR(__xludf.DUMMYFUNCTION("""COMPUTED_VALUE"""),"")</f>
        <v/>
      </c>
      <c r="D8198" s="105"/>
      <c r="E8198" s="105"/>
      <c r="F8198" s="105"/>
      <c r="I8198" s="105"/>
    </row>
    <row r="8199">
      <c r="C8199" s="225" t="str">
        <f>IFERROR(__xludf.DUMMYFUNCTION("""COMPUTED_VALUE"""),"")</f>
        <v/>
      </c>
      <c r="D8199" s="105"/>
      <c r="E8199" s="105"/>
      <c r="F8199" s="105"/>
      <c r="I8199" s="105"/>
    </row>
    <row r="8200">
      <c r="C8200" s="225" t="str">
        <f>IFERROR(__xludf.DUMMYFUNCTION("""COMPUTED_VALUE"""),"")</f>
        <v/>
      </c>
      <c r="D8200" s="105"/>
      <c r="E8200" s="105"/>
      <c r="F8200" s="105"/>
      <c r="I8200" s="105"/>
    </row>
    <row r="8201">
      <c r="C8201" s="225" t="str">
        <f>IFERROR(__xludf.DUMMYFUNCTION("""COMPUTED_VALUE"""),"")</f>
        <v/>
      </c>
      <c r="D8201" s="105"/>
      <c r="E8201" s="105"/>
      <c r="F8201" s="105"/>
      <c r="I8201" s="105"/>
    </row>
    <row r="8202">
      <c r="C8202" s="225" t="str">
        <f>IFERROR(__xludf.DUMMYFUNCTION("""COMPUTED_VALUE"""),"")</f>
        <v/>
      </c>
      <c r="D8202" s="105"/>
      <c r="E8202" s="105"/>
      <c r="F8202" s="105"/>
      <c r="I8202" s="105"/>
    </row>
    <row r="8203">
      <c r="C8203" s="225" t="str">
        <f>IFERROR(__xludf.DUMMYFUNCTION("""COMPUTED_VALUE"""),"")</f>
        <v/>
      </c>
      <c r="D8203" s="105"/>
      <c r="E8203" s="105"/>
      <c r="F8203" s="105"/>
      <c r="I8203" s="105"/>
    </row>
    <row r="8204">
      <c r="C8204" s="225" t="str">
        <f>IFERROR(__xludf.DUMMYFUNCTION("""COMPUTED_VALUE"""),"")</f>
        <v/>
      </c>
      <c r="D8204" s="105"/>
      <c r="E8204" s="105"/>
      <c r="F8204" s="105"/>
      <c r="I8204" s="105"/>
    </row>
    <row r="8205">
      <c r="C8205" s="225" t="str">
        <f>IFERROR(__xludf.DUMMYFUNCTION("""COMPUTED_VALUE"""),"")</f>
        <v/>
      </c>
      <c r="D8205" s="105"/>
      <c r="E8205" s="105"/>
      <c r="F8205" s="105"/>
      <c r="I8205" s="105"/>
    </row>
    <row r="8206">
      <c r="C8206" s="225" t="str">
        <f>IFERROR(__xludf.DUMMYFUNCTION("""COMPUTED_VALUE"""),"")</f>
        <v/>
      </c>
      <c r="D8206" s="105"/>
      <c r="E8206" s="105"/>
      <c r="F8206" s="105"/>
      <c r="I8206" s="105"/>
    </row>
    <row r="8207">
      <c r="C8207" s="225" t="str">
        <f>IFERROR(__xludf.DUMMYFUNCTION("""COMPUTED_VALUE"""),"")</f>
        <v/>
      </c>
      <c r="D8207" s="105"/>
      <c r="E8207" s="105"/>
      <c r="F8207" s="105"/>
      <c r="I8207" s="105"/>
    </row>
    <row r="8208">
      <c r="C8208" s="225" t="str">
        <f>IFERROR(__xludf.DUMMYFUNCTION("""COMPUTED_VALUE"""),"")</f>
        <v/>
      </c>
      <c r="D8208" s="105"/>
      <c r="E8208" s="105"/>
      <c r="F8208" s="105"/>
      <c r="I8208" s="105"/>
    </row>
    <row r="8209">
      <c r="C8209" s="225" t="str">
        <f>IFERROR(__xludf.DUMMYFUNCTION("""COMPUTED_VALUE"""),"")</f>
        <v/>
      </c>
      <c r="D8209" s="105"/>
      <c r="E8209" s="105"/>
      <c r="F8209" s="105"/>
      <c r="I8209" s="105"/>
    </row>
    <row r="8210">
      <c r="C8210" s="225" t="str">
        <f>IFERROR(__xludf.DUMMYFUNCTION("""COMPUTED_VALUE"""),"")</f>
        <v/>
      </c>
      <c r="D8210" s="105"/>
      <c r="E8210" s="105"/>
      <c r="F8210" s="105"/>
      <c r="I8210" s="105"/>
    </row>
    <row r="8211">
      <c r="C8211" s="225" t="str">
        <f>IFERROR(__xludf.DUMMYFUNCTION("""COMPUTED_VALUE"""),"")</f>
        <v/>
      </c>
      <c r="D8211" s="105"/>
      <c r="E8211" s="105"/>
      <c r="F8211" s="105"/>
      <c r="I8211" s="105"/>
    </row>
    <row r="8212">
      <c r="C8212" s="225" t="str">
        <f>IFERROR(__xludf.DUMMYFUNCTION("""COMPUTED_VALUE"""),"")</f>
        <v/>
      </c>
      <c r="D8212" s="105"/>
      <c r="E8212" s="105"/>
      <c r="F8212" s="105"/>
      <c r="I8212" s="105"/>
    </row>
    <row r="8213">
      <c r="C8213" s="225" t="str">
        <f>IFERROR(__xludf.DUMMYFUNCTION("""COMPUTED_VALUE"""),"")</f>
        <v/>
      </c>
      <c r="D8213" s="105"/>
      <c r="E8213" s="105"/>
      <c r="F8213" s="105"/>
      <c r="I8213" s="105"/>
    </row>
    <row r="8214">
      <c r="C8214" s="225" t="str">
        <f>IFERROR(__xludf.DUMMYFUNCTION("""COMPUTED_VALUE"""),"")</f>
        <v/>
      </c>
      <c r="D8214" s="105"/>
      <c r="E8214" s="105"/>
      <c r="F8214" s="105"/>
      <c r="I8214" s="105"/>
    </row>
    <row r="8215">
      <c r="C8215" s="225" t="str">
        <f>IFERROR(__xludf.DUMMYFUNCTION("""COMPUTED_VALUE"""),"")</f>
        <v/>
      </c>
      <c r="D8215" s="105"/>
      <c r="E8215" s="105"/>
      <c r="F8215" s="105"/>
      <c r="I8215" s="105"/>
    </row>
    <row r="8216">
      <c r="C8216" s="225" t="str">
        <f>IFERROR(__xludf.DUMMYFUNCTION("""COMPUTED_VALUE"""),"")</f>
        <v/>
      </c>
      <c r="D8216" s="105"/>
      <c r="E8216" s="105"/>
      <c r="F8216" s="105"/>
      <c r="I8216" s="105"/>
    </row>
    <row r="8217">
      <c r="C8217" s="225" t="str">
        <f>IFERROR(__xludf.DUMMYFUNCTION("""COMPUTED_VALUE"""),"")</f>
        <v/>
      </c>
      <c r="D8217" s="105"/>
      <c r="E8217" s="105"/>
      <c r="F8217" s="105"/>
      <c r="I8217" s="105"/>
    </row>
    <row r="8218">
      <c r="C8218" s="225" t="str">
        <f>IFERROR(__xludf.DUMMYFUNCTION("""COMPUTED_VALUE"""),"")</f>
        <v/>
      </c>
      <c r="D8218" s="105"/>
      <c r="E8218" s="105"/>
      <c r="F8218" s="105"/>
      <c r="I8218" s="105"/>
    </row>
    <row r="8219">
      <c r="C8219" s="225" t="str">
        <f>IFERROR(__xludf.DUMMYFUNCTION("""COMPUTED_VALUE"""),"")</f>
        <v/>
      </c>
      <c r="D8219" s="105"/>
      <c r="E8219" s="105"/>
      <c r="F8219" s="105"/>
      <c r="I8219" s="105"/>
    </row>
    <row r="8220">
      <c r="C8220" s="225" t="str">
        <f>IFERROR(__xludf.DUMMYFUNCTION("""COMPUTED_VALUE"""),"")</f>
        <v/>
      </c>
      <c r="D8220" s="105"/>
      <c r="E8220" s="105"/>
      <c r="F8220" s="105"/>
      <c r="I8220" s="105"/>
    </row>
    <row r="8221">
      <c r="C8221" s="225" t="str">
        <f>IFERROR(__xludf.DUMMYFUNCTION("""COMPUTED_VALUE"""),"")</f>
        <v/>
      </c>
      <c r="D8221" s="105"/>
      <c r="E8221" s="105"/>
      <c r="F8221" s="105"/>
      <c r="I8221" s="105"/>
    </row>
    <row r="8222">
      <c r="C8222" s="225" t="str">
        <f>IFERROR(__xludf.DUMMYFUNCTION("""COMPUTED_VALUE"""),"")</f>
        <v/>
      </c>
      <c r="D8222" s="105"/>
      <c r="E8222" s="105"/>
      <c r="F8222" s="105"/>
      <c r="I8222" s="105"/>
    </row>
    <row r="8223">
      <c r="C8223" s="225" t="str">
        <f>IFERROR(__xludf.DUMMYFUNCTION("""COMPUTED_VALUE"""),"")</f>
        <v/>
      </c>
      <c r="D8223" s="105"/>
      <c r="E8223" s="105"/>
      <c r="F8223" s="105"/>
      <c r="I8223" s="105"/>
    </row>
    <row r="8224">
      <c r="C8224" s="225" t="str">
        <f>IFERROR(__xludf.DUMMYFUNCTION("""COMPUTED_VALUE"""),"")</f>
        <v/>
      </c>
      <c r="D8224" s="105"/>
      <c r="E8224" s="105"/>
      <c r="F8224" s="105"/>
      <c r="I8224" s="105"/>
    </row>
    <row r="8225">
      <c r="C8225" s="225" t="str">
        <f>IFERROR(__xludf.DUMMYFUNCTION("""COMPUTED_VALUE"""),"")</f>
        <v/>
      </c>
      <c r="D8225" s="105"/>
      <c r="E8225" s="105"/>
      <c r="F8225" s="105"/>
      <c r="I8225" s="105"/>
    </row>
    <row r="8226">
      <c r="C8226" s="225" t="str">
        <f>IFERROR(__xludf.DUMMYFUNCTION("""COMPUTED_VALUE"""),"")</f>
        <v/>
      </c>
      <c r="D8226" s="105"/>
      <c r="E8226" s="105"/>
      <c r="F8226" s="105"/>
      <c r="I8226" s="105"/>
    </row>
    <row r="8227">
      <c r="C8227" s="225" t="str">
        <f>IFERROR(__xludf.DUMMYFUNCTION("""COMPUTED_VALUE"""),"")</f>
        <v/>
      </c>
      <c r="D8227" s="105"/>
      <c r="E8227" s="105"/>
      <c r="F8227" s="105"/>
      <c r="I8227" s="105"/>
    </row>
    <row r="8228">
      <c r="C8228" s="225" t="str">
        <f>IFERROR(__xludf.DUMMYFUNCTION("""COMPUTED_VALUE"""),"")</f>
        <v/>
      </c>
      <c r="D8228" s="105"/>
      <c r="E8228" s="105"/>
      <c r="F8228" s="105"/>
      <c r="I8228" s="105"/>
    </row>
    <row r="8229">
      <c r="C8229" s="225" t="str">
        <f>IFERROR(__xludf.DUMMYFUNCTION("""COMPUTED_VALUE"""),"")</f>
        <v/>
      </c>
      <c r="D8229" s="105"/>
      <c r="E8229" s="105"/>
      <c r="F8229" s="105"/>
      <c r="I8229" s="105"/>
    </row>
    <row r="8230">
      <c r="C8230" s="225" t="str">
        <f>IFERROR(__xludf.DUMMYFUNCTION("""COMPUTED_VALUE"""),"")</f>
        <v/>
      </c>
      <c r="D8230" s="105"/>
      <c r="E8230" s="105"/>
      <c r="F8230" s="105"/>
      <c r="I8230" s="105"/>
    </row>
    <row r="8231">
      <c r="C8231" s="225" t="str">
        <f>IFERROR(__xludf.DUMMYFUNCTION("""COMPUTED_VALUE"""),"")</f>
        <v/>
      </c>
      <c r="D8231" s="105"/>
      <c r="E8231" s="105"/>
      <c r="F8231" s="105"/>
      <c r="I8231" s="105"/>
    </row>
    <row r="8232">
      <c r="C8232" s="225" t="str">
        <f>IFERROR(__xludf.DUMMYFUNCTION("""COMPUTED_VALUE"""),"")</f>
        <v/>
      </c>
      <c r="D8232" s="105"/>
      <c r="E8232" s="105"/>
      <c r="F8232" s="105"/>
      <c r="I8232" s="105"/>
    </row>
    <row r="8233">
      <c r="C8233" s="225" t="str">
        <f>IFERROR(__xludf.DUMMYFUNCTION("""COMPUTED_VALUE"""),"")</f>
        <v/>
      </c>
      <c r="D8233" s="105"/>
      <c r="E8233" s="105"/>
      <c r="F8233" s="105"/>
      <c r="I8233" s="105"/>
    </row>
    <row r="8234">
      <c r="C8234" s="225" t="str">
        <f>IFERROR(__xludf.DUMMYFUNCTION("""COMPUTED_VALUE"""),"")</f>
        <v/>
      </c>
      <c r="D8234" s="105"/>
      <c r="E8234" s="105"/>
      <c r="F8234" s="105"/>
      <c r="I8234" s="105"/>
    </row>
    <row r="8235">
      <c r="C8235" s="225" t="str">
        <f>IFERROR(__xludf.DUMMYFUNCTION("""COMPUTED_VALUE"""),"")</f>
        <v/>
      </c>
      <c r="D8235" s="105"/>
      <c r="E8235" s="105"/>
      <c r="F8235" s="105"/>
      <c r="I8235" s="105"/>
    </row>
    <row r="8236">
      <c r="C8236" s="225" t="str">
        <f>IFERROR(__xludf.DUMMYFUNCTION("""COMPUTED_VALUE"""),"")</f>
        <v/>
      </c>
      <c r="D8236" s="105"/>
      <c r="E8236" s="105"/>
      <c r="F8236" s="105"/>
      <c r="I8236" s="105"/>
    </row>
    <row r="8237">
      <c r="C8237" s="225" t="str">
        <f>IFERROR(__xludf.DUMMYFUNCTION("""COMPUTED_VALUE"""),"")</f>
        <v/>
      </c>
      <c r="D8237" s="105"/>
      <c r="E8237" s="105"/>
      <c r="F8237" s="105"/>
      <c r="I8237" s="105"/>
    </row>
    <row r="8238">
      <c r="C8238" s="225" t="str">
        <f>IFERROR(__xludf.DUMMYFUNCTION("""COMPUTED_VALUE"""),"")</f>
        <v/>
      </c>
      <c r="D8238" s="105"/>
      <c r="E8238" s="105"/>
      <c r="F8238" s="105"/>
      <c r="I8238" s="105"/>
    </row>
    <row r="8239">
      <c r="C8239" s="225" t="str">
        <f>IFERROR(__xludf.DUMMYFUNCTION("""COMPUTED_VALUE"""),"")</f>
        <v/>
      </c>
      <c r="D8239" s="105"/>
      <c r="E8239" s="105"/>
      <c r="F8239" s="105"/>
      <c r="I8239" s="105"/>
    </row>
    <row r="8240">
      <c r="C8240" s="225" t="str">
        <f>IFERROR(__xludf.DUMMYFUNCTION("""COMPUTED_VALUE"""),"")</f>
        <v/>
      </c>
      <c r="D8240" s="105"/>
      <c r="E8240" s="105"/>
      <c r="F8240" s="105"/>
      <c r="I8240" s="105"/>
    </row>
    <row r="8241">
      <c r="C8241" s="225" t="str">
        <f>IFERROR(__xludf.DUMMYFUNCTION("""COMPUTED_VALUE"""),"")</f>
        <v/>
      </c>
      <c r="D8241" s="105"/>
      <c r="E8241" s="105"/>
      <c r="F8241" s="105"/>
      <c r="I8241" s="105"/>
    </row>
    <row r="8242">
      <c r="C8242" s="225" t="str">
        <f>IFERROR(__xludf.DUMMYFUNCTION("""COMPUTED_VALUE"""),"")</f>
        <v/>
      </c>
      <c r="D8242" s="105"/>
      <c r="E8242" s="105"/>
      <c r="F8242" s="105"/>
      <c r="I8242" s="105"/>
    </row>
    <row r="8243">
      <c r="C8243" s="225" t="str">
        <f>IFERROR(__xludf.DUMMYFUNCTION("""COMPUTED_VALUE"""),"")</f>
        <v/>
      </c>
      <c r="D8243" s="105"/>
      <c r="E8243" s="105"/>
      <c r="F8243" s="105"/>
      <c r="I8243" s="105"/>
    </row>
    <row r="8244">
      <c r="C8244" s="225" t="str">
        <f>IFERROR(__xludf.DUMMYFUNCTION("""COMPUTED_VALUE"""),"")</f>
        <v/>
      </c>
      <c r="D8244" s="105"/>
      <c r="E8244" s="105"/>
      <c r="F8244" s="105"/>
      <c r="I8244" s="105"/>
    </row>
    <row r="8245">
      <c r="C8245" s="225" t="str">
        <f>IFERROR(__xludf.DUMMYFUNCTION("""COMPUTED_VALUE"""),"")</f>
        <v/>
      </c>
      <c r="D8245" s="105"/>
      <c r="E8245" s="105"/>
      <c r="F8245" s="105"/>
      <c r="I8245" s="105"/>
    </row>
    <row r="8246">
      <c r="C8246" s="225" t="str">
        <f>IFERROR(__xludf.DUMMYFUNCTION("""COMPUTED_VALUE"""),"")</f>
        <v/>
      </c>
      <c r="D8246" s="105"/>
      <c r="E8246" s="105"/>
      <c r="F8246" s="105"/>
      <c r="I8246" s="105"/>
    </row>
    <row r="8247">
      <c r="C8247" s="225" t="str">
        <f>IFERROR(__xludf.DUMMYFUNCTION("""COMPUTED_VALUE"""),"")</f>
        <v/>
      </c>
      <c r="D8247" s="105"/>
      <c r="E8247" s="105"/>
      <c r="F8247" s="105"/>
      <c r="I8247" s="105"/>
    </row>
    <row r="8248">
      <c r="C8248" s="225" t="str">
        <f>IFERROR(__xludf.DUMMYFUNCTION("""COMPUTED_VALUE"""),"")</f>
        <v/>
      </c>
      <c r="D8248" s="105"/>
      <c r="E8248" s="105"/>
      <c r="F8248" s="105"/>
      <c r="I8248" s="105"/>
    </row>
    <row r="8249">
      <c r="C8249" s="225" t="str">
        <f>IFERROR(__xludf.DUMMYFUNCTION("""COMPUTED_VALUE"""),"")</f>
        <v/>
      </c>
      <c r="D8249" s="105"/>
      <c r="E8249" s="105"/>
      <c r="F8249" s="105"/>
      <c r="I8249" s="105"/>
    </row>
    <row r="8250">
      <c r="C8250" s="225" t="str">
        <f>IFERROR(__xludf.DUMMYFUNCTION("""COMPUTED_VALUE"""),"")</f>
        <v/>
      </c>
      <c r="D8250" s="105"/>
      <c r="E8250" s="105"/>
      <c r="F8250" s="105"/>
      <c r="I8250" s="105"/>
    </row>
    <row r="8251">
      <c r="C8251" s="225" t="str">
        <f>IFERROR(__xludf.DUMMYFUNCTION("""COMPUTED_VALUE"""),"")</f>
        <v/>
      </c>
      <c r="D8251" s="105"/>
      <c r="E8251" s="105"/>
      <c r="F8251" s="105"/>
      <c r="I8251" s="105"/>
    </row>
    <row r="8252">
      <c r="C8252" s="225" t="str">
        <f>IFERROR(__xludf.DUMMYFUNCTION("""COMPUTED_VALUE"""),"")</f>
        <v/>
      </c>
      <c r="D8252" s="105"/>
      <c r="E8252" s="105"/>
      <c r="F8252" s="105"/>
      <c r="I8252" s="105"/>
    </row>
    <row r="8253">
      <c r="C8253" s="225" t="str">
        <f>IFERROR(__xludf.DUMMYFUNCTION("""COMPUTED_VALUE"""),"")</f>
        <v/>
      </c>
      <c r="D8253" s="105"/>
      <c r="E8253" s="105"/>
      <c r="F8253" s="105"/>
      <c r="I8253" s="105"/>
    </row>
    <row r="8254">
      <c r="C8254" s="225" t="str">
        <f>IFERROR(__xludf.DUMMYFUNCTION("""COMPUTED_VALUE"""),"")</f>
        <v/>
      </c>
      <c r="D8254" s="105"/>
      <c r="E8254" s="105"/>
      <c r="F8254" s="105"/>
      <c r="I8254" s="105"/>
    </row>
    <row r="8255">
      <c r="C8255" s="225" t="str">
        <f>IFERROR(__xludf.DUMMYFUNCTION("""COMPUTED_VALUE"""),"")</f>
        <v/>
      </c>
      <c r="D8255" s="105"/>
      <c r="E8255" s="105"/>
      <c r="F8255" s="105"/>
      <c r="I8255" s="105"/>
    </row>
    <row r="8256">
      <c r="C8256" s="225" t="str">
        <f>IFERROR(__xludf.DUMMYFUNCTION("""COMPUTED_VALUE"""),"")</f>
        <v/>
      </c>
      <c r="D8256" s="105"/>
      <c r="E8256" s="105"/>
      <c r="F8256" s="105"/>
      <c r="I8256" s="105"/>
    </row>
    <row r="8257">
      <c r="C8257" s="225" t="str">
        <f>IFERROR(__xludf.DUMMYFUNCTION("""COMPUTED_VALUE"""),"")</f>
        <v/>
      </c>
      <c r="D8257" s="105"/>
      <c r="E8257" s="105"/>
      <c r="F8257" s="105"/>
      <c r="I8257" s="105"/>
    </row>
    <row r="8258">
      <c r="C8258" s="225" t="str">
        <f>IFERROR(__xludf.DUMMYFUNCTION("""COMPUTED_VALUE"""),"")</f>
        <v/>
      </c>
      <c r="D8258" s="105"/>
      <c r="E8258" s="105"/>
      <c r="F8258" s="105"/>
      <c r="I8258" s="105"/>
    </row>
    <row r="8259">
      <c r="C8259" s="225" t="str">
        <f>IFERROR(__xludf.DUMMYFUNCTION("""COMPUTED_VALUE"""),"")</f>
        <v/>
      </c>
      <c r="D8259" s="105"/>
      <c r="E8259" s="105"/>
      <c r="F8259" s="105"/>
      <c r="I8259" s="105"/>
    </row>
    <row r="8260">
      <c r="C8260" s="225" t="str">
        <f>IFERROR(__xludf.DUMMYFUNCTION("""COMPUTED_VALUE"""),"")</f>
        <v/>
      </c>
      <c r="D8260" s="105"/>
      <c r="E8260" s="105"/>
      <c r="F8260" s="105"/>
      <c r="I8260" s="105"/>
    </row>
    <row r="8261">
      <c r="C8261" s="225" t="str">
        <f>IFERROR(__xludf.DUMMYFUNCTION("""COMPUTED_VALUE"""),"")</f>
        <v/>
      </c>
      <c r="D8261" s="105"/>
      <c r="E8261" s="105"/>
      <c r="F8261" s="105"/>
      <c r="I8261" s="105"/>
    </row>
    <row r="8262">
      <c r="C8262" s="225" t="str">
        <f>IFERROR(__xludf.DUMMYFUNCTION("""COMPUTED_VALUE"""),"")</f>
        <v/>
      </c>
      <c r="D8262" s="105"/>
      <c r="E8262" s="105"/>
      <c r="F8262" s="105"/>
      <c r="I8262" s="105"/>
    </row>
    <row r="8263">
      <c r="C8263" s="225" t="str">
        <f>IFERROR(__xludf.DUMMYFUNCTION("""COMPUTED_VALUE"""),"")</f>
        <v/>
      </c>
      <c r="D8263" s="105"/>
      <c r="E8263" s="105"/>
      <c r="F8263" s="105"/>
      <c r="I8263" s="105"/>
    </row>
    <row r="8264">
      <c r="C8264" s="225" t="str">
        <f>IFERROR(__xludf.DUMMYFUNCTION("""COMPUTED_VALUE"""),"")</f>
        <v/>
      </c>
      <c r="D8264" s="105"/>
      <c r="E8264" s="105"/>
      <c r="F8264" s="105"/>
      <c r="I8264" s="105"/>
    </row>
    <row r="8265">
      <c r="C8265" s="225" t="str">
        <f>IFERROR(__xludf.DUMMYFUNCTION("""COMPUTED_VALUE"""),"")</f>
        <v/>
      </c>
      <c r="D8265" s="105"/>
      <c r="E8265" s="105"/>
      <c r="F8265" s="105"/>
      <c r="I8265" s="105"/>
    </row>
    <row r="8266">
      <c r="C8266" s="225" t="str">
        <f>IFERROR(__xludf.DUMMYFUNCTION("""COMPUTED_VALUE"""),"")</f>
        <v/>
      </c>
      <c r="D8266" s="105"/>
      <c r="E8266" s="105"/>
      <c r="F8266" s="105"/>
      <c r="I8266" s="105"/>
    </row>
    <row r="8267">
      <c r="C8267" s="225" t="str">
        <f>IFERROR(__xludf.DUMMYFUNCTION("""COMPUTED_VALUE"""),"")</f>
        <v/>
      </c>
      <c r="D8267" s="105"/>
      <c r="E8267" s="105"/>
      <c r="F8267" s="105"/>
      <c r="I8267" s="105"/>
    </row>
    <row r="8268">
      <c r="C8268" s="225" t="str">
        <f>IFERROR(__xludf.DUMMYFUNCTION("""COMPUTED_VALUE"""),"")</f>
        <v/>
      </c>
      <c r="D8268" s="105"/>
      <c r="E8268" s="105"/>
      <c r="F8268" s="105"/>
      <c r="I8268" s="105"/>
    </row>
    <row r="8269">
      <c r="C8269" s="225" t="str">
        <f>IFERROR(__xludf.DUMMYFUNCTION("""COMPUTED_VALUE"""),"")</f>
        <v/>
      </c>
      <c r="D8269" s="105"/>
      <c r="E8269" s="105"/>
      <c r="F8269" s="105"/>
      <c r="I8269" s="105"/>
    </row>
    <row r="8270">
      <c r="C8270" s="225" t="str">
        <f>IFERROR(__xludf.DUMMYFUNCTION("""COMPUTED_VALUE"""),"")</f>
        <v/>
      </c>
      <c r="D8270" s="105"/>
      <c r="E8270" s="105"/>
      <c r="F8270" s="105"/>
      <c r="I8270" s="105"/>
    </row>
    <row r="8271">
      <c r="C8271" s="225" t="str">
        <f>IFERROR(__xludf.DUMMYFUNCTION("""COMPUTED_VALUE"""),"")</f>
        <v/>
      </c>
      <c r="D8271" s="105"/>
      <c r="E8271" s="105"/>
      <c r="F8271" s="105"/>
      <c r="I8271" s="105"/>
    </row>
    <row r="8272">
      <c r="C8272" s="225" t="str">
        <f>IFERROR(__xludf.DUMMYFUNCTION("""COMPUTED_VALUE"""),"")</f>
        <v/>
      </c>
      <c r="D8272" s="105"/>
      <c r="E8272" s="105"/>
      <c r="F8272" s="105"/>
      <c r="I8272" s="105"/>
    </row>
    <row r="8273">
      <c r="C8273" s="225" t="str">
        <f>IFERROR(__xludf.DUMMYFUNCTION("""COMPUTED_VALUE"""),"")</f>
        <v/>
      </c>
      <c r="D8273" s="105"/>
      <c r="E8273" s="105"/>
      <c r="F8273" s="105"/>
      <c r="I8273" s="105"/>
    </row>
    <row r="8274">
      <c r="C8274" s="225" t="str">
        <f>IFERROR(__xludf.DUMMYFUNCTION("""COMPUTED_VALUE"""),"")</f>
        <v/>
      </c>
      <c r="D8274" s="105"/>
      <c r="E8274" s="105"/>
      <c r="F8274" s="105"/>
      <c r="I8274" s="105"/>
    </row>
    <row r="8275">
      <c r="C8275" s="225" t="str">
        <f>IFERROR(__xludf.DUMMYFUNCTION("""COMPUTED_VALUE"""),"")</f>
        <v/>
      </c>
      <c r="D8275" s="105"/>
      <c r="E8275" s="105"/>
      <c r="F8275" s="105"/>
      <c r="I8275" s="105"/>
    </row>
    <row r="8276">
      <c r="C8276" s="225" t="str">
        <f>IFERROR(__xludf.DUMMYFUNCTION("""COMPUTED_VALUE"""),"")</f>
        <v/>
      </c>
      <c r="D8276" s="105"/>
      <c r="E8276" s="105"/>
      <c r="F8276" s="105"/>
      <c r="I8276" s="105"/>
    </row>
    <row r="8277">
      <c r="C8277" s="225" t="str">
        <f>IFERROR(__xludf.DUMMYFUNCTION("""COMPUTED_VALUE"""),"")</f>
        <v/>
      </c>
      <c r="D8277" s="105"/>
      <c r="E8277" s="105"/>
      <c r="F8277" s="105"/>
      <c r="I8277" s="105"/>
    </row>
    <row r="8278">
      <c r="C8278" s="225" t="str">
        <f>IFERROR(__xludf.DUMMYFUNCTION("""COMPUTED_VALUE"""),"")</f>
        <v/>
      </c>
      <c r="D8278" s="105"/>
      <c r="E8278" s="105"/>
      <c r="F8278" s="105"/>
      <c r="I8278" s="105"/>
    </row>
    <row r="8279">
      <c r="C8279" s="225" t="str">
        <f>IFERROR(__xludf.DUMMYFUNCTION("""COMPUTED_VALUE"""),"")</f>
        <v/>
      </c>
      <c r="D8279" s="105"/>
      <c r="E8279" s="105"/>
      <c r="F8279" s="105"/>
      <c r="I8279" s="105"/>
    </row>
    <row r="8280">
      <c r="C8280" s="225" t="str">
        <f>IFERROR(__xludf.DUMMYFUNCTION("""COMPUTED_VALUE"""),"")</f>
        <v/>
      </c>
      <c r="D8280" s="105"/>
      <c r="E8280" s="105"/>
      <c r="F8280" s="105"/>
      <c r="I8280" s="105"/>
    </row>
    <row r="8281">
      <c r="C8281" s="225" t="str">
        <f>IFERROR(__xludf.DUMMYFUNCTION("""COMPUTED_VALUE"""),"")</f>
        <v/>
      </c>
      <c r="D8281" s="105"/>
      <c r="E8281" s="105"/>
      <c r="F8281" s="105"/>
      <c r="I8281" s="105"/>
    </row>
    <row r="8282">
      <c r="C8282" s="225" t="str">
        <f>IFERROR(__xludf.DUMMYFUNCTION("""COMPUTED_VALUE"""),"")</f>
        <v/>
      </c>
      <c r="D8282" s="105"/>
      <c r="E8282" s="105"/>
      <c r="F8282" s="105"/>
      <c r="I8282" s="105"/>
    </row>
    <row r="8283">
      <c r="C8283" s="225" t="str">
        <f>IFERROR(__xludf.DUMMYFUNCTION("""COMPUTED_VALUE"""),"")</f>
        <v/>
      </c>
      <c r="D8283" s="105"/>
      <c r="E8283" s="105"/>
      <c r="F8283" s="105"/>
      <c r="I8283" s="105"/>
    </row>
    <row r="8284">
      <c r="C8284" s="225" t="str">
        <f>IFERROR(__xludf.DUMMYFUNCTION("""COMPUTED_VALUE"""),"")</f>
        <v/>
      </c>
      <c r="D8284" s="105"/>
      <c r="E8284" s="105"/>
      <c r="F8284" s="105"/>
      <c r="I8284" s="105"/>
    </row>
    <row r="8285">
      <c r="C8285" s="225" t="str">
        <f>IFERROR(__xludf.DUMMYFUNCTION("""COMPUTED_VALUE"""),"")</f>
        <v/>
      </c>
      <c r="D8285" s="105"/>
      <c r="E8285" s="105"/>
      <c r="F8285" s="105"/>
      <c r="I8285" s="105"/>
    </row>
    <row r="8286">
      <c r="C8286" s="225" t="str">
        <f>IFERROR(__xludf.DUMMYFUNCTION("""COMPUTED_VALUE"""),"")</f>
        <v/>
      </c>
      <c r="D8286" s="105"/>
      <c r="E8286" s="105"/>
      <c r="F8286" s="105"/>
      <c r="I8286" s="105"/>
    </row>
    <row r="8287">
      <c r="C8287" s="225" t="str">
        <f>IFERROR(__xludf.DUMMYFUNCTION("""COMPUTED_VALUE"""),"")</f>
        <v/>
      </c>
      <c r="D8287" s="105"/>
      <c r="E8287" s="105"/>
      <c r="F8287" s="105"/>
      <c r="I8287" s="105"/>
    </row>
    <row r="8288">
      <c r="C8288" s="225" t="str">
        <f>IFERROR(__xludf.DUMMYFUNCTION("""COMPUTED_VALUE"""),"")</f>
        <v/>
      </c>
      <c r="D8288" s="105"/>
      <c r="E8288" s="105"/>
      <c r="F8288" s="105"/>
      <c r="I8288" s="105"/>
    </row>
    <row r="8289">
      <c r="C8289" s="225" t="str">
        <f>IFERROR(__xludf.DUMMYFUNCTION("""COMPUTED_VALUE"""),"")</f>
        <v/>
      </c>
      <c r="D8289" s="105"/>
      <c r="E8289" s="105"/>
      <c r="F8289" s="105"/>
      <c r="I8289" s="105"/>
    </row>
    <row r="8290">
      <c r="C8290" s="225" t="str">
        <f>IFERROR(__xludf.DUMMYFUNCTION("""COMPUTED_VALUE"""),"")</f>
        <v/>
      </c>
      <c r="D8290" s="105"/>
      <c r="E8290" s="105"/>
      <c r="F8290" s="105"/>
      <c r="I8290" s="105"/>
    </row>
    <row r="8291">
      <c r="C8291" s="225" t="str">
        <f>IFERROR(__xludf.DUMMYFUNCTION("""COMPUTED_VALUE"""),"")</f>
        <v/>
      </c>
      <c r="D8291" s="105"/>
      <c r="E8291" s="105"/>
      <c r="F8291" s="105"/>
      <c r="I8291" s="105"/>
    </row>
    <row r="8292">
      <c r="C8292" s="225" t="str">
        <f>IFERROR(__xludf.DUMMYFUNCTION("""COMPUTED_VALUE"""),"")</f>
        <v/>
      </c>
      <c r="D8292" s="105"/>
      <c r="E8292" s="105"/>
      <c r="F8292" s="105"/>
      <c r="I8292" s="105"/>
    </row>
    <row r="8293">
      <c r="C8293" s="225" t="str">
        <f>IFERROR(__xludf.DUMMYFUNCTION("""COMPUTED_VALUE"""),"")</f>
        <v/>
      </c>
      <c r="D8293" s="105"/>
      <c r="E8293" s="105"/>
      <c r="F8293" s="105"/>
      <c r="I8293" s="105"/>
    </row>
    <row r="8294">
      <c r="C8294" s="225" t="str">
        <f>IFERROR(__xludf.DUMMYFUNCTION("""COMPUTED_VALUE"""),"")</f>
        <v/>
      </c>
      <c r="D8294" s="105"/>
      <c r="E8294" s="105"/>
      <c r="F8294" s="105"/>
      <c r="I8294" s="105"/>
    </row>
    <row r="8295">
      <c r="C8295" s="225" t="str">
        <f>IFERROR(__xludf.DUMMYFUNCTION("""COMPUTED_VALUE"""),"")</f>
        <v/>
      </c>
      <c r="D8295" s="105"/>
      <c r="E8295" s="105"/>
      <c r="F8295" s="105"/>
      <c r="I8295" s="105"/>
    </row>
    <row r="8296">
      <c r="C8296" s="225" t="str">
        <f>IFERROR(__xludf.DUMMYFUNCTION("""COMPUTED_VALUE"""),"")</f>
        <v/>
      </c>
      <c r="D8296" s="105"/>
      <c r="E8296" s="105"/>
      <c r="F8296" s="105"/>
      <c r="I8296" s="105"/>
    </row>
    <row r="8297">
      <c r="C8297" s="225" t="str">
        <f>IFERROR(__xludf.DUMMYFUNCTION("""COMPUTED_VALUE"""),"")</f>
        <v/>
      </c>
      <c r="D8297" s="105"/>
      <c r="E8297" s="105"/>
      <c r="F8297" s="105"/>
      <c r="I8297" s="105"/>
    </row>
    <row r="8298">
      <c r="C8298" s="225" t="str">
        <f>IFERROR(__xludf.DUMMYFUNCTION("""COMPUTED_VALUE"""),"")</f>
        <v/>
      </c>
      <c r="D8298" s="105"/>
      <c r="E8298" s="105"/>
      <c r="F8298" s="105"/>
      <c r="I8298" s="105"/>
    </row>
    <row r="8299">
      <c r="C8299" s="225" t="str">
        <f>IFERROR(__xludf.DUMMYFUNCTION("""COMPUTED_VALUE"""),"")</f>
        <v/>
      </c>
      <c r="D8299" s="105"/>
      <c r="E8299" s="105"/>
      <c r="F8299" s="105"/>
      <c r="I8299" s="105"/>
    </row>
    <row r="8300">
      <c r="C8300" s="225" t="str">
        <f>IFERROR(__xludf.DUMMYFUNCTION("""COMPUTED_VALUE"""),"")</f>
        <v/>
      </c>
      <c r="D8300" s="105"/>
      <c r="E8300" s="105"/>
      <c r="F8300" s="105"/>
      <c r="I8300" s="105"/>
    </row>
    <row r="8301">
      <c r="C8301" s="225" t="str">
        <f>IFERROR(__xludf.DUMMYFUNCTION("""COMPUTED_VALUE"""),"")</f>
        <v/>
      </c>
      <c r="D8301" s="105"/>
      <c r="E8301" s="105"/>
      <c r="F8301" s="105"/>
      <c r="I8301" s="105"/>
    </row>
    <row r="8302">
      <c r="C8302" s="225" t="str">
        <f>IFERROR(__xludf.DUMMYFUNCTION("""COMPUTED_VALUE"""),"")</f>
        <v/>
      </c>
      <c r="D8302" s="105"/>
      <c r="E8302" s="105"/>
      <c r="F8302" s="105"/>
      <c r="I8302" s="105"/>
    </row>
    <row r="8303">
      <c r="C8303" s="225" t="str">
        <f>IFERROR(__xludf.DUMMYFUNCTION("""COMPUTED_VALUE"""),"")</f>
        <v/>
      </c>
      <c r="D8303" s="105"/>
      <c r="E8303" s="105"/>
      <c r="F8303" s="105"/>
      <c r="I8303" s="105"/>
    </row>
    <row r="8304">
      <c r="C8304" s="225" t="str">
        <f>IFERROR(__xludf.DUMMYFUNCTION("""COMPUTED_VALUE"""),"")</f>
        <v/>
      </c>
      <c r="D8304" s="105"/>
      <c r="E8304" s="105"/>
      <c r="F8304" s="105"/>
      <c r="I8304" s="105"/>
    </row>
    <row r="8305">
      <c r="C8305" s="225" t="str">
        <f>IFERROR(__xludf.DUMMYFUNCTION("""COMPUTED_VALUE"""),"")</f>
        <v/>
      </c>
      <c r="D8305" s="105"/>
      <c r="E8305" s="105"/>
      <c r="F8305" s="105"/>
      <c r="I8305" s="105"/>
    </row>
    <row r="8306">
      <c r="C8306" s="225" t="str">
        <f>IFERROR(__xludf.DUMMYFUNCTION("""COMPUTED_VALUE"""),"")</f>
        <v/>
      </c>
      <c r="D8306" s="105"/>
      <c r="E8306" s="105"/>
      <c r="F8306" s="105"/>
      <c r="I8306" s="105"/>
    </row>
    <row r="8307">
      <c r="C8307" s="225" t="str">
        <f>IFERROR(__xludf.DUMMYFUNCTION("""COMPUTED_VALUE"""),"")</f>
        <v/>
      </c>
      <c r="D8307" s="105"/>
      <c r="E8307" s="105"/>
      <c r="F8307" s="105"/>
      <c r="I8307" s="105"/>
    </row>
    <row r="8308">
      <c r="C8308" s="225" t="str">
        <f>IFERROR(__xludf.DUMMYFUNCTION("""COMPUTED_VALUE"""),"")</f>
        <v/>
      </c>
      <c r="D8308" s="105"/>
      <c r="E8308" s="105"/>
      <c r="F8308" s="105"/>
      <c r="I8308" s="105"/>
    </row>
    <row r="8309">
      <c r="C8309" s="225" t="str">
        <f>IFERROR(__xludf.DUMMYFUNCTION("""COMPUTED_VALUE"""),"")</f>
        <v/>
      </c>
      <c r="D8309" s="105"/>
      <c r="E8309" s="105"/>
      <c r="F8309" s="105"/>
      <c r="I8309" s="105"/>
    </row>
    <row r="8310">
      <c r="C8310" s="225" t="str">
        <f>IFERROR(__xludf.DUMMYFUNCTION("""COMPUTED_VALUE"""),"")</f>
        <v/>
      </c>
      <c r="D8310" s="105"/>
      <c r="E8310" s="105"/>
      <c r="F8310" s="105"/>
      <c r="I8310" s="105"/>
    </row>
    <row r="8311">
      <c r="C8311" s="225" t="str">
        <f>IFERROR(__xludf.DUMMYFUNCTION("""COMPUTED_VALUE"""),"")</f>
        <v/>
      </c>
      <c r="D8311" s="105"/>
      <c r="E8311" s="105"/>
      <c r="F8311" s="105"/>
      <c r="I8311" s="105"/>
    </row>
    <row r="8312">
      <c r="C8312" s="225" t="str">
        <f>IFERROR(__xludf.DUMMYFUNCTION("""COMPUTED_VALUE"""),"")</f>
        <v/>
      </c>
      <c r="D8312" s="105"/>
      <c r="E8312" s="105"/>
      <c r="F8312" s="105"/>
      <c r="I8312" s="105"/>
    </row>
    <row r="8313">
      <c r="C8313" s="225" t="str">
        <f>IFERROR(__xludf.DUMMYFUNCTION("""COMPUTED_VALUE"""),"")</f>
        <v/>
      </c>
      <c r="D8313" s="105"/>
      <c r="E8313" s="105"/>
      <c r="F8313" s="105"/>
      <c r="I8313" s="105"/>
    </row>
    <row r="8314">
      <c r="C8314" s="225" t="str">
        <f>IFERROR(__xludf.DUMMYFUNCTION("""COMPUTED_VALUE"""),"")</f>
        <v/>
      </c>
      <c r="D8314" s="105"/>
      <c r="E8314" s="105"/>
      <c r="F8314" s="105"/>
      <c r="I8314" s="105"/>
    </row>
    <row r="8315">
      <c r="C8315" s="225" t="str">
        <f>IFERROR(__xludf.DUMMYFUNCTION("""COMPUTED_VALUE"""),"")</f>
        <v/>
      </c>
      <c r="D8315" s="105"/>
      <c r="E8315" s="105"/>
      <c r="F8315" s="105"/>
      <c r="I8315" s="105"/>
    </row>
    <row r="8316">
      <c r="C8316" s="225" t="str">
        <f>IFERROR(__xludf.DUMMYFUNCTION("""COMPUTED_VALUE"""),"")</f>
        <v/>
      </c>
      <c r="D8316" s="105"/>
      <c r="E8316" s="105"/>
      <c r="F8316" s="105"/>
      <c r="I8316" s="105"/>
    </row>
    <row r="8317">
      <c r="C8317" s="225" t="str">
        <f>IFERROR(__xludf.DUMMYFUNCTION("""COMPUTED_VALUE"""),"")</f>
        <v/>
      </c>
      <c r="D8317" s="105"/>
      <c r="E8317" s="105"/>
      <c r="F8317" s="105"/>
      <c r="I8317" s="105"/>
    </row>
    <row r="8318">
      <c r="C8318" s="225" t="str">
        <f>IFERROR(__xludf.DUMMYFUNCTION("""COMPUTED_VALUE"""),"")</f>
        <v/>
      </c>
      <c r="D8318" s="105"/>
      <c r="E8318" s="105"/>
      <c r="F8318" s="105"/>
      <c r="I8318" s="105"/>
    </row>
    <row r="8319">
      <c r="C8319" s="225" t="str">
        <f>IFERROR(__xludf.DUMMYFUNCTION("""COMPUTED_VALUE"""),"")</f>
        <v/>
      </c>
      <c r="D8319" s="105"/>
      <c r="E8319" s="105"/>
      <c r="F8319" s="105"/>
      <c r="I8319" s="105"/>
    </row>
    <row r="8320">
      <c r="C8320" s="225" t="str">
        <f>IFERROR(__xludf.DUMMYFUNCTION("""COMPUTED_VALUE"""),"")</f>
        <v/>
      </c>
      <c r="D8320" s="105"/>
      <c r="E8320" s="105"/>
      <c r="F8320" s="105"/>
      <c r="I8320" s="105"/>
    </row>
    <row r="8321">
      <c r="C8321" s="225" t="str">
        <f>IFERROR(__xludf.DUMMYFUNCTION("""COMPUTED_VALUE"""),"")</f>
        <v/>
      </c>
      <c r="D8321" s="105"/>
      <c r="E8321" s="105"/>
      <c r="F8321" s="105"/>
      <c r="I8321" s="105"/>
    </row>
    <row r="8322">
      <c r="C8322" s="225" t="str">
        <f>IFERROR(__xludf.DUMMYFUNCTION("""COMPUTED_VALUE"""),"")</f>
        <v/>
      </c>
      <c r="D8322" s="105"/>
      <c r="E8322" s="105"/>
      <c r="F8322" s="105"/>
      <c r="I8322" s="105"/>
    </row>
    <row r="8323">
      <c r="C8323" s="225" t="str">
        <f>IFERROR(__xludf.DUMMYFUNCTION("""COMPUTED_VALUE"""),"")</f>
        <v/>
      </c>
      <c r="D8323" s="105"/>
      <c r="E8323" s="105"/>
      <c r="F8323" s="105"/>
      <c r="I8323" s="105"/>
    </row>
    <row r="8324">
      <c r="C8324" s="225" t="str">
        <f>IFERROR(__xludf.DUMMYFUNCTION("""COMPUTED_VALUE"""),"")</f>
        <v/>
      </c>
      <c r="D8324" s="105"/>
      <c r="E8324" s="105"/>
      <c r="F8324" s="105"/>
      <c r="I8324" s="105"/>
    </row>
    <row r="8325">
      <c r="C8325" s="225" t="str">
        <f>IFERROR(__xludf.DUMMYFUNCTION("""COMPUTED_VALUE"""),"")</f>
        <v/>
      </c>
      <c r="D8325" s="105"/>
      <c r="E8325" s="105"/>
      <c r="F8325" s="105"/>
      <c r="I8325" s="105"/>
    </row>
    <row r="8326">
      <c r="C8326" s="225" t="str">
        <f>IFERROR(__xludf.DUMMYFUNCTION("""COMPUTED_VALUE"""),"")</f>
        <v/>
      </c>
      <c r="D8326" s="105"/>
      <c r="E8326" s="105"/>
      <c r="F8326" s="105"/>
      <c r="I8326" s="105"/>
    </row>
    <row r="8327">
      <c r="C8327" s="225" t="str">
        <f>IFERROR(__xludf.DUMMYFUNCTION("""COMPUTED_VALUE"""),"")</f>
        <v/>
      </c>
      <c r="D8327" s="105"/>
      <c r="E8327" s="105"/>
      <c r="F8327" s="105"/>
      <c r="I8327" s="105"/>
    </row>
    <row r="8328">
      <c r="C8328" s="225" t="str">
        <f>IFERROR(__xludf.DUMMYFUNCTION("""COMPUTED_VALUE"""),"")</f>
        <v/>
      </c>
      <c r="D8328" s="105"/>
      <c r="E8328" s="105"/>
      <c r="F8328" s="105"/>
      <c r="I8328" s="105"/>
    </row>
    <row r="8329">
      <c r="C8329" s="225" t="str">
        <f>IFERROR(__xludf.DUMMYFUNCTION("""COMPUTED_VALUE"""),"")</f>
        <v/>
      </c>
      <c r="D8329" s="105"/>
      <c r="E8329" s="105"/>
      <c r="F8329" s="105"/>
      <c r="I8329" s="105"/>
    </row>
    <row r="8330">
      <c r="C8330" s="225" t="str">
        <f>IFERROR(__xludf.DUMMYFUNCTION("""COMPUTED_VALUE"""),"")</f>
        <v/>
      </c>
      <c r="D8330" s="105"/>
      <c r="E8330" s="105"/>
      <c r="F8330" s="105"/>
      <c r="I8330" s="105"/>
    </row>
    <row r="8331">
      <c r="C8331" s="225" t="str">
        <f>IFERROR(__xludf.DUMMYFUNCTION("""COMPUTED_VALUE"""),"")</f>
        <v/>
      </c>
      <c r="D8331" s="105"/>
      <c r="E8331" s="105"/>
      <c r="F8331" s="105"/>
      <c r="I8331" s="105"/>
    </row>
    <row r="8332">
      <c r="C8332" s="225" t="str">
        <f>IFERROR(__xludf.DUMMYFUNCTION("""COMPUTED_VALUE"""),"")</f>
        <v/>
      </c>
      <c r="D8332" s="105"/>
      <c r="E8332" s="105"/>
      <c r="F8332" s="105"/>
      <c r="I8332" s="105"/>
    </row>
    <row r="8333">
      <c r="C8333" s="225" t="str">
        <f>IFERROR(__xludf.DUMMYFUNCTION("""COMPUTED_VALUE"""),"")</f>
        <v/>
      </c>
      <c r="D8333" s="105"/>
      <c r="E8333" s="105"/>
      <c r="F8333" s="105"/>
      <c r="I8333" s="105"/>
    </row>
    <row r="8334">
      <c r="C8334" s="225" t="str">
        <f>IFERROR(__xludf.DUMMYFUNCTION("""COMPUTED_VALUE"""),"")</f>
        <v/>
      </c>
      <c r="D8334" s="105"/>
      <c r="E8334" s="105"/>
      <c r="F8334" s="105"/>
      <c r="I8334" s="105"/>
    </row>
    <row r="8335">
      <c r="C8335" s="225" t="str">
        <f>IFERROR(__xludf.DUMMYFUNCTION("""COMPUTED_VALUE"""),"")</f>
        <v/>
      </c>
      <c r="D8335" s="105"/>
      <c r="E8335" s="105"/>
      <c r="F8335" s="105"/>
      <c r="I8335" s="105"/>
    </row>
    <row r="8336">
      <c r="C8336" s="225" t="str">
        <f>IFERROR(__xludf.DUMMYFUNCTION("""COMPUTED_VALUE"""),"")</f>
        <v/>
      </c>
      <c r="D8336" s="105"/>
      <c r="E8336" s="105"/>
      <c r="F8336" s="105"/>
      <c r="I8336" s="105"/>
    </row>
    <row r="8337">
      <c r="C8337" s="225" t="str">
        <f>IFERROR(__xludf.DUMMYFUNCTION("""COMPUTED_VALUE"""),"")</f>
        <v/>
      </c>
      <c r="D8337" s="105"/>
      <c r="E8337" s="105"/>
      <c r="F8337" s="105"/>
      <c r="I8337" s="105"/>
    </row>
    <row r="8338">
      <c r="C8338" s="225" t="str">
        <f>IFERROR(__xludf.DUMMYFUNCTION("""COMPUTED_VALUE"""),"")</f>
        <v/>
      </c>
      <c r="D8338" s="105"/>
      <c r="E8338" s="105"/>
      <c r="F8338" s="105"/>
      <c r="I8338" s="105"/>
    </row>
    <row r="8339">
      <c r="C8339" s="225" t="str">
        <f>IFERROR(__xludf.DUMMYFUNCTION("""COMPUTED_VALUE"""),"")</f>
        <v/>
      </c>
      <c r="D8339" s="105"/>
      <c r="E8339" s="105"/>
      <c r="F8339" s="105"/>
      <c r="I8339" s="105"/>
    </row>
    <row r="8340">
      <c r="C8340" s="225" t="str">
        <f>IFERROR(__xludf.DUMMYFUNCTION("""COMPUTED_VALUE"""),"")</f>
        <v/>
      </c>
      <c r="D8340" s="105"/>
      <c r="E8340" s="105"/>
      <c r="F8340" s="105"/>
      <c r="I8340" s="105"/>
    </row>
    <row r="8341">
      <c r="C8341" s="225" t="str">
        <f>IFERROR(__xludf.DUMMYFUNCTION("""COMPUTED_VALUE"""),"")</f>
        <v/>
      </c>
      <c r="D8341" s="105"/>
      <c r="E8341" s="105"/>
      <c r="F8341" s="105"/>
      <c r="I8341" s="105"/>
    </row>
    <row r="8342">
      <c r="C8342" s="225" t="str">
        <f>IFERROR(__xludf.DUMMYFUNCTION("""COMPUTED_VALUE"""),"")</f>
        <v/>
      </c>
      <c r="D8342" s="105"/>
      <c r="E8342" s="105"/>
      <c r="F8342" s="105"/>
      <c r="I8342" s="105"/>
    </row>
    <row r="8343">
      <c r="C8343" s="225" t="str">
        <f>IFERROR(__xludf.DUMMYFUNCTION("""COMPUTED_VALUE"""),"")</f>
        <v/>
      </c>
      <c r="D8343" s="105"/>
      <c r="E8343" s="105"/>
      <c r="F8343" s="105"/>
      <c r="I8343" s="105"/>
    </row>
    <row r="8344">
      <c r="C8344" s="225" t="str">
        <f>IFERROR(__xludf.DUMMYFUNCTION("""COMPUTED_VALUE"""),"")</f>
        <v/>
      </c>
      <c r="D8344" s="105"/>
      <c r="E8344" s="105"/>
      <c r="F8344" s="105"/>
      <c r="I8344" s="105"/>
    </row>
    <row r="8345">
      <c r="C8345" s="225" t="str">
        <f>IFERROR(__xludf.DUMMYFUNCTION("""COMPUTED_VALUE"""),"")</f>
        <v/>
      </c>
      <c r="D8345" s="105"/>
      <c r="E8345" s="105"/>
      <c r="F8345" s="105"/>
      <c r="I8345" s="105"/>
    </row>
    <row r="8346">
      <c r="C8346" s="225" t="str">
        <f>IFERROR(__xludf.DUMMYFUNCTION("""COMPUTED_VALUE"""),"")</f>
        <v/>
      </c>
      <c r="D8346" s="105"/>
      <c r="E8346" s="105"/>
      <c r="F8346" s="105"/>
      <c r="I8346" s="105"/>
    </row>
    <row r="8347">
      <c r="C8347" s="225" t="str">
        <f>IFERROR(__xludf.DUMMYFUNCTION("""COMPUTED_VALUE"""),"")</f>
        <v/>
      </c>
      <c r="D8347" s="105"/>
      <c r="E8347" s="105"/>
      <c r="F8347" s="105"/>
      <c r="I8347" s="105"/>
    </row>
    <row r="8348">
      <c r="C8348" s="225" t="str">
        <f>IFERROR(__xludf.DUMMYFUNCTION("""COMPUTED_VALUE"""),"")</f>
        <v/>
      </c>
      <c r="D8348" s="105"/>
      <c r="E8348" s="105"/>
      <c r="F8348" s="105"/>
      <c r="I8348" s="105"/>
    </row>
    <row r="8349">
      <c r="C8349" s="225" t="str">
        <f>IFERROR(__xludf.DUMMYFUNCTION("""COMPUTED_VALUE"""),"")</f>
        <v/>
      </c>
      <c r="D8349" s="105"/>
      <c r="E8349" s="105"/>
      <c r="F8349" s="105"/>
      <c r="I8349" s="105"/>
    </row>
    <row r="8350">
      <c r="C8350" s="225" t="str">
        <f>IFERROR(__xludf.DUMMYFUNCTION("""COMPUTED_VALUE"""),"")</f>
        <v/>
      </c>
      <c r="D8350" s="105"/>
      <c r="E8350" s="105"/>
      <c r="F8350" s="105"/>
      <c r="I8350" s="105"/>
    </row>
    <row r="8351">
      <c r="C8351" s="225" t="str">
        <f>IFERROR(__xludf.DUMMYFUNCTION("""COMPUTED_VALUE"""),"")</f>
        <v/>
      </c>
      <c r="D8351" s="105"/>
      <c r="E8351" s="105"/>
      <c r="F8351" s="105"/>
      <c r="I8351" s="105"/>
    </row>
    <row r="8352">
      <c r="C8352" s="225" t="str">
        <f>IFERROR(__xludf.DUMMYFUNCTION("""COMPUTED_VALUE"""),"")</f>
        <v/>
      </c>
      <c r="D8352" s="105"/>
      <c r="E8352" s="105"/>
      <c r="F8352" s="105"/>
      <c r="I8352" s="105"/>
    </row>
    <row r="8353">
      <c r="C8353" s="225" t="str">
        <f>IFERROR(__xludf.DUMMYFUNCTION("""COMPUTED_VALUE"""),"")</f>
        <v/>
      </c>
      <c r="D8353" s="105"/>
      <c r="E8353" s="105"/>
      <c r="F8353" s="105"/>
      <c r="I8353" s="105"/>
    </row>
    <row r="8354">
      <c r="C8354" s="225" t="str">
        <f>IFERROR(__xludf.DUMMYFUNCTION("""COMPUTED_VALUE"""),"")</f>
        <v/>
      </c>
      <c r="D8354" s="105"/>
      <c r="E8354" s="105"/>
      <c r="F8354" s="105"/>
      <c r="I8354" s="105"/>
    </row>
    <row r="8355">
      <c r="C8355" s="225" t="str">
        <f>IFERROR(__xludf.DUMMYFUNCTION("""COMPUTED_VALUE"""),"")</f>
        <v/>
      </c>
      <c r="D8355" s="105"/>
      <c r="E8355" s="105"/>
      <c r="F8355" s="105"/>
      <c r="I8355" s="105"/>
    </row>
    <row r="8356">
      <c r="C8356" s="225" t="str">
        <f>IFERROR(__xludf.DUMMYFUNCTION("""COMPUTED_VALUE"""),"")</f>
        <v/>
      </c>
      <c r="D8356" s="105"/>
      <c r="E8356" s="105"/>
      <c r="F8356" s="105"/>
      <c r="I8356" s="105"/>
    </row>
    <row r="8357">
      <c r="C8357" s="225" t="str">
        <f>IFERROR(__xludf.DUMMYFUNCTION("""COMPUTED_VALUE"""),"")</f>
        <v/>
      </c>
      <c r="D8357" s="105"/>
      <c r="E8357" s="105"/>
      <c r="F8357" s="105"/>
      <c r="I8357" s="105"/>
    </row>
    <row r="8358">
      <c r="C8358" s="225" t="str">
        <f>IFERROR(__xludf.DUMMYFUNCTION("""COMPUTED_VALUE"""),"")</f>
        <v/>
      </c>
      <c r="D8358" s="105"/>
      <c r="E8358" s="105"/>
      <c r="F8358" s="105"/>
      <c r="I8358" s="105"/>
    </row>
    <row r="8359">
      <c r="C8359" s="225" t="str">
        <f>IFERROR(__xludf.DUMMYFUNCTION("""COMPUTED_VALUE"""),"")</f>
        <v/>
      </c>
      <c r="D8359" s="105"/>
      <c r="E8359" s="105"/>
      <c r="F8359" s="105"/>
      <c r="I8359" s="105"/>
    </row>
    <row r="8360">
      <c r="C8360" s="225" t="str">
        <f>IFERROR(__xludf.DUMMYFUNCTION("""COMPUTED_VALUE"""),"")</f>
        <v/>
      </c>
      <c r="D8360" s="105"/>
      <c r="E8360" s="105"/>
      <c r="F8360" s="105"/>
      <c r="I8360" s="105"/>
    </row>
    <row r="8361">
      <c r="C8361" s="225" t="str">
        <f>IFERROR(__xludf.DUMMYFUNCTION("""COMPUTED_VALUE"""),"")</f>
        <v/>
      </c>
      <c r="D8361" s="105"/>
      <c r="E8361" s="105"/>
      <c r="F8361" s="105"/>
      <c r="I8361" s="105"/>
    </row>
    <row r="8362">
      <c r="C8362" s="225" t="str">
        <f>IFERROR(__xludf.DUMMYFUNCTION("""COMPUTED_VALUE"""),"")</f>
        <v/>
      </c>
      <c r="D8362" s="105"/>
      <c r="E8362" s="105"/>
      <c r="F8362" s="105"/>
      <c r="I8362" s="105"/>
    </row>
    <row r="8363">
      <c r="C8363" s="225" t="str">
        <f>IFERROR(__xludf.DUMMYFUNCTION("""COMPUTED_VALUE"""),"")</f>
        <v/>
      </c>
      <c r="D8363" s="105"/>
      <c r="E8363" s="105"/>
      <c r="F8363" s="105"/>
      <c r="I8363" s="105"/>
    </row>
    <row r="8364">
      <c r="C8364" s="225" t="str">
        <f>IFERROR(__xludf.DUMMYFUNCTION("""COMPUTED_VALUE"""),"")</f>
        <v/>
      </c>
      <c r="D8364" s="105"/>
      <c r="E8364" s="105"/>
      <c r="F8364" s="105"/>
      <c r="I8364" s="105"/>
    </row>
    <row r="8365">
      <c r="C8365" s="225" t="str">
        <f>IFERROR(__xludf.DUMMYFUNCTION("""COMPUTED_VALUE"""),"")</f>
        <v/>
      </c>
      <c r="D8365" s="105"/>
      <c r="E8365" s="105"/>
      <c r="F8365" s="105"/>
      <c r="I8365" s="105"/>
    </row>
    <row r="8366">
      <c r="C8366" s="225" t="str">
        <f>IFERROR(__xludf.DUMMYFUNCTION("""COMPUTED_VALUE"""),"")</f>
        <v/>
      </c>
      <c r="D8366" s="105"/>
      <c r="E8366" s="105"/>
      <c r="F8366" s="105"/>
      <c r="I8366" s="105"/>
    </row>
    <row r="8367">
      <c r="C8367" s="225" t="str">
        <f>IFERROR(__xludf.DUMMYFUNCTION("""COMPUTED_VALUE"""),"")</f>
        <v/>
      </c>
      <c r="D8367" s="105"/>
      <c r="E8367" s="105"/>
      <c r="F8367" s="105"/>
      <c r="I8367" s="105"/>
    </row>
    <row r="8368">
      <c r="C8368" s="225" t="str">
        <f>IFERROR(__xludf.DUMMYFUNCTION("""COMPUTED_VALUE"""),"")</f>
        <v/>
      </c>
      <c r="D8368" s="105"/>
      <c r="E8368" s="105"/>
      <c r="F8368" s="105"/>
      <c r="I8368" s="105"/>
    </row>
    <row r="8369">
      <c r="C8369" s="225" t="str">
        <f>IFERROR(__xludf.DUMMYFUNCTION("""COMPUTED_VALUE"""),"")</f>
        <v/>
      </c>
      <c r="D8369" s="105"/>
      <c r="E8369" s="105"/>
      <c r="F8369" s="105"/>
      <c r="I8369" s="105"/>
    </row>
    <row r="8370">
      <c r="C8370" s="225" t="str">
        <f>IFERROR(__xludf.DUMMYFUNCTION("""COMPUTED_VALUE"""),"")</f>
        <v/>
      </c>
      <c r="D8370" s="105"/>
      <c r="E8370" s="105"/>
      <c r="F8370" s="105"/>
      <c r="I8370" s="105"/>
    </row>
    <row r="8371">
      <c r="C8371" s="225" t="str">
        <f>IFERROR(__xludf.DUMMYFUNCTION("""COMPUTED_VALUE"""),"")</f>
        <v/>
      </c>
      <c r="D8371" s="105"/>
      <c r="E8371" s="105"/>
      <c r="F8371" s="105"/>
      <c r="I8371" s="105"/>
    </row>
    <row r="8372">
      <c r="C8372" s="225" t="str">
        <f>IFERROR(__xludf.DUMMYFUNCTION("""COMPUTED_VALUE"""),"")</f>
        <v/>
      </c>
      <c r="D8372" s="105"/>
      <c r="E8372" s="105"/>
      <c r="F8372" s="105"/>
      <c r="I8372" s="105"/>
    </row>
    <row r="8373">
      <c r="C8373" s="225" t="str">
        <f>IFERROR(__xludf.DUMMYFUNCTION("""COMPUTED_VALUE"""),"")</f>
        <v/>
      </c>
      <c r="D8373" s="105"/>
      <c r="E8373" s="105"/>
      <c r="F8373" s="105"/>
      <c r="I8373" s="105"/>
    </row>
    <row r="8374">
      <c r="C8374" s="225" t="str">
        <f>IFERROR(__xludf.DUMMYFUNCTION("""COMPUTED_VALUE"""),"")</f>
        <v/>
      </c>
      <c r="D8374" s="105"/>
      <c r="E8374" s="105"/>
      <c r="F8374" s="105"/>
      <c r="I8374" s="105"/>
    </row>
    <row r="8375">
      <c r="C8375" s="225" t="str">
        <f>IFERROR(__xludf.DUMMYFUNCTION("""COMPUTED_VALUE"""),"")</f>
        <v/>
      </c>
      <c r="D8375" s="105"/>
      <c r="E8375" s="105"/>
      <c r="F8375" s="105"/>
      <c r="I8375" s="105"/>
    </row>
    <row r="8376">
      <c r="C8376" s="225" t="str">
        <f>IFERROR(__xludf.DUMMYFUNCTION("""COMPUTED_VALUE"""),"")</f>
        <v/>
      </c>
      <c r="D8376" s="105"/>
      <c r="E8376" s="105"/>
      <c r="F8376" s="105"/>
      <c r="I8376" s="105"/>
    </row>
    <row r="8377">
      <c r="C8377" s="225" t="str">
        <f>IFERROR(__xludf.DUMMYFUNCTION("""COMPUTED_VALUE"""),"")</f>
        <v/>
      </c>
      <c r="D8377" s="105"/>
      <c r="E8377" s="105"/>
      <c r="F8377" s="105"/>
      <c r="I8377" s="105"/>
    </row>
    <row r="8378">
      <c r="C8378" s="225" t="str">
        <f>IFERROR(__xludf.DUMMYFUNCTION("""COMPUTED_VALUE"""),"")</f>
        <v/>
      </c>
      <c r="D8378" s="105"/>
      <c r="E8378" s="105"/>
      <c r="F8378" s="105"/>
      <c r="I8378" s="105"/>
    </row>
    <row r="8379">
      <c r="C8379" s="225" t="str">
        <f>IFERROR(__xludf.DUMMYFUNCTION("""COMPUTED_VALUE"""),"")</f>
        <v/>
      </c>
      <c r="D8379" s="105"/>
      <c r="E8379" s="105"/>
      <c r="F8379" s="105"/>
      <c r="I8379" s="105"/>
    </row>
    <row r="8380">
      <c r="C8380" s="225" t="str">
        <f>IFERROR(__xludf.DUMMYFUNCTION("""COMPUTED_VALUE"""),"")</f>
        <v/>
      </c>
      <c r="D8380" s="105"/>
      <c r="E8380" s="105"/>
      <c r="F8380" s="105"/>
      <c r="I8380" s="105"/>
    </row>
    <row r="8381">
      <c r="C8381" s="225" t="str">
        <f>IFERROR(__xludf.DUMMYFUNCTION("""COMPUTED_VALUE"""),"")</f>
        <v/>
      </c>
      <c r="D8381" s="105"/>
      <c r="E8381" s="105"/>
      <c r="F8381" s="105"/>
      <c r="I8381" s="105"/>
    </row>
    <row r="8382">
      <c r="C8382" s="225" t="str">
        <f>IFERROR(__xludf.DUMMYFUNCTION("""COMPUTED_VALUE"""),"")</f>
        <v/>
      </c>
      <c r="D8382" s="105"/>
      <c r="E8382" s="105"/>
      <c r="F8382" s="105"/>
      <c r="I8382" s="105"/>
    </row>
    <row r="8383">
      <c r="C8383" s="225" t="str">
        <f>IFERROR(__xludf.DUMMYFUNCTION("""COMPUTED_VALUE"""),"")</f>
        <v/>
      </c>
      <c r="D8383" s="105"/>
      <c r="E8383" s="105"/>
      <c r="F8383" s="105"/>
      <c r="I8383" s="105"/>
    </row>
    <row r="8384">
      <c r="C8384" s="225" t="str">
        <f>IFERROR(__xludf.DUMMYFUNCTION("""COMPUTED_VALUE"""),"")</f>
        <v/>
      </c>
      <c r="D8384" s="105"/>
      <c r="E8384" s="105"/>
      <c r="F8384" s="105"/>
      <c r="I8384" s="105"/>
    </row>
    <row r="8385">
      <c r="C8385" s="225" t="str">
        <f>IFERROR(__xludf.DUMMYFUNCTION("""COMPUTED_VALUE"""),"")</f>
        <v/>
      </c>
      <c r="D8385" s="105"/>
      <c r="E8385" s="105"/>
      <c r="F8385" s="105"/>
      <c r="I8385" s="105"/>
    </row>
    <row r="8386">
      <c r="C8386" s="225" t="str">
        <f>IFERROR(__xludf.DUMMYFUNCTION("""COMPUTED_VALUE"""),"")</f>
        <v/>
      </c>
      <c r="D8386" s="105"/>
      <c r="E8386" s="105"/>
      <c r="F8386" s="105"/>
      <c r="I8386" s="105"/>
    </row>
    <row r="8387">
      <c r="C8387" s="225" t="str">
        <f>IFERROR(__xludf.DUMMYFUNCTION("""COMPUTED_VALUE"""),"")</f>
        <v/>
      </c>
      <c r="D8387" s="105"/>
      <c r="E8387" s="105"/>
      <c r="F8387" s="105"/>
      <c r="I8387" s="105"/>
    </row>
    <row r="8388">
      <c r="C8388" s="225" t="str">
        <f>IFERROR(__xludf.DUMMYFUNCTION("""COMPUTED_VALUE"""),"")</f>
        <v/>
      </c>
      <c r="D8388" s="105"/>
      <c r="E8388" s="105"/>
      <c r="F8388" s="105"/>
      <c r="I8388" s="105"/>
    </row>
    <row r="8389">
      <c r="C8389" s="225" t="str">
        <f>IFERROR(__xludf.DUMMYFUNCTION("""COMPUTED_VALUE"""),"")</f>
        <v/>
      </c>
      <c r="D8389" s="105"/>
      <c r="E8389" s="105"/>
      <c r="F8389" s="105"/>
      <c r="I8389" s="105"/>
    </row>
    <row r="8390">
      <c r="C8390" s="225" t="str">
        <f>IFERROR(__xludf.DUMMYFUNCTION("""COMPUTED_VALUE"""),"")</f>
        <v/>
      </c>
      <c r="D8390" s="105"/>
      <c r="E8390" s="105"/>
      <c r="F8390" s="105"/>
      <c r="I8390" s="105"/>
    </row>
    <row r="8391">
      <c r="C8391" s="225" t="str">
        <f>IFERROR(__xludf.DUMMYFUNCTION("""COMPUTED_VALUE"""),"")</f>
        <v/>
      </c>
      <c r="D8391" s="105"/>
      <c r="E8391" s="105"/>
      <c r="F8391" s="105"/>
      <c r="I8391" s="105"/>
    </row>
    <row r="8392">
      <c r="C8392" s="225" t="str">
        <f>IFERROR(__xludf.DUMMYFUNCTION("""COMPUTED_VALUE"""),"")</f>
        <v/>
      </c>
      <c r="D8392" s="105"/>
      <c r="E8392" s="105"/>
      <c r="F8392" s="105"/>
      <c r="I8392" s="105"/>
    </row>
    <row r="8393">
      <c r="C8393" s="225" t="str">
        <f>IFERROR(__xludf.DUMMYFUNCTION("""COMPUTED_VALUE"""),"")</f>
        <v/>
      </c>
      <c r="D8393" s="105"/>
      <c r="E8393" s="105"/>
      <c r="F8393" s="105"/>
      <c r="I8393" s="105"/>
    </row>
    <row r="8394">
      <c r="C8394" s="225" t="str">
        <f>IFERROR(__xludf.DUMMYFUNCTION("""COMPUTED_VALUE"""),"")</f>
        <v/>
      </c>
      <c r="D8394" s="105"/>
      <c r="E8394" s="105"/>
      <c r="F8394" s="105"/>
      <c r="I8394" s="105"/>
    </row>
    <row r="8395">
      <c r="C8395" s="225" t="str">
        <f>IFERROR(__xludf.DUMMYFUNCTION("""COMPUTED_VALUE"""),"")</f>
        <v/>
      </c>
      <c r="D8395" s="105"/>
      <c r="E8395" s="105"/>
      <c r="F8395" s="105"/>
      <c r="I8395" s="105"/>
    </row>
    <row r="8396">
      <c r="C8396" s="225" t="str">
        <f>IFERROR(__xludf.DUMMYFUNCTION("""COMPUTED_VALUE"""),"")</f>
        <v/>
      </c>
      <c r="D8396" s="105"/>
      <c r="E8396" s="105"/>
      <c r="F8396" s="105"/>
      <c r="I8396" s="105"/>
    </row>
    <row r="8397">
      <c r="C8397" s="225" t="str">
        <f>IFERROR(__xludf.DUMMYFUNCTION("""COMPUTED_VALUE"""),"")</f>
        <v/>
      </c>
      <c r="D8397" s="105"/>
      <c r="E8397" s="105"/>
      <c r="F8397" s="105"/>
      <c r="I8397" s="105"/>
    </row>
    <row r="8398">
      <c r="C8398" s="225" t="str">
        <f>IFERROR(__xludf.DUMMYFUNCTION("""COMPUTED_VALUE"""),"")</f>
        <v/>
      </c>
      <c r="D8398" s="105"/>
      <c r="E8398" s="105"/>
      <c r="F8398" s="105"/>
      <c r="I8398" s="105"/>
    </row>
    <row r="8399">
      <c r="C8399" s="225" t="str">
        <f>IFERROR(__xludf.DUMMYFUNCTION("""COMPUTED_VALUE"""),"")</f>
        <v/>
      </c>
      <c r="D8399" s="105"/>
      <c r="E8399" s="105"/>
      <c r="F8399" s="105"/>
      <c r="I8399" s="105"/>
    </row>
    <row r="8400">
      <c r="C8400" s="225" t="str">
        <f>IFERROR(__xludf.DUMMYFUNCTION("""COMPUTED_VALUE"""),"")</f>
        <v/>
      </c>
      <c r="D8400" s="105"/>
      <c r="E8400" s="105"/>
      <c r="F8400" s="105"/>
      <c r="I8400" s="105"/>
    </row>
    <row r="8401">
      <c r="C8401" s="225" t="str">
        <f>IFERROR(__xludf.DUMMYFUNCTION("""COMPUTED_VALUE"""),"")</f>
        <v/>
      </c>
      <c r="D8401" s="105"/>
      <c r="E8401" s="105"/>
      <c r="F8401" s="105"/>
      <c r="I8401" s="105"/>
    </row>
    <row r="8402">
      <c r="C8402" s="225" t="str">
        <f>IFERROR(__xludf.DUMMYFUNCTION("""COMPUTED_VALUE"""),"")</f>
        <v/>
      </c>
      <c r="D8402" s="105"/>
      <c r="E8402" s="105"/>
      <c r="F8402" s="105"/>
      <c r="I8402" s="105"/>
    </row>
    <row r="8403">
      <c r="C8403" s="225" t="str">
        <f>IFERROR(__xludf.DUMMYFUNCTION("""COMPUTED_VALUE"""),"")</f>
        <v/>
      </c>
      <c r="D8403" s="105"/>
      <c r="E8403" s="105"/>
      <c r="F8403" s="105"/>
      <c r="I8403" s="105"/>
    </row>
    <row r="8404">
      <c r="C8404" s="225" t="str">
        <f>IFERROR(__xludf.DUMMYFUNCTION("""COMPUTED_VALUE"""),"")</f>
        <v/>
      </c>
      <c r="D8404" s="105"/>
      <c r="E8404" s="105"/>
      <c r="F8404" s="105"/>
      <c r="I8404" s="105"/>
    </row>
    <row r="8405">
      <c r="C8405" s="225" t="str">
        <f>IFERROR(__xludf.DUMMYFUNCTION("""COMPUTED_VALUE"""),"")</f>
        <v/>
      </c>
      <c r="D8405" s="105"/>
      <c r="E8405" s="105"/>
      <c r="F8405" s="105"/>
      <c r="I8405" s="105"/>
    </row>
    <row r="8406">
      <c r="C8406" s="225" t="str">
        <f>IFERROR(__xludf.DUMMYFUNCTION("""COMPUTED_VALUE"""),"")</f>
        <v/>
      </c>
      <c r="D8406" s="105"/>
      <c r="E8406" s="105"/>
      <c r="F8406" s="105"/>
      <c r="I8406" s="105"/>
    </row>
    <row r="8407">
      <c r="C8407" s="225" t="str">
        <f>IFERROR(__xludf.DUMMYFUNCTION("""COMPUTED_VALUE"""),"")</f>
        <v/>
      </c>
      <c r="D8407" s="105"/>
      <c r="E8407" s="105"/>
      <c r="F8407" s="105"/>
      <c r="I8407" s="105"/>
    </row>
    <row r="8408">
      <c r="C8408" s="225" t="str">
        <f>IFERROR(__xludf.DUMMYFUNCTION("""COMPUTED_VALUE"""),"")</f>
        <v/>
      </c>
      <c r="D8408" s="105"/>
      <c r="E8408" s="105"/>
      <c r="F8408" s="105"/>
      <c r="I8408" s="105"/>
    </row>
    <row r="8409">
      <c r="C8409" s="225" t="str">
        <f>IFERROR(__xludf.DUMMYFUNCTION("""COMPUTED_VALUE"""),"")</f>
        <v/>
      </c>
      <c r="D8409" s="105"/>
      <c r="E8409" s="105"/>
      <c r="F8409" s="105"/>
      <c r="I8409" s="105"/>
    </row>
    <row r="8410">
      <c r="C8410" s="225" t="str">
        <f>IFERROR(__xludf.DUMMYFUNCTION("""COMPUTED_VALUE"""),"")</f>
        <v/>
      </c>
      <c r="D8410" s="105"/>
      <c r="E8410" s="105"/>
      <c r="F8410" s="105"/>
      <c r="I8410" s="105"/>
    </row>
    <row r="8411">
      <c r="C8411" s="225" t="str">
        <f>IFERROR(__xludf.DUMMYFUNCTION("""COMPUTED_VALUE"""),"")</f>
        <v/>
      </c>
      <c r="D8411" s="105"/>
      <c r="E8411" s="105"/>
      <c r="F8411" s="105"/>
      <c r="I8411" s="105"/>
    </row>
    <row r="8412">
      <c r="C8412" s="225" t="str">
        <f>IFERROR(__xludf.DUMMYFUNCTION("""COMPUTED_VALUE"""),"")</f>
        <v/>
      </c>
      <c r="D8412" s="105"/>
      <c r="E8412" s="105"/>
      <c r="F8412" s="105"/>
      <c r="I8412" s="105"/>
    </row>
    <row r="8413">
      <c r="C8413" s="225" t="str">
        <f>IFERROR(__xludf.DUMMYFUNCTION("""COMPUTED_VALUE"""),"")</f>
        <v/>
      </c>
      <c r="D8413" s="105"/>
      <c r="E8413" s="105"/>
      <c r="F8413" s="105"/>
      <c r="I8413" s="105"/>
    </row>
    <row r="8414">
      <c r="C8414" s="225" t="str">
        <f>IFERROR(__xludf.DUMMYFUNCTION("""COMPUTED_VALUE"""),"")</f>
        <v/>
      </c>
      <c r="D8414" s="105"/>
      <c r="E8414" s="105"/>
      <c r="F8414" s="105"/>
      <c r="I8414" s="105"/>
    </row>
    <row r="8415">
      <c r="C8415" s="225" t="str">
        <f>IFERROR(__xludf.DUMMYFUNCTION("""COMPUTED_VALUE"""),"")</f>
        <v/>
      </c>
      <c r="D8415" s="105"/>
      <c r="E8415" s="105"/>
      <c r="F8415" s="105"/>
      <c r="I8415" s="105"/>
    </row>
    <row r="8416">
      <c r="C8416" s="225" t="str">
        <f>IFERROR(__xludf.DUMMYFUNCTION("""COMPUTED_VALUE"""),"")</f>
        <v/>
      </c>
      <c r="D8416" s="105"/>
      <c r="E8416" s="105"/>
      <c r="F8416" s="105"/>
      <c r="I8416" s="105"/>
    </row>
    <row r="8417">
      <c r="C8417" s="225" t="str">
        <f>IFERROR(__xludf.DUMMYFUNCTION("""COMPUTED_VALUE"""),"")</f>
        <v/>
      </c>
      <c r="D8417" s="105"/>
      <c r="E8417" s="105"/>
      <c r="F8417" s="105"/>
      <c r="I8417" s="105"/>
    </row>
    <row r="8418">
      <c r="C8418" s="225" t="str">
        <f>IFERROR(__xludf.DUMMYFUNCTION("""COMPUTED_VALUE"""),"")</f>
        <v/>
      </c>
      <c r="D8418" s="105"/>
      <c r="E8418" s="105"/>
      <c r="F8418" s="105"/>
      <c r="I8418" s="105"/>
    </row>
    <row r="8419">
      <c r="C8419" s="225" t="str">
        <f>IFERROR(__xludf.DUMMYFUNCTION("""COMPUTED_VALUE"""),"")</f>
        <v/>
      </c>
      <c r="D8419" s="105"/>
      <c r="E8419" s="105"/>
      <c r="F8419" s="105"/>
      <c r="I8419" s="105"/>
    </row>
    <row r="8420">
      <c r="C8420" s="225" t="str">
        <f>IFERROR(__xludf.DUMMYFUNCTION("""COMPUTED_VALUE"""),"")</f>
        <v/>
      </c>
      <c r="D8420" s="105"/>
      <c r="E8420" s="105"/>
      <c r="F8420" s="105"/>
      <c r="I8420" s="105"/>
    </row>
    <row r="8421">
      <c r="C8421" s="225" t="str">
        <f>IFERROR(__xludf.DUMMYFUNCTION("""COMPUTED_VALUE"""),"")</f>
        <v/>
      </c>
      <c r="D8421" s="105"/>
      <c r="E8421" s="105"/>
      <c r="F8421" s="105"/>
      <c r="I8421" s="105"/>
    </row>
    <row r="8422">
      <c r="C8422" s="225" t="str">
        <f>IFERROR(__xludf.DUMMYFUNCTION("""COMPUTED_VALUE"""),"")</f>
        <v/>
      </c>
      <c r="D8422" s="105"/>
      <c r="E8422" s="105"/>
      <c r="F8422" s="105"/>
      <c r="I8422" s="105"/>
    </row>
    <row r="8423">
      <c r="C8423" s="225" t="str">
        <f>IFERROR(__xludf.DUMMYFUNCTION("""COMPUTED_VALUE"""),"")</f>
        <v/>
      </c>
      <c r="D8423" s="105"/>
      <c r="E8423" s="105"/>
      <c r="F8423" s="105"/>
      <c r="I8423" s="105"/>
    </row>
    <row r="8424">
      <c r="C8424" s="225" t="str">
        <f>IFERROR(__xludf.DUMMYFUNCTION("""COMPUTED_VALUE"""),"")</f>
        <v/>
      </c>
      <c r="D8424" s="105"/>
      <c r="E8424" s="105"/>
      <c r="F8424" s="105"/>
      <c r="I8424" s="105"/>
    </row>
    <row r="8425">
      <c r="C8425" s="225" t="str">
        <f>IFERROR(__xludf.DUMMYFUNCTION("""COMPUTED_VALUE"""),"")</f>
        <v/>
      </c>
      <c r="D8425" s="105"/>
      <c r="E8425" s="105"/>
      <c r="F8425" s="105"/>
      <c r="I8425" s="105"/>
    </row>
    <row r="8426">
      <c r="C8426" s="225" t="str">
        <f>IFERROR(__xludf.DUMMYFUNCTION("""COMPUTED_VALUE"""),"")</f>
        <v/>
      </c>
      <c r="D8426" s="105"/>
      <c r="E8426" s="105"/>
      <c r="F8426" s="105"/>
      <c r="I8426" s="105"/>
    </row>
    <row r="8427">
      <c r="C8427" s="225" t="str">
        <f>IFERROR(__xludf.DUMMYFUNCTION("""COMPUTED_VALUE"""),"")</f>
        <v/>
      </c>
      <c r="D8427" s="105"/>
      <c r="E8427" s="105"/>
      <c r="F8427" s="105"/>
      <c r="I8427" s="105"/>
    </row>
    <row r="8428">
      <c r="C8428" s="225" t="str">
        <f>IFERROR(__xludf.DUMMYFUNCTION("""COMPUTED_VALUE"""),"")</f>
        <v/>
      </c>
      <c r="D8428" s="105"/>
      <c r="E8428" s="105"/>
      <c r="F8428" s="105"/>
      <c r="I8428" s="105"/>
    </row>
    <row r="8429">
      <c r="C8429" s="225" t="str">
        <f>IFERROR(__xludf.DUMMYFUNCTION("""COMPUTED_VALUE"""),"")</f>
        <v/>
      </c>
      <c r="D8429" s="105"/>
      <c r="E8429" s="105"/>
      <c r="F8429" s="105"/>
      <c r="I8429" s="105"/>
    </row>
    <row r="8430">
      <c r="C8430" s="225" t="str">
        <f>IFERROR(__xludf.DUMMYFUNCTION("""COMPUTED_VALUE"""),"")</f>
        <v/>
      </c>
      <c r="D8430" s="105"/>
      <c r="E8430" s="105"/>
      <c r="F8430" s="105"/>
      <c r="I8430" s="105"/>
    </row>
    <row r="8431">
      <c r="C8431" s="225" t="str">
        <f>IFERROR(__xludf.DUMMYFUNCTION("""COMPUTED_VALUE"""),"")</f>
        <v/>
      </c>
      <c r="D8431" s="105"/>
      <c r="E8431" s="105"/>
      <c r="F8431" s="105"/>
      <c r="I8431" s="105"/>
    </row>
    <row r="8432">
      <c r="C8432" s="225" t="str">
        <f>IFERROR(__xludf.DUMMYFUNCTION("""COMPUTED_VALUE"""),"")</f>
        <v/>
      </c>
      <c r="D8432" s="105"/>
      <c r="E8432" s="105"/>
      <c r="F8432" s="105"/>
      <c r="I8432" s="105"/>
    </row>
    <row r="8433">
      <c r="C8433" s="225" t="str">
        <f>IFERROR(__xludf.DUMMYFUNCTION("""COMPUTED_VALUE"""),"")</f>
        <v/>
      </c>
      <c r="D8433" s="105"/>
      <c r="E8433" s="105"/>
      <c r="F8433" s="105"/>
      <c r="I8433" s="105"/>
    </row>
    <row r="8434">
      <c r="C8434" s="225" t="str">
        <f>IFERROR(__xludf.DUMMYFUNCTION("""COMPUTED_VALUE"""),"")</f>
        <v/>
      </c>
      <c r="D8434" s="105"/>
      <c r="E8434" s="105"/>
      <c r="F8434" s="105"/>
      <c r="I8434" s="105"/>
    </row>
    <row r="8435">
      <c r="C8435" s="225" t="str">
        <f>IFERROR(__xludf.DUMMYFUNCTION("""COMPUTED_VALUE"""),"")</f>
        <v/>
      </c>
      <c r="D8435" s="105"/>
      <c r="E8435" s="105"/>
      <c r="F8435" s="105"/>
      <c r="I8435" s="105"/>
    </row>
    <row r="8436">
      <c r="C8436" s="225" t="str">
        <f>IFERROR(__xludf.DUMMYFUNCTION("""COMPUTED_VALUE"""),"")</f>
        <v/>
      </c>
      <c r="D8436" s="105"/>
      <c r="E8436" s="105"/>
      <c r="F8436" s="105"/>
      <c r="I8436" s="105"/>
    </row>
    <row r="8437">
      <c r="C8437" s="225" t="str">
        <f>IFERROR(__xludf.DUMMYFUNCTION("""COMPUTED_VALUE"""),"")</f>
        <v/>
      </c>
      <c r="D8437" s="105"/>
      <c r="E8437" s="105"/>
      <c r="F8437" s="105"/>
      <c r="I8437" s="105"/>
    </row>
    <row r="8438">
      <c r="C8438" s="225" t="str">
        <f>IFERROR(__xludf.DUMMYFUNCTION("""COMPUTED_VALUE"""),"")</f>
        <v/>
      </c>
      <c r="D8438" s="105"/>
      <c r="E8438" s="105"/>
      <c r="F8438" s="105"/>
      <c r="I8438" s="105"/>
    </row>
    <row r="8439">
      <c r="C8439" s="225" t="str">
        <f>IFERROR(__xludf.DUMMYFUNCTION("""COMPUTED_VALUE"""),"")</f>
        <v/>
      </c>
      <c r="D8439" s="105"/>
      <c r="E8439" s="105"/>
      <c r="F8439" s="105"/>
      <c r="I8439" s="105"/>
    </row>
    <row r="8440">
      <c r="C8440" s="225" t="str">
        <f>IFERROR(__xludf.DUMMYFUNCTION("""COMPUTED_VALUE"""),"")</f>
        <v/>
      </c>
      <c r="D8440" s="105"/>
      <c r="E8440" s="105"/>
      <c r="F8440" s="105"/>
      <c r="I8440" s="105"/>
    </row>
    <row r="8441">
      <c r="C8441" s="225" t="str">
        <f>IFERROR(__xludf.DUMMYFUNCTION("""COMPUTED_VALUE"""),"")</f>
        <v/>
      </c>
      <c r="D8441" s="105"/>
      <c r="E8441" s="105"/>
      <c r="F8441" s="105"/>
      <c r="I8441" s="105"/>
    </row>
    <row r="8442">
      <c r="C8442" s="225" t="str">
        <f>IFERROR(__xludf.DUMMYFUNCTION("""COMPUTED_VALUE"""),"")</f>
        <v/>
      </c>
      <c r="D8442" s="105"/>
      <c r="E8442" s="105"/>
      <c r="F8442" s="105"/>
      <c r="I8442" s="105"/>
    </row>
    <row r="8443">
      <c r="C8443" s="225" t="str">
        <f>IFERROR(__xludf.DUMMYFUNCTION("""COMPUTED_VALUE"""),"")</f>
        <v/>
      </c>
      <c r="D8443" s="105"/>
      <c r="E8443" s="105"/>
      <c r="F8443" s="105"/>
      <c r="I8443" s="105"/>
    </row>
    <row r="8444">
      <c r="C8444" s="225" t="str">
        <f>IFERROR(__xludf.DUMMYFUNCTION("""COMPUTED_VALUE"""),"")</f>
        <v/>
      </c>
      <c r="D8444" s="105"/>
      <c r="E8444" s="105"/>
      <c r="F8444" s="105"/>
      <c r="I8444" s="105"/>
    </row>
    <row r="8445">
      <c r="C8445" s="225" t="str">
        <f>IFERROR(__xludf.DUMMYFUNCTION("""COMPUTED_VALUE"""),"")</f>
        <v/>
      </c>
      <c r="D8445" s="105"/>
      <c r="E8445" s="105"/>
      <c r="F8445" s="105"/>
      <c r="I8445" s="105"/>
    </row>
    <row r="8446">
      <c r="C8446" s="225" t="str">
        <f>IFERROR(__xludf.DUMMYFUNCTION("""COMPUTED_VALUE"""),"")</f>
        <v/>
      </c>
      <c r="D8446" s="105"/>
      <c r="E8446" s="105"/>
      <c r="F8446" s="105"/>
      <c r="I8446" s="105"/>
    </row>
    <row r="8447">
      <c r="C8447" s="225" t="str">
        <f>IFERROR(__xludf.DUMMYFUNCTION("""COMPUTED_VALUE"""),"")</f>
        <v/>
      </c>
      <c r="D8447" s="105"/>
      <c r="E8447" s="105"/>
      <c r="F8447" s="105"/>
      <c r="I8447" s="105"/>
    </row>
    <row r="8448">
      <c r="C8448" s="225" t="str">
        <f>IFERROR(__xludf.DUMMYFUNCTION("""COMPUTED_VALUE"""),"")</f>
        <v/>
      </c>
      <c r="D8448" s="105"/>
      <c r="E8448" s="105"/>
      <c r="F8448" s="105"/>
      <c r="I8448" s="105"/>
    </row>
    <row r="8449">
      <c r="C8449" s="225" t="str">
        <f>IFERROR(__xludf.DUMMYFUNCTION("""COMPUTED_VALUE"""),"")</f>
        <v/>
      </c>
      <c r="D8449" s="105"/>
      <c r="E8449" s="105"/>
      <c r="F8449" s="105"/>
      <c r="I8449" s="105"/>
    </row>
    <row r="8450">
      <c r="C8450" s="225" t="str">
        <f>IFERROR(__xludf.DUMMYFUNCTION("""COMPUTED_VALUE"""),"")</f>
        <v/>
      </c>
      <c r="D8450" s="105"/>
      <c r="E8450" s="105"/>
      <c r="F8450" s="105"/>
      <c r="I8450" s="105"/>
    </row>
    <row r="8451">
      <c r="C8451" s="225" t="str">
        <f>IFERROR(__xludf.DUMMYFUNCTION("""COMPUTED_VALUE"""),"")</f>
        <v/>
      </c>
      <c r="D8451" s="105"/>
      <c r="E8451" s="105"/>
      <c r="F8451" s="105"/>
      <c r="I8451" s="105"/>
    </row>
    <row r="8452">
      <c r="C8452" s="225" t="str">
        <f>IFERROR(__xludf.DUMMYFUNCTION("""COMPUTED_VALUE"""),"")</f>
        <v/>
      </c>
      <c r="D8452" s="105"/>
      <c r="E8452" s="105"/>
      <c r="F8452" s="105"/>
      <c r="I8452" s="105"/>
    </row>
    <row r="8453">
      <c r="C8453" s="225" t="str">
        <f>IFERROR(__xludf.DUMMYFUNCTION("""COMPUTED_VALUE"""),"")</f>
        <v/>
      </c>
      <c r="D8453" s="105"/>
      <c r="E8453" s="105"/>
      <c r="F8453" s="105"/>
      <c r="I8453" s="105"/>
    </row>
    <row r="8454">
      <c r="C8454" s="225" t="str">
        <f>IFERROR(__xludf.DUMMYFUNCTION("""COMPUTED_VALUE"""),"")</f>
        <v/>
      </c>
      <c r="D8454" s="105"/>
      <c r="E8454" s="105"/>
      <c r="F8454" s="105"/>
      <c r="I8454" s="105"/>
    </row>
    <row r="8455">
      <c r="C8455" s="225" t="str">
        <f>IFERROR(__xludf.DUMMYFUNCTION("""COMPUTED_VALUE"""),"")</f>
        <v/>
      </c>
      <c r="D8455" s="105"/>
      <c r="E8455" s="105"/>
      <c r="F8455" s="105"/>
      <c r="I8455" s="105"/>
    </row>
    <row r="8456">
      <c r="C8456" s="225" t="str">
        <f>IFERROR(__xludf.DUMMYFUNCTION("""COMPUTED_VALUE"""),"")</f>
        <v/>
      </c>
      <c r="D8456" s="105"/>
      <c r="E8456" s="105"/>
      <c r="F8456" s="105"/>
      <c r="I8456" s="105"/>
    </row>
    <row r="8457">
      <c r="C8457" s="225" t="str">
        <f>IFERROR(__xludf.DUMMYFUNCTION("""COMPUTED_VALUE"""),"")</f>
        <v/>
      </c>
      <c r="D8457" s="105"/>
      <c r="E8457" s="105"/>
      <c r="F8457" s="105"/>
      <c r="I8457" s="105"/>
    </row>
    <row r="8458">
      <c r="C8458" s="225" t="str">
        <f>IFERROR(__xludf.DUMMYFUNCTION("""COMPUTED_VALUE"""),"")</f>
        <v/>
      </c>
      <c r="D8458" s="105"/>
      <c r="E8458" s="105"/>
      <c r="F8458" s="105"/>
      <c r="I8458" s="105"/>
    </row>
    <row r="8459">
      <c r="C8459" s="225" t="str">
        <f>IFERROR(__xludf.DUMMYFUNCTION("""COMPUTED_VALUE"""),"")</f>
        <v/>
      </c>
      <c r="D8459" s="105"/>
      <c r="E8459" s="105"/>
      <c r="F8459" s="105"/>
      <c r="I8459" s="105"/>
    </row>
    <row r="8460">
      <c r="C8460" s="225" t="str">
        <f>IFERROR(__xludf.DUMMYFUNCTION("""COMPUTED_VALUE"""),"")</f>
        <v/>
      </c>
      <c r="D8460" s="105"/>
      <c r="E8460" s="105"/>
      <c r="F8460" s="105"/>
      <c r="I8460" s="105"/>
    </row>
    <row r="8461">
      <c r="C8461" s="225" t="str">
        <f>IFERROR(__xludf.DUMMYFUNCTION("""COMPUTED_VALUE"""),"")</f>
        <v/>
      </c>
      <c r="D8461" s="105"/>
      <c r="E8461" s="105"/>
      <c r="F8461" s="105"/>
      <c r="I8461" s="105"/>
    </row>
    <row r="8462">
      <c r="C8462" s="225" t="str">
        <f>IFERROR(__xludf.DUMMYFUNCTION("""COMPUTED_VALUE"""),"")</f>
        <v/>
      </c>
      <c r="D8462" s="105"/>
      <c r="E8462" s="105"/>
      <c r="F8462" s="105"/>
      <c r="I8462" s="105"/>
    </row>
    <row r="8463">
      <c r="C8463" s="225" t="str">
        <f>IFERROR(__xludf.DUMMYFUNCTION("""COMPUTED_VALUE"""),"")</f>
        <v/>
      </c>
      <c r="D8463" s="105"/>
      <c r="E8463" s="105"/>
      <c r="F8463" s="105"/>
      <c r="I8463" s="105"/>
    </row>
    <row r="8464">
      <c r="C8464" s="225" t="str">
        <f>IFERROR(__xludf.DUMMYFUNCTION("""COMPUTED_VALUE"""),"")</f>
        <v/>
      </c>
      <c r="D8464" s="105"/>
      <c r="E8464" s="105"/>
      <c r="F8464" s="105"/>
      <c r="I8464" s="105"/>
    </row>
    <row r="8465">
      <c r="C8465" s="225" t="str">
        <f>IFERROR(__xludf.DUMMYFUNCTION("""COMPUTED_VALUE"""),"")</f>
        <v/>
      </c>
      <c r="D8465" s="105"/>
      <c r="E8465" s="105"/>
      <c r="F8465" s="105"/>
      <c r="I8465" s="105"/>
    </row>
    <row r="8466">
      <c r="C8466" s="225" t="str">
        <f>IFERROR(__xludf.DUMMYFUNCTION("""COMPUTED_VALUE"""),"")</f>
        <v/>
      </c>
      <c r="D8466" s="105"/>
      <c r="E8466" s="105"/>
      <c r="F8466" s="105"/>
      <c r="I8466" s="105"/>
    </row>
    <row r="8467">
      <c r="C8467" s="225" t="str">
        <f>IFERROR(__xludf.DUMMYFUNCTION("""COMPUTED_VALUE"""),"")</f>
        <v/>
      </c>
      <c r="D8467" s="105"/>
      <c r="E8467" s="105"/>
      <c r="F8467" s="105"/>
      <c r="I8467" s="105"/>
    </row>
    <row r="8468">
      <c r="C8468" s="225" t="str">
        <f>IFERROR(__xludf.DUMMYFUNCTION("""COMPUTED_VALUE"""),"")</f>
        <v/>
      </c>
      <c r="D8468" s="105"/>
      <c r="E8468" s="105"/>
      <c r="F8468" s="105"/>
      <c r="I8468" s="105"/>
    </row>
    <row r="8469">
      <c r="C8469" s="225" t="str">
        <f>IFERROR(__xludf.DUMMYFUNCTION("""COMPUTED_VALUE"""),"")</f>
        <v/>
      </c>
      <c r="D8469" s="105"/>
      <c r="E8469" s="105"/>
      <c r="F8469" s="105"/>
      <c r="I8469" s="105"/>
    </row>
    <row r="8470">
      <c r="C8470" s="225" t="str">
        <f>IFERROR(__xludf.DUMMYFUNCTION("""COMPUTED_VALUE"""),"")</f>
        <v/>
      </c>
      <c r="D8470" s="105"/>
      <c r="E8470" s="105"/>
      <c r="F8470" s="105"/>
      <c r="I8470" s="105"/>
    </row>
    <row r="8471">
      <c r="C8471" s="225" t="str">
        <f>IFERROR(__xludf.DUMMYFUNCTION("""COMPUTED_VALUE"""),"")</f>
        <v/>
      </c>
      <c r="D8471" s="105"/>
      <c r="E8471" s="105"/>
      <c r="F8471" s="105"/>
      <c r="I8471" s="105"/>
    </row>
    <row r="8472">
      <c r="C8472" s="225" t="str">
        <f>IFERROR(__xludf.DUMMYFUNCTION("""COMPUTED_VALUE"""),"")</f>
        <v/>
      </c>
      <c r="D8472" s="105"/>
      <c r="E8472" s="105"/>
      <c r="F8472" s="105"/>
      <c r="I8472" s="105"/>
    </row>
    <row r="8473">
      <c r="C8473" s="225" t="str">
        <f>IFERROR(__xludf.DUMMYFUNCTION("""COMPUTED_VALUE"""),"")</f>
        <v/>
      </c>
      <c r="D8473" s="105"/>
      <c r="E8473" s="105"/>
      <c r="F8473" s="105"/>
      <c r="I8473" s="105"/>
    </row>
    <row r="8474">
      <c r="C8474" s="225" t="str">
        <f>IFERROR(__xludf.DUMMYFUNCTION("""COMPUTED_VALUE"""),"")</f>
        <v/>
      </c>
      <c r="D8474" s="105"/>
      <c r="E8474" s="105"/>
      <c r="F8474" s="105"/>
      <c r="I8474" s="105"/>
    </row>
    <row r="8475">
      <c r="C8475" s="225" t="str">
        <f>IFERROR(__xludf.DUMMYFUNCTION("""COMPUTED_VALUE"""),"")</f>
        <v/>
      </c>
      <c r="D8475" s="105"/>
      <c r="E8475" s="105"/>
      <c r="F8475" s="105"/>
      <c r="I8475" s="105"/>
    </row>
    <row r="8476">
      <c r="C8476" s="225" t="str">
        <f>IFERROR(__xludf.DUMMYFUNCTION("""COMPUTED_VALUE"""),"")</f>
        <v/>
      </c>
      <c r="D8476" s="105"/>
      <c r="E8476" s="105"/>
      <c r="F8476" s="105"/>
      <c r="I8476" s="105"/>
    </row>
    <row r="8477">
      <c r="C8477" s="225" t="str">
        <f>IFERROR(__xludf.DUMMYFUNCTION("""COMPUTED_VALUE"""),"")</f>
        <v/>
      </c>
      <c r="D8477" s="105"/>
      <c r="E8477" s="105"/>
      <c r="F8477" s="105"/>
      <c r="I8477" s="105"/>
    </row>
    <row r="8478">
      <c r="C8478" s="225" t="str">
        <f>IFERROR(__xludf.DUMMYFUNCTION("""COMPUTED_VALUE"""),"")</f>
        <v/>
      </c>
      <c r="D8478" s="105"/>
      <c r="E8478" s="105"/>
      <c r="F8478" s="105"/>
      <c r="I8478" s="105"/>
    </row>
    <row r="8479">
      <c r="C8479" s="225" t="str">
        <f>IFERROR(__xludf.DUMMYFUNCTION("""COMPUTED_VALUE"""),"")</f>
        <v/>
      </c>
      <c r="D8479" s="105"/>
      <c r="E8479" s="105"/>
      <c r="F8479" s="105"/>
      <c r="I8479" s="105"/>
    </row>
    <row r="8480">
      <c r="C8480" s="225" t="str">
        <f>IFERROR(__xludf.DUMMYFUNCTION("""COMPUTED_VALUE"""),"")</f>
        <v/>
      </c>
      <c r="D8480" s="105"/>
      <c r="E8480" s="105"/>
      <c r="F8480" s="105"/>
      <c r="I8480" s="105"/>
    </row>
    <row r="8481">
      <c r="C8481" s="225" t="str">
        <f>IFERROR(__xludf.DUMMYFUNCTION("""COMPUTED_VALUE"""),"")</f>
        <v/>
      </c>
      <c r="D8481" s="105"/>
      <c r="E8481" s="105"/>
      <c r="F8481" s="105"/>
      <c r="I8481" s="105"/>
    </row>
    <row r="8482">
      <c r="C8482" s="225" t="str">
        <f>IFERROR(__xludf.DUMMYFUNCTION("""COMPUTED_VALUE"""),"")</f>
        <v/>
      </c>
      <c r="D8482" s="105"/>
      <c r="E8482" s="105"/>
      <c r="F8482" s="105"/>
      <c r="I8482" s="105"/>
    </row>
    <row r="8483">
      <c r="C8483" s="225" t="str">
        <f>IFERROR(__xludf.DUMMYFUNCTION("""COMPUTED_VALUE"""),"")</f>
        <v/>
      </c>
      <c r="D8483" s="105"/>
      <c r="E8483" s="105"/>
      <c r="F8483" s="105"/>
      <c r="I8483" s="105"/>
    </row>
    <row r="8484">
      <c r="C8484" s="225" t="str">
        <f>IFERROR(__xludf.DUMMYFUNCTION("""COMPUTED_VALUE"""),"")</f>
        <v/>
      </c>
      <c r="D8484" s="105"/>
      <c r="E8484" s="105"/>
      <c r="F8484" s="105"/>
      <c r="I8484" s="105"/>
    </row>
    <row r="8485">
      <c r="C8485" s="225" t="str">
        <f>IFERROR(__xludf.DUMMYFUNCTION("""COMPUTED_VALUE"""),"")</f>
        <v/>
      </c>
      <c r="D8485" s="105"/>
      <c r="E8485" s="105"/>
      <c r="F8485" s="105"/>
      <c r="I8485" s="105"/>
    </row>
    <row r="8486">
      <c r="C8486" s="225" t="str">
        <f>IFERROR(__xludf.DUMMYFUNCTION("""COMPUTED_VALUE"""),"")</f>
        <v/>
      </c>
      <c r="D8486" s="105"/>
      <c r="E8486" s="105"/>
      <c r="F8486" s="105"/>
      <c r="I8486" s="105"/>
    </row>
    <row r="8487">
      <c r="C8487" s="225" t="str">
        <f>IFERROR(__xludf.DUMMYFUNCTION("""COMPUTED_VALUE"""),"")</f>
        <v/>
      </c>
      <c r="D8487" s="105"/>
      <c r="E8487" s="105"/>
      <c r="F8487" s="105"/>
      <c r="I8487" s="105"/>
    </row>
    <row r="8488">
      <c r="C8488" s="225" t="str">
        <f>IFERROR(__xludf.DUMMYFUNCTION("""COMPUTED_VALUE"""),"")</f>
        <v/>
      </c>
      <c r="D8488" s="105"/>
      <c r="E8488" s="105"/>
      <c r="F8488" s="105"/>
      <c r="I8488" s="105"/>
    </row>
    <row r="8489">
      <c r="C8489" s="225" t="str">
        <f>IFERROR(__xludf.DUMMYFUNCTION("""COMPUTED_VALUE"""),"")</f>
        <v/>
      </c>
      <c r="D8489" s="105"/>
      <c r="E8489" s="105"/>
      <c r="F8489" s="105"/>
      <c r="I8489" s="105"/>
    </row>
    <row r="8490">
      <c r="C8490" s="225" t="str">
        <f>IFERROR(__xludf.DUMMYFUNCTION("""COMPUTED_VALUE"""),"")</f>
        <v/>
      </c>
      <c r="D8490" s="105"/>
      <c r="E8490" s="105"/>
      <c r="F8490" s="105"/>
      <c r="I8490" s="105"/>
    </row>
    <row r="8491">
      <c r="C8491" s="225" t="str">
        <f>IFERROR(__xludf.DUMMYFUNCTION("""COMPUTED_VALUE"""),"")</f>
        <v/>
      </c>
      <c r="D8491" s="105"/>
      <c r="E8491" s="105"/>
      <c r="F8491" s="105"/>
      <c r="I8491" s="105"/>
    </row>
    <row r="8492">
      <c r="C8492" s="225" t="str">
        <f>IFERROR(__xludf.DUMMYFUNCTION("""COMPUTED_VALUE"""),"")</f>
        <v/>
      </c>
      <c r="D8492" s="105"/>
      <c r="E8492" s="105"/>
      <c r="F8492" s="105"/>
      <c r="I8492" s="105"/>
    </row>
    <row r="8493">
      <c r="C8493" s="225" t="str">
        <f>IFERROR(__xludf.DUMMYFUNCTION("""COMPUTED_VALUE"""),"")</f>
        <v/>
      </c>
      <c r="D8493" s="105"/>
      <c r="E8493" s="105"/>
      <c r="F8493" s="105"/>
      <c r="I8493" s="105"/>
    </row>
    <row r="8494">
      <c r="C8494" s="225" t="str">
        <f>IFERROR(__xludf.DUMMYFUNCTION("""COMPUTED_VALUE"""),"")</f>
        <v/>
      </c>
      <c r="D8494" s="105"/>
      <c r="E8494" s="105"/>
      <c r="F8494" s="105"/>
      <c r="I8494" s="105"/>
    </row>
    <row r="8495">
      <c r="C8495" s="225" t="str">
        <f>IFERROR(__xludf.DUMMYFUNCTION("""COMPUTED_VALUE"""),"")</f>
        <v/>
      </c>
      <c r="D8495" s="105"/>
      <c r="E8495" s="105"/>
      <c r="F8495" s="105"/>
      <c r="I8495" s="105"/>
    </row>
    <row r="8496">
      <c r="C8496" s="225" t="str">
        <f>IFERROR(__xludf.DUMMYFUNCTION("""COMPUTED_VALUE"""),"")</f>
        <v/>
      </c>
      <c r="D8496" s="105"/>
      <c r="E8496" s="105"/>
      <c r="F8496" s="105"/>
      <c r="I8496" s="105"/>
    </row>
    <row r="8497">
      <c r="C8497" s="225" t="str">
        <f>IFERROR(__xludf.DUMMYFUNCTION("""COMPUTED_VALUE"""),"")</f>
        <v/>
      </c>
      <c r="D8497" s="105"/>
      <c r="E8497" s="105"/>
      <c r="F8497" s="105"/>
      <c r="I8497" s="105"/>
    </row>
    <row r="8498">
      <c r="C8498" s="225" t="str">
        <f>IFERROR(__xludf.DUMMYFUNCTION("""COMPUTED_VALUE"""),"")</f>
        <v/>
      </c>
      <c r="D8498" s="105"/>
      <c r="E8498" s="105"/>
      <c r="F8498" s="105"/>
      <c r="I8498" s="105"/>
    </row>
    <row r="8499">
      <c r="C8499" s="225" t="str">
        <f>IFERROR(__xludf.DUMMYFUNCTION("""COMPUTED_VALUE"""),"")</f>
        <v/>
      </c>
      <c r="D8499" s="105"/>
      <c r="E8499" s="105"/>
      <c r="F8499" s="105"/>
      <c r="I8499" s="105"/>
    </row>
    <row r="8500">
      <c r="C8500" s="225" t="str">
        <f>IFERROR(__xludf.DUMMYFUNCTION("""COMPUTED_VALUE"""),"")</f>
        <v/>
      </c>
      <c r="D8500" s="105"/>
      <c r="E8500" s="105"/>
      <c r="F8500" s="105"/>
      <c r="I8500" s="105"/>
    </row>
    <row r="8501">
      <c r="C8501" s="225" t="str">
        <f>IFERROR(__xludf.DUMMYFUNCTION("""COMPUTED_VALUE"""),"")</f>
        <v/>
      </c>
      <c r="D8501" s="105"/>
      <c r="E8501" s="105"/>
      <c r="F8501" s="105"/>
      <c r="I8501" s="105"/>
    </row>
    <row r="8502">
      <c r="C8502" s="225" t="str">
        <f>IFERROR(__xludf.DUMMYFUNCTION("""COMPUTED_VALUE"""),"")</f>
        <v/>
      </c>
      <c r="D8502" s="105"/>
      <c r="E8502" s="105"/>
      <c r="F8502" s="105"/>
      <c r="I8502" s="105"/>
    </row>
    <row r="8503">
      <c r="C8503" s="225" t="str">
        <f>IFERROR(__xludf.DUMMYFUNCTION("""COMPUTED_VALUE"""),"")</f>
        <v/>
      </c>
      <c r="D8503" s="105"/>
      <c r="E8503" s="105"/>
      <c r="F8503" s="105"/>
      <c r="I8503" s="105"/>
    </row>
    <row r="8504">
      <c r="C8504" s="225" t="str">
        <f>IFERROR(__xludf.DUMMYFUNCTION("""COMPUTED_VALUE"""),"")</f>
        <v/>
      </c>
      <c r="D8504" s="105"/>
      <c r="E8504" s="105"/>
      <c r="F8504" s="105"/>
      <c r="I8504" s="105"/>
    </row>
    <row r="8505">
      <c r="C8505" s="225" t="str">
        <f>IFERROR(__xludf.DUMMYFUNCTION("""COMPUTED_VALUE"""),"")</f>
        <v/>
      </c>
      <c r="D8505" s="105"/>
      <c r="E8505" s="105"/>
      <c r="F8505" s="105"/>
      <c r="I8505" s="105"/>
    </row>
    <row r="8506">
      <c r="C8506" s="225" t="str">
        <f>IFERROR(__xludf.DUMMYFUNCTION("""COMPUTED_VALUE"""),"")</f>
        <v/>
      </c>
      <c r="D8506" s="105"/>
      <c r="E8506" s="105"/>
      <c r="F8506" s="105"/>
      <c r="I8506" s="105"/>
    </row>
    <row r="8507">
      <c r="C8507" s="225" t="str">
        <f>IFERROR(__xludf.DUMMYFUNCTION("""COMPUTED_VALUE"""),"")</f>
        <v/>
      </c>
      <c r="D8507" s="105"/>
      <c r="E8507" s="105"/>
      <c r="F8507" s="105"/>
      <c r="I8507" s="105"/>
    </row>
    <row r="8508">
      <c r="C8508" s="225" t="str">
        <f>IFERROR(__xludf.DUMMYFUNCTION("""COMPUTED_VALUE"""),"")</f>
        <v/>
      </c>
      <c r="D8508" s="105"/>
      <c r="E8508" s="105"/>
      <c r="F8508" s="105"/>
      <c r="I8508" s="105"/>
    </row>
    <row r="8509">
      <c r="C8509" s="225" t="str">
        <f>IFERROR(__xludf.DUMMYFUNCTION("""COMPUTED_VALUE"""),"")</f>
        <v/>
      </c>
      <c r="D8509" s="105"/>
      <c r="E8509" s="105"/>
      <c r="F8509" s="105"/>
      <c r="I8509" s="105"/>
    </row>
    <row r="8510">
      <c r="C8510" s="225" t="str">
        <f>IFERROR(__xludf.DUMMYFUNCTION("""COMPUTED_VALUE"""),"")</f>
        <v/>
      </c>
      <c r="D8510" s="105"/>
      <c r="E8510" s="105"/>
      <c r="F8510" s="105"/>
      <c r="I8510" s="105"/>
    </row>
    <row r="8511">
      <c r="C8511" s="225" t="str">
        <f>IFERROR(__xludf.DUMMYFUNCTION("""COMPUTED_VALUE"""),"")</f>
        <v/>
      </c>
      <c r="D8511" s="105"/>
      <c r="E8511" s="105"/>
      <c r="F8511" s="105"/>
      <c r="I8511" s="105"/>
    </row>
    <row r="8512">
      <c r="C8512" s="225" t="str">
        <f>IFERROR(__xludf.DUMMYFUNCTION("""COMPUTED_VALUE"""),"")</f>
        <v/>
      </c>
      <c r="D8512" s="105"/>
      <c r="E8512" s="105"/>
      <c r="F8512" s="105"/>
      <c r="I8512" s="105"/>
    </row>
    <row r="8513">
      <c r="C8513" s="225" t="str">
        <f>IFERROR(__xludf.DUMMYFUNCTION("""COMPUTED_VALUE"""),"")</f>
        <v/>
      </c>
      <c r="D8513" s="105"/>
      <c r="E8513" s="105"/>
      <c r="F8513" s="105"/>
      <c r="I8513" s="105"/>
    </row>
    <row r="8514">
      <c r="C8514" s="225" t="str">
        <f>IFERROR(__xludf.DUMMYFUNCTION("""COMPUTED_VALUE"""),"")</f>
        <v/>
      </c>
      <c r="D8514" s="105"/>
      <c r="E8514" s="105"/>
      <c r="F8514" s="105"/>
      <c r="I8514" s="105"/>
    </row>
    <row r="8515">
      <c r="C8515" s="225" t="str">
        <f>IFERROR(__xludf.DUMMYFUNCTION("""COMPUTED_VALUE"""),"")</f>
        <v/>
      </c>
      <c r="D8515" s="105"/>
      <c r="E8515" s="105"/>
      <c r="F8515" s="105"/>
      <c r="I8515" s="105"/>
    </row>
    <row r="8516">
      <c r="C8516" s="225" t="str">
        <f>IFERROR(__xludf.DUMMYFUNCTION("""COMPUTED_VALUE"""),"")</f>
        <v/>
      </c>
      <c r="D8516" s="105"/>
      <c r="E8516" s="105"/>
      <c r="F8516" s="105"/>
      <c r="I8516" s="105"/>
    </row>
    <row r="8517">
      <c r="C8517" s="225" t="str">
        <f>IFERROR(__xludf.DUMMYFUNCTION("""COMPUTED_VALUE"""),"")</f>
        <v/>
      </c>
      <c r="D8517" s="105"/>
      <c r="E8517" s="105"/>
      <c r="F8517" s="105"/>
      <c r="I8517" s="105"/>
    </row>
    <row r="8518">
      <c r="C8518" s="225" t="str">
        <f>IFERROR(__xludf.DUMMYFUNCTION("""COMPUTED_VALUE"""),"")</f>
        <v/>
      </c>
      <c r="D8518" s="105"/>
      <c r="E8518" s="105"/>
      <c r="F8518" s="105"/>
      <c r="I8518" s="105"/>
    </row>
    <row r="8519">
      <c r="C8519" s="225" t="str">
        <f>IFERROR(__xludf.DUMMYFUNCTION("""COMPUTED_VALUE"""),"")</f>
        <v/>
      </c>
      <c r="D8519" s="105"/>
      <c r="E8519" s="105"/>
      <c r="F8519" s="105"/>
      <c r="I8519" s="105"/>
    </row>
    <row r="8520">
      <c r="C8520" s="225" t="str">
        <f>IFERROR(__xludf.DUMMYFUNCTION("""COMPUTED_VALUE"""),"")</f>
        <v/>
      </c>
      <c r="D8520" s="105"/>
      <c r="E8520" s="105"/>
      <c r="F8520" s="105"/>
      <c r="I8520" s="105"/>
    </row>
    <row r="8521">
      <c r="C8521" s="225" t="str">
        <f>IFERROR(__xludf.DUMMYFUNCTION("""COMPUTED_VALUE"""),"")</f>
        <v/>
      </c>
      <c r="D8521" s="105"/>
      <c r="E8521" s="105"/>
      <c r="F8521" s="105"/>
      <c r="I8521" s="105"/>
    </row>
    <row r="8522">
      <c r="C8522" s="225" t="str">
        <f>IFERROR(__xludf.DUMMYFUNCTION("""COMPUTED_VALUE"""),"")</f>
        <v/>
      </c>
      <c r="D8522" s="105"/>
      <c r="E8522" s="105"/>
      <c r="F8522" s="105"/>
      <c r="I8522" s="105"/>
    </row>
    <row r="8523">
      <c r="C8523" s="225" t="str">
        <f>IFERROR(__xludf.DUMMYFUNCTION("""COMPUTED_VALUE"""),"")</f>
        <v/>
      </c>
      <c r="D8523" s="105"/>
      <c r="E8523" s="105"/>
      <c r="F8523" s="105"/>
      <c r="I8523" s="105"/>
    </row>
    <row r="8524">
      <c r="C8524" s="225" t="str">
        <f>IFERROR(__xludf.DUMMYFUNCTION("""COMPUTED_VALUE"""),"")</f>
        <v/>
      </c>
      <c r="D8524" s="105"/>
      <c r="E8524" s="105"/>
      <c r="F8524" s="105"/>
      <c r="I8524" s="105"/>
    </row>
    <row r="8525">
      <c r="C8525" s="225" t="str">
        <f>IFERROR(__xludf.DUMMYFUNCTION("""COMPUTED_VALUE"""),"")</f>
        <v/>
      </c>
      <c r="D8525" s="105"/>
      <c r="E8525" s="105"/>
      <c r="F8525" s="105"/>
      <c r="I8525" s="105"/>
    </row>
    <row r="8526">
      <c r="C8526" s="225" t="str">
        <f>IFERROR(__xludf.DUMMYFUNCTION("""COMPUTED_VALUE"""),"")</f>
        <v/>
      </c>
      <c r="D8526" s="105"/>
      <c r="E8526" s="105"/>
      <c r="F8526" s="105"/>
      <c r="I8526" s="105"/>
    </row>
    <row r="8527">
      <c r="C8527" s="225" t="str">
        <f>IFERROR(__xludf.DUMMYFUNCTION("""COMPUTED_VALUE"""),"")</f>
        <v/>
      </c>
      <c r="D8527" s="105"/>
      <c r="E8527" s="105"/>
      <c r="F8527" s="105"/>
      <c r="I8527" s="105"/>
    </row>
    <row r="8528">
      <c r="C8528" s="225" t="str">
        <f>IFERROR(__xludf.DUMMYFUNCTION("""COMPUTED_VALUE"""),"")</f>
        <v/>
      </c>
      <c r="D8528" s="105"/>
      <c r="E8528" s="105"/>
      <c r="F8528" s="105"/>
      <c r="I8528" s="105"/>
    </row>
    <row r="8529">
      <c r="C8529" s="225" t="str">
        <f>IFERROR(__xludf.DUMMYFUNCTION("""COMPUTED_VALUE"""),"")</f>
        <v/>
      </c>
      <c r="D8529" s="105"/>
      <c r="E8529" s="105"/>
      <c r="F8529" s="105"/>
      <c r="I8529" s="105"/>
    </row>
    <row r="8530">
      <c r="C8530" s="225" t="str">
        <f>IFERROR(__xludf.DUMMYFUNCTION("""COMPUTED_VALUE"""),"")</f>
        <v/>
      </c>
      <c r="D8530" s="105"/>
      <c r="E8530" s="105"/>
      <c r="F8530" s="105"/>
      <c r="I8530" s="105"/>
    </row>
    <row r="8531">
      <c r="C8531" s="225" t="str">
        <f>IFERROR(__xludf.DUMMYFUNCTION("""COMPUTED_VALUE"""),"")</f>
        <v/>
      </c>
      <c r="D8531" s="105"/>
      <c r="E8531" s="105"/>
      <c r="F8531" s="105"/>
      <c r="I8531" s="105"/>
    </row>
    <row r="8532">
      <c r="C8532" s="225" t="str">
        <f>IFERROR(__xludf.DUMMYFUNCTION("""COMPUTED_VALUE"""),"")</f>
        <v/>
      </c>
      <c r="D8532" s="105"/>
      <c r="E8532" s="105"/>
      <c r="F8532" s="105"/>
      <c r="I8532" s="105"/>
    </row>
    <row r="8533">
      <c r="C8533" s="225" t="str">
        <f>IFERROR(__xludf.DUMMYFUNCTION("""COMPUTED_VALUE"""),"")</f>
        <v/>
      </c>
      <c r="D8533" s="105"/>
      <c r="E8533" s="105"/>
      <c r="F8533" s="105"/>
      <c r="I8533" s="105"/>
    </row>
    <row r="8534">
      <c r="C8534" s="225" t="str">
        <f>IFERROR(__xludf.DUMMYFUNCTION("""COMPUTED_VALUE"""),"")</f>
        <v/>
      </c>
      <c r="D8534" s="105"/>
      <c r="E8534" s="105"/>
      <c r="F8534" s="105"/>
      <c r="I8534" s="105"/>
    </row>
    <row r="8535">
      <c r="C8535" s="225" t="str">
        <f>IFERROR(__xludf.DUMMYFUNCTION("""COMPUTED_VALUE"""),"")</f>
        <v/>
      </c>
      <c r="D8535" s="105"/>
      <c r="E8535" s="105"/>
      <c r="F8535" s="105"/>
      <c r="I8535" s="105"/>
    </row>
    <row r="8536">
      <c r="C8536" s="225" t="str">
        <f>IFERROR(__xludf.DUMMYFUNCTION("""COMPUTED_VALUE"""),"")</f>
        <v/>
      </c>
      <c r="D8536" s="105"/>
      <c r="E8536" s="105"/>
      <c r="F8536" s="105"/>
      <c r="I8536" s="105"/>
    </row>
    <row r="8537">
      <c r="C8537" s="225" t="str">
        <f>IFERROR(__xludf.DUMMYFUNCTION("""COMPUTED_VALUE"""),"")</f>
        <v/>
      </c>
      <c r="D8537" s="105"/>
      <c r="E8537" s="105"/>
      <c r="F8537" s="105"/>
      <c r="I8537" s="105"/>
    </row>
    <row r="8538">
      <c r="C8538" s="225" t="str">
        <f>IFERROR(__xludf.DUMMYFUNCTION("""COMPUTED_VALUE"""),"")</f>
        <v/>
      </c>
      <c r="D8538" s="105"/>
      <c r="E8538" s="105"/>
      <c r="F8538" s="105"/>
      <c r="I8538" s="105"/>
    </row>
    <row r="8539">
      <c r="C8539" s="225" t="str">
        <f>IFERROR(__xludf.DUMMYFUNCTION("""COMPUTED_VALUE"""),"")</f>
        <v/>
      </c>
      <c r="D8539" s="105"/>
      <c r="E8539" s="105"/>
      <c r="F8539" s="105"/>
      <c r="I8539" s="105"/>
    </row>
    <row r="8540">
      <c r="C8540" s="225" t="str">
        <f>IFERROR(__xludf.DUMMYFUNCTION("""COMPUTED_VALUE"""),"")</f>
        <v/>
      </c>
      <c r="D8540" s="105"/>
      <c r="E8540" s="105"/>
      <c r="F8540" s="105"/>
      <c r="I8540" s="105"/>
    </row>
    <row r="8541">
      <c r="C8541" s="225" t="str">
        <f>IFERROR(__xludf.DUMMYFUNCTION("""COMPUTED_VALUE"""),"")</f>
        <v/>
      </c>
      <c r="D8541" s="105"/>
      <c r="E8541" s="105"/>
      <c r="F8541" s="105"/>
      <c r="I8541" s="105"/>
    </row>
    <row r="8542">
      <c r="C8542" s="225" t="str">
        <f>IFERROR(__xludf.DUMMYFUNCTION("""COMPUTED_VALUE"""),"")</f>
        <v/>
      </c>
      <c r="D8542" s="105"/>
      <c r="E8542" s="105"/>
      <c r="F8542" s="105"/>
      <c r="I8542" s="105"/>
    </row>
    <row r="8543">
      <c r="C8543" s="225" t="str">
        <f>IFERROR(__xludf.DUMMYFUNCTION("""COMPUTED_VALUE"""),"")</f>
        <v/>
      </c>
      <c r="D8543" s="105"/>
      <c r="E8543" s="105"/>
      <c r="F8543" s="105"/>
      <c r="I8543" s="105"/>
    </row>
    <row r="8544">
      <c r="C8544" s="225" t="str">
        <f>IFERROR(__xludf.DUMMYFUNCTION("""COMPUTED_VALUE"""),"")</f>
        <v/>
      </c>
      <c r="D8544" s="105"/>
      <c r="E8544" s="105"/>
      <c r="F8544" s="105"/>
      <c r="I8544" s="105"/>
    </row>
    <row r="8545">
      <c r="C8545" s="225" t="str">
        <f>IFERROR(__xludf.DUMMYFUNCTION("""COMPUTED_VALUE"""),"")</f>
        <v/>
      </c>
      <c r="D8545" s="105"/>
      <c r="E8545" s="105"/>
      <c r="F8545" s="105"/>
      <c r="I8545" s="105"/>
    </row>
    <row r="8546">
      <c r="C8546" s="225" t="str">
        <f>IFERROR(__xludf.DUMMYFUNCTION("""COMPUTED_VALUE"""),"")</f>
        <v/>
      </c>
      <c r="D8546" s="105"/>
      <c r="E8546" s="105"/>
      <c r="F8546" s="105"/>
      <c r="I8546" s="105"/>
    </row>
    <row r="8547">
      <c r="C8547" s="225" t="str">
        <f>IFERROR(__xludf.DUMMYFUNCTION("""COMPUTED_VALUE"""),"")</f>
        <v/>
      </c>
      <c r="D8547" s="105"/>
      <c r="E8547" s="105"/>
      <c r="F8547" s="105"/>
      <c r="I8547" s="105"/>
    </row>
    <row r="8548">
      <c r="C8548" s="225" t="str">
        <f>IFERROR(__xludf.DUMMYFUNCTION("""COMPUTED_VALUE"""),"")</f>
        <v/>
      </c>
      <c r="D8548" s="105"/>
      <c r="E8548" s="105"/>
      <c r="F8548" s="105"/>
      <c r="I8548" s="105"/>
    </row>
    <row r="8549">
      <c r="C8549" s="225" t="str">
        <f>IFERROR(__xludf.DUMMYFUNCTION("""COMPUTED_VALUE"""),"")</f>
        <v/>
      </c>
      <c r="D8549" s="105"/>
      <c r="E8549" s="105"/>
      <c r="F8549" s="105"/>
      <c r="I8549" s="105"/>
    </row>
    <row r="8550">
      <c r="C8550" s="225" t="str">
        <f>IFERROR(__xludf.DUMMYFUNCTION("""COMPUTED_VALUE"""),"")</f>
        <v/>
      </c>
      <c r="D8550" s="105"/>
      <c r="E8550" s="105"/>
      <c r="F8550" s="105"/>
      <c r="I8550" s="105"/>
    </row>
    <row r="8551">
      <c r="C8551" s="225" t="str">
        <f>IFERROR(__xludf.DUMMYFUNCTION("""COMPUTED_VALUE"""),"")</f>
        <v/>
      </c>
      <c r="D8551" s="105"/>
      <c r="E8551" s="105"/>
      <c r="F8551" s="105"/>
      <c r="I8551" s="105"/>
    </row>
    <row r="8552">
      <c r="C8552" s="225" t="str">
        <f>IFERROR(__xludf.DUMMYFUNCTION("""COMPUTED_VALUE"""),"")</f>
        <v/>
      </c>
      <c r="D8552" s="105"/>
      <c r="E8552" s="105"/>
      <c r="F8552" s="105"/>
      <c r="I8552" s="105"/>
    </row>
    <row r="8553">
      <c r="C8553" s="225" t="str">
        <f>IFERROR(__xludf.DUMMYFUNCTION("""COMPUTED_VALUE"""),"")</f>
        <v/>
      </c>
      <c r="D8553" s="105"/>
      <c r="E8553" s="105"/>
      <c r="F8553" s="105"/>
      <c r="I8553" s="105"/>
    </row>
    <row r="8554">
      <c r="C8554" s="225" t="str">
        <f>IFERROR(__xludf.DUMMYFUNCTION("""COMPUTED_VALUE"""),"")</f>
        <v/>
      </c>
      <c r="D8554" s="105"/>
      <c r="E8554" s="105"/>
      <c r="F8554" s="105"/>
      <c r="I8554" s="105"/>
    </row>
    <row r="8555">
      <c r="C8555" s="225" t="str">
        <f>IFERROR(__xludf.DUMMYFUNCTION("""COMPUTED_VALUE"""),"")</f>
        <v/>
      </c>
      <c r="D8555" s="105"/>
      <c r="E8555" s="105"/>
      <c r="F8555" s="105"/>
      <c r="I8555" s="105"/>
    </row>
    <row r="8556">
      <c r="C8556" s="225" t="str">
        <f>IFERROR(__xludf.DUMMYFUNCTION("""COMPUTED_VALUE"""),"")</f>
        <v/>
      </c>
      <c r="D8556" s="105"/>
      <c r="E8556" s="105"/>
      <c r="F8556" s="105"/>
      <c r="I8556" s="105"/>
    </row>
    <row r="8557">
      <c r="C8557" s="225" t="str">
        <f>IFERROR(__xludf.DUMMYFUNCTION("""COMPUTED_VALUE"""),"")</f>
        <v/>
      </c>
      <c r="D8557" s="105"/>
      <c r="E8557" s="105"/>
      <c r="F8557" s="105"/>
      <c r="I8557" s="105"/>
    </row>
    <row r="8558">
      <c r="C8558" s="225" t="str">
        <f>IFERROR(__xludf.DUMMYFUNCTION("""COMPUTED_VALUE"""),"")</f>
        <v/>
      </c>
      <c r="D8558" s="105"/>
      <c r="E8558" s="105"/>
      <c r="F8558" s="105"/>
      <c r="I8558" s="105"/>
    </row>
    <row r="8559">
      <c r="C8559" s="225" t="str">
        <f>IFERROR(__xludf.DUMMYFUNCTION("""COMPUTED_VALUE"""),"")</f>
        <v/>
      </c>
      <c r="D8559" s="105"/>
      <c r="E8559" s="105"/>
      <c r="F8559" s="105"/>
      <c r="I8559" s="105"/>
    </row>
    <row r="8560">
      <c r="C8560" s="225" t="str">
        <f>IFERROR(__xludf.DUMMYFUNCTION("""COMPUTED_VALUE"""),"")</f>
        <v/>
      </c>
      <c r="D8560" s="105"/>
      <c r="E8560" s="105"/>
      <c r="F8560" s="105"/>
      <c r="I8560" s="105"/>
    </row>
    <row r="8561">
      <c r="C8561" s="225" t="str">
        <f>IFERROR(__xludf.DUMMYFUNCTION("""COMPUTED_VALUE"""),"")</f>
        <v/>
      </c>
      <c r="D8561" s="105"/>
      <c r="E8561" s="105"/>
      <c r="F8561" s="105"/>
      <c r="I8561" s="105"/>
    </row>
    <row r="8562">
      <c r="C8562" s="225" t="str">
        <f>IFERROR(__xludf.DUMMYFUNCTION("""COMPUTED_VALUE"""),"")</f>
        <v/>
      </c>
      <c r="D8562" s="105"/>
      <c r="E8562" s="105"/>
      <c r="F8562" s="105"/>
      <c r="I8562" s="105"/>
    </row>
    <row r="8563">
      <c r="C8563" s="225" t="str">
        <f>IFERROR(__xludf.DUMMYFUNCTION("""COMPUTED_VALUE"""),"")</f>
        <v/>
      </c>
      <c r="D8563" s="105"/>
      <c r="E8563" s="105"/>
      <c r="F8563" s="105"/>
      <c r="I8563" s="105"/>
    </row>
    <row r="8564">
      <c r="C8564" s="225" t="str">
        <f>IFERROR(__xludf.DUMMYFUNCTION("""COMPUTED_VALUE"""),"")</f>
        <v/>
      </c>
      <c r="D8564" s="105"/>
      <c r="E8564" s="105"/>
      <c r="F8564" s="105"/>
      <c r="I8564" s="105"/>
    </row>
    <row r="8565">
      <c r="C8565" s="225" t="str">
        <f>IFERROR(__xludf.DUMMYFUNCTION("""COMPUTED_VALUE"""),"")</f>
        <v/>
      </c>
      <c r="D8565" s="105"/>
      <c r="E8565" s="105"/>
      <c r="F8565" s="105"/>
      <c r="I8565" s="105"/>
    </row>
    <row r="8566">
      <c r="C8566" s="225" t="str">
        <f>IFERROR(__xludf.DUMMYFUNCTION("""COMPUTED_VALUE"""),"")</f>
        <v/>
      </c>
      <c r="D8566" s="105"/>
      <c r="E8566" s="105"/>
      <c r="F8566" s="105"/>
      <c r="I8566" s="105"/>
    </row>
    <row r="8567">
      <c r="C8567" s="225" t="str">
        <f>IFERROR(__xludf.DUMMYFUNCTION("""COMPUTED_VALUE"""),"")</f>
        <v/>
      </c>
      <c r="D8567" s="105"/>
      <c r="E8567" s="105"/>
      <c r="F8567" s="105"/>
      <c r="I8567" s="105"/>
    </row>
    <row r="8568">
      <c r="C8568" s="225" t="str">
        <f>IFERROR(__xludf.DUMMYFUNCTION("""COMPUTED_VALUE"""),"")</f>
        <v/>
      </c>
      <c r="D8568" s="105"/>
      <c r="E8568" s="105"/>
      <c r="F8568" s="105"/>
      <c r="I8568" s="105"/>
    </row>
    <row r="8569">
      <c r="C8569" s="225" t="str">
        <f>IFERROR(__xludf.DUMMYFUNCTION("""COMPUTED_VALUE"""),"")</f>
        <v/>
      </c>
      <c r="D8569" s="105"/>
      <c r="E8569" s="105"/>
      <c r="F8569" s="105"/>
      <c r="I8569" s="105"/>
    </row>
    <row r="8570">
      <c r="C8570" s="225" t="str">
        <f>IFERROR(__xludf.DUMMYFUNCTION("""COMPUTED_VALUE"""),"")</f>
        <v/>
      </c>
      <c r="D8570" s="105"/>
      <c r="E8570" s="105"/>
      <c r="F8570" s="105"/>
      <c r="I8570" s="105"/>
    </row>
    <row r="8571">
      <c r="C8571" s="225" t="str">
        <f>IFERROR(__xludf.DUMMYFUNCTION("""COMPUTED_VALUE"""),"")</f>
        <v/>
      </c>
      <c r="D8571" s="105"/>
      <c r="E8571" s="105"/>
      <c r="F8571" s="105"/>
      <c r="I8571" s="105"/>
    </row>
    <row r="8572">
      <c r="C8572" s="225" t="str">
        <f>IFERROR(__xludf.DUMMYFUNCTION("""COMPUTED_VALUE"""),"")</f>
        <v/>
      </c>
      <c r="D8572" s="105"/>
      <c r="E8572" s="105"/>
      <c r="F8572" s="105"/>
      <c r="I8572" s="105"/>
    </row>
    <row r="8573">
      <c r="C8573" s="225" t="str">
        <f>IFERROR(__xludf.DUMMYFUNCTION("""COMPUTED_VALUE"""),"")</f>
        <v/>
      </c>
      <c r="D8573" s="105"/>
      <c r="E8573" s="105"/>
      <c r="F8573" s="105"/>
      <c r="I8573" s="105"/>
    </row>
    <row r="8574">
      <c r="C8574" s="225" t="str">
        <f>IFERROR(__xludf.DUMMYFUNCTION("""COMPUTED_VALUE"""),"")</f>
        <v/>
      </c>
      <c r="D8574" s="105"/>
      <c r="E8574" s="105"/>
      <c r="F8574" s="105"/>
      <c r="I8574" s="105"/>
    </row>
    <row r="8575">
      <c r="C8575" s="225" t="str">
        <f>IFERROR(__xludf.DUMMYFUNCTION("""COMPUTED_VALUE"""),"")</f>
        <v/>
      </c>
      <c r="D8575" s="105"/>
      <c r="E8575" s="105"/>
      <c r="F8575" s="105"/>
      <c r="I8575" s="105"/>
    </row>
    <row r="8576">
      <c r="C8576" s="225" t="str">
        <f>IFERROR(__xludf.DUMMYFUNCTION("""COMPUTED_VALUE"""),"")</f>
        <v/>
      </c>
      <c r="D8576" s="105"/>
      <c r="E8576" s="105"/>
      <c r="F8576" s="105"/>
      <c r="I8576" s="105"/>
    </row>
    <row r="8577">
      <c r="C8577" s="225" t="str">
        <f>IFERROR(__xludf.DUMMYFUNCTION("""COMPUTED_VALUE"""),"")</f>
        <v/>
      </c>
      <c r="D8577" s="105"/>
      <c r="E8577" s="105"/>
      <c r="F8577" s="105"/>
      <c r="I8577" s="105"/>
    </row>
    <row r="8578">
      <c r="C8578" s="225" t="str">
        <f>IFERROR(__xludf.DUMMYFUNCTION("""COMPUTED_VALUE"""),"")</f>
        <v/>
      </c>
      <c r="D8578" s="105"/>
      <c r="E8578" s="105"/>
      <c r="F8578" s="105"/>
      <c r="I8578" s="105"/>
    </row>
    <row r="8579">
      <c r="C8579" s="225" t="str">
        <f>IFERROR(__xludf.DUMMYFUNCTION("""COMPUTED_VALUE"""),"")</f>
        <v/>
      </c>
      <c r="D8579" s="105"/>
      <c r="E8579" s="105"/>
      <c r="F8579" s="105"/>
      <c r="I8579" s="105"/>
    </row>
    <row r="8580">
      <c r="C8580" s="225" t="str">
        <f>IFERROR(__xludf.DUMMYFUNCTION("""COMPUTED_VALUE"""),"")</f>
        <v/>
      </c>
      <c r="D8580" s="105"/>
      <c r="E8580" s="105"/>
      <c r="F8580" s="105"/>
      <c r="I8580" s="105"/>
    </row>
    <row r="8581">
      <c r="C8581" s="225" t="str">
        <f>IFERROR(__xludf.DUMMYFUNCTION("""COMPUTED_VALUE"""),"")</f>
        <v/>
      </c>
      <c r="D8581" s="105"/>
      <c r="E8581" s="105"/>
      <c r="F8581" s="105"/>
      <c r="I8581" s="105"/>
    </row>
    <row r="8582">
      <c r="C8582" s="225" t="str">
        <f>IFERROR(__xludf.DUMMYFUNCTION("""COMPUTED_VALUE"""),"")</f>
        <v/>
      </c>
      <c r="D8582" s="105"/>
      <c r="E8582" s="105"/>
      <c r="F8582" s="105"/>
      <c r="I8582" s="105"/>
    </row>
    <row r="8583">
      <c r="C8583" s="225" t="str">
        <f>IFERROR(__xludf.DUMMYFUNCTION("""COMPUTED_VALUE"""),"")</f>
        <v/>
      </c>
      <c r="D8583" s="105"/>
      <c r="E8583" s="105"/>
      <c r="F8583" s="105"/>
      <c r="I8583" s="105"/>
    </row>
    <row r="8584">
      <c r="C8584" s="225" t="str">
        <f>IFERROR(__xludf.DUMMYFUNCTION("""COMPUTED_VALUE"""),"")</f>
        <v/>
      </c>
      <c r="D8584" s="105"/>
      <c r="E8584" s="105"/>
      <c r="F8584" s="105"/>
      <c r="I8584" s="105"/>
    </row>
    <row r="8585">
      <c r="C8585" s="225" t="str">
        <f>IFERROR(__xludf.DUMMYFUNCTION("""COMPUTED_VALUE"""),"")</f>
        <v/>
      </c>
      <c r="D8585" s="105"/>
      <c r="E8585" s="105"/>
      <c r="F8585" s="105"/>
      <c r="I8585" s="105"/>
    </row>
    <row r="8586">
      <c r="C8586" s="225" t="str">
        <f>IFERROR(__xludf.DUMMYFUNCTION("""COMPUTED_VALUE"""),"")</f>
        <v/>
      </c>
      <c r="D8586" s="105"/>
      <c r="E8586" s="105"/>
      <c r="F8586" s="105"/>
      <c r="I8586" s="105"/>
    </row>
    <row r="8587">
      <c r="C8587" s="225" t="str">
        <f>IFERROR(__xludf.DUMMYFUNCTION("""COMPUTED_VALUE"""),"")</f>
        <v/>
      </c>
      <c r="D8587" s="105"/>
      <c r="E8587" s="105"/>
      <c r="F8587" s="105"/>
      <c r="I8587" s="105"/>
    </row>
    <row r="8588">
      <c r="C8588" s="225" t="str">
        <f>IFERROR(__xludf.DUMMYFUNCTION("""COMPUTED_VALUE"""),"")</f>
        <v/>
      </c>
      <c r="D8588" s="105"/>
      <c r="E8588" s="105"/>
      <c r="F8588" s="105"/>
      <c r="I8588" s="105"/>
    </row>
    <row r="8589">
      <c r="C8589" s="225" t="str">
        <f>IFERROR(__xludf.DUMMYFUNCTION("""COMPUTED_VALUE"""),"")</f>
        <v/>
      </c>
      <c r="D8589" s="105"/>
      <c r="E8589" s="105"/>
      <c r="F8589" s="105"/>
      <c r="I8589" s="105"/>
    </row>
    <row r="8590">
      <c r="C8590" s="225" t="str">
        <f>IFERROR(__xludf.DUMMYFUNCTION("""COMPUTED_VALUE"""),"")</f>
        <v/>
      </c>
      <c r="D8590" s="105"/>
      <c r="E8590" s="105"/>
      <c r="F8590" s="105"/>
      <c r="I8590" s="105"/>
    </row>
    <row r="8591">
      <c r="C8591" s="225" t="str">
        <f>IFERROR(__xludf.DUMMYFUNCTION("""COMPUTED_VALUE"""),"")</f>
        <v/>
      </c>
      <c r="D8591" s="105"/>
      <c r="E8591" s="105"/>
      <c r="F8591" s="105"/>
      <c r="I8591" s="105"/>
    </row>
    <row r="8592">
      <c r="C8592" s="225" t="str">
        <f>IFERROR(__xludf.DUMMYFUNCTION("""COMPUTED_VALUE"""),"")</f>
        <v/>
      </c>
      <c r="D8592" s="105"/>
      <c r="E8592" s="105"/>
      <c r="F8592" s="105"/>
      <c r="I8592" s="105"/>
    </row>
    <row r="8593">
      <c r="C8593" s="225" t="str">
        <f>IFERROR(__xludf.DUMMYFUNCTION("""COMPUTED_VALUE"""),"")</f>
        <v/>
      </c>
      <c r="D8593" s="105"/>
      <c r="E8593" s="105"/>
      <c r="F8593" s="105"/>
      <c r="I8593" s="105"/>
    </row>
    <row r="8594">
      <c r="C8594" s="225" t="str">
        <f>IFERROR(__xludf.DUMMYFUNCTION("""COMPUTED_VALUE"""),"")</f>
        <v/>
      </c>
      <c r="D8594" s="105"/>
      <c r="E8594" s="105"/>
      <c r="F8594" s="105"/>
      <c r="I8594" s="105"/>
    </row>
    <row r="8595">
      <c r="C8595" s="225" t="str">
        <f>IFERROR(__xludf.DUMMYFUNCTION("""COMPUTED_VALUE"""),"")</f>
        <v/>
      </c>
      <c r="D8595" s="105"/>
      <c r="E8595" s="105"/>
      <c r="F8595" s="105"/>
      <c r="I8595" s="105"/>
    </row>
    <row r="8596">
      <c r="C8596" s="225" t="str">
        <f>IFERROR(__xludf.DUMMYFUNCTION("""COMPUTED_VALUE"""),"")</f>
        <v/>
      </c>
      <c r="D8596" s="105"/>
      <c r="E8596" s="105"/>
      <c r="F8596" s="105"/>
      <c r="I8596" s="105"/>
    </row>
    <row r="8597">
      <c r="C8597" s="225" t="str">
        <f>IFERROR(__xludf.DUMMYFUNCTION("""COMPUTED_VALUE"""),"")</f>
        <v/>
      </c>
      <c r="D8597" s="105"/>
      <c r="E8597" s="105"/>
      <c r="F8597" s="105"/>
      <c r="I8597" s="105"/>
    </row>
    <row r="8598">
      <c r="C8598" s="225" t="str">
        <f>IFERROR(__xludf.DUMMYFUNCTION("""COMPUTED_VALUE"""),"")</f>
        <v/>
      </c>
      <c r="D8598" s="105"/>
      <c r="E8598" s="105"/>
      <c r="F8598" s="105"/>
      <c r="I8598" s="105"/>
    </row>
    <row r="8599">
      <c r="C8599" s="225" t="str">
        <f>IFERROR(__xludf.DUMMYFUNCTION("""COMPUTED_VALUE"""),"")</f>
        <v/>
      </c>
      <c r="D8599" s="105"/>
      <c r="E8599" s="105"/>
      <c r="F8599" s="105"/>
      <c r="I8599" s="105"/>
    </row>
    <row r="8600">
      <c r="C8600" s="225" t="str">
        <f>IFERROR(__xludf.DUMMYFUNCTION("""COMPUTED_VALUE"""),"")</f>
        <v/>
      </c>
      <c r="D8600" s="105"/>
      <c r="E8600" s="105"/>
      <c r="F8600" s="105"/>
      <c r="I8600" s="105"/>
    </row>
    <row r="8601">
      <c r="C8601" s="225" t="str">
        <f>IFERROR(__xludf.DUMMYFUNCTION("""COMPUTED_VALUE"""),"")</f>
        <v/>
      </c>
      <c r="D8601" s="105"/>
      <c r="E8601" s="105"/>
      <c r="F8601" s="105"/>
      <c r="I8601" s="105"/>
    </row>
    <row r="8602">
      <c r="C8602" s="225" t="str">
        <f>IFERROR(__xludf.DUMMYFUNCTION("""COMPUTED_VALUE"""),"")</f>
        <v/>
      </c>
      <c r="D8602" s="105"/>
      <c r="E8602" s="105"/>
      <c r="F8602" s="105"/>
      <c r="I8602" s="105"/>
    </row>
    <row r="8603">
      <c r="C8603" s="225" t="str">
        <f>IFERROR(__xludf.DUMMYFUNCTION("""COMPUTED_VALUE"""),"")</f>
        <v/>
      </c>
      <c r="D8603" s="105"/>
      <c r="E8603" s="105"/>
      <c r="F8603" s="105"/>
      <c r="I8603" s="105"/>
    </row>
    <row r="8604">
      <c r="C8604" s="225" t="str">
        <f>IFERROR(__xludf.DUMMYFUNCTION("""COMPUTED_VALUE"""),"")</f>
        <v/>
      </c>
      <c r="D8604" s="105"/>
      <c r="E8604" s="105"/>
      <c r="F8604" s="105"/>
      <c r="I8604" s="105"/>
    </row>
    <row r="8605">
      <c r="C8605" s="225" t="str">
        <f>IFERROR(__xludf.DUMMYFUNCTION("""COMPUTED_VALUE"""),"")</f>
        <v/>
      </c>
      <c r="D8605" s="105"/>
      <c r="E8605" s="105"/>
      <c r="F8605" s="105"/>
      <c r="I8605" s="105"/>
    </row>
    <row r="8606">
      <c r="C8606" s="225" t="str">
        <f>IFERROR(__xludf.DUMMYFUNCTION("""COMPUTED_VALUE"""),"")</f>
        <v/>
      </c>
      <c r="D8606" s="105"/>
      <c r="E8606" s="105"/>
      <c r="F8606" s="105"/>
      <c r="I8606" s="105"/>
    </row>
    <row r="8607">
      <c r="C8607" s="225" t="str">
        <f>IFERROR(__xludf.DUMMYFUNCTION("""COMPUTED_VALUE"""),"")</f>
        <v/>
      </c>
      <c r="D8607" s="105"/>
      <c r="E8607" s="105"/>
      <c r="F8607" s="105"/>
      <c r="I8607" s="105"/>
    </row>
    <row r="8608">
      <c r="C8608" s="225" t="str">
        <f>IFERROR(__xludf.DUMMYFUNCTION("""COMPUTED_VALUE"""),"")</f>
        <v/>
      </c>
      <c r="D8608" s="105"/>
      <c r="E8608" s="105"/>
      <c r="F8608" s="105"/>
      <c r="I8608" s="105"/>
    </row>
    <row r="8609">
      <c r="C8609" s="225" t="str">
        <f>IFERROR(__xludf.DUMMYFUNCTION("""COMPUTED_VALUE"""),"")</f>
        <v/>
      </c>
      <c r="D8609" s="105"/>
      <c r="E8609" s="105"/>
      <c r="F8609" s="105"/>
      <c r="I8609" s="105"/>
    </row>
    <row r="8610">
      <c r="C8610" s="225" t="str">
        <f>IFERROR(__xludf.DUMMYFUNCTION("""COMPUTED_VALUE"""),"")</f>
        <v/>
      </c>
      <c r="D8610" s="105"/>
      <c r="E8610" s="105"/>
      <c r="F8610" s="105"/>
      <c r="I8610" s="105"/>
    </row>
    <row r="8611">
      <c r="C8611" s="225" t="str">
        <f>IFERROR(__xludf.DUMMYFUNCTION("""COMPUTED_VALUE"""),"")</f>
        <v/>
      </c>
      <c r="D8611" s="105"/>
      <c r="E8611" s="105"/>
      <c r="F8611" s="105"/>
      <c r="I8611" s="105"/>
    </row>
    <row r="8612">
      <c r="C8612" s="225" t="str">
        <f>IFERROR(__xludf.DUMMYFUNCTION("""COMPUTED_VALUE"""),"")</f>
        <v/>
      </c>
      <c r="D8612" s="105"/>
      <c r="E8612" s="105"/>
      <c r="F8612" s="105"/>
      <c r="I8612" s="105"/>
    </row>
    <row r="8613">
      <c r="C8613" s="225" t="str">
        <f>IFERROR(__xludf.DUMMYFUNCTION("""COMPUTED_VALUE"""),"")</f>
        <v/>
      </c>
      <c r="D8613" s="105"/>
      <c r="E8613" s="105"/>
      <c r="F8613" s="105"/>
      <c r="I8613" s="105"/>
    </row>
    <row r="8614">
      <c r="C8614" s="225" t="str">
        <f>IFERROR(__xludf.DUMMYFUNCTION("""COMPUTED_VALUE"""),"")</f>
        <v/>
      </c>
      <c r="D8614" s="105"/>
      <c r="E8614" s="105"/>
      <c r="F8614" s="105"/>
      <c r="I8614" s="105"/>
    </row>
    <row r="8615">
      <c r="C8615" s="225" t="str">
        <f>IFERROR(__xludf.DUMMYFUNCTION("""COMPUTED_VALUE"""),"")</f>
        <v/>
      </c>
      <c r="D8615" s="105"/>
      <c r="E8615" s="105"/>
      <c r="F8615" s="105"/>
      <c r="I8615" s="105"/>
    </row>
    <row r="8616">
      <c r="C8616" s="225" t="str">
        <f>IFERROR(__xludf.DUMMYFUNCTION("""COMPUTED_VALUE"""),"")</f>
        <v/>
      </c>
      <c r="D8616" s="105"/>
      <c r="E8616" s="105"/>
      <c r="F8616" s="105"/>
      <c r="I8616" s="105"/>
    </row>
    <row r="8617">
      <c r="C8617" s="225" t="str">
        <f>IFERROR(__xludf.DUMMYFUNCTION("""COMPUTED_VALUE"""),"")</f>
        <v/>
      </c>
      <c r="D8617" s="105"/>
      <c r="E8617" s="105"/>
      <c r="F8617" s="105"/>
      <c r="I8617" s="105"/>
    </row>
    <row r="8618">
      <c r="C8618" s="225" t="str">
        <f>IFERROR(__xludf.DUMMYFUNCTION("""COMPUTED_VALUE"""),"")</f>
        <v/>
      </c>
      <c r="D8618" s="105"/>
      <c r="E8618" s="105"/>
      <c r="F8618" s="105"/>
      <c r="I8618" s="105"/>
    </row>
    <row r="8619">
      <c r="C8619" s="225" t="str">
        <f>IFERROR(__xludf.DUMMYFUNCTION("""COMPUTED_VALUE"""),"")</f>
        <v/>
      </c>
      <c r="D8619" s="105"/>
      <c r="E8619" s="105"/>
      <c r="F8619" s="105"/>
      <c r="I8619" s="105"/>
    </row>
    <row r="8620">
      <c r="C8620" s="225" t="str">
        <f>IFERROR(__xludf.DUMMYFUNCTION("""COMPUTED_VALUE"""),"")</f>
        <v/>
      </c>
      <c r="D8620" s="105"/>
      <c r="E8620" s="105"/>
      <c r="F8620" s="105"/>
      <c r="I8620" s="105"/>
    </row>
    <row r="8621">
      <c r="C8621" s="225" t="str">
        <f>IFERROR(__xludf.DUMMYFUNCTION("""COMPUTED_VALUE"""),"")</f>
        <v/>
      </c>
      <c r="D8621" s="105"/>
      <c r="E8621" s="105"/>
      <c r="F8621" s="105"/>
      <c r="I8621" s="105"/>
    </row>
    <row r="8622">
      <c r="C8622" s="225" t="str">
        <f>IFERROR(__xludf.DUMMYFUNCTION("""COMPUTED_VALUE"""),"")</f>
        <v/>
      </c>
      <c r="D8622" s="105"/>
      <c r="E8622" s="105"/>
      <c r="F8622" s="105"/>
      <c r="I8622" s="105"/>
    </row>
    <row r="8623">
      <c r="C8623" s="225" t="str">
        <f>IFERROR(__xludf.DUMMYFUNCTION("""COMPUTED_VALUE"""),"")</f>
        <v/>
      </c>
      <c r="D8623" s="105"/>
      <c r="E8623" s="105"/>
      <c r="F8623" s="105"/>
      <c r="I8623" s="105"/>
    </row>
    <row r="8624">
      <c r="C8624" s="225" t="str">
        <f>IFERROR(__xludf.DUMMYFUNCTION("""COMPUTED_VALUE"""),"")</f>
        <v/>
      </c>
      <c r="D8624" s="105"/>
      <c r="E8624" s="105"/>
      <c r="F8624" s="105"/>
      <c r="I8624" s="105"/>
    </row>
    <row r="8625">
      <c r="C8625" s="225" t="str">
        <f>IFERROR(__xludf.DUMMYFUNCTION("""COMPUTED_VALUE"""),"")</f>
        <v/>
      </c>
      <c r="D8625" s="105"/>
      <c r="E8625" s="105"/>
      <c r="F8625" s="105"/>
      <c r="I8625" s="105"/>
    </row>
    <row r="8626">
      <c r="C8626" s="225" t="str">
        <f>IFERROR(__xludf.DUMMYFUNCTION("""COMPUTED_VALUE"""),"")</f>
        <v/>
      </c>
      <c r="D8626" s="105"/>
      <c r="E8626" s="105"/>
      <c r="F8626" s="105"/>
      <c r="I8626" s="105"/>
    </row>
    <row r="8627">
      <c r="C8627" s="225" t="str">
        <f>IFERROR(__xludf.DUMMYFUNCTION("""COMPUTED_VALUE"""),"")</f>
        <v/>
      </c>
      <c r="D8627" s="105"/>
      <c r="E8627" s="105"/>
      <c r="F8627" s="105"/>
      <c r="I8627" s="105"/>
    </row>
    <row r="8628">
      <c r="C8628" s="225" t="str">
        <f>IFERROR(__xludf.DUMMYFUNCTION("""COMPUTED_VALUE"""),"")</f>
        <v/>
      </c>
      <c r="D8628" s="105"/>
      <c r="E8628" s="105"/>
      <c r="F8628" s="105"/>
      <c r="I8628" s="105"/>
    </row>
    <row r="8629">
      <c r="C8629" s="225" t="str">
        <f>IFERROR(__xludf.DUMMYFUNCTION("""COMPUTED_VALUE"""),"")</f>
        <v/>
      </c>
      <c r="D8629" s="105"/>
      <c r="E8629" s="105"/>
      <c r="F8629" s="105"/>
      <c r="I8629" s="105"/>
    </row>
    <row r="8630">
      <c r="C8630" s="225" t="str">
        <f>IFERROR(__xludf.DUMMYFUNCTION("""COMPUTED_VALUE"""),"")</f>
        <v/>
      </c>
      <c r="D8630" s="105"/>
      <c r="E8630" s="105"/>
      <c r="F8630" s="105"/>
      <c r="I8630" s="105"/>
    </row>
    <row r="8631">
      <c r="C8631" s="225" t="str">
        <f>IFERROR(__xludf.DUMMYFUNCTION("""COMPUTED_VALUE"""),"")</f>
        <v/>
      </c>
      <c r="D8631" s="105"/>
      <c r="E8631" s="105"/>
      <c r="F8631" s="105"/>
      <c r="I8631" s="105"/>
    </row>
    <row r="8632">
      <c r="C8632" s="225" t="str">
        <f>IFERROR(__xludf.DUMMYFUNCTION("""COMPUTED_VALUE"""),"")</f>
        <v/>
      </c>
      <c r="D8632" s="105"/>
      <c r="E8632" s="105"/>
      <c r="F8632" s="105"/>
      <c r="I8632" s="105"/>
    </row>
    <row r="8633">
      <c r="C8633" s="225" t="str">
        <f>IFERROR(__xludf.DUMMYFUNCTION("""COMPUTED_VALUE"""),"")</f>
        <v/>
      </c>
      <c r="D8633" s="105"/>
      <c r="E8633" s="105"/>
      <c r="F8633" s="105"/>
      <c r="I8633" s="105"/>
    </row>
    <row r="8634">
      <c r="C8634" s="225" t="str">
        <f>IFERROR(__xludf.DUMMYFUNCTION("""COMPUTED_VALUE"""),"")</f>
        <v/>
      </c>
      <c r="D8634" s="105"/>
      <c r="E8634" s="105"/>
      <c r="F8634" s="105"/>
      <c r="I8634" s="105"/>
    </row>
    <row r="8635">
      <c r="C8635" s="225" t="str">
        <f>IFERROR(__xludf.DUMMYFUNCTION("""COMPUTED_VALUE"""),"")</f>
        <v/>
      </c>
      <c r="D8635" s="105"/>
      <c r="E8635" s="105"/>
      <c r="F8635" s="105"/>
      <c r="I8635" s="105"/>
    </row>
    <row r="8636">
      <c r="C8636" s="225" t="str">
        <f>IFERROR(__xludf.DUMMYFUNCTION("""COMPUTED_VALUE"""),"")</f>
        <v/>
      </c>
      <c r="D8636" s="105"/>
      <c r="E8636" s="105"/>
      <c r="F8636" s="105"/>
      <c r="I8636" s="105"/>
    </row>
    <row r="8637">
      <c r="C8637" s="225" t="str">
        <f>IFERROR(__xludf.DUMMYFUNCTION("""COMPUTED_VALUE"""),"")</f>
        <v/>
      </c>
      <c r="D8637" s="105"/>
      <c r="E8637" s="105"/>
      <c r="F8637" s="105"/>
      <c r="I8637" s="105"/>
    </row>
    <row r="8638">
      <c r="C8638" s="225" t="str">
        <f>IFERROR(__xludf.DUMMYFUNCTION("""COMPUTED_VALUE"""),"")</f>
        <v/>
      </c>
      <c r="D8638" s="105"/>
      <c r="E8638" s="105"/>
      <c r="F8638" s="105"/>
      <c r="I8638" s="105"/>
    </row>
    <row r="8639">
      <c r="C8639" s="225" t="str">
        <f>IFERROR(__xludf.DUMMYFUNCTION("""COMPUTED_VALUE"""),"")</f>
        <v/>
      </c>
      <c r="D8639" s="105"/>
      <c r="E8639" s="105"/>
      <c r="F8639" s="105"/>
      <c r="I8639" s="105"/>
    </row>
    <row r="8640">
      <c r="C8640" s="225" t="str">
        <f>IFERROR(__xludf.DUMMYFUNCTION("""COMPUTED_VALUE"""),"")</f>
        <v/>
      </c>
      <c r="D8640" s="105"/>
      <c r="E8640" s="105"/>
      <c r="F8640" s="105"/>
      <c r="I8640" s="105"/>
    </row>
    <row r="8641">
      <c r="C8641" s="225" t="str">
        <f>IFERROR(__xludf.DUMMYFUNCTION("""COMPUTED_VALUE"""),"")</f>
        <v/>
      </c>
      <c r="D8641" s="105"/>
      <c r="E8641" s="105"/>
      <c r="F8641" s="105"/>
      <c r="I8641" s="105"/>
    </row>
    <row r="8642">
      <c r="C8642" s="225" t="str">
        <f>IFERROR(__xludf.DUMMYFUNCTION("""COMPUTED_VALUE"""),"")</f>
        <v/>
      </c>
      <c r="D8642" s="105"/>
      <c r="E8642" s="105"/>
      <c r="F8642" s="105"/>
      <c r="I8642" s="105"/>
    </row>
    <row r="8643">
      <c r="C8643" s="225" t="str">
        <f>IFERROR(__xludf.DUMMYFUNCTION("""COMPUTED_VALUE"""),"")</f>
        <v/>
      </c>
      <c r="D8643" s="105"/>
      <c r="E8643" s="105"/>
      <c r="F8643" s="105"/>
      <c r="I8643" s="105"/>
    </row>
    <row r="8644">
      <c r="C8644" s="225" t="str">
        <f>IFERROR(__xludf.DUMMYFUNCTION("""COMPUTED_VALUE"""),"")</f>
        <v/>
      </c>
      <c r="D8644" s="105"/>
      <c r="E8644" s="105"/>
      <c r="F8644" s="105"/>
      <c r="I8644" s="105"/>
    </row>
    <row r="8645">
      <c r="C8645" s="225" t="str">
        <f>IFERROR(__xludf.DUMMYFUNCTION("""COMPUTED_VALUE"""),"")</f>
        <v/>
      </c>
      <c r="D8645" s="105"/>
      <c r="E8645" s="105"/>
      <c r="F8645" s="105"/>
      <c r="I8645" s="105"/>
    </row>
    <row r="8646">
      <c r="C8646" s="225" t="str">
        <f>IFERROR(__xludf.DUMMYFUNCTION("""COMPUTED_VALUE"""),"")</f>
        <v/>
      </c>
      <c r="D8646" s="105"/>
      <c r="E8646" s="105"/>
      <c r="F8646" s="105"/>
      <c r="I8646" s="105"/>
    </row>
    <row r="8647">
      <c r="C8647" s="225" t="str">
        <f>IFERROR(__xludf.DUMMYFUNCTION("""COMPUTED_VALUE"""),"")</f>
        <v/>
      </c>
      <c r="D8647" s="105"/>
      <c r="E8647" s="105"/>
      <c r="F8647" s="105"/>
      <c r="I8647" s="105"/>
    </row>
    <row r="8648">
      <c r="C8648" s="225" t="str">
        <f>IFERROR(__xludf.DUMMYFUNCTION("""COMPUTED_VALUE"""),"")</f>
        <v/>
      </c>
      <c r="D8648" s="105"/>
      <c r="E8648" s="105"/>
      <c r="F8648" s="105"/>
      <c r="I8648" s="105"/>
    </row>
    <row r="8649">
      <c r="C8649" s="225" t="str">
        <f>IFERROR(__xludf.DUMMYFUNCTION("""COMPUTED_VALUE"""),"")</f>
        <v/>
      </c>
      <c r="D8649" s="105"/>
      <c r="E8649" s="105"/>
      <c r="F8649" s="105"/>
      <c r="I8649" s="105"/>
    </row>
    <row r="8650">
      <c r="C8650" s="225" t="str">
        <f>IFERROR(__xludf.DUMMYFUNCTION("""COMPUTED_VALUE"""),"")</f>
        <v/>
      </c>
      <c r="D8650" s="105"/>
      <c r="E8650" s="105"/>
      <c r="F8650" s="105"/>
      <c r="I8650" s="105"/>
    </row>
    <row r="8651">
      <c r="C8651" s="225" t="str">
        <f>IFERROR(__xludf.DUMMYFUNCTION("""COMPUTED_VALUE"""),"")</f>
        <v/>
      </c>
      <c r="D8651" s="105"/>
      <c r="E8651" s="105"/>
      <c r="F8651" s="105"/>
      <c r="I8651" s="105"/>
    </row>
    <row r="8652">
      <c r="C8652" s="225" t="str">
        <f>IFERROR(__xludf.DUMMYFUNCTION("""COMPUTED_VALUE"""),"")</f>
        <v/>
      </c>
      <c r="D8652" s="105"/>
      <c r="E8652" s="105"/>
      <c r="F8652" s="105"/>
      <c r="I8652" s="105"/>
    </row>
    <row r="8653">
      <c r="C8653" s="225" t="str">
        <f>IFERROR(__xludf.DUMMYFUNCTION("""COMPUTED_VALUE"""),"")</f>
        <v/>
      </c>
      <c r="D8653" s="105"/>
      <c r="E8653" s="105"/>
      <c r="F8653" s="105"/>
      <c r="I8653" s="105"/>
    </row>
    <row r="8654">
      <c r="C8654" s="225" t="str">
        <f>IFERROR(__xludf.DUMMYFUNCTION("""COMPUTED_VALUE"""),"")</f>
        <v/>
      </c>
      <c r="D8654" s="105"/>
      <c r="E8654" s="105"/>
      <c r="F8654" s="105"/>
      <c r="I8654" s="105"/>
    </row>
    <row r="8655">
      <c r="C8655" s="225" t="str">
        <f>IFERROR(__xludf.DUMMYFUNCTION("""COMPUTED_VALUE"""),"")</f>
        <v/>
      </c>
      <c r="D8655" s="105"/>
      <c r="E8655" s="105"/>
      <c r="F8655" s="105"/>
      <c r="I8655" s="105"/>
    </row>
    <row r="8656">
      <c r="C8656" s="225" t="str">
        <f>IFERROR(__xludf.DUMMYFUNCTION("""COMPUTED_VALUE"""),"")</f>
        <v/>
      </c>
      <c r="D8656" s="105"/>
      <c r="E8656" s="105"/>
      <c r="F8656" s="105"/>
      <c r="I8656" s="105"/>
    </row>
    <row r="8657">
      <c r="C8657" s="225" t="str">
        <f>IFERROR(__xludf.DUMMYFUNCTION("""COMPUTED_VALUE"""),"")</f>
        <v/>
      </c>
      <c r="D8657" s="105"/>
      <c r="E8657" s="105"/>
      <c r="F8657" s="105"/>
      <c r="I8657" s="105"/>
    </row>
    <row r="8658">
      <c r="C8658" s="225" t="str">
        <f>IFERROR(__xludf.DUMMYFUNCTION("""COMPUTED_VALUE"""),"")</f>
        <v/>
      </c>
      <c r="D8658" s="105"/>
      <c r="E8658" s="105"/>
      <c r="F8658" s="105"/>
      <c r="I8658" s="105"/>
    </row>
    <row r="8659">
      <c r="C8659" s="225" t="str">
        <f>IFERROR(__xludf.DUMMYFUNCTION("""COMPUTED_VALUE"""),"")</f>
        <v/>
      </c>
      <c r="D8659" s="105"/>
      <c r="E8659" s="105"/>
      <c r="F8659" s="105"/>
      <c r="I8659" s="105"/>
    </row>
    <row r="8660">
      <c r="C8660" s="225" t="str">
        <f>IFERROR(__xludf.DUMMYFUNCTION("""COMPUTED_VALUE"""),"")</f>
        <v/>
      </c>
      <c r="D8660" s="105"/>
      <c r="E8660" s="105"/>
      <c r="F8660" s="105"/>
      <c r="I8660" s="105"/>
    </row>
    <row r="8661">
      <c r="C8661" s="225" t="str">
        <f>IFERROR(__xludf.DUMMYFUNCTION("""COMPUTED_VALUE"""),"")</f>
        <v/>
      </c>
      <c r="D8661" s="105"/>
      <c r="E8661" s="105"/>
      <c r="F8661" s="105"/>
      <c r="I8661" s="105"/>
    </row>
    <row r="8662">
      <c r="C8662" s="225" t="str">
        <f>IFERROR(__xludf.DUMMYFUNCTION("""COMPUTED_VALUE"""),"")</f>
        <v/>
      </c>
      <c r="D8662" s="105"/>
      <c r="E8662" s="105"/>
      <c r="F8662" s="105"/>
      <c r="I8662" s="105"/>
    </row>
    <row r="8663">
      <c r="C8663" s="225" t="str">
        <f>IFERROR(__xludf.DUMMYFUNCTION("""COMPUTED_VALUE"""),"")</f>
        <v/>
      </c>
      <c r="D8663" s="105"/>
      <c r="E8663" s="105"/>
      <c r="F8663" s="105"/>
      <c r="I8663" s="105"/>
    </row>
    <row r="8664">
      <c r="C8664" s="225" t="str">
        <f>IFERROR(__xludf.DUMMYFUNCTION("""COMPUTED_VALUE"""),"")</f>
        <v/>
      </c>
      <c r="D8664" s="105"/>
      <c r="E8664" s="105"/>
      <c r="F8664" s="105"/>
      <c r="I8664" s="105"/>
    </row>
    <row r="8665">
      <c r="C8665" s="225" t="str">
        <f>IFERROR(__xludf.DUMMYFUNCTION("""COMPUTED_VALUE"""),"")</f>
        <v/>
      </c>
      <c r="D8665" s="105"/>
      <c r="E8665" s="105"/>
      <c r="F8665" s="105"/>
      <c r="I8665" s="105"/>
    </row>
    <row r="8666">
      <c r="C8666" s="225" t="str">
        <f>IFERROR(__xludf.DUMMYFUNCTION("""COMPUTED_VALUE"""),"")</f>
        <v/>
      </c>
      <c r="D8666" s="105"/>
      <c r="E8666" s="105"/>
      <c r="F8666" s="105"/>
      <c r="I8666" s="105"/>
    </row>
    <row r="8667">
      <c r="C8667" s="225" t="str">
        <f>IFERROR(__xludf.DUMMYFUNCTION("""COMPUTED_VALUE"""),"")</f>
        <v/>
      </c>
      <c r="D8667" s="105"/>
      <c r="E8667" s="105"/>
      <c r="F8667" s="105"/>
      <c r="I8667" s="105"/>
    </row>
    <row r="8668">
      <c r="C8668" s="225" t="str">
        <f>IFERROR(__xludf.DUMMYFUNCTION("""COMPUTED_VALUE"""),"")</f>
        <v/>
      </c>
      <c r="D8668" s="105"/>
      <c r="E8668" s="105"/>
      <c r="F8668" s="105"/>
      <c r="I8668" s="105"/>
    </row>
    <row r="8669">
      <c r="C8669" s="225" t="str">
        <f>IFERROR(__xludf.DUMMYFUNCTION("""COMPUTED_VALUE"""),"")</f>
        <v/>
      </c>
      <c r="D8669" s="105"/>
      <c r="E8669" s="105"/>
      <c r="F8669" s="105"/>
      <c r="I8669" s="105"/>
    </row>
    <row r="8670">
      <c r="C8670" s="225" t="str">
        <f>IFERROR(__xludf.DUMMYFUNCTION("""COMPUTED_VALUE"""),"")</f>
        <v/>
      </c>
      <c r="D8670" s="105"/>
      <c r="E8670" s="105"/>
      <c r="F8670" s="105"/>
      <c r="I8670" s="105"/>
    </row>
    <row r="8671">
      <c r="C8671" s="225" t="str">
        <f>IFERROR(__xludf.DUMMYFUNCTION("""COMPUTED_VALUE"""),"")</f>
        <v/>
      </c>
      <c r="D8671" s="105"/>
      <c r="E8671" s="105"/>
      <c r="F8671" s="105"/>
      <c r="I8671" s="105"/>
    </row>
    <row r="8672">
      <c r="C8672" s="225" t="str">
        <f>IFERROR(__xludf.DUMMYFUNCTION("""COMPUTED_VALUE"""),"")</f>
        <v/>
      </c>
      <c r="D8672" s="105"/>
      <c r="E8672" s="105"/>
      <c r="F8672" s="105"/>
      <c r="I8672" s="105"/>
    </row>
    <row r="8673">
      <c r="C8673" s="225" t="str">
        <f>IFERROR(__xludf.DUMMYFUNCTION("""COMPUTED_VALUE"""),"")</f>
        <v/>
      </c>
      <c r="D8673" s="105"/>
      <c r="E8673" s="105"/>
      <c r="F8673" s="105"/>
      <c r="I8673" s="105"/>
    </row>
    <row r="8674">
      <c r="C8674" s="225" t="str">
        <f>IFERROR(__xludf.DUMMYFUNCTION("""COMPUTED_VALUE"""),"")</f>
        <v/>
      </c>
      <c r="D8674" s="105"/>
      <c r="E8674" s="105"/>
      <c r="F8674" s="105"/>
      <c r="I8674" s="105"/>
    </row>
    <row r="8675">
      <c r="C8675" s="225" t="str">
        <f>IFERROR(__xludf.DUMMYFUNCTION("""COMPUTED_VALUE"""),"")</f>
        <v/>
      </c>
      <c r="D8675" s="105"/>
      <c r="E8675" s="105"/>
      <c r="F8675" s="105"/>
      <c r="I8675" s="105"/>
    </row>
    <row r="8676">
      <c r="C8676" s="225" t="str">
        <f>IFERROR(__xludf.DUMMYFUNCTION("""COMPUTED_VALUE"""),"")</f>
        <v/>
      </c>
      <c r="D8676" s="105"/>
      <c r="E8676" s="105"/>
      <c r="F8676" s="105"/>
      <c r="I8676" s="105"/>
    </row>
    <row r="8677">
      <c r="C8677" s="225" t="str">
        <f>IFERROR(__xludf.DUMMYFUNCTION("""COMPUTED_VALUE"""),"")</f>
        <v/>
      </c>
      <c r="D8677" s="105"/>
      <c r="E8677" s="105"/>
      <c r="F8677" s="105"/>
      <c r="I8677" s="105"/>
    </row>
    <row r="8678">
      <c r="C8678" s="225" t="str">
        <f>IFERROR(__xludf.DUMMYFUNCTION("""COMPUTED_VALUE"""),"")</f>
        <v/>
      </c>
      <c r="D8678" s="105"/>
      <c r="E8678" s="105"/>
      <c r="F8678" s="105"/>
      <c r="I8678" s="105"/>
    </row>
    <row r="8679">
      <c r="C8679" s="225" t="str">
        <f>IFERROR(__xludf.DUMMYFUNCTION("""COMPUTED_VALUE"""),"")</f>
        <v/>
      </c>
      <c r="D8679" s="105"/>
      <c r="E8679" s="105"/>
      <c r="F8679" s="105"/>
      <c r="I8679" s="105"/>
    </row>
    <row r="8680">
      <c r="C8680" s="225" t="str">
        <f>IFERROR(__xludf.DUMMYFUNCTION("""COMPUTED_VALUE"""),"")</f>
        <v/>
      </c>
      <c r="D8680" s="105"/>
      <c r="E8680" s="105"/>
      <c r="F8680" s="105"/>
      <c r="I8680" s="105"/>
    </row>
    <row r="8681">
      <c r="C8681" s="225" t="str">
        <f>IFERROR(__xludf.DUMMYFUNCTION("""COMPUTED_VALUE"""),"")</f>
        <v/>
      </c>
      <c r="D8681" s="105"/>
      <c r="E8681" s="105"/>
      <c r="F8681" s="105"/>
      <c r="I8681" s="105"/>
    </row>
    <row r="8682">
      <c r="C8682" s="225" t="str">
        <f>IFERROR(__xludf.DUMMYFUNCTION("""COMPUTED_VALUE"""),"")</f>
        <v/>
      </c>
      <c r="D8682" s="105"/>
      <c r="E8682" s="105"/>
      <c r="F8682" s="105"/>
      <c r="I8682" s="105"/>
    </row>
    <row r="8683">
      <c r="C8683" s="225" t="str">
        <f>IFERROR(__xludf.DUMMYFUNCTION("""COMPUTED_VALUE"""),"")</f>
        <v/>
      </c>
      <c r="D8683" s="105"/>
      <c r="E8683" s="105"/>
      <c r="F8683" s="105"/>
      <c r="I8683" s="105"/>
    </row>
    <row r="8684">
      <c r="C8684" s="225" t="str">
        <f>IFERROR(__xludf.DUMMYFUNCTION("""COMPUTED_VALUE"""),"")</f>
        <v/>
      </c>
      <c r="D8684" s="105"/>
      <c r="E8684" s="105"/>
      <c r="F8684" s="105"/>
      <c r="I8684" s="105"/>
    </row>
    <row r="8685">
      <c r="C8685" s="225" t="str">
        <f>IFERROR(__xludf.DUMMYFUNCTION("""COMPUTED_VALUE"""),"")</f>
        <v/>
      </c>
      <c r="D8685" s="105"/>
      <c r="E8685" s="105"/>
      <c r="F8685" s="105"/>
      <c r="I8685" s="105"/>
    </row>
    <row r="8686">
      <c r="C8686" s="225" t="str">
        <f>IFERROR(__xludf.DUMMYFUNCTION("""COMPUTED_VALUE"""),"")</f>
        <v/>
      </c>
      <c r="D8686" s="105"/>
      <c r="E8686" s="105"/>
      <c r="F8686" s="105"/>
      <c r="I8686" s="105"/>
    </row>
    <row r="8687">
      <c r="C8687" s="225" t="str">
        <f>IFERROR(__xludf.DUMMYFUNCTION("""COMPUTED_VALUE"""),"")</f>
        <v/>
      </c>
      <c r="D8687" s="105"/>
      <c r="E8687" s="105"/>
      <c r="F8687" s="105"/>
      <c r="I8687" s="105"/>
    </row>
    <row r="8688">
      <c r="C8688" s="225" t="str">
        <f>IFERROR(__xludf.DUMMYFUNCTION("""COMPUTED_VALUE"""),"")</f>
        <v/>
      </c>
      <c r="D8688" s="105"/>
      <c r="E8688" s="105"/>
      <c r="F8688" s="105"/>
      <c r="I8688" s="105"/>
    </row>
    <row r="8689">
      <c r="C8689" s="225" t="str">
        <f>IFERROR(__xludf.DUMMYFUNCTION("""COMPUTED_VALUE"""),"")</f>
        <v/>
      </c>
      <c r="D8689" s="105"/>
      <c r="E8689" s="105"/>
      <c r="F8689" s="105"/>
      <c r="I8689" s="105"/>
    </row>
    <row r="8690">
      <c r="C8690" s="225" t="str">
        <f>IFERROR(__xludf.DUMMYFUNCTION("""COMPUTED_VALUE"""),"")</f>
        <v/>
      </c>
      <c r="D8690" s="105"/>
      <c r="E8690" s="105"/>
      <c r="F8690" s="105"/>
      <c r="I8690" s="105"/>
    </row>
    <row r="8691">
      <c r="C8691" s="225" t="str">
        <f>IFERROR(__xludf.DUMMYFUNCTION("""COMPUTED_VALUE"""),"")</f>
        <v/>
      </c>
      <c r="D8691" s="105"/>
      <c r="E8691" s="105"/>
      <c r="F8691" s="105"/>
      <c r="I8691" s="105"/>
    </row>
    <row r="8692">
      <c r="C8692" s="225" t="str">
        <f>IFERROR(__xludf.DUMMYFUNCTION("""COMPUTED_VALUE"""),"")</f>
        <v/>
      </c>
      <c r="D8692" s="105"/>
      <c r="E8692" s="105"/>
      <c r="F8692" s="105"/>
      <c r="I8692" s="105"/>
    </row>
    <row r="8693">
      <c r="C8693" s="225" t="str">
        <f>IFERROR(__xludf.DUMMYFUNCTION("""COMPUTED_VALUE"""),"")</f>
        <v/>
      </c>
      <c r="D8693" s="105"/>
      <c r="E8693" s="105"/>
      <c r="F8693" s="105"/>
      <c r="I8693" s="105"/>
    </row>
    <row r="8694">
      <c r="C8694" s="225" t="str">
        <f>IFERROR(__xludf.DUMMYFUNCTION("""COMPUTED_VALUE"""),"")</f>
        <v/>
      </c>
      <c r="D8694" s="105"/>
      <c r="E8694" s="105"/>
      <c r="F8694" s="105"/>
      <c r="I8694" s="105"/>
    </row>
    <row r="8695">
      <c r="C8695" s="225" t="str">
        <f>IFERROR(__xludf.DUMMYFUNCTION("""COMPUTED_VALUE"""),"")</f>
        <v/>
      </c>
      <c r="D8695" s="105"/>
      <c r="E8695" s="105"/>
      <c r="F8695" s="105"/>
      <c r="I8695" s="105"/>
    </row>
    <row r="8696">
      <c r="C8696" s="225" t="str">
        <f>IFERROR(__xludf.DUMMYFUNCTION("""COMPUTED_VALUE"""),"")</f>
        <v/>
      </c>
      <c r="D8696" s="105"/>
      <c r="E8696" s="105"/>
      <c r="F8696" s="105"/>
      <c r="I8696" s="105"/>
    </row>
    <row r="8697">
      <c r="C8697" s="225" t="str">
        <f>IFERROR(__xludf.DUMMYFUNCTION("""COMPUTED_VALUE"""),"")</f>
        <v/>
      </c>
      <c r="D8697" s="105"/>
      <c r="E8697" s="105"/>
      <c r="F8697" s="105"/>
      <c r="I8697" s="105"/>
    </row>
    <row r="8698">
      <c r="C8698" s="225" t="str">
        <f>IFERROR(__xludf.DUMMYFUNCTION("""COMPUTED_VALUE"""),"")</f>
        <v/>
      </c>
      <c r="D8698" s="105"/>
      <c r="E8698" s="105"/>
      <c r="F8698" s="105"/>
      <c r="I8698" s="105"/>
    </row>
    <row r="8699">
      <c r="C8699" s="225" t="str">
        <f>IFERROR(__xludf.DUMMYFUNCTION("""COMPUTED_VALUE"""),"")</f>
        <v/>
      </c>
      <c r="D8699" s="105"/>
      <c r="E8699" s="105"/>
      <c r="F8699" s="105"/>
      <c r="I8699" s="105"/>
    </row>
    <row r="8700">
      <c r="C8700" s="225" t="str">
        <f>IFERROR(__xludf.DUMMYFUNCTION("""COMPUTED_VALUE"""),"")</f>
        <v/>
      </c>
      <c r="D8700" s="105"/>
      <c r="E8700" s="105"/>
      <c r="F8700" s="105"/>
      <c r="I8700" s="105"/>
    </row>
    <row r="8701">
      <c r="C8701" s="225" t="str">
        <f>IFERROR(__xludf.DUMMYFUNCTION("""COMPUTED_VALUE"""),"")</f>
        <v/>
      </c>
      <c r="D8701" s="105"/>
      <c r="E8701" s="105"/>
      <c r="F8701" s="105"/>
      <c r="I8701" s="105"/>
    </row>
    <row r="8702">
      <c r="C8702" s="225" t="str">
        <f>IFERROR(__xludf.DUMMYFUNCTION("""COMPUTED_VALUE"""),"")</f>
        <v/>
      </c>
      <c r="D8702" s="105"/>
      <c r="E8702" s="105"/>
      <c r="F8702" s="105"/>
      <c r="I8702" s="105"/>
    </row>
    <row r="8703">
      <c r="C8703" s="225" t="str">
        <f>IFERROR(__xludf.DUMMYFUNCTION("""COMPUTED_VALUE"""),"")</f>
        <v/>
      </c>
      <c r="D8703" s="105"/>
      <c r="E8703" s="105"/>
      <c r="F8703" s="105"/>
      <c r="I8703" s="105"/>
    </row>
    <row r="8704">
      <c r="C8704" s="225" t="str">
        <f>IFERROR(__xludf.DUMMYFUNCTION("""COMPUTED_VALUE"""),"")</f>
        <v/>
      </c>
      <c r="D8704" s="105"/>
      <c r="E8704" s="105"/>
      <c r="F8704" s="105"/>
      <c r="I8704" s="105"/>
    </row>
    <row r="8705">
      <c r="C8705" s="225" t="str">
        <f>IFERROR(__xludf.DUMMYFUNCTION("""COMPUTED_VALUE"""),"")</f>
        <v/>
      </c>
      <c r="D8705" s="105"/>
      <c r="E8705" s="105"/>
      <c r="F8705" s="105"/>
      <c r="I8705" s="105"/>
    </row>
    <row r="8706">
      <c r="C8706" s="225" t="str">
        <f>IFERROR(__xludf.DUMMYFUNCTION("""COMPUTED_VALUE"""),"")</f>
        <v/>
      </c>
      <c r="D8706" s="105"/>
      <c r="E8706" s="105"/>
      <c r="F8706" s="105"/>
      <c r="I8706" s="105"/>
    </row>
    <row r="8707">
      <c r="C8707" s="225" t="str">
        <f>IFERROR(__xludf.DUMMYFUNCTION("""COMPUTED_VALUE"""),"")</f>
        <v/>
      </c>
      <c r="D8707" s="105"/>
      <c r="E8707" s="105"/>
      <c r="F8707" s="105"/>
      <c r="I8707" s="105"/>
    </row>
    <row r="8708">
      <c r="C8708" s="225" t="str">
        <f>IFERROR(__xludf.DUMMYFUNCTION("""COMPUTED_VALUE"""),"")</f>
        <v/>
      </c>
      <c r="D8708" s="105"/>
      <c r="E8708" s="105"/>
      <c r="F8708" s="105"/>
      <c r="I8708" s="105"/>
    </row>
    <row r="8709">
      <c r="C8709" s="225" t="str">
        <f>IFERROR(__xludf.DUMMYFUNCTION("""COMPUTED_VALUE"""),"")</f>
        <v/>
      </c>
      <c r="D8709" s="105"/>
      <c r="E8709" s="105"/>
      <c r="F8709" s="105"/>
      <c r="I8709" s="105"/>
    </row>
    <row r="8710">
      <c r="C8710" s="225" t="str">
        <f>IFERROR(__xludf.DUMMYFUNCTION("""COMPUTED_VALUE"""),"")</f>
        <v/>
      </c>
      <c r="D8710" s="105"/>
      <c r="E8710" s="105"/>
      <c r="F8710" s="105"/>
      <c r="I8710" s="105"/>
    </row>
    <row r="8711">
      <c r="C8711" s="225" t="str">
        <f>IFERROR(__xludf.DUMMYFUNCTION("""COMPUTED_VALUE"""),"")</f>
        <v/>
      </c>
      <c r="D8711" s="105"/>
      <c r="E8711" s="105"/>
      <c r="F8711" s="105"/>
      <c r="I8711" s="105"/>
    </row>
    <row r="8712">
      <c r="C8712" s="225" t="str">
        <f>IFERROR(__xludf.DUMMYFUNCTION("""COMPUTED_VALUE"""),"")</f>
        <v/>
      </c>
      <c r="D8712" s="105"/>
      <c r="E8712" s="105"/>
      <c r="F8712" s="105"/>
      <c r="I8712" s="105"/>
    </row>
    <row r="8713">
      <c r="C8713" s="225" t="str">
        <f>IFERROR(__xludf.DUMMYFUNCTION("""COMPUTED_VALUE"""),"")</f>
        <v/>
      </c>
      <c r="D8713" s="105"/>
      <c r="E8713" s="105"/>
      <c r="F8713" s="105"/>
      <c r="I8713" s="105"/>
    </row>
    <row r="8714">
      <c r="C8714" s="225" t="str">
        <f>IFERROR(__xludf.DUMMYFUNCTION("""COMPUTED_VALUE"""),"")</f>
        <v/>
      </c>
      <c r="D8714" s="105"/>
      <c r="E8714" s="105"/>
      <c r="F8714" s="105"/>
      <c r="I8714" s="105"/>
    </row>
    <row r="8715">
      <c r="C8715" s="225" t="str">
        <f>IFERROR(__xludf.DUMMYFUNCTION("""COMPUTED_VALUE"""),"")</f>
        <v/>
      </c>
      <c r="D8715" s="105"/>
      <c r="E8715" s="105"/>
      <c r="F8715" s="105"/>
      <c r="I8715" s="105"/>
    </row>
    <row r="8716">
      <c r="C8716" s="225" t="str">
        <f>IFERROR(__xludf.DUMMYFUNCTION("""COMPUTED_VALUE"""),"")</f>
        <v/>
      </c>
      <c r="D8716" s="105"/>
      <c r="E8716" s="105"/>
      <c r="F8716" s="105"/>
      <c r="I8716" s="105"/>
    </row>
    <row r="8717">
      <c r="C8717" s="225" t="str">
        <f>IFERROR(__xludf.DUMMYFUNCTION("""COMPUTED_VALUE"""),"")</f>
        <v/>
      </c>
      <c r="D8717" s="105"/>
      <c r="E8717" s="105"/>
      <c r="F8717" s="105"/>
      <c r="I8717" s="105"/>
    </row>
    <row r="8718">
      <c r="C8718" s="225" t="str">
        <f>IFERROR(__xludf.DUMMYFUNCTION("""COMPUTED_VALUE"""),"")</f>
        <v/>
      </c>
      <c r="D8718" s="105"/>
      <c r="E8718" s="105"/>
      <c r="F8718" s="105"/>
      <c r="I8718" s="105"/>
    </row>
    <row r="8719">
      <c r="C8719" s="225" t="str">
        <f>IFERROR(__xludf.DUMMYFUNCTION("""COMPUTED_VALUE"""),"")</f>
        <v/>
      </c>
      <c r="D8719" s="105"/>
      <c r="E8719" s="105"/>
      <c r="F8719" s="105"/>
      <c r="I8719" s="105"/>
    </row>
    <row r="8720">
      <c r="C8720" s="225" t="str">
        <f>IFERROR(__xludf.DUMMYFUNCTION("""COMPUTED_VALUE"""),"")</f>
        <v/>
      </c>
      <c r="D8720" s="105"/>
      <c r="E8720" s="105"/>
      <c r="F8720" s="105"/>
      <c r="I8720" s="105"/>
    </row>
    <row r="8721">
      <c r="C8721" s="225" t="str">
        <f>IFERROR(__xludf.DUMMYFUNCTION("""COMPUTED_VALUE"""),"")</f>
        <v/>
      </c>
      <c r="D8721" s="105"/>
      <c r="E8721" s="105"/>
      <c r="F8721" s="105"/>
      <c r="I8721" s="105"/>
    </row>
    <row r="8722">
      <c r="C8722" s="225" t="str">
        <f>IFERROR(__xludf.DUMMYFUNCTION("""COMPUTED_VALUE"""),"")</f>
        <v/>
      </c>
      <c r="D8722" s="105"/>
      <c r="E8722" s="105"/>
      <c r="F8722" s="105"/>
      <c r="I8722" s="105"/>
    </row>
    <row r="8723">
      <c r="C8723" s="225" t="str">
        <f>IFERROR(__xludf.DUMMYFUNCTION("""COMPUTED_VALUE"""),"")</f>
        <v/>
      </c>
      <c r="D8723" s="105"/>
      <c r="E8723" s="105"/>
      <c r="F8723" s="105"/>
      <c r="I8723" s="105"/>
    </row>
    <row r="8724">
      <c r="C8724" s="225" t="str">
        <f>IFERROR(__xludf.DUMMYFUNCTION("""COMPUTED_VALUE"""),"")</f>
        <v/>
      </c>
      <c r="D8724" s="105"/>
      <c r="E8724" s="105"/>
      <c r="F8724" s="105"/>
      <c r="I8724" s="105"/>
    </row>
    <row r="8725">
      <c r="C8725" s="225" t="str">
        <f>IFERROR(__xludf.DUMMYFUNCTION("""COMPUTED_VALUE"""),"")</f>
        <v/>
      </c>
      <c r="D8725" s="105"/>
      <c r="E8725" s="105"/>
      <c r="F8725" s="105"/>
      <c r="I8725" s="105"/>
    </row>
    <row r="8726">
      <c r="C8726" s="225" t="str">
        <f>IFERROR(__xludf.DUMMYFUNCTION("""COMPUTED_VALUE"""),"")</f>
        <v/>
      </c>
      <c r="D8726" s="105"/>
      <c r="E8726" s="105"/>
      <c r="F8726" s="105"/>
      <c r="I8726" s="105"/>
    </row>
    <row r="8727">
      <c r="C8727" s="225" t="str">
        <f>IFERROR(__xludf.DUMMYFUNCTION("""COMPUTED_VALUE"""),"")</f>
        <v/>
      </c>
      <c r="D8727" s="105"/>
      <c r="E8727" s="105"/>
      <c r="F8727" s="105"/>
      <c r="I8727" s="105"/>
    </row>
    <row r="8728">
      <c r="C8728" s="225" t="str">
        <f>IFERROR(__xludf.DUMMYFUNCTION("""COMPUTED_VALUE"""),"")</f>
        <v/>
      </c>
      <c r="D8728" s="105"/>
      <c r="E8728" s="105"/>
      <c r="F8728" s="105"/>
      <c r="I8728" s="105"/>
    </row>
    <row r="8729">
      <c r="C8729" s="225" t="str">
        <f>IFERROR(__xludf.DUMMYFUNCTION("""COMPUTED_VALUE"""),"")</f>
        <v/>
      </c>
      <c r="D8729" s="105"/>
      <c r="E8729" s="105"/>
      <c r="F8729" s="105"/>
      <c r="I8729" s="105"/>
    </row>
    <row r="8730">
      <c r="C8730" s="225" t="str">
        <f>IFERROR(__xludf.DUMMYFUNCTION("""COMPUTED_VALUE"""),"")</f>
        <v/>
      </c>
      <c r="D8730" s="105"/>
      <c r="E8730" s="105"/>
      <c r="F8730" s="105"/>
      <c r="I8730" s="105"/>
    </row>
    <row r="8731">
      <c r="C8731" s="225" t="str">
        <f>IFERROR(__xludf.DUMMYFUNCTION("""COMPUTED_VALUE"""),"")</f>
        <v/>
      </c>
      <c r="D8731" s="105"/>
      <c r="E8731" s="105"/>
      <c r="F8731" s="105"/>
      <c r="I8731" s="105"/>
    </row>
    <row r="8732">
      <c r="C8732" s="225" t="str">
        <f>IFERROR(__xludf.DUMMYFUNCTION("""COMPUTED_VALUE"""),"")</f>
        <v/>
      </c>
      <c r="D8732" s="105"/>
      <c r="E8732" s="105"/>
      <c r="F8732" s="105"/>
      <c r="I8732" s="105"/>
    </row>
    <row r="8733">
      <c r="C8733" s="225" t="str">
        <f>IFERROR(__xludf.DUMMYFUNCTION("""COMPUTED_VALUE"""),"")</f>
        <v/>
      </c>
      <c r="D8733" s="105"/>
      <c r="E8733" s="105"/>
      <c r="F8733" s="105"/>
      <c r="I8733" s="105"/>
    </row>
    <row r="8734">
      <c r="C8734" s="225" t="str">
        <f>IFERROR(__xludf.DUMMYFUNCTION("""COMPUTED_VALUE"""),"")</f>
        <v/>
      </c>
      <c r="D8734" s="105"/>
      <c r="E8734" s="105"/>
      <c r="F8734" s="105"/>
      <c r="I8734" s="105"/>
    </row>
    <row r="8735">
      <c r="C8735" s="225" t="str">
        <f>IFERROR(__xludf.DUMMYFUNCTION("""COMPUTED_VALUE"""),"")</f>
        <v/>
      </c>
      <c r="D8735" s="105"/>
      <c r="E8735" s="105"/>
      <c r="F8735" s="105"/>
      <c r="I8735" s="105"/>
    </row>
    <row r="8736">
      <c r="C8736" s="225" t="str">
        <f>IFERROR(__xludf.DUMMYFUNCTION("""COMPUTED_VALUE"""),"")</f>
        <v/>
      </c>
      <c r="D8736" s="105"/>
      <c r="E8736" s="105"/>
      <c r="F8736" s="105"/>
      <c r="I8736" s="105"/>
    </row>
    <row r="8737">
      <c r="C8737" s="225" t="str">
        <f>IFERROR(__xludf.DUMMYFUNCTION("""COMPUTED_VALUE"""),"")</f>
        <v/>
      </c>
      <c r="D8737" s="105"/>
      <c r="E8737" s="105"/>
      <c r="F8737" s="105"/>
      <c r="I8737" s="105"/>
    </row>
    <row r="8738">
      <c r="C8738" s="225" t="str">
        <f>IFERROR(__xludf.DUMMYFUNCTION("""COMPUTED_VALUE"""),"")</f>
        <v/>
      </c>
      <c r="D8738" s="105"/>
      <c r="E8738" s="105"/>
      <c r="F8738" s="105"/>
      <c r="I8738" s="105"/>
    </row>
    <row r="8739">
      <c r="C8739" s="225" t="str">
        <f>IFERROR(__xludf.DUMMYFUNCTION("""COMPUTED_VALUE"""),"")</f>
        <v/>
      </c>
      <c r="D8739" s="105"/>
      <c r="E8739" s="105"/>
      <c r="F8739" s="105"/>
      <c r="I8739" s="105"/>
    </row>
    <row r="8740">
      <c r="C8740" s="225" t="str">
        <f>IFERROR(__xludf.DUMMYFUNCTION("""COMPUTED_VALUE"""),"")</f>
        <v/>
      </c>
      <c r="D8740" s="105"/>
      <c r="E8740" s="105"/>
      <c r="F8740" s="105"/>
      <c r="I8740" s="105"/>
    </row>
    <row r="8741">
      <c r="C8741" s="225" t="str">
        <f>IFERROR(__xludf.DUMMYFUNCTION("""COMPUTED_VALUE"""),"")</f>
        <v/>
      </c>
      <c r="D8741" s="105"/>
      <c r="E8741" s="105"/>
      <c r="F8741" s="105"/>
      <c r="I8741" s="105"/>
    </row>
    <row r="8742">
      <c r="C8742" s="225" t="str">
        <f>IFERROR(__xludf.DUMMYFUNCTION("""COMPUTED_VALUE"""),"")</f>
        <v/>
      </c>
      <c r="D8742" s="105"/>
      <c r="E8742" s="105"/>
      <c r="F8742" s="105"/>
      <c r="I8742" s="105"/>
    </row>
    <row r="8743">
      <c r="C8743" s="225" t="str">
        <f>IFERROR(__xludf.DUMMYFUNCTION("""COMPUTED_VALUE"""),"")</f>
        <v/>
      </c>
      <c r="D8743" s="105"/>
      <c r="E8743" s="105"/>
      <c r="F8743" s="105"/>
      <c r="I8743" s="105"/>
    </row>
    <row r="8744">
      <c r="C8744" s="225" t="str">
        <f>IFERROR(__xludf.DUMMYFUNCTION("""COMPUTED_VALUE"""),"")</f>
        <v/>
      </c>
      <c r="D8744" s="105"/>
      <c r="E8744" s="105"/>
      <c r="F8744" s="105"/>
      <c r="I8744" s="105"/>
    </row>
    <row r="8745">
      <c r="C8745" s="225" t="str">
        <f>IFERROR(__xludf.DUMMYFUNCTION("""COMPUTED_VALUE"""),"")</f>
        <v/>
      </c>
      <c r="D8745" s="105"/>
      <c r="E8745" s="105"/>
      <c r="F8745" s="105"/>
      <c r="I8745" s="105"/>
    </row>
    <row r="8746">
      <c r="C8746" s="225" t="str">
        <f>IFERROR(__xludf.DUMMYFUNCTION("""COMPUTED_VALUE"""),"")</f>
        <v/>
      </c>
      <c r="D8746" s="105"/>
      <c r="E8746" s="105"/>
      <c r="F8746" s="105"/>
      <c r="I8746" s="105"/>
    </row>
    <row r="8747">
      <c r="C8747" s="225" t="str">
        <f>IFERROR(__xludf.DUMMYFUNCTION("""COMPUTED_VALUE"""),"")</f>
        <v/>
      </c>
      <c r="D8747" s="105"/>
      <c r="E8747" s="105"/>
      <c r="F8747" s="105"/>
      <c r="I8747" s="105"/>
    </row>
    <row r="8748">
      <c r="C8748" s="225" t="str">
        <f>IFERROR(__xludf.DUMMYFUNCTION("""COMPUTED_VALUE"""),"")</f>
        <v/>
      </c>
      <c r="D8748" s="105"/>
      <c r="E8748" s="105"/>
      <c r="F8748" s="105"/>
      <c r="I8748" s="105"/>
    </row>
    <row r="8749">
      <c r="C8749" s="225" t="str">
        <f>IFERROR(__xludf.DUMMYFUNCTION("""COMPUTED_VALUE"""),"")</f>
        <v/>
      </c>
      <c r="D8749" s="105"/>
      <c r="E8749" s="105"/>
      <c r="F8749" s="105"/>
      <c r="I8749" s="105"/>
    </row>
    <row r="8750">
      <c r="C8750" s="225" t="str">
        <f>IFERROR(__xludf.DUMMYFUNCTION("""COMPUTED_VALUE"""),"")</f>
        <v/>
      </c>
      <c r="D8750" s="105"/>
      <c r="E8750" s="105"/>
      <c r="F8750" s="105"/>
      <c r="I8750" s="105"/>
    </row>
    <row r="8751">
      <c r="C8751" s="225" t="str">
        <f>IFERROR(__xludf.DUMMYFUNCTION("""COMPUTED_VALUE"""),"")</f>
        <v/>
      </c>
      <c r="D8751" s="105"/>
      <c r="E8751" s="105"/>
      <c r="F8751" s="105"/>
      <c r="I8751" s="105"/>
    </row>
    <row r="8752">
      <c r="C8752" s="225" t="str">
        <f>IFERROR(__xludf.DUMMYFUNCTION("""COMPUTED_VALUE"""),"")</f>
        <v/>
      </c>
      <c r="D8752" s="105"/>
      <c r="E8752" s="105"/>
      <c r="F8752" s="105"/>
      <c r="I8752" s="105"/>
    </row>
    <row r="8753">
      <c r="C8753" s="225" t="str">
        <f>IFERROR(__xludf.DUMMYFUNCTION("""COMPUTED_VALUE"""),"")</f>
        <v/>
      </c>
      <c r="D8753" s="105"/>
      <c r="E8753" s="105"/>
      <c r="F8753" s="105"/>
      <c r="I8753" s="105"/>
    </row>
    <row r="8754">
      <c r="C8754" s="225" t="str">
        <f>IFERROR(__xludf.DUMMYFUNCTION("""COMPUTED_VALUE"""),"")</f>
        <v/>
      </c>
      <c r="D8754" s="105"/>
      <c r="E8754" s="105"/>
      <c r="F8754" s="105"/>
      <c r="I8754" s="105"/>
    </row>
    <row r="8755">
      <c r="C8755" s="225" t="str">
        <f>IFERROR(__xludf.DUMMYFUNCTION("""COMPUTED_VALUE"""),"")</f>
        <v/>
      </c>
      <c r="D8755" s="105"/>
      <c r="E8755" s="105"/>
      <c r="F8755" s="105"/>
      <c r="I8755" s="105"/>
    </row>
    <row r="8756">
      <c r="C8756" s="225" t="str">
        <f>IFERROR(__xludf.DUMMYFUNCTION("""COMPUTED_VALUE"""),"")</f>
        <v/>
      </c>
      <c r="D8756" s="105"/>
      <c r="E8756" s="105"/>
      <c r="F8756" s="105"/>
      <c r="I8756" s="105"/>
    </row>
    <row r="8757">
      <c r="C8757" s="225" t="str">
        <f>IFERROR(__xludf.DUMMYFUNCTION("""COMPUTED_VALUE"""),"")</f>
        <v/>
      </c>
      <c r="D8757" s="105"/>
      <c r="E8757" s="105"/>
      <c r="F8757" s="105"/>
      <c r="I8757" s="105"/>
    </row>
    <row r="8758">
      <c r="C8758" s="225" t="str">
        <f>IFERROR(__xludf.DUMMYFUNCTION("""COMPUTED_VALUE"""),"")</f>
        <v/>
      </c>
      <c r="D8758" s="105"/>
      <c r="E8758" s="105"/>
      <c r="F8758" s="105"/>
      <c r="I8758" s="105"/>
    </row>
    <row r="8759">
      <c r="C8759" s="225" t="str">
        <f>IFERROR(__xludf.DUMMYFUNCTION("""COMPUTED_VALUE"""),"")</f>
        <v/>
      </c>
      <c r="D8759" s="105"/>
      <c r="E8759" s="105"/>
      <c r="F8759" s="105"/>
      <c r="I8759" s="105"/>
    </row>
    <row r="8760">
      <c r="C8760" s="225" t="str">
        <f>IFERROR(__xludf.DUMMYFUNCTION("""COMPUTED_VALUE"""),"")</f>
        <v/>
      </c>
      <c r="D8760" s="105"/>
      <c r="E8760" s="105"/>
      <c r="F8760" s="105"/>
      <c r="I8760" s="105"/>
    </row>
    <row r="8761">
      <c r="C8761" s="225" t="str">
        <f>IFERROR(__xludf.DUMMYFUNCTION("""COMPUTED_VALUE"""),"")</f>
        <v/>
      </c>
      <c r="D8761" s="105"/>
      <c r="E8761" s="105"/>
      <c r="F8761" s="105"/>
      <c r="I8761" s="105"/>
    </row>
    <row r="8762">
      <c r="C8762" s="225" t="str">
        <f>IFERROR(__xludf.DUMMYFUNCTION("""COMPUTED_VALUE"""),"")</f>
        <v/>
      </c>
      <c r="D8762" s="105"/>
      <c r="E8762" s="105"/>
      <c r="F8762" s="105"/>
      <c r="I8762" s="105"/>
    </row>
    <row r="8763">
      <c r="C8763" s="225" t="str">
        <f>IFERROR(__xludf.DUMMYFUNCTION("""COMPUTED_VALUE"""),"")</f>
        <v/>
      </c>
      <c r="D8763" s="105"/>
      <c r="E8763" s="105"/>
      <c r="F8763" s="105"/>
      <c r="I8763" s="105"/>
    </row>
    <row r="8764">
      <c r="C8764" s="225" t="str">
        <f>IFERROR(__xludf.DUMMYFUNCTION("""COMPUTED_VALUE"""),"")</f>
        <v/>
      </c>
      <c r="D8764" s="105"/>
      <c r="E8764" s="105"/>
      <c r="F8764" s="105"/>
      <c r="I8764" s="105"/>
    </row>
    <row r="8765">
      <c r="C8765" s="225" t="str">
        <f>IFERROR(__xludf.DUMMYFUNCTION("""COMPUTED_VALUE"""),"")</f>
        <v/>
      </c>
      <c r="D8765" s="105"/>
      <c r="E8765" s="105"/>
      <c r="F8765" s="105"/>
      <c r="I8765" s="105"/>
    </row>
    <row r="8766">
      <c r="C8766" s="225" t="str">
        <f>IFERROR(__xludf.DUMMYFUNCTION("""COMPUTED_VALUE"""),"")</f>
        <v/>
      </c>
      <c r="D8766" s="105"/>
      <c r="E8766" s="105"/>
      <c r="F8766" s="105"/>
      <c r="I8766" s="105"/>
    </row>
    <row r="8767">
      <c r="C8767" s="225" t="str">
        <f>IFERROR(__xludf.DUMMYFUNCTION("""COMPUTED_VALUE"""),"")</f>
        <v/>
      </c>
      <c r="D8767" s="105"/>
      <c r="E8767" s="105"/>
      <c r="F8767" s="105"/>
      <c r="I8767" s="105"/>
    </row>
    <row r="8768">
      <c r="C8768" s="225" t="str">
        <f>IFERROR(__xludf.DUMMYFUNCTION("""COMPUTED_VALUE"""),"")</f>
        <v/>
      </c>
      <c r="D8768" s="105"/>
      <c r="E8768" s="105"/>
      <c r="F8768" s="105"/>
      <c r="I8768" s="105"/>
    </row>
    <row r="8769">
      <c r="C8769" s="225" t="str">
        <f>IFERROR(__xludf.DUMMYFUNCTION("""COMPUTED_VALUE"""),"")</f>
        <v/>
      </c>
      <c r="D8769" s="105"/>
      <c r="E8769" s="105"/>
      <c r="F8769" s="105"/>
      <c r="I8769" s="105"/>
    </row>
    <row r="8770">
      <c r="C8770" s="225" t="str">
        <f>IFERROR(__xludf.DUMMYFUNCTION("""COMPUTED_VALUE"""),"")</f>
        <v/>
      </c>
      <c r="D8770" s="105"/>
      <c r="E8770" s="105"/>
      <c r="F8770" s="105"/>
      <c r="I8770" s="105"/>
    </row>
    <row r="8771">
      <c r="C8771" s="225" t="str">
        <f>IFERROR(__xludf.DUMMYFUNCTION("""COMPUTED_VALUE"""),"")</f>
        <v/>
      </c>
      <c r="D8771" s="105"/>
      <c r="E8771" s="105"/>
      <c r="F8771" s="105"/>
      <c r="I8771" s="105"/>
    </row>
    <row r="8772">
      <c r="C8772" s="225" t="str">
        <f>IFERROR(__xludf.DUMMYFUNCTION("""COMPUTED_VALUE"""),"")</f>
        <v/>
      </c>
      <c r="D8772" s="105"/>
      <c r="E8772" s="105"/>
      <c r="F8772" s="105"/>
      <c r="I8772" s="105"/>
    </row>
    <row r="8773">
      <c r="C8773" s="225" t="str">
        <f>IFERROR(__xludf.DUMMYFUNCTION("""COMPUTED_VALUE"""),"")</f>
        <v/>
      </c>
      <c r="D8773" s="105"/>
      <c r="E8773" s="105"/>
      <c r="F8773" s="105"/>
      <c r="I8773" s="105"/>
    </row>
    <row r="8774">
      <c r="C8774" s="225" t="str">
        <f>IFERROR(__xludf.DUMMYFUNCTION("""COMPUTED_VALUE"""),"")</f>
        <v/>
      </c>
      <c r="D8774" s="105"/>
      <c r="E8774" s="105"/>
      <c r="F8774" s="105"/>
      <c r="I8774" s="105"/>
    </row>
    <row r="8775">
      <c r="C8775" s="225" t="str">
        <f>IFERROR(__xludf.DUMMYFUNCTION("""COMPUTED_VALUE"""),"")</f>
        <v/>
      </c>
      <c r="D8775" s="105"/>
      <c r="E8775" s="105"/>
      <c r="F8775" s="105"/>
      <c r="I8775" s="105"/>
    </row>
    <row r="8776">
      <c r="C8776" s="225" t="str">
        <f>IFERROR(__xludf.DUMMYFUNCTION("""COMPUTED_VALUE"""),"")</f>
        <v/>
      </c>
      <c r="D8776" s="105"/>
      <c r="E8776" s="105"/>
      <c r="F8776" s="105"/>
      <c r="I8776" s="105"/>
    </row>
    <row r="8777">
      <c r="C8777" s="225" t="str">
        <f>IFERROR(__xludf.DUMMYFUNCTION("""COMPUTED_VALUE"""),"")</f>
        <v/>
      </c>
      <c r="D8777" s="105"/>
      <c r="E8777" s="105"/>
      <c r="F8777" s="105"/>
      <c r="I8777" s="105"/>
    </row>
    <row r="8778">
      <c r="C8778" s="225" t="str">
        <f>IFERROR(__xludf.DUMMYFUNCTION("""COMPUTED_VALUE"""),"")</f>
        <v/>
      </c>
      <c r="D8778" s="105"/>
      <c r="E8778" s="105"/>
      <c r="F8778" s="105"/>
      <c r="I8778" s="105"/>
    </row>
    <row r="8779">
      <c r="C8779" s="225" t="str">
        <f>IFERROR(__xludf.DUMMYFUNCTION("""COMPUTED_VALUE"""),"")</f>
        <v/>
      </c>
      <c r="D8779" s="105"/>
      <c r="E8779" s="105"/>
      <c r="F8779" s="105"/>
      <c r="I8779" s="105"/>
    </row>
    <row r="8780">
      <c r="C8780" s="225" t="str">
        <f>IFERROR(__xludf.DUMMYFUNCTION("""COMPUTED_VALUE"""),"")</f>
        <v/>
      </c>
      <c r="D8780" s="105"/>
      <c r="E8780" s="105"/>
      <c r="F8780" s="105"/>
      <c r="I8780" s="105"/>
    </row>
    <row r="8781">
      <c r="C8781" s="225" t="str">
        <f>IFERROR(__xludf.DUMMYFUNCTION("""COMPUTED_VALUE"""),"")</f>
        <v/>
      </c>
      <c r="D8781" s="105"/>
      <c r="E8781" s="105"/>
      <c r="F8781" s="105"/>
      <c r="I8781" s="105"/>
    </row>
    <row r="8782">
      <c r="C8782" s="225" t="str">
        <f>IFERROR(__xludf.DUMMYFUNCTION("""COMPUTED_VALUE"""),"")</f>
        <v/>
      </c>
      <c r="D8782" s="105"/>
      <c r="E8782" s="105"/>
      <c r="F8782" s="105"/>
      <c r="I8782" s="105"/>
    </row>
    <row r="8783">
      <c r="C8783" s="225" t="str">
        <f>IFERROR(__xludf.DUMMYFUNCTION("""COMPUTED_VALUE"""),"")</f>
        <v/>
      </c>
      <c r="D8783" s="105"/>
      <c r="E8783" s="105"/>
      <c r="F8783" s="105"/>
      <c r="I8783" s="105"/>
    </row>
    <row r="8784">
      <c r="C8784" s="225" t="str">
        <f>IFERROR(__xludf.DUMMYFUNCTION("""COMPUTED_VALUE"""),"")</f>
        <v/>
      </c>
      <c r="D8784" s="105"/>
      <c r="E8784" s="105"/>
      <c r="F8784" s="105"/>
      <c r="I8784" s="105"/>
    </row>
    <row r="8785">
      <c r="C8785" s="225" t="str">
        <f>IFERROR(__xludf.DUMMYFUNCTION("""COMPUTED_VALUE"""),"")</f>
        <v/>
      </c>
      <c r="D8785" s="105"/>
      <c r="E8785" s="105"/>
      <c r="F8785" s="105"/>
      <c r="I8785" s="105"/>
    </row>
    <row r="8786">
      <c r="C8786" s="225" t="str">
        <f>IFERROR(__xludf.DUMMYFUNCTION("""COMPUTED_VALUE"""),"")</f>
        <v/>
      </c>
      <c r="D8786" s="105"/>
      <c r="E8786" s="105"/>
      <c r="F8786" s="105"/>
      <c r="I8786" s="105"/>
    </row>
    <row r="8787">
      <c r="C8787" s="225" t="str">
        <f>IFERROR(__xludf.DUMMYFUNCTION("""COMPUTED_VALUE"""),"")</f>
        <v/>
      </c>
      <c r="D8787" s="105"/>
      <c r="E8787" s="105"/>
      <c r="F8787" s="105"/>
      <c r="I8787" s="105"/>
    </row>
    <row r="8788">
      <c r="C8788" s="225" t="str">
        <f>IFERROR(__xludf.DUMMYFUNCTION("""COMPUTED_VALUE"""),"")</f>
        <v/>
      </c>
      <c r="D8788" s="105"/>
      <c r="E8788" s="105"/>
      <c r="F8788" s="105"/>
      <c r="I8788" s="105"/>
    </row>
    <row r="8789">
      <c r="C8789" s="225" t="str">
        <f>IFERROR(__xludf.DUMMYFUNCTION("""COMPUTED_VALUE"""),"")</f>
        <v/>
      </c>
      <c r="D8789" s="105"/>
      <c r="E8789" s="105"/>
      <c r="F8789" s="105"/>
      <c r="I8789" s="105"/>
    </row>
    <row r="8790">
      <c r="C8790" s="225" t="str">
        <f>IFERROR(__xludf.DUMMYFUNCTION("""COMPUTED_VALUE"""),"")</f>
        <v/>
      </c>
      <c r="D8790" s="105"/>
      <c r="E8790" s="105"/>
      <c r="F8790" s="105"/>
      <c r="I8790" s="105"/>
    </row>
    <row r="8791">
      <c r="C8791" s="225" t="str">
        <f>IFERROR(__xludf.DUMMYFUNCTION("""COMPUTED_VALUE"""),"")</f>
        <v/>
      </c>
      <c r="D8791" s="105"/>
      <c r="E8791" s="105"/>
      <c r="F8791" s="105"/>
      <c r="I8791" s="105"/>
    </row>
    <row r="8792">
      <c r="C8792" s="225" t="str">
        <f>IFERROR(__xludf.DUMMYFUNCTION("""COMPUTED_VALUE"""),"")</f>
        <v/>
      </c>
      <c r="D8792" s="105"/>
      <c r="E8792" s="105"/>
      <c r="F8792" s="105"/>
      <c r="I8792" s="105"/>
    </row>
    <row r="8793">
      <c r="C8793" s="225" t="str">
        <f>IFERROR(__xludf.DUMMYFUNCTION("""COMPUTED_VALUE"""),"")</f>
        <v/>
      </c>
      <c r="D8793" s="105"/>
      <c r="E8793" s="105"/>
      <c r="F8793" s="105"/>
      <c r="I8793" s="105"/>
    </row>
    <row r="8794">
      <c r="C8794" s="225" t="str">
        <f>IFERROR(__xludf.DUMMYFUNCTION("""COMPUTED_VALUE"""),"")</f>
        <v/>
      </c>
      <c r="D8794" s="105"/>
      <c r="E8794" s="105"/>
      <c r="F8794" s="105"/>
      <c r="I8794" s="105"/>
    </row>
    <row r="8795">
      <c r="C8795" s="225" t="str">
        <f>IFERROR(__xludf.DUMMYFUNCTION("""COMPUTED_VALUE"""),"")</f>
        <v/>
      </c>
      <c r="D8795" s="105"/>
      <c r="E8795" s="105"/>
      <c r="F8795" s="105"/>
      <c r="I8795" s="105"/>
    </row>
    <row r="8796">
      <c r="C8796" s="225" t="str">
        <f>IFERROR(__xludf.DUMMYFUNCTION("""COMPUTED_VALUE"""),"")</f>
        <v/>
      </c>
      <c r="D8796" s="105"/>
      <c r="E8796" s="105"/>
      <c r="F8796" s="105"/>
      <c r="I8796" s="105"/>
    </row>
    <row r="8797">
      <c r="C8797" s="225" t="str">
        <f>IFERROR(__xludf.DUMMYFUNCTION("""COMPUTED_VALUE"""),"")</f>
        <v/>
      </c>
      <c r="D8797" s="105"/>
      <c r="E8797" s="105"/>
      <c r="F8797" s="105"/>
      <c r="I8797" s="105"/>
    </row>
    <row r="8798">
      <c r="C8798" s="225" t="str">
        <f>IFERROR(__xludf.DUMMYFUNCTION("""COMPUTED_VALUE"""),"")</f>
        <v/>
      </c>
      <c r="D8798" s="105"/>
      <c r="E8798" s="105"/>
      <c r="F8798" s="105"/>
      <c r="I8798" s="105"/>
    </row>
    <row r="8799">
      <c r="C8799" s="225" t="str">
        <f>IFERROR(__xludf.DUMMYFUNCTION("""COMPUTED_VALUE"""),"")</f>
        <v/>
      </c>
      <c r="D8799" s="105"/>
      <c r="E8799" s="105"/>
      <c r="F8799" s="105"/>
      <c r="I8799" s="105"/>
    </row>
    <row r="8800">
      <c r="C8800" s="225" t="str">
        <f>IFERROR(__xludf.DUMMYFUNCTION("""COMPUTED_VALUE"""),"")</f>
        <v/>
      </c>
      <c r="D8800" s="105"/>
      <c r="E8800" s="105"/>
      <c r="F8800" s="105"/>
      <c r="I8800" s="105"/>
    </row>
    <row r="8801">
      <c r="C8801" s="225" t="str">
        <f>IFERROR(__xludf.DUMMYFUNCTION("""COMPUTED_VALUE"""),"")</f>
        <v/>
      </c>
      <c r="D8801" s="105"/>
      <c r="E8801" s="105"/>
      <c r="F8801" s="105"/>
      <c r="I8801" s="105"/>
    </row>
    <row r="8802">
      <c r="C8802" s="225" t="str">
        <f>IFERROR(__xludf.DUMMYFUNCTION("""COMPUTED_VALUE"""),"")</f>
        <v/>
      </c>
      <c r="D8802" s="105"/>
      <c r="E8802" s="105"/>
      <c r="F8802" s="105"/>
      <c r="I8802" s="105"/>
    </row>
    <row r="8803">
      <c r="C8803" s="225" t="str">
        <f>IFERROR(__xludf.DUMMYFUNCTION("""COMPUTED_VALUE"""),"")</f>
        <v/>
      </c>
      <c r="D8803" s="105"/>
      <c r="E8803" s="105"/>
      <c r="F8803" s="105"/>
      <c r="I8803" s="105"/>
    </row>
    <row r="8804">
      <c r="C8804" s="225" t="str">
        <f>IFERROR(__xludf.DUMMYFUNCTION("""COMPUTED_VALUE"""),"")</f>
        <v/>
      </c>
      <c r="D8804" s="105"/>
      <c r="E8804" s="105"/>
      <c r="F8804" s="105"/>
      <c r="I8804" s="105"/>
    </row>
    <row r="8805">
      <c r="C8805" s="225" t="str">
        <f>IFERROR(__xludf.DUMMYFUNCTION("""COMPUTED_VALUE"""),"")</f>
        <v/>
      </c>
      <c r="D8805" s="105"/>
      <c r="E8805" s="105"/>
      <c r="F8805" s="105"/>
      <c r="I8805" s="105"/>
    </row>
    <row r="8806">
      <c r="C8806" s="225" t="str">
        <f>IFERROR(__xludf.DUMMYFUNCTION("""COMPUTED_VALUE"""),"")</f>
        <v/>
      </c>
      <c r="D8806" s="105"/>
      <c r="E8806" s="105"/>
      <c r="F8806" s="105"/>
      <c r="I8806" s="105"/>
    </row>
    <row r="8807">
      <c r="C8807" s="225" t="str">
        <f>IFERROR(__xludf.DUMMYFUNCTION("""COMPUTED_VALUE"""),"")</f>
        <v/>
      </c>
      <c r="D8807" s="105"/>
      <c r="E8807" s="105"/>
      <c r="F8807" s="105"/>
      <c r="I8807" s="105"/>
    </row>
    <row r="8808">
      <c r="C8808" s="225" t="str">
        <f>IFERROR(__xludf.DUMMYFUNCTION("""COMPUTED_VALUE"""),"")</f>
        <v/>
      </c>
      <c r="D8808" s="105"/>
      <c r="E8808" s="105"/>
      <c r="F8808" s="105"/>
      <c r="I8808" s="105"/>
    </row>
    <row r="8809">
      <c r="C8809" s="225" t="str">
        <f>IFERROR(__xludf.DUMMYFUNCTION("""COMPUTED_VALUE"""),"")</f>
        <v/>
      </c>
      <c r="D8809" s="105"/>
      <c r="E8809" s="105"/>
      <c r="F8809" s="105"/>
      <c r="I8809" s="105"/>
    </row>
    <row r="8810">
      <c r="C8810" s="225" t="str">
        <f>IFERROR(__xludf.DUMMYFUNCTION("""COMPUTED_VALUE"""),"")</f>
        <v/>
      </c>
      <c r="D8810" s="105"/>
      <c r="E8810" s="105"/>
      <c r="F8810" s="105"/>
      <c r="I8810" s="105"/>
    </row>
    <row r="8811">
      <c r="C8811" s="225" t="str">
        <f>IFERROR(__xludf.DUMMYFUNCTION("""COMPUTED_VALUE"""),"")</f>
        <v/>
      </c>
      <c r="D8811" s="105"/>
      <c r="E8811" s="105"/>
      <c r="F8811" s="105"/>
      <c r="I8811" s="105"/>
    </row>
    <row r="8812">
      <c r="C8812" s="225" t="str">
        <f>IFERROR(__xludf.DUMMYFUNCTION("""COMPUTED_VALUE"""),"")</f>
        <v/>
      </c>
      <c r="D8812" s="105"/>
      <c r="E8812" s="105"/>
      <c r="F8812" s="105"/>
      <c r="I8812" s="105"/>
    </row>
    <row r="8813">
      <c r="C8813" s="225" t="str">
        <f>IFERROR(__xludf.DUMMYFUNCTION("""COMPUTED_VALUE"""),"")</f>
        <v/>
      </c>
      <c r="D8813" s="105"/>
      <c r="E8813" s="105"/>
      <c r="F8813" s="105"/>
      <c r="I8813" s="105"/>
    </row>
    <row r="8814">
      <c r="C8814" s="225" t="str">
        <f>IFERROR(__xludf.DUMMYFUNCTION("""COMPUTED_VALUE"""),"")</f>
        <v/>
      </c>
      <c r="D8814" s="105"/>
      <c r="E8814" s="105"/>
      <c r="F8814" s="105"/>
      <c r="I8814" s="105"/>
    </row>
    <row r="8815">
      <c r="C8815" s="225" t="str">
        <f>IFERROR(__xludf.DUMMYFUNCTION("""COMPUTED_VALUE"""),"")</f>
        <v/>
      </c>
      <c r="D8815" s="105"/>
      <c r="E8815" s="105"/>
      <c r="F8815" s="105"/>
      <c r="I8815" s="105"/>
    </row>
    <row r="8816">
      <c r="C8816" s="225" t="str">
        <f>IFERROR(__xludf.DUMMYFUNCTION("""COMPUTED_VALUE"""),"")</f>
        <v/>
      </c>
      <c r="D8816" s="105"/>
      <c r="E8816" s="105"/>
      <c r="F8816" s="105"/>
      <c r="I8816" s="105"/>
    </row>
    <row r="8817">
      <c r="C8817" s="225" t="str">
        <f>IFERROR(__xludf.DUMMYFUNCTION("""COMPUTED_VALUE"""),"")</f>
        <v/>
      </c>
      <c r="D8817" s="105"/>
      <c r="E8817" s="105"/>
      <c r="F8817" s="105"/>
      <c r="I8817" s="105"/>
    </row>
    <row r="8818">
      <c r="C8818" s="225" t="str">
        <f>IFERROR(__xludf.DUMMYFUNCTION("""COMPUTED_VALUE"""),"")</f>
        <v/>
      </c>
      <c r="D8818" s="105"/>
      <c r="E8818" s="105"/>
      <c r="F8818" s="105"/>
      <c r="I8818" s="105"/>
    </row>
    <row r="8819">
      <c r="C8819" s="225" t="str">
        <f>IFERROR(__xludf.DUMMYFUNCTION("""COMPUTED_VALUE"""),"")</f>
        <v/>
      </c>
      <c r="D8819" s="105"/>
      <c r="E8819" s="105"/>
      <c r="F8819" s="105"/>
      <c r="I8819" s="105"/>
    </row>
    <row r="8820">
      <c r="C8820" s="225" t="str">
        <f>IFERROR(__xludf.DUMMYFUNCTION("""COMPUTED_VALUE"""),"")</f>
        <v/>
      </c>
      <c r="D8820" s="105"/>
      <c r="E8820" s="105"/>
      <c r="F8820" s="105"/>
      <c r="I8820" s="105"/>
    </row>
    <row r="8821">
      <c r="C8821" s="225" t="str">
        <f>IFERROR(__xludf.DUMMYFUNCTION("""COMPUTED_VALUE"""),"")</f>
        <v/>
      </c>
      <c r="D8821" s="105"/>
      <c r="E8821" s="105"/>
      <c r="F8821" s="105"/>
      <c r="I8821" s="105"/>
    </row>
    <row r="8822">
      <c r="C8822" s="225" t="str">
        <f>IFERROR(__xludf.DUMMYFUNCTION("""COMPUTED_VALUE"""),"")</f>
        <v/>
      </c>
      <c r="D8822" s="105"/>
      <c r="E8822" s="105"/>
      <c r="F8822" s="105"/>
      <c r="I8822" s="105"/>
    </row>
    <row r="8823">
      <c r="C8823" s="225" t="str">
        <f>IFERROR(__xludf.DUMMYFUNCTION("""COMPUTED_VALUE"""),"")</f>
        <v/>
      </c>
      <c r="D8823" s="105"/>
      <c r="E8823" s="105"/>
      <c r="F8823" s="105"/>
      <c r="I8823" s="105"/>
    </row>
    <row r="8824">
      <c r="C8824" s="225" t="str">
        <f>IFERROR(__xludf.DUMMYFUNCTION("""COMPUTED_VALUE"""),"")</f>
        <v/>
      </c>
      <c r="D8824" s="105"/>
      <c r="E8824" s="105"/>
      <c r="F8824" s="105"/>
      <c r="I8824" s="105"/>
    </row>
    <row r="8825">
      <c r="C8825" s="225" t="str">
        <f>IFERROR(__xludf.DUMMYFUNCTION("""COMPUTED_VALUE"""),"")</f>
        <v/>
      </c>
      <c r="D8825" s="105"/>
      <c r="E8825" s="105"/>
      <c r="F8825" s="105"/>
      <c r="I8825" s="105"/>
    </row>
    <row r="8826">
      <c r="C8826" s="225" t="str">
        <f>IFERROR(__xludf.DUMMYFUNCTION("""COMPUTED_VALUE"""),"")</f>
        <v/>
      </c>
      <c r="D8826" s="105"/>
      <c r="E8826" s="105"/>
      <c r="F8826" s="105"/>
      <c r="I8826" s="105"/>
    </row>
    <row r="8827">
      <c r="C8827" s="225" t="str">
        <f>IFERROR(__xludf.DUMMYFUNCTION("""COMPUTED_VALUE"""),"")</f>
        <v/>
      </c>
      <c r="D8827" s="105"/>
      <c r="E8827" s="105"/>
      <c r="F8827" s="105"/>
      <c r="I8827" s="105"/>
    </row>
    <row r="8828">
      <c r="C8828" s="225" t="str">
        <f>IFERROR(__xludf.DUMMYFUNCTION("""COMPUTED_VALUE"""),"")</f>
        <v/>
      </c>
      <c r="D8828" s="105"/>
      <c r="E8828" s="105"/>
      <c r="F8828" s="105"/>
      <c r="I8828" s="105"/>
    </row>
    <row r="8829">
      <c r="C8829" s="225" t="str">
        <f>IFERROR(__xludf.DUMMYFUNCTION("""COMPUTED_VALUE"""),"")</f>
        <v/>
      </c>
      <c r="D8829" s="105"/>
      <c r="E8829" s="105"/>
      <c r="F8829" s="105"/>
      <c r="I8829" s="105"/>
    </row>
    <row r="8830">
      <c r="C8830" s="225" t="str">
        <f>IFERROR(__xludf.DUMMYFUNCTION("""COMPUTED_VALUE"""),"")</f>
        <v/>
      </c>
      <c r="D8830" s="105"/>
      <c r="E8830" s="105"/>
      <c r="F8830" s="105"/>
      <c r="I8830" s="105"/>
    </row>
    <row r="8831">
      <c r="C8831" s="225" t="str">
        <f>IFERROR(__xludf.DUMMYFUNCTION("""COMPUTED_VALUE"""),"")</f>
        <v/>
      </c>
      <c r="D8831" s="105"/>
      <c r="E8831" s="105"/>
      <c r="F8831" s="105"/>
      <c r="I8831" s="105"/>
    </row>
    <row r="8832">
      <c r="C8832" s="225" t="str">
        <f>IFERROR(__xludf.DUMMYFUNCTION("""COMPUTED_VALUE"""),"")</f>
        <v/>
      </c>
      <c r="D8832" s="105"/>
      <c r="E8832" s="105"/>
      <c r="F8832" s="105"/>
      <c r="I8832" s="105"/>
    </row>
    <row r="8833">
      <c r="C8833" s="225" t="str">
        <f>IFERROR(__xludf.DUMMYFUNCTION("""COMPUTED_VALUE"""),"")</f>
        <v/>
      </c>
      <c r="D8833" s="105"/>
      <c r="E8833" s="105"/>
      <c r="F8833" s="105"/>
      <c r="I8833" s="105"/>
    </row>
    <row r="8834">
      <c r="C8834" s="225" t="str">
        <f>IFERROR(__xludf.DUMMYFUNCTION("""COMPUTED_VALUE"""),"")</f>
        <v/>
      </c>
      <c r="D8834" s="105"/>
      <c r="E8834" s="105"/>
      <c r="F8834" s="105"/>
      <c r="I8834" s="105"/>
    </row>
    <row r="8835">
      <c r="C8835" s="225" t="str">
        <f>IFERROR(__xludf.DUMMYFUNCTION("""COMPUTED_VALUE"""),"")</f>
        <v/>
      </c>
      <c r="D8835" s="105"/>
      <c r="E8835" s="105"/>
      <c r="F8835" s="105"/>
      <c r="I8835" s="105"/>
    </row>
    <row r="8836">
      <c r="C8836" s="225" t="str">
        <f>IFERROR(__xludf.DUMMYFUNCTION("""COMPUTED_VALUE"""),"")</f>
        <v/>
      </c>
      <c r="D8836" s="105"/>
      <c r="E8836" s="105"/>
      <c r="F8836" s="105"/>
      <c r="I8836" s="105"/>
    </row>
    <row r="8837">
      <c r="C8837" s="225" t="str">
        <f>IFERROR(__xludf.DUMMYFUNCTION("""COMPUTED_VALUE"""),"")</f>
        <v/>
      </c>
      <c r="D8837" s="105"/>
      <c r="E8837" s="105"/>
      <c r="F8837" s="105"/>
      <c r="I8837" s="105"/>
    </row>
    <row r="8838">
      <c r="C8838" s="225" t="str">
        <f>IFERROR(__xludf.DUMMYFUNCTION("""COMPUTED_VALUE"""),"")</f>
        <v/>
      </c>
      <c r="D8838" s="105"/>
      <c r="E8838" s="105"/>
      <c r="F8838" s="105"/>
      <c r="I8838" s="105"/>
    </row>
    <row r="8839">
      <c r="C8839" s="225" t="str">
        <f>IFERROR(__xludf.DUMMYFUNCTION("""COMPUTED_VALUE"""),"")</f>
        <v/>
      </c>
      <c r="D8839" s="105"/>
      <c r="E8839" s="105"/>
      <c r="F8839" s="105"/>
      <c r="I8839" s="105"/>
    </row>
    <row r="8840">
      <c r="C8840" s="225" t="str">
        <f>IFERROR(__xludf.DUMMYFUNCTION("""COMPUTED_VALUE"""),"")</f>
        <v/>
      </c>
      <c r="D8840" s="105"/>
      <c r="E8840" s="105"/>
      <c r="F8840" s="105"/>
      <c r="I8840" s="105"/>
    </row>
    <row r="8841">
      <c r="C8841" s="225" t="str">
        <f>IFERROR(__xludf.DUMMYFUNCTION("""COMPUTED_VALUE"""),"")</f>
        <v/>
      </c>
      <c r="D8841" s="105"/>
      <c r="E8841" s="105"/>
      <c r="F8841" s="105"/>
      <c r="I8841" s="105"/>
    </row>
    <row r="8842">
      <c r="C8842" s="225" t="str">
        <f>IFERROR(__xludf.DUMMYFUNCTION("""COMPUTED_VALUE"""),"")</f>
        <v/>
      </c>
      <c r="D8842" s="105"/>
      <c r="E8842" s="105"/>
      <c r="F8842" s="105"/>
      <c r="I8842" s="105"/>
    </row>
    <row r="8843">
      <c r="C8843" s="225" t="str">
        <f>IFERROR(__xludf.DUMMYFUNCTION("""COMPUTED_VALUE"""),"")</f>
        <v/>
      </c>
      <c r="D8843" s="105"/>
      <c r="E8843" s="105"/>
      <c r="F8843" s="105"/>
      <c r="I8843" s="105"/>
    </row>
    <row r="8844">
      <c r="C8844" s="225" t="str">
        <f>IFERROR(__xludf.DUMMYFUNCTION("""COMPUTED_VALUE"""),"")</f>
        <v/>
      </c>
      <c r="D8844" s="105"/>
      <c r="E8844" s="105"/>
      <c r="F8844" s="105"/>
      <c r="I8844" s="105"/>
    </row>
    <row r="8845">
      <c r="C8845" s="225" t="str">
        <f>IFERROR(__xludf.DUMMYFUNCTION("""COMPUTED_VALUE"""),"")</f>
        <v/>
      </c>
      <c r="D8845" s="105"/>
      <c r="E8845" s="105"/>
      <c r="F8845" s="105"/>
      <c r="I8845" s="105"/>
    </row>
    <row r="8846">
      <c r="C8846" s="225" t="str">
        <f>IFERROR(__xludf.DUMMYFUNCTION("""COMPUTED_VALUE"""),"")</f>
        <v/>
      </c>
      <c r="D8846" s="105"/>
      <c r="E8846" s="105"/>
      <c r="F8846" s="105"/>
      <c r="I8846" s="105"/>
    </row>
    <row r="8847">
      <c r="C8847" s="225" t="str">
        <f>IFERROR(__xludf.DUMMYFUNCTION("""COMPUTED_VALUE"""),"")</f>
        <v/>
      </c>
      <c r="D8847" s="105"/>
      <c r="E8847" s="105"/>
      <c r="F8847" s="105"/>
      <c r="I8847" s="105"/>
    </row>
    <row r="8848">
      <c r="C8848" s="225" t="str">
        <f>IFERROR(__xludf.DUMMYFUNCTION("""COMPUTED_VALUE"""),"")</f>
        <v/>
      </c>
      <c r="D8848" s="105"/>
      <c r="E8848" s="105"/>
      <c r="F8848" s="105"/>
      <c r="I8848" s="105"/>
    </row>
    <row r="8849">
      <c r="C8849" s="225" t="str">
        <f>IFERROR(__xludf.DUMMYFUNCTION("""COMPUTED_VALUE"""),"")</f>
        <v/>
      </c>
      <c r="D8849" s="105"/>
      <c r="E8849" s="105"/>
      <c r="F8849" s="105"/>
      <c r="I8849" s="105"/>
    </row>
    <row r="8850">
      <c r="C8850" s="225" t="str">
        <f>IFERROR(__xludf.DUMMYFUNCTION("""COMPUTED_VALUE"""),"")</f>
        <v/>
      </c>
      <c r="D8850" s="105"/>
      <c r="E8850" s="105"/>
      <c r="F8850" s="105"/>
      <c r="I8850" s="105"/>
    </row>
    <row r="8851">
      <c r="C8851" s="225" t="str">
        <f>IFERROR(__xludf.DUMMYFUNCTION("""COMPUTED_VALUE"""),"")</f>
        <v/>
      </c>
      <c r="D8851" s="105"/>
      <c r="E8851" s="105"/>
      <c r="F8851" s="105"/>
      <c r="I8851" s="105"/>
    </row>
    <row r="8852">
      <c r="C8852" s="225" t="str">
        <f>IFERROR(__xludf.DUMMYFUNCTION("""COMPUTED_VALUE"""),"")</f>
        <v/>
      </c>
      <c r="D8852" s="105"/>
      <c r="E8852" s="105"/>
      <c r="F8852" s="105"/>
      <c r="I8852" s="105"/>
    </row>
    <row r="8853">
      <c r="C8853" s="225" t="str">
        <f>IFERROR(__xludf.DUMMYFUNCTION("""COMPUTED_VALUE"""),"")</f>
        <v/>
      </c>
      <c r="D8853" s="105"/>
      <c r="E8853" s="105"/>
      <c r="F8853" s="105"/>
      <c r="I8853" s="105"/>
    </row>
    <row r="8854">
      <c r="C8854" s="225" t="str">
        <f>IFERROR(__xludf.DUMMYFUNCTION("""COMPUTED_VALUE"""),"")</f>
        <v/>
      </c>
      <c r="D8854" s="105"/>
      <c r="E8854" s="105"/>
      <c r="F8854" s="105"/>
      <c r="I8854" s="105"/>
    </row>
    <row r="8855">
      <c r="C8855" s="225" t="str">
        <f>IFERROR(__xludf.DUMMYFUNCTION("""COMPUTED_VALUE"""),"")</f>
        <v/>
      </c>
      <c r="D8855" s="105"/>
      <c r="E8855" s="105"/>
      <c r="F8855" s="105"/>
      <c r="I8855" s="105"/>
    </row>
    <row r="8856">
      <c r="C8856" s="225" t="str">
        <f>IFERROR(__xludf.DUMMYFUNCTION("""COMPUTED_VALUE"""),"")</f>
        <v/>
      </c>
      <c r="D8856" s="105"/>
      <c r="E8856" s="105"/>
      <c r="F8856" s="105"/>
      <c r="I8856" s="105"/>
    </row>
    <row r="8857">
      <c r="C8857" s="225" t="str">
        <f>IFERROR(__xludf.DUMMYFUNCTION("""COMPUTED_VALUE"""),"")</f>
        <v/>
      </c>
      <c r="D8857" s="105"/>
      <c r="E8857" s="105"/>
      <c r="F8857" s="105"/>
      <c r="I8857" s="105"/>
    </row>
    <row r="8858">
      <c r="C8858" s="225" t="str">
        <f>IFERROR(__xludf.DUMMYFUNCTION("""COMPUTED_VALUE"""),"")</f>
        <v/>
      </c>
      <c r="D8858" s="105"/>
      <c r="E8858" s="105"/>
      <c r="F8858" s="105"/>
      <c r="I8858" s="105"/>
    </row>
    <row r="8859">
      <c r="C8859" s="225" t="str">
        <f>IFERROR(__xludf.DUMMYFUNCTION("""COMPUTED_VALUE"""),"")</f>
        <v/>
      </c>
      <c r="D8859" s="105"/>
      <c r="E8859" s="105"/>
      <c r="F8859" s="105"/>
      <c r="I8859" s="105"/>
    </row>
    <row r="8860">
      <c r="C8860" s="225" t="str">
        <f>IFERROR(__xludf.DUMMYFUNCTION("""COMPUTED_VALUE"""),"")</f>
        <v/>
      </c>
      <c r="D8860" s="105"/>
      <c r="E8860" s="105"/>
      <c r="F8860" s="105"/>
      <c r="I8860" s="105"/>
    </row>
    <row r="8861">
      <c r="C8861" s="225" t="str">
        <f>IFERROR(__xludf.DUMMYFUNCTION("""COMPUTED_VALUE"""),"")</f>
        <v/>
      </c>
      <c r="D8861" s="105"/>
      <c r="E8861" s="105"/>
      <c r="F8861" s="105"/>
      <c r="I8861" s="105"/>
    </row>
    <row r="8862">
      <c r="C8862" s="225" t="str">
        <f>IFERROR(__xludf.DUMMYFUNCTION("""COMPUTED_VALUE"""),"")</f>
        <v/>
      </c>
      <c r="D8862" s="105"/>
      <c r="E8862" s="105"/>
      <c r="F8862" s="105"/>
      <c r="I8862" s="105"/>
    </row>
    <row r="8863">
      <c r="C8863" s="225" t="str">
        <f>IFERROR(__xludf.DUMMYFUNCTION("""COMPUTED_VALUE"""),"")</f>
        <v/>
      </c>
      <c r="D8863" s="105"/>
      <c r="E8863" s="105"/>
      <c r="F8863" s="105"/>
      <c r="I8863" s="105"/>
    </row>
    <row r="8864">
      <c r="C8864" s="225" t="str">
        <f>IFERROR(__xludf.DUMMYFUNCTION("""COMPUTED_VALUE"""),"")</f>
        <v/>
      </c>
      <c r="D8864" s="105"/>
      <c r="E8864" s="105"/>
      <c r="F8864" s="105"/>
      <c r="I8864" s="105"/>
    </row>
    <row r="8865">
      <c r="C8865" s="225" t="str">
        <f>IFERROR(__xludf.DUMMYFUNCTION("""COMPUTED_VALUE"""),"")</f>
        <v/>
      </c>
      <c r="D8865" s="105"/>
      <c r="E8865" s="105"/>
      <c r="F8865" s="105"/>
      <c r="I8865" s="105"/>
    </row>
    <row r="8866">
      <c r="C8866" s="225" t="str">
        <f>IFERROR(__xludf.DUMMYFUNCTION("""COMPUTED_VALUE"""),"")</f>
        <v/>
      </c>
      <c r="D8866" s="105"/>
      <c r="E8866" s="105"/>
      <c r="F8866" s="105"/>
      <c r="I8866" s="105"/>
    </row>
    <row r="8867">
      <c r="C8867" s="225" t="str">
        <f>IFERROR(__xludf.DUMMYFUNCTION("""COMPUTED_VALUE"""),"")</f>
        <v/>
      </c>
      <c r="D8867" s="105"/>
      <c r="E8867" s="105"/>
      <c r="F8867" s="105"/>
      <c r="I8867" s="105"/>
    </row>
    <row r="8868">
      <c r="C8868" s="225" t="str">
        <f>IFERROR(__xludf.DUMMYFUNCTION("""COMPUTED_VALUE"""),"")</f>
        <v/>
      </c>
      <c r="D8868" s="105"/>
      <c r="E8868" s="105"/>
      <c r="F8868" s="105"/>
      <c r="I8868" s="105"/>
    </row>
    <row r="8869">
      <c r="C8869" s="225" t="str">
        <f>IFERROR(__xludf.DUMMYFUNCTION("""COMPUTED_VALUE"""),"")</f>
        <v/>
      </c>
      <c r="D8869" s="105"/>
      <c r="E8869" s="105"/>
      <c r="F8869" s="105"/>
      <c r="I8869" s="105"/>
    </row>
    <row r="8870">
      <c r="C8870" s="225" t="str">
        <f>IFERROR(__xludf.DUMMYFUNCTION("""COMPUTED_VALUE"""),"")</f>
        <v/>
      </c>
      <c r="D8870" s="105"/>
      <c r="E8870" s="105"/>
      <c r="F8870" s="105"/>
      <c r="I8870" s="105"/>
    </row>
    <row r="8871">
      <c r="C8871" s="225" t="str">
        <f>IFERROR(__xludf.DUMMYFUNCTION("""COMPUTED_VALUE"""),"")</f>
        <v/>
      </c>
      <c r="D8871" s="105"/>
      <c r="E8871" s="105"/>
      <c r="F8871" s="105"/>
      <c r="I8871" s="105"/>
    </row>
    <row r="8872">
      <c r="C8872" s="225" t="str">
        <f>IFERROR(__xludf.DUMMYFUNCTION("""COMPUTED_VALUE"""),"")</f>
        <v/>
      </c>
      <c r="D8872" s="105"/>
      <c r="E8872" s="105"/>
      <c r="F8872" s="105"/>
      <c r="I8872" s="105"/>
    </row>
    <row r="8873">
      <c r="C8873" s="225" t="str">
        <f>IFERROR(__xludf.DUMMYFUNCTION("""COMPUTED_VALUE"""),"")</f>
        <v/>
      </c>
      <c r="D8873" s="105"/>
      <c r="E8873" s="105"/>
      <c r="F8873" s="105"/>
      <c r="I8873" s="105"/>
    </row>
    <row r="8874">
      <c r="C8874" s="225" t="str">
        <f>IFERROR(__xludf.DUMMYFUNCTION("""COMPUTED_VALUE"""),"")</f>
        <v/>
      </c>
      <c r="D8874" s="105"/>
      <c r="E8874" s="105"/>
      <c r="F8874" s="105"/>
      <c r="I8874" s="105"/>
    </row>
    <row r="8875">
      <c r="C8875" s="225" t="str">
        <f>IFERROR(__xludf.DUMMYFUNCTION("""COMPUTED_VALUE"""),"")</f>
        <v/>
      </c>
      <c r="D8875" s="105"/>
      <c r="E8875" s="105"/>
      <c r="F8875" s="105"/>
      <c r="I8875" s="105"/>
    </row>
    <row r="8876">
      <c r="C8876" s="225" t="str">
        <f>IFERROR(__xludf.DUMMYFUNCTION("""COMPUTED_VALUE"""),"")</f>
        <v/>
      </c>
      <c r="D8876" s="105"/>
      <c r="E8876" s="105"/>
      <c r="F8876" s="105"/>
      <c r="I8876" s="105"/>
    </row>
    <row r="8877">
      <c r="C8877" s="225" t="str">
        <f>IFERROR(__xludf.DUMMYFUNCTION("""COMPUTED_VALUE"""),"")</f>
        <v/>
      </c>
      <c r="D8877" s="105"/>
      <c r="E8877" s="105"/>
      <c r="F8877" s="105"/>
      <c r="I8877" s="105"/>
    </row>
    <row r="8878">
      <c r="C8878" s="225" t="str">
        <f>IFERROR(__xludf.DUMMYFUNCTION("""COMPUTED_VALUE"""),"")</f>
        <v/>
      </c>
      <c r="D8878" s="105"/>
      <c r="E8878" s="105"/>
      <c r="F8878" s="105"/>
      <c r="I8878" s="105"/>
    </row>
    <row r="8879">
      <c r="C8879" s="225" t="str">
        <f>IFERROR(__xludf.DUMMYFUNCTION("""COMPUTED_VALUE"""),"")</f>
        <v/>
      </c>
      <c r="D8879" s="105"/>
      <c r="E8879" s="105"/>
      <c r="F8879" s="105"/>
      <c r="I8879" s="105"/>
    </row>
    <row r="8880">
      <c r="C8880" s="225" t="str">
        <f>IFERROR(__xludf.DUMMYFUNCTION("""COMPUTED_VALUE"""),"")</f>
        <v/>
      </c>
      <c r="D8880" s="105"/>
      <c r="E8880" s="105"/>
      <c r="F8880" s="105"/>
      <c r="I8880" s="105"/>
    </row>
    <row r="8881">
      <c r="C8881" s="225" t="str">
        <f>IFERROR(__xludf.DUMMYFUNCTION("""COMPUTED_VALUE"""),"")</f>
        <v/>
      </c>
      <c r="D8881" s="105"/>
      <c r="E8881" s="105"/>
      <c r="F8881" s="105"/>
      <c r="I8881" s="105"/>
    </row>
    <row r="8882">
      <c r="C8882" s="225" t="str">
        <f>IFERROR(__xludf.DUMMYFUNCTION("""COMPUTED_VALUE"""),"")</f>
        <v/>
      </c>
      <c r="D8882" s="105"/>
      <c r="E8882" s="105"/>
      <c r="F8882" s="105"/>
      <c r="I8882" s="105"/>
    </row>
    <row r="8883">
      <c r="C8883" s="225" t="str">
        <f>IFERROR(__xludf.DUMMYFUNCTION("""COMPUTED_VALUE"""),"")</f>
        <v/>
      </c>
      <c r="D8883" s="105"/>
      <c r="E8883" s="105"/>
      <c r="F8883" s="105"/>
      <c r="I8883" s="105"/>
    </row>
    <row r="8884">
      <c r="C8884" s="225" t="str">
        <f>IFERROR(__xludf.DUMMYFUNCTION("""COMPUTED_VALUE"""),"")</f>
        <v/>
      </c>
      <c r="D8884" s="105"/>
      <c r="E8884" s="105"/>
      <c r="F8884" s="105"/>
      <c r="I8884" s="105"/>
    </row>
    <row r="8885">
      <c r="C8885" s="225" t="str">
        <f>IFERROR(__xludf.DUMMYFUNCTION("""COMPUTED_VALUE"""),"")</f>
        <v/>
      </c>
      <c r="D8885" s="105"/>
      <c r="E8885" s="105"/>
      <c r="F8885" s="105"/>
      <c r="I8885" s="105"/>
    </row>
    <row r="8886">
      <c r="C8886" s="225" t="str">
        <f>IFERROR(__xludf.DUMMYFUNCTION("""COMPUTED_VALUE"""),"")</f>
        <v/>
      </c>
      <c r="D8886" s="105"/>
      <c r="E8886" s="105"/>
      <c r="F8886" s="105"/>
      <c r="I8886" s="105"/>
    </row>
    <row r="8887">
      <c r="C8887" s="225" t="str">
        <f>IFERROR(__xludf.DUMMYFUNCTION("""COMPUTED_VALUE"""),"")</f>
        <v/>
      </c>
      <c r="D8887" s="105"/>
      <c r="E8887" s="105"/>
      <c r="F8887" s="105"/>
      <c r="I8887" s="105"/>
    </row>
    <row r="8888">
      <c r="C8888" s="225" t="str">
        <f>IFERROR(__xludf.DUMMYFUNCTION("""COMPUTED_VALUE"""),"")</f>
        <v/>
      </c>
      <c r="D8888" s="105"/>
      <c r="E8888" s="105"/>
      <c r="F8888" s="105"/>
      <c r="I8888" s="105"/>
    </row>
    <row r="8889">
      <c r="C8889" s="225" t="str">
        <f>IFERROR(__xludf.DUMMYFUNCTION("""COMPUTED_VALUE"""),"")</f>
        <v/>
      </c>
      <c r="D8889" s="105"/>
      <c r="E8889" s="105"/>
      <c r="F8889" s="105"/>
      <c r="I8889" s="105"/>
    </row>
    <row r="8890">
      <c r="C8890" s="225" t="str">
        <f>IFERROR(__xludf.DUMMYFUNCTION("""COMPUTED_VALUE"""),"")</f>
        <v/>
      </c>
      <c r="D8890" s="105"/>
      <c r="E8890" s="105"/>
      <c r="F8890" s="105"/>
      <c r="I8890" s="105"/>
    </row>
    <row r="8891">
      <c r="C8891" s="225" t="str">
        <f>IFERROR(__xludf.DUMMYFUNCTION("""COMPUTED_VALUE"""),"")</f>
        <v/>
      </c>
      <c r="D8891" s="105"/>
      <c r="E8891" s="105"/>
      <c r="F8891" s="105"/>
      <c r="I8891" s="105"/>
    </row>
    <row r="8892">
      <c r="C8892" s="225" t="str">
        <f>IFERROR(__xludf.DUMMYFUNCTION("""COMPUTED_VALUE"""),"")</f>
        <v/>
      </c>
      <c r="D8892" s="105"/>
      <c r="E8892" s="105"/>
      <c r="F8892" s="105"/>
      <c r="I8892" s="105"/>
    </row>
    <row r="8893">
      <c r="C8893" s="225" t="str">
        <f>IFERROR(__xludf.DUMMYFUNCTION("""COMPUTED_VALUE"""),"")</f>
        <v/>
      </c>
      <c r="D8893" s="105"/>
      <c r="E8893" s="105"/>
      <c r="F8893" s="105"/>
      <c r="I8893" s="105"/>
    </row>
    <row r="8894">
      <c r="C8894" s="225" t="str">
        <f>IFERROR(__xludf.DUMMYFUNCTION("""COMPUTED_VALUE"""),"")</f>
        <v/>
      </c>
      <c r="D8894" s="105"/>
      <c r="E8894" s="105"/>
      <c r="F8894" s="105"/>
      <c r="I8894" s="105"/>
    </row>
    <row r="8895">
      <c r="C8895" s="225" t="str">
        <f>IFERROR(__xludf.DUMMYFUNCTION("""COMPUTED_VALUE"""),"")</f>
        <v/>
      </c>
      <c r="D8895" s="105"/>
      <c r="E8895" s="105"/>
      <c r="F8895" s="105"/>
      <c r="I8895" s="105"/>
    </row>
    <row r="8896">
      <c r="C8896" s="225" t="str">
        <f>IFERROR(__xludf.DUMMYFUNCTION("""COMPUTED_VALUE"""),"")</f>
        <v/>
      </c>
      <c r="D8896" s="105"/>
      <c r="E8896" s="105"/>
      <c r="F8896" s="105"/>
      <c r="I8896" s="105"/>
    </row>
    <row r="8897">
      <c r="C8897" s="225" t="str">
        <f>IFERROR(__xludf.DUMMYFUNCTION("""COMPUTED_VALUE"""),"")</f>
        <v/>
      </c>
      <c r="D8897" s="105"/>
      <c r="E8897" s="105"/>
      <c r="F8897" s="105"/>
      <c r="I8897" s="105"/>
    </row>
    <row r="8898">
      <c r="C8898" s="225" t="str">
        <f>IFERROR(__xludf.DUMMYFUNCTION("""COMPUTED_VALUE"""),"")</f>
        <v/>
      </c>
      <c r="D8898" s="105"/>
      <c r="E8898" s="105"/>
      <c r="F8898" s="105"/>
      <c r="I8898" s="105"/>
    </row>
    <row r="8899">
      <c r="C8899" s="225" t="str">
        <f>IFERROR(__xludf.DUMMYFUNCTION("""COMPUTED_VALUE"""),"")</f>
        <v/>
      </c>
      <c r="D8899" s="105"/>
      <c r="E8899" s="105"/>
      <c r="F8899" s="105"/>
      <c r="I8899" s="105"/>
    </row>
    <row r="8900">
      <c r="C8900" s="225" t="str">
        <f>IFERROR(__xludf.DUMMYFUNCTION("""COMPUTED_VALUE"""),"")</f>
        <v/>
      </c>
      <c r="D8900" s="105"/>
      <c r="E8900" s="105"/>
      <c r="F8900" s="105"/>
      <c r="I8900" s="105"/>
    </row>
    <row r="8901">
      <c r="C8901" s="225" t="str">
        <f>IFERROR(__xludf.DUMMYFUNCTION("""COMPUTED_VALUE"""),"")</f>
        <v/>
      </c>
      <c r="D8901" s="105"/>
      <c r="E8901" s="105"/>
      <c r="F8901" s="105"/>
      <c r="I8901" s="105"/>
    </row>
    <row r="8902">
      <c r="C8902" s="225" t="str">
        <f>IFERROR(__xludf.DUMMYFUNCTION("""COMPUTED_VALUE"""),"")</f>
        <v/>
      </c>
      <c r="D8902" s="105"/>
      <c r="E8902" s="105"/>
      <c r="F8902" s="105"/>
      <c r="I8902" s="105"/>
    </row>
    <row r="8903">
      <c r="C8903" s="225" t="str">
        <f>IFERROR(__xludf.DUMMYFUNCTION("""COMPUTED_VALUE"""),"")</f>
        <v/>
      </c>
      <c r="D8903" s="105"/>
      <c r="E8903" s="105"/>
      <c r="F8903" s="105"/>
      <c r="I8903" s="105"/>
    </row>
    <row r="8904">
      <c r="C8904" s="225" t="str">
        <f>IFERROR(__xludf.DUMMYFUNCTION("""COMPUTED_VALUE"""),"")</f>
        <v/>
      </c>
      <c r="D8904" s="105"/>
      <c r="E8904" s="105"/>
      <c r="F8904" s="105"/>
      <c r="I8904" s="105"/>
    </row>
    <row r="8905">
      <c r="C8905" s="225" t="str">
        <f>IFERROR(__xludf.DUMMYFUNCTION("""COMPUTED_VALUE"""),"")</f>
        <v/>
      </c>
      <c r="D8905" s="105"/>
      <c r="E8905" s="105"/>
      <c r="F8905" s="105"/>
      <c r="I8905" s="105"/>
    </row>
    <row r="8906">
      <c r="C8906" s="225" t="str">
        <f>IFERROR(__xludf.DUMMYFUNCTION("""COMPUTED_VALUE"""),"")</f>
        <v/>
      </c>
      <c r="D8906" s="105"/>
      <c r="E8906" s="105"/>
      <c r="F8906" s="105"/>
      <c r="I8906" s="105"/>
    </row>
    <row r="8907">
      <c r="C8907" s="225" t="str">
        <f>IFERROR(__xludf.DUMMYFUNCTION("""COMPUTED_VALUE"""),"")</f>
        <v/>
      </c>
      <c r="D8907" s="105"/>
      <c r="E8907" s="105"/>
      <c r="F8907" s="105"/>
      <c r="I8907" s="105"/>
    </row>
    <row r="8908">
      <c r="C8908" s="225" t="str">
        <f>IFERROR(__xludf.DUMMYFUNCTION("""COMPUTED_VALUE"""),"")</f>
        <v/>
      </c>
      <c r="D8908" s="105"/>
      <c r="E8908" s="105"/>
      <c r="F8908" s="105"/>
      <c r="I8908" s="105"/>
    </row>
    <row r="8909">
      <c r="C8909" s="225" t="str">
        <f>IFERROR(__xludf.DUMMYFUNCTION("""COMPUTED_VALUE"""),"")</f>
        <v/>
      </c>
      <c r="D8909" s="105"/>
      <c r="E8909" s="105"/>
      <c r="F8909" s="105"/>
      <c r="I8909" s="105"/>
    </row>
    <row r="8910">
      <c r="C8910" s="225" t="str">
        <f>IFERROR(__xludf.DUMMYFUNCTION("""COMPUTED_VALUE"""),"")</f>
        <v/>
      </c>
      <c r="D8910" s="105"/>
      <c r="E8910" s="105"/>
      <c r="F8910" s="105"/>
      <c r="I8910" s="105"/>
    </row>
    <row r="8911">
      <c r="C8911" s="225" t="str">
        <f>IFERROR(__xludf.DUMMYFUNCTION("""COMPUTED_VALUE"""),"")</f>
        <v/>
      </c>
      <c r="D8911" s="105"/>
      <c r="E8911" s="105"/>
      <c r="F8911" s="105"/>
      <c r="I8911" s="105"/>
    </row>
    <row r="8912">
      <c r="C8912" s="225" t="str">
        <f>IFERROR(__xludf.DUMMYFUNCTION("""COMPUTED_VALUE"""),"")</f>
        <v/>
      </c>
      <c r="D8912" s="105"/>
      <c r="E8912" s="105"/>
      <c r="F8912" s="105"/>
      <c r="I8912" s="105"/>
    </row>
    <row r="8913">
      <c r="C8913" s="225" t="str">
        <f>IFERROR(__xludf.DUMMYFUNCTION("""COMPUTED_VALUE"""),"")</f>
        <v/>
      </c>
      <c r="D8913" s="105"/>
      <c r="E8913" s="105"/>
      <c r="F8913" s="105"/>
      <c r="I8913" s="105"/>
    </row>
    <row r="8914">
      <c r="C8914" s="225" t="str">
        <f>IFERROR(__xludf.DUMMYFUNCTION("""COMPUTED_VALUE"""),"")</f>
        <v/>
      </c>
      <c r="D8914" s="105"/>
      <c r="E8914" s="105"/>
      <c r="F8914" s="105"/>
      <c r="I8914" s="105"/>
    </row>
    <row r="8915">
      <c r="C8915" s="225" t="str">
        <f>IFERROR(__xludf.DUMMYFUNCTION("""COMPUTED_VALUE"""),"")</f>
        <v/>
      </c>
      <c r="D8915" s="105"/>
      <c r="E8915" s="105"/>
      <c r="F8915" s="105"/>
      <c r="I8915" s="105"/>
    </row>
    <row r="8916">
      <c r="C8916" s="225" t="str">
        <f>IFERROR(__xludf.DUMMYFUNCTION("""COMPUTED_VALUE"""),"")</f>
        <v/>
      </c>
      <c r="D8916" s="105"/>
      <c r="E8916" s="105"/>
      <c r="F8916" s="105"/>
      <c r="I8916" s="105"/>
    </row>
    <row r="8917">
      <c r="C8917" s="225" t="str">
        <f>IFERROR(__xludf.DUMMYFUNCTION("""COMPUTED_VALUE"""),"")</f>
        <v/>
      </c>
      <c r="D8917" s="105"/>
      <c r="E8917" s="105"/>
      <c r="F8917" s="105"/>
      <c r="I8917" s="105"/>
    </row>
    <row r="8918">
      <c r="C8918" s="225" t="str">
        <f>IFERROR(__xludf.DUMMYFUNCTION("""COMPUTED_VALUE"""),"")</f>
        <v/>
      </c>
      <c r="D8918" s="105"/>
      <c r="E8918" s="105"/>
      <c r="F8918" s="105"/>
      <c r="I8918" s="105"/>
    </row>
    <row r="8919">
      <c r="C8919" s="225" t="str">
        <f>IFERROR(__xludf.DUMMYFUNCTION("""COMPUTED_VALUE"""),"")</f>
        <v/>
      </c>
      <c r="D8919" s="105"/>
      <c r="E8919" s="105"/>
      <c r="F8919" s="105"/>
      <c r="I8919" s="105"/>
    </row>
    <row r="8920">
      <c r="C8920" s="225" t="str">
        <f>IFERROR(__xludf.DUMMYFUNCTION("""COMPUTED_VALUE"""),"")</f>
        <v/>
      </c>
      <c r="D8920" s="105"/>
      <c r="E8920" s="105"/>
      <c r="F8920" s="105"/>
      <c r="I8920" s="105"/>
    </row>
    <row r="8921">
      <c r="C8921" s="225" t="str">
        <f>IFERROR(__xludf.DUMMYFUNCTION("""COMPUTED_VALUE"""),"")</f>
        <v/>
      </c>
      <c r="D8921" s="105"/>
      <c r="E8921" s="105"/>
      <c r="F8921" s="105"/>
      <c r="I8921" s="105"/>
    </row>
    <row r="8922">
      <c r="C8922" s="225" t="str">
        <f>IFERROR(__xludf.DUMMYFUNCTION("""COMPUTED_VALUE"""),"")</f>
        <v/>
      </c>
      <c r="D8922" s="105"/>
      <c r="E8922" s="105"/>
      <c r="F8922" s="105"/>
      <c r="I8922" s="105"/>
    </row>
    <row r="8923">
      <c r="C8923" s="225" t="str">
        <f>IFERROR(__xludf.DUMMYFUNCTION("""COMPUTED_VALUE"""),"")</f>
        <v/>
      </c>
      <c r="D8923" s="105"/>
      <c r="E8923" s="105"/>
      <c r="F8923" s="105"/>
      <c r="I8923" s="105"/>
    </row>
    <row r="8924">
      <c r="C8924" s="225" t="str">
        <f>IFERROR(__xludf.DUMMYFUNCTION("""COMPUTED_VALUE"""),"")</f>
        <v/>
      </c>
      <c r="D8924" s="105"/>
      <c r="E8924" s="105"/>
      <c r="F8924" s="105"/>
      <c r="I8924" s="105"/>
    </row>
    <row r="8925">
      <c r="C8925" s="225" t="str">
        <f>IFERROR(__xludf.DUMMYFUNCTION("""COMPUTED_VALUE"""),"")</f>
        <v/>
      </c>
      <c r="D8925" s="105"/>
      <c r="E8925" s="105"/>
      <c r="F8925" s="105"/>
      <c r="I8925" s="105"/>
    </row>
    <row r="8926">
      <c r="C8926" s="225" t="str">
        <f>IFERROR(__xludf.DUMMYFUNCTION("""COMPUTED_VALUE"""),"")</f>
        <v/>
      </c>
      <c r="D8926" s="105"/>
      <c r="E8926" s="105"/>
      <c r="F8926" s="105"/>
      <c r="I8926" s="105"/>
    </row>
    <row r="8927">
      <c r="C8927" s="225" t="str">
        <f>IFERROR(__xludf.DUMMYFUNCTION("""COMPUTED_VALUE"""),"")</f>
        <v/>
      </c>
      <c r="D8927" s="105"/>
      <c r="E8927" s="105"/>
      <c r="F8927" s="105"/>
      <c r="I8927" s="105"/>
    </row>
    <row r="8928">
      <c r="C8928" s="225" t="str">
        <f>IFERROR(__xludf.DUMMYFUNCTION("""COMPUTED_VALUE"""),"")</f>
        <v/>
      </c>
      <c r="D8928" s="105"/>
      <c r="E8928" s="105"/>
      <c r="F8928" s="105"/>
      <c r="I8928" s="105"/>
    </row>
    <row r="8929">
      <c r="C8929" s="225" t="str">
        <f>IFERROR(__xludf.DUMMYFUNCTION("""COMPUTED_VALUE"""),"")</f>
        <v/>
      </c>
      <c r="D8929" s="105"/>
      <c r="E8929" s="105"/>
      <c r="F8929" s="105"/>
      <c r="I8929" s="105"/>
    </row>
    <row r="8930">
      <c r="C8930" s="225" t="str">
        <f>IFERROR(__xludf.DUMMYFUNCTION("""COMPUTED_VALUE"""),"")</f>
        <v/>
      </c>
      <c r="D8930" s="105"/>
      <c r="E8930" s="105"/>
      <c r="F8930" s="105"/>
      <c r="I8930" s="105"/>
    </row>
    <row r="8931">
      <c r="C8931" s="225" t="str">
        <f>IFERROR(__xludf.DUMMYFUNCTION("""COMPUTED_VALUE"""),"")</f>
        <v/>
      </c>
      <c r="D8931" s="105"/>
      <c r="E8931" s="105"/>
      <c r="F8931" s="105"/>
      <c r="I8931" s="105"/>
    </row>
    <row r="8932">
      <c r="C8932" s="225" t="str">
        <f>IFERROR(__xludf.DUMMYFUNCTION("""COMPUTED_VALUE"""),"")</f>
        <v/>
      </c>
      <c r="D8932" s="105"/>
      <c r="E8932" s="105"/>
      <c r="F8932" s="105"/>
      <c r="I8932" s="105"/>
    </row>
    <row r="8933">
      <c r="C8933" s="225" t="str">
        <f>IFERROR(__xludf.DUMMYFUNCTION("""COMPUTED_VALUE"""),"")</f>
        <v/>
      </c>
      <c r="D8933" s="105"/>
      <c r="E8933" s="105"/>
      <c r="F8933" s="105"/>
      <c r="I8933" s="105"/>
    </row>
    <row r="8934">
      <c r="C8934" s="225" t="str">
        <f>IFERROR(__xludf.DUMMYFUNCTION("""COMPUTED_VALUE"""),"")</f>
        <v/>
      </c>
      <c r="D8934" s="105"/>
      <c r="E8934" s="105"/>
      <c r="F8934" s="105"/>
      <c r="I8934" s="105"/>
    </row>
    <row r="8935">
      <c r="C8935" s="225" t="str">
        <f>IFERROR(__xludf.DUMMYFUNCTION("""COMPUTED_VALUE"""),"")</f>
        <v/>
      </c>
      <c r="D8935" s="105"/>
      <c r="E8935" s="105"/>
      <c r="F8935" s="105"/>
      <c r="I8935" s="105"/>
    </row>
    <row r="8936">
      <c r="C8936" s="225" t="str">
        <f>IFERROR(__xludf.DUMMYFUNCTION("""COMPUTED_VALUE"""),"")</f>
        <v/>
      </c>
      <c r="D8936" s="105"/>
      <c r="E8936" s="105"/>
      <c r="F8936" s="105"/>
      <c r="I8936" s="105"/>
    </row>
    <row r="8937">
      <c r="C8937" s="225" t="str">
        <f>IFERROR(__xludf.DUMMYFUNCTION("""COMPUTED_VALUE"""),"")</f>
        <v/>
      </c>
      <c r="D8937" s="105"/>
      <c r="E8937" s="105"/>
      <c r="F8937" s="105"/>
      <c r="I8937" s="105"/>
    </row>
    <row r="8938">
      <c r="C8938" s="225" t="str">
        <f>IFERROR(__xludf.DUMMYFUNCTION("""COMPUTED_VALUE"""),"")</f>
        <v/>
      </c>
      <c r="D8938" s="105"/>
      <c r="E8938" s="105"/>
      <c r="F8938" s="105"/>
      <c r="I8938" s="105"/>
    </row>
    <row r="8939">
      <c r="C8939" s="225" t="str">
        <f>IFERROR(__xludf.DUMMYFUNCTION("""COMPUTED_VALUE"""),"")</f>
        <v/>
      </c>
      <c r="D8939" s="105"/>
      <c r="E8939" s="105"/>
      <c r="F8939" s="105"/>
      <c r="I8939" s="105"/>
    </row>
    <row r="8940">
      <c r="C8940" s="225" t="str">
        <f>IFERROR(__xludf.DUMMYFUNCTION("""COMPUTED_VALUE"""),"")</f>
        <v/>
      </c>
      <c r="D8940" s="105"/>
      <c r="E8940" s="105"/>
      <c r="F8940" s="105"/>
      <c r="I8940" s="105"/>
    </row>
    <row r="8941">
      <c r="C8941" s="225" t="str">
        <f>IFERROR(__xludf.DUMMYFUNCTION("""COMPUTED_VALUE"""),"")</f>
        <v/>
      </c>
      <c r="D8941" s="105"/>
      <c r="E8941" s="105"/>
      <c r="F8941" s="105"/>
      <c r="I8941" s="105"/>
    </row>
    <row r="8942">
      <c r="C8942" s="225" t="str">
        <f>IFERROR(__xludf.DUMMYFUNCTION("""COMPUTED_VALUE"""),"")</f>
        <v/>
      </c>
      <c r="D8942" s="105"/>
      <c r="E8942" s="105"/>
      <c r="F8942" s="105"/>
      <c r="I8942" s="105"/>
    </row>
    <row r="8943">
      <c r="C8943" s="225" t="str">
        <f>IFERROR(__xludf.DUMMYFUNCTION("""COMPUTED_VALUE"""),"")</f>
        <v/>
      </c>
      <c r="D8943" s="105"/>
      <c r="E8943" s="105"/>
      <c r="F8943" s="105"/>
      <c r="I8943" s="105"/>
    </row>
    <row r="8944">
      <c r="C8944" s="225" t="str">
        <f>IFERROR(__xludf.DUMMYFUNCTION("""COMPUTED_VALUE"""),"")</f>
        <v/>
      </c>
      <c r="D8944" s="105"/>
      <c r="E8944" s="105"/>
      <c r="F8944" s="105"/>
      <c r="I8944" s="105"/>
    </row>
    <row r="8945">
      <c r="C8945" s="225" t="str">
        <f>IFERROR(__xludf.DUMMYFUNCTION("""COMPUTED_VALUE"""),"")</f>
        <v/>
      </c>
      <c r="D8945" s="105"/>
      <c r="E8945" s="105"/>
      <c r="F8945" s="105"/>
      <c r="I8945" s="105"/>
    </row>
    <row r="8946">
      <c r="C8946" s="225" t="str">
        <f>IFERROR(__xludf.DUMMYFUNCTION("""COMPUTED_VALUE"""),"")</f>
        <v/>
      </c>
      <c r="D8946" s="105"/>
      <c r="E8946" s="105"/>
      <c r="F8946" s="105"/>
      <c r="I8946" s="105"/>
    </row>
    <row r="8947">
      <c r="C8947" s="225" t="str">
        <f>IFERROR(__xludf.DUMMYFUNCTION("""COMPUTED_VALUE"""),"")</f>
        <v/>
      </c>
      <c r="D8947" s="105"/>
      <c r="E8947" s="105"/>
      <c r="F8947" s="105"/>
      <c r="I8947" s="105"/>
    </row>
    <row r="8948">
      <c r="C8948" s="225" t="str">
        <f>IFERROR(__xludf.DUMMYFUNCTION("""COMPUTED_VALUE"""),"")</f>
        <v/>
      </c>
      <c r="D8948" s="105"/>
      <c r="E8948" s="105"/>
      <c r="F8948" s="105"/>
      <c r="I8948" s="105"/>
    </row>
    <row r="8949">
      <c r="C8949" s="225" t="str">
        <f>IFERROR(__xludf.DUMMYFUNCTION("""COMPUTED_VALUE"""),"")</f>
        <v/>
      </c>
      <c r="D8949" s="105"/>
      <c r="E8949" s="105"/>
      <c r="F8949" s="105"/>
      <c r="I8949" s="105"/>
    </row>
    <row r="8950">
      <c r="C8950" s="225" t="str">
        <f>IFERROR(__xludf.DUMMYFUNCTION("""COMPUTED_VALUE"""),"")</f>
        <v/>
      </c>
      <c r="D8950" s="105"/>
      <c r="E8950" s="105"/>
      <c r="F8950" s="105"/>
      <c r="I8950" s="105"/>
    </row>
    <row r="8951">
      <c r="C8951" s="225" t="str">
        <f>IFERROR(__xludf.DUMMYFUNCTION("""COMPUTED_VALUE"""),"")</f>
        <v/>
      </c>
      <c r="D8951" s="105"/>
      <c r="E8951" s="105"/>
      <c r="F8951" s="105"/>
      <c r="I8951" s="105"/>
    </row>
    <row r="8952">
      <c r="C8952" s="225" t="str">
        <f>IFERROR(__xludf.DUMMYFUNCTION("""COMPUTED_VALUE"""),"")</f>
        <v/>
      </c>
      <c r="D8952" s="105"/>
      <c r="E8952" s="105"/>
      <c r="F8952" s="105"/>
      <c r="I8952" s="105"/>
    </row>
    <row r="8953">
      <c r="C8953" s="225" t="str">
        <f>IFERROR(__xludf.DUMMYFUNCTION("""COMPUTED_VALUE"""),"")</f>
        <v/>
      </c>
      <c r="D8953" s="105"/>
      <c r="E8953" s="105"/>
      <c r="F8953" s="105"/>
      <c r="I8953" s="105"/>
    </row>
    <row r="8954">
      <c r="C8954" s="225" t="str">
        <f>IFERROR(__xludf.DUMMYFUNCTION("""COMPUTED_VALUE"""),"")</f>
        <v/>
      </c>
      <c r="D8954" s="105"/>
      <c r="E8954" s="105"/>
      <c r="F8954" s="105"/>
      <c r="I8954" s="105"/>
    </row>
    <row r="8955">
      <c r="C8955" s="225" t="str">
        <f>IFERROR(__xludf.DUMMYFUNCTION("""COMPUTED_VALUE"""),"")</f>
        <v/>
      </c>
      <c r="D8955" s="105"/>
      <c r="E8955" s="105"/>
      <c r="F8955" s="105"/>
      <c r="I8955" s="105"/>
    </row>
    <row r="8956">
      <c r="C8956" s="225" t="str">
        <f>IFERROR(__xludf.DUMMYFUNCTION("""COMPUTED_VALUE"""),"")</f>
        <v/>
      </c>
      <c r="D8956" s="105"/>
      <c r="E8956" s="105"/>
      <c r="F8956" s="105"/>
      <c r="I8956" s="105"/>
    </row>
    <row r="8957">
      <c r="C8957" s="225" t="str">
        <f>IFERROR(__xludf.DUMMYFUNCTION("""COMPUTED_VALUE"""),"")</f>
        <v/>
      </c>
      <c r="D8957" s="105"/>
      <c r="E8957" s="105"/>
      <c r="F8957" s="105"/>
      <c r="I8957" s="105"/>
    </row>
    <row r="8958">
      <c r="C8958" s="225" t="str">
        <f>IFERROR(__xludf.DUMMYFUNCTION("""COMPUTED_VALUE"""),"")</f>
        <v/>
      </c>
      <c r="D8958" s="105"/>
      <c r="E8958" s="105"/>
      <c r="F8958" s="105"/>
      <c r="I8958" s="105"/>
    </row>
    <row r="8959">
      <c r="C8959" s="225" t="str">
        <f>IFERROR(__xludf.DUMMYFUNCTION("""COMPUTED_VALUE"""),"")</f>
        <v/>
      </c>
      <c r="D8959" s="105"/>
      <c r="E8959" s="105"/>
      <c r="F8959" s="105"/>
      <c r="I8959" s="105"/>
    </row>
    <row r="8960">
      <c r="C8960" s="225" t="str">
        <f>IFERROR(__xludf.DUMMYFUNCTION("""COMPUTED_VALUE"""),"")</f>
        <v/>
      </c>
      <c r="D8960" s="105"/>
      <c r="E8960" s="105"/>
      <c r="F8960" s="105"/>
      <c r="I8960" s="105"/>
    </row>
    <row r="8961">
      <c r="C8961" s="225" t="str">
        <f>IFERROR(__xludf.DUMMYFUNCTION("""COMPUTED_VALUE"""),"")</f>
        <v/>
      </c>
      <c r="D8961" s="105"/>
      <c r="E8961" s="105"/>
      <c r="F8961" s="105"/>
      <c r="I8961" s="105"/>
    </row>
    <row r="8962">
      <c r="C8962" s="225" t="str">
        <f>IFERROR(__xludf.DUMMYFUNCTION("""COMPUTED_VALUE"""),"")</f>
        <v/>
      </c>
      <c r="D8962" s="105"/>
      <c r="E8962" s="105"/>
      <c r="F8962" s="105"/>
      <c r="I8962" s="105"/>
    </row>
    <row r="8963">
      <c r="C8963" s="225" t="str">
        <f>IFERROR(__xludf.DUMMYFUNCTION("""COMPUTED_VALUE"""),"")</f>
        <v/>
      </c>
      <c r="D8963" s="105"/>
      <c r="E8963" s="105"/>
      <c r="F8963" s="105"/>
      <c r="I8963" s="105"/>
    </row>
    <row r="8964">
      <c r="C8964" s="225" t="str">
        <f>IFERROR(__xludf.DUMMYFUNCTION("""COMPUTED_VALUE"""),"")</f>
        <v/>
      </c>
      <c r="D8964" s="105"/>
      <c r="E8964" s="105"/>
      <c r="F8964" s="105"/>
      <c r="I8964" s="105"/>
    </row>
    <row r="8965">
      <c r="C8965" s="225" t="str">
        <f>IFERROR(__xludf.DUMMYFUNCTION("""COMPUTED_VALUE"""),"")</f>
        <v/>
      </c>
      <c r="D8965" s="105"/>
      <c r="E8965" s="105"/>
      <c r="F8965" s="105"/>
      <c r="I8965" s="105"/>
    </row>
    <row r="8966">
      <c r="C8966" s="225" t="str">
        <f>IFERROR(__xludf.DUMMYFUNCTION("""COMPUTED_VALUE"""),"")</f>
        <v/>
      </c>
      <c r="D8966" s="105"/>
      <c r="E8966" s="105"/>
      <c r="F8966" s="105"/>
      <c r="I8966" s="105"/>
    </row>
    <row r="8967">
      <c r="C8967" s="225" t="str">
        <f>IFERROR(__xludf.DUMMYFUNCTION("""COMPUTED_VALUE"""),"")</f>
        <v/>
      </c>
      <c r="D8967" s="105"/>
      <c r="E8967" s="105"/>
      <c r="F8967" s="105"/>
      <c r="I8967" s="105"/>
    </row>
    <row r="8968">
      <c r="C8968" s="225" t="str">
        <f>IFERROR(__xludf.DUMMYFUNCTION("""COMPUTED_VALUE"""),"")</f>
        <v/>
      </c>
      <c r="D8968" s="105"/>
      <c r="E8968" s="105"/>
      <c r="F8968" s="105"/>
      <c r="I8968" s="105"/>
    </row>
    <row r="8969">
      <c r="C8969" s="225" t="str">
        <f>IFERROR(__xludf.DUMMYFUNCTION("""COMPUTED_VALUE"""),"")</f>
        <v/>
      </c>
      <c r="D8969" s="105"/>
      <c r="E8969" s="105"/>
      <c r="F8969" s="105"/>
      <c r="I8969" s="105"/>
    </row>
    <row r="8970">
      <c r="C8970" s="225" t="str">
        <f>IFERROR(__xludf.DUMMYFUNCTION("""COMPUTED_VALUE"""),"")</f>
        <v/>
      </c>
      <c r="D8970" s="105"/>
      <c r="E8970" s="105"/>
      <c r="F8970" s="105"/>
      <c r="I8970" s="105"/>
    </row>
    <row r="8971">
      <c r="C8971" s="225" t="str">
        <f>IFERROR(__xludf.DUMMYFUNCTION("""COMPUTED_VALUE"""),"")</f>
        <v/>
      </c>
      <c r="D8971" s="105"/>
      <c r="E8971" s="105"/>
      <c r="F8971" s="105"/>
      <c r="I8971" s="105"/>
    </row>
    <row r="8972">
      <c r="C8972" s="225" t="str">
        <f>IFERROR(__xludf.DUMMYFUNCTION("""COMPUTED_VALUE"""),"")</f>
        <v/>
      </c>
      <c r="D8972" s="105"/>
      <c r="E8972" s="105"/>
      <c r="F8972" s="105"/>
      <c r="I8972" s="105"/>
    </row>
    <row r="8973">
      <c r="C8973" s="225" t="str">
        <f>IFERROR(__xludf.DUMMYFUNCTION("""COMPUTED_VALUE"""),"")</f>
        <v/>
      </c>
      <c r="D8973" s="105"/>
      <c r="E8973" s="105"/>
      <c r="F8973" s="105"/>
      <c r="I8973" s="105"/>
    </row>
    <row r="8974">
      <c r="C8974" s="225" t="str">
        <f>IFERROR(__xludf.DUMMYFUNCTION("""COMPUTED_VALUE"""),"")</f>
        <v/>
      </c>
      <c r="D8974" s="105"/>
      <c r="E8974" s="105"/>
      <c r="F8974" s="105"/>
      <c r="I8974" s="105"/>
    </row>
    <row r="8975">
      <c r="C8975" s="225" t="str">
        <f>IFERROR(__xludf.DUMMYFUNCTION("""COMPUTED_VALUE"""),"")</f>
        <v/>
      </c>
      <c r="D8975" s="105"/>
      <c r="E8975" s="105"/>
      <c r="F8975" s="105"/>
      <c r="I8975" s="105"/>
    </row>
    <row r="8976">
      <c r="C8976" s="225" t="str">
        <f>IFERROR(__xludf.DUMMYFUNCTION("""COMPUTED_VALUE"""),"")</f>
        <v/>
      </c>
      <c r="D8976" s="105"/>
      <c r="E8976" s="105"/>
      <c r="F8976" s="105"/>
      <c r="I8976" s="105"/>
    </row>
    <row r="8977">
      <c r="C8977" s="225" t="str">
        <f>IFERROR(__xludf.DUMMYFUNCTION("""COMPUTED_VALUE"""),"")</f>
        <v/>
      </c>
      <c r="D8977" s="105"/>
      <c r="E8977" s="105"/>
      <c r="F8977" s="105"/>
      <c r="I8977" s="105"/>
    </row>
    <row r="8978">
      <c r="C8978" s="225" t="str">
        <f>IFERROR(__xludf.DUMMYFUNCTION("""COMPUTED_VALUE"""),"")</f>
        <v/>
      </c>
      <c r="D8978" s="105"/>
      <c r="E8978" s="105"/>
      <c r="F8978" s="105"/>
      <c r="I8978" s="105"/>
    </row>
    <row r="8979">
      <c r="C8979" s="225" t="str">
        <f>IFERROR(__xludf.DUMMYFUNCTION("""COMPUTED_VALUE"""),"")</f>
        <v/>
      </c>
      <c r="D8979" s="105"/>
      <c r="E8979" s="105"/>
      <c r="F8979" s="105"/>
      <c r="I8979" s="105"/>
    </row>
    <row r="8980">
      <c r="C8980" s="225" t="str">
        <f>IFERROR(__xludf.DUMMYFUNCTION("""COMPUTED_VALUE"""),"")</f>
        <v/>
      </c>
      <c r="D8980" s="105"/>
      <c r="E8980" s="105"/>
      <c r="F8980" s="105"/>
      <c r="I8980" s="105"/>
    </row>
    <row r="8981">
      <c r="C8981" s="225" t="str">
        <f>IFERROR(__xludf.DUMMYFUNCTION("""COMPUTED_VALUE"""),"")</f>
        <v/>
      </c>
      <c r="D8981" s="105"/>
      <c r="E8981" s="105"/>
      <c r="F8981" s="105"/>
      <c r="I8981" s="105"/>
    </row>
    <row r="8982">
      <c r="C8982" s="225" t="str">
        <f>IFERROR(__xludf.DUMMYFUNCTION("""COMPUTED_VALUE"""),"")</f>
        <v/>
      </c>
      <c r="D8982" s="105"/>
      <c r="E8982" s="105"/>
      <c r="F8982" s="105"/>
      <c r="I8982" s="105"/>
    </row>
    <row r="8983">
      <c r="C8983" s="225" t="str">
        <f>IFERROR(__xludf.DUMMYFUNCTION("""COMPUTED_VALUE"""),"")</f>
        <v/>
      </c>
      <c r="D8983" s="105"/>
      <c r="E8983" s="105"/>
      <c r="F8983" s="105"/>
      <c r="I8983" s="105"/>
    </row>
    <row r="8984">
      <c r="C8984" s="225" t="str">
        <f>IFERROR(__xludf.DUMMYFUNCTION("""COMPUTED_VALUE"""),"")</f>
        <v/>
      </c>
      <c r="D8984" s="105"/>
      <c r="E8984" s="105"/>
      <c r="F8984" s="105"/>
      <c r="I8984" s="105"/>
    </row>
    <row r="8985">
      <c r="C8985" s="225" t="str">
        <f>IFERROR(__xludf.DUMMYFUNCTION("""COMPUTED_VALUE"""),"")</f>
        <v/>
      </c>
      <c r="D8985" s="105"/>
      <c r="E8985" s="105"/>
      <c r="F8985" s="105"/>
      <c r="I8985" s="105"/>
    </row>
    <row r="8986">
      <c r="C8986" s="225" t="str">
        <f>IFERROR(__xludf.DUMMYFUNCTION("""COMPUTED_VALUE"""),"")</f>
        <v/>
      </c>
      <c r="D8986" s="105"/>
      <c r="E8986" s="105"/>
      <c r="F8986" s="105"/>
      <c r="I8986" s="105"/>
    </row>
    <row r="8987">
      <c r="C8987" s="225" t="str">
        <f>IFERROR(__xludf.DUMMYFUNCTION("""COMPUTED_VALUE"""),"")</f>
        <v/>
      </c>
      <c r="D8987" s="105"/>
      <c r="E8987" s="105"/>
      <c r="F8987" s="105"/>
      <c r="I8987" s="105"/>
    </row>
    <row r="8988">
      <c r="C8988" s="225" t="str">
        <f>IFERROR(__xludf.DUMMYFUNCTION("""COMPUTED_VALUE"""),"")</f>
        <v/>
      </c>
      <c r="D8988" s="105"/>
      <c r="E8988" s="105"/>
      <c r="F8988" s="105"/>
      <c r="I8988" s="105"/>
    </row>
    <row r="8989">
      <c r="C8989" s="225" t="str">
        <f>IFERROR(__xludf.DUMMYFUNCTION("""COMPUTED_VALUE"""),"")</f>
        <v/>
      </c>
      <c r="D8989" s="105"/>
      <c r="E8989" s="105"/>
      <c r="F8989" s="105"/>
      <c r="I8989" s="105"/>
    </row>
    <row r="8990">
      <c r="C8990" s="225" t="str">
        <f>IFERROR(__xludf.DUMMYFUNCTION("""COMPUTED_VALUE"""),"")</f>
        <v/>
      </c>
      <c r="D8990" s="105"/>
      <c r="E8990" s="105"/>
      <c r="F8990" s="105"/>
      <c r="I8990" s="105"/>
    </row>
    <row r="8991">
      <c r="C8991" s="225" t="str">
        <f>IFERROR(__xludf.DUMMYFUNCTION("""COMPUTED_VALUE"""),"")</f>
        <v/>
      </c>
      <c r="D8991" s="105"/>
      <c r="E8991" s="105"/>
      <c r="F8991" s="105"/>
      <c r="I8991" s="105"/>
    </row>
    <row r="8992">
      <c r="C8992" s="225" t="str">
        <f>IFERROR(__xludf.DUMMYFUNCTION("""COMPUTED_VALUE"""),"")</f>
        <v/>
      </c>
      <c r="D8992" s="105"/>
      <c r="E8992" s="105"/>
      <c r="F8992" s="105"/>
      <c r="I8992" s="105"/>
    </row>
    <row r="8993">
      <c r="C8993" s="225" t="str">
        <f>IFERROR(__xludf.DUMMYFUNCTION("""COMPUTED_VALUE"""),"")</f>
        <v/>
      </c>
      <c r="D8993" s="105"/>
      <c r="E8993" s="105"/>
      <c r="F8993" s="105"/>
      <c r="I8993" s="105"/>
    </row>
    <row r="8994">
      <c r="C8994" s="225" t="str">
        <f>IFERROR(__xludf.DUMMYFUNCTION("""COMPUTED_VALUE"""),"")</f>
        <v/>
      </c>
      <c r="D8994" s="105"/>
      <c r="E8994" s="105"/>
      <c r="F8994" s="105"/>
      <c r="I8994" s="105"/>
    </row>
    <row r="8995">
      <c r="C8995" s="225" t="str">
        <f>IFERROR(__xludf.DUMMYFUNCTION("""COMPUTED_VALUE"""),"")</f>
        <v/>
      </c>
      <c r="D8995" s="105"/>
      <c r="E8995" s="105"/>
      <c r="F8995" s="105"/>
      <c r="I8995" s="105"/>
    </row>
    <row r="8996">
      <c r="C8996" s="225" t="str">
        <f>IFERROR(__xludf.DUMMYFUNCTION("""COMPUTED_VALUE"""),"")</f>
        <v/>
      </c>
      <c r="D8996" s="105"/>
      <c r="E8996" s="105"/>
      <c r="F8996" s="105"/>
      <c r="I8996" s="105"/>
    </row>
    <row r="8997">
      <c r="C8997" s="225" t="str">
        <f>IFERROR(__xludf.DUMMYFUNCTION("""COMPUTED_VALUE"""),"")</f>
        <v/>
      </c>
      <c r="D8997" s="105"/>
      <c r="E8997" s="105"/>
      <c r="F8997" s="105"/>
      <c r="I8997" s="105"/>
    </row>
    <row r="8998">
      <c r="C8998" s="225" t="str">
        <f>IFERROR(__xludf.DUMMYFUNCTION("""COMPUTED_VALUE"""),"")</f>
        <v/>
      </c>
      <c r="D8998" s="105"/>
      <c r="E8998" s="105"/>
      <c r="F8998" s="105"/>
      <c r="I8998" s="105"/>
    </row>
    <row r="8999">
      <c r="C8999" s="225" t="str">
        <f>IFERROR(__xludf.DUMMYFUNCTION("""COMPUTED_VALUE"""),"")</f>
        <v/>
      </c>
      <c r="D8999" s="105"/>
      <c r="E8999" s="105"/>
      <c r="F8999" s="105"/>
      <c r="I8999" s="105"/>
    </row>
    <row r="9000">
      <c r="C9000" s="225" t="str">
        <f>IFERROR(__xludf.DUMMYFUNCTION("""COMPUTED_VALUE"""),"")</f>
        <v/>
      </c>
      <c r="D9000" s="105"/>
      <c r="E9000" s="105"/>
      <c r="F9000" s="105"/>
      <c r="I9000" s="105"/>
    </row>
    <row r="9001">
      <c r="C9001" s="225" t="str">
        <f>IFERROR(__xludf.DUMMYFUNCTION("""COMPUTED_VALUE"""),"")</f>
        <v/>
      </c>
      <c r="D9001" s="105"/>
      <c r="E9001" s="105"/>
      <c r="F9001" s="105"/>
      <c r="I9001" s="105"/>
    </row>
    <row r="9002">
      <c r="C9002" s="225" t="str">
        <f>IFERROR(__xludf.DUMMYFUNCTION("""COMPUTED_VALUE"""),"")</f>
        <v/>
      </c>
      <c r="D9002" s="105"/>
      <c r="E9002" s="105"/>
      <c r="F9002" s="105"/>
      <c r="I9002" s="105"/>
    </row>
    <row r="9003">
      <c r="C9003" s="225" t="str">
        <f>IFERROR(__xludf.DUMMYFUNCTION("""COMPUTED_VALUE"""),"")</f>
        <v/>
      </c>
      <c r="D9003" s="105"/>
      <c r="E9003" s="105"/>
      <c r="F9003" s="105"/>
      <c r="I9003" s="105"/>
    </row>
    <row r="9004">
      <c r="C9004" s="225" t="str">
        <f>IFERROR(__xludf.DUMMYFUNCTION("""COMPUTED_VALUE"""),"")</f>
        <v/>
      </c>
      <c r="D9004" s="105"/>
      <c r="E9004" s="105"/>
      <c r="F9004" s="105"/>
      <c r="I9004" s="105"/>
    </row>
    <row r="9005">
      <c r="C9005" s="225" t="str">
        <f>IFERROR(__xludf.DUMMYFUNCTION("""COMPUTED_VALUE"""),"")</f>
        <v/>
      </c>
      <c r="D9005" s="105"/>
      <c r="E9005" s="105"/>
      <c r="F9005" s="105"/>
      <c r="I9005" s="105"/>
    </row>
    <row r="9006">
      <c r="C9006" s="225" t="str">
        <f>IFERROR(__xludf.DUMMYFUNCTION("""COMPUTED_VALUE"""),"")</f>
        <v/>
      </c>
      <c r="D9006" s="105"/>
      <c r="E9006" s="105"/>
      <c r="F9006" s="105"/>
      <c r="I9006" s="105"/>
    </row>
    <row r="9007">
      <c r="C9007" s="225" t="str">
        <f>IFERROR(__xludf.DUMMYFUNCTION("""COMPUTED_VALUE"""),"")</f>
        <v/>
      </c>
      <c r="D9007" s="105"/>
      <c r="E9007" s="105"/>
      <c r="F9007" s="105"/>
      <c r="I9007" s="105"/>
    </row>
    <row r="9008">
      <c r="C9008" s="225" t="str">
        <f>IFERROR(__xludf.DUMMYFUNCTION("""COMPUTED_VALUE"""),"")</f>
        <v/>
      </c>
      <c r="D9008" s="105"/>
      <c r="E9008" s="105"/>
      <c r="F9008" s="105"/>
      <c r="I9008" s="105"/>
    </row>
    <row r="9009">
      <c r="C9009" s="225" t="str">
        <f>IFERROR(__xludf.DUMMYFUNCTION("""COMPUTED_VALUE"""),"")</f>
        <v/>
      </c>
      <c r="D9009" s="105"/>
      <c r="E9009" s="105"/>
      <c r="F9009" s="105"/>
      <c r="I9009" s="105"/>
    </row>
    <row r="9010">
      <c r="C9010" s="225" t="str">
        <f>IFERROR(__xludf.DUMMYFUNCTION("""COMPUTED_VALUE"""),"")</f>
        <v/>
      </c>
      <c r="D9010" s="105"/>
      <c r="E9010" s="105"/>
      <c r="F9010" s="105"/>
      <c r="I9010" s="105"/>
    </row>
    <row r="9011">
      <c r="C9011" s="225" t="str">
        <f>IFERROR(__xludf.DUMMYFUNCTION("""COMPUTED_VALUE"""),"")</f>
        <v/>
      </c>
      <c r="D9011" s="105"/>
      <c r="E9011" s="105"/>
      <c r="F9011" s="105"/>
      <c r="I9011" s="105"/>
    </row>
    <row r="9012">
      <c r="C9012" s="225" t="str">
        <f>IFERROR(__xludf.DUMMYFUNCTION("""COMPUTED_VALUE"""),"")</f>
        <v/>
      </c>
      <c r="D9012" s="105"/>
      <c r="E9012" s="105"/>
      <c r="F9012" s="105"/>
      <c r="I9012" s="105"/>
    </row>
    <row r="9013">
      <c r="C9013" s="225" t="str">
        <f>IFERROR(__xludf.DUMMYFUNCTION("""COMPUTED_VALUE"""),"")</f>
        <v/>
      </c>
      <c r="D9013" s="105"/>
      <c r="E9013" s="105"/>
      <c r="F9013" s="105"/>
      <c r="I9013" s="105"/>
    </row>
    <row r="9014">
      <c r="C9014" s="225" t="str">
        <f>IFERROR(__xludf.DUMMYFUNCTION("""COMPUTED_VALUE"""),"")</f>
        <v/>
      </c>
      <c r="D9014" s="105"/>
      <c r="E9014" s="105"/>
      <c r="F9014" s="105"/>
      <c r="I9014" s="105"/>
    </row>
    <row r="9015">
      <c r="C9015" s="225" t="str">
        <f>IFERROR(__xludf.DUMMYFUNCTION("""COMPUTED_VALUE"""),"")</f>
        <v/>
      </c>
      <c r="D9015" s="105"/>
      <c r="E9015" s="105"/>
      <c r="F9015" s="105"/>
      <c r="I9015" s="105"/>
    </row>
    <row r="9016">
      <c r="C9016" s="225" t="str">
        <f>IFERROR(__xludf.DUMMYFUNCTION("""COMPUTED_VALUE"""),"")</f>
        <v/>
      </c>
      <c r="D9016" s="105"/>
      <c r="E9016" s="105"/>
      <c r="F9016" s="105"/>
      <c r="I9016" s="105"/>
    </row>
    <row r="9017">
      <c r="C9017" s="225" t="str">
        <f>IFERROR(__xludf.DUMMYFUNCTION("""COMPUTED_VALUE"""),"")</f>
        <v/>
      </c>
      <c r="D9017" s="105"/>
      <c r="E9017" s="105"/>
      <c r="F9017" s="105"/>
      <c r="I9017" s="105"/>
    </row>
    <row r="9018">
      <c r="C9018" s="225" t="str">
        <f>IFERROR(__xludf.DUMMYFUNCTION("""COMPUTED_VALUE"""),"")</f>
        <v/>
      </c>
      <c r="D9018" s="105"/>
      <c r="E9018" s="105"/>
      <c r="F9018" s="105"/>
      <c r="I9018" s="105"/>
    </row>
    <row r="9019">
      <c r="C9019" s="225" t="str">
        <f>IFERROR(__xludf.DUMMYFUNCTION("""COMPUTED_VALUE"""),"")</f>
        <v/>
      </c>
      <c r="D9019" s="105"/>
      <c r="E9019" s="105"/>
      <c r="F9019" s="105"/>
      <c r="I9019" s="105"/>
    </row>
    <row r="9020">
      <c r="C9020" s="225" t="str">
        <f>IFERROR(__xludf.DUMMYFUNCTION("""COMPUTED_VALUE"""),"")</f>
        <v/>
      </c>
      <c r="D9020" s="105"/>
      <c r="E9020" s="105"/>
      <c r="F9020" s="105"/>
      <c r="I9020" s="105"/>
    </row>
    <row r="9021">
      <c r="C9021" s="225" t="str">
        <f>IFERROR(__xludf.DUMMYFUNCTION("""COMPUTED_VALUE"""),"")</f>
        <v/>
      </c>
      <c r="D9021" s="105"/>
      <c r="E9021" s="105"/>
      <c r="F9021" s="105"/>
      <c r="I9021" s="105"/>
    </row>
    <row r="9022">
      <c r="C9022" s="225" t="str">
        <f>IFERROR(__xludf.DUMMYFUNCTION("""COMPUTED_VALUE"""),"")</f>
        <v/>
      </c>
      <c r="D9022" s="105"/>
      <c r="E9022" s="105"/>
      <c r="F9022" s="105"/>
      <c r="I9022" s="105"/>
    </row>
    <row r="9023">
      <c r="C9023" s="225" t="str">
        <f>IFERROR(__xludf.DUMMYFUNCTION("""COMPUTED_VALUE"""),"")</f>
        <v/>
      </c>
      <c r="D9023" s="105"/>
      <c r="E9023" s="105"/>
      <c r="F9023" s="105"/>
      <c r="I9023" s="105"/>
    </row>
    <row r="9024">
      <c r="C9024" s="225" t="str">
        <f>IFERROR(__xludf.DUMMYFUNCTION("""COMPUTED_VALUE"""),"")</f>
        <v/>
      </c>
      <c r="D9024" s="105"/>
      <c r="E9024" s="105"/>
      <c r="F9024" s="105"/>
      <c r="I9024" s="105"/>
    </row>
    <row r="9025">
      <c r="C9025" s="225" t="str">
        <f>IFERROR(__xludf.DUMMYFUNCTION("""COMPUTED_VALUE"""),"")</f>
        <v/>
      </c>
      <c r="D9025" s="105"/>
      <c r="E9025" s="105"/>
      <c r="F9025" s="105"/>
      <c r="I9025" s="105"/>
    </row>
    <row r="9026">
      <c r="C9026" s="225" t="str">
        <f>IFERROR(__xludf.DUMMYFUNCTION("""COMPUTED_VALUE"""),"")</f>
        <v/>
      </c>
      <c r="D9026" s="105"/>
      <c r="E9026" s="105"/>
      <c r="F9026" s="105"/>
      <c r="I9026" s="105"/>
    </row>
    <row r="9027">
      <c r="C9027" s="225" t="str">
        <f>IFERROR(__xludf.DUMMYFUNCTION("""COMPUTED_VALUE"""),"")</f>
        <v/>
      </c>
      <c r="D9027" s="105"/>
      <c r="E9027" s="105"/>
      <c r="F9027" s="105"/>
      <c r="I9027" s="105"/>
    </row>
    <row r="9028">
      <c r="C9028" s="225" t="str">
        <f>IFERROR(__xludf.DUMMYFUNCTION("""COMPUTED_VALUE"""),"")</f>
        <v/>
      </c>
      <c r="D9028" s="105"/>
      <c r="E9028" s="105"/>
      <c r="F9028" s="105"/>
      <c r="I9028" s="105"/>
    </row>
    <row r="9029">
      <c r="C9029" s="225" t="str">
        <f>IFERROR(__xludf.DUMMYFUNCTION("""COMPUTED_VALUE"""),"")</f>
        <v/>
      </c>
      <c r="D9029" s="105"/>
      <c r="E9029" s="105"/>
      <c r="F9029" s="105"/>
      <c r="I9029" s="105"/>
    </row>
    <row r="9030">
      <c r="C9030" s="225" t="str">
        <f>IFERROR(__xludf.DUMMYFUNCTION("""COMPUTED_VALUE"""),"")</f>
        <v/>
      </c>
      <c r="D9030" s="105"/>
      <c r="E9030" s="105"/>
      <c r="F9030" s="105"/>
      <c r="I9030" s="105"/>
    </row>
    <row r="9031">
      <c r="C9031" s="225" t="str">
        <f>IFERROR(__xludf.DUMMYFUNCTION("""COMPUTED_VALUE"""),"")</f>
        <v/>
      </c>
      <c r="D9031" s="105"/>
      <c r="E9031" s="105"/>
      <c r="F9031" s="105"/>
      <c r="I9031" s="105"/>
    </row>
    <row r="9032">
      <c r="C9032" s="225" t="str">
        <f>IFERROR(__xludf.DUMMYFUNCTION("""COMPUTED_VALUE"""),"")</f>
        <v/>
      </c>
      <c r="D9032" s="105"/>
      <c r="E9032" s="105"/>
      <c r="F9032" s="105"/>
      <c r="I9032" s="105"/>
    </row>
    <row r="9033">
      <c r="C9033" s="225" t="str">
        <f>IFERROR(__xludf.DUMMYFUNCTION("""COMPUTED_VALUE"""),"")</f>
        <v/>
      </c>
      <c r="D9033" s="105"/>
      <c r="E9033" s="105"/>
      <c r="F9033" s="105"/>
      <c r="I9033" s="105"/>
    </row>
    <row r="9034">
      <c r="C9034" s="225" t="str">
        <f>IFERROR(__xludf.DUMMYFUNCTION("""COMPUTED_VALUE"""),"")</f>
        <v/>
      </c>
      <c r="D9034" s="105"/>
      <c r="E9034" s="105"/>
      <c r="F9034" s="105"/>
      <c r="I9034" s="105"/>
    </row>
    <row r="9035">
      <c r="C9035" s="225" t="str">
        <f>IFERROR(__xludf.DUMMYFUNCTION("""COMPUTED_VALUE"""),"")</f>
        <v/>
      </c>
      <c r="D9035" s="105"/>
      <c r="E9035" s="105"/>
      <c r="F9035" s="105"/>
      <c r="I9035" s="105"/>
    </row>
    <row r="9036">
      <c r="C9036" s="225" t="str">
        <f>IFERROR(__xludf.DUMMYFUNCTION("""COMPUTED_VALUE"""),"")</f>
        <v/>
      </c>
      <c r="D9036" s="105"/>
      <c r="E9036" s="105"/>
      <c r="F9036" s="105"/>
      <c r="I9036" s="105"/>
    </row>
    <row r="9037">
      <c r="C9037" s="225" t="str">
        <f>IFERROR(__xludf.DUMMYFUNCTION("""COMPUTED_VALUE"""),"")</f>
        <v/>
      </c>
      <c r="D9037" s="105"/>
      <c r="E9037" s="105"/>
      <c r="F9037" s="105"/>
      <c r="I9037" s="105"/>
    </row>
    <row r="9038">
      <c r="C9038" s="225" t="str">
        <f>IFERROR(__xludf.DUMMYFUNCTION("""COMPUTED_VALUE"""),"")</f>
        <v/>
      </c>
      <c r="D9038" s="105"/>
      <c r="E9038" s="105"/>
      <c r="F9038" s="105"/>
      <c r="I9038" s="105"/>
    </row>
    <row r="9039">
      <c r="C9039" s="225" t="str">
        <f>IFERROR(__xludf.DUMMYFUNCTION("""COMPUTED_VALUE"""),"")</f>
        <v/>
      </c>
      <c r="D9039" s="105"/>
      <c r="E9039" s="105"/>
      <c r="F9039" s="105"/>
      <c r="I9039" s="105"/>
    </row>
    <row r="9040">
      <c r="C9040" s="225" t="str">
        <f>IFERROR(__xludf.DUMMYFUNCTION("""COMPUTED_VALUE"""),"")</f>
        <v/>
      </c>
      <c r="D9040" s="105"/>
      <c r="E9040" s="105"/>
      <c r="F9040" s="105"/>
      <c r="I9040" s="105"/>
    </row>
    <row r="9041">
      <c r="C9041" s="225" t="str">
        <f>IFERROR(__xludf.DUMMYFUNCTION("""COMPUTED_VALUE"""),"")</f>
        <v/>
      </c>
      <c r="D9041" s="105"/>
      <c r="E9041" s="105"/>
      <c r="F9041" s="105"/>
      <c r="I9041" s="105"/>
    </row>
    <row r="9042">
      <c r="C9042" s="225" t="str">
        <f>IFERROR(__xludf.DUMMYFUNCTION("""COMPUTED_VALUE"""),"")</f>
        <v/>
      </c>
      <c r="D9042" s="105"/>
      <c r="E9042" s="105"/>
      <c r="F9042" s="105"/>
      <c r="I9042" s="105"/>
    </row>
    <row r="9043">
      <c r="C9043" s="225" t="str">
        <f>IFERROR(__xludf.DUMMYFUNCTION("""COMPUTED_VALUE"""),"")</f>
        <v/>
      </c>
      <c r="D9043" s="105"/>
      <c r="E9043" s="105"/>
      <c r="F9043" s="105"/>
      <c r="I9043" s="105"/>
    </row>
    <row r="9044">
      <c r="C9044" s="225" t="str">
        <f>IFERROR(__xludf.DUMMYFUNCTION("""COMPUTED_VALUE"""),"")</f>
        <v/>
      </c>
      <c r="D9044" s="105"/>
      <c r="E9044" s="105"/>
      <c r="F9044" s="105"/>
      <c r="I9044" s="105"/>
    </row>
    <row r="9045">
      <c r="C9045" s="225" t="str">
        <f>IFERROR(__xludf.DUMMYFUNCTION("""COMPUTED_VALUE"""),"")</f>
        <v/>
      </c>
      <c r="D9045" s="105"/>
      <c r="E9045" s="105"/>
      <c r="F9045" s="105"/>
      <c r="I9045" s="105"/>
    </row>
    <row r="9046">
      <c r="C9046" s="225" t="str">
        <f>IFERROR(__xludf.DUMMYFUNCTION("""COMPUTED_VALUE"""),"")</f>
        <v/>
      </c>
      <c r="D9046" s="105"/>
      <c r="E9046" s="105"/>
      <c r="F9046" s="105"/>
      <c r="I9046" s="105"/>
    </row>
    <row r="9047">
      <c r="C9047" s="225" t="str">
        <f>IFERROR(__xludf.DUMMYFUNCTION("""COMPUTED_VALUE"""),"")</f>
        <v/>
      </c>
      <c r="D9047" s="105"/>
      <c r="E9047" s="105"/>
      <c r="F9047" s="105"/>
      <c r="I9047" s="105"/>
    </row>
    <row r="9048">
      <c r="C9048" s="225" t="str">
        <f>IFERROR(__xludf.DUMMYFUNCTION("""COMPUTED_VALUE"""),"")</f>
        <v/>
      </c>
      <c r="D9048" s="105"/>
      <c r="E9048" s="105"/>
      <c r="F9048" s="105"/>
      <c r="I9048" s="105"/>
    </row>
    <row r="9049">
      <c r="C9049" s="225" t="str">
        <f>IFERROR(__xludf.DUMMYFUNCTION("""COMPUTED_VALUE"""),"")</f>
        <v/>
      </c>
      <c r="D9049" s="105"/>
      <c r="E9049" s="105"/>
      <c r="F9049" s="105"/>
      <c r="I9049" s="105"/>
    </row>
    <row r="9050">
      <c r="C9050" s="225" t="str">
        <f>IFERROR(__xludf.DUMMYFUNCTION("""COMPUTED_VALUE"""),"")</f>
        <v/>
      </c>
      <c r="D9050" s="105"/>
      <c r="E9050" s="105"/>
      <c r="F9050" s="105"/>
      <c r="I9050" s="105"/>
    </row>
    <row r="9051">
      <c r="C9051" s="225" t="str">
        <f>IFERROR(__xludf.DUMMYFUNCTION("""COMPUTED_VALUE"""),"")</f>
        <v/>
      </c>
      <c r="D9051" s="105"/>
      <c r="E9051" s="105"/>
      <c r="F9051" s="105"/>
      <c r="I9051" s="105"/>
    </row>
    <row r="9052">
      <c r="C9052" s="225" t="str">
        <f>IFERROR(__xludf.DUMMYFUNCTION("""COMPUTED_VALUE"""),"")</f>
        <v/>
      </c>
      <c r="D9052" s="105"/>
      <c r="E9052" s="105"/>
      <c r="F9052" s="105"/>
      <c r="I9052" s="105"/>
    </row>
    <row r="9053">
      <c r="C9053" s="225" t="str">
        <f>IFERROR(__xludf.DUMMYFUNCTION("""COMPUTED_VALUE"""),"")</f>
        <v/>
      </c>
      <c r="D9053" s="105"/>
      <c r="E9053" s="105"/>
      <c r="F9053" s="105"/>
      <c r="I9053" s="105"/>
    </row>
    <row r="9054">
      <c r="C9054" s="225" t="str">
        <f>IFERROR(__xludf.DUMMYFUNCTION("""COMPUTED_VALUE"""),"")</f>
        <v/>
      </c>
      <c r="D9054" s="105"/>
      <c r="E9054" s="105"/>
      <c r="F9054" s="105"/>
      <c r="I9054" s="105"/>
    </row>
    <row r="9055">
      <c r="C9055" s="225" t="str">
        <f>IFERROR(__xludf.DUMMYFUNCTION("""COMPUTED_VALUE"""),"")</f>
        <v/>
      </c>
      <c r="D9055" s="105"/>
      <c r="E9055" s="105"/>
      <c r="F9055" s="105"/>
      <c r="I9055" s="105"/>
    </row>
    <row r="9056">
      <c r="C9056" s="225" t="str">
        <f>IFERROR(__xludf.DUMMYFUNCTION("""COMPUTED_VALUE"""),"")</f>
        <v/>
      </c>
      <c r="D9056" s="105"/>
      <c r="E9056" s="105"/>
      <c r="F9056" s="105"/>
      <c r="I9056" s="105"/>
    </row>
    <row r="9057">
      <c r="C9057" s="225" t="str">
        <f>IFERROR(__xludf.DUMMYFUNCTION("""COMPUTED_VALUE"""),"")</f>
        <v/>
      </c>
      <c r="D9057" s="105"/>
      <c r="E9057" s="105"/>
      <c r="F9057" s="105"/>
      <c r="I9057" s="105"/>
    </row>
    <row r="9058">
      <c r="C9058" s="225" t="str">
        <f>IFERROR(__xludf.DUMMYFUNCTION("""COMPUTED_VALUE"""),"")</f>
        <v/>
      </c>
      <c r="D9058" s="105"/>
      <c r="E9058" s="105"/>
      <c r="F9058" s="105"/>
      <c r="I9058" s="105"/>
    </row>
    <row r="9059">
      <c r="C9059" s="225" t="str">
        <f>IFERROR(__xludf.DUMMYFUNCTION("""COMPUTED_VALUE"""),"")</f>
        <v/>
      </c>
      <c r="D9059" s="105"/>
      <c r="E9059" s="105"/>
      <c r="F9059" s="105"/>
      <c r="I9059" s="105"/>
    </row>
    <row r="9060">
      <c r="C9060" s="225" t="str">
        <f>IFERROR(__xludf.DUMMYFUNCTION("""COMPUTED_VALUE"""),"")</f>
        <v/>
      </c>
      <c r="D9060" s="105"/>
      <c r="E9060" s="105"/>
      <c r="F9060" s="105"/>
      <c r="I9060" s="105"/>
    </row>
    <row r="9061">
      <c r="C9061" s="225" t="str">
        <f>IFERROR(__xludf.DUMMYFUNCTION("""COMPUTED_VALUE"""),"")</f>
        <v/>
      </c>
      <c r="D9061" s="105"/>
      <c r="E9061" s="105"/>
      <c r="F9061" s="105"/>
      <c r="I9061" s="105"/>
    </row>
    <row r="9062">
      <c r="C9062" s="225" t="str">
        <f>IFERROR(__xludf.DUMMYFUNCTION("""COMPUTED_VALUE"""),"")</f>
        <v/>
      </c>
      <c r="D9062" s="105"/>
      <c r="E9062" s="105"/>
      <c r="F9062" s="105"/>
      <c r="I9062" s="105"/>
    </row>
    <row r="9063">
      <c r="C9063" s="225" t="str">
        <f>IFERROR(__xludf.DUMMYFUNCTION("""COMPUTED_VALUE"""),"")</f>
        <v/>
      </c>
      <c r="D9063" s="105"/>
      <c r="E9063" s="105"/>
      <c r="F9063" s="105"/>
      <c r="I9063" s="105"/>
    </row>
    <row r="9064">
      <c r="C9064" s="225" t="str">
        <f>IFERROR(__xludf.DUMMYFUNCTION("""COMPUTED_VALUE"""),"")</f>
        <v/>
      </c>
      <c r="D9064" s="105"/>
      <c r="E9064" s="105"/>
      <c r="F9064" s="105"/>
      <c r="I9064" s="105"/>
    </row>
    <row r="9065">
      <c r="C9065" s="225" t="str">
        <f>IFERROR(__xludf.DUMMYFUNCTION("""COMPUTED_VALUE"""),"")</f>
        <v/>
      </c>
      <c r="D9065" s="105"/>
      <c r="E9065" s="105"/>
      <c r="F9065" s="105"/>
      <c r="I9065" s="105"/>
    </row>
    <row r="9066">
      <c r="C9066" s="225" t="str">
        <f>IFERROR(__xludf.DUMMYFUNCTION("""COMPUTED_VALUE"""),"")</f>
        <v/>
      </c>
      <c r="D9066" s="105"/>
      <c r="E9066" s="105"/>
      <c r="F9066" s="105"/>
      <c r="I9066" s="105"/>
    </row>
    <row r="9067">
      <c r="C9067" s="225" t="str">
        <f>IFERROR(__xludf.DUMMYFUNCTION("""COMPUTED_VALUE"""),"")</f>
        <v/>
      </c>
      <c r="D9067" s="105"/>
      <c r="E9067" s="105"/>
      <c r="F9067" s="105"/>
      <c r="I9067" s="105"/>
    </row>
    <row r="9068">
      <c r="C9068" s="225" t="str">
        <f>IFERROR(__xludf.DUMMYFUNCTION("""COMPUTED_VALUE"""),"")</f>
        <v/>
      </c>
      <c r="D9068" s="105"/>
      <c r="E9068" s="105"/>
      <c r="F9068" s="105"/>
      <c r="I9068" s="105"/>
    </row>
    <row r="9069">
      <c r="C9069" s="225" t="str">
        <f>IFERROR(__xludf.DUMMYFUNCTION("""COMPUTED_VALUE"""),"")</f>
        <v/>
      </c>
      <c r="D9069" s="105"/>
      <c r="E9069" s="105"/>
      <c r="F9069" s="105"/>
      <c r="I9069" s="105"/>
    </row>
    <row r="9070">
      <c r="C9070" s="225" t="str">
        <f>IFERROR(__xludf.DUMMYFUNCTION("""COMPUTED_VALUE"""),"")</f>
        <v/>
      </c>
      <c r="D9070" s="105"/>
      <c r="E9070" s="105"/>
      <c r="F9070" s="105"/>
      <c r="I9070" s="105"/>
    </row>
    <row r="9071">
      <c r="C9071" s="225" t="str">
        <f>IFERROR(__xludf.DUMMYFUNCTION("""COMPUTED_VALUE"""),"")</f>
        <v/>
      </c>
      <c r="D9071" s="105"/>
      <c r="E9071" s="105"/>
      <c r="F9071" s="105"/>
      <c r="I9071" s="105"/>
    </row>
    <row r="9072">
      <c r="C9072" s="225" t="str">
        <f>IFERROR(__xludf.DUMMYFUNCTION("""COMPUTED_VALUE"""),"")</f>
        <v/>
      </c>
      <c r="D9072" s="105"/>
      <c r="E9072" s="105"/>
      <c r="F9072" s="105"/>
      <c r="I9072" s="105"/>
    </row>
    <row r="9073">
      <c r="C9073" s="225" t="str">
        <f>IFERROR(__xludf.DUMMYFUNCTION("""COMPUTED_VALUE"""),"")</f>
        <v/>
      </c>
      <c r="D9073" s="105"/>
      <c r="E9073" s="105"/>
      <c r="F9073" s="105"/>
      <c r="I9073" s="105"/>
    </row>
    <row r="9074">
      <c r="C9074" s="225" t="str">
        <f>IFERROR(__xludf.DUMMYFUNCTION("""COMPUTED_VALUE"""),"")</f>
        <v/>
      </c>
      <c r="D9074" s="105"/>
      <c r="E9074" s="105"/>
      <c r="F9074" s="105"/>
      <c r="I9074" s="105"/>
    </row>
    <row r="9075">
      <c r="C9075" s="225" t="str">
        <f>IFERROR(__xludf.DUMMYFUNCTION("""COMPUTED_VALUE"""),"")</f>
        <v/>
      </c>
      <c r="D9075" s="105"/>
      <c r="E9075" s="105"/>
      <c r="F9075" s="105"/>
      <c r="I9075" s="105"/>
    </row>
    <row r="9076">
      <c r="C9076" s="225" t="str">
        <f>IFERROR(__xludf.DUMMYFUNCTION("""COMPUTED_VALUE"""),"")</f>
        <v/>
      </c>
      <c r="D9076" s="105"/>
      <c r="E9076" s="105"/>
      <c r="F9076" s="105"/>
      <c r="I9076" s="105"/>
    </row>
    <row r="9077">
      <c r="C9077" s="225" t="str">
        <f>IFERROR(__xludf.DUMMYFUNCTION("""COMPUTED_VALUE"""),"")</f>
        <v/>
      </c>
      <c r="D9077" s="105"/>
      <c r="E9077" s="105"/>
      <c r="F9077" s="105"/>
      <c r="I9077" s="105"/>
    </row>
    <row r="9078">
      <c r="C9078" s="225" t="str">
        <f>IFERROR(__xludf.DUMMYFUNCTION("""COMPUTED_VALUE"""),"")</f>
        <v/>
      </c>
      <c r="D9078" s="105"/>
      <c r="E9078" s="105"/>
      <c r="F9078" s="105"/>
      <c r="I9078" s="105"/>
    </row>
    <row r="9079">
      <c r="C9079" s="225" t="str">
        <f>IFERROR(__xludf.DUMMYFUNCTION("""COMPUTED_VALUE"""),"")</f>
        <v/>
      </c>
      <c r="D9079" s="105"/>
      <c r="E9079" s="105"/>
      <c r="F9079" s="105"/>
      <c r="I9079" s="105"/>
    </row>
    <row r="9080">
      <c r="C9080" s="225" t="str">
        <f>IFERROR(__xludf.DUMMYFUNCTION("""COMPUTED_VALUE"""),"")</f>
        <v/>
      </c>
      <c r="D9080" s="105"/>
      <c r="E9080" s="105"/>
      <c r="F9080" s="105"/>
      <c r="I9080" s="105"/>
    </row>
    <row r="9081">
      <c r="C9081" s="225" t="str">
        <f>IFERROR(__xludf.DUMMYFUNCTION("""COMPUTED_VALUE"""),"")</f>
        <v/>
      </c>
      <c r="D9081" s="105"/>
      <c r="E9081" s="105"/>
      <c r="F9081" s="105"/>
      <c r="I9081" s="105"/>
    </row>
    <row r="9082">
      <c r="C9082" s="225" t="str">
        <f>IFERROR(__xludf.DUMMYFUNCTION("""COMPUTED_VALUE"""),"")</f>
        <v/>
      </c>
      <c r="D9082" s="105"/>
      <c r="E9082" s="105"/>
      <c r="F9082" s="105"/>
      <c r="I9082" s="105"/>
    </row>
    <row r="9083">
      <c r="C9083" s="225" t="str">
        <f>IFERROR(__xludf.DUMMYFUNCTION("""COMPUTED_VALUE"""),"")</f>
        <v/>
      </c>
      <c r="D9083" s="105"/>
      <c r="E9083" s="105"/>
      <c r="F9083" s="105"/>
      <c r="I9083" s="105"/>
    </row>
    <row r="9084">
      <c r="C9084" s="225" t="str">
        <f>IFERROR(__xludf.DUMMYFUNCTION("""COMPUTED_VALUE"""),"")</f>
        <v/>
      </c>
      <c r="D9084" s="105"/>
      <c r="E9084" s="105"/>
      <c r="F9084" s="105"/>
      <c r="I9084" s="105"/>
    </row>
    <row r="9085">
      <c r="C9085" s="225" t="str">
        <f>IFERROR(__xludf.DUMMYFUNCTION("""COMPUTED_VALUE"""),"")</f>
        <v/>
      </c>
      <c r="D9085" s="105"/>
      <c r="E9085" s="105"/>
      <c r="F9085" s="105"/>
      <c r="I9085" s="105"/>
    </row>
    <row r="9086">
      <c r="C9086" s="225" t="str">
        <f>IFERROR(__xludf.DUMMYFUNCTION("""COMPUTED_VALUE"""),"")</f>
        <v/>
      </c>
      <c r="D9086" s="105"/>
      <c r="E9086" s="105"/>
      <c r="F9086" s="105"/>
      <c r="I9086" s="105"/>
    </row>
    <row r="9087">
      <c r="C9087" s="225" t="str">
        <f>IFERROR(__xludf.DUMMYFUNCTION("""COMPUTED_VALUE"""),"")</f>
        <v/>
      </c>
      <c r="D9087" s="105"/>
      <c r="E9087" s="105"/>
      <c r="F9087" s="105"/>
      <c r="I9087" s="105"/>
    </row>
    <row r="9088">
      <c r="C9088" s="225" t="str">
        <f>IFERROR(__xludf.DUMMYFUNCTION("""COMPUTED_VALUE"""),"")</f>
        <v/>
      </c>
      <c r="D9088" s="105"/>
      <c r="E9088" s="105"/>
      <c r="F9088" s="105"/>
      <c r="I9088" s="105"/>
    </row>
    <row r="9089">
      <c r="C9089" s="225" t="str">
        <f>IFERROR(__xludf.DUMMYFUNCTION("""COMPUTED_VALUE"""),"")</f>
        <v/>
      </c>
      <c r="D9089" s="105"/>
      <c r="E9089" s="105"/>
      <c r="F9089" s="105"/>
      <c r="I9089" s="105"/>
    </row>
    <row r="9090">
      <c r="C9090" s="225" t="str">
        <f>IFERROR(__xludf.DUMMYFUNCTION("""COMPUTED_VALUE"""),"")</f>
        <v/>
      </c>
      <c r="D9090" s="105"/>
      <c r="E9090" s="105"/>
      <c r="F9090" s="105"/>
      <c r="I9090" s="105"/>
    </row>
    <row r="9091">
      <c r="C9091" s="225" t="str">
        <f>IFERROR(__xludf.DUMMYFUNCTION("""COMPUTED_VALUE"""),"")</f>
        <v/>
      </c>
      <c r="D9091" s="105"/>
      <c r="E9091" s="105"/>
      <c r="F9091" s="105"/>
      <c r="I9091" s="105"/>
    </row>
    <row r="9092">
      <c r="C9092" s="225" t="str">
        <f>IFERROR(__xludf.DUMMYFUNCTION("""COMPUTED_VALUE"""),"")</f>
        <v/>
      </c>
      <c r="D9092" s="105"/>
      <c r="E9092" s="105"/>
      <c r="F9092" s="105"/>
      <c r="I9092" s="105"/>
    </row>
    <row r="9093">
      <c r="C9093" s="225" t="str">
        <f>IFERROR(__xludf.DUMMYFUNCTION("""COMPUTED_VALUE"""),"")</f>
        <v/>
      </c>
      <c r="D9093" s="105"/>
      <c r="E9093" s="105"/>
      <c r="F9093" s="105"/>
      <c r="I9093" s="105"/>
    </row>
    <row r="9094">
      <c r="C9094" s="225" t="str">
        <f>IFERROR(__xludf.DUMMYFUNCTION("""COMPUTED_VALUE"""),"")</f>
        <v/>
      </c>
      <c r="D9094" s="105"/>
      <c r="E9094" s="105"/>
      <c r="F9094" s="105"/>
      <c r="I9094" s="105"/>
    </row>
    <row r="9095">
      <c r="C9095" s="225" t="str">
        <f>IFERROR(__xludf.DUMMYFUNCTION("""COMPUTED_VALUE"""),"")</f>
        <v/>
      </c>
      <c r="D9095" s="105"/>
      <c r="E9095" s="105"/>
      <c r="F9095" s="105"/>
      <c r="I9095" s="105"/>
    </row>
    <row r="9096">
      <c r="C9096" s="225" t="str">
        <f>IFERROR(__xludf.DUMMYFUNCTION("""COMPUTED_VALUE"""),"")</f>
        <v/>
      </c>
      <c r="D9096" s="105"/>
      <c r="E9096" s="105"/>
      <c r="F9096" s="105"/>
      <c r="I9096" s="105"/>
    </row>
    <row r="9097">
      <c r="C9097" s="225" t="str">
        <f>IFERROR(__xludf.DUMMYFUNCTION("""COMPUTED_VALUE"""),"")</f>
        <v/>
      </c>
      <c r="D9097" s="105"/>
      <c r="E9097" s="105"/>
      <c r="F9097" s="105"/>
      <c r="I9097" s="105"/>
    </row>
    <row r="9098">
      <c r="C9098" s="225" t="str">
        <f>IFERROR(__xludf.DUMMYFUNCTION("""COMPUTED_VALUE"""),"")</f>
        <v/>
      </c>
      <c r="D9098" s="105"/>
      <c r="E9098" s="105"/>
      <c r="F9098" s="105"/>
      <c r="I9098" s="105"/>
    </row>
    <row r="9099">
      <c r="C9099" s="225" t="str">
        <f>IFERROR(__xludf.DUMMYFUNCTION("""COMPUTED_VALUE"""),"")</f>
        <v/>
      </c>
      <c r="D9099" s="105"/>
      <c r="E9099" s="105"/>
      <c r="F9099" s="105"/>
      <c r="I9099" s="105"/>
    </row>
    <row r="9100">
      <c r="C9100" s="225" t="str">
        <f>IFERROR(__xludf.DUMMYFUNCTION("""COMPUTED_VALUE"""),"")</f>
        <v/>
      </c>
      <c r="D9100" s="105"/>
      <c r="E9100" s="105"/>
      <c r="F9100" s="105"/>
      <c r="I9100" s="105"/>
    </row>
    <row r="9101">
      <c r="C9101" s="225" t="str">
        <f>IFERROR(__xludf.DUMMYFUNCTION("""COMPUTED_VALUE"""),"")</f>
        <v/>
      </c>
      <c r="D9101" s="105"/>
      <c r="E9101" s="105"/>
      <c r="F9101" s="105"/>
      <c r="I9101" s="105"/>
    </row>
    <row r="9102">
      <c r="C9102" s="225" t="str">
        <f>IFERROR(__xludf.DUMMYFUNCTION("""COMPUTED_VALUE"""),"")</f>
        <v/>
      </c>
      <c r="D9102" s="105"/>
      <c r="E9102" s="105"/>
      <c r="F9102" s="105"/>
      <c r="I9102" s="105"/>
    </row>
    <row r="9103">
      <c r="C9103" s="225" t="str">
        <f>IFERROR(__xludf.DUMMYFUNCTION("""COMPUTED_VALUE"""),"")</f>
        <v/>
      </c>
      <c r="D9103" s="105"/>
      <c r="E9103" s="105"/>
      <c r="F9103" s="105"/>
      <c r="I9103" s="105"/>
    </row>
    <row r="9104">
      <c r="C9104" s="225" t="str">
        <f>IFERROR(__xludf.DUMMYFUNCTION("""COMPUTED_VALUE"""),"")</f>
        <v/>
      </c>
      <c r="D9104" s="105"/>
      <c r="E9104" s="105"/>
      <c r="F9104" s="105"/>
      <c r="I9104" s="105"/>
    </row>
    <row r="9105">
      <c r="C9105" s="225" t="str">
        <f>IFERROR(__xludf.DUMMYFUNCTION("""COMPUTED_VALUE"""),"")</f>
        <v/>
      </c>
      <c r="D9105" s="105"/>
      <c r="E9105" s="105"/>
      <c r="F9105" s="105"/>
      <c r="I9105" s="105"/>
    </row>
    <row r="9106">
      <c r="C9106" s="225" t="str">
        <f>IFERROR(__xludf.DUMMYFUNCTION("""COMPUTED_VALUE"""),"")</f>
        <v/>
      </c>
      <c r="D9106" s="105"/>
      <c r="E9106" s="105"/>
      <c r="F9106" s="105"/>
      <c r="I9106" s="105"/>
    </row>
    <row r="9107">
      <c r="C9107" s="225" t="str">
        <f>IFERROR(__xludf.DUMMYFUNCTION("""COMPUTED_VALUE"""),"")</f>
        <v/>
      </c>
      <c r="D9107" s="105"/>
      <c r="E9107" s="105"/>
      <c r="F9107" s="105"/>
      <c r="I9107" s="105"/>
    </row>
    <row r="9108">
      <c r="C9108" s="225" t="str">
        <f>IFERROR(__xludf.DUMMYFUNCTION("""COMPUTED_VALUE"""),"")</f>
        <v/>
      </c>
      <c r="D9108" s="105"/>
      <c r="E9108" s="105"/>
      <c r="F9108" s="105"/>
      <c r="I9108" s="105"/>
    </row>
    <row r="9109">
      <c r="C9109" s="225" t="str">
        <f>IFERROR(__xludf.DUMMYFUNCTION("""COMPUTED_VALUE"""),"")</f>
        <v/>
      </c>
      <c r="D9109" s="105"/>
      <c r="E9109" s="105"/>
      <c r="F9109" s="105"/>
      <c r="I9109" s="105"/>
    </row>
    <row r="9110">
      <c r="C9110" s="225" t="str">
        <f>IFERROR(__xludf.DUMMYFUNCTION("""COMPUTED_VALUE"""),"")</f>
        <v/>
      </c>
      <c r="D9110" s="105"/>
      <c r="E9110" s="105"/>
      <c r="F9110" s="105"/>
      <c r="I9110" s="105"/>
    </row>
    <row r="9111">
      <c r="C9111" s="225" t="str">
        <f>IFERROR(__xludf.DUMMYFUNCTION("""COMPUTED_VALUE"""),"")</f>
        <v/>
      </c>
      <c r="D9111" s="105"/>
      <c r="E9111" s="105"/>
      <c r="F9111" s="105"/>
      <c r="I9111" s="105"/>
    </row>
    <row r="9112">
      <c r="C9112" s="225" t="str">
        <f>IFERROR(__xludf.DUMMYFUNCTION("""COMPUTED_VALUE"""),"")</f>
        <v/>
      </c>
      <c r="D9112" s="105"/>
      <c r="E9112" s="105"/>
      <c r="F9112" s="105"/>
      <c r="I9112" s="105"/>
    </row>
    <row r="9113">
      <c r="C9113" s="225" t="str">
        <f>IFERROR(__xludf.DUMMYFUNCTION("""COMPUTED_VALUE"""),"")</f>
        <v/>
      </c>
      <c r="D9113" s="105"/>
      <c r="E9113" s="105"/>
      <c r="F9113" s="105"/>
      <c r="I9113" s="105"/>
    </row>
    <row r="9114">
      <c r="C9114" s="225" t="str">
        <f>IFERROR(__xludf.DUMMYFUNCTION("""COMPUTED_VALUE"""),"")</f>
        <v/>
      </c>
      <c r="D9114" s="105"/>
      <c r="E9114" s="105"/>
      <c r="F9114" s="105"/>
      <c r="I9114" s="105"/>
    </row>
    <row r="9115">
      <c r="C9115" s="225" t="str">
        <f>IFERROR(__xludf.DUMMYFUNCTION("""COMPUTED_VALUE"""),"")</f>
        <v/>
      </c>
      <c r="D9115" s="105"/>
      <c r="E9115" s="105"/>
      <c r="F9115" s="105"/>
      <c r="I9115" s="105"/>
    </row>
    <row r="9116">
      <c r="C9116" s="225" t="str">
        <f>IFERROR(__xludf.DUMMYFUNCTION("""COMPUTED_VALUE"""),"")</f>
        <v/>
      </c>
      <c r="D9116" s="105"/>
      <c r="E9116" s="105"/>
      <c r="F9116" s="105"/>
      <c r="I9116" s="105"/>
    </row>
    <row r="9117">
      <c r="C9117" s="225" t="str">
        <f>IFERROR(__xludf.DUMMYFUNCTION("""COMPUTED_VALUE"""),"")</f>
        <v/>
      </c>
      <c r="D9117" s="105"/>
      <c r="E9117" s="105"/>
      <c r="F9117" s="105"/>
      <c r="I9117" s="105"/>
    </row>
    <row r="9118">
      <c r="C9118" s="225" t="str">
        <f>IFERROR(__xludf.DUMMYFUNCTION("""COMPUTED_VALUE"""),"")</f>
        <v/>
      </c>
      <c r="D9118" s="105"/>
      <c r="E9118" s="105"/>
      <c r="F9118" s="105"/>
      <c r="I9118" s="105"/>
    </row>
    <row r="9119">
      <c r="C9119" s="225" t="str">
        <f>IFERROR(__xludf.DUMMYFUNCTION("""COMPUTED_VALUE"""),"")</f>
        <v/>
      </c>
      <c r="D9119" s="105"/>
      <c r="E9119" s="105"/>
      <c r="F9119" s="105"/>
      <c r="I9119" s="105"/>
    </row>
    <row r="9120">
      <c r="C9120" s="225" t="str">
        <f>IFERROR(__xludf.DUMMYFUNCTION("""COMPUTED_VALUE"""),"")</f>
        <v/>
      </c>
      <c r="D9120" s="105"/>
      <c r="E9120" s="105"/>
      <c r="F9120" s="105"/>
      <c r="I9120" s="105"/>
    </row>
    <row r="9121">
      <c r="C9121" s="225" t="str">
        <f>IFERROR(__xludf.DUMMYFUNCTION("""COMPUTED_VALUE"""),"")</f>
        <v/>
      </c>
      <c r="D9121" s="105"/>
      <c r="E9121" s="105"/>
      <c r="F9121" s="105"/>
      <c r="I9121" s="105"/>
    </row>
    <row r="9122">
      <c r="C9122" s="225" t="str">
        <f>IFERROR(__xludf.DUMMYFUNCTION("""COMPUTED_VALUE"""),"")</f>
        <v/>
      </c>
      <c r="D9122" s="105"/>
      <c r="E9122" s="105"/>
      <c r="F9122" s="105"/>
      <c r="I9122" s="105"/>
    </row>
    <row r="9123">
      <c r="C9123" s="225" t="str">
        <f>IFERROR(__xludf.DUMMYFUNCTION("""COMPUTED_VALUE"""),"")</f>
        <v/>
      </c>
      <c r="D9123" s="105"/>
      <c r="E9123" s="105"/>
      <c r="F9123" s="105"/>
      <c r="I9123" s="105"/>
    </row>
    <row r="9124">
      <c r="C9124" s="225" t="str">
        <f>IFERROR(__xludf.DUMMYFUNCTION("""COMPUTED_VALUE"""),"")</f>
        <v/>
      </c>
      <c r="D9124" s="105"/>
      <c r="E9124" s="105"/>
      <c r="F9124" s="105"/>
      <c r="I9124" s="105"/>
    </row>
    <row r="9125">
      <c r="C9125" s="225" t="str">
        <f>IFERROR(__xludf.DUMMYFUNCTION("""COMPUTED_VALUE"""),"")</f>
        <v/>
      </c>
      <c r="D9125" s="105"/>
      <c r="E9125" s="105"/>
      <c r="F9125" s="105"/>
      <c r="I9125" s="105"/>
    </row>
    <row r="9126">
      <c r="C9126" s="225" t="str">
        <f>IFERROR(__xludf.DUMMYFUNCTION("""COMPUTED_VALUE"""),"")</f>
        <v/>
      </c>
      <c r="D9126" s="105"/>
      <c r="E9126" s="105"/>
      <c r="F9126" s="105"/>
      <c r="I9126" s="105"/>
    </row>
    <row r="9127">
      <c r="C9127" s="225" t="str">
        <f>IFERROR(__xludf.DUMMYFUNCTION("""COMPUTED_VALUE"""),"")</f>
        <v/>
      </c>
      <c r="D9127" s="105"/>
      <c r="E9127" s="105"/>
      <c r="F9127" s="105"/>
      <c r="I9127" s="105"/>
    </row>
    <row r="9128">
      <c r="C9128" s="225" t="str">
        <f>IFERROR(__xludf.DUMMYFUNCTION("""COMPUTED_VALUE"""),"")</f>
        <v/>
      </c>
      <c r="D9128" s="105"/>
      <c r="E9128" s="105"/>
      <c r="F9128" s="105"/>
      <c r="I9128" s="105"/>
    </row>
    <row r="9129">
      <c r="C9129" s="225" t="str">
        <f>IFERROR(__xludf.DUMMYFUNCTION("""COMPUTED_VALUE"""),"")</f>
        <v/>
      </c>
      <c r="D9129" s="105"/>
      <c r="E9129" s="105"/>
      <c r="F9129" s="105"/>
      <c r="I9129" s="105"/>
    </row>
    <row r="9130">
      <c r="C9130" s="225" t="str">
        <f>IFERROR(__xludf.DUMMYFUNCTION("""COMPUTED_VALUE"""),"")</f>
        <v/>
      </c>
      <c r="D9130" s="105"/>
      <c r="E9130" s="105"/>
      <c r="F9130" s="105"/>
      <c r="I9130" s="105"/>
    </row>
    <row r="9131">
      <c r="C9131" s="225" t="str">
        <f>IFERROR(__xludf.DUMMYFUNCTION("""COMPUTED_VALUE"""),"")</f>
        <v/>
      </c>
      <c r="D9131" s="105"/>
      <c r="E9131" s="105"/>
      <c r="F9131" s="105"/>
      <c r="I9131" s="105"/>
    </row>
    <row r="9132">
      <c r="C9132" s="225" t="str">
        <f>IFERROR(__xludf.DUMMYFUNCTION("""COMPUTED_VALUE"""),"")</f>
        <v/>
      </c>
      <c r="D9132" s="105"/>
      <c r="E9132" s="105"/>
      <c r="F9132" s="105"/>
      <c r="I9132" s="105"/>
    </row>
    <row r="9133">
      <c r="C9133" s="225" t="str">
        <f>IFERROR(__xludf.DUMMYFUNCTION("""COMPUTED_VALUE"""),"")</f>
        <v/>
      </c>
      <c r="D9133" s="105"/>
      <c r="E9133" s="105"/>
      <c r="F9133" s="105"/>
      <c r="I9133" s="105"/>
    </row>
    <row r="9134">
      <c r="C9134" s="225" t="str">
        <f>IFERROR(__xludf.DUMMYFUNCTION("""COMPUTED_VALUE"""),"")</f>
        <v/>
      </c>
      <c r="D9134" s="105"/>
      <c r="E9134" s="105"/>
      <c r="F9134" s="105"/>
      <c r="I9134" s="105"/>
    </row>
    <row r="9135">
      <c r="C9135" s="225" t="str">
        <f>IFERROR(__xludf.DUMMYFUNCTION("""COMPUTED_VALUE"""),"")</f>
        <v/>
      </c>
      <c r="D9135" s="105"/>
      <c r="E9135" s="105"/>
      <c r="F9135" s="105"/>
      <c r="I9135" s="105"/>
    </row>
    <row r="9136">
      <c r="C9136" s="225" t="str">
        <f>IFERROR(__xludf.DUMMYFUNCTION("""COMPUTED_VALUE"""),"")</f>
        <v/>
      </c>
      <c r="D9136" s="105"/>
      <c r="E9136" s="105"/>
      <c r="F9136" s="105"/>
      <c r="I9136" s="105"/>
    </row>
    <row r="9137">
      <c r="C9137" s="225" t="str">
        <f>IFERROR(__xludf.DUMMYFUNCTION("""COMPUTED_VALUE"""),"")</f>
        <v/>
      </c>
      <c r="D9137" s="105"/>
      <c r="E9137" s="105"/>
      <c r="F9137" s="105"/>
      <c r="I9137" s="105"/>
    </row>
    <row r="9138">
      <c r="C9138" s="225" t="str">
        <f>IFERROR(__xludf.DUMMYFUNCTION("""COMPUTED_VALUE"""),"")</f>
        <v/>
      </c>
      <c r="D9138" s="105"/>
      <c r="E9138" s="105"/>
      <c r="F9138" s="105"/>
      <c r="I9138" s="105"/>
    </row>
    <row r="9139">
      <c r="C9139" s="225" t="str">
        <f>IFERROR(__xludf.DUMMYFUNCTION("""COMPUTED_VALUE"""),"")</f>
        <v/>
      </c>
      <c r="D9139" s="105"/>
      <c r="E9139" s="105"/>
      <c r="F9139" s="105"/>
      <c r="I9139" s="105"/>
    </row>
    <row r="9140">
      <c r="C9140" s="225" t="str">
        <f>IFERROR(__xludf.DUMMYFUNCTION("""COMPUTED_VALUE"""),"")</f>
        <v/>
      </c>
      <c r="D9140" s="105"/>
      <c r="E9140" s="105"/>
      <c r="F9140" s="105"/>
      <c r="I9140" s="105"/>
    </row>
    <row r="9141">
      <c r="C9141" s="225" t="str">
        <f>IFERROR(__xludf.DUMMYFUNCTION("""COMPUTED_VALUE"""),"")</f>
        <v/>
      </c>
      <c r="D9141" s="105"/>
      <c r="E9141" s="105"/>
      <c r="F9141" s="105"/>
      <c r="I9141" s="105"/>
    </row>
    <row r="9142">
      <c r="C9142" s="225" t="str">
        <f>IFERROR(__xludf.DUMMYFUNCTION("""COMPUTED_VALUE"""),"")</f>
        <v/>
      </c>
      <c r="D9142" s="105"/>
      <c r="E9142" s="105"/>
      <c r="F9142" s="105"/>
      <c r="I9142" s="105"/>
    </row>
    <row r="9143">
      <c r="C9143" s="225" t="str">
        <f>IFERROR(__xludf.DUMMYFUNCTION("""COMPUTED_VALUE"""),"")</f>
        <v/>
      </c>
      <c r="D9143" s="105"/>
      <c r="E9143" s="105"/>
      <c r="F9143" s="105"/>
      <c r="I9143" s="105"/>
    </row>
    <row r="9144">
      <c r="C9144" s="225" t="str">
        <f>IFERROR(__xludf.DUMMYFUNCTION("""COMPUTED_VALUE"""),"")</f>
        <v/>
      </c>
      <c r="D9144" s="105"/>
      <c r="E9144" s="105"/>
      <c r="F9144" s="105"/>
      <c r="I9144" s="105"/>
    </row>
    <row r="9145">
      <c r="C9145" s="225" t="str">
        <f>IFERROR(__xludf.DUMMYFUNCTION("""COMPUTED_VALUE"""),"")</f>
        <v/>
      </c>
      <c r="D9145" s="105"/>
      <c r="E9145" s="105"/>
      <c r="F9145" s="105"/>
      <c r="I9145" s="105"/>
    </row>
    <row r="9146">
      <c r="C9146" s="225" t="str">
        <f>IFERROR(__xludf.DUMMYFUNCTION("""COMPUTED_VALUE"""),"")</f>
        <v/>
      </c>
      <c r="D9146" s="105"/>
      <c r="E9146" s="105"/>
      <c r="F9146" s="105"/>
      <c r="I9146" s="105"/>
    </row>
    <row r="9147">
      <c r="C9147" s="225" t="str">
        <f>IFERROR(__xludf.DUMMYFUNCTION("""COMPUTED_VALUE"""),"")</f>
        <v/>
      </c>
      <c r="D9147" s="105"/>
      <c r="E9147" s="105"/>
      <c r="F9147" s="105"/>
      <c r="I9147" s="105"/>
    </row>
    <row r="9148">
      <c r="C9148" s="225" t="str">
        <f>IFERROR(__xludf.DUMMYFUNCTION("""COMPUTED_VALUE"""),"")</f>
        <v/>
      </c>
      <c r="D9148" s="105"/>
      <c r="E9148" s="105"/>
      <c r="F9148" s="105"/>
      <c r="I9148" s="105"/>
    </row>
    <row r="9149">
      <c r="C9149" s="225" t="str">
        <f>IFERROR(__xludf.DUMMYFUNCTION("""COMPUTED_VALUE"""),"")</f>
        <v/>
      </c>
      <c r="D9149" s="105"/>
      <c r="E9149" s="105"/>
      <c r="F9149" s="105"/>
      <c r="I9149" s="105"/>
    </row>
    <row r="9150">
      <c r="C9150" s="225" t="str">
        <f>IFERROR(__xludf.DUMMYFUNCTION("""COMPUTED_VALUE"""),"")</f>
        <v/>
      </c>
      <c r="D9150" s="105"/>
      <c r="E9150" s="105"/>
      <c r="F9150" s="105"/>
      <c r="I9150" s="105"/>
    </row>
    <row r="9151">
      <c r="C9151" s="225" t="str">
        <f>IFERROR(__xludf.DUMMYFUNCTION("""COMPUTED_VALUE"""),"")</f>
        <v/>
      </c>
      <c r="D9151" s="105"/>
      <c r="E9151" s="105"/>
      <c r="F9151" s="105"/>
      <c r="I9151" s="105"/>
    </row>
    <row r="9152">
      <c r="C9152" s="225" t="str">
        <f>IFERROR(__xludf.DUMMYFUNCTION("""COMPUTED_VALUE"""),"")</f>
        <v/>
      </c>
      <c r="D9152" s="105"/>
      <c r="E9152" s="105"/>
      <c r="F9152" s="105"/>
      <c r="I9152" s="105"/>
    </row>
    <row r="9153">
      <c r="C9153" s="225" t="str">
        <f>IFERROR(__xludf.DUMMYFUNCTION("""COMPUTED_VALUE"""),"")</f>
        <v/>
      </c>
      <c r="D9153" s="105"/>
      <c r="E9153" s="105"/>
      <c r="F9153" s="105"/>
      <c r="I9153" s="105"/>
    </row>
    <row r="9154">
      <c r="C9154" s="225" t="str">
        <f>IFERROR(__xludf.DUMMYFUNCTION("""COMPUTED_VALUE"""),"")</f>
        <v/>
      </c>
      <c r="D9154" s="105"/>
      <c r="E9154" s="105"/>
      <c r="F9154" s="105"/>
      <c r="I9154" s="105"/>
    </row>
    <row r="9155">
      <c r="C9155" s="225" t="str">
        <f>IFERROR(__xludf.DUMMYFUNCTION("""COMPUTED_VALUE"""),"")</f>
        <v/>
      </c>
      <c r="D9155" s="105"/>
      <c r="E9155" s="105"/>
      <c r="F9155" s="105"/>
      <c r="I9155" s="105"/>
    </row>
    <row r="9156">
      <c r="C9156" s="225" t="str">
        <f>IFERROR(__xludf.DUMMYFUNCTION("""COMPUTED_VALUE"""),"")</f>
        <v/>
      </c>
      <c r="D9156" s="105"/>
      <c r="E9156" s="105"/>
      <c r="F9156" s="105"/>
      <c r="I9156" s="105"/>
    </row>
    <row r="9157">
      <c r="C9157" s="225" t="str">
        <f>IFERROR(__xludf.DUMMYFUNCTION("""COMPUTED_VALUE"""),"")</f>
        <v/>
      </c>
      <c r="D9157" s="105"/>
      <c r="E9157" s="105"/>
      <c r="F9157" s="105"/>
      <c r="I9157" s="105"/>
    </row>
    <row r="9158">
      <c r="C9158" s="225" t="str">
        <f>IFERROR(__xludf.DUMMYFUNCTION("""COMPUTED_VALUE"""),"")</f>
        <v/>
      </c>
      <c r="D9158" s="105"/>
      <c r="E9158" s="105"/>
      <c r="F9158" s="105"/>
      <c r="I9158" s="105"/>
    </row>
    <row r="9159">
      <c r="C9159" s="225" t="str">
        <f>IFERROR(__xludf.DUMMYFUNCTION("""COMPUTED_VALUE"""),"")</f>
        <v/>
      </c>
      <c r="D9159" s="105"/>
      <c r="E9159" s="105"/>
      <c r="F9159" s="105"/>
      <c r="I9159" s="105"/>
    </row>
    <row r="9160">
      <c r="C9160" s="225" t="str">
        <f>IFERROR(__xludf.DUMMYFUNCTION("""COMPUTED_VALUE"""),"")</f>
        <v/>
      </c>
      <c r="D9160" s="105"/>
      <c r="E9160" s="105"/>
      <c r="F9160" s="105"/>
      <c r="I9160" s="105"/>
    </row>
    <row r="9161">
      <c r="C9161" s="225" t="str">
        <f>IFERROR(__xludf.DUMMYFUNCTION("""COMPUTED_VALUE"""),"")</f>
        <v/>
      </c>
      <c r="D9161" s="105"/>
      <c r="E9161" s="105"/>
      <c r="F9161" s="105"/>
      <c r="I9161" s="105"/>
    </row>
    <row r="9162">
      <c r="C9162" s="225" t="str">
        <f>IFERROR(__xludf.DUMMYFUNCTION("""COMPUTED_VALUE"""),"")</f>
        <v/>
      </c>
      <c r="D9162" s="105"/>
      <c r="E9162" s="105"/>
      <c r="F9162" s="105"/>
      <c r="I9162" s="105"/>
    </row>
    <row r="9163">
      <c r="C9163" s="225" t="str">
        <f>IFERROR(__xludf.DUMMYFUNCTION("""COMPUTED_VALUE"""),"")</f>
        <v/>
      </c>
      <c r="D9163" s="105"/>
      <c r="E9163" s="105"/>
      <c r="F9163" s="105"/>
      <c r="I9163" s="105"/>
    </row>
    <row r="9164">
      <c r="C9164" s="225" t="str">
        <f>IFERROR(__xludf.DUMMYFUNCTION("""COMPUTED_VALUE"""),"")</f>
        <v/>
      </c>
      <c r="D9164" s="105"/>
      <c r="E9164" s="105"/>
      <c r="F9164" s="105"/>
      <c r="I9164" s="105"/>
    </row>
    <row r="9165">
      <c r="C9165" s="225" t="str">
        <f>IFERROR(__xludf.DUMMYFUNCTION("""COMPUTED_VALUE"""),"")</f>
        <v/>
      </c>
      <c r="D9165" s="105"/>
      <c r="E9165" s="105"/>
      <c r="F9165" s="105"/>
      <c r="I9165" s="105"/>
    </row>
    <row r="9166">
      <c r="C9166" s="225" t="str">
        <f>IFERROR(__xludf.DUMMYFUNCTION("""COMPUTED_VALUE"""),"")</f>
        <v/>
      </c>
      <c r="D9166" s="105"/>
      <c r="E9166" s="105"/>
      <c r="F9166" s="105"/>
      <c r="I9166" s="105"/>
    </row>
    <row r="9167">
      <c r="C9167" s="225" t="str">
        <f>IFERROR(__xludf.DUMMYFUNCTION("""COMPUTED_VALUE"""),"")</f>
        <v/>
      </c>
      <c r="D9167" s="105"/>
      <c r="E9167" s="105"/>
      <c r="F9167" s="105"/>
      <c r="I9167" s="105"/>
    </row>
    <row r="9168">
      <c r="C9168" s="225" t="str">
        <f>IFERROR(__xludf.DUMMYFUNCTION("""COMPUTED_VALUE"""),"")</f>
        <v/>
      </c>
      <c r="D9168" s="105"/>
      <c r="E9168" s="105"/>
      <c r="F9168" s="105"/>
      <c r="I9168" s="105"/>
    </row>
    <row r="9169">
      <c r="C9169" s="225" t="str">
        <f>IFERROR(__xludf.DUMMYFUNCTION("""COMPUTED_VALUE"""),"")</f>
        <v/>
      </c>
      <c r="D9169" s="105"/>
      <c r="E9169" s="105"/>
      <c r="F9169" s="105"/>
      <c r="I9169" s="105"/>
    </row>
    <row r="9170">
      <c r="C9170" s="225" t="str">
        <f>IFERROR(__xludf.DUMMYFUNCTION("""COMPUTED_VALUE"""),"")</f>
        <v/>
      </c>
      <c r="D9170" s="105"/>
      <c r="E9170" s="105"/>
      <c r="F9170" s="105"/>
      <c r="I9170" s="105"/>
    </row>
    <row r="9171">
      <c r="C9171" s="225" t="str">
        <f>IFERROR(__xludf.DUMMYFUNCTION("""COMPUTED_VALUE"""),"")</f>
        <v/>
      </c>
      <c r="D9171" s="105"/>
      <c r="E9171" s="105"/>
      <c r="F9171" s="105"/>
      <c r="I9171" s="105"/>
    </row>
    <row r="9172">
      <c r="C9172" s="225" t="str">
        <f>IFERROR(__xludf.DUMMYFUNCTION("""COMPUTED_VALUE"""),"")</f>
        <v/>
      </c>
      <c r="D9172" s="105"/>
      <c r="E9172" s="105"/>
      <c r="F9172" s="105"/>
      <c r="I9172" s="105"/>
    </row>
    <row r="9173">
      <c r="C9173" s="225" t="str">
        <f>IFERROR(__xludf.DUMMYFUNCTION("""COMPUTED_VALUE"""),"")</f>
        <v/>
      </c>
      <c r="D9173" s="105"/>
      <c r="E9173" s="105"/>
      <c r="F9173" s="105"/>
      <c r="I9173" s="105"/>
    </row>
    <row r="9174">
      <c r="C9174" s="225" t="str">
        <f>IFERROR(__xludf.DUMMYFUNCTION("""COMPUTED_VALUE"""),"")</f>
        <v/>
      </c>
      <c r="D9174" s="105"/>
      <c r="E9174" s="105"/>
      <c r="F9174" s="105"/>
      <c r="I9174" s="105"/>
    </row>
    <row r="9175">
      <c r="C9175" s="225" t="str">
        <f>IFERROR(__xludf.DUMMYFUNCTION("""COMPUTED_VALUE"""),"")</f>
        <v/>
      </c>
      <c r="D9175" s="105"/>
      <c r="E9175" s="105"/>
      <c r="F9175" s="105"/>
      <c r="I9175" s="105"/>
    </row>
    <row r="9176">
      <c r="C9176" s="225" t="str">
        <f>IFERROR(__xludf.DUMMYFUNCTION("""COMPUTED_VALUE"""),"")</f>
        <v/>
      </c>
      <c r="D9176" s="105"/>
      <c r="E9176" s="105"/>
      <c r="F9176" s="105"/>
      <c r="I9176" s="105"/>
    </row>
    <row r="9177">
      <c r="C9177" s="225" t="str">
        <f>IFERROR(__xludf.DUMMYFUNCTION("""COMPUTED_VALUE"""),"")</f>
        <v/>
      </c>
      <c r="D9177" s="105"/>
      <c r="E9177" s="105"/>
      <c r="F9177" s="105"/>
      <c r="I9177" s="105"/>
    </row>
    <row r="9178">
      <c r="C9178" s="225" t="str">
        <f>IFERROR(__xludf.DUMMYFUNCTION("""COMPUTED_VALUE"""),"")</f>
        <v/>
      </c>
      <c r="D9178" s="105"/>
      <c r="E9178" s="105"/>
      <c r="F9178" s="105"/>
      <c r="I9178" s="105"/>
    </row>
    <row r="9179">
      <c r="C9179" s="225" t="str">
        <f>IFERROR(__xludf.DUMMYFUNCTION("""COMPUTED_VALUE"""),"")</f>
        <v/>
      </c>
      <c r="D9179" s="105"/>
      <c r="E9179" s="105"/>
      <c r="F9179" s="105"/>
      <c r="I9179" s="105"/>
    </row>
    <row r="9180">
      <c r="C9180" s="225" t="str">
        <f>IFERROR(__xludf.DUMMYFUNCTION("""COMPUTED_VALUE"""),"")</f>
        <v/>
      </c>
      <c r="D9180" s="105"/>
      <c r="E9180" s="105"/>
      <c r="F9180" s="105"/>
      <c r="I9180" s="105"/>
    </row>
    <row r="9181">
      <c r="C9181" s="225" t="str">
        <f>IFERROR(__xludf.DUMMYFUNCTION("""COMPUTED_VALUE"""),"")</f>
        <v/>
      </c>
      <c r="D9181" s="105"/>
      <c r="E9181" s="105"/>
      <c r="F9181" s="105"/>
      <c r="I9181" s="105"/>
    </row>
    <row r="9182">
      <c r="C9182" s="225" t="str">
        <f>IFERROR(__xludf.DUMMYFUNCTION("""COMPUTED_VALUE"""),"")</f>
        <v/>
      </c>
      <c r="D9182" s="105"/>
      <c r="E9182" s="105"/>
      <c r="F9182" s="105"/>
      <c r="I9182" s="105"/>
    </row>
    <row r="9183">
      <c r="C9183" s="225" t="str">
        <f>IFERROR(__xludf.DUMMYFUNCTION("""COMPUTED_VALUE"""),"")</f>
        <v/>
      </c>
      <c r="D9183" s="105"/>
      <c r="E9183" s="105"/>
      <c r="F9183" s="105"/>
      <c r="I9183" s="105"/>
    </row>
    <row r="9184">
      <c r="C9184" s="225" t="str">
        <f>IFERROR(__xludf.DUMMYFUNCTION("""COMPUTED_VALUE"""),"")</f>
        <v/>
      </c>
      <c r="D9184" s="105"/>
      <c r="E9184" s="105"/>
      <c r="F9184" s="105"/>
      <c r="I9184" s="105"/>
    </row>
    <row r="9185">
      <c r="C9185" s="225" t="str">
        <f>IFERROR(__xludf.DUMMYFUNCTION("""COMPUTED_VALUE"""),"")</f>
        <v/>
      </c>
      <c r="D9185" s="105"/>
      <c r="E9185" s="105"/>
      <c r="F9185" s="105"/>
      <c r="I9185" s="105"/>
    </row>
    <row r="9186">
      <c r="C9186" s="225" t="str">
        <f>IFERROR(__xludf.DUMMYFUNCTION("""COMPUTED_VALUE"""),"")</f>
        <v/>
      </c>
      <c r="D9186" s="105"/>
      <c r="E9186" s="105"/>
      <c r="F9186" s="105"/>
      <c r="I9186" s="105"/>
    </row>
    <row r="9187">
      <c r="C9187" s="225" t="str">
        <f>IFERROR(__xludf.DUMMYFUNCTION("""COMPUTED_VALUE"""),"")</f>
        <v/>
      </c>
      <c r="D9187" s="105"/>
      <c r="E9187" s="105"/>
      <c r="F9187" s="105"/>
      <c r="I9187" s="105"/>
    </row>
    <row r="9188">
      <c r="C9188" s="225" t="str">
        <f>IFERROR(__xludf.DUMMYFUNCTION("""COMPUTED_VALUE"""),"")</f>
        <v/>
      </c>
      <c r="D9188" s="105"/>
      <c r="E9188" s="105"/>
      <c r="F9188" s="105"/>
      <c r="I9188" s="105"/>
    </row>
    <row r="9189">
      <c r="C9189" s="225" t="str">
        <f>IFERROR(__xludf.DUMMYFUNCTION("""COMPUTED_VALUE"""),"")</f>
        <v/>
      </c>
      <c r="D9189" s="105"/>
      <c r="E9189" s="105"/>
      <c r="F9189" s="105"/>
      <c r="I9189" s="105"/>
    </row>
    <row r="9190">
      <c r="C9190" s="225" t="str">
        <f>IFERROR(__xludf.DUMMYFUNCTION("""COMPUTED_VALUE"""),"")</f>
        <v/>
      </c>
      <c r="D9190" s="105"/>
      <c r="E9190" s="105"/>
      <c r="F9190" s="105"/>
      <c r="I9190" s="105"/>
    </row>
    <row r="9191">
      <c r="C9191" s="225" t="str">
        <f>IFERROR(__xludf.DUMMYFUNCTION("""COMPUTED_VALUE"""),"")</f>
        <v/>
      </c>
      <c r="D9191" s="105"/>
      <c r="E9191" s="105"/>
      <c r="F9191" s="105"/>
      <c r="I9191" s="105"/>
    </row>
    <row r="9192">
      <c r="C9192" s="225" t="str">
        <f>IFERROR(__xludf.DUMMYFUNCTION("""COMPUTED_VALUE"""),"")</f>
        <v/>
      </c>
      <c r="D9192" s="105"/>
      <c r="E9192" s="105"/>
      <c r="F9192" s="105"/>
      <c r="I9192" s="105"/>
    </row>
    <row r="9193">
      <c r="C9193" s="225" t="str">
        <f>IFERROR(__xludf.DUMMYFUNCTION("""COMPUTED_VALUE"""),"")</f>
        <v/>
      </c>
      <c r="D9193" s="105"/>
      <c r="E9193" s="105"/>
      <c r="F9193" s="105"/>
      <c r="I9193" s="105"/>
    </row>
    <row r="9194">
      <c r="C9194" s="225" t="str">
        <f>IFERROR(__xludf.DUMMYFUNCTION("""COMPUTED_VALUE"""),"")</f>
        <v/>
      </c>
      <c r="D9194" s="105"/>
      <c r="E9194" s="105"/>
      <c r="F9194" s="105"/>
      <c r="I9194" s="105"/>
    </row>
    <row r="9195">
      <c r="C9195" s="225" t="str">
        <f>IFERROR(__xludf.DUMMYFUNCTION("""COMPUTED_VALUE"""),"")</f>
        <v/>
      </c>
      <c r="D9195" s="105"/>
      <c r="E9195" s="105"/>
      <c r="F9195" s="105"/>
      <c r="I9195" s="105"/>
    </row>
    <row r="9196">
      <c r="C9196" s="225" t="str">
        <f>IFERROR(__xludf.DUMMYFUNCTION("""COMPUTED_VALUE"""),"")</f>
        <v/>
      </c>
      <c r="D9196" s="105"/>
      <c r="E9196" s="105"/>
      <c r="F9196" s="105"/>
      <c r="I9196" s="105"/>
    </row>
    <row r="9197">
      <c r="C9197" s="225" t="str">
        <f>IFERROR(__xludf.DUMMYFUNCTION("""COMPUTED_VALUE"""),"")</f>
        <v/>
      </c>
      <c r="D9197" s="105"/>
      <c r="E9197" s="105"/>
      <c r="F9197" s="105"/>
      <c r="I9197" s="105"/>
    </row>
    <row r="9198">
      <c r="C9198" s="225" t="str">
        <f>IFERROR(__xludf.DUMMYFUNCTION("""COMPUTED_VALUE"""),"")</f>
        <v/>
      </c>
      <c r="D9198" s="105"/>
      <c r="E9198" s="105"/>
      <c r="F9198" s="105"/>
      <c r="I9198" s="105"/>
    </row>
    <row r="9199">
      <c r="C9199" s="225" t="str">
        <f>IFERROR(__xludf.DUMMYFUNCTION("""COMPUTED_VALUE"""),"")</f>
        <v/>
      </c>
      <c r="D9199" s="105"/>
      <c r="E9199" s="105"/>
      <c r="F9199" s="105"/>
      <c r="I9199" s="105"/>
    </row>
    <row r="9200">
      <c r="C9200" s="225" t="str">
        <f>IFERROR(__xludf.DUMMYFUNCTION("""COMPUTED_VALUE"""),"")</f>
        <v/>
      </c>
      <c r="D9200" s="105"/>
      <c r="E9200" s="105"/>
      <c r="F9200" s="105"/>
      <c r="I9200" s="105"/>
    </row>
    <row r="9201">
      <c r="C9201" s="225" t="str">
        <f>IFERROR(__xludf.DUMMYFUNCTION("""COMPUTED_VALUE"""),"")</f>
        <v/>
      </c>
      <c r="D9201" s="105"/>
      <c r="E9201" s="105"/>
      <c r="F9201" s="105"/>
      <c r="I9201" s="105"/>
    </row>
    <row r="9202">
      <c r="C9202" s="225" t="str">
        <f>IFERROR(__xludf.DUMMYFUNCTION("""COMPUTED_VALUE"""),"")</f>
        <v/>
      </c>
      <c r="D9202" s="105"/>
      <c r="E9202" s="105"/>
      <c r="F9202" s="105"/>
      <c r="I9202" s="105"/>
    </row>
    <row r="9203">
      <c r="C9203" s="225" t="str">
        <f>IFERROR(__xludf.DUMMYFUNCTION("""COMPUTED_VALUE"""),"")</f>
        <v/>
      </c>
      <c r="D9203" s="105"/>
      <c r="E9203" s="105"/>
      <c r="F9203" s="105"/>
      <c r="I9203" s="105"/>
    </row>
    <row r="9204">
      <c r="C9204" s="225" t="str">
        <f>IFERROR(__xludf.DUMMYFUNCTION("""COMPUTED_VALUE"""),"")</f>
        <v/>
      </c>
      <c r="D9204" s="105"/>
      <c r="E9204" s="105"/>
      <c r="F9204" s="105"/>
      <c r="I9204" s="105"/>
    </row>
    <row r="9205">
      <c r="C9205" s="225" t="str">
        <f>IFERROR(__xludf.DUMMYFUNCTION("""COMPUTED_VALUE"""),"")</f>
        <v/>
      </c>
      <c r="D9205" s="105"/>
      <c r="E9205" s="105"/>
      <c r="F9205" s="105"/>
      <c r="I9205" s="105"/>
    </row>
    <row r="9206">
      <c r="C9206" s="225" t="str">
        <f>IFERROR(__xludf.DUMMYFUNCTION("""COMPUTED_VALUE"""),"")</f>
        <v/>
      </c>
      <c r="D9206" s="105"/>
      <c r="E9206" s="105"/>
      <c r="F9206" s="105"/>
      <c r="I9206" s="105"/>
    </row>
    <row r="9207">
      <c r="C9207" s="225" t="str">
        <f>IFERROR(__xludf.DUMMYFUNCTION("""COMPUTED_VALUE"""),"")</f>
        <v/>
      </c>
      <c r="D9207" s="105"/>
      <c r="E9207" s="105"/>
      <c r="F9207" s="105"/>
      <c r="I9207" s="105"/>
    </row>
    <row r="9208">
      <c r="C9208" s="225" t="str">
        <f>IFERROR(__xludf.DUMMYFUNCTION("""COMPUTED_VALUE"""),"")</f>
        <v/>
      </c>
      <c r="D9208" s="105"/>
      <c r="E9208" s="105"/>
      <c r="F9208" s="105"/>
      <c r="I9208" s="105"/>
    </row>
    <row r="9209">
      <c r="C9209" s="225" t="str">
        <f>IFERROR(__xludf.DUMMYFUNCTION("""COMPUTED_VALUE"""),"")</f>
        <v/>
      </c>
      <c r="D9209" s="105"/>
      <c r="E9209" s="105"/>
      <c r="F9209" s="105"/>
      <c r="I9209" s="105"/>
    </row>
    <row r="9210">
      <c r="C9210" s="225" t="str">
        <f>IFERROR(__xludf.DUMMYFUNCTION("""COMPUTED_VALUE"""),"")</f>
        <v/>
      </c>
      <c r="D9210" s="105"/>
      <c r="E9210" s="105"/>
      <c r="F9210" s="105"/>
      <c r="I9210" s="105"/>
    </row>
    <row r="9211">
      <c r="C9211" s="225" t="str">
        <f>IFERROR(__xludf.DUMMYFUNCTION("""COMPUTED_VALUE"""),"")</f>
        <v/>
      </c>
      <c r="D9211" s="105"/>
      <c r="E9211" s="105"/>
      <c r="F9211" s="105"/>
      <c r="I9211" s="105"/>
    </row>
    <row r="9212">
      <c r="C9212" s="225" t="str">
        <f>IFERROR(__xludf.DUMMYFUNCTION("""COMPUTED_VALUE"""),"")</f>
        <v/>
      </c>
      <c r="D9212" s="105"/>
      <c r="E9212" s="105"/>
      <c r="F9212" s="105"/>
      <c r="I9212" s="105"/>
    </row>
    <row r="9213">
      <c r="C9213" s="225" t="str">
        <f>IFERROR(__xludf.DUMMYFUNCTION("""COMPUTED_VALUE"""),"")</f>
        <v/>
      </c>
      <c r="D9213" s="105"/>
      <c r="E9213" s="105"/>
      <c r="F9213" s="105"/>
      <c r="I9213" s="105"/>
    </row>
    <row r="9214">
      <c r="C9214" s="225" t="str">
        <f>IFERROR(__xludf.DUMMYFUNCTION("""COMPUTED_VALUE"""),"")</f>
        <v/>
      </c>
      <c r="D9214" s="105"/>
      <c r="E9214" s="105"/>
      <c r="F9214" s="105"/>
      <c r="I9214" s="105"/>
    </row>
    <row r="9215">
      <c r="C9215" s="225" t="str">
        <f>IFERROR(__xludf.DUMMYFUNCTION("""COMPUTED_VALUE"""),"")</f>
        <v/>
      </c>
      <c r="D9215" s="105"/>
      <c r="E9215" s="105"/>
      <c r="F9215" s="105"/>
      <c r="I9215" s="105"/>
    </row>
    <row r="9216">
      <c r="C9216" s="225" t="str">
        <f>IFERROR(__xludf.DUMMYFUNCTION("""COMPUTED_VALUE"""),"")</f>
        <v/>
      </c>
      <c r="D9216" s="105"/>
      <c r="E9216" s="105"/>
      <c r="F9216" s="105"/>
      <c r="I9216" s="105"/>
    </row>
    <row r="9217">
      <c r="C9217" s="225" t="str">
        <f>IFERROR(__xludf.DUMMYFUNCTION("""COMPUTED_VALUE"""),"")</f>
        <v/>
      </c>
      <c r="D9217" s="105"/>
      <c r="E9217" s="105"/>
      <c r="F9217" s="105"/>
      <c r="I9217" s="105"/>
    </row>
    <row r="9218">
      <c r="C9218" s="225" t="str">
        <f>IFERROR(__xludf.DUMMYFUNCTION("""COMPUTED_VALUE"""),"")</f>
        <v/>
      </c>
      <c r="D9218" s="105"/>
      <c r="E9218" s="105"/>
      <c r="F9218" s="105"/>
      <c r="I9218" s="105"/>
    </row>
    <row r="9219">
      <c r="C9219" s="225" t="str">
        <f>IFERROR(__xludf.DUMMYFUNCTION("""COMPUTED_VALUE"""),"")</f>
        <v/>
      </c>
      <c r="D9219" s="105"/>
      <c r="E9219" s="105"/>
      <c r="F9219" s="105"/>
      <c r="I9219" s="105"/>
    </row>
    <row r="9220">
      <c r="C9220" s="225" t="str">
        <f>IFERROR(__xludf.DUMMYFUNCTION("""COMPUTED_VALUE"""),"")</f>
        <v/>
      </c>
      <c r="D9220" s="105"/>
      <c r="E9220" s="105"/>
      <c r="F9220" s="105"/>
      <c r="I9220" s="105"/>
    </row>
    <row r="9221">
      <c r="C9221" s="225" t="str">
        <f>IFERROR(__xludf.DUMMYFUNCTION("""COMPUTED_VALUE"""),"")</f>
        <v/>
      </c>
      <c r="D9221" s="105"/>
      <c r="E9221" s="105"/>
      <c r="F9221" s="105"/>
      <c r="I9221" s="105"/>
    </row>
    <row r="9222">
      <c r="C9222" s="225" t="str">
        <f>IFERROR(__xludf.DUMMYFUNCTION("""COMPUTED_VALUE"""),"")</f>
        <v/>
      </c>
      <c r="D9222" s="105"/>
      <c r="E9222" s="105"/>
      <c r="F9222" s="105"/>
      <c r="I9222" s="105"/>
    </row>
    <row r="9223">
      <c r="C9223" s="225" t="str">
        <f>IFERROR(__xludf.DUMMYFUNCTION("""COMPUTED_VALUE"""),"")</f>
        <v/>
      </c>
      <c r="D9223" s="105"/>
      <c r="E9223" s="105"/>
      <c r="F9223" s="105"/>
      <c r="I9223" s="105"/>
    </row>
    <row r="9224">
      <c r="C9224" s="225" t="str">
        <f>IFERROR(__xludf.DUMMYFUNCTION("""COMPUTED_VALUE"""),"")</f>
        <v/>
      </c>
      <c r="D9224" s="105"/>
      <c r="E9224" s="105"/>
      <c r="F9224" s="105"/>
      <c r="I9224" s="105"/>
    </row>
    <row r="9225">
      <c r="C9225" s="225" t="str">
        <f>IFERROR(__xludf.DUMMYFUNCTION("""COMPUTED_VALUE"""),"")</f>
        <v/>
      </c>
      <c r="D9225" s="105"/>
      <c r="E9225" s="105"/>
      <c r="F9225" s="105"/>
      <c r="I9225" s="105"/>
    </row>
    <row r="9226">
      <c r="C9226" s="225" t="str">
        <f>IFERROR(__xludf.DUMMYFUNCTION("""COMPUTED_VALUE"""),"")</f>
        <v/>
      </c>
      <c r="D9226" s="105"/>
      <c r="E9226" s="105"/>
      <c r="F9226" s="105"/>
      <c r="I9226" s="105"/>
    </row>
    <row r="9227">
      <c r="C9227" s="225" t="str">
        <f>IFERROR(__xludf.DUMMYFUNCTION("""COMPUTED_VALUE"""),"")</f>
        <v/>
      </c>
      <c r="D9227" s="105"/>
      <c r="E9227" s="105"/>
      <c r="F9227" s="105"/>
      <c r="I9227" s="105"/>
    </row>
    <row r="9228">
      <c r="C9228" s="225" t="str">
        <f>IFERROR(__xludf.DUMMYFUNCTION("""COMPUTED_VALUE"""),"")</f>
        <v/>
      </c>
      <c r="D9228" s="105"/>
      <c r="E9228" s="105"/>
      <c r="F9228" s="105"/>
      <c r="I9228" s="105"/>
    </row>
    <row r="9229">
      <c r="C9229" s="225" t="str">
        <f>IFERROR(__xludf.DUMMYFUNCTION("""COMPUTED_VALUE"""),"")</f>
        <v/>
      </c>
      <c r="D9229" s="105"/>
      <c r="E9229" s="105"/>
      <c r="F9229" s="105"/>
      <c r="I9229" s="105"/>
    </row>
    <row r="9230">
      <c r="C9230" s="225" t="str">
        <f>IFERROR(__xludf.DUMMYFUNCTION("""COMPUTED_VALUE"""),"")</f>
        <v/>
      </c>
      <c r="D9230" s="105"/>
      <c r="E9230" s="105"/>
      <c r="F9230" s="105"/>
      <c r="I9230" s="105"/>
    </row>
    <row r="9231">
      <c r="C9231" s="225" t="str">
        <f>IFERROR(__xludf.DUMMYFUNCTION("""COMPUTED_VALUE"""),"")</f>
        <v/>
      </c>
      <c r="D9231" s="105"/>
      <c r="E9231" s="105"/>
      <c r="F9231" s="105"/>
      <c r="I9231" s="105"/>
    </row>
    <row r="9232">
      <c r="C9232" s="225" t="str">
        <f>IFERROR(__xludf.DUMMYFUNCTION("""COMPUTED_VALUE"""),"")</f>
        <v/>
      </c>
      <c r="D9232" s="105"/>
      <c r="E9232" s="105"/>
      <c r="F9232" s="105"/>
      <c r="I9232" s="105"/>
    </row>
    <row r="9233">
      <c r="C9233" s="225" t="str">
        <f>IFERROR(__xludf.DUMMYFUNCTION("""COMPUTED_VALUE"""),"")</f>
        <v/>
      </c>
      <c r="D9233" s="105"/>
      <c r="E9233" s="105"/>
      <c r="F9233" s="105"/>
      <c r="I9233" s="105"/>
    </row>
    <row r="9234">
      <c r="C9234" s="225" t="str">
        <f>IFERROR(__xludf.DUMMYFUNCTION("""COMPUTED_VALUE"""),"")</f>
        <v/>
      </c>
      <c r="D9234" s="105"/>
      <c r="E9234" s="105"/>
      <c r="F9234" s="105"/>
      <c r="I9234" s="105"/>
    </row>
    <row r="9235">
      <c r="C9235" s="225" t="str">
        <f>IFERROR(__xludf.DUMMYFUNCTION("""COMPUTED_VALUE"""),"")</f>
        <v/>
      </c>
      <c r="D9235" s="105"/>
      <c r="E9235" s="105"/>
      <c r="F9235" s="105"/>
      <c r="I9235" s="105"/>
    </row>
    <row r="9236">
      <c r="C9236" s="225" t="str">
        <f>IFERROR(__xludf.DUMMYFUNCTION("""COMPUTED_VALUE"""),"")</f>
        <v/>
      </c>
      <c r="D9236" s="105"/>
      <c r="E9236" s="105"/>
      <c r="F9236" s="105"/>
      <c r="I9236" s="105"/>
    </row>
    <row r="9237">
      <c r="C9237" s="225" t="str">
        <f>IFERROR(__xludf.DUMMYFUNCTION("""COMPUTED_VALUE"""),"")</f>
        <v/>
      </c>
      <c r="D9237" s="105"/>
      <c r="E9237" s="105"/>
      <c r="F9237" s="105"/>
      <c r="I9237" s="105"/>
    </row>
    <row r="9238">
      <c r="C9238" s="225" t="str">
        <f>IFERROR(__xludf.DUMMYFUNCTION("""COMPUTED_VALUE"""),"")</f>
        <v/>
      </c>
      <c r="D9238" s="105"/>
      <c r="E9238" s="105"/>
      <c r="F9238" s="105"/>
      <c r="I9238" s="105"/>
    </row>
    <row r="9239">
      <c r="C9239" s="225" t="str">
        <f>IFERROR(__xludf.DUMMYFUNCTION("""COMPUTED_VALUE"""),"")</f>
        <v/>
      </c>
      <c r="D9239" s="105"/>
      <c r="E9239" s="105"/>
      <c r="F9239" s="105"/>
      <c r="I9239" s="105"/>
    </row>
    <row r="9240">
      <c r="C9240" s="225" t="str">
        <f>IFERROR(__xludf.DUMMYFUNCTION("""COMPUTED_VALUE"""),"")</f>
        <v/>
      </c>
      <c r="D9240" s="105"/>
      <c r="E9240" s="105"/>
      <c r="F9240" s="105"/>
      <c r="I9240" s="105"/>
    </row>
    <row r="9241">
      <c r="C9241" s="225" t="str">
        <f>IFERROR(__xludf.DUMMYFUNCTION("""COMPUTED_VALUE"""),"")</f>
        <v/>
      </c>
      <c r="D9241" s="105"/>
      <c r="E9241" s="105"/>
      <c r="F9241" s="105"/>
      <c r="I9241" s="105"/>
    </row>
    <row r="9242">
      <c r="C9242" s="225" t="str">
        <f>IFERROR(__xludf.DUMMYFUNCTION("""COMPUTED_VALUE"""),"")</f>
        <v/>
      </c>
      <c r="D9242" s="105"/>
      <c r="E9242" s="105"/>
      <c r="F9242" s="105"/>
      <c r="I9242" s="105"/>
    </row>
    <row r="9243">
      <c r="C9243" s="225" t="str">
        <f>IFERROR(__xludf.DUMMYFUNCTION("""COMPUTED_VALUE"""),"")</f>
        <v/>
      </c>
      <c r="D9243" s="105"/>
      <c r="E9243" s="105"/>
      <c r="F9243" s="105"/>
      <c r="I9243" s="105"/>
    </row>
    <row r="9244">
      <c r="C9244" s="225" t="str">
        <f>IFERROR(__xludf.DUMMYFUNCTION("""COMPUTED_VALUE"""),"")</f>
        <v/>
      </c>
      <c r="D9244" s="105"/>
      <c r="E9244" s="105"/>
      <c r="F9244" s="105"/>
      <c r="I9244" s="105"/>
    </row>
    <row r="9245">
      <c r="C9245" s="225" t="str">
        <f>IFERROR(__xludf.DUMMYFUNCTION("""COMPUTED_VALUE"""),"")</f>
        <v/>
      </c>
      <c r="D9245" s="105"/>
      <c r="E9245" s="105"/>
      <c r="F9245" s="105"/>
      <c r="I9245" s="105"/>
    </row>
    <row r="9246">
      <c r="C9246" s="225" t="str">
        <f>IFERROR(__xludf.DUMMYFUNCTION("""COMPUTED_VALUE"""),"")</f>
        <v/>
      </c>
      <c r="D9246" s="105"/>
      <c r="E9246" s="105"/>
      <c r="F9246" s="105"/>
      <c r="I9246" s="105"/>
    </row>
    <row r="9247">
      <c r="C9247" s="225" t="str">
        <f>IFERROR(__xludf.DUMMYFUNCTION("""COMPUTED_VALUE"""),"")</f>
        <v/>
      </c>
      <c r="D9247" s="105"/>
      <c r="E9247" s="105"/>
      <c r="F9247" s="105"/>
      <c r="I9247" s="105"/>
    </row>
    <row r="9248">
      <c r="C9248" s="225" t="str">
        <f>IFERROR(__xludf.DUMMYFUNCTION("""COMPUTED_VALUE"""),"")</f>
        <v/>
      </c>
      <c r="D9248" s="105"/>
      <c r="E9248" s="105"/>
      <c r="F9248" s="105"/>
      <c r="I9248" s="105"/>
    </row>
    <row r="9249">
      <c r="C9249" s="225" t="str">
        <f>IFERROR(__xludf.DUMMYFUNCTION("""COMPUTED_VALUE"""),"")</f>
        <v/>
      </c>
      <c r="D9249" s="105"/>
      <c r="E9249" s="105"/>
      <c r="F9249" s="105"/>
      <c r="I9249" s="105"/>
    </row>
    <row r="9250">
      <c r="C9250" s="225" t="str">
        <f>IFERROR(__xludf.DUMMYFUNCTION("""COMPUTED_VALUE"""),"")</f>
        <v/>
      </c>
      <c r="D9250" s="105"/>
      <c r="E9250" s="105"/>
      <c r="F9250" s="105"/>
      <c r="I9250" s="105"/>
    </row>
    <row r="9251">
      <c r="C9251" s="225" t="str">
        <f>IFERROR(__xludf.DUMMYFUNCTION("""COMPUTED_VALUE"""),"")</f>
        <v/>
      </c>
      <c r="D9251" s="105"/>
      <c r="E9251" s="105"/>
      <c r="F9251" s="105"/>
      <c r="I9251" s="105"/>
    </row>
    <row r="9252">
      <c r="C9252" s="225" t="str">
        <f>IFERROR(__xludf.DUMMYFUNCTION("""COMPUTED_VALUE"""),"")</f>
        <v/>
      </c>
      <c r="D9252" s="105"/>
      <c r="E9252" s="105"/>
      <c r="F9252" s="105"/>
      <c r="I9252" s="105"/>
    </row>
    <row r="9253">
      <c r="C9253" s="225" t="str">
        <f>IFERROR(__xludf.DUMMYFUNCTION("""COMPUTED_VALUE"""),"")</f>
        <v/>
      </c>
      <c r="D9253" s="105"/>
      <c r="E9253" s="105"/>
      <c r="F9253" s="105"/>
      <c r="I9253" s="105"/>
    </row>
    <row r="9254">
      <c r="C9254" s="225" t="str">
        <f>IFERROR(__xludf.DUMMYFUNCTION("""COMPUTED_VALUE"""),"")</f>
        <v/>
      </c>
      <c r="D9254" s="105"/>
      <c r="E9254" s="105"/>
      <c r="F9254" s="105"/>
      <c r="I9254" s="105"/>
    </row>
    <row r="9255">
      <c r="C9255" s="225" t="str">
        <f>IFERROR(__xludf.DUMMYFUNCTION("""COMPUTED_VALUE"""),"")</f>
        <v/>
      </c>
      <c r="D9255" s="105"/>
      <c r="E9255" s="105"/>
      <c r="F9255" s="105"/>
      <c r="I9255" s="105"/>
    </row>
    <row r="9256">
      <c r="C9256" s="225" t="str">
        <f>IFERROR(__xludf.DUMMYFUNCTION("""COMPUTED_VALUE"""),"")</f>
        <v/>
      </c>
      <c r="D9256" s="105"/>
      <c r="E9256" s="105"/>
      <c r="F9256" s="105"/>
      <c r="I9256" s="105"/>
    </row>
    <row r="9257">
      <c r="C9257" s="225" t="str">
        <f>IFERROR(__xludf.DUMMYFUNCTION("""COMPUTED_VALUE"""),"")</f>
        <v/>
      </c>
      <c r="D9257" s="105"/>
      <c r="E9257" s="105"/>
      <c r="F9257" s="105"/>
      <c r="I9257" s="105"/>
    </row>
    <row r="9258">
      <c r="C9258" s="225" t="str">
        <f>IFERROR(__xludf.DUMMYFUNCTION("""COMPUTED_VALUE"""),"")</f>
        <v/>
      </c>
      <c r="D9258" s="105"/>
      <c r="E9258" s="105"/>
      <c r="F9258" s="105"/>
      <c r="I9258" s="105"/>
    </row>
    <row r="9259">
      <c r="C9259" s="225" t="str">
        <f>IFERROR(__xludf.DUMMYFUNCTION("""COMPUTED_VALUE"""),"")</f>
        <v/>
      </c>
      <c r="D9259" s="105"/>
      <c r="E9259" s="105"/>
      <c r="F9259" s="105"/>
      <c r="I9259" s="105"/>
    </row>
    <row r="9260">
      <c r="C9260" s="225" t="str">
        <f>IFERROR(__xludf.DUMMYFUNCTION("""COMPUTED_VALUE"""),"")</f>
        <v/>
      </c>
      <c r="D9260" s="105"/>
      <c r="E9260" s="105"/>
      <c r="F9260" s="105"/>
      <c r="I9260" s="105"/>
    </row>
    <row r="9261">
      <c r="C9261" s="225" t="str">
        <f>IFERROR(__xludf.DUMMYFUNCTION("""COMPUTED_VALUE"""),"")</f>
        <v/>
      </c>
      <c r="D9261" s="105"/>
      <c r="E9261" s="105"/>
      <c r="F9261" s="105"/>
      <c r="I9261" s="105"/>
    </row>
    <row r="9262">
      <c r="C9262" s="225" t="str">
        <f>IFERROR(__xludf.DUMMYFUNCTION("""COMPUTED_VALUE"""),"")</f>
        <v/>
      </c>
      <c r="D9262" s="105"/>
      <c r="E9262" s="105"/>
      <c r="F9262" s="105"/>
      <c r="I9262" s="105"/>
    </row>
    <row r="9263">
      <c r="C9263" s="225" t="str">
        <f>IFERROR(__xludf.DUMMYFUNCTION("""COMPUTED_VALUE"""),"")</f>
        <v/>
      </c>
      <c r="D9263" s="105"/>
      <c r="E9263" s="105"/>
      <c r="F9263" s="105"/>
      <c r="I9263" s="105"/>
    </row>
    <row r="9264">
      <c r="C9264" s="225" t="str">
        <f>IFERROR(__xludf.DUMMYFUNCTION("""COMPUTED_VALUE"""),"")</f>
        <v/>
      </c>
      <c r="D9264" s="105"/>
      <c r="E9264" s="105"/>
      <c r="F9264" s="105"/>
      <c r="I9264" s="105"/>
    </row>
    <row r="9265">
      <c r="C9265" s="225" t="str">
        <f>IFERROR(__xludf.DUMMYFUNCTION("""COMPUTED_VALUE"""),"")</f>
        <v/>
      </c>
      <c r="D9265" s="105"/>
      <c r="E9265" s="105"/>
      <c r="F9265" s="105"/>
      <c r="I9265" s="105"/>
    </row>
    <row r="9266">
      <c r="C9266" s="225" t="str">
        <f>IFERROR(__xludf.DUMMYFUNCTION("""COMPUTED_VALUE"""),"")</f>
        <v/>
      </c>
      <c r="D9266" s="105"/>
      <c r="E9266" s="105"/>
      <c r="F9266" s="105"/>
      <c r="I9266" s="105"/>
    </row>
    <row r="9267">
      <c r="C9267" s="225" t="str">
        <f>IFERROR(__xludf.DUMMYFUNCTION("""COMPUTED_VALUE"""),"")</f>
        <v/>
      </c>
      <c r="D9267" s="105"/>
      <c r="E9267" s="105"/>
      <c r="F9267" s="105"/>
      <c r="I9267" s="105"/>
    </row>
    <row r="9268">
      <c r="C9268" s="225" t="str">
        <f>IFERROR(__xludf.DUMMYFUNCTION("""COMPUTED_VALUE"""),"")</f>
        <v/>
      </c>
      <c r="D9268" s="105"/>
      <c r="E9268" s="105"/>
      <c r="F9268" s="105"/>
      <c r="I9268" s="105"/>
    </row>
    <row r="9269">
      <c r="C9269" s="225" t="str">
        <f>IFERROR(__xludf.DUMMYFUNCTION("""COMPUTED_VALUE"""),"")</f>
        <v/>
      </c>
      <c r="D9269" s="105"/>
      <c r="E9269" s="105"/>
      <c r="F9269" s="105"/>
      <c r="I9269" s="105"/>
    </row>
    <row r="9270">
      <c r="C9270" s="225" t="str">
        <f>IFERROR(__xludf.DUMMYFUNCTION("""COMPUTED_VALUE"""),"")</f>
        <v/>
      </c>
      <c r="D9270" s="105"/>
      <c r="E9270" s="105"/>
      <c r="F9270" s="105"/>
      <c r="I9270" s="105"/>
    </row>
    <row r="9271">
      <c r="C9271" s="225" t="str">
        <f>IFERROR(__xludf.DUMMYFUNCTION("""COMPUTED_VALUE"""),"")</f>
        <v/>
      </c>
      <c r="D9271" s="105"/>
      <c r="E9271" s="105"/>
      <c r="F9271" s="105"/>
      <c r="I9271" s="105"/>
    </row>
    <row r="9272">
      <c r="C9272" s="225" t="str">
        <f>IFERROR(__xludf.DUMMYFUNCTION("""COMPUTED_VALUE"""),"")</f>
        <v/>
      </c>
      <c r="D9272" s="105"/>
      <c r="E9272" s="105"/>
      <c r="F9272" s="105"/>
      <c r="I9272" s="105"/>
    </row>
    <row r="9273">
      <c r="C9273" s="225" t="str">
        <f>IFERROR(__xludf.DUMMYFUNCTION("""COMPUTED_VALUE"""),"")</f>
        <v/>
      </c>
      <c r="D9273" s="105"/>
      <c r="E9273" s="105"/>
      <c r="F9273" s="105"/>
      <c r="I9273" s="105"/>
    </row>
    <row r="9274">
      <c r="C9274" s="225" t="str">
        <f>IFERROR(__xludf.DUMMYFUNCTION("""COMPUTED_VALUE"""),"")</f>
        <v/>
      </c>
      <c r="D9274" s="105"/>
      <c r="E9274" s="105"/>
      <c r="F9274" s="105"/>
      <c r="I9274" s="105"/>
    </row>
    <row r="9275">
      <c r="C9275" s="225" t="str">
        <f>IFERROR(__xludf.DUMMYFUNCTION("""COMPUTED_VALUE"""),"")</f>
        <v/>
      </c>
      <c r="D9275" s="105"/>
      <c r="E9275" s="105"/>
      <c r="F9275" s="105"/>
      <c r="I9275" s="105"/>
    </row>
    <row r="9276">
      <c r="C9276" s="225" t="str">
        <f>IFERROR(__xludf.DUMMYFUNCTION("""COMPUTED_VALUE"""),"")</f>
        <v/>
      </c>
      <c r="D9276" s="105"/>
      <c r="E9276" s="105"/>
      <c r="F9276" s="105"/>
      <c r="I9276" s="105"/>
    </row>
    <row r="9277">
      <c r="C9277" s="225" t="str">
        <f>IFERROR(__xludf.DUMMYFUNCTION("""COMPUTED_VALUE"""),"")</f>
        <v/>
      </c>
      <c r="D9277" s="105"/>
      <c r="E9277" s="105"/>
      <c r="F9277" s="105"/>
      <c r="I9277" s="105"/>
    </row>
    <row r="9278">
      <c r="C9278" s="225" t="str">
        <f>IFERROR(__xludf.DUMMYFUNCTION("""COMPUTED_VALUE"""),"")</f>
        <v/>
      </c>
      <c r="D9278" s="105"/>
      <c r="E9278" s="105"/>
      <c r="F9278" s="105"/>
      <c r="I9278" s="105"/>
    </row>
    <row r="9279">
      <c r="C9279" s="225" t="str">
        <f>IFERROR(__xludf.DUMMYFUNCTION("""COMPUTED_VALUE"""),"")</f>
        <v/>
      </c>
      <c r="D9279" s="105"/>
      <c r="E9279" s="105"/>
      <c r="F9279" s="105"/>
      <c r="I9279" s="105"/>
    </row>
    <row r="9280">
      <c r="C9280" s="225" t="str">
        <f>IFERROR(__xludf.DUMMYFUNCTION("""COMPUTED_VALUE"""),"")</f>
        <v/>
      </c>
      <c r="D9280" s="105"/>
      <c r="E9280" s="105"/>
      <c r="F9280" s="105"/>
      <c r="I9280" s="105"/>
    </row>
    <row r="9281">
      <c r="C9281" s="225" t="str">
        <f>IFERROR(__xludf.DUMMYFUNCTION("""COMPUTED_VALUE"""),"")</f>
        <v/>
      </c>
      <c r="D9281" s="105"/>
      <c r="E9281" s="105"/>
      <c r="F9281" s="105"/>
      <c r="I9281" s="105"/>
    </row>
    <row r="9282">
      <c r="C9282" s="225" t="str">
        <f>IFERROR(__xludf.DUMMYFUNCTION("""COMPUTED_VALUE"""),"")</f>
        <v/>
      </c>
      <c r="D9282" s="105"/>
      <c r="E9282" s="105"/>
      <c r="F9282" s="105"/>
      <c r="I9282" s="105"/>
    </row>
    <row r="9283">
      <c r="C9283" s="225" t="str">
        <f>IFERROR(__xludf.DUMMYFUNCTION("""COMPUTED_VALUE"""),"")</f>
        <v/>
      </c>
      <c r="D9283" s="105"/>
      <c r="E9283" s="105"/>
      <c r="F9283" s="105"/>
      <c r="I9283" s="105"/>
    </row>
    <row r="9284">
      <c r="C9284" s="225" t="str">
        <f>IFERROR(__xludf.DUMMYFUNCTION("""COMPUTED_VALUE"""),"")</f>
        <v/>
      </c>
      <c r="D9284" s="105"/>
      <c r="E9284" s="105"/>
      <c r="F9284" s="105"/>
      <c r="I9284" s="105"/>
    </row>
    <row r="9285">
      <c r="C9285" s="225" t="str">
        <f>IFERROR(__xludf.DUMMYFUNCTION("""COMPUTED_VALUE"""),"")</f>
        <v/>
      </c>
      <c r="D9285" s="105"/>
      <c r="E9285" s="105"/>
      <c r="F9285" s="105"/>
      <c r="I9285" s="105"/>
    </row>
    <row r="9286">
      <c r="C9286" s="225" t="str">
        <f>IFERROR(__xludf.DUMMYFUNCTION("""COMPUTED_VALUE"""),"")</f>
        <v/>
      </c>
      <c r="D9286" s="105"/>
      <c r="E9286" s="105"/>
      <c r="F9286" s="105"/>
      <c r="I9286" s="105"/>
    </row>
    <row r="9287">
      <c r="C9287" s="225" t="str">
        <f>IFERROR(__xludf.DUMMYFUNCTION("""COMPUTED_VALUE"""),"")</f>
        <v/>
      </c>
      <c r="D9287" s="105"/>
      <c r="E9287" s="105"/>
      <c r="F9287" s="105"/>
      <c r="I9287" s="105"/>
    </row>
    <row r="9288">
      <c r="C9288" s="225" t="str">
        <f>IFERROR(__xludf.DUMMYFUNCTION("""COMPUTED_VALUE"""),"")</f>
        <v/>
      </c>
      <c r="D9288" s="105"/>
      <c r="E9288" s="105"/>
      <c r="F9288" s="105"/>
      <c r="I9288" s="105"/>
    </row>
    <row r="9289">
      <c r="C9289" s="225" t="str">
        <f>IFERROR(__xludf.DUMMYFUNCTION("""COMPUTED_VALUE"""),"")</f>
        <v/>
      </c>
      <c r="D9289" s="105"/>
      <c r="E9289" s="105"/>
      <c r="F9289" s="105"/>
      <c r="I9289" s="105"/>
    </row>
    <row r="9290">
      <c r="C9290" s="225" t="str">
        <f>IFERROR(__xludf.DUMMYFUNCTION("""COMPUTED_VALUE"""),"")</f>
        <v/>
      </c>
      <c r="D9290" s="105"/>
      <c r="E9290" s="105"/>
      <c r="F9290" s="105"/>
      <c r="I9290" s="105"/>
    </row>
    <row r="9291">
      <c r="C9291" s="225" t="str">
        <f>IFERROR(__xludf.DUMMYFUNCTION("""COMPUTED_VALUE"""),"")</f>
        <v/>
      </c>
      <c r="D9291" s="105"/>
      <c r="E9291" s="105"/>
      <c r="F9291" s="105"/>
      <c r="I9291" s="105"/>
    </row>
    <row r="9292">
      <c r="C9292" s="225" t="str">
        <f>IFERROR(__xludf.DUMMYFUNCTION("""COMPUTED_VALUE"""),"")</f>
        <v/>
      </c>
      <c r="D9292" s="105"/>
      <c r="E9292" s="105"/>
      <c r="F9292" s="105"/>
      <c r="I9292" s="105"/>
    </row>
    <row r="9293">
      <c r="C9293" s="225" t="str">
        <f>IFERROR(__xludf.DUMMYFUNCTION("""COMPUTED_VALUE"""),"")</f>
        <v/>
      </c>
      <c r="D9293" s="105"/>
      <c r="E9293" s="105"/>
      <c r="F9293" s="105"/>
      <c r="I9293" s="105"/>
    </row>
    <row r="9294">
      <c r="C9294" s="225" t="str">
        <f>IFERROR(__xludf.DUMMYFUNCTION("""COMPUTED_VALUE"""),"")</f>
        <v/>
      </c>
      <c r="D9294" s="105"/>
      <c r="E9294" s="105"/>
      <c r="F9294" s="105"/>
      <c r="I9294" s="105"/>
    </row>
    <row r="9295">
      <c r="C9295" s="225" t="str">
        <f>IFERROR(__xludf.DUMMYFUNCTION("""COMPUTED_VALUE"""),"")</f>
        <v/>
      </c>
      <c r="D9295" s="105"/>
      <c r="E9295" s="105"/>
      <c r="F9295" s="105"/>
      <c r="I9295" s="105"/>
    </row>
    <row r="9296">
      <c r="C9296" s="225" t="str">
        <f>IFERROR(__xludf.DUMMYFUNCTION("""COMPUTED_VALUE"""),"")</f>
        <v/>
      </c>
      <c r="D9296" s="105"/>
      <c r="E9296" s="105"/>
      <c r="F9296" s="105"/>
      <c r="I9296" s="105"/>
    </row>
    <row r="9297">
      <c r="C9297" s="225" t="str">
        <f>IFERROR(__xludf.DUMMYFUNCTION("""COMPUTED_VALUE"""),"")</f>
        <v/>
      </c>
      <c r="D9297" s="105"/>
      <c r="E9297" s="105"/>
      <c r="F9297" s="105"/>
      <c r="I9297" s="105"/>
    </row>
    <row r="9298">
      <c r="C9298" s="225" t="str">
        <f>IFERROR(__xludf.DUMMYFUNCTION("""COMPUTED_VALUE"""),"")</f>
        <v/>
      </c>
      <c r="D9298" s="105"/>
      <c r="E9298" s="105"/>
      <c r="F9298" s="105"/>
      <c r="I9298" s="105"/>
    </row>
    <row r="9299">
      <c r="C9299" s="225" t="str">
        <f>IFERROR(__xludf.DUMMYFUNCTION("""COMPUTED_VALUE"""),"")</f>
        <v/>
      </c>
      <c r="D9299" s="105"/>
      <c r="E9299" s="105"/>
      <c r="F9299" s="105"/>
      <c r="I9299" s="105"/>
    </row>
    <row r="9300">
      <c r="C9300" s="225" t="str">
        <f>IFERROR(__xludf.DUMMYFUNCTION("""COMPUTED_VALUE"""),"")</f>
        <v/>
      </c>
      <c r="D9300" s="105"/>
      <c r="E9300" s="105"/>
      <c r="F9300" s="105"/>
      <c r="I9300" s="105"/>
    </row>
    <row r="9301">
      <c r="C9301" s="225" t="str">
        <f>IFERROR(__xludf.DUMMYFUNCTION("""COMPUTED_VALUE"""),"")</f>
        <v/>
      </c>
      <c r="D9301" s="105"/>
      <c r="E9301" s="105"/>
      <c r="F9301" s="105"/>
      <c r="I9301" s="105"/>
    </row>
    <row r="9302">
      <c r="C9302" s="225" t="str">
        <f>IFERROR(__xludf.DUMMYFUNCTION("""COMPUTED_VALUE"""),"")</f>
        <v/>
      </c>
      <c r="D9302" s="105"/>
      <c r="E9302" s="105"/>
      <c r="F9302" s="105"/>
      <c r="I9302" s="105"/>
    </row>
    <row r="9303">
      <c r="C9303" s="225" t="str">
        <f>IFERROR(__xludf.DUMMYFUNCTION("""COMPUTED_VALUE"""),"")</f>
        <v/>
      </c>
      <c r="D9303" s="105"/>
      <c r="E9303" s="105"/>
      <c r="F9303" s="105"/>
      <c r="I9303" s="105"/>
    </row>
    <row r="9304">
      <c r="C9304" s="225" t="str">
        <f>IFERROR(__xludf.DUMMYFUNCTION("""COMPUTED_VALUE"""),"")</f>
        <v/>
      </c>
      <c r="D9304" s="105"/>
      <c r="E9304" s="105"/>
      <c r="F9304" s="105"/>
      <c r="I9304" s="105"/>
    </row>
    <row r="9305">
      <c r="C9305" s="225" t="str">
        <f>IFERROR(__xludf.DUMMYFUNCTION("""COMPUTED_VALUE"""),"")</f>
        <v/>
      </c>
      <c r="D9305" s="105"/>
      <c r="E9305" s="105"/>
      <c r="F9305" s="105"/>
      <c r="I9305" s="105"/>
    </row>
    <row r="9306">
      <c r="C9306" s="225" t="str">
        <f>IFERROR(__xludf.DUMMYFUNCTION("""COMPUTED_VALUE"""),"")</f>
        <v/>
      </c>
      <c r="D9306" s="105"/>
      <c r="E9306" s="105"/>
      <c r="F9306" s="105"/>
      <c r="I9306" s="105"/>
    </row>
    <row r="9307">
      <c r="C9307" s="225" t="str">
        <f>IFERROR(__xludf.DUMMYFUNCTION("""COMPUTED_VALUE"""),"")</f>
        <v/>
      </c>
      <c r="D9307" s="105"/>
      <c r="E9307" s="105"/>
      <c r="F9307" s="105"/>
      <c r="I9307" s="105"/>
    </row>
    <row r="9308">
      <c r="C9308" s="225" t="str">
        <f>IFERROR(__xludf.DUMMYFUNCTION("""COMPUTED_VALUE"""),"")</f>
        <v/>
      </c>
      <c r="D9308" s="105"/>
      <c r="E9308" s="105"/>
      <c r="F9308" s="105"/>
      <c r="I9308" s="105"/>
    </row>
    <row r="9309">
      <c r="C9309" s="225" t="str">
        <f>IFERROR(__xludf.DUMMYFUNCTION("""COMPUTED_VALUE"""),"")</f>
        <v/>
      </c>
      <c r="D9309" s="105"/>
      <c r="E9309" s="105"/>
      <c r="F9309" s="105"/>
      <c r="I9309" s="105"/>
    </row>
    <row r="9310">
      <c r="C9310" s="225" t="str">
        <f>IFERROR(__xludf.DUMMYFUNCTION("""COMPUTED_VALUE"""),"")</f>
        <v/>
      </c>
      <c r="D9310" s="105"/>
      <c r="E9310" s="105"/>
      <c r="F9310" s="105"/>
      <c r="I9310" s="105"/>
    </row>
    <row r="9311">
      <c r="C9311" s="225" t="str">
        <f>IFERROR(__xludf.DUMMYFUNCTION("""COMPUTED_VALUE"""),"")</f>
        <v/>
      </c>
      <c r="D9311" s="105"/>
      <c r="E9311" s="105"/>
      <c r="F9311" s="105"/>
      <c r="I9311" s="105"/>
    </row>
    <row r="9312">
      <c r="C9312" s="225" t="str">
        <f>IFERROR(__xludf.DUMMYFUNCTION("""COMPUTED_VALUE"""),"")</f>
        <v/>
      </c>
      <c r="D9312" s="105"/>
      <c r="E9312" s="105"/>
      <c r="F9312" s="105"/>
      <c r="I9312" s="105"/>
    </row>
    <row r="9313">
      <c r="C9313" s="225" t="str">
        <f>IFERROR(__xludf.DUMMYFUNCTION("""COMPUTED_VALUE"""),"")</f>
        <v/>
      </c>
      <c r="D9313" s="105"/>
      <c r="E9313" s="105"/>
      <c r="F9313" s="105"/>
      <c r="I9313" s="105"/>
    </row>
    <row r="9314">
      <c r="C9314" s="225" t="str">
        <f>IFERROR(__xludf.DUMMYFUNCTION("""COMPUTED_VALUE"""),"")</f>
        <v/>
      </c>
      <c r="D9314" s="105"/>
      <c r="E9314" s="105"/>
      <c r="F9314" s="105"/>
      <c r="I9314" s="105"/>
    </row>
    <row r="9315">
      <c r="C9315" s="225" t="str">
        <f>IFERROR(__xludf.DUMMYFUNCTION("""COMPUTED_VALUE"""),"")</f>
        <v/>
      </c>
      <c r="D9315" s="105"/>
      <c r="E9315" s="105"/>
      <c r="F9315" s="105"/>
      <c r="I9315" s="105"/>
    </row>
    <row r="9316">
      <c r="C9316" s="225" t="str">
        <f>IFERROR(__xludf.DUMMYFUNCTION("""COMPUTED_VALUE"""),"")</f>
        <v/>
      </c>
      <c r="D9316" s="105"/>
      <c r="E9316" s="105"/>
      <c r="F9316" s="105"/>
      <c r="I9316" s="105"/>
    </row>
    <row r="9317">
      <c r="C9317" s="225" t="str">
        <f>IFERROR(__xludf.DUMMYFUNCTION("""COMPUTED_VALUE"""),"")</f>
        <v/>
      </c>
      <c r="D9317" s="105"/>
      <c r="E9317" s="105"/>
      <c r="F9317" s="105"/>
      <c r="I9317" s="105"/>
    </row>
    <row r="9318">
      <c r="C9318" s="225" t="str">
        <f>IFERROR(__xludf.DUMMYFUNCTION("""COMPUTED_VALUE"""),"")</f>
        <v/>
      </c>
      <c r="D9318" s="105"/>
      <c r="E9318" s="105"/>
      <c r="F9318" s="105"/>
      <c r="I9318" s="105"/>
    </row>
    <row r="9319">
      <c r="C9319" s="225" t="str">
        <f>IFERROR(__xludf.DUMMYFUNCTION("""COMPUTED_VALUE"""),"")</f>
        <v/>
      </c>
      <c r="D9319" s="105"/>
      <c r="E9319" s="105"/>
      <c r="F9319" s="105"/>
      <c r="I9319" s="105"/>
    </row>
    <row r="9320">
      <c r="C9320" s="225" t="str">
        <f>IFERROR(__xludf.DUMMYFUNCTION("""COMPUTED_VALUE"""),"")</f>
        <v/>
      </c>
      <c r="D9320" s="105"/>
      <c r="E9320" s="105"/>
      <c r="F9320" s="105"/>
      <c r="I9320" s="105"/>
    </row>
    <row r="9321">
      <c r="C9321" s="225" t="str">
        <f>IFERROR(__xludf.DUMMYFUNCTION("""COMPUTED_VALUE"""),"")</f>
        <v/>
      </c>
      <c r="D9321" s="105"/>
      <c r="E9321" s="105"/>
      <c r="F9321" s="105"/>
      <c r="I9321" s="105"/>
    </row>
    <row r="9322">
      <c r="C9322" s="225" t="str">
        <f>IFERROR(__xludf.DUMMYFUNCTION("""COMPUTED_VALUE"""),"")</f>
        <v/>
      </c>
      <c r="D9322" s="105"/>
      <c r="E9322" s="105"/>
      <c r="F9322" s="105"/>
      <c r="I9322" s="105"/>
    </row>
    <row r="9323">
      <c r="C9323" s="225" t="str">
        <f>IFERROR(__xludf.DUMMYFUNCTION("""COMPUTED_VALUE"""),"")</f>
        <v/>
      </c>
      <c r="D9323" s="105"/>
      <c r="E9323" s="105"/>
      <c r="F9323" s="105"/>
      <c r="I9323" s="105"/>
    </row>
    <row r="9324">
      <c r="C9324" s="225" t="str">
        <f>IFERROR(__xludf.DUMMYFUNCTION("""COMPUTED_VALUE"""),"")</f>
        <v/>
      </c>
      <c r="D9324" s="105"/>
      <c r="E9324" s="105"/>
      <c r="F9324" s="105"/>
      <c r="I9324" s="105"/>
    </row>
    <row r="9325">
      <c r="C9325" s="225" t="str">
        <f>IFERROR(__xludf.DUMMYFUNCTION("""COMPUTED_VALUE"""),"")</f>
        <v/>
      </c>
      <c r="D9325" s="105"/>
      <c r="E9325" s="105"/>
      <c r="F9325" s="105"/>
      <c r="I9325" s="105"/>
    </row>
    <row r="9326">
      <c r="C9326" s="225" t="str">
        <f>IFERROR(__xludf.DUMMYFUNCTION("""COMPUTED_VALUE"""),"")</f>
        <v/>
      </c>
      <c r="D9326" s="105"/>
      <c r="E9326" s="105"/>
      <c r="F9326" s="105"/>
      <c r="I9326" s="105"/>
    </row>
    <row r="9327">
      <c r="C9327" s="225" t="str">
        <f>IFERROR(__xludf.DUMMYFUNCTION("""COMPUTED_VALUE"""),"")</f>
        <v/>
      </c>
      <c r="D9327" s="105"/>
      <c r="E9327" s="105"/>
      <c r="F9327" s="105"/>
      <c r="I9327" s="105"/>
    </row>
    <row r="9328">
      <c r="C9328" s="225" t="str">
        <f>IFERROR(__xludf.DUMMYFUNCTION("""COMPUTED_VALUE"""),"")</f>
        <v/>
      </c>
      <c r="D9328" s="105"/>
      <c r="E9328" s="105"/>
      <c r="F9328" s="105"/>
      <c r="I9328" s="105"/>
    </row>
    <row r="9329">
      <c r="C9329" s="225" t="str">
        <f>IFERROR(__xludf.DUMMYFUNCTION("""COMPUTED_VALUE"""),"")</f>
        <v/>
      </c>
      <c r="D9329" s="105"/>
      <c r="E9329" s="105"/>
      <c r="F9329" s="105"/>
      <c r="I9329" s="105"/>
    </row>
    <row r="9330">
      <c r="C9330" s="225" t="str">
        <f>IFERROR(__xludf.DUMMYFUNCTION("""COMPUTED_VALUE"""),"")</f>
        <v/>
      </c>
      <c r="D9330" s="105"/>
      <c r="E9330" s="105"/>
      <c r="F9330" s="105"/>
      <c r="I9330" s="105"/>
    </row>
    <row r="9331">
      <c r="C9331" s="225" t="str">
        <f>IFERROR(__xludf.DUMMYFUNCTION("""COMPUTED_VALUE"""),"")</f>
        <v/>
      </c>
      <c r="D9331" s="105"/>
      <c r="E9331" s="105"/>
      <c r="F9331" s="105"/>
      <c r="I9331" s="105"/>
    </row>
    <row r="9332">
      <c r="C9332" s="225" t="str">
        <f>IFERROR(__xludf.DUMMYFUNCTION("""COMPUTED_VALUE"""),"")</f>
        <v/>
      </c>
      <c r="D9332" s="105"/>
      <c r="E9332" s="105"/>
      <c r="F9332" s="105"/>
      <c r="I9332" s="105"/>
    </row>
    <row r="9333">
      <c r="C9333" s="225" t="str">
        <f>IFERROR(__xludf.DUMMYFUNCTION("""COMPUTED_VALUE"""),"")</f>
        <v/>
      </c>
      <c r="D9333" s="105"/>
      <c r="E9333" s="105"/>
      <c r="F9333" s="105"/>
      <c r="I9333" s="105"/>
    </row>
    <row r="9334">
      <c r="C9334" s="225" t="str">
        <f>IFERROR(__xludf.DUMMYFUNCTION("""COMPUTED_VALUE"""),"")</f>
        <v/>
      </c>
      <c r="D9334" s="105"/>
      <c r="E9334" s="105"/>
      <c r="F9334" s="105"/>
      <c r="I9334" s="105"/>
    </row>
    <row r="9335">
      <c r="C9335" s="225" t="str">
        <f>IFERROR(__xludf.DUMMYFUNCTION("""COMPUTED_VALUE"""),"")</f>
        <v/>
      </c>
      <c r="D9335" s="105"/>
      <c r="E9335" s="105"/>
      <c r="F9335" s="105"/>
      <c r="I9335" s="105"/>
    </row>
    <row r="9336">
      <c r="C9336" s="225" t="str">
        <f>IFERROR(__xludf.DUMMYFUNCTION("""COMPUTED_VALUE"""),"")</f>
        <v/>
      </c>
      <c r="D9336" s="105"/>
      <c r="E9336" s="105"/>
      <c r="F9336" s="105"/>
      <c r="I9336" s="105"/>
    </row>
    <row r="9337">
      <c r="C9337" s="225" t="str">
        <f>IFERROR(__xludf.DUMMYFUNCTION("""COMPUTED_VALUE"""),"")</f>
        <v/>
      </c>
      <c r="D9337" s="105"/>
      <c r="E9337" s="105"/>
      <c r="F9337" s="105"/>
      <c r="I9337" s="105"/>
    </row>
    <row r="9338">
      <c r="C9338" s="225" t="str">
        <f>IFERROR(__xludf.DUMMYFUNCTION("""COMPUTED_VALUE"""),"")</f>
        <v/>
      </c>
      <c r="D9338" s="105"/>
      <c r="E9338" s="105"/>
      <c r="F9338" s="105"/>
      <c r="I9338" s="105"/>
    </row>
    <row r="9339">
      <c r="C9339" s="225" t="str">
        <f>IFERROR(__xludf.DUMMYFUNCTION("""COMPUTED_VALUE"""),"")</f>
        <v/>
      </c>
      <c r="D9339" s="105"/>
      <c r="E9339" s="105"/>
      <c r="F9339" s="105"/>
      <c r="I9339" s="105"/>
    </row>
    <row r="9340">
      <c r="C9340" s="225" t="str">
        <f>IFERROR(__xludf.DUMMYFUNCTION("""COMPUTED_VALUE"""),"")</f>
        <v/>
      </c>
      <c r="D9340" s="105"/>
      <c r="E9340" s="105"/>
      <c r="F9340" s="105"/>
      <c r="I9340" s="105"/>
    </row>
    <row r="9341">
      <c r="C9341" s="225" t="str">
        <f>IFERROR(__xludf.DUMMYFUNCTION("""COMPUTED_VALUE"""),"")</f>
        <v/>
      </c>
      <c r="D9341" s="105"/>
      <c r="E9341" s="105"/>
      <c r="F9341" s="105"/>
      <c r="I9341" s="105"/>
    </row>
    <row r="9342">
      <c r="C9342" s="225" t="str">
        <f>IFERROR(__xludf.DUMMYFUNCTION("""COMPUTED_VALUE"""),"")</f>
        <v/>
      </c>
      <c r="D9342" s="105"/>
      <c r="E9342" s="105"/>
      <c r="F9342" s="105"/>
      <c r="I9342" s="105"/>
    </row>
    <row r="9343">
      <c r="C9343" s="225" t="str">
        <f>IFERROR(__xludf.DUMMYFUNCTION("""COMPUTED_VALUE"""),"")</f>
        <v/>
      </c>
      <c r="D9343" s="105"/>
      <c r="E9343" s="105"/>
      <c r="F9343" s="105"/>
      <c r="I9343" s="105"/>
    </row>
    <row r="9344">
      <c r="C9344" s="225" t="str">
        <f>IFERROR(__xludf.DUMMYFUNCTION("""COMPUTED_VALUE"""),"")</f>
        <v/>
      </c>
      <c r="D9344" s="105"/>
      <c r="E9344" s="105"/>
      <c r="F9344" s="105"/>
      <c r="I9344" s="105"/>
    </row>
    <row r="9345">
      <c r="C9345" s="225" t="str">
        <f>IFERROR(__xludf.DUMMYFUNCTION("""COMPUTED_VALUE"""),"")</f>
        <v/>
      </c>
      <c r="D9345" s="105"/>
      <c r="E9345" s="105"/>
      <c r="F9345" s="105"/>
      <c r="I9345" s="105"/>
    </row>
    <row r="9346">
      <c r="C9346" s="225" t="str">
        <f>IFERROR(__xludf.DUMMYFUNCTION("""COMPUTED_VALUE"""),"")</f>
        <v/>
      </c>
      <c r="D9346" s="105"/>
      <c r="E9346" s="105"/>
      <c r="F9346" s="105"/>
      <c r="I9346" s="105"/>
    </row>
    <row r="9347">
      <c r="C9347" s="225" t="str">
        <f>IFERROR(__xludf.DUMMYFUNCTION("""COMPUTED_VALUE"""),"")</f>
        <v/>
      </c>
      <c r="D9347" s="105"/>
      <c r="E9347" s="105"/>
      <c r="F9347" s="105"/>
      <c r="I9347" s="105"/>
    </row>
    <row r="9348">
      <c r="C9348" s="225" t="str">
        <f>IFERROR(__xludf.DUMMYFUNCTION("""COMPUTED_VALUE"""),"")</f>
        <v/>
      </c>
      <c r="D9348" s="105"/>
      <c r="E9348" s="105"/>
      <c r="F9348" s="105"/>
      <c r="I9348" s="105"/>
    </row>
    <row r="9349">
      <c r="C9349" s="225" t="str">
        <f>IFERROR(__xludf.DUMMYFUNCTION("""COMPUTED_VALUE"""),"")</f>
        <v/>
      </c>
      <c r="D9349" s="105"/>
      <c r="E9349" s="105"/>
      <c r="F9349" s="105"/>
      <c r="I9349" s="105"/>
    </row>
    <row r="9350">
      <c r="C9350" s="225" t="str">
        <f>IFERROR(__xludf.DUMMYFUNCTION("""COMPUTED_VALUE"""),"")</f>
        <v/>
      </c>
      <c r="D9350" s="105"/>
      <c r="E9350" s="105"/>
      <c r="F9350" s="105"/>
      <c r="I9350" s="105"/>
    </row>
    <row r="9351">
      <c r="C9351" s="225" t="str">
        <f>IFERROR(__xludf.DUMMYFUNCTION("""COMPUTED_VALUE"""),"")</f>
        <v/>
      </c>
      <c r="D9351" s="105"/>
      <c r="E9351" s="105"/>
      <c r="F9351" s="105"/>
      <c r="I9351" s="105"/>
    </row>
    <row r="9352">
      <c r="C9352" s="225" t="str">
        <f>IFERROR(__xludf.DUMMYFUNCTION("""COMPUTED_VALUE"""),"")</f>
        <v/>
      </c>
      <c r="D9352" s="105"/>
      <c r="E9352" s="105"/>
      <c r="F9352" s="105"/>
      <c r="I9352" s="105"/>
    </row>
    <row r="9353">
      <c r="C9353" s="225" t="str">
        <f>IFERROR(__xludf.DUMMYFUNCTION("""COMPUTED_VALUE"""),"")</f>
        <v/>
      </c>
      <c r="D9353" s="105"/>
      <c r="E9353" s="105"/>
      <c r="F9353" s="105"/>
      <c r="I9353" s="105"/>
    </row>
    <row r="9354">
      <c r="C9354" s="225" t="str">
        <f>IFERROR(__xludf.DUMMYFUNCTION("""COMPUTED_VALUE"""),"")</f>
        <v/>
      </c>
      <c r="D9354" s="105"/>
      <c r="E9354" s="105"/>
      <c r="F9354" s="105"/>
      <c r="I9354" s="105"/>
    </row>
    <row r="9355">
      <c r="C9355" s="225" t="str">
        <f>IFERROR(__xludf.DUMMYFUNCTION("""COMPUTED_VALUE"""),"")</f>
        <v/>
      </c>
      <c r="D9355" s="105"/>
      <c r="E9355" s="105"/>
      <c r="F9355" s="105"/>
      <c r="I9355" s="105"/>
    </row>
    <row r="9356">
      <c r="C9356" s="225" t="str">
        <f>IFERROR(__xludf.DUMMYFUNCTION("""COMPUTED_VALUE"""),"")</f>
        <v/>
      </c>
      <c r="D9356" s="105"/>
      <c r="E9356" s="105"/>
      <c r="F9356" s="105"/>
      <c r="I9356" s="105"/>
    </row>
    <row r="9357">
      <c r="C9357" s="225" t="str">
        <f>IFERROR(__xludf.DUMMYFUNCTION("""COMPUTED_VALUE"""),"")</f>
        <v/>
      </c>
      <c r="D9357" s="105"/>
      <c r="E9357" s="105"/>
      <c r="F9357" s="105"/>
      <c r="I9357" s="105"/>
    </row>
    <row r="9358">
      <c r="C9358" s="225" t="str">
        <f>IFERROR(__xludf.DUMMYFUNCTION("""COMPUTED_VALUE"""),"")</f>
        <v/>
      </c>
      <c r="D9358" s="105"/>
      <c r="E9358" s="105"/>
      <c r="F9358" s="105"/>
      <c r="I9358" s="105"/>
    </row>
    <row r="9359">
      <c r="C9359" s="225" t="str">
        <f>IFERROR(__xludf.DUMMYFUNCTION("""COMPUTED_VALUE"""),"")</f>
        <v/>
      </c>
      <c r="D9359" s="105"/>
      <c r="E9359" s="105"/>
      <c r="F9359" s="105"/>
      <c r="I9359" s="105"/>
    </row>
    <row r="9360">
      <c r="C9360" s="225" t="str">
        <f>IFERROR(__xludf.DUMMYFUNCTION("""COMPUTED_VALUE"""),"")</f>
        <v/>
      </c>
      <c r="D9360" s="105"/>
      <c r="E9360" s="105"/>
      <c r="F9360" s="105"/>
      <c r="I9360" s="105"/>
    </row>
    <row r="9361">
      <c r="C9361" s="225" t="str">
        <f>IFERROR(__xludf.DUMMYFUNCTION("""COMPUTED_VALUE"""),"")</f>
        <v/>
      </c>
      <c r="D9361" s="105"/>
      <c r="E9361" s="105"/>
      <c r="F9361" s="105"/>
      <c r="I9361" s="105"/>
    </row>
    <row r="9362">
      <c r="C9362" s="225" t="str">
        <f>IFERROR(__xludf.DUMMYFUNCTION("""COMPUTED_VALUE"""),"")</f>
        <v/>
      </c>
      <c r="D9362" s="105"/>
      <c r="E9362" s="105"/>
      <c r="F9362" s="105"/>
      <c r="I9362" s="105"/>
    </row>
    <row r="9363">
      <c r="C9363" s="225" t="str">
        <f>IFERROR(__xludf.DUMMYFUNCTION("""COMPUTED_VALUE"""),"")</f>
        <v/>
      </c>
      <c r="D9363" s="105"/>
      <c r="E9363" s="105"/>
      <c r="F9363" s="105"/>
      <c r="I9363" s="105"/>
    </row>
    <row r="9364">
      <c r="C9364" s="225" t="str">
        <f>IFERROR(__xludf.DUMMYFUNCTION("""COMPUTED_VALUE"""),"")</f>
        <v/>
      </c>
      <c r="D9364" s="105"/>
      <c r="E9364" s="105"/>
      <c r="F9364" s="105"/>
      <c r="I9364" s="105"/>
    </row>
    <row r="9365">
      <c r="C9365" s="225" t="str">
        <f>IFERROR(__xludf.DUMMYFUNCTION("""COMPUTED_VALUE"""),"")</f>
        <v/>
      </c>
      <c r="D9365" s="105"/>
      <c r="E9365" s="105"/>
      <c r="F9365" s="105"/>
      <c r="I9365" s="105"/>
    </row>
    <row r="9366">
      <c r="C9366" s="225" t="str">
        <f>IFERROR(__xludf.DUMMYFUNCTION("""COMPUTED_VALUE"""),"")</f>
        <v/>
      </c>
      <c r="D9366" s="105"/>
      <c r="E9366" s="105"/>
      <c r="F9366" s="105"/>
      <c r="I9366" s="105"/>
    </row>
    <row r="9367">
      <c r="C9367" s="225" t="str">
        <f>IFERROR(__xludf.DUMMYFUNCTION("""COMPUTED_VALUE"""),"")</f>
        <v/>
      </c>
      <c r="D9367" s="105"/>
      <c r="E9367" s="105"/>
      <c r="F9367" s="105"/>
      <c r="I9367" s="105"/>
    </row>
    <row r="9368">
      <c r="C9368" s="225" t="str">
        <f>IFERROR(__xludf.DUMMYFUNCTION("""COMPUTED_VALUE"""),"")</f>
        <v/>
      </c>
      <c r="D9368" s="105"/>
      <c r="E9368" s="105"/>
      <c r="F9368" s="105"/>
      <c r="I9368" s="105"/>
    </row>
    <row r="9369">
      <c r="C9369" s="225" t="str">
        <f>IFERROR(__xludf.DUMMYFUNCTION("""COMPUTED_VALUE"""),"")</f>
        <v/>
      </c>
      <c r="D9369" s="105"/>
      <c r="E9369" s="105"/>
      <c r="F9369" s="105"/>
      <c r="I9369" s="105"/>
    </row>
    <row r="9370">
      <c r="C9370" s="225" t="str">
        <f>IFERROR(__xludf.DUMMYFUNCTION("""COMPUTED_VALUE"""),"")</f>
        <v/>
      </c>
      <c r="D9370" s="105"/>
      <c r="E9370" s="105"/>
      <c r="F9370" s="105"/>
      <c r="I9370" s="105"/>
    </row>
    <row r="9371">
      <c r="C9371" s="225" t="str">
        <f>IFERROR(__xludf.DUMMYFUNCTION("""COMPUTED_VALUE"""),"")</f>
        <v/>
      </c>
      <c r="D9371" s="105"/>
      <c r="E9371" s="105"/>
      <c r="F9371" s="105"/>
      <c r="I9371" s="105"/>
    </row>
    <row r="9372">
      <c r="C9372" s="225" t="str">
        <f>IFERROR(__xludf.DUMMYFUNCTION("""COMPUTED_VALUE"""),"")</f>
        <v/>
      </c>
      <c r="D9372" s="105"/>
      <c r="E9372" s="105"/>
      <c r="F9372" s="105"/>
      <c r="I9372" s="105"/>
    </row>
    <row r="9373">
      <c r="C9373" s="225" t="str">
        <f>IFERROR(__xludf.DUMMYFUNCTION("""COMPUTED_VALUE"""),"")</f>
        <v/>
      </c>
      <c r="D9373" s="105"/>
      <c r="E9373" s="105"/>
      <c r="F9373" s="105"/>
      <c r="I9373" s="105"/>
    </row>
    <row r="9374">
      <c r="C9374" s="225" t="str">
        <f>IFERROR(__xludf.DUMMYFUNCTION("""COMPUTED_VALUE"""),"")</f>
        <v/>
      </c>
      <c r="D9374" s="105"/>
      <c r="E9374" s="105"/>
      <c r="F9374" s="105"/>
      <c r="I9374" s="105"/>
    </row>
    <row r="9375">
      <c r="C9375" s="225" t="str">
        <f>IFERROR(__xludf.DUMMYFUNCTION("""COMPUTED_VALUE"""),"")</f>
        <v/>
      </c>
      <c r="D9375" s="105"/>
      <c r="E9375" s="105"/>
      <c r="F9375" s="105"/>
      <c r="I9375" s="105"/>
    </row>
    <row r="9376">
      <c r="C9376" s="225" t="str">
        <f>IFERROR(__xludf.DUMMYFUNCTION("""COMPUTED_VALUE"""),"")</f>
        <v/>
      </c>
      <c r="D9376" s="105"/>
      <c r="E9376" s="105"/>
      <c r="F9376" s="105"/>
      <c r="I9376" s="105"/>
    </row>
    <row r="9377">
      <c r="C9377" s="225" t="str">
        <f>IFERROR(__xludf.DUMMYFUNCTION("""COMPUTED_VALUE"""),"")</f>
        <v/>
      </c>
      <c r="D9377" s="105"/>
      <c r="E9377" s="105"/>
      <c r="F9377" s="105"/>
      <c r="I9377" s="105"/>
    </row>
    <row r="9378">
      <c r="C9378" s="225" t="str">
        <f>IFERROR(__xludf.DUMMYFUNCTION("""COMPUTED_VALUE"""),"")</f>
        <v/>
      </c>
      <c r="D9378" s="105"/>
      <c r="E9378" s="105"/>
      <c r="F9378" s="105"/>
      <c r="I9378" s="105"/>
    </row>
    <row r="9379">
      <c r="C9379" s="225" t="str">
        <f>IFERROR(__xludf.DUMMYFUNCTION("""COMPUTED_VALUE"""),"")</f>
        <v/>
      </c>
      <c r="D9379" s="105"/>
      <c r="E9379" s="105"/>
      <c r="F9379" s="105"/>
      <c r="I9379" s="105"/>
    </row>
    <row r="9380">
      <c r="C9380" s="225" t="str">
        <f>IFERROR(__xludf.DUMMYFUNCTION("""COMPUTED_VALUE"""),"")</f>
        <v/>
      </c>
      <c r="D9380" s="105"/>
      <c r="E9380" s="105"/>
      <c r="F9380" s="105"/>
      <c r="I9380" s="105"/>
    </row>
    <row r="9381">
      <c r="C9381" s="225" t="str">
        <f>IFERROR(__xludf.DUMMYFUNCTION("""COMPUTED_VALUE"""),"")</f>
        <v/>
      </c>
      <c r="D9381" s="105"/>
      <c r="E9381" s="105"/>
      <c r="F9381" s="105"/>
      <c r="I9381" s="105"/>
    </row>
    <row r="9382">
      <c r="C9382" s="225" t="str">
        <f>IFERROR(__xludf.DUMMYFUNCTION("""COMPUTED_VALUE"""),"")</f>
        <v/>
      </c>
      <c r="D9382" s="105"/>
      <c r="E9382" s="105"/>
      <c r="F9382" s="105"/>
      <c r="I9382" s="105"/>
    </row>
    <row r="9383">
      <c r="C9383" s="225" t="str">
        <f>IFERROR(__xludf.DUMMYFUNCTION("""COMPUTED_VALUE"""),"")</f>
        <v/>
      </c>
      <c r="D9383" s="105"/>
      <c r="E9383" s="105"/>
      <c r="F9383" s="105"/>
      <c r="I9383" s="105"/>
    </row>
    <row r="9384">
      <c r="C9384" s="225" t="str">
        <f>IFERROR(__xludf.DUMMYFUNCTION("""COMPUTED_VALUE"""),"")</f>
        <v/>
      </c>
      <c r="D9384" s="105"/>
      <c r="E9384" s="105"/>
      <c r="F9384" s="105"/>
      <c r="I9384" s="105"/>
    </row>
    <row r="9385">
      <c r="C9385" s="225" t="str">
        <f>IFERROR(__xludf.DUMMYFUNCTION("""COMPUTED_VALUE"""),"")</f>
        <v/>
      </c>
      <c r="D9385" s="105"/>
      <c r="E9385" s="105"/>
      <c r="F9385" s="105"/>
      <c r="I9385" s="105"/>
    </row>
    <row r="9386">
      <c r="C9386" s="225" t="str">
        <f>IFERROR(__xludf.DUMMYFUNCTION("""COMPUTED_VALUE"""),"")</f>
        <v/>
      </c>
      <c r="D9386" s="105"/>
      <c r="E9386" s="105"/>
      <c r="F9386" s="105"/>
      <c r="I9386" s="105"/>
    </row>
    <row r="9387">
      <c r="C9387" s="225" t="str">
        <f>IFERROR(__xludf.DUMMYFUNCTION("""COMPUTED_VALUE"""),"")</f>
        <v/>
      </c>
      <c r="D9387" s="105"/>
      <c r="E9387" s="105"/>
      <c r="F9387" s="105"/>
      <c r="I9387" s="105"/>
    </row>
    <row r="9388">
      <c r="C9388" s="225" t="str">
        <f>IFERROR(__xludf.DUMMYFUNCTION("""COMPUTED_VALUE"""),"")</f>
        <v/>
      </c>
      <c r="D9388" s="105"/>
      <c r="E9388" s="105"/>
      <c r="F9388" s="105"/>
      <c r="I9388" s="105"/>
    </row>
    <row r="9389">
      <c r="C9389" s="225" t="str">
        <f>IFERROR(__xludf.DUMMYFUNCTION("""COMPUTED_VALUE"""),"")</f>
        <v/>
      </c>
      <c r="D9389" s="105"/>
      <c r="E9389" s="105"/>
      <c r="F9389" s="105"/>
      <c r="I9389" s="105"/>
    </row>
    <row r="9390">
      <c r="C9390" s="225" t="str">
        <f>IFERROR(__xludf.DUMMYFUNCTION("""COMPUTED_VALUE"""),"")</f>
        <v/>
      </c>
      <c r="D9390" s="105"/>
      <c r="E9390" s="105"/>
      <c r="F9390" s="105"/>
      <c r="I9390" s="105"/>
    </row>
    <row r="9391">
      <c r="C9391" s="225" t="str">
        <f>IFERROR(__xludf.DUMMYFUNCTION("""COMPUTED_VALUE"""),"")</f>
        <v/>
      </c>
      <c r="D9391" s="105"/>
      <c r="E9391" s="105"/>
      <c r="F9391" s="105"/>
      <c r="I9391" s="105"/>
    </row>
    <row r="9392">
      <c r="C9392" s="225" t="str">
        <f>IFERROR(__xludf.DUMMYFUNCTION("""COMPUTED_VALUE"""),"")</f>
        <v/>
      </c>
      <c r="D9392" s="105"/>
      <c r="E9392" s="105"/>
      <c r="F9392" s="105"/>
      <c r="I9392" s="105"/>
    </row>
    <row r="9393">
      <c r="C9393" s="225" t="str">
        <f>IFERROR(__xludf.DUMMYFUNCTION("""COMPUTED_VALUE"""),"")</f>
        <v/>
      </c>
      <c r="D9393" s="105"/>
      <c r="E9393" s="105"/>
      <c r="F9393" s="105"/>
      <c r="I9393" s="105"/>
    </row>
    <row r="9394">
      <c r="C9394" s="225" t="str">
        <f>IFERROR(__xludf.DUMMYFUNCTION("""COMPUTED_VALUE"""),"")</f>
        <v/>
      </c>
      <c r="D9394" s="105"/>
      <c r="E9394" s="105"/>
      <c r="F9394" s="105"/>
      <c r="I9394" s="105"/>
    </row>
    <row r="9395">
      <c r="C9395" s="225" t="str">
        <f>IFERROR(__xludf.DUMMYFUNCTION("""COMPUTED_VALUE"""),"")</f>
        <v/>
      </c>
      <c r="D9395" s="105"/>
      <c r="E9395" s="105"/>
      <c r="F9395" s="105"/>
      <c r="I9395" s="105"/>
    </row>
    <row r="9396">
      <c r="C9396" s="225" t="str">
        <f>IFERROR(__xludf.DUMMYFUNCTION("""COMPUTED_VALUE"""),"")</f>
        <v/>
      </c>
      <c r="D9396" s="105"/>
      <c r="E9396" s="105"/>
      <c r="F9396" s="105"/>
      <c r="I9396" s="105"/>
    </row>
    <row r="9397">
      <c r="C9397" s="225" t="str">
        <f>IFERROR(__xludf.DUMMYFUNCTION("""COMPUTED_VALUE"""),"")</f>
        <v/>
      </c>
      <c r="D9397" s="105"/>
      <c r="E9397" s="105"/>
      <c r="F9397" s="105"/>
      <c r="I9397" s="105"/>
    </row>
    <row r="9398">
      <c r="C9398" s="225" t="str">
        <f>IFERROR(__xludf.DUMMYFUNCTION("""COMPUTED_VALUE"""),"")</f>
        <v/>
      </c>
      <c r="D9398" s="105"/>
      <c r="E9398" s="105"/>
      <c r="F9398" s="105"/>
      <c r="I9398" s="105"/>
    </row>
    <row r="9399">
      <c r="C9399" s="225" t="str">
        <f>IFERROR(__xludf.DUMMYFUNCTION("""COMPUTED_VALUE"""),"")</f>
        <v/>
      </c>
      <c r="D9399" s="105"/>
      <c r="E9399" s="105"/>
      <c r="F9399" s="105"/>
      <c r="I9399" s="105"/>
    </row>
    <row r="9400">
      <c r="C9400" s="225" t="str">
        <f>IFERROR(__xludf.DUMMYFUNCTION("""COMPUTED_VALUE"""),"")</f>
        <v/>
      </c>
      <c r="D9400" s="105"/>
      <c r="E9400" s="105"/>
      <c r="F9400" s="105"/>
      <c r="I9400" s="105"/>
    </row>
    <row r="9401">
      <c r="C9401" s="225" t="str">
        <f>IFERROR(__xludf.DUMMYFUNCTION("""COMPUTED_VALUE"""),"")</f>
        <v/>
      </c>
      <c r="D9401" s="105"/>
      <c r="E9401" s="105"/>
      <c r="F9401" s="105"/>
      <c r="I9401" s="105"/>
    </row>
    <row r="9402">
      <c r="C9402" s="225" t="str">
        <f>IFERROR(__xludf.DUMMYFUNCTION("""COMPUTED_VALUE"""),"")</f>
        <v/>
      </c>
      <c r="D9402" s="105"/>
      <c r="E9402" s="105"/>
      <c r="F9402" s="105"/>
      <c r="I9402" s="105"/>
    </row>
    <row r="9403">
      <c r="C9403" s="225" t="str">
        <f>IFERROR(__xludf.DUMMYFUNCTION("""COMPUTED_VALUE"""),"")</f>
        <v/>
      </c>
      <c r="D9403" s="105"/>
      <c r="E9403" s="105"/>
      <c r="F9403" s="105"/>
      <c r="I9403" s="105"/>
    </row>
    <row r="9404">
      <c r="C9404" s="225" t="str">
        <f>IFERROR(__xludf.DUMMYFUNCTION("""COMPUTED_VALUE"""),"")</f>
        <v/>
      </c>
      <c r="D9404" s="105"/>
      <c r="E9404" s="105"/>
      <c r="F9404" s="105"/>
      <c r="I9404" s="105"/>
    </row>
    <row r="9405">
      <c r="C9405" s="225" t="str">
        <f>IFERROR(__xludf.DUMMYFUNCTION("""COMPUTED_VALUE"""),"")</f>
        <v/>
      </c>
      <c r="D9405" s="105"/>
      <c r="E9405" s="105"/>
      <c r="F9405" s="105"/>
      <c r="I9405" s="105"/>
    </row>
    <row r="9406">
      <c r="C9406" s="225" t="str">
        <f>IFERROR(__xludf.DUMMYFUNCTION("""COMPUTED_VALUE"""),"")</f>
        <v/>
      </c>
      <c r="D9406" s="105"/>
      <c r="E9406" s="105"/>
      <c r="F9406" s="105"/>
      <c r="I9406" s="105"/>
    </row>
    <row r="9407">
      <c r="C9407" s="225" t="str">
        <f>IFERROR(__xludf.DUMMYFUNCTION("""COMPUTED_VALUE"""),"")</f>
        <v/>
      </c>
      <c r="D9407" s="105"/>
      <c r="E9407" s="105"/>
      <c r="F9407" s="105"/>
      <c r="I9407" s="105"/>
    </row>
    <row r="9408">
      <c r="C9408" s="225" t="str">
        <f>IFERROR(__xludf.DUMMYFUNCTION("""COMPUTED_VALUE"""),"")</f>
        <v/>
      </c>
      <c r="D9408" s="105"/>
      <c r="E9408" s="105"/>
      <c r="F9408" s="105"/>
      <c r="I9408" s="105"/>
    </row>
    <row r="9409">
      <c r="C9409" s="225" t="str">
        <f>IFERROR(__xludf.DUMMYFUNCTION("""COMPUTED_VALUE"""),"")</f>
        <v/>
      </c>
      <c r="D9409" s="105"/>
      <c r="E9409" s="105"/>
      <c r="F9409" s="105"/>
      <c r="I9409" s="105"/>
    </row>
    <row r="9410">
      <c r="C9410" s="225" t="str">
        <f>IFERROR(__xludf.DUMMYFUNCTION("""COMPUTED_VALUE"""),"")</f>
        <v/>
      </c>
      <c r="D9410" s="105"/>
      <c r="E9410" s="105"/>
      <c r="F9410" s="105"/>
      <c r="I9410" s="105"/>
    </row>
    <row r="9411">
      <c r="C9411" s="225" t="str">
        <f>IFERROR(__xludf.DUMMYFUNCTION("""COMPUTED_VALUE"""),"")</f>
        <v/>
      </c>
      <c r="D9411" s="105"/>
      <c r="E9411" s="105"/>
      <c r="F9411" s="105"/>
      <c r="I9411" s="105"/>
    </row>
    <row r="9412">
      <c r="C9412" s="225" t="str">
        <f>IFERROR(__xludf.DUMMYFUNCTION("""COMPUTED_VALUE"""),"")</f>
        <v/>
      </c>
      <c r="D9412" s="105"/>
      <c r="E9412" s="105"/>
      <c r="F9412" s="105"/>
      <c r="I9412" s="105"/>
    </row>
    <row r="9413">
      <c r="C9413" s="225" t="str">
        <f>IFERROR(__xludf.DUMMYFUNCTION("""COMPUTED_VALUE"""),"")</f>
        <v/>
      </c>
      <c r="D9413" s="105"/>
      <c r="E9413" s="105"/>
      <c r="F9413" s="105"/>
      <c r="I9413" s="105"/>
    </row>
    <row r="9414">
      <c r="C9414" s="225" t="str">
        <f>IFERROR(__xludf.DUMMYFUNCTION("""COMPUTED_VALUE"""),"")</f>
        <v/>
      </c>
      <c r="D9414" s="105"/>
      <c r="E9414" s="105"/>
      <c r="F9414" s="105"/>
      <c r="I9414" s="105"/>
    </row>
    <row r="9415">
      <c r="C9415" s="225" t="str">
        <f>IFERROR(__xludf.DUMMYFUNCTION("""COMPUTED_VALUE"""),"")</f>
        <v/>
      </c>
      <c r="D9415" s="105"/>
      <c r="E9415" s="105"/>
      <c r="F9415" s="105"/>
      <c r="I9415" s="105"/>
    </row>
    <row r="9416">
      <c r="C9416" s="225" t="str">
        <f>IFERROR(__xludf.DUMMYFUNCTION("""COMPUTED_VALUE"""),"")</f>
        <v/>
      </c>
      <c r="D9416" s="105"/>
      <c r="E9416" s="105"/>
      <c r="F9416" s="105"/>
      <c r="I9416" s="105"/>
    </row>
    <row r="9417">
      <c r="C9417" s="225" t="str">
        <f>IFERROR(__xludf.DUMMYFUNCTION("""COMPUTED_VALUE"""),"")</f>
        <v/>
      </c>
      <c r="D9417" s="105"/>
      <c r="E9417" s="105"/>
      <c r="F9417" s="105"/>
      <c r="I9417" s="105"/>
    </row>
    <row r="9418">
      <c r="C9418" s="225" t="str">
        <f>IFERROR(__xludf.DUMMYFUNCTION("""COMPUTED_VALUE"""),"")</f>
        <v/>
      </c>
      <c r="D9418" s="105"/>
      <c r="E9418" s="105"/>
      <c r="F9418" s="105"/>
      <c r="I9418" s="105"/>
    </row>
    <row r="9419">
      <c r="C9419" s="225" t="str">
        <f>IFERROR(__xludf.DUMMYFUNCTION("""COMPUTED_VALUE"""),"")</f>
        <v/>
      </c>
      <c r="D9419" s="105"/>
      <c r="E9419" s="105"/>
      <c r="F9419" s="105"/>
      <c r="I9419" s="105"/>
    </row>
    <row r="9420">
      <c r="C9420" s="225" t="str">
        <f>IFERROR(__xludf.DUMMYFUNCTION("""COMPUTED_VALUE"""),"")</f>
        <v/>
      </c>
      <c r="D9420" s="105"/>
      <c r="E9420" s="105"/>
      <c r="F9420" s="105"/>
      <c r="I9420" s="105"/>
    </row>
    <row r="9421">
      <c r="C9421" s="225" t="str">
        <f>IFERROR(__xludf.DUMMYFUNCTION("""COMPUTED_VALUE"""),"")</f>
        <v/>
      </c>
      <c r="D9421" s="105"/>
      <c r="E9421" s="105"/>
      <c r="F9421" s="105"/>
      <c r="I9421" s="105"/>
    </row>
    <row r="9422">
      <c r="C9422" s="225" t="str">
        <f>IFERROR(__xludf.DUMMYFUNCTION("""COMPUTED_VALUE"""),"")</f>
        <v/>
      </c>
      <c r="D9422" s="105"/>
      <c r="E9422" s="105"/>
      <c r="F9422" s="105"/>
      <c r="I9422" s="105"/>
    </row>
    <row r="9423">
      <c r="C9423" s="225" t="str">
        <f>IFERROR(__xludf.DUMMYFUNCTION("""COMPUTED_VALUE"""),"")</f>
        <v/>
      </c>
      <c r="D9423" s="105"/>
      <c r="E9423" s="105"/>
      <c r="F9423" s="105"/>
      <c r="I9423" s="105"/>
    </row>
    <row r="9424">
      <c r="C9424" s="225" t="str">
        <f>IFERROR(__xludf.DUMMYFUNCTION("""COMPUTED_VALUE"""),"")</f>
        <v/>
      </c>
      <c r="D9424" s="105"/>
      <c r="E9424" s="105"/>
      <c r="F9424" s="105"/>
      <c r="I9424" s="105"/>
    </row>
    <row r="9425">
      <c r="C9425" s="225" t="str">
        <f>IFERROR(__xludf.DUMMYFUNCTION("""COMPUTED_VALUE"""),"")</f>
        <v/>
      </c>
      <c r="D9425" s="105"/>
      <c r="E9425" s="105"/>
      <c r="F9425" s="105"/>
      <c r="I9425" s="105"/>
    </row>
    <row r="9426">
      <c r="C9426" s="225" t="str">
        <f>IFERROR(__xludf.DUMMYFUNCTION("""COMPUTED_VALUE"""),"")</f>
        <v/>
      </c>
      <c r="D9426" s="105"/>
      <c r="E9426" s="105"/>
      <c r="F9426" s="105"/>
      <c r="I9426" s="105"/>
    </row>
    <row r="9427">
      <c r="C9427" s="225" t="str">
        <f>IFERROR(__xludf.DUMMYFUNCTION("""COMPUTED_VALUE"""),"")</f>
        <v/>
      </c>
      <c r="D9427" s="105"/>
      <c r="E9427" s="105"/>
      <c r="F9427" s="105"/>
      <c r="I9427" s="105"/>
    </row>
    <row r="9428">
      <c r="C9428" s="225" t="str">
        <f>IFERROR(__xludf.DUMMYFUNCTION("""COMPUTED_VALUE"""),"")</f>
        <v/>
      </c>
      <c r="D9428" s="105"/>
      <c r="E9428" s="105"/>
      <c r="F9428" s="105"/>
      <c r="I9428" s="105"/>
    </row>
    <row r="9429">
      <c r="C9429" s="225" t="str">
        <f>IFERROR(__xludf.DUMMYFUNCTION("""COMPUTED_VALUE"""),"")</f>
        <v/>
      </c>
      <c r="D9429" s="105"/>
      <c r="E9429" s="105"/>
      <c r="F9429" s="105"/>
      <c r="I9429" s="105"/>
    </row>
    <row r="9430">
      <c r="C9430" s="225" t="str">
        <f>IFERROR(__xludf.DUMMYFUNCTION("""COMPUTED_VALUE"""),"")</f>
        <v/>
      </c>
      <c r="D9430" s="105"/>
      <c r="E9430" s="105"/>
      <c r="F9430" s="105"/>
      <c r="I9430" s="105"/>
    </row>
    <row r="9431">
      <c r="C9431" s="225" t="str">
        <f>IFERROR(__xludf.DUMMYFUNCTION("""COMPUTED_VALUE"""),"")</f>
        <v/>
      </c>
      <c r="D9431" s="105"/>
      <c r="E9431" s="105"/>
      <c r="F9431" s="105"/>
      <c r="I9431" s="105"/>
    </row>
    <row r="9432">
      <c r="C9432" s="225" t="str">
        <f>IFERROR(__xludf.DUMMYFUNCTION("""COMPUTED_VALUE"""),"")</f>
        <v/>
      </c>
      <c r="D9432" s="105"/>
      <c r="E9432" s="105"/>
      <c r="F9432" s="105"/>
      <c r="I9432" s="105"/>
    </row>
    <row r="9433">
      <c r="C9433" s="225" t="str">
        <f>IFERROR(__xludf.DUMMYFUNCTION("""COMPUTED_VALUE"""),"")</f>
        <v/>
      </c>
      <c r="D9433" s="105"/>
      <c r="E9433" s="105"/>
      <c r="F9433" s="105"/>
      <c r="I9433" s="105"/>
    </row>
    <row r="9434">
      <c r="C9434" s="225" t="str">
        <f>IFERROR(__xludf.DUMMYFUNCTION("""COMPUTED_VALUE"""),"")</f>
        <v/>
      </c>
      <c r="D9434" s="105"/>
      <c r="E9434" s="105"/>
      <c r="F9434" s="105"/>
      <c r="I9434" s="105"/>
    </row>
    <row r="9435">
      <c r="C9435" s="225" t="str">
        <f>IFERROR(__xludf.DUMMYFUNCTION("""COMPUTED_VALUE"""),"")</f>
        <v/>
      </c>
      <c r="D9435" s="105"/>
      <c r="E9435" s="105"/>
      <c r="F9435" s="105"/>
      <c r="I9435" s="105"/>
    </row>
    <row r="9436">
      <c r="C9436" s="225" t="str">
        <f>IFERROR(__xludf.DUMMYFUNCTION("""COMPUTED_VALUE"""),"")</f>
        <v/>
      </c>
      <c r="D9436" s="105"/>
      <c r="E9436" s="105"/>
      <c r="F9436" s="105"/>
      <c r="I9436" s="105"/>
    </row>
    <row r="9437">
      <c r="C9437" s="225" t="str">
        <f>IFERROR(__xludf.DUMMYFUNCTION("""COMPUTED_VALUE"""),"")</f>
        <v/>
      </c>
      <c r="D9437" s="105"/>
      <c r="E9437" s="105"/>
      <c r="F9437" s="105"/>
      <c r="I9437" s="105"/>
    </row>
    <row r="9438">
      <c r="C9438" s="225" t="str">
        <f>IFERROR(__xludf.DUMMYFUNCTION("""COMPUTED_VALUE"""),"")</f>
        <v/>
      </c>
      <c r="D9438" s="105"/>
      <c r="E9438" s="105"/>
      <c r="F9438" s="105"/>
      <c r="I9438" s="105"/>
    </row>
    <row r="9439">
      <c r="C9439" s="225" t="str">
        <f>IFERROR(__xludf.DUMMYFUNCTION("""COMPUTED_VALUE"""),"")</f>
        <v/>
      </c>
      <c r="D9439" s="105"/>
      <c r="E9439" s="105"/>
      <c r="F9439" s="105"/>
      <c r="I9439" s="105"/>
    </row>
    <row r="9440">
      <c r="C9440" s="225" t="str">
        <f>IFERROR(__xludf.DUMMYFUNCTION("""COMPUTED_VALUE"""),"")</f>
        <v/>
      </c>
      <c r="D9440" s="105"/>
      <c r="E9440" s="105"/>
      <c r="F9440" s="105"/>
      <c r="I9440" s="105"/>
    </row>
    <row r="9441">
      <c r="C9441" s="225" t="str">
        <f>IFERROR(__xludf.DUMMYFUNCTION("""COMPUTED_VALUE"""),"")</f>
        <v/>
      </c>
      <c r="D9441" s="105"/>
      <c r="E9441" s="105"/>
      <c r="F9441" s="105"/>
      <c r="I9441" s="105"/>
    </row>
    <row r="9442">
      <c r="C9442" s="225" t="str">
        <f>IFERROR(__xludf.DUMMYFUNCTION("""COMPUTED_VALUE"""),"")</f>
        <v/>
      </c>
      <c r="D9442" s="105"/>
      <c r="E9442" s="105"/>
      <c r="F9442" s="105"/>
      <c r="I9442" s="105"/>
    </row>
    <row r="9443">
      <c r="C9443" s="225" t="str">
        <f>IFERROR(__xludf.DUMMYFUNCTION("""COMPUTED_VALUE"""),"")</f>
        <v/>
      </c>
      <c r="D9443" s="105"/>
      <c r="E9443" s="105"/>
      <c r="F9443" s="105"/>
      <c r="I9443" s="105"/>
    </row>
    <row r="9444">
      <c r="C9444" s="225" t="str">
        <f>IFERROR(__xludf.DUMMYFUNCTION("""COMPUTED_VALUE"""),"")</f>
        <v/>
      </c>
      <c r="D9444" s="105"/>
      <c r="E9444" s="105"/>
      <c r="F9444" s="105"/>
      <c r="I9444" s="105"/>
    </row>
    <row r="9445">
      <c r="C9445" s="225" t="str">
        <f>IFERROR(__xludf.DUMMYFUNCTION("""COMPUTED_VALUE"""),"")</f>
        <v/>
      </c>
      <c r="D9445" s="105"/>
      <c r="E9445" s="105"/>
      <c r="F9445" s="105"/>
      <c r="I9445" s="105"/>
    </row>
    <row r="9446">
      <c r="C9446" s="225" t="str">
        <f>IFERROR(__xludf.DUMMYFUNCTION("""COMPUTED_VALUE"""),"")</f>
        <v/>
      </c>
      <c r="D9446" s="105"/>
      <c r="E9446" s="105"/>
      <c r="F9446" s="105"/>
      <c r="I9446" s="105"/>
    </row>
    <row r="9447">
      <c r="C9447" s="225" t="str">
        <f>IFERROR(__xludf.DUMMYFUNCTION("""COMPUTED_VALUE"""),"")</f>
        <v/>
      </c>
      <c r="D9447" s="105"/>
      <c r="E9447" s="105"/>
      <c r="F9447" s="105"/>
      <c r="I9447" s="105"/>
    </row>
    <row r="9448">
      <c r="C9448" s="225" t="str">
        <f>IFERROR(__xludf.DUMMYFUNCTION("""COMPUTED_VALUE"""),"")</f>
        <v/>
      </c>
      <c r="D9448" s="105"/>
      <c r="E9448" s="105"/>
      <c r="F9448" s="105"/>
      <c r="I9448" s="105"/>
    </row>
    <row r="9449">
      <c r="C9449" s="225" t="str">
        <f>IFERROR(__xludf.DUMMYFUNCTION("""COMPUTED_VALUE"""),"")</f>
        <v/>
      </c>
      <c r="D9449" s="105"/>
      <c r="E9449" s="105"/>
      <c r="F9449" s="105"/>
      <c r="I9449" s="105"/>
    </row>
    <row r="9450">
      <c r="C9450" s="225" t="str">
        <f>IFERROR(__xludf.DUMMYFUNCTION("""COMPUTED_VALUE"""),"")</f>
        <v/>
      </c>
      <c r="D9450" s="105"/>
      <c r="E9450" s="105"/>
      <c r="F9450" s="105"/>
      <c r="I9450" s="105"/>
    </row>
    <row r="9451">
      <c r="C9451" s="225" t="str">
        <f>IFERROR(__xludf.DUMMYFUNCTION("""COMPUTED_VALUE"""),"")</f>
        <v/>
      </c>
      <c r="D9451" s="105"/>
      <c r="E9451" s="105"/>
      <c r="F9451" s="105"/>
      <c r="I9451" s="105"/>
    </row>
    <row r="9452">
      <c r="C9452" s="225" t="str">
        <f>IFERROR(__xludf.DUMMYFUNCTION("""COMPUTED_VALUE"""),"")</f>
        <v/>
      </c>
      <c r="D9452" s="105"/>
      <c r="E9452" s="105"/>
      <c r="F9452" s="105"/>
      <c r="I9452" s="105"/>
    </row>
    <row r="9453">
      <c r="C9453" s="225" t="str">
        <f>IFERROR(__xludf.DUMMYFUNCTION("""COMPUTED_VALUE"""),"")</f>
        <v/>
      </c>
      <c r="D9453" s="105"/>
      <c r="E9453" s="105"/>
      <c r="F9453" s="105"/>
      <c r="I9453" s="105"/>
    </row>
    <row r="9454">
      <c r="C9454" s="225" t="str">
        <f>IFERROR(__xludf.DUMMYFUNCTION("""COMPUTED_VALUE"""),"")</f>
        <v/>
      </c>
      <c r="D9454" s="105"/>
      <c r="E9454" s="105"/>
      <c r="F9454" s="105"/>
      <c r="I9454" s="105"/>
    </row>
    <row r="9455">
      <c r="C9455" s="225" t="str">
        <f>IFERROR(__xludf.DUMMYFUNCTION("""COMPUTED_VALUE"""),"")</f>
        <v/>
      </c>
      <c r="D9455" s="105"/>
      <c r="E9455" s="105"/>
      <c r="F9455" s="105"/>
      <c r="I9455" s="105"/>
    </row>
    <row r="9456">
      <c r="C9456" s="225" t="str">
        <f>IFERROR(__xludf.DUMMYFUNCTION("""COMPUTED_VALUE"""),"")</f>
        <v/>
      </c>
      <c r="D9456" s="105"/>
      <c r="E9456" s="105"/>
      <c r="F9456" s="105"/>
      <c r="I9456" s="105"/>
    </row>
    <row r="9457">
      <c r="C9457" s="225" t="str">
        <f>IFERROR(__xludf.DUMMYFUNCTION("""COMPUTED_VALUE"""),"")</f>
        <v/>
      </c>
      <c r="D9457" s="105"/>
      <c r="E9457" s="105"/>
      <c r="F9457" s="105"/>
      <c r="I9457" s="105"/>
    </row>
    <row r="9458">
      <c r="C9458" s="225" t="str">
        <f>IFERROR(__xludf.DUMMYFUNCTION("""COMPUTED_VALUE"""),"")</f>
        <v/>
      </c>
      <c r="D9458" s="105"/>
      <c r="E9458" s="105"/>
      <c r="F9458" s="105"/>
      <c r="I9458" s="105"/>
    </row>
    <row r="9459">
      <c r="C9459" s="225" t="str">
        <f>IFERROR(__xludf.DUMMYFUNCTION("""COMPUTED_VALUE"""),"")</f>
        <v/>
      </c>
      <c r="D9459" s="105"/>
      <c r="E9459" s="105"/>
      <c r="F9459" s="105"/>
      <c r="I9459" s="105"/>
    </row>
    <row r="9460">
      <c r="C9460" s="225" t="str">
        <f>IFERROR(__xludf.DUMMYFUNCTION("""COMPUTED_VALUE"""),"")</f>
        <v/>
      </c>
      <c r="D9460" s="105"/>
      <c r="E9460" s="105"/>
      <c r="F9460" s="105"/>
      <c r="I9460" s="105"/>
    </row>
    <row r="9461">
      <c r="C9461" s="225" t="str">
        <f>IFERROR(__xludf.DUMMYFUNCTION("""COMPUTED_VALUE"""),"")</f>
        <v/>
      </c>
      <c r="D9461" s="105"/>
      <c r="E9461" s="105"/>
      <c r="F9461" s="105"/>
      <c r="I9461" s="105"/>
    </row>
    <row r="9462">
      <c r="C9462" s="225" t="str">
        <f>IFERROR(__xludf.DUMMYFUNCTION("""COMPUTED_VALUE"""),"")</f>
        <v/>
      </c>
      <c r="D9462" s="105"/>
      <c r="E9462" s="105"/>
      <c r="F9462" s="105"/>
      <c r="I9462" s="105"/>
    </row>
    <row r="9463">
      <c r="C9463" s="225" t="str">
        <f>IFERROR(__xludf.DUMMYFUNCTION("""COMPUTED_VALUE"""),"")</f>
        <v/>
      </c>
      <c r="D9463" s="105"/>
      <c r="E9463" s="105"/>
      <c r="F9463" s="105"/>
      <c r="I9463" s="105"/>
    </row>
    <row r="9464">
      <c r="C9464" s="225" t="str">
        <f>IFERROR(__xludf.DUMMYFUNCTION("""COMPUTED_VALUE"""),"")</f>
        <v/>
      </c>
      <c r="D9464" s="105"/>
      <c r="E9464" s="105"/>
      <c r="F9464" s="105"/>
      <c r="I9464" s="105"/>
    </row>
    <row r="9465">
      <c r="C9465" s="225" t="str">
        <f>IFERROR(__xludf.DUMMYFUNCTION("""COMPUTED_VALUE"""),"")</f>
        <v/>
      </c>
      <c r="D9465" s="105"/>
      <c r="E9465" s="105"/>
      <c r="F9465" s="105"/>
      <c r="I9465" s="105"/>
    </row>
    <row r="9466">
      <c r="C9466" s="225" t="str">
        <f>IFERROR(__xludf.DUMMYFUNCTION("""COMPUTED_VALUE"""),"")</f>
        <v/>
      </c>
      <c r="D9466" s="105"/>
      <c r="E9466" s="105"/>
      <c r="F9466" s="105"/>
      <c r="I9466" s="105"/>
    </row>
    <row r="9467">
      <c r="C9467" s="225" t="str">
        <f>IFERROR(__xludf.DUMMYFUNCTION("""COMPUTED_VALUE"""),"")</f>
        <v/>
      </c>
      <c r="D9467" s="105"/>
      <c r="E9467" s="105"/>
      <c r="F9467" s="105"/>
      <c r="I9467" s="105"/>
    </row>
    <row r="9468">
      <c r="C9468" s="225" t="str">
        <f>IFERROR(__xludf.DUMMYFUNCTION("""COMPUTED_VALUE"""),"")</f>
        <v/>
      </c>
      <c r="D9468" s="105"/>
      <c r="E9468" s="105"/>
      <c r="F9468" s="105"/>
      <c r="I9468" s="105"/>
    </row>
    <row r="9469">
      <c r="C9469" s="225" t="str">
        <f>IFERROR(__xludf.DUMMYFUNCTION("""COMPUTED_VALUE"""),"")</f>
        <v/>
      </c>
      <c r="D9469" s="105"/>
      <c r="E9469" s="105"/>
      <c r="F9469" s="105"/>
      <c r="I9469" s="105"/>
    </row>
    <row r="9470">
      <c r="C9470" s="225" t="str">
        <f>IFERROR(__xludf.DUMMYFUNCTION("""COMPUTED_VALUE"""),"")</f>
        <v/>
      </c>
      <c r="D9470" s="105"/>
      <c r="E9470" s="105"/>
      <c r="F9470" s="105"/>
      <c r="I9470" s="105"/>
    </row>
    <row r="9471">
      <c r="C9471" s="225" t="str">
        <f>IFERROR(__xludf.DUMMYFUNCTION("""COMPUTED_VALUE"""),"")</f>
        <v/>
      </c>
      <c r="D9471" s="105"/>
      <c r="E9471" s="105"/>
      <c r="F9471" s="105"/>
      <c r="I9471" s="105"/>
    </row>
    <row r="9472">
      <c r="C9472" s="225" t="str">
        <f>IFERROR(__xludf.DUMMYFUNCTION("""COMPUTED_VALUE"""),"")</f>
        <v/>
      </c>
      <c r="D9472" s="105"/>
      <c r="E9472" s="105"/>
      <c r="F9472" s="105"/>
      <c r="I9472" s="105"/>
    </row>
    <row r="9473">
      <c r="C9473" s="225" t="str">
        <f>IFERROR(__xludf.DUMMYFUNCTION("""COMPUTED_VALUE"""),"")</f>
        <v/>
      </c>
      <c r="D9473" s="105"/>
      <c r="E9473" s="105"/>
      <c r="F9473" s="105"/>
      <c r="I9473" s="105"/>
    </row>
    <row r="9474">
      <c r="C9474" s="225" t="str">
        <f>IFERROR(__xludf.DUMMYFUNCTION("""COMPUTED_VALUE"""),"")</f>
        <v/>
      </c>
      <c r="D9474" s="105"/>
      <c r="E9474" s="105"/>
      <c r="F9474" s="105"/>
      <c r="I9474" s="105"/>
    </row>
    <row r="9475">
      <c r="C9475" s="225" t="str">
        <f>IFERROR(__xludf.DUMMYFUNCTION("""COMPUTED_VALUE"""),"")</f>
        <v/>
      </c>
      <c r="D9475" s="105"/>
      <c r="E9475" s="105"/>
      <c r="F9475" s="105"/>
      <c r="I9475" s="105"/>
    </row>
    <row r="9476">
      <c r="C9476" s="225" t="str">
        <f>IFERROR(__xludf.DUMMYFUNCTION("""COMPUTED_VALUE"""),"")</f>
        <v/>
      </c>
      <c r="D9476" s="105"/>
      <c r="E9476" s="105"/>
      <c r="F9476" s="105"/>
      <c r="I9476" s="105"/>
    </row>
    <row r="9477">
      <c r="C9477" s="225" t="str">
        <f>IFERROR(__xludf.DUMMYFUNCTION("""COMPUTED_VALUE"""),"")</f>
        <v/>
      </c>
      <c r="D9477" s="105"/>
      <c r="E9477" s="105"/>
      <c r="F9477" s="105"/>
      <c r="I9477" s="105"/>
    </row>
    <row r="9478">
      <c r="C9478" s="225" t="str">
        <f>IFERROR(__xludf.DUMMYFUNCTION("""COMPUTED_VALUE"""),"")</f>
        <v/>
      </c>
      <c r="D9478" s="105"/>
      <c r="E9478" s="105"/>
      <c r="F9478" s="105"/>
      <c r="I9478" s="105"/>
    </row>
    <row r="9479">
      <c r="C9479" s="225" t="str">
        <f>IFERROR(__xludf.DUMMYFUNCTION("""COMPUTED_VALUE"""),"")</f>
        <v/>
      </c>
      <c r="D9479" s="105"/>
      <c r="E9479" s="105"/>
      <c r="F9479" s="105"/>
      <c r="I9479" s="105"/>
    </row>
    <row r="9480">
      <c r="C9480" s="225" t="str">
        <f>IFERROR(__xludf.DUMMYFUNCTION("""COMPUTED_VALUE"""),"")</f>
        <v/>
      </c>
      <c r="D9480" s="105"/>
      <c r="E9480" s="105"/>
      <c r="F9480" s="105"/>
      <c r="I9480" s="105"/>
    </row>
    <row r="9481">
      <c r="C9481" s="225" t="str">
        <f>IFERROR(__xludf.DUMMYFUNCTION("""COMPUTED_VALUE"""),"")</f>
        <v/>
      </c>
      <c r="D9481" s="105"/>
      <c r="E9481" s="105"/>
      <c r="F9481" s="105"/>
      <c r="I9481" s="105"/>
    </row>
    <row r="9482">
      <c r="C9482" s="225" t="str">
        <f>IFERROR(__xludf.DUMMYFUNCTION("""COMPUTED_VALUE"""),"")</f>
        <v/>
      </c>
      <c r="D9482" s="105"/>
      <c r="E9482" s="105"/>
      <c r="F9482" s="105"/>
      <c r="I9482" s="105"/>
    </row>
    <row r="9483">
      <c r="C9483" s="225" t="str">
        <f>IFERROR(__xludf.DUMMYFUNCTION("""COMPUTED_VALUE"""),"")</f>
        <v/>
      </c>
      <c r="D9483" s="105"/>
      <c r="E9483" s="105"/>
      <c r="F9483" s="105"/>
      <c r="I9483" s="105"/>
    </row>
    <row r="9484">
      <c r="C9484" s="225" t="str">
        <f>IFERROR(__xludf.DUMMYFUNCTION("""COMPUTED_VALUE"""),"")</f>
        <v/>
      </c>
      <c r="D9484" s="105"/>
      <c r="E9484" s="105"/>
      <c r="F9484" s="105"/>
      <c r="I9484" s="105"/>
    </row>
    <row r="9485">
      <c r="C9485" s="225" t="str">
        <f>IFERROR(__xludf.DUMMYFUNCTION("""COMPUTED_VALUE"""),"")</f>
        <v/>
      </c>
      <c r="D9485" s="105"/>
      <c r="E9485" s="105"/>
      <c r="F9485" s="105"/>
      <c r="I9485" s="105"/>
    </row>
    <row r="9486">
      <c r="C9486" s="225" t="str">
        <f>IFERROR(__xludf.DUMMYFUNCTION("""COMPUTED_VALUE"""),"")</f>
        <v/>
      </c>
      <c r="D9486" s="105"/>
      <c r="E9486" s="105"/>
      <c r="F9486" s="105"/>
      <c r="I9486" s="105"/>
    </row>
    <row r="9487">
      <c r="C9487" s="225" t="str">
        <f>IFERROR(__xludf.DUMMYFUNCTION("""COMPUTED_VALUE"""),"")</f>
        <v/>
      </c>
      <c r="D9487" s="105"/>
      <c r="E9487" s="105"/>
      <c r="F9487" s="105"/>
      <c r="I9487" s="105"/>
    </row>
    <row r="9488">
      <c r="C9488" s="225" t="str">
        <f>IFERROR(__xludf.DUMMYFUNCTION("""COMPUTED_VALUE"""),"")</f>
        <v/>
      </c>
      <c r="D9488" s="105"/>
      <c r="E9488" s="105"/>
      <c r="F9488" s="105"/>
      <c r="I9488" s="105"/>
    </row>
    <row r="9489">
      <c r="C9489" s="225" t="str">
        <f>IFERROR(__xludf.DUMMYFUNCTION("""COMPUTED_VALUE"""),"")</f>
        <v/>
      </c>
      <c r="D9489" s="105"/>
      <c r="E9489" s="105"/>
      <c r="F9489" s="105"/>
      <c r="I9489" s="105"/>
    </row>
    <row r="9490">
      <c r="C9490" s="225" t="str">
        <f>IFERROR(__xludf.DUMMYFUNCTION("""COMPUTED_VALUE"""),"")</f>
        <v/>
      </c>
      <c r="D9490" s="105"/>
      <c r="E9490" s="105"/>
      <c r="F9490" s="105"/>
      <c r="I9490" s="105"/>
    </row>
    <row r="9491">
      <c r="C9491" s="225" t="str">
        <f>IFERROR(__xludf.DUMMYFUNCTION("""COMPUTED_VALUE"""),"")</f>
        <v/>
      </c>
      <c r="D9491" s="105"/>
      <c r="E9491" s="105"/>
      <c r="F9491" s="105"/>
      <c r="I9491" s="105"/>
    </row>
    <row r="9492">
      <c r="C9492" s="225" t="str">
        <f>IFERROR(__xludf.DUMMYFUNCTION("""COMPUTED_VALUE"""),"")</f>
        <v/>
      </c>
      <c r="D9492" s="105"/>
      <c r="E9492" s="105"/>
      <c r="F9492" s="105"/>
      <c r="I9492" s="105"/>
    </row>
    <row r="9493">
      <c r="C9493" s="225" t="str">
        <f>IFERROR(__xludf.DUMMYFUNCTION("""COMPUTED_VALUE"""),"")</f>
        <v/>
      </c>
      <c r="D9493" s="105"/>
      <c r="E9493" s="105"/>
      <c r="F9493" s="105"/>
      <c r="I9493" s="105"/>
    </row>
    <row r="9494">
      <c r="C9494" s="225" t="str">
        <f>IFERROR(__xludf.DUMMYFUNCTION("""COMPUTED_VALUE"""),"")</f>
        <v/>
      </c>
      <c r="D9494" s="105"/>
      <c r="E9494" s="105"/>
      <c r="F9494" s="105"/>
      <c r="I9494" s="105"/>
    </row>
    <row r="9495">
      <c r="C9495" s="225" t="str">
        <f>IFERROR(__xludf.DUMMYFUNCTION("""COMPUTED_VALUE"""),"")</f>
        <v/>
      </c>
      <c r="D9495" s="105"/>
      <c r="E9495" s="105"/>
      <c r="F9495" s="105"/>
      <c r="I9495" s="105"/>
    </row>
    <row r="9496">
      <c r="C9496" s="225" t="str">
        <f>IFERROR(__xludf.DUMMYFUNCTION("""COMPUTED_VALUE"""),"")</f>
        <v/>
      </c>
      <c r="D9496" s="105"/>
      <c r="E9496" s="105"/>
      <c r="F9496" s="105"/>
      <c r="I9496" s="105"/>
    </row>
    <row r="9497">
      <c r="C9497" s="225" t="str">
        <f>IFERROR(__xludf.DUMMYFUNCTION("""COMPUTED_VALUE"""),"")</f>
        <v/>
      </c>
      <c r="D9497" s="105"/>
      <c r="E9497" s="105"/>
      <c r="F9497" s="105"/>
      <c r="I9497" s="105"/>
    </row>
    <row r="9498">
      <c r="C9498" s="225" t="str">
        <f>IFERROR(__xludf.DUMMYFUNCTION("""COMPUTED_VALUE"""),"")</f>
        <v/>
      </c>
      <c r="D9498" s="105"/>
      <c r="E9498" s="105"/>
      <c r="F9498" s="105"/>
      <c r="I9498" s="105"/>
    </row>
    <row r="9499">
      <c r="C9499" s="225" t="str">
        <f>IFERROR(__xludf.DUMMYFUNCTION("""COMPUTED_VALUE"""),"")</f>
        <v/>
      </c>
      <c r="D9499" s="105"/>
      <c r="E9499" s="105"/>
      <c r="F9499" s="105"/>
      <c r="I9499" s="105"/>
    </row>
    <row r="9500">
      <c r="C9500" s="225" t="str">
        <f>IFERROR(__xludf.DUMMYFUNCTION("""COMPUTED_VALUE"""),"")</f>
        <v/>
      </c>
      <c r="D9500" s="105"/>
      <c r="E9500" s="105"/>
      <c r="F9500" s="105"/>
      <c r="I9500" s="105"/>
    </row>
    <row r="9501">
      <c r="C9501" s="225" t="str">
        <f>IFERROR(__xludf.DUMMYFUNCTION("""COMPUTED_VALUE"""),"")</f>
        <v/>
      </c>
      <c r="D9501" s="105"/>
      <c r="E9501" s="105"/>
      <c r="F9501" s="105"/>
      <c r="I9501" s="105"/>
    </row>
    <row r="9502">
      <c r="C9502" s="225" t="str">
        <f>IFERROR(__xludf.DUMMYFUNCTION("""COMPUTED_VALUE"""),"")</f>
        <v/>
      </c>
      <c r="D9502" s="105"/>
      <c r="E9502" s="105"/>
      <c r="F9502" s="105"/>
      <c r="I9502" s="105"/>
    </row>
    <row r="9503">
      <c r="C9503" s="225" t="str">
        <f>IFERROR(__xludf.DUMMYFUNCTION("""COMPUTED_VALUE"""),"")</f>
        <v/>
      </c>
      <c r="D9503" s="105"/>
      <c r="E9503" s="105"/>
      <c r="F9503" s="105"/>
      <c r="I9503" s="105"/>
    </row>
    <row r="9504">
      <c r="C9504" s="225" t="str">
        <f>IFERROR(__xludf.DUMMYFUNCTION("""COMPUTED_VALUE"""),"")</f>
        <v/>
      </c>
      <c r="D9504" s="105"/>
      <c r="E9504" s="105"/>
      <c r="F9504" s="105"/>
      <c r="I9504" s="105"/>
    </row>
    <row r="9505">
      <c r="C9505" s="225" t="str">
        <f>IFERROR(__xludf.DUMMYFUNCTION("""COMPUTED_VALUE"""),"")</f>
        <v/>
      </c>
      <c r="D9505" s="105"/>
      <c r="E9505" s="105"/>
      <c r="F9505" s="105"/>
      <c r="I9505" s="105"/>
    </row>
    <row r="9506">
      <c r="C9506" s="225" t="str">
        <f>IFERROR(__xludf.DUMMYFUNCTION("""COMPUTED_VALUE"""),"")</f>
        <v/>
      </c>
      <c r="D9506" s="105"/>
      <c r="E9506" s="105"/>
      <c r="F9506" s="105"/>
      <c r="I9506" s="105"/>
    </row>
    <row r="9507">
      <c r="C9507" s="225" t="str">
        <f>IFERROR(__xludf.DUMMYFUNCTION("""COMPUTED_VALUE"""),"")</f>
        <v/>
      </c>
      <c r="D9507" s="105"/>
      <c r="E9507" s="105"/>
      <c r="F9507" s="105"/>
      <c r="I9507" s="105"/>
    </row>
    <row r="9508">
      <c r="C9508" s="225" t="str">
        <f>IFERROR(__xludf.DUMMYFUNCTION("""COMPUTED_VALUE"""),"")</f>
        <v/>
      </c>
      <c r="D9508" s="105"/>
      <c r="E9508" s="105"/>
      <c r="F9508" s="105"/>
      <c r="I9508" s="105"/>
    </row>
    <row r="9509">
      <c r="C9509" s="225" t="str">
        <f>IFERROR(__xludf.DUMMYFUNCTION("""COMPUTED_VALUE"""),"")</f>
        <v/>
      </c>
      <c r="D9509" s="105"/>
      <c r="E9509" s="105"/>
      <c r="F9509" s="105"/>
      <c r="I9509" s="105"/>
    </row>
    <row r="9510">
      <c r="C9510" s="225" t="str">
        <f>IFERROR(__xludf.DUMMYFUNCTION("""COMPUTED_VALUE"""),"")</f>
        <v/>
      </c>
      <c r="D9510" s="105"/>
      <c r="E9510" s="105"/>
      <c r="F9510" s="105"/>
      <c r="I9510" s="105"/>
    </row>
    <row r="9511">
      <c r="C9511" s="225" t="str">
        <f>IFERROR(__xludf.DUMMYFUNCTION("""COMPUTED_VALUE"""),"")</f>
        <v/>
      </c>
      <c r="D9511" s="105"/>
      <c r="E9511" s="105"/>
      <c r="F9511" s="105"/>
      <c r="I9511" s="105"/>
    </row>
    <row r="9512">
      <c r="C9512" s="225" t="str">
        <f>IFERROR(__xludf.DUMMYFUNCTION("""COMPUTED_VALUE"""),"")</f>
        <v/>
      </c>
      <c r="D9512" s="105"/>
      <c r="E9512" s="105"/>
      <c r="F9512" s="105"/>
      <c r="I9512" s="105"/>
    </row>
    <row r="9513">
      <c r="C9513" s="225" t="str">
        <f>IFERROR(__xludf.DUMMYFUNCTION("""COMPUTED_VALUE"""),"")</f>
        <v/>
      </c>
      <c r="D9513" s="105"/>
      <c r="E9513" s="105"/>
      <c r="F9513" s="105"/>
      <c r="I9513" s="105"/>
    </row>
    <row r="9514">
      <c r="C9514" s="225" t="str">
        <f>IFERROR(__xludf.DUMMYFUNCTION("""COMPUTED_VALUE"""),"")</f>
        <v/>
      </c>
      <c r="D9514" s="105"/>
      <c r="E9514" s="105"/>
      <c r="F9514" s="105"/>
      <c r="I9514" s="105"/>
    </row>
    <row r="9515">
      <c r="C9515" s="225" t="str">
        <f>IFERROR(__xludf.DUMMYFUNCTION("""COMPUTED_VALUE"""),"")</f>
        <v/>
      </c>
      <c r="D9515" s="105"/>
      <c r="E9515" s="105"/>
      <c r="F9515" s="105"/>
      <c r="I9515" s="105"/>
    </row>
    <row r="9516">
      <c r="C9516" s="225" t="str">
        <f>IFERROR(__xludf.DUMMYFUNCTION("""COMPUTED_VALUE"""),"")</f>
        <v/>
      </c>
      <c r="D9516" s="105"/>
      <c r="E9516" s="105"/>
      <c r="F9516" s="105"/>
      <c r="I9516" s="105"/>
    </row>
    <row r="9517">
      <c r="C9517" s="225" t="str">
        <f>IFERROR(__xludf.DUMMYFUNCTION("""COMPUTED_VALUE"""),"")</f>
        <v/>
      </c>
      <c r="D9517" s="105"/>
      <c r="E9517" s="105"/>
      <c r="F9517" s="105"/>
      <c r="I9517" s="105"/>
    </row>
    <row r="9518">
      <c r="C9518" s="225" t="str">
        <f>IFERROR(__xludf.DUMMYFUNCTION("""COMPUTED_VALUE"""),"")</f>
        <v/>
      </c>
      <c r="D9518" s="105"/>
      <c r="E9518" s="105"/>
      <c r="F9518" s="105"/>
      <c r="I9518" s="105"/>
    </row>
    <row r="9519">
      <c r="C9519" s="225" t="str">
        <f>IFERROR(__xludf.DUMMYFUNCTION("""COMPUTED_VALUE"""),"")</f>
        <v/>
      </c>
      <c r="D9519" s="105"/>
      <c r="E9519" s="105"/>
      <c r="F9519" s="105"/>
      <c r="I9519" s="105"/>
    </row>
    <row r="9520">
      <c r="C9520" s="225" t="str">
        <f>IFERROR(__xludf.DUMMYFUNCTION("""COMPUTED_VALUE"""),"")</f>
        <v/>
      </c>
      <c r="D9520" s="105"/>
      <c r="E9520" s="105"/>
      <c r="F9520" s="105"/>
      <c r="I9520" s="105"/>
    </row>
    <row r="9521">
      <c r="C9521" s="225" t="str">
        <f>IFERROR(__xludf.DUMMYFUNCTION("""COMPUTED_VALUE"""),"")</f>
        <v/>
      </c>
      <c r="D9521" s="105"/>
      <c r="E9521" s="105"/>
      <c r="F9521" s="105"/>
      <c r="I9521" s="105"/>
    </row>
    <row r="9522">
      <c r="C9522" s="225" t="str">
        <f>IFERROR(__xludf.DUMMYFUNCTION("""COMPUTED_VALUE"""),"")</f>
        <v/>
      </c>
      <c r="D9522" s="105"/>
      <c r="E9522" s="105"/>
      <c r="F9522" s="105"/>
      <c r="I9522" s="105"/>
    </row>
    <row r="9523">
      <c r="C9523" s="225" t="str">
        <f>IFERROR(__xludf.DUMMYFUNCTION("""COMPUTED_VALUE"""),"")</f>
        <v/>
      </c>
      <c r="D9523" s="105"/>
      <c r="E9523" s="105"/>
      <c r="F9523" s="105"/>
      <c r="I9523" s="105"/>
    </row>
    <row r="9524">
      <c r="C9524" s="225" t="str">
        <f>IFERROR(__xludf.DUMMYFUNCTION("""COMPUTED_VALUE"""),"")</f>
        <v/>
      </c>
      <c r="D9524" s="105"/>
      <c r="E9524" s="105"/>
      <c r="F9524" s="105"/>
      <c r="I9524" s="105"/>
    </row>
    <row r="9525">
      <c r="C9525" s="225" t="str">
        <f>IFERROR(__xludf.DUMMYFUNCTION("""COMPUTED_VALUE"""),"")</f>
        <v/>
      </c>
      <c r="D9525" s="105"/>
      <c r="E9525" s="105"/>
      <c r="F9525" s="105"/>
      <c r="I9525" s="105"/>
    </row>
    <row r="9526">
      <c r="C9526" s="225" t="str">
        <f>IFERROR(__xludf.DUMMYFUNCTION("""COMPUTED_VALUE"""),"")</f>
        <v/>
      </c>
      <c r="D9526" s="105"/>
      <c r="E9526" s="105"/>
      <c r="F9526" s="105"/>
      <c r="I9526" s="105"/>
    </row>
    <row r="9527">
      <c r="C9527" s="225" t="str">
        <f>IFERROR(__xludf.DUMMYFUNCTION("""COMPUTED_VALUE"""),"")</f>
        <v/>
      </c>
      <c r="D9527" s="105"/>
      <c r="E9527" s="105"/>
      <c r="F9527" s="105"/>
      <c r="I9527" s="105"/>
    </row>
    <row r="9528">
      <c r="C9528" s="225" t="str">
        <f>IFERROR(__xludf.DUMMYFUNCTION("""COMPUTED_VALUE"""),"")</f>
        <v/>
      </c>
      <c r="D9528" s="105"/>
      <c r="E9528" s="105"/>
      <c r="F9528" s="105"/>
      <c r="I9528" s="105"/>
    </row>
    <row r="9529">
      <c r="C9529" s="225" t="str">
        <f>IFERROR(__xludf.DUMMYFUNCTION("""COMPUTED_VALUE"""),"")</f>
        <v/>
      </c>
      <c r="D9529" s="105"/>
      <c r="E9529" s="105"/>
      <c r="F9529" s="105"/>
      <c r="I9529" s="105"/>
    </row>
    <row r="9530">
      <c r="C9530" s="225" t="str">
        <f>IFERROR(__xludf.DUMMYFUNCTION("""COMPUTED_VALUE"""),"")</f>
        <v/>
      </c>
      <c r="D9530" s="105"/>
      <c r="E9530" s="105"/>
      <c r="F9530" s="105"/>
      <c r="I9530" s="105"/>
    </row>
    <row r="9531">
      <c r="C9531" s="225" t="str">
        <f>IFERROR(__xludf.DUMMYFUNCTION("""COMPUTED_VALUE"""),"")</f>
        <v/>
      </c>
      <c r="D9531" s="105"/>
      <c r="E9531" s="105"/>
      <c r="F9531" s="105"/>
      <c r="I9531" s="105"/>
    </row>
    <row r="9532">
      <c r="C9532" s="225" t="str">
        <f>IFERROR(__xludf.DUMMYFUNCTION("""COMPUTED_VALUE"""),"")</f>
        <v/>
      </c>
      <c r="D9532" s="105"/>
      <c r="E9532" s="105"/>
      <c r="F9532" s="105"/>
      <c r="I9532" s="105"/>
    </row>
    <row r="9533">
      <c r="C9533" s="225" t="str">
        <f>IFERROR(__xludf.DUMMYFUNCTION("""COMPUTED_VALUE"""),"")</f>
        <v/>
      </c>
      <c r="D9533" s="105"/>
      <c r="E9533" s="105"/>
      <c r="F9533" s="105"/>
      <c r="I9533" s="105"/>
    </row>
    <row r="9534">
      <c r="C9534" s="225" t="str">
        <f>IFERROR(__xludf.DUMMYFUNCTION("""COMPUTED_VALUE"""),"")</f>
        <v/>
      </c>
      <c r="D9534" s="105"/>
      <c r="E9534" s="105"/>
      <c r="F9534" s="105"/>
      <c r="I9534" s="105"/>
    </row>
    <row r="9535">
      <c r="C9535" s="225" t="str">
        <f>IFERROR(__xludf.DUMMYFUNCTION("""COMPUTED_VALUE"""),"")</f>
        <v/>
      </c>
      <c r="D9535" s="105"/>
      <c r="E9535" s="105"/>
      <c r="F9535" s="105"/>
      <c r="I9535" s="105"/>
    </row>
    <row r="9536">
      <c r="C9536" s="225" t="str">
        <f>IFERROR(__xludf.DUMMYFUNCTION("""COMPUTED_VALUE"""),"")</f>
        <v/>
      </c>
      <c r="D9536" s="105"/>
      <c r="E9536" s="105"/>
      <c r="F9536" s="105"/>
      <c r="I9536" s="105"/>
    </row>
    <row r="9537">
      <c r="C9537" s="225" t="str">
        <f>IFERROR(__xludf.DUMMYFUNCTION("""COMPUTED_VALUE"""),"")</f>
        <v/>
      </c>
      <c r="D9537" s="105"/>
      <c r="E9537" s="105"/>
      <c r="F9537" s="105"/>
      <c r="I9537" s="105"/>
    </row>
    <row r="9538">
      <c r="C9538" s="225" t="str">
        <f>IFERROR(__xludf.DUMMYFUNCTION("""COMPUTED_VALUE"""),"")</f>
        <v/>
      </c>
      <c r="D9538" s="105"/>
      <c r="E9538" s="105"/>
      <c r="F9538" s="105"/>
      <c r="I9538" s="105"/>
    </row>
    <row r="9539">
      <c r="C9539" s="225" t="str">
        <f>IFERROR(__xludf.DUMMYFUNCTION("""COMPUTED_VALUE"""),"")</f>
        <v/>
      </c>
      <c r="D9539" s="105"/>
      <c r="E9539" s="105"/>
      <c r="F9539" s="105"/>
      <c r="I9539" s="105"/>
    </row>
    <row r="9540">
      <c r="C9540" s="225" t="str">
        <f>IFERROR(__xludf.DUMMYFUNCTION("""COMPUTED_VALUE"""),"")</f>
        <v/>
      </c>
      <c r="D9540" s="105"/>
      <c r="E9540" s="105"/>
      <c r="F9540" s="105"/>
      <c r="I9540" s="105"/>
    </row>
    <row r="9541">
      <c r="C9541" s="225" t="str">
        <f>IFERROR(__xludf.DUMMYFUNCTION("""COMPUTED_VALUE"""),"")</f>
        <v/>
      </c>
      <c r="D9541" s="105"/>
      <c r="E9541" s="105"/>
      <c r="F9541" s="105"/>
      <c r="I9541" s="105"/>
    </row>
    <row r="9542">
      <c r="C9542" s="225" t="str">
        <f>IFERROR(__xludf.DUMMYFUNCTION("""COMPUTED_VALUE"""),"")</f>
        <v/>
      </c>
      <c r="D9542" s="105"/>
      <c r="E9542" s="105"/>
      <c r="F9542" s="105"/>
      <c r="I9542" s="105"/>
    </row>
    <row r="9543">
      <c r="C9543" s="225" t="str">
        <f>IFERROR(__xludf.DUMMYFUNCTION("""COMPUTED_VALUE"""),"")</f>
        <v/>
      </c>
      <c r="D9543" s="105"/>
      <c r="E9543" s="105"/>
      <c r="F9543" s="105"/>
      <c r="I9543" s="105"/>
    </row>
    <row r="9544">
      <c r="C9544" s="225" t="str">
        <f>IFERROR(__xludf.DUMMYFUNCTION("""COMPUTED_VALUE"""),"")</f>
        <v/>
      </c>
      <c r="D9544" s="105"/>
      <c r="E9544" s="105"/>
      <c r="F9544" s="105"/>
      <c r="I9544" s="105"/>
    </row>
    <row r="9545">
      <c r="C9545" s="225" t="str">
        <f>IFERROR(__xludf.DUMMYFUNCTION("""COMPUTED_VALUE"""),"")</f>
        <v/>
      </c>
      <c r="D9545" s="105"/>
      <c r="E9545" s="105"/>
      <c r="F9545" s="105"/>
      <c r="I9545" s="105"/>
    </row>
    <row r="9546">
      <c r="C9546" s="225" t="str">
        <f>IFERROR(__xludf.DUMMYFUNCTION("""COMPUTED_VALUE"""),"")</f>
        <v/>
      </c>
      <c r="D9546" s="105"/>
      <c r="E9546" s="105"/>
      <c r="F9546" s="105"/>
      <c r="I9546" s="105"/>
    </row>
    <row r="9547">
      <c r="C9547" s="225" t="str">
        <f>IFERROR(__xludf.DUMMYFUNCTION("""COMPUTED_VALUE"""),"")</f>
        <v/>
      </c>
      <c r="D9547" s="105"/>
      <c r="E9547" s="105"/>
      <c r="F9547" s="105"/>
      <c r="I9547" s="105"/>
    </row>
    <row r="9548">
      <c r="C9548" s="225" t="str">
        <f>IFERROR(__xludf.DUMMYFUNCTION("""COMPUTED_VALUE"""),"")</f>
        <v/>
      </c>
      <c r="D9548" s="105"/>
      <c r="E9548" s="105"/>
      <c r="F9548" s="105"/>
      <c r="I9548" s="105"/>
    </row>
    <row r="9549">
      <c r="C9549" s="225" t="str">
        <f>IFERROR(__xludf.DUMMYFUNCTION("""COMPUTED_VALUE"""),"")</f>
        <v/>
      </c>
      <c r="D9549" s="105"/>
      <c r="E9549" s="105"/>
      <c r="F9549" s="105"/>
      <c r="I9549" s="105"/>
    </row>
    <row r="9550">
      <c r="C9550" s="225" t="str">
        <f>IFERROR(__xludf.DUMMYFUNCTION("""COMPUTED_VALUE"""),"")</f>
        <v/>
      </c>
      <c r="D9550" s="105"/>
      <c r="E9550" s="105"/>
      <c r="F9550" s="105"/>
      <c r="I9550" s="105"/>
    </row>
    <row r="9551">
      <c r="C9551" s="225" t="str">
        <f>IFERROR(__xludf.DUMMYFUNCTION("""COMPUTED_VALUE"""),"")</f>
        <v/>
      </c>
      <c r="D9551" s="105"/>
      <c r="E9551" s="105"/>
      <c r="F9551" s="105"/>
      <c r="I9551" s="105"/>
    </row>
    <row r="9552">
      <c r="C9552" s="225" t="str">
        <f>IFERROR(__xludf.DUMMYFUNCTION("""COMPUTED_VALUE"""),"")</f>
        <v/>
      </c>
      <c r="D9552" s="105"/>
      <c r="E9552" s="105"/>
      <c r="F9552" s="105"/>
      <c r="I9552" s="105"/>
    </row>
    <row r="9553">
      <c r="C9553" s="225" t="str">
        <f>IFERROR(__xludf.DUMMYFUNCTION("""COMPUTED_VALUE"""),"")</f>
        <v/>
      </c>
      <c r="D9553" s="105"/>
      <c r="E9553" s="105"/>
      <c r="F9553" s="105"/>
      <c r="I9553" s="105"/>
    </row>
    <row r="9554">
      <c r="C9554" s="225" t="str">
        <f>IFERROR(__xludf.DUMMYFUNCTION("""COMPUTED_VALUE"""),"")</f>
        <v/>
      </c>
      <c r="D9554" s="105"/>
      <c r="E9554" s="105"/>
      <c r="F9554" s="105"/>
      <c r="I9554" s="105"/>
    </row>
    <row r="9555">
      <c r="C9555" s="225" t="str">
        <f>IFERROR(__xludf.DUMMYFUNCTION("""COMPUTED_VALUE"""),"")</f>
        <v/>
      </c>
      <c r="D9555" s="105"/>
      <c r="E9555" s="105"/>
      <c r="F9555" s="105"/>
      <c r="I9555" s="105"/>
    </row>
    <row r="9556">
      <c r="C9556" s="225" t="str">
        <f>IFERROR(__xludf.DUMMYFUNCTION("""COMPUTED_VALUE"""),"")</f>
        <v/>
      </c>
      <c r="D9556" s="105"/>
      <c r="E9556" s="105"/>
      <c r="F9556" s="105"/>
      <c r="I9556" s="105"/>
    </row>
    <row r="9557">
      <c r="C9557" s="225" t="str">
        <f>IFERROR(__xludf.DUMMYFUNCTION("""COMPUTED_VALUE"""),"")</f>
        <v/>
      </c>
      <c r="D9557" s="105"/>
      <c r="E9557" s="105"/>
      <c r="F9557" s="105"/>
      <c r="I9557" s="105"/>
    </row>
    <row r="9558">
      <c r="C9558" s="225" t="str">
        <f>IFERROR(__xludf.DUMMYFUNCTION("""COMPUTED_VALUE"""),"")</f>
        <v/>
      </c>
      <c r="D9558" s="105"/>
      <c r="E9558" s="105"/>
      <c r="F9558" s="105"/>
      <c r="I9558" s="105"/>
    </row>
    <row r="9559">
      <c r="C9559" s="225" t="str">
        <f>IFERROR(__xludf.DUMMYFUNCTION("""COMPUTED_VALUE"""),"")</f>
        <v/>
      </c>
      <c r="D9559" s="105"/>
      <c r="E9559" s="105"/>
      <c r="F9559" s="105"/>
      <c r="I9559" s="105"/>
    </row>
    <row r="9560">
      <c r="C9560" s="225" t="str">
        <f>IFERROR(__xludf.DUMMYFUNCTION("""COMPUTED_VALUE"""),"")</f>
        <v/>
      </c>
      <c r="D9560" s="105"/>
      <c r="E9560" s="105"/>
      <c r="F9560" s="105"/>
      <c r="I9560" s="105"/>
    </row>
    <row r="9561">
      <c r="C9561" s="225" t="str">
        <f>IFERROR(__xludf.DUMMYFUNCTION("""COMPUTED_VALUE"""),"")</f>
        <v/>
      </c>
      <c r="D9561" s="105"/>
      <c r="E9561" s="105"/>
      <c r="F9561" s="105"/>
      <c r="I9561" s="105"/>
    </row>
    <row r="9562">
      <c r="C9562" s="225" t="str">
        <f>IFERROR(__xludf.DUMMYFUNCTION("""COMPUTED_VALUE"""),"")</f>
        <v/>
      </c>
      <c r="D9562" s="105"/>
      <c r="E9562" s="105"/>
      <c r="F9562" s="105"/>
      <c r="I9562" s="105"/>
    </row>
    <row r="9563">
      <c r="C9563" s="225" t="str">
        <f>IFERROR(__xludf.DUMMYFUNCTION("""COMPUTED_VALUE"""),"")</f>
        <v/>
      </c>
      <c r="D9563" s="105"/>
      <c r="E9563" s="105"/>
      <c r="F9563" s="105"/>
      <c r="I9563" s="105"/>
    </row>
    <row r="9564">
      <c r="C9564" s="225" t="str">
        <f>IFERROR(__xludf.DUMMYFUNCTION("""COMPUTED_VALUE"""),"")</f>
        <v/>
      </c>
      <c r="D9564" s="105"/>
      <c r="E9564" s="105"/>
      <c r="F9564" s="105"/>
      <c r="I9564" s="105"/>
    </row>
    <row r="9565">
      <c r="C9565" s="225" t="str">
        <f>IFERROR(__xludf.DUMMYFUNCTION("""COMPUTED_VALUE"""),"")</f>
        <v/>
      </c>
      <c r="D9565" s="105"/>
      <c r="E9565" s="105"/>
      <c r="F9565" s="105"/>
      <c r="I9565" s="105"/>
    </row>
    <row r="9566">
      <c r="C9566" s="225" t="str">
        <f>IFERROR(__xludf.DUMMYFUNCTION("""COMPUTED_VALUE"""),"")</f>
        <v/>
      </c>
      <c r="D9566" s="105"/>
      <c r="E9566" s="105"/>
      <c r="F9566" s="105"/>
      <c r="I9566" s="105"/>
    </row>
    <row r="9567">
      <c r="C9567" s="225" t="str">
        <f>IFERROR(__xludf.DUMMYFUNCTION("""COMPUTED_VALUE"""),"")</f>
        <v/>
      </c>
      <c r="D9567" s="105"/>
      <c r="E9567" s="105"/>
      <c r="F9567" s="105"/>
      <c r="I9567" s="105"/>
    </row>
    <row r="9568">
      <c r="C9568" s="225" t="str">
        <f>IFERROR(__xludf.DUMMYFUNCTION("""COMPUTED_VALUE"""),"")</f>
        <v/>
      </c>
      <c r="D9568" s="105"/>
      <c r="E9568" s="105"/>
      <c r="F9568" s="105"/>
      <c r="I9568" s="105"/>
    </row>
    <row r="9569">
      <c r="C9569" s="225" t="str">
        <f>IFERROR(__xludf.DUMMYFUNCTION("""COMPUTED_VALUE"""),"")</f>
        <v/>
      </c>
      <c r="D9569" s="105"/>
      <c r="E9569" s="105"/>
      <c r="F9569" s="105"/>
      <c r="I9569" s="105"/>
    </row>
    <row r="9570">
      <c r="C9570" s="225" t="str">
        <f>IFERROR(__xludf.DUMMYFUNCTION("""COMPUTED_VALUE"""),"")</f>
        <v/>
      </c>
      <c r="D9570" s="105"/>
      <c r="E9570" s="105"/>
      <c r="F9570" s="105"/>
      <c r="I9570" s="105"/>
    </row>
    <row r="9571">
      <c r="C9571" s="225" t="str">
        <f>IFERROR(__xludf.DUMMYFUNCTION("""COMPUTED_VALUE"""),"")</f>
        <v/>
      </c>
      <c r="D9571" s="105"/>
      <c r="E9571" s="105"/>
      <c r="F9571" s="105"/>
      <c r="I9571" s="105"/>
    </row>
    <row r="9572">
      <c r="C9572" s="225" t="str">
        <f>IFERROR(__xludf.DUMMYFUNCTION("""COMPUTED_VALUE"""),"")</f>
        <v/>
      </c>
      <c r="D9572" s="105"/>
      <c r="E9572" s="105"/>
      <c r="F9572" s="105"/>
      <c r="I9572" s="105"/>
    </row>
    <row r="9573">
      <c r="C9573" s="225" t="str">
        <f>IFERROR(__xludf.DUMMYFUNCTION("""COMPUTED_VALUE"""),"")</f>
        <v/>
      </c>
      <c r="D9573" s="105"/>
      <c r="E9573" s="105"/>
      <c r="F9573" s="105"/>
      <c r="I9573" s="105"/>
    </row>
    <row r="9574">
      <c r="C9574" s="225" t="str">
        <f>IFERROR(__xludf.DUMMYFUNCTION("""COMPUTED_VALUE"""),"")</f>
        <v/>
      </c>
      <c r="D9574" s="105"/>
      <c r="E9574" s="105"/>
      <c r="F9574" s="105"/>
      <c r="I9574" s="105"/>
    </row>
    <row r="9575">
      <c r="C9575" s="225" t="str">
        <f>IFERROR(__xludf.DUMMYFUNCTION("""COMPUTED_VALUE"""),"")</f>
        <v/>
      </c>
      <c r="D9575" s="105"/>
      <c r="E9575" s="105"/>
      <c r="F9575" s="105"/>
      <c r="I9575" s="105"/>
    </row>
    <row r="9576">
      <c r="C9576" s="225" t="str">
        <f>IFERROR(__xludf.DUMMYFUNCTION("""COMPUTED_VALUE"""),"")</f>
        <v/>
      </c>
      <c r="D9576" s="105"/>
      <c r="E9576" s="105"/>
      <c r="F9576" s="105"/>
      <c r="I9576" s="105"/>
    </row>
    <row r="9577">
      <c r="C9577" s="225" t="str">
        <f>IFERROR(__xludf.DUMMYFUNCTION("""COMPUTED_VALUE"""),"")</f>
        <v/>
      </c>
      <c r="D9577" s="105"/>
      <c r="E9577" s="105"/>
      <c r="F9577" s="105"/>
      <c r="I9577" s="105"/>
    </row>
    <row r="9578">
      <c r="C9578" s="225" t="str">
        <f>IFERROR(__xludf.DUMMYFUNCTION("""COMPUTED_VALUE"""),"")</f>
        <v/>
      </c>
      <c r="D9578" s="105"/>
      <c r="E9578" s="105"/>
      <c r="F9578" s="105"/>
      <c r="I9578" s="105"/>
    </row>
    <row r="9579">
      <c r="C9579" s="225" t="str">
        <f>IFERROR(__xludf.DUMMYFUNCTION("""COMPUTED_VALUE"""),"")</f>
        <v/>
      </c>
      <c r="D9579" s="105"/>
      <c r="E9579" s="105"/>
      <c r="F9579" s="105"/>
      <c r="I9579" s="105"/>
    </row>
    <row r="9580">
      <c r="C9580" s="225" t="str">
        <f>IFERROR(__xludf.DUMMYFUNCTION("""COMPUTED_VALUE"""),"")</f>
        <v/>
      </c>
      <c r="D9580" s="105"/>
      <c r="E9580" s="105"/>
      <c r="F9580" s="105"/>
      <c r="I9580" s="105"/>
    </row>
    <row r="9581">
      <c r="C9581" s="225" t="str">
        <f>IFERROR(__xludf.DUMMYFUNCTION("""COMPUTED_VALUE"""),"")</f>
        <v/>
      </c>
      <c r="D9581" s="105"/>
      <c r="E9581" s="105"/>
      <c r="F9581" s="105"/>
      <c r="I9581" s="105"/>
    </row>
    <row r="9582">
      <c r="C9582" s="225" t="str">
        <f>IFERROR(__xludf.DUMMYFUNCTION("""COMPUTED_VALUE"""),"")</f>
        <v/>
      </c>
      <c r="D9582" s="105"/>
      <c r="E9582" s="105"/>
      <c r="F9582" s="105"/>
      <c r="I9582" s="105"/>
    </row>
    <row r="9583">
      <c r="C9583" s="225" t="str">
        <f>IFERROR(__xludf.DUMMYFUNCTION("""COMPUTED_VALUE"""),"")</f>
        <v/>
      </c>
      <c r="D9583" s="105"/>
      <c r="E9583" s="105"/>
      <c r="F9583" s="105"/>
      <c r="I9583" s="105"/>
    </row>
    <row r="9584">
      <c r="C9584" s="225" t="str">
        <f>IFERROR(__xludf.DUMMYFUNCTION("""COMPUTED_VALUE"""),"")</f>
        <v/>
      </c>
      <c r="D9584" s="105"/>
      <c r="E9584" s="105"/>
      <c r="F9584" s="105"/>
      <c r="I9584" s="105"/>
    </row>
    <row r="9585">
      <c r="C9585" s="225" t="str">
        <f>IFERROR(__xludf.DUMMYFUNCTION("""COMPUTED_VALUE"""),"")</f>
        <v/>
      </c>
      <c r="D9585" s="105"/>
      <c r="E9585" s="105"/>
      <c r="F9585" s="105"/>
      <c r="I9585" s="105"/>
    </row>
    <row r="9586">
      <c r="C9586" s="225" t="str">
        <f>IFERROR(__xludf.DUMMYFUNCTION("""COMPUTED_VALUE"""),"")</f>
        <v/>
      </c>
      <c r="D9586" s="105"/>
      <c r="E9586" s="105"/>
      <c r="F9586" s="105"/>
      <c r="I9586" s="105"/>
    </row>
    <row r="9587">
      <c r="C9587" s="225" t="str">
        <f>IFERROR(__xludf.DUMMYFUNCTION("""COMPUTED_VALUE"""),"")</f>
        <v/>
      </c>
      <c r="D9587" s="105"/>
      <c r="E9587" s="105"/>
      <c r="F9587" s="105"/>
      <c r="I9587" s="105"/>
    </row>
    <row r="9588">
      <c r="C9588" s="225" t="str">
        <f>IFERROR(__xludf.DUMMYFUNCTION("""COMPUTED_VALUE"""),"")</f>
        <v/>
      </c>
      <c r="D9588" s="105"/>
      <c r="E9588" s="105"/>
      <c r="F9588" s="105"/>
      <c r="I9588" s="105"/>
    </row>
    <row r="9589">
      <c r="C9589" s="225" t="str">
        <f>IFERROR(__xludf.DUMMYFUNCTION("""COMPUTED_VALUE"""),"")</f>
        <v/>
      </c>
      <c r="D9589" s="105"/>
      <c r="E9589" s="105"/>
      <c r="F9589" s="105"/>
      <c r="I9589" s="105"/>
    </row>
    <row r="9590">
      <c r="C9590" s="225" t="str">
        <f>IFERROR(__xludf.DUMMYFUNCTION("""COMPUTED_VALUE"""),"")</f>
        <v/>
      </c>
      <c r="D9590" s="105"/>
      <c r="E9590" s="105"/>
      <c r="F9590" s="105"/>
      <c r="I9590" s="105"/>
    </row>
    <row r="9591">
      <c r="C9591" s="225" t="str">
        <f>IFERROR(__xludf.DUMMYFUNCTION("""COMPUTED_VALUE"""),"")</f>
        <v/>
      </c>
      <c r="D9591" s="105"/>
      <c r="E9591" s="105"/>
      <c r="F9591" s="105"/>
      <c r="I9591" s="105"/>
    </row>
    <row r="9592">
      <c r="C9592" s="225" t="str">
        <f>IFERROR(__xludf.DUMMYFUNCTION("""COMPUTED_VALUE"""),"")</f>
        <v/>
      </c>
      <c r="D9592" s="105"/>
      <c r="E9592" s="105"/>
      <c r="F9592" s="105"/>
      <c r="I9592" s="105"/>
    </row>
    <row r="9593">
      <c r="C9593" s="225" t="str">
        <f>IFERROR(__xludf.DUMMYFUNCTION("""COMPUTED_VALUE"""),"")</f>
        <v/>
      </c>
      <c r="D9593" s="105"/>
      <c r="E9593" s="105"/>
      <c r="F9593" s="105"/>
      <c r="I9593" s="105"/>
    </row>
    <row r="9594">
      <c r="C9594" s="225" t="str">
        <f>IFERROR(__xludf.DUMMYFUNCTION("""COMPUTED_VALUE"""),"")</f>
        <v/>
      </c>
      <c r="D9594" s="105"/>
      <c r="E9594" s="105"/>
      <c r="F9594" s="105"/>
      <c r="I9594" s="105"/>
    </row>
    <row r="9595">
      <c r="C9595" s="225" t="str">
        <f>IFERROR(__xludf.DUMMYFUNCTION("""COMPUTED_VALUE"""),"")</f>
        <v/>
      </c>
      <c r="D9595" s="105"/>
      <c r="E9595" s="105"/>
      <c r="F9595" s="105"/>
      <c r="I9595" s="105"/>
    </row>
    <row r="9596">
      <c r="C9596" s="225" t="str">
        <f>IFERROR(__xludf.DUMMYFUNCTION("""COMPUTED_VALUE"""),"")</f>
        <v/>
      </c>
      <c r="D9596" s="105"/>
      <c r="E9596" s="105"/>
      <c r="F9596" s="105"/>
      <c r="I9596" s="105"/>
    </row>
    <row r="9597">
      <c r="C9597" s="225" t="str">
        <f>IFERROR(__xludf.DUMMYFUNCTION("""COMPUTED_VALUE"""),"")</f>
        <v/>
      </c>
      <c r="D9597" s="105"/>
      <c r="E9597" s="105"/>
      <c r="F9597" s="105"/>
      <c r="I9597" s="105"/>
    </row>
    <row r="9598">
      <c r="C9598" s="225" t="str">
        <f>IFERROR(__xludf.DUMMYFUNCTION("""COMPUTED_VALUE"""),"")</f>
        <v/>
      </c>
      <c r="D9598" s="105"/>
      <c r="E9598" s="105"/>
      <c r="F9598" s="105"/>
      <c r="I9598" s="105"/>
    </row>
    <row r="9599">
      <c r="C9599" s="225" t="str">
        <f>IFERROR(__xludf.DUMMYFUNCTION("""COMPUTED_VALUE"""),"")</f>
        <v/>
      </c>
      <c r="D9599" s="105"/>
      <c r="E9599" s="105"/>
      <c r="F9599" s="105"/>
      <c r="I9599" s="105"/>
    </row>
    <row r="9600">
      <c r="C9600" s="225" t="str">
        <f>IFERROR(__xludf.DUMMYFUNCTION("""COMPUTED_VALUE"""),"")</f>
        <v/>
      </c>
      <c r="D9600" s="105"/>
      <c r="E9600" s="105"/>
      <c r="F9600" s="105"/>
      <c r="I9600" s="105"/>
    </row>
    <row r="9601">
      <c r="C9601" s="225" t="str">
        <f>IFERROR(__xludf.DUMMYFUNCTION("""COMPUTED_VALUE"""),"")</f>
        <v/>
      </c>
      <c r="D9601" s="105"/>
      <c r="E9601" s="105"/>
      <c r="F9601" s="105"/>
      <c r="I9601" s="105"/>
    </row>
    <row r="9602">
      <c r="C9602" s="225" t="str">
        <f>IFERROR(__xludf.DUMMYFUNCTION("""COMPUTED_VALUE"""),"")</f>
        <v/>
      </c>
      <c r="D9602" s="105"/>
      <c r="E9602" s="105"/>
      <c r="F9602" s="105"/>
      <c r="I9602" s="105"/>
    </row>
    <row r="9603">
      <c r="C9603" s="225" t="str">
        <f>IFERROR(__xludf.DUMMYFUNCTION("""COMPUTED_VALUE"""),"")</f>
        <v/>
      </c>
      <c r="D9603" s="105"/>
      <c r="E9603" s="105"/>
      <c r="F9603" s="105"/>
      <c r="I9603" s="105"/>
    </row>
    <row r="9604">
      <c r="C9604" s="225" t="str">
        <f>IFERROR(__xludf.DUMMYFUNCTION("""COMPUTED_VALUE"""),"")</f>
        <v/>
      </c>
      <c r="D9604" s="105"/>
      <c r="E9604" s="105"/>
      <c r="F9604" s="105"/>
      <c r="I9604" s="105"/>
    </row>
    <row r="9605">
      <c r="C9605" s="225" t="str">
        <f>IFERROR(__xludf.DUMMYFUNCTION("""COMPUTED_VALUE"""),"")</f>
        <v/>
      </c>
      <c r="D9605" s="105"/>
      <c r="E9605" s="105"/>
      <c r="F9605" s="105"/>
      <c r="I9605" s="105"/>
    </row>
    <row r="9606">
      <c r="C9606" s="225" t="str">
        <f>IFERROR(__xludf.DUMMYFUNCTION("""COMPUTED_VALUE"""),"")</f>
        <v/>
      </c>
      <c r="D9606" s="105"/>
      <c r="E9606" s="105"/>
      <c r="F9606" s="105"/>
      <c r="I9606" s="105"/>
    </row>
    <row r="9607">
      <c r="C9607" s="225" t="str">
        <f>IFERROR(__xludf.DUMMYFUNCTION("""COMPUTED_VALUE"""),"")</f>
        <v/>
      </c>
      <c r="D9607" s="105"/>
      <c r="E9607" s="105"/>
      <c r="F9607" s="105"/>
      <c r="I9607" s="105"/>
    </row>
    <row r="9608">
      <c r="C9608" s="225" t="str">
        <f>IFERROR(__xludf.DUMMYFUNCTION("""COMPUTED_VALUE"""),"")</f>
        <v/>
      </c>
      <c r="D9608" s="105"/>
      <c r="E9608" s="105"/>
      <c r="F9608" s="105"/>
      <c r="I9608" s="105"/>
    </row>
    <row r="9609">
      <c r="C9609" s="225" t="str">
        <f>IFERROR(__xludf.DUMMYFUNCTION("""COMPUTED_VALUE"""),"")</f>
        <v/>
      </c>
      <c r="D9609" s="105"/>
      <c r="E9609" s="105"/>
      <c r="F9609" s="105"/>
      <c r="I9609" s="105"/>
    </row>
    <row r="9610">
      <c r="C9610" s="225" t="str">
        <f>IFERROR(__xludf.DUMMYFUNCTION("""COMPUTED_VALUE"""),"")</f>
        <v/>
      </c>
      <c r="D9610" s="105"/>
      <c r="E9610" s="105"/>
      <c r="F9610" s="105"/>
      <c r="I9610" s="105"/>
    </row>
    <row r="9611">
      <c r="C9611" s="225" t="str">
        <f>IFERROR(__xludf.DUMMYFUNCTION("""COMPUTED_VALUE"""),"")</f>
        <v/>
      </c>
      <c r="D9611" s="105"/>
      <c r="E9611" s="105"/>
      <c r="F9611" s="105"/>
      <c r="I9611" s="105"/>
    </row>
    <row r="9612">
      <c r="C9612" s="225" t="str">
        <f>IFERROR(__xludf.DUMMYFUNCTION("""COMPUTED_VALUE"""),"")</f>
        <v/>
      </c>
      <c r="D9612" s="105"/>
      <c r="E9612" s="105"/>
      <c r="F9612" s="105"/>
      <c r="I9612" s="105"/>
    </row>
    <row r="9613">
      <c r="C9613" s="225" t="str">
        <f>IFERROR(__xludf.DUMMYFUNCTION("""COMPUTED_VALUE"""),"")</f>
        <v/>
      </c>
      <c r="D9613" s="105"/>
      <c r="E9613" s="105"/>
      <c r="F9613" s="105"/>
      <c r="I9613" s="105"/>
    </row>
    <row r="9614">
      <c r="C9614" s="225" t="str">
        <f>IFERROR(__xludf.DUMMYFUNCTION("""COMPUTED_VALUE"""),"")</f>
        <v/>
      </c>
      <c r="D9614" s="105"/>
      <c r="E9614" s="105"/>
      <c r="F9614" s="105"/>
      <c r="I9614" s="105"/>
    </row>
    <row r="9615">
      <c r="C9615" s="225" t="str">
        <f>IFERROR(__xludf.DUMMYFUNCTION("""COMPUTED_VALUE"""),"")</f>
        <v/>
      </c>
      <c r="D9615" s="105"/>
      <c r="E9615" s="105"/>
      <c r="F9615" s="105"/>
      <c r="I9615" s="105"/>
    </row>
    <row r="9616">
      <c r="C9616" s="225" t="str">
        <f>IFERROR(__xludf.DUMMYFUNCTION("""COMPUTED_VALUE"""),"")</f>
        <v/>
      </c>
      <c r="D9616" s="105"/>
      <c r="E9616" s="105"/>
      <c r="F9616" s="105"/>
      <c r="I9616" s="105"/>
    </row>
    <row r="9617">
      <c r="C9617" s="225" t="str">
        <f>IFERROR(__xludf.DUMMYFUNCTION("""COMPUTED_VALUE"""),"")</f>
        <v/>
      </c>
      <c r="D9617" s="105"/>
      <c r="E9617" s="105"/>
      <c r="F9617" s="105"/>
      <c r="I9617" s="105"/>
    </row>
    <row r="9618">
      <c r="C9618" s="225" t="str">
        <f>IFERROR(__xludf.DUMMYFUNCTION("""COMPUTED_VALUE"""),"")</f>
        <v/>
      </c>
      <c r="D9618" s="105"/>
      <c r="E9618" s="105"/>
      <c r="F9618" s="105"/>
      <c r="I9618" s="105"/>
    </row>
    <row r="9619">
      <c r="C9619" s="225" t="str">
        <f>IFERROR(__xludf.DUMMYFUNCTION("""COMPUTED_VALUE"""),"")</f>
        <v/>
      </c>
      <c r="D9619" s="105"/>
      <c r="E9619" s="105"/>
      <c r="F9619" s="105"/>
      <c r="I9619" s="105"/>
    </row>
    <row r="9620">
      <c r="C9620" s="225" t="str">
        <f>IFERROR(__xludf.DUMMYFUNCTION("""COMPUTED_VALUE"""),"")</f>
        <v/>
      </c>
      <c r="D9620" s="105"/>
      <c r="E9620" s="105"/>
      <c r="F9620" s="105"/>
      <c r="I9620" s="105"/>
    </row>
    <row r="9621">
      <c r="C9621" s="225" t="str">
        <f>IFERROR(__xludf.DUMMYFUNCTION("""COMPUTED_VALUE"""),"")</f>
        <v/>
      </c>
      <c r="D9621" s="105"/>
      <c r="E9621" s="105"/>
      <c r="F9621" s="105"/>
      <c r="I9621" s="105"/>
    </row>
    <row r="9622">
      <c r="C9622" s="225" t="str">
        <f>IFERROR(__xludf.DUMMYFUNCTION("""COMPUTED_VALUE"""),"")</f>
        <v/>
      </c>
      <c r="D9622" s="105"/>
      <c r="E9622" s="105"/>
      <c r="F9622" s="105"/>
      <c r="I9622" s="105"/>
    </row>
    <row r="9623">
      <c r="C9623" s="225" t="str">
        <f>IFERROR(__xludf.DUMMYFUNCTION("""COMPUTED_VALUE"""),"")</f>
        <v/>
      </c>
      <c r="D9623" s="105"/>
      <c r="E9623" s="105"/>
      <c r="F9623" s="105"/>
      <c r="I9623" s="105"/>
    </row>
    <row r="9624">
      <c r="C9624" s="225" t="str">
        <f>IFERROR(__xludf.DUMMYFUNCTION("""COMPUTED_VALUE"""),"")</f>
        <v/>
      </c>
      <c r="D9624" s="105"/>
      <c r="E9624" s="105"/>
      <c r="F9624" s="105"/>
      <c r="I9624" s="105"/>
    </row>
    <row r="9625">
      <c r="C9625" s="225" t="str">
        <f>IFERROR(__xludf.DUMMYFUNCTION("""COMPUTED_VALUE"""),"")</f>
        <v/>
      </c>
      <c r="D9625" s="105"/>
      <c r="E9625" s="105"/>
      <c r="F9625" s="105"/>
      <c r="I9625" s="105"/>
    </row>
    <row r="9626">
      <c r="C9626" s="225" t="str">
        <f>IFERROR(__xludf.DUMMYFUNCTION("""COMPUTED_VALUE"""),"")</f>
        <v/>
      </c>
      <c r="D9626" s="105"/>
      <c r="E9626" s="105"/>
      <c r="F9626" s="105"/>
      <c r="I9626" s="105"/>
    </row>
    <row r="9627">
      <c r="C9627" s="225" t="str">
        <f>IFERROR(__xludf.DUMMYFUNCTION("""COMPUTED_VALUE"""),"")</f>
        <v/>
      </c>
      <c r="D9627" s="105"/>
      <c r="E9627" s="105"/>
      <c r="F9627" s="105"/>
      <c r="I9627" s="105"/>
    </row>
    <row r="9628">
      <c r="C9628" s="225" t="str">
        <f>IFERROR(__xludf.DUMMYFUNCTION("""COMPUTED_VALUE"""),"")</f>
        <v/>
      </c>
      <c r="D9628" s="105"/>
      <c r="E9628" s="105"/>
      <c r="F9628" s="105"/>
      <c r="I9628" s="105"/>
    </row>
    <row r="9629">
      <c r="C9629" s="225" t="str">
        <f>IFERROR(__xludf.DUMMYFUNCTION("""COMPUTED_VALUE"""),"")</f>
        <v/>
      </c>
      <c r="D9629" s="105"/>
      <c r="E9629" s="105"/>
      <c r="F9629" s="105"/>
      <c r="I9629" s="105"/>
    </row>
    <row r="9630">
      <c r="C9630" s="225" t="str">
        <f>IFERROR(__xludf.DUMMYFUNCTION("""COMPUTED_VALUE"""),"")</f>
        <v/>
      </c>
      <c r="D9630" s="105"/>
      <c r="E9630" s="105"/>
      <c r="F9630" s="105"/>
      <c r="I9630" s="105"/>
    </row>
    <row r="9631">
      <c r="C9631" s="225" t="str">
        <f>IFERROR(__xludf.DUMMYFUNCTION("""COMPUTED_VALUE"""),"")</f>
        <v/>
      </c>
      <c r="D9631" s="105"/>
      <c r="E9631" s="105"/>
      <c r="F9631" s="105"/>
      <c r="I9631" s="105"/>
    </row>
    <row r="9632">
      <c r="C9632" s="225" t="str">
        <f>IFERROR(__xludf.DUMMYFUNCTION("""COMPUTED_VALUE"""),"")</f>
        <v/>
      </c>
      <c r="D9632" s="105"/>
      <c r="E9632" s="105"/>
      <c r="F9632" s="105"/>
      <c r="I9632" s="105"/>
    </row>
    <row r="9633">
      <c r="C9633" s="225" t="str">
        <f>IFERROR(__xludf.DUMMYFUNCTION("""COMPUTED_VALUE"""),"")</f>
        <v/>
      </c>
      <c r="D9633" s="105"/>
      <c r="E9633" s="105"/>
      <c r="F9633" s="105"/>
      <c r="I9633" s="105"/>
    </row>
    <row r="9634">
      <c r="C9634" s="225" t="str">
        <f>IFERROR(__xludf.DUMMYFUNCTION("""COMPUTED_VALUE"""),"")</f>
        <v/>
      </c>
      <c r="D9634" s="105"/>
      <c r="E9634" s="105"/>
      <c r="F9634" s="105"/>
      <c r="I9634" s="105"/>
    </row>
    <row r="9635">
      <c r="C9635" s="225" t="str">
        <f>IFERROR(__xludf.DUMMYFUNCTION("""COMPUTED_VALUE"""),"")</f>
        <v/>
      </c>
      <c r="D9635" s="105"/>
      <c r="E9635" s="105"/>
      <c r="F9635" s="105"/>
      <c r="I9635" s="105"/>
    </row>
    <row r="9636">
      <c r="C9636" s="225" t="str">
        <f>IFERROR(__xludf.DUMMYFUNCTION("""COMPUTED_VALUE"""),"")</f>
        <v/>
      </c>
      <c r="D9636" s="105"/>
      <c r="E9636" s="105"/>
      <c r="F9636" s="105"/>
      <c r="I9636" s="105"/>
    </row>
    <row r="9637">
      <c r="C9637" s="225" t="str">
        <f>IFERROR(__xludf.DUMMYFUNCTION("""COMPUTED_VALUE"""),"")</f>
        <v/>
      </c>
      <c r="D9637" s="105"/>
      <c r="E9637" s="105"/>
      <c r="F9637" s="105"/>
      <c r="I9637" s="105"/>
    </row>
    <row r="9638">
      <c r="C9638" s="225" t="str">
        <f>IFERROR(__xludf.DUMMYFUNCTION("""COMPUTED_VALUE"""),"")</f>
        <v/>
      </c>
      <c r="D9638" s="105"/>
      <c r="E9638" s="105"/>
      <c r="F9638" s="105"/>
      <c r="I9638" s="105"/>
    </row>
    <row r="9639">
      <c r="C9639" s="225" t="str">
        <f>IFERROR(__xludf.DUMMYFUNCTION("""COMPUTED_VALUE"""),"")</f>
        <v/>
      </c>
      <c r="D9639" s="105"/>
      <c r="E9639" s="105"/>
      <c r="F9639" s="105"/>
      <c r="I9639" s="105"/>
    </row>
    <row r="9640">
      <c r="C9640" s="225" t="str">
        <f>IFERROR(__xludf.DUMMYFUNCTION("""COMPUTED_VALUE"""),"")</f>
        <v/>
      </c>
      <c r="D9640" s="105"/>
      <c r="E9640" s="105"/>
      <c r="F9640" s="105"/>
      <c r="I9640" s="105"/>
    </row>
    <row r="9641">
      <c r="C9641" s="225" t="str">
        <f>IFERROR(__xludf.DUMMYFUNCTION("""COMPUTED_VALUE"""),"")</f>
        <v/>
      </c>
      <c r="D9641" s="105"/>
      <c r="E9641" s="105"/>
      <c r="F9641" s="105"/>
      <c r="I9641" s="105"/>
    </row>
    <row r="9642">
      <c r="C9642" s="225" t="str">
        <f>IFERROR(__xludf.DUMMYFUNCTION("""COMPUTED_VALUE"""),"")</f>
        <v/>
      </c>
      <c r="D9642" s="105"/>
      <c r="E9642" s="105"/>
      <c r="F9642" s="105"/>
      <c r="I9642" s="105"/>
    </row>
    <row r="9643">
      <c r="C9643" s="225" t="str">
        <f>IFERROR(__xludf.DUMMYFUNCTION("""COMPUTED_VALUE"""),"")</f>
        <v/>
      </c>
      <c r="D9643" s="105"/>
      <c r="E9643" s="105"/>
      <c r="F9643" s="105"/>
      <c r="I9643" s="105"/>
    </row>
    <row r="9644">
      <c r="C9644" s="225" t="str">
        <f>IFERROR(__xludf.DUMMYFUNCTION("""COMPUTED_VALUE"""),"")</f>
        <v/>
      </c>
      <c r="D9644" s="105"/>
      <c r="E9644" s="105"/>
      <c r="F9644" s="105"/>
      <c r="I9644" s="105"/>
    </row>
    <row r="9645">
      <c r="C9645" s="225" t="str">
        <f>IFERROR(__xludf.DUMMYFUNCTION("""COMPUTED_VALUE"""),"")</f>
        <v/>
      </c>
      <c r="D9645" s="105"/>
      <c r="E9645" s="105"/>
      <c r="F9645" s="105"/>
      <c r="I9645" s="105"/>
    </row>
    <row r="9646">
      <c r="C9646" s="225" t="str">
        <f>IFERROR(__xludf.DUMMYFUNCTION("""COMPUTED_VALUE"""),"")</f>
        <v/>
      </c>
      <c r="D9646" s="105"/>
      <c r="E9646" s="105"/>
      <c r="F9646" s="105"/>
      <c r="I9646" s="105"/>
    </row>
    <row r="9647">
      <c r="C9647" s="225" t="str">
        <f>IFERROR(__xludf.DUMMYFUNCTION("""COMPUTED_VALUE"""),"")</f>
        <v/>
      </c>
      <c r="D9647" s="105"/>
      <c r="E9647" s="105"/>
      <c r="F9647" s="105"/>
      <c r="I9647" s="105"/>
    </row>
    <row r="9648">
      <c r="C9648" s="225" t="str">
        <f>IFERROR(__xludf.DUMMYFUNCTION("""COMPUTED_VALUE"""),"")</f>
        <v/>
      </c>
      <c r="D9648" s="105"/>
      <c r="E9648" s="105"/>
      <c r="F9648" s="105"/>
      <c r="I9648" s="105"/>
    </row>
    <row r="9649">
      <c r="C9649" s="225" t="str">
        <f>IFERROR(__xludf.DUMMYFUNCTION("""COMPUTED_VALUE"""),"")</f>
        <v/>
      </c>
      <c r="D9649" s="105"/>
      <c r="E9649" s="105"/>
      <c r="F9649" s="105"/>
      <c r="I9649" s="105"/>
    </row>
    <row r="9650">
      <c r="C9650" s="225" t="str">
        <f>IFERROR(__xludf.DUMMYFUNCTION("""COMPUTED_VALUE"""),"")</f>
        <v/>
      </c>
      <c r="D9650" s="105"/>
      <c r="E9650" s="105"/>
      <c r="F9650" s="105"/>
      <c r="I9650" s="105"/>
    </row>
    <row r="9651">
      <c r="C9651" s="225" t="str">
        <f>IFERROR(__xludf.DUMMYFUNCTION("""COMPUTED_VALUE"""),"")</f>
        <v/>
      </c>
      <c r="D9651" s="105"/>
      <c r="E9651" s="105"/>
      <c r="F9651" s="105"/>
      <c r="I9651" s="105"/>
    </row>
    <row r="9652">
      <c r="C9652" s="225" t="str">
        <f>IFERROR(__xludf.DUMMYFUNCTION("""COMPUTED_VALUE"""),"")</f>
        <v/>
      </c>
      <c r="D9652" s="105"/>
      <c r="E9652" s="105"/>
      <c r="F9652" s="105"/>
      <c r="I9652" s="105"/>
    </row>
    <row r="9653">
      <c r="C9653" s="225" t="str">
        <f>IFERROR(__xludf.DUMMYFUNCTION("""COMPUTED_VALUE"""),"")</f>
        <v/>
      </c>
      <c r="D9653" s="105"/>
      <c r="E9653" s="105"/>
      <c r="F9653" s="105"/>
      <c r="I9653" s="105"/>
    </row>
    <row r="9654">
      <c r="C9654" s="225" t="str">
        <f>IFERROR(__xludf.DUMMYFUNCTION("""COMPUTED_VALUE"""),"")</f>
        <v/>
      </c>
      <c r="D9654" s="105"/>
      <c r="E9654" s="105"/>
      <c r="F9654" s="105"/>
      <c r="I9654" s="105"/>
    </row>
    <row r="9655">
      <c r="C9655" s="225" t="str">
        <f>IFERROR(__xludf.DUMMYFUNCTION("""COMPUTED_VALUE"""),"")</f>
        <v/>
      </c>
      <c r="D9655" s="105"/>
      <c r="E9655" s="105"/>
      <c r="F9655" s="105"/>
      <c r="I9655" s="105"/>
    </row>
    <row r="9656">
      <c r="C9656" s="225" t="str">
        <f>IFERROR(__xludf.DUMMYFUNCTION("""COMPUTED_VALUE"""),"")</f>
        <v/>
      </c>
      <c r="D9656" s="105"/>
      <c r="E9656" s="105"/>
      <c r="F9656" s="105"/>
      <c r="I9656" s="105"/>
    </row>
    <row r="9657">
      <c r="C9657" s="225" t="str">
        <f>IFERROR(__xludf.DUMMYFUNCTION("""COMPUTED_VALUE"""),"")</f>
        <v/>
      </c>
      <c r="D9657" s="105"/>
      <c r="E9657" s="105"/>
      <c r="F9657" s="105"/>
      <c r="I9657" s="105"/>
    </row>
    <row r="9658">
      <c r="C9658" s="225" t="str">
        <f>IFERROR(__xludf.DUMMYFUNCTION("""COMPUTED_VALUE"""),"")</f>
        <v/>
      </c>
      <c r="D9658" s="105"/>
      <c r="E9658" s="105"/>
      <c r="F9658" s="105"/>
      <c r="I9658" s="105"/>
    </row>
    <row r="9659">
      <c r="C9659" s="225" t="str">
        <f>IFERROR(__xludf.DUMMYFUNCTION("""COMPUTED_VALUE"""),"")</f>
        <v/>
      </c>
      <c r="D9659" s="105"/>
      <c r="E9659" s="105"/>
      <c r="F9659" s="105"/>
      <c r="I9659" s="105"/>
    </row>
    <row r="9660">
      <c r="C9660" s="225" t="str">
        <f>IFERROR(__xludf.DUMMYFUNCTION("""COMPUTED_VALUE"""),"")</f>
        <v/>
      </c>
      <c r="D9660" s="105"/>
      <c r="E9660" s="105"/>
      <c r="F9660" s="105"/>
      <c r="I9660" s="105"/>
    </row>
    <row r="9661">
      <c r="C9661" s="225" t="str">
        <f>IFERROR(__xludf.DUMMYFUNCTION("""COMPUTED_VALUE"""),"")</f>
        <v/>
      </c>
      <c r="D9661" s="105"/>
      <c r="E9661" s="105"/>
      <c r="F9661" s="105"/>
      <c r="I9661" s="105"/>
    </row>
    <row r="9662">
      <c r="C9662" s="225" t="str">
        <f>IFERROR(__xludf.DUMMYFUNCTION("""COMPUTED_VALUE"""),"")</f>
        <v/>
      </c>
      <c r="D9662" s="105"/>
      <c r="E9662" s="105"/>
      <c r="F9662" s="105"/>
      <c r="I9662" s="105"/>
    </row>
    <row r="9663">
      <c r="C9663" s="225" t="str">
        <f>IFERROR(__xludf.DUMMYFUNCTION("""COMPUTED_VALUE"""),"")</f>
        <v/>
      </c>
      <c r="D9663" s="105"/>
      <c r="E9663" s="105"/>
      <c r="F9663" s="105"/>
      <c r="I9663" s="105"/>
    </row>
    <row r="9664">
      <c r="C9664" s="225" t="str">
        <f>IFERROR(__xludf.DUMMYFUNCTION("""COMPUTED_VALUE"""),"")</f>
        <v/>
      </c>
      <c r="D9664" s="105"/>
      <c r="E9664" s="105"/>
      <c r="F9664" s="105"/>
      <c r="I9664" s="105"/>
    </row>
    <row r="9665">
      <c r="C9665" s="225" t="str">
        <f>IFERROR(__xludf.DUMMYFUNCTION("""COMPUTED_VALUE"""),"")</f>
        <v/>
      </c>
      <c r="D9665" s="105"/>
      <c r="E9665" s="105"/>
      <c r="F9665" s="105"/>
      <c r="I9665" s="105"/>
    </row>
    <row r="9666">
      <c r="C9666" s="225" t="str">
        <f>IFERROR(__xludf.DUMMYFUNCTION("""COMPUTED_VALUE"""),"")</f>
        <v/>
      </c>
      <c r="D9666" s="105"/>
      <c r="E9666" s="105"/>
      <c r="F9666" s="105"/>
      <c r="I9666" s="105"/>
    </row>
    <row r="9667">
      <c r="C9667" s="225" t="str">
        <f>IFERROR(__xludf.DUMMYFUNCTION("""COMPUTED_VALUE"""),"")</f>
        <v/>
      </c>
      <c r="D9667" s="105"/>
      <c r="E9667" s="105"/>
      <c r="F9667" s="105"/>
      <c r="I9667" s="105"/>
    </row>
    <row r="9668">
      <c r="C9668" s="225" t="str">
        <f>IFERROR(__xludf.DUMMYFUNCTION("""COMPUTED_VALUE"""),"")</f>
        <v/>
      </c>
      <c r="D9668" s="105"/>
      <c r="E9668" s="105"/>
      <c r="F9668" s="105"/>
      <c r="I9668" s="105"/>
    </row>
    <row r="9669">
      <c r="C9669" s="225" t="str">
        <f>IFERROR(__xludf.DUMMYFUNCTION("""COMPUTED_VALUE"""),"")</f>
        <v/>
      </c>
      <c r="D9669" s="105"/>
      <c r="E9669" s="105"/>
      <c r="F9669" s="105"/>
      <c r="I9669" s="105"/>
    </row>
    <row r="9670">
      <c r="C9670" s="225" t="str">
        <f>IFERROR(__xludf.DUMMYFUNCTION("""COMPUTED_VALUE"""),"")</f>
        <v/>
      </c>
      <c r="D9670" s="105"/>
      <c r="E9670" s="105"/>
      <c r="F9670" s="105"/>
      <c r="I9670" s="105"/>
    </row>
    <row r="9671">
      <c r="C9671" s="225" t="str">
        <f>IFERROR(__xludf.DUMMYFUNCTION("""COMPUTED_VALUE"""),"")</f>
        <v/>
      </c>
      <c r="D9671" s="105"/>
      <c r="E9671" s="105"/>
      <c r="F9671" s="105"/>
      <c r="I9671" s="105"/>
    </row>
    <row r="9672">
      <c r="C9672" s="225" t="str">
        <f>IFERROR(__xludf.DUMMYFUNCTION("""COMPUTED_VALUE"""),"")</f>
        <v/>
      </c>
      <c r="D9672" s="105"/>
      <c r="E9672" s="105"/>
      <c r="F9672" s="105"/>
      <c r="I9672" s="105"/>
    </row>
    <row r="9673">
      <c r="C9673" s="225" t="str">
        <f>IFERROR(__xludf.DUMMYFUNCTION("""COMPUTED_VALUE"""),"")</f>
        <v/>
      </c>
      <c r="D9673" s="105"/>
      <c r="E9673" s="105"/>
      <c r="F9673" s="105"/>
      <c r="I9673" s="105"/>
    </row>
    <row r="9674">
      <c r="C9674" s="225" t="str">
        <f>IFERROR(__xludf.DUMMYFUNCTION("""COMPUTED_VALUE"""),"")</f>
        <v/>
      </c>
      <c r="D9674" s="105"/>
      <c r="E9674" s="105"/>
      <c r="F9674" s="105"/>
      <c r="I9674" s="105"/>
    </row>
    <row r="9675">
      <c r="C9675" s="225" t="str">
        <f>IFERROR(__xludf.DUMMYFUNCTION("""COMPUTED_VALUE"""),"")</f>
        <v/>
      </c>
      <c r="D9675" s="105"/>
      <c r="E9675" s="105"/>
      <c r="F9675" s="105"/>
      <c r="I9675" s="105"/>
    </row>
    <row r="9676">
      <c r="C9676" s="225" t="str">
        <f>IFERROR(__xludf.DUMMYFUNCTION("""COMPUTED_VALUE"""),"")</f>
        <v/>
      </c>
      <c r="D9676" s="105"/>
      <c r="E9676" s="105"/>
      <c r="F9676" s="105"/>
      <c r="I9676" s="105"/>
    </row>
    <row r="9677">
      <c r="C9677" s="225" t="str">
        <f>IFERROR(__xludf.DUMMYFUNCTION("""COMPUTED_VALUE"""),"")</f>
        <v/>
      </c>
      <c r="D9677" s="105"/>
      <c r="E9677" s="105"/>
      <c r="F9677" s="105"/>
      <c r="I9677" s="105"/>
    </row>
    <row r="9678">
      <c r="C9678" s="225" t="str">
        <f>IFERROR(__xludf.DUMMYFUNCTION("""COMPUTED_VALUE"""),"")</f>
        <v/>
      </c>
      <c r="D9678" s="105"/>
      <c r="E9678" s="105"/>
      <c r="F9678" s="105"/>
      <c r="I9678" s="105"/>
    </row>
    <row r="9679">
      <c r="C9679" s="225" t="str">
        <f>IFERROR(__xludf.DUMMYFUNCTION("""COMPUTED_VALUE"""),"")</f>
        <v/>
      </c>
      <c r="D9679" s="105"/>
      <c r="E9679" s="105"/>
      <c r="F9679" s="105"/>
      <c r="I9679" s="105"/>
    </row>
    <row r="9680">
      <c r="C9680" s="225" t="str">
        <f>IFERROR(__xludf.DUMMYFUNCTION("""COMPUTED_VALUE"""),"")</f>
        <v/>
      </c>
      <c r="D9680" s="105"/>
      <c r="E9680" s="105"/>
      <c r="F9680" s="105"/>
      <c r="I9680" s="105"/>
    </row>
    <row r="9681">
      <c r="C9681" s="225" t="str">
        <f>IFERROR(__xludf.DUMMYFUNCTION("""COMPUTED_VALUE"""),"")</f>
        <v/>
      </c>
      <c r="D9681" s="105"/>
      <c r="E9681" s="105"/>
      <c r="F9681" s="105"/>
      <c r="I9681" s="105"/>
    </row>
    <row r="9682">
      <c r="C9682" s="225" t="str">
        <f>IFERROR(__xludf.DUMMYFUNCTION("""COMPUTED_VALUE"""),"")</f>
        <v/>
      </c>
      <c r="D9682" s="105"/>
      <c r="E9682" s="105"/>
      <c r="F9682" s="105"/>
      <c r="I9682" s="105"/>
    </row>
    <row r="9683">
      <c r="C9683" s="225" t="str">
        <f>IFERROR(__xludf.DUMMYFUNCTION("""COMPUTED_VALUE"""),"")</f>
        <v/>
      </c>
      <c r="D9683" s="105"/>
      <c r="E9683" s="105"/>
      <c r="F9683" s="105"/>
      <c r="I9683" s="105"/>
    </row>
    <row r="9684">
      <c r="C9684" s="225" t="str">
        <f>IFERROR(__xludf.DUMMYFUNCTION("""COMPUTED_VALUE"""),"")</f>
        <v/>
      </c>
      <c r="D9684" s="105"/>
      <c r="E9684" s="105"/>
      <c r="F9684" s="105"/>
      <c r="I9684" s="105"/>
    </row>
    <row r="9685">
      <c r="C9685" s="225" t="str">
        <f>IFERROR(__xludf.DUMMYFUNCTION("""COMPUTED_VALUE"""),"")</f>
        <v/>
      </c>
      <c r="D9685" s="105"/>
      <c r="E9685" s="105"/>
      <c r="F9685" s="105"/>
      <c r="I9685" s="105"/>
    </row>
    <row r="9686">
      <c r="C9686" s="225" t="str">
        <f>IFERROR(__xludf.DUMMYFUNCTION("""COMPUTED_VALUE"""),"")</f>
        <v/>
      </c>
      <c r="D9686" s="105"/>
      <c r="E9686" s="105"/>
      <c r="F9686" s="105"/>
      <c r="I9686" s="105"/>
    </row>
    <row r="9687">
      <c r="C9687" s="225" t="str">
        <f>IFERROR(__xludf.DUMMYFUNCTION("""COMPUTED_VALUE"""),"")</f>
        <v/>
      </c>
      <c r="D9687" s="105"/>
      <c r="E9687" s="105"/>
      <c r="F9687" s="105"/>
      <c r="I9687" s="105"/>
    </row>
    <row r="9688">
      <c r="C9688" s="225" t="str">
        <f>IFERROR(__xludf.DUMMYFUNCTION("""COMPUTED_VALUE"""),"")</f>
        <v/>
      </c>
      <c r="D9688" s="105"/>
      <c r="E9688" s="105"/>
      <c r="F9688" s="105"/>
      <c r="I9688" s="105"/>
    </row>
    <row r="9689">
      <c r="C9689" s="225" t="str">
        <f>IFERROR(__xludf.DUMMYFUNCTION("""COMPUTED_VALUE"""),"")</f>
        <v/>
      </c>
      <c r="D9689" s="105"/>
      <c r="E9689" s="105"/>
      <c r="F9689" s="105"/>
      <c r="I9689" s="105"/>
    </row>
    <row r="9690">
      <c r="C9690" s="225" t="str">
        <f>IFERROR(__xludf.DUMMYFUNCTION("""COMPUTED_VALUE"""),"")</f>
        <v/>
      </c>
      <c r="D9690" s="105"/>
      <c r="E9690" s="105"/>
      <c r="F9690" s="105"/>
      <c r="I9690" s="105"/>
    </row>
    <row r="9691">
      <c r="C9691" s="225" t="str">
        <f>IFERROR(__xludf.DUMMYFUNCTION("""COMPUTED_VALUE"""),"")</f>
        <v/>
      </c>
      <c r="D9691" s="105"/>
      <c r="E9691" s="105"/>
      <c r="F9691" s="105"/>
      <c r="I9691" s="105"/>
    </row>
    <row r="9692">
      <c r="C9692" s="225" t="str">
        <f>IFERROR(__xludf.DUMMYFUNCTION("""COMPUTED_VALUE"""),"")</f>
        <v/>
      </c>
      <c r="D9692" s="105"/>
      <c r="E9692" s="105"/>
      <c r="F9692" s="105"/>
      <c r="I9692" s="105"/>
    </row>
    <row r="9693">
      <c r="C9693" s="225" t="str">
        <f>IFERROR(__xludf.DUMMYFUNCTION("""COMPUTED_VALUE"""),"")</f>
        <v/>
      </c>
      <c r="D9693" s="105"/>
      <c r="E9693" s="105"/>
      <c r="F9693" s="105"/>
      <c r="I9693" s="105"/>
    </row>
    <row r="9694">
      <c r="C9694" s="225" t="str">
        <f>IFERROR(__xludf.DUMMYFUNCTION("""COMPUTED_VALUE"""),"")</f>
        <v/>
      </c>
      <c r="D9694" s="105"/>
      <c r="E9694" s="105"/>
      <c r="F9694" s="105"/>
      <c r="I9694" s="105"/>
    </row>
    <row r="9695">
      <c r="C9695" s="225" t="str">
        <f>IFERROR(__xludf.DUMMYFUNCTION("""COMPUTED_VALUE"""),"")</f>
        <v/>
      </c>
      <c r="D9695" s="105"/>
      <c r="E9695" s="105"/>
      <c r="F9695" s="105"/>
      <c r="I9695" s="105"/>
    </row>
    <row r="9696">
      <c r="C9696" s="225" t="str">
        <f>IFERROR(__xludf.DUMMYFUNCTION("""COMPUTED_VALUE"""),"")</f>
        <v/>
      </c>
      <c r="D9696" s="105"/>
      <c r="E9696" s="105"/>
      <c r="F9696" s="105"/>
      <c r="I9696" s="105"/>
    </row>
    <row r="9697">
      <c r="C9697" s="225" t="str">
        <f>IFERROR(__xludf.DUMMYFUNCTION("""COMPUTED_VALUE"""),"")</f>
        <v/>
      </c>
      <c r="D9697" s="105"/>
      <c r="E9697" s="105"/>
      <c r="F9697" s="105"/>
      <c r="I9697" s="105"/>
    </row>
    <row r="9698">
      <c r="C9698" s="225" t="str">
        <f>IFERROR(__xludf.DUMMYFUNCTION("""COMPUTED_VALUE"""),"")</f>
        <v/>
      </c>
      <c r="D9698" s="105"/>
      <c r="E9698" s="105"/>
      <c r="F9698" s="105"/>
      <c r="I9698" s="105"/>
    </row>
    <row r="9699">
      <c r="C9699" s="225" t="str">
        <f>IFERROR(__xludf.DUMMYFUNCTION("""COMPUTED_VALUE"""),"")</f>
        <v/>
      </c>
      <c r="D9699" s="105"/>
      <c r="E9699" s="105"/>
      <c r="F9699" s="105"/>
      <c r="I9699" s="105"/>
    </row>
    <row r="9700">
      <c r="C9700" s="225" t="str">
        <f>IFERROR(__xludf.DUMMYFUNCTION("""COMPUTED_VALUE"""),"")</f>
        <v/>
      </c>
      <c r="D9700" s="105"/>
      <c r="E9700" s="105"/>
      <c r="F9700" s="105"/>
      <c r="I9700" s="105"/>
    </row>
    <row r="9701">
      <c r="C9701" s="225" t="str">
        <f>IFERROR(__xludf.DUMMYFUNCTION("""COMPUTED_VALUE"""),"")</f>
        <v/>
      </c>
      <c r="D9701" s="105"/>
      <c r="E9701" s="105"/>
      <c r="F9701" s="105"/>
      <c r="I9701" s="105"/>
    </row>
    <row r="9702">
      <c r="C9702" s="225" t="str">
        <f>IFERROR(__xludf.DUMMYFUNCTION("""COMPUTED_VALUE"""),"")</f>
        <v/>
      </c>
      <c r="D9702" s="105"/>
      <c r="E9702" s="105"/>
      <c r="F9702" s="105"/>
      <c r="I9702" s="105"/>
    </row>
    <row r="9703">
      <c r="C9703" s="225" t="str">
        <f>IFERROR(__xludf.DUMMYFUNCTION("""COMPUTED_VALUE"""),"")</f>
        <v/>
      </c>
      <c r="D9703" s="105"/>
      <c r="E9703" s="105"/>
      <c r="F9703" s="105"/>
      <c r="I9703" s="105"/>
    </row>
    <row r="9704">
      <c r="C9704" s="225" t="str">
        <f>IFERROR(__xludf.DUMMYFUNCTION("""COMPUTED_VALUE"""),"")</f>
        <v/>
      </c>
      <c r="D9704" s="105"/>
      <c r="E9704" s="105"/>
      <c r="F9704" s="105"/>
      <c r="I9704" s="105"/>
    </row>
    <row r="9705">
      <c r="C9705" s="225" t="str">
        <f>IFERROR(__xludf.DUMMYFUNCTION("""COMPUTED_VALUE"""),"")</f>
        <v/>
      </c>
      <c r="D9705" s="105"/>
      <c r="E9705" s="105"/>
      <c r="F9705" s="105"/>
      <c r="I9705" s="105"/>
    </row>
    <row r="9706">
      <c r="C9706" s="225" t="str">
        <f>IFERROR(__xludf.DUMMYFUNCTION("""COMPUTED_VALUE"""),"")</f>
        <v/>
      </c>
      <c r="D9706" s="105"/>
      <c r="E9706" s="105"/>
      <c r="F9706" s="105"/>
      <c r="I9706" s="105"/>
    </row>
    <row r="9707">
      <c r="C9707" s="225" t="str">
        <f>IFERROR(__xludf.DUMMYFUNCTION("""COMPUTED_VALUE"""),"")</f>
        <v/>
      </c>
      <c r="D9707" s="105"/>
      <c r="E9707" s="105"/>
      <c r="F9707" s="105"/>
      <c r="I9707" s="105"/>
    </row>
    <row r="9708">
      <c r="C9708" s="225" t="str">
        <f>IFERROR(__xludf.DUMMYFUNCTION("""COMPUTED_VALUE"""),"")</f>
        <v/>
      </c>
      <c r="D9708" s="105"/>
      <c r="E9708" s="105"/>
      <c r="F9708" s="105"/>
      <c r="I9708" s="105"/>
    </row>
    <row r="9709">
      <c r="C9709" s="225" t="str">
        <f>IFERROR(__xludf.DUMMYFUNCTION("""COMPUTED_VALUE"""),"")</f>
        <v/>
      </c>
      <c r="D9709" s="105"/>
      <c r="E9709" s="105"/>
      <c r="F9709" s="105"/>
      <c r="I9709" s="105"/>
    </row>
    <row r="9710">
      <c r="C9710" s="225" t="str">
        <f>IFERROR(__xludf.DUMMYFUNCTION("""COMPUTED_VALUE"""),"")</f>
        <v/>
      </c>
      <c r="D9710" s="105"/>
      <c r="E9710" s="105"/>
      <c r="F9710" s="105"/>
      <c r="I9710" s="105"/>
    </row>
    <row r="9711">
      <c r="C9711" s="225" t="str">
        <f>IFERROR(__xludf.DUMMYFUNCTION("""COMPUTED_VALUE"""),"")</f>
        <v/>
      </c>
      <c r="D9711" s="105"/>
      <c r="E9711" s="105"/>
      <c r="F9711" s="105"/>
      <c r="I9711" s="105"/>
    </row>
    <row r="9712">
      <c r="C9712" s="225" t="str">
        <f>IFERROR(__xludf.DUMMYFUNCTION("""COMPUTED_VALUE"""),"")</f>
        <v/>
      </c>
      <c r="D9712" s="105"/>
      <c r="E9712" s="105"/>
      <c r="F9712" s="105"/>
      <c r="I9712" s="105"/>
    </row>
    <row r="9713">
      <c r="C9713" s="225" t="str">
        <f>IFERROR(__xludf.DUMMYFUNCTION("""COMPUTED_VALUE"""),"")</f>
        <v/>
      </c>
      <c r="D9713" s="105"/>
      <c r="E9713" s="105"/>
      <c r="F9713" s="105"/>
      <c r="I9713" s="105"/>
    </row>
    <row r="9714">
      <c r="C9714" s="225" t="str">
        <f>IFERROR(__xludf.DUMMYFUNCTION("""COMPUTED_VALUE"""),"")</f>
        <v/>
      </c>
      <c r="D9714" s="105"/>
      <c r="E9714" s="105"/>
      <c r="F9714" s="105"/>
      <c r="I9714" s="105"/>
    </row>
    <row r="9715">
      <c r="C9715" s="225" t="str">
        <f>IFERROR(__xludf.DUMMYFUNCTION("""COMPUTED_VALUE"""),"")</f>
        <v/>
      </c>
      <c r="D9715" s="105"/>
      <c r="E9715" s="105"/>
      <c r="F9715" s="105"/>
      <c r="I9715" s="105"/>
    </row>
    <row r="9716">
      <c r="C9716" s="225" t="str">
        <f>IFERROR(__xludf.DUMMYFUNCTION("""COMPUTED_VALUE"""),"")</f>
        <v/>
      </c>
      <c r="D9716" s="105"/>
      <c r="E9716" s="105"/>
      <c r="F9716" s="105"/>
      <c r="I9716" s="105"/>
    </row>
    <row r="9717">
      <c r="C9717" s="225" t="str">
        <f>IFERROR(__xludf.DUMMYFUNCTION("""COMPUTED_VALUE"""),"")</f>
        <v/>
      </c>
      <c r="D9717" s="105"/>
      <c r="E9717" s="105"/>
      <c r="F9717" s="105"/>
      <c r="I9717" s="105"/>
    </row>
    <row r="9718">
      <c r="C9718" s="225" t="str">
        <f>IFERROR(__xludf.DUMMYFUNCTION("""COMPUTED_VALUE"""),"")</f>
        <v/>
      </c>
      <c r="D9718" s="105"/>
      <c r="E9718" s="105"/>
      <c r="F9718" s="105"/>
      <c r="I9718" s="105"/>
    </row>
    <row r="9719">
      <c r="C9719" s="225" t="str">
        <f>IFERROR(__xludf.DUMMYFUNCTION("""COMPUTED_VALUE"""),"")</f>
        <v/>
      </c>
      <c r="D9719" s="105"/>
      <c r="E9719" s="105"/>
      <c r="F9719" s="105"/>
      <c r="I9719" s="105"/>
    </row>
    <row r="9720">
      <c r="C9720" s="225" t="str">
        <f>IFERROR(__xludf.DUMMYFUNCTION("""COMPUTED_VALUE"""),"")</f>
        <v/>
      </c>
      <c r="D9720" s="105"/>
      <c r="E9720" s="105"/>
      <c r="F9720" s="105"/>
      <c r="I9720" s="105"/>
    </row>
    <row r="9721">
      <c r="C9721" s="225" t="str">
        <f>IFERROR(__xludf.DUMMYFUNCTION("""COMPUTED_VALUE"""),"")</f>
        <v/>
      </c>
      <c r="D9721" s="105"/>
      <c r="E9721" s="105"/>
      <c r="F9721" s="105"/>
      <c r="I9721" s="105"/>
    </row>
    <row r="9722">
      <c r="C9722" s="225" t="str">
        <f>IFERROR(__xludf.DUMMYFUNCTION("""COMPUTED_VALUE"""),"")</f>
        <v/>
      </c>
      <c r="D9722" s="105"/>
      <c r="E9722" s="105"/>
      <c r="F9722" s="105"/>
      <c r="I9722" s="105"/>
    </row>
    <row r="9723">
      <c r="C9723" s="225" t="str">
        <f>IFERROR(__xludf.DUMMYFUNCTION("""COMPUTED_VALUE"""),"")</f>
        <v/>
      </c>
      <c r="D9723" s="105"/>
      <c r="E9723" s="105"/>
      <c r="F9723" s="105"/>
      <c r="I9723" s="105"/>
    </row>
    <row r="9724">
      <c r="C9724" s="225" t="str">
        <f>IFERROR(__xludf.DUMMYFUNCTION("""COMPUTED_VALUE"""),"")</f>
        <v/>
      </c>
      <c r="D9724" s="105"/>
      <c r="E9724" s="105"/>
      <c r="F9724" s="105"/>
      <c r="I9724" s="105"/>
    </row>
    <row r="9725">
      <c r="C9725" s="225" t="str">
        <f>IFERROR(__xludf.DUMMYFUNCTION("""COMPUTED_VALUE"""),"")</f>
        <v/>
      </c>
      <c r="D9725" s="105"/>
      <c r="E9725" s="105"/>
      <c r="F9725" s="105"/>
      <c r="I9725" s="105"/>
    </row>
    <row r="9726">
      <c r="C9726" s="225" t="str">
        <f>IFERROR(__xludf.DUMMYFUNCTION("""COMPUTED_VALUE"""),"")</f>
        <v/>
      </c>
      <c r="D9726" s="105"/>
      <c r="E9726" s="105"/>
      <c r="F9726" s="105"/>
      <c r="I9726" s="105"/>
    </row>
    <row r="9727">
      <c r="C9727" s="225" t="str">
        <f>IFERROR(__xludf.DUMMYFUNCTION("""COMPUTED_VALUE"""),"")</f>
        <v/>
      </c>
      <c r="D9727" s="105"/>
      <c r="E9727" s="105"/>
      <c r="F9727" s="105"/>
      <c r="I9727" s="105"/>
    </row>
    <row r="9728">
      <c r="C9728" s="225" t="str">
        <f>IFERROR(__xludf.DUMMYFUNCTION("""COMPUTED_VALUE"""),"")</f>
        <v/>
      </c>
      <c r="D9728" s="105"/>
      <c r="E9728" s="105"/>
      <c r="F9728" s="105"/>
      <c r="I9728" s="105"/>
    </row>
    <row r="9729">
      <c r="C9729" s="225" t="str">
        <f>IFERROR(__xludf.DUMMYFUNCTION("""COMPUTED_VALUE"""),"")</f>
        <v/>
      </c>
      <c r="D9729" s="105"/>
      <c r="E9729" s="105"/>
      <c r="F9729" s="105"/>
      <c r="I9729" s="105"/>
    </row>
    <row r="9730">
      <c r="C9730" s="225" t="str">
        <f>IFERROR(__xludf.DUMMYFUNCTION("""COMPUTED_VALUE"""),"")</f>
        <v/>
      </c>
      <c r="D9730" s="105"/>
      <c r="E9730" s="105"/>
      <c r="F9730" s="105"/>
      <c r="I9730" s="105"/>
    </row>
    <row r="9731">
      <c r="C9731" s="225" t="str">
        <f>IFERROR(__xludf.DUMMYFUNCTION("""COMPUTED_VALUE"""),"")</f>
        <v/>
      </c>
      <c r="D9731" s="105"/>
      <c r="E9731" s="105"/>
      <c r="F9731" s="105"/>
      <c r="I9731" s="105"/>
    </row>
    <row r="9732">
      <c r="C9732" s="225" t="str">
        <f>IFERROR(__xludf.DUMMYFUNCTION("""COMPUTED_VALUE"""),"")</f>
        <v/>
      </c>
      <c r="D9732" s="105"/>
      <c r="E9732" s="105"/>
      <c r="F9732" s="105"/>
      <c r="I9732" s="105"/>
    </row>
    <row r="9733">
      <c r="C9733" s="225" t="str">
        <f>IFERROR(__xludf.DUMMYFUNCTION("""COMPUTED_VALUE"""),"")</f>
        <v/>
      </c>
      <c r="D9733" s="105"/>
      <c r="E9733" s="105"/>
      <c r="F9733" s="105"/>
      <c r="I9733" s="105"/>
    </row>
    <row r="9734">
      <c r="C9734" s="225" t="str">
        <f>IFERROR(__xludf.DUMMYFUNCTION("""COMPUTED_VALUE"""),"")</f>
        <v/>
      </c>
      <c r="D9734" s="105"/>
      <c r="E9734" s="105"/>
      <c r="F9734" s="105"/>
      <c r="I9734" s="105"/>
    </row>
    <row r="9735">
      <c r="C9735" s="225" t="str">
        <f>IFERROR(__xludf.DUMMYFUNCTION("""COMPUTED_VALUE"""),"")</f>
        <v/>
      </c>
      <c r="D9735" s="105"/>
      <c r="E9735" s="105"/>
      <c r="F9735" s="105"/>
      <c r="I9735" s="105"/>
    </row>
    <row r="9736">
      <c r="C9736" s="225" t="str">
        <f>IFERROR(__xludf.DUMMYFUNCTION("""COMPUTED_VALUE"""),"")</f>
        <v/>
      </c>
      <c r="D9736" s="105"/>
      <c r="E9736" s="105"/>
      <c r="F9736" s="105"/>
      <c r="I9736" s="105"/>
    </row>
    <row r="9737">
      <c r="C9737" s="225" t="str">
        <f>IFERROR(__xludf.DUMMYFUNCTION("""COMPUTED_VALUE"""),"")</f>
        <v/>
      </c>
      <c r="D9737" s="105"/>
      <c r="E9737" s="105"/>
      <c r="F9737" s="105"/>
      <c r="I9737" s="105"/>
    </row>
    <row r="9738">
      <c r="C9738" s="225" t="str">
        <f>IFERROR(__xludf.DUMMYFUNCTION("""COMPUTED_VALUE"""),"")</f>
        <v/>
      </c>
      <c r="D9738" s="105"/>
      <c r="E9738" s="105"/>
      <c r="F9738" s="105"/>
      <c r="I9738" s="105"/>
    </row>
    <row r="9739">
      <c r="C9739" s="225" t="str">
        <f>IFERROR(__xludf.DUMMYFUNCTION("""COMPUTED_VALUE"""),"")</f>
        <v/>
      </c>
      <c r="D9739" s="105"/>
      <c r="E9739" s="105"/>
      <c r="F9739" s="105"/>
      <c r="I9739" s="105"/>
    </row>
    <row r="9740">
      <c r="C9740" s="225" t="str">
        <f>IFERROR(__xludf.DUMMYFUNCTION("""COMPUTED_VALUE"""),"")</f>
        <v/>
      </c>
      <c r="D9740" s="105"/>
      <c r="E9740" s="105"/>
      <c r="F9740" s="105"/>
      <c r="I9740" s="105"/>
    </row>
    <row r="9741">
      <c r="C9741" s="225" t="str">
        <f>IFERROR(__xludf.DUMMYFUNCTION("""COMPUTED_VALUE"""),"")</f>
        <v/>
      </c>
      <c r="D9741" s="105"/>
      <c r="E9741" s="105"/>
      <c r="F9741" s="105"/>
      <c r="I9741" s="105"/>
    </row>
    <row r="9742">
      <c r="C9742" s="225" t="str">
        <f>IFERROR(__xludf.DUMMYFUNCTION("""COMPUTED_VALUE"""),"")</f>
        <v/>
      </c>
      <c r="D9742" s="105"/>
      <c r="E9742" s="105"/>
      <c r="F9742" s="105"/>
      <c r="I9742" s="105"/>
    </row>
    <row r="9743">
      <c r="C9743" s="225" t="str">
        <f>IFERROR(__xludf.DUMMYFUNCTION("""COMPUTED_VALUE"""),"")</f>
        <v/>
      </c>
      <c r="D9743" s="105"/>
      <c r="E9743" s="105"/>
      <c r="F9743" s="105"/>
      <c r="I9743" s="105"/>
    </row>
    <row r="9744">
      <c r="C9744" s="225" t="str">
        <f>IFERROR(__xludf.DUMMYFUNCTION("""COMPUTED_VALUE"""),"")</f>
        <v/>
      </c>
      <c r="D9744" s="105"/>
      <c r="E9744" s="105"/>
      <c r="F9744" s="105"/>
      <c r="I9744" s="105"/>
    </row>
    <row r="9745">
      <c r="C9745" s="225" t="str">
        <f>IFERROR(__xludf.DUMMYFUNCTION("""COMPUTED_VALUE"""),"")</f>
        <v/>
      </c>
      <c r="D9745" s="105"/>
      <c r="E9745" s="105"/>
      <c r="F9745" s="105"/>
      <c r="I9745" s="105"/>
    </row>
    <row r="9746">
      <c r="C9746" s="225" t="str">
        <f>IFERROR(__xludf.DUMMYFUNCTION("""COMPUTED_VALUE"""),"")</f>
        <v/>
      </c>
      <c r="D9746" s="105"/>
      <c r="E9746" s="105"/>
      <c r="F9746" s="105"/>
      <c r="I9746" s="105"/>
    </row>
    <row r="9747">
      <c r="C9747" s="225" t="str">
        <f>IFERROR(__xludf.DUMMYFUNCTION("""COMPUTED_VALUE"""),"")</f>
        <v/>
      </c>
      <c r="D9747" s="105"/>
      <c r="E9747" s="105"/>
      <c r="F9747" s="105"/>
      <c r="I9747" s="105"/>
    </row>
    <row r="9748">
      <c r="C9748" s="225" t="str">
        <f>IFERROR(__xludf.DUMMYFUNCTION("""COMPUTED_VALUE"""),"")</f>
        <v/>
      </c>
      <c r="D9748" s="105"/>
      <c r="E9748" s="105"/>
      <c r="F9748" s="105"/>
      <c r="I9748" s="105"/>
    </row>
    <row r="9749">
      <c r="C9749" s="225" t="str">
        <f>IFERROR(__xludf.DUMMYFUNCTION("""COMPUTED_VALUE"""),"")</f>
        <v/>
      </c>
      <c r="D9749" s="105"/>
      <c r="E9749" s="105"/>
      <c r="F9749" s="105"/>
      <c r="I9749" s="105"/>
    </row>
    <row r="9750">
      <c r="C9750" s="225" t="str">
        <f>IFERROR(__xludf.DUMMYFUNCTION("""COMPUTED_VALUE"""),"")</f>
        <v/>
      </c>
      <c r="D9750" s="105"/>
      <c r="E9750" s="105"/>
      <c r="F9750" s="105"/>
      <c r="I9750" s="105"/>
    </row>
    <row r="9751">
      <c r="C9751" s="225" t="str">
        <f>IFERROR(__xludf.DUMMYFUNCTION("""COMPUTED_VALUE"""),"")</f>
        <v/>
      </c>
      <c r="D9751" s="105"/>
      <c r="E9751" s="105"/>
      <c r="F9751" s="105"/>
      <c r="I9751" s="105"/>
    </row>
    <row r="9752">
      <c r="C9752" s="225" t="str">
        <f>IFERROR(__xludf.DUMMYFUNCTION("""COMPUTED_VALUE"""),"")</f>
        <v/>
      </c>
      <c r="D9752" s="105"/>
      <c r="E9752" s="105"/>
      <c r="F9752" s="105"/>
      <c r="I9752" s="105"/>
    </row>
    <row r="9753">
      <c r="C9753" s="225" t="str">
        <f>IFERROR(__xludf.DUMMYFUNCTION("""COMPUTED_VALUE"""),"")</f>
        <v/>
      </c>
      <c r="D9753" s="105"/>
      <c r="E9753" s="105"/>
      <c r="F9753" s="105"/>
      <c r="I9753" s="105"/>
    </row>
    <row r="9754">
      <c r="C9754" s="225" t="str">
        <f>IFERROR(__xludf.DUMMYFUNCTION("""COMPUTED_VALUE"""),"")</f>
        <v/>
      </c>
      <c r="D9754" s="105"/>
      <c r="E9754" s="105"/>
      <c r="F9754" s="105"/>
      <c r="I9754" s="105"/>
    </row>
    <row r="9755">
      <c r="C9755" s="225" t="str">
        <f>IFERROR(__xludf.DUMMYFUNCTION("""COMPUTED_VALUE"""),"")</f>
        <v/>
      </c>
      <c r="D9755" s="105"/>
      <c r="E9755" s="105"/>
      <c r="F9755" s="105"/>
      <c r="I9755" s="105"/>
    </row>
    <row r="9756">
      <c r="C9756" s="225" t="str">
        <f>IFERROR(__xludf.DUMMYFUNCTION("""COMPUTED_VALUE"""),"")</f>
        <v/>
      </c>
      <c r="D9756" s="105"/>
      <c r="E9756" s="105"/>
      <c r="F9756" s="105"/>
      <c r="I9756" s="105"/>
    </row>
    <row r="9757">
      <c r="C9757" s="225" t="str">
        <f>IFERROR(__xludf.DUMMYFUNCTION("""COMPUTED_VALUE"""),"")</f>
        <v/>
      </c>
      <c r="D9757" s="105"/>
      <c r="E9757" s="105"/>
      <c r="F9757" s="105"/>
      <c r="I9757" s="105"/>
    </row>
    <row r="9758">
      <c r="C9758" s="225" t="str">
        <f>IFERROR(__xludf.DUMMYFUNCTION("""COMPUTED_VALUE"""),"")</f>
        <v/>
      </c>
      <c r="D9758" s="105"/>
      <c r="E9758" s="105"/>
      <c r="F9758" s="105"/>
      <c r="I9758" s="105"/>
    </row>
    <row r="9759">
      <c r="C9759" s="225" t="str">
        <f>IFERROR(__xludf.DUMMYFUNCTION("""COMPUTED_VALUE"""),"")</f>
        <v/>
      </c>
      <c r="D9759" s="105"/>
      <c r="E9759" s="105"/>
      <c r="F9759" s="105"/>
      <c r="I9759" s="105"/>
    </row>
    <row r="9760">
      <c r="C9760" s="225" t="str">
        <f>IFERROR(__xludf.DUMMYFUNCTION("""COMPUTED_VALUE"""),"")</f>
        <v/>
      </c>
      <c r="D9760" s="105"/>
      <c r="E9760" s="105"/>
      <c r="F9760" s="105"/>
      <c r="I9760" s="105"/>
    </row>
    <row r="9761">
      <c r="C9761" s="225" t="str">
        <f>IFERROR(__xludf.DUMMYFUNCTION("""COMPUTED_VALUE"""),"")</f>
        <v/>
      </c>
      <c r="D9761" s="105"/>
      <c r="E9761" s="105"/>
      <c r="F9761" s="105"/>
      <c r="I9761" s="105"/>
    </row>
    <row r="9762">
      <c r="C9762" s="225" t="str">
        <f>IFERROR(__xludf.DUMMYFUNCTION("""COMPUTED_VALUE"""),"")</f>
        <v/>
      </c>
      <c r="D9762" s="105"/>
      <c r="E9762" s="105"/>
      <c r="F9762" s="105"/>
      <c r="I9762" s="105"/>
    </row>
    <row r="9763">
      <c r="C9763" s="225" t="str">
        <f>IFERROR(__xludf.DUMMYFUNCTION("""COMPUTED_VALUE"""),"")</f>
        <v/>
      </c>
      <c r="D9763" s="105"/>
      <c r="E9763" s="105"/>
      <c r="F9763" s="105"/>
      <c r="I9763" s="105"/>
    </row>
    <row r="9764">
      <c r="C9764" s="225" t="str">
        <f>IFERROR(__xludf.DUMMYFUNCTION("""COMPUTED_VALUE"""),"")</f>
        <v/>
      </c>
      <c r="D9764" s="105"/>
      <c r="E9764" s="105"/>
      <c r="F9764" s="105"/>
      <c r="I9764" s="105"/>
    </row>
    <row r="9765">
      <c r="C9765" s="225" t="str">
        <f>IFERROR(__xludf.DUMMYFUNCTION("""COMPUTED_VALUE"""),"")</f>
        <v/>
      </c>
      <c r="D9765" s="105"/>
      <c r="E9765" s="105"/>
      <c r="F9765" s="105"/>
      <c r="I9765" s="105"/>
    </row>
    <row r="9766">
      <c r="C9766" s="225" t="str">
        <f>IFERROR(__xludf.DUMMYFUNCTION("""COMPUTED_VALUE"""),"")</f>
        <v/>
      </c>
      <c r="D9766" s="105"/>
      <c r="E9766" s="105"/>
      <c r="F9766" s="105"/>
      <c r="I9766" s="105"/>
    </row>
    <row r="9767">
      <c r="C9767" s="225" t="str">
        <f>IFERROR(__xludf.DUMMYFUNCTION("""COMPUTED_VALUE"""),"")</f>
        <v/>
      </c>
      <c r="D9767" s="105"/>
      <c r="E9767" s="105"/>
      <c r="F9767" s="105"/>
      <c r="I9767" s="105"/>
    </row>
    <row r="9768">
      <c r="C9768" s="225" t="str">
        <f>IFERROR(__xludf.DUMMYFUNCTION("""COMPUTED_VALUE"""),"")</f>
        <v/>
      </c>
      <c r="D9768" s="105"/>
      <c r="E9768" s="105"/>
      <c r="F9768" s="105"/>
      <c r="I9768" s="105"/>
    </row>
    <row r="9769">
      <c r="C9769" s="225" t="str">
        <f>IFERROR(__xludf.DUMMYFUNCTION("""COMPUTED_VALUE"""),"")</f>
        <v/>
      </c>
      <c r="D9769" s="105"/>
      <c r="E9769" s="105"/>
      <c r="F9769" s="105"/>
      <c r="I9769" s="105"/>
    </row>
    <row r="9770">
      <c r="C9770" s="225" t="str">
        <f>IFERROR(__xludf.DUMMYFUNCTION("""COMPUTED_VALUE"""),"")</f>
        <v/>
      </c>
      <c r="D9770" s="105"/>
      <c r="E9770" s="105"/>
      <c r="F9770" s="105"/>
      <c r="I9770" s="105"/>
    </row>
    <row r="9771">
      <c r="C9771" s="225" t="str">
        <f>IFERROR(__xludf.DUMMYFUNCTION("""COMPUTED_VALUE"""),"")</f>
        <v/>
      </c>
      <c r="D9771" s="105"/>
      <c r="E9771" s="105"/>
      <c r="F9771" s="105"/>
      <c r="I9771" s="105"/>
    </row>
    <row r="9772">
      <c r="C9772" s="225" t="str">
        <f>IFERROR(__xludf.DUMMYFUNCTION("""COMPUTED_VALUE"""),"")</f>
        <v/>
      </c>
      <c r="D9772" s="105"/>
      <c r="E9772" s="105"/>
      <c r="F9772" s="105"/>
      <c r="I9772" s="105"/>
    </row>
    <row r="9773">
      <c r="C9773" s="225" t="str">
        <f>IFERROR(__xludf.DUMMYFUNCTION("""COMPUTED_VALUE"""),"")</f>
        <v/>
      </c>
      <c r="D9773" s="105"/>
      <c r="E9773" s="105"/>
      <c r="F9773" s="105"/>
      <c r="I9773" s="105"/>
    </row>
    <row r="9774">
      <c r="C9774" s="225" t="str">
        <f>IFERROR(__xludf.DUMMYFUNCTION("""COMPUTED_VALUE"""),"")</f>
        <v/>
      </c>
      <c r="D9774" s="105"/>
      <c r="E9774" s="105"/>
      <c r="F9774" s="105"/>
      <c r="I9774" s="105"/>
    </row>
    <row r="9775">
      <c r="C9775" s="225" t="str">
        <f>IFERROR(__xludf.DUMMYFUNCTION("""COMPUTED_VALUE"""),"")</f>
        <v/>
      </c>
      <c r="D9775" s="105"/>
      <c r="E9775" s="105"/>
      <c r="F9775" s="105"/>
      <c r="I9775" s="105"/>
    </row>
    <row r="9776">
      <c r="C9776" s="225" t="str">
        <f>IFERROR(__xludf.DUMMYFUNCTION("""COMPUTED_VALUE"""),"")</f>
        <v/>
      </c>
      <c r="D9776" s="105"/>
      <c r="E9776" s="105"/>
      <c r="F9776" s="105"/>
      <c r="I9776" s="105"/>
    </row>
    <row r="9777">
      <c r="C9777" s="225" t="str">
        <f>IFERROR(__xludf.DUMMYFUNCTION("""COMPUTED_VALUE"""),"")</f>
        <v/>
      </c>
      <c r="D9777" s="105"/>
      <c r="E9777" s="105"/>
      <c r="F9777" s="105"/>
      <c r="I9777" s="105"/>
    </row>
    <row r="9778">
      <c r="C9778" s="225" t="str">
        <f>IFERROR(__xludf.DUMMYFUNCTION("""COMPUTED_VALUE"""),"")</f>
        <v/>
      </c>
      <c r="D9778" s="105"/>
      <c r="E9778" s="105"/>
      <c r="F9778" s="105"/>
      <c r="I9778" s="105"/>
    </row>
    <row r="9779">
      <c r="C9779" s="225" t="str">
        <f>IFERROR(__xludf.DUMMYFUNCTION("""COMPUTED_VALUE"""),"")</f>
        <v/>
      </c>
      <c r="D9779" s="105"/>
      <c r="E9779" s="105"/>
      <c r="F9779" s="105"/>
      <c r="I9779" s="105"/>
    </row>
    <row r="9780">
      <c r="C9780" s="225" t="str">
        <f>IFERROR(__xludf.DUMMYFUNCTION("""COMPUTED_VALUE"""),"")</f>
        <v/>
      </c>
      <c r="D9780" s="105"/>
      <c r="E9780" s="105"/>
      <c r="F9780" s="105"/>
      <c r="I9780" s="105"/>
    </row>
    <row r="9781">
      <c r="C9781" s="225" t="str">
        <f>IFERROR(__xludf.DUMMYFUNCTION("""COMPUTED_VALUE"""),"")</f>
        <v/>
      </c>
      <c r="D9781" s="105"/>
      <c r="E9781" s="105"/>
      <c r="F9781" s="105"/>
      <c r="I9781" s="105"/>
    </row>
    <row r="9782">
      <c r="C9782" s="225" t="str">
        <f>IFERROR(__xludf.DUMMYFUNCTION("""COMPUTED_VALUE"""),"")</f>
        <v/>
      </c>
      <c r="D9782" s="105"/>
      <c r="E9782" s="105"/>
      <c r="F9782" s="105"/>
      <c r="I9782" s="105"/>
    </row>
    <row r="9783">
      <c r="C9783" s="225" t="str">
        <f>IFERROR(__xludf.DUMMYFUNCTION("""COMPUTED_VALUE"""),"")</f>
        <v/>
      </c>
      <c r="D9783" s="105"/>
      <c r="E9783" s="105"/>
      <c r="F9783" s="105"/>
      <c r="I9783" s="105"/>
    </row>
    <row r="9784">
      <c r="C9784" s="225" t="str">
        <f>IFERROR(__xludf.DUMMYFUNCTION("""COMPUTED_VALUE"""),"")</f>
        <v/>
      </c>
      <c r="D9784" s="105"/>
      <c r="E9784" s="105"/>
      <c r="F9784" s="105"/>
      <c r="I9784" s="105"/>
    </row>
    <row r="9785">
      <c r="C9785" s="225" t="str">
        <f>IFERROR(__xludf.DUMMYFUNCTION("""COMPUTED_VALUE"""),"")</f>
        <v/>
      </c>
      <c r="D9785" s="105"/>
      <c r="E9785" s="105"/>
      <c r="F9785" s="105"/>
      <c r="I9785" s="105"/>
    </row>
    <row r="9786">
      <c r="C9786" s="225" t="str">
        <f>IFERROR(__xludf.DUMMYFUNCTION("""COMPUTED_VALUE"""),"")</f>
        <v/>
      </c>
      <c r="D9786" s="105"/>
      <c r="E9786" s="105"/>
      <c r="F9786" s="105"/>
      <c r="I9786" s="105"/>
    </row>
    <row r="9787">
      <c r="C9787" s="225" t="str">
        <f>IFERROR(__xludf.DUMMYFUNCTION("""COMPUTED_VALUE"""),"")</f>
        <v/>
      </c>
      <c r="D9787" s="105"/>
      <c r="E9787" s="105"/>
      <c r="F9787" s="105"/>
      <c r="I9787" s="105"/>
    </row>
    <row r="9788">
      <c r="C9788" s="225" t="str">
        <f>IFERROR(__xludf.DUMMYFUNCTION("""COMPUTED_VALUE"""),"")</f>
        <v/>
      </c>
      <c r="D9788" s="105"/>
      <c r="E9788" s="105"/>
      <c r="F9788" s="105"/>
      <c r="I9788" s="105"/>
    </row>
    <row r="9789">
      <c r="C9789" s="225" t="str">
        <f>IFERROR(__xludf.DUMMYFUNCTION("""COMPUTED_VALUE"""),"")</f>
        <v/>
      </c>
      <c r="D9789" s="105"/>
      <c r="E9789" s="105"/>
      <c r="F9789" s="105"/>
      <c r="I9789" s="105"/>
    </row>
    <row r="9790">
      <c r="C9790" s="225" t="str">
        <f>IFERROR(__xludf.DUMMYFUNCTION("""COMPUTED_VALUE"""),"")</f>
        <v/>
      </c>
      <c r="D9790" s="105"/>
      <c r="E9790" s="105"/>
      <c r="F9790" s="105"/>
      <c r="I9790" s="105"/>
    </row>
    <row r="9791">
      <c r="C9791" s="225" t="str">
        <f>IFERROR(__xludf.DUMMYFUNCTION("""COMPUTED_VALUE"""),"")</f>
        <v/>
      </c>
      <c r="D9791" s="105"/>
      <c r="E9791" s="105"/>
      <c r="F9791" s="105"/>
      <c r="I9791" s="105"/>
    </row>
    <row r="9792">
      <c r="C9792" s="225" t="str">
        <f>IFERROR(__xludf.DUMMYFUNCTION("""COMPUTED_VALUE"""),"")</f>
        <v/>
      </c>
      <c r="D9792" s="105"/>
      <c r="E9792" s="105"/>
      <c r="F9792" s="105"/>
      <c r="I9792" s="105"/>
    </row>
    <row r="9793">
      <c r="C9793" s="225" t="str">
        <f>IFERROR(__xludf.DUMMYFUNCTION("""COMPUTED_VALUE"""),"")</f>
        <v/>
      </c>
      <c r="D9793" s="105"/>
      <c r="E9793" s="105"/>
      <c r="F9793" s="105"/>
      <c r="I9793" s="105"/>
    </row>
    <row r="9794">
      <c r="C9794" s="225" t="str">
        <f>IFERROR(__xludf.DUMMYFUNCTION("""COMPUTED_VALUE"""),"")</f>
        <v/>
      </c>
      <c r="D9794" s="105"/>
      <c r="E9794" s="105"/>
      <c r="F9794" s="105"/>
      <c r="I9794" s="105"/>
    </row>
    <row r="9795">
      <c r="C9795" s="225" t="str">
        <f>IFERROR(__xludf.DUMMYFUNCTION("""COMPUTED_VALUE"""),"")</f>
        <v/>
      </c>
      <c r="D9795" s="105"/>
      <c r="E9795" s="105"/>
      <c r="F9795" s="105"/>
      <c r="I9795" s="105"/>
    </row>
    <row r="9796">
      <c r="C9796" s="225" t="str">
        <f>IFERROR(__xludf.DUMMYFUNCTION("""COMPUTED_VALUE"""),"")</f>
        <v/>
      </c>
      <c r="D9796" s="105"/>
      <c r="E9796" s="105"/>
      <c r="F9796" s="105"/>
      <c r="I9796" s="105"/>
    </row>
    <row r="9797">
      <c r="C9797" s="225" t="str">
        <f>IFERROR(__xludf.DUMMYFUNCTION("""COMPUTED_VALUE"""),"")</f>
        <v/>
      </c>
      <c r="D9797" s="105"/>
      <c r="E9797" s="105"/>
      <c r="F9797" s="105"/>
      <c r="I9797" s="105"/>
    </row>
    <row r="9798">
      <c r="C9798" s="225" t="str">
        <f>IFERROR(__xludf.DUMMYFUNCTION("""COMPUTED_VALUE"""),"")</f>
        <v/>
      </c>
      <c r="D9798" s="105"/>
      <c r="E9798" s="105"/>
      <c r="F9798" s="105"/>
      <c r="I9798" s="105"/>
    </row>
    <row r="9799">
      <c r="C9799" s="225" t="str">
        <f>IFERROR(__xludf.DUMMYFUNCTION("""COMPUTED_VALUE"""),"")</f>
        <v/>
      </c>
      <c r="D9799" s="105"/>
      <c r="E9799" s="105"/>
      <c r="F9799" s="105"/>
      <c r="I9799" s="105"/>
    </row>
    <row r="9800">
      <c r="C9800" s="225" t="str">
        <f>IFERROR(__xludf.DUMMYFUNCTION("""COMPUTED_VALUE"""),"")</f>
        <v/>
      </c>
      <c r="D9800" s="105"/>
      <c r="E9800" s="105"/>
      <c r="F9800" s="105"/>
      <c r="I9800" s="105"/>
    </row>
    <row r="9801">
      <c r="C9801" s="225" t="str">
        <f>IFERROR(__xludf.DUMMYFUNCTION("""COMPUTED_VALUE"""),"")</f>
        <v/>
      </c>
      <c r="D9801" s="105"/>
      <c r="E9801" s="105"/>
      <c r="F9801" s="105"/>
      <c r="I9801" s="105"/>
    </row>
    <row r="9802">
      <c r="C9802" s="225" t="str">
        <f>IFERROR(__xludf.DUMMYFUNCTION("""COMPUTED_VALUE"""),"")</f>
        <v/>
      </c>
      <c r="D9802" s="105"/>
      <c r="E9802" s="105"/>
      <c r="F9802" s="105"/>
      <c r="I9802" s="105"/>
    </row>
    <row r="9803">
      <c r="C9803" s="225" t="str">
        <f>IFERROR(__xludf.DUMMYFUNCTION("""COMPUTED_VALUE"""),"")</f>
        <v/>
      </c>
      <c r="D9803" s="105"/>
      <c r="E9803" s="105"/>
      <c r="F9803" s="105"/>
      <c r="I9803" s="105"/>
    </row>
    <row r="9804">
      <c r="C9804" s="225" t="str">
        <f>IFERROR(__xludf.DUMMYFUNCTION("""COMPUTED_VALUE"""),"")</f>
        <v/>
      </c>
      <c r="D9804" s="105"/>
      <c r="E9804" s="105"/>
      <c r="F9804" s="105"/>
      <c r="I9804" s="105"/>
    </row>
    <row r="9805">
      <c r="C9805" s="225" t="str">
        <f>IFERROR(__xludf.DUMMYFUNCTION("""COMPUTED_VALUE"""),"")</f>
        <v/>
      </c>
      <c r="D9805" s="105"/>
      <c r="E9805" s="105"/>
      <c r="F9805" s="105"/>
      <c r="I9805" s="105"/>
    </row>
    <row r="9806">
      <c r="C9806" s="225" t="str">
        <f>IFERROR(__xludf.DUMMYFUNCTION("""COMPUTED_VALUE"""),"")</f>
        <v/>
      </c>
      <c r="D9806" s="105"/>
      <c r="E9806" s="105"/>
      <c r="F9806" s="105"/>
      <c r="I9806" s="105"/>
    </row>
    <row r="9807">
      <c r="C9807" s="225" t="str">
        <f>IFERROR(__xludf.DUMMYFUNCTION("""COMPUTED_VALUE"""),"")</f>
        <v/>
      </c>
      <c r="D9807" s="105"/>
      <c r="E9807" s="105"/>
      <c r="F9807" s="105"/>
      <c r="I9807" s="105"/>
    </row>
    <row r="9808">
      <c r="C9808" s="225" t="str">
        <f>IFERROR(__xludf.DUMMYFUNCTION("""COMPUTED_VALUE"""),"")</f>
        <v/>
      </c>
      <c r="D9808" s="105"/>
      <c r="E9808" s="105"/>
      <c r="F9808" s="105"/>
      <c r="I9808" s="105"/>
    </row>
    <row r="9809">
      <c r="C9809" s="225" t="str">
        <f>IFERROR(__xludf.DUMMYFUNCTION("""COMPUTED_VALUE"""),"")</f>
        <v/>
      </c>
      <c r="D9809" s="105"/>
      <c r="E9809" s="105"/>
      <c r="F9809" s="105"/>
      <c r="I9809" s="105"/>
    </row>
    <row r="9810">
      <c r="C9810" s="225" t="str">
        <f>IFERROR(__xludf.DUMMYFUNCTION("""COMPUTED_VALUE"""),"")</f>
        <v/>
      </c>
      <c r="D9810" s="105"/>
      <c r="E9810" s="105"/>
      <c r="F9810" s="105"/>
      <c r="I9810" s="105"/>
    </row>
    <row r="9811">
      <c r="C9811" s="225" t="str">
        <f>IFERROR(__xludf.DUMMYFUNCTION("""COMPUTED_VALUE"""),"")</f>
        <v/>
      </c>
      <c r="D9811" s="105"/>
      <c r="E9811" s="105"/>
      <c r="F9811" s="105"/>
      <c r="I9811" s="105"/>
    </row>
    <row r="9812">
      <c r="C9812" s="225" t="str">
        <f>IFERROR(__xludf.DUMMYFUNCTION("""COMPUTED_VALUE"""),"")</f>
        <v/>
      </c>
      <c r="D9812" s="105"/>
      <c r="E9812" s="105"/>
      <c r="F9812" s="105"/>
      <c r="I9812" s="105"/>
    </row>
    <row r="9813">
      <c r="C9813" s="225" t="str">
        <f>IFERROR(__xludf.DUMMYFUNCTION("""COMPUTED_VALUE"""),"")</f>
        <v/>
      </c>
      <c r="D9813" s="105"/>
      <c r="E9813" s="105"/>
      <c r="F9813" s="105"/>
      <c r="I9813" s="105"/>
    </row>
    <row r="9814">
      <c r="C9814" s="225" t="str">
        <f>IFERROR(__xludf.DUMMYFUNCTION("""COMPUTED_VALUE"""),"")</f>
        <v/>
      </c>
      <c r="D9814" s="105"/>
      <c r="E9814" s="105"/>
      <c r="F9814" s="105"/>
      <c r="I9814" s="105"/>
    </row>
    <row r="9815">
      <c r="C9815" s="225" t="str">
        <f>IFERROR(__xludf.DUMMYFUNCTION("""COMPUTED_VALUE"""),"")</f>
        <v/>
      </c>
      <c r="D9815" s="105"/>
      <c r="E9815" s="105"/>
      <c r="F9815" s="105"/>
      <c r="I9815" s="105"/>
    </row>
    <row r="9816">
      <c r="C9816" s="225" t="str">
        <f>IFERROR(__xludf.DUMMYFUNCTION("""COMPUTED_VALUE"""),"")</f>
        <v/>
      </c>
      <c r="D9816" s="105"/>
      <c r="E9816" s="105"/>
      <c r="F9816" s="105"/>
      <c r="I9816" s="105"/>
    </row>
    <row r="9817">
      <c r="C9817" s="225" t="str">
        <f>IFERROR(__xludf.DUMMYFUNCTION("""COMPUTED_VALUE"""),"")</f>
        <v/>
      </c>
      <c r="D9817" s="105"/>
      <c r="E9817" s="105"/>
      <c r="F9817" s="105"/>
      <c r="I9817" s="105"/>
    </row>
    <row r="9818">
      <c r="C9818" s="225" t="str">
        <f>IFERROR(__xludf.DUMMYFUNCTION("""COMPUTED_VALUE"""),"")</f>
        <v/>
      </c>
      <c r="D9818" s="105"/>
      <c r="E9818" s="105"/>
      <c r="F9818" s="105"/>
      <c r="I9818" s="105"/>
    </row>
    <row r="9819">
      <c r="C9819" s="225" t="str">
        <f>IFERROR(__xludf.DUMMYFUNCTION("""COMPUTED_VALUE"""),"")</f>
        <v/>
      </c>
      <c r="D9819" s="105"/>
      <c r="E9819" s="105"/>
      <c r="F9819" s="105"/>
      <c r="I9819" s="105"/>
    </row>
    <row r="9820">
      <c r="C9820" s="225" t="str">
        <f>IFERROR(__xludf.DUMMYFUNCTION("""COMPUTED_VALUE"""),"")</f>
        <v/>
      </c>
      <c r="D9820" s="105"/>
      <c r="E9820" s="105"/>
      <c r="F9820" s="105"/>
      <c r="I9820" s="105"/>
    </row>
    <row r="9821">
      <c r="C9821" s="225" t="str">
        <f>IFERROR(__xludf.DUMMYFUNCTION("""COMPUTED_VALUE"""),"")</f>
        <v/>
      </c>
      <c r="D9821" s="105"/>
      <c r="E9821" s="105"/>
      <c r="F9821" s="105"/>
      <c r="I9821" s="105"/>
    </row>
    <row r="9822">
      <c r="C9822" s="225" t="str">
        <f>IFERROR(__xludf.DUMMYFUNCTION("""COMPUTED_VALUE"""),"")</f>
        <v/>
      </c>
      <c r="D9822" s="105"/>
      <c r="E9822" s="105"/>
      <c r="F9822" s="105"/>
      <c r="I9822" s="105"/>
    </row>
    <row r="9823">
      <c r="C9823" s="225" t="str">
        <f>IFERROR(__xludf.DUMMYFUNCTION("""COMPUTED_VALUE"""),"")</f>
        <v/>
      </c>
      <c r="D9823" s="105"/>
      <c r="E9823" s="105"/>
      <c r="F9823" s="105"/>
      <c r="I9823" s="105"/>
    </row>
    <row r="9824">
      <c r="C9824" s="225" t="str">
        <f>IFERROR(__xludf.DUMMYFUNCTION("""COMPUTED_VALUE"""),"")</f>
        <v/>
      </c>
      <c r="D9824" s="105"/>
      <c r="E9824" s="105"/>
      <c r="F9824" s="105"/>
      <c r="I9824" s="105"/>
    </row>
    <row r="9825">
      <c r="C9825" s="225" t="str">
        <f>IFERROR(__xludf.DUMMYFUNCTION("""COMPUTED_VALUE"""),"")</f>
        <v/>
      </c>
      <c r="D9825" s="105"/>
      <c r="E9825" s="105"/>
      <c r="F9825" s="105"/>
      <c r="I9825" s="105"/>
    </row>
    <row r="9826">
      <c r="C9826" s="225" t="str">
        <f>IFERROR(__xludf.DUMMYFUNCTION("""COMPUTED_VALUE"""),"")</f>
        <v/>
      </c>
      <c r="D9826" s="105"/>
      <c r="E9826" s="105"/>
      <c r="F9826" s="105"/>
      <c r="I9826" s="105"/>
    </row>
    <row r="9827">
      <c r="C9827" s="225" t="str">
        <f>IFERROR(__xludf.DUMMYFUNCTION("""COMPUTED_VALUE"""),"")</f>
        <v/>
      </c>
      <c r="D9827" s="105"/>
      <c r="E9827" s="105"/>
      <c r="F9827" s="105"/>
      <c r="I9827" s="105"/>
    </row>
    <row r="9828">
      <c r="C9828" s="225" t="str">
        <f>IFERROR(__xludf.DUMMYFUNCTION("""COMPUTED_VALUE"""),"")</f>
        <v/>
      </c>
      <c r="D9828" s="105"/>
      <c r="E9828" s="105"/>
      <c r="F9828" s="105"/>
      <c r="I9828" s="105"/>
    </row>
    <row r="9829">
      <c r="C9829" s="225" t="str">
        <f>IFERROR(__xludf.DUMMYFUNCTION("""COMPUTED_VALUE"""),"")</f>
        <v/>
      </c>
      <c r="D9829" s="105"/>
      <c r="E9829" s="105"/>
      <c r="F9829" s="105"/>
      <c r="I9829" s="105"/>
    </row>
    <row r="9830">
      <c r="C9830" s="225" t="str">
        <f>IFERROR(__xludf.DUMMYFUNCTION("""COMPUTED_VALUE"""),"")</f>
        <v/>
      </c>
      <c r="D9830" s="105"/>
      <c r="E9830" s="105"/>
      <c r="F9830" s="105"/>
      <c r="I9830" s="105"/>
    </row>
    <row r="9831">
      <c r="C9831" s="225" t="str">
        <f>IFERROR(__xludf.DUMMYFUNCTION("""COMPUTED_VALUE"""),"")</f>
        <v/>
      </c>
      <c r="D9831" s="105"/>
      <c r="E9831" s="105"/>
      <c r="F9831" s="105"/>
      <c r="I9831" s="105"/>
    </row>
    <row r="9832">
      <c r="C9832" s="225" t="str">
        <f>IFERROR(__xludf.DUMMYFUNCTION("""COMPUTED_VALUE"""),"")</f>
        <v/>
      </c>
      <c r="D9832" s="105"/>
      <c r="E9832" s="105"/>
      <c r="F9832" s="105"/>
      <c r="I9832" s="105"/>
    </row>
    <row r="9833">
      <c r="C9833" s="225" t="str">
        <f>IFERROR(__xludf.DUMMYFUNCTION("""COMPUTED_VALUE"""),"")</f>
        <v/>
      </c>
      <c r="D9833" s="105"/>
      <c r="E9833" s="105"/>
      <c r="F9833" s="105"/>
      <c r="I9833" s="105"/>
    </row>
    <row r="9834">
      <c r="C9834" s="225" t="str">
        <f>IFERROR(__xludf.DUMMYFUNCTION("""COMPUTED_VALUE"""),"")</f>
        <v/>
      </c>
      <c r="D9834" s="105"/>
      <c r="E9834" s="105"/>
      <c r="F9834" s="105"/>
      <c r="I9834" s="105"/>
    </row>
    <row r="9835">
      <c r="C9835" s="225" t="str">
        <f>IFERROR(__xludf.DUMMYFUNCTION("""COMPUTED_VALUE"""),"")</f>
        <v/>
      </c>
      <c r="D9835" s="105"/>
      <c r="E9835" s="105"/>
      <c r="F9835" s="105"/>
      <c r="I9835" s="105"/>
    </row>
    <row r="9836">
      <c r="C9836" s="225" t="str">
        <f>IFERROR(__xludf.DUMMYFUNCTION("""COMPUTED_VALUE"""),"")</f>
        <v/>
      </c>
      <c r="D9836" s="105"/>
      <c r="E9836" s="105"/>
      <c r="F9836" s="105"/>
      <c r="I9836" s="105"/>
    </row>
    <row r="9837">
      <c r="C9837" s="225" t="str">
        <f>IFERROR(__xludf.DUMMYFUNCTION("""COMPUTED_VALUE"""),"")</f>
        <v/>
      </c>
      <c r="D9837" s="105"/>
      <c r="E9837" s="105"/>
      <c r="F9837" s="105"/>
      <c r="I9837" s="105"/>
    </row>
    <row r="9838">
      <c r="C9838" s="225" t="str">
        <f>IFERROR(__xludf.DUMMYFUNCTION("""COMPUTED_VALUE"""),"")</f>
        <v/>
      </c>
      <c r="D9838" s="105"/>
      <c r="E9838" s="105"/>
      <c r="F9838" s="105"/>
      <c r="I9838" s="105"/>
    </row>
    <row r="9839">
      <c r="C9839" s="225" t="str">
        <f>IFERROR(__xludf.DUMMYFUNCTION("""COMPUTED_VALUE"""),"")</f>
        <v/>
      </c>
      <c r="D9839" s="105"/>
      <c r="E9839" s="105"/>
      <c r="F9839" s="105"/>
      <c r="I9839" s="105"/>
    </row>
    <row r="9840">
      <c r="C9840" s="225" t="str">
        <f>IFERROR(__xludf.DUMMYFUNCTION("""COMPUTED_VALUE"""),"")</f>
        <v/>
      </c>
      <c r="D9840" s="105"/>
      <c r="E9840" s="105"/>
      <c r="F9840" s="105"/>
      <c r="I9840" s="105"/>
    </row>
    <row r="9841">
      <c r="C9841" s="225" t="str">
        <f>IFERROR(__xludf.DUMMYFUNCTION("""COMPUTED_VALUE"""),"")</f>
        <v/>
      </c>
      <c r="D9841" s="105"/>
      <c r="E9841" s="105"/>
      <c r="F9841" s="105"/>
      <c r="I9841" s="105"/>
    </row>
    <row r="9842">
      <c r="C9842" s="225" t="str">
        <f>IFERROR(__xludf.DUMMYFUNCTION("""COMPUTED_VALUE"""),"")</f>
        <v/>
      </c>
      <c r="D9842" s="105"/>
      <c r="E9842" s="105"/>
      <c r="F9842" s="105"/>
      <c r="I9842" s="105"/>
    </row>
    <row r="9843">
      <c r="C9843" s="225" t="str">
        <f>IFERROR(__xludf.DUMMYFUNCTION("""COMPUTED_VALUE"""),"")</f>
        <v/>
      </c>
      <c r="D9843" s="105"/>
      <c r="E9843" s="105"/>
      <c r="F9843" s="105"/>
      <c r="I9843" s="105"/>
    </row>
    <row r="9844">
      <c r="C9844" s="225" t="str">
        <f>IFERROR(__xludf.DUMMYFUNCTION("""COMPUTED_VALUE"""),"")</f>
        <v/>
      </c>
      <c r="D9844" s="105"/>
      <c r="E9844" s="105"/>
      <c r="F9844" s="105"/>
      <c r="I9844" s="105"/>
    </row>
    <row r="9845">
      <c r="C9845" s="225" t="str">
        <f>IFERROR(__xludf.DUMMYFUNCTION("""COMPUTED_VALUE"""),"")</f>
        <v/>
      </c>
      <c r="D9845" s="105"/>
      <c r="E9845" s="105"/>
      <c r="F9845" s="105"/>
      <c r="I9845" s="105"/>
    </row>
    <row r="9846">
      <c r="C9846" s="225" t="str">
        <f>IFERROR(__xludf.DUMMYFUNCTION("""COMPUTED_VALUE"""),"")</f>
        <v/>
      </c>
      <c r="D9846" s="105"/>
      <c r="E9846" s="105"/>
      <c r="F9846" s="105"/>
      <c r="I9846" s="105"/>
    </row>
    <row r="9847">
      <c r="C9847" s="225" t="str">
        <f>IFERROR(__xludf.DUMMYFUNCTION("""COMPUTED_VALUE"""),"")</f>
        <v/>
      </c>
      <c r="D9847" s="105"/>
      <c r="E9847" s="105"/>
      <c r="F9847" s="105"/>
      <c r="I9847" s="105"/>
    </row>
    <row r="9848">
      <c r="C9848" s="225" t="str">
        <f>IFERROR(__xludf.DUMMYFUNCTION("""COMPUTED_VALUE"""),"")</f>
        <v/>
      </c>
      <c r="D9848" s="105"/>
      <c r="E9848" s="105"/>
      <c r="F9848" s="105"/>
      <c r="I9848" s="105"/>
    </row>
    <row r="9849">
      <c r="C9849" s="225" t="str">
        <f>IFERROR(__xludf.DUMMYFUNCTION("""COMPUTED_VALUE"""),"")</f>
        <v/>
      </c>
      <c r="D9849" s="105"/>
      <c r="E9849" s="105"/>
      <c r="F9849" s="105"/>
      <c r="I9849" s="105"/>
    </row>
    <row r="9850">
      <c r="C9850" s="225" t="str">
        <f>IFERROR(__xludf.DUMMYFUNCTION("""COMPUTED_VALUE"""),"")</f>
        <v/>
      </c>
      <c r="D9850" s="105"/>
      <c r="E9850" s="105"/>
      <c r="F9850" s="105"/>
      <c r="I9850" s="105"/>
    </row>
    <row r="9851">
      <c r="C9851" s="225" t="str">
        <f>IFERROR(__xludf.DUMMYFUNCTION("""COMPUTED_VALUE"""),"")</f>
        <v/>
      </c>
      <c r="D9851" s="105"/>
      <c r="E9851" s="105"/>
      <c r="F9851" s="105"/>
      <c r="I9851" s="105"/>
    </row>
    <row r="9852">
      <c r="C9852" s="225" t="str">
        <f>IFERROR(__xludf.DUMMYFUNCTION("""COMPUTED_VALUE"""),"")</f>
        <v/>
      </c>
      <c r="D9852" s="105"/>
      <c r="E9852" s="105"/>
      <c r="F9852" s="105"/>
      <c r="I9852" s="105"/>
    </row>
    <row r="9853">
      <c r="C9853" s="225" t="str">
        <f>IFERROR(__xludf.DUMMYFUNCTION("""COMPUTED_VALUE"""),"")</f>
        <v/>
      </c>
      <c r="D9853" s="105"/>
      <c r="E9853" s="105"/>
      <c r="F9853" s="105"/>
      <c r="I9853" s="105"/>
    </row>
    <row r="9854">
      <c r="C9854" s="225" t="str">
        <f>IFERROR(__xludf.DUMMYFUNCTION("""COMPUTED_VALUE"""),"")</f>
        <v/>
      </c>
      <c r="D9854" s="105"/>
      <c r="E9854" s="105"/>
      <c r="F9854" s="105"/>
      <c r="I9854" s="105"/>
    </row>
    <row r="9855">
      <c r="C9855" s="225" t="str">
        <f>IFERROR(__xludf.DUMMYFUNCTION("""COMPUTED_VALUE"""),"")</f>
        <v/>
      </c>
      <c r="D9855" s="105"/>
      <c r="E9855" s="105"/>
      <c r="F9855" s="105"/>
      <c r="I9855" s="105"/>
    </row>
    <row r="9856">
      <c r="C9856" s="225" t="str">
        <f>IFERROR(__xludf.DUMMYFUNCTION("""COMPUTED_VALUE"""),"")</f>
        <v/>
      </c>
      <c r="D9856" s="105"/>
      <c r="E9856" s="105"/>
      <c r="F9856" s="105"/>
      <c r="I9856" s="105"/>
    </row>
    <row r="9857">
      <c r="C9857" s="225" t="str">
        <f>IFERROR(__xludf.DUMMYFUNCTION("""COMPUTED_VALUE"""),"")</f>
        <v/>
      </c>
      <c r="D9857" s="105"/>
      <c r="E9857" s="105"/>
      <c r="F9857" s="105"/>
      <c r="I9857" s="105"/>
    </row>
    <row r="9858">
      <c r="C9858" s="225" t="str">
        <f>IFERROR(__xludf.DUMMYFUNCTION("""COMPUTED_VALUE"""),"")</f>
        <v/>
      </c>
      <c r="D9858" s="105"/>
      <c r="E9858" s="105"/>
      <c r="F9858" s="105"/>
      <c r="I9858" s="105"/>
    </row>
    <row r="9859">
      <c r="C9859" s="225" t="str">
        <f>IFERROR(__xludf.DUMMYFUNCTION("""COMPUTED_VALUE"""),"")</f>
        <v/>
      </c>
      <c r="D9859" s="105"/>
      <c r="E9859" s="105"/>
      <c r="F9859" s="105"/>
      <c r="I9859" s="105"/>
    </row>
    <row r="9860">
      <c r="C9860" s="225" t="str">
        <f>IFERROR(__xludf.DUMMYFUNCTION("""COMPUTED_VALUE"""),"")</f>
        <v/>
      </c>
      <c r="D9860" s="105"/>
      <c r="E9860" s="105"/>
      <c r="F9860" s="105"/>
      <c r="I9860" s="105"/>
    </row>
    <row r="9861">
      <c r="C9861" s="225" t="str">
        <f>IFERROR(__xludf.DUMMYFUNCTION("""COMPUTED_VALUE"""),"")</f>
        <v/>
      </c>
      <c r="D9861" s="105"/>
      <c r="E9861" s="105"/>
      <c r="F9861" s="105"/>
      <c r="I9861" s="105"/>
    </row>
    <row r="9862">
      <c r="C9862" s="225" t="str">
        <f>IFERROR(__xludf.DUMMYFUNCTION("""COMPUTED_VALUE"""),"")</f>
        <v/>
      </c>
      <c r="D9862" s="105"/>
      <c r="E9862" s="105"/>
      <c r="F9862" s="105"/>
      <c r="I9862" s="105"/>
    </row>
    <row r="9863">
      <c r="C9863" s="225" t="str">
        <f>IFERROR(__xludf.DUMMYFUNCTION("""COMPUTED_VALUE"""),"")</f>
        <v/>
      </c>
      <c r="D9863" s="105"/>
      <c r="E9863" s="105"/>
      <c r="F9863" s="105"/>
      <c r="I9863" s="105"/>
    </row>
    <row r="9864">
      <c r="C9864" s="225" t="str">
        <f>IFERROR(__xludf.DUMMYFUNCTION("""COMPUTED_VALUE"""),"")</f>
        <v/>
      </c>
      <c r="D9864" s="105"/>
      <c r="E9864" s="105"/>
      <c r="F9864" s="105"/>
      <c r="I9864" s="105"/>
    </row>
    <row r="9865">
      <c r="C9865" s="225" t="str">
        <f>IFERROR(__xludf.DUMMYFUNCTION("""COMPUTED_VALUE"""),"")</f>
        <v/>
      </c>
      <c r="D9865" s="105"/>
      <c r="E9865" s="105"/>
      <c r="F9865" s="105"/>
      <c r="I9865" s="105"/>
    </row>
    <row r="9866">
      <c r="C9866" s="225" t="str">
        <f>IFERROR(__xludf.DUMMYFUNCTION("""COMPUTED_VALUE"""),"")</f>
        <v/>
      </c>
      <c r="D9866" s="105"/>
      <c r="E9866" s="105"/>
      <c r="F9866" s="105"/>
      <c r="I9866" s="105"/>
    </row>
    <row r="9867">
      <c r="C9867" s="225" t="str">
        <f>IFERROR(__xludf.DUMMYFUNCTION("""COMPUTED_VALUE"""),"")</f>
        <v/>
      </c>
      <c r="D9867" s="105"/>
      <c r="E9867" s="105"/>
      <c r="F9867" s="105"/>
      <c r="I9867" s="105"/>
    </row>
    <row r="9868">
      <c r="C9868" s="225" t="str">
        <f>IFERROR(__xludf.DUMMYFUNCTION("""COMPUTED_VALUE"""),"")</f>
        <v/>
      </c>
      <c r="D9868" s="105"/>
      <c r="E9868" s="105"/>
      <c r="F9868" s="105"/>
      <c r="I9868" s="105"/>
    </row>
    <row r="9869">
      <c r="C9869" s="225" t="str">
        <f>IFERROR(__xludf.DUMMYFUNCTION("""COMPUTED_VALUE"""),"")</f>
        <v/>
      </c>
      <c r="D9869" s="105"/>
      <c r="E9869" s="105"/>
      <c r="F9869" s="105"/>
      <c r="I9869" s="105"/>
    </row>
    <row r="9870">
      <c r="C9870" s="225" t="str">
        <f>IFERROR(__xludf.DUMMYFUNCTION("""COMPUTED_VALUE"""),"")</f>
        <v/>
      </c>
      <c r="D9870" s="105"/>
      <c r="E9870" s="105"/>
      <c r="F9870" s="105"/>
      <c r="I9870" s="105"/>
    </row>
    <row r="9871">
      <c r="C9871" s="225" t="str">
        <f>IFERROR(__xludf.DUMMYFUNCTION("""COMPUTED_VALUE"""),"")</f>
        <v/>
      </c>
      <c r="D9871" s="105"/>
      <c r="E9871" s="105"/>
      <c r="F9871" s="105"/>
      <c r="I9871" s="105"/>
    </row>
    <row r="9872">
      <c r="C9872" s="225" t="str">
        <f>IFERROR(__xludf.DUMMYFUNCTION("""COMPUTED_VALUE"""),"")</f>
        <v/>
      </c>
      <c r="D9872" s="105"/>
      <c r="E9872" s="105"/>
      <c r="F9872" s="105"/>
      <c r="I9872" s="105"/>
    </row>
    <row r="9873">
      <c r="C9873" s="225" t="str">
        <f>IFERROR(__xludf.DUMMYFUNCTION("""COMPUTED_VALUE"""),"")</f>
        <v/>
      </c>
      <c r="D9873" s="105"/>
      <c r="E9873" s="105"/>
      <c r="F9873" s="105"/>
      <c r="I9873" s="105"/>
    </row>
    <row r="9874">
      <c r="C9874" s="225" t="str">
        <f>IFERROR(__xludf.DUMMYFUNCTION("""COMPUTED_VALUE"""),"")</f>
        <v/>
      </c>
      <c r="D9874" s="105"/>
      <c r="E9874" s="105"/>
      <c r="F9874" s="105"/>
      <c r="I9874" s="105"/>
    </row>
    <row r="9875">
      <c r="C9875" s="225" t="str">
        <f>IFERROR(__xludf.DUMMYFUNCTION("""COMPUTED_VALUE"""),"")</f>
        <v/>
      </c>
      <c r="D9875" s="105"/>
      <c r="E9875" s="105"/>
      <c r="F9875" s="105"/>
      <c r="I9875" s="105"/>
    </row>
    <row r="9876">
      <c r="C9876" s="225" t="str">
        <f>IFERROR(__xludf.DUMMYFUNCTION("""COMPUTED_VALUE"""),"")</f>
        <v/>
      </c>
      <c r="D9876" s="105"/>
      <c r="E9876" s="105"/>
      <c r="F9876" s="105"/>
      <c r="I9876" s="105"/>
    </row>
    <row r="9877">
      <c r="C9877" s="225" t="str">
        <f>IFERROR(__xludf.DUMMYFUNCTION("""COMPUTED_VALUE"""),"")</f>
        <v/>
      </c>
      <c r="D9877" s="105"/>
      <c r="E9877" s="105"/>
      <c r="F9877" s="105"/>
      <c r="I9877" s="105"/>
    </row>
    <row r="9878">
      <c r="C9878" s="225" t="str">
        <f>IFERROR(__xludf.DUMMYFUNCTION("""COMPUTED_VALUE"""),"")</f>
        <v/>
      </c>
      <c r="D9878" s="105"/>
      <c r="E9878" s="105"/>
      <c r="F9878" s="105"/>
      <c r="I9878" s="105"/>
    </row>
    <row r="9879">
      <c r="C9879" s="225" t="str">
        <f>IFERROR(__xludf.DUMMYFUNCTION("""COMPUTED_VALUE"""),"")</f>
        <v/>
      </c>
      <c r="D9879" s="105"/>
      <c r="E9879" s="105"/>
      <c r="F9879" s="105"/>
      <c r="I9879" s="105"/>
    </row>
    <row r="9880">
      <c r="C9880" s="225" t="str">
        <f>IFERROR(__xludf.DUMMYFUNCTION("""COMPUTED_VALUE"""),"")</f>
        <v/>
      </c>
      <c r="D9880" s="105"/>
      <c r="E9880" s="105"/>
      <c r="F9880" s="105"/>
      <c r="I9880" s="105"/>
    </row>
    <row r="9881">
      <c r="C9881" s="225" t="str">
        <f>IFERROR(__xludf.DUMMYFUNCTION("""COMPUTED_VALUE"""),"")</f>
        <v/>
      </c>
      <c r="D9881" s="105"/>
      <c r="E9881" s="105"/>
      <c r="F9881" s="105"/>
      <c r="I9881" s="105"/>
    </row>
    <row r="9882">
      <c r="C9882" s="225" t="str">
        <f>IFERROR(__xludf.DUMMYFUNCTION("""COMPUTED_VALUE"""),"")</f>
        <v/>
      </c>
      <c r="D9882" s="105"/>
      <c r="E9882" s="105"/>
      <c r="F9882" s="105"/>
      <c r="I9882" s="105"/>
    </row>
    <row r="9883">
      <c r="C9883" s="225" t="str">
        <f>IFERROR(__xludf.DUMMYFUNCTION("""COMPUTED_VALUE"""),"")</f>
        <v/>
      </c>
      <c r="D9883" s="105"/>
      <c r="E9883" s="105"/>
      <c r="F9883" s="105"/>
      <c r="I9883" s="105"/>
    </row>
    <row r="9884">
      <c r="C9884" s="225" t="str">
        <f>IFERROR(__xludf.DUMMYFUNCTION("""COMPUTED_VALUE"""),"")</f>
        <v/>
      </c>
      <c r="D9884" s="105"/>
      <c r="E9884" s="105"/>
      <c r="F9884" s="105"/>
      <c r="I9884" s="105"/>
    </row>
    <row r="9885">
      <c r="C9885" s="225" t="str">
        <f>IFERROR(__xludf.DUMMYFUNCTION("""COMPUTED_VALUE"""),"")</f>
        <v/>
      </c>
      <c r="D9885" s="105"/>
      <c r="E9885" s="105"/>
      <c r="F9885" s="105"/>
      <c r="I9885" s="105"/>
    </row>
    <row r="9886">
      <c r="C9886" s="225" t="str">
        <f>IFERROR(__xludf.DUMMYFUNCTION("""COMPUTED_VALUE"""),"")</f>
        <v/>
      </c>
      <c r="D9886" s="105"/>
      <c r="E9886" s="105"/>
      <c r="F9886" s="105"/>
      <c r="I9886" s="105"/>
    </row>
    <row r="9887">
      <c r="C9887" s="225" t="str">
        <f>IFERROR(__xludf.DUMMYFUNCTION("""COMPUTED_VALUE"""),"")</f>
        <v/>
      </c>
      <c r="D9887" s="105"/>
      <c r="E9887" s="105"/>
      <c r="F9887" s="105"/>
      <c r="I9887" s="105"/>
    </row>
    <row r="9888">
      <c r="C9888" s="225" t="str">
        <f>IFERROR(__xludf.DUMMYFUNCTION("""COMPUTED_VALUE"""),"")</f>
        <v/>
      </c>
      <c r="D9888" s="105"/>
      <c r="E9888" s="105"/>
      <c r="F9888" s="105"/>
      <c r="I9888" s="105"/>
    </row>
    <row r="9889">
      <c r="C9889" s="225" t="str">
        <f>IFERROR(__xludf.DUMMYFUNCTION("""COMPUTED_VALUE"""),"")</f>
        <v/>
      </c>
      <c r="D9889" s="105"/>
      <c r="E9889" s="105"/>
      <c r="F9889" s="105"/>
      <c r="I9889" s="105"/>
    </row>
    <row r="9890">
      <c r="C9890" s="225" t="str">
        <f>IFERROR(__xludf.DUMMYFUNCTION("""COMPUTED_VALUE"""),"")</f>
        <v/>
      </c>
      <c r="D9890" s="105"/>
      <c r="E9890" s="105"/>
      <c r="F9890" s="105"/>
      <c r="I9890" s="105"/>
    </row>
    <row r="9891">
      <c r="C9891" s="225" t="str">
        <f>IFERROR(__xludf.DUMMYFUNCTION("""COMPUTED_VALUE"""),"")</f>
        <v/>
      </c>
      <c r="D9891" s="105"/>
      <c r="E9891" s="105"/>
      <c r="F9891" s="105"/>
      <c r="I9891" s="105"/>
    </row>
    <row r="9892">
      <c r="C9892" s="225" t="str">
        <f>IFERROR(__xludf.DUMMYFUNCTION("""COMPUTED_VALUE"""),"")</f>
        <v/>
      </c>
      <c r="D9892" s="105"/>
      <c r="E9892" s="105"/>
      <c r="F9892" s="105"/>
      <c r="I9892" s="105"/>
    </row>
    <row r="9893">
      <c r="C9893" s="225" t="str">
        <f>IFERROR(__xludf.DUMMYFUNCTION("""COMPUTED_VALUE"""),"")</f>
        <v/>
      </c>
      <c r="D9893" s="105"/>
      <c r="E9893" s="105"/>
      <c r="F9893" s="105"/>
      <c r="I9893" s="105"/>
    </row>
    <row r="9894">
      <c r="C9894" s="225" t="str">
        <f>IFERROR(__xludf.DUMMYFUNCTION("""COMPUTED_VALUE"""),"")</f>
        <v/>
      </c>
      <c r="D9894" s="105"/>
      <c r="E9894" s="105"/>
      <c r="F9894" s="105"/>
      <c r="I9894" s="105"/>
    </row>
    <row r="9895">
      <c r="C9895" s="225" t="str">
        <f>IFERROR(__xludf.DUMMYFUNCTION("""COMPUTED_VALUE"""),"")</f>
        <v/>
      </c>
      <c r="D9895" s="105"/>
      <c r="E9895" s="105"/>
      <c r="F9895" s="105"/>
      <c r="I9895" s="105"/>
    </row>
    <row r="9896">
      <c r="C9896" s="225" t="str">
        <f>IFERROR(__xludf.DUMMYFUNCTION("""COMPUTED_VALUE"""),"")</f>
        <v/>
      </c>
      <c r="D9896" s="105"/>
      <c r="E9896" s="105"/>
      <c r="F9896" s="105"/>
      <c r="I9896" s="105"/>
    </row>
    <row r="9897">
      <c r="C9897" s="225" t="str">
        <f>IFERROR(__xludf.DUMMYFUNCTION("""COMPUTED_VALUE"""),"")</f>
        <v/>
      </c>
      <c r="D9897" s="105"/>
      <c r="E9897" s="105"/>
      <c r="F9897" s="105"/>
      <c r="I9897" s="105"/>
    </row>
    <row r="9898">
      <c r="C9898" s="225" t="str">
        <f>IFERROR(__xludf.DUMMYFUNCTION("""COMPUTED_VALUE"""),"")</f>
        <v/>
      </c>
      <c r="D9898" s="105"/>
      <c r="E9898" s="105"/>
      <c r="F9898" s="105"/>
      <c r="I9898" s="105"/>
    </row>
    <row r="9899">
      <c r="C9899" s="225" t="str">
        <f>IFERROR(__xludf.DUMMYFUNCTION("""COMPUTED_VALUE"""),"")</f>
        <v/>
      </c>
      <c r="D9899" s="105"/>
      <c r="E9899" s="105"/>
      <c r="F9899" s="105"/>
      <c r="I9899" s="105"/>
    </row>
    <row r="9900">
      <c r="C9900" s="225" t="str">
        <f>IFERROR(__xludf.DUMMYFUNCTION("""COMPUTED_VALUE"""),"")</f>
        <v/>
      </c>
      <c r="D9900" s="105"/>
      <c r="E9900" s="105"/>
      <c r="F9900" s="105"/>
      <c r="I9900" s="105"/>
    </row>
    <row r="9901">
      <c r="C9901" s="225" t="str">
        <f>IFERROR(__xludf.DUMMYFUNCTION("""COMPUTED_VALUE"""),"")</f>
        <v/>
      </c>
      <c r="D9901" s="105"/>
      <c r="E9901" s="105"/>
      <c r="F9901" s="105"/>
      <c r="I9901" s="105"/>
    </row>
    <row r="9902">
      <c r="C9902" s="225" t="str">
        <f>IFERROR(__xludf.DUMMYFUNCTION("""COMPUTED_VALUE"""),"")</f>
        <v/>
      </c>
      <c r="D9902" s="105"/>
      <c r="E9902" s="105"/>
      <c r="F9902" s="105"/>
      <c r="I9902" s="105"/>
    </row>
    <row r="9903">
      <c r="C9903" s="225" t="str">
        <f>IFERROR(__xludf.DUMMYFUNCTION("""COMPUTED_VALUE"""),"")</f>
        <v/>
      </c>
      <c r="D9903" s="105"/>
      <c r="E9903" s="105"/>
      <c r="F9903" s="105"/>
      <c r="I9903" s="105"/>
    </row>
    <row r="9904">
      <c r="C9904" s="225" t="str">
        <f>IFERROR(__xludf.DUMMYFUNCTION("""COMPUTED_VALUE"""),"")</f>
        <v/>
      </c>
      <c r="D9904" s="105"/>
      <c r="E9904" s="105"/>
      <c r="F9904" s="105"/>
      <c r="I9904" s="105"/>
    </row>
    <row r="9905">
      <c r="C9905" s="225" t="str">
        <f>IFERROR(__xludf.DUMMYFUNCTION("""COMPUTED_VALUE"""),"")</f>
        <v/>
      </c>
      <c r="D9905" s="105"/>
      <c r="E9905" s="105"/>
      <c r="F9905" s="105"/>
      <c r="I9905" s="105"/>
    </row>
    <row r="9906">
      <c r="C9906" s="225" t="str">
        <f>IFERROR(__xludf.DUMMYFUNCTION("""COMPUTED_VALUE"""),"")</f>
        <v/>
      </c>
      <c r="D9906" s="105"/>
      <c r="E9906" s="105"/>
      <c r="F9906" s="105"/>
      <c r="I9906" s="105"/>
    </row>
    <row r="9907">
      <c r="C9907" s="225" t="str">
        <f>IFERROR(__xludf.DUMMYFUNCTION("""COMPUTED_VALUE"""),"")</f>
        <v/>
      </c>
      <c r="D9907" s="105"/>
      <c r="E9907" s="105"/>
      <c r="F9907" s="105"/>
      <c r="I9907" s="105"/>
    </row>
    <row r="9908">
      <c r="C9908" s="225" t="str">
        <f>IFERROR(__xludf.DUMMYFUNCTION("""COMPUTED_VALUE"""),"")</f>
        <v/>
      </c>
      <c r="D9908" s="105"/>
      <c r="E9908" s="105"/>
      <c r="F9908" s="105"/>
      <c r="I9908" s="105"/>
    </row>
    <row r="9909">
      <c r="C9909" s="225" t="str">
        <f>IFERROR(__xludf.DUMMYFUNCTION("""COMPUTED_VALUE"""),"")</f>
        <v/>
      </c>
      <c r="D9909" s="105"/>
      <c r="E9909" s="105"/>
      <c r="F9909" s="105"/>
      <c r="I9909" s="105"/>
    </row>
    <row r="9910">
      <c r="C9910" s="225" t="str">
        <f>IFERROR(__xludf.DUMMYFUNCTION("""COMPUTED_VALUE"""),"")</f>
        <v/>
      </c>
      <c r="D9910" s="105"/>
      <c r="E9910" s="105"/>
      <c r="F9910" s="105"/>
      <c r="I9910" s="105"/>
    </row>
    <row r="9911">
      <c r="C9911" s="225" t="str">
        <f>IFERROR(__xludf.DUMMYFUNCTION("""COMPUTED_VALUE"""),"")</f>
        <v/>
      </c>
      <c r="D9911" s="105"/>
      <c r="E9911" s="105"/>
      <c r="F9911" s="105"/>
      <c r="I9911" s="105"/>
    </row>
    <row r="9912">
      <c r="C9912" s="225" t="str">
        <f>IFERROR(__xludf.DUMMYFUNCTION("""COMPUTED_VALUE"""),"")</f>
        <v/>
      </c>
      <c r="D9912" s="105"/>
      <c r="E9912" s="105"/>
      <c r="F9912" s="105"/>
      <c r="I9912" s="105"/>
    </row>
    <row r="9913">
      <c r="C9913" s="225" t="str">
        <f>IFERROR(__xludf.DUMMYFUNCTION("""COMPUTED_VALUE"""),"")</f>
        <v/>
      </c>
      <c r="D9913" s="105"/>
      <c r="E9913" s="105"/>
      <c r="F9913" s="105"/>
      <c r="I9913" s="105"/>
    </row>
    <row r="9914">
      <c r="C9914" s="225" t="str">
        <f>IFERROR(__xludf.DUMMYFUNCTION("""COMPUTED_VALUE"""),"")</f>
        <v/>
      </c>
      <c r="D9914" s="105"/>
      <c r="E9914" s="105"/>
      <c r="F9914" s="105"/>
      <c r="I9914" s="105"/>
    </row>
    <row r="9915">
      <c r="C9915" s="225" t="str">
        <f>IFERROR(__xludf.DUMMYFUNCTION("""COMPUTED_VALUE"""),"")</f>
        <v/>
      </c>
      <c r="D9915" s="105"/>
      <c r="E9915" s="105"/>
      <c r="F9915" s="105"/>
      <c r="I9915" s="105"/>
    </row>
    <row r="9916">
      <c r="C9916" s="225" t="str">
        <f>IFERROR(__xludf.DUMMYFUNCTION("""COMPUTED_VALUE"""),"")</f>
        <v/>
      </c>
      <c r="D9916" s="105"/>
      <c r="E9916" s="105"/>
      <c r="F9916" s="105"/>
      <c r="I9916" s="105"/>
    </row>
    <row r="9917">
      <c r="C9917" s="225" t="str">
        <f>IFERROR(__xludf.DUMMYFUNCTION("""COMPUTED_VALUE"""),"")</f>
        <v/>
      </c>
      <c r="D9917" s="105"/>
      <c r="E9917" s="105"/>
      <c r="F9917" s="105"/>
      <c r="I9917" s="105"/>
    </row>
    <row r="9918">
      <c r="C9918" s="225" t="str">
        <f>IFERROR(__xludf.DUMMYFUNCTION("""COMPUTED_VALUE"""),"")</f>
        <v/>
      </c>
      <c r="D9918" s="105"/>
      <c r="E9918" s="105"/>
      <c r="F9918" s="105"/>
      <c r="I9918" s="105"/>
    </row>
    <row r="9919">
      <c r="C9919" s="225" t="str">
        <f>IFERROR(__xludf.DUMMYFUNCTION("""COMPUTED_VALUE"""),"")</f>
        <v/>
      </c>
      <c r="D9919" s="105"/>
      <c r="E9919" s="105"/>
      <c r="F9919" s="105"/>
      <c r="I9919" s="105"/>
    </row>
    <row r="9920">
      <c r="C9920" s="225" t="str">
        <f>IFERROR(__xludf.DUMMYFUNCTION("""COMPUTED_VALUE"""),"")</f>
        <v/>
      </c>
      <c r="D9920" s="105"/>
      <c r="E9920" s="105"/>
      <c r="F9920" s="105"/>
      <c r="I9920" s="105"/>
    </row>
    <row r="9921">
      <c r="C9921" s="225" t="str">
        <f>IFERROR(__xludf.DUMMYFUNCTION("""COMPUTED_VALUE"""),"")</f>
        <v/>
      </c>
      <c r="D9921" s="105"/>
      <c r="E9921" s="105"/>
      <c r="F9921" s="105"/>
      <c r="I9921" s="105"/>
    </row>
    <row r="9922">
      <c r="C9922" s="225" t="str">
        <f>IFERROR(__xludf.DUMMYFUNCTION("""COMPUTED_VALUE"""),"")</f>
        <v/>
      </c>
      <c r="D9922" s="105"/>
      <c r="E9922" s="105"/>
      <c r="F9922" s="105"/>
      <c r="I9922" s="105"/>
    </row>
    <row r="9923">
      <c r="C9923" s="225" t="str">
        <f>IFERROR(__xludf.DUMMYFUNCTION("""COMPUTED_VALUE"""),"")</f>
        <v/>
      </c>
      <c r="D9923" s="105"/>
      <c r="E9923" s="105"/>
      <c r="F9923" s="105"/>
      <c r="I9923" s="105"/>
    </row>
    <row r="9924">
      <c r="C9924" s="225" t="str">
        <f>IFERROR(__xludf.DUMMYFUNCTION("""COMPUTED_VALUE"""),"")</f>
        <v/>
      </c>
      <c r="D9924" s="105"/>
      <c r="E9924" s="105"/>
      <c r="F9924" s="105"/>
      <c r="I9924" s="105"/>
    </row>
    <row r="9925">
      <c r="C9925" s="225" t="str">
        <f>IFERROR(__xludf.DUMMYFUNCTION("""COMPUTED_VALUE"""),"")</f>
        <v/>
      </c>
      <c r="D9925" s="105"/>
      <c r="E9925" s="105"/>
      <c r="F9925" s="105"/>
      <c r="I9925" s="105"/>
    </row>
    <row r="9926">
      <c r="C9926" s="225" t="str">
        <f>IFERROR(__xludf.DUMMYFUNCTION("""COMPUTED_VALUE"""),"")</f>
        <v/>
      </c>
      <c r="D9926" s="105"/>
      <c r="E9926" s="105"/>
      <c r="F9926" s="105"/>
      <c r="I9926" s="105"/>
    </row>
    <row r="9927">
      <c r="C9927" s="225" t="str">
        <f>IFERROR(__xludf.DUMMYFUNCTION("""COMPUTED_VALUE"""),"")</f>
        <v/>
      </c>
      <c r="D9927" s="105"/>
      <c r="E9927" s="105"/>
      <c r="F9927" s="105"/>
      <c r="I9927" s="105"/>
    </row>
    <row r="9928">
      <c r="C9928" s="225" t="str">
        <f>IFERROR(__xludf.DUMMYFUNCTION("""COMPUTED_VALUE"""),"")</f>
        <v/>
      </c>
      <c r="D9928" s="105"/>
      <c r="E9928" s="105"/>
      <c r="F9928" s="105"/>
      <c r="I9928" s="105"/>
    </row>
    <row r="9929">
      <c r="C9929" s="225" t="str">
        <f>IFERROR(__xludf.DUMMYFUNCTION("""COMPUTED_VALUE"""),"")</f>
        <v/>
      </c>
      <c r="D9929" s="105"/>
      <c r="E9929" s="105"/>
      <c r="F9929" s="105"/>
      <c r="I9929" s="105"/>
    </row>
    <row r="9930">
      <c r="C9930" s="225" t="str">
        <f>IFERROR(__xludf.DUMMYFUNCTION("""COMPUTED_VALUE"""),"")</f>
        <v/>
      </c>
      <c r="D9930" s="105"/>
      <c r="E9930" s="105"/>
      <c r="F9930" s="105"/>
      <c r="I9930" s="105"/>
    </row>
    <row r="9931">
      <c r="C9931" s="225" t="str">
        <f>IFERROR(__xludf.DUMMYFUNCTION("""COMPUTED_VALUE"""),"")</f>
        <v/>
      </c>
      <c r="D9931" s="105"/>
      <c r="E9931" s="105"/>
      <c r="F9931" s="105"/>
      <c r="I9931" s="105"/>
    </row>
    <row r="9932">
      <c r="C9932" s="225" t="str">
        <f>IFERROR(__xludf.DUMMYFUNCTION("""COMPUTED_VALUE"""),"")</f>
        <v/>
      </c>
      <c r="D9932" s="105"/>
      <c r="E9932" s="105"/>
      <c r="F9932" s="105"/>
      <c r="I9932" s="105"/>
    </row>
    <row r="9933">
      <c r="C9933" s="225" t="str">
        <f>IFERROR(__xludf.DUMMYFUNCTION("""COMPUTED_VALUE"""),"")</f>
        <v/>
      </c>
      <c r="D9933" s="105"/>
      <c r="E9933" s="105"/>
      <c r="F9933" s="105"/>
      <c r="I9933" s="105"/>
    </row>
    <row r="9934">
      <c r="C9934" s="225" t="str">
        <f>IFERROR(__xludf.DUMMYFUNCTION("""COMPUTED_VALUE"""),"")</f>
        <v/>
      </c>
      <c r="D9934" s="105"/>
      <c r="E9934" s="105"/>
      <c r="F9934" s="105"/>
      <c r="I9934" s="105"/>
    </row>
    <row r="9935">
      <c r="C9935" s="225" t="str">
        <f>IFERROR(__xludf.DUMMYFUNCTION("""COMPUTED_VALUE"""),"")</f>
        <v/>
      </c>
      <c r="D9935" s="105"/>
      <c r="E9935" s="105"/>
      <c r="F9935" s="105"/>
      <c r="I9935" s="105"/>
    </row>
    <row r="9936">
      <c r="C9936" s="225" t="str">
        <f>IFERROR(__xludf.DUMMYFUNCTION("""COMPUTED_VALUE"""),"")</f>
        <v/>
      </c>
      <c r="D9936" s="105"/>
      <c r="E9936" s="105"/>
      <c r="F9936" s="105"/>
      <c r="I9936" s="105"/>
    </row>
    <row r="9937">
      <c r="C9937" s="225" t="str">
        <f>IFERROR(__xludf.DUMMYFUNCTION("""COMPUTED_VALUE"""),"")</f>
        <v/>
      </c>
      <c r="D9937" s="105"/>
      <c r="E9937" s="105"/>
      <c r="F9937" s="105"/>
      <c r="I9937" s="105"/>
    </row>
    <row r="9938">
      <c r="C9938" s="225" t="str">
        <f>IFERROR(__xludf.DUMMYFUNCTION("""COMPUTED_VALUE"""),"")</f>
        <v/>
      </c>
      <c r="D9938" s="105"/>
      <c r="E9938" s="105"/>
      <c r="F9938" s="105"/>
      <c r="I9938" s="105"/>
    </row>
    <row r="9939">
      <c r="C9939" s="225" t="str">
        <f>IFERROR(__xludf.DUMMYFUNCTION("""COMPUTED_VALUE"""),"")</f>
        <v/>
      </c>
      <c r="D9939" s="105"/>
      <c r="E9939" s="105"/>
      <c r="F9939" s="105"/>
      <c r="I9939" s="105"/>
    </row>
    <row r="9940">
      <c r="C9940" s="225" t="str">
        <f>IFERROR(__xludf.DUMMYFUNCTION("""COMPUTED_VALUE"""),"")</f>
        <v/>
      </c>
      <c r="D9940" s="105"/>
      <c r="E9940" s="105"/>
      <c r="F9940" s="105"/>
      <c r="I9940" s="105"/>
    </row>
    <row r="9941">
      <c r="C9941" s="225" t="str">
        <f>IFERROR(__xludf.DUMMYFUNCTION("""COMPUTED_VALUE"""),"")</f>
        <v/>
      </c>
      <c r="D9941" s="105"/>
      <c r="E9941" s="105"/>
      <c r="F9941" s="105"/>
      <c r="I9941" s="105"/>
    </row>
    <row r="9942">
      <c r="C9942" s="225" t="str">
        <f>IFERROR(__xludf.DUMMYFUNCTION("""COMPUTED_VALUE"""),"")</f>
        <v/>
      </c>
      <c r="D9942" s="105"/>
      <c r="E9942" s="105"/>
      <c r="F9942" s="105"/>
      <c r="I9942" s="105"/>
    </row>
    <row r="9943">
      <c r="C9943" s="225" t="str">
        <f>IFERROR(__xludf.DUMMYFUNCTION("""COMPUTED_VALUE"""),"")</f>
        <v/>
      </c>
      <c r="D9943" s="105"/>
      <c r="E9943" s="105"/>
      <c r="F9943" s="105"/>
      <c r="I9943" s="105"/>
    </row>
    <row r="9944">
      <c r="C9944" s="225" t="str">
        <f>IFERROR(__xludf.DUMMYFUNCTION("""COMPUTED_VALUE"""),"")</f>
        <v/>
      </c>
      <c r="D9944" s="105"/>
      <c r="E9944" s="105"/>
      <c r="F9944" s="105"/>
      <c r="I9944" s="105"/>
    </row>
    <row r="9945">
      <c r="C9945" s="225" t="str">
        <f>IFERROR(__xludf.DUMMYFUNCTION("""COMPUTED_VALUE"""),"")</f>
        <v/>
      </c>
      <c r="D9945" s="105"/>
      <c r="E9945" s="105"/>
      <c r="F9945" s="105"/>
      <c r="I9945" s="105"/>
    </row>
    <row r="9946">
      <c r="C9946" s="225" t="str">
        <f>IFERROR(__xludf.DUMMYFUNCTION("""COMPUTED_VALUE"""),"")</f>
        <v/>
      </c>
      <c r="D9946" s="105"/>
      <c r="E9946" s="105"/>
      <c r="F9946" s="105"/>
      <c r="I9946" s="105"/>
    </row>
    <row r="9947">
      <c r="C9947" s="225" t="str">
        <f>IFERROR(__xludf.DUMMYFUNCTION("""COMPUTED_VALUE"""),"")</f>
        <v/>
      </c>
      <c r="D9947" s="105"/>
      <c r="E9947" s="105"/>
      <c r="F9947" s="105"/>
      <c r="I9947" s="105"/>
    </row>
    <row r="9948">
      <c r="C9948" s="225" t="str">
        <f>IFERROR(__xludf.DUMMYFUNCTION("""COMPUTED_VALUE"""),"")</f>
        <v/>
      </c>
      <c r="D9948" s="105"/>
      <c r="E9948" s="105"/>
      <c r="F9948" s="105"/>
      <c r="I9948" s="105"/>
    </row>
    <row r="9949">
      <c r="C9949" s="225" t="str">
        <f>IFERROR(__xludf.DUMMYFUNCTION("""COMPUTED_VALUE"""),"")</f>
        <v/>
      </c>
      <c r="D9949" s="105"/>
      <c r="E9949" s="105"/>
      <c r="F9949" s="105"/>
      <c r="I9949" s="105"/>
    </row>
    <row r="9950">
      <c r="C9950" s="225" t="str">
        <f>IFERROR(__xludf.DUMMYFUNCTION("""COMPUTED_VALUE"""),"")</f>
        <v/>
      </c>
      <c r="D9950" s="105"/>
      <c r="E9950" s="105"/>
      <c r="F9950" s="105"/>
      <c r="I9950" s="105"/>
    </row>
    <row r="9951">
      <c r="C9951" s="225" t="str">
        <f>IFERROR(__xludf.DUMMYFUNCTION("""COMPUTED_VALUE"""),"")</f>
        <v/>
      </c>
      <c r="D9951" s="105"/>
      <c r="E9951" s="105"/>
      <c r="F9951" s="105"/>
      <c r="I9951" s="105"/>
    </row>
    <row r="9952">
      <c r="C9952" s="225" t="str">
        <f>IFERROR(__xludf.DUMMYFUNCTION("""COMPUTED_VALUE"""),"")</f>
        <v/>
      </c>
      <c r="D9952" s="105"/>
      <c r="E9952" s="105"/>
      <c r="F9952" s="105"/>
      <c r="I9952" s="105"/>
    </row>
    <row r="9953">
      <c r="C9953" s="225" t="str">
        <f>IFERROR(__xludf.DUMMYFUNCTION("""COMPUTED_VALUE"""),"")</f>
        <v/>
      </c>
      <c r="D9953" s="105"/>
      <c r="E9953" s="105"/>
      <c r="F9953" s="105"/>
      <c r="I9953" s="105"/>
    </row>
    <row r="9954">
      <c r="C9954" s="225" t="str">
        <f>IFERROR(__xludf.DUMMYFUNCTION("""COMPUTED_VALUE"""),"")</f>
        <v/>
      </c>
      <c r="D9954" s="105"/>
      <c r="E9954" s="105"/>
      <c r="F9954" s="105"/>
      <c r="I9954" s="105"/>
    </row>
    <row r="9955">
      <c r="C9955" s="225" t="str">
        <f>IFERROR(__xludf.DUMMYFUNCTION("""COMPUTED_VALUE"""),"")</f>
        <v/>
      </c>
      <c r="D9955" s="105"/>
      <c r="E9955" s="105"/>
      <c r="F9955" s="105"/>
      <c r="I9955" s="105"/>
    </row>
    <row r="9956">
      <c r="C9956" s="225" t="str">
        <f>IFERROR(__xludf.DUMMYFUNCTION("""COMPUTED_VALUE"""),"")</f>
        <v/>
      </c>
      <c r="D9956" s="105"/>
      <c r="E9956" s="105"/>
      <c r="F9956" s="105"/>
      <c r="I9956" s="105"/>
    </row>
    <row r="9957">
      <c r="C9957" s="225" t="str">
        <f>IFERROR(__xludf.DUMMYFUNCTION("""COMPUTED_VALUE"""),"")</f>
        <v/>
      </c>
      <c r="D9957" s="105"/>
      <c r="E9957" s="105"/>
      <c r="F9957" s="105"/>
      <c r="I9957" s="105"/>
    </row>
    <row r="9958">
      <c r="C9958" s="225" t="str">
        <f>IFERROR(__xludf.DUMMYFUNCTION("""COMPUTED_VALUE"""),"")</f>
        <v/>
      </c>
      <c r="D9958" s="105"/>
      <c r="E9958" s="105"/>
      <c r="F9958" s="105"/>
      <c r="I9958" s="105"/>
    </row>
    <row r="9959">
      <c r="C9959" s="225" t="str">
        <f>IFERROR(__xludf.DUMMYFUNCTION("""COMPUTED_VALUE"""),"")</f>
        <v/>
      </c>
      <c r="D9959" s="105"/>
      <c r="E9959" s="105"/>
      <c r="F9959" s="105"/>
      <c r="I9959" s="105"/>
    </row>
    <row r="9960">
      <c r="C9960" s="225" t="str">
        <f>IFERROR(__xludf.DUMMYFUNCTION("""COMPUTED_VALUE"""),"")</f>
        <v/>
      </c>
      <c r="D9960" s="105"/>
      <c r="E9960" s="105"/>
      <c r="F9960" s="105"/>
      <c r="I9960" s="105"/>
    </row>
    <row r="9961">
      <c r="C9961" s="225" t="str">
        <f>IFERROR(__xludf.DUMMYFUNCTION("""COMPUTED_VALUE"""),"")</f>
        <v/>
      </c>
      <c r="D9961" s="105"/>
      <c r="E9961" s="105"/>
      <c r="F9961" s="105"/>
      <c r="I9961" s="105"/>
    </row>
    <row r="9962">
      <c r="C9962" s="225" t="str">
        <f>IFERROR(__xludf.DUMMYFUNCTION("""COMPUTED_VALUE"""),"")</f>
        <v/>
      </c>
      <c r="D9962" s="105"/>
      <c r="E9962" s="105"/>
      <c r="F9962" s="105"/>
      <c r="I9962" s="105"/>
    </row>
    <row r="9963">
      <c r="C9963" s="225" t="str">
        <f>IFERROR(__xludf.DUMMYFUNCTION("""COMPUTED_VALUE"""),"")</f>
        <v/>
      </c>
      <c r="D9963" s="105"/>
      <c r="E9963" s="105"/>
      <c r="F9963" s="105"/>
      <c r="I9963" s="105"/>
    </row>
    <row r="9964">
      <c r="C9964" s="225" t="str">
        <f>IFERROR(__xludf.DUMMYFUNCTION("""COMPUTED_VALUE"""),"")</f>
        <v/>
      </c>
      <c r="D9964" s="105"/>
      <c r="E9964" s="105"/>
      <c r="F9964" s="105"/>
      <c r="I9964" s="105"/>
    </row>
    <row r="9965">
      <c r="C9965" s="225" t="str">
        <f>IFERROR(__xludf.DUMMYFUNCTION("""COMPUTED_VALUE"""),"")</f>
        <v/>
      </c>
      <c r="D9965" s="105"/>
      <c r="E9965" s="105"/>
      <c r="F9965" s="105"/>
      <c r="I9965" s="105"/>
    </row>
    <row r="9966">
      <c r="C9966" s="225" t="str">
        <f>IFERROR(__xludf.DUMMYFUNCTION("""COMPUTED_VALUE"""),"")</f>
        <v/>
      </c>
      <c r="D9966" s="105"/>
      <c r="E9966" s="105"/>
      <c r="F9966" s="105"/>
      <c r="I9966" s="105"/>
    </row>
    <row r="9967">
      <c r="C9967" s="225" t="str">
        <f>IFERROR(__xludf.DUMMYFUNCTION("""COMPUTED_VALUE"""),"")</f>
        <v/>
      </c>
      <c r="D9967" s="105"/>
      <c r="E9967" s="105"/>
      <c r="F9967" s="105"/>
      <c r="I9967" s="105"/>
    </row>
    <row r="9968">
      <c r="C9968" s="225" t="str">
        <f>IFERROR(__xludf.DUMMYFUNCTION("""COMPUTED_VALUE"""),"")</f>
        <v/>
      </c>
      <c r="D9968" s="105"/>
      <c r="E9968" s="105"/>
      <c r="F9968" s="105"/>
      <c r="I9968" s="105"/>
    </row>
    <row r="9969">
      <c r="C9969" s="225" t="str">
        <f>IFERROR(__xludf.DUMMYFUNCTION("""COMPUTED_VALUE"""),"")</f>
        <v/>
      </c>
      <c r="D9969" s="105"/>
      <c r="E9969" s="105"/>
      <c r="F9969" s="105"/>
      <c r="I9969" s="105"/>
    </row>
    <row r="9970">
      <c r="C9970" s="225" t="str">
        <f>IFERROR(__xludf.DUMMYFUNCTION("""COMPUTED_VALUE"""),"")</f>
        <v/>
      </c>
      <c r="D9970" s="105"/>
      <c r="E9970" s="105"/>
      <c r="F9970" s="105"/>
      <c r="I9970" s="105"/>
    </row>
    <row r="9971">
      <c r="C9971" s="225" t="str">
        <f>IFERROR(__xludf.DUMMYFUNCTION("""COMPUTED_VALUE"""),"")</f>
        <v/>
      </c>
      <c r="D9971" s="105"/>
      <c r="E9971" s="105"/>
      <c r="F9971" s="105"/>
      <c r="I9971" s="105"/>
    </row>
    <row r="9972">
      <c r="C9972" s="225" t="str">
        <f>IFERROR(__xludf.DUMMYFUNCTION("""COMPUTED_VALUE"""),"")</f>
        <v/>
      </c>
      <c r="D9972" s="105"/>
      <c r="E9972" s="105"/>
      <c r="F9972" s="105"/>
      <c r="I9972" s="105"/>
    </row>
    <row r="9973">
      <c r="C9973" s="225" t="str">
        <f>IFERROR(__xludf.DUMMYFUNCTION("""COMPUTED_VALUE"""),"")</f>
        <v/>
      </c>
      <c r="D9973" s="105"/>
      <c r="E9973" s="105"/>
      <c r="F9973" s="105"/>
      <c r="I9973" s="105"/>
    </row>
    <row r="9974">
      <c r="C9974" s="225" t="str">
        <f>IFERROR(__xludf.DUMMYFUNCTION("""COMPUTED_VALUE"""),"")</f>
        <v/>
      </c>
      <c r="D9974" s="105"/>
      <c r="E9974" s="105"/>
      <c r="F9974" s="105"/>
      <c r="I9974" s="105"/>
    </row>
    <row r="9975">
      <c r="C9975" s="225" t="str">
        <f>IFERROR(__xludf.DUMMYFUNCTION("""COMPUTED_VALUE"""),"")</f>
        <v/>
      </c>
      <c r="D9975" s="105"/>
      <c r="E9975" s="105"/>
      <c r="F9975" s="105"/>
      <c r="I9975" s="105"/>
    </row>
    <row r="9976">
      <c r="C9976" s="225" t="str">
        <f>IFERROR(__xludf.DUMMYFUNCTION("""COMPUTED_VALUE"""),"")</f>
        <v/>
      </c>
      <c r="D9976" s="105"/>
      <c r="E9976" s="105"/>
      <c r="F9976" s="105"/>
      <c r="I9976" s="105"/>
    </row>
    <row r="9977">
      <c r="C9977" s="225" t="str">
        <f>IFERROR(__xludf.DUMMYFUNCTION("""COMPUTED_VALUE"""),"")</f>
        <v/>
      </c>
      <c r="D9977" s="105"/>
      <c r="E9977" s="105"/>
      <c r="F9977" s="105"/>
      <c r="I9977" s="105"/>
    </row>
    <row r="9978">
      <c r="C9978" s="225" t="str">
        <f>IFERROR(__xludf.DUMMYFUNCTION("""COMPUTED_VALUE"""),"")</f>
        <v/>
      </c>
      <c r="D9978" s="105"/>
      <c r="E9978" s="105"/>
      <c r="F9978" s="105"/>
      <c r="I9978" s="105"/>
    </row>
    <row r="9979">
      <c r="C9979" s="225" t="str">
        <f>IFERROR(__xludf.DUMMYFUNCTION("""COMPUTED_VALUE"""),"")</f>
        <v/>
      </c>
      <c r="D9979" s="105"/>
      <c r="E9979" s="105"/>
      <c r="F9979" s="105"/>
      <c r="I9979" s="105"/>
    </row>
    <row r="9980">
      <c r="C9980" s="225" t="str">
        <f>IFERROR(__xludf.DUMMYFUNCTION("""COMPUTED_VALUE"""),"")</f>
        <v/>
      </c>
      <c r="D9980" s="105"/>
      <c r="E9980" s="105"/>
      <c r="F9980" s="105"/>
      <c r="I9980" s="105"/>
    </row>
    <row r="9981">
      <c r="C9981" s="225" t="str">
        <f>IFERROR(__xludf.DUMMYFUNCTION("""COMPUTED_VALUE"""),"")</f>
        <v/>
      </c>
      <c r="D9981" s="105"/>
      <c r="E9981" s="105"/>
      <c r="F9981" s="105"/>
      <c r="I9981" s="105"/>
    </row>
    <row r="9982">
      <c r="C9982" s="225" t="str">
        <f>IFERROR(__xludf.DUMMYFUNCTION("""COMPUTED_VALUE"""),"")</f>
        <v/>
      </c>
      <c r="D9982" s="105"/>
      <c r="E9982" s="105"/>
      <c r="F9982" s="105"/>
      <c r="I9982" s="105"/>
    </row>
    <row r="9983">
      <c r="C9983" s="225" t="str">
        <f>IFERROR(__xludf.DUMMYFUNCTION("""COMPUTED_VALUE"""),"")</f>
        <v/>
      </c>
      <c r="D9983" s="105"/>
      <c r="E9983" s="105"/>
      <c r="F9983" s="105"/>
      <c r="I9983" s="105"/>
    </row>
    <row r="9984">
      <c r="C9984" s="225" t="str">
        <f>IFERROR(__xludf.DUMMYFUNCTION("""COMPUTED_VALUE"""),"")</f>
        <v/>
      </c>
      <c r="D9984" s="105"/>
      <c r="E9984" s="105"/>
      <c r="F9984" s="105"/>
      <c r="I9984" s="105"/>
    </row>
    <row r="9985">
      <c r="C9985" s="225" t="str">
        <f>IFERROR(__xludf.DUMMYFUNCTION("""COMPUTED_VALUE"""),"")</f>
        <v/>
      </c>
      <c r="D9985" s="105"/>
      <c r="E9985" s="105"/>
      <c r="F9985" s="105"/>
      <c r="I9985" s="105"/>
    </row>
    <row r="9986">
      <c r="C9986" s="225" t="str">
        <f>IFERROR(__xludf.DUMMYFUNCTION("""COMPUTED_VALUE"""),"")</f>
        <v/>
      </c>
      <c r="D9986" s="105"/>
      <c r="E9986" s="105"/>
      <c r="F9986" s="105"/>
      <c r="I9986" s="105"/>
    </row>
    <row r="9987">
      <c r="C9987" s="225" t="str">
        <f>IFERROR(__xludf.DUMMYFUNCTION("""COMPUTED_VALUE"""),"")</f>
        <v/>
      </c>
      <c r="D9987" s="105"/>
      <c r="E9987" s="105"/>
      <c r="F9987" s="105"/>
      <c r="I9987" s="105"/>
    </row>
    <row r="9988">
      <c r="C9988" s="225" t="str">
        <f>IFERROR(__xludf.DUMMYFUNCTION("""COMPUTED_VALUE"""),"")</f>
        <v/>
      </c>
      <c r="D9988" s="105"/>
      <c r="E9988" s="105"/>
      <c r="F9988" s="105"/>
      <c r="I9988" s="105"/>
    </row>
    <row r="9989">
      <c r="C9989" s="225" t="str">
        <f>IFERROR(__xludf.DUMMYFUNCTION("""COMPUTED_VALUE"""),"")</f>
        <v/>
      </c>
      <c r="D9989" s="105"/>
      <c r="E9989" s="105"/>
      <c r="F9989" s="105"/>
      <c r="I9989" s="105"/>
    </row>
    <row r="9990">
      <c r="C9990" s="225" t="str">
        <f>IFERROR(__xludf.DUMMYFUNCTION("""COMPUTED_VALUE"""),"")</f>
        <v/>
      </c>
      <c r="D9990" s="105"/>
      <c r="E9990" s="105"/>
      <c r="F9990" s="105"/>
      <c r="I9990" s="105"/>
    </row>
    <row r="9991">
      <c r="C9991" s="225" t="str">
        <f>IFERROR(__xludf.DUMMYFUNCTION("""COMPUTED_VALUE"""),"")</f>
        <v/>
      </c>
      <c r="D9991" s="105"/>
      <c r="E9991" s="105"/>
      <c r="F9991" s="105"/>
      <c r="I9991" s="105"/>
    </row>
    <row r="9992">
      <c r="C9992" s="225" t="str">
        <f>IFERROR(__xludf.DUMMYFUNCTION("""COMPUTED_VALUE"""),"")</f>
        <v/>
      </c>
      <c r="D9992" s="105"/>
      <c r="E9992" s="105"/>
      <c r="F9992" s="105"/>
      <c r="I9992" s="105"/>
    </row>
    <row r="9993">
      <c r="C9993" s="225" t="str">
        <f>IFERROR(__xludf.DUMMYFUNCTION("""COMPUTED_VALUE"""),"")</f>
        <v/>
      </c>
      <c r="D9993" s="105"/>
      <c r="E9993" s="105"/>
      <c r="F9993" s="105"/>
      <c r="I9993" s="105"/>
    </row>
    <row r="9994">
      <c r="C9994" s="225" t="str">
        <f>IFERROR(__xludf.DUMMYFUNCTION("""COMPUTED_VALUE"""),"")</f>
        <v/>
      </c>
      <c r="D9994" s="105"/>
      <c r="E9994" s="105"/>
      <c r="F9994" s="105"/>
      <c r="I9994" s="105"/>
    </row>
    <row r="9995">
      <c r="C9995" s="225" t="str">
        <f>IFERROR(__xludf.DUMMYFUNCTION("""COMPUTED_VALUE"""),"")</f>
        <v/>
      </c>
      <c r="D9995" s="105"/>
      <c r="E9995" s="105"/>
      <c r="F9995" s="105"/>
      <c r="I9995" s="105"/>
    </row>
    <row r="9996">
      <c r="C9996" s="225" t="str">
        <f>IFERROR(__xludf.DUMMYFUNCTION("""COMPUTED_VALUE"""),"")</f>
        <v/>
      </c>
      <c r="D9996" s="105"/>
      <c r="E9996" s="105"/>
      <c r="F9996" s="105"/>
      <c r="I9996" s="105"/>
    </row>
    <row r="9997">
      <c r="C9997" s="225" t="str">
        <f>IFERROR(__xludf.DUMMYFUNCTION("""COMPUTED_VALUE"""),"")</f>
        <v/>
      </c>
      <c r="D9997" s="105"/>
      <c r="E9997" s="105"/>
      <c r="F9997" s="105"/>
      <c r="I9997" s="105"/>
    </row>
    <row r="9998">
      <c r="C9998" s="225" t="str">
        <f>IFERROR(__xludf.DUMMYFUNCTION("""COMPUTED_VALUE"""),"")</f>
        <v/>
      </c>
      <c r="D9998" s="105"/>
      <c r="E9998" s="105"/>
      <c r="F9998" s="105"/>
      <c r="I9998" s="105"/>
    </row>
    <row r="9999">
      <c r="C9999" s="225" t="str">
        <f>IFERROR(__xludf.DUMMYFUNCTION("""COMPUTED_VALUE"""),"")</f>
        <v/>
      </c>
      <c r="D9999" s="105"/>
      <c r="E9999" s="105"/>
      <c r="F9999" s="105"/>
      <c r="I9999" s="105"/>
    </row>
    <row r="10000">
      <c r="C10000" s="225" t="str">
        <f>IFERROR(__xludf.DUMMYFUNCTION("""COMPUTED_VALUE"""),"")</f>
        <v/>
      </c>
      <c r="D10000" s="105"/>
      <c r="E10000" s="105"/>
      <c r="F10000" s="105"/>
      <c r="I10000" s="105"/>
    </row>
    <row r="10001">
      <c r="C10001" s="225" t="str">
        <f>IFERROR(__xludf.DUMMYFUNCTION("""COMPUTED_VALUE"""),"")</f>
        <v/>
      </c>
      <c r="D10001" s="105"/>
      <c r="E10001" s="105"/>
      <c r="F10001" s="105"/>
      <c r="I10001" s="105"/>
    </row>
    <row r="10002">
      <c r="C10002" s="225" t="str">
        <f>IFERROR(__xludf.DUMMYFUNCTION("""COMPUTED_VALUE"""),"")</f>
        <v/>
      </c>
      <c r="D10002" s="105"/>
      <c r="E10002" s="105"/>
      <c r="F10002" s="105"/>
      <c r="I10002" s="105"/>
    </row>
    <row r="10003">
      <c r="C10003" s="225" t="str">
        <f>IFERROR(__xludf.DUMMYFUNCTION("""COMPUTED_VALUE"""),"")</f>
        <v/>
      </c>
      <c r="D10003" s="105"/>
      <c r="E10003" s="105"/>
      <c r="F10003" s="105"/>
      <c r="I10003" s="105"/>
    </row>
    <row r="10004">
      <c r="C10004" s="225" t="str">
        <f>IFERROR(__xludf.DUMMYFUNCTION("""COMPUTED_VALUE"""),"")</f>
        <v/>
      </c>
      <c r="D10004" s="105"/>
      <c r="E10004" s="105"/>
      <c r="F10004" s="105"/>
      <c r="I10004" s="105"/>
    </row>
    <row r="10005">
      <c r="C10005" s="225" t="str">
        <f>IFERROR(__xludf.DUMMYFUNCTION("""COMPUTED_VALUE"""),"")</f>
        <v/>
      </c>
      <c r="D10005" s="105"/>
      <c r="E10005" s="105"/>
      <c r="F10005" s="105"/>
      <c r="I10005" s="105"/>
    </row>
    <row r="10006">
      <c r="C10006" s="225" t="str">
        <f>IFERROR(__xludf.DUMMYFUNCTION("""COMPUTED_VALUE"""),"")</f>
        <v/>
      </c>
      <c r="D10006" s="105"/>
      <c r="E10006" s="105"/>
      <c r="F10006" s="105"/>
      <c r="I10006" s="105"/>
    </row>
    <row r="10007">
      <c r="C10007" s="225" t="str">
        <f>IFERROR(__xludf.DUMMYFUNCTION("""COMPUTED_VALUE"""),"")</f>
        <v/>
      </c>
      <c r="D10007" s="105"/>
      <c r="E10007" s="105"/>
      <c r="F10007" s="105"/>
      <c r="I10007" s="105"/>
    </row>
    <row r="10008">
      <c r="C10008" s="225" t="str">
        <f>IFERROR(__xludf.DUMMYFUNCTION("""COMPUTED_VALUE"""),"")</f>
        <v/>
      </c>
      <c r="D10008" s="105"/>
      <c r="E10008" s="105"/>
      <c r="F10008" s="105"/>
      <c r="I10008" s="105"/>
    </row>
    <row r="10009">
      <c r="C10009" s="225" t="str">
        <f>IFERROR(__xludf.DUMMYFUNCTION("""COMPUTED_VALUE"""),"")</f>
        <v/>
      </c>
      <c r="D10009" s="105"/>
      <c r="E10009" s="105"/>
      <c r="F10009" s="105"/>
      <c r="I10009" s="105"/>
    </row>
    <row r="10010">
      <c r="C10010" s="225" t="str">
        <f>IFERROR(__xludf.DUMMYFUNCTION("""COMPUTED_VALUE"""),"")</f>
        <v/>
      </c>
      <c r="D10010" s="105"/>
      <c r="E10010" s="105"/>
      <c r="F10010" s="105"/>
      <c r="I10010" s="105"/>
    </row>
    <row r="10011">
      <c r="C10011" s="225" t="str">
        <f>IFERROR(__xludf.DUMMYFUNCTION("""COMPUTED_VALUE"""),"")</f>
        <v/>
      </c>
      <c r="D10011" s="105"/>
      <c r="E10011" s="105"/>
      <c r="F10011" s="105"/>
      <c r="I10011" s="105"/>
    </row>
    <row r="10012">
      <c r="C10012" s="225" t="str">
        <f>IFERROR(__xludf.DUMMYFUNCTION("""COMPUTED_VALUE"""),"")</f>
        <v/>
      </c>
      <c r="D10012" s="105"/>
      <c r="E10012" s="105"/>
      <c r="F10012" s="105"/>
      <c r="I10012" s="105"/>
    </row>
    <row r="10013">
      <c r="C10013" s="225" t="str">
        <f>IFERROR(__xludf.DUMMYFUNCTION("""COMPUTED_VALUE"""),"")</f>
        <v/>
      </c>
      <c r="D10013" s="105"/>
      <c r="E10013" s="105"/>
      <c r="F10013" s="105"/>
      <c r="I10013" s="105"/>
    </row>
    <row r="10014">
      <c r="C10014" s="225" t="str">
        <f>IFERROR(__xludf.DUMMYFUNCTION("""COMPUTED_VALUE"""),"")</f>
        <v/>
      </c>
      <c r="D10014" s="105"/>
      <c r="E10014" s="105"/>
      <c r="F10014" s="105"/>
      <c r="I10014" s="105"/>
    </row>
    <row r="10015">
      <c r="C10015" s="225" t="str">
        <f>IFERROR(__xludf.DUMMYFUNCTION("""COMPUTED_VALUE"""),"")</f>
        <v/>
      </c>
      <c r="D10015" s="105"/>
      <c r="E10015" s="105"/>
      <c r="F10015" s="105"/>
      <c r="I10015" s="105"/>
    </row>
    <row r="10016">
      <c r="C10016" s="225" t="str">
        <f>IFERROR(__xludf.DUMMYFUNCTION("""COMPUTED_VALUE"""),"")</f>
        <v/>
      </c>
      <c r="D10016" s="105"/>
      <c r="E10016" s="105"/>
      <c r="F10016" s="105"/>
      <c r="I10016" s="105"/>
    </row>
    <row r="10017">
      <c r="C10017" s="225" t="str">
        <f>IFERROR(__xludf.DUMMYFUNCTION("""COMPUTED_VALUE"""),"")</f>
        <v/>
      </c>
      <c r="D10017" s="105"/>
      <c r="E10017" s="105"/>
      <c r="F10017" s="105"/>
      <c r="I10017" s="105"/>
    </row>
    <row r="10018">
      <c r="C10018" s="225" t="str">
        <f>IFERROR(__xludf.DUMMYFUNCTION("""COMPUTED_VALUE"""),"")</f>
        <v/>
      </c>
      <c r="D10018" s="105"/>
      <c r="E10018" s="105"/>
      <c r="F10018" s="105"/>
      <c r="I10018" s="105"/>
    </row>
    <row r="10019">
      <c r="C10019" s="225" t="str">
        <f>IFERROR(__xludf.DUMMYFUNCTION("""COMPUTED_VALUE"""),"")</f>
        <v/>
      </c>
      <c r="D10019" s="105"/>
      <c r="E10019" s="105"/>
      <c r="F10019" s="105"/>
      <c r="I10019" s="105"/>
    </row>
    <row r="10020">
      <c r="C10020" s="225" t="str">
        <f>IFERROR(__xludf.DUMMYFUNCTION("""COMPUTED_VALUE"""),"")</f>
        <v/>
      </c>
      <c r="D10020" s="105"/>
      <c r="E10020" s="105"/>
      <c r="F10020" s="105"/>
      <c r="I10020" s="105"/>
    </row>
    <row r="10021">
      <c r="C10021" s="225" t="str">
        <f>IFERROR(__xludf.DUMMYFUNCTION("""COMPUTED_VALUE"""),"")</f>
        <v/>
      </c>
      <c r="D10021" s="105"/>
      <c r="E10021" s="105"/>
      <c r="F10021" s="105"/>
      <c r="I10021" s="105"/>
    </row>
    <row r="10022">
      <c r="C10022" s="225" t="str">
        <f>IFERROR(__xludf.DUMMYFUNCTION("""COMPUTED_VALUE"""),"")</f>
        <v/>
      </c>
      <c r="D10022" s="105"/>
      <c r="E10022" s="105"/>
      <c r="F10022" s="105"/>
      <c r="I10022" s="105"/>
    </row>
    <row r="10023">
      <c r="C10023" s="225" t="str">
        <f>IFERROR(__xludf.DUMMYFUNCTION("""COMPUTED_VALUE"""),"")</f>
        <v/>
      </c>
      <c r="D10023" s="105"/>
      <c r="E10023" s="105"/>
      <c r="F10023" s="105"/>
      <c r="I10023" s="105"/>
    </row>
    <row r="10024">
      <c r="C10024" s="225" t="str">
        <f>IFERROR(__xludf.DUMMYFUNCTION("""COMPUTED_VALUE"""),"")</f>
        <v/>
      </c>
      <c r="D10024" s="105"/>
      <c r="E10024" s="105"/>
      <c r="F10024" s="105"/>
      <c r="I10024" s="105"/>
    </row>
    <row r="10025">
      <c r="C10025" s="225" t="str">
        <f>IFERROR(__xludf.DUMMYFUNCTION("""COMPUTED_VALUE"""),"")</f>
        <v/>
      </c>
      <c r="D10025" s="105"/>
      <c r="E10025" s="105"/>
      <c r="F10025" s="105"/>
      <c r="I10025" s="105"/>
    </row>
    <row r="10026">
      <c r="C10026" s="225" t="str">
        <f>IFERROR(__xludf.DUMMYFUNCTION("""COMPUTED_VALUE"""),"")</f>
        <v/>
      </c>
      <c r="D10026" s="105"/>
      <c r="E10026" s="105"/>
      <c r="F10026" s="105"/>
      <c r="I10026" s="105"/>
    </row>
    <row r="10027">
      <c r="C10027" s="225" t="str">
        <f>IFERROR(__xludf.DUMMYFUNCTION("""COMPUTED_VALUE"""),"")</f>
        <v/>
      </c>
      <c r="D10027" s="105"/>
      <c r="E10027" s="105"/>
      <c r="F10027" s="105"/>
      <c r="I10027" s="105"/>
    </row>
    <row r="10028">
      <c r="C10028" s="225" t="str">
        <f>IFERROR(__xludf.DUMMYFUNCTION("""COMPUTED_VALUE"""),"")</f>
        <v/>
      </c>
      <c r="D10028" s="105"/>
      <c r="E10028" s="105"/>
      <c r="F10028" s="105"/>
      <c r="I10028" s="105"/>
    </row>
    <row r="10029">
      <c r="C10029" s="225" t="str">
        <f>IFERROR(__xludf.DUMMYFUNCTION("""COMPUTED_VALUE"""),"")</f>
        <v/>
      </c>
      <c r="D10029" s="105"/>
      <c r="E10029" s="105"/>
      <c r="F10029" s="105"/>
      <c r="I10029" s="105"/>
    </row>
    <row r="10030">
      <c r="C10030" s="225" t="str">
        <f>IFERROR(__xludf.DUMMYFUNCTION("""COMPUTED_VALUE"""),"")</f>
        <v/>
      </c>
      <c r="D10030" s="105"/>
      <c r="E10030" s="105"/>
      <c r="F10030" s="105"/>
      <c r="I10030" s="105"/>
    </row>
    <row r="10031">
      <c r="C10031" s="225" t="str">
        <f>IFERROR(__xludf.DUMMYFUNCTION("""COMPUTED_VALUE"""),"")</f>
        <v/>
      </c>
      <c r="D10031" s="105"/>
      <c r="E10031" s="105"/>
      <c r="F10031" s="105"/>
      <c r="I10031" s="105"/>
    </row>
    <row r="10032">
      <c r="C10032" s="225" t="str">
        <f>IFERROR(__xludf.DUMMYFUNCTION("""COMPUTED_VALUE"""),"")</f>
        <v/>
      </c>
      <c r="D10032" s="105"/>
      <c r="E10032" s="105"/>
      <c r="F10032" s="105"/>
      <c r="I10032" s="105"/>
    </row>
    <row r="10033">
      <c r="C10033" s="225" t="str">
        <f>IFERROR(__xludf.DUMMYFUNCTION("""COMPUTED_VALUE"""),"")</f>
        <v/>
      </c>
      <c r="D10033" s="105"/>
      <c r="E10033" s="105"/>
      <c r="F10033" s="105"/>
      <c r="I10033" s="105"/>
    </row>
    <row r="10034">
      <c r="C10034" s="225" t="str">
        <f>IFERROR(__xludf.DUMMYFUNCTION("""COMPUTED_VALUE"""),"")</f>
        <v/>
      </c>
      <c r="D10034" s="105"/>
      <c r="E10034" s="105"/>
      <c r="F10034" s="105"/>
      <c r="I10034" s="105"/>
    </row>
    <row r="10035">
      <c r="C10035" s="225" t="str">
        <f>IFERROR(__xludf.DUMMYFUNCTION("""COMPUTED_VALUE"""),"")</f>
        <v/>
      </c>
      <c r="D10035" s="105"/>
      <c r="E10035" s="105"/>
      <c r="F10035" s="105"/>
      <c r="I10035" s="105"/>
    </row>
    <row r="10036">
      <c r="C10036" s="225" t="str">
        <f>IFERROR(__xludf.DUMMYFUNCTION("""COMPUTED_VALUE"""),"")</f>
        <v/>
      </c>
      <c r="D10036" s="105"/>
      <c r="E10036" s="105"/>
      <c r="F10036" s="105"/>
      <c r="I10036" s="105"/>
    </row>
    <row r="10037">
      <c r="C10037" s="225" t="str">
        <f>IFERROR(__xludf.DUMMYFUNCTION("""COMPUTED_VALUE"""),"")</f>
        <v/>
      </c>
      <c r="D10037" s="105"/>
      <c r="E10037" s="105"/>
      <c r="F10037" s="105"/>
      <c r="I10037" s="105"/>
    </row>
    <row r="10038">
      <c r="C10038" s="225" t="str">
        <f>IFERROR(__xludf.DUMMYFUNCTION("""COMPUTED_VALUE"""),"")</f>
        <v/>
      </c>
      <c r="D10038" s="105"/>
      <c r="E10038" s="105"/>
      <c r="F10038" s="105"/>
      <c r="I10038" s="105"/>
    </row>
    <row r="10039">
      <c r="C10039" s="225" t="str">
        <f>IFERROR(__xludf.DUMMYFUNCTION("""COMPUTED_VALUE"""),"")</f>
        <v/>
      </c>
      <c r="D10039" s="105"/>
      <c r="E10039" s="105"/>
      <c r="F10039" s="105"/>
      <c r="I10039" s="105"/>
    </row>
    <row r="10040">
      <c r="C10040" s="225" t="str">
        <f>IFERROR(__xludf.DUMMYFUNCTION("""COMPUTED_VALUE"""),"")</f>
        <v/>
      </c>
      <c r="D10040" s="105"/>
      <c r="E10040" s="105"/>
      <c r="F10040" s="105"/>
      <c r="I10040" s="105"/>
    </row>
    <row r="10041">
      <c r="C10041" s="225" t="str">
        <f>IFERROR(__xludf.DUMMYFUNCTION("""COMPUTED_VALUE"""),"")</f>
        <v/>
      </c>
      <c r="D10041" s="105"/>
      <c r="E10041" s="105"/>
      <c r="F10041" s="105"/>
      <c r="I10041" s="105"/>
    </row>
    <row r="10042">
      <c r="C10042" s="225" t="str">
        <f>IFERROR(__xludf.DUMMYFUNCTION("""COMPUTED_VALUE"""),"")</f>
        <v/>
      </c>
      <c r="D10042" s="105"/>
      <c r="E10042" s="105"/>
      <c r="F10042" s="105"/>
      <c r="I10042" s="105"/>
    </row>
    <row r="10043">
      <c r="C10043" s="225" t="str">
        <f>IFERROR(__xludf.DUMMYFUNCTION("""COMPUTED_VALUE"""),"")</f>
        <v/>
      </c>
      <c r="D10043" s="105"/>
      <c r="E10043" s="105"/>
      <c r="F10043" s="105"/>
      <c r="I10043" s="105"/>
    </row>
    <row r="10044">
      <c r="C10044" s="225" t="str">
        <f>IFERROR(__xludf.DUMMYFUNCTION("""COMPUTED_VALUE"""),"")</f>
        <v/>
      </c>
      <c r="D10044" s="105"/>
      <c r="E10044" s="105"/>
      <c r="F10044" s="105"/>
      <c r="I10044" s="105"/>
    </row>
    <row r="10045">
      <c r="C10045" s="225" t="str">
        <f>IFERROR(__xludf.DUMMYFUNCTION("""COMPUTED_VALUE"""),"")</f>
        <v/>
      </c>
      <c r="D10045" s="105"/>
      <c r="E10045" s="105"/>
      <c r="F10045" s="105"/>
      <c r="I10045" s="105"/>
    </row>
    <row r="10046">
      <c r="C10046" s="225" t="str">
        <f>IFERROR(__xludf.DUMMYFUNCTION("""COMPUTED_VALUE"""),"")</f>
        <v/>
      </c>
      <c r="D10046" s="105"/>
      <c r="E10046" s="105"/>
      <c r="F10046" s="105"/>
      <c r="I10046" s="105"/>
    </row>
    <row r="10047">
      <c r="C10047" s="225" t="str">
        <f>IFERROR(__xludf.DUMMYFUNCTION("""COMPUTED_VALUE"""),"")</f>
        <v/>
      </c>
      <c r="D10047" s="105"/>
      <c r="E10047" s="105"/>
      <c r="F10047" s="105"/>
      <c r="I10047" s="105"/>
    </row>
    <row r="10048">
      <c r="C10048" s="225" t="str">
        <f>IFERROR(__xludf.DUMMYFUNCTION("""COMPUTED_VALUE"""),"")</f>
        <v/>
      </c>
      <c r="D10048" s="105"/>
      <c r="E10048" s="105"/>
      <c r="F10048" s="105"/>
      <c r="I10048" s="105"/>
    </row>
    <row r="10049">
      <c r="C10049" s="225" t="str">
        <f>IFERROR(__xludf.DUMMYFUNCTION("""COMPUTED_VALUE"""),"")</f>
        <v/>
      </c>
      <c r="D10049" s="105"/>
      <c r="E10049" s="105"/>
      <c r="F10049" s="105"/>
      <c r="I10049" s="105"/>
    </row>
    <row r="10050">
      <c r="C10050" s="225" t="str">
        <f>IFERROR(__xludf.DUMMYFUNCTION("""COMPUTED_VALUE"""),"")</f>
        <v/>
      </c>
      <c r="D10050" s="105"/>
      <c r="E10050" s="105"/>
      <c r="F10050" s="105"/>
      <c r="I10050" s="105"/>
    </row>
    <row r="10051">
      <c r="C10051" s="225" t="str">
        <f>IFERROR(__xludf.DUMMYFUNCTION("""COMPUTED_VALUE"""),"")</f>
        <v/>
      </c>
      <c r="D10051" s="105"/>
      <c r="E10051" s="105"/>
      <c r="F10051" s="105"/>
      <c r="I10051" s="105"/>
    </row>
    <row r="10052">
      <c r="C10052" s="225" t="str">
        <f>IFERROR(__xludf.DUMMYFUNCTION("""COMPUTED_VALUE"""),"")</f>
        <v/>
      </c>
      <c r="D10052" s="105"/>
      <c r="E10052" s="105"/>
      <c r="F10052" s="105"/>
      <c r="I10052" s="105"/>
    </row>
    <row r="10053">
      <c r="C10053" s="225" t="str">
        <f>IFERROR(__xludf.DUMMYFUNCTION("""COMPUTED_VALUE"""),"")</f>
        <v/>
      </c>
      <c r="D10053" s="105"/>
      <c r="E10053" s="105"/>
      <c r="F10053" s="105"/>
      <c r="I10053" s="105"/>
    </row>
    <row r="10054">
      <c r="C10054" s="225" t="str">
        <f>IFERROR(__xludf.DUMMYFUNCTION("""COMPUTED_VALUE"""),"")</f>
        <v/>
      </c>
      <c r="D10054" s="105"/>
      <c r="E10054" s="105"/>
      <c r="F10054" s="105"/>
      <c r="I10054" s="105"/>
    </row>
    <row r="10055">
      <c r="C10055" s="225" t="str">
        <f>IFERROR(__xludf.DUMMYFUNCTION("""COMPUTED_VALUE"""),"")</f>
        <v/>
      </c>
      <c r="D10055" s="105"/>
      <c r="E10055" s="105"/>
      <c r="F10055" s="105"/>
      <c r="I10055" s="105"/>
    </row>
    <row r="10056">
      <c r="C10056" s="225" t="str">
        <f>IFERROR(__xludf.DUMMYFUNCTION("""COMPUTED_VALUE"""),"")</f>
        <v/>
      </c>
      <c r="D10056" s="105"/>
      <c r="E10056" s="105"/>
      <c r="F10056" s="105"/>
      <c r="I10056" s="105"/>
    </row>
    <row r="10057">
      <c r="C10057" s="225" t="str">
        <f>IFERROR(__xludf.DUMMYFUNCTION("""COMPUTED_VALUE"""),"")</f>
        <v/>
      </c>
      <c r="D10057" s="105"/>
      <c r="E10057" s="105"/>
      <c r="F10057" s="105"/>
      <c r="I10057" s="105"/>
    </row>
    <row r="10058">
      <c r="C10058" s="225" t="str">
        <f>IFERROR(__xludf.DUMMYFUNCTION("""COMPUTED_VALUE"""),"")</f>
        <v/>
      </c>
      <c r="D10058" s="105"/>
      <c r="E10058" s="105"/>
      <c r="F10058" s="105"/>
      <c r="I10058" s="105"/>
    </row>
    <row r="10059">
      <c r="C10059" s="225" t="str">
        <f>IFERROR(__xludf.DUMMYFUNCTION("""COMPUTED_VALUE"""),"")</f>
        <v/>
      </c>
      <c r="D10059" s="105"/>
      <c r="E10059" s="105"/>
      <c r="F10059" s="105"/>
      <c r="I10059" s="105"/>
    </row>
    <row r="10060">
      <c r="C10060" s="225" t="str">
        <f>IFERROR(__xludf.DUMMYFUNCTION("""COMPUTED_VALUE"""),"")</f>
        <v/>
      </c>
      <c r="D10060" s="105"/>
      <c r="E10060" s="105"/>
      <c r="F10060" s="105"/>
      <c r="I10060" s="105"/>
    </row>
    <row r="10061">
      <c r="C10061" s="225" t="str">
        <f>IFERROR(__xludf.DUMMYFUNCTION("""COMPUTED_VALUE"""),"")</f>
        <v/>
      </c>
      <c r="D10061" s="105"/>
      <c r="E10061" s="105"/>
      <c r="F10061" s="105"/>
      <c r="I10061" s="105"/>
    </row>
    <row r="10062">
      <c r="C10062" s="225" t="str">
        <f>IFERROR(__xludf.DUMMYFUNCTION("""COMPUTED_VALUE"""),"")</f>
        <v/>
      </c>
      <c r="D10062" s="105"/>
      <c r="E10062" s="105"/>
      <c r="F10062" s="105"/>
      <c r="I10062" s="105"/>
    </row>
    <row r="10063">
      <c r="C10063" s="225" t="str">
        <f>IFERROR(__xludf.DUMMYFUNCTION("""COMPUTED_VALUE"""),"")</f>
        <v/>
      </c>
      <c r="D10063" s="105"/>
      <c r="E10063" s="105"/>
      <c r="F10063" s="105"/>
      <c r="I10063" s="105"/>
    </row>
    <row r="10064">
      <c r="C10064" s="225" t="str">
        <f>IFERROR(__xludf.DUMMYFUNCTION("""COMPUTED_VALUE"""),"")</f>
        <v/>
      </c>
      <c r="D10064" s="105"/>
      <c r="E10064" s="105"/>
      <c r="F10064" s="105"/>
      <c r="I10064" s="105"/>
    </row>
    <row r="10065">
      <c r="C10065" s="225" t="str">
        <f>IFERROR(__xludf.DUMMYFUNCTION("""COMPUTED_VALUE"""),"")</f>
        <v/>
      </c>
      <c r="D10065" s="105"/>
      <c r="E10065" s="105"/>
      <c r="F10065" s="105"/>
      <c r="I10065" s="105"/>
    </row>
    <row r="10066">
      <c r="C10066" s="225" t="str">
        <f>IFERROR(__xludf.DUMMYFUNCTION("""COMPUTED_VALUE"""),"")</f>
        <v/>
      </c>
      <c r="D10066" s="105"/>
      <c r="E10066" s="105"/>
      <c r="F10066" s="105"/>
      <c r="I10066" s="105"/>
    </row>
    <row r="10067">
      <c r="C10067" s="225" t="str">
        <f>IFERROR(__xludf.DUMMYFUNCTION("""COMPUTED_VALUE"""),"")</f>
        <v/>
      </c>
      <c r="D10067" s="105"/>
      <c r="E10067" s="105"/>
      <c r="F10067" s="105"/>
      <c r="I10067" s="105"/>
    </row>
    <row r="10068">
      <c r="C10068" s="225" t="str">
        <f>IFERROR(__xludf.DUMMYFUNCTION("""COMPUTED_VALUE"""),"")</f>
        <v/>
      </c>
      <c r="D10068" s="105"/>
      <c r="E10068" s="105"/>
      <c r="F10068" s="105"/>
      <c r="I10068" s="105"/>
    </row>
    <row r="10069">
      <c r="C10069" s="225" t="str">
        <f>IFERROR(__xludf.DUMMYFUNCTION("""COMPUTED_VALUE"""),"")</f>
        <v/>
      </c>
      <c r="D10069" s="105"/>
      <c r="E10069" s="105"/>
      <c r="F10069" s="105"/>
      <c r="I10069" s="105"/>
    </row>
    <row r="10070">
      <c r="C10070" s="225" t="str">
        <f>IFERROR(__xludf.DUMMYFUNCTION("""COMPUTED_VALUE"""),"")</f>
        <v/>
      </c>
      <c r="D10070" s="105"/>
      <c r="E10070" s="105"/>
      <c r="F10070" s="105"/>
      <c r="I10070" s="105"/>
    </row>
    <row r="10071">
      <c r="C10071" s="225" t="str">
        <f>IFERROR(__xludf.DUMMYFUNCTION("""COMPUTED_VALUE"""),"")</f>
        <v/>
      </c>
      <c r="D10071" s="105"/>
      <c r="E10071" s="105"/>
      <c r="F10071" s="105"/>
      <c r="I10071" s="105"/>
    </row>
    <row r="10072">
      <c r="C10072" s="225" t="str">
        <f>IFERROR(__xludf.DUMMYFUNCTION("""COMPUTED_VALUE"""),"")</f>
        <v/>
      </c>
      <c r="D10072" s="105"/>
      <c r="E10072" s="105"/>
      <c r="F10072" s="105"/>
      <c r="I10072" s="105"/>
    </row>
    <row r="10073">
      <c r="C10073" s="225" t="str">
        <f>IFERROR(__xludf.DUMMYFUNCTION("""COMPUTED_VALUE"""),"")</f>
        <v/>
      </c>
      <c r="D10073" s="105"/>
      <c r="E10073" s="105"/>
      <c r="F10073" s="105"/>
      <c r="I10073" s="105"/>
    </row>
    <row r="10074">
      <c r="C10074" s="225" t="str">
        <f>IFERROR(__xludf.DUMMYFUNCTION("""COMPUTED_VALUE"""),"")</f>
        <v/>
      </c>
      <c r="D10074" s="105"/>
      <c r="E10074" s="105"/>
      <c r="F10074" s="105"/>
      <c r="I10074" s="105"/>
    </row>
    <row r="10075">
      <c r="C10075" s="225" t="str">
        <f>IFERROR(__xludf.DUMMYFUNCTION("""COMPUTED_VALUE"""),"")</f>
        <v/>
      </c>
      <c r="D10075" s="105"/>
      <c r="E10075" s="105"/>
      <c r="F10075" s="105"/>
      <c r="I10075" s="105"/>
    </row>
    <row r="10076">
      <c r="C10076" s="225" t="str">
        <f>IFERROR(__xludf.DUMMYFUNCTION("""COMPUTED_VALUE"""),"")</f>
        <v/>
      </c>
      <c r="D10076" s="105"/>
      <c r="E10076" s="105"/>
      <c r="F10076" s="105"/>
      <c r="I10076" s="105"/>
    </row>
    <row r="10077">
      <c r="C10077" s="225" t="str">
        <f>IFERROR(__xludf.DUMMYFUNCTION("""COMPUTED_VALUE"""),"")</f>
        <v/>
      </c>
      <c r="D10077" s="105"/>
      <c r="E10077" s="105"/>
      <c r="F10077" s="105"/>
      <c r="I10077" s="105"/>
    </row>
    <row r="10078">
      <c r="C10078" s="225" t="str">
        <f>IFERROR(__xludf.DUMMYFUNCTION("""COMPUTED_VALUE"""),"")</f>
        <v/>
      </c>
      <c r="D10078" s="105"/>
      <c r="E10078" s="105"/>
      <c r="F10078" s="105"/>
      <c r="I10078" s="105"/>
    </row>
    <row r="10079">
      <c r="C10079" s="225" t="str">
        <f>IFERROR(__xludf.DUMMYFUNCTION("""COMPUTED_VALUE"""),"")</f>
        <v/>
      </c>
      <c r="D10079" s="105"/>
      <c r="E10079" s="105"/>
      <c r="F10079" s="105"/>
      <c r="I10079" s="105"/>
    </row>
    <row r="10080">
      <c r="C10080" s="225" t="str">
        <f>IFERROR(__xludf.DUMMYFUNCTION("""COMPUTED_VALUE"""),"")</f>
        <v/>
      </c>
      <c r="D10080" s="105"/>
      <c r="E10080" s="105"/>
      <c r="F10080" s="105"/>
      <c r="I10080" s="105"/>
    </row>
    <row r="10081">
      <c r="C10081" s="225" t="str">
        <f>IFERROR(__xludf.DUMMYFUNCTION("""COMPUTED_VALUE"""),"")</f>
        <v/>
      </c>
      <c r="D10081" s="105"/>
      <c r="E10081" s="105"/>
      <c r="F10081" s="105"/>
      <c r="I10081" s="105"/>
    </row>
    <row r="10082">
      <c r="C10082" s="225" t="str">
        <f>IFERROR(__xludf.DUMMYFUNCTION("""COMPUTED_VALUE"""),"")</f>
        <v/>
      </c>
      <c r="D10082" s="105"/>
      <c r="E10082" s="105"/>
      <c r="F10082" s="105"/>
      <c r="I10082" s="105"/>
    </row>
    <row r="10083">
      <c r="C10083" s="225" t="str">
        <f>IFERROR(__xludf.DUMMYFUNCTION("""COMPUTED_VALUE"""),"")</f>
        <v/>
      </c>
      <c r="D10083" s="105"/>
      <c r="E10083" s="105"/>
      <c r="F10083" s="105"/>
      <c r="I10083" s="105"/>
    </row>
    <row r="10084">
      <c r="C10084" s="225" t="str">
        <f>IFERROR(__xludf.DUMMYFUNCTION("""COMPUTED_VALUE"""),"")</f>
        <v/>
      </c>
      <c r="D10084" s="105"/>
      <c r="E10084" s="105"/>
      <c r="F10084" s="105"/>
      <c r="I10084" s="105"/>
    </row>
    <row r="10085">
      <c r="C10085" s="225" t="str">
        <f>IFERROR(__xludf.DUMMYFUNCTION("""COMPUTED_VALUE"""),"")</f>
        <v/>
      </c>
      <c r="D10085" s="105"/>
      <c r="E10085" s="105"/>
      <c r="F10085" s="105"/>
      <c r="I10085" s="105"/>
    </row>
    <row r="10086">
      <c r="C10086" s="225" t="str">
        <f>IFERROR(__xludf.DUMMYFUNCTION("""COMPUTED_VALUE"""),"")</f>
        <v/>
      </c>
      <c r="D10086" s="105"/>
      <c r="E10086" s="105"/>
      <c r="F10086" s="105"/>
      <c r="I10086" s="105"/>
    </row>
    <row r="10087">
      <c r="C10087" s="225" t="str">
        <f>IFERROR(__xludf.DUMMYFUNCTION("""COMPUTED_VALUE"""),"")</f>
        <v/>
      </c>
      <c r="D10087" s="105"/>
      <c r="E10087" s="105"/>
      <c r="F10087" s="105"/>
      <c r="I10087" s="105"/>
    </row>
    <row r="10088">
      <c r="C10088" s="225" t="str">
        <f>IFERROR(__xludf.DUMMYFUNCTION("""COMPUTED_VALUE"""),"")</f>
        <v/>
      </c>
      <c r="D10088" s="105"/>
      <c r="E10088" s="105"/>
      <c r="F10088" s="105"/>
      <c r="I10088" s="105"/>
    </row>
    <row r="10089">
      <c r="C10089" s="225" t="str">
        <f>IFERROR(__xludf.DUMMYFUNCTION("""COMPUTED_VALUE"""),"")</f>
        <v/>
      </c>
      <c r="D10089" s="105"/>
      <c r="E10089" s="105"/>
      <c r="F10089" s="105"/>
      <c r="I10089" s="105"/>
    </row>
    <row r="10090">
      <c r="C10090" s="225" t="str">
        <f>IFERROR(__xludf.DUMMYFUNCTION("""COMPUTED_VALUE"""),"")</f>
        <v/>
      </c>
      <c r="D10090" s="105"/>
      <c r="E10090" s="105"/>
      <c r="F10090" s="105"/>
      <c r="I10090" s="105"/>
    </row>
    <row r="10091">
      <c r="C10091" s="225" t="str">
        <f>IFERROR(__xludf.DUMMYFUNCTION("""COMPUTED_VALUE"""),"")</f>
        <v/>
      </c>
      <c r="D10091" s="105"/>
      <c r="E10091" s="105"/>
      <c r="F10091" s="105"/>
      <c r="I10091" s="105"/>
    </row>
    <row r="10092">
      <c r="C10092" s="225" t="str">
        <f>IFERROR(__xludf.DUMMYFUNCTION("""COMPUTED_VALUE"""),"")</f>
        <v/>
      </c>
      <c r="D10092" s="105"/>
      <c r="E10092" s="105"/>
      <c r="F10092" s="105"/>
      <c r="I10092" s="105"/>
    </row>
    <row r="10093">
      <c r="C10093" s="225" t="str">
        <f>IFERROR(__xludf.DUMMYFUNCTION("""COMPUTED_VALUE"""),"")</f>
        <v/>
      </c>
      <c r="D10093" s="105"/>
      <c r="E10093" s="105"/>
      <c r="F10093" s="105"/>
      <c r="I10093" s="105"/>
    </row>
    <row r="10094">
      <c r="C10094" s="225" t="str">
        <f>IFERROR(__xludf.DUMMYFUNCTION("""COMPUTED_VALUE"""),"")</f>
        <v/>
      </c>
      <c r="D10094" s="105"/>
      <c r="E10094" s="105"/>
      <c r="F10094" s="105"/>
      <c r="I10094" s="105"/>
    </row>
    <row r="10095">
      <c r="C10095" s="225" t="str">
        <f>IFERROR(__xludf.DUMMYFUNCTION("""COMPUTED_VALUE"""),"")</f>
        <v/>
      </c>
      <c r="D10095" s="105"/>
      <c r="E10095" s="105"/>
      <c r="F10095" s="105"/>
      <c r="I10095" s="105"/>
    </row>
    <row r="10096">
      <c r="C10096" s="225" t="str">
        <f>IFERROR(__xludf.DUMMYFUNCTION("""COMPUTED_VALUE"""),"")</f>
        <v/>
      </c>
      <c r="D10096" s="105"/>
      <c r="E10096" s="105"/>
      <c r="F10096" s="105"/>
      <c r="I10096" s="105"/>
    </row>
    <row r="10097">
      <c r="C10097" s="225" t="str">
        <f>IFERROR(__xludf.DUMMYFUNCTION("""COMPUTED_VALUE"""),"")</f>
        <v/>
      </c>
      <c r="D10097" s="105"/>
      <c r="E10097" s="105"/>
      <c r="F10097" s="105"/>
      <c r="I10097" s="105"/>
    </row>
    <row r="10098">
      <c r="C10098" s="225" t="str">
        <f>IFERROR(__xludf.DUMMYFUNCTION("""COMPUTED_VALUE"""),"")</f>
        <v/>
      </c>
      <c r="D10098" s="105"/>
      <c r="E10098" s="105"/>
      <c r="F10098" s="105"/>
      <c r="I10098" s="105"/>
    </row>
    <row r="10099">
      <c r="C10099" s="225" t="str">
        <f>IFERROR(__xludf.DUMMYFUNCTION("""COMPUTED_VALUE"""),"")</f>
        <v/>
      </c>
      <c r="D10099" s="105"/>
      <c r="E10099" s="105"/>
      <c r="F10099" s="105"/>
      <c r="I10099" s="105"/>
    </row>
    <row r="10100">
      <c r="C10100" s="225" t="str">
        <f>IFERROR(__xludf.DUMMYFUNCTION("""COMPUTED_VALUE"""),"")</f>
        <v/>
      </c>
      <c r="D10100" s="105"/>
      <c r="E10100" s="105"/>
      <c r="F10100" s="105"/>
      <c r="I10100" s="105"/>
    </row>
    <row r="10101">
      <c r="C10101" s="225" t="str">
        <f>IFERROR(__xludf.DUMMYFUNCTION("""COMPUTED_VALUE"""),"")</f>
        <v/>
      </c>
      <c r="D10101" s="105"/>
      <c r="E10101" s="105"/>
      <c r="F10101" s="105"/>
      <c r="I10101" s="105"/>
    </row>
    <row r="10102">
      <c r="C10102" s="225" t="str">
        <f>IFERROR(__xludf.DUMMYFUNCTION("""COMPUTED_VALUE"""),"")</f>
        <v/>
      </c>
      <c r="D10102" s="105"/>
      <c r="E10102" s="105"/>
      <c r="F10102" s="105"/>
      <c r="I10102" s="105"/>
    </row>
    <row r="10103">
      <c r="C10103" s="225" t="str">
        <f>IFERROR(__xludf.DUMMYFUNCTION("""COMPUTED_VALUE"""),"")</f>
        <v/>
      </c>
      <c r="D10103" s="105"/>
      <c r="E10103" s="105"/>
      <c r="F10103" s="105"/>
      <c r="I10103" s="105"/>
    </row>
    <row r="10104">
      <c r="C10104" s="225" t="str">
        <f>IFERROR(__xludf.DUMMYFUNCTION("""COMPUTED_VALUE"""),"")</f>
        <v/>
      </c>
      <c r="D10104" s="105"/>
      <c r="E10104" s="105"/>
      <c r="F10104" s="105"/>
      <c r="I10104" s="105"/>
    </row>
    <row r="10105">
      <c r="C10105" s="225" t="str">
        <f>IFERROR(__xludf.DUMMYFUNCTION("""COMPUTED_VALUE"""),"")</f>
        <v/>
      </c>
      <c r="D10105" s="105"/>
      <c r="E10105" s="105"/>
      <c r="F10105" s="105"/>
      <c r="I10105" s="105"/>
    </row>
    <row r="10106">
      <c r="C10106" s="225" t="str">
        <f>IFERROR(__xludf.DUMMYFUNCTION("""COMPUTED_VALUE"""),"")</f>
        <v/>
      </c>
      <c r="D10106" s="105"/>
      <c r="E10106" s="105"/>
      <c r="F10106" s="105"/>
      <c r="I10106" s="105"/>
    </row>
    <row r="10107">
      <c r="C10107" s="225" t="str">
        <f>IFERROR(__xludf.DUMMYFUNCTION("""COMPUTED_VALUE"""),"")</f>
        <v/>
      </c>
      <c r="D10107" s="105"/>
      <c r="E10107" s="105"/>
      <c r="F10107" s="105"/>
      <c r="I10107" s="105"/>
    </row>
    <row r="10108">
      <c r="C10108" s="225" t="str">
        <f>IFERROR(__xludf.DUMMYFUNCTION("""COMPUTED_VALUE"""),"")</f>
        <v/>
      </c>
      <c r="D10108" s="105"/>
      <c r="E10108" s="105"/>
      <c r="F10108" s="105"/>
      <c r="I10108" s="105"/>
    </row>
    <row r="10109">
      <c r="C10109" s="225" t="str">
        <f>IFERROR(__xludf.DUMMYFUNCTION("""COMPUTED_VALUE"""),"")</f>
        <v/>
      </c>
      <c r="D10109" s="105"/>
      <c r="E10109" s="105"/>
      <c r="F10109" s="105"/>
      <c r="I10109" s="105"/>
    </row>
    <row r="10110">
      <c r="C10110" s="225" t="str">
        <f>IFERROR(__xludf.DUMMYFUNCTION("""COMPUTED_VALUE"""),"")</f>
        <v/>
      </c>
      <c r="D10110" s="105"/>
      <c r="E10110" s="105"/>
      <c r="F10110" s="105"/>
      <c r="I10110" s="105"/>
    </row>
    <row r="10111">
      <c r="C10111" s="225" t="str">
        <f>IFERROR(__xludf.DUMMYFUNCTION("""COMPUTED_VALUE"""),"")</f>
        <v/>
      </c>
      <c r="D10111" s="105"/>
      <c r="E10111" s="105"/>
      <c r="F10111" s="105"/>
      <c r="I10111" s="105"/>
    </row>
    <row r="10112">
      <c r="C10112" s="225" t="str">
        <f>IFERROR(__xludf.DUMMYFUNCTION("""COMPUTED_VALUE"""),"")</f>
        <v/>
      </c>
      <c r="D10112" s="105"/>
      <c r="E10112" s="105"/>
      <c r="F10112" s="105"/>
      <c r="I10112" s="105"/>
    </row>
    <row r="10113">
      <c r="C10113" s="225" t="str">
        <f>IFERROR(__xludf.DUMMYFUNCTION("""COMPUTED_VALUE"""),"")</f>
        <v/>
      </c>
      <c r="D10113" s="105"/>
      <c r="E10113" s="105"/>
      <c r="F10113" s="105"/>
      <c r="I10113" s="105"/>
    </row>
    <row r="10114">
      <c r="C10114" s="225" t="str">
        <f>IFERROR(__xludf.DUMMYFUNCTION("""COMPUTED_VALUE"""),"")</f>
        <v/>
      </c>
      <c r="D10114" s="105"/>
      <c r="E10114" s="105"/>
      <c r="F10114" s="105"/>
      <c r="I10114" s="105"/>
    </row>
    <row r="10115">
      <c r="C10115" s="225" t="str">
        <f>IFERROR(__xludf.DUMMYFUNCTION("""COMPUTED_VALUE"""),"")</f>
        <v/>
      </c>
      <c r="D10115" s="105"/>
      <c r="E10115" s="105"/>
      <c r="F10115" s="105"/>
      <c r="I10115" s="105"/>
    </row>
    <row r="10116">
      <c r="C10116" s="225" t="str">
        <f>IFERROR(__xludf.DUMMYFUNCTION("""COMPUTED_VALUE"""),"")</f>
        <v/>
      </c>
      <c r="D10116" s="105"/>
      <c r="E10116" s="105"/>
      <c r="F10116" s="105"/>
      <c r="I10116" s="105"/>
    </row>
    <row r="10117">
      <c r="C10117" s="225" t="str">
        <f>IFERROR(__xludf.DUMMYFUNCTION("""COMPUTED_VALUE"""),"")</f>
        <v/>
      </c>
      <c r="D10117" s="105"/>
      <c r="E10117" s="105"/>
      <c r="F10117" s="105"/>
      <c r="I10117" s="105"/>
    </row>
    <row r="10118">
      <c r="C10118" s="225" t="str">
        <f>IFERROR(__xludf.DUMMYFUNCTION("""COMPUTED_VALUE"""),"")</f>
        <v/>
      </c>
      <c r="D10118" s="105"/>
      <c r="E10118" s="105"/>
      <c r="F10118" s="105"/>
      <c r="I10118" s="105"/>
    </row>
    <row r="10119">
      <c r="C10119" s="225" t="str">
        <f>IFERROR(__xludf.DUMMYFUNCTION("""COMPUTED_VALUE"""),"")</f>
        <v/>
      </c>
      <c r="D10119" s="105"/>
      <c r="E10119" s="105"/>
      <c r="F10119" s="105"/>
      <c r="I10119" s="105"/>
    </row>
    <row r="10120">
      <c r="C10120" s="225" t="str">
        <f>IFERROR(__xludf.DUMMYFUNCTION("""COMPUTED_VALUE"""),"")</f>
        <v/>
      </c>
      <c r="D10120" s="105"/>
      <c r="E10120" s="105"/>
      <c r="F10120" s="105"/>
      <c r="I10120" s="105"/>
    </row>
    <row r="10121">
      <c r="C10121" s="225" t="str">
        <f>IFERROR(__xludf.DUMMYFUNCTION("""COMPUTED_VALUE"""),"")</f>
        <v/>
      </c>
      <c r="D10121" s="105"/>
      <c r="E10121" s="105"/>
      <c r="F10121" s="105"/>
      <c r="I10121" s="105"/>
    </row>
    <row r="10122">
      <c r="C10122" s="225" t="str">
        <f>IFERROR(__xludf.DUMMYFUNCTION("""COMPUTED_VALUE"""),"")</f>
        <v/>
      </c>
      <c r="D10122" s="105"/>
      <c r="E10122" s="105"/>
      <c r="F10122" s="105"/>
      <c r="I10122" s="105"/>
    </row>
    <row r="10123">
      <c r="C10123" s="225" t="str">
        <f>IFERROR(__xludf.DUMMYFUNCTION("""COMPUTED_VALUE"""),"")</f>
        <v/>
      </c>
      <c r="D10123" s="105"/>
      <c r="E10123" s="105"/>
      <c r="F10123" s="105"/>
      <c r="I10123" s="105"/>
    </row>
    <row r="10124">
      <c r="C10124" s="225" t="str">
        <f>IFERROR(__xludf.DUMMYFUNCTION("""COMPUTED_VALUE"""),"")</f>
        <v/>
      </c>
      <c r="D10124" s="105"/>
      <c r="E10124" s="105"/>
      <c r="F10124" s="105"/>
      <c r="I10124" s="105"/>
    </row>
    <row r="10125">
      <c r="C10125" s="225" t="str">
        <f>IFERROR(__xludf.DUMMYFUNCTION("""COMPUTED_VALUE"""),"")</f>
        <v/>
      </c>
      <c r="D10125" s="105"/>
      <c r="E10125" s="105"/>
      <c r="F10125" s="105"/>
      <c r="I10125" s="105"/>
    </row>
    <row r="10126">
      <c r="C10126" s="225" t="str">
        <f>IFERROR(__xludf.DUMMYFUNCTION("""COMPUTED_VALUE"""),"")</f>
        <v/>
      </c>
      <c r="D10126" s="105"/>
      <c r="E10126" s="105"/>
      <c r="F10126" s="105"/>
      <c r="I10126" s="105"/>
    </row>
    <row r="10127">
      <c r="C10127" s="225" t="str">
        <f>IFERROR(__xludf.DUMMYFUNCTION("""COMPUTED_VALUE"""),"")</f>
        <v/>
      </c>
      <c r="D10127" s="105"/>
      <c r="E10127" s="105"/>
      <c r="F10127" s="105"/>
      <c r="I10127" s="105"/>
    </row>
    <row r="10128">
      <c r="C10128" s="225" t="str">
        <f>IFERROR(__xludf.DUMMYFUNCTION("""COMPUTED_VALUE"""),"")</f>
        <v/>
      </c>
      <c r="D10128" s="105"/>
      <c r="E10128" s="105"/>
      <c r="F10128" s="105"/>
      <c r="I10128" s="105"/>
    </row>
    <row r="10129">
      <c r="C10129" s="225" t="str">
        <f>IFERROR(__xludf.DUMMYFUNCTION("""COMPUTED_VALUE"""),"")</f>
        <v/>
      </c>
      <c r="D10129" s="105"/>
      <c r="E10129" s="105"/>
      <c r="F10129" s="105"/>
      <c r="I10129" s="105"/>
    </row>
    <row r="10130">
      <c r="C10130" s="225" t="str">
        <f>IFERROR(__xludf.DUMMYFUNCTION("""COMPUTED_VALUE"""),"")</f>
        <v/>
      </c>
      <c r="D10130" s="105"/>
      <c r="E10130" s="105"/>
      <c r="F10130" s="105"/>
      <c r="I10130" s="105"/>
    </row>
    <row r="10131">
      <c r="C10131" s="225" t="str">
        <f>IFERROR(__xludf.DUMMYFUNCTION("""COMPUTED_VALUE"""),"")</f>
        <v/>
      </c>
      <c r="D10131" s="105"/>
      <c r="E10131" s="105"/>
      <c r="F10131" s="105"/>
      <c r="I10131" s="105"/>
    </row>
    <row r="10132">
      <c r="C10132" s="225" t="str">
        <f>IFERROR(__xludf.DUMMYFUNCTION("""COMPUTED_VALUE"""),"")</f>
        <v/>
      </c>
      <c r="D10132" s="105"/>
      <c r="E10132" s="105"/>
      <c r="F10132" s="105"/>
      <c r="I10132" s="105"/>
    </row>
    <row r="10133">
      <c r="C10133" s="225" t="str">
        <f>IFERROR(__xludf.DUMMYFUNCTION("""COMPUTED_VALUE"""),"")</f>
        <v/>
      </c>
      <c r="D10133" s="105"/>
      <c r="E10133" s="105"/>
      <c r="F10133" s="105"/>
      <c r="I10133" s="105"/>
    </row>
    <row r="10134">
      <c r="C10134" s="225" t="str">
        <f>IFERROR(__xludf.DUMMYFUNCTION("""COMPUTED_VALUE"""),"")</f>
        <v/>
      </c>
      <c r="D10134" s="105"/>
      <c r="E10134" s="105"/>
      <c r="F10134" s="105"/>
      <c r="I10134" s="105"/>
    </row>
    <row r="10135">
      <c r="C10135" s="225" t="str">
        <f>IFERROR(__xludf.DUMMYFUNCTION("""COMPUTED_VALUE"""),"")</f>
        <v/>
      </c>
      <c r="D10135" s="105"/>
      <c r="E10135" s="105"/>
      <c r="F10135" s="105"/>
      <c r="I10135" s="105"/>
    </row>
    <row r="10136">
      <c r="C10136" s="225" t="str">
        <f>IFERROR(__xludf.DUMMYFUNCTION("""COMPUTED_VALUE"""),"")</f>
        <v/>
      </c>
      <c r="D10136" s="105"/>
      <c r="E10136" s="105"/>
      <c r="F10136" s="105"/>
      <c r="I10136" s="105"/>
    </row>
    <row r="10137">
      <c r="C10137" s="225" t="str">
        <f>IFERROR(__xludf.DUMMYFUNCTION("""COMPUTED_VALUE"""),"")</f>
        <v/>
      </c>
      <c r="D10137" s="105"/>
      <c r="E10137" s="105"/>
      <c r="F10137" s="105"/>
      <c r="I10137" s="105"/>
    </row>
    <row r="10138">
      <c r="C10138" s="225" t="str">
        <f>IFERROR(__xludf.DUMMYFUNCTION("""COMPUTED_VALUE"""),"")</f>
        <v/>
      </c>
      <c r="D10138" s="105"/>
      <c r="E10138" s="105"/>
      <c r="F10138" s="105"/>
      <c r="I10138" s="105"/>
    </row>
    <row r="10139">
      <c r="C10139" s="225" t="str">
        <f>IFERROR(__xludf.DUMMYFUNCTION("""COMPUTED_VALUE"""),"")</f>
        <v/>
      </c>
      <c r="D10139" s="105"/>
      <c r="E10139" s="105"/>
      <c r="F10139" s="105"/>
      <c r="I10139" s="105"/>
    </row>
    <row r="10140">
      <c r="C10140" s="225" t="str">
        <f>IFERROR(__xludf.DUMMYFUNCTION("""COMPUTED_VALUE"""),"")</f>
        <v/>
      </c>
      <c r="D10140" s="105"/>
      <c r="E10140" s="105"/>
      <c r="F10140" s="105"/>
      <c r="I10140" s="105"/>
    </row>
    <row r="10141">
      <c r="C10141" s="225" t="str">
        <f>IFERROR(__xludf.DUMMYFUNCTION("""COMPUTED_VALUE"""),"")</f>
        <v/>
      </c>
      <c r="D10141" s="105"/>
      <c r="E10141" s="105"/>
      <c r="F10141" s="105"/>
      <c r="I10141" s="105"/>
    </row>
    <row r="10142">
      <c r="C10142" s="225" t="str">
        <f>IFERROR(__xludf.DUMMYFUNCTION("""COMPUTED_VALUE"""),"")</f>
        <v/>
      </c>
      <c r="D10142" s="105"/>
      <c r="E10142" s="105"/>
      <c r="F10142" s="105"/>
      <c r="I10142" s="105"/>
    </row>
    <row r="10143">
      <c r="C10143" s="225" t="str">
        <f>IFERROR(__xludf.DUMMYFUNCTION("""COMPUTED_VALUE"""),"")</f>
        <v/>
      </c>
      <c r="D10143" s="105"/>
      <c r="E10143" s="105"/>
      <c r="F10143" s="105"/>
      <c r="I10143" s="105"/>
    </row>
    <row r="10144">
      <c r="C10144" s="225" t="str">
        <f>IFERROR(__xludf.DUMMYFUNCTION("""COMPUTED_VALUE"""),"")</f>
        <v/>
      </c>
      <c r="D10144" s="105"/>
      <c r="E10144" s="105"/>
      <c r="F10144" s="105"/>
      <c r="I10144" s="105"/>
    </row>
    <row r="10145">
      <c r="C10145" s="225" t="str">
        <f>IFERROR(__xludf.DUMMYFUNCTION("""COMPUTED_VALUE"""),"")</f>
        <v/>
      </c>
      <c r="D10145" s="105"/>
      <c r="E10145" s="105"/>
      <c r="F10145" s="105"/>
      <c r="I10145" s="105"/>
    </row>
    <row r="10146">
      <c r="C10146" s="225" t="str">
        <f>IFERROR(__xludf.DUMMYFUNCTION("""COMPUTED_VALUE"""),"")</f>
        <v/>
      </c>
      <c r="D10146" s="105"/>
      <c r="E10146" s="105"/>
      <c r="F10146" s="105"/>
      <c r="I10146" s="105"/>
    </row>
    <row r="10147">
      <c r="C10147" s="225" t="str">
        <f>IFERROR(__xludf.DUMMYFUNCTION("""COMPUTED_VALUE"""),"")</f>
        <v/>
      </c>
      <c r="D10147" s="105"/>
      <c r="E10147" s="105"/>
      <c r="F10147" s="105"/>
      <c r="I10147" s="105"/>
    </row>
    <row r="10148">
      <c r="C10148" s="225" t="str">
        <f>IFERROR(__xludf.DUMMYFUNCTION("""COMPUTED_VALUE"""),"")</f>
        <v/>
      </c>
      <c r="D10148" s="105"/>
      <c r="E10148" s="105"/>
      <c r="F10148" s="105"/>
      <c r="I10148" s="105"/>
    </row>
    <row r="10149">
      <c r="C10149" s="225" t="str">
        <f>IFERROR(__xludf.DUMMYFUNCTION("""COMPUTED_VALUE"""),"")</f>
        <v/>
      </c>
      <c r="D10149" s="105"/>
      <c r="E10149" s="105"/>
      <c r="F10149" s="105"/>
      <c r="I10149" s="105"/>
    </row>
    <row r="10150">
      <c r="C10150" s="225" t="str">
        <f>IFERROR(__xludf.DUMMYFUNCTION("""COMPUTED_VALUE"""),"")</f>
        <v/>
      </c>
      <c r="D10150" s="105"/>
      <c r="E10150" s="105"/>
      <c r="F10150" s="105"/>
      <c r="I10150" s="105"/>
    </row>
    <row r="10151">
      <c r="C10151" s="225" t="str">
        <f>IFERROR(__xludf.DUMMYFUNCTION("""COMPUTED_VALUE"""),"")</f>
        <v/>
      </c>
      <c r="D10151" s="105"/>
      <c r="E10151" s="105"/>
      <c r="F10151" s="105"/>
      <c r="I10151" s="105"/>
    </row>
    <row r="10152">
      <c r="C10152" s="225" t="str">
        <f>IFERROR(__xludf.DUMMYFUNCTION("""COMPUTED_VALUE"""),"")</f>
        <v/>
      </c>
      <c r="D10152" s="105"/>
      <c r="E10152" s="105"/>
      <c r="F10152" s="105"/>
      <c r="I10152" s="105"/>
    </row>
    <row r="10153">
      <c r="C10153" s="225" t="str">
        <f>IFERROR(__xludf.DUMMYFUNCTION("""COMPUTED_VALUE"""),"")</f>
        <v/>
      </c>
      <c r="D10153" s="105"/>
      <c r="E10153" s="105"/>
      <c r="F10153" s="105"/>
      <c r="I10153" s="105"/>
    </row>
    <row r="10154">
      <c r="C10154" s="225" t="str">
        <f>IFERROR(__xludf.DUMMYFUNCTION("""COMPUTED_VALUE"""),"")</f>
        <v/>
      </c>
      <c r="D10154" s="105"/>
      <c r="E10154" s="105"/>
      <c r="F10154" s="105"/>
      <c r="I10154" s="105"/>
    </row>
    <row r="10155">
      <c r="C10155" s="225" t="str">
        <f>IFERROR(__xludf.DUMMYFUNCTION("""COMPUTED_VALUE"""),"")</f>
        <v/>
      </c>
      <c r="D10155" s="105"/>
      <c r="E10155" s="105"/>
      <c r="F10155" s="105"/>
      <c r="I10155" s="105"/>
    </row>
    <row r="10156">
      <c r="C10156" s="225" t="str">
        <f>IFERROR(__xludf.DUMMYFUNCTION("""COMPUTED_VALUE"""),"")</f>
        <v/>
      </c>
      <c r="D10156" s="105"/>
      <c r="E10156" s="105"/>
      <c r="F10156" s="105"/>
      <c r="I10156" s="105"/>
    </row>
    <row r="10157">
      <c r="C10157" s="225" t="str">
        <f>IFERROR(__xludf.DUMMYFUNCTION("""COMPUTED_VALUE"""),"")</f>
        <v/>
      </c>
      <c r="D10157" s="105"/>
      <c r="E10157" s="105"/>
      <c r="F10157" s="105"/>
      <c r="I10157" s="105"/>
    </row>
    <row r="10158">
      <c r="C10158" s="225" t="str">
        <f>IFERROR(__xludf.DUMMYFUNCTION("""COMPUTED_VALUE"""),"")</f>
        <v/>
      </c>
      <c r="D10158" s="105"/>
      <c r="E10158" s="105"/>
      <c r="F10158" s="105"/>
      <c r="I10158" s="105"/>
    </row>
    <row r="10159">
      <c r="C10159" s="225" t="str">
        <f>IFERROR(__xludf.DUMMYFUNCTION("""COMPUTED_VALUE"""),"")</f>
        <v/>
      </c>
      <c r="D10159" s="105"/>
      <c r="E10159" s="105"/>
      <c r="F10159" s="105"/>
      <c r="I10159" s="105"/>
    </row>
    <row r="10160">
      <c r="C10160" s="225" t="str">
        <f>IFERROR(__xludf.DUMMYFUNCTION("""COMPUTED_VALUE"""),"")</f>
        <v/>
      </c>
      <c r="D10160" s="105"/>
      <c r="E10160" s="105"/>
      <c r="F10160" s="105"/>
      <c r="I10160" s="105"/>
    </row>
    <row r="10161">
      <c r="C10161" s="225" t="str">
        <f>IFERROR(__xludf.DUMMYFUNCTION("""COMPUTED_VALUE"""),"")</f>
        <v/>
      </c>
      <c r="D10161" s="105"/>
      <c r="E10161" s="105"/>
      <c r="F10161" s="105"/>
      <c r="I10161" s="105"/>
    </row>
    <row r="10162">
      <c r="C10162" s="225" t="str">
        <f>IFERROR(__xludf.DUMMYFUNCTION("""COMPUTED_VALUE"""),"")</f>
        <v/>
      </c>
      <c r="D10162" s="105"/>
      <c r="E10162" s="105"/>
      <c r="F10162" s="105"/>
      <c r="I10162" s="105"/>
    </row>
    <row r="10163">
      <c r="C10163" s="225" t="str">
        <f>IFERROR(__xludf.DUMMYFUNCTION("""COMPUTED_VALUE"""),"")</f>
        <v/>
      </c>
      <c r="D10163" s="105"/>
      <c r="E10163" s="105"/>
      <c r="F10163" s="105"/>
      <c r="I10163" s="105"/>
    </row>
    <row r="10164">
      <c r="C10164" s="225" t="str">
        <f>IFERROR(__xludf.DUMMYFUNCTION("""COMPUTED_VALUE"""),"")</f>
        <v/>
      </c>
      <c r="D10164" s="105"/>
      <c r="E10164" s="105"/>
      <c r="F10164" s="105"/>
      <c r="I10164" s="105"/>
    </row>
    <row r="10165">
      <c r="C10165" s="225" t="str">
        <f>IFERROR(__xludf.DUMMYFUNCTION("""COMPUTED_VALUE"""),"")</f>
        <v/>
      </c>
      <c r="D10165" s="105"/>
      <c r="E10165" s="105"/>
      <c r="F10165" s="105"/>
      <c r="I10165" s="105"/>
    </row>
    <row r="10166">
      <c r="C10166" s="225" t="str">
        <f>IFERROR(__xludf.DUMMYFUNCTION("""COMPUTED_VALUE"""),"")</f>
        <v/>
      </c>
      <c r="D10166" s="105"/>
      <c r="E10166" s="105"/>
      <c r="F10166" s="105"/>
      <c r="I10166" s="105"/>
    </row>
    <row r="10167">
      <c r="C10167" s="225" t="str">
        <f>IFERROR(__xludf.DUMMYFUNCTION("""COMPUTED_VALUE"""),"")</f>
        <v/>
      </c>
      <c r="D10167" s="105"/>
      <c r="E10167" s="105"/>
      <c r="F10167" s="105"/>
      <c r="I10167" s="105"/>
    </row>
    <row r="10168">
      <c r="C10168" s="225" t="str">
        <f>IFERROR(__xludf.DUMMYFUNCTION("""COMPUTED_VALUE"""),"")</f>
        <v/>
      </c>
      <c r="D10168" s="105"/>
      <c r="E10168" s="105"/>
      <c r="F10168" s="105"/>
      <c r="I10168" s="105"/>
    </row>
    <row r="10169">
      <c r="C10169" s="225" t="str">
        <f>IFERROR(__xludf.DUMMYFUNCTION("""COMPUTED_VALUE"""),"")</f>
        <v/>
      </c>
      <c r="D10169" s="105"/>
      <c r="E10169" s="105"/>
      <c r="F10169" s="105"/>
      <c r="I10169" s="105"/>
    </row>
    <row r="10170">
      <c r="C10170" s="225" t="str">
        <f>IFERROR(__xludf.DUMMYFUNCTION("""COMPUTED_VALUE"""),"")</f>
        <v/>
      </c>
      <c r="D10170" s="105"/>
      <c r="E10170" s="105"/>
      <c r="F10170" s="105"/>
      <c r="I10170" s="105"/>
    </row>
    <row r="10171">
      <c r="C10171" s="225" t="str">
        <f>IFERROR(__xludf.DUMMYFUNCTION("""COMPUTED_VALUE"""),"")</f>
        <v/>
      </c>
      <c r="D10171" s="105"/>
      <c r="E10171" s="105"/>
      <c r="F10171" s="105"/>
      <c r="I10171" s="105"/>
    </row>
    <row r="10172">
      <c r="C10172" s="225" t="str">
        <f>IFERROR(__xludf.DUMMYFUNCTION("""COMPUTED_VALUE"""),"")</f>
        <v/>
      </c>
      <c r="D10172" s="105"/>
      <c r="E10172" s="105"/>
      <c r="F10172" s="105"/>
      <c r="I10172" s="105"/>
    </row>
    <row r="10173">
      <c r="C10173" s="225" t="str">
        <f>IFERROR(__xludf.DUMMYFUNCTION("""COMPUTED_VALUE"""),"")</f>
        <v/>
      </c>
      <c r="D10173" s="105"/>
      <c r="E10173" s="105"/>
      <c r="F10173" s="105"/>
      <c r="I10173" s="105"/>
    </row>
    <row r="10174">
      <c r="C10174" s="225" t="str">
        <f>IFERROR(__xludf.DUMMYFUNCTION("""COMPUTED_VALUE"""),"")</f>
        <v/>
      </c>
      <c r="D10174" s="105"/>
      <c r="E10174" s="105"/>
      <c r="F10174" s="105"/>
      <c r="I10174" s="105"/>
    </row>
    <row r="10175">
      <c r="C10175" s="225" t="str">
        <f>IFERROR(__xludf.DUMMYFUNCTION("""COMPUTED_VALUE"""),"")</f>
        <v/>
      </c>
      <c r="D10175" s="105"/>
      <c r="E10175" s="105"/>
      <c r="F10175" s="105"/>
      <c r="I10175" s="105"/>
    </row>
    <row r="10176">
      <c r="C10176" s="225" t="str">
        <f>IFERROR(__xludf.DUMMYFUNCTION("""COMPUTED_VALUE"""),"")</f>
        <v/>
      </c>
      <c r="D10176" s="105"/>
      <c r="E10176" s="105"/>
      <c r="F10176" s="105"/>
      <c r="I10176" s="105"/>
    </row>
    <row r="10177">
      <c r="C10177" s="225" t="str">
        <f>IFERROR(__xludf.DUMMYFUNCTION("""COMPUTED_VALUE"""),"")</f>
        <v/>
      </c>
      <c r="D10177" s="105"/>
      <c r="E10177" s="105"/>
      <c r="F10177" s="105"/>
      <c r="I10177" s="105"/>
    </row>
    <row r="10178">
      <c r="C10178" s="225" t="str">
        <f>IFERROR(__xludf.DUMMYFUNCTION("""COMPUTED_VALUE"""),"")</f>
        <v/>
      </c>
      <c r="D10178" s="105"/>
      <c r="E10178" s="105"/>
      <c r="F10178" s="105"/>
      <c r="I10178" s="105"/>
    </row>
    <row r="10179">
      <c r="C10179" s="225" t="str">
        <f>IFERROR(__xludf.DUMMYFUNCTION("""COMPUTED_VALUE"""),"")</f>
        <v/>
      </c>
      <c r="D10179" s="105"/>
      <c r="E10179" s="105"/>
      <c r="F10179" s="105"/>
      <c r="I10179" s="105"/>
    </row>
    <row r="10180">
      <c r="C10180" s="225" t="str">
        <f>IFERROR(__xludf.DUMMYFUNCTION("""COMPUTED_VALUE"""),"")</f>
        <v/>
      </c>
      <c r="D10180" s="105"/>
      <c r="E10180" s="105"/>
      <c r="F10180" s="105"/>
      <c r="I10180" s="105"/>
    </row>
    <row r="10181">
      <c r="C10181" s="225" t="str">
        <f>IFERROR(__xludf.DUMMYFUNCTION("""COMPUTED_VALUE"""),"")</f>
        <v/>
      </c>
      <c r="D10181" s="105"/>
      <c r="E10181" s="105"/>
      <c r="F10181" s="105"/>
      <c r="I10181" s="105"/>
    </row>
    <row r="10182">
      <c r="C10182" s="225" t="str">
        <f>IFERROR(__xludf.DUMMYFUNCTION("""COMPUTED_VALUE"""),"")</f>
        <v/>
      </c>
      <c r="D10182" s="105"/>
      <c r="E10182" s="105"/>
      <c r="F10182" s="105"/>
      <c r="I10182" s="105"/>
    </row>
    <row r="10183">
      <c r="C10183" s="225" t="str">
        <f>IFERROR(__xludf.DUMMYFUNCTION("""COMPUTED_VALUE"""),"")</f>
        <v/>
      </c>
      <c r="D10183" s="105"/>
      <c r="E10183" s="105"/>
      <c r="F10183" s="105"/>
      <c r="I10183" s="105"/>
    </row>
    <row r="10184">
      <c r="C10184" s="225" t="str">
        <f>IFERROR(__xludf.DUMMYFUNCTION("""COMPUTED_VALUE"""),"")</f>
        <v/>
      </c>
      <c r="D10184" s="105"/>
      <c r="E10184" s="105"/>
      <c r="F10184" s="105"/>
      <c r="I10184" s="105"/>
    </row>
    <row r="10185">
      <c r="C10185" s="225" t="str">
        <f>IFERROR(__xludf.DUMMYFUNCTION("""COMPUTED_VALUE"""),"")</f>
        <v/>
      </c>
      <c r="D10185" s="105"/>
      <c r="E10185" s="105"/>
      <c r="F10185" s="105"/>
      <c r="I10185" s="105"/>
    </row>
    <row r="10186">
      <c r="C10186" s="225" t="str">
        <f>IFERROR(__xludf.DUMMYFUNCTION("""COMPUTED_VALUE"""),"")</f>
        <v/>
      </c>
      <c r="D10186" s="105"/>
      <c r="E10186" s="105"/>
      <c r="F10186" s="105"/>
      <c r="I10186" s="105"/>
    </row>
    <row r="10187">
      <c r="C10187" s="225" t="str">
        <f>IFERROR(__xludf.DUMMYFUNCTION("""COMPUTED_VALUE"""),"")</f>
        <v/>
      </c>
      <c r="D10187" s="105"/>
      <c r="E10187" s="105"/>
      <c r="F10187" s="105"/>
      <c r="I10187" s="105"/>
    </row>
    <row r="10188">
      <c r="C10188" s="225" t="str">
        <f>IFERROR(__xludf.DUMMYFUNCTION("""COMPUTED_VALUE"""),"")</f>
        <v/>
      </c>
      <c r="D10188" s="105"/>
      <c r="E10188" s="105"/>
      <c r="F10188" s="105"/>
      <c r="I10188" s="105"/>
    </row>
    <row r="10189">
      <c r="C10189" s="225" t="str">
        <f>IFERROR(__xludf.DUMMYFUNCTION("""COMPUTED_VALUE"""),"")</f>
        <v/>
      </c>
      <c r="D10189" s="105"/>
      <c r="E10189" s="105"/>
      <c r="F10189" s="105"/>
      <c r="I10189" s="105"/>
    </row>
    <row r="10190">
      <c r="C10190" s="225" t="str">
        <f>IFERROR(__xludf.DUMMYFUNCTION("""COMPUTED_VALUE"""),"")</f>
        <v/>
      </c>
      <c r="D10190" s="105"/>
      <c r="E10190" s="105"/>
      <c r="F10190" s="105"/>
      <c r="I10190" s="105"/>
    </row>
    <row r="10191">
      <c r="C10191" s="225" t="str">
        <f>IFERROR(__xludf.DUMMYFUNCTION("""COMPUTED_VALUE"""),"")</f>
        <v/>
      </c>
      <c r="D10191" s="105"/>
      <c r="E10191" s="105"/>
      <c r="F10191" s="105"/>
      <c r="I10191" s="105"/>
    </row>
    <row r="10192">
      <c r="C10192" s="225" t="str">
        <f>IFERROR(__xludf.DUMMYFUNCTION("""COMPUTED_VALUE"""),"")</f>
        <v/>
      </c>
      <c r="D10192" s="105"/>
      <c r="E10192" s="105"/>
      <c r="F10192" s="105"/>
      <c r="I10192" s="105"/>
    </row>
    <row r="10193">
      <c r="C10193" s="225" t="str">
        <f>IFERROR(__xludf.DUMMYFUNCTION("""COMPUTED_VALUE"""),"")</f>
        <v/>
      </c>
      <c r="D10193" s="105"/>
      <c r="E10193" s="105"/>
      <c r="F10193" s="105"/>
      <c r="I10193" s="105"/>
    </row>
    <row r="10194">
      <c r="C10194" s="225" t="str">
        <f>IFERROR(__xludf.DUMMYFUNCTION("""COMPUTED_VALUE"""),"")</f>
        <v/>
      </c>
      <c r="D10194" s="105"/>
      <c r="E10194" s="105"/>
      <c r="F10194" s="105"/>
      <c r="I10194" s="105"/>
    </row>
    <row r="10195">
      <c r="C10195" s="225" t="str">
        <f>IFERROR(__xludf.DUMMYFUNCTION("""COMPUTED_VALUE"""),"")</f>
        <v/>
      </c>
      <c r="D10195" s="105"/>
      <c r="E10195" s="105"/>
      <c r="F10195" s="105"/>
      <c r="I10195" s="105"/>
    </row>
    <row r="10196">
      <c r="C10196" s="225" t="str">
        <f>IFERROR(__xludf.DUMMYFUNCTION("""COMPUTED_VALUE"""),"")</f>
        <v/>
      </c>
      <c r="D10196" s="105"/>
      <c r="E10196" s="105"/>
      <c r="F10196" s="105"/>
      <c r="I10196" s="105"/>
    </row>
    <row r="10197">
      <c r="C10197" s="225" t="str">
        <f>IFERROR(__xludf.DUMMYFUNCTION("""COMPUTED_VALUE"""),"")</f>
        <v/>
      </c>
      <c r="D10197" s="105"/>
      <c r="E10197" s="105"/>
      <c r="F10197" s="105"/>
      <c r="I10197" s="105"/>
    </row>
    <row r="10198">
      <c r="C10198" s="225" t="str">
        <f>IFERROR(__xludf.DUMMYFUNCTION("""COMPUTED_VALUE"""),"")</f>
        <v/>
      </c>
      <c r="D10198" s="105"/>
      <c r="E10198" s="105"/>
      <c r="F10198" s="105"/>
      <c r="I10198" s="105"/>
    </row>
    <row r="10199">
      <c r="C10199" s="225" t="str">
        <f>IFERROR(__xludf.DUMMYFUNCTION("""COMPUTED_VALUE"""),"")</f>
        <v/>
      </c>
      <c r="D10199" s="105"/>
      <c r="E10199" s="105"/>
      <c r="F10199" s="105"/>
      <c r="I10199" s="105"/>
    </row>
    <row r="10200">
      <c r="C10200" s="225" t="str">
        <f>IFERROR(__xludf.DUMMYFUNCTION("""COMPUTED_VALUE"""),"")</f>
        <v/>
      </c>
      <c r="D10200" s="105"/>
      <c r="E10200" s="105"/>
      <c r="F10200" s="105"/>
      <c r="I10200" s="105"/>
    </row>
    <row r="10201">
      <c r="C10201" s="225" t="str">
        <f>IFERROR(__xludf.DUMMYFUNCTION("""COMPUTED_VALUE"""),"")</f>
        <v/>
      </c>
      <c r="D10201" s="105"/>
      <c r="E10201" s="105"/>
      <c r="F10201" s="105"/>
      <c r="I10201" s="105"/>
    </row>
    <row r="10202">
      <c r="C10202" s="225" t="str">
        <f>IFERROR(__xludf.DUMMYFUNCTION("""COMPUTED_VALUE"""),"")</f>
        <v/>
      </c>
      <c r="D10202" s="105"/>
      <c r="E10202" s="105"/>
      <c r="F10202" s="105"/>
      <c r="I10202" s="105"/>
    </row>
    <row r="10203">
      <c r="C10203" s="225" t="str">
        <f>IFERROR(__xludf.DUMMYFUNCTION("""COMPUTED_VALUE"""),"")</f>
        <v/>
      </c>
      <c r="D10203" s="105"/>
      <c r="E10203" s="105"/>
      <c r="F10203" s="105"/>
      <c r="I10203" s="105"/>
    </row>
    <row r="10204">
      <c r="C10204" s="225" t="str">
        <f>IFERROR(__xludf.DUMMYFUNCTION("""COMPUTED_VALUE"""),"")</f>
        <v/>
      </c>
      <c r="D10204" s="105"/>
      <c r="E10204" s="105"/>
      <c r="F10204" s="105"/>
      <c r="I10204" s="105"/>
    </row>
    <row r="10205">
      <c r="C10205" s="225" t="str">
        <f>IFERROR(__xludf.DUMMYFUNCTION("""COMPUTED_VALUE"""),"")</f>
        <v/>
      </c>
      <c r="D10205" s="105"/>
      <c r="E10205" s="105"/>
      <c r="F10205" s="105"/>
      <c r="I10205" s="105"/>
    </row>
    <row r="10206">
      <c r="C10206" s="225" t="str">
        <f>IFERROR(__xludf.DUMMYFUNCTION("""COMPUTED_VALUE"""),"")</f>
        <v/>
      </c>
      <c r="D10206" s="105"/>
      <c r="E10206" s="105"/>
      <c r="F10206" s="105"/>
      <c r="I10206" s="105"/>
    </row>
    <row r="10207">
      <c r="C10207" s="225" t="str">
        <f>IFERROR(__xludf.DUMMYFUNCTION("""COMPUTED_VALUE"""),"")</f>
        <v/>
      </c>
      <c r="D10207" s="105"/>
      <c r="E10207" s="105"/>
      <c r="F10207" s="105"/>
      <c r="I10207" s="105"/>
    </row>
    <row r="10208">
      <c r="C10208" s="225" t="str">
        <f>IFERROR(__xludf.DUMMYFUNCTION("""COMPUTED_VALUE"""),"")</f>
        <v/>
      </c>
      <c r="D10208" s="105"/>
      <c r="E10208" s="105"/>
      <c r="F10208" s="105"/>
      <c r="I10208" s="105"/>
    </row>
    <row r="10209">
      <c r="C10209" s="225" t="str">
        <f>IFERROR(__xludf.DUMMYFUNCTION("""COMPUTED_VALUE"""),"")</f>
        <v/>
      </c>
      <c r="D10209" s="105"/>
      <c r="E10209" s="105"/>
      <c r="F10209" s="105"/>
      <c r="I10209" s="105"/>
    </row>
    <row r="10210">
      <c r="C10210" s="225" t="str">
        <f>IFERROR(__xludf.DUMMYFUNCTION("""COMPUTED_VALUE"""),"")</f>
        <v/>
      </c>
      <c r="D10210" s="105"/>
      <c r="E10210" s="105"/>
      <c r="F10210" s="105"/>
      <c r="I10210" s="105"/>
    </row>
    <row r="10211">
      <c r="C10211" s="225" t="str">
        <f>IFERROR(__xludf.DUMMYFUNCTION("""COMPUTED_VALUE"""),"")</f>
        <v/>
      </c>
      <c r="D10211" s="105"/>
      <c r="E10211" s="105"/>
      <c r="F10211" s="105"/>
      <c r="I10211" s="105"/>
    </row>
    <row r="10212">
      <c r="C10212" s="225" t="str">
        <f>IFERROR(__xludf.DUMMYFUNCTION("""COMPUTED_VALUE"""),"")</f>
        <v/>
      </c>
      <c r="D10212" s="105"/>
      <c r="E10212" s="105"/>
      <c r="F10212" s="105"/>
      <c r="I10212" s="105"/>
    </row>
    <row r="10213">
      <c r="C10213" s="225" t="str">
        <f>IFERROR(__xludf.DUMMYFUNCTION("""COMPUTED_VALUE"""),"")</f>
        <v/>
      </c>
      <c r="D10213" s="105"/>
      <c r="E10213" s="105"/>
      <c r="F10213" s="105"/>
      <c r="I10213" s="105"/>
    </row>
    <row r="10214">
      <c r="C10214" s="225" t="str">
        <f>IFERROR(__xludf.DUMMYFUNCTION("""COMPUTED_VALUE"""),"")</f>
        <v/>
      </c>
      <c r="D10214" s="105"/>
      <c r="E10214" s="105"/>
      <c r="F10214" s="105"/>
      <c r="I10214" s="105"/>
    </row>
    <row r="10215">
      <c r="C10215" s="225" t="str">
        <f>IFERROR(__xludf.DUMMYFUNCTION("""COMPUTED_VALUE"""),"")</f>
        <v/>
      </c>
      <c r="D10215" s="105"/>
      <c r="E10215" s="105"/>
      <c r="F10215" s="105"/>
      <c r="I10215" s="105"/>
    </row>
    <row r="10216">
      <c r="C10216" s="225" t="str">
        <f>IFERROR(__xludf.DUMMYFUNCTION("""COMPUTED_VALUE"""),"")</f>
        <v/>
      </c>
      <c r="D10216" s="105"/>
      <c r="E10216" s="105"/>
      <c r="F10216" s="105"/>
      <c r="I10216" s="105"/>
    </row>
    <row r="10217">
      <c r="C10217" s="225" t="str">
        <f>IFERROR(__xludf.DUMMYFUNCTION("""COMPUTED_VALUE"""),"")</f>
        <v/>
      </c>
      <c r="D10217" s="105"/>
      <c r="E10217" s="105"/>
      <c r="F10217" s="105"/>
      <c r="I10217" s="105"/>
    </row>
    <row r="10218">
      <c r="C10218" s="225" t="str">
        <f>IFERROR(__xludf.DUMMYFUNCTION("""COMPUTED_VALUE"""),"")</f>
        <v/>
      </c>
      <c r="D10218" s="105"/>
      <c r="E10218" s="105"/>
      <c r="F10218" s="105"/>
      <c r="I10218" s="105"/>
    </row>
    <row r="10219">
      <c r="C10219" s="225" t="str">
        <f>IFERROR(__xludf.DUMMYFUNCTION("""COMPUTED_VALUE"""),"")</f>
        <v/>
      </c>
      <c r="D10219" s="105"/>
      <c r="E10219" s="105"/>
      <c r="F10219" s="105"/>
      <c r="I10219" s="105"/>
    </row>
    <row r="10220">
      <c r="C10220" s="225" t="str">
        <f>IFERROR(__xludf.DUMMYFUNCTION("""COMPUTED_VALUE"""),"")</f>
        <v/>
      </c>
      <c r="D10220" s="105"/>
      <c r="E10220" s="105"/>
      <c r="F10220" s="105"/>
      <c r="I10220" s="105"/>
    </row>
    <row r="10221">
      <c r="C10221" s="225" t="str">
        <f>IFERROR(__xludf.DUMMYFUNCTION("""COMPUTED_VALUE"""),"")</f>
        <v/>
      </c>
      <c r="D10221" s="105"/>
      <c r="E10221" s="105"/>
      <c r="F10221" s="105"/>
      <c r="I10221" s="105"/>
    </row>
    <row r="10222">
      <c r="C10222" s="225" t="str">
        <f>IFERROR(__xludf.DUMMYFUNCTION("""COMPUTED_VALUE"""),"")</f>
        <v/>
      </c>
      <c r="D10222" s="105"/>
      <c r="E10222" s="105"/>
      <c r="F10222" s="105"/>
      <c r="I10222" s="105"/>
    </row>
    <row r="10223">
      <c r="C10223" s="225" t="str">
        <f>IFERROR(__xludf.DUMMYFUNCTION("""COMPUTED_VALUE"""),"")</f>
        <v/>
      </c>
      <c r="D10223" s="105"/>
      <c r="E10223" s="105"/>
      <c r="F10223" s="105"/>
      <c r="I10223" s="105"/>
    </row>
    <row r="10224">
      <c r="C10224" s="225" t="str">
        <f>IFERROR(__xludf.DUMMYFUNCTION("""COMPUTED_VALUE"""),"")</f>
        <v/>
      </c>
      <c r="D10224" s="105"/>
      <c r="E10224" s="105"/>
      <c r="F10224" s="105"/>
      <c r="I10224" s="105"/>
    </row>
    <row r="10225">
      <c r="C10225" s="225" t="str">
        <f>IFERROR(__xludf.DUMMYFUNCTION("""COMPUTED_VALUE"""),"")</f>
        <v/>
      </c>
      <c r="D10225" s="105"/>
      <c r="E10225" s="105"/>
      <c r="F10225" s="105"/>
      <c r="I10225" s="105"/>
    </row>
    <row r="10226">
      <c r="C10226" s="225" t="str">
        <f>IFERROR(__xludf.DUMMYFUNCTION("""COMPUTED_VALUE"""),"")</f>
        <v/>
      </c>
      <c r="D10226" s="105"/>
      <c r="E10226" s="105"/>
      <c r="F10226" s="105"/>
      <c r="I10226" s="105"/>
    </row>
    <row r="10227">
      <c r="C10227" s="225" t="str">
        <f>IFERROR(__xludf.DUMMYFUNCTION("""COMPUTED_VALUE"""),"")</f>
        <v/>
      </c>
      <c r="D10227" s="105"/>
      <c r="E10227" s="105"/>
      <c r="F10227" s="105"/>
      <c r="I10227" s="105"/>
    </row>
    <row r="10228">
      <c r="C10228" s="225" t="str">
        <f>IFERROR(__xludf.DUMMYFUNCTION("""COMPUTED_VALUE"""),"")</f>
        <v/>
      </c>
      <c r="D10228" s="105"/>
      <c r="E10228" s="105"/>
      <c r="F10228" s="105"/>
      <c r="I10228" s="105"/>
    </row>
    <row r="10229">
      <c r="C10229" s="225" t="str">
        <f>IFERROR(__xludf.DUMMYFUNCTION("""COMPUTED_VALUE"""),"")</f>
        <v/>
      </c>
      <c r="D10229" s="105"/>
      <c r="E10229" s="105"/>
      <c r="F10229" s="105"/>
      <c r="I10229" s="105"/>
    </row>
    <row r="10230">
      <c r="C10230" s="225" t="str">
        <f>IFERROR(__xludf.DUMMYFUNCTION("""COMPUTED_VALUE"""),"")</f>
        <v/>
      </c>
      <c r="D10230" s="105"/>
      <c r="E10230" s="105"/>
      <c r="F10230" s="105"/>
      <c r="I10230" s="105"/>
    </row>
    <row r="10231">
      <c r="C10231" s="225" t="str">
        <f>IFERROR(__xludf.DUMMYFUNCTION("""COMPUTED_VALUE"""),"")</f>
        <v/>
      </c>
      <c r="D10231" s="105"/>
      <c r="E10231" s="105"/>
      <c r="F10231" s="105"/>
      <c r="I10231" s="105"/>
    </row>
    <row r="10232">
      <c r="C10232" s="225" t="str">
        <f>IFERROR(__xludf.DUMMYFUNCTION("""COMPUTED_VALUE"""),"")</f>
        <v/>
      </c>
      <c r="D10232" s="105"/>
      <c r="E10232" s="105"/>
      <c r="F10232" s="105"/>
      <c r="I10232" s="105"/>
    </row>
    <row r="10233">
      <c r="C10233" s="225" t="str">
        <f>IFERROR(__xludf.DUMMYFUNCTION("""COMPUTED_VALUE"""),"")</f>
        <v/>
      </c>
      <c r="D10233" s="105"/>
      <c r="E10233" s="105"/>
      <c r="F10233" s="105"/>
      <c r="I10233" s="105"/>
    </row>
    <row r="10234">
      <c r="C10234" s="225" t="str">
        <f>IFERROR(__xludf.DUMMYFUNCTION("""COMPUTED_VALUE"""),"")</f>
        <v/>
      </c>
      <c r="D10234" s="105"/>
      <c r="E10234" s="105"/>
      <c r="F10234" s="105"/>
      <c r="I10234" s="105"/>
    </row>
    <row r="10235">
      <c r="C10235" s="225" t="str">
        <f>IFERROR(__xludf.DUMMYFUNCTION("""COMPUTED_VALUE"""),"")</f>
        <v/>
      </c>
      <c r="D10235" s="105"/>
      <c r="E10235" s="105"/>
      <c r="F10235" s="105"/>
      <c r="I10235" s="105"/>
    </row>
    <row r="10236">
      <c r="C10236" s="225" t="str">
        <f>IFERROR(__xludf.DUMMYFUNCTION("""COMPUTED_VALUE"""),"")</f>
        <v/>
      </c>
      <c r="D10236" s="105"/>
      <c r="E10236" s="105"/>
      <c r="F10236" s="105"/>
      <c r="I10236" s="105"/>
    </row>
    <row r="10237">
      <c r="C10237" s="225" t="str">
        <f>IFERROR(__xludf.DUMMYFUNCTION("""COMPUTED_VALUE"""),"")</f>
        <v/>
      </c>
      <c r="D10237" s="105"/>
      <c r="E10237" s="105"/>
      <c r="F10237" s="105"/>
      <c r="I10237" s="105"/>
    </row>
    <row r="10238">
      <c r="C10238" s="225" t="str">
        <f>IFERROR(__xludf.DUMMYFUNCTION("""COMPUTED_VALUE"""),"")</f>
        <v/>
      </c>
      <c r="D10238" s="105"/>
      <c r="E10238" s="105"/>
      <c r="F10238" s="105"/>
      <c r="I10238" s="105"/>
    </row>
    <row r="10239">
      <c r="C10239" s="225" t="str">
        <f>IFERROR(__xludf.DUMMYFUNCTION("""COMPUTED_VALUE"""),"")</f>
        <v/>
      </c>
      <c r="D10239" s="105"/>
      <c r="E10239" s="105"/>
      <c r="F10239" s="105"/>
      <c r="I10239" s="105"/>
    </row>
    <row r="10240">
      <c r="C10240" s="225" t="str">
        <f>IFERROR(__xludf.DUMMYFUNCTION("""COMPUTED_VALUE"""),"")</f>
        <v/>
      </c>
      <c r="D10240" s="105"/>
      <c r="E10240" s="105"/>
      <c r="F10240" s="105"/>
      <c r="I10240" s="105"/>
    </row>
    <row r="10241">
      <c r="C10241" s="225" t="str">
        <f>IFERROR(__xludf.DUMMYFUNCTION("""COMPUTED_VALUE"""),"")</f>
        <v/>
      </c>
      <c r="D10241" s="105"/>
      <c r="E10241" s="105"/>
      <c r="F10241" s="105"/>
      <c r="I10241" s="105"/>
    </row>
    <row r="10242">
      <c r="C10242" s="225" t="str">
        <f>IFERROR(__xludf.DUMMYFUNCTION("""COMPUTED_VALUE"""),"")</f>
        <v/>
      </c>
      <c r="D10242" s="105"/>
      <c r="E10242" s="105"/>
      <c r="F10242" s="105"/>
      <c r="I10242" s="105"/>
    </row>
    <row r="10243">
      <c r="C10243" s="225" t="str">
        <f>IFERROR(__xludf.DUMMYFUNCTION("""COMPUTED_VALUE"""),"")</f>
        <v/>
      </c>
      <c r="D10243" s="105"/>
      <c r="E10243" s="105"/>
      <c r="F10243" s="105"/>
      <c r="I10243" s="105"/>
    </row>
    <row r="10244">
      <c r="C10244" s="225" t="str">
        <f>IFERROR(__xludf.DUMMYFUNCTION("""COMPUTED_VALUE"""),"")</f>
        <v/>
      </c>
      <c r="D10244" s="105"/>
      <c r="E10244" s="105"/>
      <c r="F10244" s="105"/>
      <c r="I10244" s="105"/>
    </row>
    <row r="10245">
      <c r="C10245" s="225" t="str">
        <f>IFERROR(__xludf.DUMMYFUNCTION("""COMPUTED_VALUE"""),"")</f>
        <v/>
      </c>
      <c r="D10245" s="105"/>
      <c r="E10245" s="105"/>
      <c r="F10245" s="105"/>
      <c r="I10245" s="105"/>
    </row>
    <row r="10246">
      <c r="C10246" s="225" t="str">
        <f>IFERROR(__xludf.DUMMYFUNCTION("""COMPUTED_VALUE"""),"")</f>
        <v/>
      </c>
      <c r="D10246" s="105"/>
      <c r="E10246" s="105"/>
      <c r="F10246" s="105"/>
      <c r="I10246" s="105"/>
    </row>
    <row r="10247">
      <c r="C10247" s="225" t="str">
        <f>IFERROR(__xludf.DUMMYFUNCTION("""COMPUTED_VALUE"""),"")</f>
        <v/>
      </c>
      <c r="D10247" s="105"/>
      <c r="E10247" s="105"/>
      <c r="F10247" s="105"/>
      <c r="I10247" s="105"/>
    </row>
    <row r="10248">
      <c r="C10248" s="225" t="str">
        <f>IFERROR(__xludf.DUMMYFUNCTION("""COMPUTED_VALUE"""),"")</f>
        <v/>
      </c>
      <c r="D10248" s="105"/>
      <c r="E10248" s="105"/>
      <c r="F10248" s="105"/>
      <c r="I10248" s="105"/>
    </row>
    <row r="10249">
      <c r="C10249" s="225" t="str">
        <f>IFERROR(__xludf.DUMMYFUNCTION("""COMPUTED_VALUE"""),"")</f>
        <v/>
      </c>
      <c r="D10249" s="105"/>
      <c r="E10249" s="105"/>
      <c r="F10249" s="105"/>
      <c r="I10249" s="105"/>
    </row>
    <row r="10250">
      <c r="C10250" s="225" t="str">
        <f>IFERROR(__xludf.DUMMYFUNCTION("""COMPUTED_VALUE"""),"")</f>
        <v/>
      </c>
      <c r="D10250" s="105"/>
      <c r="E10250" s="105"/>
      <c r="F10250" s="105"/>
      <c r="I10250" s="105"/>
    </row>
    <row r="10251">
      <c r="C10251" s="225" t="str">
        <f>IFERROR(__xludf.DUMMYFUNCTION("""COMPUTED_VALUE"""),"")</f>
        <v/>
      </c>
      <c r="D10251" s="105"/>
      <c r="E10251" s="105"/>
      <c r="F10251" s="105"/>
      <c r="I10251" s="105"/>
    </row>
    <row r="10252">
      <c r="C10252" s="225" t="str">
        <f>IFERROR(__xludf.DUMMYFUNCTION("""COMPUTED_VALUE"""),"")</f>
        <v/>
      </c>
      <c r="D10252" s="105"/>
      <c r="E10252" s="105"/>
      <c r="F10252" s="105"/>
      <c r="I10252" s="105"/>
    </row>
    <row r="10253">
      <c r="C10253" s="225" t="str">
        <f>IFERROR(__xludf.DUMMYFUNCTION("""COMPUTED_VALUE"""),"")</f>
        <v/>
      </c>
      <c r="D10253" s="105"/>
      <c r="E10253" s="105"/>
      <c r="F10253" s="105"/>
      <c r="I10253" s="105"/>
    </row>
    <row r="10254">
      <c r="C10254" s="225" t="str">
        <f>IFERROR(__xludf.DUMMYFUNCTION("""COMPUTED_VALUE"""),"")</f>
        <v/>
      </c>
      <c r="D10254" s="105"/>
      <c r="E10254" s="105"/>
      <c r="F10254" s="105"/>
      <c r="I10254" s="105"/>
    </row>
    <row r="10255">
      <c r="C10255" s="225" t="str">
        <f>IFERROR(__xludf.DUMMYFUNCTION("""COMPUTED_VALUE"""),"")</f>
        <v/>
      </c>
      <c r="D10255" s="105"/>
      <c r="E10255" s="105"/>
      <c r="F10255" s="105"/>
      <c r="I10255" s="105"/>
    </row>
    <row r="10256">
      <c r="C10256" s="225" t="str">
        <f>IFERROR(__xludf.DUMMYFUNCTION("""COMPUTED_VALUE"""),"")</f>
        <v/>
      </c>
      <c r="D10256" s="105"/>
      <c r="E10256" s="105"/>
      <c r="F10256" s="105"/>
      <c r="I10256" s="105"/>
    </row>
    <row r="10257">
      <c r="C10257" s="225" t="str">
        <f>IFERROR(__xludf.DUMMYFUNCTION("""COMPUTED_VALUE"""),"")</f>
        <v/>
      </c>
      <c r="D10257" s="105"/>
      <c r="E10257" s="105"/>
      <c r="F10257" s="105"/>
      <c r="I10257" s="105"/>
    </row>
    <row r="10258">
      <c r="C10258" s="225" t="str">
        <f>IFERROR(__xludf.DUMMYFUNCTION("""COMPUTED_VALUE"""),"")</f>
        <v/>
      </c>
      <c r="D10258" s="105"/>
      <c r="E10258" s="105"/>
      <c r="F10258" s="105"/>
      <c r="I10258" s="105"/>
    </row>
    <row r="10259">
      <c r="C10259" s="225" t="str">
        <f>IFERROR(__xludf.DUMMYFUNCTION("""COMPUTED_VALUE"""),"")</f>
        <v/>
      </c>
      <c r="D10259" s="105"/>
      <c r="E10259" s="105"/>
      <c r="F10259" s="105"/>
      <c r="I10259" s="105"/>
    </row>
    <row r="10260">
      <c r="C10260" s="225" t="str">
        <f>IFERROR(__xludf.DUMMYFUNCTION("""COMPUTED_VALUE"""),"")</f>
        <v/>
      </c>
      <c r="D10260" s="105"/>
      <c r="E10260" s="105"/>
      <c r="F10260" s="105"/>
      <c r="I10260" s="105"/>
    </row>
    <row r="10261">
      <c r="C10261" s="225" t="str">
        <f>IFERROR(__xludf.DUMMYFUNCTION("""COMPUTED_VALUE"""),"")</f>
        <v/>
      </c>
      <c r="D10261" s="105"/>
      <c r="E10261" s="105"/>
      <c r="F10261" s="105"/>
      <c r="I10261" s="105"/>
    </row>
    <row r="10262">
      <c r="C10262" s="225" t="str">
        <f>IFERROR(__xludf.DUMMYFUNCTION("""COMPUTED_VALUE"""),"")</f>
        <v/>
      </c>
      <c r="D10262" s="105"/>
      <c r="E10262" s="105"/>
      <c r="F10262" s="105"/>
      <c r="I10262" s="105"/>
    </row>
    <row r="10263">
      <c r="C10263" s="225" t="str">
        <f>IFERROR(__xludf.DUMMYFUNCTION("""COMPUTED_VALUE"""),"")</f>
        <v/>
      </c>
      <c r="D10263" s="105"/>
      <c r="E10263" s="105"/>
      <c r="F10263" s="105"/>
      <c r="I10263" s="105"/>
    </row>
    <row r="10264">
      <c r="C10264" s="225" t="str">
        <f>IFERROR(__xludf.DUMMYFUNCTION("""COMPUTED_VALUE"""),"")</f>
        <v/>
      </c>
      <c r="D10264" s="105"/>
      <c r="E10264" s="105"/>
      <c r="F10264" s="105"/>
      <c r="I10264" s="105"/>
    </row>
    <row r="10265">
      <c r="C10265" s="225" t="str">
        <f>IFERROR(__xludf.DUMMYFUNCTION("""COMPUTED_VALUE"""),"")</f>
        <v/>
      </c>
      <c r="D10265" s="105"/>
      <c r="E10265" s="105"/>
      <c r="F10265" s="105"/>
      <c r="I10265" s="105"/>
    </row>
    <row r="10266">
      <c r="C10266" s="225" t="str">
        <f>IFERROR(__xludf.DUMMYFUNCTION("""COMPUTED_VALUE"""),"")</f>
        <v/>
      </c>
      <c r="D10266" s="105"/>
      <c r="E10266" s="105"/>
      <c r="F10266" s="105"/>
      <c r="I10266" s="105"/>
    </row>
    <row r="10267">
      <c r="C10267" s="225" t="str">
        <f>IFERROR(__xludf.DUMMYFUNCTION("""COMPUTED_VALUE"""),"")</f>
        <v/>
      </c>
      <c r="D10267" s="105"/>
      <c r="E10267" s="105"/>
      <c r="F10267" s="105"/>
      <c r="I10267" s="105"/>
    </row>
    <row r="10268">
      <c r="C10268" s="225" t="str">
        <f>IFERROR(__xludf.DUMMYFUNCTION("""COMPUTED_VALUE"""),"")</f>
        <v/>
      </c>
      <c r="D10268" s="105"/>
      <c r="E10268" s="105"/>
      <c r="F10268" s="105"/>
      <c r="I10268" s="105"/>
    </row>
    <row r="10269">
      <c r="C10269" s="225" t="str">
        <f>IFERROR(__xludf.DUMMYFUNCTION("""COMPUTED_VALUE"""),"")</f>
        <v/>
      </c>
      <c r="D10269" s="105"/>
      <c r="E10269" s="105"/>
      <c r="F10269" s="105"/>
      <c r="I10269" s="105"/>
    </row>
    <row r="10270">
      <c r="C10270" s="225" t="str">
        <f>IFERROR(__xludf.DUMMYFUNCTION("""COMPUTED_VALUE"""),"")</f>
        <v/>
      </c>
      <c r="D10270" s="105"/>
      <c r="E10270" s="105"/>
      <c r="F10270" s="105"/>
      <c r="I10270" s="105"/>
    </row>
    <row r="10271">
      <c r="C10271" s="225" t="str">
        <f>IFERROR(__xludf.DUMMYFUNCTION("""COMPUTED_VALUE"""),"")</f>
        <v/>
      </c>
      <c r="D10271" s="105"/>
      <c r="E10271" s="105"/>
      <c r="F10271" s="105"/>
      <c r="I10271" s="105"/>
    </row>
    <row r="10272">
      <c r="C10272" s="225" t="str">
        <f>IFERROR(__xludf.DUMMYFUNCTION("""COMPUTED_VALUE"""),"")</f>
        <v/>
      </c>
      <c r="D10272" s="105"/>
      <c r="E10272" s="105"/>
      <c r="F10272" s="105"/>
      <c r="I10272" s="105"/>
    </row>
    <row r="10273">
      <c r="C10273" s="225" t="str">
        <f>IFERROR(__xludf.DUMMYFUNCTION("""COMPUTED_VALUE"""),"")</f>
        <v/>
      </c>
      <c r="D10273" s="105"/>
      <c r="E10273" s="105"/>
      <c r="F10273" s="105"/>
      <c r="I10273" s="105"/>
    </row>
    <row r="10274">
      <c r="C10274" s="225" t="str">
        <f>IFERROR(__xludf.DUMMYFUNCTION("""COMPUTED_VALUE"""),"")</f>
        <v/>
      </c>
      <c r="D10274" s="105"/>
      <c r="E10274" s="105"/>
      <c r="F10274" s="105"/>
      <c r="I10274" s="105"/>
    </row>
    <row r="10275">
      <c r="C10275" s="225" t="str">
        <f>IFERROR(__xludf.DUMMYFUNCTION("""COMPUTED_VALUE"""),"")</f>
        <v/>
      </c>
      <c r="D10275" s="105"/>
      <c r="E10275" s="105"/>
      <c r="F10275" s="105"/>
      <c r="I10275" s="105"/>
    </row>
    <row r="10276">
      <c r="C10276" s="225" t="str">
        <f>IFERROR(__xludf.DUMMYFUNCTION("""COMPUTED_VALUE"""),"")</f>
        <v/>
      </c>
      <c r="D10276" s="105"/>
      <c r="E10276" s="105"/>
      <c r="F10276" s="105"/>
      <c r="I10276" s="105"/>
    </row>
    <row r="10277">
      <c r="C10277" s="225" t="str">
        <f>IFERROR(__xludf.DUMMYFUNCTION("""COMPUTED_VALUE"""),"")</f>
        <v/>
      </c>
      <c r="D10277" s="105"/>
      <c r="E10277" s="105"/>
      <c r="F10277" s="105"/>
      <c r="I10277" s="105"/>
    </row>
    <row r="10278">
      <c r="C10278" s="225" t="str">
        <f>IFERROR(__xludf.DUMMYFUNCTION("""COMPUTED_VALUE"""),"")</f>
        <v/>
      </c>
      <c r="D10278" s="105"/>
      <c r="E10278" s="105"/>
      <c r="F10278" s="105"/>
      <c r="I10278" s="105"/>
    </row>
    <row r="10279">
      <c r="C10279" s="225" t="str">
        <f>IFERROR(__xludf.DUMMYFUNCTION("""COMPUTED_VALUE"""),"")</f>
        <v/>
      </c>
      <c r="D10279" s="105"/>
      <c r="E10279" s="105"/>
      <c r="F10279" s="105"/>
      <c r="I10279" s="105"/>
    </row>
    <row r="10280">
      <c r="C10280" s="225" t="str">
        <f>IFERROR(__xludf.DUMMYFUNCTION("""COMPUTED_VALUE"""),"")</f>
        <v/>
      </c>
      <c r="D10280" s="105"/>
      <c r="E10280" s="105"/>
      <c r="F10280" s="105"/>
      <c r="I10280" s="105"/>
    </row>
    <row r="10281">
      <c r="C10281" s="225" t="str">
        <f>IFERROR(__xludf.DUMMYFUNCTION("""COMPUTED_VALUE"""),"")</f>
        <v/>
      </c>
      <c r="D10281" s="105"/>
      <c r="E10281" s="105"/>
      <c r="F10281" s="105"/>
      <c r="I10281" s="105"/>
    </row>
    <row r="10282">
      <c r="C10282" s="225" t="str">
        <f>IFERROR(__xludf.DUMMYFUNCTION("""COMPUTED_VALUE"""),"")</f>
        <v/>
      </c>
      <c r="D10282" s="105"/>
      <c r="E10282" s="105"/>
      <c r="F10282" s="105"/>
      <c r="I10282" s="105"/>
    </row>
    <row r="10283">
      <c r="C10283" s="225" t="str">
        <f>IFERROR(__xludf.DUMMYFUNCTION("""COMPUTED_VALUE"""),"")</f>
        <v/>
      </c>
      <c r="D10283" s="105"/>
      <c r="E10283" s="105"/>
      <c r="F10283" s="105"/>
      <c r="I10283" s="105"/>
    </row>
    <row r="10284">
      <c r="C10284" s="225" t="str">
        <f>IFERROR(__xludf.DUMMYFUNCTION("""COMPUTED_VALUE"""),"")</f>
        <v/>
      </c>
      <c r="D10284" s="105"/>
      <c r="E10284" s="105"/>
      <c r="F10284" s="105"/>
      <c r="I10284" s="105"/>
    </row>
    <row r="10285">
      <c r="C10285" s="225" t="str">
        <f>IFERROR(__xludf.DUMMYFUNCTION("""COMPUTED_VALUE"""),"")</f>
        <v/>
      </c>
      <c r="D10285" s="105"/>
      <c r="E10285" s="105"/>
      <c r="F10285" s="105"/>
      <c r="I10285" s="105"/>
    </row>
    <row r="10286">
      <c r="C10286" s="225" t="str">
        <f>IFERROR(__xludf.DUMMYFUNCTION("""COMPUTED_VALUE"""),"")</f>
        <v/>
      </c>
      <c r="D10286" s="105"/>
      <c r="E10286" s="105"/>
      <c r="F10286" s="105"/>
      <c r="I10286" s="105"/>
    </row>
    <row r="10287">
      <c r="C10287" s="225" t="str">
        <f>IFERROR(__xludf.DUMMYFUNCTION("""COMPUTED_VALUE"""),"")</f>
        <v/>
      </c>
      <c r="D10287" s="105"/>
      <c r="E10287" s="105"/>
      <c r="F10287" s="105"/>
      <c r="I10287" s="105"/>
    </row>
    <row r="10288">
      <c r="C10288" s="225" t="str">
        <f>IFERROR(__xludf.DUMMYFUNCTION("""COMPUTED_VALUE"""),"")</f>
        <v/>
      </c>
      <c r="D10288" s="105"/>
      <c r="E10288" s="105"/>
      <c r="F10288" s="105"/>
      <c r="I10288" s="105"/>
    </row>
    <row r="10289">
      <c r="C10289" s="225" t="str">
        <f>IFERROR(__xludf.DUMMYFUNCTION("""COMPUTED_VALUE"""),"")</f>
        <v/>
      </c>
      <c r="D10289" s="105"/>
      <c r="E10289" s="105"/>
      <c r="F10289" s="105"/>
      <c r="I10289" s="105"/>
    </row>
    <row r="10290">
      <c r="C10290" s="225" t="str">
        <f>IFERROR(__xludf.DUMMYFUNCTION("""COMPUTED_VALUE"""),"")</f>
        <v/>
      </c>
      <c r="D10290" s="105"/>
      <c r="E10290" s="105"/>
      <c r="F10290" s="105"/>
      <c r="I10290" s="105"/>
    </row>
    <row r="10291">
      <c r="C10291" s="225" t="str">
        <f>IFERROR(__xludf.DUMMYFUNCTION("""COMPUTED_VALUE"""),"")</f>
        <v/>
      </c>
      <c r="D10291" s="105"/>
      <c r="E10291" s="105"/>
      <c r="F10291" s="105"/>
      <c r="I10291" s="105"/>
    </row>
    <row r="10292">
      <c r="C10292" s="225" t="str">
        <f>IFERROR(__xludf.DUMMYFUNCTION("""COMPUTED_VALUE"""),"")</f>
        <v/>
      </c>
      <c r="D10292" s="105"/>
      <c r="E10292" s="105"/>
      <c r="F10292" s="105"/>
      <c r="I10292" s="105"/>
    </row>
    <row r="10293">
      <c r="C10293" s="225" t="str">
        <f>IFERROR(__xludf.DUMMYFUNCTION("""COMPUTED_VALUE"""),"")</f>
        <v/>
      </c>
      <c r="D10293" s="105"/>
      <c r="E10293" s="105"/>
      <c r="F10293" s="105"/>
      <c r="I10293" s="105"/>
    </row>
    <row r="10294">
      <c r="C10294" s="225" t="str">
        <f>IFERROR(__xludf.DUMMYFUNCTION("""COMPUTED_VALUE"""),"")</f>
        <v/>
      </c>
      <c r="D10294" s="105"/>
      <c r="E10294" s="105"/>
      <c r="F10294" s="105"/>
      <c r="I10294" s="105"/>
    </row>
    <row r="10295">
      <c r="C10295" s="225" t="str">
        <f>IFERROR(__xludf.DUMMYFUNCTION("""COMPUTED_VALUE"""),"")</f>
        <v/>
      </c>
      <c r="D10295" s="105"/>
      <c r="E10295" s="105"/>
      <c r="F10295" s="105"/>
      <c r="I10295" s="105"/>
    </row>
    <row r="10296">
      <c r="C10296" s="225" t="str">
        <f>IFERROR(__xludf.DUMMYFUNCTION("""COMPUTED_VALUE"""),"")</f>
        <v/>
      </c>
      <c r="D10296" s="105"/>
      <c r="E10296" s="105"/>
      <c r="F10296" s="105"/>
      <c r="I10296" s="105"/>
    </row>
    <row r="10297">
      <c r="C10297" s="225" t="str">
        <f>IFERROR(__xludf.DUMMYFUNCTION("""COMPUTED_VALUE"""),"")</f>
        <v/>
      </c>
      <c r="D10297" s="105"/>
      <c r="E10297" s="105"/>
      <c r="F10297" s="105"/>
      <c r="I10297" s="105"/>
    </row>
    <row r="10298">
      <c r="C10298" s="225" t="str">
        <f>IFERROR(__xludf.DUMMYFUNCTION("""COMPUTED_VALUE"""),"")</f>
        <v/>
      </c>
      <c r="D10298" s="105"/>
      <c r="E10298" s="105"/>
      <c r="F10298" s="105"/>
      <c r="I10298" s="105"/>
    </row>
    <row r="10299">
      <c r="C10299" s="225" t="str">
        <f>IFERROR(__xludf.DUMMYFUNCTION("""COMPUTED_VALUE"""),"")</f>
        <v/>
      </c>
      <c r="D10299" s="105"/>
      <c r="E10299" s="105"/>
      <c r="F10299" s="105"/>
      <c r="I10299" s="105"/>
    </row>
    <row r="10300">
      <c r="C10300" s="225" t="str">
        <f>IFERROR(__xludf.DUMMYFUNCTION("""COMPUTED_VALUE"""),"")</f>
        <v/>
      </c>
      <c r="D10300" s="105"/>
      <c r="E10300" s="105"/>
      <c r="F10300" s="105"/>
      <c r="I10300" s="105"/>
    </row>
    <row r="10301">
      <c r="C10301" s="225" t="str">
        <f>IFERROR(__xludf.DUMMYFUNCTION("""COMPUTED_VALUE"""),"")</f>
        <v/>
      </c>
      <c r="D10301" s="105"/>
      <c r="E10301" s="105"/>
      <c r="F10301" s="105"/>
      <c r="I10301" s="105"/>
    </row>
    <row r="10302">
      <c r="C10302" s="225" t="str">
        <f>IFERROR(__xludf.DUMMYFUNCTION("""COMPUTED_VALUE"""),"")</f>
        <v/>
      </c>
      <c r="D10302" s="105"/>
      <c r="E10302" s="105"/>
      <c r="F10302" s="105"/>
      <c r="I10302" s="105"/>
    </row>
    <row r="10303">
      <c r="C10303" s="225" t="str">
        <f>IFERROR(__xludf.DUMMYFUNCTION("""COMPUTED_VALUE"""),"")</f>
        <v/>
      </c>
      <c r="D10303" s="105"/>
      <c r="E10303" s="105"/>
      <c r="F10303" s="105"/>
      <c r="I10303" s="105"/>
    </row>
    <row r="10304">
      <c r="C10304" s="225" t="str">
        <f>IFERROR(__xludf.DUMMYFUNCTION("""COMPUTED_VALUE"""),"")</f>
        <v/>
      </c>
      <c r="D10304" s="105"/>
      <c r="E10304" s="105"/>
      <c r="F10304" s="105"/>
      <c r="I10304" s="105"/>
    </row>
    <row r="10305">
      <c r="C10305" s="225" t="str">
        <f>IFERROR(__xludf.DUMMYFUNCTION("""COMPUTED_VALUE"""),"")</f>
        <v/>
      </c>
      <c r="D10305" s="105"/>
      <c r="E10305" s="105"/>
      <c r="F10305" s="105"/>
      <c r="I10305" s="105"/>
    </row>
    <row r="10306">
      <c r="C10306" s="225" t="str">
        <f>IFERROR(__xludf.DUMMYFUNCTION("""COMPUTED_VALUE"""),"")</f>
        <v/>
      </c>
      <c r="D10306" s="105"/>
      <c r="E10306" s="105"/>
      <c r="F10306" s="105"/>
      <c r="I10306" s="105"/>
    </row>
    <row r="10307">
      <c r="C10307" s="225" t="str">
        <f>IFERROR(__xludf.DUMMYFUNCTION("""COMPUTED_VALUE"""),"")</f>
        <v/>
      </c>
      <c r="D10307" s="105"/>
      <c r="E10307" s="105"/>
      <c r="F10307" s="105"/>
      <c r="I10307" s="105"/>
    </row>
    <row r="10308">
      <c r="C10308" s="225" t="str">
        <f>IFERROR(__xludf.DUMMYFUNCTION("""COMPUTED_VALUE"""),"")</f>
        <v/>
      </c>
      <c r="D10308" s="105"/>
      <c r="E10308" s="105"/>
      <c r="F10308" s="105"/>
      <c r="I10308" s="105"/>
    </row>
    <row r="10309">
      <c r="C10309" s="225" t="str">
        <f>IFERROR(__xludf.DUMMYFUNCTION("""COMPUTED_VALUE"""),"")</f>
        <v/>
      </c>
      <c r="D10309" s="105"/>
      <c r="E10309" s="105"/>
      <c r="F10309" s="105"/>
      <c r="I10309" s="105"/>
    </row>
    <row r="10310">
      <c r="C10310" s="225" t="str">
        <f>IFERROR(__xludf.DUMMYFUNCTION("""COMPUTED_VALUE"""),"")</f>
        <v/>
      </c>
      <c r="D10310" s="105"/>
      <c r="E10310" s="105"/>
      <c r="F10310" s="105"/>
      <c r="I10310" s="105"/>
    </row>
    <row r="10311">
      <c r="C10311" s="225" t="str">
        <f>IFERROR(__xludf.DUMMYFUNCTION("""COMPUTED_VALUE"""),"")</f>
        <v/>
      </c>
      <c r="D10311" s="105"/>
      <c r="E10311" s="105"/>
      <c r="F10311" s="105"/>
      <c r="I10311" s="105"/>
    </row>
    <row r="10312">
      <c r="C10312" s="225" t="str">
        <f>IFERROR(__xludf.DUMMYFUNCTION("""COMPUTED_VALUE"""),"")</f>
        <v/>
      </c>
      <c r="D10312" s="105"/>
      <c r="E10312" s="105"/>
      <c r="F10312" s="105"/>
      <c r="I10312" s="105"/>
    </row>
    <row r="10313">
      <c r="C10313" s="225" t="str">
        <f>IFERROR(__xludf.DUMMYFUNCTION("""COMPUTED_VALUE"""),"")</f>
        <v/>
      </c>
      <c r="D10313" s="105"/>
      <c r="E10313" s="105"/>
      <c r="F10313" s="105"/>
      <c r="I10313" s="105"/>
    </row>
    <row r="10314">
      <c r="C10314" s="225" t="str">
        <f>IFERROR(__xludf.DUMMYFUNCTION("""COMPUTED_VALUE"""),"")</f>
        <v/>
      </c>
      <c r="D10314" s="105"/>
      <c r="E10314" s="105"/>
      <c r="F10314" s="105"/>
      <c r="I10314" s="105"/>
    </row>
    <row r="10315">
      <c r="C10315" s="225" t="str">
        <f>IFERROR(__xludf.DUMMYFUNCTION("""COMPUTED_VALUE"""),"")</f>
        <v/>
      </c>
      <c r="D10315" s="105"/>
      <c r="E10315" s="105"/>
      <c r="F10315" s="105"/>
      <c r="I10315" s="105"/>
    </row>
    <row r="10316">
      <c r="C10316" s="225" t="str">
        <f>IFERROR(__xludf.DUMMYFUNCTION("""COMPUTED_VALUE"""),"")</f>
        <v/>
      </c>
      <c r="D10316" s="105"/>
      <c r="E10316" s="105"/>
      <c r="F10316" s="105"/>
      <c r="I10316" s="105"/>
    </row>
    <row r="10317">
      <c r="C10317" s="225" t="str">
        <f>IFERROR(__xludf.DUMMYFUNCTION("""COMPUTED_VALUE"""),"")</f>
        <v/>
      </c>
      <c r="D10317" s="105"/>
      <c r="E10317" s="105"/>
      <c r="F10317" s="105"/>
      <c r="I10317" s="105"/>
    </row>
    <row r="10318">
      <c r="C10318" s="225" t="str">
        <f>IFERROR(__xludf.DUMMYFUNCTION("""COMPUTED_VALUE"""),"")</f>
        <v/>
      </c>
      <c r="D10318" s="105"/>
      <c r="E10318" s="105"/>
      <c r="F10318" s="105"/>
      <c r="I10318" s="105"/>
    </row>
    <row r="10319">
      <c r="C10319" s="225" t="str">
        <f>IFERROR(__xludf.DUMMYFUNCTION("""COMPUTED_VALUE"""),"")</f>
        <v/>
      </c>
      <c r="D10319" s="105"/>
      <c r="E10319" s="105"/>
      <c r="F10319" s="105"/>
      <c r="I10319" s="105"/>
    </row>
    <row r="10320">
      <c r="C10320" s="225" t="str">
        <f>IFERROR(__xludf.DUMMYFUNCTION("""COMPUTED_VALUE"""),"")</f>
        <v/>
      </c>
      <c r="D10320" s="105"/>
      <c r="E10320" s="105"/>
      <c r="F10320" s="105"/>
      <c r="I10320" s="105"/>
    </row>
    <row r="10321">
      <c r="C10321" s="225" t="str">
        <f>IFERROR(__xludf.DUMMYFUNCTION("""COMPUTED_VALUE"""),"")</f>
        <v/>
      </c>
      <c r="D10321" s="105"/>
      <c r="E10321" s="105"/>
      <c r="F10321" s="105"/>
      <c r="I10321" s="105"/>
    </row>
    <row r="10322">
      <c r="C10322" s="225" t="str">
        <f>IFERROR(__xludf.DUMMYFUNCTION("""COMPUTED_VALUE"""),"")</f>
        <v/>
      </c>
      <c r="D10322" s="105"/>
      <c r="E10322" s="105"/>
      <c r="F10322" s="105"/>
      <c r="I10322" s="105"/>
    </row>
    <row r="10323">
      <c r="C10323" s="225" t="str">
        <f>IFERROR(__xludf.DUMMYFUNCTION("""COMPUTED_VALUE"""),"")</f>
        <v/>
      </c>
      <c r="D10323" s="105"/>
      <c r="E10323" s="105"/>
      <c r="F10323" s="105"/>
      <c r="I10323" s="105"/>
    </row>
    <row r="10324">
      <c r="C10324" s="225" t="str">
        <f>IFERROR(__xludf.DUMMYFUNCTION("""COMPUTED_VALUE"""),"")</f>
        <v/>
      </c>
      <c r="D10324" s="105"/>
      <c r="E10324" s="105"/>
      <c r="F10324" s="105"/>
      <c r="I10324" s="105"/>
    </row>
    <row r="10325">
      <c r="C10325" s="225" t="str">
        <f>IFERROR(__xludf.DUMMYFUNCTION("""COMPUTED_VALUE"""),"")</f>
        <v/>
      </c>
      <c r="D10325" s="105"/>
      <c r="E10325" s="105"/>
      <c r="F10325" s="105"/>
      <c r="I10325" s="105"/>
    </row>
    <row r="10326">
      <c r="C10326" s="225" t="str">
        <f>IFERROR(__xludf.DUMMYFUNCTION("""COMPUTED_VALUE"""),"")</f>
        <v/>
      </c>
      <c r="D10326" s="105"/>
      <c r="E10326" s="105"/>
      <c r="F10326" s="105"/>
      <c r="I10326" s="105"/>
    </row>
    <row r="10327">
      <c r="C10327" s="225" t="str">
        <f>IFERROR(__xludf.DUMMYFUNCTION("""COMPUTED_VALUE"""),"")</f>
        <v/>
      </c>
      <c r="D10327" s="105"/>
      <c r="E10327" s="105"/>
      <c r="F10327" s="105"/>
      <c r="I10327" s="105"/>
    </row>
    <row r="10328">
      <c r="C10328" s="225" t="str">
        <f>IFERROR(__xludf.DUMMYFUNCTION("""COMPUTED_VALUE"""),"")</f>
        <v/>
      </c>
      <c r="D10328" s="105"/>
      <c r="E10328" s="105"/>
      <c r="F10328" s="105"/>
      <c r="I10328" s="105"/>
    </row>
    <row r="10329">
      <c r="C10329" s="225" t="str">
        <f>IFERROR(__xludf.DUMMYFUNCTION("""COMPUTED_VALUE"""),"")</f>
        <v/>
      </c>
      <c r="D10329" s="105"/>
      <c r="E10329" s="105"/>
      <c r="F10329" s="105"/>
      <c r="I10329" s="105"/>
    </row>
    <row r="10330">
      <c r="C10330" s="225" t="str">
        <f>IFERROR(__xludf.DUMMYFUNCTION("""COMPUTED_VALUE"""),"")</f>
        <v/>
      </c>
      <c r="D10330" s="105"/>
      <c r="E10330" s="105"/>
      <c r="F10330" s="105"/>
      <c r="I10330" s="105"/>
    </row>
    <row r="10331">
      <c r="C10331" s="225" t="str">
        <f>IFERROR(__xludf.DUMMYFUNCTION("""COMPUTED_VALUE"""),"")</f>
        <v/>
      </c>
      <c r="D10331" s="105"/>
      <c r="E10331" s="105"/>
      <c r="F10331" s="105"/>
      <c r="I10331" s="105"/>
    </row>
    <row r="10332">
      <c r="C10332" s="225" t="str">
        <f>IFERROR(__xludf.DUMMYFUNCTION("""COMPUTED_VALUE"""),"")</f>
        <v/>
      </c>
      <c r="D10332" s="105"/>
      <c r="E10332" s="105"/>
      <c r="F10332" s="105"/>
      <c r="I10332" s="105"/>
    </row>
    <row r="10333">
      <c r="C10333" s="225" t="str">
        <f>IFERROR(__xludf.DUMMYFUNCTION("""COMPUTED_VALUE"""),"")</f>
        <v/>
      </c>
      <c r="D10333" s="105"/>
      <c r="E10333" s="105"/>
      <c r="F10333" s="105"/>
      <c r="I10333" s="105"/>
    </row>
    <row r="10334">
      <c r="C10334" s="225" t="str">
        <f>IFERROR(__xludf.DUMMYFUNCTION("""COMPUTED_VALUE"""),"")</f>
        <v/>
      </c>
      <c r="D10334" s="105"/>
      <c r="E10334" s="105"/>
      <c r="F10334" s="105"/>
      <c r="I10334" s="105"/>
    </row>
    <row r="10335">
      <c r="C10335" s="225" t="str">
        <f>IFERROR(__xludf.DUMMYFUNCTION("""COMPUTED_VALUE"""),"")</f>
        <v/>
      </c>
      <c r="D10335" s="105"/>
      <c r="E10335" s="105"/>
      <c r="F10335" s="105"/>
      <c r="I10335" s="105"/>
    </row>
    <row r="10336">
      <c r="C10336" s="225" t="str">
        <f>IFERROR(__xludf.DUMMYFUNCTION("""COMPUTED_VALUE"""),"")</f>
        <v/>
      </c>
      <c r="D10336" s="105"/>
      <c r="E10336" s="105"/>
      <c r="F10336" s="105"/>
      <c r="I10336" s="105"/>
    </row>
    <row r="10337">
      <c r="C10337" s="225" t="str">
        <f>IFERROR(__xludf.DUMMYFUNCTION("""COMPUTED_VALUE"""),"")</f>
        <v/>
      </c>
      <c r="D10337" s="105"/>
      <c r="E10337" s="105"/>
      <c r="F10337" s="105"/>
      <c r="I10337" s="105"/>
    </row>
    <row r="10338">
      <c r="C10338" s="225" t="str">
        <f>IFERROR(__xludf.DUMMYFUNCTION("""COMPUTED_VALUE"""),"")</f>
        <v/>
      </c>
      <c r="D10338" s="105"/>
      <c r="E10338" s="105"/>
      <c r="F10338" s="105"/>
      <c r="I10338" s="105"/>
    </row>
    <row r="10339">
      <c r="C10339" s="225" t="str">
        <f>IFERROR(__xludf.DUMMYFUNCTION("""COMPUTED_VALUE"""),"")</f>
        <v/>
      </c>
      <c r="D10339" s="105"/>
      <c r="E10339" s="105"/>
      <c r="F10339" s="105"/>
      <c r="I10339" s="105"/>
    </row>
    <row r="10340">
      <c r="C10340" s="225" t="str">
        <f>IFERROR(__xludf.DUMMYFUNCTION("""COMPUTED_VALUE"""),"")</f>
        <v/>
      </c>
      <c r="D10340" s="105"/>
      <c r="E10340" s="105"/>
      <c r="F10340" s="105"/>
      <c r="I10340" s="105"/>
    </row>
    <row r="10341">
      <c r="C10341" s="225" t="str">
        <f>IFERROR(__xludf.DUMMYFUNCTION("""COMPUTED_VALUE"""),"")</f>
        <v/>
      </c>
      <c r="D10341" s="105"/>
      <c r="E10341" s="105"/>
      <c r="F10341" s="105"/>
      <c r="I10341" s="105"/>
    </row>
    <row r="10342">
      <c r="C10342" s="225" t="str">
        <f>IFERROR(__xludf.DUMMYFUNCTION("""COMPUTED_VALUE"""),"")</f>
        <v/>
      </c>
      <c r="D10342" s="105"/>
      <c r="E10342" s="105"/>
      <c r="F10342" s="105"/>
      <c r="I10342" s="105"/>
    </row>
    <row r="10343">
      <c r="C10343" s="225" t="str">
        <f>IFERROR(__xludf.DUMMYFUNCTION("""COMPUTED_VALUE"""),"")</f>
        <v/>
      </c>
      <c r="D10343" s="105"/>
      <c r="E10343" s="105"/>
      <c r="F10343" s="105"/>
      <c r="I10343" s="105"/>
    </row>
    <row r="10344">
      <c r="C10344" s="225" t="str">
        <f>IFERROR(__xludf.DUMMYFUNCTION("""COMPUTED_VALUE"""),"")</f>
        <v/>
      </c>
      <c r="D10344" s="105"/>
      <c r="E10344" s="105"/>
      <c r="F10344" s="105"/>
      <c r="I10344" s="105"/>
    </row>
    <row r="10345">
      <c r="C10345" s="225" t="str">
        <f>IFERROR(__xludf.DUMMYFUNCTION("""COMPUTED_VALUE"""),"")</f>
        <v/>
      </c>
      <c r="D10345" s="105"/>
      <c r="E10345" s="105"/>
      <c r="F10345" s="105"/>
      <c r="I10345" s="105"/>
    </row>
    <row r="10346">
      <c r="C10346" s="225" t="str">
        <f>IFERROR(__xludf.DUMMYFUNCTION("""COMPUTED_VALUE"""),"")</f>
        <v/>
      </c>
      <c r="D10346" s="105"/>
      <c r="E10346" s="105"/>
      <c r="F10346" s="105"/>
      <c r="I10346" s="105"/>
    </row>
    <row r="10347">
      <c r="C10347" s="225" t="str">
        <f>IFERROR(__xludf.DUMMYFUNCTION("""COMPUTED_VALUE"""),"")</f>
        <v/>
      </c>
      <c r="D10347" s="105"/>
      <c r="E10347" s="105"/>
      <c r="F10347" s="105"/>
      <c r="I10347" s="105"/>
    </row>
    <row r="10348">
      <c r="C10348" s="225" t="str">
        <f>IFERROR(__xludf.DUMMYFUNCTION("""COMPUTED_VALUE"""),"")</f>
        <v/>
      </c>
      <c r="D10348" s="105"/>
      <c r="E10348" s="105"/>
      <c r="F10348" s="105"/>
      <c r="I10348" s="105"/>
    </row>
    <row r="10349">
      <c r="C10349" s="225" t="str">
        <f>IFERROR(__xludf.DUMMYFUNCTION("""COMPUTED_VALUE"""),"")</f>
        <v/>
      </c>
      <c r="D10349" s="105"/>
      <c r="E10349" s="105"/>
      <c r="F10349" s="105"/>
      <c r="I10349" s="105"/>
    </row>
    <row r="10350">
      <c r="C10350" s="225" t="str">
        <f>IFERROR(__xludf.DUMMYFUNCTION("""COMPUTED_VALUE"""),"")</f>
        <v/>
      </c>
      <c r="D10350" s="105"/>
      <c r="E10350" s="105"/>
      <c r="F10350" s="105"/>
      <c r="I10350" s="105"/>
    </row>
    <row r="10351">
      <c r="C10351" s="225" t="str">
        <f>IFERROR(__xludf.DUMMYFUNCTION("""COMPUTED_VALUE"""),"")</f>
        <v/>
      </c>
      <c r="D10351" s="105"/>
      <c r="E10351" s="105"/>
      <c r="F10351" s="105"/>
      <c r="I10351" s="105"/>
    </row>
    <row r="10352">
      <c r="C10352" s="225" t="str">
        <f>IFERROR(__xludf.DUMMYFUNCTION("""COMPUTED_VALUE"""),"")</f>
        <v/>
      </c>
      <c r="D10352" s="105"/>
      <c r="E10352" s="105"/>
      <c r="F10352" s="105"/>
      <c r="I10352" s="105"/>
    </row>
    <row r="10353">
      <c r="C10353" s="225" t="str">
        <f>IFERROR(__xludf.DUMMYFUNCTION("""COMPUTED_VALUE"""),"")</f>
        <v/>
      </c>
      <c r="D10353" s="105"/>
      <c r="E10353" s="105"/>
      <c r="F10353" s="105"/>
      <c r="I10353" s="105"/>
    </row>
    <row r="10354">
      <c r="C10354" s="225" t="str">
        <f>IFERROR(__xludf.DUMMYFUNCTION("""COMPUTED_VALUE"""),"")</f>
        <v/>
      </c>
      <c r="D10354" s="105"/>
      <c r="E10354" s="105"/>
      <c r="F10354" s="105"/>
      <c r="I10354" s="105"/>
    </row>
    <row r="10355">
      <c r="C10355" s="225" t="str">
        <f>IFERROR(__xludf.DUMMYFUNCTION("""COMPUTED_VALUE"""),"")</f>
        <v/>
      </c>
      <c r="D10355" s="105"/>
      <c r="E10355" s="105"/>
      <c r="F10355" s="105"/>
      <c r="I10355" s="105"/>
    </row>
    <row r="10356">
      <c r="C10356" s="225" t="str">
        <f>IFERROR(__xludf.DUMMYFUNCTION("""COMPUTED_VALUE"""),"")</f>
        <v/>
      </c>
      <c r="D10356" s="105"/>
      <c r="E10356" s="105"/>
      <c r="F10356" s="105"/>
      <c r="I10356" s="105"/>
    </row>
    <row r="10357">
      <c r="C10357" s="225" t="str">
        <f>IFERROR(__xludf.DUMMYFUNCTION("""COMPUTED_VALUE"""),"")</f>
        <v/>
      </c>
      <c r="D10357" s="105"/>
      <c r="E10357" s="105"/>
      <c r="F10357" s="105"/>
      <c r="I10357" s="105"/>
    </row>
    <row r="10358">
      <c r="C10358" s="225" t="str">
        <f>IFERROR(__xludf.DUMMYFUNCTION("""COMPUTED_VALUE"""),"")</f>
        <v/>
      </c>
      <c r="D10358" s="105"/>
      <c r="E10358" s="105"/>
      <c r="F10358" s="105"/>
      <c r="I10358" s="105"/>
    </row>
    <row r="10359">
      <c r="C10359" s="225" t="str">
        <f>IFERROR(__xludf.DUMMYFUNCTION("""COMPUTED_VALUE"""),"")</f>
        <v/>
      </c>
      <c r="D10359" s="105"/>
      <c r="E10359" s="105"/>
      <c r="F10359" s="105"/>
      <c r="I10359" s="105"/>
    </row>
    <row r="10360">
      <c r="C10360" s="225" t="str">
        <f>IFERROR(__xludf.DUMMYFUNCTION("""COMPUTED_VALUE"""),"")</f>
        <v/>
      </c>
      <c r="D10360" s="105"/>
      <c r="E10360" s="105"/>
      <c r="F10360" s="105"/>
      <c r="I10360" s="105"/>
    </row>
    <row r="10361">
      <c r="C10361" s="225" t="str">
        <f>IFERROR(__xludf.DUMMYFUNCTION("""COMPUTED_VALUE"""),"")</f>
        <v/>
      </c>
      <c r="D10361" s="105"/>
      <c r="E10361" s="105"/>
      <c r="F10361" s="105"/>
      <c r="I10361" s="105"/>
    </row>
    <row r="10362">
      <c r="C10362" s="225" t="str">
        <f>IFERROR(__xludf.DUMMYFUNCTION("""COMPUTED_VALUE"""),"")</f>
        <v/>
      </c>
      <c r="D10362" s="105"/>
      <c r="E10362" s="105"/>
      <c r="F10362" s="105"/>
      <c r="I10362" s="105"/>
    </row>
    <row r="10363">
      <c r="C10363" s="225" t="str">
        <f>IFERROR(__xludf.DUMMYFUNCTION("""COMPUTED_VALUE"""),"")</f>
        <v/>
      </c>
      <c r="D10363" s="105"/>
      <c r="E10363" s="105"/>
      <c r="F10363" s="105"/>
      <c r="I10363" s="105"/>
    </row>
    <row r="10364">
      <c r="C10364" s="225" t="str">
        <f>IFERROR(__xludf.DUMMYFUNCTION("""COMPUTED_VALUE"""),"")</f>
        <v/>
      </c>
      <c r="D10364" s="105"/>
      <c r="E10364" s="105"/>
      <c r="F10364" s="105"/>
      <c r="I10364" s="105"/>
    </row>
    <row r="10365">
      <c r="C10365" s="225" t="str">
        <f>IFERROR(__xludf.DUMMYFUNCTION("""COMPUTED_VALUE"""),"")</f>
        <v/>
      </c>
      <c r="D10365" s="105"/>
      <c r="E10365" s="105"/>
      <c r="F10365" s="105"/>
      <c r="I10365" s="105"/>
    </row>
    <row r="10366">
      <c r="C10366" s="225" t="str">
        <f>IFERROR(__xludf.DUMMYFUNCTION("""COMPUTED_VALUE"""),"")</f>
        <v/>
      </c>
      <c r="D10366" s="105"/>
      <c r="E10366" s="105"/>
      <c r="F10366" s="105"/>
      <c r="I10366" s="105"/>
    </row>
    <row r="10367">
      <c r="C10367" s="225" t="str">
        <f>IFERROR(__xludf.DUMMYFUNCTION("""COMPUTED_VALUE"""),"")</f>
        <v/>
      </c>
      <c r="D10367" s="105"/>
      <c r="E10367" s="105"/>
      <c r="F10367" s="105"/>
      <c r="I10367" s="105"/>
    </row>
    <row r="10368">
      <c r="C10368" s="225" t="str">
        <f>IFERROR(__xludf.DUMMYFUNCTION("""COMPUTED_VALUE"""),"")</f>
        <v/>
      </c>
      <c r="D10368" s="105"/>
      <c r="E10368" s="105"/>
      <c r="F10368" s="105"/>
      <c r="I10368" s="105"/>
    </row>
    <row r="10369">
      <c r="C10369" s="225" t="str">
        <f>IFERROR(__xludf.DUMMYFUNCTION("""COMPUTED_VALUE"""),"")</f>
        <v/>
      </c>
      <c r="D10369" s="105"/>
      <c r="E10369" s="105"/>
      <c r="F10369" s="105"/>
      <c r="I10369" s="105"/>
    </row>
    <row r="10370">
      <c r="C10370" s="225" t="str">
        <f>IFERROR(__xludf.DUMMYFUNCTION("""COMPUTED_VALUE"""),"")</f>
        <v/>
      </c>
      <c r="D10370" s="105"/>
      <c r="E10370" s="105"/>
      <c r="F10370" s="105"/>
      <c r="I10370" s="105"/>
    </row>
    <row r="10371">
      <c r="C10371" s="225" t="str">
        <f>IFERROR(__xludf.DUMMYFUNCTION("""COMPUTED_VALUE"""),"")</f>
        <v/>
      </c>
      <c r="D10371" s="105"/>
      <c r="E10371" s="105"/>
      <c r="F10371" s="105"/>
      <c r="I10371" s="105"/>
    </row>
    <row r="10372">
      <c r="C10372" s="225" t="str">
        <f>IFERROR(__xludf.DUMMYFUNCTION("""COMPUTED_VALUE"""),"")</f>
        <v/>
      </c>
      <c r="D10372" s="105"/>
      <c r="E10372" s="105"/>
      <c r="F10372" s="105"/>
      <c r="I10372" s="105"/>
    </row>
    <row r="10373">
      <c r="C10373" s="225" t="str">
        <f>IFERROR(__xludf.DUMMYFUNCTION("""COMPUTED_VALUE"""),"")</f>
        <v/>
      </c>
      <c r="D10373" s="105"/>
      <c r="E10373" s="105"/>
      <c r="F10373" s="105"/>
      <c r="I10373" s="105"/>
    </row>
    <row r="10374">
      <c r="C10374" s="225" t="str">
        <f>IFERROR(__xludf.DUMMYFUNCTION("""COMPUTED_VALUE"""),"")</f>
        <v/>
      </c>
      <c r="D10374" s="105"/>
      <c r="E10374" s="105"/>
      <c r="F10374" s="105"/>
      <c r="I10374" s="105"/>
    </row>
    <row r="10375">
      <c r="C10375" s="225" t="str">
        <f>IFERROR(__xludf.DUMMYFUNCTION("""COMPUTED_VALUE"""),"")</f>
        <v/>
      </c>
      <c r="D10375" s="105"/>
      <c r="E10375" s="105"/>
      <c r="F10375" s="105"/>
      <c r="I10375" s="105"/>
    </row>
    <row r="10376">
      <c r="C10376" s="225" t="str">
        <f>IFERROR(__xludf.DUMMYFUNCTION("""COMPUTED_VALUE"""),"")</f>
        <v/>
      </c>
      <c r="D10376" s="105"/>
      <c r="E10376" s="105"/>
      <c r="F10376" s="105"/>
      <c r="I10376" s="105"/>
    </row>
    <row r="10377">
      <c r="C10377" s="225" t="str">
        <f>IFERROR(__xludf.DUMMYFUNCTION("""COMPUTED_VALUE"""),"")</f>
        <v/>
      </c>
      <c r="D10377" s="105"/>
      <c r="E10377" s="105"/>
      <c r="F10377" s="105"/>
      <c r="I10377" s="105"/>
    </row>
    <row r="10378">
      <c r="C10378" s="225" t="str">
        <f>IFERROR(__xludf.DUMMYFUNCTION("""COMPUTED_VALUE"""),"")</f>
        <v/>
      </c>
      <c r="D10378" s="105"/>
      <c r="E10378" s="105"/>
      <c r="F10378" s="105"/>
      <c r="I10378" s="105"/>
    </row>
    <row r="10379">
      <c r="C10379" s="225" t="str">
        <f>IFERROR(__xludf.DUMMYFUNCTION("""COMPUTED_VALUE"""),"")</f>
        <v/>
      </c>
      <c r="D10379" s="105"/>
      <c r="E10379" s="105"/>
      <c r="F10379" s="105"/>
      <c r="I10379" s="105"/>
    </row>
    <row r="10380">
      <c r="C10380" s="225" t="str">
        <f>IFERROR(__xludf.DUMMYFUNCTION("""COMPUTED_VALUE"""),"")</f>
        <v/>
      </c>
      <c r="D10380" s="105"/>
      <c r="E10380" s="105"/>
      <c r="F10380" s="105"/>
      <c r="I10380" s="105"/>
    </row>
    <row r="10381">
      <c r="C10381" s="225" t="str">
        <f>IFERROR(__xludf.DUMMYFUNCTION("""COMPUTED_VALUE"""),"")</f>
        <v/>
      </c>
      <c r="D10381" s="105"/>
      <c r="E10381" s="105"/>
      <c r="F10381" s="105"/>
      <c r="I10381" s="105"/>
    </row>
    <row r="10382">
      <c r="C10382" s="225" t="str">
        <f>IFERROR(__xludf.DUMMYFUNCTION("""COMPUTED_VALUE"""),"")</f>
        <v/>
      </c>
      <c r="D10382" s="105"/>
      <c r="E10382" s="105"/>
      <c r="F10382" s="105"/>
      <c r="I10382" s="105"/>
    </row>
    <row r="10383">
      <c r="C10383" s="225" t="str">
        <f>IFERROR(__xludf.DUMMYFUNCTION("""COMPUTED_VALUE"""),"")</f>
        <v/>
      </c>
      <c r="D10383" s="105"/>
      <c r="E10383" s="105"/>
      <c r="F10383" s="105"/>
      <c r="I10383" s="105"/>
    </row>
    <row r="10384">
      <c r="C10384" s="225" t="str">
        <f>IFERROR(__xludf.DUMMYFUNCTION("""COMPUTED_VALUE"""),"")</f>
        <v/>
      </c>
      <c r="D10384" s="105"/>
      <c r="E10384" s="105"/>
      <c r="F10384" s="105"/>
      <c r="I10384" s="105"/>
    </row>
    <row r="10385">
      <c r="C10385" s="225" t="str">
        <f>IFERROR(__xludf.DUMMYFUNCTION("""COMPUTED_VALUE"""),"")</f>
        <v/>
      </c>
      <c r="D10385" s="105"/>
      <c r="E10385" s="105"/>
      <c r="F10385" s="105"/>
      <c r="I10385" s="105"/>
    </row>
    <row r="10386">
      <c r="C10386" s="225" t="str">
        <f>IFERROR(__xludf.DUMMYFUNCTION("""COMPUTED_VALUE"""),"")</f>
        <v/>
      </c>
      <c r="D10386" s="105"/>
      <c r="E10386" s="105"/>
      <c r="F10386" s="105"/>
      <c r="I10386" s="105"/>
    </row>
    <row r="10387">
      <c r="C10387" s="225" t="str">
        <f>IFERROR(__xludf.DUMMYFUNCTION("""COMPUTED_VALUE"""),"")</f>
        <v/>
      </c>
      <c r="D10387" s="105"/>
      <c r="E10387" s="105"/>
      <c r="F10387" s="105"/>
      <c r="I10387" s="105"/>
    </row>
    <row r="10388">
      <c r="C10388" s="225" t="str">
        <f>IFERROR(__xludf.DUMMYFUNCTION("""COMPUTED_VALUE"""),"")</f>
        <v/>
      </c>
      <c r="D10388" s="105"/>
      <c r="E10388" s="105"/>
      <c r="F10388" s="105"/>
      <c r="I10388" s="105"/>
    </row>
    <row r="10389">
      <c r="C10389" s="225" t="str">
        <f>IFERROR(__xludf.DUMMYFUNCTION("""COMPUTED_VALUE"""),"")</f>
        <v/>
      </c>
      <c r="D10389" s="105"/>
      <c r="E10389" s="105"/>
      <c r="F10389" s="105"/>
      <c r="I10389" s="105"/>
    </row>
    <row r="10390">
      <c r="C10390" s="225" t="str">
        <f>IFERROR(__xludf.DUMMYFUNCTION("""COMPUTED_VALUE"""),"")</f>
        <v/>
      </c>
      <c r="D10390" s="105"/>
      <c r="E10390" s="105"/>
      <c r="F10390" s="105"/>
      <c r="I10390" s="105"/>
    </row>
    <row r="10391">
      <c r="C10391" s="225" t="str">
        <f>IFERROR(__xludf.DUMMYFUNCTION("""COMPUTED_VALUE"""),"")</f>
        <v/>
      </c>
      <c r="D10391" s="105"/>
      <c r="E10391" s="105"/>
      <c r="F10391" s="105"/>
      <c r="I10391" s="105"/>
    </row>
    <row r="10392">
      <c r="C10392" s="225" t="str">
        <f>IFERROR(__xludf.DUMMYFUNCTION("""COMPUTED_VALUE"""),"")</f>
        <v/>
      </c>
      <c r="D10392" s="105"/>
      <c r="E10392" s="105"/>
      <c r="F10392" s="105"/>
      <c r="I10392" s="105"/>
    </row>
    <row r="10393">
      <c r="C10393" s="225" t="str">
        <f>IFERROR(__xludf.DUMMYFUNCTION("""COMPUTED_VALUE"""),"")</f>
        <v/>
      </c>
      <c r="D10393" s="105"/>
      <c r="E10393" s="105"/>
      <c r="F10393" s="105"/>
      <c r="I10393" s="105"/>
    </row>
    <row r="10394">
      <c r="C10394" s="225" t="str">
        <f>IFERROR(__xludf.DUMMYFUNCTION("""COMPUTED_VALUE"""),"")</f>
        <v/>
      </c>
      <c r="D10394" s="105"/>
      <c r="E10394" s="105"/>
      <c r="F10394" s="105"/>
      <c r="I10394" s="105"/>
    </row>
    <row r="10395">
      <c r="C10395" s="225" t="str">
        <f>IFERROR(__xludf.DUMMYFUNCTION("""COMPUTED_VALUE"""),"")</f>
        <v/>
      </c>
      <c r="D10395" s="105"/>
      <c r="E10395" s="105"/>
      <c r="F10395" s="105"/>
      <c r="I10395" s="105"/>
    </row>
    <row r="10396">
      <c r="C10396" s="225" t="str">
        <f>IFERROR(__xludf.DUMMYFUNCTION("""COMPUTED_VALUE"""),"")</f>
        <v/>
      </c>
      <c r="D10396" s="105"/>
      <c r="E10396" s="105"/>
      <c r="F10396" s="105"/>
      <c r="I10396" s="105"/>
    </row>
    <row r="10397">
      <c r="C10397" s="225" t="str">
        <f>IFERROR(__xludf.DUMMYFUNCTION("""COMPUTED_VALUE"""),"")</f>
        <v/>
      </c>
      <c r="D10397" s="105"/>
      <c r="E10397" s="105"/>
      <c r="F10397" s="105"/>
      <c r="I10397" s="105"/>
    </row>
    <row r="10398">
      <c r="C10398" s="225" t="str">
        <f>IFERROR(__xludf.DUMMYFUNCTION("""COMPUTED_VALUE"""),"")</f>
        <v/>
      </c>
      <c r="D10398" s="105"/>
      <c r="E10398" s="105"/>
      <c r="F10398" s="105"/>
      <c r="I10398" s="105"/>
    </row>
    <row r="10399">
      <c r="C10399" s="225" t="str">
        <f>IFERROR(__xludf.DUMMYFUNCTION("""COMPUTED_VALUE"""),"")</f>
        <v/>
      </c>
      <c r="D10399" s="105"/>
      <c r="E10399" s="105"/>
      <c r="F10399" s="105"/>
      <c r="I10399" s="105"/>
    </row>
    <row r="10400">
      <c r="C10400" s="225" t="str">
        <f>IFERROR(__xludf.DUMMYFUNCTION("""COMPUTED_VALUE"""),"")</f>
        <v/>
      </c>
      <c r="D10400" s="105"/>
      <c r="E10400" s="105"/>
      <c r="F10400" s="105"/>
      <c r="I10400" s="105"/>
    </row>
    <row r="10401">
      <c r="C10401" s="225" t="str">
        <f>IFERROR(__xludf.DUMMYFUNCTION("""COMPUTED_VALUE"""),"")</f>
        <v/>
      </c>
      <c r="D10401" s="105"/>
      <c r="E10401" s="105"/>
      <c r="F10401" s="105"/>
      <c r="I10401" s="105"/>
    </row>
    <row r="10402">
      <c r="C10402" s="225" t="str">
        <f>IFERROR(__xludf.DUMMYFUNCTION("""COMPUTED_VALUE"""),"")</f>
        <v/>
      </c>
      <c r="D10402" s="105"/>
      <c r="E10402" s="105"/>
      <c r="F10402" s="105"/>
      <c r="I10402" s="105"/>
    </row>
    <row r="10403">
      <c r="C10403" s="225" t="str">
        <f>IFERROR(__xludf.DUMMYFUNCTION("""COMPUTED_VALUE"""),"")</f>
        <v/>
      </c>
      <c r="D10403" s="105"/>
      <c r="E10403" s="105"/>
      <c r="F10403" s="105"/>
      <c r="I10403" s="105"/>
    </row>
    <row r="10404">
      <c r="C10404" s="225" t="str">
        <f>IFERROR(__xludf.DUMMYFUNCTION("""COMPUTED_VALUE"""),"")</f>
        <v/>
      </c>
      <c r="D10404" s="105"/>
      <c r="E10404" s="105"/>
      <c r="F10404" s="105"/>
      <c r="I10404" s="105"/>
    </row>
    <row r="10405">
      <c r="C10405" s="225" t="str">
        <f>IFERROR(__xludf.DUMMYFUNCTION("""COMPUTED_VALUE"""),"")</f>
        <v/>
      </c>
      <c r="D10405" s="105"/>
      <c r="E10405" s="105"/>
      <c r="F10405" s="105"/>
      <c r="I10405" s="105"/>
    </row>
    <row r="10406">
      <c r="C10406" s="225" t="str">
        <f>IFERROR(__xludf.DUMMYFUNCTION("""COMPUTED_VALUE"""),"")</f>
        <v/>
      </c>
      <c r="D10406" s="105"/>
      <c r="E10406" s="105"/>
      <c r="F10406" s="105"/>
      <c r="I10406" s="105"/>
    </row>
    <row r="10407">
      <c r="C10407" s="225" t="str">
        <f>IFERROR(__xludf.DUMMYFUNCTION("""COMPUTED_VALUE"""),"")</f>
        <v/>
      </c>
      <c r="D10407" s="105"/>
      <c r="E10407" s="105"/>
      <c r="F10407" s="105"/>
      <c r="I10407" s="105"/>
    </row>
    <row r="10408">
      <c r="C10408" s="225" t="str">
        <f>IFERROR(__xludf.DUMMYFUNCTION("""COMPUTED_VALUE"""),"")</f>
        <v/>
      </c>
      <c r="D10408" s="105"/>
      <c r="E10408" s="105"/>
      <c r="F10408" s="105"/>
      <c r="I10408" s="105"/>
    </row>
    <row r="10409">
      <c r="C10409" s="225" t="str">
        <f>IFERROR(__xludf.DUMMYFUNCTION("""COMPUTED_VALUE"""),"")</f>
        <v/>
      </c>
      <c r="D10409" s="105"/>
      <c r="E10409" s="105"/>
      <c r="F10409" s="105"/>
      <c r="I10409" s="105"/>
    </row>
    <row r="10410">
      <c r="C10410" s="225" t="str">
        <f>IFERROR(__xludf.DUMMYFUNCTION("""COMPUTED_VALUE"""),"")</f>
        <v/>
      </c>
      <c r="D10410" s="105"/>
      <c r="E10410" s="105"/>
      <c r="F10410" s="105"/>
      <c r="I10410" s="105"/>
    </row>
    <row r="10411">
      <c r="C10411" s="225" t="str">
        <f>IFERROR(__xludf.DUMMYFUNCTION("""COMPUTED_VALUE"""),"")</f>
        <v/>
      </c>
      <c r="D10411" s="105"/>
      <c r="E10411" s="105"/>
      <c r="F10411" s="105"/>
      <c r="I10411" s="105"/>
    </row>
    <row r="10412">
      <c r="C10412" s="225" t="str">
        <f>IFERROR(__xludf.DUMMYFUNCTION("""COMPUTED_VALUE"""),"")</f>
        <v/>
      </c>
      <c r="D10412" s="105"/>
      <c r="E10412" s="105"/>
      <c r="F10412" s="105"/>
      <c r="I10412" s="105"/>
    </row>
    <row r="10413">
      <c r="C10413" s="225" t="str">
        <f>IFERROR(__xludf.DUMMYFUNCTION("""COMPUTED_VALUE"""),"")</f>
        <v/>
      </c>
      <c r="D10413" s="105"/>
      <c r="E10413" s="105"/>
      <c r="F10413" s="105"/>
      <c r="I10413" s="105"/>
    </row>
    <row r="10414">
      <c r="C10414" s="225" t="str">
        <f>IFERROR(__xludf.DUMMYFUNCTION("""COMPUTED_VALUE"""),"")</f>
        <v/>
      </c>
      <c r="D10414" s="105"/>
      <c r="E10414" s="105"/>
      <c r="F10414" s="105"/>
      <c r="I10414" s="105"/>
    </row>
    <row r="10415">
      <c r="C10415" s="225" t="str">
        <f>IFERROR(__xludf.DUMMYFUNCTION("""COMPUTED_VALUE"""),"")</f>
        <v/>
      </c>
      <c r="D10415" s="105"/>
      <c r="E10415" s="105"/>
      <c r="F10415" s="105"/>
      <c r="I10415" s="105"/>
    </row>
    <row r="10416">
      <c r="C10416" s="225" t="str">
        <f>IFERROR(__xludf.DUMMYFUNCTION("""COMPUTED_VALUE"""),"")</f>
        <v/>
      </c>
      <c r="D10416" s="105"/>
      <c r="E10416" s="105"/>
      <c r="F10416" s="105"/>
      <c r="I10416" s="105"/>
    </row>
    <row r="10417">
      <c r="C10417" s="225" t="str">
        <f>IFERROR(__xludf.DUMMYFUNCTION("""COMPUTED_VALUE"""),"")</f>
        <v/>
      </c>
      <c r="D10417" s="105"/>
      <c r="E10417" s="105"/>
      <c r="F10417" s="105"/>
      <c r="I10417" s="105"/>
    </row>
    <row r="10418">
      <c r="C10418" s="225" t="str">
        <f>IFERROR(__xludf.DUMMYFUNCTION("""COMPUTED_VALUE"""),"")</f>
        <v/>
      </c>
      <c r="D10418" s="105"/>
      <c r="E10418" s="105"/>
      <c r="F10418" s="105"/>
      <c r="I10418" s="105"/>
    </row>
    <row r="10419">
      <c r="C10419" s="225" t="str">
        <f>IFERROR(__xludf.DUMMYFUNCTION("""COMPUTED_VALUE"""),"")</f>
        <v/>
      </c>
      <c r="D10419" s="105"/>
      <c r="E10419" s="105"/>
      <c r="F10419" s="105"/>
      <c r="I10419" s="105"/>
    </row>
    <row r="10420">
      <c r="C10420" s="225" t="str">
        <f>IFERROR(__xludf.DUMMYFUNCTION("""COMPUTED_VALUE"""),"")</f>
        <v/>
      </c>
      <c r="D10420" s="105"/>
      <c r="E10420" s="105"/>
      <c r="F10420" s="105"/>
      <c r="I10420" s="105"/>
    </row>
    <row r="10421">
      <c r="C10421" s="225" t="str">
        <f>IFERROR(__xludf.DUMMYFUNCTION("""COMPUTED_VALUE"""),"")</f>
        <v/>
      </c>
      <c r="D10421" s="105"/>
      <c r="E10421" s="105"/>
      <c r="F10421" s="105"/>
      <c r="I10421" s="105"/>
    </row>
    <row r="10422">
      <c r="C10422" s="225" t="str">
        <f>IFERROR(__xludf.DUMMYFUNCTION("""COMPUTED_VALUE"""),"")</f>
        <v/>
      </c>
      <c r="D10422" s="105"/>
      <c r="E10422" s="105"/>
      <c r="F10422" s="105"/>
      <c r="I10422" s="105"/>
    </row>
    <row r="10423">
      <c r="C10423" s="225" t="str">
        <f>IFERROR(__xludf.DUMMYFUNCTION("""COMPUTED_VALUE"""),"")</f>
        <v/>
      </c>
      <c r="D10423" s="105"/>
      <c r="E10423" s="105"/>
      <c r="F10423" s="105"/>
      <c r="I10423" s="105"/>
    </row>
    <row r="10424">
      <c r="C10424" s="225" t="str">
        <f>IFERROR(__xludf.DUMMYFUNCTION("""COMPUTED_VALUE"""),"")</f>
        <v/>
      </c>
      <c r="D10424" s="105"/>
      <c r="E10424" s="105"/>
      <c r="F10424" s="105"/>
      <c r="I10424" s="105"/>
    </row>
    <row r="10425">
      <c r="C10425" s="225" t="str">
        <f>IFERROR(__xludf.DUMMYFUNCTION("""COMPUTED_VALUE"""),"")</f>
        <v/>
      </c>
      <c r="D10425" s="105"/>
      <c r="E10425" s="105"/>
      <c r="F10425" s="105"/>
      <c r="I10425" s="105"/>
    </row>
    <row r="10426">
      <c r="C10426" s="225" t="str">
        <f>IFERROR(__xludf.DUMMYFUNCTION("""COMPUTED_VALUE"""),"")</f>
        <v/>
      </c>
      <c r="D10426" s="105"/>
      <c r="E10426" s="105"/>
      <c r="F10426" s="105"/>
      <c r="I10426" s="105"/>
    </row>
    <row r="10427">
      <c r="C10427" s="225" t="str">
        <f>IFERROR(__xludf.DUMMYFUNCTION("""COMPUTED_VALUE"""),"")</f>
        <v/>
      </c>
      <c r="D10427" s="105"/>
      <c r="E10427" s="105"/>
      <c r="F10427" s="105"/>
      <c r="I10427" s="105"/>
    </row>
    <row r="10428">
      <c r="C10428" s="225" t="str">
        <f>IFERROR(__xludf.DUMMYFUNCTION("""COMPUTED_VALUE"""),"")</f>
        <v/>
      </c>
      <c r="D10428" s="105"/>
      <c r="E10428" s="105"/>
      <c r="F10428" s="105"/>
      <c r="I10428" s="105"/>
    </row>
    <row r="10429">
      <c r="C10429" s="225" t="str">
        <f>IFERROR(__xludf.DUMMYFUNCTION("""COMPUTED_VALUE"""),"")</f>
        <v/>
      </c>
      <c r="D10429" s="105"/>
      <c r="E10429" s="105"/>
      <c r="F10429" s="105"/>
      <c r="I10429" s="105"/>
    </row>
    <row r="10430">
      <c r="C10430" s="225" t="str">
        <f>IFERROR(__xludf.DUMMYFUNCTION("""COMPUTED_VALUE"""),"")</f>
        <v/>
      </c>
      <c r="D10430" s="105"/>
      <c r="E10430" s="105"/>
      <c r="F10430" s="105"/>
      <c r="I10430" s="105"/>
    </row>
    <row r="10431">
      <c r="C10431" s="225" t="str">
        <f>IFERROR(__xludf.DUMMYFUNCTION("""COMPUTED_VALUE"""),"")</f>
        <v/>
      </c>
      <c r="D10431" s="105"/>
      <c r="E10431" s="105"/>
      <c r="F10431" s="105"/>
      <c r="I10431" s="105"/>
    </row>
    <row r="10432">
      <c r="C10432" s="225" t="str">
        <f>IFERROR(__xludf.DUMMYFUNCTION("""COMPUTED_VALUE"""),"")</f>
        <v/>
      </c>
      <c r="D10432" s="105"/>
      <c r="E10432" s="105"/>
      <c r="F10432" s="105"/>
      <c r="I10432" s="105"/>
    </row>
    <row r="10433">
      <c r="C10433" s="225" t="str">
        <f>IFERROR(__xludf.DUMMYFUNCTION("""COMPUTED_VALUE"""),"")</f>
        <v/>
      </c>
      <c r="D10433" s="105"/>
      <c r="E10433" s="105"/>
      <c r="F10433" s="105"/>
      <c r="I10433" s="105"/>
    </row>
    <row r="10434">
      <c r="C10434" s="225" t="str">
        <f>IFERROR(__xludf.DUMMYFUNCTION("""COMPUTED_VALUE"""),"")</f>
        <v/>
      </c>
      <c r="D10434" s="105"/>
      <c r="E10434" s="105"/>
      <c r="F10434" s="105"/>
      <c r="I10434" s="105"/>
    </row>
    <row r="10435">
      <c r="C10435" s="225" t="str">
        <f>IFERROR(__xludf.DUMMYFUNCTION("""COMPUTED_VALUE"""),"")</f>
        <v/>
      </c>
      <c r="D10435" s="105"/>
      <c r="E10435" s="105"/>
      <c r="F10435" s="105"/>
      <c r="I10435" s="105"/>
    </row>
    <row r="10436">
      <c r="C10436" s="225" t="str">
        <f>IFERROR(__xludf.DUMMYFUNCTION("""COMPUTED_VALUE"""),"")</f>
        <v/>
      </c>
      <c r="D10436" s="105"/>
      <c r="E10436" s="105"/>
      <c r="F10436" s="105"/>
      <c r="I10436" s="105"/>
    </row>
    <row r="10437">
      <c r="C10437" s="225" t="str">
        <f>IFERROR(__xludf.DUMMYFUNCTION("""COMPUTED_VALUE"""),"")</f>
        <v/>
      </c>
      <c r="D10437" s="105"/>
      <c r="E10437" s="105"/>
      <c r="F10437" s="105"/>
      <c r="I10437" s="105"/>
    </row>
    <row r="10438">
      <c r="C10438" s="225" t="str">
        <f>IFERROR(__xludf.DUMMYFUNCTION("""COMPUTED_VALUE"""),"")</f>
        <v/>
      </c>
      <c r="D10438" s="105"/>
      <c r="E10438" s="105"/>
      <c r="F10438" s="105"/>
      <c r="I10438" s="105"/>
    </row>
    <row r="10439">
      <c r="C10439" s="225" t="str">
        <f>IFERROR(__xludf.DUMMYFUNCTION("""COMPUTED_VALUE"""),"")</f>
        <v/>
      </c>
      <c r="D10439" s="105"/>
      <c r="E10439" s="105"/>
      <c r="F10439" s="105"/>
      <c r="I10439" s="105"/>
    </row>
    <row r="10440">
      <c r="C10440" s="225" t="str">
        <f>IFERROR(__xludf.DUMMYFUNCTION("""COMPUTED_VALUE"""),"")</f>
        <v/>
      </c>
      <c r="D10440" s="105"/>
      <c r="E10440" s="105"/>
      <c r="F10440" s="105"/>
      <c r="I10440" s="105"/>
    </row>
    <row r="10441">
      <c r="C10441" s="225" t="str">
        <f>IFERROR(__xludf.DUMMYFUNCTION("""COMPUTED_VALUE"""),"")</f>
        <v/>
      </c>
      <c r="D10441" s="105"/>
      <c r="E10441" s="105"/>
      <c r="F10441" s="105"/>
      <c r="I10441" s="105"/>
    </row>
    <row r="10442">
      <c r="C10442" s="225" t="str">
        <f>IFERROR(__xludf.DUMMYFUNCTION("""COMPUTED_VALUE"""),"")</f>
        <v/>
      </c>
      <c r="D10442" s="105"/>
      <c r="E10442" s="105"/>
      <c r="F10442" s="105"/>
      <c r="I10442" s="105"/>
    </row>
    <row r="10443">
      <c r="C10443" s="225" t="str">
        <f>IFERROR(__xludf.DUMMYFUNCTION("""COMPUTED_VALUE"""),"")</f>
        <v/>
      </c>
      <c r="D10443" s="105"/>
      <c r="E10443" s="105"/>
      <c r="F10443" s="105"/>
      <c r="I10443" s="105"/>
    </row>
    <row r="10444">
      <c r="C10444" s="225" t="str">
        <f>IFERROR(__xludf.DUMMYFUNCTION("""COMPUTED_VALUE"""),"")</f>
        <v/>
      </c>
      <c r="D10444" s="105"/>
      <c r="E10444" s="105"/>
      <c r="F10444" s="105"/>
      <c r="I10444" s="105"/>
    </row>
    <row r="10445">
      <c r="C10445" s="225" t="str">
        <f>IFERROR(__xludf.DUMMYFUNCTION("""COMPUTED_VALUE"""),"")</f>
        <v/>
      </c>
      <c r="D10445" s="105"/>
      <c r="E10445" s="105"/>
      <c r="F10445" s="105"/>
      <c r="I10445" s="105"/>
    </row>
    <row r="10446">
      <c r="C10446" s="225" t="str">
        <f>IFERROR(__xludf.DUMMYFUNCTION("""COMPUTED_VALUE"""),"")</f>
        <v/>
      </c>
      <c r="D10446" s="105"/>
      <c r="E10446" s="105"/>
      <c r="F10446" s="105"/>
      <c r="I10446" s="105"/>
    </row>
    <row r="10447">
      <c r="C10447" s="225" t="str">
        <f>IFERROR(__xludf.DUMMYFUNCTION("""COMPUTED_VALUE"""),"")</f>
        <v/>
      </c>
      <c r="D10447" s="105"/>
      <c r="E10447" s="105"/>
      <c r="F10447" s="105"/>
      <c r="I10447" s="105"/>
    </row>
    <row r="10448">
      <c r="C10448" s="225" t="str">
        <f>IFERROR(__xludf.DUMMYFUNCTION("""COMPUTED_VALUE"""),"")</f>
        <v/>
      </c>
      <c r="D10448" s="105"/>
      <c r="E10448" s="105"/>
      <c r="F10448" s="105"/>
      <c r="I10448" s="105"/>
    </row>
    <row r="10449">
      <c r="C10449" s="225" t="str">
        <f>IFERROR(__xludf.DUMMYFUNCTION("""COMPUTED_VALUE"""),"")</f>
        <v/>
      </c>
      <c r="D10449" s="105"/>
      <c r="E10449" s="105"/>
      <c r="F10449" s="105"/>
      <c r="I10449" s="105"/>
    </row>
    <row r="10450">
      <c r="C10450" s="225" t="str">
        <f>IFERROR(__xludf.DUMMYFUNCTION("""COMPUTED_VALUE"""),"")</f>
        <v/>
      </c>
      <c r="D10450" s="105"/>
      <c r="E10450" s="105"/>
      <c r="F10450" s="105"/>
      <c r="I10450" s="105"/>
    </row>
    <row r="10451">
      <c r="C10451" s="225" t="str">
        <f>IFERROR(__xludf.DUMMYFUNCTION("""COMPUTED_VALUE"""),"")</f>
        <v/>
      </c>
      <c r="D10451" s="105"/>
      <c r="E10451" s="105"/>
      <c r="F10451" s="105"/>
      <c r="I10451" s="105"/>
    </row>
    <row r="10452">
      <c r="C10452" s="225" t="str">
        <f>IFERROR(__xludf.DUMMYFUNCTION("""COMPUTED_VALUE"""),"")</f>
        <v/>
      </c>
      <c r="D10452" s="105"/>
      <c r="E10452" s="105"/>
      <c r="F10452" s="105"/>
      <c r="I10452" s="105"/>
    </row>
    <row r="10453">
      <c r="C10453" s="225" t="str">
        <f>IFERROR(__xludf.DUMMYFUNCTION("""COMPUTED_VALUE"""),"")</f>
        <v/>
      </c>
      <c r="D10453" s="105"/>
      <c r="E10453" s="105"/>
      <c r="F10453" s="105"/>
      <c r="I10453" s="105"/>
    </row>
    <row r="10454">
      <c r="C10454" s="225" t="str">
        <f>IFERROR(__xludf.DUMMYFUNCTION("""COMPUTED_VALUE"""),"")</f>
        <v/>
      </c>
      <c r="D10454" s="105"/>
      <c r="E10454" s="105"/>
      <c r="F10454" s="105"/>
      <c r="I10454" s="105"/>
    </row>
    <row r="10455">
      <c r="C10455" s="225" t="str">
        <f>IFERROR(__xludf.DUMMYFUNCTION("""COMPUTED_VALUE"""),"")</f>
        <v/>
      </c>
      <c r="D10455" s="105"/>
      <c r="E10455" s="105"/>
      <c r="F10455" s="105"/>
      <c r="I10455" s="105"/>
    </row>
    <row r="10456">
      <c r="C10456" s="225" t="str">
        <f>IFERROR(__xludf.DUMMYFUNCTION("""COMPUTED_VALUE"""),"")</f>
        <v/>
      </c>
      <c r="D10456" s="105"/>
      <c r="E10456" s="105"/>
      <c r="F10456" s="105"/>
      <c r="I10456" s="105"/>
    </row>
    <row r="10457">
      <c r="C10457" s="225" t="str">
        <f>IFERROR(__xludf.DUMMYFUNCTION("""COMPUTED_VALUE"""),"")</f>
        <v/>
      </c>
      <c r="D10457" s="105"/>
      <c r="E10457" s="105"/>
      <c r="F10457" s="105"/>
      <c r="I10457" s="105"/>
    </row>
    <row r="10458">
      <c r="C10458" s="225" t="str">
        <f>IFERROR(__xludf.DUMMYFUNCTION("""COMPUTED_VALUE"""),"")</f>
        <v/>
      </c>
      <c r="D10458" s="105"/>
      <c r="E10458" s="105"/>
      <c r="F10458" s="105"/>
      <c r="I10458" s="105"/>
    </row>
    <row r="10459">
      <c r="C10459" s="225" t="str">
        <f>IFERROR(__xludf.DUMMYFUNCTION("""COMPUTED_VALUE"""),"")</f>
        <v/>
      </c>
      <c r="D10459" s="105"/>
      <c r="E10459" s="105"/>
      <c r="F10459" s="105"/>
      <c r="I10459" s="105"/>
    </row>
    <row r="10460">
      <c r="C10460" s="225" t="str">
        <f>IFERROR(__xludf.DUMMYFUNCTION("""COMPUTED_VALUE"""),"")</f>
        <v/>
      </c>
      <c r="D10460" s="105"/>
      <c r="E10460" s="105"/>
      <c r="F10460" s="105"/>
      <c r="I10460" s="105"/>
    </row>
    <row r="10461">
      <c r="C10461" s="225" t="str">
        <f>IFERROR(__xludf.DUMMYFUNCTION("""COMPUTED_VALUE"""),"")</f>
        <v/>
      </c>
      <c r="D10461" s="105"/>
      <c r="E10461" s="105"/>
      <c r="F10461" s="105"/>
      <c r="I10461" s="105"/>
    </row>
    <row r="10462">
      <c r="C10462" s="225" t="str">
        <f>IFERROR(__xludf.DUMMYFUNCTION("""COMPUTED_VALUE"""),"")</f>
        <v/>
      </c>
      <c r="D10462" s="105"/>
      <c r="E10462" s="105"/>
      <c r="F10462" s="105"/>
      <c r="I10462" s="105"/>
    </row>
    <row r="10463">
      <c r="C10463" s="225" t="str">
        <f>IFERROR(__xludf.DUMMYFUNCTION("""COMPUTED_VALUE"""),"")</f>
        <v/>
      </c>
      <c r="D10463" s="105"/>
      <c r="E10463" s="105"/>
      <c r="F10463" s="105"/>
      <c r="I10463" s="105"/>
    </row>
    <row r="10464">
      <c r="C10464" s="225" t="str">
        <f>IFERROR(__xludf.DUMMYFUNCTION("""COMPUTED_VALUE"""),"")</f>
        <v/>
      </c>
      <c r="D10464" s="105"/>
      <c r="E10464" s="105"/>
      <c r="F10464" s="105"/>
      <c r="I10464" s="105"/>
    </row>
    <row r="10465">
      <c r="C10465" s="225" t="str">
        <f>IFERROR(__xludf.DUMMYFUNCTION("""COMPUTED_VALUE"""),"")</f>
        <v/>
      </c>
      <c r="D10465" s="105"/>
      <c r="E10465" s="105"/>
      <c r="F10465" s="105"/>
      <c r="I10465" s="105"/>
    </row>
    <row r="10466">
      <c r="C10466" s="225" t="str">
        <f>IFERROR(__xludf.DUMMYFUNCTION("""COMPUTED_VALUE"""),"")</f>
        <v/>
      </c>
      <c r="D10466" s="105"/>
      <c r="E10466" s="105"/>
      <c r="F10466" s="105"/>
      <c r="I10466" s="105"/>
    </row>
    <row r="10467">
      <c r="C10467" s="225" t="str">
        <f>IFERROR(__xludf.DUMMYFUNCTION("""COMPUTED_VALUE"""),"")</f>
        <v/>
      </c>
      <c r="D10467" s="105"/>
      <c r="E10467" s="105"/>
      <c r="F10467" s="105"/>
      <c r="I10467" s="105"/>
    </row>
    <row r="10468">
      <c r="C10468" s="225" t="str">
        <f>IFERROR(__xludf.DUMMYFUNCTION("""COMPUTED_VALUE"""),"")</f>
        <v/>
      </c>
      <c r="D10468" s="105"/>
      <c r="E10468" s="105"/>
      <c r="F10468" s="105"/>
      <c r="I10468" s="105"/>
    </row>
    <row r="10469">
      <c r="C10469" s="225" t="str">
        <f>IFERROR(__xludf.DUMMYFUNCTION("""COMPUTED_VALUE"""),"")</f>
        <v/>
      </c>
      <c r="D10469" s="105"/>
      <c r="E10469" s="105"/>
      <c r="F10469" s="105"/>
      <c r="I10469" s="105"/>
    </row>
    <row r="10470">
      <c r="C10470" s="225" t="str">
        <f>IFERROR(__xludf.DUMMYFUNCTION("""COMPUTED_VALUE"""),"")</f>
        <v/>
      </c>
      <c r="D10470" s="105"/>
      <c r="E10470" s="105"/>
      <c r="F10470" s="105"/>
      <c r="I10470" s="105"/>
    </row>
    <row r="10471">
      <c r="C10471" s="225" t="str">
        <f>IFERROR(__xludf.DUMMYFUNCTION("""COMPUTED_VALUE"""),"")</f>
        <v/>
      </c>
      <c r="D10471" s="105"/>
      <c r="E10471" s="105"/>
      <c r="F10471" s="105"/>
      <c r="I10471" s="105"/>
    </row>
    <row r="10472">
      <c r="C10472" s="225" t="str">
        <f>IFERROR(__xludf.DUMMYFUNCTION("""COMPUTED_VALUE"""),"")</f>
        <v/>
      </c>
      <c r="D10472" s="105"/>
      <c r="E10472" s="105"/>
      <c r="F10472" s="105"/>
      <c r="I10472" s="105"/>
    </row>
    <row r="10473">
      <c r="C10473" s="225" t="str">
        <f>IFERROR(__xludf.DUMMYFUNCTION("""COMPUTED_VALUE"""),"")</f>
        <v/>
      </c>
      <c r="D10473" s="105"/>
      <c r="E10473" s="105"/>
      <c r="F10473" s="105"/>
      <c r="I10473" s="105"/>
    </row>
    <row r="10474">
      <c r="C10474" s="225" t="str">
        <f>IFERROR(__xludf.DUMMYFUNCTION("""COMPUTED_VALUE"""),"")</f>
        <v/>
      </c>
      <c r="D10474" s="105"/>
      <c r="E10474" s="105"/>
      <c r="F10474" s="105"/>
      <c r="I10474" s="105"/>
    </row>
    <row r="10475">
      <c r="C10475" s="225" t="str">
        <f>IFERROR(__xludf.DUMMYFUNCTION("""COMPUTED_VALUE"""),"")</f>
        <v/>
      </c>
      <c r="D10475" s="105"/>
      <c r="E10475" s="105"/>
      <c r="F10475" s="105"/>
      <c r="I10475" s="105"/>
    </row>
    <row r="10476">
      <c r="C10476" s="225" t="str">
        <f>IFERROR(__xludf.DUMMYFUNCTION("""COMPUTED_VALUE"""),"")</f>
        <v/>
      </c>
      <c r="D10476" s="105"/>
      <c r="E10476" s="105"/>
      <c r="F10476" s="105"/>
      <c r="I10476" s="105"/>
    </row>
    <row r="10477">
      <c r="C10477" s="225" t="str">
        <f>IFERROR(__xludf.DUMMYFUNCTION("""COMPUTED_VALUE"""),"")</f>
        <v/>
      </c>
      <c r="D10477" s="105"/>
      <c r="E10477" s="105"/>
      <c r="F10477" s="105"/>
      <c r="I10477" s="105"/>
    </row>
    <row r="10478">
      <c r="C10478" s="225" t="str">
        <f>IFERROR(__xludf.DUMMYFUNCTION("""COMPUTED_VALUE"""),"")</f>
        <v/>
      </c>
      <c r="D10478" s="105"/>
      <c r="E10478" s="105"/>
      <c r="F10478" s="105"/>
      <c r="I10478" s="105"/>
    </row>
    <row r="10479">
      <c r="C10479" s="225" t="str">
        <f>IFERROR(__xludf.DUMMYFUNCTION("""COMPUTED_VALUE"""),"")</f>
        <v/>
      </c>
      <c r="D10479" s="105"/>
      <c r="E10479" s="105"/>
      <c r="F10479" s="105"/>
      <c r="I10479" s="105"/>
    </row>
    <row r="10480">
      <c r="C10480" s="225" t="str">
        <f>IFERROR(__xludf.DUMMYFUNCTION("""COMPUTED_VALUE"""),"")</f>
        <v/>
      </c>
      <c r="D10480" s="105"/>
      <c r="E10480" s="105"/>
      <c r="F10480" s="105"/>
      <c r="I10480" s="105"/>
    </row>
    <row r="10481">
      <c r="C10481" s="225" t="str">
        <f>IFERROR(__xludf.DUMMYFUNCTION("""COMPUTED_VALUE"""),"")</f>
        <v/>
      </c>
      <c r="D10481" s="105"/>
      <c r="E10481" s="105"/>
      <c r="F10481" s="105"/>
      <c r="I10481" s="105"/>
    </row>
    <row r="10482">
      <c r="C10482" s="225" t="str">
        <f>IFERROR(__xludf.DUMMYFUNCTION("""COMPUTED_VALUE"""),"")</f>
        <v/>
      </c>
      <c r="D10482" s="105"/>
      <c r="E10482" s="105"/>
      <c r="F10482" s="105"/>
      <c r="I10482" s="105"/>
    </row>
    <row r="10483">
      <c r="C10483" s="225" t="str">
        <f>IFERROR(__xludf.DUMMYFUNCTION("""COMPUTED_VALUE"""),"")</f>
        <v/>
      </c>
      <c r="D10483" s="105"/>
      <c r="E10483" s="105"/>
      <c r="F10483" s="105"/>
      <c r="I10483" s="105"/>
    </row>
    <row r="10484">
      <c r="C10484" s="225" t="str">
        <f>IFERROR(__xludf.DUMMYFUNCTION("""COMPUTED_VALUE"""),"")</f>
        <v/>
      </c>
      <c r="D10484" s="105"/>
      <c r="E10484" s="105"/>
      <c r="F10484" s="105"/>
      <c r="I10484" s="105"/>
    </row>
    <row r="10485">
      <c r="C10485" s="225" t="str">
        <f>IFERROR(__xludf.DUMMYFUNCTION("""COMPUTED_VALUE"""),"")</f>
        <v/>
      </c>
      <c r="D10485" s="105"/>
      <c r="E10485" s="105"/>
      <c r="F10485" s="105"/>
      <c r="I10485" s="105"/>
    </row>
    <row r="10486">
      <c r="C10486" s="225" t="str">
        <f>IFERROR(__xludf.DUMMYFUNCTION("""COMPUTED_VALUE"""),"")</f>
        <v/>
      </c>
      <c r="D10486" s="105"/>
      <c r="E10486" s="105"/>
      <c r="F10486" s="105"/>
      <c r="I10486" s="105"/>
    </row>
    <row r="10487">
      <c r="C10487" s="225" t="str">
        <f>IFERROR(__xludf.DUMMYFUNCTION("""COMPUTED_VALUE"""),"")</f>
        <v/>
      </c>
      <c r="D10487" s="105"/>
      <c r="E10487" s="105"/>
      <c r="F10487" s="105"/>
      <c r="I10487" s="105"/>
    </row>
    <row r="10488">
      <c r="C10488" s="225" t="str">
        <f>IFERROR(__xludf.DUMMYFUNCTION("""COMPUTED_VALUE"""),"")</f>
        <v/>
      </c>
      <c r="D10488" s="105"/>
      <c r="E10488" s="105"/>
      <c r="F10488" s="105"/>
      <c r="I10488" s="105"/>
    </row>
    <row r="10489">
      <c r="C10489" s="225" t="str">
        <f>IFERROR(__xludf.DUMMYFUNCTION("""COMPUTED_VALUE"""),"")</f>
        <v/>
      </c>
      <c r="D10489" s="105"/>
      <c r="E10489" s="105"/>
      <c r="F10489" s="105"/>
      <c r="I10489" s="105"/>
    </row>
    <row r="10490">
      <c r="C10490" s="225" t="str">
        <f>IFERROR(__xludf.DUMMYFUNCTION("""COMPUTED_VALUE"""),"")</f>
        <v/>
      </c>
      <c r="D10490" s="105"/>
      <c r="E10490" s="105"/>
      <c r="F10490" s="105"/>
      <c r="I10490" s="105"/>
    </row>
    <row r="10491">
      <c r="C10491" s="225" t="str">
        <f>IFERROR(__xludf.DUMMYFUNCTION("""COMPUTED_VALUE"""),"")</f>
        <v/>
      </c>
      <c r="D10491" s="105"/>
      <c r="E10491" s="105"/>
      <c r="F10491" s="105"/>
      <c r="I10491" s="105"/>
    </row>
    <row r="10492">
      <c r="C10492" s="225" t="str">
        <f>IFERROR(__xludf.DUMMYFUNCTION("""COMPUTED_VALUE"""),"")</f>
        <v/>
      </c>
      <c r="D10492" s="105"/>
      <c r="E10492" s="105"/>
      <c r="F10492" s="105"/>
      <c r="I10492" s="105"/>
    </row>
    <row r="10493">
      <c r="C10493" s="225" t="str">
        <f>IFERROR(__xludf.DUMMYFUNCTION("""COMPUTED_VALUE"""),"")</f>
        <v/>
      </c>
      <c r="D10493" s="105"/>
      <c r="E10493" s="105"/>
      <c r="F10493" s="105"/>
      <c r="I10493" s="105"/>
    </row>
    <row r="10494">
      <c r="C10494" s="225" t="str">
        <f>IFERROR(__xludf.DUMMYFUNCTION("""COMPUTED_VALUE"""),"")</f>
        <v/>
      </c>
      <c r="D10494" s="105"/>
      <c r="E10494" s="105"/>
      <c r="F10494" s="105"/>
      <c r="I10494" s="105"/>
    </row>
    <row r="10495">
      <c r="C10495" s="225" t="str">
        <f>IFERROR(__xludf.DUMMYFUNCTION("""COMPUTED_VALUE"""),"")</f>
        <v/>
      </c>
      <c r="D10495" s="105"/>
      <c r="E10495" s="105"/>
      <c r="F10495" s="105"/>
      <c r="I10495" s="105"/>
    </row>
    <row r="10496">
      <c r="C10496" s="225" t="str">
        <f>IFERROR(__xludf.DUMMYFUNCTION("""COMPUTED_VALUE"""),"")</f>
        <v/>
      </c>
      <c r="D10496" s="105"/>
      <c r="E10496" s="105"/>
      <c r="F10496" s="105"/>
      <c r="I10496" s="105"/>
    </row>
    <row r="10497">
      <c r="C10497" s="225" t="str">
        <f>IFERROR(__xludf.DUMMYFUNCTION("""COMPUTED_VALUE"""),"")</f>
        <v/>
      </c>
      <c r="D10497" s="105"/>
      <c r="E10497" s="105"/>
      <c r="F10497" s="105"/>
      <c r="I10497" s="105"/>
    </row>
    <row r="10498">
      <c r="C10498" s="225" t="str">
        <f>IFERROR(__xludf.DUMMYFUNCTION("""COMPUTED_VALUE"""),"")</f>
        <v/>
      </c>
      <c r="D10498" s="105"/>
      <c r="E10498" s="105"/>
      <c r="F10498" s="105"/>
      <c r="I10498" s="105"/>
    </row>
    <row r="10499">
      <c r="C10499" s="225" t="str">
        <f>IFERROR(__xludf.DUMMYFUNCTION("""COMPUTED_VALUE"""),"")</f>
        <v/>
      </c>
      <c r="D10499" s="105"/>
      <c r="E10499" s="105"/>
      <c r="F10499" s="105"/>
      <c r="I10499" s="105"/>
    </row>
    <row r="10500">
      <c r="C10500" s="225" t="str">
        <f>IFERROR(__xludf.DUMMYFUNCTION("""COMPUTED_VALUE"""),"")</f>
        <v/>
      </c>
      <c r="D10500" s="105"/>
      <c r="E10500" s="105"/>
      <c r="F10500" s="105"/>
      <c r="I10500" s="105"/>
    </row>
    <row r="10501">
      <c r="C10501" s="225" t="str">
        <f>IFERROR(__xludf.DUMMYFUNCTION("""COMPUTED_VALUE"""),"")</f>
        <v/>
      </c>
      <c r="D10501" s="105"/>
      <c r="E10501" s="105"/>
      <c r="F10501" s="105"/>
      <c r="I10501" s="105"/>
    </row>
    <row r="10502">
      <c r="C10502" s="225" t="str">
        <f>IFERROR(__xludf.DUMMYFUNCTION("""COMPUTED_VALUE"""),"")</f>
        <v/>
      </c>
      <c r="D10502" s="105"/>
      <c r="E10502" s="105"/>
      <c r="F10502" s="105"/>
      <c r="I10502" s="105"/>
    </row>
    <row r="10503">
      <c r="C10503" s="225" t="str">
        <f>IFERROR(__xludf.DUMMYFUNCTION("""COMPUTED_VALUE"""),"")</f>
        <v/>
      </c>
      <c r="D10503" s="105"/>
      <c r="E10503" s="105"/>
      <c r="F10503" s="105"/>
      <c r="I10503" s="105"/>
    </row>
    <row r="10504">
      <c r="C10504" s="225" t="str">
        <f>IFERROR(__xludf.DUMMYFUNCTION("""COMPUTED_VALUE"""),"")</f>
        <v/>
      </c>
      <c r="D10504" s="105"/>
      <c r="E10504" s="105"/>
      <c r="F10504" s="105"/>
      <c r="I10504" s="105"/>
    </row>
    <row r="10505">
      <c r="C10505" s="225" t="str">
        <f>IFERROR(__xludf.DUMMYFUNCTION("""COMPUTED_VALUE"""),"")</f>
        <v/>
      </c>
      <c r="D10505" s="105"/>
      <c r="E10505" s="105"/>
      <c r="F10505" s="105"/>
      <c r="I10505" s="105"/>
    </row>
    <row r="10506">
      <c r="C10506" s="225" t="str">
        <f>IFERROR(__xludf.DUMMYFUNCTION("""COMPUTED_VALUE"""),"")</f>
        <v/>
      </c>
      <c r="D10506" s="105"/>
      <c r="E10506" s="105"/>
      <c r="F10506" s="105"/>
      <c r="I10506" s="105"/>
    </row>
    <row r="10507">
      <c r="C10507" s="225" t="str">
        <f>IFERROR(__xludf.DUMMYFUNCTION("""COMPUTED_VALUE"""),"")</f>
        <v/>
      </c>
      <c r="D10507" s="105"/>
      <c r="E10507" s="105"/>
      <c r="F10507" s="105"/>
      <c r="I10507" s="105"/>
    </row>
    <row r="10508">
      <c r="C10508" s="225" t="str">
        <f>IFERROR(__xludf.DUMMYFUNCTION("""COMPUTED_VALUE"""),"")</f>
        <v/>
      </c>
      <c r="D10508" s="105"/>
      <c r="E10508" s="105"/>
      <c r="F10508" s="105"/>
      <c r="I10508" s="105"/>
    </row>
    <row r="10509">
      <c r="C10509" s="225" t="str">
        <f>IFERROR(__xludf.DUMMYFUNCTION("""COMPUTED_VALUE"""),"")</f>
        <v/>
      </c>
      <c r="D10509" s="105"/>
      <c r="E10509" s="105"/>
      <c r="F10509" s="105"/>
      <c r="I10509" s="105"/>
    </row>
    <row r="10510">
      <c r="C10510" s="225" t="str">
        <f>IFERROR(__xludf.DUMMYFUNCTION("""COMPUTED_VALUE"""),"")</f>
        <v/>
      </c>
      <c r="D10510" s="105"/>
      <c r="E10510" s="105"/>
      <c r="F10510" s="105"/>
      <c r="I10510" s="105"/>
    </row>
    <row r="10511">
      <c r="C10511" s="225" t="str">
        <f>IFERROR(__xludf.DUMMYFUNCTION("""COMPUTED_VALUE"""),"")</f>
        <v/>
      </c>
      <c r="D10511" s="105"/>
      <c r="E10511" s="105"/>
      <c r="F10511" s="105"/>
      <c r="I10511" s="105"/>
    </row>
    <row r="10512">
      <c r="C10512" s="225" t="str">
        <f>IFERROR(__xludf.DUMMYFUNCTION("""COMPUTED_VALUE"""),"")</f>
        <v/>
      </c>
      <c r="D10512" s="105"/>
      <c r="E10512" s="105"/>
      <c r="F10512" s="105"/>
      <c r="I10512" s="105"/>
    </row>
    <row r="10513">
      <c r="C10513" s="225" t="str">
        <f>IFERROR(__xludf.DUMMYFUNCTION("""COMPUTED_VALUE"""),"")</f>
        <v/>
      </c>
      <c r="D10513" s="105"/>
      <c r="E10513" s="105"/>
      <c r="F10513" s="105"/>
      <c r="I10513" s="105"/>
    </row>
    <row r="10514">
      <c r="C10514" s="225" t="str">
        <f>IFERROR(__xludf.DUMMYFUNCTION("""COMPUTED_VALUE"""),"")</f>
        <v/>
      </c>
      <c r="D10514" s="105"/>
      <c r="E10514" s="105"/>
      <c r="F10514" s="105"/>
      <c r="I10514" s="105"/>
    </row>
    <row r="10515">
      <c r="C10515" s="225" t="str">
        <f>IFERROR(__xludf.DUMMYFUNCTION("""COMPUTED_VALUE"""),"")</f>
        <v/>
      </c>
      <c r="D10515" s="105"/>
      <c r="E10515" s="105"/>
      <c r="F10515" s="105"/>
      <c r="I10515" s="105"/>
    </row>
    <row r="10516">
      <c r="C10516" s="225" t="str">
        <f>IFERROR(__xludf.DUMMYFUNCTION("""COMPUTED_VALUE"""),"")</f>
        <v/>
      </c>
      <c r="D10516" s="105"/>
      <c r="E10516" s="105"/>
      <c r="F10516" s="105"/>
      <c r="I10516" s="105"/>
    </row>
    <row r="10517">
      <c r="C10517" s="225" t="str">
        <f>IFERROR(__xludf.DUMMYFUNCTION("""COMPUTED_VALUE"""),"")</f>
        <v/>
      </c>
      <c r="D10517" s="105"/>
      <c r="E10517" s="105"/>
      <c r="F10517" s="105"/>
      <c r="I10517" s="105"/>
    </row>
    <row r="10518">
      <c r="C10518" s="225" t="str">
        <f>IFERROR(__xludf.DUMMYFUNCTION("""COMPUTED_VALUE"""),"")</f>
        <v/>
      </c>
      <c r="D10518" s="105"/>
      <c r="E10518" s="105"/>
      <c r="F10518" s="105"/>
      <c r="I10518" s="105"/>
    </row>
    <row r="10519">
      <c r="C10519" s="225" t="str">
        <f>IFERROR(__xludf.DUMMYFUNCTION("""COMPUTED_VALUE"""),"")</f>
        <v/>
      </c>
      <c r="D10519" s="105"/>
      <c r="E10519" s="105"/>
      <c r="F10519" s="105"/>
      <c r="I10519" s="105"/>
    </row>
    <row r="10520">
      <c r="C10520" s="225" t="str">
        <f>IFERROR(__xludf.DUMMYFUNCTION("""COMPUTED_VALUE"""),"")</f>
        <v/>
      </c>
      <c r="D10520" s="105"/>
      <c r="E10520" s="105"/>
      <c r="F10520" s="105"/>
      <c r="I10520" s="105"/>
    </row>
    <row r="10521">
      <c r="C10521" s="225" t="str">
        <f>IFERROR(__xludf.DUMMYFUNCTION("""COMPUTED_VALUE"""),"")</f>
        <v/>
      </c>
      <c r="D10521" s="105"/>
      <c r="E10521" s="105"/>
      <c r="F10521" s="105"/>
      <c r="I10521" s="105"/>
    </row>
    <row r="10522">
      <c r="C10522" s="225" t="str">
        <f>IFERROR(__xludf.DUMMYFUNCTION("""COMPUTED_VALUE"""),"")</f>
        <v/>
      </c>
      <c r="D10522" s="105"/>
      <c r="E10522" s="105"/>
      <c r="F10522" s="105"/>
      <c r="I10522" s="105"/>
    </row>
    <row r="10523">
      <c r="C10523" s="225" t="str">
        <f>IFERROR(__xludf.DUMMYFUNCTION("""COMPUTED_VALUE"""),"")</f>
        <v/>
      </c>
      <c r="D10523" s="105"/>
      <c r="E10523" s="105"/>
      <c r="F10523" s="105"/>
      <c r="I10523" s="105"/>
    </row>
    <row r="10524">
      <c r="C10524" s="225" t="str">
        <f>IFERROR(__xludf.DUMMYFUNCTION("""COMPUTED_VALUE"""),"")</f>
        <v/>
      </c>
      <c r="D10524" s="105"/>
      <c r="E10524" s="105"/>
      <c r="F10524" s="105"/>
      <c r="I10524" s="105"/>
    </row>
    <row r="10525">
      <c r="C10525" s="225" t="str">
        <f>IFERROR(__xludf.DUMMYFUNCTION("""COMPUTED_VALUE"""),"")</f>
        <v/>
      </c>
      <c r="D10525" s="105"/>
      <c r="E10525" s="105"/>
      <c r="F10525" s="105"/>
      <c r="I10525" s="105"/>
    </row>
    <row r="10526">
      <c r="C10526" s="225" t="str">
        <f>IFERROR(__xludf.DUMMYFUNCTION("""COMPUTED_VALUE"""),"")</f>
        <v/>
      </c>
      <c r="D10526" s="105"/>
      <c r="E10526" s="105"/>
      <c r="F10526" s="105"/>
      <c r="I10526" s="105"/>
    </row>
    <row r="10527">
      <c r="C10527" s="225" t="str">
        <f>IFERROR(__xludf.DUMMYFUNCTION("""COMPUTED_VALUE"""),"")</f>
        <v/>
      </c>
      <c r="D10527" s="105"/>
      <c r="E10527" s="105"/>
      <c r="F10527" s="105"/>
      <c r="I10527" s="105"/>
    </row>
    <row r="10528">
      <c r="C10528" s="225" t="str">
        <f>IFERROR(__xludf.DUMMYFUNCTION("""COMPUTED_VALUE"""),"")</f>
        <v/>
      </c>
      <c r="D10528" s="105"/>
      <c r="E10528" s="105"/>
      <c r="F10528" s="105"/>
      <c r="I10528" s="105"/>
    </row>
    <row r="10529">
      <c r="C10529" s="225" t="str">
        <f>IFERROR(__xludf.DUMMYFUNCTION("""COMPUTED_VALUE"""),"")</f>
        <v/>
      </c>
      <c r="D10529" s="105"/>
      <c r="E10529" s="105"/>
      <c r="F10529" s="105"/>
      <c r="I10529" s="105"/>
    </row>
    <row r="10530">
      <c r="C10530" s="225" t="str">
        <f>IFERROR(__xludf.DUMMYFUNCTION("""COMPUTED_VALUE"""),"")</f>
        <v/>
      </c>
      <c r="D10530" s="105"/>
      <c r="E10530" s="105"/>
      <c r="F10530" s="105"/>
      <c r="I10530" s="105"/>
    </row>
    <row r="10531">
      <c r="C10531" s="225" t="str">
        <f>IFERROR(__xludf.DUMMYFUNCTION("""COMPUTED_VALUE"""),"")</f>
        <v/>
      </c>
      <c r="D10531" s="105"/>
      <c r="E10531" s="105"/>
      <c r="F10531" s="105"/>
      <c r="I10531" s="105"/>
    </row>
    <row r="10532">
      <c r="C10532" s="225" t="str">
        <f>IFERROR(__xludf.DUMMYFUNCTION("""COMPUTED_VALUE"""),"")</f>
        <v/>
      </c>
      <c r="D10532" s="105"/>
      <c r="E10532" s="105"/>
      <c r="F10532" s="105"/>
      <c r="I10532" s="105"/>
    </row>
    <row r="10533">
      <c r="C10533" s="225" t="str">
        <f>IFERROR(__xludf.DUMMYFUNCTION("""COMPUTED_VALUE"""),"")</f>
        <v/>
      </c>
      <c r="D10533" s="105"/>
      <c r="E10533" s="105"/>
      <c r="F10533" s="105"/>
      <c r="I10533" s="105"/>
    </row>
    <row r="10534">
      <c r="C10534" s="225" t="str">
        <f>IFERROR(__xludf.DUMMYFUNCTION("""COMPUTED_VALUE"""),"")</f>
        <v/>
      </c>
      <c r="D10534" s="105"/>
      <c r="E10534" s="105"/>
      <c r="F10534" s="105"/>
      <c r="I10534" s="105"/>
    </row>
    <row r="10535">
      <c r="C10535" s="225" t="str">
        <f>IFERROR(__xludf.DUMMYFUNCTION("""COMPUTED_VALUE"""),"")</f>
        <v/>
      </c>
      <c r="D10535" s="105"/>
      <c r="E10535" s="105"/>
      <c r="F10535" s="105"/>
      <c r="I10535" s="105"/>
    </row>
    <row r="10536">
      <c r="C10536" s="225" t="str">
        <f>IFERROR(__xludf.DUMMYFUNCTION("""COMPUTED_VALUE"""),"")</f>
        <v/>
      </c>
      <c r="D10536" s="105"/>
      <c r="E10536" s="105"/>
      <c r="F10536" s="105"/>
      <c r="I10536" s="105"/>
    </row>
    <row r="10537">
      <c r="C10537" s="225" t="str">
        <f>IFERROR(__xludf.DUMMYFUNCTION("""COMPUTED_VALUE"""),"")</f>
        <v/>
      </c>
      <c r="D10537" s="105"/>
      <c r="E10537" s="105"/>
      <c r="F10537" s="105"/>
      <c r="I10537" s="105"/>
    </row>
    <row r="10538">
      <c r="C10538" s="225" t="str">
        <f>IFERROR(__xludf.DUMMYFUNCTION("""COMPUTED_VALUE"""),"")</f>
        <v/>
      </c>
      <c r="D10538" s="105"/>
      <c r="E10538" s="105"/>
      <c r="F10538" s="105"/>
      <c r="I10538" s="105"/>
    </row>
    <row r="10539">
      <c r="C10539" s="225" t="str">
        <f>IFERROR(__xludf.DUMMYFUNCTION("""COMPUTED_VALUE"""),"")</f>
        <v/>
      </c>
      <c r="D10539" s="105"/>
      <c r="E10539" s="105"/>
      <c r="F10539" s="105"/>
      <c r="I10539" s="105"/>
    </row>
    <row r="10540">
      <c r="C10540" s="225" t="str">
        <f>IFERROR(__xludf.DUMMYFUNCTION("""COMPUTED_VALUE"""),"")</f>
        <v/>
      </c>
      <c r="D10540" s="105"/>
      <c r="E10540" s="105"/>
      <c r="F10540" s="105"/>
      <c r="I10540" s="105"/>
    </row>
    <row r="10541">
      <c r="C10541" s="225" t="str">
        <f>IFERROR(__xludf.DUMMYFUNCTION("""COMPUTED_VALUE"""),"")</f>
        <v/>
      </c>
      <c r="D10541" s="105"/>
      <c r="E10541" s="105"/>
      <c r="F10541" s="105"/>
      <c r="I10541" s="105"/>
    </row>
    <row r="10542">
      <c r="C10542" s="225" t="str">
        <f>IFERROR(__xludf.DUMMYFUNCTION("""COMPUTED_VALUE"""),"")</f>
        <v/>
      </c>
      <c r="D10542" s="105"/>
      <c r="E10542" s="105"/>
      <c r="F10542" s="105"/>
      <c r="I10542" s="105"/>
    </row>
    <row r="10543">
      <c r="C10543" s="225" t="str">
        <f>IFERROR(__xludf.DUMMYFUNCTION("""COMPUTED_VALUE"""),"")</f>
        <v/>
      </c>
      <c r="D10543" s="105"/>
      <c r="E10543" s="105"/>
      <c r="F10543" s="105"/>
      <c r="I10543" s="105"/>
    </row>
    <row r="10544">
      <c r="C10544" s="225" t="str">
        <f>IFERROR(__xludf.DUMMYFUNCTION("""COMPUTED_VALUE"""),"")</f>
        <v/>
      </c>
      <c r="D10544" s="105"/>
      <c r="E10544" s="105"/>
      <c r="F10544" s="105"/>
      <c r="I10544" s="105"/>
    </row>
    <row r="10545">
      <c r="C10545" s="225" t="str">
        <f>IFERROR(__xludf.DUMMYFUNCTION("""COMPUTED_VALUE"""),"")</f>
        <v/>
      </c>
      <c r="D10545" s="105"/>
      <c r="E10545" s="105"/>
      <c r="F10545" s="105"/>
      <c r="I10545" s="105"/>
    </row>
    <row r="10546">
      <c r="C10546" s="225" t="str">
        <f>IFERROR(__xludf.DUMMYFUNCTION("""COMPUTED_VALUE"""),"")</f>
        <v/>
      </c>
      <c r="D10546" s="105"/>
      <c r="E10546" s="105"/>
      <c r="F10546" s="105"/>
      <c r="I10546" s="105"/>
    </row>
    <row r="10547">
      <c r="C10547" s="225" t="str">
        <f>IFERROR(__xludf.DUMMYFUNCTION("""COMPUTED_VALUE"""),"")</f>
        <v/>
      </c>
      <c r="D10547" s="105"/>
      <c r="E10547" s="105"/>
      <c r="F10547" s="105"/>
      <c r="I10547" s="105"/>
    </row>
    <row r="10548">
      <c r="C10548" s="225" t="str">
        <f>IFERROR(__xludf.DUMMYFUNCTION("""COMPUTED_VALUE"""),"")</f>
        <v/>
      </c>
      <c r="D10548" s="105"/>
      <c r="E10548" s="105"/>
      <c r="F10548" s="105"/>
      <c r="I10548" s="105"/>
    </row>
    <row r="10549">
      <c r="C10549" s="225" t="str">
        <f>IFERROR(__xludf.DUMMYFUNCTION("""COMPUTED_VALUE"""),"")</f>
        <v/>
      </c>
      <c r="D10549" s="105"/>
      <c r="E10549" s="105"/>
      <c r="F10549" s="105"/>
      <c r="I10549" s="105"/>
    </row>
    <row r="10550">
      <c r="C10550" s="225" t="str">
        <f>IFERROR(__xludf.DUMMYFUNCTION("""COMPUTED_VALUE"""),"")</f>
        <v/>
      </c>
      <c r="D10550" s="105"/>
      <c r="E10550" s="105"/>
      <c r="F10550" s="105"/>
      <c r="I10550" s="105"/>
    </row>
    <row r="10551">
      <c r="C10551" s="225" t="str">
        <f>IFERROR(__xludf.DUMMYFUNCTION("""COMPUTED_VALUE"""),"")</f>
        <v/>
      </c>
      <c r="D10551" s="105"/>
      <c r="E10551" s="105"/>
      <c r="F10551" s="105"/>
      <c r="I10551" s="105"/>
    </row>
    <row r="10552">
      <c r="C10552" s="225" t="str">
        <f>IFERROR(__xludf.DUMMYFUNCTION("""COMPUTED_VALUE"""),"")</f>
        <v/>
      </c>
      <c r="D10552" s="105"/>
      <c r="E10552" s="105"/>
      <c r="F10552" s="105"/>
      <c r="I10552" s="105"/>
    </row>
    <row r="10553">
      <c r="C10553" s="225" t="str">
        <f>IFERROR(__xludf.DUMMYFUNCTION("""COMPUTED_VALUE"""),"")</f>
        <v/>
      </c>
      <c r="D10553" s="105"/>
      <c r="E10553" s="105"/>
      <c r="F10553" s="105"/>
      <c r="I10553" s="105"/>
    </row>
    <row r="10554">
      <c r="C10554" s="225" t="str">
        <f>IFERROR(__xludf.DUMMYFUNCTION("""COMPUTED_VALUE"""),"")</f>
        <v/>
      </c>
      <c r="D10554" s="105"/>
      <c r="E10554" s="105"/>
      <c r="F10554" s="105"/>
      <c r="I10554" s="105"/>
    </row>
    <row r="10555">
      <c r="C10555" s="225" t="str">
        <f>IFERROR(__xludf.DUMMYFUNCTION("""COMPUTED_VALUE"""),"")</f>
        <v/>
      </c>
      <c r="D10555" s="105"/>
      <c r="E10555" s="105"/>
      <c r="F10555" s="105"/>
      <c r="I10555" s="105"/>
    </row>
    <row r="10556">
      <c r="C10556" s="225" t="str">
        <f>IFERROR(__xludf.DUMMYFUNCTION("""COMPUTED_VALUE"""),"")</f>
        <v/>
      </c>
      <c r="D10556" s="105"/>
      <c r="E10556" s="105"/>
      <c r="F10556" s="105"/>
      <c r="I10556" s="105"/>
    </row>
    <row r="10557">
      <c r="C10557" s="225" t="str">
        <f>IFERROR(__xludf.DUMMYFUNCTION("""COMPUTED_VALUE"""),"")</f>
        <v/>
      </c>
      <c r="D10557" s="105"/>
      <c r="E10557" s="105"/>
      <c r="F10557" s="105"/>
      <c r="I10557" s="105"/>
    </row>
    <row r="10558">
      <c r="C10558" s="225" t="str">
        <f>IFERROR(__xludf.DUMMYFUNCTION("""COMPUTED_VALUE"""),"")</f>
        <v/>
      </c>
      <c r="D10558" s="105"/>
      <c r="E10558" s="105"/>
      <c r="F10558" s="105"/>
      <c r="I10558" s="105"/>
    </row>
    <row r="10559">
      <c r="C10559" s="225" t="str">
        <f>IFERROR(__xludf.DUMMYFUNCTION("""COMPUTED_VALUE"""),"")</f>
        <v/>
      </c>
      <c r="D10559" s="105"/>
      <c r="E10559" s="105"/>
      <c r="F10559" s="105"/>
      <c r="I10559" s="105"/>
    </row>
    <row r="10560">
      <c r="C10560" s="225" t="str">
        <f>IFERROR(__xludf.DUMMYFUNCTION("""COMPUTED_VALUE"""),"")</f>
        <v/>
      </c>
      <c r="D10560" s="105"/>
      <c r="E10560" s="105"/>
      <c r="F10560" s="105"/>
      <c r="I10560" s="105"/>
    </row>
    <row r="10561">
      <c r="C10561" s="225" t="str">
        <f>IFERROR(__xludf.DUMMYFUNCTION("""COMPUTED_VALUE"""),"")</f>
        <v/>
      </c>
      <c r="D10561" s="105"/>
      <c r="E10561" s="105"/>
      <c r="F10561" s="105"/>
      <c r="I10561" s="105"/>
    </row>
    <row r="10562">
      <c r="C10562" s="225" t="str">
        <f>IFERROR(__xludf.DUMMYFUNCTION("""COMPUTED_VALUE"""),"")</f>
        <v/>
      </c>
      <c r="D10562" s="105"/>
      <c r="E10562" s="105"/>
      <c r="F10562" s="105"/>
      <c r="I10562" s="105"/>
    </row>
    <row r="10563">
      <c r="C10563" s="225" t="str">
        <f>IFERROR(__xludf.DUMMYFUNCTION("""COMPUTED_VALUE"""),"")</f>
        <v/>
      </c>
      <c r="D10563" s="105"/>
      <c r="E10563" s="105"/>
      <c r="F10563" s="105"/>
      <c r="I10563" s="105"/>
    </row>
    <row r="10564">
      <c r="C10564" s="225" t="str">
        <f>IFERROR(__xludf.DUMMYFUNCTION("""COMPUTED_VALUE"""),"")</f>
        <v/>
      </c>
      <c r="D10564" s="105"/>
      <c r="E10564" s="105"/>
      <c r="F10564" s="105"/>
      <c r="I10564" s="105"/>
    </row>
    <row r="10565">
      <c r="C10565" s="225" t="str">
        <f>IFERROR(__xludf.DUMMYFUNCTION("""COMPUTED_VALUE"""),"")</f>
        <v/>
      </c>
      <c r="D10565" s="105"/>
      <c r="E10565" s="105"/>
      <c r="F10565" s="105"/>
      <c r="I10565" s="105"/>
    </row>
    <row r="10566">
      <c r="C10566" s="225" t="str">
        <f>IFERROR(__xludf.DUMMYFUNCTION("""COMPUTED_VALUE"""),"")</f>
        <v/>
      </c>
      <c r="D10566" s="105"/>
      <c r="E10566" s="105"/>
      <c r="F10566" s="105"/>
      <c r="I10566" s="105"/>
    </row>
    <row r="10567">
      <c r="C10567" s="225" t="str">
        <f>IFERROR(__xludf.DUMMYFUNCTION("""COMPUTED_VALUE"""),"")</f>
        <v/>
      </c>
      <c r="D10567" s="105"/>
      <c r="E10567" s="105"/>
      <c r="F10567" s="105"/>
      <c r="I10567" s="105"/>
    </row>
    <row r="10568">
      <c r="C10568" s="225" t="str">
        <f>IFERROR(__xludf.DUMMYFUNCTION("""COMPUTED_VALUE"""),"")</f>
        <v/>
      </c>
      <c r="D10568" s="105"/>
      <c r="E10568" s="105"/>
      <c r="F10568" s="105"/>
      <c r="I10568" s="105"/>
    </row>
    <row r="10569">
      <c r="C10569" s="225" t="str">
        <f>IFERROR(__xludf.DUMMYFUNCTION("""COMPUTED_VALUE"""),"")</f>
        <v/>
      </c>
      <c r="D10569" s="105"/>
      <c r="E10569" s="105"/>
      <c r="F10569" s="105"/>
      <c r="I10569" s="105"/>
    </row>
    <row r="10570">
      <c r="C10570" s="225" t="str">
        <f>IFERROR(__xludf.DUMMYFUNCTION("""COMPUTED_VALUE"""),"")</f>
        <v/>
      </c>
      <c r="D10570" s="105"/>
      <c r="E10570" s="105"/>
      <c r="F10570" s="105"/>
      <c r="I10570" s="105"/>
    </row>
    <row r="10571">
      <c r="C10571" s="225" t="str">
        <f>IFERROR(__xludf.DUMMYFUNCTION("""COMPUTED_VALUE"""),"")</f>
        <v/>
      </c>
      <c r="D10571" s="105"/>
      <c r="E10571" s="105"/>
      <c r="F10571" s="105"/>
      <c r="I10571" s="105"/>
    </row>
    <row r="10572">
      <c r="C10572" s="225" t="str">
        <f>IFERROR(__xludf.DUMMYFUNCTION("""COMPUTED_VALUE"""),"")</f>
        <v/>
      </c>
      <c r="D10572" s="105"/>
      <c r="E10572" s="105"/>
      <c r="F10572" s="105"/>
      <c r="I10572" s="105"/>
    </row>
    <row r="10573">
      <c r="C10573" s="225" t="str">
        <f>IFERROR(__xludf.DUMMYFUNCTION("""COMPUTED_VALUE"""),"")</f>
        <v/>
      </c>
      <c r="D10573" s="105"/>
      <c r="E10573" s="105"/>
      <c r="F10573" s="105"/>
      <c r="I10573" s="105"/>
    </row>
    <row r="10574">
      <c r="C10574" s="225" t="str">
        <f>IFERROR(__xludf.DUMMYFUNCTION("""COMPUTED_VALUE"""),"")</f>
        <v/>
      </c>
      <c r="D10574" s="105"/>
      <c r="E10574" s="105"/>
      <c r="F10574" s="105"/>
      <c r="I10574" s="105"/>
    </row>
    <row r="10575">
      <c r="C10575" s="225" t="str">
        <f>IFERROR(__xludf.DUMMYFUNCTION("""COMPUTED_VALUE"""),"")</f>
        <v/>
      </c>
      <c r="D10575" s="105"/>
      <c r="E10575" s="105"/>
      <c r="F10575" s="105"/>
      <c r="I10575" s="105"/>
    </row>
    <row r="10576">
      <c r="C10576" s="225" t="str">
        <f>IFERROR(__xludf.DUMMYFUNCTION("""COMPUTED_VALUE"""),"")</f>
        <v/>
      </c>
      <c r="D10576" s="105"/>
      <c r="E10576" s="105"/>
      <c r="F10576" s="105"/>
      <c r="I10576" s="105"/>
    </row>
    <row r="10577">
      <c r="C10577" s="225" t="str">
        <f>IFERROR(__xludf.DUMMYFUNCTION("""COMPUTED_VALUE"""),"")</f>
        <v/>
      </c>
      <c r="D10577" s="105"/>
      <c r="E10577" s="105"/>
      <c r="F10577" s="105"/>
      <c r="I10577" s="105"/>
    </row>
    <row r="10578">
      <c r="C10578" s="225" t="str">
        <f>IFERROR(__xludf.DUMMYFUNCTION("""COMPUTED_VALUE"""),"")</f>
        <v/>
      </c>
      <c r="D10578" s="105"/>
      <c r="E10578" s="105"/>
      <c r="F10578" s="105"/>
      <c r="I10578" s="105"/>
    </row>
    <row r="10579">
      <c r="C10579" s="225" t="str">
        <f>IFERROR(__xludf.DUMMYFUNCTION("""COMPUTED_VALUE"""),"")</f>
        <v/>
      </c>
      <c r="D10579" s="105"/>
      <c r="E10579" s="105"/>
      <c r="F10579" s="105"/>
      <c r="I10579" s="105"/>
    </row>
    <row r="10580">
      <c r="C10580" s="225" t="str">
        <f>IFERROR(__xludf.DUMMYFUNCTION("""COMPUTED_VALUE"""),"")</f>
        <v/>
      </c>
      <c r="D10580" s="105"/>
      <c r="E10580" s="105"/>
      <c r="F10580" s="105"/>
      <c r="I10580" s="105"/>
    </row>
    <row r="10581">
      <c r="C10581" s="225" t="str">
        <f>IFERROR(__xludf.DUMMYFUNCTION("""COMPUTED_VALUE"""),"")</f>
        <v/>
      </c>
      <c r="D10581" s="105"/>
      <c r="E10581" s="105"/>
      <c r="F10581" s="105"/>
      <c r="I10581" s="105"/>
    </row>
    <row r="10582">
      <c r="C10582" s="225" t="str">
        <f>IFERROR(__xludf.DUMMYFUNCTION("""COMPUTED_VALUE"""),"")</f>
        <v/>
      </c>
      <c r="D10582" s="105"/>
      <c r="E10582" s="105"/>
      <c r="F10582" s="105"/>
      <c r="I10582" s="105"/>
    </row>
    <row r="10583">
      <c r="C10583" s="225" t="str">
        <f>IFERROR(__xludf.DUMMYFUNCTION("""COMPUTED_VALUE"""),"")</f>
        <v/>
      </c>
      <c r="D10583" s="105"/>
      <c r="E10583" s="105"/>
      <c r="F10583" s="105"/>
      <c r="I10583" s="105"/>
    </row>
    <row r="10584">
      <c r="C10584" s="225" t="str">
        <f>IFERROR(__xludf.DUMMYFUNCTION("""COMPUTED_VALUE"""),"")</f>
        <v/>
      </c>
      <c r="D10584" s="105"/>
      <c r="E10584" s="105"/>
      <c r="F10584" s="105"/>
      <c r="I10584" s="105"/>
    </row>
    <row r="10585">
      <c r="C10585" s="225" t="str">
        <f>IFERROR(__xludf.DUMMYFUNCTION("""COMPUTED_VALUE"""),"")</f>
        <v/>
      </c>
      <c r="D10585" s="105"/>
      <c r="E10585" s="105"/>
      <c r="F10585" s="105"/>
      <c r="I10585" s="105"/>
    </row>
    <row r="10586">
      <c r="C10586" s="225" t="str">
        <f>IFERROR(__xludf.DUMMYFUNCTION("""COMPUTED_VALUE"""),"")</f>
        <v/>
      </c>
      <c r="D10586" s="105"/>
      <c r="E10586" s="105"/>
      <c r="F10586" s="105"/>
      <c r="I10586" s="105"/>
    </row>
    <row r="10587">
      <c r="C10587" s="225" t="str">
        <f>IFERROR(__xludf.DUMMYFUNCTION("""COMPUTED_VALUE"""),"")</f>
        <v/>
      </c>
      <c r="D10587" s="105"/>
      <c r="E10587" s="105"/>
      <c r="F10587" s="105"/>
      <c r="I10587" s="105"/>
    </row>
    <row r="10588">
      <c r="C10588" s="225" t="str">
        <f>IFERROR(__xludf.DUMMYFUNCTION("""COMPUTED_VALUE"""),"")</f>
        <v/>
      </c>
      <c r="D10588" s="105"/>
      <c r="E10588" s="105"/>
      <c r="F10588" s="105"/>
      <c r="I10588" s="105"/>
    </row>
    <row r="10589">
      <c r="C10589" s="225" t="str">
        <f>IFERROR(__xludf.DUMMYFUNCTION("""COMPUTED_VALUE"""),"")</f>
        <v/>
      </c>
      <c r="D10589" s="105"/>
      <c r="E10589" s="105"/>
      <c r="F10589" s="105"/>
      <c r="I10589" s="105"/>
    </row>
    <row r="10590">
      <c r="C10590" s="225" t="str">
        <f>IFERROR(__xludf.DUMMYFUNCTION("""COMPUTED_VALUE"""),"")</f>
        <v/>
      </c>
      <c r="D10590" s="105"/>
      <c r="E10590" s="105"/>
      <c r="F10590" s="105"/>
      <c r="I10590" s="105"/>
    </row>
    <row r="10591">
      <c r="C10591" s="225" t="str">
        <f>IFERROR(__xludf.DUMMYFUNCTION("""COMPUTED_VALUE"""),"")</f>
        <v/>
      </c>
      <c r="D10591" s="105"/>
      <c r="E10591" s="105"/>
      <c r="F10591" s="105"/>
      <c r="I10591" s="105"/>
    </row>
    <row r="10592">
      <c r="C10592" s="225" t="str">
        <f>IFERROR(__xludf.DUMMYFUNCTION("""COMPUTED_VALUE"""),"")</f>
        <v/>
      </c>
      <c r="D10592" s="105"/>
      <c r="E10592" s="105"/>
      <c r="F10592" s="105"/>
      <c r="I10592" s="105"/>
    </row>
    <row r="10593">
      <c r="C10593" s="225" t="str">
        <f>IFERROR(__xludf.DUMMYFUNCTION("""COMPUTED_VALUE"""),"")</f>
        <v/>
      </c>
      <c r="D10593" s="105"/>
      <c r="E10593" s="105"/>
      <c r="F10593" s="105"/>
      <c r="I10593" s="105"/>
    </row>
    <row r="10594">
      <c r="C10594" s="225" t="str">
        <f>IFERROR(__xludf.DUMMYFUNCTION("""COMPUTED_VALUE"""),"")</f>
        <v/>
      </c>
      <c r="D10594" s="105"/>
      <c r="E10594" s="105"/>
      <c r="F10594" s="105"/>
      <c r="I10594" s="105"/>
    </row>
    <row r="10595">
      <c r="C10595" s="225" t="str">
        <f>IFERROR(__xludf.DUMMYFUNCTION("""COMPUTED_VALUE"""),"")</f>
        <v/>
      </c>
      <c r="D10595" s="105"/>
      <c r="E10595" s="105"/>
      <c r="F10595" s="105"/>
      <c r="I10595" s="105"/>
    </row>
    <row r="10596">
      <c r="C10596" s="225" t="str">
        <f>IFERROR(__xludf.DUMMYFUNCTION("""COMPUTED_VALUE"""),"")</f>
        <v/>
      </c>
      <c r="D10596" s="105"/>
      <c r="E10596" s="105"/>
      <c r="F10596" s="105"/>
      <c r="I10596" s="105"/>
    </row>
    <row r="10597">
      <c r="C10597" s="225" t="str">
        <f>IFERROR(__xludf.DUMMYFUNCTION("""COMPUTED_VALUE"""),"")</f>
        <v/>
      </c>
      <c r="D10597" s="105"/>
      <c r="E10597" s="105"/>
      <c r="F10597" s="105"/>
      <c r="I10597" s="105"/>
    </row>
    <row r="10598">
      <c r="C10598" s="225" t="str">
        <f>IFERROR(__xludf.DUMMYFUNCTION("""COMPUTED_VALUE"""),"")</f>
        <v/>
      </c>
      <c r="D10598" s="105"/>
      <c r="E10598" s="105"/>
      <c r="F10598" s="105"/>
      <c r="I10598" s="105"/>
    </row>
    <row r="10599">
      <c r="C10599" s="225" t="str">
        <f>IFERROR(__xludf.DUMMYFUNCTION("""COMPUTED_VALUE"""),"")</f>
        <v/>
      </c>
      <c r="D10599" s="105"/>
      <c r="E10599" s="105"/>
      <c r="F10599" s="105"/>
      <c r="I10599" s="105"/>
    </row>
    <row r="10600">
      <c r="C10600" s="225" t="str">
        <f>IFERROR(__xludf.DUMMYFUNCTION("""COMPUTED_VALUE"""),"")</f>
        <v/>
      </c>
      <c r="D10600" s="105"/>
      <c r="E10600" s="105"/>
      <c r="F10600" s="105"/>
      <c r="I10600" s="105"/>
    </row>
    <row r="10601">
      <c r="C10601" s="225" t="str">
        <f>IFERROR(__xludf.DUMMYFUNCTION("""COMPUTED_VALUE"""),"")</f>
        <v/>
      </c>
      <c r="D10601" s="105"/>
      <c r="E10601" s="105"/>
      <c r="F10601" s="105"/>
      <c r="I10601" s="105"/>
    </row>
    <row r="10602">
      <c r="C10602" s="225" t="str">
        <f>IFERROR(__xludf.DUMMYFUNCTION("""COMPUTED_VALUE"""),"")</f>
        <v/>
      </c>
      <c r="D10602" s="105"/>
      <c r="E10602" s="105"/>
      <c r="F10602" s="105"/>
      <c r="I10602" s="105"/>
    </row>
    <row r="10603">
      <c r="C10603" s="225" t="str">
        <f>IFERROR(__xludf.DUMMYFUNCTION("""COMPUTED_VALUE"""),"")</f>
        <v/>
      </c>
      <c r="D10603" s="105"/>
      <c r="E10603" s="105"/>
      <c r="F10603" s="105"/>
      <c r="I10603" s="105"/>
    </row>
    <row r="10604">
      <c r="C10604" s="225" t="str">
        <f>IFERROR(__xludf.DUMMYFUNCTION("""COMPUTED_VALUE"""),"")</f>
        <v/>
      </c>
      <c r="D10604" s="105"/>
      <c r="E10604" s="105"/>
      <c r="F10604" s="105"/>
      <c r="I10604" s="105"/>
    </row>
    <row r="10605">
      <c r="C10605" s="225" t="str">
        <f>IFERROR(__xludf.DUMMYFUNCTION("""COMPUTED_VALUE"""),"")</f>
        <v/>
      </c>
      <c r="D10605" s="105"/>
      <c r="E10605" s="105"/>
      <c r="F10605" s="105"/>
      <c r="I10605" s="105"/>
    </row>
    <row r="10606">
      <c r="C10606" s="225" t="str">
        <f>IFERROR(__xludf.DUMMYFUNCTION("""COMPUTED_VALUE"""),"")</f>
        <v/>
      </c>
      <c r="D10606" s="105"/>
      <c r="E10606" s="105"/>
      <c r="F10606" s="105"/>
      <c r="I10606" s="105"/>
    </row>
    <row r="10607">
      <c r="C10607" s="225" t="str">
        <f>IFERROR(__xludf.DUMMYFUNCTION("""COMPUTED_VALUE"""),"")</f>
        <v/>
      </c>
      <c r="D10607" s="105"/>
      <c r="E10607" s="105"/>
      <c r="F10607" s="105"/>
      <c r="I10607" s="105"/>
    </row>
    <row r="10608">
      <c r="C10608" s="225" t="str">
        <f>IFERROR(__xludf.DUMMYFUNCTION("""COMPUTED_VALUE"""),"")</f>
        <v/>
      </c>
      <c r="D10608" s="105"/>
      <c r="E10608" s="105"/>
      <c r="F10608" s="105"/>
      <c r="I10608" s="105"/>
    </row>
    <row r="10609">
      <c r="C10609" s="225" t="str">
        <f>IFERROR(__xludf.DUMMYFUNCTION("""COMPUTED_VALUE"""),"")</f>
        <v/>
      </c>
      <c r="D10609" s="105"/>
      <c r="E10609" s="105"/>
      <c r="F10609" s="105"/>
      <c r="I10609" s="105"/>
    </row>
    <row r="10610">
      <c r="C10610" s="225" t="str">
        <f>IFERROR(__xludf.DUMMYFUNCTION("""COMPUTED_VALUE"""),"")</f>
        <v/>
      </c>
      <c r="D10610" s="105"/>
      <c r="E10610" s="105"/>
      <c r="F10610" s="105"/>
      <c r="I10610" s="105"/>
    </row>
    <row r="10611">
      <c r="C10611" s="225" t="str">
        <f>IFERROR(__xludf.DUMMYFUNCTION("""COMPUTED_VALUE"""),"")</f>
        <v/>
      </c>
      <c r="D10611" s="105"/>
      <c r="E10611" s="105"/>
      <c r="F10611" s="105"/>
      <c r="I10611" s="105"/>
    </row>
    <row r="10612">
      <c r="C10612" s="225" t="str">
        <f>IFERROR(__xludf.DUMMYFUNCTION("""COMPUTED_VALUE"""),"")</f>
        <v/>
      </c>
      <c r="D10612" s="105"/>
      <c r="E10612" s="105"/>
      <c r="F10612" s="105"/>
      <c r="I10612" s="105"/>
    </row>
    <row r="10613">
      <c r="C10613" s="225" t="str">
        <f>IFERROR(__xludf.DUMMYFUNCTION("""COMPUTED_VALUE"""),"")</f>
        <v/>
      </c>
      <c r="D10613" s="105"/>
      <c r="E10613" s="105"/>
      <c r="F10613" s="105"/>
      <c r="I10613" s="105"/>
    </row>
    <row r="10614">
      <c r="C10614" s="225" t="str">
        <f>IFERROR(__xludf.DUMMYFUNCTION("""COMPUTED_VALUE"""),"")</f>
        <v/>
      </c>
      <c r="D10614" s="105"/>
      <c r="E10614" s="105"/>
      <c r="F10614" s="105"/>
      <c r="I10614" s="105"/>
    </row>
    <row r="10615">
      <c r="C10615" s="225" t="str">
        <f>IFERROR(__xludf.DUMMYFUNCTION("""COMPUTED_VALUE"""),"")</f>
        <v/>
      </c>
      <c r="D10615" s="105"/>
      <c r="E10615" s="105"/>
      <c r="F10615" s="105"/>
      <c r="I10615" s="105"/>
    </row>
    <row r="10616">
      <c r="C10616" s="225" t="str">
        <f>IFERROR(__xludf.DUMMYFUNCTION("""COMPUTED_VALUE"""),"")</f>
        <v/>
      </c>
      <c r="D10616" s="105"/>
      <c r="E10616" s="105"/>
      <c r="F10616" s="105"/>
      <c r="I10616" s="105"/>
    </row>
    <row r="10617">
      <c r="C10617" s="225" t="str">
        <f>IFERROR(__xludf.DUMMYFUNCTION("""COMPUTED_VALUE"""),"")</f>
        <v/>
      </c>
      <c r="D10617" s="105"/>
      <c r="E10617" s="105"/>
      <c r="F10617" s="105"/>
      <c r="I10617" s="105"/>
    </row>
    <row r="10618">
      <c r="C10618" s="225" t="str">
        <f>IFERROR(__xludf.DUMMYFUNCTION("""COMPUTED_VALUE"""),"")</f>
        <v/>
      </c>
      <c r="D10618" s="105"/>
      <c r="E10618" s="105"/>
      <c r="F10618" s="105"/>
      <c r="I10618" s="105"/>
    </row>
    <row r="10619">
      <c r="C10619" s="225" t="str">
        <f>IFERROR(__xludf.DUMMYFUNCTION("""COMPUTED_VALUE"""),"")</f>
        <v/>
      </c>
      <c r="D10619" s="105"/>
      <c r="E10619" s="105"/>
      <c r="F10619" s="105"/>
      <c r="I10619" s="105"/>
    </row>
    <row r="10620">
      <c r="C10620" s="225" t="str">
        <f>IFERROR(__xludf.DUMMYFUNCTION("""COMPUTED_VALUE"""),"")</f>
        <v/>
      </c>
      <c r="D10620" s="105"/>
      <c r="E10620" s="105"/>
      <c r="F10620" s="105"/>
      <c r="I10620" s="105"/>
    </row>
    <row r="10621">
      <c r="C10621" s="225" t="str">
        <f>IFERROR(__xludf.DUMMYFUNCTION("""COMPUTED_VALUE"""),"")</f>
        <v/>
      </c>
      <c r="D10621" s="105"/>
      <c r="E10621" s="105"/>
      <c r="F10621" s="105"/>
      <c r="I10621" s="105"/>
    </row>
    <row r="10622">
      <c r="C10622" s="225" t="str">
        <f>IFERROR(__xludf.DUMMYFUNCTION("""COMPUTED_VALUE"""),"")</f>
        <v/>
      </c>
      <c r="D10622" s="105"/>
      <c r="E10622" s="105"/>
      <c r="F10622" s="105"/>
      <c r="I10622" s="105"/>
    </row>
    <row r="10623">
      <c r="C10623" s="225" t="str">
        <f>IFERROR(__xludf.DUMMYFUNCTION("""COMPUTED_VALUE"""),"")</f>
        <v/>
      </c>
      <c r="D10623" s="105"/>
      <c r="E10623" s="105"/>
      <c r="F10623" s="105"/>
      <c r="I10623" s="105"/>
    </row>
    <row r="10624">
      <c r="C10624" s="225" t="str">
        <f>IFERROR(__xludf.DUMMYFUNCTION("""COMPUTED_VALUE"""),"")</f>
        <v/>
      </c>
      <c r="D10624" s="105"/>
      <c r="E10624" s="105"/>
      <c r="F10624" s="105"/>
      <c r="I10624" s="105"/>
    </row>
    <row r="10625">
      <c r="C10625" s="225" t="str">
        <f>IFERROR(__xludf.DUMMYFUNCTION("""COMPUTED_VALUE"""),"")</f>
        <v/>
      </c>
      <c r="D10625" s="105"/>
      <c r="E10625" s="105"/>
      <c r="F10625" s="105"/>
      <c r="I10625" s="105"/>
    </row>
    <row r="10626">
      <c r="C10626" s="225" t="str">
        <f>IFERROR(__xludf.DUMMYFUNCTION("""COMPUTED_VALUE"""),"")</f>
        <v/>
      </c>
      <c r="D10626" s="105"/>
      <c r="E10626" s="105"/>
      <c r="F10626" s="105"/>
      <c r="I10626" s="105"/>
    </row>
    <row r="10627">
      <c r="C10627" s="225" t="str">
        <f>IFERROR(__xludf.DUMMYFUNCTION("""COMPUTED_VALUE"""),"")</f>
        <v/>
      </c>
      <c r="D10627" s="105"/>
      <c r="E10627" s="105"/>
      <c r="F10627" s="105"/>
      <c r="I10627" s="105"/>
    </row>
    <row r="10628">
      <c r="C10628" s="225" t="str">
        <f>IFERROR(__xludf.DUMMYFUNCTION("""COMPUTED_VALUE"""),"")</f>
        <v/>
      </c>
      <c r="D10628" s="105"/>
      <c r="E10628" s="105"/>
      <c r="F10628" s="105"/>
      <c r="I10628" s="105"/>
    </row>
    <row r="10629">
      <c r="C10629" s="225" t="str">
        <f>IFERROR(__xludf.DUMMYFUNCTION("""COMPUTED_VALUE"""),"")</f>
        <v/>
      </c>
      <c r="D10629" s="105"/>
      <c r="E10629" s="105"/>
      <c r="F10629" s="105"/>
      <c r="I10629" s="105"/>
    </row>
    <row r="10630">
      <c r="C10630" s="225" t="str">
        <f>IFERROR(__xludf.DUMMYFUNCTION("""COMPUTED_VALUE"""),"")</f>
        <v/>
      </c>
      <c r="D10630" s="105"/>
      <c r="E10630" s="105"/>
      <c r="F10630" s="105"/>
      <c r="I10630" s="105"/>
    </row>
    <row r="10631">
      <c r="C10631" s="225" t="str">
        <f>IFERROR(__xludf.DUMMYFUNCTION("""COMPUTED_VALUE"""),"")</f>
        <v/>
      </c>
      <c r="D10631" s="105"/>
      <c r="E10631" s="105"/>
      <c r="F10631" s="105"/>
      <c r="I10631" s="105"/>
    </row>
    <row r="10632">
      <c r="C10632" s="225" t="str">
        <f>IFERROR(__xludf.DUMMYFUNCTION("""COMPUTED_VALUE"""),"")</f>
        <v/>
      </c>
      <c r="D10632" s="105"/>
      <c r="E10632" s="105"/>
      <c r="F10632" s="105"/>
      <c r="I10632" s="105"/>
    </row>
    <row r="10633">
      <c r="C10633" s="225" t="str">
        <f>IFERROR(__xludf.DUMMYFUNCTION("""COMPUTED_VALUE"""),"")</f>
        <v/>
      </c>
      <c r="D10633" s="105"/>
      <c r="E10633" s="105"/>
      <c r="F10633" s="105"/>
      <c r="I10633" s="105"/>
    </row>
    <row r="10634">
      <c r="C10634" s="225" t="str">
        <f>IFERROR(__xludf.DUMMYFUNCTION("""COMPUTED_VALUE"""),"")</f>
        <v/>
      </c>
      <c r="D10634" s="105"/>
      <c r="E10634" s="105"/>
      <c r="F10634" s="105"/>
      <c r="I10634" s="105"/>
    </row>
    <row r="10635">
      <c r="C10635" s="225" t="str">
        <f>IFERROR(__xludf.DUMMYFUNCTION("""COMPUTED_VALUE"""),"")</f>
        <v/>
      </c>
      <c r="D10635" s="105"/>
      <c r="E10635" s="105"/>
      <c r="F10635" s="105"/>
      <c r="I10635" s="105"/>
    </row>
    <row r="10636">
      <c r="C10636" s="225" t="str">
        <f>IFERROR(__xludf.DUMMYFUNCTION("""COMPUTED_VALUE"""),"")</f>
        <v/>
      </c>
      <c r="D10636" s="105"/>
      <c r="E10636" s="105"/>
      <c r="F10636" s="105"/>
      <c r="I10636" s="105"/>
    </row>
    <row r="10637">
      <c r="C10637" s="225" t="str">
        <f>IFERROR(__xludf.DUMMYFUNCTION("""COMPUTED_VALUE"""),"")</f>
        <v/>
      </c>
      <c r="D10637" s="105"/>
      <c r="E10637" s="105"/>
      <c r="F10637" s="105"/>
      <c r="I10637" s="105"/>
    </row>
    <row r="10638">
      <c r="C10638" s="225" t="str">
        <f>IFERROR(__xludf.DUMMYFUNCTION("""COMPUTED_VALUE"""),"")</f>
        <v/>
      </c>
      <c r="D10638" s="105"/>
      <c r="E10638" s="105"/>
      <c r="F10638" s="105"/>
      <c r="I10638" s="105"/>
    </row>
    <row r="10639">
      <c r="C10639" s="225" t="str">
        <f>IFERROR(__xludf.DUMMYFUNCTION("""COMPUTED_VALUE"""),"")</f>
        <v/>
      </c>
      <c r="D10639" s="105"/>
      <c r="E10639" s="105"/>
      <c r="F10639" s="105"/>
      <c r="I10639" s="105"/>
    </row>
    <row r="10640">
      <c r="C10640" s="225" t="str">
        <f>IFERROR(__xludf.DUMMYFUNCTION("""COMPUTED_VALUE"""),"")</f>
        <v/>
      </c>
      <c r="D10640" s="105"/>
      <c r="E10640" s="105"/>
      <c r="F10640" s="105"/>
      <c r="I10640" s="105"/>
    </row>
    <row r="10641">
      <c r="C10641" s="225" t="str">
        <f>IFERROR(__xludf.DUMMYFUNCTION("""COMPUTED_VALUE"""),"")</f>
        <v/>
      </c>
      <c r="D10641" s="105"/>
      <c r="E10641" s="105"/>
      <c r="F10641" s="105"/>
      <c r="I10641" s="105"/>
    </row>
    <row r="10642">
      <c r="C10642" s="225" t="str">
        <f>IFERROR(__xludf.DUMMYFUNCTION("""COMPUTED_VALUE"""),"")</f>
        <v/>
      </c>
      <c r="D10642" s="105"/>
      <c r="E10642" s="105"/>
      <c r="F10642" s="105"/>
      <c r="I10642" s="105"/>
    </row>
    <row r="10643">
      <c r="C10643" s="225" t="str">
        <f>IFERROR(__xludf.DUMMYFUNCTION("""COMPUTED_VALUE"""),"")</f>
        <v/>
      </c>
      <c r="D10643" s="105"/>
      <c r="E10643" s="105"/>
      <c r="F10643" s="105"/>
      <c r="I10643" s="105"/>
    </row>
    <row r="10644">
      <c r="C10644" s="225" t="str">
        <f>IFERROR(__xludf.DUMMYFUNCTION("""COMPUTED_VALUE"""),"")</f>
        <v/>
      </c>
      <c r="D10644" s="105"/>
      <c r="E10644" s="105"/>
      <c r="F10644" s="105"/>
      <c r="I10644" s="105"/>
    </row>
    <row r="10645">
      <c r="C10645" s="225" t="str">
        <f>IFERROR(__xludf.DUMMYFUNCTION("""COMPUTED_VALUE"""),"")</f>
        <v/>
      </c>
      <c r="D10645" s="105"/>
      <c r="E10645" s="105"/>
      <c r="F10645" s="105"/>
      <c r="I10645" s="105"/>
    </row>
    <row r="10646">
      <c r="C10646" s="225" t="str">
        <f>IFERROR(__xludf.DUMMYFUNCTION("""COMPUTED_VALUE"""),"")</f>
        <v/>
      </c>
      <c r="D10646" s="105"/>
      <c r="E10646" s="105"/>
      <c r="F10646" s="105"/>
      <c r="I10646" s="105"/>
    </row>
    <row r="10647">
      <c r="C10647" s="225" t="str">
        <f>IFERROR(__xludf.DUMMYFUNCTION("""COMPUTED_VALUE"""),"")</f>
        <v/>
      </c>
      <c r="D10647" s="105"/>
      <c r="E10647" s="105"/>
      <c r="F10647" s="105"/>
      <c r="I10647" s="105"/>
    </row>
    <row r="10648">
      <c r="C10648" s="225" t="str">
        <f>IFERROR(__xludf.DUMMYFUNCTION("""COMPUTED_VALUE"""),"")</f>
        <v/>
      </c>
      <c r="D10648" s="105"/>
      <c r="E10648" s="105"/>
      <c r="F10648" s="105"/>
      <c r="I10648" s="105"/>
    </row>
    <row r="10649">
      <c r="C10649" s="225" t="str">
        <f>IFERROR(__xludf.DUMMYFUNCTION("""COMPUTED_VALUE"""),"")</f>
        <v/>
      </c>
      <c r="D10649" s="105"/>
      <c r="E10649" s="105"/>
      <c r="F10649" s="105"/>
      <c r="I10649" s="105"/>
    </row>
    <row r="10650">
      <c r="C10650" s="225" t="str">
        <f>IFERROR(__xludf.DUMMYFUNCTION("""COMPUTED_VALUE"""),"")</f>
        <v/>
      </c>
      <c r="D10650" s="105"/>
      <c r="E10650" s="105"/>
      <c r="F10650" s="105"/>
      <c r="I10650" s="105"/>
    </row>
    <row r="10651">
      <c r="C10651" s="225" t="str">
        <f>IFERROR(__xludf.DUMMYFUNCTION("""COMPUTED_VALUE"""),"")</f>
        <v/>
      </c>
      <c r="D10651" s="105"/>
      <c r="E10651" s="105"/>
      <c r="F10651" s="105"/>
      <c r="I10651" s="105"/>
    </row>
    <row r="10652">
      <c r="C10652" s="225" t="str">
        <f>IFERROR(__xludf.DUMMYFUNCTION("""COMPUTED_VALUE"""),"")</f>
        <v/>
      </c>
      <c r="D10652" s="105"/>
      <c r="E10652" s="105"/>
      <c r="F10652" s="105"/>
      <c r="I10652" s="105"/>
    </row>
    <row r="10653">
      <c r="C10653" s="225" t="str">
        <f>IFERROR(__xludf.DUMMYFUNCTION("""COMPUTED_VALUE"""),"")</f>
        <v/>
      </c>
      <c r="D10653" s="105"/>
      <c r="E10653" s="105"/>
      <c r="F10653" s="105"/>
      <c r="I10653" s="105"/>
    </row>
    <row r="10654">
      <c r="C10654" s="225" t="str">
        <f>IFERROR(__xludf.DUMMYFUNCTION("""COMPUTED_VALUE"""),"")</f>
        <v/>
      </c>
      <c r="D10654" s="105"/>
      <c r="E10654" s="105"/>
      <c r="F10654" s="105"/>
      <c r="I10654" s="105"/>
    </row>
    <row r="10655">
      <c r="C10655" s="225" t="str">
        <f>IFERROR(__xludf.DUMMYFUNCTION("""COMPUTED_VALUE"""),"")</f>
        <v/>
      </c>
      <c r="D10655" s="105"/>
      <c r="E10655" s="105"/>
      <c r="F10655" s="105"/>
      <c r="I10655" s="105"/>
    </row>
    <row r="10656">
      <c r="C10656" s="225" t="str">
        <f>IFERROR(__xludf.DUMMYFUNCTION("""COMPUTED_VALUE"""),"")</f>
        <v/>
      </c>
      <c r="D10656" s="105"/>
      <c r="E10656" s="105"/>
      <c r="F10656" s="105"/>
      <c r="I10656" s="105"/>
    </row>
    <row r="10657">
      <c r="C10657" s="225" t="str">
        <f>IFERROR(__xludf.DUMMYFUNCTION("""COMPUTED_VALUE"""),"")</f>
        <v/>
      </c>
      <c r="D10657" s="105"/>
      <c r="E10657" s="105"/>
      <c r="F10657" s="105"/>
      <c r="I10657" s="105"/>
    </row>
    <row r="10658">
      <c r="C10658" s="225" t="str">
        <f>IFERROR(__xludf.DUMMYFUNCTION("""COMPUTED_VALUE"""),"")</f>
        <v/>
      </c>
      <c r="D10658" s="105"/>
      <c r="E10658" s="105"/>
      <c r="F10658" s="105"/>
      <c r="I10658" s="105"/>
    </row>
    <row r="10659">
      <c r="C10659" s="225" t="str">
        <f>IFERROR(__xludf.DUMMYFUNCTION("""COMPUTED_VALUE"""),"")</f>
        <v/>
      </c>
      <c r="D10659" s="105"/>
      <c r="E10659" s="105"/>
      <c r="F10659" s="105"/>
      <c r="I10659" s="105"/>
    </row>
    <row r="10660">
      <c r="C10660" s="225" t="str">
        <f>IFERROR(__xludf.DUMMYFUNCTION("""COMPUTED_VALUE"""),"")</f>
        <v/>
      </c>
      <c r="D10660" s="105"/>
      <c r="E10660" s="105"/>
      <c r="F10660" s="105"/>
      <c r="I10660" s="105"/>
    </row>
    <row r="10661">
      <c r="C10661" s="225" t="str">
        <f>IFERROR(__xludf.DUMMYFUNCTION("""COMPUTED_VALUE"""),"")</f>
        <v/>
      </c>
      <c r="D10661" s="105"/>
      <c r="E10661" s="105"/>
      <c r="F10661" s="105"/>
      <c r="I10661" s="105"/>
    </row>
    <row r="10662">
      <c r="C10662" s="225" t="str">
        <f>IFERROR(__xludf.DUMMYFUNCTION("""COMPUTED_VALUE"""),"")</f>
        <v/>
      </c>
      <c r="D10662" s="105"/>
      <c r="E10662" s="105"/>
      <c r="F10662" s="105"/>
      <c r="I10662" s="105"/>
    </row>
    <row r="10663">
      <c r="C10663" s="225" t="str">
        <f>IFERROR(__xludf.DUMMYFUNCTION("""COMPUTED_VALUE"""),"")</f>
        <v/>
      </c>
      <c r="D10663" s="105"/>
      <c r="E10663" s="105"/>
      <c r="F10663" s="105"/>
      <c r="I10663" s="105"/>
    </row>
    <row r="10664">
      <c r="C10664" s="225" t="str">
        <f>IFERROR(__xludf.DUMMYFUNCTION("""COMPUTED_VALUE"""),"")</f>
        <v/>
      </c>
      <c r="D10664" s="105"/>
      <c r="E10664" s="105"/>
      <c r="F10664" s="105"/>
      <c r="I10664" s="105"/>
    </row>
    <row r="10665">
      <c r="C10665" s="225" t="str">
        <f>IFERROR(__xludf.DUMMYFUNCTION("""COMPUTED_VALUE"""),"")</f>
        <v/>
      </c>
      <c r="D10665" s="105"/>
      <c r="E10665" s="105"/>
      <c r="F10665" s="105"/>
      <c r="I10665" s="105"/>
    </row>
    <row r="10666">
      <c r="C10666" s="225" t="str">
        <f>IFERROR(__xludf.DUMMYFUNCTION("""COMPUTED_VALUE"""),"")</f>
        <v/>
      </c>
      <c r="D10666" s="105"/>
      <c r="E10666" s="105"/>
      <c r="F10666" s="105"/>
      <c r="I10666" s="105"/>
    </row>
    <row r="10667">
      <c r="C10667" s="225" t="str">
        <f>IFERROR(__xludf.DUMMYFUNCTION("""COMPUTED_VALUE"""),"")</f>
        <v/>
      </c>
      <c r="D10667" s="105"/>
      <c r="E10667" s="105"/>
      <c r="F10667" s="105"/>
      <c r="I10667" s="105"/>
    </row>
    <row r="10668">
      <c r="C10668" s="225" t="str">
        <f>IFERROR(__xludf.DUMMYFUNCTION("""COMPUTED_VALUE"""),"")</f>
        <v/>
      </c>
      <c r="D10668" s="105"/>
      <c r="E10668" s="105"/>
      <c r="F10668" s="105"/>
      <c r="I10668" s="105"/>
    </row>
    <row r="10669">
      <c r="C10669" s="225" t="str">
        <f>IFERROR(__xludf.DUMMYFUNCTION("""COMPUTED_VALUE"""),"")</f>
        <v/>
      </c>
      <c r="D10669" s="105"/>
      <c r="E10669" s="105"/>
      <c r="F10669" s="105"/>
      <c r="I10669" s="105"/>
    </row>
    <row r="10670">
      <c r="C10670" s="225" t="str">
        <f>IFERROR(__xludf.DUMMYFUNCTION("""COMPUTED_VALUE"""),"")</f>
        <v/>
      </c>
      <c r="D10670" s="105"/>
      <c r="E10670" s="105"/>
      <c r="F10670" s="105"/>
      <c r="I10670" s="105"/>
    </row>
    <row r="10671">
      <c r="C10671" s="225" t="str">
        <f>IFERROR(__xludf.DUMMYFUNCTION("""COMPUTED_VALUE"""),"")</f>
        <v/>
      </c>
      <c r="D10671" s="105"/>
      <c r="E10671" s="105"/>
      <c r="F10671" s="105"/>
      <c r="I10671" s="105"/>
    </row>
    <row r="10672">
      <c r="C10672" s="225" t="str">
        <f>IFERROR(__xludf.DUMMYFUNCTION("""COMPUTED_VALUE"""),"")</f>
        <v/>
      </c>
      <c r="D10672" s="105"/>
      <c r="E10672" s="105"/>
      <c r="F10672" s="105"/>
      <c r="I10672" s="105"/>
    </row>
    <row r="10673">
      <c r="C10673" s="225" t="str">
        <f>IFERROR(__xludf.DUMMYFUNCTION("""COMPUTED_VALUE"""),"")</f>
        <v/>
      </c>
      <c r="D10673" s="105"/>
      <c r="E10673" s="105"/>
      <c r="F10673" s="105"/>
      <c r="I10673" s="105"/>
    </row>
    <row r="10674">
      <c r="C10674" s="225" t="str">
        <f>IFERROR(__xludf.DUMMYFUNCTION("""COMPUTED_VALUE"""),"")</f>
        <v/>
      </c>
      <c r="D10674" s="105"/>
      <c r="E10674" s="105"/>
      <c r="F10674" s="105"/>
      <c r="I10674" s="105"/>
    </row>
    <row r="10675">
      <c r="C10675" s="225" t="str">
        <f>IFERROR(__xludf.DUMMYFUNCTION("""COMPUTED_VALUE"""),"")</f>
        <v/>
      </c>
      <c r="D10675" s="105"/>
      <c r="E10675" s="105"/>
      <c r="F10675" s="105"/>
      <c r="I10675" s="105"/>
    </row>
    <row r="10676">
      <c r="C10676" s="225" t="str">
        <f>IFERROR(__xludf.DUMMYFUNCTION("""COMPUTED_VALUE"""),"")</f>
        <v/>
      </c>
      <c r="D10676" s="105"/>
      <c r="E10676" s="105"/>
      <c r="F10676" s="105"/>
      <c r="I10676" s="105"/>
    </row>
    <row r="10677">
      <c r="C10677" s="225" t="str">
        <f>IFERROR(__xludf.DUMMYFUNCTION("""COMPUTED_VALUE"""),"")</f>
        <v/>
      </c>
      <c r="D10677" s="105"/>
      <c r="E10677" s="105"/>
      <c r="F10677" s="105"/>
      <c r="I10677" s="105"/>
    </row>
    <row r="10678">
      <c r="C10678" s="225" t="str">
        <f>IFERROR(__xludf.DUMMYFUNCTION("""COMPUTED_VALUE"""),"")</f>
        <v/>
      </c>
      <c r="D10678" s="105"/>
      <c r="E10678" s="105"/>
      <c r="F10678" s="105"/>
      <c r="I10678" s="105"/>
    </row>
    <row r="10679">
      <c r="C10679" s="225" t="str">
        <f>IFERROR(__xludf.DUMMYFUNCTION("""COMPUTED_VALUE"""),"")</f>
        <v/>
      </c>
      <c r="D10679" s="105"/>
      <c r="E10679" s="105"/>
      <c r="F10679" s="105"/>
      <c r="I10679" s="105"/>
    </row>
    <row r="10680">
      <c r="C10680" s="225" t="str">
        <f>IFERROR(__xludf.DUMMYFUNCTION("""COMPUTED_VALUE"""),"")</f>
        <v/>
      </c>
      <c r="D10680" s="105"/>
      <c r="E10680" s="105"/>
      <c r="F10680" s="105"/>
      <c r="I10680" s="105"/>
    </row>
    <row r="10681">
      <c r="C10681" s="225" t="str">
        <f>IFERROR(__xludf.DUMMYFUNCTION("""COMPUTED_VALUE"""),"")</f>
        <v/>
      </c>
      <c r="D10681" s="105"/>
      <c r="E10681" s="105"/>
      <c r="F10681" s="105"/>
      <c r="I10681" s="105"/>
    </row>
    <row r="10682">
      <c r="C10682" s="225" t="str">
        <f>IFERROR(__xludf.DUMMYFUNCTION("""COMPUTED_VALUE"""),"")</f>
        <v/>
      </c>
      <c r="D10682" s="105"/>
      <c r="E10682" s="105"/>
      <c r="F10682" s="105"/>
      <c r="I10682" s="105"/>
    </row>
    <row r="10683">
      <c r="C10683" s="225" t="str">
        <f>IFERROR(__xludf.DUMMYFUNCTION("""COMPUTED_VALUE"""),"")</f>
        <v/>
      </c>
      <c r="D10683" s="105"/>
      <c r="E10683" s="105"/>
      <c r="F10683" s="105"/>
      <c r="I10683" s="105"/>
    </row>
    <row r="10684">
      <c r="C10684" s="225" t="str">
        <f>IFERROR(__xludf.DUMMYFUNCTION("""COMPUTED_VALUE"""),"")</f>
        <v/>
      </c>
      <c r="D10684" s="105"/>
      <c r="E10684" s="105"/>
      <c r="F10684" s="105"/>
      <c r="I10684" s="105"/>
    </row>
    <row r="10685">
      <c r="C10685" s="225" t="str">
        <f>IFERROR(__xludf.DUMMYFUNCTION("""COMPUTED_VALUE"""),"")</f>
        <v/>
      </c>
      <c r="D10685" s="105"/>
      <c r="E10685" s="105"/>
      <c r="F10685" s="105"/>
      <c r="I10685" s="105"/>
    </row>
    <row r="10686">
      <c r="C10686" s="225" t="str">
        <f>IFERROR(__xludf.DUMMYFUNCTION("""COMPUTED_VALUE"""),"")</f>
        <v/>
      </c>
      <c r="D10686" s="105"/>
      <c r="E10686" s="105"/>
      <c r="F10686" s="105"/>
      <c r="I10686" s="105"/>
    </row>
    <row r="10687">
      <c r="C10687" s="225" t="str">
        <f>IFERROR(__xludf.DUMMYFUNCTION("""COMPUTED_VALUE"""),"")</f>
        <v/>
      </c>
      <c r="D10687" s="105"/>
      <c r="E10687" s="105"/>
      <c r="F10687" s="105"/>
      <c r="I10687" s="105"/>
    </row>
    <row r="10688">
      <c r="C10688" s="225" t="str">
        <f>IFERROR(__xludf.DUMMYFUNCTION("""COMPUTED_VALUE"""),"")</f>
        <v/>
      </c>
      <c r="D10688" s="105"/>
      <c r="E10688" s="105"/>
      <c r="F10688" s="105"/>
      <c r="I10688" s="105"/>
    </row>
    <row r="10689">
      <c r="C10689" s="225" t="str">
        <f>IFERROR(__xludf.DUMMYFUNCTION("""COMPUTED_VALUE"""),"")</f>
        <v/>
      </c>
      <c r="D10689" s="105"/>
      <c r="E10689" s="105"/>
      <c r="F10689" s="105"/>
      <c r="I10689" s="105"/>
    </row>
    <row r="10690">
      <c r="C10690" s="225" t="str">
        <f>IFERROR(__xludf.DUMMYFUNCTION("""COMPUTED_VALUE"""),"")</f>
        <v/>
      </c>
      <c r="D10690" s="105"/>
      <c r="E10690" s="105"/>
      <c r="F10690" s="105"/>
      <c r="I10690" s="105"/>
    </row>
    <row r="10691">
      <c r="C10691" s="225" t="str">
        <f>IFERROR(__xludf.DUMMYFUNCTION("""COMPUTED_VALUE"""),"")</f>
        <v/>
      </c>
      <c r="D10691" s="105"/>
      <c r="E10691" s="105"/>
      <c r="F10691" s="105"/>
      <c r="I10691" s="105"/>
    </row>
    <row r="10692">
      <c r="C10692" s="225" t="str">
        <f>IFERROR(__xludf.DUMMYFUNCTION("""COMPUTED_VALUE"""),"")</f>
        <v/>
      </c>
      <c r="D10692" s="105"/>
      <c r="E10692" s="105"/>
      <c r="F10692" s="105"/>
      <c r="I10692" s="105"/>
    </row>
    <row r="10693">
      <c r="C10693" s="225" t="str">
        <f>IFERROR(__xludf.DUMMYFUNCTION("""COMPUTED_VALUE"""),"")</f>
        <v/>
      </c>
      <c r="D10693" s="105"/>
      <c r="E10693" s="105"/>
      <c r="F10693" s="105"/>
      <c r="I10693" s="105"/>
    </row>
    <row r="10694">
      <c r="C10694" s="225" t="str">
        <f>IFERROR(__xludf.DUMMYFUNCTION("""COMPUTED_VALUE"""),"")</f>
        <v/>
      </c>
      <c r="D10694" s="105"/>
      <c r="E10694" s="105"/>
      <c r="F10694" s="105"/>
      <c r="I10694" s="105"/>
    </row>
    <row r="10695">
      <c r="C10695" s="225" t="str">
        <f>IFERROR(__xludf.DUMMYFUNCTION("""COMPUTED_VALUE"""),"")</f>
        <v/>
      </c>
      <c r="D10695" s="105"/>
      <c r="E10695" s="105"/>
      <c r="F10695" s="105"/>
      <c r="I10695" s="105"/>
    </row>
    <row r="10696">
      <c r="C10696" s="225" t="str">
        <f>IFERROR(__xludf.DUMMYFUNCTION("""COMPUTED_VALUE"""),"")</f>
        <v/>
      </c>
      <c r="D10696" s="105"/>
      <c r="E10696" s="105"/>
      <c r="F10696" s="105"/>
      <c r="I10696" s="105"/>
    </row>
    <row r="10697">
      <c r="C10697" s="225" t="str">
        <f>IFERROR(__xludf.DUMMYFUNCTION("""COMPUTED_VALUE"""),"")</f>
        <v/>
      </c>
      <c r="D10697" s="105"/>
      <c r="E10697" s="105"/>
      <c r="F10697" s="105"/>
      <c r="I10697" s="105"/>
    </row>
    <row r="10698">
      <c r="C10698" s="225" t="str">
        <f>IFERROR(__xludf.DUMMYFUNCTION("""COMPUTED_VALUE"""),"")</f>
        <v/>
      </c>
      <c r="D10698" s="105"/>
      <c r="E10698" s="105"/>
      <c r="F10698" s="105"/>
      <c r="I10698" s="105"/>
    </row>
    <row r="10699">
      <c r="C10699" s="225" t="str">
        <f>IFERROR(__xludf.DUMMYFUNCTION("""COMPUTED_VALUE"""),"")</f>
        <v/>
      </c>
      <c r="D10699" s="105"/>
      <c r="E10699" s="105"/>
      <c r="F10699" s="105"/>
      <c r="I10699" s="105"/>
    </row>
    <row r="10700">
      <c r="C10700" s="225" t="str">
        <f>IFERROR(__xludf.DUMMYFUNCTION("""COMPUTED_VALUE"""),"")</f>
        <v/>
      </c>
      <c r="D10700" s="105"/>
      <c r="E10700" s="105"/>
      <c r="F10700" s="105"/>
      <c r="I10700" s="105"/>
    </row>
    <row r="10701">
      <c r="C10701" s="225" t="str">
        <f>IFERROR(__xludf.DUMMYFUNCTION("""COMPUTED_VALUE"""),"")</f>
        <v/>
      </c>
      <c r="D10701" s="105"/>
      <c r="E10701" s="105"/>
      <c r="F10701" s="105"/>
      <c r="I10701" s="105"/>
    </row>
    <row r="10702">
      <c r="C10702" s="225" t="str">
        <f>IFERROR(__xludf.DUMMYFUNCTION("""COMPUTED_VALUE"""),"")</f>
        <v/>
      </c>
      <c r="D10702" s="105"/>
      <c r="E10702" s="105"/>
      <c r="F10702" s="105"/>
      <c r="I10702" s="105"/>
    </row>
    <row r="10703">
      <c r="C10703" s="225" t="str">
        <f>IFERROR(__xludf.DUMMYFUNCTION("""COMPUTED_VALUE"""),"")</f>
        <v/>
      </c>
      <c r="D10703" s="105"/>
      <c r="E10703" s="105"/>
      <c r="F10703" s="105"/>
      <c r="I10703" s="105"/>
    </row>
    <row r="10704">
      <c r="C10704" s="225" t="str">
        <f>IFERROR(__xludf.DUMMYFUNCTION("""COMPUTED_VALUE"""),"")</f>
        <v/>
      </c>
      <c r="D10704" s="105"/>
      <c r="E10704" s="105"/>
      <c r="F10704" s="105"/>
      <c r="I10704" s="105"/>
    </row>
    <row r="10705">
      <c r="C10705" s="225" t="str">
        <f>IFERROR(__xludf.DUMMYFUNCTION("""COMPUTED_VALUE"""),"")</f>
        <v/>
      </c>
      <c r="D10705" s="105"/>
      <c r="E10705" s="105"/>
      <c r="F10705" s="105"/>
      <c r="I10705" s="105"/>
    </row>
    <row r="10706">
      <c r="C10706" s="225" t="str">
        <f>IFERROR(__xludf.DUMMYFUNCTION("""COMPUTED_VALUE"""),"")</f>
        <v/>
      </c>
      <c r="D10706" s="105"/>
      <c r="E10706" s="105"/>
      <c r="F10706" s="105"/>
      <c r="I10706" s="105"/>
    </row>
    <row r="10707">
      <c r="C10707" s="225" t="str">
        <f>IFERROR(__xludf.DUMMYFUNCTION("""COMPUTED_VALUE"""),"")</f>
        <v/>
      </c>
      <c r="D10707" s="105"/>
      <c r="E10707" s="105"/>
      <c r="F10707" s="105"/>
      <c r="I10707" s="105"/>
    </row>
    <row r="10708">
      <c r="C10708" s="225" t="str">
        <f>IFERROR(__xludf.DUMMYFUNCTION("""COMPUTED_VALUE"""),"")</f>
        <v/>
      </c>
      <c r="D10708" s="105"/>
      <c r="E10708" s="105"/>
      <c r="F10708" s="105"/>
      <c r="I10708" s="105"/>
    </row>
    <row r="10709">
      <c r="C10709" s="225" t="str">
        <f>IFERROR(__xludf.DUMMYFUNCTION("""COMPUTED_VALUE"""),"")</f>
        <v/>
      </c>
      <c r="D10709" s="105"/>
      <c r="E10709" s="105"/>
      <c r="F10709" s="105"/>
      <c r="I10709" s="105"/>
    </row>
    <row r="10710">
      <c r="C10710" s="225" t="str">
        <f>IFERROR(__xludf.DUMMYFUNCTION("""COMPUTED_VALUE"""),"")</f>
        <v/>
      </c>
      <c r="D10710" s="105"/>
      <c r="E10710" s="105"/>
      <c r="F10710" s="105"/>
      <c r="I10710" s="105"/>
    </row>
    <row r="10711">
      <c r="C10711" s="225" t="str">
        <f>IFERROR(__xludf.DUMMYFUNCTION("""COMPUTED_VALUE"""),"")</f>
        <v/>
      </c>
      <c r="D10711" s="105"/>
      <c r="E10711" s="105"/>
      <c r="F10711" s="105"/>
      <c r="I10711" s="105"/>
    </row>
    <row r="10712">
      <c r="C10712" s="225" t="str">
        <f>IFERROR(__xludf.DUMMYFUNCTION("""COMPUTED_VALUE"""),"")</f>
        <v/>
      </c>
      <c r="D10712" s="105"/>
      <c r="E10712" s="105"/>
      <c r="F10712" s="105"/>
      <c r="I10712" s="105"/>
    </row>
    <row r="10713">
      <c r="C10713" s="225" t="str">
        <f>IFERROR(__xludf.DUMMYFUNCTION("""COMPUTED_VALUE"""),"")</f>
        <v/>
      </c>
      <c r="D10713" s="105"/>
      <c r="E10713" s="105"/>
      <c r="F10713" s="105"/>
      <c r="I10713" s="105"/>
    </row>
    <row r="10714">
      <c r="C10714" s="225" t="str">
        <f>IFERROR(__xludf.DUMMYFUNCTION("""COMPUTED_VALUE"""),"")</f>
        <v/>
      </c>
      <c r="D10714" s="105"/>
      <c r="E10714" s="105"/>
      <c r="F10714" s="105"/>
      <c r="I10714" s="105"/>
    </row>
    <row r="10715">
      <c r="C10715" s="225" t="str">
        <f>IFERROR(__xludf.DUMMYFUNCTION("""COMPUTED_VALUE"""),"")</f>
        <v/>
      </c>
      <c r="D10715" s="105"/>
      <c r="E10715" s="105"/>
      <c r="F10715" s="105"/>
      <c r="I10715" s="105"/>
    </row>
    <row r="10716">
      <c r="C10716" s="225" t="str">
        <f>IFERROR(__xludf.DUMMYFUNCTION("""COMPUTED_VALUE"""),"")</f>
        <v/>
      </c>
      <c r="D10716" s="105"/>
      <c r="E10716" s="105"/>
      <c r="F10716" s="105"/>
      <c r="I10716" s="105"/>
    </row>
    <row r="10717">
      <c r="C10717" s="225" t="str">
        <f>IFERROR(__xludf.DUMMYFUNCTION("""COMPUTED_VALUE"""),"")</f>
        <v/>
      </c>
      <c r="D10717" s="105"/>
      <c r="E10717" s="105"/>
      <c r="F10717" s="105"/>
      <c r="I10717" s="105"/>
    </row>
    <row r="10718">
      <c r="C10718" s="225" t="str">
        <f>IFERROR(__xludf.DUMMYFUNCTION("""COMPUTED_VALUE"""),"")</f>
        <v/>
      </c>
      <c r="D10718" s="105"/>
      <c r="E10718" s="105"/>
      <c r="F10718" s="105"/>
      <c r="I10718" s="105"/>
    </row>
    <row r="10719">
      <c r="C10719" s="225" t="str">
        <f>IFERROR(__xludf.DUMMYFUNCTION("""COMPUTED_VALUE"""),"")</f>
        <v/>
      </c>
      <c r="D10719" s="105"/>
      <c r="E10719" s="105"/>
      <c r="F10719" s="105"/>
      <c r="I10719" s="105"/>
    </row>
    <row r="10720">
      <c r="C10720" s="225" t="str">
        <f>IFERROR(__xludf.DUMMYFUNCTION("""COMPUTED_VALUE"""),"")</f>
        <v/>
      </c>
      <c r="D10720" s="105"/>
      <c r="E10720" s="105"/>
      <c r="F10720" s="105"/>
      <c r="I10720" s="105"/>
    </row>
    <row r="10721">
      <c r="C10721" s="225" t="str">
        <f>IFERROR(__xludf.DUMMYFUNCTION("""COMPUTED_VALUE"""),"")</f>
        <v/>
      </c>
      <c r="D10721" s="105"/>
      <c r="E10721" s="105"/>
      <c r="F10721" s="105"/>
      <c r="I10721" s="105"/>
    </row>
    <row r="10722">
      <c r="C10722" s="225" t="str">
        <f>IFERROR(__xludf.DUMMYFUNCTION("""COMPUTED_VALUE"""),"")</f>
        <v/>
      </c>
      <c r="D10722" s="105"/>
      <c r="E10722" s="105"/>
      <c r="F10722" s="105"/>
      <c r="I10722" s="105"/>
    </row>
    <row r="10723">
      <c r="C10723" s="225" t="str">
        <f>IFERROR(__xludf.DUMMYFUNCTION("""COMPUTED_VALUE"""),"")</f>
        <v/>
      </c>
      <c r="D10723" s="105"/>
      <c r="E10723" s="105"/>
      <c r="F10723" s="105"/>
      <c r="I10723" s="105"/>
    </row>
    <row r="10724">
      <c r="C10724" s="225" t="str">
        <f>IFERROR(__xludf.DUMMYFUNCTION("""COMPUTED_VALUE"""),"")</f>
        <v/>
      </c>
      <c r="D10724" s="105"/>
      <c r="E10724" s="105"/>
      <c r="F10724" s="105"/>
      <c r="I10724" s="105"/>
    </row>
    <row r="10725">
      <c r="C10725" s="225" t="str">
        <f>IFERROR(__xludf.DUMMYFUNCTION("""COMPUTED_VALUE"""),"")</f>
        <v/>
      </c>
      <c r="D10725" s="105"/>
      <c r="E10725" s="105"/>
      <c r="F10725" s="105"/>
      <c r="I10725" s="105"/>
    </row>
    <row r="10726">
      <c r="C10726" s="225" t="str">
        <f>IFERROR(__xludf.DUMMYFUNCTION("""COMPUTED_VALUE"""),"")</f>
        <v/>
      </c>
      <c r="D10726" s="105"/>
      <c r="E10726" s="105"/>
      <c r="F10726" s="105"/>
      <c r="I10726" s="105"/>
    </row>
    <row r="10727">
      <c r="C10727" s="225" t="str">
        <f>IFERROR(__xludf.DUMMYFUNCTION("""COMPUTED_VALUE"""),"")</f>
        <v/>
      </c>
      <c r="D10727" s="105"/>
      <c r="E10727" s="105"/>
      <c r="F10727" s="105"/>
      <c r="I10727" s="105"/>
    </row>
    <row r="10728">
      <c r="C10728" s="225" t="str">
        <f>IFERROR(__xludf.DUMMYFUNCTION("""COMPUTED_VALUE"""),"")</f>
        <v/>
      </c>
      <c r="D10728" s="105"/>
      <c r="E10728" s="105"/>
      <c r="F10728" s="105"/>
      <c r="I10728" s="105"/>
    </row>
    <row r="10729">
      <c r="C10729" s="225" t="str">
        <f>IFERROR(__xludf.DUMMYFUNCTION("""COMPUTED_VALUE"""),"")</f>
        <v/>
      </c>
      <c r="D10729" s="105"/>
      <c r="E10729" s="105"/>
      <c r="F10729" s="105"/>
      <c r="I10729" s="105"/>
    </row>
    <row r="10730">
      <c r="C10730" s="225" t="str">
        <f>IFERROR(__xludf.DUMMYFUNCTION("""COMPUTED_VALUE"""),"")</f>
        <v/>
      </c>
      <c r="D10730" s="105"/>
      <c r="E10730" s="105"/>
      <c r="F10730" s="105"/>
      <c r="I10730" s="105"/>
    </row>
    <row r="10731">
      <c r="C10731" s="225" t="str">
        <f>IFERROR(__xludf.DUMMYFUNCTION("""COMPUTED_VALUE"""),"")</f>
        <v/>
      </c>
      <c r="D10731" s="105"/>
      <c r="E10731" s="105"/>
      <c r="F10731" s="105"/>
      <c r="I10731" s="105"/>
    </row>
    <row r="10732">
      <c r="C10732" s="225" t="str">
        <f>IFERROR(__xludf.DUMMYFUNCTION("""COMPUTED_VALUE"""),"")</f>
        <v/>
      </c>
      <c r="D10732" s="105"/>
      <c r="E10732" s="105"/>
      <c r="F10732" s="105"/>
      <c r="I10732" s="105"/>
    </row>
    <row r="10733">
      <c r="C10733" s="225" t="str">
        <f>IFERROR(__xludf.DUMMYFUNCTION("""COMPUTED_VALUE"""),"")</f>
        <v/>
      </c>
      <c r="D10733" s="105"/>
      <c r="E10733" s="105"/>
      <c r="F10733" s="105"/>
      <c r="I10733" s="105"/>
    </row>
    <row r="10734">
      <c r="C10734" s="225" t="str">
        <f>IFERROR(__xludf.DUMMYFUNCTION("""COMPUTED_VALUE"""),"")</f>
        <v/>
      </c>
      <c r="D10734" s="105"/>
      <c r="E10734" s="105"/>
      <c r="F10734" s="105"/>
      <c r="I10734" s="105"/>
    </row>
    <row r="10735">
      <c r="C10735" s="225" t="str">
        <f>IFERROR(__xludf.DUMMYFUNCTION("""COMPUTED_VALUE"""),"")</f>
        <v/>
      </c>
      <c r="D10735" s="105"/>
      <c r="E10735" s="105"/>
      <c r="F10735" s="105"/>
      <c r="I10735" s="105"/>
    </row>
    <row r="10736">
      <c r="C10736" s="225" t="str">
        <f>IFERROR(__xludf.DUMMYFUNCTION("""COMPUTED_VALUE"""),"")</f>
        <v/>
      </c>
      <c r="D10736" s="105"/>
      <c r="E10736" s="105"/>
      <c r="F10736" s="105"/>
      <c r="I10736" s="105"/>
    </row>
    <row r="10737">
      <c r="C10737" s="225" t="str">
        <f>IFERROR(__xludf.DUMMYFUNCTION("""COMPUTED_VALUE"""),"")</f>
        <v/>
      </c>
      <c r="D10737" s="105"/>
      <c r="E10737" s="105"/>
      <c r="F10737" s="105"/>
      <c r="I10737" s="105"/>
    </row>
    <row r="10738">
      <c r="C10738" s="225" t="str">
        <f>IFERROR(__xludf.DUMMYFUNCTION("""COMPUTED_VALUE"""),"")</f>
        <v/>
      </c>
      <c r="D10738" s="105"/>
      <c r="E10738" s="105"/>
      <c r="F10738" s="105"/>
      <c r="I10738" s="105"/>
    </row>
    <row r="10739">
      <c r="C10739" s="225" t="str">
        <f>IFERROR(__xludf.DUMMYFUNCTION("""COMPUTED_VALUE"""),"")</f>
        <v/>
      </c>
      <c r="D10739" s="105"/>
      <c r="E10739" s="105"/>
      <c r="F10739" s="105"/>
      <c r="I10739" s="105"/>
    </row>
    <row r="10740">
      <c r="C10740" s="225" t="str">
        <f>IFERROR(__xludf.DUMMYFUNCTION("""COMPUTED_VALUE"""),"")</f>
        <v/>
      </c>
      <c r="D10740" s="105"/>
      <c r="E10740" s="105"/>
      <c r="F10740" s="105"/>
      <c r="I10740" s="105"/>
    </row>
    <row r="10741">
      <c r="C10741" s="225" t="str">
        <f>IFERROR(__xludf.DUMMYFUNCTION("""COMPUTED_VALUE"""),"")</f>
        <v/>
      </c>
      <c r="D10741" s="105"/>
      <c r="E10741" s="105"/>
      <c r="F10741" s="105"/>
      <c r="I10741" s="105"/>
    </row>
    <row r="10742">
      <c r="C10742" s="225" t="str">
        <f>IFERROR(__xludf.DUMMYFUNCTION("""COMPUTED_VALUE"""),"")</f>
        <v/>
      </c>
      <c r="D10742" s="105"/>
      <c r="E10742" s="105"/>
      <c r="F10742" s="105"/>
      <c r="I10742" s="105"/>
    </row>
    <row r="10743">
      <c r="C10743" s="225" t="str">
        <f>IFERROR(__xludf.DUMMYFUNCTION("""COMPUTED_VALUE"""),"")</f>
        <v/>
      </c>
      <c r="D10743" s="105"/>
      <c r="E10743" s="105"/>
      <c r="F10743" s="105"/>
      <c r="I10743" s="105"/>
    </row>
    <row r="10744">
      <c r="C10744" s="225" t="str">
        <f>IFERROR(__xludf.DUMMYFUNCTION("""COMPUTED_VALUE"""),"")</f>
        <v/>
      </c>
      <c r="D10744" s="105"/>
      <c r="E10744" s="105"/>
      <c r="F10744" s="105"/>
      <c r="I10744" s="105"/>
    </row>
    <row r="10745">
      <c r="C10745" s="225" t="str">
        <f>IFERROR(__xludf.DUMMYFUNCTION("""COMPUTED_VALUE"""),"")</f>
        <v/>
      </c>
      <c r="D10745" s="105"/>
      <c r="E10745" s="105"/>
      <c r="F10745" s="105"/>
      <c r="I10745" s="105"/>
    </row>
    <row r="10746">
      <c r="C10746" s="225" t="str">
        <f>IFERROR(__xludf.DUMMYFUNCTION("""COMPUTED_VALUE"""),"")</f>
        <v/>
      </c>
      <c r="D10746" s="105"/>
      <c r="E10746" s="105"/>
      <c r="F10746" s="105"/>
      <c r="I10746" s="105"/>
    </row>
    <row r="10747">
      <c r="C10747" s="225" t="str">
        <f>IFERROR(__xludf.DUMMYFUNCTION("""COMPUTED_VALUE"""),"")</f>
        <v/>
      </c>
      <c r="D10747" s="105"/>
      <c r="E10747" s="105"/>
      <c r="F10747" s="105"/>
      <c r="I10747" s="105"/>
    </row>
    <row r="10748">
      <c r="C10748" s="225" t="str">
        <f>IFERROR(__xludf.DUMMYFUNCTION("""COMPUTED_VALUE"""),"")</f>
        <v/>
      </c>
      <c r="D10748" s="105"/>
      <c r="E10748" s="105"/>
      <c r="F10748" s="105"/>
      <c r="I10748" s="105"/>
    </row>
    <row r="10749">
      <c r="C10749" s="225" t="str">
        <f>IFERROR(__xludf.DUMMYFUNCTION("""COMPUTED_VALUE"""),"")</f>
        <v/>
      </c>
      <c r="D10749" s="105"/>
      <c r="E10749" s="105"/>
      <c r="F10749" s="105"/>
      <c r="I10749" s="105"/>
    </row>
    <row r="10750">
      <c r="C10750" s="225" t="str">
        <f>IFERROR(__xludf.DUMMYFUNCTION("""COMPUTED_VALUE"""),"")</f>
        <v/>
      </c>
      <c r="D10750" s="105"/>
      <c r="E10750" s="105"/>
      <c r="F10750" s="105"/>
      <c r="I10750" s="105"/>
    </row>
    <row r="10751">
      <c r="C10751" s="225" t="str">
        <f>IFERROR(__xludf.DUMMYFUNCTION("""COMPUTED_VALUE"""),"")</f>
        <v/>
      </c>
      <c r="D10751" s="105"/>
      <c r="E10751" s="105"/>
      <c r="F10751" s="105"/>
      <c r="I10751" s="105"/>
    </row>
    <row r="10752">
      <c r="C10752" s="225" t="str">
        <f>IFERROR(__xludf.DUMMYFUNCTION("""COMPUTED_VALUE"""),"")</f>
        <v/>
      </c>
      <c r="D10752" s="105"/>
      <c r="E10752" s="105"/>
      <c r="F10752" s="105"/>
      <c r="I10752" s="105"/>
    </row>
    <row r="10753">
      <c r="C10753" s="225" t="str">
        <f>IFERROR(__xludf.DUMMYFUNCTION("""COMPUTED_VALUE"""),"")</f>
        <v/>
      </c>
      <c r="D10753" s="105"/>
      <c r="E10753" s="105"/>
      <c r="F10753" s="105"/>
      <c r="I10753" s="105"/>
    </row>
    <row r="10754">
      <c r="C10754" s="225" t="str">
        <f>IFERROR(__xludf.DUMMYFUNCTION("""COMPUTED_VALUE"""),"")</f>
        <v/>
      </c>
      <c r="D10754" s="105"/>
      <c r="E10754" s="105"/>
      <c r="F10754" s="105"/>
      <c r="I10754" s="105"/>
    </row>
    <row r="10755">
      <c r="C10755" s="225" t="str">
        <f>IFERROR(__xludf.DUMMYFUNCTION("""COMPUTED_VALUE"""),"")</f>
        <v/>
      </c>
      <c r="D10755" s="105"/>
      <c r="E10755" s="105"/>
      <c r="F10755" s="105"/>
      <c r="I10755" s="105"/>
    </row>
    <row r="10756">
      <c r="C10756" s="225" t="str">
        <f>IFERROR(__xludf.DUMMYFUNCTION("""COMPUTED_VALUE"""),"")</f>
        <v/>
      </c>
      <c r="D10756" s="105"/>
      <c r="E10756" s="105"/>
      <c r="F10756" s="105"/>
      <c r="I10756" s="105"/>
    </row>
    <row r="10757">
      <c r="C10757" s="225" t="str">
        <f>IFERROR(__xludf.DUMMYFUNCTION("""COMPUTED_VALUE"""),"")</f>
        <v/>
      </c>
      <c r="D10757" s="105"/>
      <c r="E10757" s="105"/>
      <c r="F10757" s="105"/>
      <c r="I10757" s="105"/>
    </row>
    <row r="10758">
      <c r="C10758" s="225" t="str">
        <f>IFERROR(__xludf.DUMMYFUNCTION("""COMPUTED_VALUE"""),"")</f>
        <v/>
      </c>
      <c r="D10758" s="105"/>
      <c r="E10758" s="105"/>
      <c r="F10758" s="105"/>
      <c r="I10758" s="105"/>
    </row>
    <row r="10759">
      <c r="C10759" s="225" t="str">
        <f>IFERROR(__xludf.DUMMYFUNCTION("""COMPUTED_VALUE"""),"")</f>
        <v/>
      </c>
      <c r="D10759" s="105"/>
      <c r="E10759" s="105"/>
      <c r="F10759" s="105"/>
      <c r="I10759" s="105"/>
    </row>
    <row r="10760">
      <c r="C10760" s="225" t="str">
        <f>IFERROR(__xludf.DUMMYFUNCTION("""COMPUTED_VALUE"""),"")</f>
        <v/>
      </c>
      <c r="D10760" s="105"/>
      <c r="E10760" s="105"/>
      <c r="F10760" s="105"/>
      <c r="I10760" s="105"/>
    </row>
    <row r="10761">
      <c r="C10761" s="225" t="str">
        <f>IFERROR(__xludf.DUMMYFUNCTION("""COMPUTED_VALUE"""),"")</f>
        <v/>
      </c>
      <c r="D10761" s="105"/>
      <c r="E10761" s="105"/>
      <c r="F10761" s="105"/>
      <c r="I10761" s="105"/>
    </row>
    <row r="10762">
      <c r="C10762" s="225" t="str">
        <f>IFERROR(__xludf.DUMMYFUNCTION("""COMPUTED_VALUE"""),"")</f>
        <v/>
      </c>
      <c r="D10762" s="105"/>
      <c r="E10762" s="105"/>
      <c r="F10762" s="105"/>
      <c r="I10762" s="105"/>
    </row>
    <row r="10763">
      <c r="C10763" s="225" t="str">
        <f>IFERROR(__xludf.DUMMYFUNCTION("""COMPUTED_VALUE"""),"")</f>
        <v/>
      </c>
      <c r="D10763" s="105"/>
      <c r="E10763" s="105"/>
      <c r="F10763" s="105"/>
      <c r="I10763" s="105"/>
    </row>
    <row r="10764">
      <c r="C10764" s="225" t="str">
        <f>IFERROR(__xludf.DUMMYFUNCTION("""COMPUTED_VALUE"""),"")</f>
        <v/>
      </c>
      <c r="D10764" s="105"/>
      <c r="E10764" s="105"/>
      <c r="F10764" s="105"/>
      <c r="I10764" s="105"/>
    </row>
    <row r="10765">
      <c r="C10765" s="225" t="str">
        <f>IFERROR(__xludf.DUMMYFUNCTION("""COMPUTED_VALUE"""),"")</f>
        <v/>
      </c>
      <c r="D10765" s="105"/>
      <c r="E10765" s="105"/>
      <c r="F10765" s="105"/>
      <c r="I10765" s="105"/>
    </row>
    <row r="10766">
      <c r="C10766" s="225" t="str">
        <f>IFERROR(__xludf.DUMMYFUNCTION("""COMPUTED_VALUE"""),"")</f>
        <v/>
      </c>
      <c r="D10766" s="105"/>
      <c r="E10766" s="105"/>
      <c r="F10766" s="105"/>
      <c r="I10766" s="105"/>
    </row>
    <row r="10767">
      <c r="C10767" s="225" t="str">
        <f>IFERROR(__xludf.DUMMYFUNCTION("""COMPUTED_VALUE"""),"")</f>
        <v/>
      </c>
      <c r="D10767" s="105"/>
      <c r="E10767" s="105"/>
      <c r="F10767" s="105"/>
      <c r="I10767" s="105"/>
    </row>
    <row r="10768">
      <c r="C10768" s="225" t="str">
        <f>IFERROR(__xludf.DUMMYFUNCTION("""COMPUTED_VALUE"""),"")</f>
        <v/>
      </c>
      <c r="D10768" s="105"/>
      <c r="E10768" s="105"/>
      <c r="F10768" s="105"/>
      <c r="I10768" s="105"/>
    </row>
    <row r="10769">
      <c r="C10769" s="225" t="str">
        <f>IFERROR(__xludf.DUMMYFUNCTION("""COMPUTED_VALUE"""),"")</f>
        <v/>
      </c>
      <c r="D10769" s="105"/>
      <c r="E10769" s="105"/>
      <c r="F10769" s="105"/>
      <c r="I10769" s="105"/>
    </row>
    <row r="10770">
      <c r="C10770" s="225" t="str">
        <f>IFERROR(__xludf.DUMMYFUNCTION("""COMPUTED_VALUE"""),"")</f>
        <v/>
      </c>
      <c r="D10770" s="105"/>
      <c r="E10770" s="105"/>
      <c r="F10770" s="105"/>
      <c r="I10770" s="105"/>
    </row>
    <row r="10771">
      <c r="C10771" s="225" t="str">
        <f>IFERROR(__xludf.DUMMYFUNCTION("""COMPUTED_VALUE"""),"")</f>
        <v/>
      </c>
      <c r="D10771" s="105"/>
      <c r="E10771" s="105"/>
      <c r="F10771" s="105"/>
      <c r="I10771" s="105"/>
    </row>
    <row r="10772">
      <c r="C10772" s="225" t="str">
        <f>IFERROR(__xludf.DUMMYFUNCTION("""COMPUTED_VALUE"""),"")</f>
        <v/>
      </c>
      <c r="D10772" s="105"/>
      <c r="E10772" s="105"/>
      <c r="F10772" s="105"/>
      <c r="I10772" s="105"/>
    </row>
    <row r="10773">
      <c r="C10773" s="225" t="str">
        <f>IFERROR(__xludf.DUMMYFUNCTION("""COMPUTED_VALUE"""),"")</f>
        <v/>
      </c>
      <c r="D10773" s="105"/>
      <c r="E10773" s="105"/>
      <c r="F10773" s="105"/>
      <c r="I10773" s="105"/>
    </row>
    <row r="10774">
      <c r="C10774" s="225" t="str">
        <f>IFERROR(__xludf.DUMMYFUNCTION("""COMPUTED_VALUE"""),"")</f>
        <v/>
      </c>
      <c r="D10774" s="105"/>
      <c r="E10774" s="105"/>
      <c r="F10774" s="105"/>
      <c r="I10774" s="105"/>
    </row>
    <row r="10775">
      <c r="C10775" s="225" t="str">
        <f>IFERROR(__xludf.DUMMYFUNCTION("""COMPUTED_VALUE"""),"")</f>
        <v/>
      </c>
      <c r="D10775" s="105"/>
      <c r="E10775" s="105"/>
      <c r="F10775" s="105"/>
      <c r="I10775" s="105"/>
    </row>
    <row r="10776">
      <c r="C10776" s="225" t="str">
        <f>IFERROR(__xludf.DUMMYFUNCTION("""COMPUTED_VALUE"""),"")</f>
        <v/>
      </c>
      <c r="D10776" s="105"/>
      <c r="E10776" s="105"/>
      <c r="F10776" s="105"/>
      <c r="I10776" s="105"/>
    </row>
    <row r="10777">
      <c r="C10777" s="225" t="str">
        <f>IFERROR(__xludf.DUMMYFUNCTION("""COMPUTED_VALUE"""),"")</f>
        <v/>
      </c>
      <c r="D10777" s="105"/>
      <c r="E10777" s="105"/>
      <c r="F10777" s="105"/>
      <c r="I10777" s="105"/>
    </row>
    <row r="10778">
      <c r="C10778" s="225" t="str">
        <f>IFERROR(__xludf.DUMMYFUNCTION("""COMPUTED_VALUE"""),"")</f>
        <v/>
      </c>
      <c r="D10778" s="105"/>
      <c r="E10778" s="105"/>
      <c r="F10778" s="105"/>
      <c r="I10778" s="105"/>
    </row>
    <row r="10779">
      <c r="C10779" s="225" t="str">
        <f>IFERROR(__xludf.DUMMYFUNCTION("""COMPUTED_VALUE"""),"")</f>
        <v/>
      </c>
      <c r="D10779" s="105"/>
      <c r="E10779" s="105"/>
      <c r="F10779" s="105"/>
      <c r="I10779" s="105"/>
    </row>
    <row r="10780">
      <c r="C10780" s="225" t="str">
        <f>IFERROR(__xludf.DUMMYFUNCTION("""COMPUTED_VALUE"""),"")</f>
        <v/>
      </c>
      <c r="D10780" s="105"/>
      <c r="E10780" s="105"/>
      <c r="F10780" s="105"/>
      <c r="I10780" s="105"/>
    </row>
    <row r="10781">
      <c r="C10781" s="225" t="str">
        <f>IFERROR(__xludf.DUMMYFUNCTION("""COMPUTED_VALUE"""),"")</f>
        <v/>
      </c>
      <c r="D10781" s="105"/>
      <c r="E10781" s="105"/>
      <c r="F10781" s="105"/>
      <c r="I10781" s="105"/>
    </row>
    <row r="10782">
      <c r="C10782" s="225" t="str">
        <f>IFERROR(__xludf.DUMMYFUNCTION("""COMPUTED_VALUE"""),"")</f>
        <v/>
      </c>
      <c r="D10782" s="105"/>
      <c r="E10782" s="105"/>
      <c r="F10782" s="105"/>
      <c r="I10782" s="105"/>
    </row>
    <row r="10783">
      <c r="C10783" s="225" t="str">
        <f>IFERROR(__xludf.DUMMYFUNCTION("""COMPUTED_VALUE"""),"")</f>
        <v/>
      </c>
      <c r="D10783" s="105"/>
      <c r="E10783" s="105"/>
      <c r="F10783" s="105"/>
      <c r="I10783" s="105"/>
    </row>
    <row r="10784">
      <c r="C10784" s="225" t="str">
        <f>IFERROR(__xludf.DUMMYFUNCTION("""COMPUTED_VALUE"""),"")</f>
        <v/>
      </c>
      <c r="D10784" s="105"/>
      <c r="E10784" s="105"/>
      <c r="F10784" s="105"/>
      <c r="I10784" s="105"/>
    </row>
    <row r="10785">
      <c r="C10785" s="225" t="str">
        <f>IFERROR(__xludf.DUMMYFUNCTION("""COMPUTED_VALUE"""),"")</f>
        <v/>
      </c>
      <c r="D10785" s="105"/>
      <c r="E10785" s="105"/>
      <c r="F10785" s="105"/>
      <c r="I10785" s="105"/>
    </row>
    <row r="10786">
      <c r="C10786" s="225" t="str">
        <f>IFERROR(__xludf.DUMMYFUNCTION("""COMPUTED_VALUE"""),"")</f>
        <v/>
      </c>
      <c r="D10786" s="105"/>
      <c r="E10786" s="105"/>
      <c r="F10786" s="105"/>
      <c r="I10786" s="105"/>
    </row>
    <row r="10787">
      <c r="C10787" s="225" t="str">
        <f>IFERROR(__xludf.DUMMYFUNCTION("""COMPUTED_VALUE"""),"")</f>
        <v/>
      </c>
      <c r="D10787" s="105"/>
      <c r="E10787" s="105"/>
      <c r="F10787" s="105"/>
      <c r="I10787" s="105"/>
    </row>
    <row r="10788">
      <c r="C10788" s="225" t="str">
        <f>IFERROR(__xludf.DUMMYFUNCTION("""COMPUTED_VALUE"""),"")</f>
        <v/>
      </c>
      <c r="D10788" s="105"/>
      <c r="E10788" s="105"/>
      <c r="F10788" s="105"/>
      <c r="I10788" s="105"/>
    </row>
    <row r="10789">
      <c r="C10789" s="225" t="str">
        <f>IFERROR(__xludf.DUMMYFUNCTION("""COMPUTED_VALUE"""),"")</f>
        <v/>
      </c>
      <c r="D10789" s="105"/>
      <c r="E10789" s="105"/>
      <c r="F10789" s="105"/>
      <c r="I10789" s="105"/>
    </row>
    <row r="10790">
      <c r="C10790" s="225" t="str">
        <f>IFERROR(__xludf.DUMMYFUNCTION("""COMPUTED_VALUE"""),"")</f>
        <v/>
      </c>
      <c r="D10790" s="105"/>
      <c r="E10790" s="105"/>
      <c r="F10790" s="105"/>
      <c r="I10790" s="105"/>
    </row>
    <row r="10791">
      <c r="C10791" s="225" t="str">
        <f>IFERROR(__xludf.DUMMYFUNCTION("""COMPUTED_VALUE"""),"")</f>
        <v/>
      </c>
      <c r="D10791" s="105"/>
      <c r="E10791" s="105"/>
      <c r="F10791" s="105"/>
      <c r="I10791" s="105"/>
    </row>
    <row r="10792">
      <c r="C10792" s="225" t="str">
        <f>IFERROR(__xludf.DUMMYFUNCTION("""COMPUTED_VALUE"""),"")</f>
        <v/>
      </c>
      <c r="D10792" s="105"/>
      <c r="E10792" s="105"/>
      <c r="F10792" s="105"/>
      <c r="I10792" s="105"/>
    </row>
    <row r="10793">
      <c r="C10793" s="225" t="str">
        <f>IFERROR(__xludf.DUMMYFUNCTION("""COMPUTED_VALUE"""),"")</f>
        <v/>
      </c>
      <c r="D10793" s="105"/>
      <c r="E10793" s="105"/>
      <c r="F10793" s="105"/>
      <c r="I10793" s="105"/>
    </row>
    <row r="10794">
      <c r="C10794" s="225" t="str">
        <f>IFERROR(__xludf.DUMMYFUNCTION("""COMPUTED_VALUE"""),"")</f>
        <v/>
      </c>
      <c r="D10794" s="105"/>
      <c r="E10794" s="105"/>
      <c r="F10794" s="105"/>
      <c r="I10794" s="105"/>
    </row>
    <row r="10795">
      <c r="C10795" s="225" t="str">
        <f>IFERROR(__xludf.DUMMYFUNCTION("""COMPUTED_VALUE"""),"")</f>
        <v/>
      </c>
      <c r="D10795" s="105"/>
      <c r="E10795" s="105"/>
      <c r="F10795" s="105"/>
      <c r="I10795" s="105"/>
    </row>
    <row r="10796">
      <c r="C10796" s="225" t="str">
        <f>IFERROR(__xludf.DUMMYFUNCTION("""COMPUTED_VALUE"""),"")</f>
        <v/>
      </c>
      <c r="D10796" s="105"/>
      <c r="E10796" s="105"/>
      <c r="F10796" s="105"/>
      <c r="I10796" s="105"/>
    </row>
    <row r="10797">
      <c r="C10797" s="225" t="str">
        <f>IFERROR(__xludf.DUMMYFUNCTION("""COMPUTED_VALUE"""),"")</f>
        <v/>
      </c>
      <c r="D10797" s="105"/>
      <c r="E10797" s="105"/>
      <c r="F10797" s="105"/>
      <c r="I10797" s="105"/>
    </row>
    <row r="10798">
      <c r="C10798" s="225" t="str">
        <f>IFERROR(__xludf.DUMMYFUNCTION("""COMPUTED_VALUE"""),"")</f>
        <v/>
      </c>
      <c r="D10798" s="105"/>
      <c r="E10798" s="105"/>
      <c r="F10798" s="105"/>
      <c r="I10798" s="105"/>
    </row>
    <row r="10799">
      <c r="C10799" s="225" t="str">
        <f>IFERROR(__xludf.DUMMYFUNCTION("""COMPUTED_VALUE"""),"")</f>
        <v/>
      </c>
      <c r="D10799" s="105"/>
      <c r="E10799" s="105"/>
      <c r="F10799" s="105"/>
      <c r="I10799" s="105"/>
    </row>
    <row r="10800">
      <c r="C10800" s="225" t="str">
        <f>IFERROR(__xludf.DUMMYFUNCTION("""COMPUTED_VALUE"""),"")</f>
        <v/>
      </c>
      <c r="D10800" s="105"/>
      <c r="E10800" s="105"/>
      <c r="F10800" s="105"/>
      <c r="I10800" s="105"/>
    </row>
    <row r="10801">
      <c r="C10801" s="225" t="str">
        <f>IFERROR(__xludf.DUMMYFUNCTION("""COMPUTED_VALUE"""),"")</f>
        <v/>
      </c>
      <c r="D10801" s="105"/>
      <c r="E10801" s="105"/>
      <c r="F10801" s="105"/>
      <c r="I10801" s="105"/>
    </row>
    <row r="10802">
      <c r="C10802" s="225" t="str">
        <f>IFERROR(__xludf.DUMMYFUNCTION("""COMPUTED_VALUE"""),"")</f>
        <v/>
      </c>
      <c r="D10802" s="105"/>
      <c r="E10802" s="105"/>
      <c r="F10802" s="105"/>
      <c r="I10802" s="105"/>
    </row>
    <row r="10803">
      <c r="C10803" s="225" t="str">
        <f>IFERROR(__xludf.DUMMYFUNCTION("""COMPUTED_VALUE"""),"")</f>
        <v/>
      </c>
      <c r="D10803" s="105"/>
      <c r="E10803" s="105"/>
      <c r="F10803" s="105"/>
      <c r="I10803" s="105"/>
    </row>
    <row r="10804">
      <c r="C10804" s="225" t="str">
        <f>IFERROR(__xludf.DUMMYFUNCTION("""COMPUTED_VALUE"""),"")</f>
        <v/>
      </c>
      <c r="D10804" s="105"/>
      <c r="E10804" s="105"/>
      <c r="F10804" s="105"/>
      <c r="I10804" s="105"/>
    </row>
    <row r="10805">
      <c r="C10805" s="225" t="str">
        <f>IFERROR(__xludf.DUMMYFUNCTION("""COMPUTED_VALUE"""),"")</f>
        <v/>
      </c>
      <c r="D10805" s="105"/>
      <c r="E10805" s="105"/>
      <c r="F10805" s="105"/>
      <c r="I10805" s="105"/>
    </row>
    <row r="10806">
      <c r="C10806" s="225" t="str">
        <f>IFERROR(__xludf.DUMMYFUNCTION("""COMPUTED_VALUE"""),"")</f>
        <v/>
      </c>
      <c r="D10806" s="105"/>
      <c r="E10806" s="105"/>
      <c r="F10806" s="105"/>
      <c r="I10806" s="105"/>
    </row>
    <row r="10807">
      <c r="C10807" s="225" t="str">
        <f>IFERROR(__xludf.DUMMYFUNCTION("""COMPUTED_VALUE"""),"")</f>
        <v/>
      </c>
      <c r="D10807" s="105"/>
      <c r="E10807" s="105"/>
      <c r="F10807" s="105"/>
      <c r="I10807" s="105"/>
    </row>
    <row r="10808">
      <c r="C10808" s="225" t="str">
        <f>IFERROR(__xludf.DUMMYFUNCTION("""COMPUTED_VALUE"""),"")</f>
        <v/>
      </c>
      <c r="D10808" s="105"/>
      <c r="E10808" s="105"/>
      <c r="F10808" s="105"/>
      <c r="I10808" s="105"/>
    </row>
    <row r="10809">
      <c r="C10809" s="225" t="str">
        <f>IFERROR(__xludf.DUMMYFUNCTION("""COMPUTED_VALUE"""),"")</f>
        <v/>
      </c>
      <c r="D10809" s="105"/>
      <c r="E10809" s="105"/>
      <c r="F10809" s="105"/>
      <c r="I10809" s="105"/>
    </row>
    <row r="10810">
      <c r="C10810" s="225" t="str">
        <f>IFERROR(__xludf.DUMMYFUNCTION("""COMPUTED_VALUE"""),"")</f>
        <v/>
      </c>
      <c r="D10810" s="105"/>
      <c r="E10810" s="105"/>
      <c r="F10810" s="105"/>
      <c r="I10810" s="105"/>
    </row>
    <row r="10811">
      <c r="C10811" s="225" t="str">
        <f>IFERROR(__xludf.DUMMYFUNCTION("""COMPUTED_VALUE"""),"")</f>
        <v/>
      </c>
      <c r="D10811" s="105"/>
      <c r="E10811" s="105"/>
      <c r="F10811" s="105"/>
      <c r="I10811" s="105"/>
    </row>
    <row r="10812">
      <c r="C10812" s="225" t="str">
        <f>IFERROR(__xludf.DUMMYFUNCTION("""COMPUTED_VALUE"""),"")</f>
        <v/>
      </c>
      <c r="D10812" s="105"/>
      <c r="E10812" s="105"/>
      <c r="F10812" s="105"/>
      <c r="I10812" s="105"/>
    </row>
    <row r="10813">
      <c r="C10813" s="225" t="str">
        <f>IFERROR(__xludf.DUMMYFUNCTION("""COMPUTED_VALUE"""),"")</f>
        <v/>
      </c>
      <c r="D10813" s="105"/>
      <c r="E10813" s="105"/>
      <c r="F10813" s="105"/>
      <c r="I10813" s="105"/>
    </row>
    <row r="10814">
      <c r="C10814" s="225" t="str">
        <f>IFERROR(__xludf.DUMMYFUNCTION("""COMPUTED_VALUE"""),"")</f>
        <v/>
      </c>
      <c r="D10814" s="105"/>
      <c r="E10814" s="105"/>
      <c r="F10814" s="105"/>
      <c r="I10814" s="105"/>
    </row>
    <row r="10815">
      <c r="C10815" s="225" t="str">
        <f>IFERROR(__xludf.DUMMYFUNCTION("""COMPUTED_VALUE"""),"")</f>
        <v/>
      </c>
      <c r="D10815" s="105"/>
      <c r="E10815" s="105"/>
      <c r="F10815" s="105"/>
      <c r="I10815" s="105"/>
    </row>
    <row r="10816">
      <c r="C10816" s="225" t="str">
        <f>IFERROR(__xludf.DUMMYFUNCTION("""COMPUTED_VALUE"""),"")</f>
        <v/>
      </c>
      <c r="D10816" s="105"/>
      <c r="E10816" s="105"/>
      <c r="F10816" s="105"/>
      <c r="I10816" s="105"/>
    </row>
    <row r="10817">
      <c r="C10817" s="225" t="str">
        <f>IFERROR(__xludf.DUMMYFUNCTION("""COMPUTED_VALUE"""),"")</f>
        <v/>
      </c>
      <c r="D10817" s="105"/>
      <c r="E10817" s="105"/>
      <c r="F10817" s="105"/>
      <c r="I10817" s="105"/>
    </row>
    <row r="10818">
      <c r="C10818" s="225" t="str">
        <f>IFERROR(__xludf.DUMMYFUNCTION("""COMPUTED_VALUE"""),"")</f>
        <v/>
      </c>
      <c r="D10818" s="105"/>
      <c r="E10818" s="105"/>
      <c r="F10818" s="105"/>
      <c r="I10818" s="105"/>
    </row>
    <row r="10819">
      <c r="C10819" s="225" t="str">
        <f>IFERROR(__xludf.DUMMYFUNCTION("""COMPUTED_VALUE"""),"")</f>
        <v/>
      </c>
      <c r="D10819" s="105"/>
      <c r="E10819" s="105"/>
      <c r="F10819" s="105"/>
      <c r="I10819" s="105"/>
    </row>
    <row r="10820">
      <c r="C10820" s="225" t="str">
        <f>IFERROR(__xludf.DUMMYFUNCTION("""COMPUTED_VALUE"""),"")</f>
        <v/>
      </c>
      <c r="D10820" s="105"/>
      <c r="E10820" s="105"/>
      <c r="F10820" s="105"/>
      <c r="I10820" s="105"/>
    </row>
    <row r="10821">
      <c r="C10821" s="225" t="str">
        <f>IFERROR(__xludf.DUMMYFUNCTION("""COMPUTED_VALUE"""),"")</f>
        <v/>
      </c>
      <c r="D10821" s="105"/>
      <c r="E10821" s="105"/>
      <c r="F10821" s="105"/>
      <c r="I10821" s="105"/>
    </row>
    <row r="10822">
      <c r="C10822" s="225" t="str">
        <f>IFERROR(__xludf.DUMMYFUNCTION("""COMPUTED_VALUE"""),"")</f>
        <v/>
      </c>
      <c r="D10822" s="105"/>
      <c r="E10822" s="105"/>
      <c r="F10822" s="105"/>
      <c r="I10822" s="105"/>
    </row>
    <row r="10823">
      <c r="C10823" s="225" t="str">
        <f>IFERROR(__xludf.DUMMYFUNCTION("""COMPUTED_VALUE"""),"")</f>
        <v/>
      </c>
      <c r="D10823" s="105"/>
      <c r="E10823" s="105"/>
      <c r="F10823" s="105"/>
      <c r="I10823" s="105"/>
    </row>
    <row r="10824">
      <c r="C10824" s="225" t="str">
        <f>IFERROR(__xludf.DUMMYFUNCTION("""COMPUTED_VALUE"""),"")</f>
        <v/>
      </c>
      <c r="D10824" s="105"/>
      <c r="E10824" s="105"/>
      <c r="F10824" s="105"/>
      <c r="I10824" s="105"/>
    </row>
    <row r="10825">
      <c r="C10825" s="225" t="str">
        <f>IFERROR(__xludf.DUMMYFUNCTION("""COMPUTED_VALUE"""),"")</f>
        <v/>
      </c>
      <c r="D10825" s="105"/>
      <c r="E10825" s="105"/>
      <c r="F10825" s="105"/>
      <c r="I10825" s="105"/>
    </row>
    <row r="10826">
      <c r="C10826" s="225" t="str">
        <f>IFERROR(__xludf.DUMMYFUNCTION("""COMPUTED_VALUE"""),"")</f>
        <v/>
      </c>
      <c r="D10826" s="105"/>
      <c r="E10826" s="105"/>
      <c r="F10826" s="105"/>
      <c r="I10826" s="105"/>
    </row>
    <row r="10827">
      <c r="C10827" s="225" t="str">
        <f>IFERROR(__xludf.DUMMYFUNCTION("""COMPUTED_VALUE"""),"")</f>
        <v/>
      </c>
      <c r="D10827" s="105"/>
      <c r="E10827" s="105"/>
      <c r="F10827" s="105"/>
      <c r="I10827" s="105"/>
    </row>
    <row r="10828">
      <c r="C10828" s="225" t="str">
        <f>IFERROR(__xludf.DUMMYFUNCTION("""COMPUTED_VALUE"""),"")</f>
        <v/>
      </c>
      <c r="D10828" s="105"/>
      <c r="E10828" s="105"/>
      <c r="F10828" s="105"/>
      <c r="I10828" s="105"/>
    </row>
    <row r="10829">
      <c r="C10829" s="225" t="str">
        <f>IFERROR(__xludf.DUMMYFUNCTION("""COMPUTED_VALUE"""),"")</f>
        <v/>
      </c>
      <c r="D10829" s="105"/>
      <c r="E10829" s="105"/>
      <c r="F10829" s="105"/>
      <c r="I10829" s="105"/>
    </row>
    <row r="10830">
      <c r="C10830" s="225" t="str">
        <f>IFERROR(__xludf.DUMMYFUNCTION("""COMPUTED_VALUE"""),"")</f>
        <v/>
      </c>
      <c r="D10830" s="105"/>
      <c r="E10830" s="105"/>
      <c r="F10830" s="105"/>
      <c r="I10830" s="105"/>
    </row>
    <row r="10831">
      <c r="C10831" s="225" t="str">
        <f>IFERROR(__xludf.DUMMYFUNCTION("""COMPUTED_VALUE"""),"")</f>
        <v/>
      </c>
      <c r="D10831" s="105"/>
      <c r="E10831" s="105"/>
      <c r="F10831" s="105"/>
      <c r="I10831" s="105"/>
    </row>
    <row r="10832">
      <c r="C10832" s="225" t="str">
        <f>IFERROR(__xludf.DUMMYFUNCTION("""COMPUTED_VALUE"""),"")</f>
        <v/>
      </c>
      <c r="D10832" s="105"/>
      <c r="E10832" s="105"/>
      <c r="F10832" s="105"/>
      <c r="I10832" s="105"/>
    </row>
    <row r="10833">
      <c r="C10833" s="225" t="str">
        <f>IFERROR(__xludf.DUMMYFUNCTION("""COMPUTED_VALUE"""),"")</f>
        <v/>
      </c>
      <c r="D10833" s="105"/>
      <c r="E10833" s="105"/>
      <c r="F10833" s="105"/>
      <c r="I10833" s="105"/>
    </row>
    <row r="10834">
      <c r="C10834" s="225" t="str">
        <f>IFERROR(__xludf.DUMMYFUNCTION("""COMPUTED_VALUE"""),"")</f>
        <v/>
      </c>
      <c r="D10834" s="105"/>
      <c r="E10834" s="105"/>
      <c r="F10834" s="105"/>
      <c r="I10834" s="105"/>
    </row>
    <row r="10835">
      <c r="C10835" s="225" t="str">
        <f>IFERROR(__xludf.DUMMYFUNCTION("""COMPUTED_VALUE"""),"")</f>
        <v/>
      </c>
      <c r="D10835" s="105"/>
      <c r="E10835" s="105"/>
      <c r="F10835" s="105"/>
      <c r="I10835" s="105"/>
    </row>
    <row r="10836">
      <c r="C10836" s="225" t="str">
        <f>IFERROR(__xludf.DUMMYFUNCTION("""COMPUTED_VALUE"""),"")</f>
        <v/>
      </c>
      <c r="D10836" s="105"/>
      <c r="E10836" s="105"/>
      <c r="F10836" s="105"/>
      <c r="I10836" s="105"/>
    </row>
    <row r="10837">
      <c r="C10837" s="225" t="str">
        <f>IFERROR(__xludf.DUMMYFUNCTION("""COMPUTED_VALUE"""),"")</f>
        <v/>
      </c>
      <c r="D10837" s="105"/>
      <c r="E10837" s="105"/>
      <c r="F10837" s="105"/>
      <c r="I10837" s="105"/>
    </row>
    <row r="10838">
      <c r="C10838" s="225" t="str">
        <f>IFERROR(__xludf.DUMMYFUNCTION("""COMPUTED_VALUE"""),"")</f>
        <v/>
      </c>
      <c r="D10838" s="105"/>
      <c r="E10838" s="105"/>
      <c r="F10838" s="105"/>
      <c r="I10838" s="105"/>
    </row>
    <row r="10839">
      <c r="C10839" s="225" t="str">
        <f>IFERROR(__xludf.DUMMYFUNCTION("""COMPUTED_VALUE"""),"")</f>
        <v/>
      </c>
      <c r="D10839" s="105"/>
      <c r="E10839" s="105"/>
      <c r="F10839" s="105"/>
      <c r="I10839" s="105"/>
    </row>
    <row r="10840">
      <c r="C10840" s="225" t="str">
        <f>IFERROR(__xludf.DUMMYFUNCTION("""COMPUTED_VALUE"""),"")</f>
        <v/>
      </c>
      <c r="D10840" s="105"/>
      <c r="E10840" s="105"/>
      <c r="F10840" s="105"/>
      <c r="I10840" s="105"/>
    </row>
    <row r="10841">
      <c r="C10841" s="225" t="str">
        <f>IFERROR(__xludf.DUMMYFUNCTION("""COMPUTED_VALUE"""),"")</f>
        <v/>
      </c>
      <c r="D10841" s="105"/>
      <c r="E10841" s="105"/>
      <c r="F10841" s="105"/>
      <c r="I10841" s="105"/>
    </row>
    <row r="10842">
      <c r="C10842" s="225" t="str">
        <f>IFERROR(__xludf.DUMMYFUNCTION("""COMPUTED_VALUE"""),"")</f>
        <v/>
      </c>
      <c r="D10842" s="105"/>
      <c r="E10842" s="105"/>
      <c r="F10842" s="105"/>
      <c r="I10842" s="105"/>
    </row>
    <row r="10843">
      <c r="C10843" s="225" t="str">
        <f>IFERROR(__xludf.DUMMYFUNCTION("""COMPUTED_VALUE"""),"")</f>
        <v/>
      </c>
      <c r="D10843" s="105"/>
      <c r="E10843" s="105"/>
      <c r="F10843" s="105"/>
      <c r="I10843" s="105"/>
    </row>
    <row r="10844">
      <c r="C10844" s="225" t="str">
        <f>IFERROR(__xludf.DUMMYFUNCTION("""COMPUTED_VALUE"""),"")</f>
        <v/>
      </c>
      <c r="D10844" s="105"/>
      <c r="E10844" s="105"/>
      <c r="F10844" s="105"/>
      <c r="I10844" s="105"/>
    </row>
    <row r="10845">
      <c r="C10845" s="225" t="str">
        <f>IFERROR(__xludf.DUMMYFUNCTION("""COMPUTED_VALUE"""),"")</f>
        <v/>
      </c>
      <c r="D10845" s="105"/>
      <c r="E10845" s="105"/>
      <c r="F10845" s="105"/>
      <c r="I10845" s="105"/>
    </row>
    <row r="10846">
      <c r="C10846" s="225" t="str">
        <f>IFERROR(__xludf.DUMMYFUNCTION("""COMPUTED_VALUE"""),"")</f>
        <v/>
      </c>
      <c r="D10846" s="105"/>
      <c r="E10846" s="105"/>
      <c r="F10846" s="105"/>
      <c r="I10846" s="105"/>
    </row>
    <row r="10847">
      <c r="C10847" s="225" t="str">
        <f>IFERROR(__xludf.DUMMYFUNCTION("""COMPUTED_VALUE"""),"")</f>
        <v/>
      </c>
      <c r="D10847" s="105"/>
      <c r="E10847" s="105"/>
      <c r="F10847" s="105"/>
      <c r="I10847" s="105"/>
    </row>
    <row r="10848">
      <c r="C10848" s="225" t="str">
        <f>IFERROR(__xludf.DUMMYFUNCTION("""COMPUTED_VALUE"""),"")</f>
        <v/>
      </c>
      <c r="D10848" s="105"/>
      <c r="E10848" s="105"/>
      <c r="F10848" s="105"/>
      <c r="I10848" s="105"/>
    </row>
    <row r="10849">
      <c r="C10849" s="225" t="str">
        <f>IFERROR(__xludf.DUMMYFUNCTION("""COMPUTED_VALUE"""),"")</f>
        <v/>
      </c>
      <c r="D10849" s="105"/>
      <c r="E10849" s="105"/>
      <c r="F10849" s="105"/>
      <c r="I10849" s="105"/>
    </row>
    <row r="10850">
      <c r="C10850" s="225" t="str">
        <f>IFERROR(__xludf.DUMMYFUNCTION("""COMPUTED_VALUE"""),"")</f>
        <v/>
      </c>
      <c r="D10850" s="105"/>
      <c r="E10850" s="105"/>
      <c r="F10850" s="105"/>
      <c r="I10850" s="105"/>
    </row>
    <row r="10851">
      <c r="C10851" s="225" t="str">
        <f>IFERROR(__xludf.DUMMYFUNCTION("""COMPUTED_VALUE"""),"")</f>
        <v/>
      </c>
      <c r="D10851" s="105"/>
      <c r="E10851" s="105"/>
      <c r="F10851" s="105"/>
      <c r="I10851" s="105"/>
    </row>
    <row r="10852">
      <c r="C10852" s="225" t="str">
        <f>IFERROR(__xludf.DUMMYFUNCTION("""COMPUTED_VALUE"""),"")</f>
        <v/>
      </c>
      <c r="D10852" s="105"/>
      <c r="E10852" s="105"/>
      <c r="F10852" s="105"/>
      <c r="I10852" s="105"/>
    </row>
    <row r="10853">
      <c r="C10853" s="225" t="str">
        <f>IFERROR(__xludf.DUMMYFUNCTION("""COMPUTED_VALUE"""),"")</f>
        <v/>
      </c>
      <c r="D10853" s="105"/>
      <c r="E10853" s="105"/>
      <c r="F10853" s="105"/>
      <c r="I10853" s="105"/>
    </row>
    <row r="10854">
      <c r="C10854" s="225" t="str">
        <f>IFERROR(__xludf.DUMMYFUNCTION("""COMPUTED_VALUE"""),"")</f>
        <v/>
      </c>
      <c r="D10854" s="105"/>
      <c r="E10854" s="105"/>
      <c r="F10854" s="105"/>
      <c r="I10854" s="105"/>
    </row>
    <row r="10855">
      <c r="C10855" s="225" t="str">
        <f>IFERROR(__xludf.DUMMYFUNCTION("""COMPUTED_VALUE"""),"")</f>
        <v/>
      </c>
      <c r="D10855" s="105"/>
      <c r="E10855" s="105"/>
      <c r="F10855" s="105"/>
      <c r="I10855" s="105"/>
    </row>
    <row r="10856">
      <c r="C10856" s="225" t="str">
        <f>IFERROR(__xludf.DUMMYFUNCTION("""COMPUTED_VALUE"""),"")</f>
        <v/>
      </c>
      <c r="D10856" s="105"/>
      <c r="E10856" s="105"/>
      <c r="F10856" s="105"/>
      <c r="I10856" s="105"/>
    </row>
    <row r="10857">
      <c r="C10857" s="225" t="str">
        <f>IFERROR(__xludf.DUMMYFUNCTION("""COMPUTED_VALUE"""),"")</f>
        <v/>
      </c>
      <c r="D10857" s="105"/>
      <c r="E10857" s="105"/>
      <c r="F10857" s="105"/>
      <c r="I10857" s="105"/>
    </row>
    <row r="10858">
      <c r="C10858" s="225" t="str">
        <f>IFERROR(__xludf.DUMMYFUNCTION("""COMPUTED_VALUE"""),"")</f>
        <v/>
      </c>
      <c r="D10858" s="105"/>
      <c r="E10858" s="105"/>
      <c r="F10858" s="105"/>
      <c r="I10858" s="105"/>
    </row>
    <row r="10859">
      <c r="C10859" s="225" t="str">
        <f>IFERROR(__xludf.DUMMYFUNCTION("""COMPUTED_VALUE"""),"")</f>
        <v/>
      </c>
      <c r="D10859" s="105"/>
      <c r="E10859" s="105"/>
      <c r="F10859" s="105"/>
      <c r="I10859" s="105"/>
    </row>
    <row r="10860">
      <c r="C10860" s="225" t="str">
        <f>IFERROR(__xludf.DUMMYFUNCTION("""COMPUTED_VALUE"""),"")</f>
        <v/>
      </c>
      <c r="D10860" s="105"/>
      <c r="E10860" s="105"/>
      <c r="F10860" s="105"/>
      <c r="I10860" s="105"/>
    </row>
    <row r="10861">
      <c r="C10861" s="225" t="str">
        <f>IFERROR(__xludf.DUMMYFUNCTION("""COMPUTED_VALUE"""),"")</f>
        <v/>
      </c>
      <c r="D10861" s="105"/>
      <c r="E10861" s="105"/>
      <c r="F10861" s="105"/>
      <c r="I10861" s="105"/>
    </row>
    <row r="10862">
      <c r="C10862" s="225" t="str">
        <f>IFERROR(__xludf.DUMMYFUNCTION("""COMPUTED_VALUE"""),"")</f>
        <v/>
      </c>
      <c r="D10862" s="105"/>
      <c r="E10862" s="105"/>
      <c r="F10862" s="105"/>
      <c r="I10862" s="105"/>
    </row>
    <row r="10863">
      <c r="C10863" s="225" t="str">
        <f>IFERROR(__xludf.DUMMYFUNCTION("""COMPUTED_VALUE"""),"")</f>
        <v/>
      </c>
      <c r="D10863" s="105"/>
      <c r="E10863" s="105"/>
      <c r="F10863" s="105"/>
      <c r="I10863" s="105"/>
    </row>
    <row r="10864">
      <c r="C10864" s="225" t="str">
        <f>IFERROR(__xludf.DUMMYFUNCTION("""COMPUTED_VALUE"""),"")</f>
        <v/>
      </c>
      <c r="D10864" s="105"/>
      <c r="E10864" s="105"/>
      <c r="F10864" s="105"/>
      <c r="I10864" s="105"/>
    </row>
    <row r="10865">
      <c r="C10865" s="225" t="str">
        <f>IFERROR(__xludf.DUMMYFUNCTION("""COMPUTED_VALUE"""),"")</f>
        <v/>
      </c>
      <c r="D10865" s="105"/>
      <c r="E10865" s="105"/>
      <c r="F10865" s="105"/>
      <c r="I10865" s="105"/>
    </row>
    <row r="10866">
      <c r="C10866" s="225" t="str">
        <f>IFERROR(__xludf.DUMMYFUNCTION("""COMPUTED_VALUE"""),"")</f>
        <v/>
      </c>
      <c r="D10866" s="105"/>
      <c r="E10866" s="105"/>
      <c r="F10866" s="105"/>
      <c r="I10866" s="105"/>
    </row>
    <row r="10867">
      <c r="C10867" s="225" t="str">
        <f>IFERROR(__xludf.DUMMYFUNCTION("""COMPUTED_VALUE"""),"")</f>
        <v/>
      </c>
      <c r="D10867" s="105"/>
      <c r="E10867" s="105"/>
      <c r="F10867" s="105"/>
      <c r="I10867" s="105"/>
    </row>
    <row r="10868">
      <c r="C10868" s="225" t="str">
        <f>IFERROR(__xludf.DUMMYFUNCTION("""COMPUTED_VALUE"""),"")</f>
        <v/>
      </c>
      <c r="D10868" s="105"/>
      <c r="E10868" s="105"/>
      <c r="F10868" s="105"/>
      <c r="I10868" s="105"/>
    </row>
    <row r="10869">
      <c r="C10869" s="225" t="str">
        <f>IFERROR(__xludf.DUMMYFUNCTION("""COMPUTED_VALUE"""),"")</f>
        <v/>
      </c>
      <c r="D10869" s="105"/>
      <c r="E10869" s="105"/>
      <c r="F10869" s="105"/>
      <c r="I10869" s="105"/>
    </row>
    <row r="10870">
      <c r="C10870" s="225" t="str">
        <f>IFERROR(__xludf.DUMMYFUNCTION("""COMPUTED_VALUE"""),"")</f>
        <v/>
      </c>
      <c r="D10870" s="105"/>
      <c r="E10870" s="105"/>
      <c r="F10870" s="105"/>
      <c r="I10870" s="105"/>
    </row>
    <row r="10871">
      <c r="C10871" s="225" t="str">
        <f>IFERROR(__xludf.DUMMYFUNCTION("""COMPUTED_VALUE"""),"")</f>
        <v/>
      </c>
      <c r="D10871" s="105"/>
      <c r="E10871" s="105"/>
      <c r="F10871" s="105"/>
      <c r="I10871" s="105"/>
    </row>
    <row r="10872">
      <c r="C10872" s="225" t="str">
        <f>IFERROR(__xludf.DUMMYFUNCTION("""COMPUTED_VALUE"""),"")</f>
        <v/>
      </c>
      <c r="D10872" s="105"/>
      <c r="E10872" s="105"/>
      <c r="F10872" s="105"/>
      <c r="I10872" s="105"/>
    </row>
    <row r="10873">
      <c r="C10873" s="225" t="str">
        <f>IFERROR(__xludf.DUMMYFUNCTION("""COMPUTED_VALUE"""),"")</f>
        <v/>
      </c>
      <c r="D10873" s="105"/>
      <c r="E10873" s="105"/>
      <c r="F10873" s="105"/>
      <c r="I10873" s="105"/>
    </row>
    <row r="10874">
      <c r="C10874" s="225" t="str">
        <f>IFERROR(__xludf.DUMMYFUNCTION("""COMPUTED_VALUE"""),"")</f>
        <v/>
      </c>
      <c r="D10874" s="105"/>
      <c r="E10874" s="105"/>
      <c r="F10874" s="105"/>
      <c r="I10874" s="105"/>
    </row>
    <row r="10875">
      <c r="C10875" s="225" t="str">
        <f>IFERROR(__xludf.DUMMYFUNCTION("""COMPUTED_VALUE"""),"")</f>
        <v/>
      </c>
      <c r="D10875" s="105"/>
      <c r="E10875" s="105"/>
      <c r="F10875" s="105"/>
      <c r="I10875" s="105"/>
    </row>
    <row r="10876">
      <c r="C10876" s="225" t="str">
        <f>IFERROR(__xludf.DUMMYFUNCTION("""COMPUTED_VALUE"""),"")</f>
        <v/>
      </c>
      <c r="D10876" s="105"/>
      <c r="E10876" s="105"/>
      <c r="F10876" s="105"/>
      <c r="I10876" s="105"/>
    </row>
    <row r="10877">
      <c r="C10877" s="225" t="str">
        <f>IFERROR(__xludf.DUMMYFUNCTION("""COMPUTED_VALUE"""),"")</f>
        <v/>
      </c>
      <c r="D10877" s="105"/>
      <c r="E10877" s="105"/>
      <c r="F10877" s="105"/>
      <c r="I10877" s="105"/>
    </row>
    <row r="10878">
      <c r="C10878" s="225" t="str">
        <f>IFERROR(__xludf.DUMMYFUNCTION("""COMPUTED_VALUE"""),"")</f>
        <v/>
      </c>
      <c r="D10878" s="105"/>
      <c r="E10878" s="105"/>
      <c r="F10878" s="105"/>
      <c r="I10878" s="105"/>
    </row>
    <row r="10879">
      <c r="C10879" s="225" t="str">
        <f>IFERROR(__xludf.DUMMYFUNCTION("""COMPUTED_VALUE"""),"")</f>
        <v/>
      </c>
      <c r="D10879" s="105"/>
      <c r="E10879" s="105"/>
      <c r="F10879" s="105"/>
      <c r="I10879" s="105"/>
    </row>
    <row r="10880">
      <c r="C10880" s="225" t="str">
        <f>IFERROR(__xludf.DUMMYFUNCTION("""COMPUTED_VALUE"""),"")</f>
        <v/>
      </c>
      <c r="D10880" s="105"/>
      <c r="E10880" s="105"/>
      <c r="F10880" s="105"/>
      <c r="I10880" s="105"/>
    </row>
    <row r="10881">
      <c r="C10881" s="225" t="str">
        <f>IFERROR(__xludf.DUMMYFUNCTION("""COMPUTED_VALUE"""),"")</f>
        <v/>
      </c>
      <c r="D10881" s="105"/>
      <c r="E10881" s="105"/>
      <c r="F10881" s="105"/>
      <c r="I10881" s="105"/>
    </row>
    <row r="10882">
      <c r="C10882" s="225" t="str">
        <f>IFERROR(__xludf.DUMMYFUNCTION("""COMPUTED_VALUE"""),"")</f>
        <v/>
      </c>
      <c r="D10882" s="105"/>
      <c r="E10882" s="105"/>
      <c r="F10882" s="105"/>
      <c r="I10882" s="105"/>
    </row>
    <row r="10883">
      <c r="C10883" s="225" t="str">
        <f>IFERROR(__xludf.DUMMYFUNCTION("""COMPUTED_VALUE"""),"")</f>
        <v/>
      </c>
      <c r="D10883" s="105"/>
      <c r="E10883" s="105"/>
      <c r="F10883" s="105"/>
      <c r="I10883" s="105"/>
    </row>
    <row r="10884">
      <c r="C10884" s="225" t="str">
        <f>IFERROR(__xludf.DUMMYFUNCTION("""COMPUTED_VALUE"""),"")</f>
        <v/>
      </c>
      <c r="D10884" s="105"/>
      <c r="E10884" s="105"/>
      <c r="F10884" s="105"/>
      <c r="I10884" s="105"/>
    </row>
    <row r="10885">
      <c r="C10885" s="225" t="str">
        <f>IFERROR(__xludf.DUMMYFUNCTION("""COMPUTED_VALUE"""),"")</f>
        <v/>
      </c>
      <c r="D10885" s="105"/>
      <c r="E10885" s="105"/>
      <c r="F10885" s="105"/>
      <c r="I10885" s="105"/>
    </row>
    <row r="10886">
      <c r="C10886" s="225" t="str">
        <f>IFERROR(__xludf.DUMMYFUNCTION("""COMPUTED_VALUE"""),"")</f>
        <v/>
      </c>
      <c r="D10886" s="105"/>
      <c r="E10886" s="105"/>
      <c r="F10886" s="105"/>
      <c r="I10886" s="105"/>
    </row>
    <row r="10887">
      <c r="C10887" s="225" t="str">
        <f>IFERROR(__xludf.DUMMYFUNCTION("""COMPUTED_VALUE"""),"")</f>
        <v/>
      </c>
      <c r="D10887" s="105"/>
      <c r="E10887" s="105"/>
      <c r="F10887" s="105"/>
      <c r="I10887" s="105"/>
    </row>
    <row r="10888">
      <c r="C10888" s="225" t="str">
        <f>IFERROR(__xludf.DUMMYFUNCTION("""COMPUTED_VALUE"""),"")</f>
        <v/>
      </c>
      <c r="D10888" s="105"/>
      <c r="E10888" s="105"/>
      <c r="F10888" s="105"/>
      <c r="I10888" s="105"/>
    </row>
    <row r="10889">
      <c r="C10889" s="225" t="str">
        <f>IFERROR(__xludf.DUMMYFUNCTION("""COMPUTED_VALUE"""),"")</f>
        <v/>
      </c>
      <c r="D10889" s="105"/>
      <c r="E10889" s="105"/>
      <c r="F10889" s="105"/>
      <c r="I10889" s="105"/>
    </row>
    <row r="10890">
      <c r="C10890" s="225" t="str">
        <f>IFERROR(__xludf.DUMMYFUNCTION("""COMPUTED_VALUE"""),"")</f>
        <v/>
      </c>
      <c r="D10890" s="105"/>
      <c r="E10890" s="105"/>
      <c r="F10890" s="105"/>
      <c r="I10890" s="105"/>
    </row>
    <row r="10891">
      <c r="C10891" s="225" t="str">
        <f>IFERROR(__xludf.DUMMYFUNCTION("""COMPUTED_VALUE"""),"")</f>
        <v/>
      </c>
      <c r="D10891" s="105"/>
      <c r="E10891" s="105"/>
      <c r="F10891" s="105"/>
      <c r="I10891" s="105"/>
    </row>
    <row r="10892">
      <c r="C10892" s="225" t="str">
        <f>IFERROR(__xludf.DUMMYFUNCTION("""COMPUTED_VALUE"""),"")</f>
        <v/>
      </c>
      <c r="D10892" s="105"/>
      <c r="E10892" s="105"/>
      <c r="F10892" s="105"/>
      <c r="I10892" s="105"/>
    </row>
    <row r="10893">
      <c r="C10893" s="225" t="str">
        <f>IFERROR(__xludf.DUMMYFUNCTION("""COMPUTED_VALUE"""),"")</f>
        <v/>
      </c>
      <c r="D10893" s="105"/>
      <c r="E10893" s="105"/>
      <c r="F10893" s="105"/>
      <c r="I10893" s="105"/>
    </row>
    <row r="10894">
      <c r="C10894" s="225" t="str">
        <f>IFERROR(__xludf.DUMMYFUNCTION("""COMPUTED_VALUE"""),"")</f>
        <v/>
      </c>
      <c r="D10894" s="105"/>
      <c r="E10894" s="105"/>
      <c r="F10894" s="105"/>
      <c r="I10894" s="105"/>
    </row>
    <row r="10895">
      <c r="C10895" s="225" t="str">
        <f>IFERROR(__xludf.DUMMYFUNCTION("""COMPUTED_VALUE"""),"")</f>
        <v/>
      </c>
      <c r="D10895" s="105"/>
      <c r="E10895" s="105"/>
      <c r="F10895" s="105"/>
      <c r="I10895" s="105"/>
    </row>
    <row r="10896">
      <c r="C10896" s="225" t="str">
        <f>IFERROR(__xludf.DUMMYFUNCTION("""COMPUTED_VALUE"""),"")</f>
        <v/>
      </c>
      <c r="D10896" s="105"/>
      <c r="E10896" s="105"/>
      <c r="F10896" s="105"/>
      <c r="I10896" s="105"/>
    </row>
    <row r="10897">
      <c r="C10897" s="225" t="str">
        <f>IFERROR(__xludf.DUMMYFUNCTION("""COMPUTED_VALUE"""),"")</f>
        <v/>
      </c>
      <c r="D10897" s="105"/>
      <c r="E10897" s="105"/>
      <c r="F10897" s="105"/>
      <c r="I10897" s="105"/>
    </row>
    <row r="10898">
      <c r="C10898" s="225" t="str">
        <f>IFERROR(__xludf.DUMMYFUNCTION("""COMPUTED_VALUE"""),"")</f>
        <v/>
      </c>
      <c r="D10898" s="105"/>
      <c r="E10898" s="105"/>
      <c r="F10898" s="105"/>
      <c r="I10898" s="105"/>
    </row>
    <row r="10899">
      <c r="C10899" s="225" t="str">
        <f>IFERROR(__xludf.DUMMYFUNCTION("""COMPUTED_VALUE"""),"")</f>
        <v/>
      </c>
      <c r="D10899" s="105"/>
      <c r="E10899" s="105"/>
      <c r="F10899" s="105"/>
      <c r="I10899" s="105"/>
    </row>
    <row r="10900">
      <c r="C10900" s="225" t="str">
        <f>IFERROR(__xludf.DUMMYFUNCTION("""COMPUTED_VALUE"""),"")</f>
        <v/>
      </c>
      <c r="D10900" s="105"/>
      <c r="E10900" s="105"/>
      <c r="F10900" s="105"/>
      <c r="I10900" s="105"/>
    </row>
    <row r="10901">
      <c r="C10901" s="225" t="str">
        <f>IFERROR(__xludf.DUMMYFUNCTION("""COMPUTED_VALUE"""),"")</f>
        <v/>
      </c>
      <c r="D10901" s="105"/>
      <c r="E10901" s="105"/>
      <c r="F10901" s="105"/>
      <c r="I10901" s="105"/>
    </row>
    <row r="10902">
      <c r="C10902" s="225" t="str">
        <f>IFERROR(__xludf.DUMMYFUNCTION("""COMPUTED_VALUE"""),"")</f>
        <v/>
      </c>
      <c r="D10902" s="105"/>
      <c r="E10902" s="105"/>
      <c r="F10902" s="105"/>
      <c r="I10902" s="105"/>
    </row>
    <row r="10903">
      <c r="C10903" s="225" t="str">
        <f>IFERROR(__xludf.DUMMYFUNCTION("""COMPUTED_VALUE"""),"")</f>
        <v/>
      </c>
      <c r="D10903" s="105"/>
      <c r="E10903" s="105"/>
      <c r="F10903" s="105"/>
      <c r="I10903" s="105"/>
    </row>
    <row r="10904">
      <c r="C10904" s="225" t="str">
        <f>IFERROR(__xludf.DUMMYFUNCTION("""COMPUTED_VALUE"""),"")</f>
        <v/>
      </c>
      <c r="D10904" s="105"/>
      <c r="E10904" s="105"/>
      <c r="F10904" s="105"/>
      <c r="I10904" s="105"/>
    </row>
    <row r="10905">
      <c r="C10905" s="225" t="str">
        <f>IFERROR(__xludf.DUMMYFUNCTION("""COMPUTED_VALUE"""),"")</f>
        <v/>
      </c>
      <c r="D10905" s="105"/>
      <c r="E10905" s="105"/>
      <c r="F10905" s="105"/>
      <c r="I10905" s="105"/>
    </row>
    <row r="10906">
      <c r="C10906" s="225" t="str">
        <f>IFERROR(__xludf.DUMMYFUNCTION("""COMPUTED_VALUE"""),"")</f>
        <v/>
      </c>
      <c r="D10906" s="105"/>
      <c r="E10906" s="105"/>
      <c r="F10906" s="105"/>
      <c r="I10906" s="105"/>
    </row>
    <row r="10907">
      <c r="C10907" s="225" t="str">
        <f>IFERROR(__xludf.DUMMYFUNCTION("""COMPUTED_VALUE"""),"")</f>
        <v/>
      </c>
      <c r="D10907" s="105"/>
      <c r="E10907" s="105"/>
      <c r="F10907" s="105"/>
      <c r="I10907" s="105"/>
    </row>
    <row r="10908">
      <c r="C10908" s="225" t="str">
        <f>IFERROR(__xludf.DUMMYFUNCTION("""COMPUTED_VALUE"""),"")</f>
        <v/>
      </c>
      <c r="D10908" s="105"/>
      <c r="E10908" s="105"/>
      <c r="F10908" s="105"/>
      <c r="I10908" s="105"/>
    </row>
    <row r="10909">
      <c r="C10909" s="225" t="str">
        <f>IFERROR(__xludf.DUMMYFUNCTION("""COMPUTED_VALUE"""),"")</f>
        <v/>
      </c>
      <c r="D10909" s="105"/>
      <c r="E10909" s="105"/>
      <c r="F10909" s="105"/>
      <c r="I10909" s="105"/>
    </row>
    <row r="10910">
      <c r="C10910" s="225" t="str">
        <f>IFERROR(__xludf.DUMMYFUNCTION("""COMPUTED_VALUE"""),"")</f>
        <v/>
      </c>
      <c r="D10910" s="105"/>
      <c r="E10910" s="105"/>
      <c r="F10910" s="105"/>
      <c r="I10910" s="105"/>
    </row>
    <row r="10911">
      <c r="C10911" s="225" t="str">
        <f>IFERROR(__xludf.DUMMYFUNCTION("""COMPUTED_VALUE"""),"")</f>
        <v/>
      </c>
      <c r="D10911" s="105"/>
      <c r="E10911" s="105"/>
      <c r="F10911" s="105"/>
      <c r="I10911" s="105"/>
    </row>
    <row r="10912">
      <c r="C10912" s="225" t="str">
        <f>IFERROR(__xludf.DUMMYFUNCTION("""COMPUTED_VALUE"""),"")</f>
        <v/>
      </c>
      <c r="D10912" s="105"/>
      <c r="E10912" s="105"/>
      <c r="F10912" s="105"/>
      <c r="I10912" s="105"/>
    </row>
    <row r="10913">
      <c r="C10913" s="225" t="str">
        <f>IFERROR(__xludf.DUMMYFUNCTION("""COMPUTED_VALUE"""),"")</f>
        <v/>
      </c>
      <c r="D10913" s="105"/>
      <c r="E10913" s="105"/>
      <c r="F10913" s="105"/>
      <c r="I10913" s="105"/>
    </row>
    <row r="10914">
      <c r="C10914" s="225" t="str">
        <f>IFERROR(__xludf.DUMMYFUNCTION("""COMPUTED_VALUE"""),"")</f>
        <v/>
      </c>
      <c r="D10914" s="105"/>
      <c r="E10914" s="105"/>
      <c r="F10914" s="105"/>
      <c r="I10914" s="105"/>
    </row>
    <row r="10915">
      <c r="C10915" s="225" t="str">
        <f>IFERROR(__xludf.DUMMYFUNCTION("""COMPUTED_VALUE"""),"")</f>
        <v/>
      </c>
      <c r="D10915" s="105"/>
      <c r="E10915" s="105"/>
      <c r="F10915" s="105"/>
      <c r="I10915" s="105"/>
    </row>
    <row r="10916">
      <c r="C10916" s="225" t="str">
        <f>IFERROR(__xludf.DUMMYFUNCTION("""COMPUTED_VALUE"""),"")</f>
        <v/>
      </c>
      <c r="D10916" s="105"/>
      <c r="E10916" s="105"/>
      <c r="F10916" s="105"/>
      <c r="I10916" s="105"/>
    </row>
    <row r="10917">
      <c r="C10917" s="225" t="str">
        <f>IFERROR(__xludf.DUMMYFUNCTION("""COMPUTED_VALUE"""),"")</f>
        <v/>
      </c>
      <c r="D10917" s="105"/>
      <c r="E10917" s="105"/>
      <c r="F10917" s="105"/>
      <c r="I10917" s="105"/>
    </row>
    <row r="10918">
      <c r="C10918" s="225" t="str">
        <f>IFERROR(__xludf.DUMMYFUNCTION("""COMPUTED_VALUE"""),"")</f>
        <v/>
      </c>
      <c r="D10918" s="105"/>
      <c r="E10918" s="105"/>
      <c r="F10918" s="105"/>
      <c r="I10918" s="105"/>
    </row>
    <row r="10919">
      <c r="C10919" s="225" t="str">
        <f>IFERROR(__xludf.DUMMYFUNCTION("""COMPUTED_VALUE"""),"")</f>
        <v/>
      </c>
      <c r="D10919" s="105"/>
      <c r="E10919" s="105"/>
      <c r="F10919" s="105"/>
      <c r="I10919" s="105"/>
    </row>
    <row r="10920">
      <c r="C10920" s="225" t="str">
        <f>IFERROR(__xludf.DUMMYFUNCTION("""COMPUTED_VALUE"""),"")</f>
        <v/>
      </c>
      <c r="D10920" s="105"/>
      <c r="E10920" s="105"/>
      <c r="F10920" s="105"/>
      <c r="I10920" s="105"/>
    </row>
    <row r="10921">
      <c r="C10921" s="225" t="str">
        <f>IFERROR(__xludf.DUMMYFUNCTION("""COMPUTED_VALUE"""),"")</f>
        <v/>
      </c>
      <c r="D10921" s="105"/>
      <c r="E10921" s="105"/>
      <c r="F10921" s="105"/>
      <c r="I10921" s="105"/>
    </row>
    <row r="10922">
      <c r="C10922" s="225" t="str">
        <f>IFERROR(__xludf.DUMMYFUNCTION("""COMPUTED_VALUE"""),"")</f>
        <v/>
      </c>
      <c r="D10922" s="105"/>
      <c r="E10922" s="105"/>
      <c r="F10922" s="105"/>
      <c r="I10922" s="105"/>
    </row>
    <row r="10923">
      <c r="C10923" s="225" t="str">
        <f>IFERROR(__xludf.DUMMYFUNCTION("""COMPUTED_VALUE"""),"")</f>
        <v/>
      </c>
      <c r="D10923" s="105"/>
      <c r="E10923" s="105"/>
      <c r="F10923" s="105"/>
      <c r="I10923" s="105"/>
    </row>
    <row r="10924">
      <c r="C10924" s="225" t="str">
        <f>IFERROR(__xludf.DUMMYFUNCTION("""COMPUTED_VALUE"""),"")</f>
        <v/>
      </c>
      <c r="D10924" s="105"/>
      <c r="E10924" s="105"/>
      <c r="F10924" s="105"/>
      <c r="I10924" s="105"/>
    </row>
    <row r="10925">
      <c r="C10925" s="225" t="str">
        <f>IFERROR(__xludf.DUMMYFUNCTION("""COMPUTED_VALUE"""),"")</f>
        <v/>
      </c>
      <c r="D10925" s="105"/>
      <c r="E10925" s="105"/>
      <c r="F10925" s="105"/>
      <c r="I10925" s="105"/>
    </row>
    <row r="10926">
      <c r="C10926" s="225" t="str">
        <f>IFERROR(__xludf.DUMMYFUNCTION("""COMPUTED_VALUE"""),"")</f>
        <v/>
      </c>
      <c r="D10926" s="105"/>
      <c r="E10926" s="105"/>
      <c r="F10926" s="105"/>
      <c r="I10926" s="105"/>
    </row>
    <row r="10927">
      <c r="C10927" s="225" t="str">
        <f>IFERROR(__xludf.DUMMYFUNCTION("""COMPUTED_VALUE"""),"")</f>
        <v/>
      </c>
      <c r="D10927" s="105"/>
      <c r="E10927" s="105"/>
      <c r="F10927" s="105"/>
      <c r="I10927" s="105"/>
    </row>
    <row r="10928">
      <c r="C10928" s="225" t="str">
        <f>IFERROR(__xludf.DUMMYFUNCTION("""COMPUTED_VALUE"""),"")</f>
        <v/>
      </c>
      <c r="D10928" s="105"/>
      <c r="E10928" s="105"/>
      <c r="F10928" s="105"/>
      <c r="I10928" s="105"/>
    </row>
    <row r="10929">
      <c r="C10929" s="225" t="str">
        <f>IFERROR(__xludf.DUMMYFUNCTION("""COMPUTED_VALUE"""),"")</f>
        <v/>
      </c>
      <c r="D10929" s="105"/>
      <c r="E10929" s="105"/>
      <c r="F10929" s="105"/>
      <c r="I10929" s="105"/>
    </row>
    <row r="10930">
      <c r="C10930" s="225" t="str">
        <f>IFERROR(__xludf.DUMMYFUNCTION("""COMPUTED_VALUE"""),"")</f>
        <v/>
      </c>
      <c r="D10930" s="105"/>
      <c r="E10930" s="105"/>
      <c r="F10930" s="105"/>
      <c r="I10930" s="105"/>
    </row>
    <row r="10931">
      <c r="C10931" s="225" t="str">
        <f>IFERROR(__xludf.DUMMYFUNCTION("""COMPUTED_VALUE"""),"")</f>
        <v/>
      </c>
      <c r="D10931" s="105"/>
      <c r="E10931" s="105"/>
      <c r="F10931" s="105"/>
      <c r="I10931" s="105"/>
    </row>
    <row r="10932">
      <c r="C10932" s="225" t="str">
        <f>IFERROR(__xludf.DUMMYFUNCTION("""COMPUTED_VALUE"""),"")</f>
        <v/>
      </c>
      <c r="D10932" s="105"/>
      <c r="E10932" s="105"/>
      <c r="F10932" s="105"/>
      <c r="I10932" s="105"/>
    </row>
    <row r="10933">
      <c r="C10933" s="225" t="str">
        <f>IFERROR(__xludf.DUMMYFUNCTION("""COMPUTED_VALUE"""),"")</f>
        <v/>
      </c>
      <c r="D10933" s="105"/>
      <c r="E10933" s="105"/>
      <c r="F10933" s="105"/>
      <c r="I10933" s="105"/>
    </row>
    <row r="10934">
      <c r="C10934" s="225" t="str">
        <f>IFERROR(__xludf.DUMMYFUNCTION("""COMPUTED_VALUE"""),"")</f>
        <v/>
      </c>
      <c r="D10934" s="105"/>
      <c r="E10934" s="105"/>
      <c r="F10934" s="105"/>
      <c r="I10934" s="105"/>
    </row>
    <row r="10935">
      <c r="C10935" s="225" t="str">
        <f>IFERROR(__xludf.DUMMYFUNCTION("""COMPUTED_VALUE"""),"")</f>
        <v/>
      </c>
      <c r="D10935" s="105"/>
      <c r="E10935" s="105"/>
      <c r="F10935" s="105"/>
      <c r="I10935" s="105"/>
    </row>
    <row r="10936">
      <c r="C10936" s="225" t="str">
        <f>IFERROR(__xludf.DUMMYFUNCTION("""COMPUTED_VALUE"""),"")</f>
        <v/>
      </c>
      <c r="D10936" s="105"/>
      <c r="E10936" s="105"/>
      <c r="F10936" s="105"/>
      <c r="I10936" s="105"/>
    </row>
    <row r="10937">
      <c r="C10937" s="225" t="str">
        <f>IFERROR(__xludf.DUMMYFUNCTION("""COMPUTED_VALUE"""),"")</f>
        <v/>
      </c>
      <c r="D10937" s="105"/>
      <c r="E10937" s="105"/>
      <c r="F10937" s="105"/>
      <c r="I10937" s="105"/>
    </row>
    <row r="10938">
      <c r="C10938" s="225" t="str">
        <f>IFERROR(__xludf.DUMMYFUNCTION("""COMPUTED_VALUE"""),"")</f>
        <v/>
      </c>
      <c r="D10938" s="105"/>
      <c r="E10938" s="105"/>
      <c r="F10938" s="105"/>
      <c r="I10938" s="105"/>
    </row>
    <row r="10939">
      <c r="C10939" s="225" t="str">
        <f>IFERROR(__xludf.DUMMYFUNCTION("""COMPUTED_VALUE"""),"")</f>
        <v/>
      </c>
      <c r="D10939" s="105"/>
      <c r="E10939" s="105"/>
      <c r="F10939" s="105"/>
      <c r="I10939" s="105"/>
    </row>
    <row r="10940">
      <c r="C10940" s="225" t="str">
        <f>IFERROR(__xludf.DUMMYFUNCTION("""COMPUTED_VALUE"""),"")</f>
        <v/>
      </c>
      <c r="D10940" s="105"/>
      <c r="E10940" s="105"/>
      <c r="F10940" s="105"/>
      <c r="I10940" s="105"/>
    </row>
    <row r="10941">
      <c r="C10941" s="225" t="str">
        <f>IFERROR(__xludf.DUMMYFUNCTION("""COMPUTED_VALUE"""),"")</f>
        <v/>
      </c>
      <c r="D10941" s="105"/>
      <c r="E10941" s="105"/>
      <c r="F10941" s="105"/>
      <c r="I10941" s="105"/>
    </row>
    <row r="10942">
      <c r="C10942" s="225" t="str">
        <f>IFERROR(__xludf.DUMMYFUNCTION("""COMPUTED_VALUE"""),"")</f>
        <v/>
      </c>
      <c r="D10942" s="105"/>
      <c r="E10942" s="105"/>
      <c r="F10942" s="105"/>
      <c r="I10942" s="105"/>
    </row>
    <row r="10943">
      <c r="C10943" s="225" t="str">
        <f>IFERROR(__xludf.DUMMYFUNCTION("""COMPUTED_VALUE"""),"")</f>
        <v/>
      </c>
      <c r="D10943" s="105"/>
      <c r="E10943" s="105"/>
      <c r="F10943" s="105"/>
      <c r="I10943" s="105"/>
    </row>
    <row r="10944">
      <c r="C10944" s="225" t="str">
        <f>IFERROR(__xludf.DUMMYFUNCTION("""COMPUTED_VALUE"""),"")</f>
        <v/>
      </c>
      <c r="D10944" s="105"/>
      <c r="E10944" s="105"/>
      <c r="F10944" s="105"/>
      <c r="I10944" s="105"/>
    </row>
    <row r="10945">
      <c r="C10945" s="225" t="str">
        <f>IFERROR(__xludf.DUMMYFUNCTION("""COMPUTED_VALUE"""),"")</f>
        <v/>
      </c>
      <c r="D10945" s="105"/>
      <c r="E10945" s="105"/>
      <c r="F10945" s="105"/>
      <c r="I10945" s="105"/>
    </row>
    <row r="10946">
      <c r="C10946" s="225" t="str">
        <f>IFERROR(__xludf.DUMMYFUNCTION("""COMPUTED_VALUE"""),"")</f>
        <v/>
      </c>
      <c r="D10946" s="105"/>
      <c r="E10946" s="105"/>
      <c r="F10946" s="105"/>
      <c r="I10946" s="105"/>
    </row>
    <row r="10947">
      <c r="C10947" s="225" t="str">
        <f>IFERROR(__xludf.DUMMYFUNCTION("""COMPUTED_VALUE"""),"")</f>
        <v/>
      </c>
      <c r="D10947" s="105"/>
      <c r="E10947" s="105"/>
      <c r="F10947" s="105"/>
      <c r="I10947" s="105"/>
    </row>
    <row r="10948">
      <c r="C10948" s="225" t="str">
        <f>IFERROR(__xludf.DUMMYFUNCTION("""COMPUTED_VALUE"""),"")</f>
        <v/>
      </c>
      <c r="D10948" s="105"/>
      <c r="E10948" s="105"/>
      <c r="F10948" s="105"/>
      <c r="I10948" s="105"/>
    </row>
    <row r="10949">
      <c r="C10949" s="225" t="str">
        <f>IFERROR(__xludf.DUMMYFUNCTION("""COMPUTED_VALUE"""),"")</f>
        <v/>
      </c>
      <c r="D10949" s="105"/>
      <c r="E10949" s="105"/>
      <c r="F10949" s="105"/>
      <c r="I10949" s="105"/>
    </row>
    <row r="10950">
      <c r="C10950" s="225" t="str">
        <f>IFERROR(__xludf.DUMMYFUNCTION("""COMPUTED_VALUE"""),"")</f>
        <v/>
      </c>
      <c r="D10950" s="105"/>
      <c r="E10950" s="105"/>
      <c r="F10950" s="105"/>
      <c r="I10950" s="105"/>
    </row>
    <row r="10951">
      <c r="C10951" s="225" t="str">
        <f>IFERROR(__xludf.DUMMYFUNCTION("""COMPUTED_VALUE"""),"")</f>
        <v/>
      </c>
      <c r="D10951" s="105"/>
      <c r="E10951" s="105"/>
      <c r="F10951" s="105"/>
      <c r="I10951" s="105"/>
    </row>
    <row r="10952">
      <c r="C10952" s="225" t="str">
        <f>IFERROR(__xludf.DUMMYFUNCTION("""COMPUTED_VALUE"""),"")</f>
        <v/>
      </c>
      <c r="D10952" s="105"/>
      <c r="E10952" s="105"/>
      <c r="F10952" s="105"/>
      <c r="I10952" s="105"/>
    </row>
    <row r="10953">
      <c r="C10953" s="225" t="str">
        <f>IFERROR(__xludf.DUMMYFUNCTION("""COMPUTED_VALUE"""),"")</f>
        <v/>
      </c>
      <c r="D10953" s="105"/>
      <c r="E10953" s="105"/>
      <c r="F10953" s="105"/>
      <c r="I10953" s="105"/>
    </row>
    <row r="10954">
      <c r="C10954" s="225" t="str">
        <f>IFERROR(__xludf.DUMMYFUNCTION("""COMPUTED_VALUE"""),"")</f>
        <v/>
      </c>
      <c r="D10954" s="105"/>
      <c r="E10954" s="105"/>
      <c r="F10954" s="105"/>
      <c r="I10954" s="105"/>
    </row>
    <row r="10955">
      <c r="C10955" s="225" t="str">
        <f>IFERROR(__xludf.DUMMYFUNCTION("""COMPUTED_VALUE"""),"")</f>
        <v/>
      </c>
      <c r="D10955" s="105"/>
      <c r="E10955" s="105"/>
      <c r="F10955" s="105"/>
      <c r="I10955" s="105"/>
    </row>
    <row r="10956">
      <c r="C10956" s="225" t="str">
        <f>IFERROR(__xludf.DUMMYFUNCTION("""COMPUTED_VALUE"""),"")</f>
        <v/>
      </c>
      <c r="D10956" s="105"/>
      <c r="E10956" s="105"/>
      <c r="F10956" s="105"/>
      <c r="I10956" s="105"/>
    </row>
    <row r="10957">
      <c r="C10957" s="225" t="str">
        <f>IFERROR(__xludf.DUMMYFUNCTION("""COMPUTED_VALUE"""),"")</f>
        <v/>
      </c>
      <c r="D10957" s="105"/>
      <c r="E10957" s="105"/>
      <c r="F10957" s="105"/>
      <c r="I10957" s="105"/>
    </row>
    <row r="10958">
      <c r="C10958" s="225" t="str">
        <f>IFERROR(__xludf.DUMMYFUNCTION("""COMPUTED_VALUE"""),"")</f>
        <v/>
      </c>
      <c r="D10958" s="105"/>
      <c r="E10958" s="105"/>
      <c r="F10958" s="105"/>
      <c r="I10958" s="105"/>
    </row>
    <row r="10959">
      <c r="C10959" s="225" t="str">
        <f>IFERROR(__xludf.DUMMYFUNCTION("""COMPUTED_VALUE"""),"")</f>
        <v/>
      </c>
      <c r="D10959" s="105"/>
      <c r="E10959" s="105"/>
      <c r="F10959" s="105"/>
      <c r="I10959" s="105"/>
    </row>
    <row r="10960">
      <c r="C10960" s="225" t="str">
        <f>IFERROR(__xludf.DUMMYFUNCTION("""COMPUTED_VALUE"""),"")</f>
        <v/>
      </c>
      <c r="D10960" s="105"/>
      <c r="E10960" s="105"/>
      <c r="F10960" s="105"/>
      <c r="I10960" s="105"/>
    </row>
    <row r="10961">
      <c r="C10961" s="225" t="str">
        <f>IFERROR(__xludf.DUMMYFUNCTION("""COMPUTED_VALUE"""),"")</f>
        <v/>
      </c>
      <c r="D10961" s="105"/>
      <c r="E10961" s="105"/>
      <c r="F10961" s="105"/>
      <c r="I10961" s="105"/>
    </row>
    <row r="10962">
      <c r="C10962" s="225" t="str">
        <f>IFERROR(__xludf.DUMMYFUNCTION("""COMPUTED_VALUE"""),"")</f>
        <v/>
      </c>
      <c r="D10962" s="105"/>
      <c r="E10962" s="105"/>
      <c r="F10962" s="105"/>
      <c r="I10962" s="105"/>
    </row>
    <row r="10963">
      <c r="C10963" s="225" t="str">
        <f>IFERROR(__xludf.DUMMYFUNCTION("""COMPUTED_VALUE"""),"")</f>
        <v/>
      </c>
      <c r="D10963" s="105"/>
      <c r="E10963" s="105"/>
      <c r="F10963" s="105"/>
      <c r="I10963" s="105"/>
    </row>
    <row r="10964">
      <c r="C10964" s="225" t="str">
        <f>IFERROR(__xludf.DUMMYFUNCTION("""COMPUTED_VALUE"""),"")</f>
        <v/>
      </c>
      <c r="D10964" s="105"/>
      <c r="E10964" s="105"/>
      <c r="F10964" s="105"/>
      <c r="I10964" s="105"/>
    </row>
    <row r="10965">
      <c r="C10965" s="225" t="str">
        <f>IFERROR(__xludf.DUMMYFUNCTION("""COMPUTED_VALUE"""),"")</f>
        <v/>
      </c>
      <c r="D10965" s="105"/>
      <c r="E10965" s="105"/>
      <c r="F10965" s="105"/>
      <c r="I10965" s="105"/>
    </row>
    <row r="10966">
      <c r="C10966" s="225" t="str">
        <f>IFERROR(__xludf.DUMMYFUNCTION("""COMPUTED_VALUE"""),"")</f>
        <v/>
      </c>
      <c r="D10966" s="105"/>
      <c r="E10966" s="105"/>
      <c r="F10966" s="105"/>
      <c r="I10966" s="105"/>
    </row>
    <row r="10967">
      <c r="C10967" s="225" t="str">
        <f>IFERROR(__xludf.DUMMYFUNCTION("""COMPUTED_VALUE"""),"")</f>
        <v/>
      </c>
      <c r="D10967" s="105"/>
      <c r="E10967" s="105"/>
      <c r="F10967" s="105"/>
      <c r="I10967" s="105"/>
    </row>
    <row r="10968">
      <c r="C10968" s="225" t="str">
        <f>IFERROR(__xludf.DUMMYFUNCTION("""COMPUTED_VALUE"""),"")</f>
        <v/>
      </c>
      <c r="D10968" s="105"/>
      <c r="E10968" s="105"/>
      <c r="F10968" s="105"/>
      <c r="I10968" s="105"/>
    </row>
    <row r="10969">
      <c r="C10969" s="225" t="str">
        <f>IFERROR(__xludf.DUMMYFUNCTION("""COMPUTED_VALUE"""),"")</f>
        <v/>
      </c>
      <c r="D10969" s="105"/>
      <c r="E10969" s="105"/>
      <c r="F10969" s="105"/>
      <c r="I10969" s="105"/>
    </row>
    <row r="10970">
      <c r="C10970" s="225" t="str">
        <f>IFERROR(__xludf.DUMMYFUNCTION("""COMPUTED_VALUE"""),"")</f>
        <v/>
      </c>
      <c r="D10970" s="105"/>
      <c r="E10970" s="105"/>
      <c r="F10970" s="105"/>
      <c r="I10970" s="105"/>
    </row>
    <row r="10971">
      <c r="C10971" s="225" t="str">
        <f>IFERROR(__xludf.DUMMYFUNCTION("""COMPUTED_VALUE"""),"")</f>
        <v/>
      </c>
      <c r="D10971" s="105"/>
      <c r="E10971" s="105"/>
      <c r="F10971" s="105"/>
      <c r="I10971" s="105"/>
    </row>
    <row r="10972">
      <c r="C10972" s="225" t="str">
        <f>IFERROR(__xludf.DUMMYFUNCTION("""COMPUTED_VALUE"""),"")</f>
        <v/>
      </c>
      <c r="D10972" s="105"/>
      <c r="E10972" s="105"/>
      <c r="F10972" s="105"/>
      <c r="I10972" s="105"/>
    </row>
    <row r="10973">
      <c r="C10973" s="225" t="str">
        <f>IFERROR(__xludf.DUMMYFUNCTION("""COMPUTED_VALUE"""),"")</f>
        <v/>
      </c>
      <c r="D10973" s="105"/>
      <c r="E10973" s="105"/>
      <c r="F10973" s="105"/>
      <c r="I10973" s="105"/>
    </row>
    <row r="10974">
      <c r="C10974" s="225" t="str">
        <f>IFERROR(__xludf.DUMMYFUNCTION("""COMPUTED_VALUE"""),"")</f>
        <v/>
      </c>
      <c r="D10974" s="105"/>
      <c r="E10974" s="105"/>
      <c r="F10974" s="105"/>
      <c r="I10974" s="105"/>
    </row>
    <row r="10975">
      <c r="C10975" s="225" t="str">
        <f>IFERROR(__xludf.DUMMYFUNCTION("""COMPUTED_VALUE"""),"")</f>
        <v/>
      </c>
      <c r="D10975" s="105"/>
      <c r="E10975" s="105"/>
      <c r="F10975" s="105"/>
      <c r="I10975" s="105"/>
    </row>
    <row r="10976">
      <c r="C10976" s="225" t="str">
        <f>IFERROR(__xludf.DUMMYFUNCTION("""COMPUTED_VALUE"""),"")</f>
        <v/>
      </c>
      <c r="D10976" s="105"/>
      <c r="E10976" s="105"/>
      <c r="F10976" s="105"/>
      <c r="I10976" s="105"/>
    </row>
    <row r="10977">
      <c r="C10977" s="225" t="str">
        <f>IFERROR(__xludf.DUMMYFUNCTION("""COMPUTED_VALUE"""),"")</f>
        <v/>
      </c>
      <c r="D10977" s="105"/>
      <c r="E10977" s="105"/>
      <c r="F10977" s="105"/>
      <c r="I10977" s="105"/>
    </row>
    <row r="10978">
      <c r="C10978" s="225" t="str">
        <f>IFERROR(__xludf.DUMMYFUNCTION("""COMPUTED_VALUE"""),"")</f>
        <v/>
      </c>
      <c r="D10978" s="105"/>
      <c r="E10978" s="105"/>
      <c r="F10978" s="105"/>
      <c r="I10978" s="105"/>
    </row>
    <row r="10979">
      <c r="C10979" s="225" t="str">
        <f>IFERROR(__xludf.DUMMYFUNCTION("""COMPUTED_VALUE"""),"")</f>
        <v/>
      </c>
      <c r="D10979" s="105"/>
      <c r="E10979" s="105"/>
      <c r="F10979" s="105"/>
      <c r="I10979" s="105"/>
    </row>
    <row r="10980">
      <c r="C10980" s="225" t="str">
        <f>IFERROR(__xludf.DUMMYFUNCTION("""COMPUTED_VALUE"""),"")</f>
        <v/>
      </c>
      <c r="D10980" s="105"/>
      <c r="E10980" s="105"/>
      <c r="F10980" s="105"/>
      <c r="I10980" s="105"/>
    </row>
    <row r="10981">
      <c r="C10981" s="225" t="str">
        <f>IFERROR(__xludf.DUMMYFUNCTION("""COMPUTED_VALUE"""),"")</f>
        <v/>
      </c>
      <c r="D10981" s="105"/>
      <c r="E10981" s="105"/>
      <c r="F10981" s="105"/>
      <c r="I10981" s="105"/>
    </row>
    <row r="10982">
      <c r="C10982" s="225" t="str">
        <f>IFERROR(__xludf.DUMMYFUNCTION("""COMPUTED_VALUE"""),"")</f>
        <v/>
      </c>
      <c r="D10982" s="105"/>
      <c r="E10982" s="105"/>
      <c r="F10982" s="105"/>
      <c r="I10982" s="105"/>
    </row>
    <row r="10983">
      <c r="C10983" s="225" t="str">
        <f>IFERROR(__xludf.DUMMYFUNCTION("""COMPUTED_VALUE"""),"")</f>
        <v/>
      </c>
      <c r="D10983" s="105"/>
      <c r="E10983" s="105"/>
      <c r="F10983" s="105"/>
      <c r="I10983" s="105"/>
    </row>
    <row r="10984">
      <c r="C10984" s="225" t="str">
        <f>IFERROR(__xludf.DUMMYFUNCTION("""COMPUTED_VALUE"""),"")</f>
        <v/>
      </c>
      <c r="D10984" s="105"/>
      <c r="E10984" s="105"/>
      <c r="F10984" s="105"/>
      <c r="I10984" s="105"/>
    </row>
    <row r="10985">
      <c r="C10985" s="225" t="str">
        <f>IFERROR(__xludf.DUMMYFUNCTION("""COMPUTED_VALUE"""),"")</f>
        <v/>
      </c>
      <c r="D10985" s="105"/>
      <c r="E10985" s="105"/>
      <c r="F10985" s="105"/>
      <c r="I10985" s="105"/>
    </row>
    <row r="10986">
      <c r="C10986" s="225" t="str">
        <f>IFERROR(__xludf.DUMMYFUNCTION("""COMPUTED_VALUE"""),"")</f>
        <v/>
      </c>
      <c r="D10986" s="105"/>
      <c r="E10986" s="105"/>
      <c r="F10986" s="105"/>
      <c r="I10986" s="105"/>
    </row>
    <row r="10987">
      <c r="C10987" s="225" t="str">
        <f>IFERROR(__xludf.DUMMYFUNCTION("""COMPUTED_VALUE"""),"")</f>
        <v/>
      </c>
      <c r="D10987" s="105"/>
      <c r="E10987" s="105"/>
      <c r="F10987" s="105"/>
      <c r="I10987" s="105"/>
    </row>
    <row r="10988">
      <c r="C10988" s="225" t="str">
        <f>IFERROR(__xludf.DUMMYFUNCTION("""COMPUTED_VALUE"""),"")</f>
        <v/>
      </c>
      <c r="D10988" s="105"/>
      <c r="E10988" s="105"/>
      <c r="F10988" s="105"/>
      <c r="I10988" s="105"/>
    </row>
    <row r="10989">
      <c r="C10989" s="225" t="str">
        <f>IFERROR(__xludf.DUMMYFUNCTION("""COMPUTED_VALUE"""),"")</f>
        <v/>
      </c>
      <c r="D10989" s="105"/>
      <c r="E10989" s="105"/>
      <c r="F10989" s="105"/>
      <c r="I10989" s="105"/>
    </row>
    <row r="10990">
      <c r="C10990" s="225" t="str">
        <f>IFERROR(__xludf.DUMMYFUNCTION("""COMPUTED_VALUE"""),"")</f>
        <v/>
      </c>
      <c r="D10990" s="105"/>
      <c r="E10990" s="105"/>
      <c r="F10990" s="105"/>
      <c r="I10990" s="105"/>
    </row>
    <row r="10991">
      <c r="C10991" s="225" t="str">
        <f>IFERROR(__xludf.DUMMYFUNCTION("""COMPUTED_VALUE"""),"")</f>
        <v/>
      </c>
      <c r="D10991" s="105"/>
      <c r="E10991" s="105"/>
      <c r="F10991" s="105"/>
      <c r="I10991" s="105"/>
    </row>
    <row r="10992">
      <c r="C10992" s="225" t="str">
        <f>IFERROR(__xludf.DUMMYFUNCTION("""COMPUTED_VALUE"""),"")</f>
        <v/>
      </c>
      <c r="D10992" s="105"/>
      <c r="E10992" s="105"/>
      <c r="F10992" s="105"/>
      <c r="I10992" s="105"/>
    </row>
    <row r="10993">
      <c r="C10993" s="225" t="str">
        <f>IFERROR(__xludf.DUMMYFUNCTION("""COMPUTED_VALUE"""),"")</f>
        <v/>
      </c>
      <c r="D10993" s="105"/>
      <c r="E10993" s="105"/>
      <c r="F10993" s="105"/>
      <c r="I10993" s="105"/>
    </row>
    <row r="10994">
      <c r="C10994" s="225" t="str">
        <f>IFERROR(__xludf.DUMMYFUNCTION("""COMPUTED_VALUE"""),"")</f>
        <v/>
      </c>
      <c r="D10994" s="105"/>
      <c r="E10994" s="105"/>
      <c r="F10994" s="105"/>
      <c r="I10994" s="105"/>
    </row>
    <row r="10995">
      <c r="C10995" s="225" t="str">
        <f>IFERROR(__xludf.DUMMYFUNCTION("""COMPUTED_VALUE"""),"")</f>
        <v/>
      </c>
      <c r="D10995" s="105"/>
      <c r="E10995" s="105"/>
      <c r="F10995" s="105"/>
      <c r="I10995" s="105"/>
    </row>
    <row r="10996">
      <c r="C10996" s="225" t="str">
        <f>IFERROR(__xludf.DUMMYFUNCTION("""COMPUTED_VALUE"""),"")</f>
        <v/>
      </c>
      <c r="D10996" s="105"/>
      <c r="E10996" s="105"/>
      <c r="F10996" s="105"/>
      <c r="I10996" s="105"/>
    </row>
    <row r="10997">
      <c r="C10997" s="225" t="str">
        <f>IFERROR(__xludf.DUMMYFUNCTION("""COMPUTED_VALUE"""),"")</f>
        <v/>
      </c>
      <c r="D10997" s="105"/>
      <c r="E10997" s="105"/>
      <c r="F10997" s="105"/>
      <c r="I10997" s="105"/>
    </row>
    <row r="10998">
      <c r="C10998" s="225" t="str">
        <f>IFERROR(__xludf.DUMMYFUNCTION("""COMPUTED_VALUE"""),"")</f>
        <v/>
      </c>
      <c r="D10998" s="105"/>
      <c r="E10998" s="105"/>
      <c r="F10998" s="105"/>
      <c r="I10998" s="105"/>
    </row>
    <row r="10999">
      <c r="C10999" s="225" t="str">
        <f>IFERROR(__xludf.DUMMYFUNCTION("""COMPUTED_VALUE"""),"")</f>
        <v/>
      </c>
      <c r="D10999" s="105"/>
      <c r="E10999" s="105"/>
      <c r="F10999" s="105"/>
      <c r="I10999" s="105"/>
    </row>
    <row r="11000">
      <c r="C11000" s="225" t="str">
        <f>IFERROR(__xludf.DUMMYFUNCTION("""COMPUTED_VALUE"""),"")</f>
        <v/>
      </c>
      <c r="D11000" s="105"/>
      <c r="E11000" s="105"/>
      <c r="F11000" s="105"/>
      <c r="I11000" s="105"/>
    </row>
    <row r="11001">
      <c r="C11001" s="225" t="str">
        <f>IFERROR(__xludf.DUMMYFUNCTION("""COMPUTED_VALUE"""),"")</f>
        <v/>
      </c>
      <c r="D11001" s="105"/>
      <c r="E11001" s="105"/>
      <c r="F11001" s="105"/>
      <c r="I11001" s="105"/>
    </row>
    <row r="11002">
      <c r="C11002" s="225" t="str">
        <f>IFERROR(__xludf.DUMMYFUNCTION("""COMPUTED_VALUE"""),"")</f>
        <v/>
      </c>
      <c r="D11002" s="105"/>
      <c r="E11002" s="105"/>
      <c r="F11002" s="105"/>
      <c r="I11002" s="105"/>
    </row>
    <row r="11003">
      <c r="C11003" s="225" t="str">
        <f>IFERROR(__xludf.DUMMYFUNCTION("""COMPUTED_VALUE"""),"")</f>
        <v/>
      </c>
      <c r="D11003" s="105"/>
      <c r="E11003" s="105"/>
      <c r="F11003" s="105"/>
      <c r="I11003" s="105"/>
    </row>
    <row r="11004">
      <c r="C11004" s="225" t="str">
        <f>IFERROR(__xludf.DUMMYFUNCTION("""COMPUTED_VALUE"""),"")</f>
        <v/>
      </c>
      <c r="D11004" s="105"/>
      <c r="E11004" s="105"/>
      <c r="F11004" s="105"/>
      <c r="I11004" s="105"/>
    </row>
    <row r="11005">
      <c r="C11005" s="225" t="str">
        <f>IFERROR(__xludf.DUMMYFUNCTION("""COMPUTED_VALUE"""),"")</f>
        <v/>
      </c>
      <c r="D11005" s="105"/>
      <c r="E11005" s="105"/>
      <c r="F11005" s="105"/>
      <c r="I11005" s="105"/>
    </row>
    <row r="11006">
      <c r="C11006" s="225" t="str">
        <f>IFERROR(__xludf.DUMMYFUNCTION("""COMPUTED_VALUE"""),"")</f>
        <v/>
      </c>
      <c r="D11006" s="105"/>
      <c r="E11006" s="105"/>
      <c r="F11006" s="105"/>
      <c r="I11006" s="105"/>
    </row>
    <row r="11007">
      <c r="C11007" s="225" t="str">
        <f>IFERROR(__xludf.DUMMYFUNCTION("""COMPUTED_VALUE"""),"")</f>
        <v/>
      </c>
      <c r="D11007" s="105"/>
      <c r="E11007" s="105"/>
      <c r="F11007" s="105"/>
      <c r="I11007" s="105"/>
    </row>
    <row r="11008">
      <c r="C11008" s="225" t="str">
        <f>IFERROR(__xludf.DUMMYFUNCTION("""COMPUTED_VALUE"""),"")</f>
        <v/>
      </c>
      <c r="D11008" s="105"/>
      <c r="E11008" s="105"/>
      <c r="F11008" s="105"/>
      <c r="I11008" s="105"/>
    </row>
    <row r="11009">
      <c r="C11009" s="225" t="str">
        <f>IFERROR(__xludf.DUMMYFUNCTION("""COMPUTED_VALUE"""),"")</f>
        <v/>
      </c>
      <c r="D11009" s="105"/>
      <c r="E11009" s="105"/>
      <c r="F11009" s="105"/>
      <c r="I11009" s="105"/>
    </row>
    <row r="11010">
      <c r="C11010" s="225" t="str">
        <f>IFERROR(__xludf.DUMMYFUNCTION("""COMPUTED_VALUE"""),"")</f>
        <v/>
      </c>
      <c r="D11010" s="105"/>
      <c r="E11010" s="105"/>
      <c r="F11010" s="105"/>
      <c r="I11010" s="105"/>
    </row>
    <row r="11011">
      <c r="C11011" s="225" t="str">
        <f>IFERROR(__xludf.DUMMYFUNCTION("""COMPUTED_VALUE"""),"")</f>
        <v/>
      </c>
      <c r="D11011" s="105"/>
      <c r="E11011" s="105"/>
      <c r="F11011" s="105"/>
      <c r="I11011" s="105"/>
    </row>
    <row r="11012">
      <c r="C11012" s="225" t="str">
        <f>IFERROR(__xludf.DUMMYFUNCTION("""COMPUTED_VALUE"""),"")</f>
        <v/>
      </c>
      <c r="D11012" s="105"/>
      <c r="E11012" s="105"/>
      <c r="F11012" s="105"/>
      <c r="I11012" s="105"/>
    </row>
    <row r="11013">
      <c r="C11013" s="225" t="str">
        <f>IFERROR(__xludf.DUMMYFUNCTION("""COMPUTED_VALUE"""),"")</f>
        <v/>
      </c>
      <c r="D11013" s="105"/>
      <c r="E11013" s="105"/>
      <c r="F11013" s="105"/>
      <c r="I11013" s="105"/>
    </row>
    <row r="11014">
      <c r="C11014" s="225" t="str">
        <f>IFERROR(__xludf.DUMMYFUNCTION("""COMPUTED_VALUE"""),"")</f>
        <v/>
      </c>
      <c r="D11014" s="105"/>
      <c r="E11014" s="105"/>
      <c r="F11014" s="105"/>
      <c r="I11014" s="105"/>
    </row>
    <row r="11015">
      <c r="C11015" s="225" t="str">
        <f>IFERROR(__xludf.DUMMYFUNCTION("""COMPUTED_VALUE"""),"")</f>
        <v/>
      </c>
      <c r="D11015" s="105"/>
      <c r="E11015" s="105"/>
      <c r="F11015" s="105"/>
      <c r="I11015" s="105"/>
    </row>
    <row r="11016">
      <c r="C11016" s="225" t="str">
        <f>IFERROR(__xludf.DUMMYFUNCTION("""COMPUTED_VALUE"""),"")</f>
        <v/>
      </c>
      <c r="D11016" s="105"/>
      <c r="E11016" s="105"/>
      <c r="F11016" s="105"/>
      <c r="I11016" s="105"/>
    </row>
    <row r="11017">
      <c r="C11017" s="225" t="str">
        <f>IFERROR(__xludf.DUMMYFUNCTION("""COMPUTED_VALUE"""),"")</f>
        <v/>
      </c>
      <c r="D11017" s="105"/>
      <c r="E11017" s="105"/>
      <c r="F11017" s="105"/>
      <c r="I11017" s="105"/>
    </row>
    <row r="11018">
      <c r="C11018" s="225" t="str">
        <f>IFERROR(__xludf.DUMMYFUNCTION("""COMPUTED_VALUE"""),"")</f>
        <v/>
      </c>
      <c r="D11018" s="105"/>
      <c r="E11018" s="105"/>
      <c r="F11018" s="105"/>
      <c r="I11018" s="105"/>
    </row>
    <row r="11019">
      <c r="C11019" s="225" t="str">
        <f>IFERROR(__xludf.DUMMYFUNCTION("""COMPUTED_VALUE"""),"")</f>
        <v/>
      </c>
      <c r="D11019" s="105"/>
      <c r="E11019" s="105"/>
      <c r="F11019" s="105"/>
      <c r="I11019" s="105"/>
    </row>
    <row r="11020">
      <c r="C11020" s="225" t="str">
        <f>IFERROR(__xludf.DUMMYFUNCTION("""COMPUTED_VALUE"""),"")</f>
        <v/>
      </c>
      <c r="D11020" s="105"/>
      <c r="E11020" s="105"/>
      <c r="F11020" s="105"/>
      <c r="I11020" s="105"/>
    </row>
    <row r="11021">
      <c r="C11021" s="225" t="str">
        <f>IFERROR(__xludf.DUMMYFUNCTION("""COMPUTED_VALUE"""),"")</f>
        <v/>
      </c>
      <c r="D11021" s="105"/>
      <c r="E11021" s="105"/>
      <c r="F11021" s="105"/>
      <c r="I11021" s="105"/>
    </row>
    <row r="11022">
      <c r="C11022" s="225" t="str">
        <f>IFERROR(__xludf.DUMMYFUNCTION("""COMPUTED_VALUE"""),"")</f>
        <v/>
      </c>
      <c r="D11022" s="105"/>
      <c r="E11022" s="105"/>
      <c r="F11022" s="105"/>
      <c r="I11022" s="105"/>
    </row>
    <row r="11023">
      <c r="C11023" s="225" t="str">
        <f>IFERROR(__xludf.DUMMYFUNCTION("""COMPUTED_VALUE"""),"")</f>
        <v/>
      </c>
      <c r="D11023" s="105"/>
      <c r="E11023" s="105"/>
      <c r="F11023" s="105"/>
      <c r="I11023" s="105"/>
    </row>
    <row r="11024">
      <c r="C11024" s="225" t="str">
        <f>IFERROR(__xludf.DUMMYFUNCTION("""COMPUTED_VALUE"""),"")</f>
        <v/>
      </c>
      <c r="D11024" s="105"/>
      <c r="E11024" s="105"/>
      <c r="F11024" s="105"/>
      <c r="I11024" s="105"/>
    </row>
    <row r="11025">
      <c r="C11025" s="225" t="str">
        <f>IFERROR(__xludf.DUMMYFUNCTION("""COMPUTED_VALUE"""),"")</f>
        <v/>
      </c>
      <c r="D11025" s="105"/>
      <c r="E11025" s="105"/>
      <c r="F11025" s="105"/>
      <c r="I11025" s="105"/>
    </row>
    <row r="11026">
      <c r="C11026" s="225" t="str">
        <f>IFERROR(__xludf.DUMMYFUNCTION("""COMPUTED_VALUE"""),"")</f>
        <v/>
      </c>
      <c r="D11026" s="105"/>
      <c r="E11026" s="105"/>
      <c r="F11026" s="105"/>
      <c r="I11026" s="105"/>
    </row>
    <row r="11027">
      <c r="C11027" s="225" t="str">
        <f>IFERROR(__xludf.DUMMYFUNCTION("""COMPUTED_VALUE"""),"")</f>
        <v/>
      </c>
      <c r="D11027" s="105"/>
      <c r="E11027" s="105"/>
      <c r="F11027" s="105"/>
      <c r="I11027" s="105"/>
    </row>
    <row r="11028">
      <c r="C11028" s="225" t="str">
        <f>IFERROR(__xludf.DUMMYFUNCTION("""COMPUTED_VALUE"""),"")</f>
        <v/>
      </c>
      <c r="D11028" s="105"/>
      <c r="E11028" s="105"/>
      <c r="F11028" s="105"/>
      <c r="I11028" s="105"/>
    </row>
    <row r="11029">
      <c r="C11029" s="225" t="str">
        <f>IFERROR(__xludf.DUMMYFUNCTION("""COMPUTED_VALUE"""),"")</f>
        <v/>
      </c>
      <c r="D11029" s="105"/>
      <c r="E11029" s="105"/>
      <c r="F11029" s="105"/>
      <c r="I11029" s="105"/>
    </row>
    <row r="11030">
      <c r="C11030" s="225" t="str">
        <f>IFERROR(__xludf.DUMMYFUNCTION("""COMPUTED_VALUE"""),"")</f>
        <v/>
      </c>
      <c r="D11030" s="105"/>
      <c r="E11030" s="105"/>
      <c r="F11030" s="105"/>
      <c r="I11030" s="105"/>
    </row>
    <row r="11031">
      <c r="C11031" s="225" t="str">
        <f>IFERROR(__xludf.DUMMYFUNCTION("""COMPUTED_VALUE"""),"")</f>
        <v/>
      </c>
      <c r="D11031" s="105"/>
      <c r="E11031" s="105"/>
      <c r="F11031" s="105"/>
      <c r="I11031" s="105"/>
    </row>
    <row r="11032">
      <c r="C11032" s="225" t="str">
        <f>IFERROR(__xludf.DUMMYFUNCTION("""COMPUTED_VALUE"""),"")</f>
        <v/>
      </c>
      <c r="D11032" s="105"/>
      <c r="E11032" s="105"/>
      <c r="F11032" s="105"/>
      <c r="I11032" s="105"/>
    </row>
    <row r="11033">
      <c r="C11033" s="225" t="str">
        <f>IFERROR(__xludf.DUMMYFUNCTION("""COMPUTED_VALUE"""),"")</f>
        <v/>
      </c>
      <c r="D11033" s="105"/>
      <c r="E11033" s="105"/>
      <c r="F11033" s="105"/>
      <c r="I11033" s="105"/>
    </row>
    <row r="11034">
      <c r="C11034" s="225" t="str">
        <f>IFERROR(__xludf.DUMMYFUNCTION("""COMPUTED_VALUE"""),"")</f>
        <v/>
      </c>
      <c r="D11034" s="105"/>
      <c r="E11034" s="105"/>
      <c r="F11034" s="105"/>
      <c r="I11034" s="105"/>
    </row>
    <row r="11035">
      <c r="C11035" s="225" t="str">
        <f>IFERROR(__xludf.DUMMYFUNCTION("""COMPUTED_VALUE"""),"")</f>
        <v/>
      </c>
      <c r="D11035" s="105"/>
      <c r="E11035" s="105"/>
      <c r="F11035" s="105"/>
      <c r="I11035" s="105"/>
    </row>
    <row r="11036">
      <c r="C11036" s="225" t="str">
        <f>IFERROR(__xludf.DUMMYFUNCTION("""COMPUTED_VALUE"""),"")</f>
        <v/>
      </c>
      <c r="D11036" s="105"/>
      <c r="E11036" s="105"/>
      <c r="F11036" s="105"/>
      <c r="I11036" s="105"/>
    </row>
    <row r="11037">
      <c r="C11037" s="225" t="str">
        <f>IFERROR(__xludf.DUMMYFUNCTION("""COMPUTED_VALUE"""),"")</f>
        <v/>
      </c>
      <c r="D11037" s="105"/>
      <c r="E11037" s="105"/>
      <c r="F11037" s="105"/>
      <c r="I11037" s="105"/>
    </row>
    <row r="11038">
      <c r="C11038" s="225" t="str">
        <f>IFERROR(__xludf.DUMMYFUNCTION("""COMPUTED_VALUE"""),"")</f>
        <v/>
      </c>
      <c r="D11038" s="105"/>
      <c r="E11038" s="105"/>
      <c r="F11038" s="105"/>
      <c r="I11038" s="105"/>
    </row>
    <row r="11039">
      <c r="C11039" s="225" t="str">
        <f>IFERROR(__xludf.DUMMYFUNCTION("""COMPUTED_VALUE"""),"")</f>
        <v/>
      </c>
      <c r="D11039" s="105"/>
      <c r="E11039" s="105"/>
      <c r="F11039" s="105"/>
      <c r="I11039" s="105"/>
    </row>
    <row r="11040">
      <c r="C11040" s="225" t="str">
        <f>IFERROR(__xludf.DUMMYFUNCTION("""COMPUTED_VALUE"""),"")</f>
        <v/>
      </c>
      <c r="D11040" s="105"/>
      <c r="E11040" s="105"/>
      <c r="F11040" s="105"/>
      <c r="I11040" s="105"/>
    </row>
    <row r="11041">
      <c r="C11041" s="225" t="str">
        <f>IFERROR(__xludf.DUMMYFUNCTION("""COMPUTED_VALUE"""),"")</f>
        <v/>
      </c>
      <c r="D11041" s="105"/>
      <c r="E11041" s="105"/>
      <c r="F11041" s="105"/>
      <c r="I11041" s="105"/>
    </row>
    <row r="11042">
      <c r="C11042" s="225" t="str">
        <f>IFERROR(__xludf.DUMMYFUNCTION("""COMPUTED_VALUE"""),"")</f>
        <v/>
      </c>
      <c r="D11042" s="105"/>
      <c r="E11042" s="105"/>
      <c r="F11042" s="105"/>
      <c r="I11042" s="105"/>
    </row>
    <row r="11043">
      <c r="C11043" s="225" t="str">
        <f>IFERROR(__xludf.DUMMYFUNCTION("""COMPUTED_VALUE"""),"")</f>
        <v/>
      </c>
      <c r="D11043" s="105"/>
      <c r="E11043" s="105"/>
      <c r="F11043" s="105"/>
      <c r="I11043" s="105"/>
    </row>
    <row r="11044">
      <c r="C11044" s="225" t="str">
        <f>IFERROR(__xludf.DUMMYFUNCTION("""COMPUTED_VALUE"""),"")</f>
        <v/>
      </c>
      <c r="D11044" s="105"/>
      <c r="E11044" s="105"/>
      <c r="F11044" s="105"/>
      <c r="I11044" s="105"/>
    </row>
    <row r="11045">
      <c r="C11045" s="225" t="str">
        <f>IFERROR(__xludf.DUMMYFUNCTION("""COMPUTED_VALUE"""),"")</f>
        <v/>
      </c>
      <c r="D11045" s="105"/>
      <c r="E11045" s="105"/>
      <c r="F11045" s="105"/>
      <c r="I11045" s="105"/>
    </row>
    <row r="11046">
      <c r="C11046" s="225" t="str">
        <f>IFERROR(__xludf.DUMMYFUNCTION("""COMPUTED_VALUE"""),"")</f>
        <v/>
      </c>
      <c r="D11046" s="105"/>
      <c r="E11046" s="105"/>
      <c r="F11046" s="105"/>
      <c r="I11046" s="105"/>
    </row>
    <row r="11047">
      <c r="C11047" s="225" t="str">
        <f>IFERROR(__xludf.DUMMYFUNCTION("""COMPUTED_VALUE"""),"")</f>
        <v/>
      </c>
      <c r="D11047" s="105"/>
      <c r="E11047" s="105"/>
      <c r="F11047" s="105"/>
      <c r="I11047" s="105"/>
    </row>
    <row r="11048">
      <c r="C11048" s="225" t="str">
        <f>IFERROR(__xludf.DUMMYFUNCTION("""COMPUTED_VALUE"""),"")</f>
        <v/>
      </c>
      <c r="D11048" s="105"/>
      <c r="E11048" s="105"/>
      <c r="F11048" s="105"/>
      <c r="I11048" s="105"/>
    </row>
    <row r="11049">
      <c r="C11049" s="225" t="str">
        <f>IFERROR(__xludf.DUMMYFUNCTION("""COMPUTED_VALUE"""),"")</f>
        <v/>
      </c>
      <c r="D11049" s="105"/>
      <c r="E11049" s="105"/>
      <c r="F11049" s="105"/>
      <c r="I11049" s="105"/>
    </row>
    <row r="11050">
      <c r="C11050" s="225" t="str">
        <f>IFERROR(__xludf.DUMMYFUNCTION("""COMPUTED_VALUE"""),"")</f>
        <v/>
      </c>
      <c r="D11050" s="105"/>
      <c r="E11050" s="105"/>
      <c r="F11050" s="105"/>
      <c r="I11050" s="105"/>
    </row>
    <row r="11051">
      <c r="C11051" s="225" t="str">
        <f>IFERROR(__xludf.DUMMYFUNCTION("""COMPUTED_VALUE"""),"")</f>
        <v/>
      </c>
      <c r="D11051" s="105"/>
      <c r="E11051" s="105"/>
      <c r="F11051" s="105"/>
      <c r="I11051" s="105"/>
    </row>
    <row r="11052">
      <c r="C11052" s="225" t="str">
        <f>IFERROR(__xludf.DUMMYFUNCTION("""COMPUTED_VALUE"""),"")</f>
        <v/>
      </c>
      <c r="D11052" s="105"/>
      <c r="E11052" s="105"/>
      <c r="F11052" s="105"/>
      <c r="I11052" s="105"/>
    </row>
    <row r="11053">
      <c r="C11053" s="225" t="str">
        <f>IFERROR(__xludf.DUMMYFUNCTION("""COMPUTED_VALUE"""),"")</f>
        <v/>
      </c>
      <c r="D11053" s="105"/>
      <c r="E11053" s="105"/>
      <c r="F11053" s="105"/>
      <c r="I11053" s="105"/>
    </row>
    <row r="11054">
      <c r="C11054" s="225" t="str">
        <f>IFERROR(__xludf.DUMMYFUNCTION("""COMPUTED_VALUE"""),"")</f>
        <v/>
      </c>
      <c r="D11054" s="105"/>
      <c r="E11054" s="105"/>
      <c r="F11054" s="105"/>
      <c r="I11054" s="105"/>
    </row>
    <row r="11055">
      <c r="C11055" s="225" t="str">
        <f>IFERROR(__xludf.DUMMYFUNCTION("""COMPUTED_VALUE"""),"")</f>
        <v/>
      </c>
      <c r="D11055" s="105"/>
      <c r="E11055" s="105"/>
      <c r="F11055" s="105"/>
      <c r="I11055" s="105"/>
    </row>
    <row r="11056">
      <c r="C11056" s="225" t="str">
        <f>IFERROR(__xludf.DUMMYFUNCTION("""COMPUTED_VALUE"""),"")</f>
        <v/>
      </c>
      <c r="D11056" s="105"/>
      <c r="E11056" s="105"/>
      <c r="F11056" s="105"/>
      <c r="I11056" s="105"/>
    </row>
    <row r="11057">
      <c r="C11057" s="225" t="str">
        <f>IFERROR(__xludf.DUMMYFUNCTION("""COMPUTED_VALUE"""),"")</f>
        <v/>
      </c>
      <c r="D11057" s="105"/>
      <c r="E11057" s="105"/>
      <c r="F11057" s="105"/>
      <c r="I11057" s="105"/>
    </row>
    <row r="11058">
      <c r="C11058" s="225" t="str">
        <f>IFERROR(__xludf.DUMMYFUNCTION("""COMPUTED_VALUE"""),"")</f>
        <v/>
      </c>
      <c r="D11058" s="105"/>
      <c r="E11058" s="105"/>
      <c r="F11058" s="105"/>
      <c r="I11058" s="105"/>
    </row>
    <row r="11059">
      <c r="C11059" s="225" t="str">
        <f>IFERROR(__xludf.DUMMYFUNCTION("""COMPUTED_VALUE"""),"")</f>
        <v/>
      </c>
      <c r="D11059" s="105"/>
      <c r="E11059" s="105"/>
      <c r="F11059" s="105"/>
      <c r="I11059" s="105"/>
    </row>
    <row r="11060">
      <c r="C11060" s="225" t="str">
        <f>IFERROR(__xludf.DUMMYFUNCTION("""COMPUTED_VALUE"""),"")</f>
        <v/>
      </c>
      <c r="D11060" s="105"/>
      <c r="E11060" s="105"/>
      <c r="F11060" s="105"/>
      <c r="I11060" s="105"/>
    </row>
    <row r="11061">
      <c r="C11061" s="225" t="str">
        <f>IFERROR(__xludf.DUMMYFUNCTION("""COMPUTED_VALUE"""),"")</f>
        <v/>
      </c>
      <c r="D11061" s="105"/>
      <c r="E11061" s="105"/>
      <c r="F11061" s="105"/>
      <c r="I11061" s="105"/>
    </row>
    <row r="11062">
      <c r="C11062" s="225" t="str">
        <f>IFERROR(__xludf.DUMMYFUNCTION("""COMPUTED_VALUE"""),"")</f>
        <v/>
      </c>
      <c r="D11062" s="105"/>
      <c r="E11062" s="105"/>
      <c r="F11062" s="105"/>
      <c r="I11062" s="105"/>
    </row>
    <row r="11063">
      <c r="C11063" s="225" t="str">
        <f>IFERROR(__xludf.DUMMYFUNCTION("""COMPUTED_VALUE"""),"")</f>
        <v/>
      </c>
      <c r="D11063" s="105"/>
      <c r="E11063" s="105"/>
      <c r="F11063" s="105"/>
      <c r="I11063" s="105"/>
    </row>
    <row r="11064">
      <c r="C11064" s="225" t="str">
        <f>IFERROR(__xludf.DUMMYFUNCTION("""COMPUTED_VALUE"""),"")</f>
        <v/>
      </c>
      <c r="D11064" s="105"/>
      <c r="E11064" s="105"/>
      <c r="F11064" s="105"/>
      <c r="I11064" s="105"/>
    </row>
    <row r="11065">
      <c r="C11065" s="225" t="str">
        <f>IFERROR(__xludf.DUMMYFUNCTION("""COMPUTED_VALUE"""),"")</f>
        <v/>
      </c>
      <c r="D11065" s="105"/>
      <c r="E11065" s="105"/>
      <c r="F11065" s="105"/>
      <c r="I11065" s="105"/>
    </row>
    <row r="11066">
      <c r="C11066" s="225" t="str">
        <f>IFERROR(__xludf.DUMMYFUNCTION("""COMPUTED_VALUE"""),"")</f>
        <v/>
      </c>
      <c r="D11066" s="105"/>
      <c r="E11066" s="105"/>
      <c r="F11066" s="105"/>
      <c r="I11066" s="105"/>
    </row>
    <row r="11067">
      <c r="C11067" s="225" t="str">
        <f>IFERROR(__xludf.DUMMYFUNCTION("""COMPUTED_VALUE"""),"")</f>
        <v/>
      </c>
      <c r="D11067" s="105"/>
      <c r="E11067" s="105"/>
      <c r="F11067" s="105"/>
      <c r="I11067" s="105"/>
    </row>
    <row r="11068">
      <c r="C11068" s="225" t="str">
        <f>IFERROR(__xludf.DUMMYFUNCTION("""COMPUTED_VALUE"""),"")</f>
        <v/>
      </c>
      <c r="D11068" s="105"/>
      <c r="E11068" s="105"/>
      <c r="F11068" s="105"/>
      <c r="I11068" s="105"/>
    </row>
    <row r="11069">
      <c r="C11069" s="225" t="str">
        <f>IFERROR(__xludf.DUMMYFUNCTION("""COMPUTED_VALUE"""),"")</f>
        <v/>
      </c>
      <c r="D11069" s="105"/>
      <c r="E11069" s="105"/>
      <c r="F11069" s="105"/>
      <c r="I11069" s="105"/>
    </row>
    <row r="11070">
      <c r="C11070" s="225" t="str">
        <f>IFERROR(__xludf.DUMMYFUNCTION("""COMPUTED_VALUE"""),"")</f>
        <v/>
      </c>
      <c r="D11070" s="105"/>
      <c r="E11070" s="105"/>
      <c r="F11070" s="105"/>
      <c r="I11070" s="105"/>
    </row>
    <row r="11071">
      <c r="C11071" s="225" t="str">
        <f>IFERROR(__xludf.DUMMYFUNCTION("""COMPUTED_VALUE"""),"")</f>
        <v/>
      </c>
      <c r="D11071" s="105"/>
      <c r="E11071" s="105"/>
      <c r="F11071" s="105"/>
      <c r="I11071" s="105"/>
    </row>
    <row r="11072">
      <c r="C11072" s="225" t="str">
        <f>IFERROR(__xludf.DUMMYFUNCTION("""COMPUTED_VALUE"""),"")</f>
        <v/>
      </c>
      <c r="D11072" s="105"/>
      <c r="E11072" s="105"/>
      <c r="F11072" s="105"/>
      <c r="I11072" s="105"/>
    </row>
    <row r="11073">
      <c r="C11073" s="225" t="str">
        <f>IFERROR(__xludf.DUMMYFUNCTION("""COMPUTED_VALUE"""),"")</f>
        <v/>
      </c>
      <c r="D11073" s="105"/>
      <c r="E11073" s="105"/>
      <c r="F11073" s="105"/>
      <c r="I11073" s="105"/>
    </row>
    <row r="11074">
      <c r="C11074" s="225" t="str">
        <f>IFERROR(__xludf.DUMMYFUNCTION("""COMPUTED_VALUE"""),"")</f>
        <v/>
      </c>
      <c r="D11074" s="105"/>
      <c r="E11074" s="105"/>
      <c r="F11074" s="105"/>
      <c r="I11074" s="105"/>
    </row>
    <row r="11075">
      <c r="C11075" s="225" t="str">
        <f>IFERROR(__xludf.DUMMYFUNCTION("""COMPUTED_VALUE"""),"")</f>
        <v/>
      </c>
      <c r="D11075" s="105"/>
      <c r="E11075" s="105"/>
      <c r="F11075" s="105"/>
      <c r="I11075" s="105"/>
    </row>
    <row r="11076">
      <c r="C11076" s="225" t="str">
        <f>IFERROR(__xludf.DUMMYFUNCTION("""COMPUTED_VALUE"""),"")</f>
        <v/>
      </c>
      <c r="D11076" s="105"/>
      <c r="E11076" s="105"/>
      <c r="F11076" s="105"/>
      <c r="I11076" s="105"/>
    </row>
    <row r="11077">
      <c r="C11077" s="225" t="str">
        <f>IFERROR(__xludf.DUMMYFUNCTION("""COMPUTED_VALUE"""),"")</f>
        <v/>
      </c>
      <c r="D11077" s="105"/>
      <c r="E11077" s="105"/>
      <c r="F11077" s="105"/>
      <c r="I11077" s="105"/>
    </row>
    <row r="11078">
      <c r="C11078" s="225" t="str">
        <f>IFERROR(__xludf.DUMMYFUNCTION("""COMPUTED_VALUE"""),"")</f>
        <v/>
      </c>
      <c r="D11078" s="105"/>
      <c r="E11078" s="105"/>
      <c r="F11078" s="105"/>
      <c r="I11078" s="105"/>
    </row>
    <row r="11079">
      <c r="C11079" s="225" t="str">
        <f>IFERROR(__xludf.DUMMYFUNCTION("""COMPUTED_VALUE"""),"")</f>
        <v/>
      </c>
      <c r="D11079" s="105"/>
      <c r="E11079" s="105"/>
      <c r="F11079" s="105"/>
      <c r="I11079" s="105"/>
    </row>
    <row r="11080">
      <c r="C11080" s="225" t="str">
        <f>IFERROR(__xludf.DUMMYFUNCTION("""COMPUTED_VALUE"""),"")</f>
        <v/>
      </c>
      <c r="D11080" s="105"/>
      <c r="E11080" s="105"/>
      <c r="F11080" s="105"/>
      <c r="I11080" s="105"/>
    </row>
    <row r="11081">
      <c r="C11081" s="225" t="str">
        <f>IFERROR(__xludf.DUMMYFUNCTION("""COMPUTED_VALUE"""),"")</f>
        <v/>
      </c>
      <c r="D11081" s="105"/>
      <c r="E11081" s="105"/>
      <c r="F11081" s="105"/>
      <c r="I11081" s="105"/>
    </row>
    <row r="11082">
      <c r="C11082" s="225" t="str">
        <f>IFERROR(__xludf.DUMMYFUNCTION("""COMPUTED_VALUE"""),"")</f>
        <v/>
      </c>
      <c r="D11082" s="105"/>
      <c r="E11082" s="105"/>
      <c r="F11082" s="105"/>
      <c r="I11082" s="105"/>
    </row>
    <row r="11083">
      <c r="C11083" s="225" t="str">
        <f>IFERROR(__xludf.DUMMYFUNCTION("""COMPUTED_VALUE"""),"")</f>
        <v/>
      </c>
      <c r="D11083" s="105"/>
      <c r="E11083" s="105"/>
      <c r="F11083" s="105"/>
      <c r="I11083" s="105"/>
    </row>
    <row r="11084">
      <c r="C11084" s="225" t="str">
        <f>IFERROR(__xludf.DUMMYFUNCTION("""COMPUTED_VALUE"""),"")</f>
        <v/>
      </c>
      <c r="D11084" s="105"/>
      <c r="E11084" s="105"/>
      <c r="F11084" s="105"/>
      <c r="I11084" s="105"/>
    </row>
    <row r="11085">
      <c r="C11085" s="225" t="str">
        <f>IFERROR(__xludf.DUMMYFUNCTION("""COMPUTED_VALUE"""),"")</f>
        <v/>
      </c>
      <c r="D11085" s="105"/>
      <c r="E11085" s="105"/>
      <c r="F11085" s="105"/>
      <c r="I11085" s="105"/>
    </row>
    <row r="11086">
      <c r="C11086" s="225" t="str">
        <f>IFERROR(__xludf.DUMMYFUNCTION("""COMPUTED_VALUE"""),"")</f>
        <v/>
      </c>
      <c r="D11086" s="105"/>
      <c r="E11086" s="105"/>
      <c r="F11086" s="105"/>
      <c r="I11086" s="105"/>
    </row>
    <row r="11087">
      <c r="C11087" s="225" t="str">
        <f>IFERROR(__xludf.DUMMYFUNCTION("""COMPUTED_VALUE"""),"")</f>
        <v/>
      </c>
      <c r="D11087" s="105"/>
      <c r="E11087" s="105"/>
      <c r="F11087" s="105"/>
      <c r="I11087" s="105"/>
    </row>
    <row r="11088">
      <c r="C11088" s="225" t="str">
        <f>IFERROR(__xludf.DUMMYFUNCTION("""COMPUTED_VALUE"""),"")</f>
        <v/>
      </c>
      <c r="D11088" s="105"/>
      <c r="E11088" s="105"/>
      <c r="F11088" s="105"/>
      <c r="I11088" s="105"/>
    </row>
    <row r="11089">
      <c r="C11089" s="225" t="str">
        <f>IFERROR(__xludf.DUMMYFUNCTION("""COMPUTED_VALUE"""),"")</f>
        <v/>
      </c>
      <c r="D11089" s="105"/>
      <c r="E11089" s="105"/>
      <c r="F11089" s="105"/>
      <c r="I11089" s="105"/>
    </row>
    <row r="11090">
      <c r="C11090" s="225" t="str">
        <f>IFERROR(__xludf.DUMMYFUNCTION("""COMPUTED_VALUE"""),"")</f>
        <v/>
      </c>
      <c r="D11090" s="105"/>
      <c r="E11090" s="105"/>
      <c r="F11090" s="105"/>
      <c r="I11090" s="105"/>
    </row>
    <row r="11091">
      <c r="C11091" s="225" t="str">
        <f>IFERROR(__xludf.DUMMYFUNCTION("""COMPUTED_VALUE"""),"")</f>
        <v/>
      </c>
      <c r="D11091" s="105"/>
      <c r="E11091" s="105"/>
      <c r="F11091" s="105"/>
      <c r="I11091" s="105"/>
    </row>
    <row r="11092">
      <c r="C11092" s="225" t="str">
        <f>IFERROR(__xludf.DUMMYFUNCTION("""COMPUTED_VALUE"""),"")</f>
        <v/>
      </c>
      <c r="D11092" s="105"/>
      <c r="E11092" s="105"/>
      <c r="F11092" s="105"/>
      <c r="I11092" s="105"/>
    </row>
    <row r="11093">
      <c r="C11093" s="225" t="str">
        <f>IFERROR(__xludf.DUMMYFUNCTION("""COMPUTED_VALUE"""),"")</f>
        <v/>
      </c>
      <c r="D11093" s="105"/>
      <c r="E11093" s="105"/>
      <c r="F11093" s="105"/>
      <c r="I11093" s="105"/>
    </row>
    <row r="11094">
      <c r="C11094" s="225" t="str">
        <f>IFERROR(__xludf.DUMMYFUNCTION("""COMPUTED_VALUE"""),"")</f>
        <v/>
      </c>
      <c r="D11094" s="105"/>
      <c r="E11094" s="105"/>
      <c r="F11094" s="105"/>
      <c r="I11094" s="105"/>
    </row>
    <row r="11095">
      <c r="C11095" s="225" t="str">
        <f>IFERROR(__xludf.DUMMYFUNCTION("""COMPUTED_VALUE"""),"")</f>
        <v/>
      </c>
      <c r="D11095" s="105"/>
      <c r="E11095" s="105"/>
      <c r="F11095" s="105"/>
      <c r="I11095" s="105"/>
    </row>
    <row r="11096">
      <c r="C11096" s="225" t="str">
        <f>IFERROR(__xludf.DUMMYFUNCTION("""COMPUTED_VALUE"""),"")</f>
        <v/>
      </c>
      <c r="D11096" s="105"/>
      <c r="E11096" s="105"/>
      <c r="F11096" s="105"/>
      <c r="I11096" s="105"/>
    </row>
    <row r="11097">
      <c r="C11097" s="225" t="str">
        <f>IFERROR(__xludf.DUMMYFUNCTION("""COMPUTED_VALUE"""),"")</f>
        <v/>
      </c>
      <c r="D11097" s="105"/>
      <c r="E11097" s="105"/>
      <c r="F11097" s="105"/>
      <c r="I11097" s="105"/>
    </row>
    <row r="11098">
      <c r="C11098" s="225" t="str">
        <f>IFERROR(__xludf.DUMMYFUNCTION("""COMPUTED_VALUE"""),"")</f>
        <v/>
      </c>
      <c r="D11098" s="105"/>
      <c r="E11098" s="105"/>
      <c r="F11098" s="105"/>
      <c r="I11098" s="105"/>
    </row>
    <row r="11099">
      <c r="C11099" s="225" t="str">
        <f>IFERROR(__xludf.DUMMYFUNCTION("""COMPUTED_VALUE"""),"")</f>
        <v/>
      </c>
      <c r="D11099" s="105"/>
      <c r="E11099" s="105"/>
      <c r="F11099" s="105"/>
      <c r="I11099" s="105"/>
    </row>
    <row r="11100">
      <c r="C11100" s="225" t="str">
        <f>IFERROR(__xludf.DUMMYFUNCTION("""COMPUTED_VALUE"""),"")</f>
        <v/>
      </c>
      <c r="D11100" s="105"/>
      <c r="E11100" s="105"/>
      <c r="F11100" s="105"/>
      <c r="I11100" s="105"/>
    </row>
    <row r="11101">
      <c r="C11101" s="225" t="str">
        <f>IFERROR(__xludf.DUMMYFUNCTION("""COMPUTED_VALUE"""),"")</f>
        <v/>
      </c>
      <c r="D11101" s="105"/>
      <c r="E11101" s="105"/>
      <c r="F11101" s="105"/>
      <c r="I11101" s="105"/>
    </row>
    <row r="11102">
      <c r="C11102" s="225" t="str">
        <f>IFERROR(__xludf.DUMMYFUNCTION("""COMPUTED_VALUE"""),"")</f>
        <v/>
      </c>
      <c r="D11102" s="105"/>
      <c r="E11102" s="105"/>
      <c r="F11102" s="105"/>
      <c r="I11102" s="105"/>
    </row>
    <row r="11103">
      <c r="C11103" s="225" t="str">
        <f>IFERROR(__xludf.DUMMYFUNCTION("""COMPUTED_VALUE"""),"")</f>
        <v/>
      </c>
      <c r="D11103" s="105"/>
      <c r="E11103" s="105"/>
      <c r="F11103" s="105"/>
      <c r="I11103" s="105"/>
    </row>
    <row r="11104">
      <c r="C11104" s="225" t="str">
        <f>IFERROR(__xludf.DUMMYFUNCTION("""COMPUTED_VALUE"""),"")</f>
        <v/>
      </c>
      <c r="D11104" s="105"/>
      <c r="E11104" s="105"/>
      <c r="F11104" s="105"/>
      <c r="I11104" s="105"/>
    </row>
    <row r="11105">
      <c r="C11105" s="225" t="str">
        <f>IFERROR(__xludf.DUMMYFUNCTION("""COMPUTED_VALUE"""),"")</f>
        <v/>
      </c>
      <c r="D11105" s="105"/>
      <c r="E11105" s="105"/>
      <c r="F11105" s="105"/>
      <c r="I11105" s="105"/>
    </row>
    <row r="11106">
      <c r="C11106" s="225" t="str">
        <f>IFERROR(__xludf.DUMMYFUNCTION("""COMPUTED_VALUE"""),"")</f>
        <v/>
      </c>
      <c r="D11106" s="105"/>
      <c r="E11106" s="105"/>
      <c r="F11106" s="105"/>
      <c r="I11106" s="105"/>
    </row>
    <row r="11107">
      <c r="C11107" s="225" t="str">
        <f>IFERROR(__xludf.DUMMYFUNCTION("""COMPUTED_VALUE"""),"")</f>
        <v/>
      </c>
      <c r="D11107" s="105"/>
      <c r="E11107" s="105"/>
      <c r="F11107" s="105"/>
      <c r="I11107" s="105"/>
    </row>
    <row r="11108">
      <c r="C11108" s="225" t="str">
        <f>IFERROR(__xludf.DUMMYFUNCTION("""COMPUTED_VALUE"""),"")</f>
        <v/>
      </c>
      <c r="D11108" s="105"/>
      <c r="E11108" s="105"/>
      <c r="F11108" s="105"/>
      <c r="I11108" s="105"/>
    </row>
    <row r="11109">
      <c r="C11109" s="225" t="str">
        <f>IFERROR(__xludf.DUMMYFUNCTION("""COMPUTED_VALUE"""),"")</f>
        <v/>
      </c>
      <c r="D11109" s="105"/>
      <c r="E11109" s="105"/>
      <c r="F11109" s="105"/>
      <c r="I11109" s="105"/>
    </row>
    <row r="11110">
      <c r="C11110" s="225" t="str">
        <f>IFERROR(__xludf.DUMMYFUNCTION("""COMPUTED_VALUE"""),"")</f>
        <v/>
      </c>
      <c r="D11110" s="105"/>
      <c r="E11110" s="105"/>
      <c r="F11110" s="105"/>
      <c r="I11110" s="105"/>
    </row>
    <row r="11111">
      <c r="C11111" s="225" t="str">
        <f>IFERROR(__xludf.DUMMYFUNCTION("""COMPUTED_VALUE"""),"")</f>
        <v/>
      </c>
      <c r="D11111" s="105"/>
      <c r="E11111" s="105"/>
      <c r="F11111" s="105"/>
      <c r="I11111" s="105"/>
    </row>
    <row r="11112">
      <c r="C11112" s="225" t="str">
        <f>IFERROR(__xludf.DUMMYFUNCTION("""COMPUTED_VALUE"""),"")</f>
        <v/>
      </c>
      <c r="D11112" s="105"/>
      <c r="E11112" s="105"/>
      <c r="F11112" s="105"/>
      <c r="I11112" s="105"/>
    </row>
    <row r="11113">
      <c r="C11113" s="225" t="str">
        <f>IFERROR(__xludf.DUMMYFUNCTION("""COMPUTED_VALUE"""),"")</f>
        <v/>
      </c>
      <c r="D11113" s="105"/>
      <c r="E11113" s="105"/>
      <c r="F11113" s="105"/>
      <c r="I11113" s="105"/>
    </row>
    <row r="11114">
      <c r="C11114" s="225" t="str">
        <f>IFERROR(__xludf.DUMMYFUNCTION("""COMPUTED_VALUE"""),"")</f>
        <v/>
      </c>
      <c r="D11114" s="105"/>
      <c r="E11114" s="105"/>
      <c r="F11114" s="105"/>
      <c r="I11114" s="105"/>
    </row>
    <row r="11115">
      <c r="C11115" s="225" t="str">
        <f>IFERROR(__xludf.DUMMYFUNCTION("""COMPUTED_VALUE"""),"")</f>
        <v/>
      </c>
      <c r="D11115" s="105"/>
      <c r="E11115" s="105"/>
      <c r="F11115" s="105"/>
      <c r="I11115" s="105"/>
    </row>
    <row r="11116">
      <c r="C11116" s="225" t="str">
        <f>IFERROR(__xludf.DUMMYFUNCTION("""COMPUTED_VALUE"""),"")</f>
        <v/>
      </c>
      <c r="D11116" s="105"/>
      <c r="E11116" s="105"/>
      <c r="F11116" s="105"/>
      <c r="I11116" s="105"/>
    </row>
    <row r="11117">
      <c r="C11117" s="225" t="str">
        <f>IFERROR(__xludf.DUMMYFUNCTION("""COMPUTED_VALUE"""),"")</f>
        <v/>
      </c>
      <c r="D11117" s="105"/>
      <c r="E11117" s="105"/>
      <c r="F11117" s="105"/>
      <c r="I11117" s="105"/>
    </row>
    <row r="11118">
      <c r="C11118" s="225" t="str">
        <f>IFERROR(__xludf.DUMMYFUNCTION("""COMPUTED_VALUE"""),"")</f>
        <v/>
      </c>
      <c r="D11118" s="105"/>
      <c r="E11118" s="105"/>
      <c r="F11118" s="105"/>
      <c r="I11118" s="105"/>
    </row>
    <row r="11119">
      <c r="C11119" s="225" t="str">
        <f>IFERROR(__xludf.DUMMYFUNCTION("""COMPUTED_VALUE"""),"")</f>
        <v/>
      </c>
      <c r="D11119" s="105"/>
      <c r="E11119" s="105"/>
      <c r="F11119" s="105"/>
      <c r="I11119" s="105"/>
    </row>
    <row r="11120">
      <c r="C11120" s="225" t="str">
        <f>IFERROR(__xludf.DUMMYFUNCTION("""COMPUTED_VALUE"""),"")</f>
        <v/>
      </c>
      <c r="D11120" s="105"/>
      <c r="E11120" s="105"/>
      <c r="F11120" s="105"/>
      <c r="I11120" s="105"/>
    </row>
    <row r="11121">
      <c r="C11121" s="225" t="str">
        <f>IFERROR(__xludf.DUMMYFUNCTION("""COMPUTED_VALUE"""),"")</f>
        <v/>
      </c>
      <c r="D11121" s="105"/>
      <c r="E11121" s="105"/>
      <c r="F11121" s="105"/>
      <c r="I11121" s="105"/>
    </row>
    <row r="11122">
      <c r="C11122" s="225" t="str">
        <f>IFERROR(__xludf.DUMMYFUNCTION("""COMPUTED_VALUE"""),"")</f>
        <v/>
      </c>
      <c r="D11122" s="105"/>
      <c r="E11122" s="105"/>
      <c r="F11122" s="105"/>
      <c r="I11122" s="105"/>
    </row>
    <row r="11123">
      <c r="C11123" s="225" t="str">
        <f>IFERROR(__xludf.DUMMYFUNCTION("""COMPUTED_VALUE"""),"")</f>
        <v/>
      </c>
      <c r="D11123" s="105"/>
      <c r="E11123" s="105"/>
      <c r="F11123" s="105"/>
      <c r="I11123" s="105"/>
    </row>
    <row r="11124">
      <c r="C11124" s="225" t="str">
        <f>IFERROR(__xludf.DUMMYFUNCTION("""COMPUTED_VALUE"""),"")</f>
        <v/>
      </c>
      <c r="D11124" s="105"/>
      <c r="E11124" s="105"/>
      <c r="F11124" s="105"/>
      <c r="I11124" s="105"/>
    </row>
    <row r="11125">
      <c r="C11125" s="225" t="str">
        <f>IFERROR(__xludf.DUMMYFUNCTION("""COMPUTED_VALUE"""),"")</f>
        <v/>
      </c>
      <c r="D11125" s="105"/>
      <c r="E11125" s="105"/>
      <c r="F11125" s="105"/>
      <c r="I11125" s="105"/>
    </row>
    <row r="11126">
      <c r="C11126" s="225" t="str">
        <f>IFERROR(__xludf.DUMMYFUNCTION("""COMPUTED_VALUE"""),"")</f>
        <v/>
      </c>
      <c r="D11126" s="105"/>
      <c r="E11126" s="105"/>
      <c r="F11126" s="105"/>
      <c r="I11126" s="105"/>
    </row>
    <row r="11127">
      <c r="C11127" s="225" t="str">
        <f>IFERROR(__xludf.DUMMYFUNCTION("""COMPUTED_VALUE"""),"")</f>
        <v/>
      </c>
      <c r="D11127" s="105"/>
      <c r="E11127" s="105"/>
      <c r="F11127" s="105"/>
      <c r="I11127" s="105"/>
    </row>
    <row r="11128">
      <c r="C11128" s="225" t="str">
        <f>IFERROR(__xludf.DUMMYFUNCTION("""COMPUTED_VALUE"""),"")</f>
        <v/>
      </c>
      <c r="D11128" s="105"/>
      <c r="E11128" s="105"/>
      <c r="F11128" s="105"/>
      <c r="I11128" s="105"/>
    </row>
    <row r="11129">
      <c r="C11129" s="225" t="str">
        <f>IFERROR(__xludf.DUMMYFUNCTION("""COMPUTED_VALUE"""),"")</f>
        <v/>
      </c>
      <c r="D11129" s="105"/>
      <c r="E11129" s="105"/>
      <c r="F11129" s="105"/>
      <c r="I11129" s="105"/>
    </row>
    <row r="11130">
      <c r="C11130" s="225" t="str">
        <f>IFERROR(__xludf.DUMMYFUNCTION("""COMPUTED_VALUE"""),"")</f>
        <v/>
      </c>
      <c r="D11130" s="105"/>
      <c r="E11130" s="105"/>
      <c r="F11130" s="105"/>
      <c r="I11130" s="105"/>
    </row>
    <row r="11131">
      <c r="C11131" s="225" t="str">
        <f>IFERROR(__xludf.DUMMYFUNCTION("""COMPUTED_VALUE"""),"")</f>
        <v/>
      </c>
      <c r="D11131" s="105"/>
      <c r="E11131" s="105"/>
      <c r="F11131" s="105"/>
      <c r="I11131" s="105"/>
    </row>
    <row r="11132">
      <c r="C11132" s="225" t="str">
        <f>IFERROR(__xludf.DUMMYFUNCTION("""COMPUTED_VALUE"""),"")</f>
        <v/>
      </c>
      <c r="D11132" s="105"/>
      <c r="E11132" s="105"/>
      <c r="F11132" s="105"/>
      <c r="I11132" s="105"/>
    </row>
    <row r="11133">
      <c r="C11133" s="225" t="str">
        <f>IFERROR(__xludf.DUMMYFUNCTION("""COMPUTED_VALUE"""),"")</f>
        <v/>
      </c>
      <c r="D11133" s="105"/>
      <c r="E11133" s="105"/>
      <c r="F11133" s="105"/>
      <c r="I11133" s="105"/>
    </row>
    <row r="11134">
      <c r="C11134" s="225" t="str">
        <f>IFERROR(__xludf.DUMMYFUNCTION("""COMPUTED_VALUE"""),"")</f>
        <v/>
      </c>
      <c r="D11134" s="105"/>
      <c r="E11134" s="105"/>
      <c r="F11134" s="105"/>
      <c r="I11134" s="105"/>
    </row>
    <row r="11135">
      <c r="C11135" s="225" t="str">
        <f>IFERROR(__xludf.DUMMYFUNCTION("""COMPUTED_VALUE"""),"")</f>
        <v/>
      </c>
      <c r="D11135" s="105"/>
      <c r="E11135" s="105"/>
      <c r="F11135" s="105"/>
      <c r="I11135" s="105"/>
    </row>
    <row r="11136">
      <c r="C11136" s="225" t="str">
        <f>IFERROR(__xludf.DUMMYFUNCTION("""COMPUTED_VALUE"""),"")</f>
        <v/>
      </c>
      <c r="D11136" s="105"/>
      <c r="E11136" s="105"/>
      <c r="F11136" s="105"/>
      <c r="I11136" s="105"/>
    </row>
    <row r="11137">
      <c r="C11137" s="225" t="str">
        <f>IFERROR(__xludf.DUMMYFUNCTION("""COMPUTED_VALUE"""),"")</f>
        <v/>
      </c>
      <c r="D11137" s="105"/>
      <c r="E11137" s="105"/>
      <c r="F11137" s="105"/>
      <c r="I11137" s="105"/>
    </row>
    <row r="11138">
      <c r="C11138" s="225" t="str">
        <f>IFERROR(__xludf.DUMMYFUNCTION("""COMPUTED_VALUE"""),"")</f>
        <v/>
      </c>
      <c r="D11138" s="105"/>
      <c r="E11138" s="105"/>
      <c r="F11138" s="105"/>
      <c r="I11138" s="105"/>
    </row>
    <row r="11139">
      <c r="C11139" s="225" t="str">
        <f>IFERROR(__xludf.DUMMYFUNCTION("""COMPUTED_VALUE"""),"")</f>
        <v/>
      </c>
      <c r="D11139" s="105"/>
      <c r="E11139" s="105"/>
      <c r="F11139" s="105"/>
      <c r="I11139" s="105"/>
    </row>
    <row r="11140">
      <c r="C11140" s="225" t="str">
        <f>IFERROR(__xludf.DUMMYFUNCTION("""COMPUTED_VALUE"""),"")</f>
        <v/>
      </c>
      <c r="D11140" s="105"/>
      <c r="E11140" s="105"/>
      <c r="F11140" s="105"/>
      <c r="I11140" s="105"/>
    </row>
    <row r="11141">
      <c r="C11141" s="225" t="str">
        <f>IFERROR(__xludf.DUMMYFUNCTION("""COMPUTED_VALUE"""),"")</f>
        <v/>
      </c>
      <c r="D11141" s="105"/>
      <c r="E11141" s="105"/>
      <c r="F11141" s="105"/>
      <c r="I11141" s="105"/>
    </row>
    <row r="11142">
      <c r="C11142" s="225" t="str">
        <f>IFERROR(__xludf.DUMMYFUNCTION("""COMPUTED_VALUE"""),"")</f>
        <v/>
      </c>
      <c r="D11142" s="105"/>
      <c r="E11142" s="105"/>
      <c r="F11142" s="105"/>
      <c r="I11142" s="105"/>
    </row>
    <row r="11143">
      <c r="C11143" s="225" t="str">
        <f>IFERROR(__xludf.DUMMYFUNCTION("""COMPUTED_VALUE"""),"")</f>
        <v/>
      </c>
      <c r="D11143" s="105"/>
      <c r="E11143" s="105"/>
      <c r="F11143" s="105"/>
      <c r="I11143" s="105"/>
    </row>
    <row r="11144">
      <c r="C11144" s="225" t="str">
        <f>IFERROR(__xludf.DUMMYFUNCTION("""COMPUTED_VALUE"""),"")</f>
        <v/>
      </c>
      <c r="D11144" s="105"/>
      <c r="E11144" s="105"/>
      <c r="F11144" s="105"/>
      <c r="I11144" s="105"/>
    </row>
    <row r="11145">
      <c r="C11145" s="225" t="str">
        <f>IFERROR(__xludf.DUMMYFUNCTION("""COMPUTED_VALUE"""),"")</f>
        <v/>
      </c>
      <c r="D11145" s="105"/>
      <c r="E11145" s="105"/>
      <c r="F11145" s="105"/>
      <c r="I11145" s="105"/>
    </row>
    <row r="11146">
      <c r="C11146" s="225" t="str">
        <f>IFERROR(__xludf.DUMMYFUNCTION("""COMPUTED_VALUE"""),"")</f>
        <v/>
      </c>
      <c r="D11146" s="105"/>
      <c r="E11146" s="105"/>
      <c r="F11146" s="105"/>
      <c r="I11146" s="105"/>
    </row>
    <row r="11147">
      <c r="C11147" s="225" t="str">
        <f>IFERROR(__xludf.DUMMYFUNCTION("""COMPUTED_VALUE"""),"")</f>
        <v/>
      </c>
      <c r="D11147" s="105"/>
      <c r="E11147" s="105"/>
      <c r="F11147" s="105"/>
      <c r="I11147" s="105"/>
    </row>
    <row r="11148">
      <c r="C11148" s="225" t="str">
        <f>IFERROR(__xludf.DUMMYFUNCTION("""COMPUTED_VALUE"""),"")</f>
        <v/>
      </c>
      <c r="D11148" s="105"/>
      <c r="E11148" s="105"/>
      <c r="F11148" s="105"/>
      <c r="I11148" s="105"/>
    </row>
    <row r="11149">
      <c r="C11149" s="225" t="str">
        <f>IFERROR(__xludf.DUMMYFUNCTION("""COMPUTED_VALUE"""),"")</f>
        <v/>
      </c>
      <c r="D11149" s="105"/>
      <c r="E11149" s="105"/>
      <c r="F11149" s="105"/>
      <c r="I11149" s="105"/>
    </row>
    <row r="11150">
      <c r="C11150" s="225" t="str">
        <f>IFERROR(__xludf.DUMMYFUNCTION("""COMPUTED_VALUE"""),"")</f>
        <v/>
      </c>
      <c r="D11150" s="105"/>
      <c r="E11150" s="105"/>
      <c r="F11150" s="105"/>
      <c r="I11150" s="105"/>
    </row>
    <row r="11151">
      <c r="C11151" s="225" t="str">
        <f>IFERROR(__xludf.DUMMYFUNCTION("""COMPUTED_VALUE"""),"")</f>
        <v/>
      </c>
      <c r="D11151" s="105"/>
      <c r="E11151" s="105"/>
      <c r="F11151" s="105"/>
      <c r="I11151" s="105"/>
    </row>
    <row r="11152">
      <c r="C11152" s="225" t="str">
        <f>IFERROR(__xludf.DUMMYFUNCTION("""COMPUTED_VALUE"""),"")</f>
        <v/>
      </c>
      <c r="D11152" s="105"/>
      <c r="E11152" s="105"/>
      <c r="F11152" s="105"/>
      <c r="I11152" s="105"/>
    </row>
    <row r="11153">
      <c r="C11153" s="225" t="str">
        <f>IFERROR(__xludf.DUMMYFUNCTION("""COMPUTED_VALUE"""),"")</f>
        <v/>
      </c>
      <c r="D11153" s="105"/>
      <c r="E11153" s="105"/>
      <c r="F11153" s="105"/>
      <c r="I11153" s="105"/>
    </row>
    <row r="11154">
      <c r="C11154" s="225" t="str">
        <f>IFERROR(__xludf.DUMMYFUNCTION("""COMPUTED_VALUE"""),"")</f>
        <v/>
      </c>
      <c r="D11154" s="105"/>
      <c r="E11154" s="105"/>
      <c r="F11154" s="105"/>
      <c r="I11154" s="105"/>
    </row>
    <row r="11155">
      <c r="C11155" s="225" t="str">
        <f>IFERROR(__xludf.DUMMYFUNCTION("""COMPUTED_VALUE"""),"")</f>
        <v/>
      </c>
      <c r="D11155" s="105"/>
      <c r="E11155" s="105"/>
      <c r="F11155" s="105"/>
      <c r="I11155" s="105"/>
    </row>
    <row r="11156">
      <c r="C11156" s="225" t="str">
        <f>IFERROR(__xludf.DUMMYFUNCTION("""COMPUTED_VALUE"""),"")</f>
        <v/>
      </c>
      <c r="D11156" s="105"/>
      <c r="E11156" s="105"/>
      <c r="F11156" s="105"/>
      <c r="I11156" s="105"/>
    </row>
    <row r="11157">
      <c r="C11157" s="225" t="str">
        <f>IFERROR(__xludf.DUMMYFUNCTION("""COMPUTED_VALUE"""),"")</f>
        <v/>
      </c>
      <c r="D11157" s="105"/>
      <c r="E11157" s="105"/>
      <c r="F11157" s="105"/>
      <c r="I11157" s="105"/>
    </row>
    <row r="11158">
      <c r="C11158" s="225" t="str">
        <f>IFERROR(__xludf.DUMMYFUNCTION("""COMPUTED_VALUE"""),"")</f>
        <v/>
      </c>
      <c r="D11158" s="105"/>
      <c r="E11158" s="105"/>
      <c r="F11158" s="105"/>
      <c r="I11158" s="105"/>
    </row>
    <row r="11159">
      <c r="C11159" s="225" t="str">
        <f>IFERROR(__xludf.DUMMYFUNCTION("""COMPUTED_VALUE"""),"")</f>
        <v/>
      </c>
      <c r="D11159" s="105"/>
      <c r="E11159" s="105"/>
      <c r="F11159" s="105"/>
      <c r="I11159" s="105"/>
    </row>
    <row r="11160">
      <c r="C11160" s="225" t="str">
        <f>IFERROR(__xludf.DUMMYFUNCTION("""COMPUTED_VALUE"""),"")</f>
        <v/>
      </c>
      <c r="D11160" s="105"/>
      <c r="E11160" s="105"/>
      <c r="F11160" s="105"/>
      <c r="I11160" s="105"/>
    </row>
    <row r="11161">
      <c r="C11161" s="225" t="str">
        <f>IFERROR(__xludf.DUMMYFUNCTION("""COMPUTED_VALUE"""),"")</f>
        <v/>
      </c>
      <c r="D11161" s="105"/>
      <c r="E11161" s="105"/>
      <c r="F11161" s="105"/>
      <c r="I11161" s="105"/>
    </row>
    <row r="11162">
      <c r="C11162" s="225" t="str">
        <f>IFERROR(__xludf.DUMMYFUNCTION("""COMPUTED_VALUE"""),"")</f>
        <v/>
      </c>
      <c r="D11162" s="105"/>
      <c r="E11162" s="105"/>
      <c r="F11162" s="105"/>
      <c r="I11162" s="105"/>
    </row>
    <row r="11163">
      <c r="C11163" s="225" t="str">
        <f>IFERROR(__xludf.DUMMYFUNCTION("""COMPUTED_VALUE"""),"")</f>
        <v/>
      </c>
      <c r="D11163" s="105"/>
      <c r="E11163" s="105"/>
      <c r="F11163" s="105"/>
      <c r="I11163" s="105"/>
    </row>
    <row r="11164">
      <c r="C11164" s="225" t="str">
        <f>IFERROR(__xludf.DUMMYFUNCTION("""COMPUTED_VALUE"""),"")</f>
        <v/>
      </c>
      <c r="D11164" s="105"/>
      <c r="E11164" s="105"/>
      <c r="F11164" s="105"/>
      <c r="I11164" s="105"/>
    </row>
    <row r="11165">
      <c r="C11165" s="225" t="str">
        <f>IFERROR(__xludf.DUMMYFUNCTION("""COMPUTED_VALUE"""),"")</f>
        <v/>
      </c>
      <c r="D11165" s="105"/>
      <c r="E11165" s="105"/>
      <c r="F11165" s="105"/>
      <c r="I11165" s="105"/>
    </row>
    <row r="11166">
      <c r="C11166" s="225" t="str">
        <f>IFERROR(__xludf.DUMMYFUNCTION("""COMPUTED_VALUE"""),"")</f>
        <v/>
      </c>
      <c r="D11166" s="105"/>
      <c r="E11166" s="105"/>
      <c r="F11166" s="105"/>
      <c r="I11166" s="105"/>
    </row>
    <row r="11167">
      <c r="C11167" s="225" t="str">
        <f>IFERROR(__xludf.DUMMYFUNCTION("""COMPUTED_VALUE"""),"")</f>
        <v/>
      </c>
      <c r="D11167" s="105"/>
      <c r="E11167" s="105"/>
      <c r="F11167" s="105"/>
      <c r="I11167" s="105"/>
    </row>
    <row r="11168">
      <c r="C11168" s="225" t="str">
        <f>IFERROR(__xludf.DUMMYFUNCTION("""COMPUTED_VALUE"""),"")</f>
        <v/>
      </c>
      <c r="D11168" s="105"/>
      <c r="E11168" s="105"/>
      <c r="F11168" s="105"/>
      <c r="I11168" s="105"/>
    </row>
    <row r="11169">
      <c r="C11169" s="225" t="str">
        <f>IFERROR(__xludf.DUMMYFUNCTION("""COMPUTED_VALUE"""),"")</f>
        <v/>
      </c>
      <c r="D11169" s="105"/>
      <c r="E11169" s="105"/>
      <c r="F11169" s="105"/>
      <c r="I11169" s="105"/>
    </row>
    <row r="11170">
      <c r="C11170" s="225" t="str">
        <f>IFERROR(__xludf.DUMMYFUNCTION("""COMPUTED_VALUE"""),"")</f>
        <v/>
      </c>
      <c r="D11170" s="105"/>
      <c r="E11170" s="105"/>
      <c r="F11170" s="105"/>
      <c r="I11170" s="105"/>
    </row>
    <row r="11171">
      <c r="C11171" s="225" t="str">
        <f>IFERROR(__xludf.DUMMYFUNCTION("""COMPUTED_VALUE"""),"")</f>
        <v/>
      </c>
      <c r="D11171" s="105"/>
      <c r="E11171" s="105"/>
      <c r="F11171" s="105"/>
      <c r="I11171" s="105"/>
    </row>
    <row r="11172">
      <c r="C11172" s="225" t="str">
        <f>IFERROR(__xludf.DUMMYFUNCTION("""COMPUTED_VALUE"""),"")</f>
        <v/>
      </c>
      <c r="D11172" s="105"/>
      <c r="E11172" s="105"/>
      <c r="F11172" s="105"/>
      <c r="I11172" s="105"/>
    </row>
    <row r="11173">
      <c r="C11173" s="225" t="str">
        <f>IFERROR(__xludf.DUMMYFUNCTION("""COMPUTED_VALUE"""),"")</f>
        <v/>
      </c>
      <c r="D11173" s="105"/>
      <c r="E11173" s="105"/>
      <c r="F11173" s="105"/>
      <c r="I11173" s="105"/>
    </row>
    <row r="11174">
      <c r="C11174" s="225" t="str">
        <f>IFERROR(__xludf.DUMMYFUNCTION("""COMPUTED_VALUE"""),"")</f>
        <v/>
      </c>
      <c r="D11174" s="105"/>
      <c r="E11174" s="105"/>
      <c r="F11174" s="105"/>
      <c r="I11174" s="105"/>
    </row>
    <row r="11175">
      <c r="C11175" s="225" t="str">
        <f>IFERROR(__xludf.DUMMYFUNCTION("""COMPUTED_VALUE"""),"")</f>
        <v/>
      </c>
      <c r="D11175" s="105"/>
      <c r="E11175" s="105"/>
      <c r="F11175" s="105"/>
      <c r="I11175" s="105"/>
    </row>
    <row r="11176">
      <c r="C11176" s="225" t="str">
        <f>IFERROR(__xludf.DUMMYFUNCTION("""COMPUTED_VALUE"""),"")</f>
        <v/>
      </c>
      <c r="D11176" s="105"/>
      <c r="E11176" s="105"/>
      <c r="F11176" s="105"/>
      <c r="I11176" s="105"/>
    </row>
    <row r="11177">
      <c r="C11177" s="225" t="str">
        <f>IFERROR(__xludf.DUMMYFUNCTION("""COMPUTED_VALUE"""),"")</f>
        <v/>
      </c>
      <c r="D11177" s="105"/>
      <c r="E11177" s="105"/>
      <c r="F11177" s="105"/>
      <c r="I11177" s="105"/>
    </row>
    <row r="11178">
      <c r="C11178" s="225" t="str">
        <f>IFERROR(__xludf.DUMMYFUNCTION("""COMPUTED_VALUE"""),"")</f>
        <v/>
      </c>
      <c r="D11178" s="105"/>
      <c r="E11178" s="105"/>
      <c r="F11178" s="105"/>
      <c r="I11178" s="105"/>
    </row>
    <row r="11179">
      <c r="C11179" s="225" t="str">
        <f>IFERROR(__xludf.DUMMYFUNCTION("""COMPUTED_VALUE"""),"")</f>
        <v/>
      </c>
      <c r="D11179" s="105"/>
      <c r="E11179" s="105"/>
      <c r="F11179" s="105"/>
      <c r="I11179" s="105"/>
    </row>
    <row r="11180">
      <c r="C11180" s="225" t="str">
        <f>IFERROR(__xludf.DUMMYFUNCTION("""COMPUTED_VALUE"""),"")</f>
        <v/>
      </c>
      <c r="D11180" s="105"/>
      <c r="E11180" s="105"/>
      <c r="F11180" s="105"/>
      <c r="I11180" s="105"/>
    </row>
    <row r="11181">
      <c r="C11181" s="225" t="str">
        <f>IFERROR(__xludf.DUMMYFUNCTION("""COMPUTED_VALUE"""),"")</f>
        <v/>
      </c>
      <c r="D11181" s="105"/>
      <c r="E11181" s="105"/>
      <c r="F11181" s="105"/>
      <c r="I11181" s="105"/>
    </row>
    <row r="11182">
      <c r="C11182" s="225" t="str">
        <f>IFERROR(__xludf.DUMMYFUNCTION("""COMPUTED_VALUE"""),"")</f>
        <v/>
      </c>
      <c r="D11182" s="105"/>
      <c r="E11182" s="105"/>
      <c r="F11182" s="105"/>
      <c r="I11182" s="105"/>
    </row>
    <row r="11183">
      <c r="C11183" s="225" t="str">
        <f>IFERROR(__xludf.DUMMYFUNCTION("""COMPUTED_VALUE"""),"")</f>
        <v/>
      </c>
      <c r="D11183" s="105"/>
      <c r="E11183" s="105"/>
      <c r="F11183" s="105"/>
      <c r="I11183" s="105"/>
    </row>
    <row r="11184">
      <c r="C11184" s="225" t="str">
        <f>IFERROR(__xludf.DUMMYFUNCTION("""COMPUTED_VALUE"""),"")</f>
        <v/>
      </c>
      <c r="D11184" s="105"/>
      <c r="E11184" s="105"/>
      <c r="F11184" s="105"/>
      <c r="I11184" s="105"/>
    </row>
    <row r="11185">
      <c r="C11185" s="225" t="str">
        <f>IFERROR(__xludf.DUMMYFUNCTION("""COMPUTED_VALUE"""),"")</f>
        <v/>
      </c>
      <c r="D11185" s="105"/>
      <c r="E11185" s="105"/>
      <c r="F11185" s="105"/>
      <c r="I11185" s="105"/>
    </row>
    <row r="11186">
      <c r="C11186" s="225" t="str">
        <f>IFERROR(__xludf.DUMMYFUNCTION("""COMPUTED_VALUE"""),"")</f>
        <v/>
      </c>
      <c r="D11186" s="105"/>
      <c r="E11186" s="105"/>
      <c r="F11186" s="105"/>
      <c r="I11186" s="105"/>
    </row>
    <row r="11187">
      <c r="C11187" s="225" t="str">
        <f>IFERROR(__xludf.DUMMYFUNCTION("""COMPUTED_VALUE"""),"")</f>
        <v/>
      </c>
      <c r="D11187" s="105"/>
      <c r="E11187" s="105"/>
      <c r="F11187" s="105"/>
      <c r="I11187" s="105"/>
    </row>
    <row r="11188">
      <c r="C11188" s="225" t="str">
        <f>IFERROR(__xludf.DUMMYFUNCTION("""COMPUTED_VALUE"""),"")</f>
        <v/>
      </c>
      <c r="D11188" s="105"/>
      <c r="E11188" s="105"/>
      <c r="F11188" s="105"/>
      <c r="I11188" s="105"/>
    </row>
    <row r="11189">
      <c r="C11189" s="225" t="str">
        <f>IFERROR(__xludf.DUMMYFUNCTION("""COMPUTED_VALUE"""),"")</f>
        <v/>
      </c>
      <c r="D11189" s="105"/>
      <c r="E11189" s="105"/>
      <c r="F11189" s="105"/>
      <c r="I11189" s="105"/>
    </row>
    <row r="11190">
      <c r="C11190" s="225" t="str">
        <f>IFERROR(__xludf.DUMMYFUNCTION("""COMPUTED_VALUE"""),"")</f>
        <v/>
      </c>
      <c r="D11190" s="105"/>
      <c r="E11190" s="105"/>
      <c r="F11190" s="105"/>
      <c r="I11190" s="105"/>
    </row>
    <row r="11191">
      <c r="C11191" s="225" t="str">
        <f>IFERROR(__xludf.DUMMYFUNCTION("""COMPUTED_VALUE"""),"")</f>
        <v/>
      </c>
      <c r="D11191" s="105"/>
      <c r="E11191" s="105"/>
      <c r="F11191" s="105"/>
      <c r="I11191" s="105"/>
    </row>
    <row r="11192">
      <c r="C11192" s="225" t="str">
        <f>IFERROR(__xludf.DUMMYFUNCTION("""COMPUTED_VALUE"""),"")</f>
        <v/>
      </c>
      <c r="D11192" s="105"/>
      <c r="E11192" s="105"/>
      <c r="F11192" s="105"/>
      <c r="I11192" s="105"/>
    </row>
    <row r="11193">
      <c r="C11193" s="225" t="str">
        <f>IFERROR(__xludf.DUMMYFUNCTION("""COMPUTED_VALUE"""),"")</f>
        <v/>
      </c>
      <c r="D11193" s="105"/>
      <c r="E11193" s="105"/>
      <c r="F11193" s="105"/>
      <c r="I11193" s="105"/>
    </row>
    <row r="11194">
      <c r="C11194" s="225" t="str">
        <f>IFERROR(__xludf.DUMMYFUNCTION("""COMPUTED_VALUE"""),"")</f>
        <v/>
      </c>
      <c r="D11194" s="105"/>
      <c r="E11194" s="105"/>
      <c r="F11194" s="105"/>
      <c r="I11194" s="105"/>
    </row>
    <row r="11195">
      <c r="C11195" s="225" t="str">
        <f>IFERROR(__xludf.DUMMYFUNCTION("""COMPUTED_VALUE"""),"")</f>
        <v/>
      </c>
      <c r="D11195" s="105"/>
      <c r="E11195" s="105"/>
      <c r="F11195" s="105"/>
      <c r="I11195" s="105"/>
    </row>
    <row r="11196">
      <c r="C11196" s="225" t="str">
        <f>IFERROR(__xludf.DUMMYFUNCTION("""COMPUTED_VALUE"""),"")</f>
        <v/>
      </c>
      <c r="D11196" s="105"/>
      <c r="E11196" s="105"/>
      <c r="F11196" s="105"/>
      <c r="I11196" s="105"/>
    </row>
    <row r="11197">
      <c r="C11197" s="225" t="str">
        <f>IFERROR(__xludf.DUMMYFUNCTION("""COMPUTED_VALUE"""),"")</f>
        <v/>
      </c>
      <c r="D11197" s="105"/>
      <c r="E11197" s="105"/>
      <c r="F11197" s="105"/>
      <c r="I11197" s="105"/>
    </row>
    <row r="11198">
      <c r="C11198" s="225" t="str">
        <f>IFERROR(__xludf.DUMMYFUNCTION("""COMPUTED_VALUE"""),"")</f>
        <v/>
      </c>
      <c r="D11198" s="105"/>
      <c r="E11198" s="105"/>
      <c r="F11198" s="105"/>
      <c r="I11198" s="105"/>
    </row>
    <row r="11199">
      <c r="C11199" s="225" t="str">
        <f>IFERROR(__xludf.DUMMYFUNCTION("""COMPUTED_VALUE"""),"")</f>
        <v/>
      </c>
      <c r="D11199" s="105"/>
      <c r="E11199" s="105"/>
      <c r="F11199" s="105"/>
      <c r="I11199" s="105"/>
    </row>
    <row r="11200">
      <c r="C11200" s="225" t="str">
        <f>IFERROR(__xludf.DUMMYFUNCTION("""COMPUTED_VALUE"""),"")</f>
        <v/>
      </c>
      <c r="D11200" s="105"/>
      <c r="E11200" s="105"/>
      <c r="F11200" s="105"/>
      <c r="I11200" s="105"/>
    </row>
    <row r="11201">
      <c r="C11201" s="225" t="str">
        <f>IFERROR(__xludf.DUMMYFUNCTION("""COMPUTED_VALUE"""),"")</f>
        <v/>
      </c>
      <c r="D11201" s="105"/>
      <c r="E11201" s="105"/>
      <c r="F11201" s="105"/>
      <c r="I11201" s="105"/>
    </row>
    <row r="11202">
      <c r="C11202" s="225" t="str">
        <f>IFERROR(__xludf.DUMMYFUNCTION("""COMPUTED_VALUE"""),"")</f>
        <v/>
      </c>
      <c r="D11202" s="105"/>
      <c r="E11202" s="105"/>
      <c r="F11202" s="105"/>
      <c r="I11202" s="105"/>
    </row>
    <row r="11203">
      <c r="C11203" s="225" t="str">
        <f>IFERROR(__xludf.DUMMYFUNCTION("""COMPUTED_VALUE"""),"")</f>
        <v/>
      </c>
      <c r="D11203" s="105"/>
      <c r="E11203" s="105"/>
      <c r="F11203" s="105"/>
      <c r="I11203" s="105"/>
    </row>
    <row r="11204">
      <c r="C11204" s="225" t="str">
        <f>IFERROR(__xludf.DUMMYFUNCTION("""COMPUTED_VALUE"""),"")</f>
        <v/>
      </c>
      <c r="D11204" s="105"/>
      <c r="E11204" s="105"/>
      <c r="F11204" s="105"/>
      <c r="I11204" s="105"/>
    </row>
    <row r="11205">
      <c r="C11205" s="225" t="str">
        <f>IFERROR(__xludf.DUMMYFUNCTION("""COMPUTED_VALUE"""),"")</f>
        <v/>
      </c>
      <c r="D11205" s="105"/>
      <c r="E11205" s="105"/>
      <c r="F11205" s="105"/>
      <c r="I11205" s="105"/>
    </row>
    <row r="11206">
      <c r="C11206" s="225" t="str">
        <f>IFERROR(__xludf.DUMMYFUNCTION("""COMPUTED_VALUE"""),"")</f>
        <v/>
      </c>
      <c r="D11206" s="105"/>
      <c r="E11206" s="105"/>
      <c r="F11206" s="105"/>
      <c r="I11206" s="105"/>
    </row>
    <row r="11207">
      <c r="C11207" s="225" t="str">
        <f>IFERROR(__xludf.DUMMYFUNCTION("""COMPUTED_VALUE"""),"")</f>
        <v/>
      </c>
      <c r="D11207" s="105"/>
      <c r="E11207" s="105"/>
      <c r="F11207" s="105"/>
      <c r="I11207" s="105"/>
    </row>
    <row r="11208">
      <c r="C11208" s="225" t="str">
        <f>IFERROR(__xludf.DUMMYFUNCTION("""COMPUTED_VALUE"""),"")</f>
        <v/>
      </c>
      <c r="D11208" s="105"/>
      <c r="E11208" s="105"/>
      <c r="F11208" s="105"/>
      <c r="I11208" s="105"/>
    </row>
    <row r="11209">
      <c r="C11209" s="225" t="str">
        <f>IFERROR(__xludf.DUMMYFUNCTION("""COMPUTED_VALUE"""),"")</f>
        <v/>
      </c>
      <c r="D11209" s="105"/>
      <c r="E11209" s="105"/>
      <c r="F11209" s="105"/>
      <c r="I11209" s="105"/>
    </row>
    <row r="11210">
      <c r="C11210" s="225" t="str">
        <f>IFERROR(__xludf.DUMMYFUNCTION("""COMPUTED_VALUE"""),"")</f>
        <v/>
      </c>
      <c r="D11210" s="105"/>
      <c r="E11210" s="105"/>
      <c r="F11210" s="105"/>
      <c r="I11210" s="105"/>
    </row>
    <row r="11211">
      <c r="C11211" s="225" t="str">
        <f>IFERROR(__xludf.DUMMYFUNCTION("""COMPUTED_VALUE"""),"")</f>
        <v/>
      </c>
      <c r="D11211" s="105"/>
      <c r="E11211" s="105"/>
      <c r="F11211" s="105"/>
      <c r="I11211" s="105"/>
    </row>
    <row r="11212">
      <c r="C11212" s="225" t="str">
        <f>IFERROR(__xludf.DUMMYFUNCTION("""COMPUTED_VALUE"""),"")</f>
        <v/>
      </c>
      <c r="D11212" s="105"/>
      <c r="E11212" s="105"/>
      <c r="F11212" s="105"/>
      <c r="I11212" s="105"/>
    </row>
    <row r="11213">
      <c r="C11213" s="225" t="str">
        <f>IFERROR(__xludf.DUMMYFUNCTION("""COMPUTED_VALUE"""),"")</f>
        <v/>
      </c>
      <c r="D11213" s="105"/>
      <c r="E11213" s="105"/>
      <c r="F11213" s="105"/>
      <c r="I11213" s="105"/>
    </row>
    <row r="11214">
      <c r="C11214" s="225" t="str">
        <f>IFERROR(__xludf.DUMMYFUNCTION("""COMPUTED_VALUE"""),"")</f>
        <v/>
      </c>
      <c r="D11214" s="105"/>
      <c r="E11214" s="105"/>
      <c r="F11214" s="105"/>
      <c r="I11214" s="105"/>
    </row>
    <row r="11215">
      <c r="C11215" s="225" t="str">
        <f>IFERROR(__xludf.DUMMYFUNCTION("""COMPUTED_VALUE"""),"")</f>
        <v/>
      </c>
      <c r="D11215" s="105"/>
      <c r="E11215" s="105"/>
      <c r="F11215" s="105"/>
      <c r="I11215" s="105"/>
    </row>
    <row r="11216">
      <c r="C11216" s="225" t="str">
        <f>IFERROR(__xludf.DUMMYFUNCTION("""COMPUTED_VALUE"""),"")</f>
        <v/>
      </c>
      <c r="D11216" s="105"/>
      <c r="E11216" s="105"/>
      <c r="F11216" s="105"/>
      <c r="I11216" s="105"/>
    </row>
    <row r="11217">
      <c r="C11217" s="225" t="str">
        <f>IFERROR(__xludf.DUMMYFUNCTION("""COMPUTED_VALUE"""),"")</f>
        <v/>
      </c>
      <c r="D11217" s="105"/>
      <c r="E11217" s="105"/>
      <c r="F11217" s="105"/>
      <c r="I11217" s="105"/>
    </row>
    <row r="11218">
      <c r="C11218" s="225" t="str">
        <f>IFERROR(__xludf.DUMMYFUNCTION("""COMPUTED_VALUE"""),"")</f>
        <v/>
      </c>
      <c r="D11218" s="105"/>
      <c r="E11218" s="105"/>
      <c r="F11218" s="105"/>
      <c r="I11218" s="105"/>
    </row>
    <row r="11219">
      <c r="C11219" s="225" t="str">
        <f>IFERROR(__xludf.DUMMYFUNCTION("""COMPUTED_VALUE"""),"")</f>
        <v/>
      </c>
      <c r="D11219" s="105"/>
      <c r="E11219" s="105"/>
      <c r="F11219" s="105"/>
      <c r="I11219" s="105"/>
    </row>
    <row r="11220">
      <c r="C11220" s="225" t="str">
        <f>IFERROR(__xludf.DUMMYFUNCTION("""COMPUTED_VALUE"""),"")</f>
        <v/>
      </c>
      <c r="D11220" s="105"/>
      <c r="E11220" s="105"/>
      <c r="F11220" s="105"/>
      <c r="I11220" s="105"/>
    </row>
    <row r="11221">
      <c r="C11221" s="225" t="str">
        <f>IFERROR(__xludf.DUMMYFUNCTION("""COMPUTED_VALUE"""),"")</f>
        <v/>
      </c>
      <c r="D11221" s="105"/>
      <c r="E11221" s="105"/>
      <c r="F11221" s="105"/>
      <c r="I11221" s="105"/>
    </row>
    <row r="11222">
      <c r="C11222" s="225" t="str">
        <f>IFERROR(__xludf.DUMMYFUNCTION("""COMPUTED_VALUE"""),"")</f>
        <v/>
      </c>
      <c r="D11222" s="105"/>
      <c r="E11222" s="105"/>
      <c r="F11222" s="105"/>
      <c r="I11222" s="105"/>
    </row>
    <row r="11223">
      <c r="C11223" s="225" t="str">
        <f>IFERROR(__xludf.DUMMYFUNCTION("""COMPUTED_VALUE"""),"")</f>
        <v/>
      </c>
      <c r="D11223" s="105"/>
      <c r="E11223" s="105"/>
      <c r="F11223" s="105"/>
      <c r="I11223" s="105"/>
    </row>
    <row r="11224">
      <c r="C11224" s="225" t="str">
        <f>IFERROR(__xludf.DUMMYFUNCTION("""COMPUTED_VALUE"""),"")</f>
        <v/>
      </c>
      <c r="D11224" s="105"/>
      <c r="E11224" s="105"/>
      <c r="F11224" s="105"/>
      <c r="I11224" s="105"/>
    </row>
    <row r="11225">
      <c r="C11225" s="225" t="str">
        <f>IFERROR(__xludf.DUMMYFUNCTION("""COMPUTED_VALUE"""),"")</f>
        <v/>
      </c>
      <c r="D11225" s="105"/>
      <c r="E11225" s="105"/>
      <c r="F11225" s="105"/>
      <c r="I11225" s="105"/>
    </row>
    <row r="11226">
      <c r="C11226" s="225" t="str">
        <f>IFERROR(__xludf.DUMMYFUNCTION("""COMPUTED_VALUE"""),"")</f>
        <v/>
      </c>
      <c r="D11226" s="105"/>
      <c r="E11226" s="105"/>
      <c r="F11226" s="105"/>
      <c r="I11226" s="105"/>
    </row>
    <row r="11227">
      <c r="C11227" s="225" t="str">
        <f>IFERROR(__xludf.DUMMYFUNCTION("""COMPUTED_VALUE"""),"")</f>
        <v/>
      </c>
      <c r="D11227" s="105"/>
      <c r="E11227" s="105"/>
      <c r="F11227" s="105"/>
      <c r="I11227" s="105"/>
    </row>
    <row r="11228">
      <c r="C11228" s="225" t="str">
        <f>IFERROR(__xludf.DUMMYFUNCTION("""COMPUTED_VALUE"""),"")</f>
        <v/>
      </c>
      <c r="D11228" s="105"/>
      <c r="E11228" s="105"/>
      <c r="F11228" s="105"/>
      <c r="I11228" s="105"/>
    </row>
    <row r="11229">
      <c r="C11229" s="225" t="str">
        <f>IFERROR(__xludf.DUMMYFUNCTION("""COMPUTED_VALUE"""),"")</f>
        <v/>
      </c>
      <c r="D11229" s="105"/>
      <c r="E11229" s="105"/>
      <c r="F11229" s="105"/>
      <c r="I11229" s="105"/>
    </row>
    <row r="11230">
      <c r="C11230" s="225" t="str">
        <f>IFERROR(__xludf.DUMMYFUNCTION("""COMPUTED_VALUE"""),"")</f>
        <v/>
      </c>
      <c r="D11230" s="105"/>
      <c r="E11230" s="105"/>
      <c r="F11230" s="105"/>
      <c r="I11230" s="105"/>
    </row>
    <row r="11231">
      <c r="C11231" s="225" t="str">
        <f>IFERROR(__xludf.DUMMYFUNCTION("""COMPUTED_VALUE"""),"")</f>
        <v/>
      </c>
      <c r="D11231" s="105"/>
      <c r="E11231" s="105"/>
      <c r="F11231" s="105"/>
      <c r="I11231" s="105"/>
    </row>
    <row r="11232">
      <c r="C11232" s="225" t="str">
        <f>IFERROR(__xludf.DUMMYFUNCTION("""COMPUTED_VALUE"""),"")</f>
        <v/>
      </c>
      <c r="D11232" s="105"/>
      <c r="E11232" s="105"/>
      <c r="F11232" s="105"/>
      <c r="I11232" s="105"/>
    </row>
    <row r="11233">
      <c r="C11233" s="225" t="str">
        <f>IFERROR(__xludf.DUMMYFUNCTION("""COMPUTED_VALUE"""),"")</f>
        <v/>
      </c>
      <c r="D11233" s="105"/>
      <c r="E11233" s="105"/>
      <c r="F11233" s="105"/>
      <c r="I11233" s="105"/>
    </row>
    <row r="11234">
      <c r="C11234" s="225" t="str">
        <f>IFERROR(__xludf.DUMMYFUNCTION("""COMPUTED_VALUE"""),"")</f>
        <v/>
      </c>
      <c r="D11234" s="105"/>
      <c r="E11234" s="105"/>
      <c r="F11234" s="105"/>
      <c r="I11234" s="105"/>
    </row>
    <row r="11235">
      <c r="C11235" s="225" t="str">
        <f>IFERROR(__xludf.DUMMYFUNCTION("""COMPUTED_VALUE"""),"")</f>
        <v/>
      </c>
      <c r="D11235" s="105"/>
      <c r="E11235" s="105"/>
      <c r="F11235" s="105"/>
      <c r="I11235" s="105"/>
    </row>
    <row r="11236">
      <c r="C11236" s="225" t="str">
        <f>IFERROR(__xludf.DUMMYFUNCTION("""COMPUTED_VALUE"""),"")</f>
        <v/>
      </c>
      <c r="D11236" s="105"/>
      <c r="E11236" s="105"/>
      <c r="F11236" s="105"/>
      <c r="I11236" s="105"/>
    </row>
    <row r="11237">
      <c r="C11237" s="225" t="str">
        <f>IFERROR(__xludf.DUMMYFUNCTION("""COMPUTED_VALUE"""),"")</f>
        <v/>
      </c>
      <c r="D11237" s="105"/>
      <c r="E11237" s="105"/>
      <c r="F11237" s="105"/>
      <c r="I11237" s="105"/>
    </row>
    <row r="11238">
      <c r="C11238" s="225" t="str">
        <f>IFERROR(__xludf.DUMMYFUNCTION("""COMPUTED_VALUE"""),"")</f>
        <v/>
      </c>
      <c r="D11238" s="105"/>
      <c r="E11238" s="105"/>
      <c r="F11238" s="105"/>
      <c r="I11238" s="105"/>
    </row>
    <row r="11239">
      <c r="C11239" s="225" t="str">
        <f>IFERROR(__xludf.DUMMYFUNCTION("""COMPUTED_VALUE"""),"")</f>
        <v/>
      </c>
      <c r="D11239" s="105"/>
      <c r="E11239" s="105"/>
      <c r="F11239" s="105"/>
      <c r="I11239" s="105"/>
    </row>
    <row r="11240">
      <c r="C11240" s="225" t="str">
        <f>IFERROR(__xludf.DUMMYFUNCTION("""COMPUTED_VALUE"""),"")</f>
        <v/>
      </c>
      <c r="D11240" s="105"/>
      <c r="E11240" s="105"/>
      <c r="F11240" s="105"/>
      <c r="I11240" s="105"/>
    </row>
    <row r="11241">
      <c r="C11241" s="225" t="str">
        <f>IFERROR(__xludf.DUMMYFUNCTION("""COMPUTED_VALUE"""),"")</f>
        <v/>
      </c>
      <c r="D11241" s="105"/>
      <c r="E11241" s="105"/>
      <c r="F11241" s="105"/>
      <c r="I11241" s="105"/>
    </row>
    <row r="11242">
      <c r="C11242" s="225" t="str">
        <f>IFERROR(__xludf.DUMMYFUNCTION("""COMPUTED_VALUE"""),"")</f>
        <v/>
      </c>
      <c r="D11242" s="105"/>
      <c r="E11242" s="105"/>
      <c r="F11242" s="105"/>
      <c r="I11242" s="105"/>
    </row>
    <row r="11243">
      <c r="C11243" s="225" t="str">
        <f>IFERROR(__xludf.DUMMYFUNCTION("""COMPUTED_VALUE"""),"")</f>
        <v/>
      </c>
      <c r="D11243" s="105"/>
      <c r="E11243" s="105"/>
      <c r="F11243" s="105"/>
      <c r="I11243" s="105"/>
    </row>
    <row r="11244">
      <c r="C11244" s="225" t="str">
        <f>IFERROR(__xludf.DUMMYFUNCTION("""COMPUTED_VALUE"""),"")</f>
        <v/>
      </c>
      <c r="D11244" s="105"/>
      <c r="E11244" s="105"/>
      <c r="F11244" s="105"/>
      <c r="I11244" s="105"/>
    </row>
    <row r="11245">
      <c r="C11245" s="225" t="str">
        <f>IFERROR(__xludf.DUMMYFUNCTION("""COMPUTED_VALUE"""),"")</f>
        <v/>
      </c>
      <c r="D11245" s="105"/>
      <c r="E11245" s="105"/>
      <c r="F11245" s="105"/>
      <c r="I11245" s="105"/>
    </row>
    <row r="11246">
      <c r="C11246" s="225" t="str">
        <f>IFERROR(__xludf.DUMMYFUNCTION("""COMPUTED_VALUE"""),"")</f>
        <v/>
      </c>
      <c r="D11246" s="105"/>
      <c r="E11246" s="105"/>
      <c r="F11246" s="105"/>
      <c r="I11246" s="105"/>
    </row>
    <row r="11247">
      <c r="C11247" s="225" t="str">
        <f>IFERROR(__xludf.DUMMYFUNCTION("""COMPUTED_VALUE"""),"")</f>
        <v/>
      </c>
      <c r="D11247" s="105"/>
      <c r="E11247" s="105"/>
      <c r="F11247" s="105"/>
      <c r="I11247" s="105"/>
    </row>
    <row r="11248">
      <c r="C11248" s="225" t="str">
        <f>IFERROR(__xludf.DUMMYFUNCTION("""COMPUTED_VALUE"""),"")</f>
        <v/>
      </c>
      <c r="D11248" s="105"/>
      <c r="E11248" s="105"/>
      <c r="F11248" s="105"/>
      <c r="I11248" s="105"/>
    </row>
    <row r="11249">
      <c r="C11249" s="225" t="str">
        <f>IFERROR(__xludf.DUMMYFUNCTION("""COMPUTED_VALUE"""),"")</f>
        <v/>
      </c>
      <c r="D11249" s="105"/>
      <c r="E11249" s="105"/>
      <c r="F11249" s="105"/>
      <c r="I11249" s="105"/>
    </row>
    <row r="11250">
      <c r="C11250" s="225" t="str">
        <f>IFERROR(__xludf.DUMMYFUNCTION("""COMPUTED_VALUE"""),"")</f>
        <v/>
      </c>
      <c r="D11250" s="105"/>
      <c r="E11250" s="105"/>
      <c r="F11250" s="105"/>
      <c r="I11250" s="105"/>
    </row>
    <row r="11251">
      <c r="C11251" s="225" t="str">
        <f>IFERROR(__xludf.DUMMYFUNCTION("""COMPUTED_VALUE"""),"")</f>
        <v/>
      </c>
      <c r="D11251" s="105"/>
      <c r="E11251" s="105"/>
      <c r="F11251" s="105"/>
      <c r="I11251" s="105"/>
    </row>
    <row r="11252">
      <c r="C11252" s="225" t="str">
        <f>IFERROR(__xludf.DUMMYFUNCTION("""COMPUTED_VALUE"""),"")</f>
        <v/>
      </c>
      <c r="D11252" s="105"/>
      <c r="E11252" s="105"/>
      <c r="F11252" s="105"/>
      <c r="I11252" s="105"/>
    </row>
    <row r="11253">
      <c r="C11253" s="225" t="str">
        <f>IFERROR(__xludf.DUMMYFUNCTION("""COMPUTED_VALUE"""),"")</f>
        <v/>
      </c>
      <c r="D11253" s="105"/>
      <c r="E11253" s="105"/>
      <c r="F11253" s="105"/>
      <c r="I11253" s="105"/>
    </row>
    <row r="11254">
      <c r="C11254" s="225" t="str">
        <f>IFERROR(__xludf.DUMMYFUNCTION("""COMPUTED_VALUE"""),"")</f>
        <v/>
      </c>
      <c r="D11254" s="105"/>
      <c r="E11254" s="105"/>
      <c r="F11254" s="105"/>
      <c r="I11254" s="105"/>
    </row>
    <row r="11255">
      <c r="C11255" s="225" t="str">
        <f>IFERROR(__xludf.DUMMYFUNCTION("""COMPUTED_VALUE"""),"")</f>
        <v/>
      </c>
      <c r="D11255" s="105"/>
      <c r="E11255" s="105"/>
      <c r="F11255" s="105"/>
      <c r="I11255" s="105"/>
    </row>
    <row r="11256">
      <c r="C11256" s="225" t="str">
        <f>IFERROR(__xludf.DUMMYFUNCTION("""COMPUTED_VALUE"""),"")</f>
        <v/>
      </c>
      <c r="D11256" s="105"/>
      <c r="E11256" s="105"/>
      <c r="F11256" s="105"/>
      <c r="I11256" s="105"/>
    </row>
    <row r="11257">
      <c r="C11257" s="225" t="str">
        <f>IFERROR(__xludf.DUMMYFUNCTION("""COMPUTED_VALUE"""),"")</f>
        <v/>
      </c>
      <c r="D11257" s="105"/>
      <c r="E11257" s="105"/>
      <c r="F11257" s="105"/>
      <c r="I11257" s="105"/>
    </row>
    <row r="11258">
      <c r="C11258" s="225" t="str">
        <f>IFERROR(__xludf.DUMMYFUNCTION("""COMPUTED_VALUE"""),"")</f>
        <v/>
      </c>
      <c r="D11258" s="105"/>
      <c r="E11258" s="105"/>
      <c r="F11258" s="105"/>
      <c r="I11258" s="105"/>
    </row>
    <row r="11259">
      <c r="C11259" s="225" t="str">
        <f>IFERROR(__xludf.DUMMYFUNCTION("""COMPUTED_VALUE"""),"")</f>
        <v/>
      </c>
      <c r="D11259" s="105"/>
      <c r="E11259" s="105"/>
      <c r="F11259" s="105"/>
      <c r="I11259" s="105"/>
    </row>
    <row r="11260">
      <c r="C11260" s="225" t="str">
        <f>IFERROR(__xludf.DUMMYFUNCTION("""COMPUTED_VALUE"""),"")</f>
        <v/>
      </c>
      <c r="D11260" s="105"/>
      <c r="E11260" s="105"/>
      <c r="F11260" s="105"/>
      <c r="I11260" s="105"/>
    </row>
    <row r="11261">
      <c r="C11261" s="225" t="str">
        <f>IFERROR(__xludf.DUMMYFUNCTION("""COMPUTED_VALUE"""),"")</f>
        <v/>
      </c>
      <c r="D11261" s="105"/>
      <c r="E11261" s="105"/>
      <c r="F11261" s="105"/>
      <c r="I11261" s="105"/>
    </row>
    <row r="11262">
      <c r="C11262" s="225" t="str">
        <f>IFERROR(__xludf.DUMMYFUNCTION("""COMPUTED_VALUE"""),"")</f>
        <v/>
      </c>
      <c r="D11262" s="105"/>
      <c r="E11262" s="105"/>
      <c r="F11262" s="105"/>
      <c r="I11262" s="105"/>
    </row>
    <row r="11263">
      <c r="C11263" s="225" t="str">
        <f>IFERROR(__xludf.DUMMYFUNCTION("""COMPUTED_VALUE"""),"")</f>
        <v/>
      </c>
      <c r="D11263" s="105"/>
      <c r="E11263" s="105"/>
      <c r="F11263" s="105"/>
      <c r="I11263" s="105"/>
    </row>
    <row r="11264">
      <c r="C11264" s="225" t="str">
        <f>IFERROR(__xludf.DUMMYFUNCTION("""COMPUTED_VALUE"""),"")</f>
        <v/>
      </c>
      <c r="D11264" s="105"/>
      <c r="E11264" s="105"/>
      <c r="F11264" s="105"/>
      <c r="I11264" s="105"/>
    </row>
    <row r="11265">
      <c r="C11265" s="225" t="str">
        <f>IFERROR(__xludf.DUMMYFUNCTION("""COMPUTED_VALUE"""),"")</f>
        <v/>
      </c>
      <c r="D11265" s="105"/>
      <c r="E11265" s="105"/>
      <c r="F11265" s="105"/>
      <c r="I11265" s="105"/>
    </row>
    <row r="11266">
      <c r="C11266" s="225" t="str">
        <f>IFERROR(__xludf.DUMMYFUNCTION("""COMPUTED_VALUE"""),"")</f>
        <v/>
      </c>
      <c r="D11266" s="105"/>
      <c r="E11266" s="105"/>
      <c r="F11266" s="105"/>
      <c r="I11266" s="105"/>
    </row>
    <row r="11267">
      <c r="C11267" s="225" t="str">
        <f>IFERROR(__xludf.DUMMYFUNCTION("""COMPUTED_VALUE"""),"")</f>
        <v/>
      </c>
      <c r="D11267" s="105"/>
      <c r="E11267" s="105"/>
      <c r="F11267" s="105"/>
      <c r="I11267" s="105"/>
    </row>
    <row r="11268">
      <c r="C11268" s="225" t="str">
        <f>IFERROR(__xludf.DUMMYFUNCTION("""COMPUTED_VALUE"""),"")</f>
        <v/>
      </c>
      <c r="D11268" s="105"/>
      <c r="E11268" s="105"/>
      <c r="F11268" s="105"/>
      <c r="I11268" s="105"/>
    </row>
    <row r="11269">
      <c r="C11269" s="225" t="str">
        <f>IFERROR(__xludf.DUMMYFUNCTION("""COMPUTED_VALUE"""),"")</f>
        <v/>
      </c>
      <c r="D11269" s="105"/>
      <c r="E11269" s="105"/>
      <c r="F11269" s="105"/>
      <c r="I11269" s="105"/>
    </row>
    <row r="11270">
      <c r="C11270" s="225" t="str">
        <f>IFERROR(__xludf.DUMMYFUNCTION("""COMPUTED_VALUE"""),"")</f>
        <v/>
      </c>
      <c r="D11270" s="105"/>
      <c r="E11270" s="105"/>
      <c r="F11270" s="105"/>
      <c r="I11270" s="105"/>
    </row>
    <row r="11271">
      <c r="C11271" s="225" t="str">
        <f>IFERROR(__xludf.DUMMYFUNCTION("""COMPUTED_VALUE"""),"")</f>
        <v/>
      </c>
      <c r="D11271" s="105"/>
      <c r="E11271" s="105"/>
      <c r="F11271" s="105"/>
      <c r="I11271" s="105"/>
    </row>
    <row r="11272">
      <c r="C11272" s="225" t="str">
        <f>IFERROR(__xludf.DUMMYFUNCTION("""COMPUTED_VALUE"""),"")</f>
        <v/>
      </c>
      <c r="D11272" s="105"/>
      <c r="E11272" s="105"/>
      <c r="F11272" s="105"/>
      <c r="I11272" s="105"/>
    </row>
    <row r="11273">
      <c r="C11273" s="225" t="str">
        <f>IFERROR(__xludf.DUMMYFUNCTION("""COMPUTED_VALUE"""),"")</f>
        <v/>
      </c>
      <c r="D11273" s="105"/>
      <c r="E11273" s="105"/>
      <c r="F11273" s="105"/>
      <c r="I11273" s="105"/>
    </row>
    <row r="11274">
      <c r="C11274" s="225" t="str">
        <f>IFERROR(__xludf.DUMMYFUNCTION("""COMPUTED_VALUE"""),"")</f>
        <v/>
      </c>
      <c r="D11274" s="105"/>
      <c r="E11274" s="105"/>
      <c r="F11274" s="105"/>
      <c r="I11274" s="105"/>
    </row>
    <row r="11275">
      <c r="C11275" s="225" t="str">
        <f>IFERROR(__xludf.DUMMYFUNCTION("""COMPUTED_VALUE"""),"")</f>
        <v/>
      </c>
      <c r="D11275" s="105"/>
      <c r="E11275" s="105"/>
      <c r="F11275" s="105"/>
      <c r="I11275" s="105"/>
    </row>
    <row r="11276">
      <c r="C11276" s="225" t="str">
        <f>IFERROR(__xludf.DUMMYFUNCTION("""COMPUTED_VALUE"""),"")</f>
        <v/>
      </c>
      <c r="D11276" s="105"/>
      <c r="E11276" s="105"/>
      <c r="F11276" s="105"/>
      <c r="I11276" s="105"/>
    </row>
    <row r="11277">
      <c r="C11277" s="225" t="str">
        <f>IFERROR(__xludf.DUMMYFUNCTION("""COMPUTED_VALUE"""),"")</f>
        <v/>
      </c>
      <c r="D11277" s="105"/>
      <c r="E11277" s="105"/>
      <c r="F11277" s="105"/>
      <c r="I11277" s="105"/>
    </row>
    <row r="11278">
      <c r="C11278" s="225" t="str">
        <f>IFERROR(__xludf.DUMMYFUNCTION("""COMPUTED_VALUE"""),"")</f>
        <v/>
      </c>
      <c r="D11278" s="105"/>
      <c r="E11278" s="105"/>
      <c r="F11278" s="105"/>
      <c r="I11278" s="105"/>
    </row>
    <row r="11279">
      <c r="C11279" s="225" t="str">
        <f>IFERROR(__xludf.DUMMYFUNCTION("""COMPUTED_VALUE"""),"")</f>
        <v/>
      </c>
      <c r="D11279" s="105"/>
      <c r="E11279" s="105"/>
      <c r="F11279" s="105"/>
      <c r="I11279" s="105"/>
    </row>
    <row r="11280">
      <c r="C11280" s="225" t="str">
        <f>IFERROR(__xludf.DUMMYFUNCTION("""COMPUTED_VALUE"""),"")</f>
        <v/>
      </c>
      <c r="D11280" s="105"/>
      <c r="E11280" s="105"/>
      <c r="F11280" s="105"/>
      <c r="I11280" s="105"/>
    </row>
    <row r="11281">
      <c r="C11281" s="225" t="str">
        <f>IFERROR(__xludf.DUMMYFUNCTION("""COMPUTED_VALUE"""),"")</f>
        <v/>
      </c>
      <c r="D11281" s="105"/>
      <c r="E11281" s="105"/>
      <c r="F11281" s="105"/>
      <c r="I11281" s="105"/>
    </row>
    <row r="11282">
      <c r="C11282" s="225" t="str">
        <f>IFERROR(__xludf.DUMMYFUNCTION("""COMPUTED_VALUE"""),"")</f>
        <v/>
      </c>
      <c r="D11282" s="105"/>
      <c r="E11282" s="105"/>
      <c r="F11282" s="105"/>
      <c r="I11282" s="105"/>
    </row>
    <row r="11283">
      <c r="C11283" s="225" t="str">
        <f>IFERROR(__xludf.DUMMYFUNCTION("""COMPUTED_VALUE"""),"")</f>
        <v/>
      </c>
      <c r="D11283" s="105"/>
      <c r="E11283" s="105"/>
      <c r="F11283" s="105"/>
      <c r="I11283" s="105"/>
    </row>
    <row r="11284">
      <c r="C11284" s="225" t="str">
        <f>IFERROR(__xludf.DUMMYFUNCTION("""COMPUTED_VALUE"""),"")</f>
        <v/>
      </c>
      <c r="D11284" s="105"/>
      <c r="E11284" s="105"/>
      <c r="F11284" s="105"/>
      <c r="I11284" s="105"/>
    </row>
    <row r="11285">
      <c r="C11285" s="225" t="str">
        <f>IFERROR(__xludf.DUMMYFUNCTION("""COMPUTED_VALUE"""),"")</f>
        <v/>
      </c>
      <c r="D11285" s="105"/>
      <c r="E11285" s="105"/>
      <c r="F11285" s="105"/>
      <c r="I11285" s="105"/>
    </row>
    <row r="11286">
      <c r="C11286" s="225" t="str">
        <f>IFERROR(__xludf.DUMMYFUNCTION("""COMPUTED_VALUE"""),"")</f>
        <v/>
      </c>
      <c r="D11286" s="105"/>
      <c r="E11286" s="105"/>
      <c r="F11286" s="105"/>
      <c r="I11286" s="105"/>
    </row>
    <row r="11287">
      <c r="C11287" s="225" t="str">
        <f>IFERROR(__xludf.DUMMYFUNCTION("""COMPUTED_VALUE"""),"")</f>
        <v/>
      </c>
      <c r="D11287" s="105"/>
      <c r="E11287" s="105"/>
      <c r="F11287" s="105"/>
      <c r="I11287" s="105"/>
    </row>
    <row r="11288">
      <c r="C11288" s="225" t="str">
        <f>IFERROR(__xludf.DUMMYFUNCTION("""COMPUTED_VALUE"""),"")</f>
        <v/>
      </c>
      <c r="D11288" s="105"/>
      <c r="E11288" s="105"/>
      <c r="F11288" s="105"/>
      <c r="I11288" s="105"/>
    </row>
    <row r="11289">
      <c r="C11289" s="225" t="str">
        <f>IFERROR(__xludf.DUMMYFUNCTION("""COMPUTED_VALUE"""),"")</f>
        <v/>
      </c>
      <c r="D11289" s="105"/>
      <c r="E11289" s="105"/>
      <c r="F11289" s="105"/>
      <c r="I11289" s="105"/>
    </row>
    <row r="11290">
      <c r="C11290" s="225" t="str">
        <f>IFERROR(__xludf.DUMMYFUNCTION("""COMPUTED_VALUE"""),"")</f>
        <v/>
      </c>
      <c r="D11290" s="105"/>
      <c r="E11290" s="105"/>
      <c r="F11290" s="105"/>
      <c r="I11290" s="105"/>
    </row>
    <row r="11291">
      <c r="C11291" s="225" t="str">
        <f>IFERROR(__xludf.DUMMYFUNCTION("""COMPUTED_VALUE"""),"")</f>
        <v/>
      </c>
      <c r="D11291" s="105"/>
      <c r="E11291" s="105"/>
      <c r="F11291" s="105"/>
      <c r="I11291" s="105"/>
    </row>
    <row r="11292">
      <c r="C11292" s="225" t="str">
        <f>IFERROR(__xludf.DUMMYFUNCTION("""COMPUTED_VALUE"""),"")</f>
        <v/>
      </c>
      <c r="D11292" s="105"/>
      <c r="E11292" s="105"/>
      <c r="F11292" s="105"/>
      <c r="I11292" s="105"/>
    </row>
    <row r="11293">
      <c r="C11293" s="225" t="str">
        <f>IFERROR(__xludf.DUMMYFUNCTION("""COMPUTED_VALUE"""),"")</f>
        <v/>
      </c>
      <c r="D11293" s="105"/>
      <c r="E11293" s="105"/>
      <c r="F11293" s="105"/>
      <c r="I11293" s="105"/>
    </row>
    <row r="11294">
      <c r="C11294" s="225" t="str">
        <f>IFERROR(__xludf.DUMMYFUNCTION("""COMPUTED_VALUE"""),"")</f>
        <v/>
      </c>
      <c r="D11294" s="105"/>
      <c r="E11294" s="105"/>
      <c r="F11294" s="105"/>
      <c r="I11294" s="105"/>
    </row>
    <row r="11295">
      <c r="C11295" s="225" t="str">
        <f>IFERROR(__xludf.DUMMYFUNCTION("""COMPUTED_VALUE"""),"")</f>
        <v/>
      </c>
      <c r="D11295" s="105"/>
      <c r="E11295" s="105"/>
      <c r="F11295" s="105"/>
      <c r="I11295" s="105"/>
    </row>
    <row r="11296">
      <c r="C11296" s="225" t="str">
        <f>IFERROR(__xludf.DUMMYFUNCTION("""COMPUTED_VALUE"""),"")</f>
        <v/>
      </c>
      <c r="D11296" s="105"/>
      <c r="E11296" s="105"/>
      <c r="F11296" s="105"/>
      <c r="I11296" s="105"/>
    </row>
    <row r="11297">
      <c r="C11297" s="225" t="str">
        <f>IFERROR(__xludf.DUMMYFUNCTION("""COMPUTED_VALUE"""),"")</f>
        <v/>
      </c>
      <c r="D11297" s="105"/>
      <c r="E11297" s="105"/>
      <c r="F11297" s="105"/>
      <c r="I11297" s="105"/>
    </row>
    <row r="11298">
      <c r="C11298" s="225" t="str">
        <f>IFERROR(__xludf.DUMMYFUNCTION("""COMPUTED_VALUE"""),"")</f>
        <v/>
      </c>
      <c r="D11298" s="105"/>
      <c r="E11298" s="105"/>
      <c r="F11298" s="105"/>
      <c r="I11298" s="105"/>
    </row>
    <row r="11299">
      <c r="C11299" s="225" t="str">
        <f>IFERROR(__xludf.DUMMYFUNCTION("""COMPUTED_VALUE"""),"")</f>
        <v/>
      </c>
      <c r="D11299" s="105"/>
      <c r="E11299" s="105"/>
      <c r="F11299" s="105"/>
      <c r="I11299" s="105"/>
    </row>
    <row r="11300">
      <c r="C11300" s="225" t="str">
        <f>IFERROR(__xludf.DUMMYFUNCTION("""COMPUTED_VALUE"""),"")</f>
        <v/>
      </c>
      <c r="D11300" s="105"/>
      <c r="E11300" s="105"/>
      <c r="F11300" s="105"/>
      <c r="I11300" s="105"/>
    </row>
    <row r="11301">
      <c r="C11301" s="225" t="str">
        <f>IFERROR(__xludf.DUMMYFUNCTION("""COMPUTED_VALUE"""),"")</f>
        <v/>
      </c>
      <c r="D11301" s="105"/>
      <c r="E11301" s="105"/>
      <c r="F11301" s="105"/>
      <c r="I11301" s="105"/>
    </row>
    <row r="11302">
      <c r="C11302" s="225" t="str">
        <f>IFERROR(__xludf.DUMMYFUNCTION("""COMPUTED_VALUE"""),"")</f>
        <v/>
      </c>
      <c r="D11302" s="105"/>
      <c r="E11302" s="105"/>
      <c r="F11302" s="105"/>
      <c r="I11302" s="105"/>
    </row>
    <row r="11303">
      <c r="C11303" s="225" t="str">
        <f>IFERROR(__xludf.DUMMYFUNCTION("""COMPUTED_VALUE"""),"")</f>
        <v/>
      </c>
      <c r="D11303" s="105"/>
      <c r="E11303" s="105"/>
      <c r="F11303" s="105"/>
      <c r="I11303" s="105"/>
    </row>
    <row r="11304">
      <c r="C11304" s="225" t="str">
        <f>IFERROR(__xludf.DUMMYFUNCTION("""COMPUTED_VALUE"""),"")</f>
        <v/>
      </c>
      <c r="D11304" s="105"/>
      <c r="E11304" s="105"/>
      <c r="F11304" s="105"/>
      <c r="I11304" s="105"/>
    </row>
    <row r="11305">
      <c r="C11305" s="225" t="str">
        <f>IFERROR(__xludf.DUMMYFUNCTION("""COMPUTED_VALUE"""),"")</f>
        <v/>
      </c>
      <c r="D11305" s="105"/>
      <c r="E11305" s="105"/>
      <c r="F11305" s="105"/>
      <c r="I11305" s="105"/>
    </row>
    <row r="11306">
      <c r="C11306" s="225" t="str">
        <f>IFERROR(__xludf.DUMMYFUNCTION("""COMPUTED_VALUE"""),"")</f>
        <v/>
      </c>
      <c r="D11306" s="105"/>
      <c r="E11306" s="105"/>
      <c r="F11306" s="105"/>
      <c r="I11306" s="105"/>
    </row>
    <row r="11307">
      <c r="C11307" s="225" t="str">
        <f>IFERROR(__xludf.DUMMYFUNCTION("""COMPUTED_VALUE"""),"")</f>
        <v/>
      </c>
      <c r="D11307" s="105"/>
      <c r="E11307" s="105"/>
      <c r="F11307" s="105"/>
      <c r="I11307" s="105"/>
    </row>
    <row r="11308">
      <c r="C11308" s="225" t="str">
        <f>IFERROR(__xludf.DUMMYFUNCTION("""COMPUTED_VALUE"""),"")</f>
        <v/>
      </c>
      <c r="D11308" s="105"/>
      <c r="E11308" s="105"/>
      <c r="F11308" s="105"/>
      <c r="I11308" s="105"/>
    </row>
    <row r="11309">
      <c r="C11309" s="225" t="str">
        <f>IFERROR(__xludf.DUMMYFUNCTION("""COMPUTED_VALUE"""),"")</f>
        <v/>
      </c>
      <c r="D11309" s="105"/>
      <c r="E11309" s="105"/>
      <c r="F11309" s="105"/>
      <c r="I11309" s="105"/>
    </row>
    <row r="11310">
      <c r="C11310" s="225" t="str">
        <f>IFERROR(__xludf.DUMMYFUNCTION("""COMPUTED_VALUE"""),"")</f>
        <v/>
      </c>
      <c r="D11310" s="105"/>
      <c r="E11310" s="105"/>
      <c r="F11310" s="105"/>
      <c r="I11310" s="105"/>
    </row>
    <row r="11311">
      <c r="C11311" s="225" t="str">
        <f>IFERROR(__xludf.DUMMYFUNCTION("""COMPUTED_VALUE"""),"")</f>
        <v/>
      </c>
      <c r="D11311" s="105"/>
      <c r="E11311" s="105"/>
      <c r="F11311" s="105"/>
      <c r="I11311" s="105"/>
    </row>
    <row r="11312">
      <c r="C11312" s="225" t="str">
        <f>IFERROR(__xludf.DUMMYFUNCTION("""COMPUTED_VALUE"""),"")</f>
        <v/>
      </c>
      <c r="D11312" s="105"/>
      <c r="E11312" s="105"/>
      <c r="F11312" s="105"/>
      <c r="I11312" s="105"/>
    </row>
    <row r="11313">
      <c r="C11313" s="225" t="str">
        <f>IFERROR(__xludf.DUMMYFUNCTION("""COMPUTED_VALUE"""),"")</f>
        <v/>
      </c>
      <c r="D11313" s="105"/>
      <c r="E11313" s="105"/>
      <c r="F11313" s="105"/>
      <c r="I11313" s="105"/>
    </row>
    <row r="11314">
      <c r="C11314" s="225" t="str">
        <f>IFERROR(__xludf.DUMMYFUNCTION("""COMPUTED_VALUE"""),"")</f>
        <v/>
      </c>
      <c r="D11314" s="105"/>
      <c r="E11314" s="105"/>
      <c r="F11314" s="105"/>
      <c r="I11314" s="105"/>
    </row>
    <row r="11315">
      <c r="C11315" s="225" t="str">
        <f>IFERROR(__xludf.DUMMYFUNCTION("""COMPUTED_VALUE"""),"")</f>
        <v/>
      </c>
      <c r="D11315" s="105"/>
      <c r="E11315" s="105"/>
      <c r="F11315" s="105"/>
      <c r="I11315" s="105"/>
    </row>
    <row r="11316">
      <c r="C11316" s="225" t="str">
        <f>IFERROR(__xludf.DUMMYFUNCTION("""COMPUTED_VALUE"""),"")</f>
        <v/>
      </c>
      <c r="D11316" s="105"/>
      <c r="E11316" s="105"/>
      <c r="F11316" s="105"/>
      <c r="I11316" s="105"/>
    </row>
    <row r="11317">
      <c r="C11317" s="225" t="str">
        <f>IFERROR(__xludf.DUMMYFUNCTION("""COMPUTED_VALUE"""),"")</f>
        <v/>
      </c>
      <c r="D11317" s="105"/>
      <c r="E11317" s="105"/>
      <c r="F11317" s="105"/>
      <c r="I11317" s="105"/>
    </row>
    <row r="11318">
      <c r="C11318" s="225" t="str">
        <f>IFERROR(__xludf.DUMMYFUNCTION("""COMPUTED_VALUE"""),"")</f>
        <v/>
      </c>
      <c r="D11318" s="105"/>
      <c r="E11318" s="105"/>
      <c r="F11318" s="105"/>
      <c r="I11318" s="105"/>
    </row>
    <row r="11319">
      <c r="C11319" s="225" t="str">
        <f>IFERROR(__xludf.DUMMYFUNCTION("""COMPUTED_VALUE"""),"")</f>
        <v/>
      </c>
      <c r="D11319" s="105"/>
      <c r="E11319" s="105"/>
      <c r="F11319" s="105"/>
      <c r="I11319" s="105"/>
    </row>
    <row r="11320">
      <c r="C11320" s="225" t="str">
        <f>IFERROR(__xludf.DUMMYFUNCTION("""COMPUTED_VALUE"""),"")</f>
        <v/>
      </c>
      <c r="D11320" s="105"/>
      <c r="E11320" s="105"/>
      <c r="F11320" s="105"/>
      <c r="I11320" s="105"/>
    </row>
    <row r="11321">
      <c r="C11321" s="225" t="str">
        <f>IFERROR(__xludf.DUMMYFUNCTION("""COMPUTED_VALUE"""),"")</f>
        <v/>
      </c>
      <c r="D11321" s="105"/>
      <c r="E11321" s="105"/>
      <c r="F11321" s="105"/>
      <c r="I11321" s="105"/>
    </row>
    <row r="11322">
      <c r="C11322" s="225" t="str">
        <f>IFERROR(__xludf.DUMMYFUNCTION("""COMPUTED_VALUE"""),"")</f>
        <v/>
      </c>
      <c r="D11322" s="105"/>
      <c r="E11322" s="105"/>
      <c r="F11322" s="105"/>
      <c r="I11322" s="105"/>
    </row>
    <row r="11323">
      <c r="C11323" s="225" t="str">
        <f>IFERROR(__xludf.DUMMYFUNCTION("""COMPUTED_VALUE"""),"")</f>
        <v/>
      </c>
      <c r="D11323" s="105"/>
      <c r="E11323" s="105"/>
      <c r="F11323" s="105"/>
      <c r="I11323" s="105"/>
    </row>
    <row r="11324">
      <c r="C11324" s="225" t="str">
        <f>IFERROR(__xludf.DUMMYFUNCTION("""COMPUTED_VALUE"""),"")</f>
        <v/>
      </c>
      <c r="D11324" s="105"/>
      <c r="E11324" s="105"/>
      <c r="F11324" s="105"/>
      <c r="I11324" s="105"/>
    </row>
    <row r="11325">
      <c r="C11325" s="225" t="str">
        <f>IFERROR(__xludf.DUMMYFUNCTION("""COMPUTED_VALUE"""),"")</f>
        <v/>
      </c>
      <c r="D11325" s="105"/>
      <c r="E11325" s="105"/>
      <c r="F11325" s="105"/>
      <c r="I11325" s="105"/>
    </row>
    <row r="11326">
      <c r="C11326" s="225" t="str">
        <f>IFERROR(__xludf.DUMMYFUNCTION("""COMPUTED_VALUE"""),"")</f>
        <v/>
      </c>
      <c r="D11326" s="105"/>
      <c r="E11326" s="105"/>
      <c r="F11326" s="105"/>
      <c r="I11326" s="105"/>
    </row>
    <row r="11327">
      <c r="C11327" s="225" t="str">
        <f>IFERROR(__xludf.DUMMYFUNCTION("""COMPUTED_VALUE"""),"")</f>
        <v/>
      </c>
      <c r="D11327" s="105"/>
      <c r="E11327" s="105"/>
      <c r="F11327" s="105"/>
      <c r="I11327" s="105"/>
    </row>
    <row r="11328">
      <c r="C11328" s="225" t="str">
        <f>IFERROR(__xludf.DUMMYFUNCTION("""COMPUTED_VALUE"""),"")</f>
        <v/>
      </c>
      <c r="D11328" s="105"/>
      <c r="E11328" s="105"/>
      <c r="F11328" s="105"/>
      <c r="I11328" s="105"/>
    </row>
    <row r="11329">
      <c r="C11329" s="225" t="str">
        <f>IFERROR(__xludf.DUMMYFUNCTION("""COMPUTED_VALUE"""),"")</f>
        <v/>
      </c>
      <c r="D11329" s="105"/>
      <c r="E11329" s="105"/>
      <c r="F11329" s="105"/>
      <c r="I11329" s="105"/>
    </row>
    <row r="11330">
      <c r="C11330" s="225" t="str">
        <f>IFERROR(__xludf.DUMMYFUNCTION("""COMPUTED_VALUE"""),"")</f>
        <v/>
      </c>
      <c r="D11330" s="105"/>
      <c r="E11330" s="105"/>
      <c r="F11330" s="105"/>
      <c r="I11330" s="105"/>
    </row>
    <row r="11331">
      <c r="C11331" s="225" t="str">
        <f>IFERROR(__xludf.DUMMYFUNCTION("""COMPUTED_VALUE"""),"")</f>
        <v/>
      </c>
      <c r="D11331" s="105"/>
      <c r="E11331" s="105"/>
      <c r="F11331" s="105"/>
      <c r="I11331" s="105"/>
    </row>
    <row r="11332">
      <c r="C11332" s="225" t="str">
        <f>IFERROR(__xludf.DUMMYFUNCTION("""COMPUTED_VALUE"""),"")</f>
        <v/>
      </c>
      <c r="D11332" s="105"/>
      <c r="E11332" s="105"/>
      <c r="F11332" s="105"/>
      <c r="I11332" s="105"/>
    </row>
    <row r="11333">
      <c r="C11333" s="225" t="str">
        <f>IFERROR(__xludf.DUMMYFUNCTION("""COMPUTED_VALUE"""),"")</f>
        <v/>
      </c>
      <c r="D11333" s="105"/>
      <c r="E11333" s="105"/>
      <c r="F11333" s="105"/>
      <c r="I11333" s="105"/>
    </row>
    <row r="11334">
      <c r="C11334" s="225" t="str">
        <f>IFERROR(__xludf.DUMMYFUNCTION("""COMPUTED_VALUE"""),"")</f>
        <v/>
      </c>
      <c r="D11334" s="105"/>
      <c r="E11334" s="105"/>
      <c r="F11334" s="105"/>
      <c r="I11334" s="105"/>
    </row>
    <row r="11335">
      <c r="C11335" s="225" t="str">
        <f>IFERROR(__xludf.DUMMYFUNCTION("""COMPUTED_VALUE"""),"")</f>
        <v/>
      </c>
      <c r="D11335" s="105"/>
      <c r="E11335" s="105"/>
      <c r="F11335" s="105"/>
      <c r="I11335" s="105"/>
    </row>
    <row r="11336">
      <c r="C11336" s="225" t="str">
        <f>IFERROR(__xludf.DUMMYFUNCTION("""COMPUTED_VALUE"""),"")</f>
        <v/>
      </c>
      <c r="D11336" s="105"/>
      <c r="E11336" s="105"/>
      <c r="F11336" s="105"/>
      <c r="I11336" s="105"/>
    </row>
    <row r="11337">
      <c r="C11337" s="225" t="str">
        <f>IFERROR(__xludf.DUMMYFUNCTION("""COMPUTED_VALUE"""),"")</f>
        <v/>
      </c>
      <c r="D11337" s="105"/>
      <c r="E11337" s="105"/>
      <c r="F11337" s="105"/>
      <c r="I11337" s="105"/>
    </row>
    <row r="11338">
      <c r="C11338" s="225" t="str">
        <f>IFERROR(__xludf.DUMMYFUNCTION("""COMPUTED_VALUE"""),"")</f>
        <v/>
      </c>
      <c r="D11338" s="105"/>
      <c r="E11338" s="105"/>
      <c r="F11338" s="105"/>
      <c r="I11338" s="105"/>
    </row>
    <row r="11339">
      <c r="C11339" s="225" t="str">
        <f>IFERROR(__xludf.DUMMYFUNCTION("""COMPUTED_VALUE"""),"")</f>
        <v/>
      </c>
      <c r="D11339" s="105"/>
      <c r="E11339" s="105"/>
      <c r="F11339" s="105"/>
      <c r="I11339" s="105"/>
    </row>
    <row r="11340">
      <c r="C11340" s="225" t="str">
        <f>IFERROR(__xludf.DUMMYFUNCTION("""COMPUTED_VALUE"""),"")</f>
        <v/>
      </c>
      <c r="D11340" s="105"/>
      <c r="E11340" s="105"/>
      <c r="F11340" s="105"/>
      <c r="I11340" s="105"/>
    </row>
    <row r="11341">
      <c r="C11341" s="225" t="str">
        <f>IFERROR(__xludf.DUMMYFUNCTION("""COMPUTED_VALUE"""),"")</f>
        <v/>
      </c>
      <c r="D11341" s="105"/>
      <c r="E11341" s="105"/>
      <c r="F11341" s="105"/>
      <c r="I11341" s="105"/>
    </row>
    <row r="11342">
      <c r="C11342" s="225" t="str">
        <f>IFERROR(__xludf.DUMMYFUNCTION("""COMPUTED_VALUE"""),"")</f>
        <v/>
      </c>
      <c r="D11342" s="105"/>
      <c r="E11342" s="105"/>
      <c r="F11342" s="105"/>
      <c r="I11342" s="105"/>
    </row>
    <row r="11343">
      <c r="C11343" s="225" t="str">
        <f>IFERROR(__xludf.DUMMYFUNCTION("""COMPUTED_VALUE"""),"")</f>
        <v/>
      </c>
      <c r="D11343" s="105"/>
      <c r="E11343" s="105"/>
      <c r="F11343" s="105"/>
      <c r="I11343" s="105"/>
    </row>
    <row r="11344">
      <c r="C11344" s="225" t="str">
        <f>IFERROR(__xludf.DUMMYFUNCTION("""COMPUTED_VALUE"""),"")</f>
        <v/>
      </c>
      <c r="D11344" s="105"/>
      <c r="E11344" s="105"/>
      <c r="F11344" s="105"/>
      <c r="I11344" s="105"/>
    </row>
    <row r="11345">
      <c r="C11345" s="225" t="str">
        <f>IFERROR(__xludf.DUMMYFUNCTION("""COMPUTED_VALUE"""),"")</f>
        <v/>
      </c>
      <c r="D11345" s="105"/>
      <c r="E11345" s="105"/>
      <c r="F11345" s="105"/>
      <c r="I11345" s="105"/>
    </row>
    <row r="11346">
      <c r="C11346" s="225" t="str">
        <f>IFERROR(__xludf.DUMMYFUNCTION("""COMPUTED_VALUE"""),"")</f>
        <v/>
      </c>
      <c r="D11346" s="105"/>
      <c r="E11346" s="105"/>
      <c r="F11346" s="105"/>
      <c r="I11346" s="105"/>
    </row>
    <row r="11347">
      <c r="C11347" s="225" t="str">
        <f>IFERROR(__xludf.DUMMYFUNCTION("""COMPUTED_VALUE"""),"")</f>
        <v/>
      </c>
      <c r="D11347" s="105"/>
      <c r="E11347" s="105"/>
      <c r="F11347" s="105"/>
      <c r="I11347" s="105"/>
    </row>
    <row r="11348">
      <c r="C11348" s="225" t="str">
        <f>IFERROR(__xludf.DUMMYFUNCTION("""COMPUTED_VALUE"""),"")</f>
        <v/>
      </c>
      <c r="D11348" s="105"/>
      <c r="E11348" s="105"/>
      <c r="F11348" s="105"/>
      <c r="I11348" s="105"/>
    </row>
    <row r="11349">
      <c r="C11349" s="225" t="str">
        <f>IFERROR(__xludf.DUMMYFUNCTION("""COMPUTED_VALUE"""),"")</f>
        <v/>
      </c>
      <c r="D11349" s="105"/>
      <c r="E11349" s="105"/>
      <c r="F11349" s="105"/>
      <c r="I11349" s="105"/>
    </row>
    <row r="11350">
      <c r="C11350" s="225" t="str">
        <f>IFERROR(__xludf.DUMMYFUNCTION("""COMPUTED_VALUE"""),"")</f>
        <v/>
      </c>
      <c r="D11350" s="105"/>
      <c r="E11350" s="105"/>
      <c r="F11350" s="105"/>
      <c r="I11350" s="105"/>
    </row>
    <row r="11351">
      <c r="C11351" s="225" t="str">
        <f>IFERROR(__xludf.DUMMYFUNCTION("""COMPUTED_VALUE"""),"")</f>
        <v/>
      </c>
      <c r="D11351" s="105"/>
      <c r="E11351" s="105"/>
      <c r="F11351" s="105"/>
      <c r="I11351" s="105"/>
    </row>
    <row r="11352">
      <c r="C11352" s="225" t="str">
        <f>IFERROR(__xludf.DUMMYFUNCTION("""COMPUTED_VALUE"""),"")</f>
        <v/>
      </c>
      <c r="D11352" s="105"/>
      <c r="E11352" s="105"/>
      <c r="F11352" s="105"/>
      <c r="I11352" s="105"/>
    </row>
    <row r="11353">
      <c r="C11353" s="225" t="str">
        <f>IFERROR(__xludf.DUMMYFUNCTION("""COMPUTED_VALUE"""),"")</f>
        <v/>
      </c>
      <c r="D11353" s="105"/>
      <c r="E11353" s="105"/>
      <c r="F11353" s="105"/>
      <c r="I11353" s="105"/>
    </row>
    <row r="11354">
      <c r="C11354" s="225" t="str">
        <f>IFERROR(__xludf.DUMMYFUNCTION("""COMPUTED_VALUE"""),"")</f>
        <v/>
      </c>
      <c r="D11354" s="105"/>
      <c r="E11354" s="105"/>
      <c r="F11354" s="105"/>
      <c r="I11354" s="105"/>
    </row>
    <row r="11355">
      <c r="C11355" s="225" t="str">
        <f>IFERROR(__xludf.DUMMYFUNCTION("""COMPUTED_VALUE"""),"")</f>
        <v/>
      </c>
      <c r="D11355" s="105"/>
      <c r="E11355" s="105"/>
      <c r="F11355" s="105"/>
      <c r="I11355" s="105"/>
    </row>
    <row r="11356">
      <c r="C11356" s="225" t="str">
        <f>IFERROR(__xludf.DUMMYFUNCTION("""COMPUTED_VALUE"""),"")</f>
        <v/>
      </c>
      <c r="D11356" s="105"/>
      <c r="E11356" s="105"/>
      <c r="F11356" s="105"/>
      <c r="I11356" s="105"/>
    </row>
    <row r="11357">
      <c r="C11357" s="225" t="str">
        <f>IFERROR(__xludf.DUMMYFUNCTION("""COMPUTED_VALUE"""),"")</f>
        <v/>
      </c>
      <c r="D11357" s="105"/>
      <c r="E11357" s="105"/>
      <c r="F11357" s="105"/>
      <c r="I11357" s="105"/>
    </row>
    <row r="11358">
      <c r="C11358" s="225" t="str">
        <f>IFERROR(__xludf.DUMMYFUNCTION("""COMPUTED_VALUE"""),"")</f>
        <v/>
      </c>
      <c r="D11358" s="105"/>
      <c r="E11358" s="105"/>
      <c r="F11358" s="105"/>
      <c r="I11358" s="105"/>
    </row>
    <row r="11359">
      <c r="C11359" s="225" t="str">
        <f>IFERROR(__xludf.DUMMYFUNCTION("""COMPUTED_VALUE"""),"")</f>
        <v/>
      </c>
      <c r="D11359" s="105"/>
      <c r="E11359" s="105"/>
      <c r="F11359" s="105"/>
      <c r="I11359" s="105"/>
    </row>
    <row r="11360">
      <c r="C11360" s="225" t="str">
        <f>IFERROR(__xludf.DUMMYFUNCTION("""COMPUTED_VALUE"""),"")</f>
        <v/>
      </c>
      <c r="D11360" s="105"/>
      <c r="E11360" s="105"/>
      <c r="F11360" s="105"/>
      <c r="I11360" s="105"/>
    </row>
    <row r="11361">
      <c r="C11361" s="225" t="str">
        <f>IFERROR(__xludf.DUMMYFUNCTION("""COMPUTED_VALUE"""),"")</f>
        <v/>
      </c>
      <c r="D11361" s="105"/>
      <c r="E11361" s="105"/>
      <c r="F11361" s="105"/>
      <c r="I11361" s="105"/>
    </row>
    <row r="11362">
      <c r="C11362" s="225" t="str">
        <f>IFERROR(__xludf.DUMMYFUNCTION("""COMPUTED_VALUE"""),"")</f>
        <v/>
      </c>
      <c r="D11362" s="105"/>
      <c r="E11362" s="105"/>
      <c r="F11362" s="105"/>
      <c r="I11362" s="105"/>
    </row>
    <row r="11363">
      <c r="C11363" s="225" t="str">
        <f>IFERROR(__xludf.DUMMYFUNCTION("""COMPUTED_VALUE"""),"")</f>
        <v/>
      </c>
      <c r="D11363" s="105"/>
      <c r="E11363" s="105"/>
      <c r="F11363" s="105"/>
      <c r="I11363" s="105"/>
    </row>
    <row r="11364">
      <c r="C11364" s="225" t="str">
        <f>IFERROR(__xludf.DUMMYFUNCTION("""COMPUTED_VALUE"""),"")</f>
        <v/>
      </c>
      <c r="D11364" s="105"/>
      <c r="E11364" s="105"/>
      <c r="F11364" s="105"/>
      <c r="I11364" s="105"/>
    </row>
    <row r="11365">
      <c r="C11365" s="225" t="str">
        <f>IFERROR(__xludf.DUMMYFUNCTION("""COMPUTED_VALUE"""),"")</f>
        <v/>
      </c>
      <c r="D11365" s="105"/>
      <c r="E11365" s="105"/>
      <c r="F11365" s="105"/>
      <c r="I11365" s="105"/>
    </row>
    <row r="11366">
      <c r="C11366" s="225" t="str">
        <f>IFERROR(__xludf.DUMMYFUNCTION("""COMPUTED_VALUE"""),"")</f>
        <v/>
      </c>
      <c r="D11366" s="105"/>
      <c r="E11366" s="105"/>
      <c r="F11366" s="105"/>
      <c r="I11366" s="105"/>
    </row>
    <row r="11367">
      <c r="C11367" s="225" t="str">
        <f>IFERROR(__xludf.DUMMYFUNCTION("""COMPUTED_VALUE"""),"")</f>
        <v/>
      </c>
      <c r="D11367" s="105"/>
      <c r="E11367" s="105"/>
      <c r="F11367" s="105"/>
      <c r="I11367" s="105"/>
    </row>
    <row r="11368">
      <c r="C11368" s="225" t="str">
        <f>IFERROR(__xludf.DUMMYFUNCTION("""COMPUTED_VALUE"""),"")</f>
        <v/>
      </c>
      <c r="D11368" s="105"/>
      <c r="E11368" s="105"/>
      <c r="F11368" s="105"/>
      <c r="I11368" s="105"/>
    </row>
    <row r="11369">
      <c r="C11369" s="225" t="str">
        <f>IFERROR(__xludf.DUMMYFUNCTION("""COMPUTED_VALUE"""),"")</f>
        <v/>
      </c>
      <c r="D11369" s="105"/>
      <c r="E11369" s="105"/>
      <c r="F11369" s="105"/>
      <c r="I11369" s="105"/>
    </row>
    <row r="11370">
      <c r="C11370" s="225" t="str">
        <f>IFERROR(__xludf.DUMMYFUNCTION("""COMPUTED_VALUE"""),"")</f>
        <v/>
      </c>
      <c r="D11370" s="105"/>
      <c r="E11370" s="105"/>
      <c r="F11370" s="105"/>
      <c r="I11370" s="105"/>
    </row>
    <row r="11371">
      <c r="C11371" s="225" t="str">
        <f>IFERROR(__xludf.DUMMYFUNCTION("""COMPUTED_VALUE"""),"")</f>
        <v/>
      </c>
      <c r="D11371" s="105"/>
      <c r="E11371" s="105"/>
      <c r="F11371" s="105"/>
      <c r="I11371" s="105"/>
    </row>
    <row r="11372">
      <c r="C11372" s="225" t="str">
        <f>IFERROR(__xludf.DUMMYFUNCTION("""COMPUTED_VALUE"""),"")</f>
        <v/>
      </c>
      <c r="D11372" s="105"/>
      <c r="E11372" s="105"/>
      <c r="F11372" s="105"/>
      <c r="I11372" s="105"/>
    </row>
    <row r="11373">
      <c r="C11373" s="225" t="str">
        <f>IFERROR(__xludf.DUMMYFUNCTION("""COMPUTED_VALUE"""),"")</f>
        <v/>
      </c>
      <c r="D11373" s="105"/>
      <c r="E11373" s="105"/>
      <c r="F11373" s="105"/>
      <c r="I11373" s="105"/>
    </row>
    <row r="11374">
      <c r="C11374" s="225" t="str">
        <f>IFERROR(__xludf.DUMMYFUNCTION("""COMPUTED_VALUE"""),"")</f>
        <v/>
      </c>
      <c r="D11374" s="105"/>
      <c r="E11374" s="105"/>
      <c r="F11374" s="105"/>
      <c r="I11374" s="105"/>
    </row>
    <row r="11375">
      <c r="C11375" s="225" t="str">
        <f>IFERROR(__xludf.DUMMYFUNCTION("""COMPUTED_VALUE"""),"")</f>
        <v/>
      </c>
      <c r="D11375" s="105"/>
      <c r="E11375" s="105"/>
      <c r="F11375" s="105"/>
      <c r="I11375" s="105"/>
    </row>
    <row r="11376">
      <c r="C11376" s="225" t="str">
        <f>IFERROR(__xludf.DUMMYFUNCTION("""COMPUTED_VALUE"""),"")</f>
        <v/>
      </c>
      <c r="D11376" s="105"/>
      <c r="E11376" s="105"/>
      <c r="F11376" s="105"/>
      <c r="I11376" s="105"/>
    </row>
    <row r="11377">
      <c r="C11377" s="225" t="str">
        <f>IFERROR(__xludf.DUMMYFUNCTION("""COMPUTED_VALUE"""),"")</f>
        <v/>
      </c>
      <c r="D11377" s="105"/>
      <c r="E11377" s="105"/>
      <c r="F11377" s="105"/>
      <c r="I11377" s="105"/>
    </row>
    <row r="11378">
      <c r="C11378" s="225" t="str">
        <f>IFERROR(__xludf.DUMMYFUNCTION("""COMPUTED_VALUE"""),"")</f>
        <v/>
      </c>
      <c r="D11378" s="105"/>
      <c r="E11378" s="105"/>
      <c r="F11378" s="105"/>
      <c r="I11378" s="105"/>
    </row>
    <row r="11379">
      <c r="C11379" s="225" t="str">
        <f>IFERROR(__xludf.DUMMYFUNCTION("""COMPUTED_VALUE"""),"")</f>
        <v/>
      </c>
      <c r="D11379" s="105"/>
      <c r="E11379" s="105"/>
      <c r="F11379" s="105"/>
      <c r="I11379" s="105"/>
    </row>
    <row r="11380">
      <c r="C11380" s="225" t="str">
        <f>IFERROR(__xludf.DUMMYFUNCTION("""COMPUTED_VALUE"""),"")</f>
        <v/>
      </c>
      <c r="D11380" s="105"/>
      <c r="E11380" s="105"/>
      <c r="F11380" s="105"/>
      <c r="I11380" s="105"/>
    </row>
    <row r="11381">
      <c r="C11381" s="225" t="str">
        <f>IFERROR(__xludf.DUMMYFUNCTION("""COMPUTED_VALUE"""),"")</f>
        <v/>
      </c>
      <c r="D11381" s="105"/>
      <c r="E11381" s="105"/>
      <c r="F11381" s="105"/>
      <c r="I11381" s="105"/>
    </row>
    <row r="11382">
      <c r="C11382" s="225" t="str">
        <f>IFERROR(__xludf.DUMMYFUNCTION("""COMPUTED_VALUE"""),"")</f>
        <v/>
      </c>
      <c r="D11382" s="105"/>
      <c r="E11382" s="105"/>
      <c r="F11382" s="105"/>
      <c r="I11382" s="105"/>
    </row>
    <row r="11383">
      <c r="C11383" s="225" t="str">
        <f>IFERROR(__xludf.DUMMYFUNCTION("""COMPUTED_VALUE"""),"")</f>
        <v/>
      </c>
      <c r="D11383" s="105"/>
      <c r="E11383" s="105"/>
      <c r="F11383" s="105"/>
      <c r="I11383" s="105"/>
    </row>
    <row r="11384">
      <c r="C11384" s="225" t="str">
        <f>IFERROR(__xludf.DUMMYFUNCTION("""COMPUTED_VALUE"""),"")</f>
        <v/>
      </c>
      <c r="D11384" s="105"/>
      <c r="E11384" s="105"/>
      <c r="F11384" s="105"/>
      <c r="I11384" s="105"/>
    </row>
    <row r="11385">
      <c r="C11385" s="225" t="str">
        <f>IFERROR(__xludf.DUMMYFUNCTION("""COMPUTED_VALUE"""),"")</f>
        <v/>
      </c>
      <c r="D11385" s="105"/>
      <c r="E11385" s="105"/>
      <c r="F11385" s="105"/>
      <c r="I11385" s="105"/>
    </row>
    <row r="11386">
      <c r="C11386" s="225" t="str">
        <f>IFERROR(__xludf.DUMMYFUNCTION("""COMPUTED_VALUE"""),"")</f>
        <v/>
      </c>
      <c r="D11386" s="105"/>
      <c r="E11386" s="105"/>
      <c r="F11386" s="105"/>
      <c r="I11386" s="105"/>
    </row>
    <row r="11387">
      <c r="C11387" s="225" t="str">
        <f>IFERROR(__xludf.DUMMYFUNCTION("""COMPUTED_VALUE"""),"")</f>
        <v/>
      </c>
      <c r="D11387" s="105"/>
      <c r="E11387" s="105"/>
      <c r="F11387" s="105"/>
      <c r="I11387" s="105"/>
    </row>
    <row r="11388">
      <c r="C11388" s="225" t="str">
        <f>IFERROR(__xludf.DUMMYFUNCTION("""COMPUTED_VALUE"""),"")</f>
        <v/>
      </c>
      <c r="D11388" s="105"/>
      <c r="E11388" s="105"/>
      <c r="F11388" s="105"/>
      <c r="I11388" s="105"/>
    </row>
    <row r="11389">
      <c r="C11389" s="225" t="str">
        <f>IFERROR(__xludf.DUMMYFUNCTION("""COMPUTED_VALUE"""),"")</f>
        <v/>
      </c>
      <c r="D11389" s="105"/>
      <c r="E11389" s="105"/>
      <c r="F11389" s="105"/>
      <c r="I11389" s="105"/>
    </row>
    <row r="11390">
      <c r="C11390" s="225" t="str">
        <f>IFERROR(__xludf.DUMMYFUNCTION("""COMPUTED_VALUE"""),"")</f>
        <v/>
      </c>
      <c r="D11390" s="105"/>
      <c r="E11390" s="105"/>
      <c r="F11390" s="105"/>
      <c r="I11390" s="105"/>
    </row>
    <row r="11391">
      <c r="C11391" s="225" t="str">
        <f>IFERROR(__xludf.DUMMYFUNCTION("""COMPUTED_VALUE"""),"")</f>
        <v/>
      </c>
      <c r="D11391" s="105"/>
      <c r="E11391" s="105"/>
      <c r="F11391" s="105"/>
      <c r="I11391" s="105"/>
    </row>
    <row r="11392">
      <c r="C11392" s="225" t="str">
        <f>IFERROR(__xludf.DUMMYFUNCTION("""COMPUTED_VALUE"""),"")</f>
        <v/>
      </c>
      <c r="D11392" s="105"/>
      <c r="E11392" s="105"/>
      <c r="F11392" s="105"/>
      <c r="I11392" s="105"/>
    </row>
    <row r="11393">
      <c r="C11393" s="225" t="str">
        <f>IFERROR(__xludf.DUMMYFUNCTION("""COMPUTED_VALUE"""),"")</f>
        <v/>
      </c>
      <c r="D11393" s="105"/>
      <c r="E11393" s="105"/>
      <c r="F11393" s="105"/>
      <c r="I11393" s="105"/>
    </row>
    <row r="11394">
      <c r="C11394" s="225" t="str">
        <f>IFERROR(__xludf.DUMMYFUNCTION("""COMPUTED_VALUE"""),"")</f>
        <v/>
      </c>
      <c r="D11394" s="105"/>
      <c r="E11394" s="105"/>
      <c r="F11394" s="105"/>
      <c r="I11394" s="105"/>
    </row>
    <row r="11395">
      <c r="C11395" s="225" t="str">
        <f>IFERROR(__xludf.DUMMYFUNCTION("""COMPUTED_VALUE"""),"")</f>
        <v/>
      </c>
      <c r="D11395" s="105"/>
      <c r="E11395" s="105"/>
      <c r="F11395" s="105"/>
      <c r="I11395" s="105"/>
    </row>
    <row r="11396">
      <c r="C11396" s="225" t="str">
        <f>IFERROR(__xludf.DUMMYFUNCTION("""COMPUTED_VALUE"""),"")</f>
        <v/>
      </c>
      <c r="D11396" s="105"/>
      <c r="E11396" s="105"/>
      <c r="F11396" s="105"/>
      <c r="I11396" s="105"/>
    </row>
    <row r="11397">
      <c r="C11397" s="225" t="str">
        <f>IFERROR(__xludf.DUMMYFUNCTION("""COMPUTED_VALUE"""),"")</f>
        <v/>
      </c>
      <c r="D11397" s="105"/>
      <c r="E11397" s="105"/>
      <c r="F11397" s="105"/>
      <c r="I11397" s="105"/>
    </row>
    <row r="11398">
      <c r="C11398" s="225" t="str">
        <f>IFERROR(__xludf.DUMMYFUNCTION("""COMPUTED_VALUE"""),"")</f>
        <v/>
      </c>
      <c r="D11398" s="105"/>
      <c r="E11398" s="105"/>
      <c r="F11398" s="105"/>
      <c r="I11398" s="105"/>
    </row>
    <row r="11399">
      <c r="C11399" s="225" t="str">
        <f>IFERROR(__xludf.DUMMYFUNCTION("""COMPUTED_VALUE"""),"")</f>
        <v/>
      </c>
      <c r="D11399" s="105"/>
      <c r="E11399" s="105"/>
      <c r="F11399" s="105"/>
      <c r="I11399" s="105"/>
    </row>
    <row r="11400">
      <c r="C11400" s="225" t="str">
        <f>IFERROR(__xludf.DUMMYFUNCTION("""COMPUTED_VALUE"""),"")</f>
        <v/>
      </c>
      <c r="D11400" s="105"/>
      <c r="E11400" s="105"/>
      <c r="F11400" s="105"/>
      <c r="I11400" s="105"/>
    </row>
    <row r="11401">
      <c r="C11401" s="225" t="str">
        <f>IFERROR(__xludf.DUMMYFUNCTION("""COMPUTED_VALUE"""),"")</f>
        <v/>
      </c>
      <c r="D11401" s="105"/>
      <c r="E11401" s="105"/>
      <c r="F11401" s="105"/>
      <c r="I11401" s="105"/>
    </row>
    <row r="11402">
      <c r="C11402" s="225" t="str">
        <f>IFERROR(__xludf.DUMMYFUNCTION("""COMPUTED_VALUE"""),"")</f>
        <v/>
      </c>
      <c r="D11402" s="105"/>
      <c r="E11402" s="105"/>
      <c r="F11402" s="105"/>
      <c r="I11402" s="105"/>
    </row>
    <row r="11403">
      <c r="C11403" s="225" t="str">
        <f>IFERROR(__xludf.DUMMYFUNCTION("""COMPUTED_VALUE"""),"")</f>
        <v/>
      </c>
      <c r="D11403" s="105"/>
      <c r="E11403" s="105"/>
      <c r="F11403" s="105"/>
      <c r="I11403" s="105"/>
    </row>
    <row r="11404">
      <c r="C11404" s="225" t="str">
        <f>IFERROR(__xludf.DUMMYFUNCTION("""COMPUTED_VALUE"""),"")</f>
        <v/>
      </c>
      <c r="D11404" s="105"/>
      <c r="E11404" s="105"/>
      <c r="F11404" s="105"/>
      <c r="I11404" s="105"/>
    </row>
    <row r="11405">
      <c r="C11405" s="225" t="str">
        <f>IFERROR(__xludf.DUMMYFUNCTION("""COMPUTED_VALUE"""),"")</f>
        <v/>
      </c>
      <c r="D11405" s="105"/>
      <c r="E11405" s="105"/>
      <c r="F11405" s="105"/>
      <c r="I11405" s="105"/>
    </row>
    <row r="11406">
      <c r="C11406" s="225" t="str">
        <f>IFERROR(__xludf.DUMMYFUNCTION("""COMPUTED_VALUE"""),"")</f>
        <v/>
      </c>
      <c r="D11406" s="105"/>
      <c r="E11406" s="105"/>
      <c r="F11406" s="105"/>
      <c r="I11406" s="105"/>
    </row>
    <row r="11407">
      <c r="C11407" s="225" t="str">
        <f>IFERROR(__xludf.DUMMYFUNCTION("""COMPUTED_VALUE"""),"")</f>
        <v/>
      </c>
      <c r="D11407" s="105"/>
      <c r="E11407" s="105"/>
      <c r="F11407" s="105"/>
      <c r="I11407" s="105"/>
    </row>
    <row r="11408">
      <c r="C11408" s="225" t="str">
        <f>IFERROR(__xludf.DUMMYFUNCTION("""COMPUTED_VALUE"""),"")</f>
        <v/>
      </c>
      <c r="D11408" s="105"/>
      <c r="E11408" s="105"/>
      <c r="F11408" s="105"/>
      <c r="I11408" s="105"/>
    </row>
    <row r="11409">
      <c r="C11409" s="225" t="str">
        <f>IFERROR(__xludf.DUMMYFUNCTION("""COMPUTED_VALUE"""),"")</f>
        <v/>
      </c>
      <c r="D11409" s="105"/>
      <c r="E11409" s="105"/>
      <c r="F11409" s="105"/>
      <c r="I11409" s="105"/>
    </row>
    <row r="11410">
      <c r="C11410" s="225" t="str">
        <f>IFERROR(__xludf.DUMMYFUNCTION("""COMPUTED_VALUE"""),"")</f>
        <v/>
      </c>
      <c r="D11410" s="105"/>
      <c r="E11410" s="105"/>
      <c r="F11410" s="105"/>
      <c r="I11410" s="105"/>
    </row>
    <row r="11411">
      <c r="C11411" s="225" t="str">
        <f>IFERROR(__xludf.DUMMYFUNCTION("""COMPUTED_VALUE"""),"")</f>
        <v/>
      </c>
      <c r="D11411" s="105"/>
      <c r="E11411" s="105"/>
      <c r="F11411" s="105"/>
      <c r="I11411" s="105"/>
    </row>
    <row r="11412">
      <c r="C11412" s="225" t="str">
        <f>IFERROR(__xludf.DUMMYFUNCTION("""COMPUTED_VALUE"""),"")</f>
        <v/>
      </c>
      <c r="D11412" s="105"/>
      <c r="E11412" s="105"/>
      <c r="F11412" s="105"/>
      <c r="I11412" s="105"/>
    </row>
    <row r="11413">
      <c r="C11413" s="225" t="str">
        <f>IFERROR(__xludf.DUMMYFUNCTION("""COMPUTED_VALUE"""),"")</f>
        <v/>
      </c>
      <c r="D11413" s="105"/>
      <c r="E11413" s="105"/>
      <c r="F11413" s="105"/>
      <c r="I11413" s="105"/>
    </row>
    <row r="11414">
      <c r="C11414" s="225" t="str">
        <f>IFERROR(__xludf.DUMMYFUNCTION("""COMPUTED_VALUE"""),"")</f>
        <v/>
      </c>
      <c r="D11414" s="105"/>
      <c r="E11414" s="105"/>
      <c r="F11414" s="105"/>
      <c r="I11414" s="105"/>
    </row>
    <row r="11415">
      <c r="C11415" s="225" t="str">
        <f>IFERROR(__xludf.DUMMYFUNCTION("""COMPUTED_VALUE"""),"")</f>
        <v/>
      </c>
      <c r="D11415" s="105"/>
      <c r="E11415" s="105"/>
      <c r="F11415" s="105"/>
      <c r="I11415" s="105"/>
    </row>
    <row r="11416">
      <c r="C11416" s="225" t="str">
        <f>IFERROR(__xludf.DUMMYFUNCTION("""COMPUTED_VALUE"""),"")</f>
        <v/>
      </c>
      <c r="D11416" s="105"/>
      <c r="E11416" s="105"/>
      <c r="F11416" s="105"/>
      <c r="I11416" s="105"/>
    </row>
    <row r="11417">
      <c r="C11417" s="225" t="str">
        <f>IFERROR(__xludf.DUMMYFUNCTION("""COMPUTED_VALUE"""),"")</f>
        <v/>
      </c>
      <c r="D11417" s="105"/>
      <c r="E11417" s="105"/>
      <c r="F11417" s="105"/>
      <c r="I11417" s="105"/>
    </row>
    <row r="11418">
      <c r="C11418" s="225" t="str">
        <f>IFERROR(__xludf.DUMMYFUNCTION("""COMPUTED_VALUE"""),"")</f>
        <v/>
      </c>
      <c r="D11418" s="105"/>
      <c r="E11418" s="105"/>
      <c r="F11418" s="105"/>
      <c r="I11418" s="105"/>
    </row>
    <row r="11419">
      <c r="C11419" s="225" t="str">
        <f>IFERROR(__xludf.DUMMYFUNCTION("""COMPUTED_VALUE"""),"")</f>
        <v/>
      </c>
      <c r="D11419" s="105"/>
      <c r="E11419" s="105"/>
      <c r="F11419" s="105"/>
      <c r="I11419" s="105"/>
    </row>
    <row r="11420">
      <c r="C11420" s="225" t="str">
        <f>IFERROR(__xludf.DUMMYFUNCTION("""COMPUTED_VALUE"""),"")</f>
        <v/>
      </c>
      <c r="D11420" s="105"/>
      <c r="E11420" s="105"/>
      <c r="F11420" s="105"/>
      <c r="I11420" s="105"/>
    </row>
    <row r="11421">
      <c r="C11421" s="225" t="str">
        <f>IFERROR(__xludf.DUMMYFUNCTION("""COMPUTED_VALUE"""),"")</f>
        <v/>
      </c>
      <c r="D11421" s="105"/>
      <c r="E11421" s="105"/>
      <c r="F11421" s="105"/>
      <c r="I11421" s="105"/>
    </row>
    <row r="11422">
      <c r="C11422" s="225" t="str">
        <f>IFERROR(__xludf.DUMMYFUNCTION("""COMPUTED_VALUE"""),"")</f>
        <v/>
      </c>
      <c r="D11422" s="105"/>
      <c r="E11422" s="105"/>
      <c r="F11422" s="105"/>
      <c r="I11422" s="105"/>
    </row>
    <row r="11423">
      <c r="C11423" s="225" t="str">
        <f>IFERROR(__xludf.DUMMYFUNCTION("""COMPUTED_VALUE"""),"")</f>
        <v/>
      </c>
      <c r="D11423" s="105"/>
      <c r="E11423" s="105"/>
      <c r="F11423" s="105"/>
      <c r="I11423" s="105"/>
    </row>
    <row r="11424">
      <c r="C11424" s="225" t="str">
        <f>IFERROR(__xludf.DUMMYFUNCTION("""COMPUTED_VALUE"""),"")</f>
        <v/>
      </c>
      <c r="D11424" s="105"/>
      <c r="E11424" s="105"/>
      <c r="F11424" s="105"/>
      <c r="I11424" s="105"/>
    </row>
    <row r="11425">
      <c r="C11425" s="225" t="str">
        <f>IFERROR(__xludf.DUMMYFUNCTION("""COMPUTED_VALUE"""),"")</f>
        <v/>
      </c>
      <c r="D11425" s="105"/>
      <c r="E11425" s="105"/>
      <c r="F11425" s="105"/>
      <c r="I11425" s="105"/>
    </row>
    <row r="11426">
      <c r="C11426" s="225" t="str">
        <f>IFERROR(__xludf.DUMMYFUNCTION("""COMPUTED_VALUE"""),"")</f>
        <v/>
      </c>
      <c r="D11426" s="105"/>
      <c r="E11426" s="105"/>
      <c r="F11426" s="105"/>
      <c r="I11426" s="105"/>
    </row>
    <row r="11427">
      <c r="C11427" s="225" t="str">
        <f>IFERROR(__xludf.DUMMYFUNCTION("""COMPUTED_VALUE"""),"")</f>
        <v/>
      </c>
      <c r="D11427" s="105"/>
      <c r="E11427" s="105"/>
      <c r="F11427" s="105"/>
      <c r="I11427" s="105"/>
    </row>
    <row r="11428">
      <c r="C11428" s="225" t="str">
        <f>IFERROR(__xludf.DUMMYFUNCTION("""COMPUTED_VALUE"""),"")</f>
        <v/>
      </c>
      <c r="D11428" s="105"/>
      <c r="E11428" s="105"/>
      <c r="F11428" s="105"/>
      <c r="I11428" s="105"/>
    </row>
    <row r="11429">
      <c r="C11429" s="225" t="str">
        <f>IFERROR(__xludf.DUMMYFUNCTION("""COMPUTED_VALUE"""),"")</f>
        <v/>
      </c>
      <c r="D11429" s="105"/>
      <c r="E11429" s="105"/>
      <c r="F11429" s="105"/>
      <c r="I11429" s="105"/>
    </row>
    <row r="11430">
      <c r="C11430" s="225" t="str">
        <f>IFERROR(__xludf.DUMMYFUNCTION("""COMPUTED_VALUE"""),"")</f>
        <v/>
      </c>
      <c r="D11430" s="105"/>
      <c r="E11430" s="105"/>
      <c r="F11430" s="105"/>
      <c r="I11430" s="105"/>
    </row>
    <row r="11431">
      <c r="C11431" s="225" t="str">
        <f>IFERROR(__xludf.DUMMYFUNCTION("""COMPUTED_VALUE"""),"")</f>
        <v/>
      </c>
      <c r="D11431" s="105"/>
      <c r="E11431" s="105"/>
      <c r="F11431" s="105"/>
      <c r="I11431" s="105"/>
    </row>
    <row r="11432">
      <c r="C11432" s="225" t="str">
        <f>IFERROR(__xludf.DUMMYFUNCTION("""COMPUTED_VALUE"""),"")</f>
        <v/>
      </c>
      <c r="D11432" s="105"/>
      <c r="E11432" s="105"/>
      <c r="F11432" s="105"/>
      <c r="I11432" s="105"/>
    </row>
    <row r="11433">
      <c r="C11433" s="225" t="str">
        <f>IFERROR(__xludf.DUMMYFUNCTION("""COMPUTED_VALUE"""),"")</f>
        <v/>
      </c>
      <c r="D11433" s="105"/>
      <c r="E11433" s="105"/>
      <c r="F11433" s="105"/>
      <c r="I11433" s="105"/>
    </row>
    <row r="11434">
      <c r="C11434" s="225" t="str">
        <f>IFERROR(__xludf.DUMMYFUNCTION("""COMPUTED_VALUE"""),"")</f>
        <v/>
      </c>
      <c r="D11434" s="105"/>
      <c r="E11434" s="105"/>
      <c r="F11434" s="105"/>
      <c r="I11434" s="105"/>
    </row>
    <row r="11435">
      <c r="C11435" s="225" t="str">
        <f>IFERROR(__xludf.DUMMYFUNCTION("""COMPUTED_VALUE"""),"")</f>
        <v/>
      </c>
      <c r="D11435" s="105"/>
      <c r="E11435" s="105"/>
      <c r="F11435" s="105"/>
      <c r="I11435" s="105"/>
    </row>
    <row r="11436">
      <c r="C11436" s="225" t="str">
        <f>IFERROR(__xludf.DUMMYFUNCTION("""COMPUTED_VALUE"""),"")</f>
        <v/>
      </c>
      <c r="D11436" s="105"/>
      <c r="E11436" s="105"/>
      <c r="F11436" s="105"/>
      <c r="I11436" s="105"/>
    </row>
    <row r="11437">
      <c r="C11437" s="225" t="str">
        <f>IFERROR(__xludf.DUMMYFUNCTION("""COMPUTED_VALUE"""),"")</f>
        <v/>
      </c>
      <c r="D11437" s="105"/>
      <c r="E11437" s="105"/>
      <c r="F11437" s="105"/>
      <c r="I11437" s="105"/>
    </row>
    <row r="11438">
      <c r="C11438" s="225" t="str">
        <f>IFERROR(__xludf.DUMMYFUNCTION("""COMPUTED_VALUE"""),"")</f>
        <v/>
      </c>
      <c r="D11438" s="105"/>
      <c r="E11438" s="105"/>
      <c r="F11438" s="105"/>
      <c r="I11438" s="105"/>
    </row>
    <row r="11439">
      <c r="C11439" s="225" t="str">
        <f>IFERROR(__xludf.DUMMYFUNCTION("""COMPUTED_VALUE"""),"")</f>
        <v/>
      </c>
      <c r="D11439" s="105"/>
      <c r="E11439" s="105"/>
      <c r="F11439" s="105"/>
      <c r="I11439" s="105"/>
    </row>
    <row r="11440">
      <c r="C11440" s="225" t="str">
        <f>IFERROR(__xludf.DUMMYFUNCTION("""COMPUTED_VALUE"""),"")</f>
        <v/>
      </c>
      <c r="D11440" s="105"/>
      <c r="E11440" s="105"/>
      <c r="F11440" s="105"/>
      <c r="I11440" s="105"/>
    </row>
    <row r="11441">
      <c r="C11441" s="225" t="str">
        <f>IFERROR(__xludf.DUMMYFUNCTION("""COMPUTED_VALUE"""),"")</f>
        <v/>
      </c>
      <c r="D11441" s="105"/>
      <c r="E11441" s="105"/>
      <c r="F11441" s="105"/>
      <c r="I11441" s="105"/>
    </row>
    <row r="11442">
      <c r="C11442" s="225" t="str">
        <f>IFERROR(__xludf.DUMMYFUNCTION("""COMPUTED_VALUE"""),"")</f>
        <v/>
      </c>
      <c r="D11442" s="105"/>
      <c r="E11442" s="105"/>
      <c r="F11442" s="105"/>
      <c r="I11442" s="105"/>
    </row>
    <row r="11443">
      <c r="C11443" s="225" t="str">
        <f>IFERROR(__xludf.DUMMYFUNCTION("""COMPUTED_VALUE"""),"")</f>
        <v/>
      </c>
      <c r="D11443" s="105"/>
      <c r="E11443" s="105"/>
      <c r="F11443" s="105"/>
      <c r="I11443" s="105"/>
    </row>
    <row r="11444">
      <c r="C11444" s="225" t="str">
        <f>IFERROR(__xludf.DUMMYFUNCTION("""COMPUTED_VALUE"""),"")</f>
        <v/>
      </c>
      <c r="D11444" s="105"/>
      <c r="E11444" s="105"/>
      <c r="F11444" s="105"/>
      <c r="I11444" s="105"/>
    </row>
    <row r="11445">
      <c r="C11445" s="225" t="str">
        <f>IFERROR(__xludf.DUMMYFUNCTION("""COMPUTED_VALUE"""),"")</f>
        <v/>
      </c>
      <c r="D11445" s="105"/>
      <c r="E11445" s="105"/>
      <c r="F11445" s="105"/>
      <c r="I11445" s="105"/>
    </row>
    <row r="11446">
      <c r="C11446" s="225" t="str">
        <f>IFERROR(__xludf.DUMMYFUNCTION("""COMPUTED_VALUE"""),"")</f>
        <v/>
      </c>
      <c r="D11446" s="105"/>
      <c r="E11446" s="105"/>
      <c r="F11446" s="105"/>
      <c r="I11446" s="105"/>
    </row>
    <row r="11447">
      <c r="C11447" s="225" t="str">
        <f>IFERROR(__xludf.DUMMYFUNCTION("""COMPUTED_VALUE"""),"")</f>
        <v/>
      </c>
      <c r="D11447" s="105"/>
      <c r="E11447" s="105"/>
      <c r="F11447" s="105"/>
      <c r="I11447" s="105"/>
    </row>
    <row r="11448">
      <c r="C11448" s="225" t="str">
        <f>IFERROR(__xludf.DUMMYFUNCTION("""COMPUTED_VALUE"""),"")</f>
        <v/>
      </c>
      <c r="D11448" s="105"/>
      <c r="E11448" s="105"/>
      <c r="F11448" s="105"/>
      <c r="I11448" s="105"/>
    </row>
    <row r="11449">
      <c r="C11449" s="225" t="str">
        <f>IFERROR(__xludf.DUMMYFUNCTION("""COMPUTED_VALUE"""),"")</f>
        <v/>
      </c>
      <c r="D11449" s="105"/>
      <c r="E11449" s="105"/>
      <c r="F11449" s="105"/>
      <c r="I11449" s="105"/>
    </row>
    <row r="11450">
      <c r="C11450" s="225" t="str">
        <f>IFERROR(__xludf.DUMMYFUNCTION("""COMPUTED_VALUE"""),"")</f>
        <v/>
      </c>
      <c r="D11450" s="105"/>
      <c r="E11450" s="105"/>
      <c r="F11450" s="105"/>
      <c r="I11450" s="105"/>
    </row>
    <row r="11451">
      <c r="C11451" s="225" t="str">
        <f>IFERROR(__xludf.DUMMYFUNCTION("""COMPUTED_VALUE"""),"")</f>
        <v/>
      </c>
      <c r="D11451" s="105"/>
      <c r="E11451" s="105"/>
      <c r="F11451" s="105"/>
      <c r="I11451" s="105"/>
    </row>
    <row r="11452">
      <c r="C11452" s="225" t="str">
        <f>IFERROR(__xludf.DUMMYFUNCTION("""COMPUTED_VALUE"""),"")</f>
        <v/>
      </c>
      <c r="D11452" s="105"/>
      <c r="E11452" s="105"/>
      <c r="F11452" s="105"/>
      <c r="I11452" s="105"/>
    </row>
    <row r="11453">
      <c r="C11453" s="225" t="str">
        <f>IFERROR(__xludf.DUMMYFUNCTION("""COMPUTED_VALUE"""),"")</f>
        <v/>
      </c>
      <c r="D11453" s="105"/>
      <c r="E11453" s="105"/>
      <c r="F11453" s="105"/>
      <c r="I11453" s="105"/>
    </row>
    <row r="11454">
      <c r="C11454" s="225" t="str">
        <f>IFERROR(__xludf.DUMMYFUNCTION("""COMPUTED_VALUE"""),"")</f>
        <v/>
      </c>
      <c r="D11454" s="105"/>
      <c r="E11454" s="105"/>
      <c r="F11454" s="105"/>
      <c r="I11454" s="105"/>
    </row>
    <row r="11455">
      <c r="C11455" s="225" t="str">
        <f>IFERROR(__xludf.DUMMYFUNCTION("""COMPUTED_VALUE"""),"")</f>
        <v/>
      </c>
      <c r="D11455" s="105"/>
      <c r="E11455" s="105"/>
      <c r="F11455" s="105"/>
      <c r="I11455" s="105"/>
    </row>
    <row r="11456">
      <c r="C11456" s="225" t="str">
        <f>IFERROR(__xludf.DUMMYFUNCTION("""COMPUTED_VALUE"""),"")</f>
        <v/>
      </c>
      <c r="D11456" s="105"/>
      <c r="E11456" s="105"/>
      <c r="F11456" s="105"/>
      <c r="I11456" s="105"/>
    </row>
    <row r="11457">
      <c r="C11457" s="225" t="str">
        <f>IFERROR(__xludf.DUMMYFUNCTION("""COMPUTED_VALUE"""),"")</f>
        <v/>
      </c>
      <c r="D11457" s="105"/>
      <c r="E11457" s="105"/>
      <c r="F11457" s="105"/>
      <c r="I11457" s="105"/>
    </row>
    <row r="11458">
      <c r="C11458" s="225" t="str">
        <f>IFERROR(__xludf.DUMMYFUNCTION("""COMPUTED_VALUE"""),"")</f>
        <v/>
      </c>
      <c r="D11458" s="105"/>
      <c r="E11458" s="105"/>
      <c r="F11458" s="105"/>
      <c r="I11458" s="105"/>
    </row>
    <row r="11459">
      <c r="C11459" s="225" t="str">
        <f>IFERROR(__xludf.DUMMYFUNCTION("""COMPUTED_VALUE"""),"")</f>
        <v/>
      </c>
      <c r="D11459" s="105"/>
      <c r="E11459" s="105"/>
      <c r="F11459" s="105"/>
      <c r="I11459" s="105"/>
    </row>
    <row r="11460">
      <c r="C11460" s="225" t="str">
        <f>IFERROR(__xludf.DUMMYFUNCTION("""COMPUTED_VALUE"""),"")</f>
        <v/>
      </c>
      <c r="D11460" s="105"/>
      <c r="E11460" s="105"/>
      <c r="F11460" s="105"/>
      <c r="I11460" s="105"/>
    </row>
    <row r="11461">
      <c r="C11461" s="225" t="str">
        <f>IFERROR(__xludf.DUMMYFUNCTION("""COMPUTED_VALUE"""),"")</f>
        <v/>
      </c>
      <c r="D11461" s="105"/>
      <c r="E11461" s="105"/>
      <c r="F11461" s="105"/>
      <c r="I11461" s="105"/>
    </row>
    <row r="11462">
      <c r="C11462" s="225" t="str">
        <f>IFERROR(__xludf.DUMMYFUNCTION("""COMPUTED_VALUE"""),"")</f>
        <v/>
      </c>
      <c r="D11462" s="105"/>
      <c r="E11462" s="105"/>
      <c r="F11462" s="105"/>
      <c r="I11462" s="105"/>
    </row>
    <row r="11463">
      <c r="C11463" s="225" t="str">
        <f>IFERROR(__xludf.DUMMYFUNCTION("""COMPUTED_VALUE"""),"")</f>
        <v/>
      </c>
      <c r="D11463" s="105"/>
      <c r="E11463" s="105"/>
      <c r="F11463" s="105"/>
      <c r="I11463" s="105"/>
    </row>
    <row r="11464">
      <c r="C11464" s="225" t="str">
        <f>IFERROR(__xludf.DUMMYFUNCTION("""COMPUTED_VALUE"""),"")</f>
        <v/>
      </c>
      <c r="D11464" s="105"/>
      <c r="E11464" s="105"/>
      <c r="F11464" s="105"/>
      <c r="I11464" s="105"/>
    </row>
    <row r="11465">
      <c r="C11465" s="225" t="str">
        <f>IFERROR(__xludf.DUMMYFUNCTION("""COMPUTED_VALUE"""),"")</f>
        <v/>
      </c>
      <c r="D11465" s="105"/>
      <c r="E11465" s="105"/>
      <c r="F11465" s="105"/>
      <c r="I11465" s="105"/>
    </row>
    <row r="11466">
      <c r="C11466" s="225" t="str">
        <f>IFERROR(__xludf.DUMMYFUNCTION("""COMPUTED_VALUE"""),"")</f>
        <v/>
      </c>
      <c r="D11466" s="105"/>
      <c r="E11466" s="105"/>
      <c r="F11466" s="105"/>
      <c r="I11466" s="105"/>
    </row>
    <row r="11467">
      <c r="C11467" s="225" t="str">
        <f>IFERROR(__xludf.DUMMYFUNCTION("""COMPUTED_VALUE"""),"")</f>
        <v/>
      </c>
      <c r="D11467" s="105"/>
      <c r="E11467" s="105"/>
      <c r="F11467" s="105"/>
      <c r="I11467" s="105"/>
    </row>
    <row r="11468">
      <c r="C11468" s="225" t="str">
        <f>IFERROR(__xludf.DUMMYFUNCTION("""COMPUTED_VALUE"""),"")</f>
        <v/>
      </c>
      <c r="D11468" s="105"/>
      <c r="E11468" s="105"/>
      <c r="F11468" s="105"/>
      <c r="I11468" s="105"/>
    </row>
    <row r="11469">
      <c r="C11469" s="225" t="str">
        <f>IFERROR(__xludf.DUMMYFUNCTION("""COMPUTED_VALUE"""),"")</f>
        <v/>
      </c>
      <c r="D11469" s="105"/>
      <c r="E11469" s="105"/>
      <c r="F11469" s="105"/>
      <c r="I11469" s="105"/>
    </row>
    <row r="11470">
      <c r="C11470" s="225" t="str">
        <f>IFERROR(__xludf.DUMMYFUNCTION("""COMPUTED_VALUE"""),"")</f>
        <v/>
      </c>
      <c r="D11470" s="105"/>
      <c r="E11470" s="105"/>
      <c r="F11470" s="105"/>
      <c r="I11470" s="105"/>
    </row>
    <row r="11471">
      <c r="C11471" s="225" t="str">
        <f>IFERROR(__xludf.DUMMYFUNCTION("""COMPUTED_VALUE"""),"")</f>
        <v/>
      </c>
      <c r="D11471" s="105"/>
      <c r="E11471" s="105"/>
      <c r="F11471" s="105"/>
      <c r="I11471" s="105"/>
    </row>
    <row r="11472">
      <c r="C11472" s="225" t="str">
        <f>IFERROR(__xludf.DUMMYFUNCTION("""COMPUTED_VALUE"""),"")</f>
        <v/>
      </c>
      <c r="D11472" s="105"/>
      <c r="E11472" s="105"/>
      <c r="F11472" s="105"/>
      <c r="I11472" s="105"/>
    </row>
    <row r="11473">
      <c r="C11473" s="225" t="str">
        <f>IFERROR(__xludf.DUMMYFUNCTION("""COMPUTED_VALUE"""),"")</f>
        <v/>
      </c>
      <c r="D11473" s="105"/>
      <c r="E11473" s="105"/>
      <c r="F11473" s="105"/>
      <c r="I11473" s="105"/>
    </row>
    <row r="11474">
      <c r="C11474" s="225" t="str">
        <f>IFERROR(__xludf.DUMMYFUNCTION("""COMPUTED_VALUE"""),"")</f>
        <v/>
      </c>
      <c r="D11474" s="105"/>
      <c r="E11474" s="105"/>
      <c r="F11474" s="105"/>
      <c r="I11474" s="105"/>
    </row>
    <row r="11475">
      <c r="C11475" s="225" t="str">
        <f>IFERROR(__xludf.DUMMYFUNCTION("""COMPUTED_VALUE"""),"")</f>
        <v/>
      </c>
      <c r="D11475" s="105"/>
      <c r="E11475" s="105"/>
      <c r="F11475" s="105"/>
      <c r="I11475" s="105"/>
    </row>
    <row r="11476">
      <c r="C11476" s="225" t="str">
        <f>IFERROR(__xludf.DUMMYFUNCTION("""COMPUTED_VALUE"""),"")</f>
        <v/>
      </c>
      <c r="D11476" s="105"/>
      <c r="E11476" s="105"/>
      <c r="F11476" s="105"/>
      <c r="I11476" s="105"/>
    </row>
    <row r="11477">
      <c r="C11477" s="225" t="str">
        <f>IFERROR(__xludf.DUMMYFUNCTION("""COMPUTED_VALUE"""),"")</f>
        <v/>
      </c>
      <c r="D11477" s="105"/>
      <c r="E11477" s="105"/>
      <c r="F11477" s="105"/>
      <c r="I11477" s="105"/>
    </row>
    <row r="11478">
      <c r="C11478" s="225" t="str">
        <f>IFERROR(__xludf.DUMMYFUNCTION("""COMPUTED_VALUE"""),"")</f>
        <v/>
      </c>
      <c r="D11478" s="105"/>
      <c r="E11478" s="105"/>
      <c r="F11478" s="105"/>
      <c r="I11478" s="105"/>
    </row>
    <row r="11479">
      <c r="C11479" s="225" t="str">
        <f>IFERROR(__xludf.DUMMYFUNCTION("""COMPUTED_VALUE"""),"")</f>
        <v/>
      </c>
      <c r="D11479" s="105"/>
      <c r="E11479" s="105"/>
      <c r="F11479" s="105"/>
      <c r="I11479" s="105"/>
    </row>
    <row r="11480">
      <c r="C11480" s="225" t="str">
        <f>IFERROR(__xludf.DUMMYFUNCTION("""COMPUTED_VALUE"""),"")</f>
        <v/>
      </c>
      <c r="D11480" s="105"/>
      <c r="E11480" s="105"/>
      <c r="F11480" s="105"/>
      <c r="I11480" s="105"/>
    </row>
    <row r="11481">
      <c r="C11481" s="225" t="str">
        <f>IFERROR(__xludf.DUMMYFUNCTION("""COMPUTED_VALUE"""),"")</f>
        <v/>
      </c>
      <c r="D11481" s="105"/>
      <c r="E11481" s="105"/>
      <c r="F11481" s="105"/>
      <c r="I11481" s="105"/>
    </row>
    <row r="11482">
      <c r="C11482" s="225" t="str">
        <f>IFERROR(__xludf.DUMMYFUNCTION("""COMPUTED_VALUE"""),"")</f>
        <v/>
      </c>
      <c r="D11482" s="105"/>
      <c r="E11482" s="105"/>
      <c r="F11482" s="105"/>
      <c r="I11482" s="105"/>
    </row>
    <row r="11483">
      <c r="C11483" s="225" t="str">
        <f>IFERROR(__xludf.DUMMYFUNCTION("""COMPUTED_VALUE"""),"")</f>
        <v/>
      </c>
      <c r="D11483" s="105"/>
      <c r="E11483" s="105"/>
      <c r="F11483" s="105"/>
      <c r="I11483" s="105"/>
    </row>
    <row r="11484">
      <c r="C11484" s="225" t="str">
        <f>IFERROR(__xludf.DUMMYFUNCTION("""COMPUTED_VALUE"""),"")</f>
        <v/>
      </c>
      <c r="D11484" s="105"/>
      <c r="E11484" s="105"/>
      <c r="F11484" s="105"/>
      <c r="I11484" s="105"/>
    </row>
    <row r="11485">
      <c r="C11485" s="225" t="str">
        <f>IFERROR(__xludf.DUMMYFUNCTION("""COMPUTED_VALUE"""),"")</f>
        <v/>
      </c>
      <c r="D11485" s="105"/>
      <c r="E11485" s="105"/>
      <c r="F11485" s="105"/>
      <c r="I11485" s="105"/>
    </row>
    <row r="11486">
      <c r="C11486" s="225" t="str">
        <f>IFERROR(__xludf.DUMMYFUNCTION("""COMPUTED_VALUE"""),"")</f>
        <v/>
      </c>
      <c r="D11486" s="105"/>
      <c r="E11486" s="105"/>
      <c r="F11486" s="105"/>
      <c r="I11486" s="105"/>
    </row>
    <row r="11487">
      <c r="C11487" s="225" t="str">
        <f>IFERROR(__xludf.DUMMYFUNCTION("""COMPUTED_VALUE"""),"")</f>
        <v/>
      </c>
      <c r="D11487" s="105"/>
      <c r="E11487" s="105"/>
      <c r="F11487" s="105"/>
      <c r="I11487" s="105"/>
    </row>
    <row r="11488">
      <c r="C11488" s="225" t="str">
        <f>IFERROR(__xludf.DUMMYFUNCTION("""COMPUTED_VALUE"""),"")</f>
        <v/>
      </c>
      <c r="D11488" s="105"/>
      <c r="E11488" s="105"/>
      <c r="F11488" s="105"/>
      <c r="I11488" s="105"/>
    </row>
    <row r="11489">
      <c r="C11489" s="225" t="str">
        <f>IFERROR(__xludf.DUMMYFUNCTION("""COMPUTED_VALUE"""),"")</f>
        <v/>
      </c>
      <c r="D11489" s="105"/>
      <c r="E11489" s="105"/>
      <c r="F11489" s="105"/>
      <c r="I11489" s="105"/>
    </row>
    <row r="11490">
      <c r="C11490" s="225" t="str">
        <f>IFERROR(__xludf.DUMMYFUNCTION("""COMPUTED_VALUE"""),"")</f>
        <v/>
      </c>
      <c r="D11490" s="105"/>
      <c r="E11490" s="105"/>
      <c r="F11490" s="105"/>
      <c r="I11490" s="105"/>
    </row>
    <row r="11491">
      <c r="C11491" s="225" t="str">
        <f>IFERROR(__xludf.DUMMYFUNCTION("""COMPUTED_VALUE"""),"")</f>
        <v/>
      </c>
      <c r="D11491" s="105"/>
      <c r="E11491" s="105"/>
      <c r="F11491" s="105"/>
      <c r="I11491" s="105"/>
    </row>
    <row r="11492">
      <c r="C11492" s="225" t="str">
        <f>IFERROR(__xludf.DUMMYFUNCTION("""COMPUTED_VALUE"""),"")</f>
        <v/>
      </c>
      <c r="D11492" s="105"/>
      <c r="E11492" s="105"/>
      <c r="F11492" s="105"/>
      <c r="I11492" s="105"/>
    </row>
    <row r="11493">
      <c r="C11493" s="225" t="str">
        <f>IFERROR(__xludf.DUMMYFUNCTION("""COMPUTED_VALUE"""),"")</f>
        <v/>
      </c>
      <c r="D11493" s="105"/>
      <c r="E11493" s="105"/>
      <c r="F11493" s="105"/>
      <c r="I11493" s="105"/>
    </row>
    <row r="11494">
      <c r="C11494" s="225" t="str">
        <f>IFERROR(__xludf.DUMMYFUNCTION("""COMPUTED_VALUE"""),"")</f>
        <v/>
      </c>
      <c r="D11494" s="105"/>
      <c r="E11494" s="105"/>
      <c r="F11494" s="105"/>
      <c r="I11494" s="105"/>
    </row>
    <row r="11495">
      <c r="C11495" s="225" t="str">
        <f>IFERROR(__xludf.DUMMYFUNCTION("""COMPUTED_VALUE"""),"")</f>
        <v/>
      </c>
      <c r="D11495" s="105"/>
      <c r="E11495" s="105"/>
      <c r="F11495" s="105"/>
      <c r="I11495" s="105"/>
    </row>
    <row r="11496">
      <c r="C11496" s="225" t="str">
        <f>IFERROR(__xludf.DUMMYFUNCTION("""COMPUTED_VALUE"""),"")</f>
        <v/>
      </c>
      <c r="D11496" s="105"/>
      <c r="E11496" s="105"/>
      <c r="F11496" s="105"/>
      <c r="I11496" s="105"/>
    </row>
    <row r="11497">
      <c r="C11497" s="225" t="str">
        <f>IFERROR(__xludf.DUMMYFUNCTION("""COMPUTED_VALUE"""),"")</f>
        <v/>
      </c>
      <c r="D11497" s="105"/>
      <c r="E11497" s="105"/>
      <c r="F11497" s="105"/>
      <c r="I11497" s="105"/>
    </row>
    <row r="11498">
      <c r="C11498" s="225" t="str">
        <f>IFERROR(__xludf.DUMMYFUNCTION("""COMPUTED_VALUE"""),"")</f>
        <v/>
      </c>
      <c r="D11498" s="105"/>
      <c r="E11498" s="105"/>
      <c r="F11498" s="105"/>
      <c r="I11498" s="105"/>
    </row>
    <row r="11499">
      <c r="C11499" s="225" t="str">
        <f>IFERROR(__xludf.DUMMYFUNCTION("""COMPUTED_VALUE"""),"")</f>
        <v/>
      </c>
      <c r="D11499" s="105"/>
      <c r="E11499" s="105"/>
      <c r="F11499" s="105"/>
      <c r="I11499" s="105"/>
    </row>
    <row r="11500">
      <c r="C11500" s="225" t="str">
        <f>IFERROR(__xludf.DUMMYFUNCTION("""COMPUTED_VALUE"""),"")</f>
        <v/>
      </c>
      <c r="D11500" s="105"/>
      <c r="E11500" s="105"/>
      <c r="F11500" s="105"/>
      <c r="I11500" s="105"/>
    </row>
    <row r="11501">
      <c r="C11501" s="225" t="str">
        <f>IFERROR(__xludf.DUMMYFUNCTION("""COMPUTED_VALUE"""),"")</f>
        <v/>
      </c>
      <c r="D11501" s="105"/>
      <c r="E11501" s="105"/>
      <c r="F11501" s="105"/>
      <c r="I11501" s="105"/>
    </row>
    <row r="11502">
      <c r="C11502" s="225" t="str">
        <f>IFERROR(__xludf.DUMMYFUNCTION("""COMPUTED_VALUE"""),"")</f>
        <v/>
      </c>
      <c r="D11502" s="105"/>
      <c r="E11502" s="105"/>
      <c r="F11502" s="105"/>
      <c r="I11502" s="105"/>
    </row>
    <row r="11503">
      <c r="C11503" s="225" t="str">
        <f>IFERROR(__xludf.DUMMYFUNCTION("""COMPUTED_VALUE"""),"")</f>
        <v/>
      </c>
      <c r="D11503" s="105"/>
      <c r="E11503" s="105"/>
      <c r="F11503" s="105"/>
      <c r="I11503" s="105"/>
    </row>
    <row r="11504">
      <c r="C11504" s="225" t="str">
        <f>IFERROR(__xludf.DUMMYFUNCTION("""COMPUTED_VALUE"""),"")</f>
        <v/>
      </c>
      <c r="D11504" s="105"/>
      <c r="E11504" s="105"/>
      <c r="F11504" s="105"/>
      <c r="I11504" s="105"/>
    </row>
    <row r="11505">
      <c r="C11505" s="225" t="str">
        <f>IFERROR(__xludf.DUMMYFUNCTION("""COMPUTED_VALUE"""),"")</f>
        <v/>
      </c>
      <c r="D11505" s="105"/>
      <c r="E11505" s="105"/>
      <c r="F11505" s="105"/>
      <c r="I11505" s="105"/>
    </row>
    <row r="11506">
      <c r="C11506" s="225" t="str">
        <f>IFERROR(__xludf.DUMMYFUNCTION("""COMPUTED_VALUE"""),"")</f>
        <v/>
      </c>
      <c r="D11506" s="105"/>
      <c r="E11506" s="105"/>
      <c r="F11506" s="105"/>
      <c r="I11506" s="105"/>
    </row>
    <row r="11507">
      <c r="C11507" s="225" t="str">
        <f>IFERROR(__xludf.DUMMYFUNCTION("""COMPUTED_VALUE"""),"")</f>
        <v/>
      </c>
      <c r="D11507" s="105"/>
      <c r="E11507" s="105"/>
      <c r="F11507" s="105"/>
      <c r="I11507" s="105"/>
    </row>
    <row r="11508">
      <c r="C11508" s="225" t="str">
        <f>IFERROR(__xludf.DUMMYFUNCTION("""COMPUTED_VALUE"""),"")</f>
        <v/>
      </c>
      <c r="D11508" s="105"/>
      <c r="E11508" s="105"/>
      <c r="F11508" s="105"/>
      <c r="I11508" s="105"/>
    </row>
    <row r="11509">
      <c r="C11509" s="225" t="str">
        <f>IFERROR(__xludf.DUMMYFUNCTION("""COMPUTED_VALUE"""),"")</f>
        <v/>
      </c>
      <c r="D11509" s="105"/>
      <c r="E11509" s="105"/>
      <c r="F11509" s="105"/>
      <c r="I11509" s="105"/>
    </row>
    <row r="11510">
      <c r="C11510" s="225" t="str">
        <f>IFERROR(__xludf.DUMMYFUNCTION("""COMPUTED_VALUE"""),"")</f>
        <v/>
      </c>
      <c r="D11510" s="105"/>
      <c r="E11510" s="105"/>
      <c r="F11510" s="105"/>
      <c r="I11510" s="105"/>
    </row>
    <row r="11511">
      <c r="C11511" s="225" t="str">
        <f>IFERROR(__xludf.DUMMYFUNCTION("""COMPUTED_VALUE"""),"")</f>
        <v/>
      </c>
      <c r="D11511" s="105"/>
      <c r="E11511" s="105"/>
      <c r="F11511" s="105"/>
      <c r="I11511" s="105"/>
    </row>
    <row r="11512">
      <c r="C11512" s="225" t="str">
        <f>IFERROR(__xludf.DUMMYFUNCTION("""COMPUTED_VALUE"""),"")</f>
        <v/>
      </c>
      <c r="D11512" s="105"/>
      <c r="E11512" s="105"/>
      <c r="F11512" s="105"/>
      <c r="I11512" s="105"/>
    </row>
    <row r="11513">
      <c r="C11513" s="225" t="str">
        <f>IFERROR(__xludf.DUMMYFUNCTION("""COMPUTED_VALUE"""),"")</f>
        <v/>
      </c>
      <c r="D11513" s="105"/>
      <c r="E11513" s="105"/>
      <c r="F11513" s="105"/>
      <c r="I11513" s="105"/>
    </row>
    <row r="11514">
      <c r="C11514" s="225" t="str">
        <f>IFERROR(__xludf.DUMMYFUNCTION("""COMPUTED_VALUE"""),"")</f>
        <v/>
      </c>
      <c r="D11514" s="105"/>
      <c r="E11514" s="105"/>
      <c r="F11514" s="105"/>
      <c r="I11514" s="105"/>
    </row>
    <row r="11515">
      <c r="C11515" s="225" t="str">
        <f>IFERROR(__xludf.DUMMYFUNCTION("""COMPUTED_VALUE"""),"")</f>
        <v/>
      </c>
      <c r="D11515" s="105"/>
      <c r="E11515" s="105"/>
      <c r="F11515" s="105"/>
      <c r="I11515" s="105"/>
    </row>
    <row r="11516">
      <c r="C11516" s="225" t="str">
        <f>IFERROR(__xludf.DUMMYFUNCTION("""COMPUTED_VALUE"""),"")</f>
        <v/>
      </c>
      <c r="D11516" s="105"/>
      <c r="E11516" s="105"/>
      <c r="F11516" s="105"/>
      <c r="I11516" s="105"/>
    </row>
    <row r="11517">
      <c r="C11517" s="225" t="str">
        <f>IFERROR(__xludf.DUMMYFUNCTION("""COMPUTED_VALUE"""),"")</f>
        <v/>
      </c>
      <c r="D11517" s="105"/>
      <c r="E11517" s="105"/>
      <c r="F11517" s="105"/>
      <c r="I11517" s="105"/>
    </row>
    <row r="11518">
      <c r="C11518" s="225" t="str">
        <f>IFERROR(__xludf.DUMMYFUNCTION("""COMPUTED_VALUE"""),"")</f>
        <v/>
      </c>
      <c r="D11518" s="105"/>
      <c r="E11518" s="105"/>
      <c r="F11518" s="105"/>
      <c r="I11518" s="105"/>
    </row>
    <row r="11519">
      <c r="C11519" s="225" t="str">
        <f>IFERROR(__xludf.DUMMYFUNCTION("""COMPUTED_VALUE"""),"")</f>
        <v/>
      </c>
      <c r="D11519" s="105"/>
      <c r="E11519" s="105"/>
      <c r="F11519" s="105"/>
      <c r="I11519" s="105"/>
    </row>
    <row r="11520">
      <c r="C11520" s="225" t="str">
        <f>IFERROR(__xludf.DUMMYFUNCTION("""COMPUTED_VALUE"""),"")</f>
        <v/>
      </c>
      <c r="D11520" s="105"/>
      <c r="E11520" s="105"/>
      <c r="F11520" s="105"/>
      <c r="I11520" s="105"/>
    </row>
    <row r="11521">
      <c r="C11521" s="225" t="str">
        <f>IFERROR(__xludf.DUMMYFUNCTION("""COMPUTED_VALUE"""),"")</f>
        <v/>
      </c>
      <c r="D11521" s="105"/>
      <c r="E11521" s="105"/>
      <c r="F11521" s="105"/>
      <c r="I11521" s="105"/>
    </row>
    <row r="11522">
      <c r="C11522" s="225" t="str">
        <f>IFERROR(__xludf.DUMMYFUNCTION("""COMPUTED_VALUE"""),"")</f>
        <v/>
      </c>
      <c r="D11522" s="105"/>
      <c r="E11522" s="105"/>
      <c r="F11522" s="105"/>
      <c r="I11522" s="105"/>
    </row>
    <row r="11523">
      <c r="C11523" s="225" t="str">
        <f>IFERROR(__xludf.DUMMYFUNCTION("""COMPUTED_VALUE"""),"")</f>
        <v/>
      </c>
      <c r="D11523" s="105"/>
      <c r="E11523" s="105"/>
      <c r="F11523" s="105"/>
      <c r="I11523" s="105"/>
    </row>
    <row r="11524">
      <c r="C11524" s="225" t="str">
        <f>IFERROR(__xludf.DUMMYFUNCTION("""COMPUTED_VALUE"""),"")</f>
        <v/>
      </c>
      <c r="D11524" s="105"/>
      <c r="E11524" s="105"/>
      <c r="F11524" s="105"/>
      <c r="I11524" s="105"/>
    </row>
    <row r="11525">
      <c r="C11525" s="225" t="str">
        <f>IFERROR(__xludf.DUMMYFUNCTION("""COMPUTED_VALUE"""),"")</f>
        <v/>
      </c>
      <c r="D11525" s="105"/>
      <c r="E11525" s="105"/>
      <c r="F11525" s="105"/>
      <c r="I11525" s="105"/>
    </row>
    <row r="11526">
      <c r="C11526" s="225" t="str">
        <f>IFERROR(__xludf.DUMMYFUNCTION("""COMPUTED_VALUE"""),"")</f>
        <v/>
      </c>
      <c r="D11526" s="105"/>
      <c r="E11526" s="105"/>
      <c r="F11526" s="105"/>
      <c r="I11526" s="105"/>
    </row>
    <row r="11527">
      <c r="C11527" s="225" t="str">
        <f>IFERROR(__xludf.DUMMYFUNCTION("""COMPUTED_VALUE"""),"")</f>
        <v/>
      </c>
      <c r="D11527" s="105"/>
      <c r="E11527" s="105"/>
      <c r="F11527" s="105"/>
      <c r="I11527" s="105"/>
    </row>
    <row r="11528">
      <c r="C11528" s="225" t="str">
        <f>IFERROR(__xludf.DUMMYFUNCTION("""COMPUTED_VALUE"""),"")</f>
        <v/>
      </c>
      <c r="D11528" s="105"/>
      <c r="E11528" s="105"/>
      <c r="F11528" s="105"/>
      <c r="I11528" s="105"/>
    </row>
    <row r="11529">
      <c r="C11529" s="225" t="str">
        <f>IFERROR(__xludf.DUMMYFUNCTION("""COMPUTED_VALUE"""),"")</f>
        <v/>
      </c>
      <c r="D11529" s="105"/>
      <c r="E11529" s="105"/>
      <c r="F11529" s="105"/>
      <c r="I11529" s="105"/>
    </row>
    <row r="11530">
      <c r="C11530" s="225" t="str">
        <f>IFERROR(__xludf.DUMMYFUNCTION("""COMPUTED_VALUE"""),"")</f>
        <v/>
      </c>
      <c r="D11530" s="105"/>
      <c r="E11530" s="105"/>
      <c r="F11530" s="105"/>
      <c r="I11530" s="105"/>
    </row>
    <row r="11531">
      <c r="C11531" s="225" t="str">
        <f>IFERROR(__xludf.DUMMYFUNCTION("""COMPUTED_VALUE"""),"")</f>
        <v/>
      </c>
      <c r="D11531" s="105"/>
      <c r="E11531" s="105"/>
      <c r="F11531" s="105"/>
      <c r="I11531" s="105"/>
    </row>
    <row r="11532">
      <c r="C11532" s="225" t="str">
        <f>IFERROR(__xludf.DUMMYFUNCTION("""COMPUTED_VALUE"""),"")</f>
        <v/>
      </c>
      <c r="D11532" s="105"/>
      <c r="E11532" s="105"/>
      <c r="F11532" s="105"/>
      <c r="I11532" s="105"/>
    </row>
    <row r="11533">
      <c r="C11533" s="225" t="str">
        <f>IFERROR(__xludf.DUMMYFUNCTION("""COMPUTED_VALUE"""),"")</f>
        <v/>
      </c>
      <c r="D11533" s="105"/>
      <c r="E11533" s="105"/>
      <c r="F11533" s="105"/>
      <c r="I11533" s="105"/>
    </row>
    <row r="11534">
      <c r="C11534" s="225" t="str">
        <f>IFERROR(__xludf.DUMMYFUNCTION("""COMPUTED_VALUE"""),"")</f>
        <v/>
      </c>
      <c r="D11534" s="105"/>
      <c r="E11534" s="105"/>
      <c r="F11534" s="105"/>
      <c r="I11534" s="105"/>
    </row>
    <row r="11535">
      <c r="C11535" s="225" t="str">
        <f>IFERROR(__xludf.DUMMYFUNCTION("""COMPUTED_VALUE"""),"")</f>
        <v/>
      </c>
      <c r="D11535" s="105"/>
      <c r="E11535" s="105"/>
      <c r="F11535" s="105"/>
      <c r="I11535" s="105"/>
    </row>
    <row r="11536">
      <c r="C11536" s="225" t="str">
        <f>IFERROR(__xludf.DUMMYFUNCTION("""COMPUTED_VALUE"""),"")</f>
        <v/>
      </c>
      <c r="D11536" s="105"/>
      <c r="E11536" s="105"/>
      <c r="F11536" s="105"/>
      <c r="I11536" s="105"/>
    </row>
    <row r="11537">
      <c r="C11537" s="225" t="str">
        <f>IFERROR(__xludf.DUMMYFUNCTION("""COMPUTED_VALUE"""),"")</f>
        <v/>
      </c>
      <c r="D11537" s="105"/>
      <c r="E11537" s="105"/>
      <c r="F11537" s="105"/>
      <c r="I11537" s="105"/>
    </row>
    <row r="11538">
      <c r="C11538" s="225" t="str">
        <f>IFERROR(__xludf.DUMMYFUNCTION("""COMPUTED_VALUE"""),"")</f>
        <v/>
      </c>
      <c r="D11538" s="105"/>
      <c r="E11538" s="105"/>
      <c r="F11538" s="105"/>
      <c r="I11538" s="105"/>
    </row>
    <row r="11539">
      <c r="C11539" s="225" t="str">
        <f>IFERROR(__xludf.DUMMYFUNCTION("""COMPUTED_VALUE"""),"")</f>
        <v/>
      </c>
      <c r="D11539" s="105"/>
      <c r="E11539" s="105"/>
      <c r="F11539" s="105"/>
      <c r="I11539" s="105"/>
    </row>
    <row r="11540">
      <c r="C11540" s="225" t="str">
        <f>IFERROR(__xludf.DUMMYFUNCTION("""COMPUTED_VALUE"""),"")</f>
        <v/>
      </c>
      <c r="D11540" s="105"/>
      <c r="E11540" s="105"/>
      <c r="F11540" s="105"/>
      <c r="I11540" s="105"/>
    </row>
    <row r="11541">
      <c r="C11541" s="225" t="str">
        <f>IFERROR(__xludf.DUMMYFUNCTION("""COMPUTED_VALUE"""),"")</f>
        <v/>
      </c>
      <c r="D11541" s="105"/>
      <c r="E11541" s="105"/>
      <c r="F11541" s="105"/>
      <c r="I11541" s="105"/>
    </row>
    <row r="11542">
      <c r="C11542" s="225" t="str">
        <f>IFERROR(__xludf.DUMMYFUNCTION("""COMPUTED_VALUE"""),"")</f>
        <v/>
      </c>
      <c r="D11542" s="105"/>
      <c r="E11542" s="105"/>
      <c r="F11542" s="105"/>
      <c r="I11542" s="105"/>
    </row>
    <row r="11543">
      <c r="C11543" s="225" t="str">
        <f>IFERROR(__xludf.DUMMYFUNCTION("""COMPUTED_VALUE"""),"")</f>
        <v/>
      </c>
      <c r="D11543" s="105"/>
      <c r="E11543" s="105"/>
      <c r="F11543" s="105"/>
      <c r="I11543" s="105"/>
    </row>
    <row r="11544">
      <c r="C11544" s="225" t="str">
        <f>IFERROR(__xludf.DUMMYFUNCTION("""COMPUTED_VALUE"""),"")</f>
        <v/>
      </c>
      <c r="D11544" s="105"/>
      <c r="E11544" s="105"/>
      <c r="F11544" s="105"/>
      <c r="I11544" s="105"/>
    </row>
    <row r="11545">
      <c r="C11545" s="225" t="str">
        <f>IFERROR(__xludf.DUMMYFUNCTION("""COMPUTED_VALUE"""),"")</f>
        <v/>
      </c>
      <c r="D11545" s="105"/>
      <c r="E11545" s="105"/>
      <c r="F11545" s="105"/>
      <c r="I11545" s="105"/>
    </row>
    <row r="11546">
      <c r="C11546" s="225" t="str">
        <f>IFERROR(__xludf.DUMMYFUNCTION("""COMPUTED_VALUE"""),"")</f>
        <v/>
      </c>
      <c r="D11546" s="105"/>
      <c r="E11546" s="105"/>
      <c r="F11546" s="105"/>
      <c r="I11546" s="105"/>
    </row>
    <row r="11547">
      <c r="C11547" s="225" t="str">
        <f>IFERROR(__xludf.DUMMYFUNCTION("""COMPUTED_VALUE"""),"")</f>
        <v/>
      </c>
      <c r="D11547" s="105"/>
      <c r="E11547" s="105"/>
      <c r="F11547" s="105"/>
      <c r="I11547" s="105"/>
    </row>
    <row r="11548">
      <c r="C11548" s="225" t="str">
        <f>IFERROR(__xludf.DUMMYFUNCTION("""COMPUTED_VALUE"""),"")</f>
        <v/>
      </c>
      <c r="D11548" s="105"/>
      <c r="E11548" s="105"/>
      <c r="F11548" s="105"/>
      <c r="I11548" s="105"/>
    </row>
    <row r="11549">
      <c r="C11549" s="225" t="str">
        <f>IFERROR(__xludf.DUMMYFUNCTION("""COMPUTED_VALUE"""),"")</f>
        <v/>
      </c>
      <c r="D11549" s="105"/>
      <c r="E11549" s="105"/>
      <c r="F11549" s="105"/>
      <c r="I11549" s="105"/>
    </row>
    <row r="11550">
      <c r="C11550" s="225" t="str">
        <f>IFERROR(__xludf.DUMMYFUNCTION("""COMPUTED_VALUE"""),"")</f>
        <v/>
      </c>
      <c r="D11550" s="105"/>
      <c r="E11550" s="105"/>
      <c r="F11550" s="105"/>
      <c r="I11550" s="105"/>
    </row>
    <row r="11551">
      <c r="C11551" s="225" t="str">
        <f>IFERROR(__xludf.DUMMYFUNCTION("""COMPUTED_VALUE"""),"")</f>
        <v/>
      </c>
      <c r="D11551" s="105"/>
      <c r="E11551" s="105"/>
      <c r="F11551" s="105"/>
      <c r="I11551" s="105"/>
    </row>
    <row r="11552">
      <c r="C11552" s="225" t="str">
        <f>IFERROR(__xludf.DUMMYFUNCTION("""COMPUTED_VALUE"""),"")</f>
        <v/>
      </c>
      <c r="D11552" s="105"/>
      <c r="E11552" s="105"/>
      <c r="F11552" s="105"/>
      <c r="I11552" s="105"/>
    </row>
    <row r="11553">
      <c r="C11553" s="225" t="str">
        <f>IFERROR(__xludf.DUMMYFUNCTION("""COMPUTED_VALUE"""),"")</f>
        <v/>
      </c>
      <c r="D11553" s="105"/>
      <c r="E11553" s="105"/>
      <c r="F11553" s="105"/>
      <c r="I11553" s="105"/>
    </row>
    <row r="11554">
      <c r="C11554" s="225" t="str">
        <f>IFERROR(__xludf.DUMMYFUNCTION("""COMPUTED_VALUE"""),"")</f>
        <v/>
      </c>
      <c r="D11554" s="105"/>
      <c r="E11554" s="105"/>
      <c r="F11554" s="105"/>
      <c r="I11554" s="105"/>
    </row>
    <row r="11555">
      <c r="C11555" s="225" t="str">
        <f>IFERROR(__xludf.DUMMYFUNCTION("""COMPUTED_VALUE"""),"")</f>
        <v/>
      </c>
      <c r="D11555" s="105"/>
      <c r="E11555" s="105"/>
      <c r="F11555" s="105"/>
      <c r="I11555" s="105"/>
    </row>
    <row r="11556">
      <c r="C11556" s="225" t="str">
        <f>IFERROR(__xludf.DUMMYFUNCTION("""COMPUTED_VALUE"""),"")</f>
        <v/>
      </c>
      <c r="D11556" s="105"/>
      <c r="E11556" s="105"/>
      <c r="F11556" s="105"/>
      <c r="I11556" s="105"/>
    </row>
    <row r="11557">
      <c r="C11557" s="225" t="str">
        <f>IFERROR(__xludf.DUMMYFUNCTION("""COMPUTED_VALUE"""),"")</f>
        <v/>
      </c>
      <c r="D11557" s="105"/>
      <c r="E11557" s="105"/>
      <c r="F11557" s="105"/>
      <c r="I11557" s="105"/>
    </row>
    <row r="11558">
      <c r="C11558" s="225" t="str">
        <f>IFERROR(__xludf.DUMMYFUNCTION("""COMPUTED_VALUE"""),"")</f>
        <v/>
      </c>
      <c r="D11558" s="105"/>
      <c r="E11558" s="105"/>
      <c r="F11558" s="105"/>
      <c r="I11558" s="105"/>
    </row>
    <row r="11559">
      <c r="C11559" s="225" t="str">
        <f>IFERROR(__xludf.DUMMYFUNCTION("""COMPUTED_VALUE"""),"")</f>
        <v/>
      </c>
      <c r="D11559" s="105"/>
      <c r="E11559" s="105"/>
      <c r="F11559" s="105"/>
      <c r="I11559" s="105"/>
    </row>
    <row r="11560">
      <c r="C11560" s="225" t="str">
        <f>IFERROR(__xludf.DUMMYFUNCTION("""COMPUTED_VALUE"""),"")</f>
        <v/>
      </c>
      <c r="D11560" s="105"/>
      <c r="E11560" s="105"/>
      <c r="F11560" s="105"/>
      <c r="I11560" s="105"/>
    </row>
    <row r="11561">
      <c r="C11561" s="225" t="str">
        <f>IFERROR(__xludf.DUMMYFUNCTION("""COMPUTED_VALUE"""),"")</f>
        <v/>
      </c>
      <c r="D11561" s="105"/>
      <c r="E11561" s="105"/>
      <c r="F11561" s="105"/>
      <c r="I11561" s="105"/>
    </row>
    <row r="11562">
      <c r="C11562" s="225" t="str">
        <f>IFERROR(__xludf.DUMMYFUNCTION("""COMPUTED_VALUE"""),"")</f>
        <v/>
      </c>
      <c r="D11562" s="105"/>
      <c r="E11562" s="105"/>
      <c r="F11562" s="105"/>
      <c r="I11562" s="105"/>
    </row>
    <row r="11563">
      <c r="C11563" s="225" t="str">
        <f>IFERROR(__xludf.DUMMYFUNCTION("""COMPUTED_VALUE"""),"")</f>
        <v/>
      </c>
      <c r="D11563" s="105"/>
      <c r="E11563" s="105"/>
      <c r="F11563" s="105"/>
      <c r="I11563" s="105"/>
    </row>
    <row r="11564">
      <c r="C11564" s="225" t="str">
        <f>IFERROR(__xludf.DUMMYFUNCTION("""COMPUTED_VALUE"""),"")</f>
        <v/>
      </c>
      <c r="D11564" s="105"/>
      <c r="E11564" s="105"/>
      <c r="F11564" s="105"/>
      <c r="I11564" s="105"/>
    </row>
    <row r="11565">
      <c r="C11565" s="225" t="str">
        <f>IFERROR(__xludf.DUMMYFUNCTION("""COMPUTED_VALUE"""),"")</f>
        <v/>
      </c>
      <c r="D11565" s="105"/>
      <c r="E11565" s="105"/>
      <c r="F11565" s="105"/>
      <c r="I11565" s="105"/>
    </row>
    <row r="11566">
      <c r="C11566" s="225" t="str">
        <f>IFERROR(__xludf.DUMMYFUNCTION("""COMPUTED_VALUE"""),"")</f>
        <v/>
      </c>
      <c r="D11566" s="105"/>
      <c r="E11566" s="105"/>
      <c r="F11566" s="105"/>
      <c r="I11566" s="105"/>
    </row>
    <row r="11567">
      <c r="C11567" s="225" t="str">
        <f>IFERROR(__xludf.DUMMYFUNCTION("""COMPUTED_VALUE"""),"")</f>
        <v/>
      </c>
      <c r="D11567" s="105"/>
      <c r="E11567" s="105"/>
      <c r="F11567" s="105"/>
      <c r="I11567" s="105"/>
    </row>
    <row r="11568">
      <c r="C11568" s="225" t="str">
        <f>IFERROR(__xludf.DUMMYFUNCTION("""COMPUTED_VALUE"""),"")</f>
        <v/>
      </c>
      <c r="D11568" s="105"/>
      <c r="E11568" s="105"/>
      <c r="F11568" s="105"/>
      <c r="I11568" s="105"/>
    </row>
    <row r="11569">
      <c r="C11569" s="225" t="str">
        <f>IFERROR(__xludf.DUMMYFUNCTION("""COMPUTED_VALUE"""),"")</f>
        <v/>
      </c>
      <c r="D11569" s="105"/>
      <c r="E11569" s="105"/>
      <c r="F11569" s="105"/>
      <c r="I11569" s="105"/>
    </row>
    <row r="11570">
      <c r="C11570" s="225" t="str">
        <f>IFERROR(__xludf.DUMMYFUNCTION("""COMPUTED_VALUE"""),"")</f>
        <v/>
      </c>
      <c r="D11570" s="105"/>
      <c r="E11570" s="105"/>
      <c r="F11570" s="105"/>
      <c r="I11570" s="105"/>
    </row>
    <row r="11571">
      <c r="C11571" s="225" t="str">
        <f>IFERROR(__xludf.DUMMYFUNCTION("""COMPUTED_VALUE"""),"")</f>
        <v/>
      </c>
      <c r="D11571" s="105"/>
      <c r="E11571" s="105"/>
      <c r="F11571" s="105"/>
      <c r="I11571" s="105"/>
    </row>
    <row r="11572">
      <c r="C11572" s="225" t="str">
        <f>IFERROR(__xludf.DUMMYFUNCTION("""COMPUTED_VALUE"""),"")</f>
        <v/>
      </c>
      <c r="D11572" s="105"/>
      <c r="E11572" s="105"/>
      <c r="F11572" s="105"/>
      <c r="I11572" s="105"/>
    </row>
    <row r="11573">
      <c r="C11573" s="225" t="str">
        <f>IFERROR(__xludf.DUMMYFUNCTION("""COMPUTED_VALUE"""),"")</f>
        <v/>
      </c>
      <c r="D11573" s="105"/>
      <c r="E11573" s="105"/>
      <c r="F11573" s="105"/>
      <c r="I11573" s="105"/>
    </row>
    <row r="11574">
      <c r="C11574" s="225" t="str">
        <f>IFERROR(__xludf.DUMMYFUNCTION("""COMPUTED_VALUE"""),"")</f>
        <v/>
      </c>
      <c r="D11574" s="105"/>
      <c r="E11574" s="105"/>
      <c r="F11574" s="105"/>
      <c r="I11574" s="105"/>
    </row>
    <row r="11575">
      <c r="C11575" s="225" t="str">
        <f>IFERROR(__xludf.DUMMYFUNCTION("""COMPUTED_VALUE"""),"")</f>
        <v/>
      </c>
      <c r="D11575" s="105"/>
      <c r="E11575" s="105"/>
      <c r="F11575" s="105"/>
      <c r="I11575" s="105"/>
    </row>
    <row r="11576">
      <c r="C11576" s="225" t="str">
        <f>IFERROR(__xludf.DUMMYFUNCTION("""COMPUTED_VALUE"""),"")</f>
        <v/>
      </c>
      <c r="D11576" s="105"/>
      <c r="E11576" s="105"/>
      <c r="F11576" s="105"/>
      <c r="I11576" s="105"/>
    </row>
    <row r="11577">
      <c r="C11577" s="225" t="str">
        <f>IFERROR(__xludf.DUMMYFUNCTION("""COMPUTED_VALUE"""),"")</f>
        <v/>
      </c>
      <c r="D11577" s="105"/>
      <c r="E11577" s="105"/>
      <c r="F11577" s="105"/>
      <c r="I11577" s="105"/>
    </row>
    <row r="11578">
      <c r="C11578" s="225" t="str">
        <f>IFERROR(__xludf.DUMMYFUNCTION("""COMPUTED_VALUE"""),"")</f>
        <v/>
      </c>
      <c r="D11578" s="105"/>
      <c r="E11578" s="105"/>
      <c r="F11578" s="105"/>
      <c r="I11578" s="105"/>
    </row>
    <row r="11579">
      <c r="C11579" s="225" t="str">
        <f>IFERROR(__xludf.DUMMYFUNCTION("""COMPUTED_VALUE"""),"")</f>
        <v/>
      </c>
      <c r="D11579" s="105"/>
      <c r="E11579" s="105"/>
      <c r="F11579" s="105"/>
      <c r="I11579" s="105"/>
    </row>
    <row r="11580">
      <c r="C11580" s="225" t="str">
        <f>IFERROR(__xludf.DUMMYFUNCTION("""COMPUTED_VALUE"""),"")</f>
        <v/>
      </c>
      <c r="D11580" s="105"/>
      <c r="E11580" s="105"/>
      <c r="F11580" s="105"/>
      <c r="I11580" s="105"/>
    </row>
    <row r="11581">
      <c r="C11581" s="225" t="str">
        <f>IFERROR(__xludf.DUMMYFUNCTION("""COMPUTED_VALUE"""),"")</f>
        <v/>
      </c>
      <c r="D11581" s="105"/>
      <c r="E11581" s="105"/>
      <c r="F11581" s="105"/>
      <c r="I11581" s="105"/>
    </row>
    <row r="11582">
      <c r="C11582" s="225" t="str">
        <f>IFERROR(__xludf.DUMMYFUNCTION("""COMPUTED_VALUE"""),"")</f>
        <v/>
      </c>
      <c r="D11582" s="105"/>
      <c r="E11582" s="105"/>
      <c r="F11582" s="105"/>
      <c r="I11582" s="105"/>
    </row>
    <row r="11583">
      <c r="C11583" s="225" t="str">
        <f>IFERROR(__xludf.DUMMYFUNCTION("""COMPUTED_VALUE"""),"")</f>
        <v/>
      </c>
      <c r="D11583" s="105"/>
      <c r="E11583" s="105"/>
      <c r="F11583" s="105"/>
      <c r="I11583" s="105"/>
    </row>
    <row r="11584">
      <c r="C11584" s="225" t="str">
        <f>IFERROR(__xludf.DUMMYFUNCTION("""COMPUTED_VALUE"""),"")</f>
        <v/>
      </c>
      <c r="D11584" s="105"/>
      <c r="E11584" s="105"/>
      <c r="F11584" s="105"/>
      <c r="I11584" s="105"/>
    </row>
    <row r="11585">
      <c r="C11585" s="225" t="str">
        <f>IFERROR(__xludf.DUMMYFUNCTION("""COMPUTED_VALUE"""),"")</f>
        <v/>
      </c>
      <c r="D11585" s="105"/>
      <c r="E11585" s="105"/>
      <c r="F11585" s="105"/>
      <c r="I11585" s="105"/>
    </row>
    <row r="11586">
      <c r="C11586" s="225" t="str">
        <f>IFERROR(__xludf.DUMMYFUNCTION("""COMPUTED_VALUE"""),"")</f>
        <v/>
      </c>
      <c r="D11586" s="105"/>
      <c r="E11586" s="105"/>
      <c r="F11586" s="105"/>
      <c r="I11586" s="105"/>
    </row>
    <row r="11587">
      <c r="C11587" s="225" t="str">
        <f>IFERROR(__xludf.DUMMYFUNCTION("""COMPUTED_VALUE"""),"")</f>
        <v/>
      </c>
      <c r="D11587" s="105"/>
      <c r="E11587" s="105"/>
      <c r="F11587" s="105"/>
      <c r="I11587" s="105"/>
    </row>
    <row r="11588">
      <c r="C11588" s="225" t="str">
        <f>IFERROR(__xludf.DUMMYFUNCTION("""COMPUTED_VALUE"""),"")</f>
        <v/>
      </c>
      <c r="D11588" s="105"/>
      <c r="E11588" s="105"/>
      <c r="F11588" s="105"/>
      <c r="I11588" s="105"/>
    </row>
    <row r="11589">
      <c r="C11589" s="225" t="str">
        <f>IFERROR(__xludf.DUMMYFUNCTION("""COMPUTED_VALUE"""),"")</f>
        <v/>
      </c>
      <c r="D11589" s="105"/>
      <c r="E11589" s="105"/>
      <c r="F11589" s="105"/>
      <c r="I11589" s="105"/>
    </row>
    <row r="11590">
      <c r="C11590" s="225" t="str">
        <f>IFERROR(__xludf.DUMMYFUNCTION("""COMPUTED_VALUE"""),"")</f>
        <v/>
      </c>
      <c r="D11590" s="105"/>
      <c r="E11590" s="105"/>
      <c r="F11590" s="105"/>
      <c r="I11590" s="105"/>
    </row>
    <row r="11591">
      <c r="C11591" s="225" t="str">
        <f>IFERROR(__xludf.DUMMYFUNCTION("""COMPUTED_VALUE"""),"")</f>
        <v/>
      </c>
      <c r="D11591" s="105"/>
      <c r="E11591" s="105"/>
      <c r="F11591" s="105"/>
      <c r="I11591" s="105"/>
    </row>
    <row r="11592">
      <c r="C11592" s="225" t="str">
        <f>IFERROR(__xludf.DUMMYFUNCTION("""COMPUTED_VALUE"""),"")</f>
        <v/>
      </c>
      <c r="D11592" s="105"/>
      <c r="E11592" s="105"/>
      <c r="F11592" s="105"/>
      <c r="I11592" s="105"/>
    </row>
    <row r="11593">
      <c r="C11593" s="225" t="str">
        <f>IFERROR(__xludf.DUMMYFUNCTION("""COMPUTED_VALUE"""),"")</f>
        <v/>
      </c>
      <c r="D11593" s="105"/>
      <c r="E11593" s="105"/>
      <c r="F11593" s="105"/>
      <c r="I11593" s="105"/>
    </row>
    <row r="11594">
      <c r="C11594" s="225" t="str">
        <f>IFERROR(__xludf.DUMMYFUNCTION("""COMPUTED_VALUE"""),"")</f>
        <v/>
      </c>
      <c r="D11594" s="105"/>
      <c r="E11594" s="105"/>
      <c r="F11594" s="105"/>
      <c r="I11594" s="105"/>
    </row>
    <row r="11595">
      <c r="C11595" s="225" t="str">
        <f>IFERROR(__xludf.DUMMYFUNCTION("""COMPUTED_VALUE"""),"")</f>
        <v/>
      </c>
      <c r="D11595" s="105"/>
      <c r="E11595" s="105"/>
      <c r="F11595" s="105"/>
      <c r="I11595" s="105"/>
    </row>
    <row r="11596">
      <c r="C11596" s="225" t="str">
        <f>IFERROR(__xludf.DUMMYFUNCTION("""COMPUTED_VALUE"""),"")</f>
        <v/>
      </c>
      <c r="D11596" s="105"/>
      <c r="E11596" s="105"/>
      <c r="F11596" s="105"/>
      <c r="I11596" s="105"/>
    </row>
    <row r="11597">
      <c r="C11597" s="225" t="str">
        <f>IFERROR(__xludf.DUMMYFUNCTION("""COMPUTED_VALUE"""),"")</f>
        <v/>
      </c>
      <c r="D11597" s="105"/>
      <c r="E11597" s="105"/>
      <c r="F11597" s="105"/>
      <c r="I11597" s="105"/>
    </row>
    <row r="11598">
      <c r="C11598" s="225" t="str">
        <f>IFERROR(__xludf.DUMMYFUNCTION("""COMPUTED_VALUE"""),"")</f>
        <v/>
      </c>
      <c r="D11598" s="105"/>
      <c r="E11598" s="105"/>
      <c r="F11598" s="105"/>
      <c r="I11598" s="105"/>
    </row>
    <row r="11599">
      <c r="C11599" s="225" t="str">
        <f>IFERROR(__xludf.DUMMYFUNCTION("""COMPUTED_VALUE"""),"")</f>
        <v/>
      </c>
      <c r="D11599" s="105"/>
      <c r="E11599" s="105"/>
      <c r="F11599" s="105"/>
      <c r="I11599" s="105"/>
    </row>
    <row r="11600">
      <c r="C11600" s="225" t="str">
        <f>IFERROR(__xludf.DUMMYFUNCTION("""COMPUTED_VALUE"""),"")</f>
        <v/>
      </c>
      <c r="D11600" s="105"/>
      <c r="E11600" s="105"/>
      <c r="F11600" s="105"/>
      <c r="I11600" s="105"/>
    </row>
    <row r="11601">
      <c r="C11601" s="225" t="str">
        <f>IFERROR(__xludf.DUMMYFUNCTION("""COMPUTED_VALUE"""),"")</f>
        <v/>
      </c>
      <c r="D11601" s="105"/>
      <c r="E11601" s="105"/>
      <c r="F11601" s="105"/>
      <c r="I11601" s="105"/>
    </row>
    <row r="11602">
      <c r="C11602" s="225" t="str">
        <f>IFERROR(__xludf.DUMMYFUNCTION("""COMPUTED_VALUE"""),"")</f>
        <v/>
      </c>
      <c r="D11602" s="105"/>
      <c r="E11602" s="105"/>
      <c r="F11602" s="105"/>
      <c r="I11602" s="105"/>
    </row>
    <row r="11603">
      <c r="C11603" s="225" t="str">
        <f>IFERROR(__xludf.DUMMYFUNCTION("""COMPUTED_VALUE"""),"")</f>
        <v/>
      </c>
      <c r="D11603" s="105"/>
      <c r="E11603" s="105"/>
      <c r="F11603" s="105"/>
      <c r="I11603" s="105"/>
    </row>
    <row r="11604">
      <c r="C11604" s="225" t="str">
        <f>IFERROR(__xludf.DUMMYFUNCTION("""COMPUTED_VALUE"""),"")</f>
        <v/>
      </c>
      <c r="D11604" s="105"/>
      <c r="E11604" s="105"/>
      <c r="F11604" s="105"/>
      <c r="I11604" s="105"/>
    </row>
    <row r="11605">
      <c r="C11605" s="225" t="str">
        <f>IFERROR(__xludf.DUMMYFUNCTION("""COMPUTED_VALUE"""),"")</f>
        <v/>
      </c>
      <c r="D11605" s="105"/>
      <c r="E11605" s="105"/>
      <c r="F11605" s="105"/>
      <c r="I11605" s="105"/>
    </row>
    <row r="11606">
      <c r="C11606" s="225" t="str">
        <f>IFERROR(__xludf.DUMMYFUNCTION("""COMPUTED_VALUE"""),"")</f>
        <v/>
      </c>
      <c r="D11606" s="105"/>
      <c r="E11606" s="105"/>
      <c r="F11606" s="105"/>
      <c r="I11606" s="105"/>
    </row>
    <row r="11607">
      <c r="C11607" s="225" t="str">
        <f>IFERROR(__xludf.DUMMYFUNCTION("""COMPUTED_VALUE"""),"")</f>
        <v/>
      </c>
      <c r="D11607" s="105"/>
      <c r="E11607" s="105"/>
      <c r="F11607" s="105"/>
      <c r="I11607" s="105"/>
    </row>
    <row r="11608">
      <c r="C11608" s="225" t="str">
        <f>IFERROR(__xludf.DUMMYFUNCTION("""COMPUTED_VALUE"""),"")</f>
        <v/>
      </c>
      <c r="D11608" s="105"/>
      <c r="E11608" s="105"/>
      <c r="F11608" s="105"/>
      <c r="I11608" s="105"/>
    </row>
    <row r="11609">
      <c r="C11609" s="225" t="str">
        <f>IFERROR(__xludf.DUMMYFUNCTION("""COMPUTED_VALUE"""),"")</f>
        <v/>
      </c>
      <c r="D11609" s="105"/>
      <c r="E11609" s="105"/>
      <c r="F11609" s="105"/>
      <c r="I11609" s="105"/>
    </row>
    <row r="11610">
      <c r="C11610" s="225" t="str">
        <f>IFERROR(__xludf.DUMMYFUNCTION("""COMPUTED_VALUE"""),"")</f>
        <v/>
      </c>
      <c r="D11610" s="105"/>
      <c r="E11610" s="105"/>
      <c r="F11610" s="105"/>
      <c r="I11610" s="105"/>
    </row>
    <row r="11611">
      <c r="C11611" s="225" t="str">
        <f>IFERROR(__xludf.DUMMYFUNCTION("""COMPUTED_VALUE"""),"")</f>
        <v/>
      </c>
      <c r="D11611" s="105"/>
      <c r="E11611" s="105"/>
      <c r="F11611" s="105"/>
      <c r="I11611" s="105"/>
    </row>
    <row r="11612">
      <c r="C11612" s="225" t="str">
        <f>IFERROR(__xludf.DUMMYFUNCTION("""COMPUTED_VALUE"""),"")</f>
        <v/>
      </c>
      <c r="D11612" s="105"/>
      <c r="E11612" s="105"/>
      <c r="F11612" s="105"/>
      <c r="I11612" s="105"/>
    </row>
    <row r="11613">
      <c r="C11613" s="225" t="str">
        <f>IFERROR(__xludf.DUMMYFUNCTION("""COMPUTED_VALUE"""),"")</f>
        <v/>
      </c>
      <c r="D11613" s="105"/>
      <c r="E11613" s="105"/>
      <c r="F11613" s="105"/>
      <c r="I11613" s="105"/>
    </row>
    <row r="11614">
      <c r="C11614" s="225" t="str">
        <f>IFERROR(__xludf.DUMMYFUNCTION("""COMPUTED_VALUE"""),"")</f>
        <v/>
      </c>
      <c r="D11614" s="105"/>
      <c r="E11614" s="105"/>
      <c r="F11614" s="105"/>
      <c r="I11614" s="105"/>
    </row>
    <row r="11615">
      <c r="C11615" s="225" t="str">
        <f>IFERROR(__xludf.DUMMYFUNCTION("""COMPUTED_VALUE"""),"")</f>
        <v/>
      </c>
      <c r="D11615" s="105"/>
      <c r="E11615" s="105"/>
      <c r="F11615" s="105"/>
      <c r="I11615" s="105"/>
    </row>
    <row r="11616">
      <c r="C11616" s="225" t="str">
        <f>IFERROR(__xludf.DUMMYFUNCTION("""COMPUTED_VALUE"""),"")</f>
        <v/>
      </c>
      <c r="D11616" s="105"/>
      <c r="E11616" s="105"/>
      <c r="F11616" s="105"/>
      <c r="I11616" s="105"/>
    </row>
    <row r="11617">
      <c r="C11617" s="225" t="str">
        <f>IFERROR(__xludf.DUMMYFUNCTION("""COMPUTED_VALUE"""),"")</f>
        <v/>
      </c>
      <c r="D11617" s="105"/>
      <c r="E11617" s="105"/>
      <c r="F11617" s="105"/>
      <c r="I11617" s="105"/>
    </row>
    <row r="11618">
      <c r="C11618" s="225" t="str">
        <f>IFERROR(__xludf.DUMMYFUNCTION("""COMPUTED_VALUE"""),"")</f>
        <v/>
      </c>
      <c r="D11618" s="105"/>
      <c r="E11618" s="105"/>
      <c r="F11618" s="105"/>
      <c r="I11618" s="105"/>
    </row>
    <row r="11619">
      <c r="C11619" s="225" t="str">
        <f>IFERROR(__xludf.DUMMYFUNCTION("""COMPUTED_VALUE"""),"")</f>
        <v/>
      </c>
      <c r="D11619" s="105"/>
      <c r="E11619" s="105"/>
      <c r="F11619" s="105"/>
      <c r="I11619" s="105"/>
    </row>
    <row r="11620">
      <c r="C11620" s="225" t="str">
        <f>IFERROR(__xludf.DUMMYFUNCTION("""COMPUTED_VALUE"""),"")</f>
        <v/>
      </c>
      <c r="D11620" s="105"/>
      <c r="E11620" s="105"/>
      <c r="F11620" s="105"/>
      <c r="I11620" s="105"/>
    </row>
    <row r="11621">
      <c r="C11621" s="225" t="str">
        <f>IFERROR(__xludf.DUMMYFUNCTION("""COMPUTED_VALUE"""),"")</f>
        <v/>
      </c>
      <c r="D11621" s="105"/>
      <c r="E11621" s="105"/>
      <c r="F11621" s="105"/>
      <c r="I11621" s="105"/>
    </row>
    <row r="11622">
      <c r="C11622" s="225" t="str">
        <f>IFERROR(__xludf.DUMMYFUNCTION("""COMPUTED_VALUE"""),"")</f>
        <v/>
      </c>
      <c r="D11622" s="105"/>
      <c r="E11622" s="105"/>
      <c r="F11622" s="105"/>
      <c r="I11622" s="105"/>
    </row>
    <row r="11623">
      <c r="C11623" s="225" t="str">
        <f>IFERROR(__xludf.DUMMYFUNCTION("""COMPUTED_VALUE"""),"")</f>
        <v/>
      </c>
      <c r="D11623" s="105"/>
      <c r="E11623" s="105"/>
      <c r="F11623" s="105"/>
      <c r="I11623" s="105"/>
    </row>
    <row r="11624">
      <c r="C11624" s="225" t="str">
        <f>IFERROR(__xludf.DUMMYFUNCTION("""COMPUTED_VALUE"""),"")</f>
        <v/>
      </c>
      <c r="D11624" s="105"/>
      <c r="E11624" s="105"/>
      <c r="F11624" s="105"/>
      <c r="I11624" s="105"/>
    </row>
    <row r="11625">
      <c r="C11625" s="225" t="str">
        <f>IFERROR(__xludf.DUMMYFUNCTION("""COMPUTED_VALUE"""),"")</f>
        <v/>
      </c>
      <c r="D11625" s="105"/>
      <c r="E11625" s="105"/>
      <c r="F11625" s="105"/>
      <c r="I11625" s="105"/>
    </row>
    <row r="11626">
      <c r="C11626" s="225" t="str">
        <f>IFERROR(__xludf.DUMMYFUNCTION("""COMPUTED_VALUE"""),"")</f>
        <v/>
      </c>
      <c r="D11626" s="105"/>
      <c r="E11626" s="105"/>
      <c r="F11626" s="105"/>
      <c r="I11626" s="105"/>
    </row>
    <row r="11627">
      <c r="C11627" s="225" t="str">
        <f>IFERROR(__xludf.DUMMYFUNCTION("""COMPUTED_VALUE"""),"")</f>
        <v/>
      </c>
      <c r="D11627" s="105"/>
      <c r="E11627" s="105"/>
      <c r="F11627" s="105"/>
      <c r="I11627" s="105"/>
    </row>
    <row r="11628">
      <c r="C11628" s="225" t="str">
        <f>IFERROR(__xludf.DUMMYFUNCTION("""COMPUTED_VALUE"""),"")</f>
        <v/>
      </c>
      <c r="D11628" s="105"/>
      <c r="E11628" s="105"/>
      <c r="F11628" s="105"/>
      <c r="I11628" s="105"/>
    </row>
    <row r="11629">
      <c r="C11629" s="225" t="str">
        <f>IFERROR(__xludf.DUMMYFUNCTION("""COMPUTED_VALUE"""),"")</f>
        <v/>
      </c>
      <c r="D11629" s="105"/>
      <c r="E11629" s="105"/>
      <c r="F11629" s="105"/>
      <c r="I11629" s="105"/>
    </row>
    <row r="11630">
      <c r="C11630" s="225" t="str">
        <f>IFERROR(__xludf.DUMMYFUNCTION("""COMPUTED_VALUE"""),"")</f>
        <v/>
      </c>
      <c r="D11630" s="105"/>
      <c r="E11630" s="105"/>
      <c r="F11630" s="105"/>
      <c r="I11630" s="105"/>
    </row>
    <row r="11631">
      <c r="C11631" s="225" t="str">
        <f>IFERROR(__xludf.DUMMYFUNCTION("""COMPUTED_VALUE"""),"")</f>
        <v/>
      </c>
      <c r="D11631" s="105"/>
      <c r="E11631" s="105"/>
      <c r="F11631" s="105"/>
      <c r="I11631" s="105"/>
    </row>
    <row r="11632">
      <c r="C11632" s="225" t="str">
        <f>IFERROR(__xludf.DUMMYFUNCTION("""COMPUTED_VALUE"""),"")</f>
        <v/>
      </c>
      <c r="D11632" s="105"/>
      <c r="E11632" s="105"/>
      <c r="F11632" s="105"/>
      <c r="I11632" s="105"/>
    </row>
    <row r="11633">
      <c r="C11633" s="225" t="str">
        <f>IFERROR(__xludf.DUMMYFUNCTION("""COMPUTED_VALUE"""),"")</f>
        <v/>
      </c>
      <c r="D11633" s="105"/>
      <c r="E11633" s="105"/>
      <c r="F11633" s="105"/>
      <c r="I11633" s="105"/>
    </row>
    <row r="11634">
      <c r="C11634" s="225" t="str">
        <f>IFERROR(__xludf.DUMMYFUNCTION("""COMPUTED_VALUE"""),"")</f>
        <v/>
      </c>
      <c r="D11634" s="105"/>
      <c r="E11634" s="105"/>
      <c r="F11634" s="105"/>
      <c r="I11634" s="105"/>
    </row>
    <row r="11635">
      <c r="C11635" s="225" t="str">
        <f>IFERROR(__xludf.DUMMYFUNCTION("""COMPUTED_VALUE"""),"")</f>
        <v/>
      </c>
      <c r="D11635" s="105"/>
      <c r="E11635" s="105"/>
      <c r="F11635" s="105"/>
      <c r="I11635" s="105"/>
    </row>
    <row r="11636">
      <c r="C11636" s="225" t="str">
        <f>IFERROR(__xludf.DUMMYFUNCTION("""COMPUTED_VALUE"""),"")</f>
        <v/>
      </c>
      <c r="D11636" s="105"/>
      <c r="E11636" s="105"/>
      <c r="F11636" s="105"/>
      <c r="I11636" s="105"/>
    </row>
    <row r="11637">
      <c r="C11637" s="225" t="str">
        <f>IFERROR(__xludf.DUMMYFUNCTION("""COMPUTED_VALUE"""),"")</f>
        <v/>
      </c>
      <c r="D11637" s="105"/>
      <c r="E11637" s="105"/>
      <c r="F11637" s="105"/>
      <c r="I11637" s="105"/>
    </row>
    <row r="11638">
      <c r="C11638" s="225" t="str">
        <f>IFERROR(__xludf.DUMMYFUNCTION("""COMPUTED_VALUE"""),"")</f>
        <v/>
      </c>
      <c r="D11638" s="105"/>
      <c r="E11638" s="105"/>
      <c r="F11638" s="105"/>
      <c r="I11638" s="105"/>
    </row>
    <row r="11639">
      <c r="C11639" s="225" t="str">
        <f>IFERROR(__xludf.DUMMYFUNCTION("""COMPUTED_VALUE"""),"")</f>
        <v/>
      </c>
      <c r="D11639" s="105"/>
      <c r="E11639" s="105"/>
      <c r="F11639" s="105"/>
      <c r="I11639" s="105"/>
    </row>
    <row r="11640">
      <c r="C11640" s="225" t="str">
        <f>IFERROR(__xludf.DUMMYFUNCTION("""COMPUTED_VALUE"""),"")</f>
        <v/>
      </c>
      <c r="D11640" s="105"/>
      <c r="E11640" s="105"/>
      <c r="F11640" s="105"/>
      <c r="I11640" s="105"/>
    </row>
    <row r="11641">
      <c r="C11641" s="225" t="str">
        <f>IFERROR(__xludf.DUMMYFUNCTION("""COMPUTED_VALUE"""),"")</f>
        <v/>
      </c>
      <c r="D11641" s="105"/>
      <c r="E11641" s="105"/>
      <c r="F11641" s="105"/>
      <c r="I11641" s="105"/>
    </row>
    <row r="11642">
      <c r="C11642" s="225" t="str">
        <f>IFERROR(__xludf.DUMMYFUNCTION("""COMPUTED_VALUE"""),"")</f>
        <v/>
      </c>
      <c r="D11642" s="105"/>
      <c r="E11642" s="105"/>
      <c r="F11642" s="105"/>
      <c r="I11642" s="105"/>
    </row>
    <row r="11643">
      <c r="C11643" s="225" t="str">
        <f>IFERROR(__xludf.DUMMYFUNCTION("""COMPUTED_VALUE"""),"")</f>
        <v/>
      </c>
      <c r="D11643" s="105"/>
      <c r="E11643" s="105"/>
      <c r="F11643" s="105"/>
      <c r="I11643" s="105"/>
    </row>
    <row r="11644">
      <c r="C11644" s="225" t="str">
        <f>IFERROR(__xludf.DUMMYFUNCTION("""COMPUTED_VALUE"""),"")</f>
        <v/>
      </c>
      <c r="D11644" s="105"/>
      <c r="E11644" s="105"/>
      <c r="F11644" s="105"/>
      <c r="I11644" s="105"/>
    </row>
    <row r="11645">
      <c r="C11645" s="225" t="str">
        <f>IFERROR(__xludf.DUMMYFUNCTION("""COMPUTED_VALUE"""),"")</f>
        <v/>
      </c>
      <c r="D11645" s="105"/>
      <c r="E11645" s="105"/>
      <c r="F11645" s="105"/>
      <c r="I11645" s="105"/>
    </row>
    <row r="11646">
      <c r="C11646" s="225" t="str">
        <f>IFERROR(__xludf.DUMMYFUNCTION("""COMPUTED_VALUE"""),"")</f>
        <v/>
      </c>
      <c r="D11646" s="105"/>
      <c r="E11646" s="105"/>
      <c r="F11646" s="105"/>
      <c r="I11646" s="105"/>
    </row>
    <row r="11647">
      <c r="C11647" s="225" t="str">
        <f>IFERROR(__xludf.DUMMYFUNCTION("""COMPUTED_VALUE"""),"")</f>
        <v/>
      </c>
      <c r="D11647" s="105"/>
      <c r="E11647" s="105"/>
      <c r="F11647" s="105"/>
      <c r="I11647" s="105"/>
    </row>
    <row r="11648">
      <c r="C11648" s="225" t="str">
        <f>IFERROR(__xludf.DUMMYFUNCTION("""COMPUTED_VALUE"""),"")</f>
        <v/>
      </c>
      <c r="D11648" s="105"/>
      <c r="E11648" s="105"/>
      <c r="F11648" s="105"/>
      <c r="I11648" s="105"/>
    </row>
    <row r="11649">
      <c r="C11649" s="225" t="str">
        <f>IFERROR(__xludf.DUMMYFUNCTION("""COMPUTED_VALUE"""),"")</f>
        <v/>
      </c>
      <c r="D11649" s="105"/>
      <c r="E11649" s="105"/>
      <c r="F11649" s="105"/>
      <c r="I11649" s="105"/>
    </row>
    <row r="11650">
      <c r="C11650" s="225" t="str">
        <f>IFERROR(__xludf.DUMMYFUNCTION("""COMPUTED_VALUE"""),"")</f>
        <v/>
      </c>
      <c r="D11650" s="105"/>
      <c r="E11650" s="105"/>
      <c r="F11650" s="105"/>
      <c r="I11650" s="105"/>
    </row>
    <row r="11651">
      <c r="C11651" s="225" t="str">
        <f>IFERROR(__xludf.DUMMYFUNCTION("""COMPUTED_VALUE"""),"")</f>
        <v/>
      </c>
      <c r="D11651" s="105"/>
      <c r="E11651" s="105"/>
      <c r="F11651" s="105"/>
      <c r="I11651" s="105"/>
    </row>
    <row r="11652">
      <c r="C11652" s="225" t="str">
        <f>IFERROR(__xludf.DUMMYFUNCTION("""COMPUTED_VALUE"""),"")</f>
        <v/>
      </c>
      <c r="D11652" s="105"/>
      <c r="E11652" s="105"/>
      <c r="F11652" s="105"/>
      <c r="I11652" s="105"/>
    </row>
    <row r="11653">
      <c r="C11653" s="225" t="str">
        <f>IFERROR(__xludf.DUMMYFUNCTION("""COMPUTED_VALUE"""),"")</f>
        <v/>
      </c>
      <c r="D11653" s="105"/>
      <c r="E11653" s="105"/>
      <c r="F11653" s="105"/>
      <c r="I11653" s="105"/>
    </row>
    <row r="11654">
      <c r="C11654" s="225" t="str">
        <f>IFERROR(__xludf.DUMMYFUNCTION("""COMPUTED_VALUE"""),"")</f>
        <v/>
      </c>
      <c r="D11654" s="105"/>
      <c r="E11654" s="105"/>
      <c r="F11654" s="105"/>
      <c r="I11654" s="105"/>
    </row>
    <row r="11655">
      <c r="C11655" s="225" t="str">
        <f>IFERROR(__xludf.DUMMYFUNCTION("""COMPUTED_VALUE"""),"")</f>
        <v/>
      </c>
      <c r="D11655" s="105"/>
      <c r="E11655" s="105"/>
      <c r="F11655" s="105"/>
      <c r="I11655" s="105"/>
    </row>
    <row r="11656">
      <c r="C11656" s="225" t="str">
        <f>IFERROR(__xludf.DUMMYFUNCTION("""COMPUTED_VALUE"""),"")</f>
        <v/>
      </c>
      <c r="D11656" s="105"/>
      <c r="E11656" s="105"/>
      <c r="F11656" s="105"/>
      <c r="I11656" s="105"/>
    </row>
    <row r="11657">
      <c r="C11657" s="225" t="str">
        <f>IFERROR(__xludf.DUMMYFUNCTION("""COMPUTED_VALUE"""),"")</f>
        <v/>
      </c>
      <c r="D11657" s="105"/>
      <c r="E11657" s="105"/>
      <c r="F11657" s="105"/>
      <c r="I11657" s="105"/>
    </row>
    <row r="11658">
      <c r="C11658" s="225" t="str">
        <f>IFERROR(__xludf.DUMMYFUNCTION("""COMPUTED_VALUE"""),"")</f>
        <v/>
      </c>
      <c r="D11658" s="105"/>
      <c r="E11658" s="105"/>
      <c r="F11658" s="105"/>
      <c r="I11658" s="105"/>
    </row>
    <row r="11659">
      <c r="C11659" s="225" t="str">
        <f>IFERROR(__xludf.DUMMYFUNCTION("""COMPUTED_VALUE"""),"")</f>
        <v/>
      </c>
      <c r="D11659" s="105"/>
      <c r="E11659" s="105"/>
      <c r="F11659" s="105"/>
      <c r="I11659" s="105"/>
    </row>
    <row r="11660">
      <c r="C11660" s="225" t="str">
        <f>IFERROR(__xludf.DUMMYFUNCTION("""COMPUTED_VALUE"""),"")</f>
        <v/>
      </c>
      <c r="D11660" s="105"/>
      <c r="E11660" s="105"/>
      <c r="F11660" s="105"/>
      <c r="I11660" s="105"/>
    </row>
    <row r="11661">
      <c r="C11661" s="225" t="str">
        <f>IFERROR(__xludf.DUMMYFUNCTION("""COMPUTED_VALUE"""),"")</f>
        <v/>
      </c>
      <c r="D11661" s="105"/>
      <c r="E11661" s="105"/>
      <c r="F11661" s="105"/>
      <c r="I11661" s="105"/>
    </row>
    <row r="11662">
      <c r="C11662" s="225" t="str">
        <f>IFERROR(__xludf.DUMMYFUNCTION("""COMPUTED_VALUE"""),"")</f>
        <v/>
      </c>
      <c r="D11662" s="105"/>
      <c r="E11662" s="105"/>
      <c r="F11662" s="105"/>
      <c r="I11662" s="105"/>
    </row>
    <row r="11663">
      <c r="C11663" s="225" t="str">
        <f>IFERROR(__xludf.DUMMYFUNCTION("""COMPUTED_VALUE"""),"")</f>
        <v/>
      </c>
      <c r="D11663" s="105"/>
      <c r="E11663" s="105"/>
      <c r="F11663" s="105"/>
      <c r="I11663" s="105"/>
    </row>
    <row r="11664">
      <c r="C11664" s="225" t="str">
        <f>IFERROR(__xludf.DUMMYFUNCTION("""COMPUTED_VALUE"""),"")</f>
        <v/>
      </c>
      <c r="D11664" s="105"/>
      <c r="E11664" s="105"/>
      <c r="F11664" s="105"/>
      <c r="I11664" s="105"/>
    </row>
    <row r="11665">
      <c r="C11665" s="225" t="str">
        <f>IFERROR(__xludf.DUMMYFUNCTION("""COMPUTED_VALUE"""),"")</f>
        <v/>
      </c>
      <c r="D11665" s="105"/>
      <c r="E11665" s="105"/>
      <c r="F11665" s="105"/>
      <c r="I11665" s="105"/>
    </row>
    <row r="11666">
      <c r="C11666" s="225" t="str">
        <f>IFERROR(__xludf.DUMMYFUNCTION("""COMPUTED_VALUE"""),"")</f>
        <v/>
      </c>
      <c r="D11666" s="105"/>
      <c r="E11666" s="105"/>
      <c r="F11666" s="105"/>
      <c r="I11666" s="105"/>
    </row>
    <row r="11667">
      <c r="C11667" s="225" t="str">
        <f>IFERROR(__xludf.DUMMYFUNCTION("""COMPUTED_VALUE"""),"")</f>
        <v/>
      </c>
      <c r="D11667" s="105"/>
      <c r="E11667" s="105"/>
      <c r="F11667" s="105"/>
      <c r="I11667" s="105"/>
    </row>
    <row r="11668">
      <c r="C11668" s="225" t="str">
        <f>IFERROR(__xludf.DUMMYFUNCTION("""COMPUTED_VALUE"""),"")</f>
        <v/>
      </c>
      <c r="D11668" s="105"/>
      <c r="E11668" s="105"/>
      <c r="F11668" s="105"/>
      <c r="I11668" s="105"/>
    </row>
    <row r="11669">
      <c r="C11669" s="225" t="str">
        <f>IFERROR(__xludf.DUMMYFUNCTION("""COMPUTED_VALUE"""),"")</f>
        <v/>
      </c>
      <c r="D11669" s="105"/>
      <c r="E11669" s="105"/>
      <c r="F11669" s="105"/>
      <c r="I11669" s="105"/>
    </row>
    <row r="11670">
      <c r="C11670" s="225" t="str">
        <f>IFERROR(__xludf.DUMMYFUNCTION("""COMPUTED_VALUE"""),"")</f>
        <v/>
      </c>
      <c r="D11670" s="105"/>
      <c r="E11670" s="105"/>
      <c r="F11670" s="105"/>
      <c r="I11670" s="105"/>
    </row>
    <row r="11671">
      <c r="C11671" s="225" t="str">
        <f>IFERROR(__xludf.DUMMYFUNCTION("""COMPUTED_VALUE"""),"")</f>
        <v/>
      </c>
      <c r="D11671" s="105"/>
      <c r="E11671" s="105"/>
      <c r="F11671" s="105"/>
      <c r="I11671" s="105"/>
    </row>
    <row r="11672">
      <c r="C11672" s="225" t="str">
        <f>IFERROR(__xludf.DUMMYFUNCTION("""COMPUTED_VALUE"""),"")</f>
        <v/>
      </c>
      <c r="D11672" s="105"/>
      <c r="E11672" s="105"/>
      <c r="F11672" s="105"/>
      <c r="I11672" s="105"/>
    </row>
    <row r="11673">
      <c r="C11673" s="225" t="str">
        <f>IFERROR(__xludf.DUMMYFUNCTION("""COMPUTED_VALUE"""),"")</f>
        <v/>
      </c>
      <c r="D11673" s="105"/>
      <c r="E11673" s="105"/>
      <c r="F11673" s="105"/>
      <c r="I11673" s="105"/>
    </row>
    <row r="11674">
      <c r="C11674" s="225" t="str">
        <f>IFERROR(__xludf.DUMMYFUNCTION("""COMPUTED_VALUE"""),"")</f>
        <v/>
      </c>
      <c r="D11674" s="105"/>
      <c r="E11674" s="105"/>
      <c r="F11674" s="105"/>
      <c r="I11674" s="105"/>
    </row>
    <row r="11675">
      <c r="C11675" s="225" t="str">
        <f>IFERROR(__xludf.DUMMYFUNCTION("""COMPUTED_VALUE"""),"")</f>
        <v/>
      </c>
      <c r="D11675" s="105"/>
      <c r="E11675" s="105"/>
      <c r="F11675" s="105"/>
      <c r="I11675" s="105"/>
    </row>
    <row r="11676">
      <c r="C11676" s="225" t="str">
        <f>IFERROR(__xludf.DUMMYFUNCTION("""COMPUTED_VALUE"""),"")</f>
        <v/>
      </c>
      <c r="D11676" s="105"/>
      <c r="E11676" s="105"/>
      <c r="F11676" s="105"/>
      <c r="I11676" s="105"/>
    </row>
    <row r="11677">
      <c r="C11677" s="225" t="str">
        <f>IFERROR(__xludf.DUMMYFUNCTION("""COMPUTED_VALUE"""),"")</f>
        <v/>
      </c>
      <c r="D11677" s="105"/>
      <c r="E11677" s="105"/>
      <c r="F11677" s="105"/>
      <c r="I11677" s="105"/>
    </row>
    <row r="11678">
      <c r="C11678" s="225" t="str">
        <f>IFERROR(__xludf.DUMMYFUNCTION("""COMPUTED_VALUE"""),"")</f>
        <v/>
      </c>
      <c r="D11678" s="105"/>
      <c r="E11678" s="105"/>
      <c r="F11678" s="105"/>
      <c r="I11678" s="105"/>
    </row>
    <row r="11679">
      <c r="C11679" s="225" t="str">
        <f>IFERROR(__xludf.DUMMYFUNCTION("""COMPUTED_VALUE"""),"")</f>
        <v/>
      </c>
      <c r="D11679" s="105"/>
      <c r="E11679" s="105"/>
      <c r="F11679" s="105"/>
      <c r="I11679" s="105"/>
    </row>
    <row r="11680">
      <c r="C11680" s="225" t="str">
        <f>IFERROR(__xludf.DUMMYFUNCTION("""COMPUTED_VALUE"""),"")</f>
        <v/>
      </c>
      <c r="D11680" s="105"/>
      <c r="E11680" s="105"/>
      <c r="F11680" s="105"/>
      <c r="I11680" s="105"/>
    </row>
    <row r="11681">
      <c r="C11681" s="225" t="str">
        <f>IFERROR(__xludf.DUMMYFUNCTION("""COMPUTED_VALUE"""),"")</f>
        <v/>
      </c>
      <c r="D11681" s="105"/>
      <c r="E11681" s="105"/>
      <c r="F11681" s="105"/>
      <c r="I11681" s="105"/>
    </row>
    <row r="11682">
      <c r="C11682" s="225" t="str">
        <f>IFERROR(__xludf.DUMMYFUNCTION("""COMPUTED_VALUE"""),"")</f>
        <v/>
      </c>
      <c r="D11682" s="105"/>
      <c r="E11682" s="105"/>
      <c r="F11682" s="105"/>
      <c r="I11682" s="105"/>
    </row>
    <row r="11683">
      <c r="C11683" s="225" t="str">
        <f>IFERROR(__xludf.DUMMYFUNCTION("""COMPUTED_VALUE"""),"")</f>
        <v/>
      </c>
      <c r="D11683" s="105"/>
      <c r="E11683" s="105"/>
      <c r="F11683" s="105"/>
      <c r="I11683" s="105"/>
    </row>
    <row r="11684">
      <c r="C11684" s="225" t="str">
        <f>IFERROR(__xludf.DUMMYFUNCTION("""COMPUTED_VALUE"""),"")</f>
        <v/>
      </c>
      <c r="D11684" s="105"/>
      <c r="E11684" s="105"/>
      <c r="F11684" s="105"/>
      <c r="I11684" s="105"/>
    </row>
    <row r="11685">
      <c r="C11685" s="225" t="str">
        <f>IFERROR(__xludf.DUMMYFUNCTION("""COMPUTED_VALUE"""),"")</f>
        <v/>
      </c>
      <c r="D11685" s="105"/>
      <c r="E11685" s="105"/>
      <c r="F11685" s="105"/>
      <c r="I11685" s="105"/>
    </row>
    <row r="11686">
      <c r="C11686" s="225" t="str">
        <f>IFERROR(__xludf.DUMMYFUNCTION("""COMPUTED_VALUE"""),"")</f>
        <v/>
      </c>
      <c r="D11686" s="105"/>
      <c r="E11686" s="105"/>
      <c r="F11686" s="105"/>
      <c r="I11686" s="105"/>
    </row>
    <row r="11687">
      <c r="C11687" s="225" t="str">
        <f>IFERROR(__xludf.DUMMYFUNCTION("""COMPUTED_VALUE"""),"")</f>
        <v/>
      </c>
      <c r="D11687" s="105"/>
      <c r="E11687" s="105"/>
      <c r="F11687" s="105"/>
      <c r="I11687" s="105"/>
    </row>
    <row r="11688">
      <c r="C11688" s="225" t="str">
        <f>IFERROR(__xludf.DUMMYFUNCTION("""COMPUTED_VALUE"""),"")</f>
        <v/>
      </c>
      <c r="D11688" s="105"/>
      <c r="E11688" s="105"/>
      <c r="F11688" s="105"/>
      <c r="I11688" s="105"/>
    </row>
    <row r="11689">
      <c r="C11689" s="225" t="str">
        <f>IFERROR(__xludf.DUMMYFUNCTION("""COMPUTED_VALUE"""),"")</f>
        <v/>
      </c>
      <c r="D11689" s="105"/>
      <c r="E11689" s="105"/>
      <c r="F11689" s="105"/>
      <c r="I11689" s="105"/>
    </row>
    <row r="11690">
      <c r="C11690" s="225" t="str">
        <f>IFERROR(__xludf.DUMMYFUNCTION("""COMPUTED_VALUE"""),"")</f>
        <v/>
      </c>
      <c r="D11690" s="105"/>
      <c r="E11690" s="105"/>
      <c r="F11690" s="105"/>
      <c r="I11690" s="105"/>
    </row>
    <row r="11691">
      <c r="C11691" s="225" t="str">
        <f>IFERROR(__xludf.DUMMYFUNCTION("""COMPUTED_VALUE"""),"")</f>
        <v/>
      </c>
      <c r="D11691" s="105"/>
      <c r="E11691" s="105"/>
      <c r="F11691" s="105"/>
      <c r="I11691" s="105"/>
    </row>
    <row r="11692">
      <c r="C11692" s="225" t="str">
        <f>IFERROR(__xludf.DUMMYFUNCTION("""COMPUTED_VALUE"""),"")</f>
        <v/>
      </c>
      <c r="D11692" s="105"/>
      <c r="E11692" s="105"/>
      <c r="F11692" s="105"/>
      <c r="I11692" s="105"/>
    </row>
    <row r="11693">
      <c r="C11693" s="225" t="str">
        <f>IFERROR(__xludf.DUMMYFUNCTION("""COMPUTED_VALUE"""),"")</f>
        <v/>
      </c>
      <c r="D11693" s="105"/>
      <c r="E11693" s="105"/>
      <c r="F11693" s="105"/>
      <c r="I11693" s="105"/>
    </row>
    <row r="11694">
      <c r="C11694" s="225" t="str">
        <f>IFERROR(__xludf.DUMMYFUNCTION("""COMPUTED_VALUE"""),"")</f>
        <v/>
      </c>
      <c r="D11694" s="105"/>
      <c r="E11694" s="105"/>
      <c r="F11694" s="105"/>
      <c r="I11694" s="105"/>
    </row>
    <row r="11695">
      <c r="C11695" s="225" t="str">
        <f>IFERROR(__xludf.DUMMYFUNCTION("""COMPUTED_VALUE"""),"")</f>
        <v/>
      </c>
      <c r="D11695" s="105"/>
      <c r="E11695" s="105"/>
      <c r="F11695" s="105"/>
      <c r="I11695" s="105"/>
    </row>
    <row r="11696">
      <c r="C11696" s="225" t="str">
        <f>IFERROR(__xludf.DUMMYFUNCTION("""COMPUTED_VALUE"""),"")</f>
        <v/>
      </c>
      <c r="D11696" s="105"/>
      <c r="E11696" s="105"/>
      <c r="F11696" s="105"/>
      <c r="I11696" s="105"/>
    </row>
    <row r="11697">
      <c r="C11697" s="225" t="str">
        <f>IFERROR(__xludf.DUMMYFUNCTION("""COMPUTED_VALUE"""),"")</f>
        <v/>
      </c>
      <c r="D11697" s="105"/>
      <c r="E11697" s="105"/>
      <c r="F11697" s="105"/>
      <c r="I11697" s="105"/>
    </row>
    <row r="11698">
      <c r="C11698" s="225" t="str">
        <f>IFERROR(__xludf.DUMMYFUNCTION("""COMPUTED_VALUE"""),"")</f>
        <v/>
      </c>
      <c r="D11698" s="105"/>
      <c r="E11698" s="105"/>
      <c r="F11698" s="105"/>
      <c r="I11698" s="105"/>
    </row>
    <row r="11699">
      <c r="C11699" s="225" t="str">
        <f>IFERROR(__xludf.DUMMYFUNCTION("""COMPUTED_VALUE"""),"")</f>
        <v/>
      </c>
      <c r="D11699" s="105"/>
      <c r="E11699" s="105"/>
      <c r="F11699" s="105"/>
      <c r="I11699" s="105"/>
    </row>
    <row r="11700">
      <c r="C11700" s="225" t="str">
        <f>IFERROR(__xludf.DUMMYFUNCTION("""COMPUTED_VALUE"""),"")</f>
        <v/>
      </c>
      <c r="D11700" s="105"/>
      <c r="E11700" s="105"/>
      <c r="F11700" s="105"/>
      <c r="I11700" s="105"/>
    </row>
    <row r="11701">
      <c r="C11701" s="225" t="str">
        <f>IFERROR(__xludf.DUMMYFUNCTION("""COMPUTED_VALUE"""),"")</f>
        <v/>
      </c>
      <c r="D11701" s="105"/>
      <c r="E11701" s="105"/>
      <c r="F11701" s="105"/>
      <c r="I11701" s="105"/>
    </row>
    <row r="11702">
      <c r="C11702" s="225" t="str">
        <f>IFERROR(__xludf.DUMMYFUNCTION("""COMPUTED_VALUE"""),"")</f>
        <v/>
      </c>
      <c r="D11702" s="105"/>
      <c r="E11702" s="105"/>
      <c r="F11702" s="105"/>
      <c r="I11702" s="105"/>
    </row>
    <row r="11703">
      <c r="C11703" s="225" t="str">
        <f>IFERROR(__xludf.DUMMYFUNCTION("""COMPUTED_VALUE"""),"")</f>
        <v/>
      </c>
      <c r="D11703" s="105"/>
      <c r="E11703" s="105"/>
      <c r="F11703" s="105"/>
      <c r="I11703" s="105"/>
    </row>
    <row r="11704">
      <c r="C11704" s="225" t="str">
        <f>IFERROR(__xludf.DUMMYFUNCTION("""COMPUTED_VALUE"""),"")</f>
        <v/>
      </c>
      <c r="D11704" s="105"/>
      <c r="E11704" s="105"/>
      <c r="F11704" s="105"/>
      <c r="I11704" s="105"/>
    </row>
    <row r="11705">
      <c r="C11705" s="225" t="str">
        <f>IFERROR(__xludf.DUMMYFUNCTION("""COMPUTED_VALUE"""),"")</f>
        <v/>
      </c>
      <c r="D11705" s="105"/>
      <c r="E11705" s="105"/>
      <c r="F11705" s="105"/>
      <c r="I11705" s="105"/>
    </row>
    <row r="11706">
      <c r="C11706" s="225" t="str">
        <f>IFERROR(__xludf.DUMMYFUNCTION("""COMPUTED_VALUE"""),"")</f>
        <v/>
      </c>
      <c r="D11706" s="105"/>
      <c r="E11706" s="105"/>
      <c r="F11706" s="105"/>
      <c r="I11706" s="105"/>
    </row>
    <row r="11707">
      <c r="C11707" s="225" t="str">
        <f>IFERROR(__xludf.DUMMYFUNCTION("""COMPUTED_VALUE"""),"")</f>
        <v/>
      </c>
      <c r="D11707" s="105"/>
      <c r="E11707" s="105"/>
      <c r="F11707" s="105"/>
      <c r="I11707" s="105"/>
    </row>
    <row r="11708">
      <c r="C11708" s="225" t="str">
        <f>IFERROR(__xludf.DUMMYFUNCTION("""COMPUTED_VALUE"""),"")</f>
        <v/>
      </c>
      <c r="D11708" s="105"/>
      <c r="E11708" s="105"/>
      <c r="F11708" s="105"/>
      <c r="I11708" s="105"/>
    </row>
    <row r="11709">
      <c r="C11709" s="225" t="str">
        <f>IFERROR(__xludf.DUMMYFUNCTION("""COMPUTED_VALUE"""),"")</f>
        <v/>
      </c>
      <c r="D11709" s="105"/>
      <c r="E11709" s="105"/>
      <c r="F11709" s="105"/>
      <c r="I11709" s="105"/>
    </row>
    <row r="11710">
      <c r="C11710" s="225" t="str">
        <f>IFERROR(__xludf.DUMMYFUNCTION("""COMPUTED_VALUE"""),"")</f>
        <v/>
      </c>
      <c r="D11710" s="105"/>
      <c r="E11710" s="105"/>
      <c r="F11710" s="105"/>
      <c r="I11710" s="105"/>
    </row>
    <row r="11711">
      <c r="C11711" s="225" t="str">
        <f>IFERROR(__xludf.DUMMYFUNCTION("""COMPUTED_VALUE"""),"")</f>
        <v/>
      </c>
      <c r="D11711" s="105"/>
      <c r="E11711" s="105"/>
      <c r="F11711" s="105"/>
      <c r="I11711" s="105"/>
    </row>
    <row r="11712">
      <c r="C11712" s="225" t="str">
        <f>IFERROR(__xludf.DUMMYFUNCTION("""COMPUTED_VALUE"""),"")</f>
        <v/>
      </c>
      <c r="D11712" s="105"/>
      <c r="E11712" s="105"/>
      <c r="F11712" s="105"/>
      <c r="I11712" s="105"/>
    </row>
    <row r="11713">
      <c r="C11713" s="225" t="str">
        <f>IFERROR(__xludf.DUMMYFUNCTION("""COMPUTED_VALUE"""),"")</f>
        <v/>
      </c>
      <c r="D11713" s="105"/>
      <c r="E11713" s="105"/>
      <c r="F11713" s="105"/>
      <c r="I11713" s="105"/>
    </row>
    <row r="11714">
      <c r="C11714" s="225" t="str">
        <f>IFERROR(__xludf.DUMMYFUNCTION("""COMPUTED_VALUE"""),"")</f>
        <v/>
      </c>
      <c r="D11714" s="105"/>
      <c r="E11714" s="105"/>
      <c r="F11714" s="105"/>
      <c r="I11714" s="105"/>
    </row>
    <row r="11715">
      <c r="C11715" s="225" t="str">
        <f>IFERROR(__xludf.DUMMYFUNCTION("""COMPUTED_VALUE"""),"")</f>
        <v/>
      </c>
      <c r="D11715" s="105"/>
      <c r="E11715" s="105"/>
      <c r="F11715" s="105"/>
      <c r="I11715" s="105"/>
    </row>
    <row r="11716">
      <c r="C11716" s="225" t="str">
        <f>IFERROR(__xludf.DUMMYFUNCTION("""COMPUTED_VALUE"""),"")</f>
        <v/>
      </c>
      <c r="D11716" s="105"/>
      <c r="E11716" s="105"/>
      <c r="F11716" s="105"/>
      <c r="I11716" s="105"/>
    </row>
    <row r="11717">
      <c r="C11717" s="225" t="str">
        <f>IFERROR(__xludf.DUMMYFUNCTION("""COMPUTED_VALUE"""),"")</f>
        <v/>
      </c>
      <c r="D11717" s="105"/>
      <c r="E11717" s="105"/>
      <c r="F11717" s="105"/>
      <c r="I11717" s="105"/>
    </row>
    <row r="11718">
      <c r="C11718" s="225" t="str">
        <f>IFERROR(__xludf.DUMMYFUNCTION("""COMPUTED_VALUE"""),"")</f>
        <v/>
      </c>
      <c r="D11718" s="105"/>
      <c r="E11718" s="105"/>
      <c r="F11718" s="105"/>
      <c r="I11718" s="105"/>
    </row>
    <row r="11719">
      <c r="C11719" s="225" t="str">
        <f>IFERROR(__xludf.DUMMYFUNCTION("""COMPUTED_VALUE"""),"")</f>
        <v/>
      </c>
      <c r="D11719" s="105"/>
      <c r="E11719" s="105"/>
      <c r="F11719" s="105"/>
      <c r="I11719" s="105"/>
    </row>
    <row r="11720">
      <c r="C11720" s="225" t="str">
        <f>IFERROR(__xludf.DUMMYFUNCTION("""COMPUTED_VALUE"""),"")</f>
        <v/>
      </c>
      <c r="D11720" s="105"/>
      <c r="E11720" s="105"/>
      <c r="F11720" s="105"/>
      <c r="I11720" s="105"/>
    </row>
    <row r="11721">
      <c r="C11721" s="225" t="str">
        <f>IFERROR(__xludf.DUMMYFUNCTION("""COMPUTED_VALUE"""),"")</f>
        <v/>
      </c>
      <c r="D11721" s="105"/>
      <c r="E11721" s="105"/>
      <c r="F11721" s="105"/>
      <c r="I11721" s="105"/>
    </row>
    <row r="11722">
      <c r="C11722" s="225" t="str">
        <f>IFERROR(__xludf.DUMMYFUNCTION("""COMPUTED_VALUE"""),"")</f>
        <v/>
      </c>
      <c r="D11722" s="105"/>
      <c r="E11722" s="105"/>
      <c r="F11722" s="105"/>
      <c r="I11722" s="105"/>
    </row>
    <row r="11723">
      <c r="C11723" s="225" t="str">
        <f>IFERROR(__xludf.DUMMYFUNCTION("""COMPUTED_VALUE"""),"")</f>
        <v/>
      </c>
      <c r="D11723" s="105"/>
      <c r="E11723" s="105"/>
      <c r="F11723" s="105"/>
      <c r="I11723" s="105"/>
    </row>
    <row r="11724">
      <c r="C11724" s="225" t="str">
        <f>IFERROR(__xludf.DUMMYFUNCTION("""COMPUTED_VALUE"""),"")</f>
        <v/>
      </c>
      <c r="D11724" s="105"/>
      <c r="E11724" s="105"/>
      <c r="F11724" s="105"/>
      <c r="I11724" s="105"/>
    </row>
    <row r="11725">
      <c r="C11725" s="225" t="str">
        <f>IFERROR(__xludf.DUMMYFUNCTION("""COMPUTED_VALUE"""),"")</f>
        <v/>
      </c>
      <c r="D11725" s="105"/>
      <c r="E11725" s="105"/>
      <c r="F11725" s="105"/>
      <c r="I11725" s="105"/>
    </row>
    <row r="11726">
      <c r="C11726" s="225" t="str">
        <f>IFERROR(__xludf.DUMMYFUNCTION("""COMPUTED_VALUE"""),"")</f>
        <v/>
      </c>
      <c r="D11726" s="105"/>
      <c r="E11726" s="105"/>
      <c r="F11726" s="105"/>
      <c r="I11726" s="105"/>
    </row>
    <row r="11727">
      <c r="C11727" s="225" t="str">
        <f>IFERROR(__xludf.DUMMYFUNCTION("""COMPUTED_VALUE"""),"")</f>
        <v/>
      </c>
      <c r="D11727" s="105"/>
      <c r="E11727" s="105"/>
      <c r="F11727" s="105"/>
      <c r="I11727" s="105"/>
    </row>
    <row r="11728">
      <c r="C11728" s="225" t="str">
        <f>IFERROR(__xludf.DUMMYFUNCTION("""COMPUTED_VALUE"""),"")</f>
        <v/>
      </c>
      <c r="D11728" s="105"/>
      <c r="E11728" s="105"/>
      <c r="F11728" s="105"/>
      <c r="I11728" s="105"/>
    </row>
    <row r="11729">
      <c r="C11729" s="225" t="str">
        <f>IFERROR(__xludf.DUMMYFUNCTION("""COMPUTED_VALUE"""),"")</f>
        <v/>
      </c>
      <c r="D11729" s="105"/>
      <c r="E11729" s="105"/>
      <c r="F11729" s="105"/>
      <c r="I11729" s="105"/>
    </row>
    <row r="11730">
      <c r="C11730" s="225" t="str">
        <f>IFERROR(__xludf.DUMMYFUNCTION("""COMPUTED_VALUE"""),"")</f>
        <v/>
      </c>
      <c r="D11730" s="105"/>
      <c r="E11730" s="105"/>
      <c r="F11730" s="105"/>
      <c r="I11730" s="105"/>
    </row>
    <row r="11731">
      <c r="C11731" s="225" t="str">
        <f>IFERROR(__xludf.DUMMYFUNCTION("""COMPUTED_VALUE"""),"")</f>
        <v/>
      </c>
      <c r="D11731" s="105"/>
      <c r="E11731" s="105"/>
      <c r="F11731" s="105"/>
      <c r="I11731" s="105"/>
    </row>
    <row r="11732">
      <c r="C11732" s="225" t="str">
        <f>IFERROR(__xludf.DUMMYFUNCTION("""COMPUTED_VALUE"""),"")</f>
        <v/>
      </c>
      <c r="D11732" s="105"/>
      <c r="E11732" s="105"/>
      <c r="F11732" s="105"/>
      <c r="I11732" s="105"/>
    </row>
    <row r="11733">
      <c r="C11733" s="225" t="str">
        <f>IFERROR(__xludf.DUMMYFUNCTION("""COMPUTED_VALUE"""),"")</f>
        <v/>
      </c>
      <c r="D11733" s="105"/>
      <c r="E11733" s="105"/>
      <c r="F11733" s="105"/>
      <c r="I11733" s="105"/>
    </row>
    <row r="11734">
      <c r="C11734" s="225" t="str">
        <f>IFERROR(__xludf.DUMMYFUNCTION("""COMPUTED_VALUE"""),"")</f>
        <v/>
      </c>
      <c r="D11734" s="105"/>
      <c r="E11734" s="105"/>
      <c r="F11734" s="105"/>
      <c r="I11734" s="105"/>
    </row>
    <row r="11735">
      <c r="C11735" s="225" t="str">
        <f>IFERROR(__xludf.DUMMYFUNCTION("""COMPUTED_VALUE"""),"")</f>
        <v/>
      </c>
      <c r="D11735" s="105"/>
      <c r="E11735" s="105"/>
      <c r="F11735" s="105"/>
      <c r="I11735" s="105"/>
    </row>
    <row r="11736">
      <c r="C11736" s="225" t="str">
        <f>IFERROR(__xludf.DUMMYFUNCTION("""COMPUTED_VALUE"""),"")</f>
        <v/>
      </c>
      <c r="D11736" s="105"/>
      <c r="E11736" s="105"/>
      <c r="F11736" s="105"/>
      <c r="I11736" s="105"/>
    </row>
    <row r="11737">
      <c r="C11737" s="225" t="str">
        <f>IFERROR(__xludf.DUMMYFUNCTION("""COMPUTED_VALUE"""),"")</f>
        <v/>
      </c>
      <c r="D11737" s="105"/>
      <c r="E11737" s="105"/>
      <c r="F11737" s="105"/>
      <c r="I11737" s="105"/>
    </row>
    <row r="11738">
      <c r="C11738" s="225" t="str">
        <f>IFERROR(__xludf.DUMMYFUNCTION("""COMPUTED_VALUE"""),"")</f>
        <v/>
      </c>
      <c r="D11738" s="105"/>
      <c r="E11738" s="105"/>
      <c r="F11738" s="105"/>
      <c r="I11738" s="105"/>
    </row>
    <row r="11739">
      <c r="C11739" s="225" t="str">
        <f>IFERROR(__xludf.DUMMYFUNCTION("""COMPUTED_VALUE"""),"")</f>
        <v/>
      </c>
      <c r="D11739" s="105"/>
      <c r="E11739" s="105"/>
      <c r="F11739" s="105"/>
      <c r="I11739" s="105"/>
    </row>
    <row r="11740">
      <c r="C11740" s="225" t="str">
        <f>IFERROR(__xludf.DUMMYFUNCTION("""COMPUTED_VALUE"""),"")</f>
        <v/>
      </c>
      <c r="D11740" s="105"/>
      <c r="E11740" s="105"/>
      <c r="F11740" s="105"/>
      <c r="I11740" s="105"/>
    </row>
    <row r="11741">
      <c r="C11741" s="225" t="str">
        <f>IFERROR(__xludf.DUMMYFUNCTION("""COMPUTED_VALUE"""),"")</f>
        <v/>
      </c>
      <c r="D11741" s="105"/>
      <c r="E11741" s="105"/>
      <c r="F11741" s="105"/>
      <c r="I11741" s="105"/>
    </row>
    <row r="11742">
      <c r="C11742" s="225" t="str">
        <f>IFERROR(__xludf.DUMMYFUNCTION("""COMPUTED_VALUE"""),"")</f>
        <v/>
      </c>
      <c r="D11742" s="105"/>
      <c r="E11742" s="105"/>
      <c r="F11742" s="105"/>
      <c r="I11742" s="105"/>
    </row>
    <row r="11743">
      <c r="C11743" s="225" t="str">
        <f>IFERROR(__xludf.DUMMYFUNCTION("""COMPUTED_VALUE"""),"")</f>
        <v/>
      </c>
      <c r="D11743" s="105"/>
      <c r="E11743" s="105"/>
      <c r="F11743" s="105"/>
      <c r="I11743" s="105"/>
    </row>
    <row r="11744">
      <c r="C11744" s="225" t="str">
        <f>IFERROR(__xludf.DUMMYFUNCTION("""COMPUTED_VALUE"""),"")</f>
        <v/>
      </c>
      <c r="D11744" s="105"/>
      <c r="E11744" s="105"/>
      <c r="F11744" s="105"/>
      <c r="I11744" s="105"/>
    </row>
    <row r="11745">
      <c r="C11745" s="225" t="str">
        <f>IFERROR(__xludf.DUMMYFUNCTION("""COMPUTED_VALUE"""),"")</f>
        <v/>
      </c>
      <c r="D11745" s="105"/>
      <c r="E11745" s="105"/>
      <c r="F11745" s="105"/>
      <c r="I11745" s="105"/>
    </row>
    <row r="11746">
      <c r="C11746" s="225" t="str">
        <f>IFERROR(__xludf.DUMMYFUNCTION("""COMPUTED_VALUE"""),"")</f>
        <v/>
      </c>
      <c r="D11746" s="105"/>
      <c r="E11746" s="105"/>
      <c r="F11746" s="105"/>
      <c r="I11746" s="105"/>
    </row>
    <row r="11747">
      <c r="C11747" s="225" t="str">
        <f>IFERROR(__xludf.DUMMYFUNCTION("""COMPUTED_VALUE"""),"")</f>
        <v/>
      </c>
      <c r="D11747" s="105"/>
      <c r="E11747" s="105"/>
      <c r="F11747" s="105"/>
      <c r="I11747" s="105"/>
    </row>
    <row r="11748">
      <c r="C11748" s="225" t="str">
        <f>IFERROR(__xludf.DUMMYFUNCTION("""COMPUTED_VALUE"""),"")</f>
        <v/>
      </c>
      <c r="D11748" s="105"/>
      <c r="E11748" s="105"/>
      <c r="F11748" s="105"/>
      <c r="I11748" s="105"/>
    </row>
    <row r="11749">
      <c r="C11749" s="225" t="str">
        <f>IFERROR(__xludf.DUMMYFUNCTION("""COMPUTED_VALUE"""),"")</f>
        <v/>
      </c>
      <c r="D11749" s="105"/>
      <c r="E11749" s="105"/>
      <c r="F11749" s="105"/>
      <c r="I11749" s="105"/>
    </row>
    <row r="11750">
      <c r="C11750" s="225" t="str">
        <f>IFERROR(__xludf.DUMMYFUNCTION("""COMPUTED_VALUE"""),"")</f>
        <v/>
      </c>
      <c r="D11750" s="105"/>
      <c r="E11750" s="105"/>
      <c r="F11750" s="105"/>
      <c r="I11750" s="105"/>
    </row>
    <row r="11751">
      <c r="C11751" s="225" t="str">
        <f>IFERROR(__xludf.DUMMYFUNCTION("""COMPUTED_VALUE"""),"")</f>
        <v/>
      </c>
      <c r="D11751" s="105"/>
      <c r="E11751" s="105"/>
      <c r="F11751" s="105"/>
      <c r="I11751" s="105"/>
    </row>
    <row r="11752">
      <c r="C11752" s="225" t="str">
        <f>IFERROR(__xludf.DUMMYFUNCTION("""COMPUTED_VALUE"""),"")</f>
        <v/>
      </c>
      <c r="D11752" s="105"/>
      <c r="E11752" s="105"/>
      <c r="F11752" s="105"/>
      <c r="I11752" s="105"/>
    </row>
    <row r="11753">
      <c r="C11753" s="225" t="str">
        <f>IFERROR(__xludf.DUMMYFUNCTION("""COMPUTED_VALUE"""),"")</f>
        <v/>
      </c>
      <c r="D11753" s="105"/>
      <c r="E11753" s="105"/>
      <c r="F11753" s="105"/>
      <c r="I11753" s="105"/>
    </row>
    <row r="11754">
      <c r="C11754" s="225" t="str">
        <f>IFERROR(__xludf.DUMMYFUNCTION("""COMPUTED_VALUE"""),"")</f>
        <v/>
      </c>
      <c r="D11754" s="105"/>
      <c r="E11754" s="105"/>
      <c r="F11754" s="105"/>
      <c r="I11754" s="105"/>
    </row>
    <row r="11755">
      <c r="C11755" s="225" t="str">
        <f>IFERROR(__xludf.DUMMYFUNCTION("""COMPUTED_VALUE"""),"")</f>
        <v/>
      </c>
      <c r="D11755" s="105"/>
      <c r="E11755" s="105"/>
      <c r="F11755" s="105"/>
      <c r="I11755" s="105"/>
    </row>
    <row r="11756">
      <c r="C11756" s="225" t="str">
        <f>IFERROR(__xludf.DUMMYFUNCTION("""COMPUTED_VALUE"""),"")</f>
        <v/>
      </c>
      <c r="D11756" s="105"/>
      <c r="E11756" s="105"/>
      <c r="F11756" s="105"/>
      <c r="I11756" s="105"/>
    </row>
    <row r="11757">
      <c r="C11757" s="225" t="str">
        <f>IFERROR(__xludf.DUMMYFUNCTION("""COMPUTED_VALUE"""),"")</f>
        <v/>
      </c>
      <c r="D11757" s="105"/>
      <c r="E11757" s="105"/>
      <c r="F11757" s="105"/>
      <c r="I11757" s="105"/>
    </row>
    <row r="11758">
      <c r="C11758" s="225" t="str">
        <f>IFERROR(__xludf.DUMMYFUNCTION("""COMPUTED_VALUE"""),"")</f>
        <v/>
      </c>
      <c r="D11758" s="105"/>
      <c r="E11758" s="105"/>
      <c r="F11758" s="105"/>
      <c r="I11758" s="105"/>
    </row>
    <row r="11759">
      <c r="C11759" s="225" t="str">
        <f>IFERROR(__xludf.DUMMYFUNCTION("""COMPUTED_VALUE"""),"")</f>
        <v/>
      </c>
      <c r="D11759" s="105"/>
      <c r="E11759" s="105"/>
      <c r="F11759" s="105"/>
      <c r="I11759" s="105"/>
    </row>
    <row r="11760">
      <c r="C11760" s="225" t="str">
        <f>IFERROR(__xludf.DUMMYFUNCTION("""COMPUTED_VALUE"""),"")</f>
        <v/>
      </c>
      <c r="D11760" s="105"/>
      <c r="E11760" s="105"/>
      <c r="F11760" s="105"/>
      <c r="I11760" s="105"/>
    </row>
    <row r="11761">
      <c r="C11761" s="225" t="str">
        <f>IFERROR(__xludf.DUMMYFUNCTION("""COMPUTED_VALUE"""),"")</f>
        <v/>
      </c>
      <c r="D11761" s="105"/>
      <c r="E11761" s="105"/>
      <c r="F11761" s="105"/>
      <c r="I11761" s="105"/>
    </row>
    <row r="11762">
      <c r="C11762" s="225" t="str">
        <f>IFERROR(__xludf.DUMMYFUNCTION("""COMPUTED_VALUE"""),"")</f>
        <v/>
      </c>
      <c r="D11762" s="105"/>
      <c r="E11762" s="105"/>
      <c r="F11762" s="105"/>
      <c r="I11762" s="105"/>
    </row>
    <row r="11763">
      <c r="C11763" s="225" t="str">
        <f>IFERROR(__xludf.DUMMYFUNCTION("""COMPUTED_VALUE"""),"")</f>
        <v/>
      </c>
      <c r="D11763" s="105"/>
      <c r="E11763" s="105"/>
      <c r="F11763" s="105"/>
      <c r="I11763" s="105"/>
    </row>
    <row r="11764">
      <c r="C11764" s="225" t="str">
        <f>IFERROR(__xludf.DUMMYFUNCTION("""COMPUTED_VALUE"""),"")</f>
        <v/>
      </c>
      <c r="D11764" s="105"/>
      <c r="E11764" s="105"/>
      <c r="F11764" s="105"/>
      <c r="I11764" s="105"/>
    </row>
    <row r="11765">
      <c r="C11765" s="225" t="str">
        <f>IFERROR(__xludf.DUMMYFUNCTION("""COMPUTED_VALUE"""),"")</f>
        <v/>
      </c>
      <c r="D11765" s="105"/>
      <c r="E11765" s="105"/>
      <c r="F11765" s="105"/>
      <c r="I11765" s="105"/>
    </row>
    <row r="11766">
      <c r="C11766" s="225" t="str">
        <f>IFERROR(__xludf.DUMMYFUNCTION("""COMPUTED_VALUE"""),"")</f>
        <v/>
      </c>
      <c r="D11766" s="105"/>
      <c r="E11766" s="105"/>
      <c r="F11766" s="105"/>
      <c r="I11766" s="105"/>
    </row>
    <row r="11767">
      <c r="C11767" s="225" t="str">
        <f>IFERROR(__xludf.DUMMYFUNCTION("""COMPUTED_VALUE"""),"")</f>
        <v/>
      </c>
      <c r="D11767" s="105"/>
      <c r="E11767" s="105"/>
      <c r="F11767" s="105"/>
      <c r="I11767" s="105"/>
    </row>
    <row r="11768">
      <c r="C11768" s="225" t="str">
        <f>IFERROR(__xludf.DUMMYFUNCTION("""COMPUTED_VALUE"""),"")</f>
        <v/>
      </c>
      <c r="D11768" s="105"/>
      <c r="E11768" s="105"/>
      <c r="F11768" s="105"/>
      <c r="I11768" s="105"/>
    </row>
    <row r="11769">
      <c r="C11769" s="225" t="str">
        <f>IFERROR(__xludf.DUMMYFUNCTION("""COMPUTED_VALUE"""),"")</f>
        <v/>
      </c>
      <c r="D11769" s="105"/>
      <c r="E11769" s="105"/>
      <c r="F11769" s="105"/>
      <c r="I11769" s="105"/>
    </row>
    <row r="11770">
      <c r="C11770" s="225" t="str">
        <f>IFERROR(__xludf.DUMMYFUNCTION("""COMPUTED_VALUE"""),"")</f>
        <v/>
      </c>
      <c r="D11770" s="105"/>
      <c r="E11770" s="105"/>
      <c r="F11770" s="105"/>
      <c r="I11770" s="105"/>
    </row>
    <row r="11771">
      <c r="C11771" s="225" t="str">
        <f>IFERROR(__xludf.DUMMYFUNCTION("""COMPUTED_VALUE"""),"")</f>
        <v/>
      </c>
      <c r="D11771" s="105"/>
      <c r="E11771" s="105"/>
      <c r="F11771" s="105"/>
      <c r="I11771" s="105"/>
    </row>
    <row r="11772">
      <c r="C11772" s="225" t="str">
        <f>IFERROR(__xludf.DUMMYFUNCTION("""COMPUTED_VALUE"""),"")</f>
        <v/>
      </c>
      <c r="D11772" s="105"/>
      <c r="E11772" s="105"/>
      <c r="F11772" s="105"/>
      <c r="I11772" s="105"/>
    </row>
    <row r="11773">
      <c r="C11773" s="225" t="str">
        <f>IFERROR(__xludf.DUMMYFUNCTION("""COMPUTED_VALUE"""),"")</f>
        <v/>
      </c>
      <c r="D11773" s="105"/>
      <c r="E11773" s="105"/>
      <c r="F11773" s="105"/>
      <c r="I11773" s="105"/>
    </row>
    <row r="11774">
      <c r="C11774" s="225" t="str">
        <f>IFERROR(__xludf.DUMMYFUNCTION("""COMPUTED_VALUE"""),"")</f>
        <v/>
      </c>
      <c r="D11774" s="105"/>
      <c r="E11774" s="105"/>
      <c r="F11774" s="105"/>
      <c r="I11774" s="105"/>
    </row>
    <row r="11775">
      <c r="C11775" s="225" t="str">
        <f>IFERROR(__xludf.DUMMYFUNCTION("""COMPUTED_VALUE"""),"")</f>
        <v/>
      </c>
      <c r="D11775" s="105"/>
      <c r="E11775" s="105"/>
      <c r="F11775" s="105"/>
      <c r="I11775" s="105"/>
    </row>
    <row r="11776">
      <c r="C11776" s="225" t="str">
        <f>IFERROR(__xludf.DUMMYFUNCTION("""COMPUTED_VALUE"""),"")</f>
        <v/>
      </c>
      <c r="D11776" s="105"/>
      <c r="E11776" s="105"/>
      <c r="F11776" s="105"/>
      <c r="I11776" s="105"/>
    </row>
    <row r="11777">
      <c r="C11777" s="225" t="str">
        <f>IFERROR(__xludf.DUMMYFUNCTION("""COMPUTED_VALUE"""),"")</f>
        <v/>
      </c>
      <c r="D11777" s="105"/>
      <c r="E11777" s="105"/>
      <c r="F11777" s="105"/>
      <c r="I11777" s="105"/>
    </row>
    <row r="11778">
      <c r="C11778" s="225" t="str">
        <f>IFERROR(__xludf.DUMMYFUNCTION("""COMPUTED_VALUE"""),"")</f>
        <v/>
      </c>
      <c r="D11778" s="105"/>
      <c r="E11778" s="105"/>
      <c r="F11778" s="105"/>
      <c r="I11778" s="105"/>
    </row>
    <row r="11779">
      <c r="C11779" s="225" t="str">
        <f>IFERROR(__xludf.DUMMYFUNCTION("""COMPUTED_VALUE"""),"")</f>
        <v/>
      </c>
      <c r="D11779" s="105"/>
      <c r="E11779" s="105"/>
      <c r="F11779" s="105"/>
      <c r="I11779" s="105"/>
    </row>
    <row r="11780">
      <c r="C11780" s="225" t="str">
        <f>IFERROR(__xludf.DUMMYFUNCTION("""COMPUTED_VALUE"""),"")</f>
        <v/>
      </c>
      <c r="D11780" s="105"/>
      <c r="E11780" s="105"/>
      <c r="F11780" s="105"/>
      <c r="I11780" s="105"/>
    </row>
    <row r="11781">
      <c r="C11781" s="225" t="str">
        <f>IFERROR(__xludf.DUMMYFUNCTION("""COMPUTED_VALUE"""),"")</f>
        <v/>
      </c>
      <c r="D11781" s="105"/>
      <c r="E11781" s="105"/>
      <c r="F11781" s="105"/>
      <c r="I11781" s="105"/>
    </row>
    <row r="11782">
      <c r="C11782" s="225" t="str">
        <f>IFERROR(__xludf.DUMMYFUNCTION("""COMPUTED_VALUE"""),"")</f>
        <v/>
      </c>
      <c r="D11782" s="105"/>
      <c r="E11782" s="105"/>
      <c r="F11782" s="105"/>
      <c r="I11782" s="105"/>
    </row>
    <row r="11783">
      <c r="C11783" s="225" t="str">
        <f>IFERROR(__xludf.DUMMYFUNCTION("""COMPUTED_VALUE"""),"")</f>
        <v/>
      </c>
      <c r="D11783" s="105"/>
      <c r="E11783" s="105"/>
      <c r="F11783" s="105"/>
      <c r="I11783" s="105"/>
    </row>
    <row r="11784">
      <c r="C11784" s="225" t="str">
        <f>IFERROR(__xludf.DUMMYFUNCTION("""COMPUTED_VALUE"""),"")</f>
        <v/>
      </c>
      <c r="D11784" s="105"/>
      <c r="E11784" s="105"/>
      <c r="F11784" s="105"/>
      <c r="I11784" s="105"/>
    </row>
    <row r="11785">
      <c r="C11785" s="225" t="str">
        <f>IFERROR(__xludf.DUMMYFUNCTION("""COMPUTED_VALUE"""),"")</f>
        <v/>
      </c>
      <c r="D11785" s="105"/>
      <c r="E11785" s="105"/>
      <c r="F11785" s="105"/>
      <c r="I11785" s="105"/>
    </row>
    <row r="11786">
      <c r="C11786" s="225" t="str">
        <f>IFERROR(__xludf.DUMMYFUNCTION("""COMPUTED_VALUE"""),"")</f>
        <v/>
      </c>
      <c r="D11786" s="105"/>
      <c r="E11786" s="105"/>
      <c r="F11786" s="105"/>
      <c r="I11786" s="105"/>
    </row>
    <row r="11787">
      <c r="C11787" s="225" t="str">
        <f>IFERROR(__xludf.DUMMYFUNCTION("""COMPUTED_VALUE"""),"")</f>
        <v/>
      </c>
      <c r="D11787" s="105"/>
      <c r="E11787" s="105"/>
      <c r="F11787" s="105"/>
      <c r="I11787" s="105"/>
    </row>
    <row r="11788">
      <c r="C11788" s="225" t="str">
        <f>IFERROR(__xludf.DUMMYFUNCTION("""COMPUTED_VALUE"""),"")</f>
        <v/>
      </c>
      <c r="D11788" s="105"/>
      <c r="E11788" s="105"/>
      <c r="F11788" s="105"/>
      <c r="I11788" s="105"/>
    </row>
    <row r="11789">
      <c r="C11789" s="225" t="str">
        <f>IFERROR(__xludf.DUMMYFUNCTION("""COMPUTED_VALUE"""),"")</f>
        <v/>
      </c>
      <c r="D11789" s="105"/>
      <c r="E11789" s="105"/>
      <c r="F11789" s="105"/>
      <c r="I11789" s="105"/>
    </row>
    <row r="11790">
      <c r="C11790" s="225" t="str">
        <f>IFERROR(__xludf.DUMMYFUNCTION("""COMPUTED_VALUE"""),"")</f>
        <v/>
      </c>
      <c r="D11790" s="105"/>
      <c r="E11790" s="105"/>
      <c r="F11790" s="105"/>
      <c r="I11790" s="105"/>
    </row>
    <row r="11791">
      <c r="C11791" s="225" t="str">
        <f>IFERROR(__xludf.DUMMYFUNCTION("""COMPUTED_VALUE"""),"")</f>
        <v/>
      </c>
      <c r="D11791" s="105"/>
      <c r="E11791" s="105"/>
      <c r="F11791" s="105"/>
      <c r="I11791" s="105"/>
    </row>
    <row r="11792">
      <c r="C11792" s="225" t="str">
        <f>IFERROR(__xludf.DUMMYFUNCTION("""COMPUTED_VALUE"""),"")</f>
        <v/>
      </c>
      <c r="D11792" s="105"/>
      <c r="E11792" s="105"/>
      <c r="F11792" s="105"/>
      <c r="I11792" s="105"/>
    </row>
    <row r="11793">
      <c r="C11793" s="225" t="str">
        <f>IFERROR(__xludf.DUMMYFUNCTION("""COMPUTED_VALUE"""),"")</f>
        <v/>
      </c>
      <c r="D11793" s="105"/>
      <c r="E11793" s="105"/>
      <c r="F11793" s="105"/>
      <c r="I11793" s="105"/>
    </row>
    <row r="11794">
      <c r="C11794" s="225" t="str">
        <f>IFERROR(__xludf.DUMMYFUNCTION("""COMPUTED_VALUE"""),"")</f>
        <v/>
      </c>
      <c r="D11794" s="105"/>
      <c r="E11794" s="105"/>
      <c r="F11794" s="105"/>
      <c r="I11794" s="105"/>
    </row>
    <row r="11795">
      <c r="C11795" s="225" t="str">
        <f>IFERROR(__xludf.DUMMYFUNCTION("""COMPUTED_VALUE"""),"")</f>
        <v/>
      </c>
      <c r="D11795" s="105"/>
      <c r="E11795" s="105"/>
      <c r="F11795" s="105"/>
      <c r="I11795" s="105"/>
    </row>
    <row r="11796">
      <c r="C11796" s="225" t="str">
        <f>IFERROR(__xludf.DUMMYFUNCTION("""COMPUTED_VALUE"""),"")</f>
        <v/>
      </c>
      <c r="D11796" s="105"/>
      <c r="E11796" s="105"/>
      <c r="F11796" s="105"/>
      <c r="I11796" s="105"/>
    </row>
    <row r="11797">
      <c r="C11797" s="225" t="str">
        <f>IFERROR(__xludf.DUMMYFUNCTION("""COMPUTED_VALUE"""),"")</f>
        <v/>
      </c>
      <c r="D11797" s="105"/>
      <c r="E11797" s="105"/>
      <c r="F11797" s="105"/>
      <c r="I11797" s="105"/>
    </row>
    <row r="11798">
      <c r="C11798" s="225" t="str">
        <f>IFERROR(__xludf.DUMMYFUNCTION("""COMPUTED_VALUE"""),"")</f>
        <v/>
      </c>
      <c r="D11798" s="105"/>
      <c r="E11798" s="105"/>
      <c r="F11798" s="105"/>
      <c r="I11798" s="105"/>
    </row>
    <row r="11799">
      <c r="C11799" s="225" t="str">
        <f>IFERROR(__xludf.DUMMYFUNCTION("""COMPUTED_VALUE"""),"")</f>
        <v/>
      </c>
      <c r="D11799" s="105"/>
      <c r="E11799" s="105"/>
      <c r="F11799" s="105"/>
      <c r="I11799" s="105"/>
    </row>
    <row r="11800">
      <c r="C11800" s="225" t="str">
        <f>IFERROR(__xludf.DUMMYFUNCTION("""COMPUTED_VALUE"""),"")</f>
        <v/>
      </c>
      <c r="D11800" s="105"/>
      <c r="E11800" s="105"/>
      <c r="F11800" s="105"/>
      <c r="I11800" s="105"/>
    </row>
    <row r="11801">
      <c r="C11801" s="225" t="str">
        <f>IFERROR(__xludf.DUMMYFUNCTION("""COMPUTED_VALUE"""),"")</f>
        <v/>
      </c>
      <c r="D11801" s="105"/>
      <c r="E11801" s="105"/>
      <c r="F11801" s="105"/>
      <c r="I11801" s="105"/>
    </row>
    <row r="11802">
      <c r="C11802" s="225" t="str">
        <f>IFERROR(__xludf.DUMMYFUNCTION("""COMPUTED_VALUE"""),"")</f>
        <v/>
      </c>
      <c r="D11802" s="105"/>
      <c r="E11802" s="105"/>
      <c r="F11802" s="105"/>
      <c r="I11802" s="105"/>
    </row>
    <row r="11803">
      <c r="C11803" s="225" t="str">
        <f>IFERROR(__xludf.DUMMYFUNCTION("""COMPUTED_VALUE"""),"")</f>
        <v/>
      </c>
      <c r="D11803" s="105"/>
      <c r="E11803" s="105"/>
      <c r="F11803" s="105"/>
      <c r="I11803" s="105"/>
    </row>
    <row r="11804">
      <c r="C11804" s="225" t="str">
        <f>IFERROR(__xludf.DUMMYFUNCTION("""COMPUTED_VALUE"""),"")</f>
        <v/>
      </c>
      <c r="D11804" s="105"/>
      <c r="E11804" s="105"/>
      <c r="F11804" s="105"/>
      <c r="I11804" s="105"/>
    </row>
    <row r="11805">
      <c r="C11805" s="225" t="str">
        <f>IFERROR(__xludf.DUMMYFUNCTION("""COMPUTED_VALUE"""),"")</f>
        <v/>
      </c>
      <c r="D11805" s="105"/>
      <c r="E11805" s="105"/>
      <c r="F11805" s="105"/>
      <c r="I11805" s="105"/>
    </row>
    <row r="11806">
      <c r="C11806" s="225" t="str">
        <f>IFERROR(__xludf.DUMMYFUNCTION("""COMPUTED_VALUE"""),"")</f>
        <v/>
      </c>
      <c r="D11806" s="105"/>
      <c r="E11806" s="105"/>
      <c r="F11806" s="105"/>
      <c r="I11806" s="105"/>
    </row>
    <row r="11807">
      <c r="C11807" s="225" t="str">
        <f>IFERROR(__xludf.DUMMYFUNCTION("""COMPUTED_VALUE"""),"")</f>
        <v/>
      </c>
      <c r="D11807" s="105"/>
      <c r="E11807" s="105"/>
      <c r="F11807" s="105"/>
      <c r="I11807" s="105"/>
    </row>
    <row r="11808">
      <c r="C11808" s="225" t="str">
        <f>IFERROR(__xludf.DUMMYFUNCTION("""COMPUTED_VALUE"""),"")</f>
        <v/>
      </c>
      <c r="D11808" s="105"/>
      <c r="E11808" s="105"/>
      <c r="F11808" s="105"/>
      <c r="I11808" s="105"/>
    </row>
    <row r="11809">
      <c r="C11809" s="225" t="str">
        <f>IFERROR(__xludf.DUMMYFUNCTION("""COMPUTED_VALUE"""),"")</f>
        <v/>
      </c>
      <c r="D11809" s="105"/>
      <c r="E11809" s="105"/>
      <c r="F11809" s="105"/>
      <c r="I11809" s="105"/>
    </row>
    <row r="11810">
      <c r="C11810" s="225" t="str">
        <f>IFERROR(__xludf.DUMMYFUNCTION("""COMPUTED_VALUE"""),"")</f>
        <v/>
      </c>
      <c r="D11810" s="105"/>
      <c r="E11810" s="105"/>
      <c r="F11810" s="105"/>
      <c r="I11810" s="105"/>
    </row>
    <row r="11811">
      <c r="C11811" s="225" t="str">
        <f>IFERROR(__xludf.DUMMYFUNCTION("""COMPUTED_VALUE"""),"")</f>
        <v/>
      </c>
      <c r="D11811" s="105"/>
      <c r="E11811" s="105"/>
      <c r="F11811" s="105"/>
      <c r="I11811" s="105"/>
    </row>
    <row r="11812">
      <c r="C11812" s="225" t="str">
        <f>IFERROR(__xludf.DUMMYFUNCTION("""COMPUTED_VALUE"""),"")</f>
        <v/>
      </c>
      <c r="D11812" s="105"/>
      <c r="E11812" s="105"/>
      <c r="F11812" s="105"/>
      <c r="I11812" s="105"/>
    </row>
    <row r="11813">
      <c r="C11813" s="225" t="str">
        <f>IFERROR(__xludf.DUMMYFUNCTION("""COMPUTED_VALUE"""),"")</f>
        <v/>
      </c>
      <c r="D11813" s="105"/>
      <c r="E11813" s="105"/>
      <c r="F11813" s="105"/>
      <c r="I11813" s="105"/>
    </row>
    <row r="11814">
      <c r="C11814" s="225" t="str">
        <f>IFERROR(__xludf.DUMMYFUNCTION("""COMPUTED_VALUE"""),"")</f>
        <v/>
      </c>
      <c r="D11814" s="105"/>
      <c r="E11814" s="105"/>
      <c r="F11814" s="105"/>
      <c r="I11814" s="105"/>
    </row>
    <row r="11815">
      <c r="C11815" s="225" t="str">
        <f>IFERROR(__xludf.DUMMYFUNCTION("""COMPUTED_VALUE"""),"")</f>
        <v/>
      </c>
      <c r="D11815" s="105"/>
      <c r="E11815" s="105"/>
      <c r="F11815" s="105"/>
      <c r="I11815" s="105"/>
    </row>
    <row r="11816">
      <c r="C11816" s="225" t="str">
        <f>IFERROR(__xludf.DUMMYFUNCTION("""COMPUTED_VALUE"""),"")</f>
        <v/>
      </c>
      <c r="D11816" s="105"/>
      <c r="E11816" s="105"/>
      <c r="F11816" s="105"/>
      <c r="I11816" s="105"/>
    </row>
    <row r="11817">
      <c r="C11817" s="225" t="str">
        <f>IFERROR(__xludf.DUMMYFUNCTION("""COMPUTED_VALUE"""),"")</f>
        <v/>
      </c>
      <c r="D11817" s="105"/>
      <c r="E11817" s="105"/>
      <c r="F11817" s="105"/>
      <c r="I11817" s="105"/>
    </row>
    <row r="11818">
      <c r="C11818" s="225" t="str">
        <f>IFERROR(__xludf.DUMMYFUNCTION("""COMPUTED_VALUE"""),"")</f>
        <v/>
      </c>
      <c r="D11818" s="105"/>
      <c r="E11818" s="105"/>
      <c r="F11818" s="105"/>
      <c r="I11818" s="105"/>
    </row>
    <row r="11819">
      <c r="C11819" s="225" t="str">
        <f>IFERROR(__xludf.DUMMYFUNCTION("""COMPUTED_VALUE"""),"")</f>
        <v/>
      </c>
      <c r="D11819" s="105"/>
      <c r="E11819" s="105"/>
      <c r="F11819" s="105"/>
      <c r="I11819" s="105"/>
    </row>
    <row r="11820">
      <c r="C11820" s="225" t="str">
        <f>IFERROR(__xludf.DUMMYFUNCTION("""COMPUTED_VALUE"""),"")</f>
        <v/>
      </c>
      <c r="D11820" s="105"/>
      <c r="E11820" s="105"/>
      <c r="F11820" s="105"/>
      <c r="I11820" s="105"/>
    </row>
    <row r="11821">
      <c r="C11821" s="225" t="str">
        <f>IFERROR(__xludf.DUMMYFUNCTION("""COMPUTED_VALUE"""),"")</f>
        <v/>
      </c>
      <c r="D11821" s="105"/>
      <c r="E11821" s="105"/>
      <c r="F11821" s="105"/>
      <c r="I11821" s="105"/>
    </row>
    <row r="11822">
      <c r="C11822" s="225" t="str">
        <f>IFERROR(__xludf.DUMMYFUNCTION("""COMPUTED_VALUE"""),"")</f>
        <v/>
      </c>
      <c r="D11822" s="105"/>
      <c r="E11822" s="105"/>
      <c r="F11822" s="105"/>
      <c r="I11822" s="105"/>
    </row>
    <row r="11823">
      <c r="C11823" s="225" t="str">
        <f>IFERROR(__xludf.DUMMYFUNCTION("""COMPUTED_VALUE"""),"")</f>
        <v/>
      </c>
      <c r="D11823" s="105"/>
      <c r="E11823" s="105"/>
      <c r="F11823" s="105"/>
      <c r="I11823" s="105"/>
    </row>
    <row r="11824">
      <c r="C11824" s="225" t="str">
        <f>IFERROR(__xludf.DUMMYFUNCTION("""COMPUTED_VALUE"""),"")</f>
        <v/>
      </c>
      <c r="D11824" s="105"/>
      <c r="E11824" s="105"/>
      <c r="F11824" s="105"/>
      <c r="I11824" s="105"/>
    </row>
    <row r="11825">
      <c r="C11825" s="225" t="str">
        <f>IFERROR(__xludf.DUMMYFUNCTION("""COMPUTED_VALUE"""),"")</f>
        <v/>
      </c>
      <c r="D11825" s="105"/>
      <c r="E11825" s="105"/>
      <c r="F11825" s="105"/>
      <c r="I11825" s="105"/>
    </row>
    <row r="11826">
      <c r="C11826" s="225" t="str">
        <f>IFERROR(__xludf.DUMMYFUNCTION("""COMPUTED_VALUE"""),"")</f>
        <v/>
      </c>
      <c r="D11826" s="105"/>
      <c r="E11826" s="105"/>
      <c r="F11826" s="105"/>
      <c r="I11826" s="105"/>
    </row>
    <row r="11827">
      <c r="C11827" s="225" t="str">
        <f>IFERROR(__xludf.DUMMYFUNCTION("""COMPUTED_VALUE"""),"")</f>
        <v/>
      </c>
      <c r="D11827" s="105"/>
      <c r="E11827" s="105"/>
      <c r="F11827" s="105"/>
      <c r="I11827" s="105"/>
    </row>
    <row r="11828">
      <c r="C11828" s="225" t="str">
        <f>IFERROR(__xludf.DUMMYFUNCTION("""COMPUTED_VALUE"""),"")</f>
        <v/>
      </c>
      <c r="D11828" s="105"/>
      <c r="E11828" s="105"/>
      <c r="F11828" s="105"/>
      <c r="I11828" s="105"/>
    </row>
    <row r="11829">
      <c r="C11829" s="225" t="str">
        <f>IFERROR(__xludf.DUMMYFUNCTION("""COMPUTED_VALUE"""),"")</f>
        <v/>
      </c>
      <c r="D11829" s="105"/>
      <c r="E11829" s="105"/>
      <c r="F11829" s="105"/>
      <c r="I11829" s="105"/>
    </row>
    <row r="11830">
      <c r="C11830" s="225" t="str">
        <f>IFERROR(__xludf.DUMMYFUNCTION("""COMPUTED_VALUE"""),"")</f>
        <v/>
      </c>
      <c r="D11830" s="105"/>
      <c r="E11830" s="105"/>
      <c r="F11830" s="105"/>
      <c r="I11830" s="105"/>
    </row>
    <row r="11831">
      <c r="C11831" s="225" t="str">
        <f>IFERROR(__xludf.DUMMYFUNCTION("""COMPUTED_VALUE"""),"")</f>
        <v/>
      </c>
      <c r="D11831" s="105"/>
      <c r="E11831" s="105"/>
      <c r="F11831" s="105"/>
      <c r="I11831" s="105"/>
    </row>
    <row r="11832">
      <c r="C11832" s="225" t="str">
        <f>IFERROR(__xludf.DUMMYFUNCTION("""COMPUTED_VALUE"""),"")</f>
        <v/>
      </c>
      <c r="D11832" s="105"/>
      <c r="E11832" s="105"/>
      <c r="F11832" s="105"/>
      <c r="I11832" s="105"/>
    </row>
    <row r="11833">
      <c r="C11833" s="225" t="str">
        <f>IFERROR(__xludf.DUMMYFUNCTION("""COMPUTED_VALUE"""),"")</f>
        <v/>
      </c>
      <c r="D11833" s="105"/>
      <c r="E11833" s="105"/>
      <c r="F11833" s="105"/>
      <c r="I11833" s="105"/>
    </row>
    <row r="11834">
      <c r="C11834" s="225" t="str">
        <f>IFERROR(__xludf.DUMMYFUNCTION("""COMPUTED_VALUE"""),"")</f>
        <v/>
      </c>
      <c r="D11834" s="105"/>
      <c r="E11834" s="105"/>
      <c r="F11834" s="105"/>
      <c r="I11834" s="105"/>
    </row>
    <row r="11835">
      <c r="C11835" s="225" t="str">
        <f>IFERROR(__xludf.DUMMYFUNCTION("""COMPUTED_VALUE"""),"")</f>
        <v/>
      </c>
      <c r="D11835" s="105"/>
      <c r="E11835" s="105"/>
      <c r="F11835" s="105"/>
      <c r="I11835" s="105"/>
    </row>
    <row r="11836">
      <c r="C11836" s="225" t="str">
        <f>IFERROR(__xludf.DUMMYFUNCTION("""COMPUTED_VALUE"""),"")</f>
        <v/>
      </c>
      <c r="D11836" s="105"/>
      <c r="E11836" s="105"/>
      <c r="F11836" s="105"/>
      <c r="I11836" s="105"/>
    </row>
    <row r="11837">
      <c r="C11837" s="225" t="str">
        <f>IFERROR(__xludf.DUMMYFUNCTION("""COMPUTED_VALUE"""),"")</f>
        <v/>
      </c>
      <c r="D11837" s="105"/>
      <c r="E11837" s="105"/>
      <c r="F11837" s="105"/>
      <c r="I11837" s="105"/>
    </row>
    <row r="11838">
      <c r="C11838" s="225" t="str">
        <f>IFERROR(__xludf.DUMMYFUNCTION("""COMPUTED_VALUE"""),"")</f>
        <v/>
      </c>
      <c r="D11838" s="105"/>
      <c r="E11838" s="105"/>
      <c r="F11838" s="105"/>
      <c r="I11838" s="105"/>
    </row>
    <row r="11839">
      <c r="C11839" s="225" t="str">
        <f>IFERROR(__xludf.DUMMYFUNCTION("""COMPUTED_VALUE"""),"")</f>
        <v/>
      </c>
      <c r="D11839" s="105"/>
      <c r="E11839" s="105"/>
      <c r="F11839" s="105"/>
      <c r="I11839" s="105"/>
    </row>
    <row r="11840">
      <c r="C11840" s="225" t="str">
        <f>IFERROR(__xludf.DUMMYFUNCTION("""COMPUTED_VALUE"""),"")</f>
        <v/>
      </c>
      <c r="D11840" s="105"/>
      <c r="E11840" s="105"/>
      <c r="F11840" s="105"/>
      <c r="I11840" s="105"/>
    </row>
    <row r="11841">
      <c r="C11841" s="225" t="str">
        <f>IFERROR(__xludf.DUMMYFUNCTION("""COMPUTED_VALUE"""),"")</f>
        <v/>
      </c>
      <c r="D11841" s="105"/>
      <c r="E11841" s="105"/>
      <c r="F11841" s="105"/>
      <c r="I11841" s="105"/>
    </row>
    <row r="11842">
      <c r="C11842" s="225" t="str">
        <f>IFERROR(__xludf.DUMMYFUNCTION("""COMPUTED_VALUE"""),"")</f>
        <v/>
      </c>
      <c r="D11842" s="105"/>
      <c r="E11842" s="105"/>
      <c r="F11842" s="105"/>
      <c r="I11842" s="105"/>
    </row>
    <row r="11843">
      <c r="C11843" s="225" t="str">
        <f>IFERROR(__xludf.DUMMYFUNCTION("""COMPUTED_VALUE"""),"")</f>
        <v/>
      </c>
      <c r="D11843" s="105"/>
      <c r="E11843" s="105"/>
      <c r="F11843" s="105"/>
      <c r="I11843" s="105"/>
    </row>
    <row r="11844">
      <c r="C11844" s="225" t="str">
        <f>IFERROR(__xludf.DUMMYFUNCTION("""COMPUTED_VALUE"""),"")</f>
        <v/>
      </c>
      <c r="D11844" s="105"/>
      <c r="E11844" s="105"/>
      <c r="F11844" s="105"/>
      <c r="I11844" s="105"/>
    </row>
    <row r="11845">
      <c r="C11845" s="225" t="str">
        <f>IFERROR(__xludf.DUMMYFUNCTION("""COMPUTED_VALUE"""),"")</f>
        <v/>
      </c>
      <c r="D11845" s="105"/>
      <c r="E11845" s="105"/>
      <c r="F11845" s="105"/>
      <c r="I11845" s="105"/>
    </row>
    <row r="11846">
      <c r="C11846" s="225" t="str">
        <f>IFERROR(__xludf.DUMMYFUNCTION("""COMPUTED_VALUE"""),"")</f>
        <v/>
      </c>
      <c r="D11846" s="105"/>
      <c r="E11846" s="105"/>
      <c r="F11846" s="105"/>
      <c r="I11846" s="105"/>
    </row>
    <row r="11847">
      <c r="C11847" s="225" t="str">
        <f>IFERROR(__xludf.DUMMYFUNCTION("""COMPUTED_VALUE"""),"")</f>
        <v/>
      </c>
      <c r="D11847" s="105"/>
      <c r="E11847" s="105"/>
      <c r="F11847" s="105"/>
      <c r="I11847" s="105"/>
    </row>
    <row r="11848">
      <c r="C11848" s="225" t="str">
        <f>IFERROR(__xludf.DUMMYFUNCTION("""COMPUTED_VALUE"""),"")</f>
        <v/>
      </c>
      <c r="D11848" s="105"/>
      <c r="E11848" s="105"/>
      <c r="F11848" s="105"/>
      <c r="I11848" s="105"/>
    </row>
    <row r="11849">
      <c r="C11849" s="225" t="str">
        <f>IFERROR(__xludf.DUMMYFUNCTION("""COMPUTED_VALUE"""),"")</f>
        <v/>
      </c>
      <c r="D11849" s="105"/>
      <c r="E11849" s="105"/>
      <c r="F11849" s="105"/>
      <c r="I11849" s="105"/>
    </row>
    <row r="11850">
      <c r="C11850" s="225" t="str">
        <f>IFERROR(__xludf.DUMMYFUNCTION("""COMPUTED_VALUE"""),"")</f>
        <v/>
      </c>
      <c r="D11850" s="105"/>
      <c r="E11850" s="105"/>
      <c r="F11850" s="105"/>
      <c r="I11850" s="105"/>
    </row>
    <row r="11851">
      <c r="C11851" s="225" t="str">
        <f>IFERROR(__xludf.DUMMYFUNCTION("""COMPUTED_VALUE"""),"")</f>
        <v/>
      </c>
      <c r="D11851" s="105"/>
      <c r="E11851" s="105"/>
      <c r="F11851" s="105"/>
      <c r="I11851" s="105"/>
    </row>
    <row r="11852">
      <c r="C11852" s="225" t="str">
        <f>IFERROR(__xludf.DUMMYFUNCTION("""COMPUTED_VALUE"""),"")</f>
        <v/>
      </c>
      <c r="D11852" s="105"/>
      <c r="E11852" s="105"/>
      <c r="F11852" s="105"/>
      <c r="I11852" s="105"/>
    </row>
    <row r="11853">
      <c r="C11853" s="225" t="str">
        <f>IFERROR(__xludf.DUMMYFUNCTION("""COMPUTED_VALUE"""),"")</f>
        <v/>
      </c>
      <c r="D11853" s="105"/>
      <c r="E11853" s="105"/>
      <c r="F11853" s="105"/>
      <c r="I11853" s="105"/>
    </row>
    <row r="11854">
      <c r="C11854" s="225" t="str">
        <f>IFERROR(__xludf.DUMMYFUNCTION("""COMPUTED_VALUE"""),"")</f>
        <v/>
      </c>
      <c r="D11854" s="105"/>
      <c r="E11854" s="105"/>
      <c r="F11854" s="105"/>
      <c r="I11854" s="105"/>
    </row>
    <row r="11855">
      <c r="C11855" s="225" t="str">
        <f>IFERROR(__xludf.DUMMYFUNCTION("""COMPUTED_VALUE"""),"")</f>
        <v/>
      </c>
      <c r="D11855" s="105"/>
      <c r="E11855" s="105"/>
      <c r="F11855" s="105"/>
      <c r="I11855" s="105"/>
    </row>
    <row r="11856">
      <c r="C11856" s="225" t="str">
        <f>IFERROR(__xludf.DUMMYFUNCTION("""COMPUTED_VALUE"""),"")</f>
        <v/>
      </c>
      <c r="D11856" s="105"/>
      <c r="E11856" s="105"/>
      <c r="F11856" s="105"/>
      <c r="I11856" s="105"/>
    </row>
    <row r="11857">
      <c r="C11857" s="225" t="str">
        <f>IFERROR(__xludf.DUMMYFUNCTION("""COMPUTED_VALUE"""),"")</f>
        <v/>
      </c>
      <c r="D11857" s="105"/>
      <c r="E11857" s="105"/>
      <c r="F11857" s="105"/>
      <c r="I11857" s="105"/>
    </row>
    <row r="11858">
      <c r="C11858" s="225" t="str">
        <f>IFERROR(__xludf.DUMMYFUNCTION("""COMPUTED_VALUE"""),"")</f>
        <v/>
      </c>
      <c r="D11858" s="105"/>
      <c r="E11858" s="105"/>
      <c r="F11858" s="105"/>
      <c r="I11858" s="105"/>
    </row>
    <row r="11859">
      <c r="C11859" s="225" t="str">
        <f>IFERROR(__xludf.DUMMYFUNCTION("""COMPUTED_VALUE"""),"")</f>
        <v/>
      </c>
      <c r="D11859" s="105"/>
      <c r="E11859" s="105"/>
      <c r="F11859" s="105"/>
      <c r="I11859" s="105"/>
    </row>
    <row r="11860">
      <c r="C11860" s="225" t="str">
        <f>IFERROR(__xludf.DUMMYFUNCTION("""COMPUTED_VALUE"""),"")</f>
        <v/>
      </c>
      <c r="D11860" s="105"/>
      <c r="E11860" s="105"/>
      <c r="F11860" s="105"/>
      <c r="I11860" s="105"/>
    </row>
    <row r="11861">
      <c r="C11861" s="225" t="str">
        <f>IFERROR(__xludf.DUMMYFUNCTION("""COMPUTED_VALUE"""),"")</f>
        <v/>
      </c>
      <c r="D11861" s="105"/>
      <c r="E11861" s="105"/>
      <c r="F11861" s="105"/>
      <c r="I11861" s="105"/>
    </row>
    <row r="11862">
      <c r="C11862" s="225" t="str">
        <f>IFERROR(__xludf.DUMMYFUNCTION("""COMPUTED_VALUE"""),"")</f>
        <v/>
      </c>
      <c r="D11862" s="105"/>
      <c r="E11862" s="105"/>
      <c r="F11862" s="105"/>
      <c r="I11862" s="105"/>
    </row>
    <row r="11863">
      <c r="C11863" s="225" t="str">
        <f>IFERROR(__xludf.DUMMYFUNCTION("""COMPUTED_VALUE"""),"")</f>
        <v/>
      </c>
      <c r="D11863" s="105"/>
      <c r="E11863" s="105"/>
      <c r="F11863" s="105"/>
      <c r="I11863" s="105"/>
    </row>
    <row r="11864">
      <c r="C11864" s="225" t="str">
        <f>IFERROR(__xludf.DUMMYFUNCTION("""COMPUTED_VALUE"""),"")</f>
        <v/>
      </c>
      <c r="D11864" s="105"/>
      <c r="E11864" s="105"/>
      <c r="F11864" s="105"/>
      <c r="I11864" s="105"/>
    </row>
    <row r="11865">
      <c r="C11865" s="225" t="str">
        <f>IFERROR(__xludf.DUMMYFUNCTION("""COMPUTED_VALUE"""),"")</f>
        <v/>
      </c>
      <c r="D11865" s="105"/>
      <c r="E11865" s="105"/>
      <c r="F11865" s="105"/>
      <c r="I11865" s="105"/>
    </row>
    <row r="11866">
      <c r="C11866" s="225" t="str">
        <f>IFERROR(__xludf.DUMMYFUNCTION("""COMPUTED_VALUE"""),"")</f>
        <v/>
      </c>
      <c r="D11866" s="105"/>
      <c r="E11866" s="105"/>
      <c r="F11866" s="105"/>
      <c r="I11866" s="105"/>
    </row>
    <row r="11867">
      <c r="C11867" s="225" t="str">
        <f>IFERROR(__xludf.DUMMYFUNCTION("""COMPUTED_VALUE"""),"")</f>
        <v/>
      </c>
      <c r="D11867" s="105"/>
      <c r="E11867" s="105"/>
      <c r="F11867" s="105"/>
      <c r="I11867" s="105"/>
    </row>
    <row r="11868">
      <c r="C11868" s="225" t="str">
        <f>IFERROR(__xludf.DUMMYFUNCTION("""COMPUTED_VALUE"""),"")</f>
        <v/>
      </c>
      <c r="D11868" s="105"/>
      <c r="E11868" s="105"/>
      <c r="F11868" s="105"/>
      <c r="I11868" s="105"/>
    </row>
    <row r="11869">
      <c r="C11869" s="225" t="str">
        <f>IFERROR(__xludf.DUMMYFUNCTION("""COMPUTED_VALUE"""),"")</f>
        <v/>
      </c>
      <c r="D11869" s="105"/>
      <c r="E11869" s="105"/>
      <c r="F11869" s="105"/>
      <c r="I11869" s="105"/>
    </row>
    <row r="11870">
      <c r="C11870" s="225" t="str">
        <f>IFERROR(__xludf.DUMMYFUNCTION("""COMPUTED_VALUE"""),"")</f>
        <v/>
      </c>
      <c r="D11870" s="105"/>
      <c r="E11870" s="105"/>
      <c r="F11870" s="105"/>
      <c r="I11870" s="105"/>
    </row>
    <row r="11871">
      <c r="C11871" s="225" t="str">
        <f>IFERROR(__xludf.DUMMYFUNCTION("""COMPUTED_VALUE"""),"")</f>
        <v/>
      </c>
      <c r="D11871" s="105"/>
      <c r="E11871" s="105"/>
      <c r="F11871" s="105"/>
      <c r="I11871" s="105"/>
    </row>
    <row r="11872">
      <c r="C11872" s="225" t="str">
        <f>IFERROR(__xludf.DUMMYFUNCTION("""COMPUTED_VALUE"""),"")</f>
        <v/>
      </c>
      <c r="D11872" s="105"/>
      <c r="E11872" s="105"/>
      <c r="F11872" s="105"/>
      <c r="I11872" s="105"/>
    </row>
    <row r="11873">
      <c r="C11873" s="225" t="str">
        <f>IFERROR(__xludf.DUMMYFUNCTION("""COMPUTED_VALUE"""),"")</f>
        <v/>
      </c>
      <c r="D11873" s="105"/>
      <c r="E11873" s="105"/>
      <c r="F11873" s="105"/>
      <c r="I11873" s="105"/>
    </row>
    <row r="11874">
      <c r="C11874" s="225" t="str">
        <f>IFERROR(__xludf.DUMMYFUNCTION("""COMPUTED_VALUE"""),"")</f>
        <v/>
      </c>
      <c r="D11874" s="105"/>
      <c r="E11874" s="105"/>
      <c r="F11874" s="105"/>
      <c r="I11874" s="105"/>
    </row>
    <row r="11875">
      <c r="C11875" s="225" t="str">
        <f>IFERROR(__xludf.DUMMYFUNCTION("""COMPUTED_VALUE"""),"")</f>
        <v/>
      </c>
      <c r="D11875" s="105"/>
      <c r="E11875" s="105"/>
      <c r="F11875" s="105"/>
      <c r="I11875" s="105"/>
    </row>
    <row r="11876">
      <c r="C11876" s="225" t="str">
        <f>IFERROR(__xludf.DUMMYFUNCTION("""COMPUTED_VALUE"""),"")</f>
        <v/>
      </c>
      <c r="D11876" s="105"/>
      <c r="E11876" s="105"/>
      <c r="F11876" s="105"/>
      <c r="I11876" s="105"/>
    </row>
    <row r="11877">
      <c r="C11877" s="225" t="str">
        <f>IFERROR(__xludf.DUMMYFUNCTION("""COMPUTED_VALUE"""),"")</f>
        <v/>
      </c>
      <c r="D11877" s="105"/>
      <c r="E11877" s="105"/>
      <c r="F11877" s="105"/>
      <c r="I11877" s="105"/>
    </row>
    <row r="11878">
      <c r="C11878" s="225" t="str">
        <f>IFERROR(__xludf.DUMMYFUNCTION("""COMPUTED_VALUE"""),"")</f>
        <v/>
      </c>
      <c r="D11878" s="105"/>
      <c r="E11878" s="105"/>
      <c r="F11878" s="105"/>
      <c r="I11878" s="105"/>
    </row>
    <row r="11879">
      <c r="C11879" s="225" t="str">
        <f>IFERROR(__xludf.DUMMYFUNCTION("""COMPUTED_VALUE"""),"")</f>
        <v/>
      </c>
      <c r="D11879" s="105"/>
      <c r="E11879" s="105"/>
      <c r="F11879" s="105"/>
      <c r="I11879" s="105"/>
    </row>
    <row r="11880">
      <c r="C11880" s="225" t="str">
        <f>IFERROR(__xludf.DUMMYFUNCTION("""COMPUTED_VALUE"""),"")</f>
        <v/>
      </c>
      <c r="D11880" s="105"/>
      <c r="E11880" s="105"/>
      <c r="F11880" s="105"/>
      <c r="I11880" s="105"/>
    </row>
    <row r="11881">
      <c r="C11881" s="225" t="str">
        <f>IFERROR(__xludf.DUMMYFUNCTION("""COMPUTED_VALUE"""),"")</f>
        <v/>
      </c>
      <c r="D11881" s="105"/>
      <c r="E11881" s="105"/>
      <c r="F11881" s="105"/>
      <c r="I11881" s="105"/>
    </row>
    <row r="11882">
      <c r="C11882" s="225" t="str">
        <f>IFERROR(__xludf.DUMMYFUNCTION("""COMPUTED_VALUE"""),"")</f>
        <v/>
      </c>
      <c r="D11882" s="105"/>
      <c r="E11882" s="105"/>
      <c r="F11882" s="105"/>
      <c r="I11882" s="105"/>
    </row>
    <row r="11883">
      <c r="C11883" s="225" t="str">
        <f>IFERROR(__xludf.DUMMYFUNCTION("""COMPUTED_VALUE"""),"")</f>
        <v/>
      </c>
      <c r="D11883" s="105"/>
      <c r="E11883" s="105"/>
      <c r="F11883" s="105"/>
      <c r="I11883" s="105"/>
    </row>
    <row r="11884">
      <c r="C11884" s="225" t="str">
        <f>IFERROR(__xludf.DUMMYFUNCTION("""COMPUTED_VALUE"""),"")</f>
        <v/>
      </c>
      <c r="D11884" s="105"/>
      <c r="E11884" s="105"/>
      <c r="F11884" s="105"/>
      <c r="I11884" s="105"/>
    </row>
    <row r="11885">
      <c r="C11885" s="225" t="str">
        <f>IFERROR(__xludf.DUMMYFUNCTION("""COMPUTED_VALUE"""),"")</f>
        <v/>
      </c>
      <c r="D11885" s="105"/>
      <c r="E11885" s="105"/>
      <c r="F11885" s="105"/>
      <c r="I11885" s="105"/>
    </row>
    <row r="11886">
      <c r="C11886" s="225" t="str">
        <f>IFERROR(__xludf.DUMMYFUNCTION("""COMPUTED_VALUE"""),"")</f>
        <v/>
      </c>
      <c r="D11886" s="105"/>
      <c r="E11886" s="105"/>
      <c r="F11886" s="105"/>
      <c r="I11886" s="105"/>
    </row>
    <row r="11887">
      <c r="C11887" s="225" t="str">
        <f>IFERROR(__xludf.DUMMYFUNCTION("""COMPUTED_VALUE"""),"")</f>
        <v/>
      </c>
      <c r="D11887" s="105"/>
      <c r="E11887" s="105"/>
      <c r="F11887" s="105"/>
      <c r="I11887" s="105"/>
    </row>
    <row r="11888">
      <c r="C11888" s="225" t="str">
        <f>IFERROR(__xludf.DUMMYFUNCTION("""COMPUTED_VALUE"""),"")</f>
        <v/>
      </c>
      <c r="D11888" s="105"/>
      <c r="E11888" s="105"/>
      <c r="F11888" s="105"/>
      <c r="I11888" s="105"/>
    </row>
    <row r="11889">
      <c r="C11889" s="225" t="str">
        <f>IFERROR(__xludf.DUMMYFUNCTION("""COMPUTED_VALUE"""),"")</f>
        <v/>
      </c>
      <c r="D11889" s="105"/>
      <c r="E11889" s="105"/>
      <c r="F11889" s="105"/>
      <c r="I11889" s="105"/>
    </row>
    <row r="11890">
      <c r="C11890" s="225" t="str">
        <f>IFERROR(__xludf.DUMMYFUNCTION("""COMPUTED_VALUE"""),"")</f>
        <v/>
      </c>
      <c r="D11890" s="105"/>
      <c r="E11890" s="105"/>
      <c r="F11890" s="105"/>
      <c r="I11890" s="105"/>
    </row>
    <row r="11891">
      <c r="C11891" s="225" t="str">
        <f>IFERROR(__xludf.DUMMYFUNCTION("""COMPUTED_VALUE"""),"")</f>
        <v/>
      </c>
      <c r="D11891" s="105"/>
      <c r="E11891" s="105"/>
      <c r="F11891" s="105"/>
      <c r="I11891" s="105"/>
    </row>
    <row r="11892">
      <c r="C11892" s="225" t="str">
        <f>IFERROR(__xludf.DUMMYFUNCTION("""COMPUTED_VALUE"""),"")</f>
        <v/>
      </c>
      <c r="D11892" s="105"/>
      <c r="E11892" s="105"/>
      <c r="F11892" s="105"/>
      <c r="I11892" s="105"/>
    </row>
    <row r="11893">
      <c r="C11893" s="225" t="str">
        <f>IFERROR(__xludf.DUMMYFUNCTION("""COMPUTED_VALUE"""),"")</f>
        <v/>
      </c>
      <c r="D11893" s="105"/>
      <c r="E11893" s="105"/>
      <c r="F11893" s="105"/>
      <c r="I11893" s="105"/>
    </row>
    <row r="11894">
      <c r="C11894" s="225" t="str">
        <f>IFERROR(__xludf.DUMMYFUNCTION("""COMPUTED_VALUE"""),"")</f>
        <v/>
      </c>
      <c r="D11894" s="105"/>
      <c r="E11894" s="105"/>
      <c r="F11894" s="105"/>
      <c r="I11894" s="105"/>
    </row>
    <row r="11895">
      <c r="C11895" s="225" t="str">
        <f>IFERROR(__xludf.DUMMYFUNCTION("""COMPUTED_VALUE"""),"")</f>
        <v/>
      </c>
      <c r="D11895" s="105"/>
      <c r="E11895" s="105"/>
      <c r="F11895" s="105"/>
      <c r="I11895" s="105"/>
    </row>
    <row r="11896">
      <c r="C11896" s="225" t="str">
        <f>IFERROR(__xludf.DUMMYFUNCTION("""COMPUTED_VALUE"""),"")</f>
        <v/>
      </c>
      <c r="D11896" s="105"/>
      <c r="E11896" s="105"/>
      <c r="F11896" s="105"/>
      <c r="I11896" s="105"/>
    </row>
    <row r="11897">
      <c r="C11897" s="225" t="str">
        <f>IFERROR(__xludf.DUMMYFUNCTION("""COMPUTED_VALUE"""),"")</f>
        <v/>
      </c>
      <c r="D11897" s="105"/>
      <c r="E11897" s="105"/>
      <c r="F11897" s="105"/>
      <c r="I11897" s="105"/>
    </row>
    <row r="11898">
      <c r="C11898" s="225" t="str">
        <f>IFERROR(__xludf.DUMMYFUNCTION("""COMPUTED_VALUE"""),"")</f>
        <v/>
      </c>
      <c r="D11898" s="105"/>
      <c r="E11898" s="105"/>
      <c r="F11898" s="105"/>
      <c r="I11898" s="105"/>
    </row>
    <row r="11899">
      <c r="C11899" s="225" t="str">
        <f>IFERROR(__xludf.DUMMYFUNCTION("""COMPUTED_VALUE"""),"")</f>
        <v/>
      </c>
      <c r="D11899" s="105"/>
      <c r="E11899" s="105"/>
      <c r="F11899" s="105"/>
      <c r="I11899" s="105"/>
    </row>
    <row r="11900">
      <c r="C11900" s="225" t="str">
        <f>IFERROR(__xludf.DUMMYFUNCTION("""COMPUTED_VALUE"""),"")</f>
        <v/>
      </c>
      <c r="D11900" s="105"/>
      <c r="E11900" s="105"/>
      <c r="F11900" s="105"/>
      <c r="I11900" s="105"/>
    </row>
    <row r="11901">
      <c r="C11901" s="225" t="str">
        <f>IFERROR(__xludf.DUMMYFUNCTION("""COMPUTED_VALUE"""),"")</f>
        <v/>
      </c>
      <c r="D11901" s="105"/>
      <c r="E11901" s="105"/>
      <c r="F11901" s="105"/>
      <c r="I11901" s="105"/>
    </row>
    <row r="11902">
      <c r="C11902" s="225" t="str">
        <f>IFERROR(__xludf.DUMMYFUNCTION("""COMPUTED_VALUE"""),"")</f>
        <v/>
      </c>
      <c r="D11902" s="105"/>
      <c r="E11902" s="105"/>
      <c r="F11902" s="105"/>
      <c r="I11902" s="105"/>
    </row>
    <row r="11903">
      <c r="C11903" s="225" t="str">
        <f>IFERROR(__xludf.DUMMYFUNCTION("""COMPUTED_VALUE"""),"")</f>
        <v/>
      </c>
      <c r="D11903" s="105"/>
      <c r="E11903" s="105"/>
      <c r="F11903" s="105"/>
      <c r="I11903" s="105"/>
    </row>
    <row r="11904">
      <c r="C11904" s="225" t="str">
        <f>IFERROR(__xludf.DUMMYFUNCTION("""COMPUTED_VALUE"""),"")</f>
        <v/>
      </c>
      <c r="D11904" s="105"/>
      <c r="E11904" s="105"/>
      <c r="F11904" s="105"/>
      <c r="I11904" s="105"/>
    </row>
    <row r="11905">
      <c r="C11905" s="225" t="str">
        <f>IFERROR(__xludf.DUMMYFUNCTION("""COMPUTED_VALUE"""),"")</f>
        <v/>
      </c>
      <c r="D11905" s="105"/>
      <c r="E11905" s="105"/>
      <c r="F11905" s="105"/>
      <c r="I11905" s="105"/>
    </row>
    <row r="11906">
      <c r="C11906" s="225" t="str">
        <f>IFERROR(__xludf.DUMMYFUNCTION("""COMPUTED_VALUE"""),"")</f>
        <v/>
      </c>
      <c r="D11906" s="105"/>
      <c r="E11906" s="105"/>
      <c r="F11906" s="105"/>
      <c r="I11906" s="105"/>
    </row>
    <row r="11907">
      <c r="C11907" s="225" t="str">
        <f>IFERROR(__xludf.DUMMYFUNCTION("""COMPUTED_VALUE"""),"")</f>
        <v/>
      </c>
      <c r="D11907" s="105"/>
      <c r="E11907" s="105"/>
      <c r="F11907" s="105"/>
      <c r="I11907" s="105"/>
    </row>
    <row r="11908">
      <c r="C11908" s="225" t="str">
        <f>IFERROR(__xludf.DUMMYFUNCTION("""COMPUTED_VALUE"""),"")</f>
        <v/>
      </c>
      <c r="D11908" s="105"/>
      <c r="E11908" s="105"/>
      <c r="F11908" s="105"/>
      <c r="I11908" s="105"/>
    </row>
    <row r="11909">
      <c r="C11909" s="225" t="str">
        <f>IFERROR(__xludf.DUMMYFUNCTION("""COMPUTED_VALUE"""),"")</f>
        <v/>
      </c>
      <c r="D11909" s="105"/>
      <c r="E11909" s="105"/>
      <c r="F11909" s="105"/>
      <c r="I11909" s="105"/>
    </row>
    <row r="11910">
      <c r="C11910" s="225" t="str">
        <f>IFERROR(__xludf.DUMMYFUNCTION("""COMPUTED_VALUE"""),"")</f>
        <v/>
      </c>
      <c r="D11910" s="105"/>
      <c r="E11910" s="105"/>
      <c r="F11910" s="105"/>
      <c r="I11910" s="105"/>
    </row>
    <row r="11911">
      <c r="C11911" s="225" t="str">
        <f>IFERROR(__xludf.DUMMYFUNCTION("""COMPUTED_VALUE"""),"")</f>
        <v/>
      </c>
      <c r="D11911" s="105"/>
      <c r="E11911" s="105"/>
      <c r="F11911" s="105"/>
      <c r="I11911" s="105"/>
    </row>
    <row r="11912">
      <c r="C11912" s="225" t="str">
        <f>IFERROR(__xludf.DUMMYFUNCTION("""COMPUTED_VALUE"""),"")</f>
        <v/>
      </c>
      <c r="D11912" s="105"/>
      <c r="E11912" s="105"/>
      <c r="F11912" s="105"/>
      <c r="I11912" s="105"/>
    </row>
    <row r="11913">
      <c r="C11913" s="225" t="str">
        <f>IFERROR(__xludf.DUMMYFUNCTION("""COMPUTED_VALUE"""),"")</f>
        <v/>
      </c>
      <c r="D11913" s="105"/>
      <c r="E11913" s="105"/>
      <c r="F11913" s="105"/>
      <c r="I11913" s="105"/>
    </row>
    <row r="11914">
      <c r="C11914" s="225" t="str">
        <f>IFERROR(__xludf.DUMMYFUNCTION("""COMPUTED_VALUE"""),"")</f>
        <v/>
      </c>
      <c r="D11914" s="105"/>
      <c r="E11914" s="105"/>
      <c r="F11914" s="105"/>
      <c r="I11914" s="105"/>
    </row>
    <row r="11915">
      <c r="C11915" s="225" t="str">
        <f>IFERROR(__xludf.DUMMYFUNCTION("""COMPUTED_VALUE"""),"")</f>
        <v/>
      </c>
      <c r="D11915" s="105"/>
      <c r="E11915" s="105"/>
      <c r="F11915" s="105"/>
      <c r="I11915" s="105"/>
    </row>
    <row r="11916">
      <c r="C11916" s="225" t="str">
        <f>IFERROR(__xludf.DUMMYFUNCTION("""COMPUTED_VALUE"""),"")</f>
        <v/>
      </c>
      <c r="D11916" s="105"/>
      <c r="E11916" s="105"/>
      <c r="F11916" s="105"/>
      <c r="I11916" s="105"/>
    </row>
    <row r="11917">
      <c r="C11917" s="225" t="str">
        <f>IFERROR(__xludf.DUMMYFUNCTION("""COMPUTED_VALUE"""),"")</f>
        <v/>
      </c>
      <c r="D11917" s="105"/>
      <c r="E11917" s="105"/>
      <c r="F11917" s="105"/>
      <c r="I11917" s="105"/>
    </row>
    <row r="11918">
      <c r="C11918" s="225" t="str">
        <f>IFERROR(__xludf.DUMMYFUNCTION("""COMPUTED_VALUE"""),"")</f>
        <v/>
      </c>
      <c r="D11918" s="105"/>
      <c r="E11918" s="105"/>
      <c r="F11918" s="105"/>
      <c r="I11918" s="105"/>
    </row>
    <row r="11919">
      <c r="C11919" s="225" t="str">
        <f>IFERROR(__xludf.DUMMYFUNCTION("""COMPUTED_VALUE"""),"")</f>
        <v/>
      </c>
      <c r="D11919" s="105"/>
      <c r="E11919" s="105"/>
      <c r="F11919" s="105"/>
      <c r="I11919" s="105"/>
    </row>
    <row r="11920">
      <c r="C11920" s="225" t="str">
        <f>IFERROR(__xludf.DUMMYFUNCTION("""COMPUTED_VALUE"""),"")</f>
        <v/>
      </c>
      <c r="D11920" s="105"/>
      <c r="E11920" s="105"/>
      <c r="F11920" s="105"/>
      <c r="I11920" s="105"/>
    </row>
    <row r="11921">
      <c r="C11921" s="225" t="str">
        <f>IFERROR(__xludf.DUMMYFUNCTION("""COMPUTED_VALUE"""),"")</f>
        <v/>
      </c>
      <c r="D11921" s="105"/>
      <c r="E11921" s="105"/>
      <c r="F11921" s="105"/>
      <c r="I11921" s="105"/>
    </row>
    <row r="11922">
      <c r="C11922" s="225" t="str">
        <f>IFERROR(__xludf.DUMMYFUNCTION("""COMPUTED_VALUE"""),"")</f>
        <v/>
      </c>
      <c r="D11922" s="105"/>
      <c r="E11922" s="105"/>
      <c r="F11922" s="105"/>
      <c r="I11922" s="105"/>
    </row>
    <row r="11923">
      <c r="C11923" s="225" t="str">
        <f>IFERROR(__xludf.DUMMYFUNCTION("""COMPUTED_VALUE"""),"")</f>
        <v/>
      </c>
      <c r="D11923" s="105"/>
      <c r="E11923" s="105"/>
      <c r="F11923" s="105"/>
      <c r="I11923" s="105"/>
    </row>
    <row r="11924">
      <c r="C11924" s="225" t="str">
        <f>IFERROR(__xludf.DUMMYFUNCTION("""COMPUTED_VALUE"""),"")</f>
        <v/>
      </c>
      <c r="D11924" s="105"/>
      <c r="E11924" s="105"/>
      <c r="F11924" s="105"/>
      <c r="I11924" s="105"/>
    </row>
    <row r="11925">
      <c r="C11925" s="225" t="str">
        <f>IFERROR(__xludf.DUMMYFUNCTION("""COMPUTED_VALUE"""),"")</f>
        <v/>
      </c>
      <c r="D11925" s="105"/>
      <c r="E11925" s="105"/>
      <c r="F11925" s="105"/>
      <c r="I11925" s="105"/>
    </row>
    <row r="11926">
      <c r="C11926" s="225" t="str">
        <f>IFERROR(__xludf.DUMMYFUNCTION("""COMPUTED_VALUE"""),"")</f>
        <v/>
      </c>
      <c r="D11926" s="105"/>
      <c r="E11926" s="105"/>
      <c r="F11926" s="105"/>
      <c r="I11926" s="105"/>
    </row>
    <row r="11927">
      <c r="C11927" s="225" t="str">
        <f>IFERROR(__xludf.DUMMYFUNCTION("""COMPUTED_VALUE"""),"")</f>
        <v/>
      </c>
      <c r="D11927" s="105"/>
      <c r="E11927" s="105"/>
      <c r="F11927" s="105"/>
      <c r="I11927" s="105"/>
    </row>
    <row r="11928">
      <c r="C11928" s="225" t="str">
        <f>IFERROR(__xludf.DUMMYFUNCTION("""COMPUTED_VALUE"""),"")</f>
        <v/>
      </c>
      <c r="D11928" s="105"/>
      <c r="E11928" s="105"/>
      <c r="F11928" s="105"/>
      <c r="I11928" s="105"/>
    </row>
    <row r="11929">
      <c r="C11929" s="225" t="str">
        <f>IFERROR(__xludf.DUMMYFUNCTION("""COMPUTED_VALUE"""),"")</f>
        <v/>
      </c>
      <c r="D11929" s="105"/>
      <c r="E11929" s="105"/>
      <c r="F11929" s="105"/>
      <c r="I11929" s="105"/>
    </row>
    <row r="11930">
      <c r="C11930" s="225" t="str">
        <f>IFERROR(__xludf.DUMMYFUNCTION("""COMPUTED_VALUE"""),"")</f>
        <v/>
      </c>
      <c r="D11930" s="105"/>
      <c r="E11930" s="105"/>
      <c r="F11930" s="105"/>
      <c r="I11930" s="105"/>
    </row>
    <row r="11931">
      <c r="C11931" s="225" t="str">
        <f>IFERROR(__xludf.DUMMYFUNCTION("""COMPUTED_VALUE"""),"")</f>
        <v/>
      </c>
      <c r="D11931" s="105"/>
      <c r="E11931" s="105"/>
      <c r="F11931" s="105"/>
      <c r="I11931" s="105"/>
    </row>
    <row r="11932">
      <c r="C11932" s="225" t="str">
        <f>IFERROR(__xludf.DUMMYFUNCTION("""COMPUTED_VALUE"""),"")</f>
        <v/>
      </c>
      <c r="D11932" s="105"/>
      <c r="E11932" s="105"/>
      <c r="F11932" s="105"/>
      <c r="I11932" s="105"/>
    </row>
    <row r="11933">
      <c r="C11933" s="225" t="str">
        <f>IFERROR(__xludf.DUMMYFUNCTION("""COMPUTED_VALUE"""),"")</f>
        <v/>
      </c>
      <c r="D11933" s="105"/>
      <c r="E11933" s="105"/>
      <c r="F11933" s="105"/>
      <c r="I11933" s="105"/>
    </row>
    <row r="11934">
      <c r="C11934" s="225" t="str">
        <f>IFERROR(__xludf.DUMMYFUNCTION("""COMPUTED_VALUE"""),"")</f>
        <v/>
      </c>
      <c r="D11934" s="105"/>
      <c r="E11934" s="105"/>
      <c r="F11934" s="105"/>
      <c r="I11934" s="105"/>
    </row>
    <row r="11935">
      <c r="C11935" s="225" t="str">
        <f>IFERROR(__xludf.DUMMYFUNCTION("""COMPUTED_VALUE"""),"")</f>
        <v/>
      </c>
      <c r="D11935" s="105"/>
      <c r="E11935" s="105"/>
      <c r="F11935" s="105"/>
      <c r="I11935" s="105"/>
    </row>
    <row r="11936">
      <c r="C11936" s="225" t="str">
        <f>IFERROR(__xludf.DUMMYFUNCTION("""COMPUTED_VALUE"""),"")</f>
        <v/>
      </c>
      <c r="D11936" s="105"/>
      <c r="E11936" s="105"/>
      <c r="F11936" s="105"/>
      <c r="I11936" s="105"/>
    </row>
    <row r="11937">
      <c r="C11937" s="225" t="str">
        <f>IFERROR(__xludf.DUMMYFUNCTION("""COMPUTED_VALUE"""),"")</f>
        <v/>
      </c>
      <c r="D11937" s="105"/>
      <c r="E11937" s="105"/>
      <c r="F11937" s="105"/>
      <c r="I11937" s="105"/>
    </row>
    <row r="11938">
      <c r="C11938" s="225" t="str">
        <f>IFERROR(__xludf.DUMMYFUNCTION("""COMPUTED_VALUE"""),"")</f>
        <v/>
      </c>
      <c r="D11938" s="105"/>
      <c r="E11938" s="105"/>
      <c r="F11938" s="105"/>
      <c r="I11938" s="105"/>
    </row>
    <row r="11939">
      <c r="C11939" s="225" t="str">
        <f>IFERROR(__xludf.DUMMYFUNCTION("""COMPUTED_VALUE"""),"")</f>
        <v/>
      </c>
      <c r="D11939" s="105"/>
      <c r="E11939" s="105"/>
      <c r="F11939" s="105"/>
      <c r="I11939" s="105"/>
    </row>
    <row r="11940">
      <c r="C11940" s="225" t="str">
        <f>IFERROR(__xludf.DUMMYFUNCTION("""COMPUTED_VALUE"""),"")</f>
        <v/>
      </c>
      <c r="D11940" s="105"/>
      <c r="E11940" s="105"/>
      <c r="F11940" s="105"/>
      <c r="I11940" s="105"/>
    </row>
    <row r="11941">
      <c r="C11941" s="225" t="str">
        <f>IFERROR(__xludf.DUMMYFUNCTION("""COMPUTED_VALUE"""),"")</f>
        <v/>
      </c>
      <c r="D11941" s="105"/>
      <c r="E11941" s="105"/>
      <c r="F11941" s="105"/>
      <c r="I11941" s="105"/>
    </row>
    <row r="11942">
      <c r="C11942" s="225" t="str">
        <f>IFERROR(__xludf.DUMMYFUNCTION("""COMPUTED_VALUE"""),"")</f>
        <v/>
      </c>
      <c r="D11942" s="105"/>
      <c r="E11942" s="105"/>
      <c r="F11942" s="105"/>
      <c r="I11942" s="105"/>
    </row>
    <row r="11943">
      <c r="C11943" s="225" t="str">
        <f>IFERROR(__xludf.DUMMYFUNCTION("""COMPUTED_VALUE"""),"")</f>
        <v/>
      </c>
      <c r="D11943" s="105"/>
      <c r="E11943" s="105"/>
      <c r="F11943" s="105"/>
      <c r="I11943" s="105"/>
    </row>
    <row r="11944">
      <c r="C11944" s="225" t="str">
        <f>IFERROR(__xludf.DUMMYFUNCTION("""COMPUTED_VALUE"""),"")</f>
        <v/>
      </c>
      <c r="D11944" s="105"/>
      <c r="E11944" s="105"/>
      <c r="F11944" s="105"/>
      <c r="I11944" s="105"/>
    </row>
    <row r="11945">
      <c r="C11945" s="225" t="str">
        <f>IFERROR(__xludf.DUMMYFUNCTION("""COMPUTED_VALUE"""),"")</f>
        <v/>
      </c>
      <c r="D11945" s="105"/>
      <c r="E11945" s="105"/>
      <c r="F11945" s="105"/>
      <c r="I11945" s="105"/>
    </row>
    <row r="11946">
      <c r="C11946" s="225" t="str">
        <f>IFERROR(__xludf.DUMMYFUNCTION("""COMPUTED_VALUE"""),"")</f>
        <v/>
      </c>
      <c r="D11946" s="105"/>
      <c r="E11946" s="105"/>
      <c r="F11946" s="105"/>
      <c r="I11946" s="105"/>
    </row>
    <row r="11947">
      <c r="C11947" s="225" t="str">
        <f>IFERROR(__xludf.DUMMYFUNCTION("""COMPUTED_VALUE"""),"")</f>
        <v/>
      </c>
      <c r="D11947" s="105"/>
      <c r="E11947" s="105"/>
      <c r="F11947" s="105"/>
      <c r="I11947" s="105"/>
    </row>
    <row r="11948">
      <c r="C11948" s="225" t="str">
        <f>IFERROR(__xludf.DUMMYFUNCTION("""COMPUTED_VALUE"""),"")</f>
        <v/>
      </c>
      <c r="D11948" s="105"/>
      <c r="E11948" s="105"/>
      <c r="F11948" s="105"/>
      <c r="I11948" s="105"/>
    </row>
    <row r="11949">
      <c r="C11949" s="225" t="str">
        <f>IFERROR(__xludf.DUMMYFUNCTION("""COMPUTED_VALUE"""),"")</f>
        <v/>
      </c>
      <c r="D11949" s="105"/>
      <c r="E11949" s="105"/>
      <c r="F11949" s="105"/>
      <c r="I11949" s="105"/>
    </row>
    <row r="11950">
      <c r="C11950" s="225" t="str">
        <f>IFERROR(__xludf.DUMMYFUNCTION("""COMPUTED_VALUE"""),"")</f>
        <v/>
      </c>
      <c r="D11950" s="105"/>
      <c r="E11950" s="105"/>
      <c r="F11950" s="105"/>
      <c r="I11950" s="105"/>
    </row>
    <row r="11951">
      <c r="C11951" s="225" t="str">
        <f>IFERROR(__xludf.DUMMYFUNCTION("""COMPUTED_VALUE"""),"")</f>
        <v/>
      </c>
      <c r="D11951" s="105"/>
      <c r="E11951" s="105"/>
      <c r="F11951" s="105"/>
      <c r="I11951" s="105"/>
    </row>
    <row r="11952">
      <c r="C11952" s="225" t="str">
        <f>IFERROR(__xludf.DUMMYFUNCTION("""COMPUTED_VALUE"""),"")</f>
        <v/>
      </c>
      <c r="D11952" s="105"/>
      <c r="E11952" s="105"/>
      <c r="F11952" s="105"/>
      <c r="I11952" s="105"/>
    </row>
    <row r="11953">
      <c r="C11953" s="225" t="str">
        <f>IFERROR(__xludf.DUMMYFUNCTION("""COMPUTED_VALUE"""),"")</f>
        <v/>
      </c>
      <c r="D11953" s="105"/>
      <c r="E11953" s="105"/>
      <c r="F11953" s="105"/>
      <c r="I11953" s="105"/>
    </row>
    <row r="11954">
      <c r="C11954" s="225" t="str">
        <f>IFERROR(__xludf.DUMMYFUNCTION("""COMPUTED_VALUE"""),"")</f>
        <v/>
      </c>
      <c r="D11954" s="105"/>
      <c r="E11954" s="105"/>
      <c r="F11954" s="105"/>
      <c r="I11954" s="105"/>
    </row>
    <row r="11955">
      <c r="C11955" s="225" t="str">
        <f>IFERROR(__xludf.DUMMYFUNCTION("""COMPUTED_VALUE"""),"")</f>
        <v/>
      </c>
      <c r="D11955" s="105"/>
      <c r="E11955" s="105"/>
      <c r="F11955" s="105"/>
      <c r="I11955" s="105"/>
    </row>
    <row r="11956">
      <c r="C11956" s="225" t="str">
        <f>IFERROR(__xludf.DUMMYFUNCTION("""COMPUTED_VALUE"""),"")</f>
        <v/>
      </c>
      <c r="D11956" s="105"/>
      <c r="E11956" s="105"/>
      <c r="F11956" s="105"/>
      <c r="I11956" s="105"/>
    </row>
    <row r="11957">
      <c r="C11957" s="225" t="str">
        <f>IFERROR(__xludf.DUMMYFUNCTION("""COMPUTED_VALUE"""),"")</f>
        <v/>
      </c>
      <c r="D11957" s="105"/>
      <c r="E11957" s="105"/>
      <c r="F11957" s="105"/>
      <c r="I11957" s="105"/>
    </row>
    <row r="11958">
      <c r="C11958" s="225" t="str">
        <f>IFERROR(__xludf.DUMMYFUNCTION("""COMPUTED_VALUE"""),"")</f>
        <v/>
      </c>
      <c r="D11958" s="105"/>
      <c r="E11958" s="105"/>
      <c r="F11958" s="105"/>
      <c r="I11958" s="105"/>
    </row>
    <row r="11959">
      <c r="C11959" s="225" t="str">
        <f>IFERROR(__xludf.DUMMYFUNCTION("""COMPUTED_VALUE"""),"")</f>
        <v/>
      </c>
      <c r="D11959" s="105"/>
      <c r="E11959" s="105"/>
      <c r="F11959" s="105"/>
      <c r="I11959" s="105"/>
    </row>
    <row r="11960">
      <c r="C11960" s="225" t="str">
        <f>IFERROR(__xludf.DUMMYFUNCTION("""COMPUTED_VALUE"""),"")</f>
        <v/>
      </c>
      <c r="D11960" s="105"/>
      <c r="E11960" s="105"/>
      <c r="F11960" s="105"/>
      <c r="I11960" s="105"/>
    </row>
    <row r="11961">
      <c r="C11961" s="225" t="str">
        <f>IFERROR(__xludf.DUMMYFUNCTION("""COMPUTED_VALUE"""),"")</f>
        <v/>
      </c>
      <c r="D11961" s="105"/>
      <c r="E11961" s="105"/>
      <c r="F11961" s="105"/>
      <c r="I11961" s="105"/>
    </row>
    <row r="11962">
      <c r="C11962" s="225" t="str">
        <f>IFERROR(__xludf.DUMMYFUNCTION("""COMPUTED_VALUE"""),"")</f>
        <v/>
      </c>
      <c r="D11962" s="105"/>
      <c r="E11962" s="105"/>
      <c r="F11962" s="105"/>
      <c r="I11962" s="105"/>
    </row>
    <row r="11963">
      <c r="C11963" s="225" t="str">
        <f>IFERROR(__xludf.DUMMYFUNCTION("""COMPUTED_VALUE"""),"")</f>
        <v/>
      </c>
      <c r="D11963" s="105"/>
      <c r="E11963" s="105"/>
      <c r="F11963" s="105"/>
      <c r="I11963" s="105"/>
    </row>
    <row r="11964">
      <c r="C11964" s="225" t="str">
        <f>IFERROR(__xludf.DUMMYFUNCTION("""COMPUTED_VALUE"""),"")</f>
        <v/>
      </c>
      <c r="D11964" s="105"/>
      <c r="E11964" s="105"/>
      <c r="F11964" s="105"/>
      <c r="I11964" s="105"/>
    </row>
    <row r="11965">
      <c r="C11965" s="225" t="str">
        <f>IFERROR(__xludf.DUMMYFUNCTION("""COMPUTED_VALUE"""),"")</f>
        <v/>
      </c>
      <c r="D11965" s="105"/>
      <c r="E11965" s="105"/>
      <c r="F11965" s="105"/>
      <c r="I11965" s="105"/>
    </row>
    <row r="11966">
      <c r="C11966" s="225" t="str">
        <f>IFERROR(__xludf.DUMMYFUNCTION("""COMPUTED_VALUE"""),"")</f>
        <v/>
      </c>
      <c r="D11966" s="105"/>
      <c r="E11966" s="105"/>
      <c r="F11966" s="105"/>
      <c r="I11966" s="105"/>
    </row>
    <row r="11967">
      <c r="C11967" s="225" t="str">
        <f>IFERROR(__xludf.DUMMYFUNCTION("""COMPUTED_VALUE"""),"")</f>
        <v/>
      </c>
      <c r="D11967" s="105"/>
      <c r="E11967" s="105"/>
      <c r="F11967" s="105"/>
      <c r="I11967" s="105"/>
    </row>
    <row r="11968">
      <c r="C11968" s="225" t="str">
        <f>IFERROR(__xludf.DUMMYFUNCTION("""COMPUTED_VALUE"""),"")</f>
        <v/>
      </c>
      <c r="D11968" s="105"/>
      <c r="E11968" s="105"/>
      <c r="F11968" s="105"/>
      <c r="I11968" s="105"/>
    </row>
    <row r="11969">
      <c r="C11969" s="225" t="str">
        <f>IFERROR(__xludf.DUMMYFUNCTION("""COMPUTED_VALUE"""),"")</f>
        <v/>
      </c>
      <c r="D11969" s="105"/>
      <c r="E11969" s="105"/>
      <c r="F11969" s="105"/>
      <c r="I11969" s="105"/>
    </row>
    <row r="11970">
      <c r="C11970" s="225" t="str">
        <f>IFERROR(__xludf.DUMMYFUNCTION("""COMPUTED_VALUE"""),"")</f>
        <v/>
      </c>
      <c r="D11970" s="105"/>
      <c r="E11970" s="105"/>
      <c r="F11970" s="105"/>
      <c r="I11970" s="105"/>
    </row>
    <row r="11971">
      <c r="C11971" s="225" t="str">
        <f>IFERROR(__xludf.DUMMYFUNCTION("""COMPUTED_VALUE"""),"")</f>
        <v/>
      </c>
      <c r="D11971" s="105"/>
      <c r="E11971" s="105"/>
      <c r="F11971" s="105"/>
      <c r="I11971" s="105"/>
    </row>
    <row r="11972">
      <c r="C11972" s="225" t="str">
        <f>IFERROR(__xludf.DUMMYFUNCTION("""COMPUTED_VALUE"""),"")</f>
        <v/>
      </c>
      <c r="D11972" s="105"/>
      <c r="E11972" s="105"/>
      <c r="F11972" s="105"/>
      <c r="I11972" s="105"/>
    </row>
    <row r="11973">
      <c r="C11973" s="225" t="str">
        <f>IFERROR(__xludf.DUMMYFUNCTION("""COMPUTED_VALUE"""),"")</f>
        <v/>
      </c>
      <c r="D11973" s="105"/>
      <c r="E11973" s="105"/>
      <c r="F11973" s="105"/>
      <c r="I11973" s="105"/>
    </row>
    <row r="11974">
      <c r="C11974" s="225" t="str">
        <f>IFERROR(__xludf.DUMMYFUNCTION("""COMPUTED_VALUE"""),"")</f>
        <v/>
      </c>
      <c r="D11974" s="105"/>
      <c r="E11974" s="105"/>
      <c r="F11974" s="105"/>
      <c r="I11974" s="105"/>
    </row>
    <row r="11975">
      <c r="C11975" s="225" t="str">
        <f>IFERROR(__xludf.DUMMYFUNCTION("""COMPUTED_VALUE"""),"")</f>
        <v/>
      </c>
      <c r="D11975" s="105"/>
      <c r="E11975" s="105"/>
      <c r="F11975" s="105"/>
      <c r="I11975" s="105"/>
    </row>
    <row r="11976">
      <c r="C11976" s="225" t="str">
        <f>IFERROR(__xludf.DUMMYFUNCTION("""COMPUTED_VALUE"""),"")</f>
        <v/>
      </c>
      <c r="D11976" s="105"/>
      <c r="E11976" s="105"/>
      <c r="F11976" s="105"/>
      <c r="I11976" s="105"/>
    </row>
    <row r="11977">
      <c r="C11977" s="225" t="str">
        <f>IFERROR(__xludf.DUMMYFUNCTION("""COMPUTED_VALUE"""),"")</f>
        <v/>
      </c>
      <c r="D11977" s="105"/>
      <c r="E11977" s="105"/>
      <c r="F11977" s="105"/>
      <c r="I11977" s="105"/>
    </row>
    <row r="11978">
      <c r="C11978" s="225" t="str">
        <f>IFERROR(__xludf.DUMMYFUNCTION("""COMPUTED_VALUE"""),"")</f>
        <v/>
      </c>
      <c r="D11978" s="105"/>
      <c r="E11978" s="105"/>
      <c r="F11978" s="105"/>
      <c r="I11978" s="105"/>
    </row>
    <row r="11979">
      <c r="C11979" s="225" t="str">
        <f>IFERROR(__xludf.DUMMYFUNCTION("""COMPUTED_VALUE"""),"")</f>
        <v/>
      </c>
      <c r="D11979" s="105"/>
      <c r="E11979" s="105"/>
      <c r="F11979" s="105"/>
      <c r="I11979" s="105"/>
    </row>
    <row r="11980">
      <c r="C11980" s="225" t="str">
        <f>IFERROR(__xludf.DUMMYFUNCTION("""COMPUTED_VALUE"""),"")</f>
        <v/>
      </c>
      <c r="D11980" s="105"/>
      <c r="E11980" s="105"/>
      <c r="F11980" s="105"/>
      <c r="I11980" s="105"/>
    </row>
    <row r="11981">
      <c r="C11981" s="225" t="str">
        <f>IFERROR(__xludf.DUMMYFUNCTION("""COMPUTED_VALUE"""),"")</f>
        <v/>
      </c>
      <c r="D11981" s="105"/>
      <c r="E11981" s="105"/>
      <c r="F11981" s="105"/>
      <c r="I11981" s="105"/>
    </row>
    <row r="11982">
      <c r="C11982" s="225" t="str">
        <f>IFERROR(__xludf.DUMMYFUNCTION("""COMPUTED_VALUE"""),"")</f>
        <v/>
      </c>
      <c r="D11982" s="105"/>
      <c r="E11982" s="105"/>
      <c r="F11982" s="105"/>
      <c r="I11982" s="105"/>
    </row>
    <row r="11983">
      <c r="C11983" s="225" t="str">
        <f>IFERROR(__xludf.DUMMYFUNCTION("""COMPUTED_VALUE"""),"")</f>
        <v/>
      </c>
      <c r="D11983" s="105"/>
      <c r="E11983" s="105"/>
      <c r="F11983" s="105"/>
      <c r="I11983" s="105"/>
    </row>
    <row r="11984">
      <c r="C11984" s="225" t="str">
        <f>IFERROR(__xludf.DUMMYFUNCTION("""COMPUTED_VALUE"""),"")</f>
        <v/>
      </c>
      <c r="D11984" s="105"/>
      <c r="E11984" s="105"/>
      <c r="F11984" s="105"/>
      <c r="I11984" s="105"/>
    </row>
    <row r="11985">
      <c r="C11985" s="225" t="str">
        <f>IFERROR(__xludf.DUMMYFUNCTION("""COMPUTED_VALUE"""),"")</f>
        <v/>
      </c>
      <c r="D11985" s="105"/>
      <c r="E11985" s="105"/>
      <c r="F11985" s="105"/>
      <c r="I11985" s="105"/>
    </row>
    <row r="11986">
      <c r="C11986" s="225" t="str">
        <f>IFERROR(__xludf.DUMMYFUNCTION("""COMPUTED_VALUE"""),"")</f>
        <v/>
      </c>
      <c r="D11986" s="105"/>
      <c r="E11986" s="105"/>
      <c r="F11986" s="105"/>
      <c r="I11986" s="105"/>
    </row>
    <row r="11987">
      <c r="C11987" s="225" t="str">
        <f>IFERROR(__xludf.DUMMYFUNCTION("""COMPUTED_VALUE"""),"")</f>
        <v/>
      </c>
      <c r="D11987" s="105"/>
      <c r="E11987" s="105"/>
      <c r="F11987" s="105"/>
      <c r="I11987" s="105"/>
    </row>
    <row r="11988">
      <c r="C11988" s="225" t="str">
        <f>IFERROR(__xludf.DUMMYFUNCTION("""COMPUTED_VALUE"""),"")</f>
        <v/>
      </c>
      <c r="D11988" s="105"/>
      <c r="E11988" s="105"/>
      <c r="F11988" s="105"/>
      <c r="I11988" s="105"/>
    </row>
    <row r="11989">
      <c r="C11989" s="225" t="str">
        <f>IFERROR(__xludf.DUMMYFUNCTION("""COMPUTED_VALUE"""),"")</f>
        <v/>
      </c>
      <c r="D11989" s="105"/>
      <c r="E11989" s="105"/>
      <c r="F11989" s="105"/>
      <c r="I11989" s="105"/>
    </row>
    <row r="11990">
      <c r="C11990" s="225" t="str">
        <f>IFERROR(__xludf.DUMMYFUNCTION("""COMPUTED_VALUE"""),"")</f>
        <v/>
      </c>
      <c r="D11990" s="105"/>
      <c r="E11990" s="105"/>
      <c r="F11990" s="105"/>
      <c r="I11990" s="105"/>
    </row>
    <row r="11991">
      <c r="C11991" s="225" t="str">
        <f>IFERROR(__xludf.DUMMYFUNCTION("""COMPUTED_VALUE"""),"")</f>
        <v/>
      </c>
      <c r="D11991" s="105"/>
      <c r="E11991" s="105"/>
      <c r="F11991" s="105"/>
      <c r="I11991" s="105"/>
    </row>
    <row r="11992">
      <c r="C11992" s="225" t="str">
        <f>IFERROR(__xludf.DUMMYFUNCTION("""COMPUTED_VALUE"""),"")</f>
        <v/>
      </c>
      <c r="D11992" s="105"/>
      <c r="E11992" s="105"/>
      <c r="F11992" s="105"/>
      <c r="I11992" s="105"/>
    </row>
    <row r="11993">
      <c r="C11993" s="225" t="str">
        <f>IFERROR(__xludf.DUMMYFUNCTION("""COMPUTED_VALUE"""),"")</f>
        <v/>
      </c>
      <c r="D11993" s="105"/>
      <c r="E11993" s="105"/>
      <c r="F11993" s="105"/>
      <c r="I11993" s="105"/>
    </row>
    <row r="11994">
      <c r="C11994" s="225" t="str">
        <f>IFERROR(__xludf.DUMMYFUNCTION("""COMPUTED_VALUE"""),"")</f>
        <v/>
      </c>
      <c r="D11994" s="105"/>
      <c r="E11994" s="105"/>
      <c r="F11994" s="105"/>
      <c r="I11994" s="105"/>
    </row>
    <row r="11995">
      <c r="C11995" s="225" t="str">
        <f>IFERROR(__xludf.DUMMYFUNCTION("""COMPUTED_VALUE"""),"")</f>
        <v/>
      </c>
      <c r="D11995" s="105"/>
      <c r="E11995" s="105"/>
      <c r="F11995" s="105"/>
      <c r="I11995" s="105"/>
    </row>
    <row r="11996">
      <c r="C11996" s="225" t="str">
        <f>IFERROR(__xludf.DUMMYFUNCTION("""COMPUTED_VALUE"""),"")</f>
        <v/>
      </c>
      <c r="D11996" s="105"/>
      <c r="E11996" s="105"/>
      <c r="F11996" s="105"/>
      <c r="I11996" s="105"/>
    </row>
    <row r="11997">
      <c r="C11997" s="225" t="str">
        <f>IFERROR(__xludf.DUMMYFUNCTION("""COMPUTED_VALUE"""),"")</f>
        <v/>
      </c>
      <c r="D11997" s="105"/>
      <c r="E11997" s="105"/>
      <c r="F11997" s="105"/>
      <c r="I11997" s="105"/>
    </row>
    <row r="11998">
      <c r="C11998" s="225" t="str">
        <f>IFERROR(__xludf.DUMMYFUNCTION("""COMPUTED_VALUE"""),"")</f>
        <v/>
      </c>
      <c r="D11998" s="105"/>
      <c r="E11998" s="105"/>
      <c r="F11998" s="105"/>
      <c r="I11998" s="105"/>
    </row>
    <row r="11999">
      <c r="C11999" s="225" t="str">
        <f>IFERROR(__xludf.DUMMYFUNCTION("""COMPUTED_VALUE"""),"")</f>
        <v/>
      </c>
      <c r="D11999" s="105"/>
      <c r="E11999" s="105"/>
      <c r="F11999" s="105"/>
      <c r="I11999" s="105"/>
    </row>
    <row r="12000">
      <c r="C12000" s="225" t="str">
        <f>IFERROR(__xludf.DUMMYFUNCTION("""COMPUTED_VALUE"""),"")</f>
        <v/>
      </c>
      <c r="D12000" s="105"/>
      <c r="E12000" s="105"/>
      <c r="F12000" s="105"/>
      <c r="I12000" s="105"/>
    </row>
    <row r="12001">
      <c r="C12001" s="225" t="str">
        <f>IFERROR(__xludf.DUMMYFUNCTION("""COMPUTED_VALUE"""),"")</f>
        <v/>
      </c>
      <c r="D12001" s="105"/>
      <c r="E12001" s="105"/>
      <c r="F12001" s="105"/>
      <c r="I12001" s="105"/>
    </row>
    <row r="12002">
      <c r="C12002" s="225" t="str">
        <f>IFERROR(__xludf.DUMMYFUNCTION("""COMPUTED_VALUE"""),"")</f>
        <v/>
      </c>
      <c r="D12002" s="105"/>
      <c r="E12002" s="105"/>
      <c r="F12002" s="105"/>
      <c r="I12002" s="105"/>
    </row>
    <row r="12003">
      <c r="C12003" s="225" t="str">
        <f>IFERROR(__xludf.DUMMYFUNCTION("""COMPUTED_VALUE"""),"")</f>
        <v/>
      </c>
      <c r="D12003" s="105"/>
      <c r="E12003" s="105"/>
      <c r="F12003" s="105"/>
      <c r="I12003" s="105"/>
    </row>
    <row r="12004">
      <c r="C12004" s="225" t="str">
        <f>IFERROR(__xludf.DUMMYFUNCTION("""COMPUTED_VALUE"""),"")</f>
        <v/>
      </c>
      <c r="D12004" s="105"/>
      <c r="E12004" s="105"/>
      <c r="F12004" s="105"/>
      <c r="I12004" s="105"/>
    </row>
    <row r="12005">
      <c r="C12005" s="225" t="str">
        <f>IFERROR(__xludf.DUMMYFUNCTION("""COMPUTED_VALUE"""),"")</f>
        <v/>
      </c>
      <c r="D12005" s="105"/>
      <c r="E12005" s="105"/>
      <c r="F12005" s="105"/>
      <c r="I12005" s="105"/>
    </row>
    <row r="12006">
      <c r="C12006" s="225" t="str">
        <f>IFERROR(__xludf.DUMMYFUNCTION("""COMPUTED_VALUE"""),"")</f>
        <v/>
      </c>
      <c r="D12006" s="105"/>
      <c r="E12006" s="105"/>
      <c r="F12006" s="105"/>
      <c r="I12006" s="105"/>
    </row>
    <row r="12007">
      <c r="C12007" s="225" t="str">
        <f>IFERROR(__xludf.DUMMYFUNCTION("""COMPUTED_VALUE"""),"")</f>
        <v/>
      </c>
      <c r="D12007" s="105"/>
      <c r="E12007" s="105"/>
      <c r="F12007" s="105"/>
      <c r="I12007" s="105"/>
    </row>
    <row r="12008">
      <c r="C12008" s="225" t="str">
        <f>IFERROR(__xludf.DUMMYFUNCTION("""COMPUTED_VALUE"""),"")</f>
        <v/>
      </c>
      <c r="D12008" s="105"/>
      <c r="E12008" s="105"/>
      <c r="F12008" s="105"/>
      <c r="I12008" s="105"/>
    </row>
    <row r="12009">
      <c r="C12009" s="225" t="str">
        <f>IFERROR(__xludf.DUMMYFUNCTION("""COMPUTED_VALUE"""),"")</f>
        <v/>
      </c>
      <c r="D12009" s="105"/>
      <c r="E12009" s="105"/>
      <c r="F12009" s="105"/>
      <c r="I12009" s="105"/>
    </row>
    <row r="12010">
      <c r="C12010" s="225" t="str">
        <f>IFERROR(__xludf.DUMMYFUNCTION("""COMPUTED_VALUE"""),"")</f>
        <v/>
      </c>
      <c r="D12010" s="105"/>
      <c r="E12010" s="105"/>
      <c r="F12010" s="105"/>
      <c r="I12010" s="105"/>
    </row>
    <row r="12011">
      <c r="C12011" s="225" t="str">
        <f>IFERROR(__xludf.DUMMYFUNCTION("""COMPUTED_VALUE"""),"")</f>
        <v/>
      </c>
      <c r="D12011" s="105"/>
      <c r="E12011" s="105"/>
      <c r="F12011" s="105"/>
      <c r="I12011" s="105"/>
    </row>
    <row r="12012">
      <c r="C12012" s="225" t="str">
        <f>IFERROR(__xludf.DUMMYFUNCTION("""COMPUTED_VALUE"""),"")</f>
        <v/>
      </c>
      <c r="D12012" s="105"/>
      <c r="E12012" s="105"/>
      <c r="F12012" s="105"/>
      <c r="I12012" s="105"/>
    </row>
    <row r="12013">
      <c r="C12013" s="225" t="str">
        <f>IFERROR(__xludf.DUMMYFUNCTION("""COMPUTED_VALUE"""),"")</f>
        <v/>
      </c>
      <c r="D12013" s="105"/>
      <c r="E12013" s="105"/>
      <c r="F12013" s="105"/>
      <c r="I12013" s="105"/>
    </row>
    <row r="12014">
      <c r="C12014" s="225" t="str">
        <f>IFERROR(__xludf.DUMMYFUNCTION("""COMPUTED_VALUE"""),"")</f>
        <v/>
      </c>
      <c r="D12014" s="105"/>
      <c r="E12014" s="105"/>
      <c r="F12014" s="105"/>
      <c r="I12014" s="105"/>
    </row>
    <row r="12015">
      <c r="C12015" s="225" t="str">
        <f>IFERROR(__xludf.DUMMYFUNCTION("""COMPUTED_VALUE"""),"")</f>
        <v/>
      </c>
      <c r="D12015" s="105"/>
      <c r="E12015" s="105"/>
      <c r="F12015" s="105"/>
      <c r="I12015" s="105"/>
    </row>
    <row r="12016">
      <c r="C12016" s="225" t="str">
        <f>IFERROR(__xludf.DUMMYFUNCTION("""COMPUTED_VALUE"""),"")</f>
        <v/>
      </c>
      <c r="D12016" s="105"/>
      <c r="E12016" s="105"/>
      <c r="F12016" s="105"/>
      <c r="I12016" s="105"/>
    </row>
    <row r="12017">
      <c r="C12017" s="225" t="str">
        <f>IFERROR(__xludf.DUMMYFUNCTION("""COMPUTED_VALUE"""),"")</f>
        <v/>
      </c>
      <c r="D12017" s="105"/>
      <c r="E12017" s="105"/>
      <c r="F12017" s="105"/>
      <c r="I12017" s="105"/>
    </row>
    <row r="12018">
      <c r="C12018" s="225" t="str">
        <f>IFERROR(__xludf.DUMMYFUNCTION("""COMPUTED_VALUE"""),"")</f>
        <v/>
      </c>
      <c r="D12018" s="105"/>
      <c r="E12018" s="105"/>
      <c r="F12018" s="105"/>
      <c r="I12018" s="105"/>
    </row>
    <row r="12019">
      <c r="C12019" s="225" t="str">
        <f>IFERROR(__xludf.DUMMYFUNCTION("""COMPUTED_VALUE"""),"")</f>
        <v/>
      </c>
      <c r="D12019" s="105"/>
      <c r="E12019" s="105"/>
      <c r="F12019" s="105"/>
      <c r="I12019" s="105"/>
    </row>
    <row r="12020">
      <c r="C12020" s="225" t="str">
        <f>IFERROR(__xludf.DUMMYFUNCTION("""COMPUTED_VALUE"""),"")</f>
        <v/>
      </c>
      <c r="D12020" s="105"/>
      <c r="E12020" s="105"/>
      <c r="F12020" s="105"/>
      <c r="I12020" s="105"/>
    </row>
    <row r="12021">
      <c r="C12021" s="225" t="str">
        <f>IFERROR(__xludf.DUMMYFUNCTION("""COMPUTED_VALUE"""),"")</f>
        <v/>
      </c>
      <c r="D12021" s="105"/>
      <c r="E12021" s="105"/>
      <c r="F12021" s="105"/>
      <c r="I12021" s="105"/>
    </row>
    <row r="12022">
      <c r="C12022" s="225" t="str">
        <f>IFERROR(__xludf.DUMMYFUNCTION("""COMPUTED_VALUE"""),"")</f>
        <v/>
      </c>
      <c r="D12022" s="105"/>
      <c r="E12022" s="105"/>
      <c r="F12022" s="105"/>
      <c r="I12022" s="105"/>
    </row>
    <row r="12023">
      <c r="C12023" s="225" t="str">
        <f>IFERROR(__xludf.DUMMYFUNCTION("""COMPUTED_VALUE"""),"")</f>
        <v/>
      </c>
      <c r="D12023" s="105"/>
      <c r="E12023" s="105"/>
      <c r="F12023" s="105"/>
      <c r="I12023" s="105"/>
    </row>
    <row r="12024">
      <c r="C12024" s="225" t="str">
        <f>IFERROR(__xludf.DUMMYFUNCTION("""COMPUTED_VALUE"""),"")</f>
        <v/>
      </c>
      <c r="D12024" s="105"/>
      <c r="E12024" s="105"/>
      <c r="F12024" s="105"/>
      <c r="I12024" s="105"/>
    </row>
    <row r="12025">
      <c r="C12025" s="225" t="str">
        <f>IFERROR(__xludf.DUMMYFUNCTION("""COMPUTED_VALUE"""),"")</f>
        <v/>
      </c>
      <c r="D12025" s="105"/>
      <c r="E12025" s="105"/>
      <c r="F12025" s="105"/>
      <c r="I12025" s="105"/>
    </row>
    <row r="12026">
      <c r="C12026" s="225" t="str">
        <f>IFERROR(__xludf.DUMMYFUNCTION("""COMPUTED_VALUE"""),"")</f>
        <v/>
      </c>
      <c r="D12026" s="105"/>
      <c r="E12026" s="105"/>
      <c r="F12026" s="105"/>
      <c r="I12026" s="105"/>
    </row>
    <row r="12027">
      <c r="C12027" s="225" t="str">
        <f>IFERROR(__xludf.DUMMYFUNCTION("""COMPUTED_VALUE"""),"")</f>
        <v/>
      </c>
      <c r="D12027" s="105"/>
      <c r="E12027" s="105"/>
      <c r="F12027" s="105"/>
      <c r="I12027" s="105"/>
    </row>
    <row r="12028">
      <c r="C12028" s="225" t="str">
        <f>IFERROR(__xludf.DUMMYFUNCTION("""COMPUTED_VALUE"""),"")</f>
        <v/>
      </c>
      <c r="D12028" s="105"/>
      <c r="E12028" s="105"/>
      <c r="F12028" s="105"/>
      <c r="I12028" s="105"/>
    </row>
    <row r="12029">
      <c r="C12029" s="225" t="str">
        <f>IFERROR(__xludf.DUMMYFUNCTION("""COMPUTED_VALUE"""),"")</f>
        <v/>
      </c>
      <c r="D12029" s="105"/>
      <c r="E12029" s="105"/>
      <c r="F12029" s="105"/>
      <c r="I12029" s="105"/>
    </row>
    <row r="12030">
      <c r="C12030" s="225" t="str">
        <f>IFERROR(__xludf.DUMMYFUNCTION("""COMPUTED_VALUE"""),"")</f>
        <v/>
      </c>
      <c r="D12030" s="105"/>
      <c r="E12030" s="105"/>
      <c r="F12030" s="105"/>
      <c r="I12030" s="105"/>
    </row>
    <row r="12031">
      <c r="C12031" s="225" t="str">
        <f>IFERROR(__xludf.DUMMYFUNCTION("""COMPUTED_VALUE"""),"")</f>
        <v/>
      </c>
      <c r="D12031" s="105"/>
      <c r="E12031" s="105"/>
      <c r="F12031" s="105"/>
      <c r="I12031" s="105"/>
    </row>
    <row r="12032">
      <c r="C12032" s="225" t="str">
        <f>IFERROR(__xludf.DUMMYFUNCTION("""COMPUTED_VALUE"""),"")</f>
        <v/>
      </c>
      <c r="D12032" s="105"/>
      <c r="E12032" s="105"/>
      <c r="F12032" s="105"/>
      <c r="I12032" s="105"/>
    </row>
    <row r="12033">
      <c r="C12033" s="225" t="str">
        <f>IFERROR(__xludf.DUMMYFUNCTION("""COMPUTED_VALUE"""),"")</f>
        <v/>
      </c>
      <c r="D12033" s="105"/>
      <c r="E12033" s="105"/>
      <c r="F12033" s="105"/>
      <c r="I12033" s="105"/>
    </row>
    <row r="12034">
      <c r="C12034" s="225" t="str">
        <f>IFERROR(__xludf.DUMMYFUNCTION("""COMPUTED_VALUE"""),"")</f>
        <v/>
      </c>
      <c r="D12034" s="105"/>
      <c r="E12034" s="105"/>
      <c r="F12034" s="105"/>
      <c r="I12034" s="105"/>
    </row>
    <row r="12035">
      <c r="C12035" s="225" t="str">
        <f>IFERROR(__xludf.DUMMYFUNCTION("""COMPUTED_VALUE"""),"")</f>
        <v/>
      </c>
      <c r="D12035" s="105"/>
      <c r="E12035" s="105"/>
      <c r="F12035" s="105"/>
      <c r="I12035" s="105"/>
    </row>
    <row r="12036">
      <c r="C12036" s="225" t="str">
        <f>IFERROR(__xludf.DUMMYFUNCTION("""COMPUTED_VALUE"""),"")</f>
        <v/>
      </c>
      <c r="D12036" s="105"/>
      <c r="E12036" s="105"/>
      <c r="F12036" s="105"/>
      <c r="I12036" s="105"/>
    </row>
    <row r="12037">
      <c r="C12037" s="225" t="str">
        <f>IFERROR(__xludf.DUMMYFUNCTION("""COMPUTED_VALUE"""),"")</f>
        <v/>
      </c>
      <c r="D12037" s="105"/>
      <c r="E12037" s="105"/>
      <c r="F12037" s="105"/>
      <c r="I12037" s="105"/>
    </row>
    <row r="12038">
      <c r="C12038" s="225" t="str">
        <f>IFERROR(__xludf.DUMMYFUNCTION("""COMPUTED_VALUE"""),"")</f>
        <v/>
      </c>
      <c r="D12038" s="105"/>
      <c r="E12038" s="105"/>
      <c r="F12038" s="105"/>
      <c r="I12038" s="105"/>
    </row>
    <row r="12039">
      <c r="C12039" s="225" t="str">
        <f>IFERROR(__xludf.DUMMYFUNCTION("""COMPUTED_VALUE"""),"")</f>
        <v/>
      </c>
      <c r="D12039" s="105"/>
      <c r="E12039" s="105"/>
      <c r="F12039" s="105"/>
      <c r="I12039" s="105"/>
    </row>
    <row r="12040">
      <c r="C12040" s="225" t="str">
        <f>IFERROR(__xludf.DUMMYFUNCTION("""COMPUTED_VALUE"""),"")</f>
        <v/>
      </c>
      <c r="D12040" s="105"/>
      <c r="E12040" s="105"/>
      <c r="F12040" s="105"/>
      <c r="I12040" s="105"/>
    </row>
    <row r="12041">
      <c r="C12041" s="225" t="str">
        <f>IFERROR(__xludf.DUMMYFUNCTION("""COMPUTED_VALUE"""),"")</f>
        <v/>
      </c>
      <c r="D12041" s="105"/>
      <c r="E12041" s="105"/>
      <c r="F12041" s="105"/>
      <c r="I12041" s="105"/>
    </row>
    <row r="12042">
      <c r="C12042" s="225" t="str">
        <f>IFERROR(__xludf.DUMMYFUNCTION("""COMPUTED_VALUE"""),"")</f>
        <v/>
      </c>
      <c r="D12042" s="105"/>
      <c r="E12042" s="105"/>
      <c r="F12042" s="105"/>
      <c r="I12042" s="105"/>
    </row>
    <row r="12043">
      <c r="C12043" s="225" t="str">
        <f>IFERROR(__xludf.DUMMYFUNCTION("""COMPUTED_VALUE"""),"")</f>
        <v/>
      </c>
      <c r="D12043" s="105"/>
      <c r="E12043" s="105"/>
      <c r="F12043" s="105"/>
      <c r="I12043" s="105"/>
    </row>
    <row r="12044">
      <c r="C12044" s="225" t="str">
        <f>IFERROR(__xludf.DUMMYFUNCTION("""COMPUTED_VALUE"""),"")</f>
        <v/>
      </c>
      <c r="D12044" s="105"/>
      <c r="E12044" s="105"/>
      <c r="F12044" s="105"/>
      <c r="I12044" s="105"/>
    </row>
    <row r="12045">
      <c r="C12045" s="225" t="str">
        <f>IFERROR(__xludf.DUMMYFUNCTION("""COMPUTED_VALUE"""),"")</f>
        <v/>
      </c>
      <c r="D12045" s="105"/>
      <c r="E12045" s="105"/>
      <c r="F12045" s="105"/>
      <c r="I12045" s="105"/>
    </row>
    <row r="12046">
      <c r="C12046" s="225" t="str">
        <f>IFERROR(__xludf.DUMMYFUNCTION("""COMPUTED_VALUE"""),"")</f>
        <v/>
      </c>
      <c r="D12046" s="105"/>
      <c r="E12046" s="105"/>
      <c r="F12046" s="105"/>
      <c r="I12046" s="105"/>
    </row>
    <row r="12047">
      <c r="C12047" s="225" t="str">
        <f>IFERROR(__xludf.DUMMYFUNCTION("""COMPUTED_VALUE"""),"")</f>
        <v/>
      </c>
      <c r="D12047" s="105"/>
      <c r="E12047" s="105"/>
      <c r="F12047" s="105"/>
      <c r="I12047" s="105"/>
    </row>
    <row r="12048">
      <c r="C12048" s="225" t="str">
        <f>IFERROR(__xludf.DUMMYFUNCTION("""COMPUTED_VALUE"""),"")</f>
        <v/>
      </c>
      <c r="D12048" s="105"/>
      <c r="E12048" s="105"/>
      <c r="F12048" s="105"/>
      <c r="I12048" s="105"/>
    </row>
    <row r="12049">
      <c r="C12049" s="225" t="str">
        <f>IFERROR(__xludf.DUMMYFUNCTION("""COMPUTED_VALUE"""),"")</f>
        <v/>
      </c>
      <c r="D12049" s="105"/>
      <c r="E12049" s="105"/>
      <c r="F12049" s="105"/>
      <c r="I12049" s="105"/>
    </row>
    <row r="12050">
      <c r="C12050" s="225" t="str">
        <f>IFERROR(__xludf.DUMMYFUNCTION("""COMPUTED_VALUE"""),"")</f>
        <v/>
      </c>
      <c r="D12050" s="105"/>
      <c r="E12050" s="105"/>
      <c r="F12050" s="105"/>
      <c r="I12050" s="105"/>
    </row>
    <row r="12051">
      <c r="C12051" s="225" t="str">
        <f>IFERROR(__xludf.DUMMYFUNCTION("""COMPUTED_VALUE"""),"")</f>
        <v/>
      </c>
      <c r="D12051" s="105"/>
      <c r="E12051" s="105"/>
      <c r="F12051" s="105"/>
      <c r="I12051" s="105"/>
    </row>
    <row r="12052">
      <c r="C12052" s="225" t="str">
        <f>IFERROR(__xludf.DUMMYFUNCTION("""COMPUTED_VALUE"""),"")</f>
        <v/>
      </c>
      <c r="D12052" s="105"/>
      <c r="E12052" s="105"/>
      <c r="F12052" s="105"/>
      <c r="I12052" s="105"/>
    </row>
    <row r="12053">
      <c r="C12053" s="225" t="str">
        <f>IFERROR(__xludf.DUMMYFUNCTION("""COMPUTED_VALUE"""),"")</f>
        <v/>
      </c>
      <c r="D12053" s="105"/>
      <c r="E12053" s="105"/>
      <c r="F12053" s="105"/>
      <c r="I12053" s="105"/>
    </row>
    <row r="12054">
      <c r="C12054" s="225" t="str">
        <f>IFERROR(__xludf.DUMMYFUNCTION("""COMPUTED_VALUE"""),"")</f>
        <v/>
      </c>
      <c r="D12054" s="105"/>
      <c r="E12054" s="105"/>
      <c r="F12054" s="105"/>
      <c r="I12054" s="105"/>
    </row>
    <row r="12055">
      <c r="C12055" s="225" t="str">
        <f>IFERROR(__xludf.DUMMYFUNCTION("""COMPUTED_VALUE"""),"")</f>
        <v/>
      </c>
      <c r="D12055" s="105"/>
      <c r="E12055" s="105"/>
      <c r="F12055" s="105"/>
      <c r="I12055" s="105"/>
    </row>
    <row r="12056">
      <c r="C12056" s="225" t="str">
        <f>IFERROR(__xludf.DUMMYFUNCTION("""COMPUTED_VALUE"""),"")</f>
        <v/>
      </c>
      <c r="D12056" s="105"/>
      <c r="E12056" s="105"/>
      <c r="F12056" s="105"/>
      <c r="I12056" s="105"/>
    </row>
    <row r="12057">
      <c r="C12057" s="225" t="str">
        <f>IFERROR(__xludf.DUMMYFUNCTION("""COMPUTED_VALUE"""),"")</f>
        <v/>
      </c>
      <c r="D12057" s="105"/>
      <c r="E12057" s="105"/>
      <c r="F12057" s="105"/>
      <c r="I12057" s="105"/>
    </row>
    <row r="12058">
      <c r="C12058" s="225" t="str">
        <f>IFERROR(__xludf.DUMMYFUNCTION("""COMPUTED_VALUE"""),"")</f>
        <v/>
      </c>
      <c r="D12058" s="105"/>
      <c r="E12058" s="105"/>
      <c r="F12058" s="105"/>
      <c r="I12058" s="105"/>
    </row>
    <row r="12059">
      <c r="C12059" s="225" t="str">
        <f>IFERROR(__xludf.DUMMYFUNCTION("""COMPUTED_VALUE"""),"")</f>
        <v/>
      </c>
      <c r="D12059" s="105"/>
      <c r="E12059" s="105"/>
      <c r="F12059" s="105"/>
      <c r="I12059" s="105"/>
    </row>
    <row r="12060">
      <c r="C12060" s="225" t="str">
        <f>IFERROR(__xludf.DUMMYFUNCTION("""COMPUTED_VALUE"""),"")</f>
        <v/>
      </c>
      <c r="D12060" s="105"/>
      <c r="E12060" s="105"/>
      <c r="F12060" s="105"/>
      <c r="I12060" s="105"/>
    </row>
    <row r="12061">
      <c r="C12061" s="225" t="str">
        <f>IFERROR(__xludf.DUMMYFUNCTION("""COMPUTED_VALUE"""),"")</f>
        <v/>
      </c>
      <c r="D12061" s="105"/>
      <c r="E12061" s="105"/>
      <c r="F12061" s="105"/>
      <c r="I12061" s="105"/>
    </row>
    <row r="12062">
      <c r="C12062" s="225" t="str">
        <f>IFERROR(__xludf.DUMMYFUNCTION("""COMPUTED_VALUE"""),"")</f>
        <v/>
      </c>
      <c r="D12062" s="105"/>
      <c r="E12062" s="105"/>
      <c r="F12062" s="105"/>
      <c r="I12062" s="105"/>
    </row>
    <row r="12063">
      <c r="C12063" s="225" t="str">
        <f>IFERROR(__xludf.DUMMYFUNCTION("""COMPUTED_VALUE"""),"")</f>
        <v/>
      </c>
      <c r="D12063" s="105"/>
      <c r="E12063" s="105"/>
      <c r="F12063" s="105"/>
      <c r="I12063" s="105"/>
    </row>
    <row r="12064">
      <c r="C12064" s="225" t="str">
        <f>IFERROR(__xludf.DUMMYFUNCTION("""COMPUTED_VALUE"""),"")</f>
        <v/>
      </c>
      <c r="D12064" s="105"/>
      <c r="E12064" s="105"/>
      <c r="F12064" s="105"/>
      <c r="I12064" s="105"/>
    </row>
    <row r="12065">
      <c r="C12065" s="225" t="str">
        <f>IFERROR(__xludf.DUMMYFUNCTION("""COMPUTED_VALUE"""),"")</f>
        <v/>
      </c>
      <c r="D12065" s="105"/>
      <c r="E12065" s="105"/>
      <c r="F12065" s="105"/>
      <c r="I12065" s="105"/>
    </row>
    <row r="12066">
      <c r="C12066" s="225" t="str">
        <f>IFERROR(__xludf.DUMMYFUNCTION("""COMPUTED_VALUE"""),"")</f>
        <v/>
      </c>
      <c r="D12066" s="105"/>
      <c r="E12066" s="105"/>
      <c r="F12066" s="105"/>
      <c r="I12066" s="105"/>
    </row>
    <row r="12067">
      <c r="C12067" s="225" t="str">
        <f>IFERROR(__xludf.DUMMYFUNCTION("""COMPUTED_VALUE"""),"")</f>
        <v/>
      </c>
      <c r="D12067" s="105"/>
      <c r="E12067" s="105"/>
      <c r="F12067" s="105"/>
      <c r="I12067" s="105"/>
    </row>
    <row r="12068">
      <c r="C12068" s="225" t="str">
        <f>IFERROR(__xludf.DUMMYFUNCTION("""COMPUTED_VALUE"""),"")</f>
        <v/>
      </c>
      <c r="D12068" s="105"/>
      <c r="E12068" s="105"/>
      <c r="F12068" s="105"/>
      <c r="I12068" s="105"/>
    </row>
    <row r="12069">
      <c r="C12069" s="225" t="str">
        <f>IFERROR(__xludf.DUMMYFUNCTION("""COMPUTED_VALUE"""),"")</f>
        <v/>
      </c>
      <c r="D12069" s="105"/>
      <c r="E12069" s="105"/>
      <c r="F12069" s="105"/>
      <c r="I12069" s="105"/>
    </row>
    <row r="12070">
      <c r="C12070" s="225" t="str">
        <f>IFERROR(__xludf.DUMMYFUNCTION("""COMPUTED_VALUE"""),"")</f>
        <v/>
      </c>
      <c r="D12070" s="105"/>
      <c r="E12070" s="105"/>
      <c r="F12070" s="105"/>
      <c r="I12070" s="105"/>
    </row>
    <row r="12071">
      <c r="C12071" s="225" t="str">
        <f>IFERROR(__xludf.DUMMYFUNCTION("""COMPUTED_VALUE"""),"")</f>
        <v/>
      </c>
      <c r="D12071" s="105"/>
      <c r="E12071" s="105"/>
      <c r="F12071" s="105"/>
      <c r="I12071" s="105"/>
    </row>
    <row r="12072">
      <c r="C12072" s="225" t="str">
        <f>IFERROR(__xludf.DUMMYFUNCTION("""COMPUTED_VALUE"""),"")</f>
        <v/>
      </c>
      <c r="D12072" s="105"/>
      <c r="E12072" s="105"/>
      <c r="F12072" s="105"/>
      <c r="I12072" s="105"/>
    </row>
    <row r="12073">
      <c r="C12073" s="225" t="str">
        <f>IFERROR(__xludf.DUMMYFUNCTION("""COMPUTED_VALUE"""),"")</f>
        <v/>
      </c>
      <c r="D12073" s="105"/>
      <c r="E12073" s="105"/>
      <c r="F12073" s="105"/>
      <c r="I12073" s="105"/>
    </row>
    <row r="12074">
      <c r="C12074" s="225" t="str">
        <f>IFERROR(__xludf.DUMMYFUNCTION("""COMPUTED_VALUE"""),"")</f>
        <v/>
      </c>
      <c r="D12074" s="105"/>
      <c r="E12074" s="105"/>
      <c r="F12074" s="105"/>
      <c r="I12074" s="105"/>
    </row>
    <row r="12075">
      <c r="C12075" s="225" t="str">
        <f>IFERROR(__xludf.DUMMYFUNCTION("""COMPUTED_VALUE"""),"")</f>
        <v/>
      </c>
      <c r="D12075" s="105"/>
      <c r="E12075" s="105"/>
      <c r="F12075" s="105"/>
      <c r="I12075" s="105"/>
    </row>
    <row r="12076">
      <c r="C12076" s="225" t="str">
        <f>IFERROR(__xludf.DUMMYFUNCTION("""COMPUTED_VALUE"""),"")</f>
        <v/>
      </c>
      <c r="D12076" s="105"/>
      <c r="E12076" s="105"/>
      <c r="F12076" s="105"/>
      <c r="I12076" s="105"/>
    </row>
    <row r="12077">
      <c r="C12077" s="225" t="str">
        <f>IFERROR(__xludf.DUMMYFUNCTION("""COMPUTED_VALUE"""),"")</f>
        <v/>
      </c>
      <c r="D12077" s="105"/>
      <c r="E12077" s="105"/>
      <c r="F12077" s="105"/>
      <c r="I12077" s="105"/>
    </row>
    <row r="12078">
      <c r="C12078" s="225" t="str">
        <f>IFERROR(__xludf.DUMMYFUNCTION("""COMPUTED_VALUE"""),"")</f>
        <v/>
      </c>
      <c r="D12078" s="105"/>
      <c r="E12078" s="105"/>
      <c r="F12078" s="105"/>
      <c r="I12078" s="105"/>
    </row>
    <row r="12079">
      <c r="C12079" s="225" t="str">
        <f>IFERROR(__xludf.DUMMYFUNCTION("""COMPUTED_VALUE"""),"")</f>
        <v/>
      </c>
      <c r="D12079" s="105"/>
      <c r="E12079" s="105"/>
      <c r="F12079" s="105"/>
      <c r="I12079" s="105"/>
    </row>
    <row r="12080">
      <c r="C12080" s="225" t="str">
        <f>IFERROR(__xludf.DUMMYFUNCTION("""COMPUTED_VALUE"""),"")</f>
        <v/>
      </c>
      <c r="D12080" s="105"/>
      <c r="E12080" s="105"/>
      <c r="F12080" s="105"/>
      <c r="I12080" s="105"/>
    </row>
    <row r="12081">
      <c r="C12081" s="225" t="str">
        <f>IFERROR(__xludf.DUMMYFUNCTION("""COMPUTED_VALUE"""),"")</f>
        <v/>
      </c>
      <c r="D12081" s="105"/>
      <c r="E12081" s="105"/>
      <c r="F12081" s="105"/>
      <c r="I12081" s="105"/>
    </row>
    <row r="12082">
      <c r="C12082" s="225" t="str">
        <f>IFERROR(__xludf.DUMMYFUNCTION("""COMPUTED_VALUE"""),"")</f>
        <v/>
      </c>
      <c r="D12082" s="105"/>
      <c r="E12082" s="105"/>
      <c r="F12082" s="105"/>
      <c r="I12082" s="105"/>
    </row>
    <row r="12083">
      <c r="C12083" s="225" t="str">
        <f>IFERROR(__xludf.DUMMYFUNCTION("""COMPUTED_VALUE"""),"")</f>
        <v/>
      </c>
      <c r="D12083" s="105"/>
      <c r="E12083" s="105"/>
      <c r="F12083" s="105"/>
      <c r="I12083" s="105"/>
    </row>
    <row r="12084">
      <c r="C12084" s="225" t="str">
        <f>IFERROR(__xludf.DUMMYFUNCTION("""COMPUTED_VALUE"""),"")</f>
        <v/>
      </c>
      <c r="D12084" s="105"/>
      <c r="E12084" s="105"/>
      <c r="F12084" s="105"/>
      <c r="I12084" s="105"/>
    </row>
    <row r="12085">
      <c r="C12085" s="225" t="str">
        <f>IFERROR(__xludf.DUMMYFUNCTION("""COMPUTED_VALUE"""),"")</f>
        <v/>
      </c>
      <c r="D12085" s="105"/>
      <c r="E12085" s="105"/>
      <c r="F12085" s="105"/>
      <c r="I12085" s="105"/>
    </row>
    <row r="12086">
      <c r="C12086" s="225" t="str">
        <f>IFERROR(__xludf.DUMMYFUNCTION("""COMPUTED_VALUE"""),"")</f>
        <v/>
      </c>
      <c r="D12086" s="105"/>
      <c r="E12086" s="105"/>
      <c r="F12086" s="105"/>
      <c r="I12086" s="105"/>
    </row>
    <row r="12087">
      <c r="C12087" s="225" t="str">
        <f>IFERROR(__xludf.DUMMYFUNCTION("""COMPUTED_VALUE"""),"")</f>
        <v/>
      </c>
      <c r="D12087" s="105"/>
      <c r="E12087" s="105"/>
      <c r="F12087" s="105"/>
      <c r="I12087" s="105"/>
    </row>
    <row r="12088">
      <c r="C12088" s="225" t="str">
        <f>IFERROR(__xludf.DUMMYFUNCTION("""COMPUTED_VALUE"""),"")</f>
        <v/>
      </c>
      <c r="D12088" s="105"/>
      <c r="E12088" s="105"/>
      <c r="F12088" s="105"/>
      <c r="I12088" s="105"/>
    </row>
    <row r="12089">
      <c r="C12089" s="225" t="str">
        <f>IFERROR(__xludf.DUMMYFUNCTION("""COMPUTED_VALUE"""),"")</f>
        <v/>
      </c>
      <c r="D12089" s="105"/>
      <c r="E12089" s="105"/>
      <c r="F12089" s="105"/>
      <c r="I12089" s="105"/>
    </row>
    <row r="12090">
      <c r="C12090" s="225" t="str">
        <f>IFERROR(__xludf.DUMMYFUNCTION("""COMPUTED_VALUE"""),"")</f>
        <v/>
      </c>
      <c r="D12090" s="105"/>
      <c r="E12090" s="105"/>
      <c r="F12090" s="105"/>
      <c r="I12090" s="105"/>
    </row>
    <row r="12091">
      <c r="C12091" s="225" t="str">
        <f>IFERROR(__xludf.DUMMYFUNCTION("""COMPUTED_VALUE"""),"")</f>
        <v/>
      </c>
      <c r="D12091" s="105"/>
      <c r="E12091" s="105"/>
      <c r="F12091" s="105"/>
      <c r="I12091" s="105"/>
    </row>
    <row r="12092">
      <c r="C12092" s="225" t="str">
        <f>IFERROR(__xludf.DUMMYFUNCTION("""COMPUTED_VALUE"""),"")</f>
        <v/>
      </c>
      <c r="D12092" s="105"/>
      <c r="E12092" s="105"/>
      <c r="F12092" s="105"/>
      <c r="I12092" s="105"/>
    </row>
    <row r="12093">
      <c r="C12093" s="225" t="str">
        <f>IFERROR(__xludf.DUMMYFUNCTION("""COMPUTED_VALUE"""),"")</f>
        <v/>
      </c>
      <c r="D12093" s="105"/>
      <c r="E12093" s="105"/>
      <c r="F12093" s="105"/>
      <c r="I12093" s="105"/>
    </row>
    <row r="12094">
      <c r="C12094" s="225" t="str">
        <f>IFERROR(__xludf.DUMMYFUNCTION("""COMPUTED_VALUE"""),"")</f>
        <v/>
      </c>
      <c r="D12094" s="105"/>
      <c r="E12094" s="105"/>
      <c r="F12094" s="105"/>
      <c r="I12094" s="105"/>
    </row>
    <row r="12095">
      <c r="C12095" s="225" t="str">
        <f>IFERROR(__xludf.DUMMYFUNCTION("""COMPUTED_VALUE"""),"")</f>
        <v/>
      </c>
      <c r="D12095" s="105"/>
      <c r="E12095" s="105"/>
      <c r="F12095" s="105"/>
      <c r="I12095" s="105"/>
    </row>
    <row r="12096">
      <c r="C12096" s="225" t="str">
        <f>IFERROR(__xludf.DUMMYFUNCTION("""COMPUTED_VALUE"""),"")</f>
        <v/>
      </c>
      <c r="D12096" s="105"/>
      <c r="E12096" s="105"/>
      <c r="F12096" s="105"/>
      <c r="I12096" s="105"/>
    </row>
    <row r="12097">
      <c r="C12097" s="225" t="str">
        <f>IFERROR(__xludf.DUMMYFUNCTION("""COMPUTED_VALUE"""),"")</f>
        <v/>
      </c>
      <c r="D12097" s="105"/>
      <c r="E12097" s="105"/>
      <c r="F12097" s="105"/>
      <c r="I12097" s="105"/>
    </row>
    <row r="12098">
      <c r="C12098" s="225" t="str">
        <f>IFERROR(__xludf.DUMMYFUNCTION("""COMPUTED_VALUE"""),"")</f>
        <v/>
      </c>
      <c r="D12098" s="105"/>
      <c r="E12098" s="105"/>
      <c r="F12098" s="105"/>
      <c r="I12098" s="105"/>
    </row>
    <row r="12099">
      <c r="C12099" s="225" t="str">
        <f>IFERROR(__xludf.DUMMYFUNCTION("""COMPUTED_VALUE"""),"")</f>
        <v/>
      </c>
      <c r="D12099" s="105"/>
      <c r="E12099" s="105"/>
      <c r="F12099" s="105"/>
      <c r="I12099" s="105"/>
    </row>
    <row r="12100">
      <c r="C12100" s="225" t="str">
        <f>IFERROR(__xludf.DUMMYFUNCTION("""COMPUTED_VALUE"""),"")</f>
        <v/>
      </c>
      <c r="D12100" s="105"/>
      <c r="E12100" s="105"/>
      <c r="F12100" s="105"/>
      <c r="I12100" s="105"/>
    </row>
    <row r="12101">
      <c r="C12101" s="225" t="str">
        <f>IFERROR(__xludf.DUMMYFUNCTION("""COMPUTED_VALUE"""),"")</f>
        <v/>
      </c>
      <c r="D12101" s="105"/>
      <c r="E12101" s="105"/>
      <c r="F12101" s="105"/>
      <c r="I12101" s="105"/>
    </row>
    <row r="12102">
      <c r="C12102" s="225" t="str">
        <f>IFERROR(__xludf.DUMMYFUNCTION("""COMPUTED_VALUE"""),"")</f>
        <v/>
      </c>
      <c r="D12102" s="105"/>
      <c r="E12102" s="105"/>
      <c r="F12102" s="105"/>
      <c r="I12102" s="105"/>
    </row>
    <row r="12103">
      <c r="C12103" s="225" t="str">
        <f>IFERROR(__xludf.DUMMYFUNCTION("""COMPUTED_VALUE"""),"")</f>
        <v/>
      </c>
      <c r="D12103" s="105"/>
      <c r="E12103" s="105"/>
      <c r="F12103" s="105"/>
      <c r="I12103" s="105"/>
    </row>
    <row r="12104">
      <c r="C12104" s="225" t="str">
        <f>IFERROR(__xludf.DUMMYFUNCTION("""COMPUTED_VALUE"""),"")</f>
        <v/>
      </c>
      <c r="D12104" s="105"/>
      <c r="E12104" s="105"/>
      <c r="F12104" s="105"/>
      <c r="I12104" s="105"/>
    </row>
    <row r="12105">
      <c r="C12105" s="225" t="str">
        <f>IFERROR(__xludf.DUMMYFUNCTION("""COMPUTED_VALUE"""),"")</f>
        <v/>
      </c>
      <c r="D12105" s="105"/>
      <c r="E12105" s="105"/>
      <c r="F12105" s="105"/>
      <c r="I12105" s="105"/>
    </row>
    <row r="12106">
      <c r="C12106" s="225" t="str">
        <f>IFERROR(__xludf.DUMMYFUNCTION("""COMPUTED_VALUE"""),"")</f>
        <v/>
      </c>
      <c r="D12106" s="105"/>
      <c r="E12106" s="105"/>
      <c r="F12106" s="105"/>
      <c r="I12106" s="105"/>
    </row>
    <row r="12107">
      <c r="C12107" s="225" t="str">
        <f>IFERROR(__xludf.DUMMYFUNCTION("""COMPUTED_VALUE"""),"")</f>
        <v/>
      </c>
      <c r="D12107" s="105"/>
      <c r="E12107" s="105"/>
      <c r="F12107" s="105"/>
      <c r="I12107" s="105"/>
    </row>
    <row r="12108">
      <c r="C12108" s="225" t="str">
        <f>IFERROR(__xludf.DUMMYFUNCTION("""COMPUTED_VALUE"""),"")</f>
        <v/>
      </c>
      <c r="D12108" s="105"/>
      <c r="E12108" s="105"/>
      <c r="F12108" s="105"/>
      <c r="I12108" s="105"/>
    </row>
    <row r="12109">
      <c r="C12109" s="225" t="str">
        <f>IFERROR(__xludf.DUMMYFUNCTION("""COMPUTED_VALUE"""),"")</f>
        <v/>
      </c>
      <c r="D12109" s="105"/>
      <c r="E12109" s="105"/>
      <c r="F12109" s="105"/>
      <c r="I12109" s="105"/>
    </row>
    <row r="12110">
      <c r="C12110" s="225" t="str">
        <f>IFERROR(__xludf.DUMMYFUNCTION("""COMPUTED_VALUE"""),"")</f>
        <v/>
      </c>
      <c r="D12110" s="105"/>
      <c r="E12110" s="105"/>
      <c r="F12110" s="105"/>
      <c r="I12110" s="105"/>
    </row>
    <row r="12111">
      <c r="C12111" s="225" t="str">
        <f>IFERROR(__xludf.DUMMYFUNCTION("""COMPUTED_VALUE"""),"")</f>
        <v/>
      </c>
      <c r="D12111" s="105"/>
      <c r="E12111" s="105"/>
      <c r="F12111" s="105"/>
      <c r="I12111" s="105"/>
    </row>
    <row r="12112">
      <c r="C12112" s="225" t="str">
        <f>IFERROR(__xludf.DUMMYFUNCTION("""COMPUTED_VALUE"""),"")</f>
        <v/>
      </c>
      <c r="D12112" s="105"/>
      <c r="E12112" s="105"/>
      <c r="F12112" s="105"/>
      <c r="I12112" s="105"/>
    </row>
    <row r="12113">
      <c r="C12113" s="225" t="str">
        <f>IFERROR(__xludf.DUMMYFUNCTION("""COMPUTED_VALUE"""),"")</f>
        <v/>
      </c>
      <c r="D12113" s="105"/>
      <c r="E12113" s="105"/>
      <c r="F12113" s="105"/>
      <c r="I12113" s="105"/>
    </row>
    <row r="12114">
      <c r="C12114" s="225" t="str">
        <f>IFERROR(__xludf.DUMMYFUNCTION("""COMPUTED_VALUE"""),"")</f>
        <v/>
      </c>
      <c r="D12114" s="105"/>
      <c r="E12114" s="105"/>
      <c r="F12114" s="105"/>
      <c r="I12114" s="105"/>
    </row>
    <row r="12115">
      <c r="C12115" s="225" t="str">
        <f>IFERROR(__xludf.DUMMYFUNCTION("""COMPUTED_VALUE"""),"")</f>
        <v/>
      </c>
      <c r="D12115" s="105"/>
      <c r="E12115" s="105"/>
      <c r="F12115" s="105"/>
      <c r="I12115" s="105"/>
    </row>
    <row r="12116">
      <c r="C12116" s="225" t="str">
        <f>IFERROR(__xludf.DUMMYFUNCTION("""COMPUTED_VALUE"""),"")</f>
        <v/>
      </c>
      <c r="D12116" s="105"/>
      <c r="E12116" s="105"/>
      <c r="F12116" s="105"/>
      <c r="I12116" s="105"/>
    </row>
    <row r="12117">
      <c r="C12117" s="225" t="str">
        <f>IFERROR(__xludf.DUMMYFUNCTION("""COMPUTED_VALUE"""),"")</f>
        <v/>
      </c>
      <c r="D12117" s="105"/>
      <c r="E12117" s="105"/>
      <c r="F12117" s="105"/>
      <c r="I12117" s="105"/>
    </row>
    <row r="12118">
      <c r="C12118" s="225" t="str">
        <f>IFERROR(__xludf.DUMMYFUNCTION("""COMPUTED_VALUE"""),"")</f>
        <v/>
      </c>
      <c r="D12118" s="105"/>
      <c r="E12118" s="105"/>
      <c r="F12118" s="105"/>
      <c r="I12118" s="105"/>
    </row>
    <row r="12119">
      <c r="C12119" s="225" t="str">
        <f>IFERROR(__xludf.DUMMYFUNCTION("""COMPUTED_VALUE"""),"")</f>
        <v/>
      </c>
      <c r="D12119" s="105"/>
      <c r="E12119" s="105"/>
      <c r="F12119" s="105"/>
      <c r="I12119" s="105"/>
    </row>
    <row r="12120">
      <c r="C12120" s="225" t="str">
        <f>IFERROR(__xludf.DUMMYFUNCTION("""COMPUTED_VALUE"""),"")</f>
        <v/>
      </c>
      <c r="D12120" s="105"/>
      <c r="E12120" s="105"/>
      <c r="F12120" s="105"/>
      <c r="I12120" s="105"/>
    </row>
    <row r="12121">
      <c r="C12121" s="225" t="str">
        <f>IFERROR(__xludf.DUMMYFUNCTION("""COMPUTED_VALUE"""),"")</f>
        <v/>
      </c>
      <c r="D12121" s="105"/>
      <c r="E12121" s="105"/>
      <c r="F12121" s="105"/>
      <c r="I12121" s="105"/>
    </row>
    <row r="12122">
      <c r="C12122" s="225" t="str">
        <f>IFERROR(__xludf.DUMMYFUNCTION("""COMPUTED_VALUE"""),"")</f>
        <v/>
      </c>
      <c r="D12122" s="105"/>
      <c r="E12122" s="105"/>
      <c r="F12122" s="105"/>
      <c r="I12122" s="105"/>
    </row>
    <row r="12123">
      <c r="C12123" s="225" t="str">
        <f>IFERROR(__xludf.DUMMYFUNCTION("""COMPUTED_VALUE"""),"")</f>
        <v/>
      </c>
      <c r="D12123" s="105"/>
      <c r="E12123" s="105"/>
      <c r="F12123" s="105"/>
      <c r="I12123" s="105"/>
    </row>
    <row r="12124">
      <c r="C12124" s="225" t="str">
        <f>IFERROR(__xludf.DUMMYFUNCTION("""COMPUTED_VALUE"""),"")</f>
        <v/>
      </c>
      <c r="D12124" s="105"/>
      <c r="E12124" s="105"/>
      <c r="F12124" s="105"/>
      <c r="I12124" s="105"/>
    </row>
    <row r="12125">
      <c r="C12125" s="225" t="str">
        <f>IFERROR(__xludf.DUMMYFUNCTION("""COMPUTED_VALUE"""),"")</f>
        <v/>
      </c>
      <c r="D12125" s="105"/>
      <c r="E12125" s="105"/>
      <c r="F12125" s="105"/>
      <c r="I12125" s="105"/>
    </row>
    <row r="12126">
      <c r="C12126" s="225" t="str">
        <f>IFERROR(__xludf.DUMMYFUNCTION("""COMPUTED_VALUE"""),"")</f>
        <v/>
      </c>
      <c r="D12126" s="105"/>
      <c r="E12126" s="105"/>
      <c r="F12126" s="105"/>
      <c r="I12126" s="105"/>
    </row>
    <row r="12127">
      <c r="C12127" s="225" t="str">
        <f>IFERROR(__xludf.DUMMYFUNCTION("""COMPUTED_VALUE"""),"")</f>
        <v/>
      </c>
      <c r="D12127" s="105"/>
      <c r="E12127" s="105"/>
      <c r="F12127" s="105"/>
      <c r="I12127" s="105"/>
    </row>
    <row r="12128">
      <c r="C12128" s="225" t="str">
        <f>IFERROR(__xludf.DUMMYFUNCTION("""COMPUTED_VALUE"""),"")</f>
        <v/>
      </c>
      <c r="D12128" s="105"/>
      <c r="E12128" s="105"/>
      <c r="F12128" s="105"/>
      <c r="I12128" s="105"/>
    </row>
    <row r="12129">
      <c r="C12129" s="225" t="str">
        <f>IFERROR(__xludf.DUMMYFUNCTION("""COMPUTED_VALUE"""),"")</f>
        <v/>
      </c>
      <c r="D12129" s="105"/>
      <c r="E12129" s="105"/>
      <c r="F12129" s="105"/>
      <c r="I12129" s="105"/>
    </row>
    <row r="12130">
      <c r="C12130" s="225" t="str">
        <f>IFERROR(__xludf.DUMMYFUNCTION("""COMPUTED_VALUE"""),"")</f>
        <v/>
      </c>
      <c r="D12130" s="105"/>
      <c r="E12130" s="105"/>
      <c r="F12130" s="105"/>
      <c r="I12130" s="105"/>
    </row>
    <row r="12131">
      <c r="C12131" s="225" t="str">
        <f>IFERROR(__xludf.DUMMYFUNCTION("""COMPUTED_VALUE"""),"")</f>
        <v/>
      </c>
      <c r="D12131" s="105"/>
      <c r="E12131" s="105"/>
      <c r="F12131" s="105"/>
      <c r="I12131" s="105"/>
    </row>
    <row r="12132">
      <c r="C12132" s="225" t="str">
        <f>IFERROR(__xludf.DUMMYFUNCTION("""COMPUTED_VALUE"""),"")</f>
        <v/>
      </c>
      <c r="D12132" s="105"/>
      <c r="E12132" s="105"/>
      <c r="F12132" s="105"/>
      <c r="I12132" s="105"/>
    </row>
    <row r="12133">
      <c r="C12133" s="225" t="str">
        <f>IFERROR(__xludf.DUMMYFUNCTION("""COMPUTED_VALUE"""),"")</f>
        <v/>
      </c>
      <c r="D12133" s="105"/>
      <c r="E12133" s="105"/>
      <c r="F12133" s="105"/>
      <c r="I12133" s="105"/>
    </row>
    <row r="12134">
      <c r="C12134" s="225" t="str">
        <f>IFERROR(__xludf.DUMMYFUNCTION("""COMPUTED_VALUE"""),"")</f>
        <v/>
      </c>
      <c r="D12134" s="105"/>
      <c r="E12134" s="105"/>
      <c r="F12134" s="105"/>
      <c r="I12134" s="105"/>
    </row>
    <row r="12135">
      <c r="C12135" s="225" t="str">
        <f>IFERROR(__xludf.DUMMYFUNCTION("""COMPUTED_VALUE"""),"")</f>
        <v/>
      </c>
      <c r="D12135" s="105"/>
      <c r="E12135" s="105"/>
      <c r="F12135" s="105"/>
      <c r="I12135" s="105"/>
    </row>
    <row r="12136">
      <c r="C12136" s="225" t="str">
        <f>IFERROR(__xludf.DUMMYFUNCTION("""COMPUTED_VALUE"""),"")</f>
        <v/>
      </c>
      <c r="D12136" s="105"/>
      <c r="E12136" s="105"/>
      <c r="F12136" s="105"/>
      <c r="I12136" s="105"/>
    </row>
    <row r="12137">
      <c r="C12137" s="225" t="str">
        <f>IFERROR(__xludf.DUMMYFUNCTION("""COMPUTED_VALUE"""),"")</f>
        <v/>
      </c>
      <c r="D12137" s="105"/>
      <c r="E12137" s="105"/>
      <c r="F12137" s="105"/>
      <c r="I12137" s="105"/>
    </row>
    <row r="12138">
      <c r="C12138" s="225" t="str">
        <f>IFERROR(__xludf.DUMMYFUNCTION("""COMPUTED_VALUE"""),"")</f>
        <v/>
      </c>
      <c r="D12138" s="105"/>
      <c r="E12138" s="105"/>
      <c r="F12138" s="105"/>
      <c r="I12138" s="105"/>
    </row>
    <row r="12139">
      <c r="C12139" s="225" t="str">
        <f>IFERROR(__xludf.DUMMYFUNCTION("""COMPUTED_VALUE"""),"")</f>
        <v/>
      </c>
      <c r="D12139" s="105"/>
      <c r="E12139" s="105"/>
      <c r="F12139" s="105"/>
      <c r="I12139" s="105"/>
    </row>
    <row r="12140">
      <c r="C12140" s="225" t="str">
        <f>IFERROR(__xludf.DUMMYFUNCTION("""COMPUTED_VALUE"""),"")</f>
        <v/>
      </c>
      <c r="D12140" s="105"/>
      <c r="E12140" s="105"/>
      <c r="F12140" s="105"/>
      <c r="I12140" s="105"/>
    </row>
    <row r="12141">
      <c r="C12141" s="225" t="str">
        <f>IFERROR(__xludf.DUMMYFUNCTION("""COMPUTED_VALUE"""),"")</f>
        <v/>
      </c>
      <c r="D12141" s="105"/>
      <c r="E12141" s="105"/>
      <c r="F12141" s="105"/>
      <c r="I12141" s="105"/>
    </row>
    <row r="12142">
      <c r="C12142" s="225" t="str">
        <f>IFERROR(__xludf.DUMMYFUNCTION("""COMPUTED_VALUE"""),"")</f>
        <v/>
      </c>
      <c r="D12142" s="105"/>
      <c r="E12142" s="105"/>
      <c r="F12142" s="105"/>
      <c r="I12142" s="105"/>
    </row>
    <row r="12143">
      <c r="C12143" s="225" t="str">
        <f>IFERROR(__xludf.DUMMYFUNCTION("""COMPUTED_VALUE"""),"")</f>
        <v/>
      </c>
      <c r="D12143" s="105"/>
      <c r="E12143" s="105"/>
      <c r="F12143" s="105"/>
      <c r="I12143" s="105"/>
    </row>
    <row r="12144">
      <c r="C12144" s="225" t="str">
        <f>IFERROR(__xludf.DUMMYFUNCTION("""COMPUTED_VALUE"""),"")</f>
        <v/>
      </c>
      <c r="D12144" s="105"/>
      <c r="E12144" s="105"/>
      <c r="F12144" s="105"/>
      <c r="I12144" s="105"/>
    </row>
    <row r="12145">
      <c r="C12145" s="225" t="str">
        <f>IFERROR(__xludf.DUMMYFUNCTION("""COMPUTED_VALUE"""),"")</f>
        <v/>
      </c>
      <c r="D12145" s="105"/>
      <c r="E12145" s="105"/>
      <c r="F12145" s="105"/>
      <c r="I12145" s="105"/>
    </row>
    <row r="12146">
      <c r="C12146" s="225" t="str">
        <f>IFERROR(__xludf.DUMMYFUNCTION("""COMPUTED_VALUE"""),"")</f>
        <v/>
      </c>
      <c r="D12146" s="105"/>
      <c r="E12146" s="105"/>
      <c r="F12146" s="105"/>
      <c r="I12146" s="105"/>
    </row>
    <row r="12147">
      <c r="C12147" s="225" t="str">
        <f>IFERROR(__xludf.DUMMYFUNCTION("""COMPUTED_VALUE"""),"")</f>
        <v/>
      </c>
      <c r="D12147" s="105"/>
      <c r="E12147" s="105"/>
      <c r="F12147" s="105"/>
      <c r="I12147" s="105"/>
    </row>
    <row r="12148">
      <c r="C12148" s="225" t="str">
        <f>IFERROR(__xludf.DUMMYFUNCTION("""COMPUTED_VALUE"""),"")</f>
        <v/>
      </c>
      <c r="D12148" s="105"/>
      <c r="E12148" s="105"/>
      <c r="F12148" s="105"/>
      <c r="I12148" s="105"/>
    </row>
    <row r="12149">
      <c r="C12149" s="225" t="str">
        <f>IFERROR(__xludf.DUMMYFUNCTION("""COMPUTED_VALUE"""),"")</f>
        <v/>
      </c>
      <c r="D12149" s="105"/>
      <c r="E12149" s="105"/>
      <c r="F12149" s="105"/>
      <c r="I12149" s="105"/>
    </row>
    <row r="12150">
      <c r="C12150" s="225" t="str">
        <f>IFERROR(__xludf.DUMMYFUNCTION("""COMPUTED_VALUE"""),"")</f>
        <v/>
      </c>
      <c r="D12150" s="105"/>
      <c r="E12150" s="105"/>
      <c r="F12150" s="105"/>
      <c r="I12150" s="105"/>
    </row>
    <row r="12151">
      <c r="C12151" s="225" t="str">
        <f>IFERROR(__xludf.DUMMYFUNCTION("""COMPUTED_VALUE"""),"")</f>
        <v/>
      </c>
      <c r="D12151" s="105"/>
      <c r="E12151" s="105"/>
      <c r="F12151" s="105"/>
      <c r="I12151" s="105"/>
    </row>
    <row r="12152">
      <c r="C12152" s="225" t="str">
        <f>IFERROR(__xludf.DUMMYFUNCTION("""COMPUTED_VALUE"""),"")</f>
        <v/>
      </c>
      <c r="D12152" s="105"/>
      <c r="E12152" s="105"/>
      <c r="F12152" s="105"/>
      <c r="I12152" s="105"/>
    </row>
    <row r="12153">
      <c r="C12153" s="225" t="str">
        <f>IFERROR(__xludf.DUMMYFUNCTION("""COMPUTED_VALUE"""),"")</f>
        <v/>
      </c>
      <c r="D12153" s="105"/>
      <c r="E12153" s="105"/>
      <c r="F12153" s="105"/>
      <c r="I12153" s="105"/>
    </row>
    <row r="12154">
      <c r="C12154" s="225" t="str">
        <f>IFERROR(__xludf.DUMMYFUNCTION("""COMPUTED_VALUE"""),"")</f>
        <v/>
      </c>
      <c r="D12154" s="105"/>
      <c r="E12154" s="105"/>
      <c r="F12154" s="105"/>
      <c r="I12154" s="105"/>
    </row>
    <row r="12155">
      <c r="C12155" s="225" t="str">
        <f>IFERROR(__xludf.DUMMYFUNCTION("""COMPUTED_VALUE"""),"")</f>
        <v/>
      </c>
      <c r="D12155" s="105"/>
      <c r="E12155" s="105"/>
      <c r="F12155" s="105"/>
      <c r="I12155" s="105"/>
    </row>
    <row r="12156">
      <c r="C12156" s="225" t="str">
        <f>IFERROR(__xludf.DUMMYFUNCTION("""COMPUTED_VALUE"""),"")</f>
        <v/>
      </c>
      <c r="D12156" s="105"/>
      <c r="E12156" s="105"/>
      <c r="F12156" s="105"/>
      <c r="I12156" s="105"/>
    </row>
    <row r="12157">
      <c r="C12157" s="225" t="str">
        <f>IFERROR(__xludf.DUMMYFUNCTION("""COMPUTED_VALUE"""),"")</f>
        <v/>
      </c>
      <c r="D12157" s="105"/>
      <c r="E12157" s="105"/>
      <c r="F12157" s="105"/>
      <c r="I12157" s="105"/>
    </row>
    <row r="12158">
      <c r="C12158" s="225" t="str">
        <f>IFERROR(__xludf.DUMMYFUNCTION("""COMPUTED_VALUE"""),"")</f>
        <v/>
      </c>
      <c r="D12158" s="105"/>
      <c r="E12158" s="105"/>
      <c r="F12158" s="105"/>
      <c r="I12158" s="105"/>
    </row>
    <row r="12159">
      <c r="C12159" s="225" t="str">
        <f>IFERROR(__xludf.DUMMYFUNCTION("""COMPUTED_VALUE"""),"")</f>
        <v/>
      </c>
      <c r="D12159" s="105"/>
      <c r="E12159" s="105"/>
      <c r="F12159" s="105"/>
      <c r="I12159" s="105"/>
    </row>
    <row r="12160">
      <c r="C12160" s="225" t="str">
        <f>IFERROR(__xludf.DUMMYFUNCTION("""COMPUTED_VALUE"""),"")</f>
        <v/>
      </c>
      <c r="D12160" s="105"/>
      <c r="E12160" s="105"/>
      <c r="F12160" s="105"/>
      <c r="I12160" s="105"/>
    </row>
    <row r="12161">
      <c r="C12161" s="225" t="str">
        <f>IFERROR(__xludf.DUMMYFUNCTION("""COMPUTED_VALUE"""),"")</f>
        <v/>
      </c>
      <c r="D12161" s="105"/>
      <c r="E12161" s="105"/>
      <c r="F12161" s="105"/>
      <c r="I12161" s="105"/>
    </row>
    <row r="12162">
      <c r="C12162" s="225" t="str">
        <f>IFERROR(__xludf.DUMMYFUNCTION("""COMPUTED_VALUE"""),"")</f>
        <v/>
      </c>
      <c r="D12162" s="105"/>
      <c r="E12162" s="105"/>
      <c r="F12162" s="105"/>
      <c r="I12162" s="105"/>
    </row>
    <row r="12163">
      <c r="C12163" s="225" t="str">
        <f>IFERROR(__xludf.DUMMYFUNCTION("""COMPUTED_VALUE"""),"")</f>
        <v/>
      </c>
      <c r="D12163" s="105"/>
      <c r="E12163" s="105"/>
      <c r="F12163" s="105"/>
      <c r="I12163" s="105"/>
    </row>
    <row r="12164">
      <c r="C12164" s="225" t="str">
        <f>IFERROR(__xludf.DUMMYFUNCTION("""COMPUTED_VALUE"""),"")</f>
        <v/>
      </c>
      <c r="D12164" s="105"/>
      <c r="E12164" s="105"/>
      <c r="F12164" s="105"/>
      <c r="I12164" s="105"/>
    </row>
    <row r="12165">
      <c r="C12165" s="225" t="str">
        <f>IFERROR(__xludf.DUMMYFUNCTION("""COMPUTED_VALUE"""),"")</f>
        <v/>
      </c>
      <c r="D12165" s="105"/>
      <c r="E12165" s="105"/>
      <c r="F12165" s="105"/>
      <c r="I12165" s="105"/>
    </row>
    <row r="12166">
      <c r="C12166" s="225" t="str">
        <f>IFERROR(__xludf.DUMMYFUNCTION("""COMPUTED_VALUE"""),"")</f>
        <v/>
      </c>
      <c r="D12166" s="105"/>
      <c r="E12166" s="105"/>
      <c r="F12166" s="105"/>
      <c r="I12166" s="105"/>
    </row>
    <row r="12167">
      <c r="C12167" s="225" t="str">
        <f>IFERROR(__xludf.DUMMYFUNCTION("""COMPUTED_VALUE"""),"")</f>
        <v/>
      </c>
      <c r="D12167" s="105"/>
      <c r="E12167" s="105"/>
      <c r="F12167" s="105"/>
      <c r="I12167" s="105"/>
    </row>
    <row r="12168">
      <c r="C12168" s="225" t="str">
        <f>IFERROR(__xludf.DUMMYFUNCTION("""COMPUTED_VALUE"""),"")</f>
        <v/>
      </c>
      <c r="D12168" s="105"/>
      <c r="E12168" s="105"/>
      <c r="F12168" s="105"/>
      <c r="I12168" s="105"/>
    </row>
    <row r="12169">
      <c r="C12169" s="225" t="str">
        <f>IFERROR(__xludf.DUMMYFUNCTION("""COMPUTED_VALUE"""),"")</f>
        <v/>
      </c>
      <c r="D12169" s="105"/>
      <c r="E12169" s="105"/>
      <c r="F12169" s="105"/>
      <c r="I12169" s="105"/>
    </row>
    <row r="12170">
      <c r="C12170" s="225" t="str">
        <f>IFERROR(__xludf.DUMMYFUNCTION("""COMPUTED_VALUE"""),"")</f>
        <v/>
      </c>
      <c r="D12170" s="105"/>
      <c r="E12170" s="105"/>
      <c r="F12170" s="105"/>
      <c r="I12170" s="105"/>
    </row>
    <row r="12171">
      <c r="C12171" s="225" t="str">
        <f>IFERROR(__xludf.DUMMYFUNCTION("""COMPUTED_VALUE"""),"")</f>
        <v/>
      </c>
      <c r="D12171" s="105"/>
      <c r="E12171" s="105"/>
      <c r="F12171" s="105"/>
      <c r="I12171" s="105"/>
    </row>
    <row r="12172">
      <c r="C12172" s="225" t="str">
        <f>IFERROR(__xludf.DUMMYFUNCTION("""COMPUTED_VALUE"""),"")</f>
        <v/>
      </c>
      <c r="D12172" s="105"/>
      <c r="E12172" s="105"/>
      <c r="F12172" s="105"/>
      <c r="I12172" s="105"/>
    </row>
    <row r="12173">
      <c r="C12173" s="225" t="str">
        <f>IFERROR(__xludf.DUMMYFUNCTION("""COMPUTED_VALUE"""),"")</f>
        <v/>
      </c>
      <c r="D12173" s="105"/>
      <c r="E12173" s="105"/>
      <c r="F12173" s="105"/>
      <c r="I12173" s="105"/>
    </row>
    <row r="12174">
      <c r="C12174" s="225" t="str">
        <f>IFERROR(__xludf.DUMMYFUNCTION("""COMPUTED_VALUE"""),"")</f>
        <v/>
      </c>
      <c r="D12174" s="105"/>
      <c r="E12174" s="105"/>
      <c r="F12174" s="105"/>
      <c r="I12174" s="105"/>
    </row>
    <row r="12175">
      <c r="C12175" s="225" t="str">
        <f>IFERROR(__xludf.DUMMYFUNCTION("""COMPUTED_VALUE"""),"")</f>
        <v/>
      </c>
      <c r="D12175" s="105"/>
      <c r="E12175" s="105"/>
      <c r="F12175" s="105"/>
      <c r="I12175" s="105"/>
    </row>
    <row r="12176">
      <c r="C12176" s="225" t="str">
        <f>IFERROR(__xludf.DUMMYFUNCTION("""COMPUTED_VALUE"""),"")</f>
        <v/>
      </c>
      <c r="D12176" s="105"/>
      <c r="E12176" s="105"/>
      <c r="F12176" s="105"/>
      <c r="I12176" s="105"/>
    </row>
    <row r="12177">
      <c r="C12177" s="225" t="str">
        <f>IFERROR(__xludf.DUMMYFUNCTION("""COMPUTED_VALUE"""),"")</f>
        <v/>
      </c>
      <c r="D12177" s="105"/>
      <c r="E12177" s="105"/>
      <c r="F12177" s="105"/>
      <c r="I12177" s="105"/>
    </row>
    <row r="12178">
      <c r="C12178" s="225" t="str">
        <f>IFERROR(__xludf.DUMMYFUNCTION("""COMPUTED_VALUE"""),"")</f>
        <v/>
      </c>
      <c r="D12178" s="105"/>
      <c r="E12178" s="105"/>
      <c r="F12178" s="105"/>
      <c r="I12178" s="105"/>
    </row>
    <row r="12179">
      <c r="C12179" s="225" t="str">
        <f>IFERROR(__xludf.DUMMYFUNCTION("""COMPUTED_VALUE"""),"")</f>
        <v/>
      </c>
      <c r="D12179" s="105"/>
      <c r="E12179" s="105"/>
      <c r="F12179" s="105"/>
      <c r="I12179" s="105"/>
    </row>
    <row r="12180">
      <c r="C12180" s="225" t="str">
        <f>IFERROR(__xludf.DUMMYFUNCTION("""COMPUTED_VALUE"""),"")</f>
        <v/>
      </c>
      <c r="D12180" s="105"/>
      <c r="E12180" s="105"/>
      <c r="F12180" s="105"/>
      <c r="I12180" s="105"/>
    </row>
    <row r="12181">
      <c r="C12181" s="225" t="str">
        <f>IFERROR(__xludf.DUMMYFUNCTION("""COMPUTED_VALUE"""),"")</f>
        <v/>
      </c>
      <c r="D12181" s="105"/>
      <c r="E12181" s="105"/>
      <c r="F12181" s="105"/>
      <c r="I12181" s="105"/>
    </row>
    <row r="12182">
      <c r="C12182" s="225" t="str">
        <f>IFERROR(__xludf.DUMMYFUNCTION("""COMPUTED_VALUE"""),"")</f>
        <v/>
      </c>
      <c r="D12182" s="105"/>
      <c r="E12182" s="105"/>
      <c r="F12182" s="105"/>
      <c r="I12182" s="105"/>
    </row>
    <row r="12183">
      <c r="C12183" s="225" t="str">
        <f>IFERROR(__xludf.DUMMYFUNCTION("""COMPUTED_VALUE"""),"")</f>
        <v/>
      </c>
      <c r="D12183" s="105"/>
      <c r="E12183" s="105"/>
      <c r="F12183" s="105"/>
      <c r="I12183" s="105"/>
    </row>
    <row r="12184">
      <c r="C12184" s="225" t="str">
        <f>IFERROR(__xludf.DUMMYFUNCTION("""COMPUTED_VALUE"""),"")</f>
        <v/>
      </c>
      <c r="D12184" s="105"/>
      <c r="E12184" s="105"/>
      <c r="F12184" s="105"/>
      <c r="I12184" s="105"/>
    </row>
    <row r="12185">
      <c r="C12185" s="225" t="str">
        <f>IFERROR(__xludf.DUMMYFUNCTION("""COMPUTED_VALUE"""),"")</f>
        <v/>
      </c>
      <c r="D12185" s="105"/>
      <c r="E12185" s="105"/>
      <c r="F12185" s="105"/>
      <c r="I12185" s="105"/>
    </row>
    <row r="12186">
      <c r="C12186" s="225" t="str">
        <f>IFERROR(__xludf.DUMMYFUNCTION("""COMPUTED_VALUE"""),"")</f>
        <v/>
      </c>
      <c r="D12186" s="105"/>
      <c r="E12186" s="105"/>
      <c r="F12186" s="105"/>
      <c r="I12186" s="105"/>
    </row>
    <row r="12187">
      <c r="C12187" s="225" t="str">
        <f>IFERROR(__xludf.DUMMYFUNCTION("""COMPUTED_VALUE"""),"")</f>
        <v/>
      </c>
      <c r="D12187" s="105"/>
      <c r="E12187" s="105"/>
      <c r="F12187" s="105"/>
      <c r="I12187" s="105"/>
    </row>
    <row r="12188">
      <c r="C12188" s="225" t="str">
        <f>IFERROR(__xludf.DUMMYFUNCTION("""COMPUTED_VALUE"""),"")</f>
        <v/>
      </c>
      <c r="D12188" s="105"/>
      <c r="E12188" s="105"/>
      <c r="F12188" s="105"/>
      <c r="I12188" s="105"/>
    </row>
    <row r="12189">
      <c r="C12189" s="225" t="str">
        <f>IFERROR(__xludf.DUMMYFUNCTION("""COMPUTED_VALUE"""),"")</f>
        <v/>
      </c>
      <c r="D12189" s="105"/>
      <c r="E12189" s="105"/>
      <c r="F12189" s="105"/>
      <c r="I12189" s="105"/>
    </row>
    <row r="12190">
      <c r="C12190" s="225" t="str">
        <f>IFERROR(__xludf.DUMMYFUNCTION("""COMPUTED_VALUE"""),"")</f>
        <v/>
      </c>
      <c r="D12190" s="105"/>
      <c r="E12190" s="105"/>
      <c r="F12190" s="105"/>
      <c r="I12190" s="105"/>
    </row>
    <row r="12191">
      <c r="C12191" s="225" t="str">
        <f>IFERROR(__xludf.DUMMYFUNCTION("""COMPUTED_VALUE"""),"")</f>
        <v/>
      </c>
      <c r="D12191" s="105"/>
      <c r="E12191" s="105"/>
      <c r="F12191" s="105"/>
      <c r="I12191" s="105"/>
    </row>
    <row r="12192">
      <c r="C12192" s="225" t="str">
        <f>IFERROR(__xludf.DUMMYFUNCTION("""COMPUTED_VALUE"""),"")</f>
        <v/>
      </c>
      <c r="D12192" s="105"/>
      <c r="E12192" s="105"/>
      <c r="F12192" s="105"/>
      <c r="I12192" s="105"/>
    </row>
    <row r="12193">
      <c r="C12193" s="225" t="str">
        <f>IFERROR(__xludf.DUMMYFUNCTION("""COMPUTED_VALUE"""),"")</f>
        <v/>
      </c>
      <c r="D12193" s="105"/>
      <c r="E12193" s="105"/>
      <c r="F12193" s="105"/>
      <c r="I12193" s="105"/>
    </row>
    <row r="12194">
      <c r="C12194" s="225" t="str">
        <f>IFERROR(__xludf.DUMMYFUNCTION("""COMPUTED_VALUE"""),"")</f>
        <v/>
      </c>
      <c r="D12194" s="105"/>
      <c r="E12194" s="105"/>
      <c r="F12194" s="105"/>
      <c r="I12194" s="105"/>
    </row>
    <row r="12195">
      <c r="C12195" s="225" t="str">
        <f>IFERROR(__xludf.DUMMYFUNCTION("""COMPUTED_VALUE"""),"")</f>
        <v/>
      </c>
      <c r="D12195" s="105"/>
      <c r="E12195" s="105"/>
      <c r="F12195" s="105"/>
      <c r="I12195" s="105"/>
    </row>
    <row r="12196">
      <c r="C12196" s="225" t="str">
        <f>IFERROR(__xludf.DUMMYFUNCTION("""COMPUTED_VALUE"""),"")</f>
        <v/>
      </c>
      <c r="D12196" s="105"/>
      <c r="E12196" s="105"/>
      <c r="F12196" s="105"/>
      <c r="I12196" s="105"/>
    </row>
    <row r="12197">
      <c r="C12197" s="225" t="str">
        <f>IFERROR(__xludf.DUMMYFUNCTION("""COMPUTED_VALUE"""),"")</f>
        <v/>
      </c>
      <c r="D12197" s="105"/>
      <c r="E12197" s="105"/>
      <c r="F12197" s="105"/>
      <c r="I12197" s="105"/>
    </row>
    <row r="12198">
      <c r="C12198" s="225" t="str">
        <f>IFERROR(__xludf.DUMMYFUNCTION("""COMPUTED_VALUE"""),"")</f>
        <v/>
      </c>
      <c r="D12198" s="105"/>
      <c r="E12198" s="105"/>
      <c r="F12198" s="105"/>
      <c r="I12198" s="105"/>
    </row>
    <row r="12199">
      <c r="C12199" s="225" t="str">
        <f>IFERROR(__xludf.DUMMYFUNCTION("""COMPUTED_VALUE"""),"")</f>
        <v/>
      </c>
      <c r="D12199" s="105"/>
      <c r="E12199" s="105"/>
      <c r="F12199" s="105"/>
      <c r="I12199" s="105"/>
    </row>
    <row r="12200">
      <c r="C12200" s="225" t="str">
        <f>IFERROR(__xludf.DUMMYFUNCTION("""COMPUTED_VALUE"""),"")</f>
        <v/>
      </c>
      <c r="D12200" s="105"/>
      <c r="E12200" s="105"/>
      <c r="F12200" s="105"/>
      <c r="I12200" s="105"/>
    </row>
    <row r="12201">
      <c r="C12201" s="225" t="str">
        <f>IFERROR(__xludf.DUMMYFUNCTION("""COMPUTED_VALUE"""),"")</f>
        <v/>
      </c>
      <c r="D12201" s="105"/>
      <c r="E12201" s="105"/>
      <c r="F12201" s="105"/>
      <c r="I12201" s="105"/>
    </row>
    <row r="12202">
      <c r="C12202" s="225" t="str">
        <f>IFERROR(__xludf.DUMMYFUNCTION("""COMPUTED_VALUE"""),"")</f>
        <v/>
      </c>
      <c r="D12202" s="105"/>
      <c r="E12202" s="105"/>
      <c r="F12202" s="105"/>
      <c r="I12202" s="105"/>
    </row>
    <row r="12203">
      <c r="C12203" s="225" t="str">
        <f>IFERROR(__xludf.DUMMYFUNCTION("""COMPUTED_VALUE"""),"")</f>
        <v/>
      </c>
      <c r="D12203" s="105"/>
      <c r="E12203" s="105"/>
      <c r="F12203" s="105"/>
      <c r="I12203" s="105"/>
    </row>
    <row r="12204">
      <c r="C12204" s="225" t="str">
        <f>IFERROR(__xludf.DUMMYFUNCTION("""COMPUTED_VALUE"""),"")</f>
        <v/>
      </c>
      <c r="D12204" s="105"/>
      <c r="E12204" s="105"/>
      <c r="F12204" s="105"/>
      <c r="I12204" s="105"/>
    </row>
    <row r="12205">
      <c r="C12205" s="225" t="str">
        <f>IFERROR(__xludf.DUMMYFUNCTION("""COMPUTED_VALUE"""),"")</f>
        <v/>
      </c>
      <c r="D12205" s="105"/>
      <c r="E12205" s="105"/>
      <c r="F12205" s="105"/>
      <c r="I12205" s="105"/>
    </row>
    <row r="12206">
      <c r="C12206" s="225" t="str">
        <f>IFERROR(__xludf.DUMMYFUNCTION("""COMPUTED_VALUE"""),"")</f>
        <v/>
      </c>
      <c r="D12206" s="105"/>
      <c r="E12206" s="105"/>
      <c r="F12206" s="105"/>
      <c r="I12206" s="105"/>
    </row>
    <row r="12207">
      <c r="C12207" s="225" t="str">
        <f>IFERROR(__xludf.DUMMYFUNCTION("""COMPUTED_VALUE"""),"")</f>
        <v/>
      </c>
      <c r="D12207" s="105"/>
      <c r="E12207" s="105"/>
      <c r="F12207" s="105"/>
      <c r="I12207" s="105"/>
    </row>
    <row r="12208">
      <c r="C12208" s="225" t="str">
        <f>IFERROR(__xludf.DUMMYFUNCTION("""COMPUTED_VALUE"""),"")</f>
        <v/>
      </c>
      <c r="D12208" s="105"/>
      <c r="E12208" s="105"/>
      <c r="F12208" s="105"/>
      <c r="I12208" s="105"/>
    </row>
    <row r="12209">
      <c r="C12209" s="225" t="str">
        <f>IFERROR(__xludf.DUMMYFUNCTION("""COMPUTED_VALUE"""),"")</f>
        <v/>
      </c>
      <c r="D12209" s="105"/>
      <c r="E12209" s="105"/>
      <c r="F12209" s="105"/>
      <c r="I12209" s="105"/>
    </row>
    <row r="12210">
      <c r="C12210" s="225" t="str">
        <f>IFERROR(__xludf.DUMMYFUNCTION("""COMPUTED_VALUE"""),"")</f>
        <v/>
      </c>
      <c r="D12210" s="105"/>
      <c r="E12210" s="105"/>
      <c r="F12210" s="105"/>
      <c r="I12210" s="105"/>
    </row>
    <row r="12211">
      <c r="C12211" s="225" t="str">
        <f>IFERROR(__xludf.DUMMYFUNCTION("""COMPUTED_VALUE"""),"")</f>
        <v/>
      </c>
      <c r="D12211" s="105"/>
      <c r="E12211" s="105"/>
      <c r="F12211" s="105"/>
      <c r="I12211" s="105"/>
    </row>
    <row r="12212">
      <c r="C12212" s="225" t="str">
        <f>IFERROR(__xludf.DUMMYFUNCTION("""COMPUTED_VALUE"""),"")</f>
        <v/>
      </c>
      <c r="D12212" s="105"/>
      <c r="E12212" s="105"/>
      <c r="F12212" s="105"/>
      <c r="I12212" s="105"/>
    </row>
    <row r="12213">
      <c r="C12213" s="225" t="str">
        <f>IFERROR(__xludf.DUMMYFUNCTION("""COMPUTED_VALUE"""),"")</f>
        <v/>
      </c>
      <c r="D12213" s="105"/>
      <c r="E12213" s="105"/>
      <c r="F12213" s="105"/>
      <c r="I12213" s="105"/>
    </row>
    <row r="12214">
      <c r="C12214" s="225" t="str">
        <f>IFERROR(__xludf.DUMMYFUNCTION("""COMPUTED_VALUE"""),"")</f>
        <v/>
      </c>
      <c r="D12214" s="105"/>
      <c r="E12214" s="105"/>
      <c r="F12214" s="105"/>
      <c r="I12214" s="105"/>
    </row>
    <row r="12215">
      <c r="C12215" s="225" t="str">
        <f>IFERROR(__xludf.DUMMYFUNCTION("""COMPUTED_VALUE"""),"")</f>
        <v/>
      </c>
      <c r="D12215" s="105"/>
      <c r="E12215" s="105"/>
      <c r="F12215" s="105"/>
      <c r="I12215" s="105"/>
    </row>
    <row r="12216">
      <c r="C12216" s="225" t="str">
        <f>IFERROR(__xludf.DUMMYFUNCTION("""COMPUTED_VALUE"""),"")</f>
        <v/>
      </c>
      <c r="D12216" s="105"/>
      <c r="E12216" s="105"/>
      <c r="F12216" s="105"/>
      <c r="I12216" s="105"/>
    </row>
    <row r="12217">
      <c r="C12217" s="225" t="str">
        <f>IFERROR(__xludf.DUMMYFUNCTION("""COMPUTED_VALUE"""),"")</f>
        <v/>
      </c>
      <c r="D12217" s="105"/>
      <c r="E12217" s="105"/>
      <c r="F12217" s="105"/>
      <c r="I12217" s="105"/>
    </row>
    <row r="12218">
      <c r="C12218" s="225" t="str">
        <f>IFERROR(__xludf.DUMMYFUNCTION("""COMPUTED_VALUE"""),"")</f>
        <v/>
      </c>
      <c r="D12218" s="105"/>
      <c r="E12218" s="105"/>
      <c r="F12218" s="105"/>
      <c r="I12218" s="105"/>
    </row>
    <row r="12219">
      <c r="C12219" s="225" t="str">
        <f>IFERROR(__xludf.DUMMYFUNCTION("""COMPUTED_VALUE"""),"")</f>
        <v/>
      </c>
      <c r="D12219" s="105"/>
      <c r="E12219" s="105"/>
      <c r="F12219" s="105"/>
      <c r="I12219" s="105"/>
    </row>
    <row r="12220">
      <c r="C12220" s="225" t="str">
        <f>IFERROR(__xludf.DUMMYFUNCTION("""COMPUTED_VALUE"""),"")</f>
        <v/>
      </c>
      <c r="D12220" s="105"/>
      <c r="E12220" s="105"/>
      <c r="F12220" s="105"/>
      <c r="I12220" s="105"/>
    </row>
    <row r="12221">
      <c r="C12221" s="225" t="str">
        <f>IFERROR(__xludf.DUMMYFUNCTION("""COMPUTED_VALUE"""),"")</f>
        <v/>
      </c>
      <c r="D12221" s="105"/>
      <c r="E12221" s="105"/>
      <c r="F12221" s="105"/>
      <c r="I12221" s="105"/>
    </row>
    <row r="12222">
      <c r="C12222" s="225" t="str">
        <f>IFERROR(__xludf.DUMMYFUNCTION("""COMPUTED_VALUE"""),"")</f>
        <v/>
      </c>
      <c r="D12222" s="105"/>
      <c r="E12222" s="105"/>
      <c r="F12222" s="105"/>
      <c r="I12222" s="105"/>
    </row>
    <row r="12223">
      <c r="C12223" s="225" t="str">
        <f>IFERROR(__xludf.DUMMYFUNCTION("""COMPUTED_VALUE"""),"")</f>
        <v/>
      </c>
      <c r="D12223" s="105"/>
      <c r="E12223" s="105"/>
      <c r="F12223" s="105"/>
      <c r="I12223" s="105"/>
    </row>
    <row r="12224">
      <c r="C12224" s="225" t="str">
        <f>IFERROR(__xludf.DUMMYFUNCTION("""COMPUTED_VALUE"""),"")</f>
        <v/>
      </c>
      <c r="D12224" s="105"/>
      <c r="E12224" s="105"/>
      <c r="F12224" s="105"/>
      <c r="I12224" s="105"/>
    </row>
    <row r="12225">
      <c r="C12225" s="225" t="str">
        <f>IFERROR(__xludf.DUMMYFUNCTION("""COMPUTED_VALUE"""),"")</f>
        <v/>
      </c>
      <c r="D12225" s="105"/>
      <c r="E12225" s="105"/>
      <c r="F12225" s="105"/>
      <c r="I12225" s="105"/>
    </row>
    <row r="12226">
      <c r="C12226" s="225" t="str">
        <f>IFERROR(__xludf.DUMMYFUNCTION("""COMPUTED_VALUE"""),"")</f>
        <v/>
      </c>
      <c r="D12226" s="105"/>
      <c r="E12226" s="105"/>
      <c r="F12226" s="105"/>
      <c r="I12226" s="105"/>
    </row>
    <row r="12227">
      <c r="C12227" s="225" t="str">
        <f>IFERROR(__xludf.DUMMYFUNCTION("""COMPUTED_VALUE"""),"")</f>
        <v/>
      </c>
      <c r="D12227" s="105"/>
      <c r="E12227" s="105"/>
      <c r="F12227" s="105"/>
      <c r="I12227" s="105"/>
    </row>
    <row r="12228">
      <c r="C12228" s="225" t="str">
        <f>IFERROR(__xludf.DUMMYFUNCTION("""COMPUTED_VALUE"""),"")</f>
        <v/>
      </c>
      <c r="D12228" s="105"/>
      <c r="E12228" s="105"/>
      <c r="F12228" s="105"/>
      <c r="I12228" s="105"/>
    </row>
    <row r="12229">
      <c r="C12229" s="225" t="str">
        <f>IFERROR(__xludf.DUMMYFUNCTION("""COMPUTED_VALUE"""),"")</f>
        <v/>
      </c>
      <c r="D12229" s="105"/>
      <c r="E12229" s="105"/>
      <c r="F12229" s="105"/>
      <c r="I12229" s="105"/>
    </row>
    <row r="12230">
      <c r="C12230" s="225" t="str">
        <f>IFERROR(__xludf.DUMMYFUNCTION("""COMPUTED_VALUE"""),"")</f>
        <v/>
      </c>
      <c r="D12230" s="105"/>
      <c r="E12230" s="105"/>
      <c r="F12230" s="105"/>
      <c r="I12230" s="105"/>
    </row>
    <row r="12231">
      <c r="C12231" s="225" t="str">
        <f>IFERROR(__xludf.DUMMYFUNCTION("""COMPUTED_VALUE"""),"")</f>
        <v/>
      </c>
      <c r="D12231" s="105"/>
      <c r="E12231" s="105"/>
      <c r="F12231" s="105"/>
      <c r="I12231" s="105"/>
    </row>
    <row r="12232">
      <c r="C12232" s="225" t="str">
        <f>IFERROR(__xludf.DUMMYFUNCTION("""COMPUTED_VALUE"""),"")</f>
        <v/>
      </c>
      <c r="D12232" s="105"/>
      <c r="E12232" s="105"/>
      <c r="F12232" s="105"/>
      <c r="I12232" s="105"/>
    </row>
    <row r="12233">
      <c r="C12233" s="225" t="str">
        <f>IFERROR(__xludf.DUMMYFUNCTION("""COMPUTED_VALUE"""),"")</f>
        <v/>
      </c>
      <c r="D12233" s="105"/>
      <c r="E12233" s="105"/>
      <c r="F12233" s="105"/>
      <c r="I12233" s="105"/>
    </row>
    <row r="12234">
      <c r="C12234" s="225" t="str">
        <f>IFERROR(__xludf.DUMMYFUNCTION("""COMPUTED_VALUE"""),"")</f>
        <v/>
      </c>
      <c r="D12234" s="105"/>
      <c r="E12234" s="105"/>
      <c r="F12234" s="105"/>
      <c r="I12234" s="105"/>
    </row>
    <row r="12235">
      <c r="C12235" s="225" t="str">
        <f>IFERROR(__xludf.DUMMYFUNCTION("""COMPUTED_VALUE"""),"")</f>
        <v/>
      </c>
      <c r="D12235" s="105"/>
      <c r="E12235" s="105"/>
      <c r="F12235" s="105"/>
      <c r="I12235" s="105"/>
    </row>
    <row r="12236">
      <c r="C12236" s="225" t="str">
        <f>IFERROR(__xludf.DUMMYFUNCTION("""COMPUTED_VALUE"""),"")</f>
        <v/>
      </c>
      <c r="D12236" s="105"/>
      <c r="E12236" s="105"/>
      <c r="F12236" s="105"/>
      <c r="I12236" s="105"/>
    </row>
    <row r="12237">
      <c r="C12237" s="225" t="str">
        <f>IFERROR(__xludf.DUMMYFUNCTION("""COMPUTED_VALUE"""),"")</f>
        <v/>
      </c>
      <c r="D12237" s="105"/>
      <c r="E12237" s="105"/>
      <c r="F12237" s="105"/>
      <c r="I12237" s="105"/>
    </row>
    <row r="12238">
      <c r="C12238" s="225" t="str">
        <f>IFERROR(__xludf.DUMMYFUNCTION("""COMPUTED_VALUE"""),"")</f>
        <v/>
      </c>
      <c r="D12238" s="105"/>
      <c r="E12238" s="105"/>
      <c r="F12238" s="105"/>
      <c r="I12238" s="105"/>
    </row>
    <row r="12239">
      <c r="C12239" s="225" t="str">
        <f>IFERROR(__xludf.DUMMYFUNCTION("""COMPUTED_VALUE"""),"")</f>
        <v/>
      </c>
      <c r="D12239" s="105"/>
      <c r="E12239" s="105"/>
      <c r="F12239" s="105"/>
      <c r="I12239" s="105"/>
    </row>
    <row r="12240">
      <c r="C12240" s="225" t="str">
        <f>IFERROR(__xludf.DUMMYFUNCTION("""COMPUTED_VALUE"""),"")</f>
        <v/>
      </c>
      <c r="D12240" s="105"/>
      <c r="E12240" s="105"/>
      <c r="F12240" s="105"/>
      <c r="I12240" s="105"/>
    </row>
    <row r="12241">
      <c r="C12241" s="225" t="str">
        <f>IFERROR(__xludf.DUMMYFUNCTION("""COMPUTED_VALUE"""),"")</f>
        <v/>
      </c>
      <c r="D12241" s="105"/>
      <c r="E12241" s="105"/>
      <c r="F12241" s="105"/>
      <c r="I12241" s="105"/>
    </row>
    <row r="12242">
      <c r="C12242" s="225" t="str">
        <f>IFERROR(__xludf.DUMMYFUNCTION("""COMPUTED_VALUE"""),"")</f>
        <v/>
      </c>
      <c r="D12242" s="105"/>
      <c r="E12242" s="105"/>
      <c r="F12242" s="105"/>
      <c r="I12242" s="105"/>
    </row>
    <row r="12243">
      <c r="C12243" s="225" t="str">
        <f>IFERROR(__xludf.DUMMYFUNCTION("""COMPUTED_VALUE"""),"")</f>
        <v/>
      </c>
      <c r="D12243" s="105"/>
      <c r="E12243" s="105"/>
      <c r="F12243" s="105"/>
      <c r="I12243" s="105"/>
    </row>
    <row r="12244">
      <c r="C12244" s="225" t="str">
        <f>IFERROR(__xludf.DUMMYFUNCTION("""COMPUTED_VALUE"""),"")</f>
        <v/>
      </c>
      <c r="D12244" s="105"/>
      <c r="E12244" s="105"/>
      <c r="F12244" s="105"/>
      <c r="I12244" s="105"/>
    </row>
    <row r="12245">
      <c r="C12245" s="225" t="str">
        <f>IFERROR(__xludf.DUMMYFUNCTION("""COMPUTED_VALUE"""),"")</f>
        <v/>
      </c>
      <c r="D12245" s="105"/>
      <c r="E12245" s="105"/>
      <c r="F12245" s="105"/>
      <c r="I12245" s="105"/>
    </row>
    <row r="12246">
      <c r="C12246" s="225" t="str">
        <f>IFERROR(__xludf.DUMMYFUNCTION("""COMPUTED_VALUE"""),"")</f>
        <v/>
      </c>
      <c r="D12246" s="105"/>
      <c r="E12246" s="105"/>
      <c r="F12246" s="105"/>
      <c r="I12246" s="105"/>
    </row>
    <row r="12247">
      <c r="C12247" s="225" t="str">
        <f>IFERROR(__xludf.DUMMYFUNCTION("""COMPUTED_VALUE"""),"")</f>
        <v/>
      </c>
      <c r="D12247" s="105"/>
      <c r="E12247" s="105"/>
      <c r="F12247" s="105"/>
      <c r="I12247" s="105"/>
    </row>
    <row r="12248">
      <c r="C12248" s="225" t="str">
        <f>IFERROR(__xludf.DUMMYFUNCTION("""COMPUTED_VALUE"""),"")</f>
        <v/>
      </c>
      <c r="D12248" s="105"/>
      <c r="E12248" s="105"/>
      <c r="F12248" s="105"/>
      <c r="I12248" s="105"/>
    </row>
    <row r="12249">
      <c r="C12249" s="225" t="str">
        <f>IFERROR(__xludf.DUMMYFUNCTION("""COMPUTED_VALUE"""),"")</f>
        <v/>
      </c>
      <c r="D12249" s="105"/>
      <c r="E12249" s="105"/>
      <c r="F12249" s="105"/>
      <c r="I12249" s="105"/>
    </row>
    <row r="12250">
      <c r="C12250" s="225" t="str">
        <f>IFERROR(__xludf.DUMMYFUNCTION("""COMPUTED_VALUE"""),"")</f>
        <v/>
      </c>
      <c r="D12250" s="105"/>
      <c r="E12250" s="105"/>
      <c r="F12250" s="105"/>
      <c r="I12250" s="105"/>
    </row>
    <row r="12251">
      <c r="C12251" s="225" t="str">
        <f>IFERROR(__xludf.DUMMYFUNCTION("""COMPUTED_VALUE"""),"")</f>
        <v/>
      </c>
      <c r="D12251" s="105"/>
      <c r="E12251" s="105"/>
      <c r="F12251" s="105"/>
      <c r="I12251" s="105"/>
    </row>
    <row r="12252">
      <c r="C12252" s="225" t="str">
        <f>IFERROR(__xludf.DUMMYFUNCTION("""COMPUTED_VALUE"""),"")</f>
        <v/>
      </c>
      <c r="D12252" s="105"/>
      <c r="E12252" s="105"/>
      <c r="F12252" s="105"/>
      <c r="I12252" s="105"/>
    </row>
    <row r="12253">
      <c r="C12253" s="225" t="str">
        <f>IFERROR(__xludf.DUMMYFUNCTION("""COMPUTED_VALUE"""),"")</f>
        <v/>
      </c>
      <c r="D12253" s="105"/>
      <c r="E12253" s="105"/>
      <c r="F12253" s="105"/>
      <c r="I12253" s="105"/>
    </row>
    <row r="12254">
      <c r="C12254" s="225" t="str">
        <f>IFERROR(__xludf.DUMMYFUNCTION("""COMPUTED_VALUE"""),"")</f>
        <v/>
      </c>
      <c r="D12254" s="105"/>
      <c r="E12254" s="105"/>
      <c r="F12254" s="105"/>
      <c r="I12254" s="105"/>
    </row>
    <row r="12255">
      <c r="C12255" s="225" t="str">
        <f>IFERROR(__xludf.DUMMYFUNCTION("""COMPUTED_VALUE"""),"")</f>
        <v/>
      </c>
      <c r="D12255" s="105"/>
      <c r="E12255" s="105"/>
      <c r="F12255" s="105"/>
      <c r="I12255" s="105"/>
    </row>
    <row r="12256">
      <c r="C12256" s="225" t="str">
        <f>IFERROR(__xludf.DUMMYFUNCTION("""COMPUTED_VALUE"""),"")</f>
        <v/>
      </c>
      <c r="D12256" s="105"/>
      <c r="E12256" s="105"/>
      <c r="F12256" s="105"/>
      <c r="I12256" s="105"/>
    </row>
    <row r="12257">
      <c r="C12257" s="225" t="str">
        <f>IFERROR(__xludf.DUMMYFUNCTION("""COMPUTED_VALUE"""),"")</f>
        <v/>
      </c>
      <c r="D12257" s="105"/>
      <c r="E12257" s="105"/>
      <c r="F12257" s="105"/>
      <c r="I12257" s="105"/>
    </row>
    <row r="12258">
      <c r="C12258" s="225" t="str">
        <f>IFERROR(__xludf.DUMMYFUNCTION("""COMPUTED_VALUE"""),"")</f>
        <v/>
      </c>
      <c r="D12258" s="105"/>
      <c r="E12258" s="105"/>
      <c r="F12258" s="105"/>
      <c r="I12258" s="105"/>
    </row>
    <row r="12259">
      <c r="C12259" s="225" t="str">
        <f>IFERROR(__xludf.DUMMYFUNCTION("""COMPUTED_VALUE"""),"")</f>
        <v/>
      </c>
      <c r="D12259" s="105"/>
      <c r="E12259" s="105"/>
      <c r="F12259" s="105"/>
      <c r="I12259" s="105"/>
    </row>
    <row r="12260">
      <c r="C12260" s="225" t="str">
        <f>IFERROR(__xludf.DUMMYFUNCTION("""COMPUTED_VALUE"""),"")</f>
        <v/>
      </c>
      <c r="D12260" s="105"/>
      <c r="E12260" s="105"/>
      <c r="F12260" s="105"/>
      <c r="I12260" s="105"/>
    </row>
    <row r="12261">
      <c r="C12261" s="225" t="str">
        <f>IFERROR(__xludf.DUMMYFUNCTION("""COMPUTED_VALUE"""),"")</f>
        <v/>
      </c>
      <c r="D12261" s="105"/>
      <c r="E12261" s="105"/>
      <c r="F12261" s="105"/>
      <c r="I12261" s="105"/>
    </row>
    <row r="12262">
      <c r="C12262" s="225" t="str">
        <f>IFERROR(__xludf.DUMMYFUNCTION("""COMPUTED_VALUE"""),"")</f>
        <v/>
      </c>
      <c r="D12262" s="105"/>
      <c r="E12262" s="105"/>
      <c r="F12262" s="105"/>
      <c r="I12262" s="105"/>
    </row>
    <row r="12263">
      <c r="C12263" s="225" t="str">
        <f>IFERROR(__xludf.DUMMYFUNCTION("""COMPUTED_VALUE"""),"")</f>
        <v/>
      </c>
      <c r="D12263" s="105"/>
      <c r="E12263" s="105"/>
      <c r="F12263" s="105"/>
      <c r="I12263" s="105"/>
    </row>
    <row r="12264">
      <c r="C12264" s="225" t="str">
        <f>IFERROR(__xludf.DUMMYFUNCTION("""COMPUTED_VALUE"""),"")</f>
        <v/>
      </c>
      <c r="D12264" s="105"/>
      <c r="E12264" s="105"/>
      <c r="F12264" s="105"/>
      <c r="I12264" s="105"/>
    </row>
    <row r="12265">
      <c r="C12265" s="225" t="str">
        <f>IFERROR(__xludf.DUMMYFUNCTION("""COMPUTED_VALUE"""),"")</f>
        <v/>
      </c>
      <c r="D12265" s="105"/>
      <c r="E12265" s="105"/>
      <c r="F12265" s="105"/>
      <c r="I12265" s="105"/>
    </row>
    <row r="12266">
      <c r="C12266" s="225" t="str">
        <f>IFERROR(__xludf.DUMMYFUNCTION("""COMPUTED_VALUE"""),"")</f>
        <v/>
      </c>
      <c r="D12266" s="105"/>
      <c r="E12266" s="105"/>
      <c r="F12266" s="105"/>
      <c r="I12266" s="105"/>
    </row>
    <row r="12267">
      <c r="C12267" s="225" t="str">
        <f>IFERROR(__xludf.DUMMYFUNCTION("""COMPUTED_VALUE"""),"")</f>
        <v/>
      </c>
      <c r="D12267" s="105"/>
      <c r="E12267" s="105"/>
      <c r="F12267" s="105"/>
      <c r="I12267" s="105"/>
    </row>
    <row r="12268">
      <c r="C12268" s="225" t="str">
        <f>IFERROR(__xludf.DUMMYFUNCTION("""COMPUTED_VALUE"""),"")</f>
        <v/>
      </c>
      <c r="D12268" s="105"/>
      <c r="E12268" s="105"/>
      <c r="F12268" s="105"/>
      <c r="I12268" s="105"/>
    </row>
    <row r="12269">
      <c r="C12269" s="225" t="str">
        <f>IFERROR(__xludf.DUMMYFUNCTION("""COMPUTED_VALUE"""),"")</f>
        <v/>
      </c>
      <c r="D12269" s="105"/>
      <c r="E12269" s="105"/>
      <c r="F12269" s="105"/>
      <c r="I12269" s="105"/>
    </row>
    <row r="12270">
      <c r="C12270" s="225" t="str">
        <f>IFERROR(__xludf.DUMMYFUNCTION("""COMPUTED_VALUE"""),"")</f>
        <v/>
      </c>
      <c r="D12270" s="105"/>
      <c r="E12270" s="105"/>
      <c r="F12270" s="105"/>
      <c r="I12270" s="105"/>
    </row>
    <row r="12271">
      <c r="C12271" s="225" t="str">
        <f>IFERROR(__xludf.DUMMYFUNCTION("""COMPUTED_VALUE"""),"")</f>
        <v/>
      </c>
      <c r="D12271" s="105"/>
      <c r="E12271" s="105"/>
      <c r="F12271" s="105"/>
      <c r="I12271" s="105"/>
    </row>
    <row r="12272">
      <c r="C12272" s="225" t="str">
        <f>IFERROR(__xludf.DUMMYFUNCTION("""COMPUTED_VALUE"""),"")</f>
        <v/>
      </c>
      <c r="D12272" s="105"/>
      <c r="E12272" s="105"/>
      <c r="F12272" s="105"/>
      <c r="I12272" s="105"/>
    </row>
    <row r="12273">
      <c r="C12273" s="225" t="str">
        <f>IFERROR(__xludf.DUMMYFUNCTION("""COMPUTED_VALUE"""),"")</f>
        <v/>
      </c>
      <c r="D12273" s="105"/>
      <c r="E12273" s="105"/>
      <c r="F12273" s="105"/>
      <c r="I12273" s="105"/>
    </row>
    <row r="12274">
      <c r="C12274" s="225" t="str">
        <f>IFERROR(__xludf.DUMMYFUNCTION("""COMPUTED_VALUE"""),"")</f>
        <v/>
      </c>
      <c r="D12274" s="105"/>
      <c r="E12274" s="105"/>
      <c r="F12274" s="105"/>
      <c r="I12274" s="105"/>
    </row>
    <row r="12275">
      <c r="C12275" s="225" t="str">
        <f>IFERROR(__xludf.DUMMYFUNCTION("""COMPUTED_VALUE"""),"")</f>
        <v/>
      </c>
      <c r="D12275" s="105"/>
      <c r="E12275" s="105"/>
      <c r="F12275" s="105"/>
      <c r="I12275" s="105"/>
    </row>
    <row r="12276">
      <c r="C12276" s="225" t="str">
        <f>IFERROR(__xludf.DUMMYFUNCTION("""COMPUTED_VALUE"""),"")</f>
        <v/>
      </c>
      <c r="D12276" s="105"/>
      <c r="E12276" s="105"/>
      <c r="F12276" s="105"/>
      <c r="I12276" s="105"/>
    </row>
    <row r="12277">
      <c r="C12277" s="225" t="str">
        <f>IFERROR(__xludf.DUMMYFUNCTION("""COMPUTED_VALUE"""),"")</f>
        <v/>
      </c>
      <c r="D12277" s="105"/>
      <c r="E12277" s="105"/>
      <c r="F12277" s="105"/>
      <c r="I12277" s="105"/>
    </row>
    <row r="12278">
      <c r="C12278" s="225" t="str">
        <f>IFERROR(__xludf.DUMMYFUNCTION("""COMPUTED_VALUE"""),"")</f>
        <v/>
      </c>
      <c r="D12278" s="105"/>
      <c r="E12278" s="105"/>
      <c r="F12278" s="105"/>
      <c r="I12278" s="105"/>
    </row>
    <row r="12279">
      <c r="C12279" s="225" t="str">
        <f>IFERROR(__xludf.DUMMYFUNCTION("""COMPUTED_VALUE"""),"")</f>
        <v/>
      </c>
      <c r="D12279" s="105"/>
      <c r="E12279" s="105"/>
      <c r="F12279" s="105"/>
      <c r="I12279" s="105"/>
    </row>
    <row r="12280">
      <c r="C12280" s="225" t="str">
        <f>IFERROR(__xludf.DUMMYFUNCTION("""COMPUTED_VALUE"""),"")</f>
        <v/>
      </c>
      <c r="D12280" s="105"/>
      <c r="E12280" s="105"/>
      <c r="F12280" s="105"/>
      <c r="I12280" s="105"/>
    </row>
    <row r="12281">
      <c r="C12281" s="225" t="str">
        <f>IFERROR(__xludf.DUMMYFUNCTION("""COMPUTED_VALUE"""),"")</f>
        <v/>
      </c>
      <c r="D12281" s="105"/>
      <c r="E12281" s="105"/>
      <c r="F12281" s="105"/>
      <c r="I12281" s="105"/>
    </row>
    <row r="12282">
      <c r="C12282" s="225" t="str">
        <f>IFERROR(__xludf.DUMMYFUNCTION("""COMPUTED_VALUE"""),"")</f>
        <v/>
      </c>
      <c r="D12282" s="105"/>
      <c r="E12282" s="105"/>
      <c r="F12282" s="105"/>
      <c r="I12282" s="105"/>
    </row>
    <row r="12283">
      <c r="C12283" s="225" t="str">
        <f>IFERROR(__xludf.DUMMYFUNCTION("""COMPUTED_VALUE"""),"")</f>
        <v/>
      </c>
      <c r="D12283" s="105"/>
      <c r="E12283" s="105"/>
      <c r="F12283" s="105"/>
      <c r="I12283" s="105"/>
    </row>
    <row r="12284">
      <c r="C12284" s="225" t="str">
        <f>IFERROR(__xludf.DUMMYFUNCTION("""COMPUTED_VALUE"""),"")</f>
        <v/>
      </c>
      <c r="D12284" s="105"/>
      <c r="E12284" s="105"/>
      <c r="F12284" s="105"/>
      <c r="I12284" s="105"/>
    </row>
    <row r="12285">
      <c r="C12285" s="225" t="str">
        <f>IFERROR(__xludf.DUMMYFUNCTION("""COMPUTED_VALUE"""),"")</f>
        <v/>
      </c>
      <c r="D12285" s="105"/>
      <c r="E12285" s="105"/>
      <c r="F12285" s="105"/>
      <c r="I12285" s="105"/>
    </row>
    <row r="12286">
      <c r="C12286" s="225" t="str">
        <f>IFERROR(__xludf.DUMMYFUNCTION("""COMPUTED_VALUE"""),"")</f>
        <v/>
      </c>
      <c r="D12286" s="105"/>
      <c r="E12286" s="105"/>
      <c r="F12286" s="105"/>
      <c r="I12286" s="105"/>
    </row>
    <row r="12287">
      <c r="C12287" s="225" t="str">
        <f>IFERROR(__xludf.DUMMYFUNCTION("""COMPUTED_VALUE"""),"")</f>
        <v/>
      </c>
      <c r="D12287" s="105"/>
      <c r="E12287" s="105"/>
      <c r="F12287" s="105"/>
      <c r="I12287" s="105"/>
    </row>
    <row r="12288">
      <c r="C12288" s="225" t="str">
        <f>IFERROR(__xludf.DUMMYFUNCTION("""COMPUTED_VALUE"""),"")</f>
        <v/>
      </c>
      <c r="D12288" s="105"/>
      <c r="E12288" s="105"/>
      <c r="F12288" s="105"/>
      <c r="I12288" s="105"/>
    </row>
    <row r="12289">
      <c r="C12289" s="225" t="str">
        <f>IFERROR(__xludf.DUMMYFUNCTION("""COMPUTED_VALUE"""),"")</f>
        <v/>
      </c>
      <c r="D12289" s="105"/>
      <c r="E12289" s="105"/>
      <c r="F12289" s="105"/>
      <c r="I12289" s="105"/>
    </row>
    <row r="12290">
      <c r="C12290" s="225" t="str">
        <f>IFERROR(__xludf.DUMMYFUNCTION("""COMPUTED_VALUE"""),"")</f>
        <v/>
      </c>
      <c r="D12290" s="105"/>
      <c r="E12290" s="105"/>
      <c r="F12290" s="105"/>
      <c r="I12290" s="105"/>
    </row>
    <row r="12291">
      <c r="C12291" s="225" t="str">
        <f>IFERROR(__xludf.DUMMYFUNCTION("""COMPUTED_VALUE"""),"")</f>
        <v/>
      </c>
      <c r="D12291" s="105"/>
      <c r="E12291" s="105"/>
      <c r="F12291" s="105"/>
      <c r="I12291" s="105"/>
    </row>
    <row r="12292">
      <c r="C12292" s="225" t="str">
        <f>IFERROR(__xludf.DUMMYFUNCTION("""COMPUTED_VALUE"""),"")</f>
        <v/>
      </c>
      <c r="D12292" s="105"/>
      <c r="E12292" s="105"/>
      <c r="F12292" s="105"/>
      <c r="I12292" s="105"/>
    </row>
    <row r="12293">
      <c r="C12293" s="225" t="str">
        <f>IFERROR(__xludf.DUMMYFUNCTION("""COMPUTED_VALUE"""),"")</f>
        <v/>
      </c>
      <c r="D12293" s="105"/>
      <c r="E12293" s="105"/>
      <c r="F12293" s="105"/>
      <c r="I12293" s="105"/>
    </row>
    <row r="12294">
      <c r="C12294" s="225" t="str">
        <f>IFERROR(__xludf.DUMMYFUNCTION("""COMPUTED_VALUE"""),"")</f>
        <v/>
      </c>
      <c r="D12294" s="105"/>
      <c r="E12294" s="105"/>
      <c r="F12294" s="105"/>
      <c r="I12294" s="105"/>
    </row>
    <row r="12295">
      <c r="C12295" s="225" t="str">
        <f>IFERROR(__xludf.DUMMYFUNCTION("""COMPUTED_VALUE"""),"")</f>
        <v/>
      </c>
      <c r="D12295" s="105"/>
      <c r="E12295" s="105"/>
      <c r="F12295" s="105"/>
      <c r="I12295" s="105"/>
    </row>
    <row r="12296">
      <c r="C12296" s="225" t="str">
        <f>IFERROR(__xludf.DUMMYFUNCTION("""COMPUTED_VALUE"""),"")</f>
        <v/>
      </c>
      <c r="D12296" s="105"/>
      <c r="E12296" s="105"/>
      <c r="F12296" s="105"/>
      <c r="I12296" s="105"/>
    </row>
    <row r="12297">
      <c r="C12297" s="225" t="str">
        <f>IFERROR(__xludf.DUMMYFUNCTION("""COMPUTED_VALUE"""),"")</f>
        <v/>
      </c>
      <c r="D12297" s="105"/>
      <c r="E12297" s="105"/>
      <c r="F12297" s="105"/>
      <c r="I12297" s="105"/>
    </row>
    <row r="12298">
      <c r="C12298" s="225" t="str">
        <f>IFERROR(__xludf.DUMMYFUNCTION("""COMPUTED_VALUE"""),"")</f>
        <v/>
      </c>
      <c r="D12298" s="105"/>
      <c r="E12298" s="105"/>
      <c r="F12298" s="105"/>
      <c r="I12298" s="105"/>
    </row>
    <row r="12299">
      <c r="C12299" s="225" t="str">
        <f>IFERROR(__xludf.DUMMYFUNCTION("""COMPUTED_VALUE"""),"")</f>
        <v/>
      </c>
      <c r="D12299" s="105"/>
      <c r="E12299" s="105"/>
      <c r="F12299" s="105"/>
      <c r="I12299" s="105"/>
    </row>
    <row r="12300">
      <c r="C12300" s="225" t="str">
        <f>IFERROR(__xludf.DUMMYFUNCTION("""COMPUTED_VALUE"""),"")</f>
        <v/>
      </c>
      <c r="D12300" s="105"/>
      <c r="E12300" s="105"/>
      <c r="F12300" s="105"/>
      <c r="I12300" s="105"/>
    </row>
    <row r="12301">
      <c r="C12301" s="225" t="str">
        <f>IFERROR(__xludf.DUMMYFUNCTION("""COMPUTED_VALUE"""),"")</f>
        <v/>
      </c>
      <c r="D12301" s="105"/>
      <c r="E12301" s="105"/>
      <c r="F12301" s="105"/>
      <c r="I12301" s="105"/>
    </row>
    <row r="12302">
      <c r="C12302" s="225" t="str">
        <f>IFERROR(__xludf.DUMMYFUNCTION("""COMPUTED_VALUE"""),"")</f>
        <v/>
      </c>
      <c r="D12302" s="105"/>
      <c r="E12302" s="105"/>
      <c r="F12302" s="105"/>
      <c r="I12302" s="105"/>
    </row>
    <row r="12303">
      <c r="C12303" s="225" t="str">
        <f>IFERROR(__xludf.DUMMYFUNCTION("""COMPUTED_VALUE"""),"")</f>
        <v/>
      </c>
      <c r="D12303" s="105"/>
      <c r="E12303" s="105"/>
      <c r="F12303" s="105"/>
      <c r="I12303" s="105"/>
    </row>
    <row r="12304">
      <c r="C12304" s="225" t="str">
        <f>IFERROR(__xludf.DUMMYFUNCTION("""COMPUTED_VALUE"""),"")</f>
        <v/>
      </c>
      <c r="D12304" s="105"/>
      <c r="E12304" s="105"/>
      <c r="F12304" s="105"/>
      <c r="I12304" s="105"/>
    </row>
    <row r="12305">
      <c r="C12305" s="225" t="str">
        <f>IFERROR(__xludf.DUMMYFUNCTION("""COMPUTED_VALUE"""),"")</f>
        <v/>
      </c>
      <c r="D12305" s="105"/>
      <c r="E12305" s="105"/>
      <c r="F12305" s="105"/>
      <c r="I12305" s="105"/>
    </row>
    <row r="12306">
      <c r="C12306" s="225" t="str">
        <f>IFERROR(__xludf.DUMMYFUNCTION("""COMPUTED_VALUE"""),"")</f>
        <v/>
      </c>
      <c r="D12306" s="105"/>
      <c r="E12306" s="105"/>
      <c r="F12306" s="105"/>
      <c r="I12306" s="105"/>
    </row>
    <row r="12307">
      <c r="C12307" s="225" t="str">
        <f>IFERROR(__xludf.DUMMYFUNCTION("""COMPUTED_VALUE"""),"")</f>
        <v/>
      </c>
      <c r="D12307" s="105"/>
      <c r="E12307" s="105"/>
      <c r="F12307" s="105"/>
      <c r="I12307" s="105"/>
    </row>
    <row r="12308">
      <c r="C12308" s="225" t="str">
        <f>IFERROR(__xludf.DUMMYFUNCTION("""COMPUTED_VALUE"""),"")</f>
        <v/>
      </c>
      <c r="D12308" s="105"/>
      <c r="E12308" s="105"/>
      <c r="F12308" s="105"/>
      <c r="I12308" s="105"/>
    </row>
    <row r="12309">
      <c r="C12309" s="225" t="str">
        <f>IFERROR(__xludf.DUMMYFUNCTION("""COMPUTED_VALUE"""),"")</f>
        <v/>
      </c>
      <c r="D12309" s="105"/>
      <c r="E12309" s="105"/>
      <c r="F12309" s="105"/>
      <c r="I12309" s="105"/>
    </row>
    <row r="12310">
      <c r="C12310" s="225" t="str">
        <f>IFERROR(__xludf.DUMMYFUNCTION("""COMPUTED_VALUE"""),"")</f>
        <v/>
      </c>
      <c r="D12310" s="105"/>
      <c r="E12310" s="105"/>
      <c r="F12310" s="105"/>
      <c r="I12310" s="105"/>
    </row>
    <row r="12311">
      <c r="C12311" s="225" t="str">
        <f>IFERROR(__xludf.DUMMYFUNCTION("""COMPUTED_VALUE"""),"")</f>
        <v/>
      </c>
      <c r="D12311" s="105"/>
      <c r="E12311" s="105"/>
      <c r="F12311" s="105"/>
      <c r="I12311" s="105"/>
    </row>
    <row r="12312">
      <c r="C12312" s="225" t="str">
        <f>IFERROR(__xludf.DUMMYFUNCTION("""COMPUTED_VALUE"""),"")</f>
        <v/>
      </c>
      <c r="D12312" s="105"/>
      <c r="E12312" s="105"/>
      <c r="F12312" s="105"/>
      <c r="I12312" s="105"/>
    </row>
    <row r="12313">
      <c r="C12313" s="225" t="str">
        <f>IFERROR(__xludf.DUMMYFUNCTION("""COMPUTED_VALUE"""),"")</f>
        <v/>
      </c>
      <c r="D12313" s="105"/>
      <c r="E12313" s="105"/>
      <c r="F12313" s="105"/>
      <c r="I12313" s="105"/>
    </row>
    <row r="12314">
      <c r="C12314" s="225" t="str">
        <f>IFERROR(__xludf.DUMMYFUNCTION("""COMPUTED_VALUE"""),"")</f>
        <v/>
      </c>
      <c r="D12314" s="105"/>
      <c r="E12314" s="105"/>
      <c r="F12314" s="105"/>
      <c r="I12314" s="105"/>
    </row>
    <row r="12315">
      <c r="C12315" s="225" t="str">
        <f>IFERROR(__xludf.DUMMYFUNCTION("""COMPUTED_VALUE"""),"")</f>
        <v/>
      </c>
      <c r="D12315" s="105"/>
      <c r="E12315" s="105"/>
      <c r="F12315" s="105"/>
      <c r="I12315" s="105"/>
    </row>
    <row r="12316">
      <c r="C12316" s="225" t="str">
        <f>IFERROR(__xludf.DUMMYFUNCTION("""COMPUTED_VALUE"""),"")</f>
        <v/>
      </c>
      <c r="D12316" s="105"/>
      <c r="E12316" s="105"/>
      <c r="F12316" s="105"/>
      <c r="I12316" s="105"/>
    </row>
    <row r="12317">
      <c r="C12317" s="225" t="str">
        <f>IFERROR(__xludf.DUMMYFUNCTION("""COMPUTED_VALUE"""),"")</f>
        <v/>
      </c>
      <c r="D12317" s="105"/>
      <c r="E12317" s="105"/>
      <c r="F12317" s="105"/>
      <c r="I12317" s="105"/>
    </row>
    <row r="12318">
      <c r="C12318" s="225" t="str">
        <f>IFERROR(__xludf.DUMMYFUNCTION("""COMPUTED_VALUE"""),"")</f>
        <v/>
      </c>
      <c r="D12318" s="105"/>
      <c r="E12318" s="105"/>
      <c r="F12318" s="105"/>
      <c r="I12318" s="105"/>
    </row>
    <row r="12319">
      <c r="C12319" s="225" t="str">
        <f>IFERROR(__xludf.DUMMYFUNCTION("""COMPUTED_VALUE"""),"")</f>
        <v/>
      </c>
      <c r="D12319" s="105"/>
      <c r="E12319" s="105"/>
      <c r="F12319" s="105"/>
      <c r="I12319" s="105"/>
    </row>
    <row r="12320">
      <c r="C12320" s="225" t="str">
        <f>IFERROR(__xludf.DUMMYFUNCTION("""COMPUTED_VALUE"""),"")</f>
        <v/>
      </c>
      <c r="D12320" s="105"/>
      <c r="E12320" s="105"/>
      <c r="F12320" s="105"/>
      <c r="I12320" s="105"/>
    </row>
    <row r="12321">
      <c r="C12321" s="225" t="str">
        <f>IFERROR(__xludf.DUMMYFUNCTION("""COMPUTED_VALUE"""),"")</f>
        <v/>
      </c>
      <c r="D12321" s="105"/>
      <c r="E12321" s="105"/>
      <c r="F12321" s="105"/>
      <c r="I12321" s="105"/>
    </row>
    <row r="12322">
      <c r="C12322" s="225" t="str">
        <f>IFERROR(__xludf.DUMMYFUNCTION("""COMPUTED_VALUE"""),"")</f>
        <v/>
      </c>
      <c r="D12322" s="105"/>
      <c r="E12322" s="105"/>
      <c r="F12322" s="105"/>
      <c r="I12322" s="105"/>
    </row>
    <row r="12323">
      <c r="C12323" s="225" t="str">
        <f>IFERROR(__xludf.DUMMYFUNCTION("""COMPUTED_VALUE"""),"")</f>
        <v/>
      </c>
      <c r="D12323" s="105"/>
      <c r="E12323" s="105"/>
      <c r="F12323" s="105"/>
      <c r="I12323" s="105"/>
    </row>
    <row r="12324">
      <c r="C12324" s="225" t="str">
        <f>IFERROR(__xludf.DUMMYFUNCTION("""COMPUTED_VALUE"""),"")</f>
        <v/>
      </c>
      <c r="D12324" s="105"/>
      <c r="E12324" s="105"/>
      <c r="F12324" s="105"/>
      <c r="I12324" s="105"/>
    </row>
    <row r="12325">
      <c r="C12325" s="225" t="str">
        <f>IFERROR(__xludf.DUMMYFUNCTION("""COMPUTED_VALUE"""),"")</f>
        <v/>
      </c>
      <c r="D12325" s="105"/>
      <c r="E12325" s="105"/>
      <c r="F12325" s="105"/>
      <c r="I12325" s="105"/>
    </row>
    <row r="12326">
      <c r="C12326" s="225" t="str">
        <f>IFERROR(__xludf.DUMMYFUNCTION("""COMPUTED_VALUE"""),"")</f>
        <v/>
      </c>
      <c r="D12326" s="105"/>
      <c r="E12326" s="105"/>
      <c r="F12326" s="105"/>
      <c r="I12326" s="105"/>
    </row>
    <row r="12327">
      <c r="C12327" s="225" t="str">
        <f>IFERROR(__xludf.DUMMYFUNCTION("""COMPUTED_VALUE"""),"")</f>
        <v/>
      </c>
      <c r="D12327" s="105"/>
      <c r="E12327" s="105"/>
      <c r="F12327" s="105"/>
      <c r="I12327" s="105"/>
    </row>
    <row r="12328">
      <c r="C12328" s="225" t="str">
        <f>IFERROR(__xludf.DUMMYFUNCTION("""COMPUTED_VALUE"""),"")</f>
        <v/>
      </c>
      <c r="D12328" s="105"/>
      <c r="E12328" s="105"/>
      <c r="F12328" s="105"/>
      <c r="I12328" s="105"/>
    </row>
    <row r="12329">
      <c r="C12329" s="225" t="str">
        <f>IFERROR(__xludf.DUMMYFUNCTION("""COMPUTED_VALUE"""),"")</f>
        <v/>
      </c>
      <c r="D12329" s="105"/>
      <c r="E12329" s="105"/>
      <c r="F12329" s="105"/>
      <c r="I12329" s="105"/>
    </row>
    <row r="12330">
      <c r="C12330" s="225" t="str">
        <f>IFERROR(__xludf.DUMMYFUNCTION("""COMPUTED_VALUE"""),"")</f>
        <v/>
      </c>
      <c r="D12330" s="105"/>
      <c r="E12330" s="105"/>
      <c r="F12330" s="105"/>
      <c r="I12330" s="105"/>
    </row>
    <row r="12331">
      <c r="C12331" s="225" t="str">
        <f>IFERROR(__xludf.DUMMYFUNCTION("""COMPUTED_VALUE"""),"")</f>
        <v/>
      </c>
      <c r="D12331" s="105"/>
      <c r="E12331" s="105"/>
      <c r="F12331" s="105"/>
      <c r="I12331" s="105"/>
    </row>
    <row r="12332">
      <c r="C12332" s="225" t="str">
        <f>IFERROR(__xludf.DUMMYFUNCTION("""COMPUTED_VALUE"""),"")</f>
        <v/>
      </c>
      <c r="D12332" s="105"/>
      <c r="E12332" s="105"/>
      <c r="F12332" s="105"/>
      <c r="I12332" s="105"/>
    </row>
    <row r="12333">
      <c r="C12333" s="225" t="str">
        <f>IFERROR(__xludf.DUMMYFUNCTION("""COMPUTED_VALUE"""),"")</f>
        <v/>
      </c>
      <c r="D12333" s="105"/>
      <c r="E12333" s="105"/>
      <c r="F12333" s="105"/>
      <c r="I12333" s="105"/>
    </row>
    <row r="12334">
      <c r="C12334" s="225" t="str">
        <f>IFERROR(__xludf.DUMMYFUNCTION("""COMPUTED_VALUE"""),"")</f>
        <v/>
      </c>
      <c r="D12334" s="105"/>
      <c r="E12334" s="105"/>
      <c r="F12334" s="105"/>
      <c r="I12334" s="105"/>
    </row>
    <row r="12335">
      <c r="C12335" s="225" t="str">
        <f>IFERROR(__xludf.DUMMYFUNCTION("""COMPUTED_VALUE"""),"")</f>
        <v/>
      </c>
      <c r="D12335" s="105"/>
      <c r="E12335" s="105"/>
      <c r="F12335" s="105"/>
      <c r="I12335" s="105"/>
    </row>
    <row r="12336">
      <c r="C12336" s="225" t="str">
        <f>IFERROR(__xludf.DUMMYFUNCTION("""COMPUTED_VALUE"""),"")</f>
        <v/>
      </c>
      <c r="D12336" s="105"/>
      <c r="E12336" s="105"/>
      <c r="F12336" s="105"/>
      <c r="I12336" s="105"/>
    </row>
    <row r="12337">
      <c r="C12337" s="225" t="str">
        <f>IFERROR(__xludf.DUMMYFUNCTION("""COMPUTED_VALUE"""),"")</f>
        <v/>
      </c>
      <c r="D12337" s="105"/>
      <c r="E12337" s="105"/>
      <c r="F12337" s="105"/>
      <c r="I12337" s="105"/>
    </row>
    <row r="12338">
      <c r="C12338" s="225" t="str">
        <f>IFERROR(__xludf.DUMMYFUNCTION("""COMPUTED_VALUE"""),"")</f>
        <v/>
      </c>
      <c r="D12338" s="105"/>
      <c r="E12338" s="105"/>
      <c r="F12338" s="105"/>
      <c r="I12338" s="105"/>
    </row>
    <row r="12339">
      <c r="C12339" s="225" t="str">
        <f>IFERROR(__xludf.DUMMYFUNCTION("""COMPUTED_VALUE"""),"")</f>
        <v/>
      </c>
      <c r="D12339" s="105"/>
      <c r="E12339" s="105"/>
      <c r="F12339" s="105"/>
      <c r="I12339" s="105"/>
    </row>
    <row r="12340">
      <c r="C12340" s="225" t="str">
        <f>IFERROR(__xludf.DUMMYFUNCTION("""COMPUTED_VALUE"""),"")</f>
        <v/>
      </c>
      <c r="D12340" s="105"/>
      <c r="E12340" s="105"/>
      <c r="F12340" s="105"/>
      <c r="I12340" s="105"/>
    </row>
    <row r="12341">
      <c r="C12341" s="225" t="str">
        <f>IFERROR(__xludf.DUMMYFUNCTION("""COMPUTED_VALUE"""),"")</f>
        <v/>
      </c>
      <c r="D12341" s="105"/>
      <c r="E12341" s="105"/>
      <c r="F12341" s="105"/>
      <c r="I12341" s="105"/>
    </row>
    <row r="12342">
      <c r="C12342" s="225" t="str">
        <f>IFERROR(__xludf.DUMMYFUNCTION("""COMPUTED_VALUE"""),"")</f>
        <v/>
      </c>
      <c r="D12342" s="105"/>
      <c r="E12342" s="105"/>
      <c r="F12342" s="105"/>
      <c r="I12342" s="105"/>
    </row>
    <row r="12343">
      <c r="C12343" s="225" t="str">
        <f>IFERROR(__xludf.DUMMYFUNCTION("""COMPUTED_VALUE"""),"")</f>
        <v/>
      </c>
      <c r="D12343" s="105"/>
      <c r="E12343" s="105"/>
      <c r="F12343" s="105"/>
      <c r="I12343" s="105"/>
    </row>
    <row r="12344">
      <c r="C12344" s="225" t="str">
        <f>IFERROR(__xludf.DUMMYFUNCTION("""COMPUTED_VALUE"""),"")</f>
        <v/>
      </c>
      <c r="D12344" s="105"/>
      <c r="E12344" s="105"/>
      <c r="F12344" s="105"/>
      <c r="I12344" s="105"/>
    </row>
    <row r="12345">
      <c r="C12345" s="225" t="str">
        <f>IFERROR(__xludf.DUMMYFUNCTION("""COMPUTED_VALUE"""),"")</f>
        <v/>
      </c>
      <c r="D12345" s="105"/>
      <c r="E12345" s="105"/>
      <c r="F12345" s="105"/>
      <c r="I12345" s="105"/>
    </row>
    <row r="12346">
      <c r="C12346" s="225" t="str">
        <f>IFERROR(__xludf.DUMMYFUNCTION("""COMPUTED_VALUE"""),"")</f>
        <v/>
      </c>
      <c r="D12346" s="105"/>
      <c r="E12346" s="105"/>
      <c r="F12346" s="105"/>
      <c r="I12346" s="105"/>
    </row>
    <row r="12347">
      <c r="C12347" s="225" t="str">
        <f>IFERROR(__xludf.DUMMYFUNCTION("""COMPUTED_VALUE"""),"")</f>
        <v/>
      </c>
      <c r="D12347" s="105"/>
      <c r="E12347" s="105"/>
      <c r="F12347" s="105"/>
      <c r="I12347" s="105"/>
    </row>
    <row r="12348">
      <c r="C12348" s="225" t="str">
        <f>IFERROR(__xludf.DUMMYFUNCTION("""COMPUTED_VALUE"""),"")</f>
        <v/>
      </c>
      <c r="D12348" s="105"/>
      <c r="E12348" s="105"/>
      <c r="F12348" s="105"/>
      <c r="I12348" s="105"/>
    </row>
    <row r="12349">
      <c r="C12349" s="225" t="str">
        <f>IFERROR(__xludf.DUMMYFUNCTION("""COMPUTED_VALUE"""),"")</f>
        <v/>
      </c>
      <c r="D12349" s="105"/>
      <c r="E12349" s="105"/>
      <c r="F12349" s="105"/>
      <c r="I12349" s="105"/>
    </row>
    <row r="12350">
      <c r="C12350" s="225" t="str">
        <f>IFERROR(__xludf.DUMMYFUNCTION("""COMPUTED_VALUE"""),"")</f>
        <v/>
      </c>
      <c r="D12350" s="105"/>
      <c r="E12350" s="105"/>
      <c r="F12350" s="105"/>
      <c r="I12350" s="105"/>
    </row>
    <row r="12351">
      <c r="C12351" s="225" t="str">
        <f>IFERROR(__xludf.DUMMYFUNCTION("""COMPUTED_VALUE"""),"")</f>
        <v/>
      </c>
      <c r="D12351" s="105"/>
      <c r="E12351" s="105"/>
      <c r="F12351" s="105"/>
      <c r="I12351" s="105"/>
    </row>
    <row r="12352">
      <c r="C12352" s="225" t="str">
        <f>IFERROR(__xludf.DUMMYFUNCTION("""COMPUTED_VALUE"""),"")</f>
        <v/>
      </c>
      <c r="D12352" s="105"/>
      <c r="E12352" s="105"/>
      <c r="F12352" s="105"/>
      <c r="I12352" s="105"/>
    </row>
    <row r="12353">
      <c r="C12353" s="225" t="str">
        <f>IFERROR(__xludf.DUMMYFUNCTION("""COMPUTED_VALUE"""),"")</f>
        <v/>
      </c>
      <c r="D12353" s="105"/>
      <c r="E12353" s="105"/>
      <c r="F12353" s="105"/>
      <c r="I12353" s="105"/>
    </row>
    <row r="12354">
      <c r="C12354" s="225" t="str">
        <f>IFERROR(__xludf.DUMMYFUNCTION("""COMPUTED_VALUE"""),"")</f>
        <v/>
      </c>
      <c r="D12354" s="105"/>
      <c r="E12354" s="105"/>
      <c r="F12354" s="105"/>
      <c r="I12354" s="105"/>
    </row>
    <row r="12355">
      <c r="C12355" s="225" t="str">
        <f>IFERROR(__xludf.DUMMYFUNCTION("""COMPUTED_VALUE"""),"")</f>
        <v/>
      </c>
      <c r="D12355" s="105"/>
      <c r="E12355" s="105"/>
      <c r="F12355" s="105"/>
      <c r="I12355" s="105"/>
    </row>
    <row r="12356">
      <c r="C12356" s="225" t="str">
        <f>IFERROR(__xludf.DUMMYFUNCTION("""COMPUTED_VALUE"""),"")</f>
        <v/>
      </c>
      <c r="D12356" s="105"/>
      <c r="E12356" s="105"/>
      <c r="F12356" s="105"/>
      <c r="I12356" s="105"/>
    </row>
    <row r="12357">
      <c r="C12357" s="225" t="str">
        <f>IFERROR(__xludf.DUMMYFUNCTION("""COMPUTED_VALUE"""),"")</f>
        <v/>
      </c>
      <c r="D12357" s="105"/>
      <c r="E12357" s="105"/>
      <c r="F12357" s="105"/>
      <c r="I12357" s="105"/>
    </row>
    <row r="12358">
      <c r="C12358" s="225" t="str">
        <f>IFERROR(__xludf.DUMMYFUNCTION("""COMPUTED_VALUE"""),"")</f>
        <v/>
      </c>
      <c r="D12358" s="105"/>
      <c r="E12358" s="105"/>
      <c r="F12358" s="105"/>
      <c r="I12358" s="105"/>
    </row>
    <row r="12359">
      <c r="C12359" s="225" t="str">
        <f>IFERROR(__xludf.DUMMYFUNCTION("""COMPUTED_VALUE"""),"")</f>
        <v/>
      </c>
      <c r="D12359" s="105"/>
      <c r="E12359" s="105"/>
      <c r="F12359" s="105"/>
      <c r="I12359" s="105"/>
    </row>
    <row r="12360">
      <c r="C12360" s="225" t="str">
        <f>IFERROR(__xludf.DUMMYFUNCTION("""COMPUTED_VALUE"""),"")</f>
        <v/>
      </c>
      <c r="D12360" s="105"/>
      <c r="E12360" s="105"/>
      <c r="F12360" s="105"/>
      <c r="I12360" s="105"/>
    </row>
    <row r="12361">
      <c r="C12361" s="225" t="str">
        <f>IFERROR(__xludf.DUMMYFUNCTION("""COMPUTED_VALUE"""),"")</f>
        <v/>
      </c>
      <c r="D12361" s="105"/>
      <c r="E12361" s="105"/>
      <c r="F12361" s="105"/>
      <c r="I12361" s="105"/>
    </row>
    <row r="12362">
      <c r="C12362" s="225" t="str">
        <f>IFERROR(__xludf.DUMMYFUNCTION("""COMPUTED_VALUE"""),"")</f>
        <v/>
      </c>
      <c r="D12362" s="105"/>
      <c r="E12362" s="105"/>
      <c r="F12362" s="105"/>
      <c r="I12362" s="105"/>
    </row>
    <row r="12363">
      <c r="C12363" s="225" t="str">
        <f>IFERROR(__xludf.DUMMYFUNCTION("""COMPUTED_VALUE"""),"")</f>
        <v/>
      </c>
      <c r="D12363" s="105"/>
      <c r="E12363" s="105"/>
      <c r="F12363" s="105"/>
      <c r="I12363" s="105"/>
    </row>
    <row r="12364">
      <c r="C12364" s="225" t="str">
        <f>IFERROR(__xludf.DUMMYFUNCTION("""COMPUTED_VALUE"""),"")</f>
        <v/>
      </c>
      <c r="D12364" s="105"/>
      <c r="E12364" s="105"/>
      <c r="F12364" s="105"/>
      <c r="I12364" s="105"/>
    </row>
    <row r="12365">
      <c r="C12365" s="225" t="str">
        <f>IFERROR(__xludf.DUMMYFUNCTION("""COMPUTED_VALUE"""),"")</f>
        <v/>
      </c>
      <c r="D12365" s="105"/>
      <c r="E12365" s="105"/>
      <c r="F12365" s="105"/>
      <c r="I12365" s="105"/>
    </row>
    <row r="12366">
      <c r="C12366" s="225" t="str">
        <f>IFERROR(__xludf.DUMMYFUNCTION("""COMPUTED_VALUE"""),"")</f>
        <v/>
      </c>
      <c r="D12366" s="105"/>
      <c r="E12366" s="105"/>
      <c r="F12366" s="105"/>
      <c r="I12366" s="105"/>
    </row>
    <row r="12367">
      <c r="C12367" s="225" t="str">
        <f>IFERROR(__xludf.DUMMYFUNCTION("""COMPUTED_VALUE"""),"")</f>
        <v/>
      </c>
      <c r="D12367" s="105"/>
      <c r="E12367" s="105"/>
      <c r="F12367" s="105"/>
      <c r="I12367" s="105"/>
    </row>
    <row r="12368">
      <c r="C12368" s="225" t="str">
        <f>IFERROR(__xludf.DUMMYFUNCTION("""COMPUTED_VALUE"""),"")</f>
        <v/>
      </c>
      <c r="D12368" s="105"/>
      <c r="E12368" s="105"/>
      <c r="F12368" s="105"/>
      <c r="I12368" s="105"/>
    </row>
    <row r="12369">
      <c r="C12369" s="225" t="str">
        <f>IFERROR(__xludf.DUMMYFUNCTION("""COMPUTED_VALUE"""),"")</f>
        <v/>
      </c>
      <c r="D12369" s="105"/>
      <c r="E12369" s="105"/>
      <c r="F12369" s="105"/>
      <c r="I12369" s="105"/>
    </row>
    <row r="12370">
      <c r="C12370" s="225" t="str">
        <f>IFERROR(__xludf.DUMMYFUNCTION("""COMPUTED_VALUE"""),"")</f>
        <v/>
      </c>
      <c r="D12370" s="105"/>
      <c r="E12370" s="105"/>
      <c r="F12370" s="105"/>
      <c r="I12370" s="105"/>
    </row>
    <row r="12371">
      <c r="C12371" s="225" t="str">
        <f>IFERROR(__xludf.DUMMYFUNCTION("""COMPUTED_VALUE"""),"")</f>
        <v/>
      </c>
      <c r="D12371" s="105"/>
      <c r="E12371" s="105"/>
      <c r="F12371" s="105"/>
      <c r="I12371" s="105"/>
    </row>
    <row r="12372">
      <c r="C12372" s="225" t="str">
        <f>IFERROR(__xludf.DUMMYFUNCTION("""COMPUTED_VALUE"""),"")</f>
        <v/>
      </c>
      <c r="D12372" s="105"/>
      <c r="E12372" s="105"/>
      <c r="F12372" s="105"/>
      <c r="I12372" s="105"/>
    </row>
    <row r="12373">
      <c r="C12373" s="225" t="str">
        <f>IFERROR(__xludf.DUMMYFUNCTION("""COMPUTED_VALUE"""),"")</f>
        <v/>
      </c>
      <c r="D12373" s="105"/>
      <c r="E12373" s="105"/>
      <c r="F12373" s="105"/>
      <c r="I12373" s="105"/>
    </row>
    <row r="12374">
      <c r="C12374" s="225" t="str">
        <f>IFERROR(__xludf.DUMMYFUNCTION("""COMPUTED_VALUE"""),"")</f>
        <v/>
      </c>
      <c r="D12374" s="105"/>
      <c r="E12374" s="105"/>
      <c r="F12374" s="105"/>
      <c r="I12374" s="105"/>
    </row>
    <row r="12375">
      <c r="C12375" s="225" t="str">
        <f>IFERROR(__xludf.DUMMYFUNCTION("""COMPUTED_VALUE"""),"")</f>
        <v/>
      </c>
      <c r="D12375" s="105"/>
      <c r="E12375" s="105"/>
      <c r="F12375" s="105"/>
      <c r="I12375" s="105"/>
    </row>
    <row r="12376">
      <c r="C12376" s="225" t="str">
        <f>IFERROR(__xludf.DUMMYFUNCTION("""COMPUTED_VALUE"""),"")</f>
        <v/>
      </c>
      <c r="D12376" s="105"/>
      <c r="E12376" s="105"/>
      <c r="F12376" s="105"/>
      <c r="I12376" s="105"/>
    </row>
    <row r="12377">
      <c r="C12377" s="225" t="str">
        <f>IFERROR(__xludf.DUMMYFUNCTION("""COMPUTED_VALUE"""),"")</f>
        <v/>
      </c>
      <c r="D12377" s="105"/>
      <c r="E12377" s="105"/>
      <c r="F12377" s="105"/>
      <c r="I12377" s="105"/>
    </row>
    <row r="12378">
      <c r="C12378" s="225" t="str">
        <f>IFERROR(__xludf.DUMMYFUNCTION("""COMPUTED_VALUE"""),"")</f>
        <v/>
      </c>
      <c r="D12378" s="105"/>
      <c r="E12378" s="105"/>
      <c r="F12378" s="105"/>
      <c r="I12378" s="105"/>
    </row>
    <row r="12379">
      <c r="C12379" s="225" t="str">
        <f>IFERROR(__xludf.DUMMYFUNCTION("""COMPUTED_VALUE"""),"")</f>
        <v/>
      </c>
      <c r="D12379" s="105"/>
      <c r="E12379" s="105"/>
      <c r="F12379" s="105"/>
      <c r="I12379" s="105"/>
    </row>
    <row r="12380">
      <c r="C12380" s="225" t="str">
        <f>IFERROR(__xludf.DUMMYFUNCTION("""COMPUTED_VALUE"""),"")</f>
        <v/>
      </c>
      <c r="D12380" s="105"/>
      <c r="E12380" s="105"/>
      <c r="F12380" s="105"/>
      <c r="I12380" s="105"/>
    </row>
    <row r="12381">
      <c r="C12381" s="225" t="str">
        <f>IFERROR(__xludf.DUMMYFUNCTION("""COMPUTED_VALUE"""),"")</f>
        <v/>
      </c>
      <c r="D12381" s="105"/>
      <c r="E12381" s="105"/>
      <c r="F12381" s="105"/>
      <c r="I12381" s="105"/>
    </row>
    <row r="12382">
      <c r="C12382" s="225" t="str">
        <f>IFERROR(__xludf.DUMMYFUNCTION("""COMPUTED_VALUE"""),"")</f>
        <v/>
      </c>
      <c r="D12382" s="105"/>
      <c r="E12382" s="105"/>
      <c r="F12382" s="105"/>
      <c r="I12382" s="105"/>
    </row>
    <row r="12383">
      <c r="C12383" s="225" t="str">
        <f>IFERROR(__xludf.DUMMYFUNCTION("""COMPUTED_VALUE"""),"")</f>
        <v/>
      </c>
      <c r="D12383" s="105"/>
      <c r="E12383" s="105"/>
      <c r="F12383" s="105"/>
      <c r="I12383" s="105"/>
    </row>
    <row r="12384">
      <c r="C12384" s="225" t="str">
        <f>IFERROR(__xludf.DUMMYFUNCTION("""COMPUTED_VALUE"""),"")</f>
        <v/>
      </c>
      <c r="D12384" s="105"/>
      <c r="E12384" s="105"/>
      <c r="F12384" s="105"/>
      <c r="I12384" s="105"/>
    </row>
    <row r="12385">
      <c r="C12385" s="225" t="str">
        <f>IFERROR(__xludf.DUMMYFUNCTION("""COMPUTED_VALUE"""),"")</f>
        <v/>
      </c>
      <c r="D12385" s="105"/>
      <c r="E12385" s="105"/>
      <c r="F12385" s="105"/>
      <c r="I12385" s="105"/>
    </row>
    <row r="12386">
      <c r="C12386" s="225" t="str">
        <f>IFERROR(__xludf.DUMMYFUNCTION("""COMPUTED_VALUE"""),"")</f>
        <v/>
      </c>
      <c r="D12386" s="105"/>
      <c r="E12386" s="105"/>
      <c r="F12386" s="105"/>
      <c r="I12386" s="105"/>
    </row>
    <row r="12387">
      <c r="C12387" s="225" t="str">
        <f>IFERROR(__xludf.DUMMYFUNCTION("""COMPUTED_VALUE"""),"")</f>
        <v/>
      </c>
      <c r="D12387" s="105"/>
      <c r="E12387" s="105"/>
      <c r="F12387" s="105"/>
      <c r="I12387" s="105"/>
    </row>
    <row r="12388">
      <c r="C12388" s="225" t="str">
        <f>IFERROR(__xludf.DUMMYFUNCTION("""COMPUTED_VALUE"""),"")</f>
        <v/>
      </c>
      <c r="D12388" s="105"/>
      <c r="E12388" s="105"/>
      <c r="F12388" s="105"/>
      <c r="I12388" s="105"/>
    </row>
    <row r="12389">
      <c r="C12389" s="225" t="str">
        <f>IFERROR(__xludf.DUMMYFUNCTION("""COMPUTED_VALUE"""),"")</f>
        <v/>
      </c>
      <c r="D12389" s="105"/>
      <c r="E12389" s="105"/>
      <c r="F12389" s="105"/>
      <c r="I12389" s="105"/>
    </row>
    <row r="12390">
      <c r="C12390" s="225" t="str">
        <f>IFERROR(__xludf.DUMMYFUNCTION("""COMPUTED_VALUE"""),"")</f>
        <v/>
      </c>
      <c r="D12390" s="105"/>
      <c r="E12390" s="105"/>
      <c r="F12390" s="105"/>
      <c r="I12390" s="105"/>
    </row>
    <row r="12391">
      <c r="C12391" s="225" t="str">
        <f>IFERROR(__xludf.DUMMYFUNCTION("""COMPUTED_VALUE"""),"")</f>
        <v/>
      </c>
      <c r="D12391" s="105"/>
      <c r="E12391" s="105"/>
      <c r="F12391" s="105"/>
      <c r="I12391" s="105"/>
    </row>
    <row r="12392">
      <c r="C12392" s="225" t="str">
        <f>IFERROR(__xludf.DUMMYFUNCTION("""COMPUTED_VALUE"""),"")</f>
        <v/>
      </c>
      <c r="D12392" s="105"/>
      <c r="E12392" s="105"/>
      <c r="F12392" s="105"/>
      <c r="I12392" s="105"/>
    </row>
    <row r="12393">
      <c r="C12393" s="225" t="str">
        <f>IFERROR(__xludf.DUMMYFUNCTION("""COMPUTED_VALUE"""),"")</f>
        <v/>
      </c>
      <c r="D12393" s="105"/>
      <c r="E12393" s="105"/>
      <c r="F12393" s="105"/>
      <c r="I12393" s="105"/>
    </row>
    <row r="12394">
      <c r="C12394" s="225" t="str">
        <f>IFERROR(__xludf.DUMMYFUNCTION("""COMPUTED_VALUE"""),"")</f>
        <v/>
      </c>
      <c r="D12394" s="105"/>
      <c r="E12394" s="105"/>
      <c r="F12394" s="105"/>
      <c r="I12394" s="105"/>
    </row>
    <row r="12395">
      <c r="C12395" s="225" t="str">
        <f>IFERROR(__xludf.DUMMYFUNCTION("""COMPUTED_VALUE"""),"")</f>
        <v/>
      </c>
      <c r="D12395" s="105"/>
      <c r="E12395" s="105"/>
      <c r="F12395" s="105"/>
      <c r="I12395" s="105"/>
    </row>
    <row r="12396">
      <c r="C12396" s="225" t="str">
        <f>IFERROR(__xludf.DUMMYFUNCTION("""COMPUTED_VALUE"""),"")</f>
        <v/>
      </c>
      <c r="D12396" s="105"/>
      <c r="E12396" s="105"/>
      <c r="F12396" s="105"/>
      <c r="I12396" s="105"/>
    </row>
    <row r="12397">
      <c r="C12397" s="225" t="str">
        <f>IFERROR(__xludf.DUMMYFUNCTION("""COMPUTED_VALUE"""),"")</f>
        <v/>
      </c>
      <c r="D12397" s="105"/>
      <c r="E12397" s="105"/>
      <c r="F12397" s="105"/>
      <c r="I12397" s="105"/>
    </row>
    <row r="12398">
      <c r="C12398" s="225" t="str">
        <f>IFERROR(__xludf.DUMMYFUNCTION("""COMPUTED_VALUE"""),"")</f>
        <v/>
      </c>
      <c r="D12398" s="105"/>
      <c r="E12398" s="105"/>
      <c r="F12398" s="105"/>
      <c r="I12398" s="105"/>
    </row>
    <row r="12399">
      <c r="C12399" s="225" t="str">
        <f>IFERROR(__xludf.DUMMYFUNCTION("""COMPUTED_VALUE"""),"")</f>
        <v/>
      </c>
      <c r="D12399" s="105"/>
      <c r="E12399" s="105"/>
      <c r="F12399" s="105"/>
      <c r="I12399" s="105"/>
    </row>
    <row r="12400">
      <c r="C12400" s="225" t="str">
        <f>IFERROR(__xludf.DUMMYFUNCTION("""COMPUTED_VALUE"""),"")</f>
        <v/>
      </c>
      <c r="D12400" s="105"/>
      <c r="E12400" s="105"/>
      <c r="F12400" s="105"/>
      <c r="I12400" s="105"/>
    </row>
    <row r="12401">
      <c r="C12401" s="225" t="str">
        <f>IFERROR(__xludf.DUMMYFUNCTION("""COMPUTED_VALUE"""),"")</f>
        <v/>
      </c>
      <c r="D12401" s="105"/>
      <c r="E12401" s="105"/>
      <c r="F12401" s="105"/>
      <c r="I12401" s="105"/>
    </row>
    <row r="12402">
      <c r="C12402" s="225" t="str">
        <f>IFERROR(__xludf.DUMMYFUNCTION("""COMPUTED_VALUE"""),"")</f>
        <v/>
      </c>
      <c r="D12402" s="105"/>
      <c r="E12402" s="105"/>
      <c r="F12402" s="105"/>
      <c r="I12402" s="105"/>
    </row>
    <row r="12403">
      <c r="C12403" s="225" t="str">
        <f>IFERROR(__xludf.DUMMYFUNCTION("""COMPUTED_VALUE"""),"")</f>
        <v/>
      </c>
      <c r="D12403" s="105"/>
      <c r="E12403" s="105"/>
      <c r="F12403" s="105"/>
      <c r="I12403" s="105"/>
    </row>
    <row r="12404">
      <c r="C12404" s="225" t="str">
        <f>IFERROR(__xludf.DUMMYFUNCTION("""COMPUTED_VALUE"""),"")</f>
        <v/>
      </c>
      <c r="D12404" s="105"/>
      <c r="E12404" s="105"/>
      <c r="F12404" s="105"/>
      <c r="I12404" s="105"/>
    </row>
    <row r="12405">
      <c r="C12405" s="225" t="str">
        <f>IFERROR(__xludf.DUMMYFUNCTION("""COMPUTED_VALUE"""),"")</f>
        <v/>
      </c>
      <c r="D12405" s="105"/>
      <c r="E12405" s="105"/>
      <c r="F12405" s="105"/>
      <c r="I12405" s="105"/>
    </row>
    <row r="12406">
      <c r="C12406" s="225" t="str">
        <f>IFERROR(__xludf.DUMMYFUNCTION("""COMPUTED_VALUE"""),"")</f>
        <v/>
      </c>
      <c r="D12406" s="105"/>
      <c r="E12406" s="105"/>
      <c r="F12406" s="105"/>
      <c r="I12406" s="105"/>
    </row>
    <row r="12407">
      <c r="C12407" s="225" t="str">
        <f>IFERROR(__xludf.DUMMYFUNCTION("""COMPUTED_VALUE"""),"")</f>
        <v/>
      </c>
      <c r="D12407" s="105"/>
      <c r="E12407" s="105"/>
      <c r="F12407" s="105"/>
      <c r="I12407" s="105"/>
    </row>
    <row r="12408">
      <c r="C12408" s="225" t="str">
        <f>IFERROR(__xludf.DUMMYFUNCTION("""COMPUTED_VALUE"""),"")</f>
        <v/>
      </c>
      <c r="D12408" s="105"/>
      <c r="E12408" s="105"/>
      <c r="F12408" s="105"/>
      <c r="I12408" s="105"/>
    </row>
    <row r="12409">
      <c r="C12409" s="225" t="str">
        <f>IFERROR(__xludf.DUMMYFUNCTION("""COMPUTED_VALUE"""),"")</f>
        <v/>
      </c>
      <c r="D12409" s="105"/>
      <c r="E12409" s="105"/>
      <c r="F12409" s="105"/>
      <c r="I12409" s="105"/>
    </row>
    <row r="12410">
      <c r="C12410" s="225" t="str">
        <f>IFERROR(__xludf.DUMMYFUNCTION("""COMPUTED_VALUE"""),"")</f>
        <v/>
      </c>
      <c r="D12410" s="105"/>
      <c r="E12410" s="105"/>
      <c r="F12410" s="105"/>
      <c r="I12410" s="105"/>
    </row>
    <row r="12411">
      <c r="C12411" s="225" t="str">
        <f>IFERROR(__xludf.DUMMYFUNCTION("""COMPUTED_VALUE"""),"")</f>
        <v/>
      </c>
      <c r="D12411" s="105"/>
      <c r="E12411" s="105"/>
      <c r="F12411" s="105"/>
      <c r="I12411" s="105"/>
    </row>
    <row r="12412">
      <c r="C12412" s="225" t="str">
        <f>IFERROR(__xludf.DUMMYFUNCTION("""COMPUTED_VALUE"""),"")</f>
        <v/>
      </c>
      <c r="D12412" s="105"/>
      <c r="E12412" s="105"/>
      <c r="F12412" s="105"/>
      <c r="I12412" s="105"/>
    </row>
    <row r="12413">
      <c r="C12413" s="225" t="str">
        <f>IFERROR(__xludf.DUMMYFUNCTION("""COMPUTED_VALUE"""),"")</f>
        <v/>
      </c>
      <c r="D12413" s="105"/>
      <c r="E12413" s="105"/>
      <c r="F12413" s="105"/>
      <c r="I12413" s="105"/>
    </row>
    <row r="12414">
      <c r="C12414" s="225" t="str">
        <f>IFERROR(__xludf.DUMMYFUNCTION("""COMPUTED_VALUE"""),"")</f>
        <v/>
      </c>
      <c r="D12414" s="105"/>
      <c r="E12414" s="105"/>
      <c r="F12414" s="105"/>
      <c r="I12414" s="105"/>
    </row>
    <row r="12415">
      <c r="C12415" s="225" t="str">
        <f>IFERROR(__xludf.DUMMYFUNCTION("""COMPUTED_VALUE"""),"")</f>
        <v/>
      </c>
      <c r="D12415" s="105"/>
      <c r="E12415" s="105"/>
      <c r="F12415" s="105"/>
      <c r="I12415" s="105"/>
    </row>
    <row r="12416">
      <c r="C12416" s="225" t="str">
        <f>IFERROR(__xludf.DUMMYFUNCTION("""COMPUTED_VALUE"""),"")</f>
        <v/>
      </c>
      <c r="D12416" s="105"/>
      <c r="E12416" s="105"/>
      <c r="F12416" s="105"/>
      <c r="I12416" s="105"/>
    </row>
    <row r="12417">
      <c r="C12417" s="225" t="str">
        <f>IFERROR(__xludf.DUMMYFUNCTION("""COMPUTED_VALUE"""),"")</f>
        <v/>
      </c>
      <c r="D12417" s="105"/>
      <c r="E12417" s="105"/>
      <c r="F12417" s="105"/>
      <c r="I12417" s="105"/>
    </row>
    <row r="12418">
      <c r="C12418" s="225" t="str">
        <f>IFERROR(__xludf.DUMMYFUNCTION("""COMPUTED_VALUE"""),"")</f>
        <v/>
      </c>
      <c r="D12418" s="105"/>
      <c r="E12418" s="105"/>
      <c r="F12418" s="105"/>
      <c r="I12418" s="105"/>
    </row>
    <row r="12419">
      <c r="C12419" s="225" t="str">
        <f>IFERROR(__xludf.DUMMYFUNCTION("""COMPUTED_VALUE"""),"")</f>
        <v/>
      </c>
      <c r="D12419" s="105"/>
      <c r="E12419" s="105"/>
      <c r="F12419" s="105"/>
      <c r="I12419" s="105"/>
    </row>
    <row r="12420">
      <c r="C12420" s="225" t="str">
        <f>IFERROR(__xludf.DUMMYFUNCTION("""COMPUTED_VALUE"""),"")</f>
        <v/>
      </c>
      <c r="D12420" s="105"/>
      <c r="E12420" s="105"/>
      <c r="F12420" s="105"/>
      <c r="I12420" s="105"/>
    </row>
    <row r="12421">
      <c r="C12421" s="225" t="str">
        <f>IFERROR(__xludf.DUMMYFUNCTION("""COMPUTED_VALUE"""),"")</f>
        <v/>
      </c>
      <c r="D12421" s="105"/>
      <c r="E12421" s="105"/>
      <c r="F12421" s="105"/>
      <c r="I12421" s="105"/>
    </row>
    <row r="12422">
      <c r="C12422" s="225" t="str">
        <f>IFERROR(__xludf.DUMMYFUNCTION("""COMPUTED_VALUE"""),"")</f>
        <v/>
      </c>
      <c r="D12422" s="105"/>
      <c r="E12422" s="105"/>
      <c r="F12422" s="105"/>
      <c r="I12422" s="105"/>
    </row>
    <row r="12423">
      <c r="C12423" s="225" t="str">
        <f>IFERROR(__xludf.DUMMYFUNCTION("""COMPUTED_VALUE"""),"")</f>
        <v/>
      </c>
      <c r="D12423" s="105"/>
      <c r="E12423" s="105"/>
      <c r="F12423" s="105"/>
      <c r="I12423" s="105"/>
    </row>
    <row r="12424">
      <c r="C12424" s="225" t="str">
        <f>IFERROR(__xludf.DUMMYFUNCTION("""COMPUTED_VALUE"""),"")</f>
        <v/>
      </c>
      <c r="D12424" s="105"/>
      <c r="E12424" s="105"/>
      <c r="F12424" s="105"/>
      <c r="I12424" s="105"/>
    </row>
    <row r="12425">
      <c r="C12425" s="225" t="str">
        <f>IFERROR(__xludf.DUMMYFUNCTION("""COMPUTED_VALUE"""),"")</f>
        <v/>
      </c>
      <c r="D12425" s="105"/>
      <c r="E12425" s="105"/>
      <c r="F12425" s="105"/>
      <c r="I12425" s="105"/>
    </row>
    <row r="12426">
      <c r="C12426" s="225" t="str">
        <f>IFERROR(__xludf.DUMMYFUNCTION("""COMPUTED_VALUE"""),"")</f>
        <v/>
      </c>
      <c r="D12426" s="105"/>
      <c r="E12426" s="105"/>
      <c r="F12426" s="105"/>
      <c r="I12426" s="105"/>
    </row>
    <row r="12427">
      <c r="C12427" s="225" t="str">
        <f>IFERROR(__xludf.DUMMYFUNCTION("""COMPUTED_VALUE"""),"")</f>
        <v/>
      </c>
      <c r="D12427" s="105"/>
      <c r="E12427" s="105"/>
      <c r="F12427" s="105"/>
      <c r="I12427" s="105"/>
    </row>
    <row r="12428">
      <c r="C12428" s="225" t="str">
        <f>IFERROR(__xludf.DUMMYFUNCTION("""COMPUTED_VALUE"""),"")</f>
        <v/>
      </c>
      <c r="D12428" s="105"/>
      <c r="E12428" s="105"/>
      <c r="F12428" s="105"/>
      <c r="I12428" s="105"/>
    </row>
    <row r="12429">
      <c r="C12429" s="225" t="str">
        <f>IFERROR(__xludf.DUMMYFUNCTION("""COMPUTED_VALUE"""),"")</f>
        <v/>
      </c>
      <c r="D12429" s="105"/>
      <c r="E12429" s="105"/>
      <c r="F12429" s="105"/>
      <c r="I12429" s="105"/>
    </row>
    <row r="12430">
      <c r="C12430" s="225" t="str">
        <f>IFERROR(__xludf.DUMMYFUNCTION("""COMPUTED_VALUE"""),"")</f>
        <v/>
      </c>
      <c r="D12430" s="105"/>
      <c r="E12430" s="105"/>
      <c r="F12430" s="105"/>
      <c r="I12430" s="105"/>
    </row>
    <row r="12431">
      <c r="C12431" s="225" t="str">
        <f>IFERROR(__xludf.DUMMYFUNCTION("""COMPUTED_VALUE"""),"")</f>
        <v/>
      </c>
      <c r="D12431" s="105"/>
      <c r="E12431" s="105"/>
      <c r="F12431" s="105"/>
      <c r="I12431" s="105"/>
    </row>
    <row r="12432">
      <c r="C12432" s="225" t="str">
        <f>IFERROR(__xludf.DUMMYFUNCTION("""COMPUTED_VALUE"""),"")</f>
        <v/>
      </c>
      <c r="D12432" s="105"/>
      <c r="E12432" s="105"/>
      <c r="F12432" s="105"/>
      <c r="I12432" s="105"/>
    </row>
    <row r="12433">
      <c r="C12433" s="225" t="str">
        <f>IFERROR(__xludf.DUMMYFUNCTION("""COMPUTED_VALUE"""),"")</f>
        <v/>
      </c>
      <c r="D12433" s="105"/>
      <c r="E12433" s="105"/>
      <c r="F12433" s="105"/>
      <c r="I12433" s="105"/>
    </row>
    <row r="12434">
      <c r="C12434" s="225" t="str">
        <f>IFERROR(__xludf.DUMMYFUNCTION("""COMPUTED_VALUE"""),"")</f>
        <v/>
      </c>
      <c r="D12434" s="105"/>
      <c r="E12434" s="105"/>
      <c r="F12434" s="105"/>
      <c r="I12434" s="105"/>
    </row>
    <row r="12435">
      <c r="C12435" s="225" t="str">
        <f>IFERROR(__xludf.DUMMYFUNCTION("""COMPUTED_VALUE"""),"")</f>
        <v/>
      </c>
      <c r="D12435" s="105"/>
      <c r="E12435" s="105"/>
      <c r="F12435" s="105"/>
      <c r="I12435" s="105"/>
    </row>
    <row r="12436">
      <c r="C12436" s="225" t="str">
        <f>IFERROR(__xludf.DUMMYFUNCTION("""COMPUTED_VALUE"""),"")</f>
        <v/>
      </c>
      <c r="D12436" s="105"/>
      <c r="E12436" s="105"/>
      <c r="F12436" s="105"/>
      <c r="I12436" s="105"/>
    </row>
    <row r="12437">
      <c r="C12437" s="225" t="str">
        <f>IFERROR(__xludf.DUMMYFUNCTION("""COMPUTED_VALUE"""),"")</f>
        <v/>
      </c>
      <c r="D12437" s="105"/>
      <c r="E12437" s="105"/>
      <c r="F12437" s="105"/>
      <c r="I12437" s="105"/>
    </row>
    <row r="12438">
      <c r="C12438" s="225" t="str">
        <f>IFERROR(__xludf.DUMMYFUNCTION("""COMPUTED_VALUE"""),"")</f>
        <v/>
      </c>
      <c r="D12438" s="105"/>
      <c r="E12438" s="105"/>
      <c r="F12438" s="105"/>
      <c r="I12438" s="105"/>
    </row>
    <row r="12439">
      <c r="C12439" s="225" t="str">
        <f>IFERROR(__xludf.DUMMYFUNCTION("""COMPUTED_VALUE"""),"")</f>
        <v/>
      </c>
      <c r="D12439" s="105"/>
      <c r="E12439" s="105"/>
      <c r="F12439" s="105"/>
      <c r="I12439" s="105"/>
    </row>
    <row r="12440">
      <c r="C12440" s="225" t="str">
        <f>IFERROR(__xludf.DUMMYFUNCTION("""COMPUTED_VALUE"""),"")</f>
        <v/>
      </c>
      <c r="D12440" s="105"/>
      <c r="E12440" s="105"/>
      <c r="F12440" s="105"/>
      <c r="I12440" s="105"/>
    </row>
    <row r="12441">
      <c r="C12441" s="225" t="str">
        <f>IFERROR(__xludf.DUMMYFUNCTION("""COMPUTED_VALUE"""),"")</f>
        <v/>
      </c>
      <c r="D12441" s="105"/>
      <c r="E12441" s="105"/>
      <c r="F12441" s="105"/>
      <c r="I12441" s="105"/>
    </row>
    <row r="12442">
      <c r="C12442" s="225" t="str">
        <f>IFERROR(__xludf.DUMMYFUNCTION("""COMPUTED_VALUE"""),"")</f>
        <v/>
      </c>
      <c r="D12442" s="105"/>
      <c r="E12442" s="105"/>
      <c r="F12442" s="105"/>
      <c r="I12442" s="105"/>
    </row>
    <row r="12443">
      <c r="C12443" s="225" t="str">
        <f>IFERROR(__xludf.DUMMYFUNCTION("""COMPUTED_VALUE"""),"")</f>
        <v/>
      </c>
      <c r="D12443" s="105"/>
      <c r="E12443" s="105"/>
      <c r="F12443" s="105"/>
      <c r="I12443" s="105"/>
    </row>
    <row r="12444">
      <c r="C12444" s="225" t="str">
        <f>IFERROR(__xludf.DUMMYFUNCTION("""COMPUTED_VALUE"""),"")</f>
        <v/>
      </c>
      <c r="D12444" s="105"/>
      <c r="E12444" s="105"/>
      <c r="F12444" s="105"/>
      <c r="I12444" s="105"/>
    </row>
    <row r="12445">
      <c r="C12445" s="225" t="str">
        <f>IFERROR(__xludf.DUMMYFUNCTION("""COMPUTED_VALUE"""),"")</f>
        <v/>
      </c>
      <c r="D12445" s="105"/>
      <c r="E12445" s="105"/>
      <c r="F12445" s="105"/>
      <c r="I12445" s="105"/>
    </row>
    <row r="12446">
      <c r="C12446" s="225" t="str">
        <f>IFERROR(__xludf.DUMMYFUNCTION("""COMPUTED_VALUE"""),"")</f>
        <v/>
      </c>
      <c r="D12446" s="105"/>
      <c r="E12446" s="105"/>
      <c r="F12446" s="105"/>
      <c r="I12446" s="105"/>
    </row>
    <row r="12447">
      <c r="C12447" s="225" t="str">
        <f>IFERROR(__xludf.DUMMYFUNCTION("""COMPUTED_VALUE"""),"")</f>
        <v/>
      </c>
      <c r="D12447" s="105"/>
      <c r="E12447" s="105"/>
      <c r="F12447" s="105"/>
      <c r="I12447" s="105"/>
    </row>
    <row r="12448">
      <c r="C12448" s="225" t="str">
        <f>IFERROR(__xludf.DUMMYFUNCTION("""COMPUTED_VALUE"""),"")</f>
        <v/>
      </c>
      <c r="D12448" s="105"/>
      <c r="E12448" s="105"/>
      <c r="F12448" s="105"/>
      <c r="I12448" s="105"/>
    </row>
    <row r="12449">
      <c r="C12449" s="225" t="str">
        <f>IFERROR(__xludf.DUMMYFUNCTION("""COMPUTED_VALUE"""),"")</f>
        <v/>
      </c>
      <c r="D12449" s="105"/>
      <c r="E12449" s="105"/>
      <c r="F12449" s="105"/>
      <c r="I12449" s="105"/>
    </row>
    <row r="12450">
      <c r="C12450" s="225" t="str">
        <f>IFERROR(__xludf.DUMMYFUNCTION("""COMPUTED_VALUE"""),"")</f>
        <v/>
      </c>
      <c r="D12450" s="105"/>
      <c r="E12450" s="105"/>
      <c r="F12450" s="105"/>
      <c r="I12450" s="105"/>
    </row>
    <row r="12451">
      <c r="C12451" s="225" t="str">
        <f>IFERROR(__xludf.DUMMYFUNCTION("""COMPUTED_VALUE"""),"")</f>
        <v/>
      </c>
      <c r="D12451" s="105"/>
      <c r="E12451" s="105"/>
      <c r="F12451" s="105"/>
      <c r="I12451" s="105"/>
    </row>
    <row r="12452">
      <c r="C12452" s="225" t="str">
        <f>IFERROR(__xludf.DUMMYFUNCTION("""COMPUTED_VALUE"""),"")</f>
        <v/>
      </c>
      <c r="D12452" s="105"/>
      <c r="E12452" s="105"/>
      <c r="F12452" s="105"/>
      <c r="I12452" s="105"/>
    </row>
    <row r="12453">
      <c r="C12453" s="225" t="str">
        <f>IFERROR(__xludf.DUMMYFUNCTION("""COMPUTED_VALUE"""),"")</f>
        <v/>
      </c>
      <c r="D12453" s="105"/>
      <c r="E12453" s="105"/>
      <c r="F12453" s="105"/>
      <c r="I12453" s="105"/>
    </row>
    <row r="12454">
      <c r="C12454" s="225" t="str">
        <f>IFERROR(__xludf.DUMMYFUNCTION("""COMPUTED_VALUE"""),"")</f>
        <v/>
      </c>
      <c r="D12454" s="105"/>
      <c r="E12454" s="105"/>
      <c r="F12454" s="105"/>
      <c r="I12454" s="105"/>
    </row>
    <row r="12455">
      <c r="C12455" s="225" t="str">
        <f>IFERROR(__xludf.DUMMYFUNCTION("""COMPUTED_VALUE"""),"")</f>
        <v/>
      </c>
      <c r="D12455" s="105"/>
      <c r="E12455" s="105"/>
      <c r="F12455" s="105"/>
      <c r="I12455" s="105"/>
    </row>
    <row r="12456">
      <c r="C12456" s="225" t="str">
        <f>IFERROR(__xludf.DUMMYFUNCTION("""COMPUTED_VALUE"""),"")</f>
        <v/>
      </c>
      <c r="D12456" s="105"/>
      <c r="E12456" s="105"/>
      <c r="F12456" s="105"/>
      <c r="I12456" s="105"/>
    </row>
    <row r="12457">
      <c r="C12457" s="225" t="str">
        <f>IFERROR(__xludf.DUMMYFUNCTION("""COMPUTED_VALUE"""),"")</f>
        <v/>
      </c>
      <c r="D12457" s="105"/>
      <c r="E12457" s="105"/>
      <c r="F12457" s="105"/>
      <c r="I12457" s="105"/>
    </row>
    <row r="12458">
      <c r="C12458" s="225" t="str">
        <f>IFERROR(__xludf.DUMMYFUNCTION("""COMPUTED_VALUE"""),"")</f>
        <v/>
      </c>
      <c r="D12458" s="105"/>
      <c r="E12458" s="105"/>
      <c r="F12458" s="105"/>
      <c r="I12458" s="105"/>
    </row>
    <row r="12459">
      <c r="C12459" s="225" t="str">
        <f>IFERROR(__xludf.DUMMYFUNCTION("""COMPUTED_VALUE"""),"")</f>
        <v/>
      </c>
      <c r="D12459" s="105"/>
      <c r="E12459" s="105"/>
      <c r="F12459" s="105"/>
      <c r="I12459" s="105"/>
    </row>
    <row r="12460">
      <c r="C12460" s="225" t="str">
        <f>IFERROR(__xludf.DUMMYFUNCTION("""COMPUTED_VALUE"""),"")</f>
        <v/>
      </c>
      <c r="D12460" s="105"/>
      <c r="E12460" s="105"/>
      <c r="F12460" s="105"/>
      <c r="I12460" s="105"/>
    </row>
    <row r="12461">
      <c r="C12461" s="225" t="str">
        <f>IFERROR(__xludf.DUMMYFUNCTION("""COMPUTED_VALUE"""),"")</f>
        <v/>
      </c>
      <c r="D12461" s="105"/>
      <c r="E12461" s="105"/>
      <c r="F12461" s="105"/>
      <c r="I12461" s="105"/>
    </row>
    <row r="12462">
      <c r="C12462" s="225" t="str">
        <f>IFERROR(__xludf.DUMMYFUNCTION("""COMPUTED_VALUE"""),"")</f>
        <v/>
      </c>
      <c r="D12462" s="105"/>
      <c r="E12462" s="105"/>
      <c r="F12462" s="105"/>
      <c r="I12462" s="105"/>
    </row>
    <row r="12463">
      <c r="C12463" s="225" t="str">
        <f>IFERROR(__xludf.DUMMYFUNCTION("""COMPUTED_VALUE"""),"")</f>
        <v/>
      </c>
      <c r="D12463" s="105"/>
      <c r="E12463" s="105"/>
      <c r="F12463" s="105"/>
      <c r="I12463" s="105"/>
    </row>
    <row r="12464">
      <c r="C12464" s="225" t="str">
        <f>IFERROR(__xludf.DUMMYFUNCTION("""COMPUTED_VALUE"""),"")</f>
        <v/>
      </c>
      <c r="D12464" s="105"/>
      <c r="E12464" s="105"/>
      <c r="F12464" s="105"/>
      <c r="I12464" s="105"/>
    </row>
    <row r="12465">
      <c r="C12465" s="225" t="str">
        <f>IFERROR(__xludf.DUMMYFUNCTION("""COMPUTED_VALUE"""),"")</f>
        <v/>
      </c>
      <c r="D12465" s="105"/>
      <c r="E12465" s="105"/>
      <c r="F12465" s="105"/>
      <c r="I12465" s="105"/>
    </row>
    <row r="12466">
      <c r="C12466" s="225" t="str">
        <f>IFERROR(__xludf.DUMMYFUNCTION("""COMPUTED_VALUE"""),"")</f>
        <v/>
      </c>
      <c r="D12466" s="105"/>
      <c r="E12466" s="105"/>
      <c r="F12466" s="105"/>
      <c r="I12466" s="105"/>
    </row>
    <row r="12467">
      <c r="C12467" s="225" t="str">
        <f>IFERROR(__xludf.DUMMYFUNCTION("""COMPUTED_VALUE"""),"")</f>
        <v/>
      </c>
      <c r="D12467" s="105"/>
      <c r="E12467" s="105"/>
      <c r="F12467" s="105"/>
      <c r="I12467" s="105"/>
    </row>
    <row r="12468">
      <c r="C12468" s="225" t="str">
        <f>IFERROR(__xludf.DUMMYFUNCTION("""COMPUTED_VALUE"""),"")</f>
        <v/>
      </c>
      <c r="D12468" s="105"/>
      <c r="E12468" s="105"/>
      <c r="F12468" s="105"/>
      <c r="I12468" s="105"/>
    </row>
    <row r="12469">
      <c r="C12469" s="225" t="str">
        <f>IFERROR(__xludf.DUMMYFUNCTION("""COMPUTED_VALUE"""),"")</f>
        <v/>
      </c>
      <c r="D12469" s="105"/>
      <c r="E12469" s="105"/>
      <c r="F12469" s="105"/>
      <c r="I12469" s="105"/>
    </row>
    <row r="12470">
      <c r="C12470" s="225" t="str">
        <f>IFERROR(__xludf.DUMMYFUNCTION("""COMPUTED_VALUE"""),"")</f>
        <v/>
      </c>
      <c r="D12470" s="105"/>
      <c r="E12470" s="105"/>
      <c r="F12470" s="105"/>
      <c r="I12470" s="105"/>
    </row>
    <row r="12471">
      <c r="C12471" s="225" t="str">
        <f>IFERROR(__xludf.DUMMYFUNCTION("""COMPUTED_VALUE"""),"")</f>
        <v/>
      </c>
      <c r="D12471" s="105"/>
      <c r="E12471" s="105"/>
      <c r="F12471" s="105"/>
      <c r="I12471" s="105"/>
    </row>
    <row r="12472">
      <c r="C12472" s="225" t="str">
        <f>IFERROR(__xludf.DUMMYFUNCTION("""COMPUTED_VALUE"""),"")</f>
        <v/>
      </c>
      <c r="D12472" s="105"/>
      <c r="E12472" s="105"/>
      <c r="F12472" s="105"/>
      <c r="I12472" s="105"/>
    </row>
    <row r="12473">
      <c r="C12473" s="225" t="str">
        <f>IFERROR(__xludf.DUMMYFUNCTION("""COMPUTED_VALUE"""),"")</f>
        <v/>
      </c>
      <c r="D12473" s="105"/>
      <c r="E12473" s="105"/>
      <c r="F12473" s="105"/>
      <c r="I12473" s="105"/>
    </row>
    <row r="12474">
      <c r="C12474" s="225" t="str">
        <f>IFERROR(__xludf.DUMMYFUNCTION("""COMPUTED_VALUE"""),"")</f>
        <v/>
      </c>
      <c r="D12474" s="105"/>
      <c r="E12474" s="105"/>
      <c r="F12474" s="105"/>
      <c r="I12474" s="105"/>
    </row>
    <row r="12475">
      <c r="C12475" s="225" t="str">
        <f>IFERROR(__xludf.DUMMYFUNCTION("""COMPUTED_VALUE"""),"")</f>
        <v/>
      </c>
      <c r="D12475" s="105"/>
      <c r="E12475" s="105"/>
      <c r="F12475" s="105"/>
      <c r="I12475" s="105"/>
    </row>
    <row r="12476">
      <c r="C12476" s="225" t="str">
        <f>IFERROR(__xludf.DUMMYFUNCTION("""COMPUTED_VALUE"""),"")</f>
        <v/>
      </c>
      <c r="D12476" s="105"/>
      <c r="E12476" s="105"/>
      <c r="F12476" s="105"/>
      <c r="I12476" s="105"/>
    </row>
    <row r="12477">
      <c r="C12477" s="225" t="str">
        <f>IFERROR(__xludf.DUMMYFUNCTION("""COMPUTED_VALUE"""),"")</f>
        <v/>
      </c>
      <c r="D12477" s="105"/>
      <c r="E12477" s="105"/>
      <c r="F12477" s="105"/>
      <c r="I12477" s="105"/>
    </row>
    <row r="12478">
      <c r="C12478" s="225" t="str">
        <f>IFERROR(__xludf.DUMMYFUNCTION("""COMPUTED_VALUE"""),"")</f>
        <v/>
      </c>
      <c r="D12478" s="105"/>
      <c r="E12478" s="105"/>
      <c r="F12478" s="105"/>
      <c r="I12478" s="105"/>
    </row>
    <row r="12479">
      <c r="C12479" s="225" t="str">
        <f>IFERROR(__xludf.DUMMYFUNCTION("""COMPUTED_VALUE"""),"")</f>
        <v/>
      </c>
      <c r="D12479" s="105"/>
      <c r="E12479" s="105"/>
      <c r="F12479" s="105"/>
      <c r="I12479" s="105"/>
    </row>
    <row r="12480">
      <c r="C12480" s="225" t="str">
        <f>IFERROR(__xludf.DUMMYFUNCTION("""COMPUTED_VALUE"""),"")</f>
        <v/>
      </c>
      <c r="D12480" s="105"/>
      <c r="E12480" s="105"/>
      <c r="F12480" s="105"/>
      <c r="I12480" s="105"/>
    </row>
    <row r="12481">
      <c r="C12481" s="225" t="str">
        <f>IFERROR(__xludf.DUMMYFUNCTION("""COMPUTED_VALUE"""),"")</f>
        <v/>
      </c>
      <c r="D12481" s="105"/>
      <c r="E12481" s="105"/>
      <c r="F12481" s="105"/>
      <c r="I12481" s="105"/>
    </row>
    <row r="12482">
      <c r="C12482" s="225" t="str">
        <f>IFERROR(__xludf.DUMMYFUNCTION("""COMPUTED_VALUE"""),"")</f>
        <v/>
      </c>
      <c r="D12482" s="105"/>
      <c r="E12482" s="105"/>
      <c r="F12482" s="105"/>
      <c r="I12482" s="105"/>
    </row>
    <row r="12483">
      <c r="C12483" s="225" t="str">
        <f>IFERROR(__xludf.DUMMYFUNCTION("""COMPUTED_VALUE"""),"")</f>
        <v/>
      </c>
      <c r="D12483" s="105"/>
      <c r="E12483" s="105"/>
      <c r="F12483" s="105"/>
      <c r="I12483" s="105"/>
    </row>
    <row r="12484">
      <c r="C12484" s="225" t="str">
        <f>IFERROR(__xludf.DUMMYFUNCTION("""COMPUTED_VALUE"""),"")</f>
        <v/>
      </c>
      <c r="D12484" s="105"/>
      <c r="E12484" s="105"/>
      <c r="F12484" s="105"/>
      <c r="I12484" s="105"/>
    </row>
    <row r="12485">
      <c r="C12485" s="225" t="str">
        <f>IFERROR(__xludf.DUMMYFUNCTION("""COMPUTED_VALUE"""),"")</f>
        <v/>
      </c>
      <c r="D12485" s="105"/>
      <c r="E12485" s="105"/>
      <c r="F12485" s="105"/>
      <c r="I12485" s="105"/>
    </row>
    <row r="12486">
      <c r="C12486" s="225" t="str">
        <f>IFERROR(__xludf.DUMMYFUNCTION("""COMPUTED_VALUE"""),"")</f>
        <v/>
      </c>
      <c r="D12486" s="105"/>
      <c r="E12486" s="105"/>
      <c r="F12486" s="105"/>
      <c r="I12486" s="105"/>
    </row>
    <row r="12487">
      <c r="C12487" s="225" t="str">
        <f>IFERROR(__xludf.DUMMYFUNCTION("""COMPUTED_VALUE"""),"")</f>
        <v/>
      </c>
      <c r="D12487" s="105"/>
      <c r="E12487" s="105"/>
      <c r="F12487" s="105"/>
      <c r="I12487" s="105"/>
    </row>
    <row r="12488">
      <c r="C12488" s="225" t="str">
        <f>IFERROR(__xludf.DUMMYFUNCTION("""COMPUTED_VALUE"""),"")</f>
        <v/>
      </c>
      <c r="D12488" s="105"/>
      <c r="E12488" s="105"/>
      <c r="F12488" s="105"/>
      <c r="I12488" s="105"/>
    </row>
    <row r="12489">
      <c r="C12489" s="225" t="str">
        <f>IFERROR(__xludf.DUMMYFUNCTION("""COMPUTED_VALUE"""),"")</f>
        <v/>
      </c>
      <c r="D12489" s="105"/>
      <c r="E12489" s="105"/>
      <c r="F12489" s="105"/>
      <c r="I12489" s="105"/>
    </row>
    <row r="12490">
      <c r="C12490" s="225" t="str">
        <f>IFERROR(__xludf.DUMMYFUNCTION("""COMPUTED_VALUE"""),"")</f>
        <v/>
      </c>
      <c r="D12490" s="105"/>
      <c r="E12490" s="105"/>
      <c r="F12490" s="105"/>
      <c r="I12490" s="105"/>
    </row>
    <row r="12491">
      <c r="C12491" s="225" t="str">
        <f>IFERROR(__xludf.DUMMYFUNCTION("""COMPUTED_VALUE"""),"")</f>
        <v/>
      </c>
      <c r="D12491" s="105"/>
      <c r="E12491" s="105"/>
      <c r="F12491" s="105"/>
      <c r="I12491" s="105"/>
    </row>
    <row r="12492">
      <c r="C12492" s="225" t="str">
        <f>IFERROR(__xludf.DUMMYFUNCTION("""COMPUTED_VALUE"""),"")</f>
        <v/>
      </c>
      <c r="D12492" s="105"/>
      <c r="E12492" s="105"/>
      <c r="F12492" s="105"/>
      <c r="I12492" s="105"/>
    </row>
    <row r="12493">
      <c r="C12493" s="225" t="str">
        <f>IFERROR(__xludf.DUMMYFUNCTION("""COMPUTED_VALUE"""),"")</f>
        <v/>
      </c>
      <c r="D12493" s="105"/>
      <c r="E12493" s="105"/>
      <c r="F12493" s="105"/>
      <c r="I12493" s="105"/>
    </row>
    <row r="12494">
      <c r="C12494" s="225" t="str">
        <f>IFERROR(__xludf.DUMMYFUNCTION("""COMPUTED_VALUE"""),"")</f>
        <v/>
      </c>
      <c r="D12494" s="105"/>
      <c r="E12494" s="105"/>
      <c r="F12494" s="105"/>
      <c r="I12494" s="105"/>
    </row>
    <row r="12495">
      <c r="C12495" s="225" t="str">
        <f>IFERROR(__xludf.DUMMYFUNCTION("""COMPUTED_VALUE"""),"")</f>
        <v/>
      </c>
      <c r="D12495" s="105"/>
      <c r="E12495" s="105"/>
      <c r="F12495" s="105"/>
      <c r="I12495" s="105"/>
    </row>
    <row r="12496">
      <c r="C12496" s="225" t="str">
        <f>IFERROR(__xludf.DUMMYFUNCTION("""COMPUTED_VALUE"""),"")</f>
        <v/>
      </c>
      <c r="D12496" s="105"/>
      <c r="E12496" s="105"/>
      <c r="F12496" s="105"/>
      <c r="I12496" s="105"/>
    </row>
    <row r="12497">
      <c r="C12497" s="225" t="str">
        <f>IFERROR(__xludf.DUMMYFUNCTION("""COMPUTED_VALUE"""),"")</f>
        <v/>
      </c>
      <c r="D12497" s="105"/>
      <c r="E12497" s="105"/>
      <c r="F12497" s="105"/>
      <c r="I12497" s="105"/>
    </row>
    <row r="12498">
      <c r="C12498" s="225" t="str">
        <f>IFERROR(__xludf.DUMMYFUNCTION("""COMPUTED_VALUE"""),"")</f>
        <v/>
      </c>
      <c r="D12498" s="105"/>
      <c r="E12498" s="105"/>
      <c r="F12498" s="105"/>
      <c r="I12498" s="105"/>
    </row>
    <row r="12499">
      <c r="C12499" s="225" t="str">
        <f>IFERROR(__xludf.DUMMYFUNCTION("""COMPUTED_VALUE"""),"")</f>
        <v/>
      </c>
      <c r="D12499" s="105"/>
      <c r="E12499" s="105"/>
      <c r="F12499" s="105"/>
      <c r="I12499" s="105"/>
    </row>
    <row r="12500">
      <c r="C12500" s="225" t="str">
        <f>IFERROR(__xludf.DUMMYFUNCTION("""COMPUTED_VALUE"""),"")</f>
        <v/>
      </c>
      <c r="D12500" s="105"/>
      <c r="E12500" s="105"/>
      <c r="F12500" s="105"/>
      <c r="I12500" s="105"/>
    </row>
    <row r="12501">
      <c r="C12501" s="225" t="str">
        <f>IFERROR(__xludf.DUMMYFUNCTION("""COMPUTED_VALUE"""),"")</f>
        <v/>
      </c>
      <c r="D12501" s="105"/>
      <c r="E12501" s="105"/>
      <c r="F12501" s="105"/>
      <c r="I12501" s="105"/>
    </row>
    <row r="12502">
      <c r="C12502" s="225" t="str">
        <f>IFERROR(__xludf.DUMMYFUNCTION("""COMPUTED_VALUE"""),"")</f>
        <v/>
      </c>
      <c r="D12502" s="105"/>
      <c r="E12502" s="105"/>
      <c r="F12502" s="105"/>
      <c r="I12502" s="105"/>
    </row>
    <row r="12503">
      <c r="C12503" s="225" t="str">
        <f>IFERROR(__xludf.DUMMYFUNCTION("""COMPUTED_VALUE"""),"")</f>
        <v/>
      </c>
      <c r="D12503" s="105"/>
      <c r="E12503" s="105"/>
      <c r="F12503" s="105"/>
      <c r="I12503" s="105"/>
    </row>
    <row r="12504">
      <c r="C12504" s="225" t="str">
        <f>IFERROR(__xludf.DUMMYFUNCTION("""COMPUTED_VALUE"""),"")</f>
        <v/>
      </c>
      <c r="D12504" s="105"/>
      <c r="E12504" s="105"/>
      <c r="F12504" s="105"/>
      <c r="I12504" s="105"/>
    </row>
    <row r="12505">
      <c r="C12505" s="225" t="str">
        <f>IFERROR(__xludf.DUMMYFUNCTION("""COMPUTED_VALUE"""),"")</f>
        <v/>
      </c>
      <c r="D12505" s="105"/>
      <c r="E12505" s="105"/>
      <c r="F12505" s="105"/>
      <c r="I12505" s="105"/>
    </row>
    <row r="12506">
      <c r="C12506" s="225" t="str">
        <f>IFERROR(__xludf.DUMMYFUNCTION("""COMPUTED_VALUE"""),"")</f>
        <v/>
      </c>
      <c r="D12506" s="105"/>
      <c r="E12506" s="105"/>
      <c r="F12506" s="105"/>
      <c r="I12506" s="105"/>
    </row>
    <row r="12507">
      <c r="C12507" s="225" t="str">
        <f>IFERROR(__xludf.DUMMYFUNCTION("""COMPUTED_VALUE"""),"")</f>
        <v/>
      </c>
      <c r="D12507" s="105"/>
      <c r="E12507" s="105"/>
      <c r="F12507" s="105"/>
      <c r="I12507" s="105"/>
    </row>
    <row r="12508">
      <c r="C12508" s="225" t="str">
        <f>IFERROR(__xludf.DUMMYFUNCTION("""COMPUTED_VALUE"""),"")</f>
        <v/>
      </c>
      <c r="D12508" s="105"/>
      <c r="E12508" s="105"/>
      <c r="F12508" s="105"/>
      <c r="I12508" s="105"/>
    </row>
    <row r="12509">
      <c r="C12509" s="225" t="str">
        <f>IFERROR(__xludf.DUMMYFUNCTION("""COMPUTED_VALUE"""),"")</f>
        <v/>
      </c>
      <c r="D12509" s="105"/>
      <c r="E12509" s="105"/>
      <c r="F12509" s="105"/>
      <c r="I12509" s="105"/>
    </row>
    <row r="12510">
      <c r="C12510" s="225" t="str">
        <f>IFERROR(__xludf.DUMMYFUNCTION("""COMPUTED_VALUE"""),"")</f>
        <v/>
      </c>
      <c r="D12510" s="105"/>
      <c r="E12510" s="105"/>
      <c r="F12510" s="105"/>
      <c r="I12510" s="105"/>
    </row>
    <row r="12511">
      <c r="C12511" s="225" t="str">
        <f>IFERROR(__xludf.DUMMYFUNCTION("""COMPUTED_VALUE"""),"")</f>
        <v/>
      </c>
      <c r="D12511" s="105"/>
      <c r="E12511" s="105"/>
      <c r="F12511" s="105"/>
      <c r="I12511" s="105"/>
    </row>
    <row r="12512">
      <c r="C12512" s="225" t="str">
        <f>IFERROR(__xludf.DUMMYFUNCTION("""COMPUTED_VALUE"""),"")</f>
        <v/>
      </c>
      <c r="D12512" s="105"/>
      <c r="E12512" s="105"/>
      <c r="F12512" s="105"/>
      <c r="I12512" s="105"/>
    </row>
    <row r="12513">
      <c r="C12513" s="225" t="str">
        <f>IFERROR(__xludf.DUMMYFUNCTION("""COMPUTED_VALUE"""),"")</f>
        <v/>
      </c>
      <c r="D12513" s="105"/>
      <c r="E12513" s="105"/>
      <c r="F12513" s="105"/>
      <c r="I12513" s="105"/>
    </row>
    <row r="12514">
      <c r="C12514" s="225" t="str">
        <f>IFERROR(__xludf.DUMMYFUNCTION("""COMPUTED_VALUE"""),"")</f>
        <v/>
      </c>
      <c r="D12514" s="105"/>
      <c r="E12514" s="105"/>
      <c r="F12514" s="105"/>
      <c r="I12514" s="105"/>
    </row>
    <row r="12515">
      <c r="C12515" s="225" t="str">
        <f>IFERROR(__xludf.DUMMYFUNCTION("""COMPUTED_VALUE"""),"")</f>
        <v/>
      </c>
      <c r="D12515" s="105"/>
      <c r="E12515" s="105"/>
      <c r="F12515" s="105"/>
      <c r="I12515" s="105"/>
    </row>
    <row r="12516">
      <c r="C12516" s="225" t="str">
        <f>IFERROR(__xludf.DUMMYFUNCTION("""COMPUTED_VALUE"""),"")</f>
        <v/>
      </c>
      <c r="D12516" s="105"/>
      <c r="E12516" s="105"/>
      <c r="F12516" s="105"/>
      <c r="I12516" s="105"/>
    </row>
    <row r="12517">
      <c r="C12517" s="225" t="str">
        <f>IFERROR(__xludf.DUMMYFUNCTION("""COMPUTED_VALUE"""),"")</f>
        <v/>
      </c>
      <c r="D12517" s="105"/>
      <c r="E12517" s="105"/>
      <c r="F12517" s="105"/>
      <c r="I12517" s="105"/>
    </row>
    <row r="12518">
      <c r="C12518" s="225" t="str">
        <f>IFERROR(__xludf.DUMMYFUNCTION("""COMPUTED_VALUE"""),"")</f>
        <v/>
      </c>
      <c r="D12518" s="105"/>
      <c r="E12518" s="105"/>
      <c r="F12518" s="105"/>
      <c r="I12518" s="105"/>
    </row>
    <row r="12519">
      <c r="C12519" s="225" t="str">
        <f>IFERROR(__xludf.DUMMYFUNCTION("""COMPUTED_VALUE"""),"")</f>
        <v/>
      </c>
      <c r="D12519" s="105"/>
      <c r="E12519" s="105"/>
      <c r="F12519" s="105"/>
      <c r="I12519" s="105"/>
    </row>
    <row r="12520">
      <c r="C12520" s="225" t="str">
        <f>IFERROR(__xludf.DUMMYFUNCTION("""COMPUTED_VALUE"""),"")</f>
        <v/>
      </c>
      <c r="D12520" s="105"/>
      <c r="E12520" s="105"/>
      <c r="F12520" s="105"/>
      <c r="I12520" s="105"/>
    </row>
    <row r="12521">
      <c r="C12521" s="225" t="str">
        <f>IFERROR(__xludf.DUMMYFUNCTION("""COMPUTED_VALUE"""),"")</f>
        <v/>
      </c>
      <c r="D12521" s="105"/>
      <c r="E12521" s="105"/>
      <c r="F12521" s="105"/>
      <c r="I12521" s="105"/>
    </row>
    <row r="12522">
      <c r="C12522" s="225" t="str">
        <f>IFERROR(__xludf.DUMMYFUNCTION("""COMPUTED_VALUE"""),"")</f>
        <v/>
      </c>
      <c r="D12522" s="105"/>
      <c r="E12522" s="105"/>
      <c r="F12522" s="105"/>
      <c r="I12522" s="105"/>
    </row>
    <row r="12523">
      <c r="C12523" s="225" t="str">
        <f>IFERROR(__xludf.DUMMYFUNCTION("""COMPUTED_VALUE"""),"")</f>
        <v/>
      </c>
      <c r="D12523" s="105"/>
      <c r="E12523" s="105"/>
      <c r="F12523" s="105"/>
      <c r="I12523" s="105"/>
    </row>
    <row r="12524">
      <c r="C12524" s="225" t="str">
        <f>IFERROR(__xludf.DUMMYFUNCTION("""COMPUTED_VALUE"""),"")</f>
        <v/>
      </c>
      <c r="D12524" s="105"/>
      <c r="E12524" s="105"/>
      <c r="F12524" s="105"/>
      <c r="I12524" s="105"/>
    </row>
    <row r="12525">
      <c r="C12525" s="225" t="str">
        <f>IFERROR(__xludf.DUMMYFUNCTION("""COMPUTED_VALUE"""),"")</f>
        <v/>
      </c>
      <c r="D12525" s="105"/>
      <c r="E12525" s="105"/>
      <c r="F12525" s="105"/>
      <c r="I12525" s="105"/>
    </row>
    <row r="12526">
      <c r="C12526" s="225" t="str">
        <f>IFERROR(__xludf.DUMMYFUNCTION("""COMPUTED_VALUE"""),"")</f>
        <v/>
      </c>
      <c r="D12526" s="105"/>
      <c r="E12526" s="105"/>
      <c r="F12526" s="105"/>
      <c r="I12526" s="105"/>
    </row>
    <row r="12527">
      <c r="C12527" s="225" t="str">
        <f>IFERROR(__xludf.DUMMYFUNCTION("""COMPUTED_VALUE"""),"")</f>
        <v/>
      </c>
      <c r="D12527" s="105"/>
      <c r="E12527" s="105"/>
      <c r="F12527" s="105"/>
      <c r="I12527" s="105"/>
    </row>
    <row r="12528">
      <c r="C12528" s="225" t="str">
        <f>IFERROR(__xludf.DUMMYFUNCTION("""COMPUTED_VALUE"""),"")</f>
        <v/>
      </c>
      <c r="D12528" s="105"/>
      <c r="E12528" s="105"/>
      <c r="F12528" s="105"/>
      <c r="I12528" s="105"/>
    </row>
    <row r="12529">
      <c r="C12529" s="225" t="str">
        <f>IFERROR(__xludf.DUMMYFUNCTION("""COMPUTED_VALUE"""),"")</f>
        <v/>
      </c>
      <c r="D12529" s="105"/>
      <c r="E12529" s="105"/>
      <c r="F12529" s="105"/>
      <c r="I12529" s="105"/>
    </row>
    <row r="12530">
      <c r="C12530" s="225" t="str">
        <f>IFERROR(__xludf.DUMMYFUNCTION("""COMPUTED_VALUE"""),"")</f>
        <v/>
      </c>
      <c r="D12530" s="105"/>
      <c r="E12530" s="105"/>
      <c r="F12530" s="105"/>
      <c r="I12530" s="105"/>
    </row>
    <row r="12531">
      <c r="C12531" s="225" t="str">
        <f>IFERROR(__xludf.DUMMYFUNCTION("""COMPUTED_VALUE"""),"")</f>
        <v/>
      </c>
      <c r="D12531" s="105"/>
      <c r="E12531" s="105"/>
      <c r="F12531" s="105"/>
      <c r="I12531" s="105"/>
    </row>
    <row r="12532">
      <c r="C12532" s="225" t="str">
        <f>IFERROR(__xludf.DUMMYFUNCTION("""COMPUTED_VALUE"""),"")</f>
        <v/>
      </c>
      <c r="D12532" s="105"/>
      <c r="E12532" s="105"/>
      <c r="F12532" s="105"/>
      <c r="I12532" s="105"/>
    </row>
    <row r="12533">
      <c r="C12533" s="225" t="str">
        <f>IFERROR(__xludf.DUMMYFUNCTION("""COMPUTED_VALUE"""),"")</f>
        <v/>
      </c>
      <c r="D12533" s="105"/>
      <c r="E12533" s="105"/>
      <c r="F12533" s="105"/>
      <c r="I12533" s="105"/>
    </row>
    <row r="12534">
      <c r="C12534" s="225" t="str">
        <f>IFERROR(__xludf.DUMMYFUNCTION("""COMPUTED_VALUE"""),"")</f>
        <v/>
      </c>
      <c r="D12534" s="105"/>
      <c r="E12534" s="105"/>
      <c r="F12534" s="105"/>
      <c r="I12534" s="105"/>
    </row>
    <row r="12535">
      <c r="C12535" s="225" t="str">
        <f>IFERROR(__xludf.DUMMYFUNCTION("""COMPUTED_VALUE"""),"")</f>
        <v/>
      </c>
      <c r="D12535" s="105"/>
      <c r="E12535" s="105"/>
      <c r="F12535" s="105"/>
      <c r="I12535" s="105"/>
    </row>
    <row r="12536">
      <c r="C12536" s="225" t="str">
        <f>IFERROR(__xludf.DUMMYFUNCTION("""COMPUTED_VALUE"""),"")</f>
        <v/>
      </c>
      <c r="D12536" s="105"/>
      <c r="E12536" s="105"/>
      <c r="F12536" s="105"/>
      <c r="I12536" s="105"/>
    </row>
    <row r="12537">
      <c r="C12537" s="225" t="str">
        <f>IFERROR(__xludf.DUMMYFUNCTION("""COMPUTED_VALUE"""),"")</f>
        <v/>
      </c>
      <c r="D12537" s="105"/>
      <c r="E12537" s="105"/>
      <c r="F12537" s="105"/>
      <c r="I12537" s="105"/>
    </row>
    <row r="12538">
      <c r="C12538" s="225" t="str">
        <f>IFERROR(__xludf.DUMMYFUNCTION("""COMPUTED_VALUE"""),"")</f>
        <v/>
      </c>
      <c r="D12538" s="105"/>
      <c r="E12538" s="105"/>
      <c r="F12538" s="105"/>
      <c r="I12538" s="105"/>
    </row>
    <row r="12539">
      <c r="C12539" s="225" t="str">
        <f>IFERROR(__xludf.DUMMYFUNCTION("""COMPUTED_VALUE"""),"")</f>
        <v/>
      </c>
      <c r="D12539" s="105"/>
      <c r="E12539" s="105"/>
      <c r="F12539" s="105"/>
      <c r="I12539" s="105"/>
    </row>
    <row r="12540">
      <c r="C12540" s="225" t="str">
        <f>IFERROR(__xludf.DUMMYFUNCTION("""COMPUTED_VALUE"""),"")</f>
        <v/>
      </c>
      <c r="D12540" s="105"/>
      <c r="E12540" s="105"/>
      <c r="F12540" s="105"/>
      <c r="I12540" s="105"/>
    </row>
    <row r="12541">
      <c r="C12541" s="225" t="str">
        <f>IFERROR(__xludf.DUMMYFUNCTION("""COMPUTED_VALUE"""),"")</f>
        <v/>
      </c>
      <c r="D12541" s="105"/>
      <c r="E12541" s="105"/>
      <c r="F12541" s="105"/>
      <c r="I12541" s="105"/>
    </row>
    <row r="12542">
      <c r="C12542" s="225" t="str">
        <f>IFERROR(__xludf.DUMMYFUNCTION("""COMPUTED_VALUE"""),"")</f>
        <v/>
      </c>
      <c r="D12542" s="105"/>
      <c r="E12542" s="105"/>
      <c r="F12542" s="105"/>
      <c r="I12542" s="105"/>
    </row>
    <row r="12543">
      <c r="C12543" s="225" t="str">
        <f>IFERROR(__xludf.DUMMYFUNCTION("""COMPUTED_VALUE"""),"")</f>
        <v/>
      </c>
      <c r="D12543" s="105"/>
      <c r="E12543" s="105"/>
      <c r="F12543" s="105"/>
      <c r="I12543" s="105"/>
    </row>
    <row r="12544">
      <c r="C12544" s="225" t="str">
        <f>IFERROR(__xludf.DUMMYFUNCTION("""COMPUTED_VALUE"""),"")</f>
        <v/>
      </c>
      <c r="D12544" s="105"/>
      <c r="E12544" s="105"/>
      <c r="F12544" s="105"/>
      <c r="I12544" s="105"/>
    </row>
    <row r="12545">
      <c r="C12545" s="225" t="str">
        <f>IFERROR(__xludf.DUMMYFUNCTION("""COMPUTED_VALUE"""),"")</f>
        <v/>
      </c>
      <c r="D12545" s="105"/>
      <c r="E12545" s="105"/>
      <c r="F12545" s="105"/>
      <c r="I12545" s="105"/>
    </row>
    <row r="12546">
      <c r="C12546" s="225" t="str">
        <f>IFERROR(__xludf.DUMMYFUNCTION("""COMPUTED_VALUE"""),"")</f>
        <v/>
      </c>
      <c r="D12546" s="105"/>
      <c r="E12546" s="105"/>
      <c r="F12546" s="105"/>
      <c r="I12546" s="105"/>
    </row>
    <row r="12547">
      <c r="C12547" s="225" t="str">
        <f>IFERROR(__xludf.DUMMYFUNCTION("""COMPUTED_VALUE"""),"")</f>
        <v/>
      </c>
      <c r="D12547" s="105"/>
      <c r="E12547" s="105"/>
      <c r="F12547" s="105"/>
      <c r="I12547" s="105"/>
    </row>
    <row r="12548">
      <c r="C12548" s="225" t="str">
        <f>IFERROR(__xludf.DUMMYFUNCTION("""COMPUTED_VALUE"""),"")</f>
        <v/>
      </c>
      <c r="D12548" s="105"/>
      <c r="E12548" s="105"/>
      <c r="F12548" s="105"/>
      <c r="I12548" s="105"/>
    </row>
    <row r="12549">
      <c r="C12549" s="225" t="str">
        <f>IFERROR(__xludf.DUMMYFUNCTION("""COMPUTED_VALUE"""),"")</f>
        <v/>
      </c>
      <c r="D12549" s="105"/>
      <c r="E12549" s="105"/>
      <c r="F12549" s="105"/>
      <c r="I12549" s="105"/>
    </row>
    <row r="12550">
      <c r="C12550" s="225" t="str">
        <f>IFERROR(__xludf.DUMMYFUNCTION("""COMPUTED_VALUE"""),"")</f>
        <v/>
      </c>
      <c r="D12550" s="105"/>
      <c r="E12550" s="105"/>
      <c r="F12550" s="105"/>
      <c r="I12550" s="105"/>
    </row>
    <row r="12551">
      <c r="C12551" s="225" t="str">
        <f>IFERROR(__xludf.DUMMYFUNCTION("""COMPUTED_VALUE"""),"")</f>
        <v/>
      </c>
      <c r="D12551" s="105"/>
      <c r="E12551" s="105"/>
      <c r="F12551" s="105"/>
      <c r="I12551" s="105"/>
    </row>
    <row r="12552">
      <c r="C12552" s="225" t="str">
        <f>IFERROR(__xludf.DUMMYFUNCTION("""COMPUTED_VALUE"""),"")</f>
        <v/>
      </c>
      <c r="D12552" s="105"/>
      <c r="E12552" s="105"/>
      <c r="F12552" s="105"/>
      <c r="I12552" s="105"/>
    </row>
    <row r="12553">
      <c r="C12553" s="225" t="str">
        <f>IFERROR(__xludf.DUMMYFUNCTION("""COMPUTED_VALUE"""),"")</f>
        <v/>
      </c>
      <c r="D12553" s="105"/>
      <c r="E12553" s="105"/>
      <c r="F12553" s="105"/>
      <c r="I12553" s="105"/>
    </row>
    <row r="12554">
      <c r="C12554" s="225" t="str">
        <f>IFERROR(__xludf.DUMMYFUNCTION("""COMPUTED_VALUE"""),"")</f>
        <v/>
      </c>
      <c r="D12554" s="105"/>
      <c r="E12554" s="105"/>
      <c r="F12554" s="105"/>
      <c r="I12554" s="105"/>
    </row>
    <row r="12555">
      <c r="C12555" s="225" t="str">
        <f>IFERROR(__xludf.DUMMYFUNCTION("""COMPUTED_VALUE"""),"")</f>
        <v/>
      </c>
      <c r="D12555" s="105"/>
      <c r="E12555" s="105"/>
      <c r="F12555" s="105"/>
      <c r="I12555" s="105"/>
    </row>
    <row r="12556">
      <c r="C12556" s="225" t="str">
        <f>IFERROR(__xludf.DUMMYFUNCTION("""COMPUTED_VALUE"""),"")</f>
        <v/>
      </c>
      <c r="D12556" s="105"/>
      <c r="E12556" s="105"/>
      <c r="F12556" s="105"/>
      <c r="I12556" s="105"/>
    </row>
    <row r="12557">
      <c r="C12557" s="225" t="str">
        <f>IFERROR(__xludf.DUMMYFUNCTION("""COMPUTED_VALUE"""),"")</f>
        <v/>
      </c>
      <c r="D12557" s="105"/>
      <c r="E12557" s="105"/>
      <c r="F12557" s="105"/>
      <c r="I12557" s="105"/>
    </row>
    <row r="12558">
      <c r="C12558" s="225" t="str">
        <f>IFERROR(__xludf.DUMMYFUNCTION("""COMPUTED_VALUE"""),"")</f>
        <v/>
      </c>
      <c r="D12558" s="105"/>
      <c r="E12558" s="105"/>
      <c r="F12558" s="105"/>
      <c r="I12558" s="105"/>
    </row>
    <row r="12559">
      <c r="C12559" s="225" t="str">
        <f>IFERROR(__xludf.DUMMYFUNCTION("""COMPUTED_VALUE"""),"")</f>
        <v/>
      </c>
      <c r="D12559" s="105"/>
      <c r="E12559" s="105"/>
      <c r="F12559" s="105"/>
      <c r="I12559" s="105"/>
    </row>
    <row r="12560">
      <c r="C12560" s="225" t="str">
        <f>IFERROR(__xludf.DUMMYFUNCTION("""COMPUTED_VALUE"""),"")</f>
        <v/>
      </c>
      <c r="D12560" s="105"/>
      <c r="E12560" s="105"/>
      <c r="F12560" s="105"/>
      <c r="I12560" s="105"/>
    </row>
    <row r="12561">
      <c r="C12561" s="225" t="str">
        <f>IFERROR(__xludf.DUMMYFUNCTION("""COMPUTED_VALUE"""),"")</f>
        <v/>
      </c>
      <c r="D12561" s="105"/>
      <c r="E12561" s="105"/>
      <c r="F12561" s="105"/>
      <c r="I12561" s="105"/>
    </row>
    <row r="12562">
      <c r="C12562" s="225" t="str">
        <f>IFERROR(__xludf.DUMMYFUNCTION("""COMPUTED_VALUE"""),"")</f>
        <v/>
      </c>
      <c r="D12562" s="105"/>
      <c r="E12562" s="105"/>
      <c r="F12562" s="105"/>
      <c r="I12562" s="105"/>
    </row>
    <row r="12563">
      <c r="C12563" s="225" t="str">
        <f>IFERROR(__xludf.DUMMYFUNCTION("""COMPUTED_VALUE"""),"")</f>
        <v/>
      </c>
      <c r="D12563" s="105"/>
      <c r="E12563" s="105"/>
      <c r="F12563" s="105"/>
      <c r="I12563" s="105"/>
    </row>
    <row r="12564">
      <c r="C12564" s="225" t="str">
        <f>IFERROR(__xludf.DUMMYFUNCTION("""COMPUTED_VALUE"""),"")</f>
        <v/>
      </c>
      <c r="D12564" s="105"/>
      <c r="E12564" s="105"/>
      <c r="F12564" s="105"/>
      <c r="I12564" s="105"/>
    </row>
    <row r="12565">
      <c r="C12565" s="225" t="str">
        <f>IFERROR(__xludf.DUMMYFUNCTION("""COMPUTED_VALUE"""),"")</f>
        <v/>
      </c>
      <c r="D12565" s="105"/>
      <c r="E12565" s="105"/>
      <c r="F12565" s="105"/>
      <c r="I12565" s="105"/>
    </row>
    <row r="12566">
      <c r="C12566" s="225" t="str">
        <f>IFERROR(__xludf.DUMMYFUNCTION("""COMPUTED_VALUE"""),"")</f>
        <v/>
      </c>
      <c r="D12566" s="105"/>
      <c r="E12566" s="105"/>
      <c r="F12566" s="105"/>
      <c r="I12566" s="105"/>
    </row>
    <row r="12567">
      <c r="C12567" s="225" t="str">
        <f>IFERROR(__xludf.DUMMYFUNCTION("""COMPUTED_VALUE"""),"")</f>
        <v/>
      </c>
      <c r="D12567" s="105"/>
      <c r="E12567" s="105"/>
      <c r="F12567" s="105"/>
      <c r="I12567" s="105"/>
    </row>
    <row r="12568">
      <c r="C12568" s="225" t="str">
        <f>IFERROR(__xludf.DUMMYFUNCTION("""COMPUTED_VALUE"""),"")</f>
        <v/>
      </c>
      <c r="D12568" s="105"/>
      <c r="E12568" s="105"/>
      <c r="F12568" s="105"/>
      <c r="I12568" s="105"/>
    </row>
    <row r="12569">
      <c r="C12569" s="225" t="str">
        <f>IFERROR(__xludf.DUMMYFUNCTION("""COMPUTED_VALUE"""),"")</f>
        <v/>
      </c>
      <c r="D12569" s="105"/>
      <c r="E12569" s="105"/>
      <c r="F12569" s="105"/>
      <c r="I12569" s="105"/>
    </row>
    <row r="12570">
      <c r="C12570" s="225" t="str">
        <f>IFERROR(__xludf.DUMMYFUNCTION("""COMPUTED_VALUE"""),"")</f>
        <v/>
      </c>
      <c r="D12570" s="105"/>
      <c r="E12570" s="105"/>
      <c r="F12570" s="105"/>
      <c r="I12570" s="105"/>
    </row>
    <row r="12571">
      <c r="C12571" s="225" t="str">
        <f>IFERROR(__xludf.DUMMYFUNCTION("""COMPUTED_VALUE"""),"")</f>
        <v/>
      </c>
      <c r="D12571" s="105"/>
      <c r="E12571" s="105"/>
      <c r="F12571" s="105"/>
      <c r="I12571" s="105"/>
    </row>
    <row r="12572">
      <c r="C12572" s="225" t="str">
        <f>IFERROR(__xludf.DUMMYFUNCTION("""COMPUTED_VALUE"""),"")</f>
        <v/>
      </c>
      <c r="D12572" s="105"/>
      <c r="E12572" s="105"/>
      <c r="F12572" s="105"/>
      <c r="I12572" s="105"/>
    </row>
    <row r="12573">
      <c r="C12573" s="225" t="str">
        <f>IFERROR(__xludf.DUMMYFUNCTION("""COMPUTED_VALUE"""),"")</f>
        <v/>
      </c>
      <c r="D12573" s="105"/>
      <c r="E12573" s="105"/>
      <c r="F12573" s="105"/>
      <c r="I12573" s="105"/>
    </row>
    <row r="12574">
      <c r="C12574" s="225" t="str">
        <f>IFERROR(__xludf.DUMMYFUNCTION("""COMPUTED_VALUE"""),"")</f>
        <v/>
      </c>
      <c r="D12574" s="105"/>
      <c r="E12574" s="105"/>
      <c r="F12574" s="105"/>
      <c r="I12574" s="105"/>
    </row>
    <row r="12575">
      <c r="C12575" s="225" t="str">
        <f>IFERROR(__xludf.DUMMYFUNCTION("""COMPUTED_VALUE"""),"")</f>
        <v/>
      </c>
      <c r="D12575" s="105"/>
      <c r="E12575" s="105"/>
      <c r="F12575" s="105"/>
      <c r="I12575" s="105"/>
    </row>
    <row r="12576">
      <c r="C12576" s="225" t="str">
        <f>IFERROR(__xludf.DUMMYFUNCTION("""COMPUTED_VALUE"""),"")</f>
        <v/>
      </c>
      <c r="D12576" s="105"/>
      <c r="E12576" s="105"/>
      <c r="F12576" s="105"/>
      <c r="I12576" s="105"/>
    </row>
    <row r="12577">
      <c r="C12577" s="225" t="str">
        <f>IFERROR(__xludf.DUMMYFUNCTION("""COMPUTED_VALUE"""),"")</f>
        <v/>
      </c>
      <c r="D12577" s="105"/>
      <c r="E12577" s="105"/>
      <c r="F12577" s="105"/>
      <c r="I12577" s="105"/>
    </row>
    <row r="12578">
      <c r="C12578" s="225" t="str">
        <f>IFERROR(__xludf.DUMMYFUNCTION("""COMPUTED_VALUE"""),"")</f>
        <v/>
      </c>
      <c r="D12578" s="105"/>
      <c r="E12578" s="105"/>
      <c r="F12578" s="105"/>
      <c r="I12578" s="105"/>
    </row>
    <row r="12579">
      <c r="C12579" s="225" t="str">
        <f>IFERROR(__xludf.DUMMYFUNCTION("""COMPUTED_VALUE"""),"")</f>
        <v/>
      </c>
      <c r="D12579" s="105"/>
      <c r="E12579" s="105"/>
      <c r="F12579" s="105"/>
      <c r="I12579" s="105"/>
    </row>
    <row r="12580">
      <c r="C12580" s="225" t="str">
        <f>IFERROR(__xludf.DUMMYFUNCTION("""COMPUTED_VALUE"""),"")</f>
        <v/>
      </c>
      <c r="D12580" s="105"/>
      <c r="E12580" s="105"/>
      <c r="F12580" s="105"/>
      <c r="I12580" s="105"/>
    </row>
    <row r="12581">
      <c r="C12581" s="225" t="str">
        <f>IFERROR(__xludf.DUMMYFUNCTION("""COMPUTED_VALUE"""),"")</f>
        <v/>
      </c>
      <c r="D12581" s="105"/>
      <c r="E12581" s="105"/>
      <c r="F12581" s="105"/>
      <c r="I12581" s="105"/>
    </row>
    <row r="12582">
      <c r="C12582" s="225" t="str">
        <f>IFERROR(__xludf.DUMMYFUNCTION("""COMPUTED_VALUE"""),"")</f>
        <v/>
      </c>
      <c r="D12582" s="105"/>
      <c r="E12582" s="105"/>
      <c r="F12582" s="105"/>
      <c r="I12582" s="105"/>
    </row>
    <row r="12583">
      <c r="C12583" s="225" t="str">
        <f>IFERROR(__xludf.DUMMYFUNCTION("""COMPUTED_VALUE"""),"")</f>
        <v/>
      </c>
      <c r="D12583" s="105"/>
      <c r="E12583" s="105"/>
      <c r="F12583" s="105"/>
      <c r="I12583" s="105"/>
    </row>
    <row r="12584">
      <c r="C12584" s="225" t="str">
        <f>IFERROR(__xludf.DUMMYFUNCTION("""COMPUTED_VALUE"""),"")</f>
        <v/>
      </c>
      <c r="D12584" s="105"/>
      <c r="E12584" s="105"/>
      <c r="F12584" s="105"/>
      <c r="I12584" s="105"/>
    </row>
    <row r="12585">
      <c r="C12585" s="225" t="str">
        <f>IFERROR(__xludf.DUMMYFUNCTION("""COMPUTED_VALUE"""),"")</f>
        <v/>
      </c>
      <c r="D12585" s="105"/>
      <c r="E12585" s="105"/>
      <c r="F12585" s="105"/>
      <c r="I12585" s="105"/>
    </row>
    <row r="12586">
      <c r="C12586" s="225" t="str">
        <f>IFERROR(__xludf.DUMMYFUNCTION("""COMPUTED_VALUE"""),"")</f>
        <v/>
      </c>
      <c r="D12586" s="105"/>
      <c r="E12586" s="105"/>
      <c r="F12586" s="105"/>
      <c r="I12586" s="105"/>
    </row>
    <row r="12587">
      <c r="C12587" s="225" t="str">
        <f>IFERROR(__xludf.DUMMYFUNCTION("""COMPUTED_VALUE"""),"")</f>
        <v/>
      </c>
      <c r="D12587" s="105"/>
      <c r="E12587" s="105"/>
      <c r="F12587" s="105"/>
      <c r="I12587" s="105"/>
    </row>
    <row r="12588">
      <c r="C12588" s="225" t="str">
        <f>IFERROR(__xludf.DUMMYFUNCTION("""COMPUTED_VALUE"""),"")</f>
        <v/>
      </c>
      <c r="D12588" s="105"/>
      <c r="E12588" s="105"/>
      <c r="F12588" s="105"/>
      <c r="I12588" s="105"/>
    </row>
    <row r="12589">
      <c r="C12589" s="225" t="str">
        <f>IFERROR(__xludf.DUMMYFUNCTION("""COMPUTED_VALUE"""),"")</f>
        <v/>
      </c>
      <c r="D12589" s="105"/>
      <c r="E12589" s="105"/>
      <c r="F12589" s="105"/>
      <c r="I12589" s="105"/>
    </row>
    <row r="12590">
      <c r="C12590" s="225" t="str">
        <f>IFERROR(__xludf.DUMMYFUNCTION("""COMPUTED_VALUE"""),"")</f>
        <v/>
      </c>
      <c r="D12590" s="105"/>
      <c r="E12590" s="105"/>
      <c r="F12590" s="105"/>
      <c r="I12590" s="105"/>
    </row>
    <row r="12591">
      <c r="C12591" s="225" t="str">
        <f>IFERROR(__xludf.DUMMYFUNCTION("""COMPUTED_VALUE"""),"")</f>
        <v/>
      </c>
      <c r="D12591" s="105"/>
      <c r="E12591" s="105"/>
      <c r="F12591" s="105"/>
      <c r="I12591" s="105"/>
    </row>
    <row r="12592">
      <c r="C12592" s="225" t="str">
        <f>IFERROR(__xludf.DUMMYFUNCTION("""COMPUTED_VALUE"""),"")</f>
        <v/>
      </c>
      <c r="D12592" s="105"/>
      <c r="E12592" s="105"/>
      <c r="F12592" s="105"/>
      <c r="I12592" s="105"/>
    </row>
    <row r="12593">
      <c r="C12593" s="225" t="str">
        <f>IFERROR(__xludf.DUMMYFUNCTION("""COMPUTED_VALUE"""),"")</f>
        <v/>
      </c>
      <c r="D12593" s="105"/>
      <c r="E12593" s="105"/>
      <c r="F12593" s="105"/>
      <c r="I12593" s="105"/>
    </row>
    <row r="12594">
      <c r="C12594" s="225" t="str">
        <f>IFERROR(__xludf.DUMMYFUNCTION("""COMPUTED_VALUE"""),"")</f>
        <v/>
      </c>
      <c r="D12594" s="105"/>
      <c r="E12594" s="105"/>
      <c r="F12594" s="105"/>
      <c r="I12594" s="105"/>
    </row>
    <row r="12595">
      <c r="C12595" s="225" t="str">
        <f>IFERROR(__xludf.DUMMYFUNCTION("""COMPUTED_VALUE"""),"")</f>
        <v/>
      </c>
      <c r="D12595" s="105"/>
      <c r="E12595" s="105"/>
      <c r="F12595" s="105"/>
      <c r="I12595" s="105"/>
    </row>
    <row r="12596">
      <c r="C12596" s="225" t="str">
        <f>IFERROR(__xludf.DUMMYFUNCTION("""COMPUTED_VALUE"""),"")</f>
        <v/>
      </c>
      <c r="D12596" s="105"/>
      <c r="E12596" s="105"/>
      <c r="F12596" s="105"/>
      <c r="I12596" s="105"/>
    </row>
    <row r="12597">
      <c r="C12597" s="225" t="str">
        <f>IFERROR(__xludf.DUMMYFUNCTION("""COMPUTED_VALUE"""),"")</f>
        <v/>
      </c>
      <c r="D12597" s="105"/>
      <c r="E12597" s="105"/>
      <c r="F12597" s="105"/>
      <c r="I12597" s="105"/>
    </row>
    <row r="12598">
      <c r="C12598" s="225" t="str">
        <f>IFERROR(__xludf.DUMMYFUNCTION("""COMPUTED_VALUE"""),"")</f>
        <v/>
      </c>
      <c r="D12598" s="105"/>
      <c r="E12598" s="105"/>
      <c r="F12598" s="105"/>
      <c r="I12598" s="105"/>
    </row>
    <row r="12599">
      <c r="C12599" s="225" t="str">
        <f>IFERROR(__xludf.DUMMYFUNCTION("""COMPUTED_VALUE"""),"")</f>
        <v/>
      </c>
      <c r="D12599" s="105"/>
      <c r="E12599" s="105"/>
      <c r="F12599" s="105"/>
      <c r="I12599" s="105"/>
    </row>
    <row r="12600">
      <c r="C12600" s="225" t="str">
        <f>IFERROR(__xludf.DUMMYFUNCTION("""COMPUTED_VALUE"""),"")</f>
        <v/>
      </c>
      <c r="D12600" s="105"/>
      <c r="E12600" s="105"/>
      <c r="F12600" s="105"/>
      <c r="I12600" s="105"/>
    </row>
    <row r="12601">
      <c r="C12601" s="225" t="str">
        <f>IFERROR(__xludf.DUMMYFUNCTION("""COMPUTED_VALUE"""),"")</f>
        <v/>
      </c>
      <c r="D12601" s="105"/>
      <c r="E12601" s="105"/>
      <c r="F12601" s="105"/>
      <c r="I12601" s="105"/>
    </row>
    <row r="12602">
      <c r="C12602" s="225" t="str">
        <f>IFERROR(__xludf.DUMMYFUNCTION("""COMPUTED_VALUE"""),"")</f>
        <v/>
      </c>
      <c r="D12602" s="105"/>
      <c r="E12602" s="105"/>
      <c r="F12602" s="105"/>
      <c r="I12602" s="105"/>
    </row>
    <row r="12603">
      <c r="C12603" s="225" t="str">
        <f>IFERROR(__xludf.DUMMYFUNCTION("""COMPUTED_VALUE"""),"")</f>
        <v/>
      </c>
      <c r="D12603" s="105"/>
      <c r="E12603" s="105"/>
      <c r="F12603" s="105"/>
      <c r="I12603" s="105"/>
    </row>
    <row r="12604">
      <c r="C12604" s="225" t="str">
        <f>IFERROR(__xludf.DUMMYFUNCTION("""COMPUTED_VALUE"""),"")</f>
        <v/>
      </c>
      <c r="D12604" s="105"/>
      <c r="E12604" s="105"/>
      <c r="F12604" s="105"/>
      <c r="I12604" s="105"/>
    </row>
    <row r="12605">
      <c r="C12605" s="225" t="str">
        <f>IFERROR(__xludf.DUMMYFUNCTION("""COMPUTED_VALUE"""),"")</f>
        <v/>
      </c>
      <c r="D12605" s="105"/>
      <c r="E12605" s="105"/>
      <c r="F12605" s="105"/>
      <c r="I12605" s="105"/>
    </row>
    <row r="12606">
      <c r="C12606" s="225" t="str">
        <f>IFERROR(__xludf.DUMMYFUNCTION("""COMPUTED_VALUE"""),"")</f>
        <v/>
      </c>
      <c r="D12606" s="105"/>
      <c r="E12606" s="105"/>
      <c r="F12606" s="105"/>
      <c r="I12606" s="105"/>
    </row>
    <row r="12607">
      <c r="C12607" s="225" t="str">
        <f>IFERROR(__xludf.DUMMYFUNCTION("""COMPUTED_VALUE"""),"")</f>
        <v/>
      </c>
      <c r="D12607" s="105"/>
      <c r="E12607" s="105"/>
      <c r="F12607" s="105"/>
      <c r="I12607" s="105"/>
    </row>
    <row r="12608">
      <c r="C12608" s="225" t="str">
        <f>IFERROR(__xludf.DUMMYFUNCTION("""COMPUTED_VALUE"""),"")</f>
        <v/>
      </c>
      <c r="D12608" s="105"/>
      <c r="E12608" s="105"/>
      <c r="F12608" s="105"/>
      <c r="I12608" s="105"/>
    </row>
    <row r="12609">
      <c r="C12609" s="225" t="str">
        <f>IFERROR(__xludf.DUMMYFUNCTION("""COMPUTED_VALUE"""),"")</f>
        <v/>
      </c>
      <c r="D12609" s="105"/>
      <c r="E12609" s="105"/>
      <c r="F12609" s="105"/>
      <c r="I12609" s="105"/>
    </row>
    <row r="12610">
      <c r="C12610" s="225" t="str">
        <f>IFERROR(__xludf.DUMMYFUNCTION("""COMPUTED_VALUE"""),"")</f>
        <v/>
      </c>
      <c r="D12610" s="105"/>
      <c r="E12610" s="105"/>
      <c r="F12610" s="105"/>
      <c r="I12610" s="105"/>
    </row>
    <row r="12611">
      <c r="C12611" s="225" t="str">
        <f>IFERROR(__xludf.DUMMYFUNCTION("""COMPUTED_VALUE"""),"")</f>
        <v/>
      </c>
      <c r="D12611" s="105"/>
      <c r="E12611" s="105"/>
      <c r="F12611" s="105"/>
      <c r="I12611" s="105"/>
    </row>
    <row r="12612">
      <c r="C12612" s="225" t="str">
        <f>IFERROR(__xludf.DUMMYFUNCTION("""COMPUTED_VALUE"""),"")</f>
        <v/>
      </c>
      <c r="D12612" s="105"/>
      <c r="E12612" s="105"/>
      <c r="F12612" s="105"/>
      <c r="I12612" s="105"/>
    </row>
    <row r="12613">
      <c r="C12613" s="225" t="str">
        <f>IFERROR(__xludf.DUMMYFUNCTION("""COMPUTED_VALUE"""),"")</f>
        <v/>
      </c>
      <c r="D12613" s="105"/>
      <c r="E12613" s="105"/>
      <c r="F12613" s="105"/>
      <c r="I12613" s="105"/>
    </row>
    <row r="12614">
      <c r="C12614" s="225" t="str">
        <f>IFERROR(__xludf.DUMMYFUNCTION("""COMPUTED_VALUE"""),"")</f>
        <v/>
      </c>
      <c r="D12614" s="105"/>
      <c r="E12614" s="105"/>
      <c r="F12614" s="105"/>
      <c r="I12614" s="105"/>
    </row>
    <row r="12615">
      <c r="C12615" s="225" t="str">
        <f>IFERROR(__xludf.DUMMYFUNCTION("""COMPUTED_VALUE"""),"")</f>
        <v/>
      </c>
      <c r="D12615" s="105"/>
      <c r="E12615" s="105"/>
      <c r="F12615" s="105"/>
      <c r="I12615" s="105"/>
    </row>
    <row r="12616">
      <c r="C12616" s="225" t="str">
        <f>IFERROR(__xludf.DUMMYFUNCTION("""COMPUTED_VALUE"""),"")</f>
        <v/>
      </c>
      <c r="D12616" s="105"/>
      <c r="E12616" s="105"/>
      <c r="F12616" s="105"/>
      <c r="I12616" s="105"/>
    </row>
    <row r="12617">
      <c r="C12617" s="225" t="str">
        <f>IFERROR(__xludf.DUMMYFUNCTION("""COMPUTED_VALUE"""),"")</f>
        <v/>
      </c>
      <c r="D12617" s="105"/>
      <c r="E12617" s="105"/>
      <c r="F12617" s="105"/>
      <c r="I12617" s="105"/>
    </row>
    <row r="12618">
      <c r="C12618" s="225" t="str">
        <f>IFERROR(__xludf.DUMMYFUNCTION("""COMPUTED_VALUE"""),"")</f>
        <v/>
      </c>
      <c r="D12618" s="105"/>
      <c r="E12618" s="105"/>
      <c r="F12618" s="105"/>
      <c r="I12618" s="105"/>
    </row>
    <row r="12619">
      <c r="C12619" s="225" t="str">
        <f>IFERROR(__xludf.DUMMYFUNCTION("""COMPUTED_VALUE"""),"")</f>
        <v/>
      </c>
      <c r="D12619" s="105"/>
      <c r="E12619" s="105"/>
      <c r="F12619" s="105"/>
      <c r="I12619" s="105"/>
    </row>
    <row r="12620">
      <c r="C12620" s="225" t="str">
        <f>IFERROR(__xludf.DUMMYFUNCTION("""COMPUTED_VALUE"""),"")</f>
        <v/>
      </c>
      <c r="D12620" s="105"/>
      <c r="E12620" s="105"/>
      <c r="F12620" s="105"/>
      <c r="I12620" s="105"/>
    </row>
    <row r="12621">
      <c r="C12621" s="225" t="str">
        <f>IFERROR(__xludf.DUMMYFUNCTION("""COMPUTED_VALUE"""),"")</f>
        <v/>
      </c>
      <c r="D12621" s="105"/>
      <c r="E12621" s="105"/>
      <c r="F12621" s="105"/>
      <c r="I12621" s="105"/>
    </row>
    <row r="12622">
      <c r="C12622" s="225" t="str">
        <f>IFERROR(__xludf.DUMMYFUNCTION("""COMPUTED_VALUE"""),"")</f>
        <v/>
      </c>
      <c r="D12622" s="105"/>
      <c r="E12622" s="105"/>
      <c r="F12622" s="105"/>
      <c r="I12622" s="105"/>
    </row>
    <row r="12623">
      <c r="C12623" s="225" t="str">
        <f>IFERROR(__xludf.DUMMYFUNCTION("""COMPUTED_VALUE"""),"")</f>
        <v/>
      </c>
      <c r="D12623" s="105"/>
      <c r="E12623" s="105"/>
      <c r="F12623" s="105"/>
      <c r="I12623" s="105"/>
    </row>
    <row r="12624">
      <c r="C12624" s="225" t="str">
        <f>IFERROR(__xludf.DUMMYFUNCTION("""COMPUTED_VALUE"""),"")</f>
        <v/>
      </c>
      <c r="D12624" s="105"/>
      <c r="E12624" s="105"/>
      <c r="F12624" s="105"/>
      <c r="I12624" s="105"/>
    </row>
    <row r="12625">
      <c r="C12625" s="225" t="str">
        <f>IFERROR(__xludf.DUMMYFUNCTION("""COMPUTED_VALUE"""),"")</f>
        <v/>
      </c>
      <c r="D12625" s="105"/>
      <c r="E12625" s="105"/>
      <c r="F12625" s="105"/>
      <c r="I12625" s="105"/>
    </row>
    <row r="12626">
      <c r="C12626" s="225" t="str">
        <f>IFERROR(__xludf.DUMMYFUNCTION("""COMPUTED_VALUE"""),"")</f>
        <v/>
      </c>
      <c r="D12626" s="105"/>
      <c r="E12626" s="105"/>
      <c r="F12626" s="105"/>
      <c r="I12626" s="105"/>
    </row>
    <row r="12627">
      <c r="C12627" s="225" t="str">
        <f>IFERROR(__xludf.DUMMYFUNCTION("""COMPUTED_VALUE"""),"")</f>
        <v/>
      </c>
      <c r="D12627" s="105"/>
      <c r="E12627" s="105"/>
      <c r="F12627" s="105"/>
      <c r="I12627" s="105"/>
    </row>
    <row r="12628">
      <c r="C12628" s="225" t="str">
        <f>IFERROR(__xludf.DUMMYFUNCTION("""COMPUTED_VALUE"""),"")</f>
        <v/>
      </c>
      <c r="D12628" s="105"/>
      <c r="E12628" s="105"/>
      <c r="F12628" s="105"/>
      <c r="I12628" s="105"/>
    </row>
    <row r="12629">
      <c r="C12629" s="225" t="str">
        <f>IFERROR(__xludf.DUMMYFUNCTION("""COMPUTED_VALUE"""),"")</f>
        <v/>
      </c>
      <c r="D12629" s="105"/>
      <c r="E12629" s="105"/>
      <c r="F12629" s="105"/>
      <c r="I12629" s="105"/>
    </row>
    <row r="12630">
      <c r="C12630" s="225" t="str">
        <f>IFERROR(__xludf.DUMMYFUNCTION("""COMPUTED_VALUE"""),"")</f>
        <v/>
      </c>
      <c r="D12630" s="105"/>
      <c r="E12630" s="105"/>
      <c r="F12630" s="105"/>
      <c r="I12630" s="105"/>
    </row>
    <row r="12631">
      <c r="C12631" s="225" t="str">
        <f>IFERROR(__xludf.DUMMYFUNCTION("""COMPUTED_VALUE"""),"")</f>
        <v/>
      </c>
      <c r="D12631" s="105"/>
      <c r="E12631" s="105"/>
      <c r="F12631" s="105"/>
      <c r="I12631" s="105"/>
    </row>
    <row r="12632">
      <c r="C12632" s="225" t="str">
        <f>IFERROR(__xludf.DUMMYFUNCTION("""COMPUTED_VALUE"""),"")</f>
        <v/>
      </c>
      <c r="D12632" s="105"/>
      <c r="E12632" s="105"/>
      <c r="F12632" s="105"/>
      <c r="I12632" s="105"/>
    </row>
    <row r="12633">
      <c r="C12633" s="225" t="str">
        <f>IFERROR(__xludf.DUMMYFUNCTION("""COMPUTED_VALUE"""),"")</f>
        <v/>
      </c>
      <c r="D12633" s="105"/>
      <c r="E12633" s="105"/>
      <c r="F12633" s="105"/>
      <c r="I12633" s="105"/>
    </row>
    <row r="12634">
      <c r="C12634" s="225" t="str">
        <f>IFERROR(__xludf.DUMMYFUNCTION("""COMPUTED_VALUE"""),"")</f>
        <v/>
      </c>
      <c r="D12634" s="105"/>
      <c r="E12634" s="105"/>
      <c r="F12634" s="105"/>
      <c r="I12634" s="105"/>
    </row>
    <row r="12635">
      <c r="C12635" s="225" t="str">
        <f>IFERROR(__xludf.DUMMYFUNCTION("""COMPUTED_VALUE"""),"")</f>
        <v/>
      </c>
      <c r="D12635" s="105"/>
      <c r="E12635" s="105"/>
      <c r="F12635" s="105"/>
      <c r="I12635" s="105"/>
    </row>
    <row r="12636">
      <c r="C12636" s="225" t="str">
        <f>IFERROR(__xludf.DUMMYFUNCTION("""COMPUTED_VALUE"""),"")</f>
        <v/>
      </c>
      <c r="D12636" s="105"/>
      <c r="E12636" s="105"/>
      <c r="F12636" s="105"/>
      <c r="I12636" s="105"/>
    </row>
    <row r="12637">
      <c r="C12637" s="225" t="str">
        <f>IFERROR(__xludf.DUMMYFUNCTION("""COMPUTED_VALUE"""),"")</f>
        <v/>
      </c>
      <c r="D12637" s="105"/>
      <c r="E12637" s="105"/>
      <c r="F12637" s="105"/>
      <c r="I12637" s="105"/>
    </row>
    <row r="12638">
      <c r="C12638" s="225" t="str">
        <f>IFERROR(__xludf.DUMMYFUNCTION("""COMPUTED_VALUE"""),"")</f>
        <v/>
      </c>
      <c r="D12638" s="105"/>
      <c r="E12638" s="105"/>
      <c r="F12638" s="105"/>
      <c r="I12638" s="105"/>
    </row>
    <row r="12639">
      <c r="C12639" s="225" t="str">
        <f>IFERROR(__xludf.DUMMYFUNCTION("""COMPUTED_VALUE"""),"")</f>
        <v/>
      </c>
      <c r="D12639" s="105"/>
      <c r="E12639" s="105"/>
      <c r="F12639" s="105"/>
      <c r="I12639" s="105"/>
    </row>
    <row r="12640">
      <c r="C12640" s="225" t="str">
        <f>IFERROR(__xludf.DUMMYFUNCTION("""COMPUTED_VALUE"""),"")</f>
        <v/>
      </c>
      <c r="D12640" s="105"/>
      <c r="E12640" s="105"/>
      <c r="F12640" s="105"/>
      <c r="I12640" s="105"/>
    </row>
    <row r="12641">
      <c r="C12641" s="225" t="str">
        <f>IFERROR(__xludf.DUMMYFUNCTION("""COMPUTED_VALUE"""),"")</f>
        <v/>
      </c>
      <c r="D12641" s="105"/>
      <c r="E12641" s="105"/>
      <c r="F12641" s="105"/>
      <c r="I12641" s="105"/>
    </row>
    <row r="12642">
      <c r="C12642" s="225" t="str">
        <f>IFERROR(__xludf.DUMMYFUNCTION("""COMPUTED_VALUE"""),"")</f>
        <v/>
      </c>
      <c r="D12642" s="105"/>
      <c r="E12642" s="105"/>
      <c r="F12642" s="105"/>
      <c r="I12642" s="105"/>
    </row>
    <row r="12643">
      <c r="C12643" s="225" t="str">
        <f>IFERROR(__xludf.DUMMYFUNCTION("""COMPUTED_VALUE"""),"")</f>
        <v/>
      </c>
      <c r="D12643" s="105"/>
      <c r="E12643" s="105"/>
      <c r="F12643" s="105"/>
      <c r="I12643" s="105"/>
    </row>
    <row r="12644">
      <c r="C12644" s="225" t="str">
        <f>IFERROR(__xludf.DUMMYFUNCTION("""COMPUTED_VALUE"""),"")</f>
        <v/>
      </c>
      <c r="D12644" s="105"/>
      <c r="E12644" s="105"/>
      <c r="F12644" s="105"/>
      <c r="I12644" s="105"/>
    </row>
    <row r="12645">
      <c r="C12645" s="225" t="str">
        <f>IFERROR(__xludf.DUMMYFUNCTION("""COMPUTED_VALUE"""),"")</f>
        <v/>
      </c>
      <c r="D12645" s="105"/>
      <c r="E12645" s="105"/>
      <c r="F12645" s="105"/>
      <c r="I12645" s="105"/>
    </row>
    <row r="12646">
      <c r="C12646" s="225" t="str">
        <f>IFERROR(__xludf.DUMMYFUNCTION("""COMPUTED_VALUE"""),"")</f>
        <v/>
      </c>
      <c r="D12646" s="105"/>
      <c r="E12646" s="105"/>
      <c r="F12646" s="105"/>
      <c r="I12646" s="105"/>
    </row>
    <row r="12647">
      <c r="C12647" s="225" t="str">
        <f>IFERROR(__xludf.DUMMYFUNCTION("""COMPUTED_VALUE"""),"")</f>
        <v/>
      </c>
      <c r="D12647" s="105"/>
      <c r="E12647" s="105"/>
      <c r="F12647" s="105"/>
      <c r="I12647" s="105"/>
    </row>
    <row r="12648">
      <c r="C12648" s="225" t="str">
        <f>IFERROR(__xludf.DUMMYFUNCTION("""COMPUTED_VALUE"""),"")</f>
        <v/>
      </c>
      <c r="D12648" s="105"/>
      <c r="E12648" s="105"/>
      <c r="F12648" s="105"/>
      <c r="I12648" s="105"/>
    </row>
    <row r="12649">
      <c r="C12649" s="225" t="str">
        <f>IFERROR(__xludf.DUMMYFUNCTION("""COMPUTED_VALUE"""),"")</f>
        <v/>
      </c>
      <c r="D12649" s="105"/>
      <c r="E12649" s="105"/>
      <c r="F12649" s="105"/>
      <c r="I12649" s="105"/>
    </row>
    <row r="12650">
      <c r="C12650" s="225" t="str">
        <f>IFERROR(__xludf.DUMMYFUNCTION("""COMPUTED_VALUE"""),"")</f>
        <v/>
      </c>
      <c r="D12650" s="105"/>
      <c r="E12650" s="105"/>
      <c r="F12650" s="105"/>
      <c r="I12650" s="105"/>
    </row>
    <row r="12651">
      <c r="C12651" s="225" t="str">
        <f>IFERROR(__xludf.DUMMYFUNCTION("""COMPUTED_VALUE"""),"")</f>
        <v/>
      </c>
      <c r="D12651" s="105"/>
      <c r="E12651" s="105"/>
      <c r="F12651" s="105"/>
      <c r="I12651" s="105"/>
    </row>
    <row r="12652">
      <c r="C12652" s="225" t="str">
        <f>IFERROR(__xludf.DUMMYFUNCTION("""COMPUTED_VALUE"""),"")</f>
        <v/>
      </c>
      <c r="D12652" s="105"/>
      <c r="E12652" s="105"/>
      <c r="F12652" s="105"/>
      <c r="I12652" s="105"/>
    </row>
    <row r="12653">
      <c r="C12653" s="225" t="str">
        <f>IFERROR(__xludf.DUMMYFUNCTION("""COMPUTED_VALUE"""),"")</f>
        <v/>
      </c>
      <c r="D12653" s="105"/>
      <c r="E12653" s="105"/>
      <c r="F12653" s="105"/>
      <c r="I12653" s="105"/>
    </row>
    <row r="12654">
      <c r="C12654" s="225" t="str">
        <f>IFERROR(__xludf.DUMMYFUNCTION("""COMPUTED_VALUE"""),"")</f>
        <v/>
      </c>
      <c r="D12654" s="105"/>
      <c r="E12654" s="105"/>
      <c r="F12654" s="105"/>
      <c r="I12654" s="105"/>
    </row>
    <row r="12655">
      <c r="C12655" s="225" t="str">
        <f>IFERROR(__xludf.DUMMYFUNCTION("""COMPUTED_VALUE"""),"")</f>
        <v/>
      </c>
      <c r="D12655" s="105"/>
      <c r="E12655" s="105"/>
      <c r="F12655" s="105"/>
      <c r="I12655" s="105"/>
    </row>
    <row r="12656">
      <c r="C12656" s="225" t="str">
        <f>IFERROR(__xludf.DUMMYFUNCTION("""COMPUTED_VALUE"""),"")</f>
        <v/>
      </c>
      <c r="D12656" s="105"/>
      <c r="E12656" s="105"/>
      <c r="F12656" s="105"/>
      <c r="I12656" s="105"/>
    </row>
    <row r="12657">
      <c r="C12657" s="225" t="str">
        <f>IFERROR(__xludf.DUMMYFUNCTION("""COMPUTED_VALUE"""),"")</f>
        <v/>
      </c>
      <c r="D12657" s="105"/>
      <c r="E12657" s="105"/>
      <c r="F12657" s="105"/>
      <c r="I12657" s="105"/>
    </row>
    <row r="12658">
      <c r="C12658" s="225" t="str">
        <f>IFERROR(__xludf.DUMMYFUNCTION("""COMPUTED_VALUE"""),"")</f>
        <v/>
      </c>
      <c r="D12658" s="105"/>
      <c r="E12658" s="105"/>
      <c r="F12658" s="105"/>
      <c r="I12658" s="105"/>
    </row>
    <row r="12659">
      <c r="C12659" s="225" t="str">
        <f>IFERROR(__xludf.DUMMYFUNCTION("""COMPUTED_VALUE"""),"")</f>
        <v/>
      </c>
      <c r="D12659" s="105"/>
      <c r="E12659" s="105"/>
      <c r="F12659" s="105"/>
      <c r="I12659" s="105"/>
    </row>
    <row r="12660">
      <c r="C12660" s="225" t="str">
        <f>IFERROR(__xludf.DUMMYFUNCTION("""COMPUTED_VALUE"""),"")</f>
        <v/>
      </c>
      <c r="D12660" s="105"/>
      <c r="E12660" s="105"/>
      <c r="F12660" s="105"/>
      <c r="I12660" s="105"/>
    </row>
    <row r="12661">
      <c r="C12661" s="225" t="str">
        <f>IFERROR(__xludf.DUMMYFUNCTION("""COMPUTED_VALUE"""),"")</f>
        <v/>
      </c>
      <c r="D12661" s="105"/>
      <c r="E12661" s="105"/>
      <c r="F12661" s="105"/>
      <c r="I12661" s="105"/>
    </row>
    <row r="12662">
      <c r="C12662" s="225" t="str">
        <f>IFERROR(__xludf.DUMMYFUNCTION("""COMPUTED_VALUE"""),"")</f>
        <v/>
      </c>
      <c r="D12662" s="105"/>
      <c r="E12662" s="105"/>
      <c r="F12662" s="105"/>
      <c r="I12662" s="105"/>
    </row>
    <row r="12663">
      <c r="C12663" s="225" t="str">
        <f>IFERROR(__xludf.DUMMYFUNCTION("""COMPUTED_VALUE"""),"")</f>
        <v/>
      </c>
      <c r="D12663" s="105"/>
      <c r="E12663" s="105"/>
      <c r="F12663" s="105"/>
      <c r="I12663" s="105"/>
    </row>
    <row r="12664">
      <c r="C12664" s="225" t="str">
        <f>IFERROR(__xludf.DUMMYFUNCTION("""COMPUTED_VALUE"""),"")</f>
        <v/>
      </c>
      <c r="D12664" s="105"/>
      <c r="E12664" s="105"/>
      <c r="F12664" s="105"/>
      <c r="I12664" s="105"/>
    </row>
    <row r="12665">
      <c r="C12665" s="225" t="str">
        <f>IFERROR(__xludf.DUMMYFUNCTION("""COMPUTED_VALUE"""),"")</f>
        <v/>
      </c>
      <c r="D12665" s="105"/>
      <c r="E12665" s="105"/>
      <c r="F12665" s="105"/>
      <c r="I12665" s="105"/>
    </row>
    <row r="12666">
      <c r="C12666" s="225" t="str">
        <f>IFERROR(__xludf.DUMMYFUNCTION("""COMPUTED_VALUE"""),"")</f>
        <v/>
      </c>
      <c r="D12666" s="105"/>
      <c r="E12666" s="105"/>
      <c r="F12666" s="105"/>
      <c r="I12666" s="105"/>
    </row>
    <row r="12667">
      <c r="C12667" s="225" t="str">
        <f>IFERROR(__xludf.DUMMYFUNCTION("""COMPUTED_VALUE"""),"")</f>
        <v/>
      </c>
      <c r="D12667" s="105"/>
      <c r="E12667" s="105"/>
      <c r="F12667" s="105"/>
      <c r="I12667" s="105"/>
    </row>
    <row r="12668">
      <c r="C12668" s="225" t="str">
        <f>IFERROR(__xludf.DUMMYFUNCTION("""COMPUTED_VALUE"""),"")</f>
        <v/>
      </c>
      <c r="D12668" s="105"/>
      <c r="E12668" s="105"/>
      <c r="F12668" s="105"/>
      <c r="I12668" s="105"/>
    </row>
    <row r="12669">
      <c r="C12669" s="225" t="str">
        <f>IFERROR(__xludf.DUMMYFUNCTION("""COMPUTED_VALUE"""),"")</f>
        <v/>
      </c>
      <c r="D12669" s="105"/>
      <c r="E12669" s="105"/>
      <c r="F12669" s="105"/>
      <c r="I12669" s="105"/>
    </row>
    <row r="12670">
      <c r="C12670" s="225" t="str">
        <f>IFERROR(__xludf.DUMMYFUNCTION("""COMPUTED_VALUE"""),"")</f>
        <v/>
      </c>
      <c r="D12670" s="105"/>
      <c r="E12670" s="105"/>
      <c r="F12670" s="105"/>
      <c r="I12670" s="105"/>
    </row>
    <row r="12671">
      <c r="C12671" s="225" t="str">
        <f>IFERROR(__xludf.DUMMYFUNCTION("""COMPUTED_VALUE"""),"")</f>
        <v/>
      </c>
      <c r="D12671" s="105"/>
      <c r="E12671" s="105"/>
      <c r="F12671" s="105"/>
      <c r="I12671" s="105"/>
    </row>
    <row r="12672">
      <c r="C12672" s="225" t="str">
        <f>IFERROR(__xludf.DUMMYFUNCTION("""COMPUTED_VALUE"""),"")</f>
        <v/>
      </c>
      <c r="D12672" s="105"/>
      <c r="E12672" s="105"/>
      <c r="F12672" s="105"/>
      <c r="I12672" s="105"/>
    </row>
    <row r="12673">
      <c r="C12673" s="225" t="str">
        <f>IFERROR(__xludf.DUMMYFUNCTION("""COMPUTED_VALUE"""),"")</f>
        <v/>
      </c>
      <c r="D12673" s="105"/>
      <c r="E12673" s="105"/>
      <c r="F12673" s="105"/>
      <c r="I12673" s="105"/>
    </row>
    <row r="12674">
      <c r="C12674" s="225" t="str">
        <f>IFERROR(__xludf.DUMMYFUNCTION("""COMPUTED_VALUE"""),"")</f>
        <v/>
      </c>
      <c r="D12674" s="105"/>
      <c r="E12674" s="105"/>
      <c r="F12674" s="105"/>
      <c r="I12674" s="105"/>
    </row>
    <row r="12675">
      <c r="C12675" s="225" t="str">
        <f>IFERROR(__xludf.DUMMYFUNCTION("""COMPUTED_VALUE"""),"")</f>
        <v/>
      </c>
      <c r="D12675" s="105"/>
      <c r="E12675" s="105"/>
      <c r="F12675" s="105"/>
      <c r="I12675" s="105"/>
    </row>
    <row r="12676">
      <c r="C12676" s="225" t="str">
        <f>IFERROR(__xludf.DUMMYFUNCTION("""COMPUTED_VALUE"""),"")</f>
        <v/>
      </c>
      <c r="D12676" s="105"/>
      <c r="E12676" s="105"/>
      <c r="F12676" s="105"/>
      <c r="I12676" s="105"/>
    </row>
    <row r="12677">
      <c r="C12677" s="225" t="str">
        <f>IFERROR(__xludf.DUMMYFUNCTION("""COMPUTED_VALUE"""),"")</f>
        <v/>
      </c>
      <c r="D12677" s="105"/>
      <c r="E12677" s="105"/>
      <c r="F12677" s="105"/>
      <c r="I12677" s="105"/>
    </row>
    <row r="12678">
      <c r="C12678" s="225" t="str">
        <f>IFERROR(__xludf.DUMMYFUNCTION("""COMPUTED_VALUE"""),"")</f>
        <v/>
      </c>
      <c r="D12678" s="105"/>
      <c r="E12678" s="105"/>
      <c r="F12678" s="105"/>
      <c r="I12678" s="105"/>
    </row>
    <row r="12679">
      <c r="C12679" s="225" t="str">
        <f>IFERROR(__xludf.DUMMYFUNCTION("""COMPUTED_VALUE"""),"")</f>
        <v/>
      </c>
      <c r="D12679" s="105"/>
      <c r="E12679" s="105"/>
      <c r="F12679" s="105"/>
      <c r="I12679" s="105"/>
    </row>
    <row r="12680">
      <c r="C12680" s="225" t="str">
        <f>IFERROR(__xludf.DUMMYFUNCTION("""COMPUTED_VALUE"""),"")</f>
        <v/>
      </c>
      <c r="D12680" s="105"/>
      <c r="E12680" s="105"/>
      <c r="F12680" s="105"/>
      <c r="I12680" s="105"/>
    </row>
    <row r="12681">
      <c r="C12681" s="225" t="str">
        <f>IFERROR(__xludf.DUMMYFUNCTION("""COMPUTED_VALUE"""),"")</f>
        <v/>
      </c>
      <c r="D12681" s="105"/>
      <c r="E12681" s="105"/>
      <c r="F12681" s="105"/>
      <c r="I12681" s="105"/>
    </row>
    <row r="12682">
      <c r="C12682" s="225" t="str">
        <f>IFERROR(__xludf.DUMMYFUNCTION("""COMPUTED_VALUE"""),"")</f>
        <v/>
      </c>
      <c r="D12682" s="105"/>
      <c r="E12682" s="105"/>
      <c r="F12682" s="105"/>
      <c r="I12682" s="105"/>
    </row>
    <row r="12683">
      <c r="C12683" s="225" t="str">
        <f>IFERROR(__xludf.DUMMYFUNCTION("""COMPUTED_VALUE"""),"")</f>
        <v/>
      </c>
      <c r="D12683" s="105"/>
      <c r="E12683" s="105"/>
      <c r="F12683" s="105"/>
      <c r="I12683" s="105"/>
    </row>
    <row r="12684">
      <c r="C12684" s="225" t="str">
        <f>IFERROR(__xludf.DUMMYFUNCTION("""COMPUTED_VALUE"""),"")</f>
        <v/>
      </c>
      <c r="D12684" s="105"/>
      <c r="E12684" s="105"/>
      <c r="F12684" s="105"/>
      <c r="I12684" s="105"/>
    </row>
    <row r="12685">
      <c r="C12685" s="225" t="str">
        <f>IFERROR(__xludf.DUMMYFUNCTION("""COMPUTED_VALUE"""),"")</f>
        <v/>
      </c>
      <c r="D12685" s="105"/>
      <c r="E12685" s="105"/>
      <c r="F12685" s="105"/>
      <c r="I12685" s="105"/>
    </row>
    <row r="12686">
      <c r="C12686" s="225" t="str">
        <f>IFERROR(__xludf.DUMMYFUNCTION("""COMPUTED_VALUE"""),"")</f>
        <v/>
      </c>
      <c r="D12686" s="105"/>
      <c r="E12686" s="105"/>
      <c r="F12686" s="105"/>
      <c r="I12686" s="105"/>
    </row>
    <row r="12687">
      <c r="C12687" s="225" t="str">
        <f>IFERROR(__xludf.DUMMYFUNCTION("""COMPUTED_VALUE"""),"")</f>
        <v/>
      </c>
      <c r="D12687" s="105"/>
      <c r="E12687" s="105"/>
      <c r="F12687" s="105"/>
      <c r="I12687" s="105"/>
    </row>
    <row r="12688">
      <c r="C12688" s="225" t="str">
        <f>IFERROR(__xludf.DUMMYFUNCTION("""COMPUTED_VALUE"""),"")</f>
        <v/>
      </c>
      <c r="D12688" s="105"/>
      <c r="E12688" s="105"/>
      <c r="F12688" s="105"/>
      <c r="I12688" s="105"/>
    </row>
    <row r="12689">
      <c r="C12689" s="225" t="str">
        <f>IFERROR(__xludf.DUMMYFUNCTION("""COMPUTED_VALUE"""),"")</f>
        <v/>
      </c>
      <c r="D12689" s="105"/>
      <c r="E12689" s="105"/>
      <c r="F12689" s="105"/>
      <c r="I12689" s="105"/>
    </row>
    <row r="12690">
      <c r="C12690" s="225" t="str">
        <f>IFERROR(__xludf.DUMMYFUNCTION("""COMPUTED_VALUE"""),"")</f>
        <v/>
      </c>
      <c r="D12690" s="105"/>
      <c r="E12690" s="105"/>
      <c r="F12690" s="105"/>
      <c r="I12690" s="105"/>
    </row>
    <row r="12691">
      <c r="C12691" s="225" t="str">
        <f>IFERROR(__xludf.DUMMYFUNCTION("""COMPUTED_VALUE"""),"")</f>
        <v/>
      </c>
      <c r="D12691" s="105"/>
      <c r="E12691" s="105"/>
      <c r="F12691" s="105"/>
      <c r="I12691" s="105"/>
    </row>
    <row r="12692">
      <c r="C12692" s="225" t="str">
        <f>IFERROR(__xludf.DUMMYFUNCTION("""COMPUTED_VALUE"""),"")</f>
        <v/>
      </c>
      <c r="D12692" s="105"/>
      <c r="E12692" s="105"/>
      <c r="F12692" s="105"/>
      <c r="I12692" s="105"/>
    </row>
    <row r="12693">
      <c r="C12693" s="225" t="str">
        <f>IFERROR(__xludf.DUMMYFUNCTION("""COMPUTED_VALUE"""),"")</f>
        <v/>
      </c>
      <c r="D12693" s="105"/>
      <c r="E12693" s="105"/>
      <c r="F12693" s="105"/>
      <c r="I12693" s="105"/>
    </row>
    <row r="12694">
      <c r="C12694" s="225" t="str">
        <f>IFERROR(__xludf.DUMMYFUNCTION("""COMPUTED_VALUE"""),"")</f>
        <v/>
      </c>
      <c r="D12694" s="105"/>
      <c r="E12694" s="105"/>
      <c r="F12694" s="105"/>
      <c r="I12694" s="105"/>
    </row>
    <row r="12695">
      <c r="C12695" s="225" t="str">
        <f>IFERROR(__xludf.DUMMYFUNCTION("""COMPUTED_VALUE"""),"")</f>
        <v/>
      </c>
      <c r="D12695" s="105"/>
      <c r="E12695" s="105"/>
      <c r="F12695" s="105"/>
      <c r="I12695" s="105"/>
    </row>
    <row r="12696">
      <c r="C12696" s="225" t="str">
        <f>IFERROR(__xludf.DUMMYFUNCTION("""COMPUTED_VALUE"""),"")</f>
        <v/>
      </c>
      <c r="D12696" s="105"/>
      <c r="E12696" s="105"/>
      <c r="F12696" s="105"/>
      <c r="I12696" s="105"/>
    </row>
    <row r="12697">
      <c r="C12697" s="225" t="str">
        <f>IFERROR(__xludf.DUMMYFUNCTION("""COMPUTED_VALUE"""),"")</f>
        <v/>
      </c>
      <c r="D12697" s="105"/>
      <c r="E12697" s="105"/>
      <c r="F12697" s="105"/>
      <c r="I12697" s="105"/>
    </row>
    <row r="12698">
      <c r="C12698" s="225" t="str">
        <f>IFERROR(__xludf.DUMMYFUNCTION("""COMPUTED_VALUE"""),"")</f>
        <v/>
      </c>
      <c r="D12698" s="105"/>
      <c r="E12698" s="105"/>
      <c r="F12698" s="105"/>
      <c r="I12698" s="105"/>
    </row>
    <row r="12699">
      <c r="C12699" s="225" t="str">
        <f>IFERROR(__xludf.DUMMYFUNCTION("""COMPUTED_VALUE"""),"")</f>
        <v/>
      </c>
      <c r="D12699" s="105"/>
      <c r="E12699" s="105"/>
      <c r="F12699" s="105"/>
      <c r="I12699" s="105"/>
    </row>
    <row r="12700">
      <c r="C12700" s="225" t="str">
        <f>IFERROR(__xludf.DUMMYFUNCTION("""COMPUTED_VALUE"""),"")</f>
        <v/>
      </c>
      <c r="D12700" s="105"/>
      <c r="E12700" s="105"/>
      <c r="F12700" s="105"/>
      <c r="I12700" s="105"/>
    </row>
    <row r="12701">
      <c r="C12701" s="225" t="str">
        <f>IFERROR(__xludf.DUMMYFUNCTION("""COMPUTED_VALUE"""),"")</f>
        <v/>
      </c>
      <c r="D12701" s="105"/>
      <c r="E12701" s="105"/>
      <c r="F12701" s="105"/>
      <c r="I12701" s="105"/>
    </row>
    <row r="12702">
      <c r="C12702" s="225" t="str">
        <f>IFERROR(__xludf.DUMMYFUNCTION("""COMPUTED_VALUE"""),"")</f>
        <v/>
      </c>
      <c r="D12702" s="105"/>
      <c r="E12702" s="105"/>
      <c r="F12702" s="105"/>
      <c r="I12702" s="105"/>
    </row>
    <row r="12703">
      <c r="C12703" s="225" t="str">
        <f>IFERROR(__xludf.DUMMYFUNCTION("""COMPUTED_VALUE"""),"")</f>
        <v/>
      </c>
      <c r="D12703" s="105"/>
      <c r="E12703" s="105"/>
      <c r="F12703" s="105"/>
      <c r="I12703" s="105"/>
    </row>
    <row r="12704">
      <c r="C12704" s="225" t="str">
        <f>IFERROR(__xludf.DUMMYFUNCTION("""COMPUTED_VALUE"""),"")</f>
        <v/>
      </c>
      <c r="D12704" s="105"/>
      <c r="E12704" s="105"/>
      <c r="F12704" s="105"/>
      <c r="I12704" s="105"/>
    </row>
    <row r="12705">
      <c r="C12705" s="225" t="str">
        <f>IFERROR(__xludf.DUMMYFUNCTION("""COMPUTED_VALUE"""),"")</f>
        <v/>
      </c>
      <c r="D12705" s="105"/>
      <c r="E12705" s="105"/>
      <c r="F12705" s="105"/>
      <c r="I12705" s="105"/>
    </row>
    <row r="12706">
      <c r="C12706" s="225" t="str">
        <f>IFERROR(__xludf.DUMMYFUNCTION("""COMPUTED_VALUE"""),"")</f>
        <v/>
      </c>
      <c r="D12706" s="105"/>
      <c r="E12706" s="105"/>
      <c r="F12706" s="105"/>
      <c r="I12706" s="105"/>
    </row>
    <row r="12707">
      <c r="C12707" s="225" t="str">
        <f>IFERROR(__xludf.DUMMYFUNCTION("""COMPUTED_VALUE"""),"")</f>
        <v/>
      </c>
      <c r="D12707" s="105"/>
      <c r="E12707" s="105"/>
      <c r="F12707" s="105"/>
      <c r="I12707" s="105"/>
    </row>
    <row r="12708">
      <c r="C12708" s="225" t="str">
        <f>IFERROR(__xludf.DUMMYFUNCTION("""COMPUTED_VALUE"""),"")</f>
        <v/>
      </c>
      <c r="D12708" s="105"/>
      <c r="E12708" s="105"/>
      <c r="F12708" s="105"/>
      <c r="I12708" s="105"/>
    </row>
    <row r="12709">
      <c r="C12709" s="225" t="str">
        <f>IFERROR(__xludf.DUMMYFUNCTION("""COMPUTED_VALUE"""),"")</f>
        <v/>
      </c>
      <c r="D12709" s="105"/>
      <c r="E12709" s="105"/>
      <c r="F12709" s="105"/>
      <c r="I12709" s="105"/>
    </row>
    <row r="12710">
      <c r="C12710" s="225" t="str">
        <f>IFERROR(__xludf.DUMMYFUNCTION("""COMPUTED_VALUE"""),"")</f>
        <v/>
      </c>
      <c r="D12710" s="105"/>
      <c r="E12710" s="105"/>
      <c r="F12710" s="105"/>
      <c r="I12710" s="105"/>
    </row>
    <row r="12711">
      <c r="C12711" s="225" t="str">
        <f>IFERROR(__xludf.DUMMYFUNCTION("""COMPUTED_VALUE"""),"")</f>
        <v/>
      </c>
      <c r="D12711" s="105"/>
      <c r="E12711" s="105"/>
      <c r="F12711" s="105"/>
      <c r="I12711" s="105"/>
    </row>
    <row r="12712">
      <c r="C12712" s="225" t="str">
        <f>IFERROR(__xludf.DUMMYFUNCTION("""COMPUTED_VALUE"""),"")</f>
        <v/>
      </c>
      <c r="D12712" s="105"/>
      <c r="E12712" s="105"/>
      <c r="F12712" s="105"/>
      <c r="I12712" s="105"/>
    </row>
    <row r="12713">
      <c r="C12713" s="225" t="str">
        <f>IFERROR(__xludf.DUMMYFUNCTION("""COMPUTED_VALUE"""),"")</f>
        <v/>
      </c>
      <c r="D12713" s="105"/>
      <c r="E12713" s="105"/>
      <c r="F12713" s="105"/>
      <c r="I12713" s="105"/>
    </row>
    <row r="12714">
      <c r="C12714" s="225" t="str">
        <f>IFERROR(__xludf.DUMMYFUNCTION("""COMPUTED_VALUE"""),"")</f>
        <v/>
      </c>
      <c r="D12714" s="105"/>
      <c r="E12714" s="105"/>
      <c r="F12714" s="105"/>
      <c r="I12714" s="105"/>
    </row>
    <row r="12715">
      <c r="C12715" s="225" t="str">
        <f>IFERROR(__xludf.DUMMYFUNCTION("""COMPUTED_VALUE"""),"")</f>
        <v/>
      </c>
      <c r="D12715" s="105"/>
      <c r="E12715" s="105"/>
      <c r="F12715" s="105"/>
      <c r="I12715" s="105"/>
    </row>
    <row r="12716">
      <c r="C12716" s="225" t="str">
        <f>IFERROR(__xludf.DUMMYFUNCTION("""COMPUTED_VALUE"""),"")</f>
        <v/>
      </c>
      <c r="D12716" s="105"/>
      <c r="E12716" s="105"/>
      <c r="F12716" s="105"/>
      <c r="I12716" s="105"/>
    </row>
    <row r="12717">
      <c r="C12717" s="225" t="str">
        <f>IFERROR(__xludf.DUMMYFUNCTION("""COMPUTED_VALUE"""),"")</f>
        <v/>
      </c>
      <c r="D12717" s="105"/>
      <c r="E12717" s="105"/>
      <c r="F12717" s="105"/>
      <c r="I12717" s="105"/>
    </row>
    <row r="12718">
      <c r="C12718" s="225" t="str">
        <f>IFERROR(__xludf.DUMMYFUNCTION("""COMPUTED_VALUE"""),"")</f>
        <v/>
      </c>
      <c r="D12718" s="105"/>
      <c r="E12718" s="105"/>
      <c r="F12718" s="105"/>
      <c r="I12718" s="105"/>
    </row>
    <row r="12719">
      <c r="C12719" s="225" t="str">
        <f>IFERROR(__xludf.DUMMYFUNCTION("""COMPUTED_VALUE"""),"")</f>
        <v/>
      </c>
      <c r="D12719" s="105"/>
      <c r="E12719" s="105"/>
      <c r="F12719" s="105"/>
      <c r="I12719" s="105"/>
    </row>
    <row r="12720">
      <c r="C12720" s="225" t="str">
        <f>IFERROR(__xludf.DUMMYFUNCTION("""COMPUTED_VALUE"""),"")</f>
        <v/>
      </c>
      <c r="D12720" s="105"/>
      <c r="E12720" s="105"/>
      <c r="F12720" s="105"/>
      <c r="I12720" s="105"/>
    </row>
    <row r="12721">
      <c r="C12721" s="225" t="str">
        <f>IFERROR(__xludf.DUMMYFUNCTION("""COMPUTED_VALUE"""),"")</f>
        <v/>
      </c>
      <c r="D12721" s="105"/>
      <c r="E12721" s="105"/>
      <c r="F12721" s="105"/>
      <c r="I12721" s="105"/>
    </row>
    <row r="12722">
      <c r="C12722" s="225" t="str">
        <f>IFERROR(__xludf.DUMMYFUNCTION("""COMPUTED_VALUE"""),"")</f>
        <v/>
      </c>
      <c r="D12722" s="105"/>
      <c r="E12722" s="105"/>
      <c r="F12722" s="105"/>
      <c r="I12722" s="105"/>
    </row>
    <row r="12723">
      <c r="C12723" s="225" t="str">
        <f>IFERROR(__xludf.DUMMYFUNCTION("""COMPUTED_VALUE"""),"")</f>
        <v/>
      </c>
      <c r="D12723" s="105"/>
      <c r="E12723" s="105"/>
      <c r="F12723" s="105"/>
      <c r="I12723" s="105"/>
    </row>
    <row r="12724">
      <c r="C12724" s="225" t="str">
        <f>IFERROR(__xludf.DUMMYFUNCTION("""COMPUTED_VALUE"""),"")</f>
        <v/>
      </c>
      <c r="D12724" s="105"/>
      <c r="E12724" s="105"/>
      <c r="F12724" s="105"/>
      <c r="I12724" s="105"/>
    </row>
    <row r="12725">
      <c r="C12725" s="225" t="str">
        <f>IFERROR(__xludf.DUMMYFUNCTION("""COMPUTED_VALUE"""),"")</f>
        <v/>
      </c>
      <c r="D12725" s="105"/>
      <c r="E12725" s="105"/>
      <c r="F12725" s="105"/>
      <c r="I12725" s="105"/>
    </row>
    <row r="12726">
      <c r="C12726" s="225" t="str">
        <f>IFERROR(__xludf.DUMMYFUNCTION("""COMPUTED_VALUE"""),"")</f>
        <v/>
      </c>
      <c r="D12726" s="105"/>
      <c r="E12726" s="105"/>
      <c r="F12726" s="105"/>
      <c r="I12726" s="105"/>
    </row>
    <row r="12727">
      <c r="C12727" s="225" t="str">
        <f>IFERROR(__xludf.DUMMYFUNCTION("""COMPUTED_VALUE"""),"")</f>
        <v/>
      </c>
      <c r="D12727" s="105"/>
      <c r="E12727" s="105"/>
      <c r="F12727" s="105"/>
      <c r="I12727" s="105"/>
    </row>
    <row r="12728">
      <c r="C12728" s="225" t="str">
        <f>IFERROR(__xludf.DUMMYFUNCTION("""COMPUTED_VALUE"""),"")</f>
        <v/>
      </c>
      <c r="D12728" s="105"/>
      <c r="E12728" s="105"/>
      <c r="F12728" s="105"/>
      <c r="I12728" s="105"/>
    </row>
    <row r="12729">
      <c r="C12729" s="225" t="str">
        <f>IFERROR(__xludf.DUMMYFUNCTION("""COMPUTED_VALUE"""),"")</f>
        <v/>
      </c>
      <c r="D12729" s="105"/>
      <c r="E12729" s="105"/>
      <c r="F12729" s="105"/>
      <c r="I12729" s="105"/>
    </row>
    <row r="12730">
      <c r="C12730" s="225" t="str">
        <f>IFERROR(__xludf.DUMMYFUNCTION("""COMPUTED_VALUE"""),"")</f>
        <v/>
      </c>
      <c r="D12730" s="105"/>
      <c r="E12730" s="105"/>
      <c r="F12730" s="105"/>
      <c r="I12730" s="105"/>
    </row>
    <row r="12731">
      <c r="C12731" s="225" t="str">
        <f>IFERROR(__xludf.DUMMYFUNCTION("""COMPUTED_VALUE"""),"")</f>
        <v/>
      </c>
      <c r="D12731" s="105"/>
      <c r="E12731" s="105"/>
      <c r="F12731" s="105"/>
      <c r="I12731" s="105"/>
    </row>
    <row r="12732">
      <c r="C12732" s="225" t="str">
        <f>IFERROR(__xludf.DUMMYFUNCTION("""COMPUTED_VALUE"""),"")</f>
        <v/>
      </c>
      <c r="D12732" s="105"/>
      <c r="E12732" s="105"/>
      <c r="F12732" s="105"/>
      <c r="I12732" s="105"/>
    </row>
    <row r="12733">
      <c r="C12733" s="225" t="str">
        <f>IFERROR(__xludf.DUMMYFUNCTION("""COMPUTED_VALUE"""),"")</f>
        <v/>
      </c>
      <c r="D12733" s="105"/>
      <c r="E12733" s="105"/>
      <c r="F12733" s="105"/>
      <c r="I12733" s="105"/>
    </row>
    <row r="12734">
      <c r="C12734" s="225" t="str">
        <f>IFERROR(__xludf.DUMMYFUNCTION("""COMPUTED_VALUE"""),"")</f>
        <v/>
      </c>
      <c r="D12734" s="105"/>
      <c r="E12734" s="105"/>
      <c r="F12734" s="105"/>
      <c r="I12734" s="105"/>
    </row>
    <row r="12735">
      <c r="C12735" s="225" t="str">
        <f>IFERROR(__xludf.DUMMYFUNCTION("""COMPUTED_VALUE"""),"")</f>
        <v/>
      </c>
      <c r="D12735" s="105"/>
      <c r="E12735" s="105"/>
      <c r="F12735" s="105"/>
      <c r="I12735" s="105"/>
    </row>
    <row r="12736">
      <c r="C12736" s="225" t="str">
        <f>IFERROR(__xludf.DUMMYFUNCTION("""COMPUTED_VALUE"""),"")</f>
        <v/>
      </c>
      <c r="D12736" s="105"/>
      <c r="E12736" s="105"/>
      <c r="F12736" s="105"/>
      <c r="I12736" s="105"/>
    </row>
    <row r="12737">
      <c r="C12737" s="225" t="str">
        <f>IFERROR(__xludf.DUMMYFUNCTION("""COMPUTED_VALUE"""),"")</f>
        <v/>
      </c>
      <c r="D12737" s="105"/>
      <c r="E12737" s="105"/>
      <c r="F12737" s="105"/>
      <c r="I12737" s="105"/>
    </row>
    <row r="12738">
      <c r="C12738" s="225" t="str">
        <f>IFERROR(__xludf.DUMMYFUNCTION("""COMPUTED_VALUE"""),"")</f>
        <v/>
      </c>
      <c r="D12738" s="105"/>
      <c r="E12738" s="105"/>
      <c r="F12738" s="105"/>
      <c r="I12738" s="105"/>
    </row>
    <row r="12739">
      <c r="C12739" s="225" t="str">
        <f>IFERROR(__xludf.DUMMYFUNCTION("""COMPUTED_VALUE"""),"")</f>
        <v/>
      </c>
      <c r="D12739" s="105"/>
      <c r="E12739" s="105"/>
      <c r="F12739" s="105"/>
      <c r="I12739" s="105"/>
    </row>
    <row r="12740">
      <c r="C12740" s="225" t="str">
        <f>IFERROR(__xludf.DUMMYFUNCTION("""COMPUTED_VALUE"""),"")</f>
        <v/>
      </c>
      <c r="D12740" s="105"/>
      <c r="E12740" s="105"/>
      <c r="F12740" s="105"/>
      <c r="I12740" s="105"/>
    </row>
    <row r="12741">
      <c r="C12741" s="225" t="str">
        <f>IFERROR(__xludf.DUMMYFUNCTION("""COMPUTED_VALUE"""),"")</f>
        <v/>
      </c>
      <c r="D12741" s="105"/>
      <c r="E12741" s="105"/>
      <c r="F12741" s="105"/>
      <c r="I12741" s="105"/>
    </row>
    <row r="12742">
      <c r="C12742" s="225" t="str">
        <f>IFERROR(__xludf.DUMMYFUNCTION("""COMPUTED_VALUE"""),"")</f>
        <v/>
      </c>
      <c r="D12742" s="105"/>
      <c r="E12742" s="105"/>
      <c r="F12742" s="105"/>
      <c r="I12742" s="105"/>
    </row>
    <row r="12743">
      <c r="C12743" s="225" t="str">
        <f>IFERROR(__xludf.DUMMYFUNCTION("""COMPUTED_VALUE"""),"")</f>
        <v/>
      </c>
      <c r="D12743" s="105"/>
      <c r="E12743" s="105"/>
      <c r="F12743" s="105"/>
      <c r="I12743" s="105"/>
    </row>
    <row r="12744">
      <c r="C12744" s="225" t="str">
        <f>IFERROR(__xludf.DUMMYFUNCTION("""COMPUTED_VALUE"""),"")</f>
        <v/>
      </c>
      <c r="D12744" s="105"/>
      <c r="E12744" s="105"/>
      <c r="F12744" s="105"/>
      <c r="I12744" s="105"/>
    </row>
    <row r="12745">
      <c r="C12745" s="225" t="str">
        <f>IFERROR(__xludf.DUMMYFUNCTION("""COMPUTED_VALUE"""),"")</f>
        <v/>
      </c>
      <c r="D12745" s="105"/>
      <c r="E12745" s="105"/>
      <c r="F12745" s="105"/>
      <c r="I12745" s="105"/>
    </row>
    <row r="12746">
      <c r="C12746" s="225" t="str">
        <f>IFERROR(__xludf.DUMMYFUNCTION("""COMPUTED_VALUE"""),"")</f>
        <v/>
      </c>
      <c r="D12746" s="105"/>
      <c r="E12746" s="105"/>
      <c r="F12746" s="105"/>
      <c r="I12746" s="105"/>
    </row>
    <row r="12747">
      <c r="C12747" s="225" t="str">
        <f>IFERROR(__xludf.DUMMYFUNCTION("""COMPUTED_VALUE"""),"")</f>
        <v/>
      </c>
      <c r="D12747" s="105"/>
      <c r="E12747" s="105"/>
      <c r="F12747" s="105"/>
      <c r="I12747" s="105"/>
    </row>
    <row r="12748">
      <c r="C12748" s="225" t="str">
        <f>IFERROR(__xludf.DUMMYFUNCTION("""COMPUTED_VALUE"""),"")</f>
        <v/>
      </c>
      <c r="D12748" s="105"/>
      <c r="E12748" s="105"/>
      <c r="F12748" s="105"/>
      <c r="I12748" s="105"/>
    </row>
    <row r="12749">
      <c r="C12749" s="225" t="str">
        <f>IFERROR(__xludf.DUMMYFUNCTION("""COMPUTED_VALUE"""),"")</f>
        <v/>
      </c>
      <c r="D12749" s="105"/>
      <c r="E12749" s="105"/>
      <c r="F12749" s="105"/>
      <c r="I12749" s="105"/>
    </row>
    <row r="12750">
      <c r="C12750" s="225" t="str">
        <f>IFERROR(__xludf.DUMMYFUNCTION("""COMPUTED_VALUE"""),"")</f>
        <v/>
      </c>
      <c r="D12750" s="105"/>
      <c r="E12750" s="105"/>
      <c r="F12750" s="105"/>
      <c r="I12750" s="105"/>
    </row>
    <row r="12751">
      <c r="C12751" s="225" t="str">
        <f>IFERROR(__xludf.DUMMYFUNCTION("""COMPUTED_VALUE"""),"")</f>
        <v/>
      </c>
      <c r="D12751" s="105"/>
      <c r="E12751" s="105"/>
      <c r="F12751" s="105"/>
      <c r="I12751" s="105"/>
    </row>
    <row r="12752">
      <c r="C12752" s="225" t="str">
        <f>IFERROR(__xludf.DUMMYFUNCTION("""COMPUTED_VALUE"""),"")</f>
        <v/>
      </c>
      <c r="D12752" s="105"/>
      <c r="E12752" s="105"/>
      <c r="F12752" s="105"/>
      <c r="I12752" s="105"/>
    </row>
    <row r="12753">
      <c r="C12753" s="225" t="str">
        <f>IFERROR(__xludf.DUMMYFUNCTION("""COMPUTED_VALUE"""),"")</f>
        <v/>
      </c>
      <c r="D12753" s="105"/>
      <c r="E12753" s="105"/>
      <c r="F12753" s="105"/>
      <c r="I12753" s="105"/>
    </row>
    <row r="12754">
      <c r="C12754" s="225" t="str">
        <f>IFERROR(__xludf.DUMMYFUNCTION("""COMPUTED_VALUE"""),"")</f>
        <v/>
      </c>
      <c r="D12754" s="105"/>
      <c r="E12754" s="105"/>
      <c r="F12754" s="105"/>
      <c r="I12754" s="105"/>
    </row>
    <row r="12755">
      <c r="C12755" s="225" t="str">
        <f>IFERROR(__xludf.DUMMYFUNCTION("""COMPUTED_VALUE"""),"")</f>
        <v/>
      </c>
      <c r="D12755" s="105"/>
      <c r="E12755" s="105"/>
      <c r="F12755" s="105"/>
      <c r="I12755" s="105"/>
    </row>
    <row r="12756">
      <c r="C12756" s="225" t="str">
        <f>IFERROR(__xludf.DUMMYFUNCTION("""COMPUTED_VALUE"""),"")</f>
        <v/>
      </c>
      <c r="D12756" s="105"/>
      <c r="E12756" s="105"/>
      <c r="F12756" s="105"/>
      <c r="I12756" s="105"/>
    </row>
    <row r="12757">
      <c r="C12757" s="225" t="str">
        <f>IFERROR(__xludf.DUMMYFUNCTION("""COMPUTED_VALUE"""),"")</f>
        <v/>
      </c>
      <c r="D12757" s="105"/>
      <c r="E12757" s="105"/>
      <c r="F12757" s="105"/>
      <c r="I12757" s="105"/>
    </row>
    <row r="12758">
      <c r="C12758" s="225" t="str">
        <f>IFERROR(__xludf.DUMMYFUNCTION("""COMPUTED_VALUE"""),"")</f>
        <v/>
      </c>
      <c r="D12758" s="105"/>
      <c r="E12758" s="105"/>
      <c r="F12758" s="105"/>
      <c r="I12758" s="105"/>
    </row>
    <row r="12759">
      <c r="C12759" s="225" t="str">
        <f>IFERROR(__xludf.DUMMYFUNCTION("""COMPUTED_VALUE"""),"")</f>
        <v/>
      </c>
      <c r="D12759" s="105"/>
      <c r="E12759" s="105"/>
      <c r="F12759" s="105"/>
      <c r="I12759" s="105"/>
    </row>
    <row r="12760">
      <c r="C12760" s="225" t="str">
        <f>IFERROR(__xludf.DUMMYFUNCTION("""COMPUTED_VALUE"""),"")</f>
        <v/>
      </c>
      <c r="D12760" s="105"/>
      <c r="E12760" s="105"/>
      <c r="F12760" s="105"/>
      <c r="I12760" s="105"/>
    </row>
    <row r="12761">
      <c r="C12761" s="225" t="str">
        <f>IFERROR(__xludf.DUMMYFUNCTION("""COMPUTED_VALUE"""),"")</f>
        <v/>
      </c>
      <c r="D12761" s="105"/>
      <c r="E12761" s="105"/>
      <c r="F12761" s="105"/>
      <c r="I12761" s="105"/>
    </row>
    <row r="12762">
      <c r="C12762" s="225" t="str">
        <f>IFERROR(__xludf.DUMMYFUNCTION("""COMPUTED_VALUE"""),"")</f>
        <v/>
      </c>
      <c r="D12762" s="105"/>
      <c r="E12762" s="105"/>
      <c r="F12762" s="105"/>
      <c r="I12762" s="105"/>
    </row>
    <row r="12763">
      <c r="C12763" s="225" t="str">
        <f>IFERROR(__xludf.DUMMYFUNCTION("""COMPUTED_VALUE"""),"")</f>
        <v/>
      </c>
      <c r="D12763" s="105"/>
      <c r="E12763" s="105"/>
      <c r="F12763" s="105"/>
      <c r="I12763" s="105"/>
    </row>
    <row r="12764">
      <c r="C12764" s="225" t="str">
        <f>IFERROR(__xludf.DUMMYFUNCTION("""COMPUTED_VALUE"""),"")</f>
        <v/>
      </c>
      <c r="D12764" s="105"/>
      <c r="E12764" s="105"/>
      <c r="F12764" s="105"/>
      <c r="I12764" s="105"/>
    </row>
    <row r="12765">
      <c r="C12765" s="225" t="str">
        <f>IFERROR(__xludf.DUMMYFUNCTION("""COMPUTED_VALUE"""),"")</f>
        <v/>
      </c>
      <c r="D12765" s="105"/>
      <c r="E12765" s="105"/>
      <c r="F12765" s="105"/>
      <c r="I12765" s="105"/>
    </row>
    <row r="12766">
      <c r="C12766" s="225" t="str">
        <f>IFERROR(__xludf.DUMMYFUNCTION("""COMPUTED_VALUE"""),"")</f>
        <v/>
      </c>
      <c r="D12766" s="105"/>
      <c r="E12766" s="105"/>
      <c r="F12766" s="105"/>
      <c r="I12766" s="105"/>
    </row>
    <row r="12767">
      <c r="C12767" s="225" t="str">
        <f>IFERROR(__xludf.DUMMYFUNCTION("""COMPUTED_VALUE"""),"")</f>
        <v/>
      </c>
      <c r="D12767" s="105"/>
      <c r="E12767" s="105"/>
      <c r="F12767" s="105"/>
      <c r="I12767" s="105"/>
    </row>
    <row r="12768">
      <c r="C12768" s="225" t="str">
        <f>IFERROR(__xludf.DUMMYFUNCTION("""COMPUTED_VALUE"""),"")</f>
        <v/>
      </c>
      <c r="D12768" s="105"/>
      <c r="E12768" s="105"/>
      <c r="F12768" s="105"/>
      <c r="I12768" s="105"/>
    </row>
    <row r="12769">
      <c r="C12769" s="225" t="str">
        <f>IFERROR(__xludf.DUMMYFUNCTION("""COMPUTED_VALUE"""),"")</f>
        <v/>
      </c>
      <c r="D12769" s="105"/>
      <c r="E12769" s="105"/>
      <c r="F12769" s="105"/>
      <c r="I12769" s="105"/>
    </row>
    <row r="12770">
      <c r="C12770" s="225" t="str">
        <f>IFERROR(__xludf.DUMMYFUNCTION("""COMPUTED_VALUE"""),"")</f>
        <v/>
      </c>
      <c r="D12770" s="105"/>
      <c r="E12770" s="105"/>
      <c r="F12770" s="105"/>
      <c r="I12770" s="105"/>
    </row>
    <row r="12771">
      <c r="C12771" s="225" t="str">
        <f>IFERROR(__xludf.DUMMYFUNCTION("""COMPUTED_VALUE"""),"")</f>
        <v/>
      </c>
      <c r="D12771" s="105"/>
      <c r="E12771" s="105"/>
      <c r="F12771" s="105"/>
      <c r="I12771" s="105"/>
    </row>
    <row r="12772">
      <c r="C12772" s="225" t="str">
        <f>IFERROR(__xludf.DUMMYFUNCTION("""COMPUTED_VALUE"""),"")</f>
        <v/>
      </c>
      <c r="D12772" s="105"/>
      <c r="E12772" s="105"/>
      <c r="F12772" s="105"/>
      <c r="I12772" s="105"/>
    </row>
    <row r="12773">
      <c r="C12773" s="225" t="str">
        <f>IFERROR(__xludf.DUMMYFUNCTION("""COMPUTED_VALUE"""),"")</f>
        <v/>
      </c>
      <c r="D12773" s="105"/>
      <c r="E12773" s="105"/>
      <c r="F12773" s="105"/>
      <c r="I12773" s="105"/>
    </row>
    <row r="12774">
      <c r="C12774" s="225" t="str">
        <f>IFERROR(__xludf.DUMMYFUNCTION("""COMPUTED_VALUE"""),"")</f>
        <v/>
      </c>
      <c r="D12774" s="105"/>
      <c r="E12774" s="105"/>
      <c r="F12774" s="105"/>
      <c r="I12774" s="105"/>
    </row>
    <row r="12775">
      <c r="C12775" s="225" t="str">
        <f>IFERROR(__xludf.DUMMYFUNCTION("""COMPUTED_VALUE"""),"")</f>
        <v/>
      </c>
      <c r="D12775" s="105"/>
      <c r="E12775" s="105"/>
      <c r="F12775" s="105"/>
      <c r="I12775" s="105"/>
    </row>
    <row r="12776">
      <c r="C12776" s="225" t="str">
        <f>IFERROR(__xludf.DUMMYFUNCTION("""COMPUTED_VALUE"""),"")</f>
        <v/>
      </c>
      <c r="D12776" s="105"/>
      <c r="E12776" s="105"/>
      <c r="F12776" s="105"/>
      <c r="I12776" s="105"/>
    </row>
    <row r="12777">
      <c r="C12777" s="225" t="str">
        <f>IFERROR(__xludf.DUMMYFUNCTION("""COMPUTED_VALUE"""),"")</f>
        <v/>
      </c>
      <c r="D12777" s="105"/>
      <c r="E12777" s="105"/>
      <c r="F12777" s="105"/>
      <c r="I12777" s="105"/>
    </row>
    <row r="12778">
      <c r="C12778" s="225" t="str">
        <f>IFERROR(__xludf.DUMMYFUNCTION("""COMPUTED_VALUE"""),"")</f>
        <v/>
      </c>
      <c r="D12778" s="105"/>
      <c r="E12778" s="105"/>
      <c r="F12778" s="105"/>
      <c r="I12778" s="105"/>
    </row>
    <row r="12779">
      <c r="C12779" s="225" t="str">
        <f>IFERROR(__xludf.DUMMYFUNCTION("""COMPUTED_VALUE"""),"")</f>
        <v/>
      </c>
      <c r="D12779" s="105"/>
      <c r="E12779" s="105"/>
      <c r="F12779" s="105"/>
      <c r="I12779" s="105"/>
    </row>
    <row r="12780">
      <c r="C12780" s="225" t="str">
        <f>IFERROR(__xludf.DUMMYFUNCTION("""COMPUTED_VALUE"""),"")</f>
        <v/>
      </c>
      <c r="D12780" s="105"/>
      <c r="E12780" s="105"/>
      <c r="F12780" s="105"/>
      <c r="I12780" s="105"/>
    </row>
    <row r="12781">
      <c r="C12781" s="225" t="str">
        <f>IFERROR(__xludf.DUMMYFUNCTION("""COMPUTED_VALUE"""),"")</f>
        <v/>
      </c>
      <c r="D12781" s="105"/>
      <c r="E12781" s="105"/>
      <c r="F12781" s="105"/>
      <c r="I12781" s="105"/>
    </row>
    <row r="12782">
      <c r="C12782" s="225" t="str">
        <f>IFERROR(__xludf.DUMMYFUNCTION("""COMPUTED_VALUE"""),"")</f>
        <v/>
      </c>
      <c r="D12782" s="105"/>
      <c r="E12782" s="105"/>
      <c r="F12782" s="105"/>
      <c r="I12782" s="105"/>
    </row>
    <row r="12783">
      <c r="C12783" s="225" t="str">
        <f>IFERROR(__xludf.DUMMYFUNCTION("""COMPUTED_VALUE"""),"")</f>
        <v/>
      </c>
      <c r="D12783" s="105"/>
      <c r="E12783" s="105"/>
      <c r="F12783" s="105"/>
      <c r="I12783" s="105"/>
    </row>
    <row r="12784">
      <c r="C12784" s="225" t="str">
        <f>IFERROR(__xludf.DUMMYFUNCTION("""COMPUTED_VALUE"""),"")</f>
        <v/>
      </c>
      <c r="D12784" s="105"/>
      <c r="E12784" s="105"/>
      <c r="F12784" s="105"/>
      <c r="I12784" s="105"/>
    </row>
    <row r="12785">
      <c r="C12785" s="225" t="str">
        <f>IFERROR(__xludf.DUMMYFUNCTION("""COMPUTED_VALUE"""),"")</f>
        <v/>
      </c>
      <c r="D12785" s="105"/>
      <c r="E12785" s="105"/>
      <c r="F12785" s="105"/>
      <c r="I12785" s="105"/>
    </row>
    <row r="12786">
      <c r="C12786" s="225" t="str">
        <f>IFERROR(__xludf.DUMMYFUNCTION("""COMPUTED_VALUE"""),"")</f>
        <v/>
      </c>
      <c r="D12786" s="105"/>
      <c r="E12786" s="105"/>
      <c r="F12786" s="105"/>
      <c r="I12786" s="105"/>
    </row>
    <row r="12787">
      <c r="C12787" s="225" t="str">
        <f>IFERROR(__xludf.DUMMYFUNCTION("""COMPUTED_VALUE"""),"")</f>
        <v/>
      </c>
      <c r="D12787" s="105"/>
      <c r="E12787" s="105"/>
      <c r="F12787" s="105"/>
      <c r="I12787" s="105"/>
    </row>
    <row r="12788">
      <c r="C12788" s="225" t="str">
        <f>IFERROR(__xludf.DUMMYFUNCTION("""COMPUTED_VALUE"""),"")</f>
        <v/>
      </c>
      <c r="D12788" s="105"/>
      <c r="E12788" s="105"/>
      <c r="F12788" s="105"/>
      <c r="I12788" s="105"/>
    </row>
    <row r="12789">
      <c r="C12789" s="225" t="str">
        <f>IFERROR(__xludf.DUMMYFUNCTION("""COMPUTED_VALUE"""),"")</f>
        <v/>
      </c>
      <c r="D12789" s="105"/>
      <c r="E12789" s="105"/>
      <c r="F12789" s="105"/>
      <c r="I12789" s="105"/>
    </row>
    <row r="12790">
      <c r="C12790" s="225" t="str">
        <f>IFERROR(__xludf.DUMMYFUNCTION("""COMPUTED_VALUE"""),"")</f>
        <v/>
      </c>
      <c r="D12790" s="105"/>
      <c r="E12790" s="105"/>
      <c r="F12790" s="105"/>
      <c r="I12790" s="105"/>
    </row>
    <row r="12791">
      <c r="C12791" s="225" t="str">
        <f>IFERROR(__xludf.DUMMYFUNCTION("""COMPUTED_VALUE"""),"")</f>
        <v/>
      </c>
      <c r="D12791" s="105"/>
      <c r="E12791" s="105"/>
      <c r="F12791" s="105"/>
      <c r="I12791" s="105"/>
    </row>
    <row r="12792">
      <c r="C12792" s="225" t="str">
        <f>IFERROR(__xludf.DUMMYFUNCTION("""COMPUTED_VALUE"""),"")</f>
        <v/>
      </c>
      <c r="D12792" s="105"/>
      <c r="E12792" s="105"/>
      <c r="F12792" s="105"/>
      <c r="I12792" s="105"/>
    </row>
    <row r="12793">
      <c r="C12793" s="225" t="str">
        <f>IFERROR(__xludf.DUMMYFUNCTION("""COMPUTED_VALUE"""),"")</f>
        <v/>
      </c>
      <c r="D12793" s="105"/>
      <c r="E12793" s="105"/>
      <c r="F12793" s="105"/>
      <c r="I12793" s="105"/>
    </row>
    <row r="12794">
      <c r="C12794" s="225" t="str">
        <f>IFERROR(__xludf.DUMMYFUNCTION("""COMPUTED_VALUE"""),"")</f>
        <v/>
      </c>
      <c r="D12794" s="105"/>
      <c r="E12794" s="105"/>
      <c r="F12794" s="105"/>
      <c r="I12794" s="105"/>
    </row>
    <row r="12795">
      <c r="C12795" s="225" t="str">
        <f>IFERROR(__xludf.DUMMYFUNCTION("""COMPUTED_VALUE"""),"")</f>
        <v/>
      </c>
      <c r="D12795" s="105"/>
      <c r="E12795" s="105"/>
      <c r="F12795" s="105"/>
      <c r="I12795" s="105"/>
    </row>
    <row r="12796">
      <c r="C12796" s="225" t="str">
        <f>IFERROR(__xludf.DUMMYFUNCTION("""COMPUTED_VALUE"""),"")</f>
        <v/>
      </c>
      <c r="D12796" s="105"/>
      <c r="E12796" s="105"/>
      <c r="F12796" s="105"/>
      <c r="I12796" s="105"/>
    </row>
    <row r="12797">
      <c r="C12797" s="225" t="str">
        <f>IFERROR(__xludf.DUMMYFUNCTION("""COMPUTED_VALUE"""),"")</f>
        <v/>
      </c>
      <c r="D12797" s="105"/>
      <c r="E12797" s="105"/>
      <c r="F12797" s="105"/>
      <c r="I12797" s="105"/>
    </row>
    <row r="12798">
      <c r="C12798" s="225" t="str">
        <f>IFERROR(__xludf.DUMMYFUNCTION("""COMPUTED_VALUE"""),"")</f>
        <v/>
      </c>
      <c r="D12798" s="105"/>
      <c r="E12798" s="105"/>
      <c r="F12798" s="105"/>
      <c r="I12798" s="105"/>
    </row>
    <row r="12799">
      <c r="C12799" s="225" t="str">
        <f>IFERROR(__xludf.DUMMYFUNCTION("""COMPUTED_VALUE"""),"")</f>
        <v/>
      </c>
      <c r="D12799" s="105"/>
      <c r="E12799" s="105"/>
      <c r="F12799" s="105"/>
      <c r="I12799" s="105"/>
    </row>
    <row r="12800">
      <c r="C12800" s="225" t="str">
        <f>IFERROR(__xludf.DUMMYFUNCTION("""COMPUTED_VALUE"""),"")</f>
        <v/>
      </c>
      <c r="D12800" s="105"/>
      <c r="E12800" s="105"/>
      <c r="F12800" s="105"/>
      <c r="I12800" s="105"/>
    </row>
    <row r="12801">
      <c r="C12801" s="225" t="str">
        <f>IFERROR(__xludf.DUMMYFUNCTION("""COMPUTED_VALUE"""),"")</f>
        <v/>
      </c>
      <c r="D12801" s="105"/>
      <c r="E12801" s="105"/>
      <c r="F12801" s="105"/>
      <c r="I12801" s="105"/>
    </row>
    <row r="12802">
      <c r="C12802" s="225" t="str">
        <f>IFERROR(__xludf.DUMMYFUNCTION("""COMPUTED_VALUE"""),"")</f>
        <v/>
      </c>
      <c r="D12802" s="105"/>
      <c r="E12802" s="105"/>
      <c r="F12802" s="105"/>
      <c r="I12802" s="105"/>
    </row>
    <row r="12803">
      <c r="C12803" s="225" t="str">
        <f>IFERROR(__xludf.DUMMYFUNCTION("""COMPUTED_VALUE"""),"")</f>
        <v/>
      </c>
      <c r="D12803" s="105"/>
      <c r="E12803" s="105"/>
      <c r="F12803" s="105"/>
      <c r="I12803" s="105"/>
    </row>
    <row r="12804">
      <c r="C12804" s="225" t="str">
        <f>IFERROR(__xludf.DUMMYFUNCTION("""COMPUTED_VALUE"""),"")</f>
        <v/>
      </c>
      <c r="D12804" s="105"/>
      <c r="E12804" s="105"/>
      <c r="F12804" s="105"/>
      <c r="I12804" s="105"/>
    </row>
    <row r="12805">
      <c r="C12805" s="225" t="str">
        <f>IFERROR(__xludf.DUMMYFUNCTION("""COMPUTED_VALUE"""),"")</f>
        <v/>
      </c>
      <c r="D12805" s="105"/>
      <c r="E12805" s="105"/>
      <c r="F12805" s="105"/>
      <c r="I12805" s="105"/>
    </row>
    <row r="12806">
      <c r="C12806" s="225" t="str">
        <f>IFERROR(__xludf.DUMMYFUNCTION("""COMPUTED_VALUE"""),"")</f>
        <v/>
      </c>
      <c r="D12806" s="105"/>
      <c r="E12806" s="105"/>
      <c r="F12806" s="105"/>
      <c r="I12806" s="105"/>
    </row>
    <row r="12807">
      <c r="C12807" s="225" t="str">
        <f>IFERROR(__xludf.DUMMYFUNCTION("""COMPUTED_VALUE"""),"")</f>
        <v/>
      </c>
      <c r="D12807" s="105"/>
      <c r="E12807" s="105"/>
      <c r="F12807" s="105"/>
      <c r="I12807" s="105"/>
    </row>
    <row r="12808">
      <c r="C12808" s="225" t="str">
        <f>IFERROR(__xludf.DUMMYFUNCTION("""COMPUTED_VALUE"""),"")</f>
        <v/>
      </c>
      <c r="D12808" s="105"/>
      <c r="E12808" s="105"/>
      <c r="F12808" s="105"/>
      <c r="I12808" s="105"/>
    </row>
    <row r="12809">
      <c r="C12809" s="225" t="str">
        <f>IFERROR(__xludf.DUMMYFUNCTION("""COMPUTED_VALUE"""),"")</f>
        <v/>
      </c>
      <c r="D12809" s="105"/>
      <c r="E12809" s="105"/>
      <c r="F12809" s="105"/>
      <c r="I12809" s="105"/>
    </row>
    <row r="12810">
      <c r="C12810" s="225" t="str">
        <f>IFERROR(__xludf.DUMMYFUNCTION("""COMPUTED_VALUE"""),"")</f>
        <v/>
      </c>
      <c r="D12810" s="105"/>
      <c r="E12810" s="105"/>
      <c r="F12810" s="105"/>
      <c r="I12810" s="105"/>
    </row>
    <row r="12811">
      <c r="C12811" s="225" t="str">
        <f>IFERROR(__xludf.DUMMYFUNCTION("""COMPUTED_VALUE"""),"")</f>
        <v/>
      </c>
      <c r="D12811" s="105"/>
      <c r="E12811" s="105"/>
      <c r="F12811" s="105"/>
      <c r="I12811" s="105"/>
    </row>
    <row r="12812">
      <c r="C12812" s="225" t="str">
        <f>IFERROR(__xludf.DUMMYFUNCTION("""COMPUTED_VALUE"""),"")</f>
        <v/>
      </c>
      <c r="D12812" s="105"/>
      <c r="E12812" s="105"/>
      <c r="F12812" s="105"/>
      <c r="I12812" s="105"/>
    </row>
    <row r="12813">
      <c r="C12813" s="225" t="str">
        <f>IFERROR(__xludf.DUMMYFUNCTION("""COMPUTED_VALUE"""),"")</f>
        <v/>
      </c>
      <c r="D12813" s="105"/>
      <c r="E12813" s="105"/>
      <c r="F12813" s="105"/>
      <c r="I12813" s="105"/>
    </row>
    <row r="12814">
      <c r="C12814" s="225" t="str">
        <f>IFERROR(__xludf.DUMMYFUNCTION("""COMPUTED_VALUE"""),"")</f>
        <v/>
      </c>
      <c r="D12814" s="105"/>
      <c r="E12814" s="105"/>
      <c r="F12814" s="105"/>
      <c r="I12814" s="105"/>
    </row>
    <row r="12815">
      <c r="C12815" s="225" t="str">
        <f>IFERROR(__xludf.DUMMYFUNCTION("""COMPUTED_VALUE"""),"")</f>
        <v/>
      </c>
      <c r="D12815" s="105"/>
      <c r="E12815" s="105"/>
      <c r="F12815" s="105"/>
      <c r="I12815" s="105"/>
    </row>
    <row r="12816">
      <c r="C12816" s="225" t="str">
        <f>IFERROR(__xludf.DUMMYFUNCTION("""COMPUTED_VALUE"""),"")</f>
        <v/>
      </c>
      <c r="D12816" s="105"/>
      <c r="E12816" s="105"/>
      <c r="F12816" s="105"/>
      <c r="I12816" s="105"/>
    </row>
    <row r="12817">
      <c r="C12817" s="225" t="str">
        <f>IFERROR(__xludf.DUMMYFUNCTION("""COMPUTED_VALUE"""),"")</f>
        <v/>
      </c>
      <c r="D12817" s="105"/>
      <c r="E12817" s="105"/>
      <c r="F12817" s="105"/>
      <c r="I12817" s="105"/>
    </row>
    <row r="12818">
      <c r="C12818" s="225" t="str">
        <f>IFERROR(__xludf.DUMMYFUNCTION("""COMPUTED_VALUE"""),"")</f>
        <v/>
      </c>
      <c r="D12818" s="105"/>
      <c r="E12818" s="105"/>
      <c r="F12818" s="105"/>
      <c r="I12818" s="105"/>
    </row>
    <row r="12819">
      <c r="C12819" s="225" t="str">
        <f>IFERROR(__xludf.DUMMYFUNCTION("""COMPUTED_VALUE"""),"")</f>
        <v/>
      </c>
      <c r="D12819" s="105"/>
      <c r="E12819" s="105"/>
      <c r="F12819" s="105"/>
      <c r="I12819" s="105"/>
    </row>
    <row r="12820">
      <c r="C12820" s="225" t="str">
        <f>IFERROR(__xludf.DUMMYFUNCTION("""COMPUTED_VALUE"""),"")</f>
        <v/>
      </c>
      <c r="D12820" s="105"/>
      <c r="E12820" s="105"/>
      <c r="F12820" s="105"/>
      <c r="I12820" s="105"/>
    </row>
    <row r="12821">
      <c r="C12821" s="225" t="str">
        <f>IFERROR(__xludf.DUMMYFUNCTION("""COMPUTED_VALUE"""),"")</f>
        <v/>
      </c>
      <c r="D12821" s="105"/>
      <c r="E12821" s="105"/>
      <c r="F12821" s="105"/>
      <c r="I12821" s="105"/>
    </row>
    <row r="12822">
      <c r="C12822" s="225" t="str">
        <f>IFERROR(__xludf.DUMMYFUNCTION("""COMPUTED_VALUE"""),"")</f>
        <v/>
      </c>
      <c r="D12822" s="105"/>
      <c r="E12822" s="105"/>
      <c r="F12822" s="105"/>
      <c r="I12822" s="105"/>
    </row>
    <row r="12823">
      <c r="C12823" s="225" t="str">
        <f>IFERROR(__xludf.DUMMYFUNCTION("""COMPUTED_VALUE"""),"")</f>
        <v/>
      </c>
      <c r="D12823" s="105"/>
      <c r="E12823" s="105"/>
      <c r="F12823" s="105"/>
      <c r="I12823" s="105"/>
    </row>
    <row r="12824">
      <c r="C12824" s="225" t="str">
        <f>IFERROR(__xludf.DUMMYFUNCTION("""COMPUTED_VALUE"""),"")</f>
        <v/>
      </c>
      <c r="D12824" s="105"/>
      <c r="E12824" s="105"/>
      <c r="F12824" s="105"/>
      <c r="I12824" s="105"/>
    </row>
    <row r="12825">
      <c r="C12825" s="225" t="str">
        <f>IFERROR(__xludf.DUMMYFUNCTION("""COMPUTED_VALUE"""),"")</f>
        <v/>
      </c>
      <c r="D12825" s="105"/>
      <c r="E12825" s="105"/>
      <c r="F12825" s="105"/>
      <c r="I12825" s="105"/>
    </row>
    <row r="12826">
      <c r="C12826" s="225" t="str">
        <f>IFERROR(__xludf.DUMMYFUNCTION("""COMPUTED_VALUE"""),"")</f>
        <v/>
      </c>
      <c r="D12826" s="105"/>
      <c r="E12826" s="105"/>
      <c r="F12826" s="105"/>
      <c r="I12826" s="105"/>
    </row>
    <row r="12827">
      <c r="C12827" s="225" t="str">
        <f>IFERROR(__xludf.DUMMYFUNCTION("""COMPUTED_VALUE"""),"")</f>
        <v/>
      </c>
      <c r="D12827" s="105"/>
      <c r="E12827" s="105"/>
      <c r="F12827" s="105"/>
      <c r="I12827" s="105"/>
    </row>
    <row r="12828">
      <c r="C12828" s="225" t="str">
        <f>IFERROR(__xludf.DUMMYFUNCTION("""COMPUTED_VALUE"""),"")</f>
        <v/>
      </c>
      <c r="D12828" s="105"/>
      <c r="E12828" s="105"/>
      <c r="F12828" s="105"/>
      <c r="I12828" s="105"/>
    </row>
    <row r="12829">
      <c r="C12829" s="225" t="str">
        <f>IFERROR(__xludf.DUMMYFUNCTION("""COMPUTED_VALUE"""),"")</f>
        <v/>
      </c>
      <c r="D12829" s="105"/>
      <c r="E12829" s="105"/>
      <c r="F12829" s="105"/>
      <c r="I12829" s="105"/>
    </row>
    <row r="12830">
      <c r="C12830" s="225" t="str">
        <f>IFERROR(__xludf.DUMMYFUNCTION("""COMPUTED_VALUE"""),"")</f>
        <v/>
      </c>
      <c r="D12830" s="105"/>
      <c r="E12830" s="105"/>
      <c r="F12830" s="105"/>
      <c r="I12830" s="105"/>
    </row>
    <row r="12831">
      <c r="C12831" s="225" t="str">
        <f>IFERROR(__xludf.DUMMYFUNCTION("""COMPUTED_VALUE"""),"")</f>
        <v/>
      </c>
      <c r="D12831" s="105"/>
      <c r="E12831" s="105"/>
      <c r="F12831" s="105"/>
      <c r="I12831" s="105"/>
    </row>
    <row r="12832">
      <c r="C12832" s="225" t="str">
        <f>IFERROR(__xludf.DUMMYFUNCTION("""COMPUTED_VALUE"""),"")</f>
        <v/>
      </c>
      <c r="D12832" s="105"/>
      <c r="E12832" s="105"/>
      <c r="F12832" s="105"/>
      <c r="I12832" s="105"/>
    </row>
    <row r="12833">
      <c r="C12833" s="225" t="str">
        <f>IFERROR(__xludf.DUMMYFUNCTION("""COMPUTED_VALUE"""),"")</f>
        <v/>
      </c>
      <c r="D12833" s="105"/>
      <c r="E12833" s="105"/>
      <c r="F12833" s="105"/>
      <c r="I12833" s="105"/>
    </row>
    <row r="12834">
      <c r="C12834" s="225" t="str">
        <f>IFERROR(__xludf.DUMMYFUNCTION("""COMPUTED_VALUE"""),"")</f>
        <v/>
      </c>
      <c r="D12834" s="105"/>
      <c r="E12834" s="105"/>
      <c r="F12834" s="105"/>
      <c r="I12834" s="105"/>
    </row>
    <row r="12835">
      <c r="C12835" s="225" t="str">
        <f>IFERROR(__xludf.DUMMYFUNCTION("""COMPUTED_VALUE"""),"")</f>
        <v/>
      </c>
      <c r="D12835" s="105"/>
      <c r="E12835" s="105"/>
      <c r="F12835" s="105"/>
      <c r="I12835" s="105"/>
    </row>
    <row r="12836">
      <c r="C12836" s="225" t="str">
        <f>IFERROR(__xludf.DUMMYFUNCTION("""COMPUTED_VALUE"""),"")</f>
        <v/>
      </c>
      <c r="D12836" s="105"/>
      <c r="E12836" s="105"/>
      <c r="F12836" s="105"/>
      <c r="I12836" s="105"/>
    </row>
    <row r="12837">
      <c r="C12837" s="225" t="str">
        <f>IFERROR(__xludf.DUMMYFUNCTION("""COMPUTED_VALUE"""),"")</f>
        <v/>
      </c>
      <c r="D12837" s="105"/>
      <c r="E12837" s="105"/>
      <c r="F12837" s="105"/>
      <c r="I12837" s="105"/>
    </row>
    <row r="12838">
      <c r="C12838" s="225" t="str">
        <f>IFERROR(__xludf.DUMMYFUNCTION("""COMPUTED_VALUE"""),"")</f>
        <v/>
      </c>
      <c r="D12838" s="105"/>
      <c r="E12838" s="105"/>
      <c r="F12838" s="105"/>
      <c r="I12838" s="105"/>
    </row>
    <row r="12839">
      <c r="C12839" s="225" t="str">
        <f>IFERROR(__xludf.DUMMYFUNCTION("""COMPUTED_VALUE"""),"")</f>
        <v/>
      </c>
      <c r="D12839" s="105"/>
      <c r="E12839" s="105"/>
      <c r="F12839" s="105"/>
      <c r="I12839" s="105"/>
    </row>
    <row r="12840">
      <c r="C12840" s="225" t="str">
        <f>IFERROR(__xludf.DUMMYFUNCTION("""COMPUTED_VALUE"""),"")</f>
        <v/>
      </c>
      <c r="D12840" s="105"/>
      <c r="E12840" s="105"/>
      <c r="F12840" s="105"/>
      <c r="I12840" s="105"/>
    </row>
    <row r="12841">
      <c r="C12841" s="225" t="str">
        <f>IFERROR(__xludf.DUMMYFUNCTION("""COMPUTED_VALUE"""),"")</f>
        <v/>
      </c>
      <c r="D12841" s="105"/>
      <c r="E12841" s="105"/>
      <c r="F12841" s="105"/>
      <c r="I12841" s="105"/>
    </row>
    <row r="12842">
      <c r="C12842" s="225" t="str">
        <f>IFERROR(__xludf.DUMMYFUNCTION("""COMPUTED_VALUE"""),"")</f>
        <v/>
      </c>
      <c r="D12842" s="105"/>
      <c r="E12842" s="105"/>
      <c r="F12842" s="105"/>
      <c r="I12842" s="105"/>
    </row>
    <row r="12843">
      <c r="C12843" s="225" t="str">
        <f>IFERROR(__xludf.DUMMYFUNCTION("""COMPUTED_VALUE"""),"")</f>
        <v/>
      </c>
      <c r="D12843" s="105"/>
      <c r="E12843" s="105"/>
      <c r="F12843" s="105"/>
      <c r="I12843" s="105"/>
    </row>
    <row r="12844">
      <c r="C12844" s="225" t="str">
        <f>IFERROR(__xludf.DUMMYFUNCTION("""COMPUTED_VALUE"""),"")</f>
        <v/>
      </c>
      <c r="D12844" s="105"/>
      <c r="E12844" s="105"/>
      <c r="F12844" s="105"/>
      <c r="I12844" s="105"/>
    </row>
    <row r="12845">
      <c r="C12845" s="225" t="str">
        <f>IFERROR(__xludf.DUMMYFUNCTION("""COMPUTED_VALUE"""),"")</f>
        <v/>
      </c>
      <c r="D12845" s="105"/>
      <c r="E12845" s="105"/>
      <c r="F12845" s="105"/>
      <c r="I12845" s="105"/>
    </row>
    <row r="12846">
      <c r="C12846" s="225" t="str">
        <f>IFERROR(__xludf.DUMMYFUNCTION("""COMPUTED_VALUE"""),"")</f>
        <v/>
      </c>
      <c r="D12846" s="105"/>
      <c r="E12846" s="105"/>
      <c r="F12846" s="105"/>
      <c r="I12846" s="105"/>
    </row>
    <row r="12847">
      <c r="C12847" s="225" t="str">
        <f>IFERROR(__xludf.DUMMYFUNCTION("""COMPUTED_VALUE"""),"")</f>
        <v/>
      </c>
      <c r="D12847" s="105"/>
      <c r="E12847" s="105"/>
      <c r="F12847" s="105"/>
      <c r="I12847" s="105"/>
    </row>
    <row r="12848">
      <c r="C12848" s="225" t="str">
        <f>IFERROR(__xludf.DUMMYFUNCTION("""COMPUTED_VALUE"""),"")</f>
        <v/>
      </c>
      <c r="D12848" s="105"/>
      <c r="E12848" s="105"/>
      <c r="F12848" s="105"/>
      <c r="I12848" s="105"/>
    </row>
    <row r="12849">
      <c r="C12849" s="225" t="str">
        <f>IFERROR(__xludf.DUMMYFUNCTION("""COMPUTED_VALUE"""),"")</f>
        <v/>
      </c>
      <c r="D12849" s="105"/>
      <c r="E12849" s="105"/>
      <c r="F12849" s="105"/>
      <c r="I12849" s="105"/>
    </row>
    <row r="12850">
      <c r="C12850" s="225" t="str">
        <f>IFERROR(__xludf.DUMMYFUNCTION("""COMPUTED_VALUE"""),"")</f>
        <v/>
      </c>
      <c r="D12850" s="105"/>
      <c r="E12850" s="105"/>
      <c r="F12850" s="105"/>
      <c r="I12850" s="105"/>
    </row>
    <row r="12851">
      <c r="C12851" s="225" t="str">
        <f>IFERROR(__xludf.DUMMYFUNCTION("""COMPUTED_VALUE"""),"")</f>
        <v/>
      </c>
      <c r="D12851" s="105"/>
      <c r="E12851" s="105"/>
      <c r="F12851" s="105"/>
      <c r="I12851" s="105"/>
    </row>
    <row r="12852">
      <c r="C12852" s="225" t="str">
        <f>IFERROR(__xludf.DUMMYFUNCTION("""COMPUTED_VALUE"""),"")</f>
        <v/>
      </c>
      <c r="D12852" s="105"/>
      <c r="E12852" s="105"/>
      <c r="F12852" s="105"/>
      <c r="I12852" s="105"/>
    </row>
    <row r="12853">
      <c r="C12853" s="225" t="str">
        <f>IFERROR(__xludf.DUMMYFUNCTION("""COMPUTED_VALUE"""),"")</f>
        <v/>
      </c>
      <c r="D12853" s="105"/>
      <c r="E12853" s="105"/>
      <c r="F12853" s="105"/>
      <c r="I12853" s="105"/>
    </row>
    <row r="12854">
      <c r="C12854" s="225" t="str">
        <f>IFERROR(__xludf.DUMMYFUNCTION("""COMPUTED_VALUE"""),"")</f>
        <v/>
      </c>
      <c r="D12854" s="105"/>
      <c r="E12854" s="105"/>
      <c r="F12854" s="105"/>
      <c r="I12854" s="105"/>
    </row>
    <row r="12855">
      <c r="C12855" s="225" t="str">
        <f>IFERROR(__xludf.DUMMYFUNCTION("""COMPUTED_VALUE"""),"")</f>
        <v/>
      </c>
      <c r="D12855" s="105"/>
      <c r="E12855" s="105"/>
      <c r="F12855" s="105"/>
      <c r="I12855" s="105"/>
    </row>
    <row r="12856">
      <c r="C12856" s="225" t="str">
        <f>IFERROR(__xludf.DUMMYFUNCTION("""COMPUTED_VALUE"""),"")</f>
        <v/>
      </c>
      <c r="D12856" s="105"/>
      <c r="E12856" s="105"/>
      <c r="F12856" s="105"/>
      <c r="I12856" s="105"/>
    </row>
    <row r="12857">
      <c r="C12857" s="225" t="str">
        <f>IFERROR(__xludf.DUMMYFUNCTION("""COMPUTED_VALUE"""),"")</f>
        <v/>
      </c>
      <c r="D12857" s="105"/>
      <c r="E12857" s="105"/>
      <c r="F12857" s="105"/>
      <c r="I12857" s="105"/>
    </row>
    <row r="12858">
      <c r="C12858" s="225" t="str">
        <f>IFERROR(__xludf.DUMMYFUNCTION("""COMPUTED_VALUE"""),"")</f>
        <v/>
      </c>
      <c r="D12858" s="105"/>
      <c r="E12858" s="105"/>
      <c r="F12858" s="105"/>
      <c r="I12858" s="105"/>
    </row>
    <row r="12859">
      <c r="C12859" s="225" t="str">
        <f>IFERROR(__xludf.DUMMYFUNCTION("""COMPUTED_VALUE"""),"")</f>
        <v/>
      </c>
      <c r="D12859" s="105"/>
      <c r="E12859" s="105"/>
      <c r="F12859" s="105"/>
      <c r="I12859" s="105"/>
    </row>
    <row r="12860">
      <c r="C12860" s="225" t="str">
        <f>IFERROR(__xludf.DUMMYFUNCTION("""COMPUTED_VALUE"""),"")</f>
        <v/>
      </c>
      <c r="D12860" s="105"/>
      <c r="E12860" s="105"/>
      <c r="F12860" s="105"/>
      <c r="I12860" s="105"/>
    </row>
    <row r="12861">
      <c r="C12861" s="225" t="str">
        <f>IFERROR(__xludf.DUMMYFUNCTION("""COMPUTED_VALUE"""),"")</f>
        <v/>
      </c>
      <c r="D12861" s="105"/>
      <c r="E12861" s="105"/>
      <c r="F12861" s="105"/>
      <c r="I12861" s="105"/>
    </row>
    <row r="12862">
      <c r="C12862" s="225" t="str">
        <f>IFERROR(__xludf.DUMMYFUNCTION("""COMPUTED_VALUE"""),"")</f>
        <v/>
      </c>
      <c r="D12862" s="105"/>
      <c r="E12862" s="105"/>
      <c r="F12862" s="105"/>
      <c r="I12862" s="105"/>
    </row>
    <row r="12863">
      <c r="C12863" s="225" t="str">
        <f>IFERROR(__xludf.DUMMYFUNCTION("""COMPUTED_VALUE"""),"")</f>
        <v/>
      </c>
      <c r="D12863" s="105"/>
      <c r="E12863" s="105"/>
      <c r="F12863" s="105"/>
      <c r="I12863" s="105"/>
    </row>
    <row r="12864">
      <c r="C12864" s="225" t="str">
        <f>IFERROR(__xludf.DUMMYFUNCTION("""COMPUTED_VALUE"""),"")</f>
        <v/>
      </c>
      <c r="D12864" s="105"/>
      <c r="E12864" s="105"/>
      <c r="F12864" s="105"/>
      <c r="I12864" s="105"/>
    </row>
    <row r="12865">
      <c r="C12865" s="225" t="str">
        <f>IFERROR(__xludf.DUMMYFUNCTION("""COMPUTED_VALUE"""),"")</f>
        <v/>
      </c>
      <c r="D12865" s="105"/>
      <c r="E12865" s="105"/>
      <c r="F12865" s="105"/>
      <c r="I12865" s="105"/>
    </row>
    <row r="12866">
      <c r="C12866" s="225" t="str">
        <f>IFERROR(__xludf.DUMMYFUNCTION("""COMPUTED_VALUE"""),"")</f>
        <v/>
      </c>
      <c r="D12866" s="105"/>
      <c r="E12866" s="105"/>
      <c r="F12866" s="105"/>
      <c r="I12866" s="105"/>
    </row>
    <row r="12867">
      <c r="C12867" s="225" t="str">
        <f>IFERROR(__xludf.DUMMYFUNCTION("""COMPUTED_VALUE"""),"")</f>
        <v/>
      </c>
      <c r="D12867" s="105"/>
      <c r="E12867" s="105"/>
      <c r="F12867" s="105"/>
      <c r="I12867" s="105"/>
    </row>
    <row r="12868">
      <c r="C12868" s="225" t="str">
        <f>IFERROR(__xludf.DUMMYFUNCTION("""COMPUTED_VALUE"""),"")</f>
        <v/>
      </c>
      <c r="D12868" s="105"/>
      <c r="E12868" s="105"/>
      <c r="F12868" s="105"/>
      <c r="I12868" s="105"/>
    </row>
    <row r="12869">
      <c r="C12869" s="225" t="str">
        <f>IFERROR(__xludf.DUMMYFUNCTION("""COMPUTED_VALUE"""),"")</f>
        <v/>
      </c>
      <c r="D12869" s="105"/>
      <c r="E12869" s="105"/>
      <c r="F12869" s="105"/>
      <c r="I12869" s="105"/>
    </row>
    <row r="12870">
      <c r="C12870" s="225" t="str">
        <f>IFERROR(__xludf.DUMMYFUNCTION("""COMPUTED_VALUE"""),"")</f>
        <v/>
      </c>
      <c r="D12870" s="105"/>
      <c r="E12870" s="105"/>
      <c r="F12870" s="105"/>
      <c r="I12870" s="105"/>
    </row>
    <row r="12871">
      <c r="C12871" s="225" t="str">
        <f>IFERROR(__xludf.DUMMYFUNCTION("""COMPUTED_VALUE"""),"")</f>
        <v/>
      </c>
      <c r="D12871" s="105"/>
      <c r="E12871" s="105"/>
      <c r="F12871" s="105"/>
      <c r="I12871" s="105"/>
    </row>
    <row r="12872">
      <c r="C12872" s="225" t="str">
        <f>IFERROR(__xludf.DUMMYFUNCTION("""COMPUTED_VALUE"""),"")</f>
        <v/>
      </c>
      <c r="D12872" s="105"/>
      <c r="E12872" s="105"/>
      <c r="F12872" s="105"/>
      <c r="I12872" s="105"/>
    </row>
    <row r="12873">
      <c r="C12873" s="225" t="str">
        <f>IFERROR(__xludf.DUMMYFUNCTION("""COMPUTED_VALUE"""),"")</f>
        <v/>
      </c>
      <c r="D12873" s="105"/>
      <c r="E12873" s="105"/>
      <c r="F12873" s="105"/>
      <c r="I12873" s="105"/>
    </row>
    <row r="12874">
      <c r="C12874" s="225" t="str">
        <f>IFERROR(__xludf.DUMMYFUNCTION("""COMPUTED_VALUE"""),"")</f>
        <v/>
      </c>
      <c r="D12874" s="105"/>
      <c r="E12874" s="105"/>
      <c r="F12874" s="105"/>
      <c r="I12874" s="105"/>
    </row>
    <row r="12875">
      <c r="C12875" s="225" t="str">
        <f>IFERROR(__xludf.DUMMYFUNCTION("""COMPUTED_VALUE"""),"")</f>
        <v/>
      </c>
      <c r="D12875" s="105"/>
      <c r="E12875" s="105"/>
      <c r="F12875" s="105"/>
      <c r="I12875" s="105"/>
    </row>
    <row r="12876">
      <c r="C12876" s="225" t="str">
        <f>IFERROR(__xludf.DUMMYFUNCTION("""COMPUTED_VALUE"""),"")</f>
        <v/>
      </c>
      <c r="D12876" s="105"/>
      <c r="E12876" s="105"/>
      <c r="F12876" s="105"/>
      <c r="I12876" s="105"/>
    </row>
    <row r="12877">
      <c r="C12877" s="225" t="str">
        <f>IFERROR(__xludf.DUMMYFUNCTION("""COMPUTED_VALUE"""),"")</f>
        <v/>
      </c>
      <c r="D12877" s="105"/>
      <c r="E12877" s="105"/>
      <c r="F12877" s="105"/>
      <c r="I12877" s="105"/>
    </row>
    <row r="12878">
      <c r="C12878" s="225" t="str">
        <f>IFERROR(__xludf.DUMMYFUNCTION("""COMPUTED_VALUE"""),"")</f>
        <v/>
      </c>
      <c r="D12878" s="105"/>
      <c r="E12878" s="105"/>
      <c r="F12878" s="105"/>
      <c r="I12878" s="105"/>
    </row>
    <row r="12879">
      <c r="C12879" s="225" t="str">
        <f>IFERROR(__xludf.DUMMYFUNCTION("""COMPUTED_VALUE"""),"")</f>
        <v/>
      </c>
      <c r="D12879" s="105"/>
      <c r="E12879" s="105"/>
      <c r="F12879" s="105"/>
      <c r="I12879" s="105"/>
    </row>
    <row r="12880">
      <c r="C12880" s="225" t="str">
        <f>IFERROR(__xludf.DUMMYFUNCTION("""COMPUTED_VALUE"""),"")</f>
        <v/>
      </c>
      <c r="D12880" s="105"/>
      <c r="E12880" s="105"/>
      <c r="F12880" s="105"/>
      <c r="I12880" s="105"/>
    </row>
    <row r="12881">
      <c r="C12881" s="225" t="str">
        <f>IFERROR(__xludf.DUMMYFUNCTION("""COMPUTED_VALUE"""),"")</f>
        <v/>
      </c>
      <c r="D12881" s="105"/>
      <c r="E12881" s="105"/>
      <c r="F12881" s="105"/>
      <c r="I12881" s="105"/>
    </row>
    <row r="12882">
      <c r="C12882" s="225" t="str">
        <f>IFERROR(__xludf.DUMMYFUNCTION("""COMPUTED_VALUE"""),"")</f>
        <v/>
      </c>
      <c r="D12882" s="105"/>
      <c r="E12882" s="105"/>
      <c r="F12882" s="105"/>
      <c r="I12882" s="105"/>
    </row>
    <row r="12883">
      <c r="C12883" s="225" t="str">
        <f>IFERROR(__xludf.DUMMYFUNCTION("""COMPUTED_VALUE"""),"")</f>
        <v/>
      </c>
      <c r="D12883" s="105"/>
      <c r="E12883" s="105"/>
      <c r="F12883" s="105"/>
      <c r="I12883" s="105"/>
    </row>
    <row r="12884">
      <c r="C12884" s="225" t="str">
        <f>IFERROR(__xludf.DUMMYFUNCTION("""COMPUTED_VALUE"""),"")</f>
        <v/>
      </c>
      <c r="D12884" s="105"/>
      <c r="E12884" s="105"/>
      <c r="F12884" s="105"/>
      <c r="I12884" s="105"/>
    </row>
    <row r="12885">
      <c r="C12885" s="225" t="str">
        <f>IFERROR(__xludf.DUMMYFUNCTION("""COMPUTED_VALUE"""),"")</f>
        <v/>
      </c>
      <c r="D12885" s="105"/>
      <c r="E12885" s="105"/>
      <c r="F12885" s="105"/>
      <c r="I12885" s="105"/>
    </row>
    <row r="12886">
      <c r="C12886" s="225" t="str">
        <f>IFERROR(__xludf.DUMMYFUNCTION("""COMPUTED_VALUE"""),"")</f>
        <v/>
      </c>
      <c r="D12886" s="105"/>
      <c r="E12886" s="105"/>
      <c r="F12886" s="105"/>
      <c r="I12886" s="105"/>
    </row>
    <row r="12887">
      <c r="C12887" s="225" t="str">
        <f>IFERROR(__xludf.DUMMYFUNCTION("""COMPUTED_VALUE"""),"")</f>
        <v/>
      </c>
      <c r="D12887" s="105"/>
      <c r="E12887" s="105"/>
      <c r="F12887" s="105"/>
      <c r="I12887" s="105"/>
    </row>
    <row r="12888">
      <c r="C12888" s="225" t="str">
        <f>IFERROR(__xludf.DUMMYFUNCTION("""COMPUTED_VALUE"""),"")</f>
        <v/>
      </c>
      <c r="D12888" s="105"/>
      <c r="E12888" s="105"/>
      <c r="F12888" s="105"/>
      <c r="I12888" s="105"/>
    </row>
    <row r="12889">
      <c r="C12889" s="225" t="str">
        <f>IFERROR(__xludf.DUMMYFUNCTION("""COMPUTED_VALUE"""),"")</f>
        <v/>
      </c>
      <c r="D12889" s="105"/>
      <c r="E12889" s="105"/>
      <c r="F12889" s="105"/>
      <c r="I12889" s="105"/>
    </row>
    <row r="12890">
      <c r="C12890" s="225" t="str">
        <f>IFERROR(__xludf.DUMMYFUNCTION("""COMPUTED_VALUE"""),"")</f>
        <v/>
      </c>
      <c r="D12890" s="105"/>
      <c r="E12890" s="105"/>
      <c r="F12890" s="105"/>
      <c r="I12890" s="105"/>
    </row>
    <row r="12891">
      <c r="C12891" s="225" t="str">
        <f>IFERROR(__xludf.DUMMYFUNCTION("""COMPUTED_VALUE"""),"")</f>
        <v/>
      </c>
      <c r="D12891" s="105"/>
      <c r="E12891" s="105"/>
      <c r="F12891" s="105"/>
      <c r="I12891" s="105"/>
    </row>
    <row r="12892">
      <c r="C12892" s="225" t="str">
        <f>IFERROR(__xludf.DUMMYFUNCTION("""COMPUTED_VALUE"""),"")</f>
        <v/>
      </c>
      <c r="D12892" s="105"/>
      <c r="E12892" s="105"/>
      <c r="F12892" s="105"/>
      <c r="I12892" s="105"/>
    </row>
    <row r="12893">
      <c r="C12893" s="225" t="str">
        <f>IFERROR(__xludf.DUMMYFUNCTION("""COMPUTED_VALUE"""),"")</f>
        <v/>
      </c>
      <c r="D12893" s="105"/>
      <c r="E12893" s="105"/>
      <c r="F12893" s="105"/>
      <c r="I12893" s="105"/>
    </row>
    <row r="12894">
      <c r="C12894" s="225" t="str">
        <f>IFERROR(__xludf.DUMMYFUNCTION("""COMPUTED_VALUE"""),"")</f>
        <v/>
      </c>
      <c r="D12894" s="105"/>
      <c r="E12894" s="105"/>
      <c r="F12894" s="105"/>
      <c r="I12894" s="105"/>
    </row>
    <row r="12895">
      <c r="C12895" s="225" t="str">
        <f>IFERROR(__xludf.DUMMYFUNCTION("""COMPUTED_VALUE"""),"")</f>
        <v/>
      </c>
      <c r="D12895" s="105"/>
      <c r="E12895" s="105"/>
      <c r="F12895" s="105"/>
      <c r="I12895" s="105"/>
    </row>
    <row r="12896">
      <c r="C12896" s="225" t="str">
        <f>IFERROR(__xludf.DUMMYFUNCTION("""COMPUTED_VALUE"""),"")</f>
        <v/>
      </c>
      <c r="D12896" s="105"/>
      <c r="E12896" s="105"/>
      <c r="F12896" s="105"/>
      <c r="I12896" s="105"/>
    </row>
    <row r="12897">
      <c r="C12897" s="225" t="str">
        <f>IFERROR(__xludf.DUMMYFUNCTION("""COMPUTED_VALUE"""),"")</f>
        <v/>
      </c>
      <c r="D12897" s="105"/>
      <c r="E12897" s="105"/>
      <c r="F12897" s="105"/>
      <c r="I12897" s="105"/>
    </row>
    <row r="12898">
      <c r="C12898" s="225" t="str">
        <f>IFERROR(__xludf.DUMMYFUNCTION("""COMPUTED_VALUE"""),"")</f>
        <v/>
      </c>
      <c r="D12898" s="105"/>
      <c r="E12898" s="105"/>
      <c r="F12898" s="105"/>
      <c r="I12898" s="105"/>
    </row>
    <row r="12899">
      <c r="C12899" s="225" t="str">
        <f>IFERROR(__xludf.DUMMYFUNCTION("""COMPUTED_VALUE"""),"")</f>
        <v/>
      </c>
      <c r="D12899" s="105"/>
      <c r="E12899" s="105"/>
      <c r="F12899" s="105"/>
      <c r="I12899" s="105"/>
    </row>
    <row r="12900">
      <c r="C12900" s="225" t="str">
        <f>IFERROR(__xludf.DUMMYFUNCTION("""COMPUTED_VALUE"""),"")</f>
        <v/>
      </c>
      <c r="D12900" s="105"/>
      <c r="E12900" s="105"/>
      <c r="F12900" s="105"/>
      <c r="I12900" s="105"/>
    </row>
    <row r="12901">
      <c r="C12901" s="225" t="str">
        <f>IFERROR(__xludf.DUMMYFUNCTION("""COMPUTED_VALUE"""),"")</f>
        <v/>
      </c>
      <c r="D12901" s="105"/>
      <c r="E12901" s="105"/>
      <c r="F12901" s="105"/>
      <c r="I12901" s="105"/>
    </row>
    <row r="12902">
      <c r="C12902" s="225" t="str">
        <f>IFERROR(__xludf.DUMMYFUNCTION("""COMPUTED_VALUE"""),"")</f>
        <v/>
      </c>
      <c r="D12902" s="105"/>
      <c r="E12902" s="105"/>
      <c r="F12902" s="105"/>
      <c r="I12902" s="105"/>
    </row>
    <row r="12903">
      <c r="C12903" s="225" t="str">
        <f>IFERROR(__xludf.DUMMYFUNCTION("""COMPUTED_VALUE"""),"")</f>
        <v/>
      </c>
      <c r="D12903" s="105"/>
      <c r="E12903" s="105"/>
      <c r="F12903" s="105"/>
      <c r="I12903" s="105"/>
    </row>
    <row r="12904">
      <c r="C12904" s="225" t="str">
        <f>IFERROR(__xludf.DUMMYFUNCTION("""COMPUTED_VALUE"""),"")</f>
        <v/>
      </c>
      <c r="D12904" s="105"/>
      <c r="E12904" s="105"/>
      <c r="F12904" s="105"/>
      <c r="I12904" s="105"/>
    </row>
    <row r="12905">
      <c r="C12905" s="225" t="str">
        <f>IFERROR(__xludf.DUMMYFUNCTION("""COMPUTED_VALUE"""),"")</f>
        <v/>
      </c>
      <c r="D12905" s="105"/>
      <c r="E12905" s="105"/>
      <c r="F12905" s="105"/>
      <c r="I12905" s="105"/>
    </row>
    <row r="12906">
      <c r="C12906" s="225" t="str">
        <f>IFERROR(__xludf.DUMMYFUNCTION("""COMPUTED_VALUE"""),"")</f>
        <v/>
      </c>
      <c r="D12906" s="105"/>
      <c r="E12906" s="105"/>
      <c r="F12906" s="105"/>
      <c r="I12906" s="105"/>
    </row>
    <row r="12907">
      <c r="C12907" s="225" t="str">
        <f>IFERROR(__xludf.DUMMYFUNCTION("""COMPUTED_VALUE"""),"")</f>
        <v/>
      </c>
      <c r="D12907" s="105"/>
      <c r="E12907" s="105"/>
      <c r="F12907" s="105"/>
      <c r="I12907" s="105"/>
    </row>
    <row r="12908">
      <c r="C12908" s="225" t="str">
        <f>IFERROR(__xludf.DUMMYFUNCTION("""COMPUTED_VALUE"""),"")</f>
        <v/>
      </c>
      <c r="D12908" s="105"/>
      <c r="E12908" s="105"/>
      <c r="F12908" s="105"/>
      <c r="I12908" s="105"/>
    </row>
    <row r="12909">
      <c r="C12909" s="225" t="str">
        <f>IFERROR(__xludf.DUMMYFUNCTION("""COMPUTED_VALUE"""),"")</f>
        <v/>
      </c>
      <c r="D12909" s="105"/>
      <c r="E12909" s="105"/>
      <c r="F12909" s="105"/>
      <c r="I12909" s="105"/>
    </row>
    <row r="12910">
      <c r="C12910" s="225" t="str">
        <f>IFERROR(__xludf.DUMMYFUNCTION("""COMPUTED_VALUE"""),"")</f>
        <v/>
      </c>
      <c r="D12910" s="105"/>
      <c r="E12910" s="105"/>
      <c r="F12910" s="105"/>
      <c r="I12910" s="105"/>
    </row>
    <row r="12911">
      <c r="C12911" s="225" t="str">
        <f>IFERROR(__xludf.DUMMYFUNCTION("""COMPUTED_VALUE"""),"")</f>
        <v/>
      </c>
      <c r="D12911" s="105"/>
      <c r="E12911" s="105"/>
      <c r="F12911" s="105"/>
      <c r="I12911" s="105"/>
    </row>
    <row r="12912">
      <c r="C12912" s="225" t="str">
        <f>IFERROR(__xludf.DUMMYFUNCTION("""COMPUTED_VALUE"""),"")</f>
        <v/>
      </c>
      <c r="D12912" s="105"/>
      <c r="E12912" s="105"/>
      <c r="F12912" s="105"/>
      <c r="I12912" s="105"/>
    </row>
    <row r="12913">
      <c r="C12913" s="225" t="str">
        <f>IFERROR(__xludf.DUMMYFUNCTION("""COMPUTED_VALUE"""),"")</f>
        <v/>
      </c>
      <c r="D12913" s="105"/>
      <c r="E12913" s="105"/>
      <c r="F12913" s="105"/>
      <c r="I12913" s="105"/>
    </row>
    <row r="12914">
      <c r="C12914" s="225" t="str">
        <f>IFERROR(__xludf.DUMMYFUNCTION("""COMPUTED_VALUE"""),"")</f>
        <v/>
      </c>
      <c r="D12914" s="105"/>
      <c r="E12914" s="105"/>
      <c r="F12914" s="105"/>
      <c r="I12914" s="105"/>
    </row>
    <row r="12915">
      <c r="C12915" s="225" t="str">
        <f>IFERROR(__xludf.DUMMYFUNCTION("""COMPUTED_VALUE"""),"")</f>
        <v/>
      </c>
      <c r="D12915" s="105"/>
      <c r="E12915" s="105"/>
      <c r="F12915" s="105"/>
      <c r="I12915" s="105"/>
    </row>
    <row r="12916">
      <c r="C12916" s="225" t="str">
        <f>IFERROR(__xludf.DUMMYFUNCTION("""COMPUTED_VALUE"""),"")</f>
        <v/>
      </c>
      <c r="D12916" s="105"/>
      <c r="E12916" s="105"/>
      <c r="F12916" s="105"/>
      <c r="I12916" s="105"/>
    </row>
    <row r="12917">
      <c r="C12917" s="225" t="str">
        <f>IFERROR(__xludf.DUMMYFUNCTION("""COMPUTED_VALUE"""),"")</f>
        <v/>
      </c>
      <c r="D12917" s="105"/>
      <c r="E12917" s="105"/>
      <c r="F12917" s="105"/>
      <c r="I12917" s="105"/>
    </row>
    <row r="12918">
      <c r="C12918" s="225" t="str">
        <f>IFERROR(__xludf.DUMMYFUNCTION("""COMPUTED_VALUE"""),"")</f>
        <v/>
      </c>
      <c r="D12918" s="105"/>
      <c r="E12918" s="105"/>
      <c r="F12918" s="105"/>
      <c r="I12918" s="105"/>
    </row>
    <row r="12919">
      <c r="C12919" s="225" t="str">
        <f>IFERROR(__xludf.DUMMYFUNCTION("""COMPUTED_VALUE"""),"")</f>
        <v/>
      </c>
      <c r="D12919" s="105"/>
      <c r="E12919" s="105"/>
      <c r="F12919" s="105"/>
      <c r="I12919" s="105"/>
    </row>
    <row r="12920">
      <c r="C12920" s="225" t="str">
        <f>IFERROR(__xludf.DUMMYFUNCTION("""COMPUTED_VALUE"""),"")</f>
        <v/>
      </c>
      <c r="D12920" s="105"/>
      <c r="E12920" s="105"/>
      <c r="F12920" s="105"/>
      <c r="I12920" s="105"/>
    </row>
    <row r="12921">
      <c r="C12921" s="225" t="str">
        <f>IFERROR(__xludf.DUMMYFUNCTION("""COMPUTED_VALUE"""),"")</f>
        <v/>
      </c>
      <c r="D12921" s="105"/>
      <c r="E12921" s="105"/>
      <c r="F12921" s="105"/>
      <c r="I12921" s="105"/>
    </row>
    <row r="12922">
      <c r="C12922" s="225" t="str">
        <f>IFERROR(__xludf.DUMMYFUNCTION("""COMPUTED_VALUE"""),"")</f>
        <v/>
      </c>
      <c r="D12922" s="105"/>
      <c r="E12922" s="105"/>
      <c r="F12922" s="105"/>
      <c r="I12922" s="105"/>
    </row>
    <row r="12923">
      <c r="C12923" s="225" t="str">
        <f>IFERROR(__xludf.DUMMYFUNCTION("""COMPUTED_VALUE"""),"")</f>
        <v/>
      </c>
      <c r="D12923" s="105"/>
      <c r="E12923" s="105"/>
      <c r="F12923" s="105"/>
      <c r="I12923" s="105"/>
    </row>
    <row r="12924">
      <c r="C12924" s="225" t="str">
        <f>IFERROR(__xludf.DUMMYFUNCTION("""COMPUTED_VALUE"""),"")</f>
        <v/>
      </c>
      <c r="D12924" s="105"/>
      <c r="E12924" s="105"/>
      <c r="F12924" s="105"/>
      <c r="I12924" s="105"/>
    </row>
    <row r="12925">
      <c r="C12925" s="225" t="str">
        <f>IFERROR(__xludf.DUMMYFUNCTION("""COMPUTED_VALUE"""),"")</f>
        <v/>
      </c>
      <c r="D12925" s="105"/>
      <c r="E12925" s="105"/>
      <c r="F12925" s="105"/>
      <c r="I12925" s="105"/>
    </row>
    <row r="12926">
      <c r="C12926" s="225" t="str">
        <f>IFERROR(__xludf.DUMMYFUNCTION("""COMPUTED_VALUE"""),"")</f>
        <v/>
      </c>
      <c r="D12926" s="105"/>
      <c r="E12926" s="105"/>
      <c r="F12926" s="105"/>
      <c r="I12926" s="105"/>
    </row>
    <row r="12927">
      <c r="C12927" s="225" t="str">
        <f>IFERROR(__xludf.DUMMYFUNCTION("""COMPUTED_VALUE"""),"")</f>
        <v/>
      </c>
      <c r="D12927" s="105"/>
      <c r="E12927" s="105"/>
      <c r="F12927" s="105"/>
      <c r="I12927" s="105"/>
    </row>
    <row r="12928">
      <c r="C12928" s="225" t="str">
        <f>IFERROR(__xludf.DUMMYFUNCTION("""COMPUTED_VALUE"""),"")</f>
        <v/>
      </c>
      <c r="D12928" s="105"/>
      <c r="E12928" s="105"/>
      <c r="F12928" s="105"/>
      <c r="I12928" s="105"/>
    </row>
    <row r="12929">
      <c r="C12929" s="225" t="str">
        <f>IFERROR(__xludf.DUMMYFUNCTION("""COMPUTED_VALUE"""),"")</f>
        <v/>
      </c>
      <c r="D12929" s="105"/>
      <c r="E12929" s="105"/>
      <c r="F12929" s="105"/>
      <c r="I12929" s="105"/>
    </row>
    <row r="12930">
      <c r="C12930" s="225" t="str">
        <f>IFERROR(__xludf.DUMMYFUNCTION("""COMPUTED_VALUE"""),"")</f>
        <v/>
      </c>
      <c r="D12930" s="105"/>
      <c r="E12930" s="105"/>
      <c r="F12930" s="105"/>
      <c r="I12930" s="105"/>
    </row>
    <row r="12931">
      <c r="C12931" s="225" t="str">
        <f>IFERROR(__xludf.DUMMYFUNCTION("""COMPUTED_VALUE"""),"")</f>
        <v/>
      </c>
      <c r="D12931" s="105"/>
      <c r="E12931" s="105"/>
      <c r="F12931" s="105"/>
      <c r="I12931" s="105"/>
    </row>
    <row r="12932">
      <c r="C12932" s="225" t="str">
        <f>IFERROR(__xludf.DUMMYFUNCTION("""COMPUTED_VALUE"""),"")</f>
        <v/>
      </c>
      <c r="D12932" s="105"/>
      <c r="E12932" s="105"/>
      <c r="F12932" s="105"/>
      <c r="I12932" s="105"/>
    </row>
    <row r="12933">
      <c r="C12933" s="225" t="str">
        <f>IFERROR(__xludf.DUMMYFUNCTION("""COMPUTED_VALUE"""),"")</f>
        <v/>
      </c>
      <c r="D12933" s="105"/>
      <c r="E12933" s="105"/>
      <c r="F12933" s="105"/>
      <c r="I12933" s="105"/>
    </row>
    <row r="12934">
      <c r="C12934" s="225" t="str">
        <f>IFERROR(__xludf.DUMMYFUNCTION("""COMPUTED_VALUE"""),"")</f>
        <v/>
      </c>
      <c r="D12934" s="105"/>
      <c r="E12934" s="105"/>
      <c r="F12934" s="105"/>
      <c r="I12934" s="105"/>
    </row>
    <row r="12935">
      <c r="C12935" s="225" t="str">
        <f>IFERROR(__xludf.DUMMYFUNCTION("""COMPUTED_VALUE"""),"")</f>
        <v/>
      </c>
      <c r="D12935" s="105"/>
      <c r="E12935" s="105"/>
      <c r="F12935" s="105"/>
      <c r="I12935" s="105"/>
    </row>
    <row r="12936">
      <c r="C12936" s="225" t="str">
        <f>IFERROR(__xludf.DUMMYFUNCTION("""COMPUTED_VALUE"""),"")</f>
        <v/>
      </c>
      <c r="D12936" s="105"/>
      <c r="E12936" s="105"/>
      <c r="F12936" s="105"/>
      <c r="I12936" s="105"/>
    </row>
    <row r="12937">
      <c r="C12937" s="225" t="str">
        <f>IFERROR(__xludf.DUMMYFUNCTION("""COMPUTED_VALUE"""),"")</f>
        <v/>
      </c>
      <c r="D12937" s="105"/>
      <c r="E12937" s="105"/>
      <c r="F12937" s="105"/>
      <c r="I12937" s="105"/>
    </row>
    <row r="12938">
      <c r="C12938" s="225" t="str">
        <f>IFERROR(__xludf.DUMMYFUNCTION("""COMPUTED_VALUE"""),"")</f>
        <v/>
      </c>
      <c r="D12938" s="105"/>
      <c r="E12938" s="105"/>
      <c r="F12938" s="105"/>
      <c r="I12938" s="105"/>
    </row>
    <row r="12939">
      <c r="C12939" s="225" t="str">
        <f>IFERROR(__xludf.DUMMYFUNCTION("""COMPUTED_VALUE"""),"")</f>
        <v/>
      </c>
      <c r="D12939" s="105"/>
      <c r="E12939" s="105"/>
      <c r="F12939" s="105"/>
      <c r="I12939" s="105"/>
    </row>
    <row r="12940">
      <c r="C12940" s="225" t="str">
        <f>IFERROR(__xludf.DUMMYFUNCTION("""COMPUTED_VALUE"""),"")</f>
        <v/>
      </c>
      <c r="D12940" s="105"/>
      <c r="E12940" s="105"/>
      <c r="F12940" s="105"/>
      <c r="I12940" s="105"/>
    </row>
    <row r="12941">
      <c r="C12941" s="225" t="str">
        <f>IFERROR(__xludf.DUMMYFUNCTION("""COMPUTED_VALUE"""),"")</f>
        <v/>
      </c>
      <c r="D12941" s="105"/>
      <c r="E12941" s="105"/>
      <c r="F12941" s="105"/>
      <c r="I12941" s="105"/>
    </row>
    <row r="12942">
      <c r="C12942" s="225" t="str">
        <f>IFERROR(__xludf.DUMMYFUNCTION("""COMPUTED_VALUE"""),"")</f>
        <v/>
      </c>
      <c r="D12942" s="105"/>
      <c r="E12942" s="105"/>
      <c r="F12942" s="105"/>
      <c r="I12942" s="105"/>
    </row>
    <row r="12943">
      <c r="C12943" s="225" t="str">
        <f>IFERROR(__xludf.DUMMYFUNCTION("""COMPUTED_VALUE"""),"")</f>
        <v/>
      </c>
      <c r="D12943" s="105"/>
      <c r="E12943" s="105"/>
      <c r="F12943" s="105"/>
      <c r="I12943" s="105"/>
    </row>
    <row r="12944">
      <c r="C12944" s="225" t="str">
        <f>IFERROR(__xludf.DUMMYFUNCTION("""COMPUTED_VALUE"""),"")</f>
        <v/>
      </c>
      <c r="D12944" s="105"/>
      <c r="E12944" s="105"/>
      <c r="F12944" s="105"/>
      <c r="I12944" s="105"/>
    </row>
    <row r="12945">
      <c r="C12945" s="225" t="str">
        <f>IFERROR(__xludf.DUMMYFUNCTION("""COMPUTED_VALUE"""),"")</f>
        <v/>
      </c>
      <c r="D12945" s="105"/>
      <c r="E12945" s="105"/>
      <c r="F12945" s="105"/>
      <c r="I12945" s="105"/>
    </row>
    <row r="12946">
      <c r="C12946" s="225" t="str">
        <f>IFERROR(__xludf.DUMMYFUNCTION("""COMPUTED_VALUE"""),"")</f>
        <v/>
      </c>
      <c r="D12946" s="105"/>
      <c r="E12946" s="105"/>
      <c r="F12946" s="105"/>
      <c r="I12946" s="105"/>
    </row>
    <row r="12947">
      <c r="C12947" s="225" t="str">
        <f>IFERROR(__xludf.DUMMYFUNCTION("""COMPUTED_VALUE"""),"")</f>
        <v/>
      </c>
      <c r="D12947" s="105"/>
      <c r="E12947" s="105"/>
      <c r="F12947" s="105"/>
      <c r="I12947" s="105"/>
    </row>
    <row r="12948">
      <c r="C12948" s="225" t="str">
        <f>IFERROR(__xludf.DUMMYFUNCTION("""COMPUTED_VALUE"""),"")</f>
        <v/>
      </c>
      <c r="D12948" s="105"/>
      <c r="E12948" s="105"/>
      <c r="F12948" s="105"/>
      <c r="I12948" s="105"/>
    </row>
    <row r="12949">
      <c r="C12949" s="225" t="str">
        <f>IFERROR(__xludf.DUMMYFUNCTION("""COMPUTED_VALUE"""),"")</f>
        <v/>
      </c>
      <c r="D12949" s="105"/>
      <c r="E12949" s="105"/>
      <c r="F12949" s="105"/>
      <c r="I12949" s="105"/>
    </row>
    <row r="12950">
      <c r="C12950" s="225" t="str">
        <f>IFERROR(__xludf.DUMMYFUNCTION("""COMPUTED_VALUE"""),"")</f>
        <v/>
      </c>
      <c r="D12950" s="105"/>
      <c r="E12950" s="105"/>
      <c r="F12950" s="105"/>
      <c r="I12950" s="105"/>
    </row>
    <row r="12951">
      <c r="C12951" s="225" t="str">
        <f>IFERROR(__xludf.DUMMYFUNCTION("""COMPUTED_VALUE"""),"")</f>
        <v/>
      </c>
      <c r="D12951" s="105"/>
      <c r="E12951" s="105"/>
      <c r="F12951" s="105"/>
      <c r="I12951" s="105"/>
    </row>
    <row r="12952">
      <c r="C12952" s="225" t="str">
        <f>IFERROR(__xludf.DUMMYFUNCTION("""COMPUTED_VALUE"""),"")</f>
        <v/>
      </c>
      <c r="D12952" s="105"/>
      <c r="E12952" s="105"/>
      <c r="F12952" s="105"/>
      <c r="I12952" s="105"/>
    </row>
    <row r="12953">
      <c r="C12953" s="225" t="str">
        <f>IFERROR(__xludf.DUMMYFUNCTION("""COMPUTED_VALUE"""),"")</f>
        <v/>
      </c>
      <c r="D12953" s="105"/>
      <c r="E12953" s="105"/>
      <c r="F12953" s="105"/>
      <c r="I12953" s="105"/>
    </row>
    <row r="12954">
      <c r="C12954" s="225" t="str">
        <f>IFERROR(__xludf.DUMMYFUNCTION("""COMPUTED_VALUE"""),"")</f>
        <v/>
      </c>
      <c r="D12954" s="105"/>
      <c r="E12954" s="105"/>
      <c r="F12954" s="105"/>
      <c r="I12954" s="105"/>
    </row>
    <row r="12955">
      <c r="C12955" s="225" t="str">
        <f>IFERROR(__xludf.DUMMYFUNCTION("""COMPUTED_VALUE"""),"")</f>
        <v/>
      </c>
      <c r="D12955" s="105"/>
      <c r="E12955" s="105"/>
      <c r="F12955" s="105"/>
      <c r="I12955" s="105"/>
    </row>
    <row r="12956">
      <c r="C12956" s="225" t="str">
        <f>IFERROR(__xludf.DUMMYFUNCTION("""COMPUTED_VALUE"""),"")</f>
        <v/>
      </c>
      <c r="D12956" s="105"/>
      <c r="E12956" s="105"/>
      <c r="F12956" s="105"/>
      <c r="I12956" s="105"/>
    </row>
    <row r="12957">
      <c r="C12957" s="225" t="str">
        <f>IFERROR(__xludf.DUMMYFUNCTION("""COMPUTED_VALUE"""),"")</f>
        <v/>
      </c>
      <c r="D12957" s="105"/>
      <c r="E12957" s="105"/>
      <c r="F12957" s="105"/>
      <c r="I12957" s="105"/>
    </row>
    <row r="12958">
      <c r="C12958" s="225" t="str">
        <f>IFERROR(__xludf.DUMMYFUNCTION("""COMPUTED_VALUE"""),"")</f>
        <v/>
      </c>
      <c r="D12958" s="105"/>
      <c r="E12958" s="105"/>
      <c r="F12958" s="105"/>
      <c r="I12958" s="105"/>
    </row>
    <row r="12959">
      <c r="C12959" s="225" t="str">
        <f>IFERROR(__xludf.DUMMYFUNCTION("""COMPUTED_VALUE"""),"")</f>
        <v/>
      </c>
      <c r="D12959" s="105"/>
      <c r="E12959" s="105"/>
      <c r="F12959" s="105"/>
      <c r="I12959" s="105"/>
    </row>
    <row r="12960">
      <c r="C12960" s="225" t="str">
        <f>IFERROR(__xludf.DUMMYFUNCTION("""COMPUTED_VALUE"""),"")</f>
        <v/>
      </c>
      <c r="D12960" s="105"/>
      <c r="E12960" s="105"/>
      <c r="F12960" s="105"/>
      <c r="I12960" s="105"/>
    </row>
    <row r="12961">
      <c r="C12961" s="225" t="str">
        <f>IFERROR(__xludf.DUMMYFUNCTION("""COMPUTED_VALUE"""),"")</f>
        <v/>
      </c>
      <c r="D12961" s="105"/>
      <c r="E12961" s="105"/>
      <c r="F12961" s="105"/>
      <c r="I12961" s="105"/>
    </row>
    <row r="12962">
      <c r="C12962" s="225" t="str">
        <f>IFERROR(__xludf.DUMMYFUNCTION("""COMPUTED_VALUE"""),"")</f>
        <v/>
      </c>
      <c r="D12962" s="105"/>
      <c r="E12962" s="105"/>
      <c r="F12962" s="105"/>
      <c r="I12962" s="105"/>
    </row>
    <row r="12963">
      <c r="C12963" s="225" t="str">
        <f>IFERROR(__xludf.DUMMYFUNCTION("""COMPUTED_VALUE"""),"")</f>
        <v/>
      </c>
      <c r="D12963" s="105"/>
      <c r="E12963" s="105"/>
      <c r="F12963" s="105"/>
      <c r="I12963" s="105"/>
    </row>
    <row r="12964">
      <c r="C12964" s="225" t="str">
        <f>IFERROR(__xludf.DUMMYFUNCTION("""COMPUTED_VALUE"""),"")</f>
        <v/>
      </c>
      <c r="D12964" s="105"/>
      <c r="E12964" s="105"/>
      <c r="F12964" s="105"/>
      <c r="I12964" s="105"/>
    </row>
    <row r="12965">
      <c r="C12965" s="225" t="str">
        <f>IFERROR(__xludf.DUMMYFUNCTION("""COMPUTED_VALUE"""),"")</f>
        <v/>
      </c>
      <c r="D12965" s="105"/>
      <c r="E12965" s="105"/>
      <c r="F12965" s="105"/>
      <c r="I12965" s="105"/>
    </row>
    <row r="12966">
      <c r="C12966" s="225" t="str">
        <f>IFERROR(__xludf.DUMMYFUNCTION("""COMPUTED_VALUE"""),"")</f>
        <v/>
      </c>
      <c r="D12966" s="105"/>
      <c r="E12966" s="105"/>
      <c r="F12966" s="105"/>
      <c r="I12966" s="105"/>
    </row>
    <row r="12967">
      <c r="C12967" s="225" t="str">
        <f>IFERROR(__xludf.DUMMYFUNCTION("""COMPUTED_VALUE"""),"")</f>
        <v/>
      </c>
      <c r="D12967" s="105"/>
      <c r="E12967" s="105"/>
      <c r="F12967" s="105"/>
      <c r="I12967" s="105"/>
    </row>
    <row r="12968">
      <c r="C12968" s="225" t="str">
        <f>IFERROR(__xludf.DUMMYFUNCTION("""COMPUTED_VALUE"""),"")</f>
        <v/>
      </c>
      <c r="D12968" s="105"/>
      <c r="E12968" s="105"/>
      <c r="F12968" s="105"/>
      <c r="I12968" s="105"/>
    </row>
    <row r="12969">
      <c r="C12969" s="225" t="str">
        <f>IFERROR(__xludf.DUMMYFUNCTION("""COMPUTED_VALUE"""),"")</f>
        <v/>
      </c>
      <c r="D12969" s="105"/>
      <c r="E12969" s="105"/>
      <c r="F12969" s="105"/>
      <c r="I12969" s="105"/>
    </row>
    <row r="12970">
      <c r="C12970" s="225" t="str">
        <f>IFERROR(__xludf.DUMMYFUNCTION("""COMPUTED_VALUE"""),"")</f>
        <v/>
      </c>
      <c r="D12970" s="105"/>
      <c r="E12970" s="105"/>
      <c r="F12970" s="105"/>
      <c r="I12970" s="105"/>
    </row>
    <row r="12971">
      <c r="C12971" s="225" t="str">
        <f>IFERROR(__xludf.DUMMYFUNCTION("""COMPUTED_VALUE"""),"")</f>
        <v/>
      </c>
      <c r="D12971" s="105"/>
      <c r="E12971" s="105"/>
      <c r="F12971" s="105"/>
      <c r="I12971" s="105"/>
    </row>
    <row r="12972">
      <c r="C12972" s="225" t="str">
        <f>IFERROR(__xludf.DUMMYFUNCTION("""COMPUTED_VALUE"""),"")</f>
        <v/>
      </c>
      <c r="D12972" s="105"/>
      <c r="E12972" s="105"/>
      <c r="F12972" s="105"/>
      <c r="I12972" s="105"/>
    </row>
    <row r="12973">
      <c r="C12973" s="225" t="str">
        <f>IFERROR(__xludf.DUMMYFUNCTION("""COMPUTED_VALUE"""),"")</f>
        <v/>
      </c>
      <c r="D12973" s="105"/>
      <c r="E12973" s="105"/>
      <c r="F12973" s="105"/>
      <c r="I12973" s="105"/>
    </row>
    <row r="12974">
      <c r="C12974" s="225" t="str">
        <f>IFERROR(__xludf.DUMMYFUNCTION("""COMPUTED_VALUE"""),"")</f>
        <v/>
      </c>
      <c r="D12974" s="105"/>
      <c r="E12974" s="105"/>
      <c r="F12974" s="105"/>
      <c r="I12974" s="105"/>
    </row>
    <row r="12975">
      <c r="C12975" s="225" t="str">
        <f>IFERROR(__xludf.DUMMYFUNCTION("""COMPUTED_VALUE"""),"")</f>
        <v/>
      </c>
      <c r="D12975" s="105"/>
      <c r="E12975" s="105"/>
      <c r="F12975" s="105"/>
      <c r="I12975" s="105"/>
    </row>
    <row r="12976">
      <c r="C12976" s="225" t="str">
        <f>IFERROR(__xludf.DUMMYFUNCTION("""COMPUTED_VALUE"""),"")</f>
        <v/>
      </c>
      <c r="D12976" s="105"/>
      <c r="E12976" s="105"/>
      <c r="F12976" s="105"/>
      <c r="I12976" s="105"/>
    </row>
    <row r="12977">
      <c r="C12977" s="225" t="str">
        <f>IFERROR(__xludf.DUMMYFUNCTION("""COMPUTED_VALUE"""),"")</f>
        <v/>
      </c>
      <c r="D12977" s="105"/>
      <c r="E12977" s="105"/>
      <c r="F12977" s="105"/>
      <c r="I12977" s="105"/>
    </row>
    <row r="12978">
      <c r="C12978" s="225" t="str">
        <f>IFERROR(__xludf.DUMMYFUNCTION("""COMPUTED_VALUE"""),"")</f>
        <v/>
      </c>
      <c r="D12978" s="105"/>
      <c r="E12978" s="105"/>
      <c r="F12978" s="105"/>
      <c r="I12978" s="105"/>
    </row>
    <row r="12979">
      <c r="C12979" s="225" t="str">
        <f>IFERROR(__xludf.DUMMYFUNCTION("""COMPUTED_VALUE"""),"")</f>
        <v/>
      </c>
      <c r="D12979" s="105"/>
      <c r="E12979" s="105"/>
      <c r="F12979" s="105"/>
      <c r="I12979" s="105"/>
    </row>
    <row r="12980">
      <c r="C12980" s="225" t="str">
        <f>IFERROR(__xludf.DUMMYFUNCTION("""COMPUTED_VALUE"""),"")</f>
        <v/>
      </c>
      <c r="D12980" s="105"/>
      <c r="E12980" s="105"/>
      <c r="F12980" s="105"/>
      <c r="I12980" s="105"/>
    </row>
    <row r="12981">
      <c r="C12981" s="225" t="str">
        <f>IFERROR(__xludf.DUMMYFUNCTION("""COMPUTED_VALUE"""),"")</f>
        <v/>
      </c>
      <c r="D12981" s="105"/>
      <c r="E12981" s="105"/>
      <c r="F12981" s="105"/>
      <c r="I12981" s="105"/>
    </row>
    <row r="12982">
      <c r="C12982" s="225" t="str">
        <f>IFERROR(__xludf.DUMMYFUNCTION("""COMPUTED_VALUE"""),"")</f>
        <v/>
      </c>
      <c r="D12982" s="105"/>
      <c r="E12982" s="105"/>
      <c r="F12982" s="105"/>
      <c r="I12982" s="105"/>
    </row>
    <row r="12983">
      <c r="C12983" s="225" t="str">
        <f>IFERROR(__xludf.DUMMYFUNCTION("""COMPUTED_VALUE"""),"")</f>
        <v/>
      </c>
      <c r="D12983" s="105"/>
      <c r="E12983" s="105"/>
      <c r="F12983" s="105"/>
      <c r="I12983" s="105"/>
    </row>
    <row r="12984">
      <c r="C12984" s="225" t="str">
        <f>IFERROR(__xludf.DUMMYFUNCTION("""COMPUTED_VALUE"""),"")</f>
        <v/>
      </c>
      <c r="D12984" s="105"/>
      <c r="E12984" s="105"/>
      <c r="F12984" s="105"/>
      <c r="I12984" s="105"/>
    </row>
    <row r="12985">
      <c r="C12985" s="225" t="str">
        <f>IFERROR(__xludf.DUMMYFUNCTION("""COMPUTED_VALUE"""),"")</f>
        <v/>
      </c>
      <c r="D12985" s="105"/>
      <c r="E12985" s="105"/>
      <c r="F12985" s="105"/>
      <c r="I12985" s="105"/>
    </row>
    <row r="12986">
      <c r="C12986" s="225" t="str">
        <f>IFERROR(__xludf.DUMMYFUNCTION("""COMPUTED_VALUE"""),"")</f>
        <v/>
      </c>
      <c r="D12986" s="105"/>
      <c r="E12986" s="105"/>
      <c r="F12986" s="105"/>
      <c r="I12986" s="105"/>
    </row>
    <row r="12987">
      <c r="C12987" s="225" t="str">
        <f>IFERROR(__xludf.DUMMYFUNCTION("""COMPUTED_VALUE"""),"")</f>
        <v/>
      </c>
      <c r="D12987" s="105"/>
      <c r="E12987" s="105"/>
      <c r="F12987" s="105"/>
      <c r="I12987" s="105"/>
    </row>
    <row r="12988">
      <c r="C12988" s="225" t="str">
        <f>IFERROR(__xludf.DUMMYFUNCTION("""COMPUTED_VALUE"""),"")</f>
        <v/>
      </c>
      <c r="D12988" s="105"/>
      <c r="E12988" s="105"/>
      <c r="F12988" s="105"/>
      <c r="I12988" s="105"/>
    </row>
    <row r="12989">
      <c r="C12989" s="225" t="str">
        <f>IFERROR(__xludf.DUMMYFUNCTION("""COMPUTED_VALUE"""),"")</f>
        <v/>
      </c>
      <c r="D12989" s="105"/>
      <c r="E12989" s="105"/>
      <c r="F12989" s="105"/>
      <c r="I12989" s="105"/>
    </row>
    <row r="12990">
      <c r="C12990" s="225" t="str">
        <f>IFERROR(__xludf.DUMMYFUNCTION("""COMPUTED_VALUE"""),"")</f>
        <v/>
      </c>
      <c r="D12990" s="105"/>
      <c r="E12990" s="105"/>
      <c r="F12990" s="105"/>
      <c r="I12990" s="105"/>
    </row>
    <row r="12991">
      <c r="C12991" s="225" t="str">
        <f>IFERROR(__xludf.DUMMYFUNCTION("""COMPUTED_VALUE"""),"")</f>
        <v/>
      </c>
      <c r="D12991" s="105"/>
      <c r="E12991" s="105"/>
      <c r="F12991" s="105"/>
      <c r="I12991" s="105"/>
    </row>
    <row r="12992">
      <c r="C12992" s="225" t="str">
        <f>IFERROR(__xludf.DUMMYFUNCTION("""COMPUTED_VALUE"""),"")</f>
        <v/>
      </c>
      <c r="D12992" s="105"/>
      <c r="E12992" s="105"/>
      <c r="F12992" s="105"/>
      <c r="I12992" s="105"/>
    </row>
    <row r="12993">
      <c r="C12993" s="225" t="str">
        <f>IFERROR(__xludf.DUMMYFUNCTION("""COMPUTED_VALUE"""),"")</f>
        <v/>
      </c>
      <c r="D12993" s="105"/>
      <c r="E12993" s="105"/>
      <c r="F12993" s="105"/>
      <c r="I12993" s="105"/>
    </row>
    <row r="12994">
      <c r="C12994" s="225" t="str">
        <f>IFERROR(__xludf.DUMMYFUNCTION("""COMPUTED_VALUE"""),"")</f>
        <v/>
      </c>
      <c r="D12994" s="105"/>
      <c r="E12994" s="105"/>
      <c r="F12994" s="105"/>
      <c r="I12994" s="105"/>
    </row>
    <row r="12995">
      <c r="C12995" s="225" t="str">
        <f>IFERROR(__xludf.DUMMYFUNCTION("""COMPUTED_VALUE"""),"")</f>
        <v/>
      </c>
      <c r="D12995" s="105"/>
      <c r="E12995" s="105"/>
      <c r="F12995" s="105"/>
      <c r="I12995" s="105"/>
    </row>
    <row r="12996">
      <c r="C12996" s="225" t="str">
        <f>IFERROR(__xludf.DUMMYFUNCTION("""COMPUTED_VALUE"""),"")</f>
        <v/>
      </c>
      <c r="D12996" s="105"/>
      <c r="E12996" s="105"/>
      <c r="F12996" s="105"/>
      <c r="I12996" s="105"/>
    </row>
    <row r="12997">
      <c r="C12997" s="225" t="str">
        <f>IFERROR(__xludf.DUMMYFUNCTION("""COMPUTED_VALUE"""),"")</f>
        <v/>
      </c>
      <c r="D12997" s="105"/>
      <c r="E12997" s="105"/>
      <c r="F12997" s="105"/>
      <c r="I12997" s="105"/>
    </row>
    <row r="12998">
      <c r="C12998" s="225" t="str">
        <f>IFERROR(__xludf.DUMMYFUNCTION("""COMPUTED_VALUE"""),"")</f>
        <v/>
      </c>
      <c r="D12998" s="105"/>
      <c r="E12998" s="105"/>
      <c r="F12998" s="105"/>
      <c r="I12998" s="105"/>
    </row>
    <row r="12999">
      <c r="C12999" s="225" t="str">
        <f>IFERROR(__xludf.DUMMYFUNCTION("""COMPUTED_VALUE"""),"")</f>
        <v/>
      </c>
      <c r="D12999" s="105"/>
      <c r="E12999" s="105"/>
      <c r="F12999" s="105"/>
      <c r="I12999" s="105"/>
    </row>
    <row r="13000">
      <c r="C13000" s="225" t="str">
        <f>IFERROR(__xludf.DUMMYFUNCTION("""COMPUTED_VALUE"""),"")</f>
        <v/>
      </c>
      <c r="D13000" s="105"/>
      <c r="E13000" s="105"/>
      <c r="F13000" s="105"/>
      <c r="I13000" s="105"/>
    </row>
    <row r="13001">
      <c r="C13001" s="225" t="str">
        <f>IFERROR(__xludf.DUMMYFUNCTION("""COMPUTED_VALUE"""),"")</f>
        <v/>
      </c>
      <c r="D13001" s="105"/>
      <c r="E13001" s="105"/>
      <c r="F13001" s="105"/>
      <c r="I13001" s="105"/>
    </row>
    <row r="13002">
      <c r="C13002" s="225" t="str">
        <f>IFERROR(__xludf.DUMMYFUNCTION("""COMPUTED_VALUE"""),"")</f>
        <v/>
      </c>
      <c r="D13002" s="105"/>
      <c r="E13002" s="105"/>
      <c r="F13002" s="105"/>
      <c r="I13002" s="105"/>
    </row>
    <row r="13003">
      <c r="C13003" s="225" t="str">
        <f>IFERROR(__xludf.DUMMYFUNCTION("""COMPUTED_VALUE"""),"")</f>
        <v/>
      </c>
      <c r="D13003" s="105"/>
      <c r="E13003" s="105"/>
      <c r="F13003" s="105"/>
      <c r="I13003" s="105"/>
    </row>
    <row r="13004">
      <c r="C13004" s="225" t="str">
        <f>IFERROR(__xludf.DUMMYFUNCTION("""COMPUTED_VALUE"""),"")</f>
        <v/>
      </c>
      <c r="D13004" s="105"/>
      <c r="E13004" s="105"/>
      <c r="F13004" s="105"/>
      <c r="I13004" s="105"/>
    </row>
    <row r="13005">
      <c r="C13005" s="225" t="str">
        <f>IFERROR(__xludf.DUMMYFUNCTION("""COMPUTED_VALUE"""),"")</f>
        <v/>
      </c>
      <c r="D13005" s="105"/>
      <c r="E13005" s="105"/>
      <c r="F13005" s="105"/>
      <c r="I13005" s="105"/>
    </row>
    <row r="13006">
      <c r="C13006" s="225" t="str">
        <f>IFERROR(__xludf.DUMMYFUNCTION("""COMPUTED_VALUE"""),"")</f>
        <v/>
      </c>
      <c r="D13006" s="105"/>
      <c r="E13006" s="105"/>
      <c r="F13006" s="105"/>
      <c r="I13006" s="105"/>
    </row>
    <row r="13007">
      <c r="C13007" s="225" t="str">
        <f>IFERROR(__xludf.DUMMYFUNCTION("""COMPUTED_VALUE"""),"")</f>
        <v/>
      </c>
      <c r="D13007" s="105"/>
      <c r="E13007" s="105"/>
      <c r="F13007" s="105"/>
      <c r="I13007" s="105"/>
    </row>
    <row r="13008">
      <c r="C13008" s="225" t="str">
        <f>IFERROR(__xludf.DUMMYFUNCTION("""COMPUTED_VALUE"""),"")</f>
        <v/>
      </c>
      <c r="D13008" s="105"/>
      <c r="E13008" s="105"/>
      <c r="F13008" s="105"/>
      <c r="I13008" s="105"/>
    </row>
    <row r="13009">
      <c r="C13009" s="225" t="str">
        <f>IFERROR(__xludf.DUMMYFUNCTION("""COMPUTED_VALUE"""),"")</f>
        <v/>
      </c>
      <c r="D13009" s="105"/>
      <c r="E13009" s="105"/>
      <c r="F13009" s="105"/>
      <c r="I13009" s="105"/>
    </row>
    <row r="13010">
      <c r="C13010" s="225" t="str">
        <f>IFERROR(__xludf.DUMMYFUNCTION("""COMPUTED_VALUE"""),"")</f>
        <v/>
      </c>
      <c r="D13010" s="105"/>
      <c r="E13010" s="105"/>
      <c r="F13010" s="105"/>
      <c r="I13010" s="105"/>
    </row>
    <row r="13011">
      <c r="C13011" s="225" t="str">
        <f>IFERROR(__xludf.DUMMYFUNCTION("""COMPUTED_VALUE"""),"")</f>
        <v/>
      </c>
      <c r="D13011" s="105"/>
      <c r="E13011" s="105"/>
      <c r="F13011" s="105"/>
      <c r="I13011" s="105"/>
    </row>
    <row r="13012">
      <c r="C13012" s="225" t="str">
        <f>IFERROR(__xludf.DUMMYFUNCTION("""COMPUTED_VALUE"""),"")</f>
        <v/>
      </c>
      <c r="D13012" s="105"/>
      <c r="E13012" s="105"/>
      <c r="F13012" s="105"/>
      <c r="I13012" s="105"/>
    </row>
    <row r="13013">
      <c r="C13013" s="225" t="str">
        <f>IFERROR(__xludf.DUMMYFUNCTION("""COMPUTED_VALUE"""),"")</f>
        <v/>
      </c>
      <c r="D13013" s="105"/>
      <c r="E13013" s="105"/>
      <c r="F13013" s="105"/>
      <c r="I13013" s="105"/>
    </row>
    <row r="13014">
      <c r="C13014" s="225" t="str">
        <f>IFERROR(__xludf.DUMMYFUNCTION("""COMPUTED_VALUE"""),"")</f>
        <v/>
      </c>
      <c r="D13014" s="105"/>
      <c r="E13014" s="105"/>
      <c r="F13014" s="105"/>
      <c r="I13014" s="105"/>
    </row>
    <row r="13015">
      <c r="C13015" s="225" t="str">
        <f>IFERROR(__xludf.DUMMYFUNCTION("""COMPUTED_VALUE"""),"")</f>
        <v/>
      </c>
      <c r="D13015" s="105"/>
      <c r="E13015" s="105"/>
      <c r="F13015" s="105"/>
      <c r="I13015" s="105"/>
    </row>
    <row r="13016">
      <c r="C13016" s="225" t="str">
        <f>IFERROR(__xludf.DUMMYFUNCTION("""COMPUTED_VALUE"""),"")</f>
        <v/>
      </c>
      <c r="D13016" s="105"/>
      <c r="E13016" s="105"/>
      <c r="F13016" s="105"/>
      <c r="I13016" s="105"/>
    </row>
    <row r="13017">
      <c r="C13017" s="225" t="str">
        <f>IFERROR(__xludf.DUMMYFUNCTION("""COMPUTED_VALUE"""),"")</f>
        <v/>
      </c>
      <c r="D13017" s="105"/>
      <c r="E13017" s="105"/>
      <c r="F13017" s="105"/>
      <c r="I13017" s="105"/>
    </row>
    <row r="13018">
      <c r="C13018" s="225" t="str">
        <f>IFERROR(__xludf.DUMMYFUNCTION("""COMPUTED_VALUE"""),"")</f>
        <v/>
      </c>
      <c r="D13018" s="105"/>
      <c r="E13018" s="105"/>
      <c r="F13018" s="105"/>
      <c r="I13018" s="105"/>
    </row>
    <row r="13019">
      <c r="C13019" s="225" t="str">
        <f>IFERROR(__xludf.DUMMYFUNCTION("""COMPUTED_VALUE"""),"")</f>
        <v/>
      </c>
      <c r="D13019" s="105"/>
      <c r="E13019" s="105"/>
      <c r="F13019" s="105"/>
      <c r="I13019" s="105"/>
    </row>
    <row r="13020">
      <c r="C13020" s="225" t="str">
        <f>IFERROR(__xludf.DUMMYFUNCTION("""COMPUTED_VALUE"""),"")</f>
        <v/>
      </c>
      <c r="D13020" s="105"/>
      <c r="E13020" s="105"/>
      <c r="F13020" s="105"/>
      <c r="I13020" s="105"/>
    </row>
    <row r="13021">
      <c r="C13021" s="225" t="str">
        <f>IFERROR(__xludf.DUMMYFUNCTION("""COMPUTED_VALUE"""),"")</f>
        <v/>
      </c>
      <c r="D13021" s="105"/>
      <c r="E13021" s="105"/>
      <c r="F13021" s="105"/>
      <c r="I13021" s="105"/>
    </row>
    <row r="13022">
      <c r="C13022" s="225" t="str">
        <f>IFERROR(__xludf.DUMMYFUNCTION("""COMPUTED_VALUE"""),"")</f>
        <v/>
      </c>
      <c r="D13022" s="105"/>
      <c r="E13022" s="105"/>
      <c r="F13022" s="105"/>
      <c r="I13022" s="105"/>
    </row>
    <row r="13023">
      <c r="C13023" s="225" t="str">
        <f>IFERROR(__xludf.DUMMYFUNCTION("""COMPUTED_VALUE"""),"")</f>
        <v/>
      </c>
      <c r="D13023" s="105"/>
      <c r="E13023" s="105"/>
      <c r="F13023" s="105"/>
      <c r="I13023" s="105"/>
    </row>
    <row r="13024">
      <c r="C13024" s="225" t="str">
        <f>IFERROR(__xludf.DUMMYFUNCTION("""COMPUTED_VALUE"""),"")</f>
        <v/>
      </c>
      <c r="D13024" s="105"/>
      <c r="E13024" s="105"/>
      <c r="F13024" s="105"/>
      <c r="I13024" s="105"/>
    </row>
    <row r="13025">
      <c r="C13025" s="225" t="str">
        <f>IFERROR(__xludf.DUMMYFUNCTION("""COMPUTED_VALUE"""),"")</f>
        <v/>
      </c>
      <c r="D13025" s="105"/>
      <c r="E13025" s="105"/>
      <c r="F13025" s="105"/>
      <c r="I13025" s="105"/>
    </row>
    <row r="13026">
      <c r="C13026" s="225" t="str">
        <f>IFERROR(__xludf.DUMMYFUNCTION("""COMPUTED_VALUE"""),"")</f>
        <v/>
      </c>
      <c r="D13026" s="105"/>
      <c r="E13026" s="105"/>
      <c r="F13026" s="105"/>
      <c r="I13026" s="105"/>
    </row>
    <row r="13027">
      <c r="C13027" s="225" t="str">
        <f>IFERROR(__xludf.DUMMYFUNCTION("""COMPUTED_VALUE"""),"")</f>
        <v/>
      </c>
      <c r="D13027" s="105"/>
      <c r="E13027" s="105"/>
      <c r="F13027" s="105"/>
      <c r="I13027" s="105"/>
    </row>
    <row r="13028">
      <c r="C13028" s="225" t="str">
        <f>IFERROR(__xludf.DUMMYFUNCTION("""COMPUTED_VALUE"""),"")</f>
        <v/>
      </c>
      <c r="D13028" s="105"/>
      <c r="E13028" s="105"/>
      <c r="F13028" s="105"/>
      <c r="I13028" s="105"/>
    </row>
    <row r="13029">
      <c r="C13029" s="225" t="str">
        <f>IFERROR(__xludf.DUMMYFUNCTION("""COMPUTED_VALUE"""),"")</f>
        <v/>
      </c>
      <c r="D13029" s="105"/>
      <c r="E13029" s="105"/>
      <c r="F13029" s="105"/>
      <c r="I13029" s="105"/>
    </row>
    <row r="13030">
      <c r="C13030" s="225" t="str">
        <f>IFERROR(__xludf.DUMMYFUNCTION("""COMPUTED_VALUE"""),"")</f>
        <v/>
      </c>
      <c r="D13030" s="105"/>
      <c r="E13030" s="105"/>
      <c r="F13030" s="105"/>
      <c r="I13030" s="105"/>
    </row>
    <row r="13031">
      <c r="C13031" s="225" t="str">
        <f>IFERROR(__xludf.DUMMYFUNCTION("""COMPUTED_VALUE"""),"")</f>
        <v/>
      </c>
      <c r="D13031" s="105"/>
      <c r="E13031" s="105"/>
      <c r="F13031" s="105"/>
      <c r="I13031" s="105"/>
    </row>
    <row r="13032">
      <c r="C13032" s="225" t="str">
        <f>IFERROR(__xludf.DUMMYFUNCTION("""COMPUTED_VALUE"""),"")</f>
        <v/>
      </c>
      <c r="D13032" s="105"/>
      <c r="E13032" s="105"/>
      <c r="F13032" s="105"/>
      <c r="I13032" s="105"/>
    </row>
    <row r="13033">
      <c r="C13033" s="225" t="str">
        <f>IFERROR(__xludf.DUMMYFUNCTION("""COMPUTED_VALUE"""),"")</f>
        <v/>
      </c>
      <c r="D13033" s="105"/>
      <c r="E13033" s="105"/>
      <c r="F13033" s="105"/>
      <c r="I13033" s="105"/>
    </row>
    <row r="13034">
      <c r="C13034" s="225" t="str">
        <f>IFERROR(__xludf.DUMMYFUNCTION("""COMPUTED_VALUE"""),"")</f>
        <v/>
      </c>
      <c r="D13034" s="105"/>
      <c r="E13034" s="105"/>
      <c r="F13034" s="105"/>
      <c r="I13034" s="105"/>
    </row>
    <row r="13035">
      <c r="C13035" s="225" t="str">
        <f>IFERROR(__xludf.DUMMYFUNCTION("""COMPUTED_VALUE"""),"")</f>
        <v/>
      </c>
      <c r="D13035" s="105"/>
      <c r="E13035" s="105"/>
      <c r="F13035" s="105"/>
      <c r="I13035" s="105"/>
    </row>
    <row r="13036">
      <c r="C13036" s="225" t="str">
        <f>IFERROR(__xludf.DUMMYFUNCTION("""COMPUTED_VALUE"""),"")</f>
        <v/>
      </c>
      <c r="D13036" s="105"/>
      <c r="E13036" s="105"/>
      <c r="F13036" s="105"/>
      <c r="I13036" s="105"/>
    </row>
    <row r="13037">
      <c r="C13037" s="225" t="str">
        <f>IFERROR(__xludf.DUMMYFUNCTION("""COMPUTED_VALUE"""),"")</f>
        <v/>
      </c>
      <c r="D13037" s="105"/>
      <c r="E13037" s="105"/>
      <c r="F13037" s="105"/>
      <c r="I13037" s="105"/>
    </row>
    <row r="13038">
      <c r="C13038" s="225" t="str">
        <f>IFERROR(__xludf.DUMMYFUNCTION("""COMPUTED_VALUE"""),"")</f>
        <v/>
      </c>
      <c r="D13038" s="105"/>
      <c r="E13038" s="105"/>
      <c r="F13038" s="105"/>
      <c r="I13038" s="105"/>
    </row>
    <row r="13039">
      <c r="C13039" s="225" t="str">
        <f>IFERROR(__xludf.DUMMYFUNCTION("""COMPUTED_VALUE"""),"")</f>
        <v/>
      </c>
      <c r="D13039" s="105"/>
      <c r="E13039" s="105"/>
      <c r="F13039" s="105"/>
      <c r="I13039" s="105"/>
    </row>
    <row r="13040">
      <c r="C13040" s="225" t="str">
        <f>IFERROR(__xludf.DUMMYFUNCTION("""COMPUTED_VALUE"""),"")</f>
        <v/>
      </c>
      <c r="D13040" s="105"/>
      <c r="E13040" s="105"/>
      <c r="F13040" s="105"/>
      <c r="I13040" s="105"/>
    </row>
    <row r="13041">
      <c r="C13041" s="225" t="str">
        <f>IFERROR(__xludf.DUMMYFUNCTION("""COMPUTED_VALUE"""),"")</f>
        <v/>
      </c>
      <c r="D13041" s="105"/>
      <c r="E13041" s="105"/>
      <c r="F13041" s="105"/>
      <c r="I13041" s="105"/>
    </row>
    <row r="13042">
      <c r="C13042" s="225" t="str">
        <f>IFERROR(__xludf.DUMMYFUNCTION("""COMPUTED_VALUE"""),"")</f>
        <v/>
      </c>
      <c r="D13042" s="105"/>
      <c r="E13042" s="105"/>
      <c r="F13042" s="105"/>
      <c r="I13042" s="105"/>
    </row>
    <row r="13043">
      <c r="C13043" s="225" t="str">
        <f>IFERROR(__xludf.DUMMYFUNCTION("""COMPUTED_VALUE"""),"")</f>
        <v/>
      </c>
      <c r="D13043" s="105"/>
      <c r="E13043" s="105"/>
      <c r="F13043" s="105"/>
      <c r="I13043" s="105"/>
    </row>
    <row r="13044">
      <c r="C13044" s="225" t="str">
        <f>IFERROR(__xludf.DUMMYFUNCTION("""COMPUTED_VALUE"""),"")</f>
        <v/>
      </c>
      <c r="D13044" s="105"/>
      <c r="E13044" s="105"/>
      <c r="F13044" s="105"/>
      <c r="I13044" s="105"/>
    </row>
    <row r="13045">
      <c r="C13045" s="225" t="str">
        <f>IFERROR(__xludf.DUMMYFUNCTION("""COMPUTED_VALUE"""),"")</f>
        <v/>
      </c>
      <c r="D13045" s="105"/>
      <c r="E13045" s="105"/>
      <c r="F13045" s="105"/>
      <c r="I13045" s="105"/>
    </row>
    <row r="13046">
      <c r="C13046" s="225" t="str">
        <f>IFERROR(__xludf.DUMMYFUNCTION("""COMPUTED_VALUE"""),"")</f>
        <v/>
      </c>
      <c r="D13046" s="105"/>
      <c r="E13046" s="105"/>
      <c r="F13046" s="105"/>
      <c r="I13046" s="105"/>
    </row>
    <row r="13047">
      <c r="C13047" s="225" t="str">
        <f>IFERROR(__xludf.DUMMYFUNCTION("""COMPUTED_VALUE"""),"")</f>
        <v/>
      </c>
      <c r="D13047" s="105"/>
      <c r="E13047" s="105"/>
      <c r="F13047" s="105"/>
      <c r="I13047" s="105"/>
    </row>
    <row r="13048">
      <c r="C13048" s="225" t="str">
        <f>IFERROR(__xludf.DUMMYFUNCTION("""COMPUTED_VALUE"""),"")</f>
        <v/>
      </c>
      <c r="D13048" s="105"/>
      <c r="E13048" s="105"/>
      <c r="F13048" s="105"/>
      <c r="I13048" s="105"/>
    </row>
    <row r="13049">
      <c r="C13049" s="225" t="str">
        <f>IFERROR(__xludf.DUMMYFUNCTION("""COMPUTED_VALUE"""),"")</f>
        <v/>
      </c>
      <c r="D13049" s="105"/>
      <c r="E13049" s="105"/>
      <c r="F13049" s="105"/>
      <c r="I13049" s="105"/>
    </row>
    <row r="13050">
      <c r="C13050" s="225" t="str">
        <f>IFERROR(__xludf.DUMMYFUNCTION("""COMPUTED_VALUE"""),"")</f>
        <v/>
      </c>
      <c r="D13050" s="105"/>
      <c r="E13050" s="105"/>
      <c r="F13050" s="105"/>
      <c r="I13050" s="105"/>
    </row>
    <row r="13051">
      <c r="C13051" s="225" t="str">
        <f>IFERROR(__xludf.DUMMYFUNCTION("""COMPUTED_VALUE"""),"")</f>
        <v/>
      </c>
      <c r="D13051" s="105"/>
      <c r="E13051" s="105"/>
      <c r="F13051" s="105"/>
      <c r="I13051" s="105"/>
    </row>
    <row r="13052">
      <c r="C13052" s="225" t="str">
        <f>IFERROR(__xludf.DUMMYFUNCTION("""COMPUTED_VALUE"""),"")</f>
        <v/>
      </c>
      <c r="D13052" s="105"/>
      <c r="E13052" s="105"/>
      <c r="F13052" s="105"/>
      <c r="I13052" s="105"/>
    </row>
    <row r="13053">
      <c r="C13053" s="225" t="str">
        <f>IFERROR(__xludf.DUMMYFUNCTION("""COMPUTED_VALUE"""),"")</f>
        <v/>
      </c>
      <c r="D13053" s="105"/>
      <c r="E13053" s="105"/>
      <c r="F13053" s="105"/>
      <c r="I13053" s="105"/>
    </row>
    <row r="13054">
      <c r="C13054" s="225" t="str">
        <f>IFERROR(__xludf.DUMMYFUNCTION("""COMPUTED_VALUE"""),"")</f>
        <v/>
      </c>
      <c r="D13054" s="105"/>
      <c r="E13054" s="105"/>
      <c r="F13054" s="105"/>
      <c r="I13054" s="105"/>
    </row>
    <row r="13055">
      <c r="C13055" s="225" t="str">
        <f>IFERROR(__xludf.DUMMYFUNCTION("""COMPUTED_VALUE"""),"")</f>
        <v/>
      </c>
      <c r="D13055" s="105"/>
      <c r="E13055" s="105"/>
      <c r="F13055" s="105"/>
      <c r="I13055" s="105"/>
    </row>
    <row r="13056">
      <c r="C13056" s="225" t="str">
        <f>IFERROR(__xludf.DUMMYFUNCTION("""COMPUTED_VALUE"""),"")</f>
        <v/>
      </c>
      <c r="D13056" s="105"/>
      <c r="E13056" s="105"/>
      <c r="F13056" s="105"/>
      <c r="I13056" s="105"/>
    </row>
    <row r="13057">
      <c r="C13057" s="225" t="str">
        <f>IFERROR(__xludf.DUMMYFUNCTION("""COMPUTED_VALUE"""),"")</f>
        <v/>
      </c>
      <c r="D13057" s="105"/>
      <c r="E13057" s="105"/>
      <c r="F13057" s="105"/>
      <c r="I13057" s="105"/>
    </row>
    <row r="13058">
      <c r="C13058" s="225" t="str">
        <f>IFERROR(__xludf.DUMMYFUNCTION("""COMPUTED_VALUE"""),"")</f>
        <v/>
      </c>
      <c r="D13058" s="105"/>
      <c r="E13058" s="105"/>
      <c r="F13058" s="105"/>
      <c r="I13058" s="105"/>
    </row>
    <row r="13059">
      <c r="C13059" s="225" t="str">
        <f>IFERROR(__xludf.DUMMYFUNCTION("""COMPUTED_VALUE"""),"")</f>
        <v/>
      </c>
      <c r="D13059" s="105"/>
      <c r="E13059" s="105"/>
      <c r="F13059" s="105"/>
      <c r="I13059" s="105"/>
    </row>
    <row r="13060">
      <c r="C13060" s="225" t="str">
        <f>IFERROR(__xludf.DUMMYFUNCTION("""COMPUTED_VALUE"""),"")</f>
        <v/>
      </c>
      <c r="D13060" s="105"/>
      <c r="E13060" s="105"/>
      <c r="F13060" s="105"/>
      <c r="I13060" s="105"/>
    </row>
    <row r="13061">
      <c r="C13061" s="225" t="str">
        <f>IFERROR(__xludf.DUMMYFUNCTION("""COMPUTED_VALUE"""),"")</f>
        <v/>
      </c>
      <c r="D13061" s="105"/>
      <c r="E13061" s="105"/>
      <c r="F13061" s="105"/>
      <c r="I13061" s="105"/>
    </row>
    <row r="13062">
      <c r="C13062" s="225" t="str">
        <f>IFERROR(__xludf.DUMMYFUNCTION("""COMPUTED_VALUE"""),"")</f>
        <v/>
      </c>
      <c r="D13062" s="105"/>
      <c r="E13062" s="105"/>
      <c r="F13062" s="105"/>
      <c r="I13062" s="105"/>
    </row>
    <row r="13063">
      <c r="C13063" s="225" t="str">
        <f>IFERROR(__xludf.DUMMYFUNCTION("""COMPUTED_VALUE"""),"")</f>
        <v/>
      </c>
      <c r="D13063" s="105"/>
      <c r="E13063" s="105"/>
      <c r="F13063" s="105"/>
      <c r="I13063" s="105"/>
    </row>
    <row r="13064">
      <c r="C13064" s="225" t="str">
        <f>IFERROR(__xludf.DUMMYFUNCTION("""COMPUTED_VALUE"""),"")</f>
        <v/>
      </c>
      <c r="D13064" s="105"/>
      <c r="E13064" s="105"/>
      <c r="F13064" s="105"/>
      <c r="I13064" s="105"/>
    </row>
    <row r="13065">
      <c r="C13065" s="225" t="str">
        <f>IFERROR(__xludf.DUMMYFUNCTION("""COMPUTED_VALUE"""),"")</f>
        <v/>
      </c>
      <c r="D13065" s="105"/>
      <c r="E13065" s="105"/>
      <c r="F13065" s="105"/>
      <c r="I13065" s="105"/>
    </row>
    <row r="13066">
      <c r="C13066" s="225" t="str">
        <f>IFERROR(__xludf.DUMMYFUNCTION("""COMPUTED_VALUE"""),"")</f>
        <v/>
      </c>
      <c r="D13066" s="105"/>
      <c r="E13066" s="105"/>
      <c r="F13066" s="105"/>
      <c r="I13066" s="105"/>
    </row>
    <row r="13067">
      <c r="C13067" s="225" t="str">
        <f>IFERROR(__xludf.DUMMYFUNCTION("""COMPUTED_VALUE"""),"")</f>
        <v/>
      </c>
      <c r="D13067" s="105"/>
      <c r="E13067" s="105"/>
      <c r="F13067" s="105"/>
      <c r="I13067" s="105"/>
    </row>
    <row r="13068">
      <c r="C13068" s="225" t="str">
        <f>IFERROR(__xludf.DUMMYFUNCTION("""COMPUTED_VALUE"""),"")</f>
        <v/>
      </c>
      <c r="D13068" s="105"/>
      <c r="E13068" s="105"/>
      <c r="F13068" s="105"/>
      <c r="I13068" s="105"/>
    </row>
    <row r="13069">
      <c r="C13069" s="225" t="str">
        <f>IFERROR(__xludf.DUMMYFUNCTION("""COMPUTED_VALUE"""),"")</f>
        <v/>
      </c>
      <c r="D13069" s="105"/>
      <c r="E13069" s="105"/>
      <c r="F13069" s="105"/>
      <c r="I13069" s="105"/>
    </row>
    <row r="13070">
      <c r="C13070" s="225" t="str">
        <f>IFERROR(__xludf.DUMMYFUNCTION("""COMPUTED_VALUE"""),"")</f>
        <v/>
      </c>
      <c r="D13070" s="105"/>
      <c r="E13070" s="105"/>
      <c r="F13070" s="105"/>
      <c r="I13070" s="105"/>
    </row>
    <row r="13071">
      <c r="C13071" s="225" t="str">
        <f>IFERROR(__xludf.DUMMYFUNCTION("""COMPUTED_VALUE"""),"")</f>
        <v/>
      </c>
      <c r="D13071" s="105"/>
      <c r="E13071" s="105"/>
      <c r="F13071" s="105"/>
      <c r="I13071" s="105"/>
    </row>
    <row r="13072">
      <c r="C13072" s="225" t="str">
        <f>IFERROR(__xludf.DUMMYFUNCTION("""COMPUTED_VALUE"""),"")</f>
        <v/>
      </c>
      <c r="D13072" s="105"/>
      <c r="E13072" s="105"/>
      <c r="F13072" s="105"/>
      <c r="I13072" s="105"/>
    </row>
    <row r="13073">
      <c r="C13073" s="225" t="str">
        <f>IFERROR(__xludf.DUMMYFUNCTION("""COMPUTED_VALUE"""),"")</f>
        <v/>
      </c>
      <c r="D13073" s="105"/>
      <c r="E13073" s="105"/>
      <c r="F13073" s="105"/>
      <c r="I13073" s="105"/>
    </row>
    <row r="13074">
      <c r="C13074" s="225" t="str">
        <f>IFERROR(__xludf.DUMMYFUNCTION("""COMPUTED_VALUE"""),"")</f>
        <v/>
      </c>
      <c r="D13074" s="105"/>
      <c r="E13074" s="105"/>
      <c r="F13074" s="105"/>
      <c r="I13074" s="105"/>
    </row>
    <row r="13075">
      <c r="C13075" s="225" t="str">
        <f>IFERROR(__xludf.DUMMYFUNCTION("""COMPUTED_VALUE"""),"")</f>
        <v/>
      </c>
      <c r="D13075" s="105"/>
      <c r="E13075" s="105"/>
      <c r="F13075" s="105"/>
      <c r="I13075" s="105"/>
    </row>
    <row r="13076">
      <c r="C13076" s="225" t="str">
        <f>IFERROR(__xludf.DUMMYFUNCTION("""COMPUTED_VALUE"""),"")</f>
        <v/>
      </c>
      <c r="D13076" s="105"/>
      <c r="E13076" s="105"/>
      <c r="F13076" s="105"/>
      <c r="I13076" s="105"/>
    </row>
    <row r="13077">
      <c r="C13077" s="225" t="str">
        <f>IFERROR(__xludf.DUMMYFUNCTION("""COMPUTED_VALUE"""),"")</f>
        <v/>
      </c>
      <c r="D13077" s="105"/>
      <c r="E13077" s="105"/>
      <c r="F13077" s="105"/>
      <c r="I13077" s="105"/>
    </row>
    <row r="13078">
      <c r="C13078" s="225" t="str">
        <f>IFERROR(__xludf.DUMMYFUNCTION("""COMPUTED_VALUE"""),"")</f>
        <v/>
      </c>
      <c r="D13078" s="105"/>
      <c r="E13078" s="105"/>
      <c r="F13078" s="105"/>
      <c r="I13078" s="105"/>
    </row>
    <row r="13079">
      <c r="C13079" s="225" t="str">
        <f>IFERROR(__xludf.DUMMYFUNCTION("""COMPUTED_VALUE"""),"")</f>
        <v/>
      </c>
      <c r="D13079" s="105"/>
      <c r="E13079" s="105"/>
      <c r="F13079" s="105"/>
      <c r="I13079" s="105"/>
    </row>
    <row r="13080">
      <c r="C13080" s="225" t="str">
        <f>IFERROR(__xludf.DUMMYFUNCTION("""COMPUTED_VALUE"""),"")</f>
        <v/>
      </c>
      <c r="D13080" s="105"/>
      <c r="E13080" s="105"/>
      <c r="F13080" s="105"/>
      <c r="I13080" s="105"/>
    </row>
    <row r="13081">
      <c r="C13081" s="225" t="str">
        <f>IFERROR(__xludf.DUMMYFUNCTION("""COMPUTED_VALUE"""),"")</f>
        <v/>
      </c>
      <c r="D13081" s="105"/>
      <c r="E13081" s="105"/>
      <c r="F13081" s="105"/>
      <c r="I13081" s="105"/>
    </row>
    <row r="13082">
      <c r="C13082" s="225" t="str">
        <f>IFERROR(__xludf.DUMMYFUNCTION("""COMPUTED_VALUE"""),"")</f>
        <v/>
      </c>
      <c r="D13082" s="105"/>
      <c r="E13082" s="105"/>
      <c r="F13082" s="105"/>
      <c r="I13082" s="105"/>
    </row>
    <row r="13083">
      <c r="C13083" s="225" t="str">
        <f>IFERROR(__xludf.DUMMYFUNCTION("""COMPUTED_VALUE"""),"")</f>
        <v/>
      </c>
      <c r="D13083" s="105"/>
      <c r="E13083" s="105"/>
      <c r="F13083" s="105"/>
      <c r="I13083" s="105"/>
    </row>
    <row r="13084">
      <c r="C13084" s="225" t="str">
        <f>IFERROR(__xludf.DUMMYFUNCTION("""COMPUTED_VALUE"""),"")</f>
        <v/>
      </c>
      <c r="D13084" s="105"/>
      <c r="E13084" s="105"/>
      <c r="F13084" s="105"/>
      <c r="I13084" s="105"/>
    </row>
    <row r="13085">
      <c r="C13085" s="225" t="str">
        <f>IFERROR(__xludf.DUMMYFUNCTION("""COMPUTED_VALUE"""),"")</f>
        <v/>
      </c>
      <c r="D13085" s="105"/>
      <c r="E13085" s="105"/>
      <c r="F13085" s="105"/>
      <c r="I13085" s="105"/>
    </row>
    <row r="13086">
      <c r="C13086" s="225" t="str">
        <f>IFERROR(__xludf.DUMMYFUNCTION("""COMPUTED_VALUE"""),"")</f>
        <v/>
      </c>
      <c r="D13086" s="105"/>
      <c r="E13086" s="105"/>
      <c r="F13086" s="105"/>
      <c r="I13086" s="105"/>
    </row>
    <row r="13087">
      <c r="C13087" s="225" t="str">
        <f>IFERROR(__xludf.DUMMYFUNCTION("""COMPUTED_VALUE"""),"")</f>
        <v/>
      </c>
      <c r="D13087" s="105"/>
      <c r="E13087" s="105"/>
      <c r="F13087" s="105"/>
      <c r="I13087" s="105"/>
    </row>
    <row r="13088">
      <c r="C13088" s="225" t="str">
        <f>IFERROR(__xludf.DUMMYFUNCTION("""COMPUTED_VALUE"""),"")</f>
        <v/>
      </c>
      <c r="D13088" s="105"/>
      <c r="E13088" s="105"/>
      <c r="F13088" s="105"/>
      <c r="I13088" s="105"/>
    </row>
    <row r="13089">
      <c r="C13089" s="225" t="str">
        <f>IFERROR(__xludf.DUMMYFUNCTION("""COMPUTED_VALUE"""),"")</f>
        <v/>
      </c>
      <c r="D13089" s="105"/>
      <c r="E13089" s="105"/>
      <c r="F13089" s="105"/>
      <c r="I13089" s="105"/>
    </row>
    <row r="13090">
      <c r="C13090" s="225" t="str">
        <f>IFERROR(__xludf.DUMMYFUNCTION("""COMPUTED_VALUE"""),"")</f>
        <v/>
      </c>
      <c r="D13090" s="105"/>
      <c r="E13090" s="105"/>
      <c r="F13090" s="105"/>
      <c r="I13090" s="105"/>
    </row>
    <row r="13091">
      <c r="C13091" s="225" t="str">
        <f>IFERROR(__xludf.DUMMYFUNCTION("""COMPUTED_VALUE"""),"")</f>
        <v/>
      </c>
      <c r="D13091" s="105"/>
      <c r="E13091" s="105"/>
      <c r="F13091" s="105"/>
      <c r="I13091" s="105"/>
    </row>
    <row r="13092">
      <c r="C13092" s="225" t="str">
        <f>IFERROR(__xludf.DUMMYFUNCTION("""COMPUTED_VALUE"""),"")</f>
        <v/>
      </c>
      <c r="D13092" s="105"/>
      <c r="E13092" s="105"/>
      <c r="F13092" s="105"/>
      <c r="I13092" s="105"/>
    </row>
    <row r="13093">
      <c r="C13093" s="225" t="str">
        <f>IFERROR(__xludf.DUMMYFUNCTION("""COMPUTED_VALUE"""),"")</f>
        <v/>
      </c>
      <c r="D13093" s="105"/>
      <c r="E13093" s="105"/>
      <c r="F13093" s="105"/>
      <c r="I13093" s="105"/>
    </row>
    <row r="13094">
      <c r="C13094" s="225" t="str">
        <f>IFERROR(__xludf.DUMMYFUNCTION("""COMPUTED_VALUE"""),"")</f>
        <v/>
      </c>
      <c r="D13094" s="105"/>
      <c r="E13094" s="105"/>
      <c r="F13094" s="105"/>
      <c r="I13094" s="105"/>
    </row>
    <row r="13095">
      <c r="C13095" s="225" t="str">
        <f>IFERROR(__xludf.DUMMYFUNCTION("""COMPUTED_VALUE"""),"")</f>
        <v/>
      </c>
      <c r="D13095" s="105"/>
      <c r="E13095" s="105"/>
      <c r="F13095" s="105"/>
      <c r="I13095" s="105"/>
    </row>
    <row r="13096">
      <c r="C13096" s="225" t="str">
        <f>IFERROR(__xludf.DUMMYFUNCTION("""COMPUTED_VALUE"""),"")</f>
        <v/>
      </c>
      <c r="D13096" s="105"/>
      <c r="E13096" s="105"/>
      <c r="F13096" s="105"/>
      <c r="I13096" s="105"/>
    </row>
    <row r="13097">
      <c r="C13097" s="225" t="str">
        <f>IFERROR(__xludf.DUMMYFUNCTION("""COMPUTED_VALUE"""),"")</f>
        <v/>
      </c>
      <c r="D13097" s="105"/>
      <c r="E13097" s="105"/>
      <c r="F13097" s="105"/>
      <c r="I13097" s="105"/>
    </row>
    <row r="13098">
      <c r="C13098" s="225" t="str">
        <f>IFERROR(__xludf.DUMMYFUNCTION("""COMPUTED_VALUE"""),"")</f>
        <v/>
      </c>
      <c r="D13098" s="105"/>
      <c r="E13098" s="105"/>
      <c r="F13098" s="105"/>
      <c r="I13098" s="105"/>
    </row>
    <row r="13099">
      <c r="C13099" s="225" t="str">
        <f>IFERROR(__xludf.DUMMYFUNCTION("""COMPUTED_VALUE"""),"")</f>
        <v/>
      </c>
      <c r="D13099" s="105"/>
      <c r="E13099" s="105"/>
      <c r="F13099" s="105"/>
      <c r="I13099" s="105"/>
    </row>
    <row r="13100">
      <c r="C13100" s="225" t="str">
        <f>IFERROR(__xludf.DUMMYFUNCTION("""COMPUTED_VALUE"""),"")</f>
        <v/>
      </c>
      <c r="D13100" s="105"/>
      <c r="E13100" s="105"/>
      <c r="F13100" s="105"/>
      <c r="I13100" s="105"/>
    </row>
    <row r="13101">
      <c r="C13101" s="225" t="str">
        <f>IFERROR(__xludf.DUMMYFUNCTION("""COMPUTED_VALUE"""),"")</f>
        <v/>
      </c>
      <c r="D13101" s="105"/>
      <c r="E13101" s="105"/>
      <c r="F13101" s="105"/>
      <c r="I13101" s="105"/>
    </row>
    <row r="13102">
      <c r="C13102" s="225" t="str">
        <f>IFERROR(__xludf.DUMMYFUNCTION("""COMPUTED_VALUE"""),"")</f>
        <v/>
      </c>
      <c r="D13102" s="105"/>
      <c r="E13102" s="105"/>
      <c r="F13102" s="105"/>
      <c r="I13102" s="105"/>
    </row>
    <row r="13103">
      <c r="C13103" s="225" t="str">
        <f>IFERROR(__xludf.DUMMYFUNCTION("""COMPUTED_VALUE"""),"")</f>
        <v/>
      </c>
      <c r="D13103" s="105"/>
      <c r="E13103" s="105"/>
      <c r="F13103" s="105"/>
      <c r="I13103" s="105"/>
    </row>
    <row r="13104">
      <c r="C13104" s="225" t="str">
        <f>IFERROR(__xludf.DUMMYFUNCTION("""COMPUTED_VALUE"""),"")</f>
        <v/>
      </c>
      <c r="D13104" s="105"/>
      <c r="E13104" s="105"/>
      <c r="F13104" s="105"/>
      <c r="I13104" s="105"/>
    </row>
    <row r="13105">
      <c r="C13105" s="225" t="str">
        <f>IFERROR(__xludf.DUMMYFUNCTION("""COMPUTED_VALUE"""),"")</f>
        <v/>
      </c>
      <c r="D13105" s="105"/>
      <c r="E13105" s="105"/>
      <c r="F13105" s="105"/>
      <c r="I13105" s="105"/>
    </row>
    <row r="13106">
      <c r="C13106" s="225" t="str">
        <f>IFERROR(__xludf.DUMMYFUNCTION("""COMPUTED_VALUE"""),"")</f>
        <v/>
      </c>
      <c r="D13106" s="105"/>
      <c r="E13106" s="105"/>
      <c r="F13106" s="105"/>
      <c r="I13106" s="105"/>
    </row>
    <row r="13107">
      <c r="C13107" s="225" t="str">
        <f>IFERROR(__xludf.DUMMYFUNCTION("""COMPUTED_VALUE"""),"")</f>
        <v/>
      </c>
      <c r="D13107" s="105"/>
      <c r="E13107" s="105"/>
      <c r="F13107" s="105"/>
      <c r="I13107" s="105"/>
    </row>
    <row r="13108">
      <c r="C13108" s="225" t="str">
        <f>IFERROR(__xludf.DUMMYFUNCTION("""COMPUTED_VALUE"""),"")</f>
        <v/>
      </c>
      <c r="D13108" s="105"/>
      <c r="E13108" s="105"/>
      <c r="F13108" s="105"/>
      <c r="I13108" s="105"/>
    </row>
    <row r="13109">
      <c r="C13109" s="225" t="str">
        <f>IFERROR(__xludf.DUMMYFUNCTION("""COMPUTED_VALUE"""),"")</f>
        <v/>
      </c>
      <c r="D13109" s="105"/>
      <c r="E13109" s="105"/>
      <c r="F13109" s="105"/>
      <c r="I13109" s="105"/>
    </row>
    <row r="13110">
      <c r="C13110" s="225" t="str">
        <f>IFERROR(__xludf.DUMMYFUNCTION("""COMPUTED_VALUE"""),"")</f>
        <v/>
      </c>
      <c r="D13110" s="105"/>
      <c r="E13110" s="105"/>
      <c r="F13110" s="105"/>
      <c r="I13110" s="105"/>
    </row>
    <row r="13111">
      <c r="C13111" s="225" t="str">
        <f>IFERROR(__xludf.DUMMYFUNCTION("""COMPUTED_VALUE"""),"")</f>
        <v/>
      </c>
      <c r="D13111" s="105"/>
      <c r="E13111" s="105"/>
      <c r="F13111" s="105"/>
      <c r="I13111" s="105"/>
    </row>
    <row r="13112">
      <c r="C13112" s="225" t="str">
        <f>IFERROR(__xludf.DUMMYFUNCTION("""COMPUTED_VALUE"""),"")</f>
        <v/>
      </c>
      <c r="D13112" s="105"/>
      <c r="E13112" s="105"/>
      <c r="F13112" s="105"/>
      <c r="I13112" s="105"/>
    </row>
    <row r="13113">
      <c r="C13113" s="225" t="str">
        <f>IFERROR(__xludf.DUMMYFUNCTION("""COMPUTED_VALUE"""),"")</f>
        <v/>
      </c>
      <c r="D13113" s="105"/>
      <c r="E13113" s="105"/>
      <c r="F13113" s="105"/>
      <c r="I13113" s="105"/>
    </row>
    <row r="13114">
      <c r="C13114" s="225" t="str">
        <f>IFERROR(__xludf.DUMMYFUNCTION("""COMPUTED_VALUE"""),"")</f>
        <v/>
      </c>
      <c r="D13114" s="105"/>
      <c r="E13114" s="105"/>
      <c r="F13114" s="105"/>
      <c r="I13114" s="105"/>
    </row>
    <row r="13115">
      <c r="C13115" s="225" t="str">
        <f>IFERROR(__xludf.DUMMYFUNCTION("""COMPUTED_VALUE"""),"")</f>
        <v/>
      </c>
      <c r="D13115" s="105"/>
      <c r="E13115" s="105"/>
      <c r="F13115" s="105"/>
      <c r="I13115" s="105"/>
    </row>
    <row r="13116">
      <c r="C13116" s="225" t="str">
        <f>IFERROR(__xludf.DUMMYFUNCTION("""COMPUTED_VALUE"""),"")</f>
        <v/>
      </c>
      <c r="D13116" s="105"/>
      <c r="E13116" s="105"/>
      <c r="F13116" s="105"/>
      <c r="I13116" s="105"/>
    </row>
    <row r="13117">
      <c r="C13117" s="225" t="str">
        <f>IFERROR(__xludf.DUMMYFUNCTION("""COMPUTED_VALUE"""),"")</f>
        <v/>
      </c>
      <c r="D13117" s="105"/>
      <c r="E13117" s="105"/>
      <c r="F13117" s="105"/>
      <c r="I13117" s="105"/>
    </row>
    <row r="13118">
      <c r="C13118" s="225" t="str">
        <f>IFERROR(__xludf.DUMMYFUNCTION("""COMPUTED_VALUE"""),"")</f>
        <v/>
      </c>
      <c r="D13118" s="105"/>
      <c r="E13118" s="105"/>
      <c r="F13118" s="105"/>
      <c r="I13118" s="105"/>
    </row>
    <row r="13119">
      <c r="C13119" s="225" t="str">
        <f>IFERROR(__xludf.DUMMYFUNCTION("""COMPUTED_VALUE"""),"")</f>
        <v/>
      </c>
      <c r="D13119" s="105"/>
      <c r="E13119" s="105"/>
      <c r="F13119" s="105"/>
      <c r="I13119" s="105"/>
    </row>
    <row r="13120">
      <c r="C13120" s="225" t="str">
        <f>IFERROR(__xludf.DUMMYFUNCTION("""COMPUTED_VALUE"""),"")</f>
        <v/>
      </c>
      <c r="D13120" s="105"/>
      <c r="E13120" s="105"/>
      <c r="F13120" s="105"/>
      <c r="I13120" s="105"/>
    </row>
    <row r="13121">
      <c r="C13121" s="225" t="str">
        <f>IFERROR(__xludf.DUMMYFUNCTION("""COMPUTED_VALUE"""),"")</f>
        <v/>
      </c>
      <c r="D13121" s="105"/>
      <c r="E13121" s="105"/>
      <c r="F13121" s="105"/>
      <c r="I13121" s="105"/>
    </row>
    <row r="13122">
      <c r="C13122" s="225" t="str">
        <f>IFERROR(__xludf.DUMMYFUNCTION("""COMPUTED_VALUE"""),"")</f>
        <v/>
      </c>
      <c r="D13122" s="105"/>
      <c r="E13122" s="105"/>
      <c r="F13122" s="105"/>
      <c r="I13122" s="105"/>
    </row>
    <row r="13123">
      <c r="C13123" s="225" t="str">
        <f>IFERROR(__xludf.DUMMYFUNCTION("""COMPUTED_VALUE"""),"")</f>
        <v/>
      </c>
      <c r="D13123" s="105"/>
      <c r="E13123" s="105"/>
      <c r="F13123" s="105"/>
      <c r="I13123" s="105"/>
    </row>
    <row r="13124">
      <c r="C13124" s="225" t="str">
        <f>IFERROR(__xludf.DUMMYFUNCTION("""COMPUTED_VALUE"""),"")</f>
        <v/>
      </c>
      <c r="D13124" s="105"/>
      <c r="E13124" s="105"/>
      <c r="F13124" s="105"/>
      <c r="I13124" s="105"/>
    </row>
    <row r="13125">
      <c r="C13125" s="225" t="str">
        <f>IFERROR(__xludf.DUMMYFUNCTION("""COMPUTED_VALUE"""),"")</f>
        <v/>
      </c>
      <c r="D13125" s="105"/>
      <c r="E13125" s="105"/>
      <c r="F13125" s="105"/>
      <c r="I13125" s="105"/>
    </row>
    <row r="13126">
      <c r="C13126" s="225" t="str">
        <f>IFERROR(__xludf.DUMMYFUNCTION("""COMPUTED_VALUE"""),"")</f>
        <v/>
      </c>
      <c r="D13126" s="105"/>
      <c r="E13126" s="105"/>
      <c r="F13126" s="105"/>
      <c r="I13126" s="105"/>
    </row>
    <row r="13127">
      <c r="C13127" s="225" t="str">
        <f>IFERROR(__xludf.DUMMYFUNCTION("""COMPUTED_VALUE"""),"")</f>
        <v/>
      </c>
      <c r="D13127" s="105"/>
      <c r="E13127" s="105"/>
      <c r="F13127" s="105"/>
      <c r="I13127" s="105"/>
    </row>
    <row r="13128">
      <c r="C13128" s="225" t="str">
        <f>IFERROR(__xludf.DUMMYFUNCTION("""COMPUTED_VALUE"""),"")</f>
        <v/>
      </c>
      <c r="D13128" s="105"/>
      <c r="E13128" s="105"/>
      <c r="F13128" s="105"/>
      <c r="I13128" s="105"/>
    </row>
    <row r="13129">
      <c r="C13129" s="225" t="str">
        <f>IFERROR(__xludf.DUMMYFUNCTION("""COMPUTED_VALUE"""),"")</f>
        <v/>
      </c>
      <c r="D13129" s="105"/>
      <c r="E13129" s="105"/>
      <c r="F13129" s="105"/>
      <c r="I13129" s="105"/>
    </row>
    <row r="13130">
      <c r="C13130" s="225" t="str">
        <f>IFERROR(__xludf.DUMMYFUNCTION("""COMPUTED_VALUE"""),"")</f>
        <v/>
      </c>
      <c r="D13130" s="105"/>
      <c r="E13130" s="105"/>
      <c r="F13130" s="105"/>
      <c r="I13130" s="105"/>
    </row>
    <row r="13131">
      <c r="C13131" s="225" t="str">
        <f>IFERROR(__xludf.DUMMYFUNCTION("""COMPUTED_VALUE"""),"")</f>
        <v/>
      </c>
      <c r="D13131" s="105"/>
      <c r="E13131" s="105"/>
      <c r="F13131" s="105"/>
      <c r="I13131" s="105"/>
    </row>
    <row r="13132">
      <c r="C13132" s="225" t="str">
        <f>IFERROR(__xludf.DUMMYFUNCTION("""COMPUTED_VALUE"""),"")</f>
        <v/>
      </c>
      <c r="D13132" s="105"/>
      <c r="E13132" s="105"/>
      <c r="F13132" s="105"/>
      <c r="I13132" s="105"/>
    </row>
    <row r="13133">
      <c r="C13133" s="225" t="str">
        <f>IFERROR(__xludf.DUMMYFUNCTION("""COMPUTED_VALUE"""),"")</f>
        <v/>
      </c>
      <c r="D13133" s="105"/>
      <c r="E13133" s="105"/>
      <c r="F13133" s="105"/>
      <c r="I13133" s="105"/>
    </row>
    <row r="13134">
      <c r="C13134" s="225" t="str">
        <f>IFERROR(__xludf.DUMMYFUNCTION("""COMPUTED_VALUE"""),"")</f>
        <v/>
      </c>
      <c r="D13134" s="105"/>
      <c r="E13134" s="105"/>
      <c r="F13134" s="105"/>
      <c r="I13134" s="105"/>
    </row>
    <row r="13135">
      <c r="C13135" s="225" t="str">
        <f>IFERROR(__xludf.DUMMYFUNCTION("""COMPUTED_VALUE"""),"")</f>
        <v/>
      </c>
      <c r="D13135" s="105"/>
      <c r="E13135" s="105"/>
      <c r="F13135" s="105"/>
      <c r="I13135" s="105"/>
    </row>
    <row r="13136">
      <c r="C13136" s="225" t="str">
        <f>IFERROR(__xludf.DUMMYFUNCTION("""COMPUTED_VALUE"""),"")</f>
        <v/>
      </c>
      <c r="D13136" s="105"/>
      <c r="E13136" s="105"/>
      <c r="F13136" s="105"/>
      <c r="I13136" s="105"/>
    </row>
    <row r="13137">
      <c r="C13137" s="225" t="str">
        <f>IFERROR(__xludf.DUMMYFUNCTION("""COMPUTED_VALUE"""),"")</f>
        <v/>
      </c>
      <c r="D13137" s="105"/>
      <c r="E13137" s="105"/>
      <c r="F13137" s="105"/>
      <c r="I13137" s="105"/>
    </row>
    <row r="13138">
      <c r="C13138" s="225" t="str">
        <f>IFERROR(__xludf.DUMMYFUNCTION("""COMPUTED_VALUE"""),"")</f>
        <v/>
      </c>
      <c r="D13138" s="105"/>
      <c r="E13138" s="105"/>
      <c r="F13138" s="105"/>
      <c r="I13138" s="105"/>
    </row>
    <row r="13139">
      <c r="C13139" s="225" t="str">
        <f>IFERROR(__xludf.DUMMYFUNCTION("""COMPUTED_VALUE"""),"")</f>
        <v/>
      </c>
      <c r="D13139" s="105"/>
      <c r="E13139" s="105"/>
      <c r="F13139" s="105"/>
      <c r="I13139" s="105"/>
    </row>
    <row r="13140">
      <c r="C13140" s="225" t="str">
        <f>IFERROR(__xludf.DUMMYFUNCTION("""COMPUTED_VALUE"""),"")</f>
        <v/>
      </c>
      <c r="D13140" s="105"/>
      <c r="E13140" s="105"/>
      <c r="F13140" s="105"/>
      <c r="I13140" s="105"/>
    </row>
    <row r="13141">
      <c r="C13141" s="225" t="str">
        <f>IFERROR(__xludf.DUMMYFUNCTION("""COMPUTED_VALUE"""),"")</f>
        <v/>
      </c>
      <c r="D13141" s="105"/>
      <c r="E13141" s="105"/>
      <c r="F13141" s="105"/>
      <c r="I13141" s="105"/>
    </row>
    <row r="13142">
      <c r="C13142" s="225" t="str">
        <f>IFERROR(__xludf.DUMMYFUNCTION("""COMPUTED_VALUE"""),"")</f>
        <v/>
      </c>
      <c r="D13142" s="105"/>
      <c r="E13142" s="105"/>
      <c r="F13142" s="105"/>
      <c r="I13142" s="105"/>
    </row>
    <row r="13143">
      <c r="C13143" s="225" t="str">
        <f>IFERROR(__xludf.DUMMYFUNCTION("""COMPUTED_VALUE"""),"")</f>
        <v/>
      </c>
      <c r="D13143" s="105"/>
      <c r="E13143" s="105"/>
      <c r="F13143" s="105"/>
      <c r="I13143" s="105"/>
    </row>
    <row r="13144">
      <c r="C13144" s="225" t="str">
        <f>IFERROR(__xludf.DUMMYFUNCTION("""COMPUTED_VALUE"""),"")</f>
        <v/>
      </c>
      <c r="D13144" s="105"/>
      <c r="E13144" s="105"/>
      <c r="F13144" s="105"/>
      <c r="I13144" s="105"/>
    </row>
    <row r="13145">
      <c r="C13145" s="225" t="str">
        <f>IFERROR(__xludf.DUMMYFUNCTION("""COMPUTED_VALUE"""),"")</f>
        <v/>
      </c>
      <c r="D13145" s="105"/>
      <c r="E13145" s="105"/>
      <c r="F13145" s="105"/>
      <c r="I13145" s="105"/>
    </row>
    <row r="13146">
      <c r="C13146" s="225" t="str">
        <f>IFERROR(__xludf.DUMMYFUNCTION("""COMPUTED_VALUE"""),"")</f>
        <v/>
      </c>
      <c r="D13146" s="105"/>
      <c r="E13146" s="105"/>
      <c r="F13146" s="105"/>
      <c r="I13146" s="105"/>
    </row>
    <row r="13147">
      <c r="C13147" s="225" t="str">
        <f>IFERROR(__xludf.DUMMYFUNCTION("""COMPUTED_VALUE"""),"")</f>
        <v/>
      </c>
      <c r="D13147" s="105"/>
      <c r="E13147" s="105"/>
      <c r="F13147" s="105"/>
      <c r="I13147" s="105"/>
    </row>
    <row r="13148">
      <c r="C13148" s="225" t="str">
        <f>IFERROR(__xludf.DUMMYFUNCTION("""COMPUTED_VALUE"""),"")</f>
        <v/>
      </c>
      <c r="D13148" s="105"/>
      <c r="E13148" s="105"/>
      <c r="F13148" s="105"/>
      <c r="I13148" s="105"/>
    </row>
    <row r="13149">
      <c r="C13149" s="225" t="str">
        <f>IFERROR(__xludf.DUMMYFUNCTION("""COMPUTED_VALUE"""),"")</f>
        <v/>
      </c>
      <c r="D13149" s="105"/>
      <c r="E13149" s="105"/>
      <c r="F13149" s="105"/>
      <c r="I13149" s="105"/>
    </row>
    <row r="13150">
      <c r="C13150" s="225" t="str">
        <f>IFERROR(__xludf.DUMMYFUNCTION("""COMPUTED_VALUE"""),"")</f>
        <v/>
      </c>
      <c r="D13150" s="105"/>
      <c r="E13150" s="105"/>
      <c r="F13150" s="105"/>
      <c r="I13150" s="105"/>
    </row>
    <row r="13151">
      <c r="C13151" s="225" t="str">
        <f>IFERROR(__xludf.DUMMYFUNCTION("""COMPUTED_VALUE"""),"")</f>
        <v/>
      </c>
      <c r="D13151" s="105"/>
      <c r="E13151" s="105"/>
      <c r="F13151" s="105"/>
      <c r="I13151" s="105"/>
    </row>
    <row r="13152">
      <c r="C13152" s="225" t="str">
        <f>IFERROR(__xludf.DUMMYFUNCTION("""COMPUTED_VALUE"""),"")</f>
        <v/>
      </c>
      <c r="D13152" s="105"/>
      <c r="E13152" s="105"/>
      <c r="F13152" s="105"/>
      <c r="I13152" s="105"/>
    </row>
    <row r="13153">
      <c r="C13153" s="225" t="str">
        <f>IFERROR(__xludf.DUMMYFUNCTION("""COMPUTED_VALUE"""),"")</f>
        <v/>
      </c>
      <c r="D13153" s="105"/>
      <c r="E13153" s="105"/>
      <c r="F13153" s="105"/>
      <c r="I13153" s="105"/>
    </row>
    <row r="13154">
      <c r="C13154" s="225" t="str">
        <f>IFERROR(__xludf.DUMMYFUNCTION("""COMPUTED_VALUE"""),"")</f>
        <v/>
      </c>
      <c r="D13154" s="105"/>
      <c r="E13154" s="105"/>
      <c r="F13154" s="105"/>
      <c r="I13154" s="105"/>
    </row>
    <row r="13155">
      <c r="C13155" s="225" t="str">
        <f>IFERROR(__xludf.DUMMYFUNCTION("""COMPUTED_VALUE"""),"")</f>
        <v/>
      </c>
      <c r="D13155" s="105"/>
      <c r="E13155" s="105"/>
      <c r="F13155" s="105"/>
      <c r="I13155" s="105"/>
    </row>
    <row r="13156">
      <c r="C13156" s="225" t="str">
        <f>IFERROR(__xludf.DUMMYFUNCTION("""COMPUTED_VALUE"""),"")</f>
        <v/>
      </c>
      <c r="D13156" s="105"/>
      <c r="E13156" s="105"/>
      <c r="F13156" s="105"/>
      <c r="I13156" s="105"/>
    </row>
    <row r="13157">
      <c r="C13157" s="225" t="str">
        <f>IFERROR(__xludf.DUMMYFUNCTION("""COMPUTED_VALUE"""),"")</f>
        <v/>
      </c>
      <c r="D13157" s="105"/>
      <c r="E13157" s="105"/>
      <c r="F13157" s="105"/>
      <c r="I13157" s="105"/>
    </row>
    <row r="13158">
      <c r="C13158" s="225" t="str">
        <f>IFERROR(__xludf.DUMMYFUNCTION("""COMPUTED_VALUE"""),"")</f>
        <v/>
      </c>
      <c r="D13158" s="105"/>
      <c r="E13158" s="105"/>
      <c r="F13158" s="105"/>
      <c r="I13158" s="105"/>
    </row>
    <row r="13159">
      <c r="C13159" s="225" t="str">
        <f>IFERROR(__xludf.DUMMYFUNCTION("""COMPUTED_VALUE"""),"")</f>
        <v/>
      </c>
      <c r="D13159" s="105"/>
      <c r="E13159" s="105"/>
      <c r="F13159" s="105"/>
      <c r="I13159" s="105"/>
    </row>
    <row r="13160">
      <c r="C13160" s="225" t="str">
        <f>IFERROR(__xludf.DUMMYFUNCTION("""COMPUTED_VALUE"""),"")</f>
        <v/>
      </c>
      <c r="D13160" s="105"/>
      <c r="E13160" s="105"/>
      <c r="F13160" s="105"/>
      <c r="I13160" s="105"/>
    </row>
    <row r="13161">
      <c r="C13161" s="225" t="str">
        <f>IFERROR(__xludf.DUMMYFUNCTION("""COMPUTED_VALUE"""),"")</f>
        <v/>
      </c>
      <c r="D13161" s="105"/>
      <c r="E13161" s="105"/>
      <c r="F13161" s="105"/>
      <c r="I13161" s="105"/>
    </row>
    <row r="13162">
      <c r="C13162" s="225" t="str">
        <f>IFERROR(__xludf.DUMMYFUNCTION("""COMPUTED_VALUE"""),"")</f>
        <v/>
      </c>
      <c r="D13162" s="105"/>
      <c r="E13162" s="105"/>
      <c r="F13162" s="105"/>
      <c r="I13162" s="105"/>
    </row>
    <row r="13163">
      <c r="C13163" s="225" t="str">
        <f>IFERROR(__xludf.DUMMYFUNCTION("""COMPUTED_VALUE"""),"")</f>
        <v/>
      </c>
      <c r="D13163" s="105"/>
      <c r="E13163" s="105"/>
      <c r="F13163" s="105"/>
      <c r="I13163" s="105"/>
    </row>
    <row r="13164">
      <c r="C13164" s="225" t="str">
        <f>IFERROR(__xludf.DUMMYFUNCTION("""COMPUTED_VALUE"""),"")</f>
        <v/>
      </c>
      <c r="D13164" s="105"/>
      <c r="E13164" s="105"/>
      <c r="F13164" s="105"/>
      <c r="I13164" s="105"/>
    </row>
    <row r="13165">
      <c r="C13165" s="225" t="str">
        <f>IFERROR(__xludf.DUMMYFUNCTION("""COMPUTED_VALUE"""),"")</f>
        <v/>
      </c>
      <c r="D13165" s="105"/>
      <c r="E13165" s="105"/>
      <c r="F13165" s="105"/>
      <c r="I13165" s="105"/>
    </row>
    <row r="13166">
      <c r="C13166" s="225" t="str">
        <f>IFERROR(__xludf.DUMMYFUNCTION("""COMPUTED_VALUE"""),"")</f>
        <v/>
      </c>
      <c r="D13166" s="105"/>
      <c r="E13166" s="105"/>
      <c r="F13166" s="105"/>
      <c r="I13166" s="105"/>
    </row>
    <row r="13167">
      <c r="C13167" s="225" t="str">
        <f>IFERROR(__xludf.DUMMYFUNCTION("""COMPUTED_VALUE"""),"")</f>
        <v/>
      </c>
      <c r="D13167" s="105"/>
      <c r="E13167" s="105"/>
      <c r="F13167" s="105"/>
      <c r="I13167" s="105"/>
    </row>
    <row r="13168">
      <c r="C13168" s="225" t="str">
        <f>IFERROR(__xludf.DUMMYFUNCTION("""COMPUTED_VALUE"""),"")</f>
        <v/>
      </c>
      <c r="D13168" s="105"/>
      <c r="E13168" s="105"/>
      <c r="F13168" s="105"/>
      <c r="I13168" s="105"/>
    </row>
    <row r="13169">
      <c r="C13169" s="225" t="str">
        <f>IFERROR(__xludf.DUMMYFUNCTION("""COMPUTED_VALUE"""),"")</f>
        <v/>
      </c>
      <c r="D13169" s="105"/>
      <c r="E13169" s="105"/>
      <c r="F13169" s="105"/>
      <c r="I13169" s="105"/>
    </row>
    <row r="13170">
      <c r="C13170" s="225" t="str">
        <f>IFERROR(__xludf.DUMMYFUNCTION("""COMPUTED_VALUE"""),"")</f>
        <v/>
      </c>
      <c r="D13170" s="105"/>
      <c r="E13170" s="105"/>
      <c r="F13170" s="105"/>
      <c r="I13170" s="105"/>
    </row>
    <row r="13171">
      <c r="C13171" s="225" t="str">
        <f>IFERROR(__xludf.DUMMYFUNCTION("""COMPUTED_VALUE"""),"")</f>
        <v/>
      </c>
      <c r="D13171" s="105"/>
      <c r="E13171" s="105"/>
      <c r="F13171" s="105"/>
      <c r="I13171" s="105"/>
    </row>
    <row r="13172">
      <c r="C13172" s="225" t="str">
        <f>IFERROR(__xludf.DUMMYFUNCTION("""COMPUTED_VALUE"""),"")</f>
        <v/>
      </c>
      <c r="D13172" s="105"/>
      <c r="E13172" s="105"/>
      <c r="F13172" s="105"/>
      <c r="I13172" s="105"/>
    </row>
    <row r="13173">
      <c r="C13173" s="225" t="str">
        <f>IFERROR(__xludf.DUMMYFUNCTION("""COMPUTED_VALUE"""),"")</f>
        <v/>
      </c>
      <c r="D13173" s="105"/>
      <c r="E13173" s="105"/>
      <c r="F13173" s="105"/>
      <c r="I13173" s="105"/>
    </row>
    <row r="13174">
      <c r="C13174" s="225" t="str">
        <f>IFERROR(__xludf.DUMMYFUNCTION("""COMPUTED_VALUE"""),"")</f>
        <v/>
      </c>
      <c r="D13174" s="105"/>
      <c r="E13174" s="105"/>
      <c r="F13174" s="105"/>
      <c r="I13174" s="105"/>
    </row>
    <row r="13175">
      <c r="C13175" s="225" t="str">
        <f>IFERROR(__xludf.DUMMYFUNCTION("""COMPUTED_VALUE"""),"")</f>
        <v/>
      </c>
      <c r="D13175" s="105"/>
      <c r="E13175" s="105"/>
      <c r="F13175" s="105"/>
      <c r="I13175" s="105"/>
    </row>
    <row r="13176">
      <c r="C13176" s="225" t="str">
        <f>IFERROR(__xludf.DUMMYFUNCTION("""COMPUTED_VALUE"""),"")</f>
        <v/>
      </c>
      <c r="D13176" s="105"/>
      <c r="E13176" s="105"/>
      <c r="F13176" s="105"/>
      <c r="I13176" s="105"/>
    </row>
    <row r="13177">
      <c r="C13177" s="225" t="str">
        <f>IFERROR(__xludf.DUMMYFUNCTION("""COMPUTED_VALUE"""),"")</f>
        <v/>
      </c>
      <c r="D13177" s="105"/>
      <c r="E13177" s="105"/>
      <c r="F13177" s="105"/>
      <c r="I13177" s="105"/>
    </row>
    <row r="13178">
      <c r="C13178" s="225" t="str">
        <f>IFERROR(__xludf.DUMMYFUNCTION("""COMPUTED_VALUE"""),"")</f>
        <v/>
      </c>
      <c r="D13178" s="105"/>
      <c r="E13178" s="105"/>
      <c r="F13178" s="105"/>
      <c r="I13178" s="105"/>
    </row>
    <row r="13179">
      <c r="C13179" s="225" t="str">
        <f>IFERROR(__xludf.DUMMYFUNCTION("""COMPUTED_VALUE"""),"")</f>
        <v/>
      </c>
      <c r="D13179" s="105"/>
      <c r="E13179" s="105"/>
      <c r="F13179" s="105"/>
      <c r="I13179" s="105"/>
    </row>
    <row r="13180">
      <c r="C13180" s="225" t="str">
        <f>IFERROR(__xludf.DUMMYFUNCTION("""COMPUTED_VALUE"""),"")</f>
        <v/>
      </c>
      <c r="D13180" s="105"/>
      <c r="E13180" s="105"/>
      <c r="F13180" s="105"/>
      <c r="I13180" s="105"/>
    </row>
    <row r="13181">
      <c r="C13181" s="225" t="str">
        <f>IFERROR(__xludf.DUMMYFUNCTION("""COMPUTED_VALUE"""),"")</f>
        <v/>
      </c>
      <c r="D13181" s="105"/>
      <c r="E13181" s="105"/>
      <c r="F13181" s="105"/>
      <c r="I13181" s="105"/>
    </row>
    <row r="13182">
      <c r="C13182" s="225" t="str">
        <f>IFERROR(__xludf.DUMMYFUNCTION("""COMPUTED_VALUE"""),"")</f>
        <v/>
      </c>
      <c r="D13182" s="105"/>
      <c r="E13182" s="105"/>
      <c r="F13182" s="105"/>
      <c r="I13182" s="105"/>
    </row>
    <row r="13183">
      <c r="C13183" s="225" t="str">
        <f>IFERROR(__xludf.DUMMYFUNCTION("""COMPUTED_VALUE"""),"")</f>
        <v/>
      </c>
      <c r="D13183" s="105"/>
      <c r="E13183" s="105"/>
      <c r="F13183" s="105"/>
      <c r="I13183" s="105"/>
    </row>
    <row r="13184">
      <c r="C13184" s="225" t="str">
        <f>IFERROR(__xludf.DUMMYFUNCTION("""COMPUTED_VALUE"""),"")</f>
        <v/>
      </c>
      <c r="D13184" s="105"/>
      <c r="E13184" s="105"/>
      <c r="F13184" s="105"/>
      <c r="I13184" s="105"/>
    </row>
    <row r="13185">
      <c r="C13185" s="225" t="str">
        <f>IFERROR(__xludf.DUMMYFUNCTION("""COMPUTED_VALUE"""),"")</f>
        <v/>
      </c>
      <c r="D13185" s="105"/>
      <c r="E13185" s="105"/>
      <c r="F13185" s="105"/>
      <c r="I13185" s="105"/>
    </row>
    <row r="13186">
      <c r="C13186" s="225" t="str">
        <f>IFERROR(__xludf.DUMMYFUNCTION("""COMPUTED_VALUE"""),"")</f>
        <v/>
      </c>
      <c r="D13186" s="105"/>
      <c r="E13186" s="105"/>
      <c r="F13186" s="105"/>
      <c r="I13186" s="105"/>
    </row>
    <row r="13187">
      <c r="C13187" s="225" t="str">
        <f>IFERROR(__xludf.DUMMYFUNCTION("""COMPUTED_VALUE"""),"")</f>
        <v/>
      </c>
      <c r="D13187" s="105"/>
      <c r="E13187" s="105"/>
      <c r="F13187" s="105"/>
      <c r="I13187" s="105"/>
    </row>
    <row r="13188">
      <c r="C13188" s="225" t="str">
        <f>IFERROR(__xludf.DUMMYFUNCTION("""COMPUTED_VALUE"""),"")</f>
        <v/>
      </c>
      <c r="D13188" s="105"/>
      <c r="E13188" s="105"/>
      <c r="F13188" s="105"/>
      <c r="I13188" s="105"/>
    </row>
    <row r="13189">
      <c r="C13189" s="225" t="str">
        <f>IFERROR(__xludf.DUMMYFUNCTION("""COMPUTED_VALUE"""),"")</f>
        <v/>
      </c>
      <c r="D13189" s="105"/>
      <c r="E13189" s="105"/>
      <c r="F13189" s="105"/>
      <c r="I13189" s="105"/>
    </row>
    <row r="13190">
      <c r="C13190" s="225" t="str">
        <f>IFERROR(__xludf.DUMMYFUNCTION("""COMPUTED_VALUE"""),"")</f>
        <v/>
      </c>
      <c r="D13190" s="105"/>
      <c r="E13190" s="105"/>
      <c r="F13190" s="105"/>
      <c r="I13190" s="105"/>
    </row>
    <row r="13191">
      <c r="C13191" s="225" t="str">
        <f>IFERROR(__xludf.DUMMYFUNCTION("""COMPUTED_VALUE"""),"")</f>
        <v/>
      </c>
      <c r="D13191" s="105"/>
      <c r="E13191" s="105"/>
      <c r="F13191" s="105"/>
      <c r="I13191" s="105"/>
    </row>
    <row r="13192">
      <c r="C13192" s="225" t="str">
        <f>IFERROR(__xludf.DUMMYFUNCTION("""COMPUTED_VALUE"""),"")</f>
        <v/>
      </c>
      <c r="D13192" s="105"/>
      <c r="E13192" s="105"/>
      <c r="F13192" s="105"/>
      <c r="I13192" s="105"/>
    </row>
    <row r="13193">
      <c r="C13193" s="225" t="str">
        <f>IFERROR(__xludf.DUMMYFUNCTION("""COMPUTED_VALUE"""),"")</f>
        <v/>
      </c>
      <c r="D13193" s="105"/>
      <c r="E13193" s="105"/>
      <c r="F13193" s="105"/>
      <c r="I13193" s="105"/>
    </row>
    <row r="13194">
      <c r="C13194" s="225" t="str">
        <f>IFERROR(__xludf.DUMMYFUNCTION("""COMPUTED_VALUE"""),"")</f>
        <v/>
      </c>
      <c r="D13194" s="105"/>
      <c r="E13194" s="105"/>
      <c r="F13194" s="105"/>
      <c r="I13194" s="105"/>
    </row>
    <row r="13195">
      <c r="C13195" s="225" t="str">
        <f>IFERROR(__xludf.DUMMYFUNCTION("""COMPUTED_VALUE"""),"")</f>
        <v/>
      </c>
      <c r="D13195" s="105"/>
      <c r="E13195" s="105"/>
      <c r="F13195" s="105"/>
      <c r="I13195" s="105"/>
    </row>
    <row r="13196">
      <c r="C13196" s="225" t="str">
        <f>IFERROR(__xludf.DUMMYFUNCTION("""COMPUTED_VALUE"""),"")</f>
        <v/>
      </c>
      <c r="D13196" s="105"/>
      <c r="E13196" s="105"/>
      <c r="F13196" s="105"/>
      <c r="I13196" s="105"/>
    </row>
    <row r="13197">
      <c r="C13197" s="225" t="str">
        <f>IFERROR(__xludf.DUMMYFUNCTION("""COMPUTED_VALUE"""),"")</f>
        <v/>
      </c>
      <c r="D13197" s="105"/>
      <c r="E13197" s="105"/>
      <c r="F13197" s="105"/>
      <c r="I13197" s="105"/>
    </row>
    <row r="13198">
      <c r="C13198" s="225" t="str">
        <f>IFERROR(__xludf.DUMMYFUNCTION("""COMPUTED_VALUE"""),"")</f>
        <v/>
      </c>
      <c r="D13198" s="105"/>
      <c r="E13198" s="105"/>
      <c r="F13198" s="105"/>
      <c r="I13198" s="105"/>
    </row>
    <row r="13199">
      <c r="C13199" s="225" t="str">
        <f>IFERROR(__xludf.DUMMYFUNCTION("""COMPUTED_VALUE"""),"")</f>
        <v/>
      </c>
      <c r="D13199" s="105"/>
      <c r="E13199" s="105"/>
      <c r="F13199" s="105"/>
      <c r="I13199" s="105"/>
    </row>
    <row r="13200">
      <c r="C13200" s="225" t="str">
        <f>IFERROR(__xludf.DUMMYFUNCTION("""COMPUTED_VALUE"""),"")</f>
        <v/>
      </c>
      <c r="D13200" s="105"/>
      <c r="E13200" s="105"/>
      <c r="F13200" s="105"/>
      <c r="I13200" s="105"/>
    </row>
    <row r="13201">
      <c r="C13201" s="225" t="str">
        <f>IFERROR(__xludf.DUMMYFUNCTION("""COMPUTED_VALUE"""),"")</f>
        <v/>
      </c>
      <c r="D13201" s="105"/>
      <c r="E13201" s="105"/>
      <c r="F13201" s="105"/>
      <c r="I13201" s="105"/>
    </row>
    <row r="13202">
      <c r="C13202" s="225" t="str">
        <f>IFERROR(__xludf.DUMMYFUNCTION("""COMPUTED_VALUE"""),"")</f>
        <v/>
      </c>
      <c r="D13202" s="105"/>
      <c r="E13202" s="105"/>
      <c r="F13202" s="105"/>
      <c r="I13202" s="105"/>
    </row>
    <row r="13203">
      <c r="C13203" s="225" t="str">
        <f>IFERROR(__xludf.DUMMYFUNCTION("""COMPUTED_VALUE"""),"")</f>
        <v/>
      </c>
      <c r="D13203" s="105"/>
      <c r="E13203" s="105"/>
      <c r="F13203" s="105"/>
      <c r="I13203" s="105"/>
    </row>
    <row r="13204">
      <c r="C13204" s="225" t="str">
        <f>IFERROR(__xludf.DUMMYFUNCTION("""COMPUTED_VALUE"""),"")</f>
        <v/>
      </c>
      <c r="D13204" s="105"/>
      <c r="E13204" s="105"/>
      <c r="F13204" s="105"/>
      <c r="I13204" s="105"/>
    </row>
    <row r="13205">
      <c r="C13205" s="225" t="str">
        <f>IFERROR(__xludf.DUMMYFUNCTION("""COMPUTED_VALUE"""),"")</f>
        <v/>
      </c>
      <c r="D13205" s="105"/>
      <c r="E13205" s="105"/>
      <c r="F13205" s="105"/>
      <c r="I13205" s="105"/>
    </row>
    <row r="13206">
      <c r="C13206" s="225" t="str">
        <f>IFERROR(__xludf.DUMMYFUNCTION("""COMPUTED_VALUE"""),"")</f>
        <v/>
      </c>
      <c r="D13206" s="105"/>
      <c r="E13206" s="105"/>
      <c r="F13206" s="105"/>
      <c r="I13206" s="105"/>
    </row>
    <row r="13207">
      <c r="C13207" s="225" t="str">
        <f>IFERROR(__xludf.DUMMYFUNCTION("""COMPUTED_VALUE"""),"")</f>
        <v/>
      </c>
      <c r="D13207" s="105"/>
      <c r="E13207" s="105"/>
      <c r="F13207" s="105"/>
      <c r="I13207" s="105"/>
    </row>
    <row r="13208">
      <c r="C13208" s="225" t="str">
        <f>IFERROR(__xludf.DUMMYFUNCTION("""COMPUTED_VALUE"""),"")</f>
        <v/>
      </c>
      <c r="D13208" s="105"/>
      <c r="E13208" s="105"/>
      <c r="F13208" s="105"/>
      <c r="I13208" s="105"/>
    </row>
    <row r="13209">
      <c r="C13209" s="225" t="str">
        <f>IFERROR(__xludf.DUMMYFUNCTION("""COMPUTED_VALUE"""),"")</f>
        <v/>
      </c>
      <c r="D13209" s="105"/>
      <c r="E13209" s="105"/>
      <c r="F13209" s="105"/>
      <c r="I13209" s="105"/>
    </row>
    <row r="13210">
      <c r="C13210" s="225" t="str">
        <f>IFERROR(__xludf.DUMMYFUNCTION("""COMPUTED_VALUE"""),"")</f>
        <v/>
      </c>
      <c r="D13210" s="105"/>
      <c r="E13210" s="105"/>
      <c r="F13210" s="105"/>
      <c r="I13210" s="105"/>
    </row>
    <row r="13211">
      <c r="C13211" s="225" t="str">
        <f>IFERROR(__xludf.DUMMYFUNCTION("""COMPUTED_VALUE"""),"")</f>
        <v/>
      </c>
      <c r="D13211" s="105"/>
      <c r="E13211" s="105"/>
      <c r="F13211" s="105"/>
      <c r="I13211" s="105"/>
    </row>
    <row r="13212">
      <c r="C13212" s="225" t="str">
        <f>IFERROR(__xludf.DUMMYFUNCTION("""COMPUTED_VALUE"""),"")</f>
        <v/>
      </c>
      <c r="D13212" s="105"/>
      <c r="E13212" s="105"/>
      <c r="F13212" s="105"/>
      <c r="I13212" s="105"/>
    </row>
    <row r="13213">
      <c r="C13213" s="225" t="str">
        <f>IFERROR(__xludf.DUMMYFUNCTION("""COMPUTED_VALUE"""),"")</f>
        <v/>
      </c>
      <c r="D13213" s="105"/>
      <c r="E13213" s="105"/>
      <c r="F13213" s="105"/>
      <c r="I13213" s="105"/>
    </row>
    <row r="13214">
      <c r="C13214" s="225" t="str">
        <f>IFERROR(__xludf.DUMMYFUNCTION("""COMPUTED_VALUE"""),"")</f>
        <v/>
      </c>
      <c r="D13214" s="105"/>
      <c r="E13214" s="105"/>
      <c r="F13214" s="105"/>
      <c r="I13214" s="105"/>
    </row>
    <row r="13215">
      <c r="C13215" s="225" t="str">
        <f>IFERROR(__xludf.DUMMYFUNCTION("""COMPUTED_VALUE"""),"")</f>
        <v/>
      </c>
      <c r="D13215" s="105"/>
      <c r="E13215" s="105"/>
      <c r="F13215" s="105"/>
      <c r="I13215" s="105"/>
    </row>
    <row r="13216">
      <c r="C13216" s="225" t="str">
        <f>IFERROR(__xludf.DUMMYFUNCTION("""COMPUTED_VALUE"""),"")</f>
        <v/>
      </c>
      <c r="D13216" s="105"/>
      <c r="E13216" s="105"/>
      <c r="F13216" s="105"/>
      <c r="I13216" s="105"/>
    </row>
    <row r="13217">
      <c r="C13217" s="225" t="str">
        <f>IFERROR(__xludf.DUMMYFUNCTION("""COMPUTED_VALUE"""),"")</f>
        <v/>
      </c>
      <c r="D13217" s="105"/>
      <c r="E13217" s="105"/>
      <c r="F13217" s="105"/>
      <c r="I13217" s="105"/>
    </row>
    <row r="13218">
      <c r="C13218" s="225" t="str">
        <f>IFERROR(__xludf.DUMMYFUNCTION("""COMPUTED_VALUE"""),"")</f>
        <v/>
      </c>
      <c r="D13218" s="105"/>
      <c r="E13218" s="105"/>
      <c r="F13218" s="105"/>
      <c r="I13218" s="105"/>
    </row>
    <row r="13219">
      <c r="C13219" s="225" t="str">
        <f>IFERROR(__xludf.DUMMYFUNCTION("""COMPUTED_VALUE"""),"")</f>
        <v/>
      </c>
      <c r="D13219" s="105"/>
      <c r="E13219" s="105"/>
      <c r="F13219" s="105"/>
      <c r="I13219" s="105"/>
    </row>
    <row r="13220">
      <c r="C13220" s="225" t="str">
        <f>IFERROR(__xludf.DUMMYFUNCTION("""COMPUTED_VALUE"""),"")</f>
        <v/>
      </c>
      <c r="D13220" s="105"/>
      <c r="E13220" s="105"/>
      <c r="F13220" s="105"/>
      <c r="I13220" s="105"/>
    </row>
    <row r="13221">
      <c r="C13221" s="225" t="str">
        <f>IFERROR(__xludf.DUMMYFUNCTION("""COMPUTED_VALUE"""),"")</f>
        <v/>
      </c>
      <c r="D13221" s="105"/>
      <c r="E13221" s="105"/>
      <c r="F13221" s="105"/>
      <c r="I13221" s="105"/>
    </row>
    <row r="13222">
      <c r="C13222" s="225" t="str">
        <f>IFERROR(__xludf.DUMMYFUNCTION("""COMPUTED_VALUE"""),"")</f>
        <v/>
      </c>
      <c r="D13222" s="105"/>
      <c r="E13222" s="105"/>
      <c r="F13222" s="105"/>
      <c r="I13222" s="105"/>
    </row>
    <row r="13223">
      <c r="C13223" s="225" t="str">
        <f>IFERROR(__xludf.DUMMYFUNCTION("""COMPUTED_VALUE"""),"")</f>
        <v/>
      </c>
      <c r="D13223" s="105"/>
      <c r="E13223" s="105"/>
      <c r="F13223" s="105"/>
      <c r="I13223" s="105"/>
    </row>
    <row r="13224">
      <c r="C13224" s="225" t="str">
        <f>IFERROR(__xludf.DUMMYFUNCTION("""COMPUTED_VALUE"""),"")</f>
        <v/>
      </c>
      <c r="D13224" s="105"/>
      <c r="E13224" s="105"/>
      <c r="F13224" s="105"/>
      <c r="I13224" s="105"/>
    </row>
    <row r="13225">
      <c r="C13225" s="225" t="str">
        <f>IFERROR(__xludf.DUMMYFUNCTION("""COMPUTED_VALUE"""),"")</f>
        <v/>
      </c>
      <c r="D13225" s="105"/>
      <c r="E13225" s="105"/>
      <c r="F13225" s="105"/>
      <c r="I13225" s="105"/>
    </row>
    <row r="13226">
      <c r="C13226" s="225" t="str">
        <f>IFERROR(__xludf.DUMMYFUNCTION("""COMPUTED_VALUE"""),"")</f>
        <v/>
      </c>
      <c r="D13226" s="105"/>
      <c r="E13226" s="105"/>
      <c r="F13226" s="105"/>
      <c r="I13226" s="105"/>
    </row>
    <row r="13227">
      <c r="C13227" s="225" t="str">
        <f>IFERROR(__xludf.DUMMYFUNCTION("""COMPUTED_VALUE"""),"")</f>
        <v/>
      </c>
      <c r="D13227" s="105"/>
      <c r="E13227" s="105"/>
      <c r="F13227" s="105"/>
      <c r="I13227" s="105"/>
    </row>
    <row r="13228">
      <c r="C13228" s="225" t="str">
        <f>IFERROR(__xludf.DUMMYFUNCTION("""COMPUTED_VALUE"""),"")</f>
        <v/>
      </c>
      <c r="D13228" s="105"/>
      <c r="E13228" s="105"/>
      <c r="F13228" s="105"/>
      <c r="I13228" s="105"/>
    </row>
    <row r="13229">
      <c r="C13229" s="225" t="str">
        <f>IFERROR(__xludf.DUMMYFUNCTION("""COMPUTED_VALUE"""),"")</f>
        <v/>
      </c>
      <c r="D13229" s="105"/>
      <c r="E13229" s="105"/>
      <c r="F13229" s="105"/>
      <c r="I13229" s="105"/>
    </row>
    <row r="13230">
      <c r="C13230" s="225" t="str">
        <f>IFERROR(__xludf.DUMMYFUNCTION("""COMPUTED_VALUE"""),"")</f>
        <v/>
      </c>
      <c r="D13230" s="105"/>
      <c r="E13230" s="105"/>
      <c r="F13230" s="105"/>
      <c r="I13230" s="105"/>
    </row>
    <row r="13231">
      <c r="C13231" s="225" t="str">
        <f>IFERROR(__xludf.DUMMYFUNCTION("""COMPUTED_VALUE"""),"")</f>
        <v/>
      </c>
      <c r="D13231" s="105"/>
      <c r="E13231" s="105"/>
      <c r="F13231" s="105"/>
      <c r="I13231" s="105"/>
    </row>
    <row r="13232">
      <c r="C13232" s="225" t="str">
        <f>IFERROR(__xludf.DUMMYFUNCTION("""COMPUTED_VALUE"""),"")</f>
        <v/>
      </c>
      <c r="D13232" s="105"/>
      <c r="E13232" s="105"/>
      <c r="F13232" s="105"/>
      <c r="I13232" s="105"/>
    </row>
    <row r="13233">
      <c r="C13233" s="225" t="str">
        <f>IFERROR(__xludf.DUMMYFUNCTION("""COMPUTED_VALUE"""),"")</f>
        <v/>
      </c>
      <c r="D13233" s="105"/>
      <c r="E13233" s="105"/>
      <c r="F13233" s="105"/>
      <c r="I13233" s="105"/>
    </row>
    <row r="13234">
      <c r="C13234" s="225" t="str">
        <f>IFERROR(__xludf.DUMMYFUNCTION("""COMPUTED_VALUE"""),"")</f>
        <v/>
      </c>
      <c r="D13234" s="105"/>
      <c r="E13234" s="105"/>
      <c r="F13234" s="105"/>
      <c r="I13234" s="105"/>
    </row>
    <row r="13235">
      <c r="C13235" s="225" t="str">
        <f>IFERROR(__xludf.DUMMYFUNCTION("""COMPUTED_VALUE"""),"")</f>
        <v/>
      </c>
      <c r="D13235" s="105"/>
      <c r="E13235" s="105"/>
      <c r="F13235" s="105"/>
      <c r="I13235" s="105"/>
    </row>
    <row r="13236">
      <c r="C13236" s="225" t="str">
        <f>IFERROR(__xludf.DUMMYFUNCTION("""COMPUTED_VALUE"""),"")</f>
        <v/>
      </c>
      <c r="D13236" s="105"/>
      <c r="E13236" s="105"/>
      <c r="F13236" s="105"/>
      <c r="I13236" s="105"/>
    </row>
    <row r="13237">
      <c r="C13237" s="225" t="str">
        <f>IFERROR(__xludf.DUMMYFUNCTION("""COMPUTED_VALUE"""),"")</f>
        <v/>
      </c>
      <c r="D13237" s="105"/>
      <c r="E13237" s="105"/>
      <c r="F13237" s="105"/>
      <c r="I13237" s="105"/>
    </row>
    <row r="13238">
      <c r="C13238" s="225" t="str">
        <f>IFERROR(__xludf.DUMMYFUNCTION("""COMPUTED_VALUE"""),"")</f>
        <v/>
      </c>
      <c r="D13238" s="105"/>
      <c r="E13238" s="105"/>
      <c r="F13238" s="105"/>
      <c r="I13238" s="105"/>
    </row>
    <row r="13239">
      <c r="C13239" s="225" t="str">
        <f>IFERROR(__xludf.DUMMYFUNCTION("""COMPUTED_VALUE"""),"")</f>
        <v/>
      </c>
      <c r="D13239" s="105"/>
      <c r="E13239" s="105"/>
      <c r="F13239" s="105"/>
      <c r="I13239" s="105"/>
    </row>
    <row r="13240">
      <c r="C13240" s="225" t="str">
        <f>IFERROR(__xludf.DUMMYFUNCTION("""COMPUTED_VALUE"""),"")</f>
        <v/>
      </c>
      <c r="D13240" s="105"/>
      <c r="E13240" s="105"/>
      <c r="F13240" s="105"/>
      <c r="I13240" s="105"/>
    </row>
    <row r="13241">
      <c r="C13241" s="225" t="str">
        <f>IFERROR(__xludf.DUMMYFUNCTION("""COMPUTED_VALUE"""),"")</f>
        <v/>
      </c>
      <c r="D13241" s="105"/>
      <c r="E13241" s="105"/>
      <c r="F13241" s="105"/>
      <c r="I13241" s="105"/>
    </row>
    <row r="13242">
      <c r="C13242" s="225" t="str">
        <f>IFERROR(__xludf.DUMMYFUNCTION("""COMPUTED_VALUE"""),"")</f>
        <v/>
      </c>
      <c r="D13242" s="105"/>
      <c r="E13242" s="105"/>
      <c r="F13242" s="105"/>
      <c r="I13242" s="105"/>
    </row>
    <row r="13243">
      <c r="C13243" s="225" t="str">
        <f>IFERROR(__xludf.DUMMYFUNCTION("""COMPUTED_VALUE"""),"")</f>
        <v/>
      </c>
      <c r="D13243" s="105"/>
      <c r="E13243" s="105"/>
      <c r="F13243" s="105"/>
      <c r="I13243" s="105"/>
    </row>
    <row r="13244">
      <c r="C13244" s="225" t="str">
        <f>IFERROR(__xludf.DUMMYFUNCTION("""COMPUTED_VALUE"""),"")</f>
        <v/>
      </c>
      <c r="D13244" s="105"/>
      <c r="E13244" s="105"/>
      <c r="F13244" s="105"/>
      <c r="I13244" s="105"/>
    </row>
    <row r="13245">
      <c r="C13245" s="225" t="str">
        <f>IFERROR(__xludf.DUMMYFUNCTION("""COMPUTED_VALUE"""),"")</f>
        <v/>
      </c>
      <c r="D13245" s="105"/>
      <c r="E13245" s="105"/>
      <c r="F13245" s="105"/>
      <c r="I13245" s="105"/>
    </row>
    <row r="13246">
      <c r="C13246" s="225" t="str">
        <f>IFERROR(__xludf.DUMMYFUNCTION("""COMPUTED_VALUE"""),"")</f>
        <v/>
      </c>
      <c r="D13246" s="105"/>
      <c r="E13246" s="105"/>
      <c r="F13246" s="105"/>
      <c r="I13246" s="105"/>
    </row>
    <row r="13247">
      <c r="C13247" s="225" t="str">
        <f>IFERROR(__xludf.DUMMYFUNCTION("""COMPUTED_VALUE"""),"")</f>
        <v/>
      </c>
      <c r="D13247" s="105"/>
      <c r="E13247" s="105"/>
      <c r="F13247" s="105"/>
      <c r="I13247" s="105"/>
    </row>
    <row r="13248">
      <c r="C13248" s="225" t="str">
        <f>IFERROR(__xludf.DUMMYFUNCTION("""COMPUTED_VALUE"""),"")</f>
        <v/>
      </c>
      <c r="D13248" s="105"/>
      <c r="E13248" s="105"/>
      <c r="F13248" s="105"/>
      <c r="I13248" s="105"/>
    </row>
    <row r="13249">
      <c r="C13249" s="225" t="str">
        <f>IFERROR(__xludf.DUMMYFUNCTION("""COMPUTED_VALUE"""),"")</f>
        <v/>
      </c>
      <c r="D13249" s="105"/>
      <c r="E13249" s="105"/>
      <c r="F13249" s="105"/>
      <c r="I13249" s="105"/>
    </row>
    <row r="13250">
      <c r="C13250" s="225" t="str">
        <f>IFERROR(__xludf.DUMMYFUNCTION("""COMPUTED_VALUE"""),"")</f>
        <v/>
      </c>
      <c r="D13250" s="105"/>
      <c r="E13250" s="105"/>
      <c r="F13250" s="105"/>
      <c r="I13250" s="105"/>
    </row>
    <row r="13251">
      <c r="C13251" s="225" t="str">
        <f>IFERROR(__xludf.DUMMYFUNCTION("""COMPUTED_VALUE"""),"")</f>
        <v/>
      </c>
      <c r="D13251" s="105"/>
      <c r="E13251" s="105"/>
      <c r="F13251" s="105"/>
      <c r="I13251" s="105"/>
    </row>
    <row r="13252">
      <c r="C13252" s="225" t="str">
        <f>IFERROR(__xludf.DUMMYFUNCTION("""COMPUTED_VALUE"""),"")</f>
        <v/>
      </c>
      <c r="D13252" s="105"/>
      <c r="E13252" s="105"/>
      <c r="F13252" s="105"/>
      <c r="I13252" s="105"/>
    </row>
    <row r="13253">
      <c r="C13253" s="225" t="str">
        <f>IFERROR(__xludf.DUMMYFUNCTION("""COMPUTED_VALUE"""),"")</f>
        <v/>
      </c>
      <c r="D13253" s="105"/>
      <c r="E13253" s="105"/>
      <c r="F13253" s="105"/>
      <c r="I13253" s="105"/>
    </row>
    <row r="13254">
      <c r="C13254" s="225" t="str">
        <f>IFERROR(__xludf.DUMMYFUNCTION("""COMPUTED_VALUE"""),"")</f>
        <v/>
      </c>
      <c r="D13254" s="105"/>
      <c r="E13254" s="105"/>
      <c r="F13254" s="105"/>
      <c r="I13254" s="105"/>
    </row>
    <row r="13255">
      <c r="C13255" s="225" t="str">
        <f>IFERROR(__xludf.DUMMYFUNCTION("""COMPUTED_VALUE"""),"")</f>
        <v/>
      </c>
      <c r="D13255" s="105"/>
      <c r="E13255" s="105"/>
      <c r="F13255" s="105"/>
      <c r="I13255" s="105"/>
    </row>
    <row r="13256">
      <c r="C13256" s="225" t="str">
        <f>IFERROR(__xludf.DUMMYFUNCTION("""COMPUTED_VALUE"""),"")</f>
        <v/>
      </c>
      <c r="D13256" s="105"/>
      <c r="E13256" s="105"/>
      <c r="F13256" s="105"/>
      <c r="I13256" s="105"/>
    </row>
    <row r="13257">
      <c r="C13257" s="225" t="str">
        <f>IFERROR(__xludf.DUMMYFUNCTION("""COMPUTED_VALUE"""),"")</f>
        <v/>
      </c>
      <c r="D13257" s="105"/>
      <c r="E13257" s="105"/>
      <c r="F13257" s="105"/>
      <c r="I13257" s="105"/>
    </row>
    <row r="13258">
      <c r="C13258" s="225" t="str">
        <f>IFERROR(__xludf.DUMMYFUNCTION("""COMPUTED_VALUE"""),"")</f>
        <v/>
      </c>
      <c r="D13258" s="105"/>
      <c r="E13258" s="105"/>
      <c r="F13258" s="105"/>
      <c r="I13258" s="105"/>
    </row>
    <row r="13259">
      <c r="C13259" s="225" t="str">
        <f>IFERROR(__xludf.DUMMYFUNCTION("""COMPUTED_VALUE"""),"")</f>
        <v/>
      </c>
      <c r="D13259" s="105"/>
      <c r="E13259" s="105"/>
      <c r="F13259" s="105"/>
      <c r="I13259" s="105"/>
    </row>
    <row r="13260">
      <c r="C13260" s="225" t="str">
        <f>IFERROR(__xludf.DUMMYFUNCTION("""COMPUTED_VALUE"""),"")</f>
        <v/>
      </c>
      <c r="D13260" s="105"/>
      <c r="E13260" s="105"/>
      <c r="F13260" s="105"/>
      <c r="I13260" s="105"/>
    </row>
    <row r="13261">
      <c r="C13261" s="225" t="str">
        <f>IFERROR(__xludf.DUMMYFUNCTION("""COMPUTED_VALUE"""),"")</f>
        <v/>
      </c>
      <c r="D13261" s="105"/>
      <c r="E13261" s="105"/>
      <c r="F13261" s="105"/>
      <c r="I13261" s="105"/>
    </row>
    <row r="13262">
      <c r="C13262" s="225" t="str">
        <f>IFERROR(__xludf.DUMMYFUNCTION("""COMPUTED_VALUE"""),"")</f>
        <v/>
      </c>
      <c r="D13262" s="105"/>
      <c r="E13262" s="105"/>
      <c r="F13262" s="105"/>
      <c r="I13262" s="105"/>
    </row>
    <row r="13263">
      <c r="C13263" s="225" t="str">
        <f>IFERROR(__xludf.DUMMYFUNCTION("""COMPUTED_VALUE"""),"")</f>
        <v/>
      </c>
      <c r="D13263" s="105"/>
      <c r="E13263" s="105"/>
      <c r="F13263" s="105"/>
      <c r="I13263" s="105"/>
    </row>
    <row r="13264">
      <c r="C13264" s="225" t="str">
        <f>IFERROR(__xludf.DUMMYFUNCTION("""COMPUTED_VALUE"""),"")</f>
        <v/>
      </c>
      <c r="D13264" s="105"/>
      <c r="E13264" s="105"/>
      <c r="F13264" s="105"/>
      <c r="I13264" s="105"/>
    </row>
    <row r="13265">
      <c r="C13265" s="225" t="str">
        <f>IFERROR(__xludf.DUMMYFUNCTION("""COMPUTED_VALUE"""),"")</f>
        <v/>
      </c>
      <c r="D13265" s="105"/>
      <c r="E13265" s="105"/>
      <c r="F13265" s="105"/>
      <c r="I13265" s="105"/>
    </row>
    <row r="13266">
      <c r="C13266" s="225" t="str">
        <f>IFERROR(__xludf.DUMMYFUNCTION("""COMPUTED_VALUE"""),"")</f>
        <v/>
      </c>
      <c r="D13266" s="105"/>
      <c r="E13266" s="105"/>
      <c r="F13266" s="105"/>
      <c r="I13266" s="105"/>
    </row>
    <row r="13267">
      <c r="C13267" s="225" t="str">
        <f>IFERROR(__xludf.DUMMYFUNCTION("""COMPUTED_VALUE"""),"")</f>
        <v/>
      </c>
      <c r="D13267" s="105"/>
      <c r="E13267" s="105"/>
      <c r="F13267" s="105"/>
      <c r="I13267" s="105"/>
    </row>
    <row r="13268">
      <c r="C13268" s="225" t="str">
        <f>IFERROR(__xludf.DUMMYFUNCTION("""COMPUTED_VALUE"""),"")</f>
        <v/>
      </c>
      <c r="D13268" s="105"/>
      <c r="E13268" s="105"/>
      <c r="F13268" s="105"/>
      <c r="I13268" s="105"/>
    </row>
    <row r="13269">
      <c r="C13269" s="225" t="str">
        <f>IFERROR(__xludf.DUMMYFUNCTION("""COMPUTED_VALUE"""),"")</f>
        <v/>
      </c>
      <c r="D13269" s="105"/>
      <c r="E13269" s="105"/>
      <c r="F13269" s="105"/>
      <c r="I13269" s="105"/>
    </row>
    <row r="13270">
      <c r="C13270" s="225" t="str">
        <f>IFERROR(__xludf.DUMMYFUNCTION("""COMPUTED_VALUE"""),"")</f>
        <v/>
      </c>
      <c r="D13270" s="105"/>
      <c r="E13270" s="105"/>
      <c r="F13270" s="105"/>
      <c r="I13270" s="105"/>
    </row>
    <row r="13271">
      <c r="C13271" s="225" t="str">
        <f>IFERROR(__xludf.DUMMYFUNCTION("""COMPUTED_VALUE"""),"")</f>
        <v/>
      </c>
      <c r="D13271" s="105"/>
      <c r="E13271" s="105"/>
      <c r="F13271" s="105"/>
      <c r="I13271" s="105"/>
    </row>
    <row r="13272">
      <c r="C13272" s="225" t="str">
        <f>IFERROR(__xludf.DUMMYFUNCTION("""COMPUTED_VALUE"""),"")</f>
        <v/>
      </c>
      <c r="D13272" s="105"/>
      <c r="E13272" s="105"/>
      <c r="F13272" s="105"/>
      <c r="I13272" s="105"/>
    </row>
    <row r="13273">
      <c r="C13273" s="225" t="str">
        <f>IFERROR(__xludf.DUMMYFUNCTION("""COMPUTED_VALUE"""),"")</f>
        <v/>
      </c>
      <c r="D13273" s="105"/>
      <c r="E13273" s="105"/>
      <c r="F13273" s="105"/>
      <c r="I13273" s="105"/>
    </row>
    <row r="13274">
      <c r="C13274" s="225" t="str">
        <f>IFERROR(__xludf.DUMMYFUNCTION("""COMPUTED_VALUE"""),"")</f>
        <v/>
      </c>
      <c r="D13274" s="105"/>
      <c r="E13274" s="105"/>
      <c r="F13274" s="105"/>
      <c r="I13274" s="105"/>
    </row>
    <row r="13275">
      <c r="C13275" s="225" t="str">
        <f>IFERROR(__xludf.DUMMYFUNCTION("""COMPUTED_VALUE"""),"")</f>
        <v/>
      </c>
      <c r="D13275" s="105"/>
      <c r="E13275" s="105"/>
      <c r="F13275" s="105"/>
      <c r="I13275" s="105"/>
    </row>
    <row r="13276">
      <c r="C13276" s="225" t="str">
        <f>IFERROR(__xludf.DUMMYFUNCTION("""COMPUTED_VALUE"""),"")</f>
        <v/>
      </c>
      <c r="D13276" s="105"/>
      <c r="E13276" s="105"/>
      <c r="F13276" s="105"/>
      <c r="I13276" s="105"/>
    </row>
    <row r="13277">
      <c r="C13277" s="225" t="str">
        <f>IFERROR(__xludf.DUMMYFUNCTION("""COMPUTED_VALUE"""),"")</f>
        <v/>
      </c>
      <c r="D13277" s="105"/>
      <c r="E13277" s="105"/>
      <c r="F13277" s="105"/>
      <c r="I13277" s="105"/>
    </row>
    <row r="13278">
      <c r="C13278" s="225" t="str">
        <f>IFERROR(__xludf.DUMMYFUNCTION("""COMPUTED_VALUE"""),"")</f>
        <v/>
      </c>
      <c r="D13278" s="105"/>
      <c r="E13278" s="105"/>
      <c r="F13278" s="105"/>
      <c r="I13278" s="105"/>
    </row>
    <row r="13279">
      <c r="C13279" s="225" t="str">
        <f>IFERROR(__xludf.DUMMYFUNCTION("""COMPUTED_VALUE"""),"")</f>
        <v/>
      </c>
      <c r="D13279" s="105"/>
      <c r="E13279" s="105"/>
      <c r="F13279" s="105"/>
      <c r="I13279" s="105"/>
    </row>
    <row r="13280">
      <c r="C13280" s="225" t="str">
        <f>IFERROR(__xludf.DUMMYFUNCTION("""COMPUTED_VALUE"""),"")</f>
        <v/>
      </c>
      <c r="D13280" s="105"/>
      <c r="E13280" s="105"/>
      <c r="F13280" s="105"/>
      <c r="I13280" s="105"/>
    </row>
    <row r="13281">
      <c r="C13281" s="225" t="str">
        <f>IFERROR(__xludf.DUMMYFUNCTION("""COMPUTED_VALUE"""),"")</f>
        <v/>
      </c>
      <c r="D13281" s="105"/>
      <c r="E13281" s="105"/>
      <c r="F13281" s="105"/>
      <c r="I13281" s="105"/>
    </row>
    <row r="13282">
      <c r="C13282" s="225" t="str">
        <f>IFERROR(__xludf.DUMMYFUNCTION("""COMPUTED_VALUE"""),"")</f>
        <v/>
      </c>
      <c r="D13282" s="105"/>
      <c r="E13282" s="105"/>
      <c r="F13282" s="105"/>
      <c r="I13282" s="105"/>
    </row>
    <row r="13283">
      <c r="C13283" s="225" t="str">
        <f>IFERROR(__xludf.DUMMYFUNCTION("""COMPUTED_VALUE"""),"")</f>
        <v/>
      </c>
      <c r="D13283" s="105"/>
      <c r="E13283" s="105"/>
      <c r="F13283" s="105"/>
      <c r="I13283" s="105"/>
    </row>
    <row r="13284">
      <c r="C13284" s="225" t="str">
        <f>IFERROR(__xludf.DUMMYFUNCTION("""COMPUTED_VALUE"""),"")</f>
        <v/>
      </c>
      <c r="D13284" s="105"/>
      <c r="E13284" s="105"/>
      <c r="F13284" s="105"/>
      <c r="I13284" s="105"/>
    </row>
    <row r="13285">
      <c r="C13285" s="225" t="str">
        <f>IFERROR(__xludf.DUMMYFUNCTION("""COMPUTED_VALUE"""),"")</f>
        <v/>
      </c>
      <c r="D13285" s="105"/>
      <c r="E13285" s="105"/>
      <c r="F13285" s="105"/>
      <c r="I13285" s="105"/>
    </row>
    <row r="13286">
      <c r="C13286" s="225" t="str">
        <f>IFERROR(__xludf.DUMMYFUNCTION("""COMPUTED_VALUE"""),"")</f>
        <v/>
      </c>
      <c r="D13286" s="105"/>
      <c r="E13286" s="105"/>
      <c r="F13286" s="105"/>
      <c r="I13286" s="105"/>
    </row>
    <row r="13287">
      <c r="C13287" s="225" t="str">
        <f>IFERROR(__xludf.DUMMYFUNCTION("""COMPUTED_VALUE"""),"")</f>
        <v/>
      </c>
      <c r="D13287" s="105"/>
      <c r="E13287" s="105"/>
      <c r="F13287" s="105"/>
      <c r="I13287" s="105"/>
    </row>
    <row r="13288">
      <c r="C13288" s="225" t="str">
        <f>IFERROR(__xludf.DUMMYFUNCTION("""COMPUTED_VALUE"""),"")</f>
        <v/>
      </c>
      <c r="D13288" s="105"/>
      <c r="E13288" s="105"/>
      <c r="F13288" s="105"/>
      <c r="I13288" s="105"/>
    </row>
    <row r="13289">
      <c r="C13289" s="225" t="str">
        <f>IFERROR(__xludf.DUMMYFUNCTION("""COMPUTED_VALUE"""),"")</f>
        <v/>
      </c>
      <c r="D13289" s="105"/>
      <c r="E13289" s="105"/>
      <c r="F13289" s="105"/>
      <c r="I13289" s="105"/>
    </row>
    <row r="13290">
      <c r="C13290" s="225" t="str">
        <f>IFERROR(__xludf.DUMMYFUNCTION("""COMPUTED_VALUE"""),"")</f>
        <v/>
      </c>
      <c r="D13290" s="105"/>
      <c r="E13290" s="105"/>
      <c r="F13290" s="105"/>
      <c r="I13290" s="105"/>
    </row>
    <row r="13291">
      <c r="C13291" s="225" t="str">
        <f>IFERROR(__xludf.DUMMYFUNCTION("""COMPUTED_VALUE"""),"")</f>
        <v/>
      </c>
      <c r="D13291" s="105"/>
      <c r="E13291" s="105"/>
      <c r="F13291" s="105"/>
      <c r="I13291" s="105"/>
    </row>
    <row r="13292">
      <c r="C13292" s="225" t="str">
        <f>IFERROR(__xludf.DUMMYFUNCTION("""COMPUTED_VALUE"""),"")</f>
        <v/>
      </c>
      <c r="D13292" s="105"/>
      <c r="E13292" s="105"/>
      <c r="F13292" s="105"/>
      <c r="I13292" s="105"/>
    </row>
    <row r="13293">
      <c r="C13293" s="225" t="str">
        <f>IFERROR(__xludf.DUMMYFUNCTION("""COMPUTED_VALUE"""),"")</f>
        <v/>
      </c>
      <c r="D13293" s="105"/>
      <c r="E13293" s="105"/>
      <c r="F13293" s="105"/>
      <c r="I13293" s="105"/>
    </row>
    <row r="13294">
      <c r="C13294" s="225" t="str">
        <f>IFERROR(__xludf.DUMMYFUNCTION("""COMPUTED_VALUE"""),"")</f>
        <v/>
      </c>
      <c r="D13294" s="105"/>
      <c r="E13294" s="105"/>
      <c r="F13294" s="105"/>
      <c r="I13294" s="105"/>
    </row>
    <row r="13295">
      <c r="C13295" s="225" t="str">
        <f>IFERROR(__xludf.DUMMYFUNCTION("""COMPUTED_VALUE"""),"")</f>
        <v/>
      </c>
      <c r="D13295" s="105"/>
      <c r="E13295" s="105"/>
      <c r="F13295" s="105"/>
      <c r="I13295" s="105"/>
    </row>
    <row r="13296">
      <c r="C13296" s="225" t="str">
        <f>IFERROR(__xludf.DUMMYFUNCTION("""COMPUTED_VALUE"""),"")</f>
        <v/>
      </c>
      <c r="D13296" s="105"/>
      <c r="E13296" s="105"/>
      <c r="F13296" s="105"/>
      <c r="I13296" s="105"/>
    </row>
    <row r="13297">
      <c r="C13297" s="225" t="str">
        <f>IFERROR(__xludf.DUMMYFUNCTION("""COMPUTED_VALUE"""),"")</f>
        <v/>
      </c>
      <c r="D13297" s="105"/>
      <c r="E13297" s="105"/>
      <c r="F13297" s="105"/>
      <c r="I13297" s="105"/>
    </row>
    <row r="13298">
      <c r="C13298" s="225" t="str">
        <f>IFERROR(__xludf.DUMMYFUNCTION("""COMPUTED_VALUE"""),"")</f>
        <v/>
      </c>
      <c r="D13298" s="105"/>
      <c r="E13298" s="105"/>
      <c r="F13298" s="105"/>
      <c r="I13298" s="105"/>
    </row>
    <row r="13299">
      <c r="C13299" s="225" t="str">
        <f>IFERROR(__xludf.DUMMYFUNCTION("""COMPUTED_VALUE"""),"")</f>
        <v/>
      </c>
      <c r="D13299" s="105"/>
      <c r="E13299" s="105"/>
      <c r="F13299" s="105"/>
      <c r="I13299" s="105"/>
    </row>
    <row r="13300">
      <c r="C13300" s="225" t="str">
        <f>IFERROR(__xludf.DUMMYFUNCTION("""COMPUTED_VALUE"""),"")</f>
        <v/>
      </c>
      <c r="D13300" s="105"/>
      <c r="E13300" s="105"/>
      <c r="F13300" s="105"/>
      <c r="I13300" s="105"/>
    </row>
    <row r="13301">
      <c r="C13301" s="225" t="str">
        <f>IFERROR(__xludf.DUMMYFUNCTION("""COMPUTED_VALUE"""),"")</f>
        <v/>
      </c>
      <c r="D13301" s="105"/>
      <c r="E13301" s="105"/>
      <c r="F13301" s="105"/>
      <c r="I13301" s="105"/>
    </row>
    <row r="13302">
      <c r="C13302" s="225" t="str">
        <f>IFERROR(__xludf.DUMMYFUNCTION("""COMPUTED_VALUE"""),"")</f>
        <v/>
      </c>
      <c r="D13302" s="105"/>
      <c r="E13302" s="105"/>
      <c r="F13302" s="105"/>
      <c r="I13302" s="105"/>
    </row>
    <row r="13303">
      <c r="C13303" s="225" t="str">
        <f>IFERROR(__xludf.DUMMYFUNCTION("""COMPUTED_VALUE"""),"")</f>
        <v/>
      </c>
      <c r="D13303" s="105"/>
      <c r="E13303" s="105"/>
      <c r="F13303" s="105"/>
      <c r="I13303" s="105"/>
    </row>
    <row r="13304">
      <c r="C13304" s="225" t="str">
        <f>IFERROR(__xludf.DUMMYFUNCTION("""COMPUTED_VALUE"""),"")</f>
        <v/>
      </c>
      <c r="D13304" s="105"/>
      <c r="E13304" s="105"/>
      <c r="F13304" s="105"/>
      <c r="I13304" s="105"/>
    </row>
    <row r="13305">
      <c r="C13305" s="225" t="str">
        <f>IFERROR(__xludf.DUMMYFUNCTION("""COMPUTED_VALUE"""),"")</f>
        <v/>
      </c>
      <c r="D13305" s="105"/>
      <c r="E13305" s="105"/>
      <c r="F13305" s="105"/>
      <c r="I13305" s="105"/>
    </row>
    <row r="13306">
      <c r="C13306" s="225" t="str">
        <f>IFERROR(__xludf.DUMMYFUNCTION("""COMPUTED_VALUE"""),"")</f>
        <v/>
      </c>
      <c r="D13306" s="105"/>
      <c r="E13306" s="105"/>
      <c r="F13306" s="105"/>
      <c r="I13306" s="105"/>
    </row>
    <row r="13307">
      <c r="C13307" s="225" t="str">
        <f>IFERROR(__xludf.DUMMYFUNCTION("""COMPUTED_VALUE"""),"")</f>
        <v/>
      </c>
      <c r="D13307" s="105"/>
      <c r="E13307" s="105"/>
      <c r="F13307" s="105"/>
      <c r="I13307" s="105"/>
    </row>
    <row r="13308">
      <c r="C13308" s="225" t="str">
        <f>IFERROR(__xludf.DUMMYFUNCTION("""COMPUTED_VALUE"""),"")</f>
        <v/>
      </c>
      <c r="D13308" s="105"/>
      <c r="E13308" s="105"/>
      <c r="F13308" s="105"/>
      <c r="I13308" s="105"/>
    </row>
    <row r="13309">
      <c r="C13309" s="225" t="str">
        <f>IFERROR(__xludf.DUMMYFUNCTION("""COMPUTED_VALUE"""),"")</f>
        <v/>
      </c>
      <c r="D13309" s="105"/>
      <c r="E13309" s="105"/>
      <c r="F13309" s="105"/>
      <c r="I13309" s="105"/>
    </row>
    <row r="13310">
      <c r="C13310" s="225" t="str">
        <f>IFERROR(__xludf.DUMMYFUNCTION("""COMPUTED_VALUE"""),"")</f>
        <v/>
      </c>
      <c r="D13310" s="105"/>
      <c r="E13310" s="105"/>
      <c r="F13310" s="105"/>
      <c r="I13310" s="105"/>
    </row>
    <row r="13311">
      <c r="C13311" s="225" t="str">
        <f>IFERROR(__xludf.DUMMYFUNCTION("""COMPUTED_VALUE"""),"")</f>
        <v/>
      </c>
      <c r="D13311" s="105"/>
      <c r="E13311" s="105"/>
      <c r="F13311" s="105"/>
      <c r="I13311" s="105"/>
    </row>
    <row r="13312">
      <c r="C13312" s="225" t="str">
        <f>IFERROR(__xludf.DUMMYFUNCTION("""COMPUTED_VALUE"""),"")</f>
        <v/>
      </c>
      <c r="D13312" s="105"/>
      <c r="E13312" s="105"/>
      <c r="F13312" s="105"/>
      <c r="I13312" s="105"/>
    </row>
    <row r="13313">
      <c r="C13313" s="225" t="str">
        <f>IFERROR(__xludf.DUMMYFUNCTION("""COMPUTED_VALUE"""),"")</f>
        <v/>
      </c>
      <c r="D13313" s="105"/>
      <c r="E13313" s="105"/>
      <c r="F13313" s="105"/>
      <c r="I13313" s="105"/>
    </row>
    <row r="13314">
      <c r="C13314" s="225" t="str">
        <f>IFERROR(__xludf.DUMMYFUNCTION("""COMPUTED_VALUE"""),"")</f>
        <v/>
      </c>
      <c r="D13314" s="105"/>
      <c r="E13314" s="105"/>
      <c r="F13314" s="105"/>
      <c r="I13314" s="105"/>
    </row>
    <row r="13315">
      <c r="C13315" s="225" t="str">
        <f>IFERROR(__xludf.DUMMYFUNCTION("""COMPUTED_VALUE"""),"")</f>
        <v/>
      </c>
      <c r="D13315" s="105"/>
      <c r="E13315" s="105"/>
      <c r="F13315" s="105"/>
      <c r="I13315" s="105"/>
    </row>
    <row r="13316">
      <c r="C13316" s="225" t="str">
        <f>IFERROR(__xludf.DUMMYFUNCTION("""COMPUTED_VALUE"""),"")</f>
        <v/>
      </c>
      <c r="D13316" s="105"/>
      <c r="E13316" s="105"/>
      <c r="F13316" s="105"/>
      <c r="I13316" s="105"/>
    </row>
    <row r="13317">
      <c r="C13317" s="225" t="str">
        <f>IFERROR(__xludf.DUMMYFUNCTION("""COMPUTED_VALUE"""),"")</f>
        <v/>
      </c>
      <c r="D13317" s="105"/>
      <c r="E13317" s="105"/>
      <c r="F13317" s="105"/>
      <c r="I13317" s="105"/>
    </row>
    <row r="13318">
      <c r="C13318" s="225" t="str">
        <f>IFERROR(__xludf.DUMMYFUNCTION("""COMPUTED_VALUE"""),"")</f>
        <v/>
      </c>
      <c r="D13318" s="105"/>
      <c r="E13318" s="105"/>
      <c r="F13318" s="105"/>
      <c r="I13318" s="105"/>
    </row>
    <row r="13319">
      <c r="C13319" s="225" t="str">
        <f>IFERROR(__xludf.DUMMYFUNCTION("""COMPUTED_VALUE"""),"")</f>
        <v/>
      </c>
      <c r="D13319" s="105"/>
      <c r="E13319" s="105"/>
      <c r="F13319" s="105"/>
      <c r="I13319" s="105"/>
    </row>
    <row r="13320">
      <c r="C13320" s="225" t="str">
        <f>IFERROR(__xludf.DUMMYFUNCTION("""COMPUTED_VALUE"""),"")</f>
        <v/>
      </c>
      <c r="D13320" s="105"/>
      <c r="E13320" s="105"/>
      <c r="F13320" s="105"/>
      <c r="I13320" s="105"/>
    </row>
    <row r="13321">
      <c r="C13321" s="225" t="str">
        <f>IFERROR(__xludf.DUMMYFUNCTION("""COMPUTED_VALUE"""),"")</f>
        <v/>
      </c>
      <c r="D13321" s="105"/>
      <c r="E13321" s="105"/>
      <c r="F13321" s="105"/>
      <c r="I13321" s="105"/>
    </row>
    <row r="13322">
      <c r="C13322" s="225" t="str">
        <f>IFERROR(__xludf.DUMMYFUNCTION("""COMPUTED_VALUE"""),"")</f>
        <v/>
      </c>
      <c r="D13322" s="105"/>
      <c r="E13322" s="105"/>
      <c r="F13322" s="105"/>
      <c r="I13322" s="105"/>
    </row>
    <row r="13323">
      <c r="C13323" s="225" t="str">
        <f>IFERROR(__xludf.DUMMYFUNCTION("""COMPUTED_VALUE"""),"")</f>
        <v/>
      </c>
      <c r="D13323" s="105"/>
      <c r="E13323" s="105"/>
      <c r="F13323" s="105"/>
      <c r="I13323" s="105"/>
    </row>
    <row r="13324">
      <c r="C13324" s="225" t="str">
        <f>IFERROR(__xludf.DUMMYFUNCTION("""COMPUTED_VALUE"""),"")</f>
        <v/>
      </c>
      <c r="D13324" s="105"/>
      <c r="E13324" s="105"/>
      <c r="F13324" s="105"/>
      <c r="I13324" s="105"/>
    </row>
    <row r="13325">
      <c r="C13325" s="225" t="str">
        <f>IFERROR(__xludf.DUMMYFUNCTION("""COMPUTED_VALUE"""),"")</f>
        <v/>
      </c>
      <c r="D13325" s="105"/>
      <c r="E13325" s="105"/>
      <c r="F13325" s="105"/>
      <c r="I13325" s="105"/>
    </row>
    <row r="13326">
      <c r="C13326" s="225" t="str">
        <f>IFERROR(__xludf.DUMMYFUNCTION("""COMPUTED_VALUE"""),"")</f>
        <v/>
      </c>
      <c r="D13326" s="105"/>
      <c r="E13326" s="105"/>
      <c r="F13326" s="105"/>
      <c r="I13326" s="105"/>
    </row>
    <row r="13327">
      <c r="C13327" s="225" t="str">
        <f>IFERROR(__xludf.DUMMYFUNCTION("""COMPUTED_VALUE"""),"")</f>
        <v/>
      </c>
      <c r="D13327" s="105"/>
      <c r="E13327" s="105"/>
      <c r="F13327" s="105"/>
      <c r="I13327" s="105"/>
    </row>
    <row r="13328">
      <c r="C13328" s="225" t="str">
        <f>IFERROR(__xludf.DUMMYFUNCTION("""COMPUTED_VALUE"""),"")</f>
        <v/>
      </c>
      <c r="D13328" s="105"/>
      <c r="E13328" s="105"/>
      <c r="F13328" s="105"/>
      <c r="I13328" s="105"/>
    </row>
    <row r="13329">
      <c r="C13329" s="225" t="str">
        <f>IFERROR(__xludf.DUMMYFUNCTION("""COMPUTED_VALUE"""),"")</f>
        <v/>
      </c>
      <c r="D13329" s="105"/>
      <c r="E13329" s="105"/>
      <c r="F13329" s="105"/>
      <c r="I13329" s="105"/>
    </row>
    <row r="13330">
      <c r="C13330" s="225" t="str">
        <f>IFERROR(__xludf.DUMMYFUNCTION("""COMPUTED_VALUE"""),"")</f>
        <v/>
      </c>
      <c r="D13330" s="105"/>
      <c r="E13330" s="105"/>
      <c r="F13330" s="105"/>
      <c r="I13330" s="105"/>
    </row>
    <row r="13331">
      <c r="C13331" s="225" t="str">
        <f>IFERROR(__xludf.DUMMYFUNCTION("""COMPUTED_VALUE"""),"")</f>
        <v/>
      </c>
      <c r="D13331" s="105"/>
      <c r="E13331" s="105"/>
      <c r="F13331" s="105"/>
      <c r="I13331" s="105"/>
    </row>
    <row r="13332">
      <c r="C13332" s="225" t="str">
        <f>IFERROR(__xludf.DUMMYFUNCTION("""COMPUTED_VALUE"""),"")</f>
        <v/>
      </c>
      <c r="D13332" s="105"/>
      <c r="E13332" s="105"/>
      <c r="F13332" s="105"/>
      <c r="I13332" s="105"/>
    </row>
    <row r="13333">
      <c r="C13333" s="225" t="str">
        <f>IFERROR(__xludf.DUMMYFUNCTION("""COMPUTED_VALUE"""),"")</f>
        <v/>
      </c>
      <c r="D13333" s="105"/>
      <c r="E13333" s="105"/>
      <c r="F13333" s="105"/>
      <c r="I13333" s="105"/>
    </row>
    <row r="13334">
      <c r="C13334" s="225" t="str">
        <f>IFERROR(__xludf.DUMMYFUNCTION("""COMPUTED_VALUE"""),"")</f>
        <v/>
      </c>
      <c r="D13334" s="105"/>
      <c r="E13334" s="105"/>
      <c r="F13334" s="105"/>
      <c r="I13334" s="105"/>
    </row>
    <row r="13335">
      <c r="C13335" s="225" t="str">
        <f>IFERROR(__xludf.DUMMYFUNCTION("""COMPUTED_VALUE"""),"")</f>
        <v/>
      </c>
      <c r="D13335" s="105"/>
      <c r="E13335" s="105"/>
      <c r="F13335" s="105"/>
      <c r="I13335" s="105"/>
    </row>
    <row r="13336">
      <c r="C13336" s="225" t="str">
        <f>IFERROR(__xludf.DUMMYFUNCTION("""COMPUTED_VALUE"""),"")</f>
        <v/>
      </c>
      <c r="D13336" s="105"/>
      <c r="E13336" s="105"/>
      <c r="F13336" s="105"/>
      <c r="I13336" s="105"/>
    </row>
    <row r="13337">
      <c r="C13337" s="225" t="str">
        <f>IFERROR(__xludf.DUMMYFUNCTION("""COMPUTED_VALUE"""),"")</f>
        <v/>
      </c>
      <c r="D13337" s="105"/>
      <c r="E13337" s="105"/>
      <c r="F13337" s="105"/>
      <c r="I13337" s="105"/>
    </row>
    <row r="13338">
      <c r="C13338" s="225" t="str">
        <f>IFERROR(__xludf.DUMMYFUNCTION("""COMPUTED_VALUE"""),"")</f>
        <v/>
      </c>
      <c r="D13338" s="105"/>
      <c r="E13338" s="105"/>
      <c r="F13338" s="105"/>
      <c r="I13338" s="105"/>
    </row>
    <row r="13339">
      <c r="C13339" s="225" t="str">
        <f>IFERROR(__xludf.DUMMYFUNCTION("""COMPUTED_VALUE"""),"")</f>
        <v/>
      </c>
      <c r="D13339" s="105"/>
      <c r="E13339" s="105"/>
      <c r="F13339" s="105"/>
      <c r="I13339" s="105"/>
    </row>
    <row r="13340">
      <c r="C13340" s="225" t="str">
        <f>IFERROR(__xludf.DUMMYFUNCTION("""COMPUTED_VALUE"""),"")</f>
        <v/>
      </c>
      <c r="D13340" s="105"/>
      <c r="E13340" s="105"/>
      <c r="F13340" s="105"/>
      <c r="I13340" s="105"/>
    </row>
    <row r="13341">
      <c r="C13341" s="225" t="str">
        <f>IFERROR(__xludf.DUMMYFUNCTION("""COMPUTED_VALUE"""),"")</f>
        <v/>
      </c>
      <c r="D13341" s="105"/>
      <c r="E13341" s="105"/>
      <c r="F13341" s="105"/>
      <c r="I13341" s="105"/>
    </row>
    <row r="13342">
      <c r="C13342" s="225" t="str">
        <f>IFERROR(__xludf.DUMMYFUNCTION("""COMPUTED_VALUE"""),"")</f>
        <v/>
      </c>
      <c r="D13342" s="105"/>
      <c r="E13342" s="105"/>
      <c r="F13342" s="105"/>
      <c r="I13342" s="105"/>
    </row>
    <row r="13343">
      <c r="C13343" s="225" t="str">
        <f>IFERROR(__xludf.DUMMYFUNCTION("""COMPUTED_VALUE"""),"")</f>
        <v/>
      </c>
      <c r="D13343" s="105"/>
      <c r="E13343" s="105"/>
      <c r="F13343" s="105"/>
      <c r="I13343" s="105"/>
    </row>
    <row r="13344">
      <c r="C13344" s="225" t="str">
        <f>IFERROR(__xludf.DUMMYFUNCTION("""COMPUTED_VALUE"""),"")</f>
        <v/>
      </c>
      <c r="D13344" s="105"/>
      <c r="E13344" s="105"/>
      <c r="F13344" s="105"/>
      <c r="I13344" s="105"/>
    </row>
    <row r="13345">
      <c r="C13345" s="225" t="str">
        <f>IFERROR(__xludf.DUMMYFUNCTION("""COMPUTED_VALUE"""),"")</f>
        <v/>
      </c>
      <c r="D13345" s="105"/>
      <c r="E13345" s="105"/>
      <c r="F13345" s="105"/>
      <c r="I13345" s="105"/>
    </row>
    <row r="13346">
      <c r="C13346" s="225" t="str">
        <f>IFERROR(__xludf.DUMMYFUNCTION("""COMPUTED_VALUE"""),"")</f>
        <v/>
      </c>
      <c r="D13346" s="105"/>
      <c r="E13346" s="105"/>
      <c r="F13346" s="105"/>
      <c r="I13346" s="105"/>
    </row>
    <row r="13347">
      <c r="C13347" s="225" t="str">
        <f>IFERROR(__xludf.DUMMYFUNCTION("""COMPUTED_VALUE"""),"")</f>
        <v/>
      </c>
      <c r="D13347" s="105"/>
      <c r="E13347" s="105"/>
      <c r="F13347" s="105"/>
      <c r="I13347" s="105"/>
    </row>
    <row r="13348">
      <c r="C13348" s="225" t="str">
        <f>IFERROR(__xludf.DUMMYFUNCTION("""COMPUTED_VALUE"""),"")</f>
        <v/>
      </c>
      <c r="D13348" s="105"/>
      <c r="E13348" s="105"/>
      <c r="F13348" s="105"/>
      <c r="I13348" s="105"/>
    </row>
    <row r="13349">
      <c r="C13349" s="225" t="str">
        <f>IFERROR(__xludf.DUMMYFUNCTION("""COMPUTED_VALUE"""),"")</f>
        <v/>
      </c>
      <c r="D13349" s="105"/>
      <c r="E13349" s="105"/>
      <c r="F13349" s="105"/>
      <c r="I13349" s="105"/>
    </row>
    <row r="13350">
      <c r="C13350" s="225" t="str">
        <f>IFERROR(__xludf.DUMMYFUNCTION("""COMPUTED_VALUE"""),"")</f>
        <v/>
      </c>
      <c r="D13350" s="105"/>
      <c r="E13350" s="105"/>
      <c r="F13350" s="105"/>
      <c r="I13350" s="105"/>
    </row>
    <row r="13351">
      <c r="C13351" s="225" t="str">
        <f>IFERROR(__xludf.DUMMYFUNCTION("""COMPUTED_VALUE"""),"")</f>
        <v/>
      </c>
      <c r="D13351" s="105"/>
      <c r="E13351" s="105"/>
      <c r="F13351" s="105"/>
      <c r="I13351" s="105"/>
    </row>
    <row r="13352">
      <c r="C13352" s="225" t="str">
        <f>IFERROR(__xludf.DUMMYFUNCTION("""COMPUTED_VALUE"""),"")</f>
        <v/>
      </c>
      <c r="D13352" s="105"/>
      <c r="E13352" s="105"/>
      <c r="F13352" s="105"/>
      <c r="I13352" s="105"/>
    </row>
    <row r="13353">
      <c r="C13353" s="225" t="str">
        <f>IFERROR(__xludf.DUMMYFUNCTION("""COMPUTED_VALUE"""),"")</f>
        <v/>
      </c>
      <c r="D13353" s="105"/>
      <c r="E13353" s="105"/>
      <c r="F13353" s="105"/>
      <c r="I13353" s="105"/>
    </row>
    <row r="13354">
      <c r="C13354" s="225" t="str">
        <f>IFERROR(__xludf.DUMMYFUNCTION("""COMPUTED_VALUE"""),"")</f>
        <v/>
      </c>
      <c r="D13354" s="105"/>
      <c r="E13354" s="105"/>
      <c r="F13354" s="105"/>
      <c r="I13354" s="105"/>
    </row>
    <row r="13355">
      <c r="C13355" s="225" t="str">
        <f>IFERROR(__xludf.DUMMYFUNCTION("""COMPUTED_VALUE"""),"")</f>
        <v/>
      </c>
      <c r="D13355" s="105"/>
      <c r="E13355" s="105"/>
      <c r="F13355" s="105"/>
      <c r="I13355" s="105"/>
    </row>
    <row r="13356">
      <c r="C13356" s="225" t="str">
        <f>IFERROR(__xludf.DUMMYFUNCTION("""COMPUTED_VALUE"""),"")</f>
        <v/>
      </c>
      <c r="D13356" s="105"/>
      <c r="E13356" s="105"/>
      <c r="F13356" s="105"/>
      <c r="I13356" s="105"/>
    </row>
    <row r="13357">
      <c r="C13357" s="225" t="str">
        <f>IFERROR(__xludf.DUMMYFUNCTION("""COMPUTED_VALUE"""),"")</f>
        <v/>
      </c>
      <c r="D13357" s="105"/>
      <c r="E13357" s="105"/>
      <c r="F13357" s="105"/>
      <c r="I13357" s="105"/>
    </row>
    <row r="13358">
      <c r="C13358" s="225" t="str">
        <f>IFERROR(__xludf.DUMMYFUNCTION("""COMPUTED_VALUE"""),"")</f>
        <v/>
      </c>
      <c r="D13358" s="105"/>
      <c r="E13358" s="105"/>
      <c r="F13358" s="105"/>
      <c r="I13358" s="105"/>
    </row>
    <row r="13359">
      <c r="C13359" s="225" t="str">
        <f>IFERROR(__xludf.DUMMYFUNCTION("""COMPUTED_VALUE"""),"")</f>
        <v/>
      </c>
      <c r="D13359" s="105"/>
      <c r="E13359" s="105"/>
      <c r="F13359" s="105"/>
      <c r="I13359" s="105"/>
    </row>
    <row r="13360">
      <c r="C13360" s="225" t="str">
        <f>IFERROR(__xludf.DUMMYFUNCTION("""COMPUTED_VALUE"""),"")</f>
        <v/>
      </c>
      <c r="D13360" s="105"/>
      <c r="E13360" s="105"/>
      <c r="F13360" s="105"/>
      <c r="I13360" s="105"/>
    </row>
    <row r="13361">
      <c r="C13361" s="225" t="str">
        <f>IFERROR(__xludf.DUMMYFUNCTION("""COMPUTED_VALUE"""),"")</f>
        <v/>
      </c>
      <c r="D13361" s="105"/>
      <c r="E13361" s="105"/>
      <c r="F13361" s="105"/>
      <c r="I13361" s="105"/>
    </row>
    <row r="13362">
      <c r="C13362" s="225" t="str">
        <f>IFERROR(__xludf.DUMMYFUNCTION("""COMPUTED_VALUE"""),"")</f>
        <v/>
      </c>
      <c r="D13362" s="105"/>
      <c r="E13362" s="105"/>
      <c r="F13362" s="105"/>
      <c r="I13362" s="105"/>
    </row>
    <row r="13363">
      <c r="C13363" s="225" t="str">
        <f>IFERROR(__xludf.DUMMYFUNCTION("""COMPUTED_VALUE"""),"")</f>
        <v/>
      </c>
      <c r="D13363" s="105"/>
      <c r="E13363" s="105"/>
      <c r="F13363" s="105"/>
      <c r="I13363" s="105"/>
    </row>
    <row r="13364">
      <c r="C13364" s="225" t="str">
        <f>IFERROR(__xludf.DUMMYFUNCTION("""COMPUTED_VALUE"""),"")</f>
        <v/>
      </c>
      <c r="D13364" s="105"/>
      <c r="E13364" s="105"/>
      <c r="F13364" s="105"/>
      <c r="I13364" s="105"/>
    </row>
    <row r="13365">
      <c r="C13365" s="225" t="str">
        <f>IFERROR(__xludf.DUMMYFUNCTION("""COMPUTED_VALUE"""),"")</f>
        <v/>
      </c>
      <c r="D13365" s="105"/>
      <c r="E13365" s="105"/>
      <c r="F13365" s="105"/>
      <c r="I13365" s="105"/>
    </row>
    <row r="13366">
      <c r="C13366" s="225" t="str">
        <f>IFERROR(__xludf.DUMMYFUNCTION("""COMPUTED_VALUE"""),"")</f>
        <v/>
      </c>
      <c r="D13366" s="105"/>
      <c r="E13366" s="105"/>
      <c r="F13366" s="105"/>
      <c r="I13366" s="105"/>
    </row>
    <row r="13367">
      <c r="C13367" s="225" t="str">
        <f>IFERROR(__xludf.DUMMYFUNCTION("""COMPUTED_VALUE"""),"")</f>
        <v/>
      </c>
      <c r="D13367" s="105"/>
      <c r="E13367" s="105"/>
      <c r="F13367" s="105"/>
      <c r="I13367" s="105"/>
    </row>
    <row r="13368">
      <c r="C13368" s="225" t="str">
        <f>IFERROR(__xludf.DUMMYFUNCTION("""COMPUTED_VALUE"""),"")</f>
        <v/>
      </c>
      <c r="D13368" s="105"/>
      <c r="E13368" s="105"/>
      <c r="F13368" s="105"/>
      <c r="I13368" s="105"/>
    </row>
    <row r="13369">
      <c r="C13369" s="225" t="str">
        <f>IFERROR(__xludf.DUMMYFUNCTION("""COMPUTED_VALUE"""),"")</f>
        <v/>
      </c>
      <c r="D13369" s="105"/>
      <c r="E13369" s="105"/>
      <c r="F13369" s="105"/>
      <c r="I13369" s="105"/>
    </row>
    <row r="13370">
      <c r="C13370" s="225" t="str">
        <f>IFERROR(__xludf.DUMMYFUNCTION("""COMPUTED_VALUE"""),"")</f>
        <v/>
      </c>
      <c r="D13370" s="105"/>
      <c r="E13370" s="105"/>
      <c r="F13370" s="105"/>
      <c r="I13370" s="105"/>
    </row>
    <row r="13371">
      <c r="C13371" s="225" t="str">
        <f>IFERROR(__xludf.DUMMYFUNCTION("""COMPUTED_VALUE"""),"")</f>
        <v/>
      </c>
      <c r="D13371" s="105"/>
      <c r="E13371" s="105"/>
      <c r="F13371" s="105"/>
      <c r="I13371" s="105"/>
    </row>
    <row r="13372">
      <c r="C13372" s="225" t="str">
        <f>IFERROR(__xludf.DUMMYFUNCTION("""COMPUTED_VALUE"""),"")</f>
        <v/>
      </c>
      <c r="D13372" s="105"/>
      <c r="E13372" s="105"/>
      <c r="F13372" s="105"/>
      <c r="I13372" s="105"/>
    </row>
    <row r="13373">
      <c r="C13373" s="225" t="str">
        <f>IFERROR(__xludf.DUMMYFUNCTION("""COMPUTED_VALUE"""),"")</f>
        <v/>
      </c>
      <c r="D13373" s="105"/>
      <c r="E13373" s="105"/>
      <c r="F13373" s="105"/>
      <c r="I13373" s="105"/>
    </row>
    <row r="13374">
      <c r="C13374" s="225" t="str">
        <f>IFERROR(__xludf.DUMMYFUNCTION("""COMPUTED_VALUE"""),"")</f>
        <v/>
      </c>
      <c r="D13374" s="105"/>
      <c r="E13374" s="105"/>
      <c r="F13374" s="105"/>
      <c r="I13374" s="105"/>
    </row>
    <row r="13375">
      <c r="C13375" s="225" t="str">
        <f>IFERROR(__xludf.DUMMYFUNCTION("""COMPUTED_VALUE"""),"")</f>
        <v/>
      </c>
      <c r="D13375" s="105"/>
      <c r="E13375" s="105"/>
      <c r="F13375" s="105"/>
      <c r="I13375" s="105"/>
    </row>
    <row r="13376">
      <c r="C13376" s="225" t="str">
        <f>IFERROR(__xludf.DUMMYFUNCTION("""COMPUTED_VALUE"""),"")</f>
        <v/>
      </c>
      <c r="D13376" s="105"/>
      <c r="E13376" s="105"/>
      <c r="F13376" s="105"/>
      <c r="I13376" s="105"/>
    </row>
    <row r="13377">
      <c r="C13377" s="225" t="str">
        <f>IFERROR(__xludf.DUMMYFUNCTION("""COMPUTED_VALUE"""),"")</f>
        <v/>
      </c>
      <c r="D13377" s="105"/>
      <c r="E13377" s="105"/>
      <c r="F13377" s="105"/>
      <c r="I13377" s="105"/>
    </row>
    <row r="13378">
      <c r="C13378" s="225" t="str">
        <f>IFERROR(__xludf.DUMMYFUNCTION("""COMPUTED_VALUE"""),"")</f>
        <v/>
      </c>
      <c r="D13378" s="105"/>
      <c r="E13378" s="105"/>
      <c r="F13378" s="105"/>
      <c r="I13378" s="105"/>
    </row>
    <row r="13379">
      <c r="C13379" s="225" t="str">
        <f>IFERROR(__xludf.DUMMYFUNCTION("""COMPUTED_VALUE"""),"")</f>
        <v/>
      </c>
      <c r="D13379" s="105"/>
      <c r="E13379" s="105"/>
      <c r="F13379" s="105"/>
      <c r="I13379" s="105"/>
    </row>
    <row r="13380">
      <c r="C13380" s="225" t="str">
        <f>IFERROR(__xludf.DUMMYFUNCTION("""COMPUTED_VALUE"""),"")</f>
        <v/>
      </c>
      <c r="D13380" s="105"/>
      <c r="E13380" s="105"/>
      <c r="F13380" s="105"/>
      <c r="I13380" s="105"/>
    </row>
    <row r="13381">
      <c r="C13381" s="225" t="str">
        <f>IFERROR(__xludf.DUMMYFUNCTION("""COMPUTED_VALUE"""),"")</f>
        <v/>
      </c>
      <c r="D13381" s="105"/>
      <c r="E13381" s="105"/>
      <c r="F13381" s="105"/>
      <c r="I13381" s="105"/>
    </row>
    <row r="13382">
      <c r="C13382" s="225" t="str">
        <f>IFERROR(__xludf.DUMMYFUNCTION("""COMPUTED_VALUE"""),"")</f>
        <v/>
      </c>
      <c r="D13382" s="105"/>
      <c r="E13382" s="105"/>
      <c r="F13382" s="105"/>
      <c r="I13382" s="105"/>
    </row>
    <row r="13383">
      <c r="C13383" s="225" t="str">
        <f>IFERROR(__xludf.DUMMYFUNCTION("""COMPUTED_VALUE"""),"")</f>
        <v/>
      </c>
      <c r="D13383" s="105"/>
      <c r="E13383" s="105"/>
      <c r="F13383" s="105"/>
      <c r="I13383" s="105"/>
    </row>
    <row r="13384">
      <c r="C13384" s="225" t="str">
        <f>IFERROR(__xludf.DUMMYFUNCTION("""COMPUTED_VALUE"""),"")</f>
        <v/>
      </c>
      <c r="D13384" s="105"/>
      <c r="E13384" s="105"/>
      <c r="F13384" s="105"/>
      <c r="I13384" s="105"/>
    </row>
    <row r="13385">
      <c r="C13385" s="225" t="str">
        <f>IFERROR(__xludf.DUMMYFUNCTION("""COMPUTED_VALUE"""),"")</f>
        <v/>
      </c>
      <c r="D13385" s="105"/>
      <c r="E13385" s="105"/>
      <c r="F13385" s="105"/>
      <c r="I13385" s="105"/>
    </row>
    <row r="13386">
      <c r="C13386" s="225" t="str">
        <f>IFERROR(__xludf.DUMMYFUNCTION("""COMPUTED_VALUE"""),"")</f>
        <v/>
      </c>
      <c r="D13386" s="105"/>
      <c r="E13386" s="105"/>
      <c r="F13386" s="105"/>
      <c r="I13386" s="105"/>
    </row>
    <row r="13387">
      <c r="C13387" s="225" t="str">
        <f>IFERROR(__xludf.DUMMYFUNCTION("""COMPUTED_VALUE"""),"")</f>
        <v/>
      </c>
      <c r="D13387" s="105"/>
      <c r="E13387" s="105"/>
      <c r="F13387" s="105"/>
      <c r="I13387" s="105"/>
    </row>
    <row r="13388">
      <c r="C13388" s="225" t="str">
        <f>IFERROR(__xludf.DUMMYFUNCTION("""COMPUTED_VALUE"""),"")</f>
        <v/>
      </c>
      <c r="D13388" s="105"/>
      <c r="E13388" s="105"/>
      <c r="F13388" s="105"/>
      <c r="I13388" s="105"/>
    </row>
    <row r="13389">
      <c r="C13389" s="225" t="str">
        <f>IFERROR(__xludf.DUMMYFUNCTION("""COMPUTED_VALUE"""),"")</f>
        <v/>
      </c>
      <c r="D13389" s="105"/>
      <c r="E13389" s="105"/>
      <c r="F13389" s="105"/>
      <c r="I13389" s="105"/>
    </row>
    <row r="13390">
      <c r="C13390" s="225" t="str">
        <f>IFERROR(__xludf.DUMMYFUNCTION("""COMPUTED_VALUE"""),"")</f>
        <v/>
      </c>
      <c r="D13390" s="105"/>
      <c r="E13390" s="105"/>
      <c r="F13390" s="105"/>
      <c r="I13390" s="105"/>
    </row>
    <row r="13391">
      <c r="C13391" s="225" t="str">
        <f>IFERROR(__xludf.DUMMYFUNCTION("""COMPUTED_VALUE"""),"")</f>
        <v/>
      </c>
      <c r="D13391" s="105"/>
      <c r="E13391" s="105"/>
      <c r="F13391" s="105"/>
      <c r="I13391" s="105"/>
    </row>
    <row r="13392">
      <c r="C13392" s="225" t="str">
        <f>IFERROR(__xludf.DUMMYFUNCTION("""COMPUTED_VALUE"""),"")</f>
        <v/>
      </c>
      <c r="D13392" s="105"/>
      <c r="E13392" s="105"/>
      <c r="F13392" s="105"/>
      <c r="I13392" s="105"/>
    </row>
    <row r="13393">
      <c r="C13393" s="225" t="str">
        <f>IFERROR(__xludf.DUMMYFUNCTION("""COMPUTED_VALUE"""),"")</f>
        <v/>
      </c>
      <c r="D13393" s="105"/>
      <c r="E13393" s="105"/>
      <c r="F13393" s="105"/>
      <c r="I13393" s="105"/>
    </row>
    <row r="13394">
      <c r="C13394" s="225" t="str">
        <f>IFERROR(__xludf.DUMMYFUNCTION("""COMPUTED_VALUE"""),"")</f>
        <v/>
      </c>
      <c r="D13394" s="105"/>
      <c r="E13394" s="105"/>
      <c r="F13394" s="105"/>
      <c r="I13394" s="105"/>
    </row>
    <row r="13395">
      <c r="C13395" s="225" t="str">
        <f>IFERROR(__xludf.DUMMYFUNCTION("""COMPUTED_VALUE"""),"")</f>
        <v/>
      </c>
      <c r="D13395" s="105"/>
      <c r="E13395" s="105"/>
      <c r="F13395" s="105"/>
      <c r="I13395" s="105"/>
    </row>
    <row r="13396">
      <c r="C13396" s="225" t="str">
        <f>IFERROR(__xludf.DUMMYFUNCTION("""COMPUTED_VALUE"""),"")</f>
        <v/>
      </c>
      <c r="D13396" s="105"/>
      <c r="E13396" s="105"/>
      <c r="F13396" s="105"/>
      <c r="I13396" s="105"/>
    </row>
    <row r="13397">
      <c r="C13397" s="225" t="str">
        <f>IFERROR(__xludf.DUMMYFUNCTION("""COMPUTED_VALUE"""),"")</f>
        <v/>
      </c>
      <c r="D13397" s="105"/>
      <c r="E13397" s="105"/>
      <c r="F13397" s="105"/>
      <c r="I13397" s="105"/>
    </row>
    <row r="13398">
      <c r="C13398" s="225" t="str">
        <f>IFERROR(__xludf.DUMMYFUNCTION("""COMPUTED_VALUE"""),"")</f>
        <v/>
      </c>
      <c r="D13398" s="105"/>
      <c r="E13398" s="105"/>
      <c r="F13398" s="105"/>
      <c r="I13398" s="105"/>
    </row>
    <row r="13399">
      <c r="C13399" s="225" t="str">
        <f>IFERROR(__xludf.DUMMYFUNCTION("""COMPUTED_VALUE"""),"")</f>
        <v/>
      </c>
      <c r="D13399" s="105"/>
      <c r="E13399" s="105"/>
      <c r="F13399" s="105"/>
      <c r="I13399" s="105"/>
    </row>
    <row r="13400">
      <c r="C13400" s="225" t="str">
        <f>IFERROR(__xludf.DUMMYFUNCTION("""COMPUTED_VALUE"""),"")</f>
        <v/>
      </c>
      <c r="D13400" s="105"/>
      <c r="E13400" s="105"/>
      <c r="F13400" s="105"/>
      <c r="I13400" s="105"/>
    </row>
    <row r="13401">
      <c r="C13401" s="225" t="str">
        <f>IFERROR(__xludf.DUMMYFUNCTION("""COMPUTED_VALUE"""),"")</f>
        <v/>
      </c>
      <c r="D13401" s="105"/>
      <c r="E13401" s="105"/>
      <c r="F13401" s="105"/>
      <c r="I13401" s="105"/>
    </row>
    <row r="13402">
      <c r="C13402" s="225" t="str">
        <f>IFERROR(__xludf.DUMMYFUNCTION("""COMPUTED_VALUE"""),"")</f>
        <v/>
      </c>
      <c r="D13402" s="105"/>
      <c r="E13402" s="105"/>
      <c r="F13402" s="105"/>
      <c r="I13402" s="105"/>
    </row>
    <row r="13403">
      <c r="C13403" s="225" t="str">
        <f>IFERROR(__xludf.DUMMYFUNCTION("""COMPUTED_VALUE"""),"")</f>
        <v/>
      </c>
      <c r="D13403" s="105"/>
      <c r="E13403" s="105"/>
      <c r="F13403" s="105"/>
      <c r="I13403" s="105"/>
    </row>
    <row r="13404">
      <c r="C13404" s="225" t="str">
        <f>IFERROR(__xludf.DUMMYFUNCTION("""COMPUTED_VALUE"""),"")</f>
        <v/>
      </c>
      <c r="D13404" s="105"/>
      <c r="E13404" s="105"/>
      <c r="F13404" s="105"/>
      <c r="I13404" s="105"/>
    </row>
    <row r="13405">
      <c r="C13405" s="225" t="str">
        <f>IFERROR(__xludf.DUMMYFUNCTION("""COMPUTED_VALUE"""),"")</f>
        <v/>
      </c>
      <c r="D13405" s="105"/>
      <c r="E13405" s="105"/>
      <c r="F13405" s="105"/>
      <c r="I13405" s="105"/>
    </row>
    <row r="13406">
      <c r="C13406" s="225" t="str">
        <f>IFERROR(__xludf.DUMMYFUNCTION("""COMPUTED_VALUE"""),"")</f>
        <v/>
      </c>
      <c r="D13406" s="105"/>
      <c r="E13406" s="105"/>
      <c r="F13406" s="105"/>
      <c r="I13406" s="105"/>
    </row>
    <row r="13407">
      <c r="C13407" s="225" t="str">
        <f>IFERROR(__xludf.DUMMYFUNCTION("""COMPUTED_VALUE"""),"")</f>
        <v/>
      </c>
      <c r="D13407" s="105"/>
      <c r="E13407" s="105"/>
      <c r="F13407" s="105"/>
      <c r="I13407" s="105"/>
    </row>
    <row r="13408">
      <c r="C13408" s="225" t="str">
        <f>IFERROR(__xludf.DUMMYFUNCTION("""COMPUTED_VALUE"""),"")</f>
        <v/>
      </c>
      <c r="D13408" s="105"/>
      <c r="E13408" s="105"/>
      <c r="F13408" s="105"/>
      <c r="I13408" s="105"/>
    </row>
    <row r="13409">
      <c r="C13409" s="225" t="str">
        <f>IFERROR(__xludf.DUMMYFUNCTION("""COMPUTED_VALUE"""),"")</f>
        <v/>
      </c>
      <c r="D13409" s="105"/>
      <c r="E13409" s="105"/>
      <c r="F13409" s="105"/>
      <c r="I13409" s="105"/>
    </row>
    <row r="13410">
      <c r="C13410" s="225" t="str">
        <f>IFERROR(__xludf.DUMMYFUNCTION("""COMPUTED_VALUE"""),"")</f>
        <v/>
      </c>
      <c r="D13410" s="105"/>
      <c r="E13410" s="105"/>
      <c r="F13410" s="105"/>
      <c r="I13410" s="105"/>
    </row>
    <row r="13411">
      <c r="C13411" s="225" t="str">
        <f>IFERROR(__xludf.DUMMYFUNCTION("""COMPUTED_VALUE"""),"")</f>
        <v/>
      </c>
      <c r="D13411" s="105"/>
      <c r="E13411" s="105"/>
      <c r="F13411" s="105"/>
      <c r="I13411" s="105"/>
    </row>
    <row r="13412">
      <c r="C13412" s="225" t="str">
        <f>IFERROR(__xludf.DUMMYFUNCTION("""COMPUTED_VALUE"""),"")</f>
        <v/>
      </c>
      <c r="D13412" s="105"/>
      <c r="E13412" s="105"/>
      <c r="F13412" s="105"/>
      <c r="I13412" s="105"/>
    </row>
    <row r="13413">
      <c r="C13413" s="225" t="str">
        <f>IFERROR(__xludf.DUMMYFUNCTION("""COMPUTED_VALUE"""),"")</f>
        <v/>
      </c>
      <c r="D13413" s="105"/>
      <c r="E13413" s="105"/>
      <c r="F13413" s="105"/>
      <c r="I13413" s="105"/>
    </row>
    <row r="13414">
      <c r="C13414" s="225" t="str">
        <f>IFERROR(__xludf.DUMMYFUNCTION("""COMPUTED_VALUE"""),"")</f>
        <v/>
      </c>
      <c r="D13414" s="105"/>
      <c r="E13414" s="105"/>
      <c r="F13414" s="105"/>
      <c r="I13414" s="105"/>
    </row>
    <row r="13415">
      <c r="C13415" s="225" t="str">
        <f>IFERROR(__xludf.DUMMYFUNCTION("""COMPUTED_VALUE"""),"")</f>
        <v/>
      </c>
      <c r="D13415" s="105"/>
      <c r="E13415" s="105"/>
      <c r="F13415" s="105"/>
      <c r="I13415" s="105"/>
    </row>
    <row r="13416">
      <c r="C13416" s="225" t="str">
        <f>IFERROR(__xludf.DUMMYFUNCTION("""COMPUTED_VALUE"""),"")</f>
        <v/>
      </c>
      <c r="D13416" s="105"/>
      <c r="E13416" s="105"/>
      <c r="F13416" s="105"/>
      <c r="I13416" s="105"/>
    </row>
    <row r="13417">
      <c r="C13417" s="225" t="str">
        <f>IFERROR(__xludf.DUMMYFUNCTION("""COMPUTED_VALUE"""),"")</f>
        <v/>
      </c>
      <c r="D13417" s="105"/>
      <c r="E13417" s="105"/>
      <c r="F13417" s="105"/>
      <c r="I13417" s="105"/>
    </row>
    <row r="13418">
      <c r="C13418" s="225" t="str">
        <f>IFERROR(__xludf.DUMMYFUNCTION("""COMPUTED_VALUE"""),"")</f>
        <v/>
      </c>
      <c r="D13418" s="105"/>
      <c r="E13418" s="105"/>
      <c r="F13418" s="105"/>
      <c r="I13418" s="105"/>
    </row>
    <row r="13419">
      <c r="C13419" s="225" t="str">
        <f>IFERROR(__xludf.DUMMYFUNCTION("""COMPUTED_VALUE"""),"")</f>
        <v/>
      </c>
      <c r="D13419" s="105"/>
      <c r="E13419" s="105"/>
      <c r="F13419" s="105"/>
      <c r="I13419" s="105"/>
    </row>
    <row r="13420">
      <c r="C13420" s="225" t="str">
        <f>IFERROR(__xludf.DUMMYFUNCTION("""COMPUTED_VALUE"""),"")</f>
        <v/>
      </c>
      <c r="D13420" s="105"/>
      <c r="E13420" s="105"/>
      <c r="F13420" s="105"/>
      <c r="I13420" s="105"/>
    </row>
    <row r="13421">
      <c r="C13421" s="225" t="str">
        <f>IFERROR(__xludf.DUMMYFUNCTION("""COMPUTED_VALUE"""),"")</f>
        <v/>
      </c>
      <c r="D13421" s="105"/>
      <c r="E13421" s="105"/>
      <c r="F13421" s="105"/>
      <c r="I13421" s="105"/>
    </row>
    <row r="13422">
      <c r="C13422" s="225" t="str">
        <f>IFERROR(__xludf.DUMMYFUNCTION("""COMPUTED_VALUE"""),"")</f>
        <v/>
      </c>
      <c r="D13422" s="105"/>
      <c r="E13422" s="105"/>
      <c r="F13422" s="105"/>
      <c r="I13422" s="105"/>
    </row>
    <row r="13423">
      <c r="C13423" s="225" t="str">
        <f>IFERROR(__xludf.DUMMYFUNCTION("""COMPUTED_VALUE"""),"")</f>
        <v/>
      </c>
      <c r="D13423" s="105"/>
      <c r="E13423" s="105"/>
      <c r="F13423" s="105"/>
      <c r="I13423" s="105"/>
    </row>
    <row r="13424">
      <c r="C13424" s="225" t="str">
        <f>IFERROR(__xludf.DUMMYFUNCTION("""COMPUTED_VALUE"""),"")</f>
        <v/>
      </c>
      <c r="D13424" s="105"/>
      <c r="E13424" s="105"/>
      <c r="F13424" s="105"/>
      <c r="I13424" s="105"/>
    </row>
    <row r="13425">
      <c r="C13425" s="225" t="str">
        <f>IFERROR(__xludf.DUMMYFUNCTION("""COMPUTED_VALUE"""),"")</f>
        <v/>
      </c>
      <c r="D13425" s="105"/>
      <c r="E13425" s="105"/>
      <c r="F13425" s="105"/>
      <c r="I13425" s="105"/>
    </row>
    <row r="13426">
      <c r="C13426" s="225" t="str">
        <f>IFERROR(__xludf.DUMMYFUNCTION("""COMPUTED_VALUE"""),"")</f>
        <v/>
      </c>
      <c r="D13426" s="105"/>
      <c r="E13426" s="105"/>
      <c r="F13426" s="105"/>
      <c r="I13426" s="105"/>
    </row>
    <row r="13427">
      <c r="C13427" s="225" t="str">
        <f>IFERROR(__xludf.DUMMYFUNCTION("""COMPUTED_VALUE"""),"")</f>
        <v/>
      </c>
      <c r="D13427" s="105"/>
      <c r="E13427" s="105"/>
      <c r="F13427" s="105"/>
      <c r="I13427" s="105"/>
    </row>
    <row r="13428">
      <c r="C13428" s="225" t="str">
        <f>IFERROR(__xludf.DUMMYFUNCTION("""COMPUTED_VALUE"""),"")</f>
        <v/>
      </c>
      <c r="D13428" s="105"/>
      <c r="E13428" s="105"/>
      <c r="F13428" s="105"/>
      <c r="I13428" s="105"/>
    </row>
    <row r="13429">
      <c r="C13429" s="225" t="str">
        <f>IFERROR(__xludf.DUMMYFUNCTION("""COMPUTED_VALUE"""),"")</f>
        <v/>
      </c>
      <c r="D13429" s="105"/>
      <c r="E13429" s="105"/>
      <c r="F13429" s="105"/>
      <c r="I13429" s="105"/>
    </row>
    <row r="13430">
      <c r="C13430" s="225" t="str">
        <f>IFERROR(__xludf.DUMMYFUNCTION("""COMPUTED_VALUE"""),"")</f>
        <v/>
      </c>
      <c r="D13430" s="105"/>
      <c r="E13430" s="105"/>
      <c r="F13430" s="105"/>
      <c r="I13430" s="105"/>
    </row>
    <row r="13431">
      <c r="C13431" s="225" t="str">
        <f>IFERROR(__xludf.DUMMYFUNCTION("""COMPUTED_VALUE"""),"")</f>
        <v/>
      </c>
      <c r="D13431" s="105"/>
      <c r="E13431" s="105"/>
      <c r="F13431" s="105"/>
      <c r="I13431" s="105"/>
    </row>
    <row r="13432">
      <c r="C13432" s="225" t="str">
        <f>IFERROR(__xludf.DUMMYFUNCTION("""COMPUTED_VALUE"""),"")</f>
        <v/>
      </c>
      <c r="D13432" s="105"/>
      <c r="E13432" s="105"/>
      <c r="F13432" s="105"/>
      <c r="I13432" s="105"/>
    </row>
    <row r="13433">
      <c r="C13433" s="225" t="str">
        <f>IFERROR(__xludf.DUMMYFUNCTION("""COMPUTED_VALUE"""),"")</f>
        <v/>
      </c>
      <c r="D13433" s="105"/>
      <c r="E13433" s="105"/>
      <c r="F13433" s="105"/>
      <c r="I13433" s="105"/>
    </row>
    <row r="13434">
      <c r="C13434" s="225" t="str">
        <f>IFERROR(__xludf.DUMMYFUNCTION("""COMPUTED_VALUE"""),"")</f>
        <v/>
      </c>
      <c r="D13434" s="105"/>
      <c r="E13434" s="105"/>
      <c r="F13434" s="105"/>
      <c r="I13434" s="105"/>
    </row>
    <row r="13435">
      <c r="C13435" s="225" t="str">
        <f>IFERROR(__xludf.DUMMYFUNCTION("""COMPUTED_VALUE"""),"")</f>
        <v/>
      </c>
      <c r="D13435" s="105"/>
      <c r="E13435" s="105"/>
      <c r="F13435" s="105"/>
      <c r="I13435" s="105"/>
    </row>
    <row r="13436">
      <c r="C13436" s="225" t="str">
        <f>IFERROR(__xludf.DUMMYFUNCTION("""COMPUTED_VALUE"""),"")</f>
        <v/>
      </c>
      <c r="D13436" s="105"/>
      <c r="E13436" s="105"/>
      <c r="F13436" s="105"/>
      <c r="I13436" s="105"/>
    </row>
    <row r="13437">
      <c r="C13437" s="225" t="str">
        <f>IFERROR(__xludf.DUMMYFUNCTION("""COMPUTED_VALUE"""),"")</f>
        <v/>
      </c>
      <c r="D13437" s="105"/>
      <c r="E13437" s="105"/>
      <c r="F13437" s="105"/>
      <c r="I13437" s="105"/>
    </row>
    <row r="13438">
      <c r="C13438" s="225" t="str">
        <f>IFERROR(__xludf.DUMMYFUNCTION("""COMPUTED_VALUE"""),"")</f>
        <v/>
      </c>
      <c r="D13438" s="105"/>
      <c r="E13438" s="105"/>
      <c r="F13438" s="105"/>
      <c r="I13438" s="105"/>
    </row>
    <row r="13439">
      <c r="C13439" s="225" t="str">
        <f>IFERROR(__xludf.DUMMYFUNCTION("""COMPUTED_VALUE"""),"")</f>
        <v/>
      </c>
      <c r="D13439" s="105"/>
      <c r="E13439" s="105"/>
      <c r="F13439" s="105"/>
      <c r="I13439" s="105"/>
    </row>
    <row r="13440">
      <c r="C13440" s="225" t="str">
        <f>IFERROR(__xludf.DUMMYFUNCTION("""COMPUTED_VALUE"""),"")</f>
        <v/>
      </c>
      <c r="D13440" s="105"/>
      <c r="E13440" s="105"/>
      <c r="F13440" s="105"/>
      <c r="I13440" s="105"/>
    </row>
    <row r="13441">
      <c r="C13441" s="225" t="str">
        <f>IFERROR(__xludf.DUMMYFUNCTION("""COMPUTED_VALUE"""),"")</f>
        <v/>
      </c>
      <c r="D13441" s="105"/>
      <c r="E13441" s="105"/>
      <c r="F13441" s="105"/>
      <c r="I13441" s="105"/>
    </row>
    <row r="13442">
      <c r="C13442" s="225" t="str">
        <f>IFERROR(__xludf.DUMMYFUNCTION("""COMPUTED_VALUE"""),"")</f>
        <v/>
      </c>
      <c r="D13442" s="105"/>
      <c r="E13442" s="105"/>
      <c r="F13442" s="105"/>
      <c r="I13442" s="105"/>
    </row>
    <row r="13443">
      <c r="C13443" s="225" t="str">
        <f>IFERROR(__xludf.DUMMYFUNCTION("""COMPUTED_VALUE"""),"")</f>
        <v/>
      </c>
      <c r="D13443" s="105"/>
      <c r="E13443" s="105"/>
      <c r="F13443" s="105"/>
      <c r="I13443" s="105"/>
    </row>
    <row r="13444">
      <c r="C13444" s="225" t="str">
        <f>IFERROR(__xludf.DUMMYFUNCTION("""COMPUTED_VALUE"""),"")</f>
        <v/>
      </c>
      <c r="D13444" s="105"/>
      <c r="E13444" s="105"/>
      <c r="F13444" s="105"/>
      <c r="I13444" s="105"/>
    </row>
    <row r="13445">
      <c r="C13445" s="225" t="str">
        <f>IFERROR(__xludf.DUMMYFUNCTION("""COMPUTED_VALUE"""),"")</f>
        <v/>
      </c>
      <c r="D13445" s="105"/>
      <c r="E13445" s="105"/>
      <c r="F13445" s="105"/>
      <c r="I13445" s="105"/>
    </row>
    <row r="13446">
      <c r="C13446" s="225" t="str">
        <f>IFERROR(__xludf.DUMMYFUNCTION("""COMPUTED_VALUE"""),"")</f>
        <v/>
      </c>
      <c r="D13446" s="105"/>
      <c r="E13446" s="105"/>
      <c r="F13446" s="105"/>
      <c r="I13446" s="105"/>
    </row>
    <row r="13447">
      <c r="C13447" s="225" t="str">
        <f>IFERROR(__xludf.DUMMYFUNCTION("""COMPUTED_VALUE"""),"")</f>
        <v/>
      </c>
      <c r="D13447" s="105"/>
      <c r="E13447" s="105"/>
      <c r="F13447" s="105"/>
      <c r="I13447" s="105"/>
    </row>
    <row r="13448">
      <c r="C13448" s="225" t="str">
        <f>IFERROR(__xludf.DUMMYFUNCTION("""COMPUTED_VALUE"""),"")</f>
        <v/>
      </c>
      <c r="D13448" s="105"/>
      <c r="E13448" s="105"/>
      <c r="F13448" s="105"/>
      <c r="I13448" s="105"/>
    </row>
    <row r="13449">
      <c r="C13449" s="225" t="str">
        <f>IFERROR(__xludf.DUMMYFUNCTION("""COMPUTED_VALUE"""),"")</f>
        <v/>
      </c>
      <c r="D13449" s="105"/>
      <c r="E13449" s="105"/>
      <c r="F13449" s="105"/>
      <c r="I13449" s="105"/>
    </row>
    <row r="13450">
      <c r="C13450" s="225" t="str">
        <f>IFERROR(__xludf.DUMMYFUNCTION("""COMPUTED_VALUE"""),"")</f>
        <v/>
      </c>
      <c r="D13450" s="105"/>
      <c r="E13450" s="105"/>
      <c r="F13450" s="105"/>
      <c r="I13450" s="105"/>
    </row>
    <row r="13451">
      <c r="C13451" s="225" t="str">
        <f>IFERROR(__xludf.DUMMYFUNCTION("""COMPUTED_VALUE"""),"")</f>
        <v/>
      </c>
      <c r="D13451" s="105"/>
      <c r="E13451" s="105"/>
      <c r="F13451" s="105"/>
      <c r="I13451" s="105"/>
    </row>
    <row r="13452">
      <c r="C13452" s="225" t="str">
        <f>IFERROR(__xludf.DUMMYFUNCTION("""COMPUTED_VALUE"""),"")</f>
        <v/>
      </c>
      <c r="D13452" s="105"/>
      <c r="E13452" s="105"/>
      <c r="F13452" s="105"/>
      <c r="I13452" s="105"/>
    </row>
    <row r="13453">
      <c r="C13453" s="225" t="str">
        <f>IFERROR(__xludf.DUMMYFUNCTION("""COMPUTED_VALUE"""),"")</f>
        <v/>
      </c>
      <c r="D13453" s="105"/>
      <c r="E13453" s="105"/>
      <c r="F13453" s="105"/>
      <c r="I13453" s="105"/>
    </row>
    <row r="13454">
      <c r="C13454" s="225" t="str">
        <f>IFERROR(__xludf.DUMMYFUNCTION("""COMPUTED_VALUE"""),"")</f>
        <v/>
      </c>
      <c r="D13454" s="105"/>
      <c r="E13454" s="105"/>
      <c r="F13454" s="105"/>
      <c r="I13454" s="105"/>
    </row>
    <row r="13455">
      <c r="C13455" s="225" t="str">
        <f>IFERROR(__xludf.DUMMYFUNCTION("""COMPUTED_VALUE"""),"")</f>
        <v/>
      </c>
      <c r="D13455" s="105"/>
      <c r="E13455" s="105"/>
      <c r="F13455" s="105"/>
      <c r="I13455" s="105"/>
    </row>
    <row r="13456">
      <c r="C13456" s="225" t="str">
        <f>IFERROR(__xludf.DUMMYFUNCTION("""COMPUTED_VALUE"""),"")</f>
        <v/>
      </c>
      <c r="D13456" s="105"/>
      <c r="E13456" s="105"/>
      <c r="F13456" s="105"/>
      <c r="I13456" s="105"/>
    </row>
    <row r="13457">
      <c r="C13457" s="225" t="str">
        <f>IFERROR(__xludf.DUMMYFUNCTION("""COMPUTED_VALUE"""),"")</f>
        <v/>
      </c>
      <c r="D13457" s="105"/>
      <c r="E13457" s="105"/>
      <c r="F13457" s="105"/>
      <c r="I13457" s="105"/>
    </row>
    <row r="13458">
      <c r="C13458" s="225" t="str">
        <f>IFERROR(__xludf.DUMMYFUNCTION("""COMPUTED_VALUE"""),"")</f>
        <v/>
      </c>
      <c r="D13458" s="105"/>
      <c r="E13458" s="105"/>
      <c r="F13458" s="105"/>
      <c r="I13458" s="105"/>
    </row>
    <row r="13459">
      <c r="C13459" s="225" t="str">
        <f>IFERROR(__xludf.DUMMYFUNCTION("""COMPUTED_VALUE"""),"")</f>
        <v/>
      </c>
      <c r="D13459" s="105"/>
      <c r="E13459" s="105"/>
      <c r="F13459" s="105"/>
      <c r="I13459" s="105"/>
    </row>
    <row r="13460">
      <c r="C13460" s="225" t="str">
        <f>IFERROR(__xludf.DUMMYFUNCTION("""COMPUTED_VALUE"""),"")</f>
        <v/>
      </c>
      <c r="D13460" s="105"/>
      <c r="E13460" s="105"/>
      <c r="F13460" s="105"/>
      <c r="I13460" s="105"/>
    </row>
    <row r="13461">
      <c r="C13461" s="225" t="str">
        <f>IFERROR(__xludf.DUMMYFUNCTION("""COMPUTED_VALUE"""),"")</f>
        <v/>
      </c>
      <c r="D13461" s="105"/>
      <c r="E13461" s="105"/>
      <c r="F13461" s="105"/>
      <c r="I13461" s="105"/>
    </row>
    <row r="13462">
      <c r="C13462" s="225" t="str">
        <f>IFERROR(__xludf.DUMMYFUNCTION("""COMPUTED_VALUE"""),"")</f>
        <v/>
      </c>
      <c r="D13462" s="105"/>
      <c r="E13462" s="105"/>
      <c r="F13462" s="105"/>
      <c r="I13462" s="105"/>
    </row>
    <row r="13463">
      <c r="C13463" s="225" t="str">
        <f>IFERROR(__xludf.DUMMYFUNCTION("""COMPUTED_VALUE"""),"")</f>
        <v/>
      </c>
      <c r="D13463" s="105"/>
      <c r="E13463" s="105"/>
      <c r="F13463" s="105"/>
      <c r="I13463" s="105"/>
    </row>
    <row r="13464">
      <c r="C13464" s="225" t="str">
        <f>IFERROR(__xludf.DUMMYFUNCTION("""COMPUTED_VALUE"""),"")</f>
        <v/>
      </c>
      <c r="D13464" s="105"/>
      <c r="E13464" s="105"/>
      <c r="F13464" s="105"/>
      <c r="I13464" s="105"/>
    </row>
    <row r="13465">
      <c r="C13465" s="225" t="str">
        <f>IFERROR(__xludf.DUMMYFUNCTION("""COMPUTED_VALUE"""),"")</f>
        <v/>
      </c>
      <c r="D13465" s="105"/>
      <c r="E13465" s="105"/>
      <c r="F13465" s="105"/>
      <c r="I13465" s="105"/>
    </row>
    <row r="13466">
      <c r="C13466" s="225" t="str">
        <f>IFERROR(__xludf.DUMMYFUNCTION("""COMPUTED_VALUE"""),"")</f>
        <v/>
      </c>
      <c r="D13466" s="105"/>
      <c r="E13466" s="105"/>
      <c r="F13466" s="105"/>
      <c r="I13466" s="105"/>
    </row>
    <row r="13467">
      <c r="C13467" s="225" t="str">
        <f>IFERROR(__xludf.DUMMYFUNCTION("""COMPUTED_VALUE"""),"")</f>
        <v/>
      </c>
      <c r="D13467" s="105"/>
      <c r="E13467" s="105"/>
      <c r="F13467" s="105"/>
      <c r="I13467" s="105"/>
    </row>
    <row r="13468">
      <c r="C13468" s="225" t="str">
        <f>IFERROR(__xludf.DUMMYFUNCTION("""COMPUTED_VALUE"""),"")</f>
        <v/>
      </c>
      <c r="D13468" s="105"/>
      <c r="E13468" s="105"/>
      <c r="F13468" s="105"/>
      <c r="I13468" s="105"/>
    </row>
    <row r="13469">
      <c r="C13469" s="225" t="str">
        <f>IFERROR(__xludf.DUMMYFUNCTION("""COMPUTED_VALUE"""),"")</f>
        <v/>
      </c>
      <c r="D13469" s="105"/>
      <c r="E13469" s="105"/>
      <c r="F13469" s="105"/>
      <c r="I13469" s="105"/>
    </row>
    <row r="13470">
      <c r="C13470" s="225" t="str">
        <f>IFERROR(__xludf.DUMMYFUNCTION("""COMPUTED_VALUE"""),"")</f>
        <v/>
      </c>
      <c r="D13470" s="105"/>
      <c r="E13470" s="105"/>
      <c r="F13470" s="105"/>
      <c r="I13470" s="105"/>
    </row>
    <row r="13471">
      <c r="C13471" s="225" t="str">
        <f>IFERROR(__xludf.DUMMYFUNCTION("""COMPUTED_VALUE"""),"")</f>
        <v/>
      </c>
      <c r="D13471" s="105"/>
      <c r="E13471" s="105"/>
      <c r="F13471" s="105"/>
      <c r="I13471" s="105"/>
    </row>
    <row r="13472">
      <c r="C13472" s="225" t="str">
        <f>IFERROR(__xludf.DUMMYFUNCTION("""COMPUTED_VALUE"""),"")</f>
        <v/>
      </c>
      <c r="D13472" s="105"/>
      <c r="E13472" s="105"/>
      <c r="F13472" s="105"/>
      <c r="I13472" s="105"/>
    </row>
    <row r="13473">
      <c r="C13473" s="225" t="str">
        <f>IFERROR(__xludf.DUMMYFUNCTION("""COMPUTED_VALUE"""),"")</f>
        <v/>
      </c>
      <c r="D13473" s="105"/>
      <c r="E13473" s="105"/>
      <c r="F13473" s="105"/>
      <c r="I13473" s="105"/>
    </row>
    <row r="13474">
      <c r="C13474" s="225" t="str">
        <f>IFERROR(__xludf.DUMMYFUNCTION("""COMPUTED_VALUE"""),"")</f>
        <v/>
      </c>
      <c r="D13474" s="105"/>
      <c r="E13474" s="105"/>
      <c r="F13474" s="105"/>
      <c r="I13474" s="105"/>
    </row>
    <row r="13475">
      <c r="C13475" s="225" t="str">
        <f>IFERROR(__xludf.DUMMYFUNCTION("""COMPUTED_VALUE"""),"")</f>
        <v/>
      </c>
      <c r="D13475" s="105"/>
      <c r="E13475" s="105"/>
      <c r="F13475" s="105"/>
      <c r="I13475" s="105"/>
    </row>
    <row r="13476">
      <c r="C13476" s="225" t="str">
        <f>IFERROR(__xludf.DUMMYFUNCTION("""COMPUTED_VALUE"""),"")</f>
        <v/>
      </c>
      <c r="D13476" s="105"/>
      <c r="E13476" s="105"/>
      <c r="F13476" s="105"/>
      <c r="I13476" s="105"/>
    </row>
    <row r="13477">
      <c r="C13477" s="225" t="str">
        <f>IFERROR(__xludf.DUMMYFUNCTION("""COMPUTED_VALUE"""),"")</f>
        <v/>
      </c>
      <c r="D13477" s="105"/>
      <c r="E13477" s="105"/>
      <c r="F13477" s="105"/>
      <c r="I13477" s="105"/>
    </row>
    <row r="13478">
      <c r="C13478" s="225" t="str">
        <f>IFERROR(__xludf.DUMMYFUNCTION("""COMPUTED_VALUE"""),"")</f>
        <v/>
      </c>
      <c r="D13478" s="105"/>
      <c r="E13478" s="105"/>
      <c r="F13478" s="105"/>
      <c r="I13478" s="105"/>
    </row>
    <row r="13479">
      <c r="C13479" s="225" t="str">
        <f>IFERROR(__xludf.DUMMYFUNCTION("""COMPUTED_VALUE"""),"")</f>
        <v/>
      </c>
      <c r="D13479" s="105"/>
      <c r="E13479" s="105"/>
      <c r="F13479" s="105"/>
      <c r="I13479" s="105"/>
    </row>
    <row r="13480">
      <c r="C13480" s="225" t="str">
        <f>IFERROR(__xludf.DUMMYFUNCTION("""COMPUTED_VALUE"""),"")</f>
        <v/>
      </c>
      <c r="D13480" s="105"/>
      <c r="E13480" s="105"/>
      <c r="F13480" s="105"/>
      <c r="I13480" s="105"/>
    </row>
    <row r="13481">
      <c r="C13481" s="225" t="str">
        <f>IFERROR(__xludf.DUMMYFUNCTION("""COMPUTED_VALUE"""),"")</f>
        <v/>
      </c>
      <c r="D13481" s="105"/>
      <c r="E13481" s="105"/>
      <c r="F13481" s="105"/>
      <c r="I13481" s="105"/>
    </row>
    <row r="13482">
      <c r="C13482" s="225" t="str">
        <f>IFERROR(__xludf.DUMMYFUNCTION("""COMPUTED_VALUE"""),"")</f>
        <v/>
      </c>
      <c r="D13482" s="105"/>
      <c r="E13482" s="105"/>
      <c r="F13482" s="105"/>
      <c r="I13482" s="105"/>
    </row>
    <row r="13483">
      <c r="C13483" s="225" t="str">
        <f>IFERROR(__xludf.DUMMYFUNCTION("""COMPUTED_VALUE"""),"")</f>
        <v/>
      </c>
      <c r="D13483" s="105"/>
      <c r="E13483" s="105"/>
      <c r="F13483" s="105"/>
      <c r="I13483" s="105"/>
    </row>
    <row r="13484">
      <c r="C13484" s="225" t="str">
        <f>IFERROR(__xludf.DUMMYFUNCTION("""COMPUTED_VALUE"""),"")</f>
        <v/>
      </c>
      <c r="D13484" s="105"/>
      <c r="E13484" s="105"/>
      <c r="F13484" s="105"/>
      <c r="I13484" s="105"/>
    </row>
    <row r="13485">
      <c r="C13485" s="225" t="str">
        <f>IFERROR(__xludf.DUMMYFUNCTION("""COMPUTED_VALUE"""),"")</f>
        <v/>
      </c>
      <c r="D13485" s="105"/>
      <c r="E13485" s="105"/>
      <c r="F13485" s="105"/>
      <c r="I13485" s="105"/>
    </row>
    <row r="13486">
      <c r="C13486" s="225" t="str">
        <f>IFERROR(__xludf.DUMMYFUNCTION("""COMPUTED_VALUE"""),"")</f>
        <v/>
      </c>
      <c r="D13486" s="105"/>
      <c r="E13486" s="105"/>
      <c r="F13486" s="105"/>
      <c r="I13486" s="105"/>
    </row>
    <row r="13487">
      <c r="C13487" s="225" t="str">
        <f>IFERROR(__xludf.DUMMYFUNCTION("""COMPUTED_VALUE"""),"")</f>
        <v/>
      </c>
      <c r="D13487" s="105"/>
      <c r="E13487" s="105"/>
      <c r="F13487" s="105"/>
      <c r="I13487" s="105"/>
    </row>
    <row r="13488">
      <c r="C13488" s="225" t="str">
        <f>IFERROR(__xludf.DUMMYFUNCTION("""COMPUTED_VALUE"""),"")</f>
        <v/>
      </c>
      <c r="D13488" s="105"/>
      <c r="E13488" s="105"/>
      <c r="F13488" s="105"/>
      <c r="I13488" s="105"/>
    </row>
    <row r="13489">
      <c r="C13489" s="225" t="str">
        <f>IFERROR(__xludf.DUMMYFUNCTION("""COMPUTED_VALUE"""),"")</f>
        <v/>
      </c>
      <c r="D13489" s="105"/>
      <c r="E13489" s="105"/>
      <c r="F13489" s="105"/>
      <c r="I13489" s="105"/>
    </row>
    <row r="13490">
      <c r="C13490" s="225" t="str">
        <f>IFERROR(__xludf.DUMMYFUNCTION("""COMPUTED_VALUE"""),"")</f>
        <v/>
      </c>
      <c r="D13490" s="105"/>
      <c r="E13490" s="105"/>
      <c r="F13490" s="105"/>
      <c r="I13490" s="105"/>
    </row>
    <row r="13491">
      <c r="C13491" s="225" t="str">
        <f>IFERROR(__xludf.DUMMYFUNCTION("""COMPUTED_VALUE"""),"")</f>
        <v/>
      </c>
      <c r="D13491" s="105"/>
      <c r="E13491" s="105"/>
      <c r="F13491" s="105"/>
      <c r="I13491" s="105"/>
    </row>
    <row r="13492">
      <c r="C13492" s="225" t="str">
        <f>IFERROR(__xludf.DUMMYFUNCTION("""COMPUTED_VALUE"""),"")</f>
        <v/>
      </c>
      <c r="D13492" s="105"/>
      <c r="E13492" s="105"/>
      <c r="F13492" s="105"/>
      <c r="I13492" s="105"/>
    </row>
    <row r="13493">
      <c r="C13493" s="225" t="str">
        <f>IFERROR(__xludf.DUMMYFUNCTION("""COMPUTED_VALUE"""),"")</f>
        <v/>
      </c>
      <c r="D13493" s="105"/>
      <c r="E13493" s="105"/>
      <c r="F13493" s="105"/>
      <c r="I13493" s="105"/>
    </row>
    <row r="13494">
      <c r="C13494" s="225" t="str">
        <f>IFERROR(__xludf.DUMMYFUNCTION("""COMPUTED_VALUE"""),"")</f>
        <v/>
      </c>
      <c r="D13494" s="105"/>
      <c r="E13494" s="105"/>
      <c r="F13494" s="105"/>
      <c r="I13494" s="105"/>
    </row>
    <row r="13495">
      <c r="C13495" s="225" t="str">
        <f>IFERROR(__xludf.DUMMYFUNCTION("""COMPUTED_VALUE"""),"")</f>
        <v/>
      </c>
      <c r="D13495" s="105"/>
      <c r="E13495" s="105"/>
      <c r="F13495" s="105"/>
      <c r="I13495" s="105"/>
    </row>
    <row r="13496">
      <c r="C13496" s="225" t="str">
        <f>IFERROR(__xludf.DUMMYFUNCTION("""COMPUTED_VALUE"""),"")</f>
        <v/>
      </c>
      <c r="D13496" s="105"/>
      <c r="E13496" s="105"/>
      <c r="F13496" s="105"/>
      <c r="I13496" s="105"/>
    </row>
    <row r="13497">
      <c r="C13497" s="225" t="str">
        <f>IFERROR(__xludf.DUMMYFUNCTION("""COMPUTED_VALUE"""),"")</f>
        <v/>
      </c>
      <c r="D13497" s="105"/>
      <c r="E13497" s="105"/>
      <c r="F13497" s="105"/>
      <c r="I13497" s="105"/>
    </row>
    <row r="13498">
      <c r="C13498" s="225" t="str">
        <f>IFERROR(__xludf.DUMMYFUNCTION("""COMPUTED_VALUE"""),"")</f>
        <v/>
      </c>
      <c r="D13498" s="105"/>
      <c r="E13498" s="105"/>
      <c r="F13498" s="105"/>
      <c r="I13498" s="105"/>
    </row>
    <row r="13499">
      <c r="C13499" s="225" t="str">
        <f>IFERROR(__xludf.DUMMYFUNCTION("""COMPUTED_VALUE"""),"")</f>
        <v/>
      </c>
      <c r="D13499" s="105"/>
      <c r="E13499" s="105"/>
      <c r="F13499" s="105"/>
      <c r="I13499" s="105"/>
    </row>
    <row r="13500">
      <c r="C13500" s="225" t="str">
        <f>IFERROR(__xludf.DUMMYFUNCTION("""COMPUTED_VALUE"""),"")</f>
        <v/>
      </c>
      <c r="D13500" s="105"/>
      <c r="E13500" s="105"/>
      <c r="F13500" s="105"/>
      <c r="I13500" s="105"/>
    </row>
    <row r="13501">
      <c r="C13501" s="225" t="str">
        <f>IFERROR(__xludf.DUMMYFUNCTION("""COMPUTED_VALUE"""),"")</f>
        <v/>
      </c>
      <c r="D13501" s="105"/>
      <c r="E13501" s="105"/>
      <c r="F13501" s="105"/>
      <c r="I13501" s="105"/>
    </row>
    <row r="13502">
      <c r="C13502" s="225" t="str">
        <f>IFERROR(__xludf.DUMMYFUNCTION("""COMPUTED_VALUE"""),"")</f>
        <v/>
      </c>
      <c r="D13502" s="105"/>
      <c r="E13502" s="105"/>
      <c r="F13502" s="105"/>
      <c r="I13502" s="105"/>
    </row>
    <row r="13503">
      <c r="C13503" s="225" t="str">
        <f>IFERROR(__xludf.DUMMYFUNCTION("""COMPUTED_VALUE"""),"")</f>
        <v/>
      </c>
      <c r="D13503" s="105"/>
      <c r="E13503" s="105"/>
      <c r="F13503" s="105"/>
      <c r="I13503" s="105"/>
    </row>
    <row r="13504">
      <c r="C13504" s="225" t="str">
        <f>IFERROR(__xludf.DUMMYFUNCTION("""COMPUTED_VALUE"""),"")</f>
        <v/>
      </c>
      <c r="D13504" s="105"/>
      <c r="E13504" s="105"/>
      <c r="F13504" s="105"/>
      <c r="I13504" s="105"/>
    </row>
    <row r="13505">
      <c r="C13505" s="225" t="str">
        <f>IFERROR(__xludf.DUMMYFUNCTION("""COMPUTED_VALUE"""),"")</f>
        <v/>
      </c>
      <c r="D13505" s="105"/>
      <c r="E13505" s="105"/>
      <c r="F13505" s="105"/>
      <c r="I13505" s="105"/>
    </row>
    <row r="13506">
      <c r="C13506" s="225" t="str">
        <f>IFERROR(__xludf.DUMMYFUNCTION("""COMPUTED_VALUE"""),"")</f>
        <v/>
      </c>
      <c r="D13506" s="105"/>
      <c r="E13506" s="105"/>
      <c r="F13506" s="105"/>
      <c r="I13506" s="105"/>
    </row>
    <row r="13507">
      <c r="C13507" s="225" t="str">
        <f>IFERROR(__xludf.DUMMYFUNCTION("""COMPUTED_VALUE"""),"")</f>
        <v/>
      </c>
      <c r="D13507" s="105"/>
      <c r="E13507" s="105"/>
      <c r="F13507" s="105"/>
      <c r="I13507" s="105"/>
    </row>
    <row r="13508">
      <c r="C13508" s="225" t="str">
        <f>IFERROR(__xludf.DUMMYFUNCTION("""COMPUTED_VALUE"""),"")</f>
        <v/>
      </c>
      <c r="D13508" s="105"/>
      <c r="E13508" s="105"/>
      <c r="F13508" s="105"/>
      <c r="I13508" s="105"/>
    </row>
    <row r="13509">
      <c r="C13509" s="225" t="str">
        <f>IFERROR(__xludf.DUMMYFUNCTION("""COMPUTED_VALUE"""),"")</f>
        <v/>
      </c>
      <c r="D13509" s="105"/>
      <c r="E13509" s="105"/>
      <c r="F13509" s="105"/>
      <c r="I13509" s="105"/>
    </row>
    <row r="13510">
      <c r="C13510" s="225" t="str">
        <f>IFERROR(__xludf.DUMMYFUNCTION("""COMPUTED_VALUE"""),"")</f>
        <v/>
      </c>
      <c r="D13510" s="105"/>
      <c r="E13510" s="105"/>
      <c r="F13510" s="105"/>
      <c r="I13510" s="105"/>
    </row>
    <row r="13511">
      <c r="C13511" s="225" t="str">
        <f>IFERROR(__xludf.DUMMYFUNCTION("""COMPUTED_VALUE"""),"")</f>
        <v/>
      </c>
      <c r="D13511" s="105"/>
      <c r="E13511" s="105"/>
      <c r="F13511" s="105"/>
      <c r="I13511" s="105"/>
    </row>
    <row r="13512">
      <c r="C13512" s="225" t="str">
        <f>IFERROR(__xludf.DUMMYFUNCTION("""COMPUTED_VALUE"""),"")</f>
        <v/>
      </c>
      <c r="D13512" s="105"/>
      <c r="E13512" s="105"/>
      <c r="F13512" s="105"/>
      <c r="I13512" s="105"/>
    </row>
    <row r="13513">
      <c r="C13513" s="225" t="str">
        <f>IFERROR(__xludf.DUMMYFUNCTION("""COMPUTED_VALUE"""),"")</f>
        <v/>
      </c>
      <c r="D13513" s="105"/>
      <c r="E13513" s="105"/>
      <c r="F13513" s="105"/>
      <c r="I13513" s="105"/>
    </row>
    <row r="13514">
      <c r="C13514" s="225" t="str">
        <f>IFERROR(__xludf.DUMMYFUNCTION("""COMPUTED_VALUE"""),"")</f>
        <v/>
      </c>
      <c r="D13514" s="105"/>
      <c r="E13514" s="105"/>
      <c r="F13514" s="105"/>
      <c r="I13514" s="105"/>
    </row>
    <row r="13515">
      <c r="C13515" s="225" t="str">
        <f>IFERROR(__xludf.DUMMYFUNCTION("""COMPUTED_VALUE"""),"")</f>
        <v/>
      </c>
      <c r="D13515" s="105"/>
      <c r="E13515" s="105"/>
      <c r="F13515" s="105"/>
      <c r="I13515" s="105"/>
    </row>
    <row r="13516">
      <c r="C13516" s="225" t="str">
        <f>IFERROR(__xludf.DUMMYFUNCTION("""COMPUTED_VALUE"""),"")</f>
        <v/>
      </c>
      <c r="D13516" s="105"/>
      <c r="E13516" s="105"/>
      <c r="F13516" s="105"/>
      <c r="I13516" s="105"/>
    </row>
    <row r="13517">
      <c r="C13517" s="225" t="str">
        <f>IFERROR(__xludf.DUMMYFUNCTION("""COMPUTED_VALUE"""),"")</f>
        <v/>
      </c>
      <c r="D13517" s="105"/>
      <c r="E13517" s="105"/>
      <c r="F13517" s="105"/>
      <c r="I13517" s="105"/>
    </row>
    <row r="13518">
      <c r="C13518" s="225" t="str">
        <f>IFERROR(__xludf.DUMMYFUNCTION("""COMPUTED_VALUE"""),"")</f>
        <v/>
      </c>
      <c r="D13518" s="105"/>
      <c r="E13518" s="105"/>
      <c r="F13518" s="105"/>
      <c r="I13518" s="105"/>
    </row>
    <row r="13519">
      <c r="C13519" s="225" t="str">
        <f>IFERROR(__xludf.DUMMYFUNCTION("""COMPUTED_VALUE"""),"")</f>
        <v/>
      </c>
      <c r="D13519" s="105"/>
      <c r="E13519" s="105"/>
      <c r="F13519" s="105"/>
      <c r="I13519" s="105"/>
    </row>
    <row r="13520">
      <c r="C13520" s="225" t="str">
        <f>IFERROR(__xludf.DUMMYFUNCTION("""COMPUTED_VALUE"""),"")</f>
        <v/>
      </c>
      <c r="D13520" s="105"/>
      <c r="E13520" s="105"/>
      <c r="F13520" s="105"/>
      <c r="I13520" s="105"/>
    </row>
    <row r="13521">
      <c r="C13521" s="225" t="str">
        <f>IFERROR(__xludf.DUMMYFUNCTION("""COMPUTED_VALUE"""),"")</f>
        <v/>
      </c>
      <c r="D13521" s="105"/>
      <c r="E13521" s="105"/>
      <c r="F13521" s="105"/>
      <c r="I13521" s="105"/>
    </row>
    <row r="13522">
      <c r="C13522" s="225" t="str">
        <f>IFERROR(__xludf.DUMMYFUNCTION("""COMPUTED_VALUE"""),"")</f>
        <v/>
      </c>
      <c r="D13522" s="105"/>
      <c r="E13522" s="105"/>
      <c r="F13522" s="105"/>
      <c r="I13522" s="105"/>
    </row>
    <row r="13523">
      <c r="C13523" s="225" t="str">
        <f>IFERROR(__xludf.DUMMYFUNCTION("""COMPUTED_VALUE"""),"")</f>
        <v/>
      </c>
      <c r="D13523" s="105"/>
      <c r="E13523" s="105"/>
      <c r="F13523" s="105"/>
      <c r="I13523" s="105"/>
    </row>
    <row r="13524">
      <c r="C13524" s="225" t="str">
        <f>IFERROR(__xludf.DUMMYFUNCTION("""COMPUTED_VALUE"""),"")</f>
        <v/>
      </c>
      <c r="D13524" s="105"/>
      <c r="E13524" s="105"/>
      <c r="F13524" s="105"/>
      <c r="I13524" s="105"/>
    </row>
    <row r="13525">
      <c r="C13525" s="225" t="str">
        <f>IFERROR(__xludf.DUMMYFUNCTION("""COMPUTED_VALUE"""),"")</f>
        <v/>
      </c>
      <c r="D13525" s="105"/>
      <c r="E13525" s="105"/>
      <c r="F13525" s="105"/>
      <c r="I13525" s="105"/>
    </row>
    <row r="13526">
      <c r="C13526" s="225" t="str">
        <f>IFERROR(__xludf.DUMMYFUNCTION("""COMPUTED_VALUE"""),"")</f>
        <v/>
      </c>
      <c r="D13526" s="105"/>
      <c r="E13526" s="105"/>
      <c r="F13526" s="105"/>
      <c r="I13526" s="105"/>
    </row>
    <row r="13527">
      <c r="C13527" s="225" t="str">
        <f>IFERROR(__xludf.DUMMYFUNCTION("""COMPUTED_VALUE"""),"")</f>
        <v/>
      </c>
      <c r="D13527" s="105"/>
      <c r="E13527" s="105"/>
      <c r="F13527" s="105"/>
      <c r="I13527" s="105"/>
    </row>
    <row r="13528">
      <c r="C13528" s="225" t="str">
        <f>IFERROR(__xludf.DUMMYFUNCTION("""COMPUTED_VALUE"""),"")</f>
        <v/>
      </c>
      <c r="D13528" s="105"/>
      <c r="E13528" s="105"/>
      <c r="F13528" s="105"/>
      <c r="I13528" s="105"/>
    </row>
    <row r="13529">
      <c r="C13529" s="225" t="str">
        <f>IFERROR(__xludf.DUMMYFUNCTION("""COMPUTED_VALUE"""),"")</f>
        <v/>
      </c>
      <c r="D13529" s="105"/>
      <c r="E13529" s="105"/>
      <c r="F13529" s="105"/>
      <c r="I13529" s="105"/>
    </row>
    <row r="13530">
      <c r="C13530" s="225" t="str">
        <f>IFERROR(__xludf.DUMMYFUNCTION("""COMPUTED_VALUE"""),"")</f>
        <v/>
      </c>
      <c r="D13530" s="105"/>
      <c r="E13530" s="105"/>
      <c r="F13530" s="105"/>
      <c r="I13530" s="105"/>
    </row>
    <row r="13531">
      <c r="C13531" s="225" t="str">
        <f>IFERROR(__xludf.DUMMYFUNCTION("""COMPUTED_VALUE"""),"")</f>
        <v/>
      </c>
      <c r="D13531" s="105"/>
      <c r="E13531" s="105"/>
      <c r="F13531" s="105"/>
      <c r="I13531" s="105"/>
    </row>
    <row r="13532">
      <c r="C13532" s="225" t="str">
        <f>IFERROR(__xludf.DUMMYFUNCTION("""COMPUTED_VALUE"""),"")</f>
        <v/>
      </c>
      <c r="D13532" s="105"/>
      <c r="E13532" s="105"/>
      <c r="F13532" s="105"/>
      <c r="I13532" s="105"/>
    </row>
    <row r="13533">
      <c r="C13533" s="225" t="str">
        <f>IFERROR(__xludf.DUMMYFUNCTION("""COMPUTED_VALUE"""),"")</f>
        <v/>
      </c>
      <c r="D13533" s="105"/>
      <c r="E13533" s="105"/>
      <c r="F13533" s="105"/>
      <c r="I13533" s="105"/>
    </row>
    <row r="13534">
      <c r="C13534" s="225" t="str">
        <f>IFERROR(__xludf.DUMMYFUNCTION("""COMPUTED_VALUE"""),"")</f>
        <v/>
      </c>
      <c r="D13534" s="105"/>
      <c r="E13534" s="105"/>
      <c r="F13534" s="105"/>
      <c r="I13534" s="105"/>
    </row>
    <row r="13535">
      <c r="C13535" s="225" t="str">
        <f>IFERROR(__xludf.DUMMYFUNCTION("""COMPUTED_VALUE"""),"")</f>
        <v/>
      </c>
      <c r="D13535" s="105"/>
      <c r="E13535" s="105"/>
      <c r="F13535" s="105"/>
      <c r="I13535" s="105"/>
    </row>
    <row r="13536">
      <c r="C13536" s="225" t="str">
        <f>IFERROR(__xludf.DUMMYFUNCTION("""COMPUTED_VALUE"""),"")</f>
        <v/>
      </c>
      <c r="D13536" s="105"/>
      <c r="E13536" s="105"/>
      <c r="F13536" s="105"/>
      <c r="I13536" s="105"/>
    </row>
    <row r="13537">
      <c r="C13537" s="225" t="str">
        <f>IFERROR(__xludf.DUMMYFUNCTION("""COMPUTED_VALUE"""),"")</f>
        <v/>
      </c>
      <c r="D13537" s="105"/>
      <c r="E13537" s="105"/>
      <c r="F13537" s="105"/>
      <c r="I13537" s="105"/>
    </row>
    <row r="13538">
      <c r="C13538" s="225" t="str">
        <f>IFERROR(__xludf.DUMMYFUNCTION("""COMPUTED_VALUE"""),"")</f>
        <v/>
      </c>
      <c r="D13538" s="105"/>
      <c r="E13538" s="105"/>
      <c r="F13538" s="105"/>
      <c r="I13538" s="105"/>
    </row>
    <row r="13539">
      <c r="C13539" s="225" t="str">
        <f>IFERROR(__xludf.DUMMYFUNCTION("""COMPUTED_VALUE"""),"")</f>
        <v/>
      </c>
      <c r="D13539" s="105"/>
      <c r="E13539" s="105"/>
      <c r="F13539" s="105"/>
      <c r="I13539" s="105"/>
    </row>
    <row r="13540">
      <c r="C13540" s="225" t="str">
        <f>IFERROR(__xludf.DUMMYFUNCTION("""COMPUTED_VALUE"""),"")</f>
        <v/>
      </c>
      <c r="D13540" s="105"/>
      <c r="E13540" s="105"/>
      <c r="F13540" s="105"/>
      <c r="I13540" s="105"/>
    </row>
    <row r="13541">
      <c r="C13541" s="225" t="str">
        <f>IFERROR(__xludf.DUMMYFUNCTION("""COMPUTED_VALUE"""),"")</f>
        <v/>
      </c>
      <c r="D13541" s="105"/>
      <c r="E13541" s="105"/>
      <c r="F13541" s="105"/>
      <c r="I13541" s="105"/>
    </row>
    <row r="13542">
      <c r="C13542" s="225" t="str">
        <f>IFERROR(__xludf.DUMMYFUNCTION("""COMPUTED_VALUE"""),"")</f>
        <v/>
      </c>
      <c r="D13542" s="105"/>
      <c r="E13542" s="105"/>
      <c r="F13542" s="105"/>
      <c r="I13542" s="105"/>
    </row>
    <row r="13543">
      <c r="C13543" s="225" t="str">
        <f>IFERROR(__xludf.DUMMYFUNCTION("""COMPUTED_VALUE"""),"")</f>
        <v/>
      </c>
      <c r="D13543" s="105"/>
      <c r="E13543" s="105"/>
      <c r="F13543" s="105"/>
      <c r="I13543" s="105"/>
    </row>
    <row r="13544">
      <c r="C13544" s="225" t="str">
        <f>IFERROR(__xludf.DUMMYFUNCTION("""COMPUTED_VALUE"""),"")</f>
        <v/>
      </c>
      <c r="D13544" s="105"/>
      <c r="E13544" s="105"/>
      <c r="F13544" s="105"/>
      <c r="I13544" s="105"/>
    </row>
    <row r="13545">
      <c r="C13545" s="225" t="str">
        <f>IFERROR(__xludf.DUMMYFUNCTION("""COMPUTED_VALUE"""),"")</f>
        <v/>
      </c>
      <c r="D13545" s="105"/>
      <c r="E13545" s="105"/>
      <c r="F13545" s="105"/>
      <c r="I13545" s="105"/>
    </row>
    <row r="13546">
      <c r="C13546" s="225" t="str">
        <f>IFERROR(__xludf.DUMMYFUNCTION("""COMPUTED_VALUE"""),"")</f>
        <v/>
      </c>
      <c r="D13546" s="105"/>
      <c r="E13546" s="105"/>
      <c r="F13546" s="105"/>
      <c r="I13546" s="105"/>
    </row>
    <row r="13547">
      <c r="C13547" s="225" t="str">
        <f>IFERROR(__xludf.DUMMYFUNCTION("""COMPUTED_VALUE"""),"")</f>
        <v/>
      </c>
      <c r="D13547" s="105"/>
      <c r="E13547" s="105"/>
      <c r="F13547" s="105"/>
      <c r="I13547" s="105"/>
    </row>
    <row r="13548">
      <c r="C13548" s="225" t="str">
        <f>IFERROR(__xludf.DUMMYFUNCTION("""COMPUTED_VALUE"""),"")</f>
        <v/>
      </c>
      <c r="D13548" s="105"/>
      <c r="E13548" s="105"/>
      <c r="F13548" s="105"/>
      <c r="I13548" s="105"/>
    </row>
    <row r="13549">
      <c r="C13549" s="225" t="str">
        <f>IFERROR(__xludf.DUMMYFUNCTION("""COMPUTED_VALUE"""),"")</f>
        <v/>
      </c>
      <c r="D13549" s="105"/>
      <c r="E13549" s="105"/>
      <c r="F13549" s="105"/>
      <c r="I13549" s="105"/>
    </row>
    <row r="13550">
      <c r="C13550" s="225" t="str">
        <f>IFERROR(__xludf.DUMMYFUNCTION("""COMPUTED_VALUE"""),"")</f>
        <v/>
      </c>
      <c r="D13550" s="105"/>
      <c r="E13550" s="105"/>
      <c r="F13550" s="105"/>
      <c r="I13550" s="105"/>
    </row>
    <row r="13551">
      <c r="C13551" s="225" t="str">
        <f>IFERROR(__xludf.DUMMYFUNCTION("""COMPUTED_VALUE"""),"")</f>
        <v/>
      </c>
      <c r="D13551" s="105"/>
      <c r="E13551" s="105"/>
      <c r="F13551" s="105"/>
      <c r="I13551" s="105"/>
    </row>
    <row r="13552">
      <c r="C13552" s="225" t="str">
        <f>IFERROR(__xludf.DUMMYFUNCTION("""COMPUTED_VALUE"""),"")</f>
        <v/>
      </c>
      <c r="D13552" s="105"/>
      <c r="E13552" s="105"/>
      <c r="F13552" s="105"/>
      <c r="I13552" s="105"/>
    </row>
    <row r="13553">
      <c r="C13553" s="225" t="str">
        <f>IFERROR(__xludf.DUMMYFUNCTION("""COMPUTED_VALUE"""),"")</f>
        <v/>
      </c>
      <c r="D13553" s="105"/>
      <c r="E13553" s="105"/>
      <c r="F13553" s="105"/>
      <c r="I13553" s="105"/>
    </row>
    <row r="13554">
      <c r="C13554" s="225" t="str">
        <f>IFERROR(__xludf.DUMMYFUNCTION("""COMPUTED_VALUE"""),"")</f>
        <v/>
      </c>
      <c r="D13554" s="105"/>
      <c r="E13554" s="105"/>
      <c r="F13554" s="105"/>
      <c r="I13554" s="105"/>
    </row>
    <row r="13555">
      <c r="C13555" s="225" t="str">
        <f>IFERROR(__xludf.DUMMYFUNCTION("""COMPUTED_VALUE"""),"")</f>
        <v/>
      </c>
      <c r="D13555" s="105"/>
      <c r="E13555" s="105"/>
      <c r="F13555" s="105"/>
      <c r="I13555" s="105"/>
    </row>
    <row r="13556">
      <c r="C13556" s="225" t="str">
        <f>IFERROR(__xludf.DUMMYFUNCTION("""COMPUTED_VALUE"""),"")</f>
        <v/>
      </c>
      <c r="D13556" s="105"/>
      <c r="E13556" s="105"/>
      <c r="F13556" s="105"/>
      <c r="I13556" s="105"/>
    </row>
    <row r="13557">
      <c r="C13557" s="225" t="str">
        <f>IFERROR(__xludf.DUMMYFUNCTION("""COMPUTED_VALUE"""),"")</f>
        <v/>
      </c>
      <c r="D13557" s="105"/>
      <c r="E13557" s="105"/>
      <c r="F13557" s="105"/>
      <c r="I13557" s="105"/>
    </row>
    <row r="13558">
      <c r="C13558" s="225" t="str">
        <f>IFERROR(__xludf.DUMMYFUNCTION("""COMPUTED_VALUE"""),"")</f>
        <v/>
      </c>
      <c r="D13558" s="105"/>
      <c r="E13558" s="105"/>
      <c r="F13558" s="105"/>
      <c r="I13558" s="105"/>
    </row>
    <row r="13559">
      <c r="C13559" s="225" t="str">
        <f>IFERROR(__xludf.DUMMYFUNCTION("""COMPUTED_VALUE"""),"")</f>
        <v/>
      </c>
      <c r="D13559" s="105"/>
      <c r="E13559" s="105"/>
      <c r="F13559" s="105"/>
      <c r="I13559" s="105"/>
    </row>
    <row r="13560">
      <c r="C13560" s="225" t="str">
        <f>IFERROR(__xludf.DUMMYFUNCTION("""COMPUTED_VALUE"""),"")</f>
        <v/>
      </c>
      <c r="D13560" s="105"/>
      <c r="E13560" s="105"/>
      <c r="F13560" s="105"/>
      <c r="I13560" s="105"/>
    </row>
    <row r="13561">
      <c r="C13561" s="225" t="str">
        <f>IFERROR(__xludf.DUMMYFUNCTION("""COMPUTED_VALUE"""),"")</f>
        <v/>
      </c>
      <c r="D13561" s="105"/>
      <c r="E13561" s="105"/>
      <c r="F13561" s="105"/>
      <c r="I13561" s="105"/>
    </row>
    <row r="13562">
      <c r="C13562" s="225" t="str">
        <f>IFERROR(__xludf.DUMMYFUNCTION("""COMPUTED_VALUE"""),"")</f>
        <v/>
      </c>
      <c r="D13562" s="105"/>
      <c r="E13562" s="105"/>
      <c r="F13562" s="105"/>
      <c r="I13562" s="105"/>
    </row>
    <row r="13563">
      <c r="C13563" s="225" t="str">
        <f>IFERROR(__xludf.DUMMYFUNCTION("""COMPUTED_VALUE"""),"")</f>
        <v/>
      </c>
      <c r="D13563" s="105"/>
      <c r="E13563" s="105"/>
      <c r="F13563" s="105"/>
      <c r="I13563" s="105"/>
    </row>
    <row r="13564">
      <c r="C13564" s="225" t="str">
        <f>IFERROR(__xludf.DUMMYFUNCTION("""COMPUTED_VALUE"""),"")</f>
        <v/>
      </c>
      <c r="D13564" s="105"/>
      <c r="E13564" s="105"/>
      <c r="F13564" s="105"/>
      <c r="I13564" s="105"/>
    </row>
    <row r="13565">
      <c r="C13565" s="225" t="str">
        <f>IFERROR(__xludf.DUMMYFUNCTION("""COMPUTED_VALUE"""),"")</f>
        <v/>
      </c>
      <c r="D13565" s="105"/>
      <c r="E13565" s="105"/>
      <c r="F13565" s="105"/>
      <c r="I13565" s="105"/>
    </row>
    <row r="13566">
      <c r="C13566" s="225" t="str">
        <f>IFERROR(__xludf.DUMMYFUNCTION("""COMPUTED_VALUE"""),"")</f>
        <v/>
      </c>
      <c r="D13566" s="105"/>
      <c r="E13566" s="105"/>
      <c r="F13566" s="105"/>
      <c r="I13566" s="105"/>
    </row>
    <row r="13567">
      <c r="C13567" s="225" t="str">
        <f>IFERROR(__xludf.DUMMYFUNCTION("""COMPUTED_VALUE"""),"")</f>
        <v/>
      </c>
      <c r="D13567" s="105"/>
      <c r="E13567" s="105"/>
      <c r="F13567" s="105"/>
      <c r="I13567" s="105"/>
    </row>
    <row r="13568">
      <c r="C13568" s="225" t="str">
        <f>IFERROR(__xludf.DUMMYFUNCTION("""COMPUTED_VALUE"""),"")</f>
        <v/>
      </c>
      <c r="D13568" s="105"/>
      <c r="E13568" s="105"/>
      <c r="F13568" s="105"/>
      <c r="I13568" s="105"/>
    </row>
    <row r="13569">
      <c r="C13569" s="225" t="str">
        <f>IFERROR(__xludf.DUMMYFUNCTION("""COMPUTED_VALUE"""),"")</f>
        <v/>
      </c>
      <c r="D13569" s="105"/>
      <c r="E13569" s="105"/>
      <c r="F13569" s="105"/>
      <c r="I13569" s="105"/>
    </row>
    <row r="13570">
      <c r="C13570" s="225" t="str">
        <f>IFERROR(__xludf.DUMMYFUNCTION("""COMPUTED_VALUE"""),"")</f>
        <v/>
      </c>
      <c r="D13570" s="105"/>
      <c r="E13570" s="105"/>
      <c r="F13570" s="105"/>
      <c r="I13570" s="105"/>
    </row>
    <row r="13571">
      <c r="C13571" s="225" t="str">
        <f>IFERROR(__xludf.DUMMYFUNCTION("""COMPUTED_VALUE"""),"")</f>
        <v/>
      </c>
      <c r="D13571" s="105"/>
      <c r="E13571" s="105"/>
      <c r="F13571" s="105"/>
      <c r="I13571" s="105"/>
    </row>
    <row r="13572">
      <c r="C13572" s="225" t="str">
        <f>IFERROR(__xludf.DUMMYFUNCTION("""COMPUTED_VALUE"""),"")</f>
        <v/>
      </c>
      <c r="D13572" s="105"/>
      <c r="E13572" s="105"/>
      <c r="F13572" s="105"/>
      <c r="I13572" s="105"/>
    </row>
    <row r="13573">
      <c r="C13573" s="225" t="str">
        <f>IFERROR(__xludf.DUMMYFUNCTION("""COMPUTED_VALUE"""),"")</f>
        <v/>
      </c>
      <c r="D13573" s="105"/>
      <c r="E13573" s="105"/>
      <c r="F13573" s="105"/>
      <c r="I13573" s="105"/>
    </row>
    <row r="13574">
      <c r="C13574" s="225" t="str">
        <f>IFERROR(__xludf.DUMMYFUNCTION("""COMPUTED_VALUE"""),"")</f>
        <v/>
      </c>
      <c r="D13574" s="105"/>
      <c r="E13574" s="105"/>
      <c r="F13574" s="105"/>
      <c r="I13574" s="105"/>
    </row>
    <row r="13575">
      <c r="C13575" s="225" t="str">
        <f>IFERROR(__xludf.DUMMYFUNCTION("""COMPUTED_VALUE"""),"")</f>
        <v/>
      </c>
      <c r="D13575" s="105"/>
      <c r="E13575" s="105"/>
      <c r="F13575" s="105"/>
      <c r="I13575" s="105"/>
    </row>
    <row r="13576">
      <c r="C13576" s="225" t="str">
        <f>IFERROR(__xludf.DUMMYFUNCTION("""COMPUTED_VALUE"""),"")</f>
        <v/>
      </c>
      <c r="D13576" s="105"/>
      <c r="E13576" s="105"/>
      <c r="F13576" s="105"/>
      <c r="I13576" s="105"/>
    </row>
    <row r="13577">
      <c r="C13577" s="225" t="str">
        <f>IFERROR(__xludf.DUMMYFUNCTION("""COMPUTED_VALUE"""),"")</f>
        <v/>
      </c>
      <c r="D13577" s="105"/>
      <c r="E13577" s="105"/>
      <c r="F13577" s="105"/>
      <c r="I13577" s="105"/>
    </row>
    <row r="13578">
      <c r="C13578" s="225" t="str">
        <f>IFERROR(__xludf.DUMMYFUNCTION("""COMPUTED_VALUE"""),"")</f>
        <v/>
      </c>
      <c r="D13578" s="105"/>
      <c r="E13578" s="105"/>
      <c r="F13578" s="105"/>
      <c r="I13578" s="105"/>
    </row>
    <row r="13579">
      <c r="C13579" s="225" t="str">
        <f>IFERROR(__xludf.DUMMYFUNCTION("""COMPUTED_VALUE"""),"")</f>
        <v/>
      </c>
      <c r="D13579" s="105"/>
      <c r="E13579" s="105"/>
      <c r="F13579" s="105"/>
      <c r="I13579" s="105"/>
    </row>
    <row r="13580">
      <c r="C13580" s="225" t="str">
        <f>IFERROR(__xludf.DUMMYFUNCTION("""COMPUTED_VALUE"""),"")</f>
        <v/>
      </c>
      <c r="D13580" s="105"/>
      <c r="E13580" s="105"/>
      <c r="F13580" s="105"/>
      <c r="I13580" s="105"/>
    </row>
    <row r="13581">
      <c r="C13581" s="225" t="str">
        <f>IFERROR(__xludf.DUMMYFUNCTION("""COMPUTED_VALUE"""),"")</f>
        <v/>
      </c>
      <c r="D13581" s="105"/>
      <c r="E13581" s="105"/>
      <c r="F13581" s="105"/>
      <c r="I13581" s="105"/>
    </row>
    <row r="13582">
      <c r="C13582" s="225" t="str">
        <f>IFERROR(__xludf.DUMMYFUNCTION("""COMPUTED_VALUE"""),"")</f>
        <v/>
      </c>
      <c r="D13582" s="105"/>
      <c r="E13582" s="105"/>
      <c r="F13582" s="105"/>
      <c r="I13582" s="105"/>
    </row>
    <row r="13583">
      <c r="C13583" s="225" t="str">
        <f>IFERROR(__xludf.DUMMYFUNCTION("""COMPUTED_VALUE"""),"")</f>
        <v/>
      </c>
      <c r="D13583" s="105"/>
      <c r="E13583" s="105"/>
      <c r="F13583" s="105"/>
      <c r="I13583" s="105"/>
    </row>
    <row r="13584">
      <c r="C13584" s="225" t="str">
        <f>IFERROR(__xludf.DUMMYFUNCTION("""COMPUTED_VALUE"""),"")</f>
        <v/>
      </c>
      <c r="D13584" s="105"/>
      <c r="E13584" s="105"/>
      <c r="F13584" s="105"/>
      <c r="I13584" s="105"/>
    </row>
    <row r="13585">
      <c r="C13585" s="225" t="str">
        <f>IFERROR(__xludf.DUMMYFUNCTION("""COMPUTED_VALUE"""),"")</f>
        <v/>
      </c>
      <c r="D13585" s="105"/>
      <c r="E13585" s="105"/>
      <c r="F13585" s="105"/>
      <c r="I13585" s="105"/>
    </row>
    <row r="13586">
      <c r="C13586" s="225" t="str">
        <f>IFERROR(__xludf.DUMMYFUNCTION("""COMPUTED_VALUE"""),"")</f>
        <v/>
      </c>
      <c r="D13586" s="105"/>
      <c r="E13586" s="105"/>
      <c r="F13586" s="105"/>
      <c r="I13586" s="105"/>
    </row>
    <row r="13587">
      <c r="C13587" s="225" t="str">
        <f>IFERROR(__xludf.DUMMYFUNCTION("""COMPUTED_VALUE"""),"")</f>
        <v/>
      </c>
      <c r="D13587" s="105"/>
      <c r="E13587" s="105"/>
      <c r="F13587" s="105"/>
      <c r="I13587" s="105"/>
    </row>
    <row r="13588">
      <c r="C13588" s="225" t="str">
        <f>IFERROR(__xludf.DUMMYFUNCTION("""COMPUTED_VALUE"""),"")</f>
        <v/>
      </c>
      <c r="D13588" s="105"/>
      <c r="E13588" s="105"/>
      <c r="F13588" s="105"/>
      <c r="I13588" s="105"/>
    </row>
    <row r="13589">
      <c r="C13589" s="225" t="str">
        <f>IFERROR(__xludf.DUMMYFUNCTION("""COMPUTED_VALUE"""),"")</f>
        <v/>
      </c>
      <c r="D13589" s="105"/>
      <c r="E13589" s="105"/>
      <c r="F13589" s="105"/>
      <c r="I13589" s="105"/>
    </row>
    <row r="13590">
      <c r="C13590" s="225" t="str">
        <f>IFERROR(__xludf.DUMMYFUNCTION("""COMPUTED_VALUE"""),"")</f>
        <v/>
      </c>
      <c r="D13590" s="105"/>
      <c r="E13590" s="105"/>
      <c r="F13590" s="105"/>
      <c r="I13590" s="105"/>
    </row>
    <row r="13591">
      <c r="C13591" s="225" t="str">
        <f>IFERROR(__xludf.DUMMYFUNCTION("""COMPUTED_VALUE"""),"")</f>
        <v/>
      </c>
      <c r="D13591" s="105"/>
      <c r="E13591" s="105"/>
      <c r="F13591" s="105"/>
      <c r="I13591" s="105"/>
    </row>
    <row r="13592">
      <c r="C13592" s="225" t="str">
        <f>IFERROR(__xludf.DUMMYFUNCTION("""COMPUTED_VALUE"""),"")</f>
        <v/>
      </c>
      <c r="D13592" s="105"/>
      <c r="E13592" s="105"/>
      <c r="F13592" s="105"/>
      <c r="I13592" s="105"/>
    </row>
    <row r="13593">
      <c r="C13593" s="225" t="str">
        <f>IFERROR(__xludf.DUMMYFUNCTION("""COMPUTED_VALUE"""),"")</f>
        <v/>
      </c>
      <c r="D13593" s="105"/>
      <c r="E13593" s="105"/>
      <c r="F13593" s="105"/>
      <c r="I13593" s="105"/>
    </row>
    <row r="13594">
      <c r="C13594" s="225" t="str">
        <f>IFERROR(__xludf.DUMMYFUNCTION("""COMPUTED_VALUE"""),"")</f>
        <v/>
      </c>
      <c r="D13594" s="105"/>
      <c r="E13594" s="105"/>
      <c r="F13594" s="105"/>
      <c r="I13594" s="105"/>
    </row>
    <row r="13595">
      <c r="C13595" s="225" t="str">
        <f>IFERROR(__xludf.DUMMYFUNCTION("""COMPUTED_VALUE"""),"")</f>
        <v/>
      </c>
      <c r="D13595" s="105"/>
      <c r="E13595" s="105"/>
      <c r="F13595" s="105"/>
      <c r="I13595" s="105"/>
    </row>
    <row r="13596">
      <c r="C13596" s="225" t="str">
        <f>IFERROR(__xludf.DUMMYFUNCTION("""COMPUTED_VALUE"""),"")</f>
        <v/>
      </c>
      <c r="D13596" s="105"/>
      <c r="E13596" s="105"/>
      <c r="F13596" s="105"/>
      <c r="I13596" s="105"/>
    </row>
    <row r="13597">
      <c r="C13597" s="225" t="str">
        <f>IFERROR(__xludf.DUMMYFUNCTION("""COMPUTED_VALUE"""),"")</f>
        <v/>
      </c>
      <c r="D13597" s="105"/>
      <c r="E13597" s="105"/>
      <c r="F13597" s="105"/>
      <c r="I13597" s="105"/>
    </row>
    <row r="13598">
      <c r="C13598" s="225" t="str">
        <f>IFERROR(__xludf.DUMMYFUNCTION("""COMPUTED_VALUE"""),"")</f>
        <v/>
      </c>
      <c r="D13598" s="105"/>
      <c r="E13598" s="105"/>
      <c r="F13598" s="105"/>
      <c r="I13598" s="105"/>
    </row>
    <row r="13599">
      <c r="C13599" s="225" t="str">
        <f>IFERROR(__xludf.DUMMYFUNCTION("""COMPUTED_VALUE"""),"")</f>
        <v/>
      </c>
      <c r="D13599" s="105"/>
      <c r="E13599" s="105"/>
      <c r="F13599" s="105"/>
      <c r="I13599" s="105"/>
    </row>
    <row r="13600">
      <c r="C13600" s="225" t="str">
        <f>IFERROR(__xludf.DUMMYFUNCTION("""COMPUTED_VALUE"""),"")</f>
        <v/>
      </c>
      <c r="D13600" s="105"/>
      <c r="E13600" s="105"/>
      <c r="F13600" s="105"/>
      <c r="I13600" s="105"/>
    </row>
    <row r="13601">
      <c r="C13601" s="225" t="str">
        <f>IFERROR(__xludf.DUMMYFUNCTION("""COMPUTED_VALUE"""),"")</f>
        <v/>
      </c>
      <c r="D13601" s="105"/>
      <c r="E13601" s="105"/>
      <c r="F13601" s="105"/>
      <c r="I13601" s="105"/>
    </row>
    <row r="13602">
      <c r="C13602" s="225" t="str">
        <f>IFERROR(__xludf.DUMMYFUNCTION("""COMPUTED_VALUE"""),"")</f>
        <v/>
      </c>
      <c r="D13602" s="105"/>
      <c r="E13602" s="105"/>
      <c r="F13602" s="105"/>
      <c r="I13602" s="105"/>
    </row>
    <row r="13603">
      <c r="C13603" s="225" t="str">
        <f>IFERROR(__xludf.DUMMYFUNCTION("""COMPUTED_VALUE"""),"")</f>
        <v/>
      </c>
      <c r="D13603" s="105"/>
      <c r="E13603" s="105"/>
      <c r="F13603" s="105"/>
      <c r="I13603" s="105"/>
    </row>
    <row r="13604">
      <c r="C13604" s="225" t="str">
        <f>IFERROR(__xludf.DUMMYFUNCTION("""COMPUTED_VALUE"""),"")</f>
        <v/>
      </c>
      <c r="D13604" s="105"/>
      <c r="E13604" s="105"/>
      <c r="F13604" s="105"/>
      <c r="I13604" s="105"/>
    </row>
    <row r="13605">
      <c r="C13605" s="225" t="str">
        <f>IFERROR(__xludf.DUMMYFUNCTION("""COMPUTED_VALUE"""),"")</f>
        <v/>
      </c>
      <c r="D13605" s="105"/>
      <c r="E13605" s="105"/>
      <c r="F13605" s="105"/>
      <c r="I13605" s="105"/>
    </row>
    <row r="13606">
      <c r="C13606" s="225" t="str">
        <f>IFERROR(__xludf.DUMMYFUNCTION("""COMPUTED_VALUE"""),"")</f>
        <v/>
      </c>
      <c r="D13606" s="105"/>
      <c r="E13606" s="105"/>
      <c r="F13606" s="105"/>
      <c r="I13606" s="105"/>
    </row>
    <row r="13607">
      <c r="C13607" s="225" t="str">
        <f>IFERROR(__xludf.DUMMYFUNCTION("""COMPUTED_VALUE"""),"")</f>
        <v/>
      </c>
      <c r="D13607" s="105"/>
      <c r="E13607" s="105"/>
      <c r="F13607" s="105"/>
      <c r="I13607" s="105"/>
    </row>
    <row r="13608">
      <c r="C13608" s="225" t="str">
        <f>IFERROR(__xludf.DUMMYFUNCTION("""COMPUTED_VALUE"""),"")</f>
        <v/>
      </c>
      <c r="D13608" s="105"/>
      <c r="E13608" s="105"/>
      <c r="F13608" s="105"/>
      <c r="I13608" s="105"/>
    </row>
    <row r="13609">
      <c r="C13609" s="225" t="str">
        <f>IFERROR(__xludf.DUMMYFUNCTION("""COMPUTED_VALUE"""),"")</f>
        <v/>
      </c>
      <c r="D13609" s="105"/>
      <c r="E13609" s="105"/>
      <c r="F13609" s="105"/>
      <c r="I13609" s="105"/>
    </row>
    <row r="13610">
      <c r="C13610" s="225" t="str">
        <f>IFERROR(__xludf.DUMMYFUNCTION("""COMPUTED_VALUE"""),"")</f>
        <v/>
      </c>
      <c r="D13610" s="105"/>
      <c r="E13610" s="105"/>
      <c r="F13610" s="105"/>
      <c r="I13610" s="105"/>
    </row>
    <row r="13611">
      <c r="C13611" s="225" t="str">
        <f>IFERROR(__xludf.DUMMYFUNCTION("""COMPUTED_VALUE"""),"")</f>
        <v/>
      </c>
      <c r="D13611" s="105"/>
      <c r="E13611" s="105"/>
      <c r="F13611" s="105"/>
      <c r="I13611" s="105"/>
    </row>
    <row r="13612">
      <c r="C13612" s="225" t="str">
        <f>IFERROR(__xludf.DUMMYFUNCTION("""COMPUTED_VALUE"""),"")</f>
        <v/>
      </c>
      <c r="D13612" s="105"/>
      <c r="E13612" s="105"/>
      <c r="F13612" s="105"/>
      <c r="I13612" s="105"/>
    </row>
    <row r="13613">
      <c r="C13613" s="225" t="str">
        <f>IFERROR(__xludf.DUMMYFUNCTION("""COMPUTED_VALUE"""),"")</f>
        <v/>
      </c>
      <c r="D13613" s="105"/>
      <c r="E13613" s="105"/>
      <c r="F13613" s="105"/>
      <c r="I13613" s="105"/>
    </row>
    <row r="13614">
      <c r="C13614" s="225" t="str">
        <f>IFERROR(__xludf.DUMMYFUNCTION("""COMPUTED_VALUE"""),"")</f>
        <v/>
      </c>
      <c r="D13614" s="105"/>
      <c r="E13614" s="105"/>
      <c r="F13614" s="105"/>
      <c r="I13614" s="105"/>
    </row>
    <row r="13615">
      <c r="C13615" s="225" t="str">
        <f>IFERROR(__xludf.DUMMYFUNCTION("""COMPUTED_VALUE"""),"")</f>
        <v/>
      </c>
      <c r="D13615" s="105"/>
      <c r="E13615" s="105"/>
      <c r="F13615" s="105"/>
      <c r="I13615" s="105"/>
    </row>
    <row r="13616">
      <c r="C13616" s="225" t="str">
        <f>IFERROR(__xludf.DUMMYFUNCTION("""COMPUTED_VALUE"""),"")</f>
        <v/>
      </c>
      <c r="D13616" s="105"/>
      <c r="E13616" s="105"/>
      <c r="F13616" s="105"/>
      <c r="I13616" s="105"/>
    </row>
    <row r="13617">
      <c r="C13617" s="225" t="str">
        <f>IFERROR(__xludf.DUMMYFUNCTION("""COMPUTED_VALUE"""),"")</f>
        <v/>
      </c>
      <c r="D13617" s="105"/>
      <c r="E13617" s="105"/>
      <c r="F13617" s="105"/>
      <c r="I13617" s="105"/>
    </row>
    <row r="13618">
      <c r="C13618" s="225" t="str">
        <f>IFERROR(__xludf.DUMMYFUNCTION("""COMPUTED_VALUE"""),"")</f>
        <v/>
      </c>
      <c r="D13618" s="105"/>
      <c r="E13618" s="105"/>
      <c r="F13618" s="105"/>
      <c r="I13618" s="105"/>
    </row>
    <row r="13619">
      <c r="C13619" s="225" t="str">
        <f>IFERROR(__xludf.DUMMYFUNCTION("""COMPUTED_VALUE"""),"")</f>
        <v/>
      </c>
      <c r="D13619" s="105"/>
      <c r="E13619" s="105"/>
      <c r="F13619" s="105"/>
      <c r="I13619" s="105"/>
    </row>
    <row r="13620">
      <c r="C13620" s="225" t="str">
        <f>IFERROR(__xludf.DUMMYFUNCTION("""COMPUTED_VALUE"""),"")</f>
        <v/>
      </c>
      <c r="D13620" s="105"/>
      <c r="E13620" s="105"/>
      <c r="F13620" s="105"/>
      <c r="I13620" s="105"/>
    </row>
    <row r="13621">
      <c r="C13621" s="225" t="str">
        <f>IFERROR(__xludf.DUMMYFUNCTION("""COMPUTED_VALUE"""),"")</f>
        <v/>
      </c>
      <c r="D13621" s="105"/>
      <c r="E13621" s="105"/>
      <c r="F13621" s="105"/>
      <c r="I13621" s="105"/>
    </row>
    <row r="13622">
      <c r="C13622" s="225" t="str">
        <f>IFERROR(__xludf.DUMMYFUNCTION("""COMPUTED_VALUE"""),"")</f>
        <v/>
      </c>
      <c r="D13622" s="105"/>
      <c r="E13622" s="105"/>
      <c r="F13622" s="105"/>
      <c r="I13622" s="105"/>
    </row>
    <row r="13623">
      <c r="C13623" s="225" t="str">
        <f>IFERROR(__xludf.DUMMYFUNCTION("""COMPUTED_VALUE"""),"")</f>
        <v/>
      </c>
      <c r="D13623" s="105"/>
      <c r="E13623" s="105"/>
      <c r="F13623" s="105"/>
      <c r="I13623" s="105"/>
    </row>
    <row r="13624">
      <c r="C13624" s="225" t="str">
        <f>IFERROR(__xludf.DUMMYFUNCTION("""COMPUTED_VALUE"""),"")</f>
        <v/>
      </c>
      <c r="D13624" s="105"/>
      <c r="E13624" s="105"/>
      <c r="F13624" s="105"/>
      <c r="I13624" s="105"/>
    </row>
    <row r="13625">
      <c r="C13625" s="225" t="str">
        <f>IFERROR(__xludf.DUMMYFUNCTION("""COMPUTED_VALUE"""),"")</f>
        <v/>
      </c>
      <c r="D13625" s="105"/>
      <c r="E13625" s="105"/>
      <c r="F13625" s="105"/>
      <c r="I13625" s="105"/>
    </row>
    <row r="13626">
      <c r="C13626" s="225" t="str">
        <f>IFERROR(__xludf.DUMMYFUNCTION("""COMPUTED_VALUE"""),"")</f>
        <v/>
      </c>
      <c r="D13626" s="105"/>
      <c r="E13626" s="105"/>
      <c r="F13626" s="105"/>
      <c r="I13626" s="105"/>
    </row>
    <row r="13627">
      <c r="C13627" s="225" t="str">
        <f>IFERROR(__xludf.DUMMYFUNCTION("""COMPUTED_VALUE"""),"")</f>
        <v/>
      </c>
      <c r="D13627" s="105"/>
      <c r="E13627" s="105"/>
      <c r="F13627" s="105"/>
      <c r="I13627" s="105"/>
    </row>
    <row r="13628">
      <c r="C13628" s="225" t="str">
        <f>IFERROR(__xludf.DUMMYFUNCTION("""COMPUTED_VALUE"""),"")</f>
        <v/>
      </c>
      <c r="D13628" s="105"/>
      <c r="E13628" s="105"/>
      <c r="F13628" s="105"/>
      <c r="I13628" s="105"/>
    </row>
    <row r="13629">
      <c r="C13629" s="225" t="str">
        <f>IFERROR(__xludf.DUMMYFUNCTION("""COMPUTED_VALUE"""),"")</f>
        <v/>
      </c>
      <c r="D13629" s="105"/>
      <c r="E13629" s="105"/>
      <c r="F13629" s="105"/>
      <c r="I13629" s="105"/>
    </row>
    <row r="13630">
      <c r="C13630" s="225" t="str">
        <f>IFERROR(__xludf.DUMMYFUNCTION("""COMPUTED_VALUE"""),"")</f>
        <v/>
      </c>
      <c r="D13630" s="105"/>
      <c r="E13630" s="105"/>
      <c r="F13630" s="105"/>
      <c r="I13630" s="105"/>
    </row>
    <row r="13631">
      <c r="C13631" s="225" t="str">
        <f>IFERROR(__xludf.DUMMYFUNCTION("""COMPUTED_VALUE"""),"")</f>
        <v/>
      </c>
      <c r="D13631" s="105"/>
      <c r="E13631" s="105"/>
      <c r="F13631" s="105"/>
      <c r="I13631" s="105"/>
    </row>
    <row r="13632">
      <c r="C13632" s="225" t="str">
        <f>IFERROR(__xludf.DUMMYFUNCTION("""COMPUTED_VALUE"""),"")</f>
        <v/>
      </c>
      <c r="D13632" s="105"/>
      <c r="E13632" s="105"/>
      <c r="F13632" s="105"/>
      <c r="I13632" s="105"/>
    </row>
    <row r="13633">
      <c r="C13633" s="225" t="str">
        <f>IFERROR(__xludf.DUMMYFUNCTION("""COMPUTED_VALUE"""),"")</f>
        <v/>
      </c>
      <c r="D13633" s="105"/>
      <c r="E13633" s="105"/>
      <c r="F13633" s="105"/>
      <c r="I13633" s="105"/>
    </row>
    <row r="13634">
      <c r="C13634" s="225" t="str">
        <f>IFERROR(__xludf.DUMMYFUNCTION("""COMPUTED_VALUE"""),"")</f>
        <v/>
      </c>
      <c r="D13634" s="105"/>
      <c r="E13634" s="105"/>
      <c r="F13634" s="105"/>
      <c r="I13634" s="105"/>
    </row>
    <row r="13635">
      <c r="C13635" s="225" t="str">
        <f>IFERROR(__xludf.DUMMYFUNCTION("""COMPUTED_VALUE"""),"")</f>
        <v/>
      </c>
      <c r="D13635" s="105"/>
      <c r="E13635" s="105"/>
      <c r="F13635" s="105"/>
      <c r="I13635" s="105"/>
    </row>
    <row r="13636">
      <c r="C13636" s="225" t="str">
        <f>IFERROR(__xludf.DUMMYFUNCTION("""COMPUTED_VALUE"""),"")</f>
        <v/>
      </c>
      <c r="D13636" s="105"/>
      <c r="E13636" s="105"/>
      <c r="F13636" s="105"/>
      <c r="I13636" s="105"/>
    </row>
    <row r="13637">
      <c r="C13637" s="225" t="str">
        <f>IFERROR(__xludf.DUMMYFUNCTION("""COMPUTED_VALUE"""),"")</f>
        <v/>
      </c>
      <c r="D13637" s="105"/>
      <c r="E13637" s="105"/>
      <c r="F13637" s="105"/>
      <c r="I13637" s="105"/>
    </row>
    <row r="13638">
      <c r="C13638" s="225" t="str">
        <f>IFERROR(__xludf.DUMMYFUNCTION("""COMPUTED_VALUE"""),"")</f>
        <v/>
      </c>
      <c r="D13638" s="105"/>
      <c r="E13638" s="105"/>
      <c r="F13638" s="105"/>
      <c r="I13638" s="105"/>
    </row>
    <row r="13639">
      <c r="C13639" s="225" t="str">
        <f>IFERROR(__xludf.DUMMYFUNCTION("""COMPUTED_VALUE"""),"")</f>
        <v/>
      </c>
      <c r="D13639" s="105"/>
      <c r="E13639" s="105"/>
      <c r="F13639" s="105"/>
      <c r="I13639" s="105"/>
    </row>
    <row r="13640">
      <c r="C13640" s="225" t="str">
        <f>IFERROR(__xludf.DUMMYFUNCTION("""COMPUTED_VALUE"""),"")</f>
        <v/>
      </c>
      <c r="D13640" s="105"/>
      <c r="E13640" s="105"/>
      <c r="F13640" s="105"/>
      <c r="I13640" s="105"/>
    </row>
    <row r="13641">
      <c r="C13641" s="225" t="str">
        <f>IFERROR(__xludf.DUMMYFUNCTION("""COMPUTED_VALUE"""),"")</f>
        <v/>
      </c>
      <c r="D13641" s="105"/>
      <c r="E13641" s="105"/>
      <c r="F13641" s="105"/>
      <c r="I13641" s="105"/>
    </row>
    <row r="13642">
      <c r="C13642" s="225" t="str">
        <f>IFERROR(__xludf.DUMMYFUNCTION("""COMPUTED_VALUE"""),"")</f>
        <v/>
      </c>
      <c r="D13642" s="105"/>
      <c r="E13642" s="105"/>
      <c r="F13642" s="105"/>
      <c r="I13642" s="105"/>
    </row>
    <row r="13643">
      <c r="C13643" s="225" t="str">
        <f>IFERROR(__xludf.DUMMYFUNCTION("""COMPUTED_VALUE"""),"")</f>
        <v/>
      </c>
      <c r="D13643" s="105"/>
      <c r="E13643" s="105"/>
      <c r="F13643" s="105"/>
      <c r="I13643" s="105"/>
    </row>
    <row r="13644">
      <c r="C13644" s="225" t="str">
        <f>IFERROR(__xludf.DUMMYFUNCTION("""COMPUTED_VALUE"""),"")</f>
        <v/>
      </c>
      <c r="D13644" s="105"/>
      <c r="E13644" s="105"/>
      <c r="F13644" s="105"/>
      <c r="I13644" s="105"/>
    </row>
    <row r="13645">
      <c r="C13645" s="225" t="str">
        <f>IFERROR(__xludf.DUMMYFUNCTION("""COMPUTED_VALUE"""),"")</f>
        <v/>
      </c>
      <c r="D13645" s="105"/>
      <c r="E13645" s="105"/>
      <c r="F13645" s="105"/>
      <c r="I13645" s="105"/>
    </row>
    <row r="13646">
      <c r="C13646" s="225" t="str">
        <f>IFERROR(__xludf.DUMMYFUNCTION("""COMPUTED_VALUE"""),"")</f>
        <v/>
      </c>
      <c r="D13646" s="105"/>
      <c r="E13646" s="105"/>
      <c r="F13646" s="105"/>
      <c r="I13646" s="105"/>
    </row>
    <row r="13647">
      <c r="C13647" s="225" t="str">
        <f>IFERROR(__xludf.DUMMYFUNCTION("""COMPUTED_VALUE"""),"")</f>
        <v/>
      </c>
      <c r="D13647" s="105"/>
      <c r="E13647" s="105"/>
      <c r="F13647" s="105"/>
      <c r="I13647" s="105"/>
    </row>
    <row r="13648">
      <c r="C13648" s="225" t="str">
        <f>IFERROR(__xludf.DUMMYFUNCTION("""COMPUTED_VALUE"""),"")</f>
        <v/>
      </c>
      <c r="D13648" s="105"/>
      <c r="E13648" s="105"/>
      <c r="F13648" s="105"/>
      <c r="I13648" s="105"/>
    </row>
    <row r="13649">
      <c r="C13649" s="225" t="str">
        <f>IFERROR(__xludf.DUMMYFUNCTION("""COMPUTED_VALUE"""),"")</f>
        <v/>
      </c>
      <c r="D13649" s="105"/>
      <c r="E13649" s="105"/>
      <c r="F13649" s="105"/>
      <c r="I13649" s="105"/>
    </row>
    <row r="13650">
      <c r="C13650" s="225" t="str">
        <f>IFERROR(__xludf.DUMMYFUNCTION("""COMPUTED_VALUE"""),"")</f>
        <v/>
      </c>
      <c r="D13650" s="105"/>
      <c r="E13650" s="105"/>
      <c r="F13650" s="105"/>
      <c r="I13650" s="105"/>
    </row>
    <row r="13651">
      <c r="C13651" s="225" t="str">
        <f>IFERROR(__xludf.DUMMYFUNCTION("""COMPUTED_VALUE"""),"")</f>
        <v/>
      </c>
      <c r="D13651" s="105"/>
      <c r="E13651" s="105"/>
      <c r="F13651" s="105"/>
      <c r="I13651" s="105"/>
    </row>
    <row r="13652">
      <c r="C13652" s="225" t="str">
        <f>IFERROR(__xludf.DUMMYFUNCTION("""COMPUTED_VALUE"""),"")</f>
        <v/>
      </c>
      <c r="D13652" s="105"/>
      <c r="E13652" s="105"/>
      <c r="F13652" s="105"/>
      <c r="I13652" s="105"/>
    </row>
    <row r="13653">
      <c r="C13653" s="225" t="str">
        <f>IFERROR(__xludf.DUMMYFUNCTION("""COMPUTED_VALUE"""),"")</f>
        <v/>
      </c>
      <c r="D13653" s="105"/>
      <c r="E13653" s="105"/>
      <c r="F13653" s="105"/>
      <c r="I13653" s="105"/>
    </row>
    <row r="13654">
      <c r="C13654" s="225" t="str">
        <f>IFERROR(__xludf.DUMMYFUNCTION("""COMPUTED_VALUE"""),"")</f>
        <v/>
      </c>
      <c r="D13654" s="105"/>
      <c r="E13654" s="105"/>
      <c r="F13654" s="105"/>
      <c r="I13654" s="105"/>
    </row>
    <row r="13655">
      <c r="C13655" s="225" t="str">
        <f>IFERROR(__xludf.DUMMYFUNCTION("""COMPUTED_VALUE"""),"")</f>
        <v/>
      </c>
      <c r="D13655" s="105"/>
      <c r="E13655" s="105"/>
      <c r="F13655" s="105"/>
      <c r="I13655" s="105"/>
    </row>
    <row r="13656">
      <c r="C13656" s="225" t="str">
        <f>IFERROR(__xludf.DUMMYFUNCTION("""COMPUTED_VALUE"""),"")</f>
        <v/>
      </c>
      <c r="D13656" s="105"/>
      <c r="E13656" s="105"/>
      <c r="F13656" s="105"/>
      <c r="I13656" s="105"/>
    </row>
    <row r="13657">
      <c r="C13657" s="225" t="str">
        <f>IFERROR(__xludf.DUMMYFUNCTION("""COMPUTED_VALUE"""),"")</f>
        <v/>
      </c>
      <c r="D13657" s="105"/>
      <c r="E13657" s="105"/>
      <c r="F13657" s="105"/>
      <c r="I13657" s="105"/>
    </row>
    <row r="13658">
      <c r="C13658" s="225" t="str">
        <f>IFERROR(__xludf.DUMMYFUNCTION("""COMPUTED_VALUE"""),"")</f>
        <v/>
      </c>
      <c r="D13658" s="105"/>
      <c r="E13658" s="105"/>
      <c r="F13658" s="105"/>
      <c r="I13658" s="105"/>
    </row>
    <row r="13659">
      <c r="C13659" s="225" t="str">
        <f>IFERROR(__xludf.DUMMYFUNCTION("""COMPUTED_VALUE"""),"")</f>
        <v/>
      </c>
      <c r="D13659" s="105"/>
      <c r="E13659" s="105"/>
      <c r="F13659" s="105"/>
      <c r="I13659" s="105"/>
    </row>
    <row r="13660">
      <c r="C13660" s="225" t="str">
        <f>IFERROR(__xludf.DUMMYFUNCTION("""COMPUTED_VALUE"""),"")</f>
        <v/>
      </c>
      <c r="D13660" s="105"/>
      <c r="E13660" s="105"/>
      <c r="F13660" s="105"/>
      <c r="I13660" s="105"/>
    </row>
    <row r="13661">
      <c r="C13661" s="225" t="str">
        <f>IFERROR(__xludf.DUMMYFUNCTION("""COMPUTED_VALUE"""),"")</f>
        <v/>
      </c>
      <c r="D13661" s="105"/>
      <c r="E13661" s="105"/>
      <c r="F13661" s="105"/>
      <c r="I13661" s="105"/>
    </row>
    <row r="13662">
      <c r="C13662" s="225" t="str">
        <f>IFERROR(__xludf.DUMMYFUNCTION("""COMPUTED_VALUE"""),"")</f>
        <v/>
      </c>
      <c r="D13662" s="105"/>
      <c r="E13662" s="105"/>
      <c r="F13662" s="105"/>
      <c r="I13662" s="105"/>
    </row>
    <row r="13663">
      <c r="C13663" s="225" t="str">
        <f>IFERROR(__xludf.DUMMYFUNCTION("""COMPUTED_VALUE"""),"")</f>
        <v/>
      </c>
      <c r="D13663" s="105"/>
      <c r="E13663" s="105"/>
      <c r="F13663" s="105"/>
      <c r="I13663" s="105"/>
    </row>
    <row r="13664">
      <c r="C13664" s="225" t="str">
        <f>IFERROR(__xludf.DUMMYFUNCTION("""COMPUTED_VALUE"""),"")</f>
        <v/>
      </c>
      <c r="D13664" s="105"/>
      <c r="E13664" s="105"/>
      <c r="F13664" s="105"/>
      <c r="I13664" s="105"/>
    </row>
    <row r="13665">
      <c r="C13665" s="225" t="str">
        <f>IFERROR(__xludf.DUMMYFUNCTION("""COMPUTED_VALUE"""),"")</f>
        <v/>
      </c>
      <c r="D13665" s="105"/>
      <c r="E13665" s="105"/>
      <c r="F13665" s="105"/>
      <c r="I13665" s="105"/>
    </row>
    <row r="13666">
      <c r="C13666" s="225" t="str">
        <f>IFERROR(__xludf.DUMMYFUNCTION("""COMPUTED_VALUE"""),"")</f>
        <v/>
      </c>
      <c r="D13666" s="105"/>
      <c r="E13666" s="105"/>
      <c r="F13666" s="105"/>
      <c r="I13666" s="105"/>
    </row>
    <row r="13667">
      <c r="C13667" s="225" t="str">
        <f>IFERROR(__xludf.DUMMYFUNCTION("""COMPUTED_VALUE"""),"")</f>
        <v/>
      </c>
      <c r="D13667" s="105"/>
      <c r="E13667" s="105"/>
      <c r="F13667" s="105"/>
      <c r="I13667" s="105"/>
    </row>
    <row r="13668">
      <c r="C13668" s="225" t="str">
        <f>IFERROR(__xludf.DUMMYFUNCTION("""COMPUTED_VALUE"""),"")</f>
        <v/>
      </c>
      <c r="D13668" s="105"/>
      <c r="E13668" s="105"/>
      <c r="F13668" s="105"/>
      <c r="I13668" s="105"/>
    </row>
    <row r="13669">
      <c r="C13669" s="225" t="str">
        <f>IFERROR(__xludf.DUMMYFUNCTION("""COMPUTED_VALUE"""),"")</f>
        <v/>
      </c>
      <c r="D13669" s="105"/>
      <c r="E13669" s="105"/>
      <c r="F13669" s="105"/>
      <c r="I13669" s="105"/>
    </row>
    <row r="13670">
      <c r="C13670" s="225" t="str">
        <f>IFERROR(__xludf.DUMMYFUNCTION("""COMPUTED_VALUE"""),"")</f>
        <v/>
      </c>
      <c r="D13670" s="105"/>
      <c r="E13670" s="105"/>
      <c r="F13670" s="105"/>
      <c r="I13670" s="105"/>
    </row>
    <row r="13671">
      <c r="C13671" s="225" t="str">
        <f>IFERROR(__xludf.DUMMYFUNCTION("""COMPUTED_VALUE"""),"")</f>
        <v/>
      </c>
      <c r="D13671" s="105"/>
      <c r="E13671" s="105"/>
      <c r="F13671" s="105"/>
      <c r="I13671" s="105"/>
    </row>
    <row r="13672">
      <c r="C13672" s="225" t="str">
        <f>IFERROR(__xludf.DUMMYFUNCTION("""COMPUTED_VALUE"""),"")</f>
        <v/>
      </c>
      <c r="D13672" s="105"/>
      <c r="E13672" s="105"/>
      <c r="F13672" s="105"/>
      <c r="I13672" s="105"/>
    </row>
    <row r="13673">
      <c r="C13673" s="225" t="str">
        <f>IFERROR(__xludf.DUMMYFUNCTION("""COMPUTED_VALUE"""),"")</f>
        <v/>
      </c>
      <c r="D13673" s="105"/>
      <c r="E13673" s="105"/>
      <c r="F13673" s="105"/>
      <c r="I13673" s="105"/>
    </row>
    <row r="13674">
      <c r="C13674" s="225" t="str">
        <f>IFERROR(__xludf.DUMMYFUNCTION("""COMPUTED_VALUE"""),"")</f>
        <v/>
      </c>
      <c r="D13674" s="105"/>
      <c r="E13674" s="105"/>
      <c r="F13674" s="105"/>
      <c r="I13674" s="105"/>
    </row>
    <row r="13675">
      <c r="C13675" s="225" t="str">
        <f>IFERROR(__xludf.DUMMYFUNCTION("""COMPUTED_VALUE"""),"")</f>
        <v/>
      </c>
      <c r="D13675" s="105"/>
      <c r="E13675" s="105"/>
      <c r="F13675" s="105"/>
      <c r="I13675" s="105"/>
    </row>
    <row r="13676">
      <c r="C13676" s="225" t="str">
        <f>IFERROR(__xludf.DUMMYFUNCTION("""COMPUTED_VALUE"""),"")</f>
        <v/>
      </c>
      <c r="D13676" s="105"/>
      <c r="E13676" s="105"/>
      <c r="F13676" s="105"/>
      <c r="I13676" s="105"/>
    </row>
    <row r="13677">
      <c r="C13677" s="225" t="str">
        <f>IFERROR(__xludf.DUMMYFUNCTION("""COMPUTED_VALUE"""),"")</f>
        <v/>
      </c>
      <c r="D13677" s="105"/>
      <c r="E13677" s="105"/>
      <c r="F13677" s="105"/>
      <c r="I13677" s="105"/>
    </row>
    <row r="13678">
      <c r="C13678" s="225" t="str">
        <f>IFERROR(__xludf.DUMMYFUNCTION("""COMPUTED_VALUE"""),"")</f>
        <v/>
      </c>
      <c r="D13678" s="105"/>
      <c r="E13678" s="105"/>
      <c r="F13678" s="105"/>
      <c r="I13678" s="105"/>
    </row>
    <row r="13679">
      <c r="C13679" s="225" t="str">
        <f>IFERROR(__xludf.DUMMYFUNCTION("""COMPUTED_VALUE"""),"")</f>
        <v/>
      </c>
      <c r="D13679" s="105"/>
      <c r="E13679" s="105"/>
      <c r="F13679" s="105"/>
      <c r="I13679" s="105"/>
    </row>
    <row r="13680">
      <c r="C13680" s="225" t="str">
        <f>IFERROR(__xludf.DUMMYFUNCTION("""COMPUTED_VALUE"""),"")</f>
        <v/>
      </c>
      <c r="D13680" s="105"/>
      <c r="E13680" s="105"/>
      <c r="F13680" s="105"/>
      <c r="I13680" s="105"/>
    </row>
    <row r="13681">
      <c r="C13681" s="225" t="str">
        <f>IFERROR(__xludf.DUMMYFUNCTION("""COMPUTED_VALUE"""),"")</f>
        <v/>
      </c>
      <c r="D13681" s="105"/>
      <c r="E13681" s="105"/>
      <c r="F13681" s="105"/>
      <c r="I13681" s="105"/>
    </row>
    <row r="13682">
      <c r="C13682" s="225" t="str">
        <f>IFERROR(__xludf.DUMMYFUNCTION("""COMPUTED_VALUE"""),"")</f>
        <v/>
      </c>
      <c r="D13682" s="105"/>
      <c r="E13682" s="105"/>
      <c r="F13682" s="105"/>
      <c r="I13682" s="105"/>
    </row>
    <row r="13683">
      <c r="C13683" s="225" t="str">
        <f>IFERROR(__xludf.DUMMYFUNCTION("""COMPUTED_VALUE"""),"")</f>
        <v/>
      </c>
      <c r="D13683" s="105"/>
      <c r="E13683" s="105"/>
      <c r="F13683" s="105"/>
      <c r="I13683" s="105"/>
    </row>
    <row r="13684">
      <c r="C13684" s="225" t="str">
        <f>IFERROR(__xludf.DUMMYFUNCTION("""COMPUTED_VALUE"""),"")</f>
        <v/>
      </c>
      <c r="D13684" s="105"/>
      <c r="E13684" s="105"/>
      <c r="F13684" s="105"/>
      <c r="I13684" s="105"/>
    </row>
    <row r="13685">
      <c r="C13685" s="225" t="str">
        <f>IFERROR(__xludf.DUMMYFUNCTION("""COMPUTED_VALUE"""),"")</f>
        <v/>
      </c>
      <c r="D13685" s="105"/>
      <c r="E13685" s="105"/>
      <c r="F13685" s="105"/>
      <c r="I13685" s="105"/>
    </row>
    <row r="13686">
      <c r="C13686" s="225" t="str">
        <f>IFERROR(__xludf.DUMMYFUNCTION("""COMPUTED_VALUE"""),"")</f>
        <v/>
      </c>
      <c r="D13686" s="105"/>
      <c r="E13686" s="105"/>
      <c r="F13686" s="105"/>
      <c r="I13686" s="105"/>
    </row>
    <row r="13687">
      <c r="C13687" s="225" t="str">
        <f>IFERROR(__xludf.DUMMYFUNCTION("""COMPUTED_VALUE"""),"")</f>
        <v/>
      </c>
      <c r="D13687" s="105"/>
      <c r="E13687" s="105"/>
      <c r="F13687" s="105"/>
      <c r="I13687" s="105"/>
    </row>
    <row r="13688">
      <c r="C13688" s="225" t="str">
        <f>IFERROR(__xludf.DUMMYFUNCTION("""COMPUTED_VALUE"""),"")</f>
        <v/>
      </c>
      <c r="D13688" s="105"/>
      <c r="E13688" s="105"/>
      <c r="F13688" s="105"/>
      <c r="I13688" s="105"/>
    </row>
    <row r="13689">
      <c r="C13689" s="225" t="str">
        <f>IFERROR(__xludf.DUMMYFUNCTION("""COMPUTED_VALUE"""),"")</f>
        <v/>
      </c>
      <c r="D13689" s="105"/>
      <c r="E13689" s="105"/>
      <c r="F13689" s="105"/>
      <c r="I13689" s="105"/>
    </row>
    <row r="13690">
      <c r="C13690" s="225" t="str">
        <f>IFERROR(__xludf.DUMMYFUNCTION("""COMPUTED_VALUE"""),"")</f>
        <v/>
      </c>
      <c r="D13690" s="105"/>
      <c r="E13690" s="105"/>
      <c r="F13690" s="105"/>
      <c r="I13690" s="105"/>
    </row>
    <row r="13691">
      <c r="C13691" s="225" t="str">
        <f>IFERROR(__xludf.DUMMYFUNCTION("""COMPUTED_VALUE"""),"")</f>
        <v/>
      </c>
      <c r="D13691" s="105"/>
      <c r="E13691" s="105"/>
      <c r="F13691" s="105"/>
      <c r="I13691" s="105"/>
    </row>
    <row r="13692">
      <c r="C13692" s="225" t="str">
        <f>IFERROR(__xludf.DUMMYFUNCTION("""COMPUTED_VALUE"""),"")</f>
        <v/>
      </c>
      <c r="D13692" s="105"/>
      <c r="E13692" s="105"/>
      <c r="F13692" s="105"/>
      <c r="I13692" s="105"/>
    </row>
    <row r="13693">
      <c r="C13693" s="225" t="str">
        <f>IFERROR(__xludf.DUMMYFUNCTION("""COMPUTED_VALUE"""),"")</f>
        <v/>
      </c>
      <c r="D13693" s="105"/>
      <c r="E13693" s="105"/>
      <c r="F13693" s="105"/>
      <c r="I13693" s="105"/>
    </row>
    <row r="13694">
      <c r="C13694" s="225" t="str">
        <f>IFERROR(__xludf.DUMMYFUNCTION("""COMPUTED_VALUE"""),"")</f>
        <v/>
      </c>
      <c r="D13694" s="105"/>
      <c r="E13694" s="105"/>
      <c r="F13694" s="105"/>
      <c r="I13694" s="105"/>
    </row>
    <row r="13695">
      <c r="C13695" s="225" t="str">
        <f>IFERROR(__xludf.DUMMYFUNCTION("""COMPUTED_VALUE"""),"")</f>
        <v/>
      </c>
      <c r="D13695" s="105"/>
      <c r="E13695" s="105"/>
      <c r="F13695" s="105"/>
      <c r="I13695" s="105"/>
    </row>
    <row r="13696">
      <c r="C13696" s="225" t="str">
        <f>IFERROR(__xludf.DUMMYFUNCTION("""COMPUTED_VALUE"""),"")</f>
        <v/>
      </c>
      <c r="D13696" s="105"/>
      <c r="E13696" s="105"/>
      <c r="F13696" s="105"/>
      <c r="I13696" s="105"/>
    </row>
    <row r="13697">
      <c r="C13697" s="225" t="str">
        <f>IFERROR(__xludf.DUMMYFUNCTION("""COMPUTED_VALUE"""),"")</f>
        <v/>
      </c>
      <c r="D13697" s="105"/>
      <c r="E13697" s="105"/>
      <c r="F13697" s="105"/>
      <c r="I13697" s="105"/>
    </row>
    <row r="13698">
      <c r="C13698" s="225" t="str">
        <f>IFERROR(__xludf.DUMMYFUNCTION("""COMPUTED_VALUE"""),"")</f>
        <v/>
      </c>
      <c r="D13698" s="105"/>
      <c r="E13698" s="105"/>
      <c r="F13698" s="105"/>
      <c r="I13698" s="105"/>
    </row>
    <row r="13699">
      <c r="C13699" s="225" t="str">
        <f>IFERROR(__xludf.DUMMYFUNCTION("""COMPUTED_VALUE"""),"")</f>
        <v/>
      </c>
      <c r="D13699" s="105"/>
      <c r="E13699" s="105"/>
      <c r="F13699" s="105"/>
      <c r="I13699" s="105"/>
    </row>
    <row r="13700">
      <c r="C13700" s="225" t="str">
        <f>IFERROR(__xludf.DUMMYFUNCTION("""COMPUTED_VALUE"""),"")</f>
        <v/>
      </c>
      <c r="D13700" s="105"/>
      <c r="E13700" s="105"/>
      <c r="F13700" s="105"/>
      <c r="I13700" s="105"/>
    </row>
    <row r="13701">
      <c r="C13701" s="225" t="str">
        <f>IFERROR(__xludf.DUMMYFUNCTION("""COMPUTED_VALUE"""),"")</f>
        <v/>
      </c>
      <c r="D13701" s="105"/>
      <c r="E13701" s="105"/>
      <c r="F13701" s="105"/>
      <c r="I13701" s="105"/>
    </row>
    <row r="13702">
      <c r="C13702" s="225" t="str">
        <f>IFERROR(__xludf.DUMMYFUNCTION("""COMPUTED_VALUE"""),"")</f>
        <v/>
      </c>
      <c r="D13702" s="105"/>
      <c r="E13702" s="105"/>
      <c r="F13702" s="105"/>
      <c r="I13702" s="105"/>
    </row>
    <row r="13703">
      <c r="C13703" s="225" t="str">
        <f>IFERROR(__xludf.DUMMYFUNCTION("""COMPUTED_VALUE"""),"")</f>
        <v/>
      </c>
      <c r="D13703" s="105"/>
      <c r="E13703" s="105"/>
      <c r="F13703" s="105"/>
      <c r="I13703" s="105"/>
    </row>
    <row r="13704">
      <c r="C13704" s="225" t="str">
        <f>IFERROR(__xludf.DUMMYFUNCTION("""COMPUTED_VALUE"""),"")</f>
        <v/>
      </c>
      <c r="D13704" s="105"/>
      <c r="E13704" s="105"/>
      <c r="F13704" s="105"/>
      <c r="I13704" s="105"/>
    </row>
    <row r="13705">
      <c r="C13705" s="225" t="str">
        <f>IFERROR(__xludf.DUMMYFUNCTION("""COMPUTED_VALUE"""),"")</f>
        <v/>
      </c>
      <c r="D13705" s="105"/>
      <c r="E13705" s="105"/>
      <c r="F13705" s="105"/>
      <c r="I13705" s="105"/>
    </row>
    <row r="13706">
      <c r="C13706" s="225" t="str">
        <f>IFERROR(__xludf.DUMMYFUNCTION("""COMPUTED_VALUE"""),"")</f>
        <v/>
      </c>
      <c r="D13706" s="105"/>
      <c r="E13706" s="105"/>
      <c r="F13706" s="105"/>
      <c r="I13706" s="105"/>
    </row>
    <row r="13707">
      <c r="C13707" s="225" t="str">
        <f>IFERROR(__xludf.DUMMYFUNCTION("""COMPUTED_VALUE"""),"")</f>
        <v/>
      </c>
      <c r="D13707" s="105"/>
      <c r="E13707" s="105"/>
      <c r="F13707" s="105"/>
      <c r="I13707" s="105"/>
    </row>
    <row r="13708">
      <c r="C13708" s="225" t="str">
        <f>IFERROR(__xludf.DUMMYFUNCTION("""COMPUTED_VALUE"""),"")</f>
        <v/>
      </c>
      <c r="D13708" s="105"/>
      <c r="E13708" s="105"/>
      <c r="F13708" s="105"/>
      <c r="I13708" s="105"/>
    </row>
    <row r="13709">
      <c r="C13709" s="225" t="str">
        <f>IFERROR(__xludf.DUMMYFUNCTION("""COMPUTED_VALUE"""),"")</f>
        <v/>
      </c>
      <c r="D13709" s="105"/>
      <c r="E13709" s="105"/>
      <c r="F13709" s="105"/>
      <c r="I13709" s="105"/>
    </row>
    <row r="13710">
      <c r="C13710" s="225" t="str">
        <f>IFERROR(__xludf.DUMMYFUNCTION("""COMPUTED_VALUE"""),"")</f>
        <v/>
      </c>
      <c r="D13710" s="105"/>
      <c r="E13710" s="105"/>
      <c r="F13710" s="105"/>
      <c r="I13710" s="105"/>
    </row>
    <row r="13711">
      <c r="C13711" s="225" t="str">
        <f>IFERROR(__xludf.DUMMYFUNCTION("""COMPUTED_VALUE"""),"")</f>
        <v/>
      </c>
      <c r="D13711" s="105"/>
      <c r="E13711" s="105"/>
      <c r="F13711" s="105"/>
      <c r="I13711" s="105"/>
    </row>
    <row r="13712">
      <c r="C13712" s="225" t="str">
        <f>IFERROR(__xludf.DUMMYFUNCTION("""COMPUTED_VALUE"""),"")</f>
        <v/>
      </c>
      <c r="D13712" s="105"/>
      <c r="E13712" s="105"/>
      <c r="F13712" s="105"/>
      <c r="I13712" s="105"/>
    </row>
    <row r="13713">
      <c r="C13713" s="225" t="str">
        <f>IFERROR(__xludf.DUMMYFUNCTION("""COMPUTED_VALUE"""),"")</f>
        <v/>
      </c>
      <c r="D13713" s="105"/>
      <c r="E13713" s="105"/>
      <c r="F13713" s="105"/>
      <c r="I13713" s="105"/>
    </row>
    <row r="13714">
      <c r="C13714" s="225" t="str">
        <f>IFERROR(__xludf.DUMMYFUNCTION("""COMPUTED_VALUE"""),"")</f>
        <v/>
      </c>
      <c r="D13714" s="105"/>
      <c r="E13714" s="105"/>
      <c r="F13714" s="105"/>
      <c r="I13714" s="105"/>
    </row>
    <row r="13715">
      <c r="C13715" s="225" t="str">
        <f>IFERROR(__xludf.DUMMYFUNCTION("""COMPUTED_VALUE"""),"")</f>
        <v/>
      </c>
      <c r="D13715" s="105"/>
      <c r="E13715" s="105"/>
      <c r="F13715" s="105"/>
      <c r="I13715" s="105"/>
    </row>
    <row r="13716">
      <c r="C13716" s="225" t="str">
        <f>IFERROR(__xludf.DUMMYFUNCTION("""COMPUTED_VALUE"""),"")</f>
        <v/>
      </c>
      <c r="D13716" s="105"/>
      <c r="E13716" s="105"/>
      <c r="F13716" s="105"/>
      <c r="I13716" s="105"/>
    </row>
    <row r="13717">
      <c r="C13717" s="225" t="str">
        <f>IFERROR(__xludf.DUMMYFUNCTION("""COMPUTED_VALUE"""),"")</f>
        <v/>
      </c>
      <c r="D13717" s="105"/>
      <c r="E13717" s="105"/>
      <c r="F13717" s="105"/>
      <c r="I13717" s="105"/>
    </row>
    <row r="13718">
      <c r="C13718" s="225" t="str">
        <f>IFERROR(__xludf.DUMMYFUNCTION("""COMPUTED_VALUE"""),"")</f>
        <v/>
      </c>
      <c r="D13718" s="105"/>
      <c r="E13718" s="105"/>
      <c r="F13718" s="105"/>
      <c r="I13718" s="105"/>
    </row>
    <row r="13719">
      <c r="C13719" s="225" t="str">
        <f>IFERROR(__xludf.DUMMYFUNCTION("""COMPUTED_VALUE"""),"")</f>
        <v/>
      </c>
      <c r="D13719" s="105"/>
      <c r="E13719" s="105"/>
      <c r="F13719" s="105"/>
      <c r="I13719" s="105"/>
    </row>
    <row r="13720">
      <c r="C13720" s="225" t="str">
        <f>IFERROR(__xludf.DUMMYFUNCTION("""COMPUTED_VALUE"""),"")</f>
        <v/>
      </c>
      <c r="D13720" s="105"/>
      <c r="E13720" s="105"/>
      <c r="F13720" s="105"/>
      <c r="I13720" s="105"/>
    </row>
    <row r="13721">
      <c r="C13721" s="225" t="str">
        <f>IFERROR(__xludf.DUMMYFUNCTION("""COMPUTED_VALUE"""),"")</f>
        <v/>
      </c>
      <c r="D13721" s="105"/>
      <c r="E13721" s="105"/>
      <c r="F13721" s="105"/>
      <c r="I13721" s="105"/>
    </row>
    <row r="13722">
      <c r="C13722" s="225" t="str">
        <f>IFERROR(__xludf.DUMMYFUNCTION("""COMPUTED_VALUE"""),"")</f>
        <v/>
      </c>
      <c r="D13722" s="105"/>
      <c r="E13722" s="105"/>
      <c r="F13722" s="105"/>
      <c r="I13722" s="105"/>
    </row>
    <row r="13723">
      <c r="C13723" s="225" t="str">
        <f>IFERROR(__xludf.DUMMYFUNCTION("""COMPUTED_VALUE"""),"")</f>
        <v/>
      </c>
      <c r="D13723" s="105"/>
      <c r="E13723" s="105"/>
      <c r="F13723" s="105"/>
      <c r="I13723" s="105"/>
    </row>
    <row r="13724">
      <c r="C13724" s="225" t="str">
        <f>IFERROR(__xludf.DUMMYFUNCTION("""COMPUTED_VALUE"""),"")</f>
        <v/>
      </c>
      <c r="D13724" s="105"/>
      <c r="E13724" s="105"/>
      <c r="F13724" s="105"/>
      <c r="I13724" s="105"/>
    </row>
    <row r="13725">
      <c r="C13725" s="225" t="str">
        <f>IFERROR(__xludf.DUMMYFUNCTION("""COMPUTED_VALUE"""),"")</f>
        <v/>
      </c>
      <c r="D13725" s="105"/>
      <c r="E13725" s="105"/>
      <c r="F13725" s="105"/>
      <c r="I13725" s="105"/>
    </row>
    <row r="13726">
      <c r="C13726" s="225" t="str">
        <f>IFERROR(__xludf.DUMMYFUNCTION("""COMPUTED_VALUE"""),"")</f>
        <v/>
      </c>
      <c r="D13726" s="105"/>
      <c r="E13726" s="105"/>
      <c r="F13726" s="105"/>
      <c r="I13726" s="105"/>
    </row>
    <row r="13727">
      <c r="C13727" s="225" t="str">
        <f>IFERROR(__xludf.DUMMYFUNCTION("""COMPUTED_VALUE"""),"")</f>
        <v/>
      </c>
      <c r="D13727" s="105"/>
      <c r="E13727" s="105"/>
      <c r="F13727" s="105"/>
      <c r="I13727" s="105"/>
    </row>
    <row r="13728">
      <c r="C13728" s="225" t="str">
        <f>IFERROR(__xludf.DUMMYFUNCTION("""COMPUTED_VALUE"""),"")</f>
        <v/>
      </c>
      <c r="D13728" s="105"/>
      <c r="E13728" s="105"/>
      <c r="F13728" s="105"/>
      <c r="I13728" s="105"/>
    </row>
    <row r="13729">
      <c r="C13729" s="225" t="str">
        <f>IFERROR(__xludf.DUMMYFUNCTION("""COMPUTED_VALUE"""),"")</f>
        <v/>
      </c>
      <c r="D13729" s="105"/>
      <c r="E13729" s="105"/>
      <c r="F13729" s="105"/>
      <c r="I13729" s="105"/>
    </row>
    <row r="13730">
      <c r="C13730" s="225" t="str">
        <f>IFERROR(__xludf.DUMMYFUNCTION("""COMPUTED_VALUE"""),"")</f>
        <v/>
      </c>
      <c r="D13730" s="105"/>
      <c r="E13730" s="105"/>
      <c r="F13730" s="105"/>
      <c r="I13730" s="105"/>
    </row>
    <row r="13731">
      <c r="C13731" s="225" t="str">
        <f>IFERROR(__xludf.DUMMYFUNCTION("""COMPUTED_VALUE"""),"")</f>
        <v/>
      </c>
      <c r="D13731" s="105"/>
      <c r="E13731" s="105"/>
      <c r="F13731" s="105"/>
      <c r="I13731" s="105"/>
    </row>
    <row r="13732">
      <c r="C13732" s="225" t="str">
        <f>IFERROR(__xludf.DUMMYFUNCTION("""COMPUTED_VALUE"""),"")</f>
        <v/>
      </c>
      <c r="D13732" s="105"/>
      <c r="E13732" s="105"/>
      <c r="F13732" s="105"/>
      <c r="I13732" s="105"/>
    </row>
    <row r="13733">
      <c r="C13733" s="225" t="str">
        <f>IFERROR(__xludf.DUMMYFUNCTION("""COMPUTED_VALUE"""),"")</f>
        <v/>
      </c>
      <c r="D13733" s="105"/>
      <c r="E13733" s="105"/>
      <c r="F13733" s="105"/>
      <c r="I13733" s="105"/>
    </row>
    <row r="13734">
      <c r="C13734" s="225" t="str">
        <f>IFERROR(__xludf.DUMMYFUNCTION("""COMPUTED_VALUE"""),"")</f>
        <v/>
      </c>
      <c r="D13734" s="105"/>
      <c r="E13734" s="105"/>
      <c r="F13734" s="105"/>
      <c r="I13734" s="105"/>
    </row>
    <row r="13735">
      <c r="C13735" s="225" t="str">
        <f>IFERROR(__xludf.DUMMYFUNCTION("""COMPUTED_VALUE"""),"")</f>
        <v/>
      </c>
      <c r="D13735" s="105"/>
      <c r="E13735" s="105"/>
      <c r="F13735" s="105"/>
      <c r="I13735" s="105"/>
    </row>
    <row r="13736">
      <c r="C13736" s="225" t="str">
        <f>IFERROR(__xludf.DUMMYFUNCTION("""COMPUTED_VALUE"""),"")</f>
        <v/>
      </c>
      <c r="D13736" s="105"/>
      <c r="E13736" s="105"/>
      <c r="F13736" s="105"/>
      <c r="I13736" s="105"/>
    </row>
    <row r="13737">
      <c r="C13737" s="225" t="str">
        <f>IFERROR(__xludf.DUMMYFUNCTION("""COMPUTED_VALUE"""),"")</f>
        <v/>
      </c>
      <c r="D13737" s="105"/>
      <c r="E13737" s="105"/>
      <c r="F13737" s="105"/>
      <c r="I13737" s="105"/>
    </row>
    <row r="13738">
      <c r="C13738" s="225" t="str">
        <f>IFERROR(__xludf.DUMMYFUNCTION("""COMPUTED_VALUE"""),"")</f>
        <v/>
      </c>
      <c r="D13738" s="105"/>
      <c r="E13738" s="105"/>
      <c r="F13738" s="105"/>
      <c r="I13738" s="105"/>
    </row>
    <row r="13739">
      <c r="C13739" s="225" t="str">
        <f>IFERROR(__xludf.DUMMYFUNCTION("""COMPUTED_VALUE"""),"")</f>
        <v/>
      </c>
      <c r="D13739" s="105"/>
      <c r="E13739" s="105"/>
      <c r="F13739" s="105"/>
      <c r="I13739" s="105"/>
    </row>
    <row r="13740">
      <c r="C13740" s="225" t="str">
        <f>IFERROR(__xludf.DUMMYFUNCTION("""COMPUTED_VALUE"""),"")</f>
        <v/>
      </c>
      <c r="D13740" s="105"/>
      <c r="E13740" s="105"/>
      <c r="F13740" s="105"/>
      <c r="I13740" s="105"/>
    </row>
    <row r="13741">
      <c r="C13741" s="225" t="str">
        <f>IFERROR(__xludf.DUMMYFUNCTION("""COMPUTED_VALUE"""),"")</f>
        <v/>
      </c>
      <c r="D13741" s="105"/>
      <c r="E13741" s="105"/>
      <c r="F13741" s="105"/>
      <c r="I13741" s="105"/>
    </row>
    <row r="13742">
      <c r="C13742" s="225" t="str">
        <f>IFERROR(__xludf.DUMMYFUNCTION("""COMPUTED_VALUE"""),"")</f>
        <v/>
      </c>
      <c r="D13742" s="105"/>
      <c r="E13742" s="105"/>
      <c r="F13742" s="105"/>
      <c r="I13742" s="105"/>
    </row>
    <row r="13743">
      <c r="C13743" s="225" t="str">
        <f>IFERROR(__xludf.DUMMYFUNCTION("""COMPUTED_VALUE"""),"")</f>
        <v/>
      </c>
      <c r="D13743" s="105"/>
      <c r="E13743" s="105"/>
      <c r="F13743" s="105"/>
      <c r="I13743" s="105"/>
    </row>
    <row r="13744">
      <c r="C13744" s="225" t="str">
        <f>IFERROR(__xludf.DUMMYFUNCTION("""COMPUTED_VALUE"""),"")</f>
        <v/>
      </c>
      <c r="D13744" s="105"/>
      <c r="E13744" s="105"/>
      <c r="F13744" s="105"/>
      <c r="I13744" s="105"/>
    </row>
    <row r="13745">
      <c r="C13745" s="225" t="str">
        <f>IFERROR(__xludf.DUMMYFUNCTION("""COMPUTED_VALUE"""),"")</f>
        <v/>
      </c>
      <c r="D13745" s="105"/>
      <c r="E13745" s="105"/>
      <c r="F13745" s="105"/>
      <c r="I13745" s="105"/>
    </row>
    <row r="13746">
      <c r="C13746" s="225" t="str">
        <f>IFERROR(__xludf.DUMMYFUNCTION("""COMPUTED_VALUE"""),"")</f>
        <v/>
      </c>
      <c r="D13746" s="105"/>
      <c r="E13746" s="105"/>
      <c r="F13746" s="105"/>
      <c r="I13746" s="105"/>
    </row>
    <row r="13747">
      <c r="C13747" s="225" t="str">
        <f>IFERROR(__xludf.DUMMYFUNCTION("""COMPUTED_VALUE"""),"")</f>
        <v/>
      </c>
      <c r="D13747" s="105"/>
      <c r="E13747" s="105"/>
      <c r="F13747" s="105"/>
      <c r="I13747" s="105"/>
    </row>
    <row r="13748">
      <c r="C13748" s="225" t="str">
        <f>IFERROR(__xludf.DUMMYFUNCTION("""COMPUTED_VALUE"""),"")</f>
        <v/>
      </c>
      <c r="D13748" s="105"/>
      <c r="E13748" s="105"/>
      <c r="F13748" s="105"/>
      <c r="I13748" s="105"/>
    </row>
    <row r="13749">
      <c r="C13749" s="225" t="str">
        <f>IFERROR(__xludf.DUMMYFUNCTION("""COMPUTED_VALUE"""),"")</f>
        <v/>
      </c>
      <c r="D13749" s="105"/>
      <c r="E13749" s="105"/>
      <c r="F13749" s="105"/>
      <c r="I13749" s="105"/>
    </row>
    <row r="13750">
      <c r="C13750" s="225" t="str">
        <f>IFERROR(__xludf.DUMMYFUNCTION("""COMPUTED_VALUE"""),"")</f>
        <v/>
      </c>
      <c r="D13750" s="105"/>
      <c r="E13750" s="105"/>
      <c r="F13750" s="105"/>
      <c r="I13750" s="105"/>
    </row>
    <row r="13751">
      <c r="C13751" s="225" t="str">
        <f>IFERROR(__xludf.DUMMYFUNCTION("""COMPUTED_VALUE"""),"")</f>
        <v/>
      </c>
      <c r="D13751" s="105"/>
      <c r="E13751" s="105"/>
      <c r="F13751" s="105"/>
      <c r="I13751" s="105"/>
    </row>
    <row r="13752">
      <c r="C13752" s="225" t="str">
        <f>IFERROR(__xludf.DUMMYFUNCTION("""COMPUTED_VALUE"""),"")</f>
        <v/>
      </c>
      <c r="D13752" s="105"/>
      <c r="E13752" s="105"/>
      <c r="F13752" s="105"/>
      <c r="I13752" s="105"/>
    </row>
    <row r="13753">
      <c r="C13753" s="225" t="str">
        <f>IFERROR(__xludf.DUMMYFUNCTION("""COMPUTED_VALUE"""),"")</f>
        <v/>
      </c>
      <c r="D13753" s="105"/>
      <c r="E13753" s="105"/>
      <c r="F13753" s="105"/>
      <c r="I13753" s="105"/>
    </row>
    <row r="13754">
      <c r="C13754" s="225" t="str">
        <f>IFERROR(__xludf.DUMMYFUNCTION("""COMPUTED_VALUE"""),"")</f>
        <v/>
      </c>
      <c r="D13754" s="105"/>
      <c r="E13754" s="105"/>
      <c r="F13754" s="105"/>
      <c r="I13754" s="105"/>
    </row>
    <row r="13755">
      <c r="C13755" s="225" t="str">
        <f>IFERROR(__xludf.DUMMYFUNCTION("""COMPUTED_VALUE"""),"")</f>
        <v/>
      </c>
      <c r="D13755" s="105"/>
      <c r="E13755" s="105"/>
      <c r="F13755" s="105"/>
      <c r="I13755" s="105"/>
    </row>
    <row r="13756">
      <c r="C13756" s="225" t="str">
        <f>IFERROR(__xludf.DUMMYFUNCTION("""COMPUTED_VALUE"""),"")</f>
        <v/>
      </c>
      <c r="D13756" s="105"/>
      <c r="E13756" s="105"/>
      <c r="F13756" s="105"/>
      <c r="I13756" s="105"/>
    </row>
    <row r="13757">
      <c r="C13757" s="225" t="str">
        <f>IFERROR(__xludf.DUMMYFUNCTION("""COMPUTED_VALUE"""),"")</f>
        <v/>
      </c>
      <c r="D13757" s="105"/>
      <c r="E13757" s="105"/>
      <c r="F13757" s="105"/>
      <c r="I13757" s="105"/>
    </row>
    <row r="13758">
      <c r="C13758" s="225" t="str">
        <f>IFERROR(__xludf.DUMMYFUNCTION("""COMPUTED_VALUE"""),"")</f>
        <v/>
      </c>
      <c r="D13758" s="105"/>
      <c r="E13758" s="105"/>
      <c r="F13758" s="105"/>
      <c r="I13758" s="105"/>
    </row>
    <row r="13759">
      <c r="C13759" s="225" t="str">
        <f>IFERROR(__xludf.DUMMYFUNCTION("""COMPUTED_VALUE"""),"")</f>
        <v/>
      </c>
      <c r="D13759" s="105"/>
      <c r="E13759" s="105"/>
      <c r="F13759" s="105"/>
      <c r="I13759" s="105"/>
    </row>
    <row r="13760">
      <c r="C13760" s="225" t="str">
        <f>IFERROR(__xludf.DUMMYFUNCTION("""COMPUTED_VALUE"""),"")</f>
        <v/>
      </c>
      <c r="D13760" s="105"/>
      <c r="E13760" s="105"/>
      <c r="F13760" s="105"/>
      <c r="I13760" s="105"/>
    </row>
    <row r="13761">
      <c r="C13761" s="225" t="str">
        <f>IFERROR(__xludf.DUMMYFUNCTION("""COMPUTED_VALUE"""),"")</f>
        <v/>
      </c>
      <c r="D13761" s="105"/>
      <c r="E13761" s="105"/>
      <c r="F13761" s="105"/>
      <c r="I13761" s="105"/>
    </row>
    <row r="13762">
      <c r="C13762" s="225" t="str">
        <f>IFERROR(__xludf.DUMMYFUNCTION("""COMPUTED_VALUE"""),"")</f>
        <v/>
      </c>
      <c r="D13762" s="105"/>
      <c r="E13762" s="105"/>
      <c r="F13762" s="105"/>
      <c r="I13762" s="105"/>
    </row>
    <row r="13763">
      <c r="C13763" s="225" t="str">
        <f>IFERROR(__xludf.DUMMYFUNCTION("""COMPUTED_VALUE"""),"")</f>
        <v/>
      </c>
      <c r="D13763" s="105"/>
      <c r="E13763" s="105"/>
      <c r="F13763" s="105"/>
      <c r="I13763" s="105"/>
    </row>
    <row r="13764">
      <c r="C13764" s="225" t="str">
        <f>IFERROR(__xludf.DUMMYFUNCTION("""COMPUTED_VALUE"""),"")</f>
        <v/>
      </c>
      <c r="D13764" s="105"/>
      <c r="E13764" s="105"/>
      <c r="F13764" s="105"/>
      <c r="I13764" s="105"/>
    </row>
    <row r="13765">
      <c r="C13765" s="225" t="str">
        <f>IFERROR(__xludf.DUMMYFUNCTION("""COMPUTED_VALUE"""),"")</f>
        <v/>
      </c>
      <c r="D13765" s="105"/>
      <c r="E13765" s="105"/>
      <c r="F13765" s="105"/>
      <c r="I13765" s="105"/>
    </row>
    <row r="13766">
      <c r="C13766" s="225" t="str">
        <f>IFERROR(__xludf.DUMMYFUNCTION("""COMPUTED_VALUE"""),"")</f>
        <v/>
      </c>
      <c r="D13766" s="105"/>
      <c r="E13766" s="105"/>
      <c r="F13766" s="105"/>
      <c r="I13766" s="105"/>
    </row>
    <row r="13767">
      <c r="C13767" s="225" t="str">
        <f>IFERROR(__xludf.DUMMYFUNCTION("""COMPUTED_VALUE"""),"")</f>
        <v/>
      </c>
      <c r="D13767" s="105"/>
      <c r="E13767" s="105"/>
      <c r="F13767" s="105"/>
      <c r="I13767" s="105"/>
    </row>
    <row r="13768">
      <c r="C13768" s="225" t="str">
        <f>IFERROR(__xludf.DUMMYFUNCTION("""COMPUTED_VALUE"""),"")</f>
        <v/>
      </c>
      <c r="D13768" s="105"/>
      <c r="E13768" s="105"/>
      <c r="F13768" s="105"/>
      <c r="I13768" s="105"/>
    </row>
    <row r="13769">
      <c r="C13769" s="225" t="str">
        <f>IFERROR(__xludf.DUMMYFUNCTION("""COMPUTED_VALUE"""),"")</f>
        <v/>
      </c>
      <c r="D13769" s="105"/>
      <c r="E13769" s="105"/>
      <c r="F13769" s="105"/>
      <c r="I13769" s="105"/>
    </row>
    <row r="13770">
      <c r="C13770" s="225" t="str">
        <f>IFERROR(__xludf.DUMMYFUNCTION("""COMPUTED_VALUE"""),"")</f>
        <v/>
      </c>
      <c r="D13770" s="105"/>
      <c r="E13770" s="105"/>
      <c r="F13770" s="105"/>
      <c r="I13770" s="105"/>
    </row>
    <row r="13771">
      <c r="C13771" s="225" t="str">
        <f>IFERROR(__xludf.DUMMYFUNCTION("""COMPUTED_VALUE"""),"")</f>
        <v/>
      </c>
      <c r="D13771" s="105"/>
      <c r="E13771" s="105"/>
      <c r="F13771" s="105"/>
      <c r="I13771" s="105"/>
    </row>
    <row r="13772">
      <c r="C13772" s="225" t="str">
        <f>IFERROR(__xludf.DUMMYFUNCTION("""COMPUTED_VALUE"""),"")</f>
        <v/>
      </c>
      <c r="D13772" s="105"/>
      <c r="E13772" s="105"/>
      <c r="F13772" s="105"/>
      <c r="I13772" s="105"/>
    </row>
    <row r="13773">
      <c r="C13773" s="225" t="str">
        <f>IFERROR(__xludf.DUMMYFUNCTION("""COMPUTED_VALUE"""),"")</f>
        <v/>
      </c>
      <c r="D13773" s="105"/>
      <c r="E13773" s="105"/>
      <c r="F13773" s="105"/>
      <c r="I13773" s="105"/>
    </row>
    <row r="13774">
      <c r="C13774" s="225" t="str">
        <f>IFERROR(__xludf.DUMMYFUNCTION("""COMPUTED_VALUE"""),"")</f>
        <v/>
      </c>
      <c r="D13774" s="105"/>
      <c r="E13774" s="105"/>
      <c r="F13774" s="105"/>
      <c r="I13774" s="105"/>
    </row>
    <row r="13775">
      <c r="C13775" s="225" t="str">
        <f>IFERROR(__xludf.DUMMYFUNCTION("""COMPUTED_VALUE"""),"")</f>
        <v/>
      </c>
      <c r="D13775" s="105"/>
      <c r="E13775" s="105"/>
      <c r="F13775" s="105"/>
      <c r="I13775" s="105"/>
    </row>
    <row r="13776">
      <c r="C13776" s="225" t="str">
        <f>IFERROR(__xludf.DUMMYFUNCTION("""COMPUTED_VALUE"""),"")</f>
        <v/>
      </c>
      <c r="D13776" s="105"/>
      <c r="E13776" s="105"/>
      <c r="F13776" s="105"/>
      <c r="I13776" s="105"/>
    </row>
    <row r="13777">
      <c r="C13777" s="225" t="str">
        <f>IFERROR(__xludf.DUMMYFUNCTION("""COMPUTED_VALUE"""),"")</f>
        <v/>
      </c>
      <c r="D13777" s="105"/>
      <c r="E13777" s="105"/>
      <c r="F13777" s="105"/>
      <c r="I13777" s="105"/>
    </row>
    <row r="13778">
      <c r="C13778" s="225" t="str">
        <f>IFERROR(__xludf.DUMMYFUNCTION("""COMPUTED_VALUE"""),"")</f>
        <v/>
      </c>
      <c r="D13778" s="105"/>
      <c r="E13778" s="105"/>
      <c r="F13778" s="105"/>
      <c r="I13778" s="105"/>
    </row>
    <row r="13779">
      <c r="C13779" s="225" t="str">
        <f>IFERROR(__xludf.DUMMYFUNCTION("""COMPUTED_VALUE"""),"")</f>
        <v/>
      </c>
      <c r="D13779" s="105"/>
      <c r="E13779" s="105"/>
      <c r="F13779" s="105"/>
      <c r="I13779" s="105"/>
    </row>
    <row r="13780">
      <c r="C13780" s="225" t="str">
        <f>IFERROR(__xludf.DUMMYFUNCTION("""COMPUTED_VALUE"""),"")</f>
        <v/>
      </c>
      <c r="D13780" s="105"/>
      <c r="E13780" s="105"/>
      <c r="F13780" s="105"/>
      <c r="I13780" s="105"/>
    </row>
    <row r="13781">
      <c r="C13781" s="225" t="str">
        <f>IFERROR(__xludf.DUMMYFUNCTION("""COMPUTED_VALUE"""),"")</f>
        <v/>
      </c>
      <c r="D13781" s="105"/>
      <c r="E13781" s="105"/>
      <c r="F13781" s="105"/>
      <c r="I13781" s="105"/>
    </row>
    <row r="13782">
      <c r="C13782" s="225" t="str">
        <f>IFERROR(__xludf.DUMMYFUNCTION("""COMPUTED_VALUE"""),"")</f>
        <v/>
      </c>
      <c r="D13782" s="105"/>
      <c r="E13782" s="105"/>
      <c r="F13782" s="105"/>
      <c r="I13782" s="105"/>
    </row>
    <row r="13783">
      <c r="C13783" s="225" t="str">
        <f>IFERROR(__xludf.DUMMYFUNCTION("""COMPUTED_VALUE"""),"")</f>
        <v/>
      </c>
      <c r="D13783" s="105"/>
      <c r="E13783" s="105"/>
      <c r="F13783" s="105"/>
      <c r="I13783" s="105"/>
    </row>
    <row r="13784">
      <c r="C13784" s="225" t="str">
        <f>IFERROR(__xludf.DUMMYFUNCTION("""COMPUTED_VALUE"""),"")</f>
        <v/>
      </c>
      <c r="D13784" s="105"/>
      <c r="E13784" s="105"/>
      <c r="F13784" s="105"/>
      <c r="I13784" s="105"/>
    </row>
    <row r="13785">
      <c r="C13785" s="225" t="str">
        <f>IFERROR(__xludf.DUMMYFUNCTION("""COMPUTED_VALUE"""),"")</f>
        <v/>
      </c>
      <c r="D13785" s="105"/>
      <c r="E13785" s="105"/>
      <c r="F13785" s="105"/>
      <c r="I13785" s="105"/>
    </row>
    <row r="13786">
      <c r="C13786" s="225" t="str">
        <f>IFERROR(__xludf.DUMMYFUNCTION("""COMPUTED_VALUE"""),"")</f>
        <v/>
      </c>
      <c r="D13786" s="105"/>
      <c r="E13786" s="105"/>
      <c r="F13786" s="105"/>
      <c r="I13786" s="105"/>
    </row>
    <row r="13787">
      <c r="C13787" s="225" t="str">
        <f>IFERROR(__xludf.DUMMYFUNCTION("""COMPUTED_VALUE"""),"")</f>
        <v/>
      </c>
      <c r="D13787" s="105"/>
      <c r="E13787" s="105"/>
      <c r="F13787" s="105"/>
      <c r="I13787" s="105"/>
    </row>
    <row r="13788">
      <c r="C13788" s="225" t="str">
        <f>IFERROR(__xludf.DUMMYFUNCTION("""COMPUTED_VALUE"""),"")</f>
        <v/>
      </c>
      <c r="D13788" s="105"/>
      <c r="E13788" s="105"/>
      <c r="F13788" s="105"/>
      <c r="I13788" s="105"/>
    </row>
    <row r="13789">
      <c r="C13789" s="225" t="str">
        <f>IFERROR(__xludf.DUMMYFUNCTION("""COMPUTED_VALUE"""),"")</f>
        <v/>
      </c>
      <c r="D13789" s="105"/>
      <c r="E13789" s="105"/>
      <c r="F13789" s="105"/>
      <c r="I13789" s="105"/>
    </row>
    <row r="13790">
      <c r="C13790" s="225" t="str">
        <f>IFERROR(__xludf.DUMMYFUNCTION("""COMPUTED_VALUE"""),"")</f>
        <v/>
      </c>
      <c r="D13790" s="105"/>
      <c r="E13790" s="105"/>
      <c r="F13790" s="105"/>
      <c r="I13790" s="105"/>
    </row>
    <row r="13791">
      <c r="C13791" s="225" t="str">
        <f>IFERROR(__xludf.DUMMYFUNCTION("""COMPUTED_VALUE"""),"")</f>
        <v/>
      </c>
      <c r="D13791" s="105"/>
      <c r="E13791" s="105"/>
      <c r="F13791" s="105"/>
      <c r="I13791" s="105"/>
    </row>
    <row r="13792">
      <c r="C13792" s="225" t="str">
        <f>IFERROR(__xludf.DUMMYFUNCTION("""COMPUTED_VALUE"""),"")</f>
        <v/>
      </c>
      <c r="D13792" s="105"/>
      <c r="E13792" s="105"/>
      <c r="F13792" s="105"/>
      <c r="I13792" s="105"/>
    </row>
    <row r="13793">
      <c r="C13793" s="225" t="str">
        <f>IFERROR(__xludf.DUMMYFUNCTION("""COMPUTED_VALUE"""),"")</f>
        <v/>
      </c>
      <c r="D13793" s="105"/>
      <c r="E13793" s="105"/>
      <c r="F13793" s="105"/>
      <c r="I13793" s="105"/>
    </row>
    <row r="13794">
      <c r="C13794" s="225" t="str">
        <f>IFERROR(__xludf.DUMMYFUNCTION("""COMPUTED_VALUE"""),"")</f>
        <v/>
      </c>
      <c r="D13794" s="105"/>
      <c r="E13794" s="105"/>
      <c r="F13794" s="105"/>
      <c r="I13794" s="105"/>
    </row>
    <row r="13795">
      <c r="C13795" s="225" t="str">
        <f>IFERROR(__xludf.DUMMYFUNCTION("""COMPUTED_VALUE"""),"")</f>
        <v/>
      </c>
      <c r="D13795" s="105"/>
      <c r="E13795" s="105"/>
      <c r="F13795" s="105"/>
      <c r="I13795" s="105"/>
    </row>
    <row r="13796">
      <c r="C13796" s="225" t="str">
        <f>IFERROR(__xludf.DUMMYFUNCTION("""COMPUTED_VALUE"""),"")</f>
        <v/>
      </c>
      <c r="D13796" s="105"/>
      <c r="E13796" s="105"/>
      <c r="F13796" s="105"/>
      <c r="I13796" s="105"/>
    </row>
    <row r="13797">
      <c r="C13797" s="225" t="str">
        <f>IFERROR(__xludf.DUMMYFUNCTION("""COMPUTED_VALUE"""),"")</f>
        <v/>
      </c>
      <c r="D13797" s="105"/>
      <c r="E13797" s="105"/>
      <c r="F13797" s="105"/>
      <c r="I13797" s="105"/>
    </row>
    <row r="13798">
      <c r="C13798" s="225" t="str">
        <f>IFERROR(__xludf.DUMMYFUNCTION("""COMPUTED_VALUE"""),"")</f>
        <v/>
      </c>
      <c r="D13798" s="105"/>
      <c r="E13798" s="105"/>
      <c r="F13798" s="105"/>
      <c r="I13798" s="105"/>
    </row>
    <row r="13799">
      <c r="C13799" s="225" t="str">
        <f>IFERROR(__xludf.DUMMYFUNCTION("""COMPUTED_VALUE"""),"")</f>
        <v/>
      </c>
      <c r="D13799" s="105"/>
      <c r="E13799" s="105"/>
      <c r="F13799" s="105"/>
      <c r="I13799" s="105"/>
    </row>
    <row r="13800">
      <c r="C13800" s="225" t="str">
        <f>IFERROR(__xludf.DUMMYFUNCTION("""COMPUTED_VALUE"""),"")</f>
        <v/>
      </c>
      <c r="D13800" s="105"/>
      <c r="E13800" s="105"/>
      <c r="F13800" s="105"/>
      <c r="I13800" s="105"/>
    </row>
    <row r="13801">
      <c r="C13801" s="225" t="str">
        <f>IFERROR(__xludf.DUMMYFUNCTION("""COMPUTED_VALUE"""),"")</f>
        <v/>
      </c>
      <c r="D13801" s="105"/>
      <c r="E13801" s="105"/>
      <c r="F13801" s="105"/>
      <c r="I13801" s="105"/>
    </row>
    <row r="13802">
      <c r="C13802" s="225" t="str">
        <f>IFERROR(__xludf.DUMMYFUNCTION("""COMPUTED_VALUE"""),"")</f>
        <v/>
      </c>
      <c r="D13802" s="105"/>
      <c r="E13802" s="105"/>
      <c r="F13802" s="105"/>
      <c r="I13802" s="105"/>
    </row>
    <row r="13803">
      <c r="C13803" s="225" t="str">
        <f>IFERROR(__xludf.DUMMYFUNCTION("""COMPUTED_VALUE"""),"")</f>
        <v/>
      </c>
      <c r="D13803" s="105"/>
      <c r="E13803" s="105"/>
      <c r="F13803" s="105"/>
      <c r="I13803" s="105"/>
    </row>
    <row r="13804">
      <c r="C13804" s="225" t="str">
        <f>IFERROR(__xludf.DUMMYFUNCTION("""COMPUTED_VALUE"""),"")</f>
        <v/>
      </c>
      <c r="D13804" s="105"/>
      <c r="E13804" s="105"/>
      <c r="F13804" s="105"/>
      <c r="I13804" s="105"/>
    </row>
    <row r="13805">
      <c r="C13805" s="225" t="str">
        <f>IFERROR(__xludf.DUMMYFUNCTION("""COMPUTED_VALUE"""),"")</f>
        <v/>
      </c>
      <c r="D13805" s="105"/>
      <c r="E13805" s="105"/>
      <c r="F13805" s="105"/>
      <c r="I13805" s="105"/>
    </row>
    <row r="13806">
      <c r="C13806" s="225" t="str">
        <f>IFERROR(__xludf.DUMMYFUNCTION("""COMPUTED_VALUE"""),"")</f>
        <v/>
      </c>
      <c r="D13806" s="105"/>
      <c r="E13806" s="105"/>
      <c r="F13806" s="105"/>
      <c r="I13806" s="105"/>
    </row>
    <row r="13807">
      <c r="C13807" s="225" t="str">
        <f>IFERROR(__xludf.DUMMYFUNCTION("""COMPUTED_VALUE"""),"")</f>
        <v/>
      </c>
      <c r="D13807" s="105"/>
      <c r="E13807" s="105"/>
      <c r="F13807" s="105"/>
      <c r="I13807" s="105"/>
    </row>
    <row r="13808">
      <c r="C13808" s="225" t="str">
        <f>IFERROR(__xludf.DUMMYFUNCTION("""COMPUTED_VALUE"""),"")</f>
        <v/>
      </c>
      <c r="D13808" s="105"/>
      <c r="E13808" s="105"/>
      <c r="F13808" s="105"/>
      <c r="I13808" s="105"/>
    </row>
    <row r="13809">
      <c r="C13809" s="225" t="str">
        <f>IFERROR(__xludf.DUMMYFUNCTION("""COMPUTED_VALUE"""),"")</f>
        <v/>
      </c>
      <c r="D13809" s="105"/>
      <c r="E13809" s="105"/>
      <c r="F13809" s="105"/>
      <c r="I13809" s="105"/>
    </row>
    <row r="13810">
      <c r="C13810" s="225" t="str">
        <f>IFERROR(__xludf.DUMMYFUNCTION("""COMPUTED_VALUE"""),"")</f>
        <v/>
      </c>
      <c r="D13810" s="105"/>
      <c r="E13810" s="105"/>
      <c r="F13810" s="105"/>
      <c r="I13810" s="105"/>
    </row>
    <row r="13811">
      <c r="C13811" s="225" t="str">
        <f>IFERROR(__xludf.DUMMYFUNCTION("""COMPUTED_VALUE"""),"")</f>
        <v/>
      </c>
      <c r="D13811" s="105"/>
      <c r="E13811" s="105"/>
      <c r="F13811" s="105"/>
      <c r="I13811" s="105"/>
    </row>
    <row r="13812">
      <c r="C13812" s="225" t="str">
        <f>IFERROR(__xludf.DUMMYFUNCTION("""COMPUTED_VALUE"""),"")</f>
        <v/>
      </c>
      <c r="D13812" s="105"/>
      <c r="E13812" s="105"/>
      <c r="F13812" s="105"/>
      <c r="I13812" s="105"/>
    </row>
    <row r="13813">
      <c r="C13813" s="225" t="str">
        <f>IFERROR(__xludf.DUMMYFUNCTION("""COMPUTED_VALUE"""),"")</f>
        <v/>
      </c>
      <c r="D13813" s="105"/>
      <c r="E13813" s="105"/>
      <c r="F13813" s="105"/>
      <c r="I13813" s="105"/>
    </row>
    <row r="13814">
      <c r="C13814" s="225" t="str">
        <f>IFERROR(__xludf.DUMMYFUNCTION("""COMPUTED_VALUE"""),"")</f>
        <v/>
      </c>
      <c r="D13814" s="105"/>
      <c r="E13814" s="105"/>
      <c r="F13814" s="105"/>
      <c r="I13814" s="105"/>
    </row>
    <row r="13815">
      <c r="C13815" s="225" t="str">
        <f>IFERROR(__xludf.DUMMYFUNCTION("""COMPUTED_VALUE"""),"")</f>
        <v/>
      </c>
      <c r="D13815" s="105"/>
      <c r="E13815" s="105"/>
      <c r="F13815" s="105"/>
      <c r="I13815" s="105"/>
    </row>
    <row r="13816">
      <c r="C13816" s="225" t="str">
        <f>IFERROR(__xludf.DUMMYFUNCTION("""COMPUTED_VALUE"""),"")</f>
        <v/>
      </c>
      <c r="D13816" s="105"/>
      <c r="E13816" s="105"/>
      <c r="F13816" s="105"/>
      <c r="I13816" s="105"/>
    </row>
    <row r="13817">
      <c r="C13817" s="225" t="str">
        <f>IFERROR(__xludf.DUMMYFUNCTION("""COMPUTED_VALUE"""),"")</f>
        <v/>
      </c>
      <c r="D13817" s="105"/>
      <c r="E13817" s="105"/>
      <c r="F13817" s="105"/>
      <c r="I13817" s="105"/>
    </row>
    <row r="13818">
      <c r="C13818" s="225" t="str">
        <f>IFERROR(__xludf.DUMMYFUNCTION("""COMPUTED_VALUE"""),"")</f>
        <v/>
      </c>
      <c r="D13818" s="105"/>
      <c r="E13818" s="105"/>
      <c r="F13818" s="105"/>
      <c r="I13818" s="105"/>
    </row>
    <row r="13819">
      <c r="C13819" s="225" t="str">
        <f>IFERROR(__xludf.DUMMYFUNCTION("""COMPUTED_VALUE"""),"")</f>
        <v/>
      </c>
      <c r="D13819" s="105"/>
      <c r="E13819" s="105"/>
      <c r="F13819" s="105"/>
      <c r="I13819" s="105"/>
    </row>
    <row r="13820">
      <c r="C13820" s="225" t="str">
        <f>IFERROR(__xludf.DUMMYFUNCTION("""COMPUTED_VALUE"""),"")</f>
        <v/>
      </c>
      <c r="D13820" s="105"/>
      <c r="E13820" s="105"/>
      <c r="F13820" s="105"/>
      <c r="I13820" s="105"/>
    </row>
    <row r="13821">
      <c r="C13821" s="225" t="str">
        <f>IFERROR(__xludf.DUMMYFUNCTION("""COMPUTED_VALUE"""),"")</f>
        <v/>
      </c>
      <c r="D13821" s="105"/>
      <c r="E13821" s="105"/>
      <c r="F13821" s="105"/>
      <c r="I13821" s="105"/>
    </row>
    <row r="13822">
      <c r="C13822" s="225" t="str">
        <f>IFERROR(__xludf.DUMMYFUNCTION("""COMPUTED_VALUE"""),"")</f>
        <v/>
      </c>
      <c r="D13822" s="105"/>
      <c r="E13822" s="105"/>
      <c r="F13822" s="105"/>
      <c r="I13822" s="105"/>
    </row>
    <row r="13823">
      <c r="C13823" s="225" t="str">
        <f>IFERROR(__xludf.DUMMYFUNCTION("""COMPUTED_VALUE"""),"")</f>
        <v/>
      </c>
      <c r="D13823" s="105"/>
      <c r="E13823" s="105"/>
      <c r="F13823" s="105"/>
      <c r="I13823" s="105"/>
    </row>
    <row r="13824">
      <c r="C13824" s="225" t="str">
        <f>IFERROR(__xludf.DUMMYFUNCTION("""COMPUTED_VALUE"""),"")</f>
        <v/>
      </c>
      <c r="D13824" s="105"/>
      <c r="E13824" s="105"/>
      <c r="F13824" s="105"/>
      <c r="I13824" s="105"/>
    </row>
    <row r="13825">
      <c r="C13825" s="225" t="str">
        <f>IFERROR(__xludf.DUMMYFUNCTION("""COMPUTED_VALUE"""),"")</f>
        <v/>
      </c>
      <c r="D13825" s="105"/>
      <c r="E13825" s="105"/>
      <c r="F13825" s="105"/>
      <c r="I13825" s="105"/>
    </row>
    <row r="13826">
      <c r="C13826" s="225" t="str">
        <f>IFERROR(__xludf.DUMMYFUNCTION("""COMPUTED_VALUE"""),"")</f>
        <v/>
      </c>
      <c r="D13826" s="105"/>
      <c r="E13826" s="105"/>
      <c r="F13826" s="105"/>
      <c r="I13826" s="105"/>
    </row>
    <row r="13827">
      <c r="C13827" s="225" t="str">
        <f>IFERROR(__xludf.DUMMYFUNCTION("""COMPUTED_VALUE"""),"")</f>
        <v/>
      </c>
      <c r="D13827" s="105"/>
      <c r="E13827" s="105"/>
      <c r="F13827" s="105"/>
      <c r="I13827" s="105"/>
    </row>
    <row r="13828">
      <c r="C13828" s="225" t="str">
        <f>IFERROR(__xludf.DUMMYFUNCTION("""COMPUTED_VALUE"""),"")</f>
        <v/>
      </c>
      <c r="D13828" s="105"/>
      <c r="E13828" s="105"/>
      <c r="F13828" s="105"/>
      <c r="I13828" s="105"/>
    </row>
    <row r="13829">
      <c r="C13829" s="225" t="str">
        <f>IFERROR(__xludf.DUMMYFUNCTION("""COMPUTED_VALUE"""),"")</f>
        <v/>
      </c>
      <c r="D13829" s="105"/>
      <c r="E13829" s="105"/>
      <c r="F13829" s="105"/>
      <c r="I13829" s="105"/>
    </row>
    <row r="13830">
      <c r="C13830" s="225" t="str">
        <f>IFERROR(__xludf.DUMMYFUNCTION("""COMPUTED_VALUE"""),"")</f>
        <v/>
      </c>
      <c r="D13830" s="105"/>
      <c r="E13830" s="105"/>
      <c r="F13830" s="105"/>
      <c r="I13830" s="105"/>
    </row>
    <row r="13831">
      <c r="C13831" s="225" t="str">
        <f>IFERROR(__xludf.DUMMYFUNCTION("""COMPUTED_VALUE"""),"")</f>
        <v/>
      </c>
      <c r="D13831" s="105"/>
      <c r="E13831" s="105"/>
      <c r="F13831" s="105"/>
      <c r="I13831" s="105"/>
    </row>
    <row r="13832">
      <c r="C13832" s="225" t="str">
        <f>IFERROR(__xludf.DUMMYFUNCTION("""COMPUTED_VALUE"""),"")</f>
        <v/>
      </c>
      <c r="D13832" s="105"/>
      <c r="E13832" s="105"/>
      <c r="F13832" s="105"/>
      <c r="I13832" s="105"/>
    </row>
    <row r="13833">
      <c r="C13833" s="225" t="str">
        <f>IFERROR(__xludf.DUMMYFUNCTION("""COMPUTED_VALUE"""),"")</f>
        <v/>
      </c>
      <c r="D13833" s="105"/>
      <c r="E13833" s="105"/>
      <c r="F13833" s="105"/>
      <c r="I13833" s="105"/>
    </row>
    <row r="13834">
      <c r="C13834" s="225" t="str">
        <f>IFERROR(__xludf.DUMMYFUNCTION("""COMPUTED_VALUE"""),"")</f>
        <v/>
      </c>
      <c r="D13834" s="105"/>
      <c r="E13834" s="105"/>
      <c r="F13834" s="105"/>
      <c r="I13834" s="105"/>
    </row>
    <row r="13835">
      <c r="C13835" s="225" t="str">
        <f>IFERROR(__xludf.DUMMYFUNCTION("""COMPUTED_VALUE"""),"")</f>
        <v/>
      </c>
      <c r="D13835" s="105"/>
      <c r="E13835" s="105"/>
      <c r="F13835" s="105"/>
      <c r="I13835" s="105"/>
    </row>
    <row r="13836">
      <c r="C13836" s="225" t="str">
        <f>IFERROR(__xludf.DUMMYFUNCTION("""COMPUTED_VALUE"""),"")</f>
        <v/>
      </c>
      <c r="D13836" s="105"/>
      <c r="E13836" s="105"/>
      <c r="F13836" s="105"/>
      <c r="I13836" s="105"/>
    </row>
    <row r="13837">
      <c r="C13837" s="225" t="str">
        <f>IFERROR(__xludf.DUMMYFUNCTION("""COMPUTED_VALUE"""),"")</f>
        <v/>
      </c>
      <c r="D13837" s="105"/>
      <c r="E13837" s="105"/>
      <c r="F13837" s="105"/>
      <c r="I13837" s="105"/>
    </row>
    <row r="13838">
      <c r="C13838" s="225" t="str">
        <f>IFERROR(__xludf.DUMMYFUNCTION("""COMPUTED_VALUE"""),"")</f>
        <v/>
      </c>
      <c r="D13838" s="105"/>
      <c r="E13838" s="105"/>
      <c r="F13838" s="105"/>
      <c r="I13838" s="105"/>
    </row>
    <row r="13839">
      <c r="C13839" s="225" t="str">
        <f>IFERROR(__xludf.DUMMYFUNCTION("""COMPUTED_VALUE"""),"")</f>
        <v/>
      </c>
      <c r="D13839" s="105"/>
      <c r="E13839" s="105"/>
      <c r="F13839" s="105"/>
      <c r="I13839" s="105"/>
    </row>
    <row r="13840">
      <c r="C13840" s="225" t="str">
        <f>IFERROR(__xludf.DUMMYFUNCTION("""COMPUTED_VALUE"""),"")</f>
        <v/>
      </c>
      <c r="D13840" s="105"/>
      <c r="E13840" s="105"/>
      <c r="F13840" s="105"/>
      <c r="I13840" s="105"/>
    </row>
    <row r="13841">
      <c r="C13841" s="225" t="str">
        <f>IFERROR(__xludf.DUMMYFUNCTION("""COMPUTED_VALUE"""),"")</f>
        <v/>
      </c>
      <c r="D13841" s="105"/>
      <c r="E13841" s="105"/>
      <c r="F13841" s="105"/>
      <c r="I13841" s="105"/>
    </row>
    <row r="13842">
      <c r="C13842" s="225" t="str">
        <f>IFERROR(__xludf.DUMMYFUNCTION("""COMPUTED_VALUE"""),"")</f>
        <v/>
      </c>
      <c r="D13842" s="105"/>
      <c r="E13842" s="105"/>
      <c r="F13842" s="105"/>
      <c r="I13842" s="105"/>
    </row>
    <row r="13843">
      <c r="C13843" s="225" t="str">
        <f>IFERROR(__xludf.DUMMYFUNCTION("""COMPUTED_VALUE"""),"")</f>
        <v/>
      </c>
      <c r="D13843" s="105"/>
      <c r="E13843" s="105"/>
      <c r="F13843" s="105"/>
      <c r="I13843" s="105"/>
    </row>
    <row r="13844">
      <c r="C13844" s="225" t="str">
        <f>IFERROR(__xludf.DUMMYFUNCTION("""COMPUTED_VALUE"""),"")</f>
        <v/>
      </c>
      <c r="D13844" s="105"/>
      <c r="E13844" s="105"/>
      <c r="F13844" s="105"/>
      <c r="I13844" s="105"/>
    </row>
    <row r="13845">
      <c r="C13845" s="225" t="str">
        <f>IFERROR(__xludf.DUMMYFUNCTION("""COMPUTED_VALUE"""),"")</f>
        <v/>
      </c>
      <c r="D13845" s="105"/>
      <c r="E13845" s="105"/>
      <c r="F13845" s="105"/>
      <c r="I13845" s="105"/>
    </row>
    <row r="13846">
      <c r="C13846" s="225" t="str">
        <f>IFERROR(__xludf.DUMMYFUNCTION("""COMPUTED_VALUE"""),"")</f>
        <v/>
      </c>
      <c r="D13846" s="105"/>
      <c r="E13846" s="105"/>
      <c r="F13846" s="105"/>
      <c r="I13846" s="105"/>
    </row>
    <row r="13847">
      <c r="C13847" s="225" t="str">
        <f>IFERROR(__xludf.DUMMYFUNCTION("""COMPUTED_VALUE"""),"")</f>
        <v/>
      </c>
      <c r="D13847" s="105"/>
      <c r="E13847" s="105"/>
      <c r="F13847" s="105"/>
      <c r="I13847" s="105"/>
    </row>
    <row r="13848">
      <c r="C13848" s="225" t="str">
        <f>IFERROR(__xludf.DUMMYFUNCTION("""COMPUTED_VALUE"""),"")</f>
        <v/>
      </c>
      <c r="D13848" s="105"/>
      <c r="E13848" s="105"/>
      <c r="F13848" s="105"/>
      <c r="I13848" s="105"/>
    </row>
    <row r="13849">
      <c r="C13849" s="225" t="str">
        <f>IFERROR(__xludf.DUMMYFUNCTION("""COMPUTED_VALUE"""),"")</f>
        <v/>
      </c>
      <c r="D13849" s="105"/>
      <c r="E13849" s="105"/>
      <c r="F13849" s="105"/>
      <c r="I13849" s="105"/>
    </row>
    <row r="13850">
      <c r="C13850" s="225" t="str">
        <f>IFERROR(__xludf.DUMMYFUNCTION("""COMPUTED_VALUE"""),"")</f>
        <v/>
      </c>
      <c r="D13850" s="105"/>
      <c r="E13850" s="105"/>
      <c r="F13850" s="105"/>
      <c r="I13850" s="105"/>
    </row>
    <row r="13851">
      <c r="C13851" s="225" t="str">
        <f>IFERROR(__xludf.DUMMYFUNCTION("""COMPUTED_VALUE"""),"")</f>
        <v/>
      </c>
      <c r="D13851" s="105"/>
      <c r="E13851" s="105"/>
      <c r="F13851" s="105"/>
      <c r="I13851" s="105"/>
    </row>
    <row r="13852">
      <c r="C13852" s="225" t="str">
        <f>IFERROR(__xludf.DUMMYFUNCTION("""COMPUTED_VALUE"""),"")</f>
        <v/>
      </c>
      <c r="D13852" s="105"/>
      <c r="E13852" s="105"/>
      <c r="F13852" s="105"/>
      <c r="I13852" s="105"/>
    </row>
    <row r="13853">
      <c r="C13853" s="225" t="str">
        <f>IFERROR(__xludf.DUMMYFUNCTION("""COMPUTED_VALUE"""),"")</f>
        <v/>
      </c>
      <c r="D13853" s="105"/>
      <c r="E13853" s="105"/>
      <c r="F13853" s="105"/>
      <c r="I13853" s="105"/>
    </row>
    <row r="13854">
      <c r="C13854" s="225" t="str">
        <f>IFERROR(__xludf.DUMMYFUNCTION("""COMPUTED_VALUE"""),"")</f>
        <v/>
      </c>
      <c r="D13854" s="105"/>
      <c r="E13854" s="105"/>
      <c r="F13854" s="105"/>
      <c r="I13854" s="105"/>
    </row>
    <row r="13855">
      <c r="C13855" s="225" t="str">
        <f>IFERROR(__xludf.DUMMYFUNCTION("""COMPUTED_VALUE"""),"")</f>
        <v/>
      </c>
      <c r="D13855" s="105"/>
      <c r="E13855" s="105"/>
      <c r="F13855" s="105"/>
      <c r="I13855" s="105"/>
    </row>
    <row r="13856">
      <c r="C13856" s="225" t="str">
        <f>IFERROR(__xludf.DUMMYFUNCTION("""COMPUTED_VALUE"""),"")</f>
        <v/>
      </c>
      <c r="D13856" s="105"/>
      <c r="E13856" s="105"/>
      <c r="F13856" s="105"/>
      <c r="I13856" s="105"/>
    </row>
    <row r="13857">
      <c r="C13857" s="225" t="str">
        <f>IFERROR(__xludf.DUMMYFUNCTION("""COMPUTED_VALUE"""),"")</f>
        <v/>
      </c>
      <c r="D13857" s="105"/>
      <c r="E13857" s="105"/>
      <c r="F13857" s="105"/>
      <c r="I13857" s="105"/>
    </row>
    <row r="13858">
      <c r="C13858" s="225" t="str">
        <f>IFERROR(__xludf.DUMMYFUNCTION("""COMPUTED_VALUE"""),"")</f>
        <v/>
      </c>
      <c r="D13858" s="105"/>
      <c r="E13858" s="105"/>
      <c r="F13858" s="105"/>
      <c r="I13858" s="105"/>
    </row>
    <row r="13859">
      <c r="C13859" s="225" t="str">
        <f>IFERROR(__xludf.DUMMYFUNCTION("""COMPUTED_VALUE"""),"")</f>
        <v/>
      </c>
      <c r="D13859" s="105"/>
      <c r="E13859" s="105"/>
      <c r="F13859" s="105"/>
      <c r="I13859" s="105"/>
    </row>
    <row r="13860">
      <c r="C13860" s="225" t="str">
        <f>IFERROR(__xludf.DUMMYFUNCTION("""COMPUTED_VALUE"""),"")</f>
        <v/>
      </c>
      <c r="D13860" s="105"/>
      <c r="E13860" s="105"/>
      <c r="F13860" s="105"/>
      <c r="I13860" s="105"/>
    </row>
    <row r="13861">
      <c r="C13861" s="225" t="str">
        <f>IFERROR(__xludf.DUMMYFUNCTION("""COMPUTED_VALUE"""),"")</f>
        <v/>
      </c>
      <c r="D13861" s="105"/>
      <c r="E13861" s="105"/>
      <c r="F13861" s="105"/>
      <c r="I13861" s="105"/>
    </row>
    <row r="13862">
      <c r="C13862" s="225" t="str">
        <f>IFERROR(__xludf.DUMMYFUNCTION("""COMPUTED_VALUE"""),"")</f>
        <v/>
      </c>
      <c r="D13862" s="105"/>
      <c r="E13862" s="105"/>
      <c r="F13862" s="105"/>
      <c r="I13862" s="105"/>
    </row>
    <row r="13863">
      <c r="C13863" s="225" t="str">
        <f>IFERROR(__xludf.DUMMYFUNCTION("""COMPUTED_VALUE"""),"")</f>
        <v/>
      </c>
      <c r="D13863" s="105"/>
      <c r="E13863" s="105"/>
      <c r="F13863" s="105"/>
      <c r="I13863" s="105"/>
    </row>
    <row r="13864">
      <c r="C13864" s="225" t="str">
        <f>IFERROR(__xludf.DUMMYFUNCTION("""COMPUTED_VALUE"""),"")</f>
        <v/>
      </c>
      <c r="D13864" s="105"/>
      <c r="E13864" s="105"/>
      <c r="F13864" s="105"/>
      <c r="I13864" s="105"/>
    </row>
    <row r="13865">
      <c r="C13865" s="225" t="str">
        <f>IFERROR(__xludf.DUMMYFUNCTION("""COMPUTED_VALUE"""),"")</f>
        <v/>
      </c>
      <c r="D13865" s="105"/>
      <c r="E13865" s="105"/>
      <c r="F13865" s="105"/>
      <c r="I13865" s="105"/>
    </row>
    <row r="13866">
      <c r="C13866" s="225" t="str">
        <f>IFERROR(__xludf.DUMMYFUNCTION("""COMPUTED_VALUE"""),"")</f>
        <v/>
      </c>
      <c r="D13866" s="105"/>
      <c r="E13866" s="105"/>
      <c r="F13866" s="105"/>
      <c r="I13866" s="105"/>
    </row>
    <row r="13867">
      <c r="C13867" s="225" t="str">
        <f>IFERROR(__xludf.DUMMYFUNCTION("""COMPUTED_VALUE"""),"")</f>
        <v/>
      </c>
      <c r="D13867" s="105"/>
      <c r="E13867" s="105"/>
      <c r="F13867" s="105"/>
      <c r="I13867" s="105"/>
    </row>
    <row r="13868">
      <c r="C13868" s="225" t="str">
        <f>IFERROR(__xludf.DUMMYFUNCTION("""COMPUTED_VALUE"""),"")</f>
        <v/>
      </c>
      <c r="D13868" s="105"/>
      <c r="E13868" s="105"/>
      <c r="F13868" s="105"/>
      <c r="I13868" s="105"/>
    </row>
    <row r="13869">
      <c r="C13869" s="225" t="str">
        <f>IFERROR(__xludf.DUMMYFUNCTION("""COMPUTED_VALUE"""),"")</f>
        <v/>
      </c>
      <c r="D13869" s="105"/>
      <c r="E13869" s="105"/>
      <c r="F13869" s="105"/>
      <c r="I13869" s="105"/>
    </row>
    <row r="13870">
      <c r="C13870" s="225" t="str">
        <f>IFERROR(__xludf.DUMMYFUNCTION("""COMPUTED_VALUE"""),"")</f>
        <v/>
      </c>
      <c r="D13870" s="105"/>
      <c r="E13870" s="105"/>
      <c r="F13870" s="105"/>
      <c r="I13870" s="105"/>
    </row>
    <row r="13871">
      <c r="C13871" s="225" t="str">
        <f>IFERROR(__xludf.DUMMYFUNCTION("""COMPUTED_VALUE"""),"")</f>
        <v/>
      </c>
      <c r="D13871" s="105"/>
      <c r="E13871" s="105"/>
      <c r="F13871" s="105"/>
      <c r="I13871" s="105"/>
    </row>
    <row r="13872">
      <c r="C13872" s="225" t="str">
        <f>IFERROR(__xludf.DUMMYFUNCTION("""COMPUTED_VALUE"""),"")</f>
        <v/>
      </c>
      <c r="D13872" s="105"/>
      <c r="E13872" s="105"/>
      <c r="F13872" s="105"/>
      <c r="I13872" s="105"/>
    </row>
    <row r="13873">
      <c r="C13873" s="225" t="str">
        <f>IFERROR(__xludf.DUMMYFUNCTION("""COMPUTED_VALUE"""),"")</f>
        <v/>
      </c>
      <c r="D13873" s="105"/>
      <c r="E13873" s="105"/>
      <c r="F13873" s="105"/>
      <c r="I13873" s="105"/>
    </row>
    <row r="13874">
      <c r="C13874" s="225" t="str">
        <f>IFERROR(__xludf.DUMMYFUNCTION("""COMPUTED_VALUE"""),"")</f>
        <v/>
      </c>
      <c r="D13874" s="105"/>
      <c r="E13874" s="105"/>
      <c r="F13874" s="105"/>
      <c r="I13874" s="105"/>
    </row>
    <row r="13875">
      <c r="C13875" s="225" t="str">
        <f>IFERROR(__xludf.DUMMYFUNCTION("""COMPUTED_VALUE"""),"")</f>
        <v/>
      </c>
      <c r="D13875" s="105"/>
      <c r="E13875" s="105"/>
      <c r="F13875" s="105"/>
      <c r="I13875" s="105"/>
    </row>
    <row r="13876">
      <c r="C13876" s="225" t="str">
        <f>IFERROR(__xludf.DUMMYFUNCTION("""COMPUTED_VALUE"""),"")</f>
        <v/>
      </c>
      <c r="D13876" s="105"/>
      <c r="E13876" s="105"/>
      <c r="F13876" s="105"/>
      <c r="I13876" s="105"/>
    </row>
    <row r="13877">
      <c r="C13877" s="225" t="str">
        <f>IFERROR(__xludf.DUMMYFUNCTION("""COMPUTED_VALUE"""),"")</f>
        <v/>
      </c>
      <c r="D13877" s="105"/>
      <c r="E13877" s="105"/>
      <c r="F13877" s="105"/>
      <c r="I13877" s="105"/>
    </row>
    <row r="13878">
      <c r="C13878" s="225" t="str">
        <f>IFERROR(__xludf.DUMMYFUNCTION("""COMPUTED_VALUE"""),"")</f>
        <v/>
      </c>
      <c r="D13878" s="105"/>
      <c r="E13878" s="105"/>
      <c r="F13878" s="105"/>
      <c r="I13878" s="105"/>
    </row>
    <row r="13879">
      <c r="C13879" s="225" t="str">
        <f>IFERROR(__xludf.DUMMYFUNCTION("""COMPUTED_VALUE"""),"")</f>
        <v/>
      </c>
      <c r="D13879" s="105"/>
      <c r="E13879" s="105"/>
      <c r="F13879" s="105"/>
      <c r="I13879" s="105"/>
    </row>
    <row r="13880">
      <c r="C13880" s="225" t="str">
        <f>IFERROR(__xludf.DUMMYFUNCTION("""COMPUTED_VALUE"""),"")</f>
        <v/>
      </c>
      <c r="D13880" s="105"/>
      <c r="E13880" s="105"/>
      <c r="F13880" s="105"/>
      <c r="I13880" s="105"/>
    </row>
    <row r="13881">
      <c r="C13881" s="225" t="str">
        <f>IFERROR(__xludf.DUMMYFUNCTION("""COMPUTED_VALUE"""),"")</f>
        <v/>
      </c>
      <c r="D13881" s="105"/>
      <c r="E13881" s="105"/>
      <c r="F13881" s="105"/>
      <c r="I13881" s="105"/>
    </row>
    <row r="13882">
      <c r="C13882" s="225" t="str">
        <f>IFERROR(__xludf.DUMMYFUNCTION("""COMPUTED_VALUE"""),"")</f>
        <v/>
      </c>
      <c r="D13882" s="105"/>
      <c r="E13882" s="105"/>
      <c r="F13882" s="105"/>
      <c r="I13882" s="105"/>
    </row>
    <row r="13883">
      <c r="C13883" s="225" t="str">
        <f>IFERROR(__xludf.DUMMYFUNCTION("""COMPUTED_VALUE"""),"")</f>
        <v/>
      </c>
      <c r="D13883" s="105"/>
      <c r="E13883" s="105"/>
      <c r="F13883" s="105"/>
      <c r="I13883" s="105"/>
    </row>
    <row r="13884">
      <c r="C13884" s="225" t="str">
        <f>IFERROR(__xludf.DUMMYFUNCTION("""COMPUTED_VALUE"""),"")</f>
        <v/>
      </c>
      <c r="D13884" s="105"/>
      <c r="E13884" s="105"/>
      <c r="F13884" s="105"/>
      <c r="I13884" s="105"/>
    </row>
    <row r="13885">
      <c r="C13885" s="225" t="str">
        <f>IFERROR(__xludf.DUMMYFUNCTION("""COMPUTED_VALUE"""),"")</f>
        <v/>
      </c>
      <c r="D13885" s="105"/>
      <c r="E13885" s="105"/>
      <c r="F13885" s="105"/>
      <c r="I13885" s="105"/>
    </row>
    <row r="13886">
      <c r="C13886" s="225" t="str">
        <f>IFERROR(__xludf.DUMMYFUNCTION("""COMPUTED_VALUE"""),"")</f>
        <v/>
      </c>
      <c r="D13886" s="105"/>
      <c r="E13886" s="105"/>
      <c r="F13886" s="105"/>
      <c r="I13886" s="105"/>
    </row>
    <row r="13887">
      <c r="C13887" s="225" t="str">
        <f>IFERROR(__xludf.DUMMYFUNCTION("""COMPUTED_VALUE"""),"")</f>
        <v/>
      </c>
      <c r="D13887" s="105"/>
      <c r="E13887" s="105"/>
      <c r="F13887" s="105"/>
      <c r="I13887" s="105"/>
    </row>
    <row r="13888">
      <c r="C13888" s="225" t="str">
        <f>IFERROR(__xludf.DUMMYFUNCTION("""COMPUTED_VALUE"""),"")</f>
        <v/>
      </c>
      <c r="D13888" s="105"/>
      <c r="E13888" s="105"/>
      <c r="F13888" s="105"/>
      <c r="I13888" s="105"/>
    </row>
    <row r="13889">
      <c r="C13889" s="225" t="str">
        <f>IFERROR(__xludf.DUMMYFUNCTION("""COMPUTED_VALUE"""),"")</f>
        <v/>
      </c>
      <c r="D13889" s="105"/>
      <c r="E13889" s="105"/>
      <c r="F13889" s="105"/>
      <c r="I13889" s="105"/>
    </row>
    <row r="13890">
      <c r="C13890" s="225" t="str">
        <f>IFERROR(__xludf.DUMMYFUNCTION("""COMPUTED_VALUE"""),"")</f>
        <v/>
      </c>
      <c r="D13890" s="105"/>
      <c r="E13890" s="105"/>
      <c r="F13890" s="105"/>
      <c r="I13890" s="105"/>
    </row>
    <row r="13891">
      <c r="C13891" s="225" t="str">
        <f>IFERROR(__xludf.DUMMYFUNCTION("""COMPUTED_VALUE"""),"")</f>
        <v/>
      </c>
      <c r="D13891" s="105"/>
      <c r="E13891" s="105"/>
      <c r="F13891" s="105"/>
      <c r="I13891" s="105"/>
    </row>
    <row r="13892">
      <c r="C13892" s="225" t="str">
        <f>IFERROR(__xludf.DUMMYFUNCTION("""COMPUTED_VALUE"""),"")</f>
        <v/>
      </c>
      <c r="D13892" s="105"/>
      <c r="E13892" s="105"/>
      <c r="F13892" s="105"/>
      <c r="I13892" s="105"/>
    </row>
    <row r="13893">
      <c r="C13893" s="225" t="str">
        <f>IFERROR(__xludf.DUMMYFUNCTION("""COMPUTED_VALUE"""),"")</f>
        <v/>
      </c>
      <c r="D13893" s="105"/>
      <c r="E13893" s="105"/>
      <c r="F13893" s="105"/>
      <c r="I13893" s="105"/>
    </row>
    <row r="13894">
      <c r="C13894" s="225" t="str">
        <f>IFERROR(__xludf.DUMMYFUNCTION("""COMPUTED_VALUE"""),"")</f>
        <v/>
      </c>
      <c r="D13894" s="105"/>
      <c r="E13894" s="105"/>
      <c r="F13894" s="105"/>
      <c r="I13894" s="105"/>
    </row>
    <row r="13895">
      <c r="C13895" s="225" t="str">
        <f>IFERROR(__xludf.DUMMYFUNCTION("""COMPUTED_VALUE"""),"")</f>
        <v/>
      </c>
      <c r="D13895" s="105"/>
      <c r="E13895" s="105"/>
      <c r="F13895" s="105"/>
      <c r="I13895" s="105"/>
    </row>
    <row r="13896">
      <c r="C13896" s="225" t="str">
        <f>IFERROR(__xludf.DUMMYFUNCTION("""COMPUTED_VALUE"""),"")</f>
        <v/>
      </c>
      <c r="D13896" s="105"/>
      <c r="E13896" s="105"/>
      <c r="F13896" s="105"/>
      <c r="I13896" s="105"/>
    </row>
    <row r="13897">
      <c r="C13897" s="225" t="str">
        <f>IFERROR(__xludf.DUMMYFUNCTION("""COMPUTED_VALUE"""),"")</f>
        <v/>
      </c>
      <c r="D13897" s="105"/>
      <c r="E13897" s="105"/>
      <c r="F13897" s="105"/>
      <c r="I13897" s="105"/>
    </row>
    <row r="13898">
      <c r="C13898" s="225" t="str">
        <f>IFERROR(__xludf.DUMMYFUNCTION("""COMPUTED_VALUE"""),"")</f>
        <v/>
      </c>
      <c r="D13898" s="105"/>
      <c r="E13898" s="105"/>
      <c r="F13898" s="105"/>
      <c r="I13898" s="105"/>
    </row>
    <row r="13899">
      <c r="C13899" s="225" t="str">
        <f>IFERROR(__xludf.DUMMYFUNCTION("""COMPUTED_VALUE"""),"")</f>
        <v/>
      </c>
      <c r="D13899" s="105"/>
      <c r="E13899" s="105"/>
      <c r="F13899" s="105"/>
      <c r="I13899" s="105"/>
    </row>
    <row r="13900">
      <c r="C13900" s="225" t="str">
        <f>IFERROR(__xludf.DUMMYFUNCTION("""COMPUTED_VALUE"""),"")</f>
        <v/>
      </c>
      <c r="D13900" s="105"/>
      <c r="E13900" s="105"/>
      <c r="F13900" s="105"/>
      <c r="I13900" s="105"/>
    </row>
    <row r="13901">
      <c r="C13901" s="225" t="str">
        <f>IFERROR(__xludf.DUMMYFUNCTION("""COMPUTED_VALUE"""),"")</f>
        <v/>
      </c>
      <c r="D13901" s="105"/>
      <c r="E13901" s="105"/>
      <c r="F13901" s="105"/>
      <c r="I13901" s="105"/>
    </row>
    <row r="13902">
      <c r="C13902" s="225" t="str">
        <f>IFERROR(__xludf.DUMMYFUNCTION("""COMPUTED_VALUE"""),"")</f>
        <v/>
      </c>
      <c r="D13902" s="105"/>
      <c r="E13902" s="105"/>
      <c r="F13902" s="105"/>
      <c r="I13902" s="105"/>
    </row>
    <row r="13903">
      <c r="C13903" s="225" t="str">
        <f>IFERROR(__xludf.DUMMYFUNCTION("""COMPUTED_VALUE"""),"")</f>
        <v/>
      </c>
      <c r="D13903" s="105"/>
      <c r="E13903" s="105"/>
      <c r="F13903" s="105"/>
      <c r="I13903" s="105"/>
    </row>
    <row r="13904">
      <c r="C13904" s="225" t="str">
        <f>IFERROR(__xludf.DUMMYFUNCTION("""COMPUTED_VALUE"""),"")</f>
        <v/>
      </c>
      <c r="D13904" s="105"/>
      <c r="E13904" s="105"/>
      <c r="F13904" s="105"/>
      <c r="I13904" s="105"/>
    </row>
    <row r="13905">
      <c r="C13905" s="225" t="str">
        <f>IFERROR(__xludf.DUMMYFUNCTION("""COMPUTED_VALUE"""),"")</f>
        <v/>
      </c>
      <c r="D13905" s="105"/>
      <c r="E13905" s="105"/>
      <c r="F13905" s="105"/>
      <c r="I13905" s="105"/>
    </row>
    <row r="13906">
      <c r="C13906" s="225" t="str">
        <f>IFERROR(__xludf.DUMMYFUNCTION("""COMPUTED_VALUE"""),"")</f>
        <v/>
      </c>
      <c r="D13906" s="105"/>
      <c r="E13906" s="105"/>
      <c r="F13906" s="105"/>
      <c r="I13906" s="105"/>
    </row>
    <row r="13907">
      <c r="C13907" s="225" t="str">
        <f>IFERROR(__xludf.DUMMYFUNCTION("""COMPUTED_VALUE"""),"")</f>
        <v/>
      </c>
      <c r="D13907" s="105"/>
      <c r="E13907" s="105"/>
      <c r="F13907" s="105"/>
      <c r="I13907" s="105"/>
    </row>
    <row r="13908">
      <c r="C13908" s="225" t="str">
        <f>IFERROR(__xludf.DUMMYFUNCTION("""COMPUTED_VALUE"""),"")</f>
        <v/>
      </c>
      <c r="D13908" s="105"/>
      <c r="E13908" s="105"/>
      <c r="F13908" s="105"/>
      <c r="I13908" s="105"/>
    </row>
    <row r="13909">
      <c r="C13909" s="225" t="str">
        <f>IFERROR(__xludf.DUMMYFUNCTION("""COMPUTED_VALUE"""),"")</f>
        <v/>
      </c>
      <c r="D13909" s="105"/>
      <c r="E13909" s="105"/>
      <c r="F13909" s="105"/>
      <c r="I13909" s="105"/>
    </row>
    <row r="13910">
      <c r="C13910" s="225" t="str">
        <f>IFERROR(__xludf.DUMMYFUNCTION("""COMPUTED_VALUE"""),"")</f>
        <v/>
      </c>
      <c r="D13910" s="105"/>
      <c r="E13910" s="105"/>
      <c r="F13910" s="105"/>
      <c r="I13910" s="105"/>
    </row>
    <row r="13911">
      <c r="C13911" s="225" t="str">
        <f>IFERROR(__xludf.DUMMYFUNCTION("""COMPUTED_VALUE"""),"")</f>
        <v/>
      </c>
      <c r="D13911" s="105"/>
      <c r="E13911" s="105"/>
      <c r="F13911" s="105"/>
      <c r="I13911" s="105"/>
    </row>
    <row r="13912">
      <c r="C13912" s="225" t="str">
        <f>IFERROR(__xludf.DUMMYFUNCTION("""COMPUTED_VALUE"""),"")</f>
        <v/>
      </c>
      <c r="D13912" s="105"/>
      <c r="E13912" s="105"/>
      <c r="F13912" s="105"/>
      <c r="I13912" s="105"/>
    </row>
    <row r="13913">
      <c r="C13913" s="225" t="str">
        <f>IFERROR(__xludf.DUMMYFUNCTION("""COMPUTED_VALUE"""),"")</f>
        <v/>
      </c>
      <c r="D13913" s="105"/>
      <c r="E13913" s="105"/>
      <c r="F13913" s="105"/>
      <c r="I13913" s="105"/>
    </row>
    <row r="13914">
      <c r="C13914" s="225" t="str">
        <f>IFERROR(__xludf.DUMMYFUNCTION("""COMPUTED_VALUE"""),"")</f>
        <v/>
      </c>
      <c r="D13914" s="105"/>
      <c r="E13914" s="105"/>
      <c r="F13914" s="105"/>
      <c r="I13914" s="105"/>
    </row>
    <row r="13915">
      <c r="C13915" s="225" t="str">
        <f>IFERROR(__xludf.DUMMYFUNCTION("""COMPUTED_VALUE"""),"")</f>
        <v/>
      </c>
      <c r="D13915" s="105"/>
      <c r="E13915" s="105"/>
      <c r="F13915" s="105"/>
      <c r="I13915" s="105"/>
    </row>
    <row r="13916">
      <c r="C13916" s="225" t="str">
        <f>IFERROR(__xludf.DUMMYFUNCTION("""COMPUTED_VALUE"""),"")</f>
        <v/>
      </c>
      <c r="D13916" s="105"/>
      <c r="E13916" s="105"/>
      <c r="F13916" s="105"/>
      <c r="I13916" s="105"/>
    </row>
    <row r="13917">
      <c r="C13917" s="225" t="str">
        <f>IFERROR(__xludf.DUMMYFUNCTION("""COMPUTED_VALUE"""),"")</f>
        <v/>
      </c>
      <c r="D13917" s="105"/>
      <c r="E13917" s="105"/>
      <c r="F13917" s="105"/>
      <c r="I13917" s="105"/>
    </row>
    <row r="13918">
      <c r="C13918" s="225" t="str">
        <f>IFERROR(__xludf.DUMMYFUNCTION("""COMPUTED_VALUE"""),"")</f>
        <v/>
      </c>
      <c r="D13918" s="105"/>
      <c r="E13918" s="105"/>
      <c r="F13918" s="105"/>
      <c r="I13918" s="105"/>
    </row>
    <row r="13919">
      <c r="C13919" s="225" t="str">
        <f>IFERROR(__xludf.DUMMYFUNCTION("""COMPUTED_VALUE"""),"")</f>
        <v/>
      </c>
      <c r="D13919" s="105"/>
      <c r="E13919" s="105"/>
      <c r="F13919" s="105"/>
      <c r="I13919" s="105"/>
    </row>
    <row r="13920">
      <c r="C13920" s="225" t="str">
        <f>IFERROR(__xludf.DUMMYFUNCTION("""COMPUTED_VALUE"""),"")</f>
        <v/>
      </c>
      <c r="D13920" s="105"/>
      <c r="E13920" s="105"/>
      <c r="F13920" s="105"/>
      <c r="I13920" s="105"/>
    </row>
    <row r="13921">
      <c r="C13921" s="225" t="str">
        <f>IFERROR(__xludf.DUMMYFUNCTION("""COMPUTED_VALUE"""),"")</f>
        <v/>
      </c>
      <c r="D13921" s="105"/>
      <c r="E13921" s="105"/>
      <c r="F13921" s="105"/>
      <c r="I13921" s="105"/>
    </row>
    <row r="13922">
      <c r="C13922" s="225" t="str">
        <f>IFERROR(__xludf.DUMMYFUNCTION("""COMPUTED_VALUE"""),"")</f>
        <v/>
      </c>
      <c r="D13922" s="105"/>
      <c r="E13922" s="105"/>
      <c r="F13922" s="105"/>
      <c r="I13922" s="105"/>
    </row>
    <row r="13923">
      <c r="C13923" s="225" t="str">
        <f>IFERROR(__xludf.DUMMYFUNCTION("""COMPUTED_VALUE"""),"")</f>
        <v/>
      </c>
      <c r="D13923" s="105"/>
      <c r="E13923" s="105"/>
      <c r="F13923" s="105"/>
      <c r="I13923" s="105"/>
    </row>
    <row r="13924">
      <c r="C13924" s="225" t="str">
        <f>IFERROR(__xludf.DUMMYFUNCTION("""COMPUTED_VALUE"""),"")</f>
        <v/>
      </c>
      <c r="D13924" s="105"/>
      <c r="E13924" s="105"/>
      <c r="F13924" s="105"/>
      <c r="I13924" s="105"/>
    </row>
    <row r="13925">
      <c r="C13925" s="225" t="str">
        <f>IFERROR(__xludf.DUMMYFUNCTION("""COMPUTED_VALUE"""),"")</f>
        <v/>
      </c>
      <c r="D13925" s="105"/>
      <c r="E13925" s="105"/>
      <c r="F13925" s="105"/>
      <c r="I13925" s="105"/>
    </row>
    <row r="13926">
      <c r="C13926" s="225" t="str">
        <f>IFERROR(__xludf.DUMMYFUNCTION("""COMPUTED_VALUE"""),"")</f>
        <v/>
      </c>
      <c r="D13926" s="105"/>
      <c r="E13926" s="105"/>
      <c r="F13926" s="105"/>
      <c r="I13926" s="105"/>
    </row>
    <row r="13927">
      <c r="C13927" s="225" t="str">
        <f>IFERROR(__xludf.DUMMYFUNCTION("""COMPUTED_VALUE"""),"")</f>
        <v/>
      </c>
      <c r="D13927" s="105"/>
      <c r="E13927" s="105"/>
      <c r="F13927" s="105"/>
      <c r="I13927" s="105"/>
    </row>
    <row r="13928">
      <c r="C13928" s="225" t="str">
        <f>IFERROR(__xludf.DUMMYFUNCTION("""COMPUTED_VALUE"""),"")</f>
        <v/>
      </c>
      <c r="D13928" s="105"/>
      <c r="E13928" s="105"/>
      <c r="F13928" s="105"/>
      <c r="I13928" s="105"/>
    </row>
    <row r="13929">
      <c r="C13929" s="225" t="str">
        <f>IFERROR(__xludf.DUMMYFUNCTION("""COMPUTED_VALUE"""),"")</f>
        <v/>
      </c>
      <c r="D13929" s="105"/>
      <c r="E13929" s="105"/>
      <c r="F13929" s="105"/>
      <c r="I13929" s="105"/>
    </row>
    <row r="13930">
      <c r="C13930" s="225" t="str">
        <f>IFERROR(__xludf.DUMMYFUNCTION("""COMPUTED_VALUE"""),"")</f>
        <v/>
      </c>
      <c r="D13930" s="105"/>
      <c r="E13930" s="105"/>
      <c r="F13930" s="105"/>
      <c r="I13930" s="105"/>
    </row>
    <row r="13931">
      <c r="C13931" s="225" t="str">
        <f>IFERROR(__xludf.DUMMYFUNCTION("""COMPUTED_VALUE"""),"")</f>
        <v/>
      </c>
      <c r="D13931" s="105"/>
      <c r="E13931" s="105"/>
      <c r="F13931" s="105"/>
      <c r="I13931" s="105"/>
    </row>
    <row r="13932">
      <c r="C13932" s="225" t="str">
        <f>IFERROR(__xludf.DUMMYFUNCTION("""COMPUTED_VALUE"""),"")</f>
        <v/>
      </c>
      <c r="D13932" s="105"/>
      <c r="E13932" s="105"/>
      <c r="F13932" s="105"/>
      <c r="I13932" s="105"/>
    </row>
    <row r="13933">
      <c r="C13933" s="225" t="str">
        <f>IFERROR(__xludf.DUMMYFUNCTION("""COMPUTED_VALUE"""),"")</f>
        <v/>
      </c>
      <c r="D13933" s="105"/>
      <c r="E13933" s="105"/>
      <c r="F13933" s="105"/>
      <c r="I13933" s="105"/>
    </row>
    <row r="13934">
      <c r="C13934" s="225" t="str">
        <f>IFERROR(__xludf.DUMMYFUNCTION("""COMPUTED_VALUE"""),"")</f>
        <v/>
      </c>
      <c r="D13934" s="105"/>
      <c r="E13934" s="105"/>
      <c r="F13934" s="105"/>
      <c r="I13934" s="105"/>
    </row>
    <row r="13935">
      <c r="C13935" s="225" t="str">
        <f>IFERROR(__xludf.DUMMYFUNCTION("""COMPUTED_VALUE"""),"")</f>
        <v/>
      </c>
      <c r="D13935" s="105"/>
      <c r="E13935" s="105"/>
      <c r="F13935" s="105"/>
      <c r="I13935" s="105"/>
    </row>
    <row r="13936">
      <c r="C13936" s="225" t="str">
        <f>IFERROR(__xludf.DUMMYFUNCTION("""COMPUTED_VALUE"""),"")</f>
        <v/>
      </c>
      <c r="D13936" s="105"/>
      <c r="E13936" s="105"/>
      <c r="F13936" s="105"/>
      <c r="I13936" s="105"/>
    </row>
    <row r="13937">
      <c r="C13937" s="225" t="str">
        <f>IFERROR(__xludf.DUMMYFUNCTION("""COMPUTED_VALUE"""),"")</f>
        <v/>
      </c>
      <c r="D13937" s="105"/>
      <c r="E13937" s="105"/>
      <c r="F13937" s="105"/>
      <c r="I13937" s="105"/>
    </row>
    <row r="13938">
      <c r="C13938" s="225" t="str">
        <f>IFERROR(__xludf.DUMMYFUNCTION("""COMPUTED_VALUE"""),"")</f>
        <v/>
      </c>
      <c r="D13938" s="105"/>
      <c r="E13938" s="105"/>
      <c r="F13938" s="105"/>
      <c r="I13938" s="105"/>
    </row>
    <row r="13939">
      <c r="C13939" s="225" t="str">
        <f>IFERROR(__xludf.DUMMYFUNCTION("""COMPUTED_VALUE"""),"")</f>
        <v/>
      </c>
      <c r="D13939" s="105"/>
      <c r="E13939" s="105"/>
      <c r="F13939" s="105"/>
      <c r="I13939" s="105"/>
    </row>
    <row r="13940">
      <c r="C13940" s="225" t="str">
        <f>IFERROR(__xludf.DUMMYFUNCTION("""COMPUTED_VALUE"""),"")</f>
        <v/>
      </c>
      <c r="D13940" s="105"/>
      <c r="E13940" s="105"/>
      <c r="F13940" s="105"/>
      <c r="I13940" s="105"/>
    </row>
    <row r="13941">
      <c r="C13941" s="225" t="str">
        <f>IFERROR(__xludf.DUMMYFUNCTION("""COMPUTED_VALUE"""),"")</f>
        <v/>
      </c>
      <c r="D13941" s="105"/>
      <c r="E13941" s="105"/>
      <c r="F13941" s="105"/>
      <c r="I13941" s="105"/>
    </row>
    <row r="13942">
      <c r="C13942" s="225" t="str">
        <f>IFERROR(__xludf.DUMMYFUNCTION("""COMPUTED_VALUE"""),"")</f>
        <v/>
      </c>
      <c r="D13942" s="105"/>
      <c r="E13942" s="105"/>
      <c r="F13942" s="105"/>
      <c r="I13942" s="105"/>
    </row>
    <row r="13943">
      <c r="C13943" s="225" t="str">
        <f>IFERROR(__xludf.DUMMYFUNCTION("""COMPUTED_VALUE"""),"")</f>
        <v/>
      </c>
      <c r="D13943" s="105"/>
      <c r="E13943" s="105"/>
      <c r="F13943" s="105"/>
      <c r="I13943" s="105"/>
    </row>
    <row r="13944">
      <c r="C13944" s="225" t="str">
        <f>IFERROR(__xludf.DUMMYFUNCTION("""COMPUTED_VALUE"""),"")</f>
        <v/>
      </c>
      <c r="D13944" s="105"/>
      <c r="E13944" s="105"/>
      <c r="F13944" s="105"/>
      <c r="I13944" s="105"/>
    </row>
    <row r="13945">
      <c r="C13945" s="225" t="str">
        <f>IFERROR(__xludf.DUMMYFUNCTION("""COMPUTED_VALUE"""),"")</f>
        <v/>
      </c>
      <c r="D13945" s="105"/>
      <c r="E13945" s="105"/>
      <c r="F13945" s="105"/>
      <c r="I13945" s="105"/>
    </row>
    <row r="13946">
      <c r="C13946" s="225" t="str">
        <f>IFERROR(__xludf.DUMMYFUNCTION("""COMPUTED_VALUE"""),"")</f>
        <v/>
      </c>
      <c r="D13946" s="105"/>
      <c r="E13946" s="105"/>
      <c r="F13946" s="105"/>
      <c r="I13946" s="105"/>
    </row>
    <row r="13947">
      <c r="C13947" s="225" t="str">
        <f>IFERROR(__xludf.DUMMYFUNCTION("""COMPUTED_VALUE"""),"")</f>
        <v/>
      </c>
      <c r="D13947" s="105"/>
      <c r="E13947" s="105"/>
      <c r="F13947" s="105"/>
      <c r="I13947" s="105"/>
    </row>
    <row r="13948">
      <c r="C13948" s="225" t="str">
        <f>IFERROR(__xludf.DUMMYFUNCTION("""COMPUTED_VALUE"""),"")</f>
        <v/>
      </c>
      <c r="D13948" s="105"/>
      <c r="E13948" s="105"/>
      <c r="F13948" s="105"/>
      <c r="I13948" s="105"/>
    </row>
    <row r="13949">
      <c r="C13949" s="225" t="str">
        <f>IFERROR(__xludf.DUMMYFUNCTION("""COMPUTED_VALUE"""),"")</f>
        <v/>
      </c>
      <c r="D13949" s="105"/>
      <c r="E13949" s="105"/>
      <c r="F13949" s="105"/>
      <c r="I13949" s="105"/>
    </row>
    <row r="13950">
      <c r="C13950" s="225" t="str">
        <f>IFERROR(__xludf.DUMMYFUNCTION("""COMPUTED_VALUE"""),"")</f>
        <v/>
      </c>
      <c r="D13950" s="105"/>
      <c r="E13950" s="105"/>
      <c r="F13950" s="105"/>
      <c r="I13950" s="105"/>
    </row>
    <row r="13951">
      <c r="C13951" s="225" t="str">
        <f>IFERROR(__xludf.DUMMYFUNCTION("""COMPUTED_VALUE"""),"")</f>
        <v/>
      </c>
      <c r="D13951" s="105"/>
      <c r="E13951" s="105"/>
      <c r="F13951" s="105"/>
      <c r="I13951" s="105"/>
    </row>
    <row r="13952">
      <c r="C13952" s="225" t="str">
        <f>IFERROR(__xludf.DUMMYFUNCTION("""COMPUTED_VALUE"""),"")</f>
        <v/>
      </c>
      <c r="D13952" s="105"/>
      <c r="E13952" s="105"/>
      <c r="F13952" s="105"/>
      <c r="I13952" s="105"/>
    </row>
    <row r="13953">
      <c r="C13953" s="225" t="str">
        <f>IFERROR(__xludf.DUMMYFUNCTION("""COMPUTED_VALUE"""),"")</f>
        <v/>
      </c>
      <c r="D13953" s="105"/>
      <c r="E13953" s="105"/>
      <c r="F13953" s="105"/>
      <c r="I13953" s="105"/>
    </row>
    <row r="13954">
      <c r="C13954" s="225" t="str">
        <f>IFERROR(__xludf.DUMMYFUNCTION("""COMPUTED_VALUE"""),"")</f>
        <v/>
      </c>
      <c r="D13954" s="105"/>
      <c r="E13954" s="105"/>
      <c r="F13954" s="105"/>
      <c r="I13954" s="105"/>
    </row>
    <row r="13955">
      <c r="C13955" s="225" t="str">
        <f>IFERROR(__xludf.DUMMYFUNCTION("""COMPUTED_VALUE"""),"")</f>
        <v/>
      </c>
      <c r="D13955" s="105"/>
      <c r="E13955" s="105"/>
      <c r="F13955" s="105"/>
      <c r="I13955" s="105"/>
    </row>
    <row r="13956">
      <c r="C13956" s="225" t="str">
        <f>IFERROR(__xludf.DUMMYFUNCTION("""COMPUTED_VALUE"""),"")</f>
        <v/>
      </c>
      <c r="D13956" s="105"/>
      <c r="E13956" s="105"/>
      <c r="F13956" s="105"/>
      <c r="I13956" s="105"/>
    </row>
    <row r="13957">
      <c r="C13957" s="225" t="str">
        <f>IFERROR(__xludf.DUMMYFUNCTION("""COMPUTED_VALUE"""),"")</f>
        <v/>
      </c>
      <c r="D13957" s="105"/>
      <c r="E13957" s="105"/>
      <c r="F13957" s="105"/>
      <c r="I13957" s="105"/>
    </row>
    <row r="13958">
      <c r="C13958" s="225" t="str">
        <f>IFERROR(__xludf.DUMMYFUNCTION("""COMPUTED_VALUE"""),"")</f>
        <v/>
      </c>
      <c r="D13958" s="105"/>
      <c r="E13958" s="105"/>
      <c r="F13958" s="105"/>
      <c r="I13958" s="105"/>
    </row>
    <row r="13959">
      <c r="C13959" s="225" t="str">
        <f>IFERROR(__xludf.DUMMYFUNCTION("""COMPUTED_VALUE"""),"")</f>
        <v/>
      </c>
      <c r="D13959" s="105"/>
      <c r="E13959" s="105"/>
      <c r="F13959" s="105"/>
      <c r="I13959" s="105"/>
    </row>
    <row r="13960">
      <c r="C13960" s="225" t="str">
        <f>IFERROR(__xludf.DUMMYFUNCTION("""COMPUTED_VALUE"""),"")</f>
        <v/>
      </c>
      <c r="D13960" s="105"/>
      <c r="E13960" s="105"/>
      <c r="F13960" s="105"/>
      <c r="I13960" s="105"/>
    </row>
    <row r="13961">
      <c r="C13961" s="225" t="str">
        <f>IFERROR(__xludf.DUMMYFUNCTION("""COMPUTED_VALUE"""),"")</f>
        <v/>
      </c>
      <c r="D13961" s="105"/>
      <c r="E13961" s="105"/>
      <c r="F13961" s="105"/>
      <c r="I13961" s="105"/>
    </row>
    <row r="13962">
      <c r="C13962" s="225" t="str">
        <f>IFERROR(__xludf.DUMMYFUNCTION("""COMPUTED_VALUE"""),"")</f>
        <v/>
      </c>
      <c r="D13962" s="105"/>
      <c r="E13962" s="105"/>
      <c r="F13962" s="105"/>
      <c r="I13962" s="105"/>
    </row>
    <row r="13963">
      <c r="C13963" s="225" t="str">
        <f>IFERROR(__xludf.DUMMYFUNCTION("""COMPUTED_VALUE"""),"")</f>
        <v/>
      </c>
      <c r="D13963" s="105"/>
      <c r="E13963" s="105"/>
      <c r="F13963" s="105"/>
      <c r="I13963" s="105"/>
    </row>
    <row r="13964">
      <c r="C13964" s="225" t="str">
        <f>IFERROR(__xludf.DUMMYFUNCTION("""COMPUTED_VALUE"""),"")</f>
        <v/>
      </c>
      <c r="D13964" s="105"/>
      <c r="E13964" s="105"/>
      <c r="F13964" s="105"/>
      <c r="I13964" s="105"/>
    </row>
    <row r="13965">
      <c r="C13965" s="225" t="str">
        <f>IFERROR(__xludf.DUMMYFUNCTION("""COMPUTED_VALUE"""),"")</f>
        <v/>
      </c>
      <c r="D13965" s="105"/>
      <c r="E13965" s="105"/>
      <c r="F13965" s="105"/>
      <c r="I13965" s="105"/>
    </row>
    <row r="13966">
      <c r="C13966" s="225" t="str">
        <f>IFERROR(__xludf.DUMMYFUNCTION("""COMPUTED_VALUE"""),"")</f>
        <v/>
      </c>
      <c r="D13966" s="105"/>
      <c r="E13966" s="105"/>
      <c r="F13966" s="105"/>
      <c r="I13966" s="105"/>
    </row>
    <row r="13967">
      <c r="C13967" s="225" t="str">
        <f>IFERROR(__xludf.DUMMYFUNCTION("""COMPUTED_VALUE"""),"")</f>
        <v/>
      </c>
      <c r="D13967" s="105"/>
      <c r="E13967" s="105"/>
      <c r="F13967" s="105"/>
      <c r="I13967" s="105"/>
    </row>
    <row r="13968">
      <c r="C13968" s="225" t="str">
        <f>IFERROR(__xludf.DUMMYFUNCTION("""COMPUTED_VALUE"""),"")</f>
        <v/>
      </c>
      <c r="D13968" s="105"/>
      <c r="E13968" s="105"/>
      <c r="F13968" s="105"/>
      <c r="I13968" s="105"/>
    </row>
    <row r="13969">
      <c r="C13969" s="225" t="str">
        <f>IFERROR(__xludf.DUMMYFUNCTION("""COMPUTED_VALUE"""),"")</f>
        <v/>
      </c>
      <c r="D13969" s="105"/>
      <c r="E13969" s="105"/>
      <c r="F13969" s="105"/>
      <c r="I13969" s="105"/>
    </row>
    <row r="13970">
      <c r="C13970" s="225" t="str">
        <f>IFERROR(__xludf.DUMMYFUNCTION("""COMPUTED_VALUE"""),"")</f>
        <v/>
      </c>
      <c r="D13970" s="105"/>
      <c r="E13970" s="105"/>
      <c r="F13970" s="105"/>
      <c r="I13970" s="105"/>
    </row>
    <row r="13971">
      <c r="C13971" s="225" t="str">
        <f>IFERROR(__xludf.DUMMYFUNCTION("""COMPUTED_VALUE"""),"")</f>
        <v/>
      </c>
      <c r="D13971" s="105"/>
      <c r="E13971" s="105"/>
      <c r="F13971" s="105"/>
      <c r="I13971" s="105"/>
    </row>
    <row r="13972">
      <c r="C13972" s="225" t="str">
        <f>IFERROR(__xludf.DUMMYFUNCTION("""COMPUTED_VALUE"""),"")</f>
        <v/>
      </c>
      <c r="D13972" s="105"/>
      <c r="E13972" s="105"/>
      <c r="F13972" s="105"/>
      <c r="I13972" s="105"/>
    </row>
    <row r="13973">
      <c r="C13973" s="225" t="str">
        <f>IFERROR(__xludf.DUMMYFUNCTION("""COMPUTED_VALUE"""),"")</f>
        <v/>
      </c>
      <c r="D13973" s="105"/>
      <c r="E13973" s="105"/>
      <c r="F13973" s="105"/>
      <c r="I13973" s="105"/>
    </row>
    <row r="13974">
      <c r="C13974" s="225" t="str">
        <f>IFERROR(__xludf.DUMMYFUNCTION("""COMPUTED_VALUE"""),"")</f>
        <v/>
      </c>
      <c r="D13974" s="105"/>
      <c r="E13974" s="105"/>
      <c r="F13974" s="105"/>
      <c r="I13974" s="105"/>
    </row>
    <row r="13975">
      <c r="C13975" s="225" t="str">
        <f>IFERROR(__xludf.DUMMYFUNCTION("""COMPUTED_VALUE"""),"")</f>
        <v/>
      </c>
      <c r="D13975" s="105"/>
      <c r="E13975" s="105"/>
      <c r="F13975" s="105"/>
      <c r="I13975" s="105"/>
    </row>
    <row r="13976">
      <c r="C13976" s="225" t="str">
        <f>IFERROR(__xludf.DUMMYFUNCTION("""COMPUTED_VALUE"""),"")</f>
        <v/>
      </c>
      <c r="D13976" s="105"/>
      <c r="E13976" s="105"/>
      <c r="F13976" s="105"/>
      <c r="I13976" s="105"/>
    </row>
    <row r="13977">
      <c r="C13977" s="225" t="str">
        <f>IFERROR(__xludf.DUMMYFUNCTION("""COMPUTED_VALUE"""),"")</f>
        <v/>
      </c>
      <c r="D13977" s="105"/>
      <c r="E13977" s="105"/>
      <c r="F13977" s="105"/>
      <c r="I13977" s="105"/>
    </row>
    <row r="13978">
      <c r="C13978" s="225" t="str">
        <f>IFERROR(__xludf.DUMMYFUNCTION("""COMPUTED_VALUE"""),"")</f>
        <v/>
      </c>
      <c r="D13978" s="105"/>
      <c r="E13978" s="105"/>
      <c r="F13978" s="105"/>
      <c r="I13978" s="105"/>
    </row>
    <row r="13979">
      <c r="C13979" s="225" t="str">
        <f>IFERROR(__xludf.DUMMYFUNCTION("""COMPUTED_VALUE"""),"")</f>
        <v/>
      </c>
      <c r="D13979" s="105"/>
      <c r="E13979" s="105"/>
      <c r="F13979" s="105"/>
      <c r="I13979" s="105"/>
    </row>
    <row r="13980">
      <c r="C13980" s="225" t="str">
        <f>IFERROR(__xludf.DUMMYFUNCTION("""COMPUTED_VALUE"""),"")</f>
        <v/>
      </c>
      <c r="D13980" s="105"/>
      <c r="E13980" s="105"/>
      <c r="F13980" s="105"/>
      <c r="I13980" s="105"/>
    </row>
    <row r="13981">
      <c r="C13981" s="225" t="str">
        <f>IFERROR(__xludf.DUMMYFUNCTION("""COMPUTED_VALUE"""),"")</f>
        <v/>
      </c>
      <c r="D13981" s="105"/>
      <c r="E13981" s="105"/>
      <c r="F13981" s="105"/>
      <c r="I13981" s="105"/>
    </row>
    <row r="13982">
      <c r="C13982" s="225" t="str">
        <f>IFERROR(__xludf.DUMMYFUNCTION("""COMPUTED_VALUE"""),"")</f>
        <v/>
      </c>
      <c r="D13982" s="105"/>
      <c r="E13982" s="105"/>
      <c r="F13982" s="105"/>
      <c r="I13982" s="105"/>
    </row>
    <row r="13983">
      <c r="C13983" s="225" t="str">
        <f>IFERROR(__xludf.DUMMYFUNCTION("""COMPUTED_VALUE"""),"")</f>
        <v/>
      </c>
      <c r="D13983" s="105"/>
      <c r="E13983" s="105"/>
      <c r="F13983" s="105"/>
      <c r="I13983" s="105"/>
    </row>
    <row r="13984">
      <c r="C13984" s="225" t="str">
        <f>IFERROR(__xludf.DUMMYFUNCTION("""COMPUTED_VALUE"""),"")</f>
        <v/>
      </c>
      <c r="D13984" s="105"/>
      <c r="E13984" s="105"/>
      <c r="F13984" s="105"/>
      <c r="I13984" s="105"/>
    </row>
    <row r="13985">
      <c r="C13985" s="225" t="str">
        <f>IFERROR(__xludf.DUMMYFUNCTION("""COMPUTED_VALUE"""),"")</f>
        <v/>
      </c>
      <c r="D13985" s="105"/>
      <c r="E13985" s="105"/>
      <c r="F13985" s="105"/>
      <c r="I13985" s="105"/>
    </row>
    <row r="13986">
      <c r="C13986" s="225" t="str">
        <f>IFERROR(__xludf.DUMMYFUNCTION("""COMPUTED_VALUE"""),"")</f>
        <v/>
      </c>
      <c r="D13986" s="105"/>
      <c r="E13986" s="105"/>
      <c r="F13986" s="105"/>
      <c r="I13986" s="105"/>
    </row>
    <row r="13987">
      <c r="C13987" s="225" t="str">
        <f>IFERROR(__xludf.DUMMYFUNCTION("""COMPUTED_VALUE"""),"")</f>
        <v/>
      </c>
      <c r="D13987" s="105"/>
      <c r="E13987" s="105"/>
      <c r="F13987" s="105"/>
      <c r="I13987" s="105"/>
    </row>
    <row r="13988">
      <c r="C13988" s="225" t="str">
        <f>IFERROR(__xludf.DUMMYFUNCTION("""COMPUTED_VALUE"""),"")</f>
        <v/>
      </c>
      <c r="D13988" s="105"/>
      <c r="E13988" s="105"/>
      <c r="F13988" s="105"/>
      <c r="I13988" s="105"/>
    </row>
    <row r="13989">
      <c r="C13989" s="225" t="str">
        <f>IFERROR(__xludf.DUMMYFUNCTION("""COMPUTED_VALUE"""),"")</f>
        <v/>
      </c>
      <c r="D13989" s="105"/>
      <c r="E13989" s="105"/>
      <c r="F13989" s="105"/>
      <c r="I13989" s="105"/>
    </row>
    <row r="13990">
      <c r="C13990" s="225" t="str">
        <f>IFERROR(__xludf.DUMMYFUNCTION("""COMPUTED_VALUE"""),"")</f>
        <v/>
      </c>
      <c r="D13990" s="105"/>
      <c r="E13990" s="105"/>
      <c r="F13990" s="105"/>
      <c r="I13990" s="105"/>
    </row>
    <row r="13991">
      <c r="C13991" s="225" t="str">
        <f>IFERROR(__xludf.DUMMYFUNCTION("""COMPUTED_VALUE"""),"")</f>
        <v/>
      </c>
      <c r="D13991" s="105"/>
      <c r="E13991" s="105"/>
      <c r="F13991" s="105"/>
      <c r="I13991" s="105"/>
    </row>
    <row r="13992">
      <c r="C13992" s="225" t="str">
        <f>IFERROR(__xludf.DUMMYFUNCTION("""COMPUTED_VALUE"""),"")</f>
        <v/>
      </c>
      <c r="D13992" s="105"/>
      <c r="E13992" s="105"/>
      <c r="F13992" s="105"/>
      <c r="I13992" s="105"/>
    </row>
    <row r="13993">
      <c r="C13993" s="225" t="str">
        <f>IFERROR(__xludf.DUMMYFUNCTION("""COMPUTED_VALUE"""),"")</f>
        <v/>
      </c>
      <c r="D13993" s="105"/>
      <c r="E13993" s="105"/>
      <c r="F13993" s="105"/>
      <c r="I13993" s="105"/>
    </row>
    <row r="13994">
      <c r="C13994" s="225" t="str">
        <f>IFERROR(__xludf.DUMMYFUNCTION("""COMPUTED_VALUE"""),"")</f>
        <v/>
      </c>
      <c r="D13994" s="105"/>
      <c r="E13994" s="105"/>
      <c r="F13994" s="105"/>
      <c r="I13994" s="105"/>
    </row>
    <row r="13995">
      <c r="C13995" s="225" t="str">
        <f>IFERROR(__xludf.DUMMYFUNCTION("""COMPUTED_VALUE"""),"")</f>
        <v/>
      </c>
      <c r="D13995" s="105"/>
      <c r="E13995" s="105"/>
      <c r="F13995" s="105"/>
      <c r="I13995" s="105"/>
    </row>
    <row r="13996">
      <c r="C13996" s="225" t="str">
        <f>IFERROR(__xludf.DUMMYFUNCTION("""COMPUTED_VALUE"""),"")</f>
        <v/>
      </c>
      <c r="D13996" s="105"/>
      <c r="E13996" s="105"/>
      <c r="F13996" s="105"/>
      <c r="I13996" s="105"/>
    </row>
    <row r="13997">
      <c r="C13997" s="225" t="str">
        <f>IFERROR(__xludf.DUMMYFUNCTION("""COMPUTED_VALUE"""),"")</f>
        <v/>
      </c>
      <c r="D13997" s="105"/>
      <c r="E13997" s="105"/>
      <c r="F13997" s="105"/>
      <c r="I13997" s="105"/>
    </row>
    <row r="13998">
      <c r="C13998" s="225" t="str">
        <f>IFERROR(__xludf.DUMMYFUNCTION("""COMPUTED_VALUE"""),"")</f>
        <v/>
      </c>
      <c r="D13998" s="105"/>
      <c r="E13998" s="105"/>
      <c r="F13998" s="105"/>
      <c r="I13998" s="105"/>
    </row>
    <row r="13999">
      <c r="C13999" s="225" t="str">
        <f>IFERROR(__xludf.DUMMYFUNCTION("""COMPUTED_VALUE"""),"")</f>
        <v/>
      </c>
      <c r="D13999" s="105"/>
      <c r="E13999" s="105"/>
      <c r="F13999" s="105"/>
      <c r="I13999" s="105"/>
    </row>
    <row r="14000">
      <c r="C14000" s="225" t="str">
        <f>IFERROR(__xludf.DUMMYFUNCTION("""COMPUTED_VALUE"""),"")</f>
        <v/>
      </c>
      <c r="D14000" s="105"/>
      <c r="E14000" s="105"/>
      <c r="F14000" s="105"/>
      <c r="I14000" s="105"/>
    </row>
    <row r="14001">
      <c r="C14001" s="225" t="str">
        <f>IFERROR(__xludf.DUMMYFUNCTION("""COMPUTED_VALUE"""),"")</f>
        <v/>
      </c>
      <c r="D14001" s="105"/>
      <c r="E14001" s="105"/>
      <c r="F14001" s="105"/>
      <c r="I14001" s="105"/>
    </row>
    <row r="14002">
      <c r="C14002" s="225" t="str">
        <f>IFERROR(__xludf.DUMMYFUNCTION("""COMPUTED_VALUE"""),"")</f>
        <v/>
      </c>
      <c r="D14002" s="105"/>
      <c r="E14002" s="105"/>
      <c r="F14002" s="105"/>
      <c r="I14002" s="105"/>
    </row>
    <row r="14003">
      <c r="C14003" s="225" t="str">
        <f>IFERROR(__xludf.DUMMYFUNCTION("""COMPUTED_VALUE"""),"")</f>
        <v/>
      </c>
      <c r="D14003" s="105"/>
      <c r="E14003" s="105"/>
      <c r="F14003" s="105"/>
      <c r="I14003" s="105"/>
    </row>
    <row r="14004">
      <c r="C14004" s="225" t="str">
        <f>IFERROR(__xludf.DUMMYFUNCTION("""COMPUTED_VALUE"""),"")</f>
        <v/>
      </c>
      <c r="D14004" s="105"/>
      <c r="E14004" s="105"/>
      <c r="F14004" s="105"/>
      <c r="I14004" s="105"/>
    </row>
    <row r="14005">
      <c r="C14005" s="225" t="str">
        <f>IFERROR(__xludf.DUMMYFUNCTION("""COMPUTED_VALUE"""),"")</f>
        <v/>
      </c>
      <c r="D14005" s="105"/>
      <c r="E14005" s="105"/>
      <c r="F14005" s="105"/>
      <c r="I14005" s="105"/>
    </row>
    <row r="14006">
      <c r="C14006" s="225" t="str">
        <f>IFERROR(__xludf.DUMMYFUNCTION("""COMPUTED_VALUE"""),"")</f>
        <v/>
      </c>
      <c r="D14006" s="105"/>
      <c r="E14006" s="105"/>
      <c r="F14006" s="105"/>
      <c r="I14006" s="105"/>
    </row>
    <row r="14007">
      <c r="C14007" s="225" t="str">
        <f>IFERROR(__xludf.DUMMYFUNCTION("""COMPUTED_VALUE"""),"")</f>
        <v/>
      </c>
      <c r="D14007" s="105"/>
      <c r="E14007" s="105"/>
      <c r="F14007" s="105"/>
      <c r="I14007" s="105"/>
    </row>
    <row r="14008">
      <c r="C14008" s="225" t="str">
        <f>IFERROR(__xludf.DUMMYFUNCTION("""COMPUTED_VALUE"""),"")</f>
        <v/>
      </c>
      <c r="D14008" s="105"/>
      <c r="E14008" s="105"/>
      <c r="F14008" s="105"/>
      <c r="I14008" s="105"/>
    </row>
    <row r="14009">
      <c r="C14009" s="225" t="str">
        <f>IFERROR(__xludf.DUMMYFUNCTION("""COMPUTED_VALUE"""),"")</f>
        <v/>
      </c>
      <c r="D14009" s="105"/>
      <c r="E14009" s="105"/>
      <c r="F14009" s="105"/>
      <c r="I14009" s="105"/>
    </row>
    <row r="14010">
      <c r="C14010" s="225" t="str">
        <f>IFERROR(__xludf.DUMMYFUNCTION("""COMPUTED_VALUE"""),"")</f>
        <v/>
      </c>
      <c r="D14010" s="105"/>
      <c r="E14010" s="105"/>
      <c r="F14010" s="105"/>
      <c r="I14010" s="105"/>
    </row>
    <row r="14011">
      <c r="C14011" s="225" t="str">
        <f>IFERROR(__xludf.DUMMYFUNCTION("""COMPUTED_VALUE"""),"")</f>
        <v/>
      </c>
      <c r="D14011" s="105"/>
      <c r="E14011" s="105"/>
      <c r="F14011" s="105"/>
      <c r="I14011" s="105"/>
    </row>
    <row r="14012">
      <c r="C14012" s="225" t="str">
        <f>IFERROR(__xludf.DUMMYFUNCTION("""COMPUTED_VALUE"""),"")</f>
        <v/>
      </c>
      <c r="D14012" s="105"/>
      <c r="E14012" s="105"/>
      <c r="F14012" s="105"/>
      <c r="I14012" s="105"/>
    </row>
    <row r="14013">
      <c r="C14013" s="225" t="str">
        <f>IFERROR(__xludf.DUMMYFUNCTION("""COMPUTED_VALUE"""),"")</f>
        <v/>
      </c>
      <c r="D14013" s="105"/>
      <c r="E14013" s="105"/>
      <c r="F14013" s="105"/>
      <c r="I14013" s="105"/>
    </row>
    <row r="14014">
      <c r="C14014" s="225" t="str">
        <f>IFERROR(__xludf.DUMMYFUNCTION("""COMPUTED_VALUE"""),"")</f>
        <v/>
      </c>
      <c r="D14014" s="105"/>
      <c r="E14014" s="105"/>
      <c r="F14014" s="105"/>
      <c r="I14014" s="105"/>
    </row>
    <row r="14015">
      <c r="C14015" s="225" t="str">
        <f>IFERROR(__xludf.DUMMYFUNCTION("""COMPUTED_VALUE"""),"")</f>
        <v/>
      </c>
      <c r="D14015" s="105"/>
      <c r="E14015" s="105"/>
      <c r="F14015" s="105"/>
      <c r="I14015" s="105"/>
    </row>
    <row r="14016">
      <c r="C14016" s="225" t="str">
        <f>IFERROR(__xludf.DUMMYFUNCTION("""COMPUTED_VALUE"""),"")</f>
        <v/>
      </c>
      <c r="D14016" s="105"/>
      <c r="E14016" s="105"/>
      <c r="F14016" s="105"/>
      <c r="I14016" s="105"/>
    </row>
    <row r="14017">
      <c r="C14017" s="225" t="str">
        <f>IFERROR(__xludf.DUMMYFUNCTION("""COMPUTED_VALUE"""),"")</f>
        <v/>
      </c>
      <c r="D14017" s="105"/>
      <c r="E14017" s="105"/>
      <c r="F14017" s="105"/>
      <c r="I14017" s="105"/>
    </row>
    <row r="14018">
      <c r="C14018" s="225" t="str">
        <f>IFERROR(__xludf.DUMMYFUNCTION("""COMPUTED_VALUE"""),"")</f>
        <v/>
      </c>
      <c r="D14018" s="105"/>
      <c r="E14018" s="105"/>
      <c r="F14018" s="105"/>
      <c r="I14018" s="105"/>
    </row>
    <row r="14019">
      <c r="C14019" s="225" t="str">
        <f>IFERROR(__xludf.DUMMYFUNCTION("""COMPUTED_VALUE"""),"")</f>
        <v/>
      </c>
      <c r="D14019" s="105"/>
      <c r="E14019" s="105"/>
      <c r="F14019" s="105"/>
      <c r="I14019" s="105"/>
    </row>
    <row r="14020">
      <c r="C14020" s="225" t="str">
        <f>IFERROR(__xludf.DUMMYFUNCTION("""COMPUTED_VALUE"""),"")</f>
        <v/>
      </c>
      <c r="D14020" s="105"/>
      <c r="E14020" s="105"/>
      <c r="F14020" s="105"/>
      <c r="I14020" s="105"/>
    </row>
    <row r="14021">
      <c r="C14021" s="225" t="str">
        <f>IFERROR(__xludf.DUMMYFUNCTION("""COMPUTED_VALUE"""),"")</f>
        <v/>
      </c>
      <c r="D14021" s="105"/>
      <c r="E14021" s="105"/>
      <c r="F14021" s="105"/>
      <c r="I14021" s="105"/>
    </row>
    <row r="14022">
      <c r="C14022" s="225" t="str">
        <f>IFERROR(__xludf.DUMMYFUNCTION("""COMPUTED_VALUE"""),"")</f>
        <v/>
      </c>
      <c r="D14022" s="105"/>
      <c r="E14022" s="105"/>
      <c r="F14022" s="105"/>
      <c r="I14022" s="105"/>
    </row>
    <row r="14023">
      <c r="C14023" s="225" t="str">
        <f>IFERROR(__xludf.DUMMYFUNCTION("""COMPUTED_VALUE"""),"")</f>
        <v/>
      </c>
      <c r="D14023" s="105"/>
      <c r="E14023" s="105"/>
      <c r="F14023" s="105"/>
      <c r="I14023" s="105"/>
    </row>
    <row r="14024">
      <c r="C14024" s="225" t="str">
        <f>IFERROR(__xludf.DUMMYFUNCTION("""COMPUTED_VALUE"""),"")</f>
        <v/>
      </c>
      <c r="D14024" s="105"/>
      <c r="E14024" s="105"/>
      <c r="F14024" s="105"/>
      <c r="I14024" s="105"/>
    </row>
    <row r="14025">
      <c r="C14025" s="225" t="str">
        <f>IFERROR(__xludf.DUMMYFUNCTION("""COMPUTED_VALUE"""),"")</f>
        <v/>
      </c>
      <c r="D14025" s="105"/>
      <c r="E14025" s="105"/>
      <c r="F14025" s="105"/>
      <c r="I14025" s="105"/>
    </row>
    <row r="14026">
      <c r="C14026" s="225" t="str">
        <f>IFERROR(__xludf.DUMMYFUNCTION("""COMPUTED_VALUE"""),"")</f>
        <v/>
      </c>
      <c r="D14026" s="105"/>
      <c r="E14026" s="105"/>
      <c r="F14026" s="105"/>
      <c r="I14026" s="105"/>
    </row>
    <row r="14027">
      <c r="C14027" s="225" t="str">
        <f>IFERROR(__xludf.DUMMYFUNCTION("""COMPUTED_VALUE"""),"")</f>
        <v/>
      </c>
      <c r="D14027" s="105"/>
      <c r="E14027" s="105"/>
      <c r="F14027" s="105"/>
      <c r="I14027" s="105"/>
    </row>
    <row r="14028">
      <c r="C14028" s="225" t="str">
        <f>IFERROR(__xludf.DUMMYFUNCTION("""COMPUTED_VALUE"""),"")</f>
        <v/>
      </c>
      <c r="D14028" s="105"/>
      <c r="E14028" s="105"/>
      <c r="F14028" s="105"/>
      <c r="I14028" s="105"/>
    </row>
    <row r="14029">
      <c r="C14029" s="225" t="str">
        <f>IFERROR(__xludf.DUMMYFUNCTION("""COMPUTED_VALUE"""),"")</f>
        <v/>
      </c>
      <c r="D14029" s="105"/>
      <c r="E14029" s="105"/>
      <c r="F14029" s="105"/>
      <c r="I14029" s="105"/>
    </row>
    <row r="14030">
      <c r="C14030" s="225" t="str">
        <f>IFERROR(__xludf.DUMMYFUNCTION("""COMPUTED_VALUE"""),"")</f>
        <v/>
      </c>
      <c r="D14030" s="105"/>
      <c r="E14030" s="105"/>
      <c r="F14030" s="105"/>
      <c r="I14030" s="105"/>
    </row>
    <row r="14031">
      <c r="C14031" s="225" t="str">
        <f>IFERROR(__xludf.DUMMYFUNCTION("""COMPUTED_VALUE"""),"")</f>
        <v/>
      </c>
      <c r="D14031" s="105"/>
      <c r="E14031" s="105"/>
      <c r="F14031" s="105"/>
      <c r="I14031" s="105"/>
    </row>
    <row r="14032">
      <c r="C14032" s="225" t="str">
        <f>IFERROR(__xludf.DUMMYFUNCTION("""COMPUTED_VALUE"""),"")</f>
        <v/>
      </c>
      <c r="D14032" s="105"/>
      <c r="E14032" s="105"/>
      <c r="F14032" s="105"/>
      <c r="I14032" s="105"/>
    </row>
    <row r="14033">
      <c r="C14033" s="225" t="str">
        <f>IFERROR(__xludf.DUMMYFUNCTION("""COMPUTED_VALUE"""),"")</f>
        <v/>
      </c>
      <c r="D14033" s="105"/>
      <c r="E14033" s="105"/>
      <c r="F14033" s="105"/>
      <c r="I14033" s="105"/>
    </row>
    <row r="14034">
      <c r="C14034" s="225" t="str">
        <f>IFERROR(__xludf.DUMMYFUNCTION("""COMPUTED_VALUE"""),"")</f>
        <v/>
      </c>
      <c r="D14034" s="105"/>
      <c r="E14034" s="105"/>
      <c r="F14034" s="105"/>
      <c r="I14034" s="105"/>
    </row>
    <row r="14035">
      <c r="C14035" s="225" t="str">
        <f>IFERROR(__xludf.DUMMYFUNCTION("""COMPUTED_VALUE"""),"")</f>
        <v/>
      </c>
      <c r="D14035" s="105"/>
      <c r="E14035" s="105"/>
      <c r="F14035" s="105"/>
      <c r="I14035" s="105"/>
    </row>
    <row r="14036">
      <c r="C14036" s="225" t="str">
        <f>IFERROR(__xludf.DUMMYFUNCTION("""COMPUTED_VALUE"""),"")</f>
        <v/>
      </c>
      <c r="D14036" s="105"/>
      <c r="E14036" s="105"/>
      <c r="F14036" s="105"/>
      <c r="I14036" s="105"/>
    </row>
    <row r="14037">
      <c r="C14037" s="225" t="str">
        <f>IFERROR(__xludf.DUMMYFUNCTION("""COMPUTED_VALUE"""),"")</f>
        <v/>
      </c>
      <c r="D14037" s="105"/>
      <c r="E14037" s="105"/>
      <c r="F14037" s="105"/>
      <c r="I14037" s="105"/>
    </row>
    <row r="14038">
      <c r="C14038" s="225" t="str">
        <f>IFERROR(__xludf.DUMMYFUNCTION("""COMPUTED_VALUE"""),"")</f>
        <v/>
      </c>
      <c r="D14038" s="105"/>
      <c r="E14038" s="105"/>
      <c r="F14038" s="105"/>
      <c r="I14038" s="105"/>
    </row>
    <row r="14039">
      <c r="C14039" s="225" t="str">
        <f>IFERROR(__xludf.DUMMYFUNCTION("""COMPUTED_VALUE"""),"")</f>
        <v/>
      </c>
      <c r="D14039" s="105"/>
      <c r="E14039" s="105"/>
      <c r="F14039" s="105"/>
      <c r="I14039" s="105"/>
    </row>
    <row r="14040">
      <c r="C14040" s="225" t="str">
        <f>IFERROR(__xludf.DUMMYFUNCTION("""COMPUTED_VALUE"""),"")</f>
        <v/>
      </c>
      <c r="D14040" s="105"/>
      <c r="E14040" s="105"/>
      <c r="F14040" s="105"/>
      <c r="I14040" s="105"/>
    </row>
    <row r="14041">
      <c r="C14041" s="225" t="str">
        <f>IFERROR(__xludf.DUMMYFUNCTION("""COMPUTED_VALUE"""),"")</f>
        <v/>
      </c>
      <c r="D14041" s="105"/>
      <c r="E14041" s="105"/>
      <c r="F14041" s="105"/>
      <c r="I14041" s="105"/>
    </row>
    <row r="14042">
      <c r="C14042" s="225" t="str">
        <f>IFERROR(__xludf.DUMMYFUNCTION("""COMPUTED_VALUE"""),"")</f>
        <v/>
      </c>
      <c r="D14042" s="105"/>
      <c r="E14042" s="105"/>
      <c r="F14042" s="105"/>
      <c r="I14042" s="105"/>
    </row>
    <row r="14043">
      <c r="C14043" s="225" t="str">
        <f>IFERROR(__xludf.DUMMYFUNCTION("""COMPUTED_VALUE"""),"")</f>
        <v/>
      </c>
      <c r="D14043" s="105"/>
      <c r="E14043" s="105"/>
      <c r="F14043" s="105"/>
      <c r="I14043" s="105"/>
    </row>
    <row r="14044">
      <c r="C14044" s="225" t="str">
        <f>IFERROR(__xludf.DUMMYFUNCTION("""COMPUTED_VALUE"""),"")</f>
        <v/>
      </c>
      <c r="D14044" s="105"/>
      <c r="E14044" s="105"/>
      <c r="F14044" s="105"/>
      <c r="I14044" s="105"/>
    </row>
    <row r="14045">
      <c r="C14045" s="225" t="str">
        <f>IFERROR(__xludf.DUMMYFUNCTION("""COMPUTED_VALUE"""),"")</f>
        <v/>
      </c>
      <c r="D14045" s="105"/>
      <c r="E14045" s="105"/>
      <c r="F14045" s="105"/>
      <c r="I14045" s="105"/>
    </row>
    <row r="14046">
      <c r="C14046" s="225" t="str">
        <f>IFERROR(__xludf.DUMMYFUNCTION("""COMPUTED_VALUE"""),"")</f>
        <v/>
      </c>
      <c r="D14046" s="105"/>
      <c r="E14046" s="105"/>
      <c r="F14046" s="105"/>
      <c r="I14046" s="105"/>
    </row>
    <row r="14047">
      <c r="C14047" s="225" t="str">
        <f>IFERROR(__xludf.DUMMYFUNCTION("""COMPUTED_VALUE"""),"")</f>
        <v/>
      </c>
      <c r="D14047" s="105"/>
      <c r="E14047" s="105"/>
      <c r="F14047" s="105"/>
      <c r="I14047" s="105"/>
    </row>
    <row r="14048">
      <c r="C14048" s="225" t="str">
        <f>IFERROR(__xludf.DUMMYFUNCTION("""COMPUTED_VALUE"""),"")</f>
        <v/>
      </c>
      <c r="D14048" s="105"/>
      <c r="E14048" s="105"/>
      <c r="F14048" s="105"/>
      <c r="I14048" s="105"/>
    </row>
    <row r="14049">
      <c r="C14049" s="225" t="str">
        <f>IFERROR(__xludf.DUMMYFUNCTION("""COMPUTED_VALUE"""),"")</f>
        <v/>
      </c>
      <c r="D14049" s="105"/>
      <c r="E14049" s="105"/>
      <c r="F14049" s="105"/>
      <c r="I14049" s="105"/>
    </row>
    <row r="14050">
      <c r="C14050" s="225" t="str">
        <f>IFERROR(__xludf.DUMMYFUNCTION("""COMPUTED_VALUE"""),"")</f>
        <v/>
      </c>
      <c r="D14050" s="105"/>
      <c r="E14050" s="105"/>
      <c r="F14050" s="105"/>
      <c r="I14050" s="105"/>
    </row>
    <row r="14051">
      <c r="C14051" s="225" t="str">
        <f>IFERROR(__xludf.DUMMYFUNCTION("""COMPUTED_VALUE"""),"")</f>
        <v/>
      </c>
      <c r="D14051" s="105"/>
      <c r="E14051" s="105"/>
      <c r="F14051" s="105"/>
      <c r="I14051" s="105"/>
    </row>
    <row r="14052">
      <c r="C14052" s="225" t="str">
        <f>IFERROR(__xludf.DUMMYFUNCTION("""COMPUTED_VALUE"""),"")</f>
        <v/>
      </c>
      <c r="D14052" s="105"/>
      <c r="E14052" s="105"/>
      <c r="F14052" s="105"/>
      <c r="I14052" s="105"/>
    </row>
    <row r="14053">
      <c r="C14053" s="225" t="str">
        <f>IFERROR(__xludf.DUMMYFUNCTION("""COMPUTED_VALUE"""),"")</f>
        <v/>
      </c>
      <c r="D14053" s="105"/>
      <c r="E14053" s="105"/>
      <c r="F14053" s="105"/>
      <c r="I14053" s="105"/>
    </row>
    <row r="14054">
      <c r="C14054" s="225" t="str">
        <f>IFERROR(__xludf.DUMMYFUNCTION("""COMPUTED_VALUE"""),"")</f>
        <v/>
      </c>
      <c r="D14054" s="105"/>
      <c r="E14054" s="105"/>
      <c r="F14054" s="105"/>
      <c r="I14054" s="105"/>
    </row>
    <row r="14055">
      <c r="C14055" s="225" t="str">
        <f>IFERROR(__xludf.DUMMYFUNCTION("""COMPUTED_VALUE"""),"")</f>
        <v/>
      </c>
      <c r="D14055" s="105"/>
      <c r="E14055" s="105"/>
      <c r="F14055" s="105"/>
      <c r="I14055" s="105"/>
    </row>
    <row r="14056">
      <c r="C14056" s="225" t="str">
        <f>IFERROR(__xludf.DUMMYFUNCTION("""COMPUTED_VALUE"""),"")</f>
        <v/>
      </c>
      <c r="D14056" s="105"/>
      <c r="E14056" s="105"/>
      <c r="F14056" s="105"/>
      <c r="I14056" s="105"/>
    </row>
    <row r="14057">
      <c r="C14057" s="225" t="str">
        <f>IFERROR(__xludf.DUMMYFUNCTION("""COMPUTED_VALUE"""),"")</f>
        <v/>
      </c>
      <c r="D14057" s="105"/>
      <c r="E14057" s="105"/>
      <c r="F14057" s="105"/>
      <c r="I14057" s="105"/>
    </row>
    <row r="14058">
      <c r="C14058" s="225" t="str">
        <f>IFERROR(__xludf.DUMMYFUNCTION("""COMPUTED_VALUE"""),"")</f>
        <v/>
      </c>
      <c r="D14058" s="105"/>
      <c r="E14058" s="105"/>
      <c r="F14058" s="105"/>
      <c r="I14058" s="105"/>
    </row>
    <row r="14059">
      <c r="C14059" s="225" t="str">
        <f>IFERROR(__xludf.DUMMYFUNCTION("""COMPUTED_VALUE"""),"")</f>
        <v/>
      </c>
      <c r="D14059" s="105"/>
      <c r="E14059" s="105"/>
      <c r="F14059" s="105"/>
      <c r="I14059" s="105"/>
    </row>
    <row r="14060">
      <c r="C14060" s="225" t="str">
        <f>IFERROR(__xludf.DUMMYFUNCTION("""COMPUTED_VALUE"""),"")</f>
        <v/>
      </c>
      <c r="D14060" s="105"/>
      <c r="E14060" s="105"/>
      <c r="F14060" s="105"/>
      <c r="I14060" s="105"/>
    </row>
    <row r="14061">
      <c r="C14061" s="225" t="str">
        <f>IFERROR(__xludf.DUMMYFUNCTION("""COMPUTED_VALUE"""),"")</f>
        <v/>
      </c>
      <c r="D14061" s="105"/>
      <c r="E14061" s="105"/>
      <c r="F14061" s="105"/>
      <c r="I14061" s="105"/>
    </row>
    <row r="14062">
      <c r="C14062" s="225" t="str">
        <f>IFERROR(__xludf.DUMMYFUNCTION("""COMPUTED_VALUE"""),"")</f>
        <v/>
      </c>
      <c r="D14062" s="105"/>
      <c r="E14062" s="105"/>
      <c r="F14062" s="105"/>
      <c r="I14062" s="105"/>
    </row>
    <row r="14063">
      <c r="C14063" s="225" t="str">
        <f>IFERROR(__xludf.DUMMYFUNCTION("""COMPUTED_VALUE"""),"")</f>
        <v/>
      </c>
      <c r="D14063" s="105"/>
      <c r="E14063" s="105"/>
      <c r="F14063" s="105"/>
      <c r="I14063" s="105"/>
    </row>
    <row r="14064">
      <c r="C14064" s="225" t="str">
        <f>IFERROR(__xludf.DUMMYFUNCTION("""COMPUTED_VALUE"""),"")</f>
        <v/>
      </c>
      <c r="D14064" s="105"/>
      <c r="E14064" s="105"/>
      <c r="F14064" s="105"/>
      <c r="I14064" s="105"/>
    </row>
    <row r="14065">
      <c r="C14065" s="225" t="str">
        <f>IFERROR(__xludf.DUMMYFUNCTION("""COMPUTED_VALUE"""),"")</f>
        <v/>
      </c>
      <c r="D14065" s="105"/>
      <c r="E14065" s="105"/>
      <c r="F14065" s="105"/>
      <c r="I14065" s="105"/>
    </row>
    <row r="14066">
      <c r="C14066" s="225" t="str">
        <f>IFERROR(__xludf.DUMMYFUNCTION("""COMPUTED_VALUE"""),"")</f>
        <v/>
      </c>
      <c r="D14066" s="105"/>
      <c r="E14066" s="105"/>
      <c r="F14066" s="105"/>
      <c r="I14066" s="105"/>
    </row>
    <row r="14067">
      <c r="C14067" s="225" t="str">
        <f>IFERROR(__xludf.DUMMYFUNCTION("""COMPUTED_VALUE"""),"")</f>
        <v/>
      </c>
      <c r="D14067" s="105"/>
      <c r="E14067" s="105"/>
      <c r="F14067" s="105"/>
      <c r="I14067" s="105"/>
    </row>
    <row r="14068">
      <c r="C14068" s="225" t="str">
        <f>IFERROR(__xludf.DUMMYFUNCTION("""COMPUTED_VALUE"""),"")</f>
        <v/>
      </c>
      <c r="D14068" s="105"/>
      <c r="E14068" s="105"/>
      <c r="F14068" s="105"/>
      <c r="I14068" s="105"/>
    </row>
    <row r="14069">
      <c r="C14069" s="225" t="str">
        <f>IFERROR(__xludf.DUMMYFUNCTION("""COMPUTED_VALUE"""),"")</f>
        <v/>
      </c>
      <c r="D14069" s="105"/>
      <c r="E14069" s="105"/>
      <c r="F14069" s="105"/>
      <c r="I14069" s="105"/>
    </row>
    <row r="14070">
      <c r="C14070" s="225" t="str">
        <f>IFERROR(__xludf.DUMMYFUNCTION("""COMPUTED_VALUE"""),"")</f>
        <v/>
      </c>
      <c r="D14070" s="105"/>
      <c r="E14070" s="105"/>
      <c r="F14070" s="105"/>
      <c r="I14070" s="105"/>
    </row>
    <row r="14071">
      <c r="C14071" s="225" t="str">
        <f>IFERROR(__xludf.DUMMYFUNCTION("""COMPUTED_VALUE"""),"")</f>
        <v/>
      </c>
      <c r="D14071" s="105"/>
      <c r="E14071" s="105"/>
      <c r="F14071" s="105"/>
      <c r="I14071" s="105"/>
    </row>
    <row r="14072">
      <c r="C14072" s="225" t="str">
        <f>IFERROR(__xludf.DUMMYFUNCTION("""COMPUTED_VALUE"""),"")</f>
        <v/>
      </c>
      <c r="D14072" s="105"/>
      <c r="E14072" s="105"/>
      <c r="F14072" s="105"/>
      <c r="I14072" s="105"/>
    </row>
    <row r="14073">
      <c r="C14073" s="225" t="str">
        <f>IFERROR(__xludf.DUMMYFUNCTION("""COMPUTED_VALUE"""),"")</f>
        <v/>
      </c>
      <c r="D14073" s="105"/>
      <c r="E14073" s="105"/>
      <c r="F14073" s="105"/>
      <c r="I14073" s="105"/>
    </row>
    <row r="14074">
      <c r="C14074" s="225" t="str">
        <f>IFERROR(__xludf.DUMMYFUNCTION("""COMPUTED_VALUE"""),"")</f>
        <v/>
      </c>
      <c r="D14074" s="105"/>
      <c r="E14074" s="105"/>
      <c r="F14074" s="105"/>
      <c r="I14074" s="105"/>
    </row>
    <row r="14075">
      <c r="C14075" s="225" t="str">
        <f>IFERROR(__xludf.DUMMYFUNCTION("""COMPUTED_VALUE"""),"")</f>
        <v/>
      </c>
      <c r="D14075" s="105"/>
      <c r="E14075" s="105"/>
      <c r="F14075" s="105"/>
      <c r="I14075" s="105"/>
    </row>
    <row r="14076">
      <c r="C14076" s="225" t="str">
        <f>IFERROR(__xludf.DUMMYFUNCTION("""COMPUTED_VALUE"""),"")</f>
        <v/>
      </c>
      <c r="D14076" s="105"/>
      <c r="E14076" s="105"/>
      <c r="F14076" s="105"/>
      <c r="I14076" s="105"/>
    </row>
    <row r="14077">
      <c r="C14077" s="225" t="str">
        <f>IFERROR(__xludf.DUMMYFUNCTION("""COMPUTED_VALUE"""),"")</f>
        <v/>
      </c>
      <c r="D14077" s="105"/>
      <c r="E14077" s="105"/>
      <c r="F14077" s="105"/>
      <c r="I14077" s="105"/>
    </row>
    <row r="14078">
      <c r="C14078" s="225" t="str">
        <f>IFERROR(__xludf.DUMMYFUNCTION("""COMPUTED_VALUE"""),"")</f>
        <v/>
      </c>
      <c r="D14078" s="105"/>
      <c r="E14078" s="105"/>
      <c r="F14078" s="105"/>
      <c r="I14078" s="105"/>
    </row>
    <row r="14079">
      <c r="C14079" s="225" t="str">
        <f>IFERROR(__xludf.DUMMYFUNCTION("""COMPUTED_VALUE"""),"")</f>
        <v/>
      </c>
      <c r="D14079" s="105"/>
      <c r="E14079" s="105"/>
      <c r="F14079" s="105"/>
      <c r="I14079" s="105"/>
    </row>
    <row r="14080">
      <c r="C14080" s="225" t="str">
        <f>IFERROR(__xludf.DUMMYFUNCTION("""COMPUTED_VALUE"""),"")</f>
        <v/>
      </c>
      <c r="D14080" s="105"/>
      <c r="E14080" s="105"/>
      <c r="F14080" s="105"/>
      <c r="I14080" s="105"/>
    </row>
    <row r="14081">
      <c r="C14081" s="225" t="str">
        <f>IFERROR(__xludf.DUMMYFUNCTION("""COMPUTED_VALUE"""),"")</f>
        <v/>
      </c>
      <c r="D14081" s="105"/>
      <c r="E14081" s="105"/>
      <c r="F14081" s="105"/>
      <c r="I14081" s="105"/>
    </row>
    <row r="14082">
      <c r="C14082" s="225" t="str">
        <f>IFERROR(__xludf.DUMMYFUNCTION("""COMPUTED_VALUE"""),"")</f>
        <v/>
      </c>
      <c r="D14082" s="105"/>
      <c r="E14082" s="105"/>
      <c r="F14082" s="105"/>
      <c r="I14082" s="105"/>
    </row>
    <row r="14083">
      <c r="C14083" s="225" t="str">
        <f>IFERROR(__xludf.DUMMYFUNCTION("""COMPUTED_VALUE"""),"")</f>
        <v/>
      </c>
      <c r="D14083" s="105"/>
      <c r="E14083" s="105"/>
      <c r="F14083" s="105"/>
      <c r="I14083" s="105"/>
    </row>
    <row r="14084">
      <c r="C14084" s="225" t="str">
        <f>IFERROR(__xludf.DUMMYFUNCTION("""COMPUTED_VALUE"""),"")</f>
        <v/>
      </c>
      <c r="D14084" s="105"/>
      <c r="E14084" s="105"/>
      <c r="F14084" s="105"/>
      <c r="I14084" s="105"/>
    </row>
    <row r="14085">
      <c r="C14085" s="225" t="str">
        <f>IFERROR(__xludf.DUMMYFUNCTION("""COMPUTED_VALUE"""),"")</f>
        <v/>
      </c>
      <c r="D14085" s="105"/>
      <c r="E14085" s="105"/>
      <c r="F14085" s="105"/>
      <c r="I14085" s="105"/>
    </row>
    <row r="14086">
      <c r="C14086" s="225" t="str">
        <f>IFERROR(__xludf.DUMMYFUNCTION("""COMPUTED_VALUE"""),"")</f>
        <v/>
      </c>
      <c r="D14086" s="105"/>
      <c r="E14086" s="105"/>
      <c r="F14086" s="105"/>
      <c r="I14086" s="105"/>
    </row>
    <row r="14087">
      <c r="C14087" s="225" t="str">
        <f>IFERROR(__xludf.DUMMYFUNCTION("""COMPUTED_VALUE"""),"")</f>
        <v/>
      </c>
      <c r="D14087" s="105"/>
      <c r="E14087" s="105"/>
      <c r="F14087" s="105"/>
      <c r="I14087" s="105"/>
    </row>
    <row r="14088">
      <c r="C14088" s="225" t="str">
        <f>IFERROR(__xludf.DUMMYFUNCTION("""COMPUTED_VALUE"""),"")</f>
        <v/>
      </c>
      <c r="D14088" s="105"/>
      <c r="E14088" s="105"/>
      <c r="F14088" s="105"/>
      <c r="I14088" s="105"/>
    </row>
    <row r="14089">
      <c r="C14089" s="225" t="str">
        <f>IFERROR(__xludf.DUMMYFUNCTION("""COMPUTED_VALUE"""),"")</f>
        <v/>
      </c>
      <c r="D14089" s="105"/>
      <c r="E14089" s="105"/>
      <c r="F14089" s="105"/>
      <c r="I14089" s="105"/>
    </row>
    <row r="14090">
      <c r="C14090" s="225" t="str">
        <f>IFERROR(__xludf.DUMMYFUNCTION("""COMPUTED_VALUE"""),"")</f>
        <v/>
      </c>
      <c r="D14090" s="105"/>
      <c r="E14090" s="105"/>
      <c r="F14090" s="105"/>
      <c r="I14090" s="105"/>
    </row>
    <row r="14091">
      <c r="C14091" s="225" t="str">
        <f>IFERROR(__xludf.DUMMYFUNCTION("""COMPUTED_VALUE"""),"")</f>
        <v/>
      </c>
      <c r="D14091" s="105"/>
      <c r="E14091" s="105"/>
      <c r="F14091" s="105"/>
      <c r="I14091" s="105"/>
    </row>
    <row r="14092">
      <c r="C14092" s="225" t="str">
        <f>IFERROR(__xludf.DUMMYFUNCTION("""COMPUTED_VALUE"""),"")</f>
        <v/>
      </c>
      <c r="D14092" s="105"/>
      <c r="E14092" s="105"/>
      <c r="F14092" s="105"/>
      <c r="I14092" s="105"/>
    </row>
    <row r="14093">
      <c r="C14093" s="225" t="str">
        <f>IFERROR(__xludf.DUMMYFUNCTION("""COMPUTED_VALUE"""),"")</f>
        <v/>
      </c>
      <c r="D14093" s="105"/>
      <c r="E14093" s="105"/>
      <c r="F14093" s="105"/>
      <c r="I14093" s="105"/>
    </row>
    <row r="14094">
      <c r="C14094" s="225" t="str">
        <f>IFERROR(__xludf.DUMMYFUNCTION("""COMPUTED_VALUE"""),"")</f>
        <v/>
      </c>
      <c r="D14094" s="105"/>
      <c r="E14094" s="105"/>
      <c r="F14094" s="105"/>
      <c r="I14094" s="105"/>
    </row>
    <row r="14095">
      <c r="C14095" s="225" t="str">
        <f>IFERROR(__xludf.DUMMYFUNCTION("""COMPUTED_VALUE"""),"")</f>
        <v/>
      </c>
      <c r="D14095" s="105"/>
      <c r="E14095" s="105"/>
      <c r="F14095" s="105"/>
      <c r="I14095" s="105"/>
    </row>
    <row r="14096">
      <c r="C14096" s="225" t="str">
        <f>IFERROR(__xludf.DUMMYFUNCTION("""COMPUTED_VALUE"""),"")</f>
        <v/>
      </c>
      <c r="D14096" s="105"/>
      <c r="E14096" s="105"/>
      <c r="F14096" s="105"/>
      <c r="I14096" s="105"/>
    </row>
    <row r="14097">
      <c r="C14097" s="225" t="str">
        <f>IFERROR(__xludf.DUMMYFUNCTION("""COMPUTED_VALUE"""),"")</f>
        <v/>
      </c>
      <c r="D14097" s="105"/>
      <c r="E14097" s="105"/>
      <c r="F14097" s="105"/>
      <c r="I14097" s="105"/>
    </row>
    <row r="14098">
      <c r="C14098" s="225" t="str">
        <f>IFERROR(__xludf.DUMMYFUNCTION("""COMPUTED_VALUE"""),"")</f>
        <v/>
      </c>
      <c r="D14098" s="105"/>
      <c r="E14098" s="105"/>
      <c r="F14098" s="105"/>
      <c r="I14098" s="105"/>
    </row>
    <row r="14099">
      <c r="C14099" s="225" t="str">
        <f>IFERROR(__xludf.DUMMYFUNCTION("""COMPUTED_VALUE"""),"")</f>
        <v/>
      </c>
      <c r="D14099" s="105"/>
      <c r="E14099" s="105"/>
      <c r="F14099" s="105"/>
      <c r="I14099" s="105"/>
    </row>
    <row r="14100">
      <c r="C14100" s="225" t="str">
        <f>IFERROR(__xludf.DUMMYFUNCTION("""COMPUTED_VALUE"""),"")</f>
        <v/>
      </c>
      <c r="D14100" s="105"/>
      <c r="E14100" s="105"/>
      <c r="F14100" s="105"/>
      <c r="I14100" s="105"/>
    </row>
    <row r="14101">
      <c r="C14101" s="225" t="str">
        <f>IFERROR(__xludf.DUMMYFUNCTION("""COMPUTED_VALUE"""),"")</f>
        <v/>
      </c>
      <c r="D14101" s="105"/>
      <c r="E14101" s="105"/>
      <c r="F14101" s="105"/>
      <c r="I14101" s="105"/>
    </row>
    <row r="14102">
      <c r="C14102" s="225" t="str">
        <f>IFERROR(__xludf.DUMMYFUNCTION("""COMPUTED_VALUE"""),"")</f>
        <v/>
      </c>
      <c r="D14102" s="105"/>
      <c r="E14102" s="105"/>
      <c r="F14102" s="105"/>
      <c r="I14102" s="105"/>
    </row>
    <row r="14103">
      <c r="C14103" s="225" t="str">
        <f>IFERROR(__xludf.DUMMYFUNCTION("""COMPUTED_VALUE"""),"")</f>
        <v/>
      </c>
      <c r="D14103" s="105"/>
      <c r="E14103" s="105"/>
      <c r="F14103" s="105"/>
      <c r="I14103" s="105"/>
    </row>
    <row r="14104">
      <c r="C14104" s="225" t="str">
        <f>IFERROR(__xludf.DUMMYFUNCTION("""COMPUTED_VALUE"""),"")</f>
        <v/>
      </c>
      <c r="D14104" s="105"/>
      <c r="E14104" s="105"/>
      <c r="F14104" s="105"/>
      <c r="I14104" s="105"/>
    </row>
    <row r="14105">
      <c r="C14105" s="225" t="str">
        <f>IFERROR(__xludf.DUMMYFUNCTION("""COMPUTED_VALUE"""),"")</f>
        <v/>
      </c>
      <c r="D14105" s="105"/>
      <c r="E14105" s="105"/>
      <c r="F14105" s="105"/>
      <c r="I14105" s="105"/>
    </row>
    <row r="14106">
      <c r="C14106" s="225" t="str">
        <f>IFERROR(__xludf.DUMMYFUNCTION("""COMPUTED_VALUE"""),"")</f>
        <v/>
      </c>
      <c r="D14106" s="105"/>
      <c r="E14106" s="105"/>
      <c r="F14106" s="105"/>
      <c r="I14106" s="105"/>
    </row>
    <row r="14107">
      <c r="C14107" s="225" t="str">
        <f>IFERROR(__xludf.DUMMYFUNCTION("""COMPUTED_VALUE"""),"")</f>
        <v/>
      </c>
      <c r="D14107" s="105"/>
      <c r="E14107" s="105"/>
      <c r="F14107" s="105"/>
      <c r="I14107" s="105"/>
    </row>
    <row r="14108">
      <c r="C14108" s="225" t="str">
        <f>IFERROR(__xludf.DUMMYFUNCTION("""COMPUTED_VALUE"""),"")</f>
        <v/>
      </c>
      <c r="D14108" s="105"/>
      <c r="E14108" s="105"/>
      <c r="F14108" s="105"/>
      <c r="I14108" s="105"/>
    </row>
    <row r="14109">
      <c r="C14109" s="225" t="str">
        <f>IFERROR(__xludf.DUMMYFUNCTION("""COMPUTED_VALUE"""),"")</f>
        <v/>
      </c>
      <c r="D14109" s="105"/>
      <c r="E14109" s="105"/>
      <c r="F14109" s="105"/>
      <c r="I14109" s="105"/>
    </row>
    <row r="14110">
      <c r="C14110" s="225" t="str">
        <f>IFERROR(__xludf.DUMMYFUNCTION("""COMPUTED_VALUE"""),"")</f>
        <v/>
      </c>
      <c r="D14110" s="105"/>
      <c r="E14110" s="105"/>
      <c r="F14110" s="105"/>
      <c r="I14110" s="105"/>
    </row>
    <row r="14111">
      <c r="C14111" s="225" t="str">
        <f>IFERROR(__xludf.DUMMYFUNCTION("""COMPUTED_VALUE"""),"")</f>
        <v/>
      </c>
      <c r="D14111" s="105"/>
      <c r="E14111" s="105"/>
      <c r="F14111" s="105"/>
      <c r="I14111" s="105"/>
    </row>
    <row r="14112">
      <c r="C14112" s="225" t="str">
        <f>IFERROR(__xludf.DUMMYFUNCTION("""COMPUTED_VALUE"""),"")</f>
        <v/>
      </c>
      <c r="D14112" s="105"/>
      <c r="E14112" s="105"/>
      <c r="F14112" s="105"/>
      <c r="I14112" s="105"/>
    </row>
    <row r="14113">
      <c r="C14113" s="225" t="str">
        <f>IFERROR(__xludf.DUMMYFUNCTION("""COMPUTED_VALUE"""),"")</f>
        <v/>
      </c>
      <c r="D14113" s="105"/>
      <c r="E14113" s="105"/>
      <c r="F14113" s="105"/>
      <c r="I14113" s="105"/>
    </row>
    <row r="14114">
      <c r="C14114" s="225" t="str">
        <f>IFERROR(__xludf.DUMMYFUNCTION("""COMPUTED_VALUE"""),"")</f>
        <v/>
      </c>
      <c r="D14114" s="105"/>
      <c r="E14114" s="105"/>
      <c r="F14114" s="105"/>
      <c r="I14114" s="105"/>
    </row>
    <row r="14115">
      <c r="C14115" s="225" t="str">
        <f>IFERROR(__xludf.DUMMYFUNCTION("""COMPUTED_VALUE"""),"")</f>
        <v/>
      </c>
      <c r="D14115" s="105"/>
      <c r="E14115" s="105"/>
      <c r="F14115" s="105"/>
      <c r="I14115" s="105"/>
    </row>
    <row r="14116">
      <c r="C14116" s="225" t="str">
        <f>IFERROR(__xludf.DUMMYFUNCTION("""COMPUTED_VALUE"""),"")</f>
        <v/>
      </c>
      <c r="D14116" s="105"/>
      <c r="E14116" s="105"/>
      <c r="F14116" s="105"/>
      <c r="I14116" s="105"/>
    </row>
    <row r="14117">
      <c r="C14117" s="225" t="str">
        <f>IFERROR(__xludf.DUMMYFUNCTION("""COMPUTED_VALUE"""),"")</f>
        <v/>
      </c>
      <c r="D14117" s="105"/>
      <c r="E14117" s="105"/>
      <c r="F14117" s="105"/>
      <c r="I14117" s="105"/>
    </row>
    <row r="14118">
      <c r="C14118" s="225" t="str">
        <f>IFERROR(__xludf.DUMMYFUNCTION("""COMPUTED_VALUE"""),"")</f>
        <v/>
      </c>
      <c r="D14118" s="105"/>
      <c r="E14118" s="105"/>
      <c r="F14118" s="105"/>
      <c r="I14118" s="105"/>
    </row>
    <row r="14119">
      <c r="C14119" s="225" t="str">
        <f>IFERROR(__xludf.DUMMYFUNCTION("""COMPUTED_VALUE"""),"")</f>
        <v/>
      </c>
      <c r="D14119" s="105"/>
      <c r="E14119" s="105"/>
      <c r="F14119" s="105"/>
      <c r="I14119" s="105"/>
    </row>
    <row r="14120">
      <c r="C14120" s="225" t="str">
        <f>IFERROR(__xludf.DUMMYFUNCTION("""COMPUTED_VALUE"""),"")</f>
        <v/>
      </c>
      <c r="D14120" s="105"/>
      <c r="E14120" s="105"/>
      <c r="F14120" s="105"/>
      <c r="I14120" s="105"/>
    </row>
    <row r="14121">
      <c r="C14121" s="225" t="str">
        <f>IFERROR(__xludf.DUMMYFUNCTION("""COMPUTED_VALUE"""),"")</f>
        <v/>
      </c>
      <c r="D14121" s="105"/>
      <c r="E14121" s="105"/>
      <c r="F14121" s="105"/>
      <c r="I14121" s="105"/>
    </row>
    <row r="14122">
      <c r="C14122" s="225" t="str">
        <f>IFERROR(__xludf.DUMMYFUNCTION("""COMPUTED_VALUE"""),"")</f>
        <v/>
      </c>
      <c r="D14122" s="105"/>
      <c r="E14122" s="105"/>
      <c r="F14122" s="105"/>
      <c r="I14122" s="105"/>
    </row>
    <row r="14123">
      <c r="C14123" s="225" t="str">
        <f>IFERROR(__xludf.DUMMYFUNCTION("""COMPUTED_VALUE"""),"")</f>
        <v/>
      </c>
      <c r="D14123" s="105"/>
      <c r="E14123" s="105"/>
      <c r="F14123" s="105"/>
      <c r="I14123" s="105"/>
    </row>
    <row r="14124">
      <c r="C14124" s="225" t="str">
        <f>IFERROR(__xludf.DUMMYFUNCTION("""COMPUTED_VALUE"""),"")</f>
        <v/>
      </c>
      <c r="D14124" s="105"/>
      <c r="E14124" s="105"/>
      <c r="F14124" s="105"/>
      <c r="I14124" s="105"/>
    </row>
    <row r="14125">
      <c r="C14125" s="225" t="str">
        <f>IFERROR(__xludf.DUMMYFUNCTION("""COMPUTED_VALUE"""),"")</f>
        <v/>
      </c>
      <c r="D14125" s="105"/>
      <c r="E14125" s="105"/>
      <c r="F14125" s="105"/>
      <c r="I14125" s="105"/>
    </row>
    <row r="14126">
      <c r="C14126" s="225" t="str">
        <f>IFERROR(__xludf.DUMMYFUNCTION("""COMPUTED_VALUE"""),"")</f>
        <v/>
      </c>
      <c r="D14126" s="105"/>
      <c r="E14126" s="105"/>
      <c r="F14126" s="105"/>
      <c r="I14126" s="105"/>
    </row>
    <row r="14127">
      <c r="C14127" s="225" t="str">
        <f>IFERROR(__xludf.DUMMYFUNCTION("""COMPUTED_VALUE"""),"")</f>
        <v/>
      </c>
      <c r="D14127" s="105"/>
      <c r="E14127" s="105"/>
      <c r="F14127" s="105"/>
      <c r="I14127" s="105"/>
    </row>
    <row r="14128">
      <c r="C14128" s="225" t="str">
        <f>IFERROR(__xludf.DUMMYFUNCTION("""COMPUTED_VALUE"""),"")</f>
        <v/>
      </c>
      <c r="D14128" s="105"/>
      <c r="E14128" s="105"/>
      <c r="F14128" s="105"/>
      <c r="I14128" s="105"/>
    </row>
    <row r="14129">
      <c r="C14129" s="225" t="str">
        <f>IFERROR(__xludf.DUMMYFUNCTION("""COMPUTED_VALUE"""),"")</f>
        <v/>
      </c>
      <c r="D14129" s="105"/>
      <c r="E14129" s="105"/>
      <c r="F14129" s="105"/>
      <c r="I14129" s="105"/>
    </row>
    <row r="14130">
      <c r="C14130" s="225" t="str">
        <f>IFERROR(__xludf.DUMMYFUNCTION("""COMPUTED_VALUE"""),"")</f>
        <v/>
      </c>
      <c r="D14130" s="105"/>
      <c r="E14130" s="105"/>
      <c r="F14130" s="105"/>
      <c r="I14130" s="105"/>
    </row>
    <row r="14131">
      <c r="C14131" s="225" t="str">
        <f>IFERROR(__xludf.DUMMYFUNCTION("""COMPUTED_VALUE"""),"")</f>
        <v/>
      </c>
      <c r="D14131" s="105"/>
      <c r="E14131" s="105"/>
      <c r="F14131" s="105"/>
      <c r="I14131" s="105"/>
    </row>
    <row r="14132">
      <c r="C14132" s="225" t="str">
        <f>IFERROR(__xludf.DUMMYFUNCTION("""COMPUTED_VALUE"""),"")</f>
        <v/>
      </c>
      <c r="D14132" s="105"/>
      <c r="E14132" s="105"/>
      <c r="F14132" s="105"/>
      <c r="I14132" s="105"/>
    </row>
    <row r="14133">
      <c r="C14133" s="225" t="str">
        <f>IFERROR(__xludf.DUMMYFUNCTION("""COMPUTED_VALUE"""),"")</f>
        <v/>
      </c>
      <c r="D14133" s="105"/>
      <c r="E14133" s="105"/>
      <c r="F14133" s="105"/>
      <c r="I14133" s="105"/>
    </row>
    <row r="14134">
      <c r="C14134" s="225" t="str">
        <f>IFERROR(__xludf.DUMMYFUNCTION("""COMPUTED_VALUE"""),"")</f>
        <v/>
      </c>
      <c r="D14134" s="105"/>
      <c r="E14134" s="105"/>
      <c r="F14134" s="105"/>
      <c r="I14134" s="105"/>
    </row>
    <row r="14135">
      <c r="C14135" s="225" t="str">
        <f>IFERROR(__xludf.DUMMYFUNCTION("""COMPUTED_VALUE"""),"")</f>
        <v/>
      </c>
      <c r="D14135" s="105"/>
      <c r="E14135" s="105"/>
      <c r="F14135" s="105"/>
      <c r="I14135" s="105"/>
    </row>
    <row r="14136">
      <c r="C14136" s="225" t="str">
        <f>IFERROR(__xludf.DUMMYFUNCTION("""COMPUTED_VALUE"""),"")</f>
        <v/>
      </c>
      <c r="D14136" s="105"/>
      <c r="E14136" s="105"/>
      <c r="F14136" s="105"/>
      <c r="I14136" s="105"/>
    </row>
    <row r="14137">
      <c r="C14137" s="225" t="str">
        <f>IFERROR(__xludf.DUMMYFUNCTION("""COMPUTED_VALUE"""),"")</f>
        <v/>
      </c>
      <c r="D14137" s="105"/>
      <c r="E14137" s="105"/>
      <c r="F14137" s="105"/>
      <c r="I14137" s="105"/>
    </row>
    <row r="14138">
      <c r="C14138" s="225" t="str">
        <f>IFERROR(__xludf.DUMMYFUNCTION("""COMPUTED_VALUE"""),"")</f>
        <v/>
      </c>
      <c r="D14138" s="105"/>
      <c r="E14138" s="105"/>
      <c r="F14138" s="105"/>
      <c r="I14138" s="105"/>
    </row>
    <row r="14139">
      <c r="C14139" s="225" t="str">
        <f>IFERROR(__xludf.DUMMYFUNCTION("""COMPUTED_VALUE"""),"")</f>
        <v/>
      </c>
      <c r="D14139" s="105"/>
      <c r="E14139" s="105"/>
      <c r="F14139" s="105"/>
      <c r="I14139" s="105"/>
    </row>
    <row r="14140">
      <c r="C14140" s="225" t="str">
        <f>IFERROR(__xludf.DUMMYFUNCTION("""COMPUTED_VALUE"""),"")</f>
        <v/>
      </c>
      <c r="D14140" s="105"/>
      <c r="E14140" s="105"/>
      <c r="F14140" s="105"/>
      <c r="I14140" s="105"/>
    </row>
    <row r="14141">
      <c r="C14141" s="225" t="str">
        <f>IFERROR(__xludf.DUMMYFUNCTION("""COMPUTED_VALUE"""),"")</f>
        <v/>
      </c>
      <c r="D14141" s="105"/>
      <c r="E14141" s="105"/>
      <c r="F14141" s="105"/>
      <c r="I14141" s="105"/>
    </row>
    <row r="14142">
      <c r="C14142" s="225" t="str">
        <f>IFERROR(__xludf.DUMMYFUNCTION("""COMPUTED_VALUE"""),"")</f>
        <v/>
      </c>
      <c r="D14142" s="105"/>
      <c r="E14142" s="105"/>
      <c r="F14142" s="105"/>
      <c r="I14142" s="105"/>
    </row>
    <row r="14143">
      <c r="C14143" s="225" t="str">
        <f>IFERROR(__xludf.DUMMYFUNCTION("""COMPUTED_VALUE"""),"")</f>
        <v/>
      </c>
      <c r="D14143" s="105"/>
      <c r="E14143" s="105"/>
      <c r="F14143" s="105"/>
      <c r="I14143" s="105"/>
    </row>
    <row r="14144">
      <c r="C14144" s="225" t="str">
        <f>IFERROR(__xludf.DUMMYFUNCTION("""COMPUTED_VALUE"""),"")</f>
        <v/>
      </c>
      <c r="D14144" s="105"/>
      <c r="E14144" s="105"/>
      <c r="F14144" s="105"/>
      <c r="I14144" s="105"/>
    </row>
    <row r="14145">
      <c r="C14145" s="225" t="str">
        <f>IFERROR(__xludf.DUMMYFUNCTION("""COMPUTED_VALUE"""),"")</f>
        <v/>
      </c>
      <c r="D14145" s="105"/>
      <c r="E14145" s="105"/>
      <c r="F14145" s="105"/>
      <c r="I14145" s="105"/>
    </row>
    <row r="14146">
      <c r="C14146" s="225" t="str">
        <f>IFERROR(__xludf.DUMMYFUNCTION("""COMPUTED_VALUE"""),"")</f>
        <v/>
      </c>
      <c r="D14146" s="105"/>
      <c r="E14146" s="105"/>
      <c r="F14146" s="105"/>
      <c r="I14146" s="105"/>
    </row>
    <row r="14147">
      <c r="C14147" s="225" t="str">
        <f>IFERROR(__xludf.DUMMYFUNCTION("""COMPUTED_VALUE"""),"")</f>
        <v/>
      </c>
      <c r="D14147" s="105"/>
      <c r="E14147" s="105"/>
      <c r="F14147" s="105"/>
      <c r="I14147" s="105"/>
    </row>
    <row r="14148">
      <c r="C14148" s="225" t="str">
        <f>IFERROR(__xludf.DUMMYFUNCTION("""COMPUTED_VALUE"""),"")</f>
        <v/>
      </c>
      <c r="D14148" s="105"/>
      <c r="E14148" s="105"/>
      <c r="F14148" s="105"/>
      <c r="I14148" s="105"/>
    </row>
    <row r="14149">
      <c r="C14149" s="225" t="str">
        <f>IFERROR(__xludf.DUMMYFUNCTION("""COMPUTED_VALUE"""),"")</f>
        <v/>
      </c>
      <c r="D14149" s="105"/>
      <c r="E14149" s="105"/>
      <c r="F14149" s="105"/>
      <c r="I14149" s="105"/>
    </row>
    <row r="14150">
      <c r="C14150" s="225" t="str">
        <f>IFERROR(__xludf.DUMMYFUNCTION("""COMPUTED_VALUE"""),"")</f>
        <v/>
      </c>
      <c r="D14150" s="105"/>
      <c r="E14150" s="105"/>
      <c r="F14150" s="105"/>
      <c r="I14150" s="105"/>
    </row>
    <row r="14151">
      <c r="C14151" s="225" t="str">
        <f>IFERROR(__xludf.DUMMYFUNCTION("""COMPUTED_VALUE"""),"")</f>
        <v/>
      </c>
      <c r="D14151" s="105"/>
      <c r="E14151" s="105"/>
      <c r="F14151" s="105"/>
      <c r="I14151" s="105"/>
    </row>
    <row r="14152">
      <c r="C14152" s="225" t="str">
        <f>IFERROR(__xludf.DUMMYFUNCTION("""COMPUTED_VALUE"""),"")</f>
        <v/>
      </c>
      <c r="D14152" s="105"/>
      <c r="E14152" s="105"/>
      <c r="F14152" s="105"/>
      <c r="I14152" s="105"/>
    </row>
    <row r="14153">
      <c r="C14153" s="225" t="str">
        <f>IFERROR(__xludf.DUMMYFUNCTION("""COMPUTED_VALUE"""),"")</f>
        <v/>
      </c>
      <c r="D14153" s="105"/>
      <c r="E14153" s="105"/>
      <c r="F14153" s="105"/>
      <c r="I14153" s="105"/>
    </row>
    <row r="14154">
      <c r="C14154" s="225" t="str">
        <f>IFERROR(__xludf.DUMMYFUNCTION("""COMPUTED_VALUE"""),"")</f>
        <v/>
      </c>
      <c r="D14154" s="105"/>
      <c r="E14154" s="105"/>
      <c r="F14154" s="105"/>
      <c r="I14154" s="105"/>
    </row>
    <row r="14155">
      <c r="C14155" s="225" t="str">
        <f>IFERROR(__xludf.DUMMYFUNCTION("""COMPUTED_VALUE"""),"")</f>
        <v/>
      </c>
      <c r="D14155" s="105"/>
      <c r="E14155" s="105"/>
      <c r="F14155" s="105"/>
      <c r="I14155" s="105"/>
    </row>
    <row r="14156">
      <c r="C14156" s="225" t="str">
        <f>IFERROR(__xludf.DUMMYFUNCTION("""COMPUTED_VALUE"""),"")</f>
        <v/>
      </c>
      <c r="D14156" s="105"/>
      <c r="E14156" s="105"/>
      <c r="F14156" s="105"/>
      <c r="I14156" s="105"/>
    </row>
    <row r="14157">
      <c r="C14157" s="225" t="str">
        <f>IFERROR(__xludf.DUMMYFUNCTION("""COMPUTED_VALUE"""),"")</f>
        <v/>
      </c>
      <c r="D14157" s="105"/>
      <c r="E14157" s="105"/>
      <c r="F14157" s="105"/>
      <c r="I14157" s="105"/>
    </row>
    <row r="14158">
      <c r="C14158" s="225" t="str">
        <f>IFERROR(__xludf.DUMMYFUNCTION("""COMPUTED_VALUE"""),"")</f>
        <v/>
      </c>
      <c r="D14158" s="105"/>
      <c r="E14158" s="105"/>
      <c r="F14158" s="105"/>
      <c r="I14158" s="105"/>
    </row>
    <row r="14159">
      <c r="C14159" s="225" t="str">
        <f>IFERROR(__xludf.DUMMYFUNCTION("""COMPUTED_VALUE"""),"")</f>
        <v/>
      </c>
      <c r="D14159" s="105"/>
      <c r="E14159" s="105"/>
      <c r="F14159" s="105"/>
      <c r="I14159" s="105"/>
    </row>
    <row r="14160">
      <c r="C14160" s="225" t="str">
        <f>IFERROR(__xludf.DUMMYFUNCTION("""COMPUTED_VALUE"""),"")</f>
        <v/>
      </c>
      <c r="D14160" s="105"/>
      <c r="E14160" s="105"/>
      <c r="F14160" s="105"/>
      <c r="I14160" s="105"/>
    </row>
    <row r="14161">
      <c r="C14161" s="225" t="str">
        <f>IFERROR(__xludf.DUMMYFUNCTION("""COMPUTED_VALUE"""),"")</f>
        <v/>
      </c>
      <c r="D14161" s="105"/>
      <c r="E14161" s="105"/>
      <c r="F14161" s="105"/>
      <c r="I14161" s="105"/>
    </row>
    <row r="14162">
      <c r="C14162" s="225" t="str">
        <f>IFERROR(__xludf.DUMMYFUNCTION("""COMPUTED_VALUE"""),"")</f>
        <v/>
      </c>
      <c r="D14162" s="105"/>
      <c r="E14162" s="105"/>
      <c r="F14162" s="105"/>
      <c r="I14162" s="105"/>
    </row>
    <row r="14163">
      <c r="C14163" s="225" t="str">
        <f>IFERROR(__xludf.DUMMYFUNCTION("""COMPUTED_VALUE"""),"")</f>
        <v/>
      </c>
      <c r="D14163" s="105"/>
      <c r="E14163" s="105"/>
      <c r="F14163" s="105"/>
      <c r="I14163" s="105"/>
    </row>
    <row r="14164">
      <c r="C14164" s="225" t="str">
        <f>IFERROR(__xludf.DUMMYFUNCTION("""COMPUTED_VALUE"""),"")</f>
        <v/>
      </c>
      <c r="D14164" s="105"/>
      <c r="E14164" s="105"/>
      <c r="F14164" s="105"/>
      <c r="I14164" s="105"/>
    </row>
    <row r="14165">
      <c r="C14165" s="225" t="str">
        <f>IFERROR(__xludf.DUMMYFUNCTION("""COMPUTED_VALUE"""),"")</f>
        <v/>
      </c>
      <c r="D14165" s="105"/>
      <c r="E14165" s="105"/>
      <c r="F14165" s="105"/>
      <c r="I14165" s="105"/>
    </row>
    <row r="14166">
      <c r="C14166" s="225" t="str">
        <f>IFERROR(__xludf.DUMMYFUNCTION("""COMPUTED_VALUE"""),"")</f>
        <v/>
      </c>
      <c r="D14166" s="105"/>
      <c r="E14166" s="105"/>
      <c r="F14166" s="105"/>
      <c r="I14166" s="105"/>
    </row>
    <row r="14167">
      <c r="C14167" s="225" t="str">
        <f>IFERROR(__xludf.DUMMYFUNCTION("""COMPUTED_VALUE"""),"")</f>
        <v/>
      </c>
      <c r="D14167" s="105"/>
      <c r="E14167" s="105"/>
      <c r="F14167" s="105"/>
      <c r="I14167" s="105"/>
    </row>
    <row r="14168">
      <c r="C14168" s="225" t="str">
        <f>IFERROR(__xludf.DUMMYFUNCTION("""COMPUTED_VALUE"""),"")</f>
        <v/>
      </c>
      <c r="D14168" s="105"/>
      <c r="E14168" s="105"/>
      <c r="F14168" s="105"/>
      <c r="I14168" s="105"/>
    </row>
    <row r="14169">
      <c r="C14169" s="225" t="str">
        <f>IFERROR(__xludf.DUMMYFUNCTION("""COMPUTED_VALUE"""),"")</f>
        <v/>
      </c>
      <c r="D14169" s="105"/>
      <c r="E14169" s="105"/>
      <c r="F14169" s="105"/>
      <c r="I14169" s="105"/>
    </row>
    <row r="14170">
      <c r="C14170" s="225" t="str">
        <f>IFERROR(__xludf.DUMMYFUNCTION("""COMPUTED_VALUE"""),"")</f>
        <v/>
      </c>
      <c r="D14170" s="105"/>
      <c r="E14170" s="105"/>
      <c r="F14170" s="105"/>
      <c r="I14170" s="105"/>
    </row>
    <row r="14171">
      <c r="C14171" s="225" t="str">
        <f>IFERROR(__xludf.DUMMYFUNCTION("""COMPUTED_VALUE"""),"")</f>
        <v/>
      </c>
      <c r="D14171" s="105"/>
      <c r="E14171" s="105"/>
      <c r="F14171" s="105"/>
      <c r="I14171" s="105"/>
    </row>
    <row r="14172">
      <c r="C14172" s="225" t="str">
        <f>IFERROR(__xludf.DUMMYFUNCTION("""COMPUTED_VALUE"""),"")</f>
        <v/>
      </c>
      <c r="D14172" s="105"/>
      <c r="E14172" s="105"/>
      <c r="F14172" s="105"/>
      <c r="I14172" s="105"/>
    </row>
    <row r="14173">
      <c r="C14173" s="225" t="str">
        <f>IFERROR(__xludf.DUMMYFUNCTION("""COMPUTED_VALUE"""),"")</f>
        <v/>
      </c>
      <c r="D14173" s="105"/>
      <c r="E14173" s="105"/>
      <c r="F14173" s="105"/>
      <c r="I14173" s="105"/>
    </row>
    <row r="14174">
      <c r="C14174" s="225" t="str">
        <f>IFERROR(__xludf.DUMMYFUNCTION("""COMPUTED_VALUE"""),"")</f>
        <v/>
      </c>
      <c r="D14174" s="105"/>
      <c r="E14174" s="105"/>
      <c r="F14174" s="105"/>
      <c r="I14174" s="105"/>
    </row>
    <row r="14175">
      <c r="C14175" s="225" t="str">
        <f>IFERROR(__xludf.DUMMYFUNCTION("""COMPUTED_VALUE"""),"")</f>
        <v/>
      </c>
      <c r="D14175" s="105"/>
      <c r="E14175" s="105"/>
      <c r="F14175" s="105"/>
      <c r="I14175" s="105"/>
    </row>
    <row r="14176">
      <c r="C14176" s="225" t="str">
        <f>IFERROR(__xludf.DUMMYFUNCTION("""COMPUTED_VALUE"""),"")</f>
        <v/>
      </c>
      <c r="D14176" s="105"/>
      <c r="E14176" s="105"/>
      <c r="F14176" s="105"/>
      <c r="I14176" s="105"/>
    </row>
    <row r="14177">
      <c r="C14177" s="225" t="str">
        <f>IFERROR(__xludf.DUMMYFUNCTION("""COMPUTED_VALUE"""),"")</f>
        <v/>
      </c>
      <c r="D14177" s="105"/>
      <c r="E14177" s="105"/>
      <c r="F14177" s="105"/>
      <c r="I14177" s="105"/>
    </row>
    <row r="14178">
      <c r="C14178" s="225" t="str">
        <f>IFERROR(__xludf.DUMMYFUNCTION("""COMPUTED_VALUE"""),"")</f>
        <v/>
      </c>
      <c r="D14178" s="105"/>
      <c r="E14178" s="105"/>
      <c r="F14178" s="105"/>
      <c r="I14178" s="105"/>
    </row>
    <row r="14179">
      <c r="C14179" s="225" t="str">
        <f>IFERROR(__xludf.DUMMYFUNCTION("""COMPUTED_VALUE"""),"")</f>
        <v/>
      </c>
      <c r="D14179" s="105"/>
      <c r="E14179" s="105"/>
      <c r="F14179" s="105"/>
      <c r="I14179" s="105"/>
    </row>
    <row r="14180">
      <c r="C14180" s="225" t="str">
        <f>IFERROR(__xludf.DUMMYFUNCTION("""COMPUTED_VALUE"""),"")</f>
        <v/>
      </c>
      <c r="D14180" s="105"/>
      <c r="E14180" s="105"/>
      <c r="F14180" s="105"/>
      <c r="I14180" s="105"/>
    </row>
    <row r="14181">
      <c r="C14181" s="225" t="str">
        <f>IFERROR(__xludf.DUMMYFUNCTION("""COMPUTED_VALUE"""),"")</f>
        <v/>
      </c>
      <c r="D14181" s="105"/>
      <c r="E14181" s="105"/>
      <c r="F14181" s="105"/>
      <c r="I14181" s="105"/>
    </row>
    <row r="14182">
      <c r="C14182" s="225" t="str">
        <f>IFERROR(__xludf.DUMMYFUNCTION("""COMPUTED_VALUE"""),"")</f>
        <v/>
      </c>
      <c r="D14182" s="105"/>
      <c r="E14182" s="105"/>
      <c r="F14182" s="105"/>
      <c r="I14182" s="105"/>
    </row>
    <row r="14183">
      <c r="C14183" s="225" t="str">
        <f>IFERROR(__xludf.DUMMYFUNCTION("""COMPUTED_VALUE"""),"")</f>
        <v/>
      </c>
      <c r="D14183" s="105"/>
      <c r="E14183" s="105"/>
      <c r="F14183" s="105"/>
      <c r="I14183" s="105"/>
    </row>
    <row r="14184">
      <c r="C14184" s="225" t="str">
        <f>IFERROR(__xludf.DUMMYFUNCTION("""COMPUTED_VALUE"""),"")</f>
        <v/>
      </c>
      <c r="D14184" s="105"/>
      <c r="E14184" s="105"/>
      <c r="F14184" s="105"/>
      <c r="I14184" s="105"/>
    </row>
    <row r="14185">
      <c r="C14185" s="225" t="str">
        <f>IFERROR(__xludf.DUMMYFUNCTION("""COMPUTED_VALUE"""),"")</f>
        <v/>
      </c>
      <c r="D14185" s="105"/>
      <c r="E14185" s="105"/>
      <c r="F14185" s="105"/>
      <c r="I14185" s="105"/>
    </row>
    <row r="14186">
      <c r="C14186" s="225" t="str">
        <f>IFERROR(__xludf.DUMMYFUNCTION("""COMPUTED_VALUE"""),"")</f>
        <v/>
      </c>
      <c r="D14186" s="105"/>
      <c r="E14186" s="105"/>
      <c r="F14186" s="105"/>
      <c r="I14186" s="105"/>
    </row>
    <row r="14187">
      <c r="C14187" s="225" t="str">
        <f>IFERROR(__xludf.DUMMYFUNCTION("""COMPUTED_VALUE"""),"")</f>
        <v/>
      </c>
      <c r="D14187" s="105"/>
      <c r="E14187" s="105"/>
      <c r="F14187" s="105"/>
      <c r="I14187" s="105"/>
    </row>
    <row r="14188">
      <c r="C14188" s="225" t="str">
        <f>IFERROR(__xludf.DUMMYFUNCTION("""COMPUTED_VALUE"""),"")</f>
        <v/>
      </c>
      <c r="D14188" s="105"/>
      <c r="E14188" s="105"/>
      <c r="F14188" s="105"/>
      <c r="I14188" s="105"/>
    </row>
    <row r="14189">
      <c r="C14189" s="225" t="str">
        <f>IFERROR(__xludf.DUMMYFUNCTION("""COMPUTED_VALUE"""),"")</f>
        <v/>
      </c>
      <c r="D14189" s="105"/>
      <c r="E14189" s="105"/>
      <c r="F14189" s="105"/>
      <c r="I14189" s="105"/>
    </row>
    <row r="14190">
      <c r="C14190" s="225" t="str">
        <f>IFERROR(__xludf.DUMMYFUNCTION("""COMPUTED_VALUE"""),"")</f>
        <v/>
      </c>
      <c r="D14190" s="105"/>
      <c r="E14190" s="105"/>
      <c r="F14190" s="105"/>
      <c r="I14190" s="105"/>
    </row>
    <row r="14191">
      <c r="C14191" s="225" t="str">
        <f>IFERROR(__xludf.DUMMYFUNCTION("""COMPUTED_VALUE"""),"")</f>
        <v/>
      </c>
      <c r="D14191" s="105"/>
      <c r="E14191" s="105"/>
      <c r="F14191" s="105"/>
      <c r="I14191" s="105"/>
    </row>
    <row r="14192">
      <c r="C14192" s="225" t="str">
        <f>IFERROR(__xludf.DUMMYFUNCTION("""COMPUTED_VALUE"""),"")</f>
        <v/>
      </c>
      <c r="D14192" s="105"/>
      <c r="E14192" s="105"/>
      <c r="F14192" s="105"/>
      <c r="I14192" s="105"/>
    </row>
    <row r="14193">
      <c r="C14193" s="225" t="str">
        <f>IFERROR(__xludf.DUMMYFUNCTION("""COMPUTED_VALUE"""),"")</f>
        <v/>
      </c>
      <c r="D14193" s="105"/>
      <c r="E14193" s="105"/>
      <c r="F14193" s="105"/>
      <c r="I14193" s="105"/>
    </row>
    <row r="14194">
      <c r="C14194" s="225" t="str">
        <f>IFERROR(__xludf.DUMMYFUNCTION("""COMPUTED_VALUE"""),"")</f>
        <v/>
      </c>
      <c r="D14194" s="105"/>
      <c r="E14194" s="105"/>
      <c r="F14194" s="105"/>
      <c r="I14194" s="105"/>
    </row>
    <row r="14195">
      <c r="C14195" s="225" t="str">
        <f>IFERROR(__xludf.DUMMYFUNCTION("""COMPUTED_VALUE"""),"")</f>
        <v/>
      </c>
      <c r="D14195" s="105"/>
      <c r="E14195" s="105"/>
      <c r="F14195" s="105"/>
      <c r="I14195" s="105"/>
    </row>
    <row r="14196">
      <c r="C14196" s="225" t="str">
        <f>IFERROR(__xludf.DUMMYFUNCTION("""COMPUTED_VALUE"""),"")</f>
        <v/>
      </c>
      <c r="D14196" s="105"/>
      <c r="E14196" s="105"/>
      <c r="F14196" s="105"/>
      <c r="I14196" s="105"/>
    </row>
    <row r="14197">
      <c r="C14197" s="225" t="str">
        <f>IFERROR(__xludf.DUMMYFUNCTION("""COMPUTED_VALUE"""),"")</f>
        <v/>
      </c>
      <c r="D14197" s="105"/>
      <c r="E14197" s="105"/>
      <c r="F14197" s="105"/>
      <c r="I14197" s="105"/>
    </row>
    <row r="14198">
      <c r="C14198" s="225" t="str">
        <f>IFERROR(__xludf.DUMMYFUNCTION("""COMPUTED_VALUE"""),"")</f>
        <v/>
      </c>
      <c r="D14198" s="105"/>
      <c r="E14198" s="105"/>
      <c r="F14198" s="105"/>
      <c r="I14198" s="105"/>
    </row>
    <row r="14199">
      <c r="C14199" s="225" t="str">
        <f>IFERROR(__xludf.DUMMYFUNCTION("""COMPUTED_VALUE"""),"")</f>
        <v/>
      </c>
      <c r="D14199" s="105"/>
      <c r="E14199" s="105"/>
      <c r="F14199" s="105"/>
      <c r="I14199" s="105"/>
    </row>
    <row r="14200">
      <c r="C14200" s="225" t="str">
        <f>IFERROR(__xludf.DUMMYFUNCTION("""COMPUTED_VALUE"""),"")</f>
        <v/>
      </c>
      <c r="D14200" s="105"/>
      <c r="E14200" s="105"/>
      <c r="F14200" s="105"/>
      <c r="I14200" s="105"/>
    </row>
    <row r="14201">
      <c r="C14201" s="225" t="str">
        <f>IFERROR(__xludf.DUMMYFUNCTION("""COMPUTED_VALUE"""),"")</f>
        <v/>
      </c>
      <c r="D14201" s="105"/>
      <c r="E14201" s="105"/>
      <c r="F14201" s="105"/>
      <c r="I14201" s="105"/>
    </row>
    <row r="14202">
      <c r="C14202" s="225" t="str">
        <f>IFERROR(__xludf.DUMMYFUNCTION("""COMPUTED_VALUE"""),"")</f>
        <v/>
      </c>
      <c r="D14202" s="105"/>
      <c r="E14202" s="105"/>
      <c r="F14202" s="105"/>
      <c r="I14202" s="105"/>
    </row>
    <row r="14203">
      <c r="C14203" s="225" t="str">
        <f>IFERROR(__xludf.DUMMYFUNCTION("""COMPUTED_VALUE"""),"")</f>
        <v/>
      </c>
      <c r="D14203" s="105"/>
      <c r="E14203" s="105"/>
      <c r="F14203" s="105"/>
      <c r="I14203" s="105"/>
    </row>
    <row r="14204">
      <c r="C14204" s="225" t="str">
        <f>IFERROR(__xludf.DUMMYFUNCTION("""COMPUTED_VALUE"""),"")</f>
        <v/>
      </c>
      <c r="D14204" s="105"/>
      <c r="E14204" s="105"/>
      <c r="F14204" s="105"/>
      <c r="I14204" s="105"/>
    </row>
    <row r="14205">
      <c r="C14205" s="225" t="str">
        <f>IFERROR(__xludf.DUMMYFUNCTION("""COMPUTED_VALUE"""),"")</f>
        <v/>
      </c>
      <c r="D14205" s="105"/>
      <c r="E14205" s="105"/>
      <c r="F14205" s="105"/>
      <c r="I14205" s="105"/>
    </row>
    <row r="14206">
      <c r="C14206" s="225" t="str">
        <f>IFERROR(__xludf.DUMMYFUNCTION("""COMPUTED_VALUE"""),"")</f>
        <v/>
      </c>
      <c r="D14206" s="105"/>
      <c r="E14206" s="105"/>
      <c r="F14206" s="105"/>
      <c r="I14206" s="105"/>
    </row>
    <row r="14207">
      <c r="C14207" s="225" t="str">
        <f>IFERROR(__xludf.DUMMYFUNCTION("""COMPUTED_VALUE"""),"")</f>
        <v/>
      </c>
      <c r="D14207" s="105"/>
      <c r="E14207" s="105"/>
      <c r="F14207" s="105"/>
      <c r="I14207" s="105"/>
    </row>
    <row r="14208">
      <c r="C14208" s="225" t="str">
        <f>IFERROR(__xludf.DUMMYFUNCTION("""COMPUTED_VALUE"""),"")</f>
        <v/>
      </c>
      <c r="D14208" s="105"/>
      <c r="E14208" s="105"/>
      <c r="F14208" s="105"/>
      <c r="I14208" s="105"/>
    </row>
    <row r="14209">
      <c r="C14209" s="225" t="str">
        <f>IFERROR(__xludf.DUMMYFUNCTION("""COMPUTED_VALUE"""),"")</f>
        <v/>
      </c>
      <c r="D14209" s="105"/>
      <c r="E14209" s="105"/>
      <c r="F14209" s="105"/>
      <c r="I14209" s="105"/>
    </row>
    <row r="14210">
      <c r="C14210" s="225" t="str">
        <f>IFERROR(__xludf.DUMMYFUNCTION("""COMPUTED_VALUE"""),"")</f>
        <v/>
      </c>
      <c r="D14210" s="105"/>
      <c r="E14210" s="105"/>
      <c r="F14210" s="105"/>
      <c r="I14210" s="105"/>
    </row>
    <row r="14211">
      <c r="C14211" s="225" t="str">
        <f>IFERROR(__xludf.DUMMYFUNCTION("""COMPUTED_VALUE"""),"")</f>
        <v/>
      </c>
      <c r="D14211" s="105"/>
      <c r="E14211" s="105"/>
      <c r="F14211" s="105"/>
      <c r="I14211" s="105"/>
    </row>
    <row r="14212">
      <c r="C14212" s="225" t="str">
        <f>IFERROR(__xludf.DUMMYFUNCTION("""COMPUTED_VALUE"""),"")</f>
        <v/>
      </c>
      <c r="D14212" s="105"/>
      <c r="E14212" s="105"/>
      <c r="F14212" s="105"/>
      <c r="I14212" s="105"/>
    </row>
    <row r="14213">
      <c r="C14213" s="225" t="str">
        <f>IFERROR(__xludf.DUMMYFUNCTION("""COMPUTED_VALUE"""),"")</f>
        <v/>
      </c>
      <c r="D14213" s="105"/>
      <c r="E14213" s="105"/>
      <c r="F14213" s="105"/>
      <c r="I14213" s="105"/>
    </row>
    <row r="14214">
      <c r="C14214" s="225" t="str">
        <f>IFERROR(__xludf.DUMMYFUNCTION("""COMPUTED_VALUE"""),"")</f>
        <v/>
      </c>
      <c r="D14214" s="105"/>
      <c r="E14214" s="105"/>
      <c r="F14214" s="105"/>
      <c r="I14214" s="105"/>
    </row>
    <row r="14215">
      <c r="C14215" s="225" t="str">
        <f>IFERROR(__xludf.DUMMYFUNCTION("""COMPUTED_VALUE"""),"")</f>
        <v/>
      </c>
      <c r="D14215" s="105"/>
      <c r="E14215" s="105"/>
      <c r="F14215" s="105"/>
      <c r="I14215" s="105"/>
    </row>
    <row r="14216">
      <c r="C14216" s="225" t="str">
        <f>IFERROR(__xludf.DUMMYFUNCTION("""COMPUTED_VALUE"""),"")</f>
        <v/>
      </c>
      <c r="D14216" s="105"/>
      <c r="E14216" s="105"/>
      <c r="F14216" s="105"/>
      <c r="I14216" s="105"/>
    </row>
    <row r="14217">
      <c r="C14217" s="225" t="str">
        <f>IFERROR(__xludf.DUMMYFUNCTION("""COMPUTED_VALUE"""),"")</f>
        <v/>
      </c>
      <c r="D14217" s="105"/>
      <c r="E14217" s="105"/>
      <c r="F14217" s="105"/>
      <c r="I14217" s="105"/>
    </row>
    <row r="14218">
      <c r="C14218" s="225" t="str">
        <f>IFERROR(__xludf.DUMMYFUNCTION("""COMPUTED_VALUE"""),"")</f>
        <v/>
      </c>
      <c r="D14218" s="105"/>
      <c r="E14218" s="105"/>
      <c r="F14218" s="105"/>
      <c r="I14218" s="105"/>
    </row>
    <row r="14219">
      <c r="C14219" s="225" t="str">
        <f>IFERROR(__xludf.DUMMYFUNCTION("""COMPUTED_VALUE"""),"")</f>
        <v/>
      </c>
      <c r="D14219" s="105"/>
      <c r="E14219" s="105"/>
      <c r="F14219" s="105"/>
      <c r="I14219" s="105"/>
    </row>
    <row r="14220">
      <c r="C14220" s="225" t="str">
        <f>IFERROR(__xludf.DUMMYFUNCTION("""COMPUTED_VALUE"""),"")</f>
        <v/>
      </c>
      <c r="D14220" s="105"/>
      <c r="E14220" s="105"/>
      <c r="F14220" s="105"/>
      <c r="I14220" s="105"/>
    </row>
    <row r="14221">
      <c r="C14221" s="225" t="str">
        <f>IFERROR(__xludf.DUMMYFUNCTION("""COMPUTED_VALUE"""),"")</f>
        <v/>
      </c>
      <c r="D14221" s="105"/>
      <c r="E14221" s="105"/>
      <c r="F14221" s="105"/>
      <c r="I14221" s="105"/>
    </row>
    <row r="14222">
      <c r="C14222" s="225" t="str">
        <f>IFERROR(__xludf.DUMMYFUNCTION("""COMPUTED_VALUE"""),"")</f>
        <v/>
      </c>
      <c r="D14222" s="105"/>
      <c r="E14222" s="105"/>
      <c r="F14222" s="105"/>
      <c r="I14222" s="105"/>
    </row>
    <row r="14223">
      <c r="C14223" s="225" t="str">
        <f>IFERROR(__xludf.DUMMYFUNCTION("""COMPUTED_VALUE"""),"")</f>
        <v/>
      </c>
      <c r="D14223" s="105"/>
      <c r="E14223" s="105"/>
      <c r="F14223" s="105"/>
      <c r="I14223" s="105"/>
    </row>
    <row r="14224">
      <c r="C14224" s="225" t="str">
        <f>IFERROR(__xludf.DUMMYFUNCTION("""COMPUTED_VALUE"""),"")</f>
        <v/>
      </c>
      <c r="D14224" s="105"/>
      <c r="E14224" s="105"/>
      <c r="F14224" s="105"/>
      <c r="I14224" s="105"/>
    </row>
    <row r="14225">
      <c r="C14225" s="225" t="str">
        <f>IFERROR(__xludf.DUMMYFUNCTION("""COMPUTED_VALUE"""),"")</f>
        <v/>
      </c>
      <c r="D14225" s="105"/>
      <c r="E14225" s="105"/>
      <c r="F14225" s="105"/>
      <c r="I14225" s="105"/>
    </row>
    <row r="14226">
      <c r="C14226" s="225" t="str">
        <f>IFERROR(__xludf.DUMMYFUNCTION("""COMPUTED_VALUE"""),"")</f>
        <v/>
      </c>
      <c r="D14226" s="105"/>
      <c r="E14226" s="105"/>
      <c r="F14226" s="105"/>
      <c r="I14226" s="105"/>
    </row>
    <row r="14227">
      <c r="C14227" s="225" t="str">
        <f>IFERROR(__xludf.DUMMYFUNCTION("""COMPUTED_VALUE"""),"")</f>
        <v/>
      </c>
      <c r="D14227" s="105"/>
      <c r="E14227" s="105"/>
      <c r="F14227" s="105"/>
      <c r="I14227" s="105"/>
    </row>
    <row r="14228">
      <c r="C14228" s="225" t="str">
        <f>IFERROR(__xludf.DUMMYFUNCTION("""COMPUTED_VALUE"""),"")</f>
        <v/>
      </c>
      <c r="D14228" s="105"/>
      <c r="E14228" s="105"/>
      <c r="F14228" s="105"/>
      <c r="I14228" s="105"/>
    </row>
    <row r="14229">
      <c r="C14229" s="225" t="str">
        <f>IFERROR(__xludf.DUMMYFUNCTION("""COMPUTED_VALUE"""),"")</f>
        <v/>
      </c>
      <c r="D14229" s="105"/>
      <c r="E14229" s="105"/>
      <c r="F14229" s="105"/>
      <c r="I14229" s="105"/>
    </row>
    <row r="14230">
      <c r="C14230" s="225" t="str">
        <f>IFERROR(__xludf.DUMMYFUNCTION("""COMPUTED_VALUE"""),"")</f>
        <v/>
      </c>
      <c r="D14230" s="105"/>
      <c r="E14230" s="105"/>
      <c r="F14230" s="105"/>
      <c r="I14230" s="105"/>
    </row>
    <row r="14231">
      <c r="C14231" s="225" t="str">
        <f>IFERROR(__xludf.DUMMYFUNCTION("""COMPUTED_VALUE"""),"")</f>
        <v/>
      </c>
      <c r="D14231" s="105"/>
      <c r="E14231" s="105"/>
      <c r="F14231" s="105"/>
      <c r="I14231" s="105"/>
    </row>
    <row r="14232">
      <c r="C14232" s="225" t="str">
        <f>IFERROR(__xludf.DUMMYFUNCTION("""COMPUTED_VALUE"""),"")</f>
        <v/>
      </c>
      <c r="D14232" s="105"/>
      <c r="E14232" s="105"/>
      <c r="F14232" s="105"/>
      <c r="I14232" s="105"/>
    </row>
    <row r="14233">
      <c r="C14233" s="225" t="str">
        <f>IFERROR(__xludf.DUMMYFUNCTION("""COMPUTED_VALUE"""),"")</f>
        <v/>
      </c>
      <c r="D14233" s="105"/>
      <c r="E14233" s="105"/>
      <c r="F14233" s="105"/>
      <c r="I14233" s="105"/>
    </row>
    <row r="14234">
      <c r="C14234" s="225" t="str">
        <f>IFERROR(__xludf.DUMMYFUNCTION("""COMPUTED_VALUE"""),"")</f>
        <v/>
      </c>
      <c r="D14234" s="105"/>
      <c r="E14234" s="105"/>
      <c r="F14234" s="105"/>
      <c r="I14234" s="105"/>
    </row>
    <row r="14235">
      <c r="C14235" s="225" t="str">
        <f>IFERROR(__xludf.DUMMYFUNCTION("""COMPUTED_VALUE"""),"")</f>
        <v/>
      </c>
      <c r="D14235" s="105"/>
      <c r="E14235" s="105"/>
      <c r="F14235" s="105"/>
      <c r="I14235" s="105"/>
    </row>
    <row r="14236">
      <c r="C14236" s="225" t="str">
        <f>IFERROR(__xludf.DUMMYFUNCTION("""COMPUTED_VALUE"""),"")</f>
        <v/>
      </c>
      <c r="D14236" s="105"/>
      <c r="E14236" s="105"/>
      <c r="F14236" s="105"/>
      <c r="I14236" s="105"/>
    </row>
    <row r="14237">
      <c r="C14237" s="225" t="str">
        <f>IFERROR(__xludf.DUMMYFUNCTION("""COMPUTED_VALUE"""),"")</f>
        <v/>
      </c>
      <c r="D14237" s="105"/>
      <c r="E14237" s="105"/>
      <c r="F14237" s="105"/>
      <c r="I14237" s="105"/>
    </row>
    <row r="14238">
      <c r="C14238" s="225" t="str">
        <f>IFERROR(__xludf.DUMMYFUNCTION("""COMPUTED_VALUE"""),"")</f>
        <v/>
      </c>
      <c r="D14238" s="105"/>
      <c r="E14238" s="105"/>
      <c r="F14238" s="105"/>
      <c r="I14238" s="105"/>
    </row>
    <row r="14239">
      <c r="C14239" s="225" t="str">
        <f>IFERROR(__xludf.DUMMYFUNCTION("""COMPUTED_VALUE"""),"")</f>
        <v/>
      </c>
      <c r="D14239" s="105"/>
      <c r="E14239" s="105"/>
      <c r="F14239" s="105"/>
      <c r="I14239" s="105"/>
    </row>
    <row r="14240">
      <c r="C14240" s="225" t="str">
        <f>IFERROR(__xludf.DUMMYFUNCTION("""COMPUTED_VALUE"""),"")</f>
        <v/>
      </c>
      <c r="D14240" s="105"/>
      <c r="E14240" s="105"/>
      <c r="F14240" s="105"/>
      <c r="I14240" s="105"/>
    </row>
    <row r="14241">
      <c r="C14241" s="225" t="str">
        <f>IFERROR(__xludf.DUMMYFUNCTION("""COMPUTED_VALUE"""),"")</f>
        <v/>
      </c>
      <c r="D14241" s="105"/>
      <c r="E14241" s="105"/>
      <c r="F14241" s="105"/>
      <c r="I14241" s="105"/>
    </row>
    <row r="14242">
      <c r="C14242" s="225" t="str">
        <f>IFERROR(__xludf.DUMMYFUNCTION("""COMPUTED_VALUE"""),"")</f>
        <v/>
      </c>
      <c r="D14242" s="105"/>
      <c r="E14242" s="105"/>
      <c r="F14242" s="105"/>
      <c r="I14242" s="105"/>
    </row>
    <row r="14243">
      <c r="C14243" s="225" t="str">
        <f>IFERROR(__xludf.DUMMYFUNCTION("""COMPUTED_VALUE"""),"")</f>
        <v/>
      </c>
      <c r="D14243" s="105"/>
      <c r="E14243" s="105"/>
      <c r="F14243" s="105"/>
      <c r="I14243" s="105"/>
    </row>
    <row r="14244">
      <c r="C14244" s="225" t="str">
        <f>IFERROR(__xludf.DUMMYFUNCTION("""COMPUTED_VALUE"""),"")</f>
        <v/>
      </c>
      <c r="D14244" s="105"/>
      <c r="E14244" s="105"/>
      <c r="F14244" s="105"/>
      <c r="I14244" s="105"/>
    </row>
    <row r="14245">
      <c r="C14245" s="225" t="str">
        <f>IFERROR(__xludf.DUMMYFUNCTION("""COMPUTED_VALUE"""),"")</f>
        <v/>
      </c>
      <c r="D14245" s="105"/>
      <c r="E14245" s="105"/>
      <c r="F14245" s="105"/>
      <c r="I14245" s="105"/>
    </row>
    <row r="14246">
      <c r="C14246" s="225" t="str">
        <f>IFERROR(__xludf.DUMMYFUNCTION("""COMPUTED_VALUE"""),"")</f>
        <v/>
      </c>
      <c r="D14246" s="105"/>
      <c r="E14246" s="105"/>
      <c r="F14246" s="105"/>
      <c r="I14246" s="105"/>
    </row>
    <row r="14247">
      <c r="C14247" s="225" t="str">
        <f>IFERROR(__xludf.DUMMYFUNCTION("""COMPUTED_VALUE"""),"")</f>
        <v/>
      </c>
      <c r="D14247" s="105"/>
      <c r="E14247" s="105"/>
      <c r="F14247" s="105"/>
      <c r="I14247" s="105"/>
    </row>
    <row r="14248">
      <c r="C14248" s="225" t="str">
        <f>IFERROR(__xludf.DUMMYFUNCTION("""COMPUTED_VALUE"""),"")</f>
        <v/>
      </c>
      <c r="D14248" s="105"/>
      <c r="E14248" s="105"/>
      <c r="F14248" s="105"/>
      <c r="I14248" s="105"/>
    </row>
    <row r="14249">
      <c r="C14249" s="225" t="str">
        <f>IFERROR(__xludf.DUMMYFUNCTION("""COMPUTED_VALUE"""),"")</f>
        <v/>
      </c>
      <c r="D14249" s="105"/>
      <c r="E14249" s="105"/>
      <c r="F14249" s="105"/>
      <c r="I14249" s="105"/>
    </row>
    <row r="14250">
      <c r="C14250" s="225" t="str">
        <f>IFERROR(__xludf.DUMMYFUNCTION("""COMPUTED_VALUE"""),"")</f>
        <v/>
      </c>
      <c r="D14250" s="105"/>
      <c r="E14250" s="105"/>
      <c r="F14250" s="105"/>
      <c r="I14250" s="105"/>
    </row>
    <row r="14251">
      <c r="C14251" s="225" t="str">
        <f>IFERROR(__xludf.DUMMYFUNCTION("""COMPUTED_VALUE"""),"")</f>
        <v/>
      </c>
      <c r="D14251" s="105"/>
      <c r="E14251" s="105"/>
      <c r="F14251" s="105"/>
      <c r="I14251" s="105"/>
    </row>
    <row r="14252">
      <c r="C14252" s="225" t="str">
        <f>IFERROR(__xludf.DUMMYFUNCTION("""COMPUTED_VALUE"""),"")</f>
        <v/>
      </c>
      <c r="D14252" s="105"/>
      <c r="E14252" s="105"/>
      <c r="F14252" s="105"/>
      <c r="I14252" s="105"/>
    </row>
    <row r="14253">
      <c r="C14253" s="225" t="str">
        <f>IFERROR(__xludf.DUMMYFUNCTION("""COMPUTED_VALUE"""),"")</f>
        <v/>
      </c>
      <c r="D14253" s="105"/>
      <c r="E14253" s="105"/>
      <c r="F14253" s="105"/>
      <c r="I14253" s="105"/>
    </row>
    <row r="14254">
      <c r="C14254" s="225" t="str">
        <f>IFERROR(__xludf.DUMMYFUNCTION("""COMPUTED_VALUE"""),"")</f>
        <v/>
      </c>
      <c r="D14254" s="105"/>
      <c r="E14254" s="105"/>
      <c r="F14254" s="105"/>
      <c r="I14254" s="105"/>
    </row>
    <row r="14255">
      <c r="C14255" s="225" t="str">
        <f>IFERROR(__xludf.DUMMYFUNCTION("""COMPUTED_VALUE"""),"")</f>
        <v/>
      </c>
      <c r="D14255" s="105"/>
      <c r="E14255" s="105"/>
      <c r="F14255" s="105"/>
      <c r="I14255" s="105"/>
    </row>
    <row r="14256">
      <c r="C14256" s="225" t="str">
        <f>IFERROR(__xludf.DUMMYFUNCTION("""COMPUTED_VALUE"""),"")</f>
        <v/>
      </c>
      <c r="D14256" s="105"/>
      <c r="E14256" s="105"/>
      <c r="F14256" s="105"/>
      <c r="I14256" s="105"/>
    </row>
    <row r="14257">
      <c r="C14257" s="225" t="str">
        <f>IFERROR(__xludf.DUMMYFUNCTION("""COMPUTED_VALUE"""),"")</f>
        <v/>
      </c>
      <c r="D14257" s="105"/>
      <c r="E14257" s="105"/>
      <c r="F14257" s="105"/>
      <c r="I14257" s="105"/>
    </row>
    <row r="14258">
      <c r="C14258" s="225" t="str">
        <f>IFERROR(__xludf.DUMMYFUNCTION("""COMPUTED_VALUE"""),"")</f>
        <v/>
      </c>
      <c r="D14258" s="105"/>
      <c r="E14258" s="105"/>
      <c r="F14258" s="105"/>
      <c r="I14258" s="105"/>
    </row>
    <row r="14259">
      <c r="C14259" s="225" t="str">
        <f>IFERROR(__xludf.DUMMYFUNCTION("""COMPUTED_VALUE"""),"")</f>
        <v/>
      </c>
      <c r="D14259" s="105"/>
      <c r="E14259" s="105"/>
      <c r="F14259" s="105"/>
      <c r="I14259" s="105"/>
    </row>
    <row r="14260">
      <c r="C14260" s="225" t="str">
        <f>IFERROR(__xludf.DUMMYFUNCTION("""COMPUTED_VALUE"""),"")</f>
        <v/>
      </c>
      <c r="D14260" s="105"/>
      <c r="E14260" s="105"/>
      <c r="F14260" s="105"/>
      <c r="I14260" s="105"/>
    </row>
    <row r="14261">
      <c r="C14261" s="225" t="str">
        <f>IFERROR(__xludf.DUMMYFUNCTION("""COMPUTED_VALUE"""),"")</f>
        <v/>
      </c>
      <c r="D14261" s="105"/>
      <c r="E14261" s="105"/>
      <c r="F14261" s="105"/>
      <c r="I14261" s="105"/>
    </row>
    <row r="14262">
      <c r="C14262" s="225" t="str">
        <f>IFERROR(__xludf.DUMMYFUNCTION("""COMPUTED_VALUE"""),"")</f>
        <v/>
      </c>
      <c r="D14262" s="105"/>
      <c r="E14262" s="105"/>
      <c r="F14262" s="105"/>
      <c r="I14262" s="105"/>
    </row>
    <row r="14263">
      <c r="C14263" s="225" t="str">
        <f>IFERROR(__xludf.DUMMYFUNCTION("""COMPUTED_VALUE"""),"")</f>
        <v/>
      </c>
      <c r="D14263" s="105"/>
      <c r="E14263" s="105"/>
      <c r="F14263" s="105"/>
      <c r="I14263" s="105"/>
    </row>
    <row r="14264">
      <c r="C14264" s="225" t="str">
        <f>IFERROR(__xludf.DUMMYFUNCTION("""COMPUTED_VALUE"""),"")</f>
        <v/>
      </c>
      <c r="D14264" s="105"/>
      <c r="E14264" s="105"/>
      <c r="F14264" s="105"/>
      <c r="I14264" s="105"/>
    </row>
    <row r="14265">
      <c r="C14265" s="225" t="str">
        <f>IFERROR(__xludf.DUMMYFUNCTION("""COMPUTED_VALUE"""),"")</f>
        <v/>
      </c>
      <c r="D14265" s="105"/>
      <c r="E14265" s="105"/>
      <c r="F14265" s="105"/>
      <c r="I14265" s="105"/>
    </row>
    <row r="14266">
      <c r="C14266" s="225" t="str">
        <f>IFERROR(__xludf.DUMMYFUNCTION("""COMPUTED_VALUE"""),"")</f>
        <v/>
      </c>
      <c r="D14266" s="105"/>
      <c r="E14266" s="105"/>
      <c r="F14266" s="105"/>
      <c r="I14266" s="105"/>
    </row>
    <row r="14267">
      <c r="C14267" s="225" t="str">
        <f>IFERROR(__xludf.DUMMYFUNCTION("""COMPUTED_VALUE"""),"")</f>
        <v/>
      </c>
      <c r="D14267" s="105"/>
      <c r="E14267" s="105"/>
      <c r="F14267" s="105"/>
      <c r="I14267" s="105"/>
    </row>
    <row r="14268">
      <c r="C14268" s="225" t="str">
        <f>IFERROR(__xludf.DUMMYFUNCTION("""COMPUTED_VALUE"""),"")</f>
        <v/>
      </c>
      <c r="D14268" s="105"/>
      <c r="E14268" s="105"/>
      <c r="F14268" s="105"/>
      <c r="I14268" s="105"/>
    </row>
    <row r="14269">
      <c r="C14269" s="225" t="str">
        <f>IFERROR(__xludf.DUMMYFUNCTION("""COMPUTED_VALUE"""),"")</f>
        <v/>
      </c>
      <c r="D14269" s="105"/>
      <c r="E14269" s="105"/>
      <c r="F14269" s="105"/>
      <c r="I14269" s="105"/>
    </row>
    <row r="14270">
      <c r="C14270" s="225" t="str">
        <f>IFERROR(__xludf.DUMMYFUNCTION("""COMPUTED_VALUE"""),"")</f>
        <v/>
      </c>
      <c r="D14270" s="105"/>
      <c r="E14270" s="105"/>
      <c r="F14270" s="105"/>
      <c r="I14270" s="105"/>
    </row>
    <row r="14271">
      <c r="C14271" s="225" t="str">
        <f>IFERROR(__xludf.DUMMYFUNCTION("""COMPUTED_VALUE"""),"")</f>
        <v/>
      </c>
      <c r="D14271" s="105"/>
      <c r="E14271" s="105"/>
      <c r="F14271" s="105"/>
      <c r="I14271" s="105"/>
    </row>
    <row r="14272">
      <c r="C14272" s="225" t="str">
        <f>IFERROR(__xludf.DUMMYFUNCTION("""COMPUTED_VALUE"""),"")</f>
        <v/>
      </c>
      <c r="D14272" s="105"/>
      <c r="E14272" s="105"/>
      <c r="F14272" s="105"/>
      <c r="I14272" s="105"/>
    </row>
    <row r="14273">
      <c r="C14273" s="225" t="str">
        <f>IFERROR(__xludf.DUMMYFUNCTION("""COMPUTED_VALUE"""),"")</f>
        <v/>
      </c>
      <c r="D14273" s="105"/>
      <c r="E14273" s="105"/>
      <c r="F14273" s="105"/>
      <c r="I14273" s="105"/>
    </row>
    <row r="14274">
      <c r="C14274" s="225" t="str">
        <f>IFERROR(__xludf.DUMMYFUNCTION("""COMPUTED_VALUE"""),"")</f>
        <v/>
      </c>
      <c r="D14274" s="105"/>
      <c r="E14274" s="105"/>
      <c r="F14274" s="105"/>
      <c r="I14274" s="105"/>
    </row>
    <row r="14275">
      <c r="C14275" s="225" t="str">
        <f>IFERROR(__xludf.DUMMYFUNCTION("""COMPUTED_VALUE"""),"")</f>
        <v/>
      </c>
      <c r="D14275" s="105"/>
      <c r="E14275" s="105"/>
      <c r="F14275" s="105"/>
      <c r="I14275" s="105"/>
    </row>
    <row r="14276">
      <c r="C14276" s="225" t="str">
        <f>IFERROR(__xludf.DUMMYFUNCTION("""COMPUTED_VALUE"""),"")</f>
        <v/>
      </c>
      <c r="D14276" s="105"/>
      <c r="E14276" s="105"/>
      <c r="F14276" s="105"/>
      <c r="I14276" s="105"/>
    </row>
    <row r="14277">
      <c r="C14277" s="225" t="str">
        <f>IFERROR(__xludf.DUMMYFUNCTION("""COMPUTED_VALUE"""),"")</f>
        <v/>
      </c>
      <c r="D14277" s="105"/>
      <c r="E14277" s="105"/>
      <c r="F14277" s="105"/>
      <c r="I14277" s="105"/>
    </row>
    <row r="14278">
      <c r="C14278" s="225" t="str">
        <f>IFERROR(__xludf.DUMMYFUNCTION("""COMPUTED_VALUE"""),"")</f>
        <v/>
      </c>
      <c r="D14278" s="105"/>
      <c r="E14278" s="105"/>
      <c r="F14278" s="105"/>
      <c r="I14278" s="105"/>
    </row>
    <row r="14279">
      <c r="C14279" s="225" t="str">
        <f>IFERROR(__xludf.DUMMYFUNCTION("""COMPUTED_VALUE"""),"")</f>
        <v/>
      </c>
      <c r="D14279" s="105"/>
      <c r="E14279" s="105"/>
      <c r="F14279" s="105"/>
      <c r="I14279" s="105"/>
    </row>
    <row r="14280">
      <c r="C14280" s="225" t="str">
        <f>IFERROR(__xludf.DUMMYFUNCTION("""COMPUTED_VALUE"""),"")</f>
        <v/>
      </c>
      <c r="D14280" s="105"/>
      <c r="E14280" s="105"/>
      <c r="F14280" s="105"/>
      <c r="I14280" s="105"/>
    </row>
    <row r="14281">
      <c r="C14281" s="225" t="str">
        <f>IFERROR(__xludf.DUMMYFUNCTION("""COMPUTED_VALUE"""),"")</f>
        <v/>
      </c>
      <c r="D14281" s="105"/>
      <c r="E14281" s="105"/>
      <c r="F14281" s="105"/>
      <c r="I14281" s="105"/>
    </row>
    <row r="14282">
      <c r="C14282" s="225" t="str">
        <f>IFERROR(__xludf.DUMMYFUNCTION("""COMPUTED_VALUE"""),"")</f>
        <v/>
      </c>
      <c r="D14282" s="105"/>
      <c r="E14282" s="105"/>
      <c r="F14282" s="105"/>
      <c r="I14282" s="105"/>
    </row>
    <row r="14283">
      <c r="C14283" s="225" t="str">
        <f>IFERROR(__xludf.DUMMYFUNCTION("""COMPUTED_VALUE"""),"")</f>
        <v/>
      </c>
      <c r="D14283" s="105"/>
      <c r="E14283" s="105"/>
      <c r="F14283" s="105"/>
      <c r="I14283" s="105"/>
    </row>
    <row r="14284">
      <c r="C14284" s="225" t="str">
        <f>IFERROR(__xludf.DUMMYFUNCTION("""COMPUTED_VALUE"""),"")</f>
        <v/>
      </c>
      <c r="D14284" s="105"/>
      <c r="E14284" s="105"/>
      <c r="F14284" s="105"/>
      <c r="I14284" s="105"/>
    </row>
    <row r="14285">
      <c r="C14285" s="225" t="str">
        <f>IFERROR(__xludf.DUMMYFUNCTION("""COMPUTED_VALUE"""),"")</f>
        <v/>
      </c>
      <c r="D14285" s="105"/>
      <c r="E14285" s="105"/>
      <c r="F14285" s="105"/>
      <c r="I14285" s="105"/>
    </row>
    <row r="14286">
      <c r="C14286" s="225" t="str">
        <f>IFERROR(__xludf.DUMMYFUNCTION("""COMPUTED_VALUE"""),"")</f>
        <v/>
      </c>
      <c r="D14286" s="105"/>
      <c r="E14286" s="105"/>
      <c r="F14286" s="105"/>
      <c r="I14286" s="105"/>
    </row>
    <row r="14287">
      <c r="C14287" s="225" t="str">
        <f>IFERROR(__xludf.DUMMYFUNCTION("""COMPUTED_VALUE"""),"")</f>
        <v/>
      </c>
      <c r="D14287" s="105"/>
      <c r="E14287" s="105"/>
      <c r="F14287" s="105"/>
      <c r="I14287" s="105"/>
    </row>
    <row r="14288">
      <c r="C14288" s="225" t="str">
        <f>IFERROR(__xludf.DUMMYFUNCTION("""COMPUTED_VALUE"""),"")</f>
        <v/>
      </c>
      <c r="D14288" s="105"/>
      <c r="E14288" s="105"/>
      <c r="F14288" s="105"/>
      <c r="I14288" s="105"/>
    </row>
    <row r="14289">
      <c r="C14289" s="225" t="str">
        <f>IFERROR(__xludf.DUMMYFUNCTION("""COMPUTED_VALUE"""),"")</f>
        <v/>
      </c>
      <c r="D14289" s="105"/>
      <c r="E14289" s="105"/>
      <c r="F14289" s="105"/>
      <c r="I14289" s="105"/>
    </row>
    <row r="14290">
      <c r="C14290" s="225" t="str">
        <f>IFERROR(__xludf.DUMMYFUNCTION("""COMPUTED_VALUE"""),"")</f>
        <v/>
      </c>
      <c r="D14290" s="105"/>
      <c r="E14290" s="105"/>
      <c r="F14290" s="105"/>
      <c r="I14290" s="105"/>
    </row>
    <row r="14291">
      <c r="C14291" s="225" t="str">
        <f>IFERROR(__xludf.DUMMYFUNCTION("""COMPUTED_VALUE"""),"")</f>
        <v/>
      </c>
      <c r="D14291" s="105"/>
      <c r="E14291" s="105"/>
      <c r="F14291" s="105"/>
      <c r="I14291" s="105"/>
    </row>
    <row r="14292">
      <c r="C14292" s="225" t="str">
        <f>IFERROR(__xludf.DUMMYFUNCTION("""COMPUTED_VALUE"""),"")</f>
        <v/>
      </c>
      <c r="D14292" s="105"/>
      <c r="E14292" s="105"/>
      <c r="F14292" s="105"/>
      <c r="I14292" s="105"/>
    </row>
    <row r="14293">
      <c r="C14293" s="225" t="str">
        <f>IFERROR(__xludf.DUMMYFUNCTION("""COMPUTED_VALUE"""),"")</f>
        <v/>
      </c>
      <c r="D14293" s="105"/>
      <c r="E14293" s="105"/>
      <c r="F14293" s="105"/>
      <c r="I14293" s="105"/>
    </row>
    <row r="14294">
      <c r="C14294" s="225" t="str">
        <f>IFERROR(__xludf.DUMMYFUNCTION("""COMPUTED_VALUE"""),"")</f>
        <v/>
      </c>
      <c r="D14294" s="105"/>
      <c r="E14294" s="105"/>
      <c r="F14294" s="105"/>
      <c r="I14294" s="105"/>
    </row>
    <row r="14295">
      <c r="C14295" s="225" t="str">
        <f>IFERROR(__xludf.DUMMYFUNCTION("""COMPUTED_VALUE"""),"")</f>
        <v/>
      </c>
      <c r="D14295" s="105"/>
      <c r="E14295" s="105"/>
      <c r="F14295" s="105"/>
      <c r="I14295" s="105"/>
    </row>
    <row r="14296">
      <c r="C14296" s="225" t="str">
        <f>IFERROR(__xludf.DUMMYFUNCTION("""COMPUTED_VALUE"""),"")</f>
        <v/>
      </c>
      <c r="D14296" s="105"/>
      <c r="E14296" s="105"/>
      <c r="F14296" s="105"/>
      <c r="I14296" s="105"/>
    </row>
    <row r="14297">
      <c r="C14297" s="225" t="str">
        <f>IFERROR(__xludf.DUMMYFUNCTION("""COMPUTED_VALUE"""),"")</f>
        <v/>
      </c>
      <c r="D14297" s="105"/>
      <c r="E14297" s="105"/>
      <c r="F14297" s="105"/>
      <c r="I14297" s="105"/>
    </row>
    <row r="14298">
      <c r="C14298" s="225" t="str">
        <f>IFERROR(__xludf.DUMMYFUNCTION("""COMPUTED_VALUE"""),"")</f>
        <v/>
      </c>
      <c r="D14298" s="105"/>
      <c r="E14298" s="105"/>
      <c r="F14298" s="105"/>
      <c r="I14298" s="105"/>
    </row>
    <row r="14299">
      <c r="C14299" s="225" t="str">
        <f>IFERROR(__xludf.DUMMYFUNCTION("""COMPUTED_VALUE"""),"")</f>
        <v/>
      </c>
      <c r="D14299" s="105"/>
      <c r="E14299" s="105"/>
      <c r="F14299" s="105"/>
      <c r="I14299" s="105"/>
    </row>
    <row r="14300">
      <c r="C14300" s="225" t="str">
        <f>IFERROR(__xludf.DUMMYFUNCTION("""COMPUTED_VALUE"""),"")</f>
        <v/>
      </c>
      <c r="D14300" s="105"/>
      <c r="E14300" s="105"/>
      <c r="F14300" s="105"/>
      <c r="I14300" s="105"/>
    </row>
    <row r="14301">
      <c r="C14301" s="225" t="str">
        <f>IFERROR(__xludf.DUMMYFUNCTION("""COMPUTED_VALUE"""),"")</f>
        <v/>
      </c>
      <c r="D14301" s="105"/>
      <c r="E14301" s="105"/>
      <c r="F14301" s="105"/>
      <c r="I14301" s="105"/>
    </row>
    <row r="14302">
      <c r="C14302" s="225" t="str">
        <f>IFERROR(__xludf.DUMMYFUNCTION("""COMPUTED_VALUE"""),"")</f>
        <v/>
      </c>
      <c r="D14302" s="105"/>
      <c r="E14302" s="105"/>
      <c r="F14302" s="105"/>
      <c r="I14302" s="105"/>
    </row>
    <row r="14303">
      <c r="C14303" s="225" t="str">
        <f>IFERROR(__xludf.DUMMYFUNCTION("""COMPUTED_VALUE"""),"")</f>
        <v/>
      </c>
      <c r="D14303" s="105"/>
      <c r="E14303" s="105"/>
      <c r="F14303" s="105"/>
      <c r="I14303" s="105"/>
    </row>
    <row r="14304">
      <c r="C14304" s="225" t="str">
        <f>IFERROR(__xludf.DUMMYFUNCTION("""COMPUTED_VALUE"""),"")</f>
        <v/>
      </c>
      <c r="D14304" s="105"/>
      <c r="E14304" s="105"/>
      <c r="F14304" s="105"/>
      <c r="I14304" s="105"/>
    </row>
    <row r="14305">
      <c r="C14305" s="225" t="str">
        <f>IFERROR(__xludf.DUMMYFUNCTION("""COMPUTED_VALUE"""),"")</f>
        <v/>
      </c>
      <c r="D14305" s="105"/>
      <c r="E14305" s="105"/>
      <c r="F14305" s="105"/>
      <c r="I14305" s="105"/>
    </row>
    <row r="14306">
      <c r="C14306" s="225" t="str">
        <f>IFERROR(__xludf.DUMMYFUNCTION("""COMPUTED_VALUE"""),"")</f>
        <v/>
      </c>
      <c r="D14306" s="105"/>
      <c r="E14306" s="105"/>
      <c r="F14306" s="105"/>
      <c r="I14306" s="105"/>
    </row>
    <row r="14307">
      <c r="C14307" s="225" t="str">
        <f>IFERROR(__xludf.DUMMYFUNCTION("""COMPUTED_VALUE"""),"")</f>
        <v/>
      </c>
      <c r="D14307" s="105"/>
      <c r="E14307" s="105"/>
      <c r="F14307" s="105"/>
      <c r="I14307" s="105"/>
    </row>
    <row r="14308">
      <c r="C14308" s="225" t="str">
        <f>IFERROR(__xludf.DUMMYFUNCTION("""COMPUTED_VALUE"""),"")</f>
        <v/>
      </c>
      <c r="D14308" s="105"/>
      <c r="E14308" s="105"/>
      <c r="F14308" s="105"/>
      <c r="I14308" s="105"/>
    </row>
    <row r="14309">
      <c r="C14309" s="225" t="str">
        <f>IFERROR(__xludf.DUMMYFUNCTION("""COMPUTED_VALUE"""),"")</f>
        <v/>
      </c>
      <c r="D14309" s="105"/>
      <c r="E14309" s="105"/>
      <c r="F14309" s="105"/>
      <c r="I14309" s="105"/>
    </row>
    <row r="14310">
      <c r="C14310" s="225" t="str">
        <f>IFERROR(__xludf.DUMMYFUNCTION("""COMPUTED_VALUE"""),"")</f>
        <v/>
      </c>
      <c r="D14310" s="105"/>
      <c r="E14310" s="105"/>
      <c r="F14310" s="105"/>
      <c r="I14310" s="105"/>
    </row>
    <row r="14311">
      <c r="C14311" s="225" t="str">
        <f>IFERROR(__xludf.DUMMYFUNCTION("""COMPUTED_VALUE"""),"")</f>
        <v/>
      </c>
      <c r="D14311" s="105"/>
      <c r="E14311" s="105"/>
      <c r="F14311" s="105"/>
      <c r="I14311" s="105"/>
    </row>
    <row r="14312">
      <c r="C14312" s="225" t="str">
        <f>IFERROR(__xludf.DUMMYFUNCTION("""COMPUTED_VALUE"""),"")</f>
        <v/>
      </c>
      <c r="D14312" s="105"/>
      <c r="E14312" s="105"/>
      <c r="F14312" s="105"/>
      <c r="I14312" s="105"/>
    </row>
    <row r="14313">
      <c r="C14313" s="225" t="str">
        <f>IFERROR(__xludf.DUMMYFUNCTION("""COMPUTED_VALUE"""),"")</f>
        <v/>
      </c>
      <c r="D14313" s="105"/>
      <c r="E14313" s="105"/>
      <c r="F14313" s="105"/>
      <c r="I14313" s="105"/>
    </row>
    <row r="14314">
      <c r="C14314" s="225" t="str">
        <f>IFERROR(__xludf.DUMMYFUNCTION("""COMPUTED_VALUE"""),"")</f>
        <v/>
      </c>
      <c r="D14314" s="105"/>
      <c r="E14314" s="105"/>
      <c r="F14314" s="105"/>
      <c r="I14314" s="105"/>
    </row>
    <row r="14315">
      <c r="C14315" s="225" t="str">
        <f>IFERROR(__xludf.DUMMYFUNCTION("""COMPUTED_VALUE"""),"")</f>
        <v/>
      </c>
      <c r="D14315" s="105"/>
      <c r="E14315" s="105"/>
      <c r="F14315" s="105"/>
      <c r="I14315" s="105"/>
    </row>
    <row r="14316">
      <c r="C14316" s="225" t="str">
        <f>IFERROR(__xludf.DUMMYFUNCTION("""COMPUTED_VALUE"""),"")</f>
        <v/>
      </c>
      <c r="D14316" s="105"/>
      <c r="E14316" s="105"/>
      <c r="F14316" s="105"/>
      <c r="I14316" s="105"/>
    </row>
    <row r="14317">
      <c r="C14317" s="225" t="str">
        <f>IFERROR(__xludf.DUMMYFUNCTION("""COMPUTED_VALUE"""),"")</f>
        <v/>
      </c>
      <c r="D14317" s="105"/>
      <c r="E14317" s="105"/>
      <c r="F14317" s="105"/>
      <c r="I14317" s="105"/>
    </row>
    <row r="14318">
      <c r="C14318" s="225" t="str">
        <f>IFERROR(__xludf.DUMMYFUNCTION("""COMPUTED_VALUE"""),"")</f>
        <v/>
      </c>
      <c r="D14318" s="105"/>
      <c r="E14318" s="105"/>
      <c r="F14318" s="105"/>
      <c r="I14318" s="105"/>
    </row>
    <row r="14319">
      <c r="C14319" s="225" t="str">
        <f>IFERROR(__xludf.DUMMYFUNCTION("""COMPUTED_VALUE"""),"")</f>
        <v/>
      </c>
      <c r="D14319" s="105"/>
      <c r="E14319" s="105"/>
      <c r="F14319" s="105"/>
      <c r="I14319" s="105"/>
    </row>
    <row r="14320">
      <c r="C14320" s="225" t="str">
        <f>IFERROR(__xludf.DUMMYFUNCTION("""COMPUTED_VALUE"""),"")</f>
        <v/>
      </c>
      <c r="D14320" s="105"/>
      <c r="E14320" s="105"/>
      <c r="F14320" s="105"/>
      <c r="I14320" s="105"/>
    </row>
    <row r="14321">
      <c r="C14321" s="225" t="str">
        <f>IFERROR(__xludf.DUMMYFUNCTION("""COMPUTED_VALUE"""),"")</f>
        <v/>
      </c>
      <c r="D14321" s="105"/>
      <c r="E14321" s="105"/>
      <c r="F14321" s="105"/>
      <c r="I14321" s="105"/>
    </row>
    <row r="14322">
      <c r="C14322" s="225" t="str">
        <f>IFERROR(__xludf.DUMMYFUNCTION("""COMPUTED_VALUE"""),"")</f>
        <v/>
      </c>
      <c r="D14322" s="105"/>
      <c r="E14322" s="105"/>
      <c r="F14322" s="105"/>
      <c r="I14322" s="105"/>
    </row>
    <row r="14323">
      <c r="C14323" s="225" t="str">
        <f>IFERROR(__xludf.DUMMYFUNCTION("""COMPUTED_VALUE"""),"")</f>
        <v/>
      </c>
      <c r="D14323" s="105"/>
      <c r="E14323" s="105"/>
      <c r="F14323" s="105"/>
      <c r="I14323" s="105"/>
    </row>
    <row r="14324">
      <c r="C14324" s="225" t="str">
        <f>IFERROR(__xludf.DUMMYFUNCTION("""COMPUTED_VALUE"""),"")</f>
        <v/>
      </c>
      <c r="D14324" s="105"/>
      <c r="E14324" s="105"/>
      <c r="F14324" s="105"/>
      <c r="I14324" s="105"/>
    </row>
    <row r="14325">
      <c r="C14325" s="225" t="str">
        <f>IFERROR(__xludf.DUMMYFUNCTION("""COMPUTED_VALUE"""),"")</f>
        <v/>
      </c>
      <c r="D14325" s="105"/>
      <c r="E14325" s="105"/>
      <c r="F14325" s="105"/>
      <c r="I14325" s="105"/>
    </row>
    <row r="14326">
      <c r="C14326" s="225" t="str">
        <f>IFERROR(__xludf.DUMMYFUNCTION("""COMPUTED_VALUE"""),"")</f>
        <v/>
      </c>
      <c r="D14326" s="105"/>
      <c r="E14326" s="105"/>
      <c r="F14326" s="105"/>
      <c r="I14326" s="105"/>
    </row>
    <row r="14327">
      <c r="C14327" s="225" t="str">
        <f>IFERROR(__xludf.DUMMYFUNCTION("""COMPUTED_VALUE"""),"")</f>
        <v/>
      </c>
      <c r="D14327" s="105"/>
      <c r="E14327" s="105"/>
      <c r="F14327" s="105"/>
      <c r="I14327" s="105"/>
    </row>
    <row r="14328">
      <c r="C14328" s="225" t="str">
        <f>IFERROR(__xludf.DUMMYFUNCTION("""COMPUTED_VALUE"""),"")</f>
        <v/>
      </c>
      <c r="D14328" s="105"/>
      <c r="E14328" s="105"/>
      <c r="F14328" s="105"/>
      <c r="I14328" s="105"/>
    </row>
    <row r="14329">
      <c r="C14329" s="225" t="str">
        <f>IFERROR(__xludf.DUMMYFUNCTION("""COMPUTED_VALUE"""),"")</f>
        <v/>
      </c>
      <c r="D14329" s="105"/>
      <c r="E14329" s="105"/>
      <c r="F14329" s="105"/>
      <c r="I14329" s="105"/>
    </row>
    <row r="14330">
      <c r="C14330" s="225" t="str">
        <f>IFERROR(__xludf.DUMMYFUNCTION("""COMPUTED_VALUE"""),"")</f>
        <v/>
      </c>
      <c r="D14330" s="105"/>
      <c r="E14330" s="105"/>
      <c r="F14330" s="105"/>
      <c r="I14330" s="105"/>
    </row>
    <row r="14331">
      <c r="C14331" s="225" t="str">
        <f>IFERROR(__xludf.DUMMYFUNCTION("""COMPUTED_VALUE"""),"")</f>
        <v/>
      </c>
      <c r="D14331" s="105"/>
      <c r="E14331" s="105"/>
      <c r="F14331" s="105"/>
      <c r="I14331" s="105"/>
    </row>
    <row r="14332">
      <c r="C14332" s="225" t="str">
        <f>IFERROR(__xludf.DUMMYFUNCTION("""COMPUTED_VALUE"""),"")</f>
        <v/>
      </c>
      <c r="D14332" s="105"/>
      <c r="E14332" s="105"/>
      <c r="F14332" s="105"/>
      <c r="I14332" s="105"/>
    </row>
    <row r="14333">
      <c r="C14333" s="225" t="str">
        <f>IFERROR(__xludf.DUMMYFUNCTION("""COMPUTED_VALUE"""),"")</f>
        <v/>
      </c>
      <c r="D14333" s="105"/>
      <c r="E14333" s="105"/>
      <c r="F14333" s="105"/>
      <c r="I14333" s="105"/>
    </row>
    <row r="14334">
      <c r="C14334" s="225" t="str">
        <f>IFERROR(__xludf.DUMMYFUNCTION("""COMPUTED_VALUE"""),"")</f>
        <v/>
      </c>
      <c r="D14334" s="105"/>
      <c r="E14334" s="105"/>
      <c r="F14334" s="105"/>
      <c r="I14334" s="105"/>
    </row>
    <row r="14335">
      <c r="C14335" s="225" t="str">
        <f>IFERROR(__xludf.DUMMYFUNCTION("""COMPUTED_VALUE"""),"")</f>
        <v/>
      </c>
      <c r="D14335" s="105"/>
      <c r="E14335" s="105"/>
      <c r="F14335" s="105"/>
      <c r="I14335" s="105"/>
    </row>
    <row r="14336">
      <c r="C14336" s="225" t="str">
        <f>IFERROR(__xludf.DUMMYFUNCTION("""COMPUTED_VALUE"""),"")</f>
        <v/>
      </c>
      <c r="D14336" s="105"/>
      <c r="E14336" s="105"/>
      <c r="F14336" s="105"/>
      <c r="I14336" s="105"/>
    </row>
    <row r="14337">
      <c r="C14337" s="225" t="str">
        <f>IFERROR(__xludf.DUMMYFUNCTION("""COMPUTED_VALUE"""),"")</f>
        <v/>
      </c>
      <c r="D14337" s="105"/>
      <c r="E14337" s="105"/>
      <c r="F14337" s="105"/>
      <c r="I14337" s="105"/>
    </row>
    <row r="14338">
      <c r="C14338" s="225" t="str">
        <f>IFERROR(__xludf.DUMMYFUNCTION("""COMPUTED_VALUE"""),"")</f>
        <v/>
      </c>
      <c r="D14338" s="105"/>
      <c r="E14338" s="105"/>
      <c r="F14338" s="105"/>
      <c r="I14338" s="105"/>
    </row>
    <row r="14339">
      <c r="C14339" s="225" t="str">
        <f>IFERROR(__xludf.DUMMYFUNCTION("""COMPUTED_VALUE"""),"")</f>
        <v/>
      </c>
      <c r="D14339" s="105"/>
      <c r="E14339" s="105"/>
      <c r="F14339" s="105"/>
      <c r="I14339" s="105"/>
    </row>
    <row r="14340">
      <c r="C14340" s="225" t="str">
        <f>IFERROR(__xludf.DUMMYFUNCTION("""COMPUTED_VALUE"""),"")</f>
        <v/>
      </c>
      <c r="D14340" s="105"/>
      <c r="E14340" s="105"/>
      <c r="F14340" s="105"/>
      <c r="I14340" s="105"/>
    </row>
    <row r="14341">
      <c r="C14341" s="225" t="str">
        <f>IFERROR(__xludf.DUMMYFUNCTION("""COMPUTED_VALUE"""),"")</f>
        <v/>
      </c>
      <c r="D14341" s="105"/>
      <c r="E14341" s="105"/>
      <c r="F14341" s="105"/>
      <c r="I14341" s="105"/>
    </row>
    <row r="14342">
      <c r="C14342" s="225" t="str">
        <f>IFERROR(__xludf.DUMMYFUNCTION("""COMPUTED_VALUE"""),"")</f>
        <v/>
      </c>
      <c r="D14342" s="105"/>
      <c r="E14342" s="105"/>
      <c r="F14342" s="105"/>
      <c r="I14342" s="105"/>
    </row>
    <row r="14343">
      <c r="C14343" s="225" t="str">
        <f>IFERROR(__xludf.DUMMYFUNCTION("""COMPUTED_VALUE"""),"")</f>
        <v/>
      </c>
      <c r="D14343" s="105"/>
      <c r="E14343" s="105"/>
      <c r="F14343" s="105"/>
      <c r="I14343" s="105"/>
    </row>
    <row r="14344">
      <c r="C14344" s="225" t="str">
        <f>IFERROR(__xludf.DUMMYFUNCTION("""COMPUTED_VALUE"""),"")</f>
        <v/>
      </c>
      <c r="D14344" s="105"/>
      <c r="E14344" s="105"/>
      <c r="F14344" s="105"/>
      <c r="I14344" s="105"/>
    </row>
    <row r="14345">
      <c r="C14345" s="225" t="str">
        <f>IFERROR(__xludf.DUMMYFUNCTION("""COMPUTED_VALUE"""),"")</f>
        <v/>
      </c>
      <c r="D14345" s="105"/>
      <c r="E14345" s="105"/>
      <c r="F14345" s="105"/>
      <c r="I14345" s="105"/>
    </row>
    <row r="14346">
      <c r="C14346" s="225" t="str">
        <f>IFERROR(__xludf.DUMMYFUNCTION("""COMPUTED_VALUE"""),"")</f>
        <v/>
      </c>
      <c r="D14346" s="105"/>
      <c r="E14346" s="105"/>
      <c r="F14346" s="105"/>
      <c r="I14346" s="105"/>
    </row>
    <row r="14347">
      <c r="C14347" s="225" t="str">
        <f>IFERROR(__xludf.DUMMYFUNCTION("""COMPUTED_VALUE"""),"")</f>
        <v/>
      </c>
      <c r="D14347" s="105"/>
      <c r="E14347" s="105"/>
      <c r="F14347" s="105"/>
      <c r="I14347" s="105"/>
    </row>
    <row r="14348">
      <c r="C14348" s="225" t="str">
        <f>IFERROR(__xludf.DUMMYFUNCTION("""COMPUTED_VALUE"""),"")</f>
        <v/>
      </c>
      <c r="D14348" s="105"/>
      <c r="E14348" s="105"/>
      <c r="F14348" s="105"/>
      <c r="I14348" s="105"/>
    </row>
    <row r="14349">
      <c r="C14349" s="225" t="str">
        <f>IFERROR(__xludf.DUMMYFUNCTION("""COMPUTED_VALUE"""),"")</f>
        <v/>
      </c>
      <c r="D14349" s="105"/>
      <c r="E14349" s="105"/>
      <c r="F14349" s="105"/>
      <c r="I14349" s="105"/>
    </row>
    <row r="14350">
      <c r="C14350" s="225" t="str">
        <f>IFERROR(__xludf.DUMMYFUNCTION("""COMPUTED_VALUE"""),"")</f>
        <v/>
      </c>
      <c r="D14350" s="105"/>
      <c r="E14350" s="105"/>
      <c r="F14350" s="105"/>
      <c r="I14350" s="105"/>
    </row>
    <row r="14351">
      <c r="C14351" s="225" t="str">
        <f>IFERROR(__xludf.DUMMYFUNCTION("""COMPUTED_VALUE"""),"")</f>
        <v/>
      </c>
      <c r="D14351" s="105"/>
      <c r="E14351" s="105"/>
      <c r="F14351" s="105"/>
      <c r="I14351" s="105"/>
    </row>
    <row r="14352">
      <c r="C14352" s="225" t="str">
        <f>IFERROR(__xludf.DUMMYFUNCTION("""COMPUTED_VALUE"""),"")</f>
        <v/>
      </c>
      <c r="D14352" s="105"/>
      <c r="E14352" s="105"/>
      <c r="F14352" s="105"/>
      <c r="I14352" s="105"/>
    </row>
    <row r="14353">
      <c r="C14353" s="225" t="str">
        <f>IFERROR(__xludf.DUMMYFUNCTION("""COMPUTED_VALUE"""),"")</f>
        <v/>
      </c>
      <c r="D14353" s="105"/>
      <c r="E14353" s="105"/>
      <c r="F14353" s="105"/>
      <c r="I14353" s="105"/>
    </row>
    <row r="14354">
      <c r="C14354" s="225" t="str">
        <f>IFERROR(__xludf.DUMMYFUNCTION("""COMPUTED_VALUE"""),"")</f>
        <v/>
      </c>
      <c r="D14354" s="105"/>
      <c r="E14354" s="105"/>
      <c r="F14354" s="105"/>
      <c r="I14354" s="105"/>
    </row>
    <row r="14355">
      <c r="C14355" s="225" t="str">
        <f>IFERROR(__xludf.DUMMYFUNCTION("""COMPUTED_VALUE"""),"")</f>
        <v/>
      </c>
      <c r="D14355" s="105"/>
      <c r="E14355" s="105"/>
      <c r="F14355" s="105"/>
      <c r="I14355" s="105"/>
    </row>
    <row r="14356">
      <c r="C14356" s="225" t="str">
        <f>IFERROR(__xludf.DUMMYFUNCTION("""COMPUTED_VALUE"""),"")</f>
        <v/>
      </c>
      <c r="D14356" s="105"/>
      <c r="E14356" s="105"/>
      <c r="F14356" s="105"/>
      <c r="I14356" s="105"/>
    </row>
    <row r="14357">
      <c r="C14357" s="225" t="str">
        <f>IFERROR(__xludf.DUMMYFUNCTION("""COMPUTED_VALUE"""),"")</f>
        <v/>
      </c>
      <c r="D14357" s="105"/>
      <c r="E14357" s="105"/>
      <c r="F14357" s="105"/>
      <c r="I14357" s="105"/>
    </row>
    <row r="14358">
      <c r="C14358" s="225" t="str">
        <f>IFERROR(__xludf.DUMMYFUNCTION("""COMPUTED_VALUE"""),"")</f>
        <v/>
      </c>
      <c r="D14358" s="105"/>
      <c r="E14358" s="105"/>
      <c r="F14358" s="105"/>
      <c r="I14358" s="105"/>
    </row>
    <row r="14359">
      <c r="C14359" s="225" t="str">
        <f>IFERROR(__xludf.DUMMYFUNCTION("""COMPUTED_VALUE"""),"")</f>
        <v/>
      </c>
      <c r="D14359" s="105"/>
      <c r="E14359" s="105"/>
      <c r="F14359" s="105"/>
      <c r="I14359" s="105"/>
    </row>
    <row r="14360">
      <c r="C14360" s="225" t="str">
        <f>IFERROR(__xludf.DUMMYFUNCTION("""COMPUTED_VALUE"""),"")</f>
        <v/>
      </c>
      <c r="D14360" s="105"/>
      <c r="E14360" s="105"/>
      <c r="F14360" s="105"/>
      <c r="I14360" s="105"/>
    </row>
    <row r="14361">
      <c r="C14361" s="225" t="str">
        <f>IFERROR(__xludf.DUMMYFUNCTION("""COMPUTED_VALUE"""),"")</f>
        <v/>
      </c>
      <c r="D14361" s="105"/>
      <c r="E14361" s="105"/>
      <c r="F14361" s="105"/>
      <c r="I14361" s="105"/>
    </row>
    <row r="14362">
      <c r="C14362" s="225" t="str">
        <f>IFERROR(__xludf.DUMMYFUNCTION("""COMPUTED_VALUE"""),"")</f>
        <v/>
      </c>
      <c r="D14362" s="105"/>
      <c r="E14362" s="105"/>
      <c r="F14362" s="105"/>
      <c r="I14362" s="105"/>
    </row>
    <row r="14363">
      <c r="C14363" s="225" t="str">
        <f>IFERROR(__xludf.DUMMYFUNCTION("""COMPUTED_VALUE"""),"")</f>
        <v/>
      </c>
      <c r="D14363" s="105"/>
      <c r="E14363" s="105"/>
      <c r="F14363" s="105"/>
      <c r="I14363" s="105"/>
    </row>
    <row r="14364">
      <c r="C14364" s="225" t="str">
        <f>IFERROR(__xludf.DUMMYFUNCTION("""COMPUTED_VALUE"""),"")</f>
        <v/>
      </c>
      <c r="D14364" s="105"/>
      <c r="E14364" s="105"/>
      <c r="F14364" s="105"/>
      <c r="I14364" s="105"/>
    </row>
    <row r="14365">
      <c r="C14365" s="225" t="str">
        <f>IFERROR(__xludf.DUMMYFUNCTION("""COMPUTED_VALUE"""),"")</f>
        <v/>
      </c>
      <c r="D14365" s="105"/>
      <c r="E14365" s="105"/>
      <c r="F14365" s="105"/>
      <c r="I14365" s="105"/>
    </row>
    <row r="14366">
      <c r="C14366" s="225" t="str">
        <f>IFERROR(__xludf.DUMMYFUNCTION("""COMPUTED_VALUE"""),"")</f>
        <v/>
      </c>
      <c r="D14366" s="105"/>
      <c r="E14366" s="105"/>
      <c r="F14366" s="105"/>
      <c r="I14366" s="105"/>
    </row>
    <row r="14367">
      <c r="C14367" s="225" t="str">
        <f>IFERROR(__xludf.DUMMYFUNCTION("""COMPUTED_VALUE"""),"")</f>
        <v/>
      </c>
      <c r="D14367" s="105"/>
      <c r="E14367" s="105"/>
      <c r="F14367" s="105"/>
      <c r="I14367" s="105"/>
    </row>
    <row r="14368">
      <c r="C14368" s="225" t="str">
        <f>IFERROR(__xludf.DUMMYFUNCTION("""COMPUTED_VALUE"""),"")</f>
        <v/>
      </c>
      <c r="D14368" s="105"/>
      <c r="E14368" s="105"/>
      <c r="F14368" s="105"/>
      <c r="I14368" s="105"/>
    </row>
    <row r="14369">
      <c r="C14369" s="225" t="str">
        <f>IFERROR(__xludf.DUMMYFUNCTION("""COMPUTED_VALUE"""),"")</f>
        <v/>
      </c>
      <c r="D14369" s="105"/>
      <c r="E14369" s="105"/>
      <c r="F14369" s="105"/>
      <c r="I14369" s="105"/>
    </row>
    <row r="14370">
      <c r="C14370" s="225" t="str">
        <f>IFERROR(__xludf.DUMMYFUNCTION("""COMPUTED_VALUE"""),"")</f>
        <v/>
      </c>
      <c r="D14370" s="105"/>
      <c r="E14370" s="105"/>
      <c r="F14370" s="105"/>
      <c r="I14370" s="105"/>
    </row>
    <row r="14371">
      <c r="C14371" s="225" t="str">
        <f>IFERROR(__xludf.DUMMYFUNCTION("""COMPUTED_VALUE"""),"")</f>
        <v/>
      </c>
      <c r="D14371" s="105"/>
      <c r="E14371" s="105"/>
      <c r="F14371" s="105"/>
      <c r="I14371" s="105"/>
    </row>
    <row r="14372">
      <c r="C14372" s="225" t="str">
        <f>IFERROR(__xludf.DUMMYFUNCTION("""COMPUTED_VALUE"""),"")</f>
        <v/>
      </c>
      <c r="D14372" s="105"/>
      <c r="E14372" s="105"/>
      <c r="F14372" s="105"/>
      <c r="I14372" s="105"/>
    </row>
    <row r="14373">
      <c r="C14373" s="225" t="str">
        <f>IFERROR(__xludf.DUMMYFUNCTION("""COMPUTED_VALUE"""),"")</f>
        <v/>
      </c>
      <c r="D14373" s="105"/>
      <c r="E14373" s="105"/>
      <c r="F14373" s="105"/>
      <c r="I14373" s="105"/>
    </row>
    <row r="14374">
      <c r="C14374" s="225" t="str">
        <f>IFERROR(__xludf.DUMMYFUNCTION("""COMPUTED_VALUE"""),"")</f>
        <v/>
      </c>
      <c r="D14374" s="105"/>
      <c r="E14374" s="105"/>
      <c r="F14374" s="105"/>
      <c r="I14374" s="105"/>
    </row>
    <row r="14375">
      <c r="C14375" s="225" t="str">
        <f>IFERROR(__xludf.DUMMYFUNCTION("""COMPUTED_VALUE"""),"")</f>
        <v/>
      </c>
      <c r="D14375" s="105"/>
      <c r="E14375" s="105"/>
      <c r="F14375" s="105"/>
      <c r="I14375" s="105"/>
    </row>
    <row r="14376">
      <c r="C14376" s="225" t="str">
        <f>IFERROR(__xludf.DUMMYFUNCTION("""COMPUTED_VALUE"""),"")</f>
        <v/>
      </c>
      <c r="D14376" s="105"/>
      <c r="E14376" s="105"/>
      <c r="F14376" s="105"/>
      <c r="I14376" s="105"/>
    </row>
    <row r="14377">
      <c r="C14377" s="225" t="str">
        <f>IFERROR(__xludf.DUMMYFUNCTION("""COMPUTED_VALUE"""),"")</f>
        <v/>
      </c>
      <c r="D14377" s="105"/>
      <c r="E14377" s="105"/>
      <c r="F14377" s="105"/>
      <c r="I14377" s="105"/>
    </row>
    <row r="14378">
      <c r="C14378" s="225" t="str">
        <f>IFERROR(__xludf.DUMMYFUNCTION("""COMPUTED_VALUE"""),"")</f>
        <v/>
      </c>
      <c r="D14378" s="105"/>
      <c r="E14378" s="105"/>
      <c r="F14378" s="105"/>
      <c r="I14378" s="105"/>
    </row>
    <row r="14379">
      <c r="C14379" s="225" t="str">
        <f>IFERROR(__xludf.DUMMYFUNCTION("""COMPUTED_VALUE"""),"")</f>
        <v/>
      </c>
      <c r="D14379" s="105"/>
      <c r="E14379" s="105"/>
      <c r="F14379" s="105"/>
      <c r="I14379" s="105"/>
    </row>
    <row r="14380">
      <c r="C14380" s="225" t="str">
        <f>IFERROR(__xludf.DUMMYFUNCTION("""COMPUTED_VALUE"""),"")</f>
        <v/>
      </c>
      <c r="D14380" s="105"/>
      <c r="E14380" s="105"/>
      <c r="F14380" s="105"/>
      <c r="I14380" s="105"/>
    </row>
    <row r="14381">
      <c r="C14381" s="225" t="str">
        <f>IFERROR(__xludf.DUMMYFUNCTION("""COMPUTED_VALUE"""),"")</f>
        <v/>
      </c>
      <c r="D14381" s="105"/>
      <c r="E14381" s="105"/>
      <c r="F14381" s="105"/>
      <c r="I14381" s="105"/>
    </row>
    <row r="14382">
      <c r="C14382" s="225" t="str">
        <f>IFERROR(__xludf.DUMMYFUNCTION("""COMPUTED_VALUE"""),"")</f>
        <v/>
      </c>
      <c r="D14382" s="105"/>
      <c r="E14382" s="105"/>
      <c r="F14382" s="105"/>
      <c r="I14382" s="105"/>
    </row>
    <row r="14383">
      <c r="C14383" s="225" t="str">
        <f>IFERROR(__xludf.DUMMYFUNCTION("""COMPUTED_VALUE"""),"")</f>
        <v/>
      </c>
      <c r="D14383" s="105"/>
      <c r="E14383" s="105"/>
      <c r="F14383" s="105"/>
      <c r="I14383" s="105"/>
    </row>
    <row r="14384">
      <c r="C14384" s="225" t="str">
        <f>IFERROR(__xludf.DUMMYFUNCTION("""COMPUTED_VALUE"""),"")</f>
        <v/>
      </c>
      <c r="D14384" s="105"/>
      <c r="E14384" s="105"/>
      <c r="F14384" s="105"/>
      <c r="I14384" s="105"/>
    </row>
    <row r="14385">
      <c r="C14385" s="225" t="str">
        <f>IFERROR(__xludf.DUMMYFUNCTION("""COMPUTED_VALUE"""),"")</f>
        <v/>
      </c>
      <c r="D14385" s="105"/>
      <c r="E14385" s="105"/>
      <c r="F14385" s="105"/>
      <c r="I14385" s="105"/>
    </row>
    <row r="14386">
      <c r="C14386" s="225" t="str">
        <f>IFERROR(__xludf.DUMMYFUNCTION("""COMPUTED_VALUE"""),"")</f>
        <v/>
      </c>
      <c r="D14386" s="105"/>
      <c r="E14386" s="105"/>
      <c r="F14386" s="105"/>
      <c r="I14386" s="105"/>
    </row>
    <row r="14387">
      <c r="C14387" s="225" t="str">
        <f>IFERROR(__xludf.DUMMYFUNCTION("""COMPUTED_VALUE"""),"")</f>
        <v/>
      </c>
      <c r="D14387" s="105"/>
      <c r="E14387" s="105"/>
      <c r="F14387" s="105"/>
      <c r="I14387" s="105"/>
    </row>
    <row r="14388">
      <c r="C14388" s="225" t="str">
        <f>IFERROR(__xludf.DUMMYFUNCTION("""COMPUTED_VALUE"""),"")</f>
        <v/>
      </c>
      <c r="D14388" s="105"/>
      <c r="E14388" s="105"/>
      <c r="F14388" s="105"/>
      <c r="I14388" s="105"/>
    </row>
    <row r="14389">
      <c r="C14389" s="225" t="str">
        <f>IFERROR(__xludf.DUMMYFUNCTION("""COMPUTED_VALUE"""),"")</f>
        <v/>
      </c>
      <c r="D14389" s="105"/>
      <c r="E14389" s="105"/>
      <c r="F14389" s="105"/>
      <c r="I14389" s="105"/>
    </row>
    <row r="14390">
      <c r="C14390" s="225" t="str">
        <f>IFERROR(__xludf.DUMMYFUNCTION("""COMPUTED_VALUE"""),"")</f>
        <v/>
      </c>
      <c r="D14390" s="105"/>
      <c r="E14390" s="105"/>
      <c r="F14390" s="105"/>
      <c r="I14390" s="105"/>
    </row>
    <row r="14391">
      <c r="C14391" s="225" t="str">
        <f>IFERROR(__xludf.DUMMYFUNCTION("""COMPUTED_VALUE"""),"")</f>
        <v/>
      </c>
      <c r="D14391" s="105"/>
      <c r="E14391" s="105"/>
      <c r="F14391" s="105"/>
      <c r="I14391" s="105"/>
    </row>
    <row r="14392">
      <c r="C14392" s="225" t="str">
        <f>IFERROR(__xludf.DUMMYFUNCTION("""COMPUTED_VALUE"""),"")</f>
        <v/>
      </c>
      <c r="D14392" s="105"/>
      <c r="E14392" s="105"/>
      <c r="F14392" s="105"/>
      <c r="I14392" s="105"/>
    </row>
    <row r="14393">
      <c r="C14393" s="225" t="str">
        <f>IFERROR(__xludf.DUMMYFUNCTION("""COMPUTED_VALUE"""),"")</f>
        <v/>
      </c>
      <c r="D14393" s="105"/>
      <c r="E14393" s="105"/>
      <c r="F14393" s="105"/>
      <c r="I14393" s="105"/>
    </row>
    <row r="14394">
      <c r="C14394" s="225" t="str">
        <f>IFERROR(__xludf.DUMMYFUNCTION("""COMPUTED_VALUE"""),"")</f>
        <v/>
      </c>
      <c r="D14394" s="105"/>
      <c r="E14394" s="105"/>
      <c r="F14394" s="105"/>
      <c r="I14394" s="105"/>
    </row>
    <row r="14395">
      <c r="C14395" s="225" t="str">
        <f>IFERROR(__xludf.DUMMYFUNCTION("""COMPUTED_VALUE"""),"")</f>
        <v/>
      </c>
      <c r="D14395" s="105"/>
      <c r="E14395" s="105"/>
      <c r="F14395" s="105"/>
      <c r="I14395" s="105"/>
    </row>
    <row r="14396">
      <c r="C14396" s="225" t="str">
        <f>IFERROR(__xludf.DUMMYFUNCTION("""COMPUTED_VALUE"""),"")</f>
        <v/>
      </c>
      <c r="D14396" s="105"/>
      <c r="E14396" s="105"/>
      <c r="F14396" s="105"/>
      <c r="I14396" s="105"/>
    </row>
    <row r="14397">
      <c r="C14397" s="225" t="str">
        <f>IFERROR(__xludf.DUMMYFUNCTION("""COMPUTED_VALUE"""),"")</f>
        <v/>
      </c>
      <c r="D14397" s="105"/>
      <c r="E14397" s="105"/>
      <c r="F14397" s="105"/>
      <c r="I14397" s="105"/>
    </row>
    <row r="14398">
      <c r="C14398" s="225" t="str">
        <f>IFERROR(__xludf.DUMMYFUNCTION("""COMPUTED_VALUE"""),"")</f>
        <v/>
      </c>
      <c r="D14398" s="105"/>
      <c r="E14398" s="105"/>
      <c r="F14398" s="105"/>
      <c r="I14398" s="105"/>
    </row>
    <row r="14399">
      <c r="C14399" s="225" t="str">
        <f>IFERROR(__xludf.DUMMYFUNCTION("""COMPUTED_VALUE"""),"")</f>
        <v/>
      </c>
      <c r="D14399" s="105"/>
      <c r="E14399" s="105"/>
      <c r="F14399" s="105"/>
      <c r="I14399" s="105"/>
    </row>
    <row r="14400">
      <c r="C14400" s="225" t="str">
        <f>IFERROR(__xludf.DUMMYFUNCTION("""COMPUTED_VALUE"""),"")</f>
        <v/>
      </c>
      <c r="D14400" s="105"/>
      <c r="E14400" s="105"/>
      <c r="F14400" s="105"/>
      <c r="I14400" s="105"/>
    </row>
    <row r="14401">
      <c r="C14401" s="225" t="str">
        <f>IFERROR(__xludf.DUMMYFUNCTION("""COMPUTED_VALUE"""),"")</f>
        <v/>
      </c>
      <c r="D14401" s="105"/>
      <c r="E14401" s="105"/>
      <c r="F14401" s="105"/>
      <c r="I14401" s="105"/>
    </row>
    <row r="14402">
      <c r="C14402" s="225" t="str">
        <f>IFERROR(__xludf.DUMMYFUNCTION("""COMPUTED_VALUE"""),"")</f>
        <v/>
      </c>
      <c r="D14402" s="105"/>
      <c r="E14402" s="105"/>
      <c r="F14402" s="105"/>
      <c r="I14402" s="105"/>
    </row>
    <row r="14403">
      <c r="C14403" s="225" t="str">
        <f>IFERROR(__xludf.DUMMYFUNCTION("""COMPUTED_VALUE"""),"")</f>
        <v/>
      </c>
      <c r="D14403" s="105"/>
      <c r="E14403" s="105"/>
      <c r="F14403" s="105"/>
      <c r="I14403" s="105"/>
    </row>
    <row r="14404">
      <c r="C14404" s="225" t="str">
        <f>IFERROR(__xludf.DUMMYFUNCTION("""COMPUTED_VALUE"""),"")</f>
        <v/>
      </c>
      <c r="D14404" s="105"/>
      <c r="E14404" s="105"/>
      <c r="F14404" s="105"/>
      <c r="I14404" s="105"/>
    </row>
    <row r="14405">
      <c r="C14405" s="225" t="str">
        <f>IFERROR(__xludf.DUMMYFUNCTION("""COMPUTED_VALUE"""),"")</f>
        <v/>
      </c>
      <c r="D14405" s="105"/>
      <c r="E14405" s="105"/>
      <c r="F14405" s="105"/>
      <c r="I14405" s="105"/>
    </row>
    <row r="14406">
      <c r="C14406" s="225" t="str">
        <f>IFERROR(__xludf.DUMMYFUNCTION("""COMPUTED_VALUE"""),"")</f>
        <v/>
      </c>
      <c r="D14406" s="105"/>
      <c r="E14406" s="105"/>
      <c r="F14406" s="105"/>
      <c r="I14406" s="105"/>
    </row>
    <row r="14407">
      <c r="C14407" s="225" t="str">
        <f>IFERROR(__xludf.DUMMYFUNCTION("""COMPUTED_VALUE"""),"")</f>
        <v/>
      </c>
      <c r="D14407" s="105"/>
      <c r="E14407" s="105"/>
      <c r="F14407" s="105"/>
      <c r="I14407" s="105"/>
    </row>
    <row r="14408">
      <c r="C14408" s="225" t="str">
        <f>IFERROR(__xludf.DUMMYFUNCTION("""COMPUTED_VALUE"""),"")</f>
        <v/>
      </c>
      <c r="D14408" s="105"/>
      <c r="E14408" s="105"/>
      <c r="F14408" s="105"/>
      <c r="I14408" s="105"/>
    </row>
    <row r="14409">
      <c r="C14409" s="225" t="str">
        <f>IFERROR(__xludf.DUMMYFUNCTION("""COMPUTED_VALUE"""),"")</f>
        <v/>
      </c>
      <c r="D14409" s="105"/>
      <c r="E14409" s="105"/>
      <c r="F14409" s="105"/>
      <c r="I14409" s="105"/>
    </row>
    <row r="14410">
      <c r="C14410" s="225" t="str">
        <f>IFERROR(__xludf.DUMMYFUNCTION("""COMPUTED_VALUE"""),"")</f>
        <v/>
      </c>
      <c r="D14410" s="105"/>
      <c r="E14410" s="105"/>
      <c r="F14410" s="105"/>
      <c r="I14410" s="105"/>
    </row>
    <row r="14411">
      <c r="C14411" s="225" t="str">
        <f>IFERROR(__xludf.DUMMYFUNCTION("""COMPUTED_VALUE"""),"")</f>
        <v/>
      </c>
      <c r="D14411" s="105"/>
      <c r="E14411" s="105"/>
      <c r="F14411" s="105"/>
      <c r="I14411" s="105"/>
    </row>
    <row r="14412">
      <c r="C14412" s="225" t="str">
        <f>IFERROR(__xludf.DUMMYFUNCTION("""COMPUTED_VALUE"""),"")</f>
        <v/>
      </c>
      <c r="D14412" s="105"/>
      <c r="E14412" s="105"/>
      <c r="F14412" s="105"/>
      <c r="I14412" s="105"/>
    </row>
    <row r="14413">
      <c r="C14413" s="225" t="str">
        <f>IFERROR(__xludf.DUMMYFUNCTION("""COMPUTED_VALUE"""),"")</f>
        <v/>
      </c>
      <c r="D14413" s="105"/>
      <c r="E14413" s="105"/>
      <c r="F14413" s="105"/>
      <c r="I14413" s="105"/>
    </row>
    <row r="14414">
      <c r="C14414" s="225" t="str">
        <f>IFERROR(__xludf.DUMMYFUNCTION("""COMPUTED_VALUE"""),"")</f>
        <v/>
      </c>
      <c r="D14414" s="105"/>
      <c r="E14414" s="105"/>
      <c r="F14414" s="105"/>
      <c r="I14414" s="105"/>
    </row>
    <row r="14415">
      <c r="C14415" s="225" t="str">
        <f>IFERROR(__xludf.DUMMYFUNCTION("""COMPUTED_VALUE"""),"")</f>
        <v/>
      </c>
      <c r="D14415" s="105"/>
      <c r="E14415" s="105"/>
      <c r="F14415" s="105"/>
      <c r="I14415" s="105"/>
    </row>
    <row r="14416">
      <c r="C14416" s="225" t="str">
        <f>IFERROR(__xludf.DUMMYFUNCTION("""COMPUTED_VALUE"""),"")</f>
        <v/>
      </c>
      <c r="D14416" s="105"/>
      <c r="E14416" s="105"/>
      <c r="F14416" s="105"/>
      <c r="I14416" s="105"/>
    </row>
    <row r="14417">
      <c r="C14417" s="225" t="str">
        <f>IFERROR(__xludf.DUMMYFUNCTION("""COMPUTED_VALUE"""),"")</f>
        <v/>
      </c>
      <c r="D14417" s="105"/>
      <c r="E14417" s="105"/>
      <c r="F14417" s="105"/>
      <c r="I14417" s="105"/>
    </row>
    <row r="14418">
      <c r="C14418" s="225" t="str">
        <f>IFERROR(__xludf.DUMMYFUNCTION("""COMPUTED_VALUE"""),"")</f>
        <v/>
      </c>
      <c r="D14418" s="105"/>
      <c r="E14418" s="105"/>
      <c r="F14418" s="105"/>
      <c r="I14418" s="105"/>
    </row>
    <row r="14419">
      <c r="C14419" s="225" t="str">
        <f>IFERROR(__xludf.DUMMYFUNCTION("""COMPUTED_VALUE"""),"")</f>
        <v/>
      </c>
      <c r="D14419" s="105"/>
      <c r="E14419" s="105"/>
      <c r="F14419" s="105"/>
      <c r="I14419" s="105"/>
    </row>
    <row r="14420">
      <c r="C14420" s="225" t="str">
        <f>IFERROR(__xludf.DUMMYFUNCTION("""COMPUTED_VALUE"""),"")</f>
        <v/>
      </c>
      <c r="D14420" s="105"/>
      <c r="E14420" s="105"/>
      <c r="F14420" s="105"/>
      <c r="I14420" s="105"/>
    </row>
    <row r="14421">
      <c r="C14421" s="225" t="str">
        <f>IFERROR(__xludf.DUMMYFUNCTION("""COMPUTED_VALUE"""),"")</f>
        <v/>
      </c>
      <c r="D14421" s="105"/>
      <c r="E14421" s="105"/>
      <c r="F14421" s="105"/>
      <c r="I14421" s="105"/>
    </row>
    <row r="14422">
      <c r="C14422" s="225" t="str">
        <f>IFERROR(__xludf.DUMMYFUNCTION("""COMPUTED_VALUE"""),"")</f>
        <v/>
      </c>
      <c r="D14422" s="105"/>
      <c r="E14422" s="105"/>
      <c r="F14422" s="105"/>
      <c r="I14422" s="105"/>
    </row>
    <row r="14423">
      <c r="C14423" s="225" t="str">
        <f>IFERROR(__xludf.DUMMYFUNCTION("""COMPUTED_VALUE"""),"")</f>
        <v/>
      </c>
      <c r="D14423" s="105"/>
      <c r="E14423" s="105"/>
      <c r="F14423" s="105"/>
      <c r="I14423" s="105"/>
    </row>
    <row r="14424">
      <c r="C14424" s="225" t="str">
        <f>IFERROR(__xludf.DUMMYFUNCTION("""COMPUTED_VALUE"""),"")</f>
        <v/>
      </c>
      <c r="D14424" s="105"/>
      <c r="E14424" s="105"/>
      <c r="F14424" s="105"/>
      <c r="I14424" s="105"/>
    </row>
    <row r="14425">
      <c r="C14425" s="225" t="str">
        <f>IFERROR(__xludf.DUMMYFUNCTION("""COMPUTED_VALUE"""),"")</f>
        <v/>
      </c>
      <c r="D14425" s="105"/>
      <c r="E14425" s="105"/>
      <c r="F14425" s="105"/>
      <c r="I14425" s="105"/>
    </row>
    <row r="14426">
      <c r="C14426" s="225" t="str">
        <f>IFERROR(__xludf.DUMMYFUNCTION("""COMPUTED_VALUE"""),"")</f>
        <v/>
      </c>
      <c r="D14426" s="105"/>
      <c r="E14426" s="105"/>
      <c r="F14426" s="105"/>
      <c r="I14426" s="105"/>
    </row>
    <row r="14427">
      <c r="C14427" s="225" t="str">
        <f>IFERROR(__xludf.DUMMYFUNCTION("""COMPUTED_VALUE"""),"")</f>
        <v/>
      </c>
      <c r="D14427" s="105"/>
      <c r="E14427" s="105"/>
      <c r="F14427" s="105"/>
      <c r="I14427" s="105"/>
    </row>
    <row r="14428">
      <c r="C14428" s="225" t="str">
        <f>IFERROR(__xludf.DUMMYFUNCTION("""COMPUTED_VALUE"""),"")</f>
        <v/>
      </c>
      <c r="D14428" s="105"/>
      <c r="E14428" s="105"/>
      <c r="F14428" s="105"/>
      <c r="I14428" s="105"/>
    </row>
    <row r="14429">
      <c r="C14429" s="225" t="str">
        <f>IFERROR(__xludf.DUMMYFUNCTION("""COMPUTED_VALUE"""),"")</f>
        <v/>
      </c>
      <c r="D14429" s="105"/>
      <c r="E14429" s="105"/>
      <c r="F14429" s="105"/>
      <c r="I14429" s="105"/>
    </row>
    <row r="14430">
      <c r="C14430" s="225" t="str">
        <f>IFERROR(__xludf.DUMMYFUNCTION("""COMPUTED_VALUE"""),"")</f>
        <v/>
      </c>
      <c r="D14430" s="105"/>
      <c r="E14430" s="105"/>
      <c r="F14430" s="105"/>
      <c r="I14430" s="105"/>
    </row>
    <row r="14431">
      <c r="C14431" s="225" t="str">
        <f>IFERROR(__xludf.DUMMYFUNCTION("""COMPUTED_VALUE"""),"")</f>
        <v/>
      </c>
      <c r="D14431" s="105"/>
      <c r="E14431" s="105"/>
      <c r="F14431" s="105"/>
      <c r="I14431" s="105"/>
    </row>
    <row r="14432">
      <c r="C14432" s="225" t="str">
        <f>IFERROR(__xludf.DUMMYFUNCTION("""COMPUTED_VALUE"""),"")</f>
        <v/>
      </c>
      <c r="D14432" s="105"/>
      <c r="E14432" s="105"/>
      <c r="F14432" s="105"/>
      <c r="I14432" s="105"/>
    </row>
    <row r="14433">
      <c r="C14433" s="225" t="str">
        <f>IFERROR(__xludf.DUMMYFUNCTION("""COMPUTED_VALUE"""),"")</f>
        <v/>
      </c>
      <c r="D14433" s="105"/>
      <c r="E14433" s="105"/>
      <c r="F14433" s="105"/>
      <c r="I14433" s="105"/>
    </row>
    <row r="14434">
      <c r="C14434" s="225" t="str">
        <f>IFERROR(__xludf.DUMMYFUNCTION("""COMPUTED_VALUE"""),"")</f>
        <v/>
      </c>
      <c r="D14434" s="105"/>
      <c r="E14434" s="105"/>
      <c r="F14434" s="105"/>
      <c r="I14434" s="105"/>
    </row>
    <row r="14435">
      <c r="C14435" s="225" t="str">
        <f>IFERROR(__xludf.DUMMYFUNCTION("""COMPUTED_VALUE"""),"")</f>
        <v/>
      </c>
      <c r="D14435" s="105"/>
      <c r="E14435" s="105"/>
      <c r="F14435" s="105"/>
      <c r="I14435" s="105"/>
    </row>
    <row r="14436">
      <c r="C14436" s="225" t="str">
        <f>IFERROR(__xludf.DUMMYFUNCTION("""COMPUTED_VALUE"""),"")</f>
        <v/>
      </c>
      <c r="D14436" s="105"/>
      <c r="E14436" s="105"/>
      <c r="F14436" s="105"/>
      <c r="I14436" s="105"/>
    </row>
    <row r="14437">
      <c r="C14437" s="225" t="str">
        <f>IFERROR(__xludf.DUMMYFUNCTION("""COMPUTED_VALUE"""),"")</f>
        <v/>
      </c>
      <c r="D14437" s="105"/>
      <c r="E14437" s="105"/>
      <c r="F14437" s="105"/>
      <c r="I14437" s="105"/>
    </row>
    <row r="14438">
      <c r="C14438" s="225" t="str">
        <f>IFERROR(__xludf.DUMMYFUNCTION("""COMPUTED_VALUE"""),"")</f>
        <v/>
      </c>
      <c r="D14438" s="105"/>
      <c r="E14438" s="105"/>
      <c r="F14438" s="105"/>
      <c r="I14438" s="105"/>
    </row>
    <row r="14439">
      <c r="C14439" s="225" t="str">
        <f>IFERROR(__xludf.DUMMYFUNCTION("""COMPUTED_VALUE"""),"")</f>
        <v/>
      </c>
      <c r="D14439" s="105"/>
      <c r="E14439" s="105"/>
      <c r="F14439" s="105"/>
      <c r="I14439" s="105"/>
    </row>
    <row r="14440">
      <c r="C14440" s="225" t="str">
        <f>IFERROR(__xludf.DUMMYFUNCTION("""COMPUTED_VALUE"""),"")</f>
        <v/>
      </c>
      <c r="D14440" s="105"/>
      <c r="E14440" s="105"/>
      <c r="F14440" s="105"/>
      <c r="I14440" s="105"/>
    </row>
    <row r="14441">
      <c r="C14441" s="225" t="str">
        <f>IFERROR(__xludf.DUMMYFUNCTION("""COMPUTED_VALUE"""),"")</f>
        <v/>
      </c>
      <c r="D14441" s="105"/>
      <c r="E14441" s="105"/>
      <c r="F14441" s="105"/>
      <c r="I14441" s="105"/>
    </row>
    <row r="14442">
      <c r="C14442" s="225" t="str">
        <f>IFERROR(__xludf.DUMMYFUNCTION("""COMPUTED_VALUE"""),"")</f>
        <v/>
      </c>
      <c r="D14442" s="105"/>
      <c r="E14442" s="105"/>
      <c r="F14442" s="105"/>
      <c r="I14442" s="105"/>
    </row>
    <row r="14443">
      <c r="C14443" s="225" t="str">
        <f>IFERROR(__xludf.DUMMYFUNCTION("""COMPUTED_VALUE"""),"")</f>
        <v/>
      </c>
      <c r="D14443" s="105"/>
      <c r="E14443" s="105"/>
      <c r="F14443" s="105"/>
      <c r="I14443" s="105"/>
    </row>
    <row r="14444">
      <c r="C14444" s="225" t="str">
        <f>IFERROR(__xludf.DUMMYFUNCTION("""COMPUTED_VALUE"""),"")</f>
        <v/>
      </c>
      <c r="D14444" s="105"/>
      <c r="E14444" s="105"/>
      <c r="F14444" s="105"/>
      <c r="I14444" s="105"/>
    </row>
    <row r="14445">
      <c r="C14445" s="225" t="str">
        <f>IFERROR(__xludf.DUMMYFUNCTION("""COMPUTED_VALUE"""),"")</f>
        <v/>
      </c>
      <c r="D14445" s="105"/>
      <c r="E14445" s="105"/>
      <c r="F14445" s="105"/>
      <c r="I14445" s="105"/>
    </row>
    <row r="14446">
      <c r="C14446" s="225" t="str">
        <f>IFERROR(__xludf.DUMMYFUNCTION("""COMPUTED_VALUE"""),"")</f>
        <v/>
      </c>
      <c r="D14446" s="105"/>
      <c r="E14446" s="105"/>
      <c r="F14446" s="105"/>
      <c r="I14446" s="105"/>
    </row>
    <row r="14447">
      <c r="C14447" s="225" t="str">
        <f>IFERROR(__xludf.DUMMYFUNCTION("""COMPUTED_VALUE"""),"")</f>
        <v/>
      </c>
      <c r="D14447" s="105"/>
      <c r="E14447" s="105"/>
      <c r="F14447" s="105"/>
      <c r="I14447" s="105"/>
    </row>
    <row r="14448">
      <c r="C14448" s="225" t="str">
        <f>IFERROR(__xludf.DUMMYFUNCTION("""COMPUTED_VALUE"""),"")</f>
        <v/>
      </c>
      <c r="D14448" s="105"/>
      <c r="E14448" s="105"/>
      <c r="F14448" s="105"/>
      <c r="I14448" s="105"/>
    </row>
    <row r="14449">
      <c r="C14449" s="225" t="str">
        <f>IFERROR(__xludf.DUMMYFUNCTION("""COMPUTED_VALUE"""),"")</f>
        <v/>
      </c>
      <c r="D14449" s="105"/>
      <c r="E14449" s="105"/>
      <c r="F14449" s="105"/>
      <c r="I14449" s="105"/>
    </row>
    <row r="14450">
      <c r="C14450" s="225" t="str">
        <f>IFERROR(__xludf.DUMMYFUNCTION("""COMPUTED_VALUE"""),"")</f>
        <v/>
      </c>
      <c r="D14450" s="105"/>
      <c r="E14450" s="105"/>
      <c r="F14450" s="105"/>
      <c r="I14450" s="105"/>
    </row>
    <row r="14451">
      <c r="C14451" s="225" t="str">
        <f>IFERROR(__xludf.DUMMYFUNCTION("""COMPUTED_VALUE"""),"")</f>
        <v/>
      </c>
      <c r="D14451" s="105"/>
      <c r="E14451" s="105"/>
      <c r="F14451" s="105"/>
      <c r="I14451" s="105"/>
    </row>
    <row r="14452">
      <c r="C14452" s="225" t="str">
        <f>IFERROR(__xludf.DUMMYFUNCTION("""COMPUTED_VALUE"""),"")</f>
        <v/>
      </c>
      <c r="D14452" s="105"/>
      <c r="E14452" s="105"/>
      <c r="F14452" s="105"/>
      <c r="I14452" s="105"/>
    </row>
    <row r="14453">
      <c r="C14453" s="225" t="str">
        <f>IFERROR(__xludf.DUMMYFUNCTION("""COMPUTED_VALUE"""),"")</f>
        <v/>
      </c>
      <c r="D14453" s="105"/>
      <c r="E14453" s="105"/>
      <c r="F14453" s="105"/>
      <c r="I14453" s="105"/>
    </row>
    <row r="14454">
      <c r="C14454" s="225" t="str">
        <f>IFERROR(__xludf.DUMMYFUNCTION("""COMPUTED_VALUE"""),"")</f>
        <v/>
      </c>
      <c r="D14454" s="105"/>
      <c r="E14454" s="105"/>
      <c r="F14454" s="105"/>
      <c r="I14454" s="105"/>
    </row>
    <row r="14455">
      <c r="C14455" s="225" t="str">
        <f>IFERROR(__xludf.DUMMYFUNCTION("""COMPUTED_VALUE"""),"")</f>
        <v/>
      </c>
      <c r="D14455" s="105"/>
      <c r="E14455" s="105"/>
      <c r="F14455" s="105"/>
      <c r="I14455" s="105"/>
    </row>
    <row r="14456">
      <c r="C14456" s="225" t="str">
        <f>IFERROR(__xludf.DUMMYFUNCTION("""COMPUTED_VALUE"""),"")</f>
        <v/>
      </c>
      <c r="D14456" s="105"/>
      <c r="E14456" s="105"/>
      <c r="F14456" s="105"/>
      <c r="I14456" s="105"/>
    </row>
    <row r="14457">
      <c r="C14457" s="225" t="str">
        <f>IFERROR(__xludf.DUMMYFUNCTION("""COMPUTED_VALUE"""),"")</f>
        <v/>
      </c>
      <c r="D14457" s="105"/>
      <c r="E14457" s="105"/>
      <c r="F14457" s="105"/>
      <c r="I14457" s="105"/>
    </row>
    <row r="14458">
      <c r="C14458" s="225" t="str">
        <f>IFERROR(__xludf.DUMMYFUNCTION("""COMPUTED_VALUE"""),"")</f>
        <v/>
      </c>
      <c r="D14458" s="105"/>
      <c r="E14458" s="105"/>
      <c r="F14458" s="105"/>
      <c r="I14458" s="105"/>
    </row>
    <row r="14459">
      <c r="C14459" s="225" t="str">
        <f>IFERROR(__xludf.DUMMYFUNCTION("""COMPUTED_VALUE"""),"")</f>
        <v/>
      </c>
      <c r="D14459" s="105"/>
      <c r="E14459" s="105"/>
      <c r="F14459" s="105"/>
      <c r="I14459" s="105"/>
    </row>
    <row r="14460">
      <c r="C14460" s="225" t="str">
        <f>IFERROR(__xludf.DUMMYFUNCTION("""COMPUTED_VALUE"""),"")</f>
        <v/>
      </c>
      <c r="D14460" s="105"/>
      <c r="E14460" s="105"/>
      <c r="F14460" s="105"/>
      <c r="I14460" s="105"/>
    </row>
    <row r="14461">
      <c r="C14461" s="225" t="str">
        <f>IFERROR(__xludf.DUMMYFUNCTION("""COMPUTED_VALUE"""),"")</f>
        <v/>
      </c>
      <c r="D14461" s="105"/>
      <c r="E14461" s="105"/>
      <c r="F14461" s="105"/>
      <c r="I14461" s="105"/>
    </row>
    <row r="14462">
      <c r="C14462" s="225" t="str">
        <f>IFERROR(__xludf.DUMMYFUNCTION("""COMPUTED_VALUE"""),"")</f>
        <v/>
      </c>
      <c r="D14462" s="105"/>
      <c r="E14462" s="105"/>
      <c r="F14462" s="105"/>
      <c r="I14462" s="105"/>
    </row>
    <row r="14463">
      <c r="C14463" s="225" t="str">
        <f>IFERROR(__xludf.DUMMYFUNCTION("""COMPUTED_VALUE"""),"")</f>
        <v/>
      </c>
      <c r="D14463" s="105"/>
      <c r="E14463" s="105"/>
      <c r="F14463" s="105"/>
      <c r="I14463" s="105"/>
    </row>
    <row r="14464">
      <c r="C14464" s="225" t="str">
        <f>IFERROR(__xludf.DUMMYFUNCTION("""COMPUTED_VALUE"""),"")</f>
        <v/>
      </c>
      <c r="D14464" s="105"/>
      <c r="E14464" s="105"/>
      <c r="F14464" s="105"/>
      <c r="I14464" s="105"/>
    </row>
    <row r="14465">
      <c r="C14465" s="225" t="str">
        <f>IFERROR(__xludf.DUMMYFUNCTION("""COMPUTED_VALUE"""),"")</f>
        <v/>
      </c>
      <c r="D14465" s="105"/>
      <c r="E14465" s="105"/>
      <c r="F14465" s="105"/>
      <c r="I14465" s="105"/>
    </row>
    <row r="14466">
      <c r="C14466" s="225" t="str">
        <f>IFERROR(__xludf.DUMMYFUNCTION("""COMPUTED_VALUE"""),"")</f>
        <v/>
      </c>
      <c r="D14466" s="105"/>
      <c r="E14466" s="105"/>
      <c r="F14466" s="105"/>
      <c r="I14466" s="105"/>
    </row>
    <row r="14467">
      <c r="C14467" s="225" t="str">
        <f>IFERROR(__xludf.DUMMYFUNCTION("""COMPUTED_VALUE"""),"")</f>
        <v/>
      </c>
      <c r="D14467" s="105"/>
      <c r="E14467" s="105"/>
      <c r="F14467" s="105"/>
      <c r="I14467" s="105"/>
    </row>
    <row r="14468">
      <c r="C14468" s="225" t="str">
        <f>IFERROR(__xludf.DUMMYFUNCTION("""COMPUTED_VALUE"""),"")</f>
        <v/>
      </c>
      <c r="D14468" s="105"/>
      <c r="E14468" s="105"/>
      <c r="F14468" s="105"/>
      <c r="I14468" s="105"/>
    </row>
    <row r="14469">
      <c r="C14469" s="225" t="str">
        <f>IFERROR(__xludf.DUMMYFUNCTION("""COMPUTED_VALUE"""),"")</f>
        <v/>
      </c>
      <c r="D14469" s="105"/>
      <c r="E14469" s="105"/>
      <c r="F14469" s="105"/>
      <c r="I14469" s="105"/>
    </row>
    <row r="14470">
      <c r="C14470" s="225" t="str">
        <f>IFERROR(__xludf.DUMMYFUNCTION("""COMPUTED_VALUE"""),"")</f>
        <v/>
      </c>
      <c r="D14470" s="105"/>
      <c r="E14470" s="105"/>
      <c r="F14470" s="105"/>
      <c r="I14470" s="105"/>
    </row>
    <row r="14471">
      <c r="C14471" s="225" t="str">
        <f>IFERROR(__xludf.DUMMYFUNCTION("""COMPUTED_VALUE"""),"")</f>
        <v/>
      </c>
      <c r="D14471" s="105"/>
      <c r="E14471" s="105"/>
      <c r="F14471" s="105"/>
      <c r="I14471" s="105"/>
    </row>
    <row r="14472">
      <c r="C14472" s="225" t="str">
        <f>IFERROR(__xludf.DUMMYFUNCTION("""COMPUTED_VALUE"""),"")</f>
        <v/>
      </c>
      <c r="D14472" s="105"/>
      <c r="E14472" s="105"/>
      <c r="F14472" s="105"/>
      <c r="I14472" s="105"/>
    </row>
    <row r="14473">
      <c r="C14473" s="225" t="str">
        <f>IFERROR(__xludf.DUMMYFUNCTION("""COMPUTED_VALUE"""),"")</f>
        <v/>
      </c>
      <c r="D14473" s="105"/>
      <c r="E14473" s="105"/>
      <c r="F14473" s="105"/>
      <c r="I14473" s="105"/>
    </row>
    <row r="14474">
      <c r="C14474" s="225" t="str">
        <f>IFERROR(__xludf.DUMMYFUNCTION("""COMPUTED_VALUE"""),"")</f>
        <v/>
      </c>
      <c r="D14474" s="105"/>
      <c r="E14474" s="105"/>
      <c r="F14474" s="105"/>
      <c r="I14474" s="105"/>
    </row>
    <row r="14475">
      <c r="C14475" s="225" t="str">
        <f>IFERROR(__xludf.DUMMYFUNCTION("""COMPUTED_VALUE"""),"")</f>
        <v/>
      </c>
      <c r="D14475" s="105"/>
      <c r="E14475" s="105"/>
      <c r="F14475" s="105"/>
      <c r="I14475" s="105"/>
    </row>
    <row r="14476">
      <c r="C14476" s="225" t="str">
        <f>IFERROR(__xludf.DUMMYFUNCTION("""COMPUTED_VALUE"""),"")</f>
        <v/>
      </c>
      <c r="D14476" s="105"/>
      <c r="E14476" s="105"/>
      <c r="F14476" s="105"/>
      <c r="I14476" s="105"/>
    </row>
    <row r="14477">
      <c r="C14477" s="225" t="str">
        <f>IFERROR(__xludf.DUMMYFUNCTION("""COMPUTED_VALUE"""),"")</f>
        <v/>
      </c>
      <c r="D14477" s="105"/>
      <c r="E14477" s="105"/>
      <c r="F14477" s="105"/>
      <c r="I14477" s="105"/>
    </row>
    <row r="14478">
      <c r="C14478" s="225" t="str">
        <f>IFERROR(__xludf.DUMMYFUNCTION("""COMPUTED_VALUE"""),"")</f>
        <v/>
      </c>
      <c r="D14478" s="105"/>
      <c r="E14478" s="105"/>
      <c r="F14478" s="105"/>
      <c r="I14478" s="105"/>
    </row>
    <row r="14479">
      <c r="C14479" s="225" t="str">
        <f>IFERROR(__xludf.DUMMYFUNCTION("""COMPUTED_VALUE"""),"")</f>
        <v/>
      </c>
      <c r="D14479" s="105"/>
      <c r="E14479" s="105"/>
      <c r="F14479" s="105"/>
      <c r="I14479" s="105"/>
    </row>
    <row r="14480">
      <c r="C14480" s="225" t="str">
        <f>IFERROR(__xludf.DUMMYFUNCTION("""COMPUTED_VALUE"""),"")</f>
        <v/>
      </c>
      <c r="D14480" s="105"/>
      <c r="E14480" s="105"/>
      <c r="F14480" s="105"/>
      <c r="I14480" s="105"/>
    </row>
    <row r="14481">
      <c r="C14481" s="225" t="str">
        <f>IFERROR(__xludf.DUMMYFUNCTION("""COMPUTED_VALUE"""),"")</f>
        <v/>
      </c>
      <c r="D14481" s="105"/>
      <c r="E14481" s="105"/>
      <c r="F14481" s="105"/>
      <c r="I14481" s="105"/>
    </row>
    <row r="14482">
      <c r="C14482" s="225" t="str">
        <f>IFERROR(__xludf.DUMMYFUNCTION("""COMPUTED_VALUE"""),"")</f>
        <v/>
      </c>
      <c r="D14482" s="105"/>
      <c r="E14482" s="105"/>
      <c r="F14482" s="105"/>
      <c r="I14482" s="105"/>
    </row>
    <row r="14483">
      <c r="C14483" s="225" t="str">
        <f>IFERROR(__xludf.DUMMYFUNCTION("""COMPUTED_VALUE"""),"")</f>
        <v/>
      </c>
      <c r="D14483" s="105"/>
      <c r="E14483" s="105"/>
      <c r="F14483" s="105"/>
      <c r="I14483" s="105"/>
    </row>
    <row r="14484">
      <c r="C14484" s="225" t="str">
        <f>IFERROR(__xludf.DUMMYFUNCTION("""COMPUTED_VALUE"""),"")</f>
        <v/>
      </c>
      <c r="D14484" s="105"/>
      <c r="E14484" s="105"/>
      <c r="F14484" s="105"/>
      <c r="I14484" s="105"/>
    </row>
    <row r="14485">
      <c r="C14485" s="225" t="str">
        <f>IFERROR(__xludf.DUMMYFUNCTION("""COMPUTED_VALUE"""),"")</f>
        <v/>
      </c>
      <c r="D14485" s="105"/>
      <c r="E14485" s="105"/>
      <c r="F14485" s="105"/>
      <c r="I14485" s="105"/>
    </row>
    <row r="14486">
      <c r="C14486" s="225" t="str">
        <f>IFERROR(__xludf.DUMMYFUNCTION("""COMPUTED_VALUE"""),"")</f>
        <v/>
      </c>
      <c r="D14486" s="105"/>
      <c r="E14486" s="105"/>
      <c r="F14486" s="105"/>
      <c r="I14486" s="105"/>
    </row>
    <row r="14487">
      <c r="C14487" s="225" t="str">
        <f>IFERROR(__xludf.DUMMYFUNCTION("""COMPUTED_VALUE"""),"")</f>
        <v/>
      </c>
      <c r="D14487" s="105"/>
      <c r="E14487" s="105"/>
      <c r="F14487" s="105"/>
      <c r="I14487" s="105"/>
    </row>
    <row r="14488">
      <c r="C14488" s="225" t="str">
        <f>IFERROR(__xludf.DUMMYFUNCTION("""COMPUTED_VALUE"""),"")</f>
        <v/>
      </c>
      <c r="D14488" s="105"/>
      <c r="E14488" s="105"/>
      <c r="F14488" s="105"/>
      <c r="I14488" s="105"/>
    </row>
    <row r="14489">
      <c r="C14489" s="225" t="str">
        <f>IFERROR(__xludf.DUMMYFUNCTION("""COMPUTED_VALUE"""),"")</f>
        <v/>
      </c>
      <c r="D14489" s="105"/>
      <c r="E14489" s="105"/>
      <c r="F14489" s="105"/>
      <c r="I14489" s="105"/>
    </row>
    <row r="14490">
      <c r="C14490" s="225" t="str">
        <f>IFERROR(__xludf.DUMMYFUNCTION("""COMPUTED_VALUE"""),"")</f>
        <v/>
      </c>
      <c r="D14490" s="105"/>
      <c r="E14490" s="105"/>
      <c r="F14490" s="105"/>
      <c r="I14490" s="105"/>
    </row>
    <row r="14491">
      <c r="C14491" s="225" t="str">
        <f>IFERROR(__xludf.DUMMYFUNCTION("""COMPUTED_VALUE"""),"")</f>
        <v/>
      </c>
      <c r="D14491" s="105"/>
      <c r="E14491" s="105"/>
      <c r="F14491" s="105"/>
      <c r="I14491" s="105"/>
    </row>
    <row r="14492">
      <c r="C14492" s="225" t="str">
        <f>IFERROR(__xludf.DUMMYFUNCTION("""COMPUTED_VALUE"""),"")</f>
        <v/>
      </c>
      <c r="D14492" s="105"/>
      <c r="E14492" s="105"/>
      <c r="F14492" s="105"/>
      <c r="I14492" s="105"/>
    </row>
    <row r="14493">
      <c r="C14493" s="225" t="str">
        <f>IFERROR(__xludf.DUMMYFUNCTION("""COMPUTED_VALUE"""),"")</f>
        <v/>
      </c>
      <c r="D14493" s="105"/>
      <c r="E14493" s="105"/>
      <c r="F14493" s="105"/>
      <c r="I14493" s="105"/>
    </row>
    <row r="14494">
      <c r="C14494" s="225" t="str">
        <f>IFERROR(__xludf.DUMMYFUNCTION("""COMPUTED_VALUE"""),"")</f>
        <v/>
      </c>
      <c r="D14494" s="105"/>
      <c r="E14494" s="105"/>
      <c r="F14494" s="105"/>
      <c r="I14494" s="105"/>
    </row>
    <row r="14495">
      <c r="C14495" s="225" t="str">
        <f>IFERROR(__xludf.DUMMYFUNCTION("""COMPUTED_VALUE"""),"")</f>
        <v/>
      </c>
      <c r="D14495" s="105"/>
      <c r="E14495" s="105"/>
      <c r="F14495" s="105"/>
      <c r="I14495" s="105"/>
    </row>
    <row r="14496">
      <c r="C14496" s="225" t="str">
        <f>IFERROR(__xludf.DUMMYFUNCTION("""COMPUTED_VALUE"""),"")</f>
        <v/>
      </c>
      <c r="D14496" s="105"/>
      <c r="E14496" s="105"/>
      <c r="F14496" s="105"/>
      <c r="I14496" s="105"/>
    </row>
    <row r="14497">
      <c r="C14497" s="225" t="str">
        <f>IFERROR(__xludf.DUMMYFUNCTION("""COMPUTED_VALUE"""),"")</f>
        <v/>
      </c>
      <c r="D14497" s="105"/>
      <c r="E14497" s="105"/>
      <c r="F14497" s="105"/>
      <c r="I14497" s="105"/>
    </row>
    <row r="14498">
      <c r="C14498" s="225" t="str">
        <f>IFERROR(__xludf.DUMMYFUNCTION("""COMPUTED_VALUE"""),"")</f>
        <v/>
      </c>
      <c r="D14498" s="105"/>
      <c r="E14498" s="105"/>
      <c r="F14498" s="105"/>
      <c r="I14498" s="105"/>
    </row>
    <row r="14499">
      <c r="C14499" s="225" t="str">
        <f>IFERROR(__xludf.DUMMYFUNCTION("""COMPUTED_VALUE"""),"")</f>
        <v/>
      </c>
      <c r="D14499" s="105"/>
      <c r="E14499" s="105"/>
      <c r="F14499" s="105"/>
      <c r="I14499" s="105"/>
    </row>
    <row r="14500">
      <c r="C14500" s="225" t="str">
        <f>IFERROR(__xludf.DUMMYFUNCTION("""COMPUTED_VALUE"""),"")</f>
        <v/>
      </c>
      <c r="D14500" s="105"/>
      <c r="E14500" s="105"/>
      <c r="F14500" s="105"/>
      <c r="I14500" s="105"/>
    </row>
    <row r="14501">
      <c r="C14501" s="225" t="str">
        <f>IFERROR(__xludf.DUMMYFUNCTION("""COMPUTED_VALUE"""),"")</f>
        <v/>
      </c>
      <c r="D14501" s="105"/>
      <c r="E14501" s="105"/>
      <c r="F14501" s="105"/>
      <c r="I14501" s="105"/>
    </row>
    <row r="14502">
      <c r="C14502" s="225" t="str">
        <f>IFERROR(__xludf.DUMMYFUNCTION("""COMPUTED_VALUE"""),"")</f>
        <v/>
      </c>
      <c r="D14502" s="105"/>
      <c r="E14502" s="105"/>
      <c r="F14502" s="105"/>
      <c r="I14502" s="105"/>
    </row>
    <row r="14503">
      <c r="C14503" s="225" t="str">
        <f>IFERROR(__xludf.DUMMYFUNCTION("""COMPUTED_VALUE"""),"")</f>
        <v/>
      </c>
      <c r="D14503" s="105"/>
      <c r="E14503" s="105"/>
      <c r="F14503" s="105"/>
      <c r="I14503" s="105"/>
    </row>
    <row r="14504">
      <c r="C14504" s="225" t="str">
        <f>IFERROR(__xludf.DUMMYFUNCTION("""COMPUTED_VALUE"""),"")</f>
        <v/>
      </c>
      <c r="D14504" s="105"/>
      <c r="E14504" s="105"/>
      <c r="F14504" s="105"/>
      <c r="I14504" s="105"/>
    </row>
    <row r="14505">
      <c r="C14505" s="225" t="str">
        <f>IFERROR(__xludf.DUMMYFUNCTION("""COMPUTED_VALUE"""),"")</f>
        <v/>
      </c>
      <c r="D14505" s="105"/>
      <c r="E14505" s="105"/>
      <c r="F14505" s="105"/>
      <c r="I14505" s="105"/>
    </row>
    <row r="14506">
      <c r="C14506" s="225" t="str">
        <f>IFERROR(__xludf.DUMMYFUNCTION("""COMPUTED_VALUE"""),"")</f>
        <v/>
      </c>
      <c r="D14506" s="105"/>
      <c r="E14506" s="105"/>
      <c r="F14506" s="105"/>
      <c r="I14506" s="105"/>
    </row>
    <row r="14507">
      <c r="C14507" s="225" t="str">
        <f>IFERROR(__xludf.DUMMYFUNCTION("""COMPUTED_VALUE"""),"")</f>
        <v/>
      </c>
      <c r="D14507" s="105"/>
      <c r="E14507" s="105"/>
      <c r="F14507" s="105"/>
      <c r="I14507" s="105"/>
    </row>
    <row r="14508">
      <c r="C14508" s="225" t="str">
        <f>IFERROR(__xludf.DUMMYFUNCTION("""COMPUTED_VALUE"""),"")</f>
        <v/>
      </c>
      <c r="D14508" s="105"/>
      <c r="E14508" s="105"/>
      <c r="F14508" s="105"/>
      <c r="I14508" s="105"/>
    </row>
    <row r="14509">
      <c r="C14509" s="225" t="str">
        <f>IFERROR(__xludf.DUMMYFUNCTION("""COMPUTED_VALUE"""),"")</f>
        <v/>
      </c>
      <c r="D14509" s="105"/>
      <c r="E14509" s="105"/>
      <c r="F14509" s="105"/>
      <c r="I14509" s="105"/>
    </row>
    <row r="14510">
      <c r="C14510" s="225" t="str">
        <f>IFERROR(__xludf.DUMMYFUNCTION("""COMPUTED_VALUE"""),"")</f>
        <v/>
      </c>
      <c r="D14510" s="105"/>
      <c r="E14510" s="105"/>
      <c r="F14510" s="105"/>
      <c r="I14510" s="105"/>
    </row>
    <row r="14511">
      <c r="C14511" s="225" t="str">
        <f>IFERROR(__xludf.DUMMYFUNCTION("""COMPUTED_VALUE"""),"")</f>
        <v/>
      </c>
      <c r="D14511" s="105"/>
      <c r="E14511" s="105"/>
      <c r="F14511" s="105"/>
      <c r="I14511" s="105"/>
    </row>
    <row r="14512">
      <c r="C14512" s="225" t="str">
        <f>IFERROR(__xludf.DUMMYFUNCTION("""COMPUTED_VALUE"""),"")</f>
        <v/>
      </c>
      <c r="D14512" s="105"/>
      <c r="E14512" s="105"/>
      <c r="F14512" s="105"/>
      <c r="I14512" s="105"/>
    </row>
    <row r="14513">
      <c r="C14513" s="225" t="str">
        <f>IFERROR(__xludf.DUMMYFUNCTION("""COMPUTED_VALUE"""),"")</f>
        <v/>
      </c>
      <c r="D14513" s="105"/>
      <c r="E14513" s="105"/>
      <c r="F14513" s="105"/>
      <c r="I14513" s="105"/>
    </row>
    <row r="14514">
      <c r="C14514" s="225" t="str">
        <f>IFERROR(__xludf.DUMMYFUNCTION("""COMPUTED_VALUE"""),"")</f>
        <v/>
      </c>
      <c r="D14514" s="105"/>
      <c r="E14514" s="105"/>
      <c r="F14514" s="105"/>
      <c r="I14514" s="105"/>
    </row>
    <row r="14515">
      <c r="C14515" s="225" t="str">
        <f>IFERROR(__xludf.DUMMYFUNCTION("""COMPUTED_VALUE"""),"")</f>
        <v/>
      </c>
      <c r="D14515" s="105"/>
      <c r="E14515" s="105"/>
      <c r="F14515" s="105"/>
      <c r="I14515" s="105"/>
    </row>
    <row r="14516">
      <c r="C14516" s="225" t="str">
        <f>IFERROR(__xludf.DUMMYFUNCTION("""COMPUTED_VALUE"""),"")</f>
        <v/>
      </c>
      <c r="D14516" s="105"/>
      <c r="E14516" s="105"/>
      <c r="F14516" s="105"/>
      <c r="I14516" s="105"/>
    </row>
    <row r="14517">
      <c r="C14517" s="225" t="str">
        <f>IFERROR(__xludf.DUMMYFUNCTION("""COMPUTED_VALUE"""),"")</f>
        <v/>
      </c>
      <c r="D14517" s="105"/>
      <c r="E14517" s="105"/>
      <c r="F14517" s="105"/>
      <c r="I14517" s="105"/>
    </row>
    <row r="14518">
      <c r="C14518" s="225" t="str">
        <f>IFERROR(__xludf.DUMMYFUNCTION("""COMPUTED_VALUE"""),"")</f>
        <v/>
      </c>
      <c r="D14518" s="105"/>
      <c r="E14518" s="105"/>
      <c r="F14518" s="105"/>
      <c r="I14518" s="105"/>
    </row>
    <row r="14519">
      <c r="C14519" s="225" t="str">
        <f>IFERROR(__xludf.DUMMYFUNCTION("""COMPUTED_VALUE"""),"")</f>
        <v/>
      </c>
      <c r="D14519" s="105"/>
      <c r="E14519" s="105"/>
      <c r="F14519" s="105"/>
      <c r="I14519" s="105"/>
    </row>
    <row r="14520">
      <c r="C14520" s="225" t="str">
        <f>IFERROR(__xludf.DUMMYFUNCTION("""COMPUTED_VALUE"""),"")</f>
        <v/>
      </c>
      <c r="D14520" s="105"/>
      <c r="E14520" s="105"/>
      <c r="F14520" s="105"/>
      <c r="I14520" s="105"/>
    </row>
    <row r="14521">
      <c r="C14521" s="225" t="str">
        <f>IFERROR(__xludf.DUMMYFUNCTION("""COMPUTED_VALUE"""),"")</f>
        <v/>
      </c>
      <c r="D14521" s="105"/>
      <c r="E14521" s="105"/>
      <c r="F14521" s="105"/>
      <c r="I14521" s="105"/>
    </row>
    <row r="14522">
      <c r="C14522" s="225" t="str">
        <f>IFERROR(__xludf.DUMMYFUNCTION("""COMPUTED_VALUE"""),"")</f>
        <v/>
      </c>
      <c r="D14522" s="105"/>
      <c r="E14522" s="105"/>
      <c r="F14522" s="105"/>
      <c r="I14522" s="105"/>
    </row>
    <row r="14523">
      <c r="C14523" s="225" t="str">
        <f>IFERROR(__xludf.DUMMYFUNCTION("""COMPUTED_VALUE"""),"")</f>
        <v/>
      </c>
      <c r="D14523" s="105"/>
      <c r="E14523" s="105"/>
      <c r="F14523" s="105"/>
      <c r="I14523" s="105"/>
    </row>
    <row r="14524">
      <c r="C14524" s="225" t="str">
        <f>IFERROR(__xludf.DUMMYFUNCTION("""COMPUTED_VALUE"""),"")</f>
        <v/>
      </c>
      <c r="D14524" s="105"/>
      <c r="E14524" s="105"/>
      <c r="F14524" s="105"/>
      <c r="I14524" s="105"/>
    </row>
    <row r="14525">
      <c r="C14525" s="225" t="str">
        <f>IFERROR(__xludf.DUMMYFUNCTION("""COMPUTED_VALUE"""),"")</f>
        <v/>
      </c>
      <c r="D14525" s="105"/>
      <c r="E14525" s="105"/>
      <c r="F14525" s="105"/>
      <c r="I14525" s="105"/>
    </row>
    <row r="14526">
      <c r="C14526" s="225" t="str">
        <f>IFERROR(__xludf.DUMMYFUNCTION("""COMPUTED_VALUE"""),"")</f>
        <v/>
      </c>
      <c r="D14526" s="105"/>
      <c r="E14526" s="105"/>
      <c r="F14526" s="105"/>
      <c r="I14526" s="105"/>
    </row>
    <row r="14527">
      <c r="C14527" s="225" t="str">
        <f>IFERROR(__xludf.DUMMYFUNCTION("""COMPUTED_VALUE"""),"")</f>
        <v/>
      </c>
      <c r="D14527" s="105"/>
      <c r="E14527" s="105"/>
      <c r="F14527" s="105"/>
      <c r="I14527" s="105"/>
    </row>
    <row r="14528">
      <c r="C14528" s="225" t="str">
        <f>IFERROR(__xludf.DUMMYFUNCTION("""COMPUTED_VALUE"""),"")</f>
        <v/>
      </c>
      <c r="D14528" s="105"/>
      <c r="E14528" s="105"/>
      <c r="F14528" s="105"/>
      <c r="I14528" s="105"/>
    </row>
    <row r="14529">
      <c r="C14529" s="225" t="str">
        <f>IFERROR(__xludf.DUMMYFUNCTION("""COMPUTED_VALUE"""),"")</f>
        <v/>
      </c>
      <c r="D14529" s="105"/>
      <c r="E14529" s="105"/>
      <c r="F14529" s="105"/>
      <c r="I14529" s="105"/>
    </row>
    <row r="14530">
      <c r="C14530" s="225" t="str">
        <f>IFERROR(__xludf.DUMMYFUNCTION("""COMPUTED_VALUE"""),"")</f>
        <v/>
      </c>
      <c r="D14530" s="105"/>
      <c r="E14530" s="105"/>
      <c r="F14530" s="105"/>
      <c r="I14530" s="105"/>
    </row>
    <row r="14531">
      <c r="C14531" s="225" t="str">
        <f>IFERROR(__xludf.DUMMYFUNCTION("""COMPUTED_VALUE"""),"")</f>
        <v/>
      </c>
      <c r="D14531" s="105"/>
      <c r="E14531" s="105"/>
      <c r="F14531" s="105"/>
      <c r="I14531" s="105"/>
    </row>
    <row r="14532">
      <c r="C14532" s="225" t="str">
        <f>IFERROR(__xludf.DUMMYFUNCTION("""COMPUTED_VALUE"""),"")</f>
        <v/>
      </c>
      <c r="D14532" s="105"/>
      <c r="E14532" s="105"/>
      <c r="F14532" s="105"/>
      <c r="I14532" s="105"/>
    </row>
    <row r="14533">
      <c r="C14533" s="225" t="str">
        <f>IFERROR(__xludf.DUMMYFUNCTION("""COMPUTED_VALUE"""),"")</f>
        <v/>
      </c>
      <c r="D14533" s="105"/>
      <c r="E14533" s="105"/>
      <c r="F14533" s="105"/>
      <c r="I14533" s="105"/>
    </row>
    <row r="14534">
      <c r="C14534" s="225" t="str">
        <f>IFERROR(__xludf.DUMMYFUNCTION("""COMPUTED_VALUE"""),"")</f>
        <v/>
      </c>
      <c r="D14534" s="105"/>
      <c r="E14534" s="105"/>
      <c r="F14534" s="105"/>
      <c r="I14534" s="105"/>
    </row>
    <row r="14535">
      <c r="C14535" s="225" t="str">
        <f>IFERROR(__xludf.DUMMYFUNCTION("""COMPUTED_VALUE"""),"")</f>
        <v/>
      </c>
      <c r="D14535" s="105"/>
      <c r="E14535" s="105"/>
      <c r="F14535" s="105"/>
      <c r="I14535" s="105"/>
    </row>
    <row r="14536">
      <c r="C14536" s="225" t="str">
        <f>IFERROR(__xludf.DUMMYFUNCTION("""COMPUTED_VALUE"""),"")</f>
        <v/>
      </c>
      <c r="D14536" s="105"/>
      <c r="E14536" s="105"/>
      <c r="F14536" s="105"/>
      <c r="I14536" s="105"/>
    </row>
    <row r="14537">
      <c r="C14537" s="225" t="str">
        <f>IFERROR(__xludf.DUMMYFUNCTION("""COMPUTED_VALUE"""),"")</f>
        <v/>
      </c>
      <c r="D14537" s="105"/>
      <c r="E14537" s="105"/>
      <c r="F14537" s="105"/>
      <c r="I14537" s="105"/>
    </row>
    <row r="14538">
      <c r="C14538" s="225" t="str">
        <f>IFERROR(__xludf.DUMMYFUNCTION("""COMPUTED_VALUE"""),"")</f>
        <v/>
      </c>
      <c r="D14538" s="105"/>
      <c r="E14538" s="105"/>
      <c r="F14538" s="105"/>
      <c r="I14538" s="105"/>
    </row>
    <row r="14539">
      <c r="C14539" s="225" t="str">
        <f>IFERROR(__xludf.DUMMYFUNCTION("""COMPUTED_VALUE"""),"")</f>
        <v/>
      </c>
      <c r="D14539" s="105"/>
      <c r="E14539" s="105"/>
      <c r="F14539" s="105"/>
      <c r="I14539" s="105"/>
    </row>
    <row r="14540">
      <c r="C14540" s="225" t="str">
        <f>IFERROR(__xludf.DUMMYFUNCTION("""COMPUTED_VALUE"""),"")</f>
        <v/>
      </c>
      <c r="D14540" s="105"/>
      <c r="E14540" s="105"/>
      <c r="F14540" s="105"/>
      <c r="I14540" s="105"/>
    </row>
    <row r="14541">
      <c r="C14541" s="225" t="str">
        <f>IFERROR(__xludf.DUMMYFUNCTION("""COMPUTED_VALUE"""),"")</f>
        <v/>
      </c>
      <c r="D14541" s="105"/>
      <c r="E14541" s="105"/>
      <c r="F14541" s="105"/>
      <c r="I14541" s="105"/>
    </row>
    <row r="14542">
      <c r="C14542" s="225" t="str">
        <f>IFERROR(__xludf.DUMMYFUNCTION("""COMPUTED_VALUE"""),"")</f>
        <v/>
      </c>
      <c r="D14542" s="105"/>
      <c r="E14542" s="105"/>
      <c r="F14542" s="105"/>
      <c r="I14542" s="105"/>
    </row>
    <row r="14543">
      <c r="C14543" s="225" t="str">
        <f>IFERROR(__xludf.DUMMYFUNCTION("""COMPUTED_VALUE"""),"")</f>
        <v/>
      </c>
      <c r="D14543" s="105"/>
      <c r="E14543" s="105"/>
      <c r="F14543" s="105"/>
      <c r="I14543" s="105"/>
    </row>
    <row r="14544">
      <c r="C14544" s="225" t="str">
        <f>IFERROR(__xludf.DUMMYFUNCTION("""COMPUTED_VALUE"""),"")</f>
        <v/>
      </c>
      <c r="D14544" s="105"/>
      <c r="E14544" s="105"/>
      <c r="F14544" s="105"/>
      <c r="I14544" s="105"/>
    </row>
    <row r="14545">
      <c r="C14545" s="225" t="str">
        <f>IFERROR(__xludf.DUMMYFUNCTION("""COMPUTED_VALUE"""),"")</f>
        <v/>
      </c>
      <c r="D14545" s="105"/>
      <c r="E14545" s="105"/>
      <c r="F14545" s="105"/>
      <c r="I14545" s="105"/>
    </row>
    <row r="14546">
      <c r="C14546" s="225" t="str">
        <f>IFERROR(__xludf.DUMMYFUNCTION("""COMPUTED_VALUE"""),"")</f>
        <v/>
      </c>
      <c r="D14546" s="105"/>
      <c r="E14546" s="105"/>
      <c r="F14546" s="105"/>
      <c r="I14546" s="105"/>
    </row>
    <row r="14547">
      <c r="C14547" s="225" t="str">
        <f>IFERROR(__xludf.DUMMYFUNCTION("""COMPUTED_VALUE"""),"")</f>
        <v/>
      </c>
      <c r="D14547" s="105"/>
      <c r="E14547" s="105"/>
      <c r="F14547" s="105"/>
      <c r="I14547" s="105"/>
    </row>
    <row r="14548">
      <c r="C14548" s="225" t="str">
        <f>IFERROR(__xludf.DUMMYFUNCTION("""COMPUTED_VALUE"""),"")</f>
        <v/>
      </c>
      <c r="D14548" s="105"/>
      <c r="E14548" s="105"/>
      <c r="F14548" s="105"/>
      <c r="I14548" s="105"/>
    </row>
    <row r="14549">
      <c r="C14549" s="225" t="str">
        <f>IFERROR(__xludf.DUMMYFUNCTION("""COMPUTED_VALUE"""),"")</f>
        <v/>
      </c>
      <c r="D14549" s="105"/>
      <c r="E14549" s="105"/>
      <c r="F14549" s="105"/>
      <c r="I14549" s="105"/>
    </row>
    <row r="14550">
      <c r="C14550" s="225" t="str">
        <f>IFERROR(__xludf.DUMMYFUNCTION("""COMPUTED_VALUE"""),"")</f>
        <v/>
      </c>
      <c r="D14550" s="105"/>
      <c r="E14550" s="105"/>
      <c r="F14550" s="105"/>
      <c r="I14550" s="105"/>
    </row>
    <row r="14551">
      <c r="C14551" s="225" t="str">
        <f>IFERROR(__xludf.DUMMYFUNCTION("""COMPUTED_VALUE"""),"")</f>
        <v/>
      </c>
      <c r="D14551" s="105"/>
      <c r="E14551" s="105"/>
      <c r="F14551" s="105"/>
      <c r="I14551" s="105"/>
    </row>
    <row r="14552">
      <c r="C14552" s="225" t="str">
        <f>IFERROR(__xludf.DUMMYFUNCTION("""COMPUTED_VALUE"""),"")</f>
        <v/>
      </c>
      <c r="D14552" s="105"/>
      <c r="E14552" s="105"/>
      <c r="F14552" s="105"/>
      <c r="I14552" s="105"/>
    </row>
    <row r="14553">
      <c r="C14553" s="225" t="str">
        <f>IFERROR(__xludf.DUMMYFUNCTION("""COMPUTED_VALUE"""),"")</f>
        <v/>
      </c>
      <c r="D14553" s="105"/>
      <c r="E14553" s="105"/>
      <c r="F14553" s="105"/>
      <c r="I14553" s="105"/>
    </row>
    <row r="14554">
      <c r="C14554" s="225" t="str">
        <f>IFERROR(__xludf.DUMMYFUNCTION("""COMPUTED_VALUE"""),"")</f>
        <v/>
      </c>
      <c r="D14554" s="105"/>
      <c r="E14554" s="105"/>
      <c r="F14554" s="105"/>
      <c r="I14554" s="105"/>
    </row>
    <row r="14555">
      <c r="C14555" s="225" t="str">
        <f>IFERROR(__xludf.DUMMYFUNCTION("""COMPUTED_VALUE"""),"")</f>
        <v/>
      </c>
      <c r="D14555" s="105"/>
      <c r="E14555" s="105"/>
      <c r="F14555" s="105"/>
      <c r="I14555" s="105"/>
    </row>
    <row r="14556">
      <c r="C14556" s="225" t="str">
        <f>IFERROR(__xludf.DUMMYFUNCTION("""COMPUTED_VALUE"""),"")</f>
        <v/>
      </c>
      <c r="D14556" s="105"/>
      <c r="E14556" s="105"/>
      <c r="F14556" s="105"/>
      <c r="I14556" s="105"/>
    </row>
    <row r="14557">
      <c r="C14557" s="225" t="str">
        <f>IFERROR(__xludf.DUMMYFUNCTION("""COMPUTED_VALUE"""),"")</f>
        <v/>
      </c>
      <c r="D14557" s="105"/>
      <c r="E14557" s="105"/>
      <c r="F14557" s="105"/>
      <c r="I14557" s="105"/>
    </row>
    <row r="14558">
      <c r="C14558" s="225" t="str">
        <f>IFERROR(__xludf.DUMMYFUNCTION("""COMPUTED_VALUE"""),"")</f>
        <v/>
      </c>
      <c r="D14558" s="105"/>
      <c r="E14558" s="105"/>
      <c r="F14558" s="105"/>
      <c r="I14558" s="105"/>
    </row>
    <row r="14559">
      <c r="C14559" s="225" t="str">
        <f>IFERROR(__xludf.DUMMYFUNCTION("""COMPUTED_VALUE"""),"")</f>
        <v/>
      </c>
      <c r="D14559" s="105"/>
      <c r="E14559" s="105"/>
      <c r="F14559" s="105"/>
      <c r="I14559" s="105"/>
    </row>
    <row r="14560">
      <c r="C14560" s="225" t="str">
        <f>IFERROR(__xludf.DUMMYFUNCTION("""COMPUTED_VALUE"""),"")</f>
        <v/>
      </c>
      <c r="D14560" s="105"/>
      <c r="E14560" s="105"/>
      <c r="F14560" s="105"/>
      <c r="I14560" s="105"/>
    </row>
    <row r="14561">
      <c r="C14561" s="225" t="str">
        <f>IFERROR(__xludf.DUMMYFUNCTION("""COMPUTED_VALUE"""),"")</f>
        <v/>
      </c>
      <c r="D14561" s="105"/>
      <c r="E14561" s="105"/>
      <c r="F14561" s="105"/>
      <c r="I14561" s="105"/>
    </row>
    <row r="14562">
      <c r="C14562" s="225" t="str">
        <f>IFERROR(__xludf.DUMMYFUNCTION("""COMPUTED_VALUE"""),"")</f>
        <v/>
      </c>
      <c r="D14562" s="105"/>
      <c r="E14562" s="105"/>
      <c r="F14562" s="105"/>
      <c r="I14562" s="105"/>
    </row>
    <row r="14563">
      <c r="C14563" s="225" t="str">
        <f>IFERROR(__xludf.DUMMYFUNCTION("""COMPUTED_VALUE"""),"")</f>
        <v/>
      </c>
      <c r="D14563" s="105"/>
      <c r="E14563" s="105"/>
      <c r="F14563" s="105"/>
      <c r="I14563" s="105"/>
    </row>
    <row r="14564">
      <c r="C14564" s="225" t="str">
        <f>IFERROR(__xludf.DUMMYFUNCTION("""COMPUTED_VALUE"""),"")</f>
        <v/>
      </c>
      <c r="D14564" s="105"/>
      <c r="E14564" s="105"/>
      <c r="F14564" s="105"/>
      <c r="I14564" s="105"/>
    </row>
    <row r="14565">
      <c r="C14565" s="225" t="str">
        <f>IFERROR(__xludf.DUMMYFUNCTION("""COMPUTED_VALUE"""),"")</f>
        <v/>
      </c>
      <c r="D14565" s="105"/>
      <c r="E14565" s="105"/>
      <c r="F14565" s="105"/>
      <c r="I14565" s="105"/>
    </row>
    <row r="14566">
      <c r="C14566" s="225" t="str">
        <f>IFERROR(__xludf.DUMMYFUNCTION("""COMPUTED_VALUE"""),"")</f>
        <v/>
      </c>
      <c r="D14566" s="105"/>
      <c r="E14566" s="105"/>
      <c r="F14566" s="105"/>
      <c r="I14566" s="105"/>
    </row>
    <row r="14567">
      <c r="C14567" s="225" t="str">
        <f>IFERROR(__xludf.DUMMYFUNCTION("""COMPUTED_VALUE"""),"")</f>
        <v/>
      </c>
      <c r="D14567" s="105"/>
      <c r="E14567" s="105"/>
      <c r="F14567" s="105"/>
      <c r="I14567" s="105"/>
    </row>
    <row r="14568">
      <c r="C14568" s="225" t="str">
        <f>IFERROR(__xludf.DUMMYFUNCTION("""COMPUTED_VALUE"""),"")</f>
        <v/>
      </c>
      <c r="D14568" s="105"/>
      <c r="E14568" s="105"/>
      <c r="F14568" s="105"/>
      <c r="I14568" s="105"/>
    </row>
    <row r="14569">
      <c r="C14569" s="225" t="str">
        <f>IFERROR(__xludf.DUMMYFUNCTION("""COMPUTED_VALUE"""),"")</f>
        <v/>
      </c>
      <c r="D14569" s="105"/>
      <c r="E14569" s="105"/>
      <c r="F14569" s="105"/>
      <c r="I14569" s="105"/>
    </row>
    <row r="14570">
      <c r="C14570" s="225" t="str">
        <f>IFERROR(__xludf.DUMMYFUNCTION("""COMPUTED_VALUE"""),"")</f>
        <v/>
      </c>
      <c r="D14570" s="105"/>
      <c r="E14570" s="105"/>
      <c r="F14570" s="105"/>
      <c r="I14570" s="105"/>
    </row>
    <row r="14571">
      <c r="C14571" s="225" t="str">
        <f>IFERROR(__xludf.DUMMYFUNCTION("""COMPUTED_VALUE"""),"")</f>
        <v/>
      </c>
      <c r="D14571" s="105"/>
      <c r="E14571" s="105"/>
      <c r="F14571" s="105"/>
      <c r="I14571" s="105"/>
    </row>
    <row r="14572">
      <c r="C14572" s="225" t="str">
        <f>IFERROR(__xludf.DUMMYFUNCTION("""COMPUTED_VALUE"""),"")</f>
        <v/>
      </c>
      <c r="D14572" s="105"/>
      <c r="E14572" s="105"/>
      <c r="F14572" s="105"/>
      <c r="I14572" s="105"/>
    </row>
    <row r="14573">
      <c r="C14573" s="225" t="str">
        <f>IFERROR(__xludf.DUMMYFUNCTION("""COMPUTED_VALUE"""),"")</f>
        <v/>
      </c>
      <c r="D14573" s="105"/>
      <c r="E14573" s="105"/>
      <c r="F14573" s="105"/>
      <c r="I14573" s="105"/>
    </row>
    <row r="14574">
      <c r="C14574" s="225" t="str">
        <f>IFERROR(__xludf.DUMMYFUNCTION("""COMPUTED_VALUE"""),"")</f>
        <v/>
      </c>
      <c r="D14574" s="105"/>
      <c r="E14574" s="105"/>
      <c r="F14574" s="105"/>
      <c r="I14574" s="105"/>
    </row>
    <row r="14575">
      <c r="C14575" s="225" t="str">
        <f>IFERROR(__xludf.DUMMYFUNCTION("""COMPUTED_VALUE"""),"")</f>
        <v/>
      </c>
      <c r="D14575" s="105"/>
      <c r="E14575" s="105"/>
      <c r="F14575" s="105"/>
      <c r="I14575" s="105"/>
    </row>
    <row r="14576">
      <c r="C14576" s="225" t="str">
        <f>IFERROR(__xludf.DUMMYFUNCTION("""COMPUTED_VALUE"""),"")</f>
        <v/>
      </c>
      <c r="D14576" s="105"/>
      <c r="E14576" s="105"/>
      <c r="F14576" s="105"/>
      <c r="I14576" s="105"/>
    </row>
    <row r="14577">
      <c r="C14577" s="225" t="str">
        <f>IFERROR(__xludf.DUMMYFUNCTION("""COMPUTED_VALUE"""),"")</f>
        <v/>
      </c>
      <c r="D14577" s="105"/>
      <c r="E14577" s="105"/>
      <c r="F14577" s="105"/>
      <c r="I14577" s="105"/>
    </row>
    <row r="14578">
      <c r="C14578" s="225" t="str">
        <f>IFERROR(__xludf.DUMMYFUNCTION("""COMPUTED_VALUE"""),"")</f>
        <v/>
      </c>
      <c r="D14578" s="105"/>
      <c r="E14578" s="105"/>
      <c r="F14578" s="105"/>
      <c r="I14578" s="105"/>
    </row>
    <row r="14579">
      <c r="C14579" s="225" t="str">
        <f>IFERROR(__xludf.DUMMYFUNCTION("""COMPUTED_VALUE"""),"")</f>
        <v/>
      </c>
      <c r="D14579" s="105"/>
      <c r="E14579" s="105"/>
      <c r="F14579" s="105"/>
      <c r="I14579" s="105"/>
    </row>
    <row r="14580">
      <c r="C14580" s="225" t="str">
        <f>IFERROR(__xludf.DUMMYFUNCTION("""COMPUTED_VALUE"""),"")</f>
        <v/>
      </c>
      <c r="D14580" s="105"/>
      <c r="E14580" s="105"/>
      <c r="F14580" s="105"/>
      <c r="I14580" s="105"/>
    </row>
    <row r="14581">
      <c r="C14581" s="225" t="str">
        <f>IFERROR(__xludf.DUMMYFUNCTION("""COMPUTED_VALUE"""),"")</f>
        <v/>
      </c>
      <c r="D14581" s="105"/>
      <c r="E14581" s="105"/>
      <c r="F14581" s="105"/>
      <c r="I14581" s="105"/>
    </row>
    <row r="14582">
      <c r="C14582" s="225" t="str">
        <f>IFERROR(__xludf.DUMMYFUNCTION("""COMPUTED_VALUE"""),"")</f>
        <v/>
      </c>
      <c r="D14582" s="105"/>
      <c r="E14582" s="105"/>
      <c r="F14582" s="105"/>
      <c r="I14582" s="105"/>
    </row>
    <row r="14583">
      <c r="C14583" s="225" t="str">
        <f>IFERROR(__xludf.DUMMYFUNCTION("""COMPUTED_VALUE"""),"")</f>
        <v/>
      </c>
      <c r="D14583" s="105"/>
      <c r="E14583" s="105"/>
      <c r="F14583" s="105"/>
      <c r="I14583" s="105"/>
    </row>
    <row r="14584">
      <c r="C14584" s="225" t="str">
        <f>IFERROR(__xludf.DUMMYFUNCTION("""COMPUTED_VALUE"""),"")</f>
        <v/>
      </c>
      <c r="D14584" s="105"/>
      <c r="E14584" s="105"/>
      <c r="F14584" s="105"/>
      <c r="I14584" s="105"/>
    </row>
    <row r="14585">
      <c r="C14585" s="225" t="str">
        <f>IFERROR(__xludf.DUMMYFUNCTION("""COMPUTED_VALUE"""),"")</f>
        <v/>
      </c>
      <c r="D14585" s="105"/>
      <c r="E14585" s="105"/>
      <c r="F14585" s="105"/>
      <c r="I14585" s="105"/>
    </row>
    <row r="14586">
      <c r="C14586" s="225" t="str">
        <f>IFERROR(__xludf.DUMMYFUNCTION("""COMPUTED_VALUE"""),"")</f>
        <v/>
      </c>
      <c r="D14586" s="105"/>
      <c r="E14586" s="105"/>
      <c r="F14586" s="105"/>
      <c r="I14586" s="105"/>
    </row>
    <row r="14587">
      <c r="C14587" s="225" t="str">
        <f>IFERROR(__xludf.DUMMYFUNCTION("""COMPUTED_VALUE"""),"")</f>
        <v/>
      </c>
      <c r="D14587" s="105"/>
      <c r="E14587" s="105"/>
      <c r="F14587" s="105"/>
      <c r="I14587" s="105"/>
    </row>
    <row r="14588">
      <c r="C14588" s="225" t="str">
        <f>IFERROR(__xludf.DUMMYFUNCTION("""COMPUTED_VALUE"""),"")</f>
        <v/>
      </c>
      <c r="D14588" s="105"/>
      <c r="E14588" s="105"/>
      <c r="F14588" s="105"/>
      <c r="I14588" s="105"/>
    </row>
    <row r="14589">
      <c r="C14589" s="225" t="str">
        <f>IFERROR(__xludf.DUMMYFUNCTION("""COMPUTED_VALUE"""),"")</f>
        <v/>
      </c>
      <c r="D14589" s="105"/>
      <c r="E14589" s="105"/>
      <c r="F14589" s="105"/>
      <c r="I14589" s="105"/>
    </row>
    <row r="14590">
      <c r="C14590" s="225" t="str">
        <f>IFERROR(__xludf.DUMMYFUNCTION("""COMPUTED_VALUE"""),"")</f>
        <v/>
      </c>
      <c r="D14590" s="105"/>
      <c r="E14590" s="105"/>
      <c r="F14590" s="105"/>
      <c r="I14590" s="105"/>
    </row>
    <row r="14591">
      <c r="C14591" s="225" t="str">
        <f>IFERROR(__xludf.DUMMYFUNCTION("""COMPUTED_VALUE"""),"")</f>
        <v/>
      </c>
      <c r="D14591" s="105"/>
      <c r="E14591" s="105"/>
      <c r="F14591" s="105"/>
      <c r="I14591" s="105"/>
    </row>
    <row r="14592">
      <c r="C14592" s="225" t="str">
        <f>IFERROR(__xludf.DUMMYFUNCTION("""COMPUTED_VALUE"""),"")</f>
        <v/>
      </c>
      <c r="D14592" s="105"/>
      <c r="E14592" s="105"/>
      <c r="F14592" s="105"/>
      <c r="I14592" s="105"/>
    </row>
    <row r="14593">
      <c r="C14593" s="225" t="str">
        <f>IFERROR(__xludf.DUMMYFUNCTION("""COMPUTED_VALUE"""),"")</f>
        <v/>
      </c>
      <c r="D14593" s="105"/>
      <c r="E14593" s="105"/>
      <c r="F14593" s="105"/>
      <c r="I14593" s="105"/>
    </row>
    <row r="14594">
      <c r="C14594" s="225" t="str">
        <f>IFERROR(__xludf.DUMMYFUNCTION("""COMPUTED_VALUE"""),"")</f>
        <v/>
      </c>
      <c r="D14594" s="105"/>
      <c r="E14594" s="105"/>
      <c r="F14594" s="105"/>
      <c r="I14594" s="105"/>
    </row>
    <row r="14595">
      <c r="C14595" s="225" t="str">
        <f>IFERROR(__xludf.DUMMYFUNCTION("""COMPUTED_VALUE"""),"")</f>
        <v/>
      </c>
      <c r="D14595" s="105"/>
      <c r="E14595" s="105"/>
      <c r="F14595" s="105"/>
      <c r="I14595" s="105"/>
    </row>
    <row r="14596">
      <c r="C14596" s="225" t="str">
        <f>IFERROR(__xludf.DUMMYFUNCTION("""COMPUTED_VALUE"""),"")</f>
        <v/>
      </c>
      <c r="D14596" s="105"/>
      <c r="E14596" s="105"/>
      <c r="F14596" s="105"/>
      <c r="I14596" s="105"/>
    </row>
    <row r="14597">
      <c r="C14597" s="225" t="str">
        <f>IFERROR(__xludf.DUMMYFUNCTION("""COMPUTED_VALUE"""),"")</f>
        <v/>
      </c>
      <c r="D14597" s="105"/>
      <c r="E14597" s="105"/>
      <c r="F14597" s="105"/>
      <c r="I14597" s="105"/>
    </row>
    <row r="14598">
      <c r="C14598" s="225" t="str">
        <f>IFERROR(__xludf.DUMMYFUNCTION("""COMPUTED_VALUE"""),"")</f>
        <v/>
      </c>
      <c r="D14598" s="105"/>
      <c r="E14598" s="105"/>
      <c r="F14598" s="105"/>
      <c r="I14598" s="105"/>
    </row>
    <row r="14599">
      <c r="C14599" s="225" t="str">
        <f>IFERROR(__xludf.DUMMYFUNCTION("""COMPUTED_VALUE"""),"")</f>
        <v/>
      </c>
      <c r="D14599" s="105"/>
      <c r="E14599" s="105"/>
      <c r="F14599" s="105"/>
      <c r="I14599" s="105"/>
    </row>
    <row r="14600">
      <c r="C14600" s="225" t="str">
        <f>IFERROR(__xludf.DUMMYFUNCTION("""COMPUTED_VALUE"""),"")</f>
        <v/>
      </c>
      <c r="D14600" s="105"/>
      <c r="E14600" s="105"/>
      <c r="F14600" s="105"/>
      <c r="I14600" s="105"/>
    </row>
    <row r="14601">
      <c r="C14601" s="225" t="str">
        <f>IFERROR(__xludf.DUMMYFUNCTION("""COMPUTED_VALUE"""),"")</f>
        <v/>
      </c>
      <c r="D14601" s="105"/>
      <c r="E14601" s="105"/>
      <c r="F14601" s="105"/>
      <c r="I14601" s="105"/>
    </row>
    <row r="14602">
      <c r="C14602" s="225" t="str">
        <f>IFERROR(__xludf.DUMMYFUNCTION("""COMPUTED_VALUE"""),"")</f>
        <v/>
      </c>
      <c r="D14602" s="105"/>
      <c r="E14602" s="105"/>
      <c r="F14602" s="105"/>
      <c r="I14602" s="105"/>
    </row>
    <row r="14603">
      <c r="C14603" s="225" t="str">
        <f>IFERROR(__xludf.DUMMYFUNCTION("""COMPUTED_VALUE"""),"")</f>
        <v/>
      </c>
      <c r="D14603" s="105"/>
      <c r="E14603" s="105"/>
      <c r="F14603" s="105"/>
      <c r="I14603" s="105"/>
    </row>
    <row r="14604">
      <c r="C14604" s="225" t="str">
        <f>IFERROR(__xludf.DUMMYFUNCTION("""COMPUTED_VALUE"""),"")</f>
        <v/>
      </c>
      <c r="D14604" s="105"/>
      <c r="E14604" s="105"/>
      <c r="F14604" s="105"/>
      <c r="I14604" s="105"/>
    </row>
    <row r="14605">
      <c r="C14605" s="225" t="str">
        <f>IFERROR(__xludf.DUMMYFUNCTION("""COMPUTED_VALUE"""),"")</f>
        <v/>
      </c>
      <c r="D14605" s="105"/>
      <c r="E14605" s="105"/>
      <c r="F14605" s="105"/>
      <c r="I14605" s="105"/>
    </row>
    <row r="14606">
      <c r="C14606" s="225" t="str">
        <f>IFERROR(__xludf.DUMMYFUNCTION("""COMPUTED_VALUE"""),"")</f>
        <v/>
      </c>
      <c r="D14606" s="105"/>
      <c r="E14606" s="105"/>
      <c r="F14606" s="105"/>
      <c r="I14606" s="105"/>
    </row>
    <row r="14607">
      <c r="C14607" s="225" t="str">
        <f>IFERROR(__xludf.DUMMYFUNCTION("""COMPUTED_VALUE"""),"")</f>
        <v/>
      </c>
      <c r="D14607" s="105"/>
      <c r="E14607" s="105"/>
      <c r="F14607" s="105"/>
      <c r="I14607" s="105"/>
    </row>
    <row r="14608">
      <c r="C14608" s="225" t="str">
        <f>IFERROR(__xludf.DUMMYFUNCTION("""COMPUTED_VALUE"""),"")</f>
        <v/>
      </c>
      <c r="D14608" s="105"/>
      <c r="E14608" s="105"/>
      <c r="F14608" s="105"/>
      <c r="I14608" s="105"/>
    </row>
    <row r="14609">
      <c r="C14609" s="225" t="str">
        <f>IFERROR(__xludf.DUMMYFUNCTION("""COMPUTED_VALUE"""),"")</f>
        <v/>
      </c>
      <c r="D14609" s="105"/>
      <c r="E14609" s="105"/>
      <c r="F14609" s="105"/>
      <c r="I14609" s="105"/>
    </row>
    <row r="14610">
      <c r="C14610" s="225" t="str">
        <f>IFERROR(__xludf.DUMMYFUNCTION("""COMPUTED_VALUE"""),"")</f>
        <v/>
      </c>
      <c r="D14610" s="105"/>
      <c r="E14610" s="105"/>
      <c r="F14610" s="105"/>
      <c r="I14610" s="105"/>
    </row>
    <row r="14611">
      <c r="C14611" s="225" t="str">
        <f>IFERROR(__xludf.DUMMYFUNCTION("""COMPUTED_VALUE"""),"")</f>
        <v/>
      </c>
      <c r="D14611" s="105"/>
      <c r="E14611" s="105"/>
      <c r="F14611" s="105"/>
      <c r="I14611" s="105"/>
    </row>
    <row r="14612">
      <c r="C14612" s="225" t="str">
        <f>IFERROR(__xludf.DUMMYFUNCTION("""COMPUTED_VALUE"""),"")</f>
        <v/>
      </c>
      <c r="D14612" s="105"/>
      <c r="E14612" s="105"/>
      <c r="F14612" s="105"/>
      <c r="I14612" s="105"/>
    </row>
    <row r="14613">
      <c r="C14613" s="225" t="str">
        <f>IFERROR(__xludf.DUMMYFUNCTION("""COMPUTED_VALUE"""),"")</f>
        <v/>
      </c>
      <c r="D14613" s="105"/>
      <c r="E14613" s="105"/>
      <c r="F14613" s="105"/>
      <c r="I14613" s="105"/>
    </row>
    <row r="14614">
      <c r="C14614" s="225" t="str">
        <f>IFERROR(__xludf.DUMMYFUNCTION("""COMPUTED_VALUE"""),"")</f>
        <v/>
      </c>
      <c r="D14614" s="105"/>
      <c r="E14614" s="105"/>
      <c r="F14614" s="105"/>
      <c r="I14614" s="105"/>
    </row>
    <row r="14615">
      <c r="C14615" s="225" t="str">
        <f>IFERROR(__xludf.DUMMYFUNCTION("""COMPUTED_VALUE"""),"")</f>
        <v/>
      </c>
      <c r="D14615" s="105"/>
      <c r="E14615" s="105"/>
      <c r="F14615" s="105"/>
      <c r="I14615" s="105"/>
    </row>
    <row r="14616">
      <c r="C14616" s="225" t="str">
        <f>IFERROR(__xludf.DUMMYFUNCTION("""COMPUTED_VALUE"""),"")</f>
        <v/>
      </c>
      <c r="D14616" s="105"/>
      <c r="E14616" s="105"/>
      <c r="F14616" s="105"/>
      <c r="I14616" s="105"/>
    </row>
    <row r="14617">
      <c r="C14617" s="225" t="str">
        <f>IFERROR(__xludf.DUMMYFUNCTION("""COMPUTED_VALUE"""),"")</f>
        <v/>
      </c>
      <c r="D14617" s="105"/>
      <c r="E14617" s="105"/>
      <c r="F14617" s="105"/>
      <c r="I14617" s="105"/>
    </row>
    <row r="14618">
      <c r="C14618" s="225" t="str">
        <f>IFERROR(__xludf.DUMMYFUNCTION("""COMPUTED_VALUE"""),"")</f>
        <v/>
      </c>
      <c r="D14618" s="105"/>
      <c r="E14618" s="105"/>
      <c r="F14618" s="105"/>
      <c r="I14618" s="105"/>
    </row>
    <row r="14619">
      <c r="C14619" s="225" t="str">
        <f>IFERROR(__xludf.DUMMYFUNCTION("""COMPUTED_VALUE"""),"")</f>
        <v/>
      </c>
      <c r="D14619" s="105"/>
      <c r="E14619" s="105"/>
      <c r="F14619" s="105"/>
      <c r="I14619" s="105"/>
    </row>
    <row r="14620">
      <c r="C14620" s="225" t="str">
        <f>IFERROR(__xludf.DUMMYFUNCTION("""COMPUTED_VALUE"""),"")</f>
        <v/>
      </c>
      <c r="D14620" s="105"/>
      <c r="E14620" s="105"/>
      <c r="F14620" s="105"/>
      <c r="I14620" s="105"/>
    </row>
    <row r="14621">
      <c r="C14621" s="225" t="str">
        <f>IFERROR(__xludf.DUMMYFUNCTION("""COMPUTED_VALUE"""),"")</f>
        <v/>
      </c>
      <c r="D14621" s="105"/>
      <c r="E14621" s="105"/>
      <c r="F14621" s="105"/>
      <c r="I14621" s="105"/>
    </row>
    <row r="14622">
      <c r="C14622" s="225" t="str">
        <f>IFERROR(__xludf.DUMMYFUNCTION("""COMPUTED_VALUE"""),"")</f>
        <v/>
      </c>
      <c r="D14622" s="105"/>
      <c r="E14622" s="105"/>
      <c r="F14622" s="105"/>
      <c r="I14622" s="105"/>
    </row>
    <row r="14623">
      <c r="C14623" s="225" t="str">
        <f>IFERROR(__xludf.DUMMYFUNCTION("""COMPUTED_VALUE"""),"")</f>
        <v/>
      </c>
      <c r="D14623" s="105"/>
      <c r="E14623" s="105"/>
      <c r="F14623" s="105"/>
      <c r="I14623" s="105"/>
    </row>
    <row r="14624">
      <c r="C14624" s="225" t="str">
        <f>IFERROR(__xludf.DUMMYFUNCTION("""COMPUTED_VALUE"""),"")</f>
        <v/>
      </c>
      <c r="D14624" s="105"/>
      <c r="E14624" s="105"/>
      <c r="F14624" s="105"/>
      <c r="I14624" s="105"/>
    </row>
    <row r="14625">
      <c r="C14625" s="225" t="str">
        <f>IFERROR(__xludf.DUMMYFUNCTION("""COMPUTED_VALUE"""),"")</f>
        <v/>
      </c>
      <c r="D14625" s="105"/>
      <c r="E14625" s="105"/>
      <c r="F14625" s="105"/>
      <c r="I14625" s="105"/>
    </row>
    <row r="14626">
      <c r="C14626" s="225" t="str">
        <f>IFERROR(__xludf.DUMMYFUNCTION("""COMPUTED_VALUE"""),"")</f>
        <v/>
      </c>
      <c r="D14626" s="105"/>
      <c r="E14626" s="105"/>
      <c r="F14626" s="105"/>
      <c r="I14626" s="105"/>
    </row>
    <row r="14627">
      <c r="C14627" s="225" t="str">
        <f>IFERROR(__xludf.DUMMYFUNCTION("""COMPUTED_VALUE"""),"")</f>
        <v/>
      </c>
      <c r="D14627" s="105"/>
      <c r="E14627" s="105"/>
      <c r="F14627" s="105"/>
      <c r="I14627" s="105"/>
    </row>
    <row r="14628">
      <c r="C14628" s="225" t="str">
        <f>IFERROR(__xludf.DUMMYFUNCTION("""COMPUTED_VALUE"""),"")</f>
        <v/>
      </c>
      <c r="D14628" s="105"/>
      <c r="E14628" s="105"/>
      <c r="F14628" s="105"/>
      <c r="I14628" s="105"/>
    </row>
    <row r="14629">
      <c r="C14629" s="225" t="str">
        <f>IFERROR(__xludf.DUMMYFUNCTION("""COMPUTED_VALUE"""),"")</f>
        <v/>
      </c>
      <c r="D14629" s="105"/>
      <c r="E14629" s="105"/>
      <c r="F14629" s="105"/>
      <c r="I14629" s="105"/>
    </row>
    <row r="14630">
      <c r="C14630" s="225" t="str">
        <f>IFERROR(__xludf.DUMMYFUNCTION("""COMPUTED_VALUE"""),"")</f>
        <v/>
      </c>
      <c r="D14630" s="105"/>
      <c r="E14630" s="105"/>
      <c r="F14630" s="105"/>
      <c r="I14630" s="105"/>
    </row>
    <row r="14631">
      <c r="C14631" s="225" t="str">
        <f>IFERROR(__xludf.DUMMYFUNCTION("""COMPUTED_VALUE"""),"")</f>
        <v/>
      </c>
      <c r="D14631" s="105"/>
      <c r="E14631" s="105"/>
      <c r="F14631" s="105"/>
      <c r="I14631" s="105"/>
    </row>
    <row r="14632">
      <c r="C14632" s="225" t="str">
        <f>IFERROR(__xludf.DUMMYFUNCTION("""COMPUTED_VALUE"""),"")</f>
        <v/>
      </c>
      <c r="D14632" s="105"/>
      <c r="E14632" s="105"/>
      <c r="F14632" s="105"/>
      <c r="I14632" s="105"/>
    </row>
    <row r="14633">
      <c r="C14633" s="225" t="str">
        <f>IFERROR(__xludf.DUMMYFUNCTION("""COMPUTED_VALUE"""),"")</f>
        <v/>
      </c>
      <c r="D14633" s="105"/>
      <c r="E14633" s="105"/>
      <c r="F14633" s="105"/>
      <c r="I14633" s="105"/>
    </row>
    <row r="14634">
      <c r="C14634" s="225" t="str">
        <f>IFERROR(__xludf.DUMMYFUNCTION("""COMPUTED_VALUE"""),"")</f>
        <v/>
      </c>
      <c r="D14634" s="105"/>
      <c r="E14634" s="105"/>
      <c r="F14634" s="105"/>
      <c r="I14634" s="105"/>
    </row>
    <row r="14635">
      <c r="C14635" s="225" t="str">
        <f>IFERROR(__xludf.DUMMYFUNCTION("""COMPUTED_VALUE"""),"")</f>
        <v/>
      </c>
      <c r="D14635" s="105"/>
      <c r="E14635" s="105"/>
      <c r="F14635" s="105"/>
      <c r="I14635" s="105"/>
    </row>
    <row r="14636">
      <c r="C14636" s="225" t="str">
        <f>IFERROR(__xludf.DUMMYFUNCTION("""COMPUTED_VALUE"""),"")</f>
        <v/>
      </c>
      <c r="D14636" s="105"/>
      <c r="E14636" s="105"/>
      <c r="F14636" s="105"/>
      <c r="I14636" s="105"/>
    </row>
    <row r="14637">
      <c r="C14637" s="225" t="str">
        <f>IFERROR(__xludf.DUMMYFUNCTION("""COMPUTED_VALUE"""),"")</f>
        <v/>
      </c>
      <c r="D14637" s="105"/>
      <c r="E14637" s="105"/>
      <c r="F14637" s="105"/>
      <c r="I14637" s="105"/>
    </row>
    <row r="14638">
      <c r="C14638" s="225" t="str">
        <f>IFERROR(__xludf.DUMMYFUNCTION("""COMPUTED_VALUE"""),"")</f>
        <v/>
      </c>
      <c r="D14638" s="105"/>
      <c r="E14638" s="105"/>
      <c r="F14638" s="105"/>
      <c r="I14638" s="105"/>
    </row>
    <row r="14639">
      <c r="C14639" s="225" t="str">
        <f>IFERROR(__xludf.DUMMYFUNCTION("""COMPUTED_VALUE"""),"")</f>
        <v/>
      </c>
      <c r="D14639" s="105"/>
      <c r="E14639" s="105"/>
      <c r="F14639" s="105"/>
      <c r="I14639" s="105"/>
    </row>
    <row r="14640">
      <c r="C14640" s="225" t="str">
        <f>IFERROR(__xludf.DUMMYFUNCTION("""COMPUTED_VALUE"""),"")</f>
        <v/>
      </c>
      <c r="D14640" s="105"/>
      <c r="E14640" s="105"/>
      <c r="F14640" s="105"/>
      <c r="I14640" s="105"/>
    </row>
    <row r="14641">
      <c r="C14641" s="225" t="str">
        <f>IFERROR(__xludf.DUMMYFUNCTION("""COMPUTED_VALUE"""),"")</f>
        <v/>
      </c>
      <c r="D14641" s="105"/>
      <c r="E14641" s="105"/>
      <c r="F14641" s="105"/>
      <c r="I14641" s="105"/>
    </row>
    <row r="14642">
      <c r="C14642" s="225" t="str">
        <f>IFERROR(__xludf.DUMMYFUNCTION("""COMPUTED_VALUE"""),"")</f>
        <v/>
      </c>
      <c r="D14642" s="105"/>
      <c r="E14642" s="105"/>
      <c r="F14642" s="105"/>
      <c r="I14642" s="105"/>
    </row>
    <row r="14643">
      <c r="C14643" s="225" t="str">
        <f>IFERROR(__xludf.DUMMYFUNCTION("""COMPUTED_VALUE"""),"")</f>
        <v/>
      </c>
      <c r="D14643" s="105"/>
      <c r="E14643" s="105"/>
      <c r="F14643" s="105"/>
      <c r="I14643" s="105"/>
    </row>
    <row r="14644">
      <c r="C14644" s="225" t="str">
        <f>IFERROR(__xludf.DUMMYFUNCTION("""COMPUTED_VALUE"""),"")</f>
        <v/>
      </c>
      <c r="D14644" s="105"/>
      <c r="E14644" s="105"/>
      <c r="F14644" s="105"/>
      <c r="I14644" s="105"/>
    </row>
    <row r="14645">
      <c r="C14645" s="225" t="str">
        <f>IFERROR(__xludf.DUMMYFUNCTION("""COMPUTED_VALUE"""),"")</f>
        <v/>
      </c>
      <c r="D14645" s="105"/>
      <c r="E14645" s="105"/>
      <c r="F14645" s="105"/>
      <c r="I14645" s="105"/>
    </row>
    <row r="14646">
      <c r="C14646" s="225" t="str">
        <f>IFERROR(__xludf.DUMMYFUNCTION("""COMPUTED_VALUE"""),"")</f>
        <v/>
      </c>
      <c r="D14646" s="105"/>
      <c r="E14646" s="105"/>
      <c r="F14646" s="105"/>
      <c r="I14646" s="105"/>
    </row>
    <row r="14647">
      <c r="C14647" s="225" t="str">
        <f>IFERROR(__xludf.DUMMYFUNCTION("""COMPUTED_VALUE"""),"")</f>
        <v/>
      </c>
      <c r="D14647" s="105"/>
      <c r="E14647" s="105"/>
      <c r="F14647" s="105"/>
      <c r="I14647" s="105"/>
    </row>
    <row r="14648">
      <c r="C14648" s="225" t="str">
        <f>IFERROR(__xludf.DUMMYFUNCTION("""COMPUTED_VALUE"""),"")</f>
        <v/>
      </c>
      <c r="D14648" s="105"/>
      <c r="E14648" s="105"/>
      <c r="F14648" s="105"/>
      <c r="I14648" s="105"/>
    </row>
    <row r="14649">
      <c r="C14649" s="225" t="str">
        <f>IFERROR(__xludf.DUMMYFUNCTION("""COMPUTED_VALUE"""),"")</f>
        <v/>
      </c>
      <c r="D14649" s="105"/>
      <c r="E14649" s="105"/>
      <c r="F14649" s="105"/>
      <c r="I14649" s="105"/>
    </row>
    <row r="14650">
      <c r="C14650" s="225" t="str">
        <f>IFERROR(__xludf.DUMMYFUNCTION("""COMPUTED_VALUE"""),"")</f>
        <v/>
      </c>
      <c r="D14650" s="105"/>
      <c r="E14650" s="105"/>
      <c r="F14650" s="105"/>
      <c r="I14650" s="105"/>
    </row>
    <row r="14651">
      <c r="C14651" s="225" t="str">
        <f>IFERROR(__xludf.DUMMYFUNCTION("""COMPUTED_VALUE"""),"")</f>
        <v/>
      </c>
      <c r="D14651" s="105"/>
      <c r="E14651" s="105"/>
      <c r="F14651" s="105"/>
      <c r="I14651" s="105"/>
    </row>
    <row r="14652">
      <c r="C14652" s="225" t="str">
        <f>IFERROR(__xludf.DUMMYFUNCTION("""COMPUTED_VALUE"""),"")</f>
        <v/>
      </c>
      <c r="D14652" s="105"/>
      <c r="E14652" s="105"/>
      <c r="F14652" s="105"/>
      <c r="I14652" s="105"/>
    </row>
    <row r="14653">
      <c r="C14653" s="225" t="str">
        <f>IFERROR(__xludf.DUMMYFUNCTION("""COMPUTED_VALUE"""),"")</f>
        <v/>
      </c>
      <c r="D14653" s="105"/>
      <c r="E14653" s="105"/>
      <c r="F14653" s="105"/>
      <c r="I14653" s="105"/>
    </row>
    <row r="14654">
      <c r="C14654" s="225" t="str">
        <f>IFERROR(__xludf.DUMMYFUNCTION("""COMPUTED_VALUE"""),"")</f>
        <v/>
      </c>
      <c r="D14654" s="105"/>
      <c r="E14654" s="105"/>
      <c r="F14654" s="105"/>
      <c r="I14654" s="105"/>
    </row>
    <row r="14655">
      <c r="C14655" s="225" t="str">
        <f>IFERROR(__xludf.DUMMYFUNCTION("""COMPUTED_VALUE"""),"")</f>
        <v/>
      </c>
      <c r="D14655" s="105"/>
      <c r="E14655" s="105"/>
      <c r="F14655" s="105"/>
      <c r="I14655" s="105"/>
    </row>
    <row r="14656">
      <c r="C14656" s="225" t="str">
        <f>IFERROR(__xludf.DUMMYFUNCTION("""COMPUTED_VALUE"""),"")</f>
        <v/>
      </c>
      <c r="D14656" s="105"/>
      <c r="E14656" s="105"/>
      <c r="F14656" s="105"/>
      <c r="I14656" s="105"/>
    </row>
    <row r="14657">
      <c r="C14657" s="225" t="str">
        <f>IFERROR(__xludf.DUMMYFUNCTION("""COMPUTED_VALUE"""),"")</f>
        <v/>
      </c>
      <c r="D14657" s="105"/>
      <c r="E14657" s="105"/>
      <c r="F14657" s="105"/>
      <c r="I14657" s="105"/>
    </row>
    <row r="14658">
      <c r="C14658" s="225" t="str">
        <f>IFERROR(__xludf.DUMMYFUNCTION("""COMPUTED_VALUE"""),"")</f>
        <v/>
      </c>
      <c r="D14658" s="105"/>
      <c r="E14658" s="105"/>
      <c r="F14658" s="105"/>
      <c r="I14658" s="105"/>
    </row>
    <row r="14659">
      <c r="C14659" s="225" t="str">
        <f>IFERROR(__xludf.DUMMYFUNCTION("""COMPUTED_VALUE"""),"")</f>
        <v/>
      </c>
      <c r="D14659" s="105"/>
      <c r="E14659" s="105"/>
      <c r="F14659" s="105"/>
      <c r="I14659" s="105"/>
    </row>
    <row r="14660">
      <c r="C14660" s="225" t="str">
        <f>IFERROR(__xludf.DUMMYFUNCTION("""COMPUTED_VALUE"""),"")</f>
        <v/>
      </c>
      <c r="D14660" s="105"/>
      <c r="E14660" s="105"/>
      <c r="F14660" s="105"/>
      <c r="I14660" s="105"/>
    </row>
    <row r="14661">
      <c r="C14661" s="225" t="str">
        <f>IFERROR(__xludf.DUMMYFUNCTION("""COMPUTED_VALUE"""),"")</f>
        <v/>
      </c>
      <c r="D14661" s="105"/>
      <c r="E14661" s="105"/>
      <c r="F14661" s="105"/>
      <c r="I14661" s="105"/>
    </row>
    <row r="14662">
      <c r="C14662" s="225" t="str">
        <f>IFERROR(__xludf.DUMMYFUNCTION("""COMPUTED_VALUE"""),"")</f>
        <v/>
      </c>
      <c r="D14662" s="105"/>
      <c r="E14662" s="105"/>
      <c r="F14662" s="105"/>
      <c r="I14662" s="105"/>
    </row>
    <row r="14663">
      <c r="C14663" s="225" t="str">
        <f>IFERROR(__xludf.DUMMYFUNCTION("""COMPUTED_VALUE"""),"")</f>
        <v/>
      </c>
      <c r="D14663" s="105"/>
      <c r="E14663" s="105"/>
      <c r="F14663" s="105"/>
      <c r="I14663" s="105"/>
    </row>
    <row r="14664">
      <c r="C14664" s="225" t="str">
        <f>IFERROR(__xludf.DUMMYFUNCTION("""COMPUTED_VALUE"""),"")</f>
        <v/>
      </c>
      <c r="D14664" s="105"/>
      <c r="E14664" s="105"/>
      <c r="F14664" s="105"/>
      <c r="I14664" s="105"/>
    </row>
    <row r="14665">
      <c r="C14665" s="225" t="str">
        <f>IFERROR(__xludf.DUMMYFUNCTION("""COMPUTED_VALUE"""),"")</f>
        <v/>
      </c>
      <c r="D14665" s="105"/>
      <c r="E14665" s="105"/>
      <c r="F14665" s="105"/>
      <c r="I14665" s="105"/>
    </row>
    <row r="14666">
      <c r="C14666" s="225" t="str">
        <f>IFERROR(__xludf.DUMMYFUNCTION("""COMPUTED_VALUE"""),"")</f>
        <v/>
      </c>
      <c r="D14666" s="105"/>
      <c r="E14666" s="105"/>
      <c r="F14666" s="105"/>
      <c r="I14666" s="105"/>
    </row>
    <row r="14667">
      <c r="C14667" s="225" t="str">
        <f>IFERROR(__xludf.DUMMYFUNCTION("""COMPUTED_VALUE"""),"")</f>
        <v/>
      </c>
      <c r="D14667" s="105"/>
      <c r="E14667" s="105"/>
      <c r="F14667" s="105"/>
      <c r="I14667" s="105"/>
    </row>
    <row r="14668">
      <c r="C14668" s="225" t="str">
        <f>IFERROR(__xludf.DUMMYFUNCTION("""COMPUTED_VALUE"""),"")</f>
        <v/>
      </c>
      <c r="D14668" s="105"/>
      <c r="E14668" s="105"/>
      <c r="F14668" s="105"/>
      <c r="I14668" s="105"/>
    </row>
    <row r="14669">
      <c r="C14669" s="225" t="str">
        <f>IFERROR(__xludf.DUMMYFUNCTION("""COMPUTED_VALUE"""),"")</f>
        <v/>
      </c>
      <c r="D14669" s="105"/>
      <c r="E14669" s="105"/>
      <c r="F14669" s="105"/>
      <c r="I14669" s="105"/>
    </row>
    <row r="14670">
      <c r="C14670" s="225" t="str">
        <f>IFERROR(__xludf.DUMMYFUNCTION("""COMPUTED_VALUE"""),"")</f>
        <v/>
      </c>
      <c r="D14670" s="105"/>
      <c r="E14670" s="105"/>
      <c r="F14670" s="105"/>
      <c r="I14670" s="105"/>
    </row>
    <row r="14671">
      <c r="C14671" s="225" t="str">
        <f>IFERROR(__xludf.DUMMYFUNCTION("""COMPUTED_VALUE"""),"")</f>
        <v/>
      </c>
      <c r="D14671" s="105"/>
      <c r="E14671" s="105"/>
      <c r="F14671" s="105"/>
      <c r="I14671" s="105"/>
    </row>
    <row r="14672">
      <c r="C14672" s="225" t="str">
        <f>IFERROR(__xludf.DUMMYFUNCTION("""COMPUTED_VALUE"""),"")</f>
        <v/>
      </c>
      <c r="D14672" s="105"/>
      <c r="E14672" s="105"/>
      <c r="F14672" s="105"/>
      <c r="I14672" s="105"/>
    </row>
    <row r="14673">
      <c r="C14673" s="225" t="str">
        <f>IFERROR(__xludf.DUMMYFUNCTION("""COMPUTED_VALUE"""),"")</f>
        <v/>
      </c>
      <c r="D14673" s="105"/>
      <c r="E14673" s="105"/>
      <c r="F14673" s="105"/>
      <c r="I14673" s="105"/>
    </row>
    <row r="14674">
      <c r="C14674" s="225" t="str">
        <f>IFERROR(__xludf.DUMMYFUNCTION("""COMPUTED_VALUE"""),"")</f>
        <v/>
      </c>
      <c r="D14674" s="105"/>
      <c r="E14674" s="105"/>
      <c r="F14674" s="105"/>
      <c r="I14674" s="105"/>
    </row>
    <row r="14675">
      <c r="C14675" s="225" t="str">
        <f>IFERROR(__xludf.DUMMYFUNCTION("""COMPUTED_VALUE"""),"")</f>
        <v/>
      </c>
      <c r="D14675" s="105"/>
      <c r="E14675" s="105"/>
      <c r="F14675" s="105"/>
      <c r="I14675" s="105"/>
    </row>
    <row r="14676">
      <c r="C14676" s="225" t="str">
        <f>IFERROR(__xludf.DUMMYFUNCTION("""COMPUTED_VALUE"""),"")</f>
        <v/>
      </c>
      <c r="D14676" s="105"/>
      <c r="E14676" s="105"/>
      <c r="F14676" s="105"/>
      <c r="I14676" s="105"/>
    </row>
    <row r="14677">
      <c r="C14677" s="225" t="str">
        <f>IFERROR(__xludf.DUMMYFUNCTION("""COMPUTED_VALUE"""),"")</f>
        <v/>
      </c>
      <c r="D14677" s="105"/>
      <c r="E14677" s="105"/>
      <c r="F14677" s="105"/>
      <c r="I14677" s="105"/>
    </row>
    <row r="14678">
      <c r="C14678" s="225" t="str">
        <f>IFERROR(__xludf.DUMMYFUNCTION("""COMPUTED_VALUE"""),"")</f>
        <v/>
      </c>
      <c r="D14678" s="105"/>
      <c r="E14678" s="105"/>
      <c r="F14678" s="105"/>
      <c r="I14678" s="105"/>
    </row>
    <row r="14679">
      <c r="C14679" s="225" t="str">
        <f>IFERROR(__xludf.DUMMYFUNCTION("""COMPUTED_VALUE"""),"")</f>
        <v/>
      </c>
      <c r="D14679" s="105"/>
      <c r="E14679" s="105"/>
      <c r="F14679" s="105"/>
      <c r="I14679" s="105"/>
    </row>
    <row r="14680">
      <c r="C14680" s="225" t="str">
        <f>IFERROR(__xludf.DUMMYFUNCTION("""COMPUTED_VALUE"""),"")</f>
        <v/>
      </c>
      <c r="D14680" s="105"/>
      <c r="E14680" s="105"/>
      <c r="F14680" s="105"/>
      <c r="I14680" s="105"/>
    </row>
    <row r="14681">
      <c r="C14681" s="225" t="str">
        <f>IFERROR(__xludf.DUMMYFUNCTION("""COMPUTED_VALUE"""),"")</f>
        <v/>
      </c>
      <c r="D14681" s="105"/>
      <c r="E14681" s="105"/>
      <c r="F14681" s="105"/>
      <c r="I14681" s="105"/>
    </row>
    <row r="14682">
      <c r="C14682" s="225" t="str">
        <f>IFERROR(__xludf.DUMMYFUNCTION("""COMPUTED_VALUE"""),"")</f>
        <v/>
      </c>
      <c r="D14682" s="105"/>
      <c r="E14682" s="105"/>
      <c r="F14682" s="105"/>
      <c r="I14682" s="105"/>
    </row>
    <row r="14683">
      <c r="C14683" s="225" t="str">
        <f>IFERROR(__xludf.DUMMYFUNCTION("""COMPUTED_VALUE"""),"")</f>
        <v/>
      </c>
      <c r="D14683" s="105"/>
      <c r="E14683" s="105"/>
      <c r="F14683" s="105"/>
      <c r="I14683" s="105"/>
    </row>
    <row r="14684">
      <c r="C14684" s="225" t="str">
        <f>IFERROR(__xludf.DUMMYFUNCTION("""COMPUTED_VALUE"""),"")</f>
        <v/>
      </c>
      <c r="D14684" s="105"/>
      <c r="E14684" s="105"/>
      <c r="F14684" s="105"/>
      <c r="I14684" s="105"/>
    </row>
    <row r="14685">
      <c r="C14685" s="225" t="str">
        <f>IFERROR(__xludf.DUMMYFUNCTION("""COMPUTED_VALUE"""),"")</f>
        <v/>
      </c>
      <c r="D14685" s="105"/>
      <c r="E14685" s="105"/>
      <c r="F14685" s="105"/>
      <c r="I14685" s="105"/>
    </row>
    <row r="14686">
      <c r="C14686" s="225" t="str">
        <f>IFERROR(__xludf.DUMMYFUNCTION("""COMPUTED_VALUE"""),"")</f>
        <v/>
      </c>
      <c r="D14686" s="105"/>
      <c r="E14686" s="105"/>
      <c r="F14686" s="105"/>
      <c r="I14686" s="105"/>
    </row>
    <row r="14687">
      <c r="C14687" s="225" t="str">
        <f>IFERROR(__xludf.DUMMYFUNCTION("""COMPUTED_VALUE"""),"")</f>
        <v/>
      </c>
      <c r="D14687" s="105"/>
      <c r="E14687" s="105"/>
      <c r="F14687" s="105"/>
      <c r="I14687" s="105"/>
    </row>
    <row r="14688">
      <c r="C14688" s="225" t="str">
        <f>IFERROR(__xludf.DUMMYFUNCTION("""COMPUTED_VALUE"""),"")</f>
        <v/>
      </c>
      <c r="D14688" s="105"/>
      <c r="E14688" s="105"/>
      <c r="F14688" s="105"/>
      <c r="I14688" s="105"/>
    </row>
    <row r="14689">
      <c r="C14689" s="225" t="str">
        <f>IFERROR(__xludf.DUMMYFUNCTION("""COMPUTED_VALUE"""),"")</f>
        <v/>
      </c>
      <c r="D14689" s="105"/>
      <c r="E14689" s="105"/>
      <c r="F14689" s="105"/>
      <c r="I14689" s="105"/>
    </row>
    <row r="14690">
      <c r="C14690" s="225" t="str">
        <f>IFERROR(__xludf.DUMMYFUNCTION("""COMPUTED_VALUE"""),"")</f>
        <v/>
      </c>
      <c r="D14690" s="105"/>
      <c r="E14690" s="105"/>
      <c r="F14690" s="105"/>
      <c r="I14690" s="105"/>
    </row>
    <row r="14691">
      <c r="C14691" s="225" t="str">
        <f>IFERROR(__xludf.DUMMYFUNCTION("""COMPUTED_VALUE"""),"")</f>
        <v/>
      </c>
      <c r="D14691" s="105"/>
      <c r="E14691" s="105"/>
      <c r="F14691" s="105"/>
      <c r="I14691" s="105"/>
    </row>
    <row r="14692">
      <c r="C14692" s="225" t="str">
        <f>IFERROR(__xludf.DUMMYFUNCTION("""COMPUTED_VALUE"""),"")</f>
        <v/>
      </c>
      <c r="D14692" s="105"/>
      <c r="E14692" s="105"/>
      <c r="F14692" s="105"/>
      <c r="I14692" s="105"/>
    </row>
    <row r="14693">
      <c r="C14693" s="225" t="str">
        <f>IFERROR(__xludf.DUMMYFUNCTION("""COMPUTED_VALUE"""),"")</f>
        <v/>
      </c>
      <c r="D14693" s="105"/>
      <c r="E14693" s="105"/>
      <c r="F14693" s="105"/>
      <c r="I14693" s="105"/>
    </row>
    <row r="14694">
      <c r="C14694" s="225" t="str">
        <f>IFERROR(__xludf.DUMMYFUNCTION("""COMPUTED_VALUE"""),"")</f>
        <v/>
      </c>
      <c r="D14694" s="105"/>
      <c r="E14694" s="105"/>
      <c r="F14694" s="105"/>
      <c r="I14694" s="105"/>
    </row>
    <row r="14695">
      <c r="C14695" s="225" t="str">
        <f>IFERROR(__xludf.DUMMYFUNCTION("""COMPUTED_VALUE"""),"")</f>
        <v/>
      </c>
      <c r="D14695" s="105"/>
      <c r="E14695" s="105"/>
      <c r="F14695" s="105"/>
      <c r="I14695" s="105"/>
    </row>
    <row r="14696">
      <c r="C14696" s="225" t="str">
        <f>IFERROR(__xludf.DUMMYFUNCTION("""COMPUTED_VALUE"""),"")</f>
        <v/>
      </c>
      <c r="D14696" s="105"/>
      <c r="E14696" s="105"/>
      <c r="F14696" s="105"/>
      <c r="I14696" s="105"/>
    </row>
    <row r="14697">
      <c r="C14697" s="225" t="str">
        <f>IFERROR(__xludf.DUMMYFUNCTION("""COMPUTED_VALUE"""),"")</f>
        <v/>
      </c>
      <c r="D14697" s="105"/>
      <c r="E14697" s="105"/>
      <c r="F14697" s="105"/>
      <c r="I14697" s="105"/>
    </row>
    <row r="14698">
      <c r="C14698" s="225" t="str">
        <f>IFERROR(__xludf.DUMMYFUNCTION("""COMPUTED_VALUE"""),"")</f>
        <v/>
      </c>
      <c r="D14698" s="105"/>
      <c r="E14698" s="105"/>
      <c r="F14698" s="105"/>
      <c r="I14698" s="105"/>
    </row>
    <row r="14699">
      <c r="C14699" s="225" t="str">
        <f>IFERROR(__xludf.DUMMYFUNCTION("""COMPUTED_VALUE"""),"")</f>
        <v/>
      </c>
      <c r="D14699" s="105"/>
      <c r="E14699" s="105"/>
      <c r="F14699" s="105"/>
      <c r="I14699" s="105"/>
    </row>
    <row r="14700">
      <c r="C14700" s="225" t="str">
        <f>IFERROR(__xludf.DUMMYFUNCTION("""COMPUTED_VALUE"""),"")</f>
        <v/>
      </c>
      <c r="D14700" s="105"/>
      <c r="E14700" s="105"/>
      <c r="F14700" s="105"/>
      <c r="I14700" s="105"/>
    </row>
    <row r="14701">
      <c r="C14701" s="225" t="str">
        <f>IFERROR(__xludf.DUMMYFUNCTION("""COMPUTED_VALUE"""),"")</f>
        <v/>
      </c>
      <c r="D14701" s="105"/>
      <c r="E14701" s="105"/>
      <c r="F14701" s="105"/>
      <c r="I14701" s="105"/>
    </row>
    <row r="14702">
      <c r="C14702" s="225" t="str">
        <f>IFERROR(__xludf.DUMMYFUNCTION("""COMPUTED_VALUE"""),"")</f>
        <v/>
      </c>
      <c r="D14702" s="105"/>
      <c r="E14702" s="105"/>
      <c r="F14702" s="105"/>
      <c r="I14702" s="105"/>
    </row>
    <row r="14703">
      <c r="C14703" s="225" t="str">
        <f>IFERROR(__xludf.DUMMYFUNCTION("""COMPUTED_VALUE"""),"")</f>
        <v/>
      </c>
      <c r="D14703" s="105"/>
      <c r="E14703" s="105"/>
      <c r="F14703" s="105"/>
      <c r="I14703" s="105"/>
    </row>
    <row r="14704">
      <c r="C14704" s="225" t="str">
        <f>IFERROR(__xludf.DUMMYFUNCTION("""COMPUTED_VALUE"""),"")</f>
        <v/>
      </c>
      <c r="D14704" s="105"/>
      <c r="E14704" s="105"/>
      <c r="F14704" s="105"/>
      <c r="I14704" s="105"/>
    </row>
    <row r="14705">
      <c r="C14705" s="225" t="str">
        <f>IFERROR(__xludf.DUMMYFUNCTION("""COMPUTED_VALUE"""),"")</f>
        <v/>
      </c>
      <c r="D14705" s="105"/>
      <c r="E14705" s="105"/>
      <c r="F14705" s="105"/>
      <c r="I14705" s="105"/>
    </row>
    <row r="14706">
      <c r="C14706" s="225" t="str">
        <f>IFERROR(__xludf.DUMMYFUNCTION("""COMPUTED_VALUE"""),"")</f>
        <v/>
      </c>
      <c r="D14706" s="105"/>
      <c r="E14706" s="105"/>
      <c r="F14706" s="105"/>
      <c r="I14706" s="105"/>
    </row>
    <row r="14707">
      <c r="C14707" s="225" t="str">
        <f>IFERROR(__xludf.DUMMYFUNCTION("""COMPUTED_VALUE"""),"")</f>
        <v/>
      </c>
      <c r="D14707" s="105"/>
      <c r="E14707" s="105"/>
      <c r="F14707" s="105"/>
      <c r="I14707" s="105"/>
    </row>
    <row r="14708">
      <c r="C14708" s="225" t="str">
        <f>IFERROR(__xludf.DUMMYFUNCTION("""COMPUTED_VALUE"""),"")</f>
        <v/>
      </c>
      <c r="D14708" s="105"/>
      <c r="E14708" s="105"/>
      <c r="F14708" s="105"/>
      <c r="I14708" s="105"/>
    </row>
    <row r="14709">
      <c r="C14709" s="225" t="str">
        <f>IFERROR(__xludf.DUMMYFUNCTION("""COMPUTED_VALUE"""),"")</f>
        <v/>
      </c>
      <c r="D14709" s="105"/>
      <c r="E14709" s="105"/>
      <c r="F14709" s="105"/>
      <c r="I14709" s="105"/>
    </row>
    <row r="14710">
      <c r="C14710" s="225" t="str">
        <f>IFERROR(__xludf.DUMMYFUNCTION("""COMPUTED_VALUE"""),"")</f>
        <v/>
      </c>
      <c r="D14710" s="105"/>
      <c r="E14710" s="105"/>
      <c r="F14710" s="105"/>
      <c r="I14710" s="105"/>
    </row>
    <row r="14711">
      <c r="C14711" s="225" t="str">
        <f>IFERROR(__xludf.DUMMYFUNCTION("""COMPUTED_VALUE"""),"")</f>
        <v/>
      </c>
      <c r="D14711" s="105"/>
      <c r="E14711" s="105"/>
      <c r="F14711" s="105"/>
      <c r="I14711" s="105"/>
    </row>
    <row r="14712">
      <c r="C14712" s="225" t="str">
        <f>IFERROR(__xludf.DUMMYFUNCTION("""COMPUTED_VALUE"""),"")</f>
        <v/>
      </c>
      <c r="D14712" s="105"/>
      <c r="E14712" s="105"/>
      <c r="F14712" s="105"/>
      <c r="I14712" s="105"/>
    </row>
    <row r="14713">
      <c r="C14713" s="225" t="str">
        <f>IFERROR(__xludf.DUMMYFUNCTION("""COMPUTED_VALUE"""),"")</f>
        <v/>
      </c>
      <c r="D14713" s="105"/>
      <c r="E14713" s="105"/>
      <c r="F14713" s="105"/>
      <c r="I14713" s="105"/>
    </row>
    <row r="14714">
      <c r="C14714" s="225" t="str">
        <f>IFERROR(__xludf.DUMMYFUNCTION("""COMPUTED_VALUE"""),"")</f>
        <v/>
      </c>
      <c r="D14714" s="105"/>
      <c r="E14714" s="105"/>
      <c r="F14714" s="105"/>
      <c r="I14714" s="105"/>
    </row>
    <row r="14715">
      <c r="C14715" s="225" t="str">
        <f>IFERROR(__xludf.DUMMYFUNCTION("""COMPUTED_VALUE"""),"")</f>
        <v/>
      </c>
      <c r="D14715" s="105"/>
      <c r="E14715" s="105"/>
      <c r="F14715" s="105"/>
      <c r="I14715" s="105"/>
    </row>
    <row r="14716">
      <c r="C14716" s="225" t="str">
        <f>IFERROR(__xludf.DUMMYFUNCTION("""COMPUTED_VALUE"""),"")</f>
        <v/>
      </c>
      <c r="D14716" s="105"/>
      <c r="E14716" s="105"/>
      <c r="F14716" s="105"/>
      <c r="I14716" s="105"/>
    </row>
    <row r="14717">
      <c r="C14717" s="225" t="str">
        <f>IFERROR(__xludf.DUMMYFUNCTION("""COMPUTED_VALUE"""),"")</f>
        <v/>
      </c>
      <c r="D14717" s="105"/>
      <c r="E14717" s="105"/>
      <c r="F14717" s="105"/>
      <c r="I14717" s="105"/>
    </row>
    <row r="14718">
      <c r="C14718" s="225" t="str">
        <f>IFERROR(__xludf.DUMMYFUNCTION("""COMPUTED_VALUE"""),"")</f>
        <v/>
      </c>
      <c r="D14718" s="105"/>
      <c r="E14718" s="105"/>
      <c r="F14718" s="105"/>
      <c r="I14718" s="105"/>
    </row>
    <row r="14719">
      <c r="C14719" s="225" t="str">
        <f>IFERROR(__xludf.DUMMYFUNCTION("""COMPUTED_VALUE"""),"")</f>
        <v/>
      </c>
      <c r="D14719" s="105"/>
      <c r="E14719" s="105"/>
      <c r="F14719" s="105"/>
      <c r="I14719" s="105"/>
    </row>
    <row r="14720">
      <c r="C14720" s="225" t="str">
        <f>IFERROR(__xludf.DUMMYFUNCTION("""COMPUTED_VALUE"""),"")</f>
        <v/>
      </c>
      <c r="D14720" s="105"/>
      <c r="E14720" s="105"/>
      <c r="F14720" s="105"/>
      <c r="I14720" s="105"/>
    </row>
    <row r="14721">
      <c r="C14721" s="225" t="str">
        <f>IFERROR(__xludf.DUMMYFUNCTION("""COMPUTED_VALUE"""),"")</f>
        <v/>
      </c>
      <c r="D14721" s="105"/>
      <c r="E14721" s="105"/>
      <c r="F14721" s="105"/>
      <c r="I14721" s="105"/>
    </row>
    <row r="14722">
      <c r="C14722" s="225" t="str">
        <f>IFERROR(__xludf.DUMMYFUNCTION("""COMPUTED_VALUE"""),"")</f>
        <v/>
      </c>
      <c r="D14722" s="105"/>
      <c r="E14722" s="105"/>
      <c r="F14722" s="105"/>
      <c r="I14722" s="105"/>
    </row>
    <row r="14723">
      <c r="C14723" s="225" t="str">
        <f>IFERROR(__xludf.DUMMYFUNCTION("""COMPUTED_VALUE"""),"")</f>
        <v/>
      </c>
      <c r="D14723" s="105"/>
      <c r="E14723" s="105"/>
      <c r="F14723" s="105"/>
      <c r="I14723" s="105"/>
    </row>
    <row r="14724">
      <c r="C14724" s="225" t="str">
        <f>IFERROR(__xludf.DUMMYFUNCTION("""COMPUTED_VALUE"""),"")</f>
        <v/>
      </c>
      <c r="D14724" s="105"/>
      <c r="E14724" s="105"/>
      <c r="F14724" s="105"/>
      <c r="I14724" s="105"/>
    </row>
    <row r="14725">
      <c r="C14725" s="225" t="str">
        <f>IFERROR(__xludf.DUMMYFUNCTION("""COMPUTED_VALUE"""),"")</f>
        <v/>
      </c>
      <c r="D14725" s="105"/>
      <c r="E14725" s="105"/>
      <c r="F14725" s="105"/>
      <c r="I14725" s="105"/>
    </row>
    <row r="14726">
      <c r="C14726" s="225" t="str">
        <f>IFERROR(__xludf.DUMMYFUNCTION("""COMPUTED_VALUE"""),"")</f>
        <v/>
      </c>
      <c r="D14726" s="105"/>
      <c r="E14726" s="105"/>
      <c r="F14726" s="105"/>
      <c r="I14726" s="105"/>
    </row>
    <row r="14727">
      <c r="C14727" s="225" t="str">
        <f>IFERROR(__xludf.DUMMYFUNCTION("""COMPUTED_VALUE"""),"")</f>
        <v/>
      </c>
      <c r="D14727" s="105"/>
      <c r="E14727" s="105"/>
      <c r="F14727" s="105"/>
      <c r="I14727" s="105"/>
    </row>
    <row r="14728">
      <c r="C14728" s="225" t="str">
        <f>IFERROR(__xludf.DUMMYFUNCTION("""COMPUTED_VALUE"""),"")</f>
        <v/>
      </c>
      <c r="D14728" s="105"/>
      <c r="E14728" s="105"/>
      <c r="F14728" s="105"/>
      <c r="I14728" s="105"/>
    </row>
    <row r="14729">
      <c r="C14729" s="225" t="str">
        <f>IFERROR(__xludf.DUMMYFUNCTION("""COMPUTED_VALUE"""),"")</f>
        <v/>
      </c>
      <c r="D14729" s="105"/>
      <c r="E14729" s="105"/>
      <c r="F14729" s="105"/>
      <c r="I14729" s="105"/>
    </row>
    <row r="14730">
      <c r="C14730" s="225" t="str">
        <f>IFERROR(__xludf.DUMMYFUNCTION("""COMPUTED_VALUE"""),"")</f>
        <v/>
      </c>
      <c r="D14730" s="105"/>
      <c r="E14730" s="105"/>
      <c r="F14730" s="105"/>
      <c r="I14730" s="105"/>
    </row>
    <row r="14731">
      <c r="C14731" s="225" t="str">
        <f>IFERROR(__xludf.DUMMYFUNCTION("""COMPUTED_VALUE"""),"")</f>
        <v/>
      </c>
      <c r="D14731" s="105"/>
      <c r="E14731" s="105"/>
      <c r="F14731" s="105"/>
      <c r="I14731" s="105"/>
    </row>
    <row r="14732">
      <c r="C14732" s="225" t="str">
        <f>IFERROR(__xludf.DUMMYFUNCTION("""COMPUTED_VALUE"""),"")</f>
        <v/>
      </c>
      <c r="D14732" s="105"/>
      <c r="E14732" s="105"/>
      <c r="F14732" s="105"/>
      <c r="I14732" s="105"/>
    </row>
    <row r="14733">
      <c r="C14733" s="225" t="str">
        <f>IFERROR(__xludf.DUMMYFUNCTION("""COMPUTED_VALUE"""),"")</f>
        <v/>
      </c>
      <c r="D14733" s="105"/>
      <c r="E14733" s="105"/>
      <c r="F14733" s="105"/>
      <c r="I14733" s="105"/>
    </row>
    <row r="14734">
      <c r="C14734" s="225" t="str">
        <f>IFERROR(__xludf.DUMMYFUNCTION("""COMPUTED_VALUE"""),"")</f>
        <v/>
      </c>
      <c r="D14734" s="105"/>
      <c r="E14734" s="105"/>
      <c r="F14734" s="105"/>
      <c r="I14734" s="105"/>
    </row>
    <row r="14735">
      <c r="C14735" s="225" t="str">
        <f>IFERROR(__xludf.DUMMYFUNCTION("""COMPUTED_VALUE"""),"")</f>
        <v/>
      </c>
      <c r="D14735" s="105"/>
      <c r="E14735" s="105"/>
      <c r="F14735" s="105"/>
      <c r="I14735" s="105"/>
    </row>
    <row r="14736">
      <c r="C14736" s="225" t="str">
        <f>IFERROR(__xludf.DUMMYFUNCTION("""COMPUTED_VALUE"""),"")</f>
        <v/>
      </c>
      <c r="D14736" s="105"/>
      <c r="E14736" s="105"/>
      <c r="F14736" s="105"/>
      <c r="I14736" s="105"/>
    </row>
    <row r="14737">
      <c r="C14737" s="225" t="str">
        <f>IFERROR(__xludf.DUMMYFUNCTION("""COMPUTED_VALUE"""),"")</f>
        <v/>
      </c>
      <c r="D14737" s="105"/>
      <c r="E14737" s="105"/>
      <c r="F14737" s="105"/>
      <c r="I14737" s="105"/>
    </row>
    <row r="14738">
      <c r="C14738" s="225" t="str">
        <f>IFERROR(__xludf.DUMMYFUNCTION("""COMPUTED_VALUE"""),"")</f>
        <v/>
      </c>
      <c r="D14738" s="105"/>
      <c r="E14738" s="105"/>
      <c r="F14738" s="105"/>
      <c r="I14738" s="105"/>
    </row>
    <row r="14739">
      <c r="C14739" s="225" t="str">
        <f>IFERROR(__xludf.DUMMYFUNCTION("""COMPUTED_VALUE"""),"")</f>
        <v/>
      </c>
      <c r="D14739" s="105"/>
      <c r="E14739" s="105"/>
      <c r="F14739" s="105"/>
      <c r="I14739" s="105"/>
    </row>
    <row r="14740">
      <c r="C14740" s="225" t="str">
        <f>IFERROR(__xludf.DUMMYFUNCTION("""COMPUTED_VALUE"""),"")</f>
        <v/>
      </c>
      <c r="D14740" s="105"/>
      <c r="E14740" s="105"/>
      <c r="F14740" s="105"/>
      <c r="I14740" s="105"/>
    </row>
    <row r="14741">
      <c r="C14741" s="225" t="str">
        <f>IFERROR(__xludf.DUMMYFUNCTION("""COMPUTED_VALUE"""),"")</f>
        <v/>
      </c>
      <c r="D14741" s="105"/>
      <c r="E14741" s="105"/>
      <c r="F14741" s="105"/>
      <c r="I14741" s="105"/>
    </row>
    <row r="14742">
      <c r="C14742" s="225" t="str">
        <f>IFERROR(__xludf.DUMMYFUNCTION("""COMPUTED_VALUE"""),"")</f>
        <v/>
      </c>
      <c r="D14742" s="105"/>
      <c r="E14742" s="105"/>
      <c r="F14742" s="105"/>
      <c r="I14742" s="105"/>
    </row>
    <row r="14743">
      <c r="C14743" s="225" t="str">
        <f>IFERROR(__xludf.DUMMYFUNCTION("""COMPUTED_VALUE"""),"")</f>
        <v/>
      </c>
      <c r="D14743" s="105"/>
      <c r="E14743" s="105"/>
      <c r="F14743" s="105"/>
      <c r="I14743" s="105"/>
    </row>
    <row r="14744">
      <c r="C14744" s="225" t="str">
        <f>IFERROR(__xludf.DUMMYFUNCTION("""COMPUTED_VALUE"""),"")</f>
        <v/>
      </c>
      <c r="D14744" s="105"/>
      <c r="E14744" s="105"/>
      <c r="F14744" s="105"/>
      <c r="I14744" s="105"/>
    </row>
    <row r="14745">
      <c r="C14745" s="225" t="str">
        <f>IFERROR(__xludf.DUMMYFUNCTION("""COMPUTED_VALUE"""),"")</f>
        <v/>
      </c>
      <c r="D14745" s="105"/>
      <c r="E14745" s="105"/>
      <c r="F14745" s="105"/>
      <c r="I14745" s="105"/>
    </row>
    <row r="14746">
      <c r="C14746" s="225" t="str">
        <f>IFERROR(__xludf.DUMMYFUNCTION("""COMPUTED_VALUE"""),"")</f>
        <v/>
      </c>
      <c r="D14746" s="105"/>
      <c r="E14746" s="105"/>
      <c r="F14746" s="105"/>
      <c r="I14746" s="105"/>
    </row>
    <row r="14747">
      <c r="C14747" s="225" t="str">
        <f>IFERROR(__xludf.DUMMYFUNCTION("""COMPUTED_VALUE"""),"")</f>
        <v/>
      </c>
      <c r="D14747" s="105"/>
      <c r="E14747" s="105"/>
      <c r="F14747" s="105"/>
      <c r="I14747" s="105"/>
    </row>
    <row r="14748">
      <c r="C14748" s="225" t="str">
        <f>IFERROR(__xludf.DUMMYFUNCTION("""COMPUTED_VALUE"""),"")</f>
        <v/>
      </c>
      <c r="D14748" s="105"/>
      <c r="E14748" s="105"/>
      <c r="F14748" s="105"/>
      <c r="I14748" s="105"/>
    </row>
    <row r="14749">
      <c r="C14749" s="225" t="str">
        <f>IFERROR(__xludf.DUMMYFUNCTION("""COMPUTED_VALUE"""),"")</f>
        <v/>
      </c>
      <c r="D14749" s="105"/>
      <c r="E14749" s="105"/>
      <c r="F14749" s="105"/>
      <c r="I14749" s="105"/>
    </row>
    <row r="14750">
      <c r="C14750" s="225" t="str">
        <f>IFERROR(__xludf.DUMMYFUNCTION("""COMPUTED_VALUE"""),"")</f>
        <v/>
      </c>
      <c r="D14750" s="105"/>
      <c r="E14750" s="105"/>
      <c r="F14750" s="105"/>
      <c r="I14750" s="105"/>
    </row>
    <row r="14751">
      <c r="C14751" s="225" t="str">
        <f>IFERROR(__xludf.DUMMYFUNCTION("""COMPUTED_VALUE"""),"")</f>
        <v/>
      </c>
      <c r="D14751" s="105"/>
      <c r="E14751" s="105"/>
      <c r="F14751" s="105"/>
      <c r="I14751" s="105"/>
    </row>
    <row r="14752">
      <c r="C14752" s="225" t="str">
        <f>IFERROR(__xludf.DUMMYFUNCTION("""COMPUTED_VALUE"""),"")</f>
        <v/>
      </c>
      <c r="D14752" s="105"/>
      <c r="E14752" s="105"/>
      <c r="F14752" s="105"/>
      <c r="I14752" s="105"/>
    </row>
    <row r="14753">
      <c r="C14753" s="225" t="str">
        <f>IFERROR(__xludf.DUMMYFUNCTION("""COMPUTED_VALUE"""),"")</f>
        <v/>
      </c>
      <c r="D14753" s="105"/>
      <c r="E14753" s="105"/>
      <c r="F14753" s="105"/>
      <c r="I14753" s="105"/>
    </row>
    <row r="14754">
      <c r="C14754" s="225" t="str">
        <f>IFERROR(__xludf.DUMMYFUNCTION("""COMPUTED_VALUE"""),"")</f>
        <v/>
      </c>
      <c r="D14754" s="105"/>
      <c r="E14754" s="105"/>
      <c r="F14754" s="105"/>
      <c r="I14754" s="105"/>
    </row>
    <row r="14755">
      <c r="C14755" s="225" t="str">
        <f>IFERROR(__xludf.DUMMYFUNCTION("""COMPUTED_VALUE"""),"")</f>
        <v/>
      </c>
      <c r="D14755" s="105"/>
      <c r="E14755" s="105"/>
      <c r="F14755" s="105"/>
      <c r="I14755" s="105"/>
    </row>
    <row r="14756">
      <c r="C14756" s="225" t="str">
        <f>IFERROR(__xludf.DUMMYFUNCTION("""COMPUTED_VALUE"""),"")</f>
        <v/>
      </c>
      <c r="D14756" s="105"/>
      <c r="E14756" s="105"/>
      <c r="F14756" s="105"/>
      <c r="I14756" s="105"/>
    </row>
    <row r="14757">
      <c r="C14757" s="225" t="str">
        <f>IFERROR(__xludf.DUMMYFUNCTION("""COMPUTED_VALUE"""),"")</f>
        <v/>
      </c>
      <c r="D14757" s="105"/>
      <c r="E14757" s="105"/>
      <c r="F14757" s="105"/>
      <c r="I14757" s="105"/>
    </row>
    <row r="14758">
      <c r="C14758" s="225" t="str">
        <f>IFERROR(__xludf.DUMMYFUNCTION("""COMPUTED_VALUE"""),"")</f>
        <v/>
      </c>
      <c r="D14758" s="105"/>
      <c r="E14758" s="105"/>
      <c r="F14758" s="105"/>
      <c r="I14758" s="105"/>
    </row>
    <row r="14759">
      <c r="C14759" s="225" t="str">
        <f>IFERROR(__xludf.DUMMYFUNCTION("""COMPUTED_VALUE"""),"")</f>
        <v/>
      </c>
      <c r="D14759" s="105"/>
      <c r="E14759" s="105"/>
      <c r="F14759" s="105"/>
      <c r="I14759" s="105"/>
    </row>
    <row r="14760">
      <c r="C14760" s="225" t="str">
        <f>IFERROR(__xludf.DUMMYFUNCTION("""COMPUTED_VALUE"""),"")</f>
        <v/>
      </c>
      <c r="D14760" s="105"/>
      <c r="E14760" s="105"/>
      <c r="F14760" s="105"/>
      <c r="I14760" s="105"/>
    </row>
    <row r="14761">
      <c r="C14761" s="225" t="str">
        <f>IFERROR(__xludf.DUMMYFUNCTION("""COMPUTED_VALUE"""),"")</f>
        <v/>
      </c>
      <c r="D14761" s="105"/>
      <c r="E14761" s="105"/>
      <c r="F14761" s="105"/>
      <c r="I14761" s="105"/>
    </row>
    <row r="14762">
      <c r="C14762" s="225" t="str">
        <f>IFERROR(__xludf.DUMMYFUNCTION("""COMPUTED_VALUE"""),"")</f>
        <v/>
      </c>
      <c r="D14762" s="105"/>
      <c r="E14762" s="105"/>
      <c r="F14762" s="105"/>
      <c r="I14762" s="105"/>
    </row>
    <row r="14763">
      <c r="C14763" s="225" t="str">
        <f>IFERROR(__xludf.DUMMYFUNCTION("""COMPUTED_VALUE"""),"")</f>
        <v/>
      </c>
      <c r="D14763" s="105"/>
      <c r="E14763" s="105"/>
      <c r="F14763" s="105"/>
      <c r="I14763" s="105"/>
    </row>
    <row r="14764">
      <c r="C14764" s="225" t="str">
        <f>IFERROR(__xludf.DUMMYFUNCTION("""COMPUTED_VALUE"""),"")</f>
        <v/>
      </c>
      <c r="D14764" s="105"/>
      <c r="E14764" s="105"/>
      <c r="F14764" s="105"/>
      <c r="I14764" s="105"/>
    </row>
    <row r="14765">
      <c r="C14765" s="225" t="str">
        <f>IFERROR(__xludf.DUMMYFUNCTION("""COMPUTED_VALUE"""),"")</f>
        <v/>
      </c>
      <c r="D14765" s="105"/>
      <c r="E14765" s="105"/>
      <c r="F14765" s="105"/>
      <c r="I14765" s="105"/>
    </row>
    <row r="14766">
      <c r="C14766" s="225" t="str">
        <f>IFERROR(__xludf.DUMMYFUNCTION("""COMPUTED_VALUE"""),"")</f>
        <v/>
      </c>
      <c r="D14766" s="105"/>
      <c r="E14766" s="105"/>
      <c r="F14766" s="105"/>
      <c r="I14766" s="105"/>
    </row>
    <row r="14767">
      <c r="C14767" s="225" t="str">
        <f>IFERROR(__xludf.DUMMYFUNCTION("""COMPUTED_VALUE"""),"")</f>
        <v/>
      </c>
      <c r="D14767" s="105"/>
      <c r="E14767" s="105"/>
      <c r="F14767" s="105"/>
      <c r="I14767" s="105"/>
    </row>
    <row r="14768">
      <c r="C14768" s="225" t="str">
        <f>IFERROR(__xludf.DUMMYFUNCTION("""COMPUTED_VALUE"""),"")</f>
        <v/>
      </c>
      <c r="D14768" s="105"/>
      <c r="E14768" s="105"/>
      <c r="F14768" s="105"/>
      <c r="I14768" s="105"/>
    </row>
    <row r="14769">
      <c r="C14769" s="225" t="str">
        <f>IFERROR(__xludf.DUMMYFUNCTION("""COMPUTED_VALUE"""),"")</f>
        <v/>
      </c>
      <c r="D14769" s="105"/>
      <c r="E14769" s="105"/>
      <c r="F14769" s="105"/>
      <c r="I14769" s="105"/>
    </row>
    <row r="14770">
      <c r="C14770" s="225" t="str">
        <f>IFERROR(__xludf.DUMMYFUNCTION("""COMPUTED_VALUE"""),"")</f>
        <v/>
      </c>
      <c r="D14770" s="105"/>
      <c r="E14770" s="105"/>
      <c r="F14770" s="105"/>
      <c r="I14770" s="105"/>
    </row>
    <row r="14771">
      <c r="C14771" s="225" t="str">
        <f>IFERROR(__xludf.DUMMYFUNCTION("""COMPUTED_VALUE"""),"")</f>
        <v/>
      </c>
      <c r="D14771" s="105"/>
      <c r="E14771" s="105"/>
      <c r="F14771" s="105"/>
      <c r="I14771" s="105"/>
    </row>
    <row r="14772">
      <c r="C14772" s="225" t="str">
        <f>IFERROR(__xludf.DUMMYFUNCTION("""COMPUTED_VALUE"""),"")</f>
        <v/>
      </c>
      <c r="D14772" s="105"/>
      <c r="E14772" s="105"/>
      <c r="F14772" s="105"/>
      <c r="I14772" s="105"/>
    </row>
    <row r="14773">
      <c r="C14773" s="225" t="str">
        <f>IFERROR(__xludf.DUMMYFUNCTION("""COMPUTED_VALUE"""),"")</f>
        <v/>
      </c>
      <c r="D14773" s="105"/>
      <c r="E14773" s="105"/>
      <c r="F14773" s="105"/>
      <c r="I14773" s="105"/>
    </row>
    <row r="14774">
      <c r="C14774" s="225" t="str">
        <f>IFERROR(__xludf.DUMMYFUNCTION("""COMPUTED_VALUE"""),"")</f>
        <v/>
      </c>
      <c r="D14774" s="105"/>
      <c r="E14774" s="105"/>
      <c r="F14774" s="105"/>
      <c r="I14774" s="105"/>
    </row>
    <row r="14775">
      <c r="C14775" s="225" t="str">
        <f>IFERROR(__xludf.DUMMYFUNCTION("""COMPUTED_VALUE"""),"")</f>
        <v/>
      </c>
      <c r="D14775" s="105"/>
      <c r="E14775" s="105"/>
      <c r="F14775" s="105"/>
      <c r="I14775" s="105"/>
    </row>
    <row r="14776">
      <c r="C14776" s="225" t="str">
        <f>IFERROR(__xludf.DUMMYFUNCTION("""COMPUTED_VALUE"""),"")</f>
        <v/>
      </c>
      <c r="D14776" s="105"/>
      <c r="E14776" s="105"/>
      <c r="F14776" s="105"/>
      <c r="I14776" s="105"/>
    </row>
    <row r="14777">
      <c r="C14777" s="225" t="str">
        <f>IFERROR(__xludf.DUMMYFUNCTION("""COMPUTED_VALUE"""),"")</f>
        <v/>
      </c>
      <c r="D14777" s="105"/>
      <c r="E14777" s="105"/>
      <c r="F14777" s="105"/>
      <c r="I14777" s="105"/>
    </row>
    <row r="14778">
      <c r="C14778" s="225" t="str">
        <f>IFERROR(__xludf.DUMMYFUNCTION("""COMPUTED_VALUE"""),"")</f>
        <v/>
      </c>
      <c r="D14778" s="105"/>
      <c r="E14778" s="105"/>
      <c r="F14778" s="105"/>
      <c r="I14778" s="105"/>
    </row>
    <row r="14779">
      <c r="C14779" s="225" t="str">
        <f>IFERROR(__xludf.DUMMYFUNCTION("""COMPUTED_VALUE"""),"")</f>
        <v/>
      </c>
      <c r="D14779" s="105"/>
      <c r="E14779" s="105"/>
      <c r="F14779" s="105"/>
      <c r="I14779" s="105"/>
    </row>
    <row r="14780">
      <c r="C14780" s="225" t="str">
        <f>IFERROR(__xludf.DUMMYFUNCTION("""COMPUTED_VALUE"""),"")</f>
        <v/>
      </c>
      <c r="D14780" s="105"/>
      <c r="E14780" s="105"/>
      <c r="F14780" s="105"/>
      <c r="I14780" s="105"/>
    </row>
    <row r="14781">
      <c r="C14781" s="225" t="str">
        <f>IFERROR(__xludf.DUMMYFUNCTION("""COMPUTED_VALUE"""),"")</f>
        <v/>
      </c>
      <c r="D14781" s="105"/>
      <c r="E14781" s="105"/>
      <c r="F14781" s="105"/>
      <c r="I14781" s="105"/>
    </row>
    <row r="14782">
      <c r="C14782" s="225" t="str">
        <f>IFERROR(__xludf.DUMMYFUNCTION("""COMPUTED_VALUE"""),"")</f>
        <v/>
      </c>
      <c r="D14782" s="105"/>
      <c r="E14782" s="105"/>
      <c r="F14782" s="105"/>
      <c r="I14782" s="105"/>
    </row>
    <row r="14783">
      <c r="C14783" s="225" t="str">
        <f>IFERROR(__xludf.DUMMYFUNCTION("""COMPUTED_VALUE"""),"")</f>
        <v/>
      </c>
      <c r="D14783" s="105"/>
      <c r="E14783" s="105"/>
      <c r="F14783" s="105"/>
      <c r="I14783" s="105"/>
    </row>
    <row r="14784">
      <c r="C14784" s="225" t="str">
        <f>IFERROR(__xludf.DUMMYFUNCTION("""COMPUTED_VALUE"""),"")</f>
        <v/>
      </c>
      <c r="D14784" s="105"/>
      <c r="E14784" s="105"/>
      <c r="F14784" s="105"/>
      <c r="I14784" s="105"/>
    </row>
    <row r="14785">
      <c r="C14785" s="225" t="str">
        <f>IFERROR(__xludf.DUMMYFUNCTION("""COMPUTED_VALUE"""),"")</f>
        <v/>
      </c>
      <c r="D14785" s="105"/>
      <c r="E14785" s="105"/>
      <c r="F14785" s="105"/>
      <c r="I14785" s="105"/>
    </row>
    <row r="14786">
      <c r="C14786" s="225" t="str">
        <f>IFERROR(__xludf.DUMMYFUNCTION("""COMPUTED_VALUE"""),"")</f>
        <v/>
      </c>
      <c r="D14786" s="105"/>
      <c r="E14786" s="105"/>
      <c r="F14786" s="105"/>
      <c r="I14786" s="105"/>
    </row>
    <row r="14787">
      <c r="C14787" s="225" t="str">
        <f>IFERROR(__xludf.DUMMYFUNCTION("""COMPUTED_VALUE"""),"")</f>
        <v/>
      </c>
      <c r="D14787" s="105"/>
      <c r="E14787" s="105"/>
      <c r="F14787" s="105"/>
      <c r="I14787" s="105"/>
    </row>
    <row r="14788">
      <c r="C14788" s="225" t="str">
        <f>IFERROR(__xludf.DUMMYFUNCTION("""COMPUTED_VALUE"""),"")</f>
        <v/>
      </c>
      <c r="D14788" s="105"/>
      <c r="E14788" s="105"/>
      <c r="F14788" s="105"/>
      <c r="I14788" s="105"/>
    </row>
    <row r="14789">
      <c r="C14789" s="225" t="str">
        <f>IFERROR(__xludf.DUMMYFUNCTION("""COMPUTED_VALUE"""),"")</f>
        <v/>
      </c>
      <c r="D14789" s="105"/>
      <c r="E14789" s="105"/>
      <c r="F14789" s="105"/>
      <c r="I14789" s="105"/>
    </row>
    <row r="14790">
      <c r="C14790" s="225" t="str">
        <f>IFERROR(__xludf.DUMMYFUNCTION("""COMPUTED_VALUE"""),"")</f>
        <v/>
      </c>
      <c r="D14790" s="105"/>
      <c r="E14790" s="105"/>
      <c r="F14790" s="105"/>
      <c r="I14790" s="105"/>
    </row>
    <row r="14791">
      <c r="C14791" s="225" t="str">
        <f>IFERROR(__xludf.DUMMYFUNCTION("""COMPUTED_VALUE"""),"")</f>
        <v/>
      </c>
      <c r="D14791" s="105"/>
      <c r="E14791" s="105"/>
      <c r="F14791" s="105"/>
      <c r="I14791" s="105"/>
    </row>
    <row r="14792">
      <c r="C14792" s="225" t="str">
        <f>IFERROR(__xludf.DUMMYFUNCTION("""COMPUTED_VALUE"""),"")</f>
        <v/>
      </c>
      <c r="D14792" s="105"/>
      <c r="E14792" s="105"/>
      <c r="F14792" s="105"/>
      <c r="I14792" s="105"/>
    </row>
    <row r="14793">
      <c r="C14793" s="225" t="str">
        <f>IFERROR(__xludf.DUMMYFUNCTION("""COMPUTED_VALUE"""),"")</f>
        <v/>
      </c>
      <c r="D14793" s="105"/>
      <c r="E14793" s="105"/>
      <c r="F14793" s="105"/>
      <c r="I14793" s="105"/>
    </row>
    <row r="14794">
      <c r="C14794" s="225" t="str">
        <f>IFERROR(__xludf.DUMMYFUNCTION("""COMPUTED_VALUE"""),"")</f>
        <v/>
      </c>
      <c r="D14794" s="105"/>
      <c r="E14794" s="105"/>
      <c r="F14794" s="105"/>
      <c r="I14794" s="105"/>
    </row>
    <row r="14795">
      <c r="C14795" s="225" t="str">
        <f>IFERROR(__xludf.DUMMYFUNCTION("""COMPUTED_VALUE"""),"")</f>
        <v/>
      </c>
      <c r="D14795" s="105"/>
      <c r="E14795" s="105"/>
      <c r="F14795" s="105"/>
      <c r="I14795" s="105"/>
    </row>
    <row r="14796">
      <c r="C14796" s="225" t="str">
        <f>IFERROR(__xludf.DUMMYFUNCTION("""COMPUTED_VALUE"""),"")</f>
        <v/>
      </c>
      <c r="D14796" s="105"/>
      <c r="E14796" s="105"/>
      <c r="F14796" s="105"/>
      <c r="I14796" s="105"/>
    </row>
    <row r="14797">
      <c r="C14797" s="225" t="str">
        <f>IFERROR(__xludf.DUMMYFUNCTION("""COMPUTED_VALUE"""),"")</f>
        <v/>
      </c>
      <c r="D14797" s="105"/>
      <c r="E14797" s="105"/>
      <c r="F14797" s="105"/>
      <c r="I14797" s="105"/>
    </row>
    <row r="14798">
      <c r="C14798" s="225" t="str">
        <f>IFERROR(__xludf.DUMMYFUNCTION("""COMPUTED_VALUE"""),"")</f>
        <v/>
      </c>
      <c r="D14798" s="105"/>
      <c r="E14798" s="105"/>
      <c r="F14798" s="105"/>
      <c r="I14798" s="105"/>
    </row>
    <row r="14799">
      <c r="C14799" s="225" t="str">
        <f>IFERROR(__xludf.DUMMYFUNCTION("""COMPUTED_VALUE"""),"")</f>
        <v/>
      </c>
      <c r="D14799" s="105"/>
      <c r="E14799" s="105"/>
      <c r="F14799" s="105"/>
      <c r="I14799" s="105"/>
    </row>
    <row r="14800">
      <c r="C14800" s="225" t="str">
        <f>IFERROR(__xludf.DUMMYFUNCTION("""COMPUTED_VALUE"""),"")</f>
        <v/>
      </c>
      <c r="D14800" s="105"/>
      <c r="E14800" s="105"/>
      <c r="F14800" s="105"/>
      <c r="I14800" s="105"/>
    </row>
    <row r="14801">
      <c r="C14801" s="225" t="str">
        <f>IFERROR(__xludf.DUMMYFUNCTION("""COMPUTED_VALUE"""),"")</f>
        <v/>
      </c>
      <c r="D14801" s="105"/>
      <c r="E14801" s="105"/>
      <c r="F14801" s="105"/>
      <c r="I14801" s="105"/>
    </row>
    <row r="14802">
      <c r="C14802" s="225" t="str">
        <f>IFERROR(__xludf.DUMMYFUNCTION("""COMPUTED_VALUE"""),"")</f>
        <v/>
      </c>
      <c r="D14802" s="105"/>
      <c r="E14802" s="105"/>
      <c r="F14802" s="105"/>
      <c r="I14802" s="105"/>
    </row>
    <row r="14803">
      <c r="C14803" s="225" t="str">
        <f>IFERROR(__xludf.DUMMYFUNCTION("""COMPUTED_VALUE"""),"")</f>
        <v/>
      </c>
      <c r="D14803" s="105"/>
      <c r="E14803" s="105"/>
      <c r="F14803" s="105"/>
      <c r="I14803" s="105"/>
    </row>
    <row r="14804">
      <c r="C14804" s="225" t="str">
        <f>IFERROR(__xludf.DUMMYFUNCTION("""COMPUTED_VALUE"""),"")</f>
        <v/>
      </c>
      <c r="D14804" s="105"/>
      <c r="E14804" s="105"/>
      <c r="F14804" s="105"/>
      <c r="I14804" s="105"/>
    </row>
    <row r="14805">
      <c r="C14805" s="225" t="str">
        <f>IFERROR(__xludf.DUMMYFUNCTION("""COMPUTED_VALUE"""),"")</f>
        <v/>
      </c>
      <c r="D14805" s="105"/>
      <c r="E14805" s="105"/>
      <c r="F14805" s="105"/>
      <c r="I14805" s="105"/>
    </row>
    <row r="14806">
      <c r="C14806" s="225" t="str">
        <f>IFERROR(__xludf.DUMMYFUNCTION("""COMPUTED_VALUE"""),"")</f>
        <v/>
      </c>
      <c r="D14806" s="105"/>
      <c r="E14806" s="105"/>
      <c r="F14806" s="105"/>
      <c r="I14806" s="105"/>
    </row>
    <row r="14807">
      <c r="C14807" s="225" t="str">
        <f>IFERROR(__xludf.DUMMYFUNCTION("""COMPUTED_VALUE"""),"")</f>
        <v/>
      </c>
      <c r="D14807" s="105"/>
      <c r="E14807" s="105"/>
      <c r="F14807" s="105"/>
      <c r="I14807" s="105"/>
    </row>
    <row r="14808">
      <c r="C14808" s="225" t="str">
        <f>IFERROR(__xludf.DUMMYFUNCTION("""COMPUTED_VALUE"""),"")</f>
        <v/>
      </c>
      <c r="D14808" s="105"/>
      <c r="E14808" s="105"/>
      <c r="F14808" s="105"/>
      <c r="I14808" s="105"/>
    </row>
    <row r="14809">
      <c r="C14809" s="225" t="str">
        <f>IFERROR(__xludf.DUMMYFUNCTION("""COMPUTED_VALUE"""),"")</f>
        <v/>
      </c>
      <c r="D14809" s="105"/>
      <c r="E14809" s="105"/>
      <c r="F14809" s="105"/>
      <c r="I14809" s="105"/>
    </row>
    <row r="14810">
      <c r="C14810" s="225" t="str">
        <f>IFERROR(__xludf.DUMMYFUNCTION("""COMPUTED_VALUE"""),"")</f>
        <v/>
      </c>
      <c r="D14810" s="105"/>
      <c r="E14810" s="105"/>
      <c r="F14810" s="105"/>
      <c r="I14810" s="105"/>
    </row>
    <row r="14811">
      <c r="C14811" s="225" t="str">
        <f>IFERROR(__xludf.DUMMYFUNCTION("""COMPUTED_VALUE"""),"")</f>
        <v/>
      </c>
      <c r="D14811" s="105"/>
      <c r="E14811" s="105"/>
      <c r="F14811" s="105"/>
      <c r="I14811" s="105"/>
    </row>
    <row r="14812">
      <c r="C14812" s="225" t="str">
        <f>IFERROR(__xludf.DUMMYFUNCTION("""COMPUTED_VALUE"""),"")</f>
        <v/>
      </c>
      <c r="D14812" s="105"/>
      <c r="E14812" s="105"/>
      <c r="F14812" s="105"/>
      <c r="I14812" s="105"/>
    </row>
    <row r="14813">
      <c r="C14813" s="225" t="str">
        <f>IFERROR(__xludf.DUMMYFUNCTION("""COMPUTED_VALUE"""),"")</f>
        <v/>
      </c>
      <c r="D14813" s="105"/>
      <c r="E14813" s="105"/>
      <c r="F14813" s="105"/>
      <c r="I14813" s="105"/>
    </row>
    <row r="14814">
      <c r="C14814" s="225" t="str">
        <f>IFERROR(__xludf.DUMMYFUNCTION("""COMPUTED_VALUE"""),"")</f>
        <v/>
      </c>
      <c r="D14814" s="105"/>
      <c r="E14814" s="105"/>
      <c r="F14814" s="105"/>
      <c r="I14814" s="105"/>
    </row>
    <row r="14815">
      <c r="C14815" s="225" t="str">
        <f>IFERROR(__xludf.DUMMYFUNCTION("""COMPUTED_VALUE"""),"")</f>
        <v/>
      </c>
      <c r="D14815" s="105"/>
      <c r="E14815" s="105"/>
      <c r="F14815" s="105"/>
      <c r="I14815" s="105"/>
    </row>
    <row r="14816">
      <c r="C14816" s="225" t="str">
        <f>IFERROR(__xludf.DUMMYFUNCTION("""COMPUTED_VALUE"""),"")</f>
        <v/>
      </c>
      <c r="D14816" s="105"/>
      <c r="E14816" s="105"/>
      <c r="F14816" s="105"/>
      <c r="I14816" s="105"/>
    </row>
    <row r="14817">
      <c r="C14817" s="225" t="str">
        <f>IFERROR(__xludf.DUMMYFUNCTION("""COMPUTED_VALUE"""),"")</f>
        <v/>
      </c>
      <c r="D14817" s="105"/>
      <c r="E14817" s="105"/>
      <c r="F14817" s="105"/>
      <c r="I14817" s="105"/>
    </row>
    <row r="14818">
      <c r="C14818" s="225" t="str">
        <f>IFERROR(__xludf.DUMMYFUNCTION("""COMPUTED_VALUE"""),"")</f>
        <v/>
      </c>
      <c r="D14818" s="105"/>
      <c r="E14818" s="105"/>
      <c r="F14818" s="105"/>
      <c r="I14818" s="105"/>
    </row>
    <row r="14819">
      <c r="C14819" s="225" t="str">
        <f>IFERROR(__xludf.DUMMYFUNCTION("""COMPUTED_VALUE"""),"")</f>
        <v/>
      </c>
      <c r="D14819" s="105"/>
      <c r="E14819" s="105"/>
      <c r="F14819" s="105"/>
      <c r="I14819" s="105"/>
    </row>
    <row r="14820">
      <c r="C14820" s="225" t="str">
        <f>IFERROR(__xludf.DUMMYFUNCTION("""COMPUTED_VALUE"""),"")</f>
        <v/>
      </c>
      <c r="D14820" s="105"/>
      <c r="E14820" s="105"/>
      <c r="F14820" s="105"/>
      <c r="I14820" s="105"/>
    </row>
    <row r="14821">
      <c r="C14821" s="225" t="str">
        <f>IFERROR(__xludf.DUMMYFUNCTION("""COMPUTED_VALUE"""),"")</f>
        <v/>
      </c>
      <c r="D14821" s="105"/>
      <c r="E14821" s="105"/>
      <c r="F14821" s="105"/>
      <c r="I14821" s="105"/>
    </row>
    <row r="14822">
      <c r="C14822" s="225" t="str">
        <f>IFERROR(__xludf.DUMMYFUNCTION("""COMPUTED_VALUE"""),"")</f>
        <v/>
      </c>
      <c r="D14822" s="105"/>
      <c r="E14822" s="105"/>
      <c r="F14822" s="105"/>
      <c r="I14822" s="105"/>
    </row>
    <row r="14823">
      <c r="C14823" s="225" t="str">
        <f>IFERROR(__xludf.DUMMYFUNCTION("""COMPUTED_VALUE"""),"")</f>
        <v/>
      </c>
      <c r="D14823" s="105"/>
      <c r="E14823" s="105"/>
      <c r="F14823" s="105"/>
      <c r="I14823" s="105"/>
    </row>
    <row r="14824">
      <c r="C14824" s="225" t="str">
        <f>IFERROR(__xludf.DUMMYFUNCTION("""COMPUTED_VALUE"""),"")</f>
        <v/>
      </c>
      <c r="D14824" s="105"/>
      <c r="E14824" s="105"/>
      <c r="F14824" s="105"/>
      <c r="I14824" s="105"/>
    </row>
    <row r="14825">
      <c r="C14825" s="225" t="str">
        <f>IFERROR(__xludf.DUMMYFUNCTION("""COMPUTED_VALUE"""),"")</f>
        <v/>
      </c>
      <c r="D14825" s="105"/>
      <c r="E14825" s="105"/>
      <c r="F14825" s="105"/>
      <c r="I14825" s="105"/>
    </row>
    <row r="14826">
      <c r="C14826" s="225" t="str">
        <f>IFERROR(__xludf.DUMMYFUNCTION("""COMPUTED_VALUE"""),"")</f>
        <v/>
      </c>
      <c r="D14826" s="105"/>
      <c r="E14826" s="105"/>
      <c r="F14826" s="105"/>
      <c r="I14826" s="105"/>
    </row>
    <row r="14827">
      <c r="C14827" s="225" t="str">
        <f>IFERROR(__xludf.DUMMYFUNCTION("""COMPUTED_VALUE"""),"")</f>
        <v/>
      </c>
      <c r="D14827" s="105"/>
      <c r="E14827" s="105"/>
      <c r="F14827" s="105"/>
      <c r="I14827" s="105"/>
    </row>
    <row r="14828">
      <c r="C14828" s="225" t="str">
        <f>IFERROR(__xludf.DUMMYFUNCTION("""COMPUTED_VALUE"""),"")</f>
        <v/>
      </c>
      <c r="D14828" s="105"/>
      <c r="E14828" s="105"/>
      <c r="F14828" s="105"/>
      <c r="I14828" s="105"/>
    </row>
    <row r="14829">
      <c r="C14829" s="225" t="str">
        <f>IFERROR(__xludf.DUMMYFUNCTION("""COMPUTED_VALUE"""),"")</f>
        <v/>
      </c>
      <c r="D14829" s="105"/>
      <c r="E14829" s="105"/>
      <c r="F14829" s="105"/>
      <c r="I14829" s="105"/>
    </row>
    <row r="14830">
      <c r="C14830" s="225" t="str">
        <f>IFERROR(__xludf.DUMMYFUNCTION("""COMPUTED_VALUE"""),"")</f>
        <v/>
      </c>
      <c r="D14830" s="105"/>
      <c r="E14830" s="105"/>
      <c r="F14830" s="105"/>
      <c r="I14830" s="105"/>
    </row>
    <row r="14831">
      <c r="C14831" s="225" t="str">
        <f>IFERROR(__xludf.DUMMYFUNCTION("""COMPUTED_VALUE"""),"")</f>
        <v/>
      </c>
      <c r="D14831" s="105"/>
      <c r="E14831" s="105"/>
      <c r="F14831" s="105"/>
      <c r="I14831" s="105"/>
    </row>
    <row r="14832">
      <c r="C14832" s="225" t="str">
        <f>IFERROR(__xludf.DUMMYFUNCTION("""COMPUTED_VALUE"""),"")</f>
        <v/>
      </c>
      <c r="D14832" s="105"/>
      <c r="E14832" s="105"/>
      <c r="F14832" s="105"/>
      <c r="I14832" s="105"/>
    </row>
    <row r="14833">
      <c r="C14833" s="225" t="str">
        <f>IFERROR(__xludf.DUMMYFUNCTION("""COMPUTED_VALUE"""),"")</f>
        <v/>
      </c>
      <c r="D14833" s="105"/>
      <c r="E14833" s="105"/>
      <c r="F14833" s="105"/>
      <c r="I14833" s="105"/>
    </row>
    <row r="14834">
      <c r="C14834" s="225" t="str">
        <f>IFERROR(__xludf.DUMMYFUNCTION("""COMPUTED_VALUE"""),"")</f>
        <v/>
      </c>
      <c r="D14834" s="105"/>
      <c r="E14834" s="105"/>
      <c r="F14834" s="105"/>
      <c r="I14834" s="105"/>
    </row>
    <row r="14835">
      <c r="C14835" s="225" t="str">
        <f>IFERROR(__xludf.DUMMYFUNCTION("""COMPUTED_VALUE"""),"")</f>
        <v/>
      </c>
      <c r="D14835" s="105"/>
      <c r="E14835" s="105"/>
      <c r="F14835" s="105"/>
      <c r="I14835" s="105"/>
    </row>
    <row r="14836">
      <c r="C14836" s="225" t="str">
        <f>IFERROR(__xludf.DUMMYFUNCTION("""COMPUTED_VALUE"""),"")</f>
        <v/>
      </c>
      <c r="D14836" s="105"/>
      <c r="E14836" s="105"/>
      <c r="F14836" s="105"/>
      <c r="I14836" s="105"/>
    </row>
    <row r="14837">
      <c r="C14837" s="225" t="str">
        <f>IFERROR(__xludf.DUMMYFUNCTION("""COMPUTED_VALUE"""),"")</f>
        <v/>
      </c>
      <c r="D14837" s="105"/>
      <c r="E14837" s="105"/>
      <c r="F14837" s="105"/>
      <c r="I14837" s="105"/>
    </row>
    <row r="14838">
      <c r="C14838" s="225" t="str">
        <f>IFERROR(__xludf.DUMMYFUNCTION("""COMPUTED_VALUE"""),"")</f>
        <v/>
      </c>
      <c r="D14838" s="105"/>
      <c r="E14838" s="105"/>
      <c r="F14838" s="105"/>
      <c r="I14838" s="105"/>
    </row>
    <row r="14839">
      <c r="C14839" s="225" t="str">
        <f>IFERROR(__xludf.DUMMYFUNCTION("""COMPUTED_VALUE"""),"")</f>
        <v/>
      </c>
      <c r="D14839" s="105"/>
      <c r="E14839" s="105"/>
      <c r="F14839" s="105"/>
      <c r="I14839" s="105"/>
    </row>
    <row r="14840">
      <c r="C14840" s="225" t="str">
        <f>IFERROR(__xludf.DUMMYFUNCTION("""COMPUTED_VALUE"""),"")</f>
        <v/>
      </c>
      <c r="D14840" s="105"/>
      <c r="E14840" s="105"/>
      <c r="F14840" s="105"/>
      <c r="I14840" s="105"/>
    </row>
    <row r="14841">
      <c r="C14841" s="225" t="str">
        <f>IFERROR(__xludf.DUMMYFUNCTION("""COMPUTED_VALUE"""),"")</f>
        <v/>
      </c>
      <c r="D14841" s="105"/>
      <c r="E14841" s="105"/>
      <c r="F14841" s="105"/>
      <c r="I14841" s="105"/>
    </row>
    <row r="14842">
      <c r="C14842" s="225" t="str">
        <f>IFERROR(__xludf.DUMMYFUNCTION("""COMPUTED_VALUE"""),"")</f>
        <v/>
      </c>
      <c r="D14842" s="105"/>
      <c r="E14842" s="105"/>
      <c r="F14842" s="105"/>
      <c r="I14842" s="105"/>
    </row>
    <row r="14843">
      <c r="C14843" s="225" t="str">
        <f>IFERROR(__xludf.DUMMYFUNCTION("""COMPUTED_VALUE"""),"")</f>
        <v/>
      </c>
      <c r="D14843" s="105"/>
      <c r="E14843" s="105"/>
      <c r="F14843" s="105"/>
      <c r="I14843" s="105"/>
    </row>
    <row r="14844">
      <c r="C14844" s="225" t="str">
        <f>IFERROR(__xludf.DUMMYFUNCTION("""COMPUTED_VALUE"""),"")</f>
        <v/>
      </c>
      <c r="D14844" s="105"/>
      <c r="E14844" s="105"/>
      <c r="F14844" s="105"/>
      <c r="I14844" s="105"/>
    </row>
    <row r="14845">
      <c r="C14845" s="225" t="str">
        <f>IFERROR(__xludf.DUMMYFUNCTION("""COMPUTED_VALUE"""),"")</f>
        <v/>
      </c>
      <c r="D14845" s="105"/>
      <c r="E14845" s="105"/>
      <c r="F14845" s="105"/>
      <c r="I14845" s="105"/>
    </row>
    <row r="14846">
      <c r="C14846" s="225" t="str">
        <f>IFERROR(__xludf.DUMMYFUNCTION("""COMPUTED_VALUE"""),"")</f>
        <v/>
      </c>
      <c r="D14846" s="105"/>
      <c r="E14846" s="105"/>
      <c r="F14846" s="105"/>
      <c r="I14846" s="105"/>
    </row>
    <row r="14847">
      <c r="C14847" s="225" t="str">
        <f>IFERROR(__xludf.DUMMYFUNCTION("""COMPUTED_VALUE"""),"")</f>
        <v/>
      </c>
      <c r="D14847" s="105"/>
      <c r="E14847" s="105"/>
      <c r="F14847" s="105"/>
      <c r="I14847" s="105"/>
    </row>
    <row r="14848">
      <c r="C14848" s="225" t="str">
        <f>IFERROR(__xludf.DUMMYFUNCTION("""COMPUTED_VALUE"""),"")</f>
        <v/>
      </c>
      <c r="D14848" s="105"/>
      <c r="E14848" s="105"/>
      <c r="F14848" s="105"/>
      <c r="I14848" s="105"/>
    </row>
    <row r="14849">
      <c r="C14849" s="225" t="str">
        <f>IFERROR(__xludf.DUMMYFUNCTION("""COMPUTED_VALUE"""),"")</f>
        <v/>
      </c>
      <c r="D14849" s="105"/>
      <c r="E14849" s="105"/>
      <c r="F14849" s="105"/>
      <c r="I14849" s="105"/>
    </row>
    <row r="14850">
      <c r="C14850" s="225" t="str">
        <f>IFERROR(__xludf.DUMMYFUNCTION("""COMPUTED_VALUE"""),"")</f>
        <v/>
      </c>
      <c r="D14850" s="105"/>
      <c r="E14850" s="105"/>
      <c r="F14850" s="105"/>
      <c r="I14850" s="105"/>
    </row>
    <row r="14851">
      <c r="C14851" s="225" t="str">
        <f>IFERROR(__xludf.DUMMYFUNCTION("""COMPUTED_VALUE"""),"")</f>
        <v/>
      </c>
      <c r="D14851" s="105"/>
      <c r="E14851" s="105"/>
      <c r="F14851" s="105"/>
      <c r="I14851" s="105"/>
    </row>
    <row r="14852">
      <c r="C14852" s="225" t="str">
        <f>IFERROR(__xludf.DUMMYFUNCTION("""COMPUTED_VALUE"""),"")</f>
        <v/>
      </c>
      <c r="D14852" s="105"/>
      <c r="E14852" s="105"/>
      <c r="F14852" s="105"/>
      <c r="I14852" s="105"/>
    </row>
    <row r="14853">
      <c r="C14853" s="225" t="str">
        <f>IFERROR(__xludf.DUMMYFUNCTION("""COMPUTED_VALUE"""),"")</f>
        <v/>
      </c>
      <c r="D14853" s="105"/>
      <c r="E14853" s="105"/>
      <c r="F14853" s="105"/>
      <c r="I14853" s="105"/>
    </row>
    <row r="14854">
      <c r="C14854" s="225" t="str">
        <f>IFERROR(__xludf.DUMMYFUNCTION("""COMPUTED_VALUE"""),"")</f>
        <v/>
      </c>
      <c r="D14854" s="105"/>
      <c r="E14854" s="105"/>
      <c r="F14854" s="105"/>
      <c r="I14854" s="105"/>
    </row>
    <row r="14855">
      <c r="C14855" s="225" t="str">
        <f>IFERROR(__xludf.DUMMYFUNCTION("""COMPUTED_VALUE"""),"")</f>
        <v/>
      </c>
      <c r="D14855" s="105"/>
      <c r="E14855" s="105"/>
      <c r="F14855" s="105"/>
      <c r="I14855" s="105"/>
    </row>
    <row r="14856">
      <c r="C14856" s="225" t="str">
        <f>IFERROR(__xludf.DUMMYFUNCTION("""COMPUTED_VALUE"""),"")</f>
        <v/>
      </c>
      <c r="D14856" s="105"/>
      <c r="E14856" s="105"/>
      <c r="F14856" s="105"/>
      <c r="I14856" s="105"/>
    </row>
    <row r="14857">
      <c r="C14857" s="225" t="str">
        <f>IFERROR(__xludf.DUMMYFUNCTION("""COMPUTED_VALUE"""),"")</f>
        <v/>
      </c>
      <c r="D14857" s="105"/>
      <c r="E14857" s="105"/>
      <c r="F14857" s="105"/>
      <c r="I14857" s="105"/>
    </row>
    <row r="14858">
      <c r="C14858" s="225" t="str">
        <f>IFERROR(__xludf.DUMMYFUNCTION("""COMPUTED_VALUE"""),"")</f>
        <v/>
      </c>
      <c r="D14858" s="105"/>
      <c r="E14858" s="105"/>
      <c r="F14858" s="105"/>
      <c r="I14858" s="105"/>
    </row>
    <row r="14859">
      <c r="C14859" s="225" t="str">
        <f>IFERROR(__xludf.DUMMYFUNCTION("""COMPUTED_VALUE"""),"")</f>
        <v/>
      </c>
      <c r="D14859" s="105"/>
      <c r="E14859" s="105"/>
      <c r="F14859" s="105"/>
      <c r="I14859" s="105"/>
    </row>
    <row r="14860">
      <c r="C14860" s="225" t="str">
        <f>IFERROR(__xludf.DUMMYFUNCTION("""COMPUTED_VALUE"""),"")</f>
        <v/>
      </c>
      <c r="D14860" s="105"/>
      <c r="E14860" s="105"/>
      <c r="F14860" s="105"/>
      <c r="I14860" s="105"/>
    </row>
    <row r="14861">
      <c r="C14861" s="225" t="str">
        <f>IFERROR(__xludf.DUMMYFUNCTION("""COMPUTED_VALUE"""),"")</f>
        <v/>
      </c>
      <c r="D14861" s="105"/>
      <c r="E14861" s="105"/>
      <c r="F14861" s="105"/>
      <c r="I14861" s="105"/>
    </row>
    <row r="14862">
      <c r="C14862" s="225" t="str">
        <f>IFERROR(__xludf.DUMMYFUNCTION("""COMPUTED_VALUE"""),"")</f>
        <v/>
      </c>
      <c r="D14862" s="105"/>
      <c r="E14862" s="105"/>
      <c r="F14862" s="105"/>
      <c r="I14862" s="105"/>
    </row>
    <row r="14863">
      <c r="C14863" s="225" t="str">
        <f>IFERROR(__xludf.DUMMYFUNCTION("""COMPUTED_VALUE"""),"")</f>
        <v/>
      </c>
      <c r="D14863" s="105"/>
      <c r="E14863" s="105"/>
      <c r="F14863" s="105"/>
      <c r="I14863" s="105"/>
    </row>
    <row r="14864">
      <c r="C14864" s="225" t="str">
        <f>IFERROR(__xludf.DUMMYFUNCTION("""COMPUTED_VALUE"""),"")</f>
        <v/>
      </c>
      <c r="D14864" s="105"/>
      <c r="E14864" s="105"/>
      <c r="F14864" s="105"/>
      <c r="I14864" s="105"/>
    </row>
    <row r="14865">
      <c r="C14865" s="225" t="str">
        <f>IFERROR(__xludf.DUMMYFUNCTION("""COMPUTED_VALUE"""),"")</f>
        <v/>
      </c>
      <c r="D14865" s="105"/>
      <c r="E14865" s="105"/>
      <c r="F14865" s="105"/>
      <c r="I14865" s="105"/>
    </row>
    <row r="14866">
      <c r="C14866" s="225" t="str">
        <f>IFERROR(__xludf.DUMMYFUNCTION("""COMPUTED_VALUE"""),"")</f>
        <v/>
      </c>
      <c r="D14866" s="105"/>
      <c r="E14866" s="105"/>
      <c r="F14866" s="105"/>
      <c r="I14866" s="105"/>
    </row>
    <row r="14867">
      <c r="C14867" s="225" t="str">
        <f>IFERROR(__xludf.DUMMYFUNCTION("""COMPUTED_VALUE"""),"")</f>
        <v/>
      </c>
      <c r="D14867" s="105"/>
      <c r="E14867" s="105"/>
      <c r="F14867" s="105"/>
      <c r="I14867" s="105"/>
    </row>
    <row r="14868">
      <c r="C14868" s="225" t="str">
        <f>IFERROR(__xludf.DUMMYFUNCTION("""COMPUTED_VALUE"""),"")</f>
        <v/>
      </c>
      <c r="D14868" s="105"/>
      <c r="E14868" s="105"/>
      <c r="F14868" s="105"/>
      <c r="I14868" s="105"/>
    </row>
    <row r="14869">
      <c r="C14869" s="225" t="str">
        <f>IFERROR(__xludf.DUMMYFUNCTION("""COMPUTED_VALUE"""),"")</f>
        <v/>
      </c>
      <c r="D14869" s="105"/>
      <c r="E14869" s="105"/>
      <c r="F14869" s="105"/>
      <c r="I14869" s="105"/>
    </row>
    <row r="14870">
      <c r="C14870" s="225" t="str">
        <f>IFERROR(__xludf.DUMMYFUNCTION("""COMPUTED_VALUE"""),"")</f>
        <v/>
      </c>
      <c r="D14870" s="105"/>
      <c r="E14870" s="105"/>
      <c r="F14870" s="105"/>
      <c r="I14870" s="105"/>
    </row>
    <row r="14871">
      <c r="C14871" s="225" t="str">
        <f>IFERROR(__xludf.DUMMYFUNCTION("""COMPUTED_VALUE"""),"")</f>
        <v/>
      </c>
      <c r="D14871" s="105"/>
      <c r="E14871" s="105"/>
      <c r="F14871" s="105"/>
      <c r="I14871" s="105"/>
    </row>
    <row r="14872">
      <c r="C14872" s="225" t="str">
        <f>IFERROR(__xludf.DUMMYFUNCTION("""COMPUTED_VALUE"""),"")</f>
        <v/>
      </c>
      <c r="D14872" s="105"/>
      <c r="E14872" s="105"/>
      <c r="F14872" s="105"/>
      <c r="I14872" s="105"/>
    </row>
    <row r="14873">
      <c r="C14873" s="225" t="str">
        <f>IFERROR(__xludf.DUMMYFUNCTION("""COMPUTED_VALUE"""),"")</f>
        <v/>
      </c>
      <c r="D14873" s="105"/>
      <c r="E14873" s="105"/>
      <c r="F14873" s="105"/>
      <c r="I14873" s="105"/>
    </row>
    <row r="14874">
      <c r="C14874" s="225" t="str">
        <f>IFERROR(__xludf.DUMMYFUNCTION("""COMPUTED_VALUE"""),"")</f>
        <v/>
      </c>
      <c r="D14874" s="105"/>
      <c r="E14874" s="105"/>
      <c r="F14874" s="105"/>
      <c r="I14874" s="105"/>
    </row>
    <row r="14875">
      <c r="C14875" s="225" t="str">
        <f>IFERROR(__xludf.DUMMYFUNCTION("""COMPUTED_VALUE"""),"")</f>
        <v/>
      </c>
      <c r="D14875" s="105"/>
      <c r="E14875" s="105"/>
      <c r="F14875" s="105"/>
      <c r="I14875" s="105"/>
    </row>
    <row r="14876">
      <c r="C14876" s="225" t="str">
        <f>IFERROR(__xludf.DUMMYFUNCTION("""COMPUTED_VALUE"""),"")</f>
        <v/>
      </c>
      <c r="D14876" s="105"/>
      <c r="E14876" s="105"/>
      <c r="F14876" s="105"/>
      <c r="I14876" s="105"/>
    </row>
    <row r="14877">
      <c r="C14877" s="225" t="str">
        <f>IFERROR(__xludf.DUMMYFUNCTION("""COMPUTED_VALUE"""),"")</f>
        <v/>
      </c>
      <c r="D14877" s="105"/>
      <c r="E14877" s="105"/>
      <c r="F14877" s="105"/>
      <c r="I14877" s="105"/>
    </row>
    <row r="14878">
      <c r="C14878" s="225" t="str">
        <f>IFERROR(__xludf.DUMMYFUNCTION("""COMPUTED_VALUE"""),"")</f>
        <v/>
      </c>
      <c r="D14878" s="105"/>
      <c r="E14878" s="105"/>
      <c r="F14878" s="105"/>
      <c r="I14878" s="105"/>
    </row>
    <row r="14879">
      <c r="C14879" s="225" t="str">
        <f>IFERROR(__xludf.DUMMYFUNCTION("""COMPUTED_VALUE"""),"")</f>
        <v/>
      </c>
      <c r="D14879" s="105"/>
      <c r="E14879" s="105"/>
      <c r="F14879" s="105"/>
      <c r="I14879" s="105"/>
    </row>
    <row r="14880">
      <c r="C14880" s="225" t="str">
        <f>IFERROR(__xludf.DUMMYFUNCTION("""COMPUTED_VALUE"""),"")</f>
        <v/>
      </c>
      <c r="D14880" s="105"/>
      <c r="E14880" s="105"/>
      <c r="F14880" s="105"/>
      <c r="I14880" s="105"/>
    </row>
    <row r="14881">
      <c r="C14881" s="225" t="str">
        <f>IFERROR(__xludf.DUMMYFUNCTION("""COMPUTED_VALUE"""),"")</f>
        <v/>
      </c>
      <c r="D14881" s="105"/>
      <c r="E14881" s="105"/>
      <c r="F14881" s="105"/>
      <c r="I14881" s="105"/>
    </row>
    <row r="14882">
      <c r="C14882" s="225" t="str">
        <f>IFERROR(__xludf.DUMMYFUNCTION("""COMPUTED_VALUE"""),"")</f>
        <v/>
      </c>
      <c r="D14882" s="105"/>
      <c r="E14882" s="105"/>
      <c r="F14882" s="105"/>
      <c r="I14882" s="105"/>
    </row>
    <row r="14883">
      <c r="C14883" s="225" t="str">
        <f>IFERROR(__xludf.DUMMYFUNCTION("""COMPUTED_VALUE"""),"")</f>
        <v/>
      </c>
      <c r="D14883" s="105"/>
      <c r="E14883" s="105"/>
      <c r="F14883" s="105"/>
      <c r="I14883" s="105"/>
    </row>
    <row r="14884">
      <c r="C14884" s="225" t="str">
        <f>IFERROR(__xludf.DUMMYFUNCTION("""COMPUTED_VALUE"""),"")</f>
        <v/>
      </c>
      <c r="D14884" s="105"/>
      <c r="E14884" s="105"/>
      <c r="F14884" s="105"/>
      <c r="I14884" s="105"/>
    </row>
    <row r="14885">
      <c r="C14885" s="225" t="str">
        <f>IFERROR(__xludf.DUMMYFUNCTION("""COMPUTED_VALUE"""),"")</f>
        <v/>
      </c>
      <c r="D14885" s="105"/>
      <c r="E14885" s="105"/>
      <c r="F14885" s="105"/>
      <c r="I14885" s="105"/>
    </row>
    <row r="14886">
      <c r="C14886" s="225" t="str">
        <f>IFERROR(__xludf.DUMMYFUNCTION("""COMPUTED_VALUE"""),"")</f>
        <v/>
      </c>
      <c r="D14886" s="105"/>
      <c r="E14886" s="105"/>
      <c r="F14886" s="105"/>
      <c r="I14886" s="105"/>
    </row>
    <row r="14887">
      <c r="C14887" s="225" t="str">
        <f>IFERROR(__xludf.DUMMYFUNCTION("""COMPUTED_VALUE"""),"")</f>
        <v/>
      </c>
      <c r="D14887" s="105"/>
      <c r="E14887" s="105"/>
      <c r="F14887" s="105"/>
      <c r="I14887" s="105"/>
    </row>
    <row r="14888">
      <c r="C14888" s="225" t="str">
        <f>IFERROR(__xludf.DUMMYFUNCTION("""COMPUTED_VALUE"""),"")</f>
        <v/>
      </c>
      <c r="D14888" s="105"/>
      <c r="E14888" s="105"/>
      <c r="F14888" s="105"/>
      <c r="I14888" s="105"/>
    </row>
    <row r="14889">
      <c r="C14889" s="225" t="str">
        <f>IFERROR(__xludf.DUMMYFUNCTION("""COMPUTED_VALUE"""),"")</f>
        <v/>
      </c>
      <c r="D14889" s="105"/>
      <c r="E14889" s="105"/>
      <c r="F14889" s="105"/>
      <c r="I14889" s="105"/>
    </row>
    <row r="14890">
      <c r="C14890" s="225" t="str">
        <f>IFERROR(__xludf.DUMMYFUNCTION("""COMPUTED_VALUE"""),"")</f>
        <v/>
      </c>
      <c r="D14890" s="105"/>
      <c r="E14890" s="105"/>
      <c r="F14890" s="105"/>
      <c r="I14890" s="105"/>
    </row>
    <row r="14891">
      <c r="C14891" s="225" t="str">
        <f>IFERROR(__xludf.DUMMYFUNCTION("""COMPUTED_VALUE"""),"")</f>
        <v/>
      </c>
      <c r="D14891" s="105"/>
      <c r="E14891" s="105"/>
      <c r="F14891" s="105"/>
      <c r="I14891" s="105"/>
    </row>
    <row r="14892">
      <c r="C14892" s="225" t="str">
        <f>IFERROR(__xludf.DUMMYFUNCTION("""COMPUTED_VALUE"""),"")</f>
        <v/>
      </c>
      <c r="D14892" s="105"/>
      <c r="E14892" s="105"/>
      <c r="F14892" s="105"/>
      <c r="I14892" s="105"/>
    </row>
    <row r="14893">
      <c r="C14893" s="225" t="str">
        <f>IFERROR(__xludf.DUMMYFUNCTION("""COMPUTED_VALUE"""),"")</f>
        <v/>
      </c>
      <c r="D14893" s="105"/>
      <c r="E14893" s="105"/>
      <c r="F14893" s="105"/>
      <c r="I14893" s="105"/>
    </row>
    <row r="14894">
      <c r="C14894" s="225" t="str">
        <f>IFERROR(__xludf.DUMMYFUNCTION("""COMPUTED_VALUE"""),"")</f>
        <v/>
      </c>
      <c r="D14894" s="105"/>
      <c r="E14894" s="105"/>
      <c r="F14894" s="105"/>
      <c r="I14894" s="105"/>
    </row>
    <row r="14895">
      <c r="C14895" s="225" t="str">
        <f>IFERROR(__xludf.DUMMYFUNCTION("""COMPUTED_VALUE"""),"")</f>
        <v/>
      </c>
      <c r="D14895" s="105"/>
      <c r="E14895" s="105"/>
      <c r="F14895" s="105"/>
      <c r="I14895" s="105"/>
    </row>
    <row r="14896">
      <c r="C14896" s="225" t="str">
        <f>IFERROR(__xludf.DUMMYFUNCTION("""COMPUTED_VALUE"""),"")</f>
        <v/>
      </c>
      <c r="D14896" s="105"/>
      <c r="E14896" s="105"/>
      <c r="F14896" s="105"/>
      <c r="I14896" s="105"/>
    </row>
    <row r="14897">
      <c r="C14897" s="225" t="str">
        <f>IFERROR(__xludf.DUMMYFUNCTION("""COMPUTED_VALUE"""),"")</f>
        <v/>
      </c>
      <c r="D14897" s="105"/>
      <c r="E14897" s="105"/>
      <c r="F14897" s="105"/>
      <c r="I14897" s="105"/>
    </row>
    <row r="14898">
      <c r="C14898" s="225" t="str">
        <f>IFERROR(__xludf.DUMMYFUNCTION("""COMPUTED_VALUE"""),"")</f>
        <v/>
      </c>
      <c r="D14898" s="105"/>
      <c r="E14898" s="105"/>
      <c r="F14898" s="105"/>
      <c r="I14898" s="105"/>
    </row>
    <row r="14899">
      <c r="C14899" s="225" t="str">
        <f>IFERROR(__xludf.DUMMYFUNCTION("""COMPUTED_VALUE"""),"")</f>
        <v/>
      </c>
      <c r="D14899" s="105"/>
      <c r="E14899" s="105"/>
      <c r="F14899" s="105"/>
      <c r="I14899" s="105"/>
    </row>
    <row r="14900">
      <c r="C14900" s="225" t="str">
        <f>IFERROR(__xludf.DUMMYFUNCTION("""COMPUTED_VALUE"""),"")</f>
        <v/>
      </c>
      <c r="D14900" s="105"/>
      <c r="E14900" s="105"/>
      <c r="F14900" s="105"/>
      <c r="I14900" s="105"/>
    </row>
    <row r="14901">
      <c r="C14901" s="225" t="str">
        <f>IFERROR(__xludf.DUMMYFUNCTION("""COMPUTED_VALUE"""),"")</f>
        <v/>
      </c>
      <c r="D14901" s="105"/>
      <c r="E14901" s="105"/>
      <c r="F14901" s="105"/>
      <c r="I14901" s="105"/>
    </row>
    <row r="14902">
      <c r="C14902" s="225" t="str">
        <f>IFERROR(__xludf.DUMMYFUNCTION("""COMPUTED_VALUE"""),"")</f>
        <v/>
      </c>
      <c r="D14902" s="105"/>
      <c r="E14902" s="105"/>
      <c r="F14902" s="105"/>
      <c r="I14902" s="105"/>
    </row>
    <row r="14903">
      <c r="C14903" s="225" t="str">
        <f>IFERROR(__xludf.DUMMYFUNCTION("""COMPUTED_VALUE"""),"")</f>
        <v/>
      </c>
      <c r="D14903" s="105"/>
      <c r="E14903" s="105"/>
      <c r="F14903" s="105"/>
      <c r="I14903" s="105"/>
    </row>
    <row r="14904">
      <c r="C14904" s="225" t="str">
        <f>IFERROR(__xludf.DUMMYFUNCTION("""COMPUTED_VALUE"""),"")</f>
        <v/>
      </c>
      <c r="D14904" s="105"/>
      <c r="E14904" s="105"/>
      <c r="F14904" s="105"/>
      <c r="I14904" s="105"/>
    </row>
    <row r="14905">
      <c r="C14905" s="225" t="str">
        <f>IFERROR(__xludf.DUMMYFUNCTION("""COMPUTED_VALUE"""),"")</f>
        <v/>
      </c>
      <c r="D14905" s="105"/>
      <c r="E14905" s="105"/>
      <c r="F14905" s="105"/>
      <c r="I14905" s="105"/>
    </row>
    <row r="14906">
      <c r="C14906" s="225" t="str">
        <f>IFERROR(__xludf.DUMMYFUNCTION("""COMPUTED_VALUE"""),"")</f>
        <v/>
      </c>
      <c r="D14906" s="105"/>
      <c r="E14906" s="105"/>
      <c r="F14906" s="105"/>
      <c r="I14906" s="105"/>
    </row>
    <row r="14907">
      <c r="C14907" s="225" t="str">
        <f>IFERROR(__xludf.DUMMYFUNCTION("""COMPUTED_VALUE"""),"")</f>
        <v/>
      </c>
      <c r="D14907" s="105"/>
      <c r="E14907" s="105"/>
      <c r="F14907" s="105"/>
      <c r="I14907" s="105"/>
    </row>
    <row r="14908">
      <c r="C14908" s="225" t="str">
        <f>IFERROR(__xludf.DUMMYFUNCTION("""COMPUTED_VALUE"""),"")</f>
        <v/>
      </c>
      <c r="D14908" s="105"/>
      <c r="E14908" s="105"/>
      <c r="F14908" s="105"/>
      <c r="I14908" s="105"/>
    </row>
    <row r="14909">
      <c r="C14909" s="225" t="str">
        <f>IFERROR(__xludf.DUMMYFUNCTION("""COMPUTED_VALUE"""),"")</f>
        <v/>
      </c>
      <c r="D14909" s="105"/>
      <c r="E14909" s="105"/>
      <c r="F14909" s="105"/>
      <c r="I14909" s="105"/>
    </row>
    <row r="14910">
      <c r="C14910" s="225" t="str">
        <f>IFERROR(__xludf.DUMMYFUNCTION("""COMPUTED_VALUE"""),"")</f>
        <v/>
      </c>
      <c r="D14910" s="105"/>
      <c r="E14910" s="105"/>
      <c r="F14910" s="105"/>
      <c r="I14910" s="105"/>
    </row>
    <row r="14911">
      <c r="C14911" s="225" t="str">
        <f>IFERROR(__xludf.DUMMYFUNCTION("""COMPUTED_VALUE"""),"")</f>
        <v/>
      </c>
      <c r="D14911" s="105"/>
      <c r="E14911" s="105"/>
      <c r="F14911" s="105"/>
      <c r="I14911" s="105"/>
    </row>
    <row r="14912">
      <c r="C14912" s="225" t="str">
        <f>IFERROR(__xludf.DUMMYFUNCTION("""COMPUTED_VALUE"""),"")</f>
        <v/>
      </c>
      <c r="D14912" s="105"/>
      <c r="E14912" s="105"/>
      <c r="F14912" s="105"/>
      <c r="I14912" s="105"/>
    </row>
    <row r="14913">
      <c r="C14913" s="225" t="str">
        <f>IFERROR(__xludf.DUMMYFUNCTION("""COMPUTED_VALUE"""),"")</f>
        <v/>
      </c>
      <c r="D14913" s="105"/>
      <c r="E14913" s="105"/>
      <c r="F14913" s="105"/>
      <c r="I14913" s="105"/>
    </row>
    <row r="14914">
      <c r="C14914" s="225" t="str">
        <f>IFERROR(__xludf.DUMMYFUNCTION("""COMPUTED_VALUE"""),"")</f>
        <v/>
      </c>
      <c r="D14914" s="105"/>
      <c r="E14914" s="105"/>
      <c r="F14914" s="105"/>
      <c r="I14914" s="105"/>
    </row>
    <row r="14915">
      <c r="C14915" s="225" t="str">
        <f>IFERROR(__xludf.DUMMYFUNCTION("""COMPUTED_VALUE"""),"")</f>
        <v/>
      </c>
      <c r="D14915" s="105"/>
      <c r="E14915" s="105"/>
      <c r="F14915" s="105"/>
      <c r="I14915" s="105"/>
    </row>
    <row r="14916">
      <c r="C14916" s="225" t="str">
        <f>IFERROR(__xludf.DUMMYFUNCTION("""COMPUTED_VALUE"""),"")</f>
        <v/>
      </c>
      <c r="D14916" s="105"/>
      <c r="E14916" s="105"/>
      <c r="F14916" s="105"/>
      <c r="I14916" s="105"/>
    </row>
    <row r="14917">
      <c r="C14917" s="225" t="str">
        <f>IFERROR(__xludf.DUMMYFUNCTION("""COMPUTED_VALUE"""),"")</f>
        <v/>
      </c>
      <c r="D14917" s="105"/>
      <c r="E14917" s="105"/>
      <c r="F14917" s="105"/>
      <c r="I14917" s="105"/>
    </row>
    <row r="14918">
      <c r="C14918" s="225" t="str">
        <f>IFERROR(__xludf.DUMMYFUNCTION("""COMPUTED_VALUE"""),"")</f>
        <v/>
      </c>
      <c r="D14918" s="105"/>
      <c r="E14918" s="105"/>
      <c r="F14918" s="105"/>
      <c r="I14918" s="105"/>
    </row>
    <row r="14919">
      <c r="C14919" s="225" t="str">
        <f>IFERROR(__xludf.DUMMYFUNCTION("""COMPUTED_VALUE"""),"")</f>
        <v/>
      </c>
      <c r="D14919" s="105"/>
      <c r="E14919" s="105"/>
      <c r="F14919" s="105"/>
      <c r="I14919" s="105"/>
    </row>
    <row r="14920">
      <c r="C14920" s="225" t="str">
        <f>IFERROR(__xludf.DUMMYFUNCTION("""COMPUTED_VALUE"""),"")</f>
        <v/>
      </c>
      <c r="D14920" s="105"/>
      <c r="E14920" s="105"/>
      <c r="F14920" s="105"/>
      <c r="I14920" s="105"/>
    </row>
    <row r="14921">
      <c r="C14921" s="225" t="str">
        <f>IFERROR(__xludf.DUMMYFUNCTION("""COMPUTED_VALUE"""),"")</f>
        <v/>
      </c>
      <c r="D14921" s="105"/>
      <c r="E14921" s="105"/>
      <c r="F14921" s="105"/>
      <c r="I14921" s="105"/>
    </row>
    <row r="14922">
      <c r="C14922" s="225" t="str">
        <f>IFERROR(__xludf.DUMMYFUNCTION("""COMPUTED_VALUE"""),"")</f>
        <v/>
      </c>
      <c r="D14922" s="105"/>
      <c r="E14922" s="105"/>
      <c r="F14922" s="105"/>
      <c r="I14922" s="105"/>
    </row>
    <row r="14923">
      <c r="C14923" s="225" t="str">
        <f>IFERROR(__xludf.DUMMYFUNCTION("""COMPUTED_VALUE"""),"")</f>
        <v/>
      </c>
      <c r="D14923" s="105"/>
      <c r="E14923" s="105"/>
      <c r="F14923" s="105"/>
      <c r="I14923" s="105"/>
    </row>
    <row r="14924">
      <c r="C14924" s="225" t="str">
        <f>IFERROR(__xludf.DUMMYFUNCTION("""COMPUTED_VALUE"""),"")</f>
        <v/>
      </c>
      <c r="D14924" s="105"/>
      <c r="E14924" s="105"/>
      <c r="F14924" s="105"/>
      <c r="I14924" s="105"/>
    </row>
    <row r="14925">
      <c r="C14925" s="225" t="str">
        <f>IFERROR(__xludf.DUMMYFUNCTION("""COMPUTED_VALUE"""),"")</f>
        <v/>
      </c>
      <c r="D14925" s="105"/>
      <c r="E14925" s="105"/>
      <c r="F14925" s="105"/>
      <c r="I14925" s="105"/>
    </row>
    <row r="14926">
      <c r="C14926" s="225" t="str">
        <f>IFERROR(__xludf.DUMMYFUNCTION("""COMPUTED_VALUE"""),"")</f>
        <v/>
      </c>
      <c r="D14926" s="105"/>
      <c r="E14926" s="105"/>
      <c r="F14926" s="105"/>
      <c r="I14926" s="105"/>
    </row>
    <row r="14927">
      <c r="C14927" s="225" t="str">
        <f>IFERROR(__xludf.DUMMYFUNCTION("""COMPUTED_VALUE"""),"")</f>
        <v/>
      </c>
      <c r="D14927" s="105"/>
      <c r="E14927" s="105"/>
      <c r="F14927" s="105"/>
      <c r="I14927" s="105"/>
    </row>
    <row r="14928">
      <c r="C14928" s="225" t="str">
        <f>IFERROR(__xludf.DUMMYFUNCTION("""COMPUTED_VALUE"""),"")</f>
        <v/>
      </c>
      <c r="D14928" s="105"/>
      <c r="E14928" s="105"/>
      <c r="F14928" s="105"/>
      <c r="I14928" s="105"/>
    </row>
    <row r="14929">
      <c r="C14929" s="225" t="str">
        <f>IFERROR(__xludf.DUMMYFUNCTION("""COMPUTED_VALUE"""),"")</f>
        <v/>
      </c>
      <c r="D14929" s="105"/>
      <c r="E14929" s="105"/>
      <c r="F14929" s="105"/>
      <c r="I14929" s="105"/>
    </row>
    <row r="14930">
      <c r="C14930" s="225" t="str">
        <f>IFERROR(__xludf.DUMMYFUNCTION("""COMPUTED_VALUE"""),"")</f>
        <v/>
      </c>
      <c r="D14930" s="105"/>
      <c r="E14930" s="105"/>
      <c r="F14930" s="105"/>
      <c r="I14930" s="105"/>
    </row>
    <row r="14931">
      <c r="C14931" s="225" t="str">
        <f>IFERROR(__xludf.DUMMYFUNCTION("""COMPUTED_VALUE"""),"")</f>
        <v/>
      </c>
      <c r="D14931" s="105"/>
      <c r="E14931" s="105"/>
      <c r="F14931" s="105"/>
      <c r="I14931" s="105"/>
    </row>
    <row r="14932">
      <c r="C14932" s="225" t="str">
        <f>IFERROR(__xludf.DUMMYFUNCTION("""COMPUTED_VALUE"""),"")</f>
        <v/>
      </c>
      <c r="D14932" s="105"/>
      <c r="E14932" s="105"/>
      <c r="F14932" s="105"/>
      <c r="I14932" s="105"/>
    </row>
    <row r="14933">
      <c r="C14933" s="225" t="str">
        <f>IFERROR(__xludf.DUMMYFUNCTION("""COMPUTED_VALUE"""),"")</f>
        <v/>
      </c>
      <c r="D14933" s="105"/>
      <c r="E14933" s="105"/>
      <c r="F14933" s="105"/>
      <c r="I14933" s="105"/>
    </row>
    <row r="14934">
      <c r="C14934" s="225" t="str">
        <f>IFERROR(__xludf.DUMMYFUNCTION("""COMPUTED_VALUE"""),"")</f>
        <v/>
      </c>
      <c r="D14934" s="105"/>
      <c r="E14934" s="105"/>
      <c r="F14934" s="105"/>
      <c r="I14934" s="105"/>
    </row>
    <row r="14935">
      <c r="C14935" s="225" t="str">
        <f>IFERROR(__xludf.DUMMYFUNCTION("""COMPUTED_VALUE"""),"")</f>
        <v/>
      </c>
      <c r="D14935" s="105"/>
      <c r="E14935" s="105"/>
      <c r="F14935" s="105"/>
      <c r="I14935" s="105"/>
    </row>
    <row r="14936">
      <c r="C14936" s="225" t="str">
        <f>IFERROR(__xludf.DUMMYFUNCTION("""COMPUTED_VALUE"""),"")</f>
        <v/>
      </c>
      <c r="D14936" s="105"/>
      <c r="E14936" s="105"/>
      <c r="F14936" s="105"/>
      <c r="I14936" s="105"/>
    </row>
    <row r="14937">
      <c r="C14937" s="225" t="str">
        <f>IFERROR(__xludf.DUMMYFUNCTION("""COMPUTED_VALUE"""),"")</f>
        <v/>
      </c>
      <c r="D14937" s="105"/>
      <c r="E14937" s="105"/>
      <c r="F14937" s="105"/>
      <c r="I14937" s="105"/>
    </row>
    <row r="14938">
      <c r="C14938" s="225" t="str">
        <f>IFERROR(__xludf.DUMMYFUNCTION("""COMPUTED_VALUE"""),"")</f>
        <v/>
      </c>
      <c r="D14938" s="105"/>
      <c r="E14938" s="105"/>
      <c r="F14938" s="105"/>
      <c r="I14938" s="105"/>
    </row>
    <row r="14939">
      <c r="C14939" s="225" t="str">
        <f>IFERROR(__xludf.DUMMYFUNCTION("""COMPUTED_VALUE"""),"")</f>
        <v/>
      </c>
      <c r="D14939" s="105"/>
      <c r="E14939" s="105"/>
      <c r="F14939" s="105"/>
      <c r="I14939" s="105"/>
    </row>
    <row r="14940">
      <c r="C14940" s="225" t="str">
        <f>IFERROR(__xludf.DUMMYFUNCTION("""COMPUTED_VALUE"""),"")</f>
        <v/>
      </c>
      <c r="D14940" s="105"/>
      <c r="E14940" s="105"/>
      <c r="F14940" s="105"/>
      <c r="I14940" s="105"/>
    </row>
    <row r="14941">
      <c r="C14941" s="225" t="str">
        <f>IFERROR(__xludf.DUMMYFUNCTION("""COMPUTED_VALUE"""),"")</f>
        <v/>
      </c>
      <c r="D14941" s="105"/>
      <c r="E14941" s="105"/>
      <c r="F14941" s="105"/>
      <c r="I14941" s="105"/>
    </row>
    <row r="14942">
      <c r="C14942" s="225" t="str">
        <f>IFERROR(__xludf.DUMMYFUNCTION("""COMPUTED_VALUE"""),"")</f>
        <v/>
      </c>
      <c r="D14942" s="105"/>
      <c r="E14942" s="105"/>
      <c r="F14942" s="105"/>
      <c r="I14942" s="105"/>
    </row>
    <row r="14943">
      <c r="C14943" s="225" t="str">
        <f>IFERROR(__xludf.DUMMYFUNCTION("""COMPUTED_VALUE"""),"")</f>
        <v/>
      </c>
      <c r="D14943" s="105"/>
      <c r="E14943" s="105"/>
      <c r="F14943" s="105"/>
      <c r="I14943" s="105"/>
    </row>
    <row r="14944">
      <c r="C14944" s="225" t="str">
        <f>IFERROR(__xludf.DUMMYFUNCTION("""COMPUTED_VALUE"""),"")</f>
        <v/>
      </c>
      <c r="D14944" s="105"/>
      <c r="E14944" s="105"/>
      <c r="F14944" s="105"/>
      <c r="I14944" s="105"/>
    </row>
    <row r="14945">
      <c r="C14945" s="225" t="str">
        <f>IFERROR(__xludf.DUMMYFUNCTION("""COMPUTED_VALUE"""),"")</f>
        <v/>
      </c>
      <c r="D14945" s="105"/>
      <c r="E14945" s="105"/>
      <c r="F14945" s="105"/>
      <c r="I14945" s="105"/>
    </row>
    <row r="14946">
      <c r="C14946" s="225" t="str">
        <f>IFERROR(__xludf.DUMMYFUNCTION("""COMPUTED_VALUE"""),"")</f>
        <v/>
      </c>
      <c r="D14946" s="105"/>
      <c r="E14946" s="105"/>
      <c r="F14946" s="105"/>
      <c r="I14946" s="105"/>
    </row>
    <row r="14947">
      <c r="C14947" s="225" t="str">
        <f>IFERROR(__xludf.DUMMYFUNCTION("""COMPUTED_VALUE"""),"")</f>
        <v/>
      </c>
      <c r="D14947" s="105"/>
      <c r="E14947" s="105"/>
      <c r="F14947" s="105"/>
      <c r="I14947" s="105"/>
    </row>
    <row r="14948">
      <c r="C14948" s="225" t="str">
        <f>IFERROR(__xludf.DUMMYFUNCTION("""COMPUTED_VALUE"""),"")</f>
        <v/>
      </c>
      <c r="D14948" s="105"/>
      <c r="E14948" s="105"/>
      <c r="F14948" s="105"/>
      <c r="I14948" s="105"/>
    </row>
    <row r="14949">
      <c r="C14949" s="225" t="str">
        <f>IFERROR(__xludf.DUMMYFUNCTION("""COMPUTED_VALUE"""),"")</f>
        <v/>
      </c>
      <c r="D14949" s="105"/>
      <c r="E14949" s="105"/>
      <c r="F14949" s="105"/>
      <c r="I14949" s="105"/>
    </row>
    <row r="14950">
      <c r="C14950" s="225" t="str">
        <f>IFERROR(__xludf.DUMMYFUNCTION("""COMPUTED_VALUE"""),"")</f>
        <v/>
      </c>
      <c r="D14950" s="105"/>
      <c r="E14950" s="105"/>
      <c r="F14950" s="105"/>
      <c r="I14950" s="105"/>
    </row>
    <row r="14951">
      <c r="C14951" s="225" t="str">
        <f>IFERROR(__xludf.DUMMYFUNCTION("""COMPUTED_VALUE"""),"")</f>
        <v/>
      </c>
      <c r="D14951" s="105"/>
      <c r="E14951" s="105"/>
      <c r="F14951" s="105"/>
      <c r="I14951" s="105"/>
    </row>
    <row r="14952">
      <c r="C14952" s="225" t="str">
        <f>IFERROR(__xludf.DUMMYFUNCTION("""COMPUTED_VALUE"""),"")</f>
        <v/>
      </c>
      <c r="D14952" s="105"/>
      <c r="E14952" s="105"/>
      <c r="F14952" s="105"/>
      <c r="I14952" s="105"/>
    </row>
    <row r="14953">
      <c r="C14953" s="225" t="str">
        <f>IFERROR(__xludf.DUMMYFUNCTION("""COMPUTED_VALUE"""),"")</f>
        <v/>
      </c>
      <c r="D14953" s="105"/>
      <c r="E14953" s="105"/>
      <c r="F14953" s="105"/>
      <c r="I14953" s="105"/>
    </row>
    <row r="14954">
      <c r="C14954" s="225" t="str">
        <f>IFERROR(__xludf.DUMMYFUNCTION("""COMPUTED_VALUE"""),"")</f>
        <v/>
      </c>
      <c r="D14954" s="105"/>
      <c r="E14954" s="105"/>
      <c r="F14954" s="105"/>
      <c r="I14954" s="105"/>
    </row>
    <row r="14955">
      <c r="C14955" s="225" t="str">
        <f>IFERROR(__xludf.DUMMYFUNCTION("""COMPUTED_VALUE"""),"")</f>
        <v/>
      </c>
      <c r="D14955" s="105"/>
      <c r="E14955" s="105"/>
      <c r="F14955" s="105"/>
      <c r="I14955" s="105"/>
    </row>
    <row r="14956">
      <c r="C14956" s="225" t="str">
        <f>IFERROR(__xludf.DUMMYFUNCTION("""COMPUTED_VALUE"""),"")</f>
        <v/>
      </c>
      <c r="D14956" s="105"/>
      <c r="E14956" s="105"/>
      <c r="F14956" s="105"/>
      <c r="I14956" s="105"/>
    </row>
    <row r="14957">
      <c r="C14957" s="225" t="str">
        <f>IFERROR(__xludf.DUMMYFUNCTION("""COMPUTED_VALUE"""),"")</f>
        <v/>
      </c>
      <c r="D14957" s="105"/>
      <c r="E14957" s="105"/>
      <c r="F14957" s="105"/>
      <c r="I14957" s="105"/>
    </row>
    <row r="14958">
      <c r="C14958" s="225" t="str">
        <f>IFERROR(__xludf.DUMMYFUNCTION("""COMPUTED_VALUE"""),"")</f>
        <v/>
      </c>
      <c r="D14958" s="105"/>
      <c r="E14958" s="105"/>
      <c r="F14958" s="105"/>
      <c r="I14958" s="105"/>
    </row>
    <row r="14959">
      <c r="C14959" s="225" t="str">
        <f>IFERROR(__xludf.DUMMYFUNCTION("""COMPUTED_VALUE"""),"")</f>
        <v/>
      </c>
      <c r="D14959" s="105"/>
      <c r="E14959" s="105"/>
      <c r="F14959" s="105"/>
      <c r="I14959" s="105"/>
    </row>
    <row r="14960">
      <c r="C14960" s="225" t="str">
        <f>IFERROR(__xludf.DUMMYFUNCTION("""COMPUTED_VALUE"""),"")</f>
        <v/>
      </c>
      <c r="D14960" s="105"/>
      <c r="E14960" s="105"/>
      <c r="F14960" s="105"/>
      <c r="I14960" s="105"/>
    </row>
    <row r="14961">
      <c r="C14961" s="225" t="str">
        <f>IFERROR(__xludf.DUMMYFUNCTION("""COMPUTED_VALUE"""),"")</f>
        <v/>
      </c>
      <c r="D14961" s="105"/>
      <c r="E14961" s="105"/>
      <c r="F14961" s="105"/>
      <c r="I14961" s="105"/>
    </row>
    <row r="14962">
      <c r="C14962" s="225" t="str">
        <f>IFERROR(__xludf.DUMMYFUNCTION("""COMPUTED_VALUE"""),"")</f>
        <v/>
      </c>
      <c r="D14962" s="105"/>
      <c r="E14962" s="105"/>
      <c r="F14962" s="105"/>
      <c r="I14962" s="105"/>
    </row>
    <row r="14963">
      <c r="C14963" s="225" t="str">
        <f>IFERROR(__xludf.DUMMYFUNCTION("""COMPUTED_VALUE"""),"")</f>
        <v/>
      </c>
      <c r="D14963" s="105"/>
      <c r="E14963" s="105"/>
      <c r="F14963" s="105"/>
      <c r="I14963" s="105"/>
    </row>
    <row r="14964">
      <c r="C14964" s="225" t="str">
        <f>IFERROR(__xludf.DUMMYFUNCTION("""COMPUTED_VALUE"""),"")</f>
        <v/>
      </c>
      <c r="D14964" s="105"/>
      <c r="E14964" s="105"/>
      <c r="F14964" s="105"/>
      <c r="I14964" s="105"/>
    </row>
    <row r="14965">
      <c r="C14965" s="225" t="str">
        <f>IFERROR(__xludf.DUMMYFUNCTION("""COMPUTED_VALUE"""),"")</f>
        <v/>
      </c>
      <c r="D14965" s="105"/>
      <c r="E14965" s="105"/>
      <c r="F14965" s="105"/>
      <c r="I14965" s="105"/>
    </row>
    <row r="14966">
      <c r="C14966" s="225" t="str">
        <f>IFERROR(__xludf.DUMMYFUNCTION("""COMPUTED_VALUE"""),"")</f>
        <v/>
      </c>
      <c r="D14966" s="105"/>
      <c r="E14966" s="105"/>
      <c r="F14966" s="105"/>
      <c r="I14966" s="105"/>
    </row>
    <row r="14967">
      <c r="C14967" s="225" t="str">
        <f>IFERROR(__xludf.DUMMYFUNCTION("""COMPUTED_VALUE"""),"")</f>
        <v/>
      </c>
      <c r="D14967" s="105"/>
      <c r="E14967" s="105"/>
      <c r="F14967" s="105"/>
      <c r="I14967" s="105"/>
    </row>
    <row r="14968">
      <c r="C14968" s="225" t="str">
        <f>IFERROR(__xludf.DUMMYFUNCTION("""COMPUTED_VALUE"""),"")</f>
        <v/>
      </c>
      <c r="D14968" s="105"/>
      <c r="E14968" s="105"/>
      <c r="F14968" s="105"/>
      <c r="I14968" s="105"/>
    </row>
    <row r="14969">
      <c r="C14969" s="225" t="str">
        <f>IFERROR(__xludf.DUMMYFUNCTION("""COMPUTED_VALUE"""),"")</f>
        <v/>
      </c>
      <c r="D14969" s="105"/>
      <c r="E14969" s="105"/>
      <c r="F14969" s="105"/>
      <c r="I14969" s="105"/>
    </row>
    <row r="14970">
      <c r="C14970" s="225" t="str">
        <f>IFERROR(__xludf.DUMMYFUNCTION("""COMPUTED_VALUE"""),"")</f>
        <v/>
      </c>
      <c r="D14970" s="105"/>
      <c r="E14970" s="105"/>
      <c r="F14970" s="105"/>
      <c r="I14970" s="105"/>
    </row>
    <row r="14971">
      <c r="C14971" s="225" t="str">
        <f>IFERROR(__xludf.DUMMYFUNCTION("""COMPUTED_VALUE"""),"")</f>
        <v/>
      </c>
      <c r="D14971" s="105"/>
      <c r="E14971" s="105"/>
      <c r="F14971" s="105"/>
      <c r="I14971" s="105"/>
    </row>
    <row r="14972">
      <c r="C14972" s="225" t="str">
        <f>IFERROR(__xludf.DUMMYFUNCTION("""COMPUTED_VALUE"""),"")</f>
        <v/>
      </c>
      <c r="D14972" s="105"/>
      <c r="E14972" s="105"/>
      <c r="F14972" s="105"/>
      <c r="I14972" s="105"/>
    </row>
    <row r="14973">
      <c r="C14973" s="225" t="str">
        <f>IFERROR(__xludf.DUMMYFUNCTION("""COMPUTED_VALUE"""),"")</f>
        <v/>
      </c>
      <c r="D14973" s="105"/>
      <c r="E14973" s="105"/>
      <c r="F14973" s="105"/>
      <c r="I14973" s="105"/>
    </row>
    <row r="14974">
      <c r="C14974" s="225" t="str">
        <f>IFERROR(__xludf.DUMMYFUNCTION("""COMPUTED_VALUE"""),"")</f>
        <v/>
      </c>
      <c r="D14974" s="105"/>
      <c r="E14974" s="105"/>
      <c r="F14974" s="105"/>
      <c r="I14974" s="105"/>
    </row>
    <row r="14975">
      <c r="C14975" s="225" t="str">
        <f>IFERROR(__xludf.DUMMYFUNCTION("""COMPUTED_VALUE"""),"")</f>
        <v/>
      </c>
      <c r="D14975" s="105"/>
      <c r="E14975" s="105"/>
      <c r="F14975" s="105"/>
      <c r="I14975" s="105"/>
    </row>
    <row r="14976">
      <c r="C14976" s="225" t="str">
        <f>IFERROR(__xludf.DUMMYFUNCTION("""COMPUTED_VALUE"""),"")</f>
        <v/>
      </c>
      <c r="D14976" s="105"/>
      <c r="E14976" s="105"/>
      <c r="F14976" s="105"/>
      <c r="I14976" s="105"/>
    </row>
    <row r="14977">
      <c r="C14977" s="225" t="str">
        <f>IFERROR(__xludf.DUMMYFUNCTION("""COMPUTED_VALUE"""),"")</f>
        <v/>
      </c>
      <c r="D14977" s="105"/>
      <c r="E14977" s="105"/>
      <c r="F14977" s="105"/>
      <c r="I14977" s="105"/>
    </row>
    <row r="14978">
      <c r="C14978" s="225" t="str">
        <f>IFERROR(__xludf.DUMMYFUNCTION("""COMPUTED_VALUE"""),"")</f>
        <v/>
      </c>
      <c r="D14978" s="105"/>
      <c r="E14978" s="105"/>
      <c r="F14978" s="105"/>
      <c r="I14978" s="105"/>
    </row>
    <row r="14979">
      <c r="C14979" s="225" t="str">
        <f>IFERROR(__xludf.DUMMYFUNCTION("""COMPUTED_VALUE"""),"")</f>
        <v/>
      </c>
      <c r="D14979" s="105"/>
      <c r="E14979" s="105"/>
      <c r="F14979" s="105"/>
      <c r="I14979" s="105"/>
    </row>
    <row r="14980">
      <c r="C14980" s="225" t="str">
        <f>IFERROR(__xludf.DUMMYFUNCTION("""COMPUTED_VALUE"""),"")</f>
        <v/>
      </c>
      <c r="D14980" s="105"/>
      <c r="E14980" s="105"/>
      <c r="F14980" s="105"/>
      <c r="I14980" s="105"/>
    </row>
    <row r="14981">
      <c r="C14981" s="225" t="str">
        <f>IFERROR(__xludf.DUMMYFUNCTION("""COMPUTED_VALUE"""),"")</f>
        <v/>
      </c>
      <c r="D14981" s="105"/>
      <c r="E14981" s="105"/>
      <c r="F14981" s="105"/>
      <c r="I14981" s="105"/>
    </row>
    <row r="14982">
      <c r="C14982" s="225" t="str">
        <f>IFERROR(__xludf.DUMMYFUNCTION("""COMPUTED_VALUE"""),"")</f>
        <v/>
      </c>
      <c r="D14982" s="105"/>
      <c r="E14982" s="105"/>
      <c r="F14982" s="105"/>
      <c r="I14982" s="105"/>
    </row>
    <row r="14983">
      <c r="C14983" s="225" t="str">
        <f>IFERROR(__xludf.DUMMYFUNCTION("""COMPUTED_VALUE"""),"")</f>
        <v/>
      </c>
      <c r="D14983" s="105"/>
      <c r="E14983" s="105"/>
      <c r="F14983" s="105"/>
      <c r="I14983" s="105"/>
    </row>
    <row r="14984">
      <c r="C14984" s="225" t="str">
        <f>IFERROR(__xludf.DUMMYFUNCTION("""COMPUTED_VALUE"""),"")</f>
        <v/>
      </c>
      <c r="D14984" s="105"/>
      <c r="E14984" s="105"/>
      <c r="F14984" s="105"/>
      <c r="I14984" s="105"/>
    </row>
    <row r="14985">
      <c r="C14985" s="225" t="str">
        <f>IFERROR(__xludf.DUMMYFUNCTION("""COMPUTED_VALUE"""),"")</f>
        <v/>
      </c>
      <c r="D14985" s="105"/>
      <c r="E14985" s="105"/>
      <c r="F14985" s="105"/>
      <c r="I14985" s="105"/>
    </row>
    <row r="14986">
      <c r="C14986" s="225" t="str">
        <f>IFERROR(__xludf.DUMMYFUNCTION("""COMPUTED_VALUE"""),"")</f>
        <v/>
      </c>
      <c r="D14986" s="105"/>
      <c r="E14986" s="105"/>
      <c r="F14986" s="105"/>
      <c r="I14986" s="105"/>
    </row>
    <row r="14987">
      <c r="C14987" s="225" t="str">
        <f>IFERROR(__xludf.DUMMYFUNCTION("""COMPUTED_VALUE"""),"")</f>
        <v/>
      </c>
      <c r="D14987" s="105"/>
      <c r="E14987" s="105"/>
      <c r="F14987" s="105"/>
      <c r="I14987" s="105"/>
    </row>
    <row r="14988">
      <c r="C14988" s="225" t="str">
        <f>IFERROR(__xludf.DUMMYFUNCTION("""COMPUTED_VALUE"""),"")</f>
        <v/>
      </c>
      <c r="D14988" s="105"/>
      <c r="E14988" s="105"/>
      <c r="F14988" s="105"/>
      <c r="I14988" s="105"/>
    </row>
    <row r="14989">
      <c r="C14989" s="225" t="str">
        <f>IFERROR(__xludf.DUMMYFUNCTION("""COMPUTED_VALUE"""),"")</f>
        <v/>
      </c>
      <c r="D14989" s="105"/>
      <c r="E14989" s="105"/>
      <c r="F14989" s="105"/>
      <c r="I14989" s="105"/>
    </row>
    <row r="14990">
      <c r="C14990" s="225" t="str">
        <f>IFERROR(__xludf.DUMMYFUNCTION("""COMPUTED_VALUE"""),"")</f>
        <v/>
      </c>
      <c r="D14990" s="105"/>
      <c r="E14990" s="105"/>
      <c r="F14990" s="105"/>
      <c r="I14990" s="105"/>
    </row>
    <row r="14991">
      <c r="C14991" s="225" t="str">
        <f>IFERROR(__xludf.DUMMYFUNCTION("""COMPUTED_VALUE"""),"")</f>
        <v/>
      </c>
      <c r="D14991" s="105"/>
      <c r="E14991" s="105"/>
      <c r="F14991" s="105"/>
      <c r="I14991" s="105"/>
    </row>
    <row r="14992">
      <c r="C14992" s="225" t="str">
        <f>IFERROR(__xludf.DUMMYFUNCTION("""COMPUTED_VALUE"""),"")</f>
        <v/>
      </c>
      <c r="D14992" s="105"/>
      <c r="E14992" s="105"/>
      <c r="F14992" s="105"/>
      <c r="I14992" s="105"/>
    </row>
    <row r="14993">
      <c r="C14993" s="225" t="str">
        <f>IFERROR(__xludf.DUMMYFUNCTION("""COMPUTED_VALUE"""),"")</f>
        <v/>
      </c>
      <c r="D14993" s="105"/>
      <c r="E14993" s="105"/>
      <c r="F14993" s="105"/>
      <c r="I14993" s="105"/>
    </row>
    <row r="14994">
      <c r="C14994" s="225" t="str">
        <f>IFERROR(__xludf.DUMMYFUNCTION("""COMPUTED_VALUE"""),"")</f>
        <v/>
      </c>
      <c r="D14994" s="105"/>
      <c r="E14994" s="105"/>
      <c r="F14994" s="105"/>
      <c r="I14994" s="105"/>
    </row>
    <row r="14995">
      <c r="C14995" s="225" t="str">
        <f>IFERROR(__xludf.DUMMYFUNCTION("""COMPUTED_VALUE"""),"")</f>
        <v/>
      </c>
      <c r="D14995" s="105"/>
      <c r="E14995" s="105"/>
      <c r="F14995" s="105"/>
      <c r="I14995" s="105"/>
    </row>
    <row r="14996">
      <c r="C14996" s="225" t="str">
        <f>IFERROR(__xludf.DUMMYFUNCTION("""COMPUTED_VALUE"""),"")</f>
        <v/>
      </c>
      <c r="D14996" s="105"/>
      <c r="E14996" s="105"/>
      <c r="F14996" s="105"/>
      <c r="I14996" s="105"/>
    </row>
    <row r="14997">
      <c r="C14997" s="225" t="str">
        <f>IFERROR(__xludf.DUMMYFUNCTION("""COMPUTED_VALUE"""),"")</f>
        <v/>
      </c>
      <c r="D14997" s="105"/>
      <c r="E14997" s="105"/>
      <c r="F14997" s="105"/>
      <c r="I14997" s="105"/>
    </row>
    <row r="14998">
      <c r="C14998" s="225" t="str">
        <f>IFERROR(__xludf.DUMMYFUNCTION("""COMPUTED_VALUE"""),"")</f>
        <v/>
      </c>
      <c r="D14998" s="105"/>
      <c r="E14998" s="105"/>
      <c r="F14998" s="105"/>
      <c r="I14998" s="105"/>
    </row>
    <row r="14999">
      <c r="C14999" s="225" t="str">
        <f>IFERROR(__xludf.DUMMYFUNCTION("""COMPUTED_VALUE"""),"")</f>
        <v/>
      </c>
      <c r="D14999" s="105"/>
      <c r="E14999" s="105"/>
      <c r="F14999" s="105"/>
      <c r="I14999" s="105"/>
    </row>
    <row r="15000">
      <c r="C15000" s="225" t="str">
        <f>IFERROR(__xludf.DUMMYFUNCTION("""COMPUTED_VALUE"""),"")</f>
        <v/>
      </c>
      <c r="D15000" s="105"/>
      <c r="E15000" s="105"/>
      <c r="F15000" s="105"/>
      <c r="I15000" s="105"/>
    </row>
    <row r="15001">
      <c r="C15001" s="225" t="str">
        <f>IFERROR(__xludf.DUMMYFUNCTION("""COMPUTED_VALUE"""),"")</f>
        <v/>
      </c>
      <c r="D15001" s="105"/>
      <c r="E15001" s="105"/>
      <c r="F15001" s="105"/>
      <c r="I15001" s="105"/>
    </row>
    <row r="15002">
      <c r="C15002" s="225" t="str">
        <f>IFERROR(__xludf.DUMMYFUNCTION("""COMPUTED_VALUE"""),"")</f>
        <v/>
      </c>
      <c r="D15002" s="105"/>
      <c r="E15002" s="105"/>
      <c r="F15002" s="105"/>
      <c r="I15002" s="105"/>
    </row>
    <row r="15003">
      <c r="C15003" s="225" t="str">
        <f>IFERROR(__xludf.DUMMYFUNCTION("""COMPUTED_VALUE"""),"")</f>
        <v/>
      </c>
      <c r="D15003" s="105"/>
      <c r="E15003" s="105"/>
      <c r="F15003" s="105"/>
      <c r="I15003" s="105"/>
    </row>
    <row r="15004">
      <c r="C15004" s="225" t="str">
        <f>IFERROR(__xludf.DUMMYFUNCTION("""COMPUTED_VALUE"""),"")</f>
        <v/>
      </c>
      <c r="D15004" s="105"/>
      <c r="E15004" s="105"/>
      <c r="F15004" s="105"/>
      <c r="I15004" s="105"/>
    </row>
    <row r="15005">
      <c r="C15005" s="225" t="str">
        <f>IFERROR(__xludf.DUMMYFUNCTION("""COMPUTED_VALUE"""),"")</f>
        <v/>
      </c>
      <c r="D15005" s="105"/>
      <c r="E15005" s="105"/>
      <c r="F15005" s="105"/>
      <c r="I15005" s="105"/>
    </row>
    <row r="15006">
      <c r="C15006" s="225" t="str">
        <f>IFERROR(__xludf.DUMMYFUNCTION("""COMPUTED_VALUE"""),"")</f>
        <v/>
      </c>
      <c r="D15006" s="105"/>
      <c r="E15006" s="105"/>
      <c r="F15006" s="105"/>
      <c r="I15006" s="105"/>
    </row>
    <row r="15007">
      <c r="C15007" s="225" t="str">
        <f>IFERROR(__xludf.DUMMYFUNCTION("""COMPUTED_VALUE"""),"")</f>
        <v/>
      </c>
      <c r="D15007" s="105"/>
      <c r="E15007" s="105"/>
      <c r="F15007" s="105"/>
      <c r="I15007" s="105"/>
    </row>
    <row r="15008">
      <c r="C15008" s="225" t="str">
        <f>IFERROR(__xludf.DUMMYFUNCTION("""COMPUTED_VALUE"""),"")</f>
        <v/>
      </c>
      <c r="D15008" s="105"/>
      <c r="E15008" s="105"/>
      <c r="F15008" s="105"/>
      <c r="I15008" s="105"/>
    </row>
    <row r="15009">
      <c r="C15009" s="225" t="str">
        <f>IFERROR(__xludf.DUMMYFUNCTION("""COMPUTED_VALUE"""),"")</f>
        <v/>
      </c>
      <c r="D15009" s="105"/>
      <c r="E15009" s="105"/>
      <c r="F15009" s="105"/>
      <c r="I15009" s="105"/>
    </row>
    <row r="15010">
      <c r="C15010" s="225" t="str">
        <f>IFERROR(__xludf.DUMMYFUNCTION("""COMPUTED_VALUE"""),"")</f>
        <v/>
      </c>
      <c r="D15010" s="105"/>
      <c r="E15010" s="105"/>
      <c r="F15010" s="105"/>
      <c r="I15010" s="105"/>
    </row>
    <row r="15011">
      <c r="C15011" s="225" t="str">
        <f>IFERROR(__xludf.DUMMYFUNCTION("""COMPUTED_VALUE"""),"")</f>
        <v/>
      </c>
      <c r="D15011" s="105"/>
      <c r="E15011" s="105"/>
      <c r="F15011" s="105"/>
      <c r="I15011" s="105"/>
    </row>
    <row r="15012">
      <c r="C15012" s="225" t="str">
        <f>IFERROR(__xludf.DUMMYFUNCTION("""COMPUTED_VALUE"""),"")</f>
        <v/>
      </c>
      <c r="D15012" s="105"/>
      <c r="E15012" s="105"/>
      <c r="F15012" s="105"/>
      <c r="I15012" s="105"/>
    </row>
    <row r="15013">
      <c r="C15013" s="225" t="str">
        <f>IFERROR(__xludf.DUMMYFUNCTION("""COMPUTED_VALUE"""),"")</f>
        <v/>
      </c>
      <c r="D15013" s="105"/>
      <c r="E15013" s="105"/>
      <c r="F15013" s="105"/>
      <c r="I15013" s="105"/>
    </row>
    <row r="15014">
      <c r="C15014" s="225" t="str">
        <f>IFERROR(__xludf.DUMMYFUNCTION("""COMPUTED_VALUE"""),"")</f>
        <v/>
      </c>
      <c r="D15014" s="105"/>
      <c r="E15014" s="105"/>
      <c r="F15014" s="105"/>
      <c r="I15014" s="105"/>
    </row>
    <row r="15015">
      <c r="C15015" s="225" t="str">
        <f>IFERROR(__xludf.DUMMYFUNCTION("""COMPUTED_VALUE"""),"")</f>
        <v/>
      </c>
      <c r="D15015" s="105"/>
      <c r="E15015" s="105"/>
      <c r="F15015" s="105"/>
      <c r="I15015" s="105"/>
    </row>
    <row r="15016">
      <c r="C15016" s="225" t="str">
        <f>IFERROR(__xludf.DUMMYFUNCTION("""COMPUTED_VALUE"""),"")</f>
        <v/>
      </c>
      <c r="D15016" s="105"/>
      <c r="E15016" s="105"/>
      <c r="F15016" s="105"/>
      <c r="I15016" s="105"/>
    </row>
    <row r="15017">
      <c r="C15017" s="225" t="str">
        <f>IFERROR(__xludf.DUMMYFUNCTION("""COMPUTED_VALUE"""),"")</f>
        <v/>
      </c>
      <c r="D15017" s="105"/>
      <c r="E15017" s="105"/>
      <c r="F15017" s="105"/>
      <c r="I15017" s="105"/>
    </row>
    <row r="15018">
      <c r="C15018" s="225" t="str">
        <f>IFERROR(__xludf.DUMMYFUNCTION("""COMPUTED_VALUE"""),"")</f>
        <v/>
      </c>
      <c r="D15018" s="105"/>
      <c r="E15018" s="105"/>
      <c r="F15018" s="105"/>
      <c r="I15018" s="105"/>
    </row>
    <row r="15019">
      <c r="C15019" s="225" t="str">
        <f>IFERROR(__xludf.DUMMYFUNCTION("""COMPUTED_VALUE"""),"")</f>
        <v/>
      </c>
      <c r="D15019" s="105"/>
      <c r="E15019" s="105"/>
      <c r="F15019" s="105"/>
      <c r="I15019" s="105"/>
    </row>
    <row r="15020">
      <c r="C15020" s="225" t="str">
        <f>IFERROR(__xludf.DUMMYFUNCTION("""COMPUTED_VALUE"""),"")</f>
        <v/>
      </c>
      <c r="D15020" s="105"/>
      <c r="E15020" s="105"/>
      <c r="F15020" s="105"/>
      <c r="I15020" s="105"/>
    </row>
    <row r="15021">
      <c r="C15021" s="225" t="str">
        <f>IFERROR(__xludf.DUMMYFUNCTION("""COMPUTED_VALUE"""),"")</f>
        <v/>
      </c>
      <c r="D15021" s="105"/>
      <c r="E15021" s="105"/>
      <c r="F15021" s="105"/>
      <c r="I15021" s="105"/>
    </row>
    <row r="15022">
      <c r="C15022" s="225" t="str">
        <f>IFERROR(__xludf.DUMMYFUNCTION("""COMPUTED_VALUE"""),"")</f>
        <v/>
      </c>
      <c r="D15022" s="105"/>
      <c r="E15022" s="105"/>
      <c r="F15022" s="105"/>
      <c r="I15022" s="105"/>
    </row>
    <row r="15023">
      <c r="C15023" s="225" t="str">
        <f>IFERROR(__xludf.DUMMYFUNCTION("""COMPUTED_VALUE"""),"")</f>
        <v/>
      </c>
      <c r="D15023" s="105"/>
      <c r="E15023" s="105"/>
      <c r="F15023" s="105"/>
      <c r="I15023" s="105"/>
    </row>
    <row r="15024">
      <c r="C15024" s="225" t="str">
        <f>IFERROR(__xludf.DUMMYFUNCTION("""COMPUTED_VALUE"""),"")</f>
        <v/>
      </c>
      <c r="D15024" s="105"/>
      <c r="E15024" s="105"/>
      <c r="F15024" s="105"/>
      <c r="I15024" s="105"/>
    </row>
    <row r="15025">
      <c r="C15025" s="225" t="str">
        <f>IFERROR(__xludf.DUMMYFUNCTION("""COMPUTED_VALUE"""),"")</f>
        <v/>
      </c>
      <c r="D15025" s="105"/>
      <c r="E15025" s="105"/>
      <c r="F15025" s="105"/>
      <c r="I15025" s="105"/>
    </row>
    <row r="15026">
      <c r="C15026" s="225" t="str">
        <f>IFERROR(__xludf.DUMMYFUNCTION("""COMPUTED_VALUE"""),"")</f>
        <v/>
      </c>
      <c r="D15026" s="105"/>
      <c r="E15026" s="105"/>
      <c r="F15026" s="105"/>
      <c r="I15026" s="105"/>
    </row>
    <row r="15027">
      <c r="C15027" s="225" t="str">
        <f>IFERROR(__xludf.DUMMYFUNCTION("""COMPUTED_VALUE"""),"")</f>
        <v/>
      </c>
      <c r="D15027" s="105"/>
      <c r="E15027" s="105"/>
      <c r="F15027" s="105"/>
      <c r="I15027" s="105"/>
    </row>
    <row r="15028">
      <c r="C15028" s="225" t="str">
        <f>IFERROR(__xludf.DUMMYFUNCTION("""COMPUTED_VALUE"""),"")</f>
        <v/>
      </c>
      <c r="D15028" s="105"/>
      <c r="E15028" s="105"/>
      <c r="F15028" s="105"/>
      <c r="I15028" s="105"/>
    </row>
    <row r="15029">
      <c r="C15029" s="225" t="str">
        <f>IFERROR(__xludf.DUMMYFUNCTION("""COMPUTED_VALUE"""),"")</f>
        <v/>
      </c>
      <c r="D15029" s="105"/>
      <c r="E15029" s="105"/>
      <c r="F15029" s="105"/>
      <c r="I15029" s="105"/>
    </row>
    <row r="15030">
      <c r="C15030" s="225" t="str">
        <f>IFERROR(__xludf.DUMMYFUNCTION("""COMPUTED_VALUE"""),"")</f>
        <v/>
      </c>
      <c r="D15030" s="105"/>
      <c r="E15030" s="105"/>
      <c r="F15030" s="105"/>
      <c r="I15030" s="105"/>
    </row>
    <row r="15031">
      <c r="C15031" s="225" t="str">
        <f>IFERROR(__xludf.DUMMYFUNCTION("""COMPUTED_VALUE"""),"")</f>
        <v/>
      </c>
      <c r="D15031" s="105"/>
      <c r="E15031" s="105"/>
      <c r="F15031" s="105"/>
      <c r="I15031" s="105"/>
    </row>
    <row r="15032">
      <c r="C15032" s="225" t="str">
        <f>IFERROR(__xludf.DUMMYFUNCTION("""COMPUTED_VALUE"""),"")</f>
        <v/>
      </c>
      <c r="D15032" s="105"/>
      <c r="E15032" s="105"/>
      <c r="F15032" s="105"/>
      <c r="I15032" s="105"/>
    </row>
    <row r="15033">
      <c r="C15033" s="225" t="str">
        <f>IFERROR(__xludf.DUMMYFUNCTION("""COMPUTED_VALUE"""),"")</f>
        <v/>
      </c>
      <c r="D15033" s="105"/>
      <c r="E15033" s="105"/>
      <c r="F15033" s="105"/>
      <c r="I15033" s="105"/>
    </row>
    <row r="15034">
      <c r="C15034" s="225" t="str">
        <f>IFERROR(__xludf.DUMMYFUNCTION("""COMPUTED_VALUE"""),"")</f>
        <v/>
      </c>
      <c r="D15034" s="105"/>
      <c r="E15034" s="105"/>
      <c r="F15034" s="105"/>
      <c r="I15034" s="105"/>
    </row>
    <row r="15035">
      <c r="C15035" s="225" t="str">
        <f>IFERROR(__xludf.DUMMYFUNCTION("""COMPUTED_VALUE"""),"")</f>
        <v/>
      </c>
      <c r="D15035" s="105"/>
      <c r="E15035" s="105"/>
      <c r="F15035" s="105"/>
      <c r="I15035" s="105"/>
    </row>
    <row r="15036">
      <c r="C15036" s="225" t="str">
        <f>IFERROR(__xludf.DUMMYFUNCTION("""COMPUTED_VALUE"""),"")</f>
        <v/>
      </c>
      <c r="D15036" s="105"/>
      <c r="E15036" s="105"/>
      <c r="F15036" s="105"/>
      <c r="I15036" s="105"/>
    </row>
    <row r="15037">
      <c r="C15037" s="225" t="str">
        <f>IFERROR(__xludf.DUMMYFUNCTION("""COMPUTED_VALUE"""),"")</f>
        <v/>
      </c>
      <c r="D15037" s="105"/>
      <c r="E15037" s="105"/>
      <c r="F15037" s="105"/>
      <c r="I15037" s="105"/>
    </row>
    <row r="15038">
      <c r="C15038" s="225" t="str">
        <f>IFERROR(__xludf.DUMMYFUNCTION("""COMPUTED_VALUE"""),"")</f>
        <v/>
      </c>
      <c r="D15038" s="105"/>
      <c r="E15038" s="105"/>
      <c r="F15038" s="105"/>
      <c r="I15038" s="105"/>
    </row>
    <row r="15039">
      <c r="C15039" s="225" t="str">
        <f>IFERROR(__xludf.DUMMYFUNCTION("""COMPUTED_VALUE"""),"")</f>
        <v/>
      </c>
      <c r="D15039" s="105"/>
      <c r="E15039" s="105"/>
      <c r="F15039" s="105"/>
      <c r="I15039" s="105"/>
    </row>
    <row r="15040">
      <c r="C15040" s="225" t="str">
        <f>IFERROR(__xludf.DUMMYFUNCTION("""COMPUTED_VALUE"""),"")</f>
        <v/>
      </c>
      <c r="D15040" s="105"/>
      <c r="E15040" s="105"/>
      <c r="F15040" s="105"/>
      <c r="I15040" s="105"/>
    </row>
    <row r="15041">
      <c r="C15041" s="225" t="str">
        <f>IFERROR(__xludf.DUMMYFUNCTION("""COMPUTED_VALUE"""),"")</f>
        <v/>
      </c>
      <c r="D15041" s="105"/>
      <c r="E15041" s="105"/>
      <c r="F15041" s="105"/>
      <c r="I15041" s="105"/>
    </row>
    <row r="15042">
      <c r="C15042" s="225" t="str">
        <f>IFERROR(__xludf.DUMMYFUNCTION("""COMPUTED_VALUE"""),"")</f>
        <v/>
      </c>
      <c r="D15042" s="105"/>
      <c r="E15042" s="105"/>
      <c r="F15042" s="105"/>
      <c r="I15042" s="105"/>
    </row>
    <row r="15043">
      <c r="C15043" s="225" t="str">
        <f>IFERROR(__xludf.DUMMYFUNCTION("""COMPUTED_VALUE"""),"")</f>
        <v/>
      </c>
      <c r="D15043" s="105"/>
      <c r="E15043" s="105"/>
      <c r="F15043" s="105"/>
      <c r="I15043" s="105"/>
    </row>
    <row r="15044">
      <c r="C15044" s="225" t="str">
        <f>IFERROR(__xludf.DUMMYFUNCTION("""COMPUTED_VALUE"""),"")</f>
        <v/>
      </c>
      <c r="D15044" s="105"/>
      <c r="E15044" s="105"/>
      <c r="F15044" s="105"/>
      <c r="I15044" s="105"/>
    </row>
    <row r="15045">
      <c r="C15045" s="225" t="str">
        <f>IFERROR(__xludf.DUMMYFUNCTION("""COMPUTED_VALUE"""),"")</f>
        <v/>
      </c>
      <c r="D15045" s="105"/>
      <c r="E15045" s="105"/>
      <c r="F15045" s="105"/>
      <c r="I15045" s="105"/>
    </row>
    <row r="15046">
      <c r="C15046" s="225" t="str">
        <f>IFERROR(__xludf.DUMMYFUNCTION("""COMPUTED_VALUE"""),"")</f>
        <v/>
      </c>
      <c r="D15046" s="105"/>
      <c r="E15046" s="105"/>
      <c r="F15046" s="105"/>
      <c r="I15046" s="105"/>
    </row>
    <row r="15047">
      <c r="C15047" s="225" t="str">
        <f>IFERROR(__xludf.DUMMYFUNCTION("""COMPUTED_VALUE"""),"")</f>
        <v/>
      </c>
      <c r="D15047" s="105"/>
      <c r="E15047" s="105"/>
      <c r="F15047" s="105"/>
      <c r="I15047" s="105"/>
    </row>
    <row r="15048">
      <c r="C15048" s="225" t="str">
        <f>IFERROR(__xludf.DUMMYFUNCTION("""COMPUTED_VALUE"""),"")</f>
        <v/>
      </c>
      <c r="D15048" s="105"/>
      <c r="E15048" s="105"/>
      <c r="F15048" s="105"/>
      <c r="I15048" s="105"/>
    </row>
    <row r="15049">
      <c r="C15049" s="225" t="str">
        <f>IFERROR(__xludf.DUMMYFUNCTION("""COMPUTED_VALUE"""),"")</f>
        <v/>
      </c>
      <c r="D15049" s="105"/>
      <c r="E15049" s="105"/>
      <c r="F15049" s="105"/>
      <c r="I15049" s="105"/>
    </row>
    <row r="15050">
      <c r="C15050" s="225" t="str">
        <f>IFERROR(__xludf.DUMMYFUNCTION("""COMPUTED_VALUE"""),"")</f>
        <v/>
      </c>
      <c r="D15050" s="105"/>
      <c r="E15050" s="105"/>
      <c r="F15050" s="105"/>
      <c r="I15050" s="105"/>
    </row>
    <row r="15051">
      <c r="C15051" s="225" t="str">
        <f>IFERROR(__xludf.DUMMYFUNCTION("""COMPUTED_VALUE"""),"")</f>
        <v/>
      </c>
      <c r="D15051" s="105"/>
      <c r="E15051" s="105"/>
      <c r="F15051" s="105"/>
      <c r="I15051" s="105"/>
    </row>
    <row r="15052">
      <c r="C15052" s="225" t="str">
        <f>IFERROR(__xludf.DUMMYFUNCTION("""COMPUTED_VALUE"""),"")</f>
        <v/>
      </c>
      <c r="D15052" s="105"/>
      <c r="E15052" s="105"/>
      <c r="F15052" s="105"/>
      <c r="I15052" s="105"/>
    </row>
    <row r="15053">
      <c r="C15053" s="225" t="str">
        <f>IFERROR(__xludf.DUMMYFUNCTION("""COMPUTED_VALUE"""),"")</f>
        <v/>
      </c>
      <c r="D15053" s="105"/>
      <c r="E15053" s="105"/>
      <c r="F15053" s="105"/>
      <c r="I15053" s="105"/>
    </row>
    <row r="15054">
      <c r="C15054" s="225" t="str">
        <f>IFERROR(__xludf.DUMMYFUNCTION("""COMPUTED_VALUE"""),"")</f>
        <v/>
      </c>
      <c r="D15054" s="105"/>
      <c r="E15054" s="105"/>
      <c r="F15054" s="105"/>
      <c r="I15054" s="105"/>
    </row>
    <row r="15055">
      <c r="C15055" s="225" t="str">
        <f>IFERROR(__xludf.DUMMYFUNCTION("""COMPUTED_VALUE"""),"")</f>
        <v/>
      </c>
      <c r="D15055" s="105"/>
      <c r="E15055" s="105"/>
      <c r="F15055" s="105"/>
      <c r="I15055" s="105"/>
    </row>
    <row r="15056">
      <c r="C15056" s="225" t="str">
        <f>IFERROR(__xludf.DUMMYFUNCTION("""COMPUTED_VALUE"""),"")</f>
        <v/>
      </c>
      <c r="D15056" s="105"/>
      <c r="E15056" s="105"/>
      <c r="F15056" s="105"/>
      <c r="I15056" s="105"/>
    </row>
    <row r="15057">
      <c r="C15057" s="225" t="str">
        <f>IFERROR(__xludf.DUMMYFUNCTION("""COMPUTED_VALUE"""),"")</f>
        <v/>
      </c>
      <c r="D15057" s="105"/>
      <c r="E15057" s="105"/>
      <c r="F15057" s="105"/>
      <c r="I15057" s="105"/>
    </row>
    <row r="15058">
      <c r="C15058" s="225" t="str">
        <f>IFERROR(__xludf.DUMMYFUNCTION("""COMPUTED_VALUE"""),"")</f>
        <v/>
      </c>
      <c r="D15058" s="105"/>
      <c r="E15058" s="105"/>
      <c r="F15058" s="105"/>
      <c r="I15058" s="105"/>
    </row>
    <row r="15059">
      <c r="C15059" s="225" t="str">
        <f>IFERROR(__xludf.DUMMYFUNCTION("""COMPUTED_VALUE"""),"")</f>
        <v/>
      </c>
      <c r="D15059" s="105"/>
      <c r="E15059" s="105"/>
      <c r="F15059" s="105"/>
      <c r="I15059" s="105"/>
    </row>
    <row r="15060">
      <c r="C15060" s="225" t="str">
        <f>IFERROR(__xludf.DUMMYFUNCTION("""COMPUTED_VALUE"""),"")</f>
        <v/>
      </c>
      <c r="D15060" s="105"/>
      <c r="E15060" s="105"/>
      <c r="F15060" s="105"/>
      <c r="I15060" s="105"/>
    </row>
    <row r="15061">
      <c r="C15061" s="225" t="str">
        <f>IFERROR(__xludf.DUMMYFUNCTION("""COMPUTED_VALUE"""),"")</f>
        <v/>
      </c>
      <c r="D15061" s="105"/>
      <c r="E15061" s="105"/>
      <c r="F15061" s="105"/>
      <c r="I15061" s="105"/>
    </row>
    <row r="15062">
      <c r="C15062" s="225" t="str">
        <f>IFERROR(__xludf.DUMMYFUNCTION("""COMPUTED_VALUE"""),"")</f>
        <v/>
      </c>
      <c r="D15062" s="105"/>
      <c r="E15062" s="105"/>
      <c r="F15062" s="105"/>
      <c r="I15062" s="105"/>
    </row>
    <row r="15063">
      <c r="C15063" s="225" t="str">
        <f>IFERROR(__xludf.DUMMYFUNCTION("""COMPUTED_VALUE"""),"")</f>
        <v/>
      </c>
      <c r="D15063" s="105"/>
      <c r="E15063" s="105"/>
      <c r="F15063" s="105"/>
      <c r="I15063" s="105"/>
    </row>
    <row r="15064">
      <c r="C15064" s="225" t="str">
        <f>IFERROR(__xludf.DUMMYFUNCTION("""COMPUTED_VALUE"""),"")</f>
        <v/>
      </c>
      <c r="D15064" s="105"/>
      <c r="E15064" s="105"/>
      <c r="F15064" s="105"/>
      <c r="I15064" s="105"/>
    </row>
    <row r="15065">
      <c r="C15065" s="225" t="str">
        <f>IFERROR(__xludf.DUMMYFUNCTION("""COMPUTED_VALUE"""),"")</f>
        <v/>
      </c>
      <c r="D15065" s="105"/>
      <c r="E15065" s="105"/>
      <c r="F15065" s="105"/>
      <c r="I15065" s="105"/>
    </row>
    <row r="15066">
      <c r="C15066" s="225" t="str">
        <f>IFERROR(__xludf.DUMMYFUNCTION("""COMPUTED_VALUE"""),"")</f>
        <v/>
      </c>
      <c r="D15066" s="105"/>
      <c r="E15066" s="105"/>
      <c r="F15066" s="105"/>
      <c r="I15066" s="105"/>
    </row>
    <row r="15067">
      <c r="C15067" s="225" t="str">
        <f>IFERROR(__xludf.DUMMYFUNCTION("""COMPUTED_VALUE"""),"")</f>
        <v/>
      </c>
      <c r="D15067" s="105"/>
      <c r="E15067" s="105"/>
      <c r="F15067" s="105"/>
      <c r="I15067" s="105"/>
    </row>
    <row r="15068">
      <c r="C15068" s="225" t="str">
        <f>IFERROR(__xludf.DUMMYFUNCTION("""COMPUTED_VALUE"""),"")</f>
        <v/>
      </c>
      <c r="D15068" s="105"/>
      <c r="E15068" s="105"/>
      <c r="F15068" s="105"/>
      <c r="I15068" s="105"/>
    </row>
    <row r="15069">
      <c r="C15069" s="225" t="str">
        <f>IFERROR(__xludf.DUMMYFUNCTION("""COMPUTED_VALUE"""),"")</f>
        <v/>
      </c>
      <c r="D15069" s="105"/>
      <c r="E15069" s="105"/>
      <c r="F15069" s="105"/>
      <c r="I15069" s="105"/>
    </row>
    <row r="15070">
      <c r="C15070" s="225" t="str">
        <f>IFERROR(__xludf.DUMMYFUNCTION("""COMPUTED_VALUE"""),"")</f>
        <v/>
      </c>
      <c r="D15070" s="105"/>
      <c r="E15070" s="105"/>
      <c r="F15070" s="105"/>
      <c r="I15070" s="105"/>
    </row>
    <row r="15071">
      <c r="C15071" s="225" t="str">
        <f>IFERROR(__xludf.DUMMYFUNCTION("""COMPUTED_VALUE"""),"")</f>
        <v/>
      </c>
      <c r="D15071" s="105"/>
      <c r="E15071" s="105"/>
      <c r="F15071" s="105"/>
      <c r="I15071" s="105"/>
    </row>
    <row r="15072">
      <c r="C15072" s="225" t="str">
        <f>IFERROR(__xludf.DUMMYFUNCTION("""COMPUTED_VALUE"""),"")</f>
        <v/>
      </c>
      <c r="D15072" s="105"/>
      <c r="E15072" s="105"/>
      <c r="F15072" s="105"/>
      <c r="I15072" s="105"/>
    </row>
    <row r="15073">
      <c r="C15073" s="225" t="str">
        <f>IFERROR(__xludf.DUMMYFUNCTION("""COMPUTED_VALUE"""),"")</f>
        <v/>
      </c>
      <c r="D15073" s="105"/>
      <c r="E15073" s="105"/>
      <c r="F15073" s="105"/>
      <c r="I15073" s="105"/>
    </row>
    <row r="15074">
      <c r="C15074" s="225" t="str">
        <f>IFERROR(__xludf.DUMMYFUNCTION("""COMPUTED_VALUE"""),"")</f>
        <v/>
      </c>
      <c r="D15074" s="105"/>
      <c r="E15074" s="105"/>
      <c r="F15074" s="105"/>
      <c r="I15074" s="105"/>
    </row>
    <row r="15075">
      <c r="C15075" s="225" t="str">
        <f>IFERROR(__xludf.DUMMYFUNCTION("""COMPUTED_VALUE"""),"")</f>
        <v/>
      </c>
      <c r="D15075" s="105"/>
      <c r="E15075" s="105"/>
      <c r="F15075" s="105"/>
      <c r="I15075" s="105"/>
    </row>
    <row r="15076">
      <c r="C15076" s="225" t="str">
        <f>IFERROR(__xludf.DUMMYFUNCTION("""COMPUTED_VALUE"""),"")</f>
        <v/>
      </c>
      <c r="D15076" s="105"/>
      <c r="E15076" s="105"/>
      <c r="F15076" s="105"/>
      <c r="I15076" s="105"/>
    </row>
    <row r="15077">
      <c r="C15077" s="225" t="str">
        <f>IFERROR(__xludf.DUMMYFUNCTION("""COMPUTED_VALUE"""),"")</f>
        <v/>
      </c>
      <c r="D15077" s="105"/>
      <c r="E15077" s="105"/>
      <c r="F15077" s="105"/>
      <c r="I15077" s="105"/>
    </row>
    <row r="15078">
      <c r="C15078" s="225" t="str">
        <f>IFERROR(__xludf.DUMMYFUNCTION("""COMPUTED_VALUE"""),"")</f>
        <v/>
      </c>
      <c r="D15078" s="105"/>
      <c r="E15078" s="105"/>
      <c r="F15078" s="105"/>
      <c r="I15078" s="105"/>
    </row>
    <row r="15079">
      <c r="C15079" s="225" t="str">
        <f>IFERROR(__xludf.DUMMYFUNCTION("""COMPUTED_VALUE"""),"")</f>
        <v/>
      </c>
      <c r="D15079" s="105"/>
      <c r="E15079" s="105"/>
      <c r="F15079" s="105"/>
      <c r="I15079" s="105"/>
    </row>
    <row r="15080">
      <c r="C15080" s="225" t="str">
        <f>IFERROR(__xludf.DUMMYFUNCTION("""COMPUTED_VALUE"""),"")</f>
        <v/>
      </c>
      <c r="D15080" s="105"/>
      <c r="E15080" s="105"/>
      <c r="F15080" s="105"/>
      <c r="I15080" s="105"/>
    </row>
    <row r="15081">
      <c r="C15081" s="225" t="str">
        <f>IFERROR(__xludf.DUMMYFUNCTION("""COMPUTED_VALUE"""),"")</f>
        <v/>
      </c>
      <c r="D15081" s="105"/>
      <c r="E15081" s="105"/>
      <c r="F15081" s="105"/>
      <c r="I15081" s="105"/>
    </row>
    <row r="15082">
      <c r="C15082" s="225" t="str">
        <f>IFERROR(__xludf.DUMMYFUNCTION("""COMPUTED_VALUE"""),"")</f>
        <v/>
      </c>
      <c r="D15082" s="105"/>
      <c r="E15082" s="105"/>
      <c r="F15082" s="105"/>
      <c r="I15082" s="105"/>
    </row>
    <row r="15083">
      <c r="C15083" s="225" t="str">
        <f>IFERROR(__xludf.DUMMYFUNCTION("""COMPUTED_VALUE"""),"")</f>
        <v/>
      </c>
      <c r="D15083" s="105"/>
      <c r="E15083" s="105"/>
      <c r="F15083" s="105"/>
      <c r="I15083" s="105"/>
    </row>
    <row r="15084">
      <c r="C15084" s="225" t="str">
        <f>IFERROR(__xludf.DUMMYFUNCTION("""COMPUTED_VALUE"""),"")</f>
        <v/>
      </c>
      <c r="D15084" s="105"/>
      <c r="E15084" s="105"/>
      <c r="F15084" s="105"/>
      <c r="I15084" s="105"/>
    </row>
    <row r="15085">
      <c r="C15085" s="225" t="str">
        <f>IFERROR(__xludf.DUMMYFUNCTION("""COMPUTED_VALUE"""),"")</f>
        <v/>
      </c>
      <c r="D15085" s="105"/>
      <c r="E15085" s="105"/>
      <c r="F15085" s="105"/>
      <c r="I15085" s="105"/>
    </row>
    <row r="15086">
      <c r="C15086" s="225" t="str">
        <f>IFERROR(__xludf.DUMMYFUNCTION("""COMPUTED_VALUE"""),"")</f>
        <v/>
      </c>
      <c r="D15086" s="105"/>
      <c r="E15086" s="105"/>
      <c r="F15086" s="105"/>
      <c r="I15086" s="105"/>
    </row>
    <row r="15087">
      <c r="C15087" s="225" t="str">
        <f>IFERROR(__xludf.DUMMYFUNCTION("""COMPUTED_VALUE"""),"")</f>
        <v/>
      </c>
      <c r="D15087" s="105"/>
      <c r="E15087" s="105"/>
      <c r="F15087" s="105"/>
      <c r="I15087" s="105"/>
    </row>
    <row r="15088">
      <c r="C15088" s="225" t="str">
        <f>IFERROR(__xludf.DUMMYFUNCTION("""COMPUTED_VALUE"""),"")</f>
        <v/>
      </c>
      <c r="D15088" s="105"/>
      <c r="E15088" s="105"/>
      <c r="F15088" s="105"/>
      <c r="I15088" s="105"/>
    </row>
    <row r="15089">
      <c r="C15089" s="225" t="str">
        <f>IFERROR(__xludf.DUMMYFUNCTION("""COMPUTED_VALUE"""),"")</f>
        <v/>
      </c>
      <c r="D15089" s="105"/>
      <c r="E15089" s="105"/>
      <c r="F15089" s="105"/>
      <c r="I15089" s="105"/>
    </row>
    <row r="15090">
      <c r="C15090" s="225" t="str">
        <f>IFERROR(__xludf.DUMMYFUNCTION("""COMPUTED_VALUE"""),"")</f>
        <v/>
      </c>
      <c r="D15090" s="105"/>
      <c r="E15090" s="105"/>
      <c r="F15090" s="105"/>
      <c r="I15090" s="105"/>
    </row>
    <row r="15091">
      <c r="C15091" s="225" t="str">
        <f>IFERROR(__xludf.DUMMYFUNCTION("""COMPUTED_VALUE"""),"")</f>
        <v/>
      </c>
      <c r="D15091" s="105"/>
      <c r="E15091" s="105"/>
      <c r="F15091" s="105"/>
      <c r="I15091" s="105"/>
    </row>
    <row r="15092">
      <c r="C15092" s="225" t="str">
        <f>IFERROR(__xludf.DUMMYFUNCTION("""COMPUTED_VALUE"""),"")</f>
        <v/>
      </c>
      <c r="D15092" s="105"/>
      <c r="E15092" s="105"/>
      <c r="F15092" s="105"/>
      <c r="I15092" s="105"/>
    </row>
    <row r="15093">
      <c r="C15093" s="225" t="str">
        <f>IFERROR(__xludf.DUMMYFUNCTION("""COMPUTED_VALUE"""),"")</f>
        <v/>
      </c>
      <c r="D15093" s="105"/>
      <c r="E15093" s="105"/>
      <c r="F15093" s="105"/>
      <c r="I15093" s="105"/>
    </row>
    <row r="15094">
      <c r="C15094" s="225" t="str">
        <f>IFERROR(__xludf.DUMMYFUNCTION("""COMPUTED_VALUE"""),"")</f>
        <v/>
      </c>
      <c r="D15094" s="105"/>
      <c r="E15094" s="105"/>
      <c r="F15094" s="105"/>
      <c r="I15094" s="105"/>
    </row>
    <row r="15095">
      <c r="C15095" s="225" t="str">
        <f>IFERROR(__xludf.DUMMYFUNCTION("""COMPUTED_VALUE"""),"")</f>
        <v/>
      </c>
      <c r="D15095" s="105"/>
      <c r="E15095" s="105"/>
      <c r="F15095" s="105"/>
      <c r="I15095" s="105"/>
    </row>
    <row r="15096">
      <c r="C15096" s="225" t="str">
        <f>IFERROR(__xludf.DUMMYFUNCTION("""COMPUTED_VALUE"""),"")</f>
        <v/>
      </c>
      <c r="D15096" s="105"/>
      <c r="E15096" s="105"/>
      <c r="F15096" s="105"/>
      <c r="I15096" s="105"/>
    </row>
    <row r="15097">
      <c r="C15097" s="225" t="str">
        <f>IFERROR(__xludf.DUMMYFUNCTION("""COMPUTED_VALUE"""),"")</f>
        <v/>
      </c>
      <c r="D15097" s="105"/>
      <c r="E15097" s="105"/>
      <c r="F15097" s="105"/>
      <c r="I15097" s="105"/>
    </row>
    <row r="15098">
      <c r="C15098" s="225" t="str">
        <f>IFERROR(__xludf.DUMMYFUNCTION("""COMPUTED_VALUE"""),"")</f>
        <v/>
      </c>
      <c r="D15098" s="105"/>
      <c r="E15098" s="105"/>
      <c r="F15098" s="105"/>
      <c r="I15098" s="105"/>
    </row>
    <row r="15099">
      <c r="C15099" s="225" t="str">
        <f>IFERROR(__xludf.DUMMYFUNCTION("""COMPUTED_VALUE"""),"")</f>
        <v/>
      </c>
      <c r="D15099" s="105"/>
      <c r="E15099" s="105"/>
      <c r="F15099" s="105"/>
      <c r="I15099" s="105"/>
    </row>
    <row r="15100">
      <c r="C15100" s="225" t="str">
        <f>IFERROR(__xludf.DUMMYFUNCTION("""COMPUTED_VALUE"""),"")</f>
        <v/>
      </c>
      <c r="D15100" s="105"/>
      <c r="E15100" s="105"/>
      <c r="F15100" s="105"/>
      <c r="I15100" s="105"/>
    </row>
    <row r="15101">
      <c r="C15101" s="225" t="str">
        <f>IFERROR(__xludf.DUMMYFUNCTION("""COMPUTED_VALUE"""),"")</f>
        <v/>
      </c>
      <c r="D15101" s="105"/>
      <c r="E15101" s="105"/>
      <c r="F15101" s="105"/>
      <c r="I15101" s="105"/>
    </row>
    <row r="15102">
      <c r="C15102" s="225" t="str">
        <f>IFERROR(__xludf.DUMMYFUNCTION("""COMPUTED_VALUE"""),"")</f>
        <v/>
      </c>
      <c r="D15102" s="105"/>
      <c r="E15102" s="105"/>
      <c r="F15102" s="105"/>
      <c r="I15102" s="105"/>
    </row>
    <row r="15103">
      <c r="C15103" s="225" t="str">
        <f>IFERROR(__xludf.DUMMYFUNCTION("""COMPUTED_VALUE"""),"")</f>
        <v/>
      </c>
      <c r="D15103" s="105"/>
      <c r="E15103" s="105"/>
      <c r="F15103" s="105"/>
      <c r="I15103" s="105"/>
    </row>
    <row r="15104">
      <c r="C15104" s="225" t="str">
        <f>IFERROR(__xludf.DUMMYFUNCTION("""COMPUTED_VALUE"""),"")</f>
        <v/>
      </c>
      <c r="D15104" s="105"/>
      <c r="E15104" s="105"/>
      <c r="F15104" s="105"/>
      <c r="I15104" s="105"/>
    </row>
    <row r="15105">
      <c r="C15105" s="225" t="str">
        <f>IFERROR(__xludf.DUMMYFUNCTION("""COMPUTED_VALUE"""),"")</f>
        <v/>
      </c>
      <c r="D15105" s="105"/>
      <c r="E15105" s="105"/>
      <c r="F15105" s="105"/>
      <c r="I15105" s="105"/>
    </row>
    <row r="15106">
      <c r="C15106" s="225" t="str">
        <f>IFERROR(__xludf.DUMMYFUNCTION("""COMPUTED_VALUE"""),"")</f>
        <v/>
      </c>
      <c r="D15106" s="105"/>
      <c r="E15106" s="105"/>
      <c r="F15106" s="105"/>
      <c r="I15106" s="105"/>
    </row>
    <row r="15107">
      <c r="C15107" s="225" t="str">
        <f>IFERROR(__xludf.DUMMYFUNCTION("""COMPUTED_VALUE"""),"")</f>
        <v/>
      </c>
      <c r="D15107" s="105"/>
      <c r="E15107" s="105"/>
      <c r="F15107" s="105"/>
      <c r="I15107" s="105"/>
    </row>
    <row r="15108">
      <c r="C15108" s="225" t="str">
        <f>IFERROR(__xludf.DUMMYFUNCTION("""COMPUTED_VALUE"""),"")</f>
        <v/>
      </c>
      <c r="D15108" s="105"/>
      <c r="E15108" s="105"/>
      <c r="F15108" s="105"/>
      <c r="I15108" s="105"/>
    </row>
    <row r="15109">
      <c r="C15109" s="225" t="str">
        <f>IFERROR(__xludf.DUMMYFUNCTION("""COMPUTED_VALUE"""),"")</f>
        <v/>
      </c>
      <c r="D15109" s="105"/>
      <c r="E15109" s="105"/>
      <c r="F15109" s="105"/>
      <c r="I15109" s="105"/>
    </row>
    <row r="15110">
      <c r="C15110" s="225" t="str">
        <f>IFERROR(__xludf.DUMMYFUNCTION("""COMPUTED_VALUE"""),"")</f>
        <v/>
      </c>
      <c r="D15110" s="105"/>
      <c r="E15110" s="105"/>
      <c r="F15110" s="105"/>
      <c r="I15110" s="105"/>
    </row>
    <row r="15111">
      <c r="C15111" s="225" t="str">
        <f>IFERROR(__xludf.DUMMYFUNCTION("""COMPUTED_VALUE"""),"")</f>
        <v/>
      </c>
      <c r="D15111" s="105"/>
      <c r="E15111" s="105"/>
      <c r="F15111" s="105"/>
      <c r="I15111" s="105"/>
    </row>
    <row r="15112">
      <c r="C15112" s="225" t="str">
        <f>IFERROR(__xludf.DUMMYFUNCTION("""COMPUTED_VALUE"""),"")</f>
        <v/>
      </c>
      <c r="D15112" s="105"/>
      <c r="E15112" s="105"/>
      <c r="F15112" s="105"/>
      <c r="I15112" s="105"/>
    </row>
    <row r="15113">
      <c r="C15113" s="225" t="str">
        <f>IFERROR(__xludf.DUMMYFUNCTION("""COMPUTED_VALUE"""),"")</f>
        <v/>
      </c>
      <c r="D15113" s="105"/>
      <c r="E15113" s="105"/>
      <c r="F15113" s="105"/>
      <c r="I15113" s="105"/>
    </row>
    <row r="15114">
      <c r="C15114" s="225" t="str">
        <f>IFERROR(__xludf.DUMMYFUNCTION("""COMPUTED_VALUE"""),"")</f>
        <v/>
      </c>
      <c r="D15114" s="105"/>
      <c r="E15114" s="105"/>
      <c r="F15114" s="105"/>
      <c r="I15114" s="105"/>
    </row>
    <row r="15115">
      <c r="C15115" s="225" t="str">
        <f>IFERROR(__xludf.DUMMYFUNCTION("""COMPUTED_VALUE"""),"")</f>
        <v/>
      </c>
      <c r="D15115" s="105"/>
      <c r="E15115" s="105"/>
      <c r="F15115" s="105"/>
      <c r="I15115" s="105"/>
    </row>
    <row r="15116">
      <c r="C15116" s="225" t="str">
        <f>IFERROR(__xludf.DUMMYFUNCTION("""COMPUTED_VALUE"""),"")</f>
        <v/>
      </c>
      <c r="D15116" s="105"/>
      <c r="E15116" s="105"/>
      <c r="F15116" s="105"/>
      <c r="I15116" s="105"/>
    </row>
    <row r="15117">
      <c r="C15117" s="225" t="str">
        <f>IFERROR(__xludf.DUMMYFUNCTION("""COMPUTED_VALUE"""),"")</f>
        <v/>
      </c>
      <c r="D15117" s="105"/>
      <c r="E15117" s="105"/>
      <c r="F15117" s="105"/>
      <c r="I15117" s="105"/>
    </row>
    <row r="15118">
      <c r="C15118" s="225" t="str">
        <f>IFERROR(__xludf.DUMMYFUNCTION("""COMPUTED_VALUE"""),"")</f>
        <v/>
      </c>
      <c r="D15118" s="105"/>
      <c r="E15118" s="105"/>
      <c r="F15118" s="105"/>
      <c r="I15118" s="105"/>
    </row>
    <row r="15119">
      <c r="C15119" s="225" t="str">
        <f>IFERROR(__xludf.DUMMYFUNCTION("""COMPUTED_VALUE"""),"")</f>
        <v/>
      </c>
      <c r="D15119" s="105"/>
      <c r="E15119" s="105"/>
      <c r="F15119" s="105"/>
      <c r="I15119" s="105"/>
    </row>
    <row r="15120">
      <c r="C15120" s="225" t="str">
        <f>IFERROR(__xludf.DUMMYFUNCTION("""COMPUTED_VALUE"""),"")</f>
        <v/>
      </c>
      <c r="D15120" s="105"/>
      <c r="E15120" s="105"/>
      <c r="F15120" s="105"/>
      <c r="I15120" s="105"/>
    </row>
    <row r="15121">
      <c r="C15121" s="225" t="str">
        <f>IFERROR(__xludf.DUMMYFUNCTION("""COMPUTED_VALUE"""),"")</f>
        <v/>
      </c>
      <c r="D15121" s="105"/>
      <c r="E15121" s="105"/>
      <c r="F15121" s="105"/>
      <c r="I15121" s="105"/>
    </row>
    <row r="15122">
      <c r="C15122" s="225" t="str">
        <f>IFERROR(__xludf.DUMMYFUNCTION("""COMPUTED_VALUE"""),"")</f>
        <v/>
      </c>
      <c r="D15122" s="105"/>
      <c r="E15122" s="105"/>
      <c r="F15122" s="105"/>
      <c r="I15122" s="105"/>
    </row>
    <row r="15123">
      <c r="C15123" s="225" t="str">
        <f>IFERROR(__xludf.DUMMYFUNCTION("""COMPUTED_VALUE"""),"")</f>
        <v/>
      </c>
      <c r="D15123" s="105"/>
      <c r="E15123" s="105"/>
      <c r="F15123" s="105"/>
      <c r="I15123" s="105"/>
    </row>
    <row r="15124">
      <c r="C15124" s="225" t="str">
        <f>IFERROR(__xludf.DUMMYFUNCTION("""COMPUTED_VALUE"""),"")</f>
        <v/>
      </c>
      <c r="D15124" s="105"/>
      <c r="E15124" s="105"/>
      <c r="F15124" s="105"/>
      <c r="I15124" s="105"/>
    </row>
    <row r="15125">
      <c r="C15125" s="225" t="str">
        <f>IFERROR(__xludf.DUMMYFUNCTION("""COMPUTED_VALUE"""),"")</f>
        <v/>
      </c>
      <c r="D15125" s="105"/>
      <c r="E15125" s="105"/>
      <c r="F15125" s="105"/>
      <c r="I15125" s="105"/>
    </row>
    <row r="15126">
      <c r="C15126" s="225" t="str">
        <f>IFERROR(__xludf.DUMMYFUNCTION("""COMPUTED_VALUE"""),"")</f>
        <v/>
      </c>
      <c r="D15126" s="105"/>
      <c r="E15126" s="105"/>
      <c r="F15126" s="105"/>
      <c r="I15126" s="105"/>
    </row>
    <row r="15127">
      <c r="C15127" s="225" t="str">
        <f>IFERROR(__xludf.DUMMYFUNCTION("""COMPUTED_VALUE"""),"")</f>
        <v/>
      </c>
      <c r="D15127" s="105"/>
      <c r="E15127" s="105"/>
      <c r="F15127" s="105"/>
      <c r="I15127" s="105"/>
    </row>
    <row r="15128">
      <c r="C15128" s="225" t="str">
        <f>IFERROR(__xludf.DUMMYFUNCTION("""COMPUTED_VALUE"""),"")</f>
        <v/>
      </c>
      <c r="D15128" s="105"/>
      <c r="E15128" s="105"/>
      <c r="F15128" s="105"/>
      <c r="I15128" s="105"/>
    </row>
    <row r="15129">
      <c r="C15129" s="225" t="str">
        <f>IFERROR(__xludf.DUMMYFUNCTION("""COMPUTED_VALUE"""),"")</f>
        <v/>
      </c>
      <c r="D15129" s="105"/>
      <c r="E15129" s="105"/>
      <c r="F15129" s="105"/>
      <c r="I15129" s="105"/>
    </row>
    <row r="15130">
      <c r="C15130" s="225" t="str">
        <f>IFERROR(__xludf.DUMMYFUNCTION("""COMPUTED_VALUE"""),"")</f>
        <v/>
      </c>
      <c r="D15130" s="105"/>
      <c r="E15130" s="105"/>
      <c r="F15130" s="105"/>
      <c r="I15130" s="105"/>
    </row>
    <row r="15131">
      <c r="C15131" s="225" t="str">
        <f>IFERROR(__xludf.DUMMYFUNCTION("""COMPUTED_VALUE"""),"")</f>
        <v/>
      </c>
      <c r="D15131" s="105"/>
      <c r="E15131" s="105"/>
      <c r="F15131" s="105"/>
      <c r="I15131" s="105"/>
    </row>
    <row r="15132">
      <c r="C15132" s="225" t="str">
        <f>IFERROR(__xludf.DUMMYFUNCTION("""COMPUTED_VALUE"""),"")</f>
        <v/>
      </c>
      <c r="D15132" s="105"/>
      <c r="E15132" s="105"/>
      <c r="F15132" s="105"/>
      <c r="I15132" s="105"/>
    </row>
    <row r="15133">
      <c r="C15133" s="225" t="str">
        <f>IFERROR(__xludf.DUMMYFUNCTION("""COMPUTED_VALUE"""),"")</f>
        <v/>
      </c>
      <c r="D15133" s="105"/>
      <c r="E15133" s="105"/>
      <c r="F15133" s="105"/>
      <c r="I15133" s="105"/>
    </row>
    <row r="15134">
      <c r="C15134" s="225" t="str">
        <f>IFERROR(__xludf.DUMMYFUNCTION("""COMPUTED_VALUE"""),"")</f>
        <v/>
      </c>
      <c r="D15134" s="105"/>
      <c r="E15134" s="105"/>
      <c r="F15134" s="105"/>
      <c r="I15134" s="105"/>
    </row>
    <row r="15135">
      <c r="C15135" s="225" t="str">
        <f>IFERROR(__xludf.DUMMYFUNCTION("""COMPUTED_VALUE"""),"")</f>
        <v/>
      </c>
      <c r="D15135" s="105"/>
      <c r="E15135" s="105"/>
      <c r="F15135" s="105"/>
      <c r="I15135" s="105"/>
    </row>
    <row r="15136">
      <c r="C15136" s="225" t="str">
        <f>IFERROR(__xludf.DUMMYFUNCTION("""COMPUTED_VALUE"""),"")</f>
        <v/>
      </c>
      <c r="D15136" s="105"/>
      <c r="E15136" s="105"/>
      <c r="F15136" s="105"/>
      <c r="I15136" s="105"/>
    </row>
    <row r="15137">
      <c r="C15137" s="225" t="str">
        <f>IFERROR(__xludf.DUMMYFUNCTION("""COMPUTED_VALUE"""),"")</f>
        <v/>
      </c>
      <c r="D15137" s="105"/>
      <c r="E15137" s="105"/>
      <c r="F15137" s="105"/>
      <c r="I15137" s="105"/>
    </row>
    <row r="15138">
      <c r="C15138" s="225" t="str">
        <f>IFERROR(__xludf.DUMMYFUNCTION("""COMPUTED_VALUE"""),"")</f>
        <v/>
      </c>
      <c r="D15138" s="105"/>
      <c r="E15138" s="105"/>
      <c r="F15138" s="105"/>
      <c r="I15138" s="105"/>
    </row>
    <row r="15139">
      <c r="C15139" s="225" t="str">
        <f>IFERROR(__xludf.DUMMYFUNCTION("""COMPUTED_VALUE"""),"")</f>
        <v/>
      </c>
      <c r="D15139" s="105"/>
      <c r="E15139" s="105"/>
      <c r="F15139" s="105"/>
      <c r="I15139" s="105"/>
    </row>
    <row r="15140">
      <c r="C15140" s="225" t="str">
        <f>IFERROR(__xludf.DUMMYFUNCTION("""COMPUTED_VALUE"""),"")</f>
        <v/>
      </c>
      <c r="D15140" s="105"/>
      <c r="E15140" s="105"/>
      <c r="F15140" s="105"/>
      <c r="I15140" s="105"/>
    </row>
    <row r="15141">
      <c r="C15141" s="225" t="str">
        <f>IFERROR(__xludf.DUMMYFUNCTION("""COMPUTED_VALUE"""),"")</f>
        <v/>
      </c>
      <c r="D15141" s="105"/>
      <c r="E15141" s="105"/>
      <c r="F15141" s="105"/>
      <c r="I15141" s="105"/>
    </row>
    <row r="15142">
      <c r="C15142" s="225" t="str">
        <f>IFERROR(__xludf.DUMMYFUNCTION("""COMPUTED_VALUE"""),"")</f>
        <v/>
      </c>
      <c r="D15142" s="105"/>
      <c r="E15142" s="105"/>
      <c r="F15142" s="105"/>
      <c r="I15142" s="105"/>
    </row>
    <row r="15143">
      <c r="C15143" s="225" t="str">
        <f>IFERROR(__xludf.DUMMYFUNCTION("""COMPUTED_VALUE"""),"")</f>
        <v/>
      </c>
      <c r="D15143" s="105"/>
      <c r="E15143" s="105"/>
      <c r="F15143" s="105"/>
      <c r="I15143" s="105"/>
    </row>
    <row r="15144">
      <c r="C15144" s="225" t="str">
        <f>IFERROR(__xludf.DUMMYFUNCTION("""COMPUTED_VALUE"""),"")</f>
        <v/>
      </c>
      <c r="D15144" s="105"/>
      <c r="E15144" s="105"/>
      <c r="F15144" s="105"/>
      <c r="I15144" s="105"/>
    </row>
    <row r="15145">
      <c r="C15145" s="225" t="str">
        <f>IFERROR(__xludf.DUMMYFUNCTION("""COMPUTED_VALUE"""),"")</f>
        <v/>
      </c>
      <c r="D15145" s="105"/>
      <c r="E15145" s="105"/>
      <c r="F15145" s="105"/>
      <c r="I15145" s="105"/>
    </row>
    <row r="15146">
      <c r="C15146" s="225" t="str">
        <f>IFERROR(__xludf.DUMMYFUNCTION("""COMPUTED_VALUE"""),"")</f>
        <v/>
      </c>
      <c r="D15146" s="105"/>
      <c r="E15146" s="105"/>
      <c r="F15146" s="105"/>
      <c r="I15146" s="105"/>
    </row>
    <row r="15147">
      <c r="C15147" s="225" t="str">
        <f>IFERROR(__xludf.DUMMYFUNCTION("""COMPUTED_VALUE"""),"")</f>
        <v/>
      </c>
      <c r="D15147" s="105"/>
      <c r="E15147" s="105"/>
      <c r="F15147" s="105"/>
      <c r="I15147" s="105"/>
    </row>
    <row r="15148">
      <c r="C15148" s="225" t="str">
        <f>IFERROR(__xludf.DUMMYFUNCTION("""COMPUTED_VALUE"""),"")</f>
        <v/>
      </c>
      <c r="D15148" s="105"/>
      <c r="E15148" s="105"/>
      <c r="F15148" s="105"/>
      <c r="I15148" s="105"/>
    </row>
    <row r="15149">
      <c r="C15149" s="225" t="str">
        <f>IFERROR(__xludf.DUMMYFUNCTION("""COMPUTED_VALUE"""),"")</f>
        <v/>
      </c>
      <c r="D15149" s="105"/>
      <c r="E15149" s="105"/>
      <c r="F15149" s="105"/>
      <c r="I15149" s="105"/>
    </row>
    <row r="15150">
      <c r="C15150" s="225" t="str">
        <f>IFERROR(__xludf.DUMMYFUNCTION("""COMPUTED_VALUE"""),"")</f>
        <v/>
      </c>
      <c r="D15150" s="105"/>
      <c r="E15150" s="105"/>
      <c r="F15150" s="105"/>
      <c r="I15150" s="105"/>
    </row>
    <row r="15151">
      <c r="C15151" s="225" t="str">
        <f>IFERROR(__xludf.DUMMYFUNCTION("""COMPUTED_VALUE"""),"")</f>
        <v/>
      </c>
      <c r="D15151" s="105"/>
      <c r="E15151" s="105"/>
      <c r="F15151" s="105"/>
      <c r="I15151" s="105"/>
    </row>
    <row r="15152">
      <c r="C15152" s="225" t="str">
        <f>IFERROR(__xludf.DUMMYFUNCTION("""COMPUTED_VALUE"""),"")</f>
        <v/>
      </c>
      <c r="D15152" s="105"/>
      <c r="E15152" s="105"/>
      <c r="F15152" s="105"/>
      <c r="I15152" s="105"/>
    </row>
    <row r="15153">
      <c r="C15153" s="225" t="str">
        <f>IFERROR(__xludf.DUMMYFUNCTION("""COMPUTED_VALUE"""),"")</f>
        <v/>
      </c>
      <c r="D15153" s="105"/>
      <c r="E15153" s="105"/>
      <c r="F15153" s="105"/>
      <c r="I15153" s="105"/>
    </row>
    <row r="15154">
      <c r="C15154" s="225" t="str">
        <f>IFERROR(__xludf.DUMMYFUNCTION("""COMPUTED_VALUE"""),"")</f>
        <v/>
      </c>
      <c r="D15154" s="105"/>
      <c r="E15154" s="105"/>
      <c r="F15154" s="105"/>
      <c r="I15154" s="105"/>
    </row>
    <row r="15155">
      <c r="C15155" s="225" t="str">
        <f>IFERROR(__xludf.DUMMYFUNCTION("""COMPUTED_VALUE"""),"")</f>
        <v/>
      </c>
      <c r="D15155" s="105"/>
      <c r="E15155" s="105"/>
      <c r="F15155" s="105"/>
      <c r="I15155" s="105"/>
    </row>
    <row r="15156">
      <c r="C15156" s="225" t="str">
        <f>IFERROR(__xludf.DUMMYFUNCTION("""COMPUTED_VALUE"""),"")</f>
        <v/>
      </c>
      <c r="D15156" s="105"/>
      <c r="E15156" s="105"/>
      <c r="F15156" s="105"/>
      <c r="I15156" s="105"/>
    </row>
    <row r="15157">
      <c r="C15157" s="225" t="str">
        <f>IFERROR(__xludf.DUMMYFUNCTION("""COMPUTED_VALUE"""),"")</f>
        <v/>
      </c>
      <c r="D15157" s="105"/>
      <c r="E15157" s="105"/>
      <c r="F15157" s="105"/>
      <c r="I15157" s="105"/>
    </row>
    <row r="15158">
      <c r="C15158" s="225" t="str">
        <f>IFERROR(__xludf.DUMMYFUNCTION("""COMPUTED_VALUE"""),"")</f>
        <v/>
      </c>
      <c r="D15158" s="105"/>
      <c r="E15158" s="105"/>
      <c r="F15158" s="105"/>
      <c r="I15158" s="105"/>
    </row>
    <row r="15159">
      <c r="C15159" s="225" t="str">
        <f>IFERROR(__xludf.DUMMYFUNCTION("""COMPUTED_VALUE"""),"")</f>
        <v/>
      </c>
      <c r="D15159" s="105"/>
      <c r="E15159" s="105"/>
      <c r="F15159" s="105"/>
      <c r="I15159" s="105"/>
    </row>
    <row r="15160">
      <c r="C15160" s="225" t="str">
        <f>IFERROR(__xludf.DUMMYFUNCTION("""COMPUTED_VALUE"""),"")</f>
        <v/>
      </c>
      <c r="D15160" s="105"/>
      <c r="E15160" s="105"/>
      <c r="F15160" s="105"/>
      <c r="I15160" s="105"/>
    </row>
    <row r="15161">
      <c r="C15161" s="225" t="str">
        <f>IFERROR(__xludf.DUMMYFUNCTION("""COMPUTED_VALUE"""),"")</f>
        <v/>
      </c>
      <c r="D15161" s="105"/>
      <c r="E15161" s="105"/>
      <c r="F15161" s="105"/>
      <c r="I15161" s="105"/>
    </row>
    <row r="15162">
      <c r="C15162" s="225" t="str">
        <f>IFERROR(__xludf.DUMMYFUNCTION("""COMPUTED_VALUE"""),"")</f>
        <v/>
      </c>
      <c r="D15162" s="105"/>
      <c r="E15162" s="105"/>
      <c r="F15162" s="105"/>
      <c r="I15162" s="105"/>
    </row>
    <row r="15163">
      <c r="C15163" s="225" t="str">
        <f>IFERROR(__xludf.DUMMYFUNCTION("""COMPUTED_VALUE"""),"")</f>
        <v/>
      </c>
      <c r="D15163" s="105"/>
      <c r="E15163" s="105"/>
      <c r="F15163" s="105"/>
      <c r="I15163" s="105"/>
    </row>
    <row r="15164">
      <c r="C15164" s="225" t="str">
        <f>IFERROR(__xludf.DUMMYFUNCTION("""COMPUTED_VALUE"""),"")</f>
        <v/>
      </c>
      <c r="D15164" s="105"/>
      <c r="E15164" s="105"/>
      <c r="F15164" s="105"/>
      <c r="I15164" s="105"/>
    </row>
    <row r="15165">
      <c r="C15165" s="225" t="str">
        <f>IFERROR(__xludf.DUMMYFUNCTION("""COMPUTED_VALUE"""),"")</f>
        <v/>
      </c>
      <c r="D15165" s="105"/>
      <c r="E15165" s="105"/>
      <c r="F15165" s="105"/>
      <c r="I15165" s="105"/>
    </row>
    <row r="15166">
      <c r="C15166" s="225" t="str">
        <f>IFERROR(__xludf.DUMMYFUNCTION("""COMPUTED_VALUE"""),"")</f>
        <v/>
      </c>
      <c r="D15166" s="105"/>
      <c r="E15166" s="105"/>
      <c r="F15166" s="105"/>
      <c r="I15166" s="105"/>
    </row>
    <row r="15167">
      <c r="C15167" s="225" t="str">
        <f>IFERROR(__xludf.DUMMYFUNCTION("""COMPUTED_VALUE"""),"")</f>
        <v/>
      </c>
      <c r="D15167" s="105"/>
      <c r="E15167" s="105"/>
      <c r="F15167" s="105"/>
      <c r="I15167" s="105"/>
    </row>
    <row r="15168">
      <c r="C15168" s="225" t="str">
        <f>IFERROR(__xludf.DUMMYFUNCTION("""COMPUTED_VALUE"""),"")</f>
        <v/>
      </c>
      <c r="D15168" s="105"/>
      <c r="E15168" s="105"/>
      <c r="F15168" s="105"/>
      <c r="I15168" s="105"/>
    </row>
    <row r="15169">
      <c r="C15169" s="225" t="str">
        <f>IFERROR(__xludf.DUMMYFUNCTION("""COMPUTED_VALUE"""),"")</f>
        <v/>
      </c>
      <c r="D15169" s="105"/>
      <c r="E15169" s="105"/>
      <c r="F15169" s="105"/>
      <c r="I15169" s="105"/>
    </row>
    <row r="15170">
      <c r="C15170" s="225" t="str">
        <f>IFERROR(__xludf.DUMMYFUNCTION("""COMPUTED_VALUE"""),"")</f>
        <v/>
      </c>
      <c r="D15170" s="105"/>
      <c r="E15170" s="105"/>
      <c r="F15170" s="105"/>
      <c r="I15170" s="105"/>
    </row>
    <row r="15171">
      <c r="C15171" s="225" t="str">
        <f>IFERROR(__xludf.DUMMYFUNCTION("""COMPUTED_VALUE"""),"")</f>
        <v/>
      </c>
      <c r="D15171" s="105"/>
      <c r="E15171" s="105"/>
      <c r="F15171" s="105"/>
      <c r="I15171" s="105"/>
    </row>
    <row r="15172">
      <c r="C15172" s="225" t="str">
        <f>IFERROR(__xludf.DUMMYFUNCTION("""COMPUTED_VALUE"""),"")</f>
        <v/>
      </c>
      <c r="D15172" s="105"/>
      <c r="E15172" s="105"/>
      <c r="F15172" s="105"/>
      <c r="I15172" s="105"/>
    </row>
    <row r="15173">
      <c r="C15173" s="225" t="str">
        <f>IFERROR(__xludf.DUMMYFUNCTION("""COMPUTED_VALUE"""),"")</f>
        <v/>
      </c>
      <c r="D15173" s="105"/>
      <c r="E15173" s="105"/>
      <c r="F15173" s="105"/>
      <c r="I15173" s="105"/>
    </row>
    <row r="15174">
      <c r="C15174" s="225" t="str">
        <f>IFERROR(__xludf.DUMMYFUNCTION("""COMPUTED_VALUE"""),"")</f>
        <v/>
      </c>
      <c r="D15174" s="105"/>
      <c r="E15174" s="105"/>
      <c r="F15174" s="105"/>
      <c r="I15174" s="105"/>
    </row>
    <row r="15175">
      <c r="C15175" s="225" t="str">
        <f>IFERROR(__xludf.DUMMYFUNCTION("""COMPUTED_VALUE"""),"")</f>
        <v/>
      </c>
      <c r="D15175" s="105"/>
      <c r="E15175" s="105"/>
      <c r="F15175" s="105"/>
      <c r="I15175" s="105"/>
    </row>
    <row r="15176">
      <c r="C15176" s="225" t="str">
        <f>IFERROR(__xludf.DUMMYFUNCTION("""COMPUTED_VALUE"""),"")</f>
        <v/>
      </c>
      <c r="D15176" s="105"/>
      <c r="E15176" s="105"/>
      <c r="F15176" s="105"/>
      <c r="I15176" s="105"/>
    </row>
    <row r="15177">
      <c r="C15177" s="225" t="str">
        <f>IFERROR(__xludf.DUMMYFUNCTION("""COMPUTED_VALUE"""),"")</f>
        <v/>
      </c>
      <c r="D15177" s="105"/>
      <c r="E15177" s="105"/>
      <c r="F15177" s="105"/>
      <c r="I15177" s="105"/>
    </row>
    <row r="15178">
      <c r="C15178" s="225" t="str">
        <f>IFERROR(__xludf.DUMMYFUNCTION("""COMPUTED_VALUE"""),"")</f>
        <v/>
      </c>
      <c r="D15178" s="105"/>
      <c r="E15178" s="105"/>
      <c r="F15178" s="105"/>
      <c r="I15178" s="105"/>
    </row>
    <row r="15179">
      <c r="C15179" s="225" t="str">
        <f>IFERROR(__xludf.DUMMYFUNCTION("""COMPUTED_VALUE"""),"")</f>
        <v/>
      </c>
      <c r="D15179" s="105"/>
      <c r="E15179" s="105"/>
      <c r="F15179" s="105"/>
      <c r="I15179" s="105"/>
    </row>
    <row r="15180">
      <c r="C15180" s="225" t="str">
        <f>IFERROR(__xludf.DUMMYFUNCTION("""COMPUTED_VALUE"""),"")</f>
        <v/>
      </c>
      <c r="D15180" s="105"/>
      <c r="E15180" s="105"/>
      <c r="F15180" s="105"/>
      <c r="I15180" s="105"/>
    </row>
    <row r="15181">
      <c r="C15181" s="225" t="str">
        <f>IFERROR(__xludf.DUMMYFUNCTION("""COMPUTED_VALUE"""),"")</f>
        <v/>
      </c>
      <c r="D15181" s="105"/>
      <c r="E15181" s="105"/>
      <c r="F15181" s="105"/>
      <c r="I15181" s="105"/>
    </row>
    <row r="15182">
      <c r="C15182" s="225" t="str">
        <f>IFERROR(__xludf.DUMMYFUNCTION("""COMPUTED_VALUE"""),"")</f>
        <v/>
      </c>
      <c r="D15182" s="105"/>
      <c r="E15182" s="105"/>
      <c r="F15182" s="105"/>
      <c r="I15182" s="105"/>
    </row>
    <row r="15183">
      <c r="C15183" s="225" t="str">
        <f>IFERROR(__xludf.DUMMYFUNCTION("""COMPUTED_VALUE"""),"")</f>
        <v/>
      </c>
      <c r="D15183" s="105"/>
      <c r="E15183" s="105"/>
      <c r="F15183" s="105"/>
      <c r="I15183" s="105"/>
    </row>
    <row r="15184">
      <c r="C15184" s="225" t="str">
        <f>IFERROR(__xludf.DUMMYFUNCTION("""COMPUTED_VALUE"""),"")</f>
        <v/>
      </c>
      <c r="D15184" s="105"/>
      <c r="E15184" s="105"/>
      <c r="F15184" s="105"/>
      <c r="I15184" s="105"/>
    </row>
    <row r="15185">
      <c r="C15185" s="225" t="str">
        <f>IFERROR(__xludf.DUMMYFUNCTION("""COMPUTED_VALUE"""),"")</f>
        <v/>
      </c>
      <c r="D15185" s="105"/>
      <c r="E15185" s="105"/>
      <c r="F15185" s="105"/>
      <c r="I15185" s="105"/>
    </row>
    <row r="15186">
      <c r="C15186" s="225" t="str">
        <f>IFERROR(__xludf.DUMMYFUNCTION("""COMPUTED_VALUE"""),"")</f>
        <v/>
      </c>
      <c r="D15186" s="105"/>
      <c r="E15186" s="105"/>
      <c r="F15186" s="105"/>
      <c r="I15186" s="105"/>
    </row>
    <row r="15187">
      <c r="C15187" s="225" t="str">
        <f>IFERROR(__xludf.DUMMYFUNCTION("""COMPUTED_VALUE"""),"")</f>
        <v/>
      </c>
      <c r="D15187" s="105"/>
      <c r="E15187" s="105"/>
      <c r="F15187" s="105"/>
      <c r="I15187" s="105"/>
    </row>
    <row r="15188">
      <c r="C15188" s="225" t="str">
        <f>IFERROR(__xludf.DUMMYFUNCTION("""COMPUTED_VALUE"""),"")</f>
        <v/>
      </c>
      <c r="D15188" s="105"/>
      <c r="E15188" s="105"/>
      <c r="F15188" s="105"/>
      <c r="I15188" s="105"/>
    </row>
    <row r="15189">
      <c r="C15189" s="225" t="str">
        <f>IFERROR(__xludf.DUMMYFUNCTION("""COMPUTED_VALUE"""),"")</f>
        <v/>
      </c>
      <c r="D15189" s="105"/>
      <c r="E15189" s="105"/>
      <c r="F15189" s="105"/>
      <c r="I15189" s="105"/>
    </row>
    <row r="15190">
      <c r="C15190" s="225" t="str">
        <f>IFERROR(__xludf.DUMMYFUNCTION("""COMPUTED_VALUE"""),"")</f>
        <v/>
      </c>
      <c r="D15190" s="105"/>
      <c r="E15190" s="105"/>
      <c r="F15190" s="105"/>
      <c r="I15190" s="105"/>
    </row>
    <row r="15191">
      <c r="C15191" s="225" t="str">
        <f>IFERROR(__xludf.DUMMYFUNCTION("""COMPUTED_VALUE"""),"")</f>
        <v/>
      </c>
      <c r="D15191" s="105"/>
      <c r="E15191" s="105"/>
      <c r="F15191" s="105"/>
      <c r="I15191" s="105"/>
    </row>
    <row r="15192">
      <c r="C15192" s="225" t="str">
        <f>IFERROR(__xludf.DUMMYFUNCTION("""COMPUTED_VALUE"""),"")</f>
        <v/>
      </c>
      <c r="D15192" s="105"/>
      <c r="E15192" s="105"/>
      <c r="F15192" s="105"/>
      <c r="I15192" s="105"/>
    </row>
    <row r="15193">
      <c r="C15193" s="225" t="str">
        <f>IFERROR(__xludf.DUMMYFUNCTION("""COMPUTED_VALUE"""),"")</f>
        <v/>
      </c>
      <c r="D15193" s="105"/>
      <c r="E15193" s="105"/>
      <c r="F15193" s="105"/>
      <c r="I15193" s="105"/>
    </row>
    <row r="15194">
      <c r="C15194" s="225" t="str">
        <f>IFERROR(__xludf.DUMMYFUNCTION("""COMPUTED_VALUE"""),"")</f>
        <v/>
      </c>
      <c r="D15194" s="105"/>
      <c r="E15194" s="105"/>
      <c r="F15194" s="105"/>
      <c r="I15194" s="105"/>
    </row>
    <row r="15195">
      <c r="C15195" s="225" t="str">
        <f>IFERROR(__xludf.DUMMYFUNCTION("""COMPUTED_VALUE"""),"")</f>
        <v/>
      </c>
      <c r="D15195" s="105"/>
      <c r="E15195" s="105"/>
      <c r="F15195" s="105"/>
      <c r="I15195" s="105"/>
    </row>
    <row r="15196">
      <c r="C15196" s="225" t="str">
        <f>IFERROR(__xludf.DUMMYFUNCTION("""COMPUTED_VALUE"""),"")</f>
        <v/>
      </c>
      <c r="D15196" s="105"/>
      <c r="E15196" s="105"/>
      <c r="F15196" s="105"/>
      <c r="I15196" s="105"/>
    </row>
    <row r="15197">
      <c r="C15197" s="225" t="str">
        <f>IFERROR(__xludf.DUMMYFUNCTION("""COMPUTED_VALUE"""),"")</f>
        <v/>
      </c>
      <c r="D15197" s="105"/>
      <c r="E15197" s="105"/>
      <c r="F15197" s="105"/>
      <c r="I15197" s="105"/>
    </row>
    <row r="15198">
      <c r="C15198" s="225" t="str">
        <f>IFERROR(__xludf.DUMMYFUNCTION("""COMPUTED_VALUE"""),"")</f>
        <v/>
      </c>
      <c r="D15198" s="105"/>
      <c r="E15198" s="105"/>
      <c r="F15198" s="105"/>
      <c r="I15198" s="105"/>
    </row>
    <row r="15199">
      <c r="C15199" s="225" t="str">
        <f>IFERROR(__xludf.DUMMYFUNCTION("""COMPUTED_VALUE"""),"")</f>
        <v/>
      </c>
      <c r="D15199" s="105"/>
      <c r="E15199" s="105"/>
      <c r="F15199" s="105"/>
      <c r="I15199" s="105"/>
    </row>
    <row r="15200">
      <c r="C15200" s="225" t="str">
        <f>IFERROR(__xludf.DUMMYFUNCTION("""COMPUTED_VALUE"""),"")</f>
        <v/>
      </c>
      <c r="D15200" s="105"/>
      <c r="E15200" s="105"/>
      <c r="F15200" s="105"/>
      <c r="I15200" s="105"/>
    </row>
    <row r="15201">
      <c r="C15201" s="225" t="str">
        <f>IFERROR(__xludf.DUMMYFUNCTION("""COMPUTED_VALUE"""),"")</f>
        <v/>
      </c>
      <c r="D15201" s="105"/>
      <c r="E15201" s="105"/>
      <c r="F15201" s="105"/>
      <c r="I15201" s="105"/>
    </row>
    <row r="15202">
      <c r="C15202" s="225" t="str">
        <f>IFERROR(__xludf.DUMMYFUNCTION("""COMPUTED_VALUE"""),"")</f>
        <v/>
      </c>
      <c r="D15202" s="105"/>
      <c r="E15202" s="105"/>
      <c r="F15202" s="105"/>
      <c r="I15202" s="105"/>
    </row>
    <row r="15203">
      <c r="C15203" s="225" t="str">
        <f>IFERROR(__xludf.DUMMYFUNCTION("""COMPUTED_VALUE"""),"")</f>
        <v/>
      </c>
      <c r="D15203" s="105"/>
      <c r="E15203" s="105"/>
      <c r="F15203" s="105"/>
      <c r="I15203" s="105"/>
    </row>
    <row r="15204">
      <c r="C15204" s="225" t="str">
        <f>IFERROR(__xludf.DUMMYFUNCTION("""COMPUTED_VALUE"""),"")</f>
        <v/>
      </c>
      <c r="D15204" s="105"/>
      <c r="E15204" s="105"/>
      <c r="F15204" s="105"/>
      <c r="I15204" s="105"/>
    </row>
    <row r="15205">
      <c r="C15205" s="225" t="str">
        <f>IFERROR(__xludf.DUMMYFUNCTION("""COMPUTED_VALUE"""),"")</f>
        <v/>
      </c>
      <c r="D15205" s="105"/>
      <c r="E15205" s="105"/>
      <c r="F15205" s="105"/>
      <c r="I15205" s="105"/>
    </row>
    <row r="15206">
      <c r="C15206" s="225" t="str">
        <f>IFERROR(__xludf.DUMMYFUNCTION("""COMPUTED_VALUE"""),"")</f>
        <v/>
      </c>
      <c r="D15206" s="105"/>
      <c r="E15206" s="105"/>
      <c r="F15206" s="105"/>
      <c r="I15206" s="105"/>
    </row>
    <row r="15207">
      <c r="C15207" s="225" t="str">
        <f>IFERROR(__xludf.DUMMYFUNCTION("""COMPUTED_VALUE"""),"")</f>
        <v/>
      </c>
      <c r="D15207" s="105"/>
      <c r="E15207" s="105"/>
      <c r="F15207" s="105"/>
      <c r="I15207" s="105"/>
    </row>
    <row r="15208">
      <c r="C15208" s="225" t="str">
        <f>IFERROR(__xludf.DUMMYFUNCTION("""COMPUTED_VALUE"""),"")</f>
        <v/>
      </c>
      <c r="D15208" s="105"/>
      <c r="E15208" s="105"/>
      <c r="F15208" s="105"/>
      <c r="I15208" s="105"/>
    </row>
    <row r="15209">
      <c r="C15209" s="225" t="str">
        <f>IFERROR(__xludf.DUMMYFUNCTION("""COMPUTED_VALUE"""),"")</f>
        <v/>
      </c>
      <c r="D15209" s="105"/>
      <c r="E15209" s="105"/>
      <c r="F15209" s="105"/>
      <c r="I15209" s="105"/>
    </row>
    <row r="15210">
      <c r="C15210" s="225" t="str">
        <f>IFERROR(__xludf.DUMMYFUNCTION("""COMPUTED_VALUE"""),"")</f>
        <v/>
      </c>
      <c r="D15210" s="105"/>
      <c r="E15210" s="105"/>
      <c r="F15210" s="105"/>
      <c r="I15210" s="105"/>
    </row>
    <row r="15211">
      <c r="C15211" s="225" t="str">
        <f>IFERROR(__xludf.DUMMYFUNCTION("""COMPUTED_VALUE"""),"")</f>
        <v/>
      </c>
      <c r="D15211" s="105"/>
      <c r="E15211" s="105"/>
      <c r="F15211" s="105"/>
      <c r="I15211" s="105"/>
    </row>
    <row r="15212">
      <c r="C15212" s="225" t="str">
        <f>IFERROR(__xludf.DUMMYFUNCTION("""COMPUTED_VALUE"""),"")</f>
        <v/>
      </c>
      <c r="D15212" s="105"/>
      <c r="E15212" s="105"/>
      <c r="F15212" s="105"/>
      <c r="I15212" s="105"/>
    </row>
    <row r="15213">
      <c r="C15213" s="225" t="str">
        <f>IFERROR(__xludf.DUMMYFUNCTION("""COMPUTED_VALUE"""),"")</f>
        <v/>
      </c>
      <c r="D15213" s="105"/>
      <c r="E15213" s="105"/>
      <c r="F15213" s="105"/>
      <c r="I15213" s="105"/>
    </row>
    <row r="15214">
      <c r="C15214" s="225" t="str">
        <f>IFERROR(__xludf.DUMMYFUNCTION("""COMPUTED_VALUE"""),"")</f>
        <v/>
      </c>
      <c r="D15214" s="105"/>
      <c r="E15214" s="105"/>
      <c r="F15214" s="105"/>
      <c r="I15214" s="105"/>
    </row>
    <row r="15215">
      <c r="C15215" s="225" t="str">
        <f>IFERROR(__xludf.DUMMYFUNCTION("""COMPUTED_VALUE"""),"")</f>
        <v/>
      </c>
      <c r="D15215" s="105"/>
      <c r="E15215" s="105"/>
      <c r="F15215" s="105"/>
      <c r="I15215" s="105"/>
    </row>
    <row r="15216">
      <c r="C15216" s="225" t="str">
        <f>IFERROR(__xludf.DUMMYFUNCTION("""COMPUTED_VALUE"""),"")</f>
        <v/>
      </c>
      <c r="D15216" s="105"/>
      <c r="E15216" s="105"/>
      <c r="F15216" s="105"/>
      <c r="I15216" s="105"/>
    </row>
    <row r="15217">
      <c r="C15217" s="225" t="str">
        <f>IFERROR(__xludf.DUMMYFUNCTION("""COMPUTED_VALUE"""),"")</f>
        <v/>
      </c>
      <c r="D15217" s="105"/>
      <c r="E15217" s="105"/>
      <c r="F15217" s="105"/>
      <c r="I15217" s="105"/>
    </row>
    <row r="15218">
      <c r="C15218" s="225" t="str">
        <f>IFERROR(__xludf.DUMMYFUNCTION("""COMPUTED_VALUE"""),"")</f>
        <v/>
      </c>
      <c r="D15218" s="105"/>
      <c r="E15218" s="105"/>
      <c r="F15218" s="105"/>
      <c r="I15218" s="105"/>
    </row>
    <row r="15219">
      <c r="C15219" s="225" t="str">
        <f>IFERROR(__xludf.DUMMYFUNCTION("""COMPUTED_VALUE"""),"")</f>
        <v/>
      </c>
      <c r="D15219" s="105"/>
      <c r="E15219" s="105"/>
      <c r="F15219" s="105"/>
      <c r="I15219" s="105"/>
    </row>
    <row r="15220">
      <c r="C15220" s="225" t="str">
        <f>IFERROR(__xludf.DUMMYFUNCTION("""COMPUTED_VALUE"""),"")</f>
        <v/>
      </c>
      <c r="D15220" s="105"/>
      <c r="E15220" s="105"/>
      <c r="F15220" s="105"/>
      <c r="I15220" s="105"/>
    </row>
    <row r="15221">
      <c r="C15221" s="225" t="str">
        <f>IFERROR(__xludf.DUMMYFUNCTION("""COMPUTED_VALUE"""),"")</f>
        <v/>
      </c>
      <c r="D15221" s="105"/>
      <c r="E15221" s="105"/>
      <c r="F15221" s="105"/>
      <c r="I15221" s="105"/>
    </row>
    <row r="15222">
      <c r="C15222" s="225" t="str">
        <f>IFERROR(__xludf.DUMMYFUNCTION("""COMPUTED_VALUE"""),"")</f>
        <v/>
      </c>
      <c r="D15222" s="105"/>
      <c r="E15222" s="105"/>
      <c r="F15222" s="105"/>
      <c r="I15222" s="105"/>
    </row>
    <row r="15223">
      <c r="C15223" s="225" t="str">
        <f>IFERROR(__xludf.DUMMYFUNCTION("""COMPUTED_VALUE"""),"")</f>
        <v/>
      </c>
      <c r="D15223" s="105"/>
      <c r="E15223" s="105"/>
      <c r="F15223" s="105"/>
      <c r="I15223" s="105"/>
    </row>
    <row r="15224">
      <c r="C15224" s="225" t="str">
        <f>IFERROR(__xludf.DUMMYFUNCTION("""COMPUTED_VALUE"""),"")</f>
        <v/>
      </c>
      <c r="D15224" s="105"/>
      <c r="E15224" s="105"/>
      <c r="F15224" s="105"/>
      <c r="I15224" s="105"/>
    </row>
    <row r="15225">
      <c r="C15225" s="225" t="str">
        <f>IFERROR(__xludf.DUMMYFUNCTION("""COMPUTED_VALUE"""),"")</f>
        <v/>
      </c>
      <c r="D15225" s="105"/>
      <c r="E15225" s="105"/>
      <c r="F15225" s="105"/>
      <c r="I15225" s="105"/>
    </row>
    <row r="15226">
      <c r="C15226" s="225" t="str">
        <f>IFERROR(__xludf.DUMMYFUNCTION("""COMPUTED_VALUE"""),"")</f>
        <v/>
      </c>
      <c r="D15226" s="105"/>
      <c r="E15226" s="105"/>
      <c r="F15226" s="105"/>
      <c r="I15226" s="105"/>
    </row>
    <row r="15227">
      <c r="C15227" s="225" t="str">
        <f>IFERROR(__xludf.DUMMYFUNCTION("""COMPUTED_VALUE"""),"")</f>
        <v/>
      </c>
      <c r="D15227" s="105"/>
      <c r="E15227" s="105"/>
      <c r="F15227" s="105"/>
      <c r="I15227" s="105"/>
    </row>
    <row r="15228">
      <c r="C15228" s="225" t="str">
        <f>IFERROR(__xludf.DUMMYFUNCTION("""COMPUTED_VALUE"""),"")</f>
        <v/>
      </c>
      <c r="D15228" s="105"/>
      <c r="E15228" s="105"/>
      <c r="F15228" s="105"/>
      <c r="I15228" s="105"/>
    </row>
    <row r="15229">
      <c r="C15229" s="225" t="str">
        <f>IFERROR(__xludf.DUMMYFUNCTION("""COMPUTED_VALUE"""),"")</f>
        <v/>
      </c>
      <c r="D15229" s="105"/>
      <c r="E15229" s="105"/>
      <c r="F15229" s="105"/>
      <c r="I15229" s="105"/>
    </row>
    <row r="15230">
      <c r="C15230" s="225" t="str">
        <f>IFERROR(__xludf.DUMMYFUNCTION("""COMPUTED_VALUE"""),"")</f>
        <v/>
      </c>
      <c r="D15230" s="105"/>
      <c r="E15230" s="105"/>
      <c r="F15230" s="105"/>
      <c r="I15230" s="105"/>
    </row>
    <row r="15231">
      <c r="C15231" s="225" t="str">
        <f>IFERROR(__xludf.DUMMYFUNCTION("""COMPUTED_VALUE"""),"")</f>
        <v/>
      </c>
      <c r="D15231" s="105"/>
      <c r="E15231" s="105"/>
      <c r="F15231" s="105"/>
      <c r="I15231" s="105"/>
    </row>
    <row r="15232">
      <c r="C15232" s="225" t="str">
        <f>IFERROR(__xludf.DUMMYFUNCTION("""COMPUTED_VALUE"""),"")</f>
        <v/>
      </c>
      <c r="D15232" s="105"/>
      <c r="E15232" s="105"/>
      <c r="F15232" s="105"/>
      <c r="I15232" s="105"/>
    </row>
    <row r="15233">
      <c r="C15233" s="225" t="str">
        <f>IFERROR(__xludf.DUMMYFUNCTION("""COMPUTED_VALUE"""),"")</f>
        <v/>
      </c>
      <c r="D15233" s="105"/>
      <c r="E15233" s="105"/>
      <c r="F15233" s="105"/>
      <c r="I15233" s="105"/>
    </row>
    <row r="15234">
      <c r="C15234" s="225" t="str">
        <f>IFERROR(__xludf.DUMMYFUNCTION("""COMPUTED_VALUE"""),"")</f>
        <v/>
      </c>
      <c r="D15234" s="105"/>
      <c r="E15234" s="105"/>
      <c r="F15234" s="105"/>
      <c r="I15234" s="105"/>
    </row>
    <row r="15235">
      <c r="C15235" s="225" t="str">
        <f>IFERROR(__xludf.DUMMYFUNCTION("""COMPUTED_VALUE"""),"")</f>
        <v/>
      </c>
      <c r="D15235" s="105"/>
      <c r="E15235" s="105"/>
      <c r="F15235" s="105"/>
      <c r="I15235" s="105"/>
    </row>
    <row r="15236">
      <c r="C15236" s="225" t="str">
        <f>IFERROR(__xludf.DUMMYFUNCTION("""COMPUTED_VALUE"""),"")</f>
        <v/>
      </c>
      <c r="D15236" s="105"/>
      <c r="E15236" s="105"/>
      <c r="F15236" s="105"/>
      <c r="I15236" s="105"/>
    </row>
    <row r="15237">
      <c r="C15237" s="225" t="str">
        <f>IFERROR(__xludf.DUMMYFUNCTION("""COMPUTED_VALUE"""),"")</f>
        <v/>
      </c>
      <c r="D15237" s="105"/>
      <c r="E15237" s="105"/>
      <c r="F15237" s="105"/>
      <c r="I15237" s="105"/>
    </row>
    <row r="15238">
      <c r="C15238" s="225" t="str">
        <f>IFERROR(__xludf.DUMMYFUNCTION("""COMPUTED_VALUE"""),"")</f>
        <v/>
      </c>
      <c r="D15238" s="105"/>
      <c r="E15238" s="105"/>
      <c r="F15238" s="105"/>
      <c r="I15238" s="105"/>
    </row>
    <row r="15239">
      <c r="C15239" s="225" t="str">
        <f>IFERROR(__xludf.DUMMYFUNCTION("""COMPUTED_VALUE"""),"")</f>
        <v/>
      </c>
      <c r="D15239" s="105"/>
      <c r="E15239" s="105"/>
      <c r="F15239" s="105"/>
      <c r="I15239" s="105"/>
    </row>
    <row r="15240">
      <c r="C15240" s="225" t="str">
        <f>IFERROR(__xludf.DUMMYFUNCTION("""COMPUTED_VALUE"""),"")</f>
        <v/>
      </c>
      <c r="D15240" s="105"/>
      <c r="E15240" s="105"/>
      <c r="F15240" s="105"/>
      <c r="I15240" s="105"/>
    </row>
    <row r="15241">
      <c r="C15241" s="225" t="str">
        <f>IFERROR(__xludf.DUMMYFUNCTION("""COMPUTED_VALUE"""),"")</f>
        <v/>
      </c>
      <c r="D15241" s="105"/>
      <c r="E15241" s="105"/>
      <c r="F15241" s="105"/>
      <c r="I15241" s="105"/>
    </row>
    <row r="15242">
      <c r="C15242" s="225" t="str">
        <f>IFERROR(__xludf.DUMMYFUNCTION("""COMPUTED_VALUE"""),"")</f>
        <v/>
      </c>
      <c r="D15242" s="105"/>
      <c r="E15242" s="105"/>
      <c r="F15242" s="105"/>
      <c r="I15242" s="105"/>
    </row>
    <row r="15243">
      <c r="C15243" s="225" t="str">
        <f>IFERROR(__xludf.DUMMYFUNCTION("""COMPUTED_VALUE"""),"")</f>
        <v/>
      </c>
      <c r="D15243" s="105"/>
      <c r="E15243" s="105"/>
      <c r="F15243" s="105"/>
      <c r="I15243" s="105"/>
    </row>
    <row r="15244">
      <c r="C15244" s="225" t="str">
        <f>IFERROR(__xludf.DUMMYFUNCTION("""COMPUTED_VALUE"""),"")</f>
        <v/>
      </c>
      <c r="D15244" s="105"/>
      <c r="E15244" s="105"/>
      <c r="F15244" s="105"/>
      <c r="I15244" s="105"/>
    </row>
    <row r="15245">
      <c r="C15245" s="225" t="str">
        <f>IFERROR(__xludf.DUMMYFUNCTION("""COMPUTED_VALUE"""),"")</f>
        <v/>
      </c>
      <c r="D15245" s="105"/>
      <c r="E15245" s="105"/>
      <c r="F15245" s="105"/>
      <c r="I15245" s="105"/>
    </row>
    <row r="15246">
      <c r="C15246" s="225" t="str">
        <f>IFERROR(__xludf.DUMMYFUNCTION("""COMPUTED_VALUE"""),"")</f>
        <v/>
      </c>
      <c r="D15246" s="105"/>
      <c r="E15246" s="105"/>
      <c r="F15246" s="105"/>
      <c r="I15246" s="105"/>
    </row>
    <row r="15247">
      <c r="C15247" s="225" t="str">
        <f>IFERROR(__xludf.DUMMYFUNCTION("""COMPUTED_VALUE"""),"")</f>
        <v/>
      </c>
      <c r="D15247" s="105"/>
      <c r="E15247" s="105"/>
      <c r="F15247" s="105"/>
      <c r="I15247" s="105"/>
    </row>
    <row r="15248">
      <c r="C15248" s="225" t="str">
        <f>IFERROR(__xludf.DUMMYFUNCTION("""COMPUTED_VALUE"""),"")</f>
        <v/>
      </c>
      <c r="D15248" s="105"/>
      <c r="E15248" s="105"/>
      <c r="F15248" s="105"/>
      <c r="I15248" s="105"/>
    </row>
    <row r="15249">
      <c r="C15249" s="225" t="str">
        <f>IFERROR(__xludf.DUMMYFUNCTION("""COMPUTED_VALUE"""),"")</f>
        <v/>
      </c>
      <c r="D15249" s="105"/>
      <c r="E15249" s="105"/>
      <c r="F15249" s="105"/>
      <c r="I15249" s="105"/>
    </row>
    <row r="15250">
      <c r="C15250" s="225" t="str">
        <f>IFERROR(__xludf.DUMMYFUNCTION("""COMPUTED_VALUE"""),"")</f>
        <v/>
      </c>
      <c r="D15250" s="105"/>
      <c r="E15250" s="105"/>
      <c r="F15250" s="105"/>
      <c r="I15250" s="105"/>
    </row>
    <row r="15251">
      <c r="C15251" s="225" t="str">
        <f>IFERROR(__xludf.DUMMYFUNCTION("""COMPUTED_VALUE"""),"")</f>
        <v/>
      </c>
      <c r="D15251" s="105"/>
      <c r="E15251" s="105"/>
      <c r="F15251" s="105"/>
      <c r="I15251" s="105"/>
    </row>
    <row r="15252">
      <c r="C15252" s="225" t="str">
        <f>IFERROR(__xludf.DUMMYFUNCTION("""COMPUTED_VALUE"""),"")</f>
        <v/>
      </c>
      <c r="D15252" s="105"/>
      <c r="E15252" s="105"/>
      <c r="F15252" s="105"/>
      <c r="I15252" s="105"/>
    </row>
    <row r="15253">
      <c r="C15253" s="225" t="str">
        <f>IFERROR(__xludf.DUMMYFUNCTION("""COMPUTED_VALUE"""),"")</f>
        <v/>
      </c>
      <c r="D15253" s="105"/>
      <c r="E15253" s="105"/>
      <c r="F15253" s="105"/>
      <c r="I15253" s="105"/>
    </row>
    <row r="15254">
      <c r="C15254" s="225" t="str">
        <f>IFERROR(__xludf.DUMMYFUNCTION("""COMPUTED_VALUE"""),"")</f>
        <v/>
      </c>
      <c r="D15254" s="105"/>
      <c r="E15254" s="105"/>
      <c r="F15254" s="105"/>
      <c r="I15254" s="105"/>
    </row>
    <row r="15255">
      <c r="C15255" s="225" t="str">
        <f>IFERROR(__xludf.DUMMYFUNCTION("""COMPUTED_VALUE"""),"")</f>
        <v/>
      </c>
      <c r="D15255" s="105"/>
      <c r="E15255" s="105"/>
      <c r="F15255" s="105"/>
      <c r="I15255" s="105"/>
    </row>
    <row r="15256">
      <c r="C15256" s="225" t="str">
        <f>IFERROR(__xludf.DUMMYFUNCTION("""COMPUTED_VALUE"""),"")</f>
        <v/>
      </c>
      <c r="D15256" s="105"/>
      <c r="E15256" s="105"/>
      <c r="F15256" s="105"/>
      <c r="I15256" s="105"/>
    </row>
    <row r="15257">
      <c r="C15257" s="225" t="str">
        <f>IFERROR(__xludf.DUMMYFUNCTION("""COMPUTED_VALUE"""),"")</f>
        <v/>
      </c>
      <c r="D15257" s="105"/>
      <c r="E15257" s="105"/>
      <c r="F15257" s="105"/>
      <c r="I15257" s="105"/>
    </row>
    <row r="15258">
      <c r="C15258" s="225" t="str">
        <f>IFERROR(__xludf.DUMMYFUNCTION("""COMPUTED_VALUE"""),"")</f>
        <v/>
      </c>
      <c r="D15258" s="105"/>
      <c r="E15258" s="105"/>
      <c r="F15258" s="105"/>
      <c r="I15258" s="105"/>
    </row>
    <row r="15259">
      <c r="C15259" s="225" t="str">
        <f>IFERROR(__xludf.DUMMYFUNCTION("""COMPUTED_VALUE"""),"")</f>
        <v/>
      </c>
      <c r="D15259" s="105"/>
      <c r="E15259" s="105"/>
      <c r="F15259" s="105"/>
      <c r="I15259" s="105"/>
    </row>
    <row r="15260">
      <c r="C15260" s="225" t="str">
        <f>IFERROR(__xludf.DUMMYFUNCTION("""COMPUTED_VALUE"""),"")</f>
        <v/>
      </c>
      <c r="D15260" s="105"/>
      <c r="E15260" s="105"/>
      <c r="F15260" s="105"/>
      <c r="I15260" s="105"/>
    </row>
    <row r="15261">
      <c r="C15261" s="225" t="str">
        <f>IFERROR(__xludf.DUMMYFUNCTION("""COMPUTED_VALUE"""),"")</f>
        <v/>
      </c>
      <c r="D15261" s="105"/>
      <c r="E15261" s="105"/>
      <c r="F15261" s="105"/>
      <c r="I15261" s="105"/>
    </row>
    <row r="15262">
      <c r="C15262" s="225" t="str">
        <f>IFERROR(__xludf.DUMMYFUNCTION("""COMPUTED_VALUE"""),"")</f>
        <v/>
      </c>
      <c r="D15262" s="105"/>
      <c r="E15262" s="105"/>
      <c r="F15262" s="105"/>
      <c r="I15262" s="105"/>
    </row>
    <row r="15263">
      <c r="C15263" s="225" t="str">
        <f>IFERROR(__xludf.DUMMYFUNCTION("""COMPUTED_VALUE"""),"")</f>
        <v/>
      </c>
      <c r="D15263" s="105"/>
      <c r="E15263" s="105"/>
      <c r="F15263" s="105"/>
      <c r="I15263" s="105"/>
    </row>
    <row r="15264">
      <c r="C15264" s="225" t="str">
        <f>IFERROR(__xludf.DUMMYFUNCTION("""COMPUTED_VALUE"""),"")</f>
        <v/>
      </c>
      <c r="D15264" s="105"/>
      <c r="E15264" s="105"/>
      <c r="F15264" s="105"/>
      <c r="I15264" s="105"/>
    </row>
    <row r="15265">
      <c r="C15265" s="225" t="str">
        <f>IFERROR(__xludf.DUMMYFUNCTION("""COMPUTED_VALUE"""),"")</f>
        <v/>
      </c>
      <c r="D15265" s="105"/>
      <c r="E15265" s="105"/>
      <c r="F15265" s="105"/>
      <c r="I15265" s="105"/>
    </row>
    <row r="15266">
      <c r="C15266" s="225" t="str">
        <f>IFERROR(__xludf.DUMMYFUNCTION("""COMPUTED_VALUE"""),"")</f>
        <v/>
      </c>
      <c r="D15266" s="105"/>
      <c r="E15266" s="105"/>
      <c r="F15266" s="105"/>
      <c r="I15266" s="105"/>
    </row>
    <row r="15267">
      <c r="C15267" s="225" t="str">
        <f>IFERROR(__xludf.DUMMYFUNCTION("""COMPUTED_VALUE"""),"")</f>
        <v/>
      </c>
      <c r="D15267" s="105"/>
      <c r="E15267" s="105"/>
      <c r="F15267" s="105"/>
      <c r="I15267" s="105"/>
    </row>
    <row r="15268">
      <c r="C15268" s="225" t="str">
        <f>IFERROR(__xludf.DUMMYFUNCTION("""COMPUTED_VALUE"""),"")</f>
        <v/>
      </c>
      <c r="D15268" s="105"/>
      <c r="E15268" s="105"/>
      <c r="F15268" s="105"/>
      <c r="I15268" s="105"/>
    </row>
    <row r="15269">
      <c r="C15269" s="225" t="str">
        <f>IFERROR(__xludf.DUMMYFUNCTION("""COMPUTED_VALUE"""),"")</f>
        <v/>
      </c>
      <c r="D15269" s="105"/>
      <c r="E15269" s="105"/>
      <c r="F15269" s="105"/>
      <c r="I15269" s="105"/>
    </row>
    <row r="15270">
      <c r="C15270" s="225" t="str">
        <f>IFERROR(__xludf.DUMMYFUNCTION("""COMPUTED_VALUE"""),"")</f>
        <v/>
      </c>
      <c r="D15270" s="105"/>
      <c r="E15270" s="105"/>
      <c r="F15270" s="105"/>
      <c r="I15270" s="105"/>
    </row>
    <row r="15271">
      <c r="C15271" s="225" t="str">
        <f>IFERROR(__xludf.DUMMYFUNCTION("""COMPUTED_VALUE"""),"")</f>
        <v/>
      </c>
      <c r="D15271" s="105"/>
      <c r="E15271" s="105"/>
      <c r="F15271" s="105"/>
      <c r="I15271" s="105"/>
    </row>
    <row r="15272">
      <c r="C15272" s="225" t="str">
        <f>IFERROR(__xludf.DUMMYFUNCTION("""COMPUTED_VALUE"""),"")</f>
        <v/>
      </c>
      <c r="D15272" s="105"/>
      <c r="E15272" s="105"/>
      <c r="F15272" s="105"/>
      <c r="I15272" s="105"/>
    </row>
    <row r="15273">
      <c r="C15273" s="225" t="str">
        <f>IFERROR(__xludf.DUMMYFUNCTION("""COMPUTED_VALUE"""),"")</f>
        <v/>
      </c>
      <c r="D15273" s="105"/>
      <c r="E15273" s="105"/>
      <c r="F15273" s="105"/>
      <c r="I15273" s="105"/>
    </row>
    <row r="15274">
      <c r="C15274" s="225" t="str">
        <f>IFERROR(__xludf.DUMMYFUNCTION("""COMPUTED_VALUE"""),"")</f>
        <v/>
      </c>
      <c r="D15274" s="105"/>
      <c r="E15274" s="105"/>
      <c r="F15274" s="105"/>
      <c r="I15274" s="105"/>
    </row>
    <row r="15275">
      <c r="C15275" s="225" t="str">
        <f>IFERROR(__xludf.DUMMYFUNCTION("""COMPUTED_VALUE"""),"")</f>
        <v/>
      </c>
      <c r="D15275" s="105"/>
      <c r="E15275" s="105"/>
      <c r="F15275" s="105"/>
      <c r="I15275" s="105"/>
    </row>
    <row r="15276">
      <c r="C15276" s="225" t="str">
        <f>IFERROR(__xludf.DUMMYFUNCTION("""COMPUTED_VALUE"""),"")</f>
        <v/>
      </c>
      <c r="D15276" s="105"/>
      <c r="E15276" s="105"/>
      <c r="F15276" s="105"/>
      <c r="I15276" s="105"/>
    </row>
    <row r="15277">
      <c r="C15277" s="225" t="str">
        <f>IFERROR(__xludf.DUMMYFUNCTION("""COMPUTED_VALUE"""),"")</f>
        <v/>
      </c>
      <c r="D15277" s="105"/>
      <c r="E15277" s="105"/>
      <c r="F15277" s="105"/>
      <c r="I15277" s="105"/>
    </row>
    <row r="15278">
      <c r="C15278" s="225" t="str">
        <f>IFERROR(__xludf.DUMMYFUNCTION("""COMPUTED_VALUE"""),"")</f>
        <v/>
      </c>
      <c r="D15278" s="105"/>
      <c r="E15278" s="105"/>
      <c r="F15278" s="105"/>
      <c r="I15278" s="105"/>
    </row>
    <row r="15279">
      <c r="C15279" s="225" t="str">
        <f>IFERROR(__xludf.DUMMYFUNCTION("""COMPUTED_VALUE"""),"")</f>
        <v/>
      </c>
      <c r="D15279" s="105"/>
      <c r="E15279" s="105"/>
      <c r="F15279" s="105"/>
      <c r="I15279" s="105"/>
    </row>
    <row r="15280">
      <c r="C15280" s="225" t="str">
        <f>IFERROR(__xludf.DUMMYFUNCTION("""COMPUTED_VALUE"""),"")</f>
        <v/>
      </c>
      <c r="D15280" s="105"/>
      <c r="E15280" s="105"/>
      <c r="F15280" s="105"/>
      <c r="I15280" s="105"/>
    </row>
    <row r="15281">
      <c r="C15281" s="225" t="str">
        <f>IFERROR(__xludf.DUMMYFUNCTION("""COMPUTED_VALUE"""),"")</f>
        <v/>
      </c>
      <c r="D15281" s="105"/>
      <c r="E15281" s="105"/>
      <c r="F15281" s="105"/>
      <c r="I15281" s="105"/>
    </row>
    <row r="15282">
      <c r="C15282" s="225" t="str">
        <f>IFERROR(__xludf.DUMMYFUNCTION("""COMPUTED_VALUE"""),"")</f>
        <v/>
      </c>
      <c r="D15282" s="105"/>
      <c r="E15282" s="105"/>
      <c r="F15282" s="105"/>
      <c r="I15282" s="105"/>
    </row>
    <row r="15283">
      <c r="C15283" s="225" t="str">
        <f>IFERROR(__xludf.DUMMYFUNCTION("""COMPUTED_VALUE"""),"")</f>
        <v/>
      </c>
      <c r="D15283" s="105"/>
      <c r="E15283" s="105"/>
      <c r="F15283" s="105"/>
      <c r="I15283" s="105"/>
    </row>
    <row r="15284">
      <c r="C15284" s="225" t="str">
        <f>IFERROR(__xludf.DUMMYFUNCTION("""COMPUTED_VALUE"""),"")</f>
        <v/>
      </c>
      <c r="D15284" s="105"/>
      <c r="E15284" s="105"/>
      <c r="F15284" s="105"/>
      <c r="I15284" s="105"/>
    </row>
    <row r="15285">
      <c r="C15285" s="225" t="str">
        <f>IFERROR(__xludf.DUMMYFUNCTION("""COMPUTED_VALUE"""),"")</f>
        <v/>
      </c>
      <c r="D15285" s="105"/>
      <c r="E15285" s="105"/>
      <c r="F15285" s="105"/>
      <c r="I15285" s="105"/>
    </row>
    <row r="15286">
      <c r="C15286" s="225" t="str">
        <f>IFERROR(__xludf.DUMMYFUNCTION("""COMPUTED_VALUE"""),"")</f>
        <v/>
      </c>
      <c r="D15286" s="105"/>
      <c r="E15286" s="105"/>
      <c r="F15286" s="105"/>
      <c r="I15286" s="105"/>
    </row>
    <row r="15287">
      <c r="C15287" s="225" t="str">
        <f>IFERROR(__xludf.DUMMYFUNCTION("""COMPUTED_VALUE"""),"")</f>
        <v/>
      </c>
      <c r="D15287" s="105"/>
      <c r="E15287" s="105"/>
      <c r="F15287" s="105"/>
      <c r="I15287" s="105"/>
    </row>
    <row r="15288">
      <c r="C15288" s="225" t="str">
        <f>IFERROR(__xludf.DUMMYFUNCTION("""COMPUTED_VALUE"""),"")</f>
        <v/>
      </c>
      <c r="D15288" s="105"/>
      <c r="E15288" s="105"/>
      <c r="F15288" s="105"/>
      <c r="I15288" s="105"/>
    </row>
    <row r="15289">
      <c r="C15289" s="225" t="str">
        <f>IFERROR(__xludf.DUMMYFUNCTION("""COMPUTED_VALUE"""),"")</f>
        <v/>
      </c>
      <c r="D15289" s="105"/>
      <c r="E15289" s="105"/>
      <c r="F15289" s="105"/>
      <c r="I15289" s="105"/>
    </row>
    <row r="15290">
      <c r="C15290" s="225" t="str">
        <f>IFERROR(__xludf.DUMMYFUNCTION("""COMPUTED_VALUE"""),"")</f>
        <v/>
      </c>
      <c r="D15290" s="105"/>
      <c r="E15290" s="105"/>
      <c r="F15290" s="105"/>
      <c r="I15290" s="105"/>
    </row>
    <row r="15291">
      <c r="C15291" s="225" t="str">
        <f>IFERROR(__xludf.DUMMYFUNCTION("""COMPUTED_VALUE"""),"")</f>
        <v/>
      </c>
      <c r="D15291" s="105"/>
      <c r="E15291" s="105"/>
      <c r="F15291" s="105"/>
      <c r="I15291" s="105"/>
    </row>
    <row r="15292">
      <c r="C15292" s="225" t="str">
        <f>IFERROR(__xludf.DUMMYFUNCTION("""COMPUTED_VALUE"""),"")</f>
        <v/>
      </c>
      <c r="D15292" s="105"/>
      <c r="E15292" s="105"/>
      <c r="F15292" s="105"/>
      <c r="I15292" s="105"/>
    </row>
    <row r="15293">
      <c r="C15293" s="225" t="str">
        <f>IFERROR(__xludf.DUMMYFUNCTION("""COMPUTED_VALUE"""),"")</f>
        <v/>
      </c>
      <c r="D15293" s="105"/>
      <c r="E15293" s="105"/>
      <c r="F15293" s="105"/>
      <c r="I15293" s="105"/>
    </row>
    <row r="15294">
      <c r="C15294" s="225" t="str">
        <f>IFERROR(__xludf.DUMMYFUNCTION("""COMPUTED_VALUE"""),"")</f>
        <v/>
      </c>
      <c r="D15294" s="105"/>
      <c r="E15294" s="105"/>
      <c r="F15294" s="105"/>
      <c r="I15294" s="105"/>
    </row>
    <row r="15295">
      <c r="C15295" s="225" t="str">
        <f>IFERROR(__xludf.DUMMYFUNCTION("""COMPUTED_VALUE"""),"")</f>
        <v/>
      </c>
      <c r="D15295" s="105"/>
      <c r="E15295" s="105"/>
      <c r="F15295" s="105"/>
      <c r="I15295" s="105"/>
    </row>
    <row r="15296">
      <c r="C15296" s="225" t="str">
        <f>IFERROR(__xludf.DUMMYFUNCTION("""COMPUTED_VALUE"""),"")</f>
        <v/>
      </c>
      <c r="D15296" s="105"/>
      <c r="E15296" s="105"/>
      <c r="F15296" s="105"/>
      <c r="I15296" s="105"/>
    </row>
    <row r="15297">
      <c r="C15297" s="225" t="str">
        <f>IFERROR(__xludf.DUMMYFUNCTION("""COMPUTED_VALUE"""),"")</f>
        <v/>
      </c>
      <c r="D15297" s="105"/>
      <c r="E15297" s="105"/>
      <c r="F15297" s="105"/>
      <c r="I15297" s="105"/>
    </row>
    <row r="15298">
      <c r="C15298" s="225" t="str">
        <f>IFERROR(__xludf.DUMMYFUNCTION("""COMPUTED_VALUE"""),"")</f>
        <v/>
      </c>
      <c r="D15298" s="105"/>
      <c r="E15298" s="105"/>
      <c r="F15298" s="105"/>
      <c r="I15298" s="105"/>
    </row>
    <row r="15299">
      <c r="C15299" s="225" t="str">
        <f>IFERROR(__xludf.DUMMYFUNCTION("""COMPUTED_VALUE"""),"")</f>
        <v/>
      </c>
      <c r="D15299" s="105"/>
      <c r="E15299" s="105"/>
      <c r="F15299" s="105"/>
      <c r="I15299" s="105"/>
    </row>
    <row r="15300">
      <c r="C15300" s="225" t="str">
        <f>IFERROR(__xludf.DUMMYFUNCTION("""COMPUTED_VALUE"""),"")</f>
        <v/>
      </c>
      <c r="D15300" s="105"/>
      <c r="E15300" s="105"/>
      <c r="F15300" s="105"/>
      <c r="I15300" s="105"/>
    </row>
    <row r="15301">
      <c r="C15301" s="225" t="str">
        <f>IFERROR(__xludf.DUMMYFUNCTION("""COMPUTED_VALUE"""),"")</f>
        <v/>
      </c>
      <c r="D15301" s="105"/>
      <c r="E15301" s="105"/>
      <c r="F15301" s="105"/>
      <c r="I15301" s="105"/>
    </row>
    <row r="15302">
      <c r="C15302" s="225" t="str">
        <f>IFERROR(__xludf.DUMMYFUNCTION("""COMPUTED_VALUE"""),"")</f>
        <v/>
      </c>
      <c r="D15302" s="105"/>
      <c r="E15302" s="105"/>
      <c r="F15302" s="105"/>
      <c r="I15302" s="105"/>
    </row>
    <row r="15303">
      <c r="C15303" s="225" t="str">
        <f>IFERROR(__xludf.DUMMYFUNCTION("""COMPUTED_VALUE"""),"")</f>
        <v/>
      </c>
      <c r="D15303" s="105"/>
      <c r="E15303" s="105"/>
      <c r="F15303" s="105"/>
      <c r="I15303" s="105"/>
    </row>
    <row r="15304">
      <c r="C15304" s="225" t="str">
        <f>IFERROR(__xludf.DUMMYFUNCTION("""COMPUTED_VALUE"""),"")</f>
        <v/>
      </c>
      <c r="D15304" s="105"/>
      <c r="E15304" s="105"/>
      <c r="F15304" s="105"/>
      <c r="I15304" s="105"/>
    </row>
    <row r="15305">
      <c r="C15305" s="225" t="str">
        <f>IFERROR(__xludf.DUMMYFUNCTION("""COMPUTED_VALUE"""),"")</f>
        <v/>
      </c>
      <c r="D15305" s="105"/>
      <c r="E15305" s="105"/>
      <c r="F15305" s="105"/>
      <c r="I15305" s="105"/>
    </row>
    <row r="15306">
      <c r="C15306" s="225" t="str">
        <f>IFERROR(__xludf.DUMMYFUNCTION("""COMPUTED_VALUE"""),"")</f>
        <v/>
      </c>
      <c r="D15306" s="105"/>
      <c r="E15306" s="105"/>
      <c r="F15306" s="105"/>
      <c r="I15306" s="105"/>
    </row>
    <row r="15307">
      <c r="C15307" s="225" t="str">
        <f>IFERROR(__xludf.DUMMYFUNCTION("""COMPUTED_VALUE"""),"")</f>
        <v/>
      </c>
      <c r="D15307" s="105"/>
      <c r="E15307" s="105"/>
      <c r="F15307" s="105"/>
      <c r="I15307" s="105"/>
    </row>
    <row r="15308">
      <c r="C15308" s="225" t="str">
        <f>IFERROR(__xludf.DUMMYFUNCTION("""COMPUTED_VALUE"""),"")</f>
        <v/>
      </c>
      <c r="D15308" s="105"/>
      <c r="E15308" s="105"/>
      <c r="F15308" s="105"/>
      <c r="I15308" s="105"/>
    </row>
    <row r="15309">
      <c r="C15309" s="225" t="str">
        <f>IFERROR(__xludf.DUMMYFUNCTION("""COMPUTED_VALUE"""),"")</f>
        <v/>
      </c>
      <c r="D15309" s="105"/>
      <c r="E15309" s="105"/>
      <c r="F15309" s="105"/>
      <c r="I15309" s="105"/>
    </row>
    <row r="15310">
      <c r="C15310" s="225" t="str">
        <f>IFERROR(__xludf.DUMMYFUNCTION("""COMPUTED_VALUE"""),"")</f>
        <v/>
      </c>
      <c r="D15310" s="105"/>
      <c r="E15310" s="105"/>
      <c r="F15310" s="105"/>
      <c r="I15310" s="105"/>
    </row>
    <row r="15311">
      <c r="C15311" s="225" t="str">
        <f>IFERROR(__xludf.DUMMYFUNCTION("""COMPUTED_VALUE"""),"")</f>
        <v/>
      </c>
      <c r="D15311" s="105"/>
      <c r="E15311" s="105"/>
      <c r="F15311" s="105"/>
      <c r="I15311" s="105"/>
    </row>
    <row r="15312">
      <c r="C15312" s="225" t="str">
        <f>IFERROR(__xludf.DUMMYFUNCTION("""COMPUTED_VALUE"""),"")</f>
        <v/>
      </c>
      <c r="D15312" s="105"/>
      <c r="E15312" s="105"/>
      <c r="F15312" s="105"/>
      <c r="I15312" s="105"/>
    </row>
    <row r="15313">
      <c r="C15313" s="225" t="str">
        <f>IFERROR(__xludf.DUMMYFUNCTION("""COMPUTED_VALUE"""),"")</f>
        <v/>
      </c>
      <c r="D15313" s="105"/>
      <c r="E15313" s="105"/>
      <c r="F15313" s="105"/>
      <c r="I15313" s="105"/>
    </row>
    <row r="15314">
      <c r="C15314" s="225" t="str">
        <f>IFERROR(__xludf.DUMMYFUNCTION("""COMPUTED_VALUE"""),"")</f>
        <v/>
      </c>
      <c r="D15314" s="105"/>
      <c r="E15314" s="105"/>
      <c r="F15314" s="105"/>
      <c r="I15314" s="105"/>
    </row>
    <row r="15315">
      <c r="C15315" s="225" t="str">
        <f>IFERROR(__xludf.DUMMYFUNCTION("""COMPUTED_VALUE"""),"")</f>
        <v/>
      </c>
      <c r="D15315" s="105"/>
      <c r="E15315" s="105"/>
      <c r="F15315" s="105"/>
      <c r="I15315" s="105"/>
    </row>
    <row r="15316">
      <c r="C15316" s="225" t="str">
        <f>IFERROR(__xludf.DUMMYFUNCTION("""COMPUTED_VALUE"""),"")</f>
        <v/>
      </c>
      <c r="D15316" s="105"/>
      <c r="E15316" s="105"/>
      <c r="F15316" s="105"/>
      <c r="I15316" s="105"/>
    </row>
    <row r="15317">
      <c r="C15317" s="225" t="str">
        <f>IFERROR(__xludf.DUMMYFUNCTION("""COMPUTED_VALUE"""),"")</f>
        <v/>
      </c>
      <c r="D15317" s="105"/>
      <c r="E15317" s="105"/>
      <c r="F15317" s="105"/>
      <c r="I15317" s="105"/>
    </row>
    <row r="15318">
      <c r="C15318" s="225" t="str">
        <f>IFERROR(__xludf.DUMMYFUNCTION("""COMPUTED_VALUE"""),"")</f>
        <v/>
      </c>
      <c r="D15318" s="105"/>
      <c r="E15318" s="105"/>
      <c r="F15318" s="105"/>
      <c r="I15318" s="105"/>
    </row>
    <row r="15319">
      <c r="C15319" s="225" t="str">
        <f>IFERROR(__xludf.DUMMYFUNCTION("""COMPUTED_VALUE"""),"")</f>
        <v/>
      </c>
      <c r="D15319" s="105"/>
      <c r="E15319" s="105"/>
      <c r="F15319" s="105"/>
      <c r="I15319" s="105"/>
    </row>
    <row r="15320">
      <c r="C15320" s="225" t="str">
        <f>IFERROR(__xludf.DUMMYFUNCTION("""COMPUTED_VALUE"""),"")</f>
        <v/>
      </c>
      <c r="D15320" s="105"/>
      <c r="E15320" s="105"/>
      <c r="F15320" s="105"/>
      <c r="I15320" s="105"/>
    </row>
    <row r="15321">
      <c r="C15321" s="225" t="str">
        <f>IFERROR(__xludf.DUMMYFUNCTION("""COMPUTED_VALUE"""),"")</f>
        <v/>
      </c>
      <c r="D15321" s="105"/>
      <c r="E15321" s="105"/>
      <c r="F15321" s="105"/>
      <c r="I15321" s="105"/>
    </row>
    <row r="15322">
      <c r="C15322" s="225" t="str">
        <f>IFERROR(__xludf.DUMMYFUNCTION("""COMPUTED_VALUE"""),"")</f>
        <v/>
      </c>
      <c r="D15322" s="105"/>
      <c r="E15322" s="105"/>
      <c r="F15322" s="105"/>
      <c r="I15322" s="105"/>
    </row>
    <row r="15323">
      <c r="C15323" s="225" t="str">
        <f>IFERROR(__xludf.DUMMYFUNCTION("""COMPUTED_VALUE"""),"")</f>
        <v/>
      </c>
      <c r="D15323" s="105"/>
      <c r="E15323" s="105"/>
      <c r="F15323" s="105"/>
      <c r="I15323" s="105"/>
    </row>
    <row r="15324">
      <c r="C15324" s="225" t="str">
        <f>IFERROR(__xludf.DUMMYFUNCTION("""COMPUTED_VALUE"""),"")</f>
        <v/>
      </c>
      <c r="D15324" s="105"/>
      <c r="E15324" s="105"/>
      <c r="F15324" s="105"/>
      <c r="I15324" s="105"/>
    </row>
    <row r="15325">
      <c r="C15325" s="225" t="str">
        <f>IFERROR(__xludf.DUMMYFUNCTION("""COMPUTED_VALUE"""),"")</f>
        <v/>
      </c>
      <c r="D15325" s="105"/>
      <c r="E15325" s="105"/>
      <c r="F15325" s="105"/>
      <c r="I15325" s="105"/>
    </row>
    <row r="15326">
      <c r="C15326" s="225" t="str">
        <f>IFERROR(__xludf.DUMMYFUNCTION("""COMPUTED_VALUE"""),"")</f>
        <v/>
      </c>
      <c r="D15326" s="105"/>
      <c r="E15326" s="105"/>
      <c r="F15326" s="105"/>
      <c r="I15326" s="105"/>
    </row>
    <row r="15327">
      <c r="C15327" s="225" t="str">
        <f>IFERROR(__xludf.DUMMYFUNCTION("""COMPUTED_VALUE"""),"")</f>
        <v/>
      </c>
      <c r="D15327" s="105"/>
      <c r="E15327" s="105"/>
      <c r="F15327" s="105"/>
      <c r="I15327" s="105"/>
    </row>
    <row r="15328">
      <c r="C15328" s="225" t="str">
        <f>IFERROR(__xludf.DUMMYFUNCTION("""COMPUTED_VALUE"""),"")</f>
        <v/>
      </c>
      <c r="D15328" s="105"/>
      <c r="E15328" s="105"/>
      <c r="F15328" s="105"/>
      <c r="I15328" s="105"/>
    </row>
    <row r="15329">
      <c r="C15329" s="225" t="str">
        <f>IFERROR(__xludf.DUMMYFUNCTION("""COMPUTED_VALUE"""),"")</f>
        <v/>
      </c>
      <c r="D15329" s="105"/>
      <c r="E15329" s="105"/>
      <c r="F15329" s="105"/>
      <c r="I15329" s="105"/>
    </row>
    <row r="15330">
      <c r="C15330" s="225" t="str">
        <f>IFERROR(__xludf.DUMMYFUNCTION("""COMPUTED_VALUE"""),"")</f>
        <v/>
      </c>
      <c r="D15330" s="105"/>
      <c r="E15330" s="105"/>
      <c r="F15330" s="105"/>
      <c r="I15330" s="105"/>
    </row>
    <row r="15331">
      <c r="C15331" s="225" t="str">
        <f>IFERROR(__xludf.DUMMYFUNCTION("""COMPUTED_VALUE"""),"")</f>
        <v/>
      </c>
      <c r="D15331" s="105"/>
      <c r="E15331" s="105"/>
      <c r="F15331" s="105"/>
      <c r="I15331" s="105"/>
    </row>
    <row r="15332">
      <c r="C15332" s="225" t="str">
        <f>IFERROR(__xludf.DUMMYFUNCTION("""COMPUTED_VALUE"""),"")</f>
        <v/>
      </c>
      <c r="D15332" s="105"/>
      <c r="E15332" s="105"/>
      <c r="F15332" s="105"/>
      <c r="I15332" s="105"/>
    </row>
    <row r="15333">
      <c r="C15333" s="225" t="str">
        <f>IFERROR(__xludf.DUMMYFUNCTION("""COMPUTED_VALUE"""),"")</f>
        <v/>
      </c>
      <c r="D15333" s="105"/>
      <c r="E15333" s="105"/>
      <c r="F15333" s="105"/>
      <c r="I15333" s="105"/>
    </row>
    <row r="15334">
      <c r="C15334" s="225" t="str">
        <f>IFERROR(__xludf.DUMMYFUNCTION("""COMPUTED_VALUE"""),"")</f>
        <v/>
      </c>
      <c r="D15334" s="105"/>
      <c r="E15334" s="105"/>
      <c r="F15334" s="105"/>
      <c r="I15334" s="105"/>
    </row>
    <row r="15335">
      <c r="C15335" s="225" t="str">
        <f>IFERROR(__xludf.DUMMYFUNCTION("""COMPUTED_VALUE"""),"")</f>
        <v/>
      </c>
      <c r="D15335" s="105"/>
      <c r="E15335" s="105"/>
      <c r="F15335" s="105"/>
      <c r="I15335" s="105"/>
    </row>
    <row r="15336">
      <c r="C15336" s="225" t="str">
        <f>IFERROR(__xludf.DUMMYFUNCTION("""COMPUTED_VALUE"""),"")</f>
        <v/>
      </c>
      <c r="D15336" s="105"/>
      <c r="E15336" s="105"/>
      <c r="F15336" s="105"/>
      <c r="I15336" s="105"/>
    </row>
    <row r="15337">
      <c r="C15337" s="225" t="str">
        <f>IFERROR(__xludf.DUMMYFUNCTION("""COMPUTED_VALUE"""),"")</f>
        <v/>
      </c>
      <c r="D15337" s="105"/>
      <c r="E15337" s="105"/>
      <c r="F15337" s="105"/>
      <c r="I15337" s="105"/>
    </row>
    <row r="15338">
      <c r="C15338" s="225" t="str">
        <f>IFERROR(__xludf.DUMMYFUNCTION("""COMPUTED_VALUE"""),"")</f>
        <v/>
      </c>
      <c r="D15338" s="105"/>
      <c r="E15338" s="105"/>
      <c r="F15338" s="105"/>
      <c r="I15338" s="105"/>
    </row>
    <row r="15339">
      <c r="C15339" s="225" t="str">
        <f>IFERROR(__xludf.DUMMYFUNCTION("""COMPUTED_VALUE"""),"")</f>
        <v/>
      </c>
      <c r="D15339" s="105"/>
      <c r="E15339" s="105"/>
      <c r="F15339" s="105"/>
      <c r="I15339" s="105"/>
    </row>
    <row r="15340">
      <c r="C15340" s="225" t="str">
        <f>IFERROR(__xludf.DUMMYFUNCTION("""COMPUTED_VALUE"""),"")</f>
        <v/>
      </c>
      <c r="D15340" s="105"/>
      <c r="E15340" s="105"/>
      <c r="F15340" s="105"/>
      <c r="I15340" s="105"/>
    </row>
    <row r="15341">
      <c r="C15341" s="225" t="str">
        <f>IFERROR(__xludf.DUMMYFUNCTION("""COMPUTED_VALUE"""),"")</f>
        <v/>
      </c>
      <c r="D15341" s="105"/>
      <c r="E15341" s="105"/>
      <c r="F15341" s="105"/>
      <c r="I15341" s="105"/>
    </row>
    <row r="15342">
      <c r="C15342" s="225" t="str">
        <f>IFERROR(__xludf.DUMMYFUNCTION("""COMPUTED_VALUE"""),"")</f>
        <v/>
      </c>
      <c r="D15342" s="105"/>
      <c r="E15342" s="105"/>
      <c r="F15342" s="105"/>
      <c r="I15342" s="105"/>
    </row>
    <row r="15343">
      <c r="C15343" s="225" t="str">
        <f>IFERROR(__xludf.DUMMYFUNCTION("""COMPUTED_VALUE"""),"")</f>
        <v/>
      </c>
      <c r="D15343" s="105"/>
      <c r="E15343" s="105"/>
      <c r="F15343" s="105"/>
      <c r="I15343" s="105"/>
    </row>
    <row r="15344">
      <c r="C15344" s="225" t="str">
        <f>IFERROR(__xludf.DUMMYFUNCTION("""COMPUTED_VALUE"""),"")</f>
        <v/>
      </c>
      <c r="D15344" s="105"/>
      <c r="E15344" s="105"/>
      <c r="F15344" s="105"/>
      <c r="I15344" s="105"/>
    </row>
    <row r="15345">
      <c r="C15345" s="225" t="str">
        <f>IFERROR(__xludf.DUMMYFUNCTION("""COMPUTED_VALUE"""),"")</f>
        <v/>
      </c>
      <c r="D15345" s="105"/>
      <c r="E15345" s="105"/>
      <c r="F15345" s="105"/>
      <c r="I15345" s="105"/>
    </row>
    <row r="15346">
      <c r="C15346" s="225" t="str">
        <f>IFERROR(__xludf.DUMMYFUNCTION("""COMPUTED_VALUE"""),"")</f>
        <v/>
      </c>
      <c r="D15346" s="105"/>
      <c r="E15346" s="105"/>
      <c r="F15346" s="105"/>
      <c r="I15346" s="105"/>
    </row>
    <row r="15347">
      <c r="C15347" s="225" t="str">
        <f>IFERROR(__xludf.DUMMYFUNCTION("""COMPUTED_VALUE"""),"")</f>
        <v/>
      </c>
      <c r="D15347" s="105"/>
      <c r="E15347" s="105"/>
      <c r="F15347" s="105"/>
      <c r="I15347" s="105"/>
    </row>
    <row r="15348">
      <c r="C15348" s="225" t="str">
        <f>IFERROR(__xludf.DUMMYFUNCTION("""COMPUTED_VALUE"""),"")</f>
        <v/>
      </c>
      <c r="D15348" s="105"/>
      <c r="E15348" s="105"/>
      <c r="F15348" s="105"/>
      <c r="I15348" s="105"/>
    </row>
    <row r="15349">
      <c r="C15349" s="225" t="str">
        <f>IFERROR(__xludf.DUMMYFUNCTION("""COMPUTED_VALUE"""),"")</f>
        <v/>
      </c>
      <c r="D15349" s="105"/>
      <c r="E15349" s="105"/>
      <c r="F15349" s="105"/>
      <c r="I15349" s="105"/>
    </row>
    <row r="15350">
      <c r="C15350" s="225" t="str">
        <f>IFERROR(__xludf.DUMMYFUNCTION("""COMPUTED_VALUE"""),"")</f>
        <v/>
      </c>
      <c r="D15350" s="105"/>
      <c r="E15350" s="105"/>
      <c r="F15350" s="105"/>
      <c r="I15350" s="105"/>
    </row>
    <row r="15351">
      <c r="C15351" s="225" t="str">
        <f>IFERROR(__xludf.DUMMYFUNCTION("""COMPUTED_VALUE"""),"")</f>
        <v/>
      </c>
      <c r="D15351" s="105"/>
      <c r="E15351" s="105"/>
      <c r="F15351" s="105"/>
      <c r="I15351" s="105"/>
    </row>
    <row r="15352">
      <c r="C15352" s="225" t="str">
        <f>IFERROR(__xludf.DUMMYFUNCTION("""COMPUTED_VALUE"""),"")</f>
        <v/>
      </c>
      <c r="D15352" s="105"/>
      <c r="E15352" s="105"/>
      <c r="F15352" s="105"/>
      <c r="I15352" s="105"/>
    </row>
    <row r="15353">
      <c r="C15353" s="225" t="str">
        <f>IFERROR(__xludf.DUMMYFUNCTION("""COMPUTED_VALUE"""),"")</f>
        <v/>
      </c>
      <c r="D15353" s="105"/>
      <c r="E15353" s="105"/>
      <c r="F15353" s="105"/>
      <c r="I15353" s="105"/>
    </row>
    <row r="15354">
      <c r="C15354" s="225" t="str">
        <f>IFERROR(__xludf.DUMMYFUNCTION("""COMPUTED_VALUE"""),"")</f>
        <v/>
      </c>
      <c r="D15354" s="105"/>
      <c r="E15354" s="105"/>
      <c r="F15354" s="105"/>
      <c r="I15354" s="105"/>
    </row>
    <row r="15355">
      <c r="C15355" s="225" t="str">
        <f>IFERROR(__xludf.DUMMYFUNCTION("""COMPUTED_VALUE"""),"")</f>
        <v/>
      </c>
      <c r="D15355" s="105"/>
      <c r="E15355" s="105"/>
      <c r="F15355" s="105"/>
      <c r="I15355" s="105"/>
    </row>
    <row r="15356">
      <c r="C15356" s="225" t="str">
        <f>IFERROR(__xludf.DUMMYFUNCTION("""COMPUTED_VALUE"""),"")</f>
        <v/>
      </c>
      <c r="D15356" s="105"/>
      <c r="E15356" s="105"/>
      <c r="F15356" s="105"/>
      <c r="I15356" s="105"/>
    </row>
    <row r="15357">
      <c r="C15357" s="225" t="str">
        <f>IFERROR(__xludf.DUMMYFUNCTION("""COMPUTED_VALUE"""),"")</f>
        <v/>
      </c>
      <c r="D15357" s="105"/>
      <c r="E15357" s="105"/>
      <c r="F15357" s="105"/>
      <c r="I15357" s="105"/>
    </row>
    <row r="15358">
      <c r="C15358" s="225" t="str">
        <f>IFERROR(__xludf.DUMMYFUNCTION("""COMPUTED_VALUE"""),"")</f>
        <v/>
      </c>
      <c r="D15358" s="105"/>
      <c r="E15358" s="105"/>
      <c r="F15358" s="105"/>
      <c r="I15358" s="105"/>
    </row>
    <row r="15359">
      <c r="C15359" s="225" t="str">
        <f>IFERROR(__xludf.DUMMYFUNCTION("""COMPUTED_VALUE"""),"")</f>
        <v/>
      </c>
      <c r="D15359" s="105"/>
      <c r="E15359" s="105"/>
      <c r="F15359" s="105"/>
      <c r="I15359" s="105"/>
    </row>
    <row r="15360">
      <c r="C15360" s="225" t="str">
        <f>IFERROR(__xludf.DUMMYFUNCTION("""COMPUTED_VALUE"""),"")</f>
        <v/>
      </c>
      <c r="D15360" s="105"/>
      <c r="E15360" s="105"/>
      <c r="F15360" s="105"/>
      <c r="I15360" s="105"/>
    </row>
    <row r="15361">
      <c r="C15361" s="225" t="str">
        <f>IFERROR(__xludf.DUMMYFUNCTION("""COMPUTED_VALUE"""),"")</f>
        <v/>
      </c>
      <c r="D15361" s="105"/>
      <c r="E15361" s="105"/>
      <c r="F15361" s="105"/>
      <c r="I15361" s="105"/>
    </row>
    <row r="15362">
      <c r="C15362" s="225" t="str">
        <f>IFERROR(__xludf.DUMMYFUNCTION("""COMPUTED_VALUE"""),"")</f>
        <v/>
      </c>
      <c r="D15362" s="105"/>
      <c r="E15362" s="105"/>
      <c r="F15362" s="105"/>
      <c r="I15362" s="105"/>
    </row>
    <row r="15363">
      <c r="C15363" s="225" t="str">
        <f>IFERROR(__xludf.DUMMYFUNCTION("""COMPUTED_VALUE"""),"")</f>
        <v/>
      </c>
      <c r="D15363" s="105"/>
      <c r="E15363" s="105"/>
      <c r="F15363" s="105"/>
      <c r="I15363" s="105"/>
    </row>
    <row r="15364">
      <c r="C15364" s="225" t="str">
        <f>IFERROR(__xludf.DUMMYFUNCTION("""COMPUTED_VALUE"""),"")</f>
        <v/>
      </c>
      <c r="D15364" s="105"/>
      <c r="E15364" s="105"/>
      <c r="F15364" s="105"/>
      <c r="I15364" s="105"/>
    </row>
    <row r="15365">
      <c r="C15365" s="225" t="str">
        <f>IFERROR(__xludf.DUMMYFUNCTION("""COMPUTED_VALUE"""),"")</f>
        <v/>
      </c>
      <c r="D15365" s="105"/>
      <c r="E15365" s="105"/>
      <c r="F15365" s="105"/>
      <c r="I15365" s="105"/>
    </row>
    <row r="15366">
      <c r="C15366" s="225" t="str">
        <f>IFERROR(__xludf.DUMMYFUNCTION("""COMPUTED_VALUE"""),"")</f>
        <v/>
      </c>
      <c r="D15366" s="105"/>
      <c r="E15366" s="105"/>
      <c r="F15366" s="105"/>
      <c r="I15366" s="105"/>
    </row>
    <row r="15367">
      <c r="C15367" s="225" t="str">
        <f>IFERROR(__xludf.DUMMYFUNCTION("""COMPUTED_VALUE"""),"")</f>
        <v/>
      </c>
      <c r="D15367" s="105"/>
      <c r="E15367" s="105"/>
      <c r="F15367" s="105"/>
      <c r="I15367" s="105"/>
    </row>
    <row r="15368">
      <c r="C15368" s="225" t="str">
        <f>IFERROR(__xludf.DUMMYFUNCTION("""COMPUTED_VALUE"""),"")</f>
        <v/>
      </c>
      <c r="D15368" s="105"/>
      <c r="E15368" s="105"/>
      <c r="F15368" s="105"/>
      <c r="I15368" s="105"/>
    </row>
    <row r="15369">
      <c r="C15369" s="225" t="str">
        <f>IFERROR(__xludf.DUMMYFUNCTION("""COMPUTED_VALUE"""),"")</f>
        <v/>
      </c>
      <c r="D15369" s="105"/>
      <c r="E15369" s="105"/>
      <c r="F15369" s="105"/>
      <c r="I15369" s="105"/>
    </row>
    <row r="15370">
      <c r="C15370" s="225" t="str">
        <f>IFERROR(__xludf.DUMMYFUNCTION("""COMPUTED_VALUE"""),"")</f>
        <v/>
      </c>
      <c r="D15370" s="105"/>
      <c r="E15370" s="105"/>
      <c r="F15370" s="105"/>
      <c r="I15370" s="105"/>
    </row>
    <row r="15371">
      <c r="C15371" s="225" t="str">
        <f>IFERROR(__xludf.DUMMYFUNCTION("""COMPUTED_VALUE"""),"")</f>
        <v/>
      </c>
      <c r="D15371" s="105"/>
      <c r="E15371" s="105"/>
      <c r="F15371" s="105"/>
      <c r="I15371" s="105"/>
    </row>
    <row r="15372">
      <c r="C15372" s="225" t="str">
        <f>IFERROR(__xludf.DUMMYFUNCTION("""COMPUTED_VALUE"""),"")</f>
        <v/>
      </c>
      <c r="D15372" s="105"/>
      <c r="E15372" s="105"/>
      <c r="F15372" s="105"/>
      <c r="I15372" s="105"/>
    </row>
    <row r="15373">
      <c r="C15373" s="225" t="str">
        <f>IFERROR(__xludf.DUMMYFUNCTION("""COMPUTED_VALUE"""),"")</f>
        <v/>
      </c>
      <c r="D15373" s="105"/>
      <c r="E15373" s="105"/>
      <c r="F15373" s="105"/>
      <c r="I15373" s="105"/>
    </row>
    <row r="15374">
      <c r="C15374" s="225" t="str">
        <f>IFERROR(__xludf.DUMMYFUNCTION("""COMPUTED_VALUE"""),"")</f>
        <v/>
      </c>
      <c r="D15374" s="105"/>
      <c r="E15374" s="105"/>
      <c r="F15374" s="105"/>
      <c r="I15374" s="105"/>
    </row>
    <row r="15375">
      <c r="C15375" s="225" t="str">
        <f>IFERROR(__xludf.DUMMYFUNCTION("""COMPUTED_VALUE"""),"")</f>
        <v/>
      </c>
      <c r="D15375" s="105"/>
      <c r="E15375" s="105"/>
      <c r="F15375" s="105"/>
      <c r="I15375" s="105"/>
    </row>
    <row r="15376">
      <c r="C15376" s="225" t="str">
        <f>IFERROR(__xludf.DUMMYFUNCTION("""COMPUTED_VALUE"""),"")</f>
        <v/>
      </c>
      <c r="D15376" s="105"/>
      <c r="E15376" s="105"/>
      <c r="F15376" s="105"/>
      <c r="I15376" s="105"/>
    </row>
    <row r="15377">
      <c r="C15377" s="225" t="str">
        <f>IFERROR(__xludf.DUMMYFUNCTION("""COMPUTED_VALUE"""),"")</f>
        <v/>
      </c>
      <c r="D15377" s="105"/>
      <c r="E15377" s="105"/>
      <c r="F15377" s="105"/>
      <c r="I15377" s="105"/>
    </row>
    <row r="15378">
      <c r="C15378" s="225" t="str">
        <f>IFERROR(__xludf.DUMMYFUNCTION("""COMPUTED_VALUE"""),"")</f>
        <v/>
      </c>
      <c r="D15378" s="105"/>
      <c r="E15378" s="105"/>
      <c r="F15378" s="105"/>
      <c r="I15378" s="105"/>
    </row>
    <row r="15379">
      <c r="C15379" s="225" t="str">
        <f>IFERROR(__xludf.DUMMYFUNCTION("""COMPUTED_VALUE"""),"")</f>
        <v/>
      </c>
      <c r="D15379" s="105"/>
      <c r="E15379" s="105"/>
      <c r="F15379" s="105"/>
      <c r="I15379" s="105"/>
    </row>
    <row r="15380">
      <c r="C15380" s="225" t="str">
        <f>IFERROR(__xludf.DUMMYFUNCTION("""COMPUTED_VALUE"""),"")</f>
        <v/>
      </c>
      <c r="D15380" s="105"/>
      <c r="E15380" s="105"/>
      <c r="F15380" s="105"/>
      <c r="I15380" s="105"/>
    </row>
    <row r="15381">
      <c r="C15381" s="225" t="str">
        <f>IFERROR(__xludf.DUMMYFUNCTION("""COMPUTED_VALUE"""),"")</f>
        <v/>
      </c>
      <c r="D15381" s="105"/>
      <c r="E15381" s="105"/>
      <c r="F15381" s="105"/>
      <c r="I15381" s="105"/>
    </row>
    <row r="15382">
      <c r="C15382" s="225" t="str">
        <f>IFERROR(__xludf.DUMMYFUNCTION("""COMPUTED_VALUE"""),"")</f>
        <v/>
      </c>
      <c r="D15382" s="105"/>
      <c r="E15382" s="105"/>
      <c r="F15382" s="105"/>
      <c r="I15382" s="105"/>
    </row>
    <row r="15383">
      <c r="C15383" s="225" t="str">
        <f>IFERROR(__xludf.DUMMYFUNCTION("""COMPUTED_VALUE"""),"")</f>
        <v/>
      </c>
      <c r="D15383" s="105"/>
      <c r="E15383" s="105"/>
      <c r="F15383" s="105"/>
      <c r="I15383" s="105"/>
    </row>
    <row r="15384">
      <c r="C15384" s="225" t="str">
        <f>IFERROR(__xludf.DUMMYFUNCTION("""COMPUTED_VALUE"""),"")</f>
        <v/>
      </c>
      <c r="D15384" s="105"/>
      <c r="E15384" s="105"/>
      <c r="F15384" s="105"/>
      <c r="I15384" s="105"/>
    </row>
    <row r="15385">
      <c r="C15385" s="225" t="str">
        <f>IFERROR(__xludf.DUMMYFUNCTION("""COMPUTED_VALUE"""),"")</f>
        <v/>
      </c>
      <c r="D15385" s="105"/>
      <c r="E15385" s="105"/>
      <c r="F15385" s="105"/>
      <c r="I15385" s="105"/>
    </row>
    <row r="15386">
      <c r="C15386" s="225" t="str">
        <f>IFERROR(__xludf.DUMMYFUNCTION("""COMPUTED_VALUE"""),"")</f>
        <v/>
      </c>
      <c r="D15386" s="105"/>
      <c r="E15386" s="105"/>
      <c r="F15386" s="105"/>
      <c r="I15386" s="105"/>
    </row>
    <row r="15387">
      <c r="C15387" s="225" t="str">
        <f>IFERROR(__xludf.DUMMYFUNCTION("""COMPUTED_VALUE"""),"")</f>
        <v/>
      </c>
      <c r="D15387" s="105"/>
      <c r="E15387" s="105"/>
      <c r="F15387" s="105"/>
      <c r="I15387" s="105"/>
    </row>
    <row r="15388">
      <c r="C15388" s="225" t="str">
        <f>IFERROR(__xludf.DUMMYFUNCTION("""COMPUTED_VALUE"""),"")</f>
        <v/>
      </c>
      <c r="D15388" s="105"/>
      <c r="E15388" s="105"/>
      <c r="F15388" s="105"/>
      <c r="I15388" s="105"/>
    </row>
    <row r="15389">
      <c r="C15389" s="225" t="str">
        <f>IFERROR(__xludf.DUMMYFUNCTION("""COMPUTED_VALUE"""),"")</f>
        <v/>
      </c>
      <c r="D15389" s="105"/>
      <c r="E15389" s="105"/>
      <c r="F15389" s="105"/>
      <c r="I15389" s="105"/>
    </row>
    <row r="15390">
      <c r="C15390" s="225" t="str">
        <f>IFERROR(__xludf.DUMMYFUNCTION("""COMPUTED_VALUE"""),"")</f>
        <v/>
      </c>
      <c r="D15390" s="105"/>
      <c r="E15390" s="105"/>
      <c r="F15390" s="105"/>
      <c r="I15390" s="105"/>
    </row>
    <row r="15391">
      <c r="C15391" s="225" t="str">
        <f>IFERROR(__xludf.DUMMYFUNCTION("""COMPUTED_VALUE"""),"")</f>
        <v/>
      </c>
      <c r="D15391" s="105"/>
      <c r="E15391" s="105"/>
      <c r="F15391" s="105"/>
      <c r="I15391" s="105"/>
    </row>
    <row r="15392">
      <c r="C15392" s="225" t="str">
        <f>IFERROR(__xludf.DUMMYFUNCTION("""COMPUTED_VALUE"""),"")</f>
        <v/>
      </c>
      <c r="D15392" s="105"/>
      <c r="E15392" s="105"/>
      <c r="F15392" s="105"/>
      <c r="I15392" s="105"/>
    </row>
    <row r="15393">
      <c r="C15393" s="225" t="str">
        <f>IFERROR(__xludf.DUMMYFUNCTION("""COMPUTED_VALUE"""),"")</f>
        <v/>
      </c>
      <c r="D15393" s="105"/>
      <c r="E15393" s="105"/>
      <c r="F15393" s="105"/>
      <c r="I15393" s="105"/>
    </row>
    <row r="15394">
      <c r="C15394" s="225" t="str">
        <f>IFERROR(__xludf.DUMMYFUNCTION("""COMPUTED_VALUE"""),"")</f>
        <v/>
      </c>
      <c r="D15394" s="105"/>
      <c r="E15394" s="105"/>
      <c r="F15394" s="105"/>
      <c r="I15394" s="105"/>
    </row>
    <row r="15395">
      <c r="C15395" s="225" t="str">
        <f>IFERROR(__xludf.DUMMYFUNCTION("""COMPUTED_VALUE"""),"")</f>
        <v/>
      </c>
      <c r="D15395" s="105"/>
      <c r="E15395" s="105"/>
      <c r="F15395" s="105"/>
      <c r="I15395" s="105"/>
    </row>
    <row r="15396">
      <c r="C15396" s="225" t="str">
        <f>IFERROR(__xludf.DUMMYFUNCTION("""COMPUTED_VALUE"""),"")</f>
        <v/>
      </c>
      <c r="D15396" s="105"/>
      <c r="E15396" s="105"/>
      <c r="F15396" s="105"/>
      <c r="I15396" s="105"/>
    </row>
    <row r="15397">
      <c r="C15397" s="225" t="str">
        <f>IFERROR(__xludf.DUMMYFUNCTION("""COMPUTED_VALUE"""),"")</f>
        <v/>
      </c>
      <c r="D15397" s="105"/>
      <c r="E15397" s="105"/>
      <c r="F15397" s="105"/>
      <c r="I15397" s="105"/>
    </row>
    <row r="15398">
      <c r="C15398" s="225" t="str">
        <f>IFERROR(__xludf.DUMMYFUNCTION("""COMPUTED_VALUE"""),"")</f>
        <v/>
      </c>
      <c r="D15398" s="105"/>
      <c r="E15398" s="105"/>
      <c r="F15398" s="105"/>
      <c r="I15398" s="105"/>
    </row>
    <row r="15399">
      <c r="C15399" s="225" t="str">
        <f>IFERROR(__xludf.DUMMYFUNCTION("""COMPUTED_VALUE"""),"")</f>
        <v/>
      </c>
      <c r="D15399" s="105"/>
      <c r="E15399" s="105"/>
      <c r="F15399" s="105"/>
      <c r="I15399" s="105"/>
    </row>
    <row r="15400">
      <c r="C15400" s="225" t="str">
        <f>IFERROR(__xludf.DUMMYFUNCTION("""COMPUTED_VALUE"""),"")</f>
        <v/>
      </c>
      <c r="D15400" s="105"/>
      <c r="E15400" s="105"/>
      <c r="F15400" s="105"/>
      <c r="I15400" s="105"/>
    </row>
    <row r="15401">
      <c r="C15401" s="225" t="str">
        <f>IFERROR(__xludf.DUMMYFUNCTION("""COMPUTED_VALUE"""),"")</f>
        <v/>
      </c>
      <c r="D15401" s="105"/>
      <c r="E15401" s="105"/>
      <c r="F15401" s="105"/>
      <c r="I15401" s="105"/>
    </row>
    <row r="15402">
      <c r="C15402" s="225" t="str">
        <f>IFERROR(__xludf.DUMMYFUNCTION("""COMPUTED_VALUE"""),"")</f>
        <v/>
      </c>
      <c r="D15402" s="105"/>
      <c r="E15402" s="105"/>
      <c r="F15402" s="105"/>
      <c r="I15402" s="105"/>
    </row>
    <row r="15403">
      <c r="C15403" s="225" t="str">
        <f>IFERROR(__xludf.DUMMYFUNCTION("""COMPUTED_VALUE"""),"")</f>
        <v/>
      </c>
      <c r="D15403" s="105"/>
      <c r="E15403" s="105"/>
      <c r="F15403" s="105"/>
      <c r="I15403" s="105"/>
    </row>
    <row r="15404">
      <c r="C15404" s="225" t="str">
        <f>IFERROR(__xludf.DUMMYFUNCTION("""COMPUTED_VALUE"""),"")</f>
        <v/>
      </c>
      <c r="D15404" s="105"/>
      <c r="E15404" s="105"/>
      <c r="F15404" s="105"/>
      <c r="I15404" s="105"/>
    </row>
    <row r="15405">
      <c r="C15405" s="225" t="str">
        <f>IFERROR(__xludf.DUMMYFUNCTION("""COMPUTED_VALUE"""),"")</f>
        <v/>
      </c>
      <c r="D15405" s="105"/>
      <c r="E15405" s="105"/>
      <c r="F15405" s="105"/>
      <c r="I15405" s="105"/>
    </row>
    <row r="15406">
      <c r="C15406" s="225" t="str">
        <f>IFERROR(__xludf.DUMMYFUNCTION("""COMPUTED_VALUE"""),"")</f>
        <v/>
      </c>
      <c r="D15406" s="105"/>
      <c r="E15406" s="105"/>
      <c r="F15406" s="105"/>
      <c r="I15406" s="105"/>
    </row>
    <row r="15407">
      <c r="C15407" s="225" t="str">
        <f>IFERROR(__xludf.DUMMYFUNCTION("""COMPUTED_VALUE"""),"")</f>
        <v/>
      </c>
      <c r="D15407" s="105"/>
      <c r="E15407" s="105"/>
      <c r="F15407" s="105"/>
      <c r="I15407" s="105"/>
    </row>
    <row r="15408">
      <c r="C15408" s="225" t="str">
        <f>IFERROR(__xludf.DUMMYFUNCTION("""COMPUTED_VALUE"""),"")</f>
        <v/>
      </c>
      <c r="D15408" s="105"/>
      <c r="E15408" s="105"/>
      <c r="F15408" s="105"/>
      <c r="I15408" s="105"/>
    </row>
    <row r="15409">
      <c r="C15409" s="225" t="str">
        <f>IFERROR(__xludf.DUMMYFUNCTION("""COMPUTED_VALUE"""),"")</f>
        <v/>
      </c>
      <c r="D15409" s="105"/>
      <c r="E15409" s="105"/>
      <c r="F15409" s="105"/>
      <c r="I15409" s="105"/>
    </row>
    <row r="15410">
      <c r="C15410" s="225" t="str">
        <f>IFERROR(__xludf.DUMMYFUNCTION("""COMPUTED_VALUE"""),"")</f>
        <v/>
      </c>
      <c r="D15410" s="105"/>
      <c r="E15410" s="105"/>
      <c r="F15410" s="105"/>
      <c r="I15410" s="105"/>
    </row>
    <row r="15411">
      <c r="C15411" s="225" t="str">
        <f>IFERROR(__xludf.DUMMYFUNCTION("""COMPUTED_VALUE"""),"")</f>
        <v/>
      </c>
      <c r="D15411" s="105"/>
      <c r="E15411" s="105"/>
      <c r="F15411" s="105"/>
      <c r="I15411" s="105"/>
    </row>
    <row r="15412">
      <c r="C15412" s="225" t="str">
        <f>IFERROR(__xludf.DUMMYFUNCTION("""COMPUTED_VALUE"""),"")</f>
        <v/>
      </c>
      <c r="D15412" s="105"/>
      <c r="E15412" s="105"/>
      <c r="F15412" s="105"/>
      <c r="I15412" s="105"/>
    </row>
    <row r="15413">
      <c r="C15413" s="225" t="str">
        <f>IFERROR(__xludf.DUMMYFUNCTION("""COMPUTED_VALUE"""),"")</f>
        <v/>
      </c>
      <c r="D15413" s="105"/>
      <c r="E15413" s="105"/>
      <c r="F15413" s="105"/>
      <c r="I15413" s="105"/>
    </row>
    <row r="15414">
      <c r="C15414" s="225" t="str">
        <f>IFERROR(__xludf.DUMMYFUNCTION("""COMPUTED_VALUE"""),"")</f>
        <v/>
      </c>
      <c r="D15414" s="105"/>
      <c r="E15414" s="105"/>
      <c r="F15414" s="105"/>
      <c r="I15414" s="105"/>
    </row>
    <row r="15415">
      <c r="C15415" s="225" t="str">
        <f>IFERROR(__xludf.DUMMYFUNCTION("""COMPUTED_VALUE"""),"")</f>
        <v/>
      </c>
      <c r="D15415" s="105"/>
      <c r="E15415" s="105"/>
      <c r="F15415" s="105"/>
      <c r="I15415" s="105"/>
    </row>
    <row r="15416">
      <c r="C15416" s="225" t="str">
        <f>IFERROR(__xludf.DUMMYFUNCTION("""COMPUTED_VALUE"""),"")</f>
        <v/>
      </c>
      <c r="D15416" s="105"/>
      <c r="E15416" s="105"/>
      <c r="F15416" s="105"/>
      <c r="I15416" s="105"/>
    </row>
    <row r="15417">
      <c r="C15417" s="225" t="str">
        <f>IFERROR(__xludf.DUMMYFUNCTION("""COMPUTED_VALUE"""),"")</f>
        <v/>
      </c>
      <c r="D15417" s="105"/>
      <c r="E15417" s="105"/>
      <c r="F15417" s="105"/>
      <c r="I15417" s="105"/>
    </row>
    <row r="15418">
      <c r="C15418" s="225" t="str">
        <f>IFERROR(__xludf.DUMMYFUNCTION("""COMPUTED_VALUE"""),"")</f>
        <v/>
      </c>
      <c r="D15418" s="105"/>
      <c r="E15418" s="105"/>
      <c r="F15418" s="105"/>
      <c r="I15418" s="105"/>
    </row>
    <row r="15419">
      <c r="C15419" s="225" t="str">
        <f>IFERROR(__xludf.DUMMYFUNCTION("""COMPUTED_VALUE"""),"")</f>
        <v/>
      </c>
      <c r="D15419" s="105"/>
      <c r="E15419" s="105"/>
      <c r="F15419" s="105"/>
      <c r="I15419" s="105"/>
    </row>
    <row r="15420">
      <c r="C15420" s="225" t="str">
        <f>IFERROR(__xludf.DUMMYFUNCTION("""COMPUTED_VALUE"""),"")</f>
        <v/>
      </c>
      <c r="D15420" s="105"/>
      <c r="E15420" s="105"/>
      <c r="F15420" s="105"/>
      <c r="I15420" s="105"/>
    </row>
    <row r="15421">
      <c r="C15421" s="225" t="str">
        <f>IFERROR(__xludf.DUMMYFUNCTION("""COMPUTED_VALUE"""),"")</f>
        <v/>
      </c>
      <c r="D15421" s="105"/>
      <c r="E15421" s="105"/>
      <c r="F15421" s="105"/>
      <c r="I15421" s="105"/>
    </row>
    <row r="15422">
      <c r="C15422" s="225" t="str">
        <f>IFERROR(__xludf.DUMMYFUNCTION("""COMPUTED_VALUE"""),"")</f>
        <v/>
      </c>
      <c r="D15422" s="105"/>
      <c r="E15422" s="105"/>
      <c r="F15422" s="105"/>
      <c r="I15422" s="105"/>
    </row>
    <row r="15423">
      <c r="C15423" s="225" t="str">
        <f>IFERROR(__xludf.DUMMYFUNCTION("""COMPUTED_VALUE"""),"")</f>
        <v/>
      </c>
      <c r="D15423" s="105"/>
      <c r="E15423" s="105"/>
      <c r="F15423" s="105"/>
      <c r="I15423" s="105"/>
    </row>
    <row r="15424">
      <c r="C15424" s="225" t="str">
        <f>IFERROR(__xludf.DUMMYFUNCTION("""COMPUTED_VALUE"""),"")</f>
        <v/>
      </c>
      <c r="D15424" s="105"/>
      <c r="E15424" s="105"/>
      <c r="F15424" s="105"/>
      <c r="I15424" s="105"/>
    </row>
    <row r="15425">
      <c r="C15425" s="225" t="str">
        <f>IFERROR(__xludf.DUMMYFUNCTION("""COMPUTED_VALUE"""),"")</f>
        <v/>
      </c>
      <c r="D15425" s="105"/>
      <c r="E15425" s="105"/>
      <c r="F15425" s="105"/>
      <c r="I15425" s="105"/>
    </row>
    <row r="15426">
      <c r="C15426" s="225" t="str">
        <f>IFERROR(__xludf.DUMMYFUNCTION("""COMPUTED_VALUE"""),"")</f>
        <v/>
      </c>
      <c r="D15426" s="105"/>
      <c r="E15426" s="105"/>
      <c r="F15426" s="105"/>
      <c r="I15426" s="105"/>
    </row>
    <row r="15427">
      <c r="C15427" s="225" t="str">
        <f>IFERROR(__xludf.DUMMYFUNCTION("""COMPUTED_VALUE"""),"")</f>
        <v/>
      </c>
      <c r="D15427" s="105"/>
      <c r="E15427" s="105"/>
      <c r="F15427" s="105"/>
      <c r="I15427" s="105"/>
    </row>
    <row r="15428">
      <c r="C15428" s="225" t="str">
        <f>IFERROR(__xludf.DUMMYFUNCTION("""COMPUTED_VALUE"""),"")</f>
        <v/>
      </c>
      <c r="D15428" s="105"/>
      <c r="E15428" s="105"/>
      <c r="F15428" s="105"/>
      <c r="I15428" s="105"/>
    </row>
    <row r="15429">
      <c r="C15429" s="225" t="str">
        <f>IFERROR(__xludf.DUMMYFUNCTION("""COMPUTED_VALUE"""),"")</f>
        <v/>
      </c>
      <c r="D15429" s="105"/>
      <c r="E15429" s="105"/>
      <c r="F15429" s="105"/>
      <c r="I15429" s="105"/>
    </row>
    <row r="15430">
      <c r="C15430" s="225" t="str">
        <f>IFERROR(__xludf.DUMMYFUNCTION("""COMPUTED_VALUE"""),"")</f>
        <v/>
      </c>
      <c r="D15430" s="105"/>
      <c r="E15430" s="105"/>
      <c r="F15430" s="105"/>
      <c r="I15430" s="105"/>
    </row>
    <row r="15431">
      <c r="C15431" s="225" t="str">
        <f>IFERROR(__xludf.DUMMYFUNCTION("""COMPUTED_VALUE"""),"")</f>
        <v/>
      </c>
      <c r="D15431" s="105"/>
      <c r="E15431" s="105"/>
      <c r="F15431" s="105"/>
      <c r="I15431" s="105"/>
    </row>
    <row r="15432">
      <c r="C15432" s="225" t="str">
        <f>IFERROR(__xludf.DUMMYFUNCTION("""COMPUTED_VALUE"""),"")</f>
        <v/>
      </c>
      <c r="D15432" s="105"/>
      <c r="E15432" s="105"/>
      <c r="F15432" s="105"/>
      <c r="I15432" s="105"/>
    </row>
    <row r="15433">
      <c r="C15433" s="225" t="str">
        <f>IFERROR(__xludf.DUMMYFUNCTION("""COMPUTED_VALUE"""),"")</f>
        <v/>
      </c>
      <c r="D15433" s="105"/>
      <c r="E15433" s="105"/>
      <c r="F15433" s="105"/>
      <c r="I15433" s="105"/>
    </row>
    <row r="15434">
      <c r="C15434" s="225" t="str">
        <f>IFERROR(__xludf.DUMMYFUNCTION("""COMPUTED_VALUE"""),"")</f>
        <v/>
      </c>
      <c r="D15434" s="105"/>
      <c r="E15434" s="105"/>
      <c r="F15434" s="105"/>
      <c r="I15434" s="105"/>
    </row>
    <row r="15435">
      <c r="C15435" s="225" t="str">
        <f>IFERROR(__xludf.DUMMYFUNCTION("""COMPUTED_VALUE"""),"")</f>
        <v/>
      </c>
      <c r="D15435" s="105"/>
      <c r="E15435" s="105"/>
      <c r="F15435" s="105"/>
      <c r="I15435" s="105"/>
    </row>
    <row r="15436">
      <c r="C15436" s="225" t="str">
        <f>IFERROR(__xludf.DUMMYFUNCTION("""COMPUTED_VALUE"""),"")</f>
        <v/>
      </c>
      <c r="D15436" s="105"/>
      <c r="E15436" s="105"/>
      <c r="F15436" s="105"/>
      <c r="I15436" s="105"/>
    </row>
    <row r="15437">
      <c r="C15437" s="225" t="str">
        <f>IFERROR(__xludf.DUMMYFUNCTION("""COMPUTED_VALUE"""),"")</f>
        <v/>
      </c>
      <c r="D15437" s="105"/>
      <c r="E15437" s="105"/>
      <c r="F15437" s="105"/>
      <c r="I15437" s="105"/>
    </row>
    <row r="15438">
      <c r="C15438" s="225" t="str">
        <f>IFERROR(__xludf.DUMMYFUNCTION("""COMPUTED_VALUE"""),"")</f>
        <v/>
      </c>
      <c r="D15438" s="105"/>
      <c r="E15438" s="105"/>
      <c r="F15438" s="105"/>
      <c r="I15438" s="105"/>
    </row>
    <row r="15439">
      <c r="C15439" s="225" t="str">
        <f>IFERROR(__xludf.DUMMYFUNCTION("""COMPUTED_VALUE"""),"")</f>
        <v/>
      </c>
      <c r="D15439" s="105"/>
      <c r="E15439" s="105"/>
      <c r="F15439" s="105"/>
      <c r="I15439" s="105"/>
    </row>
    <row r="15440">
      <c r="C15440" s="225" t="str">
        <f>IFERROR(__xludf.DUMMYFUNCTION("""COMPUTED_VALUE"""),"")</f>
        <v/>
      </c>
      <c r="D15440" s="105"/>
      <c r="E15440" s="105"/>
      <c r="F15440" s="105"/>
      <c r="I15440" s="105"/>
    </row>
    <row r="15441">
      <c r="C15441" s="225" t="str">
        <f>IFERROR(__xludf.DUMMYFUNCTION("""COMPUTED_VALUE"""),"")</f>
        <v/>
      </c>
      <c r="D15441" s="105"/>
      <c r="E15441" s="105"/>
      <c r="F15441" s="105"/>
      <c r="I15441" s="105"/>
    </row>
    <row r="15442">
      <c r="C15442" s="225" t="str">
        <f>IFERROR(__xludf.DUMMYFUNCTION("""COMPUTED_VALUE"""),"")</f>
        <v/>
      </c>
      <c r="D15442" s="105"/>
      <c r="E15442" s="105"/>
      <c r="F15442" s="105"/>
      <c r="I15442" s="105"/>
    </row>
    <row r="15443">
      <c r="C15443" s="225" t="str">
        <f>IFERROR(__xludf.DUMMYFUNCTION("""COMPUTED_VALUE"""),"")</f>
        <v/>
      </c>
      <c r="D15443" s="105"/>
      <c r="E15443" s="105"/>
      <c r="F15443" s="105"/>
      <c r="I15443" s="105"/>
    </row>
    <row r="15444">
      <c r="C15444" s="225" t="str">
        <f>IFERROR(__xludf.DUMMYFUNCTION("""COMPUTED_VALUE"""),"")</f>
        <v/>
      </c>
      <c r="D15444" s="105"/>
      <c r="E15444" s="105"/>
      <c r="F15444" s="105"/>
      <c r="I15444" s="105"/>
    </row>
    <row r="15445">
      <c r="C15445" s="225" t="str">
        <f>IFERROR(__xludf.DUMMYFUNCTION("""COMPUTED_VALUE"""),"")</f>
        <v/>
      </c>
      <c r="D15445" s="105"/>
      <c r="E15445" s="105"/>
      <c r="F15445" s="105"/>
      <c r="I15445" s="105"/>
    </row>
    <row r="15446">
      <c r="C15446" s="225" t="str">
        <f>IFERROR(__xludf.DUMMYFUNCTION("""COMPUTED_VALUE"""),"")</f>
        <v/>
      </c>
      <c r="D15446" s="105"/>
      <c r="E15446" s="105"/>
      <c r="F15446" s="105"/>
      <c r="I15446" s="105"/>
    </row>
    <row r="15447">
      <c r="C15447" s="225" t="str">
        <f>IFERROR(__xludf.DUMMYFUNCTION("""COMPUTED_VALUE"""),"")</f>
        <v/>
      </c>
      <c r="D15447" s="105"/>
      <c r="E15447" s="105"/>
      <c r="F15447" s="105"/>
      <c r="I15447" s="105"/>
    </row>
    <row r="15448">
      <c r="C15448" s="225" t="str">
        <f>IFERROR(__xludf.DUMMYFUNCTION("""COMPUTED_VALUE"""),"")</f>
        <v/>
      </c>
      <c r="D15448" s="105"/>
      <c r="E15448" s="105"/>
      <c r="F15448" s="105"/>
      <c r="I15448" s="105"/>
    </row>
    <row r="15449">
      <c r="C15449" s="225" t="str">
        <f>IFERROR(__xludf.DUMMYFUNCTION("""COMPUTED_VALUE"""),"")</f>
        <v/>
      </c>
      <c r="D15449" s="105"/>
      <c r="E15449" s="105"/>
      <c r="F15449" s="105"/>
      <c r="I15449" s="105"/>
    </row>
    <row r="15450">
      <c r="C15450" s="225" t="str">
        <f>IFERROR(__xludf.DUMMYFUNCTION("""COMPUTED_VALUE"""),"")</f>
        <v/>
      </c>
      <c r="D15450" s="105"/>
      <c r="E15450" s="105"/>
      <c r="F15450" s="105"/>
      <c r="I15450" s="105"/>
    </row>
    <row r="15451">
      <c r="C15451" s="225" t="str">
        <f>IFERROR(__xludf.DUMMYFUNCTION("""COMPUTED_VALUE"""),"")</f>
        <v/>
      </c>
      <c r="D15451" s="105"/>
      <c r="E15451" s="105"/>
      <c r="F15451" s="105"/>
      <c r="I15451" s="105"/>
    </row>
    <row r="15452">
      <c r="C15452" s="225" t="str">
        <f>IFERROR(__xludf.DUMMYFUNCTION("""COMPUTED_VALUE"""),"")</f>
        <v/>
      </c>
      <c r="D15452" s="105"/>
      <c r="E15452" s="105"/>
      <c r="F15452" s="105"/>
      <c r="I15452" s="105"/>
    </row>
    <row r="15453">
      <c r="C15453" s="225" t="str">
        <f>IFERROR(__xludf.DUMMYFUNCTION("""COMPUTED_VALUE"""),"")</f>
        <v/>
      </c>
      <c r="D15453" s="105"/>
      <c r="E15453" s="105"/>
      <c r="F15453" s="105"/>
      <c r="I15453" s="105"/>
    </row>
    <row r="15454">
      <c r="C15454" s="225" t="str">
        <f>IFERROR(__xludf.DUMMYFUNCTION("""COMPUTED_VALUE"""),"")</f>
        <v/>
      </c>
      <c r="D15454" s="105"/>
      <c r="E15454" s="105"/>
      <c r="F15454" s="105"/>
      <c r="I15454" s="105"/>
    </row>
    <row r="15455">
      <c r="C15455" s="225" t="str">
        <f>IFERROR(__xludf.DUMMYFUNCTION("""COMPUTED_VALUE"""),"")</f>
        <v/>
      </c>
      <c r="D15455" s="105"/>
      <c r="E15455" s="105"/>
      <c r="F15455" s="105"/>
      <c r="I15455" s="105"/>
    </row>
    <row r="15456">
      <c r="C15456" s="225" t="str">
        <f>IFERROR(__xludf.DUMMYFUNCTION("""COMPUTED_VALUE"""),"")</f>
        <v/>
      </c>
      <c r="D15456" s="105"/>
      <c r="E15456" s="105"/>
      <c r="F15456" s="105"/>
      <c r="I15456" s="105"/>
    </row>
    <row r="15457">
      <c r="C15457" s="225" t="str">
        <f>IFERROR(__xludf.DUMMYFUNCTION("""COMPUTED_VALUE"""),"")</f>
        <v/>
      </c>
      <c r="D15457" s="105"/>
      <c r="E15457" s="105"/>
      <c r="F15457" s="105"/>
      <c r="I15457" s="105"/>
    </row>
    <row r="15458">
      <c r="C15458" s="225" t="str">
        <f>IFERROR(__xludf.DUMMYFUNCTION("""COMPUTED_VALUE"""),"")</f>
        <v/>
      </c>
      <c r="D15458" s="105"/>
      <c r="E15458" s="105"/>
      <c r="F15458" s="105"/>
      <c r="I15458" s="105"/>
    </row>
    <row r="15459">
      <c r="C15459" s="225" t="str">
        <f>IFERROR(__xludf.DUMMYFUNCTION("""COMPUTED_VALUE"""),"")</f>
        <v/>
      </c>
      <c r="D15459" s="105"/>
      <c r="E15459" s="105"/>
      <c r="F15459" s="105"/>
      <c r="I15459" s="105"/>
    </row>
    <row r="15460">
      <c r="C15460" s="225" t="str">
        <f>IFERROR(__xludf.DUMMYFUNCTION("""COMPUTED_VALUE"""),"")</f>
        <v/>
      </c>
      <c r="D15460" s="105"/>
      <c r="E15460" s="105"/>
      <c r="F15460" s="105"/>
      <c r="I15460" s="105"/>
    </row>
    <row r="15461">
      <c r="C15461" s="225" t="str">
        <f>IFERROR(__xludf.DUMMYFUNCTION("""COMPUTED_VALUE"""),"")</f>
        <v/>
      </c>
      <c r="D15461" s="105"/>
      <c r="E15461" s="105"/>
      <c r="F15461" s="105"/>
      <c r="I15461" s="105"/>
    </row>
    <row r="15462">
      <c r="C15462" s="225" t="str">
        <f>IFERROR(__xludf.DUMMYFUNCTION("""COMPUTED_VALUE"""),"")</f>
        <v/>
      </c>
      <c r="D15462" s="105"/>
      <c r="E15462" s="105"/>
      <c r="F15462" s="105"/>
      <c r="I15462" s="105"/>
    </row>
    <row r="15463">
      <c r="C15463" s="225" t="str">
        <f>IFERROR(__xludf.DUMMYFUNCTION("""COMPUTED_VALUE"""),"")</f>
        <v/>
      </c>
      <c r="D15463" s="105"/>
      <c r="E15463" s="105"/>
      <c r="F15463" s="105"/>
      <c r="I15463" s="105"/>
    </row>
    <row r="15464">
      <c r="C15464" s="225" t="str">
        <f>IFERROR(__xludf.DUMMYFUNCTION("""COMPUTED_VALUE"""),"")</f>
        <v/>
      </c>
      <c r="D15464" s="105"/>
      <c r="E15464" s="105"/>
      <c r="F15464" s="105"/>
      <c r="I15464" s="105"/>
    </row>
    <row r="15465">
      <c r="C15465" s="225" t="str">
        <f>IFERROR(__xludf.DUMMYFUNCTION("""COMPUTED_VALUE"""),"")</f>
        <v/>
      </c>
      <c r="D15465" s="105"/>
      <c r="E15465" s="105"/>
      <c r="F15465" s="105"/>
      <c r="I15465" s="105"/>
    </row>
    <row r="15466">
      <c r="C15466" s="225" t="str">
        <f>IFERROR(__xludf.DUMMYFUNCTION("""COMPUTED_VALUE"""),"")</f>
        <v/>
      </c>
      <c r="D15466" s="105"/>
      <c r="E15466" s="105"/>
      <c r="F15466" s="105"/>
      <c r="I15466" s="105"/>
    </row>
    <row r="15467">
      <c r="C15467" s="225" t="str">
        <f>IFERROR(__xludf.DUMMYFUNCTION("""COMPUTED_VALUE"""),"")</f>
        <v/>
      </c>
      <c r="D15467" s="105"/>
      <c r="E15467" s="105"/>
      <c r="F15467" s="105"/>
      <c r="I15467" s="105"/>
    </row>
    <row r="15468">
      <c r="C15468" s="225" t="str">
        <f>IFERROR(__xludf.DUMMYFUNCTION("""COMPUTED_VALUE"""),"")</f>
        <v/>
      </c>
      <c r="D15468" s="105"/>
      <c r="E15468" s="105"/>
      <c r="F15468" s="105"/>
      <c r="I15468" s="105"/>
    </row>
    <row r="15469">
      <c r="C15469" s="225" t="str">
        <f>IFERROR(__xludf.DUMMYFUNCTION("""COMPUTED_VALUE"""),"")</f>
        <v/>
      </c>
      <c r="D15469" s="105"/>
      <c r="E15469" s="105"/>
      <c r="F15469" s="105"/>
      <c r="I15469" s="105"/>
    </row>
    <row r="15470">
      <c r="C15470" s="225" t="str">
        <f>IFERROR(__xludf.DUMMYFUNCTION("""COMPUTED_VALUE"""),"")</f>
        <v/>
      </c>
      <c r="D15470" s="105"/>
      <c r="E15470" s="105"/>
      <c r="F15470" s="105"/>
      <c r="I15470" s="105"/>
    </row>
    <row r="15471">
      <c r="C15471" s="225" t="str">
        <f>IFERROR(__xludf.DUMMYFUNCTION("""COMPUTED_VALUE"""),"")</f>
        <v/>
      </c>
      <c r="D15471" s="105"/>
      <c r="E15471" s="105"/>
      <c r="F15471" s="105"/>
      <c r="I15471" s="105"/>
    </row>
    <row r="15472">
      <c r="C15472" s="225" t="str">
        <f>IFERROR(__xludf.DUMMYFUNCTION("""COMPUTED_VALUE"""),"")</f>
        <v/>
      </c>
      <c r="D15472" s="105"/>
      <c r="E15472" s="105"/>
      <c r="F15472" s="105"/>
      <c r="I15472" s="105"/>
    </row>
    <row r="15473">
      <c r="C15473" s="225" t="str">
        <f>IFERROR(__xludf.DUMMYFUNCTION("""COMPUTED_VALUE"""),"")</f>
        <v/>
      </c>
      <c r="D15473" s="105"/>
      <c r="E15473" s="105"/>
      <c r="F15473" s="105"/>
      <c r="I15473" s="105"/>
    </row>
    <row r="15474">
      <c r="C15474" s="225" t="str">
        <f>IFERROR(__xludf.DUMMYFUNCTION("""COMPUTED_VALUE"""),"")</f>
        <v/>
      </c>
      <c r="D15474" s="105"/>
      <c r="E15474" s="105"/>
      <c r="F15474" s="105"/>
      <c r="I15474" s="105"/>
    </row>
    <row r="15475">
      <c r="C15475" s="225" t="str">
        <f>IFERROR(__xludf.DUMMYFUNCTION("""COMPUTED_VALUE"""),"")</f>
        <v/>
      </c>
      <c r="D15475" s="105"/>
      <c r="E15475" s="105"/>
      <c r="F15475" s="105"/>
      <c r="I15475" s="105"/>
    </row>
    <row r="15476">
      <c r="C15476" s="225" t="str">
        <f>IFERROR(__xludf.DUMMYFUNCTION("""COMPUTED_VALUE"""),"")</f>
        <v/>
      </c>
      <c r="D15476" s="105"/>
      <c r="E15476" s="105"/>
      <c r="F15476" s="105"/>
      <c r="I15476" s="105"/>
    </row>
    <row r="15477">
      <c r="C15477" s="225" t="str">
        <f>IFERROR(__xludf.DUMMYFUNCTION("""COMPUTED_VALUE"""),"")</f>
        <v/>
      </c>
      <c r="D15477" s="105"/>
      <c r="E15477" s="105"/>
      <c r="F15477" s="105"/>
      <c r="I15477" s="105"/>
    </row>
    <row r="15478">
      <c r="C15478" s="225" t="str">
        <f>IFERROR(__xludf.DUMMYFUNCTION("""COMPUTED_VALUE"""),"")</f>
        <v/>
      </c>
      <c r="D15478" s="105"/>
      <c r="E15478" s="105"/>
      <c r="F15478" s="105"/>
      <c r="I15478" s="105"/>
    </row>
    <row r="15479">
      <c r="C15479" s="225" t="str">
        <f>IFERROR(__xludf.DUMMYFUNCTION("""COMPUTED_VALUE"""),"")</f>
        <v/>
      </c>
      <c r="D15479" s="105"/>
      <c r="E15479" s="105"/>
      <c r="F15479" s="105"/>
      <c r="I15479" s="105"/>
    </row>
    <row r="15480">
      <c r="C15480" s="225" t="str">
        <f>IFERROR(__xludf.DUMMYFUNCTION("""COMPUTED_VALUE"""),"")</f>
        <v/>
      </c>
      <c r="D15480" s="105"/>
      <c r="E15480" s="105"/>
      <c r="F15480" s="105"/>
      <c r="I15480" s="105"/>
    </row>
    <row r="15481">
      <c r="C15481" s="225" t="str">
        <f>IFERROR(__xludf.DUMMYFUNCTION("""COMPUTED_VALUE"""),"")</f>
        <v/>
      </c>
      <c r="D15481" s="105"/>
      <c r="E15481" s="105"/>
      <c r="F15481" s="105"/>
      <c r="I15481" s="105"/>
    </row>
    <row r="15482">
      <c r="C15482" s="225" t="str">
        <f>IFERROR(__xludf.DUMMYFUNCTION("""COMPUTED_VALUE"""),"")</f>
        <v/>
      </c>
      <c r="D15482" s="105"/>
      <c r="E15482" s="105"/>
      <c r="F15482" s="105"/>
      <c r="I15482" s="105"/>
    </row>
    <row r="15483">
      <c r="C15483" s="225" t="str">
        <f>IFERROR(__xludf.DUMMYFUNCTION("""COMPUTED_VALUE"""),"")</f>
        <v/>
      </c>
      <c r="D15483" s="105"/>
      <c r="E15483" s="105"/>
      <c r="F15483" s="105"/>
      <c r="I15483" s="105"/>
    </row>
    <row r="15484">
      <c r="C15484" s="225" t="str">
        <f>IFERROR(__xludf.DUMMYFUNCTION("""COMPUTED_VALUE"""),"")</f>
        <v/>
      </c>
      <c r="D15484" s="105"/>
      <c r="E15484" s="105"/>
      <c r="F15484" s="105"/>
      <c r="I15484" s="105"/>
    </row>
    <row r="15485">
      <c r="C15485" s="225" t="str">
        <f>IFERROR(__xludf.DUMMYFUNCTION("""COMPUTED_VALUE"""),"")</f>
        <v/>
      </c>
      <c r="D15485" s="105"/>
      <c r="E15485" s="105"/>
      <c r="F15485" s="105"/>
      <c r="I15485" s="105"/>
    </row>
    <row r="15486">
      <c r="C15486" s="225" t="str">
        <f>IFERROR(__xludf.DUMMYFUNCTION("""COMPUTED_VALUE"""),"")</f>
        <v/>
      </c>
      <c r="D15486" s="105"/>
      <c r="E15486" s="105"/>
      <c r="F15486" s="105"/>
      <c r="I15486" s="105"/>
    </row>
    <row r="15487">
      <c r="C15487" s="225" t="str">
        <f>IFERROR(__xludf.DUMMYFUNCTION("""COMPUTED_VALUE"""),"")</f>
        <v/>
      </c>
      <c r="D15487" s="105"/>
      <c r="E15487" s="105"/>
      <c r="F15487" s="105"/>
      <c r="I15487" s="105"/>
    </row>
    <row r="15488">
      <c r="C15488" s="225" t="str">
        <f>IFERROR(__xludf.DUMMYFUNCTION("""COMPUTED_VALUE"""),"")</f>
        <v/>
      </c>
      <c r="D15488" s="105"/>
      <c r="E15488" s="105"/>
      <c r="F15488" s="105"/>
      <c r="I15488" s="105"/>
    </row>
    <row r="15489">
      <c r="C15489" s="225" t="str">
        <f>IFERROR(__xludf.DUMMYFUNCTION("""COMPUTED_VALUE"""),"")</f>
        <v/>
      </c>
      <c r="D15489" s="105"/>
      <c r="E15489" s="105"/>
      <c r="F15489" s="105"/>
      <c r="I15489" s="105"/>
    </row>
    <row r="15490">
      <c r="C15490" s="225" t="str">
        <f>IFERROR(__xludf.DUMMYFUNCTION("""COMPUTED_VALUE"""),"")</f>
        <v/>
      </c>
      <c r="D15490" s="105"/>
      <c r="E15490" s="105"/>
      <c r="F15490" s="105"/>
      <c r="I15490" s="105"/>
    </row>
    <row r="15491">
      <c r="C15491" s="225" t="str">
        <f>IFERROR(__xludf.DUMMYFUNCTION("""COMPUTED_VALUE"""),"")</f>
        <v/>
      </c>
      <c r="D15491" s="105"/>
      <c r="E15491" s="105"/>
      <c r="F15491" s="105"/>
      <c r="I15491" s="105"/>
    </row>
    <row r="15492">
      <c r="C15492" s="225" t="str">
        <f>IFERROR(__xludf.DUMMYFUNCTION("""COMPUTED_VALUE"""),"")</f>
        <v/>
      </c>
      <c r="D15492" s="105"/>
      <c r="E15492" s="105"/>
      <c r="F15492" s="105"/>
      <c r="I15492" s="105"/>
    </row>
    <row r="15493">
      <c r="C15493" s="225" t="str">
        <f>IFERROR(__xludf.DUMMYFUNCTION("""COMPUTED_VALUE"""),"")</f>
        <v/>
      </c>
      <c r="D15493" s="105"/>
      <c r="E15493" s="105"/>
      <c r="F15493" s="105"/>
      <c r="I15493" s="105"/>
    </row>
    <row r="15494">
      <c r="C15494" s="225" t="str">
        <f>IFERROR(__xludf.DUMMYFUNCTION("""COMPUTED_VALUE"""),"")</f>
        <v/>
      </c>
      <c r="D15494" s="105"/>
      <c r="E15494" s="105"/>
      <c r="F15494" s="105"/>
      <c r="I15494" s="105"/>
    </row>
    <row r="15495">
      <c r="C15495" s="225" t="str">
        <f>IFERROR(__xludf.DUMMYFUNCTION("""COMPUTED_VALUE"""),"")</f>
        <v/>
      </c>
      <c r="D15495" s="105"/>
      <c r="E15495" s="105"/>
      <c r="F15495" s="105"/>
      <c r="I15495" s="105"/>
    </row>
    <row r="15496">
      <c r="C15496" s="225" t="str">
        <f>IFERROR(__xludf.DUMMYFUNCTION("""COMPUTED_VALUE"""),"")</f>
        <v/>
      </c>
      <c r="D15496" s="105"/>
      <c r="E15496" s="105"/>
      <c r="F15496" s="105"/>
      <c r="I15496" s="105"/>
    </row>
    <row r="15497">
      <c r="C15497" s="225" t="str">
        <f>IFERROR(__xludf.DUMMYFUNCTION("""COMPUTED_VALUE"""),"")</f>
        <v/>
      </c>
      <c r="D15497" s="105"/>
      <c r="E15497" s="105"/>
      <c r="F15497" s="105"/>
      <c r="I15497" s="105"/>
    </row>
    <row r="15498">
      <c r="C15498" s="225" t="str">
        <f>IFERROR(__xludf.DUMMYFUNCTION("""COMPUTED_VALUE"""),"")</f>
        <v/>
      </c>
      <c r="D15498" s="105"/>
      <c r="E15498" s="105"/>
      <c r="F15498" s="105"/>
      <c r="I15498" s="105"/>
    </row>
    <row r="15499">
      <c r="C15499" s="225" t="str">
        <f>IFERROR(__xludf.DUMMYFUNCTION("""COMPUTED_VALUE"""),"")</f>
        <v/>
      </c>
      <c r="D15499" s="105"/>
      <c r="E15499" s="105"/>
      <c r="F15499" s="105"/>
      <c r="I15499" s="105"/>
    </row>
    <row r="15500">
      <c r="C15500" s="225" t="str">
        <f>IFERROR(__xludf.DUMMYFUNCTION("""COMPUTED_VALUE"""),"")</f>
        <v/>
      </c>
      <c r="D15500" s="105"/>
      <c r="E15500" s="105"/>
      <c r="F15500" s="105"/>
      <c r="I15500" s="105"/>
    </row>
    <row r="15501">
      <c r="C15501" s="225" t="str">
        <f>IFERROR(__xludf.DUMMYFUNCTION("""COMPUTED_VALUE"""),"")</f>
        <v/>
      </c>
      <c r="D15501" s="105"/>
      <c r="E15501" s="105"/>
      <c r="F15501" s="105"/>
      <c r="I15501" s="105"/>
    </row>
    <row r="15502">
      <c r="C15502" s="225" t="str">
        <f>IFERROR(__xludf.DUMMYFUNCTION("""COMPUTED_VALUE"""),"")</f>
        <v/>
      </c>
      <c r="D15502" s="105"/>
      <c r="E15502" s="105"/>
      <c r="F15502" s="105"/>
      <c r="I15502" s="105"/>
    </row>
    <row r="15503">
      <c r="C15503" s="225" t="str">
        <f>IFERROR(__xludf.DUMMYFUNCTION("""COMPUTED_VALUE"""),"")</f>
        <v/>
      </c>
      <c r="D15503" s="105"/>
      <c r="E15503" s="105"/>
      <c r="F15503" s="105"/>
      <c r="I15503" s="105"/>
    </row>
    <row r="15504">
      <c r="C15504" s="225" t="str">
        <f>IFERROR(__xludf.DUMMYFUNCTION("""COMPUTED_VALUE"""),"")</f>
        <v/>
      </c>
      <c r="D15504" s="105"/>
      <c r="E15504" s="105"/>
      <c r="F15504" s="105"/>
      <c r="I15504" s="105"/>
    </row>
    <row r="15505">
      <c r="C15505" s="225" t="str">
        <f>IFERROR(__xludf.DUMMYFUNCTION("""COMPUTED_VALUE"""),"")</f>
        <v/>
      </c>
      <c r="D15505" s="105"/>
      <c r="E15505" s="105"/>
      <c r="F15505" s="105"/>
      <c r="I15505" s="105"/>
    </row>
    <row r="15506">
      <c r="C15506" s="225" t="str">
        <f>IFERROR(__xludf.DUMMYFUNCTION("""COMPUTED_VALUE"""),"")</f>
        <v/>
      </c>
      <c r="D15506" s="105"/>
      <c r="E15506" s="105"/>
      <c r="F15506" s="105"/>
      <c r="I15506" s="105"/>
    </row>
    <row r="15507">
      <c r="C15507" s="225" t="str">
        <f>IFERROR(__xludf.DUMMYFUNCTION("""COMPUTED_VALUE"""),"")</f>
        <v/>
      </c>
      <c r="D15507" s="105"/>
      <c r="E15507" s="105"/>
      <c r="F15507" s="105"/>
      <c r="I15507" s="105"/>
    </row>
    <row r="15508">
      <c r="C15508" s="225" t="str">
        <f>IFERROR(__xludf.DUMMYFUNCTION("""COMPUTED_VALUE"""),"")</f>
        <v/>
      </c>
      <c r="D15508" s="105"/>
      <c r="E15508" s="105"/>
      <c r="F15508" s="105"/>
      <c r="I15508" s="105"/>
    </row>
    <row r="15509">
      <c r="C15509" s="225" t="str">
        <f>IFERROR(__xludf.DUMMYFUNCTION("""COMPUTED_VALUE"""),"")</f>
        <v/>
      </c>
      <c r="D15509" s="105"/>
      <c r="E15509" s="105"/>
      <c r="F15509" s="105"/>
      <c r="I15509" s="105"/>
    </row>
    <row r="15510">
      <c r="C15510" s="225" t="str">
        <f>IFERROR(__xludf.DUMMYFUNCTION("""COMPUTED_VALUE"""),"")</f>
        <v/>
      </c>
      <c r="D15510" s="105"/>
      <c r="E15510" s="105"/>
      <c r="F15510" s="105"/>
      <c r="I15510" s="105"/>
    </row>
    <row r="15511">
      <c r="C15511" s="225" t="str">
        <f>IFERROR(__xludf.DUMMYFUNCTION("""COMPUTED_VALUE"""),"")</f>
        <v/>
      </c>
      <c r="D15511" s="105"/>
      <c r="E15511" s="105"/>
      <c r="F15511" s="105"/>
      <c r="I15511" s="105"/>
    </row>
    <row r="15512">
      <c r="C15512" s="225" t="str">
        <f>IFERROR(__xludf.DUMMYFUNCTION("""COMPUTED_VALUE"""),"")</f>
        <v/>
      </c>
      <c r="D15512" s="105"/>
      <c r="E15512" s="105"/>
      <c r="F15512" s="105"/>
      <c r="I15512" s="105"/>
    </row>
    <row r="15513">
      <c r="C15513" s="225" t="str">
        <f>IFERROR(__xludf.DUMMYFUNCTION("""COMPUTED_VALUE"""),"")</f>
        <v/>
      </c>
      <c r="D15513" s="105"/>
      <c r="E15513" s="105"/>
      <c r="F15513" s="105"/>
      <c r="I15513" s="105"/>
    </row>
    <row r="15514">
      <c r="C15514" s="225" t="str">
        <f>IFERROR(__xludf.DUMMYFUNCTION("""COMPUTED_VALUE"""),"")</f>
        <v/>
      </c>
      <c r="D15514" s="105"/>
      <c r="E15514" s="105"/>
      <c r="F15514" s="105"/>
      <c r="I15514" s="105"/>
    </row>
    <row r="15515">
      <c r="C15515" s="225" t="str">
        <f>IFERROR(__xludf.DUMMYFUNCTION("""COMPUTED_VALUE"""),"")</f>
        <v/>
      </c>
      <c r="D15515" s="105"/>
      <c r="E15515" s="105"/>
      <c r="F15515" s="105"/>
      <c r="I15515" s="105"/>
    </row>
    <row r="15516">
      <c r="C15516" s="225" t="str">
        <f>IFERROR(__xludf.DUMMYFUNCTION("""COMPUTED_VALUE"""),"")</f>
        <v/>
      </c>
      <c r="D15516" s="105"/>
      <c r="E15516" s="105"/>
      <c r="F15516" s="105"/>
      <c r="I15516" s="105"/>
    </row>
    <row r="15517">
      <c r="C15517" s="225" t="str">
        <f>IFERROR(__xludf.DUMMYFUNCTION("""COMPUTED_VALUE"""),"")</f>
        <v/>
      </c>
      <c r="D15517" s="105"/>
      <c r="E15517" s="105"/>
      <c r="F15517" s="105"/>
      <c r="I15517" s="105"/>
    </row>
    <row r="15518">
      <c r="C15518" s="225" t="str">
        <f>IFERROR(__xludf.DUMMYFUNCTION("""COMPUTED_VALUE"""),"")</f>
        <v/>
      </c>
      <c r="D15518" s="105"/>
      <c r="E15518" s="105"/>
      <c r="F15518" s="105"/>
      <c r="I15518" s="105"/>
    </row>
    <row r="15519">
      <c r="C15519" s="225" t="str">
        <f>IFERROR(__xludf.DUMMYFUNCTION("""COMPUTED_VALUE"""),"")</f>
        <v/>
      </c>
      <c r="D15519" s="105"/>
      <c r="E15519" s="105"/>
      <c r="F15519" s="105"/>
      <c r="I15519" s="105"/>
    </row>
    <row r="15520">
      <c r="C15520" s="225" t="str">
        <f>IFERROR(__xludf.DUMMYFUNCTION("""COMPUTED_VALUE"""),"")</f>
        <v/>
      </c>
      <c r="D15520" s="105"/>
      <c r="E15520" s="105"/>
      <c r="F15520" s="105"/>
      <c r="I15520" s="105"/>
    </row>
    <row r="15521">
      <c r="C15521" s="225" t="str">
        <f>IFERROR(__xludf.DUMMYFUNCTION("""COMPUTED_VALUE"""),"")</f>
        <v/>
      </c>
      <c r="D15521" s="105"/>
      <c r="E15521" s="105"/>
      <c r="F15521" s="105"/>
      <c r="I15521" s="105"/>
    </row>
    <row r="15522">
      <c r="C15522" s="225" t="str">
        <f>IFERROR(__xludf.DUMMYFUNCTION("""COMPUTED_VALUE"""),"")</f>
        <v/>
      </c>
      <c r="D15522" s="105"/>
      <c r="E15522" s="105"/>
      <c r="F15522" s="105"/>
      <c r="I15522" s="105"/>
    </row>
    <row r="15523">
      <c r="C15523" s="225" t="str">
        <f>IFERROR(__xludf.DUMMYFUNCTION("""COMPUTED_VALUE"""),"")</f>
        <v/>
      </c>
      <c r="D15523" s="105"/>
      <c r="E15523" s="105"/>
      <c r="F15523" s="105"/>
      <c r="I15523" s="105"/>
    </row>
    <row r="15524">
      <c r="C15524" s="225" t="str">
        <f>IFERROR(__xludf.DUMMYFUNCTION("""COMPUTED_VALUE"""),"")</f>
        <v/>
      </c>
      <c r="D15524" s="105"/>
      <c r="E15524" s="105"/>
      <c r="F15524" s="105"/>
      <c r="I15524" s="105"/>
    </row>
    <row r="15525">
      <c r="C15525" s="225" t="str">
        <f>IFERROR(__xludf.DUMMYFUNCTION("""COMPUTED_VALUE"""),"")</f>
        <v/>
      </c>
      <c r="D15525" s="105"/>
      <c r="E15525" s="105"/>
      <c r="F15525" s="105"/>
      <c r="I15525" s="105"/>
    </row>
    <row r="15526">
      <c r="C15526" s="225" t="str">
        <f>IFERROR(__xludf.DUMMYFUNCTION("""COMPUTED_VALUE"""),"")</f>
        <v/>
      </c>
      <c r="D15526" s="105"/>
      <c r="E15526" s="105"/>
      <c r="F15526" s="105"/>
      <c r="I15526" s="105"/>
    </row>
    <row r="15527">
      <c r="C15527" s="225" t="str">
        <f>IFERROR(__xludf.DUMMYFUNCTION("""COMPUTED_VALUE"""),"")</f>
        <v/>
      </c>
      <c r="D15527" s="105"/>
      <c r="E15527" s="105"/>
      <c r="F15527" s="105"/>
      <c r="I15527" s="105"/>
    </row>
    <row r="15528">
      <c r="C15528" s="225" t="str">
        <f>IFERROR(__xludf.DUMMYFUNCTION("""COMPUTED_VALUE"""),"")</f>
        <v/>
      </c>
      <c r="D15528" s="105"/>
      <c r="E15528" s="105"/>
      <c r="F15528" s="105"/>
      <c r="I15528" s="105"/>
    </row>
    <row r="15529">
      <c r="C15529" s="225" t="str">
        <f>IFERROR(__xludf.DUMMYFUNCTION("""COMPUTED_VALUE"""),"")</f>
        <v/>
      </c>
      <c r="D15529" s="105"/>
      <c r="E15529" s="105"/>
      <c r="F15529" s="105"/>
      <c r="I15529" s="105"/>
    </row>
    <row r="15530">
      <c r="C15530" s="225" t="str">
        <f>IFERROR(__xludf.DUMMYFUNCTION("""COMPUTED_VALUE"""),"")</f>
        <v/>
      </c>
      <c r="D15530" s="105"/>
      <c r="E15530" s="105"/>
      <c r="F15530" s="105"/>
      <c r="I15530" s="105"/>
    </row>
    <row r="15531">
      <c r="C15531" s="225" t="str">
        <f>IFERROR(__xludf.DUMMYFUNCTION("""COMPUTED_VALUE"""),"")</f>
        <v/>
      </c>
      <c r="D15531" s="105"/>
      <c r="E15531" s="105"/>
      <c r="F15531" s="105"/>
      <c r="I15531" s="105"/>
    </row>
    <row r="15532">
      <c r="C15532" s="225" t="str">
        <f>IFERROR(__xludf.DUMMYFUNCTION("""COMPUTED_VALUE"""),"")</f>
        <v/>
      </c>
      <c r="D15532" s="105"/>
      <c r="E15532" s="105"/>
      <c r="F15532" s="105"/>
      <c r="I15532" s="105"/>
    </row>
    <row r="15533">
      <c r="C15533" s="225" t="str">
        <f>IFERROR(__xludf.DUMMYFUNCTION("""COMPUTED_VALUE"""),"")</f>
        <v/>
      </c>
      <c r="D15533" s="105"/>
      <c r="E15533" s="105"/>
      <c r="F15533" s="105"/>
      <c r="I15533" s="105"/>
    </row>
    <row r="15534">
      <c r="C15534" s="225" t="str">
        <f>IFERROR(__xludf.DUMMYFUNCTION("""COMPUTED_VALUE"""),"")</f>
        <v/>
      </c>
      <c r="D15534" s="105"/>
      <c r="E15534" s="105"/>
      <c r="F15534" s="105"/>
      <c r="I15534" s="105"/>
    </row>
    <row r="15535">
      <c r="C15535" s="225" t="str">
        <f>IFERROR(__xludf.DUMMYFUNCTION("""COMPUTED_VALUE"""),"")</f>
        <v/>
      </c>
      <c r="D15535" s="105"/>
      <c r="E15535" s="105"/>
      <c r="F15535" s="105"/>
      <c r="I15535" s="105"/>
    </row>
    <row r="15536">
      <c r="C15536" s="225" t="str">
        <f>IFERROR(__xludf.DUMMYFUNCTION("""COMPUTED_VALUE"""),"")</f>
        <v/>
      </c>
      <c r="D15536" s="105"/>
      <c r="E15536" s="105"/>
      <c r="F15536" s="105"/>
      <c r="I15536" s="105"/>
    </row>
    <row r="15537">
      <c r="C15537" s="225" t="str">
        <f>IFERROR(__xludf.DUMMYFUNCTION("""COMPUTED_VALUE"""),"")</f>
        <v/>
      </c>
      <c r="D15537" s="105"/>
      <c r="E15537" s="105"/>
      <c r="F15537" s="105"/>
      <c r="I15537" s="105"/>
    </row>
    <row r="15538">
      <c r="C15538" s="225" t="str">
        <f>IFERROR(__xludf.DUMMYFUNCTION("""COMPUTED_VALUE"""),"")</f>
        <v/>
      </c>
      <c r="D15538" s="105"/>
      <c r="E15538" s="105"/>
      <c r="F15538" s="105"/>
      <c r="I15538" s="105"/>
    </row>
    <row r="15539">
      <c r="C15539" s="225" t="str">
        <f>IFERROR(__xludf.DUMMYFUNCTION("""COMPUTED_VALUE"""),"")</f>
        <v/>
      </c>
      <c r="D15539" s="105"/>
      <c r="E15539" s="105"/>
      <c r="F15539" s="105"/>
      <c r="I15539" s="105"/>
    </row>
    <row r="15540">
      <c r="C15540" s="225" t="str">
        <f>IFERROR(__xludf.DUMMYFUNCTION("""COMPUTED_VALUE"""),"")</f>
        <v/>
      </c>
      <c r="D15540" s="105"/>
      <c r="E15540" s="105"/>
      <c r="F15540" s="105"/>
      <c r="I15540" s="105"/>
    </row>
    <row r="15541">
      <c r="C15541" s="225" t="str">
        <f>IFERROR(__xludf.DUMMYFUNCTION("""COMPUTED_VALUE"""),"")</f>
        <v/>
      </c>
      <c r="D15541" s="105"/>
      <c r="E15541" s="105"/>
      <c r="F15541" s="105"/>
      <c r="I15541" s="105"/>
    </row>
    <row r="15542">
      <c r="C15542" s="225" t="str">
        <f>IFERROR(__xludf.DUMMYFUNCTION("""COMPUTED_VALUE"""),"")</f>
        <v/>
      </c>
      <c r="D15542" s="105"/>
      <c r="E15542" s="105"/>
      <c r="F15542" s="105"/>
      <c r="I15542" s="105"/>
    </row>
    <row r="15543">
      <c r="C15543" s="225" t="str">
        <f>IFERROR(__xludf.DUMMYFUNCTION("""COMPUTED_VALUE"""),"")</f>
        <v/>
      </c>
      <c r="D15543" s="105"/>
      <c r="E15543" s="105"/>
      <c r="F15543" s="105"/>
      <c r="I15543" s="105"/>
    </row>
    <row r="15544">
      <c r="C15544" s="225" t="str">
        <f>IFERROR(__xludf.DUMMYFUNCTION("""COMPUTED_VALUE"""),"")</f>
        <v/>
      </c>
      <c r="D15544" s="105"/>
      <c r="E15544" s="105"/>
      <c r="F15544" s="105"/>
      <c r="I15544" s="105"/>
    </row>
    <row r="15545">
      <c r="C15545" s="225" t="str">
        <f>IFERROR(__xludf.DUMMYFUNCTION("""COMPUTED_VALUE"""),"")</f>
        <v/>
      </c>
      <c r="D15545" s="105"/>
      <c r="E15545" s="105"/>
      <c r="F15545" s="105"/>
      <c r="I15545" s="105"/>
    </row>
    <row r="15546">
      <c r="C15546" s="225" t="str">
        <f>IFERROR(__xludf.DUMMYFUNCTION("""COMPUTED_VALUE"""),"")</f>
        <v/>
      </c>
      <c r="D15546" s="105"/>
      <c r="E15546" s="105"/>
      <c r="F15546" s="105"/>
      <c r="I15546" s="105"/>
    </row>
    <row r="15547">
      <c r="C15547" s="225" t="str">
        <f>IFERROR(__xludf.DUMMYFUNCTION("""COMPUTED_VALUE"""),"")</f>
        <v/>
      </c>
      <c r="D15547" s="105"/>
      <c r="E15547" s="105"/>
      <c r="F15547" s="105"/>
      <c r="I15547" s="105"/>
    </row>
    <row r="15548">
      <c r="C15548" s="225" t="str">
        <f>IFERROR(__xludf.DUMMYFUNCTION("""COMPUTED_VALUE"""),"")</f>
        <v/>
      </c>
      <c r="D15548" s="105"/>
      <c r="E15548" s="105"/>
      <c r="F15548" s="105"/>
      <c r="I15548" s="105"/>
    </row>
    <row r="15549">
      <c r="C15549" s="225" t="str">
        <f>IFERROR(__xludf.DUMMYFUNCTION("""COMPUTED_VALUE"""),"")</f>
        <v/>
      </c>
      <c r="D15549" s="105"/>
      <c r="E15549" s="105"/>
      <c r="F15549" s="105"/>
      <c r="I15549" s="105"/>
    </row>
    <row r="15550">
      <c r="C15550" s="225" t="str">
        <f>IFERROR(__xludf.DUMMYFUNCTION("""COMPUTED_VALUE"""),"")</f>
        <v/>
      </c>
      <c r="D15550" s="105"/>
      <c r="E15550" s="105"/>
      <c r="F15550" s="105"/>
      <c r="I15550" s="105"/>
    </row>
    <row r="15551">
      <c r="C15551" s="225" t="str">
        <f>IFERROR(__xludf.DUMMYFUNCTION("""COMPUTED_VALUE"""),"")</f>
        <v/>
      </c>
      <c r="D15551" s="105"/>
      <c r="E15551" s="105"/>
      <c r="F15551" s="105"/>
      <c r="I15551" s="105"/>
    </row>
    <row r="15552">
      <c r="C15552" s="225" t="str">
        <f>IFERROR(__xludf.DUMMYFUNCTION("""COMPUTED_VALUE"""),"")</f>
        <v/>
      </c>
      <c r="D15552" s="105"/>
      <c r="E15552" s="105"/>
      <c r="F15552" s="105"/>
      <c r="I15552" s="105"/>
    </row>
    <row r="15553">
      <c r="C15553" s="225" t="str">
        <f>IFERROR(__xludf.DUMMYFUNCTION("""COMPUTED_VALUE"""),"")</f>
        <v/>
      </c>
      <c r="D15553" s="105"/>
      <c r="E15553" s="105"/>
      <c r="F15553" s="105"/>
      <c r="I15553" s="105"/>
    </row>
    <row r="15554">
      <c r="C15554" s="225" t="str">
        <f>IFERROR(__xludf.DUMMYFUNCTION("""COMPUTED_VALUE"""),"")</f>
        <v/>
      </c>
      <c r="D15554" s="105"/>
      <c r="E15554" s="105"/>
      <c r="F15554" s="105"/>
      <c r="I15554" s="105"/>
    </row>
    <row r="15555">
      <c r="C15555" s="225" t="str">
        <f>IFERROR(__xludf.DUMMYFUNCTION("""COMPUTED_VALUE"""),"")</f>
        <v/>
      </c>
      <c r="D15555" s="105"/>
      <c r="E15555" s="105"/>
      <c r="F15555" s="105"/>
      <c r="I15555" s="105"/>
    </row>
    <row r="15556">
      <c r="C15556" s="225" t="str">
        <f>IFERROR(__xludf.DUMMYFUNCTION("""COMPUTED_VALUE"""),"")</f>
        <v/>
      </c>
      <c r="D15556" s="105"/>
      <c r="E15556" s="105"/>
      <c r="F15556" s="105"/>
      <c r="I15556" s="105"/>
    </row>
    <row r="15557">
      <c r="C15557" s="225" t="str">
        <f>IFERROR(__xludf.DUMMYFUNCTION("""COMPUTED_VALUE"""),"")</f>
        <v/>
      </c>
      <c r="D15557" s="105"/>
      <c r="E15557" s="105"/>
      <c r="F15557" s="105"/>
      <c r="I15557" s="105"/>
    </row>
    <row r="15558">
      <c r="C15558" s="225" t="str">
        <f>IFERROR(__xludf.DUMMYFUNCTION("""COMPUTED_VALUE"""),"")</f>
        <v/>
      </c>
      <c r="D15558" s="105"/>
      <c r="E15558" s="105"/>
      <c r="F15558" s="105"/>
      <c r="I15558" s="105"/>
    </row>
    <row r="15559">
      <c r="C15559" s="225" t="str">
        <f>IFERROR(__xludf.DUMMYFUNCTION("""COMPUTED_VALUE"""),"")</f>
        <v/>
      </c>
      <c r="D15559" s="105"/>
      <c r="E15559" s="105"/>
      <c r="F15559" s="105"/>
      <c r="I15559" s="105"/>
    </row>
    <row r="15560">
      <c r="C15560" s="225" t="str">
        <f>IFERROR(__xludf.DUMMYFUNCTION("""COMPUTED_VALUE"""),"")</f>
        <v/>
      </c>
      <c r="D15560" s="105"/>
      <c r="E15560" s="105"/>
      <c r="F15560" s="105"/>
      <c r="I15560" s="105"/>
    </row>
    <row r="15561">
      <c r="C15561" s="225" t="str">
        <f>IFERROR(__xludf.DUMMYFUNCTION("""COMPUTED_VALUE"""),"")</f>
        <v/>
      </c>
      <c r="D15561" s="105"/>
      <c r="E15561" s="105"/>
      <c r="F15561" s="105"/>
      <c r="I15561" s="105"/>
    </row>
    <row r="15562">
      <c r="C15562" s="225" t="str">
        <f>IFERROR(__xludf.DUMMYFUNCTION("""COMPUTED_VALUE"""),"")</f>
        <v/>
      </c>
      <c r="D15562" s="105"/>
      <c r="E15562" s="105"/>
      <c r="F15562" s="105"/>
      <c r="I15562" s="105"/>
    </row>
    <row r="15563">
      <c r="C15563" s="225" t="str">
        <f>IFERROR(__xludf.DUMMYFUNCTION("""COMPUTED_VALUE"""),"")</f>
        <v/>
      </c>
      <c r="D15563" s="105"/>
      <c r="E15563" s="105"/>
      <c r="F15563" s="105"/>
      <c r="I15563" s="105"/>
    </row>
    <row r="15564">
      <c r="C15564" s="225" t="str">
        <f>IFERROR(__xludf.DUMMYFUNCTION("""COMPUTED_VALUE"""),"")</f>
        <v/>
      </c>
      <c r="D15564" s="105"/>
      <c r="E15564" s="105"/>
      <c r="F15564" s="105"/>
      <c r="I15564" s="105"/>
    </row>
    <row r="15565">
      <c r="C15565" s="225" t="str">
        <f>IFERROR(__xludf.DUMMYFUNCTION("""COMPUTED_VALUE"""),"")</f>
        <v/>
      </c>
      <c r="D15565" s="105"/>
      <c r="E15565" s="105"/>
      <c r="F15565" s="105"/>
      <c r="I15565" s="105"/>
    </row>
    <row r="15566">
      <c r="C15566" s="225" t="str">
        <f>IFERROR(__xludf.DUMMYFUNCTION("""COMPUTED_VALUE"""),"")</f>
        <v/>
      </c>
      <c r="D15566" s="105"/>
      <c r="E15566" s="105"/>
      <c r="F15566" s="105"/>
      <c r="I15566" s="105"/>
    </row>
    <row r="15567">
      <c r="C15567" s="225" t="str">
        <f>IFERROR(__xludf.DUMMYFUNCTION("""COMPUTED_VALUE"""),"")</f>
        <v/>
      </c>
      <c r="D15567" s="105"/>
      <c r="E15567" s="105"/>
      <c r="F15567" s="105"/>
      <c r="I15567" s="105"/>
    </row>
    <row r="15568">
      <c r="C15568" s="225" t="str">
        <f>IFERROR(__xludf.DUMMYFUNCTION("""COMPUTED_VALUE"""),"")</f>
        <v/>
      </c>
      <c r="D15568" s="105"/>
      <c r="E15568" s="105"/>
      <c r="F15568" s="105"/>
      <c r="I15568" s="105"/>
    </row>
    <row r="15569">
      <c r="C15569" s="225" t="str">
        <f>IFERROR(__xludf.DUMMYFUNCTION("""COMPUTED_VALUE"""),"")</f>
        <v/>
      </c>
      <c r="D15569" s="105"/>
      <c r="E15569" s="105"/>
      <c r="F15569" s="105"/>
      <c r="I15569" s="105"/>
    </row>
    <row r="15570">
      <c r="C15570" s="225" t="str">
        <f>IFERROR(__xludf.DUMMYFUNCTION("""COMPUTED_VALUE"""),"")</f>
        <v/>
      </c>
      <c r="D15570" s="105"/>
      <c r="E15570" s="105"/>
      <c r="F15570" s="105"/>
      <c r="I15570" s="105"/>
    </row>
    <row r="15571">
      <c r="C15571" s="225" t="str">
        <f>IFERROR(__xludf.DUMMYFUNCTION("""COMPUTED_VALUE"""),"")</f>
        <v/>
      </c>
      <c r="D15571" s="105"/>
      <c r="E15571" s="105"/>
      <c r="F15571" s="105"/>
      <c r="I15571" s="105"/>
    </row>
    <row r="15572">
      <c r="C15572" s="225" t="str">
        <f>IFERROR(__xludf.DUMMYFUNCTION("""COMPUTED_VALUE"""),"")</f>
        <v/>
      </c>
      <c r="D15572" s="105"/>
      <c r="E15572" s="105"/>
      <c r="F15572" s="105"/>
      <c r="I15572" s="105"/>
    </row>
    <row r="15573">
      <c r="C15573" s="225" t="str">
        <f>IFERROR(__xludf.DUMMYFUNCTION("""COMPUTED_VALUE"""),"")</f>
        <v/>
      </c>
      <c r="D15573" s="105"/>
      <c r="E15573" s="105"/>
      <c r="F15573" s="105"/>
      <c r="I15573" s="105"/>
    </row>
    <row r="15574">
      <c r="C15574" s="225" t="str">
        <f>IFERROR(__xludf.DUMMYFUNCTION("""COMPUTED_VALUE"""),"")</f>
        <v/>
      </c>
      <c r="D15574" s="105"/>
      <c r="E15574" s="105"/>
      <c r="F15574" s="105"/>
      <c r="I15574" s="105"/>
    </row>
    <row r="15575">
      <c r="C15575" s="225" t="str">
        <f>IFERROR(__xludf.DUMMYFUNCTION("""COMPUTED_VALUE"""),"")</f>
        <v/>
      </c>
      <c r="D15575" s="105"/>
      <c r="E15575" s="105"/>
      <c r="F15575" s="105"/>
      <c r="I15575" s="105"/>
    </row>
    <row r="15576">
      <c r="C15576" s="225" t="str">
        <f>IFERROR(__xludf.DUMMYFUNCTION("""COMPUTED_VALUE"""),"")</f>
        <v/>
      </c>
      <c r="D15576" s="105"/>
      <c r="E15576" s="105"/>
      <c r="F15576" s="105"/>
      <c r="I15576" s="105"/>
    </row>
    <row r="15577">
      <c r="C15577" s="225" t="str">
        <f>IFERROR(__xludf.DUMMYFUNCTION("""COMPUTED_VALUE"""),"")</f>
        <v/>
      </c>
      <c r="D15577" s="105"/>
      <c r="E15577" s="105"/>
      <c r="F15577" s="105"/>
      <c r="I15577" s="105"/>
    </row>
    <row r="15578">
      <c r="C15578" s="225" t="str">
        <f>IFERROR(__xludf.DUMMYFUNCTION("""COMPUTED_VALUE"""),"")</f>
        <v/>
      </c>
      <c r="D15578" s="105"/>
      <c r="E15578" s="105"/>
      <c r="F15578" s="105"/>
      <c r="I15578" s="105"/>
    </row>
    <row r="15579">
      <c r="C15579" s="225" t="str">
        <f>IFERROR(__xludf.DUMMYFUNCTION("""COMPUTED_VALUE"""),"")</f>
        <v/>
      </c>
      <c r="D15579" s="105"/>
      <c r="E15579" s="105"/>
      <c r="F15579" s="105"/>
      <c r="I15579" s="105"/>
    </row>
    <row r="15580">
      <c r="C15580" s="225" t="str">
        <f>IFERROR(__xludf.DUMMYFUNCTION("""COMPUTED_VALUE"""),"")</f>
        <v/>
      </c>
      <c r="D15580" s="105"/>
      <c r="E15580" s="105"/>
      <c r="F15580" s="105"/>
      <c r="I15580" s="105"/>
    </row>
    <row r="15581">
      <c r="C15581" s="225" t="str">
        <f>IFERROR(__xludf.DUMMYFUNCTION("""COMPUTED_VALUE"""),"")</f>
        <v/>
      </c>
      <c r="D15581" s="105"/>
      <c r="E15581" s="105"/>
      <c r="F15581" s="105"/>
      <c r="I15581" s="105"/>
    </row>
    <row r="15582">
      <c r="C15582" s="225" t="str">
        <f>IFERROR(__xludf.DUMMYFUNCTION("""COMPUTED_VALUE"""),"")</f>
        <v/>
      </c>
      <c r="D15582" s="105"/>
      <c r="E15582" s="105"/>
      <c r="F15582" s="105"/>
      <c r="I15582" s="105"/>
    </row>
    <row r="15583">
      <c r="C15583" s="225" t="str">
        <f>IFERROR(__xludf.DUMMYFUNCTION("""COMPUTED_VALUE"""),"")</f>
        <v/>
      </c>
      <c r="D15583" s="105"/>
      <c r="E15583" s="105"/>
      <c r="F15583" s="105"/>
      <c r="I15583" s="105"/>
    </row>
    <row r="15584">
      <c r="C15584" s="225" t="str">
        <f>IFERROR(__xludf.DUMMYFUNCTION("""COMPUTED_VALUE"""),"")</f>
        <v/>
      </c>
      <c r="D15584" s="105"/>
      <c r="E15584" s="105"/>
      <c r="F15584" s="105"/>
      <c r="I15584" s="105"/>
    </row>
    <row r="15585">
      <c r="C15585" s="225" t="str">
        <f>IFERROR(__xludf.DUMMYFUNCTION("""COMPUTED_VALUE"""),"")</f>
        <v/>
      </c>
      <c r="D15585" s="105"/>
      <c r="E15585" s="105"/>
      <c r="F15585" s="105"/>
      <c r="I15585" s="105"/>
    </row>
    <row r="15586">
      <c r="C15586" s="225" t="str">
        <f>IFERROR(__xludf.DUMMYFUNCTION("""COMPUTED_VALUE"""),"")</f>
        <v/>
      </c>
      <c r="D15586" s="105"/>
      <c r="E15586" s="105"/>
      <c r="F15586" s="105"/>
      <c r="I15586" s="105"/>
    </row>
    <row r="15587">
      <c r="C15587" s="225" t="str">
        <f>IFERROR(__xludf.DUMMYFUNCTION("""COMPUTED_VALUE"""),"")</f>
        <v/>
      </c>
      <c r="D15587" s="105"/>
      <c r="E15587" s="105"/>
      <c r="F15587" s="105"/>
      <c r="I15587" s="105"/>
    </row>
    <row r="15588">
      <c r="C15588" s="225" t="str">
        <f>IFERROR(__xludf.DUMMYFUNCTION("""COMPUTED_VALUE"""),"")</f>
        <v/>
      </c>
      <c r="D15588" s="105"/>
      <c r="E15588" s="105"/>
      <c r="F15588" s="105"/>
      <c r="I15588" s="105"/>
    </row>
    <row r="15589">
      <c r="C15589" s="225" t="str">
        <f>IFERROR(__xludf.DUMMYFUNCTION("""COMPUTED_VALUE"""),"")</f>
        <v/>
      </c>
      <c r="D15589" s="105"/>
      <c r="E15589" s="105"/>
      <c r="F15589" s="105"/>
      <c r="I15589" s="105"/>
    </row>
    <row r="15590">
      <c r="C15590" s="225" t="str">
        <f>IFERROR(__xludf.DUMMYFUNCTION("""COMPUTED_VALUE"""),"")</f>
        <v/>
      </c>
      <c r="D15590" s="105"/>
      <c r="E15590" s="105"/>
      <c r="F15590" s="105"/>
      <c r="I15590" s="105"/>
    </row>
    <row r="15591">
      <c r="C15591" s="225" t="str">
        <f>IFERROR(__xludf.DUMMYFUNCTION("""COMPUTED_VALUE"""),"")</f>
        <v/>
      </c>
      <c r="D15591" s="105"/>
      <c r="E15591" s="105"/>
      <c r="F15591" s="105"/>
      <c r="I15591" s="105"/>
    </row>
    <row r="15592">
      <c r="C15592" s="225" t="str">
        <f>IFERROR(__xludf.DUMMYFUNCTION("""COMPUTED_VALUE"""),"")</f>
        <v/>
      </c>
      <c r="D15592" s="105"/>
      <c r="E15592" s="105"/>
      <c r="F15592" s="105"/>
      <c r="I15592" s="105"/>
    </row>
    <row r="15593">
      <c r="C15593" s="225" t="str">
        <f>IFERROR(__xludf.DUMMYFUNCTION("""COMPUTED_VALUE"""),"")</f>
        <v/>
      </c>
      <c r="D15593" s="105"/>
      <c r="E15593" s="105"/>
      <c r="F15593" s="105"/>
      <c r="I15593" s="105"/>
    </row>
    <row r="15594">
      <c r="C15594" s="225" t="str">
        <f>IFERROR(__xludf.DUMMYFUNCTION("""COMPUTED_VALUE"""),"")</f>
        <v/>
      </c>
      <c r="D15594" s="105"/>
      <c r="E15594" s="105"/>
      <c r="F15594" s="105"/>
      <c r="I15594" s="105"/>
    </row>
    <row r="15595">
      <c r="C15595" s="225" t="str">
        <f>IFERROR(__xludf.DUMMYFUNCTION("""COMPUTED_VALUE"""),"")</f>
        <v/>
      </c>
      <c r="D15595" s="105"/>
      <c r="E15595" s="105"/>
      <c r="F15595" s="105"/>
      <c r="I15595" s="105"/>
    </row>
    <row r="15596">
      <c r="C15596" s="225" t="str">
        <f>IFERROR(__xludf.DUMMYFUNCTION("""COMPUTED_VALUE"""),"")</f>
        <v/>
      </c>
      <c r="D15596" s="105"/>
      <c r="E15596" s="105"/>
      <c r="F15596" s="105"/>
      <c r="I15596" s="105"/>
    </row>
    <row r="15597">
      <c r="C15597" s="225" t="str">
        <f>IFERROR(__xludf.DUMMYFUNCTION("""COMPUTED_VALUE"""),"")</f>
        <v/>
      </c>
      <c r="D15597" s="105"/>
      <c r="E15597" s="105"/>
      <c r="F15597" s="105"/>
      <c r="I15597" s="105"/>
    </row>
    <row r="15598">
      <c r="C15598" s="225" t="str">
        <f>IFERROR(__xludf.DUMMYFUNCTION("""COMPUTED_VALUE"""),"")</f>
        <v/>
      </c>
      <c r="D15598" s="105"/>
      <c r="E15598" s="105"/>
      <c r="F15598" s="105"/>
      <c r="I15598" s="105"/>
    </row>
    <row r="15599">
      <c r="C15599" s="225" t="str">
        <f>IFERROR(__xludf.DUMMYFUNCTION("""COMPUTED_VALUE"""),"")</f>
        <v/>
      </c>
      <c r="D15599" s="105"/>
      <c r="E15599" s="105"/>
      <c r="F15599" s="105"/>
      <c r="I15599" s="105"/>
    </row>
    <row r="15600">
      <c r="C15600" s="225" t="str">
        <f>IFERROR(__xludf.DUMMYFUNCTION("""COMPUTED_VALUE"""),"")</f>
        <v/>
      </c>
      <c r="D15600" s="105"/>
      <c r="E15600" s="105"/>
      <c r="F15600" s="105"/>
      <c r="I15600" s="105"/>
    </row>
    <row r="15601">
      <c r="C15601" s="225" t="str">
        <f>IFERROR(__xludf.DUMMYFUNCTION("""COMPUTED_VALUE"""),"")</f>
        <v/>
      </c>
      <c r="D15601" s="105"/>
      <c r="E15601" s="105"/>
      <c r="F15601" s="105"/>
      <c r="I15601" s="105"/>
    </row>
    <row r="15602">
      <c r="C15602" s="225" t="str">
        <f>IFERROR(__xludf.DUMMYFUNCTION("""COMPUTED_VALUE"""),"")</f>
        <v/>
      </c>
      <c r="D15602" s="105"/>
      <c r="E15602" s="105"/>
      <c r="F15602" s="105"/>
      <c r="I15602" s="105"/>
    </row>
    <row r="15603">
      <c r="C15603" s="225" t="str">
        <f>IFERROR(__xludf.DUMMYFUNCTION("""COMPUTED_VALUE"""),"")</f>
        <v/>
      </c>
      <c r="D15603" s="105"/>
      <c r="E15603" s="105"/>
      <c r="F15603" s="105"/>
      <c r="I15603" s="105"/>
    </row>
    <row r="15604">
      <c r="C15604" s="225" t="str">
        <f>IFERROR(__xludf.DUMMYFUNCTION("""COMPUTED_VALUE"""),"")</f>
        <v/>
      </c>
      <c r="D15604" s="105"/>
      <c r="E15604" s="105"/>
      <c r="F15604" s="105"/>
      <c r="I15604" s="105"/>
    </row>
    <row r="15605">
      <c r="C15605" s="225" t="str">
        <f>IFERROR(__xludf.DUMMYFUNCTION("""COMPUTED_VALUE"""),"")</f>
        <v/>
      </c>
      <c r="D15605" s="105"/>
      <c r="E15605" s="105"/>
      <c r="F15605" s="105"/>
      <c r="I15605" s="105"/>
    </row>
    <row r="15606">
      <c r="C15606" s="225" t="str">
        <f>IFERROR(__xludf.DUMMYFUNCTION("""COMPUTED_VALUE"""),"")</f>
        <v/>
      </c>
      <c r="D15606" s="105"/>
      <c r="E15606" s="105"/>
      <c r="F15606" s="105"/>
      <c r="I15606" s="105"/>
    </row>
    <row r="15607">
      <c r="C15607" s="225" t="str">
        <f>IFERROR(__xludf.DUMMYFUNCTION("""COMPUTED_VALUE"""),"")</f>
        <v/>
      </c>
      <c r="D15607" s="105"/>
      <c r="E15607" s="105"/>
      <c r="F15607" s="105"/>
      <c r="I15607" s="105"/>
    </row>
    <row r="15608">
      <c r="C15608" s="225" t="str">
        <f>IFERROR(__xludf.DUMMYFUNCTION("""COMPUTED_VALUE"""),"")</f>
        <v/>
      </c>
      <c r="D15608" s="105"/>
      <c r="E15608" s="105"/>
      <c r="F15608" s="105"/>
      <c r="I15608" s="105"/>
    </row>
    <row r="15609">
      <c r="C15609" s="225" t="str">
        <f>IFERROR(__xludf.DUMMYFUNCTION("""COMPUTED_VALUE"""),"")</f>
        <v/>
      </c>
      <c r="D15609" s="105"/>
      <c r="E15609" s="105"/>
      <c r="F15609" s="105"/>
      <c r="I15609" s="105"/>
    </row>
    <row r="15610">
      <c r="C15610" s="225" t="str">
        <f>IFERROR(__xludf.DUMMYFUNCTION("""COMPUTED_VALUE"""),"")</f>
        <v/>
      </c>
      <c r="D15610" s="105"/>
      <c r="E15610" s="105"/>
      <c r="F15610" s="105"/>
      <c r="I15610" s="105"/>
    </row>
    <row r="15611">
      <c r="C15611" s="225" t="str">
        <f>IFERROR(__xludf.DUMMYFUNCTION("""COMPUTED_VALUE"""),"")</f>
        <v/>
      </c>
      <c r="D15611" s="105"/>
      <c r="E15611" s="105"/>
      <c r="F15611" s="105"/>
      <c r="I15611" s="105"/>
    </row>
    <row r="15612">
      <c r="C15612" s="225" t="str">
        <f>IFERROR(__xludf.DUMMYFUNCTION("""COMPUTED_VALUE"""),"")</f>
        <v/>
      </c>
      <c r="D15612" s="105"/>
      <c r="E15612" s="105"/>
      <c r="F15612" s="105"/>
      <c r="I15612" s="105"/>
    </row>
    <row r="15613">
      <c r="C15613" s="225" t="str">
        <f>IFERROR(__xludf.DUMMYFUNCTION("""COMPUTED_VALUE"""),"")</f>
        <v/>
      </c>
      <c r="D15613" s="105"/>
      <c r="E15613" s="105"/>
      <c r="F15613" s="105"/>
      <c r="I15613" s="105"/>
    </row>
    <row r="15614">
      <c r="C15614" s="225" t="str">
        <f>IFERROR(__xludf.DUMMYFUNCTION("""COMPUTED_VALUE"""),"")</f>
        <v/>
      </c>
      <c r="D15614" s="105"/>
      <c r="E15614" s="105"/>
      <c r="F15614" s="105"/>
      <c r="I15614" s="105"/>
    </row>
    <row r="15615">
      <c r="C15615" s="225" t="str">
        <f>IFERROR(__xludf.DUMMYFUNCTION("""COMPUTED_VALUE"""),"")</f>
        <v/>
      </c>
      <c r="D15615" s="105"/>
      <c r="E15615" s="105"/>
      <c r="F15615" s="105"/>
      <c r="I15615" s="105"/>
    </row>
    <row r="15616">
      <c r="C15616" s="225" t="str">
        <f>IFERROR(__xludf.DUMMYFUNCTION("""COMPUTED_VALUE"""),"")</f>
        <v/>
      </c>
      <c r="D15616" s="105"/>
      <c r="E15616" s="105"/>
      <c r="F15616" s="105"/>
      <c r="I15616" s="105"/>
    </row>
    <row r="15617">
      <c r="C15617" s="225" t="str">
        <f>IFERROR(__xludf.DUMMYFUNCTION("""COMPUTED_VALUE"""),"")</f>
        <v/>
      </c>
      <c r="D15617" s="105"/>
      <c r="E15617" s="105"/>
      <c r="F15617" s="105"/>
      <c r="I15617" s="105"/>
    </row>
    <row r="15618">
      <c r="C15618" s="225" t="str">
        <f>IFERROR(__xludf.DUMMYFUNCTION("""COMPUTED_VALUE"""),"")</f>
        <v/>
      </c>
      <c r="D15618" s="105"/>
      <c r="E15618" s="105"/>
      <c r="F15618" s="105"/>
      <c r="I15618" s="105"/>
    </row>
    <row r="15619">
      <c r="C15619" s="225" t="str">
        <f>IFERROR(__xludf.DUMMYFUNCTION("""COMPUTED_VALUE"""),"")</f>
        <v/>
      </c>
      <c r="D15619" s="105"/>
      <c r="E15619" s="105"/>
      <c r="F15619" s="105"/>
      <c r="I15619" s="105"/>
    </row>
    <row r="15620">
      <c r="C15620" s="225" t="str">
        <f>IFERROR(__xludf.DUMMYFUNCTION("""COMPUTED_VALUE"""),"")</f>
        <v/>
      </c>
      <c r="D15620" s="105"/>
      <c r="E15620" s="105"/>
      <c r="F15620" s="105"/>
      <c r="I15620" s="105"/>
    </row>
    <row r="15621">
      <c r="C15621" s="225" t="str">
        <f>IFERROR(__xludf.DUMMYFUNCTION("""COMPUTED_VALUE"""),"")</f>
        <v/>
      </c>
      <c r="D15621" s="105"/>
      <c r="E15621" s="105"/>
      <c r="F15621" s="105"/>
      <c r="I15621" s="105"/>
    </row>
    <row r="15622">
      <c r="C15622" s="225" t="str">
        <f>IFERROR(__xludf.DUMMYFUNCTION("""COMPUTED_VALUE"""),"")</f>
        <v/>
      </c>
      <c r="D15622" s="105"/>
      <c r="E15622" s="105"/>
      <c r="F15622" s="105"/>
      <c r="I15622" s="105"/>
    </row>
    <row r="15623">
      <c r="C15623" s="225" t="str">
        <f>IFERROR(__xludf.DUMMYFUNCTION("""COMPUTED_VALUE"""),"")</f>
        <v/>
      </c>
      <c r="D15623" s="105"/>
      <c r="E15623" s="105"/>
      <c r="F15623" s="105"/>
      <c r="I15623" s="105"/>
    </row>
    <row r="15624">
      <c r="C15624" s="225" t="str">
        <f>IFERROR(__xludf.DUMMYFUNCTION("""COMPUTED_VALUE"""),"")</f>
        <v/>
      </c>
      <c r="D15624" s="105"/>
      <c r="E15624" s="105"/>
      <c r="F15624" s="105"/>
      <c r="I15624" s="105"/>
    </row>
    <row r="15625">
      <c r="C15625" s="225" t="str">
        <f>IFERROR(__xludf.DUMMYFUNCTION("""COMPUTED_VALUE"""),"")</f>
        <v/>
      </c>
      <c r="D15625" s="105"/>
      <c r="E15625" s="105"/>
      <c r="F15625" s="105"/>
      <c r="I15625" s="105"/>
    </row>
    <row r="15626">
      <c r="C15626" s="225" t="str">
        <f>IFERROR(__xludf.DUMMYFUNCTION("""COMPUTED_VALUE"""),"")</f>
        <v/>
      </c>
      <c r="D15626" s="105"/>
      <c r="E15626" s="105"/>
      <c r="F15626" s="105"/>
      <c r="I15626" s="105"/>
    </row>
    <row r="15627">
      <c r="C15627" s="225" t="str">
        <f>IFERROR(__xludf.DUMMYFUNCTION("""COMPUTED_VALUE"""),"")</f>
        <v/>
      </c>
      <c r="D15627" s="105"/>
      <c r="E15627" s="105"/>
      <c r="F15627" s="105"/>
      <c r="I15627" s="105"/>
    </row>
    <row r="15628">
      <c r="C15628" s="225" t="str">
        <f>IFERROR(__xludf.DUMMYFUNCTION("""COMPUTED_VALUE"""),"")</f>
        <v/>
      </c>
      <c r="D15628" s="105"/>
      <c r="E15628" s="105"/>
      <c r="F15628" s="105"/>
      <c r="I15628" s="105"/>
    </row>
    <row r="15629">
      <c r="C15629" s="225" t="str">
        <f>IFERROR(__xludf.DUMMYFUNCTION("""COMPUTED_VALUE"""),"")</f>
        <v/>
      </c>
      <c r="D15629" s="105"/>
      <c r="E15629" s="105"/>
      <c r="F15629" s="105"/>
      <c r="I15629" s="105"/>
    </row>
    <row r="15630">
      <c r="C15630" s="225" t="str">
        <f>IFERROR(__xludf.DUMMYFUNCTION("""COMPUTED_VALUE"""),"")</f>
        <v/>
      </c>
      <c r="D15630" s="105"/>
      <c r="E15630" s="105"/>
      <c r="F15630" s="105"/>
      <c r="I15630" s="105"/>
    </row>
    <row r="15631">
      <c r="C15631" s="225" t="str">
        <f>IFERROR(__xludf.DUMMYFUNCTION("""COMPUTED_VALUE"""),"")</f>
        <v/>
      </c>
      <c r="D15631" s="105"/>
      <c r="E15631" s="105"/>
      <c r="F15631" s="105"/>
      <c r="I15631" s="105"/>
    </row>
    <row r="15632">
      <c r="C15632" s="225" t="str">
        <f>IFERROR(__xludf.DUMMYFUNCTION("""COMPUTED_VALUE"""),"")</f>
        <v/>
      </c>
      <c r="D15632" s="105"/>
      <c r="E15632" s="105"/>
      <c r="F15632" s="105"/>
      <c r="I15632" s="105"/>
    </row>
    <row r="15633">
      <c r="C15633" s="225" t="str">
        <f>IFERROR(__xludf.DUMMYFUNCTION("""COMPUTED_VALUE"""),"")</f>
        <v/>
      </c>
      <c r="D15633" s="105"/>
      <c r="E15633" s="105"/>
      <c r="F15633" s="105"/>
      <c r="I15633" s="105"/>
    </row>
    <row r="15634">
      <c r="C15634" s="225" t="str">
        <f>IFERROR(__xludf.DUMMYFUNCTION("""COMPUTED_VALUE"""),"")</f>
        <v/>
      </c>
      <c r="D15634" s="105"/>
      <c r="E15634" s="105"/>
      <c r="F15634" s="105"/>
      <c r="I15634" s="105"/>
    </row>
    <row r="15635">
      <c r="C15635" s="225" t="str">
        <f>IFERROR(__xludf.DUMMYFUNCTION("""COMPUTED_VALUE"""),"")</f>
        <v/>
      </c>
      <c r="D15635" s="105"/>
      <c r="E15635" s="105"/>
      <c r="F15635" s="105"/>
      <c r="I15635" s="105"/>
    </row>
    <row r="15636">
      <c r="C15636" s="225" t="str">
        <f>IFERROR(__xludf.DUMMYFUNCTION("""COMPUTED_VALUE"""),"")</f>
        <v/>
      </c>
      <c r="D15636" s="105"/>
      <c r="E15636" s="105"/>
      <c r="F15636" s="105"/>
      <c r="I15636" s="105"/>
    </row>
    <row r="15637">
      <c r="C15637" s="225" t="str">
        <f>IFERROR(__xludf.DUMMYFUNCTION("""COMPUTED_VALUE"""),"")</f>
        <v/>
      </c>
      <c r="D15637" s="105"/>
      <c r="E15637" s="105"/>
      <c r="F15637" s="105"/>
      <c r="I15637" s="105"/>
    </row>
    <row r="15638">
      <c r="C15638" s="225" t="str">
        <f>IFERROR(__xludf.DUMMYFUNCTION("""COMPUTED_VALUE"""),"")</f>
        <v/>
      </c>
      <c r="D15638" s="105"/>
      <c r="E15638" s="105"/>
      <c r="F15638" s="105"/>
      <c r="I15638" s="105"/>
    </row>
    <row r="15639">
      <c r="C15639" s="225" t="str">
        <f>IFERROR(__xludf.DUMMYFUNCTION("""COMPUTED_VALUE"""),"")</f>
        <v/>
      </c>
      <c r="D15639" s="105"/>
      <c r="E15639" s="105"/>
      <c r="F15639" s="105"/>
      <c r="I15639" s="105"/>
    </row>
    <row r="15640">
      <c r="C15640" s="225" t="str">
        <f>IFERROR(__xludf.DUMMYFUNCTION("""COMPUTED_VALUE"""),"")</f>
        <v/>
      </c>
      <c r="D15640" s="105"/>
      <c r="E15640" s="105"/>
      <c r="F15640" s="105"/>
      <c r="I15640" s="105"/>
    </row>
    <row r="15641">
      <c r="C15641" s="225" t="str">
        <f>IFERROR(__xludf.DUMMYFUNCTION("""COMPUTED_VALUE"""),"")</f>
        <v/>
      </c>
      <c r="D15641" s="105"/>
      <c r="E15641" s="105"/>
      <c r="F15641" s="105"/>
      <c r="I15641" s="105"/>
    </row>
    <row r="15642">
      <c r="C15642" s="225" t="str">
        <f>IFERROR(__xludf.DUMMYFUNCTION("""COMPUTED_VALUE"""),"")</f>
        <v/>
      </c>
      <c r="D15642" s="105"/>
      <c r="E15642" s="105"/>
      <c r="F15642" s="105"/>
      <c r="I15642" s="105"/>
    </row>
    <row r="15643">
      <c r="C15643" s="225" t="str">
        <f>IFERROR(__xludf.DUMMYFUNCTION("""COMPUTED_VALUE"""),"")</f>
        <v/>
      </c>
      <c r="D15643" s="105"/>
      <c r="E15643" s="105"/>
      <c r="F15643" s="105"/>
      <c r="I15643" s="105"/>
    </row>
    <row r="15644">
      <c r="C15644" s="225" t="str">
        <f>IFERROR(__xludf.DUMMYFUNCTION("""COMPUTED_VALUE"""),"")</f>
        <v/>
      </c>
      <c r="D15644" s="105"/>
      <c r="E15644" s="105"/>
      <c r="F15644" s="105"/>
      <c r="I15644" s="105"/>
    </row>
    <row r="15645">
      <c r="C15645" s="225" t="str">
        <f>IFERROR(__xludf.DUMMYFUNCTION("""COMPUTED_VALUE"""),"")</f>
        <v/>
      </c>
      <c r="D15645" s="105"/>
      <c r="E15645" s="105"/>
      <c r="F15645" s="105"/>
      <c r="I15645" s="105"/>
    </row>
    <row r="15646">
      <c r="C15646" s="225" t="str">
        <f>IFERROR(__xludf.DUMMYFUNCTION("""COMPUTED_VALUE"""),"")</f>
        <v/>
      </c>
      <c r="D15646" s="105"/>
      <c r="E15646" s="105"/>
      <c r="F15646" s="105"/>
      <c r="I15646" s="105"/>
    </row>
    <row r="15647">
      <c r="C15647" s="225" t="str">
        <f>IFERROR(__xludf.DUMMYFUNCTION("""COMPUTED_VALUE"""),"")</f>
        <v/>
      </c>
      <c r="D15647" s="105"/>
      <c r="E15647" s="105"/>
      <c r="F15647" s="105"/>
      <c r="I15647" s="105"/>
    </row>
    <row r="15648">
      <c r="C15648" s="225" t="str">
        <f>IFERROR(__xludf.DUMMYFUNCTION("""COMPUTED_VALUE"""),"")</f>
        <v/>
      </c>
      <c r="D15648" s="105"/>
      <c r="E15648" s="105"/>
      <c r="F15648" s="105"/>
      <c r="I15648" s="105"/>
    </row>
    <row r="15649">
      <c r="C15649" s="225" t="str">
        <f>IFERROR(__xludf.DUMMYFUNCTION("""COMPUTED_VALUE"""),"")</f>
        <v/>
      </c>
      <c r="D15649" s="105"/>
      <c r="E15649" s="105"/>
      <c r="F15649" s="105"/>
      <c r="I15649" s="105"/>
    </row>
    <row r="15650">
      <c r="C15650" s="225" t="str">
        <f>IFERROR(__xludf.DUMMYFUNCTION("""COMPUTED_VALUE"""),"")</f>
        <v/>
      </c>
      <c r="D15650" s="105"/>
      <c r="E15650" s="105"/>
      <c r="F15650" s="105"/>
      <c r="I15650" s="105"/>
    </row>
    <row r="15651">
      <c r="C15651" s="225" t="str">
        <f>IFERROR(__xludf.DUMMYFUNCTION("""COMPUTED_VALUE"""),"")</f>
        <v/>
      </c>
      <c r="D15651" s="105"/>
      <c r="E15651" s="105"/>
      <c r="F15651" s="105"/>
      <c r="I15651" s="105"/>
    </row>
    <row r="15652">
      <c r="C15652" s="225" t="str">
        <f>IFERROR(__xludf.DUMMYFUNCTION("""COMPUTED_VALUE"""),"")</f>
        <v/>
      </c>
      <c r="D15652" s="105"/>
      <c r="E15652" s="105"/>
      <c r="F15652" s="105"/>
      <c r="I15652" s="105"/>
    </row>
    <row r="15653">
      <c r="C15653" s="225" t="str">
        <f>IFERROR(__xludf.DUMMYFUNCTION("""COMPUTED_VALUE"""),"")</f>
        <v/>
      </c>
      <c r="D15653" s="105"/>
      <c r="E15653" s="105"/>
      <c r="F15653" s="105"/>
      <c r="I15653" s="105"/>
    </row>
    <row r="15654">
      <c r="C15654" s="225" t="str">
        <f>IFERROR(__xludf.DUMMYFUNCTION("""COMPUTED_VALUE"""),"")</f>
        <v/>
      </c>
      <c r="D15654" s="105"/>
      <c r="E15654" s="105"/>
      <c r="F15654" s="105"/>
      <c r="I15654" s="105"/>
    </row>
    <row r="15655">
      <c r="C15655" s="225" t="str">
        <f>IFERROR(__xludf.DUMMYFUNCTION("""COMPUTED_VALUE"""),"")</f>
        <v/>
      </c>
      <c r="D15655" s="105"/>
      <c r="E15655" s="105"/>
      <c r="F15655" s="105"/>
      <c r="I15655" s="105"/>
    </row>
    <row r="15656">
      <c r="C15656" s="225" t="str">
        <f>IFERROR(__xludf.DUMMYFUNCTION("""COMPUTED_VALUE"""),"")</f>
        <v/>
      </c>
      <c r="D15656" s="105"/>
      <c r="E15656" s="105"/>
      <c r="F15656" s="105"/>
      <c r="I15656" s="105"/>
    </row>
    <row r="15657">
      <c r="C15657" s="225" t="str">
        <f>IFERROR(__xludf.DUMMYFUNCTION("""COMPUTED_VALUE"""),"")</f>
        <v/>
      </c>
      <c r="D15657" s="105"/>
      <c r="E15657" s="105"/>
      <c r="F15657" s="105"/>
      <c r="I15657" s="105"/>
    </row>
    <row r="15658">
      <c r="C15658" s="225" t="str">
        <f>IFERROR(__xludf.DUMMYFUNCTION("""COMPUTED_VALUE"""),"")</f>
        <v/>
      </c>
      <c r="D15658" s="105"/>
      <c r="E15658" s="105"/>
      <c r="F15658" s="105"/>
      <c r="I15658" s="105"/>
    </row>
    <row r="15659">
      <c r="C15659" s="225" t="str">
        <f>IFERROR(__xludf.DUMMYFUNCTION("""COMPUTED_VALUE"""),"")</f>
        <v/>
      </c>
      <c r="D15659" s="105"/>
      <c r="E15659" s="105"/>
      <c r="F15659" s="105"/>
      <c r="I15659" s="105"/>
    </row>
    <row r="15660">
      <c r="C15660" s="225" t="str">
        <f>IFERROR(__xludf.DUMMYFUNCTION("""COMPUTED_VALUE"""),"")</f>
        <v/>
      </c>
      <c r="D15660" s="105"/>
      <c r="E15660" s="105"/>
      <c r="F15660" s="105"/>
      <c r="I15660" s="105"/>
    </row>
    <row r="15661">
      <c r="C15661" s="225" t="str">
        <f>IFERROR(__xludf.DUMMYFUNCTION("""COMPUTED_VALUE"""),"")</f>
        <v/>
      </c>
      <c r="D15661" s="105"/>
      <c r="E15661" s="105"/>
      <c r="F15661" s="105"/>
      <c r="I15661" s="105"/>
    </row>
    <row r="15662">
      <c r="C15662" s="225" t="str">
        <f>IFERROR(__xludf.DUMMYFUNCTION("""COMPUTED_VALUE"""),"")</f>
        <v/>
      </c>
      <c r="D15662" s="105"/>
      <c r="E15662" s="105"/>
      <c r="F15662" s="105"/>
      <c r="I15662" s="105"/>
    </row>
    <row r="15663">
      <c r="C15663" s="225" t="str">
        <f>IFERROR(__xludf.DUMMYFUNCTION("""COMPUTED_VALUE"""),"")</f>
        <v/>
      </c>
      <c r="D15663" s="105"/>
      <c r="E15663" s="105"/>
      <c r="F15663" s="105"/>
      <c r="I15663" s="105"/>
    </row>
    <row r="15664">
      <c r="C15664" s="225" t="str">
        <f>IFERROR(__xludf.DUMMYFUNCTION("""COMPUTED_VALUE"""),"")</f>
        <v/>
      </c>
      <c r="D15664" s="105"/>
      <c r="E15664" s="105"/>
      <c r="F15664" s="105"/>
      <c r="I15664" s="105"/>
    </row>
    <row r="15665">
      <c r="C15665" s="225" t="str">
        <f>IFERROR(__xludf.DUMMYFUNCTION("""COMPUTED_VALUE"""),"")</f>
        <v/>
      </c>
      <c r="D15665" s="105"/>
      <c r="E15665" s="105"/>
      <c r="F15665" s="105"/>
      <c r="I15665" s="105"/>
    </row>
    <row r="15666">
      <c r="C15666" s="225" t="str">
        <f>IFERROR(__xludf.DUMMYFUNCTION("""COMPUTED_VALUE"""),"")</f>
        <v/>
      </c>
      <c r="D15666" s="105"/>
      <c r="E15666" s="105"/>
      <c r="F15666" s="105"/>
      <c r="I15666" s="105"/>
    </row>
    <row r="15667">
      <c r="C15667" s="225" t="str">
        <f>IFERROR(__xludf.DUMMYFUNCTION("""COMPUTED_VALUE"""),"")</f>
        <v/>
      </c>
      <c r="D15667" s="105"/>
      <c r="E15667" s="105"/>
      <c r="F15667" s="105"/>
      <c r="I15667" s="105"/>
    </row>
    <row r="15668">
      <c r="C15668" s="225" t="str">
        <f>IFERROR(__xludf.DUMMYFUNCTION("""COMPUTED_VALUE"""),"")</f>
        <v/>
      </c>
      <c r="D15668" s="105"/>
      <c r="E15668" s="105"/>
      <c r="F15668" s="105"/>
      <c r="I15668" s="105"/>
    </row>
    <row r="15669">
      <c r="C15669" s="225" t="str">
        <f>IFERROR(__xludf.DUMMYFUNCTION("""COMPUTED_VALUE"""),"")</f>
        <v/>
      </c>
      <c r="D15669" s="105"/>
      <c r="E15669" s="105"/>
      <c r="F15669" s="105"/>
      <c r="I15669" s="105"/>
    </row>
    <row r="15670">
      <c r="C15670" s="225" t="str">
        <f>IFERROR(__xludf.DUMMYFUNCTION("""COMPUTED_VALUE"""),"")</f>
        <v/>
      </c>
      <c r="D15670" s="105"/>
      <c r="E15670" s="105"/>
      <c r="F15670" s="105"/>
      <c r="I15670" s="105"/>
    </row>
    <row r="15671">
      <c r="C15671" s="225" t="str">
        <f>IFERROR(__xludf.DUMMYFUNCTION("""COMPUTED_VALUE"""),"")</f>
        <v/>
      </c>
      <c r="D15671" s="105"/>
      <c r="E15671" s="105"/>
      <c r="F15671" s="105"/>
      <c r="I15671" s="105"/>
    </row>
    <row r="15672">
      <c r="C15672" s="225" t="str">
        <f>IFERROR(__xludf.DUMMYFUNCTION("""COMPUTED_VALUE"""),"")</f>
        <v/>
      </c>
      <c r="D15672" s="105"/>
      <c r="E15672" s="105"/>
      <c r="F15672" s="105"/>
      <c r="I15672" s="105"/>
    </row>
    <row r="15673">
      <c r="C15673" s="225" t="str">
        <f>IFERROR(__xludf.DUMMYFUNCTION("""COMPUTED_VALUE"""),"")</f>
        <v/>
      </c>
      <c r="D15673" s="105"/>
      <c r="E15673" s="105"/>
      <c r="F15673" s="105"/>
      <c r="I15673" s="105"/>
    </row>
    <row r="15674">
      <c r="C15674" s="225" t="str">
        <f>IFERROR(__xludf.DUMMYFUNCTION("""COMPUTED_VALUE"""),"")</f>
        <v/>
      </c>
      <c r="D15674" s="105"/>
      <c r="E15674" s="105"/>
      <c r="F15674" s="105"/>
      <c r="I15674" s="105"/>
    </row>
    <row r="15675">
      <c r="C15675" s="225" t="str">
        <f>IFERROR(__xludf.DUMMYFUNCTION("""COMPUTED_VALUE"""),"")</f>
        <v/>
      </c>
      <c r="D15675" s="105"/>
      <c r="E15675" s="105"/>
      <c r="F15675" s="105"/>
      <c r="I15675" s="105"/>
    </row>
    <row r="15676">
      <c r="C15676" s="225" t="str">
        <f>IFERROR(__xludf.DUMMYFUNCTION("""COMPUTED_VALUE"""),"")</f>
        <v/>
      </c>
      <c r="D15676" s="105"/>
      <c r="E15676" s="105"/>
      <c r="F15676" s="105"/>
      <c r="I15676" s="105"/>
    </row>
    <row r="15677">
      <c r="C15677" s="225" t="str">
        <f>IFERROR(__xludf.DUMMYFUNCTION("""COMPUTED_VALUE"""),"")</f>
        <v/>
      </c>
      <c r="D15677" s="105"/>
      <c r="E15677" s="105"/>
      <c r="F15677" s="105"/>
      <c r="I15677" s="105"/>
    </row>
    <row r="15678">
      <c r="C15678" s="225" t="str">
        <f>IFERROR(__xludf.DUMMYFUNCTION("""COMPUTED_VALUE"""),"")</f>
        <v/>
      </c>
      <c r="D15678" s="105"/>
      <c r="E15678" s="105"/>
      <c r="F15678" s="105"/>
      <c r="I15678" s="105"/>
    </row>
    <row r="15679">
      <c r="C15679" s="225" t="str">
        <f>IFERROR(__xludf.DUMMYFUNCTION("""COMPUTED_VALUE"""),"")</f>
        <v/>
      </c>
      <c r="D15679" s="105"/>
      <c r="E15679" s="105"/>
      <c r="F15679" s="105"/>
      <c r="I15679" s="105"/>
    </row>
    <row r="15680">
      <c r="C15680" s="225" t="str">
        <f>IFERROR(__xludf.DUMMYFUNCTION("""COMPUTED_VALUE"""),"")</f>
        <v/>
      </c>
      <c r="D15680" s="105"/>
      <c r="E15680" s="105"/>
      <c r="F15680" s="105"/>
      <c r="I15680" s="105"/>
    </row>
    <row r="15681">
      <c r="C15681" s="225" t="str">
        <f>IFERROR(__xludf.DUMMYFUNCTION("""COMPUTED_VALUE"""),"")</f>
        <v/>
      </c>
      <c r="D15681" s="105"/>
      <c r="E15681" s="105"/>
      <c r="F15681" s="105"/>
      <c r="I15681" s="105"/>
    </row>
    <row r="15682">
      <c r="C15682" s="225" t="str">
        <f>IFERROR(__xludf.DUMMYFUNCTION("""COMPUTED_VALUE"""),"")</f>
        <v/>
      </c>
      <c r="D15682" s="105"/>
      <c r="E15682" s="105"/>
      <c r="F15682" s="105"/>
      <c r="I15682" s="105"/>
    </row>
    <row r="15683">
      <c r="C15683" s="225" t="str">
        <f>IFERROR(__xludf.DUMMYFUNCTION("""COMPUTED_VALUE"""),"")</f>
        <v/>
      </c>
      <c r="D15683" s="105"/>
      <c r="E15683" s="105"/>
      <c r="F15683" s="105"/>
      <c r="I15683" s="105"/>
    </row>
    <row r="15684">
      <c r="C15684" s="225" t="str">
        <f>IFERROR(__xludf.DUMMYFUNCTION("""COMPUTED_VALUE"""),"")</f>
        <v/>
      </c>
      <c r="D15684" s="105"/>
      <c r="E15684" s="105"/>
      <c r="F15684" s="105"/>
      <c r="I15684" s="105"/>
    </row>
    <row r="15685">
      <c r="C15685" s="225" t="str">
        <f>IFERROR(__xludf.DUMMYFUNCTION("""COMPUTED_VALUE"""),"")</f>
        <v/>
      </c>
      <c r="D15685" s="105"/>
      <c r="E15685" s="105"/>
      <c r="F15685" s="105"/>
      <c r="I15685" s="105"/>
    </row>
    <row r="15686">
      <c r="C15686" s="225" t="str">
        <f>IFERROR(__xludf.DUMMYFUNCTION("""COMPUTED_VALUE"""),"")</f>
        <v/>
      </c>
      <c r="D15686" s="105"/>
      <c r="E15686" s="105"/>
      <c r="F15686" s="105"/>
      <c r="I15686" s="105"/>
    </row>
    <row r="15687">
      <c r="C15687" s="225" t="str">
        <f>IFERROR(__xludf.DUMMYFUNCTION("""COMPUTED_VALUE"""),"")</f>
        <v/>
      </c>
      <c r="D15687" s="105"/>
      <c r="E15687" s="105"/>
      <c r="F15687" s="105"/>
      <c r="I15687" s="105"/>
    </row>
    <row r="15688">
      <c r="C15688" s="225" t="str">
        <f>IFERROR(__xludf.DUMMYFUNCTION("""COMPUTED_VALUE"""),"")</f>
        <v/>
      </c>
      <c r="D15688" s="105"/>
      <c r="E15688" s="105"/>
      <c r="F15688" s="105"/>
      <c r="I15688" s="105"/>
    </row>
    <row r="15689">
      <c r="C15689" s="225" t="str">
        <f>IFERROR(__xludf.DUMMYFUNCTION("""COMPUTED_VALUE"""),"")</f>
        <v/>
      </c>
      <c r="D15689" s="105"/>
      <c r="E15689" s="105"/>
      <c r="F15689" s="105"/>
      <c r="I15689" s="105"/>
    </row>
    <row r="15690">
      <c r="C15690" s="225" t="str">
        <f>IFERROR(__xludf.DUMMYFUNCTION("""COMPUTED_VALUE"""),"")</f>
        <v/>
      </c>
      <c r="D15690" s="105"/>
      <c r="E15690" s="105"/>
      <c r="F15690" s="105"/>
      <c r="I15690" s="105"/>
    </row>
    <row r="15691">
      <c r="C15691" s="225" t="str">
        <f>IFERROR(__xludf.DUMMYFUNCTION("""COMPUTED_VALUE"""),"")</f>
        <v/>
      </c>
      <c r="D15691" s="105"/>
      <c r="E15691" s="105"/>
      <c r="F15691" s="105"/>
      <c r="I15691" s="105"/>
    </row>
    <row r="15692">
      <c r="C15692" s="225" t="str">
        <f>IFERROR(__xludf.DUMMYFUNCTION("""COMPUTED_VALUE"""),"")</f>
        <v/>
      </c>
      <c r="D15692" s="105"/>
      <c r="E15692" s="105"/>
      <c r="F15692" s="105"/>
      <c r="I15692" s="105"/>
    </row>
    <row r="15693">
      <c r="C15693" s="225" t="str">
        <f>IFERROR(__xludf.DUMMYFUNCTION("""COMPUTED_VALUE"""),"")</f>
        <v/>
      </c>
      <c r="D15693" s="105"/>
      <c r="E15693" s="105"/>
      <c r="F15693" s="105"/>
      <c r="I15693" s="105"/>
    </row>
    <row r="15694">
      <c r="C15694" s="225" t="str">
        <f>IFERROR(__xludf.DUMMYFUNCTION("""COMPUTED_VALUE"""),"")</f>
        <v/>
      </c>
      <c r="D15694" s="105"/>
      <c r="E15694" s="105"/>
      <c r="F15694" s="105"/>
      <c r="I15694" s="105"/>
    </row>
    <row r="15695">
      <c r="C15695" s="225" t="str">
        <f>IFERROR(__xludf.DUMMYFUNCTION("""COMPUTED_VALUE"""),"")</f>
        <v/>
      </c>
      <c r="D15695" s="105"/>
      <c r="E15695" s="105"/>
      <c r="F15695" s="105"/>
      <c r="I15695" s="105"/>
    </row>
    <row r="15696">
      <c r="C15696" s="225" t="str">
        <f>IFERROR(__xludf.DUMMYFUNCTION("""COMPUTED_VALUE"""),"")</f>
        <v/>
      </c>
      <c r="D15696" s="105"/>
      <c r="E15696" s="105"/>
      <c r="F15696" s="105"/>
      <c r="I15696" s="105"/>
    </row>
    <row r="15697">
      <c r="C15697" s="225" t="str">
        <f>IFERROR(__xludf.DUMMYFUNCTION("""COMPUTED_VALUE"""),"")</f>
        <v/>
      </c>
      <c r="D15697" s="105"/>
      <c r="E15697" s="105"/>
      <c r="F15697" s="105"/>
      <c r="I15697" s="105"/>
    </row>
    <row r="15698">
      <c r="C15698" s="225" t="str">
        <f>IFERROR(__xludf.DUMMYFUNCTION("""COMPUTED_VALUE"""),"")</f>
        <v/>
      </c>
      <c r="D15698" s="105"/>
      <c r="E15698" s="105"/>
      <c r="F15698" s="105"/>
      <c r="I15698" s="105"/>
    </row>
    <row r="15699">
      <c r="C15699" s="225" t="str">
        <f>IFERROR(__xludf.DUMMYFUNCTION("""COMPUTED_VALUE"""),"")</f>
        <v/>
      </c>
      <c r="D15699" s="105"/>
      <c r="E15699" s="105"/>
      <c r="F15699" s="105"/>
      <c r="I15699" s="105"/>
    </row>
    <row r="15700">
      <c r="C15700" s="225" t="str">
        <f>IFERROR(__xludf.DUMMYFUNCTION("""COMPUTED_VALUE"""),"")</f>
        <v/>
      </c>
      <c r="D15700" s="105"/>
      <c r="E15700" s="105"/>
      <c r="F15700" s="105"/>
      <c r="I15700" s="105"/>
    </row>
    <row r="15701">
      <c r="C15701" s="225" t="str">
        <f>IFERROR(__xludf.DUMMYFUNCTION("""COMPUTED_VALUE"""),"")</f>
        <v/>
      </c>
      <c r="D15701" s="105"/>
      <c r="E15701" s="105"/>
      <c r="F15701" s="105"/>
      <c r="I15701" s="105"/>
    </row>
    <row r="15702">
      <c r="C15702" s="225" t="str">
        <f>IFERROR(__xludf.DUMMYFUNCTION("""COMPUTED_VALUE"""),"")</f>
        <v/>
      </c>
      <c r="D15702" s="105"/>
      <c r="E15702" s="105"/>
      <c r="F15702" s="105"/>
      <c r="I15702" s="105"/>
    </row>
    <row r="15703">
      <c r="C15703" s="225" t="str">
        <f>IFERROR(__xludf.DUMMYFUNCTION("""COMPUTED_VALUE"""),"")</f>
        <v/>
      </c>
      <c r="D15703" s="105"/>
      <c r="E15703" s="105"/>
      <c r="F15703" s="105"/>
      <c r="I15703" s="105"/>
    </row>
    <row r="15704">
      <c r="C15704" s="225" t="str">
        <f>IFERROR(__xludf.DUMMYFUNCTION("""COMPUTED_VALUE"""),"")</f>
        <v/>
      </c>
      <c r="D15704" s="105"/>
      <c r="E15704" s="105"/>
      <c r="F15704" s="105"/>
      <c r="I15704" s="105"/>
    </row>
    <row r="15705">
      <c r="C15705" s="225" t="str">
        <f>IFERROR(__xludf.DUMMYFUNCTION("""COMPUTED_VALUE"""),"")</f>
        <v/>
      </c>
      <c r="D15705" s="105"/>
      <c r="E15705" s="105"/>
      <c r="F15705" s="105"/>
      <c r="I15705" s="105"/>
    </row>
    <row r="15706">
      <c r="C15706" s="225" t="str">
        <f>IFERROR(__xludf.DUMMYFUNCTION("""COMPUTED_VALUE"""),"")</f>
        <v/>
      </c>
      <c r="D15706" s="105"/>
      <c r="E15706" s="105"/>
      <c r="F15706" s="105"/>
      <c r="I15706" s="105"/>
    </row>
    <row r="15707">
      <c r="C15707" s="225" t="str">
        <f>IFERROR(__xludf.DUMMYFUNCTION("""COMPUTED_VALUE"""),"")</f>
        <v/>
      </c>
      <c r="D15707" s="105"/>
      <c r="E15707" s="105"/>
      <c r="F15707" s="105"/>
      <c r="I15707" s="105"/>
    </row>
    <row r="15708">
      <c r="C15708" s="225" t="str">
        <f>IFERROR(__xludf.DUMMYFUNCTION("""COMPUTED_VALUE"""),"")</f>
        <v/>
      </c>
      <c r="D15708" s="105"/>
      <c r="E15708" s="105"/>
      <c r="F15708" s="105"/>
      <c r="I15708" s="105"/>
    </row>
    <row r="15709">
      <c r="C15709" s="225" t="str">
        <f>IFERROR(__xludf.DUMMYFUNCTION("""COMPUTED_VALUE"""),"")</f>
        <v/>
      </c>
      <c r="D15709" s="105"/>
      <c r="E15709" s="105"/>
      <c r="F15709" s="105"/>
      <c r="I15709" s="105"/>
    </row>
    <row r="15710">
      <c r="C15710" s="225" t="str">
        <f>IFERROR(__xludf.DUMMYFUNCTION("""COMPUTED_VALUE"""),"")</f>
        <v/>
      </c>
      <c r="D15710" s="105"/>
      <c r="E15710" s="105"/>
      <c r="F15710" s="105"/>
      <c r="I15710" s="105"/>
    </row>
    <row r="15711">
      <c r="C15711" s="225" t="str">
        <f>IFERROR(__xludf.DUMMYFUNCTION("""COMPUTED_VALUE"""),"")</f>
        <v/>
      </c>
      <c r="D15711" s="105"/>
      <c r="E15711" s="105"/>
      <c r="F15711" s="105"/>
      <c r="I15711" s="105"/>
    </row>
    <row r="15712">
      <c r="C15712" s="225" t="str">
        <f>IFERROR(__xludf.DUMMYFUNCTION("""COMPUTED_VALUE"""),"")</f>
        <v/>
      </c>
      <c r="D15712" s="105"/>
      <c r="E15712" s="105"/>
      <c r="F15712" s="105"/>
      <c r="I15712" s="105"/>
    </row>
    <row r="15713">
      <c r="C15713" s="225" t="str">
        <f>IFERROR(__xludf.DUMMYFUNCTION("""COMPUTED_VALUE"""),"")</f>
        <v/>
      </c>
      <c r="D15713" s="105"/>
      <c r="E15713" s="105"/>
      <c r="F15713" s="105"/>
      <c r="I15713" s="105"/>
    </row>
    <row r="15714">
      <c r="C15714" s="225" t="str">
        <f>IFERROR(__xludf.DUMMYFUNCTION("""COMPUTED_VALUE"""),"")</f>
        <v/>
      </c>
      <c r="D15714" s="105"/>
      <c r="E15714" s="105"/>
      <c r="F15714" s="105"/>
      <c r="I15714" s="105"/>
    </row>
    <row r="15715">
      <c r="C15715" s="225" t="str">
        <f>IFERROR(__xludf.DUMMYFUNCTION("""COMPUTED_VALUE"""),"")</f>
        <v/>
      </c>
      <c r="D15715" s="105"/>
      <c r="E15715" s="105"/>
      <c r="F15715" s="105"/>
      <c r="I15715" s="105"/>
    </row>
    <row r="15716">
      <c r="C15716" s="225" t="str">
        <f>IFERROR(__xludf.DUMMYFUNCTION("""COMPUTED_VALUE"""),"")</f>
        <v/>
      </c>
      <c r="D15716" s="105"/>
      <c r="E15716" s="105"/>
      <c r="F15716" s="105"/>
      <c r="I15716" s="105"/>
    </row>
    <row r="15717">
      <c r="C15717" s="225" t="str">
        <f>IFERROR(__xludf.DUMMYFUNCTION("""COMPUTED_VALUE"""),"")</f>
        <v/>
      </c>
      <c r="D15717" s="105"/>
      <c r="E15717" s="105"/>
      <c r="F15717" s="105"/>
      <c r="I15717" s="105"/>
    </row>
    <row r="15718">
      <c r="C15718" s="225" t="str">
        <f>IFERROR(__xludf.DUMMYFUNCTION("""COMPUTED_VALUE"""),"")</f>
        <v/>
      </c>
      <c r="D15718" s="105"/>
      <c r="E15718" s="105"/>
      <c r="F15718" s="105"/>
      <c r="I15718" s="105"/>
    </row>
    <row r="15719">
      <c r="C15719" s="225" t="str">
        <f>IFERROR(__xludf.DUMMYFUNCTION("""COMPUTED_VALUE"""),"")</f>
        <v/>
      </c>
      <c r="D15719" s="105"/>
      <c r="E15719" s="105"/>
      <c r="F15719" s="105"/>
      <c r="I15719" s="105"/>
    </row>
    <row r="15720">
      <c r="C15720" s="225" t="str">
        <f>IFERROR(__xludf.DUMMYFUNCTION("""COMPUTED_VALUE"""),"")</f>
        <v/>
      </c>
      <c r="D15720" s="105"/>
      <c r="E15720" s="105"/>
      <c r="F15720" s="105"/>
      <c r="I15720" s="105"/>
    </row>
    <row r="15721">
      <c r="C15721" s="225" t="str">
        <f>IFERROR(__xludf.DUMMYFUNCTION("""COMPUTED_VALUE"""),"")</f>
        <v/>
      </c>
      <c r="D15721" s="105"/>
      <c r="E15721" s="105"/>
      <c r="F15721" s="105"/>
      <c r="I15721" s="105"/>
    </row>
    <row r="15722">
      <c r="C15722" s="225" t="str">
        <f>IFERROR(__xludf.DUMMYFUNCTION("""COMPUTED_VALUE"""),"")</f>
        <v/>
      </c>
      <c r="D15722" s="105"/>
      <c r="E15722" s="105"/>
      <c r="F15722" s="105"/>
      <c r="I15722" s="105"/>
    </row>
    <row r="15723">
      <c r="C15723" s="225" t="str">
        <f>IFERROR(__xludf.DUMMYFUNCTION("""COMPUTED_VALUE"""),"")</f>
        <v/>
      </c>
      <c r="D15723" s="105"/>
      <c r="E15723" s="105"/>
      <c r="F15723" s="105"/>
      <c r="I15723" s="105"/>
    </row>
    <row r="15724">
      <c r="C15724" s="225" t="str">
        <f>IFERROR(__xludf.DUMMYFUNCTION("""COMPUTED_VALUE"""),"")</f>
        <v/>
      </c>
      <c r="D15724" s="105"/>
      <c r="E15724" s="105"/>
      <c r="F15724" s="105"/>
      <c r="I15724" s="105"/>
    </row>
    <row r="15725">
      <c r="C15725" s="225" t="str">
        <f>IFERROR(__xludf.DUMMYFUNCTION("""COMPUTED_VALUE"""),"")</f>
        <v/>
      </c>
      <c r="D15725" s="105"/>
      <c r="E15725" s="105"/>
      <c r="F15725" s="105"/>
      <c r="I15725" s="105"/>
    </row>
    <row r="15726">
      <c r="C15726" s="225" t="str">
        <f>IFERROR(__xludf.DUMMYFUNCTION("""COMPUTED_VALUE"""),"")</f>
        <v/>
      </c>
      <c r="D15726" s="105"/>
      <c r="E15726" s="105"/>
      <c r="F15726" s="105"/>
      <c r="I15726" s="105"/>
    </row>
    <row r="15727">
      <c r="C15727" s="225" t="str">
        <f>IFERROR(__xludf.DUMMYFUNCTION("""COMPUTED_VALUE"""),"")</f>
        <v/>
      </c>
      <c r="D15727" s="105"/>
      <c r="E15727" s="105"/>
      <c r="F15727" s="105"/>
      <c r="I15727" s="105"/>
    </row>
    <row r="15728">
      <c r="C15728" s="225" t="str">
        <f>IFERROR(__xludf.DUMMYFUNCTION("""COMPUTED_VALUE"""),"")</f>
        <v/>
      </c>
      <c r="D15728" s="105"/>
      <c r="E15728" s="105"/>
      <c r="F15728" s="105"/>
      <c r="I15728" s="105"/>
    </row>
    <row r="15729">
      <c r="C15729" s="225" t="str">
        <f>IFERROR(__xludf.DUMMYFUNCTION("""COMPUTED_VALUE"""),"")</f>
        <v/>
      </c>
      <c r="D15729" s="105"/>
      <c r="E15729" s="105"/>
      <c r="F15729" s="105"/>
      <c r="I15729" s="105"/>
    </row>
    <row r="15730">
      <c r="C15730" s="225" t="str">
        <f>IFERROR(__xludf.DUMMYFUNCTION("""COMPUTED_VALUE"""),"")</f>
        <v/>
      </c>
      <c r="D15730" s="105"/>
      <c r="E15730" s="105"/>
      <c r="F15730" s="105"/>
      <c r="I15730" s="105"/>
    </row>
    <row r="15731">
      <c r="C15731" s="225" t="str">
        <f>IFERROR(__xludf.DUMMYFUNCTION("""COMPUTED_VALUE"""),"")</f>
        <v/>
      </c>
      <c r="D15731" s="105"/>
      <c r="E15731" s="105"/>
      <c r="F15731" s="105"/>
      <c r="I15731" s="105"/>
    </row>
    <row r="15732">
      <c r="C15732" s="225" t="str">
        <f>IFERROR(__xludf.DUMMYFUNCTION("""COMPUTED_VALUE"""),"")</f>
        <v/>
      </c>
      <c r="D15732" s="105"/>
      <c r="E15732" s="105"/>
      <c r="F15732" s="105"/>
      <c r="I15732" s="105"/>
    </row>
    <row r="15733">
      <c r="C15733" s="225" t="str">
        <f>IFERROR(__xludf.DUMMYFUNCTION("""COMPUTED_VALUE"""),"")</f>
        <v/>
      </c>
      <c r="D15733" s="105"/>
      <c r="E15733" s="105"/>
      <c r="F15733" s="105"/>
      <c r="I15733" s="105"/>
    </row>
    <row r="15734">
      <c r="C15734" s="225" t="str">
        <f>IFERROR(__xludf.DUMMYFUNCTION("""COMPUTED_VALUE"""),"")</f>
        <v/>
      </c>
      <c r="D15734" s="105"/>
      <c r="E15734" s="105"/>
      <c r="F15734" s="105"/>
      <c r="I15734" s="105"/>
    </row>
    <row r="15735">
      <c r="C15735" s="225" t="str">
        <f>IFERROR(__xludf.DUMMYFUNCTION("""COMPUTED_VALUE"""),"")</f>
        <v/>
      </c>
      <c r="D15735" s="105"/>
      <c r="E15735" s="105"/>
      <c r="F15735" s="105"/>
      <c r="I15735" s="105"/>
    </row>
    <row r="15736">
      <c r="C15736" s="225" t="str">
        <f>IFERROR(__xludf.DUMMYFUNCTION("""COMPUTED_VALUE"""),"")</f>
        <v/>
      </c>
      <c r="D15736" s="105"/>
      <c r="E15736" s="105"/>
      <c r="F15736" s="105"/>
      <c r="I15736" s="105"/>
    </row>
    <row r="15737">
      <c r="C15737" s="225" t="str">
        <f>IFERROR(__xludf.DUMMYFUNCTION("""COMPUTED_VALUE"""),"")</f>
        <v/>
      </c>
      <c r="D15737" s="105"/>
      <c r="E15737" s="105"/>
      <c r="F15737" s="105"/>
      <c r="I15737" s="105"/>
    </row>
    <row r="15738">
      <c r="C15738" s="225" t="str">
        <f>IFERROR(__xludf.DUMMYFUNCTION("""COMPUTED_VALUE"""),"")</f>
        <v/>
      </c>
      <c r="D15738" s="105"/>
      <c r="E15738" s="105"/>
      <c r="F15738" s="105"/>
      <c r="I15738" s="105"/>
    </row>
    <row r="15739">
      <c r="C15739" s="225" t="str">
        <f>IFERROR(__xludf.DUMMYFUNCTION("""COMPUTED_VALUE"""),"")</f>
        <v/>
      </c>
      <c r="D15739" s="105"/>
      <c r="E15739" s="105"/>
      <c r="F15739" s="105"/>
      <c r="I15739" s="105"/>
    </row>
    <row r="15740">
      <c r="C15740" s="225" t="str">
        <f>IFERROR(__xludf.DUMMYFUNCTION("""COMPUTED_VALUE"""),"")</f>
        <v/>
      </c>
      <c r="D15740" s="105"/>
      <c r="E15740" s="105"/>
      <c r="F15740" s="105"/>
      <c r="I15740" s="105"/>
    </row>
    <row r="15741">
      <c r="C15741" s="225" t="str">
        <f>IFERROR(__xludf.DUMMYFUNCTION("""COMPUTED_VALUE"""),"")</f>
        <v/>
      </c>
      <c r="D15741" s="105"/>
      <c r="E15741" s="105"/>
      <c r="F15741" s="105"/>
      <c r="I15741" s="105"/>
    </row>
    <row r="15742">
      <c r="C15742" s="225" t="str">
        <f>IFERROR(__xludf.DUMMYFUNCTION("""COMPUTED_VALUE"""),"")</f>
        <v/>
      </c>
      <c r="D15742" s="105"/>
      <c r="E15742" s="105"/>
      <c r="F15742" s="105"/>
      <c r="I15742" s="105"/>
    </row>
    <row r="15743">
      <c r="C15743" s="225" t="str">
        <f>IFERROR(__xludf.DUMMYFUNCTION("""COMPUTED_VALUE"""),"")</f>
        <v/>
      </c>
      <c r="D15743" s="105"/>
      <c r="E15743" s="105"/>
      <c r="F15743" s="105"/>
      <c r="I15743" s="105"/>
    </row>
    <row r="15744">
      <c r="C15744" s="225" t="str">
        <f>IFERROR(__xludf.DUMMYFUNCTION("""COMPUTED_VALUE"""),"")</f>
        <v/>
      </c>
      <c r="D15744" s="105"/>
      <c r="E15744" s="105"/>
      <c r="F15744" s="105"/>
      <c r="I15744" s="105"/>
    </row>
    <row r="15745">
      <c r="C15745" s="225" t="str">
        <f>IFERROR(__xludf.DUMMYFUNCTION("""COMPUTED_VALUE"""),"")</f>
        <v/>
      </c>
      <c r="D15745" s="105"/>
      <c r="E15745" s="105"/>
      <c r="F15745" s="105"/>
      <c r="I15745" s="105"/>
    </row>
    <row r="15746">
      <c r="C15746" s="225" t="str">
        <f>IFERROR(__xludf.DUMMYFUNCTION("""COMPUTED_VALUE"""),"")</f>
        <v/>
      </c>
      <c r="D15746" s="105"/>
      <c r="E15746" s="105"/>
      <c r="F15746" s="105"/>
      <c r="I15746" s="105"/>
    </row>
    <row r="15747">
      <c r="C15747" s="225" t="str">
        <f>IFERROR(__xludf.DUMMYFUNCTION("""COMPUTED_VALUE"""),"")</f>
        <v/>
      </c>
      <c r="D15747" s="105"/>
      <c r="E15747" s="105"/>
      <c r="F15747" s="105"/>
      <c r="I15747" s="105"/>
    </row>
    <row r="15748">
      <c r="C15748" s="225" t="str">
        <f>IFERROR(__xludf.DUMMYFUNCTION("""COMPUTED_VALUE"""),"")</f>
        <v/>
      </c>
      <c r="D15748" s="105"/>
      <c r="E15748" s="105"/>
      <c r="F15748" s="105"/>
      <c r="I15748" s="105"/>
    </row>
    <row r="15749">
      <c r="C15749" s="225" t="str">
        <f>IFERROR(__xludf.DUMMYFUNCTION("""COMPUTED_VALUE"""),"")</f>
        <v/>
      </c>
      <c r="D15749" s="105"/>
      <c r="E15749" s="105"/>
      <c r="F15749" s="105"/>
      <c r="I15749" s="105"/>
    </row>
    <row r="15750">
      <c r="C15750" s="225" t="str">
        <f>IFERROR(__xludf.DUMMYFUNCTION("""COMPUTED_VALUE"""),"")</f>
        <v/>
      </c>
      <c r="D15750" s="105"/>
      <c r="E15750" s="105"/>
      <c r="F15750" s="105"/>
      <c r="I15750" s="105"/>
    </row>
    <row r="15751">
      <c r="C15751" s="225" t="str">
        <f>IFERROR(__xludf.DUMMYFUNCTION("""COMPUTED_VALUE"""),"")</f>
        <v/>
      </c>
      <c r="D15751" s="105"/>
      <c r="E15751" s="105"/>
      <c r="F15751" s="105"/>
      <c r="I15751" s="105"/>
    </row>
    <row r="15752">
      <c r="C15752" s="225" t="str">
        <f>IFERROR(__xludf.DUMMYFUNCTION("""COMPUTED_VALUE"""),"")</f>
        <v/>
      </c>
      <c r="D15752" s="105"/>
      <c r="E15752" s="105"/>
      <c r="F15752" s="105"/>
      <c r="I15752" s="105"/>
    </row>
    <row r="15753">
      <c r="C15753" s="225" t="str">
        <f>IFERROR(__xludf.DUMMYFUNCTION("""COMPUTED_VALUE"""),"")</f>
        <v/>
      </c>
      <c r="D15753" s="105"/>
      <c r="E15753" s="105"/>
      <c r="F15753" s="105"/>
      <c r="I15753" s="105"/>
    </row>
    <row r="15754">
      <c r="C15754" s="225" t="str">
        <f>IFERROR(__xludf.DUMMYFUNCTION("""COMPUTED_VALUE"""),"")</f>
        <v/>
      </c>
      <c r="D15754" s="105"/>
      <c r="E15754" s="105"/>
      <c r="F15754" s="105"/>
      <c r="I15754" s="105"/>
    </row>
    <row r="15755">
      <c r="C15755" s="225" t="str">
        <f>IFERROR(__xludf.DUMMYFUNCTION("""COMPUTED_VALUE"""),"")</f>
        <v/>
      </c>
      <c r="D15755" s="105"/>
      <c r="E15755" s="105"/>
      <c r="F15755" s="105"/>
      <c r="I15755" s="105"/>
    </row>
    <row r="15756">
      <c r="C15756" s="225" t="str">
        <f>IFERROR(__xludf.DUMMYFUNCTION("""COMPUTED_VALUE"""),"")</f>
        <v/>
      </c>
      <c r="D15756" s="105"/>
      <c r="E15756" s="105"/>
      <c r="F15756" s="105"/>
      <c r="I15756" s="105"/>
    </row>
    <row r="15757">
      <c r="C15757" s="225" t="str">
        <f>IFERROR(__xludf.DUMMYFUNCTION("""COMPUTED_VALUE"""),"")</f>
        <v/>
      </c>
      <c r="D15757" s="105"/>
      <c r="E15757" s="105"/>
      <c r="F15757" s="105"/>
      <c r="I15757" s="105"/>
    </row>
    <row r="15758">
      <c r="C15758" s="225" t="str">
        <f>IFERROR(__xludf.DUMMYFUNCTION("""COMPUTED_VALUE"""),"")</f>
        <v/>
      </c>
      <c r="D15758" s="105"/>
      <c r="E15758" s="105"/>
      <c r="F15758" s="105"/>
      <c r="I15758" s="105"/>
    </row>
    <row r="15759">
      <c r="C15759" s="225" t="str">
        <f>IFERROR(__xludf.DUMMYFUNCTION("""COMPUTED_VALUE"""),"")</f>
        <v/>
      </c>
      <c r="D15759" s="105"/>
      <c r="E15759" s="105"/>
      <c r="F15759" s="105"/>
      <c r="I15759" s="105"/>
    </row>
    <row r="15760">
      <c r="C15760" s="225" t="str">
        <f>IFERROR(__xludf.DUMMYFUNCTION("""COMPUTED_VALUE"""),"")</f>
        <v/>
      </c>
      <c r="D15760" s="105"/>
      <c r="E15760" s="105"/>
      <c r="F15760" s="105"/>
      <c r="I15760" s="105"/>
    </row>
    <row r="15761">
      <c r="C15761" s="225" t="str">
        <f>IFERROR(__xludf.DUMMYFUNCTION("""COMPUTED_VALUE"""),"")</f>
        <v/>
      </c>
      <c r="D15761" s="105"/>
      <c r="E15761" s="105"/>
      <c r="F15761" s="105"/>
      <c r="I15761" s="105"/>
    </row>
    <row r="15762">
      <c r="C15762" s="225" t="str">
        <f>IFERROR(__xludf.DUMMYFUNCTION("""COMPUTED_VALUE"""),"")</f>
        <v/>
      </c>
      <c r="D15762" s="105"/>
      <c r="E15762" s="105"/>
      <c r="F15762" s="105"/>
      <c r="I15762" s="105"/>
    </row>
    <row r="15763">
      <c r="C15763" s="225" t="str">
        <f>IFERROR(__xludf.DUMMYFUNCTION("""COMPUTED_VALUE"""),"")</f>
        <v/>
      </c>
      <c r="D15763" s="105"/>
      <c r="E15763" s="105"/>
      <c r="F15763" s="105"/>
      <c r="I15763" s="105"/>
    </row>
    <row r="15764">
      <c r="C15764" s="225" t="str">
        <f>IFERROR(__xludf.DUMMYFUNCTION("""COMPUTED_VALUE"""),"")</f>
        <v/>
      </c>
      <c r="D15764" s="105"/>
      <c r="E15764" s="105"/>
      <c r="F15764" s="105"/>
      <c r="I15764" s="105"/>
    </row>
    <row r="15765">
      <c r="C15765" s="225" t="str">
        <f>IFERROR(__xludf.DUMMYFUNCTION("""COMPUTED_VALUE"""),"")</f>
        <v/>
      </c>
      <c r="D15765" s="105"/>
      <c r="E15765" s="105"/>
      <c r="F15765" s="105"/>
      <c r="I15765" s="105"/>
    </row>
    <row r="15766">
      <c r="C15766" s="225" t="str">
        <f>IFERROR(__xludf.DUMMYFUNCTION("""COMPUTED_VALUE"""),"")</f>
        <v/>
      </c>
      <c r="D15766" s="105"/>
      <c r="E15766" s="105"/>
      <c r="F15766" s="105"/>
      <c r="I15766" s="105"/>
    </row>
    <row r="15767">
      <c r="C15767" s="225" t="str">
        <f>IFERROR(__xludf.DUMMYFUNCTION("""COMPUTED_VALUE"""),"")</f>
        <v/>
      </c>
      <c r="D15767" s="105"/>
      <c r="E15767" s="105"/>
      <c r="F15767" s="105"/>
      <c r="I15767" s="105"/>
    </row>
    <row r="15768">
      <c r="C15768" s="225" t="str">
        <f>IFERROR(__xludf.DUMMYFUNCTION("""COMPUTED_VALUE"""),"")</f>
        <v/>
      </c>
      <c r="D15768" s="105"/>
      <c r="E15768" s="105"/>
      <c r="F15768" s="105"/>
      <c r="I15768" s="105"/>
    </row>
    <row r="15769">
      <c r="C15769" s="225" t="str">
        <f>IFERROR(__xludf.DUMMYFUNCTION("""COMPUTED_VALUE"""),"")</f>
        <v/>
      </c>
      <c r="D15769" s="105"/>
      <c r="E15769" s="105"/>
      <c r="F15769" s="105"/>
      <c r="I15769" s="105"/>
    </row>
    <row r="15770">
      <c r="C15770" s="225" t="str">
        <f>IFERROR(__xludf.DUMMYFUNCTION("""COMPUTED_VALUE"""),"")</f>
        <v/>
      </c>
      <c r="D15770" s="105"/>
      <c r="E15770" s="105"/>
      <c r="F15770" s="105"/>
      <c r="I15770" s="105"/>
    </row>
    <row r="15771">
      <c r="C15771" s="225" t="str">
        <f>IFERROR(__xludf.DUMMYFUNCTION("""COMPUTED_VALUE"""),"")</f>
        <v/>
      </c>
      <c r="D15771" s="105"/>
      <c r="E15771" s="105"/>
      <c r="F15771" s="105"/>
      <c r="I15771" s="105"/>
    </row>
    <row r="15772">
      <c r="C15772" s="225" t="str">
        <f>IFERROR(__xludf.DUMMYFUNCTION("""COMPUTED_VALUE"""),"")</f>
        <v/>
      </c>
      <c r="D15772" s="105"/>
      <c r="E15772" s="105"/>
      <c r="F15772" s="105"/>
      <c r="I15772" s="105"/>
    </row>
    <row r="15773">
      <c r="C15773" s="225" t="str">
        <f>IFERROR(__xludf.DUMMYFUNCTION("""COMPUTED_VALUE"""),"")</f>
        <v/>
      </c>
      <c r="D15773" s="105"/>
      <c r="E15773" s="105"/>
      <c r="F15773" s="105"/>
      <c r="I15773" s="105"/>
    </row>
    <row r="15774">
      <c r="C15774" s="225" t="str">
        <f>IFERROR(__xludf.DUMMYFUNCTION("""COMPUTED_VALUE"""),"")</f>
        <v/>
      </c>
      <c r="D15774" s="105"/>
      <c r="E15774" s="105"/>
      <c r="F15774" s="105"/>
      <c r="I15774" s="105"/>
    </row>
    <row r="15775">
      <c r="C15775" s="225" t="str">
        <f>IFERROR(__xludf.DUMMYFUNCTION("""COMPUTED_VALUE"""),"")</f>
        <v/>
      </c>
      <c r="D15775" s="105"/>
      <c r="E15775" s="105"/>
      <c r="F15775" s="105"/>
      <c r="I15775" s="105"/>
    </row>
    <row r="15776">
      <c r="C15776" s="225" t="str">
        <f>IFERROR(__xludf.DUMMYFUNCTION("""COMPUTED_VALUE"""),"")</f>
        <v/>
      </c>
      <c r="D15776" s="105"/>
      <c r="E15776" s="105"/>
      <c r="F15776" s="105"/>
      <c r="I15776" s="105"/>
    </row>
    <row r="15777">
      <c r="C15777" s="225" t="str">
        <f>IFERROR(__xludf.DUMMYFUNCTION("""COMPUTED_VALUE"""),"")</f>
        <v/>
      </c>
      <c r="D15777" s="105"/>
      <c r="E15777" s="105"/>
      <c r="F15777" s="105"/>
      <c r="I15777" s="105"/>
    </row>
    <row r="15778">
      <c r="C15778" s="225" t="str">
        <f>IFERROR(__xludf.DUMMYFUNCTION("""COMPUTED_VALUE"""),"")</f>
        <v/>
      </c>
      <c r="D15778" s="105"/>
      <c r="E15778" s="105"/>
      <c r="F15778" s="105"/>
      <c r="I15778" s="105"/>
    </row>
    <row r="15779">
      <c r="C15779" s="225" t="str">
        <f>IFERROR(__xludf.DUMMYFUNCTION("""COMPUTED_VALUE"""),"")</f>
        <v/>
      </c>
      <c r="D15779" s="105"/>
      <c r="E15779" s="105"/>
      <c r="F15779" s="105"/>
      <c r="I15779" s="105"/>
    </row>
    <row r="15780">
      <c r="C15780" s="225" t="str">
        <f>IFERROR(__xludf.DUMMYFUNCTION("""COMPUTED_VALUE"""),"")</f>
        <v/>
      </c>
      <c r="D15780" s="105"/>
      <c r="E15780" s="105"/>
      <c r="F15780" s="105"/>
      <c r="I15780" s="105"/>
    </row>
    <row r="15781">
      <c r="C15781" s="225" t="str">
        <f>IFERROR(__xludf.DUMMYFUNCTION("""COMPUTED_VALUE"""),"")</f>
        <v/>
      </c>
      <c r="D15781" s="105"/>
      <c r="E15781" s="105"/>
      <c r="F15781" s="105"/>
      <c r="I15781" s="105"/>
    </row>
    <row r="15782">
      <c r="C15782" s="225" t="str">
        <f>IFERROR(__xludf.DUMMYFUNCTION("""COMPUTED_VALUE"""),"")</f>
        <v/>
      </c>
      <c r="D15782" s="105"/>
      <c r="E15782" s="105"/>
      <c r="F15782" s="105"/>
      <c r="I15782" s="105"/>
    </row>
    <row r="15783">
      <c r="C15783" s="225" t="str">
        <f>IFERROR(__xludf.DUMMYFUNCTION("""COMPUTED_VALUE"""),"")</f>
        <v/>
      </c>
      <c r="D15783" s="105"/>
      <c r="E15783" s="105"/>
      <c r="F15783" s="105"/>
      <c r="I15783" s="105"/>
    </row>
    <row r="15784">
      <c r="C15784" s="225" t="str">
        <f>IFERROR(__xludf.DUMMYFUNCTION("""COMPUTED_VALUE"""),"")</f>
        <v/>
      </c>
      <c r="D15784" s="105"/>
      <c r="E15784" s="105"/>
      <c r="F15784" s="105"/>
      <c r="I15784" s="105"/>
    </row>
    <row r="15785">
      <c r="C15785" s="225" t="str">
        <f>IFERROR(__xludf.DUMMYFUNCTION("""COMPUTED_VALUE"""),"")</f>
        <v/>
      </c>
      <c r="D15785" s="105"/>
      <c r="E15785" s="105"/>
      <c r="F15785" s="105"/>
      <c r="I15785" s="105"/>
    </row>
    <row r="15786">
      <c r="C15786" s="225" t="str">
        <f>IFERROR(__xludf.DUMMYFUNCTION("""COMPUTED_VALUE"""),"")</f>
        <v/>
      </c>
      <c r="D15786" s="105"/>
      <c r="E15786" s="105"/>
      <c r="F15786" s="105"/>
      <c r="I15786" s="105"/>
    </row>
    <row r="15787">
      <c r="C15787" s="225" t="str">
        <f>IFERROR(__xludf.DUMMYFUNCTION("""COMPUTED_VALUE"""),"")</f>
        <v/>
      </c>
      <c r="D15787" s="105"/>
      <c r="E15787" s="105"/>
      <c r="F15787" s="105"/>
      <c r="I15787" s="105"/>
    </row>
    <row r="15788">
      <c r="C15788" s="225" t="str">
        <f>IFERROR(__xludf.DUMMYFUNCTION("""COMPUTED_VALUE"""),"")</f>
        <v/>
      </c>
      <c r="D15788" s="105"/>
      <c r="E15788" s="105"/>
      <c r="F15788" s="105"/>
      <c r="I15788" s="105"/>
    </row>
    <row r="15789">
      <c r="C15789" s="225" t="str">
        <f>IFERROR(__xludf.DUMMYFUNCTION("""COMPUTED_VALUE"""),"")</f>
        <v/>
      </c>
      <c r="D15789" s="105"/>
      <c r="E15789" s="105"/>
      <c r="F15789" s="105"/>
      <c r="I15789" s="105"/>
    </row>
    <row r="15790">
      <c r="C15790" s="225" t="str">
        <f>IFERROR(__xludf.DUMMYFUNCTION("""COMPUTED_VALUE"""),"")</f>
        <v/>
      </c>
      <c r="D15790" s="105"/>
      <c r="E15790" s="105"/>
      <c r="F15790" s="105"/>
      <c r="I15790" s="105"/>
    </row>
    <row r="15791">
      <c r="C15791" s="225" t="str">
        <f>IFERROR(__xludf.DUMMYFUNCTION("""COMPUTED_VALUE"""),"")</f>
        <v/>
      </c>
      <c r="D15791" s="105"/>
      <c r="E15791" s="105"/>
      <c r="F15791" s="105"/>
      <c r="I15791" s="105"/>
    </row>
    <row r="15792">
      <c r="C15792" s="225" t="str">
        <f>IFERROR(__xludf.DUMMYFUNCTION("""COMPUTED_VALUE"""),"")</f>
        <v/>
      </c>
      <c r="D15792" s="105"/>
      <c r="E15792" s="105"/>
      <c r="F15792" s="105"/>
      <c r="I15792" s="105"/>
    </row>
    <row r="15793">
      <c r="C15793" s="225" t="str">
        <f>IFERROR(__xludf.DUMMYFUNCTION("""COMPUTED_VALUE"""),"")</f>
        <v/>
      </c>
      <c r="D15793" s="105"/>
      <c r="E15793" s="105"/>
      <c r="F15793" s="105"/>
      <c r="I15793" s="105"/>
    </row>
    <row r="15794">
      <c r="C15794" s="225" t="str">
        <f>IFERROR(__xludf.DUMMYFUNCTION("""COMPUTED_VALUE"""),"")</f>
        <v/>
      </c>
      <c r="D15794" s="105"/>
      <c r="E15794" s="105"/>
      <c r="F15794" s="105"/>
      <c r="I15794" s="105"/>
    </row>
    <row r="15795">
      <c r="C15795" s="225" t="str">
        <f>IFERROR(__xludf.DUMMYFUNCTION("""COMPUTED_VALUE"""),"")</f>
        <v/>
      </c>
      <c r="D15795" s="105"/>
      <c r="E15795" s="105"/>
      <c r="F15795" s="105"/>
      <c r="I15795" s="105"/>
    </row>
    <row r="15796">
      <c r="C15796" s="225" t="str">
        <f>IFERROR(__xludf.DUMMYFUNCTION("""COMPUTED_VALUE"""),"")</f>
        <v/>
      </c>
      <c r="D15796" s="105"/>
      <c r="E15796" s="105"/>
      <c r="F15796" s="105"/>
      <c r="I15796" s="105"/>
    </row>
    <row r="15797">
      <c r="C15797" s="225" t="str">
        <f>IFERROR(__xludf.DUMMYFUNCTION("""COMPUTED_VALUE"""),"")</f>
        <v/>
      </c>
      <c r="D15797" s="105"/>
      <c r="E15797" s="105"/>
      <c r="F15797" s="105"/>
      <c r="I15797" s="105"/>
    </row>
    <row r="15798">
      <c r="C15798" s="225" t="str">
        <f>IFERROR(__xludf.DUMMYFUNCTION("""COMPUTED_VALUE"""),"")</f>
        <v/>
      </c>
      <c r="D15798" s="105"/>
      <c r="E15798" s="105"/>
      <c r="F15798" s="105"/>
      <c r="I15798" s="105"/>
    </row>
    <row r="15799">
      <c r="C15799" s="225" t="str">
        <f>IFERROR(__xludf.DUMMYFUNCTION("""COMPUTED_VALUE"""),"")</f>
        <v/>
      </c>
      <c r="D15799" s="105"/>
      <c r="E15799" s="105"/>
      <c r="F15799" s="105"/>
      <c r="I15799" s="105"/>
    </row>
    <row r="15800">
      <c r="C15800" s="225" t="str">
        <f>IFERROR(__xludf.DUMMYFUNCTION("""COMPUTED_VALUE"""),"")</f>
        <v/>
      </c>
      <c r="D15800" s="105"/>
      <c r="E15800" s="105"/>
      <c r="F15800" s="105"/>
      <c r="I15800" s="105"/>
    </row>
    <row r="15801">
      <c r="C15801" s="225" t="str">
        <f>IFERROR(__xludf.DUMMYFUNCTION("""COMPUTED_VALUE"""),"")</f>
        <v/>
      </c>
      <c r="D15801" s="105"/>
      <c r="E15801" s="105"/>
      <c r="F15801" s="105"/>
      <c r="I15801" s="105"/>
    </row>
    <row r="15802">
      <c r="C15802" s="225" t="str">
        <f>IFERROR(__xludf.DUMMYFUNCTION("""COMPUTED_VALUE"""),"")</f>
        <v/>
      </c>
      <c r="D15802" s="105"/>
      <c r="E15802" s="105"/>
      <c r="F15802" s="105"/>
      <c r="I15802" s="105"/>
    </row>
    <row r="15803">
      <c r="C15803" s="225" t="str">
        <f>IFERROR(__xludf.DUMMYFUNCTION("""COMPUTED_VALUE"""),"")</f>
        <v/>
      </c>
      <c r="D15803" s="105"/>
      <c r="E15803" s="105"/>
      <c r="F15803" s="105"/>
      <c r="I15803" s="105"/>
    </row>
    <row r="15804">
      <c r="C15804" s="225" t="str">
        <f>IFERROR(__xludf.DUMMYFUNCTION("""COMPUTED_VALUE"""),"")</f>
        <v/>
      </c>
      <c r="D15804" s="105"/>
      <c r="E15804" s="105"/>
      <c r="F15804" s="105"/>
      <c r="I15804" s="105"/>
    </row>
    <row r="15805">
      <c r="C15805" s="225" t="str">
        <f>IFERROR(__xludf.DUMMYFUNCTION("""COMPUTED_VALUE"""),"")</f>
        <v/>
      </c>
      <c r="D15805" s="105"/>
      <c r="E15805" s="105"/>
      <c r="F15805" s="105"/>
      <c r="I15805" s="105"/>
    </row>
    <row r="15806">
      <c r="C15806" s="225" t="str">
        <f>IFERROR(__xludf.DUMMYFUNCTION("""COMPUTED_VALUE"""),"")</f>
        <v/>
      </c>
      <c r="D15806" s="105"/>
      <c r="E15806" s="105"/>
      <c r="F15806" s="105"/>
      <c r="I15806" s="105"/>
    </row>
    <row r="15807">
      <c r="C15807" s="225" t="str">
        <f>IFERROR(__xludf.DUMMYFUNCTION("""COMPUTED_VALUE"""),"")</f>
        <v/>
      </c>
      <c r="D15807" s="105"/>
      <c r="E15807" s="105"/>
      <c r="F15807" s="105"/>
      <c r="I15807" s="105"/>
    </row>
    <row r="15808">
      <c r="C15808" s="225" t="str">
        <f>IFERROR(__xludf.DUMMYFUNCTION("""COMPUTED_VALUE"""),"")</f>
        <v/>
      </c>
      <c r="D15808" s="105"/>
      <c r="E15808" s="105"/>
      <c r="F15808" s="105"/>
      <c r="I15808" s="105"/>
    </row>
    <row r="15809">
      <c r="C15809" s="225" t="str">
        <f>IFERROR(__xludf.DUMMYFUNCTION("""COMPUTED_VALUE"""),"")</f>
        <v/>
      </c>
      <c r="D15809" s="105"/>
      <c r="E15809" s="105"/>
      <c r="F15809" s="105"/>
      <c r="I15809" s="105"/>
    </row>
    <row r="15810">
      <c r="C15810" s="225" t="str">
        <f>IFERROR(__xludf.DUMMYFUNCTION("""COMPUTED_VALUE"""),"")</f>
        <v/>
      </c>
      <c r="D15810" s="105"/>
      <c r="E15810" s="105"/>
      <c r="F15810" s="105"/>
      <c r="I15810" s="105"/>
    </row>
    <row r="15811">
      <c r="C15811" s="225" t="str">
        <f>IFERROR(__xludf.DUMMYFUNCTION("""COMPUTED_VALUE"""),"")</f>
        <v/>
      </c>
      <c r="D15811" s="105"/>
      <c r="E15811" s="105"/>
      <c r="F15811" s="105"/>
      <c r="I15811" s="105"/>
    </row>
    <row r="15812">
      <c r="C15812" s="225" t="str">
        <f>IFERROR(__xludf.DUMMYFUNCTION("""COMPUTED_VALUE"""),"")</f>
        <v/>
      </c>
      <c r="D15812" s="105"/>
      <c r="E15812" s="105"/>
      <c r="F15812" s="105"/>
      <c r="I15812" s="105"/>
    </row>
    <row r="15813">
      <c r="C15813" s="225" t="str">
        <f>IFERROR(__xludf.DUMMYFUNCTION("""COMPUTED_VALUE"""),"")</f>
        <v/>
      </c>
      <c r="D15813" s="105"/>
      <c r="E15813" s="105"/>
      <c r="F15813" s="105"/>
      <c r="I15813" s="105"/>
    </row>
    <row r="15814">
      <c r="C15814" s="225" t="str">
        <f>IFERROR(__xludf.DUMMYFUNCTION("""COMPUTED_VALUE"""),"")</f>
        <v/>
      </c>
      <c r="D15814" s="105"/>
      <c r="E15814" s="105"/>
      <c r="F15814" s="105"/>
      <c r="I15814" s="105"/>
    </row>
    <row r="15815">
      <c r="C15815" s="225" t="str">
        <f>IFERROR(__xludf.DUMMYFUNCTION("""COMPUTED_VALUE"""),"")</f>
        <v/>
      </c>
      <c r="D15815" s="105"/>
      <c r="E15815" s="105"/>
      <c r="F15815" s="105"/>
      <c r="I15815" s="105"/>
    </row>
    <row r="15816">
      <c r="C15816" s="225" t="str">
        <f>IFERROR(__xludf.DUMMYFUNCTION("""COMPUTED_VALUE"""),"")</f>
        <v/>
      </c>
      <c r="D15816" s="105"/>
      <c r="E15816" s="105"/>
      <c r="F15816" s="105"/>
      <c r="I15816" s="105"/>
    </row>
    <row r="15817">
      <c r="C15817" s="225" t="str">
        <f>IFERROR(__xludf.DUMMYFUNCTION("""COMPUTED_VALUE"""),"")</f>
        <v/>
      </c>
      <c r="D15817" s="105"/>
      <c r="E15817" s="105"/>
      <c r="F15817" s="105"/>
      <c r="I15817" s="105"/>
    </row>
    <row r="15818">
      <c r="C15818" s="225" t="str">
        <f>IFERROR(__xludf.DUMMYFUNCTION("""COMPUTED_VALUE"""),"")</f>
        <v/>
      </c>
      <c r="D15818" s="105"/>
      <c r="E15818" s="105"/>
      <c r="F15818" s="105"/>
      <c r="I15818" s="105"/>
    </row>
    <row r="15819">
      <c r="C15819" s="225" t="str">
        <f>IFERROR(__xludf.DUMMYFUNCTION("""COMPUTED_VALUE"""),"")</f>
        <v/>
      </c>
      <c r="D15819" s="105"/>
      <c r="E15819" s="105"/>
      <c r="F15819" s="105"/>
      <c r="I15819" s="105"/>
    </row>
    <row r="15820">
      <c r="C15820" s="225" t="str">
        <f>IFERROR(__xludf.DUMMYFUNCTION("""COMPUTED_VALUE"""),"")</f>
        <v/>
      </c>
      <c r="D15820" s="105"/>
      <c r="E15820" s="105"/>
      <c r="F15820" s="105"/>
      <c r="I15820" s="105"/>
    </row>
    <row r="15821">
      <c r="C15821" s="225" t="str">
        <f>IFERROR(__xludf.DUMMYFUNCTION("""COMPUTED_VALUE"""),"")</f>
        <v/>
      </c>
      <c r="D15821" s="105"/>
      <c r="E15821" s="105"/>
      <c r="F15821" s="105"/>
      <c r="I15821" s="105"/>
    </row>
    <row r="15822">
      <c r="C15822" s="225" t="str">
        <f>IFERROR(__xludf.DUMMYFUNCTION("""COMPUTED_VALUE"""),"")</f>
        <v/>
      </c>
      <c r="D15822" s="105"/>
      <c r="E15822" s="105"/>
      <c r="F15822" s="105"/>
      <c r="I15822" s="105"/>
    </row>
    <row r="15823">
      <c r="C15823" s="225" t="str">
        <f>IFERROR(__xludf.DUMMYFUNCTION("""COMPUTED_VALUE"""),"")</f>
        <v/>
      </c>
      <c r="D15823" s="105"/>
      <c r="E15823" s="105"/>
      <c r="F15823" s="105"/>
      <c r="I15823" s="105"/>
    </row>
    <row r="15824">
      <c r="C15824" s="225" t="str">
        <f>IFERROR(__xludf.DUMMYFUNCTION("""COMPUTED_VALUE"""),"")</f>
        <v/>
      </c>
      <c r="D15824" s="105"/>
      <c r="E15824" s="105"/>
      <c r="F15824" s="105"/>
      <c r="I15824" s="105"/>
    </row>
    <row r="15825">
      <c r="C15825" s="225" t="str">
        <f>IFERROR(__xludf.DUMMYFUNCTION("""COMPUTED_VALUE"""),"")</f>
        <v/>
      </c>
      <c r="D15825" s="105"/>
      <c r="E15825" s="105"/>
      <c r="F15825" s="105"/>
      <c r="I15825" s="105"/>
    </row>
    <row r="15826">
      <c r="C15826" s="225" t="str">
        <f>IFERROR(__xludf.DUMMYFUNCTION("""COMPUTED_VALUE"""),"")</f>
        <v/>
      </c>
      <c r="D15826" s="105"/>
      <c r="E15826" s="105"/>
      <c r="F15826" s="105"/>
      <c r="I15826" s="105"/>
    </row>
    <row r="15827">
      <c r="C15827" s="225" t="str">
        <f>IFERROR(__xludf.DUMMYFUNCTION("""COMPUTED_VALUE"""),"")</f>
        <v/>
      </c>
      <c r="D15827" s="105"/>
      <c r="E15827" s="105"/>
      <c r="F15827" s="105"/>
      <c r="I15827" s="105"/>
    </row>
    <row r="15828">
      <c r="C15828" s="225" t="str">
        <f>IFERROR(__xludf.DUMMYFUNCTION("""COMPUTED_VALUE"""),"")</f>
        <v/>
      </c>
      <c r="D15828" s="105"/>
      <c r="E15828" s="105"/>
      <c r="F15828" s="105"/>
      <c r="I15828" s="105"/>
    </row>
    <row r="15829">
      <c r="C15829" s="225" t="str">
        <f>IFERROR(__xludf.DUMMYFUNCTION("""COMPUTED_VALUE"""),"")</f>
        <v/>
      </c>
      <c r="D15829" s="105"/>
      <c r="E15829" s="105"/>
      <c r="F15829" s="105"/>
      <c r="I15829" s="105"/>
    </row>
    <row r="15830">
      <c r="C15830" s="225" t="str">
        <f>IFERROR(__xludf.DUMMYFUNCTION("""COMPUTED_VALUE"""),"")</f>
        <v/>
      </c>
      <c r="D15830" s="105"/>
      <c r="E15830" s="105"/>
      <c r="F15830" s="105"/>
      <c r="I15830" s="105"/>
    </row>
    <row r="15831">
      <c r="C15831" s="225" t="str">
        <f>IFERROR(__xludf.DUMMYFUNCTION("""COMPUTED_VALUE"""),"")</f>
        <v/>
      </c>
      <c r="D15831" s="105"/>
      <c r="E15831" s="105"/>
      <c r="F15831" s="105"/>
      <c r="I15831" s="105"/>
    </row>
    <row r="15832">
      <c r="C15832" s="225" t="str">
        <f>IFERROR(__xludf.DUMMYFUNCTION("""COMPUTED_VALUE"""),"")</f>
        <v/>
      </c>
      <c r="D15832" s="105"/>
      <c r="E15832" s="105"/>
      <c r="F15832" s="105"/>
      <c r="I15832" s="105"/>
    </row>
    <row r="15833">
      <c r="C15833" s="225" t="str">
        <f>IFERROR(__xludf.DUMMYFUNCTION("""COMPUTED_VALUE"""),"")</f>
        <v/>
      </c>
      <c r="D15833" s="105"/>
      <c r="E15833" s="105"/>
      <c r="F15833" s="105"/>
      <c r="I15833" s="105"/>
    </row>
    <row r="15834">
      <c r="C15834" s="225" t="str">
        <f>IFERROR(__xludf.DUMMYFUNCTION("""COMPUTED_VALUE"""),"")</f>
        <v/>
      </c>
      <c r="D15834" s="105"/>
      <c r="E15834" s="105"/>
      <c r="F15834" s="105"/>
      <c r="I15834" s="105"/>
    </row>
    <row r="15835">
      <c r="C15835" s="225" t="str">
        <f>IFERROR(__xludf.DUMMYFUNCTION("""COMPUTED_VALUE"""),"")</f>
        <v/>
      </c>
      <c r="D15835" s="105"/>
      <c r="E15835" s="105"/>
      <c r="F15835" s="105"/>
      <c r="I15835" s="105"/>
    </row>
    <row r="15836">
      <c r="C15836" s="225" t="str">
        <f>IFERROR(__xludf.DUMMYFUNCTION("""COMPUTED_VALUE"""),"")</f>
        <v/>
      </c>
      <c r="D15836" s="105"/>
      <c r="E15836" s="105"/>
      <c r="F15836" s="105"/>
      <c r="I15836" s="105"/>
    </row>
    <row r="15837">
      <c r="C15837" s="225" t="str">
        <f>IFERROR(__xludf.DUMMYFUNCTION("""COMPUTED_VALUE"""),"")</f>
        <v/>
      </c>
      <c r="D15837" s="105"/>
      <c r="E15837" s="105"/>
      <c r="F15837" s="105"/>
      <c r="I15837" s="105"/>
    </row>
    <row r="15838">
      <c r="C15838" s="225" t="str">
        <f>IFERROR(__xludf.DUMMYFUNCTION("""COMPUTED_VALUE"""),"")</f>
        <v/>
      </c>
      <c r="D15838" s="105"/>
      <c r="E15838" s="105"/>
      <c r="F15838" s="105"/>
      <c r="I15838" s="105"/>
    </row>
    <row r="15839">
      <c r="C15839" s="225" t="str">
        <f>IFERROR(__xludf.DUMMYFUNCTION("""COMPUTED_VALUE"""),"")</f>
        <v/>
      </c>
      <c r="D15839" s="105"/>
      <c r="E15839" s="105"/>
      <c r="F15839" s="105"/>
      <c r="I15839" s="105"/>
    </row>
    <row r="15840">
      <c r="C15840" s="225" t="str">
        <f>IFERROR(__xludf.DUMMYFUNCTION("""COMPUTED_VALUE"""),"")</f>
        <v/>
      </c>
      <c r="D15840" s="105"/>
      <c r="E15840" s="105"/>
      <c r="F15840" s="105"/>
      <c r="I15840" s="105"/>
    </row>
    <row r="15841">
      <c r="C15841" s="225" t="str">
        <f>IFERROR(__xludf.DUMMYFUNCTION("""COMPUTED_VALUE"""),"")</f>
        <v/>
      </c>
      <c r="D15841" s="105"/>
      <c r="E15841" s="105"/>
      <c r="F15841" s="105"/>
      <c r="I15841" s="105"/>
    </row>
    <row r="15842">
      <c r="C15842" s="225" t="str">
        <f>IFERROR(__xludf.DUMMYFUNCTION("""COMPUTED_VALUE"""),"")</f>
        <v/>
      </c>
      <c r="D15842" s="105"/>
      <c r="E15842" s="105"/>
      <c r="F15842" s="105"/>
      <c r="I15842" s="105"/>
    </row>
    <row r="15843">
      <c r="C15843" s="225" t="str">
        <f>IFERROR(__xludf.DUMMYFUNCTION("""COMPUTED_VALUE"""),"")</f>
        <v/>
      </c>
      <c r="D15843" s="105"/>
      <c r="E15843" s="105"/>
      <c r="F15843" s="105"/>
      <c r="I15843" s="105"/>
    </row>
    <row r="15844">
      <c r="C15844" s="225" t="str">
        <f>IFERROR(__xludf.DUMMYFUNCTION("""COMPUTED_VALUE"""),"")</f>
        <v/>
      </c>
      <c r="D15844" s="105"/>
      <c r="E15844" s="105"/>
      <c r="F15844" s="105"/>
      <c r="I15844" s="105"/>
    </row>
    <row r="15845">
      <c r="C15845" s="225" t="str">
        <f>IFERROR(__xludf.DUMMYFUNCTION("""COMPUTED_VALUE"""),"")</f>
        <v/>
      </c>
      <c r="D15845" s="105"/>
      <c r="E15845" s="105"/>
      <c r="F15845" s="105"/>
      <c r="I15845" s="105"/>
    </row>
    <row r="15846">
      <c r="C15846" s="225" t="str">
        <f>IFERROR(__xludf.DUMMYFUNCTION("""COMPUTED_VALUE"""),"")</f>
        <v/>
      </c>
      <c r="D15846" s="105"/>
      <c r="E15846" s="105"/>
      <c r="F15846" s="105"/>
      <c r="I15846" s="105"/>
    </row>
    <row r="15847">
      <c r="C15847" s="225" t="str">
        <f>IFERROR(__xludf.DUMMYFUNCTION("""COMPUTED_VALUE"""),"")</f>
        <v/>
      </c>
      <c r="D15847" s="105"/>
      <c r="E15847" s="105"/>
      <c r="F15847" s="105"/>
      <c r="I15847" s="105"/>
    </row>
    <row r="15848">
      <c r="C15848" s="225" t="str">
        <f>IFERROR(__xludf.DUMMYFUNCTION("""COMPUTED_VALUE"""),"")</f>
        <v/>
      </c>
      <c r="D15848" s="105"/>
      <c r="E15848" s="105"/>
      <c r="F15848" s="105"/>
      <c r="I15848" s="105"/>
    </row>
    <row r="15849">
      <c r="C15849" s="225" t="str">
        <f>IFERROR(__xludf.DUMMYFUNCTION("""COMPUTED_VALUE"""),"")</f>
        <v/>
      </c>
      <c r="D15849" s="105"/>
      <c r="E15849" s="105"/>
      <c r="F15849" s="105"/>
      <c r="I15849" s="105"/>
    </row>
    <row r="15850">
      <c r="C15850" s="225" t="str">
        <f>IFERROR(__xludf.DUMMYFUNCTION("""COMPUTED_VALUE"""),"")</f>
        <v/>
      </c>
      <c r="D15850" s="105"/>
      <c r="E15850" s="105"/>
      <c r="F15850" s="105"/>
      <c r="I15850" s="105"/>
    </row>
    <row r="15851">
      <c r="C15851" s="225" t="str">
        <f>IFERROR(__xludf.DUMMYFUNCTION("""COMPUTED_VALUE"""),"")</f>
        <v/>
      </c>
      <c r="D15851" s="105"/>
      <c r="E15851" s="105"/>
      <c r="F15851" s="105"/>
      <c r="I15851" s="105"/>
    </row>
    <row r="15852">
      <c r="C15852" s="225" t="str">
        <f>IFERROR(__xludf.DUMMYFUNCTION("""COMPUTED_VALUE"""),"")</f>
        <v/>
      </c>
      <c r="D15852" s="105"/>
      <c r="E15852" s="105"/>
      <c r="F15852" s="105"/>
      <c r="I15852" s="105"/>
    </row>
    <row r="15853">
      <c r="C15853" s="225" t="str">
        <f>IFERROR(__xludf.DUMMYFUNCTION("""COMPUTED_VALUE"""),"")</f>
        <v/>
      </c>
      <c r="D15853" s="105"/>
      <c r="E15853" s="105"/>
      <c r="F15853" s="105"/>
      <c r="I15853" s="105"/>
    </row>
    <row r="15854">
      <c r="C15854" s="225" t="str">
        <f>IFERROR(__xludf.DUMMYFUNCTION("""COMPUTED_VALUE"""),"")</f>
        <v/>
      </c>
      <c r="D15854" s="105"/>
      <c r="E15854" s="105"/>
      <c r="F15854" s="105"/>
      <c r="I15854" s="105"/>
    </row>
    <row r="15855">
      <c r="C15855" s="225" t="str">
        <f>IFERROR(__xludf.DUMMYFUNCTION("""COMPUTED_VALUE"""),"")</f>
        <v/>
      </c>
      <c r="D15855" s="105"/>
      <c r="E15855" s="105"/>
      <c r="F15855" s="105"/>
      <c r="I15855" s="105"/>
    </row>
    <row r="15856">
      <c r="C15856" s="225" t="str">
        <f>IFERROR(__xludf.DUMMYFUNCTION("""COMPUTED_VALUE"""),"")</f>
        <v/>
      </c>
      <c r="D15856" s="105"/>
      <c r="E15856" s="105"/>
      <c r="F15856" s="105"/>
      <c r="I15856" s="105"/>
    </row>
    <row r="15857">
      <c r="C15857" s="225" t="str">
        <f>IFERROR(__xludf.DUMMYFUNCTION("""COMPUTED_VALUE"""),"")</f>
        <v/>
      </c>
      <c r="D15857" s="105"/>
      <c r="E15857" s="105"/>
      <c r="F15857" s="105"/>
      <c r="I15857" s="105"/>
    </row>
    <row r="15858">
      <c r="C15858" s="225" t="str">
        <f>IFERROR(__xludf.DUMMYFUNCTION("""COMPUTED_VALUE"""),"")</f>
        <v/>
      </c>
      <c r="D15858" s="105"/>
      <c r="E15858" s="105"/>
      <c r="F15858" s="105"/>
      <c r="I15858" s="105"/>
    </row>
    <row r="15859">
      <c r="C15859" s="225" t="str">
        <f>IFERROR(__xludf.DUMMYFUNCTION("""COMPUTED_VALUE"""),"")</f>
        <v/>
      </c>
      <c r="D15859" s="105"/>
      <c r="E15859" s="105"/>
      <c r="F15859" s="105"/>
      <c r="I15859" s="105"/>
    </row>
    <row r="15860">
      <c r="C15860" s="225" t="str">
        <f>IFERROR(__xludf.DUMMYFUNCTION("""COMPUTED_VALUE"""),"")</f>
        <v/>
      </c>
      <c r="D15860" s="105"/>
      <c r="E15860" s="105"/>
      <c r="F15860" s="105"/>
      <c r="I15860" s="105"/>
    </row>
    <row r="15861">
      <c r="C15861" s="225" t="str">
        <f>IFERROR(__xludf.DUMMYFUNCTION("""COMPUTED_VALUE"""),"")</f>
        <v/>
      </c>
      <c r="D15861" s="105"/>
      <c r="E15861" s="105"/>
      <c r="F15861" s="105"/>
      <c r="I15861" s="105"/>
    </row>
    <row r="15862">
      <c r="C15862" s="225" t="str">
        <f>IFERROR(__xludf.DUMMYFUNCTION("""COMPUTED_VALUE"""),"")</f>
        <v/>
      </c>
      <c r="D15862" s="105"/>
      <c r="E15862" s="105"/>
      <c r="F15862" s="105"/>
      <c r="I15862" s="105"/>
    </row>
    <row r="15863">
      <c r="C15863" s="225" t="str">
        <f>IFERROR(__xludf.DUMMYFUNCTION("""COMPUTED_VALUE"""),"")</f>
        <v/>
      </c>
      <c r="D15863" s="105"/>
      <c r="E15863" s="105"/>
      <c r="F15863" s="105"/>
      <c r="I15863" s="105"/>
    </row>
    <row r="15864">
      <c r="C15864" s="225" t="str">
        <f>IFERROR(__xludf.DUMMYFUNCTION("""COMPUTED_VALUE"""),"")</f>
        <v/>
      </c>
      <c r="D15864" s="105"/>
      <c r="E15864" s="105"/>
      <c r="F15864" s="105"/>
      <c r="I15864" s="105"/>
    </row>
    <row r="15865">
      <c r="C15865" s="225" t="str">
        <f>IFERROR(__xludf.DUMMYFUNCTION("""COMPUTED_VALUE"""),"")</f>
        <v/>
      </c>
      <c r="D15865" s="105"/>
      <c r="E15865" s="105"/>
      <c r="F15865" s="105"/>
      <c r="I15865" s="105"/>
    </row>
    <row r="15866">
      <c r="C15866" s="225" t="str">
        <f>IFERROR(__xludf.DUMMYFUNCTION("""COMPUTED_VALUE"""),"")</f>
        <v/>
      </c>
      <c r="D15866" s="105"/>
      <c r="E15866" s="105"/>
      <c r="F15866" s="105"/>
      <c r="I15866" s="105"/>
    </row>
    <row r="15867">
      <c r="C15867" s="225" t="str">
        <f>IFERROR(__xludf.DUMMYFUNCTION("""COMPUTED_VALUE"""),"")</f>
        <v/>
      </c>
      <c r="D15867" s="105"/>
      <c r="E15867" s="105"/>
      <c r="F15867" s="105"/>
      <c r="I15867" s="105"/>
    </row>
    <row r="15868">
      <c r="C15868" s="225" t="str">
        <f>IFERROR(__xludf.DUMMYFUNCTION("""COMPUTED_VALUE"""),"")</f>
        <v/>
      </c>
      <c r="D15868" s="105"/>
      <c r="E15868" s="105"/>
      <c r="F15868" s="105"/>
      <c r="I15868" s="105"/>
    </row>
    <row r="15869">
      <c r="C15869" s="225" t="str">
        <f>IFERROR(__xludf.DUMMYFUNCTION("""COMPUTED_VALUE"""),"")</f>
        <v/>
      </c>
      <c r="D15869" s="105"/>
      <c r="E15869" s="105"/>
      <c r="F15869" s="105"/>
      <c r="I15869" s="105"/>
    </row>
    <row r="15870">
      <c r="C15870" s="225" t="str">
        <f>IFERROR(__xludf.DUMMYFUNCTION("""COMPUTED_VALUE"""),"")</f>
        <v/>
      </c>
      <c r="D15870" s="105"/>
      <c r="E15870" s="105"/>
      <c r="F15870" s="105"/>
      <c r="I15870" s="105"/>
    </row>
    <row r="15871">
      <c r="C15871" s="225" t="str">
        <f>IFERROR(__xludf.DUMMYFUNCTION("""COMPUTED_VALUE"""),"")</f>
        <v/>
      </c>
      <c r="D15871" s="105"/>
      <c r="E15871" s="105"/>
      <c r="F15871" s="105"/>
      <c r="I15871" s="105"/>
    </row>
    <row r="15872">
      <c r="C15872" s="225" t="str">
        <f>IFERROR(__xludf.DUMMYFUNCTION("""COMPUTED_VALUE"""),"")</f>
        <v/>
      </c>
      <c r="D15872" s="105"/>
      <c r="E15872" s="105"/>
      <c r="F15872" s="105"/>
      <c r="I15872" s="105"/>
    </row>
    <row r="15873">
      <c r="C15873" s="225" t="str">
        <f>IFERROR(__xludf.DUMMYFUNCTION("""COMPUTED_VALUE"""),"")</f>
        <v/>
      </c>
      <c r="D15873" s="105"/>
      <c r="E15873" s="105"/>
      <c r="F15873" s="105"/>
      <c r="I15873" s="105"/>
    </row>
    <row r="15874">
      <c r="C15874" s="225" t="str">
        <f>IFERROR(__xludf.DUMMYFUNCTION("""COMPUTED_VALUE"""),"")</f>
        <v/>
      </c>
      <c r="D15874" s="105"/>
      <c r="E15874" s="105"/>
      <c r="F15874" s="105"/>
      <c r="I15874" s="105"/>
    </row>
    <row r="15875">
      <c r="C15875" s="225" t="str">
        <f>IFERROR(__xludf.DUMMYFUNCTION("""COMPUTED_VALUE"""),"")</f>
        <v/>
      </c>
      <c r="D15875" s="105"/>
      <c r="E15875" s="105"/>
      <c r="F15875" s="105"/>
      <c r="I15875" s="105"/>
    </row>
    <row r="15876">
      <c r="C15876" s="225" t="str">
        <f>IFERROR(__xludf.DUMMYFUNCTION("""COMPUTED_VALUE"""),"")</f>
        <v/>
      </c>
      <c r="D15876" s="105"/>
      <c r="E15876" s="105"/>
      <c r="F15876" s="105"/>
      <c r="I15876" s="105"/>
    </row>
    <row r="15877">
      <c r="C15877" s="225" t="str">
        <f>IFERROR(__xludf.DUMMYFUNCTION("""COMPUTED_VALUE"""),"")</f>
        <v/>
      </c>
      <c r="D15877" s="105"/>
      <c r="E15877" s="105"/>
      <c r="F15877" s="105"/>
      <c r="I15877" s="105"/>
    </row>
    <row r="15878">
      <c r="C15878" s="225" t="str">
        <f>IFERROR(__xludf.DUMMYFUNCTION("""COMPUTED_VALUE"""),"")</f>
        <v/>
      </c>
      <c r="D15878" s="105"/>
      <c r="E15878" s="105"/>
      <c r="F15878" s="105"/>
      <c r="I15878" s="105"/>
    </row>
    <row r="15879">
      <c r="C15879" s="225" t="str">
        <f>IFERROR(__xludf.DUMMYFUNCTION("""COMPUTED_VALUE"""),"")</f>
        <v/>
      </c>
      <c r="D15879" s="105"/>
      <c r="E15879" s="105"/>
      <c r="F15879" s="105"/>
      <c r="I15879" s="105"/>
    </row>
    <row r="15880">
      <c r="C15880" s="225" t="str">
        <f>IFERROR(__xludf.DUMMYFUNCTION("""COMPUTED_VALUE"""),"")</f>
        <v/>
      </c>
      <c r="D15880" s="105"/>
      <c r="E15880" s="105"/>
      <c r="F15880" s="105"/>
      <c r="I15880" s="105"/>
    </row>
    <row r="15881">
      <c r="C15881" s="225" t="str">
        <f>IFERROR(__xludf.DUMMYFUNCTION("""COMPUTED_VALUE"""),"")</f>
        <v/>
      </c>
      <c r="D15881" s="105"/>
      <c r="E15881" s="105"/>
      <c r="F15881" s="105"/>
      <c r="I15881" s="105"/>
    </row>
    <row r="15882">
      <c r="C15882" s="225" t="str">
        <f>IFERROR(__xludf.DUMMYFUNCTION("""COMPUTED_VALUE"""),"")</f>
        <v/>
      </c>
      <c r="D15882" s="105"/>
      <c r="E15882" s="105"/>
      <c r="F15882" s="105"/>
      <c r="I15882" s="105"/>
    </row>
    <row r="15883">
      <c r="C15883" s="225" t="str">
        <f>IFERROR(__xludf.DUMMYFUNCTION("""COMPUTED_VALUE"""),"")</f>
        <v/>
      </c>
      <c r="D15883" s="105"/>
      <c r="E15883" s="105"/>
      <c r="F15883" s="105"/>
      <c r="I15883" s="105"/>
    </row>
    <row r="15884">
      <c r="C15884" s="225" t="str">
        <f>IFERROR(__xludf.DUMMYFUNCTION("""COMPUTED_VALUE"""),"")</f>
        <v/>
      </c>
      <c r="D15884" s="105"/>
      <c r="E15884" s="105"/>
      <c r="F15884" s="105"/>
      <c r="I15884" s="105"/>
    </row>
    <row r="15885">
      <c r="C15885" s="225" t="str">
        <f>IFERROR(__xludf.DUMMYFUNCTION("""COMPUTED_VALUE"""),"")</f>
        <v/>
      </c>
      <c r="D15885" s="105"/>
      <c r="E15885" s="105"/>
      <c r="F15885" s="105"/>
      <c r="I15885" s="105"/>
    </row>
    <row r="15886">
      <c r="C15886" s="225" t="str">
        <f>IFERROR(__xludf.DUMMYFUNCTION("""COMPUTED_VALUE"""),"")</f>
        <v/>
      </c>
      <c r="D15886" s="105"/>
      <c r="E15886" s="105"/>
      <c r="F15886" s="105"/>
      <c r="I15886" s="105"/>
    </row>
    <row r="15887">
      <c r="C15887" s="225" t="str">
        <f>IFERROR(__xludf.DUMMYFUNCTION("""COMPUTED_VALUE"""),"")</f>
        <v/>
      </c>
      <c r="D15887" s="105"/>
      <c r="E15887" s="105"/>
      <c r="F15887" s="105"/>
      <c r="I15887" s="105"/>
    </row>
    <row r="15888">
      <c r="C15888" s="225" t="str">
        <f>IFERROR(__xludf.DUMMYFUNCTION("""COMPUTED_VALUE"""),"")</f>
        <v/>
      </c>
      <c r="D15888" s="105"/>
      <c r="E15888" s="105"/>
      <c r="F15888" s="105"/>
      <c r="I15888" s="105"/>
    </row>
    <row r="15889">
      <c r="C15889" s="225" t="str">
        <f>IFERROR(__xludf.DUMMYFUNCTION("""COMPUTED_VALUE"""),"")</f>
        <v/>
      </c>
      <c r="D15889" s="105"/>
      <c r="E15889" s="105"/>
      <c r="F15889" s="105"/>
      <c r="I15889" s="105"/>
    </row>
    <row r="15890">
      <c r="C15890" s="225" t="str">
        <f>IFERROR(__xludf.DUMMYFUNCTION("""COMPUTED_VALUE"""),"")</f>
        <v/>
      </c>
      <c r="D15890" s="105"/>
      <c r="E15890" s="105"/>
      <c r="F15890" s="105"/>
      <c r="I15890" s="105"/>
    </row>
    <row r="15891">
      <c r="C15891" s="225" t="str">
        <f>IFERROR(__xludf.DUMMYFUNCTION("""COMPUTED_VALUE"""),"")</f>
        <v/>
      </c>
      <c r="D15891" s="105"/>
      <c r="E15891" s="105"/>
      <c r="F15891" s="105"/>
      <c r="I15891" s="105"/>
    </row>
    <row r="15892">
      <c r="C15892" s="225" t="str">
        <f>IFERROR(__xludf.DUMMYFUNCTION("""COMPUTED_VALUE"""),"")</f>
        <v/>
      </c>
      <c r="D15892" s="105"/>
      <c r="E15892" s="105"/>
      <c r="F15892" s="105"/>
      <c r="I15892" s="105"/>
    </row>
    <row r="15893">
      <c r="C15893" s="225" t="str">
        <f>IFERROR(__xludf.DUMMYFUNCTION("""COMPUTED_VALUE"""),"")</f>
        <v/>
      </c>
      <c r="D15893" s="105"/>
      <c r="E15893" s="105"/>
      <c r="F15893" s="105"/>
      <c r="I15893" s="105"/>
    </row>
    <row r="15894">
      <c r="C15894" s="225" t="str">
        <f>IFERROR(__xludf.DUMMYFUNCTION("""COMPUTED_VALUE"""),"")</f>
        <v/>
      </c>
      <c r="D15894" s="105"/>
      <c r="E15894" s="105"/>
      <c r="F15894" s="105"/>
      <c r="I15894" s="105"/>
    </row>
    <row r="15895">
      <c r="C15895" s="225" t="str">
        <f>IFERROR(__xludf.DUMMYFUNCTION("""COMPUTED_VALUE"""),"")</f>
        <v/>
      </c>
      <c r="D15895" s="105"/>
      <c r="E15895" s="105"/>
      <c r="F15895" s="105"/>
      <c r="I15895" s="105"/>
    </row>
    <row r="15896">
      <c r="C15896" s="225" t="str">
        <f>IFERROR(__xludf.DUMMYFUNCTION("""COMPUTED_VALUE"""),"")</f>
        <v/>
      </c>
      <c r="D15896" s="105"/>
      <c r="E15896" s="105"/>
      <c r="F15896" s="105"/>
      <c r="I15896" s="105"/>
    </row>
    <row r="15897">
      <c r="C15897" s="225" t="str">
        <f>IFERROR(__xludf.DUMMYFUNCTION("""COMPUTED_VALUE"""),"")</f>
        <v/>
      </c>
      <c r="D15897" s="105"/>
      <c r="E15897" s="105"/>
      <c r="F15897" s="105"/>
      <c r="I15897" s="105"/>
    </row>
    <row r="15898">
      <c r="C15898" s="225" t="str">
        <f>IFERROR(__xludf.DUMMYFUNCTION("""COMPUTED_VALUE"""),"")</f>
        <v/>
      </c>
      <c r="D15898" s="105"/>
      <c r="E15898" s="105"/>
      <c r="F15898" s="105"/>
      <c r="I15898" s="105"/>
    </row>
    <row r="15899">
      <c r="C15899" s="225" t="str">
        <f>IFERROR(__xludf.DUMMYFUNCTION("""COMPUTED_VALUE"""),"")</f>
        <v/>
      </c>
      <c r="D15899" s="105"/>
      <c r="E15899" s="105"/>
      <c r="F15899" s="105"/>
      <c r="I15899" s="105"/>
    </row>
    <row r="15900">
      <c r="C15900" s="225" t="str">
        <f>IFERROR(__xludf.DUMMYFUNCTION("""COMPUTED_VALUE"""),"")</f>
        <v/>
      </c>
      <c r="D15900" s="105"/>
      <c r="E15900" s="105"/>
      <c r="F15900" s="105"/>
      <c r="I15900" s="105"/>
    </row>
    <row r="15901">
      <c r="C15901" s="225" t="str">
        <f>IFERROR(__xludf.DUMMYFUNCTION("""COMPUTED_VALUE"""),"")</f>
        <v/>
      </c>
      <c r="D15901" s="105"/>
      <c r="E15901" s="105"/>
      <c r="F15901" s="105"/>
      <c r="I15901" s="105"/>
    </row>
    <row r="15902">
      <c r="C15902" s="225" t="str">
        <f>IFERROR(__xludf.DUMMYFUNCTION("""COMPUTED_VALUE"""),"")</f>
        <v/>
      </c>
      <c r="D15902" s="105"/>
      <c r="E15902" s="105"/>
      <c r="F15902" s="105"/>
      <c r="I15902" s="105"/>
    </row>
    <row r="15903">
      <c r="C15903" s="225" t="str">
        <f>IFERROR(__xludf.DUMMYFUNCTION("""COMPUTED_VALUE"""),"")</f>
        <v/>
      </c>
      <c r="D15903" s="105"/>
      <c r="E15903" s="105"/>
      <c r="F15903" s="105"/>
      <c r="I15903" s="105"/>
    </row>
    <row r="15904">
      <c r="C15904" s="225" t="str">
        <f>IFERROR(__xludf.DUMMYFUNCTION("""COMPUTED_VALUE"""),"")</f>
        <v/>
      </c>
      <c r="D15904" s="105"/>
      <c r="E15904" s="105"/>
      <c r="F15904" s="105"/>
      <c r="I15904" s="105"/>
    </row>
    <row r="15905">
      <c r="C15905" s="225" t="str">
        <f>IFERROR(__xludf.DUMMYFUNCTION("""COMPUTED_VALUE"""),"")</f>
        <v/>
      </c>
      <c r="D15905" s="105"/>
      <c r="E15905" s="105"/>
      <c r="F15905" s="105"/>
      <c r="I15905" s="105"/>
    </row>
    <row r="15906">
      <c r="C15906" s="225" t="str">
        <f>IFERROR(__xludf.DUMMYFUNCTION("""COMPUTED_VALUE"""),"")</f>
        <v/>
      </c>
      <c r="D15906" s="105"/>
      <c r="E15906" s="105"/>
      <c r="F15906" s="105"/>
      <c r="I15906" s="105"/>
    </row>
    <row r="15907">
      <c r="C15907" s="225" t="str">
        <f>IFERROR(__xludf.DUMMYFUNCTION("""COMPUTED_VALUE"""),"")</f>
        <v/>
      </c>
      <c r="D15907" s="105"/>
      <c r="E15907" s="105"/>
      <c r="F15907" s="105"/>
      <c r="I15907" s="105"/>
    </row>
    <row r="15908">
      <c r="C15908" s="225" t="str">
        <f>IFERROR(__xludf.DUMMYFUNCTION("""COMPUTED_VALUE"""),"")</f>
        <v/>
      </c>
      <c r="D15908" s="105"/>
      <c r="E15908" s="105"/>
      <c r="F15908" s="105"/>
      <c r="I15908" s="105"/>
    </row>
    <row r="15909">
      <c r="C15909" s="225" t="str">
        <f>IFERROR(__xludf.DUMMYFUNCTION("""COMPUTED_VALUE"""),"")</f>
        <v/>
      </c>
      <c r="D15909" s="105"/>
      <c r="E15909" s="105"/>
      <c r="F15909" s="105"/>
      <c r="I15909" s="105"/>
    </row>
    <row r="15910">
      <c r="C15910" s="225" t="str">
        <f>IFERROR(__xludf.DUMMYFUNCTION("""COMPUTED_VALUE"""),"")</f>
        <v/>
      </c>
      <c r="D15910" s="105"/>
      <c r="E15910" s="105"/>
      <c r="F15910" s="105"/>
      <c r="I15910" s="105"/>
    </row>
    <row r="15911">
      <c r="C15911" s="225" t="str">
        <f>IFERROR(__xludf.DUMMYFUNCTION("""COMPUTED_VALUE"""),"")</f>
        <v/>
      </c>
      <c r="D15911" s="105"/>
      <c r="E15911" s="105"/>
      <c r="F15911" s="105"/>
      <c r="I15911" s="105"/>
    </row>
    <row r="15912">
      <c r="C15912" s="225" t="str">
        <f>IFERROR(__xludf.DUMMYFUNCTION("""COMPUTED_VALUE"""),"")</f>
        <v/>
      </c>
      <c r="D15912" s="105"/>
      <c r="E15912" s="105"/>
      <c r="F15912" s="105"/>
      <c r="I15912" s="105"/>
    </row>
    <row r="15913">
      <c r="C15913" s="225" t="str">
        <f>IFERROR(__xludf.DUMMYFUNCTION("""COMPUTED_VALUE"""),"")</f>
        <v/>
      </c>
      <c r="D15913" s="105"/>
      <c r="E15913" s="105"/>
      <c r="F15913" s="105"/>
      <c r="I15913" s="105"/>
    </row>
    <row r="15914">
      <c r="C15914" s="225" t="str">
        <f>IFERROR(__xludf.DUMMYFUNCTION("""COMPUTED_VALUE"""),"")</f>
        <v/>
      </c>
      <c r="D15914" s="105"/>
      <c r="E15914" s="105"/>
      <c r="F15914" s="105"/>
      <c r="I15914" s="105"/>
    </row>
    <row r="15915">
      <c r="C15915" s="225" t="str">
        <f>IFERROR(__xludf.DUMMYFUNCTION("""COMPUTED_VALUE"""),"")</f>
        <v/>
      </c>
      <c r="D15915" s="105"/>
      <c r="E15915" s="105"/>
      <c r="F15915" s="105"/>
      <c r="I15915" s="105"/>
    </row>
    <row r="15916">
      <c r="C15916" s="225" t="str">
        <f>IFERROR(__xludf.DUMMYFUNCTION("""COMPUTED_VALUE"""),"")</f>
        <v/>
      </c>
      <c r="D15916" s="105"/>
      <c r="E15916" s="105"/>
      <c r="F15916" s="105"/>
      <c r="I15916" s="105"/>
    </row>
    <row r="15917">
      <c r="C15917" s="225" t="str">
        <f>IFERROR(__xludf.DUMMYFUNCTION("""COMPUTED_VALUE"""),"")</f>
        <v/>
      </c>
      <c r="D15917" s="105"/>
      <c r="E15917" s="105"/>
      <c r="F15917" s="105"/>
      <c r="I15917" s="105"/>
    </row>
    <row r="15918">
      <c r="C15918" s="225" t="str">
        <f>IFERROR(__xludf.DUMMYFUNCTION("""COMPUTED_VALUE"""),"")</f>
        <v/>
      </c>
      <c r="D15918" s="105"/>
      <c r="E15918" s="105"/>
      <c r="F15918" s="105"/>
      <c r="I15918" s="105"/>
    </row>
    <row r="15919">
      <c r="C15919" s="225" t="str">
        <f>IFERROR(__xludf.DUMMYFUNCTION("""COMPUTED_VALUE"""),"")</f>
        <v/>
      </c>
      <c r="D15919" s="105"/>
      <c r="E15919" s="105"/>
      <c r="F15919" s="105"/>
      <c r="I15919" s="105"/>
    </row>
    <row r="15920">
      <c r="C15920" s="225" t="str">
        <f>IFERROR(__xludf.DUMMYFUNCTION("""COMPUTED_VALUE"""),"")</f>
        <v/>
      </c>
      <c r="D15920" s="105"/>
      <c r="E15920" s="105"/>
      <c r="F15920" s="105"/>
      <c r="I15920" s="105"/>
    </row>
    <row r="15921">
      <c r="C15921" s="225" t="str">
        <f>IFERROR(__xludf.DUMMYFUNCTION("""COMPUTED_VALUE"""),"")</f>
        <v/>
      </c>
      <c r="D15921" s="105"/>
      <c r="E15921" s="105"/>
      <c r="F15921" s="105"/>
      <c r="I15921" s="105"/>
    </row>
    <row r="15922">
      <c r="C15922" s="225" t="str">
        <f>IFERROR(__xludf.DUMMYFUNCTION("""COMPUTED_VALUE"""),"")</f>
        <v/>
      </c>
      <c r="D15922" s="105"/>
      <c r="E15922" s="105"/>
      <c r="F15922" s="105"/>
      <c r="I15922" s="105"/>
    </row>
    <row r="15923">
      <c r="C15923" s="225" t="str">
        <f>IFERROR(__xludf.DUMMYFUNCTION("""COMPUTED_VALUE"""),"")</f>
        <v/>
      </c>
      <c r="D15923" s="105"/>
      <c r="E15923" s="105"/>
      <c r="F15923" s="105"/>
      <c r="I15923" s="105"/>
    </row>
    <row r="15924">
      <c r="C15924" s="225" t="str">
        <f>IFERROR(__xludf.DUMMYFUNCTION("""COMPUTED_VALUE"""),"")</f>
        <v/>
      </c>
      <c r="D15924" s="105"/>
      <c r="E15924" s="105"/>
      <c r="F15924" s="105"/>
      <c r="I15924" s="105"/>
    </row>
    <row r="15925">
      <c r="C15925" s="225" t="str">
        <f>IFERROR(__xludf.DUMMYFUNCTION("""COMPUTED_VALUE"""),"")</f>
        <v/>
      </c>
      <c r="D15925" s="105"/>
      <c r="E15925" s="105"/>
      <c r="F15925" s="105"/>
      <c r="I15925" s="105"/>
    </row>
    <row r="15926">
      <c r="C15926" s="225" t="str">
        <f>IFERROR(__xludf.DUMMYFUNCTION("""COMPUTED_VALUE"""),"")</f>
        <v/>
      </c>
      <c r="D15926" s="105"/>
      <c r="E15926" s="105"/>
      <c r="F15926" s="105"/>
      <c r="I15926" s="105"/>
    </row>
    <row r="15927">
      <c r="C15927" s="225" t="str">
        <f>IFERROR(__xludf.DUMMYFUNCTION("""COMPUTED_VALUE"""),"")</f>
        <v/>
      </c>
      <c r="D15927" s="105"/>
      <c r="E15927" s="105"/>
      <c r="F15927" s="105"/>
      <c r="I15927" s="105"/>
    </row>
    <row r="15928">
      <c r="C15928" s="225" t="str">
        <f>IFERROR(__xludf.DUMMYFUNCTION("""COMPUTED_VALUE"""),"")</f>
        <v/>
      </c>
      <c r="D15928" s="105"/>
      <c r="E15928" s="105"/>
      <c r="F15928" s="105"/>
      <c r="I15928" s="105"/>
    </row>
    <row r="15929">
      <c r="C15929" s="225" t="str">
        <f>IFERROR(__xludf.DUMMYFUNCTION("""COMPUTED_VALUE"""),"")</f>
        <v/>
      </c>
      <c r="D15929" s="105"/>
      <c r="E15929" s="105"/>
      <c r="F15929" s="105"/>
      <c r="I15929" s="105"/>
    </row>
    <row r="15930">
      <c r="C15930" s="225" t="str">
        <f>IFERROR(__xludf.DUMMYFUNCTION("""COMPUTED_VALUE"""),"")</f>
        <v/>
      </c>
      <c r="D15930" s="105"/>
      <c r="E15930" s="105"/>
      <c r="F15930" s="105"/>
      <c r="I15930" s="105"/>
    </row>
    <row r="15931">
      <c r="C15931" s="225" t="str">
        <f>IFERROR(__xludf.DUMMYFUNCTION("""COMPUTED_VALUE"""),"")</f>
        <v/>
      </c>
      <c r="D15931" s="105"/>
      <c r="E15931" s="105"/>
      <c r="F15931" s="105"/>
      <c r="I15931" s="105"/>
    </row>
    <row r="15932">
      <c r="C15932" s="225" t="str">
        <f>IFERROR(__xludf.DUMMYFUNCTION("""COMPUTED_VALUE"""),"")</f>
        <v/>
      </c>
      <c r="D15932" s="105"/>
      <c r="E15932" s="105"/>
      <c r="F15932" s="105"/>
      <c r="I15932" s="105"/>
    </row>
    <row r="15933">
      <c r="C15933" s="225" t="str">
        <f>IFERROR(__xludf.DUMMYFUNCTION("""COMPUTED_VALUE"""),"")</f>
        <v/>
      </c>
      <c r="D15933" s="105"/>
      <c r="E15933" s="105"/>
      <c r="F15933" s="105"/>
      <c r="I15933" s="105"/>
    </row>
    <row r="15934">
      <c r="C15934" s="225" t="str">
        <f>IFERROR(__xludf.DUMMYFUNCTION("""COMPUTED_VALUE"""),"")</f>
        <v/>
      </c>
      <c r="D15934" s="105"/>
      <c r="E15934" s="105"/>
      <c r="F15934" s="105"/>
      <c r="I15934" s="105"/>
    </row>
    <row r="15935">
      <c r="C15935" s="225" t="str">
        <f>IFERROR(__xludf.DUMMYFUNCTION("""COMPUTED_VALUE"""),"")</f>
        <v/>
      </c>
      <c r="D15935" s="105"/>
      <c r="E15935" s="105"/>
      <c r="F15935" s="105"/>
      <c r="I15935" s="105"/>
    </row>
    <row r="15936">
      <c r="C15936" s="225" t="str">
        <f>IFERROR(__xludf.DUMMYFUNCTION("""COMPUTED_VALUE"""),"")</f>
        <v/>
      </c>
      <c r="D15936" s="105"/>
      <c r="E15936" s="105"/>
      <c r="F15936" s="105"/>
      <c r="I15936" s="105"/>
    </row>
    <row r="15937">
      <c r="C15937" s="225" t="str">
        <f>IFERROR(__xludf.DUMMYFUNCTION("""COMPUTED_VALUE"""),"")</f>
        <v/>
      </c>
      <c r="D15937" s="105"/>
      <c r="E15937" s="105"/>
      <c r="F15937" s="105"/>
      <c r="I15937" s="105"/>
    </row>
    <row r="15938">
      <c r="C15938" s="225" t="str">
        <f>IFERROR(__xludf.DUMMYFUNCTION("""COMPUTED_VALUE"""),"")</f>
        <v/>
      </c>
      <c r="D15938" s="105"/>
      <c r="E15938" s="105"/>
      <c r="F15938" s="105"/>
      <c r="I15938" s="105"/>
    </row>
    <row r="15939">
      <c r="C15939" s="225" t="str">
        <f>IFERROR(__xludf.DUMMYFUNCTION("""COMPUTED_VALUE"""),"")</f>
        <v/>
      </c>
      <c r="D15939" s="105"/>
      <c r="E15939" s="105"/>
      <c r="F15939" s="105"/>
      <c r="I15939" s="105"/>
    </row>
    <row r="15940">
      <c r="C15940" s="225" t="str">
        <f>IFERROR(__xludf.DUMMYFUNCTION("""COMPUTED_VALUE"""),"")</f>
        <v/>
      </c>
      <c r="D15940" s="105"/>
      <c r="E15940" s="105"/>
      <c r="F15940" s="105"/>
      <c r="I15940" s="105"/>
    </row>
    <row r="15941">
      <c r="C15941" s="225" t="str">
        <f>IFERROR(__xludf.DUMMYFUNCTION("""COMPUTED_VALUE"""),"")</f>
        <v/>
      </c>
      <c r="D15941" s="105"/>
      <c r="E15941" s="105"/>
      <c r="F15941" s="105"/>
      <c r="I15941" s="105"/>
    </row>
    <row r="15942">
      <c r="C15942" s="225" t="str">
        <f>IFERROR(__xludf.DUMMYFUNCTION("""COMPUTED_VALUE"""),"")</f>
        <v/>
      </c>
      <c r="D15942" s="105"/>
      <c r="E15942" s="105"/>
      <c r="F15942" s="105"/>
      <c r="I15942" s="105"/>
    </row>
    <row r="15943">
      <c r="C15943" s="225" t="str">
        <f>IFERROR(__xludf.DUMMYFUNCTION("""COMPUTED_VALUE"""),"")</f>
        <v/>
      </c>
      <c r="D15943" s="105"/>
      <c r="E15943" s="105"/>
      <c r="F15943" s="105"/>
      <c r="I15943" s="105"/>
    </row>
    <row r="15944">
      <c r="C15944" s="225" t="str">
        <f>IFERROR(__xludf.DUMMYFUNCTION("""COMPUTED_VALUE"""),"")</f>
        <v/>
      </c>
      <c r="D15944" s="105"/>
      <c r="E15944" s="105"/>
      <c r="F15944" s="105"/>
      <c r="I15944" s="105"/>
    </row>
    <row r="15945">
      <c r="C15945" s="225" t="str">
        <f>IFERROR(__xludf.DUMMYFUNCTION("""COMPUTED_VALUE"""),"")</f>
        <v/>
      </c>
      <c r="D15945" s="105"/>
      <c r="E15945" s="105"/>
      <c r="F15945" s="105"/>
      <c r="I15945" s="105"/>
    </row>
    <row r="15946">
      <c r="C15946" s="225" t="str">
        <f>IFERROR(__xludf.DUMMYFUNCTION("""COMPUTED_VALUE"""),"")</f>
        <v/>
      </c>
      <c r="D15946" s="105"/>
      <c r="E15946" s="105"/>
      <c r="F15946" s="105"/>
      <c r="I15946" s="105"/>
    </row>
    <row r="15947">
      <c r="C15947" s="225" t="str">
        <f>IFERROR(__xludf.DUMMYFUNCTION("""COMPUTED_VALUE"""),"")</f>
        <v/>
      </c>
      <c r="D15947" s="105"/>
      <c r="E15947" s="105"/>
      <c r="F15947" s="105"/>
      <c r="I15947" s="105"/>
    </row>
    <row r="15948">
      <c r="C15948" s="225" t="str">
        <f>IFERROR(__xludf.DUMMYFUNCTION("""COMPUTED_VALUE"""),"")</f>
        <v/>
      </c>
      <c r="D15948" s="105"/>
      <c r="E15948" s="105"/>
      <c r="F15948" s="105"/>
      <c r="I15948" s="105"/>
    </row>
    <row r="15949">
      <c r="C15949" s="225" t="str">
        <f>IFERROR(__xludf.DUMMYFUNCTION("""COMPUTED_VALUE"""),"")</f>
        <v/>
      </c>
      <c r="D15949" s="105"/>
      <c r="E15949" s="105"/>
      <c r="F15949" s="105"/>
      <c r="I15949" s="105"/>
    </row>
    <row r="15950">
      <c r="C15950" s="225" t="str">
        <f>IFERROR(__xludf.DUMMYFUNCTION("""COMPUTED_VALUE"""),"")</f>
        <v/>
      </c>
      <c r="D15950" s="105"/>
      <c r="E15950" s="105"/>
      <c r="F15950" s="105"/>
      <c r="I15950" s="105"/>
    </row>
    <row r="15951">
      <c r="C15951" s="225" t="str">
        <f>IFERROR(__xludf.DUMMYFUNCTION("""COMPUTED_VALUE"""),"")</f>
        <v/>
      </c>
      <c r="D15951" s="105"/>
      <c r="E15951" s="105"/>
      <c r="F15951" s="105"/>
      <c r="I15951" s="105"/>
    </row>
    <row r="15952">
      <c r="C15952" s="225" t="str">
        <f>IFERROR(__xludf.DUMMYFUNCTION("""COMPUTED_VALUE"""),"")</f>
        <v/>
      </c>
      <c r="D15952" s="105"/>
      <c r="E15952" s="105"/>
      <c r="F15952" s="105"/>
      <c r="I15952" s="105"/>
    </row>
    <row r="15953">
      <c r="C15953" s="225" t="str">
        <f>IFERROR(__xludf.DUMMYFUNCTION("""COMPUTED_VALUE"""),"")</f>
        <v/>
      </c>
      <c r="D15953" s="105"/>
      <c r="E15953" s="105"/>
      <c r="F15953" s="105"/>
      <c r="I15953" s="105"/>
    </row>
    <row r="15954">
      <c r="C15954" s="225" t="str">
        <f>IFERROR(__xludf.DUMMYFUNCTION("""COMPUTED_VALUE"""),"")</f>
        <v/>
      </c>
      <c r="D15954" s="105"/>
      <c r="E15954" s="105"/>
      <c r="F15954" s="105"/>
      <c r="I15954" s="105"/>
    </row>
    <row r="15955">
      <c r="C15955" s="225" t="str">
        <f>IFERROR(__xludf.DUMMYFUNCTION("""COMPUTED_VALUE"""),"")</f>
        <v/>
      </c>
      <c r="D15955" s="105"/>
      <c r="E15955" s="105"/>
      <c r="F15955" s="105"/>
      <c r="I15955" s="105"/>
    </row>
    <row r="15956">
      <c r="C15956" s="225" t="str">
        <f>IFERROR(__xludf.DUMMYFUNCTION("""COMPUTED_VALUE"""),"")</f>
        <v/>
      </c>
      <c r="D15956" s="105"/>
      <c r="E15956" s="105"/>
      <c r="F15956" s="105"/>
      <c r="I15956" s="105"/>
    </row>
    <row r="15957">
      <c r="C15957" s="225" t="str">
        <f>IFERROR(__xludf.DUMMYFUNCTION("""COMPUTED_VALUE"""),"")</f>
        <v/>
      </c>
      <c r="D15957" s="105"/>
      <c r="E15957" s="105"/>
      <c r="F15957" s="105"/>
      <c r="I15957" s="105"/>
    </row>
    <row r="15958">
      <c r="C15958" s="225" t="str">
        <f>IFERROR(__xludf.DUMMYFUNCTION("""COMPUTED_VALUE"""),"")</f>
        <v/>
      </c>
      <c r="D15958" s="105"/>
      <c r="E15958" s="105"/>
      <c r="F15958" s="105"/>
      <c r="I15958" s="105"/>
    </row>
    <row r="15959">
      <c r="C15959" s="225" t="str">
        <f>IFERROR(__xludf.DUMMYFUNCTION("""COMPUTED_VALUE"""),"")</f>
        <v/>
      </c>
      <c r="D15959" s="105"/>
      <c r="E15959" s="105"/>
      <c r="F15959" s="105"/>
      <c r="I15959" s="105"/>
    </row>
    <row r="15960">
      <c r="C15960" s="225" t="str">
        <f>IFERROR(__xludf.DUMMYFUNCTION("""COMPUTED_VALUE"""),"")</f>
        <v/>
      </c>
      <c r="D15960" s="105"/>
      <c r="E15960" s="105"/>
      <c r="F15960" s="105"/>
      <c r="I15960" s="105"/>
    </row>
    <row r="15961">
      <c r="C15961" s="225" t="str">
        <f>IFERROR(__xludf.DUMMYFUNCTION("""COMPUTED_VALUE"""),"")</f>
        <v/>
      </c>
      <c r="D15961" s="105"/>
      <c r="E15961" s="105"/>
      <c r="F15961" s="105"/>
      <c r="I15961" s="105"/>
    </row>
    <row r="15962">
      <c r="C15962" s="225" t="str">
        <f>IFERROR(__xludf.DUMMYFUNCTION("""COMPUTED_VALUE"""),"")</f>
        <v/>
      </c>
      <c r="D15962" s="105"/>
      <c r="E15962" s="105"/>
      <c r="F15962" s="105"/>
      <c r="I15962" s="105"/>
    </row>
    <row r="15963">
      <c r="C15963" s="225" t="str">
        <f>IFERROR(__xludf.DUMMYFUNCTION("""COMPUTED_VALUE"""),"")</f>
        <v/>
      </c>
      <c r="D15963" s="105"/>
      <c r="E15963" s="105"/>
      <c r="F15963" s="105"/>
      <c r="I15963" s="105"/>
    </row>
    <row r="15964">
      <c r="C15964" s="225" t="str">
        <f>IFERROR(__xludf.DUMMYFUNCTION("""COMPUTED_VALUE"""),"")</f>
        <v/>
      </c>
      <c r="D15964" s="105"/>
      <c r="E15964" s="105"/>
      <c r="F15964" s="105"/>
      <c r="I15964" s="105"/>
    </row>
    <row r="15965">
      <c r="C15965" s="225" t="str">
        <f>IFERROR(__xludf.DUMMYFUNCTION("""COMPUTED_VALUE"""),"")</f>
        <v/>
      </c>
      <c r="D15965" s="105"/>
      <c r="E15965" s="105"/>
      <c r="F15965" s="105"/>
      <c r="I15965" s="105"/>
    </row>
    <row r="15966">
      <c r="C15966" s="225" t="str">
        <f>IFERROR(__xludf.DUMMYFUNCTION("""COMPUTED_VALUE"""),"")</f>
        <v/>
      </c>
      <c r="D15966" s="105"/>
      <c r="E15966" s="105"/>
      <c r="F15966" s="105"/>
      <c r="I15966" s="105"/>
    </row>
    <row r="15967">
      <c r="C15967" s="225" t="str">
        <f>IFERROR(__xludf.DUMMYFUNCTION("""COMPUTED_VALUE"""),"")</f>
        <v/>
      </c>
      <c r="D15967" s="105"/>
      <c r="E15967" s="105"/>
      <c r="F15967" s="105"/>
      <c r="I15967" s="105"/>
    </row>
    <row r="15968">
      <c r="C15968" s="225" t="str">
        <f>IFERROR(__xludf.DUMMYFUNCTION("""COMPUTED_VALUE"""),"")</f>
        <v/>
      </c>
      <c r="D15968" s="105"/>
      <c r="E15968" s="105"/>
      <c r="F15968" s="105"/>
      <c r="I15968" s="105"/>
    </row>
    <row r="15969">
      <c r="C15969" s="225" t="str">
        <f>IFERROR(__xludf.DUMMYFUNCTION("""COMPUTED_VALUE"""),"")</f>
        <v/>
      </c>
      <c r="D15969" s="105"/>
      <c r="E15969" s="105"/>
      <c r="F15969" s="105"/>
      <c r="I15969" s="105"/>
    </row>
    <row r="15970">
      <c r="C15970" s="225" t="str">
        <f>IFERROR(__xludf.DUMMYFUNCTION("""COMPUTED_VALUE"""),"")</f>
        <v/>
      </c>
      <c r="D15970" s="105"/>
      <c r="E15970" s="105"/>
      <c r="F15970" s="105"/>
      <c r="I15970" s="105"/>
    </row>
    <row r="15971">
      <c r="C15971" s="225" t="str">
        <f>IFERROR(__xludf.DUMMYFUNCTION("""COMPUTED_VALUE"""),"")</f>
        <v/>
      </c>
      <c r="D15971" s="105"/>
      <c r="E15971" s="105"/>
      <c r="F15971" s="105"/>
      <c r="I15971" s="105"/>
    </row>
    <row r="15972">
      <c r="C15972" s="225" t="str">
        <f>IFERROR(__xludf.DUMMYFUNCTION("""COMPUTED_VALUE"""),"")</f>
        <v/>
      </c>
      <c r="D15972" s="105"/>
      <c r="E15972" s="105"/>
      <c r="F15972" s="105"/>
      <c r="I15972" s="105"/>
    </row>
    <row r="15973">
      <c r="C15973" s="225" t="str">
        <f>IFERROR(__xludf.DUMMYFUNCTION("""COMPUTED_VALUE"""),"")</f>
        <v/>
      </c>
      <c r="D15973" s="105"/>
      <c r="E15973" s="105"/>
      <c r="F15973" s="105"/>
      <c r="I15973" s="105"/>
    </row>
    <row r="15974">
      <c r="C15974" s="225" t="str">
        <f>IFERROR(__xludf.DUMMYFUNCTION("""COMPUTED_VALUE"""),"")</f>
        <v/>
      </c>
      <c r="D15974" s="105"/>
      <c r="E15974" s="105"/>
      <c r="F15974" s="105"/>
      <c r="I15974" s="105"/>
    </row>
    <row r="15975">
      <c r="C15975" s="225" t="str">
        <f>IFERROR(__xludf.DUMMYFUNCTION("""COMPUTED_VALUE"""),"")</f>
        <v/>
      </c>
      <c r="D15975" s="105"/>
      <c r="E15975" s="105"/>
      <c r="F15975" s="105"/>
      <c r="I15975" s="105"/>
    </row>
    <row r="15976">
      <c r="C15976" s="225" t="str">
        <f>IFERROR(__xludf.DUMMYFUNCTION("""COMPUTED_VALUE"""),"")</f>
        <v/>
      </c>
      <c r="D15976" s="105"/>
      <c r="E15976" s="105"/>
      <c r="F15976" s="105"/>
      <c r="I15976" s="105"/>
    </row>
    <row r="15977">
      <c r="C15977" s="225" t="str">
        <f>IFERROR(__xludf.DUMMYFUNCTION("""COMPUTED_VALUE"""),"")</f>
        <v/>
      </c>
      <c r="D15977" s="105"/>
      <c r="E15977" s="105"/>
      <c r="F15977" s="105"/>
      <c r="I15977" s="105"/>
    </row>
    <row r="15978">
      <c r="C15978" s="225" t="str">
        <f>IFERROR(__xludf.DUMMYFUNCTION("""COMPUTED_VALUE"""),"")</f>
        <v/>
      </c>
      <c r="D15978" s="105"/>
      <c r="E15978" s="105"/>
      <c r="F15978" s="105"/>
      <c r="I15978" s="105"/>
    </row>
    <row r="15979">
      <c r="C15979" s="225" t="str">
        <f>IFERROR(__xludf.DUMMYFUNCTION("""COMPUTED_VALUE"""),"")</f>
        <v/>
      </c>
      <c r="D15979" s="105"/>
      <c r="E15979" s="105"/>
      <c r="F15979" s="105"/>
      <c r="I15979" s="105"/>
    </row>
    <row r="15980">
      <c r="C15980" s="225" t="str">
        <f>IFERROR(__xludf.DUMMYFUNCTION("""COMPUTED_VALUE"""),"")</f>
        <v/>
      </c>
      <c r="D15980" s="105"/>
      <c r="E15980" s="105"/>
      <c r="F15980" s="105"/>
      <c r="I15980" s="105"/>
    </row>
    <row r="15981">
      <c r="C15981" s="225" t="str">
        <f>IFERROR(__xludf.DUMMYFUNCTION("""COMPUTED_VALUE"""),"")</f>
        <v/>
      </c>
      <c r="D15981" s="105"/>
      <c r="E15981" s="105"/>
      <c r="F15981" s="105"/>
      <c r="I15981" s="105"/>
    </row>
    <row r="15982">
      <c r="C15982" s="225" t="str">
        <f>IFERROR(__xludf.DUMMYFUNCTION("""COMPUTED_VALUE"""),"")</f>
        <v/>
      </c>
      <c r="D15982" s="105"/>
      <c r="E15982" s="105"/>
      <c r="F15982" s="105"/>
      <c r="I15982" s="105"/>
    </row>
    <row r="15983">
      <c r="C15983" s="225" t="str">
        <f>IFERROR(__xludf.DUMMYFUNCTION("""COMPUTED_VALUE"""),"")</f>
        <v/>
      </c>
      <c r="D15983" s="105"/>
      <c r="E15983" s="105"/>
      <c r="F15983" s="105"/>
      <c r="I15983" s="105"/>
    </row>
    <row r="15984">
      <c r="C15984" s="225" t="str">
        <f>IFERROR(__xludf.DUMMYFUNCTION("""COMPUTED_VALUE"""),"")</f>
        <v/>
      </c>
      <c r="D15984" s="105"/>
      <c r="E15984" s="105"/>
      <c r="F15984" s="105"/>
      <c r="I15984" s="105"/>
    </row>
    <row r="15985">
      <c r="C15985" s="225" t="str">
        <f>IFERROR(__xludf.DUMMYFUNCTION("""COMPUTED_VALUE"""),"")</f>
        <v/>
      </c>
      <c r="D15985" s="105"/>
      <c r="E15985" s="105"/>
      <c r="F15985" s="105"/>
      <c r="I15985" s="105"/>
    </row>
    <row r="15986">
      <c r="C15986" s="225" t="str">
        <f>IFERROR(__xludf.DUMMYFUNCTION("""COMPUTED_VALUE"""),"")</f>
        <v/>
      </c>
      <c r="D15986" s="105"/>
      <c r="E15986" s="105"/>
      <c r="F15986" s="105"/>
      <c r="I15986" s="105"/>
    </row>
    <row r="15987">
      <c r="C15987" s="225" t="str">
        <f>IFERROR(__xludf.DUMMYFUNCTION("""COMPUTED_VALUE"""),"")</f>
        <v/>
      </c>
      <c r="D15987" s="105"/>
      <c r="E15987" s="105"/>
      <c r="F15987" s="105"/>
      <c r="I15987" s="105"/>
    </row>
    <row r="15988">
      <c r="C15988" s="225" t="str">
        <f>IFERROR(__xludf.DUMMYFUNCTION("""COMPUTED_VALUE"""),"")</f>
        <v/>
      </c>
      <c r="D15988" s="105"/>
      <c r="E15988" s="105"/>
      <c r="F15988" s="105"/>
      <c r="I15988" s="105"/>
    </row>
    <row r="15989">
      <c r="C15989" s="225" t="str">
        <f>IFERROR(__xludf.DUMMYFUNCTION("""COMPUTED_VALUE"""),"")</f>
        <v/>
      </c>
      <c r="D15989" s="105"/>
      <c r="E15989" s="105"/>
      <c r="F15989" s="105"/>
      <c r="I15989" s="105"/>
    </row>
    <row r="15990">
      <c r="C15990" s="225" t="str">
        <f>IFERROR(__xludf.DUMMYFUNCTION("""COMPUTED_VALUE"""),"")</f>
        <v/>
      </c>
      <c r="D15990" s="105"/>
      <c r="E15990" s="105"/>
      <c r="F15990" s="105"/>
      <c r="I15990" s="105"/>
    </row>
    <row r="15991">
      <c r="C15991" s="225" t="str">
        <f>IFERROR(__xludf.DUMMYFUNCTION("""COMPUTED_VALUE"""),"")</f>
        <v/>
      </c>
      <c r="D15991" s="105"/>
      <c r="E15991" s="105"/>
      <c r="F15991" s="105"/>
      <c r="I15991" s="105"/>
    </row>
    <row r="15992">
      <c r="C15992" s="225" t="str">
        <f>IFERROR(__xludf.DUMMYFUNCTION("""COMPUTED_VALUE"""),"")</f>
        <v/>
      </c>
      <c r="D15992" s="105"/>
      <c r="E15992" s="105"/>
      <c r="F15992" s="105"/>
      <c r="I15992" s="105"/>
    </row>
    <row r="15993">
      <c r="C15993" s="225" t="str">
        <f>IFERROR(__xludf.DUMMYFUNCTION("""COMPUTED_VALUE"""),"")</f>
        <v/>
      </c>
      <c r="D15993" s="105"/>
      <c r="E15993" s="105"/>
      <c r="F15993" s="105"/>
      <c r="I15993" s="105"/>
    </row>
    <row r="15994">
      <c r="C15994" s="225" t="str">
        <f>IFERROR(__xludf.DUMMYFUNCTION("""COMPUTED_VALUE"""),"")</f>
        <v/>
      </c>
      <c r="D15994" s="105"/>
      <c r="E15994" s="105"/>
      <c r="F15994" s="105"/>
      <c r="I15994" s="105"/>
    </row>
    <row r="15995">
      <c r="C15995" s="225" t="str">
        <f>IFERROR(__xludf.DUMMYFUNCTION("""COMPUTED_VALUE"""),"")</f>
        <v/>
      </c>
      <c r="D15995" s="105"/>
      <c r="E15995" s="105"/>
      <c r="F15995" s="105"/>
      <c r="I15995" s="105"/>
    </row>
    <row r="15996">
      <c r="C15996" s="225" t="str">
        <f>IFERROR(__xludf.DUMMYFUNCTION("""COMPUTED_VALUE"""),"")</f>
        <v/>
      </c>
      <c r="D15996" s="105"/>
      <c r="E15996" s="105"/>
      <c r="F15996" s="105"/>
      <c r="I15996" s="105"/>
    </row>
    <row r="15997">
      <c r="C15997" s="225" t="str">
        <f>IFERROR(__xludf.DUMMYFUNCTION("""COMPUTED_VALUE"""),"")</f>
        <v/>
      </c>
      <c r="D15997" s="105"/>
      <c r="E15997" s="105"/>
      <c r="F15997" s="105"/>
      <c r="I15997" s="105"/>
    </row>
    <row r="15998">
      <c r="C15998" s="225" t="str">
        <f>IFERROR(__xludf.DUMMYFUNCTION("""COMPUTED_VALUE"""),"")</f>
        <v/>
      </c>
      <c r="D15998" s="105"/>
      <c r="E15998" s="105"/>
      <c r="F15998" s="105"/>
      <c r="I15998" s="105"/>
    </row>
    <row r="15999">
      <c r="C15999" s="225" t="str">
        <f>IFERROR(__xludf.DUMMYFUNCTION("""COMPUTED_VALUE"""),"")</f>
        <v/>
      </c>
      <c r="D15999" s="105"/>
      <c r="E15999" s="105"/>
      <c r="F15999" s="105"/>
      <c r="I15999" s="105"/>
    </row>
    <row r="16000">
      <c r="C16000" s="225" t="str">
        <f>IFERROR(__xludf.DUMMYFUNCTION("""COMPUTED_VALUE"""),"")</f>
        <v/>
      </c>
      <c r="D16000" s="105"/>
      <c r="E16000" s="105"/>
      <c r="F16000" s="105"/>
      <c r="I16000" s="105"/>
    </row>
    <row r="16001">
      <c r="C16001" s="225" t="str">
        <f>IFERROR(__xludf.DUMMYFUNCTION("""COMPUTED_VALUE"""),"")</f>
        <v/>
      </c>
      <c r="D16001" s="105"/>
      <c r="E16001" s="105"/>
      <c r="F16001" s="105"/>
      <c r="I16001" s="105"/>
    </row>
    <row r="16002">
      <c r="C16002" s="225" t="str">
        <f>IFERROR(__xludf.DUMMYFUNCTION("""COMPUTED_VALUE"""),"")</f>
        <v/>
      </c>
      <c r="D16002" s="105"/>
      <c r="E16002" s="105"/>
      <c r="F16002" s="105"/>
      <c r="I16002" s="105"/>
    </row>
    <row r="16003">
      <c r="C16003" s="225" t="str">
        <f>IFERROR(__xludf.DUMMYFUNCTION("""COMPUTED_VALUE"""),"")</f>
        <v/>
      </c>
      <c r="D16003" s="105"/>
      <c r="E16003" s="105"/>
      <c r="F16003" s="105"/>
      <c r="I16003" s="105"/>
    </row>
    <row r="16004">
      <c r="C16004" s="225" t="str">
        <f>IFERROR(__xludf.DUMMYFUNCTION("""COMPUTED_VALUE"""),"")</f>
        <v/>
      </c>
      <c r="D16004" s="105"/>
      <c r="E16004" s="105"/>
      <c r="F16004" s="105"/>
      <c r="I16004" s="105"/>
    </row>
    <row r="16005">
      <c r="C16005" s="225" t="str">
        <f>IFERROR(__xludf.DUMMYFUNCTION("""COMPUTED_VALUE"""),"")</f>
        <v/>
      </c>
      <c r="D16005" s="105"/>
      <c r="E16005" s="105"/>
      <c r="F16005" s="105"/>
      <c r="I16005" s="105"/>
    </row>
    <row r="16006">
      <c r="C16006" s="225" t="str">
        <f>IFERROR(__xludf.DUMMYFUNCTION("""COMPUTED_VALUE"""),"")</f>
        <v/>
      </c>
      <c r="D16006" s="105"/>
      <c r="E16006" s="105"/>
      <c r="F16006" s="105"/>
      <c r="I16006" s="105"/>
    </row>
    <row r="16007">
      <c r="C16007" s="225" t="str">
        <f>IFERROR(__xludf.DUMMYFUNCTION("""COMPUTED_VALUE"""),"")</f>
        <v/>
      </c>
      <c r="D16007" s="105"/>
      <c r="E16007" s="105"/>
      <c r="F16007" s="105"/>
      <c r="I16007" s="105"/>
    </row>
    <row r="16008">
      <c r="C16008" s="225" t="str">
        <f>IFERROR(__xludf.DUMMYFUNCTION("""COMPUTED_VALUE"""),"")</f>
        <v/>
      </c>
      <c r="D16008" s="105"/>
      <c r="E16008" s="105"/>
      <c r="F16008" s="105"/>
      <c r="I16008" s="105"/>
    </row>
    <row r="16009">
      <c r="C16009" s="225" t="str">
        <f>IFERROR(__xludf.DUMMYFUNCTION("""COMPUTED_VALUE"""),"")</f>
        <v/>
      </c>
      <c r="D16009" s="105"/>
      <c r="E16009" s="105"/>
      <c r="F16009" s="105"/>
      <c r="I16009" s="105"/>
    </row>
    <row r="16010">
      <c r="C16010" s="225" t="str">
        <f>IFERROR(__xludf.DUMMYFUNCTION("""COMPUTED_VALUE"""),"")</f>
        <v/>
      </c>
      <c r="D16010" s="105"/>
      <c r="E16010" s="105"/>
      <c r="F16010" s="105"/>
      <c r="I16010" s="105"/>
    </row>
    <row r="16011">
      <c r="C16011" s="225" t="str">
        <f>IFERROR(__xludf.DUMMYFUNCTION("""COMPUTED_VALUE"""),"")</f>
        <v/>
      </c>
      <c r="D16011" s="105"/>
      <c r="E16011" s="105"/>
      <c r="F16011" s="105"/>
      <c r="I16011" s="105"/>
    </row>
    <row r="16012">
      <c r="C16012" s="225" t="str">
        <f>IFERROR(__xludf.DUMMYFUNCTION("""COMPUTED_VALUE"""),"")</f>
        <v/>
      </c>
      <c r="D16012" s="105"/>
      <c r="E16012" s="105"/>
      <c r="F16012" s="105"/>
      <c r="I16012" s="105"/>
    </row>
    <row r="16013">
      <c r="C16013" s="225" t="str">
        <f>IFERROR(__xludf.DUMMYFUNCTION("""COMPUTED_VALUE"""),"")</f>
        <v/>
      </c>
      <c r="D16013" s="105"/>
      <c r="E16013" s="105"/>
      <c r="F16013" s="105"/>
      <c r="I16013" s="105"/>
    </row>
    <row r="16014">
      <c r="C16014" s="225" t="str">
        <f>IFERROR(__xludf.DUMMYFUNCTION("""COMPUTED_VALUE"""),"")</f>
        <v/>
      </c>
      <c r="D16014" s="105"/>
      <c r="E16014" s="105"/>
      <c r="F16014" s="105"/>
      <c r="I16014" s="105"/>
    </row>
    <row r="16015">
      <c r="C16015" s="225" t="str">
        <f>IFERROR(__xludf.DUMMYFUNCTION("""COMPUTED_VALUE"""),"")</f>
        <v/>
      </c>
      <c r="D16015" s="105"/>
      <c r="E16015" s="105"/>
      <c r="F16015" s="105"/>
      <c r="I16015" s="105"/>
    </row>
    <row r="16016">
      <c r="C16016" s="225" t="str">
        <f>IFERROR(__xludf.DUMMYFUNCTION("""COMPUTED_VALUE"""),"")</f>
        <v/>
      </c>
      <c r="D16016" s="105"/>
      <c r="E16016" s="105"/>
      <c r="F16016" s="105"/>
      <c r="I16016" s="105"/>
    </row>
    <row r="16017">
      <c r="C16017" s="225" t="str">
        <f>IFERROR(__xludf.DUMMYFUNCTION("""COMPUTED_VALUE"""),"")</f>
        <v/>
      </c>
      <c r="D16017" s="105"/>
      <c r="E16017" s="105"/>
      <c r="F16017" s="105"/>
      <c r="I16017" s="105"/>
    </row>
    <row r="16018">
      <c r="C16018" s="225" t="str">
        <f>IFERROR(__xludf.DUMMYFUNCTION("""COMPUTED_VALUE"""),"")</f>
        <v/>
      </c>
      <c r="D16018" s="105"/>
      <c r="E16018" s="105"/>
      <c r="F16018" s="105"/>
      <c r="I16018" s="105"/>
    </row>
    <row r="16019">
      <c r="C16019" s="225" t="str">
        <f>IFERROR(__xludf.DUMMYFUNCTION("""COMPUTED_VALUE"""),"")</f>
        <v/>
      </c>
      <c r="D16019" s="105"/>
      <c r="E16019" s="105"/>
      <c r="F16019" s="105"/>
      <c r="I16019" s="105"/>
    </row>
    <row r="16020">
      <c r="C16020" s="225" t="str">
        <f>IFERROR(__xludf.DUMMYFUNCTION("""COMPUTED_VALUE"""),"")</f>
        <v/>
      </c>
      <c r="D16020" s="105"/>
      <c r="E16020" s="105"/>
      <c r="F16020" s="105"/>
      <c r="I16020" s="105"/>
    </row>
    <row r="16021">
      <c r="C16021" s="225" t="str">
        <f>IFERROR(__xludf.DUMMYFUNCTION("""COMPUTED_VALUE"""),"")</f>
        <v/>
      </c>
      <c r="D16021" s="105"/>
      <c r="E16021" s="105"/>
      <c r="F16021" s="105"/>
      <c r="I16021" s="105"/>
    </row>
    <row r="16022">
      <c r="C16022" s="225" t="str">
        <f>IFERROR(__xludf.DUMMYFUNCTION("""COMPUTED_VALUE"""),"")</f>
        <v/>
      </c>
      <c r="D16022" s="105"/>
      <c r="E16022" s="105"/>
      <c r="F16022" s="105"/>
      <c r="I16022" s="105"/>
    </row>
    <row r="16023">
      <c r="C16023" s="225" t="str">
        <f>IFERROR(__xludf.DUMMYFUNCTION("""COMPUTED_VALUE"""),"")</f>
        <v/>
      </c>
      <c r="D16023" s="105"/>
      <c r="E16023" s="105"/>
      <c r="F16023" s="105"/>
      <c r="I16023" s="105"/>
    </row>
    <row r="16024">
      <c r="C16024" s="225" t="str">
        <f>IFERROR(__xludf.DUMMYFUNCTION("""COMPUTED_VALUE"""),"")</f>
        <v/>
      </c>
      <c r="D16024" s="105"/>
      <c r="E16024" s="105"/>
      <c r="F16024" s="105"/>
      <c r="I16024" s="105"/>
    </row>
    <row r="16025">
      <c r="C16025" s="225" t="str">
        <f>IFERROR(__xludf.DUMMYFUNCTION("""COMPUTED_VALUE"""),"")</f>
        <v/>
      </c>
      <c r="D16025" s="105"/>
      <c r="E16025" s="105"/>
      <c r="F16025" s="105"/>
      <c r="I16025" s="105"/>
    </row>
    <row r="16026">
      <c r="C16026" s="225" t="str">
        <f>IFERROR(__xludf.DUMMYFUNCTION("""COMPUTED_VALUE"""),"")</f>
        <v/>
      </c>
      <c r="D16026" s="105"/>
      <c r="E16026" s="105"/>
      <c r="F16026" s="105"/>
      <c r="I16026" s="105"/>
    </row>
    <row r="16027">
      <c r="C16027" s="225" t="str">
        <f>IFERROR(__xludf.DUMMYFUNCTION("""COMPUTED_VALUE"""),"")</f>
        <v/>
      </c>
      <c r="D16027" s="105"/>
      <c r="E16027" s="105"/>
      <c r="F16027" s="105"/>
      <c r="I16027" s="105"/>
    </row>
    <row r="16028">
      <c r="C16028" s="225" t="str">
        <f>IFERROR(__xludf.DUMMYFUNCTION("""COMPUTED_VALUE"""),"")</f>
        <v/>
      </c>
      <c r="D16028" s="105"/>
      <c r="E16028" s="105"/>
      <c r="F16028" s="105"/>
      <c r="I16028" s="105"/>
    </row>
    <row r="16029">
      <c r="C16029" s="225" t="str">
        <f>IFERROR(__xludf.DUMMYFUNCTION("""COMPUTED_VALUE"""),"")</f>
        <v/>
      </c>
      <c r="D16029" s="105"/>
      <c r="E16029" s="105"/>
      <c r="F16029" s="105"/>
      <c r="I16029" s="105"/>
    </row>
    <row r="16030">
      <c r="C16030" s="225" t="str">
        <f>IFERROR(__xludf.DUMMYFUNCTION("""COMPUTED_VALUE"""),"")</f>
        <v/>
      </c>
      <c r="D16030" s="105"/>
      <c r="E16030" s="105"/>
      <c r="F16030" s="105"/>
      <c r="I16030" s="105"/>
    </row>
    <row r="16031">
      <c r="C16031" s="225" t="str">
        <f>IFERROR(__xludf.DUMMYFUNCTION("""COMPUTED_VALUE"""),"")</f>
        <v/>
      </c>
      <c r="D16031" s="105"/>
      <c r="E16031" s="105"/>
      <c r="F16031" s="105"/>
      <c r="I16031" s="105"/>
    </row>
    <row r="16032">
      <c r="C16032" s="225" t="str">
        <f>IFERROR(__xludf.DUMMYFUNCTION("""COMPUTED_VALUE"""),"")</f>
        <v/>
      </c>
      <c r="D16032" s="105"/>
      <c r="E16032" s="105"/>
      <c r="F16032" s="105"/>
      <c r="I16032" s="105"/>
    </row>
    <row r="16033">
      <c r="C16033" s="225" t="str">
        <f>IFERROR(__xludf.DUMMYFUNCTION("""COMPUTED_VALUE"""),"")</f>
        <v/>
      </c>
      <c r="D16033" s="105"/>
      <c r="E16033" s="105"/>
      <c r="F16033" s="105"/>
      <c r="I16033" s="105"/>
    </row>
    <row r="16034">
      <c r="C16034" s="225" t="str">
        <f>IFERROR(__xludf.DUMMYFUNCTION("""COMPUTED_VALUE"""),"")</f>
        <v/>
      </c>
      <c r="D16034" s="105"/>
      <c r="E16034" s="105"/>
      <c r="F16034" s="105"/>
      <c r="I16034" s="105"/>
    </row>
    <row r="16035">
      <c r="C16035" s="225" t="str">
        <f>IFERROR(__xludf.DUMMYFUNCTION("""COMPUTED_VALUE"""),"")</f>
        <v/>
      </c>
      <c r="D16035" s="105"/>
      <c r="E16035" s="105"/>
      <c r="F16035" s="105"/>
      <c r="I16035" s="105"/>
    </row>
    <row r="16036">
      <c r="C16036" s="225" t="str">
        <f>IFERROR(__xludf.DUMMYFUNCTION("""COMPUTED_VALUE"""),"")</f>
        <v/>
      </c>
      <c r="D16036" s="105"/>
      <c r="E16036" s="105"/>
      <c r="F16036" s="105"/>
      <c r="I16036" s="105"/>
    </row>
    <row r="16037">
      <c r="C16037" s="225" t="str">
        <f>IFERROR(__xludf.DUMMYFUNCTION("""COMPUTED_VALUE"""),"")</f>
        <v/>
      </c>
      <c r="D16037" s="105"/>
      <c r="E16037" s="105"/>
      <c r="F16037" s="105"/>
      <c r="I16037" s="105"/>
    </row>
    <row r="16038">
      <c r="C16038" s="225" t="str">
        <f>IFERROR(__xludf.DUMMYFUNCTION("""COMPUTED_VALUE"""),"")</f>
        <v/>
      </c>
      <c r="D16038" s="105"/>
      <c r="E16038" s="105"/>
      <c r="F16038" s="105"/>
      <c r="I16038" s="105"/>
    </row>
    <row r="16039">
      <c r="C16039" s="225" t="str">
        <f>IFERROR(__xludf.DUMMYFUNCTION("""COMPUTED_VALUE"""),"")</f>
        <v/>
      </c>
      <c r="D16039" s="105"/>
      <c r="E16039" s="105"/>
      <c r="F16039" s="105"/>
      <c r="I16039" s="105"/>
    </row>
    <row r="16040">
      <c r="C16040" s="225" t="str">
        <f>IFERROR(__xludf.DUMMYFUNCTION("""COMPUTED_VALUE"""),"")</f>
        <v/>
      </c>
      <c r="D16040" s="105"/>
      <c r="E16040" s="105"/>
      <c r="F16040" s="105"/>
      <c r="I16040" s="105"/>
    </row>
    <row r="16041">
      <c r="C16041" s="225" t="str">
        <f>IFERROR(__xludf.DUMMYFUNCTION("""COMPUTED_VALUE"""),"")</f>
        <v/>
      </c>
      <c r="D16041" s="105"/>
      <c r="E16041" s="105"/>
      <c r="F16041" s="105"/>
      <c r="I16041" s="105"/>
    </row>
    <row r="16042">
      <c r="C16042" s="225" t="str">
        <f>IFERROR(__xludf.DUMMYFUNCTION("""COMPUTED_VALUE"""),"")</f>
        <v/>
      </c>
      <c r="D16042" s="105"/>
      <c r="E16042" s="105"/>
      <c r="F16042" s="105"/>
      <c r="I16042" s="105"/>
    </row>
    <row r="16043">
      <c r="C16043" s="225" t="str">
        <f>IFERROR(__xludf.DUMMYFUNCTION("""COMPUTED_VALUE"""),"")</f>
        <v/>
      </c>
      <c r="D16043" s="105"/>
      <c r="E16043" s="105"/>
      <c r="F16043" s="105"/>
      <c r="I16043" s="105"/>
    </row>
    <row r="16044">
      <c r="C16044" s="225" t="str">
        <f>IFERROR(__xludf.DUMMYFUNCTION("""COMPUTED_VALUE"""),"")</f>
        <v/>
      </c>
      <c r="D16044" s="105"/>
      <c r="E16044" s="105"/>
      <c r="F16044" s="105"/>
      <c r="I16044" s="105"/>
    </row>
    <row r="16045">
      <c r="C16045" s="225" t="str">
        <f>IFERROR(__xludf.DUMMYFUNCTION("""COMPUTED_VALUE"""),"")</f>
        <v/>
      </c>
      <c r="D16045" s="105"/>
      <c r="E16045" s="105"/>
      <c r="F16045" s="105"/>
      <c r="I16045" s="105"/>
    </row>
    <row r="16046">
      <c r="C16046" s="225" t="str">
        <f>IFERROR(__xludf.DUMMYFUNCTION("""COMPUTED_VALUE"""),"")</f>
        <v/>
      </c>
      <c r="D16046" s="105"/>
      <c r="E16046" s="105"/>
      <c r="F16046" s="105"/>
      <c r="I16046" s="105"/>
    </row>
    <row r="16047">
      <c r="C16047" s="225" t="str">
        <f>IFERROR(__xludf.DUMMYFUNCTION("""COMPUTED_VALUE"""),"")</f>
        <v/>
      </c>
      <c r="D16047" s="105"/>
      <c r="E16047" s="105"/>
      <c r="F16047" s="105"/>
      <c r="I16047" s="105"/>
    </row>
    <row r="16048">
      <c r="C16048" s="225" t="str">
        <f>IFERROR(__xludf.DUMMYFUNCTION("""COMPUTED_VALUE"""),"")</f>
        <v/>
      </c>
      <c r="D16048" s="105"/>
      <c r="E16048" s="105"/>
      <c r="F16048" s="105"/>
      <c r="I16048" s="105"/>
    </row>
    <row r="16049">
      <c r="C16049" s="225" t="str">
        <f>IFERROR(__xludf.DUMMYFUNCTION("""COMPUTED_VALUE"""),"")</f>
        <v/>
      </c>
      <c r="D16049" s="105"/>
      <c r="E16049" s="105"/>
      <c r="F16049" s="105"/>
      <c r="I16049" s="105"/>
    </row>
    <row r="16050">
      <c r="C16050" s="225" t="str">
        <f>IFERROR(__xludf.DUMMYFUNCTION("""COMPUTED_VALUE"""),"")</f>
        <v/>
      </c>
      <c r="D16050" s="105"/>
      <c r="E16050" s="105"/>
      <c r="F16050" s="105"/>
      <c r="I16050" s="105"/>
    </row>
    <row r="16051">
      <c r="C16051" s="225" t="str">
        <f>IFERROR(__xludf.DUMMYFUNCTION("""COMPUTED_VALUE"""),"")</f>
        <v/>
      </c>
      <c r="D16051" s="105"/>
      <c r="E16051" s="105"/>
      <c r="F16051" s="105"/>
      <c r="I16051" s="105"/>
    </row>
    <row r="16052">
      <c r="C16052" s="225" t="str">
        <f>IFERROR(__xludf.DUMMYFUNCTION("""COMPUTED_VALUE"""),"")</f>
        <v/>
      </c>
      <c r="D16052" s="105"/>
      <c r="E16052" s="105"/>
      <c r="F16052" s="105"/>
      <c r="I16052" s="105"/>
    </row>
    <row r="16053">
      <c r="C16053" s="225" t="str">
        <f>IFERROR(__xludf.DUMMYFUNCTION("""COMPUTED_VALUE"""),"")</f>
        <v/>
      </c>
      <c r="D16053" s="105"/>
      <c r="E16053" s="105"/>
      <c r="F16053" s="105"/>
      <c r="I16053" s="105"/>
    </row>
    <row r="16054">
      <c r="C16054" s="225" t="str">
        <f>IFERROR(__xludf.DUMMYFUNCTION("""COMPUTED_VALUE"""),"")</f>
        <v/>
      </c>
      <c r="D16054" s="105"/>
      <c r="E16054" s="105"/>
      <c r="F16054" s="105"/>
      <c r="I16054" s="105"/>
    </row>
    <row r="16055">
      <c r="C16055" s="225" t="str">
        <f>IFERROR(__xludf.DUMMYFUNCTION("""COMPUTED_VALUE"""),"")</f>
        <v/>
      </c>
      <c r="D16055" s="105"/>
      <c r="E16055" s="105"/>
      <c r="F16055" s="105"/>
      <c r="I16055" s="105"/>
    </row>
    <row r="16056">
      <c r="C16056" s="225" t="str">
        <f>IFERROR(__xludf.DUMMYFUNCTION("""COMPUTED_VALUE"""),"")</f>
        <v/>
      </c>
      <c r="D16056" s="105"/>
      <c r="E16056" s="105"/>
      <c r="F16056" s="105"/>
      <c r="I16056" s="105"/>
    </row>
    <row r="16057">
      <c r="C16057" s="225" t="str">
        <f>IFERROR(__xludf.DUMMYFUNCTION("""COMPUTED_VALUE"""),"")</f>
        <v/>
      </c>
      <c r="D16057" s="105"/>
      <c r="E16057" s="105"/>
      <c r="F16057" s="105"/>
      <c r="I16057" s="105"/>
    </row>
    <row r="16058">
      <c r="C16058" s="225" t="str">
        <f>IFERROR(__xludf.DUMMYFUNCTION("""COMPUTED_VALUE"""),"")</f>
        <v/>
      </c>
      <c r="D16058" s="105"/>
      <c r="E16058" s="105"/>
      <c r="F16058" s="105"/>
      <c r="I16058" s="105"/>
    </row>
    <row r="16059">
      <c r="C16059" s="225" t="str">
        <f>IFERROR(__xludf.DUMMYFUNCTION("""COMPUTED_VALUE"""),"")</f>
        <v/>
      </c>
      <c r="D16059" s="105"/>
      <c r="E16059" s="105"/>
      <c r="F16059" s="105"/>
      <c r="I16059" s="105"/>
    </row>
    <row r="16060">
      <c r="C16060" s="225" t="str">
        <f>IFERROR(__xludf.DUMMYFUNCTION("""COMPUTED_VALUE"""),"")</f>
        <v/>
      </c>
      <c r="D16060" s="105"/>
      <c r="E16060" s="105"/>
      <c r="F16060" s="105"/>
      <c r="I16060" s="105"/>
    </row>
    <row r="16061">
      <c r="C16061" s="225" t="str">
        <f>IFERROR(__xludf.DUMMYFUNCTION("""COMPUTED_VALUE"""),"")</f>
        <v/>
      </c>
      <c r="D16061" s="105"/>
      <c r="E16061" s="105"/>
      <c r="F16061" s="105"/>
      <c r="I16061" s="105"/>
    </row>
    <row r="16062">
      <c r="C16062" s="225" t="str">
        <f>IFERROR(__xludf.DUMMYFUNCTION("""COMPUTED_VALUE"""),"")</f>
        <v/>
      </c>
      <c r="D16062" s="105"/>
      <c r="E16062" s="105"/>
      <c r="F16062" s="105"/>
      <c r="I16062" s="105"/>
    </row>
    <row r="16063">
      <c r="C16063" s="225" t="str">
        <f>IFERROR(__xludf.DUMMYFUNCTION("""COMPUTED_VALUE"""),"")</f>
        <v/>
      </c>
      <c r="D16063" s="105"/>
      <c r="E16063" s="105"/>
      <c r="F16063" s="105"/>
      <c r="I16063" s="105"/>
    </row>
    <row r="16064">
      <c r="C16064" s="225" t="str">
        <f>IFERROR(__xludf.DUMMYFUNCTION("""COMPUTED_VALUE"""),"")</f>
        <v/>
      </c>
      <c r="D16064" s="105"/>
      <c r="E16064" s="105"/>
      <c r="F16064" s="105"/>
      <c r="I16064" s="105"/>
    </row>
    <row r="16065">
      <c r="C16065" s="225" t="str">
        <f>IFERROR(__xludf.DUMMYFUNCTION("""COMPUTED_VALUE"""),"")</f>
        <v/>
      </c>
      <c r="D16065" s="105"/>
      <c r="E16065" s="105"/>
      <c r="F16065" s="105"/>
      <c r="I16065" s="105"/>
    </row>
    <row r="16066">
      <c r="C16066" s="225" t="str">
        <f>IFERROR(__xludf.DUMMYFUNCTION("""COMPUTED_VALUE"""),"")</f>
        <v/>
      </c>
      <c r="D16066" s="105"/>
      <c r="E16066" s="105"/>
      <c r="F16066" s="105"/>
      <c r="I16066" s="105"/>
    </row>
    <row r="16067">
      <c r="C16067" s="225" t="str">
        <f>IFERROR(__xludf.DUMMYFUNCTION("""COMPUTED_VALUE"""),"")</f>
        <v/>
      </c>
      <c r="D16067" s="105"/>
      <c r="E16067" s="105"/>
      <c r="F16067" s="105"/>
      <c r="I16067" s="105"/>
    </row>
    <row r="16068">
      <c r="C16068" s="225" t="str">
        <f>IFERROR(__xludf.DUMMYFUNCTION("""COMPUTED_VALUE"""),"")</f>
        <v/>
      </c>
      <c r="D16068" s="105"/>
      <c r="E16068" s="105"/>
      <c r="F16068" s="105"/>
      <c r="I16068" s="105"/>
    </row>
    <row r="16069">
      <c r="C16069" s="225" t="str">
        <f>IFERROR(__xludf.DUMMYFUNCTION("""COMPUTED_VALUE"""),"")</f>
        <v/>
      </c>
      <c r="D16069" s="105"/>
      <c r="E16069" s="105"/>
      <c r="F16069" s="105"/>
      <c r="I16069" s="105"/>
    </row>
    <row r="16070">
      <c r="C16070" s="225" t="str">
        <f>IFERROR(__xludf.DUMMYFUNCTION("""COMPUTED_VALUE"""),"")</f>
        <v/>
      </c>
      <c r="D16070" s="105"/>
      <c r="E16070" s="105"/>
      <c r="F16070" s="105"/>
      <c r="I16070" s="105"/>
    </row>
    <row r="16071">
      <c r="C16071" s="225" t="str">
        <f>IFERROR(__xludf.DUMMYFUNCTION("""COMPUTED_VALUE"""),"")</f>
        <v/>
      </c>
      <c r="D16071" s="105"/>
      <c r="E16071" s="105"/>
      <c r="F16071" s="105"/>
      <c r="I16071" s="105"/>
    </row>
    <row r="16072">
      <c r="C16072" s="225" t="str">
        <f>IFERROR(__xludf.DUMMYFUNCTION("""COMPUTED_VALUE"""),"")</f>
        <v/>
      </c>
      <c r="D16072" s="105"/>
      <c r="E16072" s="105"/>
      <c r="F16072" s="105"/>
      <c r="I16072" s="105"/>
    </row>
    <row r="16073">
      <c r="C16073" s="225" t="str">
        <f>IFERROR(__xludf.DUMMYFUNCTION("""COMPUTED_VALUE"""),"")</f>
        <v/>
      </c>
      <c r="D16073" s="105"/>
      <c r="E16073" s="105"/>
      <c r="F16073" s="105"/>
      <c r="I16073" s="105"/>
    </row>
    <row r="16074">
      <c r="C16074" s="225" t="str">
        <f>IFERROR(__xludf.DUMMYFUNCTION("""COMPUTED_VALUE"""),"")</f>
        <v/>
      </c>
      <c r="D16074" s="105"/>
      <c r="E16074" s="105"/>
      <c r="F16074" s="105"/>
      <c r="I16074" s="105"/>
    </row>
    <row r="16075">
      <c r="C16075" s="225" t="str">
        <f>IFERROR(__xludf.DUMMYFUNCTION("""COMPUTED_VALUE"""),"")</f>
        <v/>
      </c>
      <c r="D16075" s="105"/>
      <c r="E16075" s="105"/>
      <c r="F16075" s="105"/>
      <c r="I16075" s="105"/>
    </row>
    <row r="16076">
      <c r="C16076" s="225" t="str">
        <f>IFERROR(__xludf.DUMMYFUNCTION("""COMPUTED_VALUE"""),"")</f>
        <v/>
      </c>
      <c r="D16076" s="105"/>
      <c r="E16076" s="105"/>
      <c r="F16076" s="105"/>
      <c r="I16076" s="105"/>
    </row>
    <row r="16077">
      <c r="C16077" s="225" t="str">
        <f>IFERROR(__xludf.DUMMYFUNCTION("""COMPUTED_VALUE"""),"")</f>
        <v/>
      </c>
      <c r="D16077" s="105"/>
      <c r="E16077" s="105"/>
      <c r="F16077" s="105"/>
      <c r="I16077" s="105"/>
    </row>
    <row r="16078">
      <c r="C16078" s="225" t="str">
        <f>IFERROR(__xludf.DUMMYFUNCTION("""COMPUTED_VALUE"""),"")</f>
        <v/>
      </c>
      <c r="D16078" s="105"/>
      <c r="E16078" s="105"/>
      <c r="F16078" s="105"/>
      <c r="I16078" s="105"/>
    </row>
    <row r="16079">
      <c r="C16079" s="225" t="str">
        <f>IFERROR(__xludf.DUMMYFUNCTION("""COMPUTED_VALUE"""),"")</f>
        <v/>
      </c>
      <c r="D16079" s="105"/>
      <c r="E16079" s="105"/>
      <c r="F16079" s="105"/>
      <c r="I16079" s="105"/>
    </row>
    <row r="16080">
      <c r="C16080" s="225" t="str">
        <f>IFERROR(__xludf.DUMMYFUNCTION("""COMPUTED_VALUE"""),"")</f>
        <v/>
      </c>
      <c r="D16080" s="105"/>
      <c r="E16080" s="105"/>
      <c r="F16080" s="105"/>
      <c r="I16080" s="105"/>
    </row>
    <row r="16081">
      <c r="C16081" s="225" t="str">
        <f>IFERROR(__xludf.DUMMYFUNCTION("""COMPUTED_VALUE"""),"")</f>
        <v/>
      </c>
      <c r="D16081" s="105"/>
      <c r="E16081" s="105"/>
      <c r="F16081" s="105"/>
      <c r="I16081" s="105"/>
    </row>
    <row r="16082">
      <c r="C16082" s="225" t="str">
        <f>IFERROR(__xludf.DUMMYFUNCTION("""COMPUTED_VALUE"""),"")</f>
        <v/>
      </c>
      <c r="D16082" s="105"/>
      <c r="E16082" s="105"/>
      <c r="F16082" s="105"/>
      <c r="I16082" s="105"/>
    </row>
    <row r="16083">
      <c r="C16083" s="225" t="str">
        <f>IFERROR(__xludf.DUMMYFUNCTION("""COMPUTED_VALUE"""),"")</f>
        <v/>
      </c>
      <c r="D16083" s="105"/>
      <c r="E16083" s="105"/>
      <c r="F16083" s="105"/>
      <c r="I16083" s="105"/>
    </row>
    <row r="16084">
      <c r="C16084" s="225" t="str">
        <f>IFERROR(__xludf.DUMMYFUNCTION("""COMPUTED_VALUE"""),"")</f>
        <v/>
      </c>
      <c r="D16084" s="105"/>
      <c r="E16084" s="105"/>
      <c r="F16084" s="105"/>
      <c r="I16084" s="105"/>
    </row>
    <row r="16085">
      <c r="C16085" s="225" t="str">
        <f>IFERROR(__xludf.DUMMYFUNCTION("""COMPUTED_VALUE"""),"")</f>
        <v/>
      </c>
      <c r="D16085" s="105"/>
      <c r="E16085" s="105"/>
      <c r="F16085" s="105"/>
      <c r="I16085" s="105"/>
    </row>
    <row r="16086">
      <c r="C16086" s="225" t="str">
        <f>IFERROR(__xludf.DUMMYFUNCTION("""COMPUTED_VALUE"""),"")</f>
        <v/>
      </c>
      <c r="D16086" s="105"/>
      <c r="E16086" s="105"/>
      <c r="F16086" s="105"/>
      <c r="I16086" s="105"/>
    </row>
    <row r="16087">
      <c r="C16087" s="225" t="str">
        <f>IFERROR(__xludf.DUMMYFUNCTION("""COMPUTED_VALUE"""),"")</f>
        <v/>
      </c>
      <c r="D16087" s="105"/>
      <c r="E16087" s="105"/>
      <c r="F16087" s="105"/>
      <c r="I16087" s="105"/>
    </row>
    <row r="16088">
      <c r="C16088" s="225" t="str">
        <f>IFERROR(__xludf.DUMMYFUNCTION("""COMPUTED_VALUE"""),"")</f>
        <v/>
      </c>
      <c r="D16088" s="105"/>
      <c r="E16088" s="105"/>
      <c r="F16088" s="105"/>
      <c r="I16088" s="105"/>
    </row>
    <row r="16089">
      <c r="C16089" s="225" t="str">
        <f>IFERROR(__xludf.DUMMYFUNCTION("""COMPUTED_VALUE"""),"")</f>
        <v/>
      </c>
      <c r="D16089" s="105"/>
      <c r="E16089" s="105"/>
      <c r="F16089" s="105"/>
      <c r="I16089" s="105"/>
    </row>
    <row r="16090">
      <c r="C16090" s="225" t="str">
        <f>IFERROR(__xludf.DUMMYFUNCTION("""COMPUTED_VALUE"""),"")</f>
        <v/>
      </c>
      <c r="D16090" s="105"/>
      <c r="E16090" s="105"/>
      <c r="F16090" s="105"/>
      <c r="I16090" s="105"/>
    </row>
    <row r="16091">
      <c r="C16091" s="225" t="str">
        <f>IFERROR(__xludf.DUMMYFUNCTION("""COMPUTED_VALUE"""),"")</f>
        <v/>
      </c>
      <c r="D16091" s="105"/>
      <c r="E16091" s="105"/>
      <c r="F16091" s="105"/>
      <c r="I16091" s="105"/>
    </row>
    <row r="16092">
      <c r="C16092" s="225" t="str">
        <f>IFERROR(__xludf.DUMMYFUNCTION("""COMPUTED_VALUE"""),"")</f>
        <v/>
      </c>
      <c r="D16092" s="105"/>
      <c r="E16092" s="105"/>
      <c r="F16092" s="105"/>
      <c r="I16092" s="105"/>
    </row>
    <row r="16093">
      <c r="C16093" s="225" t="str">
        <f>IFERROR(__xludf.DUMMYFUNCTION("""COMPUTED_VALUE"""),"")</f>
        <v/>
      </c>
      <c r="D16093" s="105"/>
      <c r="E16093" s="105"/>
      <c r="F16093" s="105"/>
      <c r="I16093" s="105"/>
    </row>
    <row r="16094">
      <c r="C16094" s="225" t="str">
        <f>IFERROR(__xludf.DUMMYFUNCTION("""COMPUTED_VALUE"""),"")</f>
        <v/>
      </c>
      <c r="D16094" s="105"/>
      <c r="E16094" s="105"/>
      <c r="F16094" s="105"/>
      <c r="I16094" s="105"/>
    </row>
    <row r="16095">
      <c r="C16095" s="225" t="str">
        <f>IFERROR(__xludf.DUMMYFUNCTION("""COMPUTED_VALUE"""),"")</f>
        <v/>
      </c>
      <c r="D16095" s="105"/>
      <c r="E16095" s="105"/>
      <c r="F16095" s="105"/>
      <c r="I16095" s="105"/>
    </row>
    <row r="16096">
      <c r="C16096" s="225" t="str">
        <f>IFERROR(__xludf.DUMMYFUNCTION("""COMPUTED_VALUE"""),"")</f>
        <v/>
      </c>
      <c r="D16096" s="105"/>
      <c r="E16096" s="105"/>
      <c r="F16096" s="105"/>
      <c r="I16096" s="105"/>
    </row>
    <row r="16097">
      <c r="C16097" s="225" t="str">
        <f>IFERROR(__xludf.DUMMYFUNCTION("""COMPUTED_VALUE"""),"")</f>
        <v/>
      </c>
      <c r="D16097" s="105"/>
      <c r="E16097" s="105"/>
      <c r="F16097" s="105"/>
      <c r="I16097" s="105"/>
    </row>
    <row r="16098">
      <c r="C16098" s="225" t="str">
        <f>IFERROR(__xludf.DUMMYFUNCTION("""COMPUTED_VALUE"""),"")</f>
        <v/>
      </c>
      <c r="D16098" s="105"/>
      <c r="E16098" s="105"/>
      <c r="F16098" s="105"/>
      <c r="I16098" s="105"/>
    </row>
    <row r="16099">
      <c r="C16099" s="225" t="str">
        <f>IFERROR(__xludf.DUMMYFUNCTION("""COMPUTED_VALUE"""),"")</f>
        <v/>
      </c>
      <c r="D16099" s="105"/>
      <c r="E16099" s="105"/>
      <c r="F16099" s="105"/>
      <c r="I16099" s="105"/>
    </row>
    <row r="16100">
      <c r="C16100" s="225" t="str">
        <f>IFERROR(__xludf.DUMMYFUNCTION("""COMPUTED_VALUE"""),"")</f>
        <v/>
      </c>
      <c r="D16100" s="105"/>
      <c r="E16100" s="105"/>
      <c r="F16100" s="105"/>
      <c r="I16100" s="105"/>
    </row>
    <row r="16101">
      <c r="C16101" s="225" t="str">
        <f>IFERROR(__xludf.DUMMYFUNCTION("""COMPUTED_VALUE"""),"")</f>
        <v/>
      </c>
      <c r="D16101" s="105"/>
      <c r="E16101" s="105"/>
      <c r="F16101" s="105"/>
      <c r="I16101" s="105"/>
    </row>
    <row r="16102">
      <c r="C16102" s="225" t="str">
        <f>IFERROR(__xludf.DUMMYFUNCTION("""COMPUTED_VALUE"""),"")</f>
        <v/>
      </c>
      <c r="D16102" s="105"/>
      <c r="E16102" s="105"/>
      <c r="F16102" s="105"/>
      <c r="I16102" s="105"/>
    </row>
    <row r="16103">
      <c r="C16103" s="225" t="str">
        <f>IFERROR(__xludf.DUMMYFUNCTION("""COMPUTED_VALUE"""),"")</f>
        <v/>
      </c>
      <c r="D16103" s="105"/>
      <c r="E16103" s="105"/>
      <c r="F16103" s="105"/>
      <c r="I16103" s="105"/>
    </row>
    <row r="16104">
      <c r="C16104" s="225" t="str">
        <f>IFERROR(__xludf.DUMMYFUNCTION("""COMPUTED_VALUE"""),"")</f>
        <v/>
      </c>
      <c r="D16104" s="105"/>
      <c r="E16104" s="105"/>
      <c r="F16104" s="105"/>
      <c r="I16104" s="105"/>
    </row>
    <row r="16105">
      <c r="C16105" s="225" t="str">
        <f>IFERROR(__xludf.DUMMYFUNCTION("""COMPUTED_VALUE"""),"")</f>
        <v/>
      </c>
      <c r="D16105" s="105"/>
      <c r="E16105" s="105"/>
      <c r="F16105" s="105"/>
      <c r="I16105" s="105"/>
    </row>
    <row r="16106">
      <c r="C16106" s="225" t="str">
        <f>IFERROR(__xludf.DUMMYFUNCTION("""COMPUTED_VALUE"""),"")</f>
        <v/>
      </c>
      <c r="D16106" s="105"/>
      <c r="E16106" s="105"/>
      <c r="F16106" s="105"/>
      <c r="I16106" s="105"/>
    </row>
    <row r="16107">
      <c r="C16107" s="225" t="str">
        <f>IFERROR(__xludf.DUMMYFUNCTION("""COMPUTED_VALUE"""),"")</f>
        <v/>
      </c>
      <c r="D16107" s="105"/>
      <c r="E16107" s="105"/>
      <c r="F16107" s="105"/>
      <c r="I16107" s="105"/>
    </row>
    <row r="16108">
      <c r="C16108" s="225" t="str">
        <f>IFERROR(__xludf.DUMMYFUNCTION("""COMPUTED_VALUE"""),"")</f>
        <v/>
      </c>
      <c r="D16108" s="105"/>
      <c r="E16108" s="105"/>
      <c r="F16108" s="105"/>
      <c r="I16108" s="105"/>
    </row>
    <row r="16109">
      <c r="C16109" s="225" t="str">
        <f>IFERROR(__xludf.DUMMYFUNCTION("""COMPUTED_VALUE"""),"")</f>
        <v/>
      </c>
      <c r="D16109" s="105"/>
      <c r="E16109" s="105"/>
      <c r="F16109" s="105"/>
      <c r="I16109" s="105"/>
    </row>
    <row r="16110">
      <c r="C16110" s="225" t="str">
        <f>IFERROR(__xludf.DUMMYFUNCTION("""COMPUTED_VALUE"""),"")</f>
        <v/>
      </c>
      <c r="D16110" s="105"/>
      <c r="E16110" s="105"/>
      <c r="F16110" s="105"/>
      <c r="I16110" s="105"/>
    </row>
    <row r="16111">
      <c r="C16111" s="225" t="str">
        <f>IFERROR(__xludf.DUMMYFUNCTION("""COMPUTED_VALUE"""),"")</f>
        <v/>
      </c>
      <c r="D16111" s="105"/>
      <c r="E16111" s="105"/>
      <c r="F16111" s="105"/>
      <c r="I16111" s="105"/>
    </row>
    <row r="16112">
      <c r="C16112" s="225" t="str">
        <f>IFERROR(__xludf.DUMMYFUNCTION("""COMPUTED_VALUE"""),"")</f>
        <v/>
      </c>
      <c r="D16112" s="105"/>
      <c r="E16112" s="105"/>
      <c r="F16112" s="105"/>
      <c r="I16112" s="105"/>
    </row>
    <row r="16113">
      <c r="C16113" s="225" t="str">
        <f>IFERROR(__xludf.DUMMYFUNCTION("""COMPUTED_VALUE"""),"")</f>
        <v/>
      </c>
      <c r="D16113" s="105"/>
      <c r="E16113" s="105"/>
      <c r="F16113" s="105"/>
      <c r="I16113" s="105"/>
    </row>
    <row r="16114">
      <c r="C16114" s="225" t="str">
        <f>IFERROR(__xludf.DUMMYFUNCTION("""COMPUTED_VALUE"""),"")</f>
        <v/>
      </c>
      <c r="D16114" s="105"/>
      <c r="E16114" s="105"/>
      <c r="F16114" s="105"/>
      <c r="I16114" s="105"/>
    </row>
    <row r="16115">
      <c r="C16115" s="225" t="str">
        <f>IFERROR(__xludf.DUMMYFUNCTION("""COMPUTED_VALUE"""),"")</f>
        <v/>
      </c>
      <c r="D16115" s="105"/>
      <c r="E16115" s="105"/>
      <c r="F16115" s="105"/>
      <c r="I16115" s="105"/>
    </row>
    <row r="16116">
      <c r="C16116" s="225" t="str">
        <f>IFERROR(__xludf.DUMMYFUNCTION("""COMPUTED_VALUE"""),"")</f>
        <v/>
      </c>
      <c r="D16116" s="105"/>
      <c r="E16116" s="105"/>
      <c r="F16116" s="105"/>
      <c r="I16116" s="105"/>
    </row>
    <row r="16117">
      <c r="C16117" s="225" t="str">
        <f>IFERROR(__xludf.DUMMYFUNCTION("""COMPUTED_VALUE"""),"")</f>
        <v/>
      </c>
      <c r="D16117" s="105"/>
      <c r="E16117" s="105"/>
      <c r="F16117" s="105"/>
      <c r="I16117" s="105"/>
    </row>
    <row r="16118">
      <c r="C16118" s="225" t="str">
        <f>IFERROR(__xludf.DUMMYFUNCTION("""COMPUTED_VALUE"""),"")</f>
        <v/>
      </c>
      <c r="D16118" s="105"/>
      <c r="E16118" s="105"/>
      <c r="F16118" s="105"/>
      <c r="I16118" s="105"/>
    </row>
    <row r="16119">
      <c r="C16119" s="225" t="str">
        <f>IFERROR(__xludf.DUMMYFUNCTION("""COMPUTED_VALUE"""),"")</f>
        <v/>
      </c>
      <c r="D16119" s="105"/>
      <c r="E16119" s="105"/>
      <c r="F16119" s="105"/>
      <c r="I16119" s="105"/>
    </row>
    <row r="16120">
      <c r="C16120" s="225" t="str">
        <f>IFERROR(__xludf.DUMMYFUNCTION("""COMPUTED_VALUE"""),"")</f>
        <v/>
      </c>
      <c r="D16120" s="105"/>
      <c r="E16120" s="105"/>
      <c r="F16120" s="105"/>
      <c r="I16120" s="105"/>
    </row>
    <row r="16121">
      <c r="C16121" s="225" t="str">
        <f>IFERROR(__xludf.DUMMYFUNCTION("""COMPUTED_VALUE"""),"")</f>
        <v/>
      </c>
      <c r="D16121" s="105"/>
      <c r="E16121" s="105"/>
      <c r="F16121" s="105"/>
      <c r="I16121" s="105"/>
    </row>
    <row r="16122">
      <c r="C16122" s="225" t="str">
        <f>IFERROR(__xludf.DUMMYFUNCTION("""COMPUTED_VALUE"""),"")</f>
        <v/>
      </c>
      <c r="D16122" s="105"/>
      <c r="E16122" s="105"/>
      <c r="F16122" s="105"/>
      <c r="I16122" s="105"/>
    </row>
    <row r="16123">
      <c r="C16123" s="225" t="str">
        <f>IFERROR(__xludf.DUMMYFUNCTION("""COMPUTED_VALUE"""),"")</f>
        <v/>
      </c>
      <c r="D16123" s="105"/>
      <c r="E16123" s="105"/>
      <c r="F16123" s="105"/>
      <c r="I16123" s="105"/>
    </row>
    <row r="16124">
      <c r="C16124" s="225" t="str">
        <f>IFERROR(__xludf.DUMMYFUNCTION("""COMPUTED_VALUE"""),"")</f>
        <v/>
      </c>
      <c r="D16124" s="105"/>
      <c r="E16124" s="105"/>
      <c r="F16124" s="105"/>
      <c r="I16124" s="105"/>
    </row>
    <row r="16125">
      <c r="C16125" s="225" t="str">
        <f>IFERROR(__xludf.DUMMYFUNCTION("""COMPUTED_VALUE"""),"")</f>
        <v/>
      </c>
      <c r="D16125" s="105"/>
      <c r="E16125" s="105"/>
      <c r="F16125" s="105"/>
      <c r="I16125" s="105"/>
    </row>
    <row r="16126">
      <c r="C16126" s="225" t="str">
        <f>IFERROR(__xludf.DUMMYFUNCTION("""COMPUTED_VALUE"""),"")</f>
        <v/>
      </c>
      <c r="D16126" s="105"/>
      <c r="E16126" s="105"/>
      <c r="F16126" s="105"/>
      <c r="I16126" s="105"/>
    </row>
    <row r="16127">
      <c r="C16127" s="225" t="str">
        <f>IFERROR(__xludf.DUMMYFUNCTION("""COMPUTED_VALUE"""),"")</f>
        <v/>
      </c>
      <c r="D16127" s="105"/>
      <c r="E16127" s="105"/>
      <c r="F16127" s="105"/>
      <c r="I16127" s="105"/>
    </row>
    <row r="16128">
      <c r="C16128" s="225" t="str">
        <f>IFERROR(__xludf.DUMMYFUNCTION("""COMPUTED_VALUE"""),"")</f>
        <v/>
      </c>
      <c r="D16128" s="105"/>
      <c r="E16128" s="105"/>
      <c r="F16128" s="105"/>
      <c r="I16128" s="105"/>
    </row>
    <row r="16129">
      <c r="C16129" s="225" t="str">
        <f>IFERROR(__xludf.DUMMYFUNCTION("""COMPUTED_VALUE"""),"")</f>
        <v/>
      </c>
      <c r="D16129" s="105"/>
      <c r="E16129" s="105"/>
      <c r="F16129" s="105"/>
      <c r="I16129" s="105"/>
    </row>
    <row r="16130">
      <c r="C16130" s="225" t="str">
        <f>IFERROR(__xludf.DUMMYFUNCTION("""COMPUTED_VALUE"""),"")</f>
        <v/>
      </c>
      <c r="D16130" s="105"/>
      <c r="E16130" s="105"/>
      <c r="F16130" s="105"/>
      <c r="I16130" s="105"/>
    </row>
    <row r="16131">
      <c r="C16131" s="225" t="str">
        <f>IFERROR(__xludf.DUMMYFUNCTION("""COMPUTED_VALUE"""),"")</f>
        <v/>
      </c>
      <c r="D16131" s="105"/>
      <c r="E16131" s="105"/>
      <c r="F16131" s="105"/>
      <c r="I16131" s="105"/>
    </row>
    <row r="16132">
      <c r="C16132" s="225" t="str">
        <f>IFERROR(__xludf.DUMMYFUNCTION("""COMPUTED_VALUE"""),"")</f>
        <v/>
      </c>
      <c r="D16132" s="105"/>
      <c r="E16132" s="105"/>
      <c r="F16132" s="105"/>
      <c r="I16132" s="105"/>
    </row>
    <row r="16133">
      <c r="C16133" s="225" t="str">
        <f>IFERROR(__xludf.DUMMYFUNCTION("""COMPUTED_VALUE"""),"")</f>
        <v/>
      </c>
      <c r="D16133" s="105"/>
      <c r="E16133" s="105"/>
      <c r="F16133" s="105"/>
      <c r="I16133" s="105"/>
    </row>
    <row r="16134">
      <c r="C16134" s="225" t="str">
        <f>IFERROR(__xludf.DUMMYFUNCTION("""COMPUTED_VALUE"""),"")</f>
        <v/>
      </c>
      <c r="D16134" s="105"/>
      <c r="E16134" s="105"/>
      <c r="F16134" s="105"/>
      <c r="I16134" s="105"/>
    </row>
    <row r="16135">
      <c r="C16135" s="225" t="str">
        <f>IFERROR(__xludf.DUMMYFUNCTION("""COMPUTED_VALUE"""),"")</f>
        <v/>
      </c>
      <c r="D16135" s="105"/>
      <c r="E16135" s="105"/>
      <c r="F16135" s="105"/>
      <c r="I16135" s="105"/>
    </row>
    <row r="16136">
      <c r="C16136" s="225" t="str">
        <f>IFERROR(__xludf.DUMMYFUNCTION("""COMPUTED_VALUE"""),"")</f>
        <v/>
      </c>
      <c r="D16136" s="105"/>
      <c r="E16136" s="105"/>
      <c r="F16136" s="105"/>
      <c r="I16136" s="105"/>
    </row>
    <row r="16137">
      <c r="C16137" s="225" t="str">
        <f>IFERROR(__xludf.DUMMYFUNCTION("""COMPUTED_VALUE"""),"")</f>
        <v/>
      </c>
      <c r="D16137" s="105"/>
      <c r="E16137" s="105"/>
      <c r="F16137" s="105"/>
      <c r="I16137" s="105"/>
    </row>
    <row r="16138">
      <c r="C16138" s="225" t="str">
        <f>IFERROR(__xludf.DUMMYFUNCTION("""COMPUTED_VALUE"""),"")</f>
        <v/>
      </c>
      <c r="D16138" s="105"/>
      <c r="E16138" s="105"/>
      <c r="F16138" s="105"/>
      <c r="I16138" s="105"/>
    </row>
    <row r="16139">
      <c r="C16139" s="225" t="str">
        <f>IFERROR(__xludf.DUMMYFUNCTION("""COMPUTED_VALUE"""),"")</f>
        <v/>
      </c>
      <c r="D16139" s="105"/>
      <c r="E16139" s="105"/>
      <c r="F16139" s="105"/>
      <c r="I16139" s="105"/>
    </row>
    <row r="16140">
      <c r="C16140" s="225" t="str">
        <f>IFERROR(__xludf.DUMMYFUNCTION("""COMPUTED_VALUE"""),"")</f>
        <v/>
      </c>
      <c r="D16140" s="105"/>
      <c r="E16140" s="105"/>
      <c r="F16140" s="105"/>
      <c r="I16140" s="105"/>
    </row>
    <row r="16141">
      <c r="C16141" s="225" t="str">
        <f>IFERROR(__xludf.DUMMYFUNCTION("""COMPUTED_VALUE"""),"")</f>
        <v/>
      </c>
      <c r="D16141" s="105"/>
      <c r="E16141" s="105"/>
      <c r="F16141" s="105"/>
      <c r="I16141" s="105"/>
    </row>
    <row r="16142">
      <c r="C16142" s="225" t="str">
        <f>IFERROR(__xludf.DUMMYFUNCTION("""COMPUTED_VALUE"""),"")</f>
        <v/>
      </c>
      <c r="D16142" s="105"/>
      <c r="E16142" s="105"/>
      <c r="F16142" s="105"/>
      <c r="I16142" s="105"/>
    </row>
    <row r="16143">
      <c r="C16143" s="225" t="str">
        <f>IFERROR(__xludf.DUMMYFUNCTION("""COMPUTED_VALUE"""),"")</f>
        <v/>
      </c>
      <c r="D16143" s="105"/>
      <c r="E16143" s="105"/>
      <c r="F16143" s="105"/>
      <c r="I16143" s="105"/>
    </row>
    <row r="16144">
      <c r="C16144" s="225" t="str">
        <f>IFERROR(__xludf.DUMMYFUNCTION("""COMPUTED_VALUE"""),"")</f>
        <v/>
      </c>
      <c r="D16144" s="105"/>
      <c r="E16144" s="105"/>
      <c r="F16144" s="105"/>
      <c r="I16144" s="105"/>
    </row>
    <row r="16145">
      <c r="C16145" s="225" t="str">
        <f>IFERROR(__xludf.DUMMYFUNCTION("""COMPUTED_VALUE"""),"")</f>
        <v/>
      </c>
      <c r="D16145" s="105"/>
      <c r="E16145" s="105"/>
      <c r="F16145" s="105"/>
      <c r="I16145" s="105"/>
    </row>
    <row r="16146">
      <c r="C16146" s="225" t="str">
        <f>IFERROR(__xludf.DUMMYFUNCTION("""COMPUTED_VALUE"""),"")</f>
        <v/>
      </c>
      <c r="D16146" s="105"/>
      <c r="E16146" s="105"/>
      <c r="F16146" s="105"/>
      <c r="I16146" s="105"/>
    </row>
    <row r="16147">
      <c r="C16147" s="225" t="str">
        <f>IFERROR(__xludf.DUMMYFUNCTION("""COMPUTED_VALUE"""),"")</f>
        <v/>
      </c>
      <c r="D16147" s="105"/>
      <c r="E16147" s="105"/>
      <c r="F16147" s="105"/>
      <c r="I16147" s="105"/>
    </row>
    <row r="16148">
      <c r="C16148" s="225" t="str">
        <f>IFERROR(__xludf.DUMMYFUNCTION("""COMPUTED_VALUE"""),"")</f>
        <v/>
      </c>
      <c r="D16148" s="105"/>
      <c r="E16148" s="105"/>
      <c r="F16148" s="105"/>
      <c r="I16148" s="105"/>
    </row>
    <row r="16149">
      <c r="C16149" s="225" t="str">
        <f>IFERROR(__xludf.DUMMYFUNCTION("""COMPUTED_VALUE"""),"")</f>
        <v/>
      </c>
      <c r="D16149" s="105"/>
      <c r="E16149" s="105"/>
      <c r="F16149" s="105"/>
      <c r="I16149" s="105"/>
    </row>
    <row r="16150">
      <c r="C16150" s="225" t="str">
        <f>IFERROR(__xludf.DUMMYFUNCTION("""COMPUTED_VALUE"""),"")</f>
        <v/>
      </c>
      <c r="D16150" s="105"/>
      <c r="E16150" s="105"/>
      <c r="F16150" s="105"/>
      <c r="I16150" s="105"/>
    </row>
    <row r="16151">
      <c r="C16151" s="225" t="str">
        <f>IFERROR(__xludf.DUMMYFUNCTION("""COMPUTED_VALUE"""),"")</f>
        <v/>
      </c>
      <c r="D16151" s="105"/>
      <c r="E16151" s="105"/>
      <c r="F16151" s="105"/>
      <c r="I16151" s="105"/>
    </row>
    <row r="16152">
      <c r="C16152" s="225" t="str">
        <f>IFERROR(__xludf.DUMMYFUNCTION("""COMPUTED_VALUE"""),"")</f>
        <v/>
      </c>
      <c r="D16152" s="105"/>
      <c r="E16152" s="105"/>
      <c r="F16152" s="105"/>
      <c r="I16152" s="105"/>
    </row>
    <row r="16153">
      <c r="C16153" s="225" t="str">
        <f>IFERROR(__xludf.DUMMYFUNCTION("""COMPUTED_VALUE"""),"")</f>
        <v/>
      </c>
      <c r="D16153" s="105"/>
      <c r="E16153" s="105"/>
      <c r="F16153" s="105"/>
      <c r="I16153" s="105"/>
    </row>
    <row r="16154">
      <c r="C16154" s="225" t="str">
        <f>IFERROR(__xludf.DUMMYFUNCTION("""COMPUTED_VALUE"""),"")</f>
        <v/>
      </c>
      <c r="D16154" s="105"/>
      <c r="E16154" s="105"/>
      <c r="F16154" s="105"/>
      <c r="I16154" s="105"/>
    </row>
    <row r="16155">
      <c r="C16155" s="225" t="str">
        <f>IFERROR(__xludf.DUMMYFUNCTION("""COMPUTED_VALUE"""),"")</f>
        <v/>
      </c>
      <c r="D16155" s="105"/>
      <c r="E16155" s="105"/>
      <c r="F16155" s="105"/>
      <c r="I16155" s="105"/>
    </row>
    <row r="16156">
      <c r="C16156" s="225" t="str">
        <f>IFERROR(__xludf.DUMMYFUNCTION("""COMPUTED_VALUE"""),"")</f>
        <v/>
      </c>
      <c r="D16156" s="105"/>
      <c r="E16156" s="105"/>
      <c r="F16156" s="105"/>
      <c r="I16156" s="105"/>
    </row>
    <row r="16157">
      <c r="C16157" s="225" t="str">
        <f>IFERROR(__xludf.DUMMYFUNCTION("""COMPUTED_VALUE"""),"")</f>
        <v/>
      </c>
      <c r="D16157" s="105"/>
      <c r="E16157" s="105"/>
      <c r="F16157" s="105"/>
      <c r="I16157" s="105"/>
    </row>
    <row r="16158">
      <c r="C16158" s="225" t="str">
        <f>IFERROR(__xludf.DUMMYFUNCTION("""COMPUTED_VALUE"""),"")</f>
        <v/>
      </c>
      <c r="D16158" s="105"/>
      <c r="E16158" s="105"/>
      <c r="F16158" s="105"/>
      <c r="I16158" s="105"/>
    </row>
    <row r="16159">
      <c r="C16159" s="225" t="str">
        <f>IFERROR(__xludf.DUMMYFUNCTION("""COMPUTED_VALUE"""),"")</f>
        <v/>
      </c>
      <c r="D16159" s="105"/>
      <c r="E16159" s="105"/>
      <c r="F16159" s="105"/>
      <c r="I16159" s="105"/>
    </row>
    <row r="16160">
      <c r="C16160" s="225" t="str">
        <f>IFERROR(__xludf.DUMMYFUNCTION("""COMPUTED_VALUE"""),"")</f>
        <v/>
      </c>
      <c r="D16160" s="105"/>
      <c r="E16160" s="105"/>
      <c r="F16160" s="105"/>
      <c r="I16160" s="105"/>
    </row>
    <row r="16161">
      <c r="C16161" s="225" t="str">
        <f>IFERROR(__xludf.DUMMYFUNCTION("""COMPUTED_VALUE"""),"")</f>
        <v/>
      </c>
      <c r="D16161" s="105"/>
      <c r="E16161" s="105"/>
      <c r="F16161" s="105"/>
      <c r="I16161" s="105"/>
    </row>
    <row r="16162">
      <c r="C16162" s="225" t="str">
        <f>IFERROR(__xludf.DUMMYFUNCTION("""COMPUTED_VALUE"""),"")</f>
        <v/>
      </c>
      <c r="D16162" s="105"/>
      <c r="E16162" s="105"/>
      <c r="F16162" s="105"/>
      <c r="I16162" s="105"/>
    </row>
    <row r="16163">
      <c r="C16163" s="225" t="str">
        <f>IFERROR(__xludf.DUMMYFUNCTION("""COMPUTED_VALUE"""),"")</f>
        <v/>
      </c>
      <c r="D16163" s="105"/>
      <c r="E16163" s="105"/>
      <c r="F16163" s="105"/>
      <c r="I16163" s="105"/>
    </row>
    <row r="16164">
      <c r="C16164" s="225" t="str">
        <f>IFERROR(__xludf.DUMMYFUNCTION("""COMPUTED_VALUE"""),"")</f>
        <v/>
      </c>
      <c r="D16164" s="105"/>
      <c r="E16164" s="105"/>
      <c r="F16164" s="105"/>
      <c r="I16164" s="105"/>
    </row>
    <row r="16165">
      <c r="C16165" s="225" t="str">
        <f>IFERROR(__xludf.DUMMYFUNCTION("""COMPUTED_VALUE"""),"")</f>
        <v/>
      </c>
      <c r="D16165" s="105"/>
      <c r="E16165" s="105"/>
      <c r="F16165" s="105"/>
      <c r="I16165" s="105"/>
    </row>
    <row r="16166">
      <c r="C16166" s="225" t="str">
        <f>IFERROR(__xludf.DUMMYFUNCTION("""COMPUTED_VALUE"""),"")</f>
        <v/>
      </c>
      <c r="D16166" s="105"/>
      <c r="E16166" s="105"/>
      <c r="F16166" s="105"/>
      <c r="I16166" s="105"/>
    </row>
    <row r="16167">
      <c r="C16167" s="225" t="str">
        <f>IFERROR(__xludf.DUMMYFUNCTION("""COMPUTED_VALUE"""),"")</f>
        <v/>
      </c>
      <c r="D16167" s="105"/>
      <c r="E16167" s="105"/>
      <c r="F16167" s="105"/>
      <c r="I16167" s="105"/>
    </row>
    <row r="16168">
      <c r="C16168" s="225" t="str">
        <f>IFERROR(__xludf.DUMMYFUNCTION("""COMPUTED_VALUE"""),"")</f>
        <v/>
      </c>
      <c r="D16168" s="105"/>
      <c r="E16168" s="105"/>
      <c r="F16168" s="105"/>
      <c r="I16168" s="105"/>
    </row>
    <row r="16169">
      <c r="C16169" s="225" t="str">
        <f>IFERROR(__xludf.DUMMYFUNCTION("""COMPUTED_VALUE"""),"")</f>
        <v/>
      </c>
      <c r="D16169" s="105"/>
      <c r="E16169" s="105"/>
      <c r="F16169" s="105"/>
      <c r="I16169" s="105"/>
    </row>
    <row r="16170">
      <c r="C16170" s="225" t="str">
        <f>IFERROR(__xludf.DUMMYFUNCTION("""COMPUTED_VALUE"""),"")</f>
        <v/>
      </c>
      <c r="D16170" s="105"/>
      <c r="E16170" s="105"/>
      <c r="F16170" s="105"/>
      <c r="I16170" s="105"/>
    </row>
    <row r="16171">
      <c r="C16171" s="225" t="str">
        <f>IFERROR(__xludf.DUMMYFUNCTION("""COMPUTED_VALUE"""),"")</f>
        <v/>
      </c>
      <c r="D16171" s="105"/>
      <c r="E16171" s="105"/>
      <c r="F16171" s="105"/>
      <c r="I16171" s="105"/>
    </row>
    <row r="16172">
      <c r="C16172" s="225" t="str">
        <f>IFERROR(__xludf.DUMMYFUNCTION("""COMPUTED_VALUE"""),"")</f>
        <v/>
      </c>
      <c r="D16172" s="105"/>
      <c r="E16172" s="105"/>
      <c r="F16172" s="105"/>
      <c r="I16172" s="105"/>
    </row>
    <row r="16173">
      <c r="C16173" s="225" t="str">
        <f>IFERROR(__xludf.DUMMYFUNCTION("""COMPUTED_VALUE"""),"")</f>
        <v/>
      </c>
      <c r="D16173" s="105"/>
      <c r="E16173" s="105"/>
      <c r="F16173" s="105"/>
      <c r="I16173" s="105"/>
    </row>
    <row r="16174">
      <c r="C16174" s="225" t="str">
        <f>IFERROR(__xludf.DUMMYFUNCTION("""COMPUTED_VALUE"""),"")</f>
        <v/>
      </c>
      <c r="D16174" s="105"/>
      <c r="E16174" s="105"/>
      <c r="F16174" s="105"/>
      <c r="I16174" s="105"/>
    </row>
    <row r="16175">
      <c r="C16175" s="225" t="str">
        <f>IFERROR(__xludf.DUMMYFUNCTION("""COMPUTED_VALUE"""),"")</f>
        <v/>
      </c>
      <c r="D16175" s="105"/>
      <c r="E16175" s="105"/>
      <c r="F16175" s="105"/>
      <c r="I16175" s="105"/>
    </row>
    <row r="16176">
      <c r="C16176" s="225" t="str">
        <f>IFERROR(__xludf.DUMMYFUNCTION("""COMPUTED_VALUE"""),"")</f>
        <v/>
      </c>
      <c r="D16176" s="105"/>
      <c r="E16176" s="105"/>
      <c r="F16176" s="105"/>
      <c r="I16176" s="105"/>
    </row>
    <row r="16177">
      <c r="C16177" s="225" t="str">
        <f>IFERROR(__xludf.DUMMYFUNCTION("""COMPUTED_VALUE"""),"")</f>
        <v/>
      </c>
      <c r="D16177" s="105"/>
      <c r="E16177" s="105"/>
      <c r="F16177" s="105"/>
      <c r="I16177" s="105"/>
    </row>
    <row r="16178">
      <c r="C16178" s="225" t="str">
        <f>IFERROR(__xludf.DUMMYFUNCTION("""COMPUTED_VALUE"""),"")</f>
        <v/>
      </c>
      <c r="D16178" s="105"/>
      <c r="E16178" s="105"/>
      <c r="F16178" s="105"/>
      <c r="I16178" s="105"/>
    </row>
    <row r="16179">
      <c r="C16179" s="225" t="str">
        <f>IFERROR(__xludf.DUMMYFUNCTION("""COMPUTED_VALUE"""),"")</f>
        <v/>
      </c>
      <c r="D16179" s="105"/>
      <c r="E16179" s="105"/>
      <c r="F16179" s="105"/>
      <c r="I16179" s="105"/>
    </row>
    <row r="16180">
      <c r="C16180" s="225" t="str">
        <f>IFERROR(__xludf.DUMMYFUNCTION("""COMPUTED_VALUE"""),"")</f>
        <v/>
      </c>
      <c r="D16180" s="105"/>
      <c r="E16180" s="105"/>
      <c r="F16180" s="105"/>
      <c r="I16180" s="105"/>
    </row>
    <row r="16181">
      <c r="C16181" s="225" t="str">
        <f>IFERROR(__xludf.DUMMYFUNCTION("""COMPUTED_VALUE"""),"")</f>
        <v/>
      </c>
      <c r="D16181" s="105"/>
      <c r="E16181" s="105"/>
      <c r="F16181" s="105"/>
      <c r="I16181" s="105"/>
    </row>
    <row r="16182">
      <c r="C16182" s="225" t="str">
        <f>IFERROR(__xludf.DUMMYFUNCTION("""COMPUTED_VALUE"""),"")</f>
        <v/>
      </c>
      <c r="D16182" s="105"/>
      <c r="E16182" s="105"/>
      <c r="F16182" s="105"/>
      <c r="I16182" s="105"/>
    </row>
    <row r="16183">
      <c r="C16183" s="225" t="str">
        <f>IFERROR(__xludf.DUMMYFUNCTION("""COMPUTED_VALUE"""),"")</f>
        <v/>
      </c>
      <c r="D16183" s="105"/>
      <c r="E16183" s="105"/>
      <c r="F16183" s="105"/>
      <c r="I16183" s="105"/>
    </row>
    <row r="16184">
      <c r="C16184" s="225" t="str">
        <f>IFERROR(__xludf.DUMMYFUNCTION("""COMPUTED_VALUE"""),"")</f>
        <v/>
      </c>
      <c r="D16184" s="105"/>
      <c r="E16184" s="105"/>
      <c r="F16184" s="105"/>
      <c r="I16184" s="105"/>
    </row>
    <row r="16185">
      <c r="C16185" s="225" t="str">
        <f>IFERROR(__xludf.DUMMYFUNCTION("""COMPUTED_VALUE"""),"")</f>
        <v/>
      </c>
      <c r="D16185" s="105"/>
      <c r="E16185" s="105"/>
      <c r="F16185" s="105"/>
      <c r="I16185" s="105"/>
    </row>
    <row r="16186">
      <c r="C16186" s="225" t="str">
        <f>IFERROR(__xludf.DUMMYFUNCTION("""COMPUTED_VALUE"""),"")</f>
        <v/>
      </c>
      <c r="D16186" s="105"/>
      <c r="E16186" s="105"/>
      <c r="F16186" s="105"/>
      <c r="I16186" s="105"/>
    </row>
    <row r="16187">
      <c r="C16187" s="225" t="str">
        <f>IFERROR(__xludf.DUMMYFUNCTION("""COMPUTED_VALUE"""),"")</f>
        <v/>
      </c>
      <c r="D16187" s="105"/>
      <c r="E16187" s="105"/>
      <c r="F16187" s="105"/>
      <c r="I16187" s="105"/>
    </row>
    <row r="16188">
      <c r="C16188" s="225" t="str">
        <f>IFERROR(__xludf.DUMMYFUNCTION("""COMPUTED_VALUE"""),"")</f>
        <v/>
      </c>
      <c r="D16188" s="105"/>
      <c r="E16188" s="105"/>
      <c r="F16188" s="105"/>
      <c r="I16188" s="105"/>
    </row>
    <row r="16189">
      <c r="C16189" s="225" t="str">
        <f>IFERROR(__xludf.DUMMYFUNCTION("""COMPUTED_VALUE"""),"")</f>
        <v/>
      </c>
      <c r="D16189" s="105"/>
      <c r="E16189" s="105"/>
      <c r="F16189" s="105"/>
      <c r="I16189" s="105"/>
    </row>
    <row r="16190">
      <c r="C16190" s="225" t="str">
        <f>IFERROR(__xludf.DUMMYFUNCTION("""COMPUTED_VALUE"""),"")</f>
        <v/>
      </c>
      <c r="D16190" s="105"/>
      <c r="E16190" s="105"/>
      <c r="F16190" s="105"/>
      <c r="I16190" s="105"/>
    </row>
    <row r="16191">
      <c r="C16191" s="225" t="str">
        <f>IFERROR(__xludf.DUMMYFUNCTION("""COMPUTED_VALUE"""),"")</f>
        <v/>
      </c>
      <c r="D16191" s="105"/>
      <c r="E16191" s="105"/>
      <c r="F16191" s="105"/>
      <c r="I16191" s="105"/>
    </row>
    <row r="16192">
      <c r="C16192" s="225" t="str">
        <f>IFERROR(__xludf.DUMMYFUNCTION("""COMPUTED_VALUE"""),"")</f>
        <v/>
      </c>
      <c r="D16192" s="105"/>
      <c r="E16192" s="105"/>
      <c r="F16192" s="105"/>
      <c r="I16192" s="105"/>
    </row>
    <row r="16193">
      <c r="C16193" s="225" t="str">
        <f>IFERROR(__xludf.DUMMYFUNCTION("""COMPUTED_VALUE"""),"")</f>
        <v/>
      </c>
      <c r="D16193" s="105"/>
      <c r="E16193" s="105"/>
      <c r="F16193" s="105"/>
      <c r="I16193" s="105"/>
    </row>
    <row r="16194">
      <c r="C16194" s="225" t="str">
        <f>IFERROR(__xludf.DUMMYFUNCTION("""COMPUTED_VALUE"""),"")</f>
        <v/>
      </c>
      <c r="D16194" s="105"/>
      <c r="E16194" s="105"/>
      <c r="F16194" s="105"/>
      <c r="I16194" s="105"/>
    </row>
    <row r="16195">
      <c r="C16195" s="225" t="str">
        <f>IFERROR(__xludf.DUMMYFUNCTION("""COMPUTED_VALUE"""),"")</f>
        <v/>
      </c>
      <c r="D16195" s="105"/>
      <c r="E16195" s="105"/>
      <c r="F16195" s="105"/>
      <c r="I16195" s="105"/>
    </row>
    <row r="16196">
      <c r="C16196" s="225" t="str">
        <f>IFERROR(__xludf.DUMMYFUNCTION("""COMPUTED_VALUE"""),"")</f>
        <v/>
      </c>
      <c r="D16196" s="105"/>
      <c r="E16196" s="105"/>
      <c r="F16196" s="105"/>
      <c r="I16196" s="105"/>
    </row>
    <row r="16197">
      <c r="C16197" s="225" t="str">
        <f>IFERROR(__xludf.DUMMYFUNCTION("""COMPUTED_VALUE"""),"")</f>
        <v/>
      </c>
      <c r="D16197" s="105"/>
      <c r="E16197" s="105"/>
      <c r="F16197" s="105"/>
      <c r="I16197" s="105"/>
    </row>
    <row r="16198">
      <c r="C16198" s="225" t="str">
        <f>IFERROR(__xludf.DUMMYFUNCTION("""COMPUTED_VALUE"""),"")</f>
        <v/>
      </c>
      <c r="D16198" s="105"/>
      <c r="E16198" s="105"/>
      <c r="F16198" s="105"/>
      <c r="I16198" s="105"/>
    </row>
    <row r="16199">
      <c r="C16199" s="225" t="str">
        <f>IFERROR(__xludf.DUMMYFUNCTION("""COMPUTED_VALUE"""),"")</f>
        <v/>
      </c>
      <c r="D16199" s="105"/>
      <c r="E16199" s="105"/>
      <c r="F16199" s="105"/>
      <c r="I16199" s="105"/>
    </row>
    <row r="16200">
      <c r="C16200" s="225" t="str">
        <f>IFERROR(__xludf.DUMMYFUNCTION("""COMPUTED_VALUE"""),"")</f>
        <v/>
      </c>
      <c r="D16200" s="105"/>
      <c r="E16200" s="105"/>
      <c r="F16200" s="105"/>
      <c r="I16200" s="105"/>
    </row>
    <row r="16201">
      <c r="C16201" s="225" t="str">
        <f>IFERROR(__xludf.DUMMYFUNCTION("""COMPUTED_VALUE"""),"")</f>
        <v/>
      </c>
      <c r="D16201" s="105"/>
      <c r="E16201" s="105"/>
      <c r="F16201" s="105"/>
      <c r="I16201" s="105"/>
    </row>
    <row r="16202">
      <c r="C16202" s="225" t="str">
        <f>IFERROR(__xludf.DUMMYFUNCTION("""COMPUTED_VALUE"""),"")</f>
        <v/>
      </c>
      <c r="D16202" s="105"/>
      <c r="E16202" s="105"/>
      <c r="F16202" s="105"/>
      <c r="I16202" s="105"/>
    </row>
    <row r="16203">
      <c r="C16203" s="225" t="str">
        <f>IFERROR(__xludf.DUMMYFUNCTION("""COMPUTED_VALUE"""),"")</f>
        <v/>
      </c>
      <c r="D16203" s="105"/>
      <c r="E16203" s="105"/>
      <c r="F16203" s="105"/>
      <c r="I16203" s="105"/>
    </row>
    <row r="16204">
      <c r="C16204" s="225" t="str">
        <f>IFERROR(__xludf.DUMMYFUNCTION("""COMPUTED_VALUE"""),"")</f>
        <v/>
      </c>
      <c r="D16204" s="105"/>
      <c r="E16204" s="105"/>
      <c r="F16204" s="105"/>
      <c r="I16204" s="105"/>
    </row>
    <row r="16205">
      <c r="C16205" s="225" t="str">
        <f>IFERROR(__xludf.DUMMYFUNCTION("""COMPUTED_VALUE"""),"")</f>
        <v/>
      </c>
      <c r="D16205" s="105"/>
      <c r="E16205" s="105"/>
      <c r="F16205" s="105"/>
      <c r="I16205" s="105"/>
    </row>
    <row r="16206">
      <c r="C16206" s="225" t="str">
        <f>IFERROR(__xludf.DUMMYFUNCTION("""COMPUTED_VALUE"""),"")</f>
        <v/>
      </c>
      <c r="D16206" s="105"/>
      <c r="E16206" s="105"/>
      <c r="F16206" s="105"/>
      <c r="I16206" s="105"/>
    </row>
    <row r="16207">
      <c r="C16207" s="225" t="str">
        <f>IFERROR(__xludf.DUMMYFUNCTION("""COMPUTED_VALUE"""),"")</f>
        <v/>
      </c>
      <c r="D16207" s="105"/>
      <c r="E16207" s="105"/>
      <c r="F16207" s="105"/>
      <c r="I16207" s="105"/>
    </row>
    <row r="16208">
      <c r="C16208" s="225" t="str">
        <f>IFERROR(__xludf.DUMMYFUNCTION("""COMPUTED_VALUE"""),"")</f>
        <v/>
      </c>
      <c r="D16208" s="105"/>
      <c r="E16208" s="105"/>
      <c r="F16208" s="105"/>
      <c r="I16208" s="105"/>
    </row>
    <row r="16209">
      <c r="C16209" s="225" t="str">
        <f>IFERROR(__xludf.DUMMYFUNCTION("""COMPUTED_VALUE"""),"")</f>
        <v/>
      </c>
      <c r="D16209" s="105"/>
      <c r="E16209" s="105"/>
      <c r="F16209" s="105"/>
      <c r="I16209" s="105"/>
    </row>
    <row r="16210">
      <c r="C16210" s="225" t="str">
        <f>IFERROR(__xludf.DUMMYFUNCTION("""COMPUTED_VALUE"""),"")</f>
        <v/>
      </c>
      <c r="D16210" s="105"/>
      <c r="E16210" s="105"/>
      <c r="F16210" s="105"/>
      <c r="I16210" s="105"/>
    </row>
    <row r="16211">
      <c r="C16211" s="225" t="str">
        <f>IFERROR(__xludf.DUMMYFUNCTION("""COMPUTED_VALUE"""),"")</f>
        <v/>
      </c>
      <c r="D16211" s="105"/>
      <c r="E16211" s="105"/>
      <c r="F16211" s="105"/>
      <c r="I16211" s="105"/>
    </row>
    <row r="16212">
      <c r="C16212" s="225" t="str">
        <f>IFERROR(__xludf.DUMMYFUNCTION("""COMPUTED_VALUE"""),"")</f>
        <v/>
      </c>
      <c r="D16212" s="105"/>
      <c r="E16212" s="105"/>
      <c r="F16212" s="105"/>
      <c r="I16212" s="105"/>
    </row>
    <row r="16213">
      <c r="C16213" s="225" t="str">
        <f>IFERROR(__xludf.DUMMYFUNCTION("""COMPUTED_VALUE"""),"")</f>
        <v/>
      </c>
      <c r="D16213" s="105"/>
      <c r="E16213" s="105"/>
      <c r="F16213" s="105"/>
      <c r="I16213" s="105"/>
    </row>
    <row r="16214">
      <c r="C16214" s="225" t="str">
        <f>IFERROR(__xludf.DUMMYFUNCTION("""COMPUTED_VALUE"""),"")</f>
        <v/>
      </c>
      <c r="D16214" s="105"/>
      <c r="E16214" s="105"/>
      <c r="F16214" s="105"/>
      <c r="I16214" s="105"/>
    </row>
    <row r="16215">
      <c r="C16215" s="225" t="str">
        <f>IFERROR(__xludf.DUMMYFUNCTION("""COMPUTED_VALUE"""),"")</f>
        <v/>
      </c>
      <c r="D16215" s="105"/>
      <c r="E16215" s="105"/>
      <c r="F16215" s="105"/>
      <c r="I16215" s="105"/>
    </row>
    <row r="16216">
      <c r="C16216" s="225" t="str">
        <f>IFERROR(__xludf.DUMMYFUNCTION("""COMPUTED_VALUE"""),"")</f>
        <v/>
      </c>
      <c r="D16216" s="105"/>
      <c r="E16216" s="105"/>
      <c r="F16216" s="105"/>
      <c r="I16216" s="105"/>
    </row>
    <row r="16217">
      <c r="C16217" s="225" t="str">
        <f>IFERROR(__xludf.DUMMYFUNCTION("""COMPUTED_VALUE"""),"")</f>
        <v/>
      </c>
      <c r="D16217" s="105"/>
      <c r="E16217" s="105"/>
      <c r="F16217" s="105"/>
      <c r="I16217" s="105"/>
    </row>
    <row r="16218">
      <c r="C16218" s="225" t="str">
        <f>IFERROR(__xludf.DUMMYFUNCTION("""COMPUTED_VALUE"""),"")</f>
        <v/>
      </c>
      <c r="D16218" s="105"/>
      <c r="E16218" s="105"/>
      <c r="F16218" s="105"/>
      <c r="I16218" s="105"/>
    </row>
    <row r="16219">
      <c r="C16219" s="225" t="str">
        <f>IFERROR(__xludf.DUMMYFUNCTION("""COMPUTED_VALUE"""),"")</f>
        <v/>
      </c>
      <c r="D16219" s="105"/>
      <c r="E16219" s="105"/>
      <c r="F16219" s="105"/>
      <c r="I16219" s="105"/>
    </row>
    <row r="16220">
      <c r="C16220" s="225" t="str">
        <f>IFERROR(__xludf.DUMMYFUNCTION("""COMPUTED_VALUE"""),"")</f>
        <v/>
      </c>
      <c r="D16220" s="105"/>
      <c r="E16220" s="105"/>
      <c r="F16220" s="105"/>
      <c r="I16220" s="105"/>
    </row>
    <row r="16221">
      <c r="C16221" s="225" t="str">
        <f>IFERROR(__xludf.DUMMYFUNCTION("""COMPUTED_VALUE"""),"")</f>
        <v/>
      </c>
      <c r="D16221" s="105"/>
      <c r="E16221" s="105"/>
      <c r="F16221" s="105"/>
      <c r="I16221" s="105"/>
    </row>
    <row r="16222">
      <c r="C16222" s="225" t="str">
        <f>IFERROR(__xludf.DUMMYFUNCTION("""COMPUTED_VALUE"""),"")</f>
        <v/>
      </c>
      <c r="D16222" s="105"/>
      <c r="E16222" s="105"/>
      <c r="F16222" s="105"/>
      <c r="I16222" s="105"/>
    </row>
    <row r="16223">
      <c r="C16223" s="225" t="str">
        <f>IFERROR(__xludf.DUMMYFUNCTION("""COMPUTED_VALUE"""),"")</f>
        <v/>
      </c>
      <c r="D16223" s="105"/>
      <c r="E16223" s="105"/>
      <c r="F16223" s="105"/>
      <c r="I16223" s="105"/>
    </row>
    <row r="16224">
      <c r="C16224" s="225" t="str">
        <f>IFERROR(__xludf.DUMMYFUNCTION("""COMPUTED_VALUE"""),"")</f>
        <v/>
      </c>
      <c r="D16224" s="105"/>
      <c r="E16224" s="105"/>
      <c r="F16224" s="105"/>
      <c r="I16224" s="105"/>
    </row>
    <row r="16225">
      <c r="C16225" s="225" t="str">
        <f>IFERROR(__xludf.DUMMYFUNCTION("""COMPUTED_VALUE"""),"")</f>
        <v/>
      </c>
      <c r="D16225" s="105"/>
      <c r="E16225" s="105"/>
      <c r="F16225" s="105"/>
      <c r="I16225" s="105"/>
    </row>
    <row r="16226">
      <c r="C16226" s="225" t="str">
        <f>IFERROR(__xludf.DUMMYFUNCTION("""COMPUTED_VALUE"""),"")</f>
        <v/>
      </c>
      <c r="D16226" s="105"/>
      <c r="E16226" s="105"/>
      <c r="F16226" s="105"/>
      <c r="I16226" s="105"/>
    </row>
    <row r="16227">
      <c r="C16227" s="225" t="str">
        <f>IFERROR(__xludf.DUMMYFUNCTION("""COMPUTED_VALUE"""),"")</f>
        <v/>
      </c>
      <c r="D16227" s="105"/>
      <c r="E16227" s="105"/>
      <c r="F16227" s="105"/>
      <c r="I16227" s="105"/>
    </row>
    <row r="16228">
      <c r="C16228" s="225" t="str">
        <f>IFERROR(__xludf.DUMMYFUNCTION("""COMPUTED_VALUE"""),"")</f>
        <v/>
      </c>
      <c r="D16228" s="105"/>
      <c r="E16228" s="105"/>
      <c r="F16228" s="105"/>
      <c r="I16228" s="105"/>
    </row>
    <row r="16229">
      <c r="C16229" s="225" t="str">
        <f>IFERROR(__xludf.DUMMYFUNCTION("""COMPUTED_VALUE"""),"")</f>
        <v/>
      </c>
      <c r="D16229" s="105"/>
      <c r="E16229" s="105"/>
      <c r="F16229" s="105"/>
      <c r="I16229" s="105"/>
    </row>
    <row r="16230">
      <c r="C16230" s="225" t="str">
        <f>IFERROR(__xludf.DUMMYFUNCTION("""COMPUTED_VALUE"""),"")</f>
        <v/>
      </c>
      <c r="D16230" s="105"/>
      <c r="E16230" s="105"/>
      <c r="F16230" s="105"/>
      <c r="I16230" s="105"/>
    </row>
    <row r="16231">
      <c r="C16231" s="225" t="str">
        <f>IFERROR(__xludf.DUMMYFUNCTION("""COMPUTED_VALUE"""),"")</f>
        <v/>
      </c>
      <c r="D16231" s="105"/>
      <c r="E16231" s="105"/>
      <c r="F16231" s="105"/>
      <c r="I16231" s="105"/>
    </row>
    <row r="16232">
      <c r="C16232" s="225" t="str">
        <f>IFERROR(__xludf.DUMMYFUNCTION("""COMPUTED_VALUE"""),"")</f>
        <v/>
      </c>
      <c r="D16232" s="105"/>
      <c r="E16232" s="105"/>
      <c r="F16232" s="105"/>
      <c r="I16232" s="105"/>
    </row>
    <row r="16233">
      <c r="C16233" s="225" t="str">
        <f>IFERROR(__xludf.DUMMYFUNCTION("""COMPUTED_VALUE"""),"")</f>
        <v/>
      </c>
      <c r="D16233" s="105"/>
      <c r="E16233" s="105"/>
      <c r="F16233" s="105"/>
      <c r="I16233" s="105"/>
    </row>
    <row r="16234">
      <c r="C16234" s="225" t="str">
        <f>IFERROR(__xludf.DUMMYFUNCTION("""COMPUTED_VALUE"""),"")</f>
        <v/>
      </c>
      <c r="D16234" s="105"/>
      <c r="E16234" s="105"/>
      <c r="F16234" s="105"/>
      <c r="I16234" s="105"/>
    </row>
    <row r="16235">
      <c r="C16235" s="225" t="str">
        <f>IFERROR(__xludf.DUMMYFUNCTION("""COMPUTED_VALUE"""),"")</f>
        <v/>
      </c>
      <c r="D16235" s="105"/>
      <c r="E16235" s="105"/>
      <c r="F16235" s="105"/>
      <c r="I16235" s="105"/>
    </row>
    <row r="16236">
      <c r="C16236" s="225" t="str">
        <f>IFERROR(__xludf.DUMMYFUNCTION("""COMPUTED_VALUE"""),"")</f>
        <v/>
      </c>
      <c r="D16236" s="105"/>
      <c r="E16236" s="105"/>
      <c r="F16236" s="105"/>
      <c r="I16236" s="105"/>
    </row>
    <row r="16237">
      <c r="C16237" s="225" t="str">
        <f>IFERROR(__xludf.DUMMYFUNCTION("""COMPUTED_VALUE"""),"")</f>
        <v/>
      </c>
      <c r="D16237" s="105"/>
      <c r="E16237" s="105"/>
      <c r="F16237" s="105"/>
      <c r="I16237" s="105"/>
    </row>
    <row r="16238">
      <c r="C16238" s="225" t="str">
        <f>IFERROR(__xludf.DUMMYFUNCTION("""COMPUTED_VALUE"""),"")</f>
        <v/>
      </c>
      <c r="D16238" s="105"/>
      <c r="E16238" s="105"/>
      <c r="F16238" s="105"/>
      <c r="I16238" s="105"/>
    </row>
    <row r="16239">
      <c r="C16239" s="225" t="str">
        <f>IFERROR(__xludf.DUMMYFUNCTION("""COMPUTED_VALUE"""),"")</f>
        <v/>
      </c>
      <c r="D16239" s="105"/>
      <c r="E16239" s="105"/>
      <c r="F16239" s="105"/>
      <c r="I16239" s="105"/>
    </row>
    <row r="16240">
      <c r="C16240" s="225" t="str">
        <f>IFERROR(__xludf.DUMMYFUNCTION("""COMPUTED_VALUE"""),"")</f>
        <v/>
      </c>
      <c r="D16240" s="105"/>
      <c r="E16240" s="105"/>
      <c r="F16240" s="105"/>
      <c r="I16240" s="105"/>
    </row>
    <row r="16241">
      <c r="C16241" s="225" t="str">
        <f>IFERROR(__xludf.DUMMYFUNCTION("""COMPUTED_VALUE"""),"")</f>
        <v/>
      </c>
      <c r="D16241" s="105"/>
      <c r="E16241" s="105"/>
      <c r="F16241" s="105"/>
      <c r="I16241" s="105"/>
    </row>
    <row r="16242">
      <c r="C16242" s="225" t="str">
        <f>IFERROR(__xludf.DUMMYFUNCTION("""COMPUTED_VALUE"""),"")</f>
        <v/>
      </c>
      <c r="D16242" s="105"/>
      <c r="E16242" s="105"/>
      <c r="F16242" s="105"/>
      <c r="I16242" s="105"/>
    </row>
    <row r="16243">
      <c r="C16243" s="225" t="str">
        <f>IFERROR(__xludf.DUMMYFUNCTION("""COMPUTED_VALUE"""),"")</f>
        <v/>
      </c>
      <c r="D16243" s="105"/>
      <c r="E16243" s="105"/>
      <c r="F16243" s="105"/>
      <c r="I16243" s="105"/>
    </row>
    <row r="16244">
      <c r="C16244" s="225" t="str">
        <f>IFERROR(__xludf.DUMMYFUNCTION("""COMPUTED_VALUE"""),"")</f>
        <v/>
      </c>
      <c r="D16244" s="105"/>
      <c r="E16244" s="105"/>
      <c r="F16244" s="105"/>
      <c r="I16244" s="105"/>
    </row>
    <row r="16245">
      <c r="C16245" s="225" t="str">
        <f>IFERROR(__xludf.DUMMYFUNCTION("""COMPUTED_VALUE"""),"")</f>
        <v/>
      </c>
      <c r="D16245" s="105"/>
      <c r="E16245" s="105"/>
      <c r="F16245" s="105"/>
      <c r="I16245" s="105"/>
    </row>
    <row r="16246">
      <c r="C16246" s="225" t="str">
        <f>IFERROR(__xludf.DUMMYFUNCTION("""COMPUTED_VALUE"""),"")</f>
        <v/>
      </c>
      <c r="D16246" s="105"/>
      <c r="E16246" s="105"/>
      <c r="F16246" s="105"/>
      <c r="I16246" s="105"/>
    </row>
    <row r="16247">
      <c r="C16247" s="225" t="str">
        <f>IFERROR(__xludf.DUMMYFUNCTION("""COMPUTED_VALUE"""),"")</f>
        <v/>
      </c>
      <c r="D16247" s="105"/>
      <c r="E16247" s="105"/>
      <c r="F16247" s="105"/>
      <c r="I16247" s="105"/>
    </row>
    <row r="16248">
      <c r="C16248" s="225" t="str">
        <f>IFERROR(__xludf.DUMMYFUNCTION("""COMPUTED_VALUE"""),"")</f>
        <v/>
      </c>
      <c r="D16248" s="105"/>
      <c r="E16248" s="105"/>
      <c r="F16248" s="105"/>
      <c r="I16248" s="105"/>
    </row>
    <row r="16249">
      <c r="C16249" s="225" t="str">
        <f>IFERROR(__xludf.DUMMYFUNCTION("""COMPUTED_VALUE"""),"")</f>
        <v/>
      </c>
      <c r="D16249" s="105"/>
      <c r="E16249" s="105"/>
      <c r="F16249" s="105"/>
      <c r="I16249" s="105"/>
    </row>
    <row r="16250">
      <c r="C16250" s="225" t="str">
        <f>IFERROR(__xludf.DUMMYFUNCTION("""COMPUTED_VALUE"""),"")</f>
        <v/>
      </c>
      <c r="D16250" s="105"/>
      <c r="E16250" s="105"/>
      <c r="F16250" s="105"/>
      <c r="I16250" s="105"/>
    </row>
    <row r="16251">
      <c r="C16251" s="225" t="str">
        <f>IFERROR(__xludf.DUMMYFUNCTION("""COMPUTED_VALUE"""),"")</f>
        <v/>
      </c>
      <c r="D16251" s="105"/>
      <c r="E16251" s="105"/>
      <c r="F16251" s="105"/>
      <c r="I16251" s="105"/>
    </row>
    <row r="16252">
      <c r="C16252" s="225" t="str">
        <f>IFERROR(__xludf.DUMMYFUNCTION("""COMPUTED_VALUE"""),"")</f>
        <v/>
      </c>
      <c r="D16252" s="105"/>
      <c r="E16252" s="105"/>
      <c r="F16252" s="105"/>
      <c r="I16252" s="105"/>
    </row>
    <row r="16253">
      <c r="C16253" s="225" t="str">
        <f>IFERROR(__xludf.DUMMYFUNCTION("""COMPUTED_VALUE"""),"")</f>
        <v/>
      </c>
      <c r="D16253" s="105"/>
      <c r="E16253" s="105"/>
      <c r="F16253" s="105"/>
      <c r="I16253" s="105"/>
    </row>
    <row r="16254">
      <c r="C16254" s="225" t="str">
        <f>IFERROR(__xludf.DUMMYFUNCTION("""COMPUTED_VALUE"""),"")</f>
        <v/>
      </c>
      <c r="D16254" s="105"/>
      <c r="E16254" s="105"/>
      <c r="F16254" s="105"/>
      <c r="I16254" s="105"/>
    </row>
    <row r="16255">
      <c r="C16255" s="225" t="str">
        <f>IFERROR(__xludf.DUMMYFUNCTION("""COMPUTED_VALUE"""),"")</f>
        <v/>
      </c>
      <c r="D16255" s="105"/>
      <c r="E16255" s="105"/>
      <c r="F16255" s="105"/>
      <c r="I16255" s="105"/>
    </row>
    <row r="16256">
      <c r="C16256" s="225" t="str">
        <f>IFERROR(__xludf.DUMMYFUNCTION("""COMPUTED_VALUE"""),"")</f>
        <v/>
      </c>
      <c r="D16256" s="105"/>
      <c r="E16256" s="105"/>
      <c r="F16256" s="105"/>
      <c r="I16256" s="105"/>
    </row>
    <row r="16257">
      <c r="C16257" s="225" t="str">
        <f>IFERROR(__xludf.DUMMYFUNCTION("""COMPUTED_VALUE"""),"")</f>
        <v/>
      </c>
      <c r="D16257" s="105"/>
      <c r="E16257" s="105"/>
      <c r="F16257" s="105"/>
      <c r="I16257" s="105"/>
    </row>
    <row r="16258">
      <c r="C16258" s="225" t="str">
        <f>IFERROR(__xludf.DUMMYFUNCTION("""COMPUTED_VALUE"""),"")</f>
        <v/>
      </c>
      <c r="D16258" s="105"/>
      <c r="E16258" s="105"/>
      <c r="F16258" s="105"/>
      <c r="I16258" s="105"/>
    </row>
    <row r="16259">
      <c r="C16259" s="225" t="str">
        <f>IFERROR(__xludf.DUMMYFUNCTION("""COMPUTED_VALUE"""),"")</f>
        <v/>
      </c>
      <c r="D16259" s="105"/>
      <c r="E16259" s="105"/>
      <c r="F16259" s="105"/>
      <c r="I16259" s="105"/>
    </row>
    <row r="16260">
      <c r="C16260" s="225" t="str">
        <f>IFERROR(__xludf.DUMMYFUNCTION("""COMPUTED_VALUE"""),"")</f>
        <v/>
      </c>
      <c r="D16260" s="105"/>
      <c r="E16260" s="105"/>
      <c r="F16260" s="105"/>
      <c r="I16260" s="105"/>
    </row>
    <row r="16261">
      <c r="C16261" s="225" t="str">
        <f>IFERROR(__xludf.DUMMYFUNCTION("""COMPUTED_VALUE"""),"")</f>
        <v/>
      </c>
      <c r="D16261" s="105"/>
      <c r="E16261" s="105"/>
      <c r="F16261" s="105"/>
      <c r="I16261" s="105"/>
    </row>
    <row r="16262">
      <c r="C16262" s="225" t="str">
        <f>IFERROR(__xludf.DUMMYFUNCTION("""COMPUTED_VALUE"""),"")</f>
        <v/>
      </c>
      <c r="D16262" s="105"/>
      <c r="E16262" s="105"/>
      <c r="F16262" s="105"/>
      <c r="I16262" s="105"/>
    </row>
    <row r="16263">
      <c r="C16263" s="225" t="str">
        <f>IFERROR(__xludf.DUMMYFUNCTION("""COMPUTED_VALUE"""),"")</f>
        <v/>
      </c>
      <c r="D16263" s="105"/>
      <c r="E16263" s="105"/>
      <c r="F16263" s="105"/>
      <c r="I16263" s="105"/>
    </row>
    <row r="16264">
      <c r="C16264" s="225" t="str">
        <f>IFERROR(__xludf.DUMMYFUNCTION("""COMPUTED_VALUE"""),"")</f>
        <v/>
      </c>
      <c r="D16264" s="105"/>
      <c r="E16264" s="105"/>
      <c r="F16264" s="105"/>
      <c r="I16264" s="105"/>
    </row>
    <row r="16265">
      <c r="C16265" s="225" t="str">
        <f>IFERROR(__xludf.DUMMYFUNCTION("""COMPUTED_VALUE"""),"")</f>
        <v/>
      </c>
      <c r="D16265" s="105"/>
      <c r="E16265" s="105"/>
      <c r="F16265" s="105"/>
      <c r="I16265" s="105"/>
    </row>
    <row r="16266">
      <c r="C16266" s="225" t="str">
        <f>IFERROR(__xludf.DUMMYFUNCTION("""COMPUTED_VALUE"""),"")</f>
        <v/>
      </c>
      <c r="D16266" s="105"/>
      <c r="E16266" s="105"/>
      <c r="F16266" s="105"/>
      <c r="I16266" s="105"/>
    </row>
    <row r="16267">
      <c r="C16267" s="225" t="str">
        <f>IFERROR(__xludf.DUMMYFUNCTION("""COMPUTED_VALUE"""),"")</f>
        <v/>
      </c>
      <c r="D16267" s="105"/>
      <c r="E16267" s="105"/>
      <c r="F16267" s="105"/>
      <c r="I16267" s="105"/>
    </row>
    <row r="16268">
      <c r="C16268" s="225" t="str">
        <f>IFERROR(__xludf.DUMMYFUNCTION("""COMPUTED_VALUE"""),"")</f>
        <v/>
      </c>
      <c r="D16268" s="105"/>
      <c r="E16268" s="105"/>
      <c r="F16268" s="105"/>
      <c r="I16268" s="105"/>
    </row>
    <row r="16269">
      <c r="C16269" s="225" t="str">
        <f>IFERROR(__xludf.DUMMYFUNCTION("""COMPUTED_VALUE"""),"")</f>
        <v/>
      </c>
      <c r="D16269" s="105"/>
      <c r="E16269" s="105"/>
      <c r="F16269" s="105"/>
      <c r="I16269" s="105"/>
    </row>
    <row r="16270">
      <c r="C16270" s="225" t="str">
        <f>IFERROR(__xludf.DUMMYFUNCTION("""COMPUTED_VALUE"""),"")</f>
        <v/>
      </c>
      <c r="D16270" s="105"/>
      <c r="E16270" s="105"/>
      <c r="F16270" s="105"/>
      <c r="I16270" s="105"/>
    </row>
    <row r="16271">
      <c r="C16271" s="225" t="str">
        <f>IFERROR(__xludf.DUMMYFUNCTION("""COMPUTED_VALUE"""),"")</f>
        <v/>
      </c>
      <c r="D16271" s="105"/>
      <c r="E16271" s="105"/>
      <c r="F16271" s="105"/>
      <c r="I16271" s="105"/>
    </row>
    <row r="16272">
      <c r="C16272" s="225" t="str">
        <f>IFERROR(__xludf.DUMMYFUNCTION("""COMPUTED_VALUE"""),"")</f>
        <v/>
      </c>
      <c r="D16272" s="105"/>
      <c r="E16272" s="105"/>
      <c r="F16272" s="105"/>
      <c r="I16272" s="105"/>
    </row>
    <row r="16273">
      <c r="C16273" s="225" t="str">
        <f>IFERROR(__xludf.DUMMYFUNCTION("""COMPUTED_VALUE"""),"")</f>
        <v/>
      </c>
      <c r="D16273" s="105"/>
      <c r="E16273" s="105"/>
      <c r="F16273" s="105"/>
      <c r="I16273" s="105"/>
    </row>
    <row r="16274">
      <c r="C16274" s="225" t="str">
        <f>IFERROR(__xludf.DUMMYFUNCTION("""COMPUTED_VALUE"""),"")</f>
        <v/>
      </c>
      <c r="D16274" s="105"/>
      <c r="E16274" s="105"/>
      <c r="F16274" s="105"/>
      <c r="I16274" s="105"/>
    </row>
    <row r="16275">
      <c r="C16275" s="225" t="str">
        <f>IFERROR(__xludf.DUMMYFUNCTION("""COMPUTED_VALUE"""),"")</f>
        <v/>
      </c>
      <c r="D16275" s="105"/>
      <c r="E16275" s="105"/>
      <c r="F16275" s="105"/>
      <c r="I16275" s="105"/>
    </row>
    <row r="16276">
      <c r="C16276" s="225" t="str">
        <f>IFERROR(__xludf.DUMMYFUNCTION("""COMPUTED_VALUE"""),"")</f>
        <v/>
      </c>
      <c r="D16276" s="105"/>
      <c r="E16276" s="105"/>
      <c r="F16276" s="105"/>
      <c r="I16276" s="105"/>
    </row>
    <row r="16277">
      <c r="C16277" s="225" t="str">
        <f>IFERROR(__xludf.DUMMYFUNCTION("""COMPUTED_VALUE"""),"")</f>
        <v/>
      </c>
      <c r="D16277" s="105"/>
      <c r="E16277" s="105"/>
      <c r="F16277" s="105"/>
      <c r="I16277" s="105"/>
    </row>
    <row r="16278">
      <c r="C16278" s="225" t="str">
        <f>IFERROR(__xludf.DUMMYFUNCTION("""COMPUTED_VALUE"""),"")</f>
        <v/>
      </c>
      <c r="D16278" s="105"/>
      <c r="E16278" s="105"/>
      <c r="F16278" s="105"/>
      <c r="I16278" s="105"/>
    </row>
    <row r="16279">
      <c r="C16279" s="225" t="str">
        <f>IFERROR(__xludf.DUMMYFUNCTION("""COMPUTED_VALUE"""),"")</f>
        <v/>
      </c>
      <c r="D16279" s="105"/>
      <c r="E16279" s="105"/>
      <c r="F16279" s="105"/>
      <c r="I16279" s="105"/>
    </row>
    <row r="16280">
      <c r="C16280" s="225" t="str">
        <f>IFERROR(__xludf.DUMMYFUNCTION("""COMPUTED_VALUE"""),"")</f>
        <v/>
      </c>
      <c r="D16280" s="105"/>
      <c r="E16280" s="105"/>
      <c r="F16280" s="105"/>
      <c r="I16280" s="105"/>
    </row>
    <row r="16281">
      <c r="C16281" s="225" t="str">
        <f>IFERROR(__xludf.DUMMYFUNCTION("""COMPUTED_VALUE"""),"")</f>
        <v/>
      </c>
      <c r="D16281" s="105"/>
      <c r="E16281" s="105"/>
      <c r="F16281" s="105"/>
      <c r="I16281" s="105"/>
    </row>
    <row r="16282">
      <c r="C16282" s="225" t="str">
        <f>IFERROR(__xludf.DUMMYFUNCTION("""COMPUTED_VALUE"""),"")</f>
        <v/>
      </c>
      <c r="D16282" s="105"/>
      <c r="E16282" s="105"/>
      <c r="F16282" s="105"/>
      <c r="I16282" s="105"/>
    </row>
    <row r="16283">
      <c r="C16283" s="225" t="str">
        <f>IFERROR(__xludf.DUMMYFUNCTION("""COMPUTED_VALUE"""),"")</f>
        <v/>
      </c>
      <c r="D16283" s="105"/>
      <c r="E16283" s="105"/>
      <c r="F16283" s="105"/>
      <c r="I16283" s="105"/>
    </row>
    <row r="16284">
      <c r="C16284" s="225" t="str">
        <f>IFERROR(__xludf.DUMMYFUNCTION("""COMPUTED_VALUE"""),"")</f>
        <v/>
      </c>
      <c r="D16284" s="105"/>
      <c r="E16284" s="105"/>
      <c r="F16284" s="105"/>
      <c r="I16284" s="105"/>
    </row>
    <row r="16285">
      <c r="C16285" s="225" t="str">
        <f>IFERROR(__xludf.DUMMYFUNCTION("""COMPUTED_VALUE"""),"")</f>
        <v/>
      </c>
      <c r="D16285" s="105"/>
      <c r="E16285" s="105"/>
      <c r="F16285" s="105"/>
      <c r="I16285" s="105"/>
    </row>
    <row r="16286">
      <c r="C16286" s="225" t="str">
        <f>IFERROR(__xludf.DUMMYFUNCTION("""COMPUTED_VALUE"""),"")</f>
        <v/>
      </c>
      <c r="D16286" s="105"/>
      <c r="E16286" s="105"/>
      <c r="F16286" s="105"/>
      <c r="I16286" s="105"/>
    </row>
    <row r="16287">
      <c r="C16287" s="225" t="str">
        <f>IFERROR(__xludf.DUMMYFUNCTION("""COMPUTED_VALUE"""),"")</f>
        <v/>
      </c>
      <c r="D16287" s="105"/>
      <c r="E16287" s="105"/>
      <c r="F16287" s="105"/>
      <c r="I16287" s="105"/>
    </row>
    <row r="16288">
      <c r="C16288" s="225" t="str">
        <f>IFERROR(__xludf.DUMMYFUNCTION("""COMPUTED_VALUE"""),"")</f>
        <v/>
      </c>
      <c r="D16288" s="105"/>
      <c r="E16288" s="105"/>
      <c r="F16288" s="105"/>
      <c r="I16288" s="105"/>
    </row>
    <row r="16289">
      <c r="C16289" s="225" t="str">
        <f>IFERROR(__xludf.DUMMYFUNCTION("""COMPUTED_VALUE"""),"")</f>
        <v/>
      </c>
      <c r="D16289" s="105"/>
      <c r="E16289" s="105"/>
      <c r="F16289" s="105"/>
      <c r="I16289" s="105"/>
    </row>
    <row r="16290">
      <c r="C16290" s="225" t="str">
        <f>IFERROR(__xludf.DUMMYFUNCTION("""COMPUTED_VALUE"""),"")</f>
        <v/>
      </c>
      <c r="D16290" s="105"/>
      <c r="E16290" s="105"/>
      <c r="F16290" s="105"/>
      <c r="I16290" s="105"/>
    </row>
    <row r="16291">
      <c r="C16291" s="225" t="str">
        <f>IFERROR(__xludf.DUMMYFUNCTION("""COMPUTED_VALUE"""),"")</f>
        <v/>
      </c>
      <c r="D16291" s="105"/>
      <c r="E16291" s="105"/>
      <c r="F16291" s="105"/>
      <c r="I16291" s="105"/>
    </row>
    <row r="16292">
      <c r="C16292" s="225" t="str">
        <f>IFERROR(__xludf.DUMMYFUNCTION("""COMPUTED_VALUE"""),"")</f>
        <v/>
      </c>
      <c r="D16292" s="105"/>
      <c r="E16292" s="105"/>
      <c r="F16292" s="105"/>
      <c r="I16292" s="105"/>
    </row>
    <row r="16293">
      <c r="C16293" s="225" t="str">
        <f>IFERROR(__xludf.DUMMYFUNCTION("""COMPUTED_VALUE"""),"")</f>
        <v/>
      </c>
      <c r="D16293" s="105"/>
      <c r="E16293" s="105"/>
      <c r="F16293" s="105"/>
      <c r="I16293" s="105"/>
    </row>
    <row r="16294">
      <c r="C16294" s="225" t="str">
        <f>IFERROR(__xludf.DUMMYFUNCTION("""COMPUTED_VALUE"""),"")</f>
        <v/>
      </c>
      <c r="D16294" s="105"/>
      <c r="E16294" s="105"/>
      <c r="F16294" s="105"/>
      <c r="I16294" s="105"/>
    </row>
    <row r="16295">
      <c r="C16295" s="225" t="str">
        <f>IFERROR(__xludf.DUMMYFUNCTION("""COMPUTED_VALUE"""),"")</f>
        <v/>
      </c>
      <c r="D16295" s="105"/>
      <c r="E16295" s="105"/>
      <c r="F16295" s="105"/>
      <c r="I16295" s="105"/>
    </row>
    <row r="16296">
      <c r="C16296" s="225" t="str">
        <f>IFERROR(__xludf.DUMMYFUNCTION("""COMPUTED_VALUE"""),"")</f>
        <v/>
      </c>
      <c r="D16296" s="105"/>
      <c r="E16296" s="105"/>
      <c r="F16296" s="105"/>
      <c r="I16296" s="105"/>
    </row>
    <row r="16297">
      <c r="C16297" s="225" t="str">
        <f>IFERROR(__xludf.DUMMYFUNCTION("""COMPUTED_VALUE"""),"")</f>
        <v/>
      </c>
      <c r="D16297" s="105"/>
      <c r="E16297" s="105"/>
      <c r="F16297" s="105"/>
      <c r="I16297" s="105"/>
    </row>
    <row r="16298">
      <c r="C16298" s="225" t="str">
        <f>IFERROR(__xludf.DUMMYFUNCTION("""COMPUTED_VALUE"""),"")</f>
        <v/>
      </c>
      <c r="D16298" s="105"/>
      <c r="E16298" s="105"/>
      <c r="F16298" s="105"/>
      <c r="I16298" s="105"/>
    </row>
    <row r="16299">
      <c r="C16299" s="225" t="str">
        <f>IFERROR(__xludf.DUMMYFUNCTION("""COMPUTED_VALUE"""),"")</f>
        <v/>
      </c>
      <c r="D16299" s="105"/>
      <c r="E16299" s="105"/>
      <c r="F16299" s="105"/>
      <c r="I16299" s="105"/>
    </row>
    <row r="16300">
      <c r="C16300" s="225" t="str">
        <f>IFERROR(__xludf.DUMMYFUNCTION("""COMPUTED_VALUE"""),"")</f>
        <v/>
      </c>
      <c r="D16300" s="105"/>
      <c r="E16300" s="105"/>
      <c r="F16300" s="105"/>
      <c r="I16300" s="105"/>
    </row>
    <row r="16301">
      <c r="C16301" s="225" t="str">
        <f>IFERROR(__xludf.DUMMYFUNCTION("""COMPUTED_VALUE"""),"")</f>
        <v/>
      </c>
      <c r="D16301" s="105"/>
      <c r="E16301" s="105"/>
      <c r="F16301" s="105"/>
      <c r="I16301" s="105"/>
    </row>
    <row r="16302">
      <c r="C16302" s="225" t="str">
        <f>IFERROR(__xludf.DUMMYFUNCTION("""COMPUTED_VALUE"""),"")</f>
        <v/>
      </c>
      <c r="D16302" s="105"/>
      <c r="E16302" s="105"/>
      <c r="F16302" s="105"/>
      <c r="I16302" s="105"/>
    </row>
    <row r="16303">
      <c r="C16303" s="225" t="str">
        <f>IFERROR(__xludf.DUMMYFUNCTION("""COMPUTED_VALUE"""),"")</f>
        <v/>
      </c>
      <c r="D16303" s="105"/>
      <c r="E16303" s="105"/>
      <c r="F16303" s="105"/>
      <c r="I16303" s="105"/>
    </row>
    <row r="16304">
      <c r="C16304" s="225" t="str">
        <f>IFERROR(__xludf.DUMMYFUNCTION("""COMPUTED_VALUE"""),"")</f>
        <v/>
      </c>
      <c r="D16304" s="105"/>
      <c r="E16304" s="105"/>
      <c r="F16304" s="105"/>
      <c r="I16304" s="105"/>
    </row>
    <row r="16305">
      <c r="C16305" s="225" t="str">
        <f>IFERROR(__xludf.DUMMYFUNCTION("""COMPUTED_VALUE"""),"")</f>
        <v/>
      </c>
      <c r="D16305" s="105"/>
      <c r="E16305" s="105"/>
      <c r="F16305" s="105"/>
      <c r="I16305" s="105"/>
    </row>
    <row r="16306">
      <c r="C16306" s="225" t="str">
        <f>IFERROR(__xludf.DUMMYFUNCTION("""COMPUTED_VALUE"""),"")</f>
        <v/>
      </c>
      <c r="D16306" s="105"/>
      <c r="E16306" s="105"/>
      <c r="F16306" s="105"/>
      <c r="I16306" s="105"/>
    </row>
    <row r="16307">
      <c r="C16307" s="225" t="str">
        <f>IFERROR(__xludf.DUMMYFUNCTION("""COMPUTED_VALUE"""),"")</f>
        <v/>
      </c>
      <c r="D16307" s="105"/>
      <c r="E16307" s="105"/>
      <c r="F16307" s="105"/>
      <c r="I16307" s="105"/>
    </row>
    <row r="16308">
      <c r="C16308" s="225" t="str">
        <f>IFERROR(__xludf.DUMMYFUNCTION("""COMPUTED_VALUE"""),"")</f>
        <v/>
      </c>
      <c r="D16308" s="105"/>
      <c r="E16308" s="105"/>
      <c r="F16308" s="105"/>
      <c r="I16308" s="105"/>
    </row>
    <row r="16309">
      <c r="C16309" s="225" t="str">
        <f>IFERROR(__xludf.DUMMYFUNCTION("""COMPUTED_VALUE"""),"")</f>
        <v/>
      </c>
      <c r="D16309" s="105"/>
      <c r="E16309" s="105"/>
      <c r="F16309" s="105"/>
      <c r="I16309" s="105"/>
    </row>
    <row r="16310">
      <c r="C16310" s="225" t="str">
        <f>IFERROR(__xludf.DUMMYFUNCTION("""COMPUTED_VALUE"""),"")</f>
        <v/>
      </c>
      <c r="D16310" s="105"/>
      <c r="E16310" s="105"/>
      <c r="F16310" s="105"/>
      <c r="I16310" s="105"/>
    </row>
    <row r="16311">
      <c r="C16311" s="225" t="str">
        <f>IFERROR(__xludf.DUMMYFUNCTION("""COMPUTED_VALUE"""),"")</f>
        <v/>
      </c>
      <c r="D16311" s="105"/>
      <c r="E16311" s="105"/>
      <c r="F16311" s="105"/>
      <c r="I16311" s="105"/>
    </row>
    <row r="16312">
      <c r="C16312" s="225" t="str">
        <f>IFERROR(__xludf.DUMMYFUNCTION("""COMPUTED_VALUE"""),"")</f>
        <v/>
      </c>
      <c r="D16312" s="105"/>
      <c r="E16312" s="105"/>
      <c r="F16312" s="105"/>
      <c r="I16312" s="105"/>
    </row>
    <row r="16313">
      <c r="C16313" s="225" t="str">
        <f>IFERROR(__xludf.DUMMYFUNCTION("""COMPUTED_VALUE"""),"")</f>
        <v/>
      </c>
      <c r="D16313" s="105"/>
      <c r="E16313" s="105"/>
      <c r="F16313" s="105"/>
      <c r="I16313" s="105"/>
    </row>
    <row r="16314">
      <c r="C16314" s="225" t="str">
        <f>IFERROR(__xludf.DUMMYFUNCTION("""COMPUTED_VALUE"""),"")</f>
        <v/>
      </c>
      <c r="D16314" s="105"/>
      <c r="E16314" s="105"/>
      <c r="F16314" s="105"/>
      <c r="I16314" s="105"/>
    </row>
    <row r="16315">
      <c r="C16315" s="225" t="str">
        <f>IFERROR(__xludf.DUMMYFUNCTION("""COMPUTED_VALUE"""),"")</f>
        <v/>
      </c>
      <c r="D16315" s="105"/>
      <c r="E16315" s="105"/>
      <c r="F16315" s="105"/>
      <c r="I16315" s="105"/>
    </row>
    <row r="16316">
      <c r="C16316" s="225" t="str">
        <f>IFERROR(__xludf.DUMMYFUNCTION("""COMPUTED_VALUE"""),"")</f>
        <v/>
      </c>
      <c r="D16316" s="105"/>
      <c r="E16316" s="105"/>
      <c r="F16316" s="105"/>
      <c r="I16316" s="105"/>
    </row>
    <row r="16317">
      <c r="C16317" s="225" t="str">
        <f>IFERROR(__xludf.DUMMYFUNCTION("""COMPUTED_VALUE"""),"")</f>
        <v/>
      </c>
      <c r="D16317" s="105"/>
      <c r="E16317" s="105"/>
      <c r="F16317" s="105"/>
      <c r="I16317" s="105"/>
    </row>
    <row r="16318">
      <c r="C16318" s="225" t="str">
        <f>IFERROR(__xludf.DUMMYFUNCTION("""COMPUTED_VALUE"""),"")</f>
        <v/>
      </c>
      <c r="D16318" s="105"/>
      <c r="E16318" s="105"/>
      <c r="F16318" s="105"/>
      <c r="I16318" s="105"/>
    </row>
    <row r="16319">
      <c r="C16319" s="225" t="str">
        <f>IFERROR(__xludf.DUMMYFUNCTION("""COMPUTED_VALUE"""),"")</f>
        <v/>
      </c>
      <c r="D16319" s="105"/>
      <c r="E16319" s="105"/>
      <c r="F16319" s="105"/>
      <c r="I16319" s="105"/>
    </row>
    <row r="16320">
      <c r="C16320" s="225" t="str">
        <f>IFERROR(__xludf.DUMMYFUNCTION("""COMPUTED_VALUE"""),"")</f>
        <v/>
      </c>
      <c r="D16320" s="105"/>
      <c r="E16320" s="105"/>
      <c r="F16320" s="105"/>
      <c r="I16320" s="105"/>
    </row>
    <row r="16321">
      <c r="C16321" s="225" t="str">
        <f>IFERROR(__xludf.DUMMYFUNCTION("""COMPUTED_VALUE"""),"")</f>
        <v/>
      </c>
      <c r="D16321" s="105"/>
      <c r="E16321" s="105"/>
      <c r="F16321" s="105"/>
      <c r="I16321" s="105"/>
    </row>
    <row r="16322">
      <c r="C16322" s="225" t="str">
        <f>IFERROR(__xludf.DUMMYFUNCTION("""COMPUTED_VALUE"""),"")</f>
        <v/>
      </c>
      <c r="D16322" s="105"/>
      <c r="E16322" s="105"/>
      <c r="F16322" s="105"/>
      <c r="I16322" s="105"/>
    </row>
    <row r="16323">
      <c r="C16323" s="225" t="str">
        <f>IFERROR(__xludf.DUMMYFUNCTION("""COMPUTED_VALUE"""),"")</f>
        <v/>
      </c>
      <c r="D16323" s="105"/>
      <c r="E16323" s="105"/>
      <c r="F16323" s="105"/>
      <c r="I16323" s="105"/>
    </row>
    <row r="16324">
      <c r="C16324" s="225" t="str">
        <f>IFERROR(__xludf.DUMMYFUNCTION("""COMPUTED_VALUE"""),"")</f>
        <v/>
      </c>
      <c r="D16324" s="105"/>
      <c r="E16324" s="105"/>
      <c r="F16324" s="105"/>
      <c r="I16324" s="105"/>
    </row>
    <row r="16325">
      <c r="C16325" s="225" t="str">
        <f>IFERROR(__xludf.DUMMYFUNCTION("""COMPUTED_VALUE"""),"")</f>
        <v/>
      </c>
      <c r="D16325" s="105"/>
      <c r="E16325" s="105"/>
      <c r="F16325" s="105"/>
      <c r="I16325" s="105"/>
    </row>
    <row r="16326">
      <c r="C16326" s="225" t="str">
        <f>IFERROR(__xludf.DUMMYFUNCTION("""COMPUTED_VALUE"""),"")</f>
        <v/>
      </c>
      <c r="D16326" s="105"/>
      <c r="E16326" s="105"/>
      <c r="F16326" s="105"/>
      <c r="I16326" s="105"/>
    </row>
    <row r="16327">
      <c r="C16327" s="225" t="str">
        <f>IFERROR(__xludf.DUMMYFUNCTION("""COMPUTED_VALUE"""),"")</f>
        <v/>
      </c>
      <c r="D16327" s="105"/>
      <c r="E16327" s="105"/>
      <c r="F16327" s="105"/>
      <c r="I16327" s="105"/>
    </row>
    <row r="16328">
      <c r="C16328" s="225" t="str">
        <f>IFERROR(__xludf.DUMMYFUNCTION("""COMPUTED_VALUE"""),"")</f>
        <v/>
      </c>
      <c r="D16328" s="105"/>
      <c r="E16328" s="105"/>
      <c r="F16328" s="105"/>
      <c r="I16328" s="105"/>
    </row>
    <row r="16329">
      <c r="C16329" s="225" t="str">
        <f>IFERROR(__xludf.DUMMYFUNCTION("""COMPUTED_VALUE"""),"")</f>
        <v/>
      </c>
      <c r="D16329" s="105"/>
      <c r="E16329" s="105"/>
      <c r="F16329" s="105"/>
      <c r="I16329" s="105"/>
    </row>
    <row r="16330">
      <c r="C16330" s="225" t="str">
        <f>IFERROR(__xludf.DUMMYFUNCTION("""COMPUTED_VALUE"""),"")</f>
        <v/>
      </c>
      <c r="D16330" s="105"/>
      <c r="E16330" s="105"/>
      <c r="F16330" s="105"/>
      <c r="I16330" s="105"/>
    </row>
    <row r="16331">
      <c r="C16331" s="225" t="str">
        <f>IFERROR(__xludf.DUMMYFUNCTION("""COMPUTED_VALUE"""),"")</f>
        <v/>
      </c>
      <c r="D16331" s="105"/>
      <c r="E16331" s="105"/>
      <c r="F16331" s="105"/>
      <c r="I16331" s="105"/>
    </row>
    <row r="16332">
      <c r="C16332" s="225" t="str">
        <f>IFERROR(__xludf.DUMMYFUNCTION("""COMPUTED_VALUE"""),"")</f>
        <v/>
      </c>
      <c r="D16332" s="105"/>
      <c r="E16332" s="105"/>
      <c r="F16332" s="105"/>
      <c r="I16332" s="105"/>
    </row>
    <row r="16333">
      <c r="C16333" s="225" t="str">
        <f>IFERROR(__xludf.DUMMYFUNCTION("""COMPUTED_VALUE"""),"")</f>
        <v/>
      </c>
      <c r="D16333" s="105"/>
      <c r="E16333" s="105"/>
      <c r="F16333" s="105"/>
      <c r="I16333" s="105"/>
    </row>
    <row r="16334">
      <c r="C16334" s="225" t="str">
        <f>IFERROR(__xludf.DUMMYFUNCTION("""COMPUTED_VALUE"""),"")</f>
        <v/>
      </c>
      <c r="D16334" s="105"/>
      <c r="E16334" s="105"/>
      <c r="F16334" s="105"/>
      <c r="I16334" s="105"/>
    </row>
    <row r="16335">
      <c r="C16335" s="225" t="str">
        <f>IFERROR(__xludf.DUMMYFUNCTION("""COMPUTED_VALUE"""),"")</f>
        <v/>
      </c>
      <c r="D16335" s="105"/>
      <c r="E16335" s="105"/>
      <c r="F16335" s="105"/>
      <c r="I16335" s="105"/>
    </row>
    <row r="16336">
      <c r="C16336" s="225" t="str">
        <f>IFERROR(__xludf.DUMMYFUNCTION("""COMPUTED_VALUE"""),"")</f>
        <v/>
      </c>
      <c r="D16336" s="105"/>
      <c r="E16336" s="105"/>
      <c r="F16336" s="105"/>
      <c r="I16336" s="105"/>
    </row>
    <row r="16337">
      <c r="C16337" s="225" t="str">
        <f>IFERROR(__xludf.DUMMYFUNCTION("""COMPUTED_VALUE"""),"")</f>
        <v/>
      </c>
      <c r="D16337" s="105"/>
      <c r="E16337" s="105"/>
      <c r="F16337" s="105"/>
      <c r="I16337" s="105"/>
    </row>
    <row r="16338">
      <c r="C16338" s="225" t="str">
        <f>IFERROR(__xludf.DUMMYFUNCTION("""COMPUTED_VALUE"""),"")</f>
        <v/>
      </c>
      <c r="D16338" s="105"/>
      <c r="E16338" s="105"/>
      <c r="F16338" s="105"/>
      <c r="I16338" s="105"/>
    </row>
    <row r="16339">
      <c r="C16339" s="225" t="str">
        <f>IFERROR(__xludf.DUMMYFUNCTION("""COMPUTED_VALUE"""),"")</f>
        <v/>
      </c>
      <c r="D16339" s="105"/>
      <c r="E16339" s="105"/>
      <c r="F16339" s="105"/>
      <c r="I16339" s="105"/>
    </row>
    <row r="16340">
      <c r="C16340" s="225" t="str">
        <f>IFERROR(__xludf.DUMMYFUNCTION("""COMPUTED_VALUE"""),"")</f>
        <v/>
      </c>
      <c r="D16340" s="105"/>
      <c r="E16340" s="105"/>
      <c r="F16340" s="105"/>
      <c r="I16340" s="105"/>
    </row>
    <row r="16341">
      <c r="C16341" s="225" t="str">
        <f>IFERROR(__xludf.DUMMYFUNCTION("""COMPUTED_VALUE"""),"")</f>
        <v/>
      </c>
      <c r="D16341" s="105"/>
      <c r="E16341" s="105"/>
      <c r="F16341" s="105"/>
      <c r="I16341" s="105"/>
    </row>
    <row r="16342">
      <c r="C16342" s="225" t="str">
        <f>IFERROR(__xludf.DUMMYFUNCTION("""COMPUTED_VALUE"""),"")</f>
        <v/>
      </c>
      <c r="D16342" s="105"/>
      <c r="E16342" s="105"/>
      <c r="F16342" s="105"/>
      <c r="I16342" s="105"/>
    </row>
    <row r="16343">
      <c r="C16343" s="225" t="str">
        <f>IFERROR(__xludf.DUMMYFUNCTION("""COMPUTED_VALUE"""),"")</f>
        <v/>
      </c>
      <c r="D16343" s="105"/>
      <c r="E16343" s="105"/>
      <c r="F16343" s="105"/>
      <c r="I16343" s="105"/>
    </row>
    <row r="16344">
      <c r="C16344" s="225" t="str">
        <f>IFERROR(__xludf.DUMMYFUNCTION("""COMPUTED_VALUE"""),"")</f>
        <v/>
      </c>
      <c r="D16344" s="105"/>
      <c r="E16344" s="105"/>
      <c r="F16344" s="105"/>
      <c r="I16344" s="105"/>
    </row>
    <row r="16345">
      <c r="C16345" s="225" t="str">
        <f>IFERROR(__xludf.DUMMYFUNCTION("""COMPUTED_VALUE"""),"")</f>
        <v/>
      </c>
      <c r="D16345" s="105"/>
      <c r="E16345" s="105"/>
      <c r="F16345" s="105"/>
      <c r="I16345" s="105"/>
    </row>
    <row r="16346">
      <c r="C16346" s="225" t="str">
        <f>IFERROR(__xludf.DUMMYFUNCTION("""COMPUTED_VALUE"""),"")</f>
        <v/>
      </c>
      <c r="D16346" s="105"/>
      <c r="E16346" s="105"/>
      <c r="F16346" s="105"/>
      <c r="I16346" s="105"/>
    </row>
    <row r="16347">
      <c r="C16347" s="225" t="str">
        <f>IFERROR(__xludf.DUMMYFUNCTION("""COMPUTED_VALUE"""),"")</f>
        <v/>
      </c>
      <c r="D16347" s="105"/>
      <c r="E16347" s="105"/>
      <c r="F16347" s="105"/>
      <c r="I16347" s="105"/>
    </row>
    <row r="16348">
      <c r="C16348" s="225" t="str">
        <f>IFERROR(__xludf.DUMMYFUNCTION("""COMPUTED_VALUE"""),"")</f>
        <v/>
      </c>
      <c r="D16348" s="105"/>
      <c r="E16348" s="105"/>
      <c r="F16348" s="105"/>
      <c r="I16348" s="105"/>
    </row>
    <row r="16349">
      <c r="C16349" s="225" t="str">
        <f>IFERROR(__xludf.DUMMYFUNCTION("""COMPUTED_VALUE"""),"")</f>
        <v/>
      </c>
      <c r="D16349" s="105"/>
      <c r="E16349" s="105"/>
      <c r="F16349" s="105"/>
      <c r="I16349" s="105"/>
    </row>
    <row r="16350">
      <c r="C16350" s="225" t="str">
        <f>IFERROR(__xludf.DUMMYFUNCTION("""COMPUTED_VALUE"""),"")</f>
        <v/>
      </c>
      <c r="D16350" s="105"/>
      <c r="E16350" s="105"/>
      <c r="F16350" s="105"/>
      <c r="I16350" s="105"/>
    </row>
    <row r="16351">
      <c r="C16351" s="225" t="str">
        <f>IFERROR(__xludf.DUMMYFUNCTION("""COMPUTED_VALUE"""),"")</f>
        <v/>
      </c>
      <c r="D16351" s="105"/>
      <c r="E16351" s="105"/>
      <c r="F16351" s="105"/>
      <c r="I16351" s="105"/>
    </row>
    <row r="16352">
      <c r="C16352" s="225" t="str">
        <f>IFERROR(__xludf.DUMMYFUNCTION("""COMPUTED_VALUE"""),"")</f>
        <v/>
      </c>
      <c r="D16352" s="105"/>
      <c r="E16352" s="105"/>
      <c r="F16352" s="105"/>
      <c r="I16352" s="105"/>
    </row>
    <row r="16353">
      <c r="C16353" s="225" t="str">
        <f>IFERROR(__xludf.DUMMYFUNCTION("""COMPUTED_VALUE"""),"")</f>
        <v/>
      </c>
      <c r="D16353" s="105"/>
      <c r="E16353" s="105"/>
      <c r="F16353" s="105"/>
      <c r="I16353" s="105"/>
    </row>
    <row r="16354">
      <c r="C16354" s="225" t="str">
        <f>IFERROR(__xludf.DUMMYFUNCTION("""COMPUTED_VALUE"""),"")</f>
        <v/>
      </c>
      <c r="D16354" s="105"/>
      <c r="E16354" s="105"/>
      <c r="F16354" s="105"/>
      <c r="I16354" s="105"/>
    </row>
    <row r="16355">
      <c r="C16355" s="225" t="str">
        <f>IFERROR(__xludf.DUMMYFUNCTION("""COMPUTED_VALUE"""),"")</f>
        <v/>
      </c>
      <c r="D16355" s="105"/>
      <c r="E16355" s="105"/>
      <c r="F16355" s="105"/>
      <c r="I16355" s="105"/>
    </row>
    <row r="16356">
      <c r="C16356" s="225" t="str">
        <f>IFERROR(__xludf.DUMMYFUNCTION("""COMPUTED_VALUE"""),"")</f>
        <v/>
      </c>
      <c r="D16356" s="105"/>
      <c r="E16356" s="105"/>
      <c r="F16356" s="105"/>
      <c r="I16356" s="105"/>
    </row>
    <row r="16357">
      <c r="C16357" s="225" t="str">
        <f>IFERROR(__xludf.DUMMYFUNCTION("""COMPUTED_VALUE"""),"")</f>
        <v/>
      </c>
      <c r="D16357" s="105"/>
      <c r="E16357" s="105"/>
      <c r="F16357" s="105"/>
      <c r="I16357" s="105"/>
    </row>
    <row r="16358">
      <c r="C16358" s="225" t="str">
        <f>IFERROR(__xludf.DUMMYFUNCTION("""COMPUTED_VALUE"""),"")</f>
        <v/>
      </c>
      <c r="D16358" s="105"/>
      <c r="E16358" s="105"/>
      <c r="F16358" s="105"/>
      <c r="I16358" s="105"/>
    </row>
    <row r="16359">
      <c r="C16359" s="225" t="str">
        <f>IFERROR(__xludf.DUMMYFUNCTION("""COMPUTED_VALUE"""),"")</f>
        <v/>
      </c>
      <c r="D16359" s="105"/>
      <c r="E16359" s="105"/>
      <c r="F16359" s="105"/>
      <c r="I16359" s="105"/>
    </row>
    <row r="16360">
      <c r="C16360" s="225" t="str">
        <f>IFERROR(__xludf.DUMMYFUNCTION("""COMPUTED_VALUE"""),"")</f>
        <v/>
      </c>
      <c r="D16360" s="105"/>
      <c r="E16360" s="105"/>
      <c r="F16360" s="105"/>
      <c r="I16360" s="105"/>
    </row>
    <row r="16361">
      <c r="C16361" s="225" t="str">
        <f>IFERROR(__xludf.DUMMYFUNCTION("""COMPUTED_VALUE"""),"")</f>
        <v/>
      </c>
      <c r="D16361" s="105"/>
      <c r="E16361" s="105"/>
      <c r="F16361" s="105"/>
      <c r="I16361" s="105"/>
    </row>
    <row r="16362">
      <c r="C16362" s="225" t="str">
        <f>IFERROR(__xludf.DUMMYFUNCTION("""COMPUTED_VALUE"""),"")</f>
        <v/>
      </c>
      <c r="D16362" s="105"/>
      <c r="E16362" s="105"/>
      <c r="F16362" s="105"/>
      <c r="I16362" s="105"/>
    </row>
    <row r="16363">
      <c r="C16363" s="225" t="str">
        <f>IFERROR(__xludf.DUMMYFUNCTION("""COMPUTED_VALUE"""),"")</f>
        <v/>
      </c>
      <c r="D16363" s="105"/>
      <c r="E16363" s="105"/>
      <c r="F16363" s="105"/>
      <c r="I16363" s="105"/>
    </row>
    <row r="16364">
      <c r="C16364" s="225" t="str">
        <f>IFERROR(__xludf.DUMMYFUNCTION("""COMPUTED_VALUE"""),"")</f>
        <v/>
      </c>
      <c r="D16364" s="105"/>
      <c r="E16364" s="105"/>
      <c r="F16364" s="105"/>
      <c r="I16364" s="105"/>
    </row>
    <row r="16365">
      <c r="C16365" s="225" t="str">
        <f>IFERROR(__xludf.DUMMYFUNCTION("""COMPUTED_VALUE"""),"")</f>
        <v/>
      </c>
      <c r="D16365" s="105"/>
      <c r="E16365" s="105"/>
      <c r="F16365" s="105"/>
      <c r="I16365" s="105"/>
    </row>
    <row r="16366">
      <c r="C16366" s="225" t="str">
        <f>IFERROR(__xludf.DUMMYFUNCTION("""COMPUTED_VALUE"""),"")</f>
        <v/>
      </c>
      <c r="D16366" s="105"/>
      <c r="E16366" s="105"/>
      <c r="F16366" s="105"/>
      <c r="I16366" s="105"/>
    </row>
    <row r="16367">
      <c r="C16367" s="225" t="str">
        <f>IFERROR(__xludf.DUMMYFUNCTION("""COMPUTED_VALUE"""),"")</f>
        <v/>
      </c>
      <c r="D16367" s="105"/>
      <c r="E16367" s="105"/>
      <c r="F16367" s="105"/>
      <c r="I16367" s="105"/>
    </row>
    <row r="16368">
      <c r="C16368" s="225" t="str">
        <f>IFERROR(__xludf.DUMMYFUNCTION("""COMPUTED_VALUE"""),"")</f>
        <v/>
      </c>
      <c r="D16368" s="105"/>
      <c r="E16368" s="105"/>
      <c r="F16368" s="105"/>
      <c r="I16368" s="105"/>
    </row>
    <row r="16369">
      <c r="C16369" s="225" t="str">
        <f>IFERROR(__xludf.DUMMYFUNCTION("""COMPUTED_VALUE"""),"")</f>
        <v/>
      </c>
      <c r="D16369" s="105"/>
      <c r="E16369" s="105"/>
      <c r="F16369" s="105"/>
      <c r="I16369" s="105"/>
    </row>
    <row r="16370">
      <c r="C16370" s="225" t="str">
        <f>IFERROR(__xludf.DUMMYFUNCTION("""COMPUTED_VALUE"""),"")</f>
        <v/>
      </c>
      <c r="D16370" s="105"/>
      <c r="E16370" s="105"/>
      <c r="F16370" s="105"/>
      <c r="I16370" s="105"/>
    </row>
    <row r="16371">
      <c r="C16371" s="225" t="str">
        <f>IFERROR(__xludf.DUMMYFUNCTION("""COMPUTED_VALUE"""),"")</f>
        <v/>
      </c>
      <c r="D16371" s="105"/>
      <c r="E16371" s="105"/>
      <c r="F16371" s="105"/>
      <c r="I16371" s="105"/>
    </row>
    <row r="16372">
      <c r="C16372" s="225" t="str">
        <f>IFERROR(__xludf.DUMMYFUNCTION("""COMPUTED_VALUE"""),"")</f>
        <v/>
      </c>
      <c r="D16372" s="105"/>
      <c r="E16372" s="105"/>
      <c r="F16372" s="105"/>
      <c r="I16372" s="105"/>
    </row>
    <row r="16373">
      <c r="C16373" s="225" t="str">
        <f>IFERROR(__xludf.DUMMYFUNCTION("""COMPUTED_VALUE"""),"")</f>
        <v/>
      </c>
      <c r="D16373" s="105"/>
      <c r="E16373" s="105"/>
      <c r="F16373" s="105"/>
      <c r="I16373" s="105"/>
    </row>
    <row r="16374">
      <c r="C16374" s="225" t="str">
        <f>IFERROR(__xludf.DUMMYFUNCTION("""COMPUTED_VALUE"""),"")</f>
        <v/>
      </c>
      <c r="D16374" s="105"/>
      <c r="E16374" s="105"/>
      <c r="F16374" s="105"/>
      <c r="I16374" s="105"/>
    </row>
    <row r="16375">
      <c r="C16375" s="225" t="str">
        <f>IFERROR(__xludf.DUMMYFUNCTION("""COMPUTED_VALUE"""),"")</f>
        <v/>
      </c>
      <c r="D16375" s="105"/>
      <c r="E16375" s="105"/>
      <c r="F16375" s="105"/>
      <c r="I16375" s="105"/>
    </row>
    <row r="16376">
      <c r="C16376" s="225" t="str">
        <f>IFERROR(__xludf.DUMMYFUNCTION("""COMPUTED_VALUE"""),"")</f>
        <v/>
      </c>
      <c r="D16376" s="105"/>
      <c r="E16376" s="105"/>
      <c r="F16376" s="105"/>
      <c r="I16376" s="105"/>
    </row>
    <row r="16377">
      <c r="C16377" s="225" t="str">
        <f>IFERROR(__xludf.DUMMYFUNCTION("""COMPUTED_VALUE"""),"")</f>
        <v/>
      </c>
      <c r="D16377" s="105"/>
      <c r="E16377" s="105"/>
      <c r="F16377" s="105"/>
      <c r="I16377" s="105"/>
    </row>
    <row r="16378">
      <c r="C16378" s="225" t="str">
        <f>IFERROR(__xludf.DUMMYFUNCTION("""COMPUTED_VALUE"""),"")</f>
        <v/>
      </c>
      <c r="D16378" s="105"/>
      <c r="E16378" s="105"/>
      <c r="F16378" s="105"/>
      <c r="I16378" s="105"/>
    </row>
    <row r="16379">
      <c r="C16379" s="225" t="str">
        <f>IFERROR(__xludf.DUMMYFUNCTION("""COMPUTED_VALUE"""),"")</f>
        <v/>
      </c>
      <c r="D16379" s="105"/>
      <c r="E16379" s="105"/>
      <c r="F16379" s="105"/>
      <c r="I16379" s="105"/>
    </row>
    <row r="16380">
      <c r="C16380" s="225" t="str">
        <f>IFERROR(__xludf.DUMMYFUNCTION("""COMPUTED_VALUE"""),"")</f>
        <v/>
      </c>
      <c r="D16380" s="105"/>
      <c r="E16380" s="105"/>
      <c r="F16380" s="105"/>
      <c r="I16380" s="105"/>
    </row>
    <row r="16381">
      <c r="C16381" s="225" t="str">
        <f>IFERROR(__xludf.DUMMYFUNCTION("""COMPUTED_VALUE"""),"")</f>
        <v/>
      </c>
      <c r="D16381" s="105"/>
      <c r="E16381" s="105"/>
      <c r="F16381" s="105"/>
      <c r="I16381" s="105"/>
    </row>
    <row r="16382">
      <c r="C16382" s="225" t="str">
        <f>IFERROR(__xludf.DUMMYFUNCTION("""COMPUTED_VALUE"""),"")</f>
        <v/>
      </c>
      <c r="D16382" s="105"/>
      <c r="E16382" s="105"/>
      <c r="F16382" s="105"/>
      <c r="I16382" s="105"/>
    </row>
    <row r="16383">
      <c r="C16383" s="225" t="str">
        <f>IFERROR(__xludf.DUMMYFUNCTION("""COMPUTED_VALUE"""),"")</f>
        <v/>
      </c>
      <c r="D16383" s="105"/>
      <c r="E16383" s="105"/>
      <c r="F16383" s="105"/>
      <c r="I16383" s="105"/>
    </row>
    <row r="16384">
      <c r="C16384" s="225" t="str">
        <f>IFERROR(__xludf.DUMMYFUNCTION("""COMPUTED_VALUE"""),"")</f>
        <v/>
      </c>
      <c r="D16384" s="105"/>
      <c r="E16384" s="105"/>
      <c r="F16384" s="105"/>
      <c r="I16384" s="105"/>
    </row>
    <row r="16385">
      <c r="C16385" s="225" t="str">
        <f>IFERROR(__xludf.DUMMYFUNCTION("""COMPUTED_VALUE"""),"")</f>
        <v/>
      </c>
      <c r="D16385" s="105"/>
      <c r="E16385" s="105"/>
      <c r="F16385" s="105"/>
      <c r="I16385" s="105"/>
    </row>
    <row r="16386">
      <c r="C16386" s="225" t="str">
        <f>IFERROR(__xludf.DUMMYFUNCTION("""COMPUTED_VALUE"""),"")</f>
        <v/>
      </c>
      <c r="D16386" s="105"/>
      <c r="E16386" s="105"/>
      <c r="F16386" s="105"/>
      <c r="I16386" s="105"/>
    </row>
    <row r="16387">
      <c r="C16387" s="225" t="str">
        <f>IFERROR(__xludf.DUMMYFUNCTION("""COMPUTED_VALUE"""),"")</f>
        <v/>
      </c>
      <c r="D16387" s="105"/>
      <c r="E16387" s="105"/>
      <c r="F16387" s="105"/>
      <c r="I16387" s="105"/>
    </row>
    <row r="16388">
      <c r="C16388" s="225" t="str">
        <f>IFERROR(__xludf.DUMMYFUNCTION("""COMPUTED_VALUE"""),"")</f>
        <v/>
      </c>
      <c r="D16388" s="105"/>
      <c r="E16388" s="105"/>
      <c r="F16388" s="105"/>
      <c r="I16388" s="105"/>
    </row>
    <row r="16389">
      <c r="C16389" s="225" t="str">
        <f>IFERROR(__xludf.DUMMYFUNCTION("""COMPUTED_VALUE"""),"")</f>
        <v/>
      </c>
      <c r="D16389" s="105"/>
      <c r="E16389" s="105"/>
      <c r="F16389" s="105"/>
      <c r="I16389" s="105"/>
    </row>
    <row r="16390">
      <c r="C16390" s="225" t="str">
        <f>IFERROR(__xludf.DUMMYFUNCTION("""COMPUTED_VALUE"""),"")</f>
        <v/>
      </c>
      <c r="D16390" s="105"/>
      <c r="E16390" s="105"/>
      <c r="F16390" s="105"/>
      <c r="I16390" s="105"/>
    </row>
    <row r="16391">
      <c r="C16391" s="225" t="str">
        <f>IFERROR(__xludf.DUMMYFUNCTION("""COMPUTED_VALUE"""),"")</f>
        <v/>
      </c>
      <c r="D16391" s="105"/>
      <c r="E16391" s="105"/>
      <c r="F16391" s="105"/>
      <c r="I16391" s="105"/>
    </row>
    <row r="16392">
      <c r="C16392" s="225" t="str">
        <f>IFERROR(__xludf.DUMMYFUNCTION("""COMPUTED_VALUE"""),"")</f>
        <v/>
      </c>
      <c r="D16392" s="105"/>
      <c r="E16392" s="105"/>
      <c r="F16392" s="105"/>
      <c r="I16392" s="105"/>
    </row>
    <row r="16393">
      <c r="C16393" s="225" t="str">
        <f>IFERROR(__xludf.DUMMYFUNCTION("""COMPUTED_VALUE"""),"")</f>
        <v/>
      </c>
      <c r="D16393" s="105"/>
      <c r="E16393" s="105"/>
      <c r="F16393" s="105"/>
      <c r="I16393" s="105"/>
    </row>
    <row r="16394">
      <c r="C16394" s="225" t="str">
        <f>IFERROR(__xludf.DUMMYFUNCTION("""COMPUTED_VALUE"""),"")</f>
        <v/>
      </c>
      <c r="D16394" s="105"/>
      <c r="E16394" s="105"/>
      <c r="F16394" s="105"/>
      <c r="I16394" s="105"/>
    </row>
    <row r="16395">
      <c r="C16395" s="225" t="str">
        <f>IFERROR(__xludf.DUMMYFUNCTION("""COMPUTED_VALUE"""),"")</f>
        <v/>
      </c>
      <c r="D16395" s="105"/>
      <c r="E16395" s="105"/>
      <c r="F16395" s="105"/>
      <c r="I16395" s="105"/>
    </row>
    <row r="16396">
      <c r="C16396" s="225" t="str">
        <f>IFERROR(__xludf.DUMMYFUNCTION("""COMPUTED_VALUE"""),"")</f>
        <v/>
      </c>
      <c r="D16396" s="105"/>
      <c r="E16396" s="105"/>
      <c r="F16396" s="105"/>
      <c r="I16396" s="105"/>
    </row>
    <row r="16397">
      <c r="C16397" s="225" t="str">
        <f>IFERROR(__xludf.DUMMYFUNCTION("""COMPUTED_VALUE"""),"")</f>
        <v/>
      </c>
      <c r="D16397" s="105"/>
      <c r="E16397" s="105"/>
      <c r="F16397" s="105"/>
      <c r="I16397" s="105"/>
    </row>
    <row r="16398">
      <c r="C16398" s="225" t="str">
        <f>IFERROR(__xludf.DUMMYFUNCTION("""COMPUTED_VALUE"""),"")</f>
        <v/>
      </c>
      <c r="D16398" s="105"/>
      <c r="E16398" s="105"/>
      <c r="F16398" s="105"/>
      <c r="I16398" s="105"/>
    </row>
    <row r="16399">
      <c r="C16399" s="225" t="str">
        <f>IFERROR(__xludf.DUMMYFUNCTION("""COMPUTED_VALUE"""),"")</f>
        <v/>
      </c>
      <c r="D16399" s="105"/>
      <c r="E16399" s="105"/>
      <c r="F16399" s="105"/>
      <c r="I16399" s="105"/>
    </row>
    <row r="16400">
      <c r="C16400" s="225" t="str">
        <f>IFERROR(__xludf.DUMMYFUNCTION("""COMPUTED_VALUE"""),"")</f>
        <v/>
      </c>
      <c r="D16400" s="105"/>
      <c r="E16400" s="105"/>
      <c r="F16400" s="105"/>
      <c r="I16400" s="105"/>
    </row>
    <row r="16401">
      <c r="C16401" s="225" t="str">
        <f>IFERROR(__xludf.DUMMYFUNCTION("""COMPUTED_VALUE"""),"")</f>
        <v/>
      </c>
      <c r="D16401" s="105"/>
      <c r="E16401" s="105"/>
      <c r="F16401" s="105"/>
      <c r="I16401" s="105"/>
    </row>
    <row r="16402">
      <c r="C16402" s="225" t="str">
        <f>IFERROR(__xludf.DUMMYFUNCTION("""COMPUTED_VALUE"""),"")</f>
        <v/>
      </c>
      <c r="D16402" s="105"/>
      <c r="E16402" s="105"/>
      <c r="F16402" s="105"/>
      <c r="I16402" s="105"/>
    </row>
    <row r="16403">
      <c r="C16403" s="225" t="str">
        <f>IFERROR(__xludf.DUMMYFUNCTION("""COMPUTED_VALUE"""),"")</f>
        <v/>
      </c>
      <c r="D16403" s="105"/>
      <c r="E16403" s="105"/>
      <c r="F16403" s="105"/>
      <c r="I16403" s="105"/>
    </row>
    <row r="16404">
      <c r="C16404" s="225" t="str">
        <f>IFERROR(__xludf.DUMMYFUNCTION("""COMPUTED_VALUE"""),"")</f>
        <v/>
      </c>
      <c r="D16404" s="105"/>
      <c r="E16404" s="105"/>
      <c r="F16404" s="105"/>
      <c r="I16404" s="105"/>
    </row>
    <row r="16405">
      <c r="C16405" s="225" t="str">
        <f>IFERROR(__xludf.DUMMYFUNCTION("""COMPUTED_VALUE"""),"")</f>
        <v/>
      </c>
      <c r="D16405" s="105"/>
      <c r="E16405" s="105"/>
      <c r="F16405" s="105"/>
      <c r="I16405" s="105"/>
    </row>
    <row r="16406">
      <c r="C16406" s="225" t="str">
        <f>IFERROR(__xludf.DUMMYFUNCTION("""COMPUTED_VALUE"""),"")</f>
        <v/>
      </c>
      <c r="D16406" s="105"/>
      <c r="E16406" s="105"/>
      <c r="F16406" s="105"/>
      <c r="I16406" s="105"/>
    </row>
    <row r="16407">
      <c r="C16407" s="225" t="str">
        <f>IFERROR(__xludf.DUMMYFUNCTION("""COMPUTED_VALUE"""),"")</f>
        <v/>
      </c>
      <c r="D16407" s="105"/>
      <c r="E16407" s="105"/>
      <c r="F16407" s="105"/>
      <c r="I16407" s="105"/>
    </row>
    <row r="16408">
      <c r="C16408" s="225" t="str">
        <f>IFERROR(__xludf.DUMMYFUNCTION("""COMPUTED_VALUE"""),"")</f>
        <v/>
      </c>
      <c r="D16408" s="105"/>
      <c r="E16408" s="105"/>
      <c r="F16408" s="105"/>
      <c r="I16408" s="105"/>
    </row>
    <row r="16409">
      <c r="C16409" s="225" t="str">
        <f>IFERROR(__xludf.DUMMYFUNCTION("""COMPUTED_VALUE"""),"")</f>
        <v/>
      </c>
      <c r="D16409" s="105"/>
      <c r="E16409" s="105"/>
      <c r="F16409" s="105"/>
      <c r="I16409" s="105"/>
    </row>
    <row r="16410">
      <c r="C16410" s="225" t="str">
        <f>IFERROR(__xludf.DUMMYFUNCTION("""COMPUTED_VALUE"""),"")</f>
        <v/>
      </c>
      <c r="D16410" s="105"/>
      <c r="E16410" s="105"/>
      <c r="F16410" s="105"/>
      <c r="I16410" s="105"/>
    </row>
    <row r="16411">
      <c r="C16411" s="225" t="str">
        <f>IFERROR(__xludf.DUMMYFUNCTION("""COMPUTED_VALUE"""),"")</f>
        <v/>
      </c>
      <c r="D16411" s="105"/>
      <c r="E16411" s="105"/>
      <c r="F16411" s="105"/>
      <c r="I16411" s="105"/>
    </row>
    <row r="16412">
      <c r="C16412" s="225" t="str">
        <f>IFERROR(__xludf.DUMMYFUNCTION("""COMPUTED_VALUE"""),"")</f>
        <v/>
      </c>
      <c r="D16412" s="105"/>
      <c r="E16412" s="105"/>
      <c r="F16412" s="105"/>
      <c r="I16412" s="105"/>
    </row>
    <row r="16413">
      <c r="C16413" s="225" t="str">
        <f>IFERROR(__xludf.DUMMYFUNCTION("""COMPUTED_VALUE"""),"")</f>
        <v/>
      </c>
      <c r="D16413" s="105"/>
      <c r="E16413" s="105"/>
      <c r="F16413" s="105"/>
      <c r="I16413" s="105"/>
    </row>
    <row r="16414">
      <c r="C16414" s="225" t="str">
        <f>IFERROR(__xludf.DUMMYFUNCTION("""COMPUTED_VALUE"""),"")</f>
        <v/>
      </c>
      <c r="D16414" s="105"/>
      <c r="E16414" s="105"/>
      <c r="F16414" s="105"/>
      <c r="I16414" s="105"/>
    </row>
    <row r="16415">
      <c r="C16415" s="225" t="str">
        <f>IFERROR(__xludf.DUMMYFUNCTION("""COMPUTED_VALUE"""),"")</f>
        <v/>
      </c>
      <c r="D16415" s="105"/>
      <c r="E16415" s="105"/>
      <c r="F16415" s="105"/>
      <c r="I16415" s="105"/>
    </row>
    <row r="16416">
      <c r="C16416" s="225" t="str">
        <f>IFERROR(__xludf.DUMMYFUNCTION("""COMPUTED_VALUE"""),"")</f>
        <v/>
      </c>
      <c r="D16416" s="105"/>
      <c r="E16416" s="105"/>
      <c r="F16416" s="105"/>
      <c r="I16416" s="105"/>
    </row>
    <row r="16417">
      <c r="C16417" s="225" t="str">
        <f>IFERROR(__xludf.DUMMYFUNCTION("""COMPUTED_VALUE"""),"")</f>
        <v/>
      </c>
      <c r="D16417" s="105"/>
      <c r="E16417" s="105"/>
      <c r="F16417" s="105"/>
      <c r="I16417" s="105"/>
    </row>
    <row r="16418">
      <c r="C16418" s="225" t="str">
        <f>IFERROR(__xludf.DUMMYFUNCTION("""COMPUTED_VALUE"""),"")</f>
        <v/>
      </c>
      <c r="D16418" s="105"/>
      <c r="E16418" s="105"/>
      <c r="F16418" s="105"/>
      <c r="I16418" s="105"/>
    </row>
    <row r="16419">
      <c r="C16419" s="225" t="str">
        <f>IFERROR(__xludf.DUMMYFUNCTION("""COMPUTED_VALUE"""),"")</f>
        <v/>
      </c>
      <c r="D16419" s="105"/>
      <c r="E16419" s="105"/>
      <c r="F16419" s="105"/>
      <c r="I16419" s="105"/>
    </row>
    <row r="16420">
      <c r="C16420" s="225" t="str">
        <f>IFERROR(__xludf.DUMMYFUNCTION("""COMPUTED_VALUE"""),"")</f>
        <v/>
      </c>
      <c r="D16420" s="105"/>
      <c r="E16420" s="105"/>
      <c r="F16420" s="105"/>
      <c r="I16420" s="105"/>
    </row>
    <row r="16421">
      <c r="C16421" s="225" t="str">
        <f>IFERROR(__xludf.DUMMYFUNCTION("""COMPUTED_VALUE"""),"")</f>
        <v/>
      </c>
      <c r="D16421" s="105"/>
      <c r="E16421" s="105"/>
      <c r="F16421" s="105"/>
      <c r="I16421" s="105"/>
    </row>
    <row r="16422">
      <c r="C16422" s="225" t="str">
        <f>IFERROR(__xludf.DUMMYFUNCTION("""COMPUTED_VALUE"""),"")</f>
        <v/>
      </c>
      <c r="D16422" s="105"/>
      <c r="E16422" s="105"/>
      <c r="F16422" s="105"/>
      <c r="I16422" s="105"/>
    </row>
    <row r="16423">
      <c r="C16423" s="225" t="str">
        <f>IFERROR(__xludf.DUMMYFUNCTION("""COMPUTED_VALUE"""),"")</f>
        <v/>
      </c>
      <c r="D16423" s="105"/>
      <c r="E16423" s="105"/>
      <c r="F16423" s="105"/>
      <c r="I16423" s="105"/>
    </row>
    <row r="16424">
      <c r="C16424" s="225" t="str">
        <f>IFERROR(__xludf.DUMMYFUNCTION("""COMPUTED_VALUE"""),"")</f>
        <v/>
      </c>
      <c r="D16424" s="105"/>
      <c r="E16424" s="105"/>
      <c r="F16424" s="105"/>
      <c r="I16424" s="105"/>
    </row>
    <row r="16425">
      <c r="C16425" s="225" t="str">
        <f>IFERROR(__xludf.DUMMYFUNCTION("""COMPUTED_VALUE"""),"")</f>
        <v/>
      </c>
      <c r="D16425" s="105"/>
      <c r="E16425" s="105"/>
      <c r="F16425" s="105"/>
      <c r="I16425" s="105"/>
    </row>
    <row r="16426">
      <c r="C16426" s="225" t="str">
        <f>IFERROR(__xludf.DUMMYFUNCTION("""COMPUTED_VALUE"""),"")</f>
        <v/>
      </c>
      <c r="D16426" s="105"/>
      <c r="E16426" s="105"/>
      <c r="F16426" s="105"/>
      <c r="I16426" s="105"/>
    </row>
    <row r="16427">
      <c r="C16427" s="225" t="str">
        <f>IFERROR(__xludf.DUMMYFUNCTION("""COMPUTED_VALUE"""),"")</f>
        <v/>
      </c>
      <c r="D16427" s="105"/>
      <c r="E16427" s="105"/>
      <c r="F16427" s="105"/>
      <c r="I16427" s="105"/>
    </row>
    <row r="16428">
      <c r="C16428" s="225" t="str">
        <f>IFERROR(__xludf.DUMMYFUNCTION("""COMPUTED_VALUE"""),"")</f>
        <v/>
      </c>
      <c r="D16428" s="105"/>
      <c r="E16428" s="105"/>
      <c r="F16428" s="105"/>
      <c r="I16428" s="105"/>
    </row>
    <row r="16429">
      <c r="C16429" s="225" t="str">
        <f>IFERROR(__xludf.DUMMYFUNCTION("""COMPUTED_VALUE"""),"")</f>
        <v/>
      </c>
      <c r="D16429" s="105"/>
      <c r="E16429" s="105"/>
      <c r="F16429" s="105"/>
      <c r="I16429" s="105"/>
    </row>
    <row r="16430">
      <c r="C16430" s="225" t="str">
        <f>IFERROR(__xludf.DUMMYFUNCTION("""COMPUTED_VALUE"""),"")</f>
        <v/>
      </c>
      <c r="D16430" s="105"/>
      <c r="E16430" s="105"/>
      <c r="F16430" s="105"/>
      <c r="I16430" s="105"/>
    </row>
    <row r="16431">
      <c r="C16431" s="225" t="str">
        <f>IFERROR(__xludf.DUMMYFUNCTION("""COMPUTED_VALUE"""),"")</f>
        <v/>
      </c>
      <c r="D16431" s="105"/>
      <c r="E16431" s="105"/>
      <c r="F16431" s="105"/>
      <c r="I16431" s="105"/>
    </row>
    <row r="16432">
      <c r="C16432" s="225" t="str">
        <f>IFERROR(__xludf.DUMMYFUNCTION("""COMPUTED_VALUE"""),"")</f>
        <v/>
      </c>
      <c r="D16432" s="105"/>
      <c r="E16432" s="105"/>
      <c r="F16432" s="105"/>
      <c r="I16432" s="105"/>
    </row>
    <row r="16433">
      <c r="C16433" s="225" t="str">
        <f>IFERROR(__xludf.DUMMYFUNCTION("""COMPUTED_VALUE"""),"")</f>
        <v/>
      </c>
      <c r="D16433" s="105"/>
      <c r="E16433" s="105"/>
      <c r="F16433" s="105"/>
      <c r="I16433" s="105"/>
    </row>
    <row r="16434">
      <c r="C16434" s="225" t="str">
        <f>IFERROR(__xludf.DUMMYFUNCTION("""COMPUTED_VALUE"""),"")</f>
        <v/>
      </c>
      <c r="D16434" s="105"/>
      <c r="E16434" s="105"/>
      <c r="F16434" s="105"/>
      <c r="I16434" s="105"/>
    </row>
    <row r="16435">
      <c r="C16435" s="225" t="str">
        <f>IFERROR(__xludf.DUMMYFUNCTION("""COMPUTED_VALUE"""),"")</f>
        <v/>
      </c>
      <c r="D16435" s="105"/>
      <c r="E16435" s="105"/>
      <c r="F16435" s="105"/>
      <c r="I16435" s="105"/>
    </row>
    <row r="16436">
      <c r="C16436" s="225" t="str">
        <f>IFERROR(__xludf.DUMMYFUNCTION("""COMPUTED_VALUE"""),"")</f>
        <v/>
      </c>
      <c r="D16436" s="105"/>
      <c r="E16436" s="105"/>
      <c r="F16436" s="105"/>
      <c r="I16436" s="105"/>
    </row>
    <row r="16437">
      <c r="C16437" s="225" t="str">
        <f>IFERROR(__xludf.DUMMYFUNCTION("""COMPUTED_VALUE"""),"")</f>
        <v/>
      </c>
      <c r="D16437" s="105"/>
      <c r="E16437" s="105"/>
      <c r="F16437" s="105"/>
      <c r="I16437" s="105"/>
    </row>
    <row r="16438">
      <c r="C16438" s="225" t="str">
        <f>IFERROR(__xludf.DUMMYFUNCTION("""COMPUTED_VALUE"""),"")</f>
        <v/>
      </c>
      <c r="D16438" s="105"/>
      <c r="E16438" s="105"/>
      <c r="F16438" s="105"/>
      <c r="I16438" s="105"/>
    </row>
    <row r="16439">
      <c r="C16439" s="225" t="str">
        <f>IFERROR(__xludf.DUMMYFUNCTION("""COMPUTED_VALUE"""),"")</f>
        <v/>
      </c>
      <c r="D16439" s="105"/>
      <c r="E16439" s="105"/>
      <c r="F16439" s="105"/>
      <c r="I16439" s="105"/>
    </row>
    <row r="16440">
      <c r="C16440" s="225" t="str">
        <f>IFERROR(__xludf.DUMMYFUNCTION("""COMPUTED_VALUE"""),"")</f>
        <v/>
      </c>
      <c r="D16440" s="105"/>
      <c r="E16440" s="105"/>
      <c r="F16440" s="105"/>
      <c r="I16440" s="105"/>
    </row>
    <row r="16441">
      <c r="C16441" s="225" t="str">
        <f>IFERROR(__xludf.DUMMYFUNCTION("""COMPUTED_VALUE"""),"")</f>
        <v/>
      </c>
      <c r="D16441" s="105"/>
      <c r="E16441" s="105"/>
      <c r="F16441" s="105"/>
      <c r="I16441" s="105"/>
    </row>
    <row r="16442">
      <c r="C16442" s="225" t="str">
        <f>IFERROR(__xludf.DUMMYFUNCTION("""COMPUTED_VALUE"""),"")</f>
        <v/>
      </c>
      <c r="D16442" s="105"/>
      <c r="E16442" s="105"/>
      <c r="F16442" s="105"/>
      <c r="I16442" s="105"/>
    </row>
    <row r="16443">
      <c r="C16443" s="225" t="str">
        <f>IFERROR(__xludf.DUMMYFUNCTION("""COMPUTED_VALUE"""),"")</f>
        <v/>
      </c>
      <c r="D16443" s="105"/>
      <c r="E16443" s="105"/>
      <c r="F16443" s="105"/>
      <c r="I16443" s="105"/>
    </row>
    <row r="16444">
      <c r="C16444" s="225" t="str">
        <f>IFERROR(__xludf.DUMMYFUNCTION("""COMPUTED_VALUE"""),"")</f>
        <v/>
      </c>
      <c r="D16444" s="105"/>
      <c r="E16444" s="105"/>
      <c r="F16444" s="105"/>
      <c r="I16444" s="105"/>
    </row>
    <row r="16445">
      <c r="C16445" s="225" t="str">
        <f>IFERROR(__xludf.DUMMYFUNCTION("""COMPUTED_VALUE"""),"")</f>
        <v/>
      </c>
      <c r="D16445" s="105"/>
      <c r="E16445" s="105"/>
      <c r="F16445" s="105"/>
      <c r="I16445" s="105"/>
    </row>
    <row r="16446">
      <c r="C16446" s="225" t="str">
        <f>IFERROR(__xludf.DUMMYFUNCTION("""COMPUTED_VALUE"""),"")</f>
        <v/>
      </c>
      <c r="D16446" s="105"/>
      <c r="E16446" s="105"/>
      <c r="F16446" s="105"/>
      <c r="I16446" s="105"/>
    </row>
    <row r="16447">
      <c r="C16447" s="225" t="str">
        <f>IFERROR(__xludf.DUMMYFUNCTION("""COMPUTED_VALUE"""),"")</f>
        <v/>
      </c>
      <c r="D16447" s="105"/>
      <c r="E16447" s="105"/>
      <c r="F16447" s="105"/>
      <c r="I16447" s="105"/>
    </row>
    <row r="16448">
      <c r="C16448" s="225" t="str">
        <f>IFERROR(__xludf.DUMMYFUNCTION("""COMPUTED_VALUE"""),"")</f>
        <v/>
      </c>
      <c r="D16448" s="105"/>
      <c r="E16448" s="105"/>
      <c r="F16448" s="105"/>
      <c r="I16448" s="105"/>
    </row>
    <row r="16449">
      <c r="C16449" s="225" t="str">
        <f>IFERROR(__xludf.DUMMYFUNCTION("""COMPUTED_VALUE"""),"")</f>
        <v/>
      </c>
      <c r="D16449" s="105"/>
      <c r="E16449" s="105"/>
      <c r="F16449" s="105"/>
      <c r="I16449" s="105"/>
    </row>
    <row r="16450">
      <c r="C16450" s="225" t="str">
        <f>IFERROR(__xludf.DUMMYFUNCTION("""COMPUTED_VALUE"""),"")</f>
        <v/>
      </c>
      <c r="D16450" s="105"/>
      <c r="E16450" s="105"/>
      <c r="F16450" s="105"/>
      <c r="I16450" s="105"/>
    </row>
    <row r="16451">
      <c r="C16451" s="225" t="str">
        <f>IFERROR(__xludf.DUMMYFUNCTION("""COMPUTED_VALUE"""),"")</f>
        <v/>
      </c>
      <c r="D16451" s="105"/>
      <c r="E16451" s="105"/>
      <c r="F16451" s="105"/>
      <c r="I16451" s="105"/>
    </row>
    <row r="16452">
      <c r="C16452" s="225" t="str">
        <f>IFERROR(__xludf.DUMMYFUNCTION("""COMPUTED_VALUE"""),"")</f>
        <v/>
      </c>
      <c r="D16452" s="105"/>
      <c r="E16452" s="105"/>
      <c r="F16452" s="105"/>
      <c r="I16452" s="105"/>
    </row>
    <row r="16453">
      <c r="C16453" s="225" t="str">
        <f>IFERROR(__xludf.DUMMYFUNCTION("""COMPUTED_VALUE"""),"")</f>
        <v/>
      </c>
      <c r="D16453" s="105"/>
      <c r="E16453" s="105"/>
      <c r="F16453" s="105"/>
      <c r="I16453" s="105"/>
    </row>
    <row r="16454">
      <c r="C16454" s="225" t="str">
        <f>IFERROR(__xludf.DUMMYFUNCTION("""COMPUTED_VALUE"""),"")</f>
        <v/>
      </c>
      <c r="D16454" s="105"/>
      <c r="E16454" s="105"/>
      <c r="F16454" s="105"/>
      <c r="I16454" s="105"/>
    </row>
    <row r="16455">
      <c r="C16455" s="225" t="str">
        <f>IFERROR(__xludf.DUMMYFUNCTION("""COMPUTED_VALUE"""),"")</f>
        <v/>
      </c>
      <c r="D16455" s="105"/>
      <c r="E16455" s="105"/>
      <c r="F16455" s="105"/>
      <c r="I16455" s="105"/>
    </row>
    <row r="16456">
      <c r="C16456" s="225" t="str">
        <f>IFERROR(__xludf.DUMMYFUNCTION("""COMPUTED_VALUE"""),"")</f>
        <v/>
      </c>
      <c r="D16456" s="105"/>
      <c r="E16456" s="105"/>
      <c r="F16456" s="105"/>
      <c r="I16456" s="105"/>
    </row>
    <row r="16457">
      <c r="C16457" s="225" t="str">
        <f>IFERROR(__xludf.DUMMYFUNCTION("""COMPUTED_VALUE"""),"")</f>
        <v/>
      </c>
      <c r="D16457" s="105"/>
      <c r="E16457" s="105"/>
      <c r="F16457" s="105"/>
      <c r="I16457" s="105"/>
    </row>
    <row r="16458">
      <c r="C16458" s="225" t="str">
        <f>IFERROR(__xludf.DUMMYFUNCTION("""COMPUTED_VALUE"""),"")</f>
        <v/>
      </c>
      <c r="D16458" s="105"/>
      <c r="E16458" s="105"/>
      <c r="F16458" s="105"/>
      <c r="I16458" s="105"/>
    </row>
    <row r="16459">
      <c r="C16459" s="225" t="str">
        <f>IFERROR(__xludf.DUMMYFUNCTION("""COMPUTED_VALUE"""),"")</f>
        <v/>
      </c>
      <c r="D16459" s="105"/>
      <c r="E16459" s="105"/>
      <c r="F16459" s="105"/>
      <c r="I16459" s="105"/>
    </row>
    <row r="16460">
      <c r="C16460" s="225" t="str">
        <f>IFERROR(__xludf.DUMMYFUNCTION("""COMPUTED_VALUE"""),"")</f>
        <v/>
      </c>
      <c r="D16460" s="105"/>
      <c r="E16460" s="105"/>
      <c r="F16460" s="105"/>
      <c r="I16460" s="105"/>
    </row>
    <row r="16461">
      <c r="C16461" s="225" t="str">
        <f>IFERROR(__xludf.DUMMYFUNCTION("""COMPUTED_VALUE"""),"")</f>
        <v/>
      </c>
      <c r="D16461" s="105"/>
      <c r="E16461" s="105"/>
      <c r="F16461" s="105"/>
      <c r="I16461" s="105"/>
    </row>
    <row r="16462">
      <c r="C16462" s="225" t="str">
        <f>IFERROR(__xludf.DUMMYFUNCTION("""COMPUTED_VALUE"""),"")</f>
        <v/>
      </c>
      <c r="D16462" s="105"/>
      <c r="E16462" s="105"/>
      <c r="F16462" s="105"/>
      <c r="I16462" s="105"/>
    </row>
    <row r="16463">
      <c r="C16463" s="225" t="str">
        <f>IFERROR(__xludf.DUMMYFUNCTION("""COMPUTED_VALUE"""),"")</f>
        <v/>
      </c>
      <c r="D16463" s="105"/>
      <c r="E16463" s="105"/>
      <c r="F16463" s="105"/>
      <c r="I16463" s="105"/>
    </row>
    <row r="16464">
      <c r="C16464" s="225" t="str">
        <f>IFERROR(__xludf.DUMMYFUNCTION("""COMPUTED_VALUE"""),"")</f>
        <v/>
      </c>
      <c r="D16464" s="105"/>
      <c r="E16464" s="105"/>
      <c r="F16464" s="105"/>
      <c r="I16464" s="105"/>
    </row>
    <row r="16465">
      <c r="C16465" s="225" t="str">
        <f>IFERROR(__xludf.DUMMYFUNCTION("""COMPUTED_VALUE"""),"")</f>
        <v/>
      </c>
      <c r="D16465" s="105"/>
      <c r="E16465" s="105"/>
      <c r="F16465" s="105"/>
      <c r="I16465" s="105"/>
    </row>
    <row r="16466">
      <c r="C16466" s="225" t="str">
        <f>IFERROR(__xludf.DUMMYFUNCTION("""COMPUTED_VALUE"""),"")</f>
        <v/>
      </c>
      <c r="D16466" s="105"/>
      <c r="E16466" s="105"/>
      <c r="F16466" s="105"/>
      <c r="I16466" s="105"/>
    </row>
    <row r="16467">
      <c r="C16467" s="225" t="str">
        <f>IFERROR(__xludf.DUMMYFUNCTION("""COMPUTED_VALUE"""),"")</f>
        <v/>
      </c>
      <c r="D16467" s="105"/>
      <c r="E16467" s="105"/>
      <c r="F16467" s="105"/>
      <c r="I16467" s="105"/>
    </row>
    <row r="16468">
      <c r="C16468" s="225" t="str">
        <f>IFERROR(__xludf.DUMMYFUNCTION("""COMPUTED_VALUE"""),"")</f>
        <v/>
      </c>
      <c r="D16468" s="105"/>
      <c r="E16468" s="105"/>
      <c r="F16468" s="105"/>
      <c r="I16468" s="105"/>
    </row>
    <row r="16469">
      <c r="C16469" s="225" t="str">
        <f>IFERROR(__xludf.DUMMYFUNCTION("""COMPUTED_VALUE"""),"")</f>
        <v/>
      </c>
      <c r="D16469" s="105"/>
      <c r="E16469" s="105"/>
      <c r="F16469" s="105"/>
      <c r="I16469" s="105"/>
    </row>
    <row r="16470">
      <c r="C16470" s="225" t="str">
        <f>IFERROR(__xludf.DUMMYFUNCTION("""COMPUTED_VALUE"""),"")</f>
        <v/>
      </c>
      <c r="D16470" s="105"/>
      <c r="E16470" s="105"/>
      <c r="F16470" s="105"/>
      <c r="I16470" s="105"/>
    </row>
    <row r="16471">
      <c r="C16471" s="225" t="str">
        <f>IFERROR(__xludf.DUMMYFUNCTION("""COMPUTED_VALUE"""),"")</f>
        <v/>
      </c>
      <c r="D16471" s="105"/>
      <c r="E16471" s="105"/>
      <c r="F16471" s="105"/>
      <c r="I16471" s="105"/>
    </row>
    <row r="16472">
      <c r="C16472" s="225" t="str">
        <f>IFERROR(__xludf.DUMMYFUNCTION("""COMPUTED_VALUE"""),"")</f>
        <v/>
      </c>
      <c r="D16472" s="105"/>
      <c r="E16472" s="105"/>
      <c r="F16472" s="105"/>
      <c r="I16472" s="105"/>
    </row>
    <row r="16473">
      <c r="C16473" s="225" t="str">
        <f>IFERROR(__xludf.DUMMYFUNCTION("""COMPUTED_VALUE"""),"")</f>
        <v/>
      </c>
      <c r="D16473" s="105"/>
      <c r="E16473" s="105"/>
      <c r="F16473" s="105"/>
      <c r="I16473" s="105"/>
    </row>
    <row r="16474">
      <c r="C16474" s="225" t="str">
        <f>IFERROR(__xludf.DUMMYFUNCTION("""COMPUTED_VALUE"""),"")</f>
        <v/>
      </c>
      <c r="D16474" s="105"/>
      <c r="E16474" s="105"/>
      <c r="F16474" s="105"/>
      <c r="I16474" s="105"/>
    </row>
    <row r="16475">
      <c r="C16475" s="225" t="str">
        <f>IFERROR(__xludf.DUMMYFUNCTION("""COMPUTED_VALUE"""),"")</f>
        <v/>
      </c>
      <c r="D16475" s="105"/>
      <c r="E16475" s="105"/>
      <c r="F16475" s="105"/>
      <c r="I16475" s="105"/>
    </row>
    <row r="16476">
      <c r="C16476" s="225" t="str">
        <f>IFERROR(__xludf.DUMMYFUNCTION("""COMPUTED_VALUE"""),"")</f>
        <v/>
      </c>
      <c r="D16476" s="105"/>
      <c r="E16476" s="105"/>
      <c r="F16476" s="105"/>
      <c r="I16476" s="105"/>
    </row>
    <row r="16477">
      <c r="C16477" s="225" t="str">
        <f>IFERROR(__xludf.DUMMYFUNCTION("""COMPUTED_VALUE"""),"")</f>
        <v/>
      </c>
      <c r="D16477" s="105"/>
      <c r="E16477" s="105"/>
      <c r="F16477" s="105"/>
      <c r="I16477" s="105"/>
    </row>
    <row r="16478">
      <c r="C16478" s="225" t="str">
        <f>IFERROR(__xludf.DUMMYFUNCTION("""COMPUTED_VALUE"""),"")</f>
        <v/>
      </c>
      <c r="D16478" s="105"/>
      <c r="E16478" s="105"/>
      <c r="F16478" s="105"/>
      <c r="I16478" s="105"/>
    </row>
    <row r="16479">
      <c r="C16479" s="225" t="str">
        <f>IFERROR(__xludf.DUMMYFUNCTION("""COMPUTED_VALUE"""),"")</f>
        <v/>
      </c>
      <c r="D16479" s="105"/>
      <c r="E16479" s="105"/>
      <c r="F16479" s="105"/>
      <c r="I16479" s="105"/>
    </row>
    <row r="16480">
      <c r="C16480" s="225" t="str">
        <f>IFERROR(__xludf.DUMMYFUNCTION("""COMPUTED_VALUE"""),"")</f>
        <v/>
      </c>
      <c r="D16480" s="105"/>
      <c r="E16480" s="105"/>
      <c r="F16480" s="105"/>
      <c r="I16480" s="105"/>
    </row>
    <row r="16481">
      <c r="C16481" s="225" t="str">
        <f>IFERROR(__xludf.DUMMYFUNCTION("""COMPUTED_VALUE"""),"")</f>
        <v/>
      </c>
      <c r="D16481" s="105"/>
      <c r="E16481" s="105"/>
      <c r="F16481" s="105"/>
      <c r="I16481" s="105"/>
    </row>
    <row r="16482">
      <c r="C16482" s="225" t="str">
        <f>IFERROR(__xludf.DUMMYFUNCTION("""COMPUTED_VALUE"""),"")</f>
        <v/>
      </c>
      <c r="D16482" s="105"/>
      <c r="E16482" s="105"/>
      <c r="F16482" s="105"/>
      <c r="I16482" s="105"/>
    </row>
    <row r="16483">
      <c r="C16483" s="225" t="str">
        <f>IFERROR(__xludf.DUMMYFUNCTION("""COMPUTED_VALUE"""),"")</f>
        <v/>
      </c>
      <c r="D16483" s="105"/>
      <c r="E16483" s="105"/>
      <c r="F16483" s="105"/>
      <c r="I16483" s="105"/>
    </row>
    <row r="16484">
      <c r="C16484" s="225" t="str">
        <f>IFERROR(__xludf.DUMMYFUNCTION("""COMPUTED_VALUE"""),"")</f>
        <v/>
      </c>
      <c r="D16484" s="105"/>
      <c r="E16484" s="105"/>
      <c r="F16484" s="105"/>
      <c r="I16484" s="105"/>
    </row>
    <row r="16485">
      <c r="C16485" s="225" t="str">
        <f>IFERROR(__xludf.DUMMYFUNCTION("""COMPUTED_VALUE"""),"")</f>
        <v/>
      </c>
      <c r="D16485" s="105"/>
      <c r="E16485" s="105"/>
      <c r="F16485" s="105"/>
      <c r="I16485" s="105"/>
    </row>
    <row r="16486">
      <c r="C16486" s="225" t="str">
        <f>IFERROR(__xludf.DUMMYFUNCTION("""COMPUTED_VALUE"""),"")</f>
        <v/>
      </c>
      <c r="D16486" s="105"/>
      <c r="E16486" s="105"/>
      <c r="F16486" s="105"/>
      <c r="I16486" s="105"/>
    </row>
    <row r="16487">
      <c r="C16487" s="225" t="str">
        <f>IFERROR(__xludf.DUMMYFUNCTION("""COMPUTED_VALUE"""),"")</f>
        <v/>
      </c>
      <c r="D16487" s="105"/>
      <c r="E16487" s="105"/>
      <c r="F16487" s="105"/>
      <c r="I16487" s="105"/>
    </row>
    <row r="16488">
      <c r="C16488" s="225" t="str">
        <f>IFERROR(__xludf.DUMMYFUNCTION("""COMPUTED_VALUE"""),"")</f>
        <v/>
      </c>
      <c r="D16488" s="105"/>
      <c r="E16488" s="105"/>
      <c r="F16488" s="105"/>
      <c r="I16488" s="105"/>
    </row>
    <row r="16489">
      <c r="C16489" s="225" t="str">
        <f>IFERROR(__xludf.DUMMYFUNCTION("""COMPUTED_VALUE"""),"")</f>
        <v/>
      </c>
      <c r="D16489" s="105"/>
      <c r="E16489" s="105"/>
      <c r="F16489" s="105"/>
      <c r="I16489" s="105"/>
    </row>
    <row r="16490">
      <c r="C16490" s="225" t="str">
        <f>IFERROR(__xludf.DUMMYFUNCTION("""COMPUTED_VALUE"""),"")</f>
        <v/>
      </c>
      <c r="D16490" s="105"/>
      <c r="E16490" s="105"/>
      <c r="F16490" s="105"/>
      <c r="I16490" s="105"/>
    </row>
    <row r="16491">
      <c r="C16491" s="225" t="str">
        <f>IFERROR(__xludf.DUMMYFUNCTION("""COMPUTED_VALUE"""),"")</f>
        <v/>
      </c>
      <c r="D16491" s="105"/>
      <c r="E16491" s="105"/>
      <c r="F16491" s="105"/>
      <c r="I16491" s="105"/>
    </row>
    <row r="16492">
      <c r="C16492" s="225" t="str">
        <f>IFERROR(__xludf.DUMMYFUNCTION("""COMPUTED_VALUE"""),"")</f>
        <v/>
      </c>
      <c r="D16492" s="105"/>
      <c r="E16492" s="105"/>
      <c r="F16492" s="105"/>
      <c r="I16492" s="105"/>
    </row>
    <row r="16493">
      <c r="C16493" s="225" t="str">
        <f>IFERROR(__xludf.DUMMYFUNCTION("""COMPUTED_VALUE"""),"")</f>
        <v/>
      </c>
      <c r="D16493" s="105"/>
      <c r="E16493" s="105"/>
      <c r="F16493" s="105"/>
      <c r="I16493" s="105"/>
    </row>
    <row r="16494">
      <c r="C16494" s="225" t="str">
        <f>IFERROR(__xludf.DUMMYFUNCTION("""COMPUTED_VALUE"""),"")</f>
        <v/>
      </c>
      <c r="D16494" s="105"/>
      <c r="E16494" s="105"/>
      <c r="F16494" s="105"/>
      <c r="I16494" s="105"/>
    </row>
    <row r="16495">
      <c r="C16495" s="225" t="str">
        <f>IFERROR(__xludf.DUMMYFUNCTION("""COMPUTED_VALUE"""),"")</f>
        <v/>
      </c>
      <c r="D16495" s="105"/>
      <c r="E16495" s="105"/>
      <c r="F16495" s="105"/>
      <c r="I16495" s="105"/>
    </row>
    <row r="16496">
      <c r="C16496" s="225" t="str">
        <f>IFERROR(__xludf.DUMMYFUNCTION("""COMPUTED_VALUE"""),"")</f>
        <v/>
      </c>
      <c r="D16496" s="105"/>
      <c r="E16496" s="105"/>
      <c r="F16496" s="105"/>
      <c r="I16496" s="105"/>
    </row>
    <row r="16497">
      <c r="C16497" s="225" t="str">
        <f>IFERROR(__xludf.DUMMYFUNCTION("""COMPUTED_VALUE"""),"")</f>
        <v/>
      </c>
      <c r="D16497" s="105"/>
      <c r="E16497" s="105"/>
      <c r="F16497" s="105"/>
      <c r="I16497" s="105"/>
    </row>
    <row r="16498">
      <c r="C16498" s="225" t="str">
        <f>IFERROR(__xludf.DUMMYFUNCTION("""COMPUTED_VALUE"""),"")</f>
        <v/>
      </c>
      <c r="D16498" s="105"/>
      <c r="E16498" s="105"/>
      <c r="F16498" s="105"/>
      <c r="I16498" s="105"/>
    </row>
    <row r="16499">
      <c r="C16499" s="225" t="str">
        <f>IFERROR(__xludf.DUMMYFUNCTION("""COMPUTED_VALUE"""),"")</f>
        <v/>
      </c>
      <c r="D16499" s="105"/>
      <c r="E16499" s="105"/>
      <c r="F16499" s="105"/>
      <c r="I16499" s="105"/>
    </row>
    <row r="16500">
      <c r="C16500" s="225" t="str">
        <f>IFERROR(__xludf.DUMMYFUNCTION("""COMPUTED_VALUE"""),"")</f>
        <v/>
      </c>
      <c r="D16500" s="105"/>
      <c r="E16500" s="105"/>
      <c r="F16500" s="105"/>
      <c r="I16500" s="105"/>
    </row>
    <row r="16501">
      <c r="C16501" s="225" t="str">
        <f>IFERROR(__xludf.DUMMYFUNCTION("""COMPUTED_VALUE"""),"")</f>
        <v/>
      </c>
      <c r="D16501" s="105"/>
      <c r="E16501" s="105"/>
      <c r="F16501" s="105"/>
      <c r="I16501" s="105"/>
    </row>
    <row r="16502">
      <c r="C16502" s="225" t="str">
        <f>IFERROR(__xludf.DUMMYFUNCTION("""COMPUTED_VALUE"""),"")</f>
        <v/>
      </c>
      <c r="D16502" s="105"/>
      <c r="E16502" s="105"/>
      <c r="F16502" s="105"/>
      <c r="I16502" s="105"/>
    </row>
    <row r="16503">
      <c r="C16503" s="225" t="str">
        <f>IFERROR(__xludf.DUMMYFUNCTION("""COMPUTED_VALUE"""),"")</f>
        <v/>
      </c>
      <c r="D16503" s="105"/>
      <c r="E16503" s="105"/>
      <c r="F16503" s="105"/>
      <c r="I16503" s="105"/>
    </row>
    <row r="16504">
      <c r="C16504" s="225" t="str">
        <f>IFERROR(__xludf.DUMMYFUNCTION("""COMPUTED_VALUE"""),"")</f>
        <v/>
      </c>
      <c r="D16504" s="105"/>
      <c r="E16504" s="105"/>
      <c r="F16504" s="105"/>
      <c r="I16504" s="105"/>
    </row>
    <row r="16505">
      <c r="C16505" s="225" t="str">
        <f>IFERROR(__xludf.DUMMYFUNCTION("""COMPUTED_VALUE"""),"")</f>
        <v/>
      </c>
      <c r="D16505" s="105"/>
      <c r="E16505" s="105"/>
      <c r="F16505" s="105"/>
      <c r="I16505" s="105"/>
    </row>
    <row r="16506">
      <c r="C16506" s="225" t="str">
        <f>IFERROR(__xludf.DUMMYFUNCTION("""COMPUTED_VALUE"""),"")</f>
        <v/>
      </c>
      <c r="D16506" s="105"/>
      <c r="E16506" s="105"/>
      <c r="F16506" s="105"/>
      <c r="I16506" s="105"/>
    </row>
    <row r="16507">
      <c r="C16507" s="225" t="str">
        <f>IFERROR(__xludf.DUMMYFUNCTION("""COMPUTED_VALUE"""),"")</f>
        <v/>
      </c>
      <c r="D16507" s="105"/>
      <c r="E16507" s="105"/>
      <c r="F16507" s="105"/>
      <c r="I16507" s="105"/>
    </row>
    <row r="16508">
      <c r="C16508" s="225" t="str">
        <f>IFERROR(__xludf.DUMMYFUNCTION("""COMPUTED_VALUE"""),"")</f>
        <v/>
      </c>
      <c r="D16508" s="105"/>
      <c r="E16508" s="105"/>
      <c r="F16508" s="105"/>
      <c r="I16508" s="105"/>
    </row>
    <row r="16509">
      <c r="C16509" s="225" t="str">
        <f>IFERROR(__xludf.DUMMYFUNCTION("""COMPUTED_VALUE"""),"")</f>
        <v/>
      </c>
      <c r="D16509" s="105"/>
      <c r="E16509" s="105"/>
      <c r="F16509" s="105"/>
      <c r="I16509" s="105"/>
    </row>
    <row r="16510">
      <c r="C16510" s="225" t="str">
        <f>IFERROR(__xludf.DUMMYFUNCTION("""COMPUTED_VALUE"""),"")</f>
        <v/>
      </c>
      <c r="D16510" s="105"/>
      <c r="E16510" s="105"/>
      <c r="F16510" s="105"/>
      <c r="I16510" s="105"/>
    </row>
    <row r="16511">
      <c r="C16511" s="225" t="str">
        <f>IFERROR(__xludf.DUMMYFUNCTION("""COMPUTED_VALUE"""),"")</f>
        <v/>
      </c>
      <c r="D16511" s="105"/>
      <c r="E16511" s="105"/>
      <c r="F16511" s="105"/>
      <c r="I16511" s="105"/>
    </row>
    <row r="16512">
      <c r="C16512" s="225" t="str">
        <f>IFERROR(__xludf.DUMMYFUNCTION("""COMPUTED_VALUE"""),"")</f>
        <v/>
      </c>
      <c r="D16512" s="105"/>
      <c r="E16512" s="105"/>
      <c r="F16512" s="105"/>
      <c r="I16512" s="105"/>
    </row>
    <row r="16513">
      <c r="C16513" s="225" t="str">
        <f>IFERROR(__xludf.DUMMYFUNCTION("""COMPUTED_VALUE"""),"")</f>
        <v/>
      </c>
      <c r="D16513" s="105"/>
      <c r="E16513" s="105"/>
      <c r="F16513" s="105"/>
      <c r="I16513" s="105"/>
    </row>
    <row r="16514">
      <c r="C16514" s="225" t="str">
        <f>IFERROR(__xludf.DUMMYFUNCTION("""COMPUTED_VALUE"""),"")</f>
        <v/>
      </c>
      <c r="D16514" s="105"/>
      <c r="E16514" s="105"/>
      <c r="F16514" s="105"/>
      <c r="I16514" s="105"/>
    </row>
    <row r="16515">
      <c r="C16515" s="225" t="str">
        <f>IFERROR(__xludf.DUMMYFUNCTION("""COMPUTED_VALUE"""),"")</f>
        <v/>
      </c>
      <c r="D16515" s="105"/>
      <c r="E16515" s="105"/>
      <c r="F16515" s="105"/>
      <c r="I16515" s="105"/>
    </row>
    <row r="16516">
      <c r="C16516" s="225" t="str">
        <f>IFERROR(__xludf.DUMMYFUNCTION("""COMPUTED_VALUE"""),"")</f>
        <v/>
      </c>
      <c r="D16516" s="105"/>
      <c r="E16516" s="105"/>
      <c r="F16516" s="105"/>
      <c r="I16516" s="105"/>
    </row>
    <row r="16517">
      <c r="C16517" s="225" t="str">
        <f>IFERROR(__xludf.DUMMYFUNCTION("""COMPUTED_VALUE"""),"")</f>
        <v/>
      </c>
      <c r="D16517" s="105"/>
      <c r="E16517" s="105"/>
      <c r="F16517" s="105"/>
      <c r="I16517" s="105"/>
    </row>
    <row r="16518">
      <c r="C16518" s="225" t="str">
        <f>IFERROR(__xludf.DUMMYFUNCTION("""COMPUTED_VALUE"""),"")</f>
        <v/>
      </c>
      <c r="D16518" s="105"/>
      <c r="E16518" s="105"/>
      <c r="F16518" s="105"/>
      <c r="I16518" s="105"/>
    </row>
    <row r="16519">
      <c r="C16519" s="225" t="str">
        <f>IFERROR(__xludf.DUMMYFUNCTION("""COMPUTED_VALUE"""),"")</f>
        <v/>
      </c>
      <c r="D16519" s="105"/>
      <c r="E16519" s="105"/>
      <c r="F16519" s="105"/>
      <c r="I16519" s="105"/>
    </row>
    <row r="16520">
      <c r="C16520" s="225" t="str">
        <f>IFERROR(__xludf.DUMMYFUNCTION("""COMPUTED_VALUE"""),"")</f>
        <v/>
      </c>
      <c r="D16520" s="105"/>
      <c r="E16520" s="105"/>
      <c r="F16520" s="105"/>
      <c r="I16520" s="105"/>
    </row>
    <row r="16521">
      <c r="C16521" s="225" t="str">
        <f>IFERROR(__xludf.DUMMYFUNCTION("""COMPUTED_VALUE"""),"")</f>
        <v/>
      </c>
      <c r="D16521" s="105"/>
      <c r="E16521" s="105"/>
      <c r="F16521" s="105"/>
      <c r="I16521" s="105"/>
    </row>
    <row r="16522">
      <c r="C16522" s="225" t="str">
        <f>IFERROR(__xludf.DUMMYFUNCTION("""COMPUTED_VALUE"""),"")</f>
        <v/>
      </c>
      <c r="D16522" s="105"/>
      <c r="E16522" s="105"/>
      <c r="F16522" s="105"/>
      <c r="I16522" s="105"/>
    </row>
    <row r="16523">
      <c r="C16523" s="225" t="str">
        <f>IFERROR(__xludf.DUMMYFUNCTION("""COMPUTED_VALUE"""),"")</f>
        <v/>
      </c>
      <c r="D16523" s="105"/>
      <c r="E16523" s="105"/>
      <c r="F16523" s="105"/>
      <c r="I16523" s="105"/>
    </row>
    <row r="16524">
      <c r="C16524" s="225" t="str">
        <f>IFERROR(__xludf.DUMMYFUNCTION("""COMPUTED_VALUE"""),"")</f>
        <v/>
      </c>
      <c r="D16524" s="105"/>
      <c r="E16524" s="105"/>
      <c r="F16524" s="105"/>
      <c r="I16524" s="105"/>
    </row>
    <row r="16525">
      <c r="C16525" s="225" t="str">
        <f>IFERROR(__xludf.DUMMYFUNCTION("""COMPUTED_VALUE"""),"")</f>
        <v/>
      </c>
      <c r="D16525" s="105"/>
      <c r="E16525" s="105"/>
      <c r="F16525" s="105"/>
      <c r="I16525" s="105"/>
    </row>
    <row r="16526">
      <c r="C16526" s="225" t="str">
        <f>IFERROR(__xludf.DUMMYFUNCTION("""COMPUTED_VALUE"""),"")</f>
        <v/>
      </c>
      <c r="D16526" s="105"/>
      <c r="E16526" s="105"/>
      <c r="F16526" s="105"/>
      <c r="I16526" s="105"/>
    </row>
    <row r="16527">
      <c r="C16527" s="225" t="str">
        <f>IFERROR(__xludf.DUMMYFUNCTION("""COMPUTED_VALUE"""),"")</f>
        <v/>
      </c>
      <c r="D16527" s="105"/>
      <c r="E16527" s="105"/>
      <c r="F16527" s="105"/>
      <c r="I16527" s="105"/>
    </row>
    <row r="16528">
      <c r="C16528" s="225" t="str">
        <f>IFERROR(__xludf.DUMMYFUNCTION("""COMPUTED_VALUE"""),"")</f>
        <v/>
      </c>
      <c r="D16528" s="105"/>
      <c r="E16528" s="105"/>
      <c r="F16528" s="105"/>
      <c r="I16528" s="105"/>
    </row>
    <row r="16529">
      <c r="C16529" s="225" t="str">
        <f>IFERROR(__xludf.DUMMYFUNCTION("""COMPUTED_VALUE"""),"")</f>
        <v/>
      </c>
      <c r="D16529" s="105"/>
      <c r="E16529" s="105"/>
      <c r="F16529" s="105"/>
      <c r="I16529" s="105"/>
    </row>
    <row r="16530">
      <c r="C16530" s="225" t="str">
        <f>IFERROR(__xludf.DUMMYFUNCTION("""COMPUTED_VALUE"""),"")</f>
        <v/>
      </c>
      <c r="D16530" s="105"/>
      <c r="E16530" s="105"/>
      <c r="F16530" s="105"/>
      <c r="I16530" s="105"/>
    </row>
    <row r="16531">
      <c r="C16531" s="225" t="str">
        <f>IFERROR(__xludf.DUMMYFUNCTION("""COMPUTED_VALUE"""),"")</f>
        <v/>
      </c>
      <c r="D16531" s="105"/>
      <c r="E16531" s="105"/>
      <c r="F16531" s="105"/>
      <c r="I16531" s="105"/>
    </row>
    <row r="16532">
      <c r="C16532" s="225" t="str">
        <f>IFERROR(__xludf.DUMMYFUNCTION("""COMPUTED_VALUE"""),"")</f>
        <v/>
      </c>
      <c r="D16532" s="105"/>
      <c r="E16532" s="105"/>
      <c r="F16532" s="105"/>
      <c r="I16532" s="105"/>
    </row>
    <row r="16533">
      <c r="C16533" s="225" t="str">
        <f>IFERROR(__xludf.DUMMYFUNCTION("""COMPUTED_VALUE"""),"")</f>
        <v/>
      </c>
      <c r="D16533" s="105"/>
      <c r="E16533" s="105"/>
      <c r="F16533" s="105"/>
      <c r="I16533" s="105"/>
    </row>
    <row r="16534">
      <c r="C16534" s="225" t="str">
        <f>IFERROR(__xludf.DUMMYFUNCTION("""COMPUTED_VALUE"""),"")</f>
        <v/>
      </c>
      <c r="D16534" s="105"/>
      <c r="E16534" s="105"/>
      <c r="F16534" s="105"/>
      <c r="I16534" s="105"/>
    </row>
    <row r="16535">
      <c r="C16535" s="225" t="str">
        <f>IFERROR(__xludf.DUMMYFUNCTION("""COMPUTED_VALUE"""),"")</f>
        <v/>
      </c>
      <c r="D16535" s="105"/>
      <c r="E16535" s="105"/>
      <c r="F16535" s="105"/>
      <c r="I16535" s="105"/>
    </row>
    <row r="16536">
      <c r="C16536" s="225" t="str">
        <f>IFERROR(__xludf.DUMMYFUNCTION("""COMPUTED_VALUE"""),"")</f>
        <v/>
      </c>
      <c r="D16536" s="105"/>
      <c r="E16536" s="105"/>
      <c r="F16536" s="105"/>
      <c r="I16536" s="105"/>
    </row>
    <row r="16537">
      <c r="C16537" s="225" t="str">
        <f>IFERROR(__xludf.DUMMYFUNCTION("""COMPUTED_VALUE"""),"")</f>
        <v/>
      </c>
      <c r="D16537" s="105"/>
      <c r="E16537" s="105"/>
      <c r="F16537" s="105"/>
      <c r="I16537" s="105"/>
    </row>
    <row r="16538">
      <c r="C16538" s="225" t="str">
        <f>IFERROR(__xludf.DUMMYFUNCTION("""COMPUTED_VALUE"""),"")</f>
        <v/>
      </c>
      <c r="D16538" s="105"/>
      <c r="E16538" s="105"/>
      <c r="F16538" s="105"/>
      <c r="I16538" s="105"/>
    </row>
    <row r="16539">
      <c r="C16539" s="225" t="str">
        <f>IFERROR(__xludf.DUMMYFUNCTION("""COMPUTED_VALUE"""),"")</f>
        <v/>
      </c>
      <c r="D16539" s="105"/>
      <c r="E16539" s="105"/>
      <c r="F16539" s="105"/>
      <c r="I16539" s="105"/>
    </row>
    <row r="16540">
      <c r="C16540" s="225" t="str">
        <f>IFERROR(__xludf.DUMMYFUNCTION("""COMPUTED_VALUE"""),"")</f>
        <v/>
      </c>
      <c r="D16540" s="105"/>
      <c r="E16540" s="105"/>
      <c r="F16540" s="105"/>
      <c r="I16540" s="105"/>
    </row>
    <row r="16541">
      <c r="C16541" s="225" t="str">
        <f>IFERROR(__xludf.DUMMYFUNCTION("""COMPUTED_VALUE"""),"")</f>
        <v/>
      </c>
      <c r="D16541" s="105"/>
      <c r="E16541" s="105"/>
      <c r="F16541" s="105"/>
      <c r="I16541" s="105"/>
    </row>
    <row r="16542">
      <c r="C16542" s="225" t="str">
        <f>IFERROR(__xludf.DUMMYFUNCTION("""COMPUTED_VALUE"""),"")</f>
        <v/>
      </c>
      <c r="D16542" s="105"/>
      <c r="E16542" s="105"/>
      <c r="F16542" s="105"/>
      <c r="I16542" s="105"/>
    </row>
    <row r="16543">
      <c r="C16543" s="225" t="str">
        <f>IFERROR(__xludf.DUMMYFUNCTION("""COMPUTED_VALUE"""),"")</f>
        <v/>
      </c>
      <c r="D16543" s="105"/>
      <c r="E16543" s="105"/>
      <c r="F16543" s="105"/>
      <c r="I16543" s="105"/>
    </row>
    <row r="16544">
      <c r="C16544" s="225" t="str">
        <f>IFERROR(__xludf.DUMMYFUNCTION("""COMPUTED_VALUE"""),"")</f>
        <v/>
      </c>
      <c r="D16544" s="105"/>
      <c r="E16544" s="105"/>
      <c r="F16544" s="105"/>
      <c r="I16544" s="105"/>
    </row>
    <row r="16545">
      <c r="C16545" s="225" t="str">
        <f>IFERROR(__xludf.DUMMYFUNCTION("""COMPUTED_VALUE"""),"")</f>
        <v/>
      </c>
      <c r="D16545" s="105"/>
      <c r="E16545" s="105"/>
      <c r="F16545" s="105"/>
      <c r="I16545" s="105"/>
    </row>
    <row r="16546">
      <c r="C16546" s="225" t="str">
        <f>IFERROR(__xludf.DUMMYFUNCTION("""COMPUTED_VALUE"""),"")</f>
        <v/>
      </c>
      <c r="D16546" s="105"/>
      <c r="E16546" s="105"/>
      <c r="F16546" s="105"/>
      <c r="I16546" s="105"/>
    </row>
    <row r="16547">
      <c r="C16547" s="225" t="str">
        <f>IFERROR(__xludf.DUMMYFUNCTION("""COMPUTED_VALUE"""),"")</f>
        <v/>
      </c>
      <c r="D16547" s="105"/>
      <c r="E16547" s="105"/>
      <c r="F16547" s="105"/>
      <c r="I16547" s="105"/>
    </row>
    <row r="16548">
      <c r="C16548" s="225" t="str">
        <f>IFERROR(__xludf.DUMMYFUNCTION("""COMPUTED_VALUE"""),"")</f>
        <v/>
      </c>
      <c r="D16548" s="105"/>
      <c r="E16548" s="105"/>
      <c r="F16548" s="105"/>
      <c r="I16548" s="105"/>
    </row>
    <row r="16549">
      <c r="C16549" s="225" t="str">
        <f>IFERROR(__xludf.DUMMYFUNCTION("""COMPUTED_VALUE"""),"")</f>
        <v/>
      </c>
      <c r="D16549" s="105"/>
      <c r="E16549" s="105"/>
      <c r="F16549" s="105"/>
      <c r="I16549" s="105"/>
    </row>
    <row r="16550">
      <c r="C16550" s="225" t="str">
        <f>IFERROR(__xludf.DUMMYFUNCTION("""COMPUTED_VALUE"""),"")</f>
        <v/>
      </c>
      <c r="D16550" s="105"/>
      <c r="E16550" s="105"/>
      <c r="F16550" s="105"/>
      <c r="I16550" s="105"/>
    </row>
    <row r="16551">
      <c r="C16551" s="225" t="str">
        <f>IFERROR(__xludf.DUMMYFUNCTION("""COMPUTED_VALUE"""),"")</f>
        <v/>
      </c>
      <c r="D16551" s="105"/>
      <c r="E16551" s="105"/>
      <c r="F16551" s="105"/>
      <c r="I16551" s="105"/>
    </row>
    <row r="16552">
      <c r="C16552" s="225" t="str">
        <f>IFERROR(__xludf.DUMMYFUNCTION("""COMPUTED_VALUE"""),"")</f>
        <v/>
      </c>
      <c r="D16552" s="105"/>
      <c r="E16552" s="105"/>
      <c r="F16552" s="105"/>
      <c r="I16552" s="105"/>
    </row>
    <row r="16553">
      <c r="C16553" s="225" t="str">
        <f>IFERROR(__xludf.DUMMYFUNCTION("""COMPUTED_VALUE"""),"")</f>
        <v/>
      </c>
      <c r="D16553" s="105"/>
      <c r="E16553" s="105"/>
      <c r="F16553" s="105"/>
      <c r="I16553" s="105"/>
    </row>
    <row r="16554">
      <c r="C16554" s="225" t="str">
        <f>IFERROR(__xludf.DUMMYFUNCTION("""COMPUTED_VALUE"""),"")</f>
        <v/>
      </c>
      <c r="D16554" s="105"/>
      <c r="E16554" s="105"/>
      <c r="F16554" s="105"/>
      <c r="I16554" s="105"/>
    </row>
    <row r="16555">
      <c r="C16555" s="225" t="str">
        <f>IFERROR(__xludf.DUMMYFUNCTION("""COMPUTED_VALUE"""),"")</f>
        <v/>
      </c>
      <c r="D16555" s="105"/>
      <c r="E16555" s="105"/>
      <c r="F16555" s="105"/>
      <c r="I16555" s="105"/>
    </row>
    <row r="16556">
      <c r="C16556" s="225" t="str">
        <f>IFERROR(__xludf.DUMMYFUNCTION("""COMPUTED_VALUE"""),"")</f>
        <v/>
      </c>
      <c r="D16556" s="105"/>
      <c r="E16556" s="105"/>
      <c r="F16556" s="105"/>
      <c r="I16556" s="105"/>
    </row>
    <row r="16557">
      <c r="C16557" s="225" t="str">
        <f>IFERROR(__xludf.DUMMYFUNCTION("""COMPUTED_VALUE"""),"")</f>
        <v/>
      </c>
      <c r="D16557" s="105"/>
      <c r="E16557" s="105"/>
      <c r="F16557" s="105"/>
      <c r="I16557" s="105"/>
    </row>
    <row r="16558">
      <c r="C16558" s="225" t="str">
        <f>IFERROR(__xludf.DUMMYFUNCTION("""COMPUTED_VALUE"""),"")</f>
        <v/>
      </c>
      <c r="D16558" s="105"/>
      <c r="E16558" s="105"/>
      <c r="F16558" s="105"/>
      <c r="I16558" s="105"/>
    </row>
    <row r="16559">
      <c r="C16559" s="225" t="str">
        <f>IFERROR(__xludf.DUMMYFUNCTION("""COMPUTED_VALUE"""),"")</f>
        <v/>
      </c>
      <c r="D16559" s="105"/>
      <c r="E16559" s="105"/>
      <c r="F16559" s="105"/>
      <c r="I16559" s="105"/>
    </row>
    <row r="16560">
      <c r="C16560" s="225" t="str">
        <f>IFERROR(__xludf.DUMMYFUNCTION("""COMPUTED_VALUE"""),"")</f>
        <v/>
      </c>
      <c r="D16560" s="105"/>
      <c r="E16560" s="105"/>
      <c r="F16560" s="105"/>
      <c r="I16560" s="105"/>
    </row>
    <row r="16561">
      <c r="C16561" s="225" t="str">
        <f>IFERROR(__xludf.DUMMYFUNCTION("""COMPUTED_VALUE"""),"")</f>
        <v/>
      </c>
      <c r="D16561" s="105"/>
      <c r="E16561" s="105"/>
      <c r="F16561" s="105"/>
      <c r="I16561" s="105"/>
    </row>
    <row r="16562">
      <c r="C16562" s="225" t="str">
        <f>IFERROR(__xludf.DUMMYFUNCTION("""COMPUTED_VALUE"""),"")</f>
        <v/>
      </c>
      <c r="D16562" s="105"/>
      <c r="E16562" s="105"/>
      <c r="F16562" s="105"/>
      <c r="I16562" s="105"/>
    </row>
    <row r="16563">
      <c r="C16563" s="225" t="str">
        <f>IFERROR(__xludf.DUMMYFUNCTION("""COMPUTED_VALUE"""),"")</f>
        <v/>
      </c>
      <c r="D16563" s="105"/>
      <c r="E16563" s="105"/>
      <c r="F16563" s="105"/>
      <c r="I16563" s="105"/>
    </row>
    <row r="16564">
      <c r="C16564" s="225" t="str">
        <f>IFERROR(__xludf.DUMMYFUNCTION("""COMPUTED_VALUE"""),"")</f>
        <v/>
      </c>
      <c r="D16564" s="105"/>
      <c r="E16564" s="105"/>
      <c r="F16564" s="105"/>
      <c r="I16564" s="105"/>
    </row>
    <row r="16565">
      <c r="C16565" s="225" t="str">
        <f>IFERROR(__xludf.DUMMYFUNCTION("""COMPUTED_VALUE"""),"")</f>
        <v/>
      </c>
      <c r="D16565" s="105"/>
      <c r="E16565" s="105"/>
      <c r="F16565" s="105"/>
      <c r="I16565" s="105"/>
    </row>
    <row r="16566">
      <c r="C16566" s="225" t="str">
        <f>IFERROR(__xludf.DUMMYFUNCTION("""COMPUTED_VALUE"""),"")</f>
        <v/>
      </c>
      <c r="D16566" s="105"/>
      <c r="E16566" s="105"/>
      <c r="F16566" s="105"/>
      <c r="I16566" s="105"/>
    </row>
    <row r="16567">
      <c r="C16567" s="225" t="str">
        <f>IFERROR(__xludf.DUMMYFUNCTION("""COMPUTED_VALUE"""),"")</f>
        <v/>
      </c>
      <c r="D16567" s="105"/>
      <c r="E16567" s="105"/>
      <c r="F16567" s="105"/>
      <c r="I16567" s="105"/>
    </row>
    <row r="16568">
      <c r="C16568" s="225" t="str">
        <f>IFERROR(__xludf.DUMMYFUNCTION("""COMPUTED_VALUE"""),"")</f>
        <v/>
      </c>
      <c r="D16568" s="105"/>
      <c r="E16568" s="105"/>
      <c r="F16568" s="105"/>
      <c r="I16568" s="105"/>
    </row>
    <row r="16569">
      <c r="C16569" s="225" t="str">
        <f>IFERROR(__xludf.DUMMYFUNCTION("""COMPUTED_VALUE"""),"")</f>
        <v/>
      </c>
      <c r="D16569" s="105"/>
      <c r="E16569" s="105"/>
      <c r="F16569" s="105"/>
      <c r="I16569" s="105"/>
    </row>
    <row r="16570">
      <c r="C16570" s="225" t="str">
        <f>IFERROR(__xludf.DUMMYFUNCTION("""COMPUTED_VALUE"""),"")</f>
        <v/>
      </c>
      <c r="D16570" s="105"/>
      <c r="E16570" s="105"/>
      <c r="F16570" s="105"/>
      <c r="I16570" s="105"/>
    </row>
    <row r="16571">
      <c r="C16571" s="225" t="str">
        <f>IFERROR(__xludf.DUMMYFUNCTION("""COMPUTED_VALUE"""),"")</f>
        <v/>
      </c>
      <c r="D16571" s="105"/>
      <c r="E16571" s="105"/>
      <c r="F16571" s="105"/>
      <c r="I16571" s="105"/>
    </row>
    <row r="16572">
      <c r="C16572" s="225" t="str">
        <f>IFERROR(__xludf.DUMMYFUNCTION("""COMPUTED_VALUE"""),"")</f>
        <v/>
      </c>
      <c r="D16572" s="105"/>
      <c r="E16572" s="105"/>
      <c r="F16572" s="105"/>
      <c r="I16572" s="105"/>
    </row>
    <row r="16573">
      <c r="C16573" s="225" t="str">
        <f>IFERROR(__xludf.DUMMYFUNCTION("""COMPUTED_VALUE"""),"")</f>
        <v/>
      </c>
      <c r="D16573" s="105"/>
      <c r="E16573" s="105"/>
      <c r="F16573" s="105"/>
      <c r="I16573" s="105"/>
    </row>
    <row r="16574">
      <c r="C16574" s="225" t="str">
        <f>IFERROR(__xludf.DUMMYFUNCTION("""COMPUTED_VALUE"""),"")</f>
        <v/>
      </c>
      <c r="D16574" s="105"/>
      <c r="E16574" s="105"/>
      <c r="F16574" s="105"/>
      <c r="I16574" s="105"/>
    </row>
    <row r="16575">
      <c r="C16575" s="225" t="str">
        <f>IFERROR(__xludf.DUMMYFUNCTION("""COMPUTED_VALUE"""),"")</f>
        <v/>
      </c>
      <c r="D16575" s="105"/>
      <c r="E16575" s="105"/>
      <c r="F16575" s="105"/>
      <c r="I16575" s="105"/>
    </row>
    <row r="16576">
      <c r="C16576" s="225" t="str">
        <f>IFERROR(__xludf.DUMMYFUNCTION("""COMPUTED_VALUE"""),"")</f>
        <v/>
      </c>
      <c r="D16576" s="105"/>
      <c r="E16576" s="105"/>
      <c r="F16576" s="105"/>
      <c r="I16576" s="105"/>
    </row>
    <row r="16577">
      <c r="C16577" s="225" t="str">
        <f>IFERROR(__xludf.DUMMYFUNCTION("""COMPUTED_VALUE"""),"")</f>
        <v/>
      </c>
      <c r="D16577" s="105"/>
      <c r="E16577" s="105"/>
      <c r="F16577" s="105"/>
      <c r="I16577" s="105"/>
    </row>
    <row r="16578">
      <c r="C16578" s="225" t="str">
        <f>IFERROR(__xludf.DUMMYFUNCTION("""COMPUTED_VALUE"""),"")</f>
        <v/>
      </c>
      <c r="D16578" s="105"/>
      <c r="E16578" s="105"/>
      <c r="F16578" s="105"/>
      <c r="I16578" s="105"/>
    </row>
    <row r="16579">
      <c r="C16579" s="225" t="str">
        <f>IFERROR(__xludf.DUMMYFUNCTION("""COMPUTED_VALUE"""),"")</f>
        <v/>
      </c>
      <c r="D16579" s="105"/>
      <c r="E16579" s="105"/>
      <c r="F16579" s="105"/>
      <c r="I16579" s="105"/>
    </row>
    <row r="16580">
      <c r="C16580" s="225" t="str">
        <f>IFERROR(__xludf.DUMMYFUNCTION("""COMPUTED_VALUE"""),"")</f>
        <v/>
      </c>
      <c r="D16580" s="105"/>
      <c r="E16580" s="105"/>
      <c r="F16580" s="105"/>
      <c r="I16580" s="105"/>
    </row>
    <row r="16581">
      <c r="C16581" s="225" t="str">
        <f>IFERROR(__xludf.DUMMYFUNCTION("""COMPUTED_VALUE"""),"")</f>
        <v/>
      </c>
      <c r="D16581" s="105"/>
      <c r="E16581" s="105"/>
      <c r="F16581" s="105"/>
      <c r="I16581" s="105"/>
    </row>
    <row r="16582">
      <c r="C16582" s="225" t="str">
        <f>IFERROR(__xludf.DUMMYFUNCTION("""COMPUTED_VALUE"""),"")</f>
        <v/>
      </c>
      <c r="D16582" s="105"/>
      <c r="E16582" s="105"/>
      <c r="F16582" s="105"/>
      <c r="I16582" s="105"/>
    </row>
    <row r="16583">
      <c r="C16583" s="225" t="str">
        <f>IFERROR(__xludf.DUMMYFUNCTION("""COMPUTED_VALUE"""),"")</f>
        <v/>
      </c>
      <c r="D16583" s="105"/>
      <c r="E16583" s="105"/>
      <c r="F16583" s="105"/>
      <c r="I16583" s="105"/>
    </row>
    <row r="16584">
      <c r="C16584" s="225" t="str">
        <f>IFERROR(__xludf.DUMMYFUNCTION("""COMPUTED_VALUE"""),"")</f>
        <v/>
      </c>
      <c r="D16584" s="105"/>
      <c r="E16584" s="105"/>
      <c r="F16584" s="105"/>
      <c r="I16584" s="105"/>
    </row>
    <row r="16585">
      <c r="C16585" s="225" t="str">
        <f>IFERROR(__xludf.DUMMYFUNCTION("""COMPUTED_VALUE"""),"")</f>
        <v/>
      </c>
      <c r="D16585" s="105"/>
      <c r="E16585" s="105"/>
      <c r="F16585" s="105"/>
      <c r="I16585" s="105"/>
    </row>
    <row r="16586">
      <c r="C16586" s="225" t="str">
        <f>IFERROR(__xludf.DUMMYFUNCTION("""COMPUTED_VALUE"""),"")</f>
        <v/>
      </c>
      <c r="D16586" s="105"/>
      <c r="E16586" s="105"/>
      <c r="F16586" s="105"/>
      <c r="I16586" s="105"/>
    </row>
    <row r="16587">
      <c r="C16587" s="225" t="str">
        <f>IFERROR(__xludf.DUMMYFUNCTION("""COMPUTED_VALUE"""),"")</f>
        <v/>
      </c>
      <c r="D16587" s="105"/>
      <c r="E16587" s="105"/>
      <c r="F16587" s="105"/>
      <c r="I16587" s="105"/>
    </row>
    <row r="16588">
      <c r="C16588" s="225" t="str">
        <f>IFERROR(__xludf.DUMMYFUNCTION("""COMPUTED_VALUE"""),"")</f>
        <v/>
      </c>
      <c r="D16588" s="105"/>
      <c r="E16588" s="105"/>
      <c r="F16588" s="105"/>
      <c r="I16588" s="105"/>
    </row>
    <row r="16589">
      <c r="C16589" s="225" t="str">
        <f>IFERROR(__xludf.DUMMYFUNCTION("""COMPUTED_VALUE"""),"")</f>
        <v/>
      </c>
      <c r="D16589" s="105"/>
      <c r="E16589" s="105"/>
      <c r="F16589" s="105"/>
      <c r="I16589" s="105"/>
    </row>
    <row r="16590">
      <c r="C16590" s="225" t="str">
        <f>IFERROR(__xludf.DUMMYFUNCTION("""COMPUTED_VALUE"""),"")</f>
        <v/>
      </c>
      <c r="D16590" s="105"/>
      <c r="E16590" s="105"/>
      <c r="F16590" s="105"/>
      <c r="I16590" s="105"/>
    </row>
    <row r="16591">
      <c r="C16591" s="225" t="str">
        <f>IFERROR(__xludf.DUMMYFUNCTION("""COMPUTED_VALUE"""),"")</f>
        <v/>
      </c>
      <c r="D16591" s="105"/>
      <c r="E16591" s="105"/>
      <c r="F16591" s="105"/>
      <c r="I16591" s="105"/>
    </row>
    <row r="16592">
      <c r="C16592" s="225" t="str">
        <f>IFERROR(__xludf.DUMMYFUNCTION("""COMPUTED_VALUE"""),"")</f>
        <v/>
      </c>
      <c r="D16592" s="105"/>
      <c r="E16592" s="105"/>
      <c r="F16592" s="105"/>
      <c r="I16592" s="105"/>
    </row>
    <row r="16593">
      <c r="C16593" s="225" t="str">
        <f>IFERROR(__xludf.DUMMYFUNCTION("""COMPUTED_VALUE"""),"")</f>
        <v/>
      </c>
      <c r="D16593" s="105"/>
      <c r="E16593" s="105"/>
      <c r="F16593" s="105"/>
      <c r="I16593" s="105"/>
    </row>
    <row r="16594">
      <c r="C16594" s="225" t="str">
        <f>IFERROR(__xludf.DUMMYFUNCTION("""COMPUTED_VALUE"""),"")</f>
        <v/>
      </c>
      <c r="D16594" s="105"/>
      <c r="E16594" s="105"/>
      <c r="F16594" s="105"/>
      <c r="I16594" s="105"/>
    </row>
    <row r="16595">
      <c r="C16595" s="225" t="str">
        <f>IFERROR(__xludf.DUMMYFUNCTION("""COMPUTED_VALUE"""),"")</f>
        <v/>
      </c>
      <c r="D16595" s="105"/>
      <c r="E16595" s="105"/>
      <c r="F16595" s="105"/>
      <c r="I16595" s="105"/>
    </row>
    <row r="16596">
      <c r="C16596" s="225" t="str">
        <f>IFERROR(__xludf.DUMMYFUNCTION("""COMPUTED_VALUE"""),"")</f>
        <v/>
      </c>
      <c r="D16596" s="105"/>
      <c r="E16596" s="105"/>
      <c r="F16596" s="105"/>
      <c r="I16596" s="105"/>
    </row>
    <row r="16597">
      <c r="C16597" s="225" t="str">
        <f>IFERROR(__xludf.DUMMYFUNCTION("""COMPUTED_VALUE"""),"")</f>
        <v/>
      </c>
      <c r="D16597" s="105"/>
      <c r="E16597" s="105"/>
      <c r="F16597" s="105"/>
      <c r="I16597" s="105"/>
    </row>
    <row r="16598">
      <c r="C16598" s="225" t="str">
        <f>IFERROR(__xludf.DUMMYFUNCTION("""COMPUTED_VALUE"""),"")</f>
        <v/>
      </c>
      <c r="D16598" s="105"/>
      <c r="E16598" s="105"/>
      <c r="F16598" s="105"/>
      <c r="I16598" s="105"/>
    </row>
    <row r="16599">
      <c r="C16599" s="225" t="str">
        <f>IFERROR(__xludf.DUMMYFUNCTION("""COMPUTED_VALUE"""),"")</f>
        <v/>
      </c>
      <c r="D16599" s="105"/>
      <c r="E16599" s="105"/>
      <c r="F16599" s="105"/>
      <c r="I16599" s="105"/>
    </row>
    <row r="16600">
      <c r="C16600" s="225" t="str">
        <f>IFERROR(__xludf.DUMMYFUNCTION("""COMPUTED_VALUE"""),"")</f>
        <v/>
      </c>
      <c r="D16600" s="105"/>
      <c r="E16600" s="105"/>
      <c r="F16600" s="105"/>
      <c r="I16600" s="105"/>
    </row>
    <row r="16601">
      <c r="C16601" s="225" t="str">
        <f>IFERROR(__xludf.DUMMYFUNCTION("""COMPUTED_VALUE"""),"")</f>
        <v/>
      </c>
      <c r="D16601" s="105"/>
      <c r="E16601" s="105"/>
      <c r="F16601" s="105"/>
      <c r="I16601" s="105"/>
    </row>
    <row r="16602">
      <c r="C16602" s="225" t="str">
        <f>IFERROR(__xludf.DUMMYFUNCTION("""COMPUTED_VALUE"""),"")</f>
        <v/>
      </c>
      <c r="D16602" s="105"/>
      <c r="E16602" s="105"/>
      <c r="F16602" s="105"/>
      <c r="I16602" s="105"/>
    </row>
    <row r="16603">
      <c r="C16603" s="225" t="str">
        <f>IFERROR(__xludf.DUMMYFUNCTION("""COMPUTED_VALUE"""),"")</f>
        <v/>
      </c>
      <c r="D16603" s="105"/>
      <c r="E16603" s="105"/>
      <c r="F16603" s="105"/>
      <c r="I16603" s="105"/>
    </row>
    <row r="16604">
      <c r="C16604" s="225" t="str">
        <f>IFERROR(__xludf.DUMMYFUNCTION("""COMPUTED_VALUE"""),"")</f>
        <v/>
      </c>
      <c r="D16604" s="105"/>
      <c r="E16604" s="105"/>
      <c r="F16604" s="105"/>
      <c r="I16604" s="105"/>
    </row>
    <row r="16605">
      <c r="C16605" s="225" t="str">
        <f>IFERROR(__xludf.DUMMYFUNCTION("""COMPUTED_VALUE"""),"")</f>
        <v/>
      </c>
      <c r="D16605" s="105"/>
      <c r="E16605" s="105"/>
      <c r="F16605" s="105"/>
      <c r="I16605" s="105"/>
    </row>
    <row r="16606">
      <c r="C16606" s="225" t="str">
        <f>IFERROR(__xludf.DUMMYFUNCTION("""COMPUTED_VALUE"""),"")</f>
        <v/>
      </c>
      <c r="D16606" s="105"/>
      <c r="E16606" s="105"/>
      <c r="F16606" s="105"/>
      <c r="I16606" s="105"/>
    </row>
    <row r="16607">
      <c r="C16607" s="225" t="str">
        <f>IFERROR(__xludf.DUMMYFUNCTION("""COMPUTED_VALUE"""),"")</f>
        <v/>
      </c>
      <c r="D16607" s="105"/>
      <c r="E16607" s="105"/>
      <c r="F16607" s="105"/>
      <c r="I16607" s="105"/>
    </row>
    <row r="16608">
      <c r="C16608" s="225" t="str">
        <f>IFERROR(__xludf.DUMMYFUNCTION("""COMPUTED_VALUE"""),"")</f>
        <v/>
      </c>
      <c r="D16608" s="105"/>
      <c r="E16608" s="105"/>
      <c r="F16608" s="105"/>
      <c r="I16608" s="105"/>
    </row>
    <row r="16609">
      <c r="C16609" s="225" t="str">
        <f>IFERROR(__xludf.DUMMYFUNCTION("""COMPUTED_VALUE"""),"")</f>
        <v/>
      </c>
      <c r="D16609" s="105"/>
      <c r="E16609" s="105"/>
      <c r="F16609" s="105"/>
      <c r="I16609" s="105"/>
    </row>
    <row r="16610">
      <c r="C16610" s="225" t="str">
        <f>IFERROR(__xludf.DUMMYFUNCTION("""COMPUTED_VALUE"""),"")</f>
        <v/>
      </c>
      <c r="D16610" s="105"/>
      <c r="E16610" s="105"/>
      <c r="F16610" s="105"/>
      <c r="I16610" s="105"/>
    </row>
    <row r="16611">
      <c r="C16611" s="225" t="str">
        <f>IFERROR(__xludf.DUMMYFUNCTION("""COMPUTED_VALUE"""),"")</f>
        <v/>
      </c>
      <c r="D16611" s="105"/>
      <c r="E16611" s="105"/>
      <c r="F16611" s="105"/>
      <c r="I16611" s="105"/>
    </row>
    <row r="16612">
      <c r="C16612" s="225" t="str">
        <f>IFERROR(__xludf.DUMMYFUNCTION("""COMPUTED_VALUE"""),"")</f>
        <v/>
      </c>
      <c r="D16612" s="105"/>
      <c r="E16612" s="105"/>
      <c r="F16612" s="105"/>
      <c r="I16612" s="105"/>
    </row>
    <row r="16613">
      <c r="C16613" s="225" t="str">
        <f>IFERROR(__xludf.DUMMYFUNCTION("""COMPUTED_VALUE"""),"")</f>
        <v/>
      </c>
      <c r="D16613" s="105"/>
      <c r="E16613" s="105"/>
      <c r="F16613" s="105"/>
      <c r="I16613" s="105"/>
    </row>
    <row r="16614">
      <c r="C16614" s="225" t="str">
        <f>IFERROR(__xludf.DUMMYFUNCTION("""COMPUTED_VALUE"""),"")</f>
        <v/>
      </c>
      <c r="D16614" s="105"/>
      <c r="E16614" s="105"/>
      <c r="F16614" s="105"/>
      <c r="I16614" s="105"/>
    </row>
    <row r="16615">
      <c r="C16615" s="225" t="str">
        <f>IFERROR(__xludf.DUMMYFUNCTION("""COMPUTED_VALUE"""),"")</f>
        <v/>
      </c>
      <c r="D16615" s="105"/>
      <c r="E16615" s="105"/>
      <c r="F16615" s="105"/>
      <c r="I16615" s="105"/>
    </row>
    <row r="16616">
      <c r="C16616" s="225" t="str">
        <f>IFERROR(__xludf.DUMMYFUNCTION("""COMPUTED_VALUE"""),"")</f>
        <v/>
      </c>
      <c r="D16616" s="105"/>
      <c r="E16616" s="105"/>
      <c r="F16616" s="105"/>
      <c r="I16616" s="105"/>
    </row>
    <row r="16617">
      <c r="C16617" s="225" t="str">
        <f>IFERROR(__xludf.DUMMYFUNCTION("""COMPUTED_VALUE"""),"")</f>
        <v/>
      </c>
      <c r="D16617" s="105"/>
      <c r="E16617" s="105"/>
      <c r="F16617" s="105"/>
      <c r="I16617" s="105"/>
    </row>
    <row r="16618">
      <c r="C16618" s="225" t="str">
        <f>IFERROR(__xludf.DUMMYFUNCTION("""COMPUTED_VALUE"""),"")</f>
        <v/>
      </c>
      <c r="D16618" s="105"/>
      <c r="E16618" s="105"/>
      <c r="F16618" s="105"/>
      <c r="I16618" s="105"/>
    </row>
    <row r="16619">
      <c r="C16619" s="225" t="str">
        <f>IFERROR(__xludf.DUMMYFUNCTION("""COMPUTED_VALUE"""),"")</f>
        <v/>
      </c>
      <c r="D16619" s="105"/>
      <c r="E16619" s="105"/>
      <c r="F16619" s="105"/>
      <c r="I16619" s="105"/>
    </row>
    <row r="16620">
      <c r="C16620" s="225" t="str">
        <f>IFERROR(__xludf.DUMMYFUNCTION("""COMPUTED_VALUE"""),"")</f>
        <v/>
      </c>
      <c r="D16620" s="105"/>
      <c r="E16620" s="105"/>
      <c r="F16620" s="105"/>
      <c r="I16620" s="105"/>
    </row>
    <row r="16621">
      <c r="C16621" s="225" t="str">
        <f>IFERROR(__xludf.DUMMYFUNCTION("""COMPUTED_VALUE"""),"")</f>
        <v/>
      </c>
      <c r="D16621" s="105"/>
      <c r="E16621" s="105"/>
      <c r="F16621" s="105"/>
      <c r="I16621" s="105"/>
    </row>
    <row r="16622">
      <c r="C16622" s="225" t="str">
        <f>IFERROR(__xludf.DUMMYFUNCTION("""COMPUTED_VALUE"""),"")</f>
        <v/>
      </c>
      <c r="D16622" s="105"/>
      <c r="E16622" s="105"/>
      <c r="F16622" s="105"/>
      <c r="I16622" s="105"/>
    </row>
    <row r="16623">
      <c r="C16623" s="225" t="str">
        <f>IFERROR(__xludf.DUMMYFUNCTION("""COMPUTED_VALUE"""),"")</f>
        <v/>
      </c>
      <c r="D16623" s="105"/>
      <c r="E16623" s="105"/>
      <c r="F16623" s="105"/>
      <c r="I16623" s="105"/>
    </row>
    <row r="16624">
      <c r="C16624" s="225" t="str">
        <f>IFERROR(__xludf.DUMMYFUNCTION("""COMPUTED_VALUE"""),"")</f>
        <v/>
      </c>
      <c r="D16624" s="105"/>
      <c r="E16624" s="105"/>
      <c r="F16624" s="105"/>
      <c r="I16624" s="105"/>
    </row>
    <row r="16625">
      <c r="C16625" s="225" t="str">
        <f>IFERROR(__xludf.DUMMYFUNCTION("""COMPUTED_VALUE"""),"")</f>
        <v/>
      </c>
      <c r="D16625" s="105"/>
      <c r="E16625" s="105"/>
      <c r="F16625" s="105"/>
      <c r="I16625" s="105"/>
    </row>
    <row r="16626">
      <c r="C16626" s="225" t="str">
        <f>IFERROR(__xludf.DUMMYFUNCTION("""COMPUTED_VALUE"""),"")</f>
        <v/>
      </c>
      <c r="D16626" s="105"/>
      <c r="E16626" s="105"/>
      <c r="F16626" s="105"/>
      <c r="I16626" s="105"/>
    </row>
    <row r="16627">
      <c r="C16627" s="225" t="str">
        <f>IFERROR(__xludf.DUMMYFUNCTION("""COMPUTED_VALUE"""),"")</f>
        <v/>
      </c>
      <c r="D16627" s="105"/>
      <c r="E16627" s="105"/>
      <c r="F16627" s="105"/>
      <c r="I16627" s="105"/>
    </row>
    <row r="16628">
      <c r="C16628" s="225" t="str">
        <f>IFERROR(__xludf.DUMMYFUNCTION("""COMPUTED_VALUE"""),"")</f>
        <v/>
      </c>
      <c r="D16628" s="105"/>
      <c r="E16628" s="105"/>
      <c r="F16628" s="105"/>
      <c r="I16628" s="105"/>
    </row>
    <row r="16629">
      <c r="C16629" s="225" t="str">
        <f>IFERROR(__xludf.DUMMYFUNCTION("""COMPUTED_VALUE"""),"")</f>
        <v/>
      </c>
      <c r="D16629" s="105"/>
      <c r="E16629" s="105"/>
      <c r="F16629" s="105"/>
      <c r="I16629" s="105"/>
    </row>
    <row r="16630">
      <c r="C16630" s="225" t="str">
        <f>IFERROR(__xludf.DUMMYFUNCTION("""COMPUTED_VALUE"""),"")</f>
        <v/>
      </c>
      <c r="D16630" s="105"/>
      <c r="E16630" s="105"/>
      <c r="F16630" s="105"/>
      <c r="I16630" s="105"/>
    </row>
    <row r="16631">
      <c r="C16631" s="225" t="str">
        <f>IFERROR(__xludf.DUMMYFUNCTION("""COMPUTED_VALUE"""),"")</f>
        <v/>
      </c>
      <c r="D16631" s="105"/>
      <c r="E16631" s="105"/>
      <c r="F16631" s="105"/>
      <c r="I16631" s="105"/>
    </row>
    <row r="16632">
      <c r="C16632" s="225" t="str">
        <f>IFERROR(__xludf.DUMMYFUNCTION("""COMPUTED_VALUE"""),"")</f>
        <v/>
      </c>
      <c r="D16632" s="105"/>
      <c r="E16632" s="105"/>
      <c r="F16632" s="105"/>
      <c r="I16632" s="105"/>
    </row>
    <row r="16633">
      <c r="C16633" s="225" t="str">
        <f>IFERROR(__xludf.DUMMYFUNCTION("""COMPUTED_VALUE"""),"")</f>
        <v/>
      </c>
      <c r="D16633" s="105"/>
      <c r="E16633" s="105"/>
      <c r="F16633" s="105"/>
      <c r="I16633" s="105"/>
    </row>
    <row r="16634">
      <c r="C16634" s="225" t="str">
        <f>IFERROR(__xludf.DUMMYFUNCTION("""COMPUTED_VALUE"""),"")</f>
        <v/>
      </c>
      <c r="D16634" s="105"/>
      <c r="E16634" s="105"/>
      <c r="F16634" s="105"/>
      <c r="I16634" s="105"/>
    </row>
    <row r="16635">
      <c r="C16635" s="225" t="str">
        <f>IFERROR(__xludf.DUMMYFUNCTION("""COMPUTED_VALUE"""),"")</f>
        <v/>
      </c>
      <c r="D16635" s="105"/>
      <c r="E16635" s="105"/>
      <c r="F16635" s="105"/>
      <c r="I16635" s="105"/>
    </row>
    <row r="16636">
      <c r="C16636" s="225" t="str">
        <f>IFERROR(__xludf.DUMMYFUNCTION("""COMPUTED_VALUE"""),"")</f>
        <v/>
      </c>
      <c r="D16636" s="105"/>
      <c r="E16636" s="105"/>
      <c r="F16636" s="105"/>
      <c r="I16636" s="105"/>
    </row>
    <row r="16637">
      <c r="C16637" s="225" t="str">
        <f>IFERROR(__xludf.DUMMYFUNCTION("""COMPUTED_VALUE"""),"")</f>
        <v/>
      </c>
      <c r="D16637" s="105"/>
      <c r="E16637" s="105"/>
      <c r="F16637" s="105"/>
      <c r="I16637" s="105"/>
    </row>
    <row r="16638">
      <c r="C16638" s="225" t="str">
        <f>IFERROR(__xludf.DUMMYFUNCTION("""COMPUTED_VALUE"""),"")</f>
        <v/>
      </c>
      <c r="D16638" s="105"/>
      <c r="E16638" s="105"/>
      <c r="F16638" s="105"/>
      <c r="I16638" s="105"/>
    </row>
    <row r="16639">
      <c r="C16639" s="225" t="str">
        <f>IFERROR(__xludf.DUMMYFUNCTION("""COMPUTED_VALUE"""),"")</f>
        <v/>
      </c>
      <c r="D16639" s="105"/>
      <c r="E16639" s="105"/>
      <c r="F16639" s="105"/>
      <c r="I16639" s="105"/>
    </row>
    <row r="16640">
      <c r="C16640" s="225" t="str">
        <f>IFERROR(__xludf.DUMMYFUNCTION("""COMPUTED_VALUE"""),"")</f>
        <v/>
      </c>
      <c r="D16640" s="105"/>
      <c r="E16640" s="105"/>
      <c r="F16640" s="105"/>
      <c r="I16640" s="105"/>
    </row>
    <row r="16641">
      <c r="C16641" s="225" t="str">
        <f>IFERROR(__xludf.DUMMYFUNCTION("""COMPUTED_VALUE"""),"")</f>
        <v/>
      </c>
      <c r="D16641" s="105"/>
      <c r="E16641" s="105"/>
      <c r="F16641" s="105"/>
      <c r="I16641" s="105"/>
    </row>
    <row r="16642">
      <c r="C16642" s="225" t="str">
        <f>IFERROR(__xludf.DUMMYFUNCTION("""COMPUTED_VALUE"""),"")</f>
        <v/>
      </c>
      <c r="D16642" s="105"/>
      <c r="E16642" s="105"/>
      <c r="F16642" s="105"/>
      <c r="I16642" s="105"/>
    </row>
    <row r="16643">
      <c r="C16643" s="225" t="str">
        <f>IFERROR(__xludf.DUMMYFUNCTION("""COMPUTED_VALUE"""),"")</f>
        <v/>
      </c>
      <c r="D16643" s="105"/>
      <c r="E16643" s="105"/>
      <c r="F16643" s="105"/>
      <c r="I16643" s="105"/>
    </row>
    <row r="16644">
      <c r="C16644" s="225" t="str">
        <f>IFERROR(__xludf.DUMMYFUNCTION("""COMPUTED_VALUE"""),"")</f>
        <v/>
      </c>
      <c r="D16644" s="105"/>
      <c r="E16644" s="105"/>
      <c r="F16644" s="105"/>
      <c r="I16644" s="105"/>
    </row>
    <row r="16645">
      <c r="C16645" s="225" t="str">
        <f>IFERROR(__xludf.DUMMYFUNCTION("""COMPUTED_VALUE"""),"")</f>
        <v/>
      </c>
      <c r="D16645" s="105"/>
      <c r="E16645" s="105"/>
      <c r="F16645" s="105"/>
      <c r="I16645" s="105"/>
    </row>
    <row r="16646">
      <c r="C16646" s="225" t="str">
        <f>IFERROR(__xludf.DUMMYFUNCTION("""COMPUTED_VALUE"""),"")</f>
        <v/>
      </c>
      <c r="D16646" s="105"/>
      <c r="E16646" s="105"/>
      <c r="F16646" s="105"/>
      <c r="I16646" s="105"/>
    </row>
    <row r="16647">
      <c r="C16647" s="225" t="str">
        <f>IFERROR(__xludf.DUMMYFUNCTION("""COMPUTED_VALUE"""),"")</f>
        <v/>
      </c>
      <c r="D16647" s="105"/>
      <c r="E16647" s="105"/>
      <c r="F16647" s="105"/>
      <c r="I16647" s="105"/>
    </row>
    <row r="16648">
      <c r="C16648" s="225" t="str">
        <f>IFERROR(__xludf.DUMMYFUNCTION("""COMPUTED_VALUE"""),"")</f>
        <v/>
      </c>
      <c r="D16648" s="105"/>
      <c r="E16648" s="105"/>
      <c r="F16648" s="105"/>
      <c r="I16648" s="105"/>
    </row>
    <row r="16649">
      <c r="C16649" s="225" t="str">
        <f>IFERROR(__xludf.DUMMYFUNCTION("""COMPUTED_VALUE"""),"")</f>
        <v/>
      </c>
      <c r="D16649" s="105"/>
      <c r="E16649" s="105"/>
      <c r="F16649" s="105"/>
      <c r="I16649" s="105"/>
    </row>
    <row r="16650">
      <c r="C16650" s="225" t="str">
        <f>IFERROR(__xludf.DUMMYFUNCTION("""COMPUTED_VALUE"""),"")</f>
        <v/>
      </c>
      <c r="D16650" s="105"/>
      <c r="E16650" s="105"/>
      <c r="F16650" s="105"/>
      <c r="I16650" s="105"/>
    </row>
    <row r="16651">
      <c r="C16651" s="225" t="str">
        <f>IFERROR(__xludf.DUMMYFUNCTION("""COMPUTED_VALUE"""),"")</f>
        <v/>
      </c>
      <c r="D16651" s="105"/>
      <c r="E16651" s="105"/>
      <c r="F16651" s="105"/>
      <c r="I16651" s="105"/>
    </row>
    <row r="16652">
      <c r="C16652" s="225" t="str">
        <f>IFERROR(__xludf.DUMMYFUNCTION("""COMPUTED_VALUE"""),"")</f>
        <v/>
      </c>
      <c r="D16652" s="105"/>
      <c r="E16652" s="105"/>
      <c r="F16652" s="105"/>
      <c r="I16652" s="105"/>
    </row>
    <row r="16653">
      <c r="C16653" s="225" t="str">
        <f>IFERROR(__xludf.DUMMYFUNCTION("""COMPUTED_VALUE"""),"")</f>
        <v/>
      </c>
      <c r="D16653" s="105"/>
      <c r="E16653" s="105"/>
      <c r="F16653" s="105"/>
      <c r="I16653" s="105"/>
    </row>
    <row r="16654">
      <c r="C16654" s="225" t="str">
        <f>IFERROR(__xludf.DUMMYFUNCTION("""COMPUTED_VALUE"""),"")</f>
        <v/>
      </c>
      <c r="D16654" s="105"/>
      <c r="E16654" s="105"/>
      <c r="F16654" s="105"/>
      <c r="I16654" s="105"/>
    </row>
    <row r="16655">
      <c r="C16655" s="225" t="str">
        <f>IFERROR(__xludf.DUMMYFUNCTION("""COMPUTED_VALUE"""),"")</f>
        <v/>
      </c>
      <c r="D16655" s="105"/>
      <c r="E16655" s="105"/>
      <c r="F16655" s="105"/>
      <c r="I16655" s="105"/>
    </row>
    <row r="16656">
      <c r="C16656" s="225" t="str">
        <f>IFERROR(__xludf.DUMMYFUNCTION("""COMPUTED_VALUE"""),"")</f>
        <v/>
      </c>
      <c r="D16656" s="105"/>
      <c r="E16656" s="105"/>
      <c r="F16656" s="105"/>
      <c r="I16656" s="105"/>
    </row>
    <row r="16657">
      <c r="C16657" s="225" t="str">
        <f>IFERROR(__xludf.DUMMYFUNCTION("""COMPUTED_VALUE"""),"")</f>
        <v/>
      </c>
      <c r="D16657" s="105"/>
      <c r="E16657" s="105"/>
      <c r="F16657" s="105"/>
      <c r="I16657" s="105"/>
    </row>
    <row r="16658">
      <c r="C16658" s="225" t="str">
        <f>IFERROR(__xludf.DUMMYFUNCTION("""COMPUTED_VALUE"""),"")</f>
        <v/>
      </c>
      <c r="D16658" s="105"/>
      <c r="E16658" s="105"/>
      <c r="F16658" s="105"/>
      <c r="I16658" s="105"/>
    </row>
    <row r="16659">
      <c r="C16659" s="225" t="str">
        <f>IFERROR(__xludf.DUMMYFUNCTION("""COMPUTED_VALUE"""),"")</f>
        <v/>
      </c>
      <c r="D16659" s="105"/>
      <c r="E16659" s="105"/>
      <c r="F16659" s="105"/>
      <c r="I16659" s="105"/>
    </row>
    <row r="16660">
      <c r="C16660" s="225" t="str">
        <f>IFERROR(__xludf.DUMMYFUNCTION("""COMPUTED_VALUE"""),"")</f>
        <v/>
      </c>
      <c r="D16660" s="105"/>
      <c r="E16660" s="105"/>
      <c r="F16660" s="105"/>
      <c r="I16660" s="105"/>
    </row>
    <row r="16661">
      <c r="C16661" s="225" t="str">
        <f>IFERROR(__xludf.DUMMYFUNCTION("""COMPUTED_VALUE"""),"")</f>
        <v/>
      </c>
      <c r="D16661" s="105"/>
      <c r="E16661" s="105"/>
      <c r="F16661" s="105"/>
      <c r="I16661" s="105"/>
    </row>
    <row r="16662">
      <c r="C16662" s="225" t="str">
        <f>IFERROR(__xludf.DUMMYFUNCTION("""COMPUTED_VALUE"""),"")</f>
        <v/>
      </c>
      <c r="D16662" s="105"/>
      <c r="E16662" s="105"/>
      <c r="F16662" s="105"/>
      <c r="I16662" s="105"/>
    </row>
    <row r="16663">
      <c r="C16663" s="225" t="str">
        <f>IFERROR(__xludf.DUMMYFUNCTION("""COMPUTED_VALUE"""),"")</f>
        <v/>
      </c>
      <c r="D16663" s="105"/>
      <c r="E16663" s="105"/>
      <c r="F16663" s="105"/>
      <c r="I16663" s="105"/>
    </row>
    <row r="16664">
      <c r="C16664" s="225" t="str">
        <f>IFERROR(__xludf.DUMMYFUNCTION("""COMPUTED_VALUE"""),"")</f>
        <v/>
      </c>
      <c r="D16664" s="105"/>
      <c r="E16664" s="105"/>
      <c r="F16664" s="105"/>
      <c r="I16664" s="105"/>
    </row>
    <row r="16665">
      <c r="C16665" s="225" t="str">
        <f>IFERROR(__xludf.DUMMYFUNCTION("""COMPUTED_VALUE"""),"")</f>
        <v/>
      </c>
      <c r="D16665" s="105"/>
      <c r="E16665" s="105"/>
      <c r="F16665" s="105"/>
      <c r="I16665" s="105"/>
    </row>
    <row r="16666">
      <c r="C16666" s="225" t="str">
        <f>IFERROR(__xludf.DUMMYFUNCTION("""COMPUTED_VALUE"""),"")</f>
        <v/>
      </c>
      <c r="D16666" s="105"/>
      <c r="E16666" s="105"/>
      <c r="F16666" s="105"/>
      <c r="I16666" s="105"/>
    </row>
    <row r="16667">
      <c r="C16667" s="225" t="str">
        <f>IFERROR(__xludf.DUMMYFUNCTION("""COMPUTED_VALUE"""),"")</f>
        <v/>
      </c>
      <c r="D16667" s="105"/>
      <c r="E16667" s="105"/>
      <c r="F16667" s="105"/>
      <c r="I16667" s="105"/>
    </row>
    <row r="16668">
      <c r="C16668" s="225" t="str">
        <f>IFERROR(__xludf.DUMMYFUNCTION("""COMPUTED_VALUE"""),"")</f>
        <v/>
      </c>
      <c r="D16668" s="105"/>
      <c r="E16668" s="105"/>
      <c r="F16668" s="105"/>
      <c r="I16668" s="105"/>
    </row>
    <row r="16669">
      <c r="C16669" s="225" t="str">
        <f>IFERROR(__xludf.DUMMYFUNCTION("""COMPUTED_VALUE"""),"")</f>
        <v/>
      </c>
      <c r="D16669" s="105"/>
      <c r="E16669" s="105"/>
      <c r="F16669" s="105"/>
      <c r="I16669" s="105"/>
    </row>
    <row r="16670">
      <c r="C16670" s="225" t="str">
        <f>IFERROR(__xludf.DUMMYFUNCTION("""COMPUTED_VALUE"""),"")</f>
        <v/>
      </c>
      <c r="D16670" s="105"/>
      <c r="E16670" s="105"/>
      <c r="F16670" s="105"/>
      <c r="I16670" s="105"/>
    </row>
    <row r="16671">
      <c r="C16671" s="225" t="str">
        <f>IFERROR(__xludf.DUMMYFUNCTION("""COMPUTED_VALUE"""),"")</f>
        <v/>
      </c>
      <c r="D16671" s="105"/>
      <c r="E16671" s="105"/>
      <c r="F16671" s="105"/>
      <c r="I16671" s="105"/>
    </row>
    <row r="16672">
      <c r="C16672" s="225" t="str">
        <f>IFERROR(__xludf.DUMMYFUNCTION("""COMPUTED_VALUE"""),"")</f>
        <v/>
      </c>
      <c r="D16672" s="105"/>
      <c r="E16672" s="105"/>
      <c r="F16672" s="105"/>
      <c r="I16672" s="105"/>
    </row>
    <row r="16673">
      <c r="C16673" s="225" t="str">
        <f>IFERROR(__xludf.DUMMYFUNCTION("""COMPUTED_VALUE"""),"")</f>
        <v/>
      </c>
      <c r="D16673" s="105"/>
      <c r="E16673" s="105"/>
      <c r="F16673" s="105"/>
      <c r="I16673" s="105"/>
    </row>
    <row r="16674">
      <c r="C16674" s="225" t="str">
        <f>IFERROR(__xludf.DUMMYFUNCTION("""COMPUTED_VALUE"""),"")</f>
        <v/>
      </c>
      <c r="D16674" s="105"/>
      <c r="E16674" s="105"/>
      <c r="F16674" s="105"/>
      <c r="I16674" s="105"/>
    </row>
    <row r="16675">
      <c r="C16675" s="225" t="str">
        <f>IFERROR(__xludf.DUMMYFUNCTION("""COMPUTED_VALUE"""),"")</f>
        <v/>
      </c>
      <c r="D16675" s="105"/>
      <c r="E16675" s="105"/>
      <c r="F16675" s="105"/>
      <c r="I16675" s="105"/>
    </row>
    <row r="16676">
      <c r="C16676" s="225" t="str">
        <f>IFERROR(__xludf.DUMMYFUNCTION("""COMPUTED_VALUE"""),"")</f>
        <v/>
      </c>
      <c r="D16676" s="105"/>
      <c r="E16676" s="105"/>
      <c r="F16676" s="105"/>
      <c r="I16676" s="105"/>
    </row>
    <row r="16677">
      <c r="C16677" s="225" t="str">
        <f>IFERROR(__xludf.DUMMYFUNCTION("""COMPUTED_VALUE"""),"")</f>
        <v/>
      </c>
      <c r="D16677" s="105"/>
      <c r="E16677" s="105"/>
      <c r="F16677" s="105"/>
      <c r="I16677" s="105"/>
    </row>
    <row r="16678">
      <c r="C16678" s="225" t="str">
        <f>IFERROR(__xludf.DUMMYFUNCTION("""COMPUTED_VALUE"""),"")</f>
        <v/>
      </c>
      <c r="D16678" s="105"/>
      <c r="E16678" s="105"/>
      <c r="F16678" s="105"/>
      <c r="I16678" s="105"/>
    </row>
    <row r="16679">
      <c r="C16679" s="225" t="str">
        <f>IFERROR(__xludf.DUMMYFUNCTION("""COMPUTED_VALUE"""),"")</f>
        <v/>
      </c>
      <c r="D16679" s="105"/>
      <c r="E16679" s="105"/>
      <c r="F16679" s="105"/>
      <c r="I16679" s="105"/>
    </row>
    <row r="16680">
      <c r="C16680" s="225" t="str">
        <f>IFERROR(__xludf.DUMMYFUNCTION("""COMPUTED_VALUE"""),"")</f>
        <v/>
      </c>
      <c r="D16680" s="105"/>
      <c r="E16680" s="105"/>
      <c r="F16680" s="105"/>
      <c r="I16680" s="105"/>
    </row>
    <row r="16681">
      <c r="C16681" s="225" t="str">
        <f>IFERROR(__xludf.DUMMYFUNCTION("""COMPUTED_VALUE"""),"")</f>
        <v/>
      </c>
      <c r="D16681" s="105"/>
      <c r="E16681" s="105"/>
      <c r="F16681" s="105"/>
      <c r="I16681" s="105"/>
    </row>
    <row r="16682">
      <c r="C16682" s="225" t="str">
        <f>IFERROR(__xludf.DUMMYFUNCTION("""COMPUTED_VALUE"""),"")</f>
        <v/>
      </c>
      <c r="D16682" s="105"/>
      <c r="E16682" s="105"/>
      <c r="F16682" s="105"/>
      <c r="I16682" s="105"/>
    </row>
    <row r="16683">
      <c r="C16683" s="225" t="str">
        <f>IFERROR(__xludf.DUMMYFUNCTION("""COMPUTED_VALUE"""),"")</f>
        <v/>
      </c>
      <c r="D16683" s="105"/>
      <c r="E16683" s="105"/>
      <c r="F16683" s="105"/>
      <c r="I16683" s="105"/>
    </row>
    <row r="16684">
      <c r="C16684" s="225" t="str">
        <f>IFERROR(__xludf.DUMMYFUNCTION("""COMPUTED_VALUE"""),"")</f>
        <v/>
      </c>
      <c r="D16684" s="105"/>
      <c r="E16684" s="105"/>
      <c r="F16684" s="105"/>
      <c r="I16684" s="105"/>
    </row>
    <row r="16685">
      <c r="C16685" s="225" t="str">
        <f>IFERROR(__xludf.DUMMYFUNCTION("""COMPUTED_VALUE"""),"")</f>
        <v/>
      </c>
      <c r="D16685" s="105"/>
      <c r="E16685" s="105"/>
      <c r="F16685" s="105"/>
      <c r="I16685" s="105"/>
    </row>
    <row r="16686">
      <c r="C16686" s="225" t="str">
        <f>IFERROR(__xludf.DUMMYFUNCTION("""COMPUTED_VALUE"""),"")</f>
        <v/>
      </c>
      <c r="D16686" s="105"/>
      <c r="E16686" s="105"/>
      <c r="F16686" s="105"/>
      <c r="I16686" s="105"/>
    </row>
    <row r="16687">
      <c r="C16687" s="225" t="str">
        <f>IFERROR(__xludf.DUMMYFUNCTION("""COMPUTED_VALUE"""),"")</f>
        <v/>
      </c>
      <c r="D16687" s="105"/>
      <c r="E16687" s="105"/>
      <c r="F16687" s="105"/>
      <c r="I16687" s="105"/>
    </row>
    <row r="16688">
      <c r="C16688" s="225" t="str">
        <f>IFERROR(__xludf.DUMMYFUNCTION("""COMPUTED_VALUE"""),"")</f>
        <v/>
      </c>
      <c r="D16688" s="105"/>
      <c r="E16688" s="105"/>
      <c r="F16688" s="105"/>
      <c r="I16688" s="105"/>
    </row>
    <row r="16689">
      <c r="C16689" s="225" t="str">
        <f>IFERROR(__xludf.DUMMYFUNCTION("""COMPUTED_VALUE"""),"")</f>
        <v/>
      </c>
      <c r="D16689" s="105"/>
      <c r="E16689" s="105"/>
      <c r="F16689" s="105"/>
      <c r="I16689" s="105"/>
    </row>
    <row r="16690">
      <c r="C16690" s="225" t="str">
        <f>IFERROR(__xludf.DUMMYFUNCTION("""COMPUTED_VALUE"""),"")</f>
        <v/>
      </c>
      <c r="D16690" s="105"/>
      <c r="E16690" s="105"/>
      <c r="F16690" s="105"/>
      <c r="I16690" s="105"/>
    </row>
    <row r="16691">
      <c r="C16691" s="225" t="str">
        <f>IFERROR(__xludf.DUMMYFUNCTION("""COMPUTED_VALUE"""),"")</f>
        <v/>
      </c>
      <c r="D16691" s="105"/>
      <c r="E16691" s="105"/>
      <c r="F16691" s="105"/>
      <c r="I16691" s="105"/>
    </row>
    <row r="16692">
      <c r="C16692" s="225" t="str">
        <f>IFERROR(__xludf.DUMMYFUNCTION("""COMPUTED_VALUE"""),"")</f>
        <v/>
      </c>
      <c r="D16692" s="105"/>
      <c r="E16692" s="105"/>
      <c r="F16692" s="105"/>
      <c r="I16692" s="105"/>
    </row>
    <row r="16693">
      <c r="C16693" s="225" t="str">
        <f>IFERROR(__xludf.DUMMYFUNCTION("""COMPUTED_VALUE"""),"")</f>
        <v/>
      </c>
      <c r="D16693" s="105"/>
      <c r="E16693" s="105"/>
      <c r="F16693" s="105"/>
      <c r="I16693" s="105"/>
    </row>
    <row r="16694">
      <c r="C16694" s="225" t="str">
        <f>IFERROR(__xludf.DUMMYFUNCTION("""COMPUTED_VALUE"""),"")</f>
        <v/>
      </c>
      <c r="D16694" s="105"/>
      <c r="E16694" s="105"/>
      <c r="F16694" s="105"/>
      <c r="I16694" s="105"/>
    </row>
    <row r="16695">
      <c r="C16695" s="225" t="str">
        <f>IFERROR(__xludf.DUMMYFUNCTION("""COMPUTED_VALUE"""),"")</f>
        <v/>
      </c>
      <c r="D16695" s="105"/>
      <c r="E16695" s="105"/>
      <c r="F16695" s="105"/>
      <c r="I16695" s="105"/>
    </row>
    <row r="16696">
      <c r="C16696" s="225" t="str">
        <f>IFERROR(__xludf.DUMMYFUNCTION("""COMPUTED_VALUE"""),"")</f>
        <v/>
      </c>
      <c r="D16696" s="105"/>
      <c r="E16696" s="105"/>
      <c r="F16696" s="105"/>
      <c r="I16696" s="105"/>
    </row>
    <row r="16697">
      <c r="C16697" s="225" t="str">
        <f>IFERROR(__xludf.DUMMYFUNCTION("""COMPUTED_VALUE"""),"")</f>
        <v/>
      </c>
      <c r="D16697" s="105"/>
      <c r="E16697" s="105"/>
      <c r="F16697" s="105"/>
      <c r="I16697" s="105"/>
    </row>
    <row r="16698">
      <c r="C16698" s="225" t="str">
        <f>IFERROR(__xludf.DUMMYFUNCTION("""COMPUTED_VALUE"""),"")</f>
        <v/>
      </c>
      <c r="D16698" s="105"/>
      <c r="E16698" s="105"/>
      <c r="F16698" s="105"/>
      <c r="I16698" s="105"/>
    </row>
    <row r="16699">
      <c r="C16699" s="225" t="str">
        <f>IFERROR(__xludf.DUMMYFUNCTION("""COMPUTED_VALUE"""),"")</f>
        <v/>
      </c>
      <c r="D16699" s="105"/>
      <c r="E16699" s="105"/>
      <c r="F16699" s="105"/>
      <c r="I16699" s="105"/>
    </row>
    <row r="16700">
      <c r="C16700" s="225" t="str">
        <f>IFERROR(__xludf.DUMMYFUNCTION("""COMPUTED_VALUE"""),"")</f>
        <v/>
      </c>
      <c r="D16700" s="105"/>
      <c r="E16700" s="105"/>
      <c r="F16700" s="105"/>
      <c r="I16700" s="105"/>
    </row>
    <row r="16701">
      <c r="C16701" s="225" t="str">
        <f>IFERROR(__xludf.DUMMYFUNCTION("""COMPUTED_VALUE"""),"")</f>
        <v/>
      </c>
      <c r="D16701" s="105"/>
      <c r="E16701" s="105"/>
      <c r="F16701" s="105"/>
      <c r="I16701" s="105"/>
    </row>
    <row r="16702">
      <c r="C16702" s="225" t="str">
        <f>IFERROR(__xludf.DUMMYFUNCTION("""COMPUTED_VALUE"""),"")</f>
        <v/>
      </c>
      <c r="D16702" s="105"/>
      <c r="E16702" s="105"/>
      <c r="F16702" s="105"/>
      <c r="I16702" s="105"/>
    </row>
    <row r="16703">
      <c r="C16703" s="225" t="str">
        <f>IFERROR(__xludf.DUMMYFUNCTION("""COMPUTED_VALUE"""),"")</f>
        <v/>
      </c>
      <c r="D16703" s="105"/>
      <c r="E16703" s="105"/>
      <c r="F16703" s="105"/>
      <c r="I16703" s="105"/>
    </row>
    <row r="16704">
      <c r="C16704" s="225" t="str">
        <f>IFERROR(__xludf.DUMMYFUNCTION("""COMPUTED_VALUE"""),"")</f>
        <v/>
      </c>
      <c r="D16704" s="105"/>
      <c r="E16704" s="105"/>
      <c r="F16704" s="105"/>
      <c r="I16704" s="105"/>
    </row>
    <row r="16705">
      <c r="C16705" s="225" t="str">
        <f>IFERROR(__xludf.DUMMYFUNCTION("""COMPUTED_VALUE"""),"")</f>
        <v/>
      </c>
      <c r="D16705" s="105"/>
      <c r="E16705" s="105"/>
      <c r="F16705" s="105"/>
      <c r="I16705" s="105"/>
    </row>
    <row r="16706">
      <c r="C16706" s="225" t="str">
        <f>IFERROR(__xludf.DUMMYFUNCTION("""COMPUTED_VALUE"""),"")</f>
        <v/>
      </c>
      <c r="D16706" s="105"/>
      <c r="E16706" s="105"/>
      <c r="F16706" s="105"/>
      <c r="I16706" s="105"/>
    </row>
    <row r="16707">
      <c r="C16707" s="225" t="str">
        <f>IFERROR(__xludf.DUMMYFUNCTION("""COMPUTED_VALUE"""),"")</f>
        <v/>
      </c>
      <c r="D16707" s="105"/>
      <c r="E16707" s="105"/>
      <c r="F16707" s="105"/>
      <c r="I16707" s="105"/>
    </row>
    <row r="16708">
      <c r="C16708" s="225" t="str">
        <f>IFERROR(__xludf.DUMMYFUNCTION("""COMPUTED_VALUE"""),"")</f>
        <v/>
      </c>
      <c r="D16708" s="105"/>
      <c r="E16708" s="105"/>
      <c r="F16708" s="105"/>
      <c r="I16708" s="105"/>
    </row>
    <row r="16709">
      <c r="C16709" s="225" t="str">
        <f>IFERROR(__xludf.DUMMYFUNCTION("""COMPUTED_VALUE"""),"")</f>
        <v/>
      </c>
      <c r="D16709" s="105"/>
      <c r="E16709" s="105"/>
      <c r="F16709" s="105"/>
      <c r="I16709" s="105"/>
    </row>
    <row r="16710">
      <c r="C16710" s="225" t="str">
        <f>IFERROR(__xludf.DUMMYFUNCTION("""COMPUTED_VALUE"""),"")</f>
        <v/>
      </c>
      <c r="D16710" s="105"/>
      <c r="E16710" s="105"/>
      <c r="F16710" s="105"/>
      <c r="I16710" s="105"/>
    </row>
    <row r="16711">
      <c r="C16711" s="225" t="str">
        <f>IFERROR(__xludf.DUMMYFUNCTION("""COMPUTED_VALUE"""),"")</f>
        <v/>
      </c>
      <c r="D16711" s="105"/>
      <c r="E16711" s="105"/>
      <c r="F16711" s="105"/>
      <c r="I16711" s="105"/>
    </row>
    <row r="16712">
      <c r="C16712" s="225" t="str">
        <f>IFERROR(__xludf.DUMMYFUNCTION("""COMPUTED_VALUE"""),"")</f>
        <v/>
      </c>
      <c r="D16712" s="105"/>
      <c r="E16712" s="105"/>
      <c r="F16712" s="105"/>
      <c r="I16712" s="105"/>
    </row>
    <row r="16713">
      <c r="C16713" s="225" t="str">
        <f>IFERROR(__xludf.DUMMYFUNCTION("""COMPUTED_VALUE"""),"")</f>
        <v/>
      </c>
      <c r="D16713" s="105"/>
      <c r="E16713" s="105"/>
      <c r="F16713" s="105"/>
      <c r="I16713" s="105"/>
    </row>
    <row r="16714">
      <c r="C16714" s="225" t="str">
        <f>IFERROR(__xludf.DUMMYFUNCTION("""COMPUTED_VALUE"""),"")</f>
        <v/>
      </c>
      <c r="D16714" s="105"/>
      <c r="E16714" s="105"/>
      <c r="F16714" s="105"/>
      <c r="I16714" s="105"/>
    </row>
    <row r="16715">
      <c r="C16715" s="225" t="str">
        <f>IFERROR(__xludf.DUMMYFUNCTION("""COMPUTED_VALUE"""),"")</f>
        <v/>
      </c>
      <c r="D16715" s="105"/>
      <c r="E16715" s="105"/>
      <c r="F16715" s="105"/>
      <c r="I16715" s="105"/>
    </row>
    <row r="16716">
      <c r="C16716" s="225" t="str">
        <f>IFERROR(__xludf.DUMMYFUNCTION("""COMPUTED_VALUE"""),"")</f>
        <v/>
      </c>
      <c r="D16716" s="105"/>
      <c r="E16716" s="105"/>
      <c r="F16716" s="105"/>
      <c r="I16716" s="105"/>
    </row>
    <row r="16717">
      <c r="C16717" s="225" t="str">
        <f>IFERROR(__xludf.DUMMYFUNCTION("""COMPUTED_VALUE"""),"")</f>
        <v/>
      </c>
      <c r="D16717" s="105"/>
      <c r="E16717" s="105"/>
      <c r="F16717" s="105"/>
      <c r="I16717" s="105"/>
    </row>
    <row r="16718">
      <c r="C16718" s="225" t="str">
        <f>IFERROR(__xludf.DUMMYFUNCTION("""COMPUTED_VALUE"""),"")</f>
        <v/>
      </c>
      <c r="D16718" s="105"/>
      <c r="E16718" s="105"/>
      <c r="F16718" s="105"/>
      <c r="I16718" s="105"/>
    </row>
    <row r="16719">
      <c r="C16719" s="225" t="str">
        <f>IFERROR(__xludf.DUMMYFUNCTION("""COMPUTED_VALUE"""),"")</f>
        <v/>
      </c>
      <c r="D16719" s="105"/>
      <c r="E16719" s="105"/>
      <c r="F16719" s="105"/>
      <c r="I16719" s="105"/>
    </row>
    <row r="16720">
      <c r="C16720" s="225" t="str">
        <f>IFERROR(__xludf.DUMMYFUNCTION("""COMPUTED_VALUE"""),"")</f>
        <v/>
      </c>
      <c r="D16720" s="105"/>
      <c r="E16720" s="105"/>
      <c r="F16720" s="105"/>
      <c r="I16720" s="105"/>
    </row>
    <row r="16721">
      <c r="C16721" s="225" t="str">
        <f>IFERROR(__xludf.DUMMYFUNCTION("""COMPUTED_VALUE"""),"")</f>
        <v/>
      </c>
      <c r="D16721" s="105"/>
      <c r="E16721" s="105"/>
      <c r="F16721" s="105"/>
      <c r="I16721" s="105"/>
    </row>
    <row r="16722">
      <c r="C16722" s="225" t="str">
        <f>IFERROR(__xludf.DUMMYFUNCTION("""COMPUTED_VALUE"""),"")</f>
        <v/>
      </c>
      <c r="D16722" s="105"/>
      <c r="E16722" s="105"/>
      <c r="F16722" s="105"/>
      <c r="I16722" s="105"/>
    </row>
    <row r="16723">
      <c r="C16723" s="225" t="str">
        <f>IFERROR(__xludf.DUMMYFUNCTION("""COMPUTED_VALUE"""),"")</f>
        <v/>
      </c>
      <c r="D16723" s="105"/>
      <c r="E16723" s="105"/>
      <c r="F16723" s="105"/>
      <c r="I16723" s="105"/>
    </row>
    <row r="16724">
      <c r="C16724" s="225" t="str">
        <f>IFERROR(__xludf.DUMMYFUNCTION("""COMPUTED_VALUE"""),"")</f>
        <v/>
      </c>
      <c r="D16724" s="105"/>
      <c r="E16724" s="105"/>
      <c r="F16724" s="105"/>
      <c r="I16724" s="105"/>
    </row>
    <row r="16725">
      <c r="C16725" s="225" t="str">
        <f>IFERROR(__xludf.DUMMYFUNCTION("""COMPUTED_VALUE"""),"")</f>
        <v/>
      </c>
      <c r="D16725" s="105"/>
      <c r="E16725" s="105"/>
      <c r="F16725" s="105"/>
      <c r="I16725" s="105"/>
    </row>
    <row r="16726">
      <c r="C16726" s="225" t="str">
        <f>IFERROR(__xludf.DUMMYFUNCTION("""COMPUTED_VALUE"""),"")</f>
        <v/>
      </c>
      <c r="D16726" s="105"/>
      <c r="E16726" s="105"/>
      <c r="F16726" s="105"/>
      <c r="I16726" s="105"/>
    </row>
    <row r="16727">
      <c r="C16727" s="225" t="str">
        <f>IFERROR(__xludf.DUMMYFUNCTION("""COMPUTED_VALUE"""),"")</f>
        <v/>
      </c>
      <c r="D16727" s="105"/>
      <c r="E16727" s="105"/>
      <c r="F16727" s="105"/>
      <c r="I16727" s="105"/>
    </row>
    <row r="16728">
      <c r="C16728" s="225" t="str">
        <f>IFERROR(__xludf.DUMMYFUNCTION("""COMPUTED_VALUE"""),"")</f>
        <v/>
      </c>
      <c r="D16728" s="105"/>
      <c r="E16728" s="105"/>
      <c r="F16728" s="105"/>
      <c r="I16728" s="105"/>
    </row>
    <row r="16729">
      <c r="C16729" s="225" t="str">
        <f>IFERROR(__xludf.DUMMYFUNCTION("""COMPUTED_VALUE"""),"")</f>
        <v/>
      </c>
      <c r="D16729" s="105"/>
      <c r="E16729" s="105"/>
      <c r="F16729" s="105"/>
      <c r="I16729" s="105"/>
    </row>
    <row r="16730">
      <c r="C16730" s="225" t="str">
        <f>IFERROR(__xludf.DUMMYFUNCTION("""COMPUTED_VALUE"""),"")</f>
        <v/>
      </c>
      <c r="D16730" s="105"/>
      <c r="E16730" s="105"/>
      <c r="F16730" s="105"/>
      <c r="I16730" s="105"/>
    </row>
    <row r="16731">
      <c r="C16731" s="225" t="str">
        <f>IFERROR(__xludf.DUMMYFUNCTION("""COMPUTED_VALUE"""),"")</f>
        <v/>
      </c>
      <c r="D16731" s="105"/>
      <c r="E16731" s="105"/>
      <c r="F16731" s="105"/>
      <c r="I16731" s="105"/>
    </row>
    <row r="16732">
      <c r="C16732" s="225" t="str">
        <f>IFERROR(__xludf.DUMMYFUNCTION("""COMPUTED_VALUE"""),"")</f>
        <v/>
      </c>
      <c r="D16732" s="105"/>
      <c r="E16732" s="105"/>
      <c r="F16732" s="105"/>
      <c r="I16732" s="105"/>
    </row>
    <row r="16733">
      <c r="C16733" s="225" t="str">
        <f>IFERROR(__xludf.DUMMYFUNCTION("""COMPUTED_VALUE"""),"")</f>
        <v/>
      </c>
      <c r="D16733" s="105"/>
      <c r="E16733" s="105"/>
      <c r="F16733" s="105"/>
      <c r="I16733" s="105"/>
    </row>
    <row r="16734">
      <c r="C16734" s="225" t="str">
        <f>IFERROR(__xludf.DUMMYFUNCTION("""COMPUTED_VALUE"""),"")</f>
        <v/>
      </c>
      <c r="D16734" s="105"/>
      <c r="E16734" s="105"/>
      <c r="F16734" s="105"/>
      <c r="I16734" s="105"/>
    </row>
    <row r="16735">
      <c r="C16735" s="225" t="str">
        <f>IFERROR(__xludf.DUMMYFUNCTION("""COMPUTED_VALUE"""),"")</f>
        <v/>
      </c>
      <c r="D16735" s="105"/>
      <c r="E16735" s="105"/>
      <c r="F16735" s="105"/>
      <c r="I16735" s="105"/>
    </row>
    <row r="16736">
      <c r="C16736" s="225" t="str">
        <f>IFERROR(__xludf.DUMMYFUNCTION("""COMPUTED_VALUE"""),"")</f>
        <v/>
      </c>
      <c r="D16736" s="105"/>
      <c r="E16736" s="105"/>
      <c r="F16736" s="105"/>
      <c r="I16736" s="105"/>
    </row>
    <row r="16737">
      <c r="C16737" s="225" t="str">
        <f>IFERROR(__xludf.DUMMYFUNCTION("""COMPUTED_VALUE"""),"")</f>
        <v/>
      </c>
      <c r="D16737" s="105"/>
      <c r="E16737" s="105"/>
      <c r="F16737" s="105"/>
      <c r="I16737" s="105"/>
    </row>
    <row r="16738">
      <c r="C16738" s="225" t="str">
        <f>IFERROR(__xludf.DUMMYFUNCTION("""COMPUTED_VALUE"""),"")</f>
        <v/>
      </c>
      <c r="D16738" s="105"/>
      <c r="E16738" s="105"/>
      <c r="F16738" s="105"/>
      <c r="I16738" s="105"/>
    </row>
    <row r="16739">
      <c r="C16739" s="225" t="str">
        <f>IFERROR(__xludf.DUMMYFUNCTION("""COMPUTED_VALUE"""),"")</f>
        <v/>
      </c>
      <c r="D16739" s="105"/>
      <c r="E16739" s="105"/>
      <c r="F16739" s="105"/>
      <c r="I16739" s="105"/>
    </row>
    <row r="16740">
      <c r="C16740" s="225" t="str">
        <f>IFERROR(__xludf.DUMMYFUNCTION("""COMPUTED_VALUE"""),"")</f>
        <v/>
      </c>
      <c r="D16740" s="105"/>
      <c r="E16740" s="105"/>
      <c r="F16740" s="105"/>
      <c r="I16740" s="105"/>
    </row>
    <row r="16741">
      <c r="C16741" s="225" t="str">
        <f>IFERROR(__xludf.DUMMYFUNCTION("""COMPUTED_VALUE"""),"")</f>
        <v/>
      </c>
      <c r="D16741" s="105"/>
      <c r="E16741" s="105"/>
      <c r="F16741" s="105"/>
      <c r="I16741" s="105"/>
    </row>
    <row r="16742">
      <c r="C16742" s="225" t="str">
        <f>IFERROR(__xludf.DUMMYFUNCTION("""COMPUTED_VALUE"""),"")</f>
        <v/>
      </c>
      <c r="D16742" s="105"/>
      <c r="E16742" s="105"/>
      <c r="F16742" s="105"/>
      <c r="I16742" s="105"/>
    </row>
    <row r="16743">
      <c r="C16743" s="225" t="str">
        <f>IFERROR(__xludf.DUMMYFUNCTION("""COMPUTED_VALUE"""),"")</f>
        <v/>
      </c>
      <c r="D16743" s="105"/>
      <c r="E16743" s="105"/>
      <c r="F16743" s="105"/>
      <c r="I16743" s="105"/>
    </row>
    <row r="16744">
      <c r="C16744" s="225" t="str">
        <f>IFERROR(__xludf.DUMMYFUNCTION("""COMPUTED_VALUE"""),"")</f>
        <v/>
      </c>
      <c r="D16744" s="105"/>
      <c r="E16744" s="105"/>
      <c r="F16744" s="105"/>
      <c r="I16744" s="105"/>
    </row>
    <row r="16745">
      <c r="C16745" s="225" t="str">
        <f>IFERROR(__xludf.DUMMYFUNCTION("""COMPUTED_VALUE"""),"")</f>
        <v/>
      </c>
      <c r="D16745" s="105"/>
      <c r="E16745" s="105"/>
      <c r="F16745" s="105"/>
      <c r="I16745" s="105"/>
    </row>
    <row r="16746">
      <c r="C16746" s="225" t="str">
        <f>IFERROR(__xludf.DUMMYFUNCTION("""COMPUTED_VALUE"""),"")</f>
        <v/>
      </c>
      <c r="D16746" s="105"/>
      <c r="E16746" s="105"/>
      <c r="F16746" s="105"/>
      <c r="I16746" s="105"/>
    </row>
    <row r="16747">
      <c r="C16747" s="225" t="str">
        <f>IFERROR(__xludf.DUMMYFUNCTION("""COMPUTED_VALUE"""),"")</f>
        <v/>
      </c>
      <c r="D16747" s="105"/>
      <c r="E16747" s="105"/>
      <c r="F16747" s="105"/>
      <c r="I16747" s="105"/>
    </row>
    <row r="16748">
      <c r="C16748" s="225" t="str">
        <f>IFERROR(__xludf.DUMMYFUNCTION("""COMPUTED_VALUE"""),"")</f>
        <v/>
      </c>
      <c r="D16748" s="105"/>
      <c r="E16748" s="105"/>
      <c r="F16748" s="105"/>
      <c r="I16748" s="105"/>
    </row>
    <row r="16749">
      <c r="C16749" s="225" t="str">
        <f>IFERROR(__xludf.DUMMYFUNCTION("""COMPUTED_VALUE"""),"")</f>
        <v/>
      </c>
      <c r="D16749" s="105"/>
      <c r="E16749" s="105"/>
      <c r="F16749" s="105"/>
      <c r="I16749" s="105"/>
    </row>
    <row r="16750">
      <c r="C16750" s="225" t="str">
        <f>IFERROR(__xludf.DUMMYFUNCTION("""COMPUTED_VALUE"""),"")</f>
        <v/>
      </c>
      <c r="D16750" s="105"/>
      <c r="E16750" s="105"/>
      <c r="F16750" s="105"/>
      <c r="I16750" s="105"/>
    </row>
    <row r="16751">
      <c r="C16751" s="225" t="str">
        <f>IFERROR(__xludf.DUMMYFUNCTION("""COMPUTED_VALUE"""),"")</f>
        <v/>
      </c>
      <c r="D16751" s="105"/>
      <c r="E16751" s="105"/>
      <c r="F16751" s="105"/>
      <c r="I16751" s="105"/>
    </row>
    <row r="16752">
      <c r="C16752" s="225" t="str">
        <f>IFERROR(__xludf.DUMMYFUNCTION("""COMPUTED_VALUE"""),"")</f>
        <v/>
      </c>
      <c r="D16752" s="105"/>
      <c r="E16752" s="105"/>
      <c r="F16752" s="105"/>
      <c r="I16752" s="105"/>
    </row>
    <row r="16753">
      <c r="C16753" s="225" t="str">
        <f>IFERROR(__xludf.DUMMYFUNCTION("""COMPUTED_VALUE"""),"")</f>
        <v/>
      </c>
      <c r="D16753" s="105"/>
      <c r="E16753" s="105"/>
      <c r="F16753" s="105"/>
      <c r="I16753" s="105"/>
    </row>
    <row r="16754">
      <c r="C16754" s="225" t="str">
        <f>IFERROR(__xludf.DUMMYFUNCTION("""COMPUTED_VALUE"""),"")</f>
        <v/>
      </c>
      <c r="D16754" s="105"/>
      <c r="E16754" s="105"/>
      <c r="F16754" s="105"/>
      <c r="I16754" s="105"/>
    </row>
    <row r="16755">
      <c r="C16755" s="225" t="str">
        <f>IFERROR(__xludf.DUMMYFUNCTION("""COMPUTED_VALUE"""),"")</f>
        <v/>
      </c>
      <c r="D16755" s="105"/>
      <c r="E16755" s="105"/>
      <c r="F16755" s="105"/>
      <c r="I16755" s="105"/>
    </row>
    <row r="16756">
      <c r="C16756" s="225" t="str">
        <f>IFERROR(__xludf.DUMMYFUNCTION("""COMPUTED_VALUE"""),"")</f>
        <v/>
      </c>
      <c r="D16756" s="105"/>
      <c r="E16756" s="105"/>
      <c r="F16756" s="105"/>
      <c r="I16756" s="105"/>
    </row>
    <row r="16757">
      <c r="C16757" s="225" t="str">
        <f>IFERROR(__xludf.DUMMYFUNCTION("""COMPUTED_VALUE"""),"")</f>
        <v/>
      </c>
      <c r="D16757" s="105"/>
      <c r="E16757" s="105"/>
      <c r="F16757" s="105"/>
      <c r="I16757" s="105"/>
    </row>
    <row r="16758">
      <c r="C16758" s="225" t="str">
        <f>IFERROR(__xludf.DUMMYFUNCTION("""COMPUTED_VALUE"""),"")</f>
        <v/>
      </c>
      <c r="D16758" s="105"/>
      <c r="E16758" s="105"/>
      <c r="F16758" s="105"/>
      <c r="I16758" s="105"/>
    </row>
    <row r="16759">
      <c r="C16759" s="225" t="str">
        <f>IFERROR(__xludf.DUMMYFUNCTION("""COMPUTED_VALUE"""),"")</f>
        <v/>
      </c>
      <c r="D16759" s="105"/>
      <c r="E16759" s="105"/>
      <c r="F16759" s="105"/>
      <c r="I16759" s="105"/>
    </row>
    <row r="16760">
      <c r="C16760" s="225" t="str">
        <f>IFERROR(__xludf.DUMMYFUNCTION("""COMPUTED_VALUE"""),"")</f>
        <v/>
      </c>
      <c r="D16760" s="105"/>
      <c r="E16760" s="105"/>
      <c r="F16760" s="105"/>
      <c r="I16760" s="105"/>
    </row>
    <row r="16761">
      <c r="C16761" s="225" t="str">
        <f>IFERROR(__xludf.DUMMYFUNCTION("""COMPUTED_VALUE"""),"")</f>
        <v/>
      </c>
      <c r="D16761" s="105"/>
      <c r="E16761" s="105"/>
      <c r="F16761" s="105"/>
      <c r="I16761" s="105"/>
    </row>
    <row r="16762">
      <c r="C16762" s="225" t="str">
        <f>IFERROR(__xludf.DUMMYFUNCTION("""COMPUTED_VALUE"""),"")</f>
        <v/>
      </c>
      <c r="D16762" s="105"/>
      <c r="E16762" s="105"/>
      <c r="F16762" s="105"/>
      <c r="I16762" s="105"/>
    </row>
    <row r="16763">
      <c r="C16763" s="225" t="str">
        <f>IFERROR(__xludf.DUMMYFUNCTION("""COMPUTED_VALUE"""),"")</f>
        <v/>
      </c>
      <c r="D16763" s="105"/>
      <c r="E16763" s="105"/>
      <c r="F16763" s="105"/>
      <c r="I16763" s="105"/>
    </row>
    <row r="16764">
      <c r="C16764" s="225" t="str">
        <f>IFERROR(__xludf.DUMMYFUNCTION("""COMPUTED_VALUE"""),"")</f>
        <v/>
      </c>
      <c r="D16764" s="105"/>
      <c r="E16764" s="105"/>
      <c r="F16764" s="105"/>
      <c r="I16764" s="105"/>
    </row>
    <row r="16765">
      <c r="C16765" s="225" t="str">
        <f>IFERROR(__xludf.DUMMYFUNCTION("""COMPUTED_VALUE"""),"")</f>
        <v/>
      </c>
      <c r="D16765" s="105"/>
      <c r="E16765" s="105"/>
      <c r="F16765" s="105"/>
      <c r="I16765" s="105"/>
    </row>
    <row r="16766">
      <c r="C16766" s="225" t="str">
        <f>IFERROR(__xludf.DUMMYFUNCTION("""COMPUTED_VALUE"""),"")</f>
        <v/>
      </c>
      <c r="D16766" s="105"/>
      <c r="E16766" s="105"/>
      <c r="F16766" s="105"/>
      <c r="I16766" s="105"/>
    </row>
    <row r="16767">
      <c r="C16767" s="225" t="str">
        <f>IFERROR(__xludf.DUMMYFUNCTION("""COMPUTED_VALUE"""),"")</f>
        <v/>
      </c>
      <c r="D16767" s="105"/>
      <c r="E16767" s="105"/>
      <c r="F16767" s="105"/>
      <c r="I16767" s="105"/>
    </row>
    <row r="16768">
      <c r="C16768" s="225" t="str">
        <f>IFERROR(__xludf.DUMMYFUNCTION("""COMPUTED_VALUE"""),"")</f>
        <v/>
      </c>
      <c r="D16768" s="105"/>
      <c r="E16768" s="105"/>
      <c r="F16768" s="105"/>
      <c r="I16768" s="105"/>
    </row>
    <row r="16769">
      <c r="C16769" s="225" t="str">
        <f>IFERROR(__xludf.DUMMYFUNCTION("""COMPUTED_VALUE"""),"")</f>
        <v/>
      </c>
      <c r="D16769" s="105"/>
      <c r="E16769" s="105"/>
      <c r="F16769" s="105"/>
      <c r="I16769" s="105"/>
    </row>
    <row r="16770">
      <c r="C16770" s="225" t="str">
        <f>IFERROR(__xludf.DUMMYFUNCTION("""COMPUTED_VALUE"""),"")</f>
        <v/>
      </c>
      <c r="D16770" s="105"/>
      <c r="E16770" s="105"/>
      <c r="F16770" s="105"/>
      <c r="I16770" s="105"/>
    </row>
    <row r="16771">
      <c r="C16771" s="225" t="str">
        <f>IFERROR(__xludf.DUMMYFUNCTION("""COMPUTED_VALUE"""),"")</f>
        <v/>
      </c>
      <c r="D16771" s="105"/>
      <c r="E16771" s="105"/>
      <c r="F16771" s="105"/>
      <c r="I16771" s="105"/>
    </row>
    <row r="16772">
      <c r="C16772" s="225" t="str">
        <f>IFERROR(__xludf.DUMMYFUNCTION("""COMPUTED_VALUE"""),"")</f>
        <v/>
      </c>
      <c r="D16772" s="105"/>
      <c r="E16772" s="105"/>
      <c r="F16772" s="105"/>
      <c r="I16772" s="105"/>
    </row>
    <row r="16773">
      <c r="C16773" s="225" t="str">
        <f>IFERROR(__xludf.DUMMYFUNCTION("""COMPUTED_VALUE"""),"")</f>
        <v/>
      </c>
      <c r="D16773" s="105"/>
      <c r="E16773" s="105"/>
      <c r="F16773" s="105"/>
      <c r="I16773" s="105"/>
    </row>
    <row r="16774">
      <c r="C16774" s="225" t="str">
        <f>IFERROR(__xludf.DUMMYFUNCTION("""COMPUTED_VALUE"""),"")</f>
        <v/>
      </c>
      <c r="D16774" s="105"/>
      <c r="E16774" s="105"/>
      <c r="F16774" s="105"/>
      <c r="I16774" s="105"/>
    </row>
    <row r="16775">
      <c r="C16775" s="225" t="str">
        <f>IFERROR(__xludf.DUMMYFUNCTION("""COMPUTED_VALUE"""),"")</f>
        <v/>
      </c>
      <c r="D16775" s="105"/>
      <c r="E16775" s="105"/>
      <c r="F16775" s="105"/>
      <c r="I16775" s="105"/>
    </row>
    <row r="16776">
      <c r="C16776" s="225" t="str">
        <f>IFERROR(__xludf.DUMMYFUNCTION("""COMPUTED_VALUE"""),"")</f>
        <v/>
      </c>
      <c r="D16776" s="105"/>
      <c r="E16776" s="105"/>
      <c r="F16776" s="105"/>
      <c r="I16776" s="105"/>
    </row>
    <row r="16777">
      <c r="C16777" s="225" t="str">
        <f>IFERROR(__xludf.DUMMYFUNCTION("""COMPUTED_VALUE"""),"")</f>
        <v/>
      </c>
      <c r="D16777" s="105"/>
      <c r="E16777" s="105"/>
      <c r="F16777" s="105"/>
      <c r="I16777" s="105"/>
    </row>
    <row r="16778">
      <c r="C16778" s="225" t="str">
        <f>IFERROR(__xludf.DUMMYFUNCTION("""COMPUTED_VALUE"""),"")</f>
        <v/>
      </c>
      <c r="D16778" s="105"/>
      <c r="E16778" s="105"/>
      <c r="F16778" s="105"/>
      <c r="I16778" s="105"/>
    </row>
    <row r="16779">
      <c r="C16779" s="225" t="str">
        <f>IFERROR(__xludf.DUMMYFUNCTION("""COMPUTED_VALUE"""),"")</f>
        <v/>
      </c>
      <c r="D16779" s="105"/>
      <c r="E16779" s="105"/>
      <c r="F16779" s="105"/>
      <c r="I16779" s="105"/>
    </row>
    <row r="16780">
      <c r="C16780" s="225" t="str">
        <f>IFERROR(__xludf.DUMMYFUNCTION("""COMPUTED_VALUE"""),"")</f>
        <v/>
      </c>
      <c r="D16780" s="105"/>
      <c r="E16780" s="105"/>
      <c r="F16780" s="105"/>
      <c r="I16780" s="105"/>
    </row>
    <row r="16781">
      <c r="C16781" s="225" t="str">
        <f>IFERROR(__xludf.DUMMYFUNCTION("""COMPUTED_VALUE"""),"")</f>
        <v/>
      </c>
      <c r="D16781" s="105"/>
      <c r="E16781" s="105"/>
      <c r="F16781" s="105"/>
      <c r="I16781" s="105"/>
    </row>
    <row r="16782">
      <c r="C16782" s="225" t="str">
        <f>IFERROR(__xludf.DUMMYFUNCTION("""COMPUTED_VALUE"""),"")</f>
        <v/>
      </c>
      <c r="D16782" s="105"/>
      <c r="E16782" s="105"/>
      <c r="F16782" s="105"/>
      <c r="I16782" s="105"/>
    </row>
    <row r="16783">
      <c r="C16783" s="225" t="str">
        <f>IFERROR(__xludf.DUMMYFUNCTION("""COMPUTED_VALUE"""),"")</f>
        <v/>
      </c>
      <c r="D16783" s="105"/>
      <c r="E16783" s="105"/>
      <c r="F16783" s="105"/>
      <c r="I16783" s="105"/>
    </row>
    <row r="16784">
      <c r="C16784" s="225" t="str">
        <f>IFERROR(__xludf.DUMMYFUNCTION("""COMPUTED_VALUE"""),"")</f>
        <v/>
      </c>
      <c r="D16784" s="105"/>
      <c r="E16784" s="105"/>
      <c r="F16784" s="105"/>
      <c r="I16784" s="105"/>
    </row>
    <row r="16785">
      <c r="C16785" s="225" t="str">
        <f>IFERROR(__xludf.DUMMYFUNCTION("""COMPUTED_VALUE"""),"")</f>
        <v/>
      </c>
      <c r="D16785" s="105"/>
      <c r="E16785" s="105"/>
      <c r="F16785" s="105"/>
      <c r="I16785" s="105"/>
    </row>
    <row r="16786">
      <c r="C16786" s="225" t="str">
        <f>IFERROR(__xludf.DUMMYFUNCTION("""COMPUTED_VALUE"""),"")</f>
        <v/>
      </c>
      <c r="D16786" s="105"/>
      <c r="E16786" s="105"/>
      <c r="F16786" s="105"/>
      <c r="I16786" s="105"/>
    </row>
    <row r="16787">
      <c r="C16787" s="225" t="str">
        <f>IFERROR(__xludf.DUMMYFUNCTION("""COMPUTED_VALUE"""),"")</f>
        <v/>
      </c>
      <c r="D16787" s="105"/>
      <c r="E16787" s="105"/>
      <c r="F16787" s="105"/>
      <c r="I16787" s="105"/>
    </row>
    <row r="16788">
      <c r="C16788" s="225" t="str">
        <f>IFERROR(__xludf.DUMMYFUNCTION("""COMPUTED_VALUE"""),"")</f>
        <v/>
      </c>
      <c r="D16788" s="105"/>
      <c r="E16788" s="105"/>
      <c r="F16788" s="105"/>
      <c r="I16788" s="105"/>
    </row>
    <row r="16789">
      <c r="C16789" s="225" t="str">
        <f>IFERROR(__xludf.DUMMYFUNCTION("""COMPUTED_VALUE"""),"")</f>
        <v/>
      </c>
      <c r="D16789" s="105"/>
      <c r="E16789" s="105"/>
      <c r="F16789" s="105"/>
      <c r="I16789" s="105"/>
    </row>
    <row r="16790">
      <c r="C16790" s="225" t="str">
        <f>IFERROR(__xludf.DUMMYFUNCTION("""COMPUTED_VALUE"""),"")</f>
        <v/>
      </c>
      <c r="D16790" s="105"/>
      <c r="E16790" s="105"/>
      <c r="F16790" s="105"/>
      <c r="I16790" s="105"/>
    </row>
    <row r="16791">
      <c r="C16791" s="225" t="str">
        <f>IFERROR(__xludf.DUMMYFUNCTION("""COMPUTED_VALUE"""),"")</f>
        <v/>
      </c>
      <c r="D16791" s="105"/>
      <c r="E16791" s="105"/>
      <c r="F16791" s="105"/>
      <c r="I16791" s="105"/>
    </row>
    <row r="16792">
      <c r="C16792" s="225" t="str">
        <f>IFERROR(__xludf.DUMMYFUNCTION("""COMPUTED_VALUE"""),"")</f>
        <v/>
      </c>
      <c r="D16792" s="105"/>
      <c r="E16792" s="105"/>
      <c r="F16792" s="105"/>
      <c r="I16792" s="105"/>
    </row>
    <row r="16793">
      <c r="C16793" s="225" t="str">
        <f>IFERROR(__xludf.DUMMYFUNCTION("""COMPUTED_VALUE"""),"")</f>
        <v/>
      </c>
      <c r="D16793" s="105"/>
      <c r="E16793" s="105"/>
      <c r="F16793" s="105"/>
      <c r="I16793" s="105"/>
    </row>
    <row r="16794">
      <c r="C16794" s="225" t="str">
        <f>IFERROR(__xludf.DUMMYFUNCTION("""COMPUTED_VALUE"""),"")</f>
        <v/>
      </c>
      <c r="D16794" s="105"/>
      <c r="E16794" s="105"/>
      <c r="F16794" s="105"/>
      <c r="I16794" s="105"/>
    </row>
    <row r="16795">
      <c r="C16795" s="225" t="str">
        <f>IFERROR(__xludf.DUMMYFUNCTION("""COMPUTED_VALUE"""),"")</f>
        <v/>
      </c>
      <c r="D16795" s="105"/>
      <c r="E16795" s="105"/>
      <c r="F16795" s="105"/>
      <c r="I16795" s="105"/>
    </row>
    <row r="16796">
      <c r="C16796" s="225" t="str">
        <f>IFERROR(__xludf.DUMMYFUNCTION("""COMPUTED_VALUE"""),"")</f>
        <v/>
      </c>
      <c r="D16796" s="105"/>
      <c r="E16796" s="105"/>
      <c r="F16796" s="105"/>
      <c r="I16796" s="105"/>
    </row>
    <row r="16797">
      <c r="C16797" s="225" t="str">
        <f>IFERROR(__xludf.DUMMYFUNCTION("""COMPUTED_VALUE"""),"")</f>
        <v/>
      </c>
      <c r="D16797" s="105"/>
      <c r="E16797" s="105"/>
      <c r="F16797" s="105"/>
      <c r="I16797" s="105"/>
    </row>
    <row r="16798">
      <c r="C16798" s="225" t="str">
        <f>IFERROR(__xludf.DUMMYFUNCTION("""COMPUTED_VALUE"""),"")</f>
        <v/>
      </c>
      <c r="D16798" s="105"/>
      <c r="E16798" s="105"/>
      <c r="F16798" s="105"/>
      <c r="I16798" s="105"/>
    </row>
    <row r="16799">
      <c r="C16799" s="225" t="str">
        <f>IFERROR(__xludf.DUMMYFUNCTION("""COMPUTED_VALUE"""),"")</f>
        <v/>
      </c>
      <c r="D16799" s="105"/>
      <c r="E16799" s="105"/>
      <c r="F16799" s="105"/>
      <c r="I16799" s="105"/>
    </row>
    <row r="16800">
      <c r="C16800" s="225" t="str">
        <f>IFERROR(__xludf.DUMMYFUNCTION("""COMPUTED_VALUE"""),"")</f>
        <v/>
      </c>
      <c r="D16800" s="105"/>
      <c r="E16800" s="105"/>
      <c r="F16800" s="105"/>
      <c r="I16800" s="105"/>
    </row>
    <row r="16801">
      <c r="C16801" s="225" t="str">
        <f>IFERROR(__xludf.DUMMYFUNCTION("""COMPUTED_VALUE"""),"")</f>
        <v/>
      </c>
      <c r="D16801" s="105"/>
      <c r="E16801" s="105"/>
      <c r="F16801" s="105"/>
      <c r="I16801" s="105"/>
    </row>
    <row r="16802">
      <c r="C16802" s="225" t="str">
        <f>IFERROR(__xludf.DUMMYFUNCTION("""COMPUTED_VALUE"""),"")</f>
        <v/>
      </c>
      <c r="D16802" s="105"/>
      <c r="E16802" s="105"/>
      <c r="F16802" s="105"/>
      <c r="I16802" s="105"/>
    </row>
    <row r="16803">
      <c r="C16803" s="225" t="str">
        <f>IFERROR(__xludf.DUMMYFUNCTION("""COMPUTED_VALUE"""),"")</f>
        <v/>
      </c>
      <c r="D16803" s="105"/>
      <c r="E16803" s="105"/>
      <c r="F16803" s="105"/>
      <c r="I16803" s="105"/>
    </row>
    <row r="16804">
      <c r="C16804" s="225" t="str">
        <f>IFERROR(__xludf.DUMMYFUNCTION("""COMPUTED_VALUE"""),"")</f>
        <v/>
      </c>
      <c r="D16804" s="105"/>
      <c r="E16804" s="105"/>
      <c r="F16804" s="105"/>
      <c r="I16804" s="105"/>
    </row>
    <row r="16805">
      <c r="C16805" s="225" t="str">
        <f>IFERROR(__xludf.DUMMYFUNCTION("""COMPUTED_VALUE"""),"")</f>
        <v/>
      </c>
      <c r="D16805" s="105"/>
      <c r="E16805" s="105"/>
      <c r="F16805" s="105"/>
      <c r="I16805" s="105"/>
    </row>
    <row r="16806">
      <c r="C16806" s="225" t="str">
        <f>IFERROR(__xludf.DUMMYFUNCTION("""COMPUTED_VALUE"""),"")</f>
        <v/>
      </c>
      <c r="D16806" s="105"/>
      <c r="E16806" s="105"/>
      <c r="F16806" s="105"/>
      <c r="I16806" s="105"/>
    </row>
    <row r="16807">
      <c r="C16807" s="225" t="str">
        <f>IFERROR(__xludf.DUMMYFUNCTION("""COMPUTED_VALUE"""),"")</f>
        <v/>
      </c>
      <c r="D16807" s="105"/>
      <c r="E16807" s="105"/>
      <c r="F16807" s="105"/>
      <c r="I16807" s="105"/>
    </row>
    <row r="16808">
      <c r="C16808" s="225" t="str">
        <f>IFERROR(__xludf.DUMMYFUNCTION("""COMPUTED_VALUE"""),"")</f>
        <v/>
      </c>
      <c r="D16808" s="105"/>
      <c r="E16808" s="105"/>
      <c r="F16808" s="105"/>
      <c r="I16808" s="105"/>
    </row>
    <row r="16809">
      <c r="C16809" s="225" t="str">
        <f>IFERROR(__xludf.DUMMYFUNCTION("""COMPUTED_VALUE"""),"")</f>
        <v/>
      </c>
      <c r="D16809" s="105"/>
      <c r="E16809" s="105"/>
      <c r="F16809" s="105"/>
      <c r="I16809" s="105"/>
    </row>
    <row r="16810">
      <c r="C16810" s="225" t="str">
        <f>IFERROR(__xludf.DUMMYFUNCTION("""COMPUTED_VALUE"""),"")</f>
        <v/>
      </c>
      <c r="D16810" s="105"/>
      <c r="E16810" s="105"/>
      <c r="F16810" s="105"/>
      <c r="I16810" s="105"/>
    </row>
    <row r="16811">
      <c r="C16811" s="225" t="str">
        <f>IFERROR(__xludf.DUMMYFUNCTION("""COMPUTED_VALUE"""),"")</f>
        <v/>
      </c>
      <c r="D16811" s="105"/>
      <c r="E16811" s="105"/>
      <c r="F16811" s="105"/>
      <c r="I16811" s="105"/>
    </row>
    <row r="16812">
      <c r="C16812" s="225" t="str">
        <f>IFERROR(__xludf.DUMMYFUNCTION("""COMPUTED_VALUE"""),"")</f>
        <v/>
      </c>
      <c r="D16812" s="105"/>
      <c r="E16812" s="105"/>
      <c r="F16812" s="105"/>
      <c r="I16812" s="105"/>
    </row>
    <row r="16813">
      <c r="C16813" s="225" t="str">
        <f>IFERROR(__xludf.DUMMYFUNCTION("""COMPUTED_VALUE"""),"")</f>
        <v/>
      </c>
      <c r="D16813" s="105"/>
      <c r="E16813" s="105"/>
      <c r="F16813" s="105"/>
      <c r="I16813" s="105"/>
    </row>
    <row r="16814">
      <c r="C16814" s="225" t="str">
        <f>IFERROR(__xludf.DUMMYFUNCTION("""COMPUTED_VALUE"""),"")</f>
        <v/>
      </c>
      <c r="D16814" s="105"/>
      <c r="E16814" s="105"/>
      <c r="F16814" s="105"/>
      <c r="I16814" s="105"/>
    </row>
    <row r="16815">
      <c r="C16815" s="225" t="str">
        <f>IFERROR(__xludf.DUMMYFUNCTION("""COMPUTED_VALUE"""),"")</f>
        <v/>
      </c>
      <c r="D16815" s="105"/>
      <c r="E16815" s="105"/>
      <c r="F16815" s="105"/>
      <c r="I16815" s="105"/>
    </row>
    <row r="16816">
      <c r="C16816" s="225" t="str">
        <f>IFERROR(__xludf.DUMMYFUNCTION("""COMPUTED_VALUE"""),"")</f>
        <v/>
      </c>
      <c r="D16816" s="105"/>
      <c r="E16816" s="105"/>
      <c r="F16816" s="105"/>
      <c r="I16816" s="105"/>
    </row>
    <row r="16817">
      <c r="C16817" s="225" t="str">
        <f>IFERROR(__xludf.DUMMYFUNCTION("""COMPUTED_VALUE"""),"")</f>
        <v/>
      </c>
      <c r="D16817" s="105"/>
      <c r="E16817" s="105"/>
      <c r="F16817" s="105"/>
      <c r="I16817" s="105"/>
    </row>
    <row r="16818">
      <c r="C16818" s="225" t="str">
        <f>IFERROR(__xludf.DUMMYFUNCTION("""COMPUTED_VALUE"""),"")</f>
        <v/>
      </c>
      <c r="D16818" s="105"/>
      <c r="E16818" s="105"/>
      <c r="F16818" s="105"/>
      <c r="I16818" s="105"/>
    </row>
    <row r="16819">
      <c r="C16819" s="225" t="str">
        <f>IFERROR(__xludf.DUMMYFUNCTION("""COMPUTED_VALUE"""),"")</f>
        <v/>
      </c>
      <c r="D16819" s="105"/>
      <c r="E16819" s="105"/>
      <c r="F16819" s="105"/>
      <c r="I16819" s="105"/>
    </row>
    <row r="16820">
      <c r="C16820" s="225" t="str">
        <f>IFERROR(__xludf.DUMMYFUNCTION("""COMPUTED_VALUE"""),"")</f>
        <v/>
      </c>
      <c r="D16820" s="105"/>
      <c r="E16820" s="105"/>
      <c r="F16820" s="105"/>
      <c r="I16820" s="105"/>
    </row>
    <row r="16821">
      <c r="C16821" s="225" t="str">
        <f>IFERROR(__xludf.DUMMYFUNCTION("""COMPUTED_VALUE"""),"")</f>
        <v/>
      </c>
      <c r="D16821" s="105"/>
      <c r="E16821" s="105"/>
      <c r="F16821" s="105"/>
      <c r="I16821" s="105"/>
    </row>
    <row r="16822">
      <c r="C16822" s="225" t="str">
        <f>IFERROR(__xludf.DUMMYFUNCTION("""COMPUTED_VALUE"""),"")</f>
        <v/>
      </c>
      <c r="D16822" s="105"/>
      <c r="E16822" s="105"/>
      <c r="F16822" s="105"/>
      <c r="I16822" s="105"/>
    </row>
    <row r="16823">
      <c r="C16823" s="225" t="str">
        <f>IFERROR(__xludf.DUMMYFUNCTION("""COMPUTED_VALUE"""),"")</f>
        <v/>
      </c>
      <c r="D16823" s="105"/>
      <c r="E16823" s="105"/>
      <c r="F16823" s="105"/>
      <c r="I16823" s="105"/>
    </row>
    <row r="16824">
      <c r="C16824" s="225" t="str">
        <f>IFERROR(__xludf.DUMMYFUNCTION("""COMPUTED_VALUE"""),"")</f>
        <v/>
      </c>
      <c r="D16824" s="105"/>
      <c r="E16824" s="105"/>
      <c r="F16824" s="105"/>
      <c r="I16824" s="105"/>
    </row>
    <row r="16825">
      <c r="C16825" s="225" t="str">
        <f>IFERROR(__xludf.DUMMYFUNCTION("""COMPUTED_VALUE"""),"")</f>
        <v/>
      </c>
      <c r="D16825" s="105"/>
      <c r="E16825" s="105"/>
      <c r="F16825" s="105"/>
      <c r="I16825" s="105"/>
    </row>
    <row r="16826">
      <c r="C16826" s="225" t="str">
        <f>IFERROR(__xludf.DUMMYFUNCTION("""COMPUTED_VALUE"""),"")</f>
        <v/>
      </c>
      <c r="D16826" s="105"/>
      <c r="E16826" s="105"/>
      <c r="F16826" s="105"/>
      <c r="I16826" s="105"/>
    </row>
    <row r="16827">
      <c r="C16827" s="225" t="str">
        <f>IFERROR(__xludf.DUMMYFUNCTION("""COMPUTED_VALUE"""),"")</f>
        <v/>
      </c>
      <c r="D16827" s="105"/>
      <c r="E16827" s="105"/>
      <c r="F16827" s="105"/>
      <c r="I16827" s="105"/>
    </row>
    <row r="16828">
      <c r="C16828" s="225" t="str">
        <f>IFERROR(__xludf.DUMMYFUNCTION("""COMPUTED_VALUE"""),"")</f>
        <v/>
      </c>
      <c r="D16828" s="105"/>
      <c r="E16828" s="105"/>
      <c r="F16828" s="105"/>
      <c r="I16828" s="105"/>
    </row>
    <row r="16829">
      <c r="C16829" s="225" t="str">
        <f>IFERROR(__xludf.DUMMYFUNCTION("""COMPUTED_VALUE"""),"")</f>
        <v/>
      </c>
      <c r="D16829" s="105"/>
      <c r="E16829" s="105"/>
      <c r="F16829" s="105"/>
      <c r="I16829" s="105"/>
    </row>
    <row r="16830">
      <c r="C16830" s="225" t="str">
        <f>IFERROR(__xludf.DUMMYFUNCTION("""COMPUTED_VALUE"""),"")</f>
        <v/>
      </c>
      <c r="D16830" s="105"/>
      <c r="E16830" s="105"/>
      <c r="F16830" s="105"/>
      <c r="I16830" s="105"/>
    </row>
    <row r="16831">
      <c r="C16831" s="225" t="str">
        <f>IFERROR(__xludf.DUMMYFUNCTION("""COMPUTED_VALUE"""),"")</f>
        <v/>
      </c>
      <c r="D16831" s="105"/>
      <c r="E16831" s="105"/>
      <c r="F16831" s="105"/>
      <c r="I16831" s="105"/>
    </row>
    <row r="16832">
      <c r="C16832" s="225" t="str">
        <f>IFERROR(__xludf.DUMMYFUNCTION("""COMPUTED_VALUE"""),"")</f>
        <v/>
      </c>
      <c r="D16832" s="105"/>
      <c r="E16832" s="105"/>
      <c r="F16832" s="105"/>
      <c r="I16832" s="105"/>
    </row>
    <row r="16833">
      <c r="C16833" s="225" t="str">
        <f>IFERROR(__xludf.DUMMYFUNCTION("""COMPUTED_VALUE"""),"")</f>
        <v/>
      </c>
      <c r="D16833" s="105"/>
      <c r="E16833" s="105"/>
      <c r="F16833" s="105"/>
      <c r="I16833" s="105"/>
    </row>
    <row r="16834">
      <c r="C16834" s="225" t="str">
        <f>IFERROR(__xludf.DUMMYFUNCTION("""COMPUTED_VALUE"""),"")</f>
        <v/>
      </c>
      <c r="D16834" s="105"/>
      <c r="E16834" s="105"/>
      <c r="F16834" s="105"/>
      <c r="I16834" s="105"/>
    </row>
    <row r="16835">
      <c r="C16835" s="225" t="str">
        <f>IFERROR(__xludf.DUMMYFUNCTION("""COMPUTED_VALUE"""),"")</f>
        <v/>
      </c>
      <c r="D16835" s="105"/>
      <c r="E16835" s="105"/>
      <c r="F16835" s="105"/>
      <c r="I16835" s="105"/>
    </row>
    <row r="16836">
      <c r="C16836" s="225" t="str">
        <f>IFERROR(__xludf.DUMMYFUNCTION("""COMPUTED_VALUE"""),"")</f>
        <v/>
      </c>
      <c r="D16836" s="105"/>
      <c r="E16836" s="105"/>
      <c r="F16836" s="105"/>
      <c r="I16836" s="105"/>
    </row>
    <row r="16837">
      <c r="C16837" s="225" t="str">
        <f>IFERROR(__xludf.DUMMYFUNCTION("""COMPUTED_VALUE"""),"")</f>
        <v/>
      </c>
      <c r="D16837" s="105"/>
      <c r="E16837" s="105"/>
      <c r="F16837" s="105"/>
      <c r="I16837" s="105"/>
    </row>
    <row r="16838">
      <c r="C16838" s="225" t="str">
        <f>IFERROR(__xludf.DUMMYFUNCTION("""COMPUTED_VALUE"""),"")</f>
        <v/>
      </c>
      <c r="D16838" s="105"/>
      <c r="E16838" s="105"/>
      <c r="F16838" s="105"/>
      <c r="I16838" s="105"/>
    </row>
    <row r="16839">
      <c r="C16839" s="225" t="str">
        <f>IFERROR(__xludf.DUMMYFUNCTION("""COMPUTED_VALUE"""),"")</f>
        <v/>
      </c>
      <c r="D16839" s="105"/>
      <c r="E16839" s="105"/>
      <c r="F16839" s="105"/>
      <c r="I16839" s="105"/>
    </row>
    <row r="16840">
      <c r="C16840" s="225" t="str">
        <f>IFERROR(__xludf.DUMMYFUNCTION("""COMPUTED_VALUE"""),"")</f>
        <v/>
      </c>
      <c r="D16840" s="105"/>
      <c r="E16840" s="105"/>
      <c r="F16840" s="105"/>
      <c r="I16840" s="105"/>
    </row>
    <row r="16841">
      <c r="C16841" s="225" t="str">
        <f>IFERROR(__xludf.DUMMYFUNCTION("""COMPUTED_VALUE"""),"")</f>
        <v/>
      </c>
      <c r="D16841" s="105"/>
      <c r="E16841" s="105"/>
      <c r="F16841" s="105"/>
      <c r="I16841" s="105"/>
    </row>
    <row r="16842">
      <c r="C16842" s="225" t="str">
        <f>IFERROR(__xludf.DUMMYFUNCTION("""COMPUTED_VALUE"""),"")</f>
        <v/>
      </c>
      <c r="D16842" s="105"/>
      <c r="E16842" s="105"/>
      <c r="F16842" s="105"/>
      <c r="I16842" s="105"/>
    </row>
    <row r="16843">
      <c r="C16843" s="225" t="str">
        <f>IFERROR(__xludf.DUMMYFUNCTION("""COMPUTED_VALUE"""),"")</f>
        <v/>
      </c>
      <c r="D16843" s="105"/>
      <c r="E16843" s="105"/>
      <c r="F16843" s="105"/>
      <c r="I16843" s="105"/>
    </row>
    <row r="16844">
      <c r="C16844" s="225" t="str">
        <f>IFERROR(__xludf.DUMMYFUNCTION("""COMPUTED_VALUE"""),"")</f>
        <v/>
      </c>
      <c r="D16844" s="105"/>
      <c r="E16844" s="105"/>
      <c r="F16844" s="105"/>
      <c r="I16844" s="105"/>
    </row>
    <row r="16845">
      <c r="C16845" s="225" t="str">
        <f>IFERROR(__xludf.DUMMYFUNCTION("""COMPUTED_VALUE"""),"")</f>
        <v/>
      </c>
      <c r="D16845" s="105"/>
      <c r="E16845" s="105"/>
      <c r="F16845" s="105"/>
      <c r="I16845" s="105"/>
    </row>
    <row r="16846">
      <c r="C16846" s="225" t="str">
        <f>IFERROR(__xludf.DUMMYFUNCTION("""COMPUTED_VALUE"""),"")</f>
        <v/>
      </c>
      <c r="D16846" s="105"/>
      <c r="E16846" s="105"/>
      <c r="F16846" s="105"/>
      <c r="I16846" s="105"/>
    </row>
    <row r="16847">
      <c r="C16847" s="225" t="str">
        <f>IFERROR(__xludf.DUMMYFUNCTION("""COMPUTED_VALUE"""),"")</f>
        <v/>
      </c>
      <c r="D16847" s="105"/>
      <c r="E16847" s="105"/>
      <c r="F16847" s="105"/>
      <c r="I16847" s="105"/>
    </row>
    <row r="16848">
      <c r="C16848" s="225" t="str">
        <f>IFERROR(__xludf.DUMMYFUNCTION("""COMPUTED_VALUE"""),"")</f>
        <v/>
      </c>
      <c r="D16848" s="105"/>
      <c r="E16848" s="105"/>
      <c r="F16848" s="105"/>
      <c r="I16848" s="105"/>
    </row>
    <row r="16849">
      <c r="C16849" s="225" t="str">
        <f>IFERROR(__xludf.DUMMYFUNCTION("""COMPUTED_VALUE"""),"")</f>
        <v/>
      </c>
      <c r="D16849" s="105"/>
      <c r="E16849" s="105"/>
      <c r="F16849" s="105"/>
      <c r="I16849" s="105"/>
    </row>
    <row r="16850">
      <c r="C16850" s="225" t="str">
        <f>IFERROR(__xludf.DUMMYFUNCTION("""COMPUTED_VALUE"""),"")</f>
        <v/>
      </c>
      <c r="D16850" s="105"/>
      <c r="E16850" s="105"/>
      <c r="F16850" s="105"/>
      <c r="I16850" s="105"/>
    </row>
    <row r="16851">
      <c r="C16851" s="225" t="str">
        <f>IFERROR(__xludf.DUMMYFUNCTION("""COMPUTED_VALUE"""),"")</f>
        <v/>
      </c>
      <c r="D16851" s="105"/>
      <c r="E16851" s="105"/>
      <c r="F16851" s="105"/>
      <c r="I16851" s="105"/>
    </row>
    <row r="16852">
      <c r="C16852" s="225" t="str">
        <f>IFERROR(__xludf.DUMMYFUNCTION("""COMPUTED_VALUE"""),"")</f>
        <v/>
      </c>
      <c r="D16852" s="105"/>
      <c r="E16852" s="105"/>
      <c r="F16852" s="105"/>
      <c r="I16852" s="105"/>
    </row>
    <row r="16853">
      <c r="C16853" s="225" t="str">
        <f>IFERROR(__xludf.DUMMYFUNCTION("""COMPUTED_VALUE"""),"")</f>
        <v/>
      </c>
      <c r="D16853" s="105"/>
      <c r="E16853" s="105"/>
      <c r="F16853" s="105"/>
      <c r="I16853" s="105"/>
    </row>
    <row r="16854">
      <c r="C16854" s="225" t="str">
        <f>IFERROR(__xludf.DUMMYFUNCTION("""COMPUTED_VALUE"""),"")</f>
        <v/>
      </c>
      <c r="D16854" s="105"/>
      <c r="E16854" s="105"/>
      <c r="F16854" s="105"/>
      <c r="I16854" s="105"/>
    </row>
    <row r="16855">
      <c r="C16855" s="225" t="str">
        <f>IFERROR(__xludf.DUMMYFUNCTION("""COMPUTED_VALUE"""),"")</f>
        <v/>
      </c>
      <c r="D16855" s="105"/>
      <c r="E16855" s="105"/>
      <c r="F16855" s="105"/>
      <c r="I16855" s="105"/>
    </row>
    <row r="16856">
      <c r="C16856" s="225" t="str">
        <f>IFERROR(__xludf.DUMMYFUNCTION("""COMPUTED_VALUE"""),"")</f>
        <v/>
      </c>
      <c r="D16856" s="105"/>
      <c r="E16856" s="105"/>
      <c r="F16856" s="105"/>
      <c r="I16856" s="105"/>
    </row>
    <row r="16857">
      <c r="C16857" s="225" t="str">
        <f>IFERROR(__xludf.DUMMYFUNCTION("""COMPUTED_VALUE"""),"")</f>
        <v/>
      </c>
      <c r="D16857" s="105"/>
      <c r="E16857" s="105"/>
      <c r="F16857" s="105"/>
      <c r="I16857" s="105"/>
    </row>
    <row r="16858">
      <c r="C16858" s="225" t="str">
        <f>IFERROR(__xludf.DUMMYFUNCTION("""COMPUTED_VALUE"""),"")</f>
        <v/>
      </c>
      <c r="D16858" s="105"/>
      <c r="E16858" s="105"/>
      <c r="F16858" s="105"/>
      <c r="I16858" s="105"/>
    </row>
    <row r="16859">
      <c r="C16859" s="225" t="str">
        <f>IFERROR(__xludf.DUMMYFUNCTION("""COMPUTED_VALUE"""),"")</f>
        <v/>
      </c>
      <c r="D16859" s="105"/>
      <c r="E16859" s="105"/>
      <c r="F16859" s="105"/>
      <c r="I16859" s="105"/>
    </row>
    <row r="16860">
      <c r="C16860" s="225" t="str">
        <f>IFERROR(__xludf.DUMMYFUNCTION("""COMPUTED_VALUE"""),"")</f>
        <v/>
      </c>
      <c r="D16860" s="105"/>
      <c r="E16860" s="105"/>
      <c r="F16860" s="105"/>
      <c r="I16860" s="105"/>
    </row>
    <row r="16861">
      <c r="C16861" s="225" t="str">
        <f>IFERROR(__xludf.DUMMYFUNCTION("""COMPUTED_VALUE"""),"")</f>
        <v/>
      </c>
      <c r="D16861" s="105"/>
      <c r="E16861" s="105"/>
      <c r="F16861" s="105"/>
      <c r="I16861" s="105"/>
    </row>
    <row r="16862">
      <c r="C16862" s="225" t="str">
        <f>IFERROR(__xludf.DUMMYFUNCTION("""COMPUTED_VALUE"""),"")</f>
        <v/>
      </c>
      <c r="D16862" s="105"/>
      <c r="E16862" s="105"/>
      <c r="F16862" s="105"/>
      <c r="I16862" s="105"/>
    </row>
    <row r="16863">
      <c r="C16863" s="225" t="str">
        <f>IFERROR(__xludf.DUMMYFUNCTION("""COMPUTED_VALUE"""),"")</f>
        <v/>
      </c>
      <c r="D16863" s="105"/>
      <c r="E16863" s="105"/>
      <c r="F16863" s="105"/>
      <c r="I16863" s="105"/>
    </row>
    <row r="16864">
      <c r="C16864" s="225" t="str">
        <f>IFERROR(__xludf.DUMMYFUNCTION("""COMPUTED_VALUE"""),"")</f>
        <v/>
      </c>
      <c r="D16864" s="105"/>
      <c r="E16864" s="105"/>
      <c r="F16864" s="105"/>
      <c r="I16864" s="105"/>
    </row>
    <row r="16865">
      <c r="C16865" s="225" t="str">
        <f>IFERROR(__xludf.DUMMYFUNCTION("""COMPUTED_VALUE"""),"")</f>
        <v/>
      </c>
      <c r="D16865" s="105"/>
      <c r="E16865" s="105"/>
      <c r="F16865" s="105"/>
      <c r="I16865" s="105"/>
    </row>
    <row r="16866">
      <c r="C16866" s="225" t="str">
        <f>IFERROR(__xludf.DUMMYFUNCTION("""COMPUTED_VALUE"""),"")</f>
        <v/>
      </c>
      <c r="D16866" s="105"/>
      <c r="E16866" s="105"/>
      <c r="F16866" s="105"/>
      <c r="I16866" s="105"/>
    </row>
    <row r="16867">
      <c r="C16867" s="225" t="str">
        <f>IFERROR(__xludf.DUMMYFUNCTION("""COMPUTED_VALUE"""),"")</f>
        <v/>
      </c>
      <c r="D16867" s="105"/>
      <c r="E16867" s="105"/>
      <c r="F16867" s="105"/>
      <c r="I16867" s="105"/>
    </row>
    <row r="16868">
      <c r="C16868" s="225" t="str">
        <f>IFERROR(__xludf.DUMMYFUNCTION("""COMPUTED_VALUE"""),"")</f>
        <v/>
      </c>
      <c r="D16868" s="105"/>
      <c r="E16868" s="105"/>
      <c r="F16868" s="105"/>
      <c r="I16868" s="105"/>
    </row>
    <row r="16869">
      <c r="C16869" s="225" t="str">
        <f>IFERROR(__xludf.DUMMYFUNCTION("""COMPUTED_VALUE"""),"")</f>
        <v/>
      </c>
      <c r="D16869" s="105"/>
      <c r="E16869" s="105"/>
      <c r="F16869" s="105"/>
      <c r="I16869" s="105"/>
    </row>
    <row r="16870">
      <c r="C16870" s="225" t="str">
        <f>IFERROR(__xludf.DUMMYFUNCTION("""COMPUTED_VALUE"""),"")</f>
        <v/>
      </c>
      <c r="D16870" s="105"/>
      <c r="E16870" s="105"/>
      <c r="F16870" s="105"/>
      <c r="I16870" s="105"/>
    </row>
    <row r="16871">
      <c r="C16871" s="225" t="str">
        <f>IFERROR(__xludf.DUMMYFUNCTION("""COMPUTED_VALUE"""),"")</f>
        <v/>
      </c>
      <c r="D16871" s="105"/>
      <c r="E16871" s="105"/>
      <c r="F16871" s="105"/>
      <c r="I16871" s="105"/>
    </row>
    <row r="16872">
      <c r="C16872" s="225" t="str">
        <f>IFERROR(__xludf.DUMMYFUNCTION("""COMPUTED_VALUE"""),"")</f>
        <v/>
      </c>
      <c r="D16872" s="105"/>
      <c r="E16872" s="105"/>
      <c r="F16872" s="105"/>
      <c r="I16872" s="105"/>
    </row>
    <row r="16873">
      <c r="C16873" s="225" t="str">
        <f>IFERROR(__xludf.DUMMYFUNCTION("""COMPUTED_VALUE"""),"")</f>
        <v/>
      </c>
      <c r="D16873" s="105"/>
      <c r="E16873" s="105"/>
      <c r="F16873" s="105"/>
      <c r="I16873" s="105"/>
    </row>
    <row r="16874">
      <c r="C16874" s="225" t="str">
        <f>IFERROR(__xludf.DUMMYFUNCTION("""COMPUTED_VALUE"""),"")</f>
        <v/>
      </c>
      <c r="D16874" s="105"/>
      <c r="E16874" s="105"/>
      <c r="F16874" s="105"/>
      <c r="I16874" s="105"/>
    </row>
    <row r="16875">
      <c r="C16875" s="225" t="str">
        <f>IFERROR(__xludf.DUMMYFUNCTION("""COMPUTED_VALUE"""),"")</f>
        <v/>
      </c>
      <c r="D16875" s="105"/>
      <c r="E16875" s="105"/>
      <c r="F16875" s="105"/>
      <c r="I16875" s="105"/>
    </row>
    <row r="16876">
      <c r="C16876" s="225" t="str">
        <f>IFERROR(__xludf.DUMMYFUNCTION("""COMPUTED_VALUE"""),"")</f>
        <v/>
      </c>
      <c r="D16876" s="105"/>
      <c r="E16876" s="105"/>
      <c r="F16876" s="105"/>
      <c r="I16876" s="105"/>
    </row>
    <row r="16877">
      <c r="C16877" s="225" t="str">
        <f>IFERROR(__xludf.DUMMYFUNCTION("""COMPUTED_VALUE"""),"")</f>
        <v/>
      </c>
      <c r="D16877" s="105"/>
      <c r="E16877" s="105"/>
      <c r="F16877" s="105"/>
      <c r="I16877" s="105"/>
    </row>
    <row r="16878">
      <c r="C16878" s="225" t="str">
        <f>IFERROR(__xludf.DUMMYFUNCTION("""COMPUTED_VALUE"""),"")</f>
        <v/>
      </c>
      <c r="D16878" s="105"/>
      <c r="E16878" s="105"/>
      <c r="F16878" s="105"/>
      <c r="I16878" s="105"/>
    </row>
    <row r="16879">
      <c r="C16879" s="225" t="str">
        <f>IFERROR(__xludf.DUMMYFUNCTION("""COMPUTED_VALUE"""),"")</f>
        <v/>
      </c>
      <c r="D16879" s="105"/>
      <c r="E16879" s="105"/>
      <c r="F16879" s="105"/>
      <c r="I16879" s="105"/>
    </row>
    <row r="16880">
      <c r="C16880" s="225" t="str">
        <f>IFERROR(__xludf.DUMMYFUNCTION("""COMPUTED_VALUE"""),"")</f>
        <v/>
      </c>
      <c r="D16880" s="105"/>
      <c r="E16880" s="105"/>
      <c r="F16880" s="105"/>
      <c r="I16880" s="105"/>
    </row>
    <row r="16881">
      <c r="C16881" s="225" t="str">
        <f>IFERROR(__xludf.DUMMYFUNCTION("""COMPUTED_VALUE"""),"")</f>
        <v/>
      </c>
      <c r="D16881" s="105"/>
      <c r="E16881" s="105"/>
      <c r="F16881" s="105"/>
      <c r="I16881" s="105"/>
    </row>
    <row r="16882">
      <c r="C16882" s="225" t="str">
        <f>IFERROR(__xludf.DUMMYFUNCTION("""COMPUTED_VALUE"""),"")</f>
        <v/>
      </c>
      <c r="D16882" s="105"/>
      <c r="E16882" s="105"/>
      <c r="F16882" s="105"/>
      <c r="I16882" s="105"/>
    </row>
    <row r="16883">
      <c r="C16883" s="225" t="str">
        <f>IFERROR(__xludf.DUMMYFUNCTION("""COMPUTED_VALUE"""),"")</f>
        <v/>
      </c>
      <c r="D16883" s="105"/>
      <c r="E16883" s="105"/>
      <c r="F16883" s="105"/>
      <c r="I16883" s="105"/>
    </row>
    <row r="16884">
      <c r="C16884" s="225" t="str">
        <f>IFERROR(__xludf.DUMMYFUNCTION("""COMPUTED_VALUE"""),"")</f>
        <v/>
      </c>
      <c r="D16884" s="105"/>
      <c r="E16884" s="105"/>
      <c r="F16884" s="105"/>
      <c r="I16884" s="105"/>
    </row>
    <row r="16885">
      <c r="C16885" s="225" t="str">
        <f>IFERROR(__xludf.DUMMYFUNCTION("""COMPUTED_VALUE"""),"")</f>
        <v/>
      </c>
      <c r="D16885" s="105"/>
      <c r="E16885" s="105"/>
      <c r="F16885" s="105"/>
      <c r="I16885" s="105"/>
    </row>
    <row r="16886">
      <c r="C16886" s="225" t="str">
        <f>IFERROR(__xludf.DUMMYFUNCTION("""COMPUTED_VALUE"""),"")</f>
        <v/>
      </c>
      <c r="D16886" s="105"/>
      <c r="E16886" s="105"/>
      <c r="F16886" s="105"/>
      <c r="I16886" s="105"/>
    </row>
    <row r="16887">
      <c r="C16887" s="225" t="str">
        <f>IFERROR(__xludf.DUMMYFUNCTION("""COMPUTED_VALUE"""),"")</f>
        <v/>
      </c>
      <c r="D16887" s="105"/>
      <c r="E16887" s="105"/>
      <c r="F16887" s="105"/>
      <c r="I16887" s="105"/>
    </row>
    <row r="16888">
      <c r="C16888" s="225" t="str">
        <f>IFERROR(__xludf.DUMMYFUNCTION("""COMPUTED_VALUE"""),"")</f>
        <v/>
      </c>
      <c r="D16888" s="105"/>
      <c r="E16888" s="105"/>
      <c r="F16888" s="105"/>
      <c r="I16888" s="105"/>
    </row>
    <row r="16889">
      <c r="C16889" s="225" t="str">
        <f>IFERROR(__xludf.DUMMYFUNCTION("""COMPUTED_VALUE"""),"")</f>
        <v/>
      </c>
      <c r="D16889" s="105"/>
      <c r="E16889" s="105"/>
      <c r="F16889" s="105"/>
      <c r="I16889" s="105"/>
    </row>
    <row r="16890">
      <c r="C16890" s="225" t="str">
        <f>IFERROR(__xludf.DUMMYFUNCTION("""COMPUTED_VALUE"""),"")</f>
        <v/>
      </c>
      <c r="D16890" s="105"/>
      <c r="E16890" s="105"/>
      <c r="F16890" s="105"/>
      <c r="I16890" s="105"/>
    </row>
    <row r="16891">
      <c r="C16891" s="225" t="str">
        <f>IFERROR(__xludf.DUMMYFUNCTION("""COMPUTED_VALUE"""),"")</f>
        <v/>
      </c>
      <c r="D16891" s="105"/>
      <c r="E16891" s="105"/>
      <c r="F16891" s="105"/>
      <c r="I16891" s="105"/>
    </row>
    <row r="16892">
      <c r="C16892" s="225" t="str">
        <f>IFERROR(__xludf.DUMMYFUNCTION("""COMPUTED_VALUE"""),"")</f>
        <v/>
      </c>
      <c r="D16892" s="105"/>
      <c r="E16892" s="105"/>
      <c r="F16892" s="105"/>
      <c r="I16892" s="105"/>
    </row>
    <row r="16893">
      <c r="C16893" s="225" t="str">
        <f>IFERROR(__xludf.DUMMYFUNCTION("""COMPUTED_VALUE"""),"")</f>
        <v/>
      </c>
      <c r="D16893" s="105"/>
      <c r="E16893" s="105"/>
      <c r="F16893" s="105"/>
      <c r="I16893" s="105"/>
    </row>
    <row r="16894">
      <c r="C16894" s="225" t="str">
        <f>IFERROR(__xludf.DUMMYFUNCTION("""COMPUTED_VALUE"""),"")</f>
        <v/>
      </c>
      <c r="D16894" s="105"/>
      <c r="E16894" s="105"/>
      <c r="F16894" s="105"/>
      <c r="I16894" s="105"/>
    </row>
    <row r="16895">
      <c r="C16895" s="225" t="str">
        <f>IFERROR(__xludf.DUMMYFUNCTION("""COMPUTED_VALUE"""),"")</f>
        <v/>
      </c>
      <c r="D16895" s="105"/>
      <c r="E16895" s="105"/>
      <c r="F16895" s="105"/>
      <c r="I16895" s="105"/>
    </row>
    <row r="16896">
      <c r="C16896" s="225" t="str">
        <f>IFERROR(__xludf.DUMMYFUNCTION("""COMPUTED_VALUE"""),"")</f>
        <v/>
      </c>
      <c r="D16896" s="105"/>
      <c r="E16896" s="105"/>
      <c r="F16896" s="105"/>
      <c r="I16896" s="105"/>
    </row>
    <row r="16897">
      <c r="C16897" s="225" t="str">
        <f>IFERROR(__xludf.DUMMYFUNCTION("""COMPUTED_VALUE"""),"")</f>
        <v/>
      </c>
      <c r="D16897" s="105"/>
      <c r="E16897" s="105"/>
      <c r="F16897" s="105"/>
      <c r="I16897" s="105"/>
    </row>
    <row r="16898">
      <c r="C16898" s="225" t="str">
        <f>IFERROR(__xludf.DUMMYFUNCTION("""COMPUTED_VALUE"""),"")</f>
        <v/>
      </c>
      <c r="D16898" s="105"/>
      <c r="E16898" s="105"/>
      <c r="F16898" s="105"/>
      <c r="I16898" s="105"/>
    </row>
    <row r="16899">
      <c r="C16899" s="225" t="str">
        <f>IFERROR(__xludf.DUMMYFUNCTION("""COMPUTED_VALUE"""),"")</f>
        <v/>
      </c>
      <c r="D16899" s="105"/>
      <c r="E16899" s="105"/>
      <c r="F16899" s="105"/>
      <c r="I16899" s="105"/>
    </row>
    <row r="16900">
      <c r="C16900" s="225" t="str">
        <f>IFERROR(__xludf.DUMMYFUNCTION("""COMPUTED_VALUE"""),"")</f>
        <v/>
      </c>
      <c r="D16900" s="105"/>
      <c r="E16900" s="105"/>
      <c r="F16900" s="105"/>
      <c r="I16900" s="105"/>
    </row>
    <row r="16901">
      <c r="C16901" s="225" t="str">
        <f>IFERROR(__xludf.DUMMYFUNCTION("""COMPUTED_VALUE"""),"")</f>
        <v/>
      </c>
      <c r="D16901" s="105"/>
      <c r="E16901" s="105"/>
      <c r="F16901" s="105"/>
      <c r="I16901" s="105"/>
    </row>
    <row r="16902">
      <c r="C16902" s="225" t="str">
        <f>IFERROR(__xludf.DUMMYFUNCTION("""COMPUTED_VALUE"""),"")</f>
        <v/>
      </c>
      <c r="D16902" s="105"/>
      <c r="E16902" s="105"/>
      <c r="F16902" s="105"/>
      <c r="I16902" s="105"/>
    </row>
    <row r="16903">
      <c r="C16903" s="225" t="str">
        <f>IFERROR(__xludf.DUMMYFUNCTION("""COMPUTED_VALUE"""),"")</f>
        <v/>
      </c>
      <c r="D16903" s="105"/>
      <c r="E16903" s="105"/>
      <c r="F16903" s="105"/>
      <c r="I16903" s="105"/>
    </row>
    <row r="16904">
      <c r="C16904" s="225" t="str">
        <f>IFERROR(__xludf.DUMMYFUNCTION("""COMPUTED_VALUE"""),"")</f>
        <v/>
      </c>
      <c r="D16904" s="105"/>
      <c r="E16904" s="105"/>
      <c r="F16904" s="105"/>
      <c r="I16904" s="105"/>
    </row>
    <row r="16905">
      <c r="C16905" s="225" t="str">
        <f>IFERROR(__xludf.DUMMYFUNCTION("""COMPUTED_VALUE"""),"")</f>
        <v/>
      </c>
      <c r="D16905" s="105"/>
      <c r="E16905" s="105"/>
      <c r="F16905" s="105"/>
      <c r="I16905" s="105"/>
    </row>
    <row r="16906">
      <c r="C16906" s="225" t="str">
        <f>IFERROR(__xludf.DUMMYFUNCTION("""COMPUTED_VALUE"""),"")</f>
        <v/>
      </c>
      <c r="D16906" s="105"/>
      <c r="E16906" s="105"/>
      <c r="F16906" s="105"/>
      <c r="I16906" s="105"/>
    </row>
    <row r="16907">
      <c r="C16907" s="225" t="str">
        <f>IFERROR(__xludf.DUMMYFUNCTION("""COMPUTED_VALUE"""),"")</f>
        <v/>
      </c>
      <c r="D16907" s="105"/>
      <c r="E16907" s="105"/>
      <c r="F16907" s="105"/>
      <c r="I16907" s="105"/>
    </row>
    <row r="16908">
      <c r="C16908" s="225" t="str">
        <f>IFERROR(__xludf.DUMMYFUNCTION("""COMPUTED_VALUE"""),"")</f>
        <v/>
      </c>
      <c r="D16908" s="105"/>
      <c r="E16908" s="105"/>
      <c r="F16908" s="105"/>
      <c r="I16908" s="105"/>
    </row>
    <row r="16909">
      <c r="C16909" s="225" t="str">
        <f>IFERROR(__xludf.DUMMYFUNCTION("""COMPUTED_VALUE"""),"")</f>
        <v/>
      </c>
      <c r="D16909" s="105"/>
      <c r="E16909" s="105"/>
      <c r="F16909" s="105"/>
      <c r="I16909" s="105"/>
    </row>
    <row r="16910">
      <c r="C16910" s="225" t="str">
        <f>IFERROR(__xludf.DUMMYFUNCTION("""COMPUTED_VALUE"""),"")</f>
        <v/>
      </c>
      <c r="D16910" s="105"/>
      <c r="E16910" s="105"/>
      <c r="F16910" s="105"/>
      <c r="I16910" s="105"/>
    </row>
    <row r="16911">
      <c r="C16911" s="225" t="str">
        <f>IFERROR(__xludf.DUMMYFUNCTION("""COMPUTED_VALUE"""),"")</f>
        <v/>
      </c>
      <c r="D16911" s="105"/>
      <c r="E16911" s="105"/>
      <c r="F16911" s="105"/>
      <c r="I16911" s="105"/>
    </row>
    <row r="16912">
      <c r="C16912" s="225" t="str">
        <f>IFERROR(__xludf.DUMMYFUNCTION("""COMPUTED_VALUE"""),"")</f>
        <v/>
      </c>
      <c r="D16912" s="105"/>
      <c r="E16912" s="105"/>
      <c r="F16912" s="105"/>
      <c r="I16912" s="105"/>
    </row>
    <row r="16913">
      <c r="C16913" s="225" t="str">
        <f>IFERROR(__xludf.DUMMYFUNCTION("""COMPUTED_VALUE"""),"")</f>
        <v/>
      </c>
      <c r="D16913" s="105"/>
      <c r="E16913" s="105"/>
      <c r="F16913" s="105"/>
      <c r="I16913" s="105"/>
    </row>
    <row r="16914">
      <c r="C16914" s="225" t="str">
        <f>IFERROR(__xludf.DUMMYFUNCTION("""COMPUTED_VALUE"""),"")</f>
        <v/>
      </c>
      <c r="D16914" s="105"/>
      <c r="E16914" s="105"/>
      <c r="F16914" s="105"/>
      <c r="I16914" s="105"/>
    </row>
    <row r="16915">
      <c r="C16915" s="225" t="str">
        <f>IFERROR(__xludf.DUMMYFUNCTION("""COMPUTED_VALUE"""),"")</f>
        <v/>
      </c>
      <c r="D16915" s="105"/>
      <c r="E16915" s="105"/>
      <c r="F16915" s="105"/>
      <c r="I16915" s="105"/>
    </row>
    <row r="16916">
      <c r="C16916" s="225" t="str">
        <f>IFERROR(__xludf.DUMMYFUNCTION("""COMPUTED_VALUE"""),"")</f>
        <v/>
      </c>
      <c r="D16916" s="105"/>
      <c r="E16916" s="105"/>
      <c r="F16916" s="105"/>
      <c r="I16916" s="105"/>
    </row>
    <row r="16917">
      <c r="C16917" s="225" t="str">
        <f>IFERROR(__xludf.DUMMYFUNCTION("""COMPUTED_VALUE"""),"")</f>
        <v/>
      </c>
      <c r="D16917" s="105"/>
      <c r="E16917" s="105"/>
      <c r="F16917" s="105"/>
      <c r="I16917" s="105"/>
    </row>
    <row r="16918">
      <c r="C16918" s="225" t="str">
        <f>IFERROR(__xludf.DUMMYFUNCTION("""COMPUTED_VALUE"""),"")</f>
        <v/>
      </c>
      <c r="D16918" s="105"/>
      <c r="E16918" s="105"/>
      <c r="F16918" s="105"/>
      <c r="I16918" s="105"/>
    </row>
    <row r="16919">
      <c r="C16919" s="225" t="str">
        <f>IFERROR(__xludf.DUMMYFUNCTION("""COMPUTED_VALUE"""),"")</f>
        <v/>
      </c>
      <c r="D16919" s="105"/>
      <c r="E16919" s="105"/>
      <c r="F16919" s="105"/>
      <c r="I16919" s="105"/>
    </row>
    <row r="16920">
      <c r="C16920" s="225" t="str">
        <f>IFERROR(__xludf.DUMMYFUNCTION("""COMPUTED_VALUE"""),"")</f>
        <v/>
      </c>
      <c r="D16920" s="105"/>
      <c r="E16920" s="105"/>
      <c r="F16920" s="105"/>
      <c r="I16920" s="105"/>
    </row>
    <row r="16921">
      <c r="C16921" s="225" t="str">
        <f>IFERROR(__xludf.DUMMYFUNCTION("""COMPUTED_VALUE"""),"")</f>
        <v/>
      </c>
      <c r="D16921" s="105"/>
      <c r="E16921" s="105"/>
      <c r="F16921" s="105"/>
      <c r="I16921" s="105"/>
    </row>
    <row r="16922">
      <c r="C16922" s="225" t="str">
        <f>IFERROR(__xludf.DUMMYFUNCTION("""COMPUTED_VALUE"""),"")</f>
        <v/>
      </c>
      <c r="D16922" s="105"/>
      <c r="E16922" s="105"/>
      <c r="F16922" s="105"/>
      <c r="I16922" s="105"/>
    </row>
    <row r="16923">
      <c r="C16923" s="225" t="str">
        <f>IFERROR(__xludf.DUMMYFUNCTION("""COMPUTED_VALUE"""),"")</f>
        <v/>
      </c>
      <c r="D16923" s="105"/>
      <c r="E16923" s="105"/>
      <c r="F16923" s="105"/>
      <c r="I16923" s="105"/>
    </row>
    <row r="16924">
      <c r="C16924" s="225" t="str">
        <f>IFERROR(__xludf.DUMMYFUNCTION("""COMPUTED_VALUE"""),"")</f>
        <v/>
      </c>
      <c r="D16924" s="105"/>
      <c r="E16924" s="105"/>
      <c r="F16924" s="105"/>
      <c r="I16924" s="105"/>
    </row>
    <row r="16925">
      <c r="C16925" s="225" t="str">
        <f>IFERROR(__xludf.DUMMYFUNCTION("""COMPUTED_VALUE"""),"")</f>
        <v/>
      </c>
      <c r="D16925" s="105"/>
      <c r="E16925" s="105"/>
      <c r="F16925" s="105"/>
      <c r="I16925" s="105"/>
    </row>
    <row r="16926">
      <c r="C16926" s="225" t="str">
        <f>IFERROR(__xludf.DUMMYFUNCTION("""COMPUTED_VALUE"""),"")</f>
        <v/>
      </c>
      <c r="D16926" s="105"/>
      <c r="E16926" s="105"/>
      <c r="F16926" s="105"/>
      <c r="I16926" s="105"/>
    </row>
    <row r="16927">
      <c r="C16927" s="225" t="str">
        <f>IFERROR(__xludf.DUMMYFUNCTION("""COMPUTED_VALUE"""),"")</f>
        <v/>
      </c>
      <c r="D16927" s="105"/>
      <c r="E16927" s="105"/>
      <c r="F16927" s="105"/>
      <c r="I16927" s="105"/>
    </row>
    <row r="16928">
      <c r="C16928" s="225" t="str">
        <f>IFERROR(__xludf.DUMMYFUNCTION("""COMPUTED_VALUE"""),"")</f>
        <v/>
      </c>
      <c r="D16928" s="105"/>
      <c r="E16928" s="105"/>
      <c r="F16928" s="105"/>
      <c r="I16928" s="105"/>
    </row>
    <row r="16929">
      <c r="C16929" s="225" t="str">
        <f>IFERROR(__xludf.DUMMYFUNCTION("""COMPUTED_VALUE"""),"")</f>
        <v/>
      </c>
      <c r="D16929" s="105"/>
      <c r="E16929" s="105"/>
      <c r="F16929" s="105"/>
      <c r="I16929" s="105"/>
    </row>
    <row r="16930">
      <c r="C16930" s="225" t="str">
        <f>IFERROR(__xludf.DUMMYFUNCTION("""COMPUTED_VALUE"""),"")</f>
        <v/>
      </c>
      <c r="D16930" s="105"/>
      <c r="E16930" s="105"/>
      <c r="F16930" s="105"/>
      <c r="I16930" s="105"/>
    </row>
    <row r="16931">
      <c r="C16931" s="225" t="str">
        <f>IFERROR(__xludf.DUMMYFUNCTION("""COMPUTED_VALUE"""),"")</f>
        <v/>
      </c>
      <c r="D16931" s="105"/>
      <c r="E16931" s="105"/>
      <c r="F16931" s="105"/>
      <c r="I16931" s="105"/>
    </row>
    <row r="16932">
      <c r="C16932" s="225" t="str">
        <f>IFERROR(__xludf.DUMMYFUNCTION("""COMPUTED_VALUE"""),"")</f>
        <v/>
      </c>
      <c r="D16932" s="105"/>
      <c r="E16932" s="105"/>
      <c r="F16932" s="105"/>
      <c r="I16932" s="105"/>
    </row>
    <row r="16933">
      <c r="C16933" s="225" t="str">
        <f>IFERROR(__xludf.DUMMYFUNCTION("""COMPUTED_VALUE"""),"")</f>
        <v/>
      </c>
      <c r="D16933" s="105"/>
      <c r="E16933" s="105"/>
      <c r="F16933" s="105"/>
      <c r="I16933" s="105"/>
    </row>
    <row r="16934">
      <c r="C16934" s="225" t="str">
        <f>IFERROR(__xludf.DUMMYFUNCTION("""COMPUTED_VALUE"""),"")</f>
        <v/>
      </c>
      <c r="D16934" s="105"/>
      <c r="E16934" s="105"/>
      <c r="F16934" s="105"/>
      <c r="I16934" s="105"/>
    </row>
    <row r="16935">
      <c r="C16935" s="225" t="str">
        <f>IFERROR(__xludf.DUMMYFUNCTION("""COMPUTED_VALUE"""),"")</f>
        <v/>
      </c>
      <c r="D16935" s="105"/>
      <c r="E16935" s="105"/>
      <c r="F16935" s="105"/>
      <c r="I16935" s="105"/>
    </row>
    <row r="16936">
      <c r="C16936" s="225" t="str">
        <f>IFERROR(__xludf.DUMMYFUNCTION("""COMPUTED_VALUE"""),"")</f>
        <v/>
      </c>
      <c r="D16936" s="105"/>
      <c r="E16936" s="105"/>
      <c r="F16936" s="105"/>
      <c r="I16936" s="105"/>
    </row>
    <row r="16937">
      <c r="C16937" s="225" t="str">
        <f>IFERROR(__xludf.DUMMYFUNCTION("""COMPUTED_VALUE"""),"")</f>
        <v/>
      </c>
      <c r="D16937" s="105"/>
      <c r="E16937" s="105"/>
      <c r="F16937" s="105"/>
      <c r="I16937" s="105"/>
    </row>
    <row r="16938">
      <c r="C16938" s="225" t="str">
        <f>IFERROR(__xludf.DUMMYFUNCTION("""COMPUTED_VALUE"""),"")</f>
        <v/>
      </c>
      <c r="D16938" s="105"/>
      <c r="E16938" s="105"/>
      <c r="F16938" s="105"/>
      <c r="I16938" s="105"/>
    </row>
    <row r="16939">
      <c r="C16939" s="225" t="str">
        <f>IFERROR(__xludf.DUMMYFUNCTION("""COMPUTED_VALUE"""),"")</f>
        <v/>
      </c>
      <c r="D16939" s="105"/>
      <c r="E16939" s="105"/>
      <c r="F16939" s="105"/>
      <c r="I16939" s="105"/>
    </row>
    <row r="16940">
      <c r="C16940" s="225" t="str">
        <f>IFERROR(__xludf.DUMMYFUNCTION("""COMPUTED_VALUE"""),"")</f>
        <v/>
      </c>
      <c r="D16940" s="105"/>
      <c r="E16940" s="105"/>
      <c r="F16940" s="105"/>
      <c r="I16940" s="105"/>
    </row>
    <row r="16941">
      <c r="C16941" s="225" t="str">
        <f>IFERROR(__xludf.DUMMYFUNCTION("""COMPUTED_VALUE"""),"")</f>
        <v/>
      </c>
      <c r="D16941" s="105"/>
      <c r="E16941" s="105"/>
      <c r="F16941" s="105"/>
      <c r="I16941" s="105"/>
    </row>
    <row r="16942">
      <c r="C16942" s="225" t="str">
        <f>IFERROR(__xludf.DUMMYFUNCTION("""COMPUTED_VALUE"""),"")</f>
        <v/>
      </c>
      <c r="D16942" s="105"/>
      <c r="E16942" s="105"/>
      <c r="F16942" s="105"/>
      <c r="I16942" s="105"/>
    </row>
    <row r="16943">
      <c r="C16943" s="225" t="str">
        <f>IFERROR(__xludf.DUMMYFUNCTION("""COMPUTED_VALUE"""),"")</f>
        <v/>
      </c>
      <c r="D16943" s="105"/>
      <c r="E16943" s="105"/>
      <c r="F16943" s="105"/>
      <c r="I16943" s="105"/>
    </row>
    <row r="16944">
      <c r="C16944" s="225" t="str">
        <f>IFERROR(__xludf.DUMMYFUNCTION("""COMPUTED_VALUE"""),"")</f>
        <v/>
      </c>
      <c r="D16944" s="105"/>
      <c r="E16944" s="105"/>
      <c r="F16944" s="105"/>
      <c r="I16944" s="105"/>
    </row>
    <row r="16945">
      <c r="C16945" s="225" t="str">
        <f>IFERROR(__xludf.DUMMYFUNCTION("""COMPUTED_VALUE"""),"")</f>
        <v/>
      </c>
      <c r="D16945" s="105"/>
      <c r="E16945" s="105"/>
      <c r="F16945" s="105"/>
      <c r="I16945" s="105"/>
    </row>
    <row r="16946">
      <c r="C16946" s="225" t="str">
        <f>IFERROR(__xludf.DUMMYFUNCTION("""COMPUTED_VALUE"""),"")</f>
        <v/>
      </c>
      <c r="D16946" s="105"/>
      <c r="E16946" s="105"/>
      <c r="F16946" s="105"/>
      <c r="I16946" s="105"/>
    </row>
    <row r="16947">
      <c r="C16947" s="225" t="str">
        <f>IFERROR(__xludf.DUMMYFUNCTION("""COMPUTED_VALUE"""),"")</f>
        <v/>
      </c>
      <c r="D16947" s="105"/>
      <c r="E16947" s="105"/>
      <c r="F16947" s="105"/>
      <c r="I16947" s="105"/>
    </row>
    <row r="16948">
      <c r="C16948" s="225" t="str">
        <f>IFERROR(__xludf.DUMMYFUNCTION("""COMPUTED_VALUE"""),"")</f>
        <v/>
      </c>
      <c r="D16948" s="105"/>
      <c r="E16948" s="105"/>
      <c r="F16948" s="105"/>
      <c r="I16948" s="105"/>
    </row>
    <row r="16949">
      <c r="C16949" s="225" t="str">
        <f>IFERROR(__xludf.DUMMYFUNCTION("""COMPUTED_VALUE"""),"")</f>
        <v/>
      </c>
      <c r="D16949" s="105"/>
      <c r="E16949" s="105"/>
      <c r="F16949" s="105"/>
      <c r="I16949" s="105"/>
    </row>
    <row r="16950">
      <c r="C16950" s="225" t="str">
        <f>IFERROR(__xludf.DUMMYFUNCTION("""COMPUTED_VALUE"""),"")</f>
        <v/>
      </c>
      <c r="D16950" s="105"/>
      <c r="E16950" s="105"/>
      <c r="F16950" s="105"/>
      <c r="I16950" s="105"/>
    </row>
    <row r="16951">
      <c r="C16951" s="225" t="str">
        <f>IFERROR(__xludf.DUMMYFUNCTION("""COMPUTED_VALUE"""),"")</f>
        <v/>
      </c>
      <c r="D16951" s="105"/>
      <c r="E16951" s="105"/>
      <c r="F16951" s="105"/>
      <c r="I16951" s="105"/>
    </row>
    <row r="16952">
      <c r="C16952" s="225" t="str">
        <f>IFERROR(__xludf.DUMMYFUNCTION("""COMPUTED_VALUE"""),"")</f>
        <v/>
      </c>
      <c r="D16952" s="105"/>
      <c r="E16952" s="105"/>
      <c r="F16952" s="105"/>
      <c r="I16952" s="105"/>
    </row>
    <row r="16953">
      <c r="C16953" s="225" t="str">
        <f>IFERROR(__xludf.DUMMYFUNCTION("""COMPUTED_VALUE"""),"")</f>
        <v/>
      </c>
      <c r="D16953" s="105"/>
      <c r="E16953" s="105"/>
      <c r="F16953" s="105"/>
      <c r="I16953" s="105"/>
    </row>
    <row r="16954">
      <c r="C16954" s="225" t="str">
        <f>IFERROR(__xludf.DUMMYFUNCTION("""COMPUTED_VALUE"""),"")</f>
        <v/>
      </c>
      <c r="D16954" s="105"/>
      <c r="E16954" s="105"/>
      <c r="F16954" s="105"/>
      <c r="I16954" s="105"/>
    </row>
    <row r="16955">
      <c r="C16955" s="225" t="str">
        <f>IFERROR(__xludf.DUMMYFUNCTION("""COMPUTED_VALUE"""),"")</f>
        <v/>
      </c>
      <c r="D16955" s="105"/>
      <c r="E16955" s="105"/>
      <c r="F16955" s="105"/>
      <c r="I16955" s="105"/>
    </row>
    <row r="16956">
      <c r="C16956" s="225" t="str">
        <f>IFERROR(__xludf.DUMMYFUNCTION("""COMPUTED_VALUE"""),"")</f>
        <v/>
      </c>
      <c r="D16956" s="105"/>
      <c r="E16956" s="105"/>
      <c r="F16956" s="105"/>
      <c r="I16956" s="105"/>
    </row>
    <row r="16957">
      <c r="C16957" s="225" t="str">
        <f>IFERROR(__xludf.DUMMYFUNCTION("""COMPUTED_VALUE"""),"")</f>
        <v/>
      </c>
      <c r="D16957" s="105"/>
      <c r="E16957" s="105"/>
      <c r="F16957" s="105"/>
      <c r="I16957" s="105"/>
    </row>
    <row r="16958">
      <c r="C16958" s="225" t="str">
        <f>IFERROR(__xludf.DUMMYFUNCTION("""COMPUTED_VALUE"""),"")</f>
        <v/>
      </c>
      <c r="D16958" s="105"/>
      <c r="E16958" s="105"/>
      <c r="F16958" s="105"/>
      <c r="I16958" s="105"/>
    </row>
    <row r="16959">
      <c r="C16959" s="225" t="str">
        <f>IFERROR(__xludf.DUMMYFUNCTION("""COMPUTED_VALUE"""),"")</f>
        <v/>
      </c>
      <c r="D16959" s="105"/>
      <c r="E16959" s="105"/>
      <c r="F16959" s="105"/>
      <c r="I16959" s="105"/>
    </row>
    <row r="16960">
      <c r="C16960" s="225" t="str">
        <f>IFERROR(__xludf.DUMMYFUNCTION("""COMPUTED_VALUE"""),"")</f>
        <v/>
      </c>
      <c r="D16960" s="105"/>
      <c r="E16960" s="105"/>
      <c r="F16960" s="105"/>
      <c r="I16960" s="105"/>
    </row>
    <row r="16961">
      <c r="C16961" s="225" t="str">
        <f>IFERROR(__xludf.DUMMYFUNCTION("""COMPUTED_VALUE"""),"")</f>
        <v/>
      </c>
      <c r="D16961" s="105"/>
      <c r="E16961" s="105"/>
      <c r="F16961" s="105"/>
      <c r="I16961" s="105"/>
    </row>
    <row r="16962">
      <c r="C16962" s="225" t="str">
        <f>IFERROR(__xludf.DUMMYFUNCTION("""COMPUTED_VALUE"""),"")</f>
        <v/>
      </c>
      <c r="D16962" s="105"/>
      <c r="E16962" s="105"/>
      <c r="F16962" s="105"/>
      <c r="I16962" s="105"/>
    </row>
    <row r="16963">
      <c r="C16963" s="225" t="str">
        <f>IFERROR(__xludf.DUMMYFUNCTION("""COMPUTED_VALUE"""),"")</f>
        <v/>
      </c>
      <c r="D16963" s="105"/>
      <c r="E16963" s="105"/>
      <c r="F16963" s="105"/>
      <c r="I16963" s="105"/>
    </row>
    <row r="16964">
      <c r="C16964" s="225" t="str">
        <f>IFERROR(__xludf.DUMMYFUNCTION("""COMPUTED_VALUE"""),"")</f>
        <v/>
      </c>
      <c r="D16964" s="105"/>
      <c r="E16964" s="105"/>
      <c r="F16964" s="105"/>
      <c r="I16964" s="105"/>
    </row>
    <row r="16965">
      <c r="C16965" s="225" t="str">
        <f>IFERROR(__xludf.DUMMYFUNCTION("""COMPUTED_VALUE"""),"")</f>
        <v/>
      </c>
      <c r="D16965" s="105"/>
      <c r="E16965" s="105"/>
      <c r="F16965" s="105"/>
      <c r="I16965" s="105"/>
    </row>
    <row r="16966">
      <c r="C16966" s="225" t="str">
        <f>IFERROR(__xludf.DUMMYFUNCTION("""COMPUTED_VALUE"""),"")</f>
        <v/>
      </c>
      <c r="D16966" s="105"/>
      <c r="E16966" s="105"/>
      <c r="F16966" s="105"/>
      <c r="I16966" s="105"/>
    </row>
    <row r="16967">
      <c r="C16967" s="225" t="str">
        <f>IFERROR(__xludf.DUMMYFUNCTION("""COMPUTED_VALUE"""),"")</f>
        <v/>
      </c>
      <c r="D16967" s="105"/>
      <c r="E16967" s="105"/>
      <c r="F16967" s="105"/>
      <c r="I16967" s="105"/>
    </row>
    <row r="16968">
      <c r="C16968" s="225" t="str">
        <f>IFERROR(__xludf.DUMMYFUNCTION("""COMPUTED_VALUE"""),"")</f>
        <v/>
      </c>
      <c r="D16968" s="105"/>
      <c r="E16968" s="105"/>
      <c r="F16968" s="105"/>
      <c r="I16968" s="105"/>
    </row>
    <row r="16969">
      <c r="C16969" s="225" t="str">
        <f>IFERROR(__xludf.DUMMYFUNCTION("""COMPUTED_VALUE"""),"")</f>
        <v/>
      </c>
      <c r="D16969" s="105"/>
      <c r="E16969" s="105"/>
      <c r="F16969" s="105"/>
      <c r="I16969" s="105"/>
    </row>
    <row r="16970">
      <c r="C16970" s="225" t="str">
        <f>IFERROR(__xludf.DUMMYFUNCTION("""COMPUTED_VALUE"""),"")</f>
        <v/>
      </c>
      <c r="D16970" s="105"/>
      <c r="E16970" s="105"/>
      <c r="F16970" s="105"/>
      <c r="I16970" s="105"/>
    </row>
    <row r="16971">
      <c r="C16971" s="225" t="str">
        <f>IFERROR(__xludf.DUMMYFUNCTION("""COMPUTED_VALUE"""),"")</f>
        <v/>
      </c>
      <c r="D16971" s="105"/>
      <c r="E16971" s="105"/>
      <c r="F16971" s="105"/>
      <c r="I16971" s="105"/>
    </row>
    <row r="16972">
      <c r="C16972" s="225" t="str">
        <f>IFERROR(__xludf.DUMMYFUNCTION("""COMPUTED_VALUE"""),"")</f>
        <v/>
      </c>
      <c r="D16972" s="105"/>
      <c r="E16972" s="105"/>
      <c r="F16972" s="105"/>
      <c r="I16972" s="105"/>
    </row>
    <row r="16973">
      <c r="C16973" s="225" t="str">
        <f>IFERROR(__xludf.DUMMYFUNCTION("""COMPUTED_VALUE"""),"")</f>
        <v/>
      </c>
      <c r="D16973" s="105"/>
      <c r="E16973" s="105"/>
      <c r="F16973" s="105"/>
      <c r="I16973" s="105"/>
    </row>
    <row r="16974">
      <c r="C16974" s="225" t="str">
        <f>IFERROR(__xludf.DUMMYFUNCTION("""COMPUTED_VALUE"""),"")</f>
        <v/>
      </c>
      <c r="D16974" s="105"/>
      <c r="E16974" s="105"/>
      <c r="F16974" s="105"/>
      <c r="I16974" s="105"/>
    </row>
    <row r="16975">
      <c r="C16975" s="225" t="str">
        <f>IFERROR(__xludf.DUMMYFUNCTION("""COMPUTED_VALUE"""),"")</f>
        <v/>
      </c>
      <c r="D16975" s="105"/>
      <c r="E16975" s="105"/>
      <c r="F16975" s="105"/>
      <c r="I16975" s="105"/>
    </row>
    <row r="16976">
      <c r="C16976" s="225" t="str">
        <f>IFERROR(__xludf.DUMMYFUNCTION("""COMPUTED_VALUE"""),"")</f>
        <v/>
      </c>
      <c r="D16976" s="105"/>
      <c r="E16976" s="105"/>
      <c r="F16976" s="105"/>
      <c r="I16976" s="105"/>
    </row>
    <row r="16977">
      <c r="C16977" s="225" t="str">
        <f>IFERROR(__xludf.DUMMYFUNCTION("""COMPUTED_VALUE"""),"")</f>
        <v/>
      </c>
      <c r="D16977" s="105"/>
      <c r="E16977" s="105"/>
      <c r="F16977" s="105"/>
      <c r="I16977" s="105"/>
    </row>
    <row r="16978">
      <c r="C16978" s="225" t="str">
        <f>IFERROR(__xludf.DUMMYFUNCTION("""COMPUTED_VALUE"""),"")</f>
        <v/>
      </c>
      <c r="D16978" s="105"/>
      <c r="E16978" s="105"/>
      <c r="F16978" s="105"/>
      <c r="I16978" s="105"/>
    </row>
    <row r="16979">
      <c r="C16979" s="225" t="str">
        <f>IFERROR(__xludf.DUMMYFUNCTION("""COMPUTED_VALUE"""),"")</f>
        <v/>
      </c>
      <c r="D16979" s="105"/>
      <c r="E16979" s="105"/>
      <c r="F16979" s="105"/>
      <c r="I16979" s="105"/>
    </row>
    <row r="16980">
      <c r="C16980" s="225" t="str">
        <f>IFERROR(__xludf.DUMMYFUNCTION("""COMPUTED_VALUE"""),"")</f>
        <v/>
      </c>
      <c r="D16980" s="105"/>
      <c r="E16980" s="105"/>
      <c r="F16980" s="105"/>
      <c r="I16980" s="105"/>
    </row>
    <row r="16981">
      <c r="C16981" s="225" t="str">
        <f>IFERROR(__xludf.DUMMYFUNCTION("""COMPUTED_VALUE"""),"")</f>
        <v/>
      </c>
      <c r="D16981" s="105"/>
      <c r="E16981" s="105"/>
      <c r="F16981" s="105"/>
      <c r="I16981" s="105"/>
    </row>
    <row r="16982">
      <c r="C16982" s="225" t="str">
        <f>IFERROR(__xludf.DUMMYFUNCTION("""COMPUTED_VALUE"""),"")</f>
        <v/>
      </c>
      <c r="D16982" s="105"/>
      <c r="E16982" s="105"/>
      <c r="F16982" s="105"/>
      <c r="I16982" s="105"/>
    </row>
    <row r="16983">
      <c r="C16983" s="225" t="str">
        <f>IFERROR(__xludf.DUMMYFUNCTION("""COMPUTED_VALUE"""),"")</f>
        <v/>
      </c>
      <c r="D16983" s="105"/>
      <c r="E16983" s="105"/>
      <c r="F16983" s="105"/>
      <c r="I16983" s="105"/>
    </row>
    <row r="16984">
      <c r="C16984" s="225" t="str">
        <f>IFERROR(__xludf.DUMMYFUNCTION("""COMPUTED_VALUE"""),"")</f>
        <v/>
      </c>
      <c r="D16984" s="105"/>
      <c r="E16984" s="105"/>
      <c r="F16984" s="105"/>
      <c r="I16984" s="105"/>
    </row>
    <row r="16985">
      <c r="C16985" s="225" t="str">
        <f>IFERROR(__xludf.DUMMYFUNCTION("""COMPUTED_VALUE"""),"")</f>
        <v/>
      </c>
      <c r="D16985" s="105"/>
      <c r="E16985" s="105"/>
      <c r="F16985" s="105"/>
      <c r="I16985" s="105"/>
    </row>
    <row r="16986">
      <c r="C16986" s="225" t="str">
        <f>IFERROR(__xludf.DUMMYFUNCTION("""COMPUTED_VALUE"""),"")</f>
        <v/>
      </c>
      <c r="D16986" s="105"/>
      <c r="E16986" s="105"/>
      <c r="F16986" s="105"/>
      <c r="I16986" s="105"/>
    </row>
    <row r="16987">
      <c r="C16987" s="225" t="str">
        <f>IFERROR(__xludf.DUMMYFUNCTION("""COMPUTED_VALUE"""),"")</f>
        <v/>
      </c>
      <c r="D16987" s="105"/>
      <c r="E16987" s="105"/>
      <c r="F16987" s="105"/>
      <c r="I16987" s="105"/>
    </row>
    <row r="16988">
      <c r="C16988" s="225" t="str">
        <f>IFERROR(__xludf.DUMMYFUNCTION("""COMPUTED_VALUE"""),"")</f>
        <v/>
      </c>
      <c r="D16988" s="105"/>
      <c r="E16988" s="105"/>
      <c r="F16988" s="105"/>
      <c r="I16988" s="105"/>
    </row>
    <row r="16989">
      <c r="C16989" s="225" t="str">
        <f>IFERROR(__xludf.DUMMYFUNCTION("""COMPUTED_VALUE"""),"")</f>
        <v/>
      </c>
      <c r="D16989" s="105"/>
      <c r="E16989" s="105"/>
      <c r="F16989" s="105"/>
      <c r="I16989" s="105"/>
    </row>
    <row r="16990">
      <c r="C16990" s="225" t="str">
        <f>IFERROR(__xludf.DUMMYFUNCTION("""COMPUTED_VALUE"""),"")</f>
        <v/>
      </c>
      <c r="D16990" s="105"/>
      <c r="E16990" s="105"/>
      <c r="F16990" s="105"/>
      <c r="I16990" s="105"/>
    </row>
    <row r="16991">
      <c r="C16991" s="225" t="str">
        <f>IFERROR(__xludf.DUMMYFUNCTION("""COMPUTED_VALUE"""),"")</f>
        <v/>
      </c>
      <c r="D16991" s="105"/>
      <c r="E16991" s="105"/>
      <c r="F16991" s="105"/>
      <c r="I16991" s="105"/>
    </row>
    <row r="16992">
      <c r="C16992" s="225" t="str">
        <f>IFERROR(__xludf.DUMMYFUNCTION("""COMPUTED_VALUE"""),"")</f>
        <v/>
      </c>
      <c r="D16992" s="105"/>
      <c r="E16992" s="105"/>
      <c r="F16992" s="105"/>
      <c r="I16992" s="105"/>
    </row>
    <row r="16993">
      <c r="C16993" s="225" t="str">
        <f>IFERROR(__xludf.DUMMYFUNCTION("""COMPUTED_VALUE"""),"")</f>
        <v/>
      </c>
      <c r="D16993" s="105"/>
      <c r="E16993" s="105"/>
      <c r="F16993" s="105"/>
      <c r="I16993" s="105"/>
    </row>
    <row r="16994">
      <c r="C16994" s="225" t="str">
        <f>IFERROR(__xludf.DUMMYFUNCTION("""COMPUTED_VALUE"""),"")</f>
        <v/>
      </c>
      <c r="D16994" s="105"/>
      <c r="E16994" s="105"/>
      <c r="F16994" s="105"/>
      <c r="I16994" s="105"/>
    </row>
    <row r="16995">
      <c r="C16995" s="225" t="str">
        <f>IFERROR(__xludf.DUMMYFUNCTION("""COMPUTED_VALUE"""),"")</f>
        <v/>
      </c>
      <c r="D16995" s="105"/>
      <c r="E16995" s="105"/>
      <c r="F16995" s="105"/>
      <c r="I16995" s="105"/>
    </row>
    <row r="16996">
      <c r="C16996" s="225" t="str">
        <f>IFERROR(__xludf.DUMMYFUNCTION("""COMPUTED_VALUE"""),"")</f>
        <v/>
      </c>
      <c r="D16996" s="105"/>
      <c r="E16996" s="105"/>
      <c r="F16996" s="105"/>
      <c r="I16996" s="105"/>
    </row>
    <row r="16997">
      <c r="C16997" s="225" t="str">
        <f>IFERROR(__xludf.DUMMYFUNCTION("""COMPUTED_VALUE"""),"")</f>
        <v/>
      </c>
      <c r="D16997" s="105"/>
      <c r="E16997" s="105"/>
      <c r="F16997" s="105"/>
      <c r="I16997" s="105"/>
    </row>
    <row r="16998">
      <c r="C16998" s="225" t="str">
        <f>IFERROR(__xludf.DUMMYFUNCTION("""COMPUTED_VALUE"""),"")</f>
        <v/>
      </c>
      <c r="D16998" s="105"/>
      <c r="E16998" s="105"/>
      <c r="F16998" s="105"/>
      <c r="I16998" s="105"/>
    </row>
    <row r="16999">
      <c r="C16999" s="225" t="str">
        <f>IFERROR(__xludf.DUMMYFUNCTION("""COMPUTED_VALUE"""),"")</f>
        <v/>
      </c>
      <c r="D16999" s="105"/>
      <c r="E16999" s="105"/>
      <c r="F16999" s="105"/>
      <c r="I16999" s="105"/>
    </row>
    <row r="17000">
      <c r="C17000" s="225" t="str">
        <f>IFERROR(__xludf.DUMMYFUNCTION("""COMPUTED_VALUE"""),"")</f>
        <v/>
      </c>
      <c r="D17000" s="105"/>
      <c r="E17000" s="105"/>
      <c r="F17000" s="105"/>
      <c r="I17000" s="105"/>
    </row>
    <row r="17001">
      <c r="C17001" s="225" t="str">
        <f>IFERROR(__xludf.DUMMYFUNCTION("""COMPUTED_VALUE"""),"")</f>
        <v/>
      </c>
      <c r="D17001" s="105"/>
      <c r="E17001" s="105"/>
      <c r="F17001" s="105"/>
      <c r="I17001" s="105"/>
    </row>
    <row r="17002">
      <c r="C17002" s="225" t="str">
        <f>IFERROR(__xludf.DUMMYFUNCTION("""COMPUTED_VALUE"""),"")</f>
        <v/>
      </c>
      <c r="D17002" s="105"/>
      <c r="E17002" s="105"/>
      <c r="F17002" s="105"/>
      <c r="I17002" s="105"/>
    </row>
    <row r="17003">
      <c r="C17003" s="225" t="str">
        <f>IFERROR(__xludf.DUMMYFUNCTION("""COMPUTED_VALUE"""),"")</f>
        <v/>
      </c>
      <c r="D17003" s="105"/>
      <c r="E17003" s="105"/>
      <c r="F17003" s="105"/>
      <c r="I17003" s="105"/>
    </row>
    <row r="17004">
      <c r="C17004" s="225" t="str">
        <f>IFERROR(__xludf.DUMMYFUNCTION("""COMPUTED_VALUE"""),"")</f>
        <v/>
      </c>
      <c r="D17004" s="105"/>
      <c r="E17004" s="105"/>
      <c r="F17004" s="105"/>
      <c r="I17004" s="105"/>
    </row>
    <row r="17005">
      <c r="C17005" s="225" t="str">
        <f>IFERROR(__xludf.DUMMYFUNCTION("""COMPUTED_VALUE"""),"")</f>
        <v/>
      </c>
      <c r="D17005" s="105"/>
      <c r="E17005" s="105"/>
      <c r="F17005" s="105"/>
      <c r="I17005" s="105"/>
    </row>
    <row r="17006">
      <c r="C17006" s="225" t="str">
        <f>IFERROR(__xludf.DUMMYFUNCTION("""COMPUTED_VALUE"""),"")</f>
        <v/>
      </c>
      <c r="D17006" s="105"/>
      <c r="E17006" s="105"/>
      <c r="F17006" s="105"/>
      <c r="I17006" s="105"/>
    </row>
    <row r="17007">
      <c r="C17007" s="225" t="str">
        <f>IFERROR(__xludf.DUMMYFUNCTION("""COMPUTED_VALUE"""),"")</f>
        <v/>
      </c>
      <c r="D17007" s="105"/>
      <c r="E17007" s="105"/>
      <c r="F17007" s="105"/>
      <c r="I17007" s="105"/>
    </row>
    <row r="17008">
      <c r="C17008" s="225" t="str">
        <f>IFERROR(__xludf.DUMMYFUNCTION("""COMPUTED_VALUE"""),"")</f>
        <v/>
      </c>
      <c r="D17008" s="105"/>
      <c r="E17008" s="105"/>
      <c r="F17008" s="105"/>
      <c r="I17008" s="105"/>
    </row>
    <row r="17009">
      <c r="C17009" s="225" t="str">
        <f>IFERROR(__xludf.DUMMYFUNCTION("""COMPUTED_VALUE"""),"")</f>
        <v/>
      </c>
      <c r="D17009" s="105"/>
      <c r="E17009" s="105"/>
      <c r="F17009" s="105"/>
      <c r="I17009" s="105"/>
    </row>
    <row r="17010">
      <c r="C17010" s="225" t="str">
        <f>IFERROR(__xludf.DUMMYFUNCTION("""COMPUTED_VALUE"""),"")</f>
        <v/>
      </c>
      <c r="D17010" s="105"/>
      <c r="E17010" s="105"/>
      <c r="F17010" s="105"/>
      <c r="I17010" s="105"/>
    </row>
    <row r="17011">
      <c r="C17011" s="225" t="str">
        <f>IFERROR(__xludf.DUMMYFUNCTION("""COMPUTED_VALUE"""),"")</f>
        <v/>
      </c>
      <c r="D17011" s="105"/>
      <c r="E17011" s="105"/>
      <c r="F17011" s="105"/>
      <c r="I17011" s="105"/>
    </row>
    <row r="17012">
      <c r="C17012" s="225" t="str">
        <f>IFERROR(__xludf.DUMMYFUNCTION("""COMPUTED_VALUE"""),"")</f>
        <v/>
      </c>
      <c r="D17012" s="105"/>
      <c r="E17012" s="105"/>
      <c r="F17012" s="105"/>
      <c r="I17012" s="105"/>
    </row>
    <row r="17013">
      <c r="C17013" s="225" t="str">
        <f>IFERROR(__xludf.DUMMYFUNCTION("""COMPUTED_VALUE"""),"")</f>
        <v/>
      </c>
      <c r="D17013" s="105"/>
      <c r="E17013" s="105"/>
      <c r="F17013" s="105"/>
      <c r="I17013" s="105"/>
    </row>
    <row r="17014">
      <c r="C17014" s="225" t="str">
        <f>IFERROR(__xludf.DUMMYFUNCTION("""COMPUTED_VALUE"""),"")</f>
        <v/>
      </c>
      <c r="D17014" s="105"/>
      <c r="E17014" s="105"/>
      <c r="F17014" s="105"/>
      <c r="I17014" s="105"/>
    </row>
    <row r="17015">
      <c r="C17015" s="225" t="str">
        <f>IFERROR(__xludf.DUMMYFUNCTION("""COMPUTED_VALUE"""),"")</f>
        <v/>
      </c>
      <c r="D17015" s="105"/>
      <c r="E17015" s="105"/>
      <c r="F17015" s="105"/>
      <c r="I17015" s="105"/>
    </row>
    <row r="17016">
      <c r="C17016" s="225" t="str">
        <f>IFERROR(__xludf.DUMMYFUNCTION("""COMPUTED_VALUE"""),"")</f>
        <v/>
      </c>
      <c r="D17016" s="105"/>
      <c r="E17016" s="105"/>
      <c r="F17016" s="105"/>
      <c r="I17016" s="105"/>
    </row>
    <row r="17017">
      <c r="C17017" s="225" t="str">
        <f>IFERROR(__xludf.DUMMYFUNCTION("""COMPUTED_VALUE"""),"")</f>
        <v/>
      </c>
      <c r="D17017" s="105"/>
      <c r="E17017" s="105"/>
      <c r="F17017" s="105"/>
      <c r="I17017" s="105"/>
    </row>
    <row r="17018">
      <c r="C17018" s="225" t="str">
        <f>IFERROR(__xludf.DUMMYFUNCTION("""COMPUTED_VALUE"""),"")</f>
        <v/>
      </c>
      <c r="D17018" s="105"/>
      <c r="E17018" s="105"/>
      <c r="F17018" s="105"/>
      <c r="I17018" s="105"/>
    </row>
    <row r="17019">
      <c r="C17019" s="225" t="str">
        <f>IFERROR(__xludf.DUMMYFUNCTION("""COMPUTED_VALUE"""),"")</f>
        <v/>
      </c>
      <c r="D17019" s="105"/>
      <c r="E17019" s="105"/>
      <c r="F17019" s="105"/>
      <c r="I17019" s="105"/>
    </row>
    <row r="17020">
      <c r="C17020" s="225" t="str">
        <f>IFERROR(__xludf.DUMMYFUNCTION("""COMPUTED_VALUE"""),"")</f>
        <v/>
      </c>
      <c r="D17020" s="105"/>
      <c r="E17020" s="105"/>
      <c r="F17020" s="105"/>
      <c r="I17020" s="105"/>
    </row>
    <row r="17021">
      <c r="C17021" s="225" t="str">
        <f>IFERROR(__xludf.DUMMYFUNCTION("""COMPUTED_VALUE"""),"")</f>
        <v/>
      </c>
      <c r="D17021" s="105"/>
      <c r="E17021" s="105"/>
      <c r="F17021" s="105"/>
      <c r="I17021" s="105"/>
    </row>
    <row r="17022">
      <c r="C17022" s="225" t="str">
        <f>IFERROR(__xludf.DUMMYFUNCTION("""COMPUTED_VALUE"""),"")</f>
        <v/>
      </c>
      <c r="D17022" s="105"/>
      <c r="E17022" s="105"/>
      <c r="F17022" s="105"/>
      <c r="I17022" s="105"/>
    </row>
    <row r="17023">
      <c r="C17023" s="225" t="str">
        <f>IFERROR(__xludf.DUMMYFUNCTION("""COMPUTED_VALUE"""),"")</f>
        <v/>
      </c>
      <c r="D17023" s="105"/>
      <c r="E17023" s="105"/>
      <c r="F17023" s="105"/>
      <c r="I17023" s="105"/>
    </row>
    <row r="17024">
      <c r="C17024" s="225" t="str">
        <f>IFERROR(__xludf.DUMMYFUNCTION("""COMPUTED_VALUE"""),"")</f>
        <v/>
      </c>
      <c r="D17024" s="105"/>
      <c r="E17024" s="105"/>
      <c r="F17024" s="105"/>
      <c r="I17024" s="105"/>
    </row>
    <row r="17025">
      <c r="C17025" s="225" t="str">
        <f>IFERROR(__xludf.DUMMYFUNCTION("""COMPUTED_VALUE"""),"")</f>
        <v/>
      </c>
      <c r="D17025" s="105"/>
      <c r="E17025" s="105"/>
      <c r="F17025" s="105"/>
      <c r="I17025" s="105"/>
    </row>
    <row r="17026">
      <c r="C17026" s="225" t="str">
        <f>IFERROR(__xludf.DUMMYFUNCTION("""COMPUTED_VALUE"""),"")</f>
        <v/>
      </c>
      <c r="D17026" s="105"/>
      <c r="E17026" s="105"/>
      <c r="F17026" s="105"/>
      <c r="I17026" s="105"/>
    </row>
    <row r="17027">
      <c r="C17027" s="225" t="str">
        <f>IFERROR(__xludf.DUMMYFUNCTION("""COMPUTED_VALUE"""),"")</f>
        <v/>
      </c>
      <c r="D17027" s="105"/>
      <c r="E17027" s="105"/>
      <c r="F17027" s="105"/>
      <c r="I17027" s="105"/>
    </row>
    <row r="17028">
      <c r="C17028" s="225" t="str">
        <f>IFERROR(__xludf.DUMMYFUNCTION("""COMPUTED_VALUE"""),"")</f>
        <v/>
      </c>
      <c r="D17028" s="105"/>
      <c r="E17028" s="105"/>
      <c r="F17028" s="105"/>
      <c r="I17028" s="105"/>
    </row>
    <row r="17029">
      <c r="C17029" s="225" t="str">
        <f>IFERROR(__xludf.DUMMYFUNCTION("""COMPUTED_VALUE"""),"")</f>
        <v/>
      </c>
      <c r="D17029" s="105"/>
      <c r="E17029" s="105"/>
      <c r="F17029" s="105"/>
      <c r="I17029" s="105"/>
    </row>
    <row r="17030">
      <c r="C17030" s="225" t="str">
        <f>IFERROR(__xludf.DUMMYFUNCTION("""COMPUTED_VALUE"""),"")</f>
        <v/>
      </c>
      <c r="D17030" s="105"/>
      <c r="E17030" s="105"/>
      <c r="F17030" s="105"/>
      <c r="I17030" s="105"/>
    </row>
    <row r="17031">
      <c r="C17031" s="225" t="str">
        <f>IFERROR(__xludf.DUMMYFUNCTION("""COMPUTED_VALUE"""),"")</f>
        <v/>
      </c>
      <c r="D17031" s="105"/>
      <c r="E17031" s="105"/>
      <c r="F17031" s="105"/>
      <c r="I17031" s="105"/>
    </row>
    <row r="17032">
      <c r="C17032" s="225" t="str">
        <f>IFERROR(__xludf.DUMMYFUNCTION("""COMPUTED_VALUE"""),"")</f>
        <v/>
      </c>
      <c r="D17032" s="105"/>
      <c r="E17032" s="105"/>
      <c r="F17032" s="105"/>
      <c r="I17032" s="105"/>
    </row>
    <row r="17033">
      <c r="C17033" s="225" t="str">
        <f>IFERROR(__xludf.DUMMYFUNCTION("""COMPUTED_VALUE"""),"")</f>
        <v/>
      </c>
      <c r="D17033" s="105"/>
      <c r="E17033" s="105"/>
      <c r="F17033" s="105"/>
      <c r="I17033" s="105"/>
    </row>
    <row r="17034">
      <c r="C17034" s="225" t="str">
        <f>IFERROR(__xludf.DUMMYFUNCTION("""COMPUTED_VALUE"""),"")</f>
        <v/>
      </c>
      <c r="D17034" s="105"/>
      <c r="E17034" s="105"/>
      <c r="F17034" s="105"/>
      <c r="I17034" s="105"/>
    </row>
    <row r="17035">
      <c r="C17035" s="225" t="str">
        <f>IFERROR(__xludf.DUMMYFUNCTION("""COMPUTED_VALUE"""),"")</f>
        <v/>
      </c>
      <c r="D17035" s="105"/>
      <c r="E17035" s="105"/>
      <c r="F17035" s="105"/>
      <c r="I17035" s="105"/>
    </row>
    <row r="17036">
      <c r="C17036" s="225" t="str">
        <f>IFERROR(__xludf.DUMMYFUNCTION("""COMPUTED_VALUE"""),"")</f>
        <v/>
      </c>
      <c r="D17036" s="105"/>
      <c r="E17036" s="105"/>
      <c r="F17036" s="105"/>
      <c r="I17036" s="105"/>
    </row>
    <row r="17037">
      <c r="C17037" s="225" t="str">
        <f>IFERROR(__xludf.DUMMYFUNCTION("""COMPUTED_VALUE"""),"")</f>
        <v/>
      </c>
      <c r="D17037" s="105"/>
      <c r="E17037" s="105"/>
      <c r="F17037" s="105"/>
      <c r="I17037" s="105"/>
    </row>
    <row r="17038">
      <c r="C17038" s="225" t="str">
        <f>IFERROR(__xludf.DUMMYFUNCTION("""COMPUTED_VALUE"""),"")</f>
        <v/>
      </c>
      <c r="D17038" s="105"/>
      <c r="E17038" s="105"/>
      <c r="F17038" s="105"/>
      <c r="I17038" s="105"/>
    </row>
    <row r="17039">
      <c r="C17039" s="225" t="str">
        <f>IFERROR(__xludf.DUMMYFUNCTION("""COMPUTED_VALUE"""),"")</f>
        <v/>
      </c>
      <c r="D17039" s="105"/>
      <c r="E17039" s="105"/>
      <c r="F17039" s="105"/>
      <c r="I17039" s="105"/>
    </row>
    <row r="17040">
      <c r="C17040" s="225" t="str">
        <f>IFERROR(__xludf.DUMMYFUNCTION("""COMPUTED_VALUE"""),"")</f>
        <v/>
      </c>
      <c r="D17040" s="105"/>
      <c r="E17040" s="105"/>
      <c r="F17040" s="105"/>
      <c r="I17040" s="105"/>
    </row>
    <row r="17041">
      <c r="C17041" s="225" t="str">
        <f>IFERROR(__xludf.DUMMYFUNCTION("""COMPUTED_VALUE"""),"")</f>
        <v/>
      </c>
      <c r="D17041" s="105"/>
      <c r="E17041" s="105"/>
      <c r="F17041" s="105"/>
      <c r="I17041" s="105"/>
    </row>
    <row r="17042">
      <c r="C17042" s="225" t="str">
        <f>IFERROR(__xludf.DUMMYFUNCTION("""COMPUTED_VALUE"""),"")</f>
        <v/>
      </c>
      <c r="D17042" s="105"/>
      <c r="E17042" s="105"/>
      <c r="F17042" s="105"/>
      <c r="I17042" s="105"/>
    </row>
    <row r="17043">
      <c r="C17043" s="225" t="str">
        <f>IFERROR(__xludf.DUMMYFUNCTION("""COMPUTED_VALUE"""),"")</f>
        <v/>
      </c>
      <c r="D17043" s="105"/>
      <c r="E17043" s="105"/>
      <c r="F17043" s="105"/>
      <c r="I17043" s="105"/>
    </row>
    <row r="17044">
      <c r="C17044" s="225" t="str">
        <f>IFERROR(__xludf.DUMMYFUNCTION("""COMPUTED_VALUE"""),"")</f>
        <v/>
      </c>
      <c r="D17044" s="105"/>
      <c r="E17044" s="105"/>
      <c r="F17044" s="105"/>
      <c r="I17044" s="105"/>
    </row>
    <row r="17045">
      <c r="C17045" s="225" t="str">
        <f>IFERROR(__xludf.DUMMYFUNCTION("""COMPUTED_VALUE"""),"")</f>
        <v/>
      </c>
      <c r="D17045" s="105"/>
      <c r="E17045" s="105"/>
      <c r="F17045" s="105"/>
      <c r="I17045" s="105"/>
    </row>
    <row r="17046">
      <c r="C17046" s="225" t="str">
        <f>IFERROR(__xludf.DUMMYFUNCTION("""COMPUTED_VALUE"""),"")</f>
        <v/>
      </c>
      <c r="D17046" s="105"/>
      <c r="E17046" s="105"/>
      <c r="F17046" s="105"/>
      <c r="I17046" s="105"/>
    </row>
    <row r="17047">
      <c r="C17047" s="225" t="str">
        <f>IFERROR(__xludf.DUMMYFUNCTION("""COMPUTED_VALUE"""),"")</f>
        <v/>
      </c>
      <c r="D17047" s="105"/>
      <c r="E17047" s="105"/>
      <c r="F17047" s="105"/>
      <c r="I17047" s="105"/>
    </row>
    <row r="17048">
      <c r="C17048" s="225" t="str">
        <f>IFERROR(__xludf.DUMMYFUNCTION("""COMPUTED_VALUE"""),"")</f>
        <v/>
      </c>
      <c r="D17048" s="105"/>
      <c r="E17048" s="105"/>
      <c r="F17048" s="105"/>
      <c r="I17048" s="105"/>
    </row>
    <row r="17049">
      <c r="C17049" s="225" t="str">
        <f>IFERROR(__xludf.DUMMYFUNCTION("""COMPUTED_VALUE"""),"")</f>
        <v/>
      </c>
      <c r="D17049" s="105"/>
      <c r="E17049" s="105"/>
      <c r="F17049" s="105"/>
      <c r="I17049" s="105"/>
    </row>
    <row r="17050">
      <c r="C17050" s="225" t="str">
        <f>IFERROR(__xludf.DUMMYFUNCTION("""COMPUTED_VALUE"""),"")</f>
        <v/>
      </c>
      <c r="D17050" s="105"/>
      <c r="E17050" s="105"/>
      <c r="F17050" s="105"/>
      <c r="I17050" s="105"/>
    </row>
    <row r="17051">
      <c r="C17051" s="225" t="str">
        <f>IFERROR(__xludf.DUMMYFUNCTION("""COMPUTED_VALUE"""),"")</f>
        <v/>
      </c>
      <c r="D17051" s="105"/>
      <c r="E17051" s="105"/>
      <c r="F17051" s="105"/>
      <c r="I17051" s="105"/>
    </row>
    <row r="17052">
      <c r="C17052" s="225" t="str">
        <f>IFERROR(__xludf.DUMMYFUNCTION("""COMPUTED_VALUE"""),"")</f>
        <v/>
      </c>
      <c r="D17052" s="105"/>
      <c r="E17052" s="105"/>
      <c r="F17052" s="105"/>
      <c r="I17052" s="105"/>
    </row>
    <row r="17053">
      <c r="C17053" s="225" t="str">
        <f>IFERROR(__xludf.DUMMYFUNCTION("""COMPUTED_VALUE"""),"")</f>
        <v/>
      </c>
      <c r="D17053" s="105"/>
      <c r="E17053" s="105"/>
      <c r="F17053" s="105"/>
      <c r="I17053" s="105"/>
    </row>
    <row r="17054">
      <c r="C17054" s="225" t="str">
        <f>IFERROR(__xludf.DUMMYFUNCTION("""COMPUTED_VALUE"""),"")</f>
        <v/>
      </c>
      <c r="D17054" s="105"/>
      <c r="E17054" s="105"/>
      <c r="F17054" s="105"/>
      <c r="I17054" s="105"/>
    </row>
    <row r="17055">
      <c r="C17055" s="225" t="str">
        <f>IFERROR(__xludf.DUMMYFUNCTION("""COMPUTED_VALUE"""),"")</f>
        <v/>
      </c>
      <c r="D17055" s="105"/>
      <c r="E17055" s="105"/>
      <c r="F17055" s="105"/>
      <c r="I17055" s="105"/>
    </row>
    <row r="17056">
      <c r="C17056" s="225" t="str">
        <f>IFERROR(__xludf.DUMMYFUNCTION("""COMPUTED_VALUE"""),"")</f>
        <v/>
      </c>
      <c r="D17056" s="105"/>
      <c r="E17056" s="105"/>
      <c r="F17056" s="105"/>
      <c r="I17056" s="105"/>
    </row>
    <row r="17057">
      <c r="C17057" s="225" t="str">
        <f>IFERROR(__xludf.DUMMYFUNCTION("""COMPUTED_VALUE"""),"")</f>
        <v/>
      </c>
      <c r="D17057" s="105"/>
      <c r="E17057" s="105"/>
      <c r="F17057" s="105"/>
      <c r="I17057" s="105"/>
    </row>
    <row r="17058">
      <c r="C17058" s="225" t="str">
        <f>IFERROR(__xludf.DUMMYFUNCTION("""COMPUTED_VALUE"""),"")</f>
        <v/>
      </c>
      <c r="D17058" s="105"/>
      <c r="E17058" s="105"/>
      <c r="F17058" s="105"/>
      <c r="I17058" s="105"/>
    </row>
    <row r="17059">
      <c r="C17059" s="225" t="str">
        <f>IFERROR(__xludf.DUMMYFUNCTION("""COMPUTED_VALUE"""),"")</f>
        <v/>
      </c>
      <c r="D17059" s="105"/>
      <c r="E17059" s="105"/>
      <c r="F17059" s="105"/>
      <c r="I17059" s="105"/>
    </row>
    <row r="17060">
      <c r="C17060" s="225" t="str">
        <f>IFERROR(__xludf.DUMMYFUNCTION("""COMPUTED_VALUE"""),"")</f>
        <v/>
      </c>
      <c r="D17060" s="105"/>
      <c r="E17060" s="105"/>
      <c r="F17060" s="105"/>
      <c r="I17060" s="105"/>
    </row>
    <row r="17061">
      <c r="C17061" s="225" t="str">
        <f>IFERROR(__xludf.DUMMYFUNCTION("""COMPUTED_VALUE"""),"")</f>
        <v/>
      </c>
      <c r="D17061" s="105"/>
      <c r="E17061" s="105"/>
      <c r="F17061" s="105"/>
      <c r="I17061" s="105"/>
    </row>
    <row r="17062">
      <c r="C17062" s="225" t="str">
        <f>IFERROR(__xludf.DUMMYFUNCTION("""COMPUTED_VALUE"""),"")</f>
        <v/>
      </c>
      <c r="D17062" s="105"/>
      <c r="E17062" s="105"/>
      <c r="F17062" s="105"/>
      <c r="I17062" s="105"/>
    </row>
    <row r="17063">
      <c r="C17063" s="225" t="str">
        <f>IFERROR(__xludf.DUMMYFUNCTION("""COMPUTED_VALUE"""),"")</f>
        <v/>
      </c>
      <c r="D17063" s="105"/>
      <c r="E17063" s="105"/>
      <c r="F17063" s="105"/>
      <c r="I17063" s="105"/>
    </row>
    <row r="17064">
      <c r="C17064" s="225" t="str">
        <f>IFERROR(__xludf.DUMMYFUNCTION("""COMPUTED_VALUE"""),"")</f>
        <v/>
      </c>
      <c r="D17064" s="105"/>
      <c r="E17064" s="105"/>
      <c r="F17064" s="105"/>
      <c r="I17064" s="105"/>
    </row>
    <row r="17065">
      <c r="C17065" s="225" t="str">
        <f>IFERROR(__xludf.DUMMYFUNCTION("""COMPUTED_VALUE"""),"")</f>
        <v/>
      </c>
      <c r="D17065" s="105"/>
      <c r="E17065" s="105"/>
      <c r="F17065" s="105"/>
      <c r="I17065" s="105"/>
    </row>
    <row r="17066">
      <c r="C17066" s="225" t="str">
        <f>IFERROR(__xludf.DUMMYFUNCTION("""COMPUTED_VALUE"""),"")</f>
        <v/>
      </c>
      <c r="D17066" s="105"/>
      <c r="E17066" s="105"/>
      <c r="F17066" s="105"/>
      <c r="I17066" s="105"/>
    </row>
    <row r="17067">
      <c r="C17067" s="225" t="str">
        <f>IFERROR(__xludf.DUMMYFUNCTION("""COMPUTED_VALUE"""),"")</f>
        <v/>
      </c>
      <c r="D17067" s="105"/>
      <c r="E17067" s="105"/>
      <c r="F17067" s="105"/>
      <c r="I17067" s="105"/>
    </row>
    <row r="17068">
      <c r="C17068" s="225" t="str">
        <f>IFERROR(__xludf.DUMMYFUNCTION("""COMPUTED_VALUE"""),"")</f>
        <v/>
      </c>
      <c r="D17068" s="105"/>
      <c r="E17068" s="105"/>
      <c r="F17068" s="105"/>
      <c r="I17068" s="105"/>
    </row>
    <row r="17069">
      <c r="C17069" s="225" t="str">
        <f>IFERROR(__xludf.DUMMYFUNCTION("""COMPUTED_VALUE"""),"")</f>
        <v/>
      </c>
      <c r="D17069" s="105"/>
      <c r="E17069" s="105"/>
      <c r="F17069" s="105"/>
      <c r="I17069" s="105"/>
    </row>
    <row r="17070">
      <c r="C17070" s="225" t="str">
        <f>IFERROR(__xludf.DUMMYFUNCTION("""COMPUTED_VALUE"""),"")</f>
        <v/>
      </c>
      <c r="D17070" s="105"/>
      <c r="E17070" s="105"/>
      <c r="F17070" s="105"/>
      <c r="I17070" s="105"/>
    </row>
    <row r="17071">
      <c r="C17071" s="225" t="str">
        <f>IFERROR(__xludf.DUMMYFUNCTION("""COMPUTED_VALUE"""),"")</f>
        <v/>
      </c>
      <c r="D17071" s="105"/>
      <c r="E17071" s="105"/>
      <c r="F17071" s="105"/>
      <c r="I17071" s="105"/>
    </row>
    <row r="17072">
      <c r="C17072" s="225" t="str">
        <f>IFERROR(__xludf.DUMMYFUNCTION("""COMPUTED_VALUE"""),"")</f>
        <v/>
      </c>
      <c r="D17072" s="105"/>
      <c r="E17072" s="105"/>
      <c r="F17072" s="105"/>
      <c r="I17072" s="105"/>
    </row>
    <row r="17073">
      <c r="C17073" s="225" t="str">
        <f>IFERROR(__xludf.DUMMYFUNCTION("""COMPUTED_VALUE"""),"")</f>
        <v/>
      </c>
      <c r="D17073" s="105"/>
      <c r="E17073" s="105"/>
      <c r="F17073" s="105"/>
      <c r="I17073" s="105"/>
    </row>
    <row r="17074">
      <c r="C17074" s="225" t="str">
        <f>IFERROR(__xludf.DUMMYFUNCTION("""COMPUTED_VALUE"""),"")</f>
        <v/>
      </c>
      <c r="D17074" s="105"/>
      <c r="E17074" s="105"/>
      <c r="F17074" s="105"/>
      <c r="I17074" s="105"/>
    </row>
    <row r="17075">
      <c r="C17075" s="225" t="str">
        <f>IFERROR(__xludf.DUMMYFUNCTION("""COMPUTED_VALUE"""),"")</f>
        <v/>
      </c>
      <c r="D17075" s="105"/>
      <c r="E17075" s="105"/>
      <c r="F17075" s="105"/>
      <c r="I17075" s="105"/>
    </row>
    <row r="17076">
      <c r="C17076" s="225" t="str">
        <f>IFERROR(__xludf.DUMMYFUNCTION("""COMPUTED_VALUE"""),"")</f>
        <v/>
      </c>
      <c r="D17076" s="105"/>
      <c r="E17076" s="105"/>
      <c r="F17076" s="105"/>
      <c r="I17076" s="105"/>
    </row>
    <row r="17077">
      <c r="C17077" s="225" t="str">
        <f>IFERROR(__xludf.DUMMYFUNCTION("""COMPUTED_VALUE"""),"")</f>
        <v/>
      </c>
      <c r="D17077" s="105"/>
      <c r="E17077" s="105"/>
      <c r="F17077" s="105"/>
      <c r="I17077" s="105"/>
    </row>
    <row r="17078">
      <c r="C17078" s="225" t="str">
        <f>IFERROR(__xludf.DUMMYFUNCTION("""COMPUTED_VALUE"""),"")</f>
        <v/>
      </c>
      <c r="D17078" s="105"/>
      <c r="E17078" s="105"/>
      <c r="F17078" s="105"/>
      <c r="I17078" s="105"/>
    </row>
    <row r="17079">
      <c r="C17079" s="225" t="str">
        <f>IFERROR(__xludf.DUMMYFUNCTION("""COMPUTED_VALUE"""),"")</f>
        <v/>
      </c>
      <c r="D17079" s="105"/>
      <c r="E17079" s="105"/>
      <c r="F17079" s="105"/>
      <c r="I17079" s="105"/>
    </row>
    <row r="17080">
      <c r="C17080" s="225" t="str">
        <f>IFERROR(__xludf.DUMMYFUNCTION("""COMPUTED_VALUE"""),"")</f>
        <v/>
      </c>
      <c r="D17080" s="105"/>
      <c r="E17080" s="105"/>
      <c r="F17080" s="105"/>
      <c r="I17080" s="105"/>
    </row>
    <row r="17081">
      <c r="C17081" s="225" t="str">
        <f>IFERROR(__xludf.DUMMYFUNCTION("""COMPUTED_VALUE"""),"")</f>
        <v/>
      </c>
      <c r="D17081" s="105"/>
      <c r="E17081" s="105"/>
      <c r="F17081" s="105"/>
      <c r="I17081" s="105"/>
    </row>
    <row r="17082">
      <c r="C17082" s="225" t="str">
        <f>IFERROR(__xludf.DUMMYFUNCTION("""COMPUTED_VALUE"""),"")</f>
        <v/>
      </c>
      <c r="D17082" s="105"/>
      <c r="E17082" s="105"/>
      <c r="F17082" s="105"/>
      <c r="I17082" s="105"/>
    </row>
    <row r="17083">
      <c r="C17083" s="225" t="str">
        <f>IFERROR(__xludf.DUMMYFUNCTION("""COMPUTED_VALUE"""),"")</f>
        <v/>
      </c>
      <c r="D17083" s="105"/>
      <c r="E17083" s="105"/>
      <c r="F17083" s="105"/>
      <c r="I17083" s="105"/>
    </row>
    <row r="17084">
      <c r="C17084" s="225" t="str">
        <f>IFERROR(__xludf.DUMMYFUNCTION("""COMPUTED_VALUE"""),"")</f>
        <v/>
      </c>
      <c r="D17084" s="105"/>
      <c r="E17084" s="105"/>
      <c r="F17084" s="105"/>
      <c r="I17084" s="105"/>
    </row>
    <row r="17085">
      <c r="C17085" s="225" t="str">
        <f>IFERROR(__xludf.DUMMYFUNCTION("""COMPUTED_VALUE"""),"")</f>
        <v/>
      </c>
      <c r="D17085" s="105"/>
      <c r="E17085" s="105"/>
      <c r="F17085" s="105"/>
      <c r="I17085" s="105"/>
    </row>
    <row r="17086">
      <c r="C17086" s="225" t="str">
        <f>IFERROR(__xludf.DUMMYFUNCTION("""COMPUTED_VALUE"""),"")</f>
        <v/>
      </c>
      <c r="D17086" s="105"/>
      <c r="E17086" s="105"/>
      <c r="F17086" s="105"/>
      <c r="I17086" s="105"/>
    </row>
    <row r="17087">
      <c r="C17087" s="225" t="str">
        <f>IFERROR(__xludf.DUMMYFUNCTION("""COMPUTED_VALUE"""),"")</f>
        <v/>
      </c>
      <c r="D17087" s="105"/>
      <c r="E17087" s="105"/>
      <c r="F17087" s="105"/>
      <c r="I17087" s="105"/>
    </row>
    <row r="17088">
      <c r="C17088" s="225" t="str">
        <f>IFERROR(__xludf.DUMMYFUNCTION("""COMPUTED_VALUE"""),"")</f>
        <v/>
      </c>
      <c r="D17088" s="105"/>
      <c r="E17088" s="105"/>
      <c r="F17088" s="105"/>
      <c r="I17088" s="105"/>
    </row>
    <row r="17089">
      <c r="C17089" s="225" t="str">
        <f>IFERROR(__xludf.DUMMYFUNCTION("""COMPUTED_VALUE"""),"")</f>
        <v/>
      </c>
      <c r="D17089" s="105"/>
      <c r="E17089" s="105"/>
      <c r="F17089" s="105"/>
      <c r="I17089" s="105"/>
    </row>
    <row r="17090">
      <c r="C17090" s="225" t="str">
        <f>IFERROR(__xludf.DUMMYFUNCTION("""COMPUTED_VALUE"""),"")</f>
        <v/>
      </c>
      <c r="D17090" s="105"/>
      <c r="E17090" s="105"/>
      <c r="F17090" s="105"/>
      <c r="I17090" s="105"/>
    </row>
    <row r="17091">
      <c r="C17091" s="225" t="str">
        <f>IFERROR(__xludf.DUMMYFUNCTION("""COMPUTED_VALUE"""),"")</f>
        <v/>
      </c>
      <c r="D17091" s="105"/>
      <c r="E17091" s="105"/>
      <c r="F17091" s="105"/>
      <c r="I17091" s="105"/>
    </row>
    <row r="17092">
      <c r="C17092" s="225" t="str">
        <f>IFERROR(__xludf.DUMMYFUNCTION("""COMPUTED_VALUE"""),"")</f>
        <v/>
      </c>
      <c r="D17092" s="105"/>
      <c r="E17092" s="105"/>
      <c r="F17092" s="105"/>
      <c r="I17092" s="105"/>
    </row>
    <row r="17093">
      <c r="C17093" s="225" t="str">
        <f>IFERROR(__xludf.DUMMYFUNCTION("""COMPUTED_VALUE"""),"")</f>
        <v/>
      </c>
      <c r="D17093" s="105"/>
      <c r="E17093" s="105"/>
      <c r="F17093" s="105"/>
      <c r="I17093" s="105"/>
    </row>
    <row r="17094">
      <c r="C17094" s="225" t="str">
        <f>IFERROR(__xludf.DUMMYFUNCTION("""COMPUTED_VALUE"""),"")</f>
        <v/>
      </c>
      <c r="D17094" s="105"/>
      <c r="E17094" s="105"/>
      <c r="F17094" s="105"/>
      <c r="I17094" s="105"/>
    </row>
    <row r="17095">
      <c r="C17095" s="225" t="str">
        <f>IFERROR(__xludf.DUMMYFUNCTION("""COMPUTED_VALUE"""),"")</f>
        <v/>
      </c>
      <c r="D17095" s="105"/>
      <c r="E17095" s="105"/>
      <c r="F17095" s="105"/>
      <c r="I17095" s="105"/>
    </row>
    <row r="17096">
      <c r="C17096" s="225" t="str">
        <f>IFERROR(__xludf.DUMMYFUNCTION("""COMPUTED_VALUE"""),"")</f>
        <v/>
      </c>
      <c r="D17096" s="105"/>
      <c r="E17096" s="105"/>
      <c r="F17096" s="105"/>
      <c r="I17096" s="105"/>
    </row>
    <row r="17097">
      <c r="C17097" s="225" t="str">
        <f>IFERROR(__xludf.DUMMYFUNCTION("""COMPUTED_VALUE"""),"")</f>
        <v/>
      </c>
      <c r="D17097" s="105"/>
      <c r="E17097" s="105"/>
      <c r="F17097" s="105"/>
      <c r="I17097" s="105"/>
    </row>
    <row r="17098">
      <c r="C17098" s="225" t="str">
        <f>IFERROR(__xludf.DUMMYFUNCTION("""COMPUTED_VALUE"""),"")</f>
        <v/>
      </c>
      <c r="D17098" s="105"/>
      <c r="E17098" s="105"/>
      <c r="F17098" s="105"/>
      <c r="I17098" s="105"/>
    </row>
    <row r="17099">
      <c r="C17099" s="225" t="str">
        <f>IFERROR(__xludf.DUMMYFUNCTION("""COMPUTED_VALUE"""),"")</f>
        <v/>
      </c>
      <c r="D17099" s="105"/>
      <c r="E17099" s="105"/>
      <c r="F17099" s="105"/>
      <c r="I17099" s="105"/>
    </row>
    <row r="17100">
      <c r="C17100" s="225" t="str">
        <f>IFERROR(__xludf.DUMMYFUNCTION("""COMPUTED_VALUE"""),"")</f>
        <v/>
      </c>
      <c r="D17100" s="105"/>
      <c r="E17100" s="105"/>
      <c r="F17100" s="105"/>
      <c r="I17100" s="105"/>
    </row>
    <row r="17101">
      <c r="C17101" s="225" t="str">
        <f>IFERROR(__xludf.DUMMYFUNCTION("""COMPUTED_VALUE"""),"")</f>
        <v/>
      </c>
      <c r="D17101" s="105"/>
      <c r="E17101" s="105"/>
      <c r="F17101" s="105"/>
      <c r="I17101" s="105"/>
    </row>
    <row r="17102">
      <c r="C17102" s="225" t="str">
        <f>IFERROR(__xludf.DUMMYFUNCTION("""COMPUTED_VALUE"""),"")</f>
        <v/>
      </c>
      <c r="D17102" s="105"/>
      <c r="E17102" s="105"/>
      <c r="F17102" s="105"/>
      <c r="I17102" s="105"/>
    </row>
    <row r="17103">
      <c r="C17103" s="225" t="str">
        <f>IFERROR(__xludf.DUMMYFUNCTION("""COMPUTED_VALUE"""),"")</f>
        <v/>
      </c>
      <c r="D17103" s="105"/>
      <c r="E17103" s="105"/>
      <c r="F17103" s="105"/>
      <c r="I17103" s="105"/>
    </row>
    <row r="17104">
      <c r="C17104" s="225" t="str">
        <f>IFERROR(__xludf.DUMMYFUNCTION("""COMPUTED_VALUE"""),"")</f>
        <v/>
      </c>
      <c r="D17104" s="105"/>
      <c r="E17104" s="105"/>
      <c r="F17104" s="105"/>
      <c r="I17104" s="105"/>
    </row>
    <row r="17105">
      <c r="C17105" s="225" t="str">
        <f>IFERROR(__xludf.DUMMYFUNCTION("""COMPUTED_VALUE"""),"")</f>
        <v/>
      </c>
      <c r="D17105" s="105"/>
      <c r="E17105" s="105"/>
      <c r="F17105" s="105"/>
      <c r="I17105" s="105"/>
    </row>
    <row r="17106">
      <c r="C17106" s="225" t="str">
        <f>IFERROR(__xludf.DUMMYFUNCTION("""COMPUTED_VALUE"""),"")</f>
        <v/>
      </c>
      <c r="D17106" s="105"/>
      <c r="E17106" s="105"/>
      <c r="F17106" s="105"/>
      <c r="I17106" s="105"/>
    </row>
    <row r="17107">
      <c r="C17107" s="225" t="str">
        <f>IFERROR(__xludf.DUMMYFUNCTION("""COMPUTED_VALUE"""),"")</f>
        <v/>
      </c>
      <c r="D17107" s="105"/>
      <c r="E17107" s="105"/>
      <c r="F17107" s="105"/>
      <c r="I17107" s="105"/>
    </row>
    <row r="17108">
      <c r="C17108" s="225" t="str">
        <f>IFERROR(__xludf.DUMMYFUNCTION("""COMPUTED_VALUE"""),"")</f>
        <v/>
      </c>
      <c r="D17108" s="105"/>
      <c r="E17108" s="105"/>
      <c r="F17108" s="105"/>
      <c r="I17108" s="105"/>
    </row>
    <row r="17109">
      <c r="C17109" s="225" t="str">
        <f>IFERROR(__xludf.DUMMYFUNCTION("""COMPUTED_VALUE"""),"")</f>
        <v/>
      </c>
      <c r="D17109" s="105"/>
      <c r="E17109" s="105"/>
      <c r="F17109" s="105"/>
      <c r="I17109" s="105"/>
    </row>
    <row r="17110">
      <c r="C17110" s="225" t="str">
        <f>IFERROR(__xludf.DUMMYFUNCTION("""COMPUTED_VALUE"""),"")</f>
        <v/>
      </c>
      <c r="D17110" s="105"/>
      <c r="E17110" s="105"/>
      <c r="F17110" s="105"/>
      <c r="I17110" s="105"/>
    </row>
    <row r="17111">
      <c r="C17111" s="225" t="str">
        <f>IFERROR(__xludf.DUMMYFUNCTION("""COMPUTED_VALUE"""),"")</f>
        <v/>
      </c>
      <c r="D17111" s="105"/>
      <c r="E17111" s="105"/>
      <c r="F17111" s="105"/>
      <c r="I17111" s="105"/>
    </row>
    <row r="17112">
      <c r="C17112" s="225" t="str">
        <f>IFERROR(__xludf.DUMMYFUNCTION("""COMPUTED_VALUE"""),"")</f>
        <v/>
      </c>
      <c r="D17112" s="105"/>
      <c r="E17112" s="105"/>
      <c r="F17112" s="105"/>
      <c r="I17112" s="105"/>
    </row>
    <row r="17113">
      <c r="C17113" s="225" t="str">
        <f>IFERROR(__xludf.DUMMYFUNCTION("""COMPUTED_VALUE"""),"")</f>
        <v/>
      </c>
      <c r="D17113" s="105"/>
      <c r="E17113" s="105"/>
      <c r="F17113" s="105"/>
      <c r="I17113" s="105"/>
    </row>
    <row r="17114">
      <c r="C17114" s="225" t="str">
        <f>IFERROR(__xludf.DUMMYFUNCTION("""COMPUTED_VALUE"""),"")</f>
        <v/>
      </c>
      <c r="D17114" s="105"/>
      <c r="E17114" s="105"/>
      <c r="F17114" s="105"/>
      <c r="I17114" s="105"/>
    </row>
    <row r="17115">
      <c r="C17115" s="225" t="str">
        <f>IFERROR(__xludf.DUMMYFUNCTION("""COMPUTED_VALUE"""),"")</f>
        <v/>
      </c>
      <c r="D17115" s="105"/>
      <c r="E17115" s="105"/>
      <c r="F17115" s="105"/>
      <c r="I17115" s="105"/>
    </row>
    <row r="17116">
      <c r="C17116" s="225" t="str">
        <f>IFERROR(__xludf.DUMMYFUNCTION("""COMPUTED_VALUE"""),"")</f>
        <v/>
      </c>
      <c r="D17116" s="105"/>
      <c r="E17116" s="105"/>
      <c r="F17116" s="105"/>
      <c r="I17116" s="105"/>
    </row>
    <row r="17117">
      <c r="C17117" s="225" t="str">
        <f>IFERROR(__xludf.DUMMYFUNCTION("""COMPUTED_VALUE"""),"")</f>
        <v/>
      </c>
      <c r="D17117" s="105"/>
      <c r="E17117" s="105"/>
      <c r="F17117" s="105"/>
      <c r="I17117" s="105"/>
    </row>
    <row r="17118">
      <c r="C17118" s="225" t="str">
        <f>IFERROR(__xludf.DUMMYFUNCTION("""COMPUTED_VALUE"""),"")</f>
        <v/>
      </c>
      <c r="D17118" s="105"/>
      <c r="E17118" s="105"/>
      <c r="F17118" s="105"/>
      <c r="I17118" s="105"/>
    </row>
    <row r="17119">
      <c r="C17119" s="225" t="str">
        <f>IFERROR(__xludf.DUMMYFUNCTION("""COMPUTED_VALUE"""),"")</f>
        <v/>
      </c>
      <c r="D17119" s="105"/>
      <c r="E17119" s="105"/>
      <c r="F17119" s="105"/>
      <c r="I17119" s="105"/>
    </row>
    <row r="17120">
      <c r="C17120" s="225" t="str">
        <f>IFERROR(__xludf.DUMMYFUNCTION("""COMPUTED_VALUE"""),"")</f>
        <v/>
      </c>
      <c r="D17120" s="105"/>
      <c r="E17120" s="105"/>
      <c r="F17120" s="105"/>
      <c r="I17120" s="105"/>
    </row>
    <row r="17121">
      <c r="C17121" s="225" t="str">
        <f>IFERROR(__xludf.DUMMYFUNCTION("""COMPUTED_VALUE"""),"")</f>
        <v/>
      </c>
      <c r="D17121" s="105"/>
      <c r="E17121" s="105"/>
      <c r="F17121" s="105"/>
      <c r="I17121" s="105"/>
    </row>
    <row r="17122">
      <c r="C17122" s="225" t="str">
        <f>IFERROR(__xludf.DUMMYFUNCTION("""COMPUTED_VALUE"""),"")</f>
        <v/>
      </c>
      <c r="D17122" s="105"/>
      <c r="E17122" s="105"/>
      <c r="F17122" s="105"/>
      <c r="I17122" s="105"/>
    </row>
    <row r="17123">
      <c r="C17123" s="225" t="str">
        <f>IFERROR(__xludf.DUMMYFUNCTION("""COMPUTED_VALUE"""),"")</f>
        <v/>
      </c>
      <c r="D17123" s="105"/>
      <c r="E17123" s="105"/>
      <c r="F17123" s="105"/>
      <c r="I17123" s="105"/>
    </row>
    <row r="17124">
      <c r="C17124" s="225" t="str">
        <f>IFERROR(__xludf.DUMMYFUNCTION("""COMPUTED_VALUE"""),"")</f>
        <v/>
      </c>
      <c r="D17124" s="105"/>
      <c r="E17124" s="105"/>
      <c r="F17124" s="105"/>
      <c r="I17124" s="105"/>
    </row>
    <row r="17125">
      <c r="C17125" s="225" t="str">
        <f>IFERROR(__xludf.DUMMYFUNCTION("""COMPUTED_VALUE"""),"")</f>
        <v/>
      </c>
      <c r="D17125" s="105"/>
      <c r="E17125" s="105"/>
      <c r="F17125" s="105"/>
      <c r="I17125" s="105"/>
    </row>
    <row r="17126">
      <c r="C17126" s="225" t="str">
        <f>IFERROR(__xludf.DUMMYFUNCTION("""COMPUTED_VALUE"""),"")</f>
        <v/>
      </c>
      <c r="D17126" s="105"/>
      <c r="E17126" s="105"/>
      <c r="F17126" s="105"/>
      <c r="I17126" s="105"/>
    </row>
    <row r="17127">
      <c r="C17127" s="225" t="str">
        <f>IFERROR(__xludf.DUMMYFUNCTION("""COMPUTED_VALUE"""),"")</f>
        <v/>
      </c>
      <c r="D17127" s="105"/>
      <c r="E17127" s="105"/>
      <c r="F17127" s="105"/>
      <c r="I17127" s="105"/>
    </row>
    <row r="17128">
      <c r="C17128" s="225" t="str">
        <f>IFERROR(__xludf.DUMMYFUNCTION("""COMPUTED_VALUE"""),"")</f>
        <v/>
      </c>
      <c r="D17128" s="105"/>
      <c r="E17128" s="105"/>
      <c r="F17128" s="105"/>
      <c r="I17128" s="105"/>
    </row>
    <row r="17129">
      <c r="C17129" s="225" t="str">
        <f>IFERROR(__xludf.DUMMYFUNCTION("""COMPUTED_VALUE"""),"")</f>
        <v/>
      </c>
      <c r="D17129" s="105"/>
      <c r="E17129" s="105"/>
      <c r="F17129" s="105"/>
      <c r="I17129" s="105"/>
    </row>
    <row r="17130">
      <c r="C17130" s="225" t="str">
        <f>IFERROR(__xludf.DUMMYFUNCTION("""COMPUTED_VALUE"""),"")</f>
        <v/>
      </c>
      <c r="D17130" s="105"/>
      <c r="E17130" s="105"/>
      <c r="F17130" s="105"/>
      <c r="I17130" s="105"/>
    </row>
    <row r="17131">
      <c r="C17131" s="225" t="str">
        <f>IFERROR(__xludf.DUMMYFUNCTION("""COMPUTED_VALUE"""),"")</f>
        <v/>
      </c>
      <c r="D17131" s="105"/>
      <c r="E17131" s="105"/>
      <c r="F17131" s="105"/>
      <c r="I17131" s="105"/>
    </row>
    <row r="17132">
      <c r="C17132" s="225" t="str">
        <f>IFERROR(__xludf.DUMMYFUNCTION("""COMPUTED_VALUE"""),"")</f>
        <v/>
      </c>
      <c r="D17132" s="105"/>
      <c r="E17132" s="105"/>
      <c r="F17132" s="105"/>
      <c r="I17132" s="105"/>
    </row>
    <row r="17133">
      <c r="C17133" s="225" t="str">
        <f>IFERROR(__xludf.DUMMYFUNCTION("""COMPUTED_VALUE"""),"")</f>
        <v/>
      </c>
      <c r="D17133" s="105"/>
      <c r="E17133" s="105"/>
      <c r="F17133" s="105"/>
      <c r="I17133" s="105"/>
    </row>
    <row r="17134">
      <c r="C17134" s="225" t="str">
        <f>IFERROR(__xludf.DUMMYFUNCTION("""COMPUTED_VALUE"""),"")</f>
        <v/>
      </c>
      <c r="D17134" s="105"/>
      <c r="E17134" s="105"/>
      <c r="F17134" s="105"/>
      <c r="I17134" s="105"/>
    </row>
    <row r="17135">
      <c r="C17135" s="225" t="str">
        <f>IFERROR(__xludf.DUMMYFUNCTION("""COMPUTED_VALUE"""),"")</f>
        <v/>
      </c>
      <c r="D17135" s="105"/>
      <c r="E17135" s="105"/>
      <c r="F17135" s="105"/>
      <c r="I17135" s="105"/>
    </row>
    <row r="17136">
      <c r="C17136" s="225" t="str">
        <f>IFERROR(__xludf.DUMMYFUNCTION("""COMPUTED_VALUE"""),"")</f>
        <v/>
      </c>
      <c r="D17136" s="105"/>
      <c r="E17136" s="105"/>
      <c r="F17136" s="105"/>
      <c r="I17136" s="105"/>
    </row>
    <row r="17137">
      <c r="C17137" s="225" t="str">
        <f>IFERROR(__xludf.DUMMYFUNCTION("""COMPUTED_VALUE"""),"")</f>
        <v/>
      </c>
      <c r="D17137" s="105"/>
      <c r="E17137" s="105"/>
      <c r="F17137" s="105"/>
      <c r="I17137" s="105"/>
    </row>
    <row r="17138">
      <c r="C17138" s="225" t="str">
        <f>IFERROR(__xludf.DUMMYFUNCTION("""COMPUTED_VALUE"""),"")</f>
        <v/>
      </c>
      <c r="D17138" s="105"/>
      <c r="E17138" s="105"/>
      <c r="F17138" s="105"/>
      <c r="I17138" s="105"/>
    </row>
    <row r="17139">
      <c r="C17139" s="225" t="str">
        <f>IFERROR(__xludf.DUMMYFUNCTION("""COMPUTED_VALUE"""),"")</f>
        <v/>
      </c>
      <c r="D17139" s="105"/>
      <c r="E17139" s="105"/>
      <c r="F17139" s="105"/>
      <c r="I17139" s="105"/>
    </row>
    <row r="17140">
      <c r="C17140" s="225" t="str">
        <f>IFERROR(__xludf.DUMMYFUNCTION("""COMPUTED_VALUE"""),"")</f>
        <v/>
      </c>
      <c r="D17140" s="105"/>
      <c r="E17140" s="105"/>
      <c r="F17140" s="105"/>
      <c r="I17140" s="105"/>
    </row>
    <row r="17141">
      <c r="C17141" s="225" t="str">
        <f>IFERROR(__xludf.DUMMYFUNCTION("""COMPUTED_VALUE"""),"")</f>
        <v/>
      </c>
      <c r="D17141" s="105"/>
      <c r="E17141" s="105"/>
      <c r="F17141" s="105"/>
      <c r="I17141" s="105"/>
    </row>
    <row r="17142">
      <c r="C17142" s="225" t="str">
        <f>IFERROR(__xludf.DUMMYFUNCTION("""COMPUTED_VALUE"""),"")</f>
        <v/>
      </c>
      <c r="D17142" s="105"/>
      <c r="E17142" s="105"/>
      <c r="F17142" s="105"/>
      <c r="I17142" s="105"/>
    </row>
    <row r="17143">
      <c r="C17143" s="225" t="str">
        <f>IFERROR(__xludf.DUMMYFUNCTION("""COMPUTED_VALUE"""),"")</f>
        <v/>
      </c>
      <c r="D17143" s="105"/>
      <c r="E17143" s="105"/>
      <c r="F17143" s="105"/>
      <c r="I17143" s="105"/>
    </row>
    <row r="17144">
      <c r="C17144" s="225" t="str">
        <f>IFERROR(__xludf.DUMMYFUNCTION("""COMPUTED_VALUE"""),"")</f>
        <v/>
      </c>
      <c r="D17144" s="105"/>
      <c r="E17144" s="105"/>
      <c r="F17144" s="105"/>
      <c r="I17144" s="105"/>
    </row>
    <row r="17145">
      <c r="C17145" s="225" t="str">
        <f>IFERROR(__xludf.DUMMYFUNCTION("""COMPUTED_VALUE"""),"")</f>
        <v/>
      </c>
      <c r="D17145" s="105"/>
      <c r="E17145" s="105"/>
      <c r="F17145" s="105"/>
      <c r="I17145" s="105"/>
    </row>
    <row r="17146">
      <c r="C17146" s="225" t="str">
        <f>IFERROR(__xludf.DUMMYFUNCTION("""COMPUTED_VALUE"""),"")</f>
        <v/>
      </c>
      <c r="D17146" s="105"/>
      <c r="E17146" s="105"/>
      <c r="F17146" s="105"/>
      <c r="I17146" s="105"/>
    </row>
    <row r="17147">
      <c r="C17147" s="225" t="str">
        <f>IFERROR(__xludf.DUMMYFUNCTION("""COMPUTED_VALUE"""),"")</f>
        <v/>
      </c>
      <c r="D17147" s="105"/>
      <c r="E17147" s="105"/>
      <c r="F17147" s="105"/>
      <c r="I17147" s="105"/>
    </row>
    <row r="17148">
      <c r="C17148" s="225" t="str">
        <f>IFERROR(__xludf.DUMMYFUNCTION("""COMPUTED_VALUE"""),"")</f>
        <v/>
      </c>
      <c r="D17148" s="105"/>
      <c r="E17148" s="105"/>
      <c r="F17148" s="105"/>
      <c r="I17148" s="105"/>
    </row>
    <row r="17149">
      <c r="C17149" s="225" t="str">
        <f>IFERROR(__xludf.DUMMYFUNCTION("""COMPUTED_VALUE"""),"")</f>
        <v/>
      </c>
      <c r="D17149" s="105"/>
      <c r="E17149" s="105"/>
      <c r="F17149" s="105"/>
      <c r="I17149" s="105"/>
    </row>
    <row r="17150">
      <c r="C17150" s="225" t="str">
        <f>IFERROR(__xludf.DUMMYFUNCTION("""COMPUTED_VALUE"""),"")</f>
        <v/>
      </c>
      <c r="D17150" s="105"/>
      <c r="E17150" s="105"/>
      <c r="F17150" s="105"/>
      <c r="I17150" s="105"/>
    </row>
    <row r="17151">
      <c r="C17151" s="225" t="str">
        <f>IFERROR(__xludf.DUMMYFUNCTION("""COMPUTED_VALUE"""),"")</f>
        <v/>
      </c>
      <c r="D17151" s="105"/>
      <c r="E17151" s="105"/>
      <c r="F17151" s="105"/>
      <c r="I17151" s="105"/>
    </row>
    <row r="17152">
      <c r="C17152" s="225" t="str">
        <f>IFERROR(__xludf.DUMMYFUNCTION("""COMPUTED_VALUE"""),"")</f>
        <v/>
      </c>
      <c r="D17152" s="105"/>
      <c r="E17152" s="105"/>
      <c r="F17152" s="105"/>
      <c r="I17152" s="105"/>
    </row>
    <row r="17153">
      <c r="C17153" s="225" t="str">
        <f>IFERROR(__xludf.DUMMYFUNCTION("""COMPUTED_VALUE"""),"")</f>
        <v/>
      </c>
      <c r="D17153" s="105"/>
      <c r="E17153" s="105"/>
      <c r="F17153" s="105"/>
      <c r="I17153" s="105"/>
    </row>
    <row r="17154">
      <c r="C17154" s="225" t="str">
        <f>IFERROR(__xludf.DUMMYFUNCTION("""COMPUTED_VALUE"""),"")</f>
        <v/>
      </c>
      <c r="D17154" s="105"/>
      <c r="E17154" s="105"/>
      <c r="F17154" s="105"/>
      <c r="I17154" s="105"/>
    </row>
    <row r="17155">
      <c r="C17155" s="225" t="str">
        <f>IFERROR(__xludf.DUMMYFUNCTION("""COMPUTED_VALUE"""),"")</f>
        <v/>
      </c>
      <c r="D17155" s="105"/>
      <c r="E17155" s="105"/>
      <c r="F17155" s="105"/>
      <c r="I17155" s="105"/>
    </row>
    <row r="17156">
      <c r="C17156" s="225" t="str">
        <f>IFERROR(__xludf.DUMMYFUNCTION("""COMPUTED_VALUE"""),"")</f>
        <v/>
      </c>
      <c r="D17156" s="105"/>
      <c r="E17156" s="105"/>
      <c r="F17156" s="105"/>
      <c r="I17156" s="105"/>
    </row>
    <row r="17157">
      <c r="C17157" s="225" t="str">
        <f>IFERROR(__xludf.DUMMYFUNCTION("""COMPUTED_VALUE"""),"")</f>
        <v/>
      </c>
      <c r="D17157" s="105"/>
      <c r="E17157" s="105"/>
      <c r="F17157" s="105"/>
      <c r="I17157" s="105"/>
    </row>
    <row r="17158">
      <c r="C17158" s="225" t="str">
        <f>IFERROR(__xludf.DUMMYFUNCTION("""COMPUTED_VALUE"""),"")</f>
        <v/>
      </c>
      <c r="D17158" s="105"/>
      <c r="E17158" s="105"/>
      <c r="F17158" s="105"/>
      <c r="I17158" s="105"/>
    </row>
    <row r="17159">
      <c r="C17159" s="225" t="str">
        <f>IFERROR(__xludf.DUMMYFUNCTION("""COMPUTED_VALUE"""),"")</f>
        <v/>
      </c>
      <c r="D17159" s="105"/>
      <c r="E17159" s="105"/>
      <c r="F17159" s="105"/>
      <c r="I17159" s="105"/>
    </row>
    <row r="17160">
      <c r="C17160" s="225" t="str">
        <f>IFERROR(__xludf.DUMMYFUNCTION("""COMPUTED_VALUE"""),"")</f>
        <v/>
      </c>
      <c r="D17160" s="105"/>
      <c r="E17160" s="105"/>
      <c r="F17160" s="105"/>
      <c r="I17160" s="105"/>
    </row>
    <row r="17161">
      <c r="C17161" s="225" t="str">
        <f>IFERROR(__xludf.DUMMYFUNCTION("""COMPUTED_VALUE"""),"")</f>
        <v/>
      </c>
      <c r="D17161" s="105"/>
      <c r="E17161" s="105"/>
      <c r="F17161" s="105"/>
      <c r="I17161" s="105"/>
    </row>
    <row r="17162">
      <c r="C17162" s="225" t="str">
        <f>IFERROR(__xludf.DUMMYFUNCTION("""COMPUTED_VALUE"""),"")</f>
        <v/>
      </c>
      <c r="D17162" s="105"/>
      <c r="E17162" s="105"/>
      <c r="F17162" s="105"/>
      <c r="I17162" s="105"/>
    </row>
    <row r="17163">
      <c r="C17163" s="225" t="str">
        <f>IFERROR(__xludf.DUMMYFUNCTION("""COMPUTED_VALUE"""),"")</f>
        <v/>
      </c>
      <c r="D17163" s="105"/>
      <c r="E17163" s="105"/>
      <c r="F17163" s="105"/>
      <c r="I17163" s="105"/>
    </row>
    <row r="17164">
      <c r="C17164" s="225" t="str">
        <f>IFERROR(__xludf.DUMMYFUNCTION("""COMPUTED_VALUE"""),"")</f>
        <v/>
      </c>
      <c r="D17164" s="105"/>
      <c r="E17164" s="105"/>
      <c r="F17164" s="105"/>
      <c r="I17164" s="105"/>
    </row>
    <row r="17165">
      <c r="C17165" s="225" t="str">
        <f>IFERROR(__xludf.DUMMYFUNCTION("""COMPUTED_VALUE"""),"")</f>
        <v/>
      </c>
      <c r="D17165" s="105"/>
      <c r="E17165" s="105"/>
      <c r="F17165" s="105"/>
      <c r="I17165" s="105"/>
    </row>
    <row r="17166">
      <c r="C17166" s="225" t="str">
        <f>IFERROR(__xludf.DUMMYFUNCTION("""COMPUTED_VALUE"""),"")</f>
        <v/>
      </c>
      <c r="D17166" s="105"/>
      <c r="E17166" s="105"/>
      <c r="F17166" s="105"/>
      <c r="I17166" s="105"/>
    </row>
    <row r="17167">
      <c r="C17167" s="225" t="str">
        <f>IFERROR(__xludf.DUMMYFUNCTION("""COMPUTED_VALUE"""),"")</f>
        <v/>
      </c>
      <c r="D17167" s="105"/>
      <c r="E17167" s="105"/>
      <c r="F17167" s="105"/>
      <c r="I17167" s="105"/>
    </row>
    <row r="17168">
      <c r="C17168" s="225" t="str">
        <f>IFERROR(__xludf.DUMMYFUNCTION("""COMPUTED_VALUE"""),"")</f>
        <v/>
      </c>
      <c r="D17168" s="105"/>
      <c r="E17168" s="105"/>
      <c r="F17168" s="105"/>
      <c r="I17168" s="105"/>
    </row>
    <row r="17169">
      <c r="C17169" s="225" t="str">
        <f>IFERROR(__xludf.DUMMYFUNCTION("""COMPUTED_VALUE"""),"")</f>
        <v/>
      </c>
      <c r="D17169" s="105"/>
      <c r="E17169" s="105"/>
      <c r="F17169" s="105"/>
      <c r="I17169" s="105"/>
    </row>
    <row r="17170">
      <c r="C17170" s="225" t="str">
        <f>IFERROR(__xludf.DUMMYFUNCTION("""COMPUTED_VALUE"""),"")</f>
        <v/>
      </c>
      <c r="D17170" s="105"/>
      <c r="E17170" s="105"/>
      <c r="F17170" s="105"/>
      <c r="I17170" s="105"/>
    </row>
    <row r="17171">
      <c r="C17171" s="225" t="str">
        <f>IFERROR(__xludf.DUMMYFUNCTION("""COMPUTED_VALUE"""),"")</f>
        <v/>
      </c>
      <c r="D17171" s="105"/>
      <c r="E17171" s="105"/>
      <c r="F17171" s="105"/>
      <c r="I17171" s="105"/>
    </row>
    <row r="17172">
      <c r="C17172" s="225" t="str">
        <f>IFERROR(__xludf.DUMMYFUNCTION("""COMPUTED_VALUE"""),"")</f>
        <v/>
      </c>
      <c r="D17172" s="105"/>
      <c r="E17172" s="105"/>
      <c r="F17172" s="105"/>
      <c r="I17172" s="105"/>
    </row>
    <row r="17173">
      <c r="C17173" s="225" t="str">
        <f>IFERROR(__xludf.DUMMYFUNCTION("""COMPUTED_VALUE"""),"")</f>
        <v/>
      </c>
      <c r="D17173" s="105"/>
      <c r="E17173" s="105"/>
      <c r="F17173" s="105"/>
      <c r="I17173" s="105"/>
    </row>
    <row r="17174">
      <c r="C17174" s="225" t="str">
        <f>IFERROR(__xludf.DUMMYFUNCTION("""COMPUTED_VALUE"""),"")</f>
        <v/>
      </c>
      <c r="D17174" s="105"/>
      <c r="E17174" s="105"/>
      <c r="F17174" s="105"/>
      <c r="I17174" s="105"/>
    </row>
    <row r="17175">
      <c r="C17175" s="225" t="str">
        <f>IFERROR(__xludf.DUMMYFUNCTION("""COMPUTED_VALUE"""),"")</f>
        <v/>
      </c>
      <c r="D17175" s="105"/>
      <c r="E17175" s="105"/>
      <c r="F17175" s="105"/>
      <c r="I17175" s="105"/>
    </row>
    <row r="17176">
      <c r="C17176" s="225" t="str">
        <f>IFERROR(__xludf.DUMMYFUNCTION("""COMPUTED_VALUE"""),"")</f>
        <v/>
      </c>
      <c r="D17176" s="105"/>
      <c r="E17176" s="105"/>
      <c r="F17176" s="105"/>
      <c r="I17176" s="105"/>
    </row>
    <row r="17177">
      <c r="C17177" s="225" t="str">
        <f>IFERROR(__xludf.DUMMYFUNCTION("""COMPUTED_VALUE"""),"")</f>
        <v/>
      </c>
      <c r="D17177" s="105"/>
      <c r="E17177" s="105"/>
      <c r="F17177" s="105"/>
      <c r="I17177" s="105"/>
    </row>
    <row r="17178">
      <c r="C17178" s="225" t="str">
        <f>IFERROR(__xludf.DUMMYFUNCTION("""COMPUTED_VALUE"""),"")</f>
        <v/>
      </c>
      <c r="D17178" s="105"/>
      <c r="E17178" s="105"/>
      <c r="F17178" s="105"/>
      <c r="I17178" s="105"/>
    </row>
    <row r="17179">
      <c r="C17179" s="225" t="str">
        <f>IFERROR(__xludf.DUMMYFUNCTION("""COMPUTED_VALUE"""),"")</f>
        <v/>
      </c>
      <c r="D17179" s="105"/>
      <c r="E17179" s="105"/>
      <c r="F17179" s="105"/>
      <c r="I17179" s="105"/>
    </row>
    <row r="17180">
      <c r="C17180" s="225" t="str">
        <f>IFERROR(__xludf.DUMMYFUNCTION("""COMPUTED_VALUE"""),"")</f>
        <v/>
      </c>
      <c r="D17180" s="105"/>
      <c r="E17180" s="105"/>
      <c r="F17180" s="105"/>
      <c r="I17180" s="105"/>
    </row>
    <row r="17181">
      <c r="C17181" s="225" t="str">
        <f>IFERROR(__xludf.DUMMYFUNCTION("""COMPUTED_VALUE"""),"")</f>
        <v/>
      </c>
      <c r="D17181" s="105"/>
      <c r="E17181" s="105"/>
      <c r="F17181" s="105"/>
      <c r="I17181" s="105"/>
    </row>
    <row r="17182">
      <c r="C17182" s="225" t="str">
        <f>IFERROR(__xludf.DUMMYFUNCTION("""COMPUTED_VALUE"""),"")</f>
        <v/>
      </c>
      <c r="D17182" s="105"/>
      <c r="E17182" s="105"/>
      <c r="F17182" s="105"/>
      <c r="I17182" s="105"/>
    </row>
    <row r="17183">
      <c r="C17183" s="225" t="str">
        <f>IFERROR(__xludf.DUMMYFUNCTION("""COMPUTED_VALUE"""),"")</f>
        <v/>
      </c>
      <c r="D17183" s="105"/>
      <c r="E17183" s="105"/>
      <c r="F17183" s="105"/>
      <c r="I17183" s="105"/>
    </row>
    <row r="17184">
      <c r="C17184" s="225" t="str">
        <f>IFERROR(__xludf.DUMMYFUNCTION("""COMPUTED_VALUE"""),"")</f>
        <v/>
      </c>
      <c r="D17184" s="105"/>
      <c r="E17184" s="105"/>
      <c r="F17184" s="105"/>
      <c r="I17184" s="105"/>
    </row>
    <row r="17185">
      <c r="C17185" s="225" t="str">
        <f>IFERROR(__xludf.DUMMYFUNCTION("""COMPUTED_VALUE"""),"")</f>
        <v/>
      </c>
      <c r="D17185" s="105"/>
      <c r="E17185" s="105"/>
      <c r="F17185" s="105"/>
      <c r="I17185" s="105"/>
    </row>
    <row r="17186">
      <c r="C17186" s="225" t="str">
        <f>IFERROR(__xludf.DUMMYFUNCTION("""COMPUTED_VALUE"""),"")</f>
        <v/>
      </c>
      <c r="D17186" s="105"/>
      <c r="E17186" s="105"/>
      <c r="F17186" s="105"/>
      <c r="I17186" s="105"/>
    </row>
    <row r="17187">
      <c r="C17187" s="225" t="str">
        <f>IFERROR(__xludf.DUMMYFUNCTION("""COMPUTED_VALUE"""),"")</f>
        <v/>
      </c>
      <c r="D17187" s="105"/>
      <c r="E17187" s="105"/>
      <c r="F17187" s="105"/>
      <c r="I17187" s="105"/>
    </row>
    <row r="17188">
      <c r="C17188" s="225" t="str">
        <f>IFERROR(__xludf.DUMMYFUNCTION("""COMPUTED_VALUE"""),"")</f>
        <v/>
      </c>
      <c r="D17188" s="105"/>
      <c r="E17188" s="105"/>
      <c r="F17188" s="105"/>
      <c r="I17188" s="105"/>
    </row>
    <row r="17189">
      <c r="C17189" s="225" t="str">
        <f>IFERROR(__xludf.DUMMYFUNCTION("""COMPUTED_VALUE"""),"")</f>
        <v/>
      </c>
      <c r="D17189" s="105"/>
      <c r="E17189" s="105"/>
      <c r="F17189" s="105"/>
      <c r="I17189" s="105"/>
    </row>
    <row r="17190">
      <c r="C17190" s="225" t="str">
        <f>IFERROR(__xludf.DUMMYFUNCTION("""COMPUTED_VALUE"""),"")</f>
        <v/>
      </c>
      <c r="D17190" s="105"/>
      <c r="E17190" s="105"/>
      <c r="F17190" s="105"/>
      <c r="I17190" s="105"/>
    </row>
    <row r="17191">
      <c r="C17191" s="225" t="str">
        <f>IFERROR(__xludf.DUMMYFUNCTION("""COMPUTED_VALUE"""),"")</f>
        <v/>
      </c>
      <c r="D17191" s="105"/>
      <c r="E17191" s="105"/>
      <c r="F17191" s="105"/>
      <c r="I17191" s="105"/>
    </row>
    <row r="17192">
      <c r="C17192" s="225" t="str">
        <f>IFERROR(__xludf.DUMMYFUNCTION("""COMPUTED_VALUE"""),"")</f>
        <v/>
      </c>
      <c r="D17192" s="105"/>
      <c r="E17192" s="105"/>
      <c r="F17192" s="105"/>
      <c r="I17192" s="105"/>
    </row>
    <row r="17193">
      <c r="C17193" s="225" t="str">
        <f>IFERROR(__xludf.DUMMYFUNCTION("""COMPUTED_VALUE"""),"")</f>
        <v/>
      </c>
      <c r="D17193" s="105"/>
      <c r="E17193" s="105"/>
      <c r="F17193" s="105"/>
      <c r="I17193" s="105"/>
    </row>
    <row r="17194">
      <c r="C17194" s="225" t="str">
        <f>IFERROR(__xludf.DUMMYFUNCTION("""COMPUTED_VALUE"""),"")</f>
        <v/>
      </c>
      <c r="D17194" s="105"/>
      <c r="E17194" s="105"/>
      <c r="F17194" s="105"/>
      <c r="I17194" s="105"/>
    </row>
    <row r="17195">
      <c r="C17195" s="225" t="str">
        <f>IFERROR(__xludf.DUMMYFUNCTION("""COMPUTED_VALUE"""),"")</f>
        <v/>
      </c>
      <c r="D17195" s="105"/>
      <c r="E17195" s="105"/>
      <c r="F17195" s="105"/>
      <c r="I17195" s="105"/>
    </row>
    <row r="17196">
      <c r="C17196" s="225" t="str">
        <f>IFERROR(__xludf.DUMMYFUNCTION("""COMPUTED_VALUE"""),"")</f>
        <v/>
      </c>
      <c r="D17196" s="105"/>
      <c r="E17196" s="105"/>
      <c r="F17196" s="105"/>
      <c r="I17196" s="105"/>
    </row>
    <row r="17197">
      <c r="C17197" s="225" t="str">
        <f>IFERROR(__xludf.DUMMYFUNCTION("""COMPUTED_VALUE"""),"")</f>
        <v/>
      </c>
      <c r="D17197" s="105"/>
      <c r="E17197" s="105"/>
      <c r="F17197" s="105"/>
      <c r="I17197" s="105"/>
    </row>
    <row r="17198">
      <c r="C17198" s="225" t="str">
        <f>IFERROR(__xludf.DUMMYFUNCTION("""COMPUTED_VALUE"""),"")</f>
        <v/>
      </c>
      <c r="D17198" s="105"/>
      <c r="E17198" s="105"/>
      <c r="F17198" s="105"/>
      <c r="I17198" s="105"/>
    </row>
    <row r="17199">
      <c r="C17199" s="225" t="str">
        <f>IFERROR(__xludf.DUMMYFUNCTION("""COMPUTED_VALUE"""),"")</f>
        <v/>
      </c>
      <c r="D17199" s="105"/>
      <c r="E17199" s="105"/>
      <c r="F17199" s="105"/>
      <c r="I17199" s="105"/>
    </row>
    <row r="17200">
      <c r="C17200" s="225" t="str">
        <f>IFERROR(__xludf.DUMMYFUNCTION("""COMPUTED_VALUE"""),"")</f>
        <v/>
      </c>
      <c r="D17200" s="105"/>
      <c r="E17200" s="105"/>
      <c r="F17200" s="105"/>
      <c r="I17200" s="105"/>
    </row>
    <row r="17201">
      <c r="C17201" s="225" t="str">
        <f>IFERROR(__xludf.DUMMYFUNCTION("""COMPUTED_VALUE"""),"")</f>
        <v/>
      </c>
      <c r="D17201" s="105"/>
      <c r="E17201" s="105"/>
      <c r="F17201" s="105"/>
      <c r="I17201" s="105"/>
    </row>
    <row r="17202">
      <c r="C17202" s="225" t="str">
        <f>IFERROR(__xludf.DUMMYFUNCTION("""COMPUTED_VALUE"""),"")</f>
        <v/>
      </c>
      <c r="D17202" s="105"/>
      <c r="E17202" s="105"/>
      <c r="F17202" s="105"/>
      <c r="I17202" s="105"/>
    </row>
    <row r="17203">
      <c r="C17203" s="225" t="str">
        <f>IFERROR(__xludf.DUMMYFUNCTION("""COMPUTED_VALUE"""),"")</f>
        <v/>
      </c>
      <c r="D17203" s="105"/>
      <c r="E17203" s="105"/>
      <c r="F17203" s="105"/>
      <c r="I17203" s="105"/>
    </row>
    <row r="17204">
      <c r="C17204" s="225" t="str">
        <f>IFERROR(__xludf.DUMMYFUNCTION("""COMPUTED_VALUE"""),"")</f>
        <v/>
      </c>
      <c r="D17204" s="105"/>
      <c r="E17204" s="105"/>
      <c r="F17204" s="105"/>
      <c r="I17204" s="105"/>
    </row>
    <row r="17205">
      <c r="C17205" s="225" t="str">
        <f>IFERROR(__xludf.DUMMYFUNCTION("""COMPUTED_VALUE"""),"")</f>
        <v/>
      </c>
      <c r="D17205" s="105"/>
      <c r="E17205" s="105"/>
      <c r="F17205" s="105"/>
      <c r="I17205" s="105"/>
    </row>
    <row r="17206">
      <c r="C17206" s="225" t="str">
        <f>IFERROR(__xludf.DUMMYFUNCTION("""COMPUTED_VALUE"""),"")</f>
        <v/>
      </c>
      <c r="D17206" s="105"/>
      <c r="E17206" s="105"/>
      <c r="F17206" s="105"/>
      <c r="I17206" s="105"/>
    </row>
    <row r="17207">
      <c r="C17207" s="225" t="str">
        <f>IFERROR(__xludf.DUMMYFUNCTION("""COMPUTED_VALUE"""),"")</f>
        <v/>
      </c>
      <c r="D17207" s="105"/>
      <c r="E17207" s="105"/>
      <c r="F17207" s="105"/>
      <c r="I17207" s="105"/>
    </row>
    <row r="17208">
      <c r="C17208" s="225" t="str">
        <f>IFERROR(__xludf.DUMMYFUNCTION("""COMPUTED_VALUE"""),"")</f>
        <v/>
      </c>
      <c r="D17208" s="105"/>
      <c r="E17208" s="105"/>
      <c r="F17208" s="105"/>
      <c r="I17208" s="105"/>
    </row>
    <row r="17209">
      <c r="C17209" s="225" t="str">
        <f>IFERROR(__xludf.DUMMYFUNCTION("""COMPUTED_VALUE"""),"")</f>
        <v/>
      </c>
      <c r="D17209" s="105"/>
      <c r="E17209" s="105"/>
      <c r="F17209" s="105"/>
      <c r="I17209" s="105"/>
    </row>
    <row r="17210">
      <c r="C17210" s="225" t="str">
        <f>IFERROR(__xludf.DUMMYFUNCTION("""COMPUTED_VALUE"""),"")</f>
        <v/>
      </c>
      <c r="D17210" s="105"/>
      <c r="E17210" s="105"/>
      <c r="F17210" s="105"/>
      <c r="I17210" s="105"/>
    </row>
    <row r="17211">
      <c r="C17211" s="225" t="str">
        <f>IFERROR(__xludf.DUMMYFUNCTION("""COMPUTED_VALUE"""),"")</f>
        <v/>
      </c>
      <c r="D17211" s="105"/>
      <c r="E17211" s="105"/>
      <c r="F17211" s="105"/>
      <c r="I17211" s="105"/>
    </row>
    <row r="17212">
      <c r="C17212" s="225" t="str">
        <f>IFERROR(__xludf.DUMMYFUNCTION("""COMPUTED_VALUE"""),"")</f>
        <v/>
      </c>
      <c r="D17212" s="105"/>
      <c r="E17212" s="105"/>
      <c r="F17212" s="105"/>
      <c r="I17212" s="105"/>
    </row>
    <row r="17213">
      <c r="C17213" s="225" t="str">
        <f>IFERROR(__xludf.DUMMYFUNCTION("""COMPUTED_VALUE"""),"")</f>
        <v/>
      </c>
      <c r="D17213" s="105"/>
      <c r="E17213" s="105"/>
      <c r="F17213" s="105"/>
      <c r="I17213" s="105"/>
    </row>
    <row r="17214">
      <c r="C17214" s="225" t="str">
        <f>IFERROR(__xludf.DUMMYFUNCTION("""COMPUTED_VALUE"""),"")</f>
        <v/>
      </c>
      <c r="D17214" s="105"/>
      <c r="E17214" s="105"/>
      <c r="F17214" s="105"/>
      <c r="I17214" s="105"/>
    </row>
    <row r="17215">
      <c r="C17215" s="225" t="str">
        <f>IFERROR(__xludf.DUMMYFUNCTION("""COMPUTED_VALUE"""),"")</f>
        <v/>
      </c>
      <c r="D17215" s="105"/>
      <c r="E17215" s="105"/>
      <c r="F17215" s="105"/>
      <c r="I17215" s="105"/>
    </row>
    <row r="17216">
      <c r="C17216" s="225" t="str">
        <f>IFERROR(__xludf.DUMMYFUNCTION("""COMPUTED_VALUE"""),"")</f>
        <v/>
      </c>
      <c r="D17216" s="105"/>
      <c r="E17216" s="105"/>
      <c r="F17216" s="105"/>
      <c r="I17216" s="105"/>
    </row>
    <row r="17217">
      <c r="C17217" s="225" t="str">
        <f>IFERROR(__xludf.DUMMYFUNCTION("""COMPUTED_VALUE"""),"")</f>
        <v/>
      </c>
      <c r="D17217" s="105"/>
      <c r="E17217" s="105"/>
      <c r="F17217" s="105"/>
      <c r="I17217" s="105"/>
    </row>
    <row r="17218">
      <c r="C17218" s="225" t="str">
        <f>IFERROR(__xludf.DUMMYFUNCTION("""COMPUTED_VALUE"""),"")</f>
        <v/>
      </c>
      <c r="D17218" s="105"/>
      <c r="E17218" s="105"/>
      <c r="F17218" s="105"/>
      <c r="I17218" s="105"/>
    </row>
    <row r="17219">
      <c r="C17219" s="225" t="str">
        <f>IFERROR(__xludf.DUMMYFUNCTION("""COMPUTED_VALUE"""),"")</f>
        <v/>
      </c>
      <c r="D17219" s="105"/>
      <c r="E17219" s="105"/>
      <c r="F17219" s="105"/>
      <c r="I17219" s="105"/>
    </row>
    <row r="17220">
      <c r="C17220" s="225" t="str">
        <f>IFERROR(__xludf.DUMMYFUNCTION("""COMPUTED_VALUE"""),"")</f>
        <v/>
      </c>
      <c r="D17220" s="105"/>
      <c r="E17220" s="105"/>
      <c r="F17220" s="105"/>
      <c r="I17220" s="105"/>
    </row>
    <row r="17221">
      <c r="C17221" s="225" t="str">
        <f>IFERROR(__xludf.DUMMYFUNCTION("""COMPUTED_VALUE"""),"")</f>
        <v/>
      </c>
      <c r="D17221" s="105"/>
      <c r="E17221" s="105"/>
      <c r="F17221" s="105"/>
      <c r="I17221" s="105"/>
    </row>
    <row r="17222">
      <c r="C17222" s="225" t="str">
        <f>IFERROR(__xludf.DUMMYFUNCTION("""COMPUTED_VALUE"""),"")</f>
        <v/>
      </c>
      <c r="D17222" s="105"/>
      <c r="E17222" s="105"/>
      <c r="F17222" s="105"/>
      <c r="I17222" s="105"/>
    </row>
    <row r="17223">
      <c r="C17223" s="225" t="str">
        <f>IFERROR(__xludf.DUMMYFUNCTION("""COMPUTED_VALUE"""),"")</f>
        <v/>
      </c>
      <c r="D17223" s="105"/>
      <c r="E17223" s="105"/>
      <c r="F17223" s="105"/>
      <c r="I17223" s="105"/>
    </row>
    <row r="17224">
      <c r="C17224" s="225" t="str">
        <f>IFERROR(__xludf.DUMMYFUNCTION("""COMPUTED_VALUE"""),"")</f>
        <v/>
      </c>
      <c r="D17224" s="105"/>
      <c r="E17224" s="105"/>
      <c r="F17224" s="105"/>
      <c r="I17224" s="105"/>
    </row>
    <row r="17225">
      <c r="C17225" s="225" t="str">
        <f>IFERROR(__xludf.DUMMYFUNCTION("""COMPUTED_VALUE"""),"")</f>
        <v/>
      </c>
      <c r="D17225" s="105"/>
      <c r="E17225" s="105"/>
      <c r="F17225" s="105"/>
      <c r="I17225" s="105"/>
    </row>
    <row r="17226">
      <c r="C17226" s="225" t="str">
        <f>IFERROR(__xludf.DUMMYFUNCTION("""COMPUTED_VALUE"""),"")</f>
        <v/>
      </c>
      <c r="D17226" s="105"/>
      <c r="E17226" s="105"/>
      <c r="F17226" s="105"/>
      <c r="I17226" s="105"/>
    </row>
    <row r="17227">
      <c r="C17227" s="225" t="str">
        <f>IFERROR(__xludf.DUMMYFUNCTION("""COMPUTED_VALUE"""),"")</f>
        <v/>
      </c>
      <c r="D17227" s="105"/>
      <c r="E17227" s="105"/>
      <c r="F17227" s="105"/>
      <c r="I17227" s="105"/>
    </row>
    <row r="17228">
      <c r="C17228" s="225" t="str">
        <f>IFERROR(__xludf.DUMMYFUNCTION("""COMPUTED_VALUE"""),"")</f>
        <v/>
      </c>
      <c r="D17228" s="105"/>
      <c r="E17228" s="105"/>
      <c r="F17228" s="105"/>
      <c r="I17228" s="105"/>
    </row>
    <row r="17229">
      <c r="C17229" s="225" t="str">
        <f>IFERROR(__xludf.DUMMYFUNCTION("""COMPUTED_VALUE"""),"")</f>
        <v/>
      </c>
      <c r="D17229" s="105"/>
      <c r="E17229" s="105"/>
      <c r="F17229" s="105"/>
      <c r="I17229" s="105"/>
    </row>
    <row r="17230">
      <c r="C17230" s="225" t="str">
        <f>IFERROR(__xludf.DUMMYFUNCTION("""COMPUTED_VALUE"""),"")</f>
        <v/>
      </c>
      <c r="D17230" s="105"/>
      <c r="E17230" s="105"/>
      <c r="F17230" s="105"/>
      <c r="I17230" s="105"/>
    </row>
    <row r="17231">
      <c r="C17231" s="225" t="str">
        <f>IFERROR(__xludf.DUMMYFUNCTION("""COMPUTED_VALUE"""),"")</f>
        <v/>
      </c>
      <c r="D17231" s="105"/>
      <c r="E17231" s="105"/>
      <c r="F17231" s="105"/>
      <c r="I17231" s="105"/>
    </row>
    <row r="17232">
      <c r="C17232" s="225" t="str">
        <f>IFERROR(__xludf.DUMMYFUNCTION("""COMPUTED_VALUE"""),"")</f>
        <v/>
      </c>
      <c r="D17232" s="105"/>
      <c r="E17232" s="105"/>
      <c r="F17232" s="105"/>
      <c r="I17232" s="105"/>
    </row>
    <row r="17233">
      <c r="C17233" s="225" t="str">
        <f>IFERROR(__xludf.DUMMYFUNCTION("""COMPUTED_VALUE"""),"")</f>
        <v/>
      </c>
      <c r="D17233" s="105"/>
      <c r="E17233" s="105"/>
      <c r="F17233" s="105"/>
      <c r="I17233" s="105"/>
    </row>
    <row r="17234">
      <c r="C17234" s="225" t="str">
        <f>IFERROR(__xludf.DUMMYFUNCTION("""COMPUTED_VALUE"""),"")</f>
        <v/>
      </c>
      <c r="D17234" s="105"/>
      <c r="E17234" s="105"/>
      <c r="F17234" s="105"/>
      <c r="I17234" s="105"/>
    </row>
    <row r="17235">
      <c r="C17235" s="225" t="str">
        <f>IFERROR(__xludf.DUMMYFUNCTION("""COMPUTED_VALUE"""),"")</f>
        <v/>
      </c>
      <c r="D17235" s="105"/>
      <c r="E17235" s="105"/>
      <c r="F17235" s="105"/>
      <c r="I17235" s="105"/>
    </row>
    <row r="17236">
      <c r="C17236" s="225" t="str">
        <f>IFERROR(__xludf.DUMMYFUNCTION("""COMPUTED_VALUE"""),"")</f>
        <v/>
      </c>
      <c r="D17236" s="105"/>
      <c r="E17236" s="105"/>
      <c r="F17236" s="105"/>
      <c r="I17236" s="105"/>
    </row>
    <row r="17237">
      <c r="C17237" s="225" t="str">
        <f>IFERROR(__xludf.DUMMYFUNCTION("""COMPUTED_VALUE"""),"")</f>
        <v/>
      </c>
      <c r="D17237" s="105"/>
      <c r="E17237" s="105"/>
      <c r="F17237" s="105"/>
      <c r="I17237" s="105"/>
    </row>
    <row r="17238">
      <c r="C17238" s="225" t="str">
        <f>IFERROR(__xludf.DUMMYFUNCTION("""COMPUTED_VALUE"""),"")</f>
        <v/>
      </c>
      <c r="D17238" s="105"/>
      <c r="E17238" s="105"/>
      <c r="F17238" s="105"/>
      <c r="I17238" s="105"/>
    </row>
    <row r="17239">
      <c r="C17239" s="225" t="str">
        <f>IFERROR(__xludf.DUMMYFUNCTION("""COMPUTED_VALUE"""),"")</f>
        <v/>
      </c>
      <c r="D17239" s="105"/>
      <c r="E17239" s="105"/>
      <c r="F17239" s="105"/>
      <c r="I17239" s="105"/>
    </row>
    <row r="17240">
      <c r="C17240" s="225" t="str">
        <f>IFERROR(__xludf.DUMMYFUNCTION("""COMPUTED_VALUE"""),"")</f>
        <v/>
      </c>
      <c r="D17240" s="105"/>
      <c r="E17240" s="105"/>
      <c r="F17240" s="105"/>
      <c r="I17240" s="105"/>
    </row>
    <row r="17241">
      <c r="C17241" s="225" t="str">
        <f>IFERROR(__xludf.DUMMYFUNCTION("""COMPUTED_VALUE"""),"")</f>
        <v/>
      </c>
      <c r="D17241" s="105"/>
      <c r="E17241" s="105"/>
      <c r="F17241" s="105"/>
      <c r="I17241" s="105"/>
    </row>
    <row r="17242">
      <c r="C17242" s="225" t="str">
        <f>IFERROR(__xludf.DUMMYFUNCTION("""COMPUTED_VALUE"""),"")</f>
        <v/>
      </c>
      <c r="D17242" s="105"/>
      <c r="E17242" s="105"/>
      <c r="F17242" s="105"/>
      <c r="I17242" s="105"/>
    </row>
    <row r="17243">
      <c r="C17243" s="225" t="str">
        <f>IFERROR(__xludf.DUMMYFUNCTION("""COMPUTED_VALUE"""),"")</f>
        <v/>
      </c>
      <c r="D17243" s="105"/>
      <c r="E17243" s="105"/>
      <c r="F17243" s="105"/>
      <c r="I17243" s="105"/>
    </row>
    <row r="17244">
      <c r="C17244" s="225" t="str">
        <f>IFERROR(__xludf.DUMMYFUNCTION("""COMPUTED_VALUE"""),"")</f>
        <v/>
      </c>
      <c r="D17244" s="105"/>
      <c r="E17244" s="105"/>
      <c r="F17244" s="105"/>
      <c r="I17244" s="105"/>
    </row>
    <row r="17245">
      <c r="C17245" s="225" t="str">
        <f>IFERROR(__xludf.DUMMYFUNCTION("""COMPUTED_VALUE"""),"")</f>
        <v/>
      </c>
      <c r="D17245" s="105"/>
      <c r="E17245" s="105"/>
      <c r="F17245" s="105"/>
      <c r="I17245" s="105"/>
    </row>
    <row r="17246">
      <c r="C17246" s="225" t="str">
        <f>IFERROR(__xludf.DUMMYFUNCTION("""COMPUTED_VALUE"""),"")</f>
        <v/>
      </c>
      <c r="D17246" s="105"/>
      <c r="E17246" s="105"/>
      <c r="F17246" s="105"/>
      <c r="I17246" s="105"/>
    </row>
    <row r="17247">
      <c r="C17247" s="225" t="str">
        <f>IFERROR(__xludf.DUMMYFUNCTION("""COMPUTED_VALUE"""),"")</f>
        <v/>
      </c>
      <c r="D17247" s="105"/>
      <c r="E17247" s="105"/>
      <c r="F17247" s="105"/>
      <c r="I17247" s="105"/>
    </row>
    <row r="17248">
      <c r="C17248" s="225" t="str">
        <f>IFERROR(__xludf.DUMMYFUNCTION("""COMPUTED_VALUE"""),"")</f>
        <v/>
      </c>
      <c r="D17248" s="105"/>
      <c r="E17248" s="105"/>
      <c r="F17248" s="105"/>
      <c r="I17248" s="105"/>
    </row>
    <row r="17249">
      <c r="C17249" s="225" t="str">
        <f>IFERROR(__xludf.DUMMYFUNCTION("""COMPUTED_VALUE"""),"")</f>
        <v/>
      </c>
      <c r="D17249" s="105"/>
      <c r="E17249" s="105"/>
      <c r="F17249" s="105"/>
      <c r="I17249" s="105"/>
    </row>
    <row r="17250">
      <c r="C17250" s="225" t="str">
        <f>IFERROR(__xludf.DUMMYFUNCTION("""COMPUTED_VALUE"""),"")</f>
        <v/>
      </c>
      <c r="D17250" s="105"/>
      <c r="E17250" s="105"/>
      <c r="F17250" s="105"/>
      <c r="I17250" s="105"/>
    </row>
    <row r="17251">
      <c r="C17251" s="225" t="str">
        <f>IFERROR(__xludf.DUMMYFUNCTION("""COMPUTED_VALUE"""),"")</f>
        <v/>
      </c>
      <c r="D17251" s="105"/>
      <c r="E17251" s="105"/>
      <c r="F17251" s="105"/>
      <c r="I17251" s="105"/>
    </row>
    <row r="17252">
      <c r="C17252" s="225" t="str">
        <f>IFERROR(__xludf.DUMMYFUNCTION("""COMPUTED_VALUE"""),"")</f>
        <v/>
      </c>
      <c r="D17252" s="105"/>
      <c r="E17252" s="105"/>
      <c r="F17252" s="105"/>
      <c r="I17252" s="105"/>
    </row>
    <row r="17253">
      <c r="C17253" s="225" t="str">
        <f>IFERROR(__xludf.DUMMYFUNCTION("""COMPUTED_VALUE"""),"")</f>
        <v/>
      </c>
      <c r="D17253" s="105"/>
      <c r="E17253" s="105"/>
      <c r="F17253" s="105"/>
      <c r="I17253" s="105"/>
    </row>
    <row r="17254">
      <c r="C17254" s="225" t="str">
        <f>IFERROR(__xludf.DUMMYFUNCTION("""COMPUTED_VALUE"""),"")</f>
        <v/>
      </c>
      <c r="D17254" s="105"/>
      <c r="E17254" s="105"/>
      <c r="F17254" s="105"/>
      <c r="I17254" s="105"/>
    </row>
    <row r="17255">
      <c r="C17255" s="225" t="str">
        <f>IFERROR(__xludf.DUMMYFUNCTION("""COMPUTED_VALUE"""),"")</f>
        <v/>
      </c>
      <c r="D17255" s="105"/>
      <c r="E17255" s="105"/>
      <c r="F17255" s="105"/>
      <c r="I17255" s="105"/>
    </row>
    <row r="17256">
      <c r="C17256" s="225" t="str">
        <f>IFERROR(__xludf.DUMMYFUNCTION("""COMPUTED_VALUE"""),"")</f>
        <v/>
      </c>
      <c r="D17256" s="105"/>
      <c r="E17256" s="105"/>
      <c r="F17256" s="105"/>
      <c r="I17256" s="105"/>
    </row>
    <row r="17257">
      <c r="C17257" s="225" t="str">
        <f>IFERROR(__xludf.DUMMYFUNCTION("""COMPUTED_VALUE"""),"")</f>
        <v/>
      </c>
      <c r="D17257" s="105"/>
      <c r="E17257" s="105"/>
      <c r="F17257" s="105"/>
      <c r="I17257" s="105"/>
    </row>
    <row r="17258">
      <c r="C17258" s="225" t="str">
        <f>IFERROR(__xludf.DUMMYFUNCTION("""COMPUTED_VALUE"""),"")</f>
        <v/>
      </c>
      <c r="D17258" s="105"/>
      <c r="E17258" s="105"/>
      <c r="F17258" s="105"/>
      <c r="I17258" s="105"/>
    </row>
    <row r="17259">
      <c r="C17259" s="225" t="str">
        <f>IFERROR(__xludf.DUMMYFUNCTION("""COMPUTED_VALUE"""),"")</f>
        <v/>
      </c>
      <c r="D17259" s="105"/>
      <c r="E17259" s="105"/>
      <c r="F17259" s="105"/>
      <c r="I17259" s="105"/>
    </row>
    <row r="17260">
      <c r="C17260" s="225" t="str">
        <f>IFERROR(__xludf.DUMMYFUNCTION("""COMPUTED_VALUE"""),"")</f>
        <v/>
      </c>
      <c r="D17260" s="105"/>
      <c r="E17260" s="105"/>
      <c r="F17260" s="105"/>
      <c r="I17260" s="105"/>
    </row>
    <row r="17261">
      <c r="C17261" s="225" t="str">
        <f>IFERROR(__xludf.DUMMYFUNCTION("""COMPUTED_VALUE"""),"")</f>
        <v/>
      </c>
      <c r="D17261" s="105"/>
      <c r="E17261" s="105"/>
      <c r="F17261" s="105"/>
      <c r="I17261" s="105"/>
    </row>
    <row r="17262">
      <c r="C17262" s="225" t="str">
        <f>IFERROR(__xludf.DUMMYFUNCTION("""COMPUTED_VALUE"""),"")</f>
        <v/>
      </c>
      <c r="D17262" s="105"/>
      <c r="E17262" s="105"/>
      <c r="F17262" s="105"/>
      <c r="I17262" s="105"/>
    </row>
    <row r="17263">
      <c r="C17263" s="225" t="str">
        <f>IFERROR(__xludf.DUMMYFUNCTION("""COMPUTED_VALUE"""),"")</f>
        <v/>
      </c>
      <c r="D17263" s="105"/>
      <c r="E17263" s="105"/>
      <c r="F17263" s="105"/>
      <c r="I17263" s="105"/>
    </row>
    <row r="17264">
      <c r="C17264" s="225" t="str">
        <f>IFERROR(__xludf.DUMMYFUNCTION("""COMPUTED_VALUE"""),"")</f>
        <v/>
      </c>
      <c r="D17264" s="105"/>
      <c r="E17264" s="105"/>
      <c r="F17264" s="105"/>
      <c r="I17264" s="105"/>
    </row>
    <row r="17265">
      <c r="C17265" s="225" t="str">
        <f>IFERROR(__xludf.DUMMYFUNCTION("""COMPUTED_VALUE"""),"")</f>
        <v/>
      </c>
      <c r="D17265" s="105"/>
      <c r="E17265" s="105"/>
      <c r="F17265" s="105"/>
      <c r="I17265" s="105"/>
    </row>
    <row r="17266">
      <c r="C17266" s="225" t="str">
        <f>IFERROR(__xludf.DUMMYFUNCTION("""COMPUTED_VALUE"""),"")</f>
        <v/>
      </c>
      <c r="D17266" s="105"/>
      <c r="E17266" s="105"/>
      <c r="F17266" s="105"/>
      <c r="I17266" s="105"/>
    </row>
    <row r="17267">
      <c r="C17267" s="225" t="str">
        <f>IFERROR(__xludf.DUMMYFUNCTION("""COMPUTED_VALUE"""),"")</f>
        <v/>
      </c>
      <c r="D17267" s="105"/>
      <c r="E17267" s="105"/>
      <c r="F17267" s="105"/>
      <c r="I17267" s="105"/>
    </row>
    <row r="17268">
      <c r="C17268" s="225" t="str">
        <f>IFERROR(__xludf.DUMMYFUNCTION("""COMPUTED_VALUE"""),"")</f>
        <v/>
      </c>
      <c r="D17268" s="105"/>
      <c r="E17268" s="105"/>
      <c r="F17268" s="105"/>
      <c r="I17268" s="105"/>
    </row>
    <row r="17269">
      <c r="C17269" s="225" t="str">
        <f>IFERROR(__xludf.DUMMYFUNCTION("""COMPUTED_VALUE"""),"")</f>
        <v/>
      </c>
      <c r="D17269" s="105"/>
      <c r="E17269" s="105"/>
      <c r="F17269" s="105"/>
      <c r="I17269" s="105"/>
    </row>
    <row r="17270">
      <c r="C17270" s="225" t="str">
        <f>IFERROR(__xludf.DUMMYFUNCTION("""COMPUTED_VALUE"""),"")</f>
        <v/>
      </c>
      <c r="D17270" s="105"/>
      <c r="E17270" s="105"/>
      <c r="F17270" s="105"/>
      <c r="I17270" s="105"/>
    </row>
    <row r="17271">
      <c r="C17271" s="225" t="str">
        <f>IFERROR(__xludf.DUMMYFUNCTION("""COMPUTED_VALUE"""),"")</f>
        <v/>
      </c>
      <c r="D17271" s="105"/>
      <c r="E17271" s="105"/>
      <c r="F17271" s="105"/>
      <c r="I17271" s="105"/>
    </row>
    <row r="17272">
      <c r="C17272" s="225" t="str">
        <f>IFERROR(__xludf.DUMMYFUNCTION("""COMPUTED_VALUE"""),"")</f>
        <v/>
      </c>
      <c r="D17272" s="105"/>
      <c r="E17272" s="105"/>
      <c r="F17272" s="105"/>
      <c r="I17272" s="105"/>
    </row>
    <row r="17273">
      <c r="C17273" s="225" t="str">
        <f>IFERROR(__xludf.DUMMYFUNCTION("""COMPUTED_VALUE"""),"")</f>
        <v/>
      </c>
      <c r="D17273" s="105"/>
      <c r="E17273" s="105"/>
      <c r="F17273" s="105"/>
      <c r="I17273" s="105"/>
    </row>
    <row r="17274">
      <c r="C17274" s="225" t="str">
        <f>IFERROR(__xludf.DUMMYFUNCTION("""COMPUTED_VALUE"""),"")</f>
        <v/>
      </c>
      <c r="D17274" s="105"/>
      <c r="E17274" s="105"/>
      <c r="F17274" s="105"/>
      <c r="I17274" s="105"/>
    </row>
    <row r="17275">
      <c r="C17275" s="225" t="str">
        <f>IFERROR(__xludf.DUMMYFUNCTION("""COMPUTED_VALUE"""),"")</f>
        <v/>
      </c>
      <c r="D17275" s="105"/>
      <c r="E17275" s="105"/>
      <c r="F17275" s="105"/>
      <c r="I17275" s="105"/>
    </row>
    <row r="17276">
      <c r="C17276" s="225" t="str">
        <f>IFERROR(__xludf.DUMMYFUNCTION("""COMPUTED_VALUE"""),"")</f>
        <v/>
      </c>
      <c r="D17276" s="105"/>
      <c r="E17276" s="105"/>
      <c r="F17276" s="105"/>
      <c r="I17276" s="105"/>
    </row>
    <row r="17277">
      <c r="C17277" s="225" t="str">
        <f>IFERROR(__xludf.DUMMYFUNCTION("""COMPUTED_VALUE"""),"")</f>
        <v/>
      </c>
      <c r="D17277" s="105"/>
      <c r="E17277" s="105"/>
      <c r="F17277" s="105"/>
      <c r="I17277" s="105"/>
    </row>
    <row r="17278">
      <c r="C17278" s="225" t="str">
        <f>IFERROR(__xludf.DUMMYFUNCTION("""COMPUTED_VALUE"""),"")</f>
        <v/>
      </c>
      <c r="D17278" s="105"/>
      <c r="E17278" s="105"/>
      <c r="F17278" s="105"/>
      <c r="I17278" s="105"/>
    </row>
    <row r="17279">
      <c r="C17279" s="225" t="str">
        <f>IFERROR(__xludf.DUMMYFUNCTION("""COMPUTED_VALUE"""),"")</f>
        <v/>
      </c>
      <c r="D17279" s="105"/>
      <c r="E17279" s="105"/>
      <c r="F17279" s="105"/>
      <c r="I17279" s="105"/>
    </row>
    <row r="17280">
      <c r="C17280" s="225" t="str">
        <f>IFERROR(__xludf.DUMMYFUNCTION("""COMPUTED_VALUE"""),"")</f>
        <v/>
      </c>
      <c r="D17280" s="105"/>
      <c r="E17280" s="105"/>
      <c r="F17280" s="105"/>
      <c r="I17280" s="105"/>
    </row>
    <row r="17281">
      <c r="C17281" s="225" t="str">
        <f>IFERROR(__xludf.DUMMYFUNCTION("""COMPUTED_VALUE"""),"")</f>
        <v/>
      </c>
      <c r="D17281" s="105"/>
      <c r="E17281" s="105"/>
      <c r="F17281" s="105"/>
      <c r="I17281" s="105"/>
    </row>
    <row r="17282">
      <c r="C17282" s="225" t="str">
        <f>IFERROR(__xludf.DUMMYFUNCTION("""COMPUTED_VALUE"""),"")</f>
        <v/>
      </c>
      <c r="D17282" s="105"/>
      <c r="E17282" s="105"/>
      <c r="F17282" s="105"/>
      <c r="I17282" s="105"/>
    </row>
    <row r="17283">
      <c r="C17283" s="225" t="str">
        <f>IFERROR(__xludf.DUMMYFUNCTION("""COMPUTED_VALUE"""),"")</f>
        <v/>
      </c>
      <c r="D17283" s="105"/>
      <c r="E17283" s="105"/>
      <c r="F17283" s="105"/>
      <c r="I17283" s="105"/>
    </row>
    <row r="17284">
      <c r="C17284" s="225" t="str">
        <f>IFERROR(__xludf.DUMMYFUNCTION("""COMPUTED_VALUE"""),"")</f>
        <v/>
      </c>
      <c r="D17284" s="105"/>
      <c r="E17284" s="105"/>
      <c r="F17284" s="105"/>
      <c r="I17284" s="105"/>
    </row>
    <row r="17285">
      <c r="C17285" s="225" t="str">
        <f>IFERROR(__xludf.DUMMYFUNCTION("""COMPUTED_VALUE"""),"")</f>
        <v/>
      </c>
      <c r="D17285" s="105"/>
      <c r="E17285" s="105"/>
      <c r="F17285" s="105"/>
      <c r="I17285" s="105"/>
    </row>
    <row r="17286">
      <c r="C17286" s="225" t="str">
        <f>IFERROR(__xludf.DUMMYFUNCTION("""COMPUTED_VALUE"""),"")</f>
        <v/>
      </c>
      <c r="D17286" s="105"/>
      <c r="E17286" s="105"/>
      <c r="F17286" s="105"/>
      <c r="I17286" s="105"/>
    </row>
    <row r="17287">
      <c r="C17287" s="225" t="str">
        <f>IFERROR(__xludf.DUMMYFUNCTION("""COMPUTED_VALUE"""),"")</f>
        <v/>
      </c>
      <c r="D17287" s="105"/>
      <c r="E17287" s="105"/>
      <c r="F17287" s="105"/>
      <c r="I17287" s="105"/>
    </row>
    <row r="17288">
      <c r="C17288" s="225" t="str">
        <f>IFERROR(__xludf.DUMMYFUNCTION("""COMPUTED_VALUE"""),"")</f>
        <v/>
      </c>
      <c r="D17288" s="105"/>
      <c r="E17288" s="105"/>
      <c r="F17288" s="105"/>
      <c r="I17288" s="105"/>
    </row>
    <row r="17289">
      <c r="C17289" s="225" t="str">
        <f>IFERROR(__xludf.DUMMYFUNCTION("""COMPUTED_VALUE"""),"")</f>
        <v/>
      </c>
      <c r="D17289" s="105"/>
      <c r="E17289" s="105"/>
      <c r="F17289" s="105"/>
      <c r="I17289" s="105"/>
    </row>
    <row r="17290">
      <c r="C17290" s="225" t="str">
        <f>IFERROR(__xludf.DUMMYFUNCTION("""COMPUTED_VALUE"""),"")</f>
        <v/>
      </c>
      <c r="D17290" s="105"/>
      <c r="E17290" s="105"/>
      <c r="F17290" s="105"/>
      <c r="I17290" s="105"/>
    </row>
    <row r="17291">
      <c r="C17291" s="225" t="str">
        <f>IFERROR(__xludf.DUMMYFUNCTION("""COMPUTED_VALUE"""),"")</f>
        <v/>
      </c>
      <c r="D17291" s="105"/>
      <c r="E17291" s="105"/>
      <c r="F17291" s="105"/>
      <c r="I17291" s="105"/>
    </row>
    <row r="17292">
      <c r="C17292" s="225" t="str">
        <f>IFERROR(__xludf.DUMMYFUNCTION("""COMPUTED_VALUE"""),"")</f>
        <v/>
      </c>
      <c r="D17292" s="105"/>
      <c r="E17292" s="105"/>
      <c r="F17292" s="105"/>
      <c r="I17292" s="105"/>
    </row>
    <row r="17293">
      <c r="C17293" s="225" t="str">
        <f>IFERROR(__xludf.DUMMYFUNCTION("""COMPUTED_VALUE"""),"")</f>
        <v/>
      </c>
      <c r="D17293" s="105"/>
      <c r="E17293" s="105"/>
      <c r="F17293" s="105"/>
      <c r="I17293" s="105"/>
    </row>
    <row r="17294">
      <c r="C17294" s="225" t="str">
        <f>IFERROR(__xludf.DUMMYFUNCTION("""COMPUTED_VALUE"""),"")</f>
        <v/>
      </c>
      <c r="D17294" s="105"/>
      <c r="E17294" s="105"/>
      <c r="F17294" s="105"/>
      <c r="I17294" s="105"/>
    </row>
    <row r="17295">
      <c r="C17295" s="225" t="str">
        <f>IFERROR(__xludf.DUMMYFUNCTION("""COMPUTED_VALUE"""),"")</f>
        <v/>
      </c>
      <c r="D17295" s="105"/>
      <c r="E17295" s="105"/>
      <c r="F17295" s="105"/>
      <c r="I17295" s="105"/>
    </row>
    <row r="17296">
      <c r="C17296" s="225" t="str">
        <f>IFERROR(__xludf.DUMMYFUNCTION("""COMPUTED_VALUE"""),"")</f>
        <v/>
      </c>
      <c r="D17296" s="105"/>
      <c r="E17296" s="105"/>
      <c r="F17296" s="105"/>
      <c r="I17296" s="105"/>
    </row>
    <row r="17297">
      <c r="C17297" s="225" t="str">
        <f>IFERROR(__xludf.DUMMYFUNCTION("""COMPUTED_VALUE"""),"")</f>
        <v/>
      </c>
      <c r="D17297" s="105"/>
      <c r="E17297" s="105"/>
      <c r="F17297" s="105"/>
      <c r="I17297" s="105"/>
    </row>
    <row r="17298">
      <c r="C17298" s="225" t="str">
        <f>IFERROR(__xludf.DUMMYFUNCTION("""COMPUTED_VALUE"""),"")</f>
        <v/>
      </c>
      <c r="D17298" s="105"/>
      <c r="E17298" s="105"/>
      <c r="F17298" s="105"/>
      <c r="I17298" s="105"/>
    </row>
    <row r="17299">
      <c r="C17299" s="225" t="str">
        <f>IFERROR(__xludf.DUMMYFUNCTION("""COMPUTED_VALUE"""),"")</f>
        <v/>
      </c>
      <c r="D17299" s="105"/>
      <c r="E17299" s="105"/>
      <c r="F17299" s="105"/>
      <c r="I17299" s="105"/>
    </row>
    <row r="17300">
      <c r="C17300" s="225" t="str">
        <f>IFERROR(__xludf.DUMMYFUNCTION("""COMPUTED_VALUE"""),"")</f>
        <v/>
      </c>
      <c r="D17300" s="105"/>
      <c r="E17300" s="105"/>
      <c r="F17300" s="105"/>
      <c r="I17300" s="105"/>
    </row>
    <row r="17301">
      <c r="C17301" s="225" t="str">
        <f>IFERROR(__xludf.DUMMYFUNCTION("""COMPUTED_VALUE"""),"")</f>
        <v/>
      </c>
      <c r="D17301" s="105"/>
      <c r="E17301" s="105"/>
      <c r="F17301" s="105"/>
      <c r="I17301" s="105"/>
    </row>
    <row r="17302">
      <c r="C17302" s="225" t="str">
        <f>IFERROR(__xludf.DUMMYFUNCTION("""COMPUTED_VALUE"""),"")</f>
        <v/>
      </c>
      <c r="D17302" s="105"/>
      <c r="E17302" s="105"/>
      <c r="F17302" s="105"/>
      <c r="I17302" s="105"/>
    </row>
    <row r="17303">
      <c r="C17303" s="225" t="str">
        <f>IFERROR(__xludf.DUMMYFUNCTION("""COMPUTED_VALUE"""),"")</f>
        <v/>
      </c>
      <c r="D17303" s="105"/>
      <c r="E17303" s="105"/>
      <c r="F17303" s="105"/>
      <c r="I17303" s="105"/>
    </row>
    <row r="17304">
      <c r="C17304" s="225" t="str">
        <f>IFERROR(__xludf.DUMMYFUNCTION("""COMPUTED_VALUE"""),"")</f>
        <v/>
      </c>
      <c r="D17304" s="105"/>
      <c r="E17304" s="105"/>
      <c r="F17304" s="105"/>
      <c r="I17304" s="105"/>
    </row>
    <row r="17305">
      <c r="C17305" s="225" t="str">
        <f>IFERROR(__xludf.DUMMYFUNCTION("""COMPUTED_VALUE"""),"")</f>
        <v/>
      </c>
      <c r="D17305" s="105"/>
      <c r="E17305" s="105"/>
      <c r="F17305" s="105"/>
      <c r="I17305" s="105"/>
    </row>
    <row r="17306">
      <c r="C17306" s="225" t="str">
        <f>IFERROR(__xludf.DUMMYFUNCTION("""COMPUTED_VALUE"""),"")</f>
        <v/>
      </c>
      <c r="D17306" s="105"/>
      <c r="E17306" s="105"/>
      <c r="F17306" s="105"/>
      <c r="I17306" s="105"/>
    </row>
    <row r="17307">
      <c r="C17307" s="225" t="str">
        <f>IFERROR(__xludf.DUMMYFUNCTION("""COMPUTED_VALUE"""),"")</f>
        <v/>
      </c>
      <c r="D17307" s="105"/>
      <c r="E17307" s="105"/>
      <c r="F17307" s="105"/>
      <c r="I17307" s="105"/>
    </row>
    <row r="17308">
      <c r="C17308" s="225" t="str">
        <f>IFERROR(__xludf.DUMMYFUNCTION("""COMPUTED_VALUE"""),"")</f>
        <v/>
      </c>
      <c r="D17308" s="105"/>
      <c r="E17308" s="105"/>
      <c r="F17308" s="105"/>
      <c r="I17308" s="105"/>
    </row>
    <row r="17309">
      <c r="C17309" s="225" t="str">
        <f>IFERROR(__xludf.DUMMYFUNCTION("""COMPUTED_VALUE"""),"")</f>
        <v/>
      </c>
      <c r="D17309" s="105"/>
      <c r="E17309" s="105"/>
      <c r="F17309" s="105"/>
      <c r="I17309" s="105"/>
    </row>
    <row r="17310">
      <c r="C17310" s="225" t="str">
        <f>IFERROR(__xludf.DUMMYFUNCTION("""COMPUTED_VALUE"""),"")</f>
        <v/>
      </c>
      <c r="D17310" s="105"/>
      <c r="E17310" s="105"/>
      <c r="F17310" s="105"/>
      <c r="I17310" s="105"/>
    </row>
    <row r="17311">
      <c r="C17311" s="225" t="str">
        <f>IFERROR(__xludf.DUMMYFUNCTION("""COMPUTED_VALUE"""),"")</f>
        <v/>
      </c>
      <c r="D17311" s="105"/>
      <c r="E17311" s="105"/>
      <c r="F17311" s="105"/>
      <c r="I17311" s="105"/>
    </row>
    <row r="17312">
      <c r="C17312" s="225" t="str">
        <f>IFERROR(__xludf.DUMMYFUNCTION("""COMPUTED_VALUE"""),"")</f>
        <v/>
      </c>
      <c r="D17312" s="105"/>
      <c r="E17312" s="105"/>
      <c r="F17312" s="105"/>
      <c r="I17312" s="105"/>
    </row>
    <row r="17313">
      <c r="C17313" s="225" t="str">
        <f>IFERROR(__xludf.DUMMYFUNCTION("""COMPUTED_VALUE"""),"")</f>
        <v/>
      </c>
      <c r="D17313" s="105"/>
      <c r="E17313" s="105"/>
      <c r="F17313" s="105"/>
      <c r="I17313" s="105"/>
    </row>
    <row r="17314">
      <c r="C17314" s="225" t="str">
        <f>IFERROR(__xludf.DUMMYFUNCTION("""COMPUTED_VALUE"""),"")</f>
        <v/>
      </c>
      <c r="D17314" s="105"/>
      <c r="E17314" s="105"/>
      <c r="F17314" s="105"/>
      <c r="I17314" s="105"/>
    </row>
    <row r="17315">
      <c r="C17315" s="225" t="str">
        <f>IFERROR(__xludf.DUMMYFUNCTION("""COMPUTED_VALUE"""),"")</f>
        <v/>
      </c>
      <c r="D17315" s="105"/>
      <c r="E17315" s="105"/>
      <c r="F17315" s="105"/>
      <c r="I17315" s="105"/>
    </row>
    <row r="17316">
      <c r="C17316" s="225" t="str">
        <f>IFERROR(__xludf.DUMMYFUNCTION("""COMPUTED_VALUE"""),"")</f>
        <v/>
      </c>
      <c r="D17316" s="105"/>
      <c r="E17316" s="105"/>
      <c r="F17316" s="105"/>
      <c r="I17316" s="105"/>
    </row>
    <row r="17317">
      <c r="C17317" s="225" t="str">
        <f>IFERROR(__xludf.DUMMYFUNCTION("""COMPUTED_VALUE"""),"")</f>
        <v/>
      </c>
      <c r="D17317" s="105"/>
      <c r="E17317" s="105"/>
      <c r="F17317" s="105"/>
      <c r="I17317" s="105"/>
    </row>
    <row r="17318">
      <c r="C17318" s="225" t="str">
        <f>IFERROR(__xludf.DUMMYFUNCTION("""COMPUTED_VALUE"""),"")</f>
        <v/>
      </c>
      <c r="D17318" s="105"/>
      <c r="E17318" s="105"/>
      <c r="F17318" s="105"/>
      <c r="I17318" s="105"/>
    </row>
    <row r="17319">
      <c r="C17319" s="225" t="str">
        <f>IFERROR(__xludf.DUMMYFUNCTION("""COMPUTED_VALUE"""),"")</f>
        <v/>
      </c>
      <c r="D17319" s="105"/>
      <c r="E17319" s="105"/>
      <c r="F17319" s="105"/>
      <c r="I17319" s="105"/>
    </row>
    <row r="17320">
      <c r="C17320" s="225" t="str">
        <f>IFERROR(__xludf.DUMMYFUNCTION("""COMPUTED_VALUE"""),"")</f>
        <v/>
      </c>
      <c r="D17320" s="105"/>
      <c r="E17320" s="105"/>
      <c r="F17320" s="105"/>
      <c r="I17320" s="105"/>
    </row>
    <row r="17321">
      <c r="C17321" s="225" t="str">
        <f>IFERROR(__xludf.DUMMYFUNCTION("""COMPUTED_VALUE"""),"")</f>
        <v/>
      </c>
      <c r="D17321" s="105"/>
      <c r="E17321" s="105"/>
      <c r="F17321" s="105"/>
      <c r="I17321" s="105"/>
    </row>
    <row r="17322">
      <c r="C17322" s="225" t="str">
        <f>IFERROR(__xludf.DUMMYFUNCTION("""COMPUTED_VALUE"""),"")</f>
        <v/>
      </c>
      <c r="D17322" s="105"/>
      <c r="E17322" s="105"/>
      <c r="F17322" s="105"/>
      <c r="I17322" s="105"/>
    </row>
    <row r="17323">
      <c r="C17323" s="225" t="str">
        <f>IFERROR(__xludf.DUMMYFUNCTION("""COMPUTED_VALUE"""),"")</f>
        <v/>
      </c>
      <c r="D17323" s="105"/>
      <c r="E17323" s="105"/>
      <c r="F17323" s="105"/>
      <c r="I17323" s="105"/>
    </row>
    <row r="17324">
      <c r="C17324" s="225" t="str">
        <f>IFERROR(__xludf.DUMMYFUNCTION("""COMPUTED_VALUE"""),"")</f>
        <v/>
      </c>
      <c r="D17324" s="105"/>
      <c r="E17324" s="105"/>
      <c r="F17324" s="105"/>
      <c r="I17324" s="105"/>
    </row>
    <row r="17325">
      <c r="C17325" s="225" t="str">
        <f>IFERROR(__xludf.DUMMYFUNCTION("""COMPUTED_VALUE"""),"")</f>
        <v/>
      </c>
      <c r="D17325" s="105"/>
      <c r="E17325" s="105"/>
      <c r="F17325" s="105"/>
      <c r="I17325" s="105"/>
    </row>
    <row r="17326">
      <c r="C17326" s="225" t="str">
        <f>IFERROR(__xludf.DUMMYFUNCTION("""COMPUTED_VALUE"""),"")</f>
        <v/>
      </c>
      <c r="D17326" s="105"/>
      <c r="E17326" s="105"/>
      <c r="F17326" s="105"/>
      <c r="I17326" s="105"/>
    </row>
    <row r="17327">
      <c r="C17327" s="225" t="str">
        <f>IFERROR(__xludf.DUMMYFUNCTION("""COMPUTED_VALUE"""),"")</f>
        <v/>
      </c>
      <c r="D17327" s="105"/>
      <c r="E17327" s="105"/>
      <c r="F17327" s="105"/>
      <c r="I17327" s="105"/>
    </row>
    <row r="17328">
      <c r="C17328" s="225" t="str">
        <f>IFERROR(__xludf.DUMMYFUNCTION("""COMPUTED_VALUE"""),"")</f>
        <v/>
      </c>
      <c r="D17328" s="105"/>
      <c r="E17328" s="105"/>
      <c r="F17328" s="105"/>
      <c r="I17328" s="105"/>
    </row>
    <row r="17329">
      <c r="C17329" s="225" t="str">
        <f>IFERROR(__xludf.DUMMYFUNCTION("""COMPUTED_VALUE"""),"")</f>
        <v/>
      </c>
      <c r="D17329" s="105"/>
      <c r="E17329" s="105"/>
      <c r="F17329" s="105"/>
      <c r="I17329" s="105"/>
    </row>
    <row r="17330">
      <c r="C17330" s="225" t="str">
        <f>IFERROR(__xludf.DUMMYFUNCTION("""COMPUTED_VALUE"""),"")</f>
        <v/>
      </c>
      <c r="D17330" s="105"/>
      <c r="E17330" s="105"/>
      <c r="F17330" s="105"/>
      <c r="I17330" s="105"/>
    </row>
    <row r="17331">
      <c r="C17331" s="225" t="str">
        <f>IFERROR(__xludf.DUMMYFUNCTION("""COMPUTED_VALUE"""),"")</f>
        <v/>
      </c>
      <c r="D17331" s="105"/>
      <c r="E17331" s="105"/>
      <c r="F17331" s="105"/>
      <c r="I17331" s="105"/>
    </row>
    <row r="17332">
      <c r="C17332" s="225" t="str">
        <f>IFERROR(__xludf.DUMMYFUNCTION("""COMPUTED_VALUE"""),"")</f>
        <v/>
      </c>
      <c r="D17332" s="105"/>
      <c r="E17332" s="105"/>
      <c r="F17332" s="105"/>
      <c r="I17332" s="105"/>
    </row>
    <row r="17333">
      <c r="C17333" s="225" t="str">
        <f>IFERROR(__xludf.DUMMYFUNCTION("""COMPUTED_VALUE"""),"")</f>
        <v/>
      </c>
      <c r="D17333" s="105"/>
      <c r="E17333" s="105"/>
      <c r="F17333" s="105"/>
      <c r="I17333" s="105"/>
    </row>
    <row r="17334">
      <c r="C17334" s="225" t="str">
        <f>IFERROR(__xludf.DUMMYFUNCTION("""COMPUTED_VALUE"""),"")</f>
        <v/>
      </c>
      <c r="D17334" s="105"/>
      <c r="E17334" s="105"/>
      <c r="F17334" s="105"/>
      <c r="I17334" s="105"/>
    </row>
    <row r="17335">
      <c r="C17335" s="225" t="str">
        <f>IFERROR(__xludf.DUMMYFUNCTION("""COMPUTED_VALUE"""),"")</f>
        <v/>
      </c>
      <c r="D17335" s="105"/>
      <c r="E17335" s="105"/>
      <c r="F17335" s="105"/>
      <c r="I17335" s="105"/>
    </row>
    <row r="17336">
      <c r="C17336" s="225" t="str">
        <f>IFERROR(__xludf.DUMMYFUNCTION("""COMPUTED_VALUE"""),"")</f>
        <v/>
      </c>
      <c r="D17336" s="105"/>
      <c r="E17336" s="105"/>
      <c r="F17336" s="105"/>
      <c r="I17336" s="105"/>
    </row>
    <row r="17337">
      <c r="C17337" s="225" t="str">
        <f>IFERROR(__xludf.DUMMYFUNCTION("""COMPUTED_VALUE"""),"")</f>
        <v/>
      </c>
      <c r="D17337" s="105"/>
      <c r="E17337" s="105"/>
      <c r="F17337" s="105"/>
      <c r="I17337" s="105"/>
    </row>
    <row r="17338">
      <c r="C17338" s="225" t="str">
        <f>IFERROR(__xludf.DUMMYFUNCTION("""COMPUTED_VALUE"""),"")</f>
        <v/>
      </c>
      <c r="D17338" s="105"/>
      <c r="E17338" s="105"/>
      <c r="F17338" s="105"/>
      <c r="I17338" s="105"/>
    </row>
    <row r="17339">
      <c r="C17339" s="225" t="str">
        <f>IFERROR(__xludf.DUMMYFUNCTION("""COMPUTED_VALUE"""),"")</f>
        <v/>
      </c>
      <c r="D17339" s="105"/>
      <c r="E17339" s="105"/>
      <c r="F17339" s="105"/>
      <c r="I17339" s="105"/>
    </row>
    <row r="17340">
      <c r="C17340" s="225" t="str">
        <f>IFERROR(__xludf.DUMMYFUNCTION("""COMPUTED_VALUE"""),"")</f>
        <v/>
      </c>
      <c r="D17340" s="105"/>
      <c r="E17340" s="105"/>
      <c r="F17340" s="105"/>
      <c r="I17340" s="105"/>
    </row>
    <row r="17341">
      <c r="C17341" s="225" t="str">
        <f>IFERROR(__xludf.DUMMYFUNCTION("""COMPUTED_VALUE"""),"")</f>
        <v/>
      </c>
      <c r="D17341" s="105"/>
      <c r="E17341" s="105"/>
      <c r="F17341" s="105"/>
      <c r="I17341" s="105"/>
    </row>
    <row r="17342">
      <c r="C17342" s="225" t="str">
        <f>IFERROR(__xludf.DUMMYFUNCTION("""COMPUTED_VALUE"""),"")</f>
        <v/>
      </c>
      <c r="D17342" s="105"/>
      <c r="E17342" s="105"/>
      <c r="F17342" s="105"/>
      <c r="I17342" s="105"/>
    </row>
    <row r="17343">
      <c r="C17343" s="225" t="str">
        <f>IFERROR(__xludf.DUMMYFUNCTION("""COMPUTED_VALUE"""),"")</f>
        <v/>
      </c>
      <c r="D17343" s="105"/>
      <c r="E17343" s="105"/>
      <c r="F17343" s="105"/>
      <c r="I17343" s="105"/>
    </row>
    <row r="17344">
      <c r="C17344" s="225" t="str">
        <f>IFERROR(__xludf.DUMMYFUNCTION("""COMPUTED_VALUE"""),"")</f>
        <v/>
      </c>
      <c r="D17344" s="105"/>
      <c r="E17344" s="105"/>
      <c r="F17344" s="105"/>
      <c r="I17344" s="105"/>
    </row>
    <row r="17345">
      <c r="C17345" s="225" t="str">
        <f>IFERROR(__xludf.DUMMYFUNCTION("""COMPUTED_VALUE"""),"")</f>
        <v/>
      </c>
      <c r="D17345" s="105"/>
      <c r="E17345" s="105"/>
      <c r="F17345" s="105"/>
      <c r="I17345" s="105"/>
    </row>
    <row r="17346">
      <c r="C17346" s="225" t="str">
        <f>IFERROR(__xludf.DUMMYFUNCTION("""COMPUTED_VALUE"""),"")</f>
        <v/>
      </c>
      <c r="D17346" s="105"/>
      <c r="E17346" s="105"/>
      <c r="F17346" s="105"/>
      <c r="I17346" s="105"/>
    </row>
    <row r="17347">
      <c r="C17347" s="225" t="str">
        <f>IFERROR(__xludf.DUMMYFUNCTION("""COMPUTED_VALUE"""),"")</f>
        <v/>
      </c>
      <c r="D17347" s="105"/>
      <c r="E17347" s="105"/>
      <c r="F17347" s="105"/>
      <c r="I17347" s="105"/>
    </row>
    <row r="17348">
      <c r="C17348" s="225" t="str">
        <f>IFERROR(__xludf.DUMMYFUNCTION("""COMPUTED_VALUE"""),"")</f>
        <v/>
      </c>
      <c r="D17348" s="105"/>
      <c r="E17348" s="105"/>
      <c r="F17348" s="105"/>
      <c r="I17348" s="105"/>
    </row>
    <row r="17349">
      <c r="C17349" s="225" t="str">
        <f>IFERROR(__xludf.DUMMYFUNCTION("""COMPUTED_VALUE"""),"")</f>
        <v/>
      </c>
      <c r="D17349" s="105"/>
      <c r="E17349" s="105"/>
      <c r="F17349" s="105"/>
      <c r="I17349" s="105"/>
    </row>
    <row r="17350">
      <c r="C17350" s="225" t="str">
        <f>IFERROR(__xludf.DUMMYFUNCTION("""COMPUTED_VALUE"""),"")</f>
        <v/>
      </c>
      <c r="D17350" s="105"/>
      <c r="E17350" s="105"/>
      <c r="F17350" s="105"/>
      <c r="I17350" s="105"/>
    </row>
    <row r="17351">
      <c r="C17351" s="225" t="str">
        <f>IFERROR(__xludf.DUMMYFUNCTION("""COMPUTED_VALUE"""),"")</f>
        <v/>
      </c>
      <c r="D17351" s="105"/>
      <c r="E17351" s="105"/>
      <c r="F17351" s="105"/>
      <c r="I17351" s="105"/>
    </row>
    <row r="17352">
      <c r="C17352" s="225" t="str">
        <f>IFERROR(__xludf.DUMMYFUNCTION("""COMPUTED_VALUE"""),"")</f>
        <v/>
      </c>
      <c r="D17352" s="105"/>
      <c r="E17352" s="105"/>
      <c r="F17352" s="105"/>
      <c r="I17352" s="105"/>
    </row>
    <row r="17353">
      <c r="C17353" s="225" t="str">
        <f>IFERROR(__xludf.DUMMYFUNCTION("""COMPUTED_VALUE"""),"")</f>
        <v/>
      </c>
      <c r="D17353" s="105"/>
      <c r="E17353" s="105"/>
      <c r="F17353" s="105"/>
      <c r="I17353" s="105"/>
    </row>
    <row r="17354">
      <c r="C17354" s="225" t="str">
        <f>IFERROR(__xludf.DUMMYFUNCTION("""COMPUTED_VALUE"""),"")</f>
        <v/>
      </c>
      <c r="D17354" s="105"/>
      <c r="E17354" s="105"/>
      <c r="F17354" s="105"/>
      <c r="I17354" s="105"/>
    </row>
    <row r="17355">
      <c r="C17355" s="225" t="str">
        <f>IFERROR(__xludf.DUMMYFUNCTION("""COMPUTED_VALUE"""),"")</f>
        <v/>
      </c>
      <c r="D17355" s="105"/>
      <c r="E17355" s="105"/>
      <c r="F17355" s="105"/>
      <c r="I17355" s="105"/>
    </row>
    <row r="17356">
      <c r="C17356" s="225" t="str">
        <f>IFERROR(__xludf.DUMMYFUNCTION("""COMPUTED_VALUE"""),"")</f>
        <v/>
      </c>
      <c r="D17356" s="105"/>
      <c r="E17356" s="105"/>
      <c r="F17356" s="105"/>
      <c r="I17356" s="105"/>
    </row>
    <row r="17357">
      <c r="C17357" s="225" t="str">
        <f>IFERROR(__xludf.DUMMYFUNCTION("""COMPUTED_VALUE"""),"")</f>
        <v/>
      </c>
      <c r="D17357" s="105"/>
      <c r="E17357" s="105"/>
      <c r="F17357" s="105"/>
      <c r="I17357" s="105"/>
    </row>
    <row r="17358">
      <c r="C17358" s="225" t="str">
        <f>IFERROR(__xludf.DUMMYFUNCTION("""COMPUTED_VALUE"""),"")</f>
        <v/>
      </c>
      <c r="D17358" s="105"/>
      <c r="E17358" s="105"/>
      <c r="F17358" s="105"/>
      <c r="I17358" s="105"/>
    </row>
    <row r="17359">
      <c r="C17359" s="225" t="str">
        <f>IFERROR(__xludf.DUMMYFUNCTION("""COMPUTED_VALUE"""),"")</f>
        <v/>
      </c>
      <c r="D17359" s="105"/>
      <c r="E17359" s="105"/>
      <c r="F17359" s="105"/>
      <c r="I17359" s="105"/>
    </row>
    <row r="17360">
      <c r="C17360" s="225" t="str">
        <f>IFERROR(__xludf.DUMMYFUNCTION("""COMPUTED_VALUE"""),"")</f>
        <v/>
      </c>
      <c r="D17360" s="105"/>
      <c r="E17360" s="105"/>
      <c r="F17360" s="105"/>
      <c r="I17360" s="105"/>
    </row>
    <row r="17361">
      <c r="C17361" s="225" t="str">
        <f>IFERROR(__xludf.DUMMYFUNCTION("""COMPUTED_VALUE"""),"")</f>
        <v/>
      </c>
      <c r="D17361" s="105"/>
      <c r="E17361" s="105"/>
      <c r="F17361" s="105"/>
      <c r="I17361" s="105"/>
    </row>
    <row r="17362">
      <c r="C17362" s="225" t="str">
        <f>IFERROR(__xludf.DUMMYFUNCTION("""COMPUTED_VALUE"""),"")</f>
        <v/>
      </c>
      <c r="D17362" s="105"/>
      <c r="E17362" s="105"/>
      <c r="F17362" s="105"/>
      <c r="I17362" s="105"/>
    </row>
    <row r="17363">
      <c r="C17363" s="225" t="str">
        <f>IFERROR(__xludf.DUMMYFUNCTION("""COMPUTED_VALUE"""),"")</f>
        <v/>
      </c>
      <c r="D17363" s="105"/>
      <c r="E17363" s="105"/>
      <c r="F17363" s="105"/>
      <c r="I17363" s="105"/>
    </row>
    <row r="17364">
      <c r="C17364" s="225" t="str">
        <f>IFERROR(__xludf.DUMMYFUNCTION("""COMPUTED_VALUE"""),"")</f>
        <v/>
      </c>
      <c r="D17364" s="105"/>
      <c r="E17364" s="105"/>
      <c r="F17364" s="105"/>
      <c r="I17364" s="105"/>
    </row>
    <row r="17365">
      <c r="C17365" s="225" t="str">
        <f>IFERROR(__xludf.DUMMYFUNCTION("""COMPUTED_VALUE"""),"")</f>
        <v/>
      </c>
      <c r="D17365" s="105"/>
      <c r="E17365" s="105"/>
      <c r="F17365" s="105"/>
      <c r="I17365" s="105"/>
    </row>
    <row r="17366">
      <c r="C17366" s="225" t="str">
        <f>IFERROR(__xludf.DUMMYFUNCTION("""COMPUTED_VALUE"""),"")</f>
        <v/>
      </c>
      <c r="D17366" s="105"/>
      <c r="E17366" s="105"/>
      <c r="F17366" s="105"/>
      <c r="I17366" s="105"/>
    </row>
    <row r="17367">
      <c r="C17367" s="225" t="str">
        <f>IFERROR(__xludf.DUMMYFUNCTION("""COMPUTED_VALUE"""),"")</f>
        <v/>
      </c>
      <c r="D17367" s="105"/>
      <c r="E17367" s="105"/>
      <c r="F17367" s="105"/>
      <c r="I17367" s="105"/>
    </row>
    <row r="17368">
      <c r="C17368" s="225" t="str">
        <f>IFERROR(__xludf.DUMMYFUNCTION("""COMPUTED_VALUE"""),"")</f>
        <v/>
      </c>
      <c r="D17368" s="105"/>
      <c r="E17368" s="105"/>
      <c r="F17368" s="105"/>
      <c r="I17368" s="105"/>
    </row>
    <row r="17369">
      <c r="C17369" s="225" t="str">
        <f>IFERROR(__xludf.DUMMYFUNCTION("""COMPUTED_VALUE"""),"")</f>
        <v/>
      </c>
      <c r="D17369" s="105"/>
      <c r="E17369" s="105"/>
      <c r="F17369" s="105"/>
      <c r="I17369" s="105"/>
    </row>
    <row r="17370">
      <c r="C17370" s="225" t="str">
        <f>IFERROR(__xludf.DUMMYFUNCTION("""COMPUTED_VALUE"""),"")</f>
        <v/>
      </c>
      <c r="D17370" s="105"/>
      <c r="E17370" s="105"/>
      <c r="F17370" s="105"/>
      <c r="I17370" s="105"/>
    </row>
    <row r="17371">
      <c r="C17371" s="225" t="str">
        <f>IFERROR(__xludf.DUMMYFUNCTION("""COMPUTED_VALUE"""),"")</f>
        <v/>
      </c>
      <c r="D17371" s="105"/>
      <c r="E17371" s="105"/>
      <c r="F17371" s="105"/>
      <c r="I17371" s="105"/>
    </row>
    <row r="17372">
      <c r="C17372" s="225" t="str">
        <f>IFERROR(__xludf.DUMMYFUNCTION("""COMPUTED_VALUE"""),"")</f>
        <v/>
      </c>
      <c r="D17372" s="105"/>
      <c r="E17372" s="105"/>
      <c r="F17372" s="105"/>
      <c r="I17372" s="105"/>
    </row>
    <row r="17373">
      <c r="C17373" s="225" t="str">
        <f>IFERROR(__xludf.DUMMYFUNCTION("""COMPUTED_VALUE"""),"")</f>
        <v/>
      </c>
      <c r="D17373" s="105"/>
      <c r="E17373" s="105"/>
      <c r="F17373" s="105"/>
      <c r="I17373" s="105"/>
    </row>
    <row r="17374">
      <c r="C17374" s="225" t="str">
        <f>IFERROR(__xludf.DUMMYFUNCTION("""COMPUTED_VALUE"""),"")</f>
        <v/>
      </c>
      <c r="D17374" s="105"/>
      <c r="E17374" s="105"/>
      <c r="F17374" s="105"/>
      <c r="I17374" s="105"/>
    </row>
    <row r="17375">
      <c r="C17375" s="225" t="str">
        <f>IFERROR(__xludf.DUMMYFUNCTION("""COMPUTED_VALUE"""),"")</f>
        <v/>
      </c>
      <c r="D17375" s="105"/>
      <c r="E17375" s="105"/>
      <c r="F17375" s="105"/>
      <c r="I17375" s="105"/>
    </row>
    <row r="17376">
      <c r="C17376" s="225" t="str">
        <f>IFERROR(__xludf.DUMMYFUNCTION("""COMPUTED_VALUE"""),"")</f>
        <v/>
      </c>
      <c r="D17376" s="105"/>
      <c r="E17376" s="105"/>
      <c r="F17376" s="105"/>
      <c r="I17376" s="105"/>
    </row>
    <row r="17377">
      <c r="C17377" s="225" t="str">
        <f>IFERROR(__xludf.DUMMYFUNCTION("""COMPUTED_VALUE"""),"")</f>
        <v/>
      </c>
      <c r="D17377" s="105"/>
      <c r="E17377" s="105"/>
      <c r="F17377" s="105"/>
      <c r="I17377" s="105"/>
    </row>
    <row r="17378">
      <c r="C17378" s="225" t="str">
        <f>IFERROR(__xludf.DUMMYFUNCTION("""COMPUTED_VALUE"""),"")</f>
        <v/>
      </c>
      <c r="D17378" s="105"/>
      <c r="E17378" s="105"/>
      <c r="F17378" s="105"/>
      <c r="I17378" s="105"/>
    </row>
    <row r="17379">
      <c r="C17379" s="225" t="str">
        <f>IFERROR(__xludf.DUMMYFUNCTION("""COMPUTED_VALUE"""),"")</f>
        <v/>
      </c>
      <c r="D17379" s="105"/>
      <c r="E17379" s="105"/>
      <c r="F17379" s="105"/>
      <c r="I17379" s="105"/>
    </row>
    <row r="17380">
      <c r="C17380" s="225" t="str">
        <f>IFERROR(__xludf.DUMMYFUNCTION("""COMPUTED_VALUE"""),"")</f>
        <v/>
      </c>
      <c r="D17380" s="105"/>
      <c r="E17380" s="105"/>
      <c r="F17380" s="105"/>
      <c r="I17380" s="105"/>
    </row>
    <row r="17381">
      <c r="C17381" s="225" t="str">
        <f>IFERROR(__xludf.DUMMYFUNCTION("""COMPUTED_VALUE"""),"")</f>
        <v/>
      </c>
      <c r="D17381" s="105"/>
      <c r="E17381" s="105"/>
      <c r="F17381" s="105"/>
      <c r="I17381" s="105"/>
    </row>
    <row r="17382">
      <c r="C17382" s="225" t="str">
        <f>IFERROR(__xludf.DUMMYFUNCTION("""COMPUTED_VALUE"""),"")</f>
        <v/>
      </c>
      <c r="D17382" s="105"/>
      <c r="E17382" s="105"/>
      <c r="F17382" s="105"/>
      <c r="I17382" s="105"/>
    </row>
    <row r="17383">
      <c r="C17383" s="225" t="str">
        <f>IFERROR(__xludf.DUMMYFUNCTION("""COMPUTED_VALUE"""),"")</f>
        <v/>
      </c>
      <c r="D17383" s="105"/>
      <c r="E17383" s="105"/>
      <c r="F17383" s="105"/>
      <c r="I17383" s="105"/>
    </row>
    <row r="17384">
      <c r="C17384" s="225" t="str">
        <f>IFERROR(__xludf.DUMMYFUNCTION("""COMPUTED_VALUE"""),"")</f>
        <v/>
      </c>
      <c r="D17384" s="105"/>
      <c r="E17384" s="105"/>
      <c r="F17384" s="105"/>
      <c r="I17384" s="105"/>
    </row>
    <row r="17385">
      <c r="C17385" s="225" t="str">
        <f>IFERROR(__xludf.DUMMYFUNCTION("""COMPUTED_VALUE"""),"")</f>
        <v/>
      </c>
      <c r="D17385" s="105"/>
      <c r="E17385" s="105"/>
      <c r="F17385" s="105"/>
      <c r="I17385" s="105"/>
    </row>
    <row r="17386">
      <c r="C17386" s="225" t="str">
        <f>IFERROR(__xludf.DUMMYFUNCTION("""COMPUTED_VALUE"""),"")</f>
        <v/>
      </c>
      <c r="D17386" s="105"/>
      <c r="E17386" s="105"/>
      <c r="F17386" s="105"/>
      <c r="I17386" s="105"/>
    </row>
    <row r="17387">
      <c r="C17387" s="225" t="str">
        <f>IFERROR(__xludf.DUMMYFUNCTION("""COMPUTED_VALUE"""),"")</f>
        <v/>
      </c>
      <c r="D17387" s="105"/>
      <c r="E17387" s="105"/>
      <c r="F17387" s="105"/>
      <c r="I17387" s="105"/>
    </row>
    <row r="17388">
      <c r="C17388" s="225" t="str">
        <f>IFERROR(__xludf.DUMMYFUNCTION("""COMPUTED_VALUE"""),"")</f>
        <v/>
      </c>
      <c r="D17388" s="105"/>
      <c r="E17388" s="105"/>
      <c r="F17388" s="105"/>
      <c r="I17388" s="105"/>
    </row>
    <row r="17389">
      <c r="C17389" s="225" t="str">
        <f>IFERROR(__xludf.DUMMYFUNCTION("""COMPUTED_VALUE"""),"")</f>
        <v/>
      </c>
      <c r="D17389" s="105"/>
      <c r="E17389" s="105"/>
      <c r="F17389" s="105"/>
      <c r="I17389" s="105"/>
    </row>
    <row r="17390">
      <c r="C17390" s="225" t="str">
        <f>IFERROR(__xludf.DUMMYFUNCTION("""COMPUTED_VALUE"""),"")</f>
        <v/>
      </c>
      <c r="D17390" s="105"/>
      <c r="E17390" s="105"/>
      <c r="F17390" s="105"/>
      <c r="I17390" s="105"/>
    </row>
    <row r="17391">
      <c r="C17391" s="225" t="str">
        <f>IFERROR(__xludf.DUMMYFUNCTION("""COMPUTED_VALUE"""),"")</f>
        <v/>
      </c>
      <c r="D17391" s="105"/>
      <c r="E17391" s="105"/>
      <c r="F17391" s="105"/>
      <c r="I17391" s="105"/>
    </row>
    <row r="17392">
      <c r="C17392" s="225" t="str">
        <f>IFERROR(__xludf.DUMMYFUNCTION("""COMPUTED_VALUE"""),"")</f>
        <v/>
      </c>
      <c r="D17392" s="105"/>
      <c r="E17392" s="105"/>
      <c r="F17392" s="105"/>
      <c r="I17392" s="105"/>
    </row>
    <row r="17393">
      <c r="C17393" s="225" t="str">
        <f>IFERROR(__xludf.DUMMYFUNCTION("""COMPUTED_VALUE"""),"")</f>
        <v/>
      </c>
      <c r="D17393" s="105"/>
      <c r="E17393" s="105"/>
      <c r="F17393" s="105"/>
      <c r="I17393" s="105"/>
    </row>
    <row r="17394">
      <c r="C17394" s="225" t="str">
        <f>IFERROR(__xludf.DUMMYFUNCTION("""COMPUTED_VALUE"""),"")</f>
        <v/>
      </c>
      <c r="D17394" s="105"/>
      <c r="E17394" s="105"/>
      <c r="F17394" s="105"/>
      <c r="I17394" s="105"/>
    </row>
    <row r="17395">
      <c r="C17395" s="225" t="str">
        <f>IFERROR(__xludf.DUMMYFUNCTION("""COMPUTED_VALUE"""),"")</f>
        <v/>
      </c>
      <c r="D17395" s="105"/>
      <c r="E17395" s="105"/>
      <c r="F17395" s="105"/>
      <c r="I17395" s="105"/>
    </row>
    <row r="17396">
      <c r="C17396" s="225" t="str">
        <f>IFERROR(__xludf.DUMMYFUNCTION("""COMPUTED_VALUE"""),"")</f>
        <v/>
      </c>
      <c r="D17396" s="105"/>
      <c r="E17396" s="105"/>
      <c r="F17396" s="105"/>
      <c r="I17396" s="105"/>
    </row>
    <row r="17397">
      <c r="C17397" s="225" t="str">
        <f>IFERROR(__xludf.DUMMYFUNCTION("""COMPUTED_VALUE"""),"")</f>
        <v/>
      </c>
      <c r="D17397" s="105"/>
      <c r="E17397" s="105"/>
      <c r="F17397" s="105"/>
      <c r="I17397" s="105"/>
    </row>
    <row r="17398">
      <c r="C17398" s="225" t="str">
        <f>IFERROR(__xludf.DUMMYFUNCTION("""COMPUTED_VALUE"""),"")</f>
        <v/>
      </c>
      <c r="D17398" s="105"/>
      <c r="E17398" s="105"/>
      <c r="F17398" s="105"/>
      <c r="I17398" s="105"/>
    </row>
    <row r="17399">
      <c r="C17399" s="225" t="str">
        <f>IFERROR(__xludf.DUMMYFUNCTION("""COMPUTED_VALUE"""),"")</f>
        <v/>
      </c>
      <c r="D17399" s="105"/>
      <c r="E17399" s="105"/>
      <c r="F17399" s="105"/>
      <c r="I17399" s="105"/>
    </row>
    <row r="17400">
      <c r="C17400" s="225" t="str">
        <f>IFERROR(__xludf.DUMMYFUNCTION("""COMPUTED_VALUE"""),"")</f>
        <v/>
      </c>
      <c r="D17400" s="105"/>
      <c r="E17400" s="105"/>
      <c r="F17400" s="105"/>
      <c r="I17400" s="105"/>
    </row>
    <row r="17401">
      <c r="C17401" s="225" t="str">
        <f>IFERROR(__xludf.DUMMYFUNCTION("""COMPUTED_VALUE"""),"")</f>
        <v/>
      </c>
      <c r="D17401" s="105"/>
      <c r="E17401" s="105"/>
      <c r="F17401" s="105"/>
      <c r="I17401" s="105"/>
    </row>
    <row r="17402">
      <c r="C17402" s="225" t="str">
        <f>IFERROR(__xludf.DUMMYFUNCTION("""COMPUTED_VALUE"""),"")</f>
        <v/>
      </c>
      <c r="D17402" s="105"/>
      <c r="E17402" s="105"/>
      <c r="F17402" s="105"/>
      <c r="I17402" s="105"/>
    </row>
    <row r="17403">
      <c r="C17403" s="225" t="str">
        <f>IFERROR(__xludf.DUMMYFUNCTION("""COMPUTED_VALUE"""),"")</f>
        <v/>
      </c>
      <c r="D17403" s="105"/>
      <c r="E17403" s="105"/>
      <c r="F17403" s="105"/>
      <c r="I17403" s="105"/>
    </row>
    <row r="17404">
      <c r="C17404" s="225" t="str">
        <f>IFERROR(__xludf.DUMMYFUNCTION("""COMPUTED_VALUE"""),"")</f>
        <v/>
      </c>
      <c r="D17404" s="105"/>
      <c r="E17404" s="105"/>
      <c r="F17404" s="105"/>
      <c r="I17404" s="105"/>
    </row>
    <row r="17405">
      <c r="C17405" s="225" t="str">
        <f>IFERROR(__xludf.DUMMYFUNCTION("""COMPUTED_VALUE"""),"")</f>
        <v/>
      </c>
      <c r="D17405" s="105"/>
      <c r="E17405" s="105"/>
      <c r="F17405" s="105"/>
      <c r="I17405" s="105"/>
    </row>
    <row r="17406">
      <c r="C17406" s="225" t="str">
        <f>IFERROR(__xludf.DUMMYFUNCTION("""COMPUTED_VALUE"""),"")</f>
        <v/>
      </c>
      <c r="D17406" s="105"/>
      <c r="E17406" s="105"/>
      <c r="F17406" s="105"/>
      <c r="I17406" s="105"/>
    </row>
    <row r="17407">
      <c r="C17407" s="225" t="str">
        <f>IFERROR(__xludf.DUMMYFUNCTION("""COMPUTED_VALUE"""),"")</f>
        <v/>
      </c>
      <c r="D17407" s="105"/>
      <c r="E17407" s="105"/>
      <c r="F17407" s="105"/>
      <c r="I17407" s="105"/>
    </row>
    <row r="17408">
      <c r="C17408" s="225" t="str">
        <f>IFERROR(__xludf.DUMMYFUNCTION("""COMPUTED_VALUE"""),"")</f>
        <v/>
      </c>
      <c r="D17408" s="105"/>
      <c r="E17408" s="105"/>
      <c r="F17408" s="105"/>
      <c r="I17408" s="105"/>
    </row>
    <row r="17409">
      <c r="C17409" s="225" t="str">
        <f>IFERROR(__xludf.DUMMYFUNCTION("""COMPUTED_VALUE"""),"")</f>
        <v/>
      </c>
      <c r="D17409" s="105"/>
      <c r="E17409" s="105"/>
      <c r="F17409" s="105"/>
      <c r="I17409" s="105"/>
    </row>
    <row r="17410">
      <c r="C17410" s="225" t="str">
        <f>IFERROR(__xludf.DUMMYFUNCTION("""COMPUTED_VALUE"""),"")</f>
        <v/>
      </c>
      <c r="D17410" s="105"/>
      <c r="E17410" s="105"/>
      <c r="F17410" s="105"/>
      <c r="I17410" s="105"/>
    </row>
    <row r="17411">
      <c r="C17411" s="225" t="str">
        <f>IFERROR(__xludf.DUMMYFUNCTION("""COMPUTED_VALUE"""),"")</f>
        <v/>
      </c>
      <c r="D17411" s="105"/>
      <c r="E17411" s="105"/>
      <c r="F17411" s="105"/>
      <c r="I17411" s="105"/>
    </row>
    <row r="17412">
      <c r="C17412" s="225" t="str">
        <f>IFERROR(__xludf.DUMMYFUNCTION("""COMPUTED_VALUE"""),"")</f>
        <v/>
      </c>
      <c r="D17412" s="105"/>
      <c r="E17412" s="105"/>
      <c r="F17412" s="105"/>
      <c r="I17412" s="105"/>
    </row>
    <row r="17413">
      <c r="C17413" s="225" t="str">
        <f>IFERROR(__xludf.DUMMYFUNCTION("""COMPUTED_VALUE"""),"")</f>
        <v/>
      </c>
      <c r="D17413" s="105"/>
      <c r="E17413" s="105"/>
      <c r="F17413" s="105"/>
      <c r="I17413" s="105"/>
    </row>
    <row r="17414">
      <c r="C17414" s="225" t="str">
        <f>IFERROR(__xludf.DUMMYFUNCTION("""COMPUTED_VALUE"""),"")</f>
        <v/>
      </c>
      <c r="D17414" s="105"/>
      <c r="E17414" s="105"/>
      <c r="F17414" s="105"/>
      <c r="I17414" s="105"/>
    </row>
    <row r="17415">
      <c r="C17415" s="225" t="str">
        <f>IFERROR(__xludf.DUMMYFUNCTION("""COMPUTED_VALUE"""),"")</f>
        <v/>
      </c>
      <c r="D17415" s="105"/>
      <c r="E17415" s="105"/>
      <c r="F17415" s="105"/>
      <c r="I17415" s="105"/>
    </row>
    <row r="17416">
      <c r="C17416" s="225" t="str">
        <f>IFERROR(__xludf.DUMMYFUNCTION("""COMPUTED_VALUE"""),"")</f>
        <v/>
      </c>
      <c r="D17416" s="105"/>
      <c r="E17416" s="105"/>
      <c r="F17416" s="105"/>
      <c r="I17416" s="105"/>
    </row>
    <row r="17417">
      <c r="C17417" s="225" t="str">
        <f>IFERROR(__xludf.DUMMYFUNCTION("""COMPUTED_VALUE"""),"")</f>
        <v/>
      </c>
      <c r="D17417" s="105"/>
      <c r="E17417" s="105"/>
      <c r="F17417" s="105"/>
      <c r="I17417" s="105"/>
    </row>
    <row r="17418">
      <c r="C17418" s="225" t="str">
        <f>IFERROR(__xludf.DUMMYFUNCTION("""COMPUTED_VALUE"""),"")</f>
        <v/>
      </c>
      <c r="D17418" s="105"/>
      <c r="E17418" s="105"/>
      <c r="F17418" s="105"/>
      <c r="I17418" s="105"/>
    </row>
    <row r="17419">
      <c r="C17419" s="225" t="str">
        <f>IFERROR(__xludf.DUMMYFUNCTION("""COMPUTED_VALUE"""),"")</f>
        <v/>
      </c>
      <c r="D17419" s="105"/>
      <c r="E17419" s="105"/>
      <c r="F17419" s="105"/>
      <c r="I17419" s="105"/>
    </row>
    <row r="17420">
      <c r="C17420" s="225" t="str">
        <f>IFERROR(__xludf.DUMMYFUNCTION("""COMPUTED_VALUE"""),"")</f>
        <v/>
      </c>
      <c r="D17420" s="105"/>
      <c r="E17420" s="105"/>
      <c r="F17420" s="105"/>
      <c r="I17420" s="105"/>
    </row>
    <row r="17421">
      <c r="C17421" s="225" t="str">
        <f>IFERROR(__xludf.DUMMYFUNCTION("""COMPUTED_VALUE"""),"")</f>
        <v/>
      </c>
      <c r="D17421" s="105"/>
      <c r="E17421" s="105"/>
      <c r="F17421" s="105"/>
      <c r="I17421" s="105"/>
    </row>
    <row r="17422">
      <c r="C17422" s="225" t="str">
        <f>IFERROR(__xludf.DUMMYFUNCTION("""COMPUTED_VALUE"""),"")</f>
        <v/>
      </c>
      <c r="D17422" s="105"/>
      <c r="E17422" s="105"/>
      <c r="F17422" s="105"/>
      <c r="I17422" s="105"/>
    </row>
    <row r="17423">
      <c r="C17423" s="225" t="str">
        <f>IFERROR(__xludf.DUMMYFUNCTION("""COMPUTED_VALUE"""),"")</f>
        <v/>
      </c>
      <c r="D17423" s="105"/>
      <c r="E17423" s="105"/>
      <c r="F17423" s="105"/>
      <c r="I17423" s="105"/>
    </row>
    <row r="17424">
      <c r="C17424" s="225" t="str">
        <f>IFERROR(__xludf.DUMMYFUNCTION("""COMPUTED_VALUE"""),"")</f>
        <v/>
      </c>
      <c r="D17424" s="105"/>
      <c r="E17424" s="105"/>
      <c r="F17424" s="105"/>
      <c r="I17424" s="105"/>
    </row>
    <row r="17425">
      <c r="C17425" s="225" t="str">
        <f>IFERROR(__xludf.DUMMYFUNCTION("""COMPUTED_VALUE"""),"")</f>
        <v/>
      </c>
      <c r="D17425" s="105"/>
      <c r="E17425" s="105"/>
      <c r="F17425" s="105"/>
      <c r="I17425" s="105"/>
    </row>
    <row r="17426">
      <c r="C17426" s="225" t="str">
        <f>IFERROR(__xludf.DUMMYFUNCTION("""COMPUTED_VALUE"""),"")</f>
        <v/>
      </c>
      <c r="D17426" s="105"/>
      <c r="E17426" s="105"/>
      <c r="F17426" s="105"/>
      <c r="I17426" s="105"/>
    </row>
    <row r="17427">
      <c r="C17427" s="225" t="str">
        <f>IFERROR(__xludf.DUMMYFUNCTION("""COMPUTED_VALUE"""),"")</f>
        <v/>
      </c>
      <c r="D17427" s="105"/>
      <c r="E17427" s="105"/>
      <c r="F17427" s="105"/>
      <c r="I17427" s="105"/>
    </row>
    <row r="17428">
      <c r="C17428" s="225" t="str">
        <f>IFERROR(__xludf.DUMMYFUNCTION("""COMPUTED_VALUE"""),"")</f>
        <v/>
      </c>
      <c r="D17428" s="105"/>
      <c r="E17428" s="105"/>
      <c r="F17428" s="105"/>
      <c r="I17428" s="105"/>
    </row>
    <row r="17429">
      <c r="C17429" s="225" t="str">
        <f>IFERROR(__xludf.DUMMYFUNCTION("""COMPUTED_VALUE"""),"")</f>
        <v/>
      </c>
      <c r="D17429" s="105"/>
      <c r="E17429" s="105"/>
      <c r="F17429" s="105"/>
      <c r="I17429" s="105"/>
    </row>
    <row r="17430">
      <c r="C17430" s="225" t="str">
        <f>IFERROR(__xludf.DUMMYFUNCTION("""COMPUTED_VALUE"""),"")</f>
        <v/>
      </c>
      <c r="D17430" s="105"/>
      <c r="E17430" s="105"/>
      <c r="F17430" s="105"/>
      <c r="I17430" s="105"/>
    </row>
    <row r="17431">
      <c r="C17431" s="225" t="str">
        <f>IFERROR(__xludf.DUMMYFUNCTION("""COMPUTED_VALUE"""),"")</f>
        <v/>
      </c>
      <c r="D17431" s="105"/>
      <c r="E17431" s="105"/>
      <c r="F17431" s="105"/>
      <c r="I17431" s="105"/>
    </row>
    <row r="17432">
      <c r="C17432" s="225" t="str">
        <f>IFERROR(__xludf.DUMMYFUNCTION("""COMPUTED_VALUE"""),"")</f>
        <v/>
      </c>
      <c r="D17432" s="105"/>
      <c r="E17432" s="105"/>
      <c r="F17432" s="105"/>
      <c r="I17432" s="105"/>
    </row>
    <row r="17433">
      <c r="C17433" s="225" t="str">
        <f>IFERROR(__xludf.DUMMYFUNCTION("""COMPUTED_VALUE"""),"")</f>
        <v/>
      </c>
      <c r="D17433" s="105"/>
      <c r="E17433" s="105"/>
      <c r="F17433" s="105"/>
      <c r="I17433" s="105"/>
    </row>
    <row r="17434">
      <c r="C17434" s="225" t="str">
        <f>IFERROR(__xludf.DUMMYFUNCTION("""COMPUTED_VALUE"""),"")</f>
        <v/>
      </c>
      <c r="D17434" s="105"/>
      <c r="E17434" s="105"/>
      <c r="F17434" s="105"/>
      <c r="I17434" s="105"/>
    </row>
    <row r="17435">
      <c r="C17435" s="225" t="str">
        <f>IFERROR(__xludf.DUMMYFUNCTION("""COMPUTED_VALUE"""),"")</f>
        <v/>
      </c>
      <c r="D17435" s="105"/>
      <c r="E17435" s="105"/>
      <c r="F17435" s="105"/>
      <c r="I17435" s="105"/>
    </row>
    <row r="17436">
      <c r="C17436" s="225" t="str">
        <f>IFERROR(__xludf.DUMMYFUNCTION("""COMPUTED_VALUE"""),"")</f>
        <v/>
      </c>
      <c r="D17436" s="105"/>
      <c r="E17436" s="105"/>
      <c r="F17436" s="105"/>
      <c r="I17436" s="105"/>
    </row>
    <row r="17437">
      <c r="C17437" s="225" t="str">
        <f>IFERROR(__xludf.DUMMYFUNCTION("""COMPUTED_VALUE"""),"")</f>
        <v/>
      </c>
      <c r="D17437" s="105"/>
      <c r="E17437" s="105"/>
      <c r="F17437" s="105"/>
      <c r="I17437" s="105"/>
    </row>
    <row r="17438">
      <c r="C17438" s="225" t="str">
        <f>IFERROR(__xludf.DUMMYFUNCTION("""COMPUTED_VALUE"""),"")</f>
        <v/>
      </c>
      <c r="D17438" s="105"/>
      <c r="E17438" s="105"/>
      <c r="F17438" s="105"/>
      <c r="I17438" s="105"/>
    </row>
    <row r="17439">
      <c r="C17439" s="225" t="str">
        <f>IFERROR(__xludf.DUMMYFUNCTION("""COMPUTED_VALUE"""),"")</f>
        <v/>
      </c>
      <c r="D17439" s="105"/>
      <c r="E17439" s="105"/>
      <c r="F17439" s="105"/>
      <c r="I17439" s="105"/>
    </row>
    <row r="17440">
      <c r="C17440" s="225" t="str">
        <f>IFERROR(__xludf.DUMMYFUNCTION("""COMPUTED_VALUE"""),"")</f>
        <v/>
      </c>
      <c r="D17440" s="105"/>
      <c r="E17440" s="105"/>
      <c r="F17440" s="105"/>
      <c r="I17440" s="105"/>
    </row>
    <row r="17441">
      <c r="C17441" s="225" t="str">
        <f>IFERROR(__xludf.DUMMYFUNCTION("""COMPUTED_VALUE"""),"")</f>
        <v/>
      </c>
      <c r="D17441" s="105"/>
      <c r="E17441" s="105"/>
      <c r="F17441" s="105"/>
      <c r="I17441" s="105"/>
    </row>
    <row r="17442">
      <c r="C17442" s="225" t="str">
        <f>IFERROR(__xludf.DUMMYFUNCTION("""COMPUTED_VALUE"""),"")</f>
        <v/>
      </c>
      <c r="D17442" s="105"/>
      <c r="E17442" s="105"/>
      <c r="F17442" s="105"/>
      <c r="I17442" s="105"/>
    </row>
    <row r="17443">
      <c r="C17443" s="225" t="str">
        <f>IFERROR(__xludf.DUMMYFUNCTION("""COMPUTED_VALUE"""),"")</f>
        <v/>
      </c>
      <c r="D17443" s="105"/>
      <c r="E17443" s="105"/>
      <c r="F17443" s="105"/>
      <c r="I17443" s="105"/>
    </row>
    <row r="17444">
      <c r="C17444" s="225" t="str">
        <f>IFERROR(__xludf.DUMMYFUNCTION("""COMPUTED_VALUE"""),"")</f>
        <v/>
      </c>
      <c r="D17444" s="105"/>
      <c r="E17444" s="105"/>
      <c r="F17444" s="105"/>
      <c r="I17444" s="105"/>
    </row>
    <row r="17445">
      <c r="C17445" s="225" t="str">
        <f>IFERROR(__xludf.DUMMYFUNCTION("""COMPUTED_VALUE"""),"")</f>
        <v/>
      </c>
      <c r="D17445" s="105"/>
      <c r="E17445" s="105"/>
      <c r="F17445" s="105"/>
      <c r="I17445" s="105"/>
    </row>
    <row r="17446">
      <c r="C17446" s="225" t="str">
        <f>IFERROR(__xludf.DUMMYFUNCTION("""COMPUTED_VALUE"""),"")</f>
        <v/>
      </c>
      <c r="D17446" s="105"/>
      <c r="E17446" s="105"/>
      <c r="F17446" s="105"/>
      <c r="I17446" s="105"/>
    </row>
    <row r="17447">
      <c r="C17447" s="225" t="str">
        <f>IFERROR(__xludf.DUMMYFUNCTION("""COMPUTED_VALUE"""),"")</f>
        <v/>
      </c>
      <c r="D17447" s="105"/>
      <c r="E17447" s="105"/>
      <c r="F17447" s="105"/>
      <c r="I17447" s="105"/>
    </row>
    <row r="17448">
      <c r="C17448" s="225" t="str">
        <f>IFERROR(__xludf.DUMMYFUNCTION("""COMPUTED_VALUE"""),"")</f>
        <v/>
      </c>
      <c r="D17448" s="105"/>
      <c r="E17448" s="105"/>
      <c r="F17448" s="105"/>
      <c r="I17448" s="105"/>
    </row>
    <row r="17449">
      <c r="C17449" s="225" t="str">
        <f>IFERROR(__xludf.DUMMYFUNCTION("""COMPUTED_VALUE"""),"")</f>
        <v/>
      </c>
      <c r="D17449" s="105"/>
      <c r="E17449" s="105"/>
      <c r="F17449" s="105"/>
      <c r="I17449" s="105"/>
    </row>
    <row r="17450">
      <c r="C17450" s="225" t="str">
        <f>IFERROR(__xludf.DUMMYFUNCTION("""COMPUTED_VALUE"""),"")</f>
        <v/>
      </c>
      <c r="D17450" s="105"/>
      <c r="E17450" s="105"/>
      <c r="F17450" s="105"/>
      <c r="I17450" s="105"/>
    </row>
    <row r="17451">
      <c r="C17451" s="225" t="str">
        <f>IFERROR(__xludf.DUMMYFUNCTION("""COMPUTED_VALUE"""),"")</f>
        <v/>
      </c>
      <c r="D17451" s="105"/>
      <c r="E17451" s="105"/>
      <c r="F17451" s="105"/>
      <c r="I17451" s="105"/>
    </row>
    <row r="17452">
      <c r="C17452" s="225" t="str">
        <f>IFERROR(__xludf.DUMMYFUNCTION("""COMPUTED_VALUE"""),"")</f>
        <v/>
      </c>
      <c r="D17452" s="105"/>
      <c r="E17452" s="105"/>
      <c r="F17452" s="105"/>
      <c r="I17452" s="105"/>
    </row>
    <row r="17453">
      <c r="C17453" s="225" t="str">
        <f>IFERROR(__xludf.DUMMYFUNCTION("""COMPUTED_VALUE"""),"")</f>
        <v/>
      </c>
      <c r="D17453" s="105"/>
      <c r="E17453" s="105"/>
      <c r="F17453" s="105"/>
      <c r="I17453" s="105"/>
    </row>
    <row r="17454">
      <c r="C17454" s="225" t="str">
        <f>IFERROR(__xludf.DUMMYFUNCTION("""COMPUTED_VALUE"""),"")</f>
        <v/>
      </c>
      <c r="D17454" s="105"/>
      <c r="E17454" s="105"/>
      <c r="F17454" s="105"/>
      <c r="I17454" s="105"/>
    </row>
    <row r="17455">
      <c r="C17455" s="225" t="str">
        <f>IFERROR(__xludf.DUMMYFUNCTION("""COMPUTED_VALUE"""),"")</f>
        <v/>
      </c>
      <c r="D17455" s="105"/>
      <c r="E17455" s="105"/>
      <c r="F17455" s="105"/>
      <c r="I17455" s="105"/>
    </row>
    <row r="17456">
      <c r="C17456" s="225" t="str">
        <f>IFERROR(__xludf.DUMMYFUNCTION("""COMPUTED_VALUE"""),"")</f>
        <v/>
      </c>
      <c r="D17456" s="105"/>
      <c r="E17456" s="105"/>
      <c r="F17456" s="105"/>
      <c r="I17456" s="105"/>
    </row>
    <row r="17457">
      <c r="C17457" s="225" t="str">
        <f>IFERROR(__xludf.DUMMYFUNCTION("""COMPUTED_VALUE"""),"")</f>
        <v/>
      </c>
      <c r="D17457" s="105"/>
      <c r="E17457" s="105"/>
      <c r="F17457" s="105"/>
      <c r="I17457" s="105"/>
    </row>
    <row r="17458">
      <c r="C17458" s="225" t="str">
        <f>IFERROR(__xludf.DUMMYFUNCTION("""COMPUTED_VALUE"""),"")</f>
        <v/>
      </c>
      <c r="D17458" s="105"/>
      <c r="E17458" s="105"/>
      <c r="F17458" s="105"/>
      <c r="I17458" s="105"/>
    </row>
    <row r="17459">
      <c r="C17459" s="225" t="str">
        <f>IFERROR(__xludf.DUMMYFUNCTION("""COMPUTED_VALUE"""),"")</f>
        <v/>
      </c>
      <c r="D17459" s="105"/>
      <c r="E17459" s="105"/>
      <c r="F17459" s="105"/>
      <c r="I17459" s="105"/>
    </row>
    <row r="17460">
      <c r="C17460" s="225" t="str">
        <f>IFERROR(__xludf.DUMMYFUNCTION("""COMPUTED_VALUE"""),"")</f>
        <v/>
      </c>
      <c r="D17460" s="105"/>
      <c r="E17460" s="105"/>
      <c r="F17460" s="105"/>
      <c r="I17460" s="105"/>
    </row>
    <row r="17461">
      <c r="C17461" s="225" t="str">
        <f>IFERROR(__xludf.DUMMYFUNCTION("""COMPUTED_VALUE"""),"")</f>
        <v/>
      </c>
      <c r="D17461" s="105"/>
      <c r="E17461" s="105"/>
      <c r="F17461" s="105"/>
      <c r="I17461" s="105"/>
    </row>
    <row r="17462">
      <c r="C17462" s="225" t="str">
        <f>IFERROR(__xludf.DUMMYFUNCTION("""COMPUTED_VALUE"""),"")</f>
        <v/>
      </c>
      <c r="D17462" s="105"/>
      <c r="E17462" s="105"/>
      <c r="F17462" s="105"/>
      <c r="I17462" s="105"/>
    </row>
    <row r="17463">
      <c r="C17463" s="225" t="str">
        <f>IFERROR(__xludf.DUMMYFUNCTION("""COMPUTED_VALUE"""),"")</f>
        <v/>
      </c>
      <c r="D17463" s="105"/>
      <c r="E17463" s="105"/>
      <c r="F17463" s="105"/>
      <c r="I17463" s="105"/>
    </row>
    <row r="17464">
      <c r="C17464" s="225" t="str">
        <f>IFERROR(__xludf.DUMMYFUNCTION("""COMPUTED_VALUE"""),"")</f>
        <v/>
      </c>
      <c r="D17464" s="105"/>
      <c r="E17464" s="105"/>
      <c r="F17464" s="105"/>
      <c r="I17464" s="105"/>
    </row>
    <row r="17465">
      <c r="C17465" s="225" t="str">
        <f>IFERROR(__xludf.DUMMYFUNCTION("""COMPUTED_VALUE"""),"")</f>
        <v/>
      </c>
      <c r="D17465" s="105"/>
      <c r="E17465" s="105"/>
      <c r="F17465" s="105"/>
      <c r="I17465" s="105"/>
    </row>
    <row r="17466">
      <c r="C17466" s="225" t="str">
        <f>IFERROR(__xludf.DUMMYFUNCTION("""COMPUTED_VALUE"""),"")</f>
        <v/>
      </c>
      <c r="D17466" s="105"/>
      <c r="E17466" s="105"/>
      <c r="F17466" s="105"/>
      <c r="I17466" s="105"/>
    </row>
    <row r="17467">
      <c r="C17467" s="225" t="str">
        <f>IFERROR(__xludf.DUMMYFUNCTION("""COMPUTED_VALUE"""),"")</f>
        <v/>
      </c>
      <c r="D17467" s="105"/>
      <c r="E17467" s="105"/>
      <c r="F17467" s="105"/>
      <c r="I17467" s="105"/>
    </row>
    <row r="17468">
      <c r="C17468" s="225" t="str">
        <f>IFERROR(__xludf.DUMMYFUNCTION("""COMPUTED_VALUE"""),"")</f>
        <v/>
      </c>
      <c r="D17468" s="105"/>
      <c r="E17468" s="105"/>
      <c r="F17468" s="105"/>
      <c r="I17468" s="105"/>
    </row>
    <row r="17469">
      <c r="C17469" s="225" t="str">
        <f>IFERROR(__xludf.DUMMYFUNCTION("""COMPUTED_VALUE"""),"")</f>
        <v/>
      </c>
      <c r="D17469" s="105"/>
      <c r="E17469" s="105"/>
      <c r="F17469" s="105"/>
      <c r="I17469" s="105"/>
    </row>
    <row r="17470">
      <c r="C17470" s="225" t="str">
        <f>IFERROR(__xludf.DUMMYFUNCTION("""COMPUTED_VALUE"""),"")</f>
        <v/>
      </c>
      <c r="D17470" s="105"/>
      <c r="E17470" s="105"/>
      <c r="F17470" s="105"/>
      <c r="I17470" s="105"/>
    </row>
    <row r="17471">
      <c r="C17471" s="225" t="str">
        <f>IFERROR(__xludf.DUMMYFUNCTION("""COMPUTED_VALUE"""),"")</f>
        <v/>
      </c>
      <c r="D17471" s="105"/>
      <c r="E17471" s="105"/>
      <c r="F17471" s="105"/>
      <c r="I17471" s="105"/>
    </row>
    <row r="17472">
      <c r="C17472" s="225" t="str">
        <f>IFERROR(__xludf.DUMMYFUNCTION("""COMPUTED_VALUE"""),"")</f>
        <v/>
      </c>
      <c r="D17472" s="105"/>
      <c r="E17472" s="105"/>
      <c r="F17472" s="105"/>
      <c r="I17472" s="105"/>
    </row>
    <row r="17473">
      <c r="C17473" s="225" t="str">
        <f>IFERROR(__xludf.DUMMYFUNCTION("""COMPUTED_VALUE"""),"")</f>
        <v/>
      </c>
      <c r="D17473" s="105"/>
      <c r="E17473" s="105"/>
      <c r="F17473" s="105"/>
      <c r="I17473" s="105"/>
    </row>
    <row r="17474">
      <c r="C17474" s="225" t="str">
        <f>IFERROR(__xludf.DUMMYFUNCTION("""COMPUTED_VALUE"""),"")</f>
        <v/>
      </c>
      <c r="D17474" s="105"/>
      <c r="E17474" s="105"/>
      <c r="F17474" s="105"/>
      <c r="I17474" s="105"/>
    </row>
    <row r="17475">
      <c r="C17475" s="225" t="str">
        <f>IFERROR(__xludf.DUMMYFUNCTION("""COMPUTED_VALUE"""),"")</f>
        <v/>
      </c>
      <c r="D17475" s="105"/>
      <c r="E17475" s="105"/>
      <c r="F17475" s="105"/>
      <c r="I17475" s="105"/>
    </row>
    <row r="17476">
      <c r="C17476" s="225" t="str">
        <f>IFERROR(__xludf.DUMMYFUNCTION("""COMPUTED_VALUE"""),"")</f>
        <v/>
      </c>
      <c r="D17476" s="105"/>
      <c r="E17476" s="105"/>
      <c r="F17476" s="105"/>
      <c r="I17476" s="105"/>
    </row>
    <row r="17477">
      <c r="C17477" s="225" t="str">
        <f>IFERROR(__xludf.DUMMYFUNCTION("""COMPUTED_VALUE"""),"")</f>
        <v/>
      </c>
      <c r="D17477" s="105"/>
      <c r="E17477" s="105"/>
      <c r="F17477" s="105"/>
      <c r="I17477" s="105"/>
    </row>
    <row r="17478">
      <c r="C17478" s="225" t="str">
        <f>IFERROR(__xludf.DUMMYFUNCTION("""COMPUTED_VALUE"""),"")</f>
        <v/>
      </c>
      <c r="D17478" s="105"/>
      <c r="E17478" s="105"/>
      <c r="F17478" s="105"/>
      <c r="I17478" s="105"/>
    </row>
    <row r="17479">
      <c r="C17479" s="225" t="str">
        <f>IFERROR(__xludf.DUMMYFUNCTION("""COMPUTED_VALUE"""),"")</f>
        <v/>
      </c>
      <c r="D17479" s="105"/>
      <c r="E17479" s="105"/>
      <c r="F17479" s="105"/>
      <c r="I17479" s="105"/>
    </row>
    <row r="17480">
      <c r="C17480" s="225" t="str">
        <f>IFERROR(__xludf.DUMMYFUNCTION("""COMPUTED_VALUE"""),"")</f>
        <v/>
      </c>
      <c r="D17480" s="105"/>
      <c r="E17480" s="105"/>
      <c r="F17480" s="105"/>
      <c r="I17480" s="105"/>
    </row>
    <row r="17481">
      <c r="C17481" s="225" t="str">
        <f>IFERROR(__xludf.DUMMYFUNCTION("""COMPUTED_VALUE"""),"")</f>
        <v/>
      </c>
      <c r="D17481" s="105"/>
      <c r="E17481" s="105"/>
      <c r="F17481" s="105"/>
      <c r="I17481" s="105"/>
    </row>
    <row r="17482">
      <c r="C17482" s="225" t="str">
        <f>IFERROR(__xludf.DUMMYFUNCTION("""COMPUTED_VALUE"""),"")</f>
        <v/>
      </c>
      <c r="D17482" s="105"/>
      <c r="E17482" s="105"/>
      <c r="F17482" s="105"/>
      <c r="I17482" s="105"/>
    </row>
    <row r="17483">
      <c r="C17483" s="225" t="str">
        <f>IFERROR(__xludf.DUMMYFUNCTION("""COMPUTED_VALUE"""),"")</f>
        <v/>
      </c>
      <c r="D17483" s="105"/>
      <c r="E17483" s="105"/>
      <c r="F17483" s="105"/>
      <c r="I17483" s="105"/>
    </row>
    <row r="17484">
      <c r="C17484" s="225" t="str">
        <f>IFERROR(__xludf.DUMMYFUNCTION("""COMPUTED_VALUE"""),"")</f>
        <v/>
      </c>
      <c r="D17484" s="105"/>
      <c r="E17484" s="105"/>
      <c r="F17484" s="105"/>
      <c r="I17484" s="105"/>
    </row>
    <row r="17485">
      <c r="C17485" s="225" t="str">
        <f>IFERROR(__xludf.DUMMYFUNCTION("""COMPUTED_VALUE"""),"")</f>
        <v/>
      </c>
      <c r="D17485" s="105"/>
      <c r="E17485" s="105"/>
      <c r="F17485" s="105"/>
      <c r="I17485" s="105"/>
    </row>
    <row r="17486">
      <c r="C17486" s="225" t="str">
        <f>IFERROR(__xludf.DUMMYFUNCTION("""COMPUTED_VALUE"""),"")</f>
        <v/>
      </c>
      <c r="D17486" s="105"/>
      <c r="E17486" s="105"/>
      <c r="F17486" s="105"/>
      <c r="I17486" s="105"/>
    </row>
    <row r="17487">
      <c r="C17487" s="225" t="str">
        <f>IFERROR(__xludf.DUMMYFUNCTION("""COMPUTED_VALUE"""),"")</f>
        <v/>
      </c>
      <c r="D17487" s="105"/>
      <c r="E17487" s="105"/>
      <c r="F17487" s="105"/>
      <c r="I17487" s="105"/>
    </row>
    <row r="17488">
      <c r="C17488" s="225" t="str">
        <f>IFERROR(__xludf.DUMMYFUNCTION("""COMPUTED_VALUE"""),"")</f>
        <v/>
      </c>
      <c r="D17488" s="105"/>
      <c r="E17488" s="105"/>
      <c r="F17488" s="105"/>
      <c r="I17488" s="105"/>
    </row>
    <row r="17489">
      <c r="C17489" s="225" t="str">
        <f>IFERROR(__xludf.DUMMYFUNCTION("""COMPUTED_VALUE"""),"")</f>
        <v/>
      </c>
      <c r="D17489" s="105"/>
      <c r="E17489" s="105"/>
      <c r="F17489" s="105"/>
      <c r="I17489" s="105"/>
    </row>
    <row r="17490">
      <c r="C17490" s="225" t="str">
        <f>IFERROR(__xludf.DUMMYFUNCTION("""COMPUTED_VALUE"""),"")</f>
        <v/>
      </c>
      <c r="D17490" s="105"/>
      <c r="E17490" s="105"/>
      <c r="F17490" s="105"/>
      <c r="I17490" s="105"/>
    </row>
    <row r="17491">
      <c r="C17491" s="225" t="str">
        <f>IFERROR(__xludf.DUMMYFUNCTION("""COMPUTED_VALUE"""),"")</f>
        <v/>
      </c>
      <c r="D17491" s="105"/>
      <c r="E17491" s="105"/>
      <c r="F17491" s="105"/>
      <c r="I17491" s="105"/>
    </row>
    <row r="17492">
      <c r="C17492" s="225" t="str">
        <f>IFERROR(__xludf.DUMMYFUNCTION("""COMPUTED_VALUE"""),"")</f>
        <v/>
      </c>
      <c r="D17492" s="105"/>
      <c r="E17492" s="105"/>
      <c r="F17492" s="105"/>
      <c r="I17492" s="105"/>
    </row>
    <row r="17493">
      <c r="C17493" s="225" t="str">
        <f>IFERROR(__xludf.DUMMYFUNCTION("""COMPUTED_VALUE"""),"")</f>
        <v/>
      </c>
      <c r="D17493" s="105"/>
      <c r="E17493" s="105"/>
      <c r="F17493" s="105"/>
      <c r="I17493" s="105"/>
    </row>
    <row r="17494">
      <c r="C17494" s="225" t="str">
        <f>IFERROR(__xludf.DUMMYFUNCTION("""COMPUTED_VALUE"""),"")</f>
        <v/>
      </c>
      <c r="D17494" s="105"/>
      <c r="E17494" s="105"/>
      <c r="F17494" s="105"/>
      <c r="I17494" s="105"/>
    </row>
    <row r="17495">
      <c r="C17495" s="225" t="str">
        <f>IFERROR(__xludf.DUMMYFUNCTION("""COMPUTED_VALUE"""),"")</f>
        <v/>
      </c>
      <c r="D17495" s="105"/>
      <c r="E17495" s="105"/>
      <c r="F17495" s="105"/>
      <c r="I17495" s="105"/>
    </row>
    <row r="17496">
      <c r="C17496" s="225" t="str">
        <f>IFERROR(__xludf.DUMMYFUNCTION("""COMPUTED_VALUE"""),"")</f>
        <v/>
      </c>
      <c r="D17496" s="105"/>
      <c r="E17496" s="105"/>
      <c r="F17496" s="105"/>
      <c r="I17496" s="105"/>
    </row>
    <row r="17497">
      <c r="C17497" s="225" t="str">
        <f>IFERROR(__xludf.DUMMYFUNCTION("""COMPUTED_VALUE"""),"")</f>
        <v/>
      </c>
      <c r="D17497" s="105"/>
      <c r="E17497" s="105"/>
      <c r="F17497" s="105"/>
      <c r="I17497" s="105"/>
    </row>
    <row r="17498">
      <c r="C17498" s="225" t="str">
        <f>IFERROR(__xludf.DUMMYFUNCTION("""COMPUTED_VALUE"""),"")</f>
        <v/>
      </c>
      <c r="D17498" s="105"/>
      <c r="E17498" s="105"/>
      <c r="F17498" s="105"/>
      <c r="I17498" s="105"/>
    </row>
    <row r="17499">
      <c r="C17499" s="225" t="str">
        <f>IFERROR(__xludf.DUMMYFUNCTION("""COMPUTED_VALUE"""),"")</f>
        <v/>
      </c>
      <c r="D17499" s="105"/>
      <c r="E17499" s="105"/>
      <c r="F17499" s="105"/>
      <c r="I17499" s="105"/>
    </row>
    <row r="17500">
      <c r="C17500" s="225" t="str">
        <f>IFERROR(__xludf.DUMMYFUNCTION("""COMPUTED_VALUE"""),"")</f>
        <v/>
      </c>
      <c r="D17500" s="105"/>
      <c r="E17500" s="105"/>
      <c r="F17500" s="105"/>
      <c r="I17500" s="105"/>
    </row>
    <row r="17501">
      <c r="C17501" s="225" t="str">
        <f>IFERROR(__xludf.DUMMYFUNCTION("""COMPUTED_VALUE"""),"")</f>
        <v/>
      </c>
      <c r="D17501" s="105"/>
      <c r="E17501" s="105"/>
      <c r="F17501" s="105"/>
      <c r="I17501" s="105"/>
    </row>
    <row r="17502">
      <c r="C17502" s="225" t="str">
        <f>IFERROR(__xludf.DUMMYFUNCTION("""COMPUTED_VALUE"""),"")</f>
        <v/>
      </c>
      <c r="D17502" s="105"/>
      <c r="E17502" s="105"/>
      <c r="F17502" s="105"/>
      <c r="I17502" s="105"/>
    </row>
    <row r="17503">
      <c r="C17503" s="225" t="str">
        <f>IFERROR(__xludf.DUMMYFUNCTION("""COMPUTED_VALUE"""),"")</f>
        <v/>
      </c>
      <c r="D17503" s="105"/>
      <c r="E17503" s="105"/>
      <c r="F17503" s="105"/>
      <c r="I17503" s="105"/>
    </row>
    <row r="17504">
      <c r="C17504" s="225" t="str">
        <f>IFERROR(__xludf.DUMMYFUNCTION("""COMPUTED_VALUE"""),"")</f>
        <v/>
      </c>
      <c r="D17504" s="105"/>
      <c r="E17504" s="105"/>
      <c r="F17504" s="105"/>
      <c r="I17504" s="105"/>
    </row>
    <row r="17505">
      <c r="C17505" s="225" t="str">
        <f>IFERROR(__xludf.DUMMYFUNCTION("""COMPUTED_VALUE"""),"")</f>
        <v/>
      </c>
      <c r="D17505" s="105"/>
      <c r="E17505" s="105"/>
      <c r="F17505" s="105"/>
      <c r="I17505" s="105"/>
    </row>
    <row r="17506">
      <c r="C17506" s="225" t="str">
        <f>IFERROR(__xludf.DUMMYFUNCTION("""COMPUTED_VALUE"""),"")</f>
        <v/>
      </c>
      <c r="D17506" s="105"/>
      <c r="E17506" s="105"/>
      <c r="F17506" s="105"/>
      <c r="I17506" s="105"/>
    </row>
    <row r="17507">
      <c r="C17507" s="225" t="str">
        <f>IFERROR(__xludf.DUMMYFUNCTION("""COMPUTED_VALUE"""),"")</f>
        <v/>
      </c>
      <c r="D17507" s="105"/>
      <c r="E17507" s="105"/>
      <c r="F17507" s="105"/>
      <c r="I17507" s="105"/>
    </row>
    <row r="17508">
      <c r="C17508" s="225" t="str">
        <f>IFERROR(__xludf.DUMMYFUNCTION("""COMPUTED_VALUE"""),"")</f>
        <v/>
      </c>
      <c r="D17508" s="105"/>
      <c r="E17508" s="105"/>
      <c r="F17508" s="105"/>
      <c r="I17508" s="105"/>
    </row>
    <row r="17509">
      <c r="C17509" s="225" t="str">
        <f>IFERROR(__xludf.DUMMYFUNCTION("""COMPUTED_VALUE"""),"")</f>
        <v/>
      </c>
      <c r="D17509" s="105"/>
      <c r="E17509" s="105"/>
      <c r="F17509" s="105"/>
      <c r="I17509" s="105"/>
    </row>
    <row r="17510">
      <c r="C17510" s="225" t="str">
        <f>IFERROR(__xludf.DUMMYFUNCTION("""COMPUTED_VALUE"""),"")</f>
        <v/>
      </c>
      <c r="D17510" s="105"/>
      <c r="E17510" s="105"/>
      <c r="F17510" s="105"/>
      <c r="I17510" s="105"/>
    </row>
    <row r="17511">
      <c r="C17511" s="225" t="str">
        <f>IFERROR(__xludf.DUMMYFUNCTION("""COMPUTED_VALUE"""),"")</f>
        <v/>
      </c>
      <c r="D17511" s="105"/>
      <c r="E17511" s="105"/>
      <c r="F17511" s="105"/>
      <c r="I17511" s="105"/>
    </row>
    <row r="17512">
      <c r="C17512" s="225" t="str">
        <f>IFERROR(__xludf.DUMMYFUNCTION("""COMPUTED_VALUE"""),"")</f>
        <v/>
      </c>
      <c r="D17512" s="105"/>
      <c r="E17512" s="105"/>
      <c r="F17512" s="105"/>
      <c r="I17512" s="105"/>
    </row>
    <row r="17513">
      <c r="C17513" s="225" t="str">
        <f>IFERROR(__xludf.DUMMYFUNCTION("""COMPUTED_VALUE"""),"")</f>
        <v/>
      </c>
      <c r="D17513" s="105"/>
      <c r="E17513" s="105"/>
      <c r="F17513" s="105"/>
      <c r="I17513" s="105"/>
    </row>
    <row r="17514">
      <c r="C17514" s="225" t="str">
        <f>IFERROR(__xludf.DUMMYFUNCTION("""COMPUTED_VALUE"""),"")</f>
        <v/>
      </c>
      <c r="D17514" s="105"/>
      <c r="E17514" s="105"/>
      <c r="F17514" s="105"/>
      <c r="I17514" s="105"/>
    </row>
    <row r="17515">
      <c r="C17515" s="225" t="str">
        <f>IFERROR(__xludf.DUMMYFUNCTION("""COMPUTED_VALUE"""),"")</f>
        <v/>
      </c>
      <c r="D17515" s="105"/>
      <c r="E17515" s="105"/>
      <c r="F17515" s="105"/>
      <c r="I17515" s="105"/>
    </row>
    <row r="17516">
      <c r="C17516" s="225" t="str">
        <f>IFERROR(__xludf.DUMMYFUNCTION("""COMPUTED_VALUE"""),"")</f>
        <v/>
      </c>
      <c r="D17516" s="105"/>
      <c r="E17516" s="105"/>
      <c r="F17516" s="105"/>
      <c r="I17516" s="105"/>
    </row>
    <row r="17517">
      <c r="C17517" s="225" t="str">
        <f>IFERROR(__xludf.DUMMYFUNCTION("""COMPUTED_VALUE"""),"")</f>
        <v/>
      </c>
      <c r="D17517" s="105"/>
      <c r="E17517" s="105"/>
      <c r="F17517" s="105"/>
      <c r="I17517" s="105"/>
    </row>
    <row r="17518">
      <c r="C17518" s="225" t="str">
        <f>IFERROR(__xludf.DUMMYFUNCTION("""COMPUTED_VALUE"""),"")</f>
        <v/>
      </c>
      <c r="D17518" s="105"/>
      <c r="E17518" s="105"/>
      <c r="F17518" s="105"/>
      <c r="I17518" s="105"/>
    </row>
    <row r="17519">
      <c r="C17519" s="225" t="str">
        <f>IFERROR(__xludf.DUMMYFUNCTION("""COMPUTED_VALUE"""),"")</f>
        <v/>
      </c>
      <c r="D17519" s="105"/>
      <c r="E17519" s="105"/>
      <c r="F17519" s="105"/>
      <c r="I17519" s="105"/>
    </row>
    <row r="17520">
      <c r="C17520" s="225" t="str">
        <f>IFERROR(__xludf.DUMMYFUNCTION("""COMPUTED_VALUE"""),"")</f>
        <v/>
      </c>
      <c r="D17520" s="105"/>
      <c r="E17520" s="105"/>
      <c r="F17520" s="105"/>
      <c r="I17520" s="105"/>
    </row>
    <row r="17521">
      <c r="C17521" s="225" t="str">
        <f>IFERROR(__xludf.DUMMYFUNCTION("""COMPUTED_VALUE"""),"")</f>
        <v/>
      </c>
      <c r="D17521" s="105"/>
      <c r="E17521" s="105"/>
      <c r="F17521" s="105"/>
      <c r="I17521" s="105"/>
    </row>
    <row r="17522">
      <c r="C17522" s="225" t="str">
        <f>IFERROR(__xludf.DUMMYFUNCTION("""COMPUTED_VALUE"""),"")</f>
        <v/>
      </c>
      <c r="D17522" s="105"/>
      <c r="E17522" s="105"/>
      <c r="F17522" s="105"/>
      <c r="I17522" s="105"/>
    </row>
    <row r="17523">
      <c r="C17523" s="225" t="str">
        <f>IFERROR(__xludf.DUMMYFUNCTION("""COMPUTED_VALUE"""),"")</f>
        <v/>
      </c>
      <c r="D17523" s="105"/>
      <c r="E17523" s="105"/>
      <c r="F17523" s="105"/>
      <c r="I17523" s="105"/>
    </row>
    <row r="17524">
      <c r="C17524" s="225" t="str">
        <f>IFERROR(__xludf.DUMMYFUNCTION("""COMPUTED_VALUE"""),"")</f>
        <v/>
      </c>
      <c r="D17524" s="105"/>
      <c r="E17524" s="105"/>
      <c r="F17524" s="105"/>
      <c r="I17524" s="105"/>
    </row>
    <row r="17525">
      <c r="C17525" s="225" t="str">
        <f>IFERROR(__xludf.DUMMYFUNCTION("""COMPUTED_VALUE"""),"")</f>
        <v/>
      </c>
      <c r="D17525" s="105"/>
      <c r="E17525" s="105"/>
      <c r="F17525" s="105"/>
      <c r="I17525" s="105"/>
    </row>
    <row r="17526">
      <c r="C17526" s="225" t="str">
        <f>IFERROR(__xludf.DUMMYFUNCTION("""COMPUTED_VALUE"""),"")</f>
        <v/>
      </c>
      <c r="D17526" s="105"/>
      <c r="E17526" s="105"/>
      <c r="F17526" s="105"/>
      <c r="I17526" s="105"/>
    </row>
    <row r="17527">
      <c r="C17527" s="225" t="str">
        <f>IFERROR(__xludf.DUMMYFUNCTION("""COMPUTED_VALUE"""),"")</f>
        <v/>
      </c>
      <c r="D17527" s="105"/>
      <c r="E17527" s="105"/>
      <c r="F17527" s="105"/>
      <c r="I17527" s="105"/>
    </row>
    <row r="17528">
      <c r="C17528" s="225" t="str">
        <f>IFERROR(__xludf.DUMMYFUNCTION("""COMPUTED_VALUE"""),"")</f>
        <v/>
      </c>
      <c r="D17528" s="105"/>
      <c r="E17528" s="105"/>
      <c r="F17528" s="105"/>
      <c r="I17528" s="105"/>
    </row>
    <row r="17529">
      <c r="C17529" s="225" t="str">
        <f>IFERROR(__xludf.DUMMYFUNCTION("""COMPUTED_VALUE"""),"")</f>
        <v/>
      </c>
      <c r="D17529" s="105"/>
      <c r="E17529" s="105"/>
      <c r="F17529" s="105"/>
      <c r="I17529" s="105"/>
    </row>
    <row r="17530">
      <c r="C17530" s="225" t="str">
        <f>IFERROR(__xludf.DUMMYFUNCTION("""COMPUTED_VALUE"""),"")</f>
        <v/>
      </c>
      <c r="D17530" s="105"/>
      <c r="E17530" s="105"/>
      <c r="F17530" s="105"/>
      <c r="I17530" s="105"/>
    </row>
    <row r="17531">
      <c r="C17531" s="225" t="str">
        <f>IFERROR(__xludf.DUMMYFUNCTION("""COMPUTED_VALUE"""),"")</f>
        <v/>
      </c>
      <c r="D17531" s="105"/>
      <c r="E17531" s="105"/>
      <c r="F17531" s="105"/>
      <c r="I17531" s="105"/>
    </row>
    <row r="17532">
      <c r="C17532" s="225" t="str">
        <f>IFERROR(__xludf.DUMMYFUNCTION("""COMPUTED_VALUE"""),"")</f>
        <v/>
      </c>
      <c r="D17532" s="105"/>
      <c r="E17532" s="105"/>
      <c r="F17532" s="105"/>
      <c r="I17532" s="105"/>
    </row>
    <row r="17533">
      <c r="C17533" s="225" t="str">
        <f>IFERROR(__xludf.DUMMYFUNCTION("""COMPUTED_VALUE"""),"")</f>
        <v/>
      </c>
      <c r="D17533" s="105"/>
      <c r="E17533" s="105"/>
      <c r="F17533" s="105"/>
      <c r="I17533" s="105"/>
    </row>
    <row r="17534">
      <c r="C17534" s="225" t="str">
        <f>IFERROR(__xludf.DUMMYFUNCTION("""COMPUTED_VALUE"""),"")</f>
        <v/>
      </c>
      <c r="D17534" s="105"/>
      <c r="E17534" s="105"/>
      <c r="F17534" s="105"/>
      <c r="I17534" s="105"/>
    </row>
    <row r="17535">
      <c r="C17535" s="225" t="str">
        <f>IFERROR(__xludf.DUMMYFUNCTION("""COMPUTED_VALUE"""),"")</f>
        <v/>
      </c>
      <c r="D17535" s="105"/>
      <c r="E17535" s="105"/>
      <c r="F17535" s="105"/>
      <c r="I17535" s="105"/>
    </row>
    <row r="17536">
      <c r="C17536" s="225" t="str">
        <f>IFERROR(__xludf.DUMMYFUNCTION("""COMPUTED_VALUE"""),"")</f>
        <v/>
      </c>
      <c r="D17536" s="105"/>
      <c r="E17536" s="105"/>
      <c r="F17536" s="105"/>
      <c r="I17536" s="105"/>
    </row>
    <row r="17537">
      <c r="C17537" s="225" t="str">
        <f>IFERROR(__xludf.DUMMYFUNCTION("""COMPUTED_VALUE"""),"")</f>
        <v/>
      </c>
      <c r="D17537" s="105"/>
      <c r="E17537" s="105"/>
      <c r="F17537" s="105"/>
      <c r="I17537" s="105"/>
    </row>
    <row r="17538">
      <c r="C17538" s="225" t="str">
        <f>IFERROR(__xludf.DUMMYFUNCTION("""COMPUTED_VALUE"""),"")</f>
        <v/>
      </c>
      <c r="D17538" s="105"/>
      <c r="E17538" s="105"/>
      <c r="F17538" s="105"/>
      <c r="I17538" s="105"/>
    </row>
    <row r="17539">
      <c r="C17539" s="225" t="str">
        <f>IFERROR(__xludf.DUMMYFUNCTION("""COMPUTED_VALUE"""),"")</f>
        <v/>
      </c>
      <c r="D17539" s="105"/>
      <c r="E17539" s="105"/>
      <c r="F17539" s="105"/>
      <c r="I17539" s="105"/>
    </row>
    <row r="17540">
      <c r="C17540" s="225" t="str">
        <f>IFERROR(__xludf.DUMMYFUNCTION("""COMPUTED_VALUE"""),"")</f>
        <v/>
      </c>
      <c r="D17540" s="105"/>
      <c r="E17540" s="105"/>
      <c r="F17540" s="105"/>
      <c r="I17540" s="105"/>
    </row>
    <row r="17541">
      <c r="C17541" s="225" t="str">
        <f>IFERROR(__xludf.DUMMYFUNCTION("""COMPUTED_VALUE"""),"")</f>
        <v/>
      </c>
      <c r="D17541" s="105"/>
      <c r="E17541" s="105"/>
      <c r="F17541" s="105"/>
      <c r="I17541" s="105"/>
    </row>
    <row r="17542">
      <c r="C17542" s="225" t="str">
        <f>IFERROR(__xludf.DUMMYFUNCTION("""COMPUTED_VALUE"""),"")</f>
        <v/>
      </c>
      <c r="D17542" s="105"/>
      <c r="E17542" s="105"/>
      <c r="F17542" s="105"/>
      <c r="I17542" s="105"/>
    </row>
    <row r="17543">
      <c r="C17543" s="225" t="str">
        <f>IFERROR(__xludf.DUMMYFUNCTION("""COMPUTED_VALUE"""),"")</f>
        <v/>
      </c>
      <c r="D17543" s="105"/>
      <c r="E17543" s="105"/>
      <c r="F17543" s="105"/>
      <c r="I17543" s="105"/>
    </row>
    <row r="17544">
      <c r="C17544" s="225" t="str">
        <f>IFERROR(__xludf.DUMMYFUNCTION("""COMPUTED_VALUE"""),"")</f>
        <v/>
      </c>
      <c r="D17544" s="105"/>
      <c r="E17544" s="105"/>
      <c r="F17544" s="105"/>
      <c r="I17544" s="105"/>
    </row>
    <row r="17545">
      <c r="C17545" s="225" t="str">
        <f>IFERROR(__xludf.DUMMYFUNCTION("""COMPUTED_VALUE"""),"")</f>
        <v/>
      </c>
      <c r="D17545" s="105"/>
      <c r="E17545" s="105"/>
      <c r="F17545" s="105"/>
      <c r="I17545" s="105"/>
    </row>
    <row r="17546">
      <c r="C17546" s="225" t="str">
        <f>IFERROR(__xludf.DUMMYFUNCTION("""COMPUTED_VALUE"""),"")</f>
        <v/>
      </c>
      <c r="D17546" s="105"/>
      <c r="E17546" s="105"/>
      <c r="F17546" s="105"/>
      <c r="I17546" s="105"/>
    </row>
    <row r="17547">
      <c r="C17547" s="225" t="str">
        <f>IFERROR(__xludf.DUMMYFUNCTION("""COMPUTED_VALUE"""),"")</f>
        <v/>
      </c>
      <c r="D17547" s="105"/>
      <c r="E17547" s="105"/>
      <c r="F17547" s="105"/>
      <c r="I17547" s="105"/>
    </row>
    <row r="17548">
      <c r="C17548" s="225" t="str">
        <f>IFERROR(__xludf.DUMMYFUNCTION("""COMPUTED_VALUE"""),"")</f>
        <v/>
      </c>
      <c r="D17548" s="105"/>
      <c r="E17548" s="105"/>
      <c r="F17548" s="105"/>
      <c r="I17548" s="105"/>
    </row>
    <row r="17549">
      <c r="C17549" s="225" t="str">
        <f>IFERROR(__xludf.DUMMYFUNCTION("""COMPUTED_VALUE"""),"")</f>
        <v/>
      </c>
      <c r="D17549" s="105"/>
      <c r="E17549" s="105"/>
      <c r="F17549" s="105"/>
      <c r="I17549" s="105"/>
    </row>
    <row r="17550">
      <c r="C17550" s="225" t="str">
        <f>IFERROR(__xludf.DUMMYFUNCTION("""COMPUTED_VALUE"""),"")</f>
        <v/>
      </c>
      <c r="D17550" s="105"/>
      <c r="E17550" s="105"/>
      <c r="F17550" s="105"/>
      <c r="I17550" s="105"/>
    </row>
    <row r="17551">
      <c r="C17551" s="225" t="str">
        <f>IFERROR(__xludf.DUMMYFUNCTION("""COMPUTED_VALUE"""),"")</f>
        <v/>
      </c>
      <c r="D17551" s="105"/>
      <c r="E17551" s="105"/>
      <c r="F17551" s="105"/>
      <c r="I17551" s="105"/>
    </row>
    <row r="17552">
      <c r="C17552" s="225" t="str">
        <f>IFERROR(__xludf.DUMMYFUNCTION("""COMPUTED_VALUE"""),"")</f>
        <v/>
      </c>
      <c r="D17552" s="105"/>
      <c r="E17552" s="105"/>
      <c r="F17552" s="105"/>
      <c r="I17552" s="105"/>
    </row>
    <row r="17553">
      <c r="C17553" s="225" t="str">
        <f>IFERROR(__xludf.DUMMYFUNCTION("""COMPUTED_VALUE"""),"")</f>
        <v/>
      </c>
      <c r="D17553" s="105"/>
      <c r="E17553" s="105"/>
      <c r="F17553" s="105"/>
      <c r="I17553" s="105"/>
    </row>
    <row r="17554">
      <c r="C17554" s="225" t="str">
        <f>IFERROR(__xludf.DUMMYFUNCTION("""COMPUTED_VALUE"""),"")</f>
        <v/>
      </c>
      <c r="D17554" s="105"/>
      <c r="E17554" s="105"/>
      <c r="F17554" s="105"/>
      <c r="I17554" s="105"/>
    </row>
    <row r="17555">
      <c r="C17555" s="225" t="str">
        <f>IFERROR(__xludf.DUMMYFUNCTION("""COMPUTED_VALUE"""),"")</f>
        <v/>
      </c>
      <c r="D17555" s="105"/>
      <c r="E17555" s="105"/>
      <c r="F17555" s="105"/>
      <c r="I17555" s="105"/>
    </row>
    <row r="17556">
      <c r="C17556" s="225" t="str">
        <f>IFERROR(__xludf.DUMMYFUNCTION("""COMPUTED_VALUE"""),"")</f>
        <v/>
      </c>
      <c r="D17556" s="105"/>
      <c r="E17556" s="105"/>
      <c r="F17556" s="105"/>
      <c r="I17556" s="105"/>
    </row>
    <row r="17557">
      <c r="C17557" s="225" t="str">
        <f>IFERROR(__xludf.DUMMYFUNCTION("""COMPUTED_VALUE"""),"")</f>
        <v/>
      </c>
      <c r="D17557" s="105"/>
      <c r="E17557" s="105"/>
      <c r="F17557" s="105"/>
      <c r="I17557" s="105"/>
    </row>
    <row r="17558">
      <c r="C17558" s="225" t="str">
        <f>IFERROR(__xludf.DUMMYFUNCTION("""COMPUTED_VALUE"""),"")</f>
        <v/>
      </c>
      <c r="D17558" s="105"/>
      <c r="E17558" s="105"/>
      <c r="F17558" s="105"/>
      <c r="I17558" s="105"/>
    </row>
    <row r="17559">
      <c r="C17559" s="225" t="str">
        <f>IFERROR(__xludf.DUMMYFUNCTION("""COMPUTED_VALUE"""),"")</f>
        <v/>
      </c>
      <c r="D17559" s="105"/>
      <c r="E17559" s="105"/>
      <c r="F17559" s="105"/>
      <c r="I17559" s="105"/>
    </row>
    <row r="17560">
      <c r="C17560" s="225" t="str">
        <f>IFERROR(__xludf.DUMMYFUNCTION("""COMPUTED_VALUE"""),"")</f>
        <v/>
      </c>
      <c r="D17560" s="105"/>
      <c r="E17560" s="105"/>
      <c r="F17560" s="105"/>
      <c r="I17560" s="105"/>
    </row>
    <row r="17561">
      <c r="C17561" s="225" t="str">
        <f>IFERROR(__xludf.DUMMYFUNCTION("""COMPUTED_VALUE"""),"")</f>
        <v/>
      </c>
      <c r="D17561" s="105"/>
      <c r="E17561" s="105"/>
      <c r="F17561" s="105"/>
      <c r="I17561" s="105"/>
    </row>
    <row r="17562">
      <c r="C17562" s="225" t="str">
        <f>IFERROR(__xludf.DUMMYFUNCTION("""COMPUTED_VALUE"""),"")</f>
        <v/>
      </c>
      <c r="D17562" s="105"/>
      <c r="E17562" s="105"/>
      <c r="F17562" s="105"/>
      <c r="I17562" s="105"/>
    </row>
    <row r="17563">
      <c r="C17563" s="225" t="str">
        <f>IFERROR(__xludf.DUMMYFUNCTION("""COMPUTED_VALUE"""),"")</f>
        <v/>
      </c>
      <c r="D17563" s="105"/>
      <c r="E17563" s="105"/>
      <c r="F17563" s="105"/>
      <c r="I17563" s="105"/>
    </row>
    <row r="17564">
      <c r="C17564" s="225" t="str">
        <f>IFERROR(__xludf.DUMMYFUNCTION("""COMPUTED_VALUE"""),"")</f>
        <v/>
      </c>
      <c r="D17564" s="105"/>
      <c r="E17564" s="105"/>
      <c r="F17564" s="105"/>
      <c r="I17564" s="105"/>
    </row>
    <row r="17565">
      <c r="C17565" s="225" t="str">
        <f>IFERROR(__xludf.DUMMYFUNCTION("""COMPUTED_VALUE"""),"")</f>
        <v/>
      </c>
      <c r="D17565" s="105"/>
      <c r="E17565" s="105"/>
      <c r="F17565" s="105"/>
      <c r="I17565" s="105"/>
    </row>
    <row r="17566">
      <c r="C17566" s="225" t="str">
        <f>IFERROR(__xludf.DUMMYFUNCTION("""COMPUTED_VALUE"""),"")</f>
        <v/>
      </c>
      <c r="D17566" s="105"/>
      <c r="E17566" s="105"/>
      <c r="F17566" s="105"/>
      <c r="I17566" s="105"/>
    </row>
    <row r="17567">
      <c r="C17567" s="225" t="str">
        <f>IFERROR(__xludf.DUMMYFUNCTION("""COMPUTED_VALUE"""),"")</f>
        <v/>
      </c>
      <c r="D17567" s="105"/>
      <c r="E17567" s="105"/>
      <c r="F17567" s="105"/>
      <c r="I17567" s="105"/>
    </row>
    <row r="17568">
      <c r="C17568" s="225" t="str">
        <f>IFERROR(__xludf.DUMMYFUNCTION("""COMPUTED_VALUE"""),"")</f>
        <v/>
      </c>
      <c r="D17568" s="105"/>
      <c r="E17568" s="105"/>
      <c r="F17568" s="105"/>
      <c r="I17568" s="105"/>
    </row>
    <row r="17569">
      <c r="C17569" s="225" t="str">
        <f>IFERROR(__xludf.DUMMYFUNCTION("""COMPUTED_VALUE"""),"")</f>
        <v/>
      </c>
      <c r="D17569" s="105"/>
      <c r="E17569" s="105"/>
      <c r="F17569" s="105"/>
      <c r="I17569" s="105"/>
    </row>
    <row r="17570">
      <c r="C17570" s="225" t="str">
        <f>IFERROR(__xludf.DUMMYFUNCTION("""COMPUTED_VALUE"""),"")</f>
        <v/>
      </c>
      <c r="D17570" s="105"/>
      <c r="E17570" s="105"/>
      <c r="F17570" s="105"/>
      <c r="I17570" s="105"/>
    </row>
    <row r="17571">
      <c r="C17571" s="225" t="str">
        <f>IFERROR(__xludf.DUMMYFUNCTION("""COMPUTED_VALUE"""),"")</f>
        <v/>
      </c>
      <c r="D17571" s="105"/>
      <c r="E17571" s="105"/>
      <c r="F17571" s="105"/>
      <c r="I17571" s="105"/>
    </row>
    <row r="17572">
      <c r="C17572" s="225" t="str">
        <f>IFERROR(__xludf.DUMMYFUNCTION("""COMPUTED_VALUE"""),"")</f>
        <v/>
      </c>
      <c r="D17572" s="105"/>
      <c r="E17572" s="105"/>
      <c r="F17572" s="105"/>
      <c r="I17572" s="105"/>
    </row>
    <row r="17573">
      <c r="C17573" s="225" t="str">
        <f>IFERROR(__xludf.DUMMYFUNCTION("""COMPUTED_VALUE"""),"")</f>
        <v/>
      </c>
      <c r="D17573" s="105"/>
      <c r="E17573" s="105"/>
      <c r="F17573" s="105"/>
      <c r="I17573" s="105"/>
    </row>
    <row r="17574">
      <c r="C17574" s="225" t="str">
        <f>IFERROR(__xludf.DUMMYFUNCTION("""COMPUTED_VALUE"""),"")</f>
        <v/>
      </c>
      <c r="D17574" s="105"/>
      <c r="E17574" s="105"/>
      <c r="F17574" s="105"/>
      <c r="I17574" s="105"/>
    </row>
    <row r="17575">
      <c r="C17575" s="225" t="str">
        <f>IFERROR(__xludf.DUMMYFUNCTION("""COMPUTED_VALUE"""),"")</f>
        <v/>
      </c>
      <c r="D17575" s="105"/>
      <c r="E17575" s="105"/>
      <c r="F17575" s="105"/>
      <c r="I17575" s="105"/>
    </row>
    <row r="17576">
      <c r="C17576" s="225" t="str">
        <f>IFERROR(__xludf.DUMMYFUNCTION("""COMPUTED_VALUE"""),"")</f>
        <v/>
      </c>
      <c r="D17576" s="105"/>
      <c r="E17576" s="105"/>
      <c r="F17576" s="105"/>
      <c r="I17576" s="105"/>
    </row>
    <row r="17577">
      <c r="C17577" s="225" t="str">
        <f>IFERROR(__xludf.DUMMYFUNCTION("""COMPUTED_VALUE"""),"")</f>
        <v/>
      </c>
      <c r="D17577" s="105"/>
      <c r="E17577" s="105"/>
      <c r="F17577" s="105"/>
      <c r="I17577" s="105"/>
    </row>
    <row r="17578">
      <c r="C17578" s="225" t="str">
        <f>IFERROR(__xludf.DUMMYFUNCTION("""COMPUTED_VALUE"""),"")</f>
        <v/>
      </c>
      <c r="D17578" s="105"/>
      <c r="E17578" s="105"/>
      <c r="F17578" s="105"/>
      <c r="I17578" s="105"/>
    </row>
    <row r="17579">
      <c r="C17579" s="225" t="str">
        <f>IFERROR(__xludf.DUMMYFUNCTION("""COMPUTED_VALUE"""),"")</f>
        <v/>
      </c>
      <c r="D17579" s="105"/>
      <c r="E17579" s="105"/>
      <c r="F17579" s="105"/>
      <c r="I17579" s="105"/>
    </row>
    <row r="17580">
      <c r="C17580" s="225" t="str">
        <f>IFERROR(__xludf.DUMMYFUNCTION("""COMPUTED_VALUE"""),"")</f>
        <v/>
      </c>
      <c r="D17580" s="105"/>
      <c r="E17580" s="105"/>
      <c r="F17580" s="105"/>
      <c r="I17580" s="105"/>
    </row>
    <row r="17581">
      <c r="C17581" s="225" t="str">
        <f>IFERROR(__xludf.DUMMYFUNCTION("""COMPUTED_VALUE"""),"")</f>
        <v/>
      </c>
      <c r="D17581" s="105"/>
      <c r="E17581" s="105"/>
      <c r="F17581" s="105"/>
      <c r="I17581" s="105"/>
    </row>
    <row r="17582">
      <c r="C17582" s="225" t="str">
        <f>IFERROR(__xludf.DUMMYFUNCTION("""COMPUTED_VALUE"""),"")</f>
        <v/>
      </c>
      <c r="D17582" s="105"/>
      <c r="E17582" s="105"/>
      <c r="F17582" s="105"/>
      <c r="I17582" s="105"/>
    </row>
    <row r="17583">
      <c r="C17583" s="225" t="str">
        <f>IFERROR(__xludf.DUMMYFUNCTION("""COMPUTED_VALUE"""),"")</f>
        <v/>
      </c>
      <c r="D17583" s="105"/>
      <c r="E17583" s="105"/>
      <c r="F17583" s="105"/>
      <c r="I17583" s="105"/>
    </row>
    <row r="17584">
      <c r="C17584" s="225" t="str">
        <f>IFERROR(__xludf.DUMMYFUNCTION("""COMPUTED_VALUE"""),"")</f>
        <v/>
      </c>
      <c r="D17584" s="105"/>
      <c r="E17584" s="105"/>
      <c r="F17584" s="105"/>
      <c r="I17584" s="105"/>
    </row>
    <row r="17585">
      <c r="C17585" s="225" t="str">
        <f>IFERROR(__xludf.DUMMYFUNCTION("""COMPUTED_VALUE"""),"")</f>
        <v/>
      </c>
      <c r="D17585" s="105"/>
      <c r="E17585" s="105"/>
      <c r="F17585" s="105"/>
      <c r="I17585" s="105"/>
    </row>
    <row r="17586">
      <c r="C17586" s="225" t="str">
        <f>IFERROR(__xludf.DUMMYFUNCTION("""COMPUTED_VALUE"""),"")</f>
        <v/>
      </c>
      <c r="D17586" s="105"/>
      <c r="E17586" s="105"/>
      <c r="F17586" s="105"/>
      <c r="I17586" s="105"/>
    </row>
    <row r="17587">
      <c r="C17587" s="225" t="str">
        <f>IFERROR(__xludf.DUMMYFUNCTION("""COMPUTED_VALUE"""),"")</f>
        <v/>
      </c>
      <c r="D17587" s="105"/>
      <c r="E17587" s="105"/>
      <c r="F17587" s="105"/>
      <c r="I17587" s="105"/>
    </row>
    <row r="17588">
      <c r="C17588" s="225" t="str">
        <f>IFERROR(__xludf.DUMMYFUNCTION("""COMPUTED_VALUE"""),"")</f>
        <v/>
      </c>
      <c r="D17588" s="105"/>
      <c r="E17588" s="105"/>
      <c r="F17588" s="105"/>
      <c r="I17588" s="105"/>
    </row>
    <row r="17589">
      <c r="C17589" s="225" t="str">
        <f>IFERROR(__xludf.DUMMYFUNCTION("""COMPUTED_VALUE"""),"")</f>
        <v/>
      </c>
      <c r="D17589" s="105"/>
      <c r="E17589" s="105"/>
      <c r="F17589" s="105"/>
      <c r="I17589" s="105"/>
    </row>
    <row r="17590">
      <c r="C17590" s="225" t="str">
        <f>IFERROR(__xludf.DUMMYFUNCTION("""COMPUTED_VALUE"""),"")</f>
        <v/>
      </c>
      <c r="D17590" s="105"/>
      <c r="E17590" s="105"/>
      <c r="F17590" s="105"/>
      <c r="I17590" s="105"/>
    </row>
    <row r="17591">
      <c r="C17591" s="225" t="str">
        <f>IFERROR(__xludf.DUMMYFUNCTION("""COMPUTED_VALUE"""),"")</f>
        <v/>
      </c>
      <c r="D17591" s="105"/>
      <c r="E17591" s="105"/>
      <c r="F17591" s="105"/>
      <c r="I17591" s="105"/>
    </row>
    <row r="17592">
      <c r="C17592" s="225" t="str">
        <f>IFERROR(__xludf.DUMMYFUNCTION("""COMPUTED_VALUE"""),"")</f>
        <v/>
      </c>
      <c r="D17592" s="105"/>
      <c r="E17592" s="105"/>
      <c r="F17592" s="105"/>
      <c r="I17592" s="105"/>
    </row>
    <row r="17593">
      <c r="C17593" s="225" t="str">
        <f>IFERROR(__xludf.DUMMYFUNCTION("""COMPUTED_VALUE"""),"")</f>
        <v/>
      </c>
      <c r="D17593" s="105"/>
      <c r="E17593" s="105"/>
      <c r="F17593" s="105"/>
      <c r="I17593" s="105"/>
    </row>
    <row r="17594">
      <c r="C17594" s="225" t="str">
        <f>IFERROR(__xludf.DUMMYFUNCTION("""COMPUTED_VALUE"""),"")</f>
        <v/>
      </c>
      <c r="D17594" s="105"/>
      <c r="E17594" s="105"/>
      <c r="F17594" s="105"/>
      <c r="I17594" s="105"/>
    </row>
    <row r="17595">
      <c r="C17595" s="225" t="str">
        <f>IFERROR(__xludf.DUMMYFUNCTION("""COMPUTED_VALUE"""),"")</f>
        <v/>
      </c>
      <c r="D17595" s="105"/>
      <c r="E17595" s="105"/>
      <c r="F17595" s="105"/>
      <c r="I17595" s="105"/>
    </row>
    <row r="17596">
      <c r="C17596" s="225" t="str">
        <f>IFERROR(__xludf.DUMMYFUNCTION("""COMPUTED_VALUE"""),"")</f>
        <v/>
      </c>
      <c r="D17596" s="105"/>
      <c r="E17596" s="105"/>
      <c r="F17596" s="105"/>
      <c r="I17596" s="105"/>
    </row>
    <row r="17597">
      <c r="C17597" s="225" t="str">
        <f>IFERROR(__xludf.DUMMYFUNCTION("""COMPUTED_VALUE"""),"")</f>
        <v/>
      </c>
      <c r="D17597" s="105"/>
      <c r="E17597" s="105"/>
      <c r="F17597" s="105"/>
      <c r="I17597" s="105"/>
    </row>
    <row r="17598">
      <c r="C17598" s="225" t="str">
        <f>IFERROR(__xludf.DUMMYFUNCTION("""COMPUTED_VALUE"""),"")</f>
        <v/>
      </c>
      <c r="D17598" s="105"/>
      <c r="E17598" s="105"/>
      <c r="F17598" s="105"/>
      <c r="I17598" s="105"/>
    </row>
    <row r="17599">
      <c r="C17599" s="225" t="str">
        <f>IFERROR(__xludf.DUMMYFUNCTION("""COMPUTED_VALUE"""),"")</f>
        <v/>
      </c>
      <c r="D17599" s="105"/>
      <c r="E17599" s="105"/>
      <c r="F17599" s="105"/>
      <c r="I17599" s="105"/>
    </row>
    <row r="17600">
      <c r="C17600" s="225" t="str">
        <f>IFERROR(__xludf.DUMMYFUNCTION("""COMPUTED_VALUE"""),"")</f>
        <v/>
      </c>
      <c r="D17600" s="105"/>
      <c r="E17600" s="105"/>
      <c r="F17600" s="105"/>
      <c r="I17600" s="105"/>
    </row>
    <row r="17601">
      <c r="C17601" s="225" t="str">
        <f>IFERROR(__xludf.DUMMYFUNCTION("""COMPUTED_VALUE"""),"")</f>
        <v/>
      </c>
      <c r="D17601" s="105"/>
      <c r="E17601" s="105"/>
      <c r="F17601" s="105"/>
      <c r="I17601" s="105"/>
    </row>
    <row r="17602">
      <c r="C17602" s="225" t="str">
        <f>IFERROR(__xludf.DUMMYFUNCTION("""COMPUTED_VALUE"""),"")</f>
        <v/>
      </c>
      <c r="D17602" s="105"/>
      <c r="E17602" s="105"/>
      <c r="F17602" s="105"/>
      <c r="I17602" s="105"/>
    </row>
    <row r="17603">
      <c r="C17603" s="225" t="str">
        <f>IFERROR(__xludf.DUMMYFUNCTION("""COMPUTED_VALUE"""),"")</f>
        <v/>
      </c>
      <c r="D17603" s="105"/>
      <c r="E17603" s="105"/>
      <c r="F17603" s="105"/>
      <c r="I17603" s="105"/>
    </row>
    <row r="17604">
      <c r="C17604" s="225" t="str">
        <f>IFERROR(__xludf.DUMMYFUNCTION("""COMPUTED_VALUE"""),"")</f>
        <v/>
      </c>
      <c r="D17604" s="105"/>
      <c r="E17604" s="105"/>
      <c r="F17604" s="105"/>
      <c r="I17604" s="105"/>
    </row>
    <row r="17605">
      <c r="C17605" s="225" t="str">
        <f>IFERROR(__xludf.DUMMYFUNCTION("""COMPUTED_VALUE"""),"")</f>
        <v/>
      </c>
      <c r="D17605" s="105"/>
      <c r="E17605" s="105"/>
      <c r="F17605" s="105"/>
      <c r="I17605" s="105"/>
    </row>
    <row r="17606">
      <c r="C17606" s="225" t="str">
        <f>IFERROR(__xludf.DUMMYFUNCTION("""COMPUTED_VALUE"""),"")</f>
        <v/>
      </c>
      <c r="D17606" s="105"/>
      <c r="E17606" s="105"/>
      <c r="F17606" s="105"/>
      <c r="I17606" s="105"/>
    </row>
    <row r="17607">
      <c r="C17607" s="225" t="str">
        <f>IFERROR(__xludf.DUMMYFUNCTION("""COMPUTED_VALUE"""),"")</f>
        <v/>
      </c>
      <c r="D17607" s="105"/>
      <c r="E17607" s="105"/>
      <c r="F17607" s="105"/>
      <c r="I17607" s="105"/>
    </row>
    <row r="17608">
      <c r="C17608" s="225" t="str">
        <f>IFERROR(__xludf.DUMMYFUNCTION("""COMPUTED_VALUE"""),"")</f>
        <v/>
      </c>
      <c r="D17608" s="105"/>
      <c r="E17608" s="105"/>
      <c r="F17608" s="105"/>
      <c r="I17608" s="105"/>
    </row>
    <row r="17609">
      <c r="C17609" s="225" t="str">
        <f>IFERROR(__xludf.DUMMYFUNCTION("""COMPUTED_VALUE"""),"")</f>
        <v/>
      </c>
      <c r="D17609" s="105"/>
      <c r="E17609" s="105"/>
      <c r="F17609" s="105"/>
      <c r="I17609" s="105"/>
    </row>
    <row r="17610">
      <c r="C17610" s="225" t="str">
        <f>IFERROR(__xludf.DUMMYFUNCTION("""COMPUTED_VALUE"""),"")</f>
        <v/>
      </c>
      <c r="D17610" s="105"/>
      <c r="E17610" s="105"/>
      <c r="F17610" s="105"/>
      <c r="I17610" s="105"/>
    </row>
    <row r="17611">
      <c r="C17611" s="225" t="str">
        <f>IFERROR(__xludf.DUMMYFUNCTION("""COMPUTED_VALUE"""),"")</f>
        <v/>
      </c>
      <c r="D17611" s="105"/>
      <c r="E17611" s="105"/>
      <c r="F17611" s="105"/>
      <c r="I17611" s="105"/>
    </row>
    <row r="17612">
      <c r="C17612" s="225" t="str">
        <f>IFERROR(__xludf.DUMMYFUNCTION("""COMPUTED_VALUE"""),"")</f>
        <v/>
      </c>
      <c r="D17612" s="105"/>
      <c r="E17612" s="105"/>
      <c r="F17612" s="105"/>
      <c r="I17612" s="105"/>
    </row>
    <row r="17613">
      <c r="C17613" s="225" t="str">
        <f>IFERROR(__xludf.DUMMYFUNCTION("""COMPUTED_VALUE"""),"")</f>
        <v/>
      </c>
      <c r="D17613" s="105"/>
      <c r="E17613" s="105"/>
      <c r="F17613" s="105"/>
      <c r="I17613" s="105"/>
    </row>
    <row r="17614">
      <c r="C17614" s="225" t="str">
        <f>IFERROR(__xludf.DUMMYFUNCTION("""COMPUTED_VALUE"""),"")</f>
        <v/>
      </c>
      <c r="D17614" s="105"/>
      <c r="E17614" s="105"/>
      <c r="F17614" s="105"/>
      <c r="I17614" s="105"/>
    </row>
    <row r="17615">
      <c r="C17615" s="225" t="str">
        <f>IFERROR(__xludf.DUMMYFUNCTION("""COMPUTED_VALUE"""),"")</f>
        <v/>
      </c>
      <c r="D17615" s="105"/>
      <c r="E17615" s="105"/>
      <c r="F17615" s="105"/>
      <c r="I17615" s="105"/>
    </row>
    <row r="17616">
      <c r="C17616" s="225" t="str">
        <f>IFERROR(__xludf.DUMMYFUNCTION("""COMPUTED_VALUE"""),"")</f>
        <v/>
      </c>
      <c r="D17616" s="105"/>
      <c r="E17616" s="105"/>
      <c r="F17616" s="105"/>
      <c r="I17616" s="105"/>
    </row>
    <row r="17617">
      <c r="C17617" s="225" t="str">
        <f>IFERROR(__xludf.DUMMYFUNCTION("""COMPUTED_VALUE"""),"")</f>
        <v/>
      </c>
      <c r="D17617" s="105"/>
      <c r="E17617" s="105"/>
      <c r="F17617" s="105"/>
      <c r="I17617" s="105"/>
    </row>
    <row r="17618">
      <c r="C17618" s="225" t="str">
        <f>IFERROR(__xludf.DUMMYFUNCTION("""COMPUTED_VALUE"""),"")</f>
        <v/>
      </c>
      <c r="D17618" s="105"/>
      <c r="E17618" s="105"/>
      <c r="F17618" s="105"/>
      <c r="I17618" s="105"/>
    </row>
    <row r="17619">
      <c r="C17619" s="225" t="str">
        <f>IFERROR(__xludf.DUMMYFUNCTION("""COMPUTED_VALUE"""),"")</f>
        <v/>
      </c>
      <c r="D17619" s="105"/>
      <c r="E17619" s="105"/>
      <c r="F17619" s="105"/>
      <c r="I17619" s="105"/>
    </row>
    <row r="17620">
      <c r="C17620" s="225" t="str">
        <f>IFERROR(__xludf.DUMMYFUNCTION("""COMPUTED_VALUE"""),"")</f>
        <v/>
      </c>
      <c r="D17620" s="105"/>
      <c r="E17620" s="105"/>
      <c r="F17620" s="105"/>
      <c r="I17620" s="105"/>
    </row>
    <row r="17621">
      <c r="C17621" s="225" t="str">
        <f>IFERROR(__xludf.DUMMYFUNCTION("""COMPUTED_VALUE"""),"")</f>
        <v/>
      </c>
      <c r="D17621" s="105"/>
      <c r="E17621" s="105"/>
      <c r="F17621" s="105"/>
      <c r="I17621" s="105"/>
    </row>
    <row r="17622">
      <c r="C17622" s="225" t="str">
        <f>IFERROR(__xludf.DUMMYFUNCTION("""COMPUTED_VALUE"""),"")</f>
        <v/>
      </c>
      <c r="D17622" s="105"/>
      <c r="E17622" s="105"/>
      <c r="F17622" s="105"/>
      <c r="I17622" s="105"/>
    </row>
    <row r="17623">
      <c r="C17623" s="225" t="str">
        <f>IFERROR(__xludf.DUMMYFUNCTION("""COMPUTED_VALUE"""),"")</f>
        <v/>
      </c>
      <c r="D17623" s="105"/>
      <c r="E17623" s="105"/>
      <c r="F17623" s="105"/>
      <c r="I17623" s="105"/>
    </row>
    <row r="17624">
      <c r="C17624" s="225" t="str">
        <f>IFERROR(__xludf.DUMMYFUNCTION("""COMPUTED_VALUE"""),"")</f>
        <v/>
      </c>
      <c r="D17624" s="105"/>
      <c r="E17624" s="105"/>
      <c r="F17624" s="105"/>
      <c r="I17624" s="105"/>
    </row>
    <row r="17625">
      <c r="C17625" s="225" t="str">
        <f>IFERROR(__xludf.DUMMYFUNCTION("""COMPUTED_VALUE"""),"")</f>
        <v/>
      </c>
      <c r="D17625" s="105"/>
      <c r="E17625" s="105"/>
      <c r="F17625" s="105"/>
      <c r="I17625" s="105"/>
    </row>
    <row r="17626">
      <c r="C17626" s="225" t="str">
        <f>IFERROR(__xludf.DUMMYFUNCTION("""COMPUTED_VALUE"""),"")</f>
        <v/>
      </c>
      <c r="D17626" s="105"/>
      <c r="E17626" s="105"/>
      <c r="F17626" s="105"/>
      <c r="I17626" s="105"/>
    </row>
    <row r="17627">
      <c r="C17627" s="225" t="str">
        <f>IFERROR(__xludf.DUMMYFUNCTION("""COMPUTED_VALUE"""),"")</f>
        <v/>
      </c>
      <c r="D17627" s="105"/>
      <c r="E17627" s="105"/>
      <c r="F17627" s="105"/>
      <c r="I17627" s="105"/>
    </row>
    <row r="17628">
      <c r="C17628" s="225" t="str">
        <f>IFERROR(__xludf.DUMMYFUNCTION("""COMPUTED_VALUE"""),"")</f>
        <v/>
      </c>
      <c r="D17628" s="105"/>
      <c r="E17628" s="105"/>
      <c r="F17628" s="105"/>
      <c r="I17628" s="105"/>
    </row>
    <row r="17629">
      <c r="C17629" s="225" t="str">
        <f>IFERROR(__xludf.DUMMYFUNCTION("""COMPUTED_VALUE"""),"")</f>
        <v/>
      </c>
      <c r="D17629" s="105"/>
      <c r="E17629" s="105"/>
      <c r="F17629" s="105"/>
      <c r="I17629" s="105"/>
    </row>
    <row r="17630">
      <c r="C17630" s="225" t="str">
        <f>IFERROR(__xludf.DUMMYFUNCTION("""COMPUTED_VALUE"""),"")</f>
        <v/>
      </c>
      <c r="D17630" s="105"/>
      <c r="E17630" s="105"/>
      <c r="F17630" s="105"/>
      <c r="I17630" s="105"/>
    </row>
    <row r="17631">
      <c r="C17631" s="225" t="str">
        <f>IFERROR(__xludf.DUMMYFUNCTION("""COMPUTED_VALUE"""),"")</f>
        <v/>
      </c>
      <c r="D17631" s="105"/>
      <c r="E17631" s="105"/>
      <c r="F17631" s="105"/>
      <c r="I17631" s="105"/>
    </row>
    <row r="17632">
      <c r="C17632" s="225" t="str">
        <f>IFERROR(__xludf.DUMMYFUNCTION("""COMPUTED_VALUE"""),"")</f>
        <v/>
      </c>
      <c r="D17632" s="105"/>
      <c r="E17632" s="105"/>
      <c r="F17632" s="105"/>
      <c r="I17632" s="105"/>
    </row>
    <row r="17633">
      <c r="C17633" s="225" t="str">
        <f>IFERROR(__xludf.DUMMYFUNCTION("""COMPUTED_VALUE"""),"")</f>
        <v/>
      </c>
      <c r="D17633" s="105"/>
      <c r="E17633" s="105"/>
      <c r="F17633" s="105"/>
      <c r="I17633" s="105"/>
    </row>
    <row r="17634">
      <c r="C17634" s="225" t="str">
        <f>IFERROR(__xludf.DUMMYFUNCTION("""COMPUTED_VALUE"""),"")</f>
        <v/>
      </c>
      <c r="D17634" s="105"/>
      <c r="E17634" s="105"/>
      <c r="F17634" s="105"/>
      <c r="I17634" s="105"/>
    </row>
    <row r="17635">
      <c r="C17635" s="225" t="str">
        <f>IFERROR(__xludf.DUMMYFUNCTION("""COMPUTED_VALUE"""),"")</f>
        <v/>
      </c>
      <c r="D17635" s="105"/>
      <c r="E17635" s="105"/>
      <c r="F17635" s="105"/>
      <c r="I17635" s="105"/>
    </row>
    <row r="17636">
      <c r="C17636" s="225" t="str">
        <f>IFERROR(__xludf.DUMMYFUNCTION("""COMPUTED_VALUE"""),"")</f>
        <v/>
      </c>
      <c r="D17636" s="105"/>
      <c r="E17636" s="105"/>
      <c r="F17636" s="105"/>
      <c r="I17636" s="105"/>
    </row>
    <row r="17637">
      <c r="C17637" s="225" t="str">
        <f>IFERROR(__xludf.DUMMYFUNCTION("""COMPUTED_VALUE"""),"")</f>
        <v/>
      </c>
      <c r="D17637" s="105"/>
      <c r="E17637" s="105"/>
      <c r="F17637" s="105"/>
      <c r="I17637" s="105"/>
    </row>
    <row r="17638">
      <c r="C17638" s="225" t="str">
        <f>IFERROR(__xludf.DUMMYFUNCTION("""COMPUTED_VALUE"""),"")</f>
        <v/>
      </c>
      <c r="D17638" s="105"/>
      <c r="E17638" s="105"/>
      <c r="F17638" s="105"/>
      <c r="I17638" s="105"/>
    </row>
    <row r="17639">
      <c r="C17639" s="225" t="str">
        <f>IFERROR(__xludf.DUMMYFUNCTION("""COMPUTED_VALUE"""),"")</f>
        <v/>
      </c>
      <c r="D17639" s="105"/>
      <c r="E17639" s="105"/>
      <c r="F17639" s="105"/>
      <c r="I17639" s="105"/>
    </row>
    <row r="17640">
      <c r="C17640" s="225" t="str">
        <f>IFERROR(__xludf.DUMMYFUNCTION("""COMPUTED_VALUE"""),"")</f>
        <v/>
      </c>
      <c r="D17640" s="105"/>
      <c r="E17640" s="105"/>
      <c r="F17640" s="105"/>
      <c r="I17640" s="105"/>
    </row>
    <row r="17641">
      <c r="C17641" s="225" t="str">
        <f>IFERROR(__xludf.DUMMYFUNCTION("""COMPUTED_VALUE"""),"")</f>
        <v/>
      </c>
      <c r="D17641" s="105"/>
      <c r="E17641" s="105"/>
      <c r="F17641" s="105"/>
      <c r="I17641" s="105"/>
    </row>
    <row r="17642">
      <c r="C17642" s="225" t="str">
        <f>IFERROR(__xludf.DUMMYFUNCTION("""COMPUTED_VALUE"""),"")</f>
        <v/>
      </c>
      <c r="D17642" s="105"/>
      <c r="E17642" s="105"/>
      <c r="F17642" s="105"/>
      <c r="I17642" s="105"/>
    </row>
    <row r="17643">
      <c r="C17643" s="225" t="str">
        <f>IFERROR(__xludf.DUMMYFUNCTION("""COMPUTED_VALUE"""),"")</f>
        <v/>
      </c>
      <c r="D17643" s="105"/>
      <c r="E17643" s="105"/>
      <c r="F17643" s="105"/>
      <c r="I17643" s="105"/>
    </row>
    <row r="17644">
      <c r="C17644" s="225" t="str">
        <f>IFERROR(__xludf.DUMMYFUNCTION("""COMPUTED_VALUE"""),"")</f>
        <v/>
      </c>
      <c r="D17644" s="105"/>
      <c r="E17644" s="105"/>
      <c r="F17644" s="105"/>
      <c r="I17644" s="105"/>
    </row>
    <row r="17645">
      <c r="C17645" s="225" t="str">
        <f>IFERROR(__xludf.DUMMYFUNCTION("""COMPUTED_VALUE"""),"")</f>
        <v/>
      </c>
      <c r="D17645" s="105"/>
      <c r="E17645" s="105"/>
      <c r="F17645" s="105"/>
      <c r="I17645" s="105"/>
    </row>
    <row r="17646">
      <c r="C17646" s="225" t="str">
        <f>IFERROR(__xludf.DUMMYFUNCTION("""COMPUTED_VALUE"""),"")</f>
        <v/>
      </c>
      <c r="D17646" s="105"/>
      <c r="E17646" s="105"/>
      <c r="F17646" s="105"/>
      <c r="I17646" s="105"/>
    </row>
    <row r="17647">
      <c r="C17647" s="225" t="str">
        <f>IFERROR(__xludf.DUMMYFUNCTION("""COMPUTED_VALUE"""),"")</f>
        <v/>
      </c>
      <c r="D17647" s="105"/>
      <c r="E17647" s="105"/>
      <c r="F17647" s="105"/>
      <c r="I17647" s="105"/>
    </row>
    <row r="17648">
      <c r="C17648" s="225" t="str">
        <f>IFERROR(__xludf.DUMMYFUNCTION("""COMPUTED_VALUE"""),"")</f>
        <v/>
      </c>
      <c r="D17648" s="105"/>
      <c r="E17648" s="105"/>
      <c r="F17648" s="105"/>
      <c r="I17648" s="105"/>
    </row>
    <row r="17649">
      <c r="C17649" s="225" t="str">
        <f>IFERROR(__xludf.DUMMYFUNCTION("""COMPUTED_VALUE"""),"")</f>
        <v/>
      </c>
      <c r="D17649" s="105"/>
      <c r="E17649" s="105"/>
      <c r="F17649" s="105"/>
      <c r="I17649" s="105"/>
    </row>
    <row r="17650">
      <c r="C17650" s="225" t="str">
        <f>IFERROR(__xludf.DUMMYFUNCTION("""COMPUTED_VALUE"""),"")</f>
        <v/>
      </c>
      <c r="D17650" s="105"/>
      <c r="E17650" s="105"/>
      <c r="F17650" s="105"/>
      <c r="I17650" s="105"/>
    </row>
    <row r="17651">
      <c r="C17651" s="225" t="str">
        <f>IFERROR(__xludf.DUMMYFUNCTION("""COMPUTED_VALUE"""),"")</f>
        <v/>
      </c>
      <c r="D17651" s="105"/>
      <c r="E17651" s="105"/>
      <c r="F17651" s="105"/>
      <c r="I17651" s="105"/>
    </row>
    <row r="17652">
      <c r="C17652" s="225" t="str">
        <f>IFERROR(__xludf.DUMMYFUNCTION("""COMPUTED_VALUE"""),"")</f>
        <v/>
      </c>
      <c r="D17652" s="105"/>
      <c r="E17652" s="105"/>
      <c r="F17652" s="105"/>
      <c r="I17652" s="105"/>
    </row>
    <row r="17653">
      <c r="C17653" s="225" t="str">
        <f>IFERROR(__xludf.DUMMYFUNCTION("""COMPUTED_VALUE"""),"")</f>
        <v/>
      </c>
      <c r="D17653" s="105"/>
      <c r="E17653" s="105"/>
      <c r="F17653" s="105"/>
      <c r="I17653" s="105"/>
    </row>
    <row r="17654">
      <c r="C17654" s="225" t="str">
        <f>IFERROR(__xludf.DUMMYFUNCTION("""COMPUTED_VALUE"""),"")</f>
        <v/>
      </c>
      <c r="D17654" s="105"/>
      <c r="E17654" s="105"/>
      <c r="F17654" s="105"/>
      <c r="I17654" s="105"/>
    </row>
    <row r="17655">
      <c r="C17655" s="225" t="str">
        <f>IFERROR(__xludf.DUMMYFUNCTION("""COMPUTED_VALUE"""),"")</f>
        <v/>
      </c>
      <c r="D17655" s="105"/>
      <c r="E17655" s="105"/>
      <c r="F17655" s="105"/>
      <c r="I17655" s="105"/>
    </row>
    <row r="17656">
      <c r="C17656" s="225" t="str">
        <f>IFERROR(__xludf.DUMMYFUNCTION("""COMPUTED_VALUE"""),"")</f>
        <v/>
      </c>
      <c r="D17656" s="105"/>
      <c r="E17656" s="105"/>
      <c r="F17656" s="105"/>
      <c r="I17656" s="105"/>
    </row>
    <row r="17657">
      <c r="C17657" s="225" t="str">
        <f>IFERROR(__xludf.DUMMYFUNCTION("""COMPUTED_VALUE"""),"")</f>
        <v/>
      </c>
      <c r="D17657" s="105"/>
      <c r="E17657" s="105"/>
      <c r="F17657" s="105"/>
      <c r="I17657" s="105"/>
    </row>
    <row r="17658">
      <c r="C17658" s="225" t="str">
        <f>IFERROR(__xludf.DUMMYFUNCTION("""COMPUTED_VALUE"""),"")</f>
        <v/>
      </c>
      <c r="D17658" s="105"/>
      <c r="E17658" s="105"/>
      <c r="F17658" s="105"/>
      <c r="I17658" s="105"/>
    </row>
    <row r="17659">
      <c r="C17659" s="225" t="str">
        <f>IFERROR(__xludf.DUMMYFUNCTION("""COMPUTED_VALUE"""),"")</f>
        <v/>
      </c>
      <c r="D17659" s="105"/>
      <c r="E17659" s="105"/>
      <c r="F17659" s="105"/>
      <c r="I17659" s="105"/>
    </row>
    <row r="17660">
      <c r="C17660" s="225" t="str">
        <f>IFERROR(__xludf.DUMMYFUNCTION("""COMPUTED_VALUE"""),"")</f>
        <v/>
      </c>
      <c r="D17660" s="105"/>
      <c r="E17660" s="105"/>
      <c r="F17660" s="105"/>
      <c r="I17660" s="105"/>
    </row>
    <row r="17661">
      <c r="C17661" s="225" t="str">
        <f>IFERROR(__xludf.DUMMYFUNCTION("""COMPUTED_VALUE"""),"")</f>
        <v/>
      </c>
      <c r="D17661" s="105"/>
      <c r="E17661" s="105"/>
      <c r="F17661" s="105"/>
      <c r="I17661" s="105"/>
    </row>
    <row r="17662">
      <c r="C17662" s="225" t="str">
        <f>IFERROR(__xludf.DUMMYFUNCTION("""COMPUTED_VALUE"""),"")</f>
        <v/>
      </c>
      <c r="D17662" s="105"/>
      <c r="E17662" s="105"/>
      <c r="F17662" s="105"/>
      <c r="I17662" s="105"/>
    </row>
    <row r="17663">
      <c r="C17663" s="225" t="str">
        <f>IFERROR(__xludf.DUMMYFUNCTION("""COMPUTED_VALUE"""),"")</f>
        <v/>
      </c>
      <c r="D17663" s="105"/>
      <c r="E17663" s="105"/>
      <c r="F17663" s="105"/>
      <c r="I17663" s="105"/>
    </row>
    <row r="17664">
      <c r="C17664" s="225" t="str">
        <f>IFERROR(__xludf.DUMMYFUNCTION("""COMPUTED_VALUE"""),"")</f>
        <v/>
      </c>
      <c r="D17664" s="105"/>
      <c r="E17664" s="105"/>
      <c r="F17664" s="105"/>
      <c r="I17664" s="105"/>
    </row>
    <row r="17665">
      <c r="C17665" s="225" t="str">
        <f>IFERROR(__xludf.DUMMYFUNCTION("""COMPUTED_VALUE"""),"")</f>
        <v/>
      </c>
      <c r="D17665" s="105"/>
      <c r="E17665" s="105"/>
      <c r="F17665" s="105"/>
      <c r="I17665" s="105"/>
    </row>
    <row r="17666">
      <c r="C17666" s="225" t="str">
        <f>IFERROR(__xludf.DUMMYFUNCTION("""COMPUTED_VALUE"""),"")</f>
        <v/>
      </c>
      <c r="D17666" s="105"/>
      <c r="E17666" s="105"/>
      <c r="F17666" s="105"/>
      <c r="I17666" s="105"/>
    </row>
    <row r="17667">
      <c r="C17667" s="225" t="str">
        <f>IFERROR(__xludf.DUMMYFUNCTION("""COMPUTED_VALUE"""),"")</f>
        <v/>
      </c>
      <c r="D17667" s="105"/>
      <c r="E17667" s="105"/>
      <c r="F17667" s="105"/>
      <c r="I17667" s="105"/>
    </row>
    <row r="17668">
      <c r="C17668" s="225" t="str">
        <f>IFERROR(__xludf.DUMMYFUNCTION("""COMPUTED_VALUE"""),"")</f>
        <v/>
      </c>
      <c r="D17668" s="105"/>
      <c r="E17668" s="105"/>
      <c r="F17668" s="105"/>
      <c r="I17668" s="105"/>
    </row>
    <row r="17669">
      <c r="C17669" s="225" t="str">
        <f>IFERROR(__xludf.DUMMYFUNCTION("""COMPUTED_VALUE"""),"")</f>
        <v/>
      </c>
      <c r="D17669" s="105"/>
      <c r="E17669" s="105"/>
      <c r="F17669" s="105"/>
      <c r="I17669" s="105"/>
    </row>
    <row r="17670">
      <c r="C17670" s="225" t="str">
        <f>IFERROR(__xludf.DUMMYFUNCTION("""COMPUTED_VALUE"""),"")</f>
        <v/>
      </c>
      <c r="D17670" s="105"/>
      <c r="E17670" s="105"/>
      <c r="F17670" s="105"/>
      <c r="I17670" s="105"/>
    </row>
    <row r="17671">
      <c r="C17671" s="225" t="str">
        <f>IFERROR(__xludf.DUMMYFUNCTION("""COMPUTED_VALUE"""),"")</f>
        <v/>
      </c>
      <c r="D17671" s="105"/>
      <c r="E17671" s="105"/>
      <c r="F17671" s="105"/>
      <c r="I17671" s="105"/>
    </row>
    <row r="17672">
      <c r="C17672" s="225" t="str">
        <f>IFERROR(__xludf.DUMMYFUNCTION("""COMPUTED_VALUE"""),"")</f>
        <v/>
      </c>
      <c r="D17672" s="105"/>
      <c r="E17672" s="105"/>
      <c r="F17672" s="105"/>
      <c r="I17672" s="105"/>
    </row>
    <row r="17673">
      <c r="C17673" s="225" t="str">
        <f>IFERROR(__xludf.DUMMYFUNCTION("""COMPUTED_VALUE"""),"")</f>
        <v/>
      </c>
      <c r="D17673" s="105"/>
      <c r="E17673" s="105"/>
      <c r="F17673" s="105"/>
      <c r="I17673" s="105"/>
    </row>
    <row r="17674">
      <c r="C17674" s="225" t="str">
        <f>IFERROR(__xludf.DUMMYFUNCTION("""COMPUTED_VALUE"""),"")</f>
        <v/>
      </c>
      <c r="D17674" s="105"/>
      <c r="E17674" s="105"/>
      <c r="F17674" s="105"/>
      <c r="I17674" s="105"/>
    </row>
    <row r="17675">
      <c r="C17675" s="225" t="str">
        <f>IFERROR(__xludf.DUMMYFUNCTION("""COMPUTED_VALUE"""),"")</f>
        <v/>
      </c>
      <c r="D17675" s="105"/>
      <c r="E17675" s="105"/>
      <c r="F17675" s="105"/>
      <c r="I17675" s="105"/>
    </row>
    <row r="17676">
      <c r="C17676" s="225" t="str">
        <f>IFERROR(__xludf.DUMMYFUNCTION("""COMPUTED_VALUE"""),"")</f>
        <v/>
      </c>
      <c r="D17676" s="105"/>
      <c r="E17676" s="105"/>
      <c r="F17676" s="105"/>
      <c r="I17676" s="105"/>
    </row>
    <row r="17677">
      <c r="C17677" s="225" t="str">
        <f>IFERROR(__xludf.DUMMYFUNCTION("""COMPUTED_VALUE"""),"")</f>
        <v/>
      </c>
      <c r="D17677" s="105"/>
      <c r="E17677" s="105"/>
      <c r="F17677" s="105"/>
      <c r="I17677" s="105"/>
    </row>
    <row r="17678">
      <c r="C17678" s="225" t="str">
        <f>IFERROR(__xludf.DUMMYFUNCTION("""COMPUTED_VALUE"""),"")</f>
        <v/>
      </c>
      <c r="D17678" s="105"/>
      <c r="E17678" s="105"/>
      <c r="F17678" s="105"/>
      <c r="I17678" s="105"/>
    </row>
    <row r="17679">
      <c r="C17679" s="225" t="str">
        <f>IFERROR(__xludf.DUMMYFUNCTION("""COMPUTED_VALUE"""),"")</f>
        <v/>
      </c>
      <c r="D17679" s="105"/>
      <c r="E17679" s="105"/>
      <c r="F17679" s="105"/>
      <c r="I17679" s="105"/>
    </row>
    <row r="17680">
      <c r="C17680" s="225" t="str">
        <f>IFERROR(__xludf.DUMMYFUNCTION("""COMPUTED_VALUE"""),"")</f>
        <v/>
      </c>
      <c r="D17680" s="105"/>
      <c r="E17680" s="105"/>
      <c r="F17680" s="105"/>
      <c r="I17680" s="105"/>
    </row>
    <row r="17681">
      <c r="C17681" s="225" t="str">
        <f>IFERROR(__xludf.DUMMYFUNCTION("""COMPUTED_VALUE"""),"")</f>
        <v/>
      </c>
      <c r="D17681" s="105"/>
      <c r="E17681" s="105"/>
      <c r="F17681" s="105"/>
      <c r="I17681" s="105"/>
    </row>
    <row r="17682">
      <c r="C17682" s="225" t="str">
        <f>IFERROR(__xludf.DUMMYFUNCTION("""COMPUTED_VALUE"""),"")</f>
        <v/>
      </c>
      <c r="D17682" s="105"/>
      <c r="E17682" s="105"/>
      <c r="F17682" s="105"/>
      <c r="I17682" s="105"/>
    </row>
    <row r="17683">
      <c r="C17683" s="225" t="str">
        <f>IFERROR(__xludf.DUMMYFUNCTION("""COMPUTED_VALUE"""),"")</f>
        <v/>
      </c>
      <c r="D17683" s="105"/>
      <c r="E17683" s="105"/>
      <c r="F17683" s="105"/>
      <c r="I17683" s="105"/>
    </row>
    <row r="17684">
      <c r="C17684" s="225" t="str">
        <f>IFERROR(__xludf.DUMMYFUNCTION("""COMPUTED_VALUE"""),"")</f>
        <v/>
      </c>
      <c r="D17684" s="105"/>
      <c r="E17684" s="105"/>
      <c r="F17684" s="105"/>
      <c r="I17684" s="105"/>
    </row>
    <row r="17685">
      <c r="C17685" s="225" t="str">
        <f>IFERROR(__xludf.DUMMYFUNCTION("""COMPUTED_VALUE"""),"")</f>
        <v/>
      </c>
      <c r="D17685" s="105"/>
      <c r="E17685" s="105"/>
      <c r="F17685" s="105"/>
      <c r="I17685" s="105"/>
    </row>
    <row r="17686">
      <c r="C17686" s="225" t="str">
        <f>IFERROR(__xludf.DUMMYFUNCTION("""COMPUTED_VALUE"""),"")</f>
        <v/>
      </c>
      <c r="D17686" s="105"/>
      <c r="E17686" s="105"/>
      <c r="F17686" s="105"/>
      <c r="I17686" s="105"/>
    </row>
    <row r="17687">
      <c r="C17687" s="225" t="str">
        <f>IFERROR(__xludf.DUMMYFUNCTION("""COMPUTED_VALUE"""),"")</f>
        <v/>
      </c>
      <c r="D17687" s="105"/>
      <c r="E17687" s="105"/>
      <c r="F17687" s="105"/>
      <c r="I17687" s="105"/>
    </row>
    <row r="17688">
      <c r="C17688" s="225" t="str">
        <f>IFERROR(__xludf.DUMMYFUNCTION("""COMPUTED_VALUE"""),"")</f>
        <v/>
      </c>
      <c r="D17688" s="105"/>
      <c r="E17688" s="105"/>
      <c r="F17688" s="105"/>
      <c r="I17688" s="105"/>
    </row>
    <row r="17689">
      <c r="C17689" s="225" t="str">
        <f>IFERROR(__xludf.DUMMYFUNCTION("""COMPUTED_VALUE"""),"")</f>
        <v/>
      </c>
      <c r="D17689" s="105"/>
      <c r="E17689" s="105"/>
      <c r="F17689" s="105"/>
      <c r="I17689" s="105"/>
    </row>
    <row r="17690">
      <c r="C17690" s="225" t="str">
        <f>IFERROR(__xludf.DUMMYFUNCTION("""COMPUTED_VALUE"""),"")</f>
        <v/>
      </c>
      <c r="D17690" s="105"/>
      <c r="E17690" s="105"/>
      <c r="F17690" s="105"/>
      <c r="I17690" s="105"/>
    </row>
    <row r="17691">
      <c r="C17691" s="225" t="str">
        <f>IFERROR(__xludf.DUMMYFUNCTION("""COMPUTED_VALUE"""),"")</f>
        <v/>
      </c>
      <c r="D17691" s="105"/>
      <c r="E17691" s="105"/>
      <c r="F17691" s="105"/>
      <c r="I17691" s="105"/>
    </row>
    <row r="17692">
      <c r="C17692" s="225" t="str">
        <f>IFERROR(__xludf.DUMMYFUNCTION("""COMPUTED_VALUE"""),"")</f>
        <v/>
      </c>
      <c r="D17692" s="105"/>
      <c r="E17692" s="105"/>
      <c r="F17692" s="105"/>
      <c r="I17692" s="105"/>
    </row>
    <row r="17693">
      <c r="C17693" s="225" t="str">
        <f>IFERROR(__xludf.DUMMYFUNCTION("""COMPUTED_VALUE"""),"")</f>
        <v/>
      </c>
      <c r="D17693" s="105"/>
      <c r="E17693" s="105"/>
      <c r="F17693" s="105"/>
      <c r="I17693" s="105"/>
    </row>
    <row r="17694">
      <c r="C17694" s="225" t="str">
        <f>IFERROR(__xludf.DUMMYFUNCTION("""COMPUTED_VALUE"""),"")</f>
        <v/>
      </c>
      <c r="D17694" s="105"/>
      <c r="E17694" s="105"/>
      <c r="F17694" s="105"/>
      <c r="I17694" s="105"/>
    </row>
    <row r="17695">
      <c r="C17695" s="225" t="str">
        <f>IFERROR(__xludf.DUMMYFUNCTION("""COMPUTED_VALUE"""),"")</f>
        <v/>
      </c>
      <c r="D17695" s="105"/>
      <c r="E17695" s="105"/>
      <c r="F17695" s="105"/>
      <c r="I17695" s="105"/>
    </row>
    <row r="17696">
      <c r="C17696" s="225" t="str">
        <f>IFERROR(__xludf.DUMMYFUNCTION("""COMPUTED_VALUE"""),"")</f>
        <v/>
      </c>
      <c r="D17696" s="105"/>
      <c r="E17696" s="105"/>
      <c r="F17696" s="105"/>
      <c r="I17696" s="105"/>
    </row>
    <row r="17697">
      <c r="C17697" s="225" t="str">
        <f>IFERROR(__xludf.DUMMYFUNCTION("""COMPUTED_VALUE"""),"")</f>
        <v/>
      </c>
      <c r="D17697" s="105"/>
      <c r="E17697" s="105"/>
      <c r="F17697" s="105"/>
      <c r="I17697" s="105"/>
    </row>
    <row r="17698">
      <c r="C17698" s="225" t="str">
        <f>IFERROR(__xludf.DUMMYFUNCTION("""COMPUTED_VALUE"""),"")</f>
        <v/>
      </c>
      <c r="D17698" s="105"/>
      <c r="E17698" s="105"/>
      <c r="F17698" s="105"/>
      <c r="I17698" s="105"/>
    </row>
    <row r="17699">
      <c r="C17699" s="225" t="str">
        <f>IFERROR(__xludf.DUMMYFUNCTION("""COMPUTED_VALUE"""),"")</f>
        <v/>
      </c>
      <c r="D17699" s="105"/>
      <c r="E17699" s="105"/>
      <c r="F17699" s="105"/>
      <c r="I17699" s="105"/>
    </row>
    <row r="17700">
      <c r="C17700" s="225" t="str">
        <f>IFERROR(__xludf.DUMMYFUNCTION("""COMPUTED_VALUE"""),"")</f>
        <v/>
      </c>
      <c r="D17700" s="105"/>
      <c r="E17700" s="105"/>
      <c r="F17700" s="105"/>
      <c r="I17700" s="105"/>
    </row>
    <row r="17701">
      <c r="C17701" s="225" t="str">
        <f>IFERROR(__xludf.DUMMYFUNCTION("""COMPUTED_VALUE"""),"")</f>
        <v/>
      </c>
      <c r="D17701" s="105"/>
      <c r="E17701" s="105"/>
      <c r="F17701" s="105"/>
      <c r="I17701" s="105"/>
    </row>
    <row r="17702">
      <c r="C17702" s="225" t="str">
        <f>IFERROR(__xludf.DUMMYFUNCTION("""COMPUTED_VALUE"""),"")</f>
        <v/>
      </c>
      <c r="D17702" s="105"/>
      <c r="E17702" s="105"/>
      <c r="F17702" s="105"/>
      <c r="I17702" s="105"/>
    </row>
    <row r="17703">
      <c r="C17703" s="225" t="str">
        <f>IFERROR(__xludf.DUMMYFUNCTION("""COMPUTED_VALUE"""),"")</f>
        <v/>
      </c>
      <c r="D17703" s="105"/>
      <c r="E17703" s="105"/>
      <c r="F17703" s="105"/>
      <c r="I17703" s="105"/>
    </row>
    <row r="17704">
      <c r="C17704" s="225" t="str">
        <f>IFERROR(__xludf.DUMMYFUNCTION("""COMPUTED_VALUE"""),"")</f>
        <v/>
      </c>
      <c r="D17704" s="105"/>
      <c r="E17704" s="105"/>
      <c r="F17704" s="105"/>
      <c r="I17704" s="105"/>
    </row>
    <row r="17705">
      <c r="C17705" s="225" t="str">
        <f>IFERROR(__xludf.DUMMYFUNCTION("""COMPUTED_VALUE"""),"")</f>
        <v/>
      </c>
      <c r="D17705" s="105"/>
      <c r="E17705" s="105"/>
      <c r="F17705" s="105"/>
      <c r="I17705" s="105"/>
    </row>
    <row r="17706">
      <c r="C17706" s="225" t="str">
        <f>IFERROR(__xludf.DUMMYFUNCTION("""COMPUTED_VALUE"""),"")</f>
        <v/>
      </c>
      <c r="D17706" s="105"/>
      <c r="E17706" s="105"/>
      <c r="F17706" s="105"/>
      <c r="I17706" s="105"/>
    </row>
    <row r="17707">
      <c r="C17707" s="225" t="str">
        <f>IFERROR(__xludf.DUMMYFUNCTION("""COMPUTED_VALUE"""),"")</f>
        <v/>
      </c>
      <c r="D17707" s="105"/>
      <c r="E17707" s="105"/>
      <c r="F17707" s="105"/>
      <c r="I17707" s="105"/>
    </row>
    <row r="17708">
      <c r="C17708" s="225" t="str">
        <f>IFERROR(__xludf.DUMMYFUNCTION("""COMPUTED_VALUE"""),"")</f>
        <v/>
      </c>
      <c r="D17708" s="105"/>
      <c r="E17708" s="105"/>
      <c r="F17708" s="105"/>
      <c r="I17708" s="105"/>
    </row>
    <row r="17709">
      <c r="C17709" s="225" t="str">
        <f>IFERROR(__xludf.DUMMYFUNCTION("""COMPUTED_VALUE"""),"")</f>
        <v/>
      </c>
      <c r="D17709" s="105"/>
      <c r="E17709" s="105"/>
      <c r="F17709" s="105"/>
      <c r="I17709" s="105"/>
    </row>
    <row r="17710">
      <c r="C17710" s="225" t="str">
        <f>IFERROR(__xludf.DUMMYFUNCTION("""COMPUTED_VALUE"""),"")</f>
        <v/>
      </c>
      <c r="D17710" s="105"/>
      <c r="E17710" s="105"/>
      <c r="F17710" s="105"/>
      <c r="I17710" s="105"/>
    </row>
    <row r="17711">
      <c r="C17711" s="225" t="str">
        <f>IFERROR(__xludf.DUMMYFUNCTION("""COMPUTED_VALUE"""),"")</f>
        <v/>
      </c>
      <c r="D17711" s="105"/>
      <c r="E17711" s="105"/>
      <c r="F17711" s="105"/>
      <c r="I17711" s="105"/>
    </row>
    <row r="17712">
      <c r="C17712" s="225" t="str">
        <f>IFERROR(__xludf.DUMMYFUNCTION("""COMPUTED_VALUE"""),"")</f>
        <v/>
      </c>
      <c r="D17712" s="105"/>
      <c r="E17712" s="105"/>
      <c r="F17712" s="105"/>
      <c r="I17712" s="105"/>
    </row>
    <row r="17713">
      <c r="C17713" s="225" t="str">
        <f>IFERROR(__xludf.DUMMYFUNCTION("""COMPUTED_VALUE"""),"")</f>
        <v/>
      </c>
      <c r="D17713" s="105"/>
      <c r="E17713" s="105"/>
      <c r="F17713" s="105"/>
      <c r="I17713" s="105"/>
    </row>
    <row r="17714">
      <c r="C17714" s="225" t="str">
        <f>IFERROR(__xludf.DUMMYFUNCTION("""COMPUTED_VALUE"""),"")</f>
        <v/>
      </c>
      <c r="D17714" s="105"/>
      <c r="E17714" s="105"/>
      <c r="F17714" s="105"/>
      <c r="I17714" s="105"/>
    </row>
    <row r="17715">
      <c r="C17715" s="225" t="str">
        <f>IFERROR(__xludf.DUMMYFUNCTION("""COMPUTED_VALUE"""),"")</f>
        <v/>
      </c>
      <c r="D17715" s="105"/>
      <c r="E17715" s="105"/>
      <c r="F17715" s="105"/>
      <c r="I17715" s="105"/>
    </row>
    <row r="17716">
      <c r="C17716" s="225" t="str">
        <f>IFERROR(__xludf.DUMMYFUNCTION("""COMPUTED_VALUE"""),"")</f>
        <v/>
      </c>
      <c r="D17716" s="105"/>
      <c r="E17716" s="105"/>
      <c r="F17716" s="105"/>
      <c r="I17716" s="105"/>
    </row>
    <row r="17717">
      <c r="C17717" s="225" t="str">
        <f>IFERROR(__xludf.DUMMYFUNCTION("""COMPUTED_VALUE"""),"")</f>
        <v/>
      </c>
      <c r="D17717" s="105"/>
      <c r="E17717" s="105"/>
      <c r="F17717" s="105"/>
      <c r="I17717" s="105"/>
    </row>
    <row r="17718">
      <c r="C17718" s="225" t="str">
        <f>IFERROR(__xludf.DUMMYFUNCTION("""COMPUTED_VALUE"""),"")</f>
        <v/>
      </c>
      <c r="D17718" s="105"/>
      <c r="E17718" s="105"/>
      <c r="F17718" s="105"/>
      <c r="I17718" s="105"/>
    </row>
    <row r="17719">
      <c r="C17719" s="225" t="str">
        <f>IFERROR(__xludf.DUMMYFUNCTION("""COMPUTED_VALUE"""),"")</f>
        <v/>
      </c>
      <c r="D17719" s="105"/>
      <c r="E17719" s="105"/>
      <c r="F17719" s="105"/>
      <c r="I17719" s="105"/>
    </row>
    <row r="17720">
      <c r="C17720" s="225" t="str">
        <f>IFERROR(__xludf.DUMMYFUNCTION("""COMPUTED_VALUE"""),"")</f>
        <v/>
      </c>
      <c r="D17720" s="105"/>
      <c r="E17720" s="105"/>
      <c r="F17720" s="105"/>
      <c r="I17720" s="105"/>
    </row>
    <row r="17721">
      <c r="C17721" s="225" t="str">
        <f>IFERROR(__xludf.DUMMYFUNCTION("""COMPUTED_VALUE"""),"")</f>
        <v/>
      </c>
      <c r="D17721" s="105"/>
      <c r="E17721" s="105"/>
      <c r="F17721" s="105"/>
      <c r="I17721" s="105"/>
    </row>
    <row r="17722">
      <c r="C17722" s="225" t="str">
        <f>IFERROR(__xludf.DUMMYFUNCTION("""COMPUTED_VALUE"""),"")</f>
        <v/>
      </c>
      <c r="D17722" s="105"/>
      <c r="E17722" s="105"/>
      <c r="F17722" s="105"/>
      <c r="I17722" s="105"/>
    </row>
    <row r="17723">
      <c r="C17723" s="225" t="str">
        <f>IFERROR(__xludf.DUMMYFUNCTION("""COMPUTED_VALUE"""),"")</f>
        <v/>
      </c>
      <c r="D17723" s="105"/>
      <c r="E17723" s="105"/>
      <c r="F17723" s="105"/>
      <c r="I17723" s="105"/>
    </row>
    <row r="17724">
      <c r="C17724" s="225" t="str">
        <f>IFERROR(__xludf.DUMMYFUNCTION("""COMPUTED_VALUE"""),"")</f>
        <v/>
      </c>
      <c r="D17724" s="105"/>
      <c r="E17724" s="105"/>
      <c r="F17724" s="105"/>
      <c r="I17724" s="105"/>
    </row>
    <row r="17725">
      <c r="C17725" s="225" t="str">
        <f>IFERROR(__xludf.DUMMYFUNCTION("""COMPUTED_VALUE"""),"")</f>
        <v/>
      </c>
      <c r="D17725" s="105"/>
      <c r="E17725" s="105"/>
      <c r="F17725" s="105"/>
      <c r="I17725" s="105"/>
    </row>
    <row r="17726">
      <c r="C17726" s="225" t="str">
        <f>IFERROR(__xludf.DUMMYFUNCTION("""COMPUTED_VALUE"""),"")</f>
        <v/>
      </c>
      <c r="D17726" s="105"/>
      <c r="E17726" s="105"/>
      <c r="F17726" s="105"/>
      <c r="I17726" s="105"/>
    </row>
    <row r="17727">
      <c r="C17727" s="225" t="str">
        <f>IFERROR(__xludf.DUMMYFUNCTION("""COMPUTED_VALUE"""),"")</f>
        <v/>
      </c>
      <c r="D17727" s="105"/>
      <c r="E17727" s="105"/>
      <c r="F17727" s="105"/>
      <c r="I17727" s="105"/>
    </row>
    <row r="17728">
      <c r="C17728" s="225" t="str">
        <f>IFERROR(__xludf.DUMMYFUNCTION("""COMPUTED_VALUE"""),"")</f>
        <v/>
      </c>
      <c r="D17728" s="105"/>
      <c r="E17728" s="105"/>
      <c r="F17728" s="105"/>
      <c r="I17728" s="105"/>
    </row>
    <row r="17729">
      <c r="C17729" s="225" t="str">
        <f>IFERROR(__xludf.DUMMYFUNCTION("""COMPUTED_VALUE"""),"")</f>
        <v/>
      </c>
      <c r="D17729" s="105"/>
      <c r="E17729" s="105"/>
      <c r="F17729" s="105"/>
      <c r="I17729" s="105"/>
    </row>
    <row r="17730">
      <c r="C17730" s="225" t="str">
        <f>IFERROR(__xludf.DUMMYFUNCTION("""COMPUTED_VALUE"""),"")</f>
        <v/>
      </c>
      <c r="D17730" s="105"/>
      <c r="E17730" s="105"/>
      <c r="F17730" s="105"/>
      <c r="I17730" s="105"/>
    </row>
    <row r="17731">
      <c r="C17731" s="225" t="str">
        <f>IFERROR(__xludf.DUMMYFUNCTION("""COMPUTED_VALUE"""),"")</f>
        <v/>
      </c>
      <c r="D17731" s="105"/>
      <c r="E17731" s="105"/>
      <c r="F17731" s="105"/>
      <c r="I17731" s="105"/>
    </row>
    <row r="17732">
      <c r="C17732" s="225" t="str">
        <f>IFERROR(__xludf.DUMMYFUNCTION("""COMPUTED_VALUE"""),"")</f>
        <v/>
      </c>
      <c r="D17732" s="105"/>
      <c r="E17732" s="105"/>
      <c r="F17732" s="105"/>
      <c r="I17732" s="105"/>
    </row>
    <row r="17733">
      <c r="C17733" s="225" t="str">
        <f>IFERROR(__xludf.DUMMYFUNCTION("""COMPUTED_VALUE"""),"")</f>
        <v/>
      </c>
      <c r="D17733" s="105"/>
      <c r="E17733" s="105"/>
      <c r="F17733" s="105"/>
      <c r="I17733" s="105"/>
    </row>
    <row r="17734">
      <c r="C17734" s="225" t="str">
        <f>IFERROR(__xludf.DUMMYFUNCTION("""COMPUTED_VALUE"""),"")</f>
        <v/>
      </c>
      <c r="D17734" s="105"/>
      <c r="E17734" s="105"/>
      <c r="F17734" s="105"/>
      <c r="I17734" s="105"/>
    </row>
    <row r="17735">
      <c r="C17735" s="225" t="str">
        <f>IFERROR(__xludf.DUMMYFUNCTION("""COMPUTED_VALUE"""),"")</f>
        <v/>
      </c>
      <c r="D17735" s="105"/>
      <c r="E17735" s="105"/>
      <c r="F17735" s="105"/>
      <c r="I17735" s="105"/>
    </row>
    <row r="17736">
      <c r="C17736" s="225" t="str">
        <f>IFERROR(__xludf.DUMMYFUNCTION("""COMPUTED_VALUE"""),"")</f>
        <v/>
      </c>
      <c r="D17736" s="105"/>
      <c r="E17736" s="105"/>
      <c r="F17736" s="105"/>
      <c r="I17736" s="105"/>
    </row>
    <row r="17737">
      <c r="C17737" s="225" t="str">
        <f>IFERROR(__xludf.DUMMYFUNCTION("""COMPUTED_VALUE"""),"")</f>
        <v/>
      </c>
      <c r="D17737" s="105"/>
      <c r="E17737" s="105"/>
      <c r="F17737" s="105"/>
      <c r="I17737" s="105"/>
    </row>
    <row r="17738">
      <c r="C17738" s="225" t="str">
        <f>IFERROR(__xludf.DUMMYFUNCTION("""COMPUTED_VALUE"""),"")</f>
        <v/>
      </c>
      <c r="D17738" s="105"/>
      <c r="E17738" s="105"/>
      <c r="F17738" s="105"/>
      <c r="I17738" s="105"/>
    </row>
    <row r="17739">
      <c r="C17739" s="225" t="str">
        <f>IFERROR(__xludf.DUMMYFUNCTION("""COMPUTED_VALUE"""),"")</f>
        <v/>
      </c>
      <c r="D17739" s="105"/>
      <c r="E17739" s="105"/>
      <c r="F17739" s="105"/>
      <c r="I17739" s="105"/>
    </row>
    <row r="17740">
      <c r="C17740" s="225" t="str">
        <f>IFERROR(__xludf.DUMMYFUNCTION("""COMPUTED_VALUE"""),"")</f>
        <v/>
      </c>
      <c r="D17740" s="105"/>
      <c r="E17740" s="105"/>
      <c r="F17740" s="105"/>
      <c r="I17740" s="105"/>
    </row>
    <row r="17741">
      <c r="C17741" s="225" t="str">
        <f>IFERROR(__xludf.DUMMYFUNCTION("""COMPUTED_VALUE"""),"")</f>
        <v/>
      </c>
      <c r="D17741" s="105"/>
      <c r="E17741" s="105"/>
      <c r="F17741" s="105"/>
      <c r="I17741" s="105"/>
    </row>
    <row r="17742">
      <c r="C17742" s="225" t="str">
        <f>IFERROR(__xludf.DUMMYFUNCTION("""COMPUTED_VALUE"""),"")</f>
        <v/>
      </c>
      <c r="D17742" s="105"/>
      <c r="E17742" s="105"/>
      <c r="F17742" s="105"/>
      <c r="I17742" s="105"/>
    </row>
    <row r="17743">
      <c r="C17743" s="225" t="str">
        <f>IFERROR(__xludf.DUMMYFUNCTION("""COMPUTED_VALUE"""),"")</f>
        <v/>
      </c>
      <c r="D17743" s="105"/>
      <c r="E17743" s="105"/>
      <c r="F17743" s="105"/>
      <c r="I17743" s="105"/>
    </row>
    <row r="17744">
      <c r="C17744" s="225" t="str">
        <f>IFERROR(__xludf.DUMMYFUNCTION("""COMPUTED_VALUE"""),"")</f>
        <v/>
      </c>
      <c r="D17744" s="105"/>
      <c r="E17744" s="105"/>
      <c r="F17744" s="105"/>
      <c r="I17744" s="105"/>
    </row>
    <row r="17745">
      <c r="C17745" s="225" t="str">
        <f>IFERROR(__xludf.DUMMYFUNCTION("""COMPUTED_VALUE"""),"")</f>
        <v/>
      </c>
      <c r="D17745" s="105"/>
      <c r="E17745" s="105"/>
      <c r="F17745" s="105"/>
      <c r="I17745" s="105"/>
    </row>
    <row r="17746">
      <c r="C17746" s="225" t="str">
        <f>IFERROR(__xludf.DUMMYFUNCTION("""COMPUTED_VALUE"""),"")</f>
        <v/>
      </c>
      <c r="D17746" s="105"/>
      <c r="E17746" s="105"/>
      <c r="F17746" s="105"/>
      <c r="I17746" s="105"/>
    </row>
    <row r="17747">
      <c r="C17747" s="225" t="str">
        <f>IFERROR(__xludf.DUMMYFUNCTION("""COMPUTED_VALUE"""),"")</f>
        <v/>
      </c>
      <c r="D17747" s="105"/>
      <c r="E17747" s="105"/>
      <c r="F17747" s="105"/>
      <c r="I17747" s="105"/>
    </row>
    <row r="17748">
      <c r="C17748" s="225" t="str">
        <f>IFERROR(__xludf.DUMMYFUNCTION("""COMPUTED_VALUE"""),"")</f>
        <v/>
      </c>
      <c r="D17748" s="105"/>
      <c r="E17748" s="105"/>
      <c r="F17748" s="105"/>
      <c r="I17748" s="105"/>
    </row>
    <row r="17749">
      <c r="C17749" s="225" t="str">
        <f>IFERROR(__xludf.DUMMYFUNCTION("""COMPUTED_VALUE"""),"")</f>
        <v/>
      </c>
      <c r="D17749" s="105"/>
      <c r="E17749" s="105"/>
      <c r="F17749" s="105"/>
      <c r="I17749" s="105"/>
    </row>
    <row r="17750">
      <c r="C17750" s="225" t="str">
        <f>IFERROR(__xludf.DUMMYFUNCTION("""COMPUTED_VALUE"""),"")</f>
        <v/>
      </c>
      <c r="D17750" s="105"/>
      <c r="E17750" s="105"/>
      <c r="F17750" s="105"/>
      <c r="I17750" s="105"/>
    </row>
    <row r="17751">
      <c r="C17751" s="225" t="str">
        <f>IFERROR(__xludf.DUMMYFUNCTION("""COMPUTED_VALUE"""),"")</f>
        <v/>
      </c>
      <c r="D17751" s="105"/>
      <c r="E17751" s="105"/>
      <c r="F17751" s="105"/>
      <c r="I17751" s="105"/>
    </row>
    <row r="17752">
      <c r="C17752" s="225" t="str">
        <f>IFERROR(__xludf.DUMMYFUNCTION("""COMPUTED_VALUE"""),"")</f>
        <v/>
      </c>
      <c r="D17752" s="105"/>
      <c r="E17752" s="105"/>
      <c r="F17752" s="105"/>
      <c r="I17752" s="105"/>
    </row>
    <row r="17753">
      <c r="C17753" s="225" t="str">
        <f>IFERROR(__xludf.DUMMYFUNCTION("""COMPUTED_VALUE"""),"")</f>
        <v/>
      </c>
      <c r="D17753" s="105"/>
      <c r="E17753" s="105"/>
      <c r="F17753" s="105"/>
      <c r="I17753" s="105"/>
    </row>
    <row r="17754">
      <c r="C17754" s="225" t="str">
        <f>IFERROR(__xludf.DUMMYFUNCTION("""COMPUTED_VALUE"""),"")</f>
        <v/>
      </c>
      <c r="D17754" s="105"/>
      <c r="E17754" s="105"/>
      <c r="F17754" s="105"/>
      <c r="I17754" s="105"/>
    </row>
    <row r="17755">
      <c r="C17755" s="225" t="str">
        <f>IFERROR(__xludf.DUMMYFUNCTION("""COMPUTED_VALUE"""),"")</f>
        <v/>
      </c>
      <c r="D17755" s="105"/>
      <c r="E17755" s="105"/>
      <c r="F17755" s="105"/>
      <c r="I17755" s="105"/>
    </row>
    <row r="17756">
      <c r="C17756" s="225" t="str">
        <f>IFERROR(__xludf.DUMMYFUNCTION("""COMPUTED_VALUE"""),"")</f>
        <v/>
      </c>
      <c r="D17756" s="105"/>
      <c r="E17756" s="105"/>
      <c r="F17756" s="105"/>
      <c r="I17756" s="105"/>
    </row>
    <row r="17757">
      <c r="C17757" s="225" t="str">
        <f>IFERROR(__xludf.DUMMYFUNCTION("""COMPUTED_VALUE"""),"")</f>
        <v/>
      </c>
      <c r="D17757" s="105"/>
      <c r="E17757" s="105"/>
      <c r="F17757" s="105"/>
      <c r="I17757" s="105"/>
    </row>
    <row r="17758">
      <c r="C17758" s="225" t="str">
        <f>IFERROR(__xludf.DUMMYFUNCTION("""COMPUTED_VALUE"""),"")</f>
        <v/>
      </c>
      <c r="D17758" s="105"/>
      <c r="E17758" s="105"/>
      <c r="F17758" s="105"/>
      <c r="I17758" s="105"/>
    </row>
    <row r="17759">
      <c r="C17759" s="225" t="str">
        <f>IFERROR(__xludf.DUMMYFUNCTION("""COMPUTED_VALUE"""),"")</f>
        <v/>
      </c>
      <c r="D17759" s="105"/>
      <c r="E17759" s="105"/>
      <c r="F17759" s="105"/>
      <c r="I17759" s="105"/>
    </row>
    <row r="17760">
      <c r="C17760" s="225" t="str">
        <f>IFERROR(__xludf.DUMMYFUNCTION("""COMPUTED_VALUE"""),"")</f>
        <v/>
      </c>
      <c r="D17760" s="105"/>
      <c r="E17760" s="105"/>
      <c r="F17760" s="105"/>
      <c r="I17760" s="105"/>
    </row>
    <row r="17761">
      <c r="C17761" s="225" t="str">
        <f>IFERROR(__xludf.DUMMYFUNCTION("""COMPUTED_VALUE"""),"")</f>
        <v/>
      </c>
      <c r="D17761" s="105"/>
      <c r="E17761" s="105"/>
      <c r="F17761" s="105"/>
      <c r="I17761" s="105"/>
    </row>
    <row r="17762">
      <c r="C17762" s="225" t="str">
        <f>IFERROR(__xludf.DUMMYFUNCTION("""COMPUTED_VALUE"""),"")</f>
        <v/>
      </c>
      <c r="D17762" s="105"/>
      <c r="E17762" s="105"/>
      <c r="F17762" s="105"/>
      <c r="I17762" s="105"/>
    </row>
    <row r="17763">
      <c r="C17763" s="225" t="str">
        <f>IFERROR(__xludf.DUMMYFUNCTION("""COMPUTED_VALUE"""),"")</f>
        <v/>
      </c>
      <c r="D17763" s="105"/>
      <c r="E17763" s="105"/>
      <c r="F17763" s="105"/>
      <c r="I17763" s="105"/>
    </row>
    <row r="17764">
      <c r="C17764" s="225" t="str">
        <f>IFERROR(__xludf.DUMMYFUNCTION("""COMPUTED_VALUE"""),"")</f>
        <v/>
      </c>
      <c r="D17764" s="105"/>
      <c r="E17764" s="105"/>
      <c r="F17764" s="105"/>
      <c r="I17764" s="105"/>
    </row>
    <row r="17765">
      <c r="C17765" s="225" t="str">
        <f>IFERROR(__xludf.DUMMYFUNCTION("""COMPUTED_VALUE"""),"")</f>
        <v/>
      </c>
      <c r="D17765" s="105"/>
      <c r="E17765" s="105"/>
      <c r="F17765" s="105"/>
      <c r="I17765" s="105"/>
    </row>
    <row r="17766">
      <c r="C17766" s="225" t="str">
        <f>IFERROR(__xludf.DUMMYFUNCTION("""COMPUTED_VALUE"""),"")</f>
        <v/>
      </c>
      <c r="D17766" s="105"/>
      <c r="E17766" s="105"/>
      <c r="F17766" s="105"/>
      <c r="I17766" s="105"/>
    </row>
    <row r="17767">
      <c r="C17767" s="225" t="str">
        <f>IFERROR(__xludf.DUMMYFUNCTION("""COMPUTED_VALUE"""),"")</f>
        <v/>
      </c>
      <c r="D17767" s="105"/>
      <c r="E17767" s="105"/>
      <c r="F17767" s="105"/>
      <c r="I17767" s="105"/>
    </row>
    <row r="17768">
      <c r="C17768" s="225" t="str">
        <f>IFERROR(__xludf.DUMMYFUNCTION("""COMPUTED_VALUE"""),"")</f>
        <v/>
      </c>
      <c r="D17768" s="105"/>
      <c r="E17768" s="105"/>
      <c r="F17768" s="105"/>
      <c r="I17768" s="105"/>
    </row>
    <row r="17769">
      <c r="C17769" s="225" t="str">
        <f>IFERROR(__xludf.DUMMYFUNCTION("""COMPUTED_VALUE"""),"")</f>
        <v/>
      </c>
      <c r="D17769" s="105"/>
      <c r="E17769" s="105"/>
      <c r="F17769" s="105"/>
      <c r="I17769" s="105"/>
    </row>
    <row r="17770">
      <c r="C17770" s="225" t="str">
        <f>IFERROR(__xludf.DUMMYFUNCTION("""COMPUTED_VALUE"""),"")</f>
        <v/>
      </c>
      <c r="D17770" s="105"/>
      <c r="E17770" s="105"/>
      <c r="F17770" s="105"/>
      <c r="I17770" s="105"/>
    </row>
    <row r="17771">
      <c r="C17771" s="225" t="str">
        <f>IFERROR(__xludf.DUMMYFUNCTION("""COMPUTED_VALUE"""),"")</f>
        <v/>
      </c>
      <c r="D17771" s="105"/>
      <c r="E17771" s="105"/>
      <c r="F17771" s="105"/>
      <c r="I17771" s="105"/>
    </row>
    <row r="17772">
      <c r="C17772" s="225" t="str">
        <f>IFERROR(__xludf.DUMMYFUNCTION("""COMPUTED_VALUE"""),"")</f>
        <v/>
      </c>
      <c r="D17772" s="105"/>
      <c r="E17772" s="105"/>
      <c r="F17772" s="105"/>
      <c r="I17772" s="105"/>
    </row>
    <row r="17773">
      <c r="C17773" s="225" t="str">
        <f>IFERROR(__xludf.DUMMYFUNCTION("""COMPUTED_VALUE"""),"")</f>
        <v/>
      </c>
      <c r="D17773" s="105"/>
      <c r="E17773" s="105"/>
      <c r="F17773" s="105"/>
      <c r="I17773" s="105"/>
    </row>
    <row r="17774">
      <c r="C17774" s="225" t="str">
        <f>IFERROR(__xludf.DUMMYFUNCTION("""COMPUTED_VALUE"""),"")</f>
        <v/>
      </c>
      <c r="D17774" s="105"/>
      <c r="E17774" s="105"/>
      <c r="F17774" s="105"/>
      <c r="I17774" s="105"/>
    </row>
    <row r="17775">
      <c r="C17775" s="225" t="str">
        <f>IFERROR(__xludf.DUMMYFUNCTION("""COMPUTED_VALUE"""),"")</f>
        <v/>
      </c>
      <c r="D17775" s="105"/>
      <c r="E17775" s="105"/>
      <c r="F17775" s="105"/>
      <c r="I17775" s="105"/>
    </row>
    <row r="17776">
      <c r="C17776" s="225" t="str">
        <f>IFERROR(__xludf.DUMMYFUNCTION("""COMPUTED_VALUE"""),"")</f>
        <v/>
      </c>
      <c r="D17776" s="105"/>
      <c r="E17776" s="105"/>
      <c r="F17776" s="105"/>
      <c r="I17776" s="105"/>
    </row>
    <row r="17777">
      <c r="C17777" s="225" t="str">
        <f>IFERROR(__xludf.DUMMYFUNCTION("""COMPUTED_VALUE"""),"")</f>
        <v/>
      </c>
      <c r="D17777" s="105"/>
      <c r="E17777" s="105"/>
      <c r="F17777" s="105"/>
      <c r="I17777" s="105"/>
    </row>
    <row r="17778">
      <c r="C17778" s="225" t="str">
        <f>IFERROR(__xludf.DUMMYFUNCTION("""COMPUTED_VALUE"""),"")</f>
        <v/>
      </c>
      <c r="D17778" s="105"/>
      <c r="E17778" s="105"/>
      <c r="F17778" s="105"/>
      <c r="I17778" s="105"/>
    </row>
    <row r="17779">
      <c r="C17779" s="225" t="str">
        <f>IFERROR(__xludf.DUMMYFUNCTION("""COMPUTED_VALUE"""),"")</f>
        <v/>
      </c>
      <c r="D17779" s="105"/>
      <c r="E17779" s="105"/>
      <c r="F17779" s="105"/>
      <c r="I17779" s="105"/>
    </row>
    <row r="17780">
      <c r="C17780" s="225" t="str">
        <f>IFERROR(__xludf.DUMMYFUNCTION("""COMPUTED_VALUE"""),"")</f>
        <v/>
      </c>
      <c r="D17780" s="105"/>
      <c r="E17780" s="105"/>
      <c r="F17780" s="105"/>
      <c r="I17780" s="105"/>
    </row>
    <row r="17781">
      <c r="C17781" s="225" t="str">
        <f>IFERROR(__xludf.DUMMYFUNCTION("""COMPUTED_VALUE"""),"")</f>
        <v/>
      </c>
      <c r="D17781" s="105"/>
      <c r="E17781" s="105"/>
      <c r="F17781" s="105"/>
      <c r="I17781" s="105"/>
    </row>
    <row r="17782">
      <c r="C17782" s="225" t="str">
        <f>IFERROR(__xludf.DUMMYFUNCTION("""COMPUTED_VALUE"""),"")</f>
        <v/>
      </c>
      <c r="D17782" s="105"/>
      <c r="E17782" s="105"/>
      <c r="F17782" s="105"/>
      <c r="I17782" s="105"/>
    </row>
    <row r="17783">
      <c r="C17783" s="225" t="str">
        <f>IFERROR(__xludf.DUMMYFUNCTION("""COMPUTED_VALUE"""),"")</f>
        <v/>
      </c>
      <c r="D17783" s="105"/>
      <c r="E17783" s="105"/>
      <c r="F17783" s="105"/>
      <c r="I17783" s="105"/>
    </row>
    <row r="17784">
      <c r="C17784" s="225" t="str">
        <f>IFERROR(__xludf.DUMMYFUNCTION("""COMPUTED_VALUE"""),"")</f>
        <v/>
      </c>
      <c r="D17784" s="105"/>
      <c r="E17784" s="105"/>
      <c r="F17784" s="105"/>
      <c r="I17784" s="105"/>
    </row>
    <row r="17785">
      <c r="C17785" s="225" t="str">
        <f>IFERROR(__xludf.DUMMYFUNCTION("""COMPUTED_VALUE"""),"")</f>
        <v/>
      </c>
      <c r="D17785" s="105"/>
      <c r="E17785" s="105"/>
      <c r="F17785" s="105"/>
      <c r="I17785" s="105"/>
    </row>
    <row r="17786">
      <c r="C17786" s="225" t="str">
        <f>IFERROR(__xludf.DUMMYFUNCTION("""COMPUTED_VALUE"""),"")</f>
        <v/>
      </c>
      <c r="D17786" s="105"/>
      <c r="E17786" s="105"/>
      <c r="F17786" s="105"/>
      <c r="I17786" s="105"/>
    </row>
    <row r="17787">
      <c r="C17787" s="225" t="str">
        <f>IFERROR(__xludf.DUMMYFUNCTION("""COMPUTED_VALUE"""),"")</f>
        <v/>
      </c>
      <c r="D17787" s="105"/>
      <c r="E17787" s="105"/>
      <c r="F17787" s="105"/>
      <c r="I17787" s="105"/>
    </row>
    <row r="17788">
      <c r="C17788" s="225" t="str">
        <f>IFERROR(__xludf.DUMMYFUNCTION("""COMPUTED_VALUE"""),"")</f>
        <v/>
      </c>
      <c r="D17788" s="105"/>
      <c r="E17788" s="105"/>
      <c r="F17788" s="105"/>
      <c r="I17788" s="105"/>
    </row>
    <row r="17789">
      <c r="C17789" s="225" t="str">
        <f>IFERROR(__xludf.DUMMYFUNCTION("""COMPUTED_VALUE"""),"")</f>
        <v/>
      </c>
      <c r="D17789" s="105"/>
      <c r="E17789" s="105"/>
      <c r="F17789" s="105"/>
      <c r="I17789" s="105"/>
    </row>
    <row r="17790">
      <c r="C17790" s="225" t="str">
        <f>IFERROR(__xludf.DUMMYFUNCTION("""COMPUTED_VALUE"""),"")</f>
        <v/>
      </c>
      <c r="D17790" s="105"/>
      <c r="E17790" s="105"/>
      <c r="F17790" s="105"/>
      <c r="I17790" s="105"/>
    </row>
    <row r="17791">
      <c r="C17791" s="225" t="str">
        <f>IFERROR(__xludf.DUMMYFUNCTION("""COMPUTED_VALUE"""),"")</f>
        <v/>
      </c>
      <c r="D17791" s="105"/>
      <c r="E17791" s="105"/>
      <c r="F17791" s="105"/>
      <c r="I17791" s="105"/>
    </row>
    <row r="17792">
      <c r="C17792" s="225" t="str">
        <f>IFERROR(__xludf.DUMMYFUNCTION("""COMPUTED_VALUE"""),"")</f>
        <v/>
      </c>
      <c r="D17792" s="105"/>
      <c r="E17792" s="105"/>
      <c r="F17792" s="105"/>
      <c r="I17792" s="105"/>
    </row>
    <row r="17793">
      <c r="C17793" s="225" t="str">
        <f>IFERROR(__xludf.DUMMYFUNCTION("""COMPUTED_VALUE"""),"")</f>
        <v/>
      </c>
      <c r="D17793" s="105"/>
      <c r="E17793" s="105"/>
      <c r="F17793" s="105"/>
      <c r="I17793" s="105"/>
    </row>
    <row r="17794">
      <c r="C17794" s="225" t="str">
        <f>IFERROR(__xludf.DUMMYFUNCTION("""COMPUTED_VALUE"""),"")</f>
        <v/>
      </c>
      <c r="D17794" s="105"/>
      <c r="E17794" s="105"/>
      <c r="F17794" s="105"/>
      <c r="I17794" s="105"/>
    </row>
    <row r="17795">
      <c r="C17795" s="225" t="str">
        <f>IFERROR(__xludf.DUMMYFUNCTION("""COMPUTED_VALUE"""),"")</f>
        <v/>
      </c>
      <c r="D17795" s="105"/>
      <c r="E17795" s="105"/>
      <c r="F17795" s="105"/>
      <c r="I17795" s="105"/>
    </row>
    <row r="17796">
      <c r="C17796" s="225" t="str">
        <f>IFERROR(__xludf.DUMMYFUNCTION("""COMPUTED_VALUE"""),"")</f>
        <v/>
      </c>
      <c r="D17796" s="105"/>
      <c r="E17796" s="105"/>
      <c r="F17796" s="105"/>
      <c r="I17796" s="105"/>
    </row>
    <row r="17797">
      <c r="C17797" s="225" t="str">
        <f>IFERROR(__xludf.DUMMYFUNCTION("""COMPUTED_VALUE"""),"")</f>
        <v/>
      </c>
      <c r="D17797" s="105"/>
      <c r="E17797" s="105"/>
      <c r="F17797" s="105"/>
      <c r="I17797" s="105"/>
    </row>
    <row r="17798">
      <c r="C17798" s="225" t="str">
        <f>IFERROR(__xludf.DUMMYFUNCTION("""COMPUTED_VALUE"""),"")</f>
        <v/>
      </c>
      <c r="D17798" s="105"/>
      <c r="E17798" s="105"/>
      <c r="F17798" s="105"/>
      <c r="I17798" s="105"/>
    </row>
    <row r="17799">
      <c r="C17799" s="225" t="str">
        <f>IFERROR(__xludf.DUMMYFUNCTION("""COMPUTED_VALUE"""),"")</f>
        <v/>
      </c>
      <c r="D17799" s="105"/>
      <c r="E17799" s="105"/>
      <c r="F17799" s="105"/>
      <c r="I17799" s="105"/>
    </row>
    <row r="17800">
      <c r="C17800" s="225" t="str">
        <f>IFERROR(__xludf.DUMMYFUNCTION("""COMPUTED_VALUE"""),"")</f>
        <v/>
      </c>
      <c r="D17800" s="105"/>
      <c r="E17800" s="105"/>
      <c r="F17800" s="105"/>
      <c r="I17800" s="105"/>
    </row>
    <row r="17801">
      <c r="C17801" s="225" t="str">
        <f>IFERROR(__xludf.DUMMYFUNCTION("""COMPUTED_VALUE"""),"")</f>
        <v/>
      </c>
      <c r="D17801" s="105"/>
      <c r="E17801" s="105"/>
      <c r="F17801" s="105"/>
      <c r="I17801" s="105"/>
    </row>
    <row r="17802">
      <c r="C17802" s="225" t="str">
        <f>IFERROR(__xludf.DUMMYFUNCTION("""COMPUTED_VALUE"""),"")</f>
        <v/>
      </c>
      <c r="D17802" s="105"/>
      <c r="E17802" s="105"/>
      <c r="F17802" s="105"/>
      <c r="I17802" s="105"/>
    </row>
    <row r="17803">
      <c r="C17803" s="225" t="str">
        <f>IFERROR(__xludf.DUMMYFUNCTION("""COMPUTED_VALUE"""),"")</f>
        <v/>
      </c>
      <c r="D17803" s="105"/>
      <c r="E17803" s="105"/>
      <c r="F17803" s="105"/>
      <c r="I17803" s="105"/>
    </row>
    <row r="17804">
      <c r="C17804" s="225" t="str">
        <f>IFERROR(__xludf.DUMMYFUNCTION("""COMPUTED_VALUE"""),"")</f>
        <v/>
      </c>
      <c r="D17804" s="105"/>
      <c r="E17804" s="105"/>
      <c r="F17804" s="105"/>
      <c r="I17804" s="105"/>
    </row>
    <row r="17805">
      <c r="C17805" s="225" t="str">
        <f>IFERROR(__xludf.DUMMYFUNCTION("""COMPUTED_VALUE"""),"")</f>
        <v/>
      </c>
      <c r="D17805" s="105"/>
      <c r="E17805" s="105"/>
      <c r="F17805" s="105"/>
      <c r="I17805" s="105"/>
    </row>
    <row r="17806">
      <c r="C17806" s="225" t="str">
        <f>IFERROR(__xludf.DUMMYFUNCTION("""COMPUTED_VALUE"""),"")</f>
        <v/>
      </c>
      <c r="D17806" s="105"/>
      <c r="E17806" s="105"/>
      <c r="F17806" s="105"/>
      <c r="I17806" s="105"/>
    </row>
    <row r="17807">
      <c r="C17807" s="225" t="str">
        <f>IFERROR(__xludf.DUMMYFUNCTION("""COMPUTED_VALUE"""),"")</f>
        <v/>
      </c>
      <c r="D17807" s="105"/>
      <c r="E17807" s="105"/>
      <c r="F17807" s="105"/>
      <c r="I17807" s="105"/>
    </row>
    <row r="17808">
      <c r="C17808" s="225" t="str">
        <f>IFERROR(__xludf.DUMMYFUNCTION("""COMPUTED_VALUE"""),"")</f>
        <v/>
      </c>
      <c r="D17808" s="105"/>
      <c r="E17808" s="105"/>
      <c r="F17808" s="105"/>
      <c r="I17808" s="105"/>
    </row>
    <row r="17809">
      <c r="C17809" s="225" t="str">
        <f>IFERROR(__xludf.DUMMYFUNCTION("""COMPUTED_VALUE"""),"")</f>
        <v/>
      </c>
      <c r="D17809" s="105"/>
      <c r="E17809" s="105"/>
      <c r="F17809" s="105"/>
      <c r="I17809" s="105"/>
    </row>
    <row r="17810">
      <c r="C17810" s="225" t="str">
        <f>IFERROR(__xludf.DUMMYFUNCTION("""COMPUTED_VALUE"""),"")</f>
        <v/>
      </c>
      <c r="D17810" s="105"/>
      <c r="E17810" s="105"/>
      <c r="F17810" s="105"/>
      <c r="I17810" s="105"/>
    </row>
    <row r="17811">
      <c r="C17811" s="225" t="str">
        <f>IFERROR(__xludf.DUMMYFUNCTION("""COMPUTED_VALUE"""),"")</f>
        <v/>
      </c>
      <c r="D17811" s="105"/>
      <c r="E17811" s="105"/>
      <c r="F17811" s="105"/>
      <c r="I17811" s="105"/>
    </row>
    <row r="17812">
      <c r="C17812" s="225" t="str">
        <f>IFERROR(__xludf.DUMMYFUNCTION("""COMPUTED_VALUE"""),"")</f>
        <v/>
      </c>
      <c r="D17812" s="105"/>
      <c r="E17812" s="105"/>
      <c r="F17812" s="105"/>
      <c r="I17812" s="105"/>
    </row>
    <row r="17813">
      <c r="C17813" s="225" t="str">
        <f>IFERROR(__xludf.DUMMYFUNCTION("""COMPUTED_VALUE"""),"")</f>
        <v/>
      </c>
      <c r="D17813" s="105"/>
      <c r="E17813" s="105"/>
      <c r="F17813" s="105"/>
      <c r="I17813" s="105"/>
    </row>
    <row r="17814">
      <c r="C17814" s="225" t="str">
        <f>IFERROR(__xludf.DUMMYFUNCTION("""COMPUTED_VALUE"""),"")</f>
        <v/>
      </c>
      <c r="D17814" s="105"/>
      <c r="E17814" s="105"/>
      <c r="F17814" s="105"/>
      <c r="I17814" s="105"/>
    </row>
    <row r="17815">
      <c r="C17815" s="225" t="str">
        <f>IFERROR(__xludf.DUMMYFUNCTION("""COMPUTED_VALUE"""),"")</f>
        <v/>
      </c>
      <c r="D17815" s="105"/>
      <c r="E17815" s="105"/>
      <c r="F17815" s="105"/>
      <c r="I17815" s="105"/>
    </row>
    <row r="17816">
      <c r="C17816" s="225" t="str">
        <f>IFERROR(__xludf.DUMMYFUNCTION("""COMPUTED_VALUE"""),"")</f>
        <v/>
      </c>
      <c r="D17816" s="105"/>
      <c r="E17816" s="105"/>
      <c r="F17816" s="105"/>
      <c r="I17816" s="105"/>
    </row>
    <row r="17817">
      <c r="C17817" s="225" t="str">
        <f>IFERROR(__xludf.DUMMYFUNCTION("""COMPUTED_VALUE"""),"")</f>
        <v/>
      </c>
      <c r="D17817" s="105"/>
      <c r="E17817" s="105"/>
      <c r="F17817" s="105"/>
      <c r="I17817" s="105"/>
    </row>
    <row r="17818">
      <c r="C17818" s="225" t="str">
        <f>IFERROR(__xludf.DUMMYFUNCTION("""COMPUTED_VALUE"""),"")</f>
        <v/>
      </c>
      <c r="D17818" s="105"/>
      <c r="E17818" s="105"/>
      <c r="F17818" s="105"/>
      <c r="I17818" s="105"/>
    </row>
    <row r="17819">
      <c r="C17819" s="225" t="str">
        <f>IFERROR(__xludf.DUMMYFUNCTION("""COMPUTED_VALUE"""),"")</f>
        <v/>
      </c>
      <c r="D17819" s="105"/>
      <c r="E17819" s="105"/>
      <c r="F17819" s="105"/>
      <c r="I17819" s="105"/>
    </row>
    <row r="17820">
      <c r="C17820" s="225" t="str">
        <f>IFERROR(__xludf.DUMMYFUNCTION("""COMPUTED_VALUE"""),"")</f>
        <v/>
      </c>
      <c r="D17820" s="105"/>
      <c r="E17820" s="105"/>
      <c r="F17820" s="105"/>
      <c r="I17820" s="105"/>
    </row>
    <row r="17821">
      <c r="C17821" s="225" t="str">
        <f>IFERROR(__xludf.DUMMYFUNCTION("""COMPUTED_VALUE"""),"")</f>
        <v/>
      </c>
      <c r="D17821" s="105"/>
      <c r="E17821" s="105"/>
      <c r="F17821" s="105"/>
      <c r="I17821" s="105"/>
    </row>
    <row r="17822">
      <c r="C17822" s="225" t="str">
        <f>IFERROR(__xludf.DUMMYFUNCTION("""COMPUTED_VALUE"""),"")</f>
        <v/>
      </c>
      <c r="D17822" s="105"/>
      <c r="E17822" s="105"/>
      <c r="F17822" s="105"/>
      <c r="I17822" s="105"/>
    </row>
    <row r="17823">
      <c r="C17823" s="225" t="str">
        <f>IFERROR(__xludf.DUMMYFUNCTION("""COMPUTED_VALUE"""),"")</f>
        <v/>
      </c>
      <c r="D17823" s="105"/>
      <c r="E17823" s="105"/>
      <c r="F17823" s="105"/>
      <c r="I17823" s="105"/>
    </row>
    <row r="17824">
      <c r="C17824" s="225" t="str">
        <f>IFERROR(__xludf.DUMMYFUNCTION("""COMPUTED_VALUE"""),"")</f>
        <v/>
      </c>
      <c r="D17824" s="105"/>
      <c r="E17824" s="105"/>
      <c r="F17824" s="105"/>
      <c r="I17824" s="105"/>
    </row>
    <row r="17825">
      <c r="C17825" s="225" t="str">
        <f>IFERROR(__xludf.DUMMYFUNCTION("""COMPUTED_VALUE"""),"")</f>
        <v/>
      </c>
      <c r="D17825" s="105"/>
      <c r="E17825" s="105"/>
      <c r="F17825" s="105"/>
      <c r="I17825" s="105"/>
    </row>
    <row r="17826">
      <c r="C17826" s="225" t="str">
        <f>IFERROR(__xludf.DUMMYFUNCTION("""COMPUTED_VALUE"""),"")</f>
        <v/>
      </c>
      <c r="D17826" s="105"/>
      <c r="E17826" s="105"/>
      <c r="F17826" s="105"/>
      <c r="I17826" s="105"/>
    </row>
    <row r="17827">
      <c r="C17827" s="225" t="str">
        <f>IFERROR(__xludf.DUMMYFUNCTION("""COMPUTED_VALUE"""),"")</f>
        <v/>
      </c>
      <c r="D17827" s="105"/>
      <c r="E17827" s="105"/>
      <c r="F17827" s="105"/>
      <c r="I17827" s="105"/>
    </row>
    <row r="17828">
      <c r="C17828" s="225" t="str">
        <f>IFERROR(__xludf.DUMMYFUNCTION("""COMPUTED_VALUE"""),"")</f>
        <v/>
      </c>
      <c r="D17828" s="105"/>
      <c r="E17828" s="105"/>
      <c r="F17828" s="105"/>
      <c r="I17828" s="105"/>
    </row>
    <row r="17829">
      <c r="C17829" s="225" t="str">
        <f>IFERROR(__xludf.DUMMYFUNCTION("""COMPUTED_VALUE"""),"")</f>
        <v/>
      </c>
      <c r="D17829" s="105"/>
      <c r="E17829" s="105"/>
      <c r="F17829" s="105"/>
      <c r="I17829" s="105"/>
    </row>
    <row r="17830">
      <c r="C17830" s="225" t="str">
        <f>IFERROR(__xludf.DUMMYFUNCTION("""COMPUTED_VALUE"""),"")</f>
        <v/>
      </c>
      <c r="D17830" s="105"/>
      <c r="E17830" s="105"/>
      <c r="F17830" s="105"/>
      <c r="I17830" s="105"/>
    </row>
    <row r="17831">
      <c r="C17831" s="225" t="str">
        <f>IFERROR(__xludf.DUMMYFUNCTION("""COMPUTED_VALUE"""),"")</f>
        <v/>
      </c>
      <c r="D17831" s="105"/>
      <c r="E17831" s="105"/>
      <c r="F17831" s="105"/>
      <c r="I17831" s="105"/>
    </row>
    <row r="17832">
      <c r="C17832" s="225" t="str">
        <f>IFERROR(__xludf.DUMMYFUNCTION("""COMPUTED_VALUE"""),"")</f>
        <v/>
      </c>
      <c r="D17832" s="105"/>
      <c r="E17832" s="105"/>
      <c r="F17832" s="105"/>
      <c r="I17832" s="105"/>
    </row>
    <row r="17833">
      <c r="C17833" s="225" t="str">
        <f>IFERROR(__xludf.DUMMYFUNCTION("""COMPUTED_VALUE"""),"")</f>
        <v/>
      </c>
      <c r="D17833" s="105"/>
      <c r="E17833" s="105"/>
      <c r="F17833" s="105"/>
      <c r="I17833" s="105"/>
    </row>
    <row r="17834">
      <c r="C17834" s="225" t="str">
        <f>IFERROR(__xludf.DUMMYFUNCTION("""COMPUTED_VALUE"""),"")</f>
        <v/>
      </c>
      <c r="D17834" s="105"/>
      <c r="E17834" s="105"/>
      <c r="F17834" s="105"/>
      <c r="I17834" s="105"/>
    </row>
    <row r="17835">
      <c r="C17835" s="225" t="str">
        <f>IFERROR(__xludf.DUMMYFUNCTION("""COMPUTED_VALUE"""),"")</f>
        <v/>
      </c>
      <c r="D17835" s="105"/>
      <c r="E17835" s="105"/>
      <c r="F17835" s="105"/>
      <c r="I17835" s="105"/>
    </row>
    <row r="17836">
      <c r="C17836" s="225" t="str">
        <f>IFERROR(__xludf.DUMMYFUNCTION("""COMPUTED_VALUE"""),"")</f>
        <v/>
      </c>
      <c r="D17836" s="105"/>
      <c r="E17836" s="105"/>
      <c r="F17836" s="105"/>
      <c r="I17836" s="105"/>
    </row>
    <row r="17837">
      <c r="C17837" s="225" t="str">
        <f>IFERROR(__xludf.DUMMYFUNCTION("""COMPUTED_VALUE"""),"")</f>
        <v/>
      </c>
      <c r="D17837" s="105"/>
      <c r="E17837" s="105"/>
      <c r="F17837" s="105"/>
      <c r="I17837" s="105"/>
    </row>
    <row r="17838">
      <c r="C17838" s="225" t="str">
        <f>IFERROR(__xludf.DUMMYFUNCTION("""COMPUTED_VALUE"""),"")</f>
        <v/>
      </c>
      <c r="D17838" s="105"/>
      <c r="E17838" s="105"/>
      <c r="F17838" s="105"/>
      <c r="I17838" s="105"/>
    </row>
    <row r="17839">
      <c r="C17839" s="225" t="str">
        <f>IFERROR(__xludf.DUMMYFUNCTION("""COMPUTED_VALUE"""),"")</f>
        <v/>
      </c>
      <c r="D17839" s="105"/>
      <c r="E17839" s="105"/>
      <c r="F17839" s="105"/>
      <c r="I17839" s="105"/>
    </row>
    <row r="17840">
      <c r="C17840" s="225" t="str">
        <f>IFERROR(__xludf.DUMMYFUNCTION("""COMPUTED_VALUE"""),"")</f>
        <v/>
      </c>
      <c r="D17840" s="105"/>
      <c r="E17840" s="105"/>
      <c r="F17840" s="105"/>
      <c r="I17840" s="105"/>
    </row>
    <row r="17841">
      <c r="C17841" s="225" t="str">
        <f>IFERROR(__xludf.DUMMYFUNCTION("""COMPUTED_VALUE"""),"")</f>
        <v/>
      </c>
      <c r="D17841" s="105"/>
      <c r="E17841" s="105"/>
      <c r="F17841" s="105"/>
      <c r="I17841" s="105"/>
    </row>
    <row r="17842">
      <c r="C17842" s="225" t="str">
        <f>IFERROR(__xludf.DUMMYFUNCTION("""COMPUTED_VALUE"""),"")</f>
        <v/>
      </c>
      <c r="D17842" s="105"/>
      <c r="E17842" s="105"/>
      <c r="F17842" s="105"/>
      <c r="I17842" s="105"/>
    </row>
    <row r="17843">
      <c r="C17843" s="225" t="str">
        <f>IFERROR(__xludf.DUMMYFUNCTION("""COMPUTED_VALUE"""),"")</f>
        <v/>
      </c>
      <c r="D17843" s="105"/>
      <c r="E17843" s="105"/>
      <c r="F17843" s="105"/>
      <c r="I17843" s="105"/>
    </row>
    <row r="17844">
      <c r="C17844" s="225" t="str">
        <f>IFERROR(__xludf.DUMMYFUNCTION("""COMPUTED_VALUE"""),"")</f>
        <v/>
      </c>
      <c r="D17844" s="105"/>
      <c r="E17844" s="105"/>
      <c r="F17844" s="105"/>
      <c r="I17844" s="105"/>
    </row>
    <row r="17845">
      <c r="C17845" s="225" t="str">
        <f>IFERROR(__xludf.DUMMYFUNCTION("""COMPUTED_VALUE"""),"")</f>
        <v/>
      </c>
      <c r="D17845" s="105"/>
      <c r="E17845" s="105"/>
      <c r="F17845" s="105"/>
      <c r="I17845" s="105"/>
    </row>
    <row r="17846">
      <c r="C17846" s="225" t="str">
        <f>IFERROR(__xludf.DUMMYFUNCTION("""COMPUTED_VALUE"""),"")</f>
        <v/>
      </c>
      <c r="D17846" s="105"/>
      <c r="E17846" s="105"/>
      <c r="F17846" s="105"/>
      <c r="I17846" s="105"/>
    </row>
    <row r="17847">
      <c r="C17847" s="225" t="str">
        <f>IFERROR(__xludf.DUMMYFUNCTION("""COMPUTED_VALUE"""),"")</f>
        <v/>
      </c>
      <c r="D17847" s="105"/>
      <c r="E17847" s="105"/>
      <c r="F17847" s="105"/>
      <c r="I17847" s="105"/>
    </row>
    <row r="17848">
      <c r="C17848" s="225" t="str">
        <f>IFERROR(__xludf.DUMMYFUNCTION("""COMPUTED_VALUE"""),"")</f>
        <v/>
      </c>
      <c r="D17848" s="105"/>
      <c r="E17848" s="105"/>
      <c r="F17848" s="105"/>
      <c r="I17848" s="105"/>
    </row>
    <row r="17849">
      <c r="C17849" s="225" t="str">
        <f>IFERROR(__xludf.DUMMYFUNCTION("""COMPUTED_VALUE"""),"")</f>
        <v/>
      </c>
      <c r="D17849" s="105"/>
      <c r="E17849" s="105"/>
      <c r="F17849" s="105"/>
      <c r="I17849" s="105"/>
    </row>
    <row r="17850">
      <c r="C17850" s="225" t="str">
        <f>IFERROR(__xludf.DUMMYFUNCTION("""COMPUTED_VALUE"""),"")</f>
        <v/>
      </c>
      <c r="D17850" s="105"/>
      <c r="E17850" s="105"/>
      <c r="F17850" s="105"/>
      <c r="I17850" s="105"/>
    </row>
    <row r="17851">
      <c r="C17851" s="225" t="str">
        <f>IFERROR(__xludf.DUMMYFUNCTION("""COMPUTED_VALUE"""),"")</f>
        <v/>
      </c>
      <c r="D17851" s="105"/>
      <c r="E17851" s="105"/>
      <c r="F17851" s="105"/>
      <c r="I17851" s="105"/>
    </row>
    <row r="17852">
      <c r="C17852" s="225" t="str">
        <f>IFERROR(__xludf.DUMMYFUNCTION("""COMPUTED_VALUE"""),"")</f>
        <v/>
      </c>
      <c r="D17852" s="105"/>
      <c r="E17852" s="105"/>
      <c r="F17852" s="105"/>
      <c r="I17852" s="105"/>
    </row>
    <row r="17853">
      <c r="C17853" s="225" t="str">
        <f>IFERROR(__xludf.DUMMYFUNCTION("""COMPUTED_VALUE"""),"")</f>
        <v/>
      </c>
      <c r="D17853" s="105"/>
      <c r="E17853" s="105"/>
      <c r="F17853" s="105"/>
      <c r="I17853" s="105"/>
    </row>
    <row r="17854">
      <c r="C17854" s="225" t="str">
        <f>IFERROR(__xludf.DUMMYFUNCTION("""COMPUTED_VALUE"""),"")</f>
        <v/>
      </c>
      <c r="D17854" s="105"/>
      <c r="E17854" s="105"/>
      <c r="F17854" s="105"/>
      <c r="I17854" s="105"/>
    </row>
    <row r="17855">
      <c r="C17855" s="225" t="str">
        <f>IFERROR(__xludf.DUMMYFUNCTION("""COMPUTED_VALUE"""),"")</f>
        <v/>
      </c>
      <c r="D17855" s="105"/>
      <c r="E17855" s="105"/>
      <c r="F17855" s="105"/>
      <c r="I17855" s="105"/>
    </row>
    <row r="17856">
      <c r="C17856" s="225" t="str">
        <f>IFERROR(__xludf.DUMMYFUNCTION("""COMPUTED_VALUE"""),"")</f>
        <v/>
      </c>
      <c r="D17856" s="105"/>
      <c r="E17856" s="105"/>
      <c r="F17856" s="105"/>
      <c r="I17856" s="105"/>
    </row>
    <row r="17857">
      <c r="C17857" s="225" t="str">
        <f>IFERROR(__xludf.DUMMYFUNCTION("""COMPUTED_VALUE"""),"")</f>
        <v/>
      </c>
      <c r="D17857" s="105"/>
      <c r="E17857" s="105"/>
      <c r="F17857" s="105"/>
      <c r="I17857" s="105"/>
    </row>
    <row r="17858">
      <c r="C17858" s="225" t="str">
        <f>IFERROR(__xludf.DUMMYFUNCTION("""COMPUTED_VALUE"""),"")</f>
        <v/>
      </c>
      <c r="D17858" s="105"/>
      <c r="E17858" s="105"/>
      <c r="F17858" s="105"/>
      <c r="I17858" s="105"/>
    </row>
    <row r="17859">
      <c r="C17859" s="225" t="str">
        <f>IFERROR(__xludf.DUMMYFUNCTION("""COMPUTED_VALUE"""),"")</f>
        <v/>
      </c>
      <c r="D17859" s="105"/>
      <c r="E17859" s="105"/>
      <c r="F17859" s="105"/>
      <c r="I17859" s="105"/>
    </row>
    <row r="17860">
      <c r="C17860" s="225" t="str">
        <f>IFERROR(__xludf.DUMMYFUNCTION("""COMPUTED_VALUE"""),"")</f>
        <v/>
      </c>
      <c r="D17860" s="105"/>
      <c r="E17860" s="105"/>
      <c r="F17860" s="105"/>
      <c r="I17860" s="105"/>
    </row>
    <row r="17861">
      <c r="C17861" s="225" t="str">
        <f>IFERROR(__xludf.DUMMYFUNCTION("""COMPUTED_VALUE"""),"")</f>
        <v/>
      </c>
      <c r="D17861" s="105"/>
      <c r="E17861" s="105"/>
      <c r="F17861" s="105"/>
      <c r="I17861" s="105"/>
    </row>
    <row r="17862">
      <c r="C17862" s="225" t="str">
        <f>IFERROR(__xludf.DUMMYFUNCTION("""COMPUTED_VALUE"""),"")</f>
        <v/>
      </c>
      <c r="D17862" s="105"/>
      <c r="E17862" s="105"/>
      <c r="F17862" s="105"/>
      <c r="I17862" s="105"/>
    </row>
    <row r="17863">
      <c r="C17863" s="225" t="str">
        <f>IFERROR(__xludf.DUMMYFUNCTION("""COMPUTED_VALUE"""),"")</f>
        <v/>
      </c>
      <c r="D17863" s="105"/>
      <c r="E17863" s="105"/>
      <c r="F17863" s="105"/>
      <c r="I17863" s="105"/>
    </row>
    <row r="17864">
      <c r="C17864" s="225" t="str">
        <f>IFERROR(__xludf.DUMMYFUNCTION("""COMPUTED_VALUE"""),"")</f>
        <v/>
      </c>
      <c r="D17864" s="105"/>
      <c r="E17864" s="105"/>
      <c r="F17864" s="105"/>
      <c r="I17864" s="105"/>
    </row>
    <row r="17865">
      <c r="C17865" s="225" t="str">
        <f>IFERROR(__xludf.DUMMYFUNCTION("""COMPUTED_VALUE"""),"")</f>
        <v/>
      </c>
      <c r="D17865" s="105"/>
      <c r="E17865" s="105"/>
      <c r="F17865" s="105"/>
      <c r="I17865" s="105"/>
    </row>
    <row r="17866">
      <c r="C17866" s="225" t="str">
        <f>IFERROR(__xludf.DUMMYFUNCTION("""COMPUTED_VALUE"""),"")</f>
        <v/>
      </c>
      <c r="D17866" s="105"/>
      <c r="E17866" s="105"/>
      <c r="F17866" s="105"/>
      <c r="I17866" s="105"/>
    </row>
    <row r="17867">
      <c r="C17867" s="225" t="str">
        <f>IFERROR(__xludf.DUMMYFUNCTION("""COMPUTED_VALUE"""),"")</f>
        <v/>
      </c>
      <c r="D17867" s="105"/>
      <c r="E17867" s="105"/>
      <c r="F17867" s="105"/>
      <c r="I17867" s="105"/>
    </row>
    <row r="17868">
      <c r="C17868" s="225" t="str">
        <f>IFERROR(__xludf.DUMMYFUNCTION("""COMPUTED_VALUE"""),"")</f>
        <v/>
      </c>
      <c r="D17868" s="105"/>
      <c r="E17868" s="105"/>
      <c r="F17868" s="105"/>
      <c r="I17868" s="105"/>
    </row>
    <row r="17869">
      <c r="C17869" s="225" t="str">
        <f>IFERROR(__xludf.DUMMYFUNCTION("""COMPUTED_VALUE"""),"")</f>
        <v/>
      </c>
      <c r="D17869" s="105"/>
      <c r="E17869" s="105"/>
      <c r="F17869" s="105"/>
      <c r="I17869" s="105"/>
    </row>
    <row r="17870">
      <c r="C17870" s="225" t="str">
        <f>IFERROR(__xludf.DUMMYFUNCTION("""COMPUTED_VALUE"""),"")</f>
        <v/>
      </c>
      <c r="D17870" s="105"/>
      <c r="E17870" s="105"/>
      <c r="F17870" s="105"/>
      <c r="I17870" s="105"/>
    </row>
    <row r="17871">
      <c r="C17871" s="225" t="str">
        <f>IFERROR(__xludf.DUMMYFUNCTION("""COMPUTED_VALUE"""),"")</f>
        <v/>
      </c>
      <c r="D17871" s="105"/>
      <c r="E17871" s="105"/>
      <c r="F17871" s="105"/>
      <c r="I17871" s="105"/>
    </row>
    <row r="17872">
      <c r="C17872" s="225" t="str">
        <f>IFERROR(__xludf.DUMMYFUNCTION("""COMPUTED_VALUE"""),"")</f>
        <v/>
      </c>
      <c r="D17872" s="105"/>
      <c r="E17872" s="105"/>
      <c r="F17872" s="105"/>
      <c r="I17872" s="105"/>
    </row>
    <row r="17873">
      <c r="C17873" s="225" t="str">
        <f>IFERROR(__xludf.DUMMYFUNCTION("""COMPUTED_VALUE"""),"")</f>
        <v/>
      </c>
      <c r="D17873" s="105"/>
      <c r="E17873" s="105"/>
      <c r="F17873" s="105"/>
      <c r="I17873" s="105"/>
    </row>
    <row r="17874">
      <c r="C17874" s="225" t="str">
        <f>IFERROR(__xludf.DUMMYFUNCTION("""COMPUTED_VALUE"""),"")</f>
        <v/>
      </c>
      <c r="D17874" s="105"/>
      <c r="E17874" s="105"/>
      <c r="F17874" s="105"/>
      <c r="I17874" s="105"/>
    </row>
    <row r="17875">
      <c r="C17875" s="225" t="str">
        <f>IFERROR(__xludf.DUMMYFUNCTION("""COMPUTED_VALUE"""),"")</f>
        <v/>
      </c>
      <c r="D17875" s="105"/>
      <c r="E17875" s="105"/>
      <c r="F17875" s="105"/>
      <c r="I17875" s="105"/>
    </row>
    <row r="17876">
      <c r="C17876" s="225" t="str">
        <f>IFERROR(__xludf.DUMMYFUNCTION("""COMPUTED_VALUE"""),"")</f>
        <v/>
      </c>
      <c r="D17876" s="105"/>
      <c r="E17876" s="105"/>
      <c r="F17876" s="105"/>
      <c r="I17876" s="105"/>
    </row>
    <row r="17877">
      <c r="C17877" s="225" t="str">
        <f>IFERROR(__xludf.DUMMYFUNCTION("""COMPUTED_VALUE"""),"")</f>
        <v/>
      </c>
      <c r="D17877" s="105"/>
      <c r="E17877" s="105"/>
      <c r="F17877" s="105"/>
      <c r="I17877" s="105"/>
    </row>
    <row r="17878">
      <c r="C17878" s="225" t="str">
        <f>IFERROR(__xludf.DUMMYFUNCTION("""COMPUTED_VALUE"""),"")</f>
        <v/>
      </c>
      <c r="D17878" s="105"/>
      <c r="E17878" s="105"/>
      <c r="F17878" s="105"/>
      <c r="I17878" s="105"/>
    </row>
    <row r="17879">
      <c r="C17879" s="225" t="str">
        <f>IFERROR(__xludf.DUMMYFUNCTION("""COMPUTED_VALUE"""),"")</f>
        <v/>
      </c>
      <c r="D17879" s="105"/>
      <c r="E17879" s="105"/>
      <c r="F17879" s="105"/>
      <c r="I17879" s="105"/>
    </row>
    <row r="17880">
      <c r="C17880" s="225" t="str">
        <f>IFERROR(__xludf.DUMMYFUNCTION("""COMPUTED_VALUE"""),"")</f>
        <v/>
      </c>
      <c r="D17880" s="105"/>
      <c r="E17880" s="105"/>
      <c r="F17880" s="105"/>
      <c r="I17880" s="105"/>
    </row>
    <row r="17881">
      <c r="C17881" s="225" t="str">
        <f>IFERROR(__xludf.DUMMYFUNCTION("""COMPUTED_VALUE"""),"")</f>
        <v/>
      </c>
      <c r="D17881" s="105"/>
      <c r="E17881" s="105"/>
      <c r="F17881" s="105"/>
      <c r="I17881" s="105"/>
    </row>
    <row r="17882">
      <c r="C17882" s="225" t="str">
        <f>IFERROR(__xludf.DUMMYFUNCTION("""COMPUTED_VALUE"""),"")</f>
        <v/>
      </c>
      <c r="D17882" s="105"/>
      <c r="E17882" s="105"/>
      <c r="F17882" s="105"/>
      <c r="I17882" s="105"/>
    </row>
    <row r="17883">
      <c r="C17883" s="225" t="str">
        <f>IFERROR(__xludf.DUMMYFUNCTION("""COMPUTED_VALUE"""),"")</f>
        <v/>
      </c>
      <c r="D17883" s="105"/>
      <c r="E17883" s="105"/>
      <c r="F17883" s="105"/>
      <c r="I17883" s="105"/>
    </row>
    <row r="17884">
      <c r="C17884" s="225" t="str">
        <f>IFERROR(__xludf.DUMMYFUNCTION("""COMPUTED_VALUE"""),"")</f>
        <v/>
      </c>
      <c r="D17884" s="105"/>
      <c r="E17884" s="105"/>
      <c r="F17884" s="105"/>
      <c r="I17884" s="105"/>
    </row>
    <row r="17885">
      <c r="C17885" s="225" t="str">
        <f>IFERROR(__xludf.DUMMYFUNCTION("""COMPUTED_VALUE"""),"")</f>
        <v/>
      </c>
      <c r="D17885" s="105"/>
      <c r="E17885" s="105"/>
      <c r="F17885" s="105"/>
      <c r="I17885" s="105"/>
    </row>
    <row r="17886">
      <c r="C17886" s="225" t="str">
        <f>IFERROR(__xludf.DUMMYFUNCTION("""COMPUTED_VALUE"""),"")</f>
        <v/>
      </c>
      <c r="D17886" s="105"/>
      <c r="E17886" s="105"/>
      <c r="F17886" s="105"/>
      <c r="I17886" s="105"/>
    </row>
    <row r="17887">
      <c r="C17887" s="225" t="str">
        <f>IFERROR(__xludf.DUMMYFUNCTION("""COMPUTED_VALUE"""),"")</f>
        <v/>
      </c>
      <c r="D17887" s="105"/>
      <c r="E17887" s="105"/>
      <c r="F17887" s="105"/>
      <c r="I17887" s="105"/>
    </row>
    <row r="17888">
      <c r="C17888" s="225" t="str">
        <f>IFERROR(__xludf.DUMMYFUNCTION("""COMPUTED_VALUE"""),"")</f>
        <v/>
      </c>
      <c r="D17888" s="105"/>
      <c r="E17888" s="105"/>
      <c r="F17888" s="105"/>
      <c r="I17888" s="105"/>
    </row>
    <row r="17889">
      <c r="C17889" s="225" t="str">
        <f>IFERROR(__xludf.DUMMYFUNCTION("""COMPUTED_VALUE"""),"")</f>
        <v/>
      </c>
      <c r="D17889" s="105"/>
      <c r="E17889" s="105"/>
      <c r="F17889" s="105"/>
      <c r="I17889" s="105"/>
    </row>
    <row r="17890">
      <c r="C17890" s="225" t="str">
        <f>IFERROR(__xludf.DUMMYFUNCTION("""COMPUTED_VALUE"""),"")</f>
        <v/>
      </c>
      <c r="D17890" s="105"/>
      <c r="E17890" s="105"/>
      <c r="F17890" s="105"/>
      <c r="I17890" s="105"/>
    </row>
    <row r="17891">
      <c r="C17891" s="225" t="str">
        <f>IFERROR(__xludf.DUMMYFUNCTION("""COMPUTED_VALUE"""),"")</f>
        <v/>
      </c>
      <c r="D17891" s="105"/>
      <c r="E17891" s="105"/>
      <c r="F17891" s="105"/>
      <c r="I17891" s="105"/>
    </row>
    <row r="17892">
      <c r="C17892" s="225" t="str">
        <f>IFERROR(__xludf.DUMMYFUNCTION("""COMPUTED_VALUE"""),"")</f>
        <v/>
      </c>
      <c r="D17892" s="105"/>
      <c r="E17892" s="105"/>
      <c r="F17892" s="105"/>
      <c r="I17892" s="105"/>
    </row>
    <row r="17893">
      <c r="C17893" s="225" t="str">
        <f>IFERROR(__xludf.DUMMYFUNCTION("""COMPUTED_VALUE"""),"")</f>
        <v/>
      </c>
      <c r="D17893" s="105"/>
      <c r="E17893" s="105"/>
      <c r="F17893" s="105"/>
      <c r="I17893" s="105"/>
    </row>
    <row r="17894">
      <c r="C17894" s="225" t="str">
        <f>IFERROR(__xludf.DUMMYFUNCTION("""COMPUTED_VALUE"""),"")</f>
        <v/>
      </c>
      <c r="D17894" s="105"/>
      <c r="E17894" s="105"/>
      <c r="F17894" s="105"/>
      <c r="I17894" s="105"/>
    </row>
    <row r="17895">
      <c r="C17895" s="225" t="str">
        <f>IFERROR(__xludf.DUMMYFUNCTION("""COMPUTED_VALUE"""),"")</f>
        <v/>
      </c>
      <c r="D17895" s="105"/>
      <c r="E17895" s="105"/>
      <c r="F17895" s="105"/>
      <c r="I17895" s="105"/>
    </row>
    <row r="17896">
      <c r="C17896" s="225" t="str">
        <f>IFERROR(__xludf.DUMMYFUNCTION("""COMPUTED_VALUE"""),"")</f>
        <v/>
      </c>
      <c r="D17896" s="105"/>
      <c r="E17896" s="105"/>
      <c r="F17896" s="105"/>
      <c r="I17896" s="105"/>
    </row>
    <row r="17897">
      <c r="C17897" s="225" t="str">
        <f>IFERROR(__xludf.DUMMYFUNCTION("""COMPUTED_VALUE"""),"")</f>
        <v/>
      </c>
      <c r="D17897" s="105"/>
      <c r="E17897" s="105"/>
      <c r="F17897" s="105"/>
      <c r="I17897" s="105"/>
    </row>
    <row r="17898">
      <c r="C17898" s="225" t="str">
        <f>IFERROR(__xludf.DUMMYFUNCTION("""COMPUTED_VALUE"""),"")</f>
        <v/>
      </c>
      <c r="D17898" s="105"/>
      <c r="E17898" s="105"/>
      <c r="F17898" s="105"/>
      <c r="I17898" s="105"/>
    </row>
    <row r="17899">
      <c r="C17899" s="225" t="str">
        <f>IFERROR(__xludf.DUMMYFUNCTION("""COMPUTED_VALUE"""),"")</f>
        <v/>
      </c>
      <c r="D17899" s="105"/>
      <c r="E17899" s="105"/>
      <c r="F17899" s="105"/>
      <c r="I17899" s="105"/>
    </row>
    <row r="17900">
      <c r="C17900" s="225" t="str">
        <f>IFERROR(__xludf.DUMMYFUNCTION("""COMPUTED_VALUE"""),"")</f>
        <v/>
      </c>
      <c r="D17900" s="105"/>
      <c r="E17900" s="105"/>
      <c r="F17900" s="105"/>
      <c r="I17900" s="105"/>
    </row>
    <row r="17901">
      <c r="C17901" s="225" t="str">
        <f>IFERROR(__xludf.DUMMYFUNCTION("""COMPUTED_VALUE"""),"")</f>
        <v/>
      </c>
      <c r="D17901" s="105"/>
      <c r="E17901" s="105"/>
      <c r="F17901" s="105"/>
      <c r="I17901" s="105"/>
    </row>
    <row r="17902">
      <c r="C17902" s="225" t="str">
        <f>IFERROR(__xludf.DUMMYFUNCTION("""COMPUTED_VALUE"""),"")</f>
        <v/>
      </c>
      <c r="D17902" s="105"/>
      <c r="E17902" s="105"/>
      <c r="F17902" s="105"/>
      <c r="I17902" s="105"/>
    </row>
    <row r="17903">
      <c r="C17903" s="225" t="str">
        <f>IFERROR(__xludf.DUMMYFUNCTION("""COMPUTED_VALUE"""),"")</f>
        <v/>
      </c>
      <c r="D17903" s="105"/>
      <c r="E17903" s="105"/>
      <c r="F17903" s="105"/>
      <c r="I17903" s="105"/>
    </row>
    <row r="17904">
      <c r="C17904" s="225" t="str">
        <f>IFERROR(__xludf.DUMMYFUNCTION("""COMPUTED_VALUE"""),"")</f>
        <v/>
      </c>
      <c r="D17904" s="105"/>
      <c r="E17904" s="105"/>
      <c r="F17904" s="105"/>
      <c r="I17904" s="105"/>
    </row>
    <row r="17905">
      <c r="C17905" s="225" t="str">
        <f>IFERROR(__xludf.DUMMYFUNCTION("""COMPUTED_VALUE"""),"")</f>
        <v/>
      </c>
      <c r="D17905" s="105"/>
      <c r="E17905" s="105"/>
      <c r="F17905" s="105"/>
      <c r="I17905" s="105"/>
    </row>
    <row r="17906">
      <c r="C17906" s="225" t="str">
        <f>IFERROR(__xludf.DUMMYFUNCTION("""COMPUTED_VALUE"""),"")</f>
        <v/>
      </c>
      <c r="D17906" s="105"/>
      <c r="E17906" s="105"/>
      <c r="F17906" s="105"/>
      <c r="I17906" s="105"/>
    </row>
    <row r="17907">
      <c r="C17907" s="225" t="str">
        <f>IFERROR(__xludf.DUMMYFUNCTION("""COMPUTED_VALUE"""),"")</f>
        <v/>
      </c>
      <c r="D17907" s="105"/>
      <c r="E17907" s="105"/>
      <c r="F17907" s="105"/>
      <c r="I17907" s="105"/>
    </row>
    <row r="17908">
      <c r="C17908" s="225" t="str">
        <f>IFERROR(__xludf.DUMMYFUNCTION("""COMPUTED_VALUE"""),"")</f>
        <v/>
      </c>
      <c r="D17908" s="105"/>
      <c r="E17908" s="105"/>
      <c r="F17908" s="105"/>
      <c r="I17908" s="105"/>
    </row>
    <row r="17909">
      <c r="C17909" s="225" t="str">
        <f>IFERROR(__xludf.DUMMYFUNCTION("""COMPUTED_VALUE"""),"")</f>
        <v/>
      </c>
      <c r="D17909" s="105"/>
      <c r="E17909" s="105"/>
      <c r="F17909" s="105"/>
      <c r="I17909" s="105"/>
    </row>
    <row r="17910">
      <c r="C17910" s="225" t="str">
        <f>IFERROR(__xludf.DUMMYFUNCTION("""COMPUTED_VALUE"""),"")</f>
        <v/>
      </c>
      <c r="D17910" s="105"/>
      <c r="E17910" s="105"/>
      <c r="F17910" s="105"/>
      <c r="I17910" s="105"/>
    </row>
    <row r="17911">
      <c r="C17911" s="225" t="str">
        <f>IFERROR(__xludf.DUMMYFUNCTION("""COMPUTED_VALUE"""),"")</f>
        <v/>
      </c>
      <c r="D17911" s="105"/>
      <c r="E17911" s="105"/>
      <c r="F17911" s="105"/>
      <c r="I17911" s="105"/>
    </row>
    <row r="17912">
      <c r="C17912" s="225" t="str">
        <f>IFERROR(__xludf.DUMMYFUNCTION("""COMPUTED_VALUE"""),"")</f>
        <v/>
      </c>
      <c r="D17912" s="105"/>
      <c r="E17912" s="105"/>
      <c r="F17912" s="105"/>
      <c r="I17912" s="105"/>
    </row>
    <row r="17913">
      <c r="C17913" s="225" t="str">
        <f>IFERROR(__xludf.DUMMYFUNCTION("""COMPUTED_VALUE"""),"")</f>
        <v/>
      </c>
      <c r="D17913" s="105"/>
      <c r="E17913" s="105"/>
      <c r="F17913" s="105"/>
      <c r="I17913" s="105"/>
    </row>
    <row r="17914">
      <c r="C17914" s="225" t="str">
        <f>IFERROR(__xludf.DUMMYFUNCTION("""COMPUTED_VALUE"""),"")</f>
        <v/>
      </c>
      <c r="D17914" s="105"/>
      <c r="E17914" s="105"/>
      <c r="F17914" s="105"/>
      <c r="I17914" s="105"/>
    </row>
    <row r="17915">
      <c r="C17915" s="225" t="str">
        <f>IFERROR(__xludf.DUMMYFUNCTION("""COMPUTED_VALUE"""),"")</f>
        <v/>
      </c>
      <c r="D17915" s="105"/>
      <c r="E17915" s="105"/>
      <c r="F17915" s="105"/>
      <c r="I17915" s="105"/>
    </row>
    <row r="17916">
      <c r="C17916" s="225" t="str">
        <f>IFERROR(__xludf.DUMMYFUNCTION("""COMPUTED_VALUE"""),"")</f>
        <v/>
      </c>
      <c r="D17916" s="105"/>
      <c r="E17916" s="105"/>
      <c r="F17916" s="105"/>
      <c r="I17916" s="105"/>
    </row>
    <row r="17917">
      <c r="C17917" s="225" t="str">
        <f>IFERROR(__xludf.DUMMYFUNCTION("""COMPUTED_VALUE"""),"")</f>
        <v/>
      </c>
      <c r="D17917" s="105"/>
      <c r="E17917" s="105"/>
      <c r="F17917" s="105"/>
      <c r="I17917" s="105"/>
    </row>
    <row r="17918">
      <c r="C17918" s="225" t="str">
        <f>IFERROR(__xludf.DUMMYFUNCTION("""COMPUTED_VALUE"""),"")</f>
        <v/>
      </c>
      <c r="D17918" s="105"/>
      <c r="E17918" s="105"/>
      <c r="F17918" s="105"/>
      <c r="I17918" s="105"/>
    </row>
    <row r="17919">
      <c r="C17919" s="225" t="str">
        <f>IFERROR(__xludf.DUMMYFUNCTION("""COMPUTED_VALUE"""),"")</f>
        <v/>
      </c>
      <c r="D17919" s="105"/>
      <c r="E17919" s="105"/>
      <c r="F17919" s="105"/>
      <c r="I17919" s="105"/>
    </row>
    <row r="17920">
      <c r="C17920" s="225" t="str">
        <f>IFERROR(__xludf.DUMMYFUNCTION("""COMPUTED_VALUE"""),"")</f>
        <v/>
      </c>
      <c r="D17920" s="105"/>
      <c r="E17920" s="105"/>
      <c r="F17920" s="105"/>
      <c r="I17920" s="105"/>
    </row>
    <row r="17921">
      <c r="C17921" s="225" t="str">
        <f>IFERROR(__xludf.DUMMYFUNCTION("""COMPUTED_VALUE"""),"")</f>
        <v/>
      </c>
      <c r="D17921" s="105"/>
      <c r="E17921" s="105"/>
      <c r="F17921" s="105"/>
      <c r="I17921" s="105"/>
    </row>
    <row r="17922">
      <c r="C17922" s="225" t="str">
        <f>IFERROR(__xludf.DUMMYFUNCTION("""COMPUTED_VALUE"""),"")</f>
        <v/>
      </c>
      <c r="D17922" s="105"/>
      <c r="E17922" s="105"/>
      <c r="F17922" s="105"/>
      <c r="I17922" s="105"/>
    </row>
    <row r="17923">
      <c r="C17923" s="225" t="str">
        <f>IFERROR(__xludf.DUMMYFUNCTION("""COMPUTED_VALUE"""),"")</f>
        <v/>
      </c>
      <c r="D17923" s="105"/>
      <c r="E17923" s="105"/>
      <c r="F17923" s="105"/>
      <c r="I17923" s="105"/>
    </row>
    <row r="17924">
      <c r="C17924" s="225" t="str">
        <f>IFERROR(__xludf.DUMMYFUNCTION("""COMPUTED_VALUE"""),"")</f>
        <v/>
      </c>
      <c r="D17924" s="105"/>
      <c r="E17924" s="105"/>
      <c r="F17924" s="105"/>
      <c r="I17924" s="105"/>
    </row>
    <row r="17925">
      <c r="C17925" s="225" t="str">
        <f>IFERROR(__xludf.DUMMYFUNCTION("""COMPUTED_VALUE"""),"")</f>
        <v/>
      </c>
      <c r="D17925" s="105"/>
      <c r="E17925" s="105"/>
      <c r="F17925" s="105"/>
      <c r="I17925" s="105"/>
    </row>
    <row r="17926">
      <c r="C17926" s="225" t="str">
        <f>IFERROR(__xludf.DUMMYFUNCTION("""COMPUTED_VALUE"""),"")</f>
        <v/>
      </c>
      <c r="D17926" s="105"/>
      <c r="E17926" s="105"/>
      <c r="F17926" s="105"/>
      <c r="I17926" s="105"/>
    </row>
    <row r="17927">
      <c r="C17927" s="225" t="str">
        <f>IFERROR(__xludf.DUMMYFUNCTION("""COMPUTED_VALUE"""),"")</f>
        <v/>
      </c>
      <c r="D17927" s="105"/>
      <c r="E17927" s="105"/>
      <c r="F17927" s="105"/>
      <c r="I17927" s="105"/>
    </row>
    <row r="17928">
      <c r="C17928" s="225" t="str">
        <f>IFERROR(__xludf.DUMMYFUNCTION("""COMPUTED_VALUE"""),"")</f>
        <v/>
      </c>
      <c r="D17928" s="105"/>
      <c r="E17928" s="105"/>
      <c r="F17928" s="105"/>
      <c r="I17928" s="105"/>
    </row>
    <row r="17929">
      <c r="C17929" s="225" t="str">
        <f>IFERROR(__xludf.DUMMYFUNCTION("""COMPUTED_VALUE"""),"")</f>
        <v/>
      </c>
      <c r="D17929" s="105"/>
      <c r="E17929" s="105"/>
      <c r="F17929" s="105"/>
      <c r="I17929" s="105"/>
    </row>
    <row r="17930">
      <c r="C17930" s="225" t="str">
        <f>IFERROR(__xludf.DUMMYFUNCTION("""COMPUTED_VALUE"""),"")</f>
        <v/>
      </c>
      <c r="D17930" s="105"/>
      <c r="E17930" s="105"/>
      <c r="F17930" s="105"/>
      <c r="I17930" s="105"/>
    </row>
    <row r="17931">
      <c r="C17931" s="225" t="str">
        <f>IFERROR(__xludf.DUMMYFUNCTION("""COMPUTED_VALUE"""),"")</f>
        <v/>
      </c>
      <c r="D17931" s="105"/>
      <c r="E17931" s="105"/>
      <c r="F17931" s="105"/>
      <c r="I17931" s="105"/>
    </row>
    <row r="17932">
      <c r="C17932" s="225" t="str">
        <f>IFERROR(__xludf.DUMMYFUNCTION("""COMPUTED_VALUE"""),"")</f>
        <v/>
      </c>
      <c r="D17932" s="105"/>
      <c r="E17932" s="105"/>
      <c r="F17932" s="105"/>
      <c r="I17932" s="105"/>
    </row>
    <row r="17933">
      <c r="C17933" s="225" t="str">
        <f>IFERROR(__xludf.DUMMYFUNCTION("""COMPUTED_VALUE"""),"")</f>
        <v/>
      </c>
      <c r="D17933" s="105"/>
      <c r="E17933" s="105"/>
      <c r="F17933" s="105"/>
      <c r="I17933" s="105"/>
    </row>
    <row r="17934">
      <c r="C17934" s="225" t="str">
        <f>IFERROR(__xludf.DUMMYFUNCTION("""COMPUTED_VALUE"""),"")</f>
        <v/>
      </c>
      <c r="D17934" s="105"/>
      <c r="E17934" s="105"/>
      <c r="F17934" s="105"/>
      <c r="I17934" s="105"/>
    </row>
    <row r="17935">
      <c r="C17935" s="225" t="str">
        <f>IFERROR(__xludf.DUMMYFUNCTION("""COMPUTED_VALUE"""),"")</f>
        <v/>
      </c>
      <c r="D17935" s="105"/>
      <c r="E17935" s="105"/>
      <c r="F17935" s="105"/>
      <c r="I17935" s="105"/>
    </row>
    <row r="17936">
      <c r="C17936" s="225" t="str">
        <f>IFERROR(__xludf.DUMMYFUNCTION("""COMPUTED_VALUE"""),"")</f>
        <v/>
      </c>
      <c r="D17936" s="105"/>
      <c r="E17936" s="105"/>
      <c r="F17936" s="105"/>
      <c r="I17936" s="105"/>
    </row>
    <row r="17937">
      <c r="C17937" s="225" t="str">
        <f>IFERROR(__xludf.DUMMYFUNCTION("""COMPUTED_VALUE"""),"")</f>
        <v/>
      </c>
      <c r="D17937" s="105"/>
      <c r="E17937" s="105"/>
      <c r="F17937" s="105"/>
      <c r="I17937" s="105"/>
    </row>
    <row r="17938">
      <c r="C17938" s="225" t="str">
        <f>IFERROR(__xludf.DUMMYFUNCTION("""COMPUTED_VALUE"""),"")</f>
        <v/>
      </c>
      <c r="D17938" s="105"/>
      <c r="E17938" s="105"/>
      <c r="F17938" s="105"/>
      <c r="I17938" s="105"/>
    </row>
    <row r="17939">
      <c r="C17939" s="225" t="str">
        <f>IFERROR(__xludf.DUMMYFUNCTION("""COMPUTED_VALUE"""),"")</f>
        <v/>
      </c>
      <c r="D17939" s="105"/>
      <c r="E17939" s="105"/>
      <c r="F17939" s="105"/>
      <c r="I17939" s="105"/>
    </row>
    <row r="17940">
      <c r="C17940" s="225" t="str">
        <f>IFERROR(__xludf.DUMMYFUNCTION("""COMPUTED_VALUE"""),"")</f>
        <v/>
      </c>
      <c r="D17940" s="105"/>
      <c r="E17940" s="105"/>
      <c r="F17940" s="105"/>
      <c r="I17940" s="105"/>
    </row>
    <row r="17941">
      <c r="C17941" s="225" t="str">
        <f>IFERROR(__xludf.DUMMYFUNCTION("""COMPUTED_VALUE"""),"")</f>
        <v/>
      </c>
      <c r="D17941" s="105"/>
      <c r="E17941" s="105"/>
      <c r="F17941" s="105"/>
      <c r="I17941" s="105"/>
    </row>
    <row r="17942">
      <c r="C17942" s="225" t="str">
        <f>IFERROR(__xludf.DUMMYFUNCTION("""COMPUTED_VALUE"""),"")</f>
        <v/>
      </c>
      <c r="D17942" s="105"/>
      <c r="E17942" s="105"/>
      <c r="F17942" s="105"/>
      <c r="I17942" s="105"/>
    </row>
    <row r="17943">
      <c r="C17943" s="225" t="str">
        <f>IFERROR(__xludf.DUMMYFUNCTION("""COMPUTED_VALUE"""),"")</f>
        <v/>
      </c>
      <c r="D17943" s="105"/>
      <c r="E17943" s="105"/>
      <c r="F17943" s="105"/>
      <c r="I17943" s="105"/>
    </row>
    <row r="17944">
      <c r="C17944" s="225" t="str">
        <f>IFERROR(__xludf.DUMMYFUNCTION("""COMPUTED_VALUE"""),"")</f>
        <v/>
      </c>
      <c r="D17944" s="105"/>
      <c r="E17944" s="105"/>
      <c r="F17944" s="105"/>
      <c r="I17944" s="105"/>
    </row>
    <row r="17945">
      <c r="C17945" s="225" t="str">
        <f>IFERROR(__xludf.DUMMYFUNCTION("""COMPUTED_VALUE"""),"")</f>
        <v/>
      </c>
      <c r="D17945" s="105"/>
      <c r="E17945" s="105"/>
      <c r="F17945" s="105"/>
      <c r="I17945" s="105"/>
    </row>
    <row r="17946">
      <c r="C17946" s="225" t="str">
        <f>IFERROR(__xludf.DUMMYFUNCTION("""COMPUTED_VALUE"""),"")</f>
        <v/>
      </c>
      <c r="D17946" s="105"/>
      <c r="E17946" s="105"/>
      <c r="F17946" s="105"/>
      <c r="I17946" s="105"/>
    </row>
    <row r="17947">
      <c r="C17947" s="225" t="str">
        <f>IFERROR(__xludf.DUMMYFUNCTION("""COMPUTED_VALUE"""),"")</f>
        <v/>
      </c>
      <c r="D17947" s="105"/>
      <c r="E17947" s="105"/>
      <c r="F17947" s="105"/>
      <c r="I17947" s="105"/>
    </row>
    <row r="17948">
      <c r="C17948" s="225" t="str">
        <f>IFERROR(__xludf.DUMMYFUNCTION("""COMPUTED_VALUE"""),"")</f>
        <v/>
      </c>
      <c r="D17948" s="105"/>
      <c r="E17948" s="105"/>
      <c r="F17948" s="105"/>
      <c r="I17948" s="105"/>
    </row>
    <row r="17949">
      <c r="C17949" s="225" t="str">
        <f>IFERROR(__xludf.DUMMYFUNCTION("""COMPUTED_VALUE"""),"")</f>
        <v/>
      </c>
      <c r="D17949" s="105"/>
      <c r="E17949" s="105"/>
      <c r="F17949" s="105"/>
      <c r="I17949" s="105"/>
    </row>
    <row r="17950">
      <c r="C17950" s="225" t="str">
        <f>IFERROR(__xludf.DUMMYFUNCTION("""COMPUTED_VALUE"""),"")</f>
        <v/>
      </c>
      <c r="D17950" s="105"/>
      <c r="E17950" s="105"/>
      <c r="F17950" s="105"/>
      <c r="I17950" s="105"/>
    </row>
    <row r="17951">
      <c r="C17951" s="225" t="str">
        <f>IFERROR(__xludf.DUMMYFUNCTION("""COMPUTED_VALUE"""),"")</f>
        <v/>
      </c>
      <c r="D17951" s="105"/>
      <c r="E17951" s="105"/>
      <c r="F17951" s="105"/>
      <c r="I17951" s="105"/>
    </row>
    <row r="17952">
      <c r="C17952" s="225" t="str">
        <f>IFERROR(__xludf.DUMMYFUNCTION("""COMPUTED_VALUE"""),"")</f>
        <v/>
      </c>
      <c r="D17952" s="105"/>
      <c r="E17952" s="105"/>
      <c r="F17952" s="105"/>
      <c r="I17952" s="105"/>
    </row>
    <row r="17953">
      <c r="C17953" s="225" t="str">
        <f>IFERROR(__xludf.DUMMYFUNCTION("""COMPUTED_VALUE"""),"")</f>
        <v/>
      </c>
      <c r="D17953" s="105"/>
      <c r="E17953" s="105"/>
      <c r="F17953" s="105"/>
      <c r="I17953" s="105"/>
    </row>
    <row r="17954">
      <c r="C17954" s="225" t="str">
        <f>IFERROR(__xludf.DUMMYFUNCTION("""COMPUTED_VALUE"""),"")</f>
        <v/>
      </c>
      <c r="D17954" s="105"/>
      <c r="E17954" s="105"/>
      <c r="F17954" s="105"/>
      <c r="I17954" s="105"/>
    </row>
    <row r="17955">
      <c r="C17955" s="225" t="str">
        <f>IFERROR(__xludf.DUMMYFUNCTION("""COMPUTED_VALUE"""),"")</f>
        <v/>
      </c>
      <c r="D17955" s="105"/>
      <c r="E17955" s="105"/>
      <c r="F17955" s="105"/>
      <c r="I17955" s="105"/>
    </row>
    <row r="17956">
      <c r="C17956" s="225" t="str">
        <f>IFERROR(__xludf.DUMMYFUNCTION("""COMPUTED_VALUE"""),"")</f>
        <v/>
      </c>
      <c r="D17956" s="105"/>
      <c r="E17956" s="105"/>
      <c r="F17956" s="105"/>
      <c r="I17956" s="105"/>
    </row>
    <row r="17957">
      <c r="C17957" s="225" t="str">
        <f>IFERROR(__xludf.DUMMYFUNCTION("""COMPUTED_VALUE"""),"")</f>
        <v/>
      </c>
      <c r="D17957" s="105"/>
      <c r="E17957" s="105"/>
      <c r="F17957" s="105"/>
      <c r="I17957" s="105"/>
    </row>
    <row r="17958">
      <c r="C17958" s="225" t="str">
        <f>IFERROR(__xludf.DUMMYFUNCTION("""COMPUTED_VALUE"""),"")</f>
        <v/>
      </c>
      <c r="D17958" s="105"/>
      <c r="E17958" s="105"/>
      <c r="F17958" s="105"/>
      <c r="I17958" s="105"/>
    </row>
    <row r="17959">
      <c r="C17959" s="225" t="str">
        <f>IFERROR(__xludf.DUMMYFUNCTION("""COMPUTED_VALUE"""),"")</f>
        <v/>
      </c>
      <c r="D17959" s="105"/>
      <c r="E17959" s="105"/>
      <c r="F17959" s="105"/>
      <c r="I17959" s="105"/>
    </row>
    <row r="17960">
      <c r="C17960" s="225" t="str">
        <f>IFERROR(__xludf.DUMMYFUNCTION("""COMPUTED_VALUE"""),"")</f>
        <v/>
      </c>
      <c r="D17960" s="105"/>
      <c r="E17960" s="105"/>
      <c r="F17960" s="105"/>
      <c r="I17960" s="105"/>
    </row>
    <row r="17961">
      <c r="C17961" s="225" t="str">
        <f>IFERROR(__xludf.DUMMYFUNCTION("""COMPUTED_VALUE"""),"")</f>
        <v/>
      </c>
      <c r="D17961" s="105"/>
      <c r="E17961" s="105"/>
      <c r="F17961" s="105"/>
      <c r="I17961" s="105"/>
    </row>
    <row r="17962">
      <c r="C17962" s="225" t="str">
        <f>IFERROR(__xludf.DUMMYFUNCTION("""COMPUTED_VALUE"""),"")</f>
        <v/>
      </c>
      <c r="D17962" s="105"/>
      <c r="E17962" s="105"/>
      <c r="F17962" s="105"/>
      <c r="I17962" s="105"/>
    </row>
    <row r="17963">
      <c r="C17963" s="225" t="str">
        <f>IFERROR(__xludf.DUMMYFUNCTION("""COMPUTED_VALUE"""),"")</f>
        <v/>
      </c>
      <c r="D17963" s="105"/>
      <c r="E17963" s="105"/>
      <c r="F17963" s="105"/>
      <c r="I17963" s="105"/>
    </row>
    <row r="17964">
      <c r="C17964" s="225" t="str">
        <f>IFERROR(__xludf.DUMMYFUNCTION("""COMPUTED_VALUE"""),"")</f>
        <v/>
      </c>
      <c r="D17964" s="105"/>
      <c r="E17964" s="105"/>
      <c r="F17964" s="105"/>
      <c r="I17964" s="105"/>
    </row>
    <row r="17965">
      <c r="C17965" s="225" t="str">
        <f>IFERROR(__xludf.DUMMYFUNCTION("""COMPUTED_VALUE"""),"")</f>
        <v/>
      </c>
      <c r="D17965" s="105"/>
      <c r="E17965" s="105"/>
      <c r="F17965" s="105"/>
      <c r="I17965" s="105"/>
    </row>
    <row r="17966">
      <c r="C17966" s="225" t="str">
        <f>IFERROR(__xludf.DUMMYFUNCTION("""COMPUTED_VALUE"""),"")</f>
        <v/>
      </c>
      <c r="D17966" s="105"/>
      <c r="E17966" s="105"/>
      <c r="F17966" s="105"/>
      <c r="I17966" s="105"/>
    </row>
    <row r="17967">
      <c r="C17967" s="225" t="str">
        <f>IFERROR(__xludf.DUMMYFUNCTION("""COMPUTED_VALUE"""),"")</f>
        <v/>
      </c>
      <c r="D17967" s="105"/>
      <c r="E17967" s="105"/>
      <c r="F17967" s="105"/>
      <c r="I17967" s="105"/>
    </row>
    <row r="17968">
      <c r="C17968" s="225" t="str">
        <f>IFERROR(__xludf.DUMMYFUNCTION("""COMPUTED_VALUE"""),"")</f>
        <v/>
      </c>
      <c r="D17968" s="105"/>
      <c r="E17968" s="105"/>
      <c r="F17968" s="105"/>
      <c r="I17968" s="105"/>
    </row>
    <row r="17969">
      <c r="C17969" s="225" t="str">
        <f>IFERROR(__xludf.DUMMYFUNCTION("""COMPUTED_VALUE"""),"")</f>
        <v/>
      </c>
      <c r="D17969" s="105"/>
      <c r="E17969" s="105"/>
      <c r="F17969" s="105"/>
      <c r="I17969" s="105"/>
    </row>
    <row r="17970">
      <c r="C17970" s="225" t="str">
        <f>IFERROR(__xludf.DUMMYFUNCTION("""COMPUTED_VALUE"""),"")</f>
        <v/>
      </c>
      <c r="D17970" s="105"/>
      <c r="E17970" s="105"/>
      <c r="F17970" s="105"/>
      <c r="I17970" s="105"/>
    </row>
    <row r="17971">
      <c r="C17971" s="225" t="str">
        <f>IFERROR(__xludf.DUMMYFUNCTION("""COMPUTED_VALUE"""),"")</f>
        <v/>
      </c>
      <c r="D17971" s="105"/>
      <c r="E17971" s="105"/>
      <c r="F17971" s="105"/>
      <c r="I17971" s="105"/>
    </row>
    <row r="17972">
      <c r="C17972" s="225" t="str">
        <f>IFERROR(__xludf.DUMMYFUNCTION("""COMPUTED_VALUE"""),"")</f>
        <v/>
      </c>
      <c r="D17972" s="105"/>
      <c r="E17972" s="105"/>
      <c r="F17972" s="105"/>
      <c r="I17972" s="105"/>
    </row>
    <row r="17973">
      <c r="C17973" s="225" t="str">
        <f>IFERROR(__xludf.DUMMYFUNCTION("""COMPUTED_VALUE"""),"")</f>
        <v/>
      </c>
      <c r="D17973" s="105"/>
      <c r="E17973" s="105"/>
      <c r="F17973" s="105"/>
      <c r="I17973" s="105"/>
    </row>
    <row r="17974">
      <c r="C17974" s="225" t="str">
        <f>IFERROR(__xludf.DUMMYFUNCTION("""COMPUTED_VALUE"""),"")</f>
        <v/>
      </c>
      <c r="D17974" s="105"/>
      <c r="E17974" s="105"/>
      <c r="F17974" s="105"/>
      <c r="I17974" s="105"/>
    </row>
    <row r="17975">
      <c r="C17975" s="225" t="str">
        <f>IFERROR(__xludf.DUMMYFUNCTION("""COMPUTED_VALUE"""),"")</f>
        <v/>
      </c>
      <c r="D17975" s="105"/>
      <c r="E17975" s="105"/>
      <c r="F17975" s="105"/>
      <c r="I17975" s="105"/>
    </row>
    <row r="17976">
      <c r="C17976" s="225" t="str">
        <f>IFERROR(__xludf.DUMMYFUNCTION("""COMPUTED_VALUE"""),"")</f>
        <v/>
      </c>
      <c r="D17976" s="105"/>
      <c r="E17976" s="105"/>
      <c r="F17976" s="105"/>
      <c r="I17976" s="105"/>
    </row>
    <row r="17977">
      <c r="C17977" s="225" t="str">
        <f>IFERROR(__xludf.DUMMYFUNCTION("""COMPUTED_VALUE"""),"")</f>
        <v/>
      </c>
      <c r="D17977" s="105"/>
      <c r="E17977" s="105"/>
      <c r="F17977" s="105"/>
      <c r="I17977" s="105"/>
    </row>
    <row r="17978">
      <c r="C17978" s="225" t="str">
        <f>IFERROR(__xludf.DUMMYFUNCTION("""COMPUTED_VALUE"""),"")</f>
        <v/>
      </c>
      <c r="D17978" s="105"/>
      <c r="E17978" s="105"/>
      <c r="F17978" s="105"/>
      <c r="I17978" s="105"/>
    </row>
    <row r="17979">
      <c r="C17979" s="225" t="str">
        <f>IFERROR(__xludf.DUMMYFUNCTION("""COMPUTED_VALUE"""),"")</f>
        <v/>
      </c>
      <c r="D17979" s="105"/>
      <c r="E17979" s="105"/>
      <c r="F17979" s="105"/>
      <c r="I17979" s="105"/>
    </row>
    <row r="17980">
      <c r="C17980" s="225" t="str">
        <f>IFERROR(__xludf.DUMMYFUNCTION("""COMPUTED_VALUE"""),"")</f>
        <v/>
      </c>
      <c r="D17980" s="105"/>
      <c r="E17980" s="105"/>
      <c r="F17980" s="105"/>
      <c r="I17980" s="105"/>
    </row>
    <row r="17981">
      <c r="C17981" s="225" t="str">
        <f>IFERROR(__xludf.DUMMYFUNCTION("""COMPUTED_VALUE"""),"")</f>
        <v/>
      </c>
      <c r="D17981" s="105"/>
      <c r="E17981" s="105"/>
      <c r="F17981" s="105"/>
      <c r="I17981" s="105"/>
    </row>
    <row r="17982">
      <c r="C17982" s="225" t="str">
        <f>IFERROR(__xludf.DUMMYFUNCTION("""COMPUTED_VALUE"""),"")</f>
        <v/>
      </c>
      <c r="D17982" s="105"/>
      <c r="E17982" s="105"/>
      <c r="F17982" s="105"/>
      <c r="I17982" s="105"/>
    </row>
    <row r="17983">
      <c r="C17983" s="225" t="str">
        <f>IFERROR(__xludf.DUMMYFUNCTION("""COMPUTED_VALUE"""),"")</f>
        <v/>
      </c>
      <c r="D17983" s="105"/>
      <c r="E17983" s="105"/>
      <c r="F17983" s="105"/>
      <c r="I17983" s="105"/>
    </row>
    <row r="17984">
      <c r="C17984" s="225" t="str">
        <f>IFERROR(__xludf.DUMMYFUNCTION("""COMPUTED_VALUE"""),"")</f>
        <v/>
      </c>
      <c r="D17984" s="105"/>
      <c r="E17984" s="105"/>
      <c r="F17984" s="105"/>
      <c r="I17984" s="105"/>
    </row>
    <row r="17985">
      <c r="C17985" s="225" t="str">
        <f>IFERROR(__xludf.DUMMYFUNCTION("""COMPUTED_VALUE"""),"")</f>
        <v/>
      </c>
      <c r="D17985" s="105"/>
      <c r="E17985" s="105"/>
      <c r="F17985" s="105"/>
      <c r="I17985" s="105"/>
    </row>
    <row r="17986">
      <c r="C17986" s="225" t="str">
        <f>IFERROR(__xludf.DUMMYFUNCTION("""COMPUTED_VALUE"""),"")</f>
        <v/>
      </c>
      <c r="D17986" s="105"/>
      <c r="E17986" s="105"/>
      <c r="F17986" s="105"/>
      <c r="I17986" s="105"/>
    </row>
    <row r="17987">
      <c r="C17987" s="225" t="str">
        <f>IFERROR(__xludf.DUMMYFUNCTION("""COMPUTED_VALUE"""),"")</f>
        <v/>
      </c>
      <c r="D17987" s="105"/>
      <c r="E17987" s="105"/>
      <c r="F17987" s="105"/>
      <c r="I17987" s="105"/>
    </row>
    <row r="17988">
      <c r="C17988" s="225" t="str">
        <f>IFERROR(__xludf.DUMMYFUNCTION("""COMPUTED_VALUE"""),"")</f>
        <v/>
      </c>
      <c r="D17988" s="105"/>
      <c r="E17988" s="105"/>
      <c r="F17988" s="105"/>
      <c r="I17988" s="105"/>
    </row>
    <row r="17989">
      <c r="C17989" s="225" t="str">
        <f>IFERROR(__xludf.DUMMYFUNCTION("""COMPUTED_VALUE"""),"")</f>
        <v/>
      </c>
      <c r="D17989" s="105"/>
      <c r="E17989" s="105"/>
      <c r="F17989" s="105"/>
      <c r="I17989" s="105"/>
    </row>
    <row r="17990">
      <c r="C17990" s="225" t="str">
        <f>IFERROR(__xludf.DUMMYFUNCTION("""COMPUTED_VALUE"""),"")</f>
        <v/>
      </c>
      <c r="D17990" s="105"/>
      <c r="E17990" s="105"/>
      <c r="F17990" s="105"/>
      <c r="I17990" s="105"/>
    </row>
    <row r="17991">
      <c r="C17991" s="225" t="str">
        <f>IFERROR(__xludf.DUMMYFUNCTION("""COMPUTED_VALUE"""),"")</f>
        <v/>
      </c>
      <c r="D17991" s="105"/>
      <c r="E17991" s="105"/>
      <c r="F17991" s="105"/>
      <c r="I17991" s="105"/>
    </row>
    <row r="17992">
      <c r="C17992" s="225" t="str">
        <f>IFERROR(__xludf.DUMMYFUNCTION("""COMPUTED_VALUE"""),"")</f>
        <v/>
      </c>
      <c r="D17992" s="105"/>
      <c r="E17992" s="105"/>
      <c r="F17992" s="105"/>
      <c r="I17992" s="105"/>
    </row>
    <row r="17993">
      <c r="C17993" s="225" t="str">
        <f>IFERROR(__xludf.DUMMYFUNCTION("""COMPUTED_VALUE"""),"")</f>
        <v/>
      </c>
      <c r="D17993" s="105"/>
      <c r="E17993" s="105"/>
      <c r="F17993" s="105"/>
      <c r="I17993" s="105"/>
    </row>
    <row r="17994">
      <c r="C17994" s="225" t="str">
        <f>IFERROR(__xludf.DUMMYFUNCTION("""COMPUTED_VALUE"""),"")</f>
        <v/>
      </c>
      <c r="D17994" s="105"/>
      <c r="E17994" s="105"/>
      <c r="F17994" s="105"/>
      <c r="I17994" s="105"/>
    </row>
    <row r="17995">
      <c r="C17995" s="225" t="str">
        <f>IFERROR(__xludf.DUMMYFUNCTION("""COMPUTED_VALUE"""),"")</f>
        <v/>
      </c>
      <c r="D17995" s="105"/>
      <c r="E17995" s="105"/>
      <c r="F17995" s="105"/>
      <c r="I17995" s="105"/>
    </row>
    <row r="17996">
      <c r="C17996" s="225" t="str">
        <f>IFERROR(__xludf.DUMMYFUNCTION("""COMPUTED_VALUE"""),"")</f>
        <v/>
      </c>
      <c r="D17996" s="105"/>
      <c r="E17996" s="105"/>
      <c r="F17996" s="105"/>
      <c r="I17996" s="105"/>
    </row>
    <row r="17997">
      <c r="C17997" s="225" t="str">
        <f>IFERROR(__xludf.DUMMYFUNCTION("""COMPUTED_VALUE"""),"")</f>
        <v/>
      </c>
      <c r="D17997" s="105"/>
      <c r="E17997" s="105"/>
      <c r="F17997" s="105"/>
      <c r="I17997" s="105"/>
    </row>
    <row r="17998">
      <c r="C17998" s="225" t="str">
        <f>IFERROR(__xludf.DUMMYFUNCTION("""COMPUTED_VALUE"""),"")</f>
        <v/>
      </c>
      <c r="D17998" s="105"/>
      <c r="E17998" s="105"/>
      <c r="F17998" s="105"/>
      <c r="I17998" s="105"/>
    </row>
    <row r="17999">
      <c r="C17999" s="225" t="str">
        <f>IFERROR(__xludf.DUMMYFUNCTION("""COMPUTED_VALUE"""),"")</f>
        <v/>
      </c>
      <c r="D17999" s="105"/>
      <c r="E17999" s="105"/>
      <c r="F17999" s="105"/>
      <c r="I17999" s="105"/>
    </row>
    <row r="18000">
      <c r="C18000" s="225" t="str">
        <f>IFERROR(__xludf.DUMMYFUNCTION("""COMPUTED_VALUE"""),"")</f>
        <v/>
      </c>
      <c r="D18000" s="105"/>
      <c r="E18000" s="105"/>
      <c r="F18000" s="105"/>
      <c r="I18000" s="105"/>
    </row>
    <row r="18001">
      <c r="C18001" s="225" t="str">
        <f>IFERROR(__xludf.DUMMYFUNCTION("""COMPUTED_VALUE"""),"")</f>
        <v/>
      </c>
      <c r="D18001" s="105"/>
      <c r="E18001" s="105"/>
      <c r="F18001" s="105"/>
      <c r="I18001" s="105"/>
    </row>
    <row r="18002">
      <c r="C18002" s="225" t="str">
        <f>IFERROR(__xludf.DUMMYFUNCTION("""COMPUTED_VALUE"""),"")</f>
        <v/>
      </c>
      <c r="D18002" s="105"/>
      <c r="E18002" s="105"/>
      <c r="F18002" s="105"/>
      <c r="I18002" s="105"/>
    </row>
    <row r="18003">
      <c r="C18003" s="225" t="str">
        <f>IFERROR(__xludf.DUMMYFUNCTION("""COMPUTED_VALUE"""),"")</f>
        <v/>
      </c>
      <c r="D18003" s="105"/>
      <c r="E18003" s="105"/>
      <c r="F18003" s="105"/>
      <c r="I18003" s="105"/>
    </row>
    <row r="18004">
      <c r="C18004" s="225" t="str">
        <f>IFERROR(__xludf.DUMMYFUNCTION("""COMPUTED_VALUE"""),"")</f>
        <v/>
      </c>
      <c r="D18004" s="105"/>
      <c r="E18004" s="105"/>
      <c r="F18004" s="105"/>
      <c r="I18004" s="105"/>
    </row>
    <row r="18005">
      <c r="C18005" s="225" t="str">
        <f>IFERROR(__xludf.DUMMYFUNCTION("""COMPUTED_VALUE"""),"")</f>
        <v/>
      </c>
      <c r="D18005" s="105"/>
      <c r="E18005" s="105"/>
      <c r="F18005" s="105"/>
      <c r="I18005" s="105"/>
    </row>
    <row r="18006">
      <c r="C18006" s="225" t="str">
        <f>IFERROR(__xludf.DUMMYFUNCTION("""COMPUTED_VALUE"""),"")</f>
        <v/>
      </c>
      <c r="D18006" s="105"/>
      <c r="E18006" s="105"/>
      <c r="F18006" s="105"/>
      <c r="I18006" s="105"/>
    </row>
    <row r="18007">
      <c r="C18007" s="225" t="str">
        <f>IFERROR(__xludf.DUMMYFUNCTION("""COMPUTED_VALUE"""),"")</f>
        <v/>
      </c>
      <c r="D18007" s="105"/>
      <c r="E18007" s="105"/>
      <c r="F18007" s="105"/>
      <c r="I18007" s="105"/>
    </row>
    <row r="18008">
      <c r="C18008" s="225" t="str">
        <f>IFERROR(__xludf.DUMMYFUNCTION("""COMPUTED_VALUE"""),"")</f>
        <v/>
      </c>
      <c r="D18008" s="105"/>
      <c r="E18008" s="105"/>
      <c r="F18008" s="105"/>
      <c r="I18008" s="105"/>
    </row>
    <row r="18009">
      <c r="C18009" s="225" t="str">
        <f>IFERROR(__xludf.DUMMYFUNCTION("""COMPUTED_VALUE"""),"")</f>
        <v/>
      </c>
      <c r="D18009" s="105"/>
      <c r="E18009" s="105"/>
      <c r="F18009" s="105"/>
      <c r="I18009" s="105"/>
    </row>
    <row r="18010">
      <c r="C18010" s="225" t="str">
        <f>IFERROR(__xludf.DUMMYFUNCTION("""COMPUTED_VALUE"""),"")</f>
        <v/>
      </c>
      <c r="D18010" s="105"/>
      <c r="E18010" s="105"/>
      <c r="F18010" s="105"/>
      <c r="I18010" s="105"/>
    </row>
    <row r="18011">
      <c r="C18011" s="225" t="str">
        <f>IFERROR(__xludf.DUMMYFUNCTION("""COMPUTED_VALUE"""),"")</f>
        <v/>
      </c>
      <c r="D18011" s="105"/>
      <c r="E18011" s="105"/>
      <c r="F18011" s="105"/>
      <c r="I18011" s="105"/>
    </row>
    <row r="18012">
      <c r="C18012" s="225" t="str">
        <f>IFERROR(__xludf.DUMMYFUNCTION("""COMPUTED_VALUE"""),"")</f>
        <v/>
      </c>
      <c r="D18012" s="105"/>
      <c r="E18012" s="105"/>
      <c r="F18012" s="105"/>
      <c r="I18012" s="105"/>
    </row>
    <row r="18013">
      <c r="C18013" s="225" t="str">
        <f>IFERROR(__xludf.DUMMYFUNCTION("""COMPUTED_VALUE"""),"")</f>
        <v/>
      </c>
      <c r="D18013" s="105"/>
      <c r="E18013" s="105"/>
      <c r="F18013" s="105"/>
      <c r="I18013" s="105"/>
    </row>
    <row r="18014">
      <c r="C18014" s="225" t="str">
        <f>IFERROR(__xludf.DUMMYFUNCTION("""COMPUTED_VALUE"""),"")</f>
        <v/>
      </c>
      <c r="D18014" s="105"/>
      <c r="E18014" s="105"/>
      <c r="F18014" s="105"/>
      <c r="I18014" s="105"/>
    </row>
    <row r="18015">
      <c r="C18015" s="225" t="str">
        <f>IFERROR(__xludf.DUMMYFUNCTION("""COMPUTED_VALUE"""),"")</f>
        <v/>
      </c>
      <c r="D18015" s="105"/>
      <c r="E18015" s="105"/>
      <c r="F18015" s="105"/>
      <c r="I18015" s="105"/>
    </row>
    <row r="18016">
      <c r="C18016" s="225" t="str">
        <f>IFERROR(__xludf.DUMMYFUNCTION("""COMPUTED_VALUE"""),"")</f>
        <v/>
      </c>
      <c r="D18016" s="105"/>
      <c r="E18016" s="105"/>
      <c r="F18016" s="105"/>
      <c r="I18016" s="105"/>
    </row>
    <row r="18017">
      <c r="C18017" s="225" t="str">
        <f>IFERROR(__xludf.DUMMYFUNCTION("""COMPUTED_VALUE"""),"")</f>
        <v/>
      </c>
      <c r="D18017" s="105"/>
      <c r="E18017" s="105"/>
      <c r="F18017" s="105"/>
      <c r="I18017" s="105"/>
    </row>
    <row r="18018">
      <c r="C18018" s="225" t="str">
        <f>IFERROR(__xludf.DUMMYFUNCTION("""COMPUTED_VALUE"""),"")</f>
        <v/>
      </c>
      <c r="D18018" s="105"/>
      <c r="E18018" s="105"/>
      <c r="F18018" s="105"/>
      <c r="I18018" s="105"/>
    </row>
    <row r="18019">
      <c r="C18019" s="225" t="str">
        <f>IFERROR(__xludf.DUMMYFUNCTION("""COMPUTED_VALUE"""),"")</f>
        <v/>
      </c>
      <c r="D18019" s="105"/>
      <c r="E18019" s="105"/>
      <c r="F18019" s="105"/>
      <c r="I18019" s="105"/>
    </row>
    <row r="18020">
      <c r="C18020" s="225" t="str">
        <f>IFERROR(__xludf.DUMMYFUNCTION("""COMPUTED_VALUE"""),"")</f>
        <v/>
      </c>
      <c r="D18020" s="105"/>
      <c r="E18020" s="105"/>
      <c r="F18020" s="105"/>
      <c r="I18020" s="105"/>
    </row>
    <row r="18021">
      <c r="C18021" s="225" t="str">
        <f>IFERROR(__xludf.DUMMYFUNCTION("""COMPUTED_VALUE"""),"")</f>
        <v/>
      </c>
      <c r="D18021" s="105"/>
      <c r="E18021" s="105"/>
      <c r="F18021" s="105"/>
      <c r="I18021" s="105"/>
    </row>
    <row r="18022">
      <c r="C18022" s="225" t="str">
        <f>IFERROR(__xludf.DUMMYFUNCTION("""COMPUTED_VALUE"""),"")</f>
        <v/>
      </c>
      <c r="D18022" s="105"/>
      <c r="E18022" s="105"/>
      <c r="F18022" s="105"/>
      <c r="I18022" s="105"/>
    </row>
    <row r="18023">
      <c r="C18023" s="225" t="str">
        <f>IFERROR(__xludf.DUMMYFUNCTION("""COMPUTED_VALUE"""),"")</f>
        <v/>
      </c>
      <c r="D18023" s="105"/>
      <c r="E18023" s="105"/>
      <c r="F18023" s="105"/>
      <c r="I18023" s="105"/>
    </row>
    <row r="18024">
      <c r="C18024" s="225" t="str">
        <f>IFERROR(__xludf.DUMMYFUNCTION("""COMPUTED_VALUE"""),"")</f>
        <v/>
      </c>
      <c r="D18024" s="105"/>
      <c r="E18024" s="105"/>
      <c r="F18024" s="105"/>
      <c r="I18024" s="105"/>
    </row>
    <row r="18025">
      <c r="C18025" s="225" t="str">
        <f>IFERROR(__xludf.DUMMYFUNCTION("""COMPUTED_VALUE"""),"")</f>
        <v/>
      </c>
      <c r="D18025" s="105"/>
      <c r="E18025" s="105"/>
      <c r="F18025" s="105"/>
      <c r="I18025" s="105"/>
    </row>
    <row r="18026">
      <c r="C18026" s="225" t="str">
        <f>IFERROR(__xludf.DUMMYFUNCTION("""COMPUTED_VALUE"""),"")</f>
        <v/>
      </c>
      <c r="D18026" s="105"/>
      <c r="E18026" s="105"/>
      <c r="F18026" s="105"/>
      <c r="I18026" s="105"/>
    </row>
    <row r="18027">
      <c r="C18027" s="225" t="str">
        <f>IFERROR(__xludf.DUMMYFUNCTION("""COMPUTED_VALUE"""),"")</f>
        <v/>
      </c>
      <c r="D18027" s="105"/>
      <c r="E18027" s="105"/>
      <c r="F18027" s="105"/>
      <c r="I18027" s="105"/>
    </row>
    <row r="18028">
      <c r="C18028" s="225" t="str">
        <f>IFERROR(__xludf.DUMMYFUNCTION("""COMPUTED_VALUE"""),"")</f>
        <v/>
      </c>
      <c r="D18028" s="105"/>
      <c r="E18028" s="105"/>
      <c r="F18028" s="105"/>
      <c r="I18028" s="105"/>
    </row>
    <row r="18029">
      <c r="C18029" s="225" t="str">
        <f>IFERROR(__xludf.DUMMYFUNCTION("""COMPUTED_VALUE"""),"")</f>
        <v/>
      </c>
      <c r="D18029" s="105"/>
      <c r="E18029" s="105"/>
      <c r="F18029" s="105"/>
      <c r="I18029" s="105"/>
    </row>
    <row r="18030">
      <c r="C18030" s="225" t="str">
        <f>IFERROR(__xludf.DUMMYFUNCTION("""COMPUTED_VALUE"""),"")</f>
        <v/>
      </c>
      <c r="D18030" s="105"/>
      <c r="E18030" s="105"/>
      <c r="F18030" s="105"/>
      <c r="I18030" s="105"/>
    </row>
    <row r="18031">
      <c r="C18031" s="225" t="str">
        <f>IFERROR(__xludf.DUMMYFUNCTION("""COMPUTED_VALUE"""),"")</f>
        <v/>
      </c>
      <c r="D18031" s="105"/>
      <c r="E18031" s="105"/>
      <c r="F18031" s="105"/>
      <c r="I18031" s="105"/>
    </row>
    <row r="18032">
      <c r="C18032" s="225" t="str">
        <f>IFERROR(__xludf.DUMMYFUNCTION("""COMPUTED_VALUE"""),"")</f>
        <v/>
      </c>
      <c r="D18032" s="105"/>
      <c r="E18032" s="105"/>
      <c r="F18032" s="105"/>
      <c r="I18032" s="105"/>
    </row>
    <row r="18033">
      <c r="C18033" s="225" t="str">
        <f>IFERROR(__xludf.DUMMYFUNCTION("""COMPUTED_VALUE"""),"")</f>
        <v/>
      </c>
      <c r="D18033" s="105"/>
      <c r="E18033" s="105"/>
      <c r="F18033" s="105"/>
      <c r="I18033" s="105"/>
    </row>
    <row r="18034">
      <c r="C18034" s="225" t="str">
        <f>IFERROR(__xludf.DUMMYFUNCTION("""COMPUTED_VALUE"""),"")</f>
        <v/>
      </c>
      <c r="D18034" s="105"/>
      <c r="E18034" s="105"/>
      <c r="F18034" s="105"/>
      <c r="I18034" s="105"/>
    </row>
    <row r="18035">
      <c r="C18035" s="225" t="str">
        <f>IFERROR(__xludf.DUMMYFUNCTION("""COMPUTED_VALUE"""),"")</f>
        <v/>
      </c>
      <c r="D18035" s="105"/>
      <c r="E18035" s="105"/>
      <c r="F18035" s="105"/>
      <c r="I18035" s="105"/>
    </row>
    <row r="18036">
      <c r="C18036" s="225" t="str">
        <f>IFERROR(__xludf.DUMMYFUNCTION("""COMPUTED_VALUE"""),"")</f>
        <v/>
      </c>
      <c r="D18036" s="105"/>
      <c r="E18036" s="105"/>
      <c r="F18036" s="105"/>
      <c r="I18036" s="105"/>
    </row>
    <row r="18037">
      <c r="C18037" s="225" t="str">
        <f>IFERROR(__xludf.DUMMYFUNCTION("""COMPUTED_VALUE"""),"")</f>
        <v/>
      </c>
      <c r="D18037" s="105"/>
      <c r="E18037" s="105"/>
      <c r="F18037" s="105"/>
      <c r="I18037" s="105"/>
    </row>
    <row r="18038">
      <c r="C18038" s="225" t="str">
        <f>IFERROR(__xludf.DUMMYFUNCTION("""COMPUTED_VALUE"""),"")</f>
        <v/>
      </c>
      <c r="D18038" s="105"/>
      <c r="E18038" s="105"/>
      <c r="F18038" s="105"/>
      <c r="I18038" s="105"/>
    </row>
    <row r="18039">
      <c r="C18039" s="225" t="str">
        <f>IFERROR(__xludf.DUMMYFUNCTION("""COMPUTED_VALUE"""),"")</f>
        <v/>
      </c>
      <c r="D18039" s="105"/>
      <c r="E18039" s="105"/>
      <c r="F18039" s="105"/>
      <c r="I18039" s="105"/>
    </row>
    <row r="18040">
      <c r="C18040" s="225" t="str">
        <f>IFERROR(__xludf.DUMMYFUNCTION("""COMPUTED_VALUE"""),"")</f>
        <v/>
      </c>
      <c r="D18040" s="105"/>
      <c r="E18040" s="105"/>
      <c r="F18040" s="105"/>
      <c r="I18040" s="105"/>
    </row>
    <row r="18041">
      <c r="C18041" s="225" t="str">
        <f>IFERROR(__xludf.DUMMYFUNCTION("""COMPUTED_VALUE"""),"")</f>
        <v/>
      </c>
      <c r="D18041" s="105"/>
      <c r="E18041" s="105"/>
      <c r="F18041" s="105"/>
      <c r="I18041" s="105"/>
    </row>
    <row r="18042">
      <c r="C18042" s="225" t="str">
        <f>IFERROR(__xludf.DUMMYFUNCTION("""COMPUTED_VALUE"""),"")</f>
        <v/>
      </c>
      <c r="D18042" s="105"/>
      <c r="E18042" s="105"/>
      <c r="F18042" s="105"/>
      <c r="I18042" s="105"/>
    </row>
    <row r="18043">
      <c r="C18043" s="225" t="str">
        <f>IFERROR(__xludf.DUMMYFUNCTION("""COMPUTED_VALUE"""),"")</f>
        <v/>
      </c>
      <c r="D18043" s="105"/>
      <c r="E18043" s="105"/>
      <c r="F18043" s="105"/>
      <c r="I18043" s="105"/>
    </row>
    <row r="18044">
      <c r="C18044" s="225" t="str">
        <f>IFERROR(__xludf.DUMMYFUNCTION("""COMPUTED_VALUE"""),"")</f>
        <v/>
      </c>
      <c r="D18044" s="105"/>
      <c r="E18044" s="105"/>
      <c r="F18044" s="105"/>
      <c r="I18044" s="105"/>
    </row>
    <row r="18045">
      <c r="C18045" s="225" t="str">
        <f>IFERROR(__xludf.DUMMYFUNCTION("""COMPUTED_VALUE"""),"")</f>
        <v/>
      </c>
      <c r="D18045" s="105"/>
      <c r="E18045" s="105"/>
      <c r="F18045" s="105"/>
      <c r="I18045" s="105"/>
    </row>
    <row r="18046">
      <c r="C18046" s="225" t="str">
        <f>IFERROR(__xludf.DUMMYFUNCTION("""COMPUTED_VALUE"""),"")</f>
        <v/>
      </c>
      <c r="D18046" s="105"/>
      <c r="E18046" s="105"/>
      <c r="F18046" s="105"/>
      <c r="I18046" s="105"/>
    </row>
    <row r="18047">
      <c r="C18047" s="225" t="str">
        <f>IFERROR(__xludf.DUMMYFUNCTION("""COMPUTED_VALUE"""),"")</f>
        <v/>
      </c>
      <c r="D18047" s="105"/>
      <c r="E18047" s="105"/>
      <c r="F18047" s="105"/>
      <c r="I18047" s="105"/>
    </row>
    <row r="18048">
      <c r="C18048" s="225" t="str">
        <f>IFERROR(__xludf.DUMMYFUNCTION("""COMPUTED_VALUE"""),"")</f>
        <v/>
      </c>
      <c r="D18048" s="105"/>
      <c r="E18048" s="105"/>
      <c r="F18048" s="105"/>
      <c r="I18048" s="105"/>
    </row>
    <row r="18049">
      <c r="C18049" s="225" t="str">
        <f>IFERROR(__xludf.DUMMYFUNCTION("""COMPUTED_VALUE"""),"")</f>
        <v/>
      </c>
      <c r="D18049" s="105"/>
      <c r="E18049" s="105"/>
      <c r="F18049" s="105"/>
      <c r="I18049" s="105"/>
    </row>
    <row r="18050">
      <c r="C18050" s="225" t="str">
        <f>IFERROR(__xludf.DUMMYFUNCTION("""COMPUTED_VALUE"""),"")</f>
        <v/>
      </c>
      <c r="D18050" s="105"/>
      <c r="E18050" s="105"/>
      <c r="F18050" s="105"/>
      <c r="I18050" s="105"/>
    </row>
    <row r="18051">
      <c r="C18051" s="225" t="str">
        <f>IFERROR(__xludf.DUMMYFUNCTION("""COMPUTED_VALUE"""),"")</f>
        <v/>
      </c>
      <c r="D18051" s="105"/>
      <c r="E18051" s="105"/>
      <c r="F18051" s="105"/>
      <c r="I18051" s="105"/>
    </row>
    <row r="18052">
      <c r="C18052" s="225" t="str">
        <f>IFERROR(__xludf.DUMMYFUNCTION("""COMPUTED_VALUE"""),"")</f>
        <v/>
      </c>
      <c r="D18052" s="105"/>
      <c r="E18052" s="105"/>
      <c r="F18052" s="105"/>
      <c r="I18052" s="105"/>
    </row>
    <row r="18053">
      <c r="C18053" s="225" t="str">
        <f>IFERROR(__xludf.DUMMYFUNCTION("""COMPUTED_VALUE"""),"")</f>
        <v/>
      </c>
      <c r="D18053" s="105"/>
      <c r="E18053" s="105"/>
      <c r="F18053" s="105"/>
      <c r="I18053" s="105"/>
    </row>
    <row r="18054">
      <c r="C18054" s="225" t="str">
        <f>IFERROR(__xludf.DUMMYFUNCTION("""COMPUTED_VALUE"""),"")</f>
        <v/>
      </c>
      <c r="D18054" s="105"/>
      <c r="E18054" s="105"/>
      <c r="F18054" s="105"/>
      <c r="I18054" s="105"/>
    </row>
    <row r="18055">
      <c r="C18055" s="225" t="str">
        <f>IFERROR(__xludf.DUMMYFUNCTION("""COMPUTED_VALUE"""),"")</f>
        <v/>
      </c>
      <c r="D18055" s="105"/>
      <c r="E18055" s="105"/>
      <c r="F18055" s="105"/>
      <c r="I18055" s="105"/>
    </row>
    <row r="18056">
      <c r="C18056" s="225" t="str">
        <f>IFERROR(__xludf.DUMMYFUNCTION("""COMPUTED_VALUE"""),"")</f>
        <v/>
      </c>
      <c r="D18056" s="105"/>
      <c r="E18056" s="105"/>
      <c r="F18056" s="105"/>
      <c r="I18056" s="105"/>
    </row>
    <row r="18057">
      <c r="C18057" s="225" t="str">
        <f>IFERROR(__xludf.DUMMYFUNCTION("""COMPUTED_VALUE"""),"")</f>
        <v/>
      </c>
      <c r="D18057" s="105"/>
      <c r="E18057" s="105"/>
      <c r="F18057" s="105"/>
      <c r="I18057" s="105"/>
    </row>
    <row r="18058">
      <c r="C18058" s="225" t="str">
        <f>IFERROR(__xludf.DUMMYFUNCTION("""COMPUTED_VALUE"""),"")</f>
        <v/>
      </c>
      <c r="D18058" s="105"/>
      <c r="E18058" s="105"/>
      <c r="F18058" s="105"/>
      <c r="I18058" s="105"/>
    </row>
    <row r="18059">
      <c r="C18059" s="225" t="str">
        <f>IFERROR(__xludf.DUMMYFUNCTION("""COMPUTED_VALUE"""),"")</f>
        <v/>
      </c>
      <c r="D18059" s="105"/>
      <c r="E18059" s="105"/>
      <c r="F18059" s="105"/>
      <c r="I18059" s="105"/>
    </row>
    <row r="18060">
      <c r="C18060" s="225" t="str">
        <f>IFERROR(__xludf.DUMMYFUNCTION("""COMPUTED_VALUE"""),"")</f>
        <v/>
      </c>
      <c r="D18060" s="105"/>
      <c r="E18060" s="105"/>
      <c r="F18060" s="105"/>
      <c r="I18060" s="105"/>
    </row>
    <row r="18061">
      <c r="C18061" s="225" t="str">
        <f>IFERROR(__xludf.DUMMYFUNCTION("""COMPUTED_VALUE"""),"")</f>
        <v/>
      </c>
      <c r="D18061" s="105"/>
      <c r="E18061" s="105"/>
      <c r="F18061" s="105"/>
      <c r="I18061" s="105"/>
    </row>
    <row r="18062">
      <c r="C18062" s="225" t="str">
        <f>IFERROR(__xludf.DUMMYFUNCTION("""COMPUTED_VALUE"""),"")</f>
        <v/>
      </c>
      <c r="D18062" s="105"/>
      <c r="E18062" s="105"/>
      <c r="F18062" s="105"/>
      <c r="I18062" s="105"/>
    </row>
    <row r="18063">
      <c r="C18063" s="225" t="str">
        <f>IFERROR(__xludf.DUMMYFUNCTION("""COMPUTED_VALUE"""),"")</f>
        <v/>
      </c>
      <c r="D18063" s="105"/>
      <c r="E18063" s="105"/>
      <c r="F18063" s="105"/>
      <c r="I18063" s="105"/>
    </row>
    <row r="18064">
      <c r="C18064" s="225" t="str">
        <f>IFERROR(__xludf.DUMMYFUNCTION("""COMPUTED_VALUE"""),"")</f>
        <v/>
      </c>
      <c r="D18064" s="105"/>
      <c r="E18064" s="105"/>
      <c r="F18064" s="105"/>
      <c r="I18064" s="105"/>
    </row>
    <row r="18065">
      <c r="C18065" s="225" t="str">
        <f>IFERROR(__xludf.DUMMYFUNCTION("""COMPUTED_VALUE"""),"")</f>
        <v/>
      </c>
      <c r="D18065" s="105"/>
      <c r="E18065" s="105"/>
      <c r="F18065" s="105"/>
      <c r="I18065" s="105"/>
    </row>
    <row r="18066">
      <c r="C18066" s="225" t="str">
        <f>IFERROR(__xludf.DUMMYFUNCTION("""COMPUTED_VALUE"""),"")</f>
        <v/>
      </c>
      <c r="D18066" s="105"/>
      <c r="E18066" s="105"/>
      <c r="F18066" s="105"/>
      <c r="I18066" s="105"/>
    </row>
    <row r="18067">
      <c r="C18067" s="225" t="str">
        <f>IFERROR(__xludf.DUMMYFUNCTION("""COMPUTED_VALUE"""),"")</f>
        <v/>
      </c>
      <c r="D18067" s="105"/>
      <c r="E18067" s="105"/>
      <c r="F18067" s="105"/>
      <c r="I18067" s="105"/>
    </row>
    <row r="18068">
      <c r="C18068" s="225" t="str">
        <f>IFERROR(__xludf.DUMMYFUNCTION("""COMPUTED_VALUE"""),"")</f>
        <v/>
      </c>
      <c r="D18068" s="105"/>
      <c r="E18068" s="105"/>
      <c r="F18068" s="105"/>
      <c r="I18068" s="105"/>
    </row>
    <row r="18069">
      <c r="C18069" s="225" t="str">
        <f>IFERROR(__xludf.DUMMYFUNCTION("""COMPUTED_VALUE"""),"")</f>
        <v/>
      </c>
      <c r="D18069" s="105"/>
      <c r="E18069" s="105"/>
      <c r="F18069" s="105"/>
      <c r="I18069" s="105"/>
    </row>
    <row r="18070">
      <c r="C18070" s="225" t="str">
        <f>IFERROR(__xludf.DUMMYFUNCTION("""COMPUTED_VALUE"""),"")</f>
        <v/>
      </c>
      <c r="D18070" s="105"/>
      <c r="E18070" s="105"/>
      <c r="F18070" s="105"/>
      <c r="I18070" s="105"/>
    </row>
    <row r="18071">
      <c r="C18071" s="225" t="str">
        <f>IFERROR(__xludf.DUMMYFUNCTION("""COMPUTED_VALUE"""),"")</f>
        <v/>
      </c>
      <c r="D18071" s="105"/>
      <c r="E18071" s="105"/>
      <c r="F18071" s="105"/>
      <c r="I18071" s="105"/>
    </row>
    <row r="18072">
      <c r="C18072" s="225" t="str">
        <f>IFERROR(__xludf.DUMMYFUNCTION("""COMPUTED_VALUE"""),"")</f>
        <v/>
      </c>
      <c r="D18072" s="105"/>
      <c r="E18072" s="105"/>
      <c r="F18072" s="105"/>
      <c r="I18072" s="105"/>
    </row>
    <row r="18073">
      <c r="C18073" s="225" t="str">
        <f>IFERROR(__xludf.DUMMYFUNCTION("""COMPUTED_VALUE"""),"")</f>
        <v/>
      </c>
      <c r="D18073" s="105"/>
      <c r="E18073" s="105"/>
      <c r="F18073" s="105"/>
      <c r="I18073" s="105"/>
    </row>
    <row r="18074">
      <c r="C18074" s="225" t="str">
        <f>IFERROR(__xludf.DUMMYFUNCTION("""COMPUTED_VALUE"""),"")</f>
        <v/>
      </c>
      <c r="D18074" s="105"/>
      <c r="E18074" s="105"/>
      <c r="F18074" s="105"/>
      <c r="I18074" s="105"/>
    </row>
    <row r="18075">
      <c r="C18075" s="225" t="str">
        <f>IFERROR(__xludf.DUMMYFUNCTION("""COMPUTED_VALUE"""),"")</f>
        <v/>
      </c>
      <c r="D18075" s="105"/>
      <c r="E18075" s="105"/>
      <c r="F18075" s="105"/>
      <c r="I18075" s="105"/>
    </row>
    <row r="18076">
      <c r="C18076" s="225" t="str">
        <f>IFERROR(__xludf.DUMMYFUNCTION("""COMPUTED_VALUE"""),"")</f>
        <v/>
      </c>
      <c r="D18076" s="105"/>
      <c r="E18076" s="105"/>
      <c r="F18076" s="105"/>
      <c r="I18076" s="105"/>
    </row>
    <row r="18077">
      <c r="C18077" s="225" t="str">
        <f>IFERROR(__xludf.DUMMYFUNCTION("""COMPUTED_VALUE"""),"")</f>
        <v/>
      </c>
      <c r="D18077" s="105"/>
      <c r="E18077" s="105"/>
      <c r="F18077" s="105"/>
      <c r="I18077" s="105"/>
    </row>
    <row r="18078">
      <c r="C18078" s="225" t="str">
        <f>IFERROR(__xludf.DUMMYFUNCTION("""COMPUTED_VALUE"""),"")</f>
        <v/>
      </c>
      <c r="D18078" s="105"/>
      <c r="E18078" s="105"/>
      <c r="F18078" s="105"/>
      <c r="I18078" s="105"/>
    </row>
    <row r="18079">
      <c r="C18079" s="225" t="str">
        <f>IFERROR(__xludf.DUMMYFUNCTION("""COMPUTED_VALUE"""),"")</f>
        <v/>
      </c>
      <c r="D18079" s="105"/>
      <c r="E18079" s="105"/>
      <c r="F18079" s="105"/>
      <c r="I18079" s="105"/>
    </row>
    <row r="18080">
      <c r="C18080" s="225" t="str">
        <f>IFERROR(__xludf.DUMMYFUNCTION("""COMPUTED_VALUE"""),"")</f>
        <v/>
      </c>
      <c r="D18080" s="105"/>
      <c r="E18080" s="105"/>
      <c r="F18080" s="105"/>
      <c r="I18080" s="105"/>
    </row>
    <row r="18081">
      <c r="C18081" s="225" t="str">
        <f>IFERROR(__xludf.DUMMYFUNCTION("""COMPUTED_VALUE"""),"")</f>
        <v/>
      </c>
      <c r="D18081" s="105"/>
      <c r="E18081" s="105"/>
      <c r="F18081" s="105"/>
      <c r="I18081" s="105"/>
    </row>
    <row r="18082">
      <c r="C18082" s="225" t="str">
        <f>IFERROR(__xludf.DUMMYFUNCTION("""COMPUTED_VALUE"""),"")</f>
        <v/>
      </c>
      <c r="D18082" s="105"/>
      <c r="E18082" s="105"/>
      <c r="F18082" s="105"/>
      <c r="I18082" s="105"/>
    </row>
    <row r="18083">
      <c r="C18083" s="225" t="str">
        <f>IFERROR(__xludf.DUMMYFUNCTION("""COMPUTED_VALUE"""),"")</f>
        <v/>
      </c>
      <c r="D18083" s="105"/>
      <c r="E18083" s="105"/>
      <c r="F18083" s="105"/>
      <c r="I18083" s="105"/>
    </row>
    <row r="18084">
      <c r="C18084" s="225" t="str">
        <f>IFERROR(__xludf.DUMMYFUNCTION("""COMPUTED_VALUE"""),"")</f>
        <v/>
      </c>
      <c r="D18084" s="105"/>
      <c r="E18084" s="105"/>
      <c r="F18084" s="105"/>
      <c r="I18084" s="105"/>
    </row>
    <row r="18085">
      <c r="C18085" s="225" t="str">
        <f>IFERROR(__xludf.DUMMYFUNCTION("""COMPUTED_VALUE"""),"")</f>
        <v/>
      </c>
      <c r="D18085" s="105"/>
      <c r="E18085" s="105"/>
      <c r="F18085" s="105"/>
      <c r="I18085" s="105"/>
    </row>
    <row r="18086">
      <c r="C18086" s="225" t="str">
        <f>IFERROR(__xludf.DUMMYFUNCTION("""COMPUTED_VALUE"""),"")</f>
        <v/>
      </c>
      <c r="D18086" s="105"/>
      <c r="E18086" s="105"/>
      <c r="F18086" s="105"/>
      <c r="I18086" s="105"/>
    </row>
    <row r="18087">
      <c r="C18087" s="225" t="str">
        <f>IFERROR(__xludf.DUMMYFUNCTION("""COMPUTED_VALUE"""),"")</f>
        <v/>
      </c>
      <c r="D18087" s="105"/>
      <c r="E18087" s="105"/>
      <c r="F18087" s="105"/>
      <c r="I18087" s="105"/>
    </row>
    <row r="18088">
      <c r="C18088" s="225" t="str">
        <f>IFERROR(__xludf.DUMMYFUNCTION("""COMPUTED_VALUE"""),"")</f>
        <v/>
      </c>
      <c r="D18088" s="105"/>
      <c r="E18088" s="105"/>
      <c r="F18088" s="105"/>
      <c r="I18088" s="105"/>
    </row>
    <row r="18089">
      <c r="C18089" s="225" t="str">
        <f>IFERROR(__xludf.DUMMYFUNCTION("""COMPUTED_VALUE"""),"")</f>
        <v/>
      </c>
      <c r="D18089" s="105"/>
      <c r="E18089" s="105"/>
      <c r="F18089" s="105"/>
      <c r="I18089" s="105"/>
    </row>
    <row r="18090">
      <c r="C18090" s="225" t="str">
        <f>IFERROR(__xludf.DUMMYFUNCTION("""COMPUTED_VALUE"""),"")</f>
        <v/>
      </c>
      <c r="D18090" s="105"/>
      <c r="E18090" s="105"/>
      <c r="F18090" s="105"/>
      <c r="I18090" s="105"/>
    </row>
    <row r="18091">
      <c r="C18091" s="225" t="str">
        <f>IFERROR(__xludf.DUMMYFUNCTION("""COMPUTED_VALUE"""),"")</f>
        <v/>
      </c>
      <c r="D18091" s="105"/>
      <c r="E18091" s="105"/>
      <c r="F18091" s="105"/>
      <c r="I18091" s="105"/>
    </row>
    <row r="18092">
      <c r="C18092" s="225" t="str">
        <f>IFERROR(__xludf.DUMMYFUNCTION("""COMPUTED_VALUE"""),"")</f>
        <v/>
      </c>
      <c r="D18092" s="105"/>
      <c r="E18092" s="105"/>
      <c r="F18092" s="105"/>
      <c r="I18092" s="105"/>
    </row>
    <row r="18093">
      <c r="C18093" s="225" t="str">
        <f>IFERROR(__xludf.DUMMYFUNCTION("""COMPUTED_VALUE"""),"")</f>
        <v/>
      </c>
      <c r="D18093" s="105"/>
      <c r="E18093" s="105"/>
      <c r="F18093" s="105"/>
      <c r="I18093" s="105"/>
    </row>
    <row r="18094">
      <c r="C18094" s="225" t="str">
        <f>IFERROR(__xludf.DUMMYFUNCTION("""COMPUTED_VALUE"""),"")</f>
        <v/>
      </c>
      <c r="D18094" s="105"/>
      <c r="E18094" s="105"/>
      <c r="F18094" s="105"/>
      <c r="I18094" s="105"/>
    </row>
    <row r="18095">
      <c r="C18095" s="225" t="str">
        <f>IFERROR(__xludf.DUMMYFUNCTION("""COMPUTED_VALUE"""),"")</f>
        <v/>
      </c>
      <c r="D18095" s="105"/>
      <c r="E18095" s="105"/>
      <c r="F18095" s="105"/>
      <c r="I18095" s="105"/>
    </row>
    <row r="18096">
      <c r="C18096" s="225" t="str">
        <f>IFERROR(__xludf.DUMMYFUNCTION("""COMPUTED_VALUE"""),"")</f>
        <v/>
      </c>
      <c r="D18096" s="105"/>
      <c r="E18096" s="105"/>
      <c r="F18096" s="105"/>
      <c r="I18096" s="105"/>
    </row>
    <row r="18097">
      <c r="C18097" s="225" t="str">
        <f>IFERROR(__xludf.DUMMYFUNCTION("""COMPUTED_VALUE"""),"")</f>
        <v/>
      </c>
      <c r="D18097" s="105"/>
      <c r="E18097" s="105"/>
      <c r="F18097" s="105"/>
      <c r="I18097" s="105"/>
    </row>
    <row r="18098">
      <c r="C18098" s="225" t="str">
        <f>IFERROR(__xludf.DUMMYFUNCTION("""COMPUTED_VALUE"""),"")</f>
        <v/>
      </c>
      <c r="D18098" s="105"/>
      <c r="E18098" s="105"/>
      <c r="F18098" s="105"/>
      <c r="I18098" s="105"/>
    </row>
    <row r="18099">
      <c r="C18099" s="225" t="str">
        <f>IFERROR(__xludf.DUMMYFUNCTION("""COMPUTED_VALUE"""),"")</f>
        <v/>
      </c>
      <c r="D18099" s="105"/>
      <c r="E18099" s="105"/>
      <c r="F18099" s="105"/>
      <c r="I18099" s="105"/>
    </row>
    <row r="18100">
      <c r="C18100" s="225" t="str">
        <f>IFERROR(__xludf.DUMMYFUNCTION("""COMPUTED_VALUE"""),"")</f>
        <v/>
      </c>
      <c r="D18100" s="105"/>
      <c r="E18100" s="105"/>
      <c r="F18100" s="105"/>
      <c r="I18100" s="105"/>
    </row>
    <row r="18101">
      <c r="C18101" s="225" t="str">
        <f>IFERROR(__xludf.DUMMYFUNCTION("""COMPUTED_VALUE"""),"")</f>
        <v/>
      </c>
      <c r="D18101" s="105"/>
      <c r="E18101" s="105"/>
      <c r="F18101" s="105"/>
      <c r="I18101" s="105"/>
    </row>
    <row r="18102">
      <c r="C18102" s="225" t="str">
        <f>IFERROR(__xludf.DUMMYFUNCTION("""COMPUTED_VALUE"""),"")</f>
        <v/>
      </c>
      <c r="D18102" s="105"/>
      <c r="E18102" s="105"/>
      <c r="F18102" s="105"/>
      <c r="I18102" s="105"/>
    </row>
    <row r="18103">
      <c r="C18103" s="225" t="str">
        <f>IFERROR(__xludf.DUMMYFUNCTION("""COMPUTED_VALUE"""),"")</f>
        <v/>
      </c>
      <c r="D18103" s="105"/>
      <c r="E18103" s="105"/>
      <c r="F18103" s="105"/>
      <c r="I18103" s="105"/>
    </row>
    <row r="18104">
      <c r="C18104" s="225" t="str">
        <f>IFERROR(__xludf.DUMMYFUNCTION("""COMPUTED_VALUE"""),"")</f>
        <v/>
      </c>
      <c r="D18104" s="105"/>
      <c r="E18104" s="105"/>
      <c r="F18104" s="105"/>
      <c r="I18104" s="105"/>
    </row>
    <row r="18105">
      <c r="C18105" s="225" t="str">
        <f>IFERROR(__xludf.DUMMYFUNCTION("""COMPUTED_VALUE"""),"")</f>
        <v/>
      </c>
      <c r="D18105" s="105"/>
      <c r="E18105" s="105"/>
      <c r="F18105" s="105"/>
      <c r="I18105" s="105"/>
    </row>
    <row r="18106">
      <c r="C18106" s="225" t="str">
        <f>IFERROR(__xludf.DUMMYFUNCTION("""COMPUTED_VALUE"""),"")</f>
        <v/>
      </c>
      <c r="D18106" s="105"/>
      <c r="E18106" s="105"/>
      <c r="F18106" s="105"/>
      <c r="I18106" s="105"/>
    </row>
    <row r="18107">
      <c r="C18107" s="225" t="str">
        <f>IFERROR(__xludf.DUMMYFUNCTION("""COMPUTED_VALUE"""),"")</f>
        <v/>
      </c>
      <c r="D18107" s="105"/>
      <c r="E18107" s="105"/>
      <c r="F18107" s="105"/>
      <c r="I18107" s="105"/>
    </row>
    <row r="18108">
      <c r="C18108" s="225" t="str">
        <f>IFERROR(__xludf.DUMMYFUNCTION("""COMPUTED_VALUE"""),"")</f>
        <v/>
      </c>
      <c r="D18108" s="105"/>
      <c r="E18108" s="105"/>
      <c r="F18108" s="105"/>
      <c r="I18108" s="105"/>
    </row>
    <row r="18109">
      <c r="C18109" s="225" t="str">
        <f>IFERROR(__xludf.DUMMYFUNCTION("""COMPUTED_VALUE"""),"")</f>
        <v/>
      </c>
      <c r="D18109" s="105"/>
      <c r="E18109" s="105"/>
      <c r="F18109" s="105"/>
      <c r="I18109" s="105"/>
    </row>
    <row r="18110">
      <c r="C18110" s="225" t="str">
        <f>IFERROR(__xludf.DUMMYFUNCTION("""COMPUTED_VALUE"""),"")</f>
        <v/>
      </c>
      <c r="D18110" s="105"/>
      <c r="E18110" s="105"/>
      <c r="F18110" s="105"/>
      <c r="I18110" s="105"/>
    </row>
    <row r="18111">
      <c r="C18111" s="225" t="str">
        <f>IFERROR(__xludf.DUMMYFUNCTION("""COMPUTED_VALUE"""),"")</f>
        <v/>
      </c>
      <c r="D18111" s="105"/>
      <c r="E18111" s="105"/>
      <c r="F18111" s="105"/>
      <c r="I18111" s="105"/>
    </row>
    <row r="18112">
      <c r="C18112" s="225" t="str">
        <f>IFERROR(__xludf.DUMMYFUNCTION("""COMPUTED_VALUE"""),"")</f>
        <v/>
      </c>
      <c r="D18112" s="105"/>
      <c r="E18112" s="105"/>
      <c r="F18112" s="105"/>
      <c r="I18112" s="105"/>
    </row>
    <row r="18113">
      <c r="C18113" s="225" t="str">
        <f>IFERROR(__xludf.DUMMYFUNCTION("""COMPUTED_VALUE"""),"")</f>
        <v/>
      </c>
      <c r="D18113" s="105"/>
      <c r="E18113" s="105"/>
      <c r="F18113" s="105"/>
      <c r="I18113" s="105"/>
    </row>
    <row r="18114">
      <c r="C18114" s="225" t="str">
        <f>IFERROR(__xludf.DUMMYFUNCTION("""COMPUTED_VALUE"""),"")</f>
        <v/>
      </c>
      <c r="D18114" s="105"/>
      <c r="E18114" s="105"/>
      <c r="F18114" s="105"/>
      <c r="I18114" s="105"/>
    </row>
    <row r="18115">
      <c r="C18115" s="225" t="str">
        <f>IFERROR(__xludf.DUMMYFUNCTION("""COMPUTED_VALUE"""),"")</f>
        <v/>
      </c>
      <c r="D18115" s="105"/>
      <c r="E18115" s="105"/>
      <c r="F18115" s="105"/>
      <c r="I18115" s="105"/>
    </row>
    <row r="18116">
      <c r="C18116" s="225" t="str">
        <f>IFERROR(__xludf.DUMMYFUNCTION("""COMPUTED_VALUE"""),"")</f>
        <v/>
      </c>
      <c r="D18116" s="105"/>
      <c r="E18116" s="105"/>
      <c r="F18116" s="105"/>
      <c r="I18116" s="105"/>
    </row>
    <row r="18117">
      <c r="C18117" s="225" t="str">
        <f>IFERROR(__xludf.DUMMYFUNCTION("""COMPUTED_VALUE"""),"")</f>
        <v/>
      </c>
      <c r="D18117" s="105"/>
      <c r="E18117" s="105"/>
      <c r="F18117" s="105"/>
      <c r="I18117" s="105"/>
    </row>
    <row r="18118">
      <c r="C18118" s="225" t="str">
        <f>IFERROR(__xludf.DUMMYFUNCTION("""COMPUTED_VALUE"""),"")</f>
        <v/>
      </c>
      <c r="D18118" s="105"/>
      <c r="E18118" s="105"/>
      <c r="F18118" s="105"/>
      <c r="I18118" s="105"/>
    </row>
    <row r="18119">
      <c r="C18119" s="225" t="str">
        <f>IFERROR(__xludf.DUMMYFUNCTION("""COMPUTED_VALUE"""),"")</f>
        <v/>
      </c>
      <c r="D18119" s="105"/>
      <c r="E18119" s="105"/>
      <c r="F18119" s="105"/>
      <c r="I18119" s="105"/>
    </row>
    <row r="18120">
      <c r="C18120" s="225" t="str">
        <f>IFERROR(__xludf.DUMMYFUNCTION("""COMPUTED_VALUE"""),"")</f>
        <v/>
      </c>
      <c r="D18120" s="105"/>
      <c r="E18120" s="105"/>
      <c r="F18120" s="105"/>
      <c r="I18120" s="105"/>
    </row>
    <row r="18121">
      <c r="C18121" s="225" t="str">
        <f>IFERROR(__xludf.DUMMYFUNCTION("""COMPUTED_VALUE"""),"")</f>
        <v/>
      </c>
      <c r="D18121" s="105"/>
      <c r="E18121" s="105"/>
      <c r="F18121" s="105"/>
      <c r="I18121" s="105"/>
    </row>
    <row r="18122">
      <c r="C18122" s="225" t="str">
        <f>IFERROR(__xludf.DUMMYFUNCTION("""COMPUTED_VALUE"""),"")</f>
        <v/>
      </c>
      <c r="D18122" s="105"/>
      <c r="E18122" s="105"/>
      <c r="F18122" s="105"/>
      <c r="I18122" s="105"/>
    </row>
    <row r="18123">
      <c r="C18123" s="225" t="str">
        <f>IFERROR(__xludf.DUMMYFUNCTION("""COMPUTED_VALUE"""),"")</f>
        <v/>
      </c>
      <c r="D18123" s="105"/>
      <c r="E18123" s="105"/>
      <c r="F18123" s="105"/>
      <c r="I18123" s="105"/>
    </row>
    <row r="18124">
      <c r="C18124" s="225" t="str">
        <f>IFERROR(__xludf.DUMMYFUNCTION("""COMPUTED_VALUE"""),"")</f>
        <v/>
      </c>
      <c r="D18124" s="105"/>
      <c r="E18124" s="105"/>
      <c r="F18124" s="105"/>
      <c r="I18124" s="105"/>
    </row>
    <row r="18125">
      <c r="C18125" s="225" t="str">
        <f>IFERROR(__xludf.DUMMYFUNCTION("""COMPUTED_VALUE"""),"")</f>
        <v/>
      </c>
      <c r="D18125" s="105"/>
      <c r="E18125" s="105"/>
      <c r="F18125" s="105"/>
      <c r="I18125" s="105"/>
    </row>
    <row r="18126">
      <c r="C18126" s="225" t="str">
        <f>IFERROR(__xludf.DUMMYFUNCTION("""COMPUTED_VALUE"""),"")</f>
        <v/>
      </c>
      <c r="D18126" s="105"/>
      <c r="E18126" s="105"/>
      <c r="F18126" s="105"/>
      <c r="I18126" s="105"/>
    </row>
    <row r="18127">
      <c r="C18127" s="225" t="str">
        <f>IFERROR(__xludf.DUMMYFUNCTION("""COMPUTED_VALUE"""),"")</f>
        <v/>
      </c>
      <c r="D18127" s="105"/>
      <c r="E18127" s="105"/>
      <c r="F18127" s="105"/>
      <c r="I18127" s="105"/>
    </row>
    <row r="18128">
      <c r="C18128" s="225" t="str">
        <f>IFERROR(__xludf.DUMMYFUNCTION("""COMPUTED_VALUE"""),"")</f>
        <v/>
      </c>
      <c r="D18128" s="105"/>
      <c r="E18128" s="105"/>
      <c r="F18128" s="105"/>
      <c r="I18128" s="105"/>
    </row>
    <row r="18129">
      <c r="C18129" s="225" t="str">
        <f>IFERROR(__xludf.DUMMYFUNCTION("""COMPUTED_VALUE"""),"")</f>
        <v/>
      </c>
      <c r="D18129" s="105"/>
      <c r="E18129" s="105"/>
      <c r="F18129" s="105"/>
      <c r="I18129" s="105"/>
    </row>
    <row r="18130">
      <c r="C18130" s="225" t="str">
        <f>IFERROR(__xludf.DUMMYFUNCTION("""COMPUTED_VALUE"""),"")</f>
        <v/>
      </c>
      <c r="D18130" s="105"/>
      <c r="E18130" s="105"/>
      <c r="F18130" s="105"/>
      <c r="I18130" s="105"/>
    </row>
    <row r="18131">
      <c r="C18131" s="225" t="str">
        <f>IFERROR(__xludf.DUMMYFUNCTION("""COMPUTED_VALUE"""),"")</f>
        <v/>
      </c>
      <c r="D18131" s="105"/>
      <c r="E18131" s="105"/>
      <c r="F18131" s="105"/>
      <c r="I18131" s="105"/>
    </row>
    <row r="18132">
      <c r="C18132" s="225" t="str">
        <f>IFERROR(__xludf.DUMMYFUNCTION("""COMPUTED_VALUE"""),"")</f>
        <v/>
      </c>
      <c r="D18132" s="105"/>
      <c r="E18132" s="105"/>
      <c r="F18132" s="105"/>
      <c r="I18132" s="105"/>
    </row>
    <row r="18133">
      <c r="C18133" s="225" t="str">
        <f>IFERROR(__xludf.DUMMYFUNCTION("""COMPUTED_VALUE"""),"")</f>
        <v/>
      </c>
      <c r="D18133" s="105"/>
      <c r="E18133" s="105"/>
      <c r="F18133" s="105"/>
      <c r="I18133" s="105"/>
    </row>
    <row r="18134">
      <c r="C18134" s="225" t="str">
        <f>IFERROR(__xludf.DUMMYFUNCTION("""COMPUTED_VALUE"""),"")</f>
        <v/>
      </c>
      <c r="D18134" s="105"/>
      <c r="E18134" s="105"/>
      <c r="F18134" s="105"/>
      <c r="I18134" s="105"/>
    </row>
    <row r="18135">
      <c r="C18135" s="225" t="str">
        <f>IFERROR(__xludf.DUMMYFUNCTION("""COMPUTED_VALUE"""),"")</f>
        <v/>
      </c>
      <c r="D18135" s="105"/>
      <c r="E18135" s="105"/>
      <c r="F18135" s="105"/>
      <c r="I18135" s="105"/>
    </row>
    <row r="18136">
      <c r="C18136" s="225" t="str">
        <f>IFERROR(__xludf.DUMMYFUNCTION("""COMPUTED_VALUE"""),"")</f>
        <v/>
      </c>
      <c r="D18136" s="105"/>
      <c r="E18136" s="105"/>
      <c r="F18136" s="105"/>
      <c r="I18136" s="105"/>
    </row>
    <row r="18137">
      <c r="C18137" s="225" t="str">
        <f>IFERROR(__xludf.DUMMYFUNCTION("""COMPUTED_VALUE"""),"")</f>
        <v/>
      </c>
      <c r="D18137" s="105"/>
      <c r="E18137" s="105"/>
      <c r="F18137" s="105"/>
      <c r="I18137" s="105"/>
    </row>
    <row r="18138">
      <c r="C18138" s="225" t="str">
        <f>IFERROR(__xludf.DUMMYFUNCTION("""COMPUTED_VALUE"""),"")</f>
        <v/>
      </c>
      <c r="D18138" s="105"/>
      <c r="E18138" s="105"/>
      <c r="F18138" s="105"/>
      <c r="I18138" s="105"/>
    </row>
    <row r="18139">
      <c r="C18139" s="225" t="str">
        <f>IFERROR(__xludf.DUMMYFUNCTION("""COMPUTED_VALUE"""),"")</f>
        <v/>
      </c>
      <c r="D18139" s="105"/>
      <c r="E18139" s="105"/>
      <c r="F18139" s="105"/>
      <c r="I18139" s="105"/>
    </row>
    <row r="18140">
      <c r="C18140" s="225" t="str">
        <f>IFERROR(__xludf.DUMMYFUNCTION("""COMPUTED_VALUE"""),"")</f>
        <v/>
      </c>
      <c r="D18140" s="105"/>
      <c r="E18140" s="105"/>
      <c r="F18140" s="105"/>
      <c r="I18140" s="105"/>
    </row>
    <row r="18141">
      <c r="C18141" s="225" t="str">
        <f>IFERROR(__xludf.DUMMYFUNCTION("""COMPUTED_VALUE"""),"")</f>
        <v/>
      </c>
      <c r="D18141" s="105"/>
      <c r="E18141" s="105"/>
      <c r="F18141" s="105"/>
      <c r="I18141" s="105"/>
    </row>
    <row r="18142">
      <c r="C18142" s="225" t="str">
        <f>IFERROR(__xludf.DUMMYFUNCTION("""COMPUTED_VALUE"""),"")</f>
        <v/>
      </c>
      <c r="D18142" s="105"/>
      <c r="E18142" s="105"/>
      <c r="F18142" s="105"/>
      <c r="I18142" s="105"/>
    </row>
    <row r="18143">
      <c r="C18143" s="225" t="str">
        <f>IFERROR(__xludf.DUMMYFUNCTION("""COMPUTED_VALUE"""),"")</f>
        <v/>
      </c>
      <c r="D18143" s="105"/>
      <c r="E18143" s="105"/>
      <c r="F18143" s="105"/>
      <c r="I18143" s="105"/>
    </row>
    <row r="18144">
      <c r="C18144" s="225" t="str">
        <f>IFERROR(__xludf.DUMMYFUNCTION("""COMPUTED_VALUE"""),"")</f>
        <v/>
      </c>
      <c r="D18144" s="105"/>
      <c r="E18144" s="105"/>
      <c r="F18144" s="105"/>
      <c r="I18144" s="105"/>
    </row>
    <row r="18145">
      <c r="C18145" s="225" t="str">
        <f>IFERROR(__xludf.DUMMYFUNCTION("""COMPUTED_VALUE"""),"")</f>
        <v/>
      </c>
      <c r="D18145" s="105"/>
      <c r="E18145" s="105"/>
      <c r="F18145" s="105"/>
      <c r="I18145" s="105"/>
    </row>
    <row r="18146">
      <c r="C18146" s="225" t="str">
        <f>IFERROR(__xludf.DUMMYFUNCTION("""COMPUTED_VALUE"""),"")</f>
        <v/>
      </c>
      <c r="D18146" s="105"/>
      <c r="E18146" s="105"/>
      <c r="F18146" s="105"/>
      <c r="I18146" s="105"/>
    </row>
    <row r="18147">
      <c r="C18147" s="225" t="str">
        <f>IFERROR(__xludf.DUMMYFUNCTION("""COMPUTED_VALUE"""),"")</f>
        <v/>
      </c>
      <c r="D18147" s="105"/>
      <c r="E18147" s="105"/>
      <c r="F18147" s="105"/>
      <c r="I18147" s="105"/>
    </row>
    <row r="18148">
      <c r="C18148" s="225" t="str">
        <f>IFERROR(__xludf.DUMMYFUNCTION("""COMPUTED_VALUE"""),"")</f>
        <v/>
      </c>
      <c r="D18148" s="105"/>
      <c r="E18148" s="105"/>
      <c r="F18148" s="105"/>
      <c r="I18148" s="105"/>
    </row>
    <row r="18149">
      <c r="C18149" s="225" t="str">
        <f>IFERROR(__xludf.DUMMYFUNCTION("""COMPUTED_VALUE"""),"")</f>
        <v/>
      </c>
      <c r="D18149" s="105"/>
      <c r="E18149" s="105"/>
      <c r="F18149" s="105"/>
      <c r="I18149" s="105"/>
    </row>
    <row r="18150">
      <c r="C18150" s="225" t="str">
        <f>IFERROR(__xludf.DUMMYFUNCTION("""COMPUTED_VALUE"""),"")</f>
        <v/>
      </c>
      <c r="D18150" s="105"/>
      <c r="E18150" s="105"/>
      <c r="F18150" s="105"/>
      <c r="I18150" s="105"/>
    </row>
    <row r="18151">
      <c r="C18151" s="225" t="str">
        <f>IFERROR(__xludf.DUMMYFUNCTION("""COMPUTED_VALUE"""),"")</f>
        <v/>
      </c>
      <c r="D18151" s="105"/>
      <c r="E18151" s="105"/>
      <c r="F18151" s="105"/>
      <c r="I18151" s="105"/>
    </row>
    <row r="18152">
      <c r="C18152" s="225" t="str">
        <f>IFERROR(__xludf.DUMMYFUNCTION("""COMPUTED_VALUE"""),"")</f>
        <v/>
      </c>
      <c r="D18152" s="105"/>
      <c r="E18152" s="105"/>
      <c r="F18152" s="105"/>
      <c r="I18152" s="105"/>
    </row>
    <row r="18153">
      <c r="C18153" s="225" t="str">
        <f>IFERROR(__xludf.DUMMYFUNCTION("""COMPUTED_VALUE"""),"")</f>
        <v/>
      </c>
      <c r="D18153" s="105"/>
      <c r="E18153" s="105"/>
      <c r="F18153" s="105"/>
      <c r="I18153" s="105"/>
    </row>
    <row r="18154">
      <c r="C18154" s="225" t="str">
        <f>IFERROR(__xludf.DUMMYFUNCTION("""COMPUTED_VALUE"""),"")</f>
        <v/>
      </c>
      <c r="D18154" s="105"/>
      <c r="E18154" s="105"/>
      <c r="F18154" s="105"/>
      <c r="I18154" s="105"/>
    </row>
    <row r="18155">
      <c r="C18155" s="225" t="str">
        <f>IFERROR(__xludf.DUMMYFUNCTION("""COMPUTED_VALUE"""),"")</f>
        <v/>
      </c>
      <c r="D18155" s="105"/>
      <c r="E18155" s="105"/>
      <c r="F18155" s="105"/>
      <c r="I18155" s="105"/>
    </row>
    <row r="18156">
      <c r="C18156" s="225" t="str">
        <f>IFERROR(__xludf.DUMMYFUNCTION("""COMPUTED_VALUE"""),"")</f>
        <v/>
      </c>
      <c r="D18156" s="105"/>
      <c r="E18156" s="105"/>
      <c r="F18156" s="105"/>
      <c r="I18156" s="105"/>
    </row>
    <row r="18157">
      <c r="C18157" s="225" t="str">
        <f>IFERROR(__xludf.DUMMYFUNCTION("""COMPUTED_VALUE"""),"")</f>
        <v/>
      </c>
      <c r="D18157" s="105"/>
      <c r="E18157" s="105"/>
      <c r="F18157" s="105"/>
      <c r="I18157" s="105"/>
    </row>
    <row r="18158">
      <c r="C18158" s="225" t="str">
        <f>IFERROR(__xludf.DUMMYFUNCTION("""COMPUTED_VALUE"""),"")</f>
        <v/>
      </c>
      <c r="D18158" s="105"/>
      <c r="E18158" s="105"/>
      <c r="F18158" s="105"/>
      <c r="I18158" s="105"/>
    </row>
    <row r="18159">
      <c r="C18159" s="225" t="str">
        <f>IFERROR(__xludf.DUMMYFUNCTION("""COMPUTED_VALUE"""),"")</f>
        <v/>
      </c>
      <c r="D18159" s="105"/>
      <c r="E18159" s="105"/>
      <c r="F18159" s="105"/>
      <c r="I18159" s="105"/>
    </row>
    <row r="18160">
      <c r="C18160" s="225" t="str">
        <f>IFERROR(__xludf.DUMMYFUNCTION("""COMPUTED_VALUE"""),"")</f>
        <v/>
      </c>
      <c r="D18160" s="105"/>
      <c r="E18160" s="105"/>
      <c r="F18160" s="105"/>
      <c r="I18160" s="105"/>
    </row>
    <row r="18161">
      <c r="C18161" s="225" t="str">
        <f>IFERROR(__xludf.DUMMYFUNCTION("""COMPUTED_VALUE"""),"")</f>
        <v/>
      </c>
      <c r="D18161" s="105"/>
      <c r="E18161" s="105"/>
      <c r="F18161" s="105"/>
      <c r="I18161" s="105"/>
    </row>
    <row r="18162">
      <c r="C18162" s="225" t="str">
        <f>IFERROR(__xludf.DUMMYFUNCTION("""COMPUTED_VALUE"""),"")</f>
        <v/>
      </c>
      <c r="D18162" s="105"/>
      <c r="E18162" s="105"/>
      <c r="F18162" s="105"/>
      <c r="I18162" s="105"/>
    </row>
    <row r="18163">
      <c r="C18163" s="225" t="str">
        <f>IFERROR(__xludf.DUMMYFUNCTION("""COMPUTED_VALUE"""),"")</f>
        <v/>
      </c>
      <c r="D18163" s="105"/>
      <c r="E18163" s="105"/>
      <c r="F18163" s="105"/>
      <c r="I18163" s="105"/>
    </row>
    <row r="18164">
      <c r="C18164" s="225" t="str">
        <f>IFERROR(__xludf.DUMMYFUNCTION("""COMPUTED_VALUE"""),"")</f>
        <v/>
      </c>
      <c r="D18164" s="105"/>
      <c r="E18164" s="105"/>
      <c r="F18164" s="105"/>
      <c r="I18164" s="105"/>
    </row>
    <row r="18165">
      <c r="C18165" s="225" t="str">
        <f>IFERROR(__xludf.DUMMYFUNCTION("""COMPUTED_VALUE"""),"")</f>
        <v/>
      </c>
      <c r="D18165" s="105"/>
      <c r="E18165" s="105"/>
      <c r="F18165" s="105"/>
      <c r="I18165" s="105"/>
    </row>
    <row r="18166">
      <c r="C18166" s="225" t="str">
        <f>IFERROR(__xludf.DUMMYFUNCTION("""COMPUTED_VALUE"""),"")</f>
        <v/>
      </c>
      <c r="D18166" s="105"/>
      <c r="E18166" s="105"/>
      <c r="F18166" s="105"/>
      <c r="I18166" s="105"/>
    </row>
    <row r="18167">
      <c r="C18167" s="225" t="str">
        <f>IFERROR(__xludf.DUMMYFUNCTION("""COMPUTED_VALUE"""),"")</f>
        <v/>
      </c>
      <c r="D18167" s="105"/>
      <c r="E18167" s="105"/>
      <c r="F18167" s="105"/>
      <c r="I18167" s="105"/>
    </row>
    <row r="18168">
      <c r="C18168" s="225" t="str">
        <f>IFERROR(__xludf.DUMMYFUNCTION("""COMPUTED_VALUE"""),"")</f>
        <v/>
      </c>
      <c r="D18168" s="105"/>
      <c r="E18168" s="105"/>
      <c r="F18168" s="105"/>
      <c r="I18168" s="105"/>
    </row>
    <row r="18169">
      <c r="C18169" s="225" t="str">
        <f>IFERROR(__xludf.DUMMYFUNCTION("""COMPUTED_VALUE"""),"")</f>
        <v/>
      </c>
      <c r="D18169" s="105"/>
      <c r="E18169" s="105"/>
      <c r="F18169" s="105"/>
      <c r="I18169" s="105"/>
    </row>
    <row r="18170">
      <c r="C18170" s="225" t="str">
        <f>IFERROR(__xludf.DUMMYFUNCTION("""COMPUTED_VALUE"""),"")</f>
        <v/>
      </c>
      <c r="D18170" s="105"/>
      <c r="E18170" s="105"/>
      <c r="F18170" s="105"/>
      <c r="I18170" s="105"/>
    </row>
    <row r="18171">
      <c r="C18171" s="225" t="str">
        <f>IFERROR(__xludf.DUMMYFUNCTION("""COMPUTED_VALUE"""),"")</f>
        <v/>
      </c>
      <c r="D18171" s="105"/>
      <c r="E18171" s="105"/>
      <c r="F18171" s="105"/>
      <c r="I18171" s="105"/>
    </row>
    <row r="18172">
      <c r="C18172" s="225" t="str">
        <f>IFERROR(__xludf.DUMMYFUNCTION("""COMPUTED_VALUE"""),"")</f>
        <v/>
      </c>
      <c r="D18172" s="105"/>
      <c r="E18172" s="105"/>
      <c r="F18172" s="105"/>
      <c r="I18172" s="105"/>
    </row>
    <row r="18173">
      <c r="C18173" s="225" t="str">
        <f>IFERROR(__xludf.DUMMYFUNCTION("""COMPUTED_VALUE"""),"")</f>
        <v/>
      </c>
      <c r="D18173" s="105"/>
      <c r="E18173" s="105"/>
      <c r="F18173" s="105"/>
      <c r="I18173" s="105"/>
    </row>
    <row r="18174">
      <c r="C18174" s="225" t="str">
        <f>IFERROR(__xludf.DUMMYFUNCTION("""COMPUTED_VALUE"""),"")</f>
        <v/>
      </c>
      <c r="D18174" s="105"/>
      <c r="E18174" s="105"/>
      <c r="F18174" s="105"/>
      <c r="I18174" s="105"/>
    </row>
    <row r="18175">
      <c r="C18175" s="225" t="str">
        <f>IFERROR(__xludf.DUMMYFUNCTION("""COMPUTED_VALUE"""),"")</f>
        <v/>
      </c>
      <c r="D18175" s="105"/>
      <c r="E18175" s="105"/>
      <c r="F18175" s="105"/>
      <c r="I18175" s="105"/>
    </row>
    <row r="18176">
      <c r="C18176" s="225" t="str">
        <f>IFERROR(__xludf.DUMMYFUNCTION("""COMPUTED_VALUE"""),"")</f>
        <v/>
      </c>
      <c r="D18176" s="105"/>
      <c r="E18176" s="105"/>
      <c r="F18176" s="105"/>
      <c r="I18176" s="105"/>
    </row>
    <row r="18177">
      <c r="C18177" s="225" t="str">
        <f>IFERROR(__xludf.DUMMYFUNCTION("""COMPUTED_VALUE"""),"")</f>
        <v/>
      </c>
      <c r="D18177" s="105"/>
      <c r="E18177" s="105"/>
      <c r="F18177" s="105"/>
      <c r="I18177" s="105"/>
    </row>
    <row r="18178">
      <c r="C18178" s="225" t="str">
        <f>IFERROR(__xludf.DUMMYFUNCTION("""COMPUTED_VALUE"""),"")</f>
        <v/>
      </c>
      <c r="D18178" s="105"/>
      <c r="E18178" s="105"/>
      <c r="F18178" s="105"/>
      <c r="I18178" s="105"/>
    </row>
    <row r="18179">
      <c r="C18179" s="225" t="str">
        <f>IFERROR(__xludf.DUMMYFUNCTION("""COMPUTED_VALUE"""),"")</f>
        <v/>
      </c>
      <c r="D18179" s="105"/>
      <c r="E18179" s="105"/>
      <c r="F18179" s="105"/>
      <c r="I18179" s="105"/>
    </row>
    <row r="18180">
      <c r="C18180" s="225" t="str">
        <f>IFERROR(__xludf.DUMMYFUNCTION("""COMPUTED_VALUE"""),"")</f>
        <v/>
      </c>
      <c r="D18180" s="105"/>
      <c r="E18180" s="105"/>
      <c r="F18180" s="105"/>
      <c r="I18180" s="105"/>
    </row>
    <row r="18181">
      <c r="C18181" s="225" t="str">
        <f>IFERROR(__xludf.DUMMYFUNCTION("""COMPUTED_VALUE"""),"")</f>
        <v/>
      </c>
      <c r="D18181" s="105"/>
      <c r="E18181" s="105"/>
      <c r="F18181" s="105"/>
      <c r="I18181" s="105"/>
    </row>
    <row r="18182">
      <c r="C18182" s="225" t="str">
        <f>IFERROR(__xludf.DUMMYFUNCTION("""COMPUTED_VALUE"""),"")</f>
        <v/>
      </c>
      <c r="D18182" s="105"/>
      <c r="E18182" s="105"/>
      <c r="F18182" s="105"/>
      <c r="I18182" s="105"/>
    </row>
    <row r="18183">
      <c r="C18183" s="225" t="str">
        <f>IFERROR(__xludf.DUMMYFUNCTION("""COMPUTED_VALUE"""),"")</f>
        <v/>
      </c>
      <c r="D18183" s="105"/>
      <c r="E18183" s="105"/>
      <c r="F18183" s="105"/>
      <c r="I18183" s="105"/>
    </row>
    <row r="18184">
      <c r="C18184" s="225" t="str">
        <f>IFERROR(__xludf.DUMMYFUNCTION("""COMPUTED_VALUE"""),"")</f>
        <v/>
      </c>
      <c r="D18184" s="105"/>
      <c r="E18184" s="105"/>
      <c r="F18184" s="105"/>
      <c r="I18184" s="105"/>
    </row>
    <row r="18185">
      <c r="C18185" s="225" t="str">
        <f>IFERROR(__xludf.DUMMYFUNCTION("""COMPUTED_VALUE"""),"")</f>
        <v/>
      </c>
      <c r="D18185" s="105"/>
      <c r="E18185" s="105"/>
      <c r="F18185" s="105"/>
      <c r="I18185" s="105"/>
    </row>
    <row r="18186">
      <c r="C18186" s="225" t="str">
        <f>IFERROR(__xludf.DUMMYFUNCTION("""COMPUTED_VALUE"""),"")</f>
        <v/>
      </c>
      <c r="D18186" s="105"/>
      <c r="E18186" s="105"/>
      <c r="F18186" s="105"/>
      <c r="I18186" s="105"/>
    </row>
    <row r="18187">
      <c r="C18187" s="225" t="str">
        <f>IFERROR(__xludf.DUMMYFUNCTION("""COMPUTED_VALUE"""),"")</f>
        <v/>
      </c>
      <c r="D18187" s="105"/>
      <c r="E18187" s="105"/>
      <c r="F18187" s="105"/>
      <c r="I18187" s="105"/>
    </row>
    <row r="18188">
      <c r="C18188" s="225" t="str">
        <f>IFERROR(__xludf.DUMMYFUNCTION("""COMPUTED_VALUE"""),"")</f>
        <v/>
      </c>
      <c r="D18188" s="105"/>
      <c r="E18188" s="105"/>
      <c r="F18188" s="105"/>
      <c r="I18188" s="105"/>
    </row>
    <row r="18189">
      <c r="C18189" s="225" t="str">
        <f>IFERROR(__xludf.DUMMYFUNCTION("""COMPUTED_VALUE"""),"")</f>
        <v/>
      </c>
      <c r="D18189" s="105"/>
      <c r="E18189" s="105"/>
      <c r="F18189" s="105"/>
      <c r="I18189" s="105"/>
    </row>
    <row r="18190">
      <c r="C18190" s="225" t="str">
        <f>IFERROR(__xludf.DUMMYFUNCTION("""COMPUTED_VALUE"""),"")</f>
        <v/>
      </c>
      <c r="D18190" s="105"/>
      <c r="E18190" s="105"/>
      <c r="F18190" s="105"/>
      <c r="I18190" s="105"/>
    </row>
    <row r="18191">
      <c r="C18191" s="225" t="str">
        <f>IFERROR(__xludf.DUMMYFUNCTION("""COMPUTED_VALUE"""),"")</f>
        <v/>
      </c>
      <c r="D18191" s="105"/>
      <c r="E18191" s="105"/>
      <c r="F18191" s="105"/>
      <c r="I18191" s="105"/>
    </row>
    <row r="18192">
      <c r="C18192" s="225" t="str">
        <f>IFERROR(__xludf.DUMMYFUNCTION("""COMPUTED_VALUE"""),"")</f>
        <v/>
      </c>
      <c r="D18192" s="105"/>
      <c r="E18192" s="105"/>
      <c r="F18192" s="105"/>
      <c r="I18192" s="105"/>
    </row>
    <row r="18193">
      <c r="C18193" s="225" t="str">
        <f>IFERROR(__xludf.DUMMYFUNCTION("""COMPUTED_VALUE"""),"")</f>
        <v/>
      </c>
      <c r="D18193" s="105"/>
      <c r="E18193" s="105"/>
      <c r="F18193" s="105"/>
      <c r="I18193" s="105"/>
    </row>
    <row r="18194">
      <c r="C18194" s="225" t="str">
        <f>IFERROR(__xludf.DUMMYFUNCTION("""COMPUTED_VALUE"""),"")</f>
        <v/>
      </c>
      <c r="D18194" s="105"/>
      <c r="E18194" s="105"/>
      <c r="F18194" s="105"/>
      <c r="I18194" s="105"/>
    </row>
    <row r="18195">
      <c r="C18195" s="225" t="str">
        <f>IFERROR(__xludf.DUMMYFUNCTION("""COMPUTED_VALUE"""),"")</f>
        <v/>
      </c>
      <c r="D18195" s="105"/>
      <c r="E18195" s="105"/>
      <c r="F18195" s="105"/>
      <c r="I18195" s="105"/>
    </row>
    <row r="18196">
      <c r="C18196" s="225" t="str">
        <f>IFERROR(__xludf.DUMMYFUNCTION("""COMPUTED_VALUE"""),"")</f>
        <v/>
      </c>
      <c r="D18196" s="105"/>
      <c r="E18196" s="105"/>
      <c r="F18196" s="105"/>
      <c r="I18196" s="105"/>
    </row>
    <row r="18197">
      <c r="C18197" s="225" t="str">
        <f>IFERROR(__xludf.DUMMYFUNCTION("""COMPUTED_VALUE"""),"")</f>
        <v/>
      </c>
      <c r="D18197" s="105"/>
      <c r="E18197" s="105"/>
      <c r="F18197" s="105"/>
      <c r="I18197" s="105"/>
    </row>
    <row r="18198">
      <c r="C18198" s="225" t="str">
        <f>IFERROR(__xludf.DUMMYFUNCTION("""COMPUTED_VALUE"""),"")</f>
        <v/>
      </c>
      <c r="D18198" s="105"/>
      <c r="E18198" s="105"/>
      <c r="F18198" s="105"/>
      <c r="I18198" s="105"/>
    </row>
    <row r="18199">
      <c r="C18199" s="225" t="str">
        <f>IFERROR(__xludf.DUMMYFUNCTION("""COMPUTED_VALUE"""),"")</f>
        <v/>
      </c>
      <c r="D18199" s="105"/>
      <c r="E18199" s="105"/>
      <c r="F18199" s="105"/>
      <c r="I18199" s="105"/>
    </row>
    <row r="18200">
      <c r="C18200" s="225" t="str">
        <f>IFERROR(__xludf.DUMMYFUNCTION("""COMPUTED_VALUE"""),"")</f>
        <v/>
      </c>
      <c r="D18200" s="105"/>
      <c r="E18200" s="105"/>
      <c r="F18200" s="105"/>
      <c r="I18200" s="105"/>
    </row>
    <row r="18201">
      <c r="C18201" s="225" t="str">
        <f>IFERROR(__xludf.DUMMYFUNCTION("""COMPUTED_VALUE"""),"")</f>
        <v/>
      </c>
      <c r="D18201" s="105"/>
      <c r="E18201" s="105"/>
      <c r="F18201" s="105"/>
      <c r="I18201" s="105"/>
    </row>
    <row r="18202">
      <c r="C18202" s="225" t="str">
        <f>IFERROR(__xludf.DUMMYFUNCTION("""COMPUTED_VALUE"""),"")</f>
        <v/>
      </c>
      <c r="D18202" s="105"/>
      <c r="E18202" s="105"/>
      <c r="F18202" s="105"/>
      <c r="I18202" s="105"/>
    </row>
    <row r="18203">
      <c r="C18203" s="225" t="str">
        <f>IFERROR(__xludf.DUMMYFUNCTION("""COMPUTED_VALUE"""),"")</f>
        <v/>
      </c>
      <c r="D18203" s="105"/>
      <c r="E18203" s="105"/>
      <c r="F18203" s="105"/>
      <c r="I18203" s="105"/>
    </row>
    <row r="18204">
      <c r="C18204" s="225" t="str">
        <f>IFERROR(__xludf.DUMMYFUNCTION("""COMPUTED_VALUE"""),"")</f>
        <v/>
      </c>
      <c r="D18204" s="105"/>
      <c r="E18204" s="105"/>
      <c r="F18204" s="105"/>
      <c r="I18204" s="105"/>
    </row>
    <row r="18205">
      <c r="C18205" s="225" t="str">
        <f>IFERROR(__xludf.DUMMYFUNCTION("""COMPUTED_VALUE"""),"")</f>
        <v/>
      </c>
      <c r="D18205" s="105"/>
      <c r="E18205" s="105"/>
      <c r="F18205" s="105"/>
      <c r="I18205" s="105"/>
    </row>
    <row r="18206">
      <c r="C18206" s="225" t="str">
        <f>IFERROR(__xludf.DUMMYFUNCTION("""COMPUTED_VALUE"""),"")</f>
        <v/>
      </c>
      <c r="D18206" s="105"/>
      <c r="E18206" s="105"/>
      <c r="F18206" s="105"/>
      <c r="I18206" s="105"/>
    </row>
    <row r="18207">
      <c r="C18207" s="225" t="str">
        <f>IFERROR(__xludf.DUMMYFUNCTION("""COMPUTED_VALUE"""),"")</f>
        <v/>
      </c>
      <c r="D18207" s="105"/>
      <c r="E18207" s="105"/>
      <c r="F18207" s="105"/>
      <c r="I18207" s="105"/>
    </row>
    <row r="18208">
      <c r="C18208" s="225" t="str">
        <f>IFERROR(__xludf.DUMMYFUNCTION("""COMPUTED_VALUE"""),"")</f>
        <v/>
      </c>
      <c r="D18208" s="105"/>
      <c r="E18208" s="105"/>
      <c r="F18208" s="105"/>
      <c r="I18208" s="105"/>
    </row>
    <row r="18209">
      <c r="C18209" s="225" t="str">
        <f>IFERROR(__xludf.DUMMYFUNCTION("""COMPUTED_VALUE"""),"")</f>
        <v/>
      </c>
      <c r="D18209" s="105"/>
      <c r="E18209" s="105"/>
      <c r="F18209" s="105"/>
      <c r="I18209" s="105"/>
    </row>
    <row r="18210">
      <c r="C18210" s="225" t="str">
        <f>IFERROR(__xludf.DUMMYFUNCTION("""COMPUTED_VALUE"""),"")</f>
        <v/>
      </c>
      <c r="D18210" s="105"/>
      <c r="E18210" s="105"/>
      <c r="F18210" s="105"/>
      <c r="I18210" s="105"/>
    </row>
    <row r="18211">
      <c r="C18211" s="225" t="str">
        <f>IFERROR(__xludf.DUMMYFUNCTION("""COMPUTED_VALUE"""),"")</f>
        <v/>
      </c>
      <c r="D18211" s="105"/>
      <c r="E18211" s="105"/>
      <c r="F18211" s="105"/>
      <c r="I18211" s="105"/>
    </row>
    <row r="18212">
      <c r="C18212" s="225" t="str">
        <f>IFERROR(__xludf.DUMMYFUNCTION("""COMPUTED_VALUE"""),"")</f>
        <v/>
      </c>
      <c r="D18212" s="105"/>
      <c r="E18212" s="105"/>
      <c r="F18212" s="105"/>
      <c r="I18212" s="105"/>
    </row>
    <row r="18213">
      <c r="C18213" s="225" t="str">
        <f>IFERROR(__xludf.DUMMYFUNCTION("""COMPUTED_VALUE"""),"")</f>
        <v/>
      </c>
      <c r="D18213" s="105"/>
      <c r="E18213" s="105"/>
      <c r="F18213" s="105"/>
      <c r="I18213" s="105"/>
    </row>
    <row r="18214">
      <c r="C18214" s="225" t="str">
        <f>IFERROR(__xludf.DUMMYFUNCTION("""COMPUTED_VALUE"""),"")</f>
        <v/>
      </c>
      <c r="D18214" s="105"/>
      <c r="E18214" s="105"/>
      <c r="F18214" s="105"/>
      <c r="I18214" s="105"/>
    </row>
    <row r="18215">
      <c r="C18215" s="225" t="str">
        <f>IFERROR(__xludf.DUMMYFUNCTION("""COMPUTED_VALUE"""),"")</f>
        <v/>
      </c>
      <c r="D18215" s="105"/>
      <c r="E18215" s="105"/>
      <c r="F18215" s="105"/>
      <c r="I18215" s="105"/>
    </row>
    <row r="18216">
      <c r="C18216" s="225" t="str">
        <f>IFERROR(__xludf.DUMMYFUNCTION("""COMPUTED_VALUE"""),"")</f>
        <v/>
      </c>
      <c r="D18216" s="105"/>
      <c r="E18216" s="105"/>
      <c r="F18216" s="105"/>
      <c r="I18216" s="105"/>
    </row>
    <row r="18217">
      <c r="C18217" s="225" t="str">
        <f>IFERROR(__xludf.DUMMYFUNCTION("""COMPUTED_VALUE"""),"")</f>
        <v/>
      </c>
      <c r="D18217" s="105"/>
      <c r="E18217" s="105"/>
      <c r="F18217" s="105"/>
      <c r="I18217" s="105"/>
    </row>
    <row r="18218">
      <c r="C18218" s="225" t="str">
        <f>IFERROR(__xludf.DUMMYFUNCTION("""COMPUTED_VALUE"""),"")</f>
        <v/>
      </c>
      <c r="D18218" s="105"/>
      <c r="E18218" s="105"/>
      <c r="F18218" s="105"/>
      <c r="I18218" s="105"/>
    </row>
    <row r="18219">
      <c r="C18219" s="225" t="str">
        <f>IFERROR(__xludf.DUMMYFUNCTION("""COMPUTED_VALUE"""),"")</f>
        <v/>
      </c>
      <c r="D18219" s="105"/>
      <c r="E18219" s="105"/>
      <c r="F18219" s="105"/>
      <c r="I18219" s="105"/>
    </row>
    <row r="18220">
      <c r="C18220" s="225" t="str">
        <f>IFERROR(__xludf.DUMMYFUNCTION("""COMPUTED_VALUE"""),"")</f>
        <v/>
      </c>
      <c r="D18220" s="105"/>
      <c r="E18220" s="105"/>
      <c r="F18220" s="105"/>
      <c r="I18220" s="105"/>
    </row>
    <row r="18221">
      <c r="C18221" s="225" t="str">
        <f>IFERROR(__xludf.DUMMYFUNCTION("""COMPUTED_VALUE"""),"")</f>
        <v/>
      </c>
      <c r="D18221" s="105"/>
      <c r="E18221" s="105"/>
      <c r="F18221" s="105"/>
      <c r="I18221" s="105"/>
    </row>
    <row r="18222">
      <c r="C18222" s="225" t="str">
        <f>IFERROR(__xludf.DUMMYFUNCTION("""COMPUTED_VALUE"""),"")</f>
        <v/>
      </c>
      <c r="D18222" s="105"/>
      <c r="E18222" s="105"/>
      <c r="F18222" s="105"/>
      <c r="I18222" s="105"/>
    </row>
    <row r="18223">
      <c r="C18223" s="225" t="str">
        <f>IFERROR(__xludf.DUMMYFUNCTION("""COMPUTED_VALUE"""),"")</f>
        <v/>
      </c>
      <c r="D18223" s="105"/>
      <c r="E18223" s="105"/>
      <c r="F18223" s="105"/>
      <c r="I18223" s="105"/>
    </row>
    <row r="18224">
      <c r="C18224" s="225" t="str">
        <f>IFERROR(__xludf.DUMMYFUNCTION("""COMPUTED_VALUE"""),"")</f>
        <v/>
      </c>
      <c r="D18224" s="105"/>
      <c r="E18224" s="105"/>
      <c r="F18224" s="105"/>
      <c r="I18224" s="105"/>
    </row>
    <row r="18225">
      <c r="C18225" s="225" t="str">
        <f>IFERROR(__xludf.DUMMYFUNCTION("""COMPUTED_VALUE"""),"")</f>
        <v/>
      </c>
      <c r="D18225" s="105"/>
      <c r="E18225" s="105"/>
      <c r="F18225" s="105"/>
      <c r="I18225" s="105"/>
    </row>
    <row r="18226">
      <c r="C18226" s="225" t="str">
        <f>IFERROR(__xludf.DUMMYFUNCTION("""COMPUTED_VALUE"""),"")</f>
        <v/>
      </c>
      <c r="D18226" s="105"/>
      <c r="E18226" s="105"/>
      <c r="F18226" s="105"/>
      <c r="I18226" s="105"/>
    </row>
    <row r="18227">
      <c r="C18227" s="225" t="str">
        <f>IFERROR(__xludf.DUMMYFUNCTION("""COMPUTED_VALUE"""),"")</f>
        <v/>
      </c>
      <c r="D18227" s="105"/>
      <c r="E18227" s="105"/>
      <c r="F18227" s="105"/>
      <c r="I18227" s="105"/>
    </row>
    <row r="18228">
      <c r="C18228" s="225" t="str">
        <f>IFERROR(__xludf.DUMMYFUNCTION("""COMPUTED_VALUE"""),"")</f>
        <v/>
      </c>
      <c r="D18228" s="105"/>
      <c r="E18228" s="105"/>
      <c r="F18228" s="105"/>
      <c r="I18228" s="105"/>
    </row>
    <row r="18229">
      <c r="C18229" s="225" t="str">
        <f>IFERROR(__xludf.DUMMYFUNCTION("""COMPUTED_VALUE"""),"")</f>
        <v/>
      </c>
      <c r="D18229" s="105"/>
      <c r="E18229" s="105"/>
      <c r="F18229" s="105"/>
      <c r="I18229" s="105"/>
    </row>
    <row r="18230">
      <c r="C18230" s="225" t="str">
        <f>IFERROR(__xludf.DUMMYFUNCTION("""COMPUTED_VALUE"""),"")</f>
        <v/>
      </c>
      <c r="D18230" s="105"/>
      <c r="E18230" s="105"/>
      <c r="F18230" s="105"/>
      <c r="I18230" s="105"/>
    </row>
    <row r="18231">
      <c r="C18231" s="225" t="str">
        <f>IFERROR(__xludf.DUMMYFUNCTION("""COMPUTED_VALUE"""),"")</f>
        <v/>
      </c>
      <c r="D18231" s="105"/>
      <c r="E18231" s="105"/>
      <c r="F18231" s="105"/>
      <c r="I18231" s="105"/>
    </row>
    <row r="18232">
      <c r="C18232" s="225" t="str">
        <f>IFERROR(__xludf.DUMMYFUNCTION("""COMPUTED_VALUE"""),"")</f>
        <v/>
      </c>
      <c r="D18232" s="105"/>
      <c r="E18232" s="105"/>
      <c r="F18232" s="105"/>
      <c r="I18232" s="105"/>
    </row>
    <row r="18233">
      <c r="C18233" s="225" t="str">
        <f>IFERROR(__xludf.DUMMYFUNCTION("""COMPUTED_VALUE"""),"")</f>
        <v/>
      </c>
      <c r="D18233" s="105"/>
      <c r="E18233" s="105"/>
      <c r="F18233" s="105"/>
      <c r="I18233" s="105"/>
    </row>
    <row r="18234">
      <c r="C18234" s="225" t="str">
        <f>IFERROR(__xludf.DUMMYFUNCTION("""COMPUTED_VALUE"""),"")</f>
        <v/>
      </c>
      <c r="D18234" s="105"/>
      <c r="E18234" s="105"/>
      <c r="F18234" s="105"/>
      <c r="I18234" s="105"/>
    </row>
    <row r="18235">
      <c r="C18235" s="225" t="str">
        <f>IFERROR(__xludf.DUMMYFUNCTION("""COMPUTED_VALUE"""),"")</f>
        <v/>
      </c>
      <c r="D18235" s="105"/>
      <c r="E18235" s="105"/>
      <c r="F18235" s="105"/>
      <c r="I18235" s="105"/>
    </row>
    <row r="18236">
      <c r="C18236" s="225" t="str">
        <f>IFERROR(__xludf.DUMMYFUNCTION("""COMPUTED_VALUE"""),"")</f>
        <v/>
      </c>
      <c r="D18236" s="105"/>
      <c r="E18236" s="105"/>
      <c r="F18236" s="105"/>
      <c r="I18236" s="105"/>
    </row>
    <row r="18237">
      <c r="C18237" s="225" t="str">
        <f>IFERROR(__xludf.DUMMYFUNCTION("""COMPUTED_VALUE"""),"")</f>
        <v/>
      </c>
      <c r="D18237" s="105"/>
      <c r="E18237" s="105"/>
      <c r="F18237" s="105"/>
      <c r="I18237" s="105"/>
    </row>
    <row r="18238">
      <c r="C18238" s="225" t="str">
        <f>IFERROR(__xludf.DUMMYFUNCTION("""COMPUTED_VALUE"""),"")</f>
        <v/>
      </c>
      <c r="D18238" s="105"/>
      <c r="E18238" s="105"/>
      <c r="F18238" s="105"/>
      <c r="I18238" s="105"/>
    </row>
    <row r="18239">
      <c r="C18239" s="225" t="str">
        <f>IFERROR(__xludf.DUMMYFUNCTION("""COMPUTED_VALUE"""),"")</f>
        <v/>
      </c>
      <c r="D18239" s="105"/>
      <c r="E18239" s="105"/>
      <c r="F18239" s="105"/>
      <c r="I18239" s="105"/>
    </row>
    <row r="18240">
      <c r="C18240" s="225" t="str">
        <f>IFERROR(__xludf.DUMMYFUNCTION("""COMPUTED_VALUE"""),"")</f>
        <v/>
      </c>
      <c r="D18240" s="105"/>
      <c r="E18240" s="105"/>
      <c r="F18240" s="105"/>
      <c r="I18240" s="105"/>
    </row>
    <row r="18241">
      <c r="C18241" s="225" t="str">
        <f>IFERROR(__xludf.DUMMYFUNCTION("""COMPUTED_VALUE"""),"")</f>
        <v/>
      </c>
      <c r="D18241" s="105"/>
      <c r="E18241" s="105"/>
      <c r="F18241" s="105"/>
      <c r="I18241" s="105"/>
    </row>
    <row r="18242">
      <c r="C18242" s="225" t="str">
        <f>IFERROR(__xludf.DUMMYFUNCTION("""COMPUTED_VALUE"""),"")</f>
        <v/>
      </c>
      <c r="D18242" s="105"/>
      <c r="E18242" s="105"/>
      <c r="F18242" s="105"/>
      <c r="I18242" s="105"/>
    </row>
    <row r="18243">
      <c r="C18243" s="225" t="str">
        <f>IFERROR(__xludf.DUMMYFUNCTION("""COMPUTED_VALUE"""),"")</f>
        <v/>
      </c>
      <c r="D18243" s="105"/>
      <c r="E18243" s="105"/>
      <c r="F18243" s="105"/>
      <c r="I18243" s="105"/>
    </row>
    <row r="18244">
      <c r="C18244" s="225" t="str">
        <f>IFERROR(__xludf.DUMMYFUNCTION("""COMPUTED_VALUE"""),"")</f>
        <v/>
      </c>
      <c r="D18244" s="105"/>
      <c r="E18244" s="105"/>
      <c r="F18244" s="105"/>
      <c r="I18244" s="105"/>
    </row>
    <row r="18245">
      <c r="C18245" s="225" t="str">
        <f>IFERROR(__xludf.DUMMYFUNCTION("""COMPUTED_VALUE"""),"")</f>
        <v/>
      </c>
      <c r="D18245" s="105"/>
      <c r="E18245" s="105"/>
      <c r="F18245" s="105"/>
      <c r="I18245" s="105"/>
    </row>
    <row r="18246">
      <c r="C18246" s="225" t="str">
        <f>IFERROR(__xludf.DUMMYFUNCTION("""COMPUTED_VALUE"""),"")</f>
        <v/>
      </c>
      <c r="D18246" s="105"/>
      <c r="E18246" s="105"/>
      <c r="F18246" s="105"/>
      <c r="I18246" s="105"/>
    </row>
    <row r="18247">
      <c r="C18247" s="225" t="str">
        <f>IFERROR(__xludf.DUMMYFUNCTION("""COMPUTED_VALUE"""),"")</f>
        <v/>
      </c>
      <c r="D18247" s="105"/>
      <c r="E18247" s="105"/>
      <c r="F18247" s="105"/>
      <c r="I18247" s="105"/>
    </row>
    <row r="18248">
      <c r="C18248" s="225" t="str">
        <f>IFERROR(__xludf.DUMMYFUNCTION("""COMPUTED_VALUE"""),"")</f>
        <v/>
      </c>
      <c r="D18248" s="105"/>
      <c r="E18248" s="105"/>
      <c r="F18248" s="105"/>
      <c r="I18248" s="105"/>
    </row>
    <row r="18249">
      <c r="C18249" s="225" t="str">
        <f>IFERROR(__xludf.DUMMYFUNCTION("""COMPUTED_VALUE"""),"")</f>
        <v/>
      </c>
      <c r="D18249" s="105"/>
      <c r="E18249" s="105"/>
      <c r="F18249" s="105"/>
      <c r="I18249" s="105"/>
    </row>
    <row r="18250">
      <c r="C18250" s="225" t="str">
        <f>IFERROR(__xludf.DUMMYFUNCTION("""COMPUTED_VALUE"""),"")</f>
        <v/>
      </c>
      <c r="D18250" s="105"/>
      <c r="E18250" s="105"/>
      <c r="F18250" s="105"/>
      <c r="I18250" s="105"/>
    </row>
    <row r="18251">
      <c r="C18251" s="225" t="str">
        <f>IFERROR(__xludf.DUMMYFUNCTION("""COMPUTED_VALUE"""),"")</f>
        <v/>
      </c>
      <c r="D18251" s="105"/>
      <c r="E18251" s="105"/>
      <c r="F18251" s="105"/>
      <c r="I18251" s="105"/>
    </row>
    <row r="18252">
      <c r="C18252" s="225" t="str">
        <f>IFERROR(__xludf.DUMMYFUNCTION("""COMPUTED_VALUE"""),"")</f>
        <v/>
      </c>
      <c r="D18252" s="105"/>
      <c r="E18252" s="105"/>
      <c r="F18252" s="105"/>
      <c r="I18252" s="105"/>
    </row>
    <row r="18253">
      <c r="C18253" s="225" t="str">
        <f>IFERROR(__xludf.DUMMYFUNCTION("""COMPUTED_VALUE"""),"")</f>
        <v/>
      </c>
      <c r="D18253" s="105"/>
      <c r="E18253" s="105"/>
      <c r="F18253" s="105"/>
      <c r="I18253" s="105"/>
    </row>
    <row r="18254">
      <c r="C18254" s="225" t="str">
        <f>IFERROR(__xludf.DUMMYFUNCTION("""COMPUTED_VALUE"""),"")</f>
        <v/>
      </c>
      <c r="D18254" s="105"/>
      <c r="E18254" s="105"/>
      <c r="F18254" s="105"/>
      <c r="I18254" s="105"/>
    </row>
    <row r="18255">
      <c r="C18255" s="225" t="str">
        <f>IFERROR(__xludf.DUMMYFUNCTION("""COMPUTED_VALUE"""),"")</f>
        <v/>
      </c>
      <c r="D18255" s="105"/>
      <c r="E18255" s="105"/>
      <c r="F18255" s="105"/>
      <c r="I18255" s="105"/>
    </row>
    <row r="18256">
      <c r="C18256" s="225" t="str">
        <f>IFERROR(__xludf.DUMMYFUNCTION("""COMPUTED_VALUE"""),"")</f>
        <v/>
      </c>
      <c r="D18256" s="105"/>
      <c r="E18256" s="105"/>
      <c r="F18256" s="105"/>
      <c r="I18256" s="105"/>
    </row>
    <row r="18257">
      <c r="C18257" s="225" t="str">
        <f>IFERROR(__xludf.DUMMYFUNCTION("""COMPUTED_VALUE"""),"")</f>
        <v/>
      </c>
      <c r="D18257" s="105"/>
      <c r="E18257" s="105"/>
      <c r="F18257" s="105"/>
      <c r="I18257" s="105"/>
    </row>
    <row r="18258">
      <c r="C18258" s="225" t="str">
        <f>IFERROR(__xludf.DUMMYFUNCTION("""COMPUTED_VALUE"""),"")</f>
        <v/>
      </c>
      <c r="D18258" s="105"/>
      <c r="E18258" s="105"/>
      <c r="F18258" s="105"/>
      <c r="I18258" s="105"/>
    </row>
    <row r="18259">
      <c r="C18259" s="225" t="str">
        <f>IFERROR(__xludf.DUMMYFUNCTION("""COMPUTED_VALUE"""),"")</f>
        <v/>
      </c>
      <c r="D18259" s="105"/>
      <c r="E18259" s="105"/>
      <c r="F18259" s="105"/>
      <c r="I18259" s="105"/>
    </row>
    <row r="18260">
      <c r="C18260" s="225" t="str">
        <f>IFERROR(__xludf.DUMMYFUNCTION("""COMPUTED_VALUE"""),"")</f>
        <v/>
      </c>
      <c r="D18260" s="105"/>
      <c r="E18260" s="105"/>
      <c r="F18260" s="105"/>
      <c r="I18260" s="105"/>
    </row>
    <row r="18261">
      <c r="C18261" s="225" t="str">
        <f>IFERROR(__xludf.DUMMYFUNCTION("""COMPUTED_VALUE"""),"")</f>
        <v/>
      </c>
      <c r="D18261" s="105"/>
      <c r="E18261" s="105"/>
      <c r="F18261" s="105"/>
      <c r="I18261" s="105"/>
    </row>
    <row r="18262">
      <c r="C18262" s="225" t="str">
        <f>IFERROR(__xludf.DUMMYFUNCTION("""COMPUTED_VALUE"""),"")</f>
        <v/>
      </c>
      <c r="D18262" s="105"/>
      <c r="E18262" s="105"/>
      <c r="F18262" s="105"/>
      <c r="I18262" s="105"/>
    </row>
    <row r="18263">
      <c r="C18263" s="225" t="str">
        <f>IFERROR(__xludf.DUMMYFUNCTION("""COMPUTED_VALUE"""),"")</f>
        <v/>
      </c>
      <c r="D18263" s="105"/>
      <c r="E18263" s="105"/>
      <c r="F18263" s="105"/>
      <c r="I18263" s="105"/>
    </row>
    <row r="18264">
      <c r="C18264" s="225" t="str">
        <f>IFERROR(__xludf.DUMMYFUNCTION("""COMPUTED_VALUE"""),"")</f>
        <v/>
      </c>
      <c r="D18264" s="105"/>
      <c r="E18264" s="105"/>
      <c r="F18264" s="105"/>
      <c r="I18264" s="105"/>
    </row>
    <row r="18265">
      <c r="C18265" s="225" t="str">
        <f>IFERROR(__xludf.DUMMYFUNCTION("""COMPUTED_VALUE"""),"")</f>
        <v/>
      </c>
      <c r="D18265" s="105"/>
      <c r="E18265" s="105"/>
      <c r="F18265" s="105"/>
      <c r="I18265" s="105"/>
    </row>
    <row r="18266">
      <c r="C18266" s="225" t="str">
        <f>IFERROR(__xludf.DUMMYFUNCTION("""COMPUTED_VALUE"""),"")</f>
        <v/>
      </c>
      <c r="D18266" s="105"/>
      <c r="E18266" s="105"/>
      <c r="F18266" s="105"/>
      <c r="I18266" s="105"/>
    </row>
    <row r="18267">
      <c r="C18267" s="225" t="str">
        <f>IFERROR(__xludf.DUMMYFUNCTION("""COMPUTED_VALUE"""),"")</f>
        <v/>
      </c>
      <c r="D18267" s="105"/>
      <c r="E18267" s="105"/>
      <c r="F18267" s="105"/>
      <c r="I18267" s="105"/>
    </row>
    <row r="18268">
      <c r="C18268" s="225" t="str">
        <f>IFERROR(__xludf.DUMMYFUNCTION("""COMPUTED_VALUE"""),"")</f>
        <v/>
      </c>
      <c r="D18268" s="105"/>
      <c r="E18268" s="105"/>
      <c r="F18268" s="105"/>
      <c r="I18268" s="105"/>
    </row>
    <row r="18269">
      <c r="C18269" s="225" t="str">
        <f>IFERROR(__xludf.DUMMYFUNCTION("""COMPUTED_VALUE"""),"")</f>
        <v/>
      </c>
      <c r="D18269" s="105"/>
      <c r="E18269" s="105"/>
      <c r="F18269" s="105"/>
      <c r="I18269" s="105"/>
    </row>
    <row r="18270">
      <c r="C18270" s="225" t="str">
        <f>IFERROR(__xludf.DUMMYFUNCTION("""COMPUTED_VALUE"""),"")</f>
        <v/>
      </c>
      <c r="D18270" s="105"/>
      <c r="E18270" s="105"/>
      <c r="F18270" s="105"/>
      <c r="I18270" s="105"/>
    </row>
    <row r="18271">
      <c r="C18271" s="225" t="str">
        <f>IFERROR(__xludf.DUMMYFUNCTION("""COMPUTED_VALUE"""),"")</f>
        <v/>
      </c>
      <c r="D18271" s="105"/>
      <c r="E18271" s="105"/>
      <c r="F18271" s="105"/>
      <c r="I18271" s="105"/>
    </row>
    <row r="18272">
      <c r="C18272" s="225" t="str">
        <f>IFERROR(__xludf.DUMMYFUNCTION("""COMPUTED_VALUE"""),"")</f>
        <v/>
      </c>
      <c r="D18272" s="105"/>
      <c r="E18272" s="105"/>
      <c r="F18272" s="105"/>
      <c r="I18272" s="105"/>
    </row>
    <row r="18273">
      <c r="C18273" s="225" t="str">
        <f>IFERROR(__xludf.DUMMYFUNCTION("""COMPUTED_VALUE"""),"")</f>
        <v/>
      </c>
      <c r="D18273" s="105"/>
      <c r="E18273" s="105"/>
      <c r="F18273" s="105"/>
      <c r="I18273" s="105"/>
    </row>
    <row r="18274">
      <c r="C18274" s="225" t="str">
        <f>IFERROR(__xludf.DUMMYFUNCTION("""COMPUTED_VALUE"""),"")</f>
        <v/>
      </c>
      <c r="D18274" s="105"/>
      <c r="E18274" s="105"/>
      <c r="F18274" s="105"/>
      <c r="I18274" s="105"/>
    </row>
    <row r="18275">
      <c r="C18275" s="225" t="str">
        <f>IFERROR(__xludf.DUMMYFUNCTION("""COMPUTED_VALUE"""),"")</f>
        <v/>
      </c>
      <c r="D18275" s="105"/>
      <c r="E18275" s="105"/>
      <c r="F18275" s="105"/>
      <c r="I18275" s="105"/>
    </row>
    <row r="18276">
      <c r="C18276" s="225" t="str">
        <f>IFERROR(__xludf.DUMMYFUNCTION("""COMPUTED_VALUE"""),"")</f>
        <v/>
      </c>
      <c r="D18276" s="105"/>
      <c r="E18276" s="105"/>
      <c r="F18276" s="105"/>
      <c r="I18276" s="105"/>
    </row>
    <row r="18277">
      <c r="C18277" s="225" t="str">
        <f>IFERROR(__xludf.DUMMYFUNCTION("""COMPUTED_VALUE"""),"")</f>
        <v/>
      </c>
      <c r="D18277" s="105"/>
      <c r="E18277" s="105"/>
      <c r="F18277" s="105"/>
      <c r="I18277" s="105"/>
    </row>
    <row r="18278">
      <c r="C18278" s="225" t="str">
        <f>IFERROR(__xludf.DUMMYFUNCTION("""COMPUTED_VALUE"""),"")</f>
        <v/>
      </c>
      <c r="D18278" s="105"/>
      <c r="E18278" s="105"/>
      <c r="F18278" s="105"/>
      <c r="I18278" s="105"/>
    </row>
    <row r="18279">
      <c r="C18279" s="225" t="str">
        <f>IFERROR(__xludf.DUMMYFUNCTION("""COMPUTED_VALUE"""),"")</f>
        <v/>
      </c>
      <c r="D18279" s="105"/>
      <c r="E18279" s="105"/>
      <c r="F18279" s="105"/>
      <c r="I18279" s="105"/>
    </row>
    <row r="18280">
      <c r="C18280" s="225" t="str">
        <f>IFERROR(__xludf.DUMMYFUNCTION("""COMPUTED_VALUE"""),"")</f>
        <v/>
      </c>
      <c r="D18280" s="105"/>
      <c r="E18280" s="105"/>
      <c r="F18280" s="105"/>
      <c r="I18280" s="105"/>
    </row>
    <row r="18281">
      <c r="C18281" s="225" t="str">
        <f>IFERROR(__xludf.DUMMYFUNCTION("""COMPUTED_VALUE"""),"")</f>
        <v/>
      </c>
      <c r="D18281" s="105"/>
      <c r="E18281" s="105"/>
      <c r="F18281" s="105"/>
      <c r="I18281" s="105"/>
    </row>
    <row r="18282">
      <c r="C18282" s="225" t="str">
        <f>IFERROR(__xludf.DUMMYFUNCTION("""COMPUTED_VALUE"""),"")</f>
        <v/>
      </c>
      <c r="D18282" s="105"/>
      <c r="E18282" s="105"/>
      <c r="F18282" s="105"/>
      <c r="I18282" s="105"/>
    </row>
    <row r="18283">
      <c r="C18283" s="225" t="str">
        <f>IFERROR(__xludf.DUMMYFUNCTION("""COMPUTED_VALUE"""),"")</f>
        <v/>
      </c>
      <c r="D18283" s="105"/>
      <c r="E18283" s="105"/>
      <c r="F18283" s="105"/>
      <c r="I18283" s="105"/>
    </row>
    <row r="18284">
      <c r="C18284" s="225" t="str">
        <f>IFERROR(__xludf.DUMMYFUNCTION("""COMPUTED_VALUE"""),"")</f>
        <v/>
      </c>
      <c r="D18284" s="105"/>
      <c r="E18284" s="105"/>
      <c r="F18284" s="105"/>
      <c r="I18284" s="105"/>
    </row>
    <row r="18285">
      <c r="C18285" s="225" t="str">
        <f>IFERROR(__xludf.DUMMYFUNCTION("""COMPUTED_VALUE"""),"")</f>
        <v/>
      </c>
      <c r="D18285" s="105"/>
      <c r="E18285" s="105"/>
      <c r="F18285" s="105"/>
      <c r="I18285" s="105"/>
    </row>
    <row r="18286">
      <c r="C18286" s="225" t="str">
        <f>IFERROR(__xludf.DUMMYFUNCTION("""COMPUTED_VALUE"""),"")</f>
        <v/>
      </c>
      <c r="D18286" s="105"/>
      <c r="E18286" s="105"/>
      <c r="F18286" s="105"/>
      <c r="I18286" s="105"/>
    </row>
    <row r="18287">
      <c r="C18287" s="225" t="str">
        <f>IFERROR(__xludf.DUMMYFUNCTION("""COMPUTED_VALUE"""),"")</f>
        <v/>
      </c>
      <c r="D18287" s="105"/>
      <c r="E18287" s="105"/>
      <c r="F18287" s="105"/>
      <c r="I18287" s="105"/>
    </row>
    <row r="18288">
      <c r="C18288" s="225" t="str">
        <f>IFERROR(__xludf.DUMMYFUNCTION("""COMPUTED_VALUE"""),"")</f>
        <v/>
      </c>
      <c r="D18288" s="105"/>
      <c r="E18288" s="105"/>
      <c r="F18288" s="105"/>
      <c r="I18288" s="105"/>
    </row>
    <row r="18289">
      <c r="C18289" s="225" t="str">
        <f>IFERROR(__xludf.DUMMYFUNCTION("""COMPUTED_VALUE"""),"")</f>
        <v/>
      </c>
      <c r="D18289" s="105"/>
      <c r="E18289" s="105"/>
      <c r="F18289" s="105"/>
      <c r="I18289" s="105"/>
    </row>
    <row r="18290">
      <c r="C18290" s="225" t="str">
        <f>IFERROR(__xludf.DUMMYFUNCTION("""COMPUTED_VALUE"""),"")</f>
        <v/>
      </c>
      <c r="D18290" s="105"/>
      <c r="E18290" s="105"/>
      <c r="F18290" s="105"/>
      <c r="I18290" s="105"/>
    </row>
    <row r="18291">
      <c r="C18291" s="225" t="str">
        <f>IFERROR(__xludf.DUMMYFUNCTION("""COMPUTED_VALUE"""),"")</f>
        <v/>
      </c>
      <c r="D18291" s="105"/>
      <c r="E18291" s="105"/>
      <c r="F18291" s="105"/>
      <c r="I18291" s="105"/>
    </row>
    <row r="18292">
      <c r="C18292" s="225" t="str">
        <f>IFERROR(__xludf.DUMMYFUNCTION("""COMPUTED_VALUE"""),"")</f>
        <v/>
      </c>
      <c r="D18292" s="105"/>
      <c r="E18292" s="105"/>
      <c r="F18292" s="105"/>
      <c r="I18292" s="105"/>
    </row>
    <row r="18293">
      <c r="C18293" s="225" t="str">
        <f>IFERROR(__xludf.DUMMYFUNCTION("""COMPUTED_VALUE"""),"")</f>
        <v/>
      </c>
      <c r="D18293" s="105"/>
      <c r="E18293" s="105"/>
      <c r="F18293" s="105"/>
      <c r="I18293" s="105"/>
    </row>
    <row r="18294">
      <c r="C18294" s="225" t="str">
        <f>IFERROR(__xludf.DUMMYFUNCTION("""COMPUTED_VALUE"""),"")</f>
        <v/>
      </c>
      <c r="D18294" s="105"/>
      <c r="E18294" s="105"/>
      <c r="F18294" s="105"/>
      <c r="I18294" s="105"/>
    </row>
    <row r="18295">
      <c r="C18295" s="225" t="str">
        <f>IFERROR(__xludf.DUMMYFUNCTION("""COMPUTED_VALUE"""),"")</f>
        <v/>
      </c>
      <c r="D18295" s="105"/>
      <c r="E18295" s="105"/>
      <c r="F18295" s="105"/>
      <c r="I18295" s="105"/>
    </row>
    <row r="18296">
      <c r="C18296" s="225" t="str">
        <f>IFERROR(__xludf.DUMMYFUNCTION("""COMPUTED_VALUE"""),"")</f>
        <v/>
      </c>
      <c r="D18296" s="105"/>
      <c r="E18296" s="105"/>
      <c r="F18296" s="105"/>
      <c r="I18296" s="105"/>
    </row>
    <row r="18297">
      <c r="C18297" s="225" t="str">
        <f>IFERROR(__xludf.DUMMYFUNCTION("""COMPUTED_VALUE"""),"")</f>
        <v/>
      </c>
      <c r="D18297" s="105"/>
      <c r="E18297" s="105"/>
      <c r="F18297" s="105"/>
      <c r="I18297" s="105"/>
    </row>
    <row r="18298">
      <c r="C18298" s="225" t="str">
        <f>IFERROR(__xludf.DUMMYFUNCTION("""COMPUTED_VALUE"""),"")</f>
        <v/>
      </c>
      <c r="D18298" s="105"/>
      <c r="E18298" s="105"/>
      <c r="F18298" s="105"/>
      <c r="I18298" s="105"/>
    </row>
    <row r="18299">
      <c r="C18299" s="225" t="str">
        <f>IFERROR(__xludf.DUMMYFUNCTION("""COMPUTED_VALUE"""),"")</f>
        <v/>
      </c>
      <c r="D18299" s="105"/>
      <c r="E18299" s="105"/>
      <c r="F18299" s="105"/>
      <c r="I18299" s="105"/>
    </row>
    <row r="18300">
      <c r="C18300" s="225" t="str">
        <f>IFERROR(__xludf.DUMMYFUNCTION("""COMPUTED_VALUE"""),"")</f>
        <v/>
      </c>
      <c r="D18300" s="105"/>
      <c r="E18300" s="105"/>
      <c r="F18300" s="105"/>
      <c r="I18300" s="105"/>
    </row>
    <row r="18301">
      <c r="C18301" s="225" t="str">
        <f>IFERROR(__xludf.DUMMYFUNCTION("""COMPUTED_VALUE"""),"")</f>
        <v/>
      </c>
      <c r="D18301" s="105"/>
      <c r="E18301" s="105"/>
      <c r="F18301" s="105"/>
      <c r="I18301" s="105"/>
    </row>
    <row r="18302">
      <c r="C18302" s="225" t="str">
        <f>IFERROR(__xludf.DUMMYFUNCTION("""COMPUTED_VALUE"""),"")</f>
        <v/>
      </c>
      <c r="D18302" s="105"/>
      <c r="E18302" s="105"/>
      <c r="F18302" s="105"/>
      <c r="I18302" s="105"/>
    </row>
    <row r="18303">
      <c r="C18303" s="225" t="str">
        <f>IFERROR(__xludf.DUMMYFUNCTION("""COMPUTED_VALUE"""),"")</f>
        <v/>
      </c>
      <c r="D18303" s="105"/>
      <c r="E18303" s="105"/>
      <c r="F18303" s="105"/>
      <c r="I18303" s="105"/>
    </row>
    <row r="18304">
      <c r="C18304" s="225" t="str">
        <f>IFERROR(__xludf.DUMMYFUNCTION("""COMPUTED_VALUE"""),"")</f>
        <v/>
      </c>
      <c r="D18304" s="105"/>
      <c r="E18304" s="105"/>
      <c r="F18304" s="105"/>
      <c r="I18304" s="105"/>
    </row>
    <row r="18305">
      <c r="C18305" s="225" t="str">
        <f>IFERROR(__xludf.DUMMYFUNCTION("""COMPUTED_VALUE"""),"")</f>
        <v/>
      </c>
      <c r="D18305" s="105"/>
      <c r="E18305" s="105"/>
      <c r="F18305" s="105"/>
      <c r="I18305" s="105"/>
    </row>
    <row r="18306">
      <c r="C18306" s="225" t="str">
        <f>IFERROR(__xludf.DUMMYFUNCTION("""COMPUTED_VALUE"""),"")</f>
        <v/>
      </c>
      <c r="D18306" s="105"/>
      <c r="E18306" s="105"/>
      <c r="F18306" s="105"/>
      <c r="I18306" s="105"/>
    </row>
    <row r="18307">
      <c r="C18307" s="225" t="str">
        <f>IFERROR(__xludf.DUMMYFUNCTION("""COMPUTED_VALUE"""),"")</f>
        <v/>
      </c>
      <c r="D18307" s="105"/>
      <c r="E18307" s="105"/>
      <c r="F18307" s="105"/>
      <c r="I18307" s="105"/>
    </row>
    <row r="18308">
      <c r="C18308" s="225" t="str">
        <f>IFERROR(__xludf.DUMMYFUNCTION("""COMPUTED_VALUE"""),"")</f>
        <v/>
      </c>
      <c r="D18308" s="105"/>
      <c r="E18308" s="105"/>
      <c r="F18308" s="105"/>
      <c r="I18308" s="105"/>
    </row>
    <row r="18309">
      <c r="C18309" s="225" t="str">
        <f>IFERROR(__xludf.DUMMYFUNCTION("""COMPUTED_VALUE"""),"")</f>
        <v/>
      </c>
      <c r="D18309" s="105"/>
      <c r="E18309" s="105"/>
      <c r="F18309" s="105"/>
      <c r="I18309" s="105"/>
    </row>
    <row r="18310">
      <c r="C18310" s="225" t="str">
        <f>IFERROR(__xludf.DUMMYFUNCTION("""COMPUTED_VALUE"""),"")</f>
        <v/>
      </c>
      <c r="D18310" s="105"/>
      <c r="E18310" s="105"/>
      <c r="F18310" s="105"/>
      <c r="I18310" s="105"/>
    </row>
    <row r="18311">
      <c r="C18311" s="225" t="str">
        <f>IFERROR(__xludf.DUMMYFUNCTION("""COMPUTED_VALUE"""),"")</f>
        <v/>
      </c>
      <c r="D18311" s="105"/>
      <c r="E18311" s="105"/>
      <c r="F18311" s="105"/>
      <c r="I18311" s="105"/>
    </row>
    <row r="18312">
      <c r="C18312" s="225" t="str">
        <f>IFERROR(__xludf.DUMMYFUNCTION("""COMPUTED_VALUE"""),"")</f>
        <v/>
      </c>
      <c r="D18312" s="105"/>
      <c r="E18312" s="105"/>
      <c r="F18312" s="105"/>
      <c r="I18312" s="105"/>
    </row>
    <row r="18313">
      <c r="C18313" s="225" t="str">
        <f>IFERROR(__xludf.DUMMYFUNCTION("""COMPUTED_VALUE"""),"")</f>
        <v/>
      </c>
      <c r="D18313" s="105"/>
      <c r="E18313" s="105"/>
      <c r="F18313" s="105"/>
      <c r="I18313" s="105"/>
    </row>
    <row r="18314">
      <c r="C18314" s="225" t="str">
        <f>IFERROR(__xludf.DUMMYFUNCTION("""COMPUTED_VALUE"""),"")</f>
        <v/>
      </c>
      <c r="D18314" s="105"/>
      <c r="E18314" s="105"/>
      <c r="F18314" s="105"/>
      <c r="I18314" s="105"/>
    </row>
    <row r="18315">
      <c r="C18315" s="225" t="str">
        <f>IFERROR(__xludf.DUMMYFUNCTION("""COMPUTED_VALUE"""),"")</f>
        <v/>
      </c>
      <c r="D18315" s="105"/>
      <c r="E18315" s="105"/>
      <c r="F18315" s="105"/>
      <c r="I18315" s="105"/>
    </row>
    <row r="18316">
      <c r="C18316" s="225" t="str">
        <f>IFERROR(__xludf.DUMMYFUNCTION("""COMPUTED_VALUE"""),"")</f>
        <v/>
      </c>
      <c r="D18316" s="105"/>
      <c r="E18316" s="105"/>
      <c r="F18316" s="105"/>
      <c r="I18316" s="105"/>
    </row>
    <row r="18317">
      <c r="C18317" s="225" t="str">
        <f>IFERROR(__xludf.DUMMYFUNCTION("""COMPUTED_VALUE"""),"")</f>
        <v/>
      </c>
      <c r="D18317" s="105"/>
      <c r="E18317" s="105"/>
      <c r="F18317" s="105"/>
      <c r="I18317" s="105"/>
    </row>
    <row r="18318">
      <c r="C18318" s="225" t="str">
        <f>IFERROR(__xludf.DUMMYFUNCTION("""COMPUTED_VALUE"""),"")</f>
        <v/>
      </c>
      <c r="D18318" s="105"/>
      <c r="E18318" s="105"/>
      <c r="F18318" s="105"/>
      <c r="I18318" s="105"/>
    </row>
    <row r="18319">
      <c r="C18319" s="225" t="str">
        <f>IFERROR(__xludf.DUMMYFUNCTION("""COMPUTED_VALUE"""),"")</f>
        <v/>
      </c>
      <c r="D18319" s="105"/>
      <c r="E18319" s="105"/>
      <c r="F18319" s="105"/>
      <c r="I18319" s="105"/>
    </row>
    <row r="18320">
      <c r="C18320" s="225" t="str">
        <f>IFERROR(__xludf.DUMMYFUNCTION("""COMPUTED_VALUE"""),"")</f>
        <v/>
      </c>
      <c r="D18320" s="105"/>
      <c r="E18320" s="105"/>
      <c r="F18320" s="105"/>
      <c r="I18320" s="105"/>
    </row>
    <row r="18321">
      <c r="C18321" s="225" t="str">
        <f>IFERROR(__xludf.DUMMYFUNCTION("""COMPUTED_VALUE"""),"")</f>
        <v/>
      </c>
      <c r="D18321" s="105"/>
      <c r="E18321" s="105"/>
      <c r="F18321" s="105"/>
      <c r="I18321" s="105"/>
    </row>
    <row r="18322">
      <c r="C18322" s="225" t="str">
        <f>IFERROR(__xludf.DUMMYFUNCTION("""COMPUTED_VALUE"""),"")</f>
        <v/>
      </c>
      <c r="D18322" s="105"/>
      <c r="E18322" s="105"/>
      <c r="F18322" s="105"/>
      <c r="I18322" s="105"/>
    </row>
    <row r="18323">
      <c r="C18323" s="225" t="str">
        <f>IFERROR(__xludf.DUMMYFUNCTION("""COMPUTED_VALUE"""),"")</f>
        <v/>
      </c>
      <c r="D18323" s="105"/>
      <c r="E18323" s="105"/>
      <c r="F18323" s="105"/>
      <c r="I18323" s="105"/>
    </row>
    <row r="18324">
      <c r="C18324" s="225" t="str">
        <f>IFERROR(__xludf.DUMMYFUNCTION("""COMPUTED_VALUE"""),"")</f>
        <v/>
      </c>
      <c r="D18324" s="105"/>
      <c r="E18324" s="105"/>
      <c r="F18324" s="105"/>
      <c r="I18324" s="105"/>
    </row>
    <row r="18325">
      <c r="C18325" s="225" t="str">
        <f>IFERROR(__xludf.DUMMYFUNCTION("""COMPUTED_VALUE"""),"")</f>
        <v/>
      </c>
      <c r="D18325" s="105"/>
      <c r="E18325" s="105"/>
      <c r="F18325" s="105"/>
      <c r="I18325" s="105"/>
    </row>
    <row r="18326">
      <c r="C18326" s="225" t="str">
        <f>IFERROR(__xludf.DUMMYFUNCTION("""COMPUTED_VALUE"""),"")</f>
        <v/>
      </c>
      <c r="D18326" s="105"/>
      <c r="E18326" s="105"/>
      <c r="F18326" s="105"/>
      <c r="I18326" s="105"/>
    </row>
    <row r="18327">
      <c r="C18327" s="225" t="str">
        <f>IFERROR(__xludf.DUMMYFUNCTION("""COMPUTED_VALUE"""),"")</f>
        <v/>
      </c>
      <c r="D18327" s="105"/>
      <c r="E18327" s="105"/>
      <c r="F18327" s="105"/>
      <c r="I18327" s="105"/>
    </row>
    <row r="18328">
      <c r="C18328" s="225" t="str">
        <f>IFERROR(__xludf.DUMMYFUNCTION("""COMPUTED_VALUE"""),"")</f>
        <v/>
      </c>
      <c r="D18328" s="105"/>
      <c r="E18328" s="105"/>
      <c r="F18328" s="105"/>
      <c r="I18328" s="105"/>
    </row>
    <row r="18329">
      <c r="C18329" s="225" t="str">
        <f>IFERROR(__xludf.DUMMYFUNCTION("""COMPUTED_VALUE"""),"")</f>
        <v/>
      </c>
      <c r="D18329" s="105"/>
      <c r="E18329" s="105"/>
      <c r="F18329" s="105"/>
      <c r="I18329" s="105"/>
    </row>
    <row r="18330">
      <c r="C18330" s="225" t="str">
        <f>IFERROR(__xludf.DUMMYFUNCTION("""COMPUTED_VALUE"""),"")</f>
        <v/>
      </c>
      <c r="D18330" s="105"/>
      <c r="E18330" s="105"/>
      <c r="F18330" s="105"/>
      <c r="I18330" s="105"/>
    </row>
    <row r="18331">
      <c r="C18331" s="225" t="str">
        <f>IFERROR(__xludf.DUMMYFUNCTION("""COMPUTED_VALUE"""),"")</f>
        <v/>
      </c>
      <c r="D18331" s="105"/>
      <c r="E18331" s="105"/>
      <c r="F18331" s="105"/>
      <c r="I18331" s="105"/>
    </row>
    <row r="18332">
      <c r="C18332" s="225" t="str">
        <f>IFERROR(__xludf.DUMMYFUNCTION("""COMPUTED_VALUE"""),"")</f>
        <v/>
      </c>
      <c r="D18332" s="105"/>
      <c r="E18332" s="105"/>
      <c r="F18332" s="105"/>
      <c r="I18332" s="105"/>
    </row>
    <row r="18333">
      <c r="C18333" s="225" t="str">
        <f>IFERROR(__xludf.DUMMYFUNCTION("""COMPUTED_VALUE"""),"")</f>
        <v/>
      </c>
      <c r="D18333" s="105"/>
      <c r="E18333" s="105"/>
      <c r="F18333" s="105"/>
      <c r="I18333" s="105"/>
    </row>
    <row r="18334">
      <c r="C18334" s="225" t="str">
        <f>IFERROR(__xludf.DUMMYFUNCTION("""COMPUTED_VALUE"""),"")</f>
        <v/>
      </c>
      <c r="D18334" s="105"/>
      <c r="E18334" s="105"/>
      <c r="F18334" s="105"/>
      <c r="I18334" s="105"/>
    </row>
    <row r="18335">
      <c r="C18335" s="225" t="str">
        <f>IFERROR(__xludf.DUMMYFUNCTION("""COMPUTED_VALUE"""),"")</f>
        <v/>
      </c>
      <c r="D18335" s="105"/>
      <c r="E18335" s="105"/>
      <c r="F18335" s="105"/>
      <c r="I18335" s="105"/>
    </row>
    <row r="18336">
      <c r="C18336" s="225" t="str">
        <f>IFERROR(__xludf.DUMMYFUNCTION("""COMPUTED_VALUE"""),"")</f>
        <v/>
      </c>
      <c r="D18336" s="105"/>
      <c r="E18336" s="105"/>
      <c r="F18336" s="105"/>
      <c r="I18336" s="105"/>
    </row>
    <row r="18337">
      <c r="C18337" s="225" t="str">
        <f>IFERROR(__xludf.DUMMYFUNCTION("""COMPUTED_VALUE"""),"")</f>
        <v/>
      </c>
      <c r="D18337" s="105"/>
      <c r="E18337" s="105"/>
      <c r="F18337" s="105"/>
      <c r="I18337" s="105"/>
    </row>
    <row r="18338">
      <c r="C18338" s="225" t="str">
        <f>IFERROR(__xludf.DUMMYFUNCTION("""COMPUTED_VALUE"""),"")</f>
        <v/>
      </c>
      <c r="D18338" s="105"/>
      <c r="E18338" s="105"/>
      <c r="F18338" s="105"/>
      <c r="I18338" s="105"/>
    </row>
    <row r="18339">
      <c r="C18339" s="225" t="str">
        <f>IFERROR(__xludf.DUMMYFUNCTION("""COMPUTED_VALUE"""),"")</f>
        <v/>
      </c>
      <c r="D18339" s="105"/>
      <c r="E18339" s="105"/>
      <c r="F18339" s="105"/>
      <c r="I18339" s="105"/>
    </row>
    <row r="18340">
      <c r="C18340" s="225" t="str">
        <f>IFERROR(__xludf.DUMMYFUNCTION("""COMPUTED_VALUE"""),"")</f>
        <v/>
      </c>
      <c r="D18340" s="105"/>
      <c r="E18340" s="105"/>
      <c r="F18340" s="105"/>
      <c r="I18340" s="105"/>
    </row>
    <row r="18341">
      <c r="C18341" s="225" t="str">
        <f>IFERROR(__xludf.DUMMYFUNCTION("""COMPUTED_VALUE"""),"")</f>
        <v/>
      </c>
      <c r="D18341" s="105"/>
      <c r="E18341" s="105"/>
      <c r="F18341" s="105"/>
      <c r="I18341" s="105"/>
    </row>
    <row r="18342">
      <c r="C18342" s="225" t="str">
        <f>IFERROR(__xludf.DUMMYFUNCTION("""COMPUTED_VALUE"""),"")</f>
        <v/>
      </c>
      <c r="D18342" s="105"/>
      <c r="E18342" s="105"/>
      <c r="F18342" s="105"/>
      <c r="I18342" s="105"/>
    </row>
    <row r="18343">
      <c r="C18343" s="225" t="str">
        <f>IFERROR(__xludf.DUMMYFUNCTION("""COMPUTED_VALUE"""),"")</f>
        <v/>
      </c>
      <c r="D18343" s="105"/>
      <c r="E18343" s="105"/>
      <c r="F18343" s="105"/>
      <c r="I18343" s="105"/>
    </row>
    <row r="18344">
      <c r="C18344" s="225" t="str">
        <f>IFERROR(__xludf.DUMMYFUNCTION("""COMPUTED_VALUE"""),"")</f>
        <v/>
      </c>
      <c r="D18344" s="105"/>
      <c r="E18344" s="105"/>
      <c r="F18344" s="105"/>
      <c r="I18344" s="105"/>
    </row>
    <row r="18345">
      <c r="C18345" s="225" t="str">
        <f>IFERROR(__xludf.DUMMYFUNCTION("""COMPUTED_VALUE"""),"")</f>
        <v/>
      </c>
      <c r="D18345" s="105"/>
      <c r="E18345" s="105"/>
      <c r="F18345" s="105"/>
      <c r="I18345" s="105"/>
    </row>
    <row r="18346">
      <c r="C18346" s="225" t="str">
        <f>IFERROR(__xludf.DUMMYFUNCTION("""COMPUTED_VALUE"""),"")</f>
        <v/>
      </c>
      <c r="D18346" s="105"/>
      <c r="E18346" s="105"/>
      <c r="F18346" s="105"/>
      <c r="I18346" s="105"/>
    </row>
    <row r="18347">
      <c r="C18347" s="225" t="str">
        <f>IFERROR(__xludf.DUMMYFUNCTION("""COMPUTED_VALUE"""),"")</f>
        <v/>
      </c>
      <c r="D18347" s="105"/>
      <c r="E18347" s="105"/>
      <c r="F18347" s="105"/>
      <c r="I18347" s="105"/>
    </row>
    <row r="18348">
      <c r="C18348" s="225" t="str">
        <f>IFERROR(__xludf.DUMMYFUNCTION("""COMPUTED_VALUE"""),"")</f>
        <v/>
      </c>
      <c r="D18348" s="105"/>
      <c r="E18348" s="105"/>
      <c r="F18348" s="105"/>
      <c r="I18348" s="105"/>
    </row>
    <row r="18349">
      <c r="C18349" s="225" t="str">
        <f>IFERROR(__xludf.DUMMYFUNCTION("""COMPUTED_VALUE"""),"")</f>
        <v/>
      </c>
      <c r="D18349" s="105"/>
      <c r="E18349" s="105"/>
      <c r="F18349" s="105"/>
      <c r="I18349" s="105"/>
    </row>
    <row r="18350">
      <c r="C18350" s="225" t="str">
        <f>IFERROR(__xludf.DUMMYFUNCTION("""COMPUTED_VALUE"""),"")</f>
        <v/>
      </c>
      <c r="D18350" s="105"/>
      <c r="E18350" s="105"/>
      <c r="F18350" s="105"/>
      <c r="I18350" s="105"/>
    </row>
    <row r="18351">
      <c r="C18351" s="225" t="str">
        <f>IFERROR(__xludf.DUMMYFUNCTION("""COMPUTED_VALUE"""),"")</f>
        <v/>
      </c>
      <c r="D18351" s="105"/>
      <c r="E18351" s="105"/>
      <c r="F18351" s="105"/>
      <c r="I18351" s="105"/>
    </row>
    <row r="18352">
      <c r="C18352" s="225" t="str">
        <f>IFERROR(__xludf.DUMMYFUNCTION("""COMPUTED_VALUE"""),"")</f>
        <v/>
      </c>
      <c r="D18352" s="105"/>
      <c r="E18352" s="105"/>
      <c r="F18352" s="105"/>
      <c r="I18352" s="105"/>
    </row>
    <row r="18353">
      <c r="C18353" s="225" t="str">
        <f>IFERROR(__xludf.DUMMYFUNCTION("""COMPUTED_VALUE"""),"")</f>
        <v/>
      </c>
      <c r="D18353" s="105"/>
      <c r="E18353" s="105"/>
      <c r="F18353" s="105"/>
      <c r="I18353" s="105"/>
    </row>
    <row r="18354">
      <c r="C18354" s="225" t="str">
        <f>IFERROR(__xludf.DUMMYFUNCTION("""COMPUTED_VALUE"""),"")</f>
        <v/>
      </c>
      <c r="D18354" s="105"/>
      <c r="E18354" s="105"/>
      <c r="F18354" s="105"/>
      <c r="I18354" s="105"/>
    </row>
    <row r="18355">
      <c r="C18355" s="225" t="str">
        <f>IFERROR(__xludf.DUMMYFUNCTION("""COMPUTED_VALUE"""),"")</f>
        <v/>
      </c>
      <c r="D18355" s="105"/>
      <c r="E18355" s="105"/>
      <c r="F18355" s="105"/>
      <c r="I18355" s="105"/>
    </row>
    <row r="18356">
      <c r="C18356" s="225" t="str">
        <f>IFERROR(__xludf.DUMMYFUNCTION("""COMPUTED_VALUE"""),"")</f>
        <v/>
      </c>
      <c r="D18356" s="105"/>
      <c r="E18356" s="105"/>
      <c r="F18356" s="105"/>
      <c r="I18356" s="105"/>
    </row>
    <row r="18357">
      <c r="C18357" s="225" t="str">
        <f>IFERROR(__xludf.DUMMYFUNCTION("""COMPUTED_VALUE"""),"")</f>
        <v/>
      </c>
      <c r="D18357" s="105"/>
      <c r="E18357" s="105"/>
      <c r="F18357" s="105"/>
      <c r="I18357" s="105"/>
    </row>
    <row r="18358">
      <c r="C18358" s="225" t="str">
        <f>IFERROR(__xludf.DUMMYFUNCTION("""COMPUTED_VALUE"""),"")</f>
        <v/>
      </c>
      <c r="D18358" s="105"/>
      <c r="E18358" s="105"/>
      <c r="F18358" s="105"/>
      <c r="I18358" s="105"/>
    </row>
    <row r="18359">
      <c r="C18359" s="225" t="str">
        <f>IFERROR(__xludf.DUMMYFUNCTION("""COMPUTED_VALUE"""),"")</f>
        <v/>
      </c>
      <c r="D18359" s="105"/>
      <c r="E18359" s="105"/>
      <c r="F18359" s="105"/>
      <c r="I18359" s="105"/>
    </row>
    <row r="18360">
      <c r="C18360" s="225" t="str">
        <f>IFERROR(__xludf.DUMMYFUNCTION("""COMPUTED_VALUE"""),"")</f>
        <v/>
      </c>
      <c r="D18360" s="105"/>
      <c r="E18360" s="105"/>
      <c r="F18360" s="105"/>
      <c r="I18360" s="105"/>
    </row>
    <row r="18361">
      <c r="C18361" s="225" t="str">
        <f>IFERROR(__xludf.DUMMYFUNCTION("""COMPUTED_VALUE"""),"")</f>
        <v/>
      </c>
      <c r="D18361" s="105"/>
      <c r="E18361" s="105"/>
      <c r="F18361" s="105"/>
      <c r="I18361" s="105"/>
    </row>
    <row r="18362">
      <c r="C18362" s="225" t="str">
        <f>IFERROR(__xludf.DUMMYFUNCTION("""COMPUTED_VALUE"""),"")</f>
        <v/>
      </c>
      <c r="D18362" s="105"/>
      <c r="E18362" s="105"/>
      <c r="F18362" s="105"/>
      <c r="I18362" s="105"/>
    </row>
    <row r="18363">
      <c r="C18363" s="225" t="str">
        <f>IFERROR(__xludf.DUMMYFUNCTION("""COMPUTED_VALUE"""),"")</f>
        <v/>
      </c>
      <c r="D18363" s="105"/>
      <c r="E18363" s="105"/>
      <c r="F18363" s="105"/>
      <c r="I18363" s="105"/>
    </row>
    <row r="18364">
      <c r="C18364" s="225" t="str">
        <f>IFERROR(__xludf.DUMMYFUNCTION("""COMPUTED_VALUE"""),"")</f>
        <v/>
      </c>
      <c r="D18364" s="105"/>
      <c r="E18364" s="105"/>
      <c r="F18364" s="105"/>
      <c r="I18364" s="105"/>
    </row>
    <row r="18365">
      <c r="C18365" s="225" t="str">
        <f>IFERROR(__xludf.DUMMYFUNCTION("""COMPUTED_VALUE"""),"")</f>
        <v/>
      </c>
      <c r="D18365" s="105"/>
      <c r="E18365" s="105"/>
      <c r="F18365" s="105"/>
      <c r="I18365" s="105"/>
    </row>
    <row r="18366">
      <c r="C18366" s="225" t="str">
        <f>IFERROR(__xludf.DUMMYFUNCTION("""COMPUTED_VALUE"""),"")</f>
        <v/>
      </c>
      <c r="D18366" s="105"/>
      <c r="E18366" s="105"/>
      <c r="F18366" s="105"/>
      <c r="I18366" s="105"/>
    </row>
    <row r="18367">
      <c r="C18367" s="225" t="str">
        <f>IFERROR(__xludf.DUMMYFUNCTION("""COMPUTED_VALUE"""),"")</f>
        <v/>
      </c>
      <c r="D18367" s="105"/>
      <c r="E18367" s="105"/>
      <c r="F18367" s="105"/>
      <c r="I18367" s="105"/>
    </row>
    <row r="18368">
      <c r="C18368" s="225" t="str">
        <f>IFERROR(__xludf.DUMMYFUNCTION("""COMPUTED_VALUE"""),"")</f>
        <v/>
      </c>
      <c r="D18368" s="105"/>
      <c r="E18368" s="105"/>
      <c r="F18368" s="105"/>
      <c r="I18368" s="105"/>
    </row>
    <row r="18369">
      <c r="C18369" s="225" t="str">
        <f>IFERROR(__xludf.DUMMYFUNCTION("""COMPUTED_VALUE"""),"")</f>
        <v/>
      </c>
      <c r="D18369" s="105"/>
      <c r="E18369" s="105"/>
      <c r="F18369" s="105"/>
      <c r="I18369" s="105"/>
    </row>
    <row r="18370">
      <c r="C18370" s="225" t="str">
        <f>IFERROR(__xludf.DUMMYFUNCTION("""COMPUTED_VALUE"""),"")</f>
        <v/>
      </c>
      <c r="D18370" s="105"/>
      <c r="E18370" s="105"/>
      <c r="F18370" s="105"/>
      <c r="I18370" s="105"/>
    </row>
    <row r="18371">
      <c r="C18371" s="225" t="str">
        <f>IFERROR(__xludf.DUMMYFUNCTION("""COMPUTED_VALUE"""),"")</f>
        <v/>
      </c>
      <c r="D18371" s="105"/>
      <c r="E18371" s="105"/>
      <c r="F18371" s="105"/>
      <c r="I18371" s="105"/>
    </row>
    <row r="18372">
      <c r="C18372" s="225" t="str">
        <f>IFERROR(__xludf.DUMMYFUNCTION("""COMPUTED_VALUE"""),"")</f>
        <v/>
      </c>
      <c r="D18372" s="105"/>
      <c r="E18372" s="105"/>
      <c r="F18372" s="105"/>
      <c r="I18372" s="105"/>
    </row>
    <row r="18373">
      <c r="C18373" s="225" t="str">
        <f>IFERROR(__xludf.DUMMYFUNCTION("""COMPUTED_VALUE"""),"")</f>
        <v/>
      </c>
      <c r="D18373" s="105"/>
      <c r="E18373" s="105"/>
      <c r="F18373" s="105"/>
      <c r="I18373" s="105"/>
    </row>
    <row r="18374">
      <c r="C18374" s="225" t="str">
        <f>IFERROR(__xludf.DUMMYFUNCTION("""COMPUTED_VALUE"""),"")</f>
        <v/>
      </c>
      <c r="D18374" s="105"/>
      <c r="E18374" s="105"/>
      <c r="F18374" s="105"/>
      <c r="I18374" s="105"/>
    </row>
    <row r="18375">
      <c r="C18375" s="225" t="str">
        <f>IFERROR(__xludf.DUMMYFUNCTION("""COMPUTED_VALUE"""),"")</f>
        <v/>
      </c>
      <c r="D18375" s="105"/>
      <c r="E18375" s="105"/>
      <c r="F18375" s="105"/>
      <c r="I18375" s="105"/>
    </row>
    <row r="18376">
      <c r="C18376" s="225" t="str">
        <f>IFERROR(__xludf.DUMMYFUNCTION("""COMPUTED_VALUE"""),"")</f>
        <v/>
      </c>
      <c r="D18376" s="105"/>
      <c r="E18376" s="105"/>
      <c r="F18376" s="105"/>
      <c r="I18376" s="105"/>
    </row>
    <row r="18377">
      <c r="C18377" s="225" t="str">
        <f>IFERROR(__xludf.DUMMYFUNCTION("""COMPUTED_VALUE"""),"")</f>
        <v/>
      </c>
      <c r="D18377" s="105"/>
      <c r="E18377" s="105"/>
      <c r="F18377" s="105"/>
      <c r="I18377" s="105"/>
    </row>
    <row r="18378">
      <c r="C18378" s="225" t="str">
        <f>IFERROR(__xludf.DUMMYFUNCTION("""COMPUTED_VALUE"""),"")</f>
        <v/>
      </c>
      <c r="D18378" s="105"/>
      <c r="E18378" s="105"/>
      <c r="F18378" s="105"/>
      <c r="I18378" s="105"/>
    </row>
    <row r="18379">
      <c r="C18379" s="225" t="str">
        <f>IFERROR(__xludf.DUMMYFUNCTION("""COMPUTED_VALUE"""),"")</f>
        <v/>
      </c>
      <c r="D18379" s="105"/>
      <c r="E18379" s="105"/>
      <c r="F18379" s="105"/>
      <c r="I18379" s="105"/>
    </row>
    <row r="18380">
      <c r="C18380" s="225" t="str">
        <f>IFERROR(__xludf.DUMMYFUNCTION("""COMPUTED_VALUE"""),"")</f>
        <v/>
      </c>
      <c r="D18380" s="105"/>
      <c r="E18380" s="105"/>
      <c r="F18380" s="105"/>
      <c r="I18380" s="105"/>
    </row>
    <row r="18381">
      <c r="C18381" s="225" t="str">
        <f>IFERROR(__xludf.DUMMYFUNCTION("""COMPUTED_VALUE"""),"")</f>
        <v/>
      </c>
      <c r="D18381" s="105"/>
      <c r="E18381" s="105"/>
      <c r="F18381" s="105"/>
      <c r="I18381" s="105"/>
    </row>
    <row r="18382">
      <c r="C18382" s="225" t="str">
        <f>IFERROR(__xludf.DUMMYFUNCTION("""COMPUTED_VALUE"""),"")</f>
        <v/>
      </c>
      <c r="D18382" s="105"/>
      <c r="E18382" s="105"/>
      <c r="F18382" s="105"/>
      <c r="I18382" s="105"/>
    </row>
    <row r="18383">
      <c r="C18383" s="225" t="str">
        <f>IFERROR(__xludf.DUMMYFUNCTION("""COMPUTED_VALUE"""),"")</f>
        <v/>
      </c>
      <c r="D18383" s="105"/>
      <c r="E18383" s="105"/>
      <c r="F18383" s="105"/>
      <c r="I18383" s="105"/>
    </row>
    <row r="18384">
      <c r="C18384" s="225" t="str">
        <f>IFERROR(__xludf.DUMMYFUNCTION("""COMPUTED_VALUE"""),"")</f>
        <v/>
      </c>
      <c r="D18384" s="105"/>
      <c r="E18384" s="105"/>
      <c r="F18384" s="105"/>
      <c r="I18384" s="105"/>
    </row>
    <row r="18385">
      <c r="C18385" s="225" t="str">
        <f>IFERROR(__xludf.DUMMYFUNCTION("""COMPUTED_VALUE"""),"")</f>
        <v/>
      </c>
      <c r="D18385" s="105"/>
      <c r="E18385" s="105"/>
      <c r="F18385" s="105"/>
      <c r="I18385" s="105"/>
    </row>
    <row r="18386">
      <c r="C18386" s="225" t="str">
        <f>IFERROR(__xludf.DUMMYFUNCTION("""COMPUTED_VALUE"""),"")</f>
        <v/>
      </c>
      <c r="D18386" s="105"/>
      <c r="E18386" s="105"/>
      <c r="F18386" s="105"/>
      <c r="I18386" s="105"/>
    </row>
    <row r="18387">
      <c r="C18387" s="225" t="str">
        <f>IFERROR(__xludf.DUMMYFUNCTION("""COMPUTED_VALUE"""),"")</f>
        <v/>
      </c>
      <c r="D18387" s="105"/>
      <c r="E18387" s="105"/>
      <c r="F18387" s="105"/>
      <c r="I18387" s="105"/>
    </row>
    <row r="18388">
      <c r="C18388" s="225" t="str">
        <f>IFERROR(__xludf.DUMMYFUNCTION("""COMPUTED_VALUE"""),"")</f>
        <v/>
      </c>
      <c r="D18388" s="105"/>
      <c r="E18388" s="105"/>
      <c r="F18388" s="105"/>
      <c r="I18388" s="105"/>
    </row>
    <row r="18389">
      <c r="C18389" s="225" t="str">
        <f>IFERROR(__xludf.DUMMYFUNCTION("""COMPUTED_VALUE"""),"")</f>
        <v/>
      </c>
      <c r="D18389" s="105"/>
      <c r="E18389" s="105"/>
      <c r="F18389" s="105"/>
      <c r="I18389" s="105"/>
    </row>
    <row r="18390">
      <c r="C18390" s="225" t="str">
        <f>IFERROR(__xludf.DUMMYFUNCTION("""COMPUTED_VALUE"""),"")</f>
        <v/>
      </c>
      <c r="D18390" s="105"/>
      <c r="E18390" s="105"/>
      <c r="F18390" s="105"/>
      <c r="I18390" s="105"/>
    </row>
    <row r="18391">
      <c r="C18391" s="225" t="str">
        <f>IFERROR(__xludf.DUMMYFUNCTION("""COMPUTED_VALUE"""),"")</f>
        <v/>
      </c>
      <c r="D18391" s="105"/>
      <c r="E18391" s="105"/>
      <c r="F18391" s="105"/>
      <c r="I18391" s="105"/>
    </row>
    <row r="18392">
      <c r="C18392" s="225" t="str">
        <f>IFERROR(__xludf.DUMMYFUNCTION("""COMPUTED_VALUE"""),"")</f>
        <v/>
      </c>
      <c r="D18392" s="105"/>
      <c r="E18392" s="105"/>
      <c r="F18392" s="105"/>
      <c r="I18392" s="105"/>
    </row>
    <row r="18393">
      <c r="C18393" s="225" t="str">
        <f>IFERROR(__xludf.DUMMYFUNCTION("""COMPUTED_VALUE"""),"")</f>
        <v/>
      </c>
      <c r="D18393" s="105"/>
      <c r="E18393" s="105"/>
      <c r="F18393" s="105"/>
      <c r="I18393" s="105"/>
    </row>
    <row r="18394">
      <c r="C18394" s="225" t="str">
        <f>IFERROR(__xludf.DUMMYFUNCTION("""COMPUTED_VALUE"""),"")</f>
        <v/>
      </c>
      <c r="D18394" s="105"/>
      <c r="E18394" s="105"/>
      <c r="F18394" s="105"/>
      <c r="I18394" s="105"/>
    </row>
    <row r="18395">
      <c r="C18395" s="225" t="str">
        <f>IFERROR(__xludf.DUMMYFUNCTION("""COMPUTED_VALUE"""),"")</f>
        <v/>
      </c>
      <c r="D18395" s="105"/>
      <c r="E18395" s="105"/>
      <c r="F18395" s="105"/>
      <c r="I18395" s="105"/>
    </row>
    <row r="18396">
      <c r="C18396" s="225" t="str">
        <f>IFERROR(__xludf.DUMMYFUNCTION("""COMPUTED_VALUE"""),"")</f>
        <v/>
      </c>
      <c r="D18396" s="105"/>
      <c r="E18396" s="105"/>
      <c r="F18396" s="105"/>
      <c r="I18396" s="105"/>
    </row>
    <row r="18397">
      <c r="C18397" s="225" t="str">
        <f>IFERROR(__xludf.DUMMYFUNCTION("""COMPUTED_VALUE"""),"")</f>
        <v/>
      </c>
      <c r="D18397" s="105"/>
      <c r="E18397" s="105"/>
      <c r="F18397" s="105"/>
      <c r="I18397" s="105"/>
    </row>
    <row r="18398">
      <c r="C18398" s="225" t="str">
        <f>IFERROR(__xludf.DUMMYFUNCTION("""COMPUTED_VALUE"""),"")</f>
        <v/>
      </c>
      <c r="D18398" s="105"/>
      <c r="E18398" s="105"/>
      <c r="F18398" s="105"/>
      <c r="I18398" s="105"/>
    </row>
    <row r="18399">
      <c r="C18399" s="225" t="str">
        <f>IFERROR(__xludf.DUMMYFUNCTION("""COMPUTED_VALUE"""),"")</f>
        <v/>
      </c>
      <c r="D18399" s="105"/>
      <c r="E18399" s="105"/>
      <c r="F18399" s="105"/>
      <c r="I18399" s="105"/>
    </row>
    <row r="18400">
      <c r="C18400" s="225" t="str">
        <f>IFERROR(__xludf.DUMMYFUNCTION("""COMPUTED_VALUE"""),"")</f>
        <v/>
      </c>
      <c r="D18400" s="105"/>
      <c r="E18400" s="105"/>
      <c r="F18400" s="105"/>
      <c r="I18400" s="105"/>
    </row>
    <row r="18401">
      <c r="C18401" s="225" t="str">
        <f>IFERROR(__xludf.DUMMYFUNCTION("""COMPUTED_VALUE"""),"")</f>
        <v/>
      </c>
      <c r="D18401" s="105"/>
      <c r="E18401" s="105"/>
      <c r="F18401" s="105"/>
      <c r="I18401" s="105"/>
    </row>
    <row r="18402">
      <c r="C18402" s="225" t="str">
        <f>IFERROR(__xludf.DUMMYFUNCTION("""COMPUTED_VALUE"""),"")</f>
        <v/>
      </c>
      <c r="D18402" s="105"/>
      <c r="E18402" s="105"/>
      <c r="F18402" s="105"/>
      <c r="I18402" s="105"/>
    </row>
    <row r="18403">
      <c r="C18403" s="225" t="str">
        <f>IFERROR(__xludf.DUMMYFUNCTION("""COMPUTED_VALUE"""),"")</f>
        <v/>
      </c>
      <c r="D18403" s="105"/>
      <c r="E18403" s="105"/>
      <c r="F18403" s="105"/>
      <c r="I18403" s="105"/>
    </row>
    <row r="18404">
      <c r="C18404" s="225" t="str">
        <f>IFERROR(__xludf.DUMMYFUNCTION("""COMPUTED_VALUE"""),"")</f>
        <v/>
      </c>
      <c r="D18404" s="105"/>
      <c r="E18404" s="105"/>
      <c r="F18404" s="105"/>
      <c r="I18404" s="105"/>
    </row>
    <row r="18405">
      <c r="C18405" s="225" t="str">
        <f>IFERROR(__xludf.DUMMYFUNCTION("""COMPUTED_VALUE"""),"")</f>
        <v/>
      </c>
      <c r="D18405" s="105"/>
      <c r="E18405" s="105"/>
      <c r="F18405" s="105"/>
      <c r="I18405" s="105"/>
    </row>
    <row r="18406">
      <c r="C18406" s="225" t="str">
        <f>IFERROR(__xludf.DUMMYFUNCTION("""COMPUTED_VALUE"""),"")</f>
        <v/>
      </c>
      <c r="D18406" s="105"/>
      <c r="E18406" s="105"/>
      <c r="F18406" s="105"/>
      <c r="I18406" s="105"/>
    </row>
    <row r="18407">
      <c r="C18407" s="225" t="str">
        <f>IFERROR(__xludf.DUMMYFUNCTION("""COMPUTED_VALUE"""),"")</f>
        <v/>
      </c>
      <c r="D18407" s="105"/>
      <c r="E18407" s="105"/>
      <c r="F18407" s="105"/>
      <c r="I18407" s="105"/>
    </row>
    <row r="18408">
      <c r="C18408" s="225" t="str">
        <f>IFERROR(__xludf.DUMMYFUNCTION("""COMPUTED_VALUE"""),"")</f>
        <v/>
      </c>
      <c r="D18408" s="105"/>
      <c r="E18408" s="105"/>
      <c r="F18408" s="105"/>
      <c r="I18408" s="105"/>
    </row>
    <row r="18409">
      <c r="C18409" s="225" t="str">
        <f>IFERROR(__xludf.DUMMYFUNCTION("""COMPUTED_VALUE"""),"")</f>
        <v/>
      </c>
      <c r="D18409" s="105"/>
      <c r="E18409" s="105"/>
      <c r="F18409" s="105"/>
      <c r="I18409" s="105"/>
    </row>
    <row r="18410">
      <c r="C18410" s="225" t="str">
        <f>IFERROR(__xludf.DUMMYFUNCTION("""COMPUTED_VALUE"""),"")</f>
        <v/>
      </c>
      <c r="D18410" s="105"/>
      <c r="E18410" s="105"/>
      <c r="F18410" s="105"/>
      <c r="I18410" s="105"/>
    </row>
    <row r="18411">
      <c r="C18411" s="225" t="str">
        <f>IFERROR(__xludf.DUMMYFUNCTION("""COMPUTED_VALUE"""),"")</f>
        <v/>
      </c>
      <c r="D18411" s="105"/>
      <c r="E18411" s="105"/>
      <c r="F18411" s="105"/>
      <c r="I18411" s="105"/>
    </row>
    <row r="18412">
      <c r="C18412" s="225" t="str">
        <f>IFERROR(__xludf.DUMMYFUNCTION("""COMPUTED_VALUE"""),"")</f>
        <v/>
      </c>
      <c r="D18412" s="105"/>
      <c r="E18412" s="105"/>
      <c r="F18412" s="105"/>
      <c r="I18412" s="105"/>
    </row>
    <row r="18413">
      <c r="C18413" s="225" t="str">
        <f>IFERROR(__xludf.DUMMYFUNCTION("""COMPUTED_VALUE"""),"")</f>
        <v/>
      </c>
      <c r="D18413" s="105"/>
      <c r="E18413" s="105"/>
      <c r="F18413" s="105"/>
      <c r="I18413" s="105"/>
    </row>
    <row r="18414">
      <c r="C18414" s="225" t="str">
        <f>IFERROR(__xludf.DUMMYFUNCTION("""COMPUTED_VALUE"""),"")</f>
        <v/>
      </c>
      <c r="D18414" s="105"/>
      <c r="E18414" s="105"/>
      <c r="F18414" s="105"/>
      <c r="I18414" s="105"/>
    </row>
    <row r="18415">
      <c r="C18415" s="225" t="str">
        <f>IFERROR(__xludf.DUMMYFUNCTION("""COMPUTED_VALUE"""),"")</f>
        <v/>
      </c>
      <c r="D18415" s="105"/>
      <c r="E18415" s="105"/>
      <c r="F18415" s="105"/>
      <c r="I18415" s="105"/>
    </row>
    <row r="18416">
      <c r="C18416" s="225" t="str">
        <f>IFERROR(__xludf.DUMMYFUNCTION("""COMPUTED_VALUE"""),"")</f>
        <v/>
      </c>
      <c r="D18416" s="105"/>
      <c r="E18416" s="105"/>
      <c r="F18416" s="105"/>
      <c r="I18416" s="105"/>
    </row>
    <row r="18417">
      <c r="C18417" s="225" t="str">
        <f>IFERROR(__xludf.DUMMYFUNCTION("""COMPUTED_VALUE"""),"")</f>
        <v/>
      </c>
      <c r="D18417" s="105"/>
      <c r="E18417" s="105"/>
      <c r="F18417" s="105"/>
      <c r="I18417" s="105"/>
    </row>
    <row r="18418">
      <c r="C18418" s="225" t="str">
        <f>IFERROR(__xludf.DUMMYFUNCTION("""COMPUTED_VALUE"""),"")</f>
        <v/>
      </c>
      <c r="D18418" s="105"/>
      <c r="E18418" s="105"/>
      <c r="F18418" s="105"/>
      <c r="I18418" s="105"/>
    </row>
    <row r="18419">
      <c r="C18419" s="225" t="str">
        <f>IFERROR(__xludf.DUMMYFUNCTION("""COMPUTED_VALUE"""),"")</f>
        <v/>
      </c>
      <c r="D18419" s="105"/>
      <c r="E18419" s="105"/>
      <c r="F18419" s="105"/>
      <c r="I18419" s="105"/>
    </row>
    <row r="18420">
      <c r="C18420" s="225" t="str">
        <f>IFERROR(__xludf.DUMMYFUNCTION("""COMPUTED_VALUE"""),"")</f>
        <v/>
      </c>
      <c r="D18420" s="105"/>
      <c r="E18420" s="105"/>
      <c r="F18420" s="105"/>
      <c r="I18420" s="105"/>
    </row>
    <row r="18421">
      <c r="C18421" s="225" t="str">
        <f>IFERROR(__xludf.DUMMYFUNCTION("""COMPUTED_VALUE"""),"")</f>
        <v/>
      </c>
      <c r="D18421" s="105"/>
      <c r="E18421" s="105"/>
      <c r="F18421" s="105"/>
      <c r="I18421" s="105"/>
    </row>
    <row r="18422">
      <c r="C18422" s="225" t="str">
        <f>IFERROR(__xludf.DUMMYFUNCTION("""COMPUTED_VALUE"""),"")</f>
        <v/>
      </c>
      <c r="D18422" s="105"/>
      <c r="E18422" s="105"/>
      <c r="F18422" s="105"/>
      <c r="I18422" s="105"/>
    </row>
    <row r="18423">
      <c r="C18423" s="225" t="str">
        <f>IFERROR(__xludf.DUMMYFUNCTION("""COMPUTED_VALUE"""),"")</f>
        <v/>
      </c>
      <c r="D18423" s="105"/>
      <c r="E18423" s="105"/>
      <c r="F18423" s="105"/>
      <c r="I18423" s="105"/>
    </row>
    <row r="18424">
      <c r="C18424" s="225" t="str">
        <f>IFERROR(__xludf.DUMMYFUNCTION("""COMPUTED_VALUE"""),"")</f>
        <v/>
      </c>
      <c r="D18424" s="105"/>
      <c r="E18424" s="105"/>
      <c r="F18424" s="105"/>
      <c r="I18424" s="105"/>
    </row>
    <row r="18425">
      <c r="C18425" s="225" t="str">
        <f>IFERROR(__xludf.DUMMYFUNCTION("""COMPUTED_VALUE"""),"")</f>
        <v/>
      </c>
      <c r="D18425" s="105"/>
      <c r="E18425" s="105"/>
      <c r="F18425" s="105"/>
      <c r="I18425" s="105"/>
    </row>
    <row r="18426">
      <c r="C18426" s="225" t="str">
        <f>IFERROR(__xludf.DUMMYFUNCTION("""COMPUTED_VALUE"""),"")</f>
        <v/>
      </c>
      <c r="D18426" s="105"/>
      <c r="E18426" s="105"/>
      <c r="F18426" s="105"/>
      <c r="I18426" s="105"/>
    </row>
    <row r="18427">
      <c r="C18427" s="225" t="str">
        <f>IFERROR(__xludf.DUMMYFUNCTION("""COMPUTED_VALUE"""),"")</f>
        <v/>
      </c>
      <c r="D18427" s="105"/>
      <c r="E18427" s="105"/>
      <c r="F18427" s="105"/>
      <c r="I18427" s="105"/>
    </row>
    <row r="18428">
      <c r="C18428" s="225" t="str">
        <f>IFERROR(__xludf.DUMMYFUNCTION("""COMPUTED_VALUE"""),"")</f>
        <v/>
      </c>
      <c r="D18428" s="105"/>
      <c r="E18428" s="105"/>
      <c r="F18428" s="105"/>
      <c r="I18428" s="105"/>
    </row>
    <row r="18429">
      <c r="C18429" s="225" t="str">
        <f>IFERROR(__xludf.DUMMYFUNCTION("""COMPUTED_VALUE"""),"")</f>
        <v/>
      </c>
      <c r="D18429" s="105"/>
      <c r="E18429" s="105"/>
      <c r="F18429" s="105"/>
      <c r="I18429" s="105"/>
    </row>
    <row r="18430">
      <c r="C18430" s="225" t="str">
        <f>IFERROR(__xludf.DUMMYFUNCTION("""COMPUTED_VALUE"""),"")</f>
        <v/>
      </c>
      <c r="D18430" s="105"/>
      <c r="E18430" s="105"/>
      <c r="F18430" s="105"/>
      <c r="I18430" s="105"/>
    </row>
    <row r="18431">
      <c r="C18431" s="225" t="str">
        <f>IFERROR(__xludf.DUMMYFUNCTION("""COMPUTED_VALUE"""),"")</f>
        <v/>
      </c>
      <c r="D18431" s="105"/>
      <c r="E18431" s="105"/>
      <c r="F18431" s="105"/>
      <c r="I18431" s="105"/>
    </row>
    <row r="18432">
      <c r="C18432" s="225" t="str">
        <f>IFERROR(__xludf.DUMMYFUNCTION("""COMPUTED_VALUE"""),"")</f>
        <v/>
      </c>
      <c r="D18432" s="105"/>
      <c r="E18432" s="105"/>
      <c r="F18432" s="105"/>
      <c r="I18432" s="105"/>
    </row>
    <row r="18433">
      <c r="C18433" s="225" t="str">
        <f>IFERROR(__xludf.DUMMYFUNCTION("""COMPUTED_VALUE"""),"")</f>
        <v/>
      </c>
      <c r="D18433" s="105"/>
      <c r="E18433" s="105"/>
      <c r="F18433" s="105"/>
      <c r="I18433" s="105"/>
    </row>
    <row r="18434">
      <c r="C18434" s="225" t="str">
        <f>IFERROR(__xludf.DUMMYFUNCTION("""COMPUTED_VALUE"""),"")</f>
        <v/>
      </c>
      <c r="D18434" s="105"/>
      <c r="E18434" s="105"/>
      <c r="F18434" s="105"/>
      <c r="I18434" s="105"/>
    </row>
    <row r="18435">
      <c r="C18435" s="225" t="str">
        <f>IFERROR(__xludf.DUMMYFUNCTION("""COMPUTED_VALUE"""),"")</f>
        <v/>
      </c>
      <c r="D18435" s="105"/>
      <c r="E18435" s="105"/>
      <c r="F18435" s="105"/>
      <c r="I18435" s="105"/>
    </row>
    <row r="18436">
      <c r="C18436" s="225" t="str">
        <f>IFERROR(__xludf.DUMMYFUNCTION("""COMPUTED_VALUE"""),"")</f>
        <v/>
      </c>
      <c r="D18436" s="105"/>
      <c r="E18436" s="105"/>
      <c r="F18436" s="105"/>
      <c r="I18436" s="105"/>
    </row>
    <row r="18437">
      <c r="C18437" s="225" t="str">
        <f>IFERROR(__xludf.DUMMYFUNCTION("""COMPUTED_VALUE"""),"")</f>
        <v/>
      </c>
      <c r="D18437" s="105"/>
      <c r="E18437" s="105"/>
      <c r="F18437" s="105"/>
      <c r="I18437" s="105"/>
    </row>
    <row r="18438">
      <c r="C18438" s="225" t="str">
        <f>IFERROR(__xludf.DUMMYFUNCTION("""COMPUTED_VALUE"""),"")</f>
        <v/>
      </c>
      <c r="D18438" s="105"/>
      <c r="E18438" s="105"/>
      <c r="F18438" s="105"/>
      <c r="I18438" s="105"/>
    </row>
    <row r="18439">
      <c r="C18439" s="225" t="str">
        <f>IFERROR(__xludf.DUMMYFUNCTION("""COMPUTED_VALUE"""),"")</f>
        <v/>
      </c>
      <c r="D18439" s="105"/>
      <c r="E18439" s="105"/>
      <c r="F18439" s="105"/>
      <c r="I18439" s="105"/>
    </row>
    <row r="18440">
      <c r="C18440" s="225" t="str">
        <f>IFERROR(__xludf.DUMMYFUNCTION("""COMPUTED_VALUE"""),"")</f>
        <v/>
      </c>
      <c r="D18440" s="105"/>
      <c r="E18440" s="105"/>
      <c r="F18440" s="105"/>
      <c r="I18440" s="105"/>
    </row>
    <row r="18441">
      <c r="C18441" s="225" t="str">
        <f>IFERROR(__xludf.DUMMYFUNCTION("""COMPUTED_VALUE"""),"")</f>
        <v/>
      </c>
      <c r="D18441" s="105"/>
      <c r="E18441" s="105"/>
      <c r="F18441" s="105"/>
      <c r="I18441" s="105"/>
    </row>
    <row r="18442">
      <c r="C18442" s="225" t="str">
        <f>IFERROR(__xludf.DUMMYFUNCTION("""COMPUTED_VALUE"""),"")</f>
        <v/>
      </c>
      <c r="D18442" s="105"/>
      <c r="E18442" s="105"/>
      <c r="F18442" s="105"/>
      <c r="I18442" s="105"/>
    </row>
    <row r="18443">
      <c r="C18443" s="225" t="str">
        <f>IFERROR(__xludf.DUMMYFUNCTION("""COMPUTED_VALUE"""),"")</f>
        <v/>
      </c>
      <c r="D18443" s="105"/>
      <c r="E18443" s="105"/>
      <c r="F18443" s="105"/>
      <c r="I18443" s="105"/>
    </row>
    <row r="18444">
      <c r="C18444" s="225" t="str">
        <f>IFERROR(__xludf.DUMMYFUNCTION("""COMPUTED_VALUE"""),"")</f>
        <v/>
      </c>
      <c r="D18444" s="105"/>
      <c r="E18444" s="105"/>
      <c r="F18444" s="105"/>
      <c r="I18444" s="105"/>
    </row>
    <row r="18445">
      <c r="C18445" s="225" t="str">
        <f>IFERROR(__xludf.DUMMYFUNCTION("""COMPUTED_VALUE"""),"")</f>
        <v/>
      </c>
      <c r="D18445" s="105"/>
      <c r="E18445" s="105"/>
      <c r="F18445" s="105"/>
      <c r="I18445" s="105"/>
    </row>
    <row r="18446">
      <c r="C18446" s="225" t="str">
        <f>IFERROR(__xludf.DUMMYFUNCTION("""COMPUTED_VALUE"""),"")</f>
        <v/>
      </c>
      <c r="D18446" s="105"/>
      <c r="E18446" s="105"/>
      <c r="F18446" s="105"/>
      <c r="I18446" s="105"/>
    </row>
    <row r="18447">
      <c r="C18447" s="225" t="str">
        <f>IFERROR(__xludf.DUMMYFUNCTION("""COMPUTED_VALUE"""),"")</f>
        <v/>
      </c>
      <c r="D18447" s="105"/>
      <c r="E18447" s="105"/>
      <c r="F18447" s="105"/>
      <c r="I18447" s="105"/>
    </row>
    <row r="18448">
      <c r="C18448" s="225" t="str">
        <f>IFERROR(__xludf.DUMMYFUNCTION("""COMPUTED_VALUE"""),"")</f>
        <v/>
      </c>
      <c r="D18448" s="105"/>
      <c r="E18448" s="105"/>
      <c r="F18448" s="105"/>
      <c r="I18448" s="105"/>
    </row>
    <row r="18449">
      <c r="C18449" s="225" t="str">
        <f>IFERROR(__xludf.DUMMYFUNCTION("""COMPUTED_VALUE"""),"")</f>
        <v/>
      </c>
      <c r="D18449" s="105"/>
      <c r="E18449" s="105"/>
      <c r="F18449" s="105"/>
      <c r="I18449" s="105"/>
    </row>
    <row r="18450">
      <c r="C18450" s="225" t="str">
        <f>IFERROR(__xludf.DUMMYFUNCTION("""COMPUTED_VALUE"""),"")</f>
        <v/>
      </c>
      <c r="D18450" s="105"/>
      <c r="E18450" s="105"/>
      <c r="F18450" s="105"/>
      <c r="I18450" s="105"/>
    </row>
    <row r="18451">
      <c r="C18451" s="225" t="str">
        <f>IFERROR(__xludf.DUMMYFUNCTION("""COMPUTED_VALUE"""),"")</f>
        <v/>
      </c>
      <c r="D18451" s="105"/>
      <c r="E18451" s="105"/>
      <c r="F18451" s="105"/>
      <c r="I18451" s="105"/>
    </row>
    <row r="18452">
      <c r="C18452" s="225" t="str">
        <f>IFERROR(__xludf.DUMMYFUNCTION("""COMPUTED_VALUE"""),"")</f>
        <v/>
      </c>
      <c r="D18452" s="105"/>
      <c r="E18452" s="105"/>
      <c r="F18452" s="105"/>
      <c r="I18452" s="105"/>
    </row>
    <row r="18453">
      <c r="C18453" s="225" t="str">
        <f>IFERROR(__xludf.DUMMYFUNCTION("""COMPUTED_VALUE"""),"")</f>
        <v/>
      </c>
      <c r="D18453" s="105"/>
      <c r="E18453" s="105"/>
      <c r="F18453" s="105"/>
      <c r="I18453" s="105"/>
    </row>
    <row r="18454">
      <c r="C18454" s="225" t="str">
        <f>IFERROR(__xludf.DUMMYFUNCTION("""COMPUTED_VALUE"""),"")</f>
        <v/>
      </c>
      <c r="D18454" s="105"/>
      <c r="E18454" s="105"/>
      <c r="F18454" s="105"/>
      <c r="I18454" s="105"/>
    </row>
    <row r="18455">
      <c r="C18455" s="225" t="str">
        <f>IFERROR(__xludf.DUMMYFUNCTION("""COMPUTED_VALUE"""),"")</f>
        <v/>
      </c>
      <c r="D18455" s="105"/>
      <c r="E18455" s="105"/>
      <c r="F18455" s="105"/>
      <c r="I18455" s="105"/>
    </row>
    <row r="18456">
      <c r="C18456" s="225" t="str">
        <f>IFERROR(__xludf.DUMMYFUNCTION("""COMPUTED_VALUE"""),"")</f>
        <v/>
      </c>
      <c r="D18456" s="105"/>
      <c r="E18456" s="105"/>
      <c r="F18456" s="105"/>
      <c r="I18456" s="105"/>
    </row>
    <row r="18457">
      <c r="C18457" s="225" t="str">
        <f>IFERROR(__xludf.DUMMYFUNCTION("""COMPUTED_VALUE"""),"")</f>
        <v/>
      </c>
      <c r="D18457" s="105"/>
      <c r="E18457" s="105"/>
      <c r="F18457" s="105"/>
      <c r="I18457" s="105"/>
    </row>
    <row r="18458">
      <c r="C18458" s="225" t="str">
        <f>IFERROR(__xludf.DUMMYFUNCTION("""COMPUTED_VALUE"""),"")</f>
        <v/>
      </c>
      <c r="D18458" s="105"/>
      <c r="E18458" s="105"/>
      <c r="F18458" s="105"/>
      <c r="I18458" s="105"/>
    </row>
    <row r="18459">
      <c r="C18459" s="225" t="str">
        <f>IFERROR(__xludf.DUMMYFUNCTION("""COMPUTED_VALUE"""),"")</f>
        <v/>
      </c>
      <c r="D18459" s="105"/>
      <c r="E18459" s="105"/>
      <c r="F18459" s="105"/>
      <c r="I18459" s="105"/>
    </row>
    <row r="18460">
      <c r="C18460" s="225" t="str">
        <f>IFERROR(__xludf.DUMMYFUNCTION("""COMPUTED_VALUE"""),"")</f>
        <v/>
      </c>
      <c r="D18460" s="105"/>
      <c r="E18460" s="105"/>
      <c r="F18460" s="105"/>
      <c r="I18460" s="105"/>
    </row>
    <row r="18461">
      <c r="C18461" s="225" t="str">
        <f>IFERROR(__xludf.DUMMYFUNCTION("""COMPUTED_VALUE"""),"")</f>
        <v/>
      </c>
      <c r="D18461" s="105"/>
      <c r="E18461" s="105"/>
      <c r="F18461" s="105"/>
      <c r="I18461" s="105"/>
    </row>
    <row r="18462">
      <c r="C18462" s="225" t="str">
        <f>IFERROR(__xludf.DUMMYFUNCTION("""COMPUTED_VALUE"""),"")</f>
        <v/>
      </c>
      <c r="D18462" s="105"/>
      <c r="E18462" s="105"/>
      <c r="F18462" s="105"/>
      <c r="I18462" s="105"/>
    </row>
    <row r="18463">
      <c r="C18463" s="225" t="str">
        <f>IFERROR(__xludf.DUMMYFUNCTION("""COMPUTED_VALUE"""),"")</f>
        <v/>
      </c>
      <c r="D18463" s="105"/>
      <c r="E18463" s="105"/>
      <c r="F18463" s="105"/>
      <c r="I18463" s="105"/>
    </row>
    <row r="18464">
      <c r="C18464" s="225" t="str">
        <f>IFERROR(__xludf.DUMMYFUNCTION("""COMPUTED_VALUE"""),"")</f>
        <v/>
      </c>
      <c r="D18464" s="105"/>
      <c r="E18464" s="105"/>
      <c r="F18464" s="105"/>
      <c r="I18464" s="105"/>
    </row>
    <row r="18465">
      <c r="C18465" s="225" t="str">
        <f>IFERROR(__xludf.DUMMYFUNCTION("""COMPUTED_VALUE"""),"")</f>
        <v/>
      </c>
      <c r="D18465" s="105"/>
      <c r="E18465" s="105"/>
      <c r="F18465" s="105"/>
      <c r="I18465" s="105"/>
    </row>
    <row r="18466">
      <c r="C18466" s="225" t="str">
        <f>IFERROR(__xludf.DUMMYFUNCTION("""COMPUTED_VALUE"""),"")</f>
        <v/>
      </c>
      <c r="D18466" s="105"/>
      <c r="E18466" s="105"/>
      <c r="F18466" s="105"/>
      <c r="I18466" s="105"/>
    </row>
    <row r="18467">
      <c r="C18467" s="225" t="str">
        <f>IFERROR(__xludf.DUMMYFUNCTION("""COMPUTED_VALUE"""),"")</f>
        <v/>
      </c>
      <c r="D18467" s="105"/>
      <c r="E18467" s="105"/>
      <c r="F18467" s="105"/>
      <c r="I18467" s="105"/>
    </row>
    <row r="18468">
      <c r="C18468" s="225" t="str">
        <f>IFERROR(__xludf.DUMMYFUNCTION("""COMPUTED_VALUE"""),"")</f>
        <v/>
      </c>
      <c r="D18468" s="105"/>
      <c r="E18468" s="105"/>
      <c r="F18468" s="105"/>
      <c r="I18468" s="105"/>
    </row>
    <row r="18469">
      <c r="C18469" s="225" t="str">
        <f>IFERROR(__xludf.DUMMYFUNCTION("""COMPUTED_VALUE"""),"")</f>
        <v/>
      </c>
      <c r="D18469" s="105"/>
      <c r="E18469" s="105"/>
      <c r="F18469" s="105"/>
      <c r="I18469" s="105"/>
    </row>
    <row r="18470">
      <c r="C18470" s="225" t="str">
        <f>IFERROR(__xludf.DUMMYFUNCTION("""COMPUTED_VALUE"""),"")</f>
        <v/>
      </c>
      <c r="D18470" s="105"/>
      <c r="E18470" s="105"/>
      <c r="F18470" s="105"/>
      <c r="I18470" s="105"/>
    </row>
    <row r="18471">
      <c r="C18471" s="225" t="str">
        <f>IFERROR(__xludf.DUMMYFUNCTION("""COMPUTED_VALUE"""),"")</f>
        <v/>
      </c>
      <c r="D18471" s="105"/>
      <c r="E18471" s="105"/>
      <c r="F18471" s="105"/>
      <c r="I18471" s="105"/>
    </row>
    <row r="18472">
      <c r="C18472" s="225" t="str">
        <f>IFERROR(__xludf.DUMMYFUNCTION("""COMPUTED_VALUE"""),"")</f>
        <v/>
      </c>
      <c r="D18472" s="105"/>
      <c r="E18472" s="105"/>
      <c r="F18472" s="105"/>
      <c r="I18472" s="105"/>
    </row>
    <row r="18473">
      <c r="C18473" s="225" t="str">
        <f>IFERROR(__xludf.DUMMYFUNCTION("""COMPUTED_VALUE"""),"")</f>
        <v/>
      </c>
      <c r="D18473" s="105"/>
      <c r="E18473" s="105"/>
      <c r="F18473" s="105"/>
      <c r="I18473" s="105"/>
    </row>
    <row r="18474">
      <c r="C18474" s="225" t="str">
        <f>IFERROR(__xludf.DUMMYFUNCTION("""COMPUTED_VALUE"""),"")</f>
        <v/>
      </c>
      <c r="D18474" s="105"/>
      <c r="E18474" s="105"/>
      <c r="F18474" s="105"/>
      <c r="I18474" s="105"/>
    </row>
    <row r="18475">
      <c r="C18475" s="225" t="str">
        <f>IFERROR(__xludf.DUMMYFUNCTION("""COMPUTED_VALUE"""),"")</f>
        <v/>
      </c>
      <c r="D18475" s="105"/>
      <c r="E18475" s="105"/>
      <c r="F18475" s="105"/>
      <c r="I18475" s="105"/>
    </row>
    <row r="18476">
      <c r="C18476" s="225" t="str">
        <f>IFERROR(__xludf.DUMMYFUNCTION("""COMPUTED_VALUE"""),"")</f>
        <v/>
      </c>
      <c r="D18476" s="105"/>
      <c r="E18476" s="105"/>
      <c r="F18476" s="105"/>
      <c r="I18476" s="105"/>
    </row>
    <row r="18477">
      <c r="C18477" s="225" t="str">
        <f>IFERROR(__xludf.DUMMYFUNCTION("""COMPUTED_VALUE"""),"")</f>
        <v/>
      </c>
      <c r="D18477" s="105"/>
      <c r="E18477" s="105"/>
      <c r="F18477" s="105"/>
      <c r="I18477" s="105"/>
    </row>
    <row r="18478">
      <c r="C18478" s="225" t="str">
        <f>IFERROR(__xludf.DUMMYFUNCTION("""COMPUTED_VALUE"""),"")</f>
        <v/>
      </c>
      <c r="D18478" s="105"/>
      <c r="E18478" s="105"/>
      <c r="F18478" s="105"/>
      <c r="I18478" s="105"/>
    </row>
    <row r="18479">
      <c r="C18479" s="225" t="str">
        <f>IFERROR(__xludf.DUMMYFUNCTION("""COMPUTED_VALUE"""),"")</f>
        <v/>
      </c>
      <c r="D18479" s="105"/>
      <c r="E18479" s="105"/>
      <c r="F18479" s="105"/>
      <c r="I18479" s="105"/>
    </row>
    <row r="18480">
      <c r="C18480" s="225" t="str">
        <f>IFERROR(__xludf.DUMMYFUNCTION("""COMPUTED_VALUE"""),"")</f>
        <v/>
      </c>
      <c r="D18480" s="105"/>
      <c r="E18480" s="105"/>
      <c r="F18480" s="105"/>
      <c r="I18480" s="105"/>
    </row>
    <row r="18481">
      <c r="C18481" s="225" t="str">
        <f>IFERROR(__xludf.DUMMYFUNCTION("""COMPUTED_VALUE"""),"")</f>
        <v/>
      </c>
      <c r="D18481" s="105"/>
      <c r="E18481" s="105"/>
      <c r="F18481" s="105"/>
      <c r="I18481" s="105"/>
    </row>
    <row r="18482">
      <c r="C18482" s="225" t="str">
        <f>IFERROR(__xludf.DUMMYFUNCTION("""COMPUTED_VALUE"""),"")</f>
        <v/>
      </c>
      <c r="D18482" s="105"/>
      <c r="E18482" s="105"/>
      <c r="F18482" s="105"/>
      <c r="I18482" s="105"/>
    </row>
    <row r="18483">
      <c r="C18483" s="225" t="str">
        <f>IFERROR(__xludf.DUMMYFUNCTION("""COMPUTED_VALUE"""),"")</f>
        <v/>
      </c>
      <c r="D18483" s="105"/>
      <c r="E18483" s="105"/>
      <c r="F18483" s="105"/>
      <c r="I18483" s="105"/>
    </row>
    <row r="18484">
      <c r="C18484" s="225" t="str">
        <f>IFERROR(__xludf.DUMMYFUNCTION("""COMPUTED_VALUE"""),"")</f>
        <v/>
      </c>
      <c r="D18484" s="105"/>
      <c r="E18484" s="105"/>
      <c r="F18484" s="105"/>
      <c r="I18484" s="105"/>
    </row>
    <row r="18485">
      <c r="C18485" s="225" t="str">
        <f>IFERROR(__xludf.DUMMYFUNCTION("""COMPUTED_VALUE"""),"")</f>
        <v/>
      </c>
      <c r="D18485" s="105"/>
      <c r="E18485" s="105"/>
      <c r="F18485" s="105"/>
      <c r="I18485" s="105"/>
    </row>
    <row r="18486">
      <c r="C18486" s="225" t="str">
        <f>IFERROR(__xludf.DUMMYFUNCTION("""COMPUTED_VALUE"""),"")</f>
        <v/>
      </c>
      <c r="D18486" s="105"/>
      <c r="E18486" s="105"/>
      <c r="F18486" s="105"/>
      <c r="I18486" s="105"/>
    </row>
    <row r="18487">
      <c r="C18487" s="225" t="str">
        <f>IFERROR(__xludf.DUMMYFUNCTION("""COMPUTED_VALUE"""),"")</f>
        <v/>
      </c>
      <c r="D18487" s="105"/>
      <c r="E18487" s="105"/>
      <c r="F18487" s="105"/>
      <c r="I18487" s="105"/>
    </row>
    <row r="18488">
      <c r="C18488" s="225" t="str">
        <f>IFERROR(__xludf.DUMMYFUNCTION("""COMPUTED_VALUE"""),"")</f>
        <v/>
      </c>
      <c r="D18488" s="105"/>
      <c r="E18488" s="105"/>
      <c r="F18488" s="105"/>
      <c r="I18488" s="105"/>
    </row>
    <row r="18489">
      <c r="C18489" s="225" t="str">
        <f>IFERROR(__xludf.DUMMYFUNCTION("""COMPUTED_VALUE"""),"")</f>
        <v/>
      </c>
      <c r="D18489" s="105"/>
      <c r="E18489" s="105"/>
      <c r="F18489" s="105"/>
      <c r="I18489" s="105"/>
    </row>
    <row r="18490">
      <c r="C18490" s="225" t="str">
        <f>IFERROR(__xludf.DUMMYFUNCTION("""COMPUTED_VALUE"""),"")</f>
        <v/>
      </c>
      <c r="D18490" s="105"/>
      <c r="E18490" s="105"/>
      <c r="F18490" s="105"/>
      <c r="I18490" s="105"/>
    </row>
    <row r="18491">
      <c r="C18491" s="225" t="str">
        <f>IFERROR(__xludf.DUMMYFUNCTION("""COMPUTED_VALUE"""),"")</f>
        <v/>
      </c>
      <c r="D18491" s="105"/>
      <c r="E18491" s="105"/>
      <c r="F18491" s="105"/>
      <c r="I18491" s="105"/>
    </row>
    <row r="18492">
      <c r="C18492" s="225" t="str">
        <f>IFERROR(__xludf.DUMMYFUNCTION("""COMPUTED_VALUE"""),"")</f>
        <v/>
      </c>
      <c r="D18492" s="105"/>
      <c r="E18492" s="105"/>
      <c r="F18492" s="105"/>
      <c r="I18492" s="105"/>
    </row>
    <row r="18493">
      <c r="C18493" s="225" t="str">
        <f>IFERROR(__xludf.DUMMYFUNCTION("""COMPUTED_VALUE"""),"")</f>
        <v/>
      </c>
      <c r="D18493" s="105"/>
      <c r="E18493" s="105"/>
      <c r="F18493" s="105"/>
      <c r="I18493" s="105"/>
    </row>
    <row r="18494">
      <c r="C18494" s="225" t="str">
        <f>IFERROR(__xludf.DUMMYFUNCTION("""COMPUTED_VALUE"""),"")</f>
        <v/>
      </c>
      <c r="D18494" s="105"/>
      <c r="E18494" s="105"/>
      <c r="F18494" s="105"/>
      <c r="I18494" s="105"/>
    </row>
    <row r="18495">
      <c r="C18495" s="225" t="str">
        <f>IFERROR(__xludf.DUMMYFUNCTION("""COMPUTED_VALUE"""),"")</f>
        <v/>
      </c>
      <c r="D18495" s="105"/>
      <c r="E18495" s="105"/>
      <c r="F18495" s="105"/>
      <c r="I18495" s="105"/>
    </row>
    <row r="18496">
      <c r="C18496" s="225" t="str">
        <f>IFERROR(__xludf.DUMMYFUNCTION("""COMPUTED_VALUE"""),"")</f>
        <v/>
      </c>
      <c r="D18496" s="105"/>
      <c r="E18496" s="105"/>
      <c r="F18496" s="105"/>
      <c r="I18496" s="105"/>
    </row>
    <row r="18497">
      <c r="C18497" s="225" t="str">
        <f>IFERROR(__xludf.DUMMYFUNCTION("""COMPUTED_VALUE"""),"")</f>
        <v/>
      </c>
      <c r="D18497" s="105"/>
      <c r="E18497" s="105"/>
      <c r="F18497" s="105"/>
      <c r="I18497" s="105"/>
    </row>
    <row r="18498">
      <c r="C18498" s="225" t="str">
        <f>IFERROR(__xludf.DUMMYFUNCTION("""COMPUTED_VALUE"""),"")</f>
        <v/>
      </c>
      <c r="D18498" s="105"/>
      <c r="E18498" s="105"/>
      <c r="F18498" s="105"/>
      <c r="I18498" s="105"/>
    </row>
    <row r="18499">
      <c r="C18499" s="225" t="str">
        <f>IFERROR(__xludf.DUMMYFUNCTION("""COMPUTED_VALUE"""),"")</f>
        <v/>
      </c>
      <c r="D18499" s="105"/>
      <c r="E18499" s="105"/>
      <c r="F18499" s="105"/>
      <c r="I18499" s="105"/>
    </row>
    <row r="18500">
      <c r="C18500" s="225" t="str">
        <f>IFERROR(__xludf.DUMMYFUNCTION("""COMPUTED_VALUE"""),"")</f>
        <v/>
      </c>
      <c r="D18500" s="105"/>
      <c r="E18500" s="105"/>
      <c r="F18500" s="105"/>
      <c r="I18500" s="105"/>
    </row>
    <row r="18501">
      <c r="C18501" s="225" t="str">
        <f>IFERROR(__xludf.DUMMYFUNCTION("""COMPUTED_VALUE"""),"")</f>
        <v/>
      </c>
      <c r="D18501" s="105"/>
      <c r="E18501" s="105"/>
      <c r="F18501" s="105"/>
      <c r="I18501" s="105"/>
    </row>
    <row r="18502">
      <c r="C18502" s="225" t="str">
        <f>IFERROR(__xludf.DUMMYFUNCTION("""COMPUTED_VALUE"""),"")</f>
        <v/>
      </c>
      <c r="D18502" s="105"/>
      <c r="E18502" s="105"/>
      <c r="F18502" s="105"/>
      <c r="I18502" s="105"/>
    </row>
    <row r="18503">
      <c r="C18503" s="225" t="str">
        <f>IFERROR(__xludf.DUMMYFUNCTION("""COMPUTED_VALUE"""),"")</f>
        <v/>
      </c>
      <c r="D18503" s="105"/>
      <c r="E18503" s="105"/>
      <c r="F18503" s="105"/>
      <c r="I18503" s="105"/>
    </row>
    <row r="18504">
      <c r="C18504" s="225" t="str">
        <f>IFERROR(__xludf.DUMMYFUNCTION("""COMPUTED_VALUE"""),"")</f>
        <v/>
      </c>
      <c r="D18504" s="105"/>
      <c r="E18504" s="105"/>
      <c r="F18504" s="105"/>
      <c r="I18504" s="105"/>
    </row>
    <row r="18505">
      <c r="C18505" s="225" t="str">
        <f>IFERROR(__xludf.DUMMYFUNCTION("""COMPUTED_VALUE"""),"")</f>
        <v/>
      </c>
      <c r="D18505" s="105"/>
      <c r="E18505" s="105"/>
      <c r="F18505" s="105"/>
      <c r="I18505" s="105"/>
    </row>
    <row r="18506">
      <c r="C18506" s="225" t="str">
        <f>IFERROR(__xludf.DUMMYFUNCTION("""COMPUTED_VALUE"""),"")</f>
        <v/>
      </c>
      <c r="D18506" s="105"/>
      <c r="E18506" s="105"/>
      <c r="F18506" s="105"/>
      <c r="I18506" s="105"/>
    </row>
    <row r="18507">
      <c r="C18507" s="225" t="str">
        <f>IFERROR(__xludf.DUMMYFUNCTION("""COMPUTED_VALUE"""),"")</f>
        <v/>
      </c>
      <c r="D18507" s="105"/>
      <c r="E18507" s="105"/>
      <c r="F18507" s="105"/>
      <c r="I18507" s="105"/>
    </row>
    <row r="18508">
      <c r="C18508" s="225" t="str">
        <f>IFERROR(__xludf.DUMMYFUNCTION("""COMPUTED_VALUE"""),"")</f>
        <v/>
      </c>
      <c r="D18508" s="105"/>
      <c r="E18508" s="105"/>
      <c r="F18508" s="105"/>
      <c r="I18508" s="105"/>
    </row>
    <row r="18509">
      <c r="C18509" s="225" t="str">
        <f>IFERROR(__xludf.DUMMYFUNCTION("""COMPUTED_VALUE"""),"")</f>
        <v/>
      </c>
      <c r="D18509" s="105"/>
      <c r="E18509" s="105"/>
      <c r="F18509" s="105"/>
      <c r="I18509" s="105"/>
    </row>
    <row r="18510">
      <c r="C18510" s="225" t="str">
        <f>IFERROR(__xludf.DUMMYFUNCTION("""COMPUTED_VALUE"""),"")</f>
        <v/>
      </c>
      <c r="D18510" s="105"/>
      <c r="E18510" s="105"/>
      <c r="F18510" s="105"/>
      <c r="I18510" s="105"/>
    </row>
    <row r="18511">
      <c r="C18511" s="225" t="str">
        <f>IFERROR(__xludf.DUMMYFUNCTION("""COMPUTED_VALUE"""),"")</f>
        <v/>
      </c>
      <c r="D18511" s="105"/>
      <c r="E18511" s="105"/>
      <c r="F18511" s="105"/>
      <c r="I18511" s="105"/>
    </row>
    <row r="18512">
      <c r="C18512" s="225" t="str">
        <f>IFERROR(__xludf.DUMMYFUNCTION("""COMPUTED_VALUE"""),"")</f>
        <v/>
      </c>
      <c r="D18512" s="105"/>
      <c r="E18512" s="105"/>
      <c r="F18512" s="105"/>
      <c r="I18512" s="105"/>
    </row>
    <row r="18513">
      <c r="C18513" s="225" t="str">
        <f>IFERROR(__xludf.DUMMYFUNCTION("""COMPUTED_VALUE"""),"")</f>
        <v/>
      </c>
      <c r="D18513" s="105"/>
      <c r="E18513" s="105"/>
      <c r="F18513" s="105"/>
      <c r="I18513" s="105"/>
    </row>
    <row r="18514">
      <c r="C18514" s="225" t="str">
        <f>IFERROR(__xludf.DUMMYFUNCTION("""COMPUTED_VALUE"""),"")</f>
        <v/>
      </c>
      <c r="D18514" s="105"/>
      <c r="E18514" s="105"/>
      <c r="F18514" s="105"/>
      <c r="I18514" s="105"/>
    </row>
    <row r="18515">
      <c r="C18515" s="225" t="str">
        <f>IFERROR(__xludf.DUMMYFUNCTION("""COMPUTED_VALUE"""),"")</f>
        <v/>
      </c>
      <c r="D18515" s="105"/>
      <c r="E18515" s="105"/>
      <c r="F18515" s="105"/>
      <c r="I18515" s="105"/>
    </row>
    <row r="18516">
      <c r="C18516" s="225" t="str">
        <f>IFERROR(__xludf.DUMMYFUNCTION("""COMPUTED_VALUE"""),"")</f>
        <v/>
      </c>
      <c r="D18516" s="105"/>
      <c r="E18516" s="105"/>
      <c r="F18516" s="105"/>
      <c r="I18516" s="105"/>
    </row>
    <row r="18517">
      <c r="C18517" s="225" t="str">
        <f>IFERROR(__xludf.DUMMYFUNCTION("""COMPUTED_VALUE"""),"")</f>
        <v/>
      </c>
      <c r="D18517" s="105"/>
      <c r="E18517" s="105"/>
      <c r="F18517" s="105"/>
      <c r="I18517" s="105"/>
    </row>
    <row r="18518">
      <c r="C18518" s="225" t="str">
        <f>IFERROR(__xludf.DUMMYFUNCTION("""COMPUTED_VALUE"""),"")</f>
        <v/>
      </c>
      <c r="D18518" s="105"/>
      <c r="E18518" s="105"/>
      <c r="F18518" s="105"/>
      <c r="I18518" s="105"/>
    </row>
    <row r="18519">
      <c r="C18519" s="225" t="str">
        <f>IFERROR(__xludf.DUMMYFUNCTION("""COMPUTED_VALUE"""),"")</f>
        <v/>
      </c>
      <c r="D18519" s="105"/>
      <c r="E18519" s="105"/>
      <c r="F18519" s="105"/>
      <c r="I18519" s="105"/>
    </row>
    <row r="18520">
      <c r="C18520" s="225" t="str">
        <f>IFERROR(__xludf.DUMMYFUNCTION("""COMPUTED_VALUE"""),"")</f>
        <v/>
      </c>
      <c r="D18520" s="105"/>
      <c r="E18520" s="105"/>
      <c r="F18520" s="105"/>
      <c r="I18520" s="105"/>
    </row>
    <row r="18521">
      <c r="C18521" s="225" t="str">
        <f>IFERROR(__xludf.DUMMYFUNCTION("""COMPUTED_VALUE"""),"")</f>
        <v/>
      </c>
      <c r="D18521" s="105"/>
      <c r="E18521" s="105"/>
      <c r="F18521" s="105"/>
      <c r="I18521" s="105"/>
    </row>
    <row r="18522">
      <c r="C18522" s="225" t="str">
        <f>IFERROR(__xludf.DUMMYFUNCTION("""COMPUTED_VALUE"""),"")</f>
        <v/>
      </c>
      <c r="D18522" s="105"/>
      <c r="E18522" s="105"/>
      <c r="F18522" s="105"/>
      <c r="I18522" s="105"/>
    </row>
    <row r="18523">
      <c r="C18523" s="225" t="str">
        <f>IFERROR(__xludf.DUMMYFUNCTION("""COMPUTED_VALUE"""),"")</f>
        <v/>
      </c>
      <c r="D18523" s="105"/>
      <c r="E18523" s="105"/>
      <c r="F18523" s="105"/>
      <c r="I18523" s="105"/>
    </row>
    <row r="18524">
      <c r="C18524" s="225" t="str">
        <f>IFERROR(__xludf.DUMMYFUNCTION("""COMPUTED_VALUE"""),"")</f>
        <v/>
      </c>
      <c r="D18524" s="105"/>
      <c r="E18524" s="105"/>
      <c r="F18524" s="105"/>
      <c r="I18524" s="105"/>
    </row>
    <row r="18525">
      <c r="C18525" s="225" t="str">
        <f>IFERROR(__xludf.DUMMYFUNCTION("""COMPUTED_VALUE"""),"")</f>
        <v/>
      </c>
      <c r="D18525" s="105"/>
      <c r="E18525" s="105"/>
      <c r="F18525" s="105"/>
      <c r="I18525" s="105"/>
    </row>
    <row r="18526">
      <c r="C18526" s="225" t="str">
        <f>IFERROR(__xludf.DUMMYFUNCTION("""COMPUTED_VALUE"""),"")</f>
        <v/>
      </c>
      <c r="D18526" s="105"/>
      <c r="E18526" s="105"/>
      <c r="F18526" s="105"/>
      <c r="I18526" s="105"/>
    </row>
    <row r="18527">
      <c r="C18527" s="225" t="str">
        <f>IFERROR(__xludf.DUMMYFUNCTION("""COMPUTED_VALUE"""),"")</f>
        <v/>
      </c>
      <c r="D18527" s="105"/>
      <c r="E18527" s="105"/>
      <c r="F18527" s="105"/>
      <c r="I18527" s="105"/>
    </row>
    <row r="18528">
      <c r="C18528" s="225" t="str">
        <f>IFERROR(__xludf.DUMMYFUNCTION("""COMPUTED_VALUE"""),"")</f>
        <v/>
      </c>
      <c r="D18528" s="105"/>
      <c r="E18528" s="105"/>
      <c r="F18528" s="105"/>
      <c r="I18528" s="105"/>
    </row>
    <row r="18529">
      <c r="C18529" s="225" t="str">
        <f>IFERROR(__xludf.DUMMYFUNCTION("""COMPUTED_VALUE"""),"")</f>
        <v/>
      </c>
      <c r="D18529" s="105"/>
      <c r="E18529" s="105"/>
      <c r="F18529" s="105"/>
      <c r="I18529" s="105"/>
    </row>
    <row r="18530">
      <c r="C18530" s="225" t="str">
        <f>IFERROR(__xludf.DUMMYFUNCTION("""COMPUTED_VALUE"""),"")</f>
        <v/>
      </c>
      <c r="D18530" s="105"/>
      <c r="E18530" s="105"/>
      <c r="F18530" s="105"/>
      <c r="I18530" s="105"/>
    </row>
    <row r="18531">
      <c r="C18531" s="225" t="str">
        <f>IFERROR(__xludf.DUMMYFUNCTION("""COMPUTED_VALUE"""),"")</f>
        <v/>
      </c>
      <c r="D18531" s="105"/>
      <c r="E18531" s="105"/>
      <c r="F18531" s="105"/>
      <c r="I18531" s="105"/>
    </row>
    <row r="18532">
      <c r="C18532" s="225" t="str">
        <f>IFERROR(__xludf.DUMMYFUNCTION("""COMPUTED_VALUE"""),"")</f>
        <v/>
      </c>
      <c r="D18532" s="105"/>
      <c r="E18532" s="105"/>
      <c r="F18532" s="105"/>
      <c r="I18532" s="105"/>
    </row>
    <row r="18533">
      <c r="C18533" s="225" t="str">
        <f>IFERROR(__xludf.DUMMYFUNCTION("""COMPUTED_VALUE"""),"")</f>
        <v/>
      </c>
      <c r="D18533" s="105"/>
      <c r="E18533" s="105"/>
      <c r="F18533" s="105"/>
      <c r="I18533" s="105"/>
    </row>
    <row r="18534">
      <c r="C18534" s="225" t="str">
        <f>IFERROR(__xludf.DUMMYFUNCTION("""COMPUTED_VALUE"""),"")</f>
        <v/>
      </c>
      <c r="D18534" s="105"/>
      <c r="E18534" s="105"/>
      <c r="F18534" s="105"/>
      <c r="I18534" s="105"/>
    </row>
    <row r="18535">
      <c r="C18535" s="225" t="str">
        <f>IFERROR(__xludf.DUMMYFUNCTION("""COMPUTED_VALUE"""),"")</f>
        <v/>
      </c>
      <c r="D18535" s="105"/>
      <c r="E18535" s="105"/>
      <c r="F18535" s="105"/>
      <c r="I18535" s="105"/>
    </row>
    <row r="18536">
      <c r="C18536" s="225" t="str">
        <f>IFERROR(__xludf.DUMMYFUNCTION("""COMPUTED_VALUE"""),"")</f>
        <v/>
      </c>
      <c r="D18536" s="105"/>
      <c r="E18536" s="105"/>
      <c r="F18536" s="105"/>
      <c r="I18536" s="105"/>
    </row>
    <row r="18537">
      <c r="C18537" s="225" t="str">
        <f>IFERROR(__xludf.DUMMYFUNCTION("""COMPUTED_VALUE"""),"")</f>
        <v/>
      </c>
      <c r="D18537" s="105"/>
      <c r="E18537" s="105"/>
      <c r="F18537" s="105"/>
      <c r="I18537" s="105"/>
    </row>
    <row r="18538">
      <c r="C18538" s="225" t="str">
        <f>IFERROR(__xludf.DUMMYFUNCTION("""COMPUTED_VALUE"""),"")</f>
        <v/>
      </c>
      <c r="D18538" s="105"/>
      <c r="E18538" s="105"/>
      <c r="F18538" s="105"/>
      <c r="I18538" s="105"/>
    </row>
    <row r="18539">
      <c r="C18539" s="225" t="str">
        <f>IFERROR(__xludf.DUMMYFUNCTION("""COMPUTED_VALUE"""),"")</f>
        <v/>
      </c>
      <c r="D18539" s="105"/>
      <c r="E18539" s="105"/>
      <c r="F18539" s="105"/>
      <c r="I18539" s="105"/>
    </row>
    <row r="18540">
      <c r="C18540" s="225" t="str">
        <f>IFERROR(__xludf.DUMMYFUNCTION("""COMPUTED_VALUE"""),"")</f>
        <v/>
      </c>
      <c r="D18540" s="105"/>
      <c r="E18540" s="105"/>
      <c r="F18540" s="105"/>
      <c r="I18540" s="105"/>
    </row>
    <row r="18541">
      <c r="C18541" s="225" t="str">
        <f>IFERROR(__xludf.DUMMYFUNCTION("""COMPUTED_VALUE"""),"")</f>
        <v/>
      </c>
      <c r="D18541" s="105"/>
      <c r="E18541" s="105"/>
      <c r="F18541" s="105"/>
      <c r="I18541" s="105"/>
    </row>
    <row r="18542">
      <c r="C18542" s="225" t="str">
        <f>IFERROR(__xludf.DUMMYFUNCTION("""COMPUTED_VALUE"""),"")</f>
        <v/>
      </c>
      <c r="D18542" s="105"/>
      <c r="E18542" s="105"/>
      <c r="F18542" s="105"/>
      <c r="I18542" s="105"/>
    </row>
    <row r="18543">
      <c r="C18543" s="225" t="str">
        <f>IFERROR(__xludf.DUMMYFUNCTION("""COMPUTED_VALUE"""),"")</f>
        <v/>
      </c>
      <c r="D18543" s="105"/>
      <c r="E18543" s="105"/>
      <c r="F18543" s="105"/>
      <c r="I18543" s="105"/>
    </row>
    <row r="18544">
      <c r="C18544" s="225" t="str">
        <f>IFERROR(__xludf.DUMMYFUNCTION("""COMPUTED_VALUE"""),"")</f>
        <v/>
      </c>
      <c r="D18544" s="105"/>
      <c r="E18544" s="105"/>
      <c r="F18544" s="105"/>
      <c r="I18544" s="105"/>
    </row>
    <row r="18545">
      <c r="C18545" s="225" t="str">
        <f>IFERROR(__xludf.DUMMYFUNCTION("""COMPUTED_VALUE"""),"")</f>
        <v/>
      </c>
      <c r="D18545" s="105"/>
      <c r="E18545" s="105"/>
      <c r="F18545" s="105"/>
      <c r="I18545" s="105"/>
    </row>
    <row r="18546">
      <c r="C18546" s="225" t="str">
        <f>IFERROR(__xludf.DUMMYFUNCTION("""COMPUTED_VALUE"""),"")</f>
        <v/>
      </c>
      <c r="D18546" s="105"/>
      <c r="E18546" s="105"/>
      <c r="F18546" s="105"/>
      <c r="I18546" s="105"/>
    </row>
    <row r="18547">
      <c r="C18547" s="225" t="str">
        <f>IFERROR(__xludf.DUMMYFUNCTION("""COMPUTED_VALUE"""),"")</f>
        <v/>
      </c>
      <c r="D18547" s="105"/>
      <c r="E18547" s="105"/>
      <c r="F18547" s="105"/>
      <c r="I18547" s="105"/>
    </row>
    <row r="18548">
      <c r="C18548" s="225" t="str">
        <f>IFERROR(__xludf.DUMMYFUNCTION("""COMPUTED_VALUE"""),"")</f>
        <v/>
      </c>
      <c r="D18548" s="105"/>
      <c r="E18548" s="105"/>
      <c r="F18548" s="105"/>
      <c r="I18548" s="105"/>
    </row>
    <row r="18549">
      <c r="C18549" s="225" t="str">
        <f>IFERROR(__xludf.DUMMYFUNCTION("""COMPUTED_VALUE"""),"")</f>
        <v/>
      </c>
      <c r="D18549" s="105"/>
      <c r="E18549" s="105"/>
      <c r="F18549" s="105"/>
      <c r="I18549" s="105"/>
    </row>
    <row r="18550">
      <c r="C18550" s="225" t="str">
        <f>IFERROR(__xludf.DUMMYFUNCTION("""COMPUTED_VALUE"""),"")</f>
        <v/>
      </c>
      <c r="D18550" s="105"/>
      <c r="E18550" s="105"/>
      <c r="F18550" s="105"/>
      <c r="I18550" s="105"/>
    </row>
    <row r="18551">
      <c r="C18551" s="225" t="str">
        <f>IFERROR(__xludf.DUMMYFUNCTION("""COMPUTED_VALUE"""),"")</f>
        <v/>
      </c>
      <c r="D18551" s="105"/>
      <c r="E18551" s="105"/>
      <c r="F18551" s="105"/>
      <c r="I18551" s="105"/>
    </row>
    <row r="18552">
      <c r="C18552" s="225" t="str">
        <f>IFERROR(__xludf.DUMMYFUNCTION("""COMPUTED_VALUE"""),"")</f>
        <v/>
      </c>
      <c r="D18552" s="105"/>
      <c r="E18552" s="105"/>
      <c r="F18552" s="105"/>
      <c r="I18552" s="105"/>
    </row>
    <row r="18553">
      <c r="C18553" s="225" t="str">
        <f>IFERROR(__xludf.DUMMYFUNCTION("""COMPUTED_VALUE"""),"")</f>
        <v/>
      </c>
      <c r="D18553" s="105"/>
      <c r="E18553" s="105"/>
      <c r="F18553" s="105"/>
      <c r="I18553" s="105"/>
    </row>
    <row r="18554">
      <c r="C18554" s="225" t="str">
        <f>IFERROR(__xludf.DUMMYFUNCTION("""COMPUTED_VALUE"""),"")</f>
        <v/>
      </c>
      <c r="D18554" s="105"/>
      <c r="E18554" s="105"/>
      <c r="F18554" s="105"/>
      <c r="I18554" s="105"/>
    </row>
    <row r="18555">
      <c r="C18555" s="225" t="str">
        <f>IFERROR(__xludf.DUMMYFUNCTION("""COMPUTED_VALUE"""),"")</f>
        <v/>
      </c>
      <c r="D18555" s="105"/>
      <c r="E18555" s="105"/>
      <c r="F18555" s="105"/>
      <c r="I18555" s="105"/>
    </row>
    <row r="18556">
      <c r="C18556" s="225" t="str">
        <f>IFERROR(__xludf.DUMMYFUNCTION("""COMPUTED_VALUE"""),"")</f>
        <v/>
      </c>
      <c r="D18556" s="105"/>
      <c r="E18556" s="105"/>
      <c r="F18556" s="105"/>
      <c r="I18556" s="105"/>
    </row>
    <row r="18557">
      <c r="C18557" s="225" t="str">
        <f>IFERROR(__xludf.DUMMYFUNCTION("""COMPUTED_VALUE"""),"")</f>
        <v/>
      </c>
      <c r="D18557" s="105"/>
      <c r="E18557" s="105"/>
      <c r="F18557" s="105"/>
      <c r="I18557" s="105"/>
    </row>
    <row r="18558">
      <c r="C18558" s="225" t="str">
        <f>IFERROR(__xludf.DUMMYFUNCTION("""COMPUTED_VALUE"""),"")</f>
        <v/>
      </c>
      <c r="D18558" s="105"/>
      <c r="E18558" s="105"/>
      <c r="F18558" s="105"/>
      <c r="I18558" s="105"/>
    </row>
    <row r="18559">
      <c r="C18559" s="225" t="str">
        <f>IFERROR(__xludf.DUMMYFUNCTION("""COMPUTED_VALUE"""),"")</f>
        <v/>
      </c>
      <c r="D18559" s="105"/>
      <c r="E18559" s="105"/>
      <c r="F18559" s="105"/>
      <c r="I18559" s="105"/>
    </row>
    <row r="18560">
      <c r="C18560" s="225" t="str">
        <f>IFERROR(__xludf.DUMMYFUNCTION("""COMPUTED_VALUE"""),"")</f>
        <v/>
      </c>
      <c r="D18560" s="105"/>
      <c r="E18560" s="105"/>
      <c r="F18560" s="105"/>
      <c r="I18560" s="105"/>
    </row>
    <row r="18561">
      <c r="C18561" s="225" t="str">
        <f>IFERROR(__xludf.DUMMYFUNCTION("""COMPUTED_VALUE"""),"")</f>
        <v/>
      </c>
      <c r="D18561" s="105"/>
      <c r="E18561" s="105"/>
      <c r="F18561" s="105"/>
      <c r="I18561" s="105"/>
    </row>
    <row r="18562">
      <c r="C18562" s="225" t="str">
        <f>IFERROR(__xludf.DUMMYFUNCTION("""COMPUTED_VALUE"""),"")</f>
        <v/>
      </c>
      <c r="D18562" s="105"/>
      <c r="E18562" s="105"/>
      <c r="F18562" s="105"/>
      <c r="I18562" s="105"/>
    </row>
    <row r="18563">
      <c r="C18563" s="225" t="str">
        <f>IFERROR(__xludf.DUMMYFUNCTION("""COMPUTED_VALUE"""),"")</f>
        <v/>
      </c>
      <c r="D18563" s="105"/>
      <c r="E18563" s="105"/>
      <c r="F18563" s="105"/>
      <c r="I18563" s="105"/>
    </row>
    <row r="18564">
      <c r="C18564" s="225" t="str">
        <f>IFERROR(__xludf.DUMMYFUNCTION("""COMPUTED_VALUE"""),"")</f>
        <v/>
      </c>
      <c r="D18564" s="105"/>
      <c r="E18564" s="105"/>
      <c r="F18564" s="105"/>
      <c r="I18564" s="105"/>
    </row>
    <row r="18565">
      <c r="C18565" s="225" t="str">
        <f>IFERROR(__xludf.DUMMYFUNCTION("""COMPUTED_VALUE"""),"")</f>
        <v/>
      </c>
      <c r="D18565" s="105"/>
      <c r="E18565" s="105"/>
      <c r="F18565" s="105"/>
      <c r="I18565" s="105"/>
    </row>
    <row r="18566">
      <c r="C18566" s="225" t="str">
        <f>IFERROR(__xludf.DUMMYFUNCTION("""COMPUTED_VALUE"""),"")</f>
        <v/>
      </c>
      <c r="D18566" s="105"/>
      <c r="E18566" s="105"/>
      <c r="F18566" s="105"/>
      <c r="I18566" s="105"/>
    </row>
    <row r="18567">
      <c r="C18567" s="225" t="str">
        <f>IFERROR(__xludf.DUMMYFUNCTION("""COMPUTED_VALUE"""),"")</f>
        <v/>
      </c>
      <c r="D18567" s="105"/>
      <c r="E18567" s="105"/>
      <c r="F18567" s="105"/>
      <c r="I18567" s="105"/>
    </row>
    <row r="18568">
      <c r="C18568" s="225" t="str">
        <f>IFERROR(__xludf.DUMMYFUNCTION("""COMPUTED_VALUE"""),"")</f>
        <v/>
      </c>
      <c r="D18568" s="105"/>
      <c r="E18568" s="105"/>
      <c r="F18568" s="105"/>
      <c r="I18568" s="105"/>
    </row>
    <row r="18569">
      <c r="C18569" s="225" t="str">
        <f>IFERROR(__xludf.DUMMYFUNCTION("""COMPUTED_VALUE"""),"")</f>
        <v/>
      </c>
      <c r="D18569" s="105"/>
      <c r="E18569" s="105"/>
      <c r="F18569" s="105"/>
      <c r="I18569" s="105"/>
    </row>
    <row r="18570">
      <c r="C18570" s="225" t="str">
        <f>IFERROR(__xludf.DUMMYFUNCTION("""COMPUTED_VALUE"""),"")</f>
        <v/>
      </c>
      <c r="D18570" s="105"/>
      <c r="E18570" s="105"/>
      <c r="F18570" s="105"/>
      <c r="I18570" s="105"/>
    </row>
    <row r="18571">
      <c r="C18571" s="225" t="str">
        <f>IFERROR(__xludf.DUMMYFUNCTION("""COMPUTED_VALUE"""),"")</f>
        <v/>
      </c>
      <c r="D18571" s="105"/>
      <c r="E18571" s="105"/>
      <c r="F18571" s="105"/>
      <c r="I18571" s="105"/>
    </row>
    <row r="18572">
      <c r="C18572" s="225" t="str">
        <f>IFERROR(__xludf.DUMMYFUNCTION("""COMPUTED_VALUE"""),"")</f>
        <v/>
      </c>
      <c r="D18572" s="105"/>
      <c r="E18572" s="105"/>
      <c r="F18572" s="105"/>
      <c r="I18572" s="105"/>
    </row>
    <row r="18573">
      <c r="C18573" s="225" t="str">
        <f>IFERROR(__xludf.DUMMYFUNCTION("""COMPUTED_VALUE"""),"")</f>
        <v/>
      </c>
      <c r="D18573" s="105"/>
      <c r="E18573" s="105"/>
      <c r="F18573" s="105"/>
      <c r="I18573" s="105"/>
    </row>
    <row r="18574">
      <c r="C18574" s="225" t="str">
        <f>IFERROR(__xludf.DUMMYFUNCTION("""COMPUTED_VALUE"""),"")</f>
        <v/>
      </c>
      <c r="D18574" s="105"/>
      <c r="E18574" s="105"/>
      <c r="F18574" s="105"/>
      <c r="I18574" s="105"/>
    </row>
    <row r="18575">
      <c r="C18575" s="225" t="str">
        <f>IFERROR(__xludf.DUMMYFUNCTION("""COMPUTED_VALUE"""),"")</f>
        <v/>
      </c>
      <c r="D18575" s="105"/>
      <c r="E18575" s="105"/>
      <c r="F18575" s="105"/>
      <c r="I18575" s="105"/>
    </row>
    <row r="18576">
      <c r="C18576" s="225" t="str">
        <f>IFERROR(__xludf.DUMMYFUNCTION("""COMPUTED_VALUE"""),"")</f>
        <v/>
      </c>
      <c r="D18576" s="105"/>
      <c r="E18576" s="105"/>
      <c r="F18576" s="105"/>
      <c r="I18576" s="105"/>
    </row>
    <row r="18577">
      <c r="C18577" s="225" t="str">
        <f>IFERROR(__xludf.DUMMYFUNCTION("""COMPUTED_VALUE"""),"")</f>
        <v/>
      </c>
      <c r="D18577" s="105"/>
      <c r="E18577" s="105"/>
      <c r="F18577" s="105"/>
      <c r="I18577" s="105"/>
    </row>
    <row r="18578">
      <c r="C18578" s="225" t="str">
        <f>IFERROR(__xludf.DUMMYFUNCTION("""COMPUTED_VALUE"""),"")</f>
        <v/>
      </c>
      <c r="D18578" s="105"/>
      <c r="E18578" s="105"/>
      <c r="F18578" s="105"/>
      <c r="I18578" s="105"/>
    </row>
    <row r="18579">
      <c r="C18579" s="225" t="str">
        <f>IFERROR(__xludf.DUMMYFUNCTION("""COMPUTED_VALUE"""),"")</f>
        <v/>
      </c>
      <c r="D18579" s="105"/>
      <c r="E18579" s="105"/>
      <c r="F18579" s="105"/>
      <c r="I18579" s="105"/>
    </row>
    <row r="18580">
      <c r="C18580" s="225" t="str">
        <f>IFERROR(__xludf.DUMMYFUNCTION("""COMPUTED_VALUE"""),"")</f>
        <v/>
      </c>
      <c r="D18580" s="105"/>
      <c r="E18580" s="105"/>
      <c r="F18580" s="105"/>
      <c r="I18580" s="105"/>
    </row>
    <row r="18581">
      <c r="C18581" s="225" t="str">
        <f>IFERROR(__xludf.DUMMYFUNCTION("""COMPUTED_VALUE"""),"")</f>
        <v/>
      </c>
      <c r="D18581" s="105"/>
      <c r="E18581" s="105"/>
      <c r="F18581" s="105"/>
      <c r="I18581" s="105"/>
    </row>
    <row r="18582">
      <c r="C18582" s="225" t="str">
        <f>IFERROR(__xludf.DUMMYFUNCTION("""COMPUTED_VALUE"""),"")</f>
        <v/>
      </c>
      <c r="D18582" s="105"/>
      <c r="E18582" s="105"/>
      <c r="F18582" s="105"/>
      <c r="I18582" s="105"/>
    </row>
    <row r="18583">
      <c r="C18583" s="225" t="str">
        <f>IFERROR(__xludf.DUMMYFUNCTION("""COMPUTED_VALUE"""),"")</f>
        <v/>
      </c>
      <c r="D18583" s="105"/>
      <c r="E18583" s="105"/>
      <c r="F18583" s="105"/>
      <c r="I18583" s="105"/>
    </row>
    <row r="18584">
      <c r="C18584" s="225" t="str">
        <f>IFERROR(__xludf.DUMMYFUNCTION("""COMPUTED_VALUE"""),"")</f>
        <v/>
      </c>
      <c r="D18584" s="105"/>
      <c r="E18584" s="105"/>
      <c r="F18584" s="105"/>
      <c r="I18584" s="105"/>
    </row>
    <row r="18585">
      <c r="C18585" s="225" t="str">
        <f>IFERROR(__xludf.DUMMYFUNCTION("""COMPUTED_VALUE"""),"")</f>
        <v/>
      </c>
      <c r="D18585" s="105"/>
      <c r="E18585" s="105"/>
      <c r="F18585" s="105"/>
      <c r="I18585" s="105"/>
    </row>
    <row r="18586">
      <c r="C18586" s="225" t="str">
        <f>IFERROR(__xludf.DUMMYFUNCTION("""COMPUTED_VALUE"""),"")</f>
        <v/>
      </c>
      <c r="D18586" s="105"/>
      <c r="E18586" s="105"/>
      <c r="F18586" s="105"/>
      <c r="I18586" s="105"/>
    </row>
    <row r="18587">
      <c r="C18587" s="225" t="str">
        <f>IFERROR(__xludf.DUMMYFUNCTION("""COMPUTED_VALUE"""),"")</f>
        <v/>
      </c>
      <c r="D18587" s="105"/>
      <c r="E18587" s="105"/>
      <c r="F18587" s="105"/>
      <c r="I18587" s="105"/>
    </row>
    <row r="18588">
      <c r="C18588" s="225" t="str">
        <f>IFERROR(__xludf.DUMMYFUNCTION("""COMPUTED_VALUE"""),"")</f>
        <v/>
      </c>
      <c r="D18588" s="105"/>
      <c r="E18588" s="105"/>
      <c r="F18588" s="105"/>
      <c r="I18588" s="105"/>
    </row>
    <row r="18589">
      <c r="C18589" s="225" t="str">
        <f>IFERROR(__xludf.DUMMYFUNCTION("""COMPUTED_VALUE"""),"")</f>
        <v/>
      </c>
      <c r="D18589" s="105"/>
      <c r="E18589" s="105"/>
      <c r="F18589" s="105"/>
      <c r="I18589" s="105"/>
    </row>
    <row r="18590">
      <c r="C18590" s="225" t="str">
        <f>IFERROR(__xludf.DUMMYFUNCTION("""COMPUTED_VALUE"""),"")</f>
        <v/>
      </c>
      <c r="D18590" s="105"/>
      <c r="E18590" s="105"/>
      <c r="F18590" s="105"/>
      <c r="I18590" s="105"/>
    </row>
    <row r="18591">
      <c r="C18591" s="225" t="str">
        <f>IFERROR(__xludf.DUMMYFUNCTION("""COMPUTED_VALUE"""),"")</f>
        <v/>
      </c>
      <c r="D18591" s="105"/>
      <c r="E18591" s="105"/>
      <c r="F18591" s="105"/>
      <c r="I18591" s="105"/>
    </row>
    <row r="18592">
      <c r="C18592" s="225" t="str">
        <f>IFERROR(__xludf.DUMMYFUNCTION("""COMPUTED_VALUE"""),"")</f>
        <v/>
      </c>
      <c r="D18592" s="105"/>
      <c r="E18592" s="105"/>
      <c r="F18592" s="105"/>
      <c r="I18592" s="105"/>
    </row>
    <row r="18593">
      <c r="C18593" s="225" t="str">
        <f>IFERROR(__xludf.DUMMYFUNCTION("""COMPUTED_VALUE"""),"")</f>
        <v/>
      </c>
      <c r="D18593" s="105"/>
      <c r="E18593" s="105"/>
      <c r="F18593" s="105"/>
      <c r="I18593" s="105"/>
    </row>
    <row r="18594">
      <c r="C18594" s="225" t="str">
        <f>IFERROR(__xludf.DUMMYFUNCTION("""COMPUTED_VALUE"""),"")</f>
        <v/>
      </c>
      <c r="D18594" s="105"/>
      <c r="E18594" s="105"/>
      <c r="F18594" s="105"/>
      <c r="I18594" s="105"/>
    </row>
    <row r="18595">
      <c r="C18595" s="225" t="str">
        <f>IFERROR(__xludf.DUMMYFUNCTION("""COMPUTED_VALUE"""),"")</f>
        <v/>
      </c>
      <c r="D18595" s="105"/>
      <c r="E18595" s="105"/>
      <c r="F18595" s="105"/>
      <c r="I18595" s="105"/>
    </row>
    <row r="18596">
      <c r="C18596" s="225" t="str">
        <f>IFERROR(__xludf.DUMMYFUNCTION("""COMPUTED_VALUE"""),"")</f>
        <v/>
      </c>
      <c r="D18596" s="105"/>
      <c r="E18596" s="105"/>
      <c r="F18596" s="105"/>
      <c r="I18596" s="105"/>
    </row>
    <row r="18597">
      <c r="C18597" s="225" t="str">
        <f>IFERROR(__xludf.DUMMYFUNCTION("""COMPUTED_VALUE"""),"")</f>
        <v/>
      </c>
      <c r="D18597" s="105"/>
      <c r="E18597" s="105"/>
      <c r="F18597" s="105"/>
      <c r="I18597" s="105"/>
    </row>
    <row r="18598">
      <c r="C18598" s="225" t="str">
        <f>IFERROR(__xludf.DUMMYFUNCTION("""COMPUTED_VALUE"""),"")</f>
        <v/>
      </c>
      <c r="D18598" s="105"/>
      <c r="E18598" s="105"/>
      <c r="F18598" s="105"/>
      <c r="I18598" s="105"/>
    </row>
    <row r="18599">
      <c r="C18599" s="225" t="str">
        <f>IFERROR(__xludf.DUMMYFUNCTION("""COMPUTED_VALUE"""),"")</f>
        <v/>
      </c>
      <c r="D18599" s="105"/>
      <c r="E18599" s="105"/>
      <c r="F18599" s="105"/>
      <c r="I18599" s="105"/>
    </row>
    <row r="18600">
      <c r="C18600" s="225" t="str">
        <f>IFERROR(__xludf.DUMMYFUNCTION("""COMPUTED_VALUE"""),"")</f>
        <v/>
      </c>
      <c r="D18600" s="105"/>
      <c r="E18600" s="105"/>
      <c r="F18600" s="105"/>
      <c r="I18600" s="105"/>
    </row>
    <row r="18601">
      <c r="C18601" s="225" t="str">
        <f>IFERROR(__xludf.DUMMYFUNCTION("""COMPUTED_VALUE"""),"")</f>
        <v/>
      </c>
      <c r="D18601" s="105"/>
      <c r="E18601" s="105"/>
      <c r="F18601" s="105"/>
      <c r="I18601" s="105"/>
    </row>
    <row r="18602">
      <c r="C18602" s="225" t="str">
        <f>IFERROR(__xludf.DUMMYFUNCTION("""COMPUTED_VALUE"""),"")</f>
        <v/>
      </c>
      <c r="D18602" s="105"/>
      <c r="E18602" s="105"/>
      <c r="F18602" s="105"/>
      <c r="I18602" s="105"/>
    </row>
    <row r="18603">
      <c r="C18603" s="225" t="str">
        <f>IFERROR(__xludf.DUMMYFUNCTION("""COMPUTED_VALUE"""),"")</f>
        <v/>
      </c>
      <c r="D18603" s="105"/>
      <c r="E18603" s="105"/>
      <c r="F18603" s="105"/>
      <c r="I18603" s="105"/>
    </row>
    <row r="18604">
      <c r="C18604" s="225" t="str">
        <f>IFERROR(__xludf.DUMMYFUNCTION("""COMPUTED_VALUE"""),"")</f>
        <v/>
      </c>
      <c r="D18604" s="105"/>
      <c r="E18604" s="105"/>
      <c r="F18604" s="105"/>
      <c r="I18604" s="105"/>
    </row>
    <row r="18605">
      <c r="C18605" s="225" t="str">
        <f>IFERROR(__xludf.DUMMYFUNCTION("""COMPUTED_VALUE"""),"")</f>
        <v/>
      </c>
      <c r="D18605" s="105"/>
      <c r="E18605" s="105"/>
      <c r="F18605" s="105"/>
      <c r="I18605" s="105"/>
    </row>
    <row r="18606">
      <c r="C18606" s="225" t="str">
        <f>IFERROR(__xludf.DUMMYFUNCTION("""COMPUTED_VALUE"""),"")</f>
        <v/>
      </c>
      <c r="D18606" s="105"/>
      <c r="E18606" s="105"/>
      <c r="F18606" s="105"/>
      <c r="I18606" s="105"/>
    </row>
    <row r="18607">
      <c r="C18607" s="225" t="str">
        <f>IFERROR(__xludf.DUMMYFUNCTION("""COMPUTED_VALUE"""),"")</f>
        <v/>
      </c>
      <c r="D18607" s="105"/>
      <c r="E18607" s="105"/>
      <c r="F18607" s="105"/>
      <c r="I18607" s="105"/>
    </row>
    <row r="18608">
      <c r="C18608" s="225" t="str">
        <f>IFERROR(__xludf.DUMMYFUNCTION("""COMPUTED_VALUE"""),"")</f>
        <v/>
      </c>
      <c r="D18608" s="105"/>
      <c r="E18608" s="105"/>
      <c r="F18608" s="105"/>
      <c r="I18608" s="105"/>
    </row>
    <row r="18609">
      <c r="C18609" s="225" t="str">
        <f>IFERROR(__xludf.DUMMYFUNCTION("""COMPUTED_VALUE"""),"")</f>
        <v/>
      </c>
      <c r="D18609" s="105"/>
      <c r="E18609" s="105"/>
      <c r="F18609" s="105"/>
      <c r="I18609" s="105"/>
    </row>
    <row r="18610">
      <c r="C18610" s="225" t="str">
        <f>IFERROR(__xludf.DUMMYFUNCTION("""COMPUTED_VALUE"""),"")</f>
        <v/>
      </c>
      <c r="D18610" s="105"/>
      <c r="E18610" s="105"/>
      <c r="F18610" s="105"/>
      <c r="I18610" s="105"/>
    </row>
    <row r="18611">
      <c r="C18611" s="225" t="str">
        <f>IFERROR(__xludf.DUMMYFUNCTION("""COMPUTED_VALUE"""),"")</f>
        <v/>
      </c>
      <c r="D18611" s="105"/>
      <c r="E18611" s="105"/>
      <c r="F18611" s="105"/>
      <c r="I18611" s="105"/>
    </row>
    <row r="18612">
      <c r="C18612" s="225" t="str">
        <f>IFERROR(__xludf.DUMMYFUNCTION("""COMPUTED_VALUE"""),"")</f>
        <v/>
      </c>
      <c r="D18612" s="105"/>
      <c r="E18612" s="105"/>
      <c r="F18612" s="105"/>
      <c r="I18612" s="105"/>
    </row>
    <row r="18613">
      <c r="C18613" s="225" t="str">
        <f>IFERROR(__xludf.DUMMYFUNCTION("""COMPUTED_VALUE"""),"")</f>
        <v/>
      </c>
      <c r="D18613" s="105"/>
      <c r="E18613" s="105"/>
      <c r="F18613" s="105"/>
      <c r="I18613" s="105"/>
    </row>
    <row r="18614">
      <c r="C18614" s="225" t="str">
        <f>IFERROR(__xludf.DUMMYFUNCTION("""COMPUTED_VALUE"""),"")</f>
        <v/>
      </c>
      <c r="D18614" s="105"/>
      <c r="E18614" s="105"/>
      <c r="F18614" s="105"/>
      <c r="I18614" s="105"/>
    </row>
    <row r="18615">
      <c r="C18615" s="225" t="str">
        <f>IFERROR(__xludf.DUMMYFUNCTION("""COMPUTED_VALUE"""),"")</f>
        <v/>
      </c>
      <c r="D18615" s="105"/>
      <c r="E18615" s="105"/>
      <c r="F18615" s="105"/>
      <c r="I18615" s="105"/>
    </row>
    <row r="18616">
      <c r="C18616" s="225" t="str">
        <f>IFERROR(__xludf.DUMMYFUNCTION("""COMPUTED_VALUE"""),"")</f>
        <v/>
      </c>
      <c r="D18616" s="105"/>
      <c r="E18616" s="105"/>
      <c r="F18616" s="105"/>
      <c r="I18616" s="105"/>
    </row>
    <row r="18617">
      <c r="C18617" s="225" t="str">
        <f>IFERROR(__xludf.DUMMYFUNCTION("""COMPUTED_VALUE"""),"")</f>
        <v/>
      </c>
      <c r="D18617" s="105"/>
      <c r="E18617" s="105"/>
      <c r="F18617" s="105"/>
      <c r="I18617" s="105"/>
    </row>
    <row r="18618">
      <c r="C18618" s="225" t="str">
        <f>IFERROR(__xludf.DUMMYFUNCTION("""COMPUTED_VALUE"""),"")</f>
        <v/>
      </c>
      <c r="D18618" s="105"/>
      <c r="E18618" s="105"/>
      <c r="F18618" s="105"/>
      <c r="I18618" s="105"/>
    </row>
    <row r="18619">
      <c r="C18619" s="225" t="str">
        <f>IFERROR(__xludf.DUMMYFUNCTION("""COMPUTED_VALUE"""),"")</f>
        <v/>
      </c>
      <c r="D18619" s="105"/>
      <c r="E18619" s="105"/>
      <c r="F18619" s="105"/>
      <c r="I18619" s="105"/>
    </row>
    <row r="18620">
      <c r="C18620" s="225" t="str">
        <f>IFERROR(__xludf.DUMMYFUNCTION("""COMPUTED_VALUE"""),"")</f>
        <v/>
      </c>
      <c r="D18620" s="105"/>
      <c r="E18620" s="105"/>
      <c r="F18620" s="105"/>
      <c r="I18620" s="105"/>
    </row>
    <row r="18621">
      <c r="C18621" s="225" t="str">
        <f>IFERROR(__xludf.DUMMYFUNCTION("""COMPUTED_VALUE"""),"")</f>
        <v/>
      </c>
      <c r="D18621" s="105"/>
      <c r="E18621" s="105"/>
      <c r="F18621" s="105"/>
      <c r="I18621" s="105"/>
    </row>
    <row r="18622">
      <c r="C18622" s="225" t="str">
        <f>IFERROR(__xludf.DUMMYFUNCTION("""COMPUTED_VALUE"""),"")</f>
        <v/>
      </c>
      <c r="D18622" s="105"/>
      <c r="E18622" s="105"/>
      <c r="F18622" s="105"/>
      <c r="I18622" s="105"/>
    </row>
    <row r="18623">
      <c r="C18623" s="225" t="str">
        <f>IFERROR(__xludf.DUMMYFUNCTION("""COMPUTED_VALUE"""),"")</f>
        <v/>
      </c>
      <c r="D18623" s="105"/>
      <c r="E18623" s="105"/>
      <c r="F18623" s="105"/>
      <c r="I18623" s="105"/>
    </row>
    <row r="18624">
      <c r="C18624" s="225" t="str">
        <f>IFERROR(__xludf.DUMMYFUNCTION("""COMPUTED_VALUE"""),"")</f>
        <v/>
      </c>
      <c r="D18624" s="105"/>
      <c r="E18624" s="105"/>
      <c r="F18624" s="105"/>
      <c r="I18624" s="105"/>
    </row>
    <row r="18625">
      <c r="C18625" s="225" t="str">
        <f>IFERROR(__xludf.DUMMYFUNCTION("""COMPUTED_VALUE"""),"")</f>
        <v/>
      </c>
      <c r="D18625" s="105"/>
      <c r="E18625" s="105"/>
      <c r="F18625" s="105"/>
      <c r="I18625" s="105"/>
    </row>
    <row r="18626">
      <c r="C18626" s="225" t="str">
        <f>IFERROR(__xludf.DUMMYFUNCTION("""COMPUTED_VALUE"""),"")</f>
        <v/>
      </c>
      <c r="D18626" s="105"/>
      <c r="E18626" s="105"/>
      <c r="F18626" s="105"/>
      <c r="I18626" s="105"/>
    </row>
    <row r="18627">
      <c r="C18627" s="225" t="str">
        <f>IFERROR(__xludf.DUMMYFUNCTION("""COMPUTED_VALUE"""),"")</f>
        <v/>
      </c>
      <c r="D18627" s="105"/>
      <c r="E18627" s="105"/>
      <c r="F18627" s="105"/>
      <c r="I18627" s="105"/>
    </row>
    <row r="18628">
      <c r="C18628" s="225" t="str">
        <f>IFERROR(__xludf.DUMMYFUNCTION("""COMPUTED_VALUE"""),"")</f>
        <v/>
      </c>
      <c r="D18628" s="105"/>
      <c r="E18628" s="105"/>
      <c r="F18628" s="105"/>
      <c r="I18628" s="105"/>
    </row>
    <row r="18629">
      <c r="C18629" s="225" t="str">
        <f>IFERROR(__xludf.DUMMYFUNCTION("""COMPUTED_VALUE"""),"")</f>
        <v/>
      </c>
      <c r="D18629" s="105"/>
      <c r="E18629" s="105"/>
      <c r="F18629" s="105"/>
      <c r="I18629" s="105"/>
    </row>
    <row r="18630">
      <c r="C18630" s="225" t="str">
        <f>IFERROR(__xludf.DUMMYFUNCTION("""COMPUTED_VALUE"""),"")</f>
        <v/>
      </c>
      <c r="D18630" s="105"/>
      <c r="E18630" s="105"/>
      <c r="F18630" s="105"/>
      <c r="I18630" s="105"/>
    </row>
    <row r="18631">
      <c r="C18631" s="225" t="str">
        <f>IFERROR(__xludf.DUMMYFUNCTION("""COMPUTED_VALUE"""),"")</f>
        <v/>
      </c>
      <c r="D18631" s="105"/>
      <c r="E18631" s="105"/>
      <c r="F18631" s="105"/>
      <c r="I18631" s="105"/>
    </row>
    <row r="18632">
      <c r="C18632" s="225" t="str">
        <f>IFERROR(__xludf.DUMMYFUNCTION("""COMPUTED_VALUE"""),"")</f>
        <v/>
      </c>
      <c r="D18632" s="105"/>
      <c r="E18632" s="105"/>
      <c r="F18632" s="105"/>
      <c r="I18632" s="105"/>
    </row>
    <row r="18633">
      <c r="C18633" s="225" t="str">
        <f>IFERROR(__xludf.DUMMYFUNCTION("""COMPUTED_VALUE"""),"")</f>
        <v/>
      </c>
      <c r="D18633" s="105"/>
      <c r="E18633" s="105"/>
      <c r="F18633" s="105"/>
      <c r="I18633" s="105"/>
    </row>
    <row r="18634">
      <c r="C18634" s="225" t="str">
        <f>IFERROR(__xludf.DUMMYFUNCTION("""COMPUTED_VALUE"""),"")</f>
        <v/>
      </c>
      <c r="D18634" s="105"/>
      <c r="E18634" s="105"/>
      <c r="F18634" s="105"/>
      <c r="I18634" s="105"/>
    </row>
    <row r="18635">
      <c r="C18635" s="225" t="str">
        <f>IFERROR(__xludf.DUMMYFUNCTION("""COMPUTED_VALUE"""),"")</f>
        <v/>
      </c>
      <c r="D18635" s="105"/>
      <c r="E18635" s="105"/>
      <c r="F18635" s="105"/>
      <c r="I18635" s="105"/>
    </row>
    <row r="18636">
      <c r="C18636" s="225" t="str">
        <f>IFERROR(__xludf.DUMMYFUNCTION("""COMPUTED_VALUE"""),"")</f>
        <v/>
      </c>
      <c r="D18636" s="105"/>
      <c r="E18636" s="105"/>
      <c r="F18636" s="105"/>
      <c r="I18636" s="105"/>
    </row>
    <row r="18637">
      <c r="C18637" s="225" t="str">
        <f>IFERROR(__xludf.DUMMYFUNCTION("""COMPUTED_VALUE"""),"")</f>
        <v/>
      </c>
      <c r="D18637" s="105"/>
      <c r="E18637" s="105"/>
      <c r="F18637" s="105"/>
      <c r="I18637" s="105"/>
    </row>
    <row r="18638">
      <c r="C18638" s="225" t="str">
        <f>IFERROR(__xludf.DUMMYFUNCTION("""COMPUTED_VALUE"""),"")</f>
        <v/>
      </c>
      <c r="D18638" s="105"/>
      <c r="E18638" s="105"/>
      <c r="F18638" s="105"/>
      <c r="I18638" s="105"/>
    </row>
    <row r="18639">
      <c r="C18639" s="225" t="str">
        <f>IFERROR(__xludf.DUMMYFUNCTION("""COMPUTED_VALUE"""),"")</f>
        <v/>
      </c>
      <c r="D18639" s="105"/>
      <c r="E18639" s="105"/>
      <c r="F18639" s="105"/>
      <c r="I18639" s="105"/>
    </row>
    <row r="18640">
      <c r="C18640" s="225" t="str">
        <f>IFERROR(__xludf.DUMMYFUNCTION("""COMPUTED_VALUE"""),"")</f>
        <v/>
      </c>
      <c r="D18640" s="105"/>
      <c r="E18640" s="105"/>
      <c r="F18640" s="105"/>
      <c r="I18640" s="105"/>
    </row>
    <row r="18641">
      <c r="C18641" s="225" t="str">
        <f>IFERROR(__xludf.DUMMYFUNCTION("""COMPUTED_VALUE"""),"")</f>
        <v/>
      </c>
      <c r="D18641" s="105"/>
      <c r="E18641" s="105"/>
      <c r="F18641" s="105"/>
      <c r="I18641" s="105"/>
    </row>
    <row r="18642">
      <c r="C18642" s="225" t="str">
        <f>IFERROR(__xludf.DUMMYFUNCTION("""COMPUTED_VALUE"""),"")</f>
        <v/>
      </c>
      <c r="D18642" s="105"/>
      <c r="E18642" s="105"/>
      <c r="F18642" s="105"/>
      <c r="I18642" s="105"/>
    </row>
    <row r="18643">
      <c r="C18643" s="225" t="str">
        <f>IFERROR(__xludf.DUMMYFUNCTION("""COMPUTED_VALUE"""),"")</f>
        <v/>
      </c>
      <c r="D18643" s="105"/>
      <c r="E18643" s="105"/>
      <c r="F18643" s="105"/>
      <c r="I18643" s="105"/>
    </row>
    <row r="18644">
      <c r="C18644" s="225" t="str">
        <f>IFERROR(__xludf.DUMMYFUNCTION("""COMPUTED_VALUE"""),"")</f>
        <v/>
      </c>
      <c r="D18644" s="105"/>
      <c r="E18644" s="105"/>
      <c r="F18644" s="105"/>
      <c r="I18644" s="105"/>
    </row>
    <row r="18645">
      <c r="C18645" s="225" t="str">
        <f>IFERROR(__xludf.DUMMYFUNCTION("""COMPUTED_VALUE"""),"")</f>
        <v/>
      </c>
      <c r="D18645" s="105"/>
      <c r="E18645" s="105"/>
      <c r="F18645" s="105"/>
      <c r="I18645" s="105"/>
    </row>
    <row r="18646">
      <c r="C18646" s="225" t="str">
        <f>IFERROR(__xludf.DUMMYFUNCTION("""COMPUTED_VALUE"""),"")</f>
        <v/>
      </c>
      <c r="D18646" s="105"/>
      <c r="E18646" s="105"/>
      <c r="F18646" s="105"/>
      <c r="I18646" s="105"/>
    </row>
    <row r="18647">
      <c r="C18647" s="225" t="str">
        <f>IFERROR(__xludf.DUMMYFUNCTION("""COMPUTED_VALUE"""),"")</f>
        <v/>
      </c>
      <c r="D18647" s="105"/>
      <c r="E18647" s="105"/>
      <c r="F18647" s="105"/>
      <c r="I18647" s="105"/>
    </row>
    <row r="18648">
      <c r="C18648" s="225" t="str">
        <f>IFERROR(__xludf.DUMMYFUNCTION("""COMPUTED_VALUE"""),"")</f>
        <v/>
      </c>
      <c r="D18648" s="105"/>
      <c r="E18648" s="105"/>
      <c r="F18648" s="105"/>
      <c r="I18648" s="105"/>
    </row>
    <row r="18649">
      <c r="C18649" s="225" t="str">
        <f>IFERROR(__xludf.DUMMYFUNCTION("""COMPUTED_VALUE"""),"")</f>
        <v/>
      </c>
      <c r="D18649" s="105"/>
      <c r="E18649" s="105"/>
      <c r="F18649" s="105"/>
      <c r="I18649" s="105"/>
    </row>
    <row r="18650">
      <c r="C18650" s="225" t="str">
        <f>IFERROR(__xludf.DUMMYFUNCTION("""COMPUTED_VALUE"""),"")</f>
        <v/>
      </c>
      <c r="D18650" s="105"/>
      <c r="E18650" s="105"/>
      <c r="F18650" s="105"/>
      <c r="I18650" s="105"/>
    </row>
    <row r="18651">
      <c r="C18651" s="225" t="str">
        <f>IFERROR(__xludf.DUMMYFUNCTION("""COMPUTED_VALUE"""),"")</f>
        <v/>
      </c>
      <c r="D18651" s="105"/>
      <c r="E18651" s="105"/>
      <c r="F18651" s="105"/>
      <c r="I18651" s="105"/>
    </row>
    <row r="18652">
      <c r="C18652" s="225" t="str">
        <f>IFERROR(__xludf.DUMMYFUNCTION("""COMPUTED_VALUE"""),"")</f>
        <v/>
      </c>
      <c r="D18652" s="105"/>
      <c r="E18652" s="105"/>
      <c r="F18652" s="105"/>
      <c r="I18652" s="105"/>
    </row>
    <row r="18653">
      <c r="C18653" s="225" t="str">
        <f>IFERROR(__xludf.DUMMYFUNCTION("""COMPUTED_VALUE"""),"")</f>
        <v/>
      </c>
      <c r="D18653" s="105"/>
      <c r="E18653" s="105"/>
      <c r="F18653" s="105"/>
      <c r="I18653" s="105"/>
    </row>
    <row r="18654">
      <c r="C18654" s="225" t="str">
        <f>IFERROR(__xludf.DUMMYFUNCTION("""COMPUTED_VALUE"""),"")</f>
        <v/>
      </c>
      <c r="D18654" s="105"/>
      <c r="E18654" s="105"/>
      <c r="F18654" s="105"/>
      <c r="I18654" s="105"/>
    </row>
    <row r="18655">
      <c r="C18655" s="225" t="str">
        <f>IFERROR(__xludf.DUMMYFUNCTION("""COMPUTED_VALUE"""),"")</f>
        <v/>
      </c>
      <c r="D18655" s="105"/>
      <c r="E18655" s="105"/>
      <c r="F18655" s="105"/>
      <c r="I18655" s="105"/>
    </row>
    <row r="18656">
      <c r="C18656" s="225" t="str">
        <f>IFERROR(__xludf.DUMMYFUNCTION("""COMPUTED_VALUE"""),"")</f>
        <v/>
      </c>
      <c r="D18656" s="105"/>
      <c r="E18656" s="105"/>
      <c r="F18656" s="105"/>
      <c r="I18656" s="105"/>
    </row>
    <row r="18657">
      <c r="C18657" s="225" t="str">
        <f>IFERROR(__xludf.DUMMYFUNCTION("""COMPUTED_VALUE"""),"")</f>
        <v/>
      </c>
      <c r="D18657" s="105"/>
      <c r="E18657" s="105"/>
      <c r="F18657" s="105"/>
      <c r="I18657" s="105"/>
    </row>
    <row r="18658">
      <c r="C18658" s="225" t="str">
        <f>IFERROR(__xludf.DUMMYFUNCTION("""COMPUTED_VALUE"""),"")</f>
        <v/>
      </c>
      <c r="D18658" s="105"/>
      <c r="E18658" s="105"/>
      <c r="F18658" s="105"/>
      <c r="I18658" s="105"/>
    </row>
    <row r="18659">
      <c r="C18659" s="225" t="str">
        <f>IFERROR(__xludf.DUMMYFUNCTION("""COMPUTED_VALUE"""),"")</f>
        <v/>
      </c>
      <c r="D18659" s="105"/>
      <c r="E18659" s="105"/>
      <c r="F18659" s="105"/>
      <c r="I18659" s="105"/>
    </row>
    <row r="18660">
      <c r="C18660" s="225" t="str">
        <f>IFERROR(__xludf.DUMMYFUNCTION("""COMPUTED_VALUE"""),"")</f>
        <v/>
      </c>
      <c r="D18660" s="105"/>
      <c r="E18660" s="105"/>
      <c r="F18660" s="105"/>
      <c r="I18660" s="105"/>
    </row>
    <row r="18661">
      <c r="C18661" s="225" t="str">
        <f>IFERROR(__xludf.DUMMYFUNCTION("""COMPUTED_VALUE"""),"")</f>
        <v/>
      </c>
      <c r="D18661" s="105"/>
      <c r="E18661" s="105"/>
      <c r="F18661" s="105"/>
      <c r="I18661" s="105"/>
    </row>
    <row r="18662">
      <c r="C18662" s="225" t="str">
        <f>IFERROR(__xludf.DUMMYFUNCTION("""COMPUTED_VALUE"""),"")</f>
        <v/>
      </c>
      <c r="D18662" s="105"/>
      <c r="E18662" s="105"/>
      <c r="F18662" s="105"/>
      <c r="I18662" s="105"/>
    </row>
    <row r="18663">
      <c r="C18663" s="225" t="str">
        <f>IFERROR(__xludf.DUMMYFUNCTION("""COMPUTED_VALUE"""),"")</f>
        <v/>
      </c>
      <c r="D18663" s="105"/>
      <c r="E18663" s="105"/>
      <c r="F18663" s="105"/>
      <c r="I18663" s="105"/>
    </row>
    <row r="18664">
      <c r="C18664" s="225" t="str">
        <f>IFERROR(__xludf.DUMMYFUNCTION("""COMPUTED_VALUE"""),"")</f>
        <v/>
      </c>
      <c r="D18664" s="105"/>
      <c r="E18664" s="105"/>
      <c r="F18664" s="105"/>
      <c r="I18664" s="105"/>
    </row>
    <row r="18665">
      <c r="C18665" s="225" t="str">
        <f>IFERROR(__xludf.DUMMYFUNCTION("""COMPUTED_VALUE"""),"")</f>
        <v/>
      </c>
      <c r="D18665" s="105"/>
      <c r="E18665" s="105"/>
      <c r="F18665" s="105"/>
      <c r="I18665" s="105"/>
    </row>
    <row r="18666">
      <c r="C18666" s="225" t="str">
        <f>IFERROR(__xludf.DUMMYFUNCTION("""COMPUTED_VALUE"""),"")</f>
        <v/>
      </c>
      <c r="D18666" s="105"/>
      <c r="E18666" s="105"/>
      <c r="F18666" s="105"/>
      <c r="I18666" s="105"/>
    </row>
    <row r="18667">
      <c r="C18667" s="225" t="str">
        <f>IFERROR(__xludf.DUMMYFUNCTION("""COMPUTED_VALUE"""),"")</f>
        <v/>
      </c>
      <c r="D18667" s="105"/>
      <c r="E18667" s="105"/>
      <c r="F18667" s="105"/>
      <c r="I18667" s="105"/>
    </row>
    <row r="18668">
      <c r="C18668" s="225" t="str">
        <f>IFERROR(__xludf.DUMMYFUNCTION("""COMPUTED_VALUE"""),"")</f>
        <v/>
      </c>
      <c r="D18668" s="105"/>
      <c r="E18668" s="105"/>
      <c r="F18668" s="105"/>
      <c r="I18668" s="105"/>
    </row>
    <row r="18669">
      <c r="C18669" s="225" t="str">
        <f>IFERROR(__xludf.DUMMYFUNCTION("""COMPUTED_VALUE"""),"")</f>
        <v/>
      </c>
      <c r="D18669" s="105"/>
      <c r="E18669" s="105"/>
      <c r="F18669" s="105"/>
      <c r="I18669" s="105"/>
    </row>
    <row r="18670">
      <c r="C18670" s="225" t="str">
        <f>IFERROR(__xludf.DUMMYFUNCTION("""COMPUTED_VALUE"""),"")</f>
        <v/>
      </c>
      <c r="D18670" s="105"/>
      <c r="E18670" s="105"/>
      <c r="F18670" s="105"/>
      <c r="I18670" s="105"/>
    </row>
    <row r="18671">
      <c r="C18671" s="225" t="str">
        <f>IFERROR(__xludf.DUMMYFUNCTION("""COMPUTED_VALUE"""),"")</f>
        <v/>
      </c>
      <c r="D18671" s="105"/>
      <c r="E18671" s="105"/>
      <c r="F18671" s="105"/>
      <c r="I18671" s="105"/>
    </row>
    <row r="18672">
      <c r="C18672" s="225" t="str">
        <f>IFERROR(__xludf.DUMMYFUNCTION("""COMPUTED_VALUE"""),"")</f>
        <v/>
      </c>
      <c r="D18672" s="105"/>
      <c r="E18672" s="105"/>
      <c r="F18672" s="105"/>
      <c r="I18672" s="105"/>
    </row>
    <row r="18673">
      <c r="C18673" s="225" t="str">
        <f>IFERROR(__xludf.DUMMYFUNCTION("""COMPUTED_VALUE"""),"")</f>
        <v/>
      </c>
      <c r="D18673" s="105"/>
      <c r="E18673" s="105"/>
      <c r="F18673" s="105"/>
      <c r="I18673" s="105"/>
    </row>
    <row r="18674">
      <c r="C18674" s="225" t="str">
        <f>IFERROR(__xludf.DUMMYFUNCTION("""COMPUTED_VALUE"""),"")</f>
        <v/>
      </c>
      <c r="D18674" s="105"/>
      <c r="E18674" s="105"/>
      <c r="F18674" s="105"/>
      <c r="I18674" s="105"/>
    </row>
    <row r="18675">
      <c r="C18675" s="225" t="str">
        <f>IFERROR(__xludf.DUMMYFUNCTION("""COMPUTED_VALUE"""),"")</f>
        <v/>
      </c>
      <c r="D18675" s="105"/>
      <c r="E18675" s="105"/>
      <c r="F18675" s="105"/>
      <c r="I18675" s="105"/>
    </row>
    <row r="18676">
      <c r="C18676" s="225" t="str">
        <f>IFERROR(__xludf.DUMMYFUNCTION("""COMPUTED_VALUE"""),"")</f>
        <v/>
      </c>
      <c r="D18676" s="105"/>
      <c r="E18676" s="105"/>
      <c r="F18676" s="105"/>
      <c r="I18676" s="105"/>
    </row>
    <row r="18677">
      <c r="C18677" s="225" t="str">
        <f>IFERROR(__xludf.DUMMYFUNCTION("""COMPUTED_VALUE"""),"")</f>
        <v/>
      </c>
      <c r="D18677" s="105"/>
      <c r="E18677" s="105"/>
      <c r="F18677" s="105"/>
      <c r="I18677" s="105"/>
    </row>
    <row r="18678">
      <c r="C18678" s="225" t="str">
        <f>IFERROR(__xludf.DUMMYFUNCTION("""COMPUTED_VALUE"""),"")</f>
        <v/>
      </c>
      <c r="D18678" s="105"/>
      <c r="E18678" s="105"/>
      <c r="F18678" s="105"/>
      <c r="I18678" s="105"/>
    </row>
    <row r="18679">
      <c r="C18679" s="225" t="str">
        <f>IFERROR(__xludf.DUMMYFUNCTION("""COMPUTED_VALUE"""),"")</f>
        <v/>
      </c>
      <c r="D18679" s="105"/>
      <c r="E18679" s="105"/>
      <c r="F18679" s="105"/>
      <c r="I18679" s="105"/>
    </row>
    <row r="18680">
      <c r="C18680" s="225" t="str">
        <f>IFERROR(__xludf.DUMMYFUNCTION("""COMPUTED_VALUE"""),"")</f>
        <v/>
      </c>
      <c r="D18680" s="105"/>
      <c r="E18680" s="105"/>
      <c r="F18680" s="105"/>
      <c r="I18680" s="105"/>
    </row>
    <row r="18681">
      <c r="C18681" s="225" t="str">
        <f>IFERROR(__xludf.DUMMYFUNCTION("""COMPUTED_VALUE"""),"")</f>
        <v/>
      </c>
      <c r="D18681" s="105"/>
      <c r="E18681" s="105"/>
      <c r="F18681" s="105"/>
      <c r="I18681" s="105"/>
    </row>
    <row r="18682">
      <c r="C18682" s="225" t="str">
        <f>IFERROR(__xludf.DUMMYFUNCTION("""COMPUTED_VALUE"""),"")</f>
        <v/>
      </c>
      <c r="D18682" s="105"/>
      <c r="E18682" s="105"/>
      <c r="F18682" s="105"/>
      <c r="I18682" s="105"/>
    </row>
    <row r="18683">
      <c r="C18683" s="225" t="str">
        <f>IFERROR(__xludf.DUMMYFUNCTION("""COMPUTED_VALUE"""),"")</f>
        <v/>
      </c>
      <c r="D18683" s="105"/>
      <c r="E18683" s="105"/>
      <c r="F18683" s="105"/>
      <c r="I18683" s="105"/>
    </row>
    <row r="18684">
      <c r="C18684" s="225" t="str">
        <f>IFERROR(__xludf.DUMMYFUNCTION("""COMPUTED_VALUE"""),"")</f>
        <v/>
      </c>
      <c r="D18684" s="105"/>
      <c r="E18684" s="105"/>
      <c r="F18684" s="105"/>
      <c r="I18684" s="105"/>
    </row>
    <row r="18685">
      <c r="C18685" s="225" t="str">
        <f>IFERROR(__xludf.DUMMYFUNCTION("""COMPUTED_VALUE"""),"")</f>
        <v/>
      </c>
      <c r="D18685" s="105"/>
      <c r="E18685" s="105"/>
      <c r="F18685" s="105"/>
      <c r="I18685" s="105"/>
    </row>
    <row r="18686">
      <c r="C18686" s="225" t="str">
        <f>IFERROR(__xludf.DUMMYFUNCTION("""COMPUTED_VALUE"""),"")</f>
        <v/>
      </c>
      <c r="D18686" s="105"/>
      <c r="E18686" s="105"/>
      <c r="F18686" s="105"/>
      <c r="I18686" s="105"/>
    </row>
    <row r="18687">
      <c r="C18687" s="225" t="str">
        <f>IFERROR(__xludf.DUMMYFUNCTION("""COMPUTED_VALUE"""),"")</f>
        <v/>
      </c>
      <c r="D18687" s="105"/>
      <c r="E18687" s="105"/>
      <c r="F18687" s="105"/>
      <c r="I18687" s="105"/>
    </row>
    <row r="18688">
      <c r="C18688" s="225" t="str">
        <f>IFERROR(__xludf.DUMMYFUNCTION("""COMPUTED_VALUE"""),"")</f>
        <v/>
      </c>
      <c r="D18688" s="105"/>
      <c r="E18688" s="105"/>
      <c r="F18688" s="105"/>
      <c r="I18688" s="105"/>
    </row>
    <row r="18689">
      <c r="C18689" s="225" t="str">
        <f>IFERROR(__xludf.DUMMYFUNCTION("""COMPUTED_VALUE"""),"")</f>
        <v/>
      </c>
      <c r="D18689" s="105"/>
      <c r="E18689" s="105"/>
      <c r="F18689" s="105"/>
      <c r="I18689" s="105"/>
    </row>
    <row r="18690">
      <c r="C18690" s="225" t="str">
        <f>IFERROR(__xludf.DUMMYFUNCTION("""COMPUTED_VALUE"""),"")</f>
        <v/>
      </c>
      <c r="D18690" s="105"/>
      <c r="E18690" s="105"/>
      <c r="F18690" s="105"/>
      <c r="I18690" s="105"/>
    </row>
    <row r="18691">
      <c r="C18691" s="225" t="str">
        <f>IFERROR(__xludf.DUMMYFUNCTION("""COMPUTED_VALUE"""),"")</f>
        <v/>
      </c>
      <c r="D18691" s="105"/>
      <c r="E18691" s="105"/>
      <c r="F18691" s="105"/>
      <c r="I18691" s="105"/>
    </row>
    <row r="18692">
      <c r="C18692" s="225" t="str">
        <f>IFERROR(__xludf.DUMMYFUNCTION("""COMPUTED_VALUE"""),"")</f>
        <v/>
      </c>
      <c r="D18692" s="105"/>
      <c r="E18692" s="105"/>
      <c r="F18692" s="105"/>
      <c r="I18692" s="105"/>
    </row>
    <row r="18693">
      <c r="C18693" s="225" t="str">
        <f>IFERROR(__xludf.DUMMYFUNCTION("""COMPUTED_VALUE"""),"")</f>
        <v/>
      </c>
      <c r="D18693" s="105"/>
      <c r="E18693" s="105"/>
      <c r="F18693" s="105"/>
      <c r="I18693" s="105"/>
    </row>
    <row r="18694">
      <c r="C18694" s="225" t="str">
        <f>IFERROR(__xludf.DUMMYFUNCTION("""COMPUTED_VALUE"""),"")</f>
        <v/>
      </c>
      <c r="D18694" s="105"/>
      <c r="E18694" s="105"/>
      <c r="F18694" s="105"/>
      <c r="I18694" s="105"/>
    </row>
    <row r="18695">
      <c r="C18695" s="225" t="str">
        <f>IFERROR(__xludf.DUMMYFUNCTION("""COMPUTED_VALUE"""),"")</f>
        <v/>
      </c>
      <c r="D18695" s="105"/>
      <c r="E18695" s="105"/>
      <c r="F18695" s="105"/>
      <c r="I18695" s="105"/>
    </row>
    <row r="18696">
      <c r="C18696" s="225" t="str">
        <f>IFERROR(__xludf.DUMMYFUNCTION("""COMPUTED_VALUE"""),"")</f>
        <v/>
      </c>
      <c r="D18696" s="105"/>
      <c r="E18696" s="105"/>
      <c r="F18696" s="105"/>
      <c r="I18696" s="105"/>
    </row>
    <row r="18697">
      <c r="C18697" s="225" t="str">
        <f>IFERROR(__xludf.DUMMYFUNCTION("""COMPUTED_VALUE"""),"")</f>
        <v/>
      </c>
      <c r="D18697" s="105"/>
      <c r="E18697" s="105"/>
      <c r="F18697" s="105"/>
      <c r="I18697" s="105"/>
    </row>
    <row r="18698">
      <c r="C18698" s="225" t="str">
        <f>IFERROR(__xludf.DUMMYFUNCTION("""COMPUTED_VALUE"""),"")</f>
        <v/>
      </c>
      <c r="D18698" s="105"/>
      <c r="E18698" s="105"/>
      <c r="F18698" s="105"/>
      <c r="I18698" s="105"/>
    </row>
    <row r="18699">
      <c r="C18699" s="225" t="str">
        <f>IFERROR(__xludf.DUMMYFUNCTION("""COMPUTED_VALUE"""),"")</f>
        <v/>
      </c>
      <c r="D18699" s="105"/>
      <c r="E18699" s="105"/>
      <c r="F18699" s="105"/>
      <c r="I18699" s="105"/>
    </row>
    <row r="18700">
      <c r="C18700" s="225" t="str">
        <f>IFERROR(__xludf.DUMMYFUNCTION("""COMPUTED_VALUE"""),"")</f>
        <v/>
      </c>
      <c r="D18700" s="105"/>
      <c r="E18700" s="105"/>
      <c r="F18700" s="105"/>
      <c r="I18700" s="105"/>
    </row>
    <row r="18701">
      <c r="C18701" s="225" t="str">
        <f>IFERROR(__xludf.DUMMYFUNCTION("""COMPUTED_VALUE"""),"")</f>
        <v/>
      </c>
      <c r="D18701" s="105"/>
      <c r="E18701" s="105"/>
      <c r="F18701" s="105"/>
      <c r="I18701" s="105"/>
    </row>
    <row r="18702">
      <c r="C18702" s="225" t="str">
        <f>IFERROR(__xludf.DUMMYFUNCTION("""COMPUTED_VALUE"""),"")</f>
        <v/>
      </c>
      <c r="D18702" s="105"/>
      <c r="E18702" s="105"/>
      <c r="F18702" s="105"/>
      <c r="I18702" s="105"/>
    </row>
    <row r="18703">
      <c r="C18703" s="225" t="str">
        <f>IFERROR(__xludf.DUMMYFUNCTION("""COMPUTED_VALUE"""),"")</f>
        <v/>
      </c>
      <c r="D18703" s="105"/>
      <c r="E18703" s="105"/>
      <c r="F18703" s="105"/>
      <c r="I18703" s="105"/>
    </row>
    <row r="18704">
      <c r="C18704" s="225" t="str">
        <f>IFERROR(__xludf.DUMMYFUNCTION("""COMPUTED_VALUE"""),"")</f>
        <v/>
      </c>
      <c r="D18704" s="105"/>
      <c r="E18704" s="105"/>
      <c r="F18704" s="105"/>
      <c r="I18704" s="105"/>
    </row>
    <row r="18705">
      <c r="C18705" s="225" t="str">
        <f>IFERROR(__xludf.DUMMYFUNCTION("""COMPUTED_VALUE"""),"")</f>
        <v/>
      </c>
      <c r="D18705" s="105"/>
      <c r="E18705" s="105"/>
      <c r="F18705" s="105"/>
      <c r="I18705" s="105"/>
    </row>
    <row r="18706">
      <c r="C18706" s="225" t="str">
        <f>IFERROR(__xludf.DUMMYFUNCTION("""COMPUTED_VALUE"""),"")</f>
        <v/>
      </c>
      <c r="D18706" s="105"/>
      <c r="E18706" s="105"/>
      <c r="F18706" s="105"/>
      <c r="I18706" s="105"/>
    </row>
    <row r="18707">
      <c r="C18707" s="225" t="str">
        <f>IFERROR(__xludf.DUMMYFUNCTION("""COMPUTED_VALUE"""),"")</f>
        <v/>
      </c>
      <c r="D18707" s="105"/>
      <c r="E18707" s="105"/>
      <c r="F18707" s="105"/>
      <c r="I18707" s="105"/>
    </row>
    <row r="18708">
      <c r="C18708" s="225" t="str">
        <f>IFERROR(__xludf.DUMMYFUNCTION("""COMPUTED_VALUE"""),"")</f>
        <v/>
      </c>
      <c r="D18708" s="105"/>
      <c r="E18708" s="105"/>
      <c r="F18708" s="105"/>
      <c r="I18708" s="105"/>
    </row>
    <row r="18709">
      <c r="C18709" s="225" t="str">
        <f>IFERROR(__xludf.DUMMYFUNCTION("""COMPUTED_VALUE"""),"")</f>
        <v/>
      </c>
      <c r="D18709" s="105"/>
      <c r="E18709" s="105"/>
      <c r="F18709" s="105"/>
      <c r="I18709" s="105"/>
    </row>
    <row r="18710">
      <c r="C18710" s="225" t="str">
        <f>IFERROR(__xludf.DUMMYFUNCTION("""COMPUTED_VALUE"""),"")</f>
        <v/>
      </c>
      <c r="D18710" s="105"/>
      <c r="E18710" s="105"/>
      <c r="F18710" s="105"/>
      <c r="I18710" s="105"/>
    </row>
    <row r="18711">
      <c r="C18711" s="225" t="str">
        <f>IFERROR(__xludf.DUMMYFUNCTION("""COMPUTED_VALUE"""),"")</f>
        <v/>
      </c>
      <c r="D18711" s="105"/>
      <c r="E18711" s="105"/>
      <c r="F18711" s="105"/>
      <c r="I18711" s="105"/>
    </row>
    <row r="18712">
      <c r="C18712" s="225" t="str">
        <f>IFERROR(__xludf.DUMMYFUNCTION("""COMPUTED_VALUE"""),"")</f>
        <v/>
      </c>
      <c r="D18712" s="105"/>
      <c r="E18712" s="105"/>
      <c r="F18712" s="105"/>
      <c r="I18712" s="105"/>
    </row>
    <row r="18713">
      <c r="C18713" s="225" t="str">
        <f>IFERROR(__xludf.DUMMYFUNCTION("""COMPUTED_VALUE"""),"")</f>
        <v/>
      </c>
      <c r="D18713" s="105"/>
      <c r="E18713" s="105"/>
      <c r="F18713" s="105"/>
      <c r="I18713" s="105"/>
    </row>
    <row r="18714">
      <c r="C18714" s="225" t="str">
        <f>IFERROR(__xludf.DUMMYFUNCTION("""COMPUTED_VALUE"""),"")</f>
        <v/>
      </c>
      <c r="D18714" s="105"/>
      <c r="E18714" s="105"/>
      <c r="F18714" s="105"/>
      <c r="I18714" s="105"/>
    </row>
    <row r="18715">
      <c r="C18715" s="225" t="str">
        <f>IFERROR(__xludf.DUMMYFUNCTION("""COMPUTED_VALUE"""),"")</f>
        <v/>
      </c>
      <c r="D18715" s="105"/>
      <c r="E18715" s="105"/>
      <c r="F18715" s="105"/>
      <c r="I18715" s="105"/>
    </row>
    <row r="18716">
      <c r="C18716" s="225" t="str">
        <f>IFERROR(__xludf.DUMMYFUNCTION("""COMPUTED_VALUE"""),"")</f>
        <v/>
      </c>
      <c r="D18716" s="105"/>
      <c r="E18716" s="105"/>
      <c r="F18716" s="105"/>
      <c r="I18716" s="105"/>
    </row>
    <row r="18717">
      <c r="C18717" s="225" t="str">
        <f>IFERROR(__xludf.DUMMYFUNCTION("""COMPUTED_VALUE"""),"")</f>
        <v/>
      </c>
      <c r="D18717" s="105"/>
      <c r="E18717" s="105"/>
      <c r="F18717" s="105"/>
      <c r="I18717" s="105"/>
    </row>
    <row r="18718">
      <c r="C18718" s="225" t="str">
        <f>IFERROR(__xludf.DUMMYFUNCTION("""COMPUTED_VALUE"""),"")</f>
        <v/>
      </c>
      <c r="D18718" s="105"/>
      <c r="E18718" s="105"/>
      <c r="F18718" s="105"/>
      <c r="I18718" s="105"/>
    </row>
    <row r="18719">
      <c r="C18719" s="225" t="str">
        <f>IFERROR(__xludf.DUMMYFUNCTION("""COMPUTED_VALUE"""),"")</f>
        <v/>
      </c>
      <c r="D18719" s="105"/>
      <c r="E18719" s="105"/>
      <c r="F18719" s="105"/>
      <c r="I18719" s="105"/>
    </row>
    <row r="18720">
      <c r="C18720" s="225" t="str">
        <f>IFERROR(__xludf.DUMMYFUNCTION("""COMPUTED_VALUE"""),"")</f>
        <v/>
      </c>
      <c r="D18720" s="105"/>
      <c r="E18720" s="105"/>
      <c r="F18720" s="105"/>
      <c r="I18720" s="105"/>
    </row>
    <row r="18721">
      <c r="C18721" s="225" t="str">
        <f>IFERROR(__xludf.DUMMYFUNCTION("""COMPUTED_VALUE"""),"")</f>
        <v/>
      </c>
      <c r="D18721" s="105"/>
      <c r="E18721" s="105"/>
      <c r="F18721" s="105"/>
      <c r="I18721" s="105"/>
    </row>
    <row r="18722">
      <c r="C18722" s="225" t="str">
        <f>IFERROR(__xludf.DUMMYFUNCTION("""COMPUTED_VALUE"""),"")</f>
        <v/>
      </c>
      <c r="D18722" s="105"/>
      <c r="E18722" s="105"/>
      <c r="F18722" s="105"/>
      <c r="I18722" s="105"/>
    </row>
    <row r="18723">
      <c r="C18723" s="225" t="str">
        <f>IFERROR(__xludf.DUMMYFUNCTION("""COMPUTED_VALUE"""),"")</f>
        <v/>
      </c>
      <c r="D18723" s="105"/>
      <c r="E18723" s="105"/>
      <c r="F18723" s="105"/>
      <c r="I18723" s="105"/>
    </row>
    <row r="18724">
      <c r="C18724" s="225" t="str">
        <f>IFERROR(__xludf.DUMMYFUNCTION("""COMPUTED_VALUE"""),"")</f>
        <v/>
      </c>
      <c r="D18724" s="105"/>
      <c r="E18724" s="105"/>
      <c r="F18724" s="105"/>
      <c r="I18724" s="105"/>
    </row>
    <row r="18725">
      <c r="C18725" s="225" t="str">
        <f>IFERROR(__xludf.DUMMYFUNCTION("""COMPUTED_VALUE"""),"")</f>
        <v/>
      </c>
      <c r="D18725" s="105"/>
      <c r="E18725" s="105"/>
      <c r="F18725" s="105"/>
      <c r="I18725" s="105"/>
    </row>
    <row r="18726">
      <c r="C18726" s="225" t="str">
        <f>IFERROR(__xludf.DUMMYFUNCTION("""COMPUTED_VALUE"""),"")</f>
        <v/>
      </c>
      <c r="D18726" s="105"/>
      <c r="E18726" s="105"/>
      <c r="F18726" s="105"/>
      <c r="I18726" s="105"/>
    </row>
    <row r="18727">
      <c r="C18727" s="225" t="str">
        <f>IFERROR(__xludf.DUMMYFUNCTION("""COMPUTED_VALUE"""),"")</f>
        <v/>
      </c>
      <c r="D18727" s="105"/>
      <c r="E18727" s="105"/>
      <c r="F18727" s="105"/>
      <c r="I18727" s="105"/>
    </row>
    <row r="18728">
      <c r="C18728" s="225" t="str">
        <f>IFERROR(__xludf.DUMMYFUNCTION("""COMPUTED_VALUE"""),"")</f>
        <v/>
      </c>
      <c r="D18728" s="105"/>
      <c r="E18728" s="105"/>
      <c r="F18728" s="105"/>
      <c r="I18728" s="105"/>
    </row>
    <row r="18729">
      <c r="C18729" s="225" t="str">
        <f>IFERROR(__xludf.DUMMYFUNCTION("""COMPUTED_VALUE"""),"")</f>
        <v/>
      </c>
      <c r="D18729" s="105"/>
      <c r="E18729" s="105"/>
      <c r="F18729" s="105"/>
      <c r="I18729" s="105"/>
    </row>
    <row r="18730">
      <c r="C18730" s="225" t="str">
        <f>IFERROR(__xludf.DUMMYFUNCTION("""COMPUTED_VALUE"""),"")</f>
        <v/>
      </c>
      <c r="D18730" s="105"/>
      <c r="E18730" s="105"/>
      <c r="F18730" s="105"/>
      <c r="I18730" s="105"/>
    </row>
    <row r="18731">
      <c r="C18731" s="225" t="str">
        <f>IFERROR(__xludf.DUMMYFUNCTION("""COMPUTED_VALUE"""),"")</f>
        <v/>
      </c>
      <c r="D18731" s="105"/>
      <c r="E18731" s="105"/>
      <c r="F18731" s="105"/>
      <c r="I18731" s="105"/>
    </row>
    <row r="18732">
      <c r="C18732" s="225" t="str">
        <f>IFERROR(__xludf.DUMMYFUNCTION("""COMPUTED_VALUE"""),"")</f>
        <v/>
      </c>
      <c r="D18732" s="105"/>
      <c r="E18732" s="105"/>
      <c r="F18732" s="105"/>
      <c r="I18732" s="105"/>
    </row>
    <row r="18733">
      <c r="C18733" s="225" t="str">
        <f>IFERROR(__xludf.DUMMYFUNCTION("""COMPUTED_VALUE"""),"")</f>
        <v/>
      </c>
      <c r="D18733" s="105"/>
      <c r="E18733" s="105"/>
      <c r="F18733" s="105"/>
      <c r="I18733" s="105"/>
    </row>
    <row r="18734">
      <c r="C18734" s="225" t="str">
        <f>IFERROR(__xludf.DUMMYFUNCTION("""COMPUTED_VALUE"""),"")</f>
        <v/>
      </c>
      <c r="D18734" s="105"/>
      <c r="E18734" s="105"/>
      <c r="F18734" s="105"/>
      <c r="I18734" s="105"/>
    </row>
    <row r="18735">
      <c r="C18735" s="225" t="str">
        <f>IFERROR(__xludf.DUMMYFUNCTION("""COMPUTED_VALUE"""),"")</f>
        <v/>
      </c>
      <c r="D18735" s="105"/>
      <c r="E18735" s="105"/>
      <c r="F18735" s="105"/>
      <c r="I18735" s="105"/>
    </row>
    <row r="18736">
      <c r="C18736" s="225" t="str">
        <f>IFERROR(__xludf.DUMMYFUNCTION("""COMPUTED_VALUE"""),"")</f>
        <v/>
      </c>
      <c r="D18736" s="105"/>
      <c r="E18736" s="105"/>
      <c r="F18736" s="105"/>
      <c r="I18736" s="105"/>
    </row>
    <row r="18737">
      <c r="C18737" s="225" t="str">
        <f>IFERROR(__xludf.DUMMYFUNCTION("""COMPUTED_VALUE"""),"")</f>
        <v/>
      </c>
      <c r="D18737" s="105"/>
      <c r="E18737" s="105"/>
      <c r="F18737" s="105"/>
      <c r="I18737" s="105"/>
    </row>
    <row r="18738">
      <c r="C18738" s="225" t="str">
        <f>IFERROR(__xludf.DUMMYFUNCTION("""COMPUTED_VALUE"""),"")</f>
        <v/>
      </c>
      <c r="D18738" s="105"/>
      <c r="E18738" s="105"/>
      <c r="F18738" s="105"/>
      <c r="I18738" s="105"/>
    </row>
    <row r="18739">
      <c r="C18739" s="225" t="str">
        <f>IFERROR(__xludf.DUMMYFUNCTION("""COMPUTED_VALUE"""),"")</f>
        <v/>
      </c>
      <c r="D18739" s="105"/>
      <c r="E18739" s="105"/>
      <c r="F18739" s="105"/>
      <c r="I18739" s="105"/>
    </row>
    <row r="18740">
      <c r="C18740" s="225" t="str">
        <f>IFERROR(__xludf.DUMMYFUNCTION("""COMPUTED_VALUE"""),"")</f>
        <v/>
      </c>
      <c r="D18740" s="105"/>
      <c r="E18740" s="105"/>
      <c r="F18740" s="105"/>
      <c r="I18740" s="105"/>
    </row>
    <row r="18741">
      <c r="C18741" s="225" t="str">
        <f>IFERROR(__xludf.DUMMYFUNCTION("""COMPUTED_VALUE"""),"")</f>
        <v/>
      </c>
      <c r="D18741" s="105"/>
      <c r="E18741" s="105"/>
      <c r="F18741" s="105"/>
      <c r="I18741" s="105"/>
    </row>
    <row r="18742">
      <c r="C18742" s="225" t="str">
        <f>IFERROR(__xludf.DUMMYFUNCTION("""COMPUTED_VALUE"""),"")</f>
        <v/>
      </c>
      <c r="D18742" s="105"/>
      <c r="E18742" s="105"/>
      <c r="F18742" s="105"/>
      <c r="I18742" s="105"/>
    </row>
    <row r="18743">
      <c r="C18743" s="225" t="str">
        <f>IFERROR(__xludf.DUMMYFUNCTION("""COMPUTED_VALUE"""),"")</f>
        <v/>
      </c>
      <c r="D18743" s="105"/>
      <c r="E18743" s="105"/>
      <c r="F18743" s="105"/>
      <c r="I18743" s="105"/>
    </row>
    <row r="18744">
      <c r="C18744" s="225" t="str">
        <f>IFERROR(__xludf.DUMMYFUNCTION("""COMPUTED_VALUE"""),"")</f>
        <v/>
      </c>
      <c r="D18744" s="105"/>
      <c r="E18744" s="105"/>
      <c r="F18744" s="105"/>
      <c r="I18744" s="105"/>
    </row>
    <row r="18745">
      <c r="C18745" s="225" t="str">
        <f>IFERROR(__xludf.DUMMYFUNCTION("""COMPUTED_VALUE"""),"")</f>
        <v/>
      </c>
      <c r="D18745" s="105"/>
      <c r="E18745" s="105"/>
      <c r="F18745" s="105"/>
      <c r="I18745" s="105"/>
    </row>
    <row r="18746">
      <c r="C18746" s="225" t="str">
        <f>IFERROR(__xludf.DUMMYFUNCTION("""COMPUTED_VALUE"""),"")</f>
        <v/>
      </c>
      <c r="D18746" s="105"/>
      <c r="E18746" s="105"/>
      <c r="F18746" s="105"/>
      <c r="I18746" s="105"/>
    </row>
    <row r="18747">
      <c r="C18747" s="225" t="str">
        <f>IFERROR(__xludf.DUMMYFUNCTION("""COMPUTED_VALUE"""),"")</f>
        <v/>
      </c>
      <c r="D18747" s="105"/>
      <c r="E18747" s="105"/>
      <c r="F18747" s="105"/>
      <c r="I18747" s="105"/>
    </row>
    <row r="18748">
      <c r="C18748" s="225" t="str">
        <f>IFERROR(__xludf.DUMMYFUNCTION("""COMPUTED_VALUE"""),"")</f>
        <v/>
      </c>
      <c r="D18748" s="105"/>
      <c r="E18748" s="105"/>
      <c r="F18748" s="105"/>
      <c r="I18748" s="105"/>
    </row>
    <row r="18749">
      <c r="C18749" s="225" t="str">
        <f>IFERROR(__xludf.DUMMYFUNCTION("""COMPUTED_VALUE"""),"")</f>
        <v/>
      </c>
      <c r="D18749" s="105"/>
      <c r="E18749" s="105"/>
      <c r="F18749" s="105"/>
      <c r="I18749" s="105"/>
    </row>
    <row r="18750">
      <c r="C18750" s="225" t="str">
        <f>IFERROR(__xludf.DUMMYFUNCTION("""COMPUTED_VALUE"""),"")</f>
        <v/>
      </c>
      <c r="D18750" s="105"/>
      <c r="E18750" s="105"/>
      <c r="F18750" s="105"/>
      <c r="I18750" s="105"/>
    </row>
    <row r="18751">
      <c r="C18751" s="225" t="str">
        <f>IFERROR(__xludf.DUMMYFUNCTION("""COMPUTED_VALUE"""),"")</f>
        <v/>
      </c>
      <c r="D18751" s="105"/>
      <c r="E18751" s="105"/>
      <c r="F18751" s="105"/>
      <c r="I18751" s="105"/>
    </row>
    <row r="18752">
      <c r="C18752" s="225" t="str">
        <f>IFERROR(__xludf.DUMMYFUNCTION("""COMPUTED_VALUE"""),"")</f>
        <v/>
      </c>
      <c r="D18752" s="105"/>
      <c r="E18752" s="105"/>
      <c r="F18752" s="105"/>
      <c r="I18752" s="105"/>
    </row>
    <row r="18753">
      <c r="C18753" s="225" t="str">
        <f>IFERROR(__xludf.DUMMYFUNCTION("""COMPUTED_VALUE"""),"")</f>
        <v/>
      </c>
      <c r="D18753" s="105"/>
      <c r="E18753" s="105"/>
      <c r="F18753" s="105"/>
      <c r="I18753" s="105"/>
    </row>
    <row r="18754">
      <c r="C18754" s="225" t="str">
        <f>IFERROR(__xludf.DUMMYFUNCTION("""COMPUTED_VALUE"""),"")</f>
        <v/>
      </c>
      <c r="D18754" s="105"/>
      <c r="E18754" s="105"/>
      <c r="F18754" s="105"/>
      <c r="I18754" s="105"/>
    </row>
    <row r="18755">
      <c r="C18755" s="225" t="str">
        <f>IFERROR(__xludf.DUMMYFUNCTION("""COMPUTED_VALUE"""),"")</f>
        <v/>
      </c>
      <c r="D18755" s="105"/>
      <c r="E18755" s="105"/>
      <c r="F18755" s="105"/>
      <c r="I18755" s="105"/>
    </row>
    <row r="18756">
      <c r="C18756" s="225" t="str">
        <f>IFERROR(__xludf.DUMMYFUNCTION("""COMPUTED_VALUE"""),"")</f>
        <v/>
      </c>
      <c r="D18756" s="105"/>
      <c r="E18756" s="105"/>
      <c r="F18756" s="105"/>
      <c r="I18756" s="105"/>
    </row>
    <row r="18757">
      <c r="C18757" s="225" t="str">
        <f>IFERROR(__xludf.DUMMYFUNCTION("""COMPUTED_VALUE"""),"")</f>
        <v/>
      </c>
      <c r="D18757" s="105"/>
      <c r="E18757" s="105"/>
      <c r="F18757" s="105"/>
      <c r="I18757" s="105"/>
    </row>
    <row r="18758">
      <c r="C18758" s="225" t="str">
        <f>IFERROR(__xludf.DUMMYFUNCTION("""COMPUTED_VALUE"""),"")</f>
        <v/>
      </c>
      <c r="D18758" s="105"/>
      <c r="E18758" s="105"/>
      <c r="F18758" s="105"/>
      <c r="I18758" s="105"/>
    </row>
    <row r="18759">
      <c r="C18759" s="225" t="str">
        <f>IFERROR(__xludf.DUMMYFUNCTION("""COMPUTED_VALUE"""),"")</f>
        <v/>
      </c>
      <c r="D18759" s="105"/>
      <c r="E18759" s="105"/>
      <c r="F18759" s="105"/>
      <c r="I18759" s="105"/>
    </row>
    <row r="18760">
      <c r="C18760" s="225" t="str">
        <f>IFERROR(__xludf.DUMMYFUNCTION("""COMPUTED_VALUE"""),"")</f>
        <v/>
      </c>
      <c r="D18760" s="105"/>
      <c r="E18760" s="105"/>
      <c r="F18760" s="105"/>
      <c r="I18760" s="105"/>
    </row>
    <row r="18761">
      <c r="C18761" s="225" t="str">
        <f>IFERROR(__xludf.DUMMYFUNCTION("""COMPUTED_VALUE"""),"")</f>
        <v/>
      </c>
      <c r="D18761" s="105"/>
      <c r="E18761" s="105"/>
      <c r="F18761" s="105"/>
      <c r="I18761" s="105"/>
    </row>
    <row r="18762">
      <c r="C18762" s="225" t="str">
        <f>IFERROR(__xludf.DUMMYFUNCTION("""COMPUTED_VALUE"""),"")</f>
        <v/>
      </c>
      <c r="D18762" s="105"/>
      <c r="E18762" s="105"/>
      <c r="F18762" s="105"/>
      <c r="I18762" s="105"/>
    </row>
    <row r="18763">
      <c r="C18763" s="225" t="str">
        <f>IFERROR(__xludf.DUMMYFUNCTION("""COMPUTED_VALUE"""),"")</f>
        <v/>
      </c>
      <c r="D18763" s="105"/>
      <c r="E18763" s="105"/>
      <c r="F18763" s="105"/>
      <c r="I18763" s="105"/>
    </row>
    <row r="18764">
      <c r="C18764" s="225" t="str">
        <f>IFERROR(__xludf.DUMMYFUNCTION("""COMPUTED_VALUE"""),"")</f>
        <v/>
      </c>
      <c r="D18764" s="105"/>
      <c r="E18764" s="105"/>
      <c r="F18764" s="105"/>
      <c r="I18764" s="105"/>
    </row>
    <row r="18765">
      <c r="C18765" s="225" t="str">
        <f>IFERROR(__xludf.DUMMYFUNCTION("""COMPUTED_VALUE"""),"")</f>
        <v/>
      </c>
      <c r="D18765" s="105"/>
      <c r="E18765" s="105"/>
      <c r="F18765" s="105"/>
      <c r="I18765" s="105"/>
    </row>
    <row r="18766">
      <c r="C18766" s="225" t="str">
        <f>IFERROR(__xludf.DUMMYFUNCTION("""COMPUTED_VALUE"""),"")</f>
        <v/>
      </c>
      <c r="D18766" s="105"/>
      <c r="E18766" s="105"/>
      <c r="F18766" s="105"/>
      <c r="I18766" s="105"/>
    </row>
    <row r="18767">
      <c r="C18767" s="225" t="str">
        <f>IFERROR(__xludf.DUMMYFUNCTION("""COMPUTED_VALUE"""),"")</f>
        <v/>
      </c>
      <c r="D18767" s="105"/>
      <c r="E18767" s="105"/>
      <c r="F18767" s="105"/>
      <c r="I18767" s="105"/>
    </row>
    <row r="18768">
      <c r="C18768" s="225" t="str">
        <f>IFERROR(__xludf.DUMMYFUNCTION("""COMPUTED_VALUE"""),"")</f>
        <v/>
      </c>
      <c r="D18768" s="105"/>
      <c r="E18768" s="105"/>
      <c r="F18768" s="105"/>
      <c r="I18768" s="105"/>
    </row>
    <row r="18769">
      <c r="C18769" s="225" t="str">
        <f>IFERROR(__xludf.DUMMYFUNCTION("""COMPUTED_VALUE"""),"")</f>
        <v/>
      </c>
      <c r="D18769" s="105"/>
      <c r="E18769" s="105"/>
      <c r="F18769" s="105"/>
      <c r="I18769" s="105"/>
    </row>
    <row r="18770">
      <c r="C18770" s="225" t="str">
        <f>IFERROR(__xludf.DUMMYFUNCTION("""COMPUTED_VALUE"""),"")</f>
        <v/>
      </c>
      <c r="D18770" s="105"/>
      <c r="E18770" s="105"/>
      <c r="F18770" s="105"/>
      <c r="I18770" s="105"/>
    </row>
    <row r="18771">
      <c r="C18771" s="225" t="str">
        <f>IFERROR(__xludf.DUMMYFUNCTION("""COMPUTED_VALUE"""),"")</f>
        <v/>
      </c>
      <c r="D18771" s="105"/>
      <c r="E18771" s="105"/>
      <c r="F18771" s="105"/>
      <c r="I18771" s="105"/>
    </row>
    <row r="18772">
      <c r="C18772" s="225" t="str">
        <f>IFERROR(__xludf.DUMMYFUNCTION("""COMPUTED_VALUE"""),"")</f>
        <v/>
      </c>
      <c r="D18772" s="105"/>
      <c r="E18772" s="105"/>
      <c r="F18772" s="105"/>
      <c r="I18772" s="105"/>
    </row>
    <row r="18773">
      <c r="C18773" s="225" t="str">
        <f>IFERROR(__xludf.DUMMYFUNCTION("""COMPUTED_VALUE"""),"")</f>
        <v/>
      </c>
      <c r="D18773" s="105"/>
      <c r="E18773" s="105"/>
      <c r="F18773" s="105"/>
      <c r="I18773" s="105"/>
    </row>
    <row r="18774">
      <c r="C18774" s="225" t="str">
        <f>IFERROR(__xludf.DUMMYFUNCTION("""COMPUTED_VALUE"""),"")</f>
        <v/>
      </c>
      <c r="D18774" s="105"/>
      <c r="E18774" s="105"/>
      <c r="F18774" s="105"/>
      <c r="I18774" s="105"/>
    </row>
    <row r="18775">
      <c r="C18775" s="225" t="str">
        <f>IFERROR(__xludf.DUMMYFUNCTION("""COMPUTED_VALUE"""),"")</f>
        <v/>
      </c>
      <c r="D18775" s="105"/>
      <c r="E18775" s="105"/>
      <c r="F18775" s="105"/>
      <c r="I18775" s="105"/>
    </row>
    <row r="18776">
      <c r="C18776" s="225" t="str">
        <f>IFERROR(__xludf.DUMMYFUNCTION("""COMPUTED_VALUE"""),"")</f>
        <v/>
      </c>
      <c r="D18776" s="105"/>
      <c r="E18776" s="105"/>
      <c r="F18776" s="105"/>
      <c r="I18776" s="105"/>
    </row>
    <row r="18777">
      <c r="C18777" s="225" t="str">
        <f>IFERROR(__xludf.DUMMYFUNCTION("""COMPUTED_VALUE"""),"")</f>
        <v/>
      </c>
      <c r="D18777" s="105"/>
      <c r="E18777" s="105"/>
      <c r="F18777" s="105"/>
      <c r="I18777" s="105"/>
    </row>
    <row r="18778">
      <c r="C18778" s="225" t="str">
        <f>IFERROR(__xludf.DUMMYFUNCTION("""COMPUTED_VALUE"""),"")</f>
        <v/>
      </c>
      <c r="D18778" s="105"/>
      <c r="E18778" s="105"/>
      <c r="F18778" s="105"/>
      <c r="I18778" s="105"/>
    </row>
    <row r="18779">
      <c r="C18779" s="225" t="str">
        <f>IFERROR(__xludf.DUMMYFUNCTION("""COMPUTED_VALUE"""),"")</f>
        <v/>
      </c>
      <c r="D18779" s="105"/>
      <c r="E18779" s="105"/>
      <c r="F18779" s="105"/>
      <c r="I18779" s="105"/>
    </row>
    <row r="18780">
      <c r="C18780" s="225" t="str">
        <f>IFERROR(__xludf.DUMMYFUNCTION("""COMPUTED_VALUE"""),"")</f>
        <v/>
      </c>
      <c r="D18780" s="105"/>
      <c r="E18780" s="105"/>
      <c r="F18780" s="105"/>
      <c r="I18780" s="105"/>
    </row>
    <row r="18781">
      <c r="C18781" s="225" t="str">
        <f>IFERROR(__xludf.DUMMYFUNCTION("""COMPUTED_VALUE"""),"")</f>
        <v/>
      </c>
      <c r="D18781" s="105"/>
      <c r="E18781" s="105"/>
      <c r="F18781" s="105"/>
      <c r="I18781" s="105"/>
    </row>
    <row r="18782">
      <c r="C18782" s="225" t="str">
        <f>IFERROR(__xludf.DUMMYFUNCTION("""COMPUTED_VALUE"""),"")</f>
        <v/>
      </c>
      <c r="D18782" s="105"/>
      <c r="E18782" s="105"/>
      <c r="F18782" s="105"/>
      <c r="I18782" s="105"/>
    </row>
    <row r="18783">
      <c r="C18783" s="225" t="str">
        <f>IFERROR(__xludf.DUMMYFUNCTION("""COMPUTED_VALUE"""),"")</f>
        <v/>
      </c>
      <c r="D18783" s="105"/>
      <c r="E18783" s="105"/>
      <c r="F18783" s="105"/>
      <c r="I18783" s="105"/>
    </row>
    <row r="18784">
      <c r="C18784" s="225" t="str">
        <f>IFERROR(__xludf.DUMMYFUNCTION("""COMPUTED_VALUE"""),"")</f>
        <v/>
      </c>
      <c r="D18784" s="105"/>
      <c r="E18784" s="105"/>
      <c r="F18784" s="105"/>
      <c r="I18784" s="105"/>
    </row>
    <row r="18785">
      <c r="C18785" s="225" t="str">
        <f>IFERROR(__xludf.DUMMYFUNCTION("""COMPUTED_VALUE"""),"")</f>
        <v/>
      </c>
      <c r="D18785" s="105"/>
      <c r="E18785" s="105"/>
      <c r="F18785" s="105"/>
      <c r="I18785" s="105"/>
    </row>
    <row r="18786">
      <c r="C18786" s="225" t="str">
        <f>IFERROR(__xludf.DUMMYFUNCTION("""COMPUTED_VALUE"""),"")</f>
        <v/>
      </c>
      <c r="D18786" s="105"/>
      <c r="E18786" s="105"/>
      <c r="F18786" s="105"/>
      <c r="I18786" s="105"/>
    </row>
    <row r="18787">
      <c r="C18787" s="225" t="str">
        <f>IFERROR(__xludf.DUMMYFUNCTION("""COMPUTED_VALUE"""),"")</f>
        <v/>
      </c>
      <c r="D18787" s="105"/>
      <c r="E18787" s="105"/>
      <c r="F18787" s="105"/>
      <c r="I18787" s="105"/>
    </row>
    <row r="18788">
      <c r="C18788" s="225" t="str">
        <f>IFERROR(__xludf.DUMMYFUNCTION("""COMPUTED_VALUE"""),"")</f>
        <v/>
      </c>
      <c r="D18788" s="105"/>
      <c r="E18788" s="105"/>
      <c r="F18788" s="105"/>
      <c r="I18788" s="105"/>
    </row>
    <row r="18789">
      <c r="C18789" s="225" t="str">
        <f>IFERROR(__xludf.DUMMYFUNCTION("""COMPUTED_VALUE"""),"")</f>
        <v/>
      </c>
      <c r="D18789" s="105"/>
      <c r="E18789" s="105"/>
      <c r="F18789" s="105"/>
      <c r="I18789" s="105"/>
    </row>
    <row r="18790">
      <c r="C18790" s="225" t="str">
        <f>IFERROR(__xludf.DUMMYFUNCTION("""COMPUTED_VALUE"""),"")</f>
        <v/>
      </c>
      <c r="D18790" s="105"/>
      <c r="E18790" s="105"/>
      <c r="F18790" s="105"/>
      <c r="I18790" s="105"/>
    </row>
    <row r="18791">
      <c r="C18791" s="225" t="str">
        <f>IFERROR(__xludf.DUMMYFUNCTION("""COMPUTED_VALUE"""),"")</f>
        <v/>
      </c>
      <c r="D18791" s="105"/>
      <c r="E18791" s="105"/>
      <c r="F18791" s="105"/>
      <c r="I18791" s="105"/>
    </row>
    <row r="18792">
      <c r="C18792" s="225" t="str">
        <f>IFERROR(__xludf.DUMMYFUNCTION("""COMPUTED_VALUE"""),"")</f>
        <v/>
      </c>
      <c r="D18792" s="105"/>
      <c r="E18792" s="105"/>
      <c r="F18792" s="105"/>
      <c r="I18792" s="105"/>
    </row>
    <row r="18793">
      <c r="C18793" s="225" t="str">
        <f>IFERROR(__xludf.DUMMYFUNCTION("""COMPUTED_VALUE"""),"")</f>
        <v/>
      </c>
      <c r="D18793" s="105"/>
      <c r="E18793" s="105"/>
      <c r="F18793" s="105"/>
      <c r="I18793" s="105"/>
    </row>
    <row r="18794">
      <c r="C18794" s="225" t="str">
        <f>IFERROR(__xludf.DUMMYFUNCTION("""COMPUTED_VALUE"""),"")</f>
        <v/>
      </c>
      <c r="D18794" s="105"/>
      <c r="E18794" s="105"/>
      <c r="F18794" s="105"/>
      <c r="I18794" s="105"/>
    </row>
    <row r="18795">
      <c r="C18795" s="225" t="str">
        <f>IFERROR(__xludf.DUMMYFUNCTION("""COMPUTED_VALUE"""),"")</f>
        <v/>
      </c>
      <c r="D18795" s="105"/>
      <c r="E18795" s="105"/>
      <c r="F18795" s="105"/>
      <c r="I18795" s="105"/>
    </row>
    <row r="18796">
      <c r="C18796" s="225" t="str">
        <f>IFERROR(__xludf.DUMMYFUNCTION("""COMPUTED_VALUE"""),"")</f>
        <v/>
      </c>
      <c r="D18796" s="105"/>
      <c r="E18796" s="105"/>
      <c r="F18796" s="105"/>
      <c r="I18796" s="105"/>
    </row>
    <row r="18797">
      <c r="C18797" s="225" t="str">
        <f>IFERROR(__xludf.DUMMYFUNCTION("""COMPUTED_VALUE"""),"")</f>
        <v/>
      </c>
      <c r="D18797" s="105"/>
      <c r="E18797" s="105"/>
      <c r="F18797" s="105"/>
      <c r="I18797" s="105"/>
    </row>
    <row r="18798">
      <c r="C18798" s="225" t="str">
        <f>IFERROR(__xludf.DUMMYFUNCTION("""COMPUTED_VALUE"""),"")</f>
        <v/>
      </c>
      <c r="D18798" s="105"/>
      <c r="E18798" s="105"/>
      <c r="F18798" s="105"/>
      <c r="I18798" s="105"/>
    </row>
    <row r="18799">
      <c r="C18799" s="225" t="str">
        <f>IFERROR(__xludf.DUMMYFUNCTION("""COMPUTED_VALUE"""),"")</f>
        <v/>
      </c>
      <c r="D18799" s="105"/>
      <c r="E18799" s="105"/>
      <c r="F18799" s="105"/>
      <c r="I18799" s="105"/>
    </row>
    <row r="18800">
      <c r="C18800" s="225" t="str">
        <f>IFERROR(__xludf.DUMMYFUNCTION("""COMPUTED_VALUE"""),"")</f>
        <v/>
      </c>
      <c r="D18800" s="105"/>
      <c r="E18800" s="105"/>
      <c r="F18800" s="105"/>
      <c r="I18800" s="105"/>
    </row>
    <row r="18801">
      <c r="C18801" s="225" t="str">
        <f>IFERROR(__xludf.DUMMYFUNCTION("""COMPUTED_VALUE"""),"")</f>
        <v/>
      </c>
      <c r="D18801" s="105"/>
      <c r="E18801" s="105"/>
      <c r="F18801" s="105"/>
      <c r="I18801" s="105"/>
    </row>
    <row r="18802">
      <c r="C18802" s="225" t="str">
        <f>IFERROR(__xludf.DUMMYFUNCTION("""COMPUTED_VALUE"""),"")</f>
        <v/>
      </c>
      <c r="D18802" s="105"/>
      <c r="E18802" s="105"/>
      <c r="F18802" s="105"/>
      <c r="I18802" s="105"/>
    </row>
    <row r="18803">
      <c r="C18803" s="225" t="str">
        <f>IFERROR(__xludf.DUMMYFUNCTION("""COMPUTED_VALUE"""),"")</f>
        <v/>
      </c>
      <c r="D18803" s="105"/>
      <c r="E18803" s="105"/>
      <c r="F18803" s="105"/>
      <c r="I18803" s="105"/>
    </row>
    <row r="18804">
      <c r="C18804" s="225" t="str">
        <f>IFERROR(__xludf.DUMMYFUNCTION("""COMPUTED_VALUE"""),"")</f>
        <v/>
      </c>
      <c r="D18804" s="105"/>
      <c r="E18804" s="105"/>
      <c r="F18804" s="105"/>
      <c r="I18804" s="105"/>
    </row>
    <row r="18805">
      <c r="C18805" s="225" t="str">
        <f>IFERROR(__xludf.DUMMYFUNCTION("""COMPUTED_VALUE"""),"")</f>
        <v/>
      </c>
      <c r="D18805" s="105"/>
      <c r="E18805" s="105"/>
      <c r="F18805" s="105"/>
      <c r="I18805" s="105"/>
    </row>
    <row r="18806">
      <c r="C18806" s="225" t="str">
        <f>IFERROR(__xludf.DUMMYFUNCTION("""COMPUTED_VALUE"""),"")</f>
        <v/>
      </c>
      <c r="D18806" s="105"/>
      <c r="E18806" s="105"/>
      <c r="F18806" s="105"/>
      <c r="I18806" s="105"/>
    </row>
    <row r="18807">
      <c r="C18807" s="225" t="str">
        <f>IFERROR(__xludf.DUMMYFUNCTION("""COMPUTED_VALUE"""),"")</f>
        <v/>
      </c>
      <c r="D18807" s="105"/>
      <c r="E18807" s="105"/>
      <c r="F18807" s="105"/>
      <c r="I18807" s="105"/>
    </row>
    <row r="18808">
      <c r="C18808" s="225" t="str">
        <f>IFERROR(__xludf.DUMMYFUNCTION("""COMPUTED_VALUE"""),"")</f>
        <v/>
      </c>
      <c r="D18808" s="105"/>
      <c r="E18808" s="105"/>
      <c r="F18808" s="105"/>
      <c r="I18808" s="105"/>
    </row>
    <row r="18809">
      <c r="C18809" s="225" t="str">
        <f>IFERROR(__xludf.DUMMYFUNCTION("""COMPUTED_VALUE"""),"")</f>
        <v/>
      </c>
      <c r="D18809" s="105"/>
      <c r="E18809" s="105"/>
      <c r="F18809" s="105"/>
      <c r="I18809" s="105"/>
    </row>
    <row r="18810">
      <c r="C18810" s="225" t="str">
        <f>IFERROR(__xludf.DUMMYFUNCTION("""COMPUTED_VALUE"""),"")</f>
        <v/>
      </c>
      <c r="D18810" s="105"/>
      <c r="E18810" s="105"/>
      <c r="F18810" s="105"/>
      <c r="I18810" s="105"/>
    </row>
    <row r="18811">
      <c r="C18811" s="225" t="str">
        <f>IFERROR(__xludf.DUMMYFUNCTION("""COMPUTED_VALUE"""),"")</f>
        <v/>
      </c>
      <c r="D18811" s="105"/>
      <c r="E18811" s="105"/>
      <c r="F18811" s="105"/>
      <c r="I18811" s="105"/>
    </row>
    <row r="18812">
      <c r="C18812" s="225" t="str">
        <f>IFERROR(__xludf.DUMMYFUNCTION("""COMPUTED_VALUE"""),"")</f>
        <v/>
      </c>
      <c r="D18812" s="105"/>
      <c r="E18812" s="105"/>
      <c r="F18812" s="105"/>
      <c r="I18812" s="105"/>
    </row>
    <row r="18813">
      <c r="C18813" s="225" t="str">
        <f>IFERROR(__xludf.DUMMYFUNCTION("""COMPUTED_VALUE"""),"")</f>
        <v/>
      </c>
      <c r="D18813" s="105"/>
      <c r="E18813" s="105"/>
      <c r="F18813" s="105"/>
      <c r="I18813" s="105"/>
    </row>
    <row r="18814">
      <c r="C18814" s="225" t="str">
        <f>IFERROR(__xludf.DUMMYFUNCTION("""COMPUTED_VALUE"""),"")</f>
        <v/>
      </c>
      <c r="D18814" s="105"/>
      <c r="E18814" s="105"/>
      <c r="F18814" s="105"/>
      <c r="I18814" s="105"/>
    </row>
    <row r="18815">
      <c r="C18815" s="225" t="str">
        <f>IFERROR(__xludf.DUMMYFUNCTION("""COMPUTED_VALUE"""),"")</f>
        <v/>
      </c>
      <c r="D18815" s="105"/>
      <c r="E18815" s="105"/>
      <c r="F18815" s="105"/>
      <c r="I18815" s="105"/>
    </row>
    <row r="18816">
      <c r="C18816" s="225" t="str">
        <f>IFERROR(__xludf.DUMMYFUNCTION("""COMPUTED_VALUE"""),"")</f>
        <v/>
      </c>
      <c r="D18816" s="105"/>
      <c r="E18816" s="105"/>
      <c r="F18816" s="105"/>
      <c r="I18816" s="105"/>
    </row>
    <row r="18817">
      <c r="C18817" s="225" t="str">
        <f>IFERROR(__xludf.DUMMYFUNCTION("""COMPUTED_VALUE"""),"")</f>
        <v/>
      </c>
      <c r="D18817" s="105"/>
      <c r="E18817" s="105"/>
      <c r="F18817" s="105"/>
      <c r="I18817" s="105"/>
    </row>
    <row r="18818">
      <c r="C18818" s="225" t="str">
        <f>IFERROR(__xludf.DUMMYFUNCTION("""COMPUTED_VALUE"""),"")</f>
        <v/>
      </c>
      <c r="D18818" s="105"/>
      <c r="E18818" s="105"/>
      <c r="F18818" s="105"/>
      <c r="I18818" s="105"/>
    </row>
    <row r="18819">
      <c r="C18819" s="225" t="str">
        <f>IFERROR(__xludf.DUMMYFUNCTION("""COMPUTED_VALUE"""),"")</f>
        <v/>
      </c>
      <c r="D18819" s="105"/>
      <c r="E18819" s="105"/>
      <c r="F18819" s="105"/>
      <c r="I18819" s="105"/>
    </row>
    <row r="18820">
      <c r="C18820" s="225" t="str">
        <f>IFERROR(__xludf.DUMMYFUNCTION("""COMPUTED_VALUE"""),"")</f>
        <v/>
      </c>
      <c r="D18820" s="105"/>
      <c r="E18820" s="105"/>
      <c r="F18820" s="105"/>
      <c r="I18820" s="105"/>
    </row>
    <row r="18821">
      <c r="C18821" s="225" t="str">
        <f>IFERROR(__xludf.DUMMYFUNCTION("""COMPUTED_VALUE"""),"")</f>
        <v/>
      </c>
      <c r="D18821" s="105"/>
      <c r="E18821" s="105"/>
      <c r="F18821" s="105"/>
      <c r="I18821" s="105"/>
    </row>
    <row r="18822">
      <c r="C18822" s="225" t="str">
        <f>IFERROR(__xludf.DUMMYFUNCTION("""COMPUTED_VALUE"""),"")</f>
        <v/>
      </c>
      <c r="D18822" s="105"/>
      <c r="E18822" s="105"/>
      <c r="F18822" s="105"/>
      <c r="I18822" s="105"/>
    </row>
    <row r="18823">
      <c r="C18823" s="225" t="str">
        <f>IFERROR(__xludf.DUMMYFUNCTION("""COMPUTED_VALUE"""),"")</f>
        <v/>
      </c>
      <c r="D18823" s="105"/>
      <c r="E18823" s="105"/>
      <c r="F18823" s="105"/>
      <c r="I18823" s="105"/>
    </row>
    <row r="18824">
      <c r="C18824" s="225" t="str">
        <f>IFERROR(__xludf.DUMMYFUNCTION("""COMPUTED_VALUE"""),"")</f>
        <v/>
      </c>
      <c r="D18824" s="105"/>
      <c r="E18824" s="105"/>
      <c r="F18824" s="105"/>
      <c r="I18824" s="105"/>
    </row>
    <row r="18825">
      <c r="C18825" s="225" t="str">
        <f>IFERROR(__xludf.DUMMYFUNCTION("""COMPUTED_VALUE"""),"")</f>
        <v/>
      </c>
      <c r="D18825" s="105"/>
      <c r="E18825" s="105"/>
      <c r="F18825" s="105"/>
      <c r="I18825" s="105"/>
    </row>
    <row r="18826">
      <c r="C18826" s="225" t="str">
        <f>IFERROR(__xludf.DUMMYFUNCTION("""COMPUTED_VALUE"""),"")</f>
        <v/>
      </c>
      <c r="D18826" s="105"/>
      <c r="E18826" s="105"/>
      <c r="F18826" s="105"/>
      <c r="I18826" s="105"/>
    </row>
    <row r="18827">
      <c r="C18827" s="225" t="str">
        <f>IFERROR(__xludf.DUMMYFUNCTION("""COMPUTED_VALUE"""),"")</f>
        <v/>
      </c>
      <c r="D18827" s="105"/>
      <c r="E18827" s="105"/>
      <c r="F18827" s="105"/>
      <c r="I18827" s="105"/>
    </row>
    <row r="18828">
      <c r="C18828" s="225" t="str">
        <f>IFERROR(__xludf.DUMMYFUNCTION("""COMPUTED_VALUE"""),"")</f>
        <v/>
      </c>
      <c r="D18828" s="105"/>
      <c r="E18828" s="105"/>
      <c r="F18828" s="105"/>
      <c r="I18828" s="105"/>
    </row>
    <row r="18829">
      <c r="C18829" s="225" t="str">
        <f>IFERROR(__xludf.DUMMYFUNCTION("""COMPUTED_VALUE"""),"")</f>
        <v/>
      </c>
      <c r="D18829" s="105"/>
      <c r="E18829" s="105"/>
      <c r="F18829" s="105"/>
      <c r="I18829" s="105"/>
    </row>
    <row r="18830">
      <c r="C18830" s="225" t="str">
        <f>IFERROR(__xludf.DUMMYFUNCTION("""COMPUTED_VALUE"""),"")</f>
        <v/>
      </c>
      <c r="D18830" s="105"/>
      <c r="E18830" s="105"/>
      <c r="F18830" s="105"/>
      <c r="I18830" s="105"/>
    </row>
    <row r="18831">
      <c r="C18831" s="225" t="str">
        <f>IFERROR(__xludf.DUMMYFUNCTION("""COMPUTED_VALUE"""),"")</f>
        <v/>
      </c>
      <c r="D18831" s="105"/>
      <c r="E18831" s="105"/>
      <c r="F18831" s="105"/>
      <c r="I18831" s="105"/>
    </row>
    <row r="18832">
      <c r="C18832" s="225" t="str">
        <f>IFERROR(__xludf.DUMMYFUNCTION("""COMPUTED_VALUE"""),"")</f>
        <v/>
      </c>
      <c r="D18832" s="105"/>
      <c r="E18832" s="105"/>
      <c r="F18832" s="105"/>
      <c r="I18832" s="105"/>
    </row>
    <row r="18833">
      <c r="C18833" s="225" t="str">
        <f>IFERROR(__xludf.DUMMYFUNCTION("""COMPUTED_VALUE"""),"")</f>
        <v/>
      </c>
      <c r="D18833" s="105"/>
      <c r="E18833" s="105"/>
      <c r="F18833" s="105"/>
      <c r="I18833" s="105"/>
    </row>
    <row r="18834">
      <c r="C18834" s="225" t="str">
        <f>IFERROR(__xludf.DUMMYFUNCTION("""COMPUTED_VALUE"""),"")</f>
        <v/>
      </c>
      <c r="D18834" s="105"/>
      <c r="E18834" s="105"/>
      <c r="F18834" s="105"/>
      <c r="I18834" s="105"/>
    </row>
    <row r="18835">
      <c r="C18835" s="225" t="str">
        <f>IFERROR(__xludf.DUMMYFUNCTION("""COMPUTED_VALUE"""),"")</f>
        <v/>
      </c>
      <c r="D18835" s="105"/>
      <c r="E18835" s="105"/>
      <c r="F18835" s="105"/>
      <c r="I18835" s="105"/>
    </row>
    <row r="18836">
      <c r="C18836" s="225" t="str">
        <f>IFERROR(__xludf.DUMMYFUNCTION("""COMPUTED_VALUE"""),"")</f>
        <v/>
      </c>
      <c r="D18836" s="105"/>
      <c r="E18836" s="105"/>
      <c r="F18836" s="105"/>
      <c r="I18836" s="105"/>
    </row>
    <row r="18837">
      <c r="C18837" s="225" t="str">
        <f>IFERROR(__xludf.DUMMYFUNCTION("""COMPUTED_VALUE"""),"")</f>
        <v/>
      </c>
      <c r="D18837" s="105"/>
      <c r="E18837" s="105"/>
      <c r="F18837" s="105"/>
      <c r="I18837" s="105"/>
    </row>
    <row r="18838">
      <c r="C18838" s="225" t="str">
        <f>IFERROR(__xludf.DUMMYFUNCTION("""COMPUTED_VALUE"""),"")</f>
        <v/>
      </c>
      <c r="D18838" s="105"/>
      <c r="E18838" s="105"/>
      <c r="F18838" s="105"/>
      <c r="I18838" s="105"/>
    </row>
    <row r="18839">
      <c r="C18839" s="225" t="str">
        <f>IFERROR(__xludf.DUMMYFUNCTION("""COMPUTED_VALUE"""),"")</f>
        <v/>
      </c>
      <c r="D18839" s="105"/>
      <c r="E18839" s="105"/>
      <c r="F18839" s="105"/>
      <c r="I18839" s="105"/>
    </row>
    <row r="18840">
      <c r="C18840" s="225" t="str">
        <f>IFERROR(__xludf.DUMMYFUNCTION("""COMPUTED_VALUE"""),"")</f>
        <v/>
      </c>
      <c r="D18840" s="105"/>
      <c r="E18840" s="105"/>
      <c r="F18840" s="105"/>
      <c r="I18840" s="105"/>
    </row>
    <row r="18841">
      <c r="C18841" s="225" t="str">
        <f>IFERROR(__xludf.DUMMYFUNCTION("""COMPUTED_VALUE"""),"")</f>
        <v/>
      </c>
      <c r="D18841" s="105"/>
      <c r="E18841" s="105"/>
      <c r="F18841" s="105"/>
      <c r="I18841" s="105"/>
    </row>
    <row r="18842">
      <c r="C18842" s="225" t="str">
        <f>IFERROR(__xludf.DUMMYFUNCTION("""COMPUTED_VALUE"""),"")</f>
        <v/>
      </c>
      <c r="D18842" s="105"/>
      <c r="E18842" s="105"/>
      <c r="F18842" s="105"/>
      <c r="I18842" s="105"/>
    </row>
    <row r="18843">
      <c r="C18843" s="225" t="str">
        <f>IFERROR(__xludf.DUMMYFUNCTION("""COMPUTED_VALUE"""),"")</f>
        <v/>
      </c>
      <c r="D18843" s="105"/>
      <c r="E18843" s="105"/>
      <c r="F18843" s="105"/>
      <c r="I18843" s="105"/>
    </row>
    <row r="18844">
      <c r="C18844" s="225" t="str">
        <f>IFERROR(__xludf.DUMMYFUNCTION("""COMPUTED_VALUE"""),"")</f>
        <v/>
      </c>
      <c r="D18844" s="105"/>
      <c r="E18844" s="105"/>
      <c r="F18844" s="105"/>
      <c r="I18844" s="105"/>
    </row>
    <row r="18845">
      <c r="C18845" s="225" t="str">
        <f>IFERROR(__xludf.DUMMYFUNCTION("""COMPUTED_VALUE"""),"")</f>
        <v/>
      </c>
      <c r="D18845" s="105"/>
      <c r="E18845" s="105"/>
      <c r="F18845" s="105"/>
      <c r="I18845" s="105"/>
    </row>
    <row r="18846">
      <c r="C18846" s="225" t="str">
        <f>IFERROR(__xludf.DUMMYFUNCTION("""COMPUTED_VALUE"""),"")</f>
        <v/>
      </c>
      <c r="D18846" s="105"/>
      <c r="E18846" s="105"/>
      <c r="F18846" s="105"/>
      <c r="I18846" s="105"/>
    </row>
    <row r="18847">
      <c r="C18847" s="225" t="str">
        <f>IFERROR(__xludf.DUMMYFUNCTION("""COMPUTED_VALUE"""),"")</f>
        <v/>
      </c>
      <c r="D18847" s="105"/>
      <c r="E18847" s="105"/>
      <c r="F18847" s="105"/>
      <c r="I18847" s="105"/>
    </row>
    <row r="18848">
      <c r="C18848" s="225" t="str">
        <f>IFERROR(__xludf.DUMMYFUNCTION("""COMPUTED_VALUE"""),"")</f>
        <v/>
      </c>
      <c r="D18848" s="105"/>
      <c r="E18848" s="105"/>
      <c r="F18848" s="105"/>
      <c r="I18848" s="105"/>
    </row>
    <row r="18849">
      <c r="C18849" s="225" t="str">
        <f>IFERROR(__xludf.DUMMYFUNCTION("""COMPUTED_VALUE"""),"")</f>
        <v/>
      </c>
      <c r="D18849" s="105"/>
      <c r="E18849" s="105"/>
      <c r="F18849" s="105"/>
      <c r="I18849" s="105"/>
    </row>
    <row r="18850">
      <c r="C18850" s="225" t="str">
        <f>IFERROR(__xludf.DUMMYFUNCTION("""COMPUTED_VALUE"""),"")</f>
        <v/>
      </c>
      <c r="D18850" s="105"/>
      <c r="E18850" s="105"/>
      <c r="F18850" s="105"/>
      <c r="I18850" s="105"/>
    </row>
    <row r="18851">
      <c r="C18851" s="225" t="str">
        <f>IFERROR(__xludf.DUMMYFUNCTION("""COMPUTED_VALUE"""),"")</f>
        <v/>
      </c>
      <c r="D18851" s="105"/>
      <c r="E18851" s="105"/>
      <c r="F18851" s="105"/>
      <c r="I18851" s="105"/>
    </row>
    <row r="18852">
      <c r="C18852" s="225" t="str">
        <f>IFERROR(__xludf.DUMMYFUNCTION("""COMPUTED_VALUE"""),"")</f>
        <v/>
      </c>
      <c r="D18852" s="105"/>
      <c r="E18852" s="105"/>
      <c r="F18852" s="105"/>
      <c r="I18852" s="105"/>
    </row>
    <row r="18853">
      <c r="C18853" s="225" t="str">
        <f>IFERROR(__xludf.DUMMYFUNCTION("""COMPUTED_VALUE"""),"")</f>
        <v/>
      </c>
      <c r="D18853" s="105"/>
      <c r="E18853" s="105"/>
      <c r="F18853" s="105"/>
      <c r="I18853" s="105"/>
    </row>
    <row r="18854">
      <c r="C18854" s="225" t="str">
        <f>IFERROR(__xludf.DUMMYFUNCTION("""COMPUTED_VALUE"""),"")</f>
        <v/>
      </c>
      <c r="D18854" s="105"/>
      <c r="E18854" s="105"/>
      <c r="F18854" s="105"/>
      <c r="I18854" s="105"/>
    </row>
    <row r="18855">
      <c r="C18855" s="225" t="str">
        <f>IFERROR(__xludf.DUMMYFUNCTION("""COMPUTED_VALUE"""),"")</f>
        <v/>
      </c>
      <c r="D18855" s="105"/>
      <c r="E18855" s="105"/>
      <c r="F18855" s="105"/>
      <c r="I18855" s="105"/>
    </row>
    <row r="18856">
      <c r="C18856" s="225" t="str">
        <f>IFERROR(__xludf.DUMMYFUNCTION("""COMPUTED_VALUE"""),"")</f>
        <v/>
      </c>
      <c r="D18856" s="105"/>
      <c r="E18856" s="105"/>
      <c r="F18856" s="105"/>
      <c r="I18856" s="105"/>
    </row>
    <row r="18857">
      <c r="C18857" s="225" t="str">
        <f>IFERROR(__xludf.DUMMYFUNCTION("""COMPUTED_VALUE"""),"")</f>
        <v/>
      </c>
      <c r="D18857" s="105"/>
      <c r="E18857" s="105"/>
      <c r="F18857" s="105"/>
      <c r="I18857" s="105"/>
    </row>
    <row r="18858">
      <c r="C18858" s="225" t="str">
        <f>IFERROR(__xludf.DUMMYFUNCTION("""COMPUTED_VALUE"""),"")</f>
        <v/>
      </c>
      <c r="D18858" s="105"/>
      <c r="E18858" s="105"/>
      <c r="F18858" s="105"/>
      <c r="I18858" s="105"/>
    </row>
    <row r="18859">
      <c r="C18859" s="225" t="str">
        <f>IFERROR(__xludf.DUMMYFUNCTION("""COMPUTED_VALUE"""),"")</f>
        <v/>
      </c>
      <c r="D18859" s="105"/>
      <c r="E18859" s="105"/>
      <c r="F18859" s="105"/>
      <c r="I18859" s="105"/>
    </row>
    <row r="18860">
      <c r="C18860" s="225" t="str">
        <f>IFERROR(__xludf.DUMMYFUNCTION("""COMPUTED_VALUE"""),"")</f>
        <v/>
      </c>
      <c r="D18860" s="105"/>
      <c r="E18860" s="105"/>
      <c r="F18860" s="105"/>
      <c r="I18860" s="105"/>
    </row>
    <row r="18861">
      <c r="C18861" s="225" t="str">
        <f>IFERROR(__xludf.DUMMYFUNCTION("""COMPUTED_VALUE"""),"")</f>
        <v/>
      </c>
      <c r="D18861" s="105"/>
      <c r="E18861" s="105"/>
      <c r="F18861" s="105"/>
      <c r="I18861" s="105"/>
    </row>
    <row r="18862">
      <c r="C18862" s="225" t="str">
        <f>IFERROR(__xludf.DUMMYFUNCTION("""COMPUTED_VALUE"""),"")</f>
        <v/>
      </c>
      <c r="D18862" s="105"/>
      <c r="E18862" s="105"/>
      <c r="F18862" s="105"/>
      <c r="I18862" s="105"/>
    </row>
    <row r="18863">
      <c r="C18863" s="225" t="str">
        <f>IFERROR(__xludf.DUMMYFUNCTION("""COMPUTED_VALUE"""),"")</f>
        <v/>
      </c>
      <c r="D18863" s="105"/>
      <c r="E18863" s="105"/>
      <c r="F18863" s="105"/>
      <c r="I18863" s="105"/>
    </row>
    <row r="18864">
      <c r="C18864" s="225" t="str">
        <f>IFERROR(__xludf.DUMMYFUNCTION("""COMPUTED_VALUE"""),"")</f>
        <v/>
      </c>
      <c r="D18864" s="105"/>
      <c r="E18864" s="105"/>
      <c r="F18864" s="105"/>
      <c r="I18864" s="105"/>
    </row>
    <row r="18865">
      <c r="C18865" s="225" t="str">
        <f>IFERROR(__xludf.DUMMYFUNCTION("""COMPUTED_VALUE"""),"")</f>
        <v/>
      </c>
      <c r="D18865" s="105"/>
      <c r="E18865" s="105"/>
      <c r="F18865" s="105"/>
      <c r="I18865" s="105"/>
    </row>
    <row r="18866">
      <c r="C18866" s="225" t="str">
        <f>IFERROR(__xludf.DUMMYFUNCTION("""COMPUTED_VALUE"""),"")</f>
        <v/>
      </c>
      <c r="D18866" s="105"/>
      <c r="E18866" s="105"/>
      <c r="F18866" s="105"/>
      <c r="I18866" s="105"/>
    </row>
    <row r="18867">
      <c r="C18867" s="225" t="str">
        <f>IFERROR(__xludf.DUMMYFUNCTION("""COMPUTED_VALUE"""),"")</f>
        <v/>
      </c>
      <c r="D18867" s="105"/>
      <c r="E18867" s="105"/>
      <c r="F18867" s="105"/>
      <c r="I18867" s="105"/>
    </row>
    <row r="18868">
      <c r="C18868" s="225" t="str">
        <f>IFERROR(__xludf.DUMMYFUNCTION("""COMPUTED_VALUE"""),"")</f>
        <v/>
      </c>
      <c r="D18868" s="105"/>
      <c r="E18868" s="105"/>
      <c r="F18868" s="105"/>
      <c r="I18868" s="105"/>
    </row>
    <row r="18869">
      <c r="C18869" s="225" t="str">
        <f>IFERROR(__xludf.DUMMYFUNCTION("""COMPUTED_VALUE"""),"")</f>
        <v/>
      </c>
      <c r="D18869" s="105"/>
      <c r="E18869" s="105"/>
      <c r="F18869" s="105"/>
      <c r="I18869" s="105"/>
    </row>
    <row r="18870">
      <c r="C18870" s="225" t="str">
        <f>IFERROR(__xludf.DUMMYFUNCTION("""COMPUTED_VALUE"""),"")</f>
        <v/>
      </c>
      <c r="D18870" s="105"/>
      <c r="E18870" s="105"/>
      <c r="F18870" s="105"/>
      <c r="I18870" s="105"/>
    </row>
    <row r="18871">
      <c r="C18871" s="225" t="str">
        <f>IFERROR(__xludf.DUMMYFUNCTION("""COMPUTED_VALUE"""),"")</f>
        <v/>
      </c>
      <c r="D18871" s="105"/>
      <c r="E18871" s="105"/>
      <c r="F18871" s="105"/>
      <c r="I18871" s="105"/>
    </row>
    <row r="18872">
      <c r="C18872" s="225" t="str">
        <f>IFERROR(__xludf.DUMMYFUNCTION("""COMPUTED_VALUE"""),"")</f>
        <v/>
      </c>
      <c r="D18872" s="105"/>
      <c r="E18872" s="105"/>
      <c r="F18872" s="105"/>
      <c r="I18872" s="105"/>
    </row>
    <row r="18873">
      <c r="C18873" s="225" t="str">
        <f>IFERROR(__xludf.DUMMYFUNCTION("""COMPUTED_VALUE"""),"")</f>
        <v/>
      </c>
      <c r="D18873" s="105"/>
      <c r="E18873" s="105"/>
      <c r="F18873" s="105"/>
      <c r="I18873" s="105"/>
    </row>
    <row r="18874">
      <c r="C18874" s="225" t="str">
        <f>IFERROR(__xludf.DUMMYFUNCTION("""COMPUTED_VALUE"""),"")</f>
        <v/>
      </c>
      <c r="D18874" s="105"/>
      <c r="E18874" s="105"/>
      <c r="F18874" s="105"/>
      <c r="I18874" s="105"/>
    </row>
    <row r="18875">
      <c r="C18875" s="225" t="str">
        <f>IFERROR(__xludf.DUMMYFUNCTION("""COMPUTED_VALUE"""),"")</f>
        <v/>
      </c>
      <c r="D18875" s="105"/>
      <c r="E18875" s="105"/>
      <c r="F18875" s="105"/>
      <c r="I18875" s="105"/>
    </row>
    <row r="18876">
      <c r="C18876" s="225" t="str">
        <f>IFERROR(__xludf.DUMMYFUNCTION("""COMPUTED_VALUE"""),"")</f>
        <v/>
      </c>
      <c r="D18876" s="105"/>
      <c r="E18876" s="105"/>
      <c r="F18876" s="105"/>
      <c r="I18876" s="105"/>
    </row>
    <row r="18877">
      <c r="C18877" s="225" t="str">
        <f>IFERROR(__xludf.DUMMYFUNCTION("""COMPUTED_VALUE"""),"")</f>
        <v/>
      </c>
      <c r="D18877" s="105"/>
      <c r="E18877" s="105"/>
      <c r="F18877" s="105"/>
      <c r="I18877" s="105"/>
    </row>
    <row r="18878">
      <c r="C18878" s="225" t="str">
        <f>IFERROR(__xludf.DUMMYFUNCTION("""COMPUTED_VALUE"""),"")</f>
        <v/>
      </c>
      <c r="D18878" s="105"/>
      <c r="E18878" s="105"/>
      <c r="F18878" s="105"/>
      <c r="I18878" s="105"/>
    </row>
    <row r="18879">
      <c r="C18879" s="225" t="str">
        <f>IFERROR(__xludf.DUMMYFUNCTION("""COMPUTED_VALUE"""),"")</f>
        <v/>
      </c>
      <c r="D18879" s="105"/>
      <c r="E18879" s="105"/>
      <c r="F18879" s="105"/>
      <c r="I18879" s="105"/>
    </row>
    <row r="18880">
      <c r="C18880" s="225" t="str">
        <f>IFERROR(__xludf.DUMMYFUNCTION("""COMPUTED_VALUE"""),"")</f>
        <v/>
      </c>
      <c r="D18880" s="105"/>
      <c r="E18880" s="105"/>
      <c r="F18880" s="105"/>
      <c r="I18880" s="105"/>
    </row>
    <row r="18881">
      <c r="C18881" s="225" t="str">
        <f>IFERROR(__xludf.DUMMYFUNCTION("""COMPUTED_VALUE"""),"")</f>
        <v/>
      </c>
      <c r="D18881" s="105"/>
      <c r="E18881" s="105"/>
      <c r="F18881" s="105"/>
      <c r="I18881" s="105"/>
    </row>
    <row r="18882">
      <c r="C18882" s="225" t="str">
        <f>IFERROR(__xludf.DUMMYFUNCTION("""COMPUTED_VALUE"""),"")</f>
        <v/>
      </c>
      <c r="D18882" s="105"/>
      <c r="E18882" s="105"/>
      <c r="F18882" s="105"/>
      <c r="I18882" s="105"/>
    </row>
    <row r="18883">
      <c r="C18883" s="225" t="str">
        <f>IFERROR(__xludf.DUMMYFUNCTION("""COMPUTED_VALUE"""),"")</f>
        <v/>
      </c>
      <c r="D18883" s="105"/>
      <c r="E18883" s="105"/>
      <c r="F18883" s="105"/>
      <c r="I18883" s="105"/>
    </row>
    <row r="18884">
      <c r="C18884" s="225" t="str">
        <f>IFERROR(__xludf.DUMMYFUNCTION("""COMPUTED_VALUE"""),"")</f>
        <v/>
      </c>
      <c r="D18884" s="105"/>
      <c r="E18884" s="105"/>
      <c r="F18884" s="105"/>
      <c r="I18884" s="105"/>
    </row>
    <row r="18885">
      <c r="C18885" s="225" t="str">
        <f>IFERROR(__xludf.DUMMYFUNCTION("""COMPUTED_VALUE"""),"")</f>
        <v/>
      </c>
      <c r="D18885" s="105"/>
      <c r="E18885" s="105"/>
      <c r="F18885" s="105"/>
      <c r="I18885" s="105"/>
    </row>
    <row r="18886">
      <c r="C18886" s="225" t="str">
        <f>IFERROR(__xludf.DUMMYFUNCTION("""COMPUTED_VALUE"""),"")</f>
        <v/>
      </c>
      <c r="D18886" s="105"/>
      <c r="E18886" s="105"/>
      <c r="F18886" s="105"/>
      <c r="I18886" s="105"/>
    </row>
    <row r="18887">
      <c r="C18887" s="225" t="str">
        <f>IFERROR(__xludf.DUMMYFUNCTION("""COMPUTED_VALUE"""),"")</f>
        <v/>
      </c>
      <c r="D18887" s="105"/>
      <c r="E18887" s="105"/>
      <c r="F18887" s="105"/>
      <c r="I18887" s="105"/>
    </row>
    <row r="18888">
      <c r="C18888" s="225" t="str">
        <f>IFERROR(__xludf.DUMMYFUNCTION("""COMPUTED_VALUE"""),"")</f>
        <v/>
      </c>
      <c r="D18888" s="105"/>
      <c r="E18888" s="105"/>
      <c r="F18888" s="105"/>
      <c r="I18888" s="105"/>
    </row>
    <row r="18889">
      <c r="C18889" s="225" t="str">
        <f>IFERROR(__xludf.DUMMYFUNCTION("""COMPUTED_VALUE"""),"")</f>
        <v/>
      </c>
      <c r="D18889" s="105"/>
      <c r="E18889" s="105"/>
      <c r="F18889" s="105"/>
      <c r="I18889" s="105"/>
    </row>
    <row r="18890">
      <c r="C18890" s="225" t="str">
        <f>IFERROR(__xludf.DUMMYFUNCTION("""COMPUTED_VALUE"""),"")</f>
        <v/>
      </c>
      <c r="D18890" s="105"/>
      <c r="E18890" s="105"/>
      <c r="F18890" s="105"/>
      <c r="I18890" s="105"/>
    </row>
    <row r="18891">
      <c r="C18891" s="225" t="str">
        <f>IFERROR(__xludf.DUMMYFUNCTION("""COMPUTED_VALUE"""),"")</f>
        <v/>
      </c>
      <c r="D18891" s="105"/>
      <c r="E18891" s="105"/>
      <c r="F18891" s="105"/>
      <c r="I18891" s="105"/>
    </row>
    <row r="18892">
      <c r="C18892" s="225" t="str">
        <f>IFERROR(__xludf.DUMMYFUNCTION("""COMPUTED_VALUE"""),"")</f>
        <v/>
      </c>
      <c r="D18892" s="105"/>
      <c r="E18892" s="105"/>
      <c r="F18892" s="105"/>
      <c r="I18892" s="105"/>
    </row>
    <row r="18893">
      <c r="C18893" s="225" t="str">
        <f>IFERROR(__xludf.DUMMYFUNCTION("""COMPUTED_VALUE"""),"")</f>
        <v/>
      </c>
      <c r="D18893" s="105"/>
      <c r="E18893" s="105"/>
      <c r="F18893" s="105"/>
      <c r="I18893" s="105"/>
    </row>
    <row r="18894">
      <c r="C18894" s="225" t="str">
        <f>IFERROR(__xludf.DUMMYFUNCTION("""COMPUTED_VALUE"""),"")</f>
        <v/>
      </c>
      <c r="D18894" s="105"/>
      <c r="E18894" s="105"/>
      <c r="F18894" s="105"/>
      <c r="I18894" s="105"/>
    </row>
    <row r="18895">
      <c r="C18895" s="225" t="str">
        <f>IFERROR(__xludf.DUMMYFUNCTION("""COMPUTED_VALUE"""),"")</f>
        <v/>
      </c>
      <c r="D18895" s="105"/>
      <c r="E18895" s="105"/>
      <c r="F18895" s="105"/>
      <c r="I18895" s="105"/>
    </row>
    <row r="18896">
      <c r="C18896" s="225" t="str">
        <f>IFERROR(__xludf.DUMMYFUNCTION("""COMPUTED_VALUE"""),"")</f>
        <v/>
      </c>
      <c r="D18896" s="105"/>
      <c r="E18896" s="105"/>
      <c r="F18896" s="105"/>
      <c r="I18896" s="105"/>
    </row>
    <row r="18897">
      <c r="C18897" s="225" t="str">
        <f>IFERROR(__xludf.DUMMYFUNCTION("""COMPUTED_VALUE"""),"")</f>
        <v/>
      </c>
      <c r="D18897" s="105"/>
      <c r="E18897" s="105"/>
      <c r="F18897" s="105"/>
      <c r="I18897" s="105"/>
    </row>
    <row r="18898">
      <c r="C18898" s="225" t="str">
        <f>IFERROR(__xludf.DUMMYFUNCTION("""COMPUTED_VALUE"""),"")</f>
        <v/>
      </c>
      <c r="D18898" s="105"/>
      <c r="E18898" s="105"/>
      <c r="F18898" s="105"/>
      <c r="I18898" s="105"/>
    </row>
    <row r="18899">
      <c r="C18899" s="225" t="str">
        <f>IFERROR(__xludf.DUMMYFUNCTION("""COMPUTED_VALUE"""),"")</f>
        <v/>
      </c>
      <c r="D18899" s="105"/>
      <c r="E18899" s="105"/>
      <c r="F18899" s="105"/>
      <c r="I18899" s="105"/>
    </row>
    <row r="18900">
      <c r="C18900" s="225" t="str">
        <f>IFERROR(__xludf.DUMMYFUNCTION("""COMPUTED_VALUE"""),"")</f>
        <v/>
      </c>
      <c r="D18900" s="105"/>
      <c r="E18900" s="105"/>
      <c r="F18900" s="105"/>
      <c r="I18900" s="105"/>
    </row>
    <row r="18901">
      <c r="C18901" s="225" t="str">
        <f>IFERROR(__xludf.DUMMYFUNCTION("""COMPUTED_VALUE"""),"")</f>
        <v/>
      </c>
      <c r="D18901" s="105"/>
      <c r="E18901" s="105"/>
      <c r="F18901" s="105"/>
      <c r="I18901" s="105"/>
    </row>
    <row r="18902">
      <c r="C18902" s="225" t="str">
        <f>IFERROR(__xludf.DUMMYFUNCTION("""COMPUTED_VALUE"""),"")</f>
        <v/>
      </c>
      <c r="D18902" s="105"/>
      <c r="E18902" s="105"/>
      <c r="F18902" s="105"/>
      <c r="I18902" s="105"/>
    </row>
    <row r="18903">
      <c r="C18903" s="225" t="str">
        <f>IFERROR(__xludf.DUMMYFUNCTION("""COMPUTED_VALUE"""),"")</f>
        <v/>
      </c>
      <c r="D18903" s="105"/>
      <c r="E18903" s="105"/>
      <c r="F18903" s="105"/>
      <c r="I18903" s="105"/>
    </row>
    <row r="18904">
      <c r="C18904" s="225" t="str">
        <f>IFERROR(__xludf.DUMMYFUNCTION("""COMPUTED_VALUE"""),"")</f>
        <v/>
      </c>
      <c r="D18904" s="105"/>
      <c r="E18904" s="105"/>
      <c r="F18904" s="105"/>
      <c r="I18904" s="105"/>
    </row>
    <row r="18905">
      <c r="C18905" s="225" t="str">
        <f>IFERROR(__xludf.DUMMYFUNCTION("""COMPUTED_VALUE"""),"")</f>
        <v/>
      </c>
      <c r="D18905" s="105"/>
      <c r="E18905" s="105"/>
      <c r="F18905" s="105"/>
      <c r="I18905" s="105"/>
    </row>
    <row r="18906">
      <c r="C18906" s="225" t="str">
        <f>IFERROR(__xludf.DUMMYFUNCTION("""COMPUTED_VALUE"""),"")</f>
        <v/>
      </c>
      <c r="D18906" s="105"/>
      <c r="E18906" s="105"/>
      <c r="F18906" s="105"/>
      <c r="I18906" s="105"/>
    </row>
    <row r="18907">
      <c r="C18907" s="225" t="str">
        <f>IFERROR(__xludf.DUMMYFUNCTION("""COMPUTED_VALUE"""),"")</f>
        <v/>
      </c>
      <c r="D18907" s="105"/>
      <c r="E18907" s="105"/>
      <c r="F18907" s="105"/>
      <c r="I18907" s="105"/>
    </row>
    <row r="18908">
      <c r="C18908" s="225" t="str">
        <f>IFERROR(__xludf.DUMMYFUNCTION("""COMPUTED_VALUE"""),"")</f>
        <v/>
      </c>
      <c r="D18908" s="105"/>
      <c r="E18908" s="105"/>
      <c r="F18908" s="105"/>
      <c r="I18908" s="105"/>
    </row>
    <row r="18909">
      <c r="C18909" s="225" t="str">
        <f>IFERROR(__xludf.DUMMYFUNCTION("""COMPUTED_VALUE"""),"")</f>
        <v/>
      </c>
      <c r="D18909" s="105"/>
      <c r="E18909" s="105"/>
      <c r="F18909" s="105"/>
      <c r="I18909" s="105"/>
    </row>
    <row r="18910">
      <c r="C18910" s="225" t="str">
        <f>IFERROR(__xludf.DUMMYFUNCTION("""COMPUTED_VALUE"""),"")</f>
        <v/>
      </c>
      <c r="D18910" s="105"/>
      <c r="E18910" s="105"/>
      <c r="F18910" s="105"/>
      <c r="I18910" s="105"/>
    </row>
    <row r="18911">
      <c r="C18911" s="225" t="str">
        <f>IFERROR(__xludf.DUMMYFUNCTION("""COMPUTED_VALUE"""),"")</f>
        <v/>
      </c>
      <c r="D18911" s="105"/>
      <c r="E18911" s="105"/>
      <c r="F18911" s="105"/>
      <c r="I18911" s="105"/>
    </row>
    <row r="18912">
      <c r="C18912" s="225" t="str">
        <f>IFERROR(__xludf.DUMMYFUNCTION("""COMPUTED_VALUE"""),"")</f>
        <v/>
      </c>
      <c r="D18912" s="105"/>
      <c r="E18912" s="105"/>
      <c r="F18912" s="105"/>
      <c r="I18912" s="105"/>
    </row>
    <row r="18913">
      <c r="C18913" s="225" t="str">
        <f>IFERROR(__xludf.DUMMYFUNCTION("""COMPUTED_VALUE"""),"")</f>
        <v/>
      </c>
      <c r="D18913" s="105"/>
      <c r="E18913" s="105"/>
      <c r="F18913" s="105"/>
      <c r="I18913" s="105"/>
    </row>
    <row r="18914">
      <c r="C18914" s="225" t="str">
        <f>IFERROR(__xludf.DUMMYFUNCTION("""COMPUTED_VALUE"""),"")</f>
        <v/>
      </c>
      <c r="D18914" s="105"/>
      <c r="E18914" s="105"/>
      <c r="F18914" s="105"/>
      <c r="I18914" s="105"/>
    </row>
    <row r="18915">
      <c r="C18915" s="225" t="str">
        <f>IFERROR(__xludf.DUMMYFUNCTION("""COMPUTED_VALUE"""),"")</f>
        <v/>
      </c>
      <c r="D18915" s="105"/>
      <c r="E18915" s="105"/>
      <c r="F18915" s="105"/>
      <c r="I18915" s="105"/>
    </row>
    <row r="18916">
      <c r="C18916" s="225" t="str">
        <f>IFERROR(__xludf.DUMMYFUNCTION("""COMPUTED_VALUE"""),"")</f>
        <v/>
      </c>
      <c r="D18916" s="105"/>
      <c r="E18916" s="105"/>
      <c r="F18916" s="105"/>
      <c r="I18916" s="105"/>
    </row>
    <row r="18917">
      <c r="C18917" s="225" t="str">
        <f>IFERROR(__xludf.DUMMYFUNCTION("""COMPUTED_VALUE"""),"")</f>
        <v/>
      </c>
      <c r="D18917" s="105"/>
      <c r="E18917" s="105"/>
      <c r="F18917" s="105"/>
      <c r="I18917" s="105"/>
    </row>
    <row r="18918">
      <c r="C18918" s="225" t="str">
        <f>IFERROR(__xludf.DUMMYFUNCTION("""COMPUTED_VALUE"""),"")</f>
        <v/>
      </c>
      <c r="D18918" s="105"/>
      <c r="E18918" s="105"/>
      <c r="F18918" s="105"/>
      <c r="I18918" s="105"/>
    </row>
    <row r="18919">
      <c r="C18919" s="225" t="str">
        <f>IFERROR(__xludf.DUMMYFUNCTION("""COMPUTED_VALUE"""),"")</f>
        <v/>
      </c>
      <c r="D18919" s="105"/>
      <c r="E18919" s="105"/>
      <c r="F18919" s="105"/>
      <c r="I18919" s="105"/>
    </row>
    <row r="18920">
      <c r="C18920" s="225" t="str">
        <f>IFERROR(__xludf.DUMMYFUNCTION("""COMPUTED_VALUE"""),"")</f>
        <v/>
      </c>
      <c r="D18920" s="105"/>
      <c r="E18920" s="105"/>
      <c r="F18920" s="105"/>
      <c r="I18920" s="105"/>
    </row>
    <row r="18921">
      <c r="C18921" s="225" t="str">
        <f>IFERROR(__xludf.DUMMYFUNCTION("""COMPUTED_VALUE"""),"")</f>
        <v/>
      </c>
      <c r="D18921" s="105"/>
      <c r="E18921" s="105"/>
      <c r="F18921" s="105"/>
      <c r="I18921" s="105"/>
    </row>
    <row r="18922">
      <c r="C18922" s="225" t="str">
        <f>IFERROR(__xludf.DUMMYFUNCTION("""COMPUTED_VALUE"""),"")</f>
        <v/>
      </c>
      <c r="D18922" s="105"/>
      <c r="E18922" s="105"/>
      <c r="F18922" s="105"/>
      <c r="I18922" s="105"/>
    </row>
    <row r="18923">
      <c r="C18923" s="225" t="str">
        <f>IFERROR(__xludf.DUMMYFUNCTION("""COMPUTED_VALUE"""),"")</f>
        <v/>
      </c>
      <c r="D18923" s="105"/>
      <c r="E18923" s="105"/>
      <c r="F18923" s="105"/>
      <c r="I18923" s="105"/>
    </row>
    <row r="18924">
      <c r="C18924" s="225" t="str">
        <f>IFERROR(__xludf.DUMMYFUNCTION("""COMPUTED_VALUE"""),"")</f>
        <v/>
      </c>
      <c r="D18924" s="105"/>
      <c r="E18924" s="105"/>
      <c r="F18924" s="105"/>
      <c r="I18924" s="105"/>
    </row>
    <row r="18925">
      <c r="C18925" s="225" t="str">
        <f>IFERROR(__xludf.DUMMYFUNCTION("""COMPUTED_VALUE"""),"")</f>
        <v/>
      </c>
      <c r="D18925" s="105"/>
      <c r="E18925" s="105"/>
      <c r="F18925" s="105"/>
      <c r="I18925" s="105"/>
    </row>
    <row r="18926">
      <c r="C18926" s="225" t="str">
        <f>IFERROR(__xludf.DUMMYFUNCTION("""COMPUTED_VALUE"""),"")</f>
        <v/>
      </c>
      <c r="D18926" s="105"/>
      <c r="E18926" s="105"/>
      <c r="F18926" s="105"/>
      <c r="I18926" s="105"/>
    </row>
    <row r="18927">
      <c r="C18927" s="225" t="str">
        <f>IFERROR(__xludf.DUMMYFUNCTION("""COMPUTED_VALUE"""),"")</f>
        <v/>
      </c>
      <c r="D18927" s="105"/>
      <c r="E18927" s="105"/>
      <c r="F18927" s="105"/>
      <c r="I18927" s="105"/>
    </row>
    <row r="18928">
      <c r="C18928" s="225" t="str">
        <f>IFERROR(__xludf.DUMMYFUNCTION("""COMPUTED_VALUE"""),"")</f>
        <v/>
      </c>
      <c r="D18928" s="105"/>
      <c r="E18928" s="105"/>
      <c r="F18928" s="105"/>
      <c r="I18928" s="105"/>
    </row>
    <row r="18929">
      <c r="C18929" s="225" t="str">
        <f>IFERROR(__xludf.DUMMYFUNCTION("""COMPUTED_VALUE"""),"")</f>
        <v/>
      </c>
      <c r="D18929" s="105"/>
      <c r="E18929" s="105"/>
      <c r="F18929" s="105"/>
      <c r="I18929" s="105"/>
    </row>
    <row r="18930">
      <c r="C18930" s="225" t="str">
        <f>IFERROR(__xludf.DUMMYFUNCTION("""COMPUTED_VALUE"""),"")</f>
        <v/>
      </c>
      <c r="D18930" s="105"/>
      <c r="E18930" s="105"/>
      <c r="F18930" s="105"/>
      <c r="I18930" s="105"/>
    </row>
    <row r="18931">
      <c r="C18931" s="225" t="str">
        <f>IFERROR(__xludf.DUMMYFUNCTION("""COMPUTED_VALUE"""),"")</f>
        <v/>
      </c>
      <c r="D18931" s="105"/>
      <c r="E18931" s="105"/>
      <c r="F18931" s="105"/>
      <c r="I18931" s="105"/>
    </row>
    <row r="18932">
      <c r="C18932" s="225" t="str">
        <f>IFERROR(__xludf.DUMMYFUNCTION("""COMPUTED_VALUE"""),"")</f>
        <v/>
      </c>
      <c r="D18932" s="105"/>
      <c r="E18932" s="105"/>
      <c r="F18932" s="105"/>
      <c r="I18932" s="105"/>
    </row>
    <row r="18933">
      <c r="C18933" s="225" t="str">
        <f>IFERROR(__xludf.DUMMYFUNCTION("""COMPUTED_VALUE"""),"")</f>
        <v/>
      </c>
      <c r="D18933" s="105"/>
      <c r="E18933" s="105"/>
      <c r="F18933" s="105"/>
      <c r="I18933" s="105"/>
    </row>
    <row r="18934">
      <c r="C18934" s="225" t="str">
        <f>IFERROR(__xludf.DUMMYFUNCTION("""COMPUTED_VALUE"""),"")</f>
        <v/>
      </c>
      <c r="D18934" s="105"/>
      <c r="E18934" s="105"/>
      <c r="F18934" s="105"/>
      <c r="I18934" s="105"/>
    </row>
    <row r="18935">
      <c r="C18935" s="225" t="str">
        <f>IFERROR(__xludf.DUMMYFUNCTION("""COMPUTED_VALUE"""),"")</f>
        <v/>
      </c>
      <c r="D18935" s="105"/>
      <c r="E18935" s="105"/>
      <c r="F18935" s="105"/>
      <c r="I18935" s="105"/>
    </row>
    <row r="18936">
      <c r="C18936" s="225" t="str">
        <f>IFERROR(__xludf.DUMMYFUNCTION("""COMPUTED_VALUE"""),"")</f>
        <v/>
      </c>
      <c r="D18936" s="105"/>
      <c r="E18936" s="105"/>
      <c r="F18936" s="105"/>
      <c r="I18936" s="105"/>
    </row>
    <row r="18937">
      <c r="C18937" s="225" t="str">
        <f>IFERROR(__xludf.DUMMYFUNCTION("""COMPUTED_VALUE"""),"")</f>
        <v/>
      </c>
      <c r="D18937" s="105"/>
      <c r="E18937" s="105"/>
      <c r="F18937" s="105"/>
      <c r="I18937" s="105"/>
    </row>
    <row r="18938">
      <c r="C18938" s="225" t="str">
        <f>IFERROR(__xludf.DUMMYFUNCTION("""COMPUTED_VALUE"""),"")</f>
        <v/>
      </c>
      <c r="D18938" s="105"/>
      <c r="E18938" s="105"/>
      <c r="F18938" s="105"/>
      <c r="I18938" s="105"/>
    </row>
    <row r="18939">
      <c r="C18939" s="225" t="str">
        <f>IFERROR(__xludf.DUMMYFUNCTION("""COMPUTED_VALUE"""),"")</f>
        <v/>
      </c>
      <c r="D18939" s="105"/>
      <c r="E18939" s="105"/>
      <c r="F18939" s="105"/>
      <c r="I18939" s="105"/>
    </row>
    <row r="18940">
      <c r="C18940" s="225" t="str">
        <f>IFERROR(__xludf.DUMMYFUNCTION("""COMPUTED_VALUE"""),"")</f>
        <v/>
      </c>
      <c r="D18940" s="105"/>
      <c r="E18940" s="105"/>
      <c r="F18940" s="105"/>
      <c r="I18940" s="105"/>
    </row>
    <row r="18941">
      <c r="C18941" s="225" t="str">
        <f>IFERROR(__xludf.DUMMYFUNCTION("""COMPUTED_VALUE"""),"")</f>
        <v/>
      </c>
      <c r="D18941" s="105"/>
      <c r="E18941" s="105"/>
      <c r="F18941" s="105"/>
      <c r="I18941" s="105"/>
    </row>
    <row r="18942">
      <c r="C18942" s="225" t="str">
        <f>IFERROR(__xludf.DUMMYFUNCTION("""COMPUTED_VALUE"""),"")</f>
        <v/>
      </c>
      <c r="D18942" s="105"/>
      <c r="E18942" s="105"/>
      <c r="F18942" s="105"/>
      <c r="I18942" s="105"/>
    </row>
    <row r="18943">
      <c r="C18943" s="225" t="str">
        <f>IFERROR(__xludf.DUMMYFUNCTION("""COMPUTED_VALUE"""),"")</f>
        <v/>
      </c>
      <c r="D18943" s="105"/>
      <c r="E18943" s="105"/>
      <c r="F18943" s="105"/>
      <c r="I18943" s="105"/>
    </row>
    <row r="18944">
      <c r="C18944" s="225" t="str">
        <f>IFERROR(__xludf.DUMMYFUNCTION("""COMPUTED_VALUE"""),"")</f>
        <v/>
      </c>
      <c r="D18944" s="105"/>
      <c r="E18944" s="105"/>
      <c r="F18944" s="105"/>
      <c r="I18944" s="105"/>
    </row>
    <row r="18945">
      <c r="C18945" s="225" t="str">
        <f>IFERROR(__xludf.DUMMYFUNCTION("""COMPUTED_VALUE"""),"")</f>
        <v/>
      </c>
      <c r="D18945" s="105"/>
      <c r="E18945" s="105"/>
      <c r="F18945" s="105"/>
      <c r="I18945" s="105"/>
    </row>
    <row r="18946">
      <c r="C18946" s="225" t="str">
        <f>IFERROR(__xludf.DUMMYFUNCTION("""COMPUTED_VALUE"""),"")</f>
        <v/>
      </c>
      <c r="D18946" s="105"/>
      <c r="E18946" s="105"/>
      <c r="F18946" s="105"/>
      <c r="I18946" s="105"/>
    </row>
    <row r="18947">
      <c r="C18947" s="225" t="str">
        <f>IFERROR(__xludf.DUMMYFUNCTION("""COMPUTED_VALUE"""),"")</f>
        <v/>
      </c>
      <c r="D18947" s="105"/>
      <c r="E18947" s="105"/>
      <c r="F18947" s="105"/>
      <c r="I18947" s="105"/>
    </row>
    <row r="18948">
      <c r="C18948" s="225" t="str">
        <f>IFERROR(__xludf.DUMMYFUNCTION("""COMPUTED_VALUE"""),"")</f>
        <v/>
      </c>
      <c r="D18948" s="105"/>
      <c r="E18948" s="105"/>
      <c r="F18948" s="105"/>
      <c r="I18948" s="105"/>
    </row>
    <row r="18949">
      <c r="C18949" s="225" t="str">
        <f>IFERROR(__xludf.DUMMYFUNCTION("""COMPUTED_VALUE"""),"")</f>
        <v/>
      </c>
      <c r="D18949" s="105"/>
      <c r="E18949" s="105"/>
      <c r="F18949" s="105"/>
      <c r="I18949" s="105"/>
    </row>
    <row r="18950">
      <c r="C18950" s="225" t="str">
        <f>IFERROR(__xludf.DUMMYFUNCTION("""COMPUTED_VALUE"""),"")</f>
        <v/>
      </c>
      <c r="D18950" s="105"/>
      <c r="E18950" s="105"/>
      <c r="F18950" s="105"/>
      <c r="I18950" s="105"/>
    </row>
    <row r="18951">
      <c r="C18951" s="225" t="str">
        <f>IFERROR(__xludf.DUMMYFUNCTION("""COMPUTED_VALUE"""),"")</f>
        <v/>
      </c>
      <c r="D18951" s="105"/>
      <c r="E18951" s="105"/>
      <c r="F18951" s="105"/>
      <c r="I18951" s="105"/>
    </row>
    <row r="18952">
      <c r="C18952" s="225" t="str">
        <f>IFERROR(__xludf.DUMMYFUNCTION("""COMPUTED_VALUE"""),"")</f>
        <v/>
      </c>
      <c r="D18952" s="105"/>
      <c r="E18952" s="105"/>
      <c r="F18952" s="105"/>
      <c r="I18952" s="105"/>
    </row>
    <row r="18953">
      <c r="C18953" s="225" t="str">
        <f>IFERROR(__xludf.DUMMYFUNCTION("""COMPUTED_VALUE"""),"")</f>
        <v/>
      </c>
      <c r="D18953" s="105"/>
      <c r="E18953" s="105"/>
      <c r="F18953" s="105"/>
      <c r="I18953" s="105"/>
    </row>
    <row r="18954">
      <c r="C18954" s="225" t="str">
        <f>IFERROR(__xludf.DUMMYFUNCTION("""COMPUTED_VALUE"""),"")</f>
        <v/>
      </c>
      <c r="D18954" s="105"/>
      <c r="E18954" s="105"/>
      <c r="F18954" s="105"/>
      <c r="I18954" s="105"/>
    </row>
    <row r="18955">
      <c r="C18955" s="225" t="str">
        <f>IFERROR(__xludf.DUMMYFUNCTION("""COMPUTED_VALUE"""),"")</f>
        <v/>
      </c>
      <c r="D18955" s="105"/>
      <c r="E18955" s="105"/>
      <c r="F18955" s="105"/>
      <c r="I18955" s="105"/>
    </row>
    <row r="18956">
      <c r="C18956" s="225" t="str">
        <f>IFERROR(__xludf.DUMMYFUNCTION("""COMPUTED_VALUE"""),"")</f>
        <v/>
      </c>
      <c r="D18956" s="105"/>
      <c r="E18956" s="105"/>
      <c r="F18956" s="105"/>
      <c r="I18956" s="105"/>
    </row>
    <row r="18957">
      <c r="C18957" s="225" t="str">
        <f>IFERROR(__xludf.DUMMYFUNCTION("""COMPUTED_VALUE"""),"")</f>
        <v/>
      </c>
      <c r="D18957" s="105"/>
      <c r="E18957" s="105"/>
      <c r="F18957" s="105"/>
      <c r="I18957" s="105"/>
    </row>
    <row r="18958">
      <c r="C18958" s="225" t="str">
        <f>IFERROR(__xludf.DUMMYFUNCTION("""COMPUTED_VALUE"""),"")</f>
        <v/>
      </c>
      <c r="D18958" s="105"/>
      <c r="E18958" s="105"/>
      <c r="F18958" s="105"/>
      <c r="I18958" s="105"/>
    </row>
    <row r="18959">
      <c r="C18959" s="225" t="str">
        <f>IFERROR(__xludf.DUMMYFUNCTION("""COMPUTED_VALUE"""),"")</f>
        <v/>
      </c>
      <c r="D18959" s="105"/>
      <c r="E18959" s="105"/>
      <c r="F18959" s="105"/>
      <c r="I18959" s="105"/>
    </row>
    <row r="18960">
      <c r="C18960" s="225" t="str">
        <f>IFERROR(__xludf.DUMMYFUNCTION("""COMPUTED_VALUE"""),"")</f>
        <v/>
      </c>
      <c r="D18960" s="105"/>
      <c r="E18960" s="105"/>
      <c r="F18960" s="105"/>
      <c r="I18960" s="105"/>
    </row>
    <row r="18961">
      <c r="C18961" s="225" t="str">
        <f>IFERROR(__xludf.DUMMYFUNCTION("""COMPUTED_VALUE"""),"")</f>
        <v/>
      </c>
      <c r="D18961" s="105"/>
      <c r="E18961" s="105"/>
      <c r="F18961" s="105"/>
      <c r="I18961" s="105"/>
    </row>
    <row r="18962">
      <c r="C18962" s="225" t="str">
        <f>IFERROR(__xludf.DUMMYFUNCTION("""COMPUTED_VALUE"""),"")</f>
        <v/>
      </c>
      <c r="D18962" s="105"/>
      <c r="E18962" s="105"/>
      <c r="F18962" s="105"/>
      <c r="I18962" s="105"/>
    </row>
    <row r="18963">
      <c r="C18963" s="225" t="str">
        <f>IFERROR(__xludf.DUMMYFUNCTION("""COMPUTED_VALUE"""),"")</f>
        <v/>
      </c>
      <c r="D18963" s="105"/>
      <c r="E18963" s="105"/>
      <c r="F18963" s="105"/>
      <c r="I18963" s="105"/>
    </row>
    <row r="18964">
      <c r="C18964" s="225" t="str">
        <f>IFERROR(__xludf.DUMMYFUNCTION("""COMPUTED_VALUE"""),"")</f>
        <v/>
      </c>
      <c r="D18964" s="105"/>
      <c r="E18964" s="105"/>
      <c r="F18964" s="105"/>
      <c r="I18964" s="105"/>
    </row>
    <row r="18965">
      <c r="C18965" s="225" t="str">
        <f>IFERROR(__xludf.DUMMYFUNCTION("""COMPUTED_VALUE"""),"")</f>
        <v/>
      </c>
      <c r="D18965" s="105"/>
      <c r="E18965" s="105"/>
      <c r="F18965" s="105"/>
      <c r="I18965" s="105"/>
    </row>
    <row r="18966">
      <c r="C18966" s="225" t="str">
        <f>IFERROR(__xludf.DUMMYFUNCTION("""COMPUTED_VALUE"""),"")</f>
        <v/>
      </c>
      <c r="D18966" s="105"/>
      <c r="E18966" s="105"/>
      <c r="F18966" s="105"/>
      <c r="I18966" s="105"/>
    </row>
    <row r="18967">
      <c r="C18967" s="225" t="str">
        <f>IFERROR(__xludf.DUMMYFUNCTION("""COMPUTED_VALUE"""),"")</f>
        <v/>
      </c>
      <c r="D18967" s="105"/>
      <c r="E18967" s="105"/>
      <c r="F18967" s="105"/>
      <c r="I18967" s="105"/>
    </row>
    <row r="18968">
      <c r="C18968" s="225" t="str">
        <f>IFERROR(__xludf.DUMMYFUNCTION("""COMPUTED_VALUE"""),"")</f>
        <v/>
      </c>
      <c r="D18968" s="105"/>
      <c r="E18968" s="105"/>
      <c r="F18968" s="105"/>
      <c r="I18968" s="105"/>
    </row>
    <row r="18969">
      <c r="C18969" s="225" t="str">
        <f>IFERROR(__xludf.DUMMYFUNCTION("""COMPUTED_VALUE"""),"")</f>
        <v/>
      </c>
      <c r="D18969" s="105"/>
      <c r="E18969" s="105"/>
      <c r="F18969" s="105"/>
      <c r="I18969" s="105"/>
    </row>
    <row r="18970">
      <c r="C18970" s="225" t="str">
        <f>IFERROR(__xludf.DUMMYFUNCTION("""COMPUTED_VALUE"""),"")</f>
        <v/>
      </c>
      <c r="D18970" s="105"/>
      <c r="E18970" s="105"/>
      <c r="F18970" s="105"/>
      <c r="I18970" s="105"/>
    </row>
    <row r="18971">
      <c r="C18971" s="225" t="str">
        <f>IFERROR(__xludf.DUMMYFUNCTION("""COMPUTED_VALUE"""),"")</f>
        <v/>
      </c>
      <c r="D18971" s="105"/>
      <c r="E18971" s="105"/>
      <c r="F18971" s="105"/>
      <c r="I18971" s="105"/>
    </row>
    <row r="18972">
      <c r="C18972" s="225" t="str">
        <f>IFERROR(__xludf.DUMMYFUNCTION("""COMPUTED_VALUE"""),"")</f>
        <v/>
      </c>
      <c r="D18972" s="105"/>
      <c r="E18972" s="105"/>
      <c r="F18972" s="105"/>
      <c r="I18972" s="105"/>
    </row>
    <row r="18973">
      <c r="C18973" s="225" t="str">
        <f>IFERROR(__xludf.DUMMYFUNCTION("""COMPUTED_VALUE"""),"")</f>
        <v/>
      </c>
      <c r="D18973" s="105"/>
      <c r="E18973" s="105"/>
      <c r="F18973" s="105"/>
      <c r="I18973" s="105"/>
    </row>
    <row r="18974">
      <c r="C18974" s="225" t="str">
        <f>IFERROR(__xludf.DUMMYFUNCTION("""COMPUTED_VALUE"""),"")</f>
        <v/>
      </c>
      <c r="D18974" s="105"/>
      <c r="E18974" s="105"/>
      <c r="F18974" s="105"/>
      <c r="I18974" s="105"/>
    </row>
    <row r="18975">
      <c r="C18975" s="225" t="str">
        <f>IFERROR(__xludf.DUMMYFUNCTION("""COMPUTED_VALUE"""),"")</f>
        <v/>
      </c>
      <c r="D18975" s="105"/>
      <c r="E18975" s="105"/>
      <c r="F18975" s="105"/>
      <c r="I18975" s="105"/>
    </row>
    <row r="18976">
      <c r="C18976" s="225" t="str">
        <f>IFERROR(__xludf.DUMMYFUNCTION("""COMPUTED_VALUE"""),"")</f>
        <v/>
      </c>
      <c r="D18976" s="105"/>
      <c r="E18976" s="105"/>
      <c r="F18976" s="105"/>
      <c r="I18976" s="105"/>
    </row>
    <row r="18977">
      <c r="C18977" s="225" t="str">
        <f>IFERROR(__xludf.DUMMYFUNCTION("""COMPUTED_VALUE"""),"")</f>
        <v/>
      </c>
      <c r="D18977" s="105"/>
      <c r="E18977" s="105"/>
      <c r="F18977" s="105"/>
      <c r="I18977" s="105"/>
    </row>
    <row r="18978">
      <c r="C18978" s="225" t="str">
        <f>IFERROR(__xludf.DUMMYFUNCTION("""COMPUTED_VALUE"""),"")</f>
        <v/>
      </c>
      <c r="D18978" s="105"/>
      <c r="E18978" s="105"/>
      <c r="F18978" s="105"/>
      <c r="I18978" s="105"/>
    </row>
    <row r="18979">
      <c r="C18979" s="225" t="str">
        <f>IFERROR(__xludf.DUMMYFUNCTION("""COMPUTED_VALUE"""),"")</f>
        <v/>
      </c>
      <c r="D18979" s="105"/>
      <c r="E18979" s="105"/>
      <c r="F18979" s="105"/>
      <c r="I18979" s="105"/>
    </row>
    <row r="18980">
      <c r="C18980" s="225" t="str">
        <f>IFERROR(__xludf.DUMMYFUNCTION("""COMPUTED_VALUE"""),"")</f>
        <v/>
      </c>
      <c r="D18980" s="105"/>
      <c r="E18980" s="105"/>
      <c r="F18980" s="105"/>
      <c r="I18980" s="105"/>
    </row>
    <row r="18981">
      <c r="C18981" s="225" t="str">
        <f>IFERROR(__xludf.DUMMYFUNCTION("""COMPUTED_VALUE"""),"")</f>
        <v/>
      </c>
      <c r="D18981" s="105"/>
      <c r="E18981" s="105"/>
      <c r="F18981" s="105"/>
      <c r="I18981" s="105"/>
    </row>
    <row r="18982">
      <c r="C18982" s="225" t="str">
        <f>IFERROR(__xludf.DUMMYFUNCTION("""COMPUTED_VALUE"""),"")</f>
        <v/>
      </c>
      <c r="D18982" s="105"/>
      <c r="E18982" s="105"/>
      <c r="F18982" s="105"/>
      <c r="I18982" s="105"/>
    </row>
    <row r="18983">
      <c r="C18983" s="225" t="str">
        <f>IFERROR(__xludf.DUMMYFUNCTION("""COMPUTED_VALUE"""),"")</f>
        <v/>
      </c>
      <c r="D18983" s="105"/>
      <c r="E18983" s="105"/>
      <c r="F18983" s="105"/>
      <c r="I18983" s="105"/>
    </row>
    <row r="18984">
      <c r="C18984" s="225" t="str">
        <f>IFERROR(__xludf.DUMMYFUNCTION("""COMPUTED_VALUE"""),"")</f>
        <v/>
      </c>
      <c r="D18984" s="105"/>
      <c r="E18984" s="105"/>
      <c r="F18984" s="105"/>
      <c r="I18984" s="105"/>
    </row>
    <row r="18985">
      <c r="C18985" s="225" t="str">
        <f>IFERROR(__xludf.DUMMYFUNCTION("""COMPUTED_VALUE"""),"")</f>
        <v/>
      </c>
      <c r="D18985" s="105"/>
      <c r="E18985" s="105"/>
      <c r="F18985" s="105"/>
      <c r="I18985" s="105"/>
    </row>
    <row r="18986">
      <c r="C18986" s="225" t="str">
        <f>IFERROR(__xludf.DUMMYFUNCTION("""COMPUTED_VALUE"""),"")</f>
        <v/>
      </c>
      <c r="D18986" s="105"/>
      <c r="E18986" s="105"/>
      <c r="F18986" s="105"/>
      <c r="I18986" s="105"/>
    </row>
    <row r="18987">
      <c r="C18987" s="225" t="str">
        <f>IFERROR(__xludf.DUMMYFUNCTION("""COMPUTED_VALUE"""),"")</f>
        <v/>
      </c>
      <c r="D18987" s="105"/>
      <c r="E18987" s="105"/>
      <c r="F18987" s="105"/>
      <c r="I18987" s="105"/>
    </row>
    <row r="18988">
      <c r="C18988" s="225" t="str">
        <f>IFERROR(__xludf.DUMMYFUNCTION("""COMPUTED_VALUE"""),"")</f>
        <v/>
      </c>
      <c r="D18988" s="105"/>
      <c r="E18988" s="105"/>
      <c r="F18988" s="105"/>
      <c r="I18988" s="105"/>
    </row>
    <row r="18989">
      <c r="C18989" s="225" t="str">
        <f>IFERROR(__xludf.DUMMYFUNCTION("""COMPUTED_VALUE"""),"")</f>
        <v/>
      </c>
      <c r="D18989" s="105"/>
      <c r="E18989" s="105"/>
      <c r="F18989" s="105"/>
      <c r="I18989" s="105"/>
    </row>
    <row r="18990">
      <c r="C18990" s="225" t="str">
        <f>IFERROR(__xludf.DUMMYFUNCTION("""COMPUTED_VALUE"""),"")</f>
        <v/>
      </c>
      <c r="D18990" s="105"/>
      <c r="E18990" s="105"/>
      <c r="F18990" s="105"/>
      <c r="I18990" s="105"/>
    </row>
    <row r="18991">
      <c r="C18991" s="225" t="str">
        <f>IFERROR(__xludf.DUMMYFUNCTION("""COMPUTED_VALUE"""),"")</f>
        <v/>
      </c>
      <c r="D18991" s="105"/>
      <c r="E18991" s="105"/>
      <c r="F18991" s="105"/>
      <c r="I18991" s="105"/>
    </row>
    <row r="18992">
      <c r="C18992" s="225" t="str">
        <f>IFERROR(__xludf.DUMMYFUNCTION("""COMPUTED_VALUE"""),"")</f>
        <v/>
      </c>
      <c r="D18992" s="105"/>
      <c r="E18992" s="105"/>
      <c r="F18992" s="105"/>
      <c r="I18992" s="105"/>
    </row>
    <row r="18993">
      <c r="C18993" s="225" t="str">
        <f>IFERROR(__xludf.DUMMYFUNCTION("""COMPUTED_VALUE"""),"")</f>
        <v/>
      </c>
      <c r="D18993" s="105"/>
      <c r="E18993" s="105"/>
      <c r="F18993" s="105"/>
      <c r="I18993" s="105"/>
    </row>
    <row r="18994">
      <c r="C18994" s="225" t="str">
        <f>IFERROR(__xludf.DUMMYFUNCTION("""COMPUTED_VALUE"""),"")</f>
        <v/>
      </c>
      <c r="D18994" s="105"/>
      <c r="E18994" s="105"/>
      <c r="F18994" s="105"/>
      <c r="I18994" s="105"/>
    </row>
    <row r="18995">
      <c r="C18995" s="225" t="str">
        <f>IFERROR(__xludf.DUMMYFUNCTION("""COMPUTED_VALUE"""),"")</f>
        <v/>
      </c>
      <c r="D18995" s="105"/>
      <c r="E18995" s="105"/>
      <c r="F18995" s="105"/>
      <c r="I18995" s="105"/>
    </row>
    <row r="18996">
      <c r="C18996" s="225" t="str">
        <f>IFERROR(__xludf.DUMMYFUNCTION("""COMPUTED_VALUE"""),"")</f>
        <v/>
      </c>
      <c r="D18996" s="105"/>
      <c r="E18996" s="105"/>
      <c r="F18996" s="105"/>
      <c r="I18996" s="105"/>
    </row>
    <row r="18997">
      <c r="C18997" s="225" t="str">
        <f>IFERROR(__xludf.DUMMYFUNCTION("""COMPUTED_VALUE"""),"")</f>
        <v/>
      </c>
      <c r="D18997" s="105"/>
      <c r="E18997" s="105"/>
      <c r="F18997" s="105"/>
      <c r="I18997" s="105"/>
    </row>
    <row r="18998">
      <c r="C18998" s="225" t="str">
        <f>IFERROR(__xludf.DUMMYFUNCTION("""COMPUTED_VALUE"""),"")</f>
        <v/>
      </c>
      <c r="D18998" s="105"/>
      <c r="E18998" s="105"/>
      <c r="F18998" s="105"/>
      <c r="I18998" s="105"/>
    </row>
    <row r="18999">
      <c r="C18999" s="225" t="str">
        <f>IFERROR(__xludf.DUMMYFUNCTION("""COMPUTED_VALUE"""),"")</f>
        <v/>
      </c>
      <c r="D18999" s="105"/>
      <c r="E18999" s="105"/>
      <c r="F18999" s="105"/>
      <c r="I18999" s="105"/>
    </row>
    <row r="19000">
      <c r="C19000" s="225" t="str">
        <f>IFERROR(__xludf.DUMMYFUNCTION("""COMPUTED_VALUE"""),"")</f>
        <v/>
      </c>
      <c r="D19000" s="105"/>
      <c r="E19000" s="105"/>
      <c r="F19000" s="105"/>
      <c r="I19000" s="105"/>
    </row>
    <row r="19001">
      <c r="C19001" s="225" t="str">
        <f>IFERROR(__xludf.DUMMYFUNCTION("""COMPUTED_VALUE"""),"")</f>
        <v/>
      </c>
      <c r="D19001" s="105"/>
      <c r="E19001" s="105"/>
      <c r="F19001" s="105"/>
      <c r="I19001" s="105"/>
    </row>
    <row r="19002">
      <c r="C19002" s="225" t="str">
        <f>IFERROR(__xludf.DUMMYFUNCTION("""COMPUTED_VALUE"""),"")</f>
        <v/>
      </c>
      <c r="D19002" s="105"/>
      <c r="E19002" s="105"/>
      <c r="F19002" s="105"/>
      <c r="I19002" s="105"/>
    </row>
    <row r="19003">
      <c r="C19003" s="225" t="str">
        <f>IFERROR(__xludf.DUMMYFUNCTION("""COMPUTED_VALUE"""),"")</f>
        <v/>
      </c>
      <c r="D19003" s="105"/>
      <c r="E19003" s="105"/>
      <c r="F19003" s="105"/>
      <c r="I19003" s="105"/>
    </row>
    <row r="19004">
      <c r="C19004" s="225" t="str">
        <f>IFERROR(__xludf.DUMMYFUNCTION("""COMPUTED_VALUE"""),"")</f>
        <v/>
      </c>
      <c r="D19004" s="105"/>
      <c r="E19004" s="105"/>
      <c r="F19004" s="105"/>
      <c r="I19004" s="105"/>
    </row>
    <row r="19005">
      <c r="C19005" s="225" t="str">
        <f>IFERROR(__xludf.DUMMYFUNCTION("""COMPUTED_VALUE"""),"")</f>
        <v/>
      </c>
      <c r="D19005" s="105"/>
      <c r="E19005" s="105"/>
      <c r="F19005" s="105"/>
      <c r="I19005" s="105"/>
    </row>
    <row r="19006">
      <c r="C19006" s="225" t="str">
        <f>IFERROR(__xludf.DUMMYFUNCTION("""COMPUTED_VALUE"""),"")</f>
        <v/>
      </c>
      <c r="D19006" s="105"/>
      <c r="E19006" s="105"/>
      <c r="F19006" s="105"/>
      <c r="I19006" s="105"/>
    </row>
    <row r="19007">
      <c r="C19007" s="225" t="str">
        <f>IFERROR(__xludf.DUMMYFUNCTION("""COMPUTED_VALUE"""),"")</f>
        <v/>
      </c>
      <c r="D19007" s="105"/>
      <c r="E19007" s="105"/>
      <c r="F19007" s="105"/>
      <c r="I19007" s="105"/>
    </row>
    <row r="19008">
      <c r="C19008" s="225" t="str">
        <f>IFERROR(__xludf.DUMMYFUNCTION("""COMPUTED_VALUE"""),"")</f>
        <v/>
      </c>
      <c r="D19008" s="105"/>
      <c r="E19008" s="105"/>
      <c r="F19008" s="105"/>
      <c r="I19008" s="105"/>
    </row>
    <row r="19009">
      <c r="C19009" s="225" t="str">
        <f>IFERROR(__xludf.DUMMYFUNCTION("""COMPUTED_VALUE"""),"")</f>
        <v/>
      </c>
      <c r="D19009" s="105"/>
      <c r="E19009" s="105"/>
      <c r="F19009" s="105"/>
      <c r="I19009" s="105"/>
    </row>
    <row r="19010">
      <c r="C19010" s="225" t="str">
        <f>IFERROR(__xludf.DUMMYFUNCTION("""COMPUTED_VALUE"""),"")</f>
        <v/>
      </c>
      <c r="D19010" s="105"/>
      <c r="E19010" s="105"/>
      <c r="F19010" s="105"/>
      <c r="I19010" s="105"/>
    </row>
    <row r="19011">
      <c r="C19011" s="225" t="str">
        <f>IFERROR(__xludf.DUMMYFUNCTION("""COMPUTED_VALUE"""),"")</f>
        <v/>
      </c>
      <c r="D19011" s="105"/>
      <c r="E19011" s="105"/>
      <c r="F19011" s="105"/>
      <c r="I19011" s="105"/>
    </row>
    <row r="19012">
      <c r="C19012" s="225" t="str">
        <f>IFERROR(__xludf.DUMMYFUNCTION("""COMPUTED_VALUE"""),"")</f>
        <v/>
      </c>
      <c r="D19012" s="105"/>
      <c r="E19012" s="105"/>
      <c r="F19012" s="105"/>
      <c r="I19012" s="105"/>
    </row>
    <row r="19013">
      <c r="C19013" s="225" t="str">
        <f>IFERROR(__xludf.DUMMYFUNCTION("""COMPUTED_VALUE"""),"")</f>
        <v/>
      </c>
      <c r="D19013" s="105"/>
      <c r="E19013" s="105"/>
      <c r="F19013" s="105"/>
      <c r="I19013" s="105"/>
    </row>
    <row r="19014">
      <c r="C19014" s="225" t="str">
        <f>IFERROR(__xludf.DUMMYFUNCTION("""COMPUTED_VALUE"""),"")</f>
        <v/>
      </c>
      <c r="D19014" s="105"/>
      <c r="E19014" s="105"/>
      <c r="F19014" s="105"/>
      <c r="I19014" s="105"/>
    </row>
    <row r="19015">
      <c r="C19015" s="225" t="str">
        <f>IFERROR(__xludf.DUMMYFUNCTION("""COMPUTED_VALUE"""),"")</f>
        <v/>
      </c>
      <c r="D19015" s="105"/>
      <c r="E19015" s="105"/>
      <c r="F19015" s="105"/>
      <c r="I19015" s="105"/>
    </row>
    <row r="19016">
      <c r="C19016" s="225" t="str">
        <f>IFERROR(__xludf.DUMMYFUNCTION("""COMPUTED_VALUE"""),"")</f>
        <v/>
      </c>
      <c r="D19016" s="105"/>
      <c r="E19016" s="105"/>
      <c r="F19016" s="105"/>
      <c r="I19016" s="105"/>
    </row>
    <row r="19017">
      <c r="C19017" s="225" t="str">
        <f>IFERROR(__xludf.DUMMYFUNCTION("""COMPUTED_VALUE"""),"")</f>
        <v/>
      </c>
      <c r="D19017" s="105"/>
      <c r="E19017" s="105"/>
      <c r="F19017" s="105"/>
      <c r="I19017" s="105"/>
    </row>
    <row r="19018">
      <c r="C19018" s="225" t="str">
        <f>IFERROR(__xludf.DUMMYFUNCTION("""COMPUTED_VALUE"""),"")</f>
        <v/>
      </c>
      <c r="D19018" s="105"/>
      <c r="E19018" s="105"/>
      <c r="F19018" s="105"/>
      <c r="I19018" s="105"/>
    </row>
    <row r="19019">
      <c r="C19019" s="225" t="str">
        <f>IFERROR(__xludf.DUMMYFUNCTION("""COMPUTED_VALUE"""),"")</f>
        <v/>
      </c>
      <c r="D19019" s="105"/>
      <c r="E19019" s="105"/>
      <c r="F19019" s="105"/>
      <c r="I19019" s="105"/>
    </row>
    <row r="19020">
      <c r="C19020" s="225" t="str">
        <f>IFERROR(__xludf.DUMMYFUNCTION("""COMPUTED_VALUE"""),"")</f>
        <v/>
      </c>
      <c r="D19020" s="105"/>
      <c r="E19020" s="105"/>
      <c r="F19020" s="105"/>
      <c r="I19020" s="105"/>
    </row>
    <row r="19021">
      <c r="C19021" s="225" t="str">
        <f>IFERROR(__xludf.DUMMYFUNCTION("""COMPUTED_VALUE"""),"")</f>
        <v/>
      </c>
      <c r="D19021" s="105"/>
      <c r="E19021" s="105"/>
      <c r="F19021" s="105"/>
      <c r="I19021" s="105"/>
    </row>
    <row r="19022">
      <c r="C19022" s="225" t="str">
        <f>IFERROR(__xludf.DUMMYFUNCTION("""COMPUTED_VALUE"""),"")</f>
        <v/>
      </c>
      <c r="D19022" s="105"/>
      <c r="E19022" s="105"/>
      <c r="F19022" s="105"/>
      <c r="I19022" s="105"/>
    </row>
    <row r="19023">
      <c r="C19023" s="225" t="str">
        <f>IFERROR(__xludf.DUMMYFUNCTION("""COMPUTED_VALUE"""),"")</f>
        <v/>
      </c>
      <c r="D19023" s="105"/>
      <c r="E19023" s="105"/>
      <c r="F19023" s="105"/>
      <c r="I19023" s="105"/>
    </row>
    <row r="19024">
      <c r="C19024" s="225" t="str">
        <f>IFERROR(__xludf.DUMMYFUNCTION("""COMPUTED_VALUE"""),"")</f>
        <v/>
      </c>
      <c r="D19024" s="105"/>
      <c r="E19024" s="105"/>
      <c r="F19024" s="105"/>
      <c r="I19024" s="105"/>
    </row>
    <row r="19025">
      <c r="C19025" s="225" t="str">
        <f>IFERROR(__xludf.DUMMYFUNCTION("""COMPUTED_VALUE"""),"")</f>
        <v/>
      </c>
      <c r="D19025" s="105"/>
      <c r="E19025" s="105"/>
      <c r="F19025" s="105"/>
      <c r="I19025" s="105"/>
    </row>
    <row r="19026">
      <c r="C19026" s="225" t="str">
        <f>IFERROR(__xludf.DUMMYFUNCTION("""COMPUTED_VALUE"""),"")</f>
        <v/>
      </c>
      <c r="D19026" s="105"/>
      <c r="E19026" s="105"/>
      <c r="F19026" s="105"/>
      <c r="I19026" s="105"/>
    </row>
    <row r="19027">
      <c r="C19027" s="225" t="str">
        <f>IFERROR(__xludf.DUMMYFUNCTION("""COMPUTED_VALUE"""),"")</f>
        <v/>
      </c>
      <c r="D19027" s="105"/>
      <c r="E19027" s="105"/>
      <c r="F19027" s="105"/>
      <c r="I19027" s="105"/>
    </row>
    <row r="19028">
      <c r="C19028" s="225" t="str">
        <f>IFERROR(__xludf.DUMMYFUNCTION("""COMPUTED_VALUE"""),"")</f>
        <v/>
      </c>
      <c r="D19028" s="105"/>
      <c r="E19028" s="105"/>
      <c r="F19028" s="105"/>
      <c r="I19028" s="105"/>
    </row>
    <row r="19029">
      <c r="C19029" s="225" t="str">
        <f>IFERROR(__xludf.DUMMYFUNCTION("""COMPUTED_VALUE"""),"")</f>
        <v/>
      </c>
      <c r="D19029" s="105"/>
      <c r="E19029" s="105"/>
      <c r="F19029" s="105"/>
      <c r="I19029" s="105"/>
    </row>
    <row r="19030">
      <c r="C19030" s="225" t="str">
        <f>IFERROR(__xludf.DUMMYFUNCTION("""COMPUTED_VALUE"""),"")</f>
        <v/>
      </c>
      <c r="D19030" s="105"/>
      <c r="E19030" s="105"/>
      <c r="F19030" s="105"/>
      <c r="I19030" s="105"/>
    </row>
    <row r="19031">
      <c r="C19031" s="225" t="str">
        <f>IFERROR(__xludf.DUMMYFUNCTION("""COMPUTED_VALUE"""),"")</f>
        <v/>
      </c>
      <c r="D19031" s="105"/>
      <c r="E19031" s="105"/>
      <c r="F19031" s="105"/>
      <c r="I19031" s="105"/>
    </row>
    <row r="19032">
      <c r="C19032" s="225" t="str">
        <f>IFERROR(__xludf.DUMMYFUNCTION("""COMPUTED_VALUE"""),"")</f>
        <v/>
      </c>
      <c r="D19032" s="105"/>
      <c r="E19032" s="105"/>
      <c r="F19032" s="105"/>
      <c r="I19032" s="105"/>
    </row>
    <row r="19033">
      <c r="C19033" s="225" t="str">
        <f>IFERROR(__xludf.DUMMYFUNCTION("""COMPUTED_VALUE"""),"")</f>
        <v/>
      </c>
      <c r="D19033" s="105"/>
      <c r="E19033" s="105"/>
      <c r="F19033" s="105"/>
      <c r="I19033" s="105"/>
    </row>
    <row r="19034">
      <c r="C19034" s="225" t="str">
        <f>IFERROR(__xludf.DUMMYFUNCTION("""COMPUTED_VALUE"""),"")</f>
        <v/>
      </c>
      <c r="D19034" s="105"/>
      <c r="E19034" s="105"/>
      <c r="F19034" s="105"/>
      <c r="I19034" s="105"/>
    </row>
    <row r="19035">
      <c r="C19035" s="225" t="str">
        <f>IFERROR(__xludf.DUMMYFUNCTION("""COMPUTED_VALUE"""),"")</f>
        <v/>
      </c>
      <c r="D19035" s="105"/>
      <c r="E19035" s="105"/>
      <c r="F19035" s="105"/>
      <c r="I19035" s="105"/>
    </row>
    <row r="19036">
      <c r="C19036" s="225" t="str">
        <f>IFERROR(__xludf.DUMMYFUNCTION("""COMPUTED_VALUE"""),"")</f>
        <v/>
      </c>
      <c r="D19036" s="105"/>
      <c r="E19036" s="105"/>
      <c r="F19036" s="105"/>
      <c r="I19036" s="105"/>
    </row>
    <row r="19037">
      <c r="C19037" s="225" t="str">
        <f>IFERROR(__xludf.DUMMYFUNCTION("""COMPUTED_VALUE"""),"")</f>
        <v/>
      </c>
      <c r="D19037" s="105"/>
      <c r="E19037" s="105"/>
      <c r="F19037" s="105"/>
      <c r="I19037" s="105"/>
    </row>
    <row r="19038">
      <c r="C19038" s="225" t="str">
        <f>IFERROR(__xludf.DUMMYFUNCTION("""COMPUTED_VALUE"""),"")</f>
        <v/>
      </c>
      <c r="D19038" s="105"/>
      <c r="E19038" s="105"/>
      <c r="F19038" s="105"/>
      <c r="I19038" s="105"/>
    </row>
    <row r="19039">
      <c r="C19039" s="225" t="str">
        <f>IFERROR(__xludf.DUMMYFUNCTION("""COMPUTED_VALUE"""),"")</f>
        <v/>
      </c>
      <c r="D19039" s="105"/>
      <c r="E19039" s="105"/>
      <c r="F19039" s="105"/>
      <c r="I19039" s="105"/>
    </row>
    <row r="19040">
      <c r="C19040" s="225" t="str">
        <f>IFERROR(__xludf.DUMMYFUNCTION("""COMPUTED_VALUE"""),"")</f>
        <v/>
      </c>
      <c r="D19040" s="105"/>
      <c r="E19040" s="105"/>
      <c r="F19040" s="105"/>
      <c r="I19040" s="105"/>
    </row>
    <row r="19041">
      <c r="C19041" s="225" t="str">
        <f>IFERROR(__xludf.DUMMYFUNCTION("""COMPUTED_VALUE"""),"")</f>
        <v/>
      </c>
      <c r="D19041" s="105"/>
      <c r="E19041" s="105"/>
      <c r="F19041" s="105"/>
      <c r="I19041" s="105"/>
    </row>
    <row r="19042">
      <c r="C19042" s="225" t="str">
        <f>IFERROR(__xludf.DUMMYFUNCTION("""COMPUTED_VALUE"""),"")</f>
        <v/>
      </c>
      <c r="D19042" s="105"/>
      <c r="E19042" s="105"/>
      <c r="F19042" s="105"/>
      <c r="I19042" s="105"/>
    </row>
    <row r="19043">
      <c r="C19043" s="225" t="str">
        <f>IFERROR(__xludf.DUMMYFUNCTION("""COMPUTED_VALUE"""),"")</f>
        <v/>
      </c>
      <c r="D19043" s="105"/>
      <c r="E19043" s="105"/>
      <c r="F19043" s="105"/>
      <c r="I19043" s="105"/>
    </row>
    <row r="19044">
      <c r="C19044" s="225" t="str">
        <f>IFERROR(__xludf.DUMMYFUNCTION("""COMPUTED_VALUE"""),"")</f>
        <v/>
      </c>
      <c r="D19044" s="105"/>
      <c r="E19044" s="105"/>
      <c r="F19044" s="105"/>
      <c r="I19044" s="105"/>
    </row>
    <row r="19045">
      <c r="C19045" s="225" t="str">
        <f>IFERROR(__xludf.DUMMYFUNCTION("""COMPUTED_VALUE"""),"")</f>
        <v/>
      </c>
      <c r="D19045" s="105"/>
      <c r="E19045" s="105"/>
      <c r="F19045" s="105"/>
      <c r="I19045" s="105"/>
    </row>
    <row r="19046">
      <c r="C19046" s="225" t="str">
        <f>IFERROR(__xludf.DUMMYFUNCTION("""COMPUTED_VALUE"""),"")</f>
        <v/>
      </c>
      <c r="D19046" s="105"/>
      <c r="E19046" s="105"/>
      <c r="F19046" s="105"/>
      <c r="I19046" s="105"/>
    </row>
    <row r="19047">
      <c r="C19047" s="225" t="str">
        <f>IFERROR(__xludf.DUMMYFUNCTION("""COMPUTED_VALUE"""),"")</f>
        <v/>
      </c>
      <c r="D19047" s="105"/>
      <c r="E19047" s="105"/>
      <c r="F19047" s="105"/>
      <c r="I19047" s="105"/>
    </row>
    <row r="19048">
      <c r="C19048" s="225" t="str">
        <f>IFERROR(__xludf.DUMMYFUNCTION("""COMPUTED_VALUE"""),"")</f>
        <v/>
      </c>
      <c r="D19048" s="105"/>
      <c r="E19048" s="105"/>
      <c r="F19048" s="105"/>
      <c r="I19048" s="105"/>
    </row>
    <row r="19049">
      <c r="C19049" s="225" t="str">
        <f>IFERROR(__xludf.DUMMYFUNCTION("""COMPUTED_VALUE"""),"")</f>
        <v/>
      </c>
      <c r="D19049" s="105"/>
      <c r="E19049" s="105"/>
      <c r="F19049" s="105"/>
      <c r="I19049" s="105"/>
    </row>
    <row r="19050">
      <c r="C19050" s="225" t="str">
        <f>IFERROR(__xludf.DUMMYFUNCTION("""COMPUTED_VALUE"""),"")</f>
        <v/>
      </c>
      <c r="D19050" s="105"/>
      <c r="E19050" s="105"/>
      <c r="F19050" s="105"/>
      <c r="I19050" s="105"/>
    </row>
    <row r="19051">
      <c r="C19051" s="225" t="str">
        <f>IFERROR(__xludf.DUMMYFUNCTION("""COMPUTED_VALUE"""),"")</f>
        <v/>
      </c>
      <c r="D19051" s="105"/>
      <c r="E19051" s="105"/>
      <c r="F19051" s="105"/>
      <c r="I19051" s="105"/>
    </row>
    <row r="19052">
      <c r="C19052" s="225" t="str">
        <f>IFERROR(__xludf.DUMMYFUNCTION("""COMPUTED_VALUE"""),"")</f>
        <v/>
      </c>
      <c r="D19052" s="105"/>
      <c r="E19052" s="105"/>
      <c r="F19052" s="105"/>
      <c r="I19052" s="105"/>
    </row>
    <row r="19053">
      <c r="C19053" s="225" t="str">
        <f>IFERROR(__xludf.DUMMYFUNCTION("""COMPUTED_VALUE"""),"")</f>
        <v/>
      </c>
      <c r="D19053" s="105"/>
      <c r="E19053" s="105"/>
      <c r="F19053" s="105"/>
      <c r="I19053" s="105"/>
    </row>
    <row r="19054">
      <c r="C19054" s="225" t="str">
        <f>IFERROR(__xludf.DUMMYFUNCTION("""COMPUTED_VALUE"""),"")</f>
        <v/>
      </c>
      <c r="D19054" s="105"/>
      <c r="E19054" s="105"/>
      <c r="F19054" s="105"/>
      <c r="I19054" s="105"/>
    </row>
    <row r="19055">
      <c r="C19055" s="225" t="str">
        <f>IFERROR(__xludf.DUMMYFUNCTION("""COMPUTED_VALUE"""),"")</f>
        <v/>
      </c>
      <c r="D19055" s="105"/>
      <c r="E19055" s="105"/>
      <c r="F19055" s="105"/>
      <c r="I19055" s="105"/>
    </row>
    <row r="19056">
      <c r="C19056" s="225" t="str">
        <f>IFERROR(__xludf.DUMMYFUNCTION("""COMPUTED_VALUE"""),"")</f>
        <v/>
      </c>
      <c r="D19056" s="105"/>
      <c r="E19056" s="105"/>
      <c r="F19056" s="105"/>
      <c r="I19056" s="105"/>
    </row>
    <row r="19057">
      <c r="C19057" s="225" t="str">
        <f>IFERROR(__xludf.DUMMYFUNCTION("""COMPUTED_VALUE"""),"")</f>
        <v/>
      </c>
      <c r="D19057" s="105"/>
      <c r="E19057" s="105"/>
      <c r="F19057" s="105"/>
      <c r="I19057" s="105"/>
    </row>
    <row r="19058">
      <c r="C19058" s="225" t="str">
        <f>IFERROR(__xludf.DUMMYFUNCTION("""COMPUTED_VALUE"""),"")</f>
        <v/>
      </c>
      <c r="D19058" s="105"/>
      <c r="E19058" s="105"/>
      <c r="F19058" s="105"/>
      <c r="I19058" s="105"/>
    </row>
    <row r="19059">
      <c r="C19059" s="225" t="str">
        <f>IFERROR(__xludf.DUMMYFUNCTION("""COMPUTED_VALUE"""),"")</f>
        <v/>
      </c>
      <c r="D19059" s="105"/>
      <c r="E19059" s="105"/>
      <c r="F19059" s="105"/>
      <c r="I19059" s="105"/>
    </row>
    <row r="19060">
      <c r="C19060" s="225" t="str">
        <f>IFERROR(__xludf.DUMMYFUNCTION("""COMPUTED_VALUE"""),"")</f>
        <v/>
      </c>
      <c r="D19060" s="105"/>
      <c r="E19060" s="105"/>
      <c r="F19060" s="105"/>
      <c r="I19060" s="105"/>
    </row>
    <row r="19061">
      <c r="C19061" s="225" t="str">
        <f>IFERROR(__xludf.DUMMYFUNCTION("""COMPUTED_VALUE"""),"")</f>
        <v/>
      </c>
      <c r="D19061" s="105"/>
      <c r="E19061" s="105"/>
      <c r="F19061" s="105"/>
      <c r="I19061" s="105"/>
    </row>
    <row r="19062">
      <c r="C19062" s="225" t="str">
        <f>IFERROR(__xludf.DUMMYFUNCTION("""COMPUTED_VALUE"""),"")</f>
        <v/>
      </c>
      <c r="D19062" s="105"/>
      <c r="E19062" s="105"/>
      <c r="F19062" s="105"/>
      <c r="I19062" s="105"/>
    </row>
    <row r="19063">
      <c r="C19063" s="225" t="str">
        <f>IFERROR(__xludf.DUMMYFUNCTION("""COMPUTED_VALUE"""),"")</f>
        <v/>
      </c>
      <c r="D19063" s="105"/>
      <c r="E19063" s="105"/>
      <c r="F19063" s="105"/>
      <c r="I19063" s="105"/>
    </row>
    <row r="19064">
      <c r="C19064" s="225" t="str">
        <f>IFERROR(__xludf.DUMMYFUNCTION("""COMPUTED_VALUE"""),"")</f>
        <v/>
      </c>
      <c r="D19064" s="105"/>
      <c r="E19064" s="105"/>
      <c r="F19064" s="105"/>
      <c r="I19064" s="105"/>
    </row>
    <row r="19065">
      <c r="C19065" s="225" t="str">
        <f>IFERROR(__xludf.DUMMYFUNCTION("""COMPUTED_VALUE"""),"")</f>
        <v/>
      </c>
      <c r="D19065" s="105"/>
      <c r="E19065" s="105"/>
      <c r="F19065" s="105"/>
      <c r="I19065" s="105"/>
    </row>
    <row r="19066">
      <c r="C19066" s="225" t="str">
        <f>IFERROR(__xludf.DUMMYFUNCTION("""COMPUTED_VALUE"""),"")</f>
        <v/>
      </c>
      <c r="D19066" s="105"/>
      <c r="E19066" s="105"/>
      <c r="F19066" s="105"/>
      <c r="I19066" s="105"/>
    </row>
    <row r="19067">
      <c r="C19067" s="225" t="str">
        <f>IFERROR(__xludf.DUMMYFUNCTION("""COMPUTED_VALUE"""),"")</f>
        <v/>
      </c>
      <c r="D19067" s="105"/>
      <c r="E19067" s="105"/>
      <c r="F19067" s="105"/>
      <c r="I19067" s="105"/>
    </row>
    <row r="19068">
      <c r="C19068" s="225" t="str">
        <f>IFERROR(__xludf.DUMMYFUNCTION("""COMPUTED_VALUE"""),"")</f>
        <v/>
      </c>
      <c r="D19068" s="105"/>
      <c r="E19068" s="105"/>
      <c r="F19068" s="105"/>
      <c r="I19068" s="105"/>
    </row>
    <row r="19069">
      <c r="C19069" s="225" t="str">
        <f>IFERROR(__xludf.DUMMYFUNCTION("""COMPUTED_VALUE"""),"")</f>
        <v/>
      </c>
      <c r="D19069" s="105"/>
      <c r="E19069" s="105"/>
      <c r="F19069" s="105"/>
      <c r="I19069" s="105"/>
    </row>
    <row r="19070">
      <c r="C19070" s="225" t="str">
        <f>IFERROR(__xludf.DUMMYFUNCTION("""COMPUTED_VALUE"""),"")</f>
        <v/>
      </c>
      <c r="D19070" s="105"/>
      <c r="E19070" s="105"/>
      <c r="F19070" s="105"/>
      <c r="I19070" s="105"/>
    </row>
    <row r="19071">
      <c r="C19071" s="225" t="str">
        <f>IFERROR(__xludf.DUMMYFUNCTION("""COMPUTED_VALUE"""),"")</f>
        <v/>
      </c>
      <c r="D19071" s="105"/>
      <c r="E19071" s="105"/>
      <c r="F19071" s="105"/>
      <c r="I19071" s="105"/>
    </row>
    <row r="19072">
      <c r="C19072" s="225" t="str">
        <f>IFERROR(__xludf.DUMMYFUNCTION("""COMPUTED_VALUE"""),"")</f>
        <v/>
      </c>
      <c r="D19072" s="105"/>
      <c r="E19072" s="105"/>
      <c r="F19072" s="105"/>
      <c r="I19072" s="105"/>
    </row>
    <row r="19073">
      <c r="C19073" s="225" t="str">
        <f>IFERROR(__xludf.DUMMYFUNCTION("""COMPUTED_VALUE"""),"")</f>
        <v/>
      </c>
      <c r="D19073" s="105"/>
      <c r="E19073" s="105"/>
      <c r="F19073" s="105"/>
      <c r="I19073" s="105"/>
    </row>
    <row r="19074">
      <c r="C19074" s="225" t="str">
        <f>IFERROR(__xludf.DUMMYFUNCTION("""COMPUTED_VALUE"""),"")</f>
        <v/>
      </c>
      <c r="D19074" s="105"/>
      <c r="E19074" s="105"/>
      <c r="F19074" s="105"/>
      <c r="I19074" s="105"/>
    </row>
    <row r="19075">
      <c r="C19075" s="225" t="str">
        <f>IFERROR(__xludf.DUMMYFUNCTION("""COMPUTED_VALUE"""),"")</f>
        <v/>
      </c>
      <c r="D19075" s="105"/>
      <c r="E19075" s="105"/>
      <c r="F19075" s="105"/>
      <c r="I19075" s="105"/>
    </row>
    <row r="19076">
      <c r="C19076" s="225" t="str">
        <f>IFERROR(__xludf.DUMMYFUNCTION("""COMPUTED_VALUE"""),"")</f>
        <v/>
      </c>
      <c r="D19076" s="105"/>
      <c r="E19076" s="105"/>
      <c r="F19076" s="105"/>
      <c r="I19076" s="105"/>
    </row>
    <row r="19077">
      <c r="C19077" s="225" t="str">
        <f>IFERROR(__xludf.DUMMYFUNCTION("""COMPUTED_VALUE"""),"")</f>
        <v/>
      </c>
      <c r="D19077" s="105"/>
      <c r="E19077" s="105"/>
      <c r="F19077" s="105"/>
      <c r="I19077" s="105"/>
    </row>
    <row r="19078">
      <c r="C19078" s="225" t="str">
        <f>IFERROR(__xludf.DUMMYFUNCTION("""COMPUTED_VALUE"""),"")</f>
        <v/>
      </c>
      <c r="D19078" s="105"/>
      <c r="E19078" s="105"/>
      <c r="F19078" s="105"/>
      <c r="I19078" s="105"/>
    </row>
    <row r="19079">
      <c r="C19079" s="225" t="str">
        <f>IFERROR(__xludf.DUMMYFUNCTION("""COMPUTED_VALUE"""),"")</f>
        <v/>
      </c>
      <c r="D19079" s="105"/>
      <c r="E19079" s="105"/>
      <c r="F19079" s="105"/>
      <c r="I19079" s="105"/>
    </row>
    <row r="19080">
      <c r="C19080" s="225" t="str">
        <f>IFERROR(__xludf.DUMMYFUNCTION("""COMPUTED_VALUE"""),"")</f>
        <v/>
      </c>
      <c r="D19080" s="105"/>
      <c r="E19080" s="105"/>
      <c r="F19080" s="105"/>
      <c r="I19080" s="105"/>
    </row>
    <row r="19081">
      <c r="C19081" s="225" t="str">
        <f>IFERROR(__xludf.DUMMYFUNCTION("""COMPUTED_VALUE"""),"")</f>
        <v/>
      </c>
      <c r="D19081" s="105"/>
      <c r="E19081" s="105"/>
      <c r="F19081" s="105"/>
      <c r="I19081" s="105"/>
    </row>
    <row r="19082">
      <c r="C19082" s="225" t="str">
        <f>IFERROR(__xludf.DUMMYFUNCTION("""COMPUTED_VALUE"""),"")</f>
        <v/>
      </c>
      <c r="D19082" s="105"/>
      <c r="E19082" s="105"/>
      <c r="F19082" s="105"/>
      <c r="I19082" s="105"/>
    </row>
    <row r="19083">
      <c r="C19083" s="225" t="str">
        <f>IFERROR(__xludf.DUMMYFUNCTION("""COMPUTED_VALUE"""),"")</f>
        <v/>
      </c>
      <c r="D19083" s="105"/>
      <c r="E19083" s="105"/>
      <c r="F19083" s="105"/>
      <c r="I19083" s="105"/>
    </row>
    <row r="19084">
      <c r="C19084" s="225" t="str">
        <f>IFERROR(__xludf.DUMMYFUNCTION("""COMPUTED_VALUE"""),"")</f>
        <v/>
      </c>
      <c r="D19084" s="105"/>
      <c r="E19084" s="105"/>
      <c r="F19084" s="105"/>
      <c r="I19084" s="105"/>
    </row>
    <row r="19085">
      <c r="C19085" s="225" t="str">
        <f>IFERROR(__xludf.DUMMYFUNCTION("""COMPUTED_VALUE"""),"")</f>
        <v/>
      </c>
      <c r="D19085" s="105"/>
      <c r="E19085" s="105"/>
      <c r="F19085" s="105"/>
      <c r="I19085" s="105"/>
    </row>
    <row r="19086">
      <c r="C19086" s="225" t="str">
        <f>IFERROR(__xludf.DUMMYFUNCTION("""COMPUTED_VALUE"""),"")</f>
        <v/>
      </c>
      <c r="D19086" s="105"/>
      <c r="E19086" s="105"/>
      <c r="F19086" s="105"/>
      <c r="I19086" s="105"/>
    </row>
    <row r="19087">
      <c r="C19087" s="225" t="str">
        <f>IFERROR(__xludf.DUMMYFUNCTION("""COMPUTED_VALUE"""),"")</f>
        <v/>
      </c>
      <c r="D19087" s="105"/>
      <c r="E19087" s="105"/>
      <c r="F19087" s="105"/>
      <c r="I19087" s="105"/>
    </row>
    <row r="19088">
      <c r="C19088" s="225" t="str">
        <f>IFERROR(__xludf.DUMMYFUNCTION("""COMPUTED_VALUE"""),"")</f>
        <v/>
      </c>
      <c r="D19088" s="105"/>
      <c r="E19088" s="105"/>
      <c r="F19088" s="105"/>
      <c r="I19088" s="105"/>
    </row>
    <row r="19089">
      <c r="C19089" s="225" t="str">
        <f>IFERROR(__xludf.DUMMYFUNCTION("""COMPUTED_VALUE"""),"")</f>
        <v/>
      </c>
      <c r="D19089" s="105"/>
      <c r="E19089" s="105"/>
      <c r="F19089" s="105"/>
      <c r="I19089" s="105"/>
    </row>
    <row r="19090">
      <c r="C19090" s="225" t="str">
        <f>IFERROR(__xludf.DUMMYFUNCTION("""COMPUTED_VALUE"""),"")</f>
        <v/>
      </c>
      <c r="D19090" s="105"/>
      <c r="E19090" s="105"/>
      <c r="F19090" s="105"/>
      <c r="I19090" s="105"/>
    </row>
    <row r="19091">
      <c r="C19091" s="225" t="str">
        <f>IFERROR(__xludf.DUMMYFUNCTION("""COMPUTED_VALUE"""),"")</f>
        <v/>
      </c>
      <c r="D19091" s="105"/>
      <c r="E19091" s="105"/>
      <c r="F19091" s="105"/>
      <c r="I19091" s="105"/>
    </row>
    <row r="19092">
      <c r="C19092" s="225" t="str">
        <f>IFERROR(__xludf.DUMMYFUNCTION("""COMPUTED_VALUE"""),"")</f>
        <v/>
      </c>
      <c r="D19092" s="105"/>
      <c r="E19092" s="105"/>
      <c r="F19092" s="105"/>
      <c r="I19092" s="105"/>
    </row>
    <row r="19093">
      <c r="C19093" s="225" t="str">
        <f>IFERROR(__xludf.DUMMYFUNCTION("""COMPUTED_VALUE"""),"")</f>
        <v/>
      </c>
      <c r="D19093" s="105"/>
      <c r="E19093" s="105"/>
      <c r="F19093" s="105"/>
      <c r="I19093" s="105"/>
    </row>
    <row r="19094">
      <c r="C19094" s="225" t="str">
        <f>IFERROR(__xludf.DUMMYFUNCTION("""COMPUTED_VALUE"""),"")</f>
        <v/>
      </c>
      <c r="D19094" s="105"/>
      <c r="E19094" s="105"/>
      <c r="F19094" s="105"/>
      <c r="I19094" s="105"/>
    </row>
    <row r="19095">
      <c r="C19095" s="225" t="str">
        <f>IFERROR(__xludf.DUMMYFUNCTION("""COMPUTED_VALUE"""),"")</f>
        <v/>
      </c>
      <c r="D19095" s="105"/>
      <c r="E19095" s="105"/>
      <c r="F19095" s="105"/>
      <c r="I19095" s="105"/>
    </row>
    <row r="19096">
      <c r="C19096" s="225" t="str">
        <f>IFERROR(__xludf.DUMMYFUNCTION("""COMPUTED_VALUE"""),"")</f>
        <v/>
      </c>
      <c r="D19096" s="105"/>
      <c r="E19096" s="105"/>
      <c r="F19096" s="105"/>
      <c r="I19096" s="105"/>
    </row>
    <row r="19097">
      <c r="C19097" s="225" t="str">
        <f>IFERROR(__xludf.DUMMYFUNCTION("""COMPUTED_VALUE"""),"")</f>
        <v/>
      </c>
      <c r="D19097" s="105"/>
      <c r="E19097" s="105"/>
      <c r="F19097" s="105"/>
      <c r="I19097" s="105"/>
    </row>
    <row r="19098">
      <c r="C19098" s="225" t="str">
        <f>IFERROR(__xludf.DUMMYFUNCTION("""COMPUTED_VALUE"""),"")</f>
        <v/>
      </c>
      <c r="D19098" s="105"/>
      <c r="E19098" s="105"/>
      <c r="F19098" s="105"/>
      <c r="I19098" s="105"/>
    </row>
    <row r="19099">
      <c r="C19099" s="225" t="str">
        <f>IFERROR(__xludf.DUMMYFUNCTION("""COMPUTED_VALUE"""),"")</f>
        <v/>
      </c>
      <c r="D19099" s="105"/>
      <c r="E19099" s="105"/>
      <c r="F19099" s="105"/>
      <c r="I19099" s="105"/>
    </row>
    <row r="19100">
      <c r="C19100" s="225" t="str">
        <f>IFERROR(__xludf.DUMMYFUNCTION("""COMPUTED_VALUE"""),"")</f>
        <v/>
      </c>
      <c r="D19100" s="105"/>
      <c r="E19100" s="105"/>
      <c r="F19100" s="105"/>
      <c r="I19100" s="105"/>
    </row>
    <row r="19101">
      <c r="C19101" s="225" t="str">
        <f>IFERROR(__xludf.DUMMYFUNCTION("""COMPUTED_VALUE"""),"")</f>
        <v/>
      </c>
      <c r="D19101" s="105"/>
      <c r="E19101" s="105"/>
      <c r="F19101" s="105"/>
      <c r="I19101" s="105"/>
    </row>
    <row r="19102">
      <c r="C19102" s="225" t="str">
        <f>IFERROR(__xludf.DUMMYFUNCTION("""COMPUTED_VALUE"""),"")</f>
        <v/>
      </c>
      <c r="D19102" s="105"/>
      <c r="E19102" s="105"/>
      <c r="F19102" s="105"/>
      <c r="I19102" s="105"/>
    </row>
    <row r="19103">
      <c r="C19103" s="225" t="str">
        <f>IFERROR(__xludf.DUMMYFUNCTION("""COMPUTED_VALUE"""),"")</f>
        <v/>
      </c>
      <c r="D19103" s="105"/>
      <c r="E19103" s="105"/>
      <c r="F19103" s="105"/>
      <c r="I19103" s="105"/>
    </row>
    <row r="19104">
      <c r="C19104" s="225" t="str">
        <f>IFERROR(__xludf.DUMMYFUNCTION("""COMPUTED_VALUE"""),"")</f>
        <v/>
      </c>
      <c r="D19104" s="105"/>
      <c r="E19104" s="105"/>
      <c r="F19104" s="105"/>
      <c r="I19104" s="105"/>
    </row>
    <row r="19105">
      <c r="C19105" s="225" t="str">
        <f>IFERROR(__xludf.DUMMYFUNCTION("""COMPUTED_VALUE"""),"")</f>
        <v/>
      </c>
      <c r="D19105" s="105"/>
      <c r="E19105" s="105"/>
      <c r="F19105" s="105"/>
      <c r="I19105" s="105"/>
    </row>
    <row r="19106">
      <c r="C19106" s="225" t="str">
        <f>IFERROR(__xludf.DUMMYFUNCTION("""COMPUTED_VALUE"""),"")</f>
        <v/>
      </c>
      <c r="D19106" s="105"/>
      <c r="E19106" s="105"/>
      <c r="F19106" s="105"/>
      <c r="I19106" s="105"/>
    </row>
    <row r="19107">
      <c r="C19107" s="225" t="str">
        <f>IFERROR(__xludf.DUMMYFUNCTION("""COMPUTED_VALUE"""),"")</f>
        <v/>
      </c>
      <c r="D19107" s="105"/>
      <c r="E19107" s="105"/>
      <c r="F19107" s="105"/>
      <c r="I19107" s="105"/>
    </row>
    <row r="19108">
      <c r="C19108" s="225" t="str">
        <f>IFERROR(__xludf.DUMMYFUNCTION("""COMPUTED_VALUE"""),"")</f>
        <v/>
      </c>
      <c r="D19108" s="105"/>
      <c r="E19108" s="105"/>
      <c r="F19108" s="105"/>
      <c r="I19108" s="105"/>
    </row>
    <row r="19109">
      <c r="C19109" s="225" t="str">
        <f>IFERROR(__xludf.DUMMYFUNCTION("""COMPUTED_VALUE"""),"")</f>
        <v/>
      </c>
      <c r="D19109" s="105"/>
      <c r="E19109" s="105"/>
      <c r="F19109" s="105"/>
      <c r="I19109" s="105"/>
    </row>
    <row r="19110">
      <c r="C19110" s="225" t="str">
        <f>IFERROR(__xludf.DUMMYFUNCTION("""COMPUTED_VALUE"""),"")</f>
        <v/>
      </c>
      <c r="D19110" s="105"/>
      <c r="E19110" s="105"/>
      <c r="F19110" s="105"/>
      <c r="I19110" s="105"/>
    </row>
    <row r="19111">
      <c r="C19111" s="225" t="str">
        <f>IFERROR(__xludf.DUMMYFUNCTION("""COMPUTED_VALUE"""),"")</f>
        <v/>
      </c>
      <c r="D19111" s="105"/>
      <c r="E19111" s="105"/>
      <c r="F19111" s="105"/>
      <c r="I19111" s="105"/>
    </row>
    <row r="19112">
      <c r="C19112" s="225" t="str">
        <f>IFERROR(__xludf.DUMMYFUNCTION("""COMPUTED_VALUE"""),"")</f>
        <v/>
      </c>
      <c r="D19112" s="105"/>
      <c r="E19112" s="105"/>
      <c r="F19112" s="105"/>
      <c r="I19112" s="105"/>
    </row>
    <row r="19113">
      <c r="C19113" s="225" t="str">
        <f>IFERROR(__xludf.DUMMYFUNCTION("""COMPUTED_VALUE"""),"")</f>
        <v/>
      </c>
      <c r="D19113" s="105"/>
      <c r="E19113" s="105"/>
      <c r="F19113" s="105"/>
      <c r="I19113" s="105"/>
    </row>
    <row r="19114">
      <c r="C19114" s="225" t="str">
        <f>IFERROR(__xludf.DUMMYFUNCTION("""COMPUTED_VALUE"""),"")</f>
        <v/>
      </c>
      <c r="D19114" s="105"/>
      <c r="E19114" s="105"/>
      <c r="F19114" s="105"/>
      <c r="I19114" s="105"/>
    </row>
    <row r="19115">
      <c r="C19115" s="225" t="str">
        <f>IFERROR(__xludf.DUMMYFUNCTION("""COMPUTED_VALUE"""),"")</f>
        <v/>
      </c>
      <c r="D19115" s="105"/>
      <c r="E19115" s="105"/>
      <c r="F19115" s="105"/>
      <c r="I19115" s="105"/>
    </row>
    <row r="19116">
      <c r="C19116" s="225" t="str">
        <f>IFERROR(__xludf.DUMMYFUNCTION("""COMPUTED_VALUE"""),"")</f>
        <v/>
      </c>
      <c r="D19116" s="105"/>
      <c r="E19116" s="105"/>
      <c r="F19116" s="105"/>
      <c r="I19116" s="105"/>
    </row>
    <row r="19117">
      <c r="C19117" s="225" t="str">
        <f>IFERROR(__xludf.DUMMYFUNCTION("""COMPUTED_VALUE"""),"")</f>
        <v/>
      </c>
      <c r="D19117" s="105"/>
      <c r="E19117" s="105"/>
      <c r="F19117" s="105"/>
      <c r="I19117" s="105"/>
    </row>
    <row r="19118">
      <c r="C19118" s="225" t="str">
        <f>IFERROR(__xludf.DUMMYFUNCTION("""COMPUTED_VALUE"""),"")</f>
        <v/>
      </c>
      <c r="D19118" s="105"/>
      <c r="E19118" s="105"/>
      <c r="F19118" s="105"/>
      <c r="I19118" s="105"/>
    </row>
    <row r="19119">
      <c r="C19119" s="225" t="str">
        <f>IFERROR(__xludf.DUMMYFUNCTION("""COMPUTED_VALUE"""),"")</f>
        <v/>
      </c>
      <c r="D19119" s="105"/>
      <c r="E19119" s="105"/>
      <c r="F19119" s="105"/>
      <c r="I19119" s="105"/>
    </row>
    <row r="19120">
      <c r="C19120" s="225" t="str">
        <f>IFERROR(__xludf.DUMMYFUNCTION("""COMPUTED_VALUE"""),"")</f>
        <v/>
      </c>
      <c r="D19120" s="105"/>
      <c r="E19120" s="105"/>
      <c r="F19120" s="105"/>
      <c r="I19120" s="105"/>
    </row>
    <row r="19121">
      <c r="C19121" s="225" t="str">
        <f>IFERROR(__xludf.DUMMYFUNCTION("""COMPUTED_VALUE"""),"")</f>
        <v/>
      </c>
      <c r="D19121" s="105"/>
      <c r="E19121" s="105"/>
      <c r="F19121" s="105"/>
      <c r="I19121" s="105"/>
    </row>
    <row r="19122">
      <c r="C19122" s="225" t="str">
        <f>IFERROR(__xludf.DUMMYFUNCTION("""COMPUTED_VALUE"""),"")</f>
        <v/>
      </c>
      <c r="D19122" s="105"/>
      <c r="E19122" s="105"/>
      <c r="F19122" s="105"/>
      <c r="I19122" s="105"/>
    </row>
    <row r="19123">
      <c r="C19123" s="225" t="str">
        <f>IFERROR(__xludf.DUMMYFUNCTION("""COMPUTED_VALUE"""),"")</f>
        <v/>
      </c>
      <c r="D19123" s="105"/>
      <c r="E19123" s="105"/>
      <c r="F19123" s="105"/>
      <c r="I19123" s="105"/>
    </row>
    <row r="19124">
      <c r="C19124" s="225" t="str">
        <f>IFERROR(__xludf.DUMMYFUNCTION("""COMPUTED_VALUE"""),"")</f>
        <v/>
      </c>
      <c r="D19124" s="105"/>
      <c r="E19124" s="105"/>
      <c r="F19124" s="105"/>
      <c r="I19124" s="105"/>
    </row>
    <row r="19125">
      <c r="C19125" s="225" t="str">
        <f>IFERROR(__xludf.DUMMYFUNCTION("""COMPUTED_VALUE"""),"")</f>
        <v/>
      </c>
      <c r="D19125" s="105"/>
      <c r="E19125" s="105"/>
      <c r="F19125" s="105"/>
      <c r="I19125" s="105"/>
    </row>
    <row r="19126">
      <c r="C19126" s="225" t="str">
        <f>IFERROR(__xludf.DUMMYFUNCTION("""COMPUTED_VALUE"""),"")</f>
        <v/>
      </c>
      <c r="D19126" s="105"/>
      <c r="E19126" s="105"/>
      <c r="F19126" s="105"/>
      <c r="I19126" s="105"/>
    </row>
    <row r="19127">
      <c r="C19127" s="225" t="str">
        <f>IFERROR(__xludf.DUMMYFUNCTION("""COMPUTED_VALUE"""),"")</f>
        <v/>
      </c>
      <c r="D19127" s="105"/>
      <c r="E19127" s="105"/>
      <c r="F19127" s="105"/>
      <c r="I19127" s="105"/>
    </row>
    <row r="19128">
      <c r="C19128" s="225" t="str">
        <f>IFERROR(__xludf.DUMMYFUNCTION("""COMPUTED_VALUE"""),"")</f>
        <v/>
      </c>
      <c r="D19128" s="105"/>
      <c r="E19128" s="105"/>
      <c r="F19128" s="105"/>
      <c r="I19128" s="105"/>
    </row>
    <row r="19129">
      <c r="C19129" s="225" t="str">
        <f>IFERROR(__xludf.DUMMYFUNCTION("""COMPUTED_VALUE"""),"")</f>
        <v/>
      </c>
      <c r="D19129" s="105"/>
      <c r="E19129" s="105"/>
      <c r="F19129" s="105"/>
      <c r="I19129" s="105"/>
    </row>
    <row r="19130">
      <c r="C19130" s="225" t="str">
        <f>IFERROR(__xludf.DUMMYFUNCTION("""COMPUTED_VALUE"""),"")</f>
        <v/>
      </c>
      <c r="D19130" s="105"/>
      <c r="E19130" s="105"/>
      <c r="F19130" s="105"/>
      <c r="I19130" s="105"/>
    </row>
    <row r="19131">
      <c r="C19131" s="225" t="str">
        <f>IFERROR(__xludf.DUMMYFUNCTION("""COMPUTED_VALUE"""),"")</f>
        <v/>
      </c>
      <c r="D19131" s="105"/>
      <c r="E19131" s="105"/>
      <c r="F19131" s="105"/>
      <c r="I19131" s="105"/>
    </row>
    <row r="19132">
      <c r="C19132" s="225" t="str">
        <f>IFERROR(__xludf.DUMMYFUNCTION("""COMPUTED_VALUE"""),"")</f>
        <v/>
      </c>
      <c r="D19132" s="105"/>
      <c r="E19132" s="105"/>
      <c r="F19132" s="105"/>
      <c r="I19132" s="105"/>
    </row>
    <row r="19133">
      <c r="C19133" s="225" t="str">
        <f>IFERROR(__xludf.DUMMYFUNCTION("""COMPUTED_VALUE"""),"")</f>
        <v/>
      </c>
      <c r="D19133" s="105"/>
      <c r="E19133" s="105"/>
      <c r="F19133" s="105"/>
      <c r="I19133" s="105"/>
    </row>
    <row r="19134">
      <c r="C19134" s="225" t="str">
        <f>IFERROR(__xludf.DUMMYFUNCTION("""COMPUTED_VALUE"""),"")</f>
        <v/>
      </c>
      <c r="D19134" s="105"/>
      <c r="E19134" s="105"/>
      <c r="F19134" s="105"/>
      <c r="I19134" s="105"/>
    </row>
    <row r="19135">
      <c r="C19135" s="225" t="str">
        <f>IFERROR(__xludf.DUMMYFUNCTION("""COMPUTED_VALUE"""),"")</f>
        <v/>
      </c>
      <c r="D19135" s="105"/>
      <c r="E19135" s="105"/>
      <c r="F19135" s="105"/>
      <c r="I19135" s="105"/>
    </row>
    <row r="19136">
      <c r="C19136" s="225" t="str">
        <f>IFERROR(__xludf.DUMMYFUNCTION("""COMPUTED_VALUE"""),"")</f>
        <v/>
      </c>
      <c r="D19136" s="105"/>
      <c r="E19136" s="105"/>
      <c r="F19136" s="105"/>
      <c r="I19136" s="105"/>
    </row>
    <row r="19137">
      <c r="C19137" s="225" t="str">
        <f>IFERROR(__xludf.DUMMYFUNCTION("""COMPUTED_VALUE"""),"")</f>
        <v/>
      </c>
      <c r="D19137" s="105"/>
      <c r="E19137" s="105"/>
      <c r="F19137" s="105"/>
      <c r="I19137" s="105"/>
    </row>
    <row r="19138">
      <c r="C19138" s="225" t="str">
        <f>IFERROR(__xludf.DUMMYFUNCTION("""COMPUTED_VALUE"""),"")</f>
        <v/>
      </c>
      <c r="D19138" s="105"/>
      <c r="E19138" s="105"/>
      <c r="F19138" s="105"/>
      <c r="I19138" s="105"/>
    </row>
    <row r="19139">
      <c r="C19139" s="225" t="str">
        <f>IFERROR(__xludf.DUMMYFUNCTION("""COMPUTED_VALUE"""),"")</f>
        <v/>
      </c>
      <c r="D19139" s="105"/>
      <c r="E19139" s="105"/>
      <c r="F19139" s="105"/>
      <c r="I19139" s="105"/>
    </row>
    <row r="19140">
      <c r="C19140" s="225" t="str">
        <f>IFERROR(__xludf.DUMMYFUNCTION("""COMPUTED_VALUE"""),"")</f>
        <v/>
      </c>
      <c r="D19140" s="105"/>
      <c r="E19140" s="105"/>
      <c r="F19140" s="105"/>
      <c r="I19140" s="105"/>
    </row>
    <row r="19141">
      <c r="C19141" s="225" t="str">
        <f>IFERROR(__xludf.DUMMYFUNCTION("""COMPUTED_VALUE"""),"")</f>
        <v/>
      </c>
      <c r="D19141" s="105"/>
      <c r="E19141" s="105"/>
      <c r="F19141" s="105"/>
      <c r="I19141" s="105"/>
    </row>
    <row r="19142">
      <c r="C19142" s="225" t="str">
        <f>IFERROR(__xludf.DUMMYFUNCTION("""COMPUTED_VALUE"""),"")</f>
        <v/>
      </c>
      <c r="D19142" s="105"/>
      <c r="E19142" s="105"/>
      <c r="F19142" s="105"/>
      <c r="I19142" s="105"/>
    </row>
    <row r="19143">
      <c r="C19143" s="225" t="str">
        <f>IFERROR(__xludf.DUMMYFUNCTION("""COMPUTED_VALUE"""),"")</f>
        <v/>
      </c>
      <c r="D19143" s="105"/>
      <c r="E19143" s="105"/>
      <c r="F19143" s="105"/>
      <c r="I19143" s="105"/>
    </row>
    <row r="19144">
      <c r="C19144" s="225" t="str">
        <f>IFERROR(__xludf.DUMMYFUNCTION("""COMPUTED_VALUE"""),"")</f>
        <v/>
      </c>
      <c r="D19144" s="105"/>
      <c r="E19144" s="105"/>
      <c r="F19144" s="105"/>
      <c r="I19144" s="105"/>
    </row>
    <row r="19145">
      <c r="C19145" s="225" t="str">
        <f>IFERROR(__xludf.DUMMYFUNCTION("""COMPUTED_VALUE"""),"")</f>
        <v/>
      </c>
      <c r="D19145" s="105"/>
      <c r="E19145" s="105"/>
      <c r="F19145" s="105"/>
      <c r="I19145" s="105"/>
    </row>
    <row r="19146">
      <c r="C19146" s="225" t="str">
        <f>IFERROR(__xludf.DUMMYFUNCTION("""COMPUTED_VALUE"""),"")</f>
        <v/>
      </c>
      <c r="D19146" s="105"/>
      <c r="E19146" s="105"/>
      <c r="F19146" s="105"/>
      <c r="I19146" s="105"/>
    </row>
    <row r="19147">
      <c r="C19147" s="225" t="str">
        <f>IFERROR(__xludf.DUMMYFUNCTION("""COMPUTED_VALUE"""),"")</f>
        <v/>
      </c>
      <c r="D19147" s="105"/>
      <c r="E19147" s="105"/>
      <c r="F19147" s="105"/>
      <c r="I19147" s="105"/>
    </row>
    <row r="19148">
      <c r="C19148" s="225" t="str">
        <f>IFERROR(__xludf.DUMMYFUNCTION("""COMPUTED_VALUE"""),"")</f>
        <v/>
      </c>
      <c r="D19148" s="105"/>
      <c r="E19148" s="105"/>
      <c r="F19148" s="105"/>
      <c r="I19148" s="105"/>
    </row>
    <row r="19149">
      <c r="C19149" s="225" t="str">
        <f>IFERROR(__xludf.DUMMYFUNCTION("""COMPUTED_VALUE"""),"")</f>
        <v/>
      </c>
      <c r="D19149" s="105"/>
      <c r="E19149" s="105"/>
      <c r="F19149" s="105"/>
      <c r="I19149" s="105"/>
    </row>
    <row r="19150">
      <c r="C19150" s="225" t="str">
        <f>IFERROR(__xludf.DUMMYFUNCTION("""COMPUTED_VALUE"""),"")</f>
        <v/>
      </c>
      <c r="D19150" s="105"/>
      <c r="E19150" s="105"/>
      <c r="F19150" s="105"/>
      <c r="I19150" s="105"/>
    </row>
    <row r="19151">
      <c r="C19151" s="225" t="str">
        <f>IFERROR(__xludf.DUMMYFUNCTION("""COMPUTED_VALUE"""),"")</f>
        <v/>
      </c>
      <c r="D19151" s="105"/>
      <c r="E19151" s="105"/>
      <c r="F19151" s="105"/>
      <c r="I19151" s="105"/>
    </row>
    <row r="19152">
      <c r="C19152" s="225" t="str">
        <f>IFERROR(__xludf.DUMMYFUNCTION("""COMPUTED_VALUE"""),"")</f>
        <v/>
      </c>
      <c r="D19152" s="105"/>
      <c r="E19152" s="105"/>
      <c r="F19152" s="105"/>
      <c r="I19152" s="105"/>
    </row>
    <row r="19153">
      <c r="C19153" s="225" t="str">
        <f>IFERROR(__xludf.DUMMYFUNCTION("""COMPUTED_VALUE"""),"")</f>
        <v/>
      </c>
      <c r="D19153" s="105"/>
      <c r="E19153" s="105"/>
      <c r="F19153" s="105"/>
      <c r="I19153" s="105"/>
    </row>
    <row r="19154">
      <c r="C19154" s="225" t="str">
        <f>IFERROR(__xludf.DUMMYFUNCTION("""COMPUTED_VALUE"""),"")</f>
        <v/>
      </c>
      <c r="D19154" s="105"/>
      <c r="E19154" s="105"/>
      <c r="F19154" s="105"/>
      <c r="I19154" s="105"/>
    </row>
    <row r="19155">
      <c r="C19155" s="225" t="str">
        <f>IFERROR(__xludf.DUMMYFUNCTION("""COMPUTED_VALUE"""),"")</f>
        <v/>
      </c>
      <c r="D19155" s="105"/>
      <c r="E19155" s="105"/>
      <c r="F19155" s="105"/>
      <c r="I19155" s="105"/>
    </row>
    <row r="19156">
      <c r="C19156" s="225" t="str">
        <f>IFERROR(__xludf.DUMMYFUNCTION("""COMPUTED_VALUE"""),"")</f>
        <v/>
      </c>
      <c r="D19156" s="105"/>
      <c r="E19156" s="105"/>
      <c r="F19156" s="105"/>
      <c r="I19156" s="105"/>
    </row>
    <row r="19157">
      <c r="C19157" s="225" t="str">
        <f>IFERROR(__xludf.DUMMYFUNCTION("""COMPUTED_VALUE"""),"")</f>
        <v/>
      </c>
      <c r="D19157" s="105"/>
      <c r="E19157" s="105"/>
      <c r="F19157" s="105"/>
      <c r="I19157" s="105"/>
    </row>
    <row r="19158">
      <c r="C19158" s="225" t="str">
        <f>IFERROR(__xludf.DUMMYFUNCTION("""COMPUTED_VALUE"""),"")</f>
        <v/>
      </c>
      <c r="D19158" s="105"/>
      <c r="E19158" s="105"/>
      <c r="F19158" s="105"/>
      <c r="I19158" s="105"/>
    </row>
    <row r="19159">
      <c r="C19159" s="225" t="str">
        <f>IFERROR(__xludf.DUMMYFUNCTION("""COMPUTED_VALUE"""),"")</f>
        <v/>
      </c>
      <c r="D19159" s="105"/>
      <c r="E19159" s="105"/>
      <c r="F19159" s="105"/>
      <c r="I19159" s="105"/>
    </row>
    <row r="19160">
      <c r="C19160" s="225" t="str">
        <f>IFERROR(__xludf.DUMMYFUNCTION("""COMPUTED_VALUE"""),"")</f>
        <v/>
      </c>
      <c r="D19160" s="105"/>
      <c r="E19160" s="105"/>
      <c r="F19160" s="105"/>
      <c r="I19160" s="105"/>
    </row>
    <row r="19161">
      <c r="C19161" s="225" t="str">
        <f>IFERROR(__xludf.DUMMYFUNCTION("""COMPUTED_VALUE"""),"")</f>
        <v/>
      </c>
      <c r="D19161" s="105"/>
      <c r="E19161" s="105"/>
      <c r="F19161" s="105"/>
      <c r="I19161" s="105"/>
    </row>
    <row r="19162">
      <c r="C19162" s="225" t="str">
        <f>IFERROR(__xludf.DUMMYFUNCTION("""COMPUTED_VALUE"""),"")</f>
        <v/>
      </c>
      <c r="D19162" s="105"/>
      <c r="E19162" s="105"/>
      <c r="F19162" s="105"/>
      <c r="I19162" s="105"/>
    </row>
    <row r="19163">
      <c r="C19163" s="225" t="str">
        <f>IFERROR(__xludf.DUMMYFUNCTION("""COMPUTED_VALUE"""),"")</f>
        <v/>
      </c>
      <c r="D19163" s="105"/>
      <c r="E19163" s="105"/>
      <c r="F19163" s="105"/>
      <c r="I19163" s="105"/>
    </row>
    <row r="19164">
      <c r="C19164" s="225" t="str">
        <f>IFERROR(__xludf.DUMMYFUNCTION("""COMPUTED_VALUE"""),"")</f>
        <v/>
      </c>
      <c r="D19164" s="105"/>
      <c r="E19164" s="105"/>
      <c r="F19164" s="105"/>
      <c r="I19164" s="105"/>
    </row>
    <row r="19165">
      <c r="C19165" s="225" t="str">
        <f>IFERROR(__xludf.DUMMYFUNCTION("""COMPUTED_VALUE"""),"")</f>
        <v/>
      </c>
      <c r="D19165" s="105"/>
      <c r="E19165" s="105"/>
      <c r="F19165" s="105"/>
      <c r="I19165" s="105"/>
    </row>
    <row r="19166">
      <c r="C19166" s="225" t="str">
        <f>IFERROR(__xludf.DUMMYFUNCTION("""COMPUTED_VALUE"""),"")</f>
        <v/>
      </c>
      <c r="D19166" s="105"/>
      <c r="E19166" s="105"/>
      <c r="F19166" s="105"/>
      <c r="I19166" s="105"/>
    </row>
    <row r="19167">
      <c r="C19167" s="225" t="str">
        <f>IFERROR(__xludf.DUMMYFUNCTION("""COMPUTED_VALUE"""),"")</f>
        <v/>
      </c>
      <c r="D19167" s="105"/>
      <c r="E19167" s="105"/>
      <c r="F19167" s="105"/>
      <c r="I19167" s="105"/>
    </row>
    <row r="19168">
      <c r="C19168" s="225" t="str">
        <f>IFERROR(__xludf.DUMMYFUNCTION("""COMPUTED_VALUE"""),"")</f>
        <v/>
      </c>
      <c r="D19168" s="105"/>
      <c r="E19168" s="105"/>
      <c r="F19168" s="105"/>
      <c r="I19168" s="105"/>
    </row>
    <row r="19169">
      <c r="C19169" s="225" t="str">
        <f>IFERROR(__xludf.DUMMYFUNCTION("""COMPUTED_VALUE"""),"")</f>
        <v/>
      </c>
      <c r="D19169" s="105"/>
      <c r="E19169" s="105"/>
      <c r="F19169" s="105"/>
      <c r="I19169" s="105"/>
    </row>
    <row r="19170">
      <c r="C19170" s="225" t="str">
        <f>IFERROR(__xludf.DUMMYFUNCTION("""COMPUTED_VALUE"""),"")</f>
        <v/>
      </c>
      <c r="D19170" s="105"/>
      <c r="E19170" s="105"/>
      <c r="F19170" s="105"/>
      <c r="I19170" s="105"/>
    </row>
    <row r="19171">
      <c r="C19171" s="225" t="str">
        <f>IFERROR(__xludf.DUMMYFUNCTION("""COMPUTED_VALUE"""),"")</f>
        <v/>
      </c>
      <c r="D19171" s="105"/>
      <c r="E19171" s="105"/>
      <c r="F19171" s="105"/>
      <c r="I19171" s="105"/>
    </row>
    <row r="19172">
      <c r="C19172" s="225" t="str">
        <f>IFERROR(__xludf.DUMMYFUNCTION("""COMPUTED_VALUE"""),"")</f>
        <v/>
      </c>
      <c r="D19172" s="105"/>
      <c r="E19172" s="105"/>
      <c r="F19172" s="105"/>
      <c r="I19172" s="105"/>
    </row>
    <row r="19173">
      <c r="C19173" s="225" t="str">
        <f>IFERROR(__xludf.DUMMYFUNCTION("""COMPUTED_VALUE"""),"")</f>
        <v/>
      </c>
      <c r="D19173" s="105"/>
      <c r="E19173" s="105"/>
      <c r="F19173" s="105"/>
      <c r="I19173" s="105"/>
    </row>
    <row r="19174">
      <c r="C19174" s="225" t="str">
        <f>IFERROR(__xludf.DUMMYFUNCTION("""COMPUTED_VALUE"""),"")</f>
        <v/>
      </c>
      <c r="D19174" s="105"/>
      <c r="E19174" s="105"/>
      <c r="F19174" s="105"/>
      <c r="I19174" s="105"/>
    </row>
    <row r="19175">
      <c r="C19175" s="225" t="str">
        <f>IFERROR(__xludf.DUMMYFUNCTION("""COMPUTED_VALUE"""),"")</f>
        <v/>
      </c>
      <c r="D19175" s="105"/>
      <c r="E19175" s="105"/>
      <c r="F19175" s="105"/>
      <c r="I19175" s="105"/>
    </row>
    <row r="19176">
      <c r="C19176" s="225" t="str">
        <f>IFERROR(__xludf.DUMMYFUNCTION("""COMPUTED_VALUE"""),"")</f>
        <v/>
      </c>
      <c r="D19176" s="105"/>
      <c r="E19176" s="105"/>
      <c r="F19176" s="105"/>
      <c r="I19176" s="105"/>
    </row>
    <row r="19177">
      <c r="C19177" s="225" t="str">
        <f>IFERROR(__xludf.DUMMYFUNCTION("""COMPUTED_VALUE"""),"")</f>
        <v/>
      </c>
      <c r="D19177" s="105"/>
      <c r="E19177" s="105"/>
      <c r="F19177" s="105"/>
      <c r="I19177" s="105"/>
    </row>
    <row r="19178">
      <c r="C19178" s="225" t="str">
        <f>IFERROR(__xludf.DUMMYFUNCTION("""COMPUTED_VALUE"""),"")</f>
        <v/>
      </c>
      <c r="D19178" s="105"/>
      <c r="E19178" s="105"/>
      <c r="F19178" s="105"/>
      <c r="I19178" s="105"/>
    </row>
    <row r="19179">
      <c r="C19179" s="225" t="str">
        <f>IFERROR(__xludf.DUMMYFUNCTION("""COMPUTED_VALUE"""),"")</f>
        <v/>
      </c>
      <c r="D19179" s="105"/>
      <c r="E19179" s="105"/>
      <c r="F19179" s="105"/>
      <c r="I19179" s="105"/>
    </row>
    <row r="19180">
      <c r="C19180" s="225" t="str">
        <f>IFERROR(__xludf.DUMMYFUNCTION("""COMPUTED_VALUE"""),"")</f>
        <v/>
      </c>
      <c r="D19180" s="105"/>
      <c r="E19180" s="105"/>
      <c r="F19180" s="105"/>
      <c r="I19180" s="105"/>
    </row>
    <row r="19181">
      <c r="C19181" s="225" t="str">
        <f>IFERROR(__xludf.DUMMYFUNCTION("""COMPUTED_VALUE"""),"")</f>
        <v/>
      </c>
      <c r="D19181" s="105"/>
      <c r="E19181" s="105"/>
      <c r="F19181" s="105"/>
      <c r="I19181" s="105"/>
    </row>
    <row r="19182">
      <c r="C19182" s="225" t="str">
        <f>IFERROR(__xludf.DUMMYFUNCTION("""COMPUTED_VALUE"""),"")</f>
        <v/>
      </c>
      <c r="D19182" s="105"/>
      <c r="E19182" s="105"/>
      <c r="F19182" s="105"/>
      <c r="I19182" s="105"/>
    </row>
    <row r="19183">
      <c r="C19183" s="225" t="str">
        <f>IFERROR(__xludf.DUMMYFUNCTION("""COMPUTED_VALUE"""),"")</f>
        <v/>
      </c>
      <c r="D19183" s="105"/>
      <c r="E19183" s="105"/>
      <c r="F19183" s="105"/>
      <c r="I19183" s="105"/>
    </row>
    <row r="19184">
      <c r="C19184" s="225" t="str">
        <f>IFERROR(__xludf.DUMMYFUNCTION("""COMPUTED_VALUE"""),"")</f>
        <v/>
      </c>
      <c r="D19184" s="105"/>
      <c r="E19184" s="105"/>
      <c r="F19184" s="105"/>
      <c r="I19184" s="105"/>
    </row>
    <row r="19185">
      <c r="C19185" s="225" t="str">
        <f>IFERROR(__xludf.DUMMYFUNCTION("""COMPUTED_VALUE"""),"")</f>
        <v/>
      </c>
      <c r="D19185" s="105"/>
      <c r="E19185" s="105"/>
      <c r="F19185" s="105"/>
      <c r="I19185" s="105"/>
    </row>
    <row r="19186">
      <c r="C19186" s="225" t="str">
        <f>IFERROR(__xludf.DUMMYFUNCTION("""COMPUTED_VALUE"""),"")</f>
        <v/>
      </c>
      <c r="D19186" s="105"/>
      <c r="E19186" s="105"/>
      <c r="F19186" s="105"/>
      <c r="I19186" s="105"/>
    </row>
    <row r="19187">
      <c r="C19187" s="225" t="str">
        <f>IFERROR(__xludf.DUMMYFUNCTION("""COMPUTED_VALUE"""),"")</f>
        <v/>
      </c>
      <c r="D19187" s="105"/>
      <c r="E19187" s="105"/>
      <c r="F19187" s="105"/>
      <c r="I19187" s="105"/>
    </row>
    <row r="19188">
      <c r="C19188" s="225" t="str">
        <f>IFERROR(__xludf.DUMMYFUNCTION("""COMPUTED_VALUE"""),"")</f>
        <v/>
      </c>
      <c r="D19188" s="105"/>
      <c r="E19188" s="105"/>
      <c r="F19188" s="105"/>
      <c r="I19188" s="105"/>
    </row>
    <row r="19189">
      <c r="C19189" s="225" t="str">
        <f>IFERROR(__xludf.DUMMYFUNCTION("""COMPUTED_VALUE"""),"")</f>
        <v/>
      </c>
      <c r="D19189" s="105"/>
      <c r="E19189" s="105"/>
      <c r="F19189" s="105"/>
      <c r="I19189" s="105"/>
    </row>
    <row r="19190">
      <c r="C19190" s="225" t="str">
        <f>IFERROR(__xludf.DUMMYFUNCTION("""COMPUTED_VALUE"""),"")</f>
        <v/>
      </c>
      <c r="D19190" s="105"/>
      <c r="E19190" s="105"/>
      <c r="F19190" s="105"/>
      <c r="I19190" s="105"/>
    </row>
    <row r="19191">
      <c r="C19191" s="225" t="str">
        <f>IFERROR(__xludf.DUMMYFUNCTION("""COMPUTED_VALUE"""),"")</f>
        <v/>
      </c>
      <c r="D19191" s="105"/>
      <c r="E19191" s="105"/>
      <c r="F19191" s="105"/>
      <c r="I19191" s="105"/>
    </row>
    <row r="19192">
      <c r="C19192" s="225" t="str">
        <f>IFERROR(__xludf.DUMMYFUNCTION("""COMPUTED_VALUE"""),"")</f>
        <v/>
      </c>
      <c r="D19192" s="105"/>
      <c r="E19192" s="105"/>
      <c r="F19192" s="105"/>
      <c r="I19192" s="105"/>
    </row>
    <row r="19193">
      <c r="C19193" s="225" t="str">
        <f>IFERROR(__xludf.DUMMYFUNCTION("""COMPUTED_VALUE"""),"")</f>
        <v/>
      </c>
      <c r="D19193" s="105"/>
      <c r="E19193" s="105"/>
      <c r="F19193" s="105"/>
      <c r="I19193" s="105"/>
    </row>
    <row r="19194">
      <c r="C19194" s="225" t="str">
        <f>IFERROR(__xludf.DUMMYFUNCTION("""COMPUTED_VALUE"""),"")</f>
        <v/>
      </c>
      <c r="D19194" s="105"/>
      <c r="E19194" s="105"/>
      <c r="F19194" s="105"/>
      <c r="I19194" s="105"/>
    </row>
    <row r="19195">
      <c r="C19195" s="225" t="str">
        <f>IFERROR(__xludf.DUMMYFUNCTION("""COMPUTED_VALUE"""),"")</f>
        <v/>
      </c>
      <c r="D19195" s="105"/>
      <c r="E19195" s="105"/>
      <c r="F19195" s="105"/>
      <c r="I19195" s="105"/>
    </row>
    <row r="19196">
      <c r="C19196" s="225" t="str">
        <f>IFERROR(__xludf.DUMMYFUNCTION("""COMPUTED_VALUE"""),"")</f>
        <v/>
      </c>
      <c r="D19196" s="105"/>
      <c r="E19196" s="105"/>
      <c r="F19196" s="105"/>
      <c r="I19196" s="105"/>
    </row>
    <row r="19197">
      <c r="C19197" s="225" t="str">
        <f>IFERROR(__xludf.DUMMYFUNCTION("""COMPUTED_VALUE"""),"")</f>
        <v/>
      </c>
      <c r="D19197" s="105"/>
      <c r="E19197" s="105"/>
      <c r="F19197" s="105"/>
      <c r="I19197" s="105"/>
    </row>
    <row r="19198">
      <c r="C19198" s="225" t="str">
        <f>IFERROR(__xludf.DUMMYFUNCTION("""COMPUTED_VALUE"""),"")</f>
        <v/>
      </c>
      <c r="D19198" s="105"/>
      <c r="E19198" s="105"/>
      <c r="F19198" s="105"/>
      <c r="I19198" s="105"/>
    </row>
    <row r="19199">
      <c r="C19199" s="225" t="str">
        <f>IFERROR(__xludf.DUMMYFUNCTION("""COMPUTED_VALUE"""),"")</f>
        <v/>
      </c>
      <c r="D19199" s="105"/>
      <c r="E19199" s="105"/>
      <c r="F19199" s="105"/>
      <c r="I19199" s="105"/>
    </row>
    <row r="19200">
      <c r="C19200" s="225" t="str">
        <f>IFERROR(__xludf.DUMMYFUNCTION("""COMPUTED_VALUE"""),"")</f>
        <v/>
      </c>
      <c r="D19200" s="105"/>
      <c r="E19200" s="105"/>
      <c r="F19200" s="105"/>
      <c r="I19200" s="105"/>
    </row>
    <row r="19201">
      <c r="C19201" s="225" t="str">
        <f>IFERROR(__xludf.DUMMYFUNCTION("""COMPUTED_VALUE"""),"")</f>
        <v/>
      </c>
      <c r="D19201" s="105"/>
      <c r="E19201" s="105"/>
      <c r="F19201" s="105"/>
      <c r="I19201" s="105"/>
    </row>
    <row r="19202">
      <c r="C19202" s="225" t="str">
        <f>IFERROR(__xludf.DUMMYFUNCTION("""COMPUTED_VALUE"""),"")</f>
        <v/>
      </c>
      <c r="D19202" s="105"/>
      <c r="E19202" s="105"/>
      <c r="F19202" s="105"/>
      <c r="I19202" s="105"/>
    </row>
    <row r="19203">
      <c r="C19203" s="225" t="str">
        <f>IFERROR(__xludf.DUMMYFUNCTION("""COMPUTED_VALUE"""),"")</f>
        <v/>
      </c>
      <c r="D19203" s="105"/>
      <c r="E19203" s="105"/>
      <c r="F19203" s="105"/>
      <c r="I19203" s="105"/>
    </row>
    <row r="19204">
      <c r="C19204" s="225" t="str">
        <f>IFERROR(__xludf.DUMMYFUNCTION("""COMPUTED_VALUE"""),"")</f>
        <v/>
      </c>
      <c r="D19204" s="105"/>
      <c r="E19204" s="105"/>
      <c r="F19204" s="105"/>
      <c r="I19204" s="105"/>
    </row>
    <row r="19205">
      <c r="C19205" s="225" t="str">
        <f>IFERROR(__xludf.DUMMYFUNCTION("""COMPUTED_VALUE"""),"")</f>
        <v/>
      </c>
      <c r="D19205" s="105"/>
      <c r="E19205" s="105"/>
      <c r="F19205" s="105"/>
      <c r="I19205" s="105"/>
    </row>
    <row r="19206">
      <c r="C19206" s="225" t="str">
        <f>IFERROR(__xludf.DUMMYFUNCTION("""COMPUTED_VALUE"""),"")</f>
        <v/>
      </c>
      <c r="D19206" s="105"/>
      <c r="E19206" s="105"/>
      <c r="F19206" s="105"/>
      <c r="I19206" s="105"/>
    </row>
    <row r="19207">
      <c r="C19207" s="225" t="str">
        <f>IFERROR(__xludf.DUMMYFUNCTION("""COMPUTED_VALUE"""),"")</f>
        <v/>
      </c>
      <c r="D19207" s="105"/>
      <c r="E19207" s="105"/>
      <c r="F19207" s="105"/>
      <c r="I19207" s="105"/>
    </row>
    <row r="19208">
      <c r="C19208" s="225" t="str">
        <f>IFERROR(__xludf.DUMMYFUNCTION("""COMPUTED_VALUE"""),"")</f>
        <v/>
      </c>
      <c r="D19208" s="105"/>
      <c r="E19208" s="105"/>
      <c r="F19208" s="105"/>
      <c r="I19208" s="105"/>
    </row>
    <row r="19209">
      <c r="C19209" s="225" t="str">
        <f>IFERROR(__xludf.DUMMYFUNCTION("""COMPUTED_VALUE"""),"")</f>
        <v/>
      </c>
      <c r="D19209" s="105"/>
      <c r="E19209" s="105"/>
      <c r="F19209" s="105"/>
      <c r="I19209" s="105"/>
    </row>
    <row r="19210">
      <c r="C19210" s="225" t="str">
        <f>IFERROR(__xludf.DUMMYFUNCTION("""COMPUTED_VALUE"""),"")</f>
        <v/>
      </c>
      <c r="D19210" s="105"/>
      <c r="E19210" s="105"/>
      <c r="F19210" s="105"/>
      <c r="I19210" s="105"/>
    </row>
    <row r="19211">
      <c r="C19211" s="225" t="str">
        <f>IFERROR(__xludf.DUMMYFUNCTION("""COMPUTED_VALUE"""),"")</f>
        <v/>
      </c>
      <c r="D19211" s="105"/>
      <c r="E19211" s="105"/>
      <c r="F19211" s="105"/>
      <c r="I19211" s="105"/>
    </row>
    <row r="19212">
      <c r="C19212" s="225" t="str">
        <f>IFERROR(__xludf.DUMMYFUNCTION("""COMPUTED_VALUE"""),"")</f>
        <v/>
      </c>
      <c r="D19212" s="105"/>
      <c r="E19212" s="105"/>
      <c r="F19212" s="105"/>
      <c r="I19212" s="105"/>
    </row>
    <row r="19213">
      <c r="C19213" s="225" t="str">
        <f>IFERROR(__xludf.DUMMYFUNCTION("""COMPUTED_VALUE"""),"")</f>
        <v/>
      </c>
      <c r="D19213" s="105"/>
      <c r="E19213" s="105"/>
      <c r="F19213" s="105"/>
      <c r="I19213" s="105"/>
    </row>
    <row r="19214">
      <c r="C19214" s="225" t="str">
        <f>IFERROR(__xludf.DUMMYFUNCTION("""COMPUTED_VALUE"""),"")</f>
        <v/>
      </c>
      <c r="D19214" s="105"/>
      <c r="E19214" s="105"/>
      <c r="F19214" s="105"/>
      <c r="I19214" s="105"/>
    </row>
    <row r="19215">
      <c r="C19215" s="225" t="str">
        <f>IFERROR(__xludf.DUMMYFUNCTION("""COMPUTED_VALUE"""),"")</f>
        <v/>
      </c>
      <c r="D19215" s="105"/>
      <c r="E19215" s="105"/>
      <c r="F19215" s="105"/>
      <c r="I19215" s="105"/>
    </row>
    <row r="19216">
      <c r="C19216" s="225" t="str">
        <f>IFERROR(__xludf.DUMMYFUNCTION("""COMPUTED_VALUE"""),"")</f>
        <v/>
      </c>
      <c r="D19216" s="105"/>
      <c r="E19216" s="105"/>
      <c r="F19216" s="105"/>
      <c r="I19216" s="105"/>
    </row>
    <row r="19217">
      <c r="C19217" s="225" t="str">
        <f>IFERROR(__xludf.DUMMYFUNCTION("""COMPUTED_VALUE"""),"")</f>
        <v/>
      </c>
      <c r="D19217" s="105"/>
      <c r="E19217" s="105"/>
      <c r="F19217" s="105"/>
      <c r="I19217" s="105"/>
    </row>
    <row r="19218">
      <c r="C19218" s="225" t="str">
        <f>IFERROR(__xludf.DUMMYFUNCTION("""COMPUTED_VALUE"""),"")</f>
        <v/>
      </c>
      <c r="D19218" s="105"/>
      <c r="E19218" s="105"/>
      <c r="F19218" s="105"/>
      <c r="I19218" s="105"/>
    </row>
    <row r="19219">
      <c r="C19219" s="225" t="str">
        <f>IFERROR(__xludf.DUMMYFUNCTION("""COMPUTED_VALUE"""),"")</f>
        <v/>
      </c>
      <c r="D19219" s="105"/>
      <c r="E19219" s="105"/>
      <c r="F19219" s="105"/>
      <c r="I19219" s="105"/>
    </row>
    <row r="19220">
      <c r="C19220" s="225" t="str">
        <f>IFERROR(__xludf.DUMMYFUNCTION("""COMPUTED_VALUE"""),"")</f>
        <v/>
      </c>
      <c r="D19220" s="105"/>
      <c r="E19220" s="105"/>
      <c r="F19220" s="105"/>
      <c r="I19220" s="105"/>
    </row>
    <row r="19221">
      <c r="C19221" s="225" t="str">
        <f>IFERROR(__xludf.DUMMYFUNCTION("""COMPUTED_VALUE"""),"")</f>
        <v/>
      </c>
      <c r="D19221" s="105"/>
      <c r="E19221" s="105"/>
      <c r="F19221" s="105"/>
      <c r="I19221" s="105"/>
    </row>
    <row r="19222">
      <c r="C19222" s="225" t="str">
        <f>IFERROR(__xludf.DUMMYFUNCTION("""COMPUTED_VALUE"""),"")</f>
        <v/>
      </c>
      <c r="D19222" s="105"/>
      <c r="E19222" s="105"/>
      <c r="F19222" s="105"/>
      <c r="I19222" s="105"/>
    </row>
    <row r="19223">
      <c r="C19223" s="225" t="str">
        <f>IFERROR(__xludf.DUMMYFUNCTION("""COMPUTED_VALUE"""),"")</f>
        <v/>
      </c>
      <c r="D19223" s="105"/>
      <c r="E19223" s="105"/>
      <c r="F19223" s="105"/>
      <c r="I19223" s="105"/>
    </row>
    <row r="19224">
      <c r="C19224" s="225" t="str">
        <f>IFERROR(__xludf.DUMMYFUNCTION("""COMPUTED_VALUE"""),"")</f>
        <v/>
      </c>
      <c r="D19224" s="105"/>
      <c r="E19224" s="105"/>
      <c r="F19224" s="105"/>
      <c r="I19224" s="105"/>
    </row>
    <row r="19225">
      <c r="C19225" s="225" t="str">
        <f>IFERROR(__xludf.DUMMYFUNCTION("""COMPUTED_VALUE"""),"")</f>
        <v/>
      </c>
      <c r="D19225" s="105"/>
      <c r="E19225" s="105"/>
      <c r="F19225" s="105"/>
      <c r="I19225" s="105"/>
    </row>
    <row r="19226">
      <c r="C19226" s="225" t="str">
        <f>IFERROR(__xludf.DUMMYFUNCTION("""COMPUTED_VALUE"""),"")</f>
        <v/>
      </c>
      <c r="D19226" s="105"/>
      <c r="E19226" s="105"/>
      <c r="F19226" s="105"/>
      <c r="I19226" s="105"/>
    </row>
    <row r="19227">
      <c r="C19227" s="225" t="str">
        <f>IFERROR(__xludf.DUMMYFUNCTION("""COMPUTED_VALUE"""),"")</f>
        <v/>
      </c>
      <c r="D19227" s="105"/>
      <c r="E19227" s="105"/>
      <c r="F19227" s="105"/>
      <c r="I19227" s="105"/>
    </row>
    <row r="19228">
      <c r="C19228" s="225" t="str">
        <f>IFERROR(__xludf.DUMMYFUNCTION("""COMPUTED_VALUE"""),"")</f>
        <v/>
      </c>
      <c r="D19228" s="105"/>
      <c r="E19228" s="105"/>
      <c r="F19228" s="105"/>
      <c r="I19228" s="105"/>
    </row>
    <row r="19229">
      <c r="C19229" s="225" t="str">
        <f>IFERROR(__xludf.DUMMYFUNCTION("""COMPUTED_VALUE"""),"")</f>
        <v/>
      </c>
      <c r="D19229" s="105"/>
      <c r="E19229" s="105"/>
      <c r="F19229" s="105"/>
      <c r="I19229" s="105"/>
    </row>
    <row r="19230">
      <c r="C19230" s="225" t="str">
        <f>IFERROR(__xludf.DUMMYFUNCTION("""COMPUTED_VALUE"""),"")</f>
        <v/>
      </c>
      <c r="D19230" s="105"/>
      <c r="E19230" s="105"/>
      <c r="F19230" s="105"/>
      <c r="I19230" s="105"/>
    </row>
    <row r="19231">
      <c r="C19231" s="225" t="str">
        <f>IFERROR(__xludf.DUMMYFUNCTION("""COMPUTED_VALUE"""),"")</f>
        <v/>
      </c>
      <c r="D19231" s="105"/>
      <c r="E19231" s="105"/>
      <c r="F19231" s="105"/>
      <c r="I19231" s="105"/>
    </row>
    <row r="19232">
      <c r="C19232" s="225" t="str">
        <f>IFERROR(__xludf.DUMMYFUNCTION("""COMPUTED_VALUE"""),"")</f>
        <v/>
      </c>
      <c r="D19232" s="105"/>
      <c r="E19232" s="105"/>
      <c r="F19232" s="105"/>
      <c r="I19232" s="105"/>
    </row>
    <row r="19233">
      <c r="C19233" s="225" t="str">
        <f>IFERROR(__xludf.DUMMYFUNCTION("""COMPUTED_VALUE"""),"")</f>
        <v/>
      </c>
      <c r="D19233" s="105"/>
      <c r="E19233" s="105"/>
      <c r="F19233" s="105"/>
      <c r="I19233" s="105"/>
    </row>
    <row r="19234">
      <c r="C19234" s="225" t="str">
        <f>IFERROR(__xludf.DUMMYFUNCTION("""COMPUTED_VALUE"""),"")</f>
        <v/>
      </c>
      <c r="D19234" s="105"/>
      <c r="E19234" s="105"/>
      <c r="F19234" s="105"/>
      <c r="I19234" s="105"/>
    </row>
    <row r="19235">
      <c r="C19235" s="225" t="str">
        <f>IFERROR(__xludf.DUMMYFUNCTION("""COMPUTED_VALUE"""),"")</f>
        <v/>
      </c>
      <c r="D19235" s="105"/>
      <c r="E19235" s="105"/>
      <c r="F19235" s="105"/>
      <c r="I19235" s="105"/>
    </row>
    <row r="19236">
      <c r="C19236" s="225" t="str">
        <f>IFERROR(__xludf.DUMMYFUNCTION("""COMPUTED_VALUE"""),"")</f>
        <v/>
      </c>
      <c r="D19236" s="105"/>
      <c r="E19236" s="105"/>
      <c r="F19236" s="105"/>
      <c r="I19236" s="105"/>
    </row>
    <row r="19237">
      <c r="C19237" s="225" t="str">
        <f>IFERROR(__xludf.DUMMYFUNCTION("""COMPUTED_VALUE"""),"")</f>
        <v/>
      </c>
      <c r="D19237" s="105"/>
      <c r="E19237" s="105"/>
      <c r="F19237" s="105"/>
      <c r="I19237" s="105"/>
    </row>
    <row r="19238">
      <c r="C19238" s="225" t="str">
        <f>IFERROR(__xludf.DUMMYFUNCTION("""COMPUTED_VALUE"""),"")</f>
        <v/>
      </c>
      <c r="D19238" s="105"/>
      <c r="E19238" s="105"/>
      <c r="F19238" s="105"/>
      <c r="I19238" s="105"/>
    </row>
    <row r="19239">
      <c r="C19239" s="225" t="str">
        <f>IFERROR(__xludf.DUMMYFUNCTION("""COMPUTED_VALUE"""),"")</f>
        <v/>
      </c>
      <c r="D19239" s="105"/>
      <c r="E19239" s="105"/>
      <c r="F19239" s="105"/>
      <c r="I19239" s="105"/>
    </row>
    <row r="19240">
      <c r="C19240" s="225" t="str">
        <f>IFERROR(__xludf.DUMMYFUNCTION("""COMPUTED_VALUE"""),"")</f>
        <v/>
      </c>
      <c r="D19240" s="105"/>
      <c r="E19240" s="105"/>
      <c r="F19240" s="105"/>
      <c r="I19240" s="105"/>
    </row>
    <row r="19241">
      <c r="C19241" s="225" t="str">
        <f>IFERROR(__xludf.DUMMYFUNCTION("""COMPUTED_VALUE"""),"")</f>
        <v/>
      </c>
      <c r="D19241" s="105"/>
      <c r="E19241" s="105"/>
      <c r="F19241" s="105"/>
      <c r="I19241" s="105"/>
    </row>
    <row r="19242">
      <c r="C19242" s="225" t="str">
        <f>IFERROR(__xludf.DUMMYFUNCTION("""COMPUTED_VALUE"""),"")</f>
        <v/>
      </c>
      <c r="D19242" s="105"/>
      <c r="E19242" s="105"/>
      <c r="F19242" s="105"/>
      <c r="I19242" s="105"/>
    </row>
    <row r="19243">
      <c r="C19243" s="225" t="str">
        <f>IFERROR(__xludf.DUMMYFUNCTION("""COMPUTED_VALUE"""),"")</f>
        <v/>
      </c>
      <c r="D19243" s="105"/>
      <c r="E19243" s="105"/>
      <c r="F19243" s="105"/>
      <c r="I19243" s="105"/>
    </row>
    <row r="19244">
      <c r="C19244" s="225" t="str">
        <f>IFERROR(__xludf.DUMMYFUNCTION("""COMPUTED_VALUE"""),"")</f>
        <v/>
      </c>
      <c r="D19244" s="105"/>
      <c r="E19244" s="105"/>
      <c r="F19244" s="105"/>
      <c r="I19244" s="105"/>
    </row>
    <row r="19245">
      <c r="C19245" s="225" t="str">
        <f>IFERROR(__xludf.DUMMYFUNCTION("""COMPUTED_VALUE"""),"")</f>
        <v/>
      </c>
      <c r="D19245" s="105"/>
      <c r="E19245" s="105"/>
      <c r="F19245" s="105"/>
      <c r="I19245" s="105"/>
    </row>
    <row r="19246">
      <c r="C19246" s="225" t="str">
        <f>IFERROR(__xludf.DUMMYFUNCTION("""COMPUTED_VALUE"""),"")</f>
        <v/>
      </c>
      <c r="D19246" s="105"/>
      <c r="E19246" s="105"/>
      <c r="F19246" s="105"/>
      <c r="I19246" s="105"/>
    </row>
    <row r="19247">
      <c r="C19247" s="225" t="str">
        <f>IFERROR(__xludf.DUMMYFUNCTION("""COMPUTED_VALUE"""),"")</f>
        <v/>
      </c>
      <c r="D19247" s="105"/>
      <c r="E19247" s="105"/>
      <c r="F19247" s="105"/>
      <c r="I19247" s="105"/>
    </row>
    <row r="19248">
      <c r="C19248" s="225" t="str">
        <f>IFERROR(__xludf.DUMMYFUNCTION("""COMPUTED_VALUE"""),"")</f>
        <v/>
      </c>
      <c r="D19248" s="105"/>
      <c r="E19248" s="105"/>
      <c r="F19248" s="105"/>
      <c r="I19248" s="105"/>
    </row>
    <row r="19249">
      <c r="C19249" s="225" t="str">
        <f>IFERROR(__xludf.DUMMYFUNCTION("""COMPUTED_VALUE"""),"")</f>
        <v/>
      </c>
      <c r="D19249" s="105"/>
      <c r="E19249" s="105"/>
      <c r="F19249" s="105"/>
      <c r="I19249" s="105"/>
    </row>
    <row r="19250">
      <c r="C19250" s="225" t="str">
        <f>IFERROR(__xludf.DUMMYFUNCTION("""COMPUTED_VALUE"""),"")</f>
        <v/>
      </c>
      <c r="D19250" s="105"/>
      <c r="E19250" s="105"/>
      <c r="F19250" s="105"/>
      <c r="I19250" s="105"/>
    </row>
    <row r="19251">
      <c r="C19251" s="225" t="str">
        <f>IFERROR(__xludf.DUMMYFUNCTION("""COMPUTED_VALUE"""),"")</f>
        <v/>
      </c>
      <c r="D19251" s="105"/>
      <c r="E19251" s="105"/>
      <c r="F19251" s="105"/>
      <c r="I19251" s="105"/>
    </row>
    <row r="19252">
      <c r="C19252" s="225" t="str">
        <f>IFERROR(__xludf.DUMMYFUNCTION("""COMPUTED_VALUE"""),"")</f>
        <v/>
      </c>
      <c r="D19252" s="105"/>
      <c r="E19252" s="105"/>
      <c r="F19252" s="105"/>
      <c r="I19252" s="105"/>
    </row>
    <row r="19253">
      <c r="C19253" s="225" t="str">
        <f>IFERROR(__xludf.DUMMYFUNCTION("""COMPUTED_VALUE"""),"")</f>
        <v/>
      </c>
      <c r="D19253" s="105"/>
      <c r="E19253" s="105"/>
      <c r="F19253" s="105"/>
      <c r="I19253" s="105"/>
    </row>
    <row r="19254">
      <c r="C19254" s="225" t="str">
        <f>IFERROR(__xludf.DUMMYFUNCTION("""COMPUTED_VALUE"""),"")</f>
        <v/>
      </c>
      <c r="D19254" s="105"/>
      <c r="E19254" s="105"/>
      <c r="F19254" s="105"/>
      <c r="I19254" s="105"/>
    </row>
    <row r="19255">
      <c r="C19255" s="225" t="str">
        <f>IFERROR(__xludf.DUMMYFUNCTION("""COMPUTED_VALUE"""),"")</f>
        <v/>
      </c>
      <c r="D19255" s="105"/>
      <c r="E19255" s="105"/>
      <c r="F19255" s="105"/>
      <c r="I19255" s="105"/>
    </row>
    <row r="19256">
      <c r="C19256" s="225" t="str">
        <f>IFERROR(__xludf.DUMMYFUNCTION("""COMPUTED_VALUE"""),"")</f>
        <v/>
      </c>
      <c r="D19256" s="105"/>
      <c r="E19256" s="105"/>
      <c r="F19256" s="105"/>
      <c r="I19256" s="105"/>
    </row>
    <row r="19257">
      <c r="C19257" s="225" t="str">
        <f>IFERROR(__xludf.DUMMYFUNCTION("""COMPUTED_VALUE"""),"")</f>
        <v/>
      </c>
      <c r="D19257" s="105"/>
      <c r="E19257" s="105"/>
      <c r="F19257" s="105"/>
      <c r="I19257" s="105"/>
    </row>
    <row r="19258">
      <c r="C19258" s="225" t="str">
        <f>IFERROR(__xludf.DUMMYFUNCTION("""COMPUTED_VALUE"""),"")</f>
        <v/>
      </c>
      <c r="D19258" s="105"/>
      <c r="E19258" s="105"/>
      <c r="F19258" s="105"/>
      <c r="I19258" s="105"/>
    </row>
    <row r="19259">
      <c r="C19259" s="225" t="str">
        <f>IFERROR(__xludf.DUMMYFUNCTION("""COMPUTED_VALUE"""),"")</f>
        <v/>
      </c>
      <c r="D19259" s="105"/>
      <c r="E19259" s="105"/>
      <c r="F19259" s="105"/>
      <c r="I19259" s="105"/>
    </row>
    <row r="19260">
      <c r="C19260" s="225" t="str">
        <f>IFERROR(__xludf.DUMMYFUNCTION("""COMPUTED_VALUE"""),"")</f>
        <v/>
      </c>
      <c r="D19260" s="105"/>
      <c r="E19260" s="105"/>
      <c r="F19260" s="105"/>
      <c r="I19260" s="105"/>
    </row>
    <row r="19261">
      <c r="C19261" s="225" t="str">
        <f>IFERROR(__xludf.DUMMYFUNCTION("""COMPUTED_VALUE"""),"")</f>
        <v/>
      </c>
      <c r="D19261" s="105"/>
      <c r="E19261" s="105"/>
      <c r="F19261" s="105"/>
      <c r="I19261" s="105"/>
    </row>
    <row r="19262">
      <c r="C19262" s="225" t="str">
        <f>IFERROR(__xludf.DUMMYFUNCTION("""COMPUTED_VALUE"""),"")</f>
        <v/>
      </c>
      <c r="D19262" s="105"/>
      <c r="E19262" s="105"/>
      <c r="F19262" s="105"/>
      <c r="I19262" s="105"/>
    </row>
    <row r="19263">
      <c r="C19263" s="225" t="str">
        <f>IFERROR(__xludf.DUMMYFUNCTION("""COMPUTED_VALUE"""),"")</f>
        <v/>
      </c>
      <c r="D19263" s="105"/>
      <c r="E19263" s="105"/>
      <c r="F19263" s="105"/>
      <c r="I19263" s="105"/>
    </row>
    <row r="19264">
      <c r="C19264" s="225" t="str">
        <f>IFERROR(__xludf.DUMMYFUNCTION("""COMPUTED_VALUE"""),"")</f>
        <v/>
      </c>
      <c r="D19264" s="105"/>
      <c r="E19264" s="105"/>
      <c r="F19264" s="105"/>
      <c r="I19264" s="105"/>
    </row>
    <row r="19265">
      <c r="C19265" s="225" t="str">
        <f>IFERROR(__xludf.DUMMYFUNCTION("""COMPUTED_VALUE"""),"")</f>
        <v/>
      </c>
      <c r="D19265" s="105"/>
      <c r="E19265" s="105"/>
      <c r="F19265" s="105"/>
      <c r="I19265" s="105"/>
    </row>
    <row r="19266">
      <c r="C19266" s="225" t="str">
        <f>IFERROR(__xludf.DUMMYFUNCTION("""COMPUTED_VALUE"""),"")</f>
        <v/>
      </c>
      <c r="D19266" s="105"/>
      <c r="E19266" s="105"/>
      <c r="F19266" s="105"/>
      <c r="I19266" s="105"/>
    </row>
    <row r="19267">
      <c r="C19267" s="225" t="str">
        <f>IFERROR(__xludf.DUMMYFUNCTION("""COMPUTED_VALUE"""),"")</f>
        <v/>
      </c>
      <c r="D19267" s="105"/>
      <c r="E19267" s="105"/>
      <c r="F19267" s="105"/>
      <c r="I19267" s="105"/>
    </row>
    <row r="19268">
      <c r="C19268" s="225" t="str">
        <f>IFERROR(__xludf.DUMMYFUNCTION("""COMPUTED_VALUE"""),"")</f>
        <v/>
      </c>
      <c r="D19268" s="105"/>
      <c r="E19268" s="105"/>
      <c r="F19268" s="105"/>
      <c r="I19268" s="105"/>
    </row>
    <row r="19269">
      <c r="C19269" s="225" t="str">
        <f>IFERROR(__xludf.DUMMYFUNCTION("""COMPUTED_VALUE"""),"")</f>
        <v/>
      </c>
      <c r="D19269" s="105"/>
      <c r="E19269" s="105"/>
      <c r="F19269" s="105"/>
      <c r="I19269" s="105"/>
    </row>
    <row r="19270">
      <c r="C19270" s="225" t="str">
        <f>IFERROR(__xludf.DUMMYFUNCTION("""COMPUTED_VALUE"""),"")</f>
        <v/>
      </c>
      <c r="D19270" s="105"/>
      <c r="E19270" s="105"/>
      <c r="F19270" s="105"/>
      <c r="I19270" s="105"/>
    </row>
    <row r="19271">
      <c r="C19271" s="225" t="str">
        <f>IFERROR(__xludf.DUMMYFUNCTION("""COMPUTED_VALUE"""),"")</f>
        <v/>
      </c>
      <c r="D19271" s="105"/>
      <c r="E19271" s="105"/>
      <c r="F19271" s="105"/>
      <c r="I19271" s="105"/>
    </row>
    <row r="19272">
      <c r="C19272" s="225" t="str">
        <f>IFERROR(__xludf.DUMMYFUNCTION("""COMPUTED_VALUE"""),"")</f>
        <v/>
      </c>
      <c r="D19272" s="105"/>
      <c r="E19272" s="105"/>
      <c r="F19272" s="105"/>
      <c r="I19272" s="105"/>
    </row>
    <row r="19273">
      <c r="C19273" s="225" t="str">
        <f>IFERROR(__xludf.DUMMYFUNCTION("""COMPUTED_VALUE"""),"")</f>
        <v/>
      </c>
      <c r="D19273" s="105"/>
      <c r="E19273" s="105"/>
      <c r="F19273" s="105"/>
      <c r="I19273" s="105"/>
    </row>
    <row r="19274">
      <c r="C19274" s="225" t="str">
        <f>IFERROR(__xludf.DUMMYFUNCTION("""COMPUTED_VALUE"""),"")</f>
        <v/>
      </c>
      <c r="D19274" s="105"/>
      <c r="E19274" s="105"/>
      <c r="F19274" s="105"/>
      <c r="I19274" s="105"/>
    </row>
    <row r="19275">
      <c r="C19275" s="225" t="str">
        <f>IFERROR(__xludf.DUMMYFUNCTION("""COMPUTED_VALUE"""),"")</f>
        <v/>
      </c>
      <c r="D19275" s="105"/>
      <c r="E19275" s="105"/>
      <c r="F19275" s="105"/>
      <c r="I19275" s="105"/>
    </row>
    <row r="19276">
      <c r="C19276" s="225" t="str">
        <f>IFERROR(__xludf.DUMMYFUNCTION("""COMPUTED_VALUE"""),"")</f>
        <v/>
      </c>
      <c r="D19276" s="105"/>
      <c r="E19276" s="105"/>
      <c r="F19276" s="105"/>
      <c r="I19276" s="105"/>
    </row>
    <row r="19277">
      <c r="C19277" s="225" t="str">
        <f>IFERROR(__xludf.DUMMYFUNCTION("""COMPUTED_VALUE"""),"")</f>
        <v/>
      </c>
      <c r="D19277" s="105"/>
      <c r="E19277" s="105"/>
      <c r="F19277" s="105"/>
      <c r="I19277" s="105"/>
    </row>
    <row r="19278">
      <c r="C19278" s="225" t="str">
        <f>IFERROR(__xludf.DUMMYFUNCTION("""COMPUTED_VALUE"""),"")</f>
        <v/>
      </c>
      <c r="D19278" s="105"/>
      <c r="E19278" s="105"/>
      <c r="F19278" s="105"/>
      <c r="I19278" s="105"/>
    </row>
    <row r="19279">
      <c r="C19279" s="225" t="str">
        <f>IFERROR(__xludf.DUMMYFUNCTION("""COMPUTED_VALUE"""),"")</f>
        <v/>
      </c>
      <c r="D19279" s="105"/>
      <c r="E19279" s="105"/>
      <c r="F19279" s="105"/>
      <c r="I19279" s="105"/>
    </row>
    <row r="19280">
      <c r="C19280" s="225" t="str">
        <f>IFERROR(__xludf.DUMMYFUNCTION("""COMPUTED_VALUE"""),"")</f>
        <v/>
      </c>
      <c r="D19280" s="105"/>
      <c r="E19280" s="105"/>
      <c r="F19280" s="105"/>
      <c r="I19280" s="105"/>
    </row>
    <row r="19281">
      <c r="C19281" s="225" t="str">
        <f>IFERROR(__xludf.DUMMYFUNCTION("""COMPUTED_VALUE"""),"")</f>
        <v/>
      </c>
      <c r="D19281" s="105"/>
      <c r="E19281" s="105"/>
      <c r="F19281" s="105"/>
      <c r="I19281" s="105"/>
    </row>
    <row r="19282">
      <c r="C19282" s="225" t="str">
        <f>IFERROR(__xludf.DUMMYFUNCTION("""COMPUTED_VALUE"""),"")</f>
        <v/>
      </c>
      <c r="D19282" s="105"/>
      <c r="E19282" s="105"/>
      <c r="F19282" s="105"/>
      <c r="I19282" s="105"/>
    </row>
    <row r="19283">
      <c r="C19283" s="225" t="str">
        <f>IFERROR(__xludf.DUMMYFUNCTION("""COMPUTED_VALUE"""),"")</f>
        <v/>
      </c>
      <c r="D19283" s="105"/>
      <c r="E19283" s="105"/>
      <c r="F19283" s="105"/>
      <c r="I19283" s="105"/>
    </row>
    <row r="19284">
      <c r="C19284" s="225" t="str">
        <f>IFERROR(__xludf.DUMMYFUNCTION("""COMPUTED_VALUE"""),"")</f>
        <v/>
      </c>
      <c r="D19284" s="105"/>
      <c r="E19284" s="105"/>
      <c r="F19284" s="105"/>
      <c r="I19284" s="105"/>
    </row>
    <row r="19285">
      <c r="C19285" s="225" t="str">
        <f>IFERROR(__xludf.DUMMYFUNCTION("""COMPUTED_VALUE"""),"")</f>
        <v/>
      </c>
      <c r="D19285" s="105"/>
      <c r="E19285" s="105"/>
      <c r="F19285" s="105"/>
      <c r="I19285" s="105"/>
    </row>
    <row r="19286">
      <c r="C19286" s="225" t="str">
        <f>IFERROR(__xludf.DUMMYFUNCTION("""COMPUTED_VALUE"""),"")</f>
        <v/>
      </c>
      <c r="D19286" s="105"/>
      <c r="E19286" s="105"/>
      <c r="F19286" s="105"/>
      <c r="I19286" s="105"/>
    </row>
    <row r="19287">
      <c r="C19287" s="225" t="str">
        <f>IFERROR(__xludf.DUMMYFUNCTION("""COMPUTED_VALUE"""),"")</f>
        <v/>
      </c>
      <c r="D19287" s="105"/>
      <c r="E19287" s="105"/>
      <c r="F19287" s="105"/>
      <c r="I19287" s="105"/>
    </row>
    <row r="19288">
      <c r="C19288" s="225" t="str">
        <f>IFERROR(__xludf.DUMMYFUNCTION("""COMPUTED_VALUE"""),"")</f>
        <v/>
      </c>
      <c r="D19288" s="105"/>
      <c r="E19288" s="105"/>
      <c r="F19288" s="105"/>
      <c r="I19288" s="105"/>
    </row>
    <row r="19289">
      <c r="C19289" s="225" t="str">
        <f>IFERROR(__xludf.DUMMYFUNCTION("""COMPUTED_VALUE"""),"")</f>
        <v/>
      </c>
      <c r="D19289" s="105"/>
      <c r="E19289" s="105"/>
      <c r="F19289" s="105"/>
      <c r="I19289" s="105"/>
    </row>
    <row r="19290">
      <c r="C19290" s="225" t="str">
        <f>IFERROR(__xludf.DUMMYFUNCTION("""COMPUTED_VALUE"""),"")</f>
        <v/>
      </c>
      <c r="D19290" s="105"/>
      <c r="E19290" s="105"/>
      <c r="F19290" s="105"/>
      <c r="I19290" s="105"/>
    </row>
    <row r="19291">
      <c r="C19291" s="225" t="str">
        <f>IFERROR(__xludf.DUMMYFUNCTION("""COMPUTED_VALUE"""),"")</f>
        <v/>
      </c>
      <c r="D19291" s="105"/>
      <c r="E19291" s="105"/>
      <c r="F19291" s="105"/>
      <c r="I19291" s="105"/>
    </row>
    <row r="19292">
      <c r="C19292" s="225" t="str">
        <f>IFERROR(__xludf.DUMMYFUNCTION("""COMPUTED_VALUE"""),"")</f>
        <v/>
      </c>
      <c r="D19292" s="105"/>
      <c r="E19292" s="105"/>
      <c r="F19292" s="105"/>
      <c r="I19292" s="105"/>
    </row>
    <row r="19293">
      <c r="C19293" s="225" t="str">
        <f>IFERROR(__xludf.DUMMYFUNCTION("""COMPUTED_VALUE"""),"")</f>
        <v/>
      </c>
      <c r="D19293" s="105"/>
      <c r="E19293" s="105"/>
      <c r="F19293" s="105"/>
      <c r="I19293" s="105"/>
    </row>
    <row r="19294">
      <c r="C19294" s="225" t="str">
        <f>IFERROR(__xludf.DUMMYFUNCTION("""COMPUTED_VALUE"""),"")</f>
        <v/>
      </c>
      <c r="D19294" s="105"/>
      <c r="E19294" s="105"/>
      <c r="F19294" s="105"/>
      <c r="I19294" s="105"/>
    </row>
    <row r="19295">
      <c r="C19295" s="225" t="str">
        <f>IFERROR(__xludf.DUMMYFUNCTION("""COMPUTED_VALUE"""),"")</f>
        <v/>
      </c>
      <c r="D19295" s="105"/>
      <c r="E19295" s="105"/>
      <c r="F19295" s="105"/>
      <c r="I19295" s="105"/>
    </row>
    <row r="19296">
      <c r="C19296" s="225" t="str">
        <f>IFERROR(__xludf.DUMMYFUNCTION("""COMPUTED_VALUE"""),"")</f>
        <v/>
      </c>
      <c r="D19296" s="105"/>
      <c r="E19296" s="105"/>
      <c r="F19296" s="105"/>
      <c r="I19296" s="105"/>
    </row>
    <row r="19297">
      <c r="C19297" s="225" t="str">
        <f>IFERROR(__xludf.DUMMYFUNCTION("""COMPUTED_VALUE"""),"")</f>
        <v/>
      </c>
      <c r="D19297" s="105"/>
      <c r="E19297" s="105"/>
      <c r="F19297" s="105"/>
      <c r="I19297" s="105"/>
    </row>
    <row r="19298">
      <c r="C19298" s="225" t="str">
        <f>IFERROR(__xludf.DUMMYFUNCTION("""COMPUTED_VALUE"""),"")</f>
        <v/>
      </c>
      <c r="D19298" s="105"/>
      <c r="E19298" s="105"/>
      <c r="F19298" s="105"/>
      <c r="I19298" s="105"/>
    </row>
    <row r="19299">
      <c r="C19299" s="225" t="str">
        <f>IFERROR(__xludf.DUMMYFUNCTION("""COMPUTED_VALUE"""),"")</f>
        <v/>
      </c>
      <c r="D19299" s="105"/>
      <c r="E19299" s="105"/>
      <c r="F19299" s="105"/>
      <c r="I19299" s="105"/>
    </row>
    <row r="19300">
      <c r="C19300" s="225" t="str">
        <f>IFERROR(__xludf.DUMMYFUNCTION("""COMPUTED_VALUE"""),"")</f>
        <v/>
      </c>
      <c r="D19300" s="105"/>
      <c r="E19300" s="105"/>
      <c r="F19300" s="105"/>
      <c r="I19300" s="105"/>
    </row>
    <row r="19301">
      <c r="C19301" s="225" t="str">
        <f>IFERROR(__xludf.DUMMYFUNCTION("""COMPUTED_VALUE"""),"")</f>
        <v/>
      </c>
      <c r="D19301" s="105"/>
      <c r="E19301" s="105"/>
      <c r="F19301" s="105"/>
      <c r="I19301" s="105"/>
    </row>
    <row r="19302">
      <c r="C19302" s="225" t="str">
        <f>IFERROR(__xludf.DUMMYFUNCTION("""COMPUTED_VALUE"""),"")</f>
        <v/>
      </c>
      <c r="D19302" s="105"/>
      <c r="E19302" s="105"/>
      <c r="F19302" s="105"/>
      <c r="I19302" s="105"/>
    </row>
    <row r="19303">
      <c r="C19303" s="225" t="str">
        <f>IFERROR(__xludf.DUMMYFUNCTION("""COMPUTED_VALUE"""),"")</f>
        <v/>
      </c>
      <c r="D19303" s="105"/>
      <c r="E19303" s="105"/>
      <c r="F19303" s="105"/>
      <c r="I19303" s="105"/>
    </row>
    <row r="19304">
      <c r="C19304" s="225" t="str">
        <f>IFERROR(__xludf.DUMMYFUNCTION("""COMPUTED_VALUE"""),"")</f>
        <v/>
      </c>
      <c r="D19304" s="105"/>
      <c r="E19304" s="105"/>
      <c r="F19304" s="105"/>
      <c r="I19304" s="105"/>
    </row>
    <row r="19305">
      <c r="C19305" s="225" t="str">
        <f>IFERROR(__xludf.DUMMYFUNCTION("""COMPUTED_VALUE"""),"")</f>
        <v/>
      </c>
      <c r="D19305" s="105"/>
      <c r="E19305" s="105"/>
      <c r="F19305" s="105"/>
      <c r="I19305" s="105"/>
    </row>
    <row r="19306">
      <c r="C19306" s="225" t="str">
        <f>IFERROR(__xludf.DUMMYFUNCTION("""COMPUTED_VALUE"""),"")</f>
        <v/>
      </c>
      <c r="D19306" s="105"/>
      <c r="E19306" s="105"/>
      <c r="F19306" s="105"/>
      <c r="I19306" s="105"/>
    </row>
    <row r="19307">
      <c r="C19307" s="225" t="str">
        <f>IFERROR(__xludf.DUMMYFUNCTION("""COMPUTED_VALUE"""),"")</f>
        <v/>
      </c>
      <c r="D19307" s="105"/>
      <c r="E19307" s="105"/>
      <c r="F19307" s="105"/>
      <c r="I19307" s="105"/>
    </row>
    <row r="19308">
      <c r="C19308" s="225" t="str">
        <f>IFERROR(__xludf.DUMMYFUNCTION("""COMPUTED_VALUE"""),"")</f>
        <v/>
      </c>
      <c r="D19308" s="105"/>
      <c r="E19308" s="105"/>
      <c r="F19308" s="105"/>
      <c r="I19308" s="105"/>
    </row>
    <row r="19309">
      <c r="C19309" s="225" t="str">
        <f>IFERROR(__xludf.DUMMYFUNCTION("""COMPUTED_VALUE"""),"")</f>
        <v/>
      </c>
      <c r="D19309" s="105"/>
      <c r="E19309" s="105"/>
      <c r="F19309" s="105"/>
      <c r="I19309" s="105"/>
    </row>
    <row r="19310">
      <c r="C19310" s="225" t="str">
        <f>IFERROR(__xludf.DUMMYFUNCTION("""COMPUTED_VALUE"""),"")</f>
        <v/>
      </c>
      <c r="D19310" s="105"/>
      <c r="E19310" s="105"/>
      <c r="F19310" s="105"/>
      <c r="I19310" s="105"/>
    </row>
    <row r="19311">
      <c r="C19311" s="225" t="str">
        <f>IFERROR(__xludf.DUMMYFUNCTION("""COMPUTED_VALUE"""),"")</f>
        <v/>
      </c>
      <c r="D19311" s="105"/>
      <c r="E19311" s="105"/>
      <c r="F19311" s="105"/>
      <c r="I19311" s="105"/>
    </row>
    <row r="19312">
      <c r="C19312" s="225" t="str">
        <f>IFERROR(__xludf.DUMMYFUNCTION("""COMPUTED_VALUE"""),"")</f>
        <v/>
      </c>
      <c r="D19312" s="105"/>
      <c r="E19312" s="105"/>
      <c r="F19312" s="105"/>
      <c r="I19312" s="105"/>
    </row>
    <row r="19313">
      <c r="C19313" s="225" t="str">
        <f>IFERROR(__xludf.DUMMYFUNCTION("""COMPUTED_VALUE"""),"")</f>
        <v/>
      </c>
      <c r="D19313" s="105"/>
      <c r="E19313" s="105"/>
      <c r="F19313" s="105"/>
      <c r="I19313" s="105"/>
    </row>
    <row r="19314">
      <c r="C19314" s="225" t="str">
        <f>IFERROR(__xludf.DUMMYFUNCTION("""COMPUTED_VALUE"""),"")</f>
        <v/>
      </c>
      <c r="D19314" s="105"/>
      <c r="E19314" s="105"/>
      <c r="F19314" s="105"/>
      <c r="I19314" s="105"/>
    </row>
    <row r="19315">
      <c r="C19315" s="225" t="str">
        <f>IFERROR(__xludf.DUMMYFUNCTION("""COMPUTED_VALUE"""),"")</f>
        <v/>
      </c>
      <c r="D19315" s="105"/>
      <c r="E19315" s="105"/>
      <c r="F19315" s="105"/>
      <c r="I19315" s="105"/>
    </row>
    <row r="19316">
      <c r="C19316" s="225" t="str">
        <f>IFERROR(__xludf.DUMMYFUNCTION("""COMPUTED_VALUE"""),"")</f>
        <v/>
      </c>
      <c r="D19316" s="105"/>
      <c r="E19316" s="105"/>
      <c r="F19316" s="105"/>
      <c r="I19316" s="105"/>
    </row>
    <row r="19317">
      <c r="C19317" s="225" t="str">
        <f>IFERROR(__xludf.DUMMYFUNCTION("""COMPUTED_VALUE"""),"")</f>
        <v/>
      </c>
      <c r="D19317" s="105"/>
      <c r="E19317" s="105"/>
      <c r="F19317" s="105"/>
      <c r="I19317" s="105"/>
    </row>
    <row r="19318">
      <c r="C19318" s="225" t="str">
        <f>IFERROR(__xludf.DUMMYFUNCTION("""COMPUTED_VALUE"""),"")</f>
        <v/>
      </c>
      <c r="D19318" s="105"/>
      <c r="E19318" s="105"/>
      <c r="F19318" s="105"/>
      <c r="I19318" s="105"/>
    </row>
    <row r="19319">
      <c r="C19319" s="225" t="str">
        <f>IFERROR(__xludf.DUMMYFUNCTION("""COMPUTED_VALUE"""),"")</f>
        <v/>
      </c>
      <c r="D19319" s="105"/>
      <c r="E19319" s="105"/>
      <c r="F19319" s="105"/>
      <c r="I19319" s="105"/>
    </row>
    <row r="19320">
      <c r="C19320" s="225" t="str">
        <f>IFERROR(__xludf.DUMMYFUNCTION("""COMPUTED_VALUE"""),"")</f>
        <v/>
      </c>
      <c r="D19320" s="105"/>
      <c r="E19320" s="105"/>
      <c r="F19320" s="105"/>
      <c r="I19320" s="105"/>
    </row>
    <row r="19321">
      <c r="C19321" s="225" t="str">
        <f>IFERROR(__xludf.DUMMYFUNCTION("""COMPUTED_VALUE"""),"")</f>
        <v/>
      </c>
      <c r="D19321" s="105"/>
      <c r="E19321" s="105"/>
      <c r="F19321" s="105"/>
      <c r="I19321" s="105"/>
    </row>
    <row r="19322">
      <c r="C19322" s="225" t="str">
        <f>IFERROR(__xludf.DUMMYFUNCTION("""COMPUTED_VALUE"""),"")</f>
        <v/>
      </c>
      <c r="D19322" s="105"/>
      <c r="E19322" s="105"/>
      <c r="F19322" s="105"/>
      <c r="I19322" s="105"/>
    </row>
    <row r="19323">
      <c r="C19323" s="225" t="str">
        <f>IFERROR(__xludf.DUMMYFUNCTION("""COMPUTED_VALUE"""),"")</f>
        <v/>
      </c>
      <c r="D19323" s="105"/>
      <c r="E19323" s="105"/>
      <c r="F19323" s="105"/>
      <c r="I19323" s="105"/>
    </row>
    <row r="19324">
      <c r="C19324" s="225" t="str">
        <f>IFERROR(__xludf.DUMMYFUNCTION("""COMPUTED_VALUE"""),"")</f>
        <v/>
      </c>
      <c r="D19324" s="105"/>
      <c r="E19324" s="105"/>
      <c r="F19324" s="105"/>
      <c r="I19324" s="105"/>
    </row>
    <row r="19325">
      <c r="C19325" s="225" t="str">
        <f>IFERROR(__xludf.DUMMYFUNCTION("""COMPUTED_VALUE"""),"")</f>
        <v/>
      </c>
      <c r="D19325" s="105"/>
      <c r="E19325" s="105"/>
      <c r="F19325" s="105"/>
      <c r="I19325" s="105"/>
    </row>
    <row r="19326">
      <c r="C19326" s="225" t="str">
        <f>IFERROR(__xludf.DUMMYFUNCTION("""COMPUTED_VALUE"""),"")</f>
        <v/>
      </c>
      <c r="D19326" s="105"/>
      <c r="E19326" s="105"/>
      <c r="F19326" s="105"/>
      <c r="I19326" s="105"/>
    </row>
    <row r="19327">
      <c r="C19327" s="225" t="str">
        <f>IFERROR(__xludf.DUMMYFUNCTION("""COMPUTED_VALUE"""),"")</f>
        <v/>
      </c>
      <c r="D19327" s="105"/>
      <c r="E19327" s="105"/>
      <c r="F19327" s="105"/>
      <c r="I19327" s="105"/>
    </row>
    <row r="19328">
      <c r="C19328" s="225" t="str">
        <f>IFERROR(__xludf.DUMMYFUNCTION("""COMPUTED_VALUE"""),"")</f>
        <v/>
      </c>
      <c r="D19328" s="105"/>
      <c r="E19328" s="105"/>
      <c r="F19328" s="105"/>
      <c r="I19328" s="105"/>
    </row>
    <row r="19329">
      <c r="C19329" s="225" t="str">
        <f>IFERROR(__xludf.DUMMYFUNCTION("""COMPUTED_VALUE"""),"")</f>
        <v/>
      </c>
      <c r="D19329" s="105"/>
      <c r="E19329" s="105"/>
      <c r="F19329" s="105"/>
      <c r="I19329" s="105"/>
    </row>
    <row r="19330">
      <c r="C19330" s="225" t="str">
        <f>IFERROR(__xludf.DUMMYFUNCTION("""COMPUTED_VALUE"""),"")</f>
        <v/>
      </c>
      <c r="D19330" s="105"/>
      <c r="E19330" s="105"/>
      <c r="F19330" s="105"/>
      <c r="I19330" s="105"/>
    </row>
    <row r="19331">
      <c r="C19331" s="225" t="str">
        <f>IFERROR(__xludf.DUMMYFUNCTION("""COMPUTED_VALUE"""),"")</f>
        <v/>
      </c>
      <c r="D19331" s="105"/>
      <c r="E19331" s="105"/>
      <c r="F19331" s="105"/>
      <c r="I19331" s="105"/>
    </row>
    <row r="19332">
      <c r="C19332" s="225" t="str">
        <f>IFERROR(__xludf.DUMMYFUNCTION("""COMPUTED_VALUE"""),"")</f>
        <v/>
      </c>
      <c r="D19332" s="105"/>
      <c r="E19332" s="105"/>
      <c r="F19332" s="105"/>
      <c r="I19332" s="105"/>
    </row>
    <row r="19333">
      <c r="C19333" s="225" t="str">
        <f>IFERROR(__xludf.DUMMYFUNCTION("""COMPUTED_VALUE"""),"")</f>
        <v/>
      </c>
      <c r="D19333" s="105"/>
      <c r="E19333" s="105"/>
      <c r="F19333" s="105"/>
      <c r="I19333" s="105"/>
    </row>
    <row r="19334">
      <c r="C19334" s="225" t="str">
        <f>IFERROR(__xludf.DUMMYFUNCTION("""COMPUTED_VALUE"""),"")</f>
        <v/>
      </c>
      <c r="D19334" s="105"/>
      <c r="E19334" s="105"/>
      <c r="F19334" s="105"/>
      <c r="I19334" s="105"/>
    </row>
    <row r="19335">
      <c r="C19335" s="225" t="str">
        <f>IFERROR(__xludf.DUMMYFUNCTION("""COMPUTED_VALUE"""),"")</f>
        <v/>
      </c>
      <c r="D19335" s="105"/>
      <c r="E19335" s="105"/>
      <c r="F19335" s="105"/>
      <c r="I19335" s="105"/>
    </row>
    <row r="19336">
      <c r="C19336" s="225" t="str">
        <f>IFERROR(__xludf.DUMMYFUNCTION("""COMPUTED_VALUE"""),"")</f>
        <v/>
      </c>
      <c r="D19336" s="105"/>
      <c r="E19336" s="105"/>
      <c r="F19336" s="105"/>
      <c r="I19336" s="105"/>
    </row>
    <row r="19337">
      <c r="C19337" s="225" t="str">
        <f>IFERROR(__xludf.DUMMYFUNCTION("""COMPUTED_VALUE"""),"")</f>
        <v/>
      </c>
      <c r="D19337" s="105"/>
      <c r="E19337" s="105"/>
      <c r="F19337" s="105"/>
      <c r="I19337" s="105"/>
    </row>
    <row r="19338">
      <c r="C19338" s="225" t="str">
        <f>IFERROR(__xludf.DUMMYFUNCTION("""COMPUTED_VALUE"""),"")</f>
        <v/>
      </c>
      <c r="D19338" s="105"/>
      <c r="E19338" s="105"/>
      <c r="F19338" s="105"/>
      <c r="I19338" s="105"/>
    </row>
    <row r="19339">
      <c r="C19339" s="225" t="str">
        <f>IFERROR(__xludf.DUMMYFUNCTION("""COMPUTED_VALUE"""),"")</f>
        <v/>
      </c>
      <c r="D19339" s="105"/>
      <c r="E19339" s="105"/>
      <c r="F19339" s="105"/>
      <c r="I19339" s="105"/>
    </row>
    <row r="19340">
      <c r="C19340" s="225" t="str">
        <f>IFERROR(__xludf.DUMMYFUNCTION("""COMPUTED_VALUE"""),"")</f>
        <v/>
      </c>
      <c r="D19340" s="105"/>
      <c r="E19340" s="105"/>
      <c r="F19340" s="105"/>
      <c r="I19340" s="105"/>
    </row>
    <row r="19341">
      <c r="C19341" s="225" t="str">
        <f>IFERROR(__xludf.DUMMYFUNCTION("""COMPUTED_VALUE"""),"")</f>
        <v/>
      </c>
      <c r="D19341" s="105"/>
      <c r="E19341" s="105"/>
      <c r="F19341" s="105"/>
      <c r="I19341" s="105"/>
    </row>
    <row r="19342">
      <c r="C19342" s="225" t="str">
        <f>IFERROR(__xludf.DUMMYFUNCTION("""COMPUTED_VALUE"""),"")</f>
        <v/>
      </c>
      <c r="D19342" s="105"/>
      <c r="E19342" s="105"/>
      <c r="F19342" s="105"/>
      <c r="I19342" s="105"/>
    </row>
    <row r="19343">
      <c r="C19343" s="225" t="str">
        <f>IFERROR(__xludf.DUMMYFUNCTION("""COMPUTED_VALUE"""),"")</f>
        <v/>
      </c>
      <c r="D19343" s="105"/>
      <c r="E19343" s="105"/>
      <c r="F19343" s="105"/>
      <c r="I19343" s="105"/>
    </row>
    <row r="19344">
      <c r="C19344" s="225" t="str">
        <f>IFERROR(__xludf.DUMMYFUNCTION("""COMPUTED_VALUE"""),"")</f>
        <v/>
      </c>
      <c r="D19344" s="105"/>
      <c r="E19344" s="105"/>
      <c r="F19344" s="105"/>
      <c r="I19344" s="105"/>
    </row>
    <row r="19345">
      <c r="C19345" s="225" t="str">
        <f>IFERROR(__xludf.DUMMYFUNCTION("""COMPUTED_VALUE"""),"")</f>
        <v/>
      </c>
      <c r="D19345" s="105"/>
      <c r="E19345" s="105"/>
      <c r="F19345" s="105"/>
      <c r="I19345" s="105"/>
    </row>
    <row r="19346">
      <c r="C19346" s="225" t="str">
        <f>IFERROR(__xludf.DUMMYFUNCTION("""COMPUTED_VALUE"""),"")</f>
        <v/>
      </c>
      <c r="D19346" s="105"/>
      <c r="E19346" s="105"/>
      <c r="F19346" s="105"/>
      <c r="I19346" s="105"/>
    </row>
    <row r="19347">
      <c r="C19347" s="225" t="str">
        <f>IFERROR(__xludf.DUMMYFUNCTION("""COMPUTED_VALUE"""),"")</f>
        <v/>
      </c>
      <c r="D19347" s="105"/>
      <c r="E19347" s="105"/>
      <c r="F19347" s="105"/>
      <c r="I19347" s="105"/>
    </row>
    <row r="19348">
      <c r="C19348" s="225" t="str">
        <f>IFERROR(__xludf.DUMMYFUNCTION("""COMPUTED_VALUE"""),"")</f>
        <v/>
      </c>
      <c r="D19348" s="105"/>
      <c r="E19348" s="105"/>
      <c r="F19348" s="105"/>
      <c r="I19348" s="105"/>
    </row>
    <row r="19349">
      <c r="C19349" s="225" t="str">
        <f>IFERROR(__xludf.DUMMYFUNCTION("""COMPUTED_VALUE"""),"")</f>
        <v/>
      </c>
      <c r="D19349" s="105"/>
      <c r="E19349" s="105"/>
      <c r="F19349" s="105"/>
      <c r="I19349" s="105"/>
    </row>
    <row r="19350">
      <c r="C19350" s="225" t="str">
        <f>IFERROR(__xludf.DUMMYFUNCTION("""COMPUTED_VALUE"""),"")</f>
        <v/>
      </c>
      <c r="D19350" s="105"/>
      <c r="E19350" s="105"/>
      <c r="F19350" s="105"/>
      <c r="I19350" s="105"/>
    </row>
    <row r="19351">
      <c r="C19351" s="225" t="str">
        <f>IFERROR(__xludf.DUMMYFUNCTION("""COMPUTED_VALUE"""),"")</f>
        <v/>
      </c>
      <c r="D19351" s="105"/>
      <c r="E19351" s="105"/>
      <c r="F19351" s="105"/>
      <c r="I19351" s="105"/>
    </row>
    <row r="19352">
      <c r="C19352" s="225" t="str">
        <f>IFERROR(__xludf.DUMMYFUNCTION("""COMPUTED_VALUE"""),"")</f>
        <v/>
      </c>
      <c r="D19352" s="105"/>
      <c r="E19352" s="105"/>
      <c r="F19352" s="105"/>
      <c r="I19352" s="105"/>
    </row>
    <row r="19353">
      <c r="C19353" s="225" t="str">
        <f>IFERROR(__xludf.DUMMYFUNCTION("""COMPUTED_VALUE"""),"")</f>
        <v/>
      </c>
      <c r="D19353" s="105"/>
      <c r="E19353" s="105"/>
      <c r="F19353" s="105"/>
      <c r="I19353" s="105"/>
    </row>
    <row r="19354">
      <c r="C19354" s="225" t="str">
        <f>IFERROR(__xludf.DUMMYFUNCTION("""COMPUTED_VALUE"""),"")</f>
        <v/>
      </c>
      <c r="D19354" s="105"/>
      <c r="E19354" s="105"/>
      <c r="F19354" s="105"/>
      <c r="I19354" s="105"/>
    </row>
    <row r="19355">
      <c r="C19355" s="225" t="str">
        <f>IFERROR(__xludf.DUMMYFUNCTION("""COMPUTED_VALUE"""),"")</f>
        <v/>
      </c>
      <c r="D19355" s="105"/>
      <c r="E19355" s="105"/>
      <c r="F19355" s="105"/>
      <c r="I19355" s="105"/>
    </row>
    <row r="19356">
      <c r="C19356" s="225" t="str">
        <f>IFERROR(__xludf.DUMMYFUNCTION("""COMPUTED_VALUE"""),"")</f>
        <v/>
      </c>
      <c r="D19356" s="105"/>
      <c r="E19356" s="105"/>
      <c r="F19356" s="105"/>
      <c r="I19356" s="105"/>
    </row>
    <row r="19357">
      <c r="C19357" s="225" t="str">
        <f>IFERROR(__xludf.DUMMYFUNCTION("""COMPUTED_VALUE"""),"")</f>
        <v/>
      </c>
      <c r="D19357" s="105"/>
      <c r="E19357" s="105"/>
      <c r="F19357" s="105"/>
      <c r="I19357" s="105"/>
    </row>
    <row r="19358">
      <c r="C19358" s="225" t="str">
        <f>IFERROR(__xludf.DUMMYFUNCTION("""COMPUTED_VALUE"""),"")</f>
        <v/>
      </c>
      <c r="D19358" s="105"/>
      <c r="E19358" s="105"/>
      <c r="F19358" s="105"/>
      <c r="I19358" s="105"/>
    </row>
    <row r="19359">
      <c r="C19359" s="225" t="str">
        <f>IFERROR(__xludf.DUMMYFUNCTION("""COMPUTED_VALUE"""),"")</f>
        <v/>
      </c>
      <c r="D19359" s="105"/>
      <c r="E19359" s="105"/>
      <c r="F19359" s="105"/>
      <c r="I19359" s="105"/>
    </row>
    <row r="19360">
      <c r="C19360" s="225" t="str">
        <f>IFERROR(__xludf.DUMMYFUNCTION("""COMPUTED_VALUE"""),"")</f>
        <v/>
      </c>
      <c r="D19360" s="105"/>
      <c r="E19360" s="105"/>
      <c r="F19360" s="105"/>
      <c r="I19360" s="105"/>
    </row>
    <row r="19361">
      <c r="C19361" s="225" t="str">
        <f>IFERROR(__xludf.DUMMYFUNCTION("""COMPUTED_VALUE"""),"")</f>
        <v/>
      </c>
      <c r="D19361" s="105"/>
      <c r="E19361" s="105"/>
      <c r="F19361" s="105"/>
      <c r="I19361" s="105"/>
    </row>
    <row r="19362">
      <c r="C19362" s="225" t="str">
        <f>IFERROR(__xludf.DUMMYFUNCTION("""COMPUTED_VALUE"""),"")</f>
        <v/>
      </c>
      <c r="D19362" s="105"/>
      <c r="E19362" s="105"/>
      <c r="F19362" s="105"/>
      <c r="I19362" s="105"/>
    </row>
    <row r="19363">
      <c r="C19363" s="225" t="str">
        <f>IFERROR(__xludf.DUMMYFUNCTION("""COMPUTED_VALUE"""),"")</f>
        <v/>
      </c>
      <c r="D19363" s="105"/>
      <c r="E19363" s="105"/>
      <c r="F19363" s="105"/>
      <c r="I19363" s="105"/>
    </row>
    <row r="19364">
      <c r="C19364" s="225" t="str">
        <f>IFERROR(__xludf.DUMMYFUNCTION("""COMPUTED_VALUE"""),"")</f>
        <v/>
      </c>
      <c r="D19364" s="105"/>
      <c r="E19364" s="105"/>
      <c r="F19364" s="105"/>
      <c r="I19364" s="105"/>
    </row>
    <row r="19365">
      <c r="C19365" s="225" t="str">
        <f>IFERROR(__xludf.DUMMYFUNCTION("""COMPUTED_VALUE"""),"")</f>
        <v/>
      </c>
      <c r="D19365" s="105"/>
      <c r="E19365" s="105"/>
      <c r="F19365" s="105"/>
      <c r="I19365" s="105"/>
    </row>
    <row r="19366">
      <c r="C19366" s="225" t="str">
        <f>IFERROR(__xludf.DUMMYFUNCTION("""COMPUTED_VALUE"""),"")</f>
        <v/>
      </c>
      <c r="D19366" s="105"/>
      <c r="E19366" s="105"/>
      <c r="F19366" s="105"/>
      <c r="I19366" s="105"/>
    </row>
    <row r="19367">
      <c r="C19367" s="225" t="str">
        <f>IFERROR(__xludf.DUMMYFUNCTION("""COMPUTED_VALUE"""),"")</f>
        <v/>
      </c>
      <c r="D19367" s="105"/>
      <c r="E19367" s="105"/>
      <c r="F19367" s="105"/>
      <c r="I19367" s="105"/>
    </row>
    <row r="19368">
      <c r="C19368" s="225" t="str">
        <f>IFERROR(__xludf.DUMMYFUNCTION("""COMPUTED_VALUE"""),"")</f>
        <v/>
      </c>
      <c r="D19368" s="105"/>
      <c r="E19368" s="105"/>
      <c r="F19368" s="105"/>
      <c r="I19368" s="105"/>
    </row>
    <row r="19369">
      <c r="C19369" s="225" t="str">
        <f>IFERROR(__xludf.DUMMYFUNCTION("""COMPUTED_VALUE"""),"")</f>
        <v/>
      </c>
      <c r="D19369" s="105"/>
      <c r="E19369" s="105"/>
      <c r="F19369" s="105"/>
      <c r="I19369" s="105"/>
    </row>
    <row r="19370">
      <c r="C19370" s="225" t="str">
        <f>IFERROR(__xludf.DUMMYFUNCTION("""COMPUTED_VALUE"""),"")</f>
        <v/>
      </c>
      <c r="D19370" s="105"/>
      <c r="E19370" s="105"/>
      <c r="F19370" s="105"/>
      <c r="I19370" s="105"/>
    </row>
    <row r="19371">
      <c r="C19371" s="225" t="str">
        <f>IFERROR(__xludf.DUMMYFUNCTION("""COMPUTED_VALUE"""),"")</f>
        <v/>
      </c>
      <c r="D19371" s="105"/>
      <c r="E19371" s="105"/>
      <c r="F19371" s="105"/>
      <c r="I19371" s="105"/>
    </row>
    <row r="19372">
      <c r="C19372" s="225" t="str">
        <f>IFERROR(__xludf.DUMMYFUNCTION("""COMPUTED_VALUE"""),"")</f>
        <v/>
      </c>
      <c r="D19372" s="105"/>
      <c r="E19372" s="105"/>
      <c r="F19372" s="105"/>
      <c r="I19372" s="105"/>
    </row>
    <row r="19373">
      <c r="C19373" s="225" t="str">
        <f>IFERROR(__xludf.DUMMYFUNCTION("""COMPUTED_VALUE"""),"")</f>
        <v/>
      </c>
      <c r="D19373" s="105"/>
      <c r="E19373" s="105"/>
      <c r="F19373" s="105"/>
      <c r="I19373" s="105"/>
    </row>
    <row r="19374">
      <c r="C19374" s="225" t="str">
        <f>IFERROR(__xludf.DUMMYFUNCTION("""COMPUTED_VALUE"""),"")</f>
        <v/>
      </c>
      <c r="D19374" s="105"/>
      <c r="E19374" s="105"/>
      <c r="F19374" s="105"/>
      <c r="I19374" s="105"/>
    </row>
    <row r="19375">
      <c r="C19375" s="225" t="str">
        <f>IFERROR(__xludf.DUMMYFUNCTION("""COMPUTED_VALUE"""),"")</f>
        <v/>
      </c>
      <c r="D19375" s="105"/>
      <c r="E19375" s="105"/>
      <c r="F19375" s="105"/>
      <c r="I19375" s="105"/>
    </row>
    <row r="19376">
      <c r="C19376" s="225" t="str">
        <f>IFERROR(__xludf.DUMMYFUNCTION("""COMPUTED_VALUE"""),"")</f>
        <v/>
      </c>
      <c r="D19376" s="105"/>
      <c r="E19376" s="105"/>
      <c r="F19376" s="105"/>
      <c r="I19376" s="105"/>
    </row>
    <row r="19377">
      <c r="C19377" s="225" t="str">
        <f>IFERROR(__xludf.DUMMYFUNCTION("""COMPUTED_VALUE"""),"")</f>
        <v/>
      </c>
      <c r="D19377" s="105"/>
      <c r="E19377" s="105"/>
      <c r="F19377" s="105"/>
      <c r="I19377" s="105"/>
    </row>
    <row r="19378">
      <c r="C19378" s="225" t="str">
        <f>IFERROR(__xludf.DUMMYFUNCTION("""COMPUTED_VALUE"""),"")</f>
        <v/>
      </c>
      <c r="D19378" s="105"/>
      <c r="E19378" s="105"/>
      <c r="F19378" s="105"/>
      <c r="I19378" s="105"/>
    </row>
    <row r="19379">
      <c r="C19379" s="225" t="str">
        <f>IFERROR(__xludf.DUMMYFUNCTION("""COMPUTED_VALUE"""),"")</f>
        <v/>
      </c>
      <c r="D19379" s="105"/>
      <c r="E19379" s="105"/>
      <c r="F19379" s="105"/>
      <c r="I19379" s="105"/>
    </row>
    <row r="19380">
      <c r="C19380" s="225" t="str">
        <f>IFERROR(__xludf.DUMMYFUNCTION("""COMPUTED_VALUE"""),"")</f>
        <v/>
      </c>
      <c r="D19380" s="105"/>
      <c r="E19380" s="105"/>
      <c r="F19380" s="105"/>
      <c r="I19380" s="105"/>
    </row>
    <row r="19381">
      <c r="C19381" s="225" t="str">
        <f>IFERROR(__xludf.DUMMYFUNCTION("""COMPUTED_VALUE"""),"")</f>
        <v/>
      </c>
      <c r="D19381" s="105"/>
      <c r="E19381" s="105"/>
      <c r="F19381" s="105"/>
      <c r="I19381" s="105"/>
    </row>
    <row r="19382">
      <c r="C19382" s="225" t="str">
        <f>IFERROR(__xludf.DUMMYFUNCTION("""COMPUTED_VALUE"""),"")</f>
        <v/>
      </c>
      <c r="D19382" s="105"/>
      <c r="E19382" s="105"/>
      <c r="F19382" s="105"/>
      <c r="I19382" s="105"/>
    </row>
    <row r="19383">
      <c r="C19383" s="225" t="str">
        <f>IFERROR(__xludf.DUMMYFUNCTION("""COMPUTED_VALUE"""),"")</f>
        <v/>
      </c>
      <c r="D19383" s="105"/>
      <c r="E19383" s="105"/>
      <c r="F19383" s="105"/>
      <c r="I19383" s="105"/>
    </row>
    <row r="19384">
      <c r="C19384" s="225" t="str">
        <f>IFERROR(__xludf.DUMMYFUNCTION("""COMPUTED_VALUE"""),"")</f>
        <v/>
      </c>
      <c r="D19384" s="105"/>
      <c r="E19384" s="105"/>
      <c r="F19384" s="105"/>
      <c r="I19384" s="105"/>
    </row>
    <row r="19385">
      <c r="C19385" s="225" t="str">
        <f>IFERROR(__xludf.DUMMYFUNCTION("""COMPUTED_VALUE"""),"")</f>
        <v/>
      </c>
      <c r="D19385" s="105"/>
      <c r="E19385" s="105"/>
      <c r="F19385" s="105"/>
      <c r="I19385" s="105"/>
    </row>
    <row r="19386">
      <c r="C19386" s="225" t="str">
        <f>IFERROR(__xludf.DUMMYFUNCTION("""COMPUTED_VALUE"""),"")</f>
        <v/>
      </c>
      <c r="D19386" s="105"/>
      <c r="E19386" s="105"/>
      <c r="F19386" s="105"/>
      <c r="I19386" s="105"/>
    </row>
    <row r="19387">
      <c r="C19387" s="225" t="str">
        <f>IFERROR(__xludf.DUMMYFUNCTION("""COMPUTED_VALUE"""),"")</f>
        <v/>
      </c>
      <c r="D19387" s="105"/>
      <c r="E19387" s="105"/>
      <c r="F19387" s="105"/>
      <c r="I19387" s="105"/>
    </row>
    <row r="19388">
      <c r="C19388" s="225" t="str">
        <f>IFERROR(__xludf.DUMMYFUNCTION("""COMPUTED_VALUE"""),"")</f>
        <v/>
      </c>
      <c r="D19388" s="105"/>
      <c r="E19388" s="105"/>
      <c r="F19388" s="105"/>
      <c r="I19388" s="105"/>
    </row>
    <row r="19389">
      <c r="C19389" s="225" t="str">
        <f>IFERROR(__xludf.DUMMYFUNCTION("""COMPUTED_VALUE"""),"")</f>
        <v/>
      </c>
      <c r="D19389" s="105"/>
      <c r="E19389" s="105"/>
      <c r="F19389" s="105"/>
      <c r="I19389" s="105"/>
    </row>
    <row r="19390">
      <c r="C19390" s="225" t="str">
        <f>IFERROR(__xludf.DUMMYFUNCTION("""COMPUTED_VALUE"""),"")</f>
        <v/>
      </c>
      <c r="D19390" s="105"/>
      <c r="E19390" s="105"/>
      <c r="F19390" s="105"/>
      <c r="I19390" s="105"/>
    </row>
    <row r="19391">
      <c r="C19391" s="225" t="str">
        <f>IFERROR(__xludf.DUMMYFUNCTION("""COMPUTED_VALUE"""),"")</f>
        <v/>
      </c>
      <c r="D19391" s="105"/>
      <c r="E19391" s="105"/>
      <c r="F19391" s="105"/>
      <c r="I19391" s="105"/>
    </row>
    <row r="19392">
      <c r="C19392" s="225" t="str">
        <f>IFERROR(__xludf.DUMMYFUNCTION("""COMPUTED_VALUE"""),"")</f>
        <v/>
      </c>
      <c r="D19392" s="105"/>
      <c r="E19392" s="105"/>
      <c r="F19392" s="105"/>
      <c r="I19392" s="105"/>
    </row>
    <row r="19393">
      <c r="C19393" s="225" t="str">
        <f>IFERROR(__xludf.DUMMYFUNCTION("""COMPUTED_VALUE"""),"")</f>
        <v/>
      </c>
      <c r="D19393" s="105"/>
      <c r="E19393" s="105"/>
      <c r="F19393" s="105"/>
      <c r="I19393" s="105"/>
    </row>
    <row r="19394">
      <c r="C19394" s="225" t="str">
        <f>IFERROR(__xludf.DUMMYFUNCTION("""COMPUTED_VALUE"""),"")</f>
        <v/>
      </c>
      <c r="D19394" s="105"/>
      <c r="E19394" s="105"/>
      <c r="F19394" s="105"/>
      <c r="I19394" s="105"/>
    </row>
    <row r="19395">
      <c r="C19395" s="225" t="str">
        <f>IFERROR(__xludf.DUMMYFUNCTION("""COMPUTED_VALUE"""),"")</f>
        <v/>
      </c>
      <c r="D19395" s="105"/>
      <c r="E19395" s="105"/>
      <c r="F19395" s="105"/>
      <c r="I19395" s="105"/>
    </row>
    <row r="19396">
      <c r="C19396" s="225" t="str">
        <f>IFERROR(__xludf.DUMMYFUNCTION("""COMPUTED_VALUE"""),"")</f>
        <v/>
      </c>
      <c r="D19396" s="105"/>
      <c r="E19396" s="105"/>
      <c r="F19396" s="105"/>
      <c r="I19396" s="105"/>
    </row>
    <row r="19397">
      <c r="C19397" s="225" t="str">
        <f>IFERROR(__xludf.DUMMYFUNCTION("""COMPUTED_VALUE"""),"")</f>
        <v/>
      </c>
      <c r="D19397" s="105"/>
      <c r="E19397" s="105"/>
      <c r="F19397" s="105"/>
      <c r="I19397" s="105"/>
    </row>
    <row r="19398">
      <c r="C19398" s="225" t="str">
        <f>IFERROR(__xludf.DUMMYFUNCTION("""COMPUTED_VALUE"""),"")</f>
        <v/>
      </c>
      <c r="D19398" s="105"/>
      <c r="E19398" s="105"/>
      <c r="F19398" s="105"/>
      <c r="I19398" s="105"/>
    </row>
    <row r="19399">
      <c r="C19399" s="225" t="str">
        <f>IFERROR(__xludf.DUMMYFUNCTION("""COMPUTED_VALUE"""),"")</f>
        <v/>
      </c>
      <c r="D19399" s="105"/>
      <c r="E19399" s="105"/>
      <c r="F19399" s="105"/>
      <c r="I19399" s="105"/>
    </row>
    <row r="19400">
      <c r="C19400" s="225" t="str">
        <f>IFERROR(__xludf.DUMMYFUNCTION("""COMPUTED_VALUE"""),"")</f>
        <v/>
      </c>
      <c r="D19400" s="105"/>
      <c r="E19400" s="105"/>
      <c r="F19400" s="105"/>
      <c r="I19400" s="105"/>
    </row>
    <row r="19401">
      <c r="C19401" s="225" t="str">
        <f>IFERROR(__xludf.DUMMYFUNCTION("""COMPUTED_VALUE"""),"")</f>
        <v/>
      </c>
      <c r="D19401" s="105"/>
      <c r="E19401" s="105"/>
      <c r="F19401" s="105"/>
      <c r="I19401" s="105"/>
    </row>
    <row r="19402">
      <c r="C19402" s="225" t="str">
        <f>IFERROR(__xludf.DUMMYFUNCTION("""COMPUTED_VALUE"""),"")</f>
        <v/>
      </c>
      <c r="D19402" s="105"/>
      <c r="E19402" s="105"/>
      <c r="F19402" s="105"/>
      <c r="I19402" s="105"/>
    </row>
    <row r="19403">
      <c r="C19403" s="225" t="str">
        <f>IFERROR(__xludf.DUMMYFUNCTION("""COMPUTED_VALUE"""),"")</f>
        <v/>
      </c>
      <c r="D19403" s="105"/>
      <c r="E19403" s="105"/>
      <c r="F19403" s="105"/>
      <c r="I19403" s="105"/>
    </row>
    <row r="19404">
      <c r="C19404" s="225" t="str">
        <f>IFERROR(__xludf.DUMMYFUNCTION("""COMPUTED_VALUE"""),"")</f>
        <v/>
      </c>
      <c r="D19404" s="105"/>
      <c r="E19404" s="105"/>
      <c r="F19404" s="105"/>
      <c r="I19404" s="105"/>
    </row>
    <row r="19405">
      <c r="C19405" s="225" t="str">
        <f>IFERROR(__xludf.DUMMYFUNCTION("""COMPUTED_VALUE"""),"")</f>
        <v/>
      </c>
      <c r="D19405" s="105"/>
      <c r="E19405" s="105"/>
      <c r="F19405" s="105"/>
      <c r="I19405" s="105"/>
    </row>
    <row r="19406">
      <c r="C19406" s="225" t="str">
        <f>IFERROR(__xludf.DUMMYFUNCTION("""COMPUTED_VALUE"""),"")</f>
        <v/>
      </c>
      <c r="D19406" s="105"/>
      <c r="E19406" s="105"/>
      <c r="F19406" s="105"/>
      <c r="I19406" s="105"/>
    </row>
    <row r="19407">
      <c r="C19407" s="225" t="str">
        <f>IFERROR(__xludf.DUMMYFUNCTION("""COMPUTED_VALUE"""),"")</f>
        <v/>
      </c>
      <c r="D19407" s="105"/>
      <c r="E19407" s="105"/>
      <c r="F19407" s="105"/>
      <c r="I19407" s="105"/>
    </row>
    <row r="19408">
      <c r="C19408" s="225" t="str">
        <f>IFERROR(__xludf.DUMMYFUNCTION("""COMPUTED_VALUE"""),"")</f>
        <v/>
      </c>
      <c r="D19408" s="105"/>
      <c r="E19408" s="105"/>
      <c r="F19408" s="105"/>
      <c r="I19408" s="105"/>
    </row>
    <row r="19409">
      <c r="C19409" s="225" t="str">
        <f>IFERROR(__xludf.DUMMYFUNCTION("""COMPUTED_VALUE"""),"")</f>
        <v/>
      </c>
      <c r="D19409" s="105"/>
      <c r="E19409" s="105"/>
      <c r="F19409" s="105"/>
      <c r="I19409" s="105"/>
    </row>
    <row r="19410">
      <c r="C19410" s="225" t="str">
        <f>IFERROR(__xludf.DUMMYFUNCTION("""COMPUTED_VALUE"""),"")</f>
        <v/>
      </c>
      <c r="D19410" s="105"/>
      <c r="E19410" s="105"/>
      <c r="F19410" s="105"/>
      <c r="I19410" s="105"/>
    </row>
    <row r="19411">
      <c r="C19411" s="225" t="str">
        <f>IFERROR(__xludf.DUMMYFUNCTION("""COMPUTED_VALUE"""),"")</f>
        <v/>
      </c>
      <c r="D19411" s="105"/>
      <c r="E19411" s="105"/>
      <c r="F19411" s="105"/>
      <c r="I19411" s="105"/>
    </row>
    <row r="19412">
      <c r="C19412" s="225" t="str">
        <f>IFERROR(__xludf.DUMMYFUNCTION("""COMPUTED_VALUE"""),"")</f>
        <v/>
      </c>
      <c r="D19412" s="105"/>
      <c r="E19412" s="105"/>
      <c r="F19412" s="105"/>
      <c r="I19412" s="105"/>
    </row>
    <row r="19413">
      <c r="C19413" s="225" t="str">
        <f>IFERROR(__xludf.DUMMYFUNCTION("""COMPUTED_VALUE"""),"")</f>
        <v/>
      </c>
      <c r="D19413" s="105"/>
      <c r="E19413" s="105"/>
      <c r="F19413" s="105"/>
      <c r="I19413" s="105"/>
    </row>
    <row r="19414">
      <c r="C19414" s="225" t="str">
        <f>IFERROR(__xludf.DUMMYFUNCTION("""COMPUTED_VALUE"""),"")</f>
        <v/>
      </c>
      <c r="D19414" s="105"/>
      <c r="E19414" s="105"/>
      <c r="F19414" s="105"/>
      <c r="I19414" s="105"/>
    </row>
    <row r="19415">
      <c r="C19415" s="225" t="str">
        <f>IFERROR(__xludf.DUMMYFUNCTION("""COMPUTED_VALUE"""),"")</f>
        <v/>
      </c>
      <c r="D19415" s="105"/>
      <c r="E19415" s="105"/>
      <c r="F19415" s="105"/>
      <c r="I19415" s="105"/>
    </row>
    <row r="19416">
      <c r="C19416" s="225" t="str">
        <f>IFERROR(__xludf.DUMMYFUNCTION("""COMPUTED_VALUE"""),"")</f>
        <v/>
      </c>
      <c r="D19416" s="105"/>
      <c r="E19416" s="105"/>
      <c r="F19416" s="105"/>
      <c r="I19416" s="105"/>
    </row>
    <row r="19417">
      <c r="C19417" s="225" t="str">
        <f>IFERROR(__xludf.DUMMYFUNCTION("""COMPUTED_VALUE"""),"")</f>
        <v/>
      </c>
      <c r="D19417" s="105"/>
      <c r="E19417" s="105"/>
      <c r="F19417" s="105"/>
      <c r="I19417" s="105"/>
    </row>
    <row r="19418">
      <c r="C19418" s="225" t="str">
        <f>IFERROR(__xludf.DUMMYFUNCTION("""COMPUTED_VALUE"""),"")</f>
        <v/>
      </c>
      <c r="D19418" s="105"/>
      <c r="E19418" s="105"/>
      <c r="F19418" s="105"/>
      <c r="I19418" s="105"/>
    </row>
    <row r="19419">
      <c r="C19419" s="225" t="str">
        <f>IFERROR(__xludf.DUMMYFUNCTION("""COMPUTED_VALUE"""),"")</f>
        <v/>
      </c>
      <c r="D19419" s="105"/>
      <c r="E19419" s="105"/>
      <c r="F19419" s="105"/>
      <c r="I19419" s="105"/>
    </row>
    <row r="19420">
      <c r="C19420" s="225" t="str">
        <f>IFERROR(__xludf.DUMMYFUNCTION("""COMPUTED_VALUE"""),"")</f>
        <v/>
      </c>
      <c r="D19420" s="105"/>
      <c r="E19420" s="105"/>
      <c r="F19420" s="105"/>
      <c r="I19420" s="105"/>
    </row>
    <row r="19421">
      <c r="C19421" s="225" t="str">
        <f>IFERROR(__xludf.DUMMYFUNCTION("""COMPUTED_VALUE"""),"")</f>
        <v/>
      </c>
      <c r="D19421" s="105"/>
      <c r="E19421" s="105"/>
      <c r="F19421" s="105"/>
      <c r="I19421" s="105"/>
    </row>
    <row r="19422">
      <c r="C19422" s="225" t="str">
        <f>IFERROR(__xludf.DUMMYFUNCTION("""COMPUTED_VALUE"""),"")</f>
        <v/>
      </c>
      <c r="D19422" s="105"/>
      <c r="E19422" s="105"/>
      <c r="F19422" s="105"/>
      <c r="I19422" s="105"/>
    </row>
    <row r="19423">
      <c r="C19423" s="225" t="str">
        <f>IFERROR(__xludf.DUMMYFUNCTION("""COMPUTED_VALUE"""),"")</f>
        <v/>
      </c>
      <c r="D19423" s="105"/>
      <c r="E19423" s="105"/>
      <c r="F19423" s="105"/>
      <c r="I19423" s="105"/>
    </row>
    <row r="19424">
      <c r="C19424" s="225" t="str">
        <f>IFERROR(__xludf.DUMMYFUNCTION("""COMPUTED_VALUE"""),"")</f>
        <v/>
      </c>
      <c r="D19424" s="105"/>
      <c r="E19424" s="105"/>
      <c r="F19424" s="105"/>
      <c r="I19424" s="105"/>
    </row>
    <row r="19425">
      <c r="C19425" s="225" t="str">
        <f>IFERROR(__xludf.DUMMYFUNCTION("""COMPUTED_VALUE"""),"")</f>
        <v/>
      </c>
      <c r="D19425" s="105"/>
      <c r="E19425" s="105"/>
      <c r="F19425" s="105"/>
      <c r="I19425" s="105"/>
    </row>
    <row r="19426">
      <c r="C19426" s="225" t="str">
        <f>IFERROR(__xludf.DUMMYFUNCTION("""COMPUTED_VALUE"""),"")</f>
        <v/>
      </c>
      <c r="D19426" s="105"/>
      <c r="E19426" s="105"/>
      <c r="F19426" s="105"/>
      <c r="I19426" s="105"/>
    </row>
    <row r="19427">
      <c r="C19427" s="225" t="str">
        <f>IFERROR(__xludf.DUMMYFUNCTION("""COMPUTED_VALUE"""),"")</f>
        <v/>
      </c>
      <c r="D19427" s="105"/>
      <c r="E19427" s="105"/>
      <c r="F19427" s="105"/>
      <c r="I19427" s="105"/>
    </row>
    <row r="19428">
      <c r="C19428" s="225" t="str">
        <f>IFERROR(__xludf.DUMMYFUNCTION("""COMPUTED_VALUE"""),"")</f>
        <v/>
      </c>
      <c r="D19428" s="105"/>
      <c r="E19428" s="105"/>
      <c r="F19428" s="105"/>
      <c r="I19428" s="105"/>
    </row>
    <row r="19429">
      <c r="C19429" s="225" t="str">
        <f>IFERROR(__xludf.DUMMYFUNCTION("""COMPUTED_VALUE"""),"")</f>
        <v/>
      </c>
      <c r="D19429" s="105"/>
      <c r="E19429" s="105"/>
      <c r="F19429" s="105"/>
      <c r="I19429" s="105"/>
    </row>
    <row r="19430">
      <c r="C19430" s="225" t="str">
        <f>IFERROR(__xludf.DUMMYFUNCTION("""COMPUTED_VALUE"""),"")</f>
        <v/>
      </c>
      <c r="D19430" s="105"/>
      <c r="E19430" s="105"/>
      <c r="F19430" s="105"/>
      <c r="I19430" s="105"/>
    </row>
    <row r="19431">
      <c r="C19431" s="225" t="str">
        <f>IFERROR(__xludf.DUMMYFUNCTION("""COMPUTED_VALUE"""),"")</f>
        <v/>
      </c>
      <c r="D19431" s="105"/>
      <c r="E19431" s="105"/>
      <c r="F19431" s="105"/>
      <c r="I19431" s="105"/>
    </row>
    <row r="19432">
      <c r="C19432" s="225" t="str">
        <f>IFERROR(__xludf.DUMMYFUNCTION("""COMPUTED_VALUE"""),"")</f>
        <v/>
      </c>
      <c r="D19432" s="105"/>
      <c r="E19432" s="105"/>
      <c r="F19432" s="105"/>
      <c r="I19432" s="105"/>
    </row>
    <row r="19433">
      <c r="C19433" s="225" t="str">
        <f>IFERROR(__xludf.DUMMYFUNCTION("""COMPUTED_VALUE"""),"")</f>
        <v/>
      </c>
      <c r="D19433" s="105"/>
      <c r="E19433" s="105"/>
      <c r="F19433" s="105"/>
      <c r="I19433" s="105"/>
    </row>
    <row r="19434">
      <c r="C19434" s="225" t="str">
        <f>IFERROR(__xludf.DUMMYFUNCTION("""COMPUTED_VALUE"""),"")</f>
        <v/>
      </c>
      <c r="D19434" s="105"/>
      <c r="E19434" s="105"/>
      <c r="F19434" s="105"/>
      <c r="I19434" s="105"/>
    </row>
    <row r="19435">
      <c r="C19435" s="225" t="str">
        <f>IFERROR(__xludf.DUMMYFUNCTION("""COMPUTED_VALUE"""),"")</f>
        <v/>
      </c>
      <c r="D19435" s="105"/>
      <c r="E19435" s="105"/>
      <c r="F19435" s="105"/>
      <c r="I19435" s="105"/>
    </row>
    <row r="19436">
      <c r="C19436" s="225" t="str">
        <f>IFERROR(__xludf.DUMMYFUNCTION("""COMPUTED_VALUE"""),"")</f>
        <v/>
      </c>
      <c r="D19436" s="105"/>
      <c r="E19436" s="105"/>
      <c r="F19436" s="105"/>
      <c r="I19436" s="105"/>
    </row>
    <row r="19437">
      <c r="C19437" s="225" t="str">
        <f>IFERROR(__xludf.DUMMYFUNCTION("""COMPUTED_VALUE"""),"")</f>
        <v/>
      </c>
      <c r="D19437" s="105"/>
      <c r="E19437" s="105"/>
      <c r="F19437" s="105"/>
      <c r="I19437" s="105"/>
    </row>
    <row r="19438">
      <c r="C19438" s="225" t="str">
        <f>IFERROR(__xludf.DUMMYFUNCTION("""COMPUTED_VALUE"""),"")</f>
        <v/>
      </c>
      <c r="D19438" s="105"/>
      <c r="E19438" s="105"/>
      <c r="F19438" s="105"/>
      <c r="I19438" s="105"/>
    </row>
    <row r="19439">
      <c r="C19439" s="225" t="str">
        <f>IFERROR(__xludf.DUMMYFUNCTION("""COMPUTED_VALUE"""),"")</f>
        <v/>
      </c>
      <c r="D19439" s="105"/>
      <c r="E19439" s="105"/>
      <c r="F19439" s="105"/>
      <c r="I19439" s="105"/>
    </row>
    <row r="19440">
      <c r="C19440" s="225" t="str">
        <f>IFERROR(__xludf.DUMMYFUNCTION("""COMPUTED_VALUE"""),"")</f>
        <v/>
      </c>
      <c r="D19440" s="105"/>
      <c r="E19440" s="105"/>
      <c r="F19440" s="105"/>
      <c r="I19440" s="105"/>
    </row>
    <row r="19441">
      <c r="C19441" s="225" t="str">
        <f>IFERROR(__xludf.DUMMYFUNCTION("""COMPUTED_VALUE"""),"")</f>
        <v/>
      </c>
      <c r="D19441" s="105"/>
      <c r="E19441" s="105"/>
      <c r="F19441" s="105"/>
      <c r="I19441" s="105"/>
    </row>
    <row r="19442">
      <c r="C19442" s="225" t="str">
        <f>IFERROR(__xludf.DUMMYFUNCTION("""COMPUTED_VALUE"""),"")</f>
        <v/>
      </c>
      <c r="D19442" s="105"/>
      <c r="E19442" s="105"/>
      <c r="F19442" s="105"/>
      <c r="I19442" s="105"/>
    </row>
    <row r="19443">
      <c r="C19443" s="225" t="str">
        <f>IFERROR(__xludf.DUMMYFUNCTION("""COMPUTED_VALUE"""),"")</f>
        <v/>
      </c>
      <c r="D19443" s="105"/>
      <c r="E19443" s="105"/>
      <c r="F19443" s="105"/>
      <c r="I19443" s="105"/>
    </row>
    <row r="19444">
      <c r="C19444" s="225" t="str">
        <f>IFERROR(__xludf.DUMMYFUNCTION("""COMPUTED_VALUE"""),"")</f>
        <v/>
      </c>
      <c r="D19444" s="105"/>
      <c r="E19444" s="105"/>
      <c r="F19444" s="105"/>
      <c r="I19444" s="105"/>
    </row>
    <row r="19445">
      <c r="C19445" s="225" t="str">
        <f>IFERROR(__xludf.DUMMYFUNCTION("""COMPUTED_VALUE"""),"")</f>
        <v/>
      </c>
      <c r="D19445" s="105"/>
      <c r="E19445" s="105"/>
      <c r="F19445" s="105"/>
      <c r="I19445" s="105"/>
    </row>
    <row r="19446">
      <c r="C19446" s="225" t="str">
        <f>IFERROR(__xludf.DUMMYFUNCTION("""COMPUTED_VALUE"""),"")</f>
        <v/>
      </c>
      <c r="D19446" s="105"/>
      <c r="E19446" s="105"/>
      <c r="F19446" s="105"/>
      <c r="I19446" s="105"/>
    </row>
    <row r="19447">
      <c r="C19447" s="225" t="str">
        <f>IFERROR(__xludf.DUMMYFUNCTION("""COMPUTED_VALUE"""),"")</f>
        <v/>
      </c>
      <c r="D19447" s="105"/>
      <c r="E19447" s="105"/>
      <c r="F19447" s="105"/>
      <c r="I19447" s="105"/>
    </row>
    <row r="19448">
      <c r="C19448" s="225" t="str">
        <f>IFERROR(__xludf.DUMMYFUNCTION("""COMPUTED_VALUE"""),"")</f>
        <v/>
      </c>
      <c r="D19448" s="105"/>
      <c r="E19448" s="105"/>
      <c r="F19448" s="105"/>
      <c r="I19448" s="105"/>
    </row>
    <row r="19449">
      <c r="C19449" s="225" t="str">
        <f>IFERROR(__xludf.DUMMYFUNCTION("""COMPUTED_VALUE"""),"")</f>
        <v/>
      </c>
      <c r="D19449" s="105"/>
      <c r="E19449" s="105"/>
      <c r="F19449" s="105"/>
      <c r="I19449" s="105"/>
    </row>
    <row r="19450">
      <c r="C19450" s="225" t="str">
        <f>IFERROR(__xludf.DUMMYFUNCTION("""COMPUTED_VALUE"""),"")</f>
        <v/>
      </c>
      <c r="D19450" s="105"/>
      <c r="E19450" s="105"/>
      <c r="F19450" s="105"/>
      <c r="I19450" s="105"/>
    </row>
    <row r="19451">
      <c r="C19451" s="225" t="str">
        <f>IFERROR(__xludf.DUMMYFUNCTION("""COMPUTED_VALUE"""),"")</f>
        <v/>
      </c>
      <c r="D19451" s="105"/>
      <c r="E19451" s="105"/>
      <c r="F19451" s="105"/>
      <c r="I19451" s="105"/>
    </row>
    <row r="19452">
      <c r="C19452" s="225" t="str">
        <f>IFERROR(__xludf.DUMMYFUNCTION("""COMPUTED_VALUE"""),"")</f>
        <v/>
      </c>
      <c r="D19452" s="105"/>
      <c r="E19452" s="105"/>
      <c r="F19452" s="105"/>
      <c r="I19452" s="105"/>
    </row>
    <row r="19453">
      <c r="C19453" s="225" t="str">
        <f>IFERROR(__xludf.DUMMYFUNCTION("""COMPUTED_VALUE"""),"")</f>
        <v/>
      </c>
      <c r="D19453" s="105"/>
      <c r="E19453" s="105"/>
      <c r="F19453" s="105"/>
      <c r="I19453" s="105"/>
    </row>
    <row r="19454">
      <c r="C19454" s="225" t="str">
        <f>IFERROR(__xludf.DUMMYFUNCTION("""COMPUTED_VALUE"""),"")</f>
        <v/>
      </c>
      <c r="D19454" s="105"/>
      <c r="E19454" s="105"/>
      <c r="F19454" s="105"/>
      <c r="I19454" s="105"/>
    </row>
    <row r="19455">
      <c r="C19455" s="225" t="str">
        <f>IFERROR(__xludf.DUMMYFUNCTION("""COMPUTED_VALUE"""),"")</f>
        <v/>
      </c>
      <c r="D19455" s="105"/>
      <c r="E19455" s="105"/>
      <c r="F19455" s="105"/>
      <c r="I19455" s="105"/>
    </row>
    <row r="19456">
      <c r="C19456" s="225" t="str">
        <f>IFERROR(__xludf.DUMMYFUNCTION("""COMPUTED_VALUE"""),"")</f>
        <v/>
      </c>
      <c r="D19456" s="105"/>
      <c r="E19456" s="105"/>
      <c r="F19456" s="105"/>
      <c r="I19456" s="105"/>
    </row>
    <row r="19457">
      <c r="C19457" s="225" t="str">
        <f>IFERROR(__xludf.DUMMYFUNCTION("""COMPUTED_VALUE"""),"")</f>
        <v/>
      </c>
      <c r="D19457" s="105"/>
      <c r="E19457" s="105"/>
      <c r="F19457" s="105"/>
      <c r="I19457" s="105"/>
    </row>
    <row r="19458">
      <c r="C19458" s="225" t="str">
        <f>IFERROR(__xludf.DUMMYFUNCTION("""COMPUTED_VALUE"""),"")</f>
        <v/>
      </c>
      <c r="D19458" s="105"/>
      <c r="E19458" s="105"/>
      <c r="F19458" s="105"/>
      <c r="I19458" s="105"/>
    </row>
    <row r="19459">
      <c r="C19459" s="225" t="str">
        <f>IFERROR(__xludf.DUMMYFUNCTION("""COMPUTED_VALUE"""),"")</f>
        <v/>
      </c>
      <c r="D19459" s="105"/>
      <c r="E19459" s="105"/>
      <c r="F19459" s="105"/>
      <c r="I19459" s="105"/>
    </row>
    <row r="19460">
      <c r="C19460" s="225" t="str">
        <f>IFERROR(__xludf.DUMMYFUNCTION("""COMPUTED_VALUE"""),"")</f>
        <v/>
      </c>
      <c r="D19460" s="105"/>
      <c r="E19460" s="105"/>
      <c r="F19460" s="105"/>
      <c r="I19460" s="105"/>
    </row>
    <row r="19461">
      <c r="C19461" s="225" t="str">
        <f>IFERROR(__xludf.DUMMYFUNCTION("""COMPUTED_VALUE"""),"")</f>
        <v/>
      </c>
      <c r="D19461" s="105"/>
      <c r="E19461" s="105"/>
      <c r="F19461" s="105"/>
      <c r="I19461" s="105"/>
    </row>
    <row r="19462">
      <c r="C19462" s="225" t="str">
        <f>IFERROR(__xludf.DUMMYFUNCTION("""COMPUTED_VALUE"""),"")</f>
        <v/>
      </c>
      <c r="D19462" s="105"/>
      <c r="E19462" s="105"/>
      <c r="F19462" s="105"/>
      <c r="I19462" s="105"/>
    </row>
    <row r="19463">
      <c r="C19463" s="225" t="str">
        <f>IFERROR(__xludf.DUMMYFUNCTION("""COMPUTED_VALUE"""),"")</f>
        <v/>
      </c>
      <c r="D19463" s="105"/>
      <c r="E19463" s="105"/>
      <c r="F19463" s="105"/>
      <c r="I19463" s="105"/>
    </row>
    <row r="19464">
      <c r="C19464" s="225" t="str">
        <f>IFERROR(__xludf.DUMMYFUNCTION("""COMPUTED_VALUE"""),"")</f>
        <v/>
      </c>
      <c r="D19464" s="105"/>
      <c r="E19464" s="105"/>
      <c r="F19464" s="105"/>
      <c r="I19464" s="105"/>
    </row>
    <row r="19465">
      <c r="C19465" s="225" t="str">
        <f>IFERROR(__xludf.DUMMYFUNCTION("""COMPUTED_VALUE"""),"")</f>
        <v/>
      </c>
      <c r="D19465" s="105"/>
      <c r="E19465" s="105"/>
      <c r="F19465" s="105"/>
      <c r="I19465" s="105"/>
    </row>
    <row r="19466">
      <c r="C19466" s="225" t="str">
        <f>IFERROR(__xludf.DUMMYFUNCTION("""COMPUTED_VALUE"""),"")</f>
        <v/>
      </c>
      <c r="D19466" s="105"/>
      <c r="E19466" s="105"/>
      <c r="F19466" s="105"/>
      <c r="I19466" s="105"/>
    </row>
    <row r="19467">
      <c r="C19467" s="225" t="str">
        <f>IFERROR(__xludf.DUMMYFUNCTION("""COMPUTED_VALUE"""),"")</f>
        <v/>
      </c>
      <c r="D19467" s="105"/>
      <c r="E19467" s="105"/>
      <c r="F19467" s="105"/>
      <c r="I19467" s="105"/>
    </row>
    <row r="19468">
      <c r="C19468" s="225" t="str">
        <f>IFERROR(__xludf.DUMMYFUNCTION("""COMPUTED_VALUE"""),"")</f>
        <v/>
      </c>
      <c r="D19468" s="105"/>
      <c r="E19468" s="105"/>
      <c r="F19468" s="105"/>
      <c r="I19468" s="105"/>
    </row>
    <row r="19469">
      <c r="C19469" s="225" t="str">
        <f>IFERROR(__xludf.DUMMYFUNCTION("""COMPUTED_VALUE"""),"")</f>
        <v/>
      </c>
      <c r="D19469" s="105"/>
      <c r="E19469" s="105"/>
      <c r="F19469" s="105"/>
      <c r="I19469" s="105"/>
    </row>
    <row r="19470">
      <c r="C19470" s="225" t="str">
        <f>IFERROR(__xludf.DUMMYFUNCTION("""COMPUTED_VALUE"""),"")</f>
        <v/>
      </c>
      <c r="D19470" s="105"/>
      <c r="E19470" s="105"/>
      <c r="F19470" s="105"/>
      <c r="I19470" s="105"/>
    </row>
    <row r="19471">
      <c r="C19471" s="225" t="str">
        <f>IFERROR(__xludf.DUMMYFUNCTION("""COMPUTED_VALUE"""),"")</f>
        <v/>
      </c>
      <c r="D19471" s="105"/>
      <c r="E19471" s="105"/>
      <c r="F19471" s="105"/>
      <c r="I19471" s="105"/>
    </row>
    <row r="19472">
      <c r="C19472" s="225" t="str">
        <f>IFERROR(__xludf.DUMMYFUNCTION("""COMPUTED_VALUE"""),"")</f>
        <v/>
      </c>
      <c r="D19472" s="105"/>
      <c r="E19472" s="105"/>
      <c r="F19472" s="105"/>
      <c r="I19472" s="105"/>
    </row>
    <row r="19473">
      <c r="C19473" s="225" t="str">
        <f>IFERROR(__xludf.DUMMYFUNCTION("""COMPUTED_VALUE"""),"")</f>
        <v/>
      </c>
      <c r="D19473" s="105"/>
      <c r="E19473" s="105"/>
      <c r="F19473" s="105"/>
      <c r="I19473" s="105"/>
    </row>
    <row r="19474">
      <c r="C19474" s="225" t="str">
        <f>IFERROR(__xludf.DUMMYFUNCTION("""COMPUTED_VALUE"""),"")</f>
        <v/>
      </c>
      <c r="D19474" s="105"/>
      <c r="E19474" s="105"/>
      <c r="F19474" s="105"/>
      <c r="I19474" s="105"/>
    </row>
    <row r="19475">
      <c r="C19475" s="225" t="str">
        <f>IFERROR(__xludf.DUMMYFUNCTION("""COMPUTED_VALUE"""),"")</f>
        <v/>
      </c>
      <c r="D19475" s="105"/>
      <c r="E19475" s="105"/>
      <c r="F19475" s="105"/>
      <c r="I19475" s="105"/>
    </row>
    <row r="19476">
      <c r="C19476" s="225" t="str">
        <f>IFERROR(__xludf.DUMMYFUNCTION("""COMPUTED_VALUE"""),"")</f>
        <v/>
      </c>
      <c r="D19476" s="105"/>
      <c r="E19476" s="105"/>
      <c r="F19476" s="105"/>
      <c r="I19476" s="105"/>
    </row>
    <row r="19477">
      <c r="C19477" s="225" t="str">
        <f>IFERROR(__xludf.DUMMYFUNCTION("""COMPUTED_VALUE"""),"")</f>
        <v/>
      </c>
      <c r="D19477" s="105"/>
      <c r="E19477" s="105"/>
      <c r="F19477" s="105"/>
      <c r="I19477" s="105"/>
    </row>
    <row r="19478">
      <c r="C19478" s="225" t="str">
        <f>IFERROR(__xludf.DUMMYFUNCTION("""COMPUTED_VALUE"""),"")</f>
        <v/>
      </c>
      <c r="D19478" s="105"/>
      <c r="E19478" s="105"/>
      <c r="F19478" s="105"/>
      <c r="I19478" s="105"/>
    </row>
    <row r="19479">
      <c r="C19479" s="225" t="str">
        <f>IFERROR(__xludf.DUMMYFUNCTION("""COMPUTED_VALUE"""),"")</f>
        <v/>
      </c>
      <c r="D19479" s="105"/>
      <c r="E19479" s="105"/>
      <c r="F19479" s="105"/>
      <c r="I19479" s="105"/>
    </row>
    <row r="19480">
      <c r="C19480" s="225" t="str">
        <f>IFERROR(__xludf.DUMMYFUNCTION("""COMPUTED_VALUE"""),"")</f>
        <v/>
      </c>
      <c r="D19480" s="105"/>
      <c r="E19480" s="105"/>
      <c r="F19480" s="105"/>
      <c r="I19480" s="105"/>
    </row>
    <row r="19481">
      <c r="C19481" s="225" t="str">
        <f>IFERROR(__xludf.DUMMYFUNCTION("""COMPUTED_VALUE"""),"")</f>
        <v/>
      </c>
      <c r="D19481" s="105"/>
      <c r="E19481" s="105"/>
      <c r="F19481" s="105"/>
      <c r="I19481" s="105"/>
    </row>
    <row r="19482">
      <c r="C19482" s="225" t="str">
        <f>IFERROR(__xludf.DUMMYFUNCTION("""COMPUTED_VALUE"""),"")</f>
        <v/>
      </c>
      <c r="D19482" s="105"/>
      <c r="E19482" s="105"/>
      <c r="F19482" s="105"/>
      <c r="I19482" s="105"/>
    </row>
    <row r="19483">
      <c r="C19483" s="225" t="str">
        <f>IFERROR(__xludf.DUMMYFUNCTION("""COMPUTED_VALUE"""),"")</f>
        <v/>
      </c>
      <c r="D19483" s="105"/>
      <c r="E19483" s="105"/>
      <c r="F19483" s="105"/>
      <c r="I19483" s="105"/>
    </row>
    <row r="19484">
      <c r="C19484" s="225" t="str">
        <f>IFERROR(__xludf.DUMMYFUNCTION("""COMPUTED_VALUE"""),"")</f>
        <v/>
      </c>
      <c r="D19484" s="105"/>
      <c r="E19484" s="105"/>
      <c r="F19484" s="105"/>
      <c r="I19484" s="105"/>
    </row>
    <row r="19485">
      <c r="C19485" s="225" t="str">
        <f>IFERROR(__xludf.DUMMYFUNCTION("""COMPUTED_VALUE"""),"")</f>
        <v/>
      </c>
      <c r="D19485" s="105"/>
      <c r="E19485" s="105"/>
      <c r="F19485" s="105"/>
      <c r="I19485" s="105"/>
    </row>
    <row r="19486">
      <c r="C19486" s="225" t="str">
        <f>IFERROR(__xludf.DUMMYFUNCTION("""COMPUTED_VALUE"""),"")</f>
        <v/>
      </c>
      <c r="D19486" s="105"/>
      <c r="E19486" s="105"/>
      <c r="F19486" s="105"/>
      <c r="I19486" s="105"/>
    </row>
    <row r="19487">
      <c r="C19487" s="225" t="str">
        <f>IFERROR(__xludf.DUMMYFUNCTION("""COMPUTED_VALUE"""),"")</f>
        <v/>
      </c>
      <c r="D19487" s="105"/>
      <c r="E19487" s="105"/>
      <c r="F19487" s="105"/>
      <c r="I19487" s="105"/>
    </row>
    <row r="19488">
      <c r="C19488" s="225" t="str">
        <f>IFERROR(__xludf.DUMMYFUNCTION("""COMPUTED_VALUE"""),"")</f>
        <v/>
      </c>
      <c r="D19488" s="105"/>
      <c r="E19488" s="105"/>
      <c r="F19488" s="105"/>
      <c r="I19488" s="105"/>
    </row>
    <row r="19489">
      <c r="C19489" s="225" t="str">
        <f>IFERROR(__xludf.DUMMYFUNCTION("""COMPUTED_VALUE"""),"")</f>
        <v/>
      </c>
      <c r="D19489" s="105"/>
      <c r="E19489" s="105"/>
      <c r="F19489" s="105"/>
      <c r="I19489" s="105"/>
    </row>
    <row r="19490">
      <c r="C19490" s="225" t="str">
        <f>IFERROR(__xludf.DUMMYFUNCTION("""COMPUTED_VALUE"""),"")</f>
        <v/>
      </c>
      <c r="D19490" s="105"/>
      <c r="E19490" s="105"/>
      <c r="F19490" s="105"/>
      <c r="I19490" s="105"/>
    </row>
    <row r="19491">
      <c r="C19491" s="225" t="str">
        <f>IFERROR(__xludf.DUMMYFUNCTION("""COMPUTED_VALUE"""),"")</f>
        <v/>
      </c>
      <c r="D19491" s="105"/>
      <c r="E19491" s="105"/>
      <c r="F19491" s="105"/>
      <c r="I19491" s="105"/>
    </row>
    <row r="19492">
      <c r="C19492" s="225" t="str">
        <f>IFERROR(__xludf.DUMMYFUNCTION("""COMPUTED_VALUE"""),"")</f>
        <v/>
      </c>
      <c r="D19492" s="105"/>
      <c r="E19492" s="105"/>
      <c r="F19492" s="105"/>
      <c r="I19492" s="105"/>
    </row>
    <row r="19493">
      <c r="C19493" s="225" t="str">
        <f>IFERROR(__xludf.DUMMYFUNCTION("""COMPUTED_VALUE"""),"")</f>
        <v/>
      </c>
      <c r="D19493" s="105"/>
      <c r="E19493" s="105"/>
      <c r="F19493" s="105"/>
      <c r="I19493" s="105"/>
    </row>
    <row r="19494">
      <c r="C19494" s="225" t="str">
        <f>IFERROR(__xludf.DUMMYFUNCTION("""COMPUTED_VALUE"""),"")</f>
        <v/>
      </c>
      <c r="D19494" s="105"/>
      <c r="E19494" s="105"/>
      <c r="F19494" s="105"/>
      <c r="I19494" s="105"/>
    </row>
    <row r="19495">
      <c r="C19495" s="225" t="str">
        <f>IFERROR(__xludf.DUMMYFUNCTION("""COMPUTED_VALUE"""),"")</f>
        <v/>
      </c>
      <c r="D19495" s="105"/>
      <c r="E19495" s="105"/>
      <c r="F19495" s="105"/>
      <c r="I19495" s="105"/>
    </row>
    <row r="19496">
      <c r="C19496" s="225" t="str">
        <f>IFERROR(__xludf.DUMMYFUNCTION("""COMPUTED_VALUE"""),"")</f>
        <v/>
      </c>
      <c r="D19496" s="105"/>
      <c r="E19496" s="105"/>
      <c r="F19496" s="105"/>
      <c r="I19496" s="105"/>
    </row>
    <row r="19497">
      <c r="C19497" s="225" t="str">
        <f>IFERROR(__xludf.DUMMYFUNCTION("""COMPUTED_VALUE"""),"")</f>
        <v/>
      </c>
      <c r="D19497" s="105"/>
      <c r="E19497" s="105"/>
      <c r="F19497" s="105"/>
      <c r="I19497" s="105"/>
    </row>
    <row r="19498">
      <c r="C19498" s="225" t="str">
        <f>IFERROR(__xludf.DUMMYFUNCTION("""COMPUTED_VALUE"""),"")</f>
        <v/>
      </c>
      <c r="D19498" s="105"/>
      <c r="E19498" s="105"/>
      <c r="F19498" s="105"/>
      <c r="I19498" s="105"/>
    </row>
    <row r="19499">
      <c r="C19499" s="225" t="str">
        <f>IFERROR(__xludf.DUMMYFUNCTION("""COMPUTED_VALUE"""),"")</f>
        <v/>
      </c>
      <c r="D19499" s="105"/>
      <c r="E19499" s="105"/>
      <c r="F19499" s="105"/>
      <c r="I19499" s="105"/>
    </row>
    <row r="19500">
      <c r="C19500" s="225" t="str">
        <f>IFERROR(__xludf.DUMMYFUNCTION("""COMPUTED_VALUE"""),"")</f>
        <v/>
      </c>
      <c r="D19500" s="105"/>
      <c r="E19500" s="105"/>
      <c r="F19500" s="105"/>
      <c r="I19500" s="105"/>
    </row>
    <row r="19501">
      <c r="C19501" s="225" t="str">
        <f>IFERROR(__xludf.DUMMYFUNCTION("""COMPUTED_VALUE"""),"")</f>
        <v/>
      </c>
      <c r="D19501" s="105"/>
      <c r="E19501" s="105"/>
      <c r="F19501" s="105"/>
      <c r="I19501" s="105"/>
    </row>
    <row r="19502">
      <c r="C19502" s="225" t="str">
        <f>IFERROR(__xludf.DUMMYFUNCTION("""COMPUTED_VALUE"""),"")</f>
        <v/>
      </c>
      <c r="D19502" s="105"/>
      <c r="E19502" s="105"/>
      <c r="F19502" s="105"/>
      <c r="I19502" s="105"/>
    </row>
    <row r="19503">
      <c r="C19503" s="225" t="str">
        <f>IFERROR(__xludf.DUMMYFUNCTION("""COMPUTED_VALUE"""),"")</f>
        <v/>
      </c>
      <c r="D19503" s="105"/>
      <c r="E19503" s="105"/>
      <c r="F19503" s="105"/>
      <c r="I19503" s="105"/>
    </row>
    <row r="19504">
      <c r="C19504" s="225" t="str">
        <f>IFERROR(__xludf.DUMMYFUNCTION("""COMPUTED_VALUE"""),"")</f>
        <v/>
      </c>
      <c r="D19504" s="105"/>
      <c r="E19504" s="105"/>
      <c r="F19504" s="105"/>
      <c r="I19504" s="105"/>
    </row>
    <row r="19505">
      <c r="C19505" s="225" t="str">
        <f>IFERROR(__xludf.DUMMYFUNCTION("""COMPUTED_VALUE"""),"")</f>
        <v/>
      </c>
      <c r="D19505" s="105"/>
      <c r="E19505" s="105"/>
      <c r="F19505" s="105"/>
      <c r="I19505" s="105"/>
    </row>
    <row r="19506">
      <c r="C19506" s="225" t="str">
        <f>IFERROR(__xludf.DUMMYFUNCTION("""COMPUTED_VALUE"""),"")</f>
        <v/>
      </c>
      <c r="D19506" s="105"/>
      <c r="E19506" s="105"/>
      <c r="F19506" s="105"/>
      <c r="I19506" s="105"/>
    </row>
    <row r="19507">
      <c r="C19507" s="225" t="str">
        <f>IFERROR(__xludf.DUMMYFUNCTION("""COMPUTED_VALUE"""),"")</f>
        <v/>
      </c>
      <c r="D19507" s="105"/>
      <c r="E19507" s="105"/>
      <c r="F19507" s="105"/>
      <c r="I19507" s="105"/>
    </row>
    <row r="19508">
      <c r="C19508" s="225" t="str">
        <f>IFERROR(__xludf.DUMMYFUNCTION("""COMPUTED_VALUE"""),"")</f>
        <v/>
      </c>
      <c r="D19508" s="105"/>
      <c r="E19508" s="105"/>
      <c r="F19508" s="105"/>
      <c r="I19508" s="105"/>
    </row>
    <row r="19509">
      <c r="C19509" s="225" t="str">
        <f>IFERROR(__xludf.DUMMYFUNCTION("""COMPUTED_VALUE"""),"")</f>
        <v/>
      </c>
      <c r="D19509" s="105"/>
      <c r="E19509" s="105"/>
      <c r="F19509" s="105"/>
      <c r="I19509" s="105"/>
    </row>
    <row r="19510">
      <c r="C19510" s="225" t="str">
        <f>IFERROR(__xludf.DUMMYFUNCTION("""COMPUTED_VALUE"""),"")</f>
        <v/>
      </c>
      <c r="D19510" s="105"/>
      <c r="E19510" s="105"/>
      <c r="F19510" s="105"/>
      <c r="I19510" s="105"/>
    </row>
    <row r="19511">
      <c r="C19511" s="225" t="str">
        <f>IFERROR(__xludf.DUMMYFUNCTION("""COMPUTED_VALUE"""),"")</f>
        <v/>
      </c>
      <c r="D19511" s="105"/>
      <c r="E19511" s="105"/>
      <c r="F19511" s="105"/>
      <c r="I19511" s="105"/>
    </row>
    <row r="19512">
      <c r="C19512" s="225" t="str">
        <f>IFERROR(__xludf.DUMMYFUNCTION("""COMPUTED_VALUE"""),"")</f>
        <v/>
      </c>
      <c r="D19512" s="105"/>
      <c r="E19512" s="105"/>
      <c r="F19512" s="105"/>
      <c r="I19512" s="105"/>
    </row>
    <row r="19513">
      <c r="C19513" s="225" t="str">
        <f>IFERROR(__xludf.DUMMYFUNCTION("""COMPUTED_VALUE"""),"")</f>
        <v/>
      </c>
      <c r="D19513" s="105"/>
      <c r="E19513" s="105"/>
      <c r="F19513" s="105"/>
      <c r="I19513" s="105"/>
    </row>
    <row r="19514">
      <c r="C19514" s="225" t="str">
        <f>IFERROR(__xludf.DUMMYFUNCTION("""COMPUTED_VALUE"""),"")</f>
        <v/>
      </c>
      <c r="D19514" s="105"/>
      <c r="E19514" s="105"/>
      <c r="F19514" s="105"/>
      <c r="I19514" s="105"/>
    </row>
    <row r="19515">
      <c r="C19515" s="225" t="str">
        <f>IFERROR(__xludf.DUMMYFUNCTION("""COMPUTED_VALUE"""),"")</f>
        <v/>
      </c>
      <c r="D19515" s="105"/>
      <c r="E19515" s="105"/>
      <c r="F19515" s="105"/>
      <c r="I19515" s="105"/>
    </row>
    <row r="19516">
      <c r="C19516" s="225" t="str">
        <f>IFERROR(__xludf.DUMMYFUNCTION("""COMPUTED_VALUE"""),"")</f>
        <v/>
      </c>
      <c r="D19516" s="105"/>
      <c r="E19516" s="105"/>
      <c r="F19516" s="105"/>
      <c r="I19516" s="105"/>
    </row>
    <row r="19517">
      <c r="C19517" s="225" t="str">
        <f>IFERROR(__xludf.DUMMYFUNCTION("""COMPUTED_VALUE"""),"")</f>
        <v/>
      </c>
      <c r="D19517" s="105"/>
      <c r="E19517" s="105"/>
      <c r="F19517" s="105"/>
      <c r="I19517" s="105"/>
    </row>
    <row r="19518">
      <c r="C19518" s="225" t="str">
        <f>IFERROR(__xludf.DUMMYFUNCTION("""COMPUTED_VALUE"""),"")</f>
        <v/>
      </c>
      <c r="D19518" s="105"/>
      <c r="E19518" s="105"/>
      <c r="F19518" s="105"/>
      <c r="I19518" s="105"/>
    </row>
    <row r="19519">
      <c r="C19519" s="225" t="str">
        <f>IFERROR(__xludf.DUMMYFUNCTION("""COMPUTED_VALUE"""),"")</f>
        <v/>
      </c>
      <c r="D19519" s="105"/>
      <c r="E19519" s="105"/>
      <c r="F19519" s="105"/>
      <c r="I19519" s="105"/>
    </row>
    <row r="19520">
      <c r="C19520" s="225" t="str">
        <f>IFERROR(__xludf.DUMMYFUNCTION("""COMPUTED_VALUE"""),"")</f>
        <v/>
      </c>
      <c r="D19520" s="105"/>
      <c r="E19520" s="105"/>
      <c r="F19520" s="105"/>
      <c r="I19520" s="105"/>
    </row>
    <row r="19521">
      <c r="C19521" s="225" t="str">
        <f>IFERROR(__xludf.DUMMYFUNCTION("""COMPUTED_VALUE"""),"")</f>
        <v/>
      </c>
      <c r="D19521" s="105"/>
      <c r="E19521" s="105"/>
      <c r="F19521" s="105"/>
      <c r="I19521" s="105"/>
    </row>
    <row r="19522">
      <c r="C19522" s="225" t="str">
        <f>IFERROR(__xludf.DUMMYFUNCTION("""COMPUTED_VALUE"""),"")</f>
        <v/>
      </c>
      <c r="D19522" s="105"/>
      <c r="E19522" s="105"/>
      <c r="F19522" s="105"/>
      <c r="I19522" s="105"/>
    </row>
    <row r="19523">
      <c r="C19523" s="225" t="str">
        <f>IFERROR(__xludf.DUMMYFUNCTION("""COMPUTED_VALUE"""),"")</f>
        <v/>
      </c>
      <c r="D19523" s="105"/>
      <c r="E19523" s="105"/>
      <c r="F19523" s="105"/>
      <c r="I19523" s="105"/>
    </row>
    <row r="19524">
      <c r="C19524" s="225" t="str">
        <f>IFERROR(__xludf.DUMMYFUNCTION("""COMPUTED_VALUE"""),"")</f>
        <v/>
      </c>
      <c r="D19524" s="105"/>
      <c r="E19524" s="105"/>
      <c r="F19524" s="105"/>
      <c r="I19524" s="105"/>
    </row>
    <row r="19525">
      <c r="C19525" s="225" t="str">
        <f>IFERROR(__xludf.DUMMYFUNCTION("""COMPUTED_VALUE"""),"")</f>
        <v/>
      </c>
      <c r="D19525" s="105"/>
      <c r="E19525" s="105"/>
      <c r="F19525" s="105"/>
      <c r="I19525" s="105"/>
    </row>
    <row r="19526">
      <c r="C19526" s="225" t="str">
        <f>IFERROR(__xludf.DUMMYFUNCTION("""COMPUTED_VALUE"""),"")</f>
        <v/>
      </c>
      <c r="D19526" s="105"/>
      <c r="E19526" s="105"/>
      <c r="F19526" s="105"/>
      <c r="I19526" s="105"/>
    </row>
    <row r="19527">
      <c r="C19527" s="225" t="str">
        <f>IFERROR(__xludf.DUMMYFUNCTION("""COMPUTED_VALUE"""),"")</f>
        <v/>
      </c>
      <c r="D19527" s="105"/>
      <c r="E19527" s="105"/>
      <c r="F19527" s="105"/>
      <c r="I19527" s="105"/>
    </row>
    <row r="19528">
      <c r="C19528" s="225" t="str">
        <f>IFERROR(__xludf.DUMMYFUNCTION("""COMPUTED_VALUE"""),"")</f>
        <v/>
      </c>
      <c r="D19528" s="105"/>
      <c r="E19528" s="105"/>
      <c r="F19528" s="105"/>
      <c r="I19528" s="105"/>
    </row>
    <row r="19529">
      <c r="C19529" s="225" t="str">
        <f>IFERROR(__xludf.DUMMYFUNCTION("""COMPUTED_VALUE"""),"")</f>
        <v/>
      </c>
      <c r="D19529" s="105"/>
      <c r="E19529" s="105"/>
      <c r="F19529" s="105"/>
      <c r="I19529" s="105"/>
    </row>
    <row r="19530">
      <c r="C19530" s="225" t="str">
        <f>IFERROR(__xludf.DUMMYFUNCTION("""COMPUTED_VALUE"""),"")</f>
        <v/>
      </c>
      <c r="D19530" s="105"/>
      <c r="E19530" s="105"/>
      <c r="F19530" s="105"/>
      <c r="I19530" s="105"/>
    </row>
    <row r="19531">
      <c r="C19531" s="225" t="str">
        <f>IFERROR(__xludf.DUMMYFUNCTION("""COMPUTED_VALUE"""),"")</f>
        <v/>
      </c>
      <c r="D19531" s="105"/>
      <c r="E19531" s="105"/>
      <c r="F19531" s="105"/>
      <c r="I19531" s="105"/>
    </row>
    <row r="19532">
      <c r="C19532" s="225" t="str">
        <f>IFERROR(__xludf.DUMMYFUNCTION("""COMPUTED_VALUE"""),"")</f>
        <v/>
      </c>
      <c r="D19532" s="105"/>
      <c r="E19532" s="105"/>
      <c r="F19532" s="105"/>
      <c r="I19532" s="105"/>
    </row>
    <row r="19533">
      <c r="C19533" s="225" t="str">
        <f>IFERROR(__xludf.DUMMYFUNCTION("""COMPUTED_VALUE"""),"")</f>
        <v/>
      </c>
      <c r="D19533" s="105"/>
      <c r="E19533" s="105"/>
      <c r="F19533" s="105"/>
      <c r="I19533" s="105"/>
    </row>
    <row r="19534">
      <c r="C19534" s="225" t="str">
        <f>IFERROR(__xludf.DUMMYFUNCTION("""COMPUTED_VALUE"""),"")</f>
        <v/>
      </c>
      <c r="D19534" s="105"/>
      <c r="E19534" s="105"/>
      <c r="F19534" s="105"/>
      <c r="I19534" s="105"/>
    </row>
    <row r="19535">
      <c r="C19535" s="225" t="str">
        <f>IFERROR(__xludf.DUMMYFUNCTION("""COMPUTED_VALUE"""),"")</f>
        <v/>
      </c>
      <c r="D19535" s="105"/>
      <c r="E19535" s="105"/>
      <c r="F19535" s="105"/>
      <c r="I19535" s="105"/>
    </row>
    <row r="19536">
      <c r="C19536" s="225" t="str">
        <f>IFERROR(__xludf.DUMMYFUNCTION("""COMPUTED_VALUE"""),"")</f>
        <v/>
      </c>
      <c r="D19536" s="105"/>
      <c r="E19536" s="105"/>
      <c r="F19536" s="105"/>
      <c r="I19536" s="105"/>
    </row>
    <row r="19537">
      <c r="C19537" s="225" t="str">
        <f>IFERROR(__xludf.DUMMYFUNCTION("""COMPUTED_VALUE"""),"")</f>
        <v/>
      </c>
      <c r="D19537" s="105"/>
      <c r="E19537" s="105"/>
      <c r="F19537" s="105"/>
      <c r="I19537" s="105"/>
    </row>
    <row r="19538">
      <c r="C19538" s="225" t="str">
        <f>IFERROR(__xludf.DUMMYFUNCTION("""COMPUTED_VALUE"""),"")</f>
        <v/>
      </c>
      <c r="D19538" s="105"/>
      <c r="E19538" s="105"/>
      <c r="F19538" s="105"/>
      <c r="I19538" s="105"/>
    </row>
    <row r="19539">
      <c r="C19539" s="225" t="str">
        <f>IFERROR(__xludf.DUMMYFUNCTION("""COMPUTED_VALUE"""),"")</f>
        <v/>
      </c>
      <c r="D19539" s="105"/>
      <c r="E19539" s="105"/>
      <c r="F19539" s="105"/>
      <c r="I19539" s="105"/>
    </row>
    <row r="19540">
      <c r="C19540" s="225" t="str">
        <f>IFERROR(__xludf.DUMMYFUNCTION("""COMPUTED_VALUE"""),"")</f>
        <v/>
      </c>
      <c r="D19540" s="105"/>
      <c r="E19540" s="105"/>
      <c r="F19540" s="105"/>
      <c r="I19540" s="105"/>
    </row>
    <row r="19541">
      <c r="C19541" s="225" t="str">
        <f>IFERROR(__xludf.DUMMYFUNCTION("""COMPUTED_VALUE"""),"")</f>
        <v/>
      </c>
      <c r="D19541" s="105"/>
      <c r="E19541" s="105"/>
      <c r="F19541" s="105"/>
      <c r="I19541" s="105"/>
    </row>
    <row r="19542">
      <c r="C19542" s="225" t="str">
        <f>IFERROR(__xludf.DUMMYFUNCTION("""COMPUTED_VALUE"""),"")</f>
        <v/>
      </c>
      <c r="D19542" s="105"/>
      <c r="E19542" s="105"/>
      <c r="F19542" s="105"/>
      <c r="I19542" s="105"/>
    </row>
    <row r="19543">
      <c r="C19543" s="225" t="str">
        <f>IFERROR(__xludf.DUMMYFUNCTION("""COMPUTED_VALUE"""),"")</f>
        <v/>
      </c>
      <c r="D19543" s="105"/>
      <c r="E19543" s="105"/>
      <c r="F19543" s="105"/>
      <c r="I19543" s="105"/>
    </row>
    <row r="19544">
      <c r="C19544" s="225" t="str">
        <f>IFERROR(__xludf.DUMMYFUNCTION("""COMPUTED_VALUE"""),"")</f>
        <v/>
      </c>
      <c r="D19544" s="105"/>
      <c r="E19544" s="105"/>
      <c r="F19544" s="105"/>
      <c r="I19544" s="105"/>
    </row>
    <row r="19545">
      <c r="C19545" s="225" t="str">
        <f>IFERROR(__xludf.DUMMYFUNCTION("""COMPUTED_VALUE"""),"")</f>
        <v/>
      </c>
      <c r="D19545" s="105"/>
      <c r="E19545" s="105"/>
      <c r="F19545" s="105"/>
      <c r="I19545" s="105"/>
    </row>
    <row r="19546">
      <c r="C19546" s="225" t="str">
        <f>IFERROR(__xludf.DUMMYFUNCTION("""COMPUTED_VALUE"""),"")</f>
        <v/>
      </c>
      <c r="D19546" s="105"/>
      <c r="E19546" s="105"/>
      <c r="F19546" s="105"/>
      <c r="I19546" s="105"/>
    </row>
    <row r="19547">
      <c r="C19547" s="225" t="str">
        <f>IFERROR(__xludf.DUMMYFUNCTION("""COMPUTED_VALUE"""),"")</f>
        <v/>
      </c>
      <c r="D19547" s="105"/>
      <c r="E19547" s="105"/>
      <c r="F19547" s="105"/>
      <c r="I19547" s="105"/>
    </row>
    <row r="19548">
      <c r="C19548" s="225" t="str">
        <f>IFERROR(__xludf.DUMMYFUNCTION("""COMPUTED_VALUE"""),"")</f>
        <v/>
      </c>
      <c r="D19548" s="105"/>
      <c r="E19548" s="105"/>
      <c r="F19548" s="105"/>
      <c r="I19548" s="105"/>
    </row>
    <row r="19549">
      <c r="C19549" s="225" t="str">
        <f>IFERROR(__xludf.DUMMYFUNCTION("""COMPUTED_VALUE"""),"")</f>
        <v/>
      </c>
      <c r="D19549" s="105"/>
      <c r="E19549" s="105"/>
      <c r="F19549" s="105"/>
      <c r="I19549" s="105"/>
    </row>
    <row r="19550">
      <c r="C19550" s="225" t="str">
        <f>IFERROR(__xludf.DUMMYFUNCTION("""COMPUTED_VALUE"""),"")</f>
        <v/>
      </c>
      <c r="D19550" s="105"/>
      <c r="E19550" s="105"/>
      <c r="F19550" s="105"/>
      <c r="I19550" s="105"/>
    </row>
    <row r="19551">
      <c r="C19551" s="225" t="str">
        <f>IFERROR(__xludf.DUMMYFUNCTION("""COMPUTED_VALUE"""),"")</f>
        <v/>
      </c>
      <c r="D19551" s="105"/>
      <c r="E19551" s="105"/>
      <c r="F19551" s="105"/>
      <c r="I19551" s="105"/>
    </row>
    <row r="19552">
      <c r="C19552" s="225" t="str">
        <f>IFERROR(__xludf.DUMMYFUNCTION("""COMPUTED_VALUE"""),"")</f>
        <v/>
      </c>
      <c r="D19552" s="105"/>
      <c r="E19552" s="105"/>
      <c r="F19552" s="105"/>
      <c r="I19552" s="105"/>
    </row>
    <row r="19553">
      <c r="C19553" s="225" t="str">
        <f>IFERROR(__xludf.DUMMYFUNCTION("""COMPUTED_VALUE"""),"")</f>
        <v/>
      </c>
      <c r="D19553" s="105"/>
      <c r="E19553" s="105"/>
      <c r="F19553" s="105"/>
      <c r="I19553" s="105"/>
    </row>
    <row r="19554">
      <c r="C19554" s="225" t="str">
        <f>IFERROR(__xludf.DUMMYFUNCTION("""COMPUTED_VALUE"""),"")</f>
        <v/>
      </c>
      <c r="D19554" s="105"/>
      <c r="E19554" s="105"/>
      <c r="F19554" s="105"/>
      <c r="I19554" s="105"/>
    </row>
    <row r="19555">
      <c r="C19555" s="225" t="str">
        <f>IFERROR(__xludf.DUMMYFUNCTION("""COMPUTED_VALUE"""),"")</f>
        <v/>
      </c>
      <c r="D19555" s="105"/>
      <c r="E19555" s="105"/>
      <c r="F19555" s="105"/>
      <c r="I19555" s="105"/>
    </row>
    <row r="19556">
      <c r="C19556" s="225" t="str">
        <f>IFERROR(__xludf.DUMMYFUNCTION("""COMPUTED_VALUE"""),"")</f>
        <v/>
      </c>
      <c r="D19556" s="105"/>
      <c r="E19556" s="105"/>
      <c r="F19556" s="105"/>
      <c r="I19556" s="105"/>
    </row>
    <row r="19557">
      <c r="C19557" s="225" t="str">
        <f>IFERROR(__xludf.DUMMYFUNCTION("""COMPUTED_VALUE"""),"")</f>
        <v/>
      </c>
      <c r="D19557" s="105"/>
      <c r="E19557" s="105"/>
      <c r="F19557" s="105"/>
      <c r="I19557" s="105"/>
    </row>
    <row r="19558">
      <c r="C19558" s="225" t="str">
        <f>IFERROR(__xludf.DUMMYFUNCTION("""COMPUTED_VALUE"""),"")</f>
        <v/>
      </c>
      <c r="D19558" s="105"/>
      <c r="E19558" s="105"/>
      <c r="F19558" s="105"/>
      <c r="I19558" s="105"/>
    </row>
    <row r="19559">
      <c r="C19559" s="225" t="str">
        <f>IFERROR(__xludf.DUMMYFUNCTION("""COMPUTED_VALUE"""),"")</f>
        <v/>
      </c>
      <c r="D19559" s="105"/>
      <c r="E19559" s="105"/>
      <c r="F19559" s="105"/>
      <c r="I19559" s="105"/>
    </row>
    <row r="19560">
      <c r="C19560" s="225" t="str">
        <f>IFERROR(__xludf.DUMMYFUNCTION("""COMPUTED_VALUE"""),"")</f>
        <v/>
      </c>
      <c r="D19560" s="105"/>
      <c r="E19560" s="105"/>
      <c r="F19560" s="105"/>
      <c r="I19560" s="105"/>
    </row>
    <row r="19561">
      <c r="C19561" s="225" t="str">
        <f>IFERROR(__xludf.DUMMYFUNCTION("""COMPUTED_VALUE"""),"")</f>
        <v/>
      </c>
      <c r="D19561" s="105"/>
      <c r="E19561" s="105"/>
      <c r="F19561" s="105"/>
      <c r="I19561" s="105"/>
    </row>
    <row r="19562">
      <c r="C19562" s="225" t="str">
        <f>IFERROR(__xludf.DUMMYFUNCTION("""COMPUTED_VALUE"""),"")</f>
        <v/>
      </c>
      <c r="D19562" s="105"/>
      <c r="E19562" s="105"/>
      <c r="F19562" s="105"/>
      <c r="I19562" s="105"/>
    </row>
    <row r="19563">
      <c r="C19563" s="225" t="str">
        <f>IFERROR(__xludf.DUMMYFUNCTION("""COMPUTED_VALUE"""),"")</f>
        <v/>
      </c>
      <c r="D19563" s="105"/>
      <c r="E19563" s="105"/>
      <c r="F19563" s="105"/>
      <c r="I19563" s="105"/>
    </row>
    <row r="19564">
      <c r="C19564" s="225" t="str">
        <f>IFERROR(__xludf.DUMMYFUNCTION("""COMPUTED_VALUE"""),"")</f>
        <v/>
      </c>
      <c r="D19564" s="105"/>
      <c r="E19564" s="105"/>
      <c r="F19564" s="105"/>
      <c r="I19564" s="105"/>
    </row>
    <row r="19565">
      <c r="C19565" s="225" t="str">
        <f>IFERROR(__xludf.DUMMYFUNCTION("""COMPUTED_VALUE"""),"")</f>
        <v/>
      </c>
      <c r="D19565" s="105"/>
      <c r="E19565" s="105"/>
      <c r="F19565" s="105"/>
      <c r="I19565" s="105"/>
    </row>
    <row r="19566">
      <c r="C19566" s="225" t="str">
        <f>IFERROR(__xludf.DUMMYFUNCTION("""COMPUTED_VALUE"""),"")</f>
        <v/>
      </c>
      <c r="D19566" s="105"/>
      <c r="E19566" s="105"/>
      <c r="F19566" s="105"/>
      <c r="I19566" s="105"/>
    </row>
    <row r="19567">
      <c r="C19567" s="225" t="str">
        <f>IFERROR(__xludf.DUMMYFUNCTION("""COMPUTED_VALUE"""),"")</f>
        <v/>
      </c>
      <c r="D19567" s="105"/>
      <c r="E19567" s="105"/>
      <c r="F19567" s="105"/>
      <c r="I19567" s="105"/>
    </row>
    <row r="19568">
      <c r="C19568" s="225" t="str">
        <f>IFERROR(__xludf.DUMMYFUNCTION("""COMPUTED_VALUE"""),"")</f>
        <v/>
      </c>
      <c r="D19568" s="105"/>
      <c r="E19568" s="105"/>
      <c r="F19568" s="105"/>
      <c r="I19568" s="105"/>
    </row>
    <row r="19569">
      <c r="C19569" s="225" t="str">
        <f>IFERROR(__xludf.DUMMYFUNCTION("""COMPUTED_VALUE"""),"")</f>
        <v/>
      </c>
      <c r="D19569" s="105"/>
      <c r="E19569" s="105"/>
      <c r="F19569" s="105"/>
      <c r="I19569" s="105"/>
    </row>
    <row r="19570">
      <c r="C19570" s="225" t="str">
        <f>IFERROR(__xludf.DUMMYFUNCTION("""COMPUTED_VALUE"""),"")</f>
        <v/>
      </c>
      <c r="D19570" s="105"/>
      <c r="E19570" s="105"/>
      <c r="F19570" s="105"/>
      <c r="I19570" s="105"/>
    </row>
    <row r="19571">
      <c r="C19571" s="225" t="str">
        <f>IFERROR(__xludf.DUMMYFUNCTION("""COMPUTED_VALUE"""),"")</f>
        <v/>
      </c>
      <c r="D19571" s="105"/>
      <c r="E19571" s="105"/>
      <c r="F19571" s="105"/>
      <c r="I19571" s="105"/>
    </row>
    <row r="19572">
      <c r="C19572" s="225" t="str">
        <f>IFERROR(__xludf.DUMMYFUNCTION("""COMPUTED_VALUE"""),"")</f>
        <v/>
      </c>
      <c r="D19572" s="105"/>
      <c r="E19572" s="105"/>
      <c r="F19572" s="105"/>
      <c r="I19572" s="105"/>
    </row>
    <row r="19573">
      <c r="C19573" s="225" t="str">
        <f>IFERROR(__xludf.DUMMYFUNCTION("""COMPUTED_VALUE"""),"")</f>
        <v/>
      </c>
      <c r="D19573" s="105"/>
      <c r="E19573" s="105"/>
      <c r="F19573" s="105"/>
      <c r="I19573" s="105"/>
    </row>
    <row r="19574">
      <c r="C19574" s="225" t="str">
        <f>IFERROR(__xludf.DUMMYFUNCTION("""COMPUTED_VALUE"""),"")</f>
        <v/>
      </c>
      <c r="D19574" s="105"/>
      <c r="E19574" s="105"/>
      <c r="F19574" s="105"/>
      <c r="I19574" s="105"/>
    </row>
    <row r="19575">
      <c r="C19575" s="225" t="str">
        <f>IFERROR(__xludf.DUMMYFUNCTION("""COMPUTED_VALUE"""),"")</f>
        <v/>
      </c>
      <c r="D19575" s="105"/>
      <c r="E19575" s="105"/>
      <c r="F19575" s="105"/>
      <c r="I19575" s="105"/>
    </row>
    <row r="19576">
      <c r="C19576" s="225" t="str">
        <f>IFERROR(__xludf.DUMMYFUNCTION("""COMPUTED_VALUE"""),"")</f>
        <v/>
      </c>
      <c r="D19576" s="105"/>
      <c r="E19576" s="105"/>
      <c r="F19576" s="105"/>
      <c r="I19576" s="105"/>
    </row>
    <row r="19577">
      <c r="C19577" s="225" t="str">
        <f>IFERROR(__xludf.DUMMYFUNCTION("""COMPUTED_VALUE"""),"")</f>
        <v/>
      </c>
      <c r="D19577" s="105"/>
      <c r="E19577" s="105"/>
      <c r="F19577" s="105"/>
      <c r="I19577" s="105"/>
    </row>
    <row r="19578">
      <c r="C19578" s="225" t="str">
        <f>IFERROR(__xludf.DUMMYFUNCTION("""COMPUTED_VALUE"""),"")</f>
        <v/>
      </c>
      <c r="D19578" s="105"/>
      <c r="E19578" s="105"/>
      <c r="F19578" s="105"/>
      <c r="I19578" s="105"/>
    </row>
    <row r="19579">
      <c r="C19579" s="225" t="str">
        <f>IFERROR(__xludf.DUMMYFUNCTION("""COMPUTED_VALUE"""),"")</f>
        <v/>
      </c>
      <c r="D19579" s="105"/>
      <c r="E19579" s="105"/>
      <c r="F19579" s="105"/>
      <c r="I19579" s="105"/>
    </row>
    <row r="19580">
      <c r="C19580" s="225" t="str">
        <f>IFERROR(__xludf.DUMMYFUNCTION("""COMPUTED_VALUE"""),"")</f>
        <v/>
      </c>
      <c r="D19580" s="105"/>
      <c r="E19580" s="105"/>
      <c r="F19580" s="105"/>
      <c r="I19580" s="105"/>
    </row>
    <row r="19581">
      <c r="C19581" s="225" t="str">
        <f>IFERROR(__xludf.DUMMYFUNCTION("""COMPUTED_VALUE"""),"")</f>
        <v/>
      </c>
      <c r="D19581" s="105"/>
      <c r="E19581" s="105"/>
      <c r="F19581" s="105"/>
      <c r="I19581" s="105"/>
    </row>
    <row r="19582">
      <c r="C19582" s="225" t="str">
        <f>IFERROR(__xludf.DUMMYFUNCTION("""COMPUTED_VALUE"""),"")</f>
        <v/>
      </c>
      <c r="D19582" s="105"/>
      <c r="E19582" s="105"/>
      <c r="F19582" s="105"/>
      <c r="I19582" s="105"/>
    </row>
    <row r="19583">
      <c r="C19583" s="225" t="str">
        <f>IFERROR(__xludf.DUMMYFUNCTION("""COMPUTED_VALUE"""),"")</f>
        <v/>
      </c>
      <c r="D19583" s="105"/>
      <c r="E19583" s="105"/>
      <c r="F19583" s="105"/>
      <c r="I19583" s="105"/>
    </row>
    <row r="19584">
      <c r="C19584" s="225" t="str">
        <f>IFERROR(__xludf.DUMMYFUNCTION("""COMPUTED_VALUE"""),"")</f>
        <v/>
      </c>
      <c r="D19584" s="105"/>
      <c r="E19584" s="105"/>
      <c r="F19584" s="105"/>
      <c r="I19584" s="105"/>
    </row>
    <row r="19585">
      <c r="C19585" s="225" t="str">
        <f>IFERROR(__xludf.DUMMYFUNCTION("""COMPUTED_VALUE"""),"")</f>
        <v/>
      </c>
      <c r="D19585" s="105"/>
      <c r="E19585" s="105"/>
      <c r="F19585" s="105"/>
      <c r="I19585" s="105"/>
    </row>
    <row r="19586">
      <c r="C19586" s="225" t="str">
        <f>IFERROR(__xludf.DUMMYFUNCTION("""COMPUTED_VALUE"""),"")</f>
        <v/>
      </c>
      <c r="D19586" s="105"/>
      <c r="E19586" s="105"/>
      <c r="F19586" s="105"/>
      <c r="I19586" s="105"/>
    </row>
    <row r="19587">
      <c r="C19587" s="225" t="str">
        <f>IFERROR(__xludf.DUMMYFUNCTION("""COMPUTED_VALUE"""),"")</f>
        <v/>
      </c>
      <c r="D19587" s="105"/>
      <c r="E19587" s="105"/>
      <c r="F19587" s="105"/>
      <c r="I19587" s="105"/>
    </row>
    <row r="19588">
      <c r="C19588" s="225" t="str">
        <f>IFERROR(__xludf.DUMMYFUNCTION("""COMPUTED_VALUE"""),"")</f>
        <v/>
      </c>
      <c r="D19588" s="105"/>
      <c r="E19588" s="105"/>
      <c r="F19588" s="105"/>
      <c r="I19588" s="105"/>
    </row>
    <row r="19589">
      <c r="C19589" s="225" t="str">
        <f>IFERROR(__xludf.DUMMYFUNCTION("""COMPUTED_VALUE"""),"")</f>
        <v/>
      </c>
      <c r="D19589" s="105"/>
      <c r="E19589" s="105"/>
      <c r="F19589" s="105"/>
      <c r="I19589" s="105"/>
    </row>
    <row r="19590">
      <c r="C19590" s="225" t="str">
        <f>IFERROR(__xludf.DUMMYFUNCTION("""COMPUTED_VALUE"""),"")</f>
        <v/>
      </c>
      <c r="D19590" s="105"/>
      <c r="E19590" s="105"/>
      <c r="F19590" s="105"/>
      <c r="I19590" s="105"/>
    </row>
    <row r="19591">
      <c r="C19591" s="225" t="str">
        <f>IFERROR(__xludf.DUMMYFUNCTION("""COMPUTED_VALUE"""),"")</f>
        <v/>
      </c>
      <c r="D19591" s="105"/>
      <c r="E19591" s="105"/>
      <c r="F19591" s="105"/>
      <c r="I19591" s="105"/>
    </row>
    <row r="19592">
      <c r="C19592" s="225" t="str">
        <f>IFERROR(__xludf.DUMMYFUNCTION("""COMPUTED_VALUE"""),"")</f>
        <v/>
      </c>
      <c r="D19592" s="105"/>
      <c r="E19592" s="105"/>
      <c r="F19592" s="105"/>
      <c r="I19592" s="105"/>
    </row>
    <row r="19593">
      <c r="C19593" s="225" t="str">
        <f>IFERROR(__xludf.DUMMYFUNCTION("""COMPUTED_VALUE"""),"")</f>
        <v/>
      </c>
      <c r="D19593" s="105"/>
      <c r="E19593" s="105"/>
      <c r="F19593" s="105"/>
      <c r="I19593" s="105"/>
    </row>
    <row r="19594">
      <c r="C19594" s="225" t="str">
        <f>IFERROR(__xludf.DUMMYFUNCTION("""COMPUTED_VALUE"""),"")</f>
        <v/>
      </c>
      <c r="D19594" s="105"/>
      <c r="E19594" s="105"/>
      <c r="F19594" s="105"/>
      <c r="I19594" s="105"/>
    </row>
    <row r="19595">
      <c r="C19595" s="225" t="str">
        <f>IFERROR(__xludf.DUMMYFUNCTION("""COMPUTED_VALUE"""),"")</f>
        <v/>
      </c>
      <c r="D19595" s="105"/>
      <c r="E19595" s="105"/>
      <c r="F19595" s="105"/>
      <c r="I19595" s="105"/>
    </row>
    <row r="19596">
      <c r="C19596" s="225" t="str">
        <f>IFERROR(__xludf.DUMMYFUNCTION("""COMPUTED_VALUE"""),"")</f>
        <v/>
      </c>
      <c r="D19596" s="105"/>
      <c r="E19596" s="105"/>
      <c r="F19596" s="105"/>
      <c r="I19596" s="105"/>
    </row>
    <row r="19597">
      <c r="C19597" s="225" t="str">
        <f>IFERROR(__xludf.DUMMYFUNCTION("""COMPUTED_VALUE"""),"")</f>
        <v/>
      </c>
      <c r="D19597" s="105"/>
      <c r="E19597" s="105"/>
      <c r="F19597" s="105"/>
      <c r="I19597" s="105"/>
    </row>
    <row r="19598">
      <c r="C19598" s="225" t="str">
        <f>IFERROR(__xludf.DUMMYFUNCTION("""COMPUTED_VALUE"""),"")</f>
        <v/>
      </c>
      <c r="D19598" s="105"/>
      <c r="E19598" s="105"/>
      <c r="F19598" s="105"/>
      <c r="I19598" s="105"/>
    </row>
    <row r="19599">
      <c r="C19599" s="225" t="str">
        <f>IFERROR(__xludf.DUMMYFUNCTION("""COMPUTED_VALUE"""),"")</f>
        <v/>
      </c>
      <c r="D19599" s="105"/>
      <c r="E19599" s="105"/>
      <c r="F19599" s="105"/>
      <c r="I19599" s="105"/>
    </row>
    <row r="19600">
      <c r="C19600" s="225" t="str">
        <f>IFERROR(__xludf.DUMMYFUNCTION("""COMPUTED_VALUE"""),"")</f>
        <v/>
      </c>
      <c r="D19600" s="105"/>
      <c r="E19600" s="105"/>
      <c r="F19600" s="105"/>
      <c r="I19600" s="105"/>
    </row>
    <row r="19601">
      <c r="C19601" s="225" t="str">
        <f>IFERROR(__xludf.DUMMYFUNCTION("""COMPUTED_VALUE"""),"")</f>
        <v/>
      </c>
      <c r="D19601" s="105"/>
      <c r="E19601" s="105"/>
      <c r="F19601" s="105"/>
      <c r="I19601" s="105"/>
    </row>
    <row r="19602">
      <c r="C19602" s="225" t="str">
        <f>IFERROR(__xludf.DUMMYFUNCTION("""COMPUTED_VALUE"""),"")</f>
        <v/>
      </c>
      <c r="D19602" s="105"/>
      <c r="E19602" s="105"/>
      <c r="F19602" s="105"/>
      <c r="I19602" s="105"/>
    </row>
    <row r="19603">
      <c r="C19603" s="225" t="str">
        <f>IFERROR(__xludf.DUMMYFUNCTION("""COMPUTED_VALUE"""),"")</f>
        <v/>
      </c>
      <c r="D19603" s="105"/>
      <c r="E19603" s="105"/>
      <c r="F19603" s="105"/>
      <c r="I19603" s="105"/>
    </row>
    <row r="19604">
      <c r="C19604" s="225" t="str">
        <f>IFERROR(__xludf.DUMMYFUNCTION("""COMPUTED_VALUE"""),"")</f>
        <v/>
      </c>
      <c r="D19604" s="105"/>
      <c r="E19604" s="105"/>
      <c r="F19604" s="105"/>
      <c r="I19604" s="105"/>
    </row>
    <row r="19605">
      <c r="C19605" s="225" t="str">
        <f>IFERROR(__xludf.DUMMYFUNCTION("""COMPUTED_VALUE"""),"")</f>
        <v/>
      </c>
      <c r="D19605" s="105"/>
      <c r="E19605" s="105"/>
      <c r="F19605" s="105"/>
      <c r="I19605" s="105"/>
    </row>
    <row r="19606">
      <c r="C19606" s="225" t="str">
        <f>IFERROR(__xludf.DUMMYFUNCTION("""COMPUTED_VALUE"""),"")</f>
        <v/>
      </c>
      <c r="D19606" s="105"/>
      <c r="E19606" s="105"/>
      <c r="F19606" s="105"/>
      <c r="I19606" s="105"/>
    </row>
    <row r="19607">
      <c r="C19607" s="225" t="str">
        <f>IFERROR(__xludf.DUMMYFUNCTION("""COMPUTED_VALUE"""),"")</f>
        <v/>
      </c>
      <c r="D19607" s="105"/>
      <c r="E19607" s="105"/>
      <c r="F19607" s="105"/>
      <c r="I19607" s="105"/>
    </row>
    <row r="19608">
      <c r="C19608" s="225" t="str">
        <f>IFERROR(__xludf.DUMMYFUNCTION("""COMPUTED_VALUE"""),"")</f>
        <v/>
      </c>
      <c r="D19608" s="105"/>
      <c r="E19608" s="105"/>
      <c r="F19608" s="105"/>
      <c r="I19608" s="105"/>
    </row>
    <row r="19609">
      <c r="C19609" s="225" t="str">
        <f>IFERROR(__xludf.DUMMYFUNCTION("""COMPUTED_VALUE"""),"")</f>
        <v/>
      </c>
      <c r="D19609" s="105"/>
      <c r="E19609" s="105"/>
      <c r="F19609" s="105"/>
      <c r="I19609" s="105"/>
    </row>
    <row r="19610">
      <c r="C19610" s="225" t="str">
        <f>IFERROR(__xludf.DUMMYFUNCTION("""COMPUTED_VALUE"""),"")</f>
        <v/>
      </c>
      <c r="D19610" s="105"/>
      <c r="E19610" s="105"/>
      <c r="F19610" s="105"/>
      <c r="I19610" s="105"/>
    </row>
    <row r="19611">
      <c r="C19611" s="225" t="str">
        <f>IFERROR(__xludf.DUMMYFUNCTION("""COMPUTED_VALUE"""),"")</f>
        <v/>
      </c>
      <c r="D19611" s="105"/>
      <c r="E19611" s="105"/>
      <c r="F19611" s="105"/>
      <c r="I19611" s="105"/>
    </row>
    <row r="19612">
      <c r="C19612" s="225" t="str">
        <f>IFERROR(__xludf.DUMMYFUNCTION("""COMPUTED_VALUE"""),"")</f>
        <v/>
      </c>
      <c r="D19612" s="105"/>
      <c r="E19612" s="105"/>
      <c r="F19612" s="105"/>
      <c r="I19612" s="105"/>
    </row>
    <row r="19613">
      <c r="C19613" s="225" t="str">
        <f>IFERROR(__xludf.DUMMYFUNCTION("""COMPUTED_VALUE"""),"")</f>
        <v/>
      </c>
      <c r="D19613" s="105"/>
      <c r="E19613" s="105"/>
      <c r="F19613" s="105"/>
      <c r="I19613" s="105"/>
    </row>
    <row r="19614">
      <c r="C19614" s="225" t="str">
        <f>IFERROR(__xludf.DUMMYFUNCTION("""COMPUTED_VALUE"""),"")</f>
        <v/>
      </c>
      <c r="D19614" s="105"/>
      <c r="E19614" s="105"/>
      <c r="F19614" s="105"/>
      <c r="I19614" s="105"/>
    </row>
    <row r="19615">
      <c r="C19615" s="225" t="str">
        <f>IFERROR(__xludf.DUMMYFUNCTION("""COMPUTED_VALUE"""),"")</f>
        <v/>
      </c>
      <c r="D19615" s="105"/>
      <c r="E19615" s="105"/>
      <c r="F19615" s="105"/>
      <c r="I19615" s="105"/>
    </row>
    <row r="19616">
      <c r="C19616" s="225" t="str">
        <f>IFERROR(__xludf.DUMMYFUNCTION("""COMPUTED_VALUE"""),"")</f>
        <v/>
      </c>
      <c r="D19616" s="105"/>
      <c r="E19616" s="105"/>
      <c r="F19616" s="105"/>
      <c r="I19616" s="105"/>
    </row>
    <row r="19617">
      <c r="C19617" s="225" t="str">
        <f>IFERROR(__xludf.DUMMYFUNCTION("""COMPUTED_VALUE"""),"")</f>
        <v/>
      </c>
      <c r="D19617" s="105"/>
      <c r="E19617" s="105"/>
      <c r="F19617" s="105"/>
      <c r="I19617" s="105"/>
    </row>
    <row r="19618">
      <c r="C19618" s="225" t="str">
        <f>IFERROR(__xludf.DUMMYFUNCTION("""COMPUTED_VALUE"""),"")</f>
        <v/>
      </c>
      <c r="D19618" s="105"/>
      <c r="E19618" s="105"/>
      <c r="F19618" s="105"/>
      <c r="I19618" s="105"/>
    </row>
    <row r="19619">
      <c r="C19619" s="225" t="str">
        <f>IFERROR(__xludf.DUMMYFUNCTION("""COMPUTED_VALUE"""),"")</f>
        <v/>
      </c>
      <c r="D19619" s="105"/>
      <c r="E19619" s="105"/>
      <c r="F19619" s="105"/>
      <c r="I19619" s="105"/>
    </row>
    <row r="19620">
      <c r="C19620" s="225" t="str">
        <f>IFERROR(__xludf.DUMMYFUNCTION("""COMPUTED_VALUE"""),"")</f>
        <v/>
      </c>
      <c r="D19620" s="105"/>
      <c r="E19620" s="105"/>
      <c r="F19620" s="105"/>
      <c r="I19620" s="105"/>
    </row>
    <row r="19621">
      <c r="C19621" s="225" t="str">
        <f>IFERROR(__xludf.DUMMYFUNCTION("""COMPUTED_VALUE"""),"")</f>
        <v/>
      </c>
      <c r="D19621" s="105"/>
      <c r="E19621" s="105"/>
      <c r="F19621" s="105"/>
      <c r="I19621" s="105"/>
    </row>
    <row r="19622">
      <c r="C19622" s="225" t="str">
        <f>IFERROR(__xludf.DUMMYFUNCTION("""COMPUTED_VALUE"""),"")</f>
        <v/>
      </c>
      <c r="D19622" s="105"/>
      <c r="E19622" s="105"/>
      <c r="F19622" s="105"/>
      <c r="I19622" s="105"/>
    </row>
    <row r="19623">
      <c r="C19623" s="225" t="str">
        <f>IFERROR(__xludf.DUMMYFUNCTION("""COMPUTED_VALUE"""),"")</f>
        <v/>
      </c>
      <c r="D19623" s="105"/>
      <c r="E19623" s="105"/>
      <c r="F19623" s="105"/>
      <c r="I19623" s="105"/>
    </row>
    <row r="19624">
      <c r="C19624" s="225" t="str">
        <f>IFERROR(__xludf.DUMMYFUNCTION("""COMPUTED_VALUE"""),"")</f>
        <v/>
      </c>
      <c r="D19624" s="105"/>
      <c r="E19624" s="105"/>
      <c r="F19624" s="105"/>
      <c r="I19624" s="105"/>
    </row>
    <row r="19625">
      <c r="C19625" s="225" t="str">
        <f>IFERROR(__xludf.DUMMYFUNCTION("""COMPUTED_VALUE"""),"")</f>
        <v/>
      </c>
      <c r="D19625" s="105"/>
      <c r="E19625" s="105"/>
      <c r="F19625" s="105"/>
      <c r="I19625" s="105"/>
    </row>
    <row r="19626">
      <c r="C19626" s="225" t="str">
        <f>IFERROR(__xludf.DUMMYFUNCTION("""COMPUTED_VALUE"""),"")</f>
        <v/>
      </c>
      <c r="D19626" s="105"/>
      <c r="E19626" s="105"/>
      <c r="F19626" s="105"/>
      <c r="I19626" s="105"/>
    </row>
    <row r="19627">
      <c r="C19627" s="225" t="str">
        <f>IFERROR(__xludf.DUMMYFUNCTION("""COMPUTED_VALUE"""),"")</f>
        <v/>
      </c>
      <c r="D19627" s="105"/>
      <c r="E19627" s="105"/>
      <c r="F19627" s="105"/>
      <c r="I19627" s="105"/>
    </row>
    <row r="19628">
      <c r="C19628" s="225" t="str">
        <f>IFERROR(__xludf.DUMMYFUNCTION("""COMPUTED_VALUE"""),"")</f>
        <v/>
      </c>
      <c r="D19628" s="105"/>
      <c r="E19628" s="105"/>
      <c r="F19628" s="105"/>
      <c r="I19628" s="105"/>
    </row>
    <row r="19629">
      <c r="C19629" s="225" t="str">
        <f>IFERROR(__xludf.DUMMYFUNCTION("""COMPUTED_VALUE"""),"")</f>
        <v/>
      </c>
      <c r="D19629" s="105"/>
      <c r="E19629" s="105"/>
      <c r="F19629" s="105"/>
      <c r="I19629" s="105"/>
    </row>
    <row r="19630">
      <c r="C19630" s="225" t="str">
        <f>IFERROR(__xludf.DUMMYFUNCTION("""COMPUTED_VALUE"""),"")</f>
        <v/>
      </c>
      <c r="D19630" s="105"/>
      <c r="E19630" s="105"/>
      <c r="F19630" s="105"/>
      <c r="I19630" s="105"/>
    </row>
    <row r="19631">
      <c r="C19631" s="225" t="str">
        <f>IFERROR(__xludf.DUMMYFUNCTION("""COMPUTED_VALUE"""),"")</f>
        <v/>
      </c>
      <c r="D19631" s="105"/>
      <c r="E19631" s="105"/>
      <c r="F19631" s="105"/>
      <c r="I19631" s="105"/>
    </row>
    <row r="19632">
      <c r="C19632" s="225" t="str">
        <f>IFERROR(__xludf.DUMMYFUNCTION("""COMPUTED_VALUE"""),"")</f>
        <v/>
      </c>
      <c r="D19632" s="105"/>
      <c r="E19632" s="105"/>
      <c r="F19632" s="105"/>
      <c r="I19632" s="105"/>
    </row>
    <row r="19633">
      <c r="C19633" s="225" t="str">
        <f>IFERROR(__xludf.DUMMYFUNCTION("""COMPUTED_VALUE"""),"")</f>
        <v/>
      </c>
      <c r="D19633" s="105"/>
      <c r="E19633" s="105"/>
      <c r="F19633" s="105"/>
      <c r="I19633" s="105"/>
    </row>
    <row r="19634">
      <c r="C19634" s="225" t="str">
        <f>IFERROR(__xludf.DUMMYFUNCTION("""COMPUTED_VALUE"""),"")</f>
        <v/>
      </c>
      <c r="D19634" s="105"/>
      <c r="E19634" s="105"/>
      <c r="F19634" s="105"/>
      <c r="I19634" s="105"/>
    </row>
    <row r="19635">
      <c r="C19635" s="225" t="str">
        <f>IFERROR(__xludf.DUMMYFUNCTION("""COMPUTED_VALUE"""),"")</f>
        <v/>
      </c>
      <c r="D19635" s="105"/>
      <c r="E19635" s="105"/>
      <c r="F19635" s="105"/>
      <c r="I19635" s="105"/>
    </row>
    <row r="19636">
      <c r="C19636" s="225" t="str">
        <f>IFERROR(__xludf.DUMMYFUNCTION("""COMPUTED_VALUE"""),"")</f>
        <v/>
      </c>
      <c r="D19636" s="105"/>
      <c r="E19636" s="105"/>
      <c r="F19636" s="105"/>
      <c r="I19636" s="105"/>
    </row>
    <row r="19637">
      <c r="C19637" s="225" t="str">
        <f>IFERROR(__xludf.DUMMYFUNCTION("""COMPUTED_VALUE"""),"")</f>
        <v/>
      </c>
      <c r="D19637" s="105"/>
      <c r="E19637" s="105"/>
      <c r="F19637" s="105"/>
      <c r="I19637" s="105"/>
    </row>
    <row r="19638">
      <c r="C19638" s="225" t="str">
        <f>IFERROR(__xludf.DUMMYFUNCTION("""COMPUTED_VALUE"""),"")</f>
        <v/>
      </c>
      <c r="D19638" s="105"/>
      <c r="E19638" s="105"/>
      <c r="F19638" s="105"/>
      <c r="I19638" s="105"/>
    </row>
    <row r="19639">
      <c r="C19639" s="225" t="str">
        <f>IFERROR(__xludf.DUMMYFUNCTION("""COMPUTED_VALUE"""),"")</f>
        <v/>
      </c>
      <c r="D19639" s="105"/>
      <c r="E19639" s="105"/>
      <c r="F19639" s="105"/>
      <c r="I19639" s="105"/>
    </row>
    <row r="19640">
      <c r="C19640" s="225" t="str">
        <f>IFERROR(__xludf.DUMMYFUNCTION("""COMPUTED_VALUE"""),"")</f>
        <v/>
      </c>
      <c r="D19640" s="105"/>
      <c r="E19640" s="105"/>
      <c r="F19640" s="105"/>
      <c r="I19640" s="105"/>
    </row>
    <row r="19641">
      <c r="C19641" s="225" t="str">
        <f>IFERROR(__xludf.DUMMYFUNCTION("""COMPUTED_VALUE"""),"")</f>
        <v/>
      </c>
      <c r="D19641" s="105"/>
      <c r="E19641" s="105"/>
      <c r="F19641" s="105"/>
      <c r="I19641" s="105"/>
    </row>
    <row r="19642">
      <c r="C19642" s="225" t="str">
        <f>IFERROR(__xludf.DUMMYFUNCTION("""COMPUTED_VALUE"""),"")</f>
        <v/>
      </c>
      <c r="D19642" s="105"/>
      <c r="E19642" s="105"/>
      <c r="F19642" s="105"/>
      <c r="I19642" s="105"/>
    </row>
    <row r="19643">
      <c r="C19643" s="225" t="str">
        <f>IFERROR(__xludf.DUMMYFUNCTION("""COMPUTED_VALUE"""),"")</f>
        <v/>
      </c>
      <c r="D19643" s="105"/>
      <c r="E19643" s="105"/>
      <c r="F19643" s="105"/>
      <c r="I19643" s="105"/>
    </row>
    <row r="19644">
      <c r="C19644" s="225" t="str">
        <f>IFERROR(__xludf.DUMMYFUNCTION("""COMPUTED_VALUE"""),"")</f>
        <v/>
      </c>
      <c r="D19644" s="105"/>
      <c r="E19644" s="105"/>
      <c r="F19644" s="105"/>
      <c r="I19644" s="105"/>
    </row>
    <row r="19645">
      <c r="C19645" s="225" t="str">
        <f>IFERROR(__xludf.DUMMYFUNCTION("""COMPUTED_VALUE"""),"")</f>
        <v/>
      </c>
      <c r="D19645" s="105"/>
      <c r="E19645" s="105"/>
      <c r="F19645" s="105"/>
      <c r="I19645" s="105"/>
    </row>
    <row r="19646">
      <c r="C19646" s="225" t="str">
        <f>IFERROR(__xludf.DUMMYFUNCTION("""COMPUTED_VALUE"""),"")</f>
        <v/>
      </c>
      <c r="D19646" s="105"/>
      <c r="E19646" s="105"/>
      <c r="F19646" s="105"/>
      <c r="I19646" s="105"/>
    </row>
    <row r="19647">
      <c r="C19647" s="225" t="str">
        <f>IFERROR(__xludf.DUMMYFUNCTION("""COMPUTED_VALUE"""),"")</f>
        <v/>
      </c>
      <c r="D19647" s="105"/>
      <c r="E19647" s="105"/>
      <c r="F19647" s="105"/>
      <c r="I19647" s="105"/>
    </row>
    <row r="19648">
      <c r="C19648" s="225" t="str">
        <f>IFERROR(__xludf.DUMMYFUNCTION("""COMPUTED_VALUE"""),"")</f>
        <v/>
      </c>
      <c r="D19648" s="105"/>
      <c r="E19648" s="105"/>
      <c r="F19648" s="105"/>
      <c r="I19648" s="105"/>
    </row>
    <row r="19649">
      <c r="C19649" s="225" t="str">
        <f>IFERROR(__xludf.DUMMYFUNCTION("""COMPUTED_VALUE"""),"")</f>
        <v/>
      </c>
      <c r="D19649" s="105"/>
      <c r="E19649" s="105"/>
      <c r="F19649" s="105"/>
      <c r="I19649" s="105"/>
    </row>
    <row r="19650">
      <c r="C19650" s="225" t="str">
        <f>IFERROR(__xludf.DUMMYFUNCTION("""COMPUTED_VALUE"""),"")</f>
        <v/>
      </c>
      <c r="D19650" s="105"/>
      <c r="E19650" s="105"/>
      <c r="F19650" s="105"/>
      <c r="I19650" s="105"/>
    </row>
    <row r="19651">
      <c r="C19651" s="225" t="str">
        <f>IFERROR(__xludf.DUMMYFUNCTION("""COMPUTED_VALUE"""),"")</f>
        <v/>
      </c>
      <c r="D19651" s="105"/>
      <c r="E19651" s="105"/>
      <c r="F19651" s="105"/>
      <c r="I19651" s="105"/>
    </row>
    <row r="19652">
      <c r="C19652" s="225" t="str">
        <f>IFERROR(__xludf.DUMMYFUNCTION("""COMPUTED_VALUE"""),"")</f>
        <v/>
      </c>
      <c r="D19652" s="105"/>
      <c r="E19652" s="105"/>
      <c r="F19652" s="105"/>
      <c r="I19652" s="105"/>
    </row>
    <row r="19653">
      <c r="C19653" s="225" t="str">
        <f>IFERROR(__xludf.DUMMYFUNCTION("""COMPUTED_VALUE"""),"")</f>
        <v/>
      </c>
      <c r="D19653" s="105"/>
      <c r="E19653" s="105"/>
      <c r="F19653" s="105"/>
      <c r="I19653" s="105"/>
    </row>
    <row r="19654">
      <c r="C19654" s="225" t="str">
        <f>IFERROR(__xludf.DUMMYFUNCTION("""COMPUTED_VALUE"""),"")</f>
        <v/>
      </c>
      <c r="D19654" s="105"/>
      <c r="E19654" s="105"/>
      <c r="F19654" s="105"/>
      <c r="I19654" s="105"/>
    </row>
    <row r="19655">
      <c r="C19655" s="225" t="str">
        <f>IFERROR(__xludf.DUMMYFUNCTION("""COMPUTED_VALUE"""),"")</f>
        <v/>
      </c>
      <c r="D19655" s="105"/>
      <c r="E19655" s="105"/>
      <c r="F19655" s="105"/>
      <c r="I19655" s="105"/>
    </row>
    <row r="19656">
      <c r="C19656" s="225" t="str">
        <f>IFERROR(__xludf.DUMMYFUNCTION("""COMPUTED_VALUE"""),"")</f>
        <v/>
      </c>
      <c r="D19656" s="105"/>
      <c r="E19656" s="105"/>
      <c r="F19656" s="105"/>
      <c r="I19656" s="105"/>
    </row>
    <row r="19657">
      <c r="C19657" s="225" t="str">
        <f>IFERROR(__xludf.DUMMYFUNCTION("""COMPUTED_VALUE"""),"")</f>
        <v/>
      </c>
      <c r="D19657" s="105"/>
      <c r="E19657" s="105"/>
      <c r="F19657" s="105"/>
      <c r="I19657" s="105"/>
    </row>
    <row r="19658">
      <c r="C19658" s="225" t="str">
        <f>IFERROR(__xludf.DUMMYFUNCTION("""COMPUTED_VALUE"""),"")</f>
        <v/>
      </c>
      <c r="D19658" s="105"/>
      <c r="E19658" s="105"/>
      <c r="F19658" s="105"/>
      <c r="I19658" s="105"/>
    </row>
    <row r="19659">
      <c r="C19659" s="225" t="str">
        <f>IFERROR(__xludf.DUMMYFUNCTION("""COMPUTED_VALUE"""),"")</f>
        <v/>
      </c>
      <c r="D19659" s="105"/>
      <c r="E19659" s="105"/>
      <c r="F19659" s="105"/>
      <c r="I19659" s="105"/>
    </row>
    <row r="19660">
      <c r="C19660" s="225" t="str">
        <f>IFERROR(__xludf.DUMMYFUNCTION("""COMPUTED_VALUE"""),"")</f>
        <v/>
      </c>
      <c r="D19660" s="105"/>
      <c r="E19660" s="105"/>
      <c r="F19660" s="105"/>
      <c r="I19660" s="105"/>
    </row>
    <row r="19661">
      <c r="C19661" s="225" t="str">
        <f>IFERROR(__xludf.DUMMYFUNCTION("""COMPUTED_VALUE"""),"")</f>
        <v/>
      </c>
      <c r="D19661" s="105"/>
      <c r="E19661" s="105"/>
      <c r="F19661" s="105"/>
      <c r="I19661" s="105"/>
    </row>
    <row r="19662">
      <c r="C19662" s="225" t="str">
        <f>IFERROR(__xludf.DUMMYFUNCTION("""COMPUTED_VALUE"""),"")</f>
        <v/>
      </c>
      <c r="D19662" s="105"/>
      <c r="E19662" s="105"/>
      <c r="F19662" s="105"/>
      <c r="I19662" s="105"/>
    </row>
    <row r="19663">
      <c r="C19663" s="225" t="str">
        <f>IFERROR(__xludf.DUMMYFUNCTION("""COMPUTED_VALUE"""),"")</f>
        <v/>
      </c>
      <c r="D19663" s="105"/>
      <c r="E19663" s="105"/>
      <c r="F19663" s="105"/>
      <c r="I19663" s="105"/>
    </row>
    <row r="19664">
      <c r="C19664" s="225" t="str">
        <f>IFERROR(__xludf.DUMMYFUNCTION("""COMPUTED_VALUE"""),"")</f>
        <v/>
      </c>
      <c r="D19664" s="105"/>
      <c r="E19664" s="105"/>
      <c r="F19664" s="105"/>
      <c r="I19664" s="105"/>
    </row>
    <row r="19665">
      <c r="C19665" s="225" t="str">
        <f>IFERROR(__xludf.DUMMYFUNCTION("""COMPUTED_VALUE"""),"")</f>
        <v/>
      </c>
      <c r="D19665" s="105"/>
      <c r="E19665" s="105"/>
      <c r="F19665" s="105"/>
      <c r="I19665" s="105"/>
    </row>
    <row r="19666">
      <c r="C19666" s="225" t="str">
        <f>IFERROR(__xludf.DUMMYFUNCTION("""COMPUTED_VALUE"""),"")</f>
        <v/>
      </c>
      <c r="D19666" s="105"/>
      <c r="E19666" s="105"/>
      <c r="F19666" s="105"/>
      <c r="I19666" s="105"/>
    </row>
    <row r="19667">
      <c r="C19667" s="225" t="str">
        <f>IFERROR(__xludf.DUMMYFUNCTION("""COMPUTED_VALUE"""),"")</f>
        <v/>
      </c>
      <c r="D19667" s="105"/>
      <c r="E19667" s="105"/>
      <c r="F19667" s="105"/>
      <c r="I19667" s="105"/>
    </row>
    <row r="19668">
      <c r="C19668" s="225" t="str">
        <f>IFERROR(__xludf.DUMMYFUNCTION("""COMPUTED_VALUE"""),"")</f>
        <v/>
      </c>
      <c r="D19668" s="105"/>
      <c r="E19668" s="105"/>
      <c r="F19668" s="105"/>
      <c r="I19668" s="105"/>
    </row>
    <row r="19669">
      <c r="C19669" s="225" t="str">
        <f>IFERROR(__xludf.DUMMYFUNCTION("""COMPUTED_VALUE"""),"")</f>
        <v/>
      </c>
      <c r="D19669" s="105"/>
      <c r="E19669" s="105"/>
      <c r="F19669" s="105"/>
      <c r="I19669" s="105"/>
    </row>
    <row r="19670">
      <c r="C19670" s="225" t="str">
        <f>IFERROR(__xludf.DUMMYFUNCTION("""COMPUTED_VALUE"""),"")</f>
        <v/>
      </c>
      <c r="D19670" s="105"/>
      <c r="E19670" s="105"/>
      <c r="F19670" s="105"/>
      <c r="I19670" s="105"/>
    </row>
    <row r="19671">
      <c r="C19671" s="225" t="str">
        <f>IFERROR(__xludf.DUMMYFUNCTION("""COMPUTED_VALUE"""),"")</f>
        <v/>
      </c>
      <c r="D19671" s="105"/>
      <c r="E19671" s="105"/>
      <c r="F19671" s="105"/>
      <c r="I19671" s="105"/>
    </row>
    <row r="19672">
      <c r="C19672" s="225" t="str">
        <f>IFERROR(__xludf.DUMMYFUNCTION("""COMPUTED_VALUE"""),"")</f>
        <v/>
      </c>
      <c r="D19672" s="105"/>
      <c r="E19672" s="105"/>
      <c r="F19672" s="105"/>
      <c r="I19672" s="105"/>
    </row>
    <row r="19673">
      <c r="C19673" s="225" t="str">
        <f>IFERROR(__xludf.DUMMYFUNCTION("""COMPUTED_VALUE"""),"")</f>
        <v/>
      </c>
      <c r="D19673" s="105"/>
      <c r="E19673" s="105"/>
      <c r="F19673" s="105"/>
      <c r="I19673" s="105"/>
    </row>
    <row r="19674">
      <c r="C19674" s="225" t="str">
        <f>IFERROR(__xludf.DUMMYFUNCTION("""COMPUTED_VALUE"""),"")</f>
        <v/>
      </c>
      <c r="D19674" s="105"/>
      <c r="E19674" s="105"/>
      <c r="F19674" s="105"/>
      <c r="I19674" s="105"/>
    </row>
    <row r="19675">
      <c r="C19675" s="225" t="str">
        <f>IFERROR(__xludf.DUMMYFUNCTION("""COMPUTED_VALUE"""),"")</f>
        <v/>
      </c>
      <c r="D19675" s="105"/>
      <c r="E19675" s="105"/>
      <c r="F19675" s="105"/>
      <c r="I19675" s="105"/>
    </row>
    <row r="19676">
      <c r="C19676" s="225" t="str">
        <f>IFERROR(__xludf.DUMMYFUNCTION("""COMPUTED_VALUE"""),"")</f>
        <v/>
      </c>
      <c r="D19676" s="105"/>
      <c r="E19676" s="105"/>
      <c r="F19676" s="105"/>
      <c r="I19676" s="105"/>
    </row>
    <row r="19677">
      <c r="C19677" s="225" t="str">
        <f>IFERROR(__xludf.DUMMYFUNCTION("""COMPUTED_VALUE"""),"")</f>
        <v/>
      </c>
      <c r="D19677" s="105"/>
      <c r="E19677" s="105"/>
      <c r="F19677" s="105"/>
      <c r="I19677" s="105"/>
    </row>
    <row r="19678">
      <c r="C19678" s="225" t="str">
        <f>IFERROR(__xludf.DUMMYFUNCTION("""COMPUTED_VALUE"""),"")</f>
        <v/>
      </c>
      <c r="D19678" s="105"/>
      <c r="E19678" s="105"/>
      <c r="F19678" s="105"/>
      <c r="I19678" s="105"/>
    </row>
    <row r="19679">
      <c r="C19679" s="225" t="str">
        <f>IFERROR(__xludf.DUMMYFUNCTION("""COMPUTED_VALUE"""),"")</f>
        <v/>
      </c>
      <c r="D19679" s="105"/>
      <c r="E19679" s="105"/>
      <c r="F19679" s="105"/>
      <c r="I19679" s="105"/>
    </row>
    <row r="19680">
      <c r="C19680" s="225" t="str">
        <f>IFERROR(__xludf.DUMMYFUNCTION("""COMPUTED_VALUE"""),"")</f>
        <v/>
      </c>
      <c r="D19680" s="105"/>
      <c r="E19680" s="105"/>
      <c r="F19680" s="105"/>
      <c r="I19680" s="105"/>
    </row>
    <row r="19681">
      <c r="C19681" s="225" t="str">
        <f>IFERROR(__xludf.DUMMYFUNCTION("""COMPUTED_VALUE"""),"")</f>
        <v/>
      </c>
      <c r="D19681" s="105"/>
      <c r="E19681" s="105"/>
      <c r="F19681" s="105"/>
      <c r="I19681" s="105"/>
    </row>
    <row r="19682">
      <c r="C19682" s="225" t="str">
        <f>IFERROR(__xludf.DUMMYFUNCTION("""COMPUTED_VALUE"""),"")</f>
        <v/>
      </c>
      <c r="D19682" s="105"/>
      <c r="E19682" s="105"/>
      <c r="F19682" s="105"/>
      <c r="I19682" s="105"/>
    </row>
    <row r="19683">
      <c r="C19683" s="225" t="str">
        <f>IFERROR(__xludf.DUMMYFUNCTION("""COMPUTED_VALUE"""),"")</f>
        <v/>
      </c>
      <c r="D19683" s="105"/>
      <c r="E19683" s="105"/>
      <c r="F19683" s="105"/>
      <c r="I19683" s="105"/>
    </row>
    <row r="19684">
      <c r="C19684" s="225" t="str">
        <f>IFERROR(__xludf.DUMMYFUNCTION("""COMPUTED_VALUE"""),"")</f>
        <v/>
      </c>
      <c r="D19684" s="105"/>
      <c r="E19684" s="105"/>
      <c r="F19684" s="105"/>
      <c r="I19684" s="105"/>
    </row>
    <row r="19685">
      <c r="C19685" s="225" t="str">
        <f>IFERROR(__xludf.DUMMYFUNCTION("""COMPUTED_VALUE"""),"")</f>
        <v/>
      </c>
      <c r="D19685" s="105"/>
      <c r="E19685" s="105"/>
      <c r="F19685" s="105"/>
      <c r="I19685" s="105"/>
    </row>
    <row r="19686">
      <c r="C19686" s="225" t="str">
        <f>IFERROR(__xludf.DUMMYFUNCTION("""COMPUTED_VALUE"""),"")</f>
        <v/>
      </c>
      <c r="D19686" s="105"/>
      <c r="E19686" s="105"/>
      <c r="F19686" s="105"/>
      <c r="I19686" s="105"/>
    </row>
    <row r="19687">
      <c r="C19687" s="225" t="str">
        <f>IFERROR(__xludf.DUMMYFUNCTION("""COMPUTED_VALUE"""),"")</f>
        <v/>
      </c>
      <c r="D19687" s="105"/>
      <c r="E19687" s="105"/>
      <c r="F19687" s="105"/>
      <c r="I19687" s="105"/>
    </row>
    <row r="19688">
      <c r="C19688" s="225" t="str">
        <f>IFERROR(__xludf.DUMMYFUNCTION("""COMPUTED_VALUE"""),"")</f>
        <v/>
      </c>
      <c r="D19688" s="105"/>
      <c r="E19688" s="105"/>
      <c r="F19688" s="105"/>
      <c r="I19688" s="105"/>
    </row>
    <row r="19689">
      <c r="C19689" s="225" t="str">
        <f>IFERROR(__xludf.DUMMYFUNCTION("""COMPUTED_VALUE"""),"")</f>
        <v/>
      </c>
      <c r="D19689" s="105"/>
      <c r="E19689" s="105"/>
      <c r="F19689" s="105"/>
      <c r="I19689" s="105"/>
    </row>
    <row r="19690">
      <c r="C19690" s="225" t="str">
        <f>IFERROR(__xludf.DUMMYFUNCTION("""COMPUTED_VALUE"""),"")</f>
        <v/>
      </c>
      <c r="D19690" s="105"/>
      <c r="E19690" s="105"/>
      <c r="F19690" s="105"/>
      <c r="I19690" s="105"/>
    </row>
    <row r="19691">
      <c r="C19691" s="225" t="str">
        <f>IFERROR(__xludf.DUMMYFUNCTION("""COMPUTED_VALUE"""),"")</f>
        <v/>
      </c>
      <c r="D19691" s="105"/>
      <c r="E19691" s="105"/>
      <c r="F19691" s="105"/>
      <c r="I19691" s="105"/>
    </row>
    <row r="19692">
      <c r="C19692" s="225" t="str">
        <f>IFERROR(__xludf.DUMMYFUNCTION("""COMPUTED_VALUE"""),"")</f>
        <v/>
      </c>
      <c r="D19692" s="105"/>
      <c r="E19692" s="105"/>
      <c r="F19692" s="105"/>
      <c r="I19692" s="105"/>
    </row>
    <row r="19693">
      <c r="C19693" s="225" t="str">
        <f>IFERROR(__xludf.DUMMYFUNCTION("""COMPUTED_VALUE"""),"")</f>
        <v/>
      </c>
      <c r="D19693" s="105"/>
      <c r="E19693" s="105"/>
      <c r="F19693" s="105"/>
      <c r="I19693" s="105"/>
    </row>
    <row r="19694">
      <c r="C19694" s="225" t="str">
        <f>IFERROR(__xludf.DUMMYFUNCTION("""COMPUTED_VALUE"""),"")</f>
        <v/>
      </c>
      <c r="D19694" s="105"/>
      <c r="E19694" s="105"/>
      <c r="F19694" s="105"/>
      <c r="I19694" s="105"/>
    </row>
    <row r="19695">
      <c r="C19695" s="225" t="str">
        <f>IFERROR(__xludf.DUMMYFUNCTION("""COMPUTED_VALUE"""),"")</f>
        <v/>
      </c>
      <c r="D19695" s="105"/>
      <c r="E19695" s="105"/>
      <c r="F19695" s="105"/>
      <c r="I19695" s="105"/>
    </row>
    <row r="19696">
      <c r="C19696" s="225" t="str">
        <f>IFERROR(__xludf.DUMMYFUNCTION("""COMPUTED_VALUE"""),"")</f>
        <v/>
      </c>
      <c r="D19696" s="105"/>
      <c r="E19696" s="105"/>
      <c r="F19696" s="105"/>
      <c r="I19696" s="105"/>
    </row>
    <row r="19697">
      <c r="C19697" s="225" t="str">
        <f>IFERROR(__xludf.DUMMYFUNCTION("""COMPUTED_VALUE"""),"")</f>
        <v/>
      </c>
      <c r="D19697" s="105"/>
      <c r="E19697" s="105"/>
      <c r="F19697" s="105"/>
      <c r="I19697" s="105"/>
    </row>
    <row r="19698">
      <c r="C19698" s="225" t="str">
        <f>IFERROR(__xludf.DUMMYFUNCTION("""COMPUTED_VALUE"""),"")</f>
        <v/>
      </c>
      <c r="D19698" s="105"/>
      <c r="E19698" s="105"/>
      <c r="F19698" s="105"/>
      <c r="I19698" s="105"/>
    </row>
    <row r="19699">
      <c r="C19699" s="225" t="str">
        <f>IFERROR(__xludf.DUMMYFUNCTION("""COMPUTED_VALUE"""),"")</f>
        <v/>
      </c>
      <c r="D19699" s="105"/>
      <c r="E19699" s="105"/>
      <c r="F19699" s="105"/>
      <c r="I19699" s="105"/>
    </row>
    <row r="19700">
      <c r="C19700" s="225" t="str">
        <f>IFERROR(__xludf.DUMMYFUNCTION("""COMPUTED_VALUE"""),"")</f>
        <v/>
      </c>
      <c r="D19700" s="105"/>
      <c r="E19700" s="105"/>
      <c r="F19700" s="105"/>
      <c r="I19700" s="105"/>
    </row>
    <row r="19701">
      <c r="C19701" s="225" t="str">
        <f>IFERROR(__xludf.DUMMYFUNCTION("""COMPUTED_VALUE"""),"")</f>
        <v/>
      </c>
      <c r="D19701" s="105"/>
      <c r="E19701" s="105"/>
      <c r="F19701" s="105"/>
      <c r="I19701" s="105"/>
    </row>
    <row r="19702">
      <c r="C19702" s="225" t="str">
        <f>IFERROR(__xludf.DUMMYFUNCTION("""COMPUTED_VALUE"""),"")</f>
        <v/>
      </c>
      <c r="D19702" s="105"/>
      <c r="E19702" s="105"/>
      <c r="F19702" s="105"/>
      <c r="I19702" s="105"/>
    </row>
    <row r="19703">
      <c r="C19703" s="225" t="str">
        <f>IFERROR(__xludf.DUMMYFUNCTION("""COMPUTED_VALUE"""),"")</f>
        <v/>
      </c>
      <c r="D19703" s="105"/>
      <c r="E19703" s="105"/>
      <c r="F19703" s="105"/>
      <c r="I19703" s="105"/>
    </row>
    <row r="19704">
      <c r="C19704" s="225" t="str">
        <f>IFERROR(__xludf.DUMMYFUNCTION("""COMPUTED_VALUE"""),"")</f>
        <v/>
      </c>
      <c r="D19704" s="105"/>
      <c r="E19704" s="105"/>
      <c r="F19704" s="105"/>
      <c r="I19704" s="105"/>
    </row>
    <row r="19705">
      <c r="C19705" s="225" t="str">
        <f>IFERROR(__xludf.DUMMYFUNCTION("""COMPUTED_VALUE"""),"")</f>
        <v/>
      </c>
      <c r="D19705" s="105"/>
      <c r="E19705" s="105"/>
      <c r="F19705" s="105"/>
      <c r="I19705" s="105"/>
    </row>
    <row r="19706">
      <c r="C19706" s="225" t="str">
        <f>IFERROR(__xludf.DUMMYFUNCTION("""COMPUTED_VALUE"""),"")</f>
        <v/>
      </c>
      <c r="D19706" s="105"/>
      <c r="E19706" s="105"/>
      <c r="F19706" s="105"/>
      <c r="I19706" s="105"/>
    </row>
    <row r="19707">
      <c r="C19707" s="225" t="str">
        <f>IFERROR(__xludf.DUMMYFUNCTION("""COMPUTED_VALUE"""),"")</f>
        <v/>
      </c>
      <c r="D19707" s="105"/>
      <c r="E19707" s="105"/>
      <c r="F19707" s="105"/>
      <c r="I19707" s="105"/>
    </row>
    <row r="19708">
      <c r="C19708" s="225" t="str">
        <f>IFERROR(__xludf.DUMMYFUNCTION("""COMPUTED_VALUE"""),"")</f>
        <v/>
      </c>
      <c r="D19708" s="105"/>
      <c r="E19708" s="105"/>
      <c r="F19708" s="105"/>
      <c r="I19708" s="105"/>
    </row>
    <row r="19709">
      <c r="C19709" s="225" t="str">
        <f>IFERROR(__xludf.DUMMYFUNCTION("""COMPUTED_VALUE"""),"")</f>
        <v/>
      </c>
      <c r="D19709" s="105"/>
      <c r="E19709" s="105"/>
      <c r="F19709" s="105"/>
      <c r="I19709" s="105"/>
    </row>
    <row r="19710">
      <c r="C19710" s="225" t="str">
        <f>IFERROR(__xludf.DUMMYFUNCTION("""COMPUTED_VALUE"""),"")</f>
        <v/>
      </c>
      <c r="D19710" s="105"/>
      <c r="E19710" s="105"/>
      <c r="F19710" s="105"/>
      <c r="I19710" s="105"/>
    </row>
    <row r="19711">
      <c r="C19711" s="225" t="str">
        <f>IFERROR(__xludf.DUMMYFUNCTION("""COMPUTED_VALUE"""),"")</f>
        <v/>
      </c>
      <c r="D19711" s="105"/>
      <c r="E19711" s="105"/>
      <c r="F19711" s="105"/>
      <c r="I19711" s="105"/>
    </row>
    <row r="19712">
      <c r="C19712" s="225" t="str">
        <f>IFERROR(__xludf.DUMMYFUNCTION("""COMPUTED_VALUE"""),"")</f>
        <v/>
      </c>
      <c r="D19712" s="105"/>
      <c r="E19712" s="105"/>
      <c r="F19712" s="105"/>
      <c r="I19712" s="105"/>
    </row>
    <row r="19713">
      <c r="C19713" s="225" t="str">
        <f>IFERROR(__xludf.DUMMYFUNCTION("""COMPUTED_VALUE"""),"")</f>
        <v/>
      </c>
      <c r="D19713" s="105"/>
      <c r="E19713" s="105"/>
      <c r="F19713" s="105"/>
      <c r="I19713" s="105"/>
    </row>
    <row r="19714">
      <c r="C19714" s="225" t="str">
        <f>IFERROR(__xludf.DUMMYFUNCTION("""COMPUTED_VALUE"""),"")</f>
        <v/>
      </c>
      <c r="D19714" s="105"/>
      <c r="E19714" s="105"/>
      <c r="F19714" s="105"/>
      <c r="I19714" s="105"/>
    </row>
    <row r="19715">
      <c r="C19715" s="225" t="str">
        <f>IFERROR(__xludf.DUMMYFUNCTION("""COMPUTED_VALUE"""),"")</f>
        <v/>
      </c>
      <c r="D19715" s="105"/>
      <c r="E19715" s="105"/>
      <c r="F19715" s="105"/>
      <c r="I19715" s="105"/>
    </row>
    <row r="19716">
      <c r="C19716" s="225" t="str">
        <f>IFERROR(__xludf.DUMMYFUNCTION("""COMPUTED_VALUE"""),"")</f>
        <v/>
      </c>
      <c r="D19716" s="105"/>
      <c r="E19716" s="105"/>
      <c r="F19716" s="105"/>
      <c r="I19716" s="105"/>
    </row>
    <row r="19717">
      <c r="C19717" s="225" t="str">
        <f>IFERROR(__xludf.DUMMYFUNCTION("""COMPUTED_VALUE"""),"")</f>
        <v/>
      </c>
      <c r="D19717" s="105"/>
      <c r="E19717" s="105"/>
      <c r="F19717" s="105"/>
      <c r="I19717" s="105"/>
    </row>
    <row r="19718">
      <c r="C19718" s="225" t="str">
        <f>IFERROR(__xludf.DUMMYFUNCTION("""COMPUTED_VALUE"""),"")</f>
        <v/>
      </c>
      <c r="D19718" s="105"/>
      <c r="E19718" s="105"/>
      <c r="F19718" s="105"/>
      <c r="I19718" s="105"/>
    </row>
    <row r="19719">
      <c r="C19719" s="225" t="str">
        <f>IFERROR(__xludf.DUMMYFUNCTION("""COMPUTED_VALUE"""),"")</f>
        <v/>
      </c>
      <c r="D19719" s="105"/>
      <c r="E19719" s="105"/>
      <c r="F19719" s="105"/>
      <c r="I19719" s="105"/>
    </row>
    <row r="19720">
      <c r="C19720" s="225" t="str">
        <f>IFERROR(__xludf.DUMMYFUNCTION("""COMPUTED_VALUE"""),"")</f>
        <v/>
      </c>
      <c r="D19720" s="105"/>
      <c r="E19720" s="105"/>
      <c r="F19720" s="105"/>
      <c r="I19720" s="105"/>
    </row>
    <row r="19721">
      <c r="C19721" s="225" t="str">
        <f>IFERROR(__xludf.DUMMYFUNCTION("""COMPUTED_VALUE"""),"")</f>
        <v/>
      </c>
      <c r="D19721" s="105"/>
      <c r="E19721" s="105"/>
      <c r="F19721" s="105"/>
      <c r="I19721" s="105"/>
    </row>
    <row r="19722">
      <c r="C19722" s="225" t="str">
        <f>IFERROR(__xludf.DUMMYFUNCTION("""COMPUTED_VALUE"""),"")</f>
        <v/>
      </c>
      <c r="D19722" s="105"/>
      <c r="E19722" s="105"/>
      <c r="F19722" s="105"/>
      <c r="I19722" s="105"/>
    </row>
    <row r="19723">
      <c r="C19723" s="225" t="str">
        <f>IFERROR(__xludf.DUMMYFUNCTION("""COMPUTED_VALUE"""),"")</f>
        <v/>
      </c>
      <c r="D19723" s="105"/>
      <c r="E19723" s="105"/>
      <c r="F19723" s="105"/>
      <c r="I19723" s="105"/>
    </row>
    <row r="19724">
      <c r="C19724" s="225" t="str">
        <f>IFERROR(__xludf.DUMMYFUNCTION("""COMPUTED_VALUE"""),"")</f>
        <v/>
      </c>
      <c r="D19724" s="105"/>
      <c r="E19724" s="105"/>
      <c r="F19724" s="105"/>
      <c r="I19724" s="105"/>
    </row>
    <row r="19725">
      <c r="C19725" s="225" t="str">
        <f>IFERROR(__xludf.DUMMYFUNCTION("""COMPUTED_VALUE"""),"")</f>
        <v/>
      </c>
      <c r="D19725" s="105"/>
      <c r="E19725" s="105"/>
      <c r="F19725" s="105"/>
      <c r="I19725" s="105"/>
    </row>
    <row r="19726">
      <c r="C19726" s="225" t="str">
        <f>IFERROR(__xludf.DUMMYFUNCTION("""COMPUTED_VALUE"""),"")</f>
        <v/>
      </c>
      <c r="D19726" s="105"/>
      <c r="E19726" s="105"/>
      <c r="F19726" s="105"/>
      <c r="I19726" s="105"/>
    </row>
    <row r="19727">
      <c r="C19727" s="225" t="str">
        <f>IFERROR(__xludf.DUMMYFUNCTION("""COMPUTED_VALUE"""),"")</f>
        <v/>
      </c>
      <c r="D19727" s="105"/>
      <c r="E19727" s="105"/>
      <c r="F19727" s="105"/>
      <c r="I19727" s="105"/>
    </row>
    <row r="19728">
      <c r="C19728" s="225" t="str">
        <f>IFERROR(__xludf.DUMMYFUNCTION("""COMPUTED_VALUE"""),"")</f>
        <v/>
      </c>
      <c r="D19728" s="105"/>
      <c r="E19728" s="105"/>
      <c r="F19728" s="105"/>
      <c r="I19728" s="105"/>
    </row>
    <row r="19729">
      <c r="C19729" s="225" t="str">
        <f>IFERROR(__xludf.DUMMYFUNCTION("""COMPUTED_VALUE"""),"")</f>
        <v/>
      </c>
      <c r="D19729" s="105"/>
      <c r="E19729" s="105"/>
      <c r="F19729" s="105"/>
      <c r="I19729" s="105"/>
    </row>
    <row r="19730">
      <c r="C19730" s="225" t="str">
        <f>IFERROR(__xludf.DUMMYFUNCTION("""COMPUTED_VALUE"""),"")</f>
        <v/>
      </c>
      <c r="D19730" s="105"/>
      <c r="E19730" s="105"/>
      <c r="F19730" s="105"/>
      <c r="I19730" s="105"/>
    </row>
    <row r="19731">
      <c r="C19731" s="225" t="str">
        <f>IFERROR(__xludf.DUMMYFUNCTION("""COMPUTED_VALUE"""),"")</f>
        <v/>
      </c>
      <c r="D19731" s="105"/>
      <c r="E19731" s="105"/>
      <c r="F19731" s="105"/>
      <c r="I19731" s="105"/>
    </row>
    <row r="19732">
      <c r="C19732" s="225" t="str">
        <f>IFERROR(__xludf.DUMMYFUNCTION("""COMPUTED_VALUE"""),"")</f>
        <v/>
      </c>
      <c r="D19732" s="105"/>
      <c r="E19732" s="105"/>
      <c r="F19732" s="105"/>
      <c r="I19732" s="105"/>
    </row>
    <row r="19733">
      <c r="C19733" s="225" t="str">
        <f>IFERROR(__xludf.DUMMYFUNCTION("""COMPUTED_VALUE"""),"")</f>
        <v/>
      </c>
      <c r="D19733" s="105"/>
      <c r="E19733" s="105"/>
      <c r="F19733" s="105"/>
      <c r="I19733" s="105"/>
    </row>
    <row r="19734">
      <c r="C19734" s="225" t="str">
        <f>IFERROR(__xludf.DUMMYFUNCTION("""COMPUTED_VALUE"""),"")</f>
        <v/>
      </c>
      <c r="D19734" s="105"/>
      <c r="E19734" s="105"/>
      <c r="F19734" s="105"/>
      <c r="I19734" s="105"/>
    </row>
    <row r="19735">
      <c r="C19735" s="225" t="str">
        <f>IFERROR(__xludf.DUMMYFUNCTION("""COMPUTED_VALUE"""),"")</f>
        <v/>
      </c>
      <c r="D19735" s="105"/>
      <c r="E19735" s="105"/>
      <c r="F19735" s="105"/>
      <c r="I19735" s="105"/>
    </row>
    <row r="19736">
      <c r="C19736" s="225" t="str">
        <f>IFERROR(__xludf.DUMMYFUNCTION("""COMPUTED_VALUE"""),"")</f>
        <v/>
      </c>
      <c r="D19736" s="105"/>
      <c r="E19736" s="105"/>
      <c r="F19736" s="105"/>
      <c r="I19736" s="105"/>
    </row>
    <row r="19737">
      <c r="C19737" s="225" t="str">
        <f>IFERROR(__xludf.DUMMYFUNCTION("""COMPUTED_VALUE"""),"")</f>
        <v/>
      </c>
      <c r="D19737" s="105"/>
      <c r="E19737" s="105"/>
      <c r="F19737" s="105"/>
      <c r="I19737" s="105"/>
    </row>
    <row r="19738">
      <c r="C19738" s="225" t="str">
        <f>IFERROR(__xludf.DUMMYFUNCTION("""COMPUTED_VALUE"""),"")</f>
        <v/>
      </c>
      <c r="D19738" s="105"/>
      <c r="E19738" s="105"/>
      <c r="F19738" s="105"/>
      <c r="I19738" s="105"/>
    </row>
    <row r="19739">
      <c r="C19739" s="225" t="str">
        <f>IFERROR(__xludf.DUMMYFUNCTION("""COMPUTED_VALUE"""),"")</f>
        <v/>
      </c>
      <c r="D19739" s="105"/>
      <c r="E19739" s="105"/>
      <c r="F19739" s="105"/>
      <c r="I19739" s="105"/>
    </row>
    <row r="19740">
      <c r="C19740" s="225" t="str">
        <f>IFERROR(__xludf.DUMMYFUNCTION("""COMPUTED_VALUE"""),"")</f>
        <v/>
      </c>
      <c r="D19740" s="105"/>
      <c r="E19740" s="105"/>
      <c r="F19740" s="105"/>
      <c r="I19740" s="105"/>
    </row>
    <row r="19741">
      <c r="C19741" s="225" t="str">
        <f>IFERROR(__xludf.DUMMYFUNCTION("""COMPUTED_VALUE"""),"")</f>
        <v/>
      </c>
      <c r="D19741" s="105"/>
      <c r="E19741" s="105"/>
      <c r="F19741" s="105"/>
      <c r="I19741" s="105"/>
    </row>
    <row r="19742">
      <c r="C19742" s="225" t="str">
        <f>IFERROR(__xludf.DUMMYFUNCTION("""COMPUTED_VALUE"""),"")</f>
        <v/>
      </c>
      <c r="D19742" s="105"/>
      <c r="E19742" s="105"/>
      <c r="F19742" s="105"/>
      <c r="I19742" s="105"/>
    </row>
    <row r="19743">
      <c r="C19743" s="225" t="str">
        <f>IFERROR(__xludf.DUMMYFUNCTION("""COMPUTED_VALUE"""),"")</f>
        <v/>
      </c>
      <c r="D19743" s="105"/>
      <c r="E19743" s="105"/>
      <c r="F19743" s="105"/>
      <c r="I19743" s="105"/>
    </row>
    <row r="19744">
      <c r="C19744" s="225" t="str">
        <f>IFERROR(__xludf.DUMMYFUNCTION("""COMPUTED_VALUE"""),"")</f>
        <v/>
      </c>
      <c r="D19744" s="105"/>
      <c r="E19744" s="105"/>
      <c r="F19744" s="105"/>
      <c r="I19744" s="105"/>
    </row>
    <row r="19745">
      <c r="C19745" s="225" t="str">
        <f>IFERROR(__xludf.DUMMYFUNCTION("""COMPUTED_VALUE"""),"")</f>
        <v/>
      </c>
      <c r="D19745" s="105"/>
      <c r="E19745" s="105"/>
      <c r="F19745" s="105"/>
      <c r="I19745" s="105"/>
    </row>
    <row r="19746">
      <c r="C19746" s="225" t="str">
        <f>IFERROR(__xludf.DUMMYFUNCTION("""COMPUTED_VALUE"""),"")</f>
        <v/>
      </c>
      <c r="D19746" s="105"/>
      <c r="E19746" s="105"/>
      <c r="F19746" s="105"/>
      <c r="I19746" s="105"/>
    </row>
    <row r="19747">
      <c r="C19747" s="225" t="str">
        <f>IFERROR(__xludf.DUMMYFUNCTION("""COMPUTED_VALUE"""),"")</f>
        <v/>
      </c>
      <c r="D19747" s="105"/>
      <c r="E19747" s="105"/>
      <c r="F19747" s="105"/>
      <c r="I19747" s="105"/>
    </row>
    <row r="19748">
      <c r="C19748" s="225" t="str">
        <f>IFERROR(__xludf.DUMMYFUNCTION("""COMPUTED_VALUE"""),"")</f>
        <v/>
      </c>
      <c r="D19748" s="105"/>
      <c r="E19748" s="105"/>
      <c r="F19748" s="105"/>
      <c r="I19748" s="105"/>
    </row>
    <row r="19749">
      <c r="C19749" s="225" t="str">
        <f>IFERROR(__xludf.DUMMYFUNCTION("""COMPUTED_VALUE"""),"")</f>
        <v/>
      </c>
      <c r="D19749" s="105"/>
      <c r="E19749" s="105"/>
      <c r="F19749" s="105"/>
      <c r="I19749" s="105"/>
    </row>
    <row r="19750">
      <c r="C19750" s="225" t="str">
        <f>IFERROR(__xludf.DUMMYFUNCTION("""COMPUTED_VALUE"""),"")</f>
        <v/>
      </c>
      <c r="D19750" s="105"/>
      <c r="E19750" s="105"/>
      <c r="F19750" s="105"/>
      <c r="I19750" s="105"/>
    </row>
    <row r="19751">
      <c r="C19751" s="225" t="str">
        <f>IFERROR(__xludf.DUMMYFUNCTION("""COMPUTED_VALUE"""),"")</f>
        <v/>
      </c>
      <c r="D19751" s="105"/>
      <c r="E19751" s="105"/>
      <c r="F19751" s="105"/>
      <c r="I19751" s="105"/>
    </row>
    <row r="19752">
      <c r="C19752" s="225" t="str">
        <f>IFERROR(__xludf.DUMMYFUNCTION("""COMPUTED_VALUE"""),"")</f>
        <v/>
      </c>
      <c r="D19752" s="105"/>
      <c r="E19752" s="105"/>
      <c r="F19752" s="105"/>
      <c r="I19752" s="105"/>
    </row>
    <row r="19753">
      <c r="C19753" s="225" t="str">
        <f>IFERROR(__xludf.DUMMYFUNCTION("""COMPUTED_VALUE"""),"")</f>
        <v/>
      </c>
      <c r="D19753" s="105"/>
      <c r="E19753" s="105"/>
      <c r="F19753" s="105"/>
      <c r="I19753" s="105"/>
    </row>
    <row r="19754">
      <c r="C19754" s="225" t="str">
        <f>IFERROR(__xludf.DUMMYFUNCTION("""COMPUTED_VALUE"""),"")</f>
        <v/>
      </c>
      <c r="D19754" s="105"/>
      <c r="E19754" s="105"/>
      <c r="F19754" s="105"/>
      <c r="I19754" s="105"/>
    </row>
    <row r="19755">
      <c r="C19755" s="225" t="str">
        <f>IFERROR(__xludf.DUMMYFUNCTION("""COMPUTED_VALUE"""),"")</f>
        <v/>
      </c>
      <c r="D19755" s="105"/>
      <c r="E19755" s="105"/>
      <c r="F19755" s="105"/>
      <c r="I19755" s="105"/>
    </row>
    <row r="19756">
      <c r="C19756" s="225" t="str">
        <f>IFERROR(__xludf.DUMMYFUNCTION("""COMPUTED_VALUE"""),"")</f>
        <v/>
      </c>
      <c r="D19756" s="105"/>
      <c r="E19756" s="105"/>
      <c r="F19756" s="105"/>
      <c r="I19756" s="105"/>
    </row>
    <row r="19757">
      <c r="C19757" s="225" t="str">
        <f>IFERROR(__xludf.DUMMYFUNCTION("""COMPUTED_VALUE"""),"")</f>
        <v/>
      </c>
      <c r="D19757" s="105"/>
      <c r="E19757" s="105"/>
      <c r="F19757" s="105"/>
      <c r="I19757" s="105"/>
    </row>
    <row r="19758">
      <c r="C19758" s="225" t="str">
        <f>IFERROR(__xludf.DUMMYFUNCTION("""COMPUTED_VALUE"""),"")</f>
        <v/>
      </c>
      <c r="D19758" s="105"/>
      <c r="E19758" s="105"/>
      <c r="F19758" s="105"/>
      <c r="I19758" s="105"/>
    </row>
    <row r="19759">
      <c r="C19759" s="225" t="str">
        <f>IFERROR(__xludf.DUMMYFUNCTION("""COMPUTED_VALUE"""),"")</f>
        <v/>
      </c>
      <c r="D19759" s="105"/>
      <c r="E19759" s="105"/>
      <c r="F19759" s="105"/>
      <c r="I19759" s="105"/>
    </row>
    <row r="19760">
      <c r="C19760" s="225" t="str">
        <f>IFERROR(__xludf.DUMMYFUNCTION("""COMPUTED_VALUE"""),"")</f>
        <v/>
      </c>
      <c r="D19760" s="105"/>
      <c r="E19760" s="105"/>
      <c r="F19760" s="105"/>
      <c r="I19760" s="105"/>
    </row>
    <row r="19761">
      <c r="C19761" s="225" t="str">
        <f>IFERROR(__xludf.DUMMYFUNCTION("""COMPUTED_VALUE"""),"")</f>
        <v/>
      </c>
      <c r="D19761" s="105"/>
      <c r="E19761" s="105"/>
      <c r="F19761" s="105"/>
      <c r="I19761" s="105"/>
    </row>
    <row r="19762">
      <c r="C19762" s="225" t="str">
        <f>IFERROR(__xludf.DUMMYFUNCTION("""COMPUTED_VALUE"""),"")</f>
        <v/>
      </c>
      <c r="D19762" s="105"/>
      <c r="E19762" s="105"/>
      <c r="F19762" s="105"/>
      <c r="I19762" s="105"/>
    </row>
    <row r="19763">
      <c r="C19763" s="225" t="str">
        <f>IFERROR(__xludf.DUMMYFUNCTION("""COMPUTED_VALUE"""),"")</f>
        <v/>
      </c>
      <c r="D19763" s="105"/>
      <c r="E19763" s="105"/>
      <c r="F19763" s="105"/>
      <c r="I19763" s="105"/>
    </row>
    <row r="19764">
      <c r="C19764" s="225" t="str">
        <f>IFERROR(__xludf.DUMMYFUNCTION("""COMPUTED_VALUE"""),"")</f>
        <v/>
      </c>
      <c r="D19764" s="105"/>
      <c r="E19764" s="105"/>
      <c r="F19764" s="105"/>
      <c r="I19764" s="105"/>
    </row>
    <row r="19765">
      <c r="C19765" s="225" t="str">
        <f>IFERROR(__xludf.DUMMYFUNCTION("""COMPUTED_VALUE"""),"")</f>
        <v/>
      </c>
      <c r="D19765" s="105"/>
      <c r="E19765" s="105"/>
      <c r="F19765" s="105"/>
      <c r="I19765" s="105"/>
    </row>
    <row r="19766">
      <c r="C19766" s="225" t="str">
        <f>IFERROR(__xludf.DUMMYFUNCTION("""COMPUTED_VALUE"""),"")</f>
        <v/>
      </c>
      <c r="D19766" s="105"/>
      <c r="E19766" s="105"/>
      <c r="F19766" s="105"/>
      <c r="I19766" s="105"/>
    </row>
    <row r="19767">
      <c r="C19767" s="225" t="str">
        <f>IFERROR(__xludf.DUMMYFUNCTION("""COMPUTED_VALUE"""),"")</f>
        <v/>
      </c>
      <c r="D19767" s="105"/>
      <c r="E19767" s="105"/>
      <c r="F19767" s="105"/>
      <c r="I19767" s="105"/>
    </row>
    <row r="19768">
      <c r="C19768" s="225" t="str">
        <f>IFERROR(__xludf.DUMMYFUNCTION("""COMPUTED_VALUE"""),"")</f>
        <v/>
      </c>
      <c r="D19768" s="105"/>
      <c r="E19768" s="105"/>
      <c r="F19768" s="105"/>
      <c r="I19768" s="105"/>
    </row>
    <row r="19769">
      <c r="C19769" s="225" t="str">
        <f>IFERROR(__xludf.DUMMYFUNCTION("""COMPUTED_VALUE"""),"")</f>
        <v/>
      </c>
      <c r="D19769" s="105"/>
      <c r="E19769" s="105"/>
      <c r="F19769" s="105"/>
      <c r="I19769" s="105"/>
    </row>
    <row r="19770">
      <c r="C19770" s="225" t="str">
        <f>IFERROR(__xludf.DUMMYFUNCTION("""COMPUTED_VALUE"""),"")</f>
        <v/>
      </c>
      <c r="D19770" s="105"/>
      <c r="E19770" s="105"/>
      <c r="F19770" s="105"/>
      <c r="I19770" s="105"/>
    </row>
    <row r="19771">
      <c r="C19771" s="225" t="str">
        <f>IFERROR(__xludf.DUMMYFUNCTION("""COMPUTED_VALUE"""),"")</f>
        <v/>
      </c>
      <c r="D19771" s="105"/>
      <c r="E19771" s="105"/>
      <c r="F19771" s="105"/>
      <c r="I19771" s="105"/>
    </row>
    <row r="19772">
      <c r="C19772" s="225" t="str">
        <f>IFERROR(__xludf.DUMMYFUNCTION("""COMPUTED_VALUE"""),"")</f>
        <v/>
      </c>
      <c r="D19772" s="105"/>
      <c r="E19772" s="105"/>
      <c r="F19772" s="105"/>
      <c r="I19772" s="105"/>
    </row>
    <row r="19773">
      <c r="C19773" s="225" t="str">
        <f>IFERROR(__xludf.DUMMYFUNCTION("""COMPUTED_VALUE"""),"")</f>
        <v/>
      </c>
      <c r="D19773" s="105"/>
      <c r="E19773" s="105"/>
      <c r="F19773" s="105"/>
      <c r="I19773" s="105"/>
    </row>
    <row r="19774">
      <c r="C19774" s="225" t="str">
        <f>IFERROR(__xludf.DUMMYFUNCTION("""COMPUTED_VALUE"""),"")</f>
        <v/>
      </c>
      <c r="D19774" s="105"/>
      <c r="E19774" s="105"/>
      <c r="F19774" s="105"/>
      <c r="I19774" s="105"/>
    </row>
    <row r="19775">
      <c r="C19775" s="225" t="str">
        <f>IFERROR(__xludf.DUMMYFUNCTION("""COMPUTED_VALUE"""),"")</f>
        <v/>
      </c>
      <c r="D19775" s="105"/>
      <c r="E19775" s="105"/>
      <c r="F19775" s="105"/>
      <c r="I19775" s="105"/>
    </row>
    <row r="19776">
      <c r="C19776" s="225" t="str">
        <f>IFERROR(__xludf.DUMMYFUNCTION("""COMPUTED_VALUE"""),"")</f>
        <v/>
      </c>
      <c r="D19776" s="105"/>
      <c r="E19776" s="105"/>
      <c r="F19776" s="105"/>
      <c r="I19776" s="105"/>
    </row>
    <row r="19777">
      <c r="C19777" s="225" t="str">
        <f>IFERROR(__xludf.DUMMYFUNCTION("""COMPUTED_VALUE"""),"")</f>
        <v/>
      </c>
      <c r="D19777" s="105"/>
      <c r="E19777" s="105"/>
      <c r="F19777" s="105"/>
      <c r="I19777" s="105"/>
    </row>
    <row r="19778">
      <c r="C19778" s="225" t="str">
        <f>IFERROR(__xludf.DUMMYFUNCTION("""COMPUTED_VALUE"""),"")</f>
        <v/>
      </c>
      <c r="D19778" s="105"/>
      <c r="E19778" s="105"/>
      <c r="F19778" s="105"/>
      <c r="I19778" s="105"/>
    </row>
    <row r="19779">
      <c r="C19779" s="225" t="str">
        <f>IFERROR(__xludf.DUMMYFUNCTION("""COMPUTED_VALUE"""),"")</f>
        <v/>
      </c>
      <c r="D19779" s="105"/>
      <c r="E19779" s="105"/>
      <c r="F19779" s="105"/>
      <c r="I19779" s="105"/>
    </row>
    <row r="19780">
      <c r="C19780" s="225" t="str">
        <f>IFERROR(__xludf.DUMMYFUNCTION("""COMPUTED_VALUE"""),"")</f>
        <v/>
      </c>
      <c r="D19780" s="105"/>
      <c r="E19780" s="105"/>
      <c r="F19780" s="105"/>
      <c r="I19780" s="105"/>
    </row>
    <row r="19781">
      <c r="C19781" s="225" t="str">
        <f>IFERROR(__xludf.DUMMYFUNCTION("""COMPUTED_VALUE"""),"")</f>
        <v/>
      </c>
      <c r="D19781" s="105"/>
      <c r="E19781" s="105"/>
      <c r="F19781" s="105"/>
      <c r="I19781" s="105"/>
    </row>
    <row r="19782">
      <c r="C19782" s="225" t="str">
        <f>IFERROR(__xludf.DUMMYFUNCTION("""COMPUTED_VALUE"""),"")</f>
        <v/>
      </c>
      <c r="D19782" s="105"/>
      <c r="E19782" s="105"/>
      <c r="F19782" s="105"/>
      <c r="I19782" s="105"/>
    </row>
    <row r="19783">
      <c r="C19783" s="225" t="str">
        <f>IFERROR(__xludf.DUMMYFUNCTION("""COMPUTED_VALUE"""),"")</f>
        <v/>
      </c>
      <c r="D19783" s="105"/>
      <c r="E19783" s="105"/>
      <c r="F19783" s="105"/>
      <c r="I19783" s="105"/>
    </row>
    <row r="19784">
      <c r="C19784" s="225" t="str">
        <f>IFERROR(__xludf.DUMMYFUNCTION("""COMPUTED_VALUE"""),"")</f>
        <v/>
      </c>
      <c r="D19784" s="105"/>
      <c r="E19784" s="105"/>
      <c r="F19784" s="105"/>
      <c r="I19784" s="105"/>
    </row>
    <row r="19785">
      <c r="C19785" s="225" t="str">
        <f>IFERROR(__xludf.DUMMYFUNCTION("""COMPUTED_VALUE"""),"")</f>
        <v/>
      </c>
      <c r="D19785" s="105"/>
      <c r="E19785" s="105"/>
      <c r="F19785" s="105"/>
      <c r="I19785" s="105"/>
    </row>
    <row r="19786">
      <c r="C19786" s="225" t="str">
        <f>IFERROR(__xludf.DUMMYFUNCTION("""COMPUTED_VALUE"""),"")</f>
        <v/>
      </c>
      <c r="D19786" s="105"/>
      <c r="E19786" s="105"/>
      <c r="F19786" s="105"/>
      <c r="I19786" s="105"/>
    </row>
    <row r="19787">
      <c r="C19787" s="225" t="str">
        <f>IFERROR(__xludf.DUMMYFUNCTION("""COMPUTED_VALUE"""),"")</f>
        <v/>
      </c>
      <c r="D19787" s="105"/>
      <c r="E19787" s="105"/>
      <c r="F19787" s="105"/>
      <c r="I19787" s="105"/>
    </row>
    <row r="19788">
      <c r="C19788" s="225" t="str">
        <f>IFERROR(__xludf.DUMMYFUNCTION("""COMPUTED_VALUE"""),"")</f>
        <v/>
      </c>
      <c r="D19788" s="105"/>
      <c r="E19788" s="105"/>
      <c r="F19788" s="105"/>
      <c r="I19788" s="105"/>
    </row>
    <row r="19789">
      <c r="C19789" s="225" t="str">
        <f>IFERROR(__xludf.DUMMYFUNCTION("""COMPUTED_VALUE"""),"")</f>
        <v/>
      </c>
      <c r="D19789" s="105"/>
      <c r="E19789" s="105"/>
      <c r="F19789" s="105"/>
      <c r="I19789" s="105"/>
    </row>
    <row r="19790">
      <c r="C19790" s="225" t="str">
        <f>IFERROR(__xludf.DUMMYFUNCTION("""COMPUTED_VALUE"""),"")</f>
        <v/>
      </c>
      <c r="D19790" s="105"/>
      <c r="E19790" s="105"/>
      <c r="F19790" s="105"/>
      <c r="I19790" s="105"/>
    </row>
    <row r="19791">
      <c r="C19791" s="225" t="str">
        <f>IFERROR(__xludf.DUMMYFUNCTION("""COMPUTED_VALUE"""),"")</f>
        <v/>
      </c>
      <c r="D19791" s="105"/>
      <c r="E19791" s="105"/>
      <c r="F19791" s="105"/>
      <c r="I19791" s="105"/>
    </row>
    <row r="19792">
      <c r="C19792" s="225" t="str">
        <f>IFERROR(__xludf.DUMMYFUNCTION("""COMPUTED_VALUE"""),"")</f>
        <v/>
      </c>
      <c r="D19792" s="105"/>
      <c r="E19792" s="105"/>
      <c r="F19792" s="105"/>
      <c r="I19792" s="105"/>
    </row>
    <row r="19793">
      <c r="C19793" s="225" t="str">
        <f>IFERROR(__xludf.DUMMYFUNCTION("""COMPUTED_VALUE"""),"")</f>
        <v/>
      </c>
      <c r="D19793" s="105"/>
      <c r="E19793" s="105"/>
      <c r="F19793" s="105"/>
      <c r="I19793" s="105"/>
    </row>
    <row r="19794">
      <c r="C19794" s="225" t="str">
        <f>IFERROR(__xludf.DUMMYFUNCTION("""COMPUTED_VALUE"""),"")</f>
        <v/>
      </c>
      <c r="D19794" s="105"/>
      <c r="E19794" s="105"/>
      <c r="F19794" s="105"/>
      <c r="I19794" s="105"/>
    </row>
    <row r="19795">
      <c r="C19795" s="225" t="str">
        <f>IFERROR(__xludf.DUMMYFUNCTION("""COMPUTED_VALUE"""),"")</f>
        <v/>
      </c>
      <c r="D19795" s="105"/>
      <c r="E19795" s="105"/>
      <c r="F19795" s="105"/>
      <c r="I19795" s="105"/>
    </row>
    <row r="19796">
      <c r="C19796" s="225" t="str">
        <f>IFERROR(__xludf.DUMMYFUNCTION("""COMPUTED_VALUE"""),"")</f>
        <v/>
      </c>
      <c r="D19796" s="105"/>
      <c r="E19796" s="105"/>
      <c r="F19796" s="105"/>
      <c r="I19796" s="105"/>
    </row>
    <row r="19797">
      <c r="C19797" s="225" t="str">
        <f>IFERROR(__xludf.DUMMYFUNCTION("""COMPUTED_VALUE"""),"")</f>
        <v/>
      </c>
      <c r="D19797" s="105"/>
      <c r="E19797" s="105"/>
      <c r="F19797" s="105"/>
      <c r="I19797" s="105"/>
    </row>
    <row r="19798">
      <c r="C19798" s="225" t="str">
        <f>IFERROR(__xludf.DUMMYFUNCTION("""COMPUTED_VALUE"""),"")</f>
        <v/>
      </c>
      <c r="D19798" s="105"/>
      <c r="E19798" s="105"/>
      <c r="F19798" s="105"/>
      <c r="I19798" s="105"/>
    </row>
    <row r="19799">
      <c r="C19799" s="225" t="str">
        <f>IFERROR(__xludf.DUMMYFUNCTION("""COMPUTED_VALUE"""),"")</f>
        <v/>
      </c>
      <c r="D19799" s="105"/>
      <c r="E19799" s="105"/>
      <c r="F19799" s="105"/>
      <c r="I19799" s="105"/>
    </row>
    <row r="19800">
      <c r="C19800" s="225" t="str">
        <f>IFERROR(__xludf.DUMMYFUNCTION("""COMPUTED_VALUE"""),"")</f>
        <v/>
      </c>
      <c r="D19800" s="105"/>
      <c r="E19800" s="105"/>
      <c r="F19800" s="105"/>
      <c r="I19800" s="105"/>
    </row>
    <row r="19801">
      <c r="C19801" s="225" t="str">
        <f>IFERROR(__xludf.DUMMYFUNCTION("""COMPUTED_VALUE"""),"")</f>
        <v/>
      </c>
      <c r="D19801" s="105"/>
      <c r="E19801" s="105"/>
      <c r="F19801" s="105"/>
      <c r="I19801" s="105"/>
    </row>
    <row r="19802">
      <c r="C19802" s="225" t="str">
        <f>IFERROR(__xludf.DUMMYFUNCTION("""COMPUTED_VALUE"""),"")</f>
        <v/>
      </c>
      <c r="D19802" s="105"/>
      <c r="E19802" s="105"/>
      <c r="F19802" s="105"/>
      <c r="I19802" s="105"/>
    </row>
    <row r="19803">
      <c r="C19803" s="225" t="str">
        <f>IFERROR(__xludf.DUMMYFUNCTION("""COMPUTED_VALUE"""),"")</f>
        <v/>
      </c>
      <c r="D19803" s="105"/>
      <c r="E19803" s="105"/>
      <c r="F19803" s="105"/>
      <c r="I19803" s="105"/>
    </row>
    <row r="19804">
      <c r="C19804" s="225" t="str">
        <f>IFERROR(__xludf.DUMMYFUNCTION("""COMPUTED_VALUE"""),"")</f>
        <v/>
      </c>
      <c r="D19804" s="105"/>
      <c r="E19804" s="105"/>
      <c r="F19804" s="105"/>
      <c r="I19804" s="105"/>
    </row>
    <row r="19805">
      <c r="C19805" s="225" t="str">
        <f>IFERROR(__xludf.DUMMYFUNCTION("""COMPUTED_VALUE"""),"")</f>
        <v/>
      </c>
      <c r="D19805" s="105"/>
      <c r="E19805" s="105"/>
      <c r="F19805" s="105"/>
      <c r="I19805" s="105"/>
    </row>
    <row r="19806">
      <c r="C19806" s="225" t="str">
        <f>IFERROR(__xludf.DUMMYFUNCTION("""COMPUTED_VALUE"""),"")</f>
        <v/>
      </c>
      <c r="D19806" s="105"/>
      <c r="E19806" s="105"/>
      <c r="F19806" s="105"/>
      <c r="I19806" s="105"/>
    </row>
    <row r="19807">
      <c r="C19807" s="225" t="str">
        <f>IFERROR(__xludf.DUMMYFUNCTION("""COMPUTED_VALUE"""),"")</f>
        <v/>
      </c>
      <c r="D19807" s="105"/>
      <c r="E19807" s="105"/>
      <c r="F19807" s="105"/>
      <c r="I19807" s="105"/>
    </row>
    <row r="19808">
      <c r="C19808" s="225" t="str">
        <f>IFERROR(__xludf.DUMMYFUNCTION("""COMPUTED_VALUE"""),"")</f>
        <v/>
      </c>
      <c r="D19808" s="105"/>
      <c r="E19808" s="105"/>
      <c r="F19808" s="105"/>
      <c r="I19808" s="105"/>
    </row>
    <row r="19809">
      <c r="C19809" s="225" t="str">
        <f>IFERROR(__xludf.DUMMYFUNCTION("""COMPUTED_VALUE"""),"")</f>
        <v/>
      </c>
      <c r="D19809" s="105"/>
      <c r="E19809" s="105"/>
      <c r="F19809" s="105"/>
      <c r="I19809" s="105"/>
    </row>
    <row r="19810">
      <c r="C19810" s="225" t="str">
        <f>IFERROR(__xludf.DUMMYFUNCTION("""COMPUTED_VALUE"""),"")</f>
        <v/>
      </c>
      <c r="D19810" s="105"/>
      <c r="E19810" s="105"/>
      <c r="F19810" s="105"/>
      <c r="I19810" s="105"/>
    </row>
    <row r="19811">
      <c r="C19811" s="225" t="str">
        <f>IFERROR(__xludf.DUMMYFUNCTION("""COMPUTED_VALUE"""),"")</f>
        <v/>
      </c>
      <c r="D19811" s="105"/>
      <c r="E19811" s="105"/>
      <c r="F19811" s="105"/>
      <c r="I19811" s="105"/>
    </row>
    <row r="19812">
      <c r="C19812" s="225" t="str">
        <f>IFERROR(__xludf.DUMMYFUNCTION("""COMPUTED_VALUE"""),"")</f>
        <v/>
      </c>
      <c r="D19812" s="105"/>
      <c r="E19812" s="105"/>
      <c r="F19812" s="105"/>
      <c r="I19812" s="105"/>
    </row>
    <row r="19813">
      <c r="C19813" s="225" t="str">
        <f>IFERROR(__xludf.DUMMYFUNCTION("""COMPUTED_VALUE"""),"")</f>
        <v/>
      </c>
      <c r="D19813" s="105"/>
      <c r="E19813" s="105"/>
      <c r="F19813" s="105"/>
      <c r="I19813" s="105"/>
    </row>
    <row r="19814">
      <c r="C19814" s="225" t="str">
        <f>IFERROR(__xludf.DUMMYFUNCTION("""COMPUTED_VALUE"""),"")</f>
        <v/>
      </c>
      <c r="D19814" s="105"/>
      <c r="E19814" s="105"/>
      <c r="F19814" s="105"/>
      <c r="I19814" s="105"/>
    </row>
    <row r="19815">
      <c r="C19815" s="225" t="str">
        <f>IFERROR(__xludf.DUMMYFUNCTION("""COMPUTED_VALUE"""),"")</f>
        <v/>
      </c>
      <c r="D19815" s="105"/>
      <c r="E19815" s="105"/>
      <c r="F19815" s="105"/>
      <c r="I19815" s="105"/>
    </row>
    <row r="19816">
      <c r="C19816" s="225" t="str">
        <f>IFERROR(__xludf.DUMMYFUNCTION("""COMPUTED_VALUE"""),"")</f>
        <v/>
      </c>
      <c r="D19816" s="105"/>
      <c r="E19816" s="105"/>
      <c r="F19816" s="105"/>
      <c r="I19816" s="105"/>
    </row>
    <row r="19817">
      <c r="C19817" s="225" t="str">
        <f>IFERROR(__xludf.DUMMYFUNCTION("""COMPUTED_VALUE"""),"")</f>
        <v/>
      </c>
      <c r="D19817" s="105"/>
      <c r="E19817" s="105"/>
      <c r="F19817" s="105"/>
      <c r="I19817" s="105"/>
    </row>
    <row r="19818">
      <c r="C19818" s="225" t="str">
        <f>IFERROR(__xludf.DUMMYFUNCTION("""COMPUTED_VALUE"""),"")</f>
        <v/>
      </c>
      <c r="D19818" s="105"/>
      <c r="E19818" s="105"/>
      <c r="F19818" s="105"/>
      <c r="I19818" s="105"/>
    </row>
    <row r="19819">
      <c r="C19819" s="225" t="str">
        <f>IFERROR(__xludf.DUMMYFUNCTION("""COMPUTED_VALUE"""),"")</f>
        <v/>
      </c>
      <c r="D19819" s="105"/>
      <c r="E19819" s="105"/>
      <c r="F19819" s="105"/>
      <c r="I19819" s="105"/>
    </row>
    <row r="19820">
      <c r="C19820" s="225" t="str">
        <f>IFERROR(__xludf.DUMMYFUNCTION("""COMPUTED_VALUE"""),"")</f>
        <v/>
      </c>
      <c r="D19820" s="105"/>
      <c r="E19820" s="105"/>
      <c r="F19820" s="105"/>
      <c r="I19820" s="105"/>
    </row>
    <row r="19821">
      <c r="C19821" s="225" t="str">
        <f>IFERROR(__xludf.DUMMYFUNCTION("""COMPUTED_VALUE"""),"")</f>
        <v/>
      </c>
      <c r="D19821" s="105"/>
      <c r="E19821" s="105"/>
      <c r="F19821" s="105"/>
      <c r="I19821" s="105"/>
    </row>
    <row r="19822">
      <c r="C19822" s="225" t="str">
        <f>IFERROR(__xludf.DUMMYFUNCTION("""COMPUTED_VALUE"""),"")</f>
        <v/>
      </c>
      <c r="D19822" s="105"/>
      <c r="E19822" s="105"/>
      <c r="F19822" s="105"/>
      <c r="I19822" s="105"/>
    </row>
    <row r="19823">
      <c r="C19823" s="225" t="str">
        <f>IFERROR(__xludf.DUMMYFUNCTION("""COMPUTED_VALUE"""),"")</f>
        <v/>
      </c>
      <c r="D19823" s="105"/>
      <c r="E19823" s="105"/>
      <c r="F19823" s="105"/>
      <c r="I19823" s="105"/>
    </row>
    <row r="19824">
      <c r="C19824" s="225" t="str">
        <f>IFERROR(__xludf.DUMMYFUNCTION("""COMPUTED_VALUE"""),"")</f>
        <v/>
      </c>
      <c r="D19824" s="105"/>
      <c r="E19824" s="105"/>
      <c r="F19824" s="105"/>
      <c r="I19824" s="105"/>
    </row>
    <row r="19825">
      <c r="C19825" s="225" t="str">
        <f>IFERROR(__xludf.DUMMYFUNCTION("""COMPUTED_VALUE"""),"")</f>
        <v/>
      </c>
      <c r="D19825" s="105"/>
      <c r="E19825" s="105"/>
      <c r="F19825" s="105"/>
      <c r="I19825" s="105"/>
    </row>
    <row r="19826">
      <c r="C19826" s="225" t="str">
        <f>IFERROR(__xludf.DUMMYFUNCTION("""COMPUTED_VALUE"""),"")</f>
        <v/>
      </c>
      <c r="D19826" s="105"/>
      <c r="E19826" s="105"/>
      <c r="F19826" s="105"/>
      <c r="I19826" s="105"/>
    </row>
    <row r="19827">
      <c r="C19827" s="225" t="str">
        <f>IFERROR(__xludf.DUMMYFUNCTION("""COMPUTED_VALUE"""),"")</f>
        <v/>
      </c>
      <c r="D19827" s="105"/>
      <c r="E19827" s="105"/>
      <c r="F19827" s="105"/>
      <c r="I19827" s="105"/>
    </row>
    <row r="19828">
      <c r="C19828" s="225" t="str">
        <f>IFERROR(__xludf.DUMMYFUNCTION("""COMPUTED_VALUE"""),"")</f>
        <v/>
      </c>
      <c r="D19828" s="105"/>
      <c r="E19828" s="105"/>
      <c r="F19828" s="105"/>
      <c r="I19828" s="105"/>
    </row>
    <row r="19829">
      <c r="C19829" s="225" t="str">
        <f>IFERROR(__xludf.DUMMYFUNCTION("""COMPUTED_VALUE"""),"")</f>
        <v/>
      </c>
      <c r="D19829" s="105"/>
      <c r="E19829" s="105"/>
      <c r="F19829" s="105"/>
      <c r="I19829" s="105"/>
    </row>
    <row r="19830">
      <c r="C19830" s="225" t="str">
        <f>IFERROR(__xludf.DUMMYFUNCTION("""COMPUTED_VALUE"""),"")</f>
        <v/>
      </c>
      <c r="D19830" s="105"/>
      <c r="E19830" s="105"/>
      <c r="F19830" s="105"/>
      <c r="I19830" s="105"/>
    </row>
    <row r="19831">
      <c r="C19831" s="225" t="str">
        <f>IFERROR(__xludf.DUMMYFUNCTION("""COMPUTED_VALUE"""),"")</f>
        <v/>
      </c>
      <c r="D19831" s="105"/>
      <c r="E19831" s="105"/>
      <c r="F19831" s="105"/>
      <c r="I19831" s="105"/>
    </row>
    <row r="19832">
      <c r="C19832" s="225" t="str">
        <f>IFERROR(__xludf.DUMMYFUNCTION("""COMPUTED_VALUE"""),"")</f>
        <v/>
      </c>
      <c r="D19832" s="105"/>
      <c r="E19832" s="105"/>
      <c r="F19832" s="105"/>
      <c r="I19832" s="105"/>
    </row>
    <row r="19833">
      <c r="C19833" s="225" t="str">
        <f>IFERROR(__xludf.DUMMYFUNCTION("""COMPUTED_VALUE"""),"")</f>
        <v/>
      </c>
      <c r="D19833" s="105"/>
      <c r="E19833" s="105"/>
      <c r="F19833" s="105"/>
      <c r="I19833" s="105"/>
    </row>
    <row r="19834">
      <c r="C19834" s="225" t="str">
        <f>IFERROR(__xludf.DUMMYFUNCTION("""COMPUTED_VALUE"""),"")</f>
        <v/>
      </c>
      <c r="D19834" s="105"/>
      <c r="E19834" s="105"/>
      <c r="F19834" s="105"/>
      <c r="I19834" s="105"/>
    </row>
    <row r="19835">
      <c r="C19835" s="225" t="str">
        <f>IFERROR(__xludf.DUMMYFUNCTION("""COMPUTED_VALUE"""),"")</f>
        <v/>
      </c>
      <c r="D19835" s="105"/>
      <c r="E19835" s="105"/>
      <c r="F19835" s="105"/>
      <c r="I19835" s="105"/>
    </row>
    <row r="19836">
      <c r="C19836" s="225" t="str">
        <f>IFERROR(__xludf.DUMMYFUNCTION("""COMPUTED_VALUE"""),"")</f>
        <v/>
      </c>
      <c r="D19836" s="105"/>
      <c r="E19836" s="105"/>
      <c r="F19836" s="105"/>
      <c r="I19836" s="105"/>
    </row>
    <row r="19837">
      <c r="C19837" s="225" t="str">
        <f>IFERROR(__xludf.DUMMYFUNCTION("""COMPUTED_VALUE"""),"")</f>
        <v/>
      </c>
      <c r="D19837" s="105"/>
      <c r="E19837" s="105"/>
      <c r="F19837" s="105"/>
      <c r="I19837" s="105"/>
    </row>
    <row r="19838">
      <c r="C19838" s="225" t="str">
        <f>IFERROR(__xludf.DUMMYFUNCTION("""COMPUTED_VALUE"""),"")</f>
        <v/>
      </c>
      <c r="D19838" s="105"/>
      <c r="E19838" s="105"/>
      <c r="F19838" s="105"/>
      <c r="I19838" s="105"/>
    </row>
    <row r="19839">
      <c r="C19839" s="225" t="str">
        <f>IFERROR(__xludf.DUMMYFUNCTION("""COMPUTED_VALUE"""),"")</f>
        <v/>
      </c>
      <c r="D19839" s="105"/>
      <c r="E19839" s="105"/>
      <c r="F19839" s="105"/>
      <c r="I19839" s="105"/>
    </row>
    <row r="19840">
      <c r="C19840" s="225" t="str">
        <f>IFERROR(__xludf.DUMMYFUNCTION("""COMPUTED_VALUE"""),"")</f>
        <v/>
      </c>
      <c r="D19840" s="105"/>
      <c r="E19840" s="105"/>
      <c r="F19840" s="105"/>
      <c r="I19840" s="105"/>
    </row>
    <row r="19841">
      <c r="C19841" s="225" t="str">
        <f>IFERROR(__xludf.DUMMYFUNCTION("""COMPUTED_VALUE"""),"")</f>
        <v/>
      </c>
      <c r="D19841" s="105"/>
      <c r="E19841" s="105"/>
      <c r="F19841" s="105"/>
      <c r="I19841" s="105"/>
    </row>
    <row r="19842">
      <c r="C19842" s="225" t="str">
        <f>IFERROR(__xludf.DUMMYFUNCTION("""COMPUTED_VALUE"""),"")</f>
        <v/>
      </c>
      <c r="D19842" s="105"/>
      <c r="E19842" s="105"/>
      <c r="F19842" s="105"/>
      <c r="I19842" s="105"/>
    </row>
    <row r="19843">
      <c r="C19843" s="225" t="str">
        <f>IFERROR(__xludf.DUMMYFUNCTION("""COMPUTED_VALUE"""),"")</f>
        <v/>
      </c>
      <c r="D19843" s="105"/>
      <c r="E19843" s="105"/>
      <c r="F19843" s="105"/>
      <c r="I19843" s="105"/>
    </row>
    <row r="19844">
      <c r="C19844" s="225" t="str">
        <f>IFERROR(__xludf.DUMMYFUNCTION("""COMPUTED_VALUE"""),"")</f>
        <v/>
      </c>
      <c r="D19844" s="105"/>
      <c r="E19844" s="105"/>
      <c r="F19844" s="105"/>
      <c r="I19844" s="105"/>
    </row>
    <row r="19845">
      <c r="C19845" s="225" t="str">
        <f>IFERROR(__xludf.DUMMYFUNCTION("""COMPUTED_VALUE"""),"")</f>
        <v/>
      </c>
      <c r="D19845" s="105"/>
      <c r="E19845" s="105"/>
      <c r="F19845" s="105"/>
      <c r="I19845" s="105"/>
    </row>
    <row r="19846">
      <c r="C19846" s="225" t="str">
        <f>IFERROR(__xludf.DUMMYFUNCTION("""COMPUTED_VALUE"""),"")</f>
        <v/>
      </c>
      <c r="D19846" s="105"/>
      <c r="E19846" s="105"/>
      <c r="F19846" s="105"/>
      <c r="I19846" s="105"/>
    </row>
    <row r="19847">
      <c r="C19847" s="225" t="str">
        <f>IFERROR(__xludf.DUMMYFUNCTION("""COMPUTED_VALUE"""),"")</f>
        <v/>
      </c>
      <c r="D19847" s="105"/>
      <c r="E19847" s="105"/>
      <c r="F19847" s="105"/>
      <c r="I19847" s="105"/>
    </row>
    <row r="19848">
      <c r="C19848" s="225" t="str">
        <f>IFERROR(__xludf.DUMMYFUNCTION("""COMPUTED_VALUE"""),"")</f>
        <v/>
      </c>
      <c r="D19848" s="105"/>
      <c r="E19848" s="105"/>
      <c r="F19848" s="105"/>
      <c r="I19848" s="105"/>
    </row>
    <row r="19849">
      <c r="C19849" s="225" t="str">
        <f>IFERROR(__xludf.DUMMYFUNCTION("""COMPUTED_VALUE"""),"")</f>
        <v/>
      </c>
      <c r="D19849" s="105"/>
      <c r="E19849" s="105"/>
      <c r="F19849" s="105"/>
      <c r="I19849" s="105"/>
    </row>
    <row r="19850">
      <c r="C19850" s="225" t="str">
        <f>IFERROR(__xludf.DUMMYFUNCTION("""COMPUTED_VALUE"""),"")</f>
        <v/>
      </c>
      <c r="D19850" s="105"/>
      <c r="E19850" s="105"/>
      <c r="F19850" s="105"/>
      <c r="I19850" s="105"/>
    </row>
    <row r="19851">
      <c r="C19851" s="225" t="str">
        <f>IFERROR(__xludf.DUMMYFUNCTION("""COMPUTED_VALUE"""),"")</f>
        <v/>
      </c>
      <c r="D19851" s="105"/>
      <c r="E19851" s="105"/>
      <c r="F19851" s="105"/>
      <c r="I19851" s="105"/>
    </row>
    <row r="19852">
      <c r="C19852" s="225" t="str">
        <f>IFERROR(__xludf.DUMMYFUNCTION("""COMPUTED_VALUE"""),"")</f>
        <v/>
      </c>
      <c r="D19852" s="105"/>
      <c r="E19852" s="105"/>
      <c r="F19852" s="105"/>
      <c r="I19852" s="105"/>
    </row>
    <row r="19853">
      <c r="C19853" s="225" t="str">
        <f>IFERROR(__xludf.DUMMYFUNCTION("""COMPUTED_VALUE"""),"")</f>
        <v/>
      </c>
      <c r="D19853" s="105"/>
      <c r="E19853" s="105"/>
      <c r="F19853" s="105"/>
      <c r="I19853" s="105"/>
    </row>
    <row r="19854">
      <c r="C19854" s="225" t="str">
        <f>IFERROR(__xludf.DUMMYFUNCTION("""COMPUTED_VALUE"""),"")</f>
        <v/>
      </c>
      <c r="D19854" s="105"/>
      <c r="E19854" s="105"/>
      <c r="F19854" s="105"/>
      <c r="I19854" s="105"/>
    </row>
    <row r="19855">
      <c r="C19855" s="225" t="str">
        <f>IFERROR(__xludf.DUMMYFUNCTION("""COMPUTED_VALUE"""),"")</f>
        <v/>
      </c>
      <c r="D19855" s="105"/>
      <c r="E19855" s="105"/>
      <c r="F19855" s="105"/>
      <c r="I19855" s="105"/>
    </row>
    <row r="19856">
      <c r="C19856" s="225" t="str">
        <f>IFERROR(__xludf.DUMMYFUNCTION("""COMPUTED_VALUE"""),"")</f>
        <v/>
      </c>
      <c r="D19856" s="105"/>
      <c r="E19856" s="105"/>
      <c r="F19856" s="105"/>
      <c r="I19856" s="105"/>
    </row>
    <row r="19857">
      <c r="C19857" s="225" t="str">
        <f>IFERROR(__xludf.DUMMYFUNCTION("""COMPUTED_VALUE"""),"")</f>
        <v/>
      </c>
      <c r="D19857" s="105"/>
      <c r="E19857" s="105"/>
      <c r="F19857" s="105"/>
      <c r="I19857" s="105"/>
    </row>
    <row r="19858">
      <c r="C19858" s="225" t="str">
        <f>IFERROR(__xludf.DUMMYFUNCTION("""COMPUTED_VALUE"""),"")</f>
        <v/>
      </c>
      <c r="D19858" s="105"/>
      <c r="E19858" s="105"/>
      <c r="F19858" s="105"/>
      <c r="I19858" s="105"/>
    </row>
    <row r="19859">
      <c r="C19859" s="225" t="str">
        <f>IFERROR(__xludf.DUMMYFUNCTION("""COMPUTED_VALUE"""),"")</f>
        <v/>
      </c>
      <c r="D19859" s="105"/>
      <c r="E19859" s="105"/>
      <c r="F19859" s="105"/>
      <c r="I19859" s="105"/>
    </row>
    <row r="19860">
      <c r="C19860" s="225" t="str">
        <f>IFERROR(__xludf.DUMMYFUNCTION("""COMPUTED_VALUE"""),"")</f>
        <v/>
      </c>
      <c r="D19860" s="105"/>
      <c r="E19860" s="105"/>
      <c r="F19860" s="105"/>
      <c r="I19860" s="105"/>
    </row>
    <row r="19861">
      <c r="C19861" s="225" t="str">
        <f>IFERROR(__xludf.DUMMYFUNCTION("""COMPUTED_VALUE"""),"")</f>
        <v/>
      </c>
      <c r="D19861" s="105"/>
      <c r="E19861" s="105"/>
      <c r="F19861" s="105"/>
      <c r="I19861" s="105"/>
    </row>
    <row r="19862">
      <c r="C19862" s="225" t="str">
        <f>IFERROR(__xludf.DUMMYFUNCTION("""COMPUTED_VALUE"""),"")</f>
        <v/>
      </c>
      <c r="D19862" s="105"/>
      <c r="E19862" s="105"/>
      <c r="F19862" s="105"/>
      <c r="I19862" s="105"/>
    </row>
    <row r="19863">
      <c r="C19863" s="225" t="str">
        <f>IFERROR(__xludf.DUMMYFUNCTION("""COMPUTED_VALUE"""),"")</f>
        <v/>
      </c>
      <c r="D19863" s="105"/>
      <c r="E19863" s="105"/>
      <c r="F19863" s="105"/>
      <c r="I19863" s="105"/>
    </row>
    <row r="19864">
      <c r="C19864" s="225" t="str">
        <f>IFERROR(__xludf.DUMMYFUNCTION("""COMPUTED_VALUE"""),"")</f>
        <v/>
      </c>
      <c r="D19864" s="105"/>
      <c r="E19864" s="105"/>
      <c r="F19864" s="105"/>
      <c r="I19864" s="105"/>
    </row>
    <row r="19865">
      <c r="C19865" s="225" t="str">
        <f>IFERROR(__xludf.DUMMYFUNCTION("""COMPUTED_VALUE"""),"")</f>
        <v/>
      </c>
      <c r="D19865" s="105"/>
      <c r="E19865" s="105"/>
      <c r="F19865" s="105"/>
      <c r="I19865" s="105"/>
    </row>
    <row r="19866">
      <c r="C19866" s="225" t="str">
        <f>IFERROR(__xludf.DUMMYFUNCTION("""COMPUTED_VALUE"""),"")</f>
        <v/>
      </c>
      <c r="D19866" s="105"/>
      <c r="E19866" s="105"/>
      <c r="F19866" s="105"/>
      <c r="I19866" s="105"/>
    </row>
    <row r="19867">
      <c r="C19867" s="225" t="str">
        <f>IFERROR(__xludf.DUMMYFUNCTION("""COMPUTED_VALUE"""),"")</f>
        <v/>
      </c>
      <c r="D19867" s="105"/>
      <c r="E19867" s="105"/>
      <c r="F19867" s="105"/>
      <c r="I19867" s="105"/>
    </row>
    <row r="19868">
      <c r="C19868" s="225" t="str">
        <f>IFERROR(__xludf.DUMMYFUNCTION("""COMPUTED_VALUE"""),"")</f>
        <v/>
      </c>
      <c r="D19868" s="105"/>
      <c r="E19868" s="105"/>
      <c r="F19868" s="105"/>
      <c r="I19868" s="105"/>
    </row>
    <row r="19869">
      <c r="C19869" s="225" t="str">
        <f>IFERROR(__xludf.DUMMYFUNCTION("""COMPUTED_VALUE"""),"")</f>
        <v/>
      </c>
      <c r="D19869" s="105"/>
      <c r="E19869" s="105"/>
      <c r="F19869" s="105"/>
      <c r="I19869" s="105"/>
    </row>
    <row r="19870">
      <c r="C19870" s="225" t="str">
        <f>IFERROR(__xludf.DUMMYFUNCTION("""COMPUTED_VALUE"""),"")</f>
        <v/>
      </c>
      <c r="D19870" s="105"/>
      <c r="E19870" s="105"/>
      <c r="F19870" s="105"/>
      <c r="I19870" s="105"/>
    </row>
    <row r="19871">
      <c r="C19871" s="225" t="str">
        <f>IFERROR(__xludf.DUMMYFUNCTION("""COMPUTED_VALUE"""),"")</f>
        <v/>
      </c>
      <c r="D19871" s="105"/>
      <c r="E19871" s="105"/>
      <c r="F19871" s="105"/>
      <c r="I19871" s="105"/>
    </row>
    <row r="19872">
      <c r="C19872" s="225" t="str">
        <f>IFERROR(__xludf.DUMMYFUNCTION("""COMPUTED_VALUE"""),"")</f>
        <v/>
      </c>
      <c r="D19872" s="105"/>
      <c r="E19872" s="105"/>
      <c r="F19872" s="105"/>
      <c r="I19872" s="105"/>
    </row>
    <row r="19873">
      <c r="C19873" s="225" t="str">
        <f>IFERROR(__xludf.DUMMYFUNCTION("""COMPUTED_VALUE"""),"")</f>
        <v/>
      </c>
      <c r="D19873" s="105"/>
      <c r="E19873" s="105"/>
      <c r="F19873" s="105"/>
      <c r="I19873" s="105"/>
    </row>
    <row r="19874">
      <c r="C19874" s="225" t="str">
        <f>IFERROR(__xludf.DUMMYFUNCTION("""COMPUTED_VALUE"""),"")</f>
        <v/>
      </c>
      <c r="D19874" s="105"/>
      <c r="E19874" s="105"/>
      <c r="F19874" s="105"/>
      <c r="I19874" s="105"/>
    </row>
    <row r="19875">
      <c r="C19875" s="225" t="str">
        <f>IFERROR(__xludf.DUMMYFUNCTION("""COMPUTED_VALUE"""),"")</f>
        <v/>
      </c>
      <c r="D19875" s="105"/>
      <c r="E19875" s="105"/>
      <c r="F19875" s="105"/>
      <c r="I19875" s="105"/>
    </row>
    <row r="19876">
      <c r="C19876" s="225" t="str">
        <f>IFERROR(__xludf.DUMMYFUNCTION("""COMPUTED_VALUE"""),"")</f>
        <v/>
      </c>
      <c r="D19876" s="105"/>
      <c r="E19876" s="105"/>
      <c r="F19876" s="105"/>
      <c r="I19876" s="105"/>
    </row>
    <row r="19877">
      <c r="C19877" s="225" t="str">
        <f>IFERROR(__xludf.DUMMYFUNCTION("""COMPUTED_VALUE"""),"")</f>
        <v/>
      </c>
      <c r="D19877" s="105"/>
      <c r="E19877" s="105"/>
      <c r="F19877" s="105"/>
      <c r="I19877" s="105"/>
    </row>
    <row r="19878">
      <c r="C19878" s="225" t="str">
        <f>IFERROR(__xludf.DUMMYFUNCTION("""COMPUTED_VALUE"""),"")</f>
        <v/>
      </c>
      <c r="D19878" s="105"/>
      <c r="E19878" s="105"/>
      <c r="F19878" s="105"/>
      <c r="I19878" s="105"/>
    </row>
    <row r="19879">
      <c r="C19879" s="225" t="str">
        <f>IFERROR(__xludf.DUMMYFUNCTION("""COMPUTED_VALUE"""),"")</f>
        <v/>
      </c>
      <c r="D19879" s="105"/>
      <c r="E19879" s="105"/>
      <c r="F19879" s="105"/>
      <c r="I19879" s="105"/>
    </row>
    <row r="19880">
      <c r="C19880" s="225" t="str">
        <f>IFERROR(__xludf.DUMMYFUNCTION("""COMPUTED_VALUE"""),"")</f>
        <v/>
      </c>
      <c r="D19880" s="105"/>
      <c r="E19880" s="105"/>
      <c r="F19880" s="105"/>
      <c r="I19880" s="105"/>
    </row>
    <row r="19881">
      <c r="C19881" s="225" t="str">
        <f>IFERROR(__xludf.DUMMYFUNCTION("""COMPUTED_VALUE"""),"")</f>
        <v/>
      </c>
      <c r="D19881" s="105"/>
      <c r="E19881" s="105"/>
      <c r="F19881" s="105"/>
      <c r="I19881" s="105"/>
    </row>
    <row r="19882">
      <c r="C19882" s="225" t="str">
        <f>IFERROR(__xludf.DUMMYFUNCTION("""COMPUTED_VALUE"""),"")</f>
        <v/>
      </c>
      <c r="D19882" s="105"/>
      <c r="E19882" s="105"/>
      <c r="F19882" s="105"/>
      <c r="I19882" s="105"/>
    </row>
    <row r="19883">
      <c r="C19883" s="225" t="str">
        <f>IFERROR(__xludf.DUMMYFUNCTION("""COMPUTED_VALUE"""),"")</f>
        <v/>
      </c>
      <c r="D19883" s="105"/>
      <c r="E19883" s="105"/>
      <c r="F19883" s="105"/>
      <c r="I19883" s="105"/>
    </row>
    <row r="19884">
      <c r="C19884" s="225" t="str">
        <f>IFERROR(__xludf.DUMMYFUNCTION("""COMPUTED_VALUE"""),"")</f>
        <v/>
      </c>
      <c r="D19884" s="105"/>
      <c r="E19884" s="105"/>
      <c r="F19884" s="105"/>
      <c r="I19884" s="105"/>
    </row>
    <row r="19885">
      <c r="C19885" s="225" t="str">
        <f>IFERROR(__xludf.DUMMYFUNCTION("""COMPUTED_VALUE"""),"")</f>
        <v/>
      </c>
      <c r="D19885" s="105"/>
      <c r="E19885" s="105"/>
      <c r="F19885" s="105"/>
      <c r="I19885" s="105"/>
    </row>
    <row r="19886">
      <c r="C19886" s="225" t="str">
        <f>IFERROR(__xludf.DUMMYFUNCTION("""COMPUTED_VALUE"""),"")</f>
        <v/>
      </c>
      <c r="D19886" s="105"/>
      <c r="E19886" s="105"/>
      <c r="F19886" s="105"/>
      <c r="I19886" s="105"/>
    </row>
    <row r="19887">
      <c r="C19887" s="225" t="str">
        <f>IFERROR(__xludf.DUMMYFUNCTION("""COMPUTED_VALUE"""),"")</f>
        <v/>
      </c>
      <c r="D19887" s="105"/>
      <c r="E19887" s="105"/>
      <c r="F19887" s="105"/>
      <c r="I19887" s="105"/>
    </row>
    <row r="19888">
      <c r="C19888" s="225" t="str">
        <f>IFERROR(__xludf.DUMMYFUNCTION("""COMPUTED_VALUE"""),"")</f>
        <v/>
      </c>
      <c r="D19888" s="105"/>
      <c r="E19888" s="105"/>
      <c r="F19888" s="105"/>
      <c r="I19888" s="105"/>
    </row>
    <row r="19889">
      <c r="C19889" s="225" t="str">
        <f>IFERROR(__xludf.DUMMYFUNCTION("""COMPUTED_VALUE"""),"")</f>
        <v/>
      </c>
      <c r="D19889" s="105"/>
      <c r="E19889" s="105"/>
      <c r="F19889" s="105"/>
      <c r="I19889" s="105"/>
    </row>
    <row r="19890">
      <c r="C19890" s="225" t="str">
        <f>IFERROR(__xludf.DUMMYFUNCTION("""COMPUTED_VALUE"""),"")</f>
        <v/>
      </c>
      <c r="D19890" s="105"/>
      <c r="E19890" s="105"/>
      <c r="F19890" s="105"/>
      <c r="I19890" s="105"/>
    </row>
    <row r="19891">
      <c r="C19891" s="225" t="str">
        <f>IFERROR(__xludf.DUMMYFUNCTION("""COMPUTED_VALUE"""),"")</f>
        <v/>
      </c>
      <c r="D19891" s="105"/>
      <c r="E19891" s="105"/>
      <c r="F19891" s="105"/>
      <c r="I19891" s="105"/>
    </row>
    <row r="19892">
      <c r="C19892" s="225" t="str">
        <f>IFERROR(__xludf.DUMMYFUNCTION("""COMPUTED_VALUE"""),"")</f>
        <v/>
      </c>
      <c r="D19892" s="105"/>
      <c r="E19892" s="105"/>
      <c r="F19892" s="105"/>
      <c r="I19892" s="105"/>
    </row>
    <row r="19893">
      <c r="C19893" s="225" t="str">
        <f>IFERROR(__xludf.DUMMYFUNCTION("""COMPUTED_VALUE"""),"")</f>
        <v/>
      </c>
      <c r="D19893" s="105"/>
      <c r="E19893" s="105"/>
      <c r="F19893" s="105"/>
      <c r="I19893" s="105"/>
    </row>
    <row r="19894">
      <c r="C19894" s="225" t="str">
        <f>IFERROR(__xludf.DUMMYFUNCTION("""COMPUTED_VALUE"""),"")</f>
        <v/>
      </c>
      <c r="D19894" s="105"/>
      <c r="E19894" s="105"/>
      <c r="F19894" s="105"/>
      <c r="I19894" s="105"/>
    </row>
    <row r="19895">
      <c r="C19895" s="225" t="str">
        <f>IFERROR(__xludf.DUMMYFUNCTION("""COMPUTED_VALUE"""),"")</f>
        <v/>
      </c>
      <c r="D19895" s="105"/>
      <c r="E19895" s="105"/>
      <c r="F19895" s="105"/>
      <c r="I19895" s="105"/>
    </row>
    <row r="19896">
      <c r="C19896" s="225" t="str">
        <f>IFERROR(__xludf.DUMMYFUNCTION("""COMPUTED_VALUE"""),"")</f>
        <v/>
      </c>
      <c r="D19896" s="105"/>
      <c r="E19896" s="105"/>
      <c r="F19896" s="105"/>
      <c r="I19896" s="105"/>
    </row>
    <row r="19897">
      <c r="C19897" s="225" t="str">
        <f>IFERROR(__xludf.DUMMYFUNCTION("""COMPUTED_VALUE"""),"")</f>
        <v/>
      </c>
      <c r="D19897" s="105"/>
      <c r="E19897" s="105"/>
      <c r="F19897" s="105"/>
      <c r="I19897" s="105"/>
    </row>
    <row r="19898">
      <c r="C19898" s="225" t="str">
        <f>IFERROR(__xludf.DUMMYFUNCTION("""COMPUTED_VALUE"""),"")</f>
        <v/>
      </c>
      <c r="D19898" s="105"/>
      <c r="E19898" s="105"/>
      <c r="F19898" s="105"/>
      <c r="I19898" s="105"/>
    </row>
    <row r="19899">
      <c r="C19899" s="225" t="str">
        <f>IFERROR(__xludf.DUMMYFUNCTION("""COMPUTED_VALUE"""),"")</f>
        <v/>
      </c>
      <c r="D19899" s="105"/>
      <c r="E19899" s="105"/>
      <c r="F19899" s="105"/>
      <c r="I19899" s="105"/>
    </row>
    <row r="19900">
      <c r="C19900" s="225" t="str">
        <f>IFERROR(__xludf.DUMMYFUNCTION("""COMPUTED_VALUE"""),"")</f>
        <v/>
      </c>
      <c r="D19900" s="105"/>
      <c r="E19900" s="105"/>
      <c r="F19900" s="105"/>
      <c r="I19900" s="105"/>
    </row>
    <row r="19901">
      <c r="C19901" s="225" t="str">
        <f>IFERROR(__xludf.DUMMYFUNCTION("""COMPUTED_VALUE"""),"")</f>
        <v/>
      </c>
      <c r="D19901" s="105"/>
      <c r="E19901" s="105"/>
      <c r="F19901" s="105"/>
      <c r="I19901" s="105"/>
    </row>
    <row r="19902">
      <c r="C19902" s="225" t="str">
        <f>IFERROR(__xludf.DUMMYFUNCTION("""COMPUTED_VALUE"""),"")</f>
        <v/>
      </c>
      <c r="D19902" s="105"/>
      <c r="E19902" s="105"/>
      <c r="F19902" s="105"/>
      <c r="I19902" s="105"/>
    </row>
    <row r="19903">
      <c r="C19903" s="225" t="str">
        <f>IFERROR(__xludf.DUMMYFUNCTION("""COMPUTED_VALUE"""),"")</f>
        <v/>
      </c>
      <c r="D19903" s="105"/>
      <c r="E19903" s="105"/>
      <c r="F19903" s="105"/>
      <c r="I19903" s="105"/>
    </row>
    <row r="19904">
      <c r="C19904" s="225" t="str">
        <f>IFERROR(__xludf.DUMMYFUNCTION("""COMPUTED_VALUE"""),"")</f>
        <v/>
      </c>
      <c r="D19904" s="105"/>
      <c r="E19904" s="105"/>
      <c r="F19904" s="105"/>
      <c r="I19904" s="105"/>
    </row>
    <row r="19905">
      <c r="C19905" s="225" t="str">
        <f>IFERROR(__xludf.DUMMYFUNCTION("""COMPUTED_VALUE"""),"")</f>
        <v/>
      </c>
      <c r="D19905" s="105"/>
      <c r="E19905" s="105"/>
      <c r="F19905" s="105"/>
      <c r="I19905" s="105"/>
    </row>
    <row r="19906">
      <c r="C19906" s="225" t="str">
        <f>IFERROR(__xludf.DUMMYFUNCTION("""COMPUTED_VALUE"""),"")</f>
        <v/>
      </c>
      <c r="D19906" s="105"/>
      <c r="E19906" s="105"/>
      <c r="F19906" s="105"/>
      <c r="I19906" s="105"/>
    </row>
    <row r="19907">
      <c r="C19907" s="225" t="str">
        <f>IFERROR(__xludf.DUMMYFUNCTION("""COMPUTED_VALUE"""),"")</f>
        <v/>
      </c>
      <c r="D19907" s="105"/>
      <c r="E19907" s="105"/>
      <c r="F19907" s="105"/>
      <c r="I19907" s="105"/>
    </row>
    <row r="19908">
      <c r="C19908" s="225" t="str">
        <f>IFERROR(__xludf.DUMMYFUNCTION("""COMPUTED_VALUE"""),"")</f>
        <v/>
      </c>
      <c r="D19908" s="105"/>
      <c r="E19908" s="105"/>
      <c r="F19908" s="105"/>
      <c r="I19908" s="105"/>
    </row>
    <row r="19909">
      <c r="C19909" s="225" t="str">
        <f>IFERROR(__xludf.DUMMYFUNCTION("""COMPUTED_VALUE"""),"")</f>
        <v/>
      </c>
      <c r="D19909" s="105"/>
      <c r="E19909" s="105"/>
      <c r="F19909" s="105"/>
      <c r="I19909" s="105"/>
    </row>
    <row r="19910">
      <c r="C19910" s="225" t="str">
        <f>IFERROR(__xludf.DUMMYFUNCTION("""COMPUTED_VALUE"""),"")</f>
        <v/>
      </c>
      <c r="D19910" s="105"/>
      <c r="E19910" s="105"/>
      <c r="F19910" s="105"/>
      <c r="I19910" s="105"/>
    </row>
    <row r="19911">
      <c r="C19911" s="225" t="str">
        <f>IFERROR(__xludf.DUMMYFUNCTION("""COMPUTED_VALUE"""),"")</f>
        <v/>
      </c>
      <c r="D19911" s="105"/>
      <c r="E19911" s="105"/>
      <c r="F19911" s="105"/>
      <c r="I19911" s="105"/>
    </row>
    <row r="19912">
      <c r="C19912" s="225" t="str">
        <f>IFERROR(__xludf.DUMMYFUNCTION("""COMPUTED_VALUE"""),"")</f>
        <v/>
      </c>
      <c r="D19912" s="105"/>
      <c r="E19912" s="105"/>
      <c r="F19912" s="105"/>
      <c r="I19912" s="105"/>
    </row>
    <row r="19913">
      <c r="C19913" s="225" t="str">
        <f>IFERROR(__xludf.DUMMYFUNCTION("""COMPUTED_VALUE"""),"")</f>
        <v/>
      </c>
      <c r="D19913" s="105"/>
      <c r="E19913" s="105"/>
      <c r="F19913" s="105"/>
      <c r="I19913" s="105"/>
    </row>
    <row r="19914">
      <c r="C19914" s="225" t="str">
        <f>IFERROR(__xludf.DUMMYFUNCTION("""COMPUTED_VALUE"""),"")</f>
        <v/>
      </c>
      <c r="D19914" s="105"/>
      <c r="E19914" s="105"/>
      <c r="F19914" s="105"/>
      <c r="I19914" s="105"/>
    </row>
    <row r="19915">
      <c r="C19915" s="225" t="str">
        <f>IFERROR(__xludf.DUMMYFUNCTION("""COMPUTED_VALUE"""),"")</f>
        <v/>
      </c>
      <c r="D19915" s="105"/>
      <c r="E19915" s="105"/>
      <c r="F19915" s="105"/>
      <c r="I19915" s="105"/>
    </row>
    <row r="19916">
      <c r="C19916" s="225" t="str">
        <f>IFERROR(__xludf.DUMMYFUNCTION("""COMPUTED_VALUE"""),"")</f>
        <v/>
      </c>
      <c r="D19916" s="105"/>
      <c r="E19916" s="105"/>
      <c r="F19916" s="105"/>
      <c r="I19916" s="105"/>
    </row>
    <row r="19917">
      <c r="C19917" s="225" t="str">
        <f>IFERROR(__xludf.DUMMYFUNCTION("""COMPUTED_VALUE"""),"")</f>
        <v/>
      </c>
      <c r="D19917" s="105"/>
      <c r="E19917" s="105"/>
      <c r="F19917" s="105"/>
      <c r="I19917" s="105"/>
    </row>
    <row r="19918">
      <c r="C19918" s="225" t="str">
        <f>IFERROR(__xludf.DUMMYFUNCTION("""COMPUTED_VALUE"""),"")</f>
        <v/>
      </c>
      <c r="D19918" s="105"/>
      <c r="E19918" s="105"/>
      <c r="F19918" s="105"/>
      <c r="I19918" s="105"/>
    </row>
    <row r="19919">
      <c r="C19919" s="225" t="str">
        <f>IFERROR(__xludf.DUMMYFUNCTION("""COMPUTED_VALUE"""),"")</f>
        <v/>
      </c>
      <c r="D19919" s="105"/>
      <c r="E19919" s="105"/>
      <c r="F19919" s="105"/>
      <c r="I19919" s="105"/>
    </row>
    <row r="19920">
      <c r="C19920" s="225" t="str">
        <f>IFERROR(__xludf.DUMMYFUNCTION("""COMPUTED_VALUE"""),"")</f>
        <v/>
      </c>
      <c r="D19920" s="105"/>
      <c r="E19920" s="105"/>
      <c r="F19920" s="105"/>
      <c r="I19920" s="105"/>
    </row>
    <row r="19921">
      <c r="C19921" s="225" t="str">
        <f>IFERROR(__xludf.DUMMYFUNCTION("""COMPUTED_VALUE"""),"")</f>
        <v/>
      </c>
      <c r="D19921" s="105"/>
      <c r="E19921" s="105"/>
      <c r="F19921" s="105"/>
      <c r="I19921" s="105"/>
    </row>
    <row r="19922">
      <c r="C19922" s="225" t="str">
        <f>IFERROR(__xludf.DUMMYFUNCTION("""COMPUTED_VALUE"""),"")</f>
        <v/>
      </c>
      <c r="D19922" s="105"/>
      <c r="E19922" s="105"/>
      <c r="F19922" s="105"/>
      <c r="I19922" s="105"/>
    </row>
    <row r="19923">
      <c r="C19923" s="225" t="str">
        <f>IFERROR(__xludf.DUMMYFUNCTION("""COMPUTED_VALUE"""),"")</f>
        <v/>
      </c>
      <c r="D19923" s="105"/>
      <c r="E19923" s="105"/>
      <c r="F19923" s="105"/>
      <c r="I19923" s="105"/>
    </row>
    <row r="19924">
      <c r="C19924" s="225" t="str">
        <f>IFERROR(__xludf.DUMMYFUNCTION("""COMPUTED_VALUE"""),"")</f>
        <v/>
      </c>
      <c r="D19924" s="105"/>
      <c r="E19924" s="105"/>
      <c r="F19924" s="105"/>
      <c r="I19924" s="105"/>
    </row>
    <row r="19925">
      <c r="C19925" s="225" t="str">
        <f>IFERROR(__xludf.DUMMYFUNCTION("""COMPUTED_VALUE"""),"")</f>
        <v/>
      </c>
      <c r="D19925" s="105"/>
      <c r="E19925" s="105"/>
      <c r="F19925" s="105"/>
      <c r="I19925" s="105"/>
    </row>
    <row r="19926">
      <c r="C19926" s="225" t="str">
        <f>IFERROR(__xludf.DUMMYFUNCTION("""COMPUTED_VALUE"""),"")</f>
        <v/>
      </c>
      <c r="D19926" s="105"/>
      <c r="E19926" s="105"/>
      <c r="F19926" s="105"/>
      <c r="I19926" s="105"/>
    </row>
    <row r="19927">
      <c r="C19927" s="225" t="str">
        <f>IFERROR(__xludf.DUMMYFUNCTION("""COMPUTED_VALUE"""),"")</f>
        <v/>
      </c>
      <c r="D19927" s="105"/>
      <c r="E19927" s="105"/>
      <c r="F19927" s="105"/>
      <c r="I19927" s="105"/>
    </row>
    <row r="19928">
      <c r="C19928" s="225" t="str">
        <f>IFERROR(__xludf.DUMMYFUNCTION("""COMPUTED_VALUE"""),"")</f>
        <v/>
      </c>
      <c r="D19928" s="105"/>
      <c r="E19928" s="105"/>
      <c r="F19928" s="105"/>
      <c r="I19928" s="105"/>
    </row>
    <row r="19929">
      <c r="C19929" s="225" t="str">
        <f>IFERROR(__xludf.DUMMYFUNCTION("""COMPUTED_VALUE"""),"")</f>
        <v/>
      </c>
      <c r="D19929" s="105"/>
      <c r="E19929" s="105"/>
      <c r="F19929" s="105"/>
      <c r="I19929" s="105"/>
    </row>
    <row r="19930">
      <c r="C19930" s="225" t="str">
        <f>IFERROR(__xludf.DUMMYFUNCTION("""COMPUTED_VALUE"""),"")</f>
        <v/>
      </c>
      <c r="D19930" s="105"/>
      <c r="E19930" s="105"/>
      <c r="F19930" s="105"/>
      <c r="I19930" s="105"/>
    </row>
    <row r="19931">
      <c r="C19931" s="225" t="str">
        <f>IFERROR(__xludf.DUMMYFUNCTION("""COMPUTED_VALUE"""),"")</f>
        <v/>
      </c>
      <c r="D19931" s="105"/>
      <c r="E19931" s="105"/>
      <c r="F19931" s="105"/>
      <c r="I19931" s="105"/>
    </row>
    <row r="19932">
      <c r="C19932" s="225" t="str">
        <f>IFERROR(__xludf.DUMMYFUNCTION("""COMPUTED_VALUE"""),"")</f>
        <v/>
      </c>
      <c r="D19932" s="105"/>
      <c r="E19932" s="105"/>
      <c r="F19932" s="105"/>
      <c r="I19932" s="105"/>
    </row>
    <row r="19933">
      <c r="C19933" s="225" t="str">
        <f>IFERROR(__xludf.DUMMYFUNCTION("""COMPUTED_VALUE"""),"")</f>
        <v/>
      </c>
      <c r="D19933" s="105"/>
      <c r="E19933" s="105"/>
      <c r="F19933" s="105"/>
      <c r="I19933" s="105"/>
    </row>
    <row r="19934">
      <c r="C19934" s="225" t="str">
        <f>IFERROR(__xludf.DUMMYFUNCTION("""COMPUTED_VALUE"""),"")</f>
        <v/>
      </c>
      <c r="D19934" s="105"/>
      <c r="E19934" s="105"/>
      <c r="F19934" s="105"/>
      <c r="I19934" s="105"/>
    </row>
    <row r="19935">
      <c r="C19935" s="225" t="str">
        <f>IFERROR(__xludf.DUMMYFUNCTION("""COMPUTED_VALUE"""),"")</f>
        <v/>
      </c>
      <c r="D19935" s="105"/>
      <c r="E19935" s="105"/>
      <c r="F19935" s="105"/>
      <c r="I19935" s="105"/>
    </row>
    <row r="19936">
      <c r="C19936" s="225" t="str">
        <f>IFERROR(__xludf.DUMMYFUNCTION("""COMPUTED_VALUE"""),"")</f>
        <v/>
      </c>
      <c r="D19936" s="105"/>
      <c r="E19936" s="105"/>
      <c r="F19936" s="105"/>
      <c r="I19936" s="105"/>
    </row>
    <row r="19937">
      <c r="C19937" s="225" t="str">
        <f>IFERROR(__xludf.DUMMYFUNCTION("""COMPUTED_VALUE"""),"")</f>
        <v/>
      </c>
      <c r="D19937" s="105"/>
      <c r="E19937" s="105"/>
      <c r="F19937" s="105"/>
      <c r="I19937" s="105"/>
    </row>
    <row r="19938">
      <c r="C19938" s="225" t="str">
        <f>IFERROR(__xludf.DUMMYFUNCTION("""COMPUTED_VALUE"""),"")</f>
        <v/>
      </c>
      <c r="D19938" s="105"/>
      <c r="E19938" s="105"/>
      <c r="F19938" s="105"/>
      <c r="I19938" s="105"/>
    </row>
    <row r="19939">
      <c r="C19939" s="225" t="str">
        <f>IFERROR(__xludf.DUMMYFUNCTION("""COMPUTED_VALUE"""),"")</f>
        <v/>
      </c>
      <c r="D19939" s="105"/>
      <c r="E19939" s="105"/>
      <c r="F19939" s="105"/>
      <c r="I19939" s="105"/>
    </row>
    <row r="19940">
      <c r="C19940" s="225" t="str">
        <f>IFERROR(__xludf.DUMMYFUNCTION("""COMPUTED_VALUE"""),"")</f>
        <v/>
      </c>
      <c r="D19940" s="105"/>
      <c r="E19940" s="105"/>
      <c r="F19940" s="105"/>
      <c r="I19940" s="105"/>
    </row>
    <row r="19941">
      <c r="C19941" s="225" t="str">
        <f>IFERROR(__xludf.DUMMYFUNCTION("""COMPUTED_VALUE"""),"")</f>
        <v/>
      </c>
      <c r="D19941" s="105"/>
      <c r="E19941" s="105"/>
      <c r="F19941" s="105"/>
      <c r="I19941" s="105"/>
    </row>
    <row r="19942">
      <c r="C19942" s="225" t="str">
        <f>IFERROR(__xludf.DUMMYFUNCTION("""COMPUTED_VALUE"""),"")</f>
        <v/>
      </c>
      <c r="D19942" s="105"/>
      <c r="E19942" s="105"/>
      <c r="F19942" s="105"/>
      <c r="I19942" s="105"/>
    </row>
    <row r="19943">
      <c r="C19943" s="225" t="str">
        <f>IFERROR(__xludf.DUMMYFUNCTION("""COMPUTED_VALUE"""),"")</f>
        <v/>
      </c>
      <c r="D19943" s="105"/>
      <c r="E19943" s="105"/>
      <c r="F19943" s="105"/>
      <c r="I19943" s="105"/>
    </row>
    <row r="19944">
      <c r="C19944" s="225" t="str">
        <f>IFERROR(__xludf.DUMMYFUNCTION("""COMPUTED_VALUE"""),"")</f>
        <v/>
      </c>
      <c r="D19944" s="105"/>
      <c r="E19944" s="105"/>
      <c r="F19944" s="105"/>
      <c r="I19944" s="105"/>
    </row>
    <row r="19945">
      <c r="C19945" s="225" t="str">
        <f>IFERROR(__xludf.DUMMYFUNCTION("""COMPUTED_VALUE"""),"")</f>
        <v/>
      </c>
      <c r="D19945" s="105"/>
      <c r="E19945" s="105"/>
      <c r="F19945" s="105"/>
      <c r="I19945" s="105"/>
    </row>
    <row r="19946">
      <c r="C19946" s="225" t="str">
        <f>IFERROR(__xludf.DUMMYFUNCTION("""COMPUTED_VALUE"""),"")</f>
        <v/>
      </c>
      <c r="D19946" s="105"/>
      <c r="E19946" s="105"/>
      <c r="F19946" s="105"/>
      <c r="I19946" s="105"/>
    </row>
    <row r="19947">
      <c r="C19947" s="225" t="str">
        <f>IFERROR(__xludf.DUMMYFUNCTION("""COMPUTED_VALUE"""),"")</f>
        <v/>
      </c>
      <c r="D19947" s="105"/>
      <c r="E19947" s="105"/>
      <c r="F19947" s="105"/>
      <c r="I19947" s="105"/>
    </row>
    <row r="19948">
      <c r="C19948" s="225" t="str">
        <f>IFERROR(__xludf.DUMMYFUNCTION("""COMPUTED_VALUE"""),"")</f>
        <v/>
      </c>
      <c r="D19948" s="105"/>
      <c r="E19948" s="105"/>
      <c r="F19948" s="105"/>
      <c r="I19948" s="105"/>
    </row>
    <row r="19949">
      <c r="C19949" s="225" t="str">
        <f>IFERROR(__xludf.DUMMYFUNCTION("""COMPUTED_VALUE"""),"")</f>
        <v/>
      </c>
      <c r="D19949" s="105"/>
      <c r="E19949" s="105"/>
      <c r="F19949" s="105"/>
      <c r="I19949" s="105"/>
    </row>
    <row r="19950">
      <c r="C19950" s="225" t="str">
        <f>IFERROR(__xludf.DUMMYFUNCTION("""COMPUTED_VALUE"""),"")</f>
        <v/>
      </c>
      <c r="D19950" s="105"/>
      <c r="E19950" s="105"/>
      <c r="F19950" s="105"/>
      <c r="I19950" s="105"/>
    </row>
    <row r="19951">
      <c r="C19951" s="225" t="str">
        <f>IFERROR(__xludf.DUMMYFUNCTION("""COMPUTED_VALUE"""),"")</f>
        <v/>
      </c>
      <c r="D19951" s="105"/>
      <c r="E19951" s="105"/>
      <c r="F19951" s="105"/>
      <c r="I19951" s="105"/>
    </row>
    <row r="19952">
      <c r="C19952" s="225" t="str">
        <f>IFERROR(__xludf.DUMMYFUNCTION("""COMPUTED_VALUE"""),"")</f>
        <v/>
      </c>
      <c r="D19952" s="105"/>
      <c r="E19952" s="105"/>
      <c r="F19952" s="105"/>
      <c r="I19952" s="105"/>
    </row>
    <row r="19953">
      <c r="C19953" s="225" t="str">
        <f>IFERROR(__xludf.DUMMYFUNCTION("""COMPUTED_VALUE"""),"")</f>
        <v/>
      </c>
      <c r="D19953" s="105"/>
      <c r="E19953" s="105"/>
      <c r="F19953" s="105"/>
      <c r="I19953" s="105"/>
    </row>
    <row r="19954">
      <c r="C19954" s="225" t="str">
        <f>IFERROR(__xludf.DUMMYFUNCTION("""COMPUTED_VALUE"""),"")</f>
        <v/>
      </c>
      <c r="D19954" s="105"/>
      <c r="E19954" s="105"/>
      <c r="F19954" s="105"/>
      <c r="I19954" s="105"/>
    </row>
    <row r="19955">
      <c r="C19955" s="225" t="str">
        <f>IFERROR(__xludf.DUMMYFUNCTION("""COMPUTED_VALUE"""),"")</f>
        <v/>
      </c>
      <c r="D19955" s="105"/>
      <c r="E19955" s="105"/>
      <c r="F19955" s="105"/>
      <c r="I19955" s="105"/>
    </row>
    <row r="19956">
      <c r="C19956" s="225" t="str">
        <f>IFERROR(__xludf.DUMMYFUNCTION("""COMPUTED_VALUE"""),"")</f>
        <v/>
      </c>
      <c r="D19956" s="105"/>
      <c r="E19956" s="105"/>
      <c r="F19956" s="105"/>
      <c r="I19956" s="105"/>
    </row>
    <row r="19957">
      <c r="C19957" s="225" t="str">
        <f>IFERROR(__xludf.DUMMYFUNCTION("""COMPUTED_VALUE"""),"")</f>
        <v/>
      </c>
      <c r="D19957" s="105"/>
      <c r="E19957" s="105"/>
      <c r="F19957" s="105"/>
      <c r="I19957" s="105"/>
    </row>
    <row r="19958">
      <c r="C19958" s="225" t="str">
        <f>IFERROR(__xludf.DUMMYFUNCTION("""COMPUTED_VALUE"""),"")</f>
        <v/>
      </c>
      <c r="D19958" s="105"/>
      <c r="E19958" s="105"/>
      <c r="F19958" s="105"/>
      <c r="I19958" s="105"/>
    </row>
    <row r="19959">
      <c r="C19959" s="225" t="str">
        <f>IFERROR(__xludf.DUMMYFUNCTION("""COMPUTED_VALUE"""),"")</f>
        <v/>
      </c>
      <c r="D19959" s="105"/>
      <c r="E19959" s="105"/>
      <c r="F19959" s="105"/>
      <c r="I19959" s="105"/>
    </row>
    <row r="19960">
      <c r="C19960" s="225" t="str">
        <f>IFERROR(__xludf.DUMMYFUNCTION("""COMPUTED_VALUE"""),"")</f>
        <v/>
      </c>
      <c r="D19960" s="105"/>
      <c r="E19960" s="105"/>
      <c r="F19960" s="105"/>
      <c r="I19960" s="105"/>
    </row>
    <row r="19961">
      <c r="C19961" s="225" t="str">
        <f>IFERROR(__xludf.DUMMYFUNCTION("""COMPUTED_VALUE"""),"")</f>
        <v/>
      </c>
      <c r="D19961" s="105"/>
      <c r="E19961" s="105"/>
      <c r="F19961" s="105"/>
      <c r="I19961" s="105"/>
    </row>
    <row r="19962">
      <c r="C19962" s="225" t="str">
        <f>IFERROR(__xludf.DUMMYFUNCTION("""COMPUTED_VALUE"""),"")</f>
        <v/>
      </c>
      <c r="D19962" s="105"/>
      <c r="E19962" s="105"/>
      <c r="F19962" s="105"/>
      <c r="I19962" s="105"/>
    </row>
    <row r="19963">
      <c r="C19963" s="225" t="str">
        <f>IFERROR(__xludf.DUMMYFUNCTION("""COMPUTED_VALUE"""),"")</f>
        <v/>
      </c>
      <c r="D19963" s="105"/>
      <c r="E19963" s="105"/>
      <c r="F19963" s="105"/>
      <c r="I19963" s="105"/>
    </row>
    <row r="19964">
      <c r="C19964" s="225" t="str">
        <f>IFERROR(__xludf.DUMMYFUNCTION("""COMPUTED_VALUE"""),"")</f>
        <v/>
      </c>
      <c r="D19964" s="105"/>
      <c r="E19964" s="105"/>
      <c r="F19964" s="105"/>
      <c r="I19964" s="105"/>
    </row>
    <row r="19965">
      <c r="C19965" s="225" t="str">
        <f>IFERROR(__xludf.DUMMYFUNCTION("""COMPUTED_VALUE"""),"")</f>
        <v/>
      </c>
      <c r="D19965" s="105"/>
      <c r="E19965" s="105"/>
      <c r="F19965" s="105"/>
      <c r="I19965" s="105"/>
    </row>
    <row r="19966">
      <c r="C19966" s="225" t="str">
        <f>IFERROR(__xludf.DUMMYFUNCTION("""COMPUTED_VALUE"""),"")</f>
        <v/>
      </c>
      <c r="D19966" s="105"/>
      <c r="E19966" s="105"/>
      <c r="F19966" s="105"/>
      <c r="I19966" s="105"/>
    </row>
    <row r="19967">
      <c r="C19967" s="225" t="str">
        <f>IFERROR(__xludf.DUMMYFUNCTION("""COMPUTED_VALUE"""),"")</f>
        <v/>
      </c>
      <c r="D19967" s="105"/>
      <c r="E19967" s="105"/>
      <c r="F19967" s="105"/>
      <c r="I19967" s="105"/>
    </row>
    <row r="19968">
      <c r="C19968" s="225" t="str">
        <f>IFERROR(__xludf.DUMMYFUNCTION("""COMPUTED_VALUE"""),"")</f>
        <v/>
      </c>
      <c r="D19968" s="105"/>
      <c r="E19968" s="105"/>
      <c r="F19968" s="105"/>
      <c r="I19968" s="105"/>
    </row>
    <row r="19969">
      <c r="C19969" s="225" t="str">
        <f>IFERROR(__xludf.DUMMYFUNCTION("""COMPUTED_VALUE"""),"")</f>
        <v/>
      </c>
      <c r="D19969" s="105"/>
      <c r="E19969" s="105"/>
      <c r="F19969" s="105"/>
      <c r="I19969" s="105"/>
    </row>
    <row r="19970">
      <c r="C19970" s="225" t="str">
        <f>IFERROR(__xludf.DUMMYFUNCTION("""COMPUTED_VALUE"""),"")</f>
        <v/>
      </c>
      <c r="D19970" s="105"/>
      <c r="E19970" s="105"/>
      <c r="F19970" s="105"/>
      <c r="I19970" s="105"/>
    </row>
    <row r="19971">
      <c r="C19971" s="225" t="str">
        <f>IFERROR(__xludf.DUMMYFUNCTION("""COMPUTED_VALUE"""),"")</f>
        <v/>
      </c>
      <c r="D19971" s="105"/>
      <c r="E19971" s="105"/>
      <c r="F19971" s="105"/>
      <c r="I19971" s="105"/>
    </row>
    <row r="19972">
      <c r="C19972" s="225" t="str">
        <f>IFERROR(__xludf.DUMMYFUNCTION("""COMPUTED_VALUE"""),"")</f>
        <v/>
      </c>
      <c r="D19972" s="105"/>
      <c r="E19972" s="105"/>
      <c r="F19972" s="105"/>
      <c r="I19972" s="105"/>
    </row>
    <row r="19973">
      <c r="C19973" s="225" t="str">
        <f>IFERROR(__xludf.DUMMYFUNCTION("""COMPUTED_VALUE"""),"")</f>
        <v/>
      </c>
      <c r="D19973" s="105"/>
      <c r="E19973" s="105"/>
      <c r="F19973" s="105"/>
      <c r="I19973" s="105"/>
    </row>
    <row r="19974">
      <c r="C19974" s="225" t="str">
        <f>IFERROR(__xludf.DUMMYFUNCTION("""COMPUTED_VALUE"""),"")</f>
        <v/>
      </c>
      <c r="D19974" s="105"/>
      <c r="E19974" s="105"/>
      <c r="F19974" s="105"/>
      <c r="I19974" s="105"/>
    </row>
    <row r="19975">
      <c r="C19975" s="225" t="str">
        <f>IFERROR(__xludf.DUMMYFUNCTION("""COMPUTED_VALUE"""),"")</f>
        <v/>
      </c>
      <c r="D19975" s="105"/>
      <c r="E19975" s="105"/>
      <c r="F19975" s="105"/>
      <c r="I19975" s="105"/>
    </row>
    <row r="19976">
      <c r="C19976" s="225" t="str">
        <f>IFERROR(__xludf.DUMMYFUNCTION("""COMPUTED_VALUE"""),"")</f>
        <v/>
      </c>
      <c r="D19976" s="105"/>
      <c r="E19976" s="105"/>
      <c r="F19976" s="105"/>
      <c r="I19976" s="105"/>
    </row>
    <row r="19977">
      <c r="C19977" s="225" t="str">
        <f>IFERROR(__xludf.DUMMYFUNCTION("""COMPUTED_VALUE"""),"")</f>
        <v/>
      </c>
      <c r="D19977" s="105"/>
      <c r="E19977" s="105"/>
      <c r="F19977" s="105"/>
      <c r="I19977" s="105"/>
    </row>
    <row r="19978">
      <c r="C19978" s="225" t="str">
        <f>IFERROR(__xludf.DUMMYFUNCTION("""COMPUTED_VALUE"""),"")</f>
        <v/>
      </c>
      <c r="D19978" s="105"/>
      <c r="E19978" s="105"/>
      <c r="F19978" s="105"/>
      <c r="I19978" s="105"/>
    </row>
    <row r="19979">
      <c r="C19979" s="225" t="str">
        <f>IFERROR(__xludf.DUMMYFUNCTION("""COMPUTED_VALUE"""),"")</f>
        <v/>
      </c>
      <c r="D19979" s="105"/>
      <c r="E19979" s="105"/>
      <c r="F19979" s="105"/>
      <c r="I19979" s="105"/>
    </row>
    <row r="19980">
      <c r="C19980" s="225" t="str">
        <f>IFERROR(__xludf.DUMMYFUNCTION("""COMPUTED_VALUE"""),"")</f>
        <v/>
      </c>
      <c r="D19980" s="105"/>
      <c r="E19980" s="105"/>
      <c r="F19980" s="105"/>
      <c r="I19980" s="105"/>
    </row>
    <row r="19981">
      <c r="C19981" s="225" t="str">
        <f>IFERROR(__xludf.DUMMYFUNCTION("""COMPUTED_VALUE"""),"")</f>
        <v/>
      </c>
      <c r="D19981" s="105"/>
      <c r="E19981" s="105"/>
      <c r="F19981" s="105"/>
      <c r="I19981" s="105"/>
    </row>
    <row r="19982">
      <c r="C19982" s="225" t="str">
        <f>IFERROR(__xludf.DUMMYFUNCTION("""COMPUTED_VALUE"""),"")</f>
        <v/>
      </c>
      <c r="D19982" s="105"/>
      <c r="E19982" s="105"/>
      <c r="F19982" s="105"/>
      <c r="I19982" s="105"/>
    </row>
    <row r="19983">
      <c r="C19983" s="225" t="str">
        <f>IFERROR(__xludf.DUMMYFUNCTION("""COMPUTED_VALUE"""),"")</f>
        <v/>
      </c>
      <c r="D19983" s="105"/>
      <c r="E19983" s="105"/>
      <c r="F19983" s="105"/>
      <c r="I19983" s="105"/>
    </row>
    <row r="19984">
      <c r="C19984" s="225" t="str">
        <f>IFERROR(__xludf.DUMMYFUNCTION("""COMPUTED_VALUE"""),"")</f>
        <v/>
      </c>
      <c r="D19984" s="105"/>
      <c r="E19984" s="105"/>
      <c r="F19984" s="105"/>
      <c r="I19984" s="105"/>
    </row>
    <row r="19985">
      <c r="C19985" s="225" t="str">
        <f>IFERROR(__xludf.DUMMYFUNCTION("""COMPUTED_VALUE"""),"")</f>
        <v/>
      </c>
      <c r="D19985" s="105"/>
      <c r="E19985" s="105"/>
      <c r="F19985" s="105"/>
      <c r="I19985" s="105"/>
    </row>
    <row r="19986">
      <c r="C19986" s="225" t="str">
        <f>IFERROR(__xludf.DUMMYFUNCTION("""COMPUTED_VALUE"""),"")</f>
        <v/>
      </c>
      <c r="D19986" s="105"/>
      <c r="E19986" s="105"/>
      <c r="F19986" s="105"/>
      <c r="I19986" s="105"/>
    </row>
    <row r="19987">
      <c r="C19987" s="225" t="str">
        <f>IFERROR(__xludf.DUMMYFUNCTION("""COMPUTED_VALUE"""),"")</f>
        <v/>
      </c>
      <c r="D19987" s="105"/>
      <c r="E19987" s="105"/>
      <c r="F19987" s="105"/>
      <c r="I19987" s="105"/>
    </row>
    <row r="19988">
      <c r="C19988" s="225" t="str">
        <f>IFERROR(__xludf.DUMMYFUNCTION("""COMPUTED_VALUE"""),"")</f>
        <v/>
      </c>
      <c r="D19988" s="105"/>
      <c r="E19988" s="105"/>
      <c r="F19988" s="105"/>
      <c r="I19988" s="105"/>
    </row>
    <row r="19989">
      <c r="C19989" s="225" t="str">
        <f>IFERROR(__xludf.DUMMYFUNCTION("""COMPUTED_VALUE"""),"")</f>
        <v/>
      </c>
      <c r="D19989" s="105"/>
      <c r="E19989" s="105"/>
      <c r="F19989" s="105"/>
      <c r="I19989" s="105"/>
    </row>
    <row r="19990">
      <c r="C19990" s="225" t="str">
        <f>IFERROR(__xludf.DUMMYFUNCTION("""COMPUTED_VALUE"""),"")</f>
        <v/>
      </c>
      <c r="D19990" s="105"/>
      <c r="E19990" s="105"/>
      <c r="F19990" s="105"/>
      <c r="I19990" s="105"/>
    </row>
    <row r="19991">
      <c r="C19991" s="225" t="str">
        <f>IFERROR(__xludf.DUMMYFUNCTION("""COMPUTED_VALUE"""),"")</f>
        <v/>
      </c>
      <c r="D19991" s="105"/>
      <c r="E19991" s="105"/>
      <c r="F19991" s="105"/>
      <c r="I19991" s="105"/>
    </row>
    <row r="19992">
      <c r="C19992" s="225" t="str">
        <f>IFERROR(__xludf.DUMMYFUNCTION("""COMPUTED_VALUE"""),"")</f>
        <v/>
      </c>
      <c r="D19992" s="105"/>
      <c r="E19992" s="105"/>
      <c r="F19992" s="105"/>
      <c r="I19992" s="105"/>
    </row>
    <row r="19993">
      <c r="C19993" s="225" t="str">
        <f>IFERROR(__xludf.DUMMYFUNCTION("""COMPUTED_VALUE"""),"")</f>
        <v/>
      </c>
      <c r="D19993" s="105"/>
      <c r="E19993" s="105"/>
      <c r="F19993" s="105"/>
      <c r="I19993" s="105"/>
    </row>
    <row r="19994">
      <c r="C19994" s="225" t="str">
        <f>IFERROR(__xludf.DUMMYFUNCTION("""COMPUTED_VALUE"""),"")</f>
        <v/>
      </c>
      <c r="D19994" s="105"/>
      <c r="E19994" s="105"/>
      <c r="F19994" s="105"/>
      <c r="I19994" s="105"/>
    </row>
    <row r="19995">
      <c r="C19995" s="225" t="str">
        <f>IFERROR(__xludf.DUMMYFUNCTION("""COMPUTED_VALUE"""),"")</f>
        <v/>
      </c>
      <c r="D19995" s="105"/>
      <c r="E19995" s="105"/>
      <c r="F19995" s="105"/>
      <c r="I19995" s="105"/>
    </row>
    <row r="19996">
      <c r="C19996" s="225" t="str">
        <f>IFERROR(__xludf.DUMMYFUNCTION("""COMPUTED_VALUE"""),"")</f>
        <v/>
      </c>
      <c r="D19996" s="105"/>
      <c r="E19996" s="105"/>
      <c r="F19996" s="105"/>
      <c r="I19996" s="105"/>
    </row>
    <row r="19997">
      <c r="C19997" s="225" t="str">
        <f>IFERROR(__xludf.DUMMYFUNCTION("""COMPUTED_VALUE"""),"")</f>
        <v/>
      </c>
      <c r="D19997" s="105"/>
      <c r="E19997" s="105"/>
      <c r="F19997" s="105"/>
      <c r="I19997" s="105"/>
    </row>
    <row r="19998">
      <c r="C19998" s="225" t="str">
        <f>IFERROR(__xludf.DUMMYFUNCTION("""COMPUTED_VALUE"""),"")</f>
        <v/>
      </c>
      <c r="D19998" s="105"/>
      <c r="E19998" s="105"/>
      <c r="F19998" s="105"/>
      <c r="I19998" s="105"/>
    </row>
    <row r="19999">
      <c r="C19999" s="225" t="str">
        <f>IFERROR(__xludf.DUMMYFUNCTION("""COMPUTED_VALUE"""),"")</f>
        <v/>
      </c>
      <c r="D19999" s="105"/>
      <c r="E19999" s="105"/>
      <c r="F19999" s="105"/>
      <c r="I19999" s="105"/>
    </row>
    <row r="20000">
      <c r="C20000" s="225" t="str">
        <f>IFERROR(__xludf.DUMMYFUNCTION("""COMPUTED_VALUE"""),"")</f>
        <v/>
      </c>
      <c r="D20000" s="105"/>
      <c r="E20000" s="105"/>
      <c r="F20000" s="105"/>
      <c r="I20000" s="105"/>
    </row>
    <row r="20001">
      <c r="C20001" s="225" t="str">
        <f>IFERROR(__xludf.DUMMYFUNCTION("""COMPUTED_VALUE"""),"")</f>
        <v/>
      </c>
      <c r="D20001" s="105"/>
      <c r="E20001" s="105"/>
      <c r="F20001" s="105"/>
      <c r="I20001" s="105"/>
    </row>
    <row r="20002">
      <c r="C20002" s="225" t="str">
        <f>IFERROR(__xludf.DUMMYFUNCTION("""COMPUTED_VALUE"""),"")</f>
        <v/>
      </c>
      <c r="D20002" s="105"/>
      <c r="E20002" s="105"/>
      <c r="F20002" s="105"/>
      <c r="I20002" s="105"/>
    </row>
    <row r="20003">
      <c r="C20003" s="225" t="str">
        <f>IFERROR(__xludf.DUMMYFUNCTION("""COMPUTED_VALUE"""),"")</f>
        <v/>
      </c>
      <c r="D20003" s="105"/>
      <c r="E20003" s="105"/>
      <c r="F20003" s="105"/>
      <c r="I20003" s="105"/>
    </row>
    <row r="20004">
      <c r="C20004" s="225" t="str">
        <f>IFERROR(__xludf.DUMMYFUNCTION("""COMPUTED_VALUE"""),"")</f>
        <v/>
      </c>
      <c r="D20004" s="105"/>
      <c r="E20004" s="105"/>
      <c r="F20004" s="105"/>
      <c r="I20004" s="105"/>
    </row>
    <row r="20005">
      <c r="C20005" s="225" t="str">
        <f>IFERROR(__xludf.DUMMYFUNCTION("""COMPUTED_VALUE"""),"")</f>
        <v/>
      </c>
      <c r="D20005" s="105"/>
      <c r="E20005" s="105"/>
      <c r="F20005" s="105"/>
      <c r="I20005" s="105"/>
    </row>
    <row r="20006">
      <c r="C20006" s="225" t="str">
        <f>IFERROR(__xludf.DUMMYFUNCTION("""COMPUTED_VALUE"""),"")</f>
        <v/>
      </c>
      <c r="D20006" s="105"/>
      <c r="E20006" s="105"/>
      <c r="F20006" s="105"/>
      <c r="I20006" s="105"/>
    </row>
    <row r="20007">
      <c r="C20007" s="225" t="str">
        <f>IFERROR(__xludf.DUMMYFUNCTION("""COMPUTED_VALUE"""),"")</f>
        <v/>
      </c>
      <c r="D20007" s="105"/>
      <c r="E20007" s="105"/>
      <c r="F20007" s="105"/>
      <c r="I20007" s="105"/>
    </row>
    <row r="20008">
      <c r="C20008" s="225" t="str">
        <f>IFERROR(__xludf.DUMMYFUNCTION("""COMPUTED_VALUE"""),"")</f>
        <v/>
      </c>
      <c r="D20008" s="105"/>
      <c r="E20008" s="105"/>
      <c r="F20008" s="105"/>
      <c r="I20008" s="105"/>
    </row>
    <row r="20009">
      <c r="C20009" s="225" t="str">
        <f>IFERROR(__xludf.DUMMYFUNCTION("""COMPUTED_VALUE"""),"")</f>
        <v/>
      </c>
      <c r="D20009" s="105"/>
      <c r="E20009" s="105"/>
      <c r="F20009" s="105"/>
      <c r="I20009" s="105"/>
    </row>
    <row r="20010">
      <c r="C20010" s="225" t="str">
        <f>IFERROR(__xludf.DUMMYFUNCTION("""COMPUTED_VALUE"""),"")</f>
        <v/>
      </c>
      <c r="D20010" s="105"/>
      <c r="E20010" s="105"/>
      <c r="F20010" s="105"/>
      <c r="I20010" s="105"/>
    </row>
    <row r="20011">
      <c r="C20011" s="225" t="str">
        <f>IFERROR(__xludf.DUMMYFUNCTION("""COMPUTED_VALUE"""),"")</f>
        <v/>
      </c>
      <c r="D20011" s="105"/>
      <c r="E20011" s="105"/>
      <c r="F20011" s="105"/>
      <c r="I20011" s="105"/>
    </row>
    <row r="20012">
      <c r="C20012" s="225" t="str">
        <f>IFERROR(__xludf.DUMMYFUNCTION("""COMPUTED_VALUE"""),"")</f>
        <v/>
      </c>
      <c r="D20012" s="105"/>
      <c r="E20012" s="105"/>
      <c r="F20012" s="105"/>
      <c r="I20012" s="105"/>
    </row>
    <row r="20013">
      <c r="C20013" s="225" t="str">
        <f>IFERROR(__xludf.DUMMYFUNCTION("""COMPUTED_VALUE"""),"")</f>
        <v/>
      </c>
      <c r="D20013" s="105"/>
      <c r="E20013" s="105"/>
      <c r="F20013" s="105"/>
      <c r="I20013" s="105"/>
    </row>
    <row r="20014">
      <c r="C20014" s="225" t="str">
        <f>IFERROR(__xludf.DUMMYFUNCTION("""COMPUTED_VALUE"""),"")</f>
        <v/>
      </c>
      <c r="D20014" s="105"/>
      <c r="E20014" s="105"/>
      <c r="F20014" s="105"/>
      <c r="I20014" s="105"/>
    </row>
    <row r="20015">
      <c r="C20015" s="225" t="str">
        <f>IFERROR(__xludf.DUMMYFUNCTION("""COMPUTED_VALUE"""),"")</f>
        <v/>
      </c>
      <c r="D20015" s="105"/>
      <c r="E20015" s="105"/>
      <c r="F20015" s="105"/>
      <c r="I20015" s="105"/>
    </row>
    <row r="20016">
      <c r="C20016" s="225" t="str">
        <f>IFERROR(__xludf.DUMMYFUNCTION("""COMPUTED_VALUE"""),"")</f>
        <v/>
      </c>
      <c r="D20016" s="105"/>
      <c r="E20016" s="105"/>
      <c r="F20016" s="105"/>
      <c r="I20016" s="105"/>
    </row>
    <row r="20017">
      <c r="C20017" s="225" t="str">
        <f>IFERROR(__xludf.DUMMYFUNCTION("""COMPUTED_VALUE"""),"")</f>
        <v/>
      </c>
      <c r="D20017" s="105"/>
      <c r="E20017" s="105"/>
      <c r="F20017" s="105"/>
      <c r="I20017" s="105"/>
    </row>
    <row r="20018">
      <c r="C20018" s="225" t="str">
        <f>IFERROR(__xludf.DUMMYFUNCTION("""COMPUTED_VALUE"""),"")</f>
        <v/>
      </c>
      <c r="D20018" s="105"/>
      <c r="E20018" s="105"/>
      <c r="F20018" s="105"/>
      <c r="I20018" s="105"/>
    </row>
    <row r="20019">
      <c r="C20019" s="225" t="str">
        <f>IFERROR(__xludf.DUMMYFUNCTION("""COMPUTED_VALUE"""),"")</f>
        <v/>
      </c>
      <c r="D20019" s="105"/>
      <c r="E20019" s="105"/>
      <c r="F20019" s="105"/>
      <c r="I20019" s="105"/>
    </row>
    <row r="20020">
      <c r="C20020" s="225" t="str">
        <f>IFERROR(__xludf.DUMMYFUNCTION("""COMPUTED_VALUE"""),"")</f>
        <v/>
      </c>
      <c r="D20020" s="105"/>
      <c r="E20020" s="105"/>
      <c r="F20020" s="105"/>
      <c r="I20020" s="105"/>
    </row>
    <row r="20021">
      <c r="C20021" s="225" t="str">
        <f>IFERROR(__xludf.DUMMYFUNCTION("""COMPUTED_VALUE"""),"")</f>
        <v/>
      </c>
      <c r="D20021" s="105"/>
      <c r="E20021" s="105"/>
      <c r="F20021" s="105"/>
      <c r="I20021" s="105"/>
    </row>
    <row r="20022">
      <c r="C20022" s="225" t="str">
        <f>IFERROR(__xludf.DUMMYFUNCTION("""COMPUTED_VALUE"""),"")</f>
        <v/>
      </c>
      <c r="D20022" s="105"/>
      <c r="E20022" s="105"/>
      <c r="F20022" s="105"/>
      <c r="I20022" s="105"/>
    </row>
    <row r="20023">
      <c r="C20023" s="225" t="str">
        <f>IFERROR(__xludf.DUMMYFUNCTION("""COMPUTED_VALUE"""),"")</f>
        <v/>
      </c>
      <c r="D20023" s="105"/>
      <c r="E20023" s="105"/>
      <c r="F20023" s="105"/>
      <c r="I20023" s="105"/>
    </row>
    <row r="20024">
      <c r="C20024" s="225" t="str">
        <f>IFERROR(__xludf.DUMMYFUNCTION("""COMPUTED_VALUE"""),"")</f>
        <v/>
      </c>
      <c r="D20024" s="105"/>
      <c r="E20024" s="105"/>
      <c r="F20024" s="105"/>
      <c r="I20024" s="105"/>
    </row>
    <row r="20025">
      <c r="C20025" s="225" t="str">
        <f>IFERROR(__xludf.DUMMYFUNCTION("""COMPUTED_VALUE"""),"")</f>
        <v/>
      </c>
      <c r="D20025" s="105"/>
      <c r="E20025" s="105"/>
      <c r="F20025" s="105"/>
      <c r="I20025" s="105"/>
    </row>
    <row r="20026">
      <c r="C20026" s="225" t="str">
        <f>IFERROR(__xludf.DUMMYFUNCTION("""COMPUTED_VALUE"""),"")</f>
        <v/>
      </c>
      <c r="D20026" s="105"/>
      <c r="E20026" s="105"/>
      <c r="F20026" s="105"/>
      <c r="I20026" s="105"/>
    </row>
    <row r="20027">
      <c r="C20027" s="225" t="str">
        <f>IFERROR(__xludf.DUMMYFUNCTION("""COMPUTED_VALUE"""),"")</f>
        <v/>
      </c>
      <c r="D20027" s="105"/>
      <c r="E20027" s="105"/>
      <c r="F20027" s="105"/>
      <c r="I20027" s="105"/>
    </row>
    <row r="20028">
      <c r="C20028" s="225" t="str">
        <f>IFERROR(__xludf.DUMMYFUNCTION("""COMPUTED_VALUE"""),"")</f>
        <v/>
      </c>
      <c r="D20028" s="105"/>
      <c r="E20028" s="105"/>
      <c r="F20028" s="105"/>
      <c r="I20028" s="105"/>
    </row>
    <row r="20029">
      <c r="C20029" s="225" t="str">
        <f>IFERROR(__xludf.DUMMYFUNCTION("""COMPUTED_VALUE"""),"")</f>
        <v/>
      </c>
      <c r="D20029" s="105"/>
      <c r="E20029" s="105"/>
      <c r="F20029" s="105"/>
      <c r="I20029" s="105"/>
    </row>
    <row r="20030">
      <c r="C20030" s="225" t="str">
        <f>IFERROR(__xludf.DUMMYFUNCTION("""COMPUTED_VALUE"""),"")</f>
        <v/>
      </c>
      <c r="D20030" s="105"/>
      <c r="E20030" s="105"/>
      <c r="F20030" s="105"/>
      <c r="I20030" s="105"/>
    </row>
    <row r="20031">
      <c r="C20031" s="225" t="str">
        <f>IFERROR(__xludf.DUMMYFUNCTION("""COMPUTED_VALUE"""),"")</f>
        <v/>
      </c>
      <c r="D20031" s="105"/>
      <c r="E20031" s="105"/>
      <c r="F20031" s="105"/>
      <c r="I20031" s="105"/>
    </row>
    <row r="20032">
      <c r="C20032" s="225" t="str">
        <f>IFERROR(__xludf.DUMMYFUNCTION("""COMPUTED_VALUE"""),"")</f>
        <v/>
      </c>
      <c r="D20032" s="105"/>
      <c r="E20032" s="105"/>
      <c r="F20032" s="105"/>
      <c r="I20032" s="105"/>
    </row>
    <row r="20033">
      <c r="C20033" s="225" t="str">
        <f>IFERROR(__xludf.DUMMYFUNCTION("""COMPUTED_VALUE"""),"")</f>
        <v/>
      </c>
      <c r="D20033" s="105"/>
      <c r="E20033" s="105"/>
      <c r="F20033" s="105"/>
      <c r="I20033" s="105"/>
    </row>
    <row r="20034">
      <c r="C20034" s="225" t="str">
        <f>IFERROR(__xludf.DUMMYFUNCTION("""COMPUTED_VALUE"""),"")</f>
        <v/>
      </c>
      <c r="D20034" s="105"/>
      <c r="E20034" s="105"/>
      <c r="F20034" s="105"/>
      <c r="I20034" s="105"/>
    </row>
    <row r="20035">
      <c r="C20035" s="225" t="str">
        <f>IFERROR(__xludf.DUMMYFUNCTION("""COMPUTED_VALUE"""),"")</f>
        <v/>
      </c>
      <c r="D20035" s="105"/>
      <c r="E20035" s="105"/>
      <c r="F20035" s="105"/>
      <c r="I20035" s="105"/>
    </row>
    <row r="20036">
      <c r="C20036" s="225" t="str">
        <f>IFERROR(__xludf.DUMMYFUNCTION("""COMPUTED_VALUE"""),"")</f>
        <v/>
      </c>
      <c r="D20036" s="105"/>
      <c r="E20036" s="105"/>
      <c r="F20036" s="105"/>
      <c r="I20036" s="105"/>
    </row>
    <row r="20037">
      <c r="C20037" s="225" t="str">
        <f>IFERROR(__xludf.DUMMYFUNCTION("""COMPUTED_VALUE"""),"")</f>
        <v/>
      </c>
      <c r="D20037" s="105"/>
      <c r="E20037" s="105"/>
      <c r="F20037" s="105"/>
      <c r="I20037" s="105"/>
    </row>
    <row r="20038">
      <c r="C20038" s="225" t="str">
        <f>IFERROR(__xludf.DUMMYFUNCTION("""COMPUTED_VALUE"""),"")</f>
        <v/>
      </c>
      <c r="D20038" s="105"/>
      <c r="E20038" s="105"/>
      <c r="F20038" s="105"/>
      <c r="I20038" s="105"/>
    </row>
    <row r="20039">
      <c r="C20039" s="225" t="str">
        <f>IFERROR(__xludf.DUMMYFUNCTION("""COMPUTED_VALUE"""),"")</f>
        <v/>
      </c>
      <c r="D20039" s="105"/>
      <c r="E20039" s="105"/>
      <c r="F20039" s="105"/>
      <c r="I20039" s="105"/>
    </row>
    <row r="20040">
      <c r="C20040" s="225" t="str">
        <f>IFERROR(__xludf.DUMMYFUNCTION("""COMPUTED_VALUE"""),"")</f>
        <v/>
      </c>
      <c r="D20040" s="105"/>
      <c r="E20040" s="105"/>
      <c r="F20040" s="105"/>
      <c r="I20040" s="105"/>
    </row>
    <row r="20041">
      <c r="C20041" s="225" t="str">
        <f>IFERROR(__xludf.DUMMYFUNCTION("""COMPUTED_VALUE"""),"")</f>
        <v/>
      </c>
      <c r="D20041" s="105"/>
      <c r="E20041" s="105"/>
      <c r="F20041" s="105"/>
      <c r="I20041" s="105"/>
    </row>
    <row r="20042">
      <c r="C20042" s="225" t="str">
        <f>IFERROR(__xludf.DUMMYFUNCTION("""COMPUTED_VALUE"""),"")</f>
        <v/>
      </c>
      <c r="D20042" s="105"/>
      <c r="E20042" s="105"/>
      <c r="F20042" s="105"/>
      <c r="I20042" s="105"/>
    </row>
    <row r="20043">
      <c r="C20043" s="225" t="str">
        <f>IFERROR(__xludf.DUMMYFUNCTION("""COMPUTED_VALUE"""),"")</f>
        <v/>
      </c>
      <c r="D20043" s="105"/>
      <c r="E20043" s="105"/>
      <c r="F20043" s="105"/>
      <c r="I20043" s="105"/>
    </row>
    <row r="20044">
      <c r="C20044" s="225" t="str">
        <f>IFERROR(__xludf.DUMMYFUNCTION("""COMPUTED_VALUE"""),"")</f>
        <v/>
      </c>
      <c r="D20044" s="105"/>
      <c r="E20044" s="105"/>
      <c r="F20044" s="105"/>
      <c r="I20044" s="105"/>
    </row>
    <row r="20045">
      <c r="C20045" s="225" t="str">
        <f>IFERROR(__xludf.DUMMYFUNCTION("""COMPUTED_VALUE"""),"")</f>
        <v/>
      </c>
      <c r="D20045" s="105"/>
      <c r="E20045" s="105"/>
      <c r="F20045" s="105"/>
      <c r="I20045" s="105"/>
    </row>
    <row r="20046">
      <c r="C20046" s="225" t="str">
        <f>IFERROR(__xludf.DUMMYFUNCTION("""COMPUTED_VALUE"""),"")</f>
        <v/>
      </c>
      <c r="D20046" s="105"/>
      <c r="E20046" s="105"/>
      <c r="F20046" s="105"/>
      <c r="I20046" s="105"/>
    </row>
    <row r="20047">
      <c r="C20047" s="225" t="str">
        <f>IFERROR(__xludf.DUMMYFUNCTION("""COMPUTED_VALUE"""),"")</f>
        <v/>
      </c>
      <c r="D20047" s="105"/>
      <c r="E20047" s="105"/>
      <c r="F20047" s="105"/>
      <c r="I20047" s="105"/>
    </row>
    <row r="20048">
      <c r="C20048" s="225" t="str">
        <f>IFERROR(__xludf.DUMMYFUNCTION("""COMPUTED_VALUE"""),"")</f>
        <v/>
      </c>
      <c r="D20048" s="105"/>
      <c r="E20048" s="105"/>
      <c r="F20048" s="105"/>
      <c r="I20048" s="105"/>
    </row>
    <row r="20049">
      <c r="C20049" s="225" t="str">
        <f>IFERROR(__xludf.DUMMYFUNCTION("""COMPUTED_VALUE"""),"")</f>
        <v/>
      </c>
      <c r="D20049" s="105"/>
      <c r="E20049" s="105"/>
      <c r="F20049" s="105"/>
      <c r="I20049" s="105"/>
    </row>
    <row r="20050">
      <c r="C20050" s="225" t="str">
        <f>IFERROR(__xludf.DUMMYFUNCTION("""COMPUTED_VALUE"""),"")</f>
        <v/>
      </c>
      <c r="D20050" s="105"/>
      <c r="E20050" s="105"/>
      <c r="F20050" s="105"/>
      <c r="I20050" s="105"/>
    </row>
    <row r="20051">
      <c r="C20051" s="225" t="str">
        <f>IFERROR(__xludf.DUMMYFUNCTION("""COMPUTED_VALUE"""),"")</f>
        <v/>
      </c>
      <c r="D20051" s="105"/>
      <c r="E20051" s="105"/>
      <c r="F20051" s="105"/>
      <c r="I20051" s="105"/>
    </row>
    <row r="20052">
      <c r="C20052" s="225" t="str">
        <f>IFERROR(__xludf.DUMMYFUNCTION("""COMPUTED_VALUE"""),"")</f>
        <v/>
      </c>
      <c r="D20052" s="105"/>
      <c r="E20052" s="105"/>
      <c r="F20052" s="105"/>
      <c r="I20052" s="105"/>
    </row>
    <row r="20053">
      <c r="C20053" s="225" t="str">
        <f>IFERROR(__xludf.DUMMYFUNCTION("""COMPUTED_VALUE"""),"")</f>
        <v/>
      </c>
      <c r="D20053" s="105"/>
      <c r="E20053" s="105"/>
      <c r="F20053" s="105"/>
      <c r="I20053" s="105"/>
    </row>
    <row r="20054">
      <c r="C20054" s="225" t="str">
        <f>IFERROR(__xludf.DUMMYFUNCTION("""COMPUTED_VALUE"""),"")</f>
        <v/>
      </c>
      <c r="D20054" s="105"/>
      <c r="E20054" s="105"/>
      <c r="F20054" s="105"/>
      <c r="I20054" s="105"/>
    </row>
    <row r="20055">
      <c r="C20055" s="225" t="str">
        <f>IFERROR(__xludf.DUMMYFUNCTION("""COMPUTED_VALUE"""),"")</f>
        <v/>
      </c>
      <c r="D20055" s="105"/>
      <c r="E20055" s="105"/>
      <c r="F20055" s="105"/>
      <c r="I20055" s="105"/>
    </row>
    <row r="20056">
      <c r="C20056" s="225" t="str">
        <f>IFERROR(__xludf.DUMMYFUNCTION("""COMPUTED_VALUE"""),"")</f>
        <v/>
      </c>
      <c r="D20056" s="105"/>
      <c r="E20056" s="105"/>
      <c r="F20056" s="105"/>
      <c r="I20056" s="105"/>
    </row>
    <row r="20057">
      <c r="C20057" s="225" t="str">
        <f>IFERROR(__xludf.DUMMYFUNCTION("""COMPUTED_VALUE"""),"")</f>
        <v/>
      </c>
      <c r="D20057" s="105"/>
      <c r="E20057" s="105"/>
      <c r="F20057" s="105"/>
      <c r="I20057" s="105"/>
    </row>
    <row r="20058">
      <c r="C20058" s="225" t="str">
        <f>IFERROR(__xludf.DUMMYFUNCTION("""COMPUTED_VALUE"""),"")</f>
        <v/>
      </c>
      <c r="D20058" s="105"/>
      <c r="E20058" s="105"/>
      <c r="F20058" s="105"/>
      <c r="I20058" s="105"/>
    </row>
    <row r="20059">
      <c r="C20059" s="225" t="str">
        <f>IFERROR(__xludf.DUMMYFUNCTION("""COMPUTED_VALUE"""),"")</f>
        <v/>
      </c>
      <c r="D20059" s="105"/>
      <c r="E20059" s="105"/>
      <c r="F20059" s="105"/>
      <c r="I20059" s="105"/>
    </row>
    <row r="20060">
      <c r="C20060" s="225" t="str">
        <f>IFERROR(__xludf.DUMMYFUNCTION("""COMPUTED_VALUE"""),"")</f>
        <v/>
      </c>
      <c r="D20060" s="105"/>
      <c r="E20060" s="105"/>
      <c r="F20060" s="105"/>
      <c r="I20060" s="105"/>
    </row>
    <row r="20061">
      <c r="C20061" s="225" t="str">
        <f>IFERROR(__xludf.DUMMYFUNCTION("""COMPUTED_VALUE"""),"")</f>
        <v/>
      </c>
      <c r="D20061" s="105"/>
      <c r="E20061" s="105"/>
      <c r="F20061" s="105"/>
      <c r="I20061" s="105"/>
    </row>
    <row r="20062">
      <c r="C20062" s="225" t="str">
        <f>IFERROR(__xludf.DUMMYFUNCTION("""COMPUTED_VALUE"""),"")</f>
        <v/>
      </c>
      <c r="D20062" s="105"/>
      <c r="E20062" s="105"/>
      <c r="F20062" s="105"/>
      <c r="I20062" s="105"/>
    </row>
    <row r="20063">
      <c r="C20063" s="225" t="str">
        <f>IFERROR(__xludf.DUMMYFUNCTION("""COMPUTED_VALUE"""),"")</f>
        <v/>
      </c>
      <c r="D20063" s="105"/>
      <c r="E20063" s="105"/>
      <c r="F20063" s="105"/>
      <c r="I20063" s="105"/>
    </row>
    <row r="20064">
      <c r="C20064" s="225" t="str">
        <f>IFERROR(__xludf.DUMMYFUNCTION("""COMPUTED_VALUE"""),"")</f>
        <v/>
      </c>
      <c r="D20064" s="105"/>
      <c r="E20064" s="105"/>
      <c r="F20064" s="105"/>
      <c r="I20064" s="105"/>
    </row>
    <row r="20065">
      <c r="C20065" s="225" t="str">
        <f>IFERROR(__xludf.DUMMYFUNCTION("""COMPUTED_VALUE"""),"")</f>
        <v/>
      </c>
      <c r="D20065" s="105"/>
      <c r="E20065" s="105"/>
      <c r="F20065" s="105"/>
      <c r="I20065" s="105"/>
    </row>
    <row r="20066">
      <c r="C20066" s="225" t="str">
        <f>IFERROR(__xludf.DUMMYFUNCTION("""COMPUTED_VALUE"""),"")</f>
        <v/>
      </c>
      <c r="D20066" s="105"/>
      <c r="E20066" s="105"/>
      <c r="F20066" s="105"/>
      <c r="I20066" s="105"/>
    </row>
    <row r="20067">
      <c r="C20067" s="225" t="str">
        <f>IFERROR(__xludf.DUMMYFUNCTION("""COMPUTED_VALUE"""),"")</f>
        <v/>
      </c>
      <c r="D20067" s="105"/>
      <c r="E20067" s="105"/>
      <c r="F20067" s="105"/>
      <c r="I20067" s="105"/>
    </row>
    <row r="20068">
      <c r="C20068" s="225" t="str">
        <f>IFERROR(__xludf.DUMMYFUNCTION("""COMPUTED_VALUE"""),"")</f>
        <v/>
      </c>
      <c r="D20068" s="105"/>
      <c r="E20068" s="105"/>
      <c r="F20068" s="105"/>
      <c r="I20068" s="105"/>
    </row>
    <row r="20069">
      <c r="C20069" s="225" t="str">
        <f>IFERROR(__xludf.DUMMYFUNCTION("""COMPUTED_VALUE"""),"")</f>
        <v/>
      </c>
      <c r="D20069" s="105"/>
      <c r="E20069" s="105"/>
      <c r="F20069" s="105"/>
      <c r="I20069" s="105"/>
    </row>
    <row r="20070">
      <c r="C20070" s="225" t="str">
        <f>IFERROR(__xludf.DUMMYFUNCTION("""COMPUTED_VALUE"""),"")</f>
        <v/>
      </c>
      <c r="D20070" s="105"/>
      <c r="E20070" s="105"/>
      <c r="F20070" s="105"/>
      <c r="I20070" s="105"/>
    </row>
    <row r="20071">
      <c r="C20071" s="225" t="str">
        <f>IFERROR(__xludf.DUMMYFUNCTION("""COMPUTED_VALUE"""),"")</f>
        <v/>
      </c>
      <c r="D20071" s="105"/>
      <c r="E20071" s="105"/>
      <c r="F20071" s="105"/>
      <c r="I20071" s="105"/>
    </row>
    <row r="20072">
      <c r="C20072" s="225" t="str">
        <f>IFERROR(__xludf.DUMMYFUNCTION("""COMPUTED_VALUE"""),"")</f>
        <v/>
      </c>
      <c r="D20072" s="105"/>
      <c r="E20072" s="105"/>
      <c r="F20072" s="105"/>
      <c r="I20072" s="105"/>
    </row>
    <row r="20073">
      <c r="C20073" s="225" t="str">
        <f>IFERROR(__xludf.DUMMYFUNCTION("""COMPUTED_VALUE"""),"")</f>
        <v/>
      </c>
      <c r="D20073" s="105"/>
      <c r="E20073" s="105"/>
      <c r="F20073" s="105"/>
      <c r="I20073" s="105"/>
    </row>
    <row r="20074">
      <c r="C20074" s="225" t="str">
        <f>IFERROR(__xludf.DUMMYFUNCTION("""COMPUTED_VALUE"""),"")</f>
        <v/>
      </c>
      <c r="D20074" s="105"/>
      <c r="E20074" s="105"/>
      <c r="F20074" s="105"/>
      <c r="I20074" s="105"/>
    </row>
    <row r="20075">
      <c r="C20075" s="225" t="str">
        <f>IFERROR(__xludf.DUMMYFUNCTION("""COMPUTED_VALUE"""),"")</f>
        <v/>
      </c>
      <c r="D20075" s="105"/>
      <c r="E20075" s="105"/>
      <c r="F20075" s="105"/>
      <c r="I20075" s="105"/>
    </row>
    <row r="20076">
      <c r="C20076" s="225" t="str">
        <f>IFERROR(__xludf.DUMMYFUNCTION("""COMPUTED_VALUE"""),"")</f>
        <v/>
      </c>
      <c r="D20076" s="105"/>
      <c r="E20076" s="105"/>
      <c r="F20076" s="105"/>
      <c r="I20076" s="105"/>
    </row>
    <row r="20077">
      <c r="C20077" s="225" t="str">
        <f>IFERROR(__xludf.DUMMYFUNCTION("""COMPUTED_VALUE"""),"")</f>
        <v/>
      </c>
      <c r="D20077" s="105"/>
      <c r="E20077" s="105"/>
      <c r="F20077" s="105"/>
      <c r="I20077" s="105"/>
    </row>
    <row r="20078">
      <c r="C20078" s="225" t="str">
        <f>IFERROR(__xludf.DUMMYFUNCTION("""COMPUTED_VALUE"""),"")</f>
        <v/>
      </c>
      <c r="D20078" s="105"/>
      <c r="E20078" s="105"/>
      <c r="F20078" s="105"/>
      <c r="I20078" s="105"/>
    </row>
    <row r="20079">
      <c r="C20079" s="225" t="str">
        <f>IFERROR(__xludf.DUMMYFUNCTION("""COMPUTED_VALUE"""),"")</f>
        <v/>
      </c>
      <c r="D20079" s="105"/>
      <c r="E20079" s="105"/>
      <c r="F20079" s="105"/>
      <c r="I20079" s="105"/>
    </row>
    <row r="20080">
      <c r="C20080" s="225" t="str">
        <f>IFERROR(__xludf.DUMMYFUNCTION("""COMPUTED_VALUE"""),"")</f>
        <v/>
      </c>
      <c r="D20080" s="105"/>
      <c r="E20080" s="105"/>
      <c r="F20080" s="105"/>
      <c r="I20080" s="105"/>
    </row>
    <row r="20081">
      <c r="C20081" s="225" t="str">
        <f>IFERROR(__xludf.DUMMYFUNCTION("""COMPUTED_VALUE"""),"")</f>
        <v/>
      </c>
      <c r="D20081" s="105"/>
      <c r="E20081" s="105"/>
      <c r="F20081" s="105"/>
      <c r="I20081" s="105"/>
    </row>
    <row r="20082">
      <c r="C20082" s="225" t="str">
        <f>IFERROR(__xludf.DUMMYFUNCTION("""COMPUTED_VALUE"""),"")</f>
        <v/>
      </c>
      <c r="D20082" s="105"/>
      <c r="E20082" s="105"/>
      <c r="F20082" s="105"/>
      <c r="I20082" s="105"/>
    </row>
    <row r="20083">
      <c r="C20083" s="225" t="str">
        <f>IFERROR(__xludf.DUMMYFUNCTION("""COMPUTED_VALUE"""),"")</f>
        <v/>
      </c>
      <c r="D20083" s="105"/>
      <c r="E20083" s="105"/>
      <c r="F20083" s="105"/>
      <c r="I20083" s="105"/>
    </row>
    <row r="20084">
      <c r="C20084" s="225" t="str">
        <f>IFERROR(__xludf.DUMMYFUNCTION("""COMPUTED_VALUE"""),"")</f>
        <v/>
      </c>
      <c r="D20084" s="105"/>
      <c r="E20084" s="105"/>
      <c r="F20084" s="105"/>
      <c r="I20084" s="105"/>
    </row>
    <row r="20085">
      <c r="C20085" s="225" t="str">
        <f>IFERROR(__xludf.DUMMYFUNCTION("""COMPUTED_VALUE"""),"")</f>
        <v/>
      </c>
      <c r="D20085" s="105"/>
      <c r="E20085" s="105"/>
      <c r="F20085" s="105"/>
      <c r="I20085" s="105"/>
    </row>
    <row r="20086">
      <c r="C20086" s="225" t="str">
        <f>IFERROR(__xludf.DUMMYFUNCTION("""COMPUTED_VALUE"""),"")</f>
        <v/>
      </c>
      <c r="D20086" s="105"/>
      <c r="E20086" s="105"/>
      <c r="F20086" s="105"/>
      <c r="I20086" s="105"/>
    </row>
    <row r="20087">
      <c r="C20087" s="225" t="str">
        <f>IFERROR(__xludf.DUMMYFUNCTION("""COMPUTED_VALUE"""),"")</f>
        <v/>
      </c>
      <c r="D20087" s="105"/>
      <c r="E20087" s="105"/>
      <c r="F20087" s="105"/>
      <c r="I20087" s="105"/>
    </row>
    <row r="20088">
      <c r="C20088" s="225" t="str">
        <f>IFERROR(__xludf.DUMMYFUNCTION("""COMPUTED_VALUE"""),"")</f>
        <v/>
      </c>
      <c r="D20088" s="105"/>
      <c r="E20088" s="105"/>
      <c r="F20088" s="105"/>
      <c r="I20088" s="105"/>
    </row>
    <row r="20089">
      <c r="C20089" s="225" t="str">
        <f>IFERROR(__xludf.DUMMYFUNCTION("""COMPUTED_VALUE"""),"")</f>
        <v/>
      </c>
      <c r="D20089" s="105"/>
      <c r="E20089" s="105"/>
      <c r="F20089" s="105"/>
      <c r="I20089" s="105"/>
    </row>
    <row r="20090">
      <c r="C20090" s="225" t="str">
        <f>IFERROR(__xludf.DUMMYFUNCTION("""COMPUTED_VALUE"""),"")</f>
        <v/>
      </c>
      <c r="D20090" s="105"/>
      <c r="E20090" s="105"/>
      <c r="F20090" s="105"/>
      <c r="I20090" s="105"/>
    </row>
    <row r="20091">
      <c r="C20091" s="225" t="str">
        <f>IFERROR(__xludf.DUMMYFUNCTION("""COMPUTED_VALUE"""),"")</f>
        <v/>
      </c>
      <c r="D20091" s="105"/>
      <c r="E20091" s="105"/>
      <c r="F20091" s="105"/>
      <c r="I20091" s="105"/>
    </row>
    <row r="20092">
      <c r="C20092" s="225" t="str">
        <f>IFERROR(__xludf.DUMMYFUNCTION("""COMPUTED_VALUE"""),"")</f>
        <v/>
      </c>
      <c r="D20092" s="105"/>
      <c r="E20092" s="105"/>
      <c r="F20092" s="105"/>
      <c r="I20092" s="105"/>
    </row>
    <row r="20093">
      <c r="C20093" s="225" t="str">
        <f>IFERROR(__xludf.DUMMYFUNCTION("""COMPUTED_VALUE"""),"")</f>
        <v/>
      </c>
      <c r="D20093" s="105"/>
      <c r="E20093" s="105"/>
      <c r="F20093" s="105"/>
      <c r="I20093" s="105"/>
    </row>
    <row r="20094">
      <c r="C20094" s="225" t="str">
        <f>IFERROR(__xludf.DUMMYFUNCTION("""COMPUTED_VALUE"""),"")</f>
        <v/>
      </c>
      <c r="D20094" s="105"/>
      <c r="E20094" s="105"/>
      <c r="F20094" s="105"/>
      <c r="I20094" s="105"/>
    </row>
    <row r="20095">
      <c r="C20095" s="225" t="str">
        <f>IFERROR(__xludf.DUMMYFUNCTION("""COMPUTED_VALUE"""),"")</f>
        <v/>
      </c>
      <c r="D20095" s="105"/>
      <c r="E20095" s="105"/>
      <c r="F20095" s="105"/>
      <c r="I20095" s="105"/>
    </row>
    <row r="20096">
      <c r="C20096" s="225" t="str">
        <f>IFERROR(__xludf.DUMMYFUNCTION("""COMPUTED_VALUE"""),"")</f>
        <v/>
      </c>
      <c r="D20096" s="105"/>
      <c r="E20096" s="105"/>
      <c r="F20096" s="105"/>
      <c r="I20096" s="105"/>
    </row>
    <row r="20097">
      <c r="C20097" s="225" t="str">
        <f>IFERROR(__xludf.DUMMYFUNCTION("""COMPUTED_VALUE"""),"")</f>
        <v/>
      </c>
      <c r="D20097" s="105"/>
      <c r="E20097" s="105"/>
      <c r="F20097" s="105"/>
      <c r="I20097" s="105"/>
    </row>
    <row r="20098">
      <c r="C20098" s="225" t="str">
        <f>IFERROR(__xludf.DUMMYFUNCTION("""COMPUTED_VALUE"""),"")</f>
        <v/>
      </c>
      <c r="D20098" s="105"/>
      <c r="E20098" s="105"/>
      <c r="F20098" s="105"/>
      <c r="I20098" s="105"/>
    </row>
    <row r="20099">
      <c r="C20099" s="225" t="str">
        <f>IFERROR(__xludf.DUMMYFUNCTION("""COMPUTED_VALUE"""),"")</f>
        <v/>
      </c>
      <c r="D20099" s="105"/>
      <c r="E20099" s="105"/>
      <c r="F20099" s="105"/>
      <c r="I20099" s="105"/>
    </row>
    <row r="20100">
      <c r="C20100" s="225" t="str">
        <f>IFERROR(__xludf.DUMMYFUNCTION("""COMPUTED_VALUE"""),"")</f>
        <v/>
      </c>
      <c r="D20100" s="105"/>
      <c r="E20100" s="105"/>
      <c r="F20100" s="105"/>
      <c r="I20100" s="105"/>
    </row>
    <row r="20101">
      <c r="C20101" s="225" t="str">
        <f>IFERROR(__xludf.DUMMYFUNCTION("""COMPUTED_VALUE"""),"")</f>
        <v/>
      </c>
      <c r="D20101" s="105"/>
      <c r="E20101" s="105"/>
      <c r="F20101" s="105"/>
      <c r="I20101" s="105"/>
    </row>
    <row r="20102">
      <c r="C20102" s="225" t="str">
        <f>IFERROR(__xludf.DUMMYFUNCTION("""COMPUTED_VALUE"""),"")</f>
        <v/>
      </c>
      <c r="D20102" s="105"/>
      <c r="E20102" s="105"/>
      <c r="F20102" s="105"/>
      <c r="I20102" s="105"/>
    </row>
    <row r="20103">
      <c r="C20103" s="225" t="str">
        <f>IFERROR(__xludf.DUMMYFUNCTION("""COMPUTED_VALUE"""),"")</f>
        <v/>
      </c>
      <c r="D20103" s="105"/>
      <c r="E20103" s="105"/>
      <c r="F20103" s="105"/>
      <c r="I20103" s="105"/>
    </row>
    <row r="20104">
      <c r="C20104" s="225" t="str">
        <f>IFERROR(__xludf.DUMMYFUNCTION("""COMPUTED_VALUE"""),"")</f>
        <v/>
      </c>
      <c r="D20104" s="105"/>
      <c r="E20104" s="105"/>
      <c r="F20104" s="105"/>
      <c r="I20104" s="105"/>
    </row>
    <row r="20105">
      <c r="C20105" s="225" t="str">
        <f>IFERROR(__xludf.DUMMYFUNCTION("""COMPUTED_VALUE"""),"")</f>
        <v/>
      </c>
      <c r="D20105" s="105"/>
      <c r="E20105" s="105"/>
      <c r="F20105" s="105"/>
      <c r="I20105" s="105"/>
    </row>
    <row r="20106">
      <c r="C20106" s="225" t="str">
        <f>IFERROR(__xludf.DUMMYFUNCTION("""COMPUTED_VALUE"""),"")</f>
        <v/>
      </c>
      <c r="D20106" s="105"/>
      <c r="E20106" s="105"/>
      <c r="F20106" s="105"/>
      <c r="I20106" s="105"/>
    </row>
    <row r="20107">
      <c r="C20107" s="225" t="str">
        <f>IFERROR(__xludf.DUMMYFUNCTION("""COMPUTED_VALUE"""),"")</f>
        <v/>
      </c>
      <c r="D20107" s="105"/>
      <c r="E20107" s="105"/>
      <c r="F20107" s="105"/>
      <c r="I20107" s="105"/>
    </row>
    <row r="20108">
      <c r="C20108" s="225" t="str">
        <f>IFERROR(__xludf.DUMMYFUNCTION("""COMPUTED_VALUE"""),"")</f>
        <v/>
      </c>
      <c r="D20108" s="105"/>
      <c r="E20108" s="105"/>
      <c r="F20108" s="105"/>
      <c r="I20108" s="105"/>
    </row>
    <row r="20109">
      <c r="C20109" s="225" t="str">
        <f>IFERROR(__xludf.DUMMYFUNCTION("""COMPUTED_VALUE"""),"")</f>
        <v/>
      </c>
      <c r="D20109" s="105"/>
      <c r="E20109" s="105"/>
      <c r="F20109" s="105"/>
      <c r="I20109" s="105"/>
    </row>
    <row r="20110">
      <c r="C20110" s="225" t="str">
        <f>IFERROR(__xludf.DUMMYFUNCTION("""COMPUTED_VALUE"""),"")</f>
        <v/>
      </c>
      <c r="D20110" s="105"/>
      <c r="E20110" s="105"/>
      <c r="F20110" s="105"/>
      <c r="I20110" s="105"/>
    </row>
    <row r="20111">
      <c r="C20111" s="225" t="str">
        <f>IFERROR(__xludf.DUMMYFUNCTION("""COMPUTED_VALUE"""),"")</f>
        <v/>
      </c>
      <c r="D20111" s="105"/>
      <c r="E20111" s="105"/>
      <c r="F20111" s="105"/>
      <c r="I20111" s="105"/>
    </row>
    <row r="20112">
      <c r="C20112" s="225" t="str">
        <f>IFERROR(__xludf.DUMMYFUNCTION("""COMPUTED_VALUE"""),"")</f>
        <v/>
      </c>
      <c r="D20112" s="105"/>
      <c r="E20112" s="105"/>
      <c r="F20112" s="105"/>
      <c r="I20112" s="105"/>
    </row>
    <row r="20113">
      <c r="C20113" s="225" t="str">
        <f>IFERROR(__xludf.DUMMYFUNCTION("""COMPUTED_VALUE"""),"")</f>
        <v/>
      </c>
      <c r="D20113" s="105"/>
      <c r="E20113" s="105"/>
      <c r="F20113" s="105"/>
      <c r="I20113" s="105"/>
    </row>
    <row r="20114">
      <c r="C20114" s="225" t="str">
        <f>IFERROR(__xludf.DUMMYFUNCTION("""COMPUTED_VALUE"""),"")</f>
        <v/>
      </c>
      <c r="D20114" s="105"/>
      <c r="E20114" s="105"/>
      <c r="F20114" s="105"/>
      <c r="I20114" s="105"/>
    </row>
    <row r="20115">
      <c r="C20115" s="225" t="str">
        <f>IFERROR(__xludf.DUMMYFUNCTION("""COMPUTED_VALUE"""),"")</f>
        <v/>
      </c>
      <c r="D20115" s="105"/>
      <c r="E20115" s="105"/>
      <c r="F20115" s="105"/>
      <c r="I20115" s="105"/>
    </row>
    <row r="20116">
      <c r="C20116" s="225" t="str">
        <f>IFERROR(__xludf.DUMMYFUNCTION("""COMPUTED_VALUE"""),"")</f>
        <v/>
      </c>
      <c r="D20116" s="105"/>
      <c r="E20116" s="105"/>
      <c r="F20116" s="105"/>
      <c r="I20116" s="105"/>
    </row>
    <row r="20117">
      <c r="C20117" s="225" t="str">
        <f>IFERROR(__xludf.DUMMYFUNCTION("""COMPUTED_VALUE"""),"")</f>
        <v/>
      </c>
      <c r="D20117" s="105"/>
      <c r="E20117" s="105"/>
      <c r="F20117" s="105"/>
      <c r="I20117" s="105"/>
    </row>
    <row r="20118">
      <c r="C20118" s="225" t="str">
        <f>IFERROR(__xludf.DUMMYFUNCTION("""COMPUTED_VALUE"""),"")</f>
        <v/>
      </c>
      <c r="D20118" s="105"/>
      <c r="E20118" s="105"/>
      <c r="F20118" s="105"/>
      <c r="I20118" s="105"/>
    </row>
    <row r="20119">
      <c r="C20119" s="225" t="str">
        <f>IFERROR(__xludf.DUMMYFUNCTION("""COMPUTED_VALUE"""),"")</f>
        <v/>
      </c>
      <c r="D20119" s="105"/>
      <c r="E20119" s="105"/>
      <c r="F20119" s="105"/>
      <c r="I20119" s="105"/>
    </row>
    <row r="20120">
      <c r="C20120" s="225" t="str">
        <f>IFERROR(__xludf.DUMMYFUNCTION("""COMPUTED_VALUE"""),"")</f>
        <v/>
      </c>
      <c r="D20120" s="105"/>
      <c r="E20120" s="105"/>
      <c r="F20120" s="105"/>
      <c r="I20120" s="105"/>
    </row>
    <row r="20121">
      <c r="C20121" s="225" t="str">
        <f>IFERROR(__xludf.DUMMYFUNCTION("""COMPUTED_VALUE"""),"")</f>
        <v/>
      </c>
      <c r="D20121" s="105"/>
      <c r="E20121" s="105"/>
      <c r="F20121" s="105"/>
      <c r="I20121" s="105"/>
    </row>
    <row r="20122">
      <c r="C20122" s="225" t="str">
        <f>IFERROR(__xludf.DUMMYFUNCTION("""COMPUTED_VALUE"""),"")</f>
        <v/>
      </c>
      <c r="D20122" s="105"/>
      <c r="E20122" s="105"/>
      <c r="F20122" s="105"/>
      <c r="I20122" s="105"/>
    </row>
    <row r="20123">
      <c r="C20123" s="225" t="str">
        <f>IFERROR(__xludf.DUMMYFUNCTION("""COMPUTED_VALUE"""),"")</f>
        <v/>
      </c>
      <c r="D20123" s="105"/>
      <c r="E20123" s="105"/>
      <c r="F20123" s="105"/>
      <c r="I20123" s="105"/>
    </row>
    <row r="20124">
      <c r="C20124" s="225" t="str">
        <f>IFERROR(__xludf.DUMMYFUNCTION("""COMPUTED_VALUE"""),"")</f>
        <v/>
      </c>
      <c r="D20124" s="105"/>
      <c r="E20124" s="105"/>
      <c r="F20124" s="105"/>
      <c r="I20124" s="105"/>
    </row>
    <row r="20125">
      <c r="C20125" s="225" t="str">
        <f>IFERROR(__xludf.DUMMYFUNCTION("""COMPUTED_VALUE"""),"")</f>
        <v/>
      </c>
      <c r="D20125" s="105"/>
      <c r="E20125" s="105"/>
      <c r="F20125" s="105"/>
      <c r="I20125" s="105"/>
    </row>
    <row r="20126">
      <c r="C20126" s="225" t="str">
        <f>IFERROR(__xludf.DUMMYFUNCTION("""COMPUTED_VALUE"""),"")</f>
        <v/>
      </c>
      <c r="D20126" s="105"/>
      <c r="E20126" s="105"/>
      <c r="F20126" s="105"/>
      <c r="I20126" s="105"/>
    </row>
    <row r="20127">
      <c r="C20127" s="225" t="str">
        <f>IFERROR(__xludf.DUMMYFUNCTION("""COMPUTED_VALUE"""),"")</f>
        <v/>
      </c>
      <c r="D20127" s="105"/>
      <c r="E20127" s="105"/>
      <c r="F20127" s="105"/>
      <c r="I20127" s="105"/>
    </row>
    <row r="20128">
      <c r="C20128" s="225" t="str">
        <f>IFERROR(__xludf.DUMMYFUNCTION("""COMPUTED_VALUE"""),"")</f>
        <v/>
      </c>
      <c r="D20128" s="105"/>
      <c r="E20128" s="105"/>
      <c r="F20128" s="105"/>
      <c r="I20128" s="105"/>
    </row>
    <row r="20129">
      <c r="C20129" s="225" t="str">
        <f>IFERROR(__xludf.DUMMYFUNCTION("""COMPUTED_VALUE"""),"")</f>
        <v/>
      </c>
      <c r="D20129" s="105"/>
      <c r="E20129" s="105"/>
      <c r="F20129" s="105"/>
      <c r="I20129" s="105"/>
    </row>
    <row r="20130">
      <c r="C20130" s="225" t="str">
        <f>IFERROR(__xludf.DUMMYFUNCTION("""COMPUTED_VALUE"""),"")</f>
        <v/>
      </c>
      <c r="D20130" s="105"/>
      <c r="E20130" s="105"/>
      <c r="F20130" s="105"/>
      <c r="I20130" s="105"/>
    </row>
    <row r="20131">
      <c r="C20131" s="225" t="str">
        <f>IFERROR(__xludf.DUMMYFUNCTION("""COMPUTED_VALUE"""),"")</f>
        <v/>
      </c>
      <c r="D20131" s="105"/>
      <c r="E20131" s="105"/>
      <c r="F20131" s="105"/>
      <c r="I20131" s="105"/>
    </row>
    <row r="20132">
      <c r="C20132" s="225" t="str">
        <f>IFERROR(__xludf.DUMMYFUNCTION("""COMPUTED_VALUE"""),"")</f>
        <v/>
      </c>
      <c r="D20132" s="105"/>
      <c r="E20132" s="105"/>
      <c r="F20132" s="105"/>
      <c r="I20132" s="105"/>
    </row>
    <row r="20133">
      <c r="C20133" s="225" t="str">
        <f>IFERROR(__xludf.DUMMYFUNCTION("""COMPUTED_VALUE"""),"")</f>
        <v/>
      </c>
      <c r="D20133" s="105"/>
      <c r="E20133" s="105"/>
      <c r="F20133" s="105"/>
      <c r="I20133" s="105"/>
    </row>
    <row r="20134">
      <c r="C20134" s="225" t="str">
        <f>IFERROR(__xludf.DUMMYFUNCTION("""COMPUTED_VALUE"""),"")</f>
        <v/>
      </c>
      <c r="D20134" s="105"/>
      <c r="E20134" s="105"/>
      <c r="F20134" s="105"/>
      <c r="I20134" s="105"/>
    </row>
    <row r="20135">
      <c r="C20135" s="225" t="str">
        <f>IFERROR(__xludf.DUMMYFUNCTION("""COMPUTED_VALUE"""),"")</f>
        <v/>
      </c>
      <c r="D20135" s="105"/>
      <c r="E20135" s="105"/>
      <c r="F20135" s="105"/>
      <c r="I20135" s="105"/>
    </row>
    <row r="20136">
      <c r="C20136" s="225" t="str">
        <f>IFERROR(__xludf.DUMMYFUNCTION("""COMPUTED_VALUE"""),"")</f>
        <v/>
      </c>
      <c r="D20136" s="105"/>
      <c r="E20136" s="105"/>
      <c r="F20136" s="105"/>
      <c r="I20136" s="105"/>
    </row>
    <row r="20137">
      <c r="C20137" s="225" t="str">
        <f>IFERROR(__xludf.DUMMYFUNCTION("""COMPUTED_VALUE"""),"")</f>
        <v/>
      </c>
      <c r="D20137" s="105"/>
      <c r="E20137" s="105"/>
      <c r="F20137" s="105"/>
      <c r="I20137" s="105"/>
    </row>
    <row r="20138">
      <c r="C20138" s="225" t="str">
        <f>IFERROR(__xludf.DUMMYFUNCTION("""COMPUTED_VALUE"""),"")</f>
        <v/>
      </c>
      <c r="D20138" s="105"/>
      <c r="E20138" s="105"/>
      <c r="F20138" s="105"/>
      <c r="I20138" s="105"/>
    </row>
    <row r="20139">
      <c r="C20139" s="225" t="str">
        <f>IFERROR(__xludf.DUMMYFUNCTION("""COMPUTED_VALUE"""),"")</f>
        <v/>
      </c>
      <c r="D20139" s="105"/>
      <c r="E20139" s="105"/>
      <c r="F20139" s="105"/>
      <c r="I20139" s="105"/>
    </row>
    <row r="20140">
      <c r="C20140" s="225" t="str">
        <f>IFERROR(__xludf.DUMMYFUNCTION("""COMPUTED_VALUE"""),"")</f>
        <v/>
      </c>
      <c r="D20140" s="105"/>
      <c r="E20140" s="105"/>
      <c r="F20140" s="105"/>
      <c r="I20140" s="105"/>
    </row>
    <row r="20141">
      <c r="C20141" s="225" t="str">
        <f>IFERROR(__xludf.DUMMYFUNCTION("""COMPUTED_VALUE"""),"")</f>
        <v/>
      </c>
      <c r="D20141" s="105"/>
      <c r="E20141" s="105"/>
      <c r="F20141" s="105"/>
      <c r="I20141" s="105"/>
    </row>
    <row r="20142">
      <c r="C20142" s="225" t="str">
        <f>IFERROR(__xludf.DUMMYFUNCTION("""COMPUTED_VALUE"""),"")</f>
        <v/>
      </c>
      <c r="D20142" s="105"/>
      <c r="E20142" s="105"/>
      <c r="F20142" s="105"/>
      <c r="I20142" s="105"/>
    </row>
    <row r="20143">
      <c r="C20143" s="225" t="str">
        <f>IFERROR(__xludf.DUMMYFUNCTION("""COMPUTED_VALUE"""),"")</f>
        <v/>
      </c>
      <c r="D20143" s="105"/>
      <c r="E20143" s="105"/>
      <c r="F20143" s="105"/>
      <c r="I20143" s="105"/>
    </row>
    <row r="20144">
      <c r="C20144" s="225" t="str">
        <f>IFERROR(__xludf.DUMMYFUNCTION("""COMPUTED_VALUE"""),"")</f>
        <v/>
      </c>
      <c r="D20144" s="105"/>
      <c r="E20144" s="105"/>
      <c r="F20144" s="105"/>
      <c r="I20144" s="105"/>
    </row>
    <row r="20145">
      <c r="C20145" s="225" t="str">
        <f>IFERROR(__xludf.DUMMYFUNCTION("""COMPUTED_VALUE"""),"")</f>
        <v/>
      </c>
      <c r="D20145" s="105"/>
      <c r="E20145" s="105"/>
      <c r="F20145" s="105"/>
      <c r="I20145" s="105"/>
    </row>
    <row r="20146">
      <c r="C20146" s="225" t="str">
        <f>IFERROR(__xludf.DUMMYFUNCTION("""COMPUTED_VALUE"""),"")</f>
        <v/>
      </c>
      <c r="D20146" s="105"/>
      <c r="E20146" s="105"/>
      <c r="F20146" s="105"/>
      <c r="I20146" s="105"/>
    </row>
    <row r="20147">
      <c r="C20147" s="225" t="str">
        <f>IFERROR(__xludf.DUMMYFUNCTION("""COMPUTED_VALUE"""),"")</f>
        <v/>
      </c>
      <c r="D20147" s="105"/>
      <c r="E20147" s="105"/>
      <c r="F20147" s="105"/>
      <c r="I20147" s="105"/>
    </row>
    <row r="20148">
      <c r="C20148" s="225" t="str">
        <f>IFERROR(__xludf.DUMMYFUNCTION("""COMPUTED_VALUE"""),"")</f>
        <v/>
      </c>
      <c r="D20148" s="105"/>
      <c r="E20148" s="105"/>
      <c r="F20148" s="105"/>
      <c r="I20148" s="105"/>
    </row>
    <row r="20149">
      <c r="C20149" s="225" t="str">
        <f>IFERROR(__xludf.DUMMYFUNCTION("""COMPUTED_VALUE"""),"")</f>
        <v/>
      </c>
      <c r="D20149" s="105"/>
      <c r="E20149" s="105"/>
      <c r="F20149" s="105"/>
      <c r="I20149" s="105"/>
    </row>
    <row r="20150">
      <c r="C20150" s="225" t="str">
        <f>IFERROR(__xludf.DUMMYFUNCTION("""COMPUTED_VALUE"""),"")</f>
        <v/>
      </c>
      <c r="D20150" s="105"/>
      <c r="E20150" s="105"/>
      <c r="F20150" s="105"/>
      <c r="I20150" s="105"/>
    </row>
    <row r="20151">
      <c r="C20151" s="225" t="str">
        <f>IFERROR(__xludf.DUMMYFUNCTION("""COMPUTED_VALUE"""),"")</f>
        <v/>
      </c>
      <c r="D20151" s="105"/>
      <c r="E20151" s="105"/>
      <c r="F20151" s="105"/>
      <c r="I20151" s="105"/>
    </row>
    <row r="20152">
      <c r="C20152" s="225" t="str">
        <f>IFERROR(__xludf.DUMMYFUNCTION("""COMPUTED_VALUE"""),"")</f>
        <v/>
      </c>
      <c r="D20152" s="105"/>
      <c r="E20152" s="105"/>
      <c r="F20152" s="105"/>
      <c r="I20152" s="105"/>
    </row>
    <row r="20153">
      <c r="C20153" s="225" t="str">
        <f>IFERROR(__xludf.DUMMYFUNCTION("""COMPUTED_VALUE"""),"")</f>
        <v/>
      </c>
      <c r="D20153" s="105"/>
      <c r="E20153" s="105"/>
      <c r="F20153" s="105"/>
      <c r="I20153" s="105"/>
    </row>
    <row r="20154">
      <c r="C20154" s="225" t="str">
        <f>IFERROR(__xludf.DUMMYFUNCTION("""COMPUTED_VALUE"""),"")</f>
        <v/>
      </c>
      <c r="D20154" s="105"/>
      <c r="E20154" s="105"/>
      <c r="F20154" s="105"/>
      <c r="I20154" s="105"/>
    </row>
    <row r="20155">
      <c r="C20155" s="225" t="str">
        <f>IFERROR(__xludf.DUMMYFUNCTION("""COMPUTED_VALUE"""),"")</f>
        <v/>
      </c>
      <c r="D20155" s="105"/>
      <c r="E20155" s="105"/>
      <c r="F20155" s="105"/>
      <c r="I20155" s="105"/>
    </row>
    <row r="20156">
      <c r="C20156" s="225" t="str">
        <f>IFERROR(__xludf.DUMMYFUNCTION("""COMPUTED_VALUE"""),"")</f>
        <v/>
      </c>
      <c r="D20156" s="105"/>
      <c r="E20156" s="105"/>
      <c r="F20156" s="105"/>
      <c r="I20156" s="105"/>
    </row>
    <row r="20157">
      <c r="C20157" s="225" t="str">
        <f>IFERROR(__xludf.DUMMYFUNCTION("""COMPUTED_VALUE"""),"")</f>
        <v/>
      </c>
      <c r="D20157" s="105"/>
      <c r="E20157" s="105"/>
      <c r="F20157" s="105"/>
      <c r="I20157" s="105"/>
    </row>
    <row r="20158">
      <c r="C20158" s="225" t="str">
        <f>IFERROR(__xludf.DUMMYFUNCTION("""COMPUTED_VALUE"""),"")</f>
        <v/>
      </c>
      <c r="D20158" s="105"/>
      <c r="E20158" s="105"/>
      <c r="F20158" s="105"/>
      <c r="I20158" s="105"/>
    </row>
    <row r="20159">
      <c r="C20159" s="225" t="str">
        <f>IFERROR(__xludf.DUMMYFUNCTION("""COMPUTED_VALUE"""),"")</f>
        <v/>
      </c>
      <c r="D20159" s="105"/>
      <c r="E20159" s="105"/>
      <c r="F20159" s="105"/>
      <c r="I20159" s="105"/>
    </row>
    <row r="20160">
      <c r="C20160" s="225" t="str">
        <f>IFERROR(__xludf.DUMMYFUNCTION("""COMPUTED_VALUE"""),"")</f>
        <v/>
      </c>
      <c r="D20160" s="105"/>
      <c r="E20160" s="105"/>
      <c r="F20160" s="105"/>
      <c r="I20160" s="105"/>
    </row>
    <row r="20161">
      <c r="C20161" s="225" t="str">
        <f>IFERROR(__xludf.DUMMYFUNCTION("""COMPUTED_VALUE"""),"")</f>
        <v/>
      </c>
      <c r="D20161" s="105"/>
      <c r="E20161" s="105"/>
      <c r="F20161" s="105"/>
      <c r="I20161" s="105"/>
    </row>
    <row r="20162">
      <c r="C20162" s="225" t="str">
        <f>IFERROR(__xludf.DUMMYFUNCTION("""COMPUTED_VALUE"""),"")</f>
        <v/>
      </c>
      <c r="D20162" s="105"/>
      <c r="E20162" s="105"/>
      <c r="F20162" s="105"/>
      <c r="I20162" s="105"/>
    </row>
    <row r="20163">
      <c r="C20163" s="225" t="str">
        <f>IFERROR(__xludf.DUMMYFUNCTION("""COMPUTED_VALUE"""),"")</f>
        <v/>
      </c>
      <c r="D20163" s="105"/>
      <c r="E20163" s="105"/>
      <c r="F20163" s="105"/>
      <c r="I20163" s="105"/>
    </row>
    <row r="20164">
      <c r="C20164" s="225" t="str">
        <f>IFERROR(__xludf.DUMMYFUNCTION("""COMPUTED_VALUE"""),"")</f>
        <v/>
      </c>
      <c r="D20164" s="105"/>
      <c r="E20164" s="105"/>
      <c r="F20164" s="105"/>
      <c r="I20164" s="105"/>
    </row>
    <row r="20165">
      <c r="C20165" s="225" t="str">
        <f>IFERROR(__xludf.DUMMYFUNCTION("""COMPUTED_VALUE"""),"")</f>
        <v/>
      </c>
      <c r="D20165" s="105"/>
      <c r="E20165" s="105"/>
      <c r="F20165" s="105"/>
      <c r="I20165" s="105"/>
    </row>
    <row r="20166">
      <c r="C20166" s="225" t="str">
        <f>IFERROR(__xludf.DUMMYFUNCTION("""COMPUTED_VALUE"""),"")</f>
        <v/>
      </c>
      <c r="D20166" s="105"/>
      <c r="E20166" s="105"/>
      <c r="F20166" s="105"/>
      <c r="I20166" s="105"/>
    </row>
    <row r="20167">
      <c r="C20167" s="225" t="str">
        <f>IFERROR(__xludf.DUMMYFUNCTION("""COMPUTED_VALUE"""),"")</f>
        <v/>
      </c>
      <c r="D20167" s="105"/>
      <c r="E20167" s="105"/>
      <c r="F20167" s="105"/>
      <c r="I20167" s="105"/>
    </row>
    <row r="20168">
      <c r="C20168" s="225" t="str">
        <f>IFERROR(__xludf.DUMMYFUNCTION("""COMPUTED_VALUE"""),"")</f>
        <v/>
      </c>
      <c r="D20168" s="105"/>
      <c r="E20168" s="105"/>
      <c r="F20168" s="105"/>
      <c r="I20168" s="105"/>
    </row>
    <row r="20169">
      <c r="C20169" s="225" t="str">
        <f>IFERROR(__xludf.DUMMYFUNCTION("""COMPUTED_VALUE"""),"")</f>
        <v/>
      </c>
      <c r="D20169" s="105"/>
      <c r="E20169" s="105"/>
      <c r="F20169" s="105"/>
      <c r="I20169" s="105"/>
    </row>
    <row r="20170">
      <c r="C20170" s="225" t="str">
        <f>IFERROR(__xludf.DUMMYFUNCTION("""COMPUTED_VALUE"""),"")</f>
        <v/>
      </c>
      <c r="D20170" s="105"/>
      <c r="E20170" s="105"/>
      <c r="F20170" s="105"/>
      <c r="I20170" s="105"/>
    </row>
    <row r="20171">
      <c r="C20171" s="225" t="str">
        <f>IFERROR(__xludf.DUMMYFUNCTION("""COMPUTED_VALUE"""),"")</f>
        <v/>
      </c>
      <c r="D20171" s="105"/>
      <c r="E20171" s="105"/>
      <c r="F20171" s="105"/>
      <c r="I20171" s="105"/>
    </row>
    <row r="20172">
      <c r="C20172" s="225" t="str">
        <f>IFERROR(__xludf.DUMMYFUNCTION("""COMPUTED_VALUE"""),"")</f>
        <v/>
      </c>
      <c r="D20172" s="105"/>
      <c r="E20172" s="105"/>
      <c r="F20172" s="105"/>
      <c r="I20172" s="105"/>
    </row>
    <row r="20173">
      <c r="C20173" s="225" t="str">
        <f>IFERROR(__xludf.DUMMYFUNCTION("""COMPUTED_VALUE"""),"")</f>
        <v/>
      </c>
      <c r="D20173" s="105"/>
      <c r="E20173" s="105"/>
      <c r="F20173" s="105"/>
      <c r="I20173" s="105"/>
    </row>
    <row r="20174">
      <c r="C20174" s="225" t="str">
        <f>IFERROR(__xludf.DUMMYFUNCTION("""COMPUTED_VALUE"""),"")</f>
        <v/>
      </c>
      <c r="D20174" s="105"/>
      <c r="E20174" s="105"/>
      <c r="F20174" s="105"/>
      <c r="I20174" s="105"/>
    </row>
    <row r="20175">
      <c r="C20175" s="225" t="str">
        <f>IFERROR(__xludf.DUMMYFUNCTION("""COMPUTED_VALUE"""),"")</f>
        <v/>
      </c>
      <c r="D20175" s="105"/>
      <c r="E20175" s="105"/>
      <c r="F20175" s="105"/>
      <c r="I20175" s="105"/>
    </row>
    <row r="20176">
      <c r="C20176" s="225" t="str">
        <f>IFERROR(__xludf.DUMMYFUNCTION("""COMPUTED_VALUE"""),"")</f>
        <v/>
      </c>
      <c r="D20176" s="105"/>
      <c r="E20176" s="105"/>
      <c r="F20176" s="105"/>
      <c r="I20176" s="105"/>
    </row>
    <row r="20177">
      <c r="C20177" s="225" t="str">
        <f>IFERROR(__xludf.DUMMYFUNCTION("""COMPUTED_VALUE"""),"")</f>
        <v/>
      </c>
      <c r="D20177" s="105"/>
      <c r="E20177" s="105"/>
      <c r="F20177" s="105"/>
      <c r="I20177" s="105"/>
    </row>
    <row r="20178">
      <c r="C20178" s="225" t="str">
        <f>IFERROR(__xludf.DUMMYFUNCTION("""COMPUTED_VALUE"""),"")</f>
        <v/>
      </c>
      <c r="D20178" s="105"/>
      <c r="E20178" s="105"/>
      <c r="F20178" s="105"/>
      <c r="I20178" s="105"/>
    </row>
    <row r="20179">
      <c r="C20179" s="225" t="str">
        <f>IFERROR(__xludf.DUMMYFUNCTION("""COMPUTED_VALUE"""),"")</f>
        <v/>
      </c>
      <c r="D20179" s="105"/>
      <c r="E20179" s="105"/>
      <c r="F20179" s="105"/>
      <c r="I20179" s="105"/>
    </row>
    <row r="20180">
      <c r="C20180" s="225" t="str">
        <f>IFERROR(__xludf.DUMMYFUNCTION("""COMPUTED_VALUE"""),"")</f>
        <v/>
      </c>
      <c r="D20180" s="105"/>
      <c r="E20180" s="105"/>
      <c r="F20180" s="105"/>
      <c r="I20180" s="105"/>
    </row>
    <row r="20181">
      <c r="C20181" s="225" t="str">
        <f>IFERROR(__xludf.DUMMYFUNCTION("""COMPUTED_VALUE"""),"")</f>
        <v/>
      </c>
      <c r="D20181" s="105"/>
      <c r="E20181" s="105"/>
      <c r="F20181" s="105"/>
      <c r="I20181" s="105"/>
    </row>
    <row r="20182">
      <c r="C20182" s="225" t="str">
        <f>IFERROR(__xludf.DUMMYFUNCTION("""COMPUTED_VALUE"""),"")</f>
        <v/>
      </c>
      <c r="D20182" s="105"/>
      <c r="E20182" s="105"/>
      <c r="F20182" s="105"/>
      <c r="I20182" s="105"/>
    </row>
    <row r="20183">
      <c r="C20183" s="225" t="str">
        <f>IFERROR(__xludf.DUMMYFUNCTION("""COMPUTED_VALUE"""),"")</f>
        <v/>
      </c>
      <c r="D20183" s="105"/>
      <c r="E20183" s="105"/>
      <c r="F20183" s="105"/>
      <c r="I20183" s="105"/>
    </row>
    <row r="20184">
      <c r="C20184" s="225" t="str">
        <f>IFERROR(__xludf.DUMMYFUNCTION("""COMPUTED_VALUE"""),"")</f>
        <v/>
      </c>
      <c r="D20184" s="105"/>
      <c r="E20184" s="105"/>
      <c r="F20184" s="105"/>
      <c r="I20184" s="105"/>
    </row>
    <row r="20185">
      <c r="C20185" s="225" t="str">
        <f>IFERROR(__xludf.DUMMYFUNCTION("""COMPUTED_VALUE"""),"")</f>
        <v/>
      </c>
      <c r="D20185" s="105"/>
      <c r="E20185" s="105"/>
      <c r="F20185" s="105"/>
      <c r="I20185" s="105"/>
    </row>
    <row r="20186">
      <c r="C20186" s="225" t="str">
        <f>IFERROR(__xludf.DUMMYFUNCTION("""COMPUTED_VALUE"""),"")</f>
        <v/>
      </c>
      <c r="D20186" s="105"/>
      <c r="E20186" s="105"/>
      <c r="F20186" s="105"/>
      <c r="I20186" s="105"/>
    </row>
    <row r="20187">
      <c r="C20187" s="225" t="str">
        <f>IFERROR(__xludf.DUMMYFUNCTION("""COMPUTED_VALUE"""),"")</f>
        <v/>
      </c>
      <c r="D20187" s="105"/>
      <c r="E20187" s="105"/>
      <c r="F20187" s="105"/>
      <c r="I20187" s="105"/>
    </row>
    <row r="20188">
      <c r="C20188" s="225" t="str">
        <f>IFERROR(__xludf.DUMMYFUNCTION("""COMPUTED_VALUE"""),"")</f>
        <v/>
      </c>
      <c r="D20188" s="105"/>
      <c r="E20188" s="105"/>
      <c r="F20188" s="105"/>
      <c r="I20188" s="105"/>
    </row>
    <row r="20189">
      <c r="C20189" s="225" t="str">
        <f>IFERROR(__xludf.DUMMYFUNCTION("""COMPUTED_VALUE"""),"")</f>
        <v/>
      </c>
      <c r="D20189" s="105"/>
      <c r="E20189" s="105"/>
      <c r="F20189" s="105"/>
      <c r="I20189" s="105"/>
    </row>
    <row r="20190">
      <c r="C20190" s="225" t="str">
        <f>IFERROR(__xludf.DUMMYFUNCTION("""COMPUTED_VALUE"""),"")</f>
        <v/>
      </c>
      <c r="D20190" s="105"/>
      <c r="E20190" s="105"/>
      <c r="F20190" s="105"/>
      <c r="I20190" s="105"/>
    </row>
    <row r="20191">
      <c r="C20191" s="225" t="str">
        <f>IFERROR(__xludf.DUMMYFUNCTION("""COMPUTED_VALUE"""),"")</f>
        <v/>
      </c>
      <c r="D20191" s="105"/>
      <c r="E20191" s="105"/>
      <c r="F20191" s="105"/>
      <c r="I20191" s="105"/>
    </row>
    <row r="20192">
      <c r="C20192" s="225" t="str">
        <f>IFERROR(__xludf.DUMMYFUNCTION("""COMPUTED_VALUE"""),"")</f>
        <v/>
      </c>
      <c r="D20192" s="105"/>
      <c r="E20192" s="105"/>
      <c r="F20192" s="105"/>
      <c r="I20192" s="105"/>
    </row>
    <row r="20193">
      <c r="C20193" s="225" t="str">
        <f>IFERROR(__xludf.DUMMYFUNCTION("""COMPUTED_VALUE"""),"")</f>
        <v/>
      </c>
      <c r="D20193" s="105"/>
      <c r="E20193" s="105"/>
      <c r="F20193" s="105"/>
      <c r="I20193" s="105"/>
    </row>
    <row r="20194">
      <c r="C20194" s="225" t="str">
        <f>IFERROR(__xludf.DUMMYFUNCTION("""COMPUTED_VALUE"""),"")</f>
        <v/>
      </c>
      <c r="D20194" s="105"/>
      <c r="E20194" s="105"/>
      <c r="F20194" s="105"/>
      <c r="I20194" s="105"/>
    </row>
    <row r="20195">
      <c r="C20195" s="225" t="str">
        <f>IFERROR(__xludf.DUMMYFUNCTION("""COMPUTED_VALUE"""),"")</f>
        <v/>
      </c>
      <c r="D20195" s="105"/>
      <c r="E20195" s="105"/>
      <c r="F20195" s="105"/>
      <c r="I20195" s="105"/>
    </row>
    <row r="20196">
      <c r="C20196" s="225" t="str">
        <f>IFERROR(__xludf.DUMMYFUNCTION("""COMPUTED_VALUE"""),"")</f>
        <v/>
      </c>
      <c r="D20196" s="105"/>
      <c r="E20196" s="105"/>
      <c r="F20196" s="105"/>
      <c r="I20196" s="105"/>
    </row>
    <row r="20197">
      <c r="C20197" s="225" t="str">
        <f>IFERROR(__xludf.DUMMYFUNCTION("""COMPUTED_VALUE"""),"")</f>
        <v/>
      </c>
      <c r="D20197" s="105"/>
      <c r="E20197" s="105"/>
      <c r="F20197" s="105"/>
      <c r="I20197" s="105"/>
    </row>
    <row r="20198">
      <c r="C20198" s="225" t="str">
        <f>IFERROR(__xludf.DUMMYFUNCTION("""COMPUTED_VALUE"""),"")</f>
        <v/>
      </c>
      <c r="D20198" s="105"/>
      <c r="E20198" s="105"/>
      <c r="F20198" s="105"/>
      <c r="I20198" s="105"/>
    </row>
    <row r="20199">
      <c r="C20199" s="225" t="str">
        <f>IFERROR(__xludf.DUMMYFUNCTION("""COMPUTED_VALUE"""),"")</f>
        <v/>
      </c>
      <c r="D20199" s="105"/>
      <c r="E20199" s="105"/>
      <c r="F20199" s="105"/>
      <c r="I20199" s="105"/>
    </row>
    <row r="20200">
      <c r="C20200" s="225" t="str">
        <f>IFERROR(__xludf.DUMMYFUNCTION("""COMPUTED_VALUE"""),"")</f>
        <v/>
      </c>
      <c r="D20200" s="105"/>
      <c r="E20200" s="105"/>
      <c r="F20200" s="105"/>
      <c r="I20200" s="105"/>
    </row>
    <row r="20201">
      <c r="C20201" s="225" t="str">
        <f>IFERROR(__xludf.DUMMYFUNCTION("""COMPUTED_VALUE"""),"")</f>
        <v/>
      </c>
      <c r="D20201" s="105"/>
      <c r="E20201" s="105"/>
      <c r="F20201" s="105"/>
      <c r="I20201" s="105"/>
    </row>
    <row r="20202">
      <c r="C20202" s="225" t="str">
        <f>IFERROR(__xludf.DUMMYFUNCTION("""COMPUTED_VALUE"""),"")</f>
        <v/>
      </c>
      <c r="D20202" s="105"/>
      <c r="E20202" s="105"/>
      <c r="F20202" s="105"/>
      <c r="I20202" s="105"/>
    </row>
    <row r="20203">
      <c r="C20203" s="225" t="str">
        <f>IFERROR(__xludf.DUMMYFUNCTION("""COMPUTED_VALUE"""),"")</f>
        <v/>
      </c>
      <c r="D20203" s="105"/>
      <c r="E20203" s="105"/>
      <c r="F20203" s="105"/>
      <c r="I20203" s="105"/>
    </row>
    <row r="20204">
      <c r="C20204" s="225" t="str">
        <f>IFERROR(__xludf.DUMMYFUNCTION("""COMPUTED_VALUE"""),"")</f>
        <v/>
      </c>
      <c r="D20204" s="105"/>
      <c r="E20204" s="105"/>
      <c r="F20204" s="105"/>
      <c r="I20204" s="105"/>
    </row>
    <row r="20205">
      <c r="C20205" s="225" t="str">
        <f>IFERROR(__xludf.DUMMYFUNCTION("""COMPUTED_VALUE"""),"")</f>
        <v/>
      </c>
      <c r="D20205" s="105"/>
      <c r="E20205" s="105"/>
      <c r="F20205" s="105"/>
      <c r="I20205" s="105"/>
    </row>
    <row r="20206">
      <c r="C20206" s="225" t="str">
        <f>IFERROR(__xludf.DUMMYFUNCTION("""COMPUTED_VALUE"""),"")</f>
        <v/>
      </c>
      <c r="D20206" s="105"/>
      <c r="E20206" s="105"/>
      <c r="F20206" s="105"/>
      <c r="I20206" s="105"/>
    </row>
    <row r="20207">
      <c r="C20207" s="225" t="str">
        <f>IFERROR(__xludf.DUMMYFUNCTION("""COMPUTED_VALUE"""),"")</f>
        <v/>
      </c>
      <c r="D20207" s="105"/>
      <c r="E20207" s="105"/>
      <c r="F20207" s="105"/>
      <c r="I20207" s="105"/>
    </row>
    <row r="20208">
      <c r="C20208" s="225" t="str">
        <f>IFERROR(__xludf.DUMMYFUNCTION("""COMPUTED_VALUE"""),"")</f>
        <v/>
      </c>
      <c r="D20208" s="105"/>
      <c r="E20208" s="105"/>
      <c r="F20208" s="105"/>
      <c r="I20208" s="105"/>
    </row>
    <row r="20209">
      <c r="C20209" s="225" t="str">
        <f>IFERROR(__xludf.DUMMYFUNCTION("""COMPUTED_VALUE"""),"")</f>
        <v/>
      </c>
      <c r="D20209" s="105"/>
      <c r="E20209" s="105"/>
      <c r="F20209" s="105"/>
      <c r="I20209" s="105"/>
    </row>
    <row r="20210">
      <c r="C20210" s="225" t="str">
        <f>IFERROR(__xludf.DUMMYFUNCTION("""COMPUTED_VALUE"""),"")</f>
        <v/>
      </c>
      <c r="D20210" s="105"/>
      <c r="E20210" s="105"/>
      <c r="F20210" s="105"/>
      <c r="I20210" s="105"/>
    </row>
    <row r="20211">
      <c r="C20211" s="225" t="str">
        <f>IFERROR(__xludf.DUMMYFUNCTION("""COMPUTED_VALUE"""),"")</f>
        <v/>
      </c>
      <c r="D20211" s="105"/>
      <c r="E20211" s="105"/>
      <c r="F20211" s="105"/>
      <c r="I20211" s="105"/>
    </row>
    <row r="20212">
      <c r="C20212" s="225" t="str">
        <f>IFERROR(__xludf.DUMMYFUNCTION("""COMPUTED_VALUE"""),"")</f>
        <v/>
      </c>
      <c r="D20212" s="105"/>
      <c r="E20212" s="105"/>
      <c r="F20212" s="105"/>
      <c r="I20212" s="105"/>
    </row>
    <row r="20213">
      <c r="C20213" s="225" t="str">
        <f>IFERROR(__xludf.DUMMYFUNCTION("""COMPUTED_VALUE"""),"")</f>
        <v/>
      </c>
      <c r="D20213" s="105"/>
      <c r="E20213" s="105"/>
      <c r="F20213" s="105"/>
      <c r="I20213" s="105"/>
    </row>
    <row r="20214">
      <c r="C20214" s="225" t="str">
        <f>IFERROR(__xludf.DUMMYFUNCTION("""COMPUTED_VALUE"""),"")</f>
        <v/>
      </c>
      <c r="D20214" s="105"/>
      <c r="E20214" s="105"/>
      <c r="F20214" s="105"/>
      <c r="I20214" s="105"/>
    </row>
    <row r="20215">
      <c r="C20215" s="225" t="str">
        <f>IFERROR(__xludf.DUMMYFUNCTION("""COMPUTED_VALUE"""),"")</f>
        <v/>
      </c>
      <c r="D20215" s="105"/>
      <c r="E20215" s="105"/>
      <c r="F20215" s="105"/>
      <c r="I20215" s="105"/>
    </row>
    <row r="20216">
      <c r="C20216" s="225" t="str">
        <f>IFERROR(__xludf.DUMMYFUNCTION("""COMPUTED_VALUE"""),"")</f>
        <v/>
      </c>
      <c r="D20216" s="105"/>
      <c r="E20216" s="105"/>
      <c r="F20216" s="105"/>
      <c r="I20216" s="105"/>
    </row>
    <row r="20217">
      <c r="C20217" s="225" t="str">
        <f>IFERROR(__xludf.DUMMYFUNCTION("""COMPUTED_VALUE"""),"")</f>
        <v/>
      </c>
      <c r="D20217" s="105"/>
      <c r="E20217" s="105"/>
      <c r="F20217" s="105"/>
      <c r="I20217" s="105"/>
    </row>
    <row r="20218">
      <c r="C20218" s="225" t="str">
        <f>IFERROR(__xludf.DUMMYFUNCTION("""COMPUTED_VALUE"""),"")</f>
        <v/>
      </c>
      <c r="D20218" s="105"/>
      <c r="E20218" s="105"/>
      <c r="F20218" s="105"/>
      <c r="I20218" s="105"/>
    </row>
    <row r="20219">
      <c r="C20219" s="225" t="str">
        <f>IFERROR(__xludf.DUMMYFUNCTION("""COMPUTED_VALUE"""),"")</f>
        <v/>
      </c>
      <c r="D20219" s="105"/>
      <c r="E20219" s="105"/>
      <c r="F20219" s="105"/>
      <c r="I20219" s="105"/>
    </row>
    <row r="20220">
      <c r="C20220" s="225" t="str">
        <f>IFERROR(__xludf.DUMMYFUNCTION("""COMPUTED_VALUE"""),"")</f>
        <v/>
      </c>
      <c r="D20220" s="105"/>
      <c r="E20220" s="105"/>
      <c r="F20220" s="105"/>
      <c r="I20220" s="105"/>
    </row>
    <row r="20221">
      <c r="C20221" s="225" t="str">
        <f>IFERROR(__xludf.DUMMYFUNCTION("""COMPUTED_VALUE"""),"")</f>
        <v/>
      </c>
      <c r="D20221" s="105"/>
      <c r="E20221" s="105"/>
      <c r="F20221" s="105"/>
      <c r="I20221" s="105"/>
    </row>
    <row r="20222">
      <c r="C20222" s="225" t="str">
        <f>IFERROR(__xludf.DUMMYFUNCTION("""COMPUTED_VALUE"""),"")</f>
        <v/>
      </c>
      <c r="D20222" s="105"/>
      <c r="E20222" s="105"/>
      <c r="F20222" s="105"/>
      <c r="I20222" s="105"/>
    </row>
    <row r="20223">
      <c r="C20223" s="225" t="str">
        <f>IFERROR(__xludf.DUMMYFUNCTION("""COMPUTED_VALUE"""),"")</f>
        <v/>
      </c>
      <c r="D20223" s="105"/>
      <c r="E20223" s="105"/>
      <c r="F20223" s="105"/>
      <c r="I20223" s="105"/>
    </row>
    <row r="20224">
      <c r="C20224" s="225" t="str">
        <f>IFERROR(__xludf.DUMMYFUNCTION("""COMPUTED_VALUE"""),"")</f>
        <v/>
      </c>
      <c r="D20224" s="105"/>
      <c r="E20224" s="105"/>
      <c r="F20224" s="105"/>
      <c r="I20224" s="105"/>
    </row>
    <row r="20225">
      <c r="C20225" s="225" t="str">
        <f>IFERROR(__xludf.DUMMYFUNCTION("""COMPUTED_VALUE"""),"")</f>
        <v/>
      </c>
      <c r="D20225" s="105"/>
      <c r="E20225" s="105"/>
      <c r="F20225" s="105"/>
      <c r="I20225" s="105"/>
    </row>
    <row r="20226">
      <c r="C20226" s="225" t="str">
        <f>IFERROR(__xludf.DUMMYFUNCTION("""COMPUTED_VALUE"""),"")</f>
        <v/>
      </c>
      <c r="D20226" s="105"/>
      <c r="E20226" s="105"/>
      <c r="F20226" s="105"/>
      <c r="I20226" s="105"/>
    </row>
    <row r="20227">
      <c r="C20227" s="225" t="str">
        <f>IFERROR(__xludf.DUMMYFUNCTION("""COMPUTED_VALUE"""),"")</f>
        <v/>
      </c>
      <c r="D20227" s="105"/>
      <c r="E20227" s="105"/>
      <c r="F20227" s="105"/>
      <c r="I20227" s="105"/>
    </row>
    <row r="20228">
      <c r="C20228" s="225" t="str">
        <f>IFERROR(__xludf.DUMMYFUNCTION("""COMPUTED_VALUE"""),"")</f>
        <v/>
      </c>
      <c r="D20228" s="105"/>
      <c r="E20228" s="105"/>
      <c r="F20228" s="105"/>
      <c r="I20228" s="105"/>
    </row>
    <row r="20229">
      <c r="C20229" s="225" t="str">
        <f>IFERROR(__xludf.DUMMYFUNCTION("""COMPUTED_VALUE"""),"")</f>
        <v/>
      </c>
      <c r="D20229" s="105"/>
      <c r="E20229" s="105"/>
      <c r="F20229" s="105"/>
      <c r="I20229" s="105"/>
    </row>
    <row r="20230">
      <c r="C20230" s="225" t="str">
        <f>IFERROR(__xludf.DUMMYFUNCTION("""COMPUTED_VALUE"""),"")</f>
        <v/>
      </c>
      <c r="D20230" s="105"/>
      <c r="E20230" s="105"/>
      <c r="F20230" s="105"/>
      <c r="I20230" s="105"/>
    </row>
    <row r="20231">
      <c r="C20231" s="225" t="str">
        <f>IFERROR(__xludf.DUMMYFUNCTION("""COMPUTED_VALUE"""),"")</f>
        <v/>
      </c>
      <c r="D20231" s="105"/>
      <c r="E20231" s="105"/>
      <c r="F20231" s="105"/>
      <c r="I20231" s="105"/>
    </row>
    <row r="20232">
      <c r="C20232" s="225" t="str">
        <f>IFERROR(__xludf.DUMMYFUNCTION("""COMPUTED_VALUE"""),"")</f>
        <v/>
      </c>
      <c r="D20232" s="105"/>
      <c r="E20232" s="105"/>
      <c r="F20232" s="105"/>
      <c r="I20232" s="105"/>
    </row>
    <row r="20233">
      <c r="C20233" s="225" t="str">
        <f>IFERROR(__xludf.DUMMYFUNCTION("""COMPUTED_VALUE"""),"")</f>
        <v/>
      </c>
      <c r="D20233" s="105"/>
      <c r="E20233" s="105"/>
      <c r="F20233" s="105"/>
      <c r="I20233" s="105"/>
    </row>
    <row r="20234">
      <c r="C20234" s="225" t="str">
        <f>IFERROR(__xludf.DUMMYFUNCTION("""COMPUTED_VALUE"""),"")</f>
        <v/>
      </c>
      <c r="D20234" s="105"/>
      <c r="E20234" s="105"/>
      <c r="F20234" s="105"/>
      <c r="I20234" s="105"/>
    </row>
    <row r="20235">
      <c r="C20235" s="225" t="str">
        <f>IFERROR(__xludf.DUMMYFUNCTION("""COMPUTED_VALUE"""),"")</f>
        <v/>
      </c>
      <c r="D20235" s="105"/>
      <c r="E20235" s="105"/>
      <c r="F20235" s="105"/>
      <c r="I20235" s="105"/>
    </row>
    <row r="20236">
      <c r="C20236" s="225" t="str">
        <f>IFERROR(__xludf.DUMMYFUNCTION("""COMPUTED_VALUE"""),"")</f>
        <v/>
      </c>
      <c r="D20236" s="105"/>
      <c r="E20236" s="105"/>
      <c r="F20236" s="105"/>
      <c r="I20236" s="105"/>
    </row>
    <row r="20237">
      <c r="C20237" s="225" t="str">
        <f>IFERROR(__xludf.DUMMYFUNCTION("""COMPUTED_VALUE"""),"")</f>
        <v/>
      </c>
      <c r="D20237" s="105"/>
      <c r="E20237" s="105"/>
      <c r="F20237" s="105"/>
      <c r="I20237" s="105"/>
    </row>
    <row r="20238">
      <c r="C20238" s="225" t="str">
        <f>IFERROR(__xludf.DUMMYFUNCTION("""COMPUTED_VALUE"""),"")</f>
        <v/>
      </c>
      <c r="D20238" s="105"/>
      <c r="E20238" s="105"/>
      <c r="F20238" s="105"/>
      <c r="I20238" s="105"/>
    </row>
    <row r="20239">
      <c r="C20239" s="225" t="str">
        <f>IFERROR(__xludf.DUMMYFUNCTION("""COMPUTED_VALUE"""),"")</f>
        <v/>
      </c>
      <c r="D20239" s="105"/>
      <c r="E20239" s="105"/>
      <c r="F20239" s="105"/>
      <c r="I20239" s="105"/>
    </row>
    <row r="20240">
      <c r="C20240" s="225" t="str">
        <f>IFERROR(__xludf.DUMMYFUNCTION("""COMPUTED_VALUE"""),"")</f>
        <v/>
      </c>
      <c r="D20240" s="105"/>
      <c r="E20240" s="105"/>
      <c r="F20240" s="105"/>
      <c r="I20240" s="105"/>
    </row>
    <row r="20241">
      <c r="C20241" s="225" t="str">
        <f>IFERROR(__xludf.DUMMYFUNCTION("""COMPUTED_VALUE"""),"")</f>
        <v/>
      </c>
      <c r="D20241" s="105"/>
      <c r="E20241" s="105"/>
      <c r="F20241" s="105"/>
      <c r="I20241" s="105"/>
    </row>
    <row r="20242">
      <c r="C20242" s="225" t="str">
        <f>IFERROR(__xludf.DUMMYFUNCTION("""COMPUTED_VALUE"""),"")</f>
        <v/>
      </c>
      <c r="D20242" s="105"/>
      <c r="E20242" s="105"/>
      <c r="F20242" s="105"/>
      <c r="I20242" s="105"/>
    </row>
    <row r="20243">
      <c r="C20243" s="225" t="str">
        <f>IFERROR(__xludf.DUMMYFUNCTION("""COMPUTED_VALUE"""),"")</f>
        <v/>
      </c>
      <c r="D20243" s="105"/>
      <c r="E20243" s="105"/>
      <c r="F20243" s="105"/>
      <c r="I20243" s="105"/>
    </row>
    <row r="20244">
      <c r="C20244" s="225" t="str">
        <f>IFERROR(__xludf.DUMMYFUNCTION("""COMPUTED_VALUE"""),"")</f>
        <v/>
      </c>
      <c r="D20244" s="105"/>
      <c r="E20244" s="105"/>
      <c r="F20244" s="105"/>
      <c r="I20244" s="105"/>
    </row>
    <row r="20245">
      <c r="C20245" s="225" t="str">
        <f>IFERROR(__xludf.DUMMYFUNCTION("""COMPUTED_VALUE"""),"")</f>
        <v/>
      </c>
      <c r="D20245" s="105"/>
      <c r="E20245" s="105"/>
      <c r="F20245" s="105"/>
      <c r="I20245" s="105"/>
    </row>
    <row r="20246">
      <c r="C20246" s="225" t="str">
        <f>IFERROR(__xludf.DUMMYFUNCTION("""COMPUTED_VALUE"""),"")</f>
        <v/>
      </c>
      <c r="D20246" s="105"/>
      <c r="E20246" s="105"/>
      <c r="F20246" s="105"/>
      <c r="I20246" s="105"/>
    </row>
    <row r="20247">
      <c r="C20247" s="225" t="str">
        <f>IFERROR(__xludf.DUMMYFUNCTION("""COMPUTED_VALUE"""),"")</f>
        <v/>
      </c>
      <c r="D20247" s="105"/>
      <c r="E20247" s="105"/>
      <c r="F20247" s="105"/>
      <c r="I20247" s="105"/>
    </row>
    <row r="20248">
      <c r="C20248" s="225" t="str">
        <f>IFERROR(__xludf.DUMMYFUNCTION("""COMPUTED_VALUE"""),"")</f>
        <v/>
      </c>
      <c r="D20248" s="105"/>
      <c r="E20248" s="105"/>
      <c r="F20248" s="105"/>
      <c r="I20248" s="105"/>
    </row>
    <row r="20249">
      <c r="C20249" s="225" t="str">
        <f>IFERROR(__xludf.DUMMYFUNCTION("""COMPUTED_VALUE"""),"")</f>
        <v/>
      </c>
      <c r="D20249" s="105"/>
      <c r="E20249" s="105"/>
      <c r="F20249" s="105"/>
      <c r="I20249" s="105"/>
    </row>
    <row r="20250">
      <c r="C20250" s="225" t="str">
        <f>IFERROR(__xludf.DUMMYFUNCTION("""COMPUTED_VALUE"""),"")</f>
        <v/>
      </c>
      <c r="D20250" s="105"/>
      <c r="E20250" s="105"/>
      <c r="F20250" s="105"/>
      <c r="I20250" s="105"/>
    </row>
    <row r="20251">
      <c r="C20251" s="225" t="str">
        <f>IFERROR(__xludf.DUMMYFUNCTION("""COMPUTED_VALUE"""),"")</f>
        <v/>
      </c>
      <c r="D20251" s="105"/>
      <c r="E20251" s="105"/>
      <c r="F20251" s="105"/>
      <c r="I20251" s="105"/>
    </row>
    <row r="20252">
      <c r="C20252" s="225" t="str">
        <f>IFERROR(__xludf.DUMMYFUNCTION("""COMPUTED_VALUE"""),"")</f>
        <v/>
      </c>
      <c r="D20252" s="105"/>
      <c r="E20252" s="105"/>
      <c r="F20252" s="105"/>
      <c r="I20252" s="105"/>
    </row>
    <row r="20253">
      <c r="C20253" s="225" t="str">
        <f>IFERROR(__xludf.DUMMYFUNCTION("""COMPUTED_VALUE"""),"")</f>
        <v/>
      </c>
      <c r="D20253" s="105"/>
      <c r="E20253" s="105"/>
      <c r="F20253" s="105"/>
      <c r="I20253" s="105"/>
    </row>
    <row r="20254">
      <c r="C20254" s="225" t="str">
        <f>IFERROR(__xludf.DUMMYFUNCTION("""COMPUTED_VALUE"""),"")</f>
        <v/>
      </c>
      <c r="D20254" s="105"/>
      <c r="E20254" s="105"/>
      <c r="F20254" s="105"/>
      <c r="I20254" s="105"/>
    </row>
    <row r="20255">
      <c r="C20255" s="225" t="str">
        <f>IFERROR(__xludf.DUMMYFUNCTION("""COMPUTED_VALUE"""),"")</f>
        <v/>
      </c>
      <c r="D20255" s="105"/>
      <c r="E20255" s="105"/>
      <c r="F20255" s="105"/>
      <c r="I20255" s="105"/>
    </row>
    <row r="20256">
      <c r="C20256" s="225" t="str">
        <f>IFERROR(__xludf.DUMMYFUNCTION("""COMPUTED_VALUE"""),"")</f>
        <v/>
      </c>
      <c r="D20256" s="105"/>
      <c r="E20256" s="105"/>
      <c r="F20256" s="105"/>
      <c r="I20256" s="105"/>
    </row>
    <row r="20257">
      <c r="C20257" s="225" t="str">
        <f>IFERROR(__xludf.DUMMYFUNCTION("""COMPUTED_VALUE"""),"")</f>
        <v/>
      </c>
      <c r="D20257" s="105"/>
      <c r="E20257" s="105"/>
      <c r="F20257" s="105"/>
      <c r="I20257" s="105"/>
    </row>
    <row r="20258">
      <c r="C20258" s="225" t="str">
        <f>IFERROR(__xludf.DUMMYFUNCTION("""COMPUTED_VALUE"""),"")</f>
        <v/>
      </c>
      <c r="D20258" s="105"/>
      <c r="E20258" s="105"/>
      <c r="F20258" s="105"/>
      <c r="I20258" s="105"/>
    </row>
    <row r="20259">
      <c r="C20259" s="225" t="str">
        <f>IFERROR(__xludf.DUMMYFUNCTION("""COMPUTED_VALUE"""),"")</f>
        <v/>
      </c>
      <c r="D20259" s="105"/>
      <c r="E20259" s="105"/>
      <c r="F20259" s="105"/>
      <c r="I20259" s="105"/>
    </row>
    <row r="20260">
      <c r="C20260" s="225" t="str">
        <f>IFERROR(__xludf.DUMMYFUNCTION("""COMPUTED_VALUE"""),"")</f>
        <v/>
      </c>
      <c r="D20260" s="105"/>
      <c r="E20260" s="105"/>
      <c r="F20260" s="105"/>
      <c r="I20260" s="105"/>
    </row>
    <row r="20261">
      <c r="C20261" s="225" t="str">
        <f>IFERROR(__xludf.DUMMYFUNCTION("""COMPUTED_VALUE"""),"")</f>
        <v/>
      </c>
      <c r="D20261" s="105"/>
      <c r="E20261" s="105"/>
      <c r="F20261" s="105"/>
      <c r="I20261" s="105"/>
    </row>
    <row r="20262">
      <c r="C20262" s="225" t="str">
        <f>IFERROR(__xludf.DUMMYFUNCTION("""COMPUTED_VALUE"""),"")</f>
        <v/>
      </c>
      <c r="D20262" s="105"/>
      <c r="E20262" s="105"/>
      <c r="F20262" s="105"/>
      <c r="I20262" s="105"/>
    </row>
    <row r="20263">
      <c r="C20263" s="225" t="str">
        <f>IFERROR(__xludf.DUMMYFUNCTION("""COMPUTED_VALUE"""),"")</f>
        <v/>
      </c>
      <c r="D20263" s="105"/>
      <c r="E20263" s="105"/>
      <c r="F20263" s="105"/>
      <c r="I20263" s="105"/>
    </row>
    <row r="20264">
      <c r="C20264" s="225" t="str">
        <f>IFERROR(__xludf.DUMMYFUNCTION("""COMPUTED_VALUE"""),"")</f>
        <v/>
      </c>
      <c r="D20264" s="105"/>
      <c r="E20264" s="105"/>
      <c r="F20264" s="105"/>
      <c r="I20264" s="105"/>
    </row>
    <row r="20265">
      <c r="C20265" s="225" t="str">
        <f>IFERROR(__xludf.DUMMYFUNCTION("""COMPUTED_VALUE"""),"")</f>
        <v/>
      </c>
      <c r="D20265" s="105"/>
      <c r="E20265" s="105"/>
      <c r="F20265" s="105"/>
      <c r="I20265" s="105"/>
    </row>
    <row r="20266">
      <c r="C20266" s="225" t="str">
        <f>IFERROR(__xludf.DUMMYFUNCTION("""COMPUTED_VALUE"""),"")</f>
        <v/>
      </c>
      <c r="D20266" s="105"/>
      <c r="E20266" s="105"/>
      <c r="F20266" s="105"/>
      <c r="I20266" s="105"/>
    </row>
    <row r="20267">
      <c r="C20267" s="225" t="str">
        <f>IFERROR(__xludf.DUMMYFUNCTION("""COMPUTED_VALUE"""),"")</f>
        <v/>
      </c>
      <c r="D20267" s="105"/>
      <c r="E20267" s="105"/>
      <c r="F20267" s="105"/>
      <c r="I20267" s="105"/>
    </row>
    <row r="20268">
      <c r="C20268" s="225" t="str">
        <f>IFERROR(__xludf.DUMMYFUNCTION("""COMPUTED_VALUE"""),"")</f>
        <v/>
      </c>
      <c r="D20268" s="105"/>
      <c r="E20268" s="105"/>
      <c r="F20268" s="105"/>
      <c r="I20268" s="105"/>
    </row>
    <row r="20269">
      <c r="C20269" s="225" t="str">
        <f>IFERROR(__xludf.DUMMYFUNCTION("""COMPUTED_VALUE"""),"")</f>
        <v/>
      </c>
      <c r="D20269" s="105"/>
      <c r="E20269" s="105"/>
      <c r="F20269" s="105"/>
      <c r="I20269" s="105"/>
    </row>
    <row r="20270">
      <c r="C20270" s="225" t="str">
        <f>IFERROR(__xludf.DUMMYFUNCTION("""COMPUTED_VALUE"""),"")</f>
        <v/>
      </c>
      <c r="D20270" s="105"/>
      <c r="E20270" s="105"/>
      <c r="F20270" s="105"/>
      <c r="I20270" s="105"/>
    </row>
    <row r="20271">
      <c r="C20271" s="225" t="str">
        <f>IFERROR(__xludf.DUMMYFUNCTION("""COMPUTED_VALUE"""),"")</f>
        <v/>
      </c>
      <c r="D20271" s="105"/>
      <c r="E20271" s="105"/>
      <c r="F20271" s="105"/>
      <c r="I20271" s="105"/>
    </row>
    <row r="20272">
      <c r="C20272" s="225" t="str">
        <f>IFERROR(__xludf.DUMMYFUNCTION("""COMPUTED_VALUE"""),"")</f>
        <v/>
      </c>
      <c r="D20272" s="105"/>
      <c r="E20272" s="105"/>
      <c r="F20272" s="105"/>
      <c r="I20272" s="105"/>
    </row>
    <row r="20273">
      <c r="C20273" s="225" t="str">
        <f>IFERROR(__xludf.DUMMYFUNCTION("""COMPUTED_VALUE"""),"")</f>
        <v/>
      </c>
      <c r="D20273" s="105"/>
      <c r="E20273" s="105"/>
      <c r="F20273" s="105"/>
      <c r="I20273" s="105"/>
    </row>
    <row r="20274">
      <c r="C20274" s="225" t="str">
        <f>IFERROR(__xludf.DUMMYFUNCTION("""COMPUTED_VALUE"""),"")</f>
        <v/>
      </c>
      <c r="D20274" s="105"/>
      <c r="E20274" s="105"/>
      <c r="F20274" s="105"/>
      <c r="I20274" s="105"/>
    </row>
    <row r="20275">
      <c r="C20275" s="225" t="str">
        <f>IFERROR(__xludf.DUMMYFUNCTION("""COMPUTED_VALUE"""),"")</f>
        <v/>
      </c>
      <c r="D20275" s="105"/>
      <c r="E20275" s="105"/>
      <c r="F20275" s="105"/>
      <c r="I20275" s="105"/>
    </row>
    <row r="20276">
      <c r="C20276" s="225" t="str">
        <f>IFERROR(__xludf.DUMMYFUNCTION("""COMPUTED_VALUE"""),"")</f>
        <v/>
      </c>
      <c r="D20276" s="105"/>
      <c r="E20276" s="105"/>
      <c r="F20276" s="105"/>
      <c r="I20276" s="105"/>
    </row>
    <row r="20277">
      <c r="C20277" s="225" t="str">
        <f>IFERROR(__xludf.DUMMYFUNCTION("""COMPUTED_VALUE"""),"")</f>
        <v/>
      </c>
      <c r="D20277" s="105"/>
      <c r="E20277" s="105"/>
      <c r="F20277" s="105"/>
      <c r="I20277" s="105"/>
    </row>
    <row r="20278">
      <c r="C20278" s="225" t="str">
        <f>IFERROR(__xludf.DUMMYFUNCTION("""COMPUTED_VALUE"""),"")</f>
        <v/>
      </c>
      <c r="D20278" s="105"/>
      <c r="E20278" s="105"/>
      <c r="F20278" s="105"/>
      <c r="I20278" s="105"/>
    </row>
    <row r="20279">
      <c r="C20279" s="225" t="str">
        <f>IFERROR(__xludf.DUMMYFUNCTION("""COMPUTED_VALUE"""),"")</f>
        <v/>
      </c>
      <c r="D20279" s="105"/>
      <c r="E20279" s="105"/>
      <c r="F20279" s="105"/>
      <c r="I20279" s="105"/>
    </row>
    <row r="20280">
      <c r="C20280" s="225" t="str">
        <f>IFERROR(__xludf.DUMMYFUNCTION("""COMPUTED_VALUE"""),"")</f>
        <v/>
      </c>
      <c r="D20280" s="105"/>
      <c r="E20280" s="105"/>
      <c r="F20280" s="105"/>
      <c r="I20280" s="105"/>
    </row>
    <row r="20281">
      <c r="C20281" s="225" t="str">
        <f>IFERROR(__xludf.DUMMYFUNCTION("""COMPUTED_VALUE"""),"")</f>
        <v/>
      </c>
      <c r="D20281" s="105"/>
      <c r="E20281" s="105"/>
      <c r="F20281" s="105"/>
      <c r="I20281" s="105"/>
    </row>
    <row r="20282">
      <c r="C20282" s="225" t="str">
        <f>IFERROR(__xludf.DUMMYFUNCTION("""COMPUTED_VALUE"""),"")</f>
        <v/>
      </c>
      <c r="D20282" s="105"/>
      <c r="E20282" s="105"/>
      <c r="F20282" s="105"/>
      <c r="I20282" s="105"/>
    </row>
    <row r="20283">
      <c r="C20283" s="225" t="str">
        <f>IFERROR(__xludf.DUMMYFUNCTION("""COMPUTED_VALUE"""),"")</f>
        <v/>
      </c>
      <c r="D20283" s="105"/>
      <c r="E20283" s="105"/>
      <c r="F20283" s="105"/>
      <c r="I20283" s="105"/>
    </row>
    <row r="20284">
      <c r="C20284" s="225" t="str">
        <f>IFERROR(__xludf.DUMMYFUNCTION("""COMPUTED_VALUE"""),"")</f>
        <v/>
      </c>
      <c r="D20284" s="105"/>
      <c r="E20284" s="105"/>
      <c r="F20284" s="105"/>
      <c r="I20284" s="105"/>
    </row>
    <row r="20285">
      <c r="C20285" s="225" t="str">
        <f>IFERROR(__xludf.DUMMYFUNCTION("""COMPUTED_VALUE"""),"")</f>
        <v/>
      </c>
      <c r="D20285" s="105"/>
      <c r="E20285" s="105"/>
      <c r="F20285" s="105"/>
      <c r="I20285" s="105"/>
    </row>
    <row r="20286">
      <c r="C20286" s="225" t="str">
        <f>IFERROR(__xludf.DUMMYFUNCTION("""COMPUTED_VALUE"""),"")</f>
        <v/>
      </c>
      <c r="D20286" s="105"/>
      <c r="E20286" s="105"/>
      <c r="F20286" s="105"/>
      <c r="I20286" s="105"/>
    </row>
    <row r="20287">
      <c r="C20287" s="225" t="str">
        <f>IFERROR(__xludf.DUMMYFUNCTION("""COMPUTED_VALUE"""),"")</f>
        <v/>
      </c>
      <c r="D20287" s="105"/>
      <c r="E20287" s="105"/>
      <c r="F20287" s="105"/>
      <c r="I20287" s="105"/>
    </row>
    <row r="20288">
      <c r="C20288" s="225" t="str">
        <f>IFERROR(__xludf.DUMMYFUNCTION("""COMPUTED_VALUE"""),"")</f>
        <v/>
      </c>
      <c r="D20288" s="105"/>
      <c r="E20288" s="105"/>
      <c r="F20288" s="105"/>
      <c r="I20288" s="105"/>
    </row>
    <row r="20289">
      <c r="C20289" s="225" t="str">
        <f>IFERROR(__xludf.DUMMYFUNCTION("""COMPUTED_VALUE"""),"")</f>
        <v/>
      </c>
      <c r="D20289" s="105"/>
      <c r="E20289" s="105"/>
      <c r="F20289" s="105"/>
      <c r="I20289" s="105"/>
    </row>
    <row r="20290">
      <c r="C20290" s="225" t="str">
        <f>IFERROR(__xludf.DUMMYFUNCTION("""COMPUTED_VALUE"""),"")</f>
        <v/>
      </c>
      <c r="D20290" s="105"/>
      <c r="E20290" s="105"/>
      <c r="F20290" s="105"/>
      <c r="I20290" s="105"/>
    </row>
    <row r="20291">
      <c r="C20291" s="225" t="str">
        <f>IFERROR(__xludf.DUMMYFUNCTION("""COMPUTED_VALUE"""),"")</f>
        <v/>
      </c>
      <c r="D20291" s="105"/>
      <c r="E20291" s="105"/>
      <c r="F20291" s="105"/>
      <c r="I20291" s="105"/>
    </row>
    <row r="20292">
      <c r="C20292" s="225" t="str">
        <f>IFERROR(__xludf.DUMMYFUNCTION("""COMPUTED_VALUE"""),"")</f>
        <v/>
      </c>
      <c r="D20292" s="105"/>
      <c r="E20292" s="105"/>
      <c r="F20292" s="105"/>
      <c r="I20292" s="105"/>
    </row>
    <row r="20293">
      <c r="C20293" s="225" t="str">
        <f>IFERROR(__xludf.DUMMYFUNCTION("""COMPUTED_VALUE"""),"")</f>
        <v/>
      </c>
      <c r="D20293" s="105"/>
      <c r="E20293" s="105"/>
      <c r="F20293" s="105"/>
      <c r="I20293" s="105"/>
    </row>
    <row r="20294">
      <c r="C20294" s="225" t="str">
        <f>IFERROR(__xludf.DUMMYFUNCTION("""COMPUTED_VALUE"""),"")</f>
        <v/>
      </c>
      <c r="D20294" s="105"/>
      <c r="E20294" s="105"/>
      <c r="F20294" s="105"/>
      <c r="I20294" s="105"/>
    </row>
    <row r="20295">
      <c r="C20295" s="225" t="str">
        <f>IFERROR(__xludf.DUMMYFUNCTION("""COMPUTED_VALUE"""),"")</f>
        <v/>
      </c>
      <c r="D20295" s="105"/>
      <c r="E20295" s="105"/>
      <c r="F20295" s="105"/>
      <c r="I20295" s="105"/>
    </row>
    <row r="20296">
      <c r="C20296" s="225" t="str">
        <f>IFERROR(__xludf.DUMMYFUNCTION("""COMPUTED_VALUE"""),"")</f>
        <v/>
      </c>
      <c r="D20296" s="105"/>
      <c r="E20296" s="105"/>
      <c r="F20296" s="105"/>
      <c r="I20296" s="105"/>
    </row>
    <row r="20297">
      <c r="C20297" s="225" t="str">
        <f>IFERROR(__xludf.DUMMYFUNCTION("""COMPUTED_VALUE"""),"")</f>
        <v/>
      </c>
      <c r="D20297" s="105"/>
      <c r="E20297" s="105"/>
      <c r="F20297" s="105"/>
      <c r="I20297" s="105"/>
    </row>
    <row r="20298">
      <c r="C20298" s="225" t="str">
        <f>IFERROR(__xludf.DUMMYFUNCTION("""COMPUTED_VALUE"""),"")</f>
        <v/>
      </c>
      <c r="D20298" s="105"/>
      <c r="E20298" s="105"/>
      <c r="F20298" s="105"/>
      <c r="I20298" s="105"/>
    </row>
    <row r="20299">
      <c r="C20299" s="225" t="str">
        <f>IFERROR(__xludf.DUMMYFUNCTION("""COMPUTED_VALUE"""),"")</f>
        <v/>
      </c>
      <c r="D20299" s="105"/>
      <c r="E20299" s="105"/>
      <c r="F20299" s="105"/>
      <c r="I20299" s="105"/>
    </row>
    <row r="20300">
      <c r="C20300" s="225" t="str">
        <f>IFERROR(__xludf.DUMMYFUNCTION("""COMPUTED_VALUE"""),"")</f>
        <v/>
      </c>
      <c r="D20300" s="105"/>
      <c r="E20300" s="105"/>
      <c r="F20300" s="105"/>
      <c r="I20300" s="105"/>
    </row>
    <row r="20301">
      <c r="C20301" s="225" t="str">
        <f>IFERROR(__xludf.DUMMYFUNCTION("""COMPUTED_VALUE"""),"")</f>
        <v/>
      </c>
      <c r="D20301" s="105"/>
      <c r="E20301" s="105"/>
      <c r="F20301" s="105"/>
      <c r="I20301" s="105"/>
    </row>
    <row r="20302">
      <c r="C20302" s="225" t="str">
        <f>IFERROR(__xludf.DUMMYFUNCTION("""COMPUTED_VALUE"""),"")</f>
        <v/>
      </c>
      <c r="D20302" s="105"/>
      <c r="E20302" s="105"/>
      <c r="F20302" s="105"/>
      <c r="I20302" s="105"/>
    </row>
    <row r="20303">
      <c r="C20303" s="225" t="str">
        <f>IFERROR(__xludf.DUMMYFUNCTION("""COMPUTED_VALUE"""),"")</f>
        <v/>
      </c>
      <c r="D20303" s="105"/>
      <c r="E20303" s="105"/>
      <c r="F20303" s="105"/>
      <c r="I20303" s="105"/>
    </row>
    <row r="20304">
      <c r="C20304" s="225" t="str">
        <f>IFERROR(__xludf.DUMMYFUNCTION("""COMPUTED_VALUE"""),"")</f>
        <v/>
      </c>
      <c r="D20304" s="105"/>
      <c r="E20304" s="105"/>
      <c r="F20304" s="105"/>
      <c r="I20304" s="105"/>
    </row>
    <row r="20305">
      <c r="C20305" s="225" t="str">
        <f>IFERROR(__xludf.DUMMYFUNCTION("""COMPUTED_VALUE"""),"")</f>
        <v/>
      </c>
      <c r="D20305" s="105"/>
      <c r="E20305" s="105"/>
      <c r="F20305" s="105"/>
      <c r="I20305" s="105"/>
    </row>
    <row r="20306">
      <c r="C20306" s="225" t="str">
        <f>IFERROR(__xludf.DUMMYFUNCTION("""COMPUTED_VALUE"""),"")</f>
        <v/>
      </c>
      <c r="D20306" s="105"/>
      <c r="E20306" s="105"/>
      <c r="F20306" s="105"/>
      <c r="I20306" s="105"/>
    </row>
    <row r="20307">
      <c r="C20307" s="225" t="str">
        <f>IFERROR(__xludf.DUMMYFUNCTION("""COMPUTED_VALUE"""),"")</f>
        <v/>
      </c>
      <c r="D20307" s="105"/>
      <c r="E20307" s="105"/>
      <c r="F20307" s="105"/>
      <c r="I20307" s="105"/>
    </row>
    <row r="20308">
      <c r="C20308" s="225" t="str">
        <f>IFERROR(__xludf.DUMMYFUNCTION("""COMPUTED_VALUE"""),"")</f>
        <v/>
      </c>
      <c r="D20308" s="105"/>
      <c r="E20308" s="105"/>
      <c r="F20308" s="105"/>
      <c r="I20308" s="105"/>
    </row>
    <row r="20309">
      <c r="C20309" s="225" t="str">
        <f>IFERROR(__xludf.DUMMYFUNCTION("""COMPUTED_VALUE"""),"")</f>
        <v/>
      </c>
      <c r="D20309" s="105"/>
      <c r="E20309" s="105"/>
      <c r="F20309" s="105"/>
      <c r="I20309" s="105"/>
    </row>
    <row r="20310">
      <c r="C20310" s="225" t="str">
        <f>IFERROR(__xludf.DUMMYFUNCTION("""COMPUTED_VALUE"""),"")</f>
        <v/>
      </c>
      <c r="D20310" s="105"/>
      <c r="E20310" s="105"/>
      <c r="F20310" s="105"/>
      <c r="I20310" s="105"/>
    </row>
    <row r="20311">
      <c r="C20311" s="225" t="str">
        <f>IFERROR(__xludf.DUMMYFUNCTION("""COMPUTED_VALUE"""),"")</f>
        <v/>
      </c>
      <c r="D20311" s="105"/>
      <c r="E20311" s="105"/>
      <c r="F20311" s="105"/>
      <c r="I20311" s="105"/>
    </row>
    <row r="20312">
      <c r="C20312" s="225" t="str">
        <f>IFERROR(__xludf.DUMMYFUNCTION("""COMPUTED_VALUE"""),"")</f>
        <v/>
      </c>
      <c r="D20312" s="105"/>
      <c r="E20312" s="105"/>
      <c r="F20312" s="105"/>
      <c r="I20312" s="105"/>
    </row>
    <row r="20313">
      <c r="C20313" s="225" t="str">
        <f>IFERROR(__xludf.DUMMYFUNCTION("""COMPUTED_VALUE"""),"")</f>
        <v/>
      </c>
      <c r="D20313" s="105"/>
      <c r="E20313" s="105"/>
      <c r="F20313" s="105"/>
      <c r="I20313" s="105"/>
    </row>
    <row r="20314">
      <c r="C20314" s="225" t="str">
        <f>IFERROR(__xludf.DUMMYFUNCTION("""COMPUTED_VALUE"""),"")</f>
        <v/>
      </c>
      <c r="D20314" s="105"/>
      <c r="E20314" s="105"/>
      <c r="F20314" s="105"/>
      <c r="I20314" s="105"/>
    </row>
    <row r="20315">
      <c r="C20315" s="225" t="str">
        <f>IFERROR(__xludf.DUMMYFUNCTION("""COMPUTED_VALUE"""),"")</f>
        <v/>
      </c>
      <c r="D20315" s="105"/>
      <c r="E20315" s="105"/>
      <c r="F20315" s="105"/>
      <c r="I20315" s="105"/>
    </row>
    <row r="20316">
      <c r="C20316" s="225" t="str">
        <f>IFERROR(__xludf.DUMMYFUNCTION("""COMPUTED_VALUE"""),"")</f>
        <v/>
      </c>
      <c r="D20316" s="105"/>
      <c r="E20316" s="105"/>
      <c r="F20316" s="105"/>
      <c r="I20316" s="105"/>
    </row>
    <row r="20317">
      <c r="C20317" s="225" t="str">
        <f>IFERROR(__xludf.DUMMYFUNCTION("""COMPUTED_VALUE"""),"")</f>
        <v/>
      </c>
      <c r="D20317" s="105"/>
      <c r="E20317" s="105"/>
      <c r="F20317" s="105"/>
      <c r="I20317" s="105"/>
    </row>
    <row r="20318">
      <c r="C20318" s="225" t="str">
        <f>IFERROR(__xludf.DUMMYFUNCTION("""COMPUTED_VALUE"""),"")</f>
        <v/>
      </c>
      <c r="D20318" s="105"/>
      <c r="E20318" s="105"/>
      <c r="F20318" s="105"/>
      <c r="I20318" s="105"/>
    </row>
    <row r="20319">
      <c r="C20319" s="225" t="str">
        <f>IFERROR(__xludf.DUMMYFUNCTION("""COMPUTED_VALUE"""),"")</f>
        <v/>
      </c>
      <c r="D20319" s="105"/>
      <c r="E20319" s="105"/>
      <c r="F20319" s="105"/>
      <c r="I20319" s="105"/>
    </row>
    <row r="20320">
      <c r="C20320" s="225" t="str">
        <f>IFERROR(__xludf.DUMMYFUNCTION("""COMPUTED_VALUE"""),"")</f>
        <v/>
      </c>
      <c r="D20320" s="105"/>
      <c r="E20320" s="105"/>
      <c r="F20320" s="105"/>
      <c r="I20320" s="105"/>
    </row>
    <row r="20321">
      <c r="C20321" s="225" t="str">
        <f>IFERROR(__xludf.DUMMYFUNCTION("""COMPUTED_VALUE"""),"")</f>
        <v/>
      </c>
      <c r="D20321" s="105"/>
      <c r="E20321" s="105"/>
      <c r="F20321" s="105"/>
      <c r="I20321" s="105"/>
    </row>
    <row r="20322">
      <c r="C20322" s="225" t="str">
        <f>IFERROR(__xludf.DUMMYFUNCTION("""COMPUTED_VALUE"""),"")</f>
        <v/>
      </c>
      <c r="D20322" s="105"/>
      <c r="E20322" s="105"/>
      <c r="F20322" s="105"/>
      <c r="I20322" s="105"/>
    </row>
    <row r="20323">
      <c r="C20323" s="225" t="str">
        <f>IFERROR(__xludf.DUMMYFUNCTION("""COMPUTED_VALUE"""),"")</f>
        <v/>
      </c>
      <c r="D20323" s="105"/>
      <c r="E20323" s="105"/>
      <c r="F20323" s="105"/>
      <c r="I20323" s="105"/>
    </row>
    <row r="20324">
      <c r="C20324" s="225" t="str">
        <f>IFERROR(__xludf.DUMMYFUNCTION("""COMPUTED_VALUE"""),"")</f>
        <v/>
      </c>
      <c r="D20324" s="105"/>
      <c r="E20324" s="105"/>
      <c r="F20324" s="105"/>
      <c r="I20324" s="105"/>
    </row>
    <row r="20325">
      <c r="C20325" s="225" t="str">
        <f>IFERROR(__xludf.DUMMYFUNCTION("""COMPUTED_VALUE"""),"")</f>
        <v/>
      </c>
      <c r="D20325" s="105"/>
      <c r="E20325" s="105"/>
      <c r="F20325" s="105"/>
      <c r="I20325" s="105"/>
    </row>
    <row r="20326">
      <c r="C20326" s="225" t="str">
        <f>IFERROR(__xludf.DUMMYFUNCTION("""COMPUTED_VALUE"""),"")</f>
        <v/>
      </c>
      <c r="D20326" s="105"/>
      <c r="E20326" s="105"/>
      <c r="F20326" s="105"/>
      <c r="I20326" s="105"/>
    </row>
    <row r="20327">
      <c r="C20327" s="225" t="str">
        <f>IFERROR(__xludf.DUMMYFUNCTION("""COMPUTED_VALUE"""),"")</f>
        <v/>
      </c>
      <c r="D20327" s="105"/>
      <c r="E20327" s="105"/>
      <c r="F20327" s="105"/>
      <c r="I20327" s="105"/>
    </row>
    <row r="20328">
      <c r="C20328" s="225" t="str">
        <f>IFERROR(__xludf.DUMMYFUNCTION("""COMPUTED_VALUE"""),"")</f>
        <v/>
      </c>
      <c r="D20328" s="105"/>
      <c r="E20328" s="105"/>
      <c r="F20328" s="105"/>
      <c r="I20328" s="105"/>
    </row>
    <row r="20329">
      <c r="C20329" s="225" t="str">
        <f>IFERROR(__xludf.DUMMYFUNCTION("""COMPUTED_VALUE"""),"")</f>
        <v/>
      </c>
      <c r="D20329" s="105"/>
      <c r="E20329" s="105"/>
      <c r="F20329" s="105"/>
      <c r="I20329" s="105"/>
    </row>
    <row r="20330">
      <c r="C20330" s="225" t="str">
        <f>IFERROR(__xludf.DUMMYFUNCTION("""COMPUTED_VALUE"""),"")</f>
        <v/>
      </c>
      <c r="D20330" s="105"/>
      <c r="E20330" s="105"/>
      <c r="F20330" s="105"/>
      <c r="I20330" s="105"/>
    </row>
    <row r="20331">
      <c r="C20331" s="225" t="str">
        <f>IFERROR(__xludf.DUMMYFUNCTION("""COMPUTED_VALUE"""),"")</f>
        <v/>
      </c>
      <c r="D20331" s="105"/>
      <c r="E20331" s="105"/>
      <c r="F20331" s="105"/>
      <c r="I20331" s="105"/>
    </row>
    <row r="20332">
      <c r="C20332" s="225" t="str">
        <f>IFERROR(__xludf.DUMMYFUNCTION("""COMPUTED_VALUE"""),"")</f>
        <v/>
      </c>
      <c r="D20332" s="105"/>
      <c r="E20332" s="105"/>
      <c r="F20332" s="105"/>
      <c r="I20332" s="105"/>
    </row>
    <row r="20333">
      <c r="C20333" s="225" t="str">
        <f>IFERROR(__xludf.DUMMYFUNCTION("""COMPUTED_VALUE"""),"")</f>
        <v/>
      </c>
      <c r="D20333" s="105"/>
      <c r="E20333" s="105"/>
      <c r="F20333" s="105"/>
      <c r="I20333" s="105"/>
    </row>
    <row r="20334">
      <c r="C20334" s="225" t="str">
        <f>IFERROR(__xludf.DUMMYFUNCTION("""COMPUTED_VALUE"""),"")</f>
        <v/>
      </c>
      <c r="D20334" s="105"/>
      <c r="E20334" s="105"/>
      <c r="F20334" s="105"/>
      <c r="I20334" s="105"/>
    </row>
    <row r="20335">
      <c r="C20335" s="225" t="str">
        <f>IFERROR(__xludf.DUMMYFUNCTION("""COMPUTED_VALUE"""),"")</f>
        <v/>
      </c>
      <c r="D20335" s="105"/>
      <c r="E20335" s="105"/>
      <c r="F20335" s="105"/>
      <c r="I20335" s="105"/>
    </row>
    <row r="20336">
      <c r="C20336" s="225" t="str">
        <f>IFERROR(__xludf.DUMMYFUNCTION("""COMPUTED_VALUE"""),"")</f>
        <v/>
      </c>
      <c r="D20336" s="105"/>
      <c r="E20336" s="105"/>
      <c r="F20336" s="105"/>
      <c r="I20336" s="105"/>
    </row>
    <row r="20337">
      <c r="C20337" s="225" t="str">
        <f>IFERROR(__xludf.DUMMYFUNCTION("""COMPUTED_VALUE"""),"")</f>
        <v/>
      </c>
      <c r="D20337" s="105"/>
      <c r="E20337" s="105"/>
      <c r="F20337" s="105"/>
      <c r="I20337" s="105"/>
    </row>
    <row r="20338">
      <c r="C20338" s="225" t="str">
        <f>IFERROR(__xludf.DUMMYFUNCTION("""COMPUTED_VALUE"""),"")</f>
        <v/>
      </c>
      <c r="D20338" s="105"/>
      <c r="E20338" s="105"/>
      <c r="F20338" s="105"/>
      <c r="I20338" s="105"/>
    </row>
    <row r="20339">
      <c r="C20339" s="225" t="str">
        <f>IFERROR(__xludf.DUMMYFUNCTION("""COMPUTED_VALUE"""),"")</f>
        <v/>
      </c>
      <c r="D20339" s="105"/>
      <c r="E20339" s="105"/>
      <c r="F20339" s="105"/>
      <c r="I20339" s="105"/>
    </row>
    <row r="20340">
      <c r="C20340" s="225" t="str">
        <f>IFERROR(__xludf.DUMMYFUNCTION("""COMPUTED_VALUE"""),"")</f>
        <v/>
      </c>
      <c r="D20340" s="105"/>
      <c r="E20340" s="105"/>
      <c r="F20340" s="105"/>
      <c r="I20340" s="105"/>
    </row>
    <row r="20341">
      <c r="C20341" s="225" t="str">
        <f>IFERROR(__xludf.DUMMYFUNCTION("""COMPUTED_VALUE"""),"")</f>
        <v/>
      </c>
      <c r="D20341" s="105"/>
      <c r="E20341" s="105"/>
      <c r="F20341" s="105"/>
      <c r="I20341" s="105"/>
    </row>
    <row r="20342">
      <c r="C20342" s="225" t="str">
        <f>IFERROR(__xludf.DUMMYFUNCTION("""COMPUTED_VALUE"""),"")</f>
        <v/>
      </c>
      <c r="D20342" s="105"/>
      <c r="E20342" s="105"/>
      <c r="F20342" s="105"/>
      <c r="I20342" s="105"/>
    </row>
    <row r="20343">
      <c r="C20343" s="225" t="str">
        <f>IFERROR(__xludf.DUMMYFUNCTION("""COMPUTED_VALUE"""),"")</f>
        <v/>
      </c>
      <c r="D20343" s="105"/>
      <c r="E20343" s="105"/>
      <c r="F20343" s="105"/>
      <c r="I20343" s="105"/>
    </row>
    <row r="20344">
      <c r="C20344" s="225" t="str">
        <f>IFERROR(__xludf.DUMMYFUNCTION("""COMPUTED_VALUE"""),"")</f>
        <v/>
      </c>
      <c r="D20344" s="105"/>
      <c r="E20344" s="105"/>
      <c r="F20344" s="105"/>
      <c r="I20344" s="105"/>
    </row>
    <row r="20345">
      <c r="C20345" s="225" t="str">
        <f>IFERROR(__xludf.DUMMYFUNCTION("""COMPUTED_VALUE"""),"")</f>
        <v/>
      </c>
      <c r="D20345" s="105"/>
      <c r="E20345" s="105"/>
      <c r="F20345" s="105"/>
      <c r="I20345" s="105"/>
    </row>
    <row r="20346">
      <c r="C20346" s="225" t="str">
        <f>IFERROR(__xludf.DUMMYFUNCTION("""COMPUTED_VALUE"""),"")</f>
        <v/>
      </c>
      <c r="D20346" s="105"/>
      <c r="E20346" s="105"/>
      <c r="F20346" s="105"/>
      <c r="I20346" s="105"/>
    </row>
    <row r="20347">
      <c r="C20347" s="225" t="str">
        <f>IFERROR(__xludf.DUMMYFUNCTION("""COMPUTED_VALUE"""),"")</f>
        <v/>
      </c>
      <c r="D20347" s="105"/>
      <c r="E20347" s="105"/>
      <c r="F20347" s="105"/>
      <c r="I20347" s="105"/>
    </row>
    <row r="20348">
      <c r="C20348" s="225" t="str">
        <f>IFERROR(__xludf.DUMMYFUNCTION("""COMPUTED_VALUE"""),"")</f>
        <v/>
      </c>
      <c r="D20348" s="105"/>
      <c r="E20348" s="105"/>
      <c r="F20348" s="105"/>
      <c r="I20348" s="105"/>
    </row>
    <row r="20349">
      <c r="C20349" s="225" t="str">
        <f>IFERROR(__xludf.DUMMYFUNCTION("""COMPUTED_VALUE"""),"")</f>
        <v/>
      </c>
      <c r="D20349" s="105"/>
      <c r="E20349" s="105"/>
      <c r="F20349" s="105"/>
      <c r="I20349" s="105"/>
    </row>
    <row r="20350">
      <c r="C20350" s="225" t="str">
        <f>IFERROR(__xludf.DUMMYFUNCTION("""COMPUTED_VALUE"""),"")</f>
        <v/>
      </c>
      <c r="D20350" s="105"/>
      <c r="E20350" s="105"/>
      <c r="F20350" s="105"/>
      <c r="I20350" s="105"/>
    </row>
    <row r="20351">
      <c r="C20351" s="225" t="str">
        <f>IFERROR(__xludf.DUMMYFUNCTION("""COMPUTED_VALUE"""),"")</f>
        <v/>
      </c>
      <c r="D20351" s="105"/>
      <c r="E20351" s="105"/>
      <c r="F20351" s="105"/>
      <c r="I20351" s="105"/>
    </row>
    <row r="20352">
      <c r="C20352" s="225" t="str">
        <f>IFERROR(__xludf.DUMMYFUNCTION("""COMPUTED_VALUE"""),"")</f>
        <v/>
      </c>
      <c r="D20352" s="105"/>
      <c r="E20352" s="105"/>
      <c r="F20352" s="105"/>
      <c r="I20352" s="105"/>
    </row>
    <row r="20353">
      <c r="C20353" s="225" t="str">
        <f>IFERROR(__xludf.DUMMYFUNCTION("""COMPUTED_VALUE"""),"")</f>
        <v/>
      </c>
      <c r="D20353" s="105"/>
      <c r="E20353" s="105"/>
      <c r="F20353" s="105"/>
      <c r="I20353" s="105"/>
    </row>
    <row r="20354">
      <c r="C20354" s="225" t="str">
        <f>IFERROR(__xludf.DUMMYFUNCTION("""COMPUTED_VALUE"""),"")</f>
        <v/>
      </c>
      <c r="D20354" s="105"/>
      <c r="E20354" s="105"/>
      <c r="F20354" s="105"/>
      <c r="I20354" s="105"/>
    </row>
    <row r="20355">
      <c r="C20355" s="225" t="str">
        <f>IFERROR(__xludf.DUMMYFUNCTION("""COMPUTED_VALUE"""),"")</f>
        <v/>
      </c>
      <c r="D20355" s="105"/>
      <c r="E20355" s="105"/>
      <c r="F20355" s="105"/>
      <c r="I20355" s="105"/>
    </row>
    <row r="20356">
      <c r="C20356" s="225" t="str">
        <f>IFERROR(__xludf.DUMMYFUNCTION("""COMPUTED_VALUE"""),"")</f>
        <v/>
      </c>
      <c r="D20356" s="105"/>
      <c r="E20356" s="105"/>
      <c r="F20356" s="105"/>
      <c r="I20356" s="105"/>
    </row>
    <row r="20357">
      <c r="C20357" s="225" t="str">
        <f>IFERROR(__xludf.DUMMYFUNCTION("""COMPUTED_VALUE"""),"")</f>
        <v/>
      </c>
      <c r="D20357" s="105"/>
      <c r="E20357" s="105"/>
      <c r="F20357" s="105"/>
      <c r="I20357" s="105"/>
    </row>
    <row r="20358">
      <c r="C20358" s="225" t="str">
        <f>IFERROR(__xludf.DUMMYFUNCTION("""COMPUTED_VALUE"""),"")</f>
        <v/>
      </c>
      <c r="D20358" s="105"/>
      <c r="E20358" s="105"/>
      <c r="F20358" s="105"/>
      <c r="I20358" s="105"/>
    </row>
    <row r="20359">
      <c r="C20359" s="225" t="str">
        <f>IFERROR(__xludf.DUMMYFUNCTION("""COMPUTED_VALUE"""),"")</f>
        <v/>
      </c>
      <c r="D20359" s="105"/>
      <c r="E20359" s="105"/>
      <c r="F20359" s="105"/>
      <c r="I20359" s="105"/>
    </row>
    <row r="20360">
      <c r="C20360" s="225" t="str">
        <f>IFERROR(__xludf.DUMMYFUNCTION("""COMPUTED_VALUE"""),"")</f>
        <v/>
      </c>
      <c r="D20360" s="105"/>
      <c r="E20360" s="105"/>
      <c r="F20360" s="105"/>
      <c r="I20360" s="105"/>
    </row>
    <row r="20361">
      <c r="C20361" s="225" t="str">
        <f>IFERROR(__xludf.DUMMYFUNCTION("""COMPUTED_VALUE"""),"")</f>
        <v/>
      </c>
      <c r="D20361" s="105"/>
      <c r="E20361" s="105"/>
      <c r="F20361" s="105"/>
      <c r="I20361" s="105"/>
    </row>
    <row r="20362">
      <c r="C20362" s="225" t="str">
        <f>IFERROR(__xludf.DUMMYFUNCTION("""COMPUTED_VALUE"""),"")</f>
        <v/>
      </c>
      <c r="D20362" s="105"/>
      <c r="E20362" s="105"/>
      <c r="F20362" s="105"/>
      <c r="I20362" s="105"/>
    </row>
    <row r="20363">
      <c r="C20363" s="225" t="str">
        <f>IFERROR(__xludf.DUMMYFUNCTION("""COMPUTED_VALUE"""),"")</f>
        <v/>
      </c>
      <c r="D20363" s="105"/>
      <c r="E20363" s="105"/>
      <c r="F20363" s="105"/>
      <c r="I20363" s="105"/>
    </row>
    <row r="20364">
      <c r="C20364" s="225" t="str">
        <f>IFERROR(__xludf.DUMMYFUNCTION("""COMPUTED_VALUE"""),"")</f>
        <v/>
      </c>
      <c r="D20364" s="105"/>
      <c r="E20364" s="105"/>
      <c r="F20364" s="105"/>
      <c r="I20364" s="105"/>
    </row>
    <row r="20365">
      <c r="C20365" s="225" t="str">
        <f>IFERROR(__xludf.DUMMYFUNCTION("""COMPUTED_VALUE"""),"")</f>
        <v/>
      </c>
      <c r="D20365" s="105"/>
      <c r="E20365" s="105"/>
      <c r="F20365" s="105"/>
      <c r="I20365" s="105"/>
    </row>
    <row r="20366">
      <c r="C20366" s="225" t="str">
        <f>IFERROR(__xludf.DUMMYFUNCTION("""COMPUTED_VALUE"""),"")</f>
        <v/>
      </c>
      <c r="D20366" s="105"/>
      <c r="E20366" s="105"/>
      <c r="F20366" s="105"/>
      <c r="I20366" s="105"/>
    </row>
    <row r="20367">
      <c r="C20367" s="225" t="str">
        <f>IFERROR(__xludf.DUMMYFUNCTION("""COMPUTED_VALUE"""),"")</f>
        <v/>
      </c>
      <c r="D20367" s="105"/>
      <c r="E20367" s="105"/>
      <c r="F20367" s="105"/>
      <c r="I20367" s="105"/>
    </row>
    <row r="20368">
      <c r="C20368" s="225" t="str">
        <f>IFERROR(__xludf.DUMMYFUNCTION("""COMPUTED_VALUE"""),"")</f>
        <v/>
      </c>
      <c r="D20368" s="105"/>
      <c r="E20368" s="105"/>
      <c r="F20368" s="105"/>
      <c r="I20368" s="105"/>
    </row>
    <row r="20369">
      <c r="C20369" s="225" t="str">
        <f>IFERROR(__xludf.DUMMYFUNCTION("""COMPUTED_VALUE"""),"")</f>
        <v/>
      </c>
      <c r="D20369" s="105"/>
      <c r="E20369" s="105"/>
      <c r="F20369" s="105"/>
      <c r="I20369" s="105"/>
    </row>
    <row r="20370">
      <c r="C20370" s="225" t="str">
        <f>IFERROR(__xludf.DUMMYFUNCTION("""COMPUTED_VALUE"""),"")</f>
        <v/>
      </c>
      <c r="D20370" s="105"/>
      <c r="E20370" s="105"/>
      <c r="F20370" s="105"/>
      <c r="I20370" s="105"/>
    </row>
    <row r="20371">
      <c r="C20371" s="225" t="str">
        <f>IFERROR(__xludf.DUMMYFUNCTION("""COMPUTED_VALUE"""),"")</f>
        <v/>
      </c>
      <c r="D20371" s="105"/>
      <c r="E20371" s="105"/>
      <c r="F20371" s="105"/>
      <c r="I20371" s="105"/>
    </row>
    <row r="20372">
      <c r="C20372" s="225" t="str">
        <f>IFERROR(__xludf.DUMMYFUNCTION("""COMPUTED_VALUE"""),"")</f>
        <v/>
      </c>
      <c r="D20372" s="105"/>
      <c r="E20372" s="105"/>
      <c r="F20372" s="105"/>
      <c r="I20372" s="105"/>
    </row>
    <row r="20373">
      <c r="C20373" s="225" t="str">
        <f>IFERROR(__xludf.DUMMYFUNCTION("""COMPUTED_VALUE"""),"")</f>
        <v/>
      </c>
      <c r="D20373" s="105"/>
      <c r="E20373" s="105"/>
      <c r="F20373" s="105"/>
      <c r="I20373" s="105"/>
    </row>
    <row r="20374">
      <c r="C20374" s="225" t="str">
        <f>IFERROR(__xludf.DUMMYFUNCTION("""COMPUTED_VALUE"""),"")</f>
        <v/>
      </c>
      <c r="D20374" s="105"/>
      <c r="E20374" s="105"/>
      <c r="F20374" s="105"/>
      <c r="I20374" s="105"/>
    </row>
    <row r="20375">
      <c r="C20375" s="225" t="str">
        <f>IFERROR(__xludf.DUMMYFUNCTION("""COMPUTED_VALUE"""),"")</f>
        <v/>
      </c>
      <c r="D20375" s="105"/>
      <c r="E20375" s="105"/>
      <c r="F20375" s="105"/>
      <c r="I20375" s="105"/>
    </row>
    <row r="20376">
      <c r="C20376" s="225" t="str">
        <f>IFERROR(__xludf.DUMMYFUNCTION("""COMPUTED_VALUE"""),"")</f>
        <v/>
      </c>
      <c r="D20376" s="105"/>
      <c r="E20376" s="105"/>
      <c r="F20376" s="105"/>
      <c r="I20376" s="105"/>
    </row>
    <row r="20377">
      <c r="C20377" s="225" t="str">
        <f>IFERROR(__xludf.DUMMYFUNCTION("""COMPUTED_VALUE"""),"")</f>
        <v/>
      </c>
      <c r="D20377" s="105"/>
      <c r="E20377" s="105"/>
      <c r="F20377" s="105"/>
      <c r="I20377" s="105"/>
    </row>
    <row r="20378">
      <c r="C20378" s="225" t="str">
        <f>IFERROR(__xludf.DUMMYFUNCTION("""COMPUTED_VALUE"""),"")</f>
        <v/>
      </c>
      <c r="D20378" s="105"/>
      <c r="E20378" s="105"/>
      <c r="F20378" s="105"/>
      <c r="I20378" s="105"/>
    </row>
    <row r="20379">
      <c r="C20379" s="225" t="str">
        <f>IFERROR(__xludf.DUMMYFUNCTION("""COMPUTED_VALUE"""),"")</f>
        <v/>
      </c>
      <c r="D20379" s="105"/>
      <c r="E20379" s="105"/>
      <c r="F20379" s="105"/>
      <c r="I20379" s="105"/>
    </row>
    <row r="20380">
      <c r="C20380" s="225" t="str">
        <f>IFERROR(__xludf.DUMMYFUNCTION("""COMPUTED_VALUE"""),"")</f>
        <v/>
      </c>
      <c r="D20380" s="105"/>
      <c r="E20380" s="105"/>
      <c r="F20380" s="105"/>
      <c r="I20380" s="105"/>
    </row>
    <row r="20381">
      <c r="C20381" s="225" t="str">
        <f>IFERROR(__xludf.DUMMYFUNCTION("""COMPUTED_VALUE"""),"")</f>
        <v/>
      </c>
      <c r="D20381" s="105"/>
      <c r="E20381" s="105"/>
      <c r="F20381" s="105"/>
      <c r="I20381" s="105"/>
    </row>
    <row r="20382">
      <c r="C20382" s="225" t="str">
        <f>IFERROR(__xludf.DUMMYFUNCTION("""COMPUTED_VALUE"""),"")</f>
        <v/>
      </c>
      <c r="D20382" s="105"/>
      <c r="E20382" s="105"/>
      <c r="F20382" s="105"/>
      <c r="I20382" s="105"/>
    </row>
    <row r="20383">
      <c r="C20383" s="225" t="str">
        <f>IFERROR(__xludf.DUMMYFUNCTION("""COMPUTED_VALUE"""),"")</f>
        <v/>
      </c>
      <c r="D20383" s="105"/>
      <c r="E20383" s="105"/>
      <c r="F20383" s="105"/>
      <c r="I20383" s="105"/>
    </row>
    <row r="20384">
      <c r="C20384" s="225" t="str">
        <f>IFERROR(__xludf.DUMMYFUNCTION("""COMPUTED_VALUE"""),"")</f>
        <v/>
      </c>
      <c r="D20384" s="105"/>
      <c r="E20384" s="105"/>
      <c r="F20384" s="105"/>
      <c r="I20384" s="105"/>
    </row>
    <row r="20385">
      <c r="C20385" s="225" t="str">
        <f>IFERROR(__xludf.DUMMYFUNCTION("""COMPUTED_VALUE"""),"")</f>
        <v/>
      </c>
      <c r="D20385" s="105"/>
      <c r="E20385" s="105"/>
      <c r="F20385" s="105"/>
      <c r="I20385" s="105"/>
    </row>
    <row r="20386">
      <c r="C20386" s="225" t="str">
        <f>IFERROR(__xludf.DUMMYFUNCTION("""COMPUTED_VALUE"""),"")</f>
        <v/>
      </c>
      <c r="D20386" s="105"/>
      <c r="E20386" s="105"/>
      <c r="F20386" s="105"/>
      <c r="I20386" s="105"/>
    </row>
    <row r="20387">
      <c r="C20387" s="225" t="str">
        <f>IFERROR(__xludf.DUMMYFUNCTION("""COMPUTED_VALUE"""),"")</f>
        <v/>
      </c>
      <c r="D20387" s="105"/>
      <c r="E20387" s="105"/>
      <c r="F20387" s="105"/>
      <c r="I20387" s="105"/>
    </row>
    <row r="20388">
      <c r="C20388" s="225" t="str">
        <f>IFERROR(__xludf.DUMMYFUNCTION("""COMPUTED_VALUE"""),"")</f>
        <v/>
      </c>
      <c r="D20388" s="105"/>
      <c r="E20388" s="105"/>
      <c r="F20388" s="105"/>
      <c r="I20388" s="105"/>
    </row>
    <row r="20389">
      <c r="C20389" s="225" t="str">
        <f>IFERROR(__xludf.DUMMYFUNCTION("""COMPUTED_VALUE"""),"")</f>
        <v/>
      </c>
      <c r="D20389" s="105"/>
      <c r="E20389" s="105"/>
      <c r="F20389" s="105"/>
      <c r="I20389" s="105"/>
    </row>
    <row r="20390">
      <c r="C20390" s="225" t="str">
        <f>IFERROR(__xludf.DUMMYFUNCTION("""COMPUTED_VALUE"""),"")</f>
        <v/>
      </c>
      <c r="D20390" s="105"/>
      <c r="E20390" s="105"/>
      <c r="F20390" s="105"/>
      <c r="I20390" s="105"/>
    </row>
    <row r="20391">
      <c r="C20391" s="225" t="str">
        <f>IFERROR(__xludf.DUMMYFUNCTION("""COMPUTED_VALUE"""),"")</f>
        <v/>
      </c>
      <c r="D20391" s="105"/>
      <c r="E20391" s="105"/>
      <c r="F20391" s="105"/>
      <c r="I20391" s="105"/>
    </row>
    <row r="20392">
      <c r="C20392" s="225" t="str">
        <f>IFERROR(__xludf.DUMMYFUNCTION("""COMPUTED_VALUE"""),"")</f>
        <v/>
      </c>
      <c r="D20392" s="105"/>
      <c r="E20392" s="105"/>
      <c r="F20392" s="105"/>
      <c r="I20392" s="105"/>
    </row>
    <row r="20393">
      <c r="C20393" s="225" t="str">
        <f>IFERROR(__xludf.DUMMYFUNCTION("""COMPUTED_VALUE"""),"")</f>
        <v/>
      </c>
      <c r="D20393" s="105"/>
      <c r="E20393" s="105"/>
      <c r="F20393" s="105"/>
      <c r="I20393" s="105"/>
    </row>
    <row r="20394">
      <c r="C20394" s="225" t="str">
        <f>IFERROR(__xludf.DUMMYFUNCTION("""COMPUTED_VALUE"""),"")</f>
        <v/>
      </c>
      <c r="D20394" s="105"/>
      <c r="E20394" s="105"/>
      <c r="F20394" s="105"/>
      <c r="I20394" s="105"/>
    </row>
    <row r="20395">
      <c r="C20395" s="225" t="str">
        <f>IFERROR(__xludf.DUMMYFUNCTION("""COMPUTED_VALUE"""),"")</f>
        <v/>
      </c>
      <c r="D20395" s="105"/>
      <c r="E20395" s="105"/>
      <c r="F20395" s="105"/>
      <c r="I20395" s="105"/>
    </row>
    <row r="20396">
      <c r="C20396" s="225" t="str">
        <f>IFERROR(__xludf.DUMMYFUNCTION("""COMPUTED_VALUE"""),"")</f>
        <v/>
      </c>
      <c r="D20396" s="105"/>
      <c r="E20396" s="105"/>
      <c r="F20396" s="105"/>
      <c r="I20396" s="105"/>
    </row>
    <row r="20397">
      <c r="C20397" s="225" t="str">
        <f>IFERROR(__xludf.DUMMYFUNCTION("""COMPUTED_VALUE"""),"")</f>
        <v/>
      </c>
      <c r="D20397" s="105"/>
      <c r="E20397" s="105"/>
      <c r="F20397" s="105"/>
      <c r="I20397" s="105"/>
    </row>
    <row r="20398">
      <c r="C20398" s="225" t="str">
        <f>IFERROR(__xludf.DUMMYFUNCTION("""COMPUTED_VALUE"""),"")</f>
        <v/>
      </c>
      <c r="D20398" s="105"/>
      <c r="E20398" s="105"/>
      <c r="F20398" s="105"/>
      <c r="I20398" s="105"/>
    </row>
    <row r="20399">
      <c r="C20399" s="225" t="str">
        <f>IFERROR(__xludf.DUMMYFUNCTION("""COMPUTED_VALUE"""),"")</f>
        <v/>
      </c>
      <c r="D20399" s="105"/>
      <c r="E20399" s="105"/>
      <c r="F20399" s="105"/>
      <c r="I20399" s="105"/>
    </row>
    <row r="20400">
      <c r="C20400" s="225" t="str">
        <f>IFERROR(__xludf.DUMMYFUNCTION("""COMPUTED_VALUE"""),"")</f>
        <v/>
      </c>
      <c r="D20400" s="105"/>
      <c r="E20400" s="105"/>
      <c r="F20400" s="105"/>
      <c r="I20400" s="105"/>
    </row>
    <row r="20401">
      <c r="C20401" s="225" t="str">
        <f>IFERROR(__xludf.DUMMYFUNCTION("""COMPUTED_VALUE"""),"")</f>
        <v/>
      </c>
      <c r="D20401" s="105"/>
      <c r="E20401" s="105"/>
      <c r="F20401" s="105"/>
      <c r="I20401" s="105"/>
    </row>
    <row r="20402">
      <c r="C20402" s="225" t="str">
        <f>IFERROR(__xludf.DUMMYFUNCTION("""COMPUTED_VALUE"""),"")</f>
        <v/>
      </c>
      <c r="D20402" s="105"/>
      <c r="E20402" s="105"/>
      <c r="F20402" s="105"/>
      <c r="I20402" s="105"/>
    </row>
    <row r="20403">
      <c r="C20403" s="225" t="str">
        <f>IFERROR(__xludf.DUMMYFUNCTION("""COMPUTED_VALUE"""),"")</f>
        <v/>
      </c>
      <c r="D20403" s="105"/>
      <c r="E20403" s="105"/>
      <c r="F20403" s="105"/>
      <c r="I20403" s="105"/>
    </row>
    <row r="20404">
      <c r="C20404" s="225" t="str">
        <f>IFERROR(__xludf.DUMMYFUNCTION("""COMPUTED_VALUE"""),"")</f>
        <v/>
      </c>
      <c r="D20404" s="105"/>
      <c r="E20404" s="105"/>
      <c r="F20404" s="105"/>
      <c r="I20404" s="105"/>
    </row>
    <row r="20405">
      <c r="C20405" s="225" t="str">
        <f>IFERROR(__xludf.DUMMYFUNCTION("""COMPUTED_VALUE"""),"")</f>
        <v/>
      </c>
      <c r="D20405" s="105"/>
      <c r="E20405" s="105"/>
      <c r="F20405" s="105"/>
      <c r="I20405" s="105"/>
    </row>
    <row r="20406">
      <c r="C20406" s="225" t="str">
        <f>IFERROR(__xludf.DUMMYFUNCTION("""COMPUTED_VALUE"""),"")</f>
        <v/>
      </c>
      <c r="D20406" s="105"/>
      <c r="E20406" s="105"/>
      <c r="F20406" s="105"/>
      <c r="I20406" s="105"/>
    </row>
    <row r="20407">
      <c r="C20407" s="225" t="str">
        <f>IFERROR(__xludf.DUMMYFUNCTION("""COMPUTED_VALUE"""),"")</f>
        <v/>
      </c>
      <c r="D20407" s="105"/>
      <c r="E20407" s="105"/>
      <c r="F20407" s="105"/>
      <c r="I20407" s="105"/>
    </row>
    <row r="20408">
      <c r="C20408" s="225" t="str">
        <f>IFERROR(__xludf.DUMMYFUNCTION("""COMPUTED_VALUE"""),"")</f>
        <v/>
      </c>
      <c r="D20408" s="105"/>
      <c r="E20408" s="105"/>
      <c r="F20408" s="105"/>
      <c r="I20408" s="105"/>
    </row>
    <row r="20409">
      <c r="C20409" s="225" t="str">
        <f>IFERROR(__xludf.DUMMYFUNCTION("""COMPUTED_VALUE"""),"")</f>
        <v/>
      </c>
      <c r="D20409" s="105"/>
      <c r="E20409" s="105"/>
      <c r="F20409" s="105"/>
      <c r="I20409" s="105"/>
    </row>
    <row r="20410">
      <c r="C20410" s="225" t="str">
        <f>IFERROR(__xludf.DUMMYFUNCTION("""COMPUTED_VALUE"""),"")</f>
        <v/>
      </c>
      <c r="D20410" s="105"/>
      <c r="E20410" s="105"/>
      <c r="F20410" s="105"/>
      <c r="I20410" s="105"/>
    </row>
    <row r="20411">
      <c r="C20411" s="225" t="str">
        <f>IFERROR(__xludf.DUMMYFUNCTION("""COMPUTED_VALUE"""),"")</f>
        <v/>
      </c>
      <c r="D20411" s="105"/>
      <c r="E20411" s="105"/>
      <c r="F20411" s="105"/>
      <c r="I20411" s="105"/>
    </row>
    <row r="20412">
      <c r="C20412" s="225" t="str">
        <f>IFERROR(__xludf.DUMMYFUNCTION("""COMPUTED_VALUE"""),"")</f>
        <v/>
      </c>
      <c r="D20412" s="105"/>
      <c r="E20412" s="105"/>
      <c r="F20412" s="105"/>
      <c r="I20412" s="105"/>
    </row>
    <row r="20413">
      <c r="C20413" s="225" t="str">
        <f>IFERROR(__xludf.DUMMYFUNCTION("""COMPUTED_VALUE"""),"")</f>
        <v/>
      </c>
      <c r="D20413" s="105"/>
      <c r="E20413" s="105"/>
      <c r="F20413" s="105"/>
      <c r="I20413" s="105"/>
    </row>
    <row r="20414">
      <c r="C20414" s="225" t="str">
        <f>IFERROR(__xludf.DUMMYFUNCTION("""COMPUTED_VALUE"""),"")</f>
        <v/>
      </c>
      <c r="D20414" s="105"/>
      <c r="E20414" s="105"/>
      <c r="F20414" s="105"/>
      <c r="I20414" s="105"/>
    </row>
    <row r="20415">
      <c r="C20415" s="225" t="str">
        <f>IFERROR(__xludf.DUMMYFUNCTION("""COMPUTED_VALUE"""),"")</f>
        <v/>
      </c>
      <c r="D20415" s="105"/>
      <c r="E20415" s="105"/>
      <c r="F20415" s="105"/>
      <c r="I20415" s="105"/>
    </row>
    <row r="20416">
      <c r="C20416" s="225" t="str">
        <f>IFERROR(__xludf.DUMMYFUNCTION("""COMPUTED_VALUE"""),"")</f>
        <v/>
      </c>
      <c r="D20416" s="105"/>
      <c r="E20416" s="105"/>
      <c r="F20416" s="105"/>
      <c r="I20416" s="105"/>
    </row>
    <row r="20417">
      <c r="C20417" s="225" t="str">
        <f>IFERROR(__xludf.DUMMYFUNCTION("""COMPUTED_VALUE"""),"")</f>
        <v/>
      </c>
      <c r="D20417" s="105"/>
      <c r="E20417" s="105"/>
      <c r="F20417" s="105"/>
      <c r="I20417" s="105"/>
    </row>
    <row r="20418">
      <c r="C20418" s="225" t="str">
        <f>IFERROR(__xludf.DUMMYFUNCTION("""COMPUTED_VALUE"""),"")</f>
        <v/>
      </c>
      <c r="D20418" s="105"/>
      <c r="E20418" s="105"/>
      <c r="F20418" s="105"/>
      <c r="I20418" s="105"/>
    </row>
    <row r="20419">
      <c r="C20419" s="225" t="str">
        <f>IFERROR(__xludf.DUMMYFUNCTION("""COMPUTED_VALUE"""),"")</f>
        <v/>
      </c>
      <c r="D20419" s="105"/>
      <c r="E20419" s="105"/>
      <c r="F20419" s="105"/>
      <c r="I20419" s="105"/>
    </row>
    <row r="20420">
      <c r="C20420" s="225" t="str">
        <f>IFERROR(__xludf.DUMMYFUNCTION("""COMPUTED_VALUE"""),"")</f>
        <v/>
      </c>
      <c r="D20420" s="105"/>
      <c r="E20420" s="105"/>
      <c r="F20420" s="105"/>
      <c r="I20420" s="105"/>
    </row>
    <row r="20421">
      <c r="C20421" s="225" t="str">
        <f>IFERROR(__xludf.DUMMYFUNCTION("""COMPUTED_VALUE"""),"")</f>
        <v/>
      </c>
      <c r="D20421" s="105"/>
      <c r="E20421" s="105"/>
      <c r="F20421" s="105"/>
      <c r="I20421" s="105"/>
    </row>
    <row r="20422">
      <c r="C20422" s="225" t="str">
        <f>IFERROR(__xludf.DUMMYFUNCTION("""COMPUTED_VALUE"""),"")</f>
        <v/>
      </c>
      <c r="D20422" s="105"/>
      <c r="E20422" s="105"/>
      <c r="F20422" s="105"/>
      <c r="I20422" s="105"/>
    </row>
    <row r="20423">
      <c r="C20423" s="225" t="str">
        <f>IFERROR(__xludf.DUMMYFUNCTION("""COMPUTED_VALUE"""),"")</f>
        <v/>
      </c>
      <c r="D20423" s="105"/>
      <c r="E20423" s="105"/>
      <c r="F20423" s="105"/>
      <c r="I20423" s="105"/>
    </row>
    <row r="20424">
      <c r="C20424" s="225" t="str">
        <f>IFERROR(__xludf.DUMMYFUNCTION("""COMPUTED_VALUE"""),"")</f>
        <v/>
      </c>
      <c r="D20424" s="105"/>
      <c r="E20424" s="105"/>
      <c r="F20424" s="105"/>
      <c r="I20424" s="105"/>
    </row>
    <row r="20425">
      <c r="C20425" s="225" t="str">
        <f>IFERROR(__xludf.DUMMYFUNCTION("""COMPUTED_VALUE"""),"")</f>
        <v/>
      </c>
      <c r="D20425" s="105"/>
      <c r="E20425" s="105"/>
      <c r="F20425" s="105"/>
      <c r="I20425" s="105"/>
    </row>
    <row r="20426">
      <c r="C20426" s="225" t="str">
        <f>IFERROR(__xludf.DUMMYFUNCTION("""COMPUTED_VALUE"""),"")</f>
        <v/>
      </c>
      <c r="D20426" s="105"/>
      <c r="E20426" s="105"/>
      <c r="F20426" s="105"/>
      <c r="I20426" s="105"/>
    </row>
    <row r="20427">
      <c r="C20427" s="225" t="str">
        <f>IFERROR(__xludf.DUMMYFUNCTION("""COMPUTED_VALUE"""),"")</f>
        <v/>
      </c>
      <c r="D20427" s="105"/>
      <c r="E20427" s="105"/>
      <c r="F20427" s="105"/>
      <c r="I20427" s="105"/>
    </row>
    <row r="20428">
      <c r="C20428" s="225" t="str">
        <f>IFERROR(__xludf.DUMMYFUNCTION("""COMPUTED_VALUE"""),"")</f>
        <v/>
      </c>
      <c r="D20428" s="105"/>
      <c r="E20428" s="105"/>
      <c r="F20428" s="105"/>
      <c r="I20428" s="105"/>
    </row>
    <row r="20429">
      <c r="C20429" s="225" t="str">
        <f>IFERROR(__xludf.DUMMYFUNCTION("""COMPUTED_VALUE"""),"")</f>
        <v/>
      </c>
      <c r="D20429" s="105"/>
      <c r="E20429" s="105"/>
      <c r="F20429" s="105"/>
      <c r="I20429" s="105"/>
    </row>
    <row r="20430">
      <c r="C20430" s="225" t="str">
        <f>IFERROR(__xludf.DUMMYFUNCTION("""COMPUTED_VALUE"""),"")</f>
        <v/>
      </c>
      <c r="D20430" s="105"/>
      <c r="E20430" s="105"/>
      <c r="F20430" s="105"/>
      <c r="I20430" s="105"/>
    </row>
    <row r="20431">
      <c r="C20431" s="225" t="str">
        <f>IFERROR(__xludf.DUMMYFUNCTION("""COMPUTED_VALUE"""),"")</f>
        <v/>
      </c>
      <c r="D20431" s="105"/>
      <c r="E20431" s="105"/>
      <c r="F20431" s="105"/>
      <c r="I20431" s="105"/>
    </row>
    <row r="20432">
      <c r="C20432" s="225" t="str">
        <f>IFERROR(__xludf.DUMMYFUNCTION("""COMPUTED_VALUE"""),"")</f>
        <v/>
      </c>
      <c r="D20432" s="105"/>
      <c r="E20432" s="105"/>
      <c r="F20432" s="105"/>
      <c r="I20432" s="105"/>
    </row>
    <row r="20433">
      <c r="C20433" s="225" t="str">
        <f>IFERROR(__xludf.DUMMYFUNCTION("""COMPUTED_VALUE"""),"")</f>
        <v/>
      </c>
      <c r="D20433" s="105"/>
      <c r="E20433" s="105"/>
      <c r="F20433" s="105"/>
      <c r="I20433" s="105"/>
    </row>
    <row r="20434">
      <c r="C20434" s="225" t="str">
        <f>IFERROR(__xludf.DUMMYFUNCTION("""COMPUTED_VALUE"""),"")</f>
        <v/>
      </c>
      <c r="D20434" s="105"/>
      <c r="E20434" s="105"/>
      <c r="F20434" s="105"/>
      <c r="I20434" s="105"/>
    </row>
    <row r="20435">
      <c r="C20435" s="225" t="str">
        <f>IFERROR(__xludf.DUMMYFUNCTION("""COMPUTED_VALUE"""),"")</f>
        <v/>
      </c>
      <c r="D20435" s="105"/>
      <c r="E20435" s="105"/>
      <c r="F20435" s="105"/>
      <c r="I20435" s="105"/>
    </row>
    <row r="20436">
      <c r="C20436" s="225" t="str">
        <f>IFERROR(__xludf.DUMMYFUNCTION("""COMPUTED_VALUE"""),"")</f>
        <v/>
      </c>
      <c r="D20436" s="105"/>
      <c r="E20436" s="105"/>
      <c r="F20436" s="105"/>
      <c r="I20436" s="105"/>
    </row>
    <row r="20437">
      <c r="C20437" s="225" t="str">
        <f>IFERROR(__xludf.DUMMYFUNCTION("""COMPUTED_VALUE"""),"")</f>
        <v/>
      </c>
      <c r="D20437" s="105"/>
      <c r="E20437" s="105"/>
      <c r="F20437" s="105"/>
      <c r="I20437" s="105"/>
    </row>
    <row r="20438">
      <c r="C20438" s="225" t="str">
        <f>IFERROR(__xludf.DUMMYFUNCTION("""COMPUTED_VALUE"""),"")</f>
        <v/>
      </c>
      <c r="D20438" s="105"/>
      <c r="E20438" s="105"/>
      <c r="F20438" s="105"/>
      <c r="I20438" s="105"/>
    </row>
    <row r="20439">
      <c r="C20439" s="225" t="str">
        <f>IFERROR(__xludf.DUMMYFUNCTION("""COMPUTED_VALUE"""),"")</f>
        <v/>
      </c>
      <c r="D20439" s="105"/>
      <c r="E20439" s="105"/>
      <c r="F20439" s="105"/>
      <c r="I20439" s="105"/>
    </row>
    <row r="20440">
      <c r="C20440" s="225" t="str">
        <f>IFERROR(__xludf.DUMMYFUNCTION("""COMPUTED_VALUE"""),"")</f>
        <v/>
      </c>
      <c r="D20440" s="105"/>
      <c r="E20440" s="105"/>
      <c r="F20440" s="105"/>
      <c r="I20440" s="105"/>
    </row>
    <row r="20441">
      <c r="C20441" s="225" t="str">
        <f>IFERROR(__xludf.DUMMYFUNCTION("""COMPUTED_VALUE"""),"")</f>
        <v/>
      </c>
      <c r="D20441" s="105"/>
      <c r="E20441" s="105"/>
      <c r="F20441" s="105"/>
      <c r="I20441" s="105"/>
    </row>
    <row r="20442">
      <c r="C20442" s="225" t="str">
        <f>IFERROR(__xludf.DUMMYFUNCTION("""COMPUTED_VALUE"""),"")</f>
        <v/>
      </c>
      <c r="D20442" s="105"/>
      <c r="E20442" s="105"/>
      <c r="F20442" s="105"/>
      <c r="I20442" s="105"/>
    </row>
    <row r="20443">
      <c r="C20443" s="225" t="str">
        <f>IFERROR(__xludf.DUMMYFUNCTION("""COMPUTED_VALUE"""),"")</f>
        <v/>
      </c>
      <c r="D20443" s="105"/>
      <c r="E20443" s="105"/>
      <c r="F20443" s="105"/>
      <c r="I20443" s="105"/>
    </row>
    <row r="20444">
      <c r="C20444" s="225" t="str">
        <f>IFERROR(__xludf.DUMMYFUNCTION("""COMPUTED_VALUE"""),"")</f>
        <v/>
      </c>
      <c r="D20444" s="105"/>
      <c r="E20444" s="105"/>
      <c r="F20444" s="105"/>
      <c r="I20444" s="105"/>
    </row>
    <row r="20445">
      <c r="C20445" s="225" t="str">
        <f>IFERROR(__xludf.DUMMYFUNCTION("""COMPUTED_VALUE"""),"")</f>
        <v/>
      </c>
      <c r="D20445" s="105"/>
      <c r="E20445" s="105"/>
      <c r="F20445" s="105"/>
      <c r="I20445" s="105"/>
    </row>
    <row r="20446">
      <c r="C20446" s="225" t="str">
        <f>IFERROR(__xludf.DUMMYFUNCTION("""COMPUTED_VALUE"""),"")</f>
        <v/>
      </c>
      <c r="D20446" s="105"/>
      <c r="E20446" s="105"/>
      <c r="F20446" s="105"/>
      <c r="I20446" s="105"/>
    </row>
    <row r="20447">
      <c r="C20447" s="225" t="str">
        <f>IFERROR(__xludf.DUMMYFUNCTION("""COMPUTED_VALUE"""),"")</f>
        <v/>
      </c>
      <c r="D20447" s="105"/>
      <c r="E20447" s="105"/>
      <c r="F20447" s="105"/>
      <c r="I20447" s="105"/>
    </row>
    <row r="20448">
      <c r="C20448" s="225" t="str">
        <f>IFERROR(__xludf.DUMMYFUNCTION("""COMPUTED_VALUE"""),"")</f>
        <v/>
      </c>
      <c r="D20448" s="105"/>
      <c r="E20448" s="105"/>
      <c r="F20448" s="105"/>
      <c r="I20448" s="105"/>
    </row>
    <row r="20449">
      <c r="C20449" s="225" t="str">
        <f>IFERROR(__xludf.DUMMYFUNCTION("""COMPUTED_VALUE"""),"")</f>
        <v/>
      </c>
      <c r="D20449" s="105"/>
      <c r="E20449" s="105"/>
      <c r="F20449" s="105"/>
      <c r="I20449" s="105"/>
    </row>
    <row r="20450">
      <c r="C20450" s="225" t="str">
        <f>IFERROR(__xludf.DUMMYFUNCTION("""COMPUTED_VALUE"""),"")</f>
        <v/>
      </c>
      <c r="D20450" s="105"/>
      <c r="E20450" s="105"/>
      <c r="F20450" s="105"/>
      <c r="I20450" s="105"/>
    </row>
    <row r="20451">
      <c r="C20451" s="225" t="str">
        <f>IFERROR(__xludf.DUMMYFUNCTION("""COMPUTED_VALUE"""),"")</f>
        <v/>
      </c>
      <c r="D20451" s="105"/>
      <c r="E20451" s="105"/>
      <c r="F20451" s="105"/>
      <c r="I20451" s="105"/>
    </row>
    <row r="20452">
      <c r="C20452" s="225" t="str">
        <f>IFERROR(__xludf.DUMMYFUNCTION("""COMPUTED_VALUE"""),"")</f>
        <v/>
      </c>
      <c r="D20452" s="105"/>
      <c r="E20452" s="105"/>
      <c r="F20452" s="105"/>
      <c r="I20452" s="105"/>
    </row>
    <row r="20453">
      <c r="C20453" s="225" t="str">
        <f>IFERROR(__xludf.DUMMYFUNCTION("""COMPUTED_VALUE"""),"")</f>
        <v/>
      </c>
      <c r="D20453" s="105"/>
      <c r="E20453" s="105"/>
      <c r="F20453" s="105"/>
      <c r="I20453" s="105"/>
    </row>
    <row r="20454">
      <c r="C20454" s="225" t="str">
        <f>IFERROR(__xludf.DUMMYFUNCTION("""COMPUTED_VALUE"""),"")</f>
        <v/>
      </c>
      <c r="D20454" s="105"/>
      <c r="E20454" s="105"/>
      <c r="F20454" s="105"/>
      <c r="I20454" s="105"/>
    </row>
    <row r="20455">
      <c r="C20455" s="225" t="str">
        <f>IFERROR(__xludf.DUMMYFUNCTION("""COMPUTED_VALUE"""),"")</f>
        <v/>
      </c>
      <c r="D20455" s="105"/>
      <c r="E20455" s="105"/>
      <c r="F20455" s="105"/>
      <c r="I20455" s="105"/>
    </row>
    <row r="20456">
      <c r="C20456" s="225" t="str">
        <f>IFERROR(__xludf.DUMMYFUNCTION("""COMPUTED_VALUE"""),"")</f>
        <v/>
      </c>
      <c r="D20456" s="105"/>
      <c r="E20456" s="105"/>
      <c r="F20456" s="105"/>
      <c r="I20456" s="105"/>
    </row>
    <row r="20457">
      <c r="C20457" s="225" t="str">
        <f>IFERROR(__xludf.DUMMYFUNCTION("""COMPUTED_VALUE"""),"")</f>
        <v/>
      </c>
      <c r="D20457" s="105"/>
      <c r="E20457" s="105"/>
      <c r="F20457" s="105"/>
      <c r="I20457" s="105"/>
    </row>
    <row r="20458">
      <c r="C20458" s="225" t="str">
        <f>IFERROR(__xludf.DUMMYFUNCTION("""COMPUTED_VALUE"""),"")</f>
        <v/>
      </c>
      <c r="D20458" s="105"/>
      <c r="E20458" s="105"/>
      <c r="F20458" s="105"/>
      <c r="I20458" s="105"/>
    </row>
    <row r="20459">
      <c r="C20459" s="225" t="str">
        <f>IFERROR(__xludf.DUMMYFUNCTION("""COMPUTED_VALUE"""),"")</f>
        <v/>
      </c>
      <c r="D20459" s="105"/>
      <c r="E20459" s="105"/>
      <c r="F20459" s="105"/>
      <c r="I20459" s="105"/>
    </row>
    <row r="20460">
      <c r="C20460" s="225" t="str">
        <f>IFERROR(__xludf.DUMMYFUNCTION("""COMPUTED_VALUE"""),"")</f>
        <v/>
      </c>
      <c r="D20460" s="105"/>
      <c r="E20460" s="105"/>
      <c r="F20460" s="105"/>
      <c r="I20460" s="105"/>
    </row>
    <row r="20461">
      <c r="C20461" s="225" t="str">
        <f>IFERROR(__xludf.DUMMYFUNCTION("""COMPUTED_VALUE"""),"")</f>
        <v/>
      </c>
      <c r="D20461" s="105"/>
      <c r="E20461" s="105"/>
      <c r="F20461" s="105"/>
      <c r="I20461" s="105"/>
    </row>
    <row r="20462">
      <c r="C20462" s="225" t="str">
        <f>IFERROR(__xludf.DUMMYFUNCTION("""COMPUTED_VALUE"""),"")</f>
        <v/>
      </c>
      <c r="D20462" s="105"/>
      <c r="E20462" s="105"/>
      <c r="F20462" s="105"/>
      <c r="I20462" s="105"/>
    </row>
    <row r="20463">
      <c r="C20463" s="225" t="str">
        <f>IFERROR(__xludf.DUMMYFUNCTION("""COMPUTED_VALUE"""),"")</f>
        <v/>
      </c>
      <c r="D20463" s="105"/>
      <c r="E20463" s="105"/>
      <c r="F20463" s="105"/>
      <c r="I20463" s="105"/>
    </row>
    <row r="20464">
      <c r="C20464" s="225" t="str">
        <f>IFERROR(__xludf.DUMMYFUNCTION("""COMPUTED_VALUE"""),"")</f>
        <v/>
      </c>
      <c r="D20464" s="105"/>
      <c r="E20464" s="105"/>
      <c r="F20464" s="105"/>
      <c r="I20464" s="105"/>
    </row>
    <row r="20465">
      <c r="C20465" s="225" t="str">
        <f>IFERROR(__xludf.DUMMYFUNCTION("""COMPUTED_VALUE"""),"")</f>
        <v/>
      </c>
      <c r="D20465" s="105"/>
      <c r="E20465" s="105"/>
      <c r="F20465" s="105"/>
      <c r="I20465" s="105"/>
    </row>
    <row r="20466">
      <c r="C20466" s="225" t="str">
        <f>IFERROR(__xludf.DUMMYFUNCTION("""COMPUTED_VALUE"""),"")</f>
        <v/>
      </c>
      <c r="D20466" s="105"/>
      <c r="E20466" s="105"/>
      <c r="F20466" s="105"/>
      <c r="I20466" s="105"/>
    </row>
    <row r="20467">
      <c r="C20467" s="225" t="str">
        <f>IFERROR(__xludf.DUMMYFUNCTION("""COMPUTED_VALUE"""),"")</f>
        <v/>
      </c>
      <c r="D20467" s="105"/>
      <c r="E20467" s="105"/>
      <c r="F20467" s="105"/>
      <c r="I20467" s="105"/>
    </row>
    <row r="20468">
      <c r="C20468" s="225" t="str">
        <f>IFERROR(__xludf.DUMMYFUNCTION("""COMPUTED_VALUE"""),"")</f>
        <v/>
      </c>
      <c r="D20468" s="105"/>
      <c r="E20468" s="105"/>
      <c r="F20468" s="105"/>
      <c r="I20468" s="105"/>
    </row>
    <row r="20469">
      <c r="C20469" s="225" t="str">
        <f>IFERROR(__xludf.DUMMYFUNCTION("""COMPUTED_VALUE"""),"")</f>
        <v/>
      </c>
      <c r="D20469" s="105"/>
      <c r="E20469" s="105"/>
      <c r="F20469" s="105"/>
      <c r="I20469" s="105"/>
    </row>
    <row r="20470">
      <c r="C20470" s="225" t="str">
        <f>IFERROR(__xludf.DUMMYFUNCTION("""COMPUTED_VALUE"""),"")</f>
        <v/>
      </c>
      <c r="D20470" s="105"/>
      <c r="E20470" s="105"/>
      <c r="F20470" s="105"/>
      <c r="I20470" s="105"/>
    </row>
    <row r="20471">
      <c r="C20471" s="225" t="str">
        <f>IFERROR(__xludf.DUMMYFUNCTION("""COMPUTED_VALUE"""),"")</f>
        <v/>
      </c>
      <c r="D20471" s="105"/>
      <c r="E20471" s="105"/>
      <c r="F20471" s="105"/>
      <c r="I20471" s="105"/>
    </row>
    <row r="20472">
      <c r="C20472" s="225" t="str">
        <f>IFERROR(__xludf.DUMMYFUNCTION("""COMPUTED_VALUE"""),"")</f>
        <v/>
      </c>
      <c r="D20472" s="105"/>
      <c r="E20472" s="105"/>
      <c r="F20472" s="105"/>
      <c r="I20472" s="105"/>
    </row>
    <row r="20473">
      <c r="C20473" s="225" t="str">
        <f>IFERROR(__xludf.DUMMYFUNCTION("""COMPUTED_VALUE"""),"")</f>
        <v/>
      </c>
      <c r="D20473" s="105"/>
      <c r="E20473" s="105"/>
      <c r="F20473" s="105"/>
      <c r="I20473" s="105"/>
    </row>
    <row r="20474">
      <c r="C20474" s="225" t="str">
        <f>IFERROR(__xludf.DUMMYFUNCTION("""COMPUTED_VALUE"""),"")</f>
        <v/>
      </c>
      <c r="D20474" s="105"/>
      <c r="E20474" s="105"/>
      <c r="F20474" s="105"/>
      <c r="I20474" s="105"/>
    </row>
    <row r="20475">
      <c r="C20475" s="225" t="str">
        <f>IFERROR(__xludf.DUMMYFUNCTION("""COMPUTED_VALUE"""),"")</f>
        <v/>
      </c>
      <c r="D20475" s="105"/>
      <c r="E20475" s="105"/>
      <c r="F20475" s="105"/>
      <c r="I20475" s="105"/>
    </row>
    <row r="20476">
      <c r="C20476" s="225" t="str">
        <f>IFERROR(__xludf.DUMMYFUNCTION("""COMPUTED_VALUE"""),"")</f>
        <v/>
      </c>
      <c r="D20476" s="105"/>
      <c r="E20476" s="105"/>
      <c r="F20476" s="105"/>
      <c r="I20476" s="105"/>
    </row>
    <row r="20477">
      <c r="C20477" s="225" t="str">
        <f>IFERROR(__xludf.DUMMYFUNCTION("""COMPUTED_VALUE"""),"")</f>
        <v/>
      </c>
      <c r="D20477" s="105"/>
      <c r="E20477" s="105"/>
      <c r="F20477" s="105"/>
      <c r="I20477" s="105"/>
    </row>
    <row r="20478">
      <c r="C20478" s="225" t="str">
        <f>IFERROR(__xludf.DUMMYFUNCTION("""COMPUTED_VALUE"""),"")</f>
        <v/>
      </c>
      <c r="D20478" s="105"/>
      <c r="E20478" s="105"/>
      <c r="F20478" s="105"/>
      <c r="I20478" s="105"/>
    </row>
    <row r="20479">
      <c r="C20479" s="225" t="str">
        <f>IFERROR(__xludf.DUMMYFUNCTION("""COMPUTED_VALUE"""),"")</f>
        <v/>
      </c>
      <c r="D20479" s="105"/>
      <c r="E20479" s="105"/>
      <c r="F20479" s="105"/>
      <c r="I20479" s="105"/>
    </row>
    <row r="20480">
      <c r="C20480" s="225" t="str">
        <f>IFERROR(__xludf.DUMMYFUNCTION("""COMPUTED_VALUE"""),"")</f>
        <v/>
      </c>
      <c r="D20480" s="105"/>
      <c r="E20480" s="105"/>
      <c r="F20480" s="105"/>
      <c r="I20480" s="105"/>
    </row>
    <row r="20481">
      <c r="C20481" s="225" t="str">
        <f>IFERROR(__xludf.DUMMYFUNCTION("""COMPUTED_VALUE"""),"")</f>
        <v/>
      </c>
      <c r="D20481" s="105"/>
      <c r="E20481" s="105"/>
      <c r="F20481" s="105"/>
      <c r="I20481" s="105"/>
    </row>
    <row r="20482">
      <c r="C20482" s="225" t="str">
        <f>IFERROR(__xludf.DUMMYFUNCTION("""COMPUTED_VALUE"""),"")</f>
        <v/>
      </c>
      <c r="D20482" s="105"/>
      <c r="E20482" s="105"/>
      <c r="F20482" s="105"/>
      <c r="I20482" s="105"/>
    </row>
    <row r="20483">
      <c r="C20483" s="225" t="str">
        <f>IFERROR(__xludf.DUMMYFUNCTION("""COMPUTED_VALUE"""),"")</f>
        <v/>
      </c>
      <c r="D20483" s="105"/>
      <c r="E20483" s="105"/>
      <c r="F20483" s="105"/>
      <c r="I20483" s="105"/>
    </row>
    <row r="20484">
      <c r="C20484" s="225" t="str">
        <f>IFERROR(__xludf.DUMMYFUNCTION("""COMPUTED_VALUE"""),"")</f>
        <v/>
      </c>
      <c r="D20484" s="105"/>
      <c r="E20484" s="105"/>
      <c r="F20484" s="105"/>
      <c r="I20484" s="105"/>
    </row>
    <row r="20485">
      <c r="C20485" s="225" t="str">
        <f>IFERROR(__xludf.DUMMYFUNCTION("""COMPUTED_VALUE"""),"")</f>
        <v/>
      </c>
      <c r="D20485" s="105"/>
      <c r="E20485" s="105"/>
      <c r="F20485" s="105"/>
      <c r="I20485" s="105"/>
    </row>
    <row r="20486">
      <c r="C20486" s="225" t="str">
        <f>IFERROR(__xludf.DUMMYFUNCTION("""COMPUTED_VALUE"""),"")</f>
        <v/>
      </c>
      <c r="D20486" s="105"/>
      <c r="E20486" s="105"/>
      <c r="F20486" s="105"/>
      <c r="I20486" s="105"/>
    </row>
    <row r="20487">
      <c r="C20487" s="225" t="str">
        <f>IFERROR(__xludf.DUMMYFUNCTION("""COMPUTED_VALUE"""),"")</f>
        <v/>
      </c>
      <c r="D20487" s="105"/>
      <c r="E20487" s="105"/>
      <c r="F20487" s="105"/>
      <c r="I20487" s="105"/>
    </row>
    <row r="20488">
      <c r="C20488" s="225" t="str">
        <f>IFERROR(__xludf.DUMMYFUNCTION("""COMPUTED_VALUE"""),"")</f>
        <v/>
      </c>
      <c r="D20488" s="105"/>
      <c r="E20488" s="105"/>
      <c r="F20488" s="105"/>
      <c r="I20488" s="105"/>
    </row>
    <row r="20489">
      <c r="C20489" s="225" t="str">
        <f>IFERROR(__xludf.DUMMYFUNCTION("""COMPUTED_VALUE"""),"")</f>
        <v/>
      </c>
      <c r="D20489" s="105"/>
      <c r="E20489" s="105"/>
      <c r="F20489" s="105"/>
      <c r="I20489" s="105"/>
    </row>
    <row r="20490">
      <c r="C20490" s="225" t="str">
        <f>IFERROR(__xludf.DUMMYFUNCTION("""COMPUTED_VALUE"""),"")</f>
        <v/>
      </c>
      <c r="D20490" s="105"/>
      <c r="E20490" s="105"/>
      <c r="F20490" s="105"/>
      <c r="I20490" s="105"/>
    </row>
    <row r="20491">
      <c r="C20491" s="225" t="str">
        <f>IFERROR(__xludf.DUMMYFUNCTION("""COMPUTED_VALUE"""),"")</f>
        <v/>
      </c>
      <c r="D20491" s="105"/>
      <c r="E20491" s="105"/>
      <c r="F20491" s="105"/>
      <c r="I20491" s="105"/>
    </row>
    <row r="20492">
      <c r="C20492" s="225" t="str">
        <f>IFERROR(__xludf.DUMMYFUNCTION("""COMPUTED_VALUE"""),"")</f>
        <v/>
      </c>
      <c r="D20492" s="105"/>
      <c r="E20492" s="105"/>
      <c r="F20492" s="105"/>
      <c r="I20492" s="105"/>
    </row>
    <row r="20493">
      <c r="C20493" s="225" t="str">
        <f>IFERROR(__xludf.DUMMYFUNCTION("""COMPUTED_VALUE"""),"")</f>
        <v/>
      </c>
      <c r="D20493" s="105"/>
      <c r="E20493" s="105"/>
      <c r="F20493" s="105"/>
      <c r="I20493" s="105"/>
    </row>
    <row r="20494">
      <c r="C20494" s="225" t="str">
        <f>IFERROR(__xludf.DUMMYFUNCTION("""COMPUTED_VALUE"""),"")</f>
        <v/>
      </c>
      <c r="D20494" s="105"/>
      <c r="E20494" s="105"/>
      <c r="F20494" s="105"/>
      <c r="I20494" s="105"/>
    </row>
    <row r="20495">
      <c r="C20495" s="225" t="str">
        <f>IFERROR(__xludf.DUMMYFUNCTION("""COMPUTED_VALUE"""),"")</f>
        <v/>
      </c>
      <c r="D20495" s="105"/>
      <c r="E20495" s="105"/>
      <c r="F20495" s="105"/>
      <c r="I20495" s="105"/>
    </row>
    <row r="20496">
      <c r="C20496" s="225" t="str">
        <f>IFERROR(__xludf.DUMMYFUNCTION("""COMPUTED_VALUE"""),"")</f>
        <v/>
      </c>
      <c r="D20496" s="105"/>
      <c r="E20496" s="105"/>
      <c r="F20496" s="105"/>
      <c r="I20496" s="105"/>
    </row>
    <row r="20497">
      <c r="C20497" s="225" t="str">
        <f>IFERROR(__xludf.DUMMYFUNCTION("""COMPUTED_VALUE"""),"")</f>
        <v/>
      </c>
      <c r="D20497" s="105"/>
      <c r="E20497" s="105"/>
      <c r="F20497" s="105"/>
      <c r="I20497" s="105"/>
    </row>
    <row r="20498">
      <c r="C20498" s="225" t="str">
        <f>IFERROR(__xludf.DUMMYFUNCTION("""COMPUTED_VALUE"""),"")</f>
        <v/>
      </c>
      <c r="D20498" s="105"/>
      <c r="E20498" s="105"/>
      <c r="F20498" s="105"/>
      <c r="I20498" s="105"/>
    </row>
    <row r="20499">
      <c r="C20499" s="225" t="str">
        <f>IFERROR(__xludf.DUMMYFUNCTION("""COMPUTED_VALUE"""),"")</f>
        <v/>
      </c>
      <c r="D20499" s="105"/>
      <c r="E20499" s="105"/>
      <c r="F20499" s="105"/>
      <c r="I20499" s="105"/>
    </row>
    <row r="20500">
      <c r="C20500" s="225" t="str">
        <f>IFERROR(__xludf.DUMMYFUNCTION("""COMPUTED_VALUE"""),"")</f>
        <v/>
      </c>
      <c r="D20500" s="105"/>
      <c r="E20500" s="105"/>
      <c r="F20500" s="105"/>
      <c r="I20500" s="105"/>
    </row>
    <row r="20501">
      <c r="C20501" s="225" t="str">
        <f>IFERROR(__xludf.DUMMYFUNCTION("""COMPUTED_VALUE"""),"")</f>
        <v/>
      </c>
      <c r="D20501" s="105"/>
      <c r="E20501" s="105"/>
      <c r="F20501" s="105"/>
      <c r="I20501" s="105"/>
    </row>
    <row r="20502">
      <c r="C20502" s="225" t="str">
        <f>IFERROR(__xludf.DUMMYFUNCTION("""COMPUTED_VALUE"""),"")</f>
        <v/>
      </c>
      <c r="D20502" s="105"/>
      <c r="E20502" s="105"/>
      <c r="F20502" s="105"/>
      <c r="I20502" s="105"/>
    </row>
    <row r="20503">
      <c r="C20503" s="225" t="str">
        <f>IFERROR(__xludf.DUMMYFUNCTION("""COMPUTED_VALUE"""),"")</f>
        <v/>
      </c>
      <c r="D20503" s="105"/>
      <c r="E20503" s="105"/>
      <c r="F20503" s="105"/>
      <c r="I20503" s="105"/>
    </row>
    <row r="20504">
      <c r="C20504" s="225" t="str">
        <f>IFERROR(__xludf.DUMMYFUNCTION("""COMPUTED_VALUE"""),"")</f>
        <v/>
      </c>
      <c r="D20504" s="105"/>
      <c r="E20504" s="105"/>
      <c r="F20504" s="105"/>
      <c r="I20504" s="105"/>
    </row>
    <row r="20505">
      <c r="C20505" s="225" t="str">
        <f>IFERROR(__xludf.DUMMYFUNCTION("""COMPUTED_VALUE"""),"")</f>
        <v/>
      </c>
      <c r="D20505" s="105"/>
      <c r="E20505" s="105"/>
      <c r="F20505" s="105"/>
      <c r="I20505" s="105"/>
    </row>
    <row r="20506">
      <c r="C20506" s="225" t="str">
        <f>IFERROR(__xludf.DUMMYFUNCTION("""COMPUTED_VALUE"""),"")</f>
        <v/>
      </c>
      <c r="D20506" s="105"/>
      <c r="E20506" s="105"/>
      <c r="F20506" s="105"/>
      <c r="I20506" s="105"/>
    </row>
    <row r="20507">
      <c r="C20507" s="225" t="str">
        <f>IFERROR(__xludf.DUMMYFUNCTION("""COMPUTED_VALUE"""),"")</f>
        <v/>
      </c>
      <c r="D20507" s="105"/>
      <c r="E20507" s="105"/>
      <c r="F20507" s="105"/>
      <c r="I20507" s="105"/>
    </row>
    <row r="20508">
      <c r="C20508" s="225" t="str">
        <f>IFERROR(__xludf.DUMMYFUNCTION("""COMPUTED_VALUE"""),"")</f>
        <v/>
      </c>
      <c r="D20508" s="105"/>
      <c r="E20508" s="105"/>
      <c r="F20508" s="105"/>
      <c r="I20508" s="105"/>
    </row>
    <row r="20509">
      <c r="C20509" s="225" t="str">
        <f>IFERROR(__xludf.DUMMYFUNCTION("""COMPUTED_VALUE"""),"")</f>
        <v/>
      </c>
      <c r="D20509" s="105"/>
      <c r="E20509" s="105"/>
      <c r="F20509" s="105"/>
      <c r="I20509" s="105"/>
    </row>
    <row r="20510">
      <c r="C20510" s="225" t="str">
        <f>IFERROR(__xludf.DUMMYFUNCTION("""COMPUTED_VALUE"""),"")</f>
        <v/>
      </c>
      <c r="D20510" s="105"/>
      <c r="E20510" s="105"/>
      <c r="F20510" s="105"/>
      <c r="I20510" s="105"/>
    </row>
    <row r="20511">
      <c r="C20511" s="225" t="str">
        <f>IFERROR(__xludf.DUMMYFUNCTION("""COMPUTED_VALUE"""),"")</f>
        <v/>
      </c>
      <c r="D20511" s="105"/>
      <c r="E20511" s="105"/>
      <c r="F20511" s="105"/>
      <c r="I20511" s="105"/>
    </row>
    <row r="20512">
      <c r="C20512" s="225" t="str">
        <f>IFERROR(__xludf.DUMMYFUNCTION("""COMPUTED_VALUE"""),"")</f>
        <v/>
      </c>
      <c r="D20512" s="105"/>
      <c r="E20512" s="105"/>
      <c r="F20512" s="105"/>
      <c r="I20512" s="105"/>
    </row>
    <row r="20513">
      <c r="C20513" s="225" t="str">
        <f>IFERROR(__xludf.DUMMYFUNCTION("""COMPUTED_VALUE"""),"")</f>
        <v/>
      </c>
      <c r="D20513" s="105"/>
      <c r="E20513" s="105"/>
      <c r="F20513" s="105"/>
      <c r="I20513" s="105"/>
    </row>
    <row r="20514">
      <c r="C20514" s="225" t="str">
        <f>IFERROR(__xludf.DUMMYFUNCTION("""COMPUTED_VALUE"""),"")</f>
        <v/>
      </c>
      <c r="D20514" s="105"/>
      <c r="E20514" s="105"/>
      <c r="F20514" s="105"/>
      <c r="I20514" s="105"/>
    </row>
    <row r="20515">
      <c r="C20515" s="225" t="str">
        <f>IFERROR(__xludf.DUMMYFUNCTION("""COMPUTED_VALUE"""),"")</f>
        <v/>
      </c>
      <c r="D20515" s="105"/>
      <c r="E20515" s="105"/>
      <c r="F20515" s="105"/>
      <c r="I20515" s="105"/>
    </row>
    <row r="20516">
      <c r="C20516" s="225" t="str">
        <f>IFERROR(__xludf.DUMMYFUNCTION("""COMPUTED_VALUE"""),"")</f>
        <v/>
      </c>
      <c r="D20516" s="105"/>
      <c r="E20516" s="105"/>
      <c r="F20516" s="105"/>
      <c r="I20516" s="105"/>
    </row>
    <row r="20517">
      <c r="C20517" s="225" t="str">
        <f>IFERROR(__xludf.DUMMYFUNCTION("""COMPUTED_VALUE"""),"")</f>
        <v/>
      </c>
      <c r="D20517" s="105"/>
      <c r="E20517" s="105"/>
      <c r="F20517" s="105"/>
      <c r="I20517" s="105"/>
    </row>
    <row r="20518">
      <c r="C20518" s="225" t="str">
        <f>IFERROR(__xludf.DUMMYFUNCTION("""COMPUTED_VALUE"""),"")</f>
        <v/>
      </c>
      <c r="D20518" s="105"/>
      <c r="E20518" s="105"/>
      <c r="F20518" s="105"/>
      <c r="I20518" s="105"/>
    </row>
    <row r="20519">
      <c r="C20519" s="225" t="str">
        <f>IFERROR(__xludf.DUMMYFUNCTION("""COMPUTED_VALUE"""),"")</f>
        <v/>
      </c>
      <c r="D20519" s="105"/>
      <c r="E20519" s="105"/>
      <c r="F20519" s="105"/>
      <c r="I20519" s="105"/>
    </row>
    <row r="20520">
      <c r="C20520" s="225" t="str">
        <f>IFERROR(__xludf.DUMMYFUNCTION("""COMPUTED_VALUE"""),"")</f>
        <v/>
      </c>
      <c r="D20520" s="105"/>
      <c r="E20520" s="105"/>
      <c r="F20520" s="105"/>
      <c r="I20520" s="105"/>
    </row>
    <row r="20521">
      <c r="C20521" s="225" t="str">
        <f>IFERROR(__xludf.DUMMYFUNCTION("""COMPUTED_VALUE"""),"")</f>
        <v/>
      </c>
      <c r="D20521" s="105"/>
      <c r="E20521" s="105"/>
      <c r="F20521" s="105"/>
      <c r="I20521" s="105"/>
    </row>
    <row r="20522">
      <c r="C20522" s="225" t="str">
        <f>IFERROR(__xludf.DUMMYFUNCTION("""COMPUTED_VALUE"""),"")</f>
        <v/>
      </c>
      <c r="D20522" s="105"/>
      <c r="E20522" s="105"/>
      <c r="F20522" s="105"/>
      <c r="I20522" s="105"/>
    </row>
    <row r="20523">
      <c r="C20523" s="225" t="str">
        <f>IFERROR(__xludf.DUMMYFUNCTION("""COMPUTED_VALUE"""),"")</f>
        <v/>
      </c>
      <c r="D20523" s="105"/>
      <c r="E20523" s="105"/>
      <c r="F20523" s="105"/>
      <c r="I20523" s="105"/>
    </row>
    <row r="20524">
      <c r="C20524" s="225" t="str">
        <f>IFERROR(__xludf.DUMMYFUNCTION("""COMPUTED_VALUE"""),"")</f>
        <v/>
      </c>
      <c r="D20524" s="105"/>
      <c r="E20524" s="105"/>
      <c r="F20524" s="105"/>
      <c r="I20524" s="105"/>
    </row>
    <row r="20525">
      <c r="C20525" s="225" t="str">
        <f>IFERROR(__xludf.DUMMYFUNCTION("""COMPUTED_VALUE"""),"")</f>
        <v/>
      </c>
      <c r="D20525" s="105"/>
      <c r="E20525" s="105"/>
      <c r="F20525" s="105"/>
      <c r="I20525" s="105"/>
    </row>
    <row r="20526">
      <c r="C20526" s="225" t="str">
        <f>IFERROR(__xludf.DUMMYFUNCTION("""COMPUTED_VALUE"""),"")</f>
        <v/>
      </c>
      <c r="D20526" s="105"/>
      <c r="E20526" s="105"/>
      <c r="F20526" s="105"/>
      <c r="I20526" s="105"/>
    </row>
    <row r="20527">
      <c r="C20527" s="225" t="str">
        <f>IFERROR(__xludf.DUMMYFUNCTION("""COMPUTED_VALUE"""),"")</f>
        <v/>
      </c>
      <c r="D20527" s="105"/>
      <c r="E20527" s="105"/>
      <c r="F20527" s="105"/>
      <c r="I20527" s="105"/>
    </row>
    <row r="20528">
      <c r="C20528" s="225" t="str">
        <f>IFERROR(__xludf.DUMMYFUNCTION("""COMPUTED_VALUE"""),"")</f>
        <v/>
      </c>
      <c r="D20528" s="105"/>
      <c r="E20528" s="105"/>
      <c r="F20528" s="105"/>
      <c r="I20528" s="105"/>
    </row>
    <row r="20529">
      <c r="C20529" s="225" t="str">
        <f>IFERROR(__xludf.DUMMYFUNCTION("""COMPUTED_VALUE"""),"")</f>
        <v/>
      </c>
      <c r="D20529" s="105"/>
      <c r="E20529" s="105"/>
      <c r="F20529" s="105"/>
      <c r="I20529" s="105"/>
    </row>
    <row r="20530">
      <c r="C20530" s="225" t="str">
        <f>IFERROR(__xludf.DUMMYFUNCTION("""COMPUTED_VALUE"""),"")</f>
        <v/>
      </c>
      <c r="D20530" s="105"/>
      <c r="E20530" s="105"/>
      <c r="F20530" s="105"/>
      <c r="I20530" s="105"/>
    </row>
    <row r="20531">
      <c r="C20531" s="225" t="str">
        <f>IFERROR(__xludf.DUMMYFUNCTION("""COMPUTED_VALUE"""),"")</f>
        <v/>
      </c>
      <c r="D20531" s="105"/>
      <c r="E20531" s="105"/>
      <c r="F20531" s="105"/>
      <c r="I20531" s="105"/>
    </row>
    <row r="20532">
      <c r="C20532" s="225" t="str">
        <f>IFERROR(__xludf.DUMMYFUNCTION("""COMPUTED_VALUE"""),"")</f>
        <v/>
      </c>
      <c r="D20532" s="105"/>
      <c r="E20532" s="105"/>
      <c r="F20532" s="105"/>
      <c r="I20532" s="105"/>
    </row>
    <row r="20533">
      <c r="C20533" s="225" t="str">
        <f>IFERROR(__xludf.DUMMYFUNCTION("""COMPUTED_VALUE"""),"")</f>
        <v/>
      </c>
      <c r="D20533" s="105"/>
      <c r="E20533" s="105"/>
      <c r="F20533" s="105"/>
      <c r="I20533" s="105"/>
    </row>
    <row r="20534">
      <c r="C20534" s="225" t="str">
        <f>IFERROR(__xludf.DUMMYFUNCTION("""COMPUTED_VALUE"""),"")</f>
        <v/>
      </c>
      <c r="D20534" s="105"/>
      <c r="E20534" s="105"/>
      <c r="F20534" s="105"/>
      <c r="I20534" s="105"/>
    </row>
    <row r="20535">
      <c r="C20535" s="225" t="str">
        <f>IFERROR(__xludf.DUMMYFUNCTION("""COMPUTED_VALUE"""),"")</f>
        <v/>
      </c>
      <c r="D20535" s="105"/>
      <c r="E20535" s="105"/>
      <c r="F20535" s="105"/>
      <c r="I20535" s="105"/>
    </row>
    <row r="20536">
      <c r="C20536" s="225" t="str">
        <f>IFERROR(__xludf.DUMMYFUNCTION("""COMPUTED_VALUE"""),"")</f>
        <v/>
      </c>
      <c r="D20536" s="105"/>
      <c r="E20536" s="105"/>
      <c r="F20536" s="105"/>
      <c r="I20536" s="105"/>
    </row>
    <row r="20537">
      <c r="C20537" s="225" t="str">
        <f>IFERROR(__xludf.DUMMYFUNCTION("""COMPUTED_VALUE"""),"")</f>
        <v/>
      </c>
      <c r="D20537" s="105"/>
      <c r="E20537" s="105"/>
      <c r="F20537" s="105"/>
      <c r="I20537" s="105"/>
    </row>
    <row r="20538">
      <c r="C20538" s="225" t="str">
        <f>IFERROR(__xludf.DUMMYFUNCTION("""COMPUTED_VALUE"""),"")</f>
        <v/>
      </c>
      <c r="D20538" s="105"/>
      <c r="E20538" s="105"/>
      <c r="F20538" s="105"/>
      <c r="I20538" s="105"/>
    </row>
    <row r="20539">
      <c r="C20539" s="225" t="str">
        <f>IFERROR(__xludf.DUMMYFUNCTION("""COMPUTED_VALUE"""),"")</f>
        <v/>
      </c>
      <c r="D20539" s="105"/>
      <c r="E20539" s="105"/>
      <c r="F20539" s="105"/>
      <c r="I20539" s="105"/>
    </row>
    <row r="20540">
      <c r="C20540" s="225" t="str">
        <f>IFERROR(__xludf.DUMMYFUNCTION("""COMPUTED_VALUE"""),"")</f>
        <v/>
      </c>
      <c r="D20540" s="105"/>
      <c r="E20540" s="105"/>
      <c r="F20540" s="105"/>
      <c r="I20540" s="105"/>
    </row>
    <row r="20541">
      <c r="C20541" s="225" t="str">
        <f>IFERROR(__xludf.DUMMYFUNCTION("""COMPUTED_VALUE"""),"")</f>
        <v/>
      </c>
      <c r="D20541" s="105"/>
      <c r="E20541" s="105"/>
      <c r="F20541" s="105"/>
      <c r="I20541" s="105"/>
    </row>
    <row r="20542">
      <c r="C20542" s="225" t="str">
        <f>IFERROR(__xludf.DUMMYFUNCTION("""COMPUTED_VALUE"""),"")</f>
        <v/>
      </c>
      <c r="D20542" s="105"/>
      <c r="E20542" s="105"/>
      <c r="F20542" s="105"/>
      <c r="I20542" s="105"/>
    </row>
    <row r="20543">
      <c r="C20543" s="225" t="str">
        <f>IFERROR(__xludf.DUMMYFUNCTION("""COMPUTED_VALUE"""),"")</f>
        <v/>
      </c>
      <c r="D20543" s="105"/>
      <c r="E20543" s="105"/>
      <c r="F20543" s="105"/>
      <c r="I20543" s="105"/>
    </row>
    <row r="20544">
      <c r="C20544" s="225" t="str">
        <f>IFERROR(__xludf.DUMMYFUNCTION("""COMPUTED_VALUE"""),"")</f>
        <v/>
      </c>
      <c r="D20544" s="105"/>
      <c r="E20544" s="105"/>
      <c r="F20544" s="105"/>
      <c r="I20544" s="105"/>
    </row>
    <row r="20545">
      <c r="C20545" s="225" t="str">
        <f>IFERROR(__xludf.DUMMYFUNCTION("""COMPUTED_VALUE"""),"")</f>
        <v/>
      </c>
      <c r="D20545" s="105"/>
      <c r="E20545" s="105"/>
      <c r="F20545" s="105"/>
      <c r="I20545" s="105"/>
    </row>
    <row r="20546">
      <c r="C20546" s="225" t="str">
        <f>IFERROR(__xludf.DUMMYFUNCTION("""COMPUTED_VALUE"""),"")</f>
        <v/>
      </c>
      <c r="D20546" s="105"/>
      <c r="E20546" s="105"/>
      <c r="F20546" s="105"/>
      <c r="I20546" s="105"/>
    </row>
    <row r="20547">
      <c r="C20547" s="225" t="str">
        <f>IFERROR(__xludf.DUMMYFUNCTION("""COMPUTED_VALUE"""),"")</f>
        <v/>
      </c>
      <c r="D20547" s="105"/>
      <c r="E20547" s="105"/>
      <c r="F20547" s="105"/>
      <c r="I20547" s="105"/>
    </row>
    <row r="20548">
      <c r="C20548" s="225" t="str">
        <f>IFERROR(__xludf.DUMMYFUNCTION("""COMPUTED_VALUE"""),"")</f>
        <v/>
      </c>
      <c r="D20548" s="105"/>
      <c r="E20548" s="105"/>
      <c r="F20548" s="105"/>
      <c r="I20548" s="105"/>
    </row>
    <row r="20549">
      <c r="C20549" s="225" t="str">
        <f>IFERROR(__xludf.DUMMYFUNCTION("""COMPUTED_VALUE"""),"")</f>
        <v/>
      </c>
      <c r="D20549" s="105"/>
      <c r="E20549" s="105"/>
      <c r="F20549" s="105"/>
      <c r="I20549" s="105"/>
    </row>
    <row r="20550">
      <c r="C20550" s="225" t="str">
        <f>IFERROR(__xludf.DUMMYFUNCTION("""COMPUTED_VALUE"""),"")</f>
        <v/>
      </c>
      <c r="D20550" s="105"/>
      <c r="E20550" s="105"/>
      <c r="F20550" s="105"/>
      <c r="I20550" s="105"/>
    </row>
    <row r="20551">
      <c r="C20551" s="225" t="str">
        <f>IFERROR(__xludf.DUMMYFUNCTION("""COMPUTED_VALUE"""),"")</f>
        <v/>
      </c>
      <c r="D20551" s="105"/>
      <c r="E20551" s="105"/>
      <c r="F20551" s="105"/>
      <c r="I20551" s="105"/>
    </row>
    <row r="20552">
      <c r="C20552" s="225" t="str">
        <f>IFERROR(__xludf.DUMMYFUNCTION("""COMPUTED_VALUE"""),"")</f>
        <v/>
      </c>
      <c r="D20552" s="105"/>
      <c r="E20552" s="105"/>
      <c r="F20552" s="105"/>
      <c r="I20552" s="105"/>
    </row>
    <row r="20553">
      <c r="C20553" s="225" t="str">
        <f>IFERROR(__xludf.DUMMYFUNCTION("""COMPUTED_VALUE"""),"")</f>
        <v/>
      </c>
      <c r="D20553" s="105"/>
      <c r="E20553" s="105"/>
      <c r="F20553" s="105"/>
      <c r="I20553" s="105"/>
    </row>
    <row r="20554">
      <c r="C20554" s="225" t="str">
        <f>IFERROR(__xludf.DUMMYFUNCTION("""COMPUTED_VALUE"""),"")</f>
        <v/>
      </c>
      <c r="D20554" s="105"/>
      <c r="E20554" s="105"/>
      <c r="F20554" s="105"/>
      <c r="I20554" s="105"/>
    </row>
    <row r="20555">
      <c r="C20555" s="225" t="str">
        <f>IFERROR(__xludf.DUMMYFUNCTION("""COMPUTED_VALUE"""),"")</f>
        <v/>
      </c>
      <c r="D20555" s="105"/>
      <c r="E20555" s="105"/>
      <c r="F20555" s="105"/>
      <c r="I20555" s="105"/>
    </row>
    <row r="20556">
      <c r="C20556" s="225" t="str">
        <f>IFERROR(__xludf.DUMMYFUNCTION("""COMPUTED_VALUE"""),"")</f>
        <v/>
      </c>
      <c r="D20556" s="105"/>
      <c r="E20556" s="105"/>
      <c r="F20556" s="105"/>
      <c r="I20556" s="105"/>
    </row>
    <row r="20557">
      <c r="C20557" s="225" t="str">
        <f>IFERROR(__xludf.DUMMYFUNCTION("""COMPUTED_VALUE"""),"")</f>
        <v/>
      </c>
      <c r="D20557" s="105"/>
      <c r="E20557" s="105"/>
      <c r="F20557" s="105"/>
      <c r="I20557" s="105"/>
    </row>
    <row r="20558">
      <c r="C20558" s="225" t="str">
        <f>IFERROR(__xludf.DUMMYFUNCTION("""COMPUTED_VALUE"""),"")</f>
        <v/>
      </c>
      <c r="D20558" s="105"/>
      <c r="E20558" s="105"/>
      <c r="F20558" s="105"/>
      <c r="I20558" s="105"/>
    </row>
    <row r="20559">
      <c r="C20559" s="225" t="str">
        <f>IFERROR(__xludf.DUMMYFUNCTION("""COMPUTED_VALUE"""),"")</f>
        <v/>
      </c>
      <c r="D20559" s="105"/>
      <c r="E20559" s="105"/>
      <c r="F20559" s="105"/>
      <c r="I20559" s="105"/>
    </row>
    <row r="20560">
      <c r="C20560" s="225" t="str">
        <f>IFERROR(__xludf.DUMMYFUNCTION("""COMPUTED_VALUE"""),"")</f>
        <v/>
      </c>
      <c r="D20560" s="105"/>
      <c r="E20560" s="105"/>
      <c r="F20560" s="105"/>
      <c r="I20560" s="105"/>
    </row>
    <row r="20561">
      <c r="C20561" s="225" t="str">
        <f>IFERROR(__xludf.DUMMYFUNCTION("""COMPUTED_VALUE"""),"")</f>
        <v/>
      </c>
      <c r="D20561" s="105"/>
      <c r="E20561" s="105"/>
      <c r="F20561" s="105"/>
      <c r="I20561" s="105"/>
    </row>
    <row r="20562">
      <c r="C20562" s="225" t="str">
        <f>IFERROR(__xludf.DUMMYFUNCTION("""COMPUTED_VALUE"""),"")</f>
        <v/>
      </c>
      <c r="D20562" s="105"/>
      <c r="E20562" s="105"/>
      <c r="F20562" s="105"/>
      <c r="I20562" s="105"/>
    </row>
    <row r="20563">
      <c r="C20563" s="225" t="str">
        <f>IFERROR(__xludf.DUMMYFUNCTION("""COMPUTED_VALUE"""),"")</f>
        <v/>
      </c>
      <c r="D20563" s="105"/>
      <c r="E20563" s="105"/>
      <c r="F20563" s="105"/>
      <c r="I20563" s="105"/>
    </row>
    <row r="20564">
      <c r="C20564" s="225" t="str">
        <f>IFERROR(__xludf.DUMMYFUNCTION("""COMPUTED_VALUE"""),"")</f>
        <v/>
      </c>
      <c r="D20564" s="105"/>
      <c r="E20564" s="105"/>
      <c r="F20564" s="105"/>
      <c r="I20564" s="105"/>
    </row>
    <row r="20565">
      <c r="C20565" s="225" t="str">
        <f>IFERROR(__xludf.DUMMYFUNCTION("""COMPUTED_VALUE"""),"")</f>
        <v/>
      </c>
      <c r="D20565" s="105"/>
      <c r="E20565" s="105"/>
      <c r="F20565" s="105"/>
      <c r="I20565" s="105"/>
    </row>
    <row r="20566">
      <c r="C20566" s="225" t="str">
        <f>IFERROR(__xludf.DUMMYFUNCTION("""COMPUTED_VALUE"""),"")</f>
        <v/>
      </c>
      <c r="D20566" s="105"/>
      <c r="E20566" s="105"/>
      <c r="F20566" s="105"/>
      <c r="I20566" s="105"/>
    </row>
    <row r="20567">
      <c r="C20567" s="225" t="str">
        <f>IFERROR(__xludf.DUMMYFUNCTION("""COMPUTED_VALUE"""),"")</f>
        <v/>
      </c>
      <c r="D20567" s="105"/>
      <c r="E20567" s="105"/>
      <c r="F20567" s="105"/>
      <c r="I20567" s="105"/>
    </row>
    <row r="20568">
      <c r="C20568" s="225" t="str">
        <f>IFERROR(__xludf.DUMMYFUNCTION("""COMPUTED_VALUE"""),"")</f>
        <v/>
      </c>
      <c r="D20568" s="105"/>
      <c r="E20568" s="105"/>
      <c r="F20568" s="105"/>
      <c r="I20568" s="105"/>
    </row>
    <row r="20569">
      <c r="C20569" s="225" t="str">
        <f>IFERROR(__xludf.DUMMYFUNCTION("""COMPUTED_VALUE"""),"")</f>
        <v/>
      </c>
      <c r="D20569" s="105"/>
      <c r="E20569" s="105"/>
      <c r="F20569" s="105"/>
      <c r="I20569" s="105"/>
    </row>
    <row r="20570">
      <c r="C20570" s="225" t="str">
        <f>IFERROR(__xludf.DUMMYFUNCTION("""COMPUTED_VALUE"""),"")</f>
        <v/>
      </c>
      <c r="D20570" s="105"/>
      <c r="E20570" s="105"/>
      <c r="F20570" s="105"/>
      <c r="I20570" s="105"/>
    </row>
    <row r="20571">
      <c r="C20571" s="225" t="str">
        <f>IFERROR(__xludf.DUMMYFUNCTION("""COMPUTED_VALUE"""),"")</f>
        <v/>
      </c>
      <c r="D20571" s="105"/>
      <c r="E20571" s="105"/>
      <c r="F20571" s="105"/>
      <c r="I20571" s="105"/>
    </row>
    <row r="20572">
      <c r="C20572" s="225" t="str">
        <f>IFERROR(__xludf.DUMMYFUNCTION("""COMPUTED_VALUE"""),"")</f>
        <v/>
      </c>
      <c r="D20572" s="105"/>
      <c r="E20572" s="105"/>
      <c r="F20572" s="105"/>
      <c r="I20572" s="105"/>
    </row>
    <row r="20573">
      <c r="C20573" s="225" t="str">
        <f>IFERROR(__xludf.DUMMYFUNCTION("""COMPUTED_VALUE"""),"")</f>
        <v/>
      </c>
      <c r="D20573" s="105"/>
      <c r="E20573" s="105"/>
      <c r="F20573" s="105"/>
      <c r="I20573" s="105"/>
    </row>
    <row r="20574">
      <c r="C20574" s="225" t="str">
        <f>IFERROR(__xludf.DUMMYFUNCTION("""COMPUTED_VALUE"""),"")</f>
        <v/>
      </c>
      <c r="D20574" s="105"/>
      <c r="E20574" s="105"/>
      <c r="F20574" s="105"/>
      <c r="I20574" s="105"/>
    </row>
    <row r="20575">
      <c r="C20575" s="225" t="str">
        <f>IFERROR(__xludf.DUMMYFUNCTION("""COMPUTED_VALUE"""),"")</f>
        <v/>
      </c>
      <c r="D20575" s="105"/>
      <c r="E20575" s="105"/>
      <c r="F20575" s="105"/>
      <c r="I20575" s="105"/>
    </row>
    <row r="20576">
      <c r="C20576" s="225" t="str">
        <f>IFERROR(__xludf.DUMMYFUNCTION("""COMPUTED_VALUE"""),"")</f>
        <v/>
      </c>
      <c r="D20576" s="105"/>
      <c r="E20576" s="105"/>
      <c r="F20576" s="105"/>
      <c r="I20576" s="105"/>
    </row>
    <row r="20577">
      <c r="C20577" s="225" t="str">
        <f>IFERROR(__xludf.DUMMYFUNCTION("""COMPUTED_VALUE"""),"")</f>
        <v/>
      </c>
      <c r="D20577" s="105"/>
      <c r="E20577" s="105"/>
      <c r="F20577" s="105"/>
      <c r="I20577" s="105"/>
    </row>
    <row r="20578">
      <c r="C20578" s="225" t="str">
        <f>IFERROR(__xludf.DUMMYFUNCTION("""COMPUTED_VALUE"""),"")</f>
        <v/>
      </c>
      <c r="D20578" s="105"/>
      <c r="E20578" s="105"/>
      <c r="F20578" s="105"/>
      <c r="I20578" s="105"/>
    </row>
    <row r="20579">
      <c r="C20579" s="225" t="str">
        <f>IFERROR(__xludf.DUMMYFUNCTION("""COMPUTED_VALUE"""),"")</f>
        <v/>
      </c>
      <c r="D20579" s="105"/>
      <c r="E20579" s="105"/>
      <c r="F20579" s="105"/>
      <c r="I20579" s="105"/>
    </row>
    <row r="20580">
      <c r="C20580" s="225" t="str">
        <f>IFERROR(__xludf.DUMMYFUNCTION("""COMPUTED_VALUE"""),"")</f>
        <v/>
      </c>
      <c r="D20580" s="105"/>
      <c r="E20580" s="105"/>
      <c r="F20580" s="105"/>
      <c r="I20580" s="105"/>
    </row>
    <row r="20581">
      <c r="C20581" s="225" t="str">
        <f>IFERROR(__xludf.DUMMYFUNCTION("""COMPUTED_VALUE"""),"")</f>
        <v/>
      </c>
      <c r="D20581" s="105"/>
      <c r="E20581" s="105"/>
      <c r="F20581" s="105"/>
      <c r="I20581" s="105"/>
    </row>
    <row r="20582">
      <c r="C20582" s="225" t="str">
        <f>IFERROR(__xludf.DUMMYFUNCTION("""COMPUTED_VALUE"""),"")</f>
        <v/>
      </c>
      <c r="D20582" s="105"/>
      <c r="E20582" s="105"/>
      <c r="F20582" s="105"/>
      <c r="I20582" s="105"/>
    </row>
    <row r="20583">
      <c r="C20583" s="225" t="str">
        <f>IFERROR(__xludf.DUMMYFUNCTION("""COMPUTED_VALUE"""),"")</f>
        <v/>
      </c>
      <c r="D20583" s="105"/>
      <c r="E20583" s="105"/>
      <c r="F20583" s="105"/>
      <c r="I20583" s="105"/>
    </row>
    <row r="20584">
      <c r="C20584" s="225" t="str">
        <f>IFERROR(__xludf.DUMMYFUNCTION("""COMPUTED_VALUE"""),"")</f>
        <v/>
      </c>
      <c r="D20584" s="105"/>
      <c r="E20584" s="105"/>
      <c r="F20584" s="105"/>
      <c r="I20584" s="105"/>
    </row>
    <row r="20585">
      <c r="C20585" s="225" t="str">
        <f>IFERROR(__xludf.DUMMYFUNCTION("""COMPUTED_VALUE"""),"")</f>
        <v/>
      </c>
      <c r="D20585" s="105"/>
      <c r="E20585" s="105"/>
      <c r="F20585" s="105"/>
      <c r="I20585" s="105"/>
    </row>
    <row r="20586">
      <c r="C20586" s="225" t="str">
        <f>IFERROR(__xludf.DUMMYFUNCTION("""COMPUTED_VALUE"""),"")</f>
        <v/>
      </c>
      <c r="D20586" s="105"/>
      <c r="E20586" s="105"/>
      <c r="F20586" s="105"/>
      <c r="I20586" s="105"/>
    </row>
    <row r="20587">
      <c r="C20587" s="225" t="str">
        <f>IFERROR(__xludf.DUMMYFUNCTION("""COMPUTED_VALUE"""),"")</f>
        <v/>
      </c>
      <c r="D20587" s="105"/>
      <c r="E20587" s="105"/>
      <c r="F20587" s="105"/>
      <c r="I20587" s="105"/>
    </row>
    <row r="20588">
      <c r="C20588" s="225" t="str">
        <f>IFERROR(__xludf.DUMMYFUNCTION("""COMPUTED_VALUE"""),"")</f>
        <v/>
      </c>
      <c r="D20588" s="105"/>
      <c r="E20588" s="105"/>
      <c r="F20588" s="105"/>
      <c r="I20588" s="105"/>
    </row>
    <row r="20589">
      <c r="C20589" s="225" t="str">
        <f>IFERROR(__xludf.DUMMYFUNCTION("""COMPUTED_VALUE"""),"")</f>
        <v/>
      </c>
      <c r="D20589" s="105"/>
      <c r="E20589" s="105"/>
      <c r="F20589" s="105"/>
      <c r="I20589" s="105"/>
    </row>
    <row r="20590">
      <c r="C20590" s="225" t="str">
        <f>IFERROR(__xludf.DUMMYFUNCTION("""COMPUTED_VALUE"""),"")</f>
        <v/>
      </c>
      <c r="D20590" s="105"/>
      <c r="E20590" s="105"/>
      <c r="F20590" s="105"/>
      <c r="I20590" s="105"/>
    </row>
    <row r="20591">
      <c r="C20591" s="225" t="str">
        <f>IFERROR(__xludf.DUMMYFUNCTION("""COMPUTED_VALUE"""),"")</f>
        <v/>
      </c>
      <c r="D20591" s="105"/>
      <c r="E20591" s="105"/>
      <c r="F20591" s="105"/>
      <c r="I20591" s="105"/>
    </row>
    <row r="20592">
      <c r="C20592" s="225" t="str">
        <f>IFERROR(__xludf.DUMMYFUNCTION("""COMPUTED_VALUE"""),"")</f>
        <v/>
      </c>
      <c r="D20592" s="105"/>
      <c r="E20592" s="105"/>
      <c r="F20592" s="105"/>
      <c r="I20592" s="105"/>
    </row>
    <row r="20593">
      <c r="C20593" s="225" t="str">
        <f>IFERROR(__xludf.DUMMYFUNCTION("""COMPUTED_VALUE"""),"")</f>
        <v/>
      </c>
      <c r="D20593" s="105"/>
      <c r="E20593" s="105"/>
      <c r="F20593" s="105"/>
      <c r="I20593" s="105"/>
    </row>
    <row r="20594">
      <c r="C20594" s="225" t="str">
        <f>IFERROR(__xludf.DUMMYFUNCTION("""COMPUTED_VALUE"""),"")</f>
        <v/>
      </c>
      <c r="D20594" s="105"/>
      <c r="E20594" s="105"/>
      <c r="F20594" s="105"/>
      <c r="I20594" s="105"/>
    </row>
    <row r="20595">
      <c r="C20595" s="225" t="str">
        <f>IFERROR(__xludf.DUMMYFUNCTION("""COMPUTED_VALUE"""),"")</f>
        <v/>
      </c>
      <c r="D20595" s="105"/>
      <c r="E20595" s="105"/>
      <c r="F20595" s="105"/>
      <c r="I20595" s="105"/>
    </row>
    <row r="20596">
      <c r="C20596" s="225" t="str">
        <f>IFERROR(__xludf.DUMMYFUNCTION("""COMPUTED_VALUE"""),"")</f>
        <v/>
      </c>
      <c r="D20596" s="105"/>
      <c r="E20596" s="105"/>
      <c r="F20596" s="105"/>
      <c r="I20596" s="105"/>
    </row>
    <row r="20597">
      <c r="C20597" s="225" t="str">
        <f>IFERROR(__xludf.DUMMYFUNCTION("""COMPUTED_VALUE"""),"")</f>
        <v/>
      </c>
      <c r="D20597" s="105"/>
      <c r="E20597" s="105"/>
      <c r="F20597" s="105"/>
      <c r="I20597" s="105"/>
    </row>
    <row r="20598">
      <c r="C20598" s="225" t="str">
        <f>IFERROR(__xludf.DUMMYFUNCTION("""COMPUTED_VALUE"""),"")</f>
        <v/>
      </c>
      <c r="D20598" s="105"/>
      <c r="E20598" s="105"/>
      <c r="F20598" s="105"/>
      <c r="I20598" s="105"/>
    </row>
    <row r="20599">
      <c r="C20599" s="225" t="str">
        <f>IFERROR(__xludf.DUMMYFUNCTION("""COMPUTED_VALUE"""),"")</f>
        <v/>
      </c>
      <c r="D20599" s="105"/>
      <c r="E20599" s="105"/>
      <c r="F20599" s="105"/>
      <c r="I20599" s="105"/>
    </row>
    <row r="20600">
      <c r="C20600" s="225" t="str">
        <f>IFERROR(__xludf.DUMMYFUNCTION("""COMPUTED_VALUE"""),"")</f>
        <v/>
      </c>
      <c r="D20600" s="105"/>
      <c r="E20600" s="105"/>
      <c r="F20600" s="105"/>
      <c r="I20600" s="105"/>
    </row>
    <row r="20601">
      <c r="C20601" s="225" t="str">
        <f>IFERROR(__xludf.DUMMYFUNCTION("""COMPUTED_VALUE"""),"")</f>
        <v/>
      </c>
      <c r="D20601" s="105"/>
      <c r="E20601" s="105"/>
      <c r="F20601" s="105"/>
      <c r="I20601" s="105"/>
    </row>
    <row r="20602">
      <c r="C20602" s="225" t="str">
        <f>IFERROR(__xludf.DUMMYFUNCTION("""COMPUTED_VALUE"""),"")</f>
        <v/>
      </c>
      <c r="D20602" s="105"/>
      <c r="E20602" s="105"/>
      <c r="F20602" s="105"/>
      <c r="I20602" s="105"/>
    </row>
    <row r="20603">
      <c r="C20603" s="225" t="str">
        <f>IFERROR(__xludf.DUMMYFUNCTION("""COMPUTED_VALUE"""),"")</f>
        <v/>
      </c>
      <c r="D20603" s="105"/>
      <c r="E20603" s="105"/>
      <c r="F20603" s="105"/>
      <c r="I20603" s="105"/>
    </row>
    <row r="20604">
      <c r="C20604" s="225" t="str">
        <f>IFERROR(__xludf.DUMMYFUNCTION("""COMPUTED_VALUE"""),"")</f>
        <v/>
      </c>
      <c r="D20604" s="105"/>
      <c r="E20604" s="105"/>
      <c r="F20604" s="105"/>
      <c r="I20604" s="105"/>
    </row>
    <row r="20605">
      <c r="C20605" s="225" t="str">
        <f>IFERROR(__xludf.DUMMYFUNCTION("""COMPUTED_VALUE"""),"")</f>
        <v/>
      </c>
      <c r="D20605" s="105"/>
      <c r="E20605" s="105"/>
      <c r="F20605" s="105"/>
      <c r="I20605" s="105"/>
    </row>
    <row r="20606">
      <c r="C20606" s="225" t="str">
        <f>IFERROR(__xludf.DUMMYFUNCTION("""COMPUTED_VALUE"""),"")</f>
        <v/>
      </c>
      <c r="D20606" s="105"/>
      <c r="E20606" s="105"/>
      <c r="F20606" s="105"/>
      <c r="I20606" s="105"/>
    </row>
    <row r="20607">
      <c r="C20607" s="225" t="str">
        <f>IFERROR(__xludf.DUMMYFUNCTION("""COMPUTED_VALUE"""),"")</f>
        <v/>
      </c>
      <c r="D20607" s="105"/>
      <c r="E20607" s="105"/>
      <c r="F20607" s="105"/>
      <c r="I20607" s="105"/>
    </row>
    <row r="20608">
      <c r="C20608" s="225" t="str">
        <f>IFERROR(__xludf.DUMMYFUNCTION("""COMPUTED_VALUE"""),"")</f>
        <v/>
      </c>
      <c r="D20608" s="105"/>
      <c r="E20608" s="105"/>
      <c r="F20608" s="105"/>
      <c r="I20608" s="105"/>
    </row>
    <row r="20609">
      <c r="C20609" s="225" t="str">
        <f>IFERROR(__xludf.DUMMYFUNCTION("""COMPUTED_VALUE"""),"")</f>
        <v/>
      </c>
      <c r="D20609" s="105"/>
      <c r="E20609" s="105"/>
      <c r="F20609" s="105"/>
      <c r="I20609" s="105"/>
    </row>
    <row r="20610">
      <c r="C20610" s="225" t="str">
        <f>IFERROR(__xludf.DUMMYFUNCTION("""COMPUTED_VALUE"""),"")</f>
        <v/>
      </c>
      <c r="D20610" s="105"/>
      <c r="E20610" s="105"/>
      <c r="F20610" s="105"/>
      <c r="I20610" s="105"/>
    </row>
    <row r="20611">
      <c r="C20611" s="225" t="str">
        <f>IFERROR(__xludf.DUMMYFUNCTION("""COMPUTED_VALUE"""),"")</f>
        <v/>
      </c>
      <c r="D20611" s="105"/>
      <c r="E20611" s="105"/>
      <c r="F20611" s="105"/>
      <c r="I20611" s="105"/>
    </row>
    <row r="20612">
      <c r="C20612" s="225" t="str">
        <f>IFERROR(__xludf.DUMMYFUNCTION("""COMPUTED_VALUE"""),"")</f>
        <v/>
      </c>
      <c r="D20612" s="105"/>
      <c r="E20612" s="105"/>
      <c r="F20612" s="105"/>
      <c r="I20612" s="105"/>
    </row>
    <row r="20613">
      <c r="C20613" s="225" t="str">
        <f>IFERROR(__xludf.DUMMYFUNCTION("""COMPUTED_VALUE"""),"")</f>
        <v/>
      </c>
      <c r="D20613" s="105"/>
      <c r="E20613" s="105"/>
      <c r="F20613" s="105"/>
      <c r="I20613" s="105"/>
    </row>
    <row r="20614">
      <c r="C20614" s="225" t="str">
        <f>IFERROR(__xludf.DUMMYFUNCTION("""COMPUTED_VALUE"""),"")</f>
        <v/>
      </c>
      <c r="D20614" s="105"/>
      <c r="E20614" s="105"/>
      <c r="F20614" s="105"/>
      <c r="I20614" s="105"/>
    </row>
    <row r="20615">
      <c r="C20615" s="225" t="str">
        <f>IFERROR(__xludf.DUMMYFUNCTION("""COMPUTED_VALUE"""),"")</f>
        <v/>
      </c>
      <c r="D20615" s="105"/>
      <c r="E20615" s="105"/>
      <c r="F20615" s="105"/>
      <c r="I20615" s="105"/>
    </row>
    <row r="20616">
      <c r="C20616" s="225" t="str">
        <f>IFERROR(__xludf.DUMMYFUNCTION("""COMPUTED_VALUE"""),"")</f>
        <v/>
      </c>
      <c r="D20616" s="105"/>
      <c r="E20616" s="105"/>
      <c r="F20616" s="105"/>
      <c r="I20616" s="105"/>
    </row>
    <row r="20617">
      <c r="C20617" s="225" t="str">
        <f>IFERROR(__xludf.DUMMYFUNCTION("""COMPUTED_VALUE"""),"")</f>
        <v/>
      </c>
      <c r="D20617" s="105"/>
      <c r="E20617" s="105"/>
      <c r="F20617" s="105"/>
      <c r="I20617" s="105"/>
    </row>
    <row r="20618">
      <c r="C20618" s="225" t="str">
        <f>IFERROR(__xludf.DUMMYFUNCTION("""COMPUTED_VALUE"""),"")</f>
        <v/>
      </c>
      <c r="D20618" s="105"/>
      <c r="E20618" s="105"/>
      <c r="F20618" s="105"/>
      <c r="I20618" s="105"/>
    </row>
    <row r="20619">
      <c r="C20619" s="225" t="str">
        <f>IFERROR(__xludf.DUMMYFUNCTION("""COMPUTED_VALUE"""),"")</f>
        <v/>
      </c>
      <c r="D20619" s="105"/>
      <c r="E20619" s="105"/>
      <c r="F20619" s="105"/>
      <c r="I20619" s="105"/>
    </row>
    <row r="20620">
      <c r="C20620" s="225" t="str">
        <f>IFERROR(__xludf.DUMMYFUNCTION("""COMPUTED_VALUE"""),"")</f>
        <v/>
      </c>
      <c r="D20620" s="105"/>
      <c r="E20620" s="105"/>
      <c r="F20620" s="105"/>
      <c r="I20620" s="105"/>
    </row>
    <row r="20621">
      <c r="C20621" s="225" t="str">
        <f>IFERROR(__xludf.DUMMYFUNCTION("""COMPUTED_VALUE"""),"")</f>
        <v/>
      </c>
      <c r="D20621" s="105"/>
      <c r="E20621" s="105"/>
      <c r="F20621" s="105"/>
      <c r="I20621" s="105"/>
    </row>
    <row r="20622">
      <c r="C20622" s="225" t="str">
        <f>IFERROR(__xludf.DUMMYFUNCTION("""COMPUTED_VALUE"""),"")</f>
        <v/>
      </c>
      <c r="D20622" s="105"/>
      <c r="E20622" s="105"/>
      <c r="F20622" s="105"/>
      <c r="I20622" s="105"/>
    </row>
    <row r="20623">
      <c r="C20623" s="225" t="str">
        <f>IFERROR(__xludf.DUMMYFUNCTION("""COMPUTED_VALUE"""),"")</f>
        <v/>
      </c>
      <c r="D20623" s="105"/>
      <c r="E20623" s="105"/>
      <c r="F20623" s="105"/>
      <c r="I20623" s="105"/>
    </row>
    <row r="20624">
      <c r="C20624" s="225" t="str">
        <f>IFERROR(__xludf.DUMMYFUNCTION("""COMPUTED_VALUE"""),"")</f>
        <v/>
      </c>
      <c r="D20624" s="105"/>
      <c r="E20624" s="105"/>
      <c r="F20624" s="105"/>
      <c r="I20624" s="105"/>
    </row>
    <row r="20625">
      <c r="C20625" s="225" t="str">
        <f>IFERROR(__xludf.DUMMYFUNCTION("""COMPUTED_VALUE"""),"")</f>
        <v/>
      </c>
      <c r="D20625" s="105"/>
      <c r="E20625" s="105"/>
      <c r="F20625" s="105"/>
      <c r="I20625" s="105"/>
    </row>
    <row r="20626">
      <c r="C20626" s="225" t="str">
        <f>IFERROR(__xludf.DUMMYFUNCTION("""COMPUTED_VALUE"""),"")</f>
        <v/>
      </c>
      <c r="D20626" s="105"/>
      <c r="E20626" s="105"/>
      <c r="F20626" s="105"/>
      <c r="I20626" s="105"/>
    </row>
    <row r="20627">
      <c r="C20627" s="225" t="str">
        <f>IFERROR(__xludf.DUMMYFUNCTION("""COMPUTED_VALUE"""),"")</f>
        <v/>
      </c>
      <c r="D20627" s="105"/>
      <c r="E20627" s="105"/>
      <c r="F20627" s="105"/>
      <c r="I20627" s="105"/>
    </row>
    <row r="20628">
      <c r="C20628" s="225" t="str">
        <f>IFERROR(__xludf.DUMMYFUNCTION("""COMPUTED_VALUE"""),"")</f>
        <v/>
      </c>
      <c r="D20628" s="105"/>
      <c r="E20628" s="105"/>
      <c r="F20628" s="105"/>
      <c r="I20628" s="105"/>
    </row>
    <row r="20629">
      <c r="C20629" s="225" t="str">
        <f>IFERROR(__xludf.DUMMYFUNCTION("""COMPUTED_VALUE"""),"")</f>
        <v/>
      </c>
      <c r="D20629" s="105"/>
      <c r="E20629" s="105"/>
      <c r="F20629" s="105"/>
      <c r="I20629" s="105"/>
    </row>
    <row r="20630">
      <c r="C20630" s="225" t="str">
        <f>IFERROR(__xludf.DUMMYFUNCTION("""COMPUTED_VALUE"""),"")</f>
        <v/>
      </c>
      <c r="D20630" s="105"/>
      <c r="E20630" s="105"/>
      <c r="F20630" s="105"/>
      <c r="I20630" s="105"/>
    </row>
    <row r="20631">
      <c r="C20631" s="225" t="str">
        <f>IFERROR(__xludf.DUMMYFUNCTION("""COMPUTED_VALUE"""),"")</f>
        <v/>
      </c>
      <c r="D20631" s="105"/>
      <c r="E20631" s="105"/>
      <c r="F20631" s="105"/>
      <c r="I20631" s="105"/>
    </row>
    <row r="20632">
      <c r="C20632" s="225" t="str">
        <f>IFERROR(__xludf.DUMMYFUNCTION("""COMPUTED_VALUE"""),"")</f>
        <v/>
      </c>
      <c r="D20632" s="105"/>
      <c r="E20632" s="105"/>
      <c r="F20632" s="105"/>
      <c r="I20632" s="105"/>
    </row>
    <row r="20633">
      <c r="C20633" s="225" t="str">
        <f>IFERROR(__xludf.DUMMYFUNCTION("""COMPUTED_VALUE"""),"")</f>
        <v/>
      </c>
      <c r="D20633" s="105"/>
      <c r="E20633" s="105"/>
      <c r="F20633" s="105"/>
      <c r="I20633" s="105"/>
    </row>
    <row r="20634">
      <c r="C20634" s="225" t="str">
        <f>IFERROR(__xludf.DUMMYFUNCTION("""COMPUTED_VALUE"""),"")</f>
        <v/>
      </c>
      <c r="D20634" s="105"/>
      <c r="E20634" s="105"/>
      <c r="F20634" s="105"/>
      <c r="I20634" s="105"/>
    </row>
    <row r="20635">
      <c r="C20635" s="225" t="str">
        <f>IFERROR(__xludf.DUMMYFUNCTION("""COMPUTED_VALUE"""),"")</f>
        <v/>
      </c>
      <c r="D20635" s="105"/>
      <c r="E20635" s="105"/>
      <c r="F20635" s="105"/>
      <c r="I20635" s="105"/>
    </row>
    <row r="20636">
      <c r="C20636" s="225" t="str">
        <f>IFERROR(__xludf.DUMMYFUNCTION("""COMPUTED_VALUE"""),"")</f>
        <v/>
      </c>
      <c r="D20636" s="105"/>
      <c r="E20636" s="105"/>
      <c r="F20636" s="105"/>
      <c r="I20636" s="105"/>
    </row>
    <row r="20637">
      <c r="C20637" s="225" t="str">
        <f>IFERROR(__xludf.DUMMYFUNCTION("""COMPUTED_VALUE"""),"")</f>
        <v/>
      </c>
      <c r="D20637" s="105"/>
      <c r="E20637" s="105"/>
      <c r="F20637" s="105"/>
      <c r="I20637" s="105"/>
    </row>
    <row r="20638">
      <c r="C20638" s="225" t="str">
        <f>IFERROR(__xludf.DUMMYFUNCTION("""COMPUTED_VALUE"""),"")</f>
        <v/>
      </c>
      <c r="D20638" s="105"/>
      <c r="E20638" s="105"/>
      <c r="F20638" s="105"/>
      <c r="I20638" s="105"/>
    </row>
    <row r="20639">
      <c r="C20639" s="225" t="str">
        <f>IFERROR(__xludf.DUMMYFUNCTION("""COMPUTED_VALUE"""),"")</f>
        <v/>
      </c>
      <c r="D20639" s="105"/>
      <c r="E20639" s="105"/>
      <c r="F20639" s="105"/>
      <c r="I20639" s="105"/>
    </row>
    <row r="20640">
      <c r="C20640" s="225" t="str">
        <f>IFERROR(__xludf.DUMMYFUNCTION("""COMPUTED_VALUE"""),"")</f>
        <v/>
      </c>
      <c r="D20640" s="105"/>
      <c r="E20640" s="105"/>
      <c r="F20640" s="105"/>
      <c r="I20640" s="105"/>
    </row>
    <row r="20641">
      <c r="C20641" s="225" t="str">
        <f>IFERROR(__xludf.DUMMYFUNCTION("""COMPUTED_VALUE"""),"")</f>
        <v/>
      </c>
      <c r="D20641" s="105"/>
      <c r="E20641" s="105"/>
      <c r="F20641" s="105"/>
      <c r="I20641" s="105"/>
    </row>
    <row r="20642">
      <c r="C20642" s="225" t="str">
        <f>IFERROR(__xludf.DUMMYFUNCTION("""COMPUTED_VALUE"""),"")</f>
        <v/>
      </c>
      <c r="D20642" s="105"/>
      <c r="E20642" s="105"/>
      <c r="F20642" s="105"/>
      <c r="I20642" s="105"/>
    </row>
    <row r="20643">
      <c r="C20643" s="225" t="str">
        <f>IFERROR(__xludf.DUMMYFUNCTION("""COMPUTED_VALUE"""),"")</f>
        <v/>
      </c>
      <c r="D20643" s="105"/>
      <c r="E20643" s="105"/>
      <c r="F20643" s="105"/>
      <c r="I20643" s="105"/>
    </row>
    <row r="20644">
      <c r="C20644" s="225" t="str">
        <f>IFERROR(__xludf.DUMMYFUNCTION("""COMPUTED_VALUE"""),"")</f>
        <v/>
      </c>
      <c r="D20644" s="105"/>
      <c r="E20644" s="105"/>
      <c r="F20644" s="105"/>
      <c r="I20644" s="105"/>
    </row>
    <row r="20645">
      <c r="C20645" s="225" t="str">
        <f>IFERROR(__xludf.DUMMYFUNCTION("""COMPUTED_VALUE"""),"")</f>
        <v/>
      </c>
      <c r="D20645" s="105"/>
      <c r="E20645" s="105"/>
      <c r="F20645" s="105"/>
      <c r="I20645" s="105"/>
    </row>
    <row r="20646">
      <c r="C20646" s="225" t="str">
        <f>IFERROR(__xludf.DUMMYFUNCTION("""COMPUTED_VALUE"""),"")</f>
        <v/>
      </c>
      <c r="D20646" s="105"/>
      <c r="E20646" s="105"/>
      <c r="F20646" s="105"/>
      <c r="I20646" s="105"/>
    </row>
    <row r="20647">
      <c r="C20647" s="225" t="str">
        <f>IFERROR(__xludf.DUMMYFUNCTION("""COMPUTED_VALUE"""),"")</f>
        <v/>
      </c>
      <c r="D20647" s="105"/>
      <c r="E20647" s="105"/>
      <c r="F20647" s="105"/>
      <c r="I20647" s="105"/>
    </row>
    <row r="20648">
      <c r="C20648" s="225" t="str">
        <f>IFERROR(__xludf.DUMMYFUNCTION("""COMPUTED_VALUE"""),"")</f>
        <v/>
      </c>
      <c r="D20648" s="105"/>
      <c r="E20648" s="105"/>
      <c r="F20648" s="105"/>
      <c r="I20648" s="105"/>
    </row>
    <row r="20649">
      <c r="C20649" s="225" t="str">
        <f>IFERROR(__xludf.DUMMYFUNCTION("""COMPUTED_VALUE"""),"")</f>
        <v/>
      </c>
      <c r="D20649" s="105"/>
      <c r="E20649" s="105"/>
      <c r="F20649" s="105"/>
      <c r="I20649" s="105"/>
    </row>
    <row r="20650">
      <c r="C20650" s="225" t="str">
        <f>IFERROR(__xludf.DUMMYFUNCTION("""COMPUTED_VALUE"""),"")</f>
        <v/>
      </c>
      <c r="D20650" s="105"/>
      <c r="E20650" s="105"/>
      <c r="F20650" s="105"/>
      <c r="I20650" s="105"/>
    </row>
    <row r="20651">
      <c r="C20651" s="225" t="str">
        <f>IFERROR(__xludf.DUMMYFUNCTION("""COMPUTED_VALUE"""),"")</f>
        <v/>
      </c>
      <c r="D20651" s="105"/>
      <c r="E20651" s="105"/>
      <c r="F20651" s="105"/>
      <c r="I20651" s="105"/>
    </row>
    <row r="20652">
      <c r="C20652" s="225" t="str">
        <f>IFERROR(__xludf.DUMMYFUNCTION("""COMPUTED_VALUE"""),"")</f>
        <v/>
      </c>
      <c r="D20652" s="105"/>
      <c r="E20652" s="105"/>
      <c r="F20652" s="105"/>
      <c r="I20652" s="105"/>
    </row>
    <row r="20653">
      <c r="C20653" s="225" t="str">
        <f>IFERROR(__xludf.DUMMYFUNCTION("""COMPUTED_VALUE"""),"")</f>
        <v/>
      </c>
      <c r="D20653" s="105"/>
      <c r="E20653" s="105"/>
      <c r="F20653" s="105"/>
      <c r="I20653" s="105"/>
    </row>
    <row r="20654">
      <c r="C20654" s="225" t="str">
        <f>IFERROR(__xludf.DUMMYFUNCTION("""COMPUTED_VALUE"""),"")</f>
        <v/>
      </c>
      <c r="D20654" s="105"/>
      <c r="E20654" s="105"/>
      <c r="F20654" s="105"/>
      <c r="I20654" s="105"/>
    </row>
    <row r="20655">
      <c r="C20655" s="225" t="str">
        <f>IFERROR(__xludf.DUMMYFUNCTION("""COMPUTED_VALUE"""),"")</f>
        <v/>
      </c>
      <c r="D20655" s="105"/>
      <c r="E20655" s="105"/>
      <c r="F20655" s="105"/>
      <c r="I20655" s="105"/>
    </row>
    <row r="20656">
      <c r="C20656" s="225" t="str">
        <f>IFERROR(__xludf.DUMMYFUNCTION("""COMPUTED_VALUE"""),"")</f>
        <v/>
      </c>
      <c r="D20656" s="105"/>
      <c r="E20656" s="105"/>
      <c r="F20656" s="105"/>
      <c r="I20656" s="105"/>
    </row>
    <row r="20657">
      <c r="C20657" s="225" t="str">
        <f>IFERROR(__xludf.DUMMYFUNCTION("""COMPUTED_VALUE"""),"")</f>
        <v/>
      </c>
      <c r="D20657" s="105"/>
      <c r="E20657" s="105"/>
      <c r="F20657" s="105"/>
      <c r="I20657" s="105"/>
    </row>
    <row r="20658">
      <c r="C20658" s="225" t="str">
        <f>IFERROR(__xludf.DUMMYFUNCTION("""COMPUTED_VALUE"""),"")</f>
        <v/>
      </c>
      <c r="D20658" s="105"/>
      <c r="E20658" s="105"/>
      <c r="F20658" s="105"/>
      <c r="I20658" s="105"/>
    </row>
    <row r="20659">
      <c r="C20659" s="225" t="str">
        <f>IFERROR(__xludf.DUMMYFUNCTION("""COMPUTED_VALUE"""),"")</f>
        <v/>
      </c>
      <c r="D20659" s="105"/>
      <c r="E20659" s="105"/>
      <c r="F20659" s="105"/>
      <c r="I20659" s="105"/>
    </row>
    <row r="20660">
      <c r="C20660" s="225" t="str">
        <f>IFERROR(__xludf.DUMMYFUNCTION("""COMPUTED_VALUE"""),"")</f>
        <v/>
      </c>
      <c r="D20660" s="105"/>
      <c r="E20660" s="105"/>
      <c r="F20660" s="105"/>
      <c r="I20660" s="105"/>
    </row>
    <row r="20661">
      <c r="C20661" s="225" t="str">
        <f>IFERROR(__xludf.DUMMYFUNCTION("""COMPUTED_VALUE"""),"")</f>
        <v/>
      </c>
      <c r="D20661" s="105"/>
      <c r="E20661" s="105"/>
      <c r="F20661" s="105"/>
      <c r="I20661" s="105"/>
    </row>
    <row r="20662">
      <c r="C20662" s="225" t="str">
        <f>IFERROR(__xludf.DUMMYFUNCTION("""COMPUTED_VALUE"""),"")</f>
        <v/>
      </c>
      <c r="D20662" s="105"/>
      <c r="E20662" s="105"/>
      <c r="F20662" s="105"/>
      <c r="I20662" s="105"/>
    </row>
    <row r="20663">
      <c r="C20663" s="225" t="str">
        <f>IFERROR(__xludf.DUMMYFUNCTION("""COMPUTED_VALUE"""),"")</f>
        <v/>
      </c>
      <c r="D20663" s="105"/>
      <c r="E20663" s="105"/>
      <c r="F20663" s="105"/>
      <c r="I20663" s="105"/>
    </row>
    <row r="20664">
      <c r="C20664" s="225" t="str">
        <f>IFERROR(__xludf.DUMMYFUNCTION("""COMPUTED_VALUE"""),"")</f>
        <v/>
      </c>
      <c r="D20664" s="105"/>
      <c r="E20664" s="105"/>
      <c r="F20664" s="105"/>
      <c r="I20664" s="105"/>
    </row>
    <row r="20665">
      <c r="C20665" s="225" t="str">
        <f>IFERROR(__xludf.DUMMYFUNCTION("""COMPUTED_VALUE"""),"")</f>
        <v/>
      </c>
      <c r="D20665" s="105"/>
      <c r="E20665" s="105"/>
      <c r="F20665" s="105"/>
      <c r="I20665" s="105"/>
    </row>
    <row r="20666">
      <c r="C20666" s="225" t="str">
        <f>IFERROR(__xludf.DUMMYFUNCTION("""COMPUTED_VALUE"""),"")</f>
        <v/>
      </c>
      <c r="D20666" s="105"/>
      <c r="E20666" s="105"/>
      <c r="F20666" s="105"/>
      <c r="I20666" s="105"/>
    </row>
    <row r="20667">
      <c r="C20667" s="225" t="str">
        <f>IFERROR(__xludf.DUMMYFUNCTION("""COMPUTED_VALUE"""),"")</f>
        <v/>
      </c>
      <c r="D20667" s="105"/>
      <c r="E20667" s="105"/>
      <c r="F20667" s="105"/>
      <c r="I20667" s="105"/>
    </row>
    <row r="20668">
      <c r="C20668" s="225" t="str">
        <f>IFERROR(__xludf.DUMMYFUNCTION("""COMPUTED_VALUE"""),"")</f>
        <v/>
      </c>
      <c r="D20668" s="105"/>
      <c r="E20668" s="105"/>
      <c r="F20668" s="105"/>
      <c r="I20668" s="105"/>
    </row>
    <row r="20669">
      <c r="C20669" s="225" t="str">
        <f>IFERROR(__xludf.DUMMYFUNCTION("""COMPUTED_VALUE"""),"")</f>
        <v/>
      </c>
      <c r="D20669" s="105"/>
      <c r="E20669" s="105"/>
      <c r="F20669" s="105"/>
      <c r="I20669" s="105"/>
    </row>
    <row r="20670">
      <c r="C20670" s="225" t="str">
        <f>IFERROR(__xludf.DUMMYFUNCTION("""COMPUTED_VALUE"""),"")</f>
        <v/>
      </c>
      <c r="D20670" s="105"/>
      <c r="E20670" s="105"/>
      <c r="F20670" s="105"/>
      <c r="I20670" s="105"/>
    </row>
    <row r="20671">
      <c r="C20671" s="225" t="str">
        <f>IFERROR(__xludf.DUMMYFUNCTION("""COMPUTED_VALUE"""),"")</f>
        <v/>
      </c>
      <c r="D20671" s="105"/>
      <c r="E20671" s="105"/>
      <c r="F20671" s="105"/>
      <c r="I20671" s="105"/>
    </row>
    <row r="20672">
      <c r="C20672" s="225" t="str">
        <f>IFERROR(__xludf.DUMMYFUNCTION("""COMPUTED_VALUE"""),"")</f>
        <v/>
      </c>
      <c r="D20672" s="105"/>
      <c r="E20672" s="105"/>
      <c r="F20672" s="105"/>
      <c r="I20672" s="105"/>
    </row>
    <row r="20673">
      <c r="C20673" s="225" t="str">
        <f>IFERROR(__xludf.DUMMYFUNCTION("""COMPUTED_VALUE"""),"")</f>
        <v/>
      </c>
      <c r="D20673" s="105"/>
      <c r="E20673" s="105"/>
      <c r="F20673" s="105"/>
      <c r="I20673" s="105"/>
    </row>
    <row r="20674">
      <c r="C20674" s="225" t="str">
        <f>IFERROR(__xludf.DUMMYFUNCTION("""COMPUTED_VALUE"""),"")</f>
        <v/>
      </c>
      <c r="D20674" s="105"/>
      <c r="E20674" s="105"/>
      <c r="F20674" s="105"/>
      <c r="I20674" s="105"/>
    </row>
    <row r="20675">
      <c r="C20675" s="225" t="str">
        <f>IFERROR(__xludf.DUMMYFUNCTION("""COMPUTED_VALUE"""),"")</f>
        <v/>
      </c>
      <c r="D20675" s="105"/>
      <c r="E20675" s="105"/>
      <c r="F20675" s="105"/>
      <c r="I20675" s="105"/>
    </row>
    <row r="20676">
      <c r="C20676" s="225" t="str">
        <f>IFERROR(__xludf.DUMMYFUNCTION("""COMPUTED_VALUE"""),"")</f>
        <v/>
      </c>
      <c r="D20676" s="105"/>
      <c r="E20676" s="105"/>
      <c r="F20676" s="105"/>
      <c r="I20676" s="105"/>
    </row>
    <row r="20677">
      <c r="C20677" s="225" t="str">
        <f>IFERROR(__xludf.DUMMYFUNCTION("""COMPUTED_VALUE"""),"")</f>
        <v/>
      </c>
      <c r="D20677" s="105"/>
      <c r="E20677" s="105"/>
      <c r="F20677" s="105"/>
      <c r="I20677" s="105"/>
    </row>
    <row r="20678">
      <c r="C20678" s="225" t="str">
        <f>IFERROR(__xludf.DUMMYFUNCTION("""COMPUTED_VALUE"""),"")</f>
        <v/>
      </c>
      <c r="D20678" s="105"/>
      <c r="E20678" s="105"/>
      <c r="F20678" s="105"/>
      <c r="I20678" s="105"/>
    </row>
    <row r="20679">
      <c r="C20679" s="225" t="str">
        <f>IFERROR(__xludf.DUMMYFUNCTION("""COMPUTED_VALUE"""),"")</f>
        <v/>
      </c>
      <c r="D20679" s="105"/>
      <c r="E20679" s="105"/>
      <c r="F20679" s="105"/>
      <c r="I20679" s="105"/>
    </row>
    <row r="20680">
      <c r="C20680" s="225" t="str">
        <f>IFERROR(__xludf.DUMMYFUNCTION("""COMPUTED_VALUE"""),"")</f>
        <v/>
      </c>
      <c r="D20680" s="105"/>
      <c r="E20680" s="105"/>
      <c r="F20680" s="105"/>
      <c r="I20680" s="105"/>
    </row>
    <row r="20681">
      <c r="C20681" s="225" t="str">
        <f>IFERROR(__xludf.DUMMYFUNCTION("""COMPUTED_VALUE"""),"")</f>
        <v/>
      </c>
      <c r="D20681" s="105"/>
      <c r="E20681" s="105"/>
      <c r="F20681" s="105"/>
      <c r="I20681" s="105"/>
    </row>
    <row r="20682">
      <c r="C20682" s="225" t="str">
        <f>IFERROR(__xludf.DUMMYFUNCTION("""COMPUTED_VALUE"""),"")</f>
        <v/>
      </c>
      <c r="D20682" s="105"/>
      <c r="E20682" s="105"/>
      <c r="F20682" s="105"/>
      <c r="I20682" s="105"/>
    </row>
    <row r="20683">
      <c r="C20683" s="225" t="str">
        <f>IFERROR(__xludf.DUMMYFUNCTION("""COMPUTED_VALUE"""),"")</f>
        <v/>
      </c>
      <c r="D20683" s="105"/>
      <c r="E20683" s="105"/>
      <c r="F20683" s="105"/>
      <c r="I20683" s="105"/>
    </row>
    <row r="20684">
      <c r="C20684" s="225" t="str">
        <f>IFERROR(__xludf.DUMMYFUNCTION("""COMPUTED_VALUE"""),"")</f>
        <v/>
      </c>
      <c r="D20684" s="105"/>
      <c r="E20684" s="105"/>
      <c r="F20684" s="105"/>
      <c r="I20684" s="105"/>
    </row>
    <row r="20685">
      <c r="C20685" s="225" t="str">
        <f>IFERROR(__xludf.DUMMYFUNCTION("""COMPUTED_VALUE"""),"")</f>
        <v/>
      </c>
      <c r="D20685" s="105"/>
      <c r="E20685" s="105"/>
      <c r="F20685" s="105"/>
      <c r="I20685" s="105"/>
    </row>
    <row r="20686">
      <c r="C20686" s="225" t="str">
        <f>IFERROR(__xludf.DUMMYFUNCTION("""COMPUTED_VALUE"""),"")</f>
        <v/>
      </c>
      <c r="D20686" s="105"/>
      <c r="E20686" s="105"/>
      <c r="F20686" s="105"/>
      <c r="I20686" s="105"/>
    </row>
    <row r="20687">
      <c r="C20687" s="225" t="str">
        <f>IFERROR(__xludf.DUMMYFUNCTION("""COMPUTED_VALUE"""),"")</f>
        <v/>
      </c>
      <c r="D20687" s="105"/>
      <c r="E20687" s="105"/>
      <c r="F20687" s="105"/>
      <c r="I20687" s="105"/>
    </row>
    <row r="20688">
      <c r="C20688" s="225" t="str">
        <f>IFERROR(__xludf.DUMMYFUNCTION("""COMPUTED_VALUE"""),"")</f>
        <v/>
      </c>
      <c r="D20688" s="105"/>
      <c r="E20688" s="105"/>
      <c r="F20688" s="105"/>
      <c r="I20688" s="105"/>
    </row>
    <row r="20689">
      <c r="C20689" s="225" t="str">
        <f>IFERROR(__xludf.DUMMYFUNCTION("""COMPUTED_VALUE"""),"")</f>
        <v/>
      </c>
      <c r="D20689" s="105"/>
      <c r="E20689" s="105"/>
      <c r="F20689" s="105"/>
      <c r="I20689" s="105"/>
    </row>
    <row r="20690">
      <c r="C20690" s="225" t="str">
        <f>IFERROR(__xludf.DUMMYFUNCTION("""COMPUTED_VALUE"""),"")</f>
        <v/>
      </c>
      <c r="D20690" s="105"/>
      <c r="E20690" s="105"/>
      <c r="F20690" s="105"/>
      <c r="I20690" s="105"/>
    </row>
    <row r="20691">
      <c r="C20691" s="225" t="str">
        <f>IFERROR(__xludf.DUMMYFUNCTION("""COMPUTED_VALUE"""),"")</f>
        <v/>
      </c>
      <c r="D20691" s="105"/>
      <c r="E20691" s="105"/>
      <c r="F20691" s="105"/>
      <c r="I20691" s="105"/>
    </row>
    <row r="20692">
      <c r="C20692" s="225" t="str">
        <f>IFERROR(__xludf.DUMMYFUNCTION("""COMPUTED_VALUE"""),"")</f>
        <v/>
      </c>
      <c r="D20692" s="105"/>
      <c r="E20692" s="105"/>
      <c r="F20692" s="105"/>
      <c r="I20692" s="105"/>
    </row>
    <row r="20693">
      <c r="C20693" s="225" t="str">
        <f>IFERROR(__xludf.DUMMYFUNCTION("""COMPUTED_VALUE"""),"")</f>
        <v/>
      </c>
      <c r="D20693" s="105"/>
      <c r="E20693" s="105"/>
      <c r="F20693" s="105"/>
      <c r="I20693" s="105"/>
    </row>
    <row r="20694">
      <c r="C20694" s="225" t="str">
        <f>IFERROR(__xludf.DUMMYFUNCTION("""COMPUTED_VALUE"""),"")</f>
        <v/>
      </c>
      <c r="D20694" s="105"/>
      <c r="E20694" s="105"/>
      <c r="F20694" s="105"/>
      <c r="I20694" s="105"/>
    </row>
    <row r="20695">
      <c r="C20695" s="225" t="str">
        <f>IFERROR(__xludf.DUMMYFUNCTION("""COMPUTED_VALUE"""),"")</f>
        <v/>
      </c>
      <c r="D20695" s="105"/>
      <c r="E20695" s="105"/>
      <c r="F20695" s="105"/>
      <c r="I20695" s="105"/>
    </row>
    <row r="20696">
      <c r="C20696" s="225" t="str">
        <f>IFERROR(__xludf.DUMMYFUNCTION("""COMPUTED_VALUE"""),"")</f>
        <v/>
      </c>
      <c r="D20696" s="105"/>
      <c r="E20696" s="105"/>
      <c r="F20696" s="105"/>
      <c r="I20696" s="105"/>
    </row>
    <row r="20697">
      <c r="C20697" s="225" t="str">
        <f>IFERROR(__xludf.DUMMYFUNCTION("""COMPUTED_VALUE"""),"")</f>
        <v/>
      </c>
      <c r="D20697" s="105"/>
      <c r="E20697" s="105"/>
      <c r="F20697" s="105"/>
      <c r="I20697" s="105"/>
    </row>
    <row r="20698">
      <c r="C20698" s="225" t="str">
        <f>IFERROR(__xludf.DUMMYFUNCTION("""COMPUTED_VALUE"""),"")</f>
        <v/>
      </c>
      <c r="D20698" s="105"/>
      <c r="E20698" s="105"/>
      <c r="F20698" s="105"/>
      <c r="I20698" s="105"/>
    </row>
    <row r="20699">
      <c r="C20699" s="225" t="str">
        <f>IFERROR(__xludf.DUMMYFUNCTION("""COMPUTED_VALUE"""),"")</f>
        <v/>
      </c>
      <c r="D20699" s="105"/>
      <c r="E20699" s="105"/>
      <c r="F20699" s="105"/>
      <c r="I20699" s="105"/>
    </row>
    <row r="20700">
      <c r="C20700" s="225" t="str">
        <f>IFERROR(__xludf.DUMMYFUNCTION("""COMPUTED_VALUE"""),"")</f>
        <v/>
      </c>
      <c r="D20700" s="105"/>
      <c r="E20700" s="105"/>
      <c r="F20700" s="105"/>
      <c r="I20700" s="105"/>
    </row>
    <row r="20701">
      <c r="C20701" s="225" t="str">
        <f>IFERROR(__xludf.DUMMYFUNCTION("""COMPUTED_VALUE"""),"")</f>
        <v/>
      </c>
      <c r="D20701" s="105"/>
      <c r="E20701" s="105"/>
      <c r="F20701" s="105"/>
      <c r="I20701" s="105"/>
    </row>
    <row r="20702">
      <c r="C20702" s="225" t="str">
        <f>IFERROR(__xludf.DUMMYFUNCTION("""COMPUTED_VALUE"""),"")</f>
        <v/>
      </c>
      <c r="D20702" s="105"/>
      <c r="E20702" s="105"/>
      <c r="F20702" s="105"/>
      <c r="I20702" s="105"/>
    </row>
    <row r="20703">
      <c r="C20703" s="225" t="str">
        <f>IFERROR(__xludf.DUMMYFUNCTION("""COMPUTED_VALUE"""),"")</f>
        <v/>
      </c>
      <c r="D20703" s="105"/>
      <c r="E20703" s="105"/>
      <c r="F20703" s="105"/>
      <c r="I20703" s="105"/>
    </row>
    <row r="20704">
      <c r="C20704" s="225" t="str">
        <f>IFERROR(__xludf.DUMMYFUNCTION("""COMPUTED_VALUE"""),"")</f>
        <v/>
      </c>
      <c r="D20704" s="105"/>
      <c r="E20704" s="105"/>
      <c r="F20704" s="105"/>
      <c r="I20704" s="105"/>
    </row>
    <row r="20705">
      <c r="C20705" s="225" t="str">
        <f>IFERROR(__xludf.DUMMYFUNCTION("""COMPUTED_VALUE"""),"")</f>
        <v/>
      </c>
      <c r="D20705" s="105"/>
      <c r="E20705" s="105"/>
      <c r="F20705" s="105"/>
      <c r="I20705" s="105"/>
    </row>
    <row r="20706">
      <c r="C20706" s="225" t="str">
        <f>IFERROR(__xludf.DUMMYFUNCTION("""COMPUTED_VALUE"""),"")</f>
        <v/>
      </c>
      <c r="D20706" s="105"/>
      <c r="E20706" s="105"/>
      <c r="F20706" s="105"/>
      <c r="I20706" s="105"/>
    </row>
    <row r="20707">
      <c r="C20707" s="225" t="str">
        <f>IFERROR(__xludf.DUMMYFUNCTION("""COMPUTED_VALUE"""),"")</f>
        <v/>
      </c>
      <c r="D20707" s="105"/>
      <c r="E20707" s="105"/>
      <c r="F20707" s="105"/>
      <c r="I20707" s="105"/>
    </row>
    <row r="20708">
      <c r="C20708" s="225" t="str">
        <f>IFERROR(__xludf.DUMMYFUNCTION("""COMPUTED_VALUE"""),"")</f>
        <v/>
      </c>
      <c r="D20708" s="105"/>
      <c r="E20708" s="105"/>
      <c r="F20708" s="105"/>
      <c r="I20708" s="105"/>
    </row>
    <row r="20709">
      <c r="C20709" s="225" t="str">
        <f>IFERROR(__xludf.DUMMYFUNCTION("""COMPUTED_VALUE"""),"")</f>
        <v/>
      </c>
      <c r="D20709" s="105"/>
      <c r="E20709" s="105"/>
      <c r="F20709" s="105"/>
      <c r="I20709" s="105"/>
    </row>
    <row r="20710">
      <c r="C20710" s="225" t="str">
        <f>IFERROR(__xludf.DUMMYFUNCTION("""COMPUTED_VALUE"""),"")</f>
        <v/>
      </c>
      <c r="D20710" s="105"/>
      <c r="E20710" s="105"/>
      <c r="F20710" s="105"/>
      <c r="I20710" s="105"/>
    </row>
    <row r="20711">
      <c r="C20711" s="225" t="str">
        <f>IFERROR(__xludf.DUMMYFUNCTION("""COMPUTED_VALUE"""),"")</f>
        <v/>
      </c>
      <c r="D20711" s="105"/>
      <c r="E20711" s="105"/>
      <c r="F20711" s="105"/>
      <c r="I20711" s="105"/>
    </row>
    <row r="20712">
      <c r="C20712" s="225" t="str">
        <f>IFERROR(__xludf.DUMMYFUNCTION("""COMPUTED_VALUE"""),"")</f>
        <v/>
      </c>
      <c r="D20712" s="105"/>
      <c r="E20712" s="105"/>
      <c r="F20712" s="105"/>
      <c r="I20712" s="105"/>
    </row>
    <row r="20713">
      <c r="C20713" s="225" t="str">
        <f>IFERROR(__xludf.DUMMYFUNCTION("""COMPUTED_VALUE"""),"")</f>
        <v/>
      </c>
      <c r="D20713" s="105"/>
      <c r="E20713" s="105"/>
      <c r="F20713" s="105"/>
      <c r="I20713" s="105"/>
    </row>
    <row r="20714">
      <c r="C20714" s="225" t="str">
        <f>IFERROR(__xludf.DUMMYFUNCTION("""COMPUTED_VALUE"""),"")</f>
        <v/>
      </c>
      <c r="D20714" s="105"/>
      <c r="E20714" s="105"/>
      <c r="F20714" s="105"/>
      <c r="I20714" s="105"/>
    </row>
    <row r="20715">
      <c r="C20715" s="225" t="str">
        <f>IFERROR(__xludf.DUMMYFUNCTION("""COMPUTED_VALUE"""),"")</f>
        <v/>
      </c>
      <c r="D20715" s="105"/>
      <c r="E20715" s="105"/>
      <c r="F20715" s="105"/>
      <c r="I20715" s="105"/>
    </row>
    <row r="20716">
      <c r="C20716" s="225" t="str">
        <f>IFERROR(__xludf.DUMMYFUNCTION("""COMPUTED_VALUE"""),"")</f>
        <v/>
      </c>
      <c r="D20716" s="105"/>
      <c r="E20716" s="105"/>
      <c r="F20716" s="105"/>
      <c r="I20716" s="105"/>
    </row>
    <row r="20717">
      <c r="C20717" s="225" t="str">
        <f>IFERROR(__xludf.DUMMYFUNCTION("""COMPUTED_VALUE"""),"")</f>
        <v/>
      </c>
      <c r="D20717" s="105"/>
      <c r="E20717" s="105"/>
      <c r="F20717" s="105"/>
      <c r="I20717" s="105"/>
    </row>
    <row r="20718">
      <c r="C20718" s="225" t="str">
        <f>IFERROR(__xludf.DUMMYFUNCTION("""COMPUTED_VALUE"""),"")</f>
        <v/>
      </c>
      <c r="D20718" s="105"/>
      <c r="E20718" s="105"/>
      <c r="F20718" s="105"/>
      <c r="I20718" s="105"/>
    </row>
    <row r="20719">
      <c r="C20719" s="225" t="str">
        <f>IFERROR(__xludf.DUMMYFUNCTION("""COMPUTED_VALUE"""),"")</f>
        <v/>
      </c>
      <c r="D20719" s="105"/>
      <c r="E20719" s="105"/>
      <c r="F20719" s="105"/>
      <c r="I20719" s="105"/>
    </row>
    <row r="20720">
      <c r="C20720" s="225" t="str">
        <f>IFERROR(__xludf.DUMMYFUNCTION("""COMPUTED_VALUE"""),"")</f>
        <v/>
      </c>
      <c r="D20720" s="105"/>
      <c r="E20720" s="105"/>
      <c r="F20720" s="105"/>
      <c r="I20720" s="105"/>
    </row>
    <row r="20721">
      <c r="C20721" s="225" t="str">
        <f>IFERROR(__xludf.DUMMYFUNCTION("""COMPUTED_VALUE"""),"")</f>
        <v/>
      </c>
      <c r="D20721" s="105"/>
      <c r="E20721" s="105"/>
      <c r="F20721" s="105"/>
      <c r="I20721" s="105"/>
    </row>
    <row r="20722">
      <c r="C20722" s="225" t="str">
        <f>IFERROR(__xludf.DUMMYFUNCTION("""COMPUTED_VALUE"""),"")</f>
        <v/>
      </c>
      <c r="D20722" s="105"/>
      <c r="E20722" s="105"/>
      <c r="F20722" s="105"/>
      <c r="I20722" s="105"/>
    </row>
    <row r="20723">
      <c r="C20723" s="225" t="str">
        <f>IFERROR(__xludf.DUMMYFUNCTION("""COMPUTED_VALUE"""),"")</f>
        <v/>
      </c>
      <c r="D20723" s="105"/>
      <c r="E20723" s="105"/>
      <c r="F20723" s="105"/>
      <c r="I20723" s="105"/>
    </row>
    <row r="20724">
      <c r="C20724" s="225" t="str">
        <f>IFERROR(__xludf.DUMMYFUNCTION("""COMPUTED_VALUE"""),"")</f>
        <v/>
      </c>
      <c r="D20724" s="105"/>
      <c r="E20724" s="105"/>
      <c r="F20724" s="105"/>
      <c r="I20724" s="105"/>
    </row>
    <row r="20725">
      <c r="C20725" s="225" t="str">
        <f>IFERROR(__xludf.DUMMYFUNCTION("""COMPUTED_VALUE"""),"")</f>
        <v/>
      </c>
      <c r="D20725" s="105"/>
      <c r="E20725" s="105"/>
      <c r="F20725" s="105"/>
      <c r="I20725" s="105"/>
    </row>
    <row r="20726">
      <c r="C20726" s="225" t="str">
        <f>IFERROR(__xludf.DUMMYFUNCTION("""COMPUTED_VALUE"""),"")</f>
        <v/>
      </c>
      <c r="D20726" s="105"/>
      <c r="E20726" s="105"/>
      <c r="F20726" s="105"/>
      <c r="I20726" s="105"/>
    </row>
    <row r="20727">
      <c r="C20727" s="225" t="str">
        <f>IFERROR(__xludf.DUMMYFUNCTION("""COMPUTED_VALUE"""),"")</f>
        <v/>
      </c>
      <c r="D20727" s="105"/>
      <c r="E20727" s="105"/>
      <c r="F20727" s="105"/>
      <c r="I20727" s="105"/>
    </row>
    <row r="20728">
      <c r="C20728" s="225" t="str">
        <f>IFERROR(__xludf.DUMMYFUNCTION("""COMPUTED_VALUE"""),"")</f>
        <v/>
      </c>
      <c r="D20728" s="105"/>
      <c r="E20728" s="105"/>
      <c r="F20728" s="105"/>
      <c r="I20728" s="105"/>
    </row>
    <row r="20729">
      <c r="C20729" s="225" t="str">
        <f>IFERROR(__xludf.DUMMYFUNCTION("""COMPUTED_VALUE"""),"")</f>
        <v/>
      </c>
      <c r="D20729" s="105"/>
      <c r="E20729" s="105"/>
      <c r="F20729" s="105"/>
      <c r="I20729" s="105"/>
    </row>
    <row r="20730">
      <c r="C20730" s="225" t="str">
        <f>IFERROR(__xludf.DUMMYFUNCTION("""COMPUTED_VALUE"""),"")</f>
        <v/>
      </c>
      <c r="D20730" s="105"/>
      <c r="E20730" s="105"/>
      <c r="F20730" s="105"/>
      <c r="I20730" s="105"/>
    </row>
    <row r="20731">
      <c r="C20731" s="225" t="str">
        <f>IFERROR(__xludf.DUMMYFUNCTION("""COMPUTED_VALUE"""),"")</f>
        <v/>
      </c>
      <c r="D20731" s="105"/>
      <c r="E20731" s="105"/>
      <c r="F20731" s="105"/>
      <c r="I20731" s="105"/>
    </row>
    <row r="20732">
      <c r="C20732" s="225" t="str">
        <f>IFERROR(__xludf.DUMMYFUNCTION("""COMPUTED_VALUE"""),"")</f>
        <v/>
      </c>
      <c r="D20732" s="105"/>
      <c r="E20732" s="105"/>
      <c r="F20732" s="105"/>
      <c r="I20732" s="105"/>
    </row>
    <row r="20733">
      <c r="C20733" s="225" t="str">
        <f>IFERROR(__xludf.DUMMYFUNCTION("""COMPUTED_VALUE"""),"")</f>
        <v/>
      </c>
      <c r="D20733" s="105"/>
      <c r="E20733" s="105"/>
      <c r="F20733" s="105"/>
      <c r="I20733" s="105"/>
    </row>
    <row r="20734">
      <c r="C20734" s="225" t="str">
        <f>IFERROR(__xludf.DUMMYFUNCTION("""COMPUTED_VALUE"""),"")</f>
        <v/>
      </c>
      <c r="D20734" s="105"/>
      <c r="E20734" s="105"/>
      <c r="F20734" s="105"/>
      <c r="I20734" s="105"/>
    </row>
    <row r="20735">
      <c r="C20735" s="225" t="str">
        <f>IFERROR(__xludf.DUMMYFUNCTION("""COMPUTED_VALUE"""),"")</f>
        <v/>
      </c>
      <c r="D20735" s="105"/>
      <c r="E20735" s="105"/>
      <c r="F20735" s="105"/>
      <c r="I20735" s="105"/>
    </row>
    <row r="20736">
      <c r="C20736" s="225" t="str">
        <f>IFERROR(__xludf.DUMMYFUNCTION("""COMPUTED_VALUE"""),"")</f>
        <v/>
      </c>
      <c r="D20736" s="105"/>
      <c r="E20736" s="105"/>
      <c r="F20736" s="105"/>
      <c r="I20736" s="105"/>
    </row>
    <row r="20737">
      <c r="C20737" s="225" t="str">
        <f>IFERROR(__xludf.DUMMYFUNCTION("""COMPUTED_VALUE"""),"")</f>
        <v/>
      </c>
      <c r="D20737" s="105"/>
      <c r="E20737" s="105"/>
      <c r="F20737" s="105"/>
      <c r="I20737" s="105"/>
    </row>
    <row r="20738">
      <c r="C20738" s="225" t="str">
        <f>IFERROR(__xludf.DUMMYFUNCTION("""COMPUTED_VALUE"""),"")</f>
        <v/>
      </c>
      <c r="D20738" s="105"/>
      <c r="E20738" s="105"/>
      <c r="F20738" s="105"/>
      <c r="I20738" s="105"/>
    </row>
    <row r="20739">
      <c r="C20739" s="225" t="str">
        <f>IFERROR(__xludf.DUMMYFUNCTION("""COMPUTED_VALUE"""),"")</f>
        <v/>
      </c>
      <c r="D20739" s="105"/>
      <c r="E20739" s="105"/>
      <c r="F20739" s="105"/>
      <c r="I20739" s="105"/>
    </row>
    <row r="20740">
      <c r="C20740" s="225" t="str">
        <f>IFERROR(__xludf.DUMMYFUNCTION("""COMPUTED_VALUE"""),"")</f>
        <v/>
      </c>
      <c r="D20740" s="105"/>
      <c r="E20740" s="105"/>
      <c r="F20740" s="105"/>
      <c r="I20740" s="105"/>
    </row>
    <row r="20741">
      <c r="C20741" s="225" t="str">
        <f>IFERROR(__xludf.DUMMYFUNCTION("""COMPUTED_VALUE"""),"")</f>
        <v/>
      </c>
      <c r="D20741" s="105"/>
      <c r="E20741" s="105"/>
      <c r="F20741" s="105"/>
      <c r="I20741" s="105"/>
    </row>
    <row r="20742">
      <c r="C20742" s="225" t="str">
        <f>IFERROR(__xludf.DUMMYFUNCTION("""COMPUTED_VALUE"""),"")</f>
        <v/>
      </c>
      <c r="D20742" s="105"/>
      <c r="E20742" s="105"/>
      <c r="F20742" s="105"/>
      <c r="I20742" s="105"/>
    </row>
    <row r="20743">
      <c r="C20743" s="225" t="str">
        <f>IFERROR(__xludf.DUMMYFUNCTION("""COMPUTED_VALUE"""),"")</f>
        <v/>
      </c>
      <c r="D20743" s="105"/>
      <c r="E20743" s="105"/>
      <c r="F20743" s="105"/>
      <c r="I20743" s="105"/>
    </row>
    <row r="20744">
      <c r="C20744" s="225" t="str">
        <f>IFERROR(__xludf.DUMMYFUNCTION("""COMPUTED_VALUE"""),"")</f>
        <v/>
      </c>
      <c r="D20744" s="105"/>
      <c r="E20744" s="105"/>
      <c r="F20744" s="105"/>
      <c r="I20744" s="105"/>
    </row>
    <row r="20745">
      <c r="C20745" s="225" t="str">
        <f>IFERROR(__xludf.DUMMYFUNCTION("""COMPUTED_VALUE"""),"")</f>
        <v/>
      </c>
      <c r="D20745" s="105"/>
      <c r="E20745" s="105"/>
      <c r="F20745" s="105"/>
      <c r="I20745" s="105"/>
    </row>
    <row r="20746">
      <c r="C20746" s="225" t="str">
        <f>IFERROR(__xludf.DUMMYFUNCTION("""COMPUTED_VALUE"""),"")</f>
        <v/>
      </c>
      <c r="D20746" s="105"/>
      <c r="E20746" s="105"/>
      <c r="F20746" s="105"/>
      <c r="I20746" s="105"/>
    </row>
    <row r="20747">
      <c r="C20747" s="225" t="str">
        <f>IFERROR(__xludf.DUMMYFUNCTION("""COMPUTED_VALUE"""),"")</f>
        <v/>
      </c>
      <c r="D20747" s="105"/>
      <c r="E20747" s="105"/>
      <c r="F20747" s="105"/>
      <c r="I20747" s="105"/>
    </row>
    <row r="20748">
      <c r="C20748" s="225" t="str">
        <f>IFERROR(__xludf.DUMMYFUNCTION("""COMPUTED_VALUE"""),"")</f>
        <v/>
      </c>
      <c r="D20748" s="105"/>
      <c r="E20748" s="105"/>
      <c r="F20748" s="105"/>
      <c r="I20748" s="105"/>
    </row>
    <row r="20749">
      <c r="C20749" s="225" t="str">
        <f>IFERROR(__xludf.DUMMYFUNCTION("""COMPUTED_VALUE"""),"")</f>
        <v/>
      </c>
      <c r="D20749" s="105"/>
      <c r="E20749" s="105"/>
      <c r="F20749" s="105"/>
      <c r="I20749" s="105"/>
    </row>
    <row r="20750">
      <c r="C20750" s="225" t="str">
        <f>IFERROR(__xludf.DUMMYFUNCTION("""COMPUTED_VALUE"""),"")</f>
        <v/>
      </c>
      <c r="D20750" s="105"/>
      <c r="E20750" s="105"/>
      <c r="F20750" s="105"/>
      <c r="I20750" s="105"/>
    </row>
    <row r="20751">
      <c r="C20751" s="225" t="str">
        <f>IFERROR(__xludf.DUMMYFUNCTION("""COMPUTED_VALUE"""),"")</f>
        <v/>
      </c>
      <c r="D20751" s="105"/>
      <c r="E20751" s="105"/>
      <c r="F20751" s="105"/>
      <c r="I20751" s="105"/>
    </row>
    <row r="20752">
      <c r="C20752" s="225" t="str">
        <f>IFERROR(__xludf.DUMMYFUNCTION("""COMPUTED_VALUE"""),"")</f>
        <v/>
      </c>
      <c r="D20752" s="105"/>
      <c r="E20752" s="105"/>
      <c r="F20752" s="105"/>
      <c r="I20752" s="105"/>
    </row>
    <row r="20753">
      <c r="C20753" s="225" t="str">
        <f>IFERROR(__xludf.DUMMYFUNCTION("""COMPUTED_VALUE"""),"")</f>
        <v/>
      </c>
      <c r="D20753" s="105"/>
      <c r="E20753" s="105"/>
      <c r="F20753" s="105"/>
      <c r="I20753" s="105"/>
    </row>
    <row r="20754">
      <c r="C20754" s="225" t="str">
        <f>IFERROR(__xludf.DUMMYFUNCTION("""COMPUTED_VALUE"""),"")</f>
        <v/>
      </c>
      <c r="D20754" s="105"/>
      <c r="E20754" s="105"/>
      <c r="F20754" s="105"/>
      <c r="I20754" s="105"/>
    </row>
    <row r="20755">
      <c r="C20755" s="225" t="str">
        <f>IFERROR(__xludf.DUMMYFUNCTION("""COMPUTED_VALUE"""),"")</f>
        <v/>
      </c>
      <c r="D20755" s="105"/>
      <c r="E20755" s="105"/>
      <c r="F20755" s="105"/>
      <c r="I20755" s="105"/>
    </row>
    <row r="20756">
      <c r="C20756" s="225" t="str">
        <f>IFERROR(__xludf.DUMMYFUNCTION("""COMPUTED_VALUE"""),"")</f>
        <v/>
      </c>
      <c r="D20756" s="105"/>
      <c r="E20756" s="105"/>
      <c r="F20756" s="105"/>
      <c r="I20756" s="105"/>
    </row>
    <row r="20757">
      <c r="C20757" s="225" t="str">
        <f>IFERROR(__xludf.DUMMYFUNCTION("""COMPUTED_VALUE"""),"")</f>
        <v/>
      </c>
      <c r="D20757" s="105"/>
      <c r="E20757" s="105"/>
      <c r="F20757" s="105"/>
      <c r="I20757" s="105"/>
    </row>
    <row r="20758">
      <c r="C20758" s="225" t="str">
        <f>IFERROR(__xludf.DUMMYFUNCTION("""COMPUTED_VALUE"""),"")</f>
        <v/>
      </c>
      <c r="D20758" s="105"/>
      <c r="E20758" s="105"/>
      <c r="F20758" s="105"/>
      <c r="I20758" s="105"/>
    </row>
    <row r="20759">
      <c r="C20759" s="225" t="str">
        <f>IFERROR(__xludf.DUMMYFUNCTION("""COMPUTED_VALUE"""),"")</f>
        <v/>
      </c>
      <c r="D20759" s="105"/>
      <c r="E20759" s="105"/>
      <c r="F20759" s="105"/>
      <c r="I20759" s="105"/>
    </row>
    <row r="20760">
      <c r="C20760" s="225" t="str">
        <f>IFERROR(__xludf.DUMMYFUNCTION("""COMPUTED_VALUE"""),"")</f>
        <v/>
      </c>
      <c r="D20760" s="105"/>
      <c r="E20760" s="105"/>
      <c r="F20760" s="105"/>
      <c r="I20760" s="105"/>
    </row>
    <row r="20761">
      <c r="C20761" s="225" t="str">
        <f>IFERROR(__xludf.DUMMYFUNCTION("""COMPUTED_VALUE"""),"")</f>
        <v/>
      </c>
      <c r="D20761" s="105"/>
      <c r="E20761" s="105"/>
      <c r="F20761" s="105"/>
      <c r="I20761" s="105"/>
    </row>
    <row r="20762">
      <c r="C20762" s="225" t="str">
        <f>IFERROR(__xludf.DUMMYFUNCTION("""COMPUTED_VALUE"""),"")</f>
        <v/>
      </c>
      <c r="D20762" s="105"/>
      <c r="E20762" s="105"/>
      <c r="F20762" s="105"/>
      <c r="I20762" s="105"/>
    </row>
    <row r="20763">
      <c r="C20763" s="225" t="str">
        <f>IFERROR(__xludf.DUMMYFUNCTION("""COMPUTED_VALUE"""),"")</f>
        <v/>
      </c>
      <c r="D20763" s="105"/>
      <c r="E20763" s="105"/>
      <c r="F20763" s="105"/>
      <c r="I20763" s="105"/>
    </row>
    <row r="20764">
      <c r="C20764" s="225" t="str">
        <f>IFERROR(__xludf.DUMMYFUNCTION("""COMPUTED_VALUE"""),"")</f>
        <v/>
      </c>
      <c r="D20764" s="105"/>
      <c r="E20764" s="105"/>
      <c r="F20764" s="105"/>
      <c r="I20764" s="105"/>
    </row>
    <row r="20765">
      <c r="C20765" s="225" t="str">
        <f>IFERROR(__xludf.DUMMYFUNCTION("""COMPUTED_VALUE"""),"")</f>
        <v/>
      </c>
      <c r="D20765" s="105"/>
      <c r="E20765" s="105"/>
      <c r="F20765" s="105"/>
      <c r="I20765" s="105"/>
    </row>
    <row r="20766">
      <c r="C20766" s="225" t="str">
        <f>IFERROR(__xludf.DUMMYFUNCTION("""COMPUTED_VALUE"""),"")</f>
        <v/>
      </c>
      <c r="D20766" s="105"/>
      <c r="E20766" s="105"/>
      <c r="F20766" s="105"/>
      <c r="I20766" s="105"/>
    </row>
    <row r="20767">
      <c r="C20767" s="225" t="str">
        <f>IFERROR(__xludf.DUMMYFUNCTION("""COMPUTED_VALUE"""),"")</f>
        <v/>
      </c>
      <c r="D20767" s="105"/>
      <c r="E20767" s="105"/>
      <c r="F20767" s="105"/>
      <c r="I20767" s="105"/>
    </row>
    <row r="20768">
      <c r="C20768" s="225" t="str">
        <f>IFERROR(__xludf.DUMMYFUNCTION("""COMPUTED_VALUE"""),"")</f>
        <v/>
      </c>
      <c r="D20768" s="105"/>
      <c r="E20768" s="105"/>
      <c r="F20768" s="105"/>
      <c r="I20768" s="105"/>
    </row>
    <row r="20769">
      <c r="C20769" s="225" t="str">
        <f>IFERROR(__xludf.DUMMYFUNCTION("""COMPUTED_VALUE"""),"")</f>
        <v/>
      </c>
      <c r="D20769" s="105"/>
      <c r="E20769" s="105"/>
      <c r="F20769" s="105"/>
      <c r="I20769" s="105"/>
    </row>
    <row r="20770">
      <c r="C20770" s="225" t="str">
        <f>IFERROR(__xludf.DUMMYFUNCTION("""COMPUTED_VALUE"""),"")</f>
        <v/>
      </c>
      <c r="D20770" s="105"/>
      <c r="E20770" s="105"/>
      <c r="F20770" s="105"/>
      <c r="I20770" s="105"/>
    </row>
    <row r="20771">
      <c r="C20771" s="225" t="str">
        <f>IFERROR(__xludf.DUMMYFUNCTION("""COMPUTED_VALUE"""),"")</f>
        <v/>
      </c>
      <c r="D20771" s="105"/>
      <c r="E20771" s="105"/>
      <c r="F20771" s="105"/>
      <c r="I20771" s="105"/>
    </row>
    <row r="20772">
      <c r="C20772" s="225" t="str">
        <f>IFERROR(__xludf.DUMMYFUNCTION("""COMPUTED_VALUE"""),"")</f>
        <v/>
      </c>
      <c r="D20772" s="105"/>
      <c r="E20772" s="105"/>
      <c r="F20772" s="105"/>
      <c r="I20772" s="105"/>
    </row>
    <row r="20773">
      <c r="C20773" s="225" t="str">
        <f>IFERROR(__xludf.DUMMYFUNCTION("""COMPUTED_VALUE"""),"")</f>
        <v/>
      </c>
      <c r="D20773" s="105"/>
      <c r="E20773" s="105"/>
      <c r="F20773" s="105"/>
      <c r="I20773" s="105"/>
    </row>
    <row r="20774">
      <c r="C20774" s="225" t="str">
        <f>IFERROR(__xludf.DUMMYFUNCTION("""COMPUTED_VALUE"""),"")</f>
        <v/>
      </c>
      <c r="D20774" s="105"/>
      <c r="E20774" s="105"/>
      <c r="F20774" s="105"/>
      <c r="I20774" s="105"/>
    </row>
    <row r="20775">
      <c r="C20775" s="225" t="str">
        <f>IFERROR(__xludf.DUMMYFUNCTION("""COMPUTED_VALUE"""),"")</f>
        <v/>
      </c>
      <c r="D20775" s="105"/>
      <c r="E20775" s="105"/>
      <c r="F20775" s="105"/>
      <c r="I20775" s="105"/>
    </row>
    <row r="20776">
      <c r="C20776" s="225" t="str">
        <f>IFERROR(__xludf.DUMMYFUNCTION("""COMPUTED_VALUE"""),"")</f>
        <v/>
      </c>
      <c r="D20776" s="105"/>
      <c r="E20776" s="105"/>
      <c r="F20776" s="105"/>
      <c r="I20776" s="105"/>
    </row>
    <row r="20777">
      <c r="C20777" s="225" t="str">
        <f>IFERROR(__xludf.DUMMYFUNCTION("""COMPUTED_VALUE"""),"")</f>
        <v/>
      </c>
      <c r="D20777" s="105"/>
      <c r="E20777" s="105"/>
      <c r="F20777" s="105"/>
      <c r="I20777" s="105"/>
    </row>
    <row r="20778">
      <c r="C20778" s="225" t="str">
        <f>IFERROR(__xludf.DUMMYFUNCTION("""COMPUTED_VALUE"""),"")</f>
        <v/>
      </c>
      <c r="D20778" s="105"/>
      <c r="E20778" s="105"/>
      <c r="F20778" s="105"/>
      <c r="I20778" s="105"/>
    </row>
    <row r="20779">
      <c r="C20779" s="225" t="str">
        <f>IFERROR(__xludf.DUMMYFUNCTION("""COMPUTED_VALUE"""),"")</f>
        <v/>
      </c>
      <c r="D20779" s="105"/>
      <c r="E20779" s="105"/>
      <c r="F20779" s="105"/>
      <c r="I20779" s="105"/>
    </row>
    <row r="20780">
      <c r="C20780" s="225" t="str">
        <f>IFERROR(__xludf.DUMMYFUNCTION("""COMPUTED_VALUE"""),"")</f>
        <v/>
      </c>
      <c r="D20780" s="105"/>
      <c r="E20780" s="105"/>
      <c r="F20780" s="105"/>
      <c r="I20780" s="105"/>
    </row>
    <row r="20781">
      <c r="C20781" s="225" t="str">
        <f>IFERROR(__xludf.DUMMYFUNCTION("""COMPUTED_VALUE"""),"")</f>
        <v/>
      </c>
      <c r="D20781" s="105"/>
      <c r="E20781" s="105"/>
      <c r="F20781" s="105"/>
      <c r="I20781" s="105"/>
    </row>
    <row r="20782">
      <c r="C20782" s="225" t="str">
        <f>IFERROR(__xludf.DUMMYFUNCTION("""COMPUTED_VALUE"""),"")</f>
        <v/>
      </c>
      <c r="D20782" s="105"/>
      <c r="E20782" s="105"/>
      <c r="F20782" s="105"/>
      <c r="I20782" s="105"/>
    </row>
    <row r="20783">
      <c r="C20783" s="225" t="str">
        <f>IFERROR(__xludf.DUMMYFUNCTION("""COMPUTED_VALUE"""),"")</f>
        <v/>
      </c>
      <c r="D20783" s="105"/>
      <c r="E20783" s="105"/>
      <c r="F20783" s="105"/>
      <c r="I20783" s="105"/>
    </row>
    <row r="20784">
      <c r="C20784" s="225" t="str">
        <f>IFERROR(__xludf.DUMMYFUNCTION("""COMPUTED_VALUE"""),"")</f>
        <v/>
      </c>
      <c r="D20784" s="105"/>
      <c r="E20784" s="105"/>
      <c r="F20784" s="105"/>
      <c r="I20784" s="105"/>
    </row>
    <row r="20785">
      <c r="C20785" s="225" t="str">
        <f>IFERROR(__xludf.DUMMYFUNCTION("""COMPUTED_VALUE"""),"")</f>
        <v/>
      </c>
      <c r="D20785" s="105"/>
      <c r="E20785" s="105"/>
      <c r="F20785" s="105"/>
      <c r="I20785" s="105"/>
    </row>
    <row r="20786">
      <c r="C20786" s="225" t="str">
        <f>IFERROR(__xludf.DUMMYFUNCTION("""COMPUTED_VALUE"""),"")</f>
        <v/>
      </c>
      <c r="D20786" s="105"/>
      <c r="E20786" s="105"/>
      <c r="F20786" s="105"/>
      <c r="I20786" s="105"/>
    </row>
    <row r="20787">
      <c r="C20787" s="225" t="str">
        <f>IFERROR(__xludf.DUMMYFUNCTION("""COMPUTED_VALUE"""),"")</f>
        <v/>
      </c>
      <c r="D20787" s="105"/>
      <c r="E20787" s="105"/>
      <c r="F20787" s="105"/>
      <c r="I20787" s="105"/>
    </row>
    <row r="20788">
      <c r="C20788" s="225" t="str">
        <f>IFERROR(__xludf.DUMMYFUNCTION("""COMPUTED_VALUE"""),"")</f>
        <v/>
      </c>
      <c r="D20788" s="105"/>
      <c r="E20788" s="105"/>
      <c r="F20788" s="105"/>
      <c r="I20788" s="105"/>
    </row>
    <row r="20789">
      <c r="C20789" s="225" t="str">
        <f>IFERROR(__xludf.DUMMYFUNCTION("""COMPUTED_VALUE"""),"")</f>
        <v/>
      </c>
      <c r="D20789" s="105"/>
      <c r="E20789" s="105"/>
      <c r="F20789" s="105"/>
      <c r="I20789" s="105"/>
    </row>
    <row r="20790">
      <c r="C20790" s="225" t="str">
        <f>IFERROR(__xludf.DUMMYFUNCTION("""COMPUTED_VALUE"""),"")</f>
        <v/>
      </c>
      <c r="D20790" s="105"/>
      <c r="E20790" s="105"/>
      <c r="F20790" s="105"/>
      <c r="I20790" s="105"/>
    </row>
    <row r="20791">
      <c r="C20791" s="225" t="str">
        <f>IFERROR(__xludf.DUMMYFUNCTION("""COMPUTED_VALUE"""),"")</f>
        <v/>
      </c>
      <c r="D20791" s="105"/>
      <c r="E20791" s="105"/>
      <c r="F20791" s="105"/>
      <c r="I20791" s="105"/>
    </row>
    <row r="20792">
      <c r="C20792" s="225" t="str">
        <f>IFERROR(__xludf.DUMMYFUNCTION("""COMPUTED_VALUE"""),"")</f>
        <v/>
      </c>
      <c r="D20792" s="105"/>
      <c r="E20792" s="105"/>
      <c r="F20792" s="105"/>
      <c r="I20792" s="105"/>
    </row>
    <row r="20793">
      <c r="C20793" s="225" t="str">
        <f>IFERROR(__xludf.DUMMYFUNCTION("""COMPUTED_VALUE"""),"")</f>
        <v/>
      </c>
      <c r="D20793" s="105"/>
      <c r="E20793" s="105"/>
      <c r="F20793" s="105"/>
      <c r="I20793" s="105"/>
    </row>
    <row r="20794">
      <c r="C20794" s="225" t="str">
        <f>IFERROR(__xludf.DUMMYFUNCTION("""COMPUTED_VALUE"""),"")</f>
        <v/>
      </c>
      <c r="D20794" s="105"/>
      <c r="E20794" s="105"/>
      <c r="F20794" s="105"/>
      <c r="I20794" s="105"/>
    </row>
    <row r="20795">
      <c r="C20795" s="225" t="str">
        <f>IFERROR(__xludf.DUMMYFUNCTION("""COMPUTED_VALUE"""),"")</f>
        <v/>
      </c>
      <c r="D20795" s="105"/>
      <c r="E20795" s="105"/>
      <c r="F20795" s="105"/>
      <c r="I20795" s="105"/>
    </row>
    <row r="20796">
      <c r="C20796" s="225" t="str">
        <f>IFERROR(__xludf.DUMMYFUNCTION("""COMPUTED_VALUE"""),"")</f>
        <v/>
      </c>
      <c r="D20796" s="105"/>
      <c r="E20796" s="105"/>
      <c r="F20796" s="105"/>
      <c r="I20796" s="105"/>
    </row>
    <row r="20797">
      <c r="C20797" s="225" t="str">
        <f>IFERROR(__xludf.DUMMYFUNCTION("""COMPUTED_VALUE"""),"")</f>
        <v/>
      </c>
      <c r="D20797" s="105"/>
      <c r="E20797" s="105"/>
      <c r="F20797" s="105"/>
      <c r="I20797" s="105"/>
    </row>
    <row r="20798">
      <c r="C20798" s="225" t="str">
        <f>IFERROR(__xludf.DUMMYFUNCTION("""COMPUTED_VALUE"""),"")</f>
        <v/>
      </c>
      <c r="D20798" s="105"/>
      <c r="E20798" s="105"/>
      <c r="F20798" s="105"/>
      <c r="I20798" s="105"/>
    </row>
    <row r="20799">
      <c r="C20799" s="225" t="str">
        <f>IFERROR(__xludf.DUMMYFUNCTION("""COMPUTED_VALUE"""),"")</f>
        <v/>
      </c>
      <c r="D20799" s="105"/>
      <c r="E20799" s="105"/>
      <c r="F20799" s="105"/>
      <c r="I20799" s="105"/>
    </row>
    <row r="20800">
      <c r="C20800" s="225" t="str">
        <f>IFERROR(__xludf.DUMMYFUNCTION("""COMPUTED_VALUE"""),"")</f>
        <v/>
      </c>
      <c r="D20800" s="105"/>
      <c r="E20800" s="105"/>
      <c r="F20800" s="105"/>
      <c r="I20800" s="105"/>
    </row>
    <row r="20801">
      <c r="C20801" s="225" t="str">
        <f>IFERROR(__xludf.DUMMYFUNCTION("""COMPUTED_VALUE"""),"")</f>
        <v/>
      </c>
      <c r="D20801" s="105"/>
      <c r="E20801" s="105"/>
      <c r="F20801" s="105"/>
      <c r="I20801" s="105"/>
    </row>
    <row r="20802">
      <c r="C20802" s="225" t="str">
        <f>IFERROR(__xludf.DUMMYFUNCTION("""COMPUTED_VALUE"""),"")</f>
        <v/>
      </c>
      <c r="D20802" s="105"/>
      <c r="E20802" s="105"/>
      <c r="F20802" s="105"/>
      <c r="I20802" s="105"/>
    </row>
    <row r="20803">
      <c r="C20803" s="225" t="str">
        <f>IFERROR(__xludf.DUMMYFUNCTION("""COMPUTED_VALUE"""),"")</f>
        <v/>
      </c>
      <c r="D20803" s="105"/>
      <c r="E20803" s="105"/>
      <c r="F20803" s="105"/>
      <c r="I20803" s="105"/>
    </row>
    <row r="20804">
      <c r="C20804" s="225" t="str">
        <f>IFERROR(__xludf.DUMMYFUNCTION("""COMPUTED_VALUE"""),"")</f>
        <v/>
      </c>
      <c r="D20804" s="105"/>
      <c r="E20804" s="105"/>
      <c r="F20804" s="105"/>
      <c r="I20804" s="105"/>
    </row>
    <row r="20805">
      <c r="C20805" s="225" t="str">
        <f>IFERROR(__xludf.DUMMYFUNCTION("""COMPUTED_VALUE"""),"")</f>
        <v/>
      </c>
      <c r="D20805" s="105"/>
      <c r="E20805" s="105"/>
      <c r="F20805" s="105"/>
      <c r="I20805" s="105"/>
    </row>
    <row r="20806">
      <c r="C20806" s="225" t="str">
        <f>IFERROR(__xludf.DUMMYFUNCTION("""COMPUTED_VALUE"""),"")</f>
        <v/>
      </c>
      <c r="D20806" s="105"/>
      <c r="E20806" s="105"/>
      <c r="F20806" s="105"/>
      <c r="I20806" s="105"/>
    </row>
    <row r="20807">
      <c r="C20807" s="225" t="str">
        <f>IFERROR(__xludf.DUMMYFUNCTION("""COMPUTED_VALUE"""),"")</f>
        <v/>
      </c>
      <c r="D20807" s="105"/>
      <c r="E20807" s="105"/>
      <c r="F20807" s="105"/>
      <c r="I20807" s="105"/>
    </row>
    <row r="20808">
      <c r="C20808" s="225" t="str">
        <f>IFERROR(__xludf.DUMMYFUNCTION("""COMPUTED_VALUE"""),"")</f>
        <v/>
      </c>
      <c r="D20808" s="105"/>
      <c r="E20808" s="105"/>
      <c r="F20808" s="105"/>
      <c r="I20808" s="105"/>
    </row>
    <row r="20809">
      <c r="C20809" s="225" t="str">
        <f>IFERROR(__xludf.DUMMYFUNCTION("""COMPUTED_VALUE"""),"")</f>
        <v/>
      </c>
      <c r="D20809" s="105"/>
      <c r="E20809" s="105"/>
      <c r="F20809" s="105"/>
      <c r="I20809" s="105"/>
    </row>
    <row r="20810">
      <c r="C20810" s="225" t="str">
        <f>IFERROR(__xludf.DUMMYFUNCTION("""COMPUTED_VALUE"""),"")</f>
        <v/>
      </c>
      <c r="D20810" s="105"/>
      <c r="E20810" s="105"/>
      <c r="F20810" s="105"/>
      <c r="I20810" s="105"/>
    </row>
    <row r="20811">
      <c r="C20811" s="225" t="str">
        <f>IFERROR(__xludf.DUMMYFUNCTION("""COMPUTED_VALUE"""),"")</f>
        <v/>
      </c>
      <c r="D20811" s="105"/>
      <c r="E20811" s="105"/>
      <c r="F20811" s="105"/>
      <c r="I20811" s="105"/>
    </row>
    <row r="20812">
      <c r="C20812" s="225" t="str">
        <f>IFERROR(__xludf.DUMMYFUNCTION("""COMPUTED_VALUE"""),"")</f>
        <v/>
      </c>
      <c r="D20812" s="105"/>
      <c r="E20812" s="105"/>
      <c r="F20812" s="105"/>
      <c r="I20812" s="105"/>
    </row>
    <row r="20813">
      <c r="C20813" s="225" t="str">
        <f>IFERROR(__xludf.DUMMYFUNCTION("""COMPUTED_VALUE"""),"")</f>
        <v/>
      </c>
      <c r="D20813" s="105"/>
      <c r="E20813" s="105"/>
      <c r="F20813" s="105"/>
      <c r="I20813" s="105"/>
    </row>
    <row r="20814">
      <c r="C20814" s="225" t="str">
        <f>IFERROR(__xludf.DUMMYFUNCTION("""COMPUTED_VALUE"""),"")</f>
        <v/>
      </c>
      <c r="D20814" s="105"/>
      <c r="E20814" s="105"/>
      <c r="F20814" s="105"/>
      <c r="I20814" s="105"/>
    </row>
    <row r="20815">
      <c r="C20815" s="225" t="str">
        <f>IFERROR(__xludf.DUMMYFUNCTION("""COMPUTED_VALUE"""),"")</f>
        <v/>
      </c>
      <c r="D20815" s="105"/>
      <c r="E20815" s="105"/>
      <c r="F20815" s="105"/>
      <c r="I20815" s="105"/>
    </row>
    <row r="20816">
      <c r="C20816" s="225" t="str">
        <f>IFERROR(__xludf.DUMMYFUNCTION("""COMPUTED_VALUE"""),"")</f>
        <v/>
      </c>
      <c r="D20816" s="105"/>
      <c r="E20816" s="105"/>
      <c r="F20816" s="105"/>
      <c r="I20816" s="105"/>
    </row>
    <row r="20817">
      <c r="C20817" s="225" t="str">
        <f>IFERROR(__xludf.DUMMYFUNCTION("""COMPUTED_VALUE"""),"")</f>
        <v/>
      </c>
      <c r="D20817" s="105"/>
      <c r="E20817" s="105"/>
      <c r="F20817" s="105"/>
      <c r="I20817" s="105"/>
    </row>
    <row r="20818">
      <c r="C20818" s="225" t="str">
        <f>IFERROR(__xludf.DUMMYFUNCTION("""COMPUTED_VALUE"""),"")</f>
        <v/>
      </c>
      <c r="D20818" s="105"/>
      <c r="E20818" s="105"/>
      <c r="F20818" s="105"/>
      <c r="I20818" s="105"/>
    </row>
    <row r="20819">
      <c r="C20819" s="225" t="str">
        <f>IFERROR(__xludf.DUMMYFUNCTION("""COMPUTED_VALUE"""),"")</f>
        <v/>
      </c>
      <c r="D20819" s="105"/>
      <c r="E20819" s="105"/>
      <c r="F20819" s="105"/>
      <c r="I20819" s="105"/>
    </row>
    <row r="20820">
      <c r="C20820" s="225" t="str">
        <f>IFERROR(__xludf.DUMMYFUNCTION("""COMPUTED_VALUE"""),"")</f>
        <v/>
      </c>
      <c r="D20820" s="105"/>
      <c r="E20820" s="105"/>
      <c r="F20820" s="105"/>
      <c r="I20820" s="105"/>
    </row>
    <row r="20821">
      <c r="C20821" s="225" t="str">
        <f>IFERROR(__xludf.DUMMYFUNCTION("""COMPUTED_VALUE"""),"")</f>
        <v/>
      </c>
      <c r="D20821" s="105"/>
      <c r="E20821" s="105"/>
      <c r="F20821" s="105"/>
      <c r="I20821" s="105"/>
    </row>
    <row r="20822">
      <c r="C20822" s="225" t="str">
        <f>IFERROR(__xludf.DUMMYFUNCTION("""COMPUTED_VALUE"""),"")</f>
        <v/>
      </c>
      <c r="D20822" s="105"/>
      <c r="E20822" s="105"/>
      <c r="F20822" s="105"/>
      <c r="I20822" s="105"/>
    </row>
    <row r="20823">
      <c r="C20823" s="225" t="str">
        <f>IFERROR(__xludf.DUMMYFUNCTION("""COMPUTED_VALUE"""),"")</f>
        <v/>
      </c>
      <c r="D20823" s="105"/>
      <c r="E20823" s="105"/>
      <c r="F20823" s="105"/>
      <c r="I20823" s="105"/>
    </row>
    <row r="20824">
      <c r="C20824" s="225" t="str">
        <f>IFERROR(__xludf.DUMMYFUNCTION("""COMPUTED_VALUE"""),"")</f>
        <v/>
      </c>
      <c r="D20824" s="105"/>
      <c r="E20824" s="105"/>
      <c r="F20824" s="105"/>
      <c r="I20824" s="105"/>
    </row>
    <row r="20825">
      <c r="C20825" s="225" t="str">
        <f>IFERROR(__xludf.DUMMYFUNCTION("""COMPUTED_VALUE"""),"")</f>
        <v/>
      </c>
      <c r="D20825" s="105"/>
      <c r="E20825" s="105"/>
      <c r="F20825" s="105"/>
      <c r="I20825" s="105"/>
    </row>
    <row r="20826">
      <c r="C20826" s="225" t="str">
        <f>IFERROR(__xludf.DUMMYFUNCTION("""COMPUTED_VALUE"""),"")</f>
        <v/>
      </c>
      <c r="D20826" s="105"/>
      <c r="E20826" s="105"/>
      <c r="F20826" s="105"/>
      <c r="I20826" s="105"/>
    </row>
    <row r="20827">
      <c r="C20827" s="225" t="str">
        <f>IFERROR(__xludf.DUMMYFUNCTION("""COMPUTED_VALUE"""),"")</f>
        <v/>
      </c>
      <c r="D20827" s="105"/>
      <c r="E20827" s="105"/>
      <c r="F20827" s="105"/>
      <c r="I20827" s="105"/>
    </row>
    <row r="20828">
      <c r="C20828" s="225" t="str">
        <f>IFERROR(__xludf.DUMMYFUNCTION("""COMPUTED_VALUE"""),"")</f>
        <v/>
      </c>
      <c r="D20828" s="105"/>
      <c r="E20828" s="105"/>
      <c r="F20828" s="105"/>
      <c r="I20828" s="105"/>
    </row>
    <row r="20829">
      <c r="C20829" s="225" t="str">
        <f>IFERROR(__xludf.DUMMYFUNCTION("""COMPUTED_VALUE"""),"")</f>
        <v/>
      </c>
      <c r="D20829" s="105"/>
      <c r="E20829" s="105"/>
      <c r="F20829" s="105"/>
      <c r="I20829" s="105"/>
    </row>
    <row r="20830">
      <c r="C20830" s="225" t="str">
        <f>IFERROR(__xludf.DUMMYFUNCTION("""COMPUTED_VALUE"""),"")</f>
        <v/>
      </c>
      <c r="D20830" s="105"/>
      <c r="E20830" s="105"/>
      <c r="F20830" s="105"/>
      <c r="I20830" s="105"/>
    </row>
    <row r="20831">
      <c r="C20831" s="225" t="str">
        <f>IFERROR(__xludf.DUMMYFUNCTION("""COMPUTED_VALUE"""),"")</f>
        <v/>
      </c>
      <c r="D20831" s="105"/>
      <c r="E20831" s="105"/>
      <c r="F20831" s="105"/>
      <c r="I20831" s="105"/>
    </row>
    <row r="20832">
      <c r="C20832" s="225" t="str">
        <f>IFERROR(__xludf.DUMMYFUNCTION("""COMPUTED_VALUE"""),"")</f>
        <v/>
      </c>
      <c r="D20832" s="105"/>
      <c r="E20832" s="105"/>
      <c r="F20832" s="105"/>
      <c r="I20832" s="105"/>
    </row>
    <row r="20833">
      <c r="C20833" s="225" t="str">
        <f>IFERROR(__xludf.DUMMYFUNCTION("""COMPUTED_VALUE"""),"")</f>
        <v/>
      </c>
      <c r="D20833" s="105"/>
      <c r="E20833" s="105"/>
      <c r="F20833" s="105"/>
      <c r="I20833" s="105"/>
    </row>
    <row r="20834">
      <c r="C20834" s="225" t="str">
        <f>IFERROR(__xludf.DUMMYFUNCTION("""COMPUTED_VALUE"""),"")</f>
        <v/>
      </c>
      <c r="D20834" s="105"/>
      <c r="E20834" s="105"/>
      <c r="F20834" s="105"/>
      <c r="I20834" s="105"/>
    </row>
    <row r="20835">
      <c r="C20835" s="225" t="str">
        <f>IFERROR(__xludf.DUMMYFUNCTION("""COMPUTED_VALUE"""),"")</f>
        <v/>
      </c>
      <c r="D20835" s="105"/>
      <c r="E20835" s="105"/>
      <c r="F20835" s="105"/>
      <c r="I20835" s="105"/>
    </row>
    <row r="20836">
      <c r="C20836" s="225" t="str">
        <f>IFERROR(__xludf.DUMMYFUNCTION("""COMPUTED_VALUE"""),"")</f>
        <v/>
      </c>
      <c r="D20836" s="105"/>
      <c r="E20836" s="105"/>
      <c r="F20836" s="105"/>
      <c r="I20836" s="105"/>
    </row>
    <row r="20837">
      <c r="C20837" s="225" t="str">
        <f>IFERROR(__xludf.DUMMYFUNCTION("""COMPUTED_VALUE"""),"")</f>
        <v/>
      </c>
      <c r="D20837" s="105"/>
      <c r="E20837" s="105"/>
      <c r="F20837" s="105"/>
      <c r="I20837" s="105"/>
    </row>
    <row r="20838">
      <c r="C20838" s="225" t="str">
        <f>IFERROR(__xludf.DUMMYFUNCTION("""COMPUTED_VALUE"""),"")</f>
        <v/>
      </c>
      <c r="D20838" s="105"/>
      <c r="E20838" s="105"/>
      <c r="F20838" s="105"/>
      <c r="I20838" s="105"/>
    </row>
    <row r="20839">
      <c r="C20839" s="225" t="str">
        <f>IFERROR(__xludf.DUMMYFUNCTION("""COMPUTED_VALUE"""),"")</f>
        <v/>
      </c>
      <c r="D20839" s="105"/>
      <c r="E20839" s="105"/>
      <c r="F20839" s="105"/>
      <c r="I20839" s="105"/>
    </row>
    <row r="20840">
      <c r="C20840" s="225" t="str">
        <f>IFERROR(__xludf.DUMMYFUNCTION("""COMPUTED_VALUE"""),"")</f>
        <v/>
      </c>
      <c r="D20840" s="105"/>
      <c r="E20840" s="105"/>
      <c r="F20840" s="105"/>
      <c r="I20840" s="105"/>
    </row>
    <row r="20841">
      <c r="C20841" s="225" t="str">
        <f>IFERROR(__xludf.DUMMYFUNCTION("""COMPUTED_VALUE"""),"")</f>
        <v/>
      </c>
      <c r="D20841" s="105"/>
      <c r="E20841" s="105"/>
      <c r="F20841" s="105"/>
      <c r="I20841" s="105"/>
    </row>
    <row r="20842">
      <c r="C20842" s="225" t="str">
        <f>IFERROR(__xludf.DUMMYFUNCTION("""COMPUTED_VALUE"""),"")</f>
        <v/>
      </c>
      <c r="D20842" s="105"/>
      <c r="E20842" s="105"/>
      <c r="F20842" s="105"/>
      <c r="I20842" s="105"/>
    </row>
    <row r="20843">
      <c r="C20843" s="225" t="str">
        <f>IFERROR(__xludf.DUMMYFUNCTION("""COMPUTED_VALUE"""),"")</f>
        <v/>
      </c>
      <c r="D20843" s="105"/>
      <c r="E20843" s="105"/>
      <c r="F20843" s="105"/>
      <c r="I20843" s="105"/>
    </row>
    <row r="20844">
      <c r="C20844" s="225" t="str">
        <f>IFERROR(__xludf.DUMMYFUNCTION("""COMPUTED_VALUE"""),"")</f>
        <v/>
      </c>
      <c r="D20844" s="105"/>
      <c r="E20844" s="105"/>
      <c r="F20844" s="105"/>
      <c r="I20844" s="105"/>
    </row>
    <row r="20845">
      <c r="C20845" s="225" t="str">
        <f>IFERROR(__xludf.DUMMYFUNCTION("""COMPUTED_VALUE"""),"")</f>
        <v/>
      </c>
      <c r="D20845" s="105"/>
      <c r="E20845" s="105"/>
      <c r="F20845" s="105"/>
      <c r="I20845" s="105"/>
    </row>
    <row r="20846">
      <c r="C20846" s="225" t="str">
        <f>IFERROR(__xludf.DUMMYFUNCTION("""COMPUTED_VALUE"""),"")</f>
        <v/>
      </c>
      <c r="D20846" s="105"/>
      <c r="E20846" s="105"/>
      <c r="F20846" s="105"/>
      <c r="I20846" s="105"/>
    </row>
    <row r="20847">
      <c r="C20847" s="225" t="str">
        <f>IFERROR(__xludf.DUMMYFUNCTION("""COMPUTED_VALUE"""),"")</f>
        <v/>
      </c>
      <c r="D20847" s="105"/>
      <c r="E20847" s="105"/>
      <c r="F20847" s="105"/>
      <c r="I20847" s="105"/>
    </row>
    <row r="20848">
      <c r="C20848" s="225" t="str">
        <f>IFERROR(__xludf.DUMMYFUNCTION("""COMPUTED_VALUE"""),"")</f>
        <v/>
      </c>
      <c r="D20848" s="105"/>
      <c r="E20848" s="105"/>
      <c r="F20848" s="105"/>
      <c r="I20848" s="105"/>
    </row>
    <row r="20849">
      <c r="C20849" s="225" t="str">
        <f>IFERROR(__xludf.DUMMYFUNCTION("""COMPUTED_VALUE"""),"")</f>
        <v/>
      </c>
      <c r="D20849" s="105"/>
      <c r="E20849" s="105"/>
      <c r="F20849" s="105"/>
      <c r="I20849" s="105"/>
    </row>
    <row r="20850">
      <c r="C20850" s="225" t="str">
        <f>IFERROR(__xludf.DUMMYFUNCTION("""COMPUTED_VALUE"""),"")</f>
        <v/>
      </c>
      <c r="D20850" s="105"/>
      <c r="E20850" s="105"/>
      <c r="F20850" s="105"/>
      <c r="I20850" s="105"/>
    </row>
    <row r="20851">
      <c r="C20851" s="225" t="str">
        <f>IFERROR(__xludf.DUMMYFUNCTION("""COMPUTED_VALUE"""),"")</f>
        <v/>
      </c>
      <c r="D20851" s="105"/>
      <c r="E20851" s="105"/>
      <c r="F20851" s="105"/>
      <c r="I20851" s="105"/>
    </row>
    <row r="20852">
      <c r="C20852" s="225" t="str">
        <f>IFERROR(__xludf.DUMMYFUNCTION("""COMPUTED_VALUE"""),"")</f>
        <v/>
      </c>
      <c r="D20852" s="105"/>
      <c r="E20852" s="105"/>
      <c r="F20852" s="105"/>
      <c r="I20852" s="105"/>
    </row>
    <row r="20853">
      <c r="C20853" s="225" t="str">
        <f>IFERROR(__xludf.DUMMYFUNCTION("""COMPUTED_VALUE"""),"")</f>
        <v/>
      </c>
      <c r="D20853" s="105"/>
      <c r="E20853" s="105"/>
      <c r="F20853" s="105"/>
      <c r="I20853" s="105"/>
    </row>
    <row r="20854">
      <c r="C20854" s="225" t="str">
        <f>IFERROR(__xludf.DUMMYFUNCTION("""COMPUTED_VALUE"""),"")</f>
        <v/>
      </c>
      <c r="D20854" s="105"/>
      <c r="E20854" s="105"/>
      <c r="F20854" s="105"/>
      <c r="I20854" s="105"/>
    </row>
    <row r="20855">
      <c r="C20855" s="225" t="str">
        <f>IFERROR(__xludf.DUMMYFUNCTION("""COMPUTED_VALUE"""),"")</f>
        <v/>
      </c>
      <c r="D20855" s="105"/>
      <c r="E20855" s="105"/>
      <c r="F20855" s="105"/>
      <c r="I20855" s="105"/>
    </row>
    <row r="20856">
      <c r="C20856" s="225" t="str">
        <f>IFERROR(__xludf.DUMMYFUNCTION("""COMPUTED_VALUE"""),"")</f>
        <v/>
      </c>
      <c r="D20856" s="105"/>
      <c r="E20856" s="105"/>
      <c r="F20856" s="105"/>
      <c r="I20856" s="105"/>
    </row>
    <row r="20857">
      <c r="C20857" s="225" t="str">
        <f>IFERROR(__xludf.DUMMYFUNCTION("""COMPUTED_VALUE"""),"")</f>
        <v/>
      </c>
      <c r="D20857" s="105"/>
      <c r="E20857" s="105"/>
      <c r="F20857" s="105"/>
      <c r="I20857" s="105"/>
    </row>
    <row r="20858">
      <c r="C20858" s="225" t="str">
        <f>IFERROR(__xludf.DUMMYFUNCTION("""COMPUTED_VALUE"""),"")</f>
        <v/>
      </c>
      <c r="D20858" s="105"/>
      <c r="E20858" s="105"/>
      <c r="F20858" s="105"/>
      <c r="I20858" s="105"/>
    </row>
    <row r="20859">
      <c r="C20859" s="225" t="str">
        <f>IFERROR(__xludf.DUMMYFUNCTION("""COMPUTED_VALUE"""),"")</f>
        <v/>
      </c>
      <c r="D20859" s="105"/>
      <c r="E20859" s="105"/>
      <c r="F20859" s="105"/>
      <c r="I20859" s="105"/>
    </row>
    <row r="20860">
      <c r="C20860" s="225" t="str">
        <f>IFERROR(__xludf.DUMMYFUNCTION("""COMPUTED_VALUE"""),"")</f>
        <v/>
      </c>
      <c r="D20860" s="105"/>
      <c r="E20860" s="105"/>
      <c r="F20860" s="105"/>
      <c r="I20860" s="105"/>
    </row>
    <row r="20861">
      <c r="C20861" s="225" t="str">
        <f>IFERROR(__xludf.DUMMYFUNCTION("""COMPUTED_VALUE"""),"")</f>
        <v/>
      </c>
      <c r="D20861" s="105"/>
      <c r="E20861" s="105"/>
      <c r="F20861" s="105"/>
      <c r="I20861" s="105"/>
    </row>
    <row r="20862">
      <c r="C20862" s="225" t="str">
        <f>IFERROR(__xludf.DUMMYFUNCTION("""COMPUTED_VALUE"""),"")</f>
        <v/>
      </c>
      <c r="D20862" s="105"/>
      <c r="E20862" s="105"/>
      <c r="F20862" s="105"/>
      <c r="I20862" s="105"/>
    </row>
    <row r="20863">
      <c r="C20863" s="225" t="str">
        <f>IFERROR(__xludf.DUMMYFUNCTION("""COMPUTED_VALUE"""),"")</f>
        <v/>
      </c>
      <c r="D20863" s="105"/>
      <c r="E20863" s="105"/>
      <c r="F20863" s="105"/>
      <c r="I20863" s="105"/>
    </row>
    <row r="20864">
      <c r="C20864" s="225" t="str">
        <f>IFERROR(__xludf.DUMMYFUNCTION("""COMPUTED_VALUE"""),"")</f>
        <v/>
      </c>
      <c r="D20864" s="105"/>
      <c r="E20864" s="105"/>
      <c r="F20864" s="105"/>
      <c r="I20864" s="105"/>
    </row>
    <row r="20865">
      <c r="C20865" s="225" t="str">
        <f>IFERROR(__xludf.DUMMYFUNCTION("""COMPUTED_VALUE"""),"")</f>
        <v/>
      </c>
      <c r="D20865" s="105"/>
      <c r="E20865" s="105"/>
      <c r="F20865" s="105"/>
      <c r="I20865" s="105"/>
    </row>
    <row r="20866">
      <c r="C20866" s="225" t="str">
        <f>IFERROR(__xludf.DUMMYFUNCTION("""COMPUTED_VALUE"""),"")</f>
        <v/>
      </c>
      <c r="D20866" s="105"/>
      <c r="E20866" s="105"/>
      <c r="F20866" s="105"/>
      <c r="I20866" s="105"/>
    </row>
    <row r="20867">
      <c r="C20867" s="225" t="str">
        <f>IFERROR(__xludf.DUMMYFUNCTION("""COMPUTED_VALUE"""),"")</f>
        <v/>
      </c>
      <c r="D20867" s="105"/>
      <c r="E20867" s="105"/>
      <c r="F20867" s="105"/>
      <c r="I20867" s="105"/>
    </row>
    <row r="20868">
      <c r="C20868" s="225" t="str">
        <f>IFERROR(__xludf.DUMMYFUNCTION("""COMPUTED_VALUE"""),"")</f>
        <v/>
      </c>
      <c r="D20868" s="105"/>
      <c r="E20868" s="105"/>
      <c r="F20868" s="105"/>
      <c r="I20868" s="105"/>
    </row>
    <row r="20869">
      <c r="C20869" s="225" t="str">
        <f>IFERROR(__xludf.DUMMYFUNCTION("""COMPUTED_VALUE"""),"")</f>
        <v/>
      </c>
      <c r="D20869" s="105"/>
      <c r="E20869" s="105"/>
      <c r="F20869" s="105"/>
      <c r="I20869" s="105"/>
    </row>
    <row r="20870">
      <c r="C20870" s="225" t="str">
        <f>IFERROR(__xludf.DUMMYFUNCTION("""COMPUTED_VALUE"""),"")</f>
        <v/>
      </c>
      <c r="D20870" s="105"/>
      <c r="E20870" s="105"/>
      <c r="F20870" s="105"/>
      <c r="I20870" s="105"/>
    </row>
    <row r="20871">
      <c r="C20871" s="225" t="str">
        <f>IFERROR(__xludf.DUMMYFUNCTION("""COMPUTED_VALUE"""),"")</f>
        <v/>
      </c>
      <c r="D20871" s="105"/>
      <c r="E20871" s="105"/>
      <c r="F20871" s="105"/>
      <c r="I20871" s="105"/>
    </row>
    <row r="20872">
      <c r="C20872" s="225" t="str">
        <f>IFERROR(__xludf.DUMMYFUNCTION("""COMPUTED_VALUE"""),"")</f>
        <v/>
      </c>
      <c r="D20872" s="105"/>
      <c r="E20872" s="105"/>
      <c r="F20872" s="105"/>
      <c r="I20872" s="105"/>
    </row>
    <row r="20873">
      <c r="C20873" s="225" t="str">
        <f>IFERROR(__xludf.DUMMYFUNCTION("""COMPUTED_VALUE"""),"")</f>
        <v/>
      </c>
      <c r="D20873" s="105"/>
      <c r="E20873" s="105"/>
      <c r="F20873" s="105"/>
      <c r="I20873" s="105"/>
    </row>
    <row r="20874">
      <c r="C20874" s="225" t="str">
        <f>IFERROR(__xludf.DUMMYFUNCTION("""COMPUTED_VALUE"""),"")</f>
        <v/>
      </c>
      <c r="D20874" s="105"/>
      <c r="E20874" s="105"/>
      <c r="F20874" s="105"/>
      <c r="I20874" s="105"/>
    </row>
    <row r="20875">
      <c r="C20875" s="225" t="str">
        <f>IFERROR(__xludf.DUMMYFUNCTION("""COMPUTED_VALUE"""),"")</f>
        <v/>
      </c>
      <c r="D20875" s="105"/>
      <c r="E20875" s="105"/>
      <c r="F20875" s="105"/>
      <c r="I20875" s="105"/>
    </row>
    <row r="20876">
      <c r="C20876" s="225" t="str">
        <f>IFERROR(__xludf.DUMMYFUNCTION("""COMPUTED_VALUE"""),"")</f>
        <v/>
      </c>
      <c r="D20876" s="105"/>
      <c r="E20876" s="105"/>
      <c r="F20876" s="105"/>
      <c r="I20876" s="105"/>
    </row>
    <row r="20877">
      <c r="C20877" s="225" t="str">
        <f>IFERROR(__xludf.DUMMYFUNCTION("""COMPUTED_VALUE"""),"")</f>
        <v/>
      </c>
      <c r="D20877" s="105"/>
      <c r="E20877" s="105"/>
      <c r="F20877" s="105"/>
      <c r="I20877" s="105"/>
    </row>
    <row r="20878">
      <c r="C20878" s="225" t="str">
        <f>IFERROR(__xludf.DUMMYFUNCTION("""COMPUTED_VALUE"""),"")</f>
        <v/>
      </c>
      <c r="D20878" s="105"/>
      <c r="E20878" s="105"/>
      <c r="F20878" s="105"/>
      <c r="I20878" s="105"/>
    </row>
    <row r="20879">
      <c r="C20879" s="225" t="str">
        <f>IFERROR(__xludf.DUMMYFUNCTION("""COMPUTED_VALUE"""),"")</f>
        <v/>
      </c>
      <c r="D20879" s="105"/>
      <c r="E20879" s="105"/>
      <c r="F20879" s="105"/>
      <c r="I20879" s="105"/>
    </row>
    <row r="20880">
      <c r="C20880" s="225" t="str">
        <f>IFERROR(__xludf.DUMMYFUNCTION("""COMPUTED_VALUE"""),"")</f>
        <v/>
      </c>
      <c r="D20880" s="105"/>
      <c r="E20880" s="105"/>
      <c r="F20880" s="105"/>
      <c r="I20880" s="105"/>
    </row>
    <row r="20881">
      <c r="C20881" s="225" t="str">
        <f>IFERROR(__xludf.DUMMYFUNCTION("""COMPUTED_VALUE"""),"")</f>
        <v/>
      </c>
      <c r="D20881" s="105"/>
      <c r="E20881" s="105"/>
      <c r="F20881" s="105"/>
      <c r="I20881" s="105"/>
    </row>
    <row r="20882">
      <c r="C20882" s="225" t="str">
        <f>IFERROR(__xludf.DUMMYFUNCTION("""COMPUTED_VALUE"""),"")</f>
        <v/>
      </c>
      <c r="D20882" s="105"/>
      <c r="E20882" s="105"/>
      <c r="F20882" s="105"/>
      <c r="I20882" s="105"/>
    </row>
    <row r="20883">
      <c r="C20883" s="225" t="str">
        <f>IFERROR(__xludf.DUMMYFUNCTION("""COMPUTED_VALUE"""),"")</f>
        <v/>
      </c>
      <c r="D20883" s="105"/>
      <c r="E20883" s="105"/>
      <c r="F20883" s="105"/>
      <c r="I20883" s="105"/>
    </row>
    <row r="20884">
      <c r="C20884" s="225" t="str">
        <f>IFERROR(__xludf.DUMMYFUNCTION("""COMPUTED_VALUE"""),"")</f>
        <v/>
      </c>
      <c r="D20884" s="105"/>
      <c r="E20884" s="105"/>
      <c r="F20884" s="105"/>
      <c r="I20884" s="105"/>
    </row>
    <row r="20885">
      <c r="C20885" s="225" t="str">
        <f>IFERROR(__xludf.DUMMYFUNCTION("""COMPUTED_VALUE"""),"")</f>
        <v/>
      </c>
      <c r="D20885" s="105"/>
      <c r="E20885" s="105"/>
      <c r="F20885" s="105"/>
      <c r="I20885" s="105"/>
    </row>
    <row r="20886">
      <c r="C20886" s="225" t="str">
        <f>IFERROR(__xludf.DUMMYFUNCTION("""COMPUTED_VALUE"""),"")</f>
        <v/>
      </c>
      <c r="D20886" s="105"/>
      <c r="E20886" s="105"/>
      <c r="F20886" s="105"/>
      <c r="I20886" s="105"/>
    </row>
    <row r="20887">
      <c r="C20887" s="225" t="str">
        <f>IFERROR(__xludf.DUMMYFUNCTION("""COMPUTED_VALUE"""),"")</f>
        <v/>
      </c>
      <c r="D20887" s="105"/>
      <c r="E20887" s="105"/>
      <c r="F20887" s="105"/>
      <c r="I20887" s="105"/>
    </row>
    <row r="20888">
      <c r="C20888" s="225" t="str">
        <f>IFERROR(__xludf.DUMMYFUNCTION("""COMPUTED_VALUE"""),"")</f>
        <v/>
      </c>
      <c r="D20888" s="105"/>
      <c r="E20888" s="105"/>
      <c r="F20888" s="105"/>
      <c r="I20888" s="105"/>
    </row>
    <row r="20889">
      <c r="C20889" s="225" t="str">
        <f>IFERROR(__xludf.DUMMYFUNCTION("""COMPUTED_VALUE"""),"")</f>
        <v/>
      </c>
      <c r="D20889" s="105"/>
      <c r="E20889" s="105"/>
      <c r="F20889" s="105"/>
      <c r="I20889" s="105"/>
    </row>
    <row r="20890">
      <c r="C20890" s="225" t="str">
        <f>IFERROR(__xludf.DUMMYFUNCTION("""COMPUTED_VALUE"""),"")</f>
        <v/>
      </c>
      <c r="D20890" s="105"/>
      <c r="E20890" s="105"/>
      <c r="F20890" s="105"/>
      <c r="I20890" s="105"/>
    </row>
    <row r="20891">
      <c r="C20891" s="225" t="str">
        <f>IFERROR(__xludf.DUMMYFUNCTION("""COMPUTED_VALUE"""),"")</f>
        <v/>
      </c>
      <c r="D20891" s="105"/>
      <c r="E20891" s="105"/>
      <c r="F20891" s="105"/>
      <c r="I20891" s="105"/>
    </row>
    <row r="20892">
      <c r="C20892" s="225" t="str">
        <f>IFERROR(__xludf.DUMMYFUNCTION("""COMPUTED_VALUE"""),"")</f>
        <v/>
      </c>
      <c r="D20892" s="105"/>
      <c r="E20892" s="105"/>
      <c r="F20892" s="105"/>
      <c r="I20892" s="105"/>
    </row>
    <row r="20893">
      <c r="C20893" s="225" t="str">
        <f>IFERROR(__xludf.DUMMYFUNCTION("""COMPUTED_VALUE"""),"")</f>
        <v/>
      </c>
      <c r="D20893" s="105"/>
      <c r="E20893" s="105"/>
      <c r="F20893" s="105"/>
      <c r="I20893" s="105"/>
    </row>
    <row r="20894">
      <c r="C20894" s="225" t="str">
        <f>IFERROR(__xludf.DUMMYFUNCTION("""COMPUTED_VALUE"""),"")</f>
        <v/>
      </c>
      <c r="D20894" s="105"/>
      <c r="E20894" s="105"/>
      <c r="F20894" s="105"/>
      <c r="I20894" s="105"/>
    </row>
    <row r="20895">
      <c r="C20895" s="225" t="str">
        <f>IFERROR(__xludf.DUMMYFUNCTION("""COMPUTED_VALUE"""),"")</f>
        <v/>
      </c>
      <c r="D20895" s="105"/>
      <c r="E20895" s="105"/>
      <c r="F20895" s="105"/>
      <c r="I20895" s="105"/>
    </row>
    <row r="20896">
      <c r="C20896" s="225" t="str">
        <f>IFERROR(__xludf.DUMMYFUNCTION("""COMPUTED_VALUE"""),"")</f>
        <v/>
      </c>
      <c r="D20896" s="105"/>
      <c r="E20896" s="105"/>
      <c r="F20896" s="105"/>
      <c r="I20896" s="105"/>
    </row>
    <row r="20897">
      <c r="C20897" s="225" t="str">
        <f>IFERROR(__xludf.DUMMYFUNCTION("""COMPUTED_VALUE"""),"")</f>
        <v/>
      </c>
      <c r="D20897" s="105"/>
      <c r="E20897" s="105"/>
      <c r="F20897" s="105"/>
      <c r="I20897" s="105"/>
    </row>
    <row r="20898">
      <c r="C20898" s="225" t="str">
        <f>IFERROR(__xludf.DUMMYFUNCTION("""COMPUTED_VALUE"""),"")</f>
        <v/>
      </c>
      <c r="D20898" s="105"/>
      <c r="E20898" s="105"/>
      <c r="F20898" s="105"/>
      <c r="I20898" s="105"/>
    </row>
    <row r="20899">
      <c r="C20899" s="225" t="str">
        <f>IFERROR(__xludf.DUMMYFUNCTION("""COMPUTED_VALUE"""),"")</f>
        <v/>
      </c>
      <c r="D20899" s="105"/>
      <c r="E20899" s="105"/>
      <c r="F20899" s="105"/>
      <c r="I20899" s="105"/>
    </row>
    <row r="20900">
      <c r="C20900" s="225" t="str">
        <f>IFERROR(__xludf.DUMMYFUNCTION("""COMPUTED_VALUE"""),"")</f>
        <v/>
      </c>
      <c r="D20900" s="105"/>
      <c r="E20900" s="105"/>
      <c r="F20900" s="105"/>
      <c r="I20900" s="105"/>
    </row>
    <row r="20901">
      <c r="C20901" s="225" t="str">
        <f>IFERROR(__xludf.DUMMYFUNCTION("""COMPUTED_VALUE"""),"")</f>
        <v/>
      </c>
      <c r="D20901" s="105"/>
      <c r="E20901" s="105"/>
      <c r="F20901" s="105"/>
      <c r="I20901" s="105"/>
    </row>
    <row r="20902">
      <c r="C20902" s="225" t="str">
        <f>IFERROR(__xludf.DUMMYFUNCTION("""COMPUTED_VALUE"""),"")</f>
        <v/>
      </c>
      <c r="D20902" s="105"/>
      <c r="E20902" s="105"/>
      <c r="F20902" s="105"/>
      <c r="I20902" s="105"/>
    </row>
    <row r="20903">
      <c r="C20903" s="225" t="str">
        <f>IFERROR(__xludf.DUMMYFUNCTION("""COMPUTED_VALUE"""),"")</f>
        <v/>
      </c>
      <c r="D20903" s="105"/>
      <c r="E20903" s="105"/>
      <c r="F20903" s="105"/>
      <c r="I20903" s="105"/>
    </row>
    <row r="20904">
      <c r="C20904" s="225" t="str">
        <f>IFERROR(__xludf.DUMMYFUNCTION("""COMPUTED_VALUE"""),"")</f>
        <v/>
      </c>
      <c r="D20904" s="105"/>
      <c r="E20904" s="105"/>
      <c r="F20904" s="105"/>
      <c r="I20904" s="105"/>
    </row>
    <row r="20905">
      <c r="C20905" s="225" t="str">
        <f>IFERROR(__xludf.DUMMYFUNCTION("""COMPUTED_VALUE"""),"")</f>
        <v/>
      </c>
      <c r="D20905" s="105"/>
      <c r="E20905" s="105"/>
      <c r="F20905" s="105"/>
      <c r="I20905" s="105"/>
    </row>
    <row r="20906">
      <c r="C20906" s="225" t="str">
        <f>IFERROR(__xludf.DUMMYFUNCTION("""COMPUTED_VALUE"""),"")</f>
        <v/>
      </c>
      <c r="D20906" s="105"/>
      <c r="E20906" s="105"/>
      <c r="F20906" s="105"/>
      <c r="I20906" s="105"/>
    </row>
    <row r="20907">
      <c r="C20907" s="225" t="str">
        <f>IFERROR(__xludf.DUMMYFUNCTION("""COMPUTED_VALUE"""),"")</f>
        <v/>
      </c>
      <c r="D20907" s="105"/>
      <c r="E20907" s="105"/>
      <c r="F20907" s="105"/>
      <c r="I20907" s="105"/>
    </row>
    <row r="20908">
      <c r="C20908" s="225" t="str">
        <f>IFERROR(__xludf.DUMMYFUNCTION("""COMPUTED_VALUE"""),"")</f>
        <v/>
      </c>
      <c r="D20908" s="105"/>
      <c r="E20908" s="105"/>
      <c r="F20908" s="105"/>
      <c r="I20908" s="105"/>
    </row>
    <row r="20909">
      <c r="C20909" s="225" t="str">
        <f>IFERROR(__xludf.DUMMYFUNCTION("""COMPUTED_VALUE"""),"")</f>
        <v/>
      </c>
      <c r="D20909" s="105"/>
      <c r="E20909" s="105"/>
      <c r="F20909" s="105"/>
      <c r="I20909" s="105"/>
    </row>
    <row r="20910">
      <c r="C20910" s="225" t="str">
        <f>IFERROR(__xludf.DUMMYFUNCTION("""COMPUTED_VALUE"""),"")</f>
        <v/>
      </c>
      <c r="D20910" s="105"/>
      <c r="E20910" s="105"/>
      <c r="F20910" s="105"/>
      <c r="I20910" s="105"/>
    </row>
    <row r="20911">
      <c r="C20911" s="225" t="str">
        <f>IFERROR(__xludf.DUMMYFUNCTION("""COMPUTED_VALUE"""),"")</f>
        <v/>
      </c>
      <c r="D20911" s="105"/>
      <c r="E20911" s="105"/>
      <c r="F20911" s="105"/>
      <c r="I20911" s="105"/>
    </row>
    <row r="20912">
      <c r="C20912" s="225" t="str">
        <f>IFERROR(__xludf.DUMMYFUNCTION("""COMPUTED_VALUE"""),"")</f>
        <v/>
      </c>
      <c r="D20912" s="105"/>
      <c r="E20912" s="105"/>
      <c r="F20912" s="105"/>
      <c r="I20912" s="105"/>
    </row>
    <row r="20913">
      <c r="C20913" s="225" t="str">
        <f>IFERROR(__xludf.DUMMYFUNCTION("""COMPUTED_VALUE"""),"")</f>
        <v/>
      </c>
      <c r="D20913" s="105"/>
      <c r="E20913" s="105"/>
      <c r="F20913" s="105"/>
      <c r="I20913" s="105"/>
    </row>
    <row r="20914">
      <c r="C20914" s="225" t="str">
        <f>IFERROR(__xludf.DUMMYFUNCTION("""COMPUTED_VALUE"""),"")</f>
        <v/>
      </c>
      <c r="D20914" s="105"/>
      <c r="E20914" s="105"/>
      <c r="F20914" s="105"/>
      <c r="I20914" s="105"/>
    </row>
    <row r="20915">
      <c r="C20915" s="225" t="str">
        <f>IFERROR(__xludf.DUMMYFUNCTION("""COMPUTED_VALUE"""),"")</f>
        <v/>
      </c>
      <c r="D20915" s="105"/>
      <c r="E20915" s="105"/>
      <c r="F20915" s="105"/>
      <c r="I20915" s="105"/>
    </row>
    <row r="20916">
      <c r="C20916" s="225" t="str">
        <f>IFERROR(__xludf.DUMMYFUNCTION("""COMPUTED_VALUE"""),"")</f>
        <v/>
      </c>
      <c r="D20916" s="105"/>
      <c r="E20916" s="105"/>
      <c r="F20916" s="105"/>
      <c r="I20916" s="105"/>
    </row>
    <row r="20917">
      <c r="C20917" s="225" t="str">
        <f>IFERROR(__xludf.DUMMYFUNCTION("""COMPUTED_VALUE"""),"")</f>
        <v/>
      </c>
      <c r="D20917" s="105"/>
      <c r="E20917" s="105"/>
      <c r="F20917" s="105"/>
      <c r="I20917" s="105"/>
    </row>
    <row r="20918">
      <c r="C20918" s="225" t="str">
        <f>IFERROR(__xludf.DUMMYFUNCTION("""COMPUTED_VALUE"""),"")</f>
        <v/>
      </c>
      <c r="D20918" s="105"/>
      <c r="E20918" s="105"/>
      <c r="F20918" s="105"/>
      <c r="I20918" s="105"/>
    </row>
    <row r="20919">
      <c r="C20919" s="225" t="str">
        <f>IFERROR(__xludf.DUMMYFUNCTION("""COMPUTED_VALUE"""),"")</f>
        <v/>
      </c>
      <c r="D20919" s="105"/>
      <c r="E20919" s="105"/>
      <c r="F20919" s="105"/>
      <c r="I20919" s="105"/>
    </row>
    <row r="20920">
      <c r="C20920" s="225" t="str">
        <f>IFERROR(__xludf.DUMMYFUNCTION("""COMPUTED_VALUE"""),"")</f>
        <v/>
      </c>
      <c r="D20920" s="105"/>
      <c r="E20920" s="105"/>
      <c r="F20920" s="105"/>
      <c r="I20920" s="105"/>
    </row>
    <row r="20921">
      <c r="C20921" s="225" t="str">
        <f>IFERROR(__xludf.DUMMYFUNCTION("""COMPUTED_VALUE"""),"")</f>
        <v/>
      </c>
      <c r="D20921" s="105"/>
      <c r="E20921" s="105"/>
      <c r="F20921" s="105"/>
      <c r="I20921" s="105"/>
    </row>
    <row r="20922">
      <c r="C20922" s="225" t="str">
        <f>IFERROR(__xludf.DUMMYFUNCTION("""COMPUTED_VALUE"""),"")</f>
        <v/>
      </c>
      <c r="D20922" s="105"/>
      <c r="E20922" s="105"/>
      <c r="F20922" s="105"/>
      <c r="I20922" s="105"/>
    </row>
    <row r="20923">
      <c r="C20923" s="225" t="str">
        <f>IFERROR(__xludf.DUMMYFUNCTION("""COMPUTED_VALUE"""),"")</f>
        <v/>
      </c>
      <c r="D20923" s="105"/>
      <c r="E20923" s="105"/>
      <c r="F20923" s="105"/>
      <c r="I20923" s="105"/>
    </row>
    <row r="20924">
      <c r="C20924" s="225" t="str">
        <f>IFERROR(__xludf.DUMMYFUNCTION("""COMPUTED_VALUE"""),"")</f>
        <v/>
      </c>
      <c r="D20924" s="105"/>
      <c r="E20924" s="105"/>
      <c r="F20924" s="105"/>
      <c r="I20924" s="105"/>
    </row>
    <row r="20925">
      <c r="C20925" s="225" t="str">
        <f>IFERROR(__xludf.DUMMYFUNCTION("""COMPUTED_VALUE"""),"")</f>
        <v/>
      </c>
      <c r="D20925" s="105"/>
      <c r="E20925" s="105"/>
      <c r="F20925" s="105"/>
      <c r="I20925" s="105"/>
    </row>
    <row r="20926">
      <c r="C20926" s="225" t="str">
        <f>IFERROR(__xludf.DUMMYFUNCTION("""COMPUTED_VALUE"""),"")</f>
        <v/>
      </c>
      <c r="D20926" s="105"/>
      <c r="E20926" s="105"/>
      <c r="F20926" s="105"/>
      <c r="I20926" s="105"/>
    </row>
    <row r="20927">
      <c r="C20927" s="225" t="str">
        <f>IFERROR(__xludf.DUMMYFUNCTION("""COMPUTED_VALUE"""),"")</f>
        <v/>
      </c>
      <c r="D20927" s="105"/>
      <c r="E20927" s="105"/>
      <c r="F20927" s="105"/>
      <c r="I20927" s="105"/>
    </row>
    <row r="20928">
      <c r="C20928" s="225" t="str">
        <f>IFERROR(__xludf.DUMMYFUNCTION("""COMPUTED_VALUE"""),"")</f>
        <v/>
      </c>
      <c r="D20928" s="105"/>
      <c r="E20928" s="105"/>
      <c r="F20928" s="105"/>
      <c r="I20928" s="105"/>
    </row>
    <row r="20929">
      <c r="C20929" s="225" t="str">
        <f>IFERROR(__xludf.DUMMYFUNCTION("""COMPUTED_VALUE"""),"")</f>
        <v/>
      </c>
      <c r="D20929" s="105"/>
      <c r="E20929" s="105"/>
      <c r="F20929" s="105"/>
      <c r="I20929" s="105"/>
    </row>
    <row r="20930">
      <c r="C20930" s="225" t="str">
        <f>IFERROR(__xludf.DUMMYFUNCTION("""COMPUTED_VALUE"""),"")</f>
        <v/>
      </c>
      <c r="D20930" s="105"/>
      <c r="E20930" s="105"/>
      <c r="F20930" s="105"/>
      <c r="I20930" s="105"/>
    </row>
    <row r="20931">
      <c r="C20931" s="225" t="str">
        <f>IFERROR(__xludf.DUMMYFUNCTION("""COMPUTED_VALUE"""),"")</f>
        <v/>
      </c>
      <c r="D20931" s="105"/>
      <c r="E20931" s="105"/>
      <c r="F20931" s="105"/>
      <c r="I20931" s="105"/>
    </row>
    <row r="20932">
      <c r="C20932" s="225" t="str">
        <f>IFERROR(__xludf.DUMMYFUNCTION("""COMPUTED_VALUE"""),"")</f>
        <v/>
      </c>
      <c r="D20932" s="105"/>
      <c r="E20932" s="105"/>
      <c r="F20932" s="105"/>
      <c r="I20932" s="105"/>
    </row>
    <row r="20933">
      <c r="C20933" s="225" t="str">
        <f>IFERROR(__xludf.DUMMYFUNCTION("""COMPUTED_VALUE"""),"")</f>
        <v/>
      </c>
      <c r="D20933" s="105"/>
      <c r="E20933" s="105"/>
      <c r="F20933" s="105"/>
      <c r="I20933" s="105"/>
    </row>
    <row r="20934">
      <c r="C20934" s="225" t="str">
        <f>IFERROR(__xludf.DUMMYFUNCTION("""COMPUTED_VALUE"""),"")</f>
        <v/>
      </c>
      <c r="D20934" s="105"/>
      <c r="E20934" s="105"/>
      <c r="F20934" s="105"/>
      <c r="I20934" s="105"/>
    </row>
    <row r="20935">
      <c r="C20935" s="225" t="str">
        <f>IFERROR(__xludf.DUMMYFUNCTION("""COMPUTED_VALUE"""),"")</f>
        <v/>
      </c>
      <c r="D20935" s="105"/>
      <c r="E20935" s="105"/>
      <c r="F20935" s="105"/>
      <c r="I20935" s="105"/>
    </row>
    <row r="20936">
      <c r="C20936" s="225" t="str">
        <f>IFERROR(__xludf.DUMMYFUNCTION("""COMPUTED_VALUE"""),"")</f>
        <v/>
      </c>
      <c r="D20936" s="105"/>
      <c r="E20936" s="105"/>
      <c r="F20936" s="105"/>
      <c r="I20936" s="105"/>
    </row>
    <row r="20937">
      <c r="C20937" s="225" t="str">
        <f>IFERROR(__xludf.DUMMYFUNCTION("""COMPUTED_VALUE"""),"")</f>
        <v/>
      </c>
      <c r="D20937" s="105"/>
      <c r="E20937" s="105"/>
      <c r="F20937" s="105"/>
      <c r="I20937" s="105"/>
    </row>
    <row r="20938">
      <c r="C20938" s="225" t="str">
        <f>IFERROR(__xludf.DUMMYFUNCTION("""COMPUTED_VALUE"""),"")</f>
        <v/>
      </c>
      <c r="D20938" s="105"/>
      <c r="E20938" s="105"/>
      <c r="F20938" s="105"/>
      <c r="I20938" s="105"/>
    </row>
    <row r="20939">
      <c r="C20939" s="225" t="str">
        <f>IFERROR(__xludf.DUMMYFUNCTION("""COMPUTED_VALUE"""),"")</f>
        <v/>
      </c>
      <c r="D20939" s="105"/>
      <c r="E20939" s="105"/>
      <c r="F20939" s="105"/>
      <c r="I20939" s="105"/>
    </row>
    <row r="20940">
      <c r="C20940" s="225" t="str">
        <f>IFERROR(__xludf.DUMMYFUNCTION("""COMPUTED_VALUE"""),"")</f>
        <v/>
      </c>
      <c r="D20940" s="105"/>
      <c r="E20940" s="105"/>
      <c r="F20940" s="105"/>
      <c r="I20940" s="105"/>
    </row>
    <row r="20941">
      <c r="C20941" s="225" t="str">
        <f>IFERROR(__xludf.DUMMYFUNCTION("""COMPUTED_VALUE"""),"")</f>
        <v/>
      </c>
      <c r="D20941" s="105"/>
      <c r="E20941" s="105"/>
      <c r="F20941" s="105"/>
      <c r="I20941" s="105"/>
    </row>
    <row r="20942">
      <c r="C20942" s="225" t="str">
        <f>IFERROR(__xludf.DUMMYFUNCTION("""COMPUTED_VALUE"""),"")</f>
        <v/>
      </c>
      <c r="D20942" s="105"/>
      <c r="E20942" s="105"/>
      <c r="F20942" s="105"/>
      <c r="I20942" s="105"/>
    </row>
    <row r="20943">
      <c r="C20943" s="225" t="str">
        <f>IFERROR(__xludf.DUMMYFUNCTION("""COMPUTED_VALUE"""),"")</f>
        <v/>
      </c>
      <c r="D20943" s="105"/>
      <c r="E20943" s="105"/>
      <c r="F20943" s="105"/>
      <c r="I20943" s="105"/>
    </row>
    <row r="20944">
      <c r="C20944" s="225" t="str">
        <f>IFERROR(__xludf.DUMMYFUNCTION("""COMPUTED_VALUE"""),"")</f>
        <v/>
      </c>
      <c r="D20944" s="105"/>
      <c r="E20944" s="105"/>
      <c r="F20944" s="105"/>
      <c r="I20944" s="105"/>
    </row>
    <row r="20945">
      <c r="C20945" s="225" t="str">
        <f>IFERROR(__xludf.DUMMYFUNCTION("""COMPUTED_VALUE"""),"")</f>
        <v/>
      </c>
      <c r="D20945" s="105"/>
      <c r="E20945" s="105"/>
      <c r="F20945" s="105"/>
      <c r="I20945" s="105"/>
    </row>
    <row r="20946">
      <c r="C20946" s="225" t="str">
        <f>IFERROR(__xludf.DUMMYFUNCTION("""COMPUTED_VALUE"""),"")</f>
        <v/>
      </c>
      <c r="D20946" s="105"/>
      <c r="E20946" s="105"/>
      <c r="F20946" s="105"/>
      <c r="I20946" s="105"/>
    </row>
    <row r="20947">
      <c r="C20947" s="225" t="str">
        <f>IFERROR(__xludf.DUMMYFUNCTION("""COMPUTED_VALUE"""),"")</f>
        <v/>
      </c>
      <c r="D20947" s="105"/>
      <c r="E20947" s="105"/>
      <c r="F20947" s="105"/>
      <c r="I20947" s="105"/>
    </row>
    <row r="20948">
      <c r="C20948" s="225" t="str">
        <f>IFERROR(__xludf.DUMMYFUNCTION("""COMPUTED_VALUE"""),"")</f>
        <v/>
      </c>
      <c r="D20948" s="105"/>
      <c r="E20948" s="105"/>
      <c r="F20948" s="105"/>
      <c r="I20948" s="105"/>
    </row>
    <row r="20949">
      <c r="C20949" s="225" t="str">
        <f>IFERROR(__xludf.DUMMYFUNCTION("""COMPUTED_VALUE"""),"")</f>
        <v/>
      </c>
      <c r="D20949" s="105"/>
      <c r="E20949" s="105"/>
      <c r="F20949" s="105"/>
      <c r="I20949" s="105"/>
    </row>
    <row r="20950">
      <c r="C20950" s="225" t="str">
        <f>IFERROR(__xludf.DUMMYFUNCTION("""COMPUTED_VALUE"""),"")</f>
        <v/>
      </c>
      <c r="D20950" s="105"/>
      <c r="E20950" s="105"/>
      <c r="F20950" s="105"/>
      <c r="I20950" s="105"/>
    </row>
    <row r="20951">
      <c r="C20951" s="225" t="str">
        <f>IFERROR(__xludf.DUMMYFUNCTION("""COMPUTED_VALUE"""),"")</f>
        <v/>
      </c>
      <c r="D20951" s="105"/>
      <c r="E20951" s="105"/>
      <c r="F20951" s="105"/>
      <c r="I20951" s="105"/>
    </row>
    <row r="20952">
      <c r="C20952" s="225" t="str">
        <f>IFERROR(__xludf.DUMMYFUNCTION("""COMPUTED_VALUE"""),"")</f>
        <v/>
      </c>
      <c r="D20952" s="105"/>
      <c r="E20952" s="105"/>
      <c r="F20952" s="105"/>
      <c r="I20952" s="105"/>
    </row>
    <row r="20953">
      <c r="C20953" s="225" t="str">
        <f>IFERROR(__xludf.DUMMYFUNCTION("""COMPUTED_VALUE"""),"")</f>
        <v/>
      </c>
      <c r="D20953" s="105"/>
      <c r="E20953" s="105"/>
      <c r="F20953" s="105"/>
      <c r="I20953" s="105"/>
    </row>
    <row r="20954">
      <c r="C20954" s="225" t="str">
        <f>IFERROR(__xludf.DUMMYFUNCTION("""COMPUTED_VALUE"""),"")</f>
        <v/>
      </c>
      <c r="D20954" s="105"/>
      <c r="E20954" s="105"/>
      <c r="F20954" s="105"/>
      <c r="I20954" s="105"/>
    </row>
    <row r="20955">
      <c r="C20955" s="225" t="str">
        <f>IFERROR(__xludf.DUMMYFUNCTION("""COMPUTED_VALUE"""),"")</f>
        <v/>
      </c>
      <c r="D20955" s="105"/>
      <c r="E20955" s="105"/>
      <c r="F20955" s="105"/>
      <c r="I20955" s="105"/>
    </row>
    <row r="20956">
      <c r="C20956" s="225" t="str">
        <f>IFERROR(__xludf.DUMMYFUNCTION("""COMPUTED_VALUE"""),"")</f>
        <v/>
      </c>
      <c r="D20956" s="105"/>
      <c r="E20956" s="105"/>
      <c r="F20956" s="105"/>
      <c r="I20956" s="105"/>
    </row>
    <row r="20957">
      <c r="C20957" s="225" t="str">
        <f>IFERROR(__xludf.DUMMYFUNCTION("""COMPUTED_VALUE"""),"")</f>
        <v/>
      </c>
      <c r="D20957" s="105"/>
      <c r="E20957" s="105"/>
      <c r="F20957" s="105"/>
      <c r="I20957" s="105"/>
    </row>
    <row r="20958">
      <c r="C20958" s="225" t="str">
        <f>IFERROR(__xludf.DUMMYFUNCTION("""COMPUTED_VALUE"""),"")</f>
        <v/>
      </c>
      <c r="D20958" s="105"/>
      <c r="E20958" s="105"/>
      <c r="F20958" s="105"/>
      <c r="I20958" s="105"/>
    </row>
    <row r="20959">
      <c r="C20959" s="225" t="str">
        <f>IFERROR(__xludf.DUMMYFUNCTION("""COMPUTED_VALUE"""),"")</f>
        <v/>
      </c>
      <c r="D20959" s="105"/>
      <c r="E20959" s="105"/>
      <c r="F20959" s="105"/>
      <c r="I20959" s="105"/>
    </row>
    <row r="20960">
      <c r="C20960" s="225" t="str">
        <f>IFERROR(__xludf.DUMMYFUNCTION("""COMPUTED_VALUE"""),"")</f>
        <v/>
      </c>
      <c r="D20960" s="105"/>
      <c r="E20960" s="105"/>
      <c r="F20960" s="105"/>
      <c r="I20960" s="105"/>
    </row>
    <row r="20961">
      <c r="C20961" s="225" t="str">
        <f>IFERROR(__xludf.DUMMYFUNCTION("""COMPUTED_VALUE"""),"")</f>
        <v/>
      </c>
      <c r="D20961" s="105"/>
      <c r="E20961" s="105"/>
      <c r="F20961" s="105"/>
      <c r="I20961" s="105"/>
    </row>
    <row r="20962">
      <c r="C20962" s="225" t="str">
        <f>IFERROR(__xludf.DUMMYFUNCTION("""COMPUTED_VALUE"""),"")</f>
        <v/>
      </c>
      <c r="D20962" s="105"/>
      <c r="E20962" s="105"/>
      <c r="F20962" s="105"/>
      <c r="I20962" s="105"/>
    </row>
    <row r="20963">
      <c r="C20963" s="225" t="str">
        <f>IFERROR(__xludf.DUMMYFUNCTION("""COMPUTED_VALUE"""),"")</f>
        <v/>
      </c>
      <c r="D20963" s="105"/>
      <c r="E20963" s="105"/>
      <c r="F20963" s="105"/>
      <c r="I20963" s="105"/>
    </row>
    <row r="20964">
      <c r="C20964" s="225" t="str">
        <f>IFERROR(__xludf.DUMMYFUNCTION("""COMPUTED_VALUE"""),"")</f>
        <v/>
      </c>
      <c r="D20964" s="105"/>
      <c r="E20964" s="105"/>
      <c r="F20964" s="105"/>
      <c r="I20964" s="105"/>
    </row>
    <row r="20965">
      <c r="C20965" s="225" t="str">
        <f>IFERROR(__xludf.DUMMYFUNCTION("""COMPUTED_VALUE"""),"")</f>
        <v/>
      </c>
      <c r="D20965" s="105"/>
      <c r="E20965" s="105"/>
      <c r="F20965" s="105"/>
      <c r="I20965" s="105"/>
    </row>
    <row r="20966">
      <c r="C20966" s="225" t="str">
        <f>IFERROR(__xludf.DUMMYFUNCTION("""COMPUTED_VALUE"""),"")</f>
        <v/>
      </c>
      <c r="D20966" s="105"/>
      <c r="E20966" s="105"/>
      <c r="F20966" s="105"/>
      <c r="I20966" s="105"/>
    </row>
    <row r="20967">
      <c r="C20967" s="225" t="str">
        <f>IFERROR(__xludf.DUMMYFUNCTION("""COMPUTED_VALUE"""),"")</f>
        <v/>
      </c>
      <c r="D20967" s="105"/>
      <c r="E20967" s="105"/>
      <c r="F20967" s="105"/>
      <c r="I20967" s="105"/>
    </row>
    <row r="20968">
      <c r="C20968" s="225" t="str">
        <f>IFERROR(__xludf.DUMMYFUNCTION("""COMPUTED_VALUE"""),"")</f>
        <v/>
      </c>
      <c r="D20968" s="105"/>
      <c r="E20968" s="105"/>
      <c r="F20968" s="105"/>
      <c r="I20968" s="105"/>
    </row>
    <row r="20969">
      <c r="C20969" s="225" t="str">
        <f>IFERROR(__xludf.DUMMYFUNCTION("""COMPUTED_VALUE"""),"")</f>
        <v/>
      </c>
      <c r="D20969" s="105"/>
      <c r="E20969" s="105"/>
      <c r="F20969" s="105"/>
      <c r="I20969" s="105"/>
    </row>
    <row r="20970">
      <c r="C20970" s="225" t="str">
        <f>IFERROR(__xludf.DUMMYFUNCTION("""COMPUTED_VALUE"""),"")</f>
        <v/>
      </c>
      <c r="D20970" s="105"/>
      <c r="E20970" s="105"/>
      <c r="F20970" s="105"/>
      <c r="I20970" s="105"/>
    </row>
    <row r="20971">
      <c r="C20971" s="225" t="str">
        <f>IFERROR(__xludf.DUMMYFUNCTION("""COMPUTED_VALUE"""),"")</f>
        <v/>
      </c>
      <c r="D20971" s="105"/>
      <c r="E20971" s="105"/>
      <c r="F20971" s="105"/>
      <c r="I20971" s="105"/>
    </row>
    <row r="20972">
      <c r="C20972" s="225" t="str">
        <f>IFERROR(__xludf.DUMMYFUNCTION("""COMPUTED_VALUE"""),"")</f>
        <v/>
      </c>
      <c r="D20972" s="105"/>
      <c r="E20972" s="105"/>
      <c r="F20972" s="105"/>
      <c r="I20972" s="105"/>
    </row>
    <row r="20973">
      <c r="C20973" s="225" t="str">
        <f>IFERROR(__xludf.DUMMYFUNCTION("""COMPUTED_VALUE"""),"")</f>
        <v/>
      </c>
      <c r="D20973" s="105"/>
      <c r="E20973" s="105"/>
      <c r="F20973" s="105"/>
      <c r="I20973" s="105"/>
    </row>
    <row r="20974">
      <c r="C20974" s="225" t="str">
        <f>IFERROR(__xludf.DUMMYFUNCTION("""COMPUTED_VALUE"""),"")</f>
        <v/>
      </c>
      <c r="D20974" s="105"/>
      <c r="E20974" s="105"/>
      <c r="F20974" s="105"/>
      <c r="I20974" s="105"/>
    </row>
    <row r="20975">
      <c r="C20975" s="225" t="str">
        <f>IFERROR(__xludf.DUMMYFUNCTION("""COMPUTED_VALUE"""),"")</f>
        <v/>
      </c>
      <c r="D20975" s="105"/>
      <c r="E20975" s="105"/>
      <c r="F20975" s="105"/>
      <c r="I20975" s="105"/>
    </row>
    <row r="20976">
      <c r="C20976" s="225" t="str">
        <f>IFERROR(__xludf.DUMMYFUNCTION("""COMPUTED_VALUE"""),"")</f>
        <v/>
      </c>
      <c r="D20976" s="105"/>
      <c r="E20976" s="105"/>
      <c r="F20976" s="105"/>
      <c r="I20976" s="105"/>
    </row>
    <row r="20977">
      <c r="C20977" s="225" t="str">
        <f>IFERROR(__xludf.DUMMYFUNCTION("""COMPUTED_VALUE"""),"")</f>
        <v/>
      </c>
      <c r="D20977" s="105"/>
      <c r="E20977" s="105"/>
      <c r="F20977" s="105"/>
      <c r="I20977" s="105"/>
    </row>
    <row r="20978">
      <c r="C20978" s="225" t="str">
        <f>IFERROR(__xludf.DUMMYFUNCTION("""COMPUTED_VALUE"""),"")</f>
        <v/>
      </c>
      <c r="D20978" s="105"/>
      <c r="E20978" s="105"/>
      <c r="F20978" s="105"/>
      <c r="I20978" s="105"/>
    </row>
    <row r="20979">
      <c r="C20979" s="225" t="str">
        <f>IFERROR(__xludf.DUMMYFUNCTION("""COMPUTED_VALUE"""),"")</f>
        <v/>
      </c>
      <c r="D20979" s="105"/>
      <c r="E20979" s="105"/>
      <c r="F20979" s="105"/>
      <c r="I20979" s="105"/>
    </row>
    <row r="20980">
      <c r="C20980" s="225" t="str">
        <f>IFERROR(__xludf.DUMMYFUNCTION("""COMPUTED_VALUE"""),"")</f>
        <v/>
      </c>
      <c r="D20980" s="105"/>
      <c r="E20980" s="105"/>
      <c r="F20980" s="105"/>
      <c r="I20980" s="105"/>
    </row>
    <row r="20981">
      <c r="C20981" s="225" t="str">
        <f>IFERROR(__xludf.DUMMYFUNCTION("""COMPUTED_VALUE"""),"")</f>
        <v/>
      </c>
      <c r="D20981" s="105"/>
      <c r="E20981" s="105"/>
      <c r="F20981" s="105"/>
      <c r="I20981" s="105"/>
    </row>
    <row r="20982">
      <c r="C20982" s="225" t="str">
        <f>IFERROR(__xludf.DUMMYFUNCTION("""COMPUTED_VALUE"""),"")</f>
        <v/>
      </c>
      <c r="D20982" s="105"/>
      <c r="E20982" s="105"/>
      <c r="F20982" s="105"/>
      <c r="I20982" s="105"/>
    </row>
    <row r="20983">
      <c r="C20983" s="225" t="str">
        <f>IFERROR(__xludf.DUMMYFUNCTION("""COMPUTED_VALUE"""),"")</f>
        <v/>
      </c>
      <c r="D20983" s="105"/>
      <c r="E20983" s="105"/>
      <c r="F20983" s="105"/>
      <c r="I20983" s="105"/>
    </row>
    <row r="20984">
      <c r="C20984" s="225" t="str">
        <f>IFERROR(__xludf.DUMMYFUNCTION("""COMPUTED_VALUE"""),"")</f>
        <v/>
      </c>
      <c r="D20984" s="105"/>
      <c r="E20984" s="105"/>
      <c r="F20984" s="105"/>
      <c r="I20984" s="105"/>
    </row>
    <row r="20985">
      <c r="C20985" s="225" t="str">
        <f>IFERROR(__xludf.DUMMYFUNCTION("""COMPUTED_VALUE"""),"")</f>
        <v/>
      </c>
      <c r="D20985" s="105"/>
      <c r="E20985" s="105"/>
      <c r="F20985" s="105"/>
      <c r="I20985" s="105"/>
    </row>
    <row r="20986">
      <c r="C20986" s="225" t="str">
        <f>IFERROR(__xludf.DUMMYFUNCTION("""COMPUTED_VALUE"""),"")</f>
        <v/>
      </c>
      <c r="D20986" s="105"/>
      <c r="E20986" s="105"/>
      <c r="F20986" s="105"/>
      <c r="I20986" s="105"/>
    </row>
    <row r="20987">
      <c r="C20987" s="225" t="str">
        <f>IFERROR(__xludf.DUMMYFUNCTION("""COMPUTED_VALUE"""),"")</f>
        <v/>
      </c>
      <c r="D20987" s="105"/>
      <c r="E20987" s="105"/>
      <c r="F20987" s="105"/>
      <c r="I20987" s="105"/>
    </row>
    <row r="20988">
      <c r="C20988" s="225" t="str">
        <f>IFERROR(__xludf.DUMMYFUNCTION("""COMPUTED_VALUE"""),"")</f>
        <v/>
      </c>
      <c r="D20988" s="105"/>
      <c r="E20988" s="105"/>
      <c r="F20988" s="105"/>
      <c r="I20988" s="105"/>
    </row>
    <row r="20989">
      <c r="C20989" s="225" t="str">
        <f>IFERROR(__xludf.DUMMYFUNCTION("""COMPUTED_VALUE"""),"")</f>
        <v/>
      </c>
      <c r="D20989" s="105"/>
      <c r="E20989" s="105"/>
      <c r="F20989" s="105"/>
      <c r="I20989" s="105"/>
    </row>
    <row r="20990">
      <c r="C20990" s="225" t="str">
        <f>IFERROR(__xludf.DUMMYFUNCTION("""COMPUTED_VALUE"""),"")</f>
        <v/>
      </c>
      <c r="D20990" s="105"/>
      <c r="E20990" s="105"/>
      <c r="F20990" s="105"/>
      <c r="I20990" s="105"/>
    </row>
    <row r="20991">
      <c r="C20991" s="225" t="str">
        <f>IFERROR(__xludf.DUMMYFUNCTION("""COMPUTED_VALUE"""),"")</f>
        <v/>
      </c>
      <c r="D20991" s="105"/>
      <c r="E20991" s="105"/>
      <c r="F20991" s="105"/>
      <c r="I20991" s="105"/>
    </row>
    <row r="20992">
      <c r="C20992" s="225" t="str">
        <f>IFERROR(__xludf.DUMMYFUNCTION("""COMPUTED_VALUE"""),"")</f>
        <v/>
      </c>
      <c r="D20992" s="105"/>
      <c r="E20992" s="105"/>
      <c r="F20992" s="105"/>
      <c r="I20992" s="105"/>
    </row>
    <row r="20993">
      <c r="C20993" s="225" t="str">
        <f>IFERROR(__xludf.DUMMYFUNCTION("""COMPUTED_VALUE"""),"")</f>
        <v/>
      </c>
      <c r="D20993" s="105"/>
      <c r="E20993" s="105"/>
      <c r="F20993" s="105"/>
      <c r="I20993" s="105"/>
    </row>
    <row r="20994">
      <c r="C20994" s="225" t="str">
        <f>IFERROR(__xludf.DUMMYFUNCTION("""COMPUTED_VALUE"""),"")</f>
        <v/>
      </c>
      <c r="D20994" s="105"/>
      <c r="E20994" s="105"/>
      <c r="F20994" s="105"/>
      <c r="I20994" s="105"/>
    </row>
    <row r="20995">
      <c r="C20995" s="225" t="str">
        <f>IFERROR(__xludf.DUMMYFUNCTION("""COMPUTED_VALUE"""),"")</f>
        <v/>
      </c>
      <c r="D20995" s="105"/>
      <c r="E20995" s="105"/>
      <c r="F20995" s="105"/>
      <c r="I20995" s="105"/>
    </row>
    <row r="20996">
      <c r="C20996" s="225" t="str">
        <f>IFERROR(__xludf.DUMMYFUNCTION("""COMPUTED_VALUE"""),"")</f>
        <v/>
      </c>
      <c r="D20996" s="105"/>
      <c r="E20996" s="105"/>
      <c r="F20996" s="105"/>
      <c r="I20996" s="105"/>
    </row>
    <row r="20997">
      <c r="C20997" s="225" t="str">
        <f>IFERROR(__xludf.DUMMYFUNCTION("""COMPUTED_VALUE"""),"")</f>
        <v/>
      </c>
      <c r="D20997" s="105"/>
      <c r="E20997" s="105"/>
      <c r="F20997" s="105"/>
      <c r="I20997" s="105"/>
    </row>
    <row r="20998">
      <c r="C20998" s="225" t="str">
        <f>IFERROR(__xludf.DUMMYFUNCTION("""COMPUTED_VALUE"""),"")</f>
        <v/>
      </c>
      <c r="D20998" s="105"/>
      <c r="E20998" s="105"/>
      <c r="F20998" s="105"/>
      <c r="I20998" s="105"/>
    </row>
    <row r="20999">
      <c r="C20999" s="225" t="str">
        <f>IFERROR(__xludf.DUMMYFUNCTION("""COMPUTED_VALUE"""),"")</f>
        <v/>
      </c>
      <c r="D20999" s="105"/>
      <c r="E20999" s="105"/>
      <c r="F20999" s="105"/>
      <c r="I20999" s="105"/>
    </row>
    <row r="21000">
      <c r="C21000" s="225" t="str">
        <f>IFERROR(__xludf.DUMMYFUNCTION("""COMPUTED_VALUE"""),"")</f>
        <v/>
      </c>
      <c r="D21000" s="105"/>
      <c r="E21000" s="105"/>
      <c r="F21000" s="105"/>
      <c r="I21000" s="105"/>
    </row>
    <row r="21001">
      <c r="C21001" s="225" t="str">
        <f>IFERROR(__xludf.DUMMYFUNCTION("""COMPUTED_VALUE"""),"")</f>
        <v/>
      </c>
      <c r="D21001" s="105"/>
      <c r="E21001" s="105"/>
      <c r="F21001" s="105"/>
      <c r="I21001" s="105"/>
    </row>
    <row r="21002">
      <c r="C21002" s="225" t="str">
        <f>IFERROR(__xludf.DUMMYFUNCTION("""COMPUTED_VALUE"""),"")</f>
        <v/>
      </c>
      <c r="D21002" s="105"/>
      <c r="E21002" s="105"/>
      <c r="F21002" s="105"/>
      <c r="I21002" s="105"/>
    </row>
    <row r="21003">
      <c r="C21003" s="225" t="str">
        <f>IFERROR(__xludf.DUMMYFUNCTION("""COMPUTED_VALUE"""),"")</f>
        <v/>
      </c>
      <c r="D21003" s="105"/>
      <c r="E21003" s="105"/>
      <c r="F21003" s="105"/>
      <c r="I21003" s="105"/>
    </row>
    <row r="21004">
      <c r="C21004" s="225" t="str">
        <f>IFERROR(__xludf.DUMMYFUNCTION("""COMPUTED_VALUE"""),"")</f>
        <v/>
      </c>
      <c r="D21004" s="105"/>
      <c r="E21004" s="105"/>
      <c r="F21004" s="105"/>
      <c r="I21004" s="105"/>
    </row>
    <row r="21005">
      <c r="C21005" s="225" t="str">
        <f>IFERROR(__xludf.DUMMYFUNCTION("""COMPUTED_VALUE"""),"")</f>
        <v/>
      </c>
      <c r="D21005" s="105"/>
      <c r="E21005" s="105"/>
      <c r="F21005" s="105"/>
      <c r="I21005" s="105"/>
    </row>
    <row r="21006">
      <c r="C21006" s="225" t="str">
        <f>IFERROR(__xludf.DUMMYFUNCTION("""COMPUTED_VALUE"""),"")</f>
        <v/>
      </c>
      <c r="D21006" s="105"/>
      <c r="E21006" s="105"/>
      <c r="F21006" s="105"/>
      <c r="I21006" s="105"/>
    </row>
    <row r="21007">
      <c r="C21007" s="225" t="str">
        <f>IFERROR(__xludf.DUMMYFUNCTION("""COMPUTED_VALUE"""),"")</f>
        <v/>
      </c>
      <c r="D21007" s="105"/>
      <c r="E21007" s="105"/>
      <c r="F21007" s="105"/>
      <c r="I21007" s="105"/>
    </row>
    <row r="21008">
      <c r="C21008" s="225" t="str">
        <f>IFERROR(__xludf.DUMMYFUNCTION("""COMPUTED_VALUE"""),"")</f>
        <v/>
      </c>
      <c r="D21008" s="105"/>
      <c r="E21008" s="105"/>
      <c r="F21008" s="105"/>
      <c r="I21008" s="105"/>
    </row>
    <row r="21009">
      <c r="C21009" s="225" t="str">
        <f>IFERROR(__xludf.DUMMYFUNCTION("""COMPUTED_VALUE"""),"")</f>
        <v/>
      </c>
      <c r="D21009" s="105"/>
      <c r="E21009" s="105"/>
      <c r="F21009" s="105"/>
      <c r="I21009" s="105"/>
    </row>
    <row r="21010">
      <c r="C21010" s="225" t="str">
        <f>IFERROR(__xludf.DUMMYFUNCTION("""COMPUTED_VALUE"""),"")</f>
        <v/>
      </c>
      <c r="D21010" s="105"/>
      <c r="E21010" s="105"/>
      <c r="F21010" s="105"/>
      <c r="I21010" s="105"/>
    </row>
    <row r="21011">
      <c r="C21011" s="225" t="str">
        <f>IFERROR(__xludf.DUMMYFUNCTION("""COMPUTED_VALUE"""),"")</f>
        <v/>
      </c>
      <c r="D21011" s="105"/>
      <c r="E21011" s="105"/>
      <c r="F21011" s="105"/>
      <c r="I21011" s="105"/>
    </row>
    <row r="21012">
      <c r="C21012" s="225" t="str">
        <f>IFERROR(__xludf.DUMMYFUNCTION("""COMPUTED_VALUE"""),"")</f>
        <v/>
      </c>
      <c r="D21012" s="105"/>
      <c r="E21012" s="105"/>
      <c r="F21012" s="105"/>
      <c r="I21012" s="105"/>
    </row>
    <row r="21013">
      <c r="C21013" s="225" t="str">
        <f>IFERROR(__xludf.DUMMYFUNCTION("""COMPUTED_VALUE"""),"")</f>
        <v/>
      </c>
      <c r="D21013" s="105"/>
      <c r="E21013" s="105"/>
      <c r="F21013" s="105"/>
      <c r="I21013" s="105"/>
    </row>
    <row r="21014">
      <c r="C21014" s="225" t="str">
        <f>IFERROR(__xludf.DUMMYFUNCTION("""COMPUTED_VALUE"""),"")</f>
        <v/>
      </c>
      <c r="D21014" s="105"/>
      <c r="E21014" s="105"/>
      <c r="F21014" s="105"/>
      <c r="I21014" s="105"/>
    </row>
    <row r="21015">
      <c r="C21015" s="225" t="str">
        <f>IFERROR(__xludf.DUMMYFUNCTION("""COMPUTED_VALUE"""),"")</f>
        <v/>
      </c>
      <c r="D21015" s="105"/>
      <c r="E21015" s="105"/>
      <c r="F21015" s="105"/>
      <c r="I21015" s="105"/>
    </row>
    <row r="21016">
      <c r="C21016" s="225" t="str">
        <f>IFERROR(__xludf.DUMMYFUNCTION("""COMPUTED_VALUE"""),"")</f>
        <v/>
      </c>
      <c r="D21016" s="105"/>
      <c r="E21016" s="105"/>
      <c r="F21016" s="105"/>
      <c r="I21016" s="105"/>
    </row>
    <row r="21017">
      <c r="C21017" s="225" t="str">
        <f>IFERROR(__xludf.DUMMYFUNCTION("""COMPUTED_VALUE"""),"")</f>
        <v/>
      </c>
      <c r="D21017" s="105"/>
      <c r="E21017" s="105"/>
      <c r="F21017" s="105"/>
      <c r="I21017" s="105"/>
    </row>
    <row r="21018">
      <c r="C21018" s="225" t="str">
        <f>IFERROR(__xludf.DUMMYFUNCTION("""COMPUTED_VALUE"""),"")</f>
        <v/>
      </c>
      <c r="D21018" s="105"/>
      <c r="E21018" s="105"/>
      <c r="F21018" s="105"/>
      <c r="I21018" s="105"/>
    </row>
    <row r="21019">
      <c r="C21019" s="225" t="str">
        <f>IFERROR(__xludf.DUMMYFUNCTION("""COMPUTED_VALUE"""),"")</f>
        <v/>
      </c>
      <c r="D21019" s="105"/>
      <c r="E21019" s="105"/>
      <c r="F21019" s="105"/>
      <c r="I21019" s="105"/>
    </row>
    <row r="21020">
      <c r="C21020" s="225" t="str">
        <f>IFERROR(__xludf.DUMMYFUNCTION("""COMPUTED_VALUE"""),"")</f>
        <v/>
      </c>
      <c r="D21020" s="105"/>
      <c r="E21020" s="105"/>
      <c r="F21020" s="105"/>
      <c r="I21020" s="105"/>
    </row>
    <row r="21021">
      <c r="C21021" s="225" t="str">
        <f>IFERROR(__xludf.DUMMYFUNCTION("""COMPUTED_VALUE"""),"")</f>
        <v/>
      </c>
      <c r="D21021" s="105"/>
      <c r="E21021" s="105"/>
      <c r="F21021" s="105"/>
      <c r="I21021" s="105"/>
    </row>
    <row r="21022">
      <c r="C21022" s="225" t="str">
        <f>IFERROR(__xludf.DUMMYFUNCTION("""COMPUTED_VALUE"""),"")</f>
        <v/>
      </c>
      <c r="D21022" s="105"/>
      <c r="E21022" s="105"/>
      <c r="F21022" s="105"/>
      <c r="I21022" s="105"/>
    </row>
    <row r="21023">
      <c r="C21023" s="225" t="str">
        <f>IFERROR(__xludf.DUMMYFUNCTION("""COMPUTED_VALUE"""),"")</f>
        <v/>
      </c>
      <c r="D21023" s="105"/>
      <c r="E21023" s="105"/>
      <c r="F21023" s="105"/>
      <c r="I21023" s="105"/>
    </row>
    <row r="21024">
      <c r="C21024" s="225" t="str">
        <f>IFERROR(__xludf.DUMMYFUNCTION("""COMPUTED_VALUE"""),"")</f>
        <v/>
      </c>
      <c r="D21024" s="105"/>
      <c r="E21024" s="105"/>
      <c r="F21024" s="105"/>
      <c r="I21024" s="105"/>
    </row>
    <row r="21025">
      <c r="C21025" s="225" t="str">
        <f>IFERROR(__xludf.DUMMYFUNCTION("""COMPUTED_VALUE"""),"")</f>
        <v/>
      </c>
      <c r="D21025" s="105"/>
      <c r="E21025" s="105"/>
      <c r="F21025" s="105"/>
      <c r="I21025" s="105"/>
    </row>
    <row r="21026">
      <c r="C21026" s="225" t="str">
        <f>IFERROR(__xludf.DUMMYFUNCTION("""COMPUTED_VALUE"""),"")</f>
        <v/>
      </c>
      <c r="D21026" s="105"/>
      <c r="E21026" s="105"/>
      <c r="F21026" s="105"/>
      <c r="I21026" s="105"/>
    </row>
    <row r="21027">
      <c r="C21027" s="225" t="str">
        <f>IFERROR(__xludf.DUMMYFUNCTION("""COMPUTED_VALUE"""),"")</f>
        <v/>
      </c>
      <c r="D21027" s="105"/>
      <c r="E21027" s="105"/>
      <c r="F21027" s="105"/>
      <c r="I21027" s="105"/>
    </row>
    <row r="21028">
      <c r="C21028" s="225" t="str">
        <f>IFERROR(__xludf.DUMMYFUNCTION("""COMPUTED_VALUE"""),"")</f>
        <v/>
      </c>
      <c r="D21028" s="105"/>
      <c r="E21028" s="105"/>
      <c r="F21028" s="105"/>
      <c r="I21028" s="105"/>
    </row>
    <row r="21029">
      <c r="C21029" s="225" t="str">
        <f>IFERROR(__xludf.DUMMYFUNCTION("""COMPUTED_VALUE"""),"")</f>
        <v/>
      </c>
      <c r="D21029" s="105"/>
      <c r="E21029" s="105"/>
      <c r="F21029" s="105"/>
      <c r="I21029" s="105"/>
    </row>
    <row r="21030">
      <c r="C21030" s="225" t="str">
        <f>IFERROR(__xludf.DUMMYFUNCTION("""COMPUTED_VALUE"""),"")</f>
        <v/>
      </c>
      <c r="D21030" s="105"/>
      <c r="E21030" s="105"/>
      <c r="F21030" s="105"/>
      <c r="I21030" s="105"/>
    </row>
    <row r="21031">
      <c r="C21031" s="225" t="str">
        <f>IFERROR(__xludf.DUMMYFUNCTION("""COMPUTED_VALUE"""),"")</f>
        <v/>
      </c>
      <c r="D21031" s="105"/>
      <c r="E21031" s="105"/>
      <c r="F21031" s="105"/>
      <c r="I21031" s="105"/>
    </row>
    <row r="21032">
      <c r="C21032" s="225" t="str">
        <f>IFERROR(__xludf.DUMMYFUNCTION("""COMPUTED_VALUE"""),"")</f>
        <v/>
      </c>
      <c r="D21032" s="105"/>
      <c r="E21032" s="105"/>
      <c r="F21032" s="105"/>
      <c r="I21032" s="105"/>
    </row>
    <row r="21033">
      <c r="C21033" s="225" t="str">
        <f>IFERROR(__xludf.DUMMYFUNCTION("""COMPUTED_VALUE"""),"")</f>
        <v/>
      </c>
      <c r="D21033" s="105"/>
      <c r="E21033" s="105"/>
      <c r="F21033" s="105"/>
      <c r="I21033" s="105"/>
    </row>
    <row r="21034">
      <c r="C21034" s="225" t="str">
        <f>IFERROR(__xludf.DUMMYFUNCTION("""COMPUTED_VALUE"""),"")</f>
        <v/>
      </c>
      <c r="D21034" s="105"/>
      <c r="E21034" s="105"/>
      <c r="F21034" s="105"/>
      <c r="I21034" s="105"/>
    </row>
    <row r="21035">
      <c r="C21035" s="225" t="str">
        <f>IFERROR(__xludf.DUMMYFUNCTION("""COMPUTED_VALUE"""),"")</f>
        <v/>
      </c>
      <c r="D21035" s="105"/>
      <c r="E21035" s="105"/>
      <c r="F21035" s="105"/>
      <c r="I21035" s="105"/>
    </row>
    <row r="21036">
      <c r="C21036" s="225" t="str">
        <f>IFERROR(__xludf.DUMMYFUNCTION("""COMPUTED_VALUE"""),"")</f>
        <v/>
      </c>
      <c r="D21036" s="105"/>
      <c r="E21036" s="105"/>
      <c r="F21036" s="105"/>
      <c r="I21036" s="105"/>
    </row>
    <row r="21037">
      <c r="C21037" s="225" t="str">
        <f>IFERROR(__xludf.DUMMYFUNCTION("""COMPUTED_VALUE"""),"")</f>
        <v/>
      </c>
      <c r="D21037" s="105"/>
      <c r="E21037" s="105"/>
      <c r="F21037" s="105"/>
      <c r="I21037" s="105"/>
    </row>
    <row r="21038">
      <c r="C21038" s="225" t="str">
        <f>IFERROR(__xludf.DUMMYFUNCTION("""COMPUTED_VALUE"""),"")</f>
        <v/>
      </c>
      <c r="D21038" s="105"/>
      <c r="E21038" s="105"/>
      <c r="F21038" s="105"/>
      <c r="I21038" s="105"/>
    </row>
    <row r="21039">
      <c r="C21039" s="225" t="str">
        <f>IFERROR(__xludf.DUMMYFUNCTION("""COMPUTED_VALUE"""),"")</f>
        <v/>
      </c>
      <c r="D21039" s="105"/>
      <c r="E21039" s="105"/>
      <c r="F21039" s="105"/>
      <c r="I21039" s="105"/>
    </row>
    <row r="21040">
      <c r="C21040" s="225" t="str">
        <f>IFERROR(__xludf.DUMMYFUNCTION("""COMPUTED_VALUE"""),"")</f>
        <v/>
      </c>
      <c r="D21040" s="105"/>
      <c r="E21040" s="105"/>
      <c r="F21040" s="105"/>
      <c r="I21040" s="105"/>
    </row>
    <row r="21041">
      <c r="C21041" s="225" t="str">
        <f>IFERROR(__xludf.DUMMYFUNCTION("""COMPUTED_VALUE"""),"")</f>
        <v/>
      </c>
      <c r="D21041" s="105"/>
      <c r="E21041" s="105"/>
      <c r="F21041" s="105"/>
      <c r="I21041" s="105"/>
    </row>
    <row r="21042">
      <c r="C21042" s="225" t="str">
        <f>IFERROR(__xludf.DUMMYFUNCTION("""COMPUTED_VALUE"""),"")</f>
        <v/>
      </c>
      <c r="D21042" s="105"/>
      <c r="E21042" s="105"/>
      <c r="F21042" s="105"/>
      <c r="I21042" s="105"/>
    </row>
    <row r="21043">
      <c r="C21043" s="225" t="str">
        <f>IFERROR(__xludf.DUMMYFUNCTION("""COMPUTED_VALUE"""),"")</f>
        <v/>
      </c>
      <c r="D21043" s="105"/>
      <c r="E21043" s="105"/>
      <c r="F21043" s="105"/>
      <c r="I21043" s="105"/>
    </row>
    <row r="21044">
      <c r="C21044" s="225" t="str">
        <f>IFERROR(__xludf.DUMMYFUNCTION("""COMPUTED_VALUE"""),"")</f>
        <v/>
      </c>
      <c r="D21044" s="105"/>
      <c r="E21044" s="105"/>
      <c r="F21044" s="105"/>
      <c r="I21044" s="105"/>
    </row>
    <row r="21045">
      <c r="C21045" s="225" t="str">
        <f>IFERROR(__xludf.DUMMYFUNCTION("""COMPUTED_VALUE"""),"")</f>
        <v/>
      </c>
      <c r="D21045" s="105"/>
      <c r="E21045" s="105"/>
      <c r="F21045" s="105"/>
      <c r="I21045" s="105"/>
    </row>
    <row r="21046">
      <c r="C21046" s="225" t="str">
        <f>IFERROR(__xludf.DUMMYFUNCTION("""COMPUTED_VALUE"""),"")</f>
        <v/>
      </c>
      <c r="D21046" s="105"/>
      <c r="E21046" s="105"/>
      <c r="F21046" s="105"/>
      <c r="I21046" s="105"/>
    </row>
    <row r="21047">
      <c r="C21047" s="225" t="str">
        <f>IFERROR(__xludf.DUMMYFUNCTION("""COMPUTED_VALUE"""),"")</f>
        <v/>
      </c>
      <c r="D21047" s="105"/>
      <c r="E21047" s="105"/>
      <c r="F21047" s="105"/>
      <c r="I21047" s="105"/>
    </row>
    <row r="21048">
      <c r="C21048" s="225" t="str">
        <f>IFERROR(__xludf.DUMMYFUNCTION("""COMPUTED_VALUE"""),"")</f>
        <v/>
      </c>
      <c r="D21048" s="105"/>
      <c r="E21048" s="105"/>
      <c r="F21048" s="105"/>
      <c r="I21048" s="105"/>
    </row>
    <row r="21049">
      <c r="C21049" s="225" t="str">
        <f>IFERROR(__xludf.DUMMYFUNCTION("""COMPUTED_VALUE"""),"")</f>
        <v/>
      </c>
      <c r="D21049" s="105"/>
      <c r="E21049" s="105"/>
      <c r="F21049" s="105"/>
      <c r="I21049" s="105"/>
    </row>
    <row r="21050">
      <c r="C21050" s="225" t="str">
        <f>IFERROR(__xludf.DUMMYFUNCTION("""COMPUTED_VALUE"""),"")</f>
        <v/>
      </c>
      <c r="D21050" s="105"/>
      <c r="E21050" s="105"/>
      <c r="F21050" s="105"/>
      <c r="I21050" s="105"/>
    </row>
    <row r="21051">
      <c r="C21051" s="225" t="str">
        <f>IFERROR(__xludf.DUMMYFUNCTION("""COMPUTED_VALUE"""),"")</f>
        <v/>
      </c>
      <c r="D21051" s="105"/>
      <c r="E21051" s="105"/>
      <c r="F21051" s="105"/>
      <c r="I21051" s="105"/>
    </row>
    <row r="21052">
      <c r="C21052" s="225" t="str">
        <f>IFERROR(__xludf.DUMMYFUNCTION("""COMPUTED_VALUE"""),"")</f>
        <v/>
      </c>
      <c r="D21052" s="105"/>
      <c r="E21052" s="105"/>
      <c r="F21052" s="105"/>
      <c r="I21052" s="105"/>
    </row>
    <row r="21053">
      <c r="C21053" s="225" t="str">
        <f>IFERROR(__xludf.DUMMYFUNCTION("""COMPUTED_VALUE"""),"")</f>
        <v/>
      </c>
      <c r="D21053" s="105"/>
      <c r="E21053" s="105"/>
      <c r="F21053" s="105"/>
      <c r="I21053" s="105"/>
    </row>
    <row r="21054">
      <c r="C21054" s="225" t="str">
        <f>IFERROR(__xludf.DUMMYFUNCTION("""COMPUTED_VALUE"""),"")</f>
        <v/>
      </c>
      <c r="D21054" s="105"/>
      <c r="E21054" s="105"/>
      <c r="F21054" s="105"/>
      <c r="I21054" s="105"/>
    </row>
    <row r="21055">
      <c r="C21055" s="225" t="str">
        <f>IFERROR(__xludf.DUMMYFUNCTION("""COMPUTED_VALUE"""),"")</f>
        <v/>
      </c>
      <c r="D21055" s="105"/>
      <c r="E21055" s="105"/>
      <c r="F21055" s="105"/>
      <c r="I21055" s="105"/>
    </row>
    <row r="21056">
      <c r="C21056" s="225" t="str">
        <f>IFERROR(__xludf.DUMMYFUNCTION("""COMPUTED_VALUE"""),"")</f>
        <v/>
      </c>
      <c r="D21056" s="105"/>
      <c r="E21056" s="105"/>
      <c r="F21056" s="105"/>
      <c r="I21056" s="105"/>
    </row>
    <row r="21057">
      <c r="C21057" s="225" t="str">
        <f>IFERROR(__xludf.DUMMYFUNCTION("""COMPUTED_VALUE"""),"")</f>
        <v/>
      </c>
      <c r="D21057" s="105"/>
      <c r="E21057" s="105"/>
      <c r="F21057" s="105"/>
      <c r="I21057" s="105"/>
    </row>
    <row r="21058">
      <c r="C21058" s="225" t="str">
        <f>IFERROR(__xludf.DUMMYFUNCTION("""COMPUTED_VALUE"""),"")</f>
        <v/>
      </c>
      <c r="D21058" s="105"/>
      <c r="E21058" s="105"/>
      <c r="F21058" s="105"/>
      <c r="I21058" s="105"/>
    </row>
    <row r="21059">
      <c r="C21059" s="225" t="str">
        <f>IFERROR(__xludf.DUMMYFUNCTION("""COMPUTED_VALUE"""),"")</f>
        <v/>
      </c>
      <c r="D21059" s="105"/>
      <c r="E21059" s="105"/>
      <c r="F21059" s="105"/>
      <c r="I21059" s="105"/>
    </row>
    <row r="21060">
      <c r="C21060" s="225" t="str">
        <f>IFERROR(__xludf.DUMMYFUNCTION("""COMPUTED_VALUE"""),"")</f>
        <v/>
      </c>
      <c r="D21060" s="105"/>
      <c r="E21060" s="105"/>
      <c r="F21060" s="105"/>
      <c r="I21060" s="105"/>
    </row>
    <row r="21061">
      <c r="C21061" s="225" t="str">
        <f>IFERROR(__xludf.DUMMYFUNCTION("""COMPUTED_VALUE"""),"")</f>
        <v/>
      </c>
      <c r="D21061" s="105"/>
      <c r="E21061" s="105"/>
      <c r="F21061" s="105"/>
      <c r="I21061" s="105"/>
    </row>
    <row r="21062">
      <c r="C21062" s="225" t="str">
        <f>IFERROR(__xludf.DUMMYFUNCTION("""COMPUTED_VALUE"""),"")</f>
        <v/>
      </c>
      <c r="D21062" s="105"/>
      <c r="E21062" s="105"/>
      <c r="F21062" s="105"/>
      <c r="I21062" s="105"/>
    </row>
    <row r="21063">
      <c r="C21063" s="225" t="str">
        <f>IFERROR(__xludf.DUMMYFUNCTION("""COMPUTED_VALUE"""),"")</f>
        <v/>
      </c>
      <c r="D21063" s="105"/>
      <c r="E21063" s="105"/>
      <c r="F21063" s="105"/>
      <c r="I21063" s="105"/>
    </row>
    <row r="21064">
      <c r="C21064" s="225" t="str">
        <f>IFERROR(__xludf.DUMMYFUNCTION("""COMPUTED_VALUE"""),"")</f>
        <v/>
      </c>
      <c r="D21064" s="105"/>
      <c r="E21064" s="105"/>
      <c r="F21064" s="105"/>
      <c r="I21064" s="105"/>
    </row>
    <row r="21065">
      <c r="C21065" s="225" t="str">
        <f>IFERROR(__xludf.DUMMYFUNCTION("""COMPUTED_VALUE"""),"")</f>
        <v/>
      </c>
      <c r="D21065" s="105"/>
      <c r="E21065" s="105"/>
      <c r="F21065" s="105"/>
      <c r="I21065" s="105"/>
    </row>
    <row r="21066">
      <c r="C21066" s="225" t="str">
        <f>IFERROR(__xludf.DUMMYFUNCTION("""COMPUTED_VALUE"""),"")</f>
        <v/>
      </c>
      <c r="D21066" s="105"/>
      <c r="E21066" s="105"/>
      <c r="F21066" s="105"/>
      <c r="I21066" s="105"/>
    </row>
    <row r="21067">
      <c r="C21067" s="225" t="str">
        <f>IFERROR(__xludf.DUMMYFUNCTION("""COMPUTED_VALUE"""),"")</f>
        <v/>
      </c>
      <c r="D21067" s="105"/>
      <c r="E21067" s="105"/>
      <c r="F21067" s="105"/>
      <c r="I21067" s="105"/>
    </row>
    <row r="21068">
      <c r="C21068" s="225" t="str">
        <f>IFERROR(__xludf.DUMMYFUNCTION("""COMPUTED_VALUE"""),"")</f>
        <v/>
      </c>
      <c r="D21068" s="105"/>
      <c r="E21068" s="105"/>
      <c r="F21068" s="105"/>
      <c r="I21068" s="105"/>
    </row>
    <row r="21069">
      <c r="C21069" s="225" t="str">
        <f>IFERROR(__xludf.DUMMYFUNCTION("""COMPUTED_VALUE"""),"")</f>
        <v/>
      </c>
      <c r="D21069" s="105"/>
      <c r="E21069" s="105"/>
      <c r="F21069" s="105"/>
      <c r="I21069" s="105"/>
    </row>
    <row r="21070">
      <c r="C21070" s="225" t="str">
        <f>IFERROR(__xludf.DUMMYFUNCTION("""COMPUTED_VALUE"""),"")</f>
        <v/>
      </c>
      <c r="D21070" s="105"/>
      <c r="E21070" s="105"/>
      <c r="F21070" s="105"/>
      <c r="I21070" s="105"/>
    </row>
    <row r="21071">
      <c r="C21071" s="225" t="str">
        <f>IFERROR(__xludf.DUMMYFUNCTION("""COMPUTED_VALUE"""),"")</f>
        <v/>
      </c>
      <c r="D21071" s="105"/>
      <c r="E21071" s="105"/>
      <c r="F21071" s="105"/>
      <c r="I21071" s="105"/>
    </row>
    <row r="21072">
      <c r="C21072" s="225" t="str">
        <f>IFERROR(__xludf.DUMMYFUNCTION("""COMPUTED_VALUE"""),"")</f>
        <v/>
      </c>
      <c r="D21072" s="105"/>
      <c r="E21072" s="105"/>
      <c r="F21072" s="105"/>
      <c r="I21072" s="105"/>
    </row>
    <row r="21073">
      <c r="C21073" s="225" t="str">
        <f>IFERROR(__xludf.DUMMYFUNCTION("""COMPUTED_VALUE"""),"")</f>
        <v/>
      </c>
      <c r="D21073" s="105"/>
      <c r="E21073" s="105"/>
      <c r="F21073" s="105"/>
      <c r="I21073" s="105"/>
    </row>
    <row r="21074">
      <c r="C21074" s="225" t="str">
        <f>IFERROR(__xludf.DUMMYFUNCTION("""COMPUTED_VALUE"""),"")</f>
        <v/>
      </c>
      <c r="D21074" s="105"/>
      <c r="E21074" s="105"/>
      <c r="F21074" s="105"/>
      <c r="I21074" s="105"/>
    </row>
    <row r="21075">
      <c r="C21075" s="225" t="str">
        <f>IFERROR(__xludf.DUMMYFUNCTION("""COMPUTED_VALUE"""),"")</f>
        <v/>
      </c>
      <c r="D21075" s="105"/>
      <c r="E21075" s="105"/>
      <c r="F21075" s="105"/>
      <c r="I21075" s="105"/>
    </row>
    <row r="21076">
      <c r="C21076" s="225" t="str">
        <f>IFERROR(__xludf.DUMMYFUNCTION("""COMPUTED_VALUE"""),"")</f>
        <v/>
      </c>
      <c r="D21076" s="105"/>
      <c r="E21076" s="105"/>
      <c r="F21076" s="105"/>
      <c r="I21076" s="105"/>
    </row>
    <row r="21077">
      <c r="C21077" s="225" t="str">
        <f>IFERROR(__xludf.DUMMYFUNCTION("""COMPUTED_VALUE"""),"")</f>
        <v/>
      </c>
      <c r="D21077" s="105"/>
      <c r="E21077" s="105"/>
      <c r="F21077" s="105"/>
      <c r="I21077" s="105"/>
    </row>
    <row r="21078">
      <c r="C21078" s="225" t="str">
        <f>IFERROR(__xludf.DUMMYFUNCTION("""COMPUTED_VALUE"""),"")</f>
        <v/>
      </c>
      <c r="D21078" s="105"/>
      <c r="E21078" s="105"/>
      <c r="F21078" s="105"/>
      <c r="I21078" s="105"/>
    </row>
    <row r="21079">
      <c r="C21079" s="225" t="str">
        <f>IFERROR(__xludf.DUMMYFUNCTION("""COMPUTED_VALUE"""),"")</f>
        <v/>
      </c>
      <c r="D21079" s="105"/>
      <c r="E21079" s="105"/>
      <c r="F21079" s="105"/>
      <c r="I21079" s="105"/>
    </row>
    <row r="21080">
      <c r="C21080" s="225" t="str">
        <f>IFERROR(__xludf.DUMMYFUNCTION("""COMPUTED_VALUE"""),"")</f>
        <v/>
      </c>
      <c r="D21080" s="105"/>
      <c r="E21080" s="105"/>
      <c r="F21080" s="105"/>
      <c r="I21080" s="105"/>
    </row>
    <row r="21081">
      <c r="C21081" s="225" t="str">
        <f>IFERROR(__xludf.DUMMYFUNCTION("""COMPUTED_VALUE"""),"")</f>
        <v/>
      </c>
      <c r="D21081" s="105"/>
      <c r="E21081" s="105"/>
      <c r="F21081" s="105"/>
      <c r="I21081" s="105"/>
    </row>
    <row r="21082">
      <c r="C21082" s="225" t="str">
        <f>IFERROR(__xludf.DUMMYFUNCTION("""COMPUTED_VALUE"""),"")</f>
        <v/>
      </c>
      <c r="D21082" s="105"/>
      <c r="E21082" s="105"/>
      <c r="F21082" s="105"/>
      <c r="I21082" s="105"/>
    </row>
    <row r="21083">
      <c r="C21083" s="225" t="str">
        <f>IFERROR(__xludf.DUMMYFUNCTION("""COMPUTED_VALUE"""),"")</f>
        <v/>
      </c>
      <c r="D21083" s="105"/>
      <c r="E21083" s="105"/>
      <c r="F21083" s="105"/>
      <c r="I21083" s="105"/>
    </row>
    <row r="21084">
      <c r="C21084" s="225" t="str">
        <f>IFERROR(__xludf.DUMMYFUNCTION("""COMPUTED_VALUE"""),"")</f>
        <v/>
      </c>
      <c r="D21084" s="105"/>
      <c r="E21084" s="105"/>
      <c r="F21084" s="105"/>
      <c r="I21084" s="105"/>
    </row>
    <row r="21085">
      <c r="C21085" s="225" t="str">
        <f>IFERROR(__xludf.DUMMYFUNCTION("""COMPUTED_VALUE"""),"")</f>
        <v/>
      </c>
      <c r="D21085" s="105"/>
      <c r="E21085" s="105"/>
      <c r="F21085" s="105"/>
      <c r="I21085" s="105"/>
    </row>
    <row r="21086">
      <c r="C21086" s="225" t="str">
        <f>IFERROR(__xludf.DUMMYFUNCTION("""COMPUTED_VALUE"""),"")</f>
        <v/>
      </c>
      <c r="D21086" s="105"/>
      <c r="E21086" s="105"/>
      <c r="F21086" s="105"/>
      <c r="I21086" s="105"/>
    </row>
    <row r="21087">
      <c r="C21087" s="225" t="str">
        <f>IFERROR(__xludf.DUMMYFUNCTION("""COMPUTED_VALUE"""),"")</f>
        <v/>
      </c>
      <c r="D21087" s="105"/>
      <c r="E21087" s="105"/>
      <c r="F21087" s="105"/>
      <c r="I21087" s="105"/>
    </row>
    <row r="21088">
      <c r="C21088" s="225" t="str">
        <f>IFERROR(__xludf.DUMMYFUNCTION("""COMPUTED_VALUE"""),"")</f>
        <v/>
      </c>
      <c r="D21088" s="105"/>
      <c r="E21088" s="105"/>
      <c r="F21088" s="105"/>
      <c r="I21088" s="105"/>
    </row>
    <row r="21089">
      <c r="C21089" s="225" t="str">
        <f>IFERROR(__xludf.DUMMYFUNCTION("""COMPUTED_VALUE"""),"")</f>
        <v/>
      </c>
      <c r="D21089" s="105"/>
      <c r="E21089" s="105"/>
      <c r="F21089" s="105"/>
      <c r="I21089" s="105"/>
    </row>
    <row r="21090">
      <c r="C21090" s="225" t="str">
        <f>IFERROR(__xludf.DUMMYFUNCTION("""COMPUTED_VALUE"""),"")</f>
        <v/>
      </c>
      <c r="D21090" s="105"/>
      <c r="E21090" s="105"/>
      <c r="F21090" s="105"/>
      <c r="I21090" s="105"/>
    </row>
    <row r="21091">
      <c r="C21091" s="225" t="str">
        <f>IFERROR(__xludf.DUMMYFUNCTION("""COMPUTED_VALUE"""),"")</f>
        <v/>
      </c>
      <c r="D21091" s="105"/>
      <c r="E21091" s="105"/>
      <c r="F21091" s="105"/>
      <c r="I21091" s="105"/>
    </row>
    <row r="21092">
      <c r="C21092" s="225" t="str">
        <f>IFERROR(__xludf.DUMMYFUNCTION("""COMPUTED_VALUE"""),"")</f>
        <v/>
      </c>
      <c r="D21092" s="105"/>
      <c r="E21092" s="105"/>
      <c r="F21092" s="105"/>
      <c r="I21092" s="105"/>
    </row>
    <row r="21093">
      <c r="C21093" s="225" t="str">
        <f>IFERROR(__xludf.DUMMYFUNCTION("""COMPUTED_VALUE"""),"")</f>
        <v/>
      </c>
      <c r="D21093" s="105"/>
      <c r="E21093" s="105"/>
      <c r="F21093" s="105"/>
      <c r="I21093" s="105"/>
    </row>
    <row r="21094">
      <c r="C21094" s="225" t="str">
        <f>IFERROR(__xludf.DUMMYFUNCTION("""COMPUTED_VALUE"""),"")</f>
        <v/>
      </c>
      <c r="D21094" s="105"/>
      <c r="E21094" s="105"/>
      <c r="F21094" s="105"/>
      <c r="I21094" s="105"/>
    </row>
    <row r="21095">
      <c r="C21095" s="225" t="str">
        <f>IFERROR(__xludf.DUMMYFUNCTION("""COMPUTED_VALUE"""),"")</f>
        <v/>
      </c>
      <c r="D21095" s="105"/>
      <c r="E21095" s="105"/>
      <c r="F21095" s="105"/>
      <c r="I21095" s="105"/>
    </row>
    <row r="21096">
      <c r="C21096" s="225" t="str">
        <f>IFERROR(__xludf.DUMMYFUNCTION("""COMPUTED_VALUE"""),"")</f>
        <v/>
      </c>
      <c r="D21096" s="105"/>
      <c r="E21096" s="105"/>
      <c r="F21096" s="105"/>
      <c r="I21096" s="105"/>
    </row>
    <row r="21097">
      <c r="C21097" s="225" t="str">
        <f>IFERROR(__xludf.DUMMYFUNCTION("""COMPUTED_VALUE"""),"")</f>
        <v/>
      </c>
      <c r="D21097" s="105"/>
      <c r="E21097" s="105"/>
      <c r="F21097" s="105"/>
      <c r="I21097" s="105"/>
    </row>
    <row r="21098">
      <c r="C21098" s="225" t="str">
        <f>IFERROR(__xludf.DUMMYFUNCTION("""COMPUTED_VALUE"""),"")</f>
        <v/>
      </c>
      <c r="D21098" s="105"/>
      <c r="E21098" s="105"/>
      <c r="F21098" s="105"/>
      <c r="I21098" s="105"/>
    </row>
    <row r="21099">
      <c r="C21099" s="225" t="str">
        <f>IFERROR(__xludf.DUMMYFUNCTION("""COMPUTED_VALUE"""),"")</f>
        <v/>
      </c>
      <c r="D21099" s="105"/>
      <c r="E21099" s="105"/>
      <c r="F21099" s="105"/>
      <c r="I21099" s="105"/>
    </row>
    <row r="21100">
      <c r="C21100" s="225" t="str">
        <f>IFERROR(__xludf.DUMMYFUNCTION("""COMPUTED_VALUE"""),"")</f>
        <v/>
      </c>
      <c r="D21100" s="105"/>
      <c r="E21100" s="105"/>
      <c r="F21100" s="105"/>
      <c r="I21100" s="105"/>
    </row>
    <row r="21101">
      <c r="C21101" s="225" t="str">
        <f>IFERROR(__xludf.DUMMYFUNCTION("""COMPUTED_VALUE"""),"")</f>
        <v/>
      </c>
      <c r="D21101" s="105"/>
      <c r="E21101" s="105"/>
      <c r="F21101" s="105"/>
      <c r="I21101" s="105"/>
    </row>
    <row r="21102">
      <c r="C21102" s="225" t="str">
        <f>IFERROR(__xludf.DUMMYFUNCTION("""COMPUTED_VALUE"""),"")</f>
        <v/>
      </c>
      <c r="D21102" s="105"/>
      <c r="E21102" s="105"/>
      <c r="F21102" s="105"/>
      <c r="I21102" s="105"/>
    </row>
    <row r="21103">
      <c r="C21103" s="225" t="str">
        <f>IFERROR(__xludf.DUMMYFUNCTION("""COMPUTED_VALUE"""),"")</f>
        <v/>
      </c>
      <c r="D21103" s="105"/>
      <c r="E21103" s="105"/>
      <c r="F21103" s="105"/>
      <c r="I21103" s="105"/>
    </row>
    <row r="21104">
      <c r="C21104" s="225" t="str">
        <f>IFERROR(__xludf.DUMMYFUNCTION("""COMPUTED_VALUE"""),"")</f>
        <v/>
      </c>
      <c r="D21104" s="105"/>
      <c r="E21104" s="105"/>
      <c r="F21104" s="105"/>
      <c r="I21104" s="105"/>
    </row>
    <row r="21105">
      <c r="C21105" s="225" t="str">
        <f>IFERROR(__xludf.DUMMYFUNCTION("""COMPUTED_VALUE"""),"")</f>
        <v/>
      </c>
      <c r="D21105" s="105"/>
      <c r="E21105" s="105"/>
      <c r="F21105" s="105"/>
      <c r="I21105" s="105"/>
    </row>
    <row r="21106">
      <c r="C21106" s="225" t="str">
        <f>IFERROR(__xludf.DUMMYFUNCTION("""COMPUTED_VALUE"""),"")</f>
        <v/>
      </c>
      <c r="D21106" s="105"/>
      <c r="E21106" s="105"/>
      <c r="F21106" s="105"/>
      <c r="I21106" s="105"/>
    </row>
    <row r="21107">
      <c r="C21107" s="225" t="str">
        <f>IFERROR(__xludf.DUMMYFUNCTION("""COMPUTED_VALUE"""),"")</f>
        <v/>
      </c>
      <c r="D21107" s="105"/>
      <c r="E21107" s="105"/>
      <c r="F21107" s="105"/>
      <c r="I21107" s="105"/>
    </row>
    <row r="21108">
      <c r="C21108" s="225" t="str">
        <f>IFERROR(__xludf.DUMMYFUNCTION("""COMPUTED_VALUE"""),"")</f>
        <v/>
      </c>
      <c r="D21108" s="105"/>
      <c r="E21108" s="105"/>
      <c r="F21108" s="105"/>
      <c r="I21108" s="105"/>
    </row>
    <row r="21109">
      <c r="C21109" s="225" t="str">
        <f>IFERROR(__xludf.DUMMYFUNCTION("""COMPUTED_VALUE"""),"")</f>
        <v/>
      </c>
      <c r="D21109" s="105"/>
      <c r="E21109" s="105"/>
      <c r="F21109" s="105"/>
      <c r="I21109" s="105"/>
    </row>
    <row r="21110">
      <c r="C21110" s="225" t="str">
        <f>IFERROR(__xludf.DUMMYFUNCTION("""COMPUTED_VALUE"""),"")</f>
        <v/>
      </c>
      <c r="D21110" s="105"/>
      <c r="E21110" s="105"/>
      <c r="F21110" s="105"/>
      <c r="I21110" s="105"/>
    </row>
    <row r="21111">
      <c r="C21111" s="225" t="str">
        <f>IFERROR(__xludf.DUMMYFUNCTION("""COMPUTED_VALUE"""),"")</f>
        <v/>
      </c>
      <c r="D21111" s="105"/>
      <c r="E21111" s="105"/>
      <c r="F21111" s="105"/>
      <c r="I21111" s="105"/>
    </row>
    <row r="21112">
      <c r="C21112" s="225" t="str">
        <f>IFERROR(__xludf.DUMMYFUNCTION("""COMPUTED_VALUE"""),"")</f>
        <v/>
      </c>
      <c r="D21112" s="105"/>
      <c r="E21112" s="105"/>
      <c r="F21112" s="105"/>
      <c r="I21112" s="105"/>
    </row>
    <row r="21113">
      <c r="C21113" s="225" t="str">
        <f>IFERROR(__xludf.DUMMYFUNCTION("""COMPUTED_VALUE"""),"")</f>
        <v/>
      </c>
      <c r="D21113" s="105"/>
      <c r="E21113" s="105"/>
      <c r="F21113" s="105"/>
      <c r="I21113" s="105"/>
    </row>
    <row r="21114">
      <c r="C21114" s="225" t="str">
        <f>IFERROR(__xludf.DUMMYFUNCTION("""COMPUTED_VALUE"""),"")</f>
        <v/>
      </c>
      <c r="D21114" s="105"/>
      <c r="E21114" s="105"/>
      <c r="F21114" s="105"/>
      <c r="I21114" s="105"/>
    </row>
    <row r="21115">
      <c r="C21115" s="225" t="str">
        <f>IFERROR(__xludf.DUMMYFUNCTION("""COMPUTED_VALUE"""),"")</f>
        <v/>
      </c>
      <c r="D21115" s="105"/>
      <c r="E21115" s="105"/>
      <c r="F21115" s="105"/>
      <c r="I21115" s="105"/>
    </row>
    <row r="21116">
      <c r="C21116" s="225" t="str">
        <f>IFERROR(__xludf.DUMMYFUNCTION("""COMPUTED_VALUE"""),"")</f>
        <v/>
      </c>
      <c r="D21116" s="105"/>
      <c r="E21116" s="105"/>
      <c r="F21116" s="105"/>
      <c r="I21116" s="105"/>
    </row>
    <row r="21117">
      <c r="C21117" s="225" t="str">
        <f>IFERROR(__xludf.DUMMYFUNCTION("""COMPUTED_VALUE"""),"")</f>
        <v/>
      </c>
      <c r="D21117" s="105"/>
      <c r="E21117" s="105"/>
      <c r="F21117" s="105"/>
      <c r="I21117" s="105"/>
    </row>
    <row r="21118">
      <c r="C21118" s="225" t="str">
        <f>IFERROR(__xludf.DUMMYFUNCTION("""COMPUTED_VALUE"""),"")</f>
        <v/>
      </c>
      <c r="D21118" s="105"/>
      <c r="E21118" s="105"/>
      <c r="F21118" s="105"/>
      <c r="I21118" s="105"/>
    </row>
    <row r="21119">
      <c r="C21119" s="225" t="str">
        <f>IFERROR(__xludf.DUMMYFUNCTION("""COMPUTED_VALUE"""),"")</f>
        <v/>
      </c>
      <c r="D21119" s="105"/>
      <c r="E21119" s="105"/>
      <c r="F21119" s="105"/>
      <c r="I21119" s="105"/>
    </row>
    <row r="21120">
      <c r="C21120" s="225" t="str">
        <f>IFERROR(__xludf.DUMMYFUNCTION("""COMPUTED_VALUE"""),"")</f>
        <v/>
      </c>
      <c r="D21120" s="105"/>
      <c r="E21120" s="105"/>
      <c r="F21120" s="105"/>
      <c r="I21120" s="105"/>
    </row>
    <row r="21121">
      <c r="C21121" s="225" t="str">
        <f>IFERROR(__xludf.DUMMYFUNCTION("""COMPUTED_VALUE"""),"")</f>
        <v/>
      </c>
      <c r="D21121" s="105"/>
      <c r="E21121" s="105"/>
      <c r="F21121" s="105"/>
      <c r="I21121" s="105"/>
    </row>
    <row r="21122">
      <c r="C21122" s="225" t="str">
        <f>IFERROR(__xludf.DUMMYFUNCTION("""COMPUTED_VALUE"""),"")</f>
        <v/>
      </c>
      <c r="D21122" s="105"/>
      <c r="E21122" s="105"/>
      <c r="F21122" s="105"/>
      <c r="I21122" s="105"/>
    </row>
    <row r="21123">
      <c r="C21123" s="225" t="str">
        <f>IFERROR(__xludf.DUMMYFUNCTION("""COMPUTED_VALUE"""),"")</f>
        <v/>
      </c>
      <c r="D21123" s="105"/>
      <c r="E21123" s="105"/>
      <c r="F21123" s="105"/>
      <c r="I21123" s="105"/>
    </row>
    <row r="21124">
      <c r="C21124" s="225" t="str">
        <f>IFERROR(__xludf.DUMMYFUNCTION("""COMPUTED_VALUE"""),"")</f>
        <v/>
      </c>
      <c r="D21124" s="105"/>
      <c r="E21124" s="105"/>
      <c r="F21124" s="105"/>
      <c r="I21124" s="105"/>
    </row>
    <row r="21125">
      <c r="C21125" s="225" t="str">
        <f>IFERROR(__xludf.DUMMYFUNCTION("""COMPUTED_VALUE"""),"")</f>
        <v/>
      </c>
      <c r="D21125" s="105"/>
      <c r="E21125" s="105"/>
      <c r="F21125" s="105"/>
      <c r="I21125" s="105"/>
    </row>
    <row r="21126">
      <c r="C21126" s="225" t="str">
        <f>IFERROR(__xludf.DUMMYFUNCTION("""COMPUTED_VALUE"""),"")</f>
        <v/>
      </c>
      <c r="D21126" s="105"/>
      <c r="E21126" s="105"/>
      <c r="F21126" s="105"/>
      <c r="I21126" s="105"/>
    </row>
    <row r="21127">
      <c r="C21127" s="225" t="str">
        <f>IFERROR(__xludf.DUMMYFUNCTION("""COMPUTED_VALUE"""),"")</f>
        <v/>
      </c>
      <c r="D21127" s="105"/>
      <c r="E21127" s="105"/>
      <c r="F21127" s="105"/>
      <c r="I21127" s="105"/>
    </row>
    <row r="21128">
      <c r="C21128" s="225" t="str">
        <f>IFERROR(__xludf.DUMMYFUNCTION("""COMPUTED_VALUE"""),"")</f>
        <v/>
      </c>
      <c r="D21128" s="105"/>
      <c r="E21128" s="105"/>
      <c r="F21128" s="105"/>
      <c r="I21128" s="105"/>
    </row>
    <row r="21129">
      <c r="C21129" s="225" t="str">
        <f>IFERROR(__xludf.DUMMYFUNCTION("""COMPUTED_VALUE"""),"")</f>
        <v/>
      </c>
      <c r="D21129" s="105"/>
      <c r="E21129" s="105"/>
      <c r="F21129" s="105"/>
      <c r="I21129" s="105"/>
    </row>
    <row r="21130">
      <c r="C21130" s="225" t="str">
        <f>IFERROR(__xludf.DUMMYFUNCTION("""COMPUTED_VALUE"""),"")</f>
        <v/>
      </c>
      <c r="D21130" s="105"/>
      <c r="E21130" s="105"/>
      <c r="F21130" s="105"/>
      <c r="I21130" s="105"/>
    </row>
    <row r="21131">
      <c r="C21131" s="225" t="str">
        <f>IFERROR(__xludf.DUMMYFUNCTION("""COMPUTED_VALUE"""),"")</f>
        <v/>
      </c>
      <c r="D21131" s="105"/>
      <c r="E21131" s="105"/>
      <c r="F21131" s="105"/>
      <c r="I21131" s="105"/>
    </row>
    <row r="21132">
      <c r="C21132" s="225" t="str">
        <f>IFERROR(__xludf.DUMMYFUNCTION("""COMPUTED_VALUE"""),"")</f>
        <v/>
      </c>
      <c r="D21132" s="105"/>
      <c r="E21132" s="105"/>
      <c r="F21132" s="105"/>
      <c r="I21132" s="105"/>
    </row>
    <row r="21133">
      <c r="C21133" s="225" t="str">
        <f>IFERROR(__xludf.DUMMYFUNCTION("""COMPUTED_VALUE"""),"")</f>
        <v/>
      </c>
      <c r="D21133" s="105"/>
      <c r="E21133" s="105"/>
      <c r="F21133" s="105"/>
      <c r="I21133" s="105"/>
    </row>
    <row r="21134">
      <c r="C21134" s="225" t="str">
        <f>IFERROR(__xludf.DUMMYFUNCTION("""COMPUTED_VALUE"""),"")</f>
        <v/>
      </c>
      <c r="D21134" s="105"/>
      <c r="E21134" s="105"/>
      <c r="F21134" s="105"/>
      <c r="I21134" s="105"/>
    </row>
    <row r="21135">
      <c r="C21135" s="225" t="str">
        <f>IFERROR(__xludf.DUMMYFUNCTION("""COMPUTED_VALUE"""),"")</f>
        <v/>
      </c>
      <c r="D21135" s="105"/>
      <c r="E21135" s="105"/>
      <c r="F21135" s="105"/>
      <c r="I21135" s="105"/>
    </row>
    <row r="21136">
      <c r="C21136" s="225" t="str">
        <f>IFERROR(__xludf.DUMMYFUNCTION("""COMPUTED_VALUE"""),"")</f>
        <v/>
      </c>
      <c r="D21136" s="105"/>
      <c r="E21136" s="105"/>
      <c r="F21136" s="105"/>
      <c r="I21136" s="105"/>
    </row>
    <row r="21137">
      <c r="C21137" s="225" t="str">
        <f>IFERROR(__xludf.DUMMYFUNCTION("""COMPUTED_VALUE"""),"")</f>
        <v/>
      </c>
      <c r="D21137" s="105"/>
      <c r="E21137" s="105"/>
      <c r="F21137" s="105"/>
      <c r="I21137" s="105"/>
    </row>
    <row r="21138">
      <c r="C21138" s="225" t="str">
        <f>IFERROR(__xludf.DUMMYFUNCTION("""COMPUTED_VALUE"""),"")</f>
        <v/>
      </c>
      <c r="D21138" s="105"/>
      <c r="E21138" s="105"/>
      <c r="F21138" s="105"/>
      <c r="I21138" s="105"/>
    </row>
    <row r="21139">
      <c r="C21139" s="225" t="str">
        <f>IFERROR(__xludf.DUMMYFUNCTION("""COMPUTED_VALUE"""),"")</f>
        <v/>
      </c>
      <c r="D21139" s="105"/>
      <c r="E21139" s="105"/>
      <c r="F21139" s="105"/>
      <c r="I21139" s="105"/>
    </row>
    <row r="21140">
      <c r="C21140" s="225" t="str">
        <f>IFERROR(__xludf.DUMMYFUNCTION("""COMPUTED_VALUE"""),"")</f>
        <v/>
      </c>
      <c r="D21140" s="105"/>
      <c r="E21140" s="105"/>
      <c r="F21140" s="105"/>
      <c r="I21140" s="105"/>
    </row>
    <row r="21141">
      <c r="C21141" s="225" t="str">
        <f>IFERROR(__xludf.DUMMYFUNCTION("""COMPUTED_VALUE"""),"")</f>
        <v/>
      </c>
      <c r="D21141" s="105"/>
      <c r="E21141" s="105"/>
      <c r="F21141" s="105"/>
      <c r="I21141" s="105"/>
    </row>
    <row r="21142">
      <c r="C21142" s="225" t="str">
        <f>IFERROR(__xludf.DUMMYFUNCTION("""COMPUTED_VALUE"""),"")</f>
        <v/>
      </c>
      <c r="D21142" s="105"/>
      <c r="E21142" s="105"/>
      <c r="F21142" s="105"/>
      <c r="I21142" s="105"/>
    </row>
    <row r="21143">
      <c r="C21143" s="225" t="str">
        <f>IFERROR(__xludf.DUMMYFUNCTION("""COMPUTED_VALUE"""),"")</f>
        <v/>
      </c>
      <c r="D21143" s="105"/>
      <c r="E21143" s="105"/>
      <c r="F21143" s="105"/>
      <c r="I21143" s="105"/>
    </row>
    <row r="21144">
      <c r="C21144" s="225" t="str">
        <f>IFERROR(__xludf.DUMMYFUNCTION("""COMPUTED_VALUE"""),"")</f>
        <v/>
      </c>
      <c r="D21144" s="105"/>
      <c r="E21144" s="105"/>
      <c r="F21144" s="105"/>
      <c r="I21144" s="105"/>
    </row>
    <row r="21145">
      <c r="C21145" s="225" t="str">
        <f>IFERROR(__xludf.DUMMYFUNCTION("""COMPUTED_VALUE"""),"")</f>
        <v/>
      </c>
      <c r="D21145" s="105"/>
      <c r="E21145" s="105"/>
      <c r="F21145" s="105"/>
      <c r="I21145" s="105"/>
    </row>
    <row r="21146">
      <c r="C21146" s="225" t="str">
        <f>IFERROR(__xludf.DUMMYFUNCTION("""COMPUTED_VALUE"""),"")</f>
        <v/>
      </c>
      <c r="D21146" s="105"/>
      <c r="E21146" s="105"/>
      <c r="F21146" s="105"/>
      <c r="I21146" s="105"/>
    </row>
    <row r="21147">
      <c r="C21147" s="225" t="str">
        <f>IFERROR(__xludf.DUMMYFUNCTION("""COMPUTED_VALUE"""),"")</f>
        <v/>
      </c>
      <c r="D21147" s="105"/>
      <c r="E21147" s="105"/>
      <c r="F21147" s="105"/>
      <c r="I21147" s="105"/>
    </row>
    <row r="21148">
      <c r="C21148" s="225" t="str">
        <f>IFERROR(__xludf.DUMMYFUNCTION("""COMPUTED_VALUE"""),"")</f>
        <v/>
      </c>
      <c r="D21148" s="105"/>
      <c r="E21148" s="105"/>
      <c r="F21148" s="105"/>
      <c r="I21148" s="105"/>
    </row>
    <row r="21149">
      <c r="C21149" s="225" t="str">
        <f>IFERROR(__xludf.DUMMYFUNCTION("""COMPUTED_VALUE"""),"")</f>
        <v/>
      </c>
      <c r="D21149" s="105"/>
      <c r="E21149" s="105"/>
      <c r="F21149" s="105"/>
      <c r="I21149" s="105"/>
    </row>
    <row r="21150">
      <c r="C21150" s="225" t="str">
        <f>IFERROR(__xludf.DUMMYFUNCTION("""COMPUTED_VALUE"""),"")</f>
        <v/>
      </c>
      <c r="D21150" s="105"/>
      <c r="E21150" s="105"/>
      <c r="F21150" s="105"/>
      <c r="I21150" s="105"/>
    </row>
    <row r="21151">
      <c r="C21151" s="225" t="str">
        <f>IFERROR(__xludf.DUMMYFUNCTION("""COMPUTED_VALUE"""),"")</f>
        <v/>
      </c>
      <c r="D21151" s="105"/>
      <c r="E21151" s="105"/>
      <c r="F21151" s="105"/>
      <c r="I21151" s="105"/>
    </row>
    <row r="21152">
      <c r="C21152" s="225" t="str">
        <f>IFERROR(__xludf.DUMMYFUNCTION("""COMPUTED_VALUE"""),"")</f>
        <v/>
      </c>
      <c r="D21152" s="105"/>
      <c r="E21152" s="105"/>
      <c r="F21152" s="105"/>
      <c r="I21152" s="105"/>
    </row>
    <row r="21153">
      <c r="C21153" s="225" t="str">
        <f>IFERROR(__xludf.DUMMYFUNCTION("""COMPUTED_VALUE"""),"")</f>
        <v/>
      </c>
      <c r="D21153" s="105"/>
      <c r="E21153" s="105"/>
      <c r="F21153" s="105"/>
      <c r="I21153" s="105"/>
    </row>
    <row r="21154">
      <c r="C21154" s="225" t="str">
        <f>IFERROR(__xludf.DUMMYFUNCTION("""COMPUTED_VALUE"""),"")</f>
        <v/>
      </c>
      <c r="D21154" s="105"/>
      <c r="E21154" s="105"/>
      <c r="F21154" s="105"/>
      <c r="I21154" s="105"/>
    </row>
    <row r="21155">
      <c r="C21155" s="225" t="str">
        <f>IFERROR(__xludf.DUMMYFUNCTION("""COMPUTED_VALUE"""),"")</f>
        <v/>
      </c>
      <c r="D21155" s="105"/>
      <c r="E21155" s="105"/>
      <c r="F21155" s="105"/>
      <c r="I21155" s="105"/>
    </row>
    <row r="21156">
      <c r="C21156" s="225" t="str">
        <f>IFERROR(__xludf.DUMMYFUNCTION("""COMPUTED_VALUE"""),"")</f>
        <v/>
      </c>
      <c r="D21156" s="105"/>
      <c r="E21156" s="105"/>
      <c r="F21156" s="105"/>
      <c r="I21156" s="105"/>
    </row>
    <row r="21157">
      <c r="C21157" s="225" t="str">
        <f>IFERROR(__xludf.DUMMYFUNCTION("""COMPUTED_VALUE"""),"")</f>
        <v/>
      </c>
      <c r="D21157" s="105"/>
      <c r="E21157" s="105"/>
      <c r="F21157" s="105"/>
      <c r="I21157" s="105"/>
    </row>
    <row r="21158">
      <c r="C21158" s="225" t="str">
        <f>IFERROR(__xludf.DUMMYFUNCTION("""COMPUTED_VALUE"""),"")</f>
        <v/>
      </c>
      <c r="D21158" s="105"/>
      <c r="E21158" s="105"/>
      <c r="F21158" s="105"/>
      <c r="I21158" s="105"/>
    </row>
    <row r="21159">
      <c r="C21159" s="225" t="str">
        <f>IFERROR(__xludf.DUMMYFUNCTION("""COMPUTED_VALUE"""),"")</f>
        <v/>
      </c>
      <c r="D21159" s="105"/>
      <c r="E21159" s="105"/>
      <c r="F21159" s="105"/>
      <c r="I21159" s="105"/>
    </row>
    <row r="21160">
      <c r="C21160" s="225" t="str">
        <f>IFERROR(__xludf.DUMMYFUNCTION("""COMPUTED_VALUE"""),"")</f>
        <v/>
      </c>
      <c r="D21160" s="105"/>
      <c r="E21160" s="105"/>
      <c r="F21160" s="105"/>
      <c r="I21160" s="105"/>
    </row>
    <row r="21161">
      <c r="C21161" s="225" t="str">
        <f>IFERROR(__xludf.DUMMYFUNCTION("""COMPUTED_VALUE"""),"")</f>
        <v/>
      </c>
      <c r="D21161" s="105"/>
      <c r="E21161" s="105"/>
      <c r="F21161" s="105"/>
      <c r="I21161" s="105"/>
    </row>
    <row r="21162">
      <c r="C21162" s="225" t="str">
        <f>IFERROR(__xludf.DUMMYFUNCTION("""COMPUTED_VALUE"""),"")</f>
        <v/>
      </c>
      <c r="D21162" s="105"/>
      <c r="E21162" s="105"/>
      <c r="F21162" s="105"/>
      <c r="I21162" s="105"/>
    </row>
    <row r="21163">
      <c r="C21163" s="225" t="str">
        <f>IFERROR(__xludf.DUMMYFUNCTION("""COMPUTED_VALUE"""),"")</f>
        <v/>
      </c>
      <c r="D21163" s="105"/>
      <c r="E21163" s="105"/>
      <c r="F21163" s="105"/>
      <c r="I21163" s="105"/>
    </row>
    <row r="21164">
      <c r="C21164" s="225" t="str">
        <f>IFERROR(__xludf.DUMMYFUNCTION("""COMPUTED_VALUE"""),"")</f>
        <v/>
      </c>
      <c r="D21164" s="105"/>
      <c r="E21164" s="105"/>
      <c r="F21164" s="105"/>
      <c r="I21164" s="105"/>
    </row>
    <row r="21165">
      <c r="C21165" s="225" t="str">
        <f>IFERROR(__xludf.DUMMYFUNCTION("""COMPUTED_VALUE"""),"")</f>
        <v/>
      </c>
      <c r="D21165" s="105"/>
      <c r="E21165" s="105"/>
      <c r="F21165" s="105"/>
      <c r="I21165" s="105"/>
    </row>
    <row r="21166">
      <c r="C21166" s="225" t="str">
        <f>IFERROR(__xludf.DUMMYFUNCTION("""COMPUTED_VALUE"""),"")</f>
        <v/>
      </c>
      <c r="D21166" s="105"/>
      <c r="E21166" s="105"/>
      <c r="F21166" s="105"/>
      <c r="I21166" s="105"/>
    </row>
    <row r="21167">
      <c r="C21167" s="225" t="str">
        <f>IFERROR(__xludf.DUMMYFUNCTION("""COMPUTED_VALUE"""),"")</f>
        <v/>
      </c>
      <c r="D21167" s="105"/>
      <c r="E21167" s="105"/>
      <c r="F21167" s="105"/>
      <c r="I21167" s="105"/>
    </row>
    <row r="21168">
      <c r="C21168" s="225" t="str">
        <f>IFERROR(__xludf.DUMMYFUNCTION("""COMPUTED_VALUE"""),"")</f>
        <v/>
      </c>
      <c r="D21168" s="105"/>
      <c r="E21168" s="105"/>
      <c r="F21168" s="105"/>
      <c r="I21168" s="105"/>
    </row>
    <row r="21169">
      <c r="C21169" s="225" t="str">
        <f>IFERROR(__xludf.DUMMYFUNCTION("""COMPUTED_VALUE"""),"")</f>
        <v/>
      </c>
      <c r="D21169" s="105"/>
      <c r="E21169" s="105"/>
      <c r="F21169" s="105"/>
      <c r="I21169" s="105"/>
    </row>
    <row r="21170">
      <c r="C21170" s="225" t="str">
        <f>IFERROR(__xludf.DUMMYFUNCTION("""COMPUTED_VALUE"""),"")</f>
        <v/>
      </c>
      <c r="D21170" s="105"/>
      <c r="E21170" s="105"/>
      <c r="F21170" s="105"/>
      <c r="I21170" s="105"/>
    </row>
    <row r="21171">
      <c r="C21171" s="225" t="str">
        <f>IFERROR(__xludf.DUMMYFUNCTION("""COMPUTED_VALUE"""),"")</f>
        <v/>
      </c>
      <c r="D21171" s="105"/>
      <c r="E21171" s="105"/>
      <c r="F21171" s="105"/>
      <c r="I21171" s="105"/>
    </row>
    <row r="21172">
      <c r="C21172" s="225" t="str">
        <f>IFERROR(__xludf.DUMMYFUNCTION("""COMPUTED_VALUE"""),"")</f>
        <v/>
      </c>
      <c r="D21172" s="105"/>
      <c r="E21172" s="105"/>
      <c r="F21172" s="105"/>
      <c r="I21172" s="105"/>
    </row>
    <row r="21173">
      <c r="C21173" s="225" t="str">
        <f>IFERROR(__xludf.DUMMYFUNCTION("""COMPUTED_VALUE"""),"")</f>
        <v/>
      </c>
      <c r="D21173" s="105"/>
      <c r="E21173" s="105"/>
      <c r="F21173" s="105"/>
      <c r="I21173" s="105"/>
    </row>
    <row r="21174">
      <c r="C21174" s="225" t="str">
        <f>IFERROR(__xludf.DUMMYFUNCTION("""COMPUTED_VALUE"""),"")</f>
        <v/>
      </c>
      <c r="D21174" s="105"/>
      <c r="E21174" s="105"/>
      <c r="F21174" s="105"/>
      <c r="I21174" s="105"/>
    </row>
    <row r="21175">
      <c r="C21175" s="225" t="str">
        <f>IFERROR(__xludf.DUMMYFUNCTION("""COMPUTED_VALUE"""),"")</f>
        <v/>
      </c>
      <c r="D21175" s="105"/>
      <c r="E21175" s="105"/>
      <c r="F21175" s="105"/>
      <c r="I21175" s="105"/>
    </row>
    <row r="21176">
      <c r="C21176" s="225" t="str">
        <f>IFERROR(__xludf.DUMMYFUNCTION("""COMPUTED_VALUE"""),"")</f>
        <v/>
      </c>
      <c r="D21176" s="105"/>
      <c r="E21176" s="105"/>
      <c r="F21176" s="105"/>
      <c r="I21176" s="105"/>
    </row>
    <row r="21177">
      <c r="C21177" s="225" t="str">
        <f>IFERROR(__xludf.DUMMYFUNCTION("""COMPUTED_VALUE"""),"")</f>
        <v/>
      </c>
      <c r="D21177" s="105"/>
      <c r="E21177" s="105"/>
      <c r="F21177" s="105"/>
      <c r="I21177" s="105"/>
    </row>
    <row r="21178">
      <c r="C21178" s="225" t="str">
        <f>IFERROR(__xludf.DUMMYFUNCTION("""COMPUTED_VALUE"""),"")</f>
        <v/>
      </c>
      <c r="D21178" s="105"/>
      <c r="E21178" s="105"/>
      <c r="F21178" s="105"/>
      <c r="I21178" s="105"/>
    </row>
    <row r="21179">
      <c r="C21179" s="225" t="str">
        <f>IFERROR(__xludf.DUMMYFUNCTION("""COMPUTED_VALUE"""),"")</f>
        <v/>
      </c>
      <c r="D21179" s="105"/>
      <c r="E21179" s="105"/>
      <c r="F21179" s="105"/>
      <c r="I21179" s="105"/>
    </row>
    <row r="21180">
      <c r="C21180" s="225" t="str">
        <f>IFERROR(__xludf.DUMMYFUNCTION("""COMPUTED_VALUE"""),"")</f>
        <v/>
      </c>
      <c r="D21180" s="105"/>
      <c r="E21180" s="105"/>
      <c r="F21180" s="105"/>
      <c r="I21180" s="105"/>
    </row>
    <row r="21181">
      <c r="C21181" s="225" t="str">
        <f>IFERROR(__xludf.DUMMYFUNCTION("""COMPUTED_VALUE"""),"")</f>
        <v/>
      </c>
      <c r="D21181" s="105"/>
      <c r="E21181" s="105"/>
      <c r="F21181" s="105"/>
      <c r="I21181" s="105"/>
    </row>
    <row r="21182">
      <c r="C21182" s="225" t="str">
        <f>IFERROR(__xludf.DUMMYFUNCTION("""COMPUTED_VALUE"""),"")</f>
        <v/>
      </c>
      <c r="D21182" s="105"/>
      <c r="E21182" s="105"/>
      <c r="F21182" s="105"/>
      <c r="I21182" s="105"/>
    </row>
    <row r="21183">
      <c r="C21183" s="225" t="str">
        <f>IFERROR(__xludf.DUMMYFUNCTION("""COMPUTED_VALUE"""),"")</f>
        <v/>
      </c>
      <c r="D21183" s="105"/>
      <c r="E21183" s="105"/>
      <c r="F21183" s="105"/>
      <c r="I21183" s="105"/>
    </row>
    <row r="21184">
      <c r="C21184" s="225" t="str">
        <f>IFERROR(__xludf.DUMMYFUNCTION("""COMPUTED_VALUE"""),"")</f>
        <v/>
      </c>
      <c r="D21184" s="105"/>
      <c r="E21184" s="105"/>
      <c r="F21184" s="105"/>
      <c r="I21184" s="105"/>
    </row>
    <row r="21185">
      <c r="C21185" s="225" t="str">
        <f>IFERROR(__xludf.DUMMYFUNCTION("""COMPUTED_VALUE"""),"")</f>
        <v/>
      </c>
      <c r="D21185" s="105"/>
      <c r="E21185" s="105"/>
      <c r="F21185" s="105"/>
      <c r="I21185" s="105"/>
    </row>
    <row r="21186">
      <c r="C21186" s="225" t="str">
        <f>IFERROR(__xludf.DUMMYFUNCTION("""COMPUTED_VALUE"""),"")</f>
        <v/>
      </c>
      <c r="D21186" s="105"/>
      <c r="E21186" s="105"/>
      <c r="F21186" s="105"/>
      <c r="I21186" s="105"/>
    </row>
    <row r="21187">
      <c r="C21187" s="225" t="str">
        <f>IFERROR(__xludf.DUMMYFUNCTION("""COMPUTED_VALUE"""),"")</f>
        <v/>
      </c>
      <c r="D21187" s="105"/>
      <c r="E21187" s="105"/>
      <c r="F21187" s="105"/>
      <c r="I21187" s="105"/>
    </row>
    <row r="21188">
      <c r="C21188" s="225" t="str">
        <f>IFERROR(__xludf.DUMMYFUNCTION("""COMPUTED_VALUE"""),"")</f>
        <v/>
      </c>
      <c r="D21188" s="105"/>
      <c r="E21188" s="105"/>
      <c r="F21188" s="105"/>
      <c r="I21188" s="105"/>
    </row>
    <row r="21189">
      <c r="C21189" s="225" t="str">
        <f>IFERROR(__xludf.DUMMYFUNCTION("""COMPUTED_VALUE"""),"")</f>
        <v/>
      </c>
      <c r="D21189" s="105"/>
      <c r="E21189" s="105"/>
      <c r="F21189" s="105"/>
      <c r="I21189" s="105"/>
    </row>
    <row r="21190">
      <c r="C21190" s="225" t="str">
        <f>IFERROR(__xludf.DUMMYFUNCTION("""COMPUTED_VALUE"""),"")</f>
        <v/>
      </c>
      <c r="D21190" s="105"/>
      <c r="E21190" s="105"/>
      <c r="F21190" s="105"/>
      <c r="I21190" s="105"/>
    </row>
    <row r="21191">
      <c r="C21191" s="225" t="str">
        <f>IFERROR(__xludf.DUMMYFUNCTION("""COMPUTED_VALUE"""),"")</f>
        <v/>
      </c>
      <c r="D21191" s="105"/>
      <c r="E21191" s="105"/>
      <c r="F21191" s="105"/>
      <c r="I21191" s="105"/>
    </row>
    <row r="21192">
      <c r="C21192" s="225" t="str">
        <f>IFERROR(__xludf.DUMMYFUNCTION("""COMPUTED_VALUE"""),"")</f>
        <v/>
      </c>
      <c r="D21192" s="105"/>
      <c r="E21192" s="105"/>
      <c r="F21192" s="105"/>
      <c r="I21192" s="105"/>
    </row>
    <row r="21193">
      <c r="C21193" s="225" t="str">
        <f>IFERROR(__xludf.DUMMYFUNCTION("""COMPUTED_VALUE"""),"")</f>
        <v/>
      </c>
      <c r="D21193" s="105"/>
      <c r="E21193" s="105"/>
      <c r="F21193" s="105"/>
      <c r="I21193" s="105"/>
    </row>
    <row r="21194">
      <c r="C21194" s="225" t="str">
        <f>IFERROR(__xludf.DUMMYFUNCTION("""COMPUTED_VALUE"""),"")</f>
        <v/>
      </c>
      <c r="D21194" s="105"/>
      <c r="E21194" s="105"/>
      <c r="F21194" s="105"/>
      <c r="I21194" s="105"/>
    </row>
    <row r="21195">
      <c r="C21195" s="225" t="str">
        <f>IFERROR(__xludf.DUMMYFUNCTION("""COMPUTED_VALUE"""),"")</f>
        <v/>
      </c>
      <c r="D21195" s="105"/>
      <c r="E21195" s="105"/>
      <c r="F21195" s="105"/>
      <c r="I21195" s="105"/>
    </row>
    <row r="21196">
      <c r="C21196" s="225" t="str">
        <f>IFERROR(__xludf.DUMMYFUNCTION("""COMPUTED_VALUE"""),"")</f>
        <v/>
      </c>
      <c r="D21196" s="105"/>
      <c r="E21196" s="105"/>
      <c r="F21196" s="105"/>
      <c r="I21196" s="105"/>
    </row>
    <row r="21197">
      <c r="C21197" s="225" t="str">
        <f>IFERROR(__xludf.DUMMYFUNCTION("""COMPUTED_VALUE"""),"")</f>
        <v/>
      </c>
      <c r="D21197" s="105"/>
      <c r="E21197" s="105"/>
      <c r="F21197" s="105"/>
      <c r="I21197" s="105"/>
    </row>
    <row r="21198">
      <c r="C21198" s="225" t="str">
        <f>IFERROR(__xludf.DUMMYFUNCTION("""COMPUTED_VALUE"""),"")</f>
        <v/>
      </c>
      <c r="D21198" s="105"/>
      <c r="E21198" s="105"/>
      <c r="F21198" s="105"/>
      <c r="I21198" s="105"/>
    </row>
    <row r="21199">
      <c r="C21199" s="225" t="str">
        <f>IFERROR(__xludf.DUMMYFUNCTION("""COMPUTED_VALUE"""),"")</f>
        <v/>
      </c>
      <c r="D21199" s="105"/>
      <c r="E21199" s="105"/>
      <c r="F21199" s="105"/>
      <c r="I21199" s="105"/>
    </row>
    <row r="21200">
      <c r="C21200" s="225" t="str">
        <f>IFERROR(__xludf.DUMMYFUNCTION("""COMPUTED_VALUE"""),"")</f>
        <v/>
      </c>
      <c r="D21200" s="105"/>
      <c r="E21200" s="105"/>
      <c r="F21200" s="105"/>
      <c r="I21200" s="105"/>
    </row>
    <row r="21201">
      <c r="C21201" s="225" t="str">
        <f>IFERROR(__xludf.DUMMYFUNCTION("""COMPUTED_VALUE"""),"")</f>
        <v/>
      </c>
      <c r="D21201" s="105"/>
      <c r="E21201" s="105"/>
      <c r="F21201" s="105"/>
      <c r="I21201" s="105"/>
    </row>
    <row r="21202">
      <c r="C21202" s="225" t="str">
        <f>IFERROR(__xludf.DUMMYFUNCTION("""COMPUTED_VALUE"""),"")</f>
        <v/>
      </c>
      <c r="D21202" s="105"/>
      <c r="E21202" s="105"/>
      <c r="F21202" s="105"/>
      <c r="I21202" s="105"/>
    </row>
    <row r="21203">
      <c r="C21203" s="225" t="str">
        <f>IFERROR(__xludf.DUMMYFUNCTION("""COMPUTED_VALUE"""),"")</f>
        <v/>
      </c>
      <c r="D21203" s="105"/>
      <c r="E21203" s="105"/>
      <c r="F21203" s="105"/>
      <c r="I21203" s="105"/>
    </row>
    <row r="21204">
      <c r="C21204" s="225" t="str">
        <f>IFERROR(__xludf.DUMMYFUNCTION("""COMPUTED_VALUE"""),"")</f>
        <v/>
      </c>
      <c r="D21204" s="105"/>
      <c r="E21204" s="105"/>
      <c r="F21204" s="105"/>
      <c r="I21204" s="105"/>
    </row>
    <row r="21205">
      <c r="C21205" s="225" t="str">
        <f>IFERROR(__xludf.DUMMYFUNCTION("""COMPUTED_VALUE"""),"")</f>
        <v/>
      </c>
      <c r="D21205" s="105"/>
      <c r="E21205" s="105"/>
      <c r="F21205" s="105"/>
      <c r="I21205" s="105"/>
    </row>
    <row r="21206">
      <c r="C21206" s="225" t="str">
        <f>IFERROR(__xludf.DUMMYFUNCTION("""COMPUTED_VALUE"""),"")</f>
        <v/>
      </c>
      <c r="D21206" s="105"/>
      <c r="E21206" s="105"/>
      <c r="F21206" s="105"/>
      <c r="I21206" s="105"/>
    </row>
    <row r="21207">
      <c r="C21207" s="225" t="str">
        <f>IFERROR(__xludf.DUMMYFUNCTION("""COMPUTED_VALUE"""),"")</f>
        <v/>
      </c>
      <c r="D21207" s="105"/>
      <c r="E21207" s="105"/>
      <c r="F21207" s="105"/>
      <c r="I21207" s="105"/>
    </row>
    <row r="21208">
      <c r="C21208" s="225" t="str">
        <f>IFERROR(__xludf.DUMMYFUNCTION("""COMPUTED_VALUE"""),"")</f>
        <v/>
      </c>
      <c r="D21208" s="105"/>
      <c r="E21208" s="105"/>
      <c r="F21208" s="105"/>
      <c r="I21208" s="105"/>
    </row>
    <row r="21209">
      <c r="C21209" s="225" t="str">
        <f>IFERROR(__xludf.DUMMYFUNCTION("""COMPUTED_VALUE"""),"")</f>
        <v/>
      </c>
      <c r="D21209" s="105"/>
      <c r="E21209" s="105"/>
      <c r="F21209" s="105"/>
      <c r="I21209" s="105"/>
    </row>
    <row r="21210">
      <c r="C21210" s="225" t="str">
        <f>IFERROR(__xludf.DUMMYFUNCTION("""COMPUTED_VALUE"""),"")</f>
        <v/>
      </c>
      <c r="D21210" s="105"/>
      <c r="E21210" s="105"/>
      <c r="F21210" s="105"/>
      <c r="I21210" s="105"/>
    </row>
    <row r="21211">
      <c r="C21211" s="225" t="str">
        <f>IFERROR(__xludf.DUMMYFUNCTION("""COMPUTED_VALUE"""),"")</f>
        <v/>
      </c>
      <c r="D21211" s="105"/>
      <c r="E21211" s="105"/>
      <c r="F21211" s="105"/>
      <c r="I21211" s="105"/>
    </row>
    <row r="21212">
      <c r="C21212" s="225" t="str">
        <f>IFERROR(__xludf.DUMMYFUNCTION("""COMPUTED_VALUE"""),"")</f>
        <v/>
      </c>
      <c r="D21212" s="105"/>
      <c r="E21212" s="105"/>
      <c r="F21212" s="105"/>
      <c r="I21212" s="105"/>
    </row>
    <row r="21213">
      <c r="C21213" s="225" t="str">
        <f>IFERROR(__xludf.DUMMYFUNCTION("""COMPUTED_VALUE"""),"")</f>
        <v/>
      </c>
      <c r="D21213" s="105"/>
      <c r="E21213" s="105"/>
      <c r="F21213" s="105"/>
      <c r="I21213" s="105"/>
    </row>
    <row r="21214">
      <c r="C21214" s="225" t="str">
        <f>IFERROR(__xludf.DUMMYFUNCTION("""COMPUTED_VALUE"""),"")</f>
        <v/>
      </c>
      <c r="D21214" s="105"/>
      <c r="E21214" s="105"/>
      <c r="F21214" s="105"/>
      <c r="I21214" s="105"/>
    </row>
    <row r="21215">
      <c r="C21215" s="225" t="str">
        <f>IFERROR(__xludf.DUMMYFUNCTION("""COMPUTED_VALUE"""),"")</f>
        <v/>
      </c>
      <c r="D21215" s="105"/>
      <c r="E21215" s="105"/>
      <c r="F21215" s="105"/>
      <c r="I21215" s="105"/>
    </row>
    <row r="21216">
      <c r="C21216" s="225" t="str">
        <f>IFERROR(__xludf.DUMMYFUNCTION("""COMPUTED_VALUE"""),"")</f>
        <v/>
      </c>
      <c r="D21216" s="105"/>
      <c r="E21216" s="105"/>
      <c r="F21216" s="105"/>
      <c r="I21216" s="105"/>
    </row>
    <row r="21217">
      <c r="C21217" s="225" t="str">
        <f>IFERROR(__xludf.DUMMYFUNCTION("""COMPUTED_VALUE"""),"")</f>
        <v/>
      </c>
      <c r="D21217" s="105"/>
      <c r="E21217" s="105"/>
      <c r="F21217" s="105"/>
      <c r="I21217" s="105"/>
    </row>
    <row r="21218">
      <c r="C21218" s="225" t="str">
        <f>IFERROR(__xludf.DUMMYFUNCTION("""COMPUTED_VALUE"""),"")</f>
        <v/>
      </c>
      <c r="D21218" s="105"/>
      <c r="E21218" s="105"/>
      <c r="F21218" s="105"/>
      <c r="I21218" s="105"/>
    </row>
    <row r="21219">
      <c r="C21219" s="225" t="str">
        <f>IFERROR(__xludf.DUMMYFUNCTION("""COMPUTED_VALUE"""),"")</f>
        <v/>
      </c>
      <c r="D21219" s="105"/>
      <c r="E21219" s="105"/>
      <c r="F21219" s="105"/>
      <c r="I21219" s="105"/>
    </row>
    <row r="21220">
      <c r="C21220" s="225" t="str">
        <f>IFERROR(__xludf.DUMMYFUNCTION("""COMPUTED_VALUE"""),"")</f>
        <v/>
      </c>
      <c r="D21220" s="105"/>
      <c r="E21220" s="105"/>
      <c r="F21220" s="105"/>
      <c r="I21220" s="105"/>
    </row>
    <row r="21221">
      <c r="C21221" s="225" t="str">
        <f>IFERROR(__xludf.DUMMYFUNCTION("""COMPUTED_VALUE"""),"")</f>
        <v/>
      </c>
      <c r="D21221" s="105"/>
      <c r="E21221" s="105"/>
      <c r="F21221" s="105"/>
      <c r="I21221" s="105"/>
    </row>
    <row r="21222">
      <c r="C21222" s="225" t="str">
        <f>IFERROR(__xludf.DUMMYFUNCTION("""COMPUTED_VALUE"""),"")</f>
        <v/>
      </c>
      <c r="D21222" s="105"/>
      <c r="E21222" s="105"/>
      <c r="F21222" s="105"/>
      <c r="I21222" s="105"/>
    </row>
    <row r="21223">
      <c r="C21223" s="225" t="str">
        <f>IFERROR(__xludf.DUMMYFUNCTION("""COMPUTED_VALUE"""),"")</f>
        <v/>
      </c>
      <c r="D21223" s="105"/>
      <c r="E21223" s="105"/>
      <c r="F21223" s="105"/>
      <c r="I21223" s="105"/>
    </row>
    <row r="21224">
      <c r="C21224" s="225" t="str">
        <f>IFERROR(__xludf.DUMMYFUNCTION("""COMPUTED_VALUE"""),"")</f>
        <v/>
      </c>
      <c r="D21224" s="105"/>
      <c r="E21224" s="105"/>
      <c r="F21224" s="105"/>
      <c r="I21224" s="105"/>
    </row>
    <row r="21225">
      <c r="C21225" s="225" t="str">
        <f>IFERROR(__xludf.DUMMYFUNCTION("""COMPUTED_VALUE"""),"")</f>
        <v/>
      </c>
      <c r="D21225" s="105"/>
      <c r="E21225" s="105"/>
      <c r="F21225" s="105"/>
      <c r="I21225" s="105"/>
    </row>
    <row r="21226">
      <c r="C21226" s="225" t="str">
        <f>IFERROR(__xludf.DUMMYFUNCTION("""COMPUTED_VALUE"""),"")</f>
        <v/>
      </c>
      <c r="D21226" s="105"/>
      <c r="E21226" s="105"/>
      <c r="F21226" s="105"/>
      <c r="I21226" s="105"/>
    </row>
    <row r="21227">
      <c r="C21227" s="225" t="str">
        <f>IFERROR(__xludf.DUMMYFUNCTION("""COMPUTED_VALUE"""),"")</f>
        <v/>
      </c>
      <c r="D21227" s="105"/>
      <c r="E21227" s="105"/>
      <c r="F21227" s="105"/>
      <c r="I21227" s="105"/>
    </row>
    <row r="21228">
      <c r="C21228" s="225" t="str">
        <f>IFERROR(__xludf.DUMMYFUNCTION("""COMPUTED_VALUE"""),"")</f>
        <v/>
      </c>
      <c r="D21228" s="105"/>
      <c r="E21228" s="105"/>
      <c r="F21228" s="105"/>
      <c r="I21228" s="105"/>
    </row>
    <row r="21229">
      <c r="C21229" s="225" t="str">
        <f>IFERROR(__xludf.DUMMYFUNCTION("""COMPUTED_VALUE"""),"")</f>
        <v/>
      </c>
      <c r="D21229" s="105"/>
      <c r="E21229" s="105"/>
      <c r="F21229" s="105"/>
      <c r="I21229" s="105"/>
    </row>
    <row r="21230">
      <c r="C21230" s="225" t="str">
        <f>IFERROR(__xludf.DUMMYFUNCTION("""COMPUTED_VALUE"""),"")</f>
        <v/>
      </c>
      <c r="D21230" s="105"/>
      <c r="E21230" s="105"/>
      <c r="F21230" s="105"/>
      <c r="I21230" s="105"/>
    </row>
    <row r="21231">
      <c r="C21231" s="225" t="str">
        <f>IFERROR(__xludf.DUMMYFUNCTION("""COMPUTED_VALUE"""),"")</f>
        <v/>
      </c>
      <c r="D21231" s="105"/>
      <c r="E21231" s="105"/>
      <c r="F21231" s="105"/>
      <c r="I21231" s="105"/>
    </row>
    <row r="21232">
      <c r="C21232" s="225" t="str">
        <f>IFERROR(__xludf.DUMMYFUNCTION("""COMPUTED_VALUE"""),"")</f>
        <v/>
      </c>
      <c r="D21232" s="105"/>
      <c r="E21232" s="105"/>
      <c r="F21232" s="105"/>
      <c r="I21232" s="105"/>
    </row>
    <row r="21233">
      <c r="C21233" s="225" t="str">
        <f>IFERROR(__xludf.DUMMYFUNCTION("""COMPUTED_VALUE"""),"")</f>
        <v/>
      </c>
      <c r="D21233" s="105"/>
      <c r="E21233" s="105"/>
      <c r="F21233" s="105"/>
      <c r="I21233" s="105"/>
    </row>
    <row r="21234">
      <c r="C21234" s="225" t="str">
        <f>IFERROR(__xludf.DUMMYFUNCTION("""COMPUTED_VALUE"""),"")</f>
        <v/>
      </c>
      <c r="D21234" s="105"/>
      <c r="E21234" s="105"/>
      <c r="F21234" s="105"/>
      <c r="I21234" s="105"/>
    </row>
    <row r="21235">
      <c r="C21235" s="225" t="str">
        <f>IFERROR(__xludf.DUMMYFUNCTION("""COMPUTED_VALUE"""),"")</f>
        <v/>
      </c>
      <c r="D21235" s="105"/>
      <c r="E21235" s="105"/>
      <c r="F21235" s="105"/>
      <c r="I21235" s="105"/>
    </row>
    <row r="21236">
      <c r="C21236" s="225" t="str">
        <f>IFERROR(__xludf.DUMMYFUNCTION("""COMPUTED_VALUE"""),"")</f>
        <v/>
      </c>
      <c r="D21236" s="105"/>
      <c r="E21236" s="105"/>
      <c r="F21236" s="105"/>
      <c r="I21236" s="105"/>
    </row>
    <row r="21237">
      <c r="C21237" s="225" t="str">
        <f>IFERROR(__xludf.DUMMYFUNCTION("""COMPUTED_VALUE"""),"")</f>
        <v/>
      </c>
      <c r="D21237" s="105"/>
      <c r="E21237" s="105"/>
      <c r="F21237" s="105"/>
      <c r="I21237" s="105"/>
    </row>
    <row r="21238">
      <c r="C21238" s="225" t="str">
        <f>IFERROR(__xludf.DUMMYFUNCTION("""COMPUTED_VALUE"""),"")</f>
        <v/>
      </c>
      <c r="D21238" s="105"/>
      <c r="E21238" s="105"/>
      <c r="F21238" s="105"/>
      <c r="I21238" s="105"/>
    </row>
    <row r="21239">
      <c r="C21239" s="225" t="str">
        <f>IFERROR(__xludf.DUMMYFUNCTION("""COMPUTED_VALUE"""),"")</f>
        <v/>
      </c>
      <c r="D21239" s="105"/>
      <c r="E21239" s="105"/>
      <c r="F21239" s="105"/>
      <c r="I21239" s="105"/>
    </row>
    <row r="21240">
      <c r="C21240" s="225" t="str">
        <f>IFERROR(__xludf.DUMMYFUNCTION("""COMPUTED_VALUE"""),"")</f>
        <v/>
      </c>
      <c r="D21240" s="105"/>
      <c r="E21240" s="105"/>
      <c r="F21240" s="105"/>
      <c r="I21240" s="105"/>
    </row>
    <row r="21241">
      <c r="C21241" s="225" t="str">
        <f>IFERROR(__xludf.DUMMYFUNCTION("""COMPUTED_VALUE"""),"")</f>
        <v/>
      </c>
      <c r="D21241" s="105"/>
      <c r="E21241" s="105"/>
      <c r="F21241" s="105"/>
      <c r="I21241" s="105"/>
    </row>
    <row r="21242">
      <c r="C21242" s="225" t="str">
        <f>IFERROR(__xludf.DUMMYFUNCTION("""COMPUTED_VALUE"""),"")</f>
        <v/>
      </c>
      <c r="D21242" s="105"/>
      <c r="E21242" s="105"/>
      <c r="F21242" s="105"/>
      <c r="I21242" s="105"/>
    </row>
    <row r="21243">
      <c r="C21243" s="225" t="str">
        <f>IFERROR(__xludf.DUMMYFUNCTION("""COMPUTED_VALUE"""),"")</f>
        <v/>
      </c>
      <c r="D21243" s="105"/>
      <c r="E21243" s="105"/>
      <c r="F21243" s="105"/>
      <c r="I21243" s="105"/>
    </row>
    <row r="21244">
      <c r="C21244" s="225" t="str">
        <f>IFERROR(__xludf.DUMMYFUNCTION("""COMPUTED_VALUE"""),"")</f>
        <v/>
      </c>
      <c r="D21244" s="105"/>
      <c r="E21244" s="105"/>
      <c r="F21244" s="105"/>
      <c r="I21244" s="105"/>
    </row>
    <row r="21245">
      <c r="C21245" s="225" t="str">
        <f>IFERROR(__xludf.DUMMYFUNCTION("""COMPUTED_VALUE"""),"")</f>
        <v/>
      </c>
      <c r="D21245" s="105"/>
      <c r="E21245" s="105"/>
      <c r="F21245" s="105"/>
      <c r="I21245" s="105"/>
    </row>
    <row r="21246">
      <c r="C21246" s="225" t="str">
        <f>IFERROR(__xludf.DUMMYFUNCTION("""COMPUTED_VALUE"""),"")</f>
        <v/>
      </c>
      <c r="D21246" s="105"/>
      <c r="E21246" s="105"/>
      <c r="F21246" s="105"/>
      <c r="I21246" s="105"/>
    </row>
    <row r="21247">
      <c r="C21247" s="225" t="str">
        <f>IFERROR(__xludf.DUMMYFUNCTION("""COMPUTED_VALUE"""),"")</f>
        <v/>
      </c>
      <c r="D21247" s="105"/>
      <c r="E21247" s="105"/>
      <c r="F21247" s="105"/>
      <c r="I21247" s="105"/>
    </row>
    <row r="21248">
      <c r="C21248" s="225" t="str">
        <f>IFERROR(__xludf.DUMMYFUNCTION("""COMPUTED_VALUE"""),"")</f>
        <v/>
      </c>
      <c r="D21248" s="105"/>
      <c r="E21248" s="105"/>
      <c r="F21248" s="105"/>
      <c r="I21248" s="105"/>
    </row>
    <row r="21249">
      <c r="C21249" s="225" t="str">
        <f>IFERROR(__xludf.DUMMYFUNCTION("""COMPUTED_VALUE"""),"")</f>
        <v/>
      </c>
      <c r="D21249" s="105"/>
      <c r="E21249" s="105"/>
      <c r="F21249" s="105"/>
      <c r="I21249" s="105"/>
    </row>
    <row r="21250">
      <c r="C21250" s="225" t="str">
        <f>IFERROR(__xludf.DUMMYFUNCTION("""COMPUTED_VALUE"""),"")</f>
        <v/>
      </c>
      <c r="D21250" s="105"/>
      <c r="E21250" s="105"/>
      <c r="F21250" s="105"/>
      <c r="I21250" s="105"/>
    </row>
    <row r="21251">
      <c r="C21251" s="225" t="str">
        <f>IFERROR(__xludf.DUMMYFUNCTION("""COMPUTED_VALUE"""),"")</f>
        <v/>
      </c>
      <c r="D21251" s="105"/>
      <c r="E21251" s="105"/>
      <c r="F21251" s="105"/>
      <c r="I21251" s="105"/>
    </row>
    <row r="21252">
      <c r="C21252" s="225" t="str">
        <f>IFERROR(__xludf.DUMMYFUNCTION("""COMPUTED_VALUE"""),"")</f>
        <v/>
      </c>
      <c r="D21252" s="105"/>
      <c r="E21252" s="105"/>
      <c r="F21252" s="105"/>
      <c r="I21252" s="105"/>
    </row>
    <row r="21253">
      <c r="C21253" s="225" t="str">
        <f>IFERROR(__xludf.DUMMYFUNCTION("""COMPUTED_VALUE"""),"")</f>
        <v/>
      </c>
      <c r="D21253" s="105"/>
      <c r="E21253" s="105"/>
      <c r="F21253" s="105"/>
      <c r="I21253" s="105"/>
    </row>
    <row r="21254">
      <c r="C21254" s="225" t="str">
        <f>IFERROR(__xludf.DUMMYFUNCTION("""COMPUTED_VALUE"""),"")</f>
        <v/>
      </c>
      <c r="D21254" s="105"/>
      <c r="E21254" s="105"/>
      <c r="F21254" s="105"/>
      <c r="I21254" s="105"/>
    </row>
    <row r="21255">
      <c r="C21255" s="225" t="str">
        <f>IFERROR(__xludf.DUMMYFUNCTION("""COMPUTED_VALUE"""),"")</f>
        <v/>
      </c>
      <c r="D21255" s="105"/>
      <c r="E21255" s="105"/>
      <c r="F21255" s="105"/>
      <c r="I21255" s="105"/>
    </row>
    <row r="21256">
      <c r="C21256" s="225" t="str">
        <f>IFERROR(__xludf.DUMMYFUNCTION("""COMPUTED_VALUE"""),"")</f>
        <v/>
      </c>
      <c r="D21256" s="105"/>
      <c r="E21256" s="105"/>
      <c r="F21256" s="105"/>
      <c r="I21256" s="105"/>
    </row>
    <row r="21257">
      <c r="C21257" s="225" t="str">
        <f>IFERROR(__xludf.DUMMYFUNCTION("""COMPUTED_VALUE"""),"")</f>
        <v/>
      </c>
      <c r="D21257" s="105"/>
      <c r="E21257" s="105"/>
      <c r="F21257" s="105"/>
      <c r="I21257" s="105"/>
    </row>
    <row r="21258">
      <c r="C21258" s="225" t="str">
        <f>IFERROR(__xludf.DUMMYFUNCTION("""COMPUTED_VALUE"""),"")</f>
        <v/>
      </c>
      <c r="D21258" s="105"/>
      <c r="E21258" s="105"/>
      <c r="F21258" s="105"/>
      <c r="I21258" s="105"/>
    </row>
    <row r="21259">
      <c r="C21259" s="225" t="str">
        <f>IFERROR(__xludf.DUMMYFUNCTION("""COMPUTED_VALUE"""),"")</f>
        <v/>
      </c>
      <c r="D21259" s="105"/>
      <c r="E21259" s="105"/>
      <c r="F21259" s="105"/>
      <c r="I21259" s="105"/>
    </row>
    <row r="21260">
      <c r="C21260" s="225" t="str">
        <f>IFERROR(__xludf.DUMMYFUNCTION("""COMPUTED_VALUE"""),"")</f>
        <v/>
      </c>
      <c r="D21260" s="105"/>
      <c r="E21260" s="105"/>
      <c r="F21260" s="105"/>
      <c r="I21260" s="105"/>
    </row>
    <row r="21261">
      <c r="C21261" s="225" t="str">
        <f>IFERROR(__xludf.DUMMYFUNCTION("""COMPUTED_VALUE"""),"")</f>
        <v/>
      </c>
      <c r="D21261" s="105"/>
      <c r="E21261" s="105"/>
      <c r="F21261" s="105"/>
      <c r="I21261" s="105"/>
    </row>
    <row r="21262">
      <c r="C21262" s="225" t="str">
        <f>IFERROR(__xludf.DUMMYFUNCTION("""COMPUTED_VALUE"""),"")</f>
        <v/>
      </c>
      <c r="D21262" s="105"/>
      <c r="E21262" s="105"/>
      <c r="F21262" s="105"/>
      <c r="I21262" s="105"/>
    </row>
    <row r="21263">
      <c r="C21263" s="225" t="str">
        <f>IFERROR(__xludf.DUMMYFUNCTION("""COMPUTED_VALUE"""),"")</f>
        <v/>
      </c>
      <c r="D21263" s="105"/>
      <c r="E21263" s="105"/>
      <c r="F21263" s="105"/>
      <c r="I21263" s="105"/>
    </row>
    <row r="21264">
      <c r="C21264" s="225" t="str">
        <f>IFERROR(__xludf.DUMMYFUNCTION("""COMPUTED_VALUE"""),"")</f>
        <v/>
      </c>
      <c r="D21264" s="105"/>
      <c r="E21264" s="105"/>
      <c r="F21264" s="105"/>
      <c r="I21264" s="105"/>
    </row>
    <row r="21265">
      <c r="C21265" s="225" t="str">
        <f>IFERROR(__xludf.DUMMYFUNCTION("""COMPUTED_VALUE"""),"")</f>
        <v/>
      </c>
      <c r="D21265" s="105"/>
      <c r="E21265" s="105"/>
      <c r="F21265" s="105"/>
      <c r="I21265" s="105"/>
    </row>
    <row r="21266">
      <c r="C21266" s="225" t="str">
        <f>IFERROR(__xludf.DUMMYFUNCTION("""COMPUTED_VALUE"""),"")</f>
        <v/>
      </c>
      <c r="D21266" s="105"/>
      <c r="E21266" s="105"/>
      <c r="F21266" s="105"/>
      <c r="I21266" s="105"/>
    </row>
    <row r="21267">
      <c r="C21267" s="225" t="str">
        <f>IFERROR(__xludf.DUMMYFUNCTION("""COMPUTED_VALUE"""),"")</f>
        <v/>
      </c>
      <c r="D21267" s="105"/>
      <c r="E21267" s="105"/>
      <c r="F21267" s="105"/>
      <c r="I21267" s="105"/>
    </row>
    <row r="21268">
      <c r="C21268" s="225" t="str">
        <f>IFERROR(__xludf.DUMMYFUNCTION("""COMPUTED_VALUE"""),"")</f>
        <v/>
      </c>
      <c r="D21268" s="105"/>
      <c r="E21268" s="105"/>
      <c r="F21268" s="105"/>
      <c r="I21268" s="105"/>
    </row>
    <row r="21269">
      <c r="C21269" s="225" t="str">
        <f>IFERROR(__xludf.DUMMYFUNCTION("""COMPUTED_VALUE"""),"")</f>
        <v/>
      </c>
      <c r="D21269" s="105"/>
      <c r="E21269" s="105"/>
      <c r="F21269" s="105"/>
      <c r="I21269" s="105"/>
    </row>
    <row r="21270">
      <c r="C21270" s="225" t="str">
        <f>IFERROR(__xludf.DUMMYFUNCTION("""COMPUTED_VALUE"""),"")</f>
        <v/>
      </c>
      <c r="D21270" s="105"/>
      <c r="E21270" s="105"/>
      <c r="F21270" s="105"/>
      <c r="I21270" s="105"/>
    </row>
    <row r="21271">
      <c r="C21271" s="225" t="str">
        <f>IFERROR(__xludf.DUMMYFUNCTION("""COMPUTED_VALUE"""),"")</f>
        <v/>
      </c>
      <c r="D21271" s="105"/>
      <c r="E21271" s="105"/>
      <c r="F21271" s="105"/>
      <c r="I21271" s="105"/>
    </row>
    <row r="21272">
      <c r="C21272" s="225" t="str">
        <f>IFERROR(__xludf.DUMMYFUNCTION("""COMPUTED_VALUE"""),"")</f>
        <v/>
      </c>
      <c r="D21272" s="105"/>
      <c r="E21272" s="105"/>
      <c r="F21272" s="105"/>
      <c r="I21272" s="105"/>
    </row>
    <row r="21273">
      <c r="C21273" s="225" t="str">
        <f>IFERROR(__xludf.DUMMYFUNCTION("""COMPUTED_VALUE"""),"")</f>
        <v/>
      </c>
      <c r="D21273" s="105"/>
      <c r="E21273" s="105"/>
      <c r="F21273" s="105"/>
      <c r="I21273" s="105"/>
    </row>
    <row r="21274">
      <c r="C21274" s="225" t="str">
        <f>IFERROR(__xludf.DUMMYFUNCTION("""COMPUTED_VALUE"""),"")</f>
        <v/>
      </c>
      <c r="D21274" s="105"/>
      <c r="E21274" s="105"/>
      <c r="F21274" s="105"/>
      <c r="I21274" s="105"/>
    </row>
    <row r="21275">
      <c r="C21275" s="225" t="str">
        <f>IFERROR(__xludf.DUMMYFUNCTION("""COMPUTED_VALUE"""),"")</f>
        <v/>
      </c>
      <c r="D21275" s="105"/>
      <c r="E21275" s="105"/>
      <c r="F21275" s="105"/>
      <c r="I21275" s="105"/>
    </row>
    <row r="21276">
      <c r="C21276" s="225" t="str">
        <f>IFERROR(__xludf.DUMMYFUNCTION("""COMPUTED_VALUE"""),"")</f>
        <v/>
      </c>
      <c r="D21276" s="105"/>
      <c r="E21276" s="105"/>
      <c r="F21276" s="105"/>
      <c r="I21276" s="105"/>
    </row>
    <row r="21277">
      <c r="C21277" s="225" t="str">
        <f>IFERROR(__xludf.DUMMYFUNCTION("""COMPUTED_VALUE"""),"")</f>
        <v/>
      </c>
      <c r="D21277" s="105"/>
      <c r="E21277" s="105"/>
      <c r="F21277" s="105"/>
      <c r="I21277" s="105"/>
    </row>
    <row r="21278">
      <c r="C21278" s="225" t="str">
        <f>IFERROR(__xludf.DUMMYFUNCTION("""COMPUTED_VALUE"""),"")</f>
        <v/>
      </c>
      <c r="D21278" s="105"/>
      <c r="E21278" s="105"/>
      <c r="F21278" s="105"/>
      <c r="I21278" s="105"/>
    </row>
    <row r="21279">
      <c r="C21279" s="225" t="str">
        <f>IFERROR(__xludf.DUMMYFUNCTION("""COMPUTED_VALUE"""),"")</f>
        <v/>
      </c>
      <c r="D21279" s="105"/>
      <c r="E21279" s="105"/>
      <c r="F21279" s="105"/>
      <c r="I21279" s="105"/>
    </row>
    <row r="21280">
      <c r="C21280" s="225" t="str">
        <f>IFERROR(__xludf.DUMMYFUNCTION("""COMPUTED_VALUE"""),"")</f>
        <v/>
      </c>
      <c r="D21280" s="105"/>
      <c r="E21280" s="105"/>
      <c r="F21280" s="105"/>
      <c r="I21280" s="105"/>
    </row>
    <row r="21281">
      <c r="C21281" s="225" t="str">
        <f>IFERROR(__xludf.DUMMYFUNCTION("""COMPUTED_VALUE"""),"")</f>
        <v/>
      </c>
      <c r="D21281" s="105"/>
      <c r="E21281" s="105"/>
      <c r="F21281" s="105"/>
      <c r="I21281" s="105"/>
    </row>
    <row r="21282">
      <c r="C21282" s="225" t="str">
        <f>IFERROR(__xludf.DUMMYFUNCTION("""COMPUTED_VALUE"""),"")</f>
        <v/>
      </c>
      <c r="D21282" s="105"/>
      <c r="E21282" s="105"/>
      <c r="F21282" s="105"/>
      <c r="I21282" s="105"/>
    </row>
    <row r="21283">
      <c r="C21283" s="225" t="str">
        <f>IFERROR(__xludf.DUMMYFUNCTION("""COMPUTED_VALUE"""),"")</f>
        <v/>
      </c>
      <c r="D21283" s="105"/>
      <c r="E21283" s="105"/>
      <c r="F21283" s="105"/>
      <c r="I21283" s="105"/>
    </row>
    <row r="21284">
      <c r="C21284" s="225" t="str">
        <f>IFERROR(__xludf.DUMMYFUNCTION("""COMPUTED_VALUE"""),"")</f>
        <v/>
      </c>
      <c r="D21284" s="105"/>
      <c r="E21284" s="105"/>
      <c r="F21284" s="105"/>
      <c r="I21284" s="105"/>
    </row>
    <row r="21285">
      <c r="C21285" s="225" t="str">
        <f>IFERROR(__xludf.DUMMYFUNCTION("""COMPUTED_VALUE"""),"")</f>
        <v/>
      </c>
      <c r="D21285" s="105"/>
      <c r="E21285" s="105"/>
      <c r="F21285" s="105"/>
      <c r="I21285" s="105"/>
    </row>
    <row r="21286">
      <c r="C21286" s="225" t="str">
        <f>IFERROR(__xludf.DUMMYFUNCTION("""COMPUTED_VALUE"""),"")</f>
        <v/>
      </c>
      <c r="D21286" s="105"/>
      <c r="E21286" s="105"/>
      <c r="F21286" s="105"/>
      <c r="I21286" s="105"/>
    </row>
    <row r="21287">
      <c r="C21287" s="225" t="str">
        <f>IFERROR(__xludf.DUMMYFUNCTION("""COMPUTED_VALUE"""),"")</f>
        <v/>
      </c>
      <c r="D21287" s="105"/>
      <c r="E21287" s="105"/>
      <c r="F21287" s="105"/>
      <c r="I21287" s="105"/>
    </row>
    <row r="21288">
      <c r="C21288" s="225" t="str">
        <f>IFERROR(__xludf.DUMMYFUNCTION("""COMPUTED_VALUE"""),"")</f>
        <v/>
      </c>
      <c r="D21288" s="105"/>
      <c r="E21288" s="105"/>
      <c r="F21288" s="105"/>
      <c r="I21288" s="105"/>
    </row>
    <row r="21289">
      <c r="C21289" s="225" t="str">
        <f>IFERROR(__xludf.DUMMYFUNCTION("""COMPUTED_VALUE"""),"")</f>
        <v/>
      </c>
      <c r="D21289" s="105"/>
      <c r="E21289" s="105"/>
      <c r="F21289" s="105"/>
      <c r="I21289" s="105"/>
    </row>
    <row r="21290">
      <c r="C21290" s="225" t="str">
        <f>IFERROR(__xludf.DUMMYFUNCTION("""COMPUTED_VALUE"""),"")</f>
        <v/>
      </c>
      <c r="D21290" s="105"/>
      <c r="E21290" s="105"/>
      <c r="F21290" s="105"/>
      <c r="I21290" s="105"/>
    </row>
    <row r="21291">
      <c r="C21291" s="225" t="str">
        <f>IFERROR(__xludf.DUMMYFUNCTION("""COMPUTED_VALUE"""),"")</f>
        <v/>
      </c>
      <c r="D21291" s="105"/>
      <c r="E21291" s="105"/>
      <c r="F21291" s="105"/>
      <c r="I21291" s="105"/>
    </row>
    <row r="21292">
      <c r="C21292" s="225" t="str">
        <f>IFERROR(__xludf.DUMMYFUNCTION("""COMPUTED_VALUE"""),"")</f>
        <v/>
      </c>
      <c r="D21292" s="105"/>
      <c r="E21292" s="105"/>
      <c r="F21292" s="105"/>
      <c r="I21292" s="105"/>
    </row>
    <row r="21293">
      <c r="C21293" s="225" t="str">
        <f>IFERROR(__xludf.DUMMYFUNCTION("""COMPUTED_VALUE"""),"")</f>
        <v/>
      </c>
      <c r="D21293" s="105"/>
      <c r="E21293" s="105"/>
      <c r="F21293" s="105"/>
      <c r="I21293" s="105"/>
    </row>
    <row r="21294">
      <c r="C21294" s="225" t="str">
        <f>IFERROR(__xludf.DUMMYFUNCTION("""COMPUTED_VALUE"""),"")</f>
        <v/>
      </c>
      <c r="D21294" s="105"/>
      <c r="E21294" s="105"/>
      <c r="F21294" s="105"/>
      <c r="I21294" s="105"/>
    </row>
    <row r="21295">
      <c r="C21295" s="225" t="str">
        <f>IFERROR(__xludf.DUMMYFUNCTION("""COMPUTED_VALUE"""),"")</f>
        <v/>
      </c>
      <c r="D21295" s="105"/>
      <c r="E21295" s="105"/>
      <c r="F21295" s="105"/>
      <c r="I21295" s="105"/>
    </row>
    <row r="21296">
      <c r="C21296" s="225" t="str">
        <f>IFERROR(__xludf.DUMMYFUNCTION("""COMPUTED_VALUE"""),"")</f>
        <v/>
      </c>
      <c r="D21296" s="105"/>
      <c r="E21296" s="105"/>
      <c r="F21296" s="105"/>
      <c r="I21296" s="105"/>
    </row>
    <row r="21297">
      <c r="C21297" s="225" t="str">
        <f>IFERROR(__xludf.DUMMYFUNCTION("""COMPUTED_VALUE"""),"")</f>
        <v/>
      </c>
      <c r="D21297" s="105"/>
      <c r="E21297" s="105"/>
      <c r="F21297" s="105"/>
      <c r="I21297" s="105"/>
    </row>
    <row r="21298">
      <c r="C21298" s="225" t="str">
        <f>IFERROR(__xludf.DUMMYFUNCTION("""COMPUTED_VALUE"""),"")</f>
        <v/>
      </c>
      <c r="D21298" s="105"/>
      <c r="E21298" s="105"/>
      <c r="F21298" s="105"/>
      <c r="I21298" s="105"/>
    </row>
    <row r="21299">
      <c r="C21299" s="225" t="str">
        <f>IFERROR(__xludf.DUMMYFUNCTION("""COMPUTED_VALUE"""),"")</f>
        <v/>
      </c>
      <c r="D21299" s="105"/>
      <c r="E21299" s="105"/>
      <c r="F21299" s="105"/>
      <c r="I21299" s="105"/>
    </row>
    <row r="21300">
      <c r="C21300" s="225" t="str">
        <f>IFERROR(__xludf.DUMMYFUNCTION("""COMPUTED_VALUE"""),"")</f>
        <v/>
      </c>
      <c r="D21300" s="105"/>
      <c r="E21300" s="105"/>
      <c r="F21300" s="105"/>
      <c r="I21300" s="105"/>
    </row>
    <row r="21301">
      <c r="C21301" s="225" t="str">
        <f>IFERROR(__xludf.DUMMYFUNCTION("""COMPUTED_VALUE"""),"")</f>
        <v/>
      </c>
      <c r="D21301" s="105"/>
      <c r="E21301" s="105"/>
      <c r="F21301" s="105"/>
      <c r="I21301" s="105"/>
    </row>
    <row r="21302">
      <c r="C21302" s="225" t="str">
        <f>IFERROR(__xludf.DUMMYFUNCTION("""COMPUTED_VALUE"""),"")</f>
        <v/>
      </c>
      <c r="D21302" s="105"/>
      <c r="E21302" s="105"/>
      <c r="F21302" s="105"/>
      <c r="I21302" s="105"/>
    </row>
    <row r="21303">
      <c r="C21303" s="225" t="str">
        <f>IFERROR(__xludf.DUMMYFUNCTION("""COMPUTED_VALUE"""),"")</f>
        <v/>
      </c>
      <c r="D21303" s="105"/>
      <c r="E21303" s="105"/>
      <c r="F21303" s="105"/>
      <c r="I21303" s="105"/>
    </row>
    <row r="21304">
      <c r="C21304" s="225" t="str">
        <f>IFERROR(__xludf.DUMMYFUNCTION("""COMPUTED_VALUE"""),"")</f>
        <v/>
      </c>
      <c r="D21304" s="105"/>
      <c r="E21304" s="105"/>
      <c r="F21304" s="105"/>
      <c r="I21304" s="105"/>
    </row>
    <row r="21305">
      <c r="C21305" s="225" t="str">
        <f>IFERROR(__xludf.DUMMYFUNCTION("""COMPUTED_VALUE"""),"")</f>
        <v/>
      </c>
      <c r="D21305" s="105"/>
      <c r="E21305" s="105"/>
      <c r="F21305" s="105"/>
      <c r="I21305" s="105"/>
    </row>
    <row r="21306">
      <c r="C21306" s="225" t="str">
        <f>IFERROR(__xludf.DUMMYFUNCTION("""COMPUTED_VALUE"""),"")</f>
        <v/>
      </c>
      <c r="D21306" s="105"/>
      <c r="E21306" s="105"/>
      <c r="F21306" s="105"/>
      <c r="I21306" s="105"/>
    </row>
    <row r="21307">
      <c r="C21307" s="225" t="str">
        <f>IFERROR(__xludf.DUMMYFUNCTION("""COMPUTED_VALUE"""),"")</f>
        <v/>
      </c>
      <c r="D21307" s="105"/>
      <c r="E21307" s="105"/>
      <c r="F21307" s="105"/>
      <c r="I21307" s="105"/>
    </row>
    <row r="21308">
      <c r="C21308" s="225" t="str">
        <f>IFERROR(__xludf.DUMMYFUNCTION("""COMPUTED_VALUE"""),"")</f>
        <v/>
      </c>
      <c r="D21308" s="105"/>
      <c r="E21308" s="105"/>
      <c r="F21308" s="105"/>
      <c r="I21308" s="105"/>
    </row>
    <row r="21309">
      <c r="C21309" s="225" t="str">
        <f>IFERROR(__xludf.DUMMYFUNCTION("""COMPUTED_VALUE"""),"")</f>
        <v/>
      </c>
      <c r="D21309" s="105"/>
      <c r="E21309" s="105"/>
      <c r="F21309" s="105"/>
      <c r="I21309" s="105"/>
    </row>
    <row r="21310">
      <c r="C21310" s="225" t="str">
        <f>IFERROR(__xludf.DUMMYFUNCTION("""COMPUTED_VALUE"""),"")</f>
        <v/>
      </c>
      <c r="D21310" s="105"/>
      <c r="E21310" s="105"/>
      <c r="F21310" s="105"/>
      <c r="I21310" s="105"/>
    </row>
    <row r="21311">
      <c r="C21311" s="225" t="str">
        <f>IFERROR(__xludf.DUMMYFUNCTION("""COMPUTED_VALUE"""),"")</f>
        <v/>
      </c>
      <c r="D21311" s="105"/>
      <c r="E21311" s="105"/>
      <c r="F21311" s="105"/>
      <c r="I21311" s="105"/>
    </row>
    <row r="21312">
      <c r="C21312" s="225" t="str">
        <f>IFERROR(__xludf.DUMMYFUNCTION("""COMPUTED_VALUE"""),"")</f>
        <v/>
      </c>
      <c r="D21312" s="105"/>
      <c r="E21312" s="105"/>
      <c r="F21312" s="105"/>
      <c r="I21312" s="105"/>
    </row>
    <row r="21313">
      <c r="C21313" s="225" t="str">
        <f>IFERROR(__xludf.DUMMYFUNCTION("""COMPUTED_VALUE"""),"")</f>
        <v/>
      </c>
      <c r="D21313" s="105"/>
      <c r="E21313" s="105"/>
      <c r="F21313" s="105"/>
      <c r="I21313" s="105"/>
    </row>
    <row r="21314">
      <c r="C21314" s="225" t="str">
        <f>IFERROR(__xludf.DUMMYFUNCTION("""COMPUTED_VALUE"""),"")</f>
        <v/>
      </c>
      <c r="D21314" s="105"/>
      <c r="E21314" s="105"/>
      <c r="F21314" s="105"/>
      <c r="I21314" s="105"/>
    </row>
    <row r="21315">
      <c r="C21315" s="225" t="str">
        <f>IFERROR(__xludf.DUMMYFUNCTION("""COMPUTED_VALUE"""),"")</f>
        <v/>
      </c>
      <c r="D21315" s="105"/>
      <c r="E21315" s="105"/>
      <c r="F21315" s="105"/>
      <c r="I21315" s="105"/>
    </row>
    <row r="21316">
      <c r="C21316" s="225" t="str">
        <f>IFERROR(__xludf.DUMMYFUNCTION("""COMPUTED_VALUE"""),"")</f>
        <v/>
      </c>
      <c r="D21316" s="105"/>
      <c r="E21316" s="105"/>
      <c r="F21316" s="105"/>
      <c r="I21316" s="105"/>
    </row>
    <row r="21317">
      <c r="C21317" s="225" t="str">
        <f>IFERROR(__xludf.DUMMYFUNCTION("""COMPUTED_VALUE"""),"")</f>
        <v/>
      </c>
      <c r="D21317" s="105"/>
      <c r="E21317" s="105"/>
      <c r="F21317" s="105"/>
      <c r="I21317" s="105"/>
    </row>
    <row r="21318">
      <c r="C21318" s="225" t="str">
        <f>IFERROR(__xludf.DUMMYFUNCTION("""COMPUTED_VALUE"""),"")</f>
        <v/>
      </c>
      <c r="D21318" s="105"/>
      <c r="E21318" s="105"/>
      <c r="F21318" s="105"/>
      <c r="I21318" s="105"/>
    </row>
    <row r="21319">
      <c r="C21319" s="225" t="str">
        <f>IFERROR(__xludf.DUMMYFUNCTION("""COMPUTED_VALUE"""),"")</f>
        <v/>
      </c>
      <c r="D21319" s="105"/>
      <c r="E21319" s="105"/>
      <c r="F21319" s="105"/>
      <c r="I21319" s="105"/>
    </row>
    <row r="21320">
      <c r="C21320" s="225" t="str">
        <f>IFERROR(__xludf.DUMMYFUNCTION("""COMPUTED_VALUE"""),"")</f>
        <v/>
      </c>
      <c r="D21320" s="105"/>
      <c r="E21320" s="105"/>
      <c r="F21320" s="105"/>
      <c r="I21320" s="105"/>
    </row>
    <row r="21321">
      <c r="C21321" s="225" t="str">
        <f>IFERROR(__xludf.DUMMYFUNCTION("""COMPUTED_VALUE"""),"")</f>
        <v/>
      </c>
      <c r="D21321" s="105"/>
      <c r="E21321" s="105"/>
      <c r="F21321" s="105"/>
      <c r="I21321" s="105"/>
    </row>
    <row r="21322">
      <c r="C21322" s="225" t="str">
        <f>IFERROR(__xludf.DUMMYFUNCTION("""COMPUTED_VALUE"""),"")</f>
        <v/>
      </c>
      <c r="D21322" s="105"/>
      <c r="E21322" s="105"/>
      <c r="F21322" s="105"/>
      <c r="I21322" s="105"/>
    </row>
    <row r="21323">
      <c r="C21323" s="225" t="str">
        <f>IFERROR(__xludf.DUMMYFUNCTION("""COMPUTED_VALUE"""),"")</f>
        <v/>
      </c>
      <c r="D21323" s="105"/>
      <c r="E21323" s="105"/>
      <c r="F21323" s="105"/>
      <c r="I21323" s="105"/>
    </row>
    <row r="21324">
      <c r="C21324" s="225" t="str">
        <f>IFERROR(__xludf.DUMMYFUNCTION("""COMPUTED_VALUE"""),"")</f>
        <v/>
      </c>
      <c r="D21324" s="105"/>
      <c r="E21324" s="105"/>
      <c r="F21324" s="105"/>
      <c r="I21324" s="105"/>
    </row>
    <row r="21325">
      <c r="C21325" s="225" t="str">
        <f>IFERROR(__xludf.DUMMYFUNCTION("""COMPUTED_VALUE"""),"")</f>
        <v/>
      </c>
      <c r="D21325" s="105"/>
      <c r="E21325" s="105"/>
      <c r="F21325" s="105"/>
      <c r="I21325" s="105"/>
    </row>
    <row r="21326">
      <c r="C21326" s="225" t="str">
        <f>IFERROR(__xludf.DUMMYFUNCTION("""COMPUTED_VALUE"""),"")</f>
        <v/>
      </c>
      <c r="D21326" s="105"/>
      <c r="E21326" s="105"/>
      <c r="F21326" s="105"/>
      <c r="I21326" s="105"/>
    </row>
    <row r="21327">
      <c r="C21327" s="225" t="str">
        <f>IFERROR(__xludf.DUMMYFUNCTION("""COMPUTED_VALUE"""),"")</f>
        <v/>
      </c>
      <c r="D21327" s="105"/>
      <c r="E21327" s="105"/>
      <c r="F21327" s="105"/>
      <c r="I21327" s="105"/>
    </row>
    <row r="21328">
      <c r="C21328" s="225" t="str">
        <f>IFERROR(__xludf.DUMMYFUNCTION("""COMPUTED_VALUE"""),"")</f>
        <v/>
      </c>
      <c r="D21328" s="105"/>
      <c r="E21328" s="105"/>
      <c r="F21328" s="105"/>
      <c r="I21328" s="105"/>
    </row>
    <row r="21329">
      <c r="C21329" s="225" t="str">
        <f>IFERROR(__xludf.DUMMYFUNCTION("""COMPUTED_VALUE"""),"")</f>
        <v/>
      </c>
      <c r="D21329" s="105"/>
      <c r="E21329" s="105"/>
      <c r="F21329" s="105"/>
      <c r="I21329" s="105"/>
    </row>
    <row r="21330">
      <c r="C21330" s="225" t="str">
        <f>IFERROR(__xludf.DUMMYFUNCTION("""COMPUTED_VALUE"""),"")</f>
        <v/>
      </c>
      <c r="D21330" s="105"/>
      <c r="E21330" s="105"/>
      <c r="F21330" s="105"/>
      <c r="I21330" s="105"/>
    </row>
    <row r="21331">
      <c r="C21331" s="225" t="str">
        <f>IFERROR(__xludf.DUMMYFUNCTION("""COMPUTED_VALUE"""),"")</f>
        <v/>
      </c>
      <c r="D21331" s="105"/>
      <c r="E21331" s="105"/>
      <c r="F21331" s="105"/>
      <c r="I21331" s="105"/>
    </row>
    <row r="21332">
      <c r="C21332" s="225" t="str">
        <f>IFERROR(__xludf.DUMMYFUNCTION("""COMPUTED_VALUE"""),"")</f>
        <v/>
      </c>
      <c r="D21332" s="105"/>
      <c r="E21332" s="105"/>
      <c r="F21332" s="105"/>
      <c r="I21332" s="105"/>
    </row>
    <row r="21333">
      <c r="C21333" s="225" t="str">
        <f>IFERROR(__xludf.DUMMYFUNCTION("""COMPUTED_VALUE"""),"")</f>
        <v/>
      </c>
      <c r="D21333" s="105"/>
      <c r="E21333" s="105"/>
      <c r="F21333" s="105"/>
      <c r="I21333" s="105"/>
    </row>
    <row r="21334">
      <c r="C21334" s="225" t="str">
        <f>IFERROR(__xludf.DUMMYFUNCTION("""COMPUTED_VALUE"""),"")</f>
        <v/>
      </c>
      <c r="D21334" s="105"/>
      <c r="E21334" s="105"/>
      <c r="F21334" s="105"/>
      <c r="I21334" s="105"/>
    </row>
    <row r="21335">
      <c r="C21335" s="225" t="str">
        <f>IFERROR(__xludf.DUMMYFUNCTION("""COMPUTED_VALUE"""),"")</f>
        <v/>
      </c>
      <c r="D21335" s="105"/>
      <c r="E21335" s="105"/>
      <c r="F21335" s="105"/>
      <c r="I21335" s="105"/>
    </row>
    <row r="21336">
      <c r="C21336" s="225" t="str">
        <f>IFERROR(__xludf.DUMMYFUNCTION("""COMPUTED_VALUE"""),"")</f>
        <v/>
      </c>
      <c r="D21336" s="105"/>
      <c r="E21336" s="105"/>
      <c r="F21336" s="105"/>
      <c r="I21336" s="105"/>
    </row>
    <row r="21337">
      <c r="C21337" s="225" t="str">
        <f>IFERROR(__xludf.DUMMYFUNCTION("""COMPUTED_VALUE"""),"")</f>
        <v/>
      </c>
      <c r="D21337" s="105"/>
      <c r="E21337" s="105"/>
      <c r="F21337" s="105"/>
      <c r="I21337" s="105"/>
    </row>
    <row r="21338">
      <c r="C21338" s="225" t="str">
        <f>IFERROR(__xludf.DUMMYFUNCTION("""COMPUTED_VALUE"""),"")</f>
        <v/>
      </c>
      <c r="D21338" s="105"/>
      <c r="E21338" s="105"/>
      <c r="F21338" s="105"/>
      <c r="I21338" s="105"/>
    </row>
    <row r="21339">
      <c r="C21339" s="225" t="str">
        <f>IFERROR(__xludf.DUMMYFUNCTION("""COMPUTED_VALUE"""),"")</f>
        <v/>
      </c>
      <c r="D21339" s="105"/>
      <c r="E21339" s="105"/>
      <c r="F21339" s="105"/>
      <c r="I21339" s="105"/>
    </row>
    <row r="21340">
      <c r="C21340" s="225" t="str">
        <f>IFERROR(__xludf.DUMMYFUNCTION("""COMPUTED_VALUE"""),"")</f>
        <v/>
      </c>
      <c r="D21340" s="105"/>
      <c r="E21340" s="105"/>
      <c r="F21340" s="105"/>
      <c r="I21340" s="105"/>
    </row>
    <row r="21341">
      <c r="C21341" s="225" t="str">
        <f>IFERROR(__xludf.DUMMYFUNCTION("""COMPUTED_VALUE"""),"")</f>
        <v/>
      </c>
      <c r="D21341" s="105"/>
      <c r="E21341" s="105"/>
      <c r="F21341" s="105"/>
      <c r="I21341" s="105"/>
    </row>
    <row r="21342">
      <c r="C21342" s="225" t="str">
        <f>IFERROR(__xludf.DUMMYFUNCTION("""COMPUTED_VALUE"""),"")</f>
        <v/>
      </c>
      <c r="D21342" s="105"/>
      <c r="E21342" s="105"/>
      <c r="F21342" s="105"/>
      <c r="I21342" s="105"/>
    </row>
    <row r="21343">
      <c r="C21343" s="225" t="str">
        <f>IFERROR(__xludf.DUMMYFUNCTION("""COMPUTED_VALUE"""),"")</f>
        <v/>
      </c>
      <c r="D21343" s="105"/>
      <c r="E21343" s="105"/>
      <c r="F21343" s="105"/>
      <c r="I21343" s="105"/>
    </row>
    <row r="21344">
      <c r="C21344" s="225" t="str">
        <f>IFERROR(__xludf.DUMMYFUNCTION("""COMPUTED_VALUE"""),"")</f>
        <v/>
      </c>
      <c r="D21344" s="105"/>
      <c r="E21344" s="105"/>
      <c r="F21344" s="105"/>
      <c r="I21344" s="105"/>
    </row>
    <row r="21345">
      <c r="C21345" s="225" t="str">
        <f>IFERROR(__xludf.DUMMYFUNCTION("""COMPUTED_VALUE"""),"")</f>
        <v/>
      </c>
      <c r="D21345" s="105"/>
      <c r="E21345" s="105"/>
      <c r="F21345" s="105"/>
      <c r="I21345" s="105"/>
    </row>
    <row r="21346">
      <c r="C21346" s="225" t="str">
        <f>IFERROR(__xludf.DUMMYFUNCTION("""COMPUTED_VALUE"""),"")</f>
        <v/>
      </c>
      <c r="D21346" s="105"/>
      <c r="E21346" s="105"/>
      <c r="F21346" s="105"/>
      <c r="I21346" s="105"/>
    </row>
    <row r="21347">
      <c r="C21347" s="225" t="str">
        <f>IFERROR(__xludf.DUMMYFUNCTION("""COMPUTED_VALUE"""),"")</f>
        <v/>
      </c>
      <c r="D21347" s="105"/>
      <c r="E21347" s="105"/>
      <c r="F21347" s="105"/>
      <c r="I21347" s="105"/>
    </row>
    <row r="21348">
      <c r="C21348" s="225" t="str">
        <f>IFERROR(__xludf.DUMMYFUNCTION("""COMPUTED_VALUE"""),"")</f>
        <v/>
      </c>
      <c r="D21348" s="105"/>
      <c r="E21348" s="105"/>
      <c r="F21348" s="105"/>
      <c r="I21348" s="105"/>
    </row>
    <row r="21349">
      <c r="C21349" s="225" t="str">
        <f>IFERROR(__xludf.DUMMYFUNCTION("""COMPUTED_VALUE"""),"")</f>
        <v/>
      </c>
      <c r="D21349" s="105"/>
      <c r="E21349" s="105"/>
      <c r="F21349" s="105"/>
      <c r="I21349" s="105"/>
    </row>
    <row r="21350">
      <c r="C21350" s="225" t="str">
        <f>IFERROR(__xludf.DUMMYFUNCTION("""COMPUTED_VALUE"""),"")</f>
        <v/>
      </c>
      <c r="D21350" s="105"/>
      <c r="E21350" s="105"/>
      <c r="F21350" s="105"/>
      <c r="I21350" s="105"/>
    </row>
    <row r="21351">
      <c r="C21351" s="225" t="str">
        <f>IFERROR(__xludf.DUMMYFUNCTION("""COMPUTED_VALUE"""),"")</f>
        <v/>
      </c>
      <c r="D21351" s="105"/>
      <c r="E21351" s="105"/>
      <c r="F21351" s="105"/>
      <c r="I21351" s="105"/>
    </row>
    <row r="21352">
      <c r="C21352" s="225" t="str">
        <f>IFERROR(__xludf.DUMMYFUNCTION("""COMPUTED_VALUE"""),"")</f>
        <v/>
      </c>
      <c r="D21352" s="105"/>
      <c r="E21352" s="105"/>
      <c r="F21352" s="105"/>
      <c r="I21352" s="105"/>
    </row>
    <row r="21353">
      <c r="C21353" s="225" t="str">
        <f>IFERROR(__xludf.DUMMYFUNCTION("""COMPUTED_VALUE"""),"")</f>
        <v/>
      </c>
      <c r="D21353" s="105"/>
      <c r="E21353" s="105"/>
      <c r="F21353" s="105"/>
      <c r="I21353" s="105"/>
    </row>
    <row r="21354">
      <c r="C21354" s="225" t="str">
        <f>IFERROR(__xludf.DUMMYFUNCTION("""COMPUTED_VALUE"""),"")</f>
        <v/>
      </c>
      <c r="D21354" s="105"/>
      <c r="E21354" s="105"/>
      <c r="F21354" s="105"/>
      <c r="I21354" s="105"/>
    </row>
    <row r="21355">
      <c r="C21355" s="225" t="str">
        <f>IFERROR(__xludf.DUMMYFUNCTION("""COMPUTED_VALUE"""),"")</f>
        <v/>
      </c>
      <c r="D21355" s="105"/>
      <c r="E21355" s="105"/>
      <c r="F21355" s="105"/>
      <c r="I21355" s="105"/>
    </row>
    <row r="21356">
      <c r="C21356" s="225" t="str">
        <f>IFERROR(__xludf.DUMMYFUNCTION("""COMPUTED_VALUE"""),"")</f>
        <v/>
      </c>
      <c r="D21356" s="105"/>
      <c r="E21356" s="105"/>
      <c r="F21356" s="105"/>
      <c r="I21356" s="105"/>
    </row>
    <row r="21357">
      <c r="C21357" s="225" t="str">
        <f>IFERROR(__xludf.DUMMYFUNCTION("""COMPUTED_VALUE"""),"")</f>
        <v/>
      </c>
      <c r="D21357" s="105"/>
      <c r="E21357" s="105"/>
      <c r="F21357" s="105"/>
      <c r="I21357" s="105"/>
    </row>
    <row r="21358">
      <c r="C21358" s="225" t="str">
        <f>IFERROR(__xludf.DUMMYFUNCTION("""COMPUTED_VALUE"""),"")</f>
        <v/>
      </c>
      <c r="D21358" s="105"/>
      <c r="E21358" s="105"/>
      <c r="F21358" s="105"/>
      <c r="I21358" s="105"/>
    </row>
    <row r="21359">
      <c r="C21359" s="225" t="str">
        <f>IFERROR(__xludf.DUMMYFUNCTION("""COMPUTED_VALUE"""),"")</f>
        <v/>
      </c>
      <c r="D21359" s="105"/>
      <c r="E21359" s="105"/>
      <c r="F21359" s="105"/>
      <c r="I21359" s="105"/>
    </row>
    <row r="21360">
      <c r="C21360" s="225" t="str">
        <f>IFERROR(__xludf.DUMMYFUNCTION("""COMPUTED_VALUE"""),"")</f>
        <v/>
      </c>
      <c r="D21360" s="105"/>
      <c r="E21360" s="105"/>
      <c r="F21360" s="105"/>
      <c r="I21360" s="105"/>
    </row>
    <row r="21361">
      <c r="C21361" s="225" t="str">
        <f>IFERROR(__xludf.DUMMYFUNCTION("""COMPUTED_VALUE"""),"")</f>
        <v/>
      </c>
      <c r="D21361" s="105"/>
      <c r="E21361" s="105"/>
      <c r="F21361" s="105"/>
      <c r="I21361" s="105"/>
    </row>
    <row r="21362">
      <c r="C21362" s="225" t="str">
        <f>IFERROR(__xludf.DUMMYFUNCTION("""COMPUTED_VALUE"""),"")</f>
        <v/>
      </c>
      <c r="D21362" s="105"/>
      <c r="E21362" s="105"/>
      <c r="F21362" s="105"/>
      <c r="I21362" s="105"/>
    </row>
    <row r="21363">
      <c r="C21363" s="225" t="str">
        <f>IFERROR(__xludf.DUMMYFUNCTION("""COMPUTED_VALUE"""),"")</f>
        <v/>
      </c>
      <c r="D21363" s="105"/>
      <c r="E21363" s="105"/>
      <c r="F21363" s="105"/>
      <c r="I21363" s="105"/>
    </row>
    <row r="21364">
      <c r="C21364" s="225" t="str">
        <f>IFERROR(__xludf.DUMMYFUNCTION("""COMPUTED_VALUE"""),"")</f>
        <v/>
      </c>
      <c r="D21364" s="105"/>
      <c r="E21364" s="105"/>
      <c r="F21364" s="105"/>
      <c r="I21364" s="105"/>
    </row>
    <row r="21365">
      <c r="C21365" s="225" t="str">
        <f>IFERROR(__xludf.DUMMYFUNCTION("""COMPUTED_VALUE"""),"")</f>
        <v/>
      </c>
      <c r="D21365" s="105"/>
      <c r="E21365" s="105"/>
      <c r="F21365" s="105"/>
      <c r="I21365" s="105"/>
    </row>
    <row r="21366">
      <c r="C21366" s="225" t="str">
        <f>IFERROR(__xludf.DUMMYFUNCTION("""COMPUTED_VALUE"""),"")</f>
        <v/>
      </c>
      <c r="D21366" s="105"/>
      <c r="E21366" s="105"/>
      <c r="F21366" s="105"/>
      <c r="I21366" s="105"/>
    </row>
    <row r="21367">
      <c r="C21367" s="225" t="str">
        <f>IFERROR(__xludf.DUMMYFUNCTION("""COMPUTED_VALUE"""),"")</f>
        <v/>
      </c>
      <c r="D21367" s="105"/>
      <c r="E21367" s="105"/>
      <c r="F21367" s="105"/>
      <c r="I21367" s="105"/>
    </row>
    <row r="21368">
      <c r="C21368" s="225" t="str">
        <f>IFERROR(__xludf.DUMMYFUNCTION("""COMPUTED_VALUE"""),"")</f>
        <v/>
      </c>
      <c r="D21368" s="105"/>
      <c r="E21368" s="105"/>
      <c r="F21368" s="105"/>
      <c r="I21368" s="105"/>
    </row>
    <row r="21369">
      <c r="C21369" s="225" t="str">
        <f>IFERROR(__xludf.DUMMYFUNCTION("""COMPUTED_VALUE"""),"")</f>
        <v/>
      </c>
      <c r="D21369" s="105"/>
      <c r="E21369" s="105"/>
      <c r="F21369" s="105"/>
      <c r="I21369" s="105"/>
    </row>
    <row r="21370">
      <c r="C21370" s="225" t="str">
        <f>IFERROR(__xludf.DUMMYFUNCTION("""COMPUTED_VALUE"""),"")</f>
        <v/>
      </c>
      <c r="D21370" s="105"/>
      <c r="E21370" s="105"/>
      <c r="F21370" s="105"/>
      <c r="I21370" s="105"/>
    </row>
    <row r="21371">
      <c r="C21371" s="225" t="str">
        <f>IFERROR(__xludf.DUMMYFUNCTION("""COMPUTED_VALUE"""),"")</f>
        <v/>
      </c>
      <c r="D21371" s="105"/>
      <c r="E21371" s="105"/>
      <c r="F21371" s="105"/>
      <c r="I21371" s="105"/>
    </row>
    <row r="21372">
      <c r="C21372" s="225" t="str">
        <f>IFERROR(__xludf.DUMMYFUNCTION("""COMPUTED_VALUE"""),"")</f>
        <v/>
      </c>
      <c r="D21372" s="105"/>
      <c r="E21372" s="105"/>
      <c r="F21372" s="105"/>
      <c r="I21372" s="105"/>
    </row>
    <row r="21373">
      <c r="C21373" s="225" t="str">
        <f>IFERROR(__xludf.DUMMYFUNCTION("""COMPUTED_VALUE"""),"")</f>
        <v/>
      </c>
      <c r="D21373" s="105"/>
      <c r="E21373" s="105"/>
      <c r="F21373" s="105"/>
      <c r="I21373" s="105"/>
    </row>
    <row r="21374">
      <c r="C21374" s="225" t="str">
        <f>IFERROR(__xludf.DUMMYFUNCTION("""COMPUTED_VALUE"""),"")</f>
        <v/>
      </c>
      <c r="D21374" s="105"/>
      <c r="E21374" s="105"/>
      <c r="F21374" s="105"/>
      <c r="I21374" s="105"/>
    </row>
    <row r="21375">
      <c r="C21375" s="225" t="str">
        <f>IFERROR(__xludf.DUMMYFUNCTION("""COMPUTED_VALUE"""),"")</f>
        <v/>
      </c>
      <c r="D21375" s="105"/>
      <c r="E21375" s="105"/>
      <c r="F21375" s="105"/>
      <c r="I21375" s="105"/>
    </row>
    <row r="21376">
      <c r="C21376" s="225" t="str">
        <f>IFERROR(__xludf.DUMMYFUNCTION("""COMPUTED_VALUE"""),"")</f>
        <v/>
      </c>
      <c r="D21376" s="105"/>
      <c r="E21376" s="105"/>
      <c r="F21376" s="105"/>
      <c r="I21376" s="105"/>
    </row>
    <row r="21377">
      <c r="C21377" s="225" t="str">
        <f>IFERROR(__xludf.DUMMYFUNCTION("""COMPUTED_VALUE"""),"")</f>
        <v/>
      </c>
      <c r="D21377" s="105"/>
      <c r="E21377" s="105"/>
      <c r="F21377" s="105"/>
      <c r="I21377" s="105"/>
    </row>
    <row r="21378">
      <c r="C21378" s="225" t="str">
        <f>IFERROR(__xludf.DUMMYFUNCTION("""COMPUTED_VALUE"""),"")</f>
        <v/>
      </c>
      <c r="D21378" s="105"/>
      <c r="E21378" s="105"/>
      <c r="F21378" s="105"/>
      <c r="I21378" s="105"/>
    </row>
    <row r="21379">
      <c r="C21379" s="225" t="str">
        <f>IFERROR(__xludf.DUMMYFUNCTION("""COMPUTED_VALUE"""),"")</f>
        <v/>
      </c>
      <c r="D21379" s="105"/>
      <c r="E21379" s="105"/>
      <c r="F21379" s="105"/>
      <c r="I21379" s="105"/>
    </row>
    <row r="21380">
      <c r="C21380" s="225" t="str">
        <f>IFERROR(__xludf.DUMMYFUNCTION("""COMPUTED_VALUE"""),"")</f>
        <v/>
      </c>
      <c r="D21380" s="105"/>
      <c r="E21380" s="105"/>
      <c r="F21380" s="105"/>
      <c r="I21380" s="105"/>
    </row>
    <row r="21381">
      <c r="C21381" s="225" t="str">
        <f>IFERROR(__xludf.DUMMYFUNCTION("""COMPUTED_VALUE"""),"")</f>
        <v/>
      </c>
      <c r="D21381" s="105"/>
      <c r="E21381" s="105"/>
      <c r="F21381" s="105"/>
      <c r="I21381" s="105"/>
    </row>
    <row r="21382">
      <c r="C21382" s="225" t="str">
        <f>IFERROR(__xludf.DUMMYFUNCTION("""COMPUTED_VALUE"""),"")</f>
        <v/>
      </c>
      <c r="D21382" s="105"/>
      <c r="E21382" s="105"/>
      <c r="F21382" s="105"/>
      <c r="I21382" s="105"/>
    </row>
    <row r="21383">
      <c r="C21383" s="225" t="str">
        <f>IFERROR(__xludf.DUMMYFUNCTION("""COMPUTED_VALUE"""),"")</f>
        <v/>
      </c>
      <c r="D21383" s="105"/>
      <c r="E21383" s="105"/>
      <c r="F21383" s="105"/>
      <c r="I21383" s="105"/>
    </row>
    <row r="21384">
      <c r="C21384" s="225" t="str">
        <f>IFERROR(__xludf.DUMMYFUNCTION("""COMPUTED_VALUE"""),"")</f>
        <v/>
      </c>
      <c r="D21384" s="105"/>
      <c r="E21384" s="105"/>
      <c r="F21384" s="105"/>
      <c r="I21384" s="105"/>
    </row>
    <row r="21385">
      <c r="C21385" s="225" t="str">
        <f>IFERROR(__xludf.DUMMYFUNCTION("""COMPUTED_VALUE"""),"")</f>
        <v/>
      </c>
      <c r="D21385" s="105"/>
      <c r="E21385" s="105"/>
      <c r="F21385" s="105"/>
      <c r="I21385" s="105"/>
    </row>
    <row r="21386">
      <c r="C21386" s="225" t="str">
        <f>IFERROR(__xludf.DUMMYFUNCTION("""COMPUTED_VALUE"""),"")</f>
        <v/>
      </c>
      <c r="D21386" s="105"/>
      <c r="E21386" s="105"/>
      <c r="F21386" s="105"/>
      <c r="I21386" s="105"/>
    </row>
    <row r="21387">
      <c r="C21387" s="225" t="str">
        <f>IFERROR(__xludf.DUMMYFUNCTION("""COMPUTED_VALUE"""),"")</f>
        <v/>
      </c>
      <c r="D21387" s="105"/>
      <c r="E21387" s="105"/>
      <c r="F21387" s="105"/>
      <c r="I21387" s="105"/>
    </row>
    <row r="21388">
      <c r="C21388" s="225" t="str">
        <f>IFERROR(__xludf.DUMMYFUNCTION("""COMPUTED_VALUE"""),"")</f>
        <v/>
      </c>
      <c r="D21388" s="105"/>
      <c r="E21388" s="105"/>
      <c r="F21388" s="105"/>
      <c r="I21388" s="105"/>
    </row>
    <row r="21389">
      <c r="C21389" s="225" t="str">
        <f>IFERROR(__xludf.DUMMYFUNCTION("""COMPUTED_VALUE"""),"")</f>
        <v/>
      </c>
      <c r="D21389" s="105"/>
      <c r="E21389" s="105"/>
      <c r="F21389" s="105"/>
      <c r="I21389" s="105"/>
    </row>
    <row r="21390">
      <c r="C21390" s="225" t="str">
        <f>IFERROR(__xludf.DUMMYFUNCTION("""COMPUTED_VALUE"""),"")</f>
        <v/>
      </c>
      <c r="D21390" s="105"/>
      <c r="E21390" s="105"/>
      <c r="F21390" s="105"/>
      <c r="I21390" s="105"/>
    </row>
    <row r="21391">
      <c r="C21391" s="225" t="str">
        <f>IFERROR(__xludf.DUMMYFUNCTION("""COMPUTED_VALUE"""),"")</f>
        <v/>
      </c>
      <c r="D21391" s="105"/>
      <c r="E21391" s="105"/>
      <c r="F21391" s="105"/>
      <c r="I21391" s="105"/>
    </row>
    <row r="21392">
      <c r="C21392" s="225" t="str">
        <f>IFERROR(__xludf.DUMMYFUNCTION("""COMPUTED_VALUE"""),"")</f>
        <v/>
      </c>
      <c r="D21392" s="105"/>
      <c r="E21392" s="105"/>
      <c r="F21392" s="105"/>
      <c r="I21392" s="105"/>
    </row>
    <row r="21393">
      <c r="C21393" s="225" t="str">
        <f>IFERROR(__xludf.DUMMYFUNCTION("""COMPUTED_VALUE"""),"")</f>
        <v/>
      </c>
      <c r="D21393" s="105"/>
      <c r="E21393" s="105"/>
      <c r="F21393" s="105"/>
      <c r="I21393" s="105"/>
    </row>
    <row r="21394">
      <c r="C21394" s="225" t="str">
        <f>IFERROR(__xludf.DUMMYFUNCTION("""COMPUTED_VALUE"""),"")</f>
        <v/>
      </c>
      <c r="D21394" s="105"/>
      <c r="E21394" s="105"/>
      <c r="F21394" s="105"/>
      <c r="I21394" s="105"/>
    </row>
    <row r="21395">
      <c r="C21395" s="225" t="str">
        <f>IFERROR(__xludf.DUMMYFUNCTION("""COMPUTED_VALUE"""),"")</f>
        <v/>
      </c>
      <c r="D21395" s="105"/>
      <c r="E21395" s="105"/>
      <c r="F21395" s="105"/>
      <c r="I21395" s="105"/>
    </row>
    <row r="21396">
      <c r="C21396" s="225" t="str">
        <f>IFERROR(__xludf.DUMMYFUNCTION("""COMPUTED_VALUE"""),"")</f>
        <v/>
      </c>
      <c r="D21396" s="105"/>
      <c r="E21396" s="105"/>
      <c r="F21396" s="105"/>
      <c r="I21396" s="105"/>
    </row>
    <row r="21397">
      <c r="C21397" s="225" t="str">
        <f>IFERROR(__xludf.DUMMYFUNCTION("""COMPUTED_VALUE"""),"")</f>
        <v/>
      </c>
      <c r="D21397" s="105"/>
      <c r="E21397" s="105"/>
      <c r="F21397" s="105"/>
      <c r="I21397" s="105"/>
    </row>
    <row r="21398">
      <c r="C21398" s="225" t="str">
        <f>IFERROR(__xludf.DUMMYFUNCTION("""COMPUTED_VALUE"""),"")</f>
        <v/>
      </c>
      <c r="D21398" s="105"/>
      <c r="E21398" s="105"/>
      <c r="F21398" s="105"/>
      <c r="I21398" s="105"/>
    </row>
    <row r="21399">
      <c r="C21399" s="225" t="str">
        <f>IFERROR(__xludf.DUMMYFUNCTION("""COMPUTED_VALUE"""),"")</f>
        <v/>
      </c>
      <c r="D21399" s="105"/>
      <c r="E21399" s="105"/>
      <c r="F21399" s="105"/>
      <c r="I21399" s="105"/>
    </row>
    <row r="21400">
      <c r="C21400" s="225" t="str">
        <f>IFERROR(__xludf.DUMMYFUNCTION("""COMPUTED_VALUE"""),"")</f>
        <v/>
      </c>
      <c r="D21400" s="105"/>
      <c r="E21400" s="105"/>
      <c r="F21400" s="105"/>
      <c r="I21400" s="105"/>
    </row>
    <row r="21401">
      <c r="C21401" s="225" t="str">
        <f>IFERROR(__xludf.DUMMYFUNCTION("""COMPUTED_VALUE"""),"")</f>
        <v/>
      </c>
      <c r="D21401" s="105"/>
      <c r="E21401" s="105"/>
      <c r="F21401" s="105"/>
      <c r="I21401" s="105"/>
    </row>
    <row r="21402">
      <c r="C21402" s="225" t="str">
        <f>IFERROR(__xludf.DUMMYFUNCTION("""COMPUTED_VALUE"""),"")</f>
        <v/>
      </c>
      <c r="D21402" s="105"/>
      <c r="E21402" s="105"/>
      <c r="F21402" s="105"/>
      <c r="I21402" s="105"/>
    </row>
    <row r="21403">
      <c r="C21403" s="225" t="str">
        <f>IFERROR(__xludf.DUMMYFUNCTION("""COMPUTED_VALUE"""),"")</f>
        <v/>
      </c>
      <c r="D21403" s="105"/>
      <c r="E21403" s="105"/>
      <c r="F21403" s="105"/>
      <c r="I21403" s="105"/>
    </row>
    <row r="21404">
      <c r="C21404" s="225" t="str">
        <f>IFERROR(__xludf.DUMMYFUNCTION("""COMPUTED_VALUE"""),"")</f>
        <v/>
      </c>
      <c r="D21404" s="105"/>
      <c r="E21404" s="105"/>
      <c r="F21404" s="105"/>
      <c r="I21404" s="105"/>
    </row>
    <row r="21405">
      <c r="C21405" s="225" t="str">
        <f>IFERROR(__xludf.DUMMYFUNCTION("""COMPUTED_VALUE"""),"")</f>
        <v/>
      </c>
      <c r="D21405" s="105"/>
      <c r="E21405" s="105"/>
      <c r="F21405" s="105"/>
      <c r="I21405" s="105"/>
    </row>
    <row r="21406">
      <c r="C21406" s="225" t="str">
        <f>IFERROR(__xludf.DUMMYFUNCTION("""COMPUTED_VALUE"""),"")</f>
        <v/>
      </c>
      <c r="D21406" s="105"/>
      <c r="E21406" s="105"/>
      <c r="F21406" s="105"/>
      <c r="I21406" s="105"/>
    </row>
    <row r="21407">
      <c r="C21407" s="225" t="str">
        <f>IFERROR(__xludf.DUMMYFUNCTION("""COMPUTED_VALUE"""),"")</f>
        <v/>
      </c>
      <c r="D21407" s="105"/>
      <c r="E21407" s="105"/>
      <c r="F21407" s="105"/>
      <c r="I21407" s="105"/>
    </row>
    <row r="21408">
      <c r="C21408" s="225" t="str">
        <f>IFERROR(__xludf.DUMMYFUNCTION("""COMPUTED_VALUE"""),"")</f>
        <v/>
      </c>
      <c r="D21408" s="105"/>
      <c r="E21408" s="105"/>
      <c r="F21408" s="105"/>
      <c r="I21408" s="105"/>
    </row>
    <row r="21409">
      <c r="C21409" s="225" t="str">
        <f>IFERROR(__xludf.DUMMYFUNCTION("""COMPUTED_VALUE"""),"")</f>
        <v/>
      </c>
      <c r="D21409" s="105"/>
      <c r="E21409" s="105"/>
      <c r="F21409" s="105"/>
      <c r="I21409" s="105"/>
    </row>
    <row r="21410">
      <c r="C21410" s="225" t="str">
        <f>IFERROR(__xludf.DUMMYFUNCTION("""COMPUTED_VALUE"""),"")</f>
        <v/>
      </c>
      <c r="D21410" s="105"/>
      <c r="E21410" s="105"/>
      <c r="F21410" s="105"/>
      <c r="I21410" s="105"/>
    </row>
    <row r="21411">
      <c r="C21411" s="225" t="str">
        <f>IFERROR(__xludf.DUMMYFUNCTION("""COMPUTED_VALUE"""),"")</f>
        <v/>
      </c>
      <c r="D21411" s="105"/>
      <c r="E21411" s="105"/>
      <c r="F21411" s="105"/>
      <c r="I21411" s="105"/>
    </row>
    <row r="21412">
      <c r="C21412" s="225" t="str">
        <f>IFERROR(__xludf.DUMMYFUNCTION("""COMPUTED_VALUE"""),"")</f>
        <v/>
      </c>
      <c r="D21412" s="105"/>
      <c r="E21412" s="105"/>
      <c r="F21412" s="105"/>
      <c r="I21412" s="105"/>
    </row>
    <row r="21413">
      <c r="C21413" s="225" t="str">
        <f>IFERROR(__xludf.DUMMYFUNCTION("""COMPUTED_VALUE"""),"")</f>
        <v/>
      </c>
      <c r="D21413" s="105"/>
      <c r="E21413" s="105"/>
      <c r="F21413" s="105"/>
      <c r="I21413" s="105"/>
    </row>
    <row r="21414">
      <c r="C21414" s="225" t="str">
        <f>IFERROR(__xludf.DUMMYFUNCTION("""COMPUTED_VALUE"""),"")</f>
        <v/>
      </c>
      <c r="D21414" s="105"/>
      <c r="E21414" s="105"/>
      <c r="F21414" s="105"/>
      <c r="I21414" s="105"/>
    </row>
    <row r="21415">
      <c r="C21415" s="225" t="str">
        <f>IFERROR(__xludf.DUMMYFUNCTION("""COMPUTED_VALUE"""),"")</f>
        <v/>
      </c>
      <c r="D21415" s="105"/>
      <c r="E21415" s="105"/>
      <c r="F21415" s="105"/>
      <c r="I21415" s="105"/>
    </row>
    <row r="21416">
      <c r="C21416" s="225" t="str">
        <f>IFERROR(__xludf.DUMMYFUNCTION("""COMPUTED_VALUE"""),"")</f>
        <v/>
      </c>
      <c r="D21416" s="105"/>
      <c r="E21416" s="105"/>
      <c r="F21416" s="105"/>
      <c r="I21416" s="105"/>
    </row>
    <row r="21417">
      <c r="C21417" s="225" t="str">
        <f>IFERROR(__xludf.DUMMYFUNCTION("""COMPUTED_VALUE"""),"")</f>
        <v/>
      </c>
      <c r="D21417" s="105"/>
      <c r="E21417" s="105"/>
      <c r="F21417" s="105"/>
      <c r="I21417" s="105"/>
    </row>
    <row r="21418">
      <c r="C21418" s="225" t="str">
        <f>IFERROR(__xludf.DUMMYFUNCTION("""COMPUTED_VALUE"""),"")</f>
        <v/>
      </c>
      <c r="D21418" s="105"/>
      <c r="E21418" s="105"/>
      <c r="F21418" s="105"/>
      <c r="I21418" s="105"/>
    </row>
    <row r="21419">
      <c r="C21419" s="225" t="str">
        <f>IFERROR(__xludf.DUMMYFUNCTION("""COMPUTED_VALUE"""),"")</f>
        <v/>
      </c>
      <c r="D21419" s="105"/>
      <c r="E21419" s="105"/>
      <c r="F21419" s="105"/>
      <c r="I21419" s="105"/>
    </row>
    <row r="21420">
      <c r="C21420" s="225" t="str">
        <f>IFERROR(__xludf.DUMMYFUNCTION("""COMPUTED_VALUE"""),"")</f>
        <v/>
      </c>
      <c r="D21420" s="105"/>
      <c r="E21420" s="105"/>
      <c r="F21420" s="105"/>
      <c r="I21420" s="105"/>
    </row>
    <row r="21421">
      <c r="C21421" s="225" t="str">
        <f>IFERROR(__xludf.DUMMYFUNCTION("""COMPUTED_VALUE"""),"")</f>
        <v/>
      </c>
      <c r="D21421" s="105"/>
      <c r="E21421" s="105"/>
      <c r="F21421" s="105"/>
      <c r="I21421" s="105"/>
    </row>
    <row r="21422">
      <c r="C21422" s="225" t="str">
        <f>IFERROR(__xludf.DUMMYFUNCTION("""COMPUTED_VALUE"""),"")</f>
        <v/>
      </c>
      <c r="D21422" s="105"/>
      <c r="E21422" s="105"/>
      <c r="F21422" s="105"/>
      <c r="I21422" s="105"/>
    </row>
    <row r="21423">
      <c r="C21423" s="225" t="str">
        <f>IFERROR(__xludf.DUMMYFUNCTION("""COMPUTED_VALUE"""),"")</f>
        <v/>
      </c>
      <c r="D21423" s="105"/>
      <c r="E21423" s="105"/>
      <c r="F21423" s="105"/>
      <c r="I21423" s="105"/>
    </row>
    <row r="21424">
      <c r="C21424" s="225" t="str">
        <f>IFERROR(__xludf.DUMMYFUNCTION("""COMPUTED_VALUE"""),"")</f>
        <v/>
      </c>
      <c r="D21424" s="105"/>
      <c r="E21424" s="105"/>
      <c r="F21424" s="105"/>
      <c r="I21424" s="105"/>
    </row>
    <row r="21425">
      <c r="C21425" s="225" t="str">
        <f>IFERROR(__xludf.DUMMYFUNCTION("""COMPUTED_VALUE"""),"")</f>
        <v/>
      </c>
      <c r="D21425" s="105"/>
      <c r="E21425" s="105"/>
      <c r="F21425" s="105"/>
      <c r="I21425" s="105"/>
    </row>
    <row r="21426">
      <c r="C21426" s="225" t="str">
        <f>IFERROR(__xludf.DUMMYFUNCTION("""COMPUTED_VALUE"""),"")</f>
        <v/>
      </c>
      <c r="D21426" s="105"/>
      <c r="E21426" s="105"/>
      <c r="F21426" s="105"/>
      <c r="I21426" s="105"/>
    </row>
    <row r="21427">
      <c r="C21427" s="225" t="str">
        <f>IFERROR(__xludf.DUMMYFUNCTION("""COMPUTED_VALUE"""),"")</f>
        <v/>
      </c>
      <c r="D21427" s="105"/>
      <c r="E21427" s="105"/>
      <c r="F21427" s="105"/>
      <c r="I21427" s="105"/>
    </row>
    <row r="21428">
      <c r="C21428" s="225" t="str">
        <f>IFERROR(__xludf.DUMMYFUNCTION("""COMPUTED_VALUE"""),"")</f>
        <v/>
      </c>
      <c r="D21428" s="105"/>
      <c r="E21428" s="105"/>
      <c r="F21428" s="105"/>
      <c r="I21428" s="105"/>
    </row>
    <row r="21429">
      <c r="C21429" s="225" t="str">
        <f>IFERROR(__xludf.DUMMYFUNCTION("""COMPUTED_VALUE"""),"")</f>
        <v/>
      </c>
      <c r="D21429" s="105"/>
      <c r="E21429" s="105"/>
      <c r="F21429" s="105"/>
      <c r="I21429" s="105"/>
    </row>
    <row r="21430">
      <c r="C21430" s="225" t="str">
        <f>IFERROR(__xludf.DUMMYFUNCTION("""COMPUTED_VALUE"""),"")</f>
        <v/>
      </c>
      <c r="D21430" s="105"/>
      <c r="E21430" s="105"/>
      <c r="F21430" s="105"/>
      <c r="I21430" s="105"/>
    </row>
    <row r="21431">
      <c r="C21431" s="225" t="str">
        <f>IFERROR(__xludf.DUMMYFUNCTION("""COMPUTED_VALUE"""),"")</f>
        <v/>
      </c>
      <c r="D21431" s="105"/>
      <c r="E21431" s="105"/>
      <c r="F21431" s="105"/>
      <c r="I21431" s="105"/>
    </row>
    <row r="21432">
      <c r="C21432" s="225" t="str">
        <f>IFERROR(__xludf.DUMMYFUNCTION("""COMPUTED_VALUE"""),"")</f>
        <v/>
      </c>
      <c r="D21432" s="105"/>
      <c r="E21432" s="105"/>
      <c r="F21432" s="105"/>
      <c r="I21432" s="105"/>
    </row>
    <row r="21433">
      <c r="C21433" s="225" t="str">
        <f>IFERROR(__xludf.DUMMYFUNCTION("""COMPUTED_VALUE"""),"")</f>
        <v/>
      </c>
      <c r="D21433" s="105"/>
      <c r="E21433" s="105"/>
      <c r="F21433" s="105"/>
      <c r="I21433" s="105"/>
    </row>
    <row r="21434">
      <c r="C21434" s="225" t="str">
        <f>IFERROR(__xludf.DUMMYFUNCTION("""COMPUTED_VALUE"""),"")</f>
        <v/>
      </c>
      <c r="D21434" s="105"/>
      <c r="E21434" s="105"/>
      <c r="F21434" s="105"/>
      <c r="I21434" s="105"/>
    </row>
    <row r="21435">
      <c r="C21435" s="225" t="str">
        <f>IFERROR(__xludf.DUMMYFUNCTION("""COMPUTED_VALUE"""),"")</f>
        <v/>
      </c>
      <c r="D21435" s="105"/>
      <c r="E21435" s="105"/>
      <c r="F21435" s="105"/>
      <c r="I21435" s="105"/>
    </row>
    <row r="21436">
      <c r="C21436" s="225" t="str">
        <f>IFERROR(__xludf.DUMMYFUNCTION("""COMPUTED_VALUE"""),"")</f>
        <v/>
      </c>
      <c r="D21436" s="105"/>
      <c r="E21436" s="105"/>
      <c r="F21436" s="105"/>
      <c r="I21436" s="105"/>
    </row>
    <row r="21437">
      <c r="C21437" s="225" t="str">
        <f>IFERROR(__xludf.DUMMYFUNCTION("""COMPUTED_VALUE"""),"")</f>
        <v/>
      </c>
      <c r="D21437" s="105"/>
      <c r="E21437" s="105"/>
      <c r="F21437" s="105"/>
      <c r="I21437" s="105"/>
    </row>
    <row r="21438">
      <c r="C21438" s="225" t="str">
        <f>IFERROR(__xludf.DUMMYFUNCTION("""COMPUTED_VALUE"""),"")</f>
        <v/>
      </c>
      <c r="D21438" s="105"/>
      <c r="E21438" s="105"/>
      <c r="F21438" s="105"/>
      <c r="I21438" s="105"/>
    </row>
    <row r="21439">
      <c r="C21439" s="225" t="str">
        <f>IFERROR(__xludf.DUMMYFUNCTION("""COMPUTED_VALUE"""),"")</f>
        <v/>
      </c>
      <c r="D21439" s="105"/>
      <c r="E21439" s="105"/>
      <c r="F21439" s="105"/>
      <c r="I21439" s="105"/>
    </row>
    <row r="21440">
      <c r="C21440" s="225" t="str">
        <f>IFERROR(__xludf.DUMMYFUNCTION("""COMPUTED_VALUE"""),"")</f>
        <v/>
      </c>
      <c r="D21440" s="105"/>
      <c r="E21440" s="105"/>
      <c r="F21440" s="105"/>
      <c r="I21440" s="105"/>
    </row>
    <row r="21441">
      <c r="C21441" s="225" t="str">
        <f>IFERROR(__xludf.DUMMYFUNCTION("""COMPUTED_VALUE"""),"")</f>
        <v/>
      </c>
      <c r="D21441" s="105"/>
      <c r="E21441" s="105"/>
      <c r="F21441" s="105"/>
      <c r="I21441" s="105"/>
    </row>
    <row r="21442">
      <c r="C21442" s="225" t="str">
        <f>IFERROR(__xludf.DUMMYFUNCTION("""COMPUTED_VALUE"""),"")</f>
        <v/>
      </c>
      <c r="D21442" s="105"/>
      <c r="E21442" s="105"/>
      <c r="F21442" s="105"/>
      <c r="I21442" s="105"/>
    </row>
    <row r="21443">
      <c r="C21443" s="225" t="str">
        <f>IFERROR(__xludf.DUMMYFUNCTION("""COMPUTED_VALUE"""),"")</f>
        <v/>
      </c>
      <c r="D21443" s="105"/>
      <c r="E21443" s="105"/>
      <c r="F21443" s="105"/>
      <c r="I21443" s="105"/>
    </row>
    <row r="21444">
      <c r="C21444" s="225" t="str">
        <f>IFERROR(__xludf.DUMMYFUNCTION("""COMPUTED_VALUE"""),"")</f>
        <v/>
      </c>
      <c r="D21444" s="105"/>
      <c r="E21444" s="105"/>
      <c r="F21444" s="105"/>
      <c r="I21444" s="105"/>
    </row>
    <row r="21445">
      <c r="C21445" s="225" t="str">
        <f>IFERROR(__xludf.DUMMYFUNCTION("""COMPUTED_VALUE"""),"")</f>
        <v/>
      </c>
      <c r="D21445" s="105"/>
      <c r="E21445" s="105"/>
      <c r="F21445" s="105"/>
      <c r="I21445" s="105"/>
    </row>
    <row r="21446">
      <c r="C21446" s="225" t="str">
        <f>IFERROR(__xludf.DUMMYFUNCTION("""COMPUTED_VALUE"""),"")</f>
        <v/>
      </c>
      <c r="D21446" s="105"/>
      <c r="E21446" s="105"/>
      <c r="F21446" s="105"/>
      <c r="I21446" s="105"/>
    </row>
    <row r="21447">
      <c r="C21447" s="225" t="str">
        <f>IFERROR(__xludf.DUMMYFUNCTION("""COMPUTED_VALUE"""),"")</f>
        <v/>
      </c>
      <c r="D21447" s="105"/>
      <c r="E21447" s="105"/>
      <c r="F21447" s="105"/>
      <c r="I21447" s="105"/>
    </row>
    <row r="21448">
      <c r="C21448" s="225" t="str">
        <f>IFERROR(__xludf.DUMMYFUNCTION("""COMPUTED_VALUE"""),"")</f>
        <v/>
      </c>
      <c r="D21448" s="105"/>
      <c r="E21448" s="105"/>
      <c r="F21448" s="105"/>
      <c r="I21448" s="105"/>
    </row>
    <row r="21449">
      <c r="C21449" s="225" t="str">
        <f>IFERROR(__xludf.DUMMYFUNCTION("""COMPUTED_VALUE"""),"")</f>
        <v/>
      </c>
      <c r="D21449" s="105"/>
      <c r="E21449" s="105"/>
      <c r="F21449" s="105"/>
      <c r="I21449" s="105"/>
    </row>
    <row r="21450">
      <c r="C21450" s="225" t="str">
        <f>IFERROR(__xludf.DUMMYFUNCTION("""COMPUTED_VALUE"""),"")</f>
        <v/>
      </c>
      <c r="D21450" s="105"/>
      <c r="E21450" s="105"/>
      <c r="F21450" s="105"/>
      <c r="I21450" s="105"/>
    </row>
    <row r="21451">
      <c r="C21451" s="225" t="str">
        <f>IFERROR(__xludf.DUMMYFUNCTION("""COMPUTED_VALUE"""),"")</f>
        <v/>
      </c>
      <c r="D21451" s="105"/>
      <c r="E21451" s="105"/>
      <c r="F21451" s="105"/>
      <c r="I21451" s="105"/>
    </row>
    <row r="21452">
      <c r="C21452" s="225" t="str">
        <f>IFERROR(__xludf.DUMMYFUNCTION("""COMPUTED_VALUE"""),"")</f>
        <v/>
      </c>
      <c r="D21452" s="105"/>
      <c r="E21452" s="105"/>
      <c r="F21452" s="105"/>
      <c r="I21452" s="105"/>
    </row>
    <row r="21453">
      <c r="C21453" s="225" t="str">
        <f>IFERROR(__xludf.DUMMYFUNCTION("""COMPUTED_VALUE"""),"")</f>
        <v/>
      </c>
      <c r="D21453" s="105"/>
      <c r="E21453" s="105"/>
      <c r="F21453" s="105"/>
      <c r="I21453" s="105"/>
    </row>
    <row r="21454">
      <c r="C21454" s="225" t="str">
        <f>IFERROR(__xludf.DUMMYFUNCTION("""COMPUTED_VALUE"""),"")</f>
        <v/>
      </c>
      <c r="D21454" s="105"/>
      <c r="E21454" s="105"/>
      <c r="F21454" s="105"/>
      <c r="I21454" s="105"/>
    </row>
    <row r="21455">
      <c r="C21455" s="225" t="str">
        <f>IFERROR(__xludf.DUMMYFUNCTION("""COMPUTED_VALUE"""),"")</f>
        <v/>
      </c>
      <c r="D21455" s="105"/>
      <c r="E21455" s="105"/>
      <c r="F21455" s="105"/>
      <c r="I21455" s="105"/>
    </row>
    <row r="21456">
      <c r="C21456" s="225" t="str">
        <f>IFERROR(__xludf.DUMMYFUNCTION("""COMPUTED_VALUE"""),"")</f>
        <v/>
      </c>
      <c r="D21456" s="105"/>
      <c r="E21456" s="105"/>
      <c r="F21456" s="105"/>
      <c r="I21456" s="105"/>
    </row>
    <row r="21457">
      <c r="C21457" s="225" t="str">
        <f>IFERROR(__xludf.DUMMYFUNCTION("""COMPUTED_VALUE"""),"")</f>
        <v/>
      </c>
      <c r="D21457" s="105"/>
      <c r="E21457" s="105"/>
      <c r="F21457" s="105"/>
      <c r="I21457" s="105"/>
    </row>
    <row r="21458">
      <c r="C21458" s="225" t="str">
        <f>IFERROR(__xludf.DUMMYFUNCTION("""COMPUTED_VALUE"""),"")</f>
        <v/>
      </c>
      <c r="D21458" s="105"/>
      <c r="E21458" s="105"/>
      <c r="F21458" s="105"/>
      <c r="I21458" s="105"/>
    </row>
    <row r="21459">
      <c r="C21459" s="225" t="str">
        <f>IFERROR(__xludf.DUMMYFUNCTION("""COMPUTED_VALUE"""),"")</f>
        <v/>
      </c>
      <c r="D21459" s="105"/>
      <c r="E21459" s="105"/>
      <c r="F21459" s="105"/>
      <c r="I21459" s="105"/>
    </row>
    <row r="21460">
      <c r="C21460" s="225" t="str">
        <f>IFERROR(__xludf.DUMMYFUNCTION("""COMPUTED_VALUE"""),"")</f>
        <v/>
      </c>
      <c r="D21460" s="105"/>
      <c r="E21460" s="105"/>
      <c r="F21460" s="105"/>
      <c r="I21460" s="105"/>
    </row>
    <row r="21461">
      <c r="C21461" s="225" t="str">
        <f>IFERROR(__xludf.DUMMYFUNCTION("""COMPUTED_VALUE"""),"")</f>
        <v/>
      </c>
      <c r="D21461" s="105"/>
      <c r="E21461" s="105"/>
      <c r="F21461" s="105"/>
      <c r="I21461" s="105"/>
    </row>
    <row r="21462">
      <c r="C21462" s="225" t="str">
        <f>IFERROR(__xludf.DUMMYFUNCTION("""COMPUTED_VALUE"""),"")</f>
        <v/>
      </c>
      <c r="D21462" s="105"/>
      <c r="E21462" s="105"/>
      <c r="F21462" s="105"/>
      <c r="I21462" s="105"/>
    </row>
    <row r="21463">
      <c r="C21463" s="225" t="str">
        <f>IFERROR(__xludf.DUMMYFUNCTION("""COMPUTED_VALUE"""),"")</f>
        <v/>
      </c>
      <c r="D21463" s="105"/>
      <c r="E21463" s="105"/>
      <c r="F21463" s="105"/>
      <c r="I21463" s="105"/>
    </row>
    <row r="21464">
      <c r="C21464" s="225" t="str">
        <f>IFERROR(__xludf.DUMMYFUNCTION("""COMPUTED_VALUE"""),"")</f>
        <v/>
      </c>
      <c r="D21464" s="105"/>
      <c r="E21464" s="105"/>
      <c r="F21464" s="105"/>
      <c r="I21464" s="105"/>
    </row>
    <row r="21465">
      <c r="C21465" s="225" t="str">
        <f>IFERROR(__xludf.DUMMYFUNCTION("""COMPUTED_VALUE"""),"")</f>
        <v/>
      </c>
      <c r="D21465" s="105"/>
      <c r="E21465" s="105"/>
      <c r="F21465" s="105"/>
      <c r="I21465" s="105"/>
    </row>
    <row r="21466">
      <c r="C21466" s="225" t="str">
        <f>IFERROR(__xludf.DUMMYFUNCTION("""COMPUTED_VALUE"""),"")</f>
        <v/>
      </c>
      <c r="D21466" s="105"/>
      <c r="E21466" s="105"/>
      <c r="F21466" s="105"/>
      <c r="I21466" s="105"/>
    </row>
    <row r="21467">
      <c r="C21467" s="225" t="str">
        <f>IFERROR(__xludf.DUMMYFUNCTION("""COMPUTED_VALUE"""),"")</f>
        <v/>
      </c>
      <c r="D21467" s="105"/>
      <c r="E21467" s="105"/>
      <c r="F21467" s="105"/>
      <c r="I21467" s="105"/>
    </row>
    <row r="21468">
      <c r="C21468" s="225" t="str">
        <f>IFERROR(__xludf.DUMMYFUNCTION("""COMPUTED_VALUE"""),"")</f>
        <v/>
      </c>
      <c r="D21468" s="105"/>
      <c r="E21468" s="105"/>
      <c r="F21468" s="105"/>
      <c r="I21468" s="105"/>
    </row>
    <row r="21469">
      <c r="C21469" s="225" t="str">
        <f>IFERROR(__xludf.DUMMYFUNCTION("""COMPUTED_VALUE"""),"")</f>
        <v/>
      </c>
      <c r="D21469" s="105"/>
      <c r="E21469" s="105"/>
      <c r="F21469" s="105"/>
      <c r="I21469" s="105"/>
    </row>
    <row r="21470">
      <c r="C21470" s="225" t="str">
        <f>IFERROR(__xludf.DUMMYFUNCTION("""COMPUTED_VALUE"""),"")</f>
        <v/>
      </c>
      <c r="D21470" s="105"/>
      <c r="E21470" s="105"/>
      <c r="F21470" s="105"/>
      <c r="I21470" s="105"/>
    </row>
    <row r="21471">
      <c r="C21471" s="225" t="str">
        <f>IFERROR(__xludf.DUMMYFUNCTION("""COMPUTED_VALUE"""),"")</f>
        <v/>
      </c>
      <c r="D21471" s="105"/>
      <c r="E21471" s="105"/>
      <c r="F21471" s="105"/>
      <c r="I21471" s="105"/>
    </row>
    <row r="21472">
      <c r="C21472" s="225" t="str">
        <f>IFERROR(__xludf.DUMMYFUNCTION("""COMPUTED_VALUE"""),"")</f>
        <v/>
      </c>
      <c r="D21472" s="105"/>
      <c r="E21472" s="105"/>
      <c r="F21472" s="105"/>
      <c r="I21472" s="105"/>
    </row>
    <row r="21473">
      <c r="C21473" s="225" t="str">
        <f>IFERROR(__xludf.DUMMYFUNCTION("""COMPUTED_VALUE"""),"")</f>
        <v/>
      </c>
      <c r="D21473" s="105"/>
      <c r="E21473" s="105"/>
      <c r="F21473" s="105"/>
      <c r="I21473" s="105"/>
    </row>
    <row r="21474">
      <c r="C21474" s="225" t="str">
        <f>IFERROR(__xludf.DUMMYFUNCTION("""COMPUTED_VALUE"""),"")</f>
        <v/>
      </c>
      <c r="D21474" s="105"/>
      <c r="E21474" s="105"/>
      <c r="F21474" s="105"/>
      <c r="I21474" s="105"/>
    </row>
    <row r="21475">
      <c r="C21475" s="225" t="str">
        <f>IFERROR(__xludf.DUMMYFUNCTION("""COMPUTED_VALUE"""),"")</f>
        <v/>
      </c>
      <c r="D21475" s="105"/>
      <c r="E21475" s="105"/>
      <c r="F21475" s="105"/>
      <c r="I21475" s="105"/>
    </row>
    <row r="21476">
      <c r="C21476" s="225" t="str">
        <f>IFERROR(__xludf.DUMMYFUNCTION("""COMPUTED_VALUE"""),"")</f>
        <v/>
      </c>
      <c r="D21476" s="105"/>
      <c r="E21476" s="105"/>
      <c r="F21476" s="105"/>
      <c r="I21476" s="105"/>
    </row>
    <row r="21477">
      <c r="C21477" s="225" t="str">
        <f>IFERROR(__xludf.DUMMYFUNCTION("""COMPUTED_VALUE"""),"")</f>
        <v/>
      </c>
      <c r="D21477" s="105"/>
      <c r="E21477" s="105"/>
      <c r="F21477" s="105"/>
      <c r="I21477" s="105"/>
    </row>
    <row r="21478">
      <c r="C21478" s="225" t="str">
        <f>IFERROR(__xludf.DUMMYFUNCTION("""COMPUTED_VALUE"""),"")</f>
        <v/>
      </c>
      <c r="D21478" s="105"/>
      <c r="E21478" s="105"/>
      <c r="F21478" s="105"/>
      <c r="I21478" s="105"/>
    </row>
    <row r="21479">
      <c r="C21479" s="225" t="str">
        <f>IFERROR(__xludf.DUMMYFUNCTION("""COMPUTED_VALUE"""),"")</f>
        <v/>
      </c>
      <c r="D21479" s="105"/>
      <c r="E21479" s="105"/>
      <c r="F21479" s="105"/>
      <c r="I21479" s="105"/>
    </row>
    <row r="21480">
      <c r="C21480" s="225" t="str">
        <f>IFERROR(__xludf.DUMMYFUNCTION("""COMPUTED_VALUE"""),"")</f>
        <v/>
      </c>
      <c r="D21480" s="105"/>
      <c r="E21480" s="105"/>
      <c r="F21480" s="105"/>
      <c r="I21480" s="105"/>
    </row>
    <row r="21481">
      <c r="C21481" s="225" t="str">
        <f>IFERROR(__xludf.DUMMYFUNCTION("""COMPUTED_VALUE"""),"")</f>
        <v/>
      </c>
      <c r="D21481" s="105"/>
      <c r="E21481" s="105"/>
      <c r="F21481" s="105"/>
      <c r="I21481" s="105"/>
    </row>
    <row r="21482">
      <c r="C21482" s="225" t="str">
        <f>IFERROR(__xludf.DUMMYFUNCTION("""COMPUTED_VALUE"""),"")</f>
        <v/>
      </c>
      <c r="D21482" s="105"/>
      <c r="E21482" s="105"/>
      <c r="F21482" s="105"/>
      <c r="I21482" s="105"/>
    </row>
    <row r="21483">
      <c r="C21483" s="225" t="str">
        <f>IFERROR(__xludf.DUMMYFUNCTION("""COMPUTED_VALUE"""),"")</f>
        <v/>
      </c>
      <c r="D21483" s="105"/>
      <c r="E21483" s="105"/>
      <c r="F21483" s="105"/>
      <c r="I21483" s="105"/>
    </row>
    <row r="21484">
      <c r="C21484" s="225" t="str">
        <f>IFERROR(__xludf.DUMMYFUNCTION("""COMPUTED_VALUE"""),"")</f>
        <v/>
      </c>
      <c r="D21484" s="105"/>
      <c r="E21484" s="105"/>
      <c r="F21484" s="105"/>
      <c r="I21484" s="105"/>
    </row>
    <row r="21485">
      <c r="C21485" s="225" t="str">
        <f>IFERROR(__xludf.DUMMYFUNCTION("""COMPUTED_VALUE"""),"")</f>
        <v/>
      </c>
      <c r="D21485" s="105"/>
      <c r="E21485" s="105"/>
      <c r="F21485" s="105"/>
      <c r="I21485" s="105"/>
    </row>
    <row r="21486">
      <c r="C21486" s="225" t="str">
        <f>IFERROR(__xludf.DUMMYFUNCTION("""COMPUTED_VALUE"""),"")</f>
        <v/>
      </c>
      <c r="D21486" s="105"/>
      <c r="E21486" s="105"/>
      <c r="F21486" s="105"/>
      <c r="I21486" s="105"/>
    </row>
    <row r="21487">
      <c r="C21487" s="225" t="str">
        <f>IFERROR(__xludf.DUMMYFUNCTION("""COMPUTED_VALUE"""),"")</f>
        <v/>
      </c>
      <c r="D21487" s="105"/>
      <c r="E21487" s="105"/>
      <c r="F21487" s="105"/>
      <c r="I21487" s="105"/>
    </row>
    <row r="21488">
      <c r="C21488" s="225" t="str">
        <f>IFERROR(__xludf.DUMMYFUNCTION("""COMPUTED_VALUE"""),"")</f>
        <v/>
      </c>
      <c r="D21488" s="105"/>
      <c r="E21488" s="105"/>
      <c r="F21488" s="105"/>
      <c r="I21488" s="105"/>
    </row>
    <row r="21489">
      <c r="C21489" s="225" t="str">
        <f>IFERROR(__xludf.DUMMYFUNCTION("""COMPUTED_VALUE"""),"")</f>
        <v/>
      </c>
      <c r="D21489" s="105"/>
      <c r="E21489" s="105"/>
      <c r="F21489" s="105"/>
      <c r="I21489" s="105"/>
    </row>
    <row r="21490">
      <c r="C21490" s="225" t="str">
        <f>IFERROR(__xludf.DUMMYFUNCTION("""COMPUTED_VALUE"""),"")</f>
        <v/>
      </c>
      <c r="D21490" s="105"/>
      <c r="E21490" s="105"/>
      <c r="F21490" s="105"/>
      <c r="I21490" s="105"/>
    </row>
    <row r="21491">
      <c r="C21491" s="225" t="str">
        <f>IFERROR(__xludf.DUMMYFUNCTION("""COMPUTED_VALUE"""),"")</f>
        <v/>
      </c>
      <c r="D21491" s="105"/>
      <c r="E21491" s="105"/>
      <c r="F21491" s="105"/>
      <c r="I21491" s="105"/>
    </row>
    <row r="21492">
      <c r="C21492" s="225" t="str">
        <f>IFERROR(__xludf.DUMMYFUNCTION("""COMPUTED_VALUE"""),"")</f>
        <v/>
      </c>
      <c r="D21492" s="105"/>
      <c r="E21492" s="105"/>
      <c r="F21492" s="105"/>
      <c r="I21492" s="105"/>
    </row>
    <row r="21493">
      <c r="C21493" s="225" t="str">
        <f>IFERROR(__xludf.DUMMYFUNCTION("""COMPUTED_VALUE"""),"")</f>
        <v/>
      </c>
      <c r="D21493" s="105"/>
      <c r="E21493" s="105"/>
      <c r="F21493" s="105"/>
      <c r="I21493" s="105"/>
    </row>
    <row r="21494">
      <c r="C21494" s="225" t="str">
        <f>IFERROR(__xludf.DUMMYFUNCTION("""COMPUTED_VALUE"""),"")</f>
        <v/>
      </c>
      <c r="D21494" s="105"/>
      <c r="E21494" s="105"/>
      <c r="F21494" s="105"/>
      <c r="I21494" s="105"/>
    </row>
    <row r="21495">
      <c r="C21495" s="225" t="str">
        <f>IFERROR(__xludf.DUMMYFUNCTION("""COMPUTED_VALUE"""),"")</f>
        <v/>
      </c>
      <c r="D21495" s="105"/>
      <c r="E21495" s="105"/>
      <c r="F21495" s="105"/>
      <c r="I21495" s="105"/>
    </row>
    <row r="21496">
      <c r="C21496" s="225" t="str">
        <f>IFERROR(__xludf.DUMMYFUNCTION("""COMPUTED_VALUE"""),"")</f>
        <v/>
      </c>
      <c r="D21496" s="105"/>
      <c r="E21496" s="105"/>
      <c r="F21496" s="105"/>
      <c r="I21496" s="105"/>
    </row>
    <row r="21497">
      <c r="C21497" s="225" t="str">
        <f>IFERROR(__xludf.DUMMYFUNCTION("""COMPUTED_VALUE"""),"")</f>
        <v/>
      </c>
      <c r="D21497" s="105"/>
      <c r="E21497" s="105"/>
      <c r="F21497" s="105"/>
      <c r="I21497" s="105"/>
    </row>
    <row r="21498">
      <c r="C21498" s="225" t="str">
        <f>IFERROR(__xludf.DUMMYFUNCTION("""COMPUTED_VALUE"""),"")</f>
        <v/>
      </c>
      <c r="D21498" s="105"/>
      <c r="E21498" s="105"/>
      <c r="F21498" s="105"/>
      <c r="I21498" s="105"/>
    </row>
    <row r="21499">
      <c r="C21499" s="225" t="str">
        <f>IFERROR(__xludf.DUMMYFUNCTION("""COMPUTED_VALUE"""),"")</f>
        <v/>
      </c>
      <c r="D21499" s="105"/>
      <c r="E21499" s="105"/>
      <c r="F21499" s="105"/>
      <c r="I21499" s="105"/>
    </row>
    <row r="21500">
      <c r="C21500" s="225" t="str">
        <f>IFERROR(__xludf.DUMMYFUNCTION("""COMPUTED_VALUE"""),"")</f>
        <v/>
      </c>
      <c r="D21500" s="105"/>
      <c r="E21500" s="105"/>
      <c r="F21500" s="105"/>
      <c r="I21500" s="105"/>
    </row>
    <row r="21501">
      <c r="C21501" s="225" t="str">
        <f>IFERROR(__xludf.DUMMYFUNCTION("""COMPUTED_VALUE"""),"")</f>
        <v/>
      </c>
      <c r="D21501" s="105"/>
      <c r="E21501" s="105"/>
      <c r="F21501" s="105"/>
      <c r="I21501" s="105"/>
    </row>
    <row r="21502">
      <c r="C21502" s="225" t="str">
        <f>IFERROR(__xludf.DUMMYFUNCTION("""COMPUTED_VALUE"""),"")</f>
        <v/>
      </c>
      <c r="D21502" s="105"/>
      <c r="E21502" s="105"/>
      <c r="F21502" s="105"/>
      <c r="I21502" s="105"/>
    </row>
    <row r="21503">
      <c r="C21503" s="225" t="str">
        <f>IFERROR(__xludf.DUMMYFUNCTION("""COMPUTED_VALUE"""),"")</f>
        <v/>
      </c>
      <c r="D21503" s="105"/>
      <c r="E21503" s="105"/>
      <c r="F21503" s="105"/>
      <c r="I21503" s="105"/>
    </row>
    <row r="21504">
      <c r="C21504" s="225" t="str">
        <f>IFERROR(__xludf.DUMMYFUNCTION("""COMPUTED_VALUE"""),"")</f>
        <v/>
      </c>
      <c r="D21504" s="105"/>
      <c r="E21504" s="105"/>
      <c r="F21504" s="105"/>
      <c r="I21504" s="105"/>
    </row>
    <row r="21505">
      <c r="C21505" s="225" t="str">
        <f>IFERROR(__xludf.DUMMYFUNCTION("""COMPUTED_VALUE"""),"")</f>
        <v/>
      </c>
      <c r="D21505" s="105"/>
      <c r="E21505" s="105"/>
      <c r="F21505" s="105"/>
      <c r="I21505" s="105"/>
    </row>
    <row r="21506">
      <c r="C21506" s="225" t="str">
        <f>IFERROR(__xludf.DUMMYFUNCTION("""COMPUTED_VALUE"""),"")</f>
        <v/>
      </c>
      <c r="D21506" s="105"/>
      <c r="E21506" s="105"/>
      <c r="F21506" s="105"/>
      <c r="I21506" s="105"/>
    </row>
    <row r="21507">
      <c r="C21507" s="225" t="str">
        <f>IFERROR(__xludf.DUMMYFUNCTION("""COMPUTED_VALUE"""),"")</f>
        <v/>
      </c>
      <c r="D21507" s="105"/>
      <c r="E21507" s="105"/>
      <c r="F21507" s="105"/>
      <c r="I21507" s="105"/>
    </row>
    <row r="21508">
      <c r="C21508" s="225" t="str">
        <f>IFERROR(__xludf.DUMMYFUNCTION("""COMPUTED_VALUE"""),"")</f>
        <v/>
      </c>
      <c r="D21508" s="105"/>
      <c r="E21508" s="105"/>
      <c r="F21508" s="105"/>
      <c r="I21508" s="105"/>
    </row>
    <row r="21509">
      <c r="C21509" s="225" t="str">
        <f>IFERROR(__xludf.DUMMYFUNCTION("""COMPUTED_VALUE"""),"")</f>
        <v/>
      </c>
      <c r="D21509" s="105"/>
      <c r="E21509" s="105"/>
      <c r="F21509" s="105"/>
      <c r="I21509" s="105"/>
    </row>
    <row r="21510">
      <c r="C21510" s="225" t="str">
        <f>IFERROR(__xludf.DUMMYFUNCTION("""COMPUTED_VALUE"""),"")</f>
        <v/>
      </c>
      <c r="D21510" s="105"/>
      <c r="E21510" s="105"/>
      <c r="F21510" s="105"/>
      <c r="I21510" s="105"/>
    </row>
    <row r="21511">
      <c r="C21511" s="225" t="str">
        <f>IFERROR(__xludf.DUMMYFUNCTION("""COMPUTED_VALUE"""),"")</f>
        <v/>
      </c>
      <c r="D21511" s="105"/>
      <c r="E21511" s="105"/>
      <c r="F21511" s="105"/>
      <c r="I21511" s="105"/>
    </row>
    <row r="21512">
      <c r="C21512" s="225" t="str">
        <f>IFERROR(__xludf.DUMMYFUNCTION("""COMPUTED_VALUE"""),"")</f>
        <v/>
      </c>
      <c r="D21512" s="105"/>
      <c r="E21512" s="105"/>
      <c r="F21512" s="105"/>
      <c r="I21512" s="105"/>
    </row>
    <row r="21513">
      <c r="C21513" s="225" t="str">
        <f>IFERROR(__xludf.DUMMYFUNCTION("""COMPUTED_VALUE"""),"")</f>
        <v/>
      </c>
      <c r="D21513" s="105"/>
      <c r="E21513" s="105"/>
      <c r="F21513" s="105"/>
      <c r="I21513" s="105"/>
    </row>
    <row r="21514">
      <c r="C21514" s="225" t="str">
        <f>IFERROR(__xludf.DUMMYFUNCTION("""COMPUTED_VALUE"""),"")</f>
        <v/>
      </c>
      <c r="D21514" s="105"/>
      <c r="E21514" s="105"/>
      <c r="F21514" s="105"/>
      <c r="I21514" s="105"/>
    </row>
    <row r="21515">
      <c r="C21515" s="225" t="str">
        <f>IFERROR(__xludf.DUMMYFUNCTION("""COMPUTED_VALUE"""),"")</f>
        <v/>
      </c>
      <c r="D21515" s="105"/>
      <c r="E21515" s="105"/>
      <c r="F21515" s="105"/>
      <c r="I21515" s="105"/>
    </row>
    <row r="21516">
      <c r="C21516" s="225" t="str">
        <f>IFERROR(__xludf.DUMMYFUNCTION("""COMPUTED_VALUE"""),"")</f>
        <v/>
      </c>
      <c r="D21516" s="105"/>
      <c r="E21516" s="105"/>
      <c r="F21516" s="105"/>
      <c r="I21516" s="105"/>
    </row>
    <row r="21517">
      <c r="C21517" s="225" t="str">
        <f>IFERROR(__xludf.DUMMYFUNCTION("""COMPUTED_VALUE"""),"")</f>
        <v/>
      </c>
      <c r="D21517" s="105"/>
      <c r="E21517" s="105"/>
      <c r="F21517" s="105"/>
      <c r="I21517" s="105"/>
    </row>
    <row r="21518">
      <c r="C21518" s="225" t="str">
        <f>IFERROR(__xludf.DUMMYFUNCTION("""COMPUTED_VALUE"""),"")</f>
        <v/>
      </c>
      <c r="D21518" s="105"/>
      <c r="E21518" s="105"/>
      <c r="F21518" s="105"/>
      <c r="I21518" s="105"/>
    </row>
    <row r="21519">
      <c r="C21519" s="225" t="str">
        <f>IFERROR(__xludf.DUMMYFUNCTION("""COMPUTED_VALUE"""),"")</f>
        <v/>
      </c>
      <c r="D21519" s="105"/>
      <c r="E21519" s="105"/>
      <c r="F21519" s="105"/>
      <c r="I21519" s="105"/>
    </row>
    <row r="21520">
      <c r="C21520" s="225" t="str">
        <f>IFERROR(__xludf.DUMMYFUNCTION("""COMPUTED_VALUE"""),"")</f>
        <v/>
      </c>
      <c r="D21520" s="105"/>
      <c r="E21520" s="105"/>
      <c r="F21520" s="105"/>
      <c r="I21520" s="105"/>
    </row>
    <row r="21521">
      <c r="C21521" s="225" t="str">
        <f>IFERROR(__xludf.DUMMYFUNCTION("""COMPUTED_VALUE"""),"")</f>
        <v/>
      </c>
      <c r="D21521" s="105"/>
      <c r="E21521" s="105"/>
      <c r="F21521" s="105"/>
      <c r="I21521" s="105"/>
    </row>
    <row r="21522">
      <c r="C21522" s="225" t="str">
        <f>IFERROR(__xludf.DUMMYFUNCTION("""COMPUTED_VALUE"""),"")</f>
        <v/>
      </c>
      <c r="D21522" s="105"/>
      <c r="E21522" s="105"/>
      <c r="F21522" s="105"/>
      <c r="I21522" s="105"/>
    </row>
    <row r="21523">
      <c r="C21523" s="225" t="str">
        <f>IFERROR(__xludf.DUMMYFUNCTION("""COMPUTED_VALUE"""),"")</f>
        <v/>
      </c>
      <c r="D21523" s="105"/>
      <c r="E21523" s="105"/>
      <c r="F21523" s="105"/>
      <c r="I21523" s="105"/>
    </row>
    <row r="21524">
      <c r="C21524" s="225" t="str">
        <f>IFERROR(__xludf.DUMMYFUNCTION("""COMPUTED_VALUE"""),"")</f>
        <v/>
      </c>
      <c r="D21524" s="105"/>
      <c r="E21524" s="105"/>
      <c r="F21524" s="105"/>
      <c r="I21524" s="105"/>
    </row>
    <row r="21525">
      <c r="C21525" s="225" t="str">
        <f>IFERROR(__xludf.DUMMYFUNCTION("""COMPUTED_VALUE"""),"")</f>
        <v/>
      </c>
      <c r="D21525" s="105"/>
      <c r="E21525" s="105"/>
      <c r="F21525" s="105"/>
      <c r="I21525" s="105"/>
    </row>
    <row r="21526">
      <c r="C21526" s="225" t="str">
        <f>IFERROR(__xludf.DUMMYFUNCTION("""COMPUTED_VALUE"""),"")</f>
        <v/>
      </c>
      <c r="D21526" s="105"/>
      <c r="E21526" s="105"/>
      <c r="F21526" s="105"/>
      <c r="I21526" s="105"/>
    </row>
    <row r="21527">
      <c r="C21527" s="225" t="str">
        <f>IFERROR(__xludf.DUMMYFUNCTION("""COMPUTED_VALUE"""),"")</f>
        <v/>
      </c>
      <c r="D21527" s="105"/>
      <c r="E21527" s="105"/>
      <c r="F21527" s="105"/>
      <c r="I21527" s="105"/>
    </row>
    <row r="21528">
      <c r="C21528" s="225" t="str">
        <f>IFERROR(__xludf.DUMMYFUNCTION("""COMPUTED_VALUE"""),"")</f>
        <v/>
      </c>
      <c r="D21528" s="105"/>
      <c r="E21528" s="105"/>
      <c r="F21528" s="105"/>
      <c r="I21528" s="105"/>
    </row>
    <row r="21529">
      <c r="C21529" s="225" t="str">
        <f>IFERROR(__xludf.DUMMYFUNCTION("""COMPUTED_VALUE"""),"")</f>
        <v/>
      </c>
      <c r="D21529" s="105"/>
      <c r="E21529" s="105"/>
      <c r="F21529" s="105"/>
      <c r="I21529" s="105"/>
    </row>
    <row r="21530">
      <c r="C21530" s="225" t="str">
        <f>IFERROR(__xludf.DUMMYFUNCTION("""COMPUTED_VALUE"""),"")</f>
        <v/>
      </c>
      <c r="D21530" s="105"/>
      <c r="E21530" s="105"/>
      <c r="F21530" s="105"/>
      <c r="I21530" s="105"/>
    </row>
    <row r="21531">
      <c r="C21531" s="225" t="str">
        <f>IFERROR(__xludf.DUMMYFUNCTION("""COMPUTED_VALUE"""),"")</f>
        <v/>
      </c>
      <c r="D21531" s="105"/>
      <c r="E21531" s="105"/>
      <c r="F21531" s="105"/>
      <c r="I21531" s="105"/>
    </row>
    <row r="21532">
      <c r="C21532" s="225" t="str">
        <f>IFERROR(__xludf.DUMMYFUNCTION("""COMPUTED_VALUE"""),"")</f>
        <v/>
      </c>
      <c r="D21532" s="105"/>
      <c r="E21532" s="105"/>
      <c r="F21532" s="105"/>
      <c r="I21532" s="105"/>
    </row>
    <row r="21533">
      <c r="C21533" s="225" t="str">
        <f>IFERROR(__xludf.DUMMYFUNCTION("""COMPUTED_VALUE"""),"")</f>
        <v/>
      </c>
      <c r="D21533" s="105"/>
      <c r="E21533" s="105"/>
      <c r="F21533" s="105"/>
      <c r="I21533" s="105"/>
    </row>
    <row r="21534">
      <c r="C21534" s="225" t="str">
        <f>IFERROR(__xludf.DUMMYFUNCTION("""COMPUTED_VALUE"""),"")</f>
        <v/>
      </c>
      <c r="D21534" s="105"/>
      <c r="E21534" s="105"/>
      <c r="F21534" s="105"/>
      <c r="I21534" s="105"/>
    </row>
    <row r="21535">
      <c r="C21535" s="225" t="str">
        <f>IFERROR(__xludf.DUMMYFUNCTION("""COMPUTED_VALUE"""),"")</f>
        <v/>
      </c>
      <c r="D21535" s="105"/>
      <c r="E21535" s="105"/>
      <c r="F21535" s="105"/>
      <c r="I21535" s="105"/>
    </row>
    <row r="21536">
      <c r="C21536" s="225" t="str">
        <f>IFERROR(__xludf.DUMMYFUNCTION("""COMPUTED_VALUE"""),"")</f>
        <v/>
      </c>
      <c r="D21536" s="105"/>
      <c r="E21536" s="105"/>
      <c r="F21536" s="105"/>
      <c r="I21536" s="105"/>
    </row>
    <row r="21537">
      <c r="C21537" s="225" t="str">
        <f>IFERROR(__xludf.DUMMYFUNCTION("""COMPUTED_VALUE"""),"")</f>
        <v/>
      </c>
      <c r="D21537" s="105"/>
      <c r="E21537" s="105"/>
      <c r="F21537" s="105"/>
      <c r="I21537" s="105"/>
    </row>
    <row r="21538">
      <c r="C21538" s="225" t="str">
        <f>IFERROR(__xludf.DUMMYFUNCTION("""COMPUTED_VALUE"""),"")</f>
        <v/>
      </c>
      <c r="D21538" s="105"/>
      <c r="E21538" s="105"/>
      <c r="F21538" s="105"/>
      <c r="I21538" s="105"/>
    </row>
    <row r="21539">
      <c r="C21539" s="225" t="str">
        <f>IFERROR(__xludf.DUMMYFUNCTION("""COMPUTED_VALUE"""),"")</f>
        <v/>
      </c>
      <c r="D21539" s="105"/>
      <c r="E21539" s="105"/>
      <c r="F21539" s="105"/>
      <c r="I21539" s="105"/>
    </row>
    <row r="21540">
      <c r="C21540" s="225" t="str">
        <f>IFERROR(__xludf.DUMMYFUNCTION("""COMPUTED_VALUE"""),"")</f>
        <v/>
      </c>
      <c r="D21540" s="105"/>
      <c r="E21540" s="105"/>
      <c r="F21540" s="105"/>
      <c r="I21540" s="105"/>
    </row>
    <row r="21541">
      <c r="C21541" s="225" t="str">
        <f>IFERROR(__xludf.DUMMYFUNCTION("""COMPUTED_VALUE"""),"")</f>
        <v/>
      </c>
      <c r="D21541" s="105"/>
      <c r="E21541" s="105"/>
      <c r="F21541" s="105"/>
      <c r="I21541" s="105"/>
    </row>
    <row r="21542">
      <c r="C21542" s="225" t="str">
        <f>IFERROR(__xludf.DUMMYFUNCTION("""COMPUTED_VALUE"""),"")</f>
        <v/>
      </c>
      <c r="D21542" s="105"/>
      <c r="E21542" s="105"/>
      <c r="F21542" s="105"/>
      <c r="I21542" s="105"/>
    </row>
    <row r="21543">
      <c r="C21543" s="225" t="str">
        <f>IFERROR(__xludf.DUMMYFUNCTION("""COMPUTED_VALUE"""),"")</f>
        <v/>
      </c>
      <c r="D21543" s="105"/>
      <c r="E21543" s="105"/>
      <c r="F21543" s="105"/>
      <c r="I21543" s="105"/>
    </row>
    <row r="21544">
      <c r="C21544" s="225" t="str">
        <f>IFERROR(__xludf.DUMMYFUNCTION("""COMPUTED_VALUE"""),"")</f>
        <v/>
      </c>
      <c r="D21544" s="105"/>
      <c r="E21544" s="105"/>
      <c r="F21544" s="105"/>
      <c r="I21544" s="105"/>
    </row>
    <row r="21545">
      <c r="C21545" s="225" t="str">
        <f>IFERROR(__xludf.DUMMYFUNCTION("""COMPUTED_VALUE"""),"")</f>
        <v/>
      </c>
      <c r="D21545" s="105"/>
      <c r="E21545" s="105"/>
      <c r="F21545" s="105"/>
      <c r="I21545" s="105"/>
    </row>
    <row r="21546">
      <c r="C21546" s="225" t="str">
        <f>IFERROR(__xludf.DUMMYFUNCTION("""COMPUTED_VALUE"""),"")</f>
        <v/>
      </c>
      <c r="D21546" s="105"/>
      <c r="E21546" s="105"/>
      <c r="F21546" s="105"/>
      <c r="I21546" s="105"/>
    </row>
    <row r="21547">
      <c r="C21547" s="225" t="str">
        <f>IFERROR(__xludf.DUMMYFUNCTION("""COMPUTED_VALUE"""),"")</f>
        <v/>
      </c>
      <c r="D21547" s="105"/>
      <c r="E21547" s="105"/>
      <c r="F21547" s="105"/>
      <c r="I21547" s="105"/>
    </row>
    <row r="21548">
      <c r="C21548" s="225" t="str">
        <f>IFERROR(__xludf.DUMMYFUNCTION("""COMPUTED_VALUE"""),"")</f>
        <v/>
      </c>
      <c r="D21548" s="105"/>
      <c r="E21548" s="105"/>
      <c r="F21548" s="105"/>
      <c r="I21548" s="105"/>
    </row>
    <row r="21549">
      <c r="C21549" s="225" t="str">
        <f>IFERROR(__xludf.DUMMYFUNCTION("""COMPUTED_VALUE"""),"")</f>
        <v/>
      </c>
      <c r="D21549" s="105"/>
      <c r="E21549" s="105"/>
      <c r="F21549" s="105"/>
      <c r="I21549" s="105"/>
    </row>
    <row r="21550">
      <c r="C21550" s="225" t="str">
        <f>IFERROR(__xludf.DUMMYFUNCTION("""COMPUTED_VALUE"""),"")</f>
        <v/>
      </c>
      <c r="D21550" s="105"/>
      <c r="E21550" s="105"/>
      <c r="F21550" s="105"/>
      <c r="I21550" s="105"/>
    </row>
    <row r="21551">
      <c r="C21551" s="225" t="str">
        <f>IFERROR(__xludf.DUMMYFUNCTION("""COMPUTED_VALUE"""),"")</f>
        <v/>
      </c>
      <c r="D21551" s="105"/>
      <c r="E21551" s="105"/>
      <c r="F21551" s="105"/>
      <c r="I21551" s="105"/>
    </row>
    <row r="21552">
      <c r="C21552" s="225" t="str">
        <f>IFERROR(__xludf.DUMMYFUNCTION("""COMPUTED_VALUE"""),"")</f>
        <v/>
      </c>
      <c r="D21552" s="105"/>
      <c r="E21552" s="105"/>
      <c r="F21552" s="105"/>
      <c r="I21552" s="105"/>
    </row>
    <row r="21553">
      <c r="C21553" s="225" t="str">
        <f>IFERROR(__xludf.DUMMYFUNCTION("""COMPUTED_VALUE"""),"")</f>
        <v/>
      </c>
      <c r="D21553" s="105"/>
      <c r="E21553" s="105"/>
      <c r="F21553" s="105"/>
      <c r="I21553" s="105"/>
    </row>
    <row r="21554">
      <c r="C21554" s="225" t="str">
        <f>IFERROR(__xludf.DUMMYFUNCTION("""COMPUTED_VALUE"""),"")</f>
        <v/>
      </c>
      <c r="D21554" s="105"/>
      <c r="E21554" s="105"/>
      <c r="F21554" s="105"/>
      <c r="I21554" s="105"/>
    </row>
    <row r="21555">
      <c r="C21555" s="225" t="str">
        <f>IFERROR(__xludf.DUMMYFUNCTION("""COMPUTED_VALUE"""),"")</f>
        <v/>
      </c>
      <c r="D21555" s="105"/>
      <c r="E21555" s="105"/>
      <c r="F21555" s="105"/>
      <c r="I21555" s="105"/>
    </row>
    <row r="21556">
      <c r="C21556" s="225" t="str">
        <f>IFERROR(__xludf.DUMMYFUNCTION("""COMPUTED_VALUE"""),"")</f>
        <v/>
      </c>
      <c r="D21556" s="105"/>
      <c r="E21556" s="105"/>
      <c r="F21556" s="105"/>
      <c r="I21556" s="105"/>
    </row>
    <row r="21557">
      <c r="C21557" s="225" t="str">
        <f>IFERROR(__xludf.DUMMYFUNCTION("""COMPUTED_VALUE"""),"")</f>
        <v/>
      </c>
      <c r="D21557" s="105"/>
      <c r="E21557" s="105"/>
      <c r="F21557" s="105"/>
      <c r="I21557" s="105"/>
    </row>
    <row r="21558">
      <c r="C21558" s="225" t="str">
        <f>IFERROR(__xludf.DUMMYFUNCTION("""COMPUTED_VALUE"""),"")</f>
        <v/>
      </c>
      <c r="D21558" s="105"/>
      <c r="E21558" s="105"/>
      <c r="F21558" s="105"/>
      <c r="I21558" s="105"/>
    </row>
    <row r="21559">
      <c r="C21559" s="225" t="str">
        <f>IFERROR(__xludf.DUMMYFUNCTION("""COMPUTED_VALUE"""),"")</f>
        <v/>
      </c>
      <c r="D21559" s="105"/>
      <c r="E21559" s="105"/>
      <c r="F21559" s="105"/>
      <c r="I21559" s="105"/>
    </row>
    <row r="21560">
      <c r="C21560" s="225" t="str">
        <f>IFERROR(__xludf.DUMMYFUNCTION("""COMPUTED_VALUE"""),"")</f>
        <v/>
      </c>
      <c r="D21560" s="105"/>
      <c r="E21560" s="105"/>
      <c r="F21560" s="105"/>
      <c r="I21560" s="105"/>
    </row>
    <row r="21561">
      <c r="C21561" s="225" t="str">
        <f>IFERROR(__xludf.DUMMYFUNCTION("""COMPUTED_VALUE"""),"")</f>
        <v/>
      </c>
      <c r="D21561" s="105"/>
      <c r="E21561" s="105"/>
      <c r="F21561" s="105"/>
      <c r="I21561" s="105"/>
    </row>
    <row r="21562">
      <c r="C21562" s="225" t="str">
        <f>IFERROR(__xludf.DUMMYFUNCTION("""COMPUTED_VALUE"""),"")</f>
        <v/>
      </c>
      <c r="D21562" s="105"/>
      <c r="E21562" s="105"/>
      <c r="F21562" s="105"/>
      <c r="I21562" s="105"/>
    </row>
    <row r="21563">
      <c r="C21563" s="225" t="str">
        <f>IFERROR(__xludf.DUMMYFUNCTION("""COMPUTED_VALUE"""),"")</f>
        <v/>
      </c>
      <c r="D21563" s="105"/>
      <c r="E21563" s="105"/>
      <c r="F21563" s="105"/>
      <c r="I21563" s="105"/>
    </row>
    <row r="21564">
      <c r="C21564" s="225" t="str">
        <f>IFERROR(__xludf.DUMMYFUNCTION("""COMPUTED_VALUE"""),"")</f>
        <v/>
      </c>
      <c r="D21564" s="105"/>
      <c r="E21564" s="105"/>
      <c r="F21564" s="105"/>
      <c r="I21564" s="105"/>
    </row>
    <row r="21565">
      <c r="C21565" s="225" t="str">
        <f>IFERROR(__xludf.DUMMYFUNCTION("""COMPUTED_VALUE"""),"")</f>
        <v/>
      </c>
      <c r="D21565" s="105"/>
      <c r="E21565" s="105"/>
      <c r="F21565" s="105"/>
      <c r="I21565" s="105"/>
    </row>
    <row r="21566">
      <c r="C21566" s="225" t="str">
        <f>IFERROR(__xludf.DUMMYFUNCTION("""COMPUTED_VALUE"""),"")</f>
        <v/>
      </c>
      <c r="D21566" s="105"/>
      <c r="E21566" s="105"/>
      <c r="F21566" s="105"/>
      <c r="I21566" s="105"/>
    </row>
    <row r="21567">
      <c r="C21567" s="225" t="str">
        <f>IFERROR(__xludf.DUMMYFUNCTION("""COMPUTED_VALUE"""),"")</f>
        <v/>
      </c>
      <c r="D21567" s="105"/>
      <c r="E21567" s="105"/>
      <c r="F21567" s="105"/>
      <c r="I21567" s="105"/>
    </row>
    <row r="21568">
      <c r="C21568" s="225" t="str">
        <f>IFERROR(__xludf.DUMMYFUNCTION("""COMPUTED_VALUE"""),"")</f>
        <v/>
      </c>
      <c r="D21568" s="105"/>
      <c r="E21568" s="105"/>
      <c r="F21568" s="105"/>
      <c r="I21568" s="105"/>
    </row>
    <row r="21569">
      <c r="C21569" s="225" t="str">
        <f>IFERROR(__xludf.DUMMYFUNCTION("""COMPUTED_VALUE"""),"")</f>
        <v/>
      </c>
      <c r="D21569" s="105"/>
      <c r="E21569" s="105"/>
      <c r="F21569" s="105"/>
      <c r="I21569" s="105"/>
    </row>
    <row r="21570">
      <c r="C21570" s="225" t="str">
        <f>IFERROR(__xludf.DUMMYFUNCTION("""COMPUTED_VALUE"""),"")</f>
        <v/>
      </c>
      <c r="D21570" s="105"/>
      <c r="E21570" s="105"/>
      <c r="F21570" s="105"/>
      <c r="I21570" s="105"/>
    </row>
    <row r="21571">
      <c r="C21571" s="225" t="str">
        <f>IFERROR(__xludf.DUMMYFUNCTION("""COMPUTED_VALUE"""),"")</f>
        <v/>
      </c>
      <c r="D21571" s="105"/>
      <c r="E21571" s="105"/>
      <c r="F21571" s="105"/>
      <c r="I21571" s="105"/>
    </row>
    <row r="21572">
      <c r="C21572" s="225" t="str">
        <f>IFERROR(__xludf.DUMMYFUNCTION("""COMPUTED_VALUE"""),"")</f>
        <v/>
      </c>
      <c r="D21572" s="105"/>
      <c r="E21572" s="105"/>
      <c r="F21572" s="105"/>
      <c r="I21572" s="105"/>
    </row>
    <row r="21573">
      <c r="C21573" s="225" t="str">
        <f>IFERROR(__xludf.DUMMYFUNCTION("""COMPUTED_VALUE"""),"")</f>
        <v/>
      </c>
      <c r="D21573" s="105"/>
      <c r="E21573" s="105"/>
      <c r="F21573" s="105"/>
      <c r="I21573" s="105"/>
    </row>
    <row r="21574">
      <c r="C21574" s="225" t="str">
        <f>IFERROR(__xludf.DUMMYFUNCTION("""COMPUTED_VALUE"""),"")</f>
        <v/>
      </c>
      <c r="D21574" s="105"/>
      <c r="E21574" s="105"/>
      <c r="F21574" s="105"/>
      <c r="I21574" s="105"/>
    </row>
    <row r="21575">
      <c r="C21575" s="225" t="str">
        <f>IFERROR(__xludf.DUMMYFUNCTION("""COMPUTED_VALUE"""),"")</f>
        <v/>
      </c>
      <c r="D21575" s="105"/>
      <c r="E21575" s="105"/>
      <c r="F21575" s="105"/>
      <c r="I21575" s="105"/>
    </row>
    <row r="21576">
      <c r="C21576" s="225" t="str">
        <f>IFERROR(__xludf.DUMMYFUNCTION("""COMPUTED_VALUE"""),"")</f>
        <v/>
      </c>
      <c r="D21576" s="105"/>
      <c r="E21576" s="105"/>
      <c r="F21576" s="105"/>
      <c r="I21576" s="105"/>
    </row>
    <row r="21577">
      <c r="C21577" s="225" t="str">
        <f>IFERROR(__xludf.DUMMYFUNCTION("""COMPUTED_VALUE"""),"")</f>
        <v/>
      </c>
      <c r="D21577" s="105"/>
      <c r="E21577" s="105"/>
      <c r="F21577" s="105"/>
      <c r="I21577" s="105"/>
    </row>
    <row r="21578">
      <c r="C21578" s="225" t="str">
        <f>IFERROR(__xludf.DUMMYFUNCTION("""COMPUTED_VALUE"""),"")</f>
        <v/>
      </c>
      <c r="D21578" s="105"/>
      <c r="E21578" s="105"/>
      <c r="F21578" s="105"/>
      <c r="I21578" s="105"/>
    </row>
    <row r="21579">
      <c r="C21579" s="225" t="str">
        <f>IFERROR(__xludf.DUMMYFUNCTION("""COMPUTED_VALUE"""),"")</f>
        <v/>
      </c>
      <c r="D21579" s="105"/>
      <c r="E21579" s="105"/>
      <c r="F21579" s="105"/>
      <c r="I21579" s="105"/>
    </row>
    <row r="21580">
      <c r="C21580" s="225" t="str">
        <f>IFERROR(__xludf.DUMMYFUNCTION("""COMPUTED_VALUE"""),"")</f>
        <v/>
      </c>
      <c r="D21580" s="105"/>
      <c r="E21580" s="105"/>
      <c r="F21580" s="105"/>
      <c r="I21580" s="105"/>
    </row>
    <row r="21581">
      <c r="C21581" s="225" t="str">
        <f>IFERROR(__xludf.DUMMYFUNCTION("""COMPUTED_VALUE"""),"")</f>
        <v/>
      </c>
      <c r="D21581" s="105"/>
      <c r="E21581" s="105"/>
      <c r="F21581" s="105"/>
      <c r="I21581" s="105"/>
    </row>
    <row r="21582">
      <c r="C21582" s="225" t="str">
        <f>IFERROR(__xludf.DUMMYFUNCTION("""COMPUTED_VALUE"""),"")</f>
        <v/>
      </c>
      <c r="D21582" s="105"/>
      <c r="E21582" s="105"/>
      <c r="F21582" s="105"/>
      <c r="I21582" s="105"/>
    </row>
    <row r="21583">
      <c r="C21583" s="225" t="str">
        <f>IFERROR(__xludf.DUMMYFUNCTION("""COMPUTED_VALUE"""),"")</f>
        <v/>
      </c>
      <c r="D21583" s="105"/>
      <c r="E21583" s="105"/>
      <c r="F21583" s="105"/>
      <c r="I21583" s="105"/>
    </row>
    <row r="21584">
      <c r="C21584" s="225" t="str">
        <f>IFERROR(__xludf.DUMMYFUNCTION("""COMPUTED_VALUE"""),"")</f>
        <v/>
      </c>
      <c r="D21584" s="105"/>
      <c r="E21584" s="105"/>
      <c r="F21584" s="105"/>
      <c r="I21584" s="105"/>
    </row>
    <row r="21585">
      <c r="C21585" s="225" t="str">
        <f>IFERROR(__xludf.DUMMYFUNCTION("""COMPUTED_VALUE"""),"")</f>
        <v/>
      </c>
      <c r="D21585" s="105"/>
      <c r="E21585" s="105"/>
      <c r="F21585" s="105"/>
      <c r="I21585" s="105"/>
    </row>
    <row r="21586">
      <c r="C21586" s="225" t="str">
        <f>IFERROR(__xludf.DUMMYFUNCTION("""COMPUTED_VALUE"""),"")</f>
        <v/>
      </c>
      <c r="D21586" s="105"/>
      <c r="E21586" s="105"/>
      <c r="F21586" s="105"/>
      <c r="I21586" s="105"/>
    </row>
    <row r="21587">
      <c r="C21587" s="225" t="str">
        <f>IFERROR(__xludf.DUMMYFUNCTION("""COMPUTED_VALUE"""),"")</f>
        <v/>
      </c>
      <c r="D21587" s="105"/>
      <c r="E21587" s="105"/>
      <c r="F21587" s="105"/>
      <c r="I21587" s="105"/>
    </row>
    <row r="21588">
      <c r="C21588" s="225" t="str">
        <f>IFERROR(__xludf.DUMMYFUNCTION("""COMPUTED_VALUE"""),"")</f>
        <v/>
      </c>
      <c r="D21588" s="105"/>
      <c r="E21588" s="105"/>
      <c r="F21588" s="105"/>
      <c r="I21588" s="105"/>
    </row>
    <row r="21589">
      <c r="C21589" s="225" t="str">
        <f>IFERROR(__xludf.DUMMYFUNCTION("""COMPUTED_VALUE"""),"")</f>
        <v/>
      </c>
      <c r="D21589" s="105"/>
      <c r="E21589" s="105"/>
      <c r="F21589" s="105"/>
      <c r="I21589" s="105"/>
    </row>
    <row r="21590">
      <c r="C21590" s="225" t="str">
        <f>IFERROR(__xludf.DUMMYFUNCTION("""COMPUTED_VALUE"""),"")</f>
        <v/>
      </c>
      <c r="D21590" s="105"/>
      <c r="E21590" s="105"/>
      <c r="F21590" s="105"/>
      <c r="I21590" s="105"/>
    </row>
    <row r="21591">
      <c r="C21591" s="225" t="str">
        <f>IFERROR(__xludf.DUMMYFUNCTION("""COMPUTED_VALUE"""),"")</f>
        <v/>
      </c>
      <c r="D21591" s="105"/>
      <c r="E21591" s="105"/>
      <c r="F21591" s="105"/>
      <c r="I21591" s="105"/>
    </row>
    <row r="21592">
      <c r="C21592" s="225" t="str">
        <f>IFERROR(__xludf.DUMMYFUNCTION("""COMPUTED_VALUE"""),"")</f>
        <v/>
      </c>
      <c r="D21592" s="105"/>
      <c r="E21592" s="105"/>
      <c r="F21592" s="105"/>
      <c r="I21592" s="105"/>
    </row>
    <row r="21593">
      <c r="C21593" s="225" t="str">
        <f>IFERROR(__xludf.DUMMYFUNCTION("""COMPUTED_VALUE"""),"")</f>
        <v/>
      </c>
      <c r="D21593" s="105"/>
      <c r="E21593" s="105"/>
      <c r="F21593" s="105"/>
      <c r="I21593" s="105"/>
    </row>
    <row r="21594">
      <c r="C21594" s="225" t="str">
        <f>IFERROR(__xludf.DUMMYFUNCTION("""COMPUTED_VALUE"""),"")</f>
        <v/>
      </c>
      <c r="D21594" s="105"/>
      <c r="E21594" s="105"/>
      <c r="F21594" s="105"/>
      <c r="I21594" s="105"/>
    </row>
    <row r="21595">
      <c r="C21595" s="225" t="str">
        <f>IFERROR(__xludf.DUMMYFUNCTION("""COMPUTED_VALUE"""),"")</f>
        <v/>
      </c>
      <c r="D21595" s="105"/>
      <c r="E21595" s="105"/>
      <c r="F21595" s="105"/>
      <c r="I21595" s="105"/>
    </row>
    <row r="21596">
      <c r="C21596" s="225" t="str">
        <f>IFERROR(__xludf.DUMMYFUNCTION("""COMPUTED_VALUE"""),"")</f>
        <v/>
      </c>
      <c r="D21596" s="105"/>
      <c r="E21596" s="105"/>
      <c r="F21596" s="105"/>
      <c r="I21596" s="105"/>
    </row>
    <row r="21597">
      <c r="C21597" s="225" t="str">
        <f>IFERROR(__xludf.DUMMYFUNCTION("""COMPUTED_VALUE"""),"")</f>
        <v/>
      </c>
      <c r="D21597" s="105"/>
      <c r="E21597" s="105"/>
      <c r="F21597" s="105"/>
      <c r="I21597" s="105"/>
    </row>
    <row r="21598">
      <c r="C21598" s="225" t="str">
        <f>IFERROR(__xludf.DUMMYFUNCTION("""COMPUTED_VALUE"""),"")</f>
        <v/>
      </c>
      <c r="D21598" s="105"/>
      <c r="E21598" s="105"/>
      <c r="F21598" s="105"/>
      <c r="I21598" s="105"/>
    </row>
    <row r="21599">
      <c r="C21599" s="225" t="str">
        <f>IFERROR(__xludf.DUMMYFUNCTION("""COMPUTED_VALUE"""),"")</f>
        <v/>
      </c>
      <c r="D21599" s="105"/>
      <c r="E21599" s="105"/>
      <c r="F21599" s="105"/>
      <c r="I21599" s="105"/>
    </row>
    <row r="21600">
      <c r="C21600" s="225" t="str">
        <f>IFERROR(__xludf.DUMMYFUNCTION("""COMPUTED_VALUE"""),"")</f>
        <v/>
      </c>
      <c r="D21600" s="105"/>
      <c r="E21600" s="105"/>
      <c r="F21600" s="105"/>
      <c r="I21600" s="105"/>
    </row>
    <row r="21601">
      <c r="C21601" s="225" t="str">
        <f>IFERROR(__xludf.DUMMYFUNCTION("""COMPUTED_VALUE"""),"")</f>
        <v/>
      </c>
      <c r="D21601" s="105"/>
      <c r="E21601" s="105"/>
      <c r="F21601" s="105"/>
      <c r="I21601" s="105"/>
    </row>
    <row r="21602">
      <c r="C21602" s="225" t="str">
        <f>IFERROR(__xludf.DUMMYFUNCTION("""COMPUTED_VALUE"""),"")</f>
        <v/>
      </c>
      <c r="D21602" s="105"/>
      <c r="E21602" s="105"/>
      <c r="F21602" s="105"/>
      <c r="I21602" s="105"/>
    </row>
    <row r="21603">
      <c r="C21603" s="225" t="str">
        <f>IFERROR(__xludf.DUMMYFUNCTION("""COMPUTED_VALUE"""),"")</f>
        <v/>
      </c>
      <c r="D21603" s="105"/>
      <c r="E21603" s="105"/>
      <c r="F21603" s="105"/>
      <c r="I21603" s="105"/>
    </row>
    <row r="21604">
      <c r="C21604" s="225" t="str">
        <f>IFERROR(__xludf.DUMMYFUNCTION("""COMPUTED_VALUE"""),"")</f>
        <v/>
      </c>
      <c r="D21604" s="105"/>
      <c r="E21604" s="105"/>
      <c r="F21604" s="105"/>
      <c r="I21604" s="105"/>
    </row>
    <row r="21605">
      <c r="C21605" s="225" t="str">
        <f>IFERROR(__xludf.DUMMYFUNCTION("""COMPUTED_VALUE"""),"")</f>
        <v/>
      </c>
      <c r="D21605" s="105"/>
      <c r="E21605" s="105"/>
      <c r="F21605" s="105"/>
      <c r="I21605" s="105"/>
    </row>
    <row r="21606">
      <c r="C21606" s="225" t="str">
        <f>IFERROR(__xludf.DUMMYFUNCTION("""COMPUTED_VALUE"""),"")</f>
        <v/>
      </c>
      <c r="D21606" s="105"/>
      <c r="E21606" s="105"/>
      <c r="F21606" s="105"/>
      <c r="I21606" s="105"/>
    </row>
    <row r="21607">
      <c r="C21607" s="225" t="str">
        <f>IFERROR(__xludf.DUMMYFUNCTION("""COMPUTED_VALUE"""),"")</f>
        <v/>
      </c>
      <c r="D21607" s="105"/>
      <c r="E21607" s="105"/>
      <c r="F21607" s="105"/>
      <c r="I21607" s="105"/>
    </row>
    <row r="21608">
      <c r="C21608" s="225" t="str">
        <f>IFERROR(__xludf.DUMMYFUNCTION("""COMPUTED_VALUE"""),"")</f>
        <v/>
      </c>
      <c r="D21608" s="105"/>
      <c r="E21608" s="105"/>
      <c r="F21608" s="105"/>
      <c r="I21608" s="105"/>
    </row>
    <row r="21609">
      <c r="C21609" s="225" t="str">
        <f>IFERROR(__xludf.DUMMYFUNCTION("""COMPUTED_VALUE"""),"")</f>
        <v/>
      </c>
      <c r="D21609" s="105"/>
      <c r="E21609" s="105"/>
      <c r="F21609" s="105"/>
      <c r="I21609" s="105"/>
    </row>
    <row r="21610">
      <c r="C21610" s="225" t="str">
        <f>IFERROR(__xludf.DUMMYFUNCTION("""COMPUTED_VALUE"""),"")</f>
        <v/>
      </c>
      <c r="D21610" s="105"/>
      <c r="E21610" s="105"/>
      <c r="F21610" s="105"/>
      <c r="I21610" s="105"/>
    </row>
    <row r="21611">
      <c r="C21611" s="225" t="str">
        <f>IFERROR(__xludf.DUMMYFUNCTION("""COMPUTED_VALUE"""),"")</f>
        <v/>
      </c>
      <c r="D21611" s="105"/>
      <c r="E21611" s="105"/>
      <c r="F21611" s="105"/>
      <c r="I21611" s="105"/>
    </row>
    <row r="21612">
      <c r="C21612" s="225" t="str">
        <f>IFERROR(__xludf.DUMMYFUNCTION("""COMPUTED_VALUE"""),"")</f>
        <v/>
      </c>
      <c r="D21612" s="105"/>
      <c r="E21612" s="105"/>
      <c r="F21612" s="105"/>
      <c r="I21612" s="105"/>
    </row>
    <row r="21613">
      <c r="C21613" s="225" t="str">
        <f>IFERROR(__xludf.DUMMYFUNCTION("""COMPUTED_VALUE"""),"")</f>
        <v/>
      </c>
      <c r="D21613" s="105"/>
      <c r="E21613" s="105"/>
      <c r="F21613" s="105"/>
      <c r="I21613" s="105"/>
    </row>
    <row r="21614">
      <c r="C21614" s="225" t="str">
        <f>IFERROR(__xludf.DUMMYFUNCTION("""COMPUTED_VALUE"""),"")</f>
        <v/>
      </c>
      <c r="D21614" s="105"/>
      <c r="E21614" s="105"/>
      <c r="F21614" s="105"/>
      <c r="I21614" s="105"/>
    </row>
    <row r="21615">
      <c r="C21615" s="225" t="str">
        <f>IFERROR(__xludf.DUMMYFUNCTION("""COMPUTED_VALUE"""),"")</f>
        <v/>
      </c>
      <c r="D21615" s="105"/>
      <c r="E21615" s="105"/>
      <c r="F21615" s="105"/>
      <c r="I21615" s="105"/>
    </row>
    <row r="21616">
      <c r="C21616" s="225" t="str">
        <f>IFERROR(__xludf.DUMMYFUNCTION("""COMPUTED_VALUE"""),"")</f>
        <v/>
      </c>
      <c r="D21616" s="105"/>
      <c r="E21616" s="105"/>
      <c r="F21616" s="105"/>
      <c r="I21616" s="105"/>
    </row>
    <row r="21617">
      <c r="C21617" s="225" t="str">
        <f>IFERROR(__xludf.DUMMYFUNCTION("""COMPUTED_VALUE"""),"")</f>
        <v/>
      </c>
      <c r="D21617" s="105"/>
      <c r="E21617" s="105"/>
      <c r="F21617" s="105"/>
      <c r="I21617" s="105"/>
    </row>
    <row r="21618">
      <c r="C21618" s="225" t="str">
        <f>IFERROR(__xludf.DUMMYFUNCTION("""COMPUTED_VALUE"""),"")</f>
        <v/>
      </c>
      <c r="D21618" s="105"/>
      <c r="E21618" s="105"/>
      <c r="F21618" s="105"/>
      <c r="I21618" s="105"/>
    </row>
    <row r="21619">
      <c r="C21619" s="225" t="str">
        <f>IFERROR(__xludf.DUMMYFUNCTION("""COMPUTED_VALUE"""),"")</f>
        <v/>
      </c>
      <c r="D21619" s="105"/>
      <c r="E21619" s="105"/>
      <c r="F21619" s="105"/>
      <c r="I21619" s="105"/>
    </row>
    <row r="21620">
      <c r="C21620" s="225" t="str">
        <f>IFERROR(__xludf.DUMMYFUNCTION("""COMPUTED_VALUE"""),"")</f>
        <v/>
      </c>
      <c r="D21620" s="105"/>
      <c r="E21620" s="105"/>
      <c r="F21620" s="105"/>
      <c r="I21620" s="105"/>
    </row>
    <row r="21621">
      <c r="C21621" s="225" t="str">
        <f>IFERROR(__xludf.DUMMYFUNCTION("""COMPUTED_VALUE"""),"")</f>
        <v/>
      </c>
      <c r="D21621" s="105"/>
      <c r="E21621" s="105"/>
      <c r="F21621" s="105"/>
      <c r="I21621" s="105"/>
    </row>
    <row r="21622">
      <c r="C21622" s="225" t="str">
        <f>IFERROR(__xludf.DUMMYFUNCTION("""COMPUTED_VALUE"""),"")</f>
        <v/>
      </c>
      <c r="D21622" s="105"/>
      <c r="E21622" s="105"/>
      <c r="F21622" s="105"/>
      <c r="I21622" s="105"/>
    </row>
    <row r="21623">
      <c r="C21623" s="225" t="str">
        <f>IFERROR(__xludf.DUMMYFUNCTION("""COMPUTED_VALUE"""),"")</f>
        <v/>
      </c>
      <c r="D21623" s="105"/>
      <c r="E21623" s="105"/>
      <c r="F21623" s="105"/>
      <c r="I21623" s="105"/>
    </row>
    <row r="21624">
      <c r="C21624" s="225" t="str">
        <f>IFERROR(__xludf.DUMMYFUNCTION("""COMPUTED_VALUE"""),"")</f>
        <v/>
      </c>
      <c r="D21624" s="105"/>
      <c r="E21624" s="105"/>
      <c r="F21624" s="105"/>
      <c r="I21624" s="105"/>
    </row>
    <row r="21625">
      <c r="C21625" s="225" t="str">
        <f>IFERROR(__xludf.DUMMYFUNCTION("""COMPUTED_VALUE"""),"")</f>
        <v/>
      </c>
      <c r="D21625" s="105"/>
      <c r="E21625" s="105"/>
      <c r="F21625" s="105"/>
      <c r="I21625" s="105"/>
    </row>
    <row r="21626">
      <c r="C21626" s="225" t="str">
        <f>IFERROR(__xludf.DUMMYFUNCTION("""COMPUTED_VALUE"""),"")</f>
        <v/>
      </c>
      <c r="D21626" s="105"/>
      <c r="E21626" s="105"/>
      <c r="F21626" s="105"/>
      <c r="I21626" s="105"/>
    </row>
    <row r="21627">
      <c r="C21627" s="225" t="str">
        <f>IFERROR(__xludf.DUMMYFUNCTION("""COMPUTED_VALUE"""),"")</f>
        <v/>
      </c>
      <c r="D21627" s="105"/>
      <c r="E21627" s="105"/>
      <c r="F21627" s="105"/>
      <c r="I21627" s="105"/>
    </row>
    <row r="21628">
      <c r="C21628" s="225" t="str">
        <f>IFERROR(__xludf.DUMMYFUNCTION("""COMPUTED_VALUE"""),"")</f>
        <v/>
      </c>
      <c r="D21628" s="105"/>
      <c r="E21628" s="105"/>
      <c r="F21628" s="105"/>
      <c r="I21628" s="105"/>
    </row>
    <row r="21629">
      <c r="C21629" s="225" t="str">
        <f>IFERROR(__xludf.DUMMYFUNCTION("""COMPUTED_VALUE"""),"")</f>
        <v/>
      </c>
      <c r="D21629" s="105"/>
      <c r="E21629" s="105"/>
      <c r="F21629" s="105"/>
      <c r="I21629" s="105"/>
    </row>
    <row r="21630">
      <c r="C21630" s="225" t="str">
        <f>IFERROR(__xludf.DUMMYFUNCTION("""COMPUTED_VALUE"""),"")</f>
        <v/>
      </c>
      <c r="D21630" s="105"/>
      <c r="E21630" s="105"/>
      <c r="F21630" s="105"/>
      <c r="I21630" s="105"/>
    </row>
    <row r="21631">
      <c r="C21631" s="225" t="str">
        <f>IFERROR(__xludf.DUMMYFUNCTION("""COMPUTED_VALUE"""),"")</f>
        <v/>
      </c>
      <c r="D21631" s="105"/>
      <c r="E21631" s="105"/>
      <c r="F21631" s="105"/>
      <c r="I21631" s="105"/>
    </row>
    <row r="21632">
      <c r="C21632" s="225" t="str">
        <f>IFERROR(__xludf.DUMMYFUNCTION("""COMPUTED_VALUE"""),"")</f>
        <v/>
      </c>
      <c r="D21632" s="105"/>
      <c r="E21632" s="105"/>
      <c r="F21632" s="105"/>
      <c r="I21632" s="105"/>
    </row>
    <row r="21633">
      <c r="C21633" s="225" t="str">
        <f>IFERROR(__xludf.DUMMYFUNCTION("""COMPUTED_VALUE"""),"")</f>
        <v/>
      </c>
      <c r="D21633" s="105"/>
      <c r="E21633" s="105"/>
      <c r="F21633" s="105"/>
      <c r="I21633" s="105"/>
    </row>
    <row r="21634">
      <c r="C21634" s="225" t="str">
        <f>IFERROR(__xludf.DUMMYFUNCTION("""COMPUTED_VALUE"""),"")</f>
        <v/>
      </c>
      <c r="D21634" s="105"/>
      <c r="E21634" s="105"/>
      <c r="F21634" s="105"/>
      <c r="I21634" s="105"/>
    </row>
    <row r="21635">
      <c r="C21635" s="225" t="str">
        <f>IFERROR(__xludf.DUMMYFUNCTION("""COMPUTED_VALUE"""),"")</f>
        <v/>
      </c>
      <c r="D21635" s="105"/>
      <c r="E21635" s="105"/>
      <c r="F21635" s="105"/>
      <c r="I21635" s="105"/>
    </row>
    <row r="21636">
      <c r="C21636" s="225" t="str">
        <f>IFERROR(__xludf.DUMMYFUNCTION("""COMPUTED_VALUE"""),"")</f>
        <v/>
      </c>
      <c r="D21636" s="105"/>
      <c r="E21636" s="105"/>
      <c r="F21636" s="105"/>
      <c r="I21636" s="105"/>
    </row>
    <row r="21637">
      <c r="C21637" s="225" t="str">
        <f>IFERROR(__xludf.DUMMYFUNCTION("""COMPUTED_VALUE"""),"")</f>
        <v/>
      </c>
      <c r="D21637" s="105"/>
      <c r="E21637" s="105"/>
      <c r="F21637" s="105"/>
      <c r="I21637" s="105"/>
    </row>
    <row r="21638">
      <c r="C21638" s="225" t="str">
        <f>IFERROR(__xludf.DUMMYFUNCTION("""COMPUTED_VALUE"""),"")</f>
        <v/>
      </c>
      <c r="D21638" s="105"/>
      <c r="E21638" s="105"/>
      <c r="F21638" s="105"/>
      <c r="I21638" s="105"/>
    </row>
    <row r="21639">
      <c r="C21639" s="225" t="str">
        <f>IFERROR(__xludf.DUMMYFUNCTION("""COMPUTED_VALUE"""),"")</f>
        <v/>
      </c>
      <c r="D21639" s="105"/>
      <c r="E21639" s="105"/>
      <c r="F21639" s="105"/>
      <c r="I21639" s="105"/>
    </row>
    <row r="21640">
      <c r="C21640" s="225" t="str">
        <f>IFERROR(__xludf.DUMMYFUNCTION("""COMPUTED_VALUE"""),"")</f>
        <v/>
      </c>
      <c r="D21640" s="105"/>
      <c r="E21640" s="105"/>
      <c r="F21640" s="105"/>
      <c r="I21640" s="105"/>
    </row>
    <row r="21641">
      <c r="C21641" s="225" t="str">
        <f>IFERROR(__xludf.DUMMYFUNCTION("""COMPUTED_VALUE"""),"")</f>
        <v/>
      </c>
      <c r="D21641" s="105"/>
      <c r="E21641" s="105"/>
      <c r="F21641" s="105"/>
      <c r="I21641" s="105"/>
    </row>
    <row r="21642">
      <c r="C21642" s="225" t="str">
        <f>IFERROR(__xludf.DUMMYFUNCTION("""COMPUTED_VALUE"""),"")</f>
        <v/>
      </c>
      <c r="D21642" s="105"/>
      <c r="E21642" s="105"/>
      <c r="F21642" s="105"/>
      <c r="I21642" s="105"/>
    </row>
    <row r="21643">
      <c r="C21643" s="225" t="str">
        <f>IFERROR(__xludf.DUMMYFUNCTION("""COMPUTED_VALUE"""),"")</f>
        <v/>
      </c>
      <c r="D21643" s="105"/>
      <c r="E21643" s="105"/>
      <c r="F21643" s="105"/>
      <c r="I21643" s="105"/>
    </row>
    <row r="21644">
      <c r="C21644" s="225" t="str">
        <f>IFERROR(__xludf.DUMMYFUNCTION("""COMPUTED_VALUE"""),"")</f>
        <v/>
      </c>
      <c r="D21644" s="105"/>
      <c r="E21644" s="105"/>
      <c r="F21644" s="105"/>
      <c r="I21644" s="105"/>
    </row>
    <row r="21645">
      <c r="C21645" s="225" t="str">
        <f>IFERROR(__xludf.DUMMYFUNCTION("""COMPUTED_VALUE"""),"")</f>
        <v/>
      </c>
      <c r="D21645" s="105"/>
      <c r="E21645" s="105"/>
      <c r="F21645" s="105"/>
      <c r="I21645" s="105"/>
    </row>
    <row r="21646">
      <c r="C21646" s="225" t="str">
        <f>IFERROR(__xludf.DUMMYFUNCTION("""COMPUTED_VALUE"""),"")</f>
        <v/>
      </c>
      <c r="D21646" s="105"/>
      <c r="E21646" s="105"/>
      <c r="F21646" s="105"/>
      <c r="I21646" s="105"/>
    </row>
    <row r="21647">
      <c r="C21647" s="225" t="str">
        <f>IFERROR(__xludf.DUMMYFUNCTION("""COMPUTED_VALUE"""),"")</f>
        <v/>
      </c>
      <c r="D21647" s="105"/>
      <c r="E21647" s="105"/>
      <c r="F21647" s="105"/>
      <c r="I21647" s="105"/>
    </row>
    <row r="21648">
      <c r="C21648" s="225" t="str">
        <f>IFERROR(__xludf.DUMMYFUNCTION("""COMPUTED_VALUE"""),"")</f>
        <v/>
      </c>
      <c r="D21648" s="105"/>
      <c r="E21648" s="105"/>
      <c r="F21648" s="105"/>
      <c r="I21648" s="105"/>
    </row>
    <row r="21649">
      <c r="C21649" s="225" t="str">
        <f>IFERROR(__xludf.DUMMYFUNCTION("""COMPUTED_VALUE"""),"")</f>
        <v/>
      </c>
      <c r="D21649" s="105"/>
      <c r="E21649" s="105"/>
      <c r="F21649" s="105"/>
      <c r="I21649" s="105"/>
    </row>
    <row r="21650">
      <c r="C21650" s="225" t="str">
        <f>IFERROR(__xludf.DUMMYFUNCTION("""COMPUTED_VALUE"""),"")</f>
        <v/>
      </c>
      <c r="D21650" s="105"/>
      <c r="E21650" s="105"/>
      <c r="F21650" s="105"/>
      <c r="I21650" s="105"/>
    </row>
    <row r="21651">
      <c r="C21651" s="225" t="str">
        <f>IFERROR(__xludf.DUMMYFUNCTION("""COMPUTED_VALUE"""),"")</f>
        <v/>
      </c>
      <c r="D21651" s="105"/>
      <c r="E21651" s="105"/>
      <c r="F21651" s="105"/>
      <c r="I21651" s="105"/>
    </row>
    <row r="21652">
      <c r="C21652" s="225" t="str">
        <f>IFERROR(__xludf.DUMMYFUNCTION("""COMPUTED_VALUE"""),"")</f>
        <v/>
      </c>
      <c r="D21652" s="105"/>
      <c r="E21652" s="105"/>
      <c r="F21652" s="105"/>
      <c r="I21652" s="105"/>
    </row>
    <row r="21653">
      <c r="C21653" s="225" t="str">
        <f>IFERROR(__xludf.DUMMYFUNCTION("""COMPUTED_VALUE"""),"")</f>
        <v/>
      </c>
      <c r="D21653" s="105"/>
      <c r="E21653" s="105"/>
      <c r="F21653" s="105"/>
      <c r="I21653" s="105"/>
    </row>
    <row r="21654">
      <c r="C21654" s="225" t="str">
        <f>IFERROR(__xludf.DUMMYFUNCTION("""COMPUTED_VALUE"""),"")</f>
        <v/>
      </c>
      <c r="D21654" s="105"/>
      <c r="E21654" s="105"/>
      <c r="F21654" s="105"/>
      <c r="I21654" s="105"/>
    </row>
    <row r="21655">
      <c r="C21655" s="225" t="str">
        <f>IFERROR(__xludf.DUMMYFUNCTION("""COMPUTED_VALUE"""),"")</f>
        <v/>
      </c>
      <c r="D21655" s="105"/>
      <c r="E21655" s="105"/>
      <c r="F21655" s="105"/>
      <c r="I21655" s="105"/>
    </row>
    <row r="21656">
      <c r="C21656" s="225" t="str">
        <f>IFERROR(__xludf.DUMMYFUNCTION("""COMPUTED_VALUE"""),"")</f>
        <v/>
      </c>
      <c r="D21656" s="105"/>
      <c r="E21656" s="105"/>
      <c r="F21656" s="105"/>
      <c r="I21656" s="105"/>
    </row>
    <row r="21657">
      <c r="C21657" s="225" t="str">
        <f>IFERROR(__xludf.DUMMYFUNCTION("""COMPUTED_VALUE"""),"")</f>
        <v/>
      </c>
      <c r="D21657" s="105"/>
      <c r="E21657" s="105"/>
      <c r="F21657" s="105"/>
      <c r="I21657" s="105"/>
    </row>
    <row r="21658">
      <c r="C21658" s="225" t="str">
        <f>IFERROR(__xludf.DUMMYFUNCTION("""COMPUTED_VALUE"""),"")</f>
        <v/>
      </c>
      <c r="D21658" s="105"/>
      <c r="E21658" s="105"/>
      <c r="F21658" s="105"/>
      <c r="I21658" s="105"/>
    </row>
    <row r="21659">
      <c r="C21659" s="225" t="str">
        <f>IFERROR(__xludf.DUMMYFUNCTION("""COMPUTED_VALUE"""),"")</f>
        <v/>
      </c>
      <c r="D21659" s="105"/>
      <c r="E21659" s="105"/>
      <c r="F21659" s="105"/>
      <c r="I21659" s="105"/>
    </row>
    <row r="21660">
      <c r="C21660" s="225" t="str">
        <f>IFERROR(__xludf.DUMMYFUNCTION("""COMPUTED_VALUE"""),"")</f>
        <v/>
      </c>
      <c r="D21660" s="105"/>
      <c r="E21660" s="105"/>
      <c r="F21660" s="105"/>
      <c r="I21660" s="105"/>
    </row>
    <row r="21661">
      <c r="C21661" s="225" t="str">
        <f>IFERROR(__xludf.DUMMYFUNCTION("""COMPUTED_VALUE"""),"")</f>
        <v/>
      </c>
      <c r="D21661" s="105"/>
      <c r="E21661" s="105"/>
      <c r="F21661" s="105"/>
      <c r="I21661" s="105"/>
    </row>
    <row r="21662">
      <c r="C21662" s="225" t="str">
        <f>IFERROR(__xludf.DUMMYFUNCTION("""COMPUTED_VALUE"""),"")</f>
        <v/>
      </c>
      <c r="D21662" s="105"/>
      <c r="E21662" s="105"/>
      <c r="F21662" s="105"/>
      <c r="I21662" s="105"/>
    </row>
    <row r="21663">
      <c r="C21663" s="225" t="str">
        <f>IFERROR(__xludf.DUMMYFUNCTION("""COMPUTED_VALUE"""),"")</f>
        <v/>
      </c>
      <c r="D21663" s="105"/>
      <c r="E21663" s="105"/>
      <c r="F21663" s="105"/>
      <c r="I21663" s="105"/>
    </row>
    <row r="21664">
      <c r="C21664" s="225" t="str">
        <f>IFERROR(__xludf.DUMMYFUNCTION("""COMPUTED_VALUE"""),"")</f>
        <v/>
      </c>
      <c r="D21664" s="105"/>
      <c r="E21664" s="105"/>
      <c r="F21664" s="105"/>
      <c r="I21664" s="105"/>
    </row>
    <row r="21665">
      <c r="C21665" s="225" t="str">
        <f>IFERROR(__xludf.DUMMYFUNCTION("""COMPUTED_VALUE"""),"")</f>
        <v/>
      </c>
      <c r="D21665" s="105"/>
      <c r="E21665" s="105"/>
      <c r="F21665" s="105"/>
      <c r="I21665" s="105"/>
    </row>
    <row r="21666">
      <c r="C21666" s="225" t="str">
        <f>IFERROR(__xludf.DUMMYFUNCTION("""COMPUTED_VALUE"""),"")</f>
        <v/>
      </c>
      <c r="D21666" s="105"/>
      <c r="E21666" s="105"/>
      <c r="F21666" s="105"/>
      <c r="I21666" s="105"/>
    </row>
    <row r="21667">
      <c r="C21667" s="225" t="str">
        <f>IFERROR(__xludf.DUMMYFUNCTION("""COMPUTED_VALUE"""),"")</f>
        <v/>
      </c>
      <c r="D21667" s="105"/>
      <c r="E21667" s="105"/>
      <c r="F21667" s="105"/>
      <c r="I21667" s="105"/>
    </row>
    <row r="21668">
      <c r="C21668" s="225" t="str">
        <f>IFERROR(__xludf.DUMMYFUNCTION("""COMPUTED_VALUE"""),"")</f>
        <v/>
      </c>
      <c r="D21668" s="105"/>
      <c r="E21668" s="105"/>
      <c r="F21668" s="105"/>
      <c r="I21668" s="105"/>
    </row>
    <row r="21669">
      <c r="C21669" s="225" t="str">
        <f>IFERROR(__xludf.DUMMYFUNCTION("""COMPUTED_VALUE"""),"")</f>
        <v/>
      </c>
      <c r="D21669" s="105"/>
      <c r="E21669" s="105"/>
      <c r="F21669" s="105"/>
      <c r="I21669" s="105"/>
    </row>
    <row r="21670">
      <c r="C21670" s="225" t="str">
        <f>IFERROR(__xludf.DUMMYFUNCTION("""COMPUTED_VALUE"""),"")</f>
        <v/>
      </c>
      <c r="D21670" s="105"/>
      <c r="E21670" s="105"/>
      <c r="F21670" s="105"/>
      <c r="I21670" s="105"/>
    </row>
    <row r="21671">
      <c r="C21671" s="225" t="str">
        <f>IFERROR(__xludf.DUMMYFUNCTION("""COMPUTED_VALUE"""),"")</f>
        <v/>
      </c>
      <c r="D21671" s="105"/>
      <c r="E21671" s="105"/>
      <c r="F21671" s="105"/>
      <c r="I21671" s="105"/>
    </row>
    <row r="21672">
      <c r="C21672" s="225" t="str">
        <f>IFERROR(__xludf.DUMMYFUNCTION("""COMPUTED_VALUE"""),"")</f>
        <v/>
      </c>
      <c r="D21672" s="105"/>
      <c r="E21672" s="105"/>
      <c r="F21672" s="105"/>
      <c r="I21672" s="105"/>
    </row>
    <row r="21673">
      <c r="C21673" s="225" t="str">
        <f>IFERROR(__xludf.DUMMYFUNCTION("""COMPUTED_VALUE"""),"")</f>
        <v/>
      </c>
      <c r="D21673" s="105"/>
      <c r="E21673" s="105"/>
      <c r="F21673" s="105"/>
      <c r="I21673" s="105"/>
    </row>
    <row r="21674">
      <c r="C21674" s="225" t="str">
        <f>IFERROR(__xludf.DUMMYFUNCTION("""COMPUTED_VALUE"""),"")</f>
        <v/>
      </c>
      <c r="D21674" s="105"/>
      <c r="E21674" s="105"/>
      <c r="F21674" s="105"/>
      <c r="I21674" s="105"/>
    </row>
    <row r="21675">
      <c r="C21675" s="225" t="str">
        <f>IFERROR(__xludf.DUMMYFUNCTION("""COMPUTED_VALUE"""),"")</f>
        <v/>
      </c>
      <c r="D21675" s="105"/>
      <c r="E21675" s="105"/>
      <c r="F21675" s="105"/>
      <c r="I21675" s="105"/>
    </row>
    <row r="21676">
      <c r="C21676" s="225" t="str">
        <f>IFERROR(__xludf.DUMMYFUNCTION("""COMPUTED_VALUE"""),"")</f>
        <v/>
      </c>
      <c r="D21676" s="105"/>
      <c r="E21676" s="105"/>
      <c r="F21676" s="105"/>
      <c r="I21676" s="105"/>
    </row>
    <row r="21677">
      <c r="C21677" s="225" t="str">
        <f>IFERROR(__xludf.DUMMYFUNCTION("""COMPUTED_VALUE"""),"")</f>
        <v/>
      </c>
      <c r="D21677" s="105"/>
      <c r="E21677" s="105"/>
      <c r="F21677" s="105"/>
      <c r="I21677" s="105"/>
    </row>
    <row r="21678">
      <c r="C21678" s="225" t="str">
        <f>IFERROR(__xludf.DUMMYFUNCTION("""COMPUTED_VALUE"""),"")</f>
        <v/>
      </c>
      <c r="D21678" s="105"/>
      <c r="E21678" s="105"/>
      <c r="F21678" s="105"/>
      <c r="I21678" s="105"/>
    </row>
    <row r="21679">
      <c r="C21679" s="225" t="str">
        <f>IFERROR(__xludf.DUMMYFUNCTION("""COMPUTED_VALUE"""),"")</f>
        <v/>
      </c>
      <c r="D21679" s="105"/>
      <c r="E21679" s="105"/>
      <c r="F21679" s="105"/>
      <c r="I21679" s="105"/>
    </row>
    <row r="21680">
      <c r="C21680" s="225" t="str">
        <f>IFERROR(__xludf.DUMMYFUNCTION("""COMPUTED_VALUE"""),"")</f>
        <v/>
      </c>
      <c r="D21680" s="105"/>
      <c r="E21680" s="105"/>
      <c r="F21680" s="105"/>
      <c r="I21680" s="105"/>
    </row>
    <row r="21681">
      <c r="C21681" s="225" t="str">
        <f>IFERROR(__xludf.DUMMYFUNCTION("""COMPUTED_VALUE"""),"")</f>
        <v/>
      </c>
      <c r="D21681" s="105"/>
      <c r="E21681" s="105"/>
      <c r="F21681" s="105"/>
      <c r="I21681" s="105"/>
    </row>
    <row r="21682">
      <c r="C21682" s="225" t="str">
        <f>IFERROR(__xludf.DUMMYFUNCTION("""COMPUTED_VALUE"""),"")</f>
        <v/>
      </c>
      <c r="D21682" s="105"/>
      <c r="E21682" s="105"/>
      <c r="F21682" s="105"/>
      <c r="I21682" s="105"/>
    </row>
    <row r="21683">
      <c r="C21683" s="225" t="str">
        <f>IFERROR(__xludf.DUMMYFUNCTION("""COMPUTED_VALUE"""),"")</f>
        <v/>
      </c>
      <c r="D21683" s="105"/>
      <c r="E21683" s="105"/>
      <c r="F21683" s="105"/>
      <c r="I21683" s="105"/>
    </row>
    <row r="21684">
      <c r="C21684" s="225" t="str">
        <f>IFERROR(__xludf.DUMMYFUNCTION("""COMPUTED_VALUE"""),"")</f>
        <v/>
      </c>
      <c r="D21684" s="105"/>
      <c r="E21684" s="105"/>
      <c r="F21684" s="105"/>
      <c r="I21684" s="105"/>
    </row>
    <row r="21685">
      <c r="C21685" s="225" t="str">
        <f>IFERROR(__xludf.DUMMYFUNCTION("""COMPUTED_VALUE"""),"")</f>
        <v/>
      </c>
      <c r="D21685" s="105"/>
      <c r="E21685" s="105"/>
      <c r="F21685" s="105"/>
      <c r="I21685" s="105"/>
    </row>
    <row r="21686">
      <c r="C21686" s="225" t="str">
        <f>IFERROR(__xludf.DUMMYFUNCTION("""COMPUTED_VALUE"""),"")</f>
        <v/>
      </c>
      <c r="D21686" s="105"/>
      <c r="E21686" s="105"/>
      <c r="F21686" s="105"/>
      <c r="I21686" s="105"/>
    </row>
    <row r="21687">
      <c r="C21687" s="225" t="str">
        <f>IFERROR(__xludf.DUMMYFUNCTION("""COMPUTED_VALUE"""),"")</f>
        <v/>
      </c>
      <c r="D21687" s="105"/>
      <c r="E21687" s="105"/>
      <c r="F21687" s="105"/>
      <c r="I21687" s="105"/>
    </row>
    <row r="21688">
      <c r="C21688" s="225" t="str">
        <f>IFERROR(__xludf.DUMMYFUNCTION("""COMPUTED_VALUE"""),"")</f>
        <v/>
      </c>
      <c r="D21688" s="105"/>
      <c r="E21688" s="105"/>
      <c r="F21688" s="105"/>
      <c r="I21688" s="105"/>
    </row>
    <row r="21689">
      <c r="C21689" s="225" t="str">
        <f>IFERROR(__xludf.DUMMYFUNCTION("""COMPUTED_VALUE"""),"")</f>
        <v/>
      </c>
      <c r="D21689" s="105"/>
      <c r="E21689" s="105"/>
      <c r="F21689" s="105"/>
      <c r="I21689" s="105"/>
    </row>
    <row r="21690">
      <c r="C21690" s="225" t="str">
        <f>IFERROR(__xludf.DUMMYFUNCTION("""COMPUTED_VALUE"""),"")</f>
        <v/>
      </c>
      <c r="D21690" s="105"/>
      <c r="E21690" s="105"/>
      <c r="F21690" s="105"/>
      <c r="I21690" s="105"/>
    </row>
    <row r="21691">
      <c r="C21691" s="225" t="str">
        <f>IFERROR(__xludf.DUMMYFUNCTION("""COMPUTED_VALUE"""),"")</f>
        <v/>
      </c>
      <c r="D21691" s="105"/>
      <c r="E21691" s="105"/>
      <c r="F21691" s="105"/>
      <c r="I21691" s="105"/>
    </row>
    <row r="21692">
      <c r="C21692" s="225" t="str">
        <f>IFERROR(__xludf.DUMMYFUNCTION("""COMPUTED_VALUE"""),"")</f>
        <v/>
      </c>
      <c r="D21692" s="105"/>
      <c r="E21692" s="105"/>
      <c r="F21692" s="105"/>
      <c r="I21692" s="105"/>
    </row>
    <row r="21693">
      <c r="C21693" s="225" t="str">
        <f>IFERROR(__xludf.DUMMYFUNCTION("""COMPUTED_VALUE"""),"")</f>
        <v/>
      </c>
      <c r="D21693" s="105"/>
      <c r="E21693" s="105"/>
      <c r="F21693" s="105"/>
      <c r="I21693" s="105"/>
    </row>
    <row r="21694">
      <c r="C21694" s="225" t="str">
        <f>IFERROR(__xludf.DUMMYFUNCTION("""COMPUTED_VALUE"""),"")</f>
        <v/>
      </c>
      <c r="D21694" s="105"/>
      <c r="E21694" s="105"/>
      <c r="F21694" s="105"/>
      <c r="I21694" s="105"/>
    </row>
    <row r="21695">
      <c r="C21695" s="225" t="str">
        <f>IFERROR(__xludf.DUMMYFUNCTION("""COMPUTED_VALUE"""),"")</f>
        <v/>
      </c>
      <c r="D21695" s="105"/>
      <c r="E21695" s="105"/>
      <c r="F21695" s="105"/>
      <c r="I21695" s="105"/>
    </row>
    <row r="21696">
      <c r="C21696" s="225" t="str">
        <f>IFERROR(__xludf.DUMMYFUNCTION("""COMPUTED_VALUE"""),"")</f>
        <v/>
      </c>
      <c r="D21696" s="105"/>
      <c r="E21696" s="105"/>
      <c r="F21696" s="105"/>
      <c r="I21696" s="105"/>
    </row>
    <row r="21697">
      <c r="C21697" s="225" t="str">
        <f>IFERROR(__xludf.DUMMYFUNCTION("""COMPUTED_VALUE"""),"")</f>
        <v/>
      </c>
      <c r="D21697" s="105"/>
      <c r="E21697" s="105"/>
      <c r="F21697" s="105"/>
      <c r="I21697" s="105"/>
    </row>
    <row r="21698">
      <c r="C21698" s="225" t="str">
        <f>IFERROR(__xludf.DUMMYFUNCTION("""COMPUTED_VALUE"""),"")</f>
        <v/>
      </c>
      <c r="D21698" s="105"/>
      <c r="E21698" s="105"/>
      <c r="F21698" s="105"/>
      <c r="I21698" s="105"/>
    </row>
    <row r="21699">
      <c r="C21699" s="225" t="str">
        <f>IFERROR(__xludf.DUMMYFUNCTION("""COMPUTED_VALUE"""),"")</f>
        <v/>
      </c>
      <c r="D21699" s="105"/>
      <c r="E21699" s="105"/>
      <c r="F21699" s="105"/>
      <c r="I21699" s="105"/>
    </row>
    <row r="21700">
      <c r="C21700" s="225" t="str">
        <f>IFERROR(__xludf.DUMMYFUNCTION("""COMPUTED_VALUE"""),"")</f>
        <v/>
      </c>
      <c r="D21700" s="105"/>
      <c r="E21700" s="105"/>
      <c r="F21700" s="105"/>
      <c r="I21700" s="105"/>
    </row>
    <row r="21701">
      <c r="C21701" s="225" t="str">
        <f>IFERROR(__xludf.DUMMYFUNCTION("""COMPUTED_VALUE"""),"")</f>
        <v/>
      </c>
      <c r="D21701" s="105"/>
      <c r="E21701" s="105"/>
      <c r="F21701" s="105"/>
      <c r="I21701" s="105"/>
    </row>
    <row r="21702">
      <c r="C21702" s="225" t="str">
        <f>IFERROR(__xludf.DUMMYFUNCTION("""COMPUTED_VALUE"""),"")</f>
        <v/>
      </c>
      <c r="D21702" s="105"/>
      <c r="E21702" s="105"/>
      <c r="F21702" s="105"/>
      <c r="I21702" s="105"/>
    </row>
    <row r="21703">
      <c r="C21703" s="225" t="str">
        <f>IFERROR(__xludf.DUMMYFUNCTION("""COMPUTED_VALUE"""),"")</f>
        <v/>
      </c>
      <c r="D21703" s="105"/>
      <c r="E21703" s="105"/>
      <c r="F21703" s="105"/>
      <c r="I21703" s="105"/>
    </row>
    <row r="21704">
      <c r="C21704" s="225" t="str">
        <f>IFERROR(__xludf.DUMMYFUNCTION("""COMPUTED_VALUE"""),"")</f>
        <v/>
      </c>
      <c r="D21704" s="105"/>
      <c r="E21704" s="105"/>
      <c r="F21704" s="105"/>
      <c r="I21704" s="105"/>
    </row>
    <row r="21705">
      <c r="C21705" s="225" t="str">
        <f>IFERROR(__xludf.DUMMYFUNCTION("""COMPUTED_VALUE"""),"")</f>
        <v/>
      </c>
      <c r="D21705" s="105"/>
      <c r="E21705" s="105"/>
      <c r="F21705" s="105"/>
      <c r="I21705" s="105"/>
    </row>
    <row r="21706">
      <c r="C21706" s="225" t="str">
        <f>IFERROR(__xludf.DUMMYFUNCTION("""COMPUTED_VALUE"""),"")</f>
        <v/>
      </c>
      <c r="D21706" s="105"/>
      <c r="E21706" s="105"/>
      <c r="F21706" s="105"/>
      <c r="I21706" s="105"/>
    </row>
    <row r="21707">
      <c r="C21707" s="225" t="str">
        <f>IFERROR(__xludf.DUMMYFUNCTION("""COMPUTED_VALUE"""),"")</f>
        <v/>
      </c>
      <c r="D21707" s="105"/>
      <c r="E21707" s="105"/>
      <c r="F21707" s="105"/>
      <c r="I21707" s="105"/>
    </row>
    <row r="21708">
      <c r="C21708" s="225" t="str">
        <f>IFERROR(__xludf.DUMMYFUNCTION("""COMPUTED_VALUE"""),"")</f>
        <v/>
      </c>
      <c r="D21708" s="105"/>
      <c r="E21708" s="105"/>
      <c r="F21708" s="105"/>
      <c r="I21708" s="105"/>
    </row>
    <row r="21709">
      <c r="C21709" s="225" t="str">
        <f>IFERROR(__xludf.DUMMYFUNCTION("""COMPUTED_VALUE"""),"")</f>
        <v/>
      </c>
      <c r="D21709" s="105"/>
      <c r="E21709" s="105"/>
      <c r="F21709" s="105"/>
      <c r="I21709" s="105"/>
    </row>
    <row r="21710">
      <c r="C21710" s="225" t="str">
        <f>IFERROR(__xludf.DUMMYFUNCTION("""COMPUTED_VALUE"""),"")</f>
        <v/>
      </c>
      <c r="D21710" s="105"/>
      <c r="E21710" s="105"/>
      <c r="F21710" s="105"/>
      <c r="I21710" s="105"/>
    </row>
    <row r="21711">
      <c r="C21711" s="225" t="str">
        <f>IFERROR(__xludf.DUMMYFUNCTION("""COMPUTED_VALUE"""),"")</f>
        <v/>
      </c>
      <c r="D21711" s="105"/>
      <c r="E21711" s="105"/>
      <c r="F21711" s="105"/>
      <c r="I21711" s="105"/>
    </row>
    <row r="21712">
      <c r="C21712" s="225" t="str">
        <f>IFERROR(__xludf.DUMMYFUNCTION("""COMPUTED_VALUE"""),"")</f>
        <v/>
      </c>
      <c r="D21712" s="105"/>
      <c r="E21712" s="105"/>
      <c r="F21712" s="105"/>
      <c r="I21712" s="105"/>
    </row>
    <row r="21713">
      <c r="C21713" s="225" t="str">
        <f>IFERROR(__xludf.DUMMYFUNCTION("""COMPUTED_VALUE"""),"")</f>
        <v/>
      </c>
      <c r="D21713" s="105"/>
      <c r="E21713" s="105"/>
      <c r="F21713" s="105"/>
      <c r="I21713" s="105"/>
    </row>
    <row r="21714">
      <c r="C21714" s="225" t="str">
        <f>IFERROR(__xludf.DUMMYFUNCTION("""COMPUTED_VALUE"""),"")</f>
        <v/>
      </c>
      <c r="D21714" s="105"/>
      <c r="E21714" s="105"/>
      <c r="F21714" s="105"/>
      <c r="I21714" s="105"/>
    </row>
    <row r="21715">
      <c r="C21715" s="225" t="str">
        <f>IFERROR(__xludf.DUMMYFUNCTION("""COMPUTED_VALUE"""),"")</f>
        <v/>
      </c>
      <c r="D21715" s="105"/>
      <c r="E21715" s="105"/>
      <c r="F21715" s="105"/>
      <c r="I21715" s="105"/>
    </row>
    <row r="21716">
      <c r="C21716" s="225" t="str">
        <f>IFERROR(__xludf.DUMMYFUNCTION("""COMPUTED_VALUE"""),"")</f>
        <v/>
      </c>
      <c r="D21716" s="105"/>
      <c r="E21716" s="105"/>
      <c r="F21716" s="105"/>
      <c r="I21716" s="105"/>
    </row>
    <row r="21717">
      <c r="C21717" s="225" t="str">
        <f>IFERROR(__xludf.DUMMYFUNCTION("""COMPUTED_VALUE"""),"")</f>
        <v/>
      </c>
      <c r="D21717" s="105"/>
      <c r="E21717" s="105"/>
      <c r="F21717" s="105"/>
      <c r="I21717" s="105"/>
    </row>
    <row r="21718">
      <c r="C21718" s="225" t="str">
        <f>IFERROR(__xludf.DUMMYFUNCTION("""COMPUTED_VALUE"""),"")</f>
        <v/>
      </c>
      <c r="D21718" s="105"/>
      <c r="E21718" s="105"/>
      <c r="F21718" s="105"/>
      <c r="I21718" s="105"/>
    </row>
    <row r="21719">
      <c r="C21719" s="225" t="str">
        <f>IFERROR(__xludf.DUMMYFUNCTION("""COMPUTED_VALUE"""),"")</f>
        <v/>
      </c>
      <c r="D21719" s="105"/>
      <c r="E21719" s="105"/>
      <c r="F21719" s="105"/>
      <c r="I21719" s="105"/>
    </row>
    <row r="21720">
      <c r="C21720" s="225" t="str">
        <f>IFERROR(__xludf.DUMMYFUNCTION("""COMPUTED_VALUE"""),"")</f>
        <v/>
      </c>
      <c r="D21720" s="105"/>
      <c r="E21720" s="105"/>
      <c r="F21720" s="105"/>
      <c r="I21720" s="105"/>
    </row>
    <row r="21721">
      <c r="C21721" s="225" t="str">
        <f>IFERROR(__xludf.DUMMYFUNCTION("""COMPUTED_VALUE"""),"")</f>
        <v/>
      </c>
      <c r="D21721" s="105"/>
      <c r="E21721" s="105"/>
      <c r="F21721" s="105"/>
      <c r="I21721" s="105"/>
    </row>
    <row r="21722">
      <c r="C21722" s="225" t="str">
        <f>IFERROR(__xludf.DUMMYFUNCTION("""COMPUTED_VALUE"""),"")</f>
        <v/>
      </c>
      <c r="D21722" s="105"/>
      <c r="E21722" s="105"/>
      <c r="F21722" s="105"/>
      <c r="I21722" s="105"/>
    </row>
    <row r="21723">
      <c r="C21723" s="225" t="str">
        <f>IFERROR(__xludf.DUMMYFUNCTION("""COMPUTED_VALUE"""),"")</f>
        <v/>
      </c>
      <c r="D21723" s="105"/>
      <c r="E21723" s="105"/>
      <c r="F21723" s="105"/>
      <c r="I21723" s="105"/>
    </row>
    <row r="21724">
      <c r="C21724" s="225" t="str">
        <f>IFERROR(__xludf.DUMMYFUNCTION("""COMPUTED_VALUE"""),"")</f>
        <v/>
      </c>
      <c r="D21724" s="105"/>
      <c r="E21724" s="105"/>
      <c r="F21724" s="105"/>
      <c r="I21724" s="105"/>
    </row>
    <row r="21725">
      <c r="C21725" s="225" t="str">
        <f>IFERROR(__xludf.DUMMYFUNCTION("""COMPUTED_VALUE"""),"")</f>
        <v/>
      </c>
      <c r="D21725" s="105"/>
      <c r="E21725" s="105"/>
      <c r="F21725" s="105"/>
      <c r="I21725" s="105"/>
    </row>
    <row r="21726">
      <c r="C21726" s="225" t="str">
        <f>IFERROR(__xludf.DUMMYFUNCTION("""COMPUTED_VALUE"""),"")</f>
        <v/>
      </c>
      <c r="D21726" s="105"/>
      <c r="E21726" s="105"/>
      <c r="F21726" s="105"/>
      <c r="I21726" s="105"/>
    </row>
    <row r="21727">
      <c r="C21727" s="225" t="str">
        <f>IFERROR(__xludf.DUMMYFUNCTION("""COMPUTED_VALUE"""),"")</f>
        <v/>
      </c>
      <c r="D21727" s="105"/>
      <c r="E21727" s="105"/>
      <c r="F21727" s="105"/>
      <c r="I21727" s="105"/>
    </row>
    <row r="21728">
      <c r="C21728" s="225" t="str">
        <f>IFERROR(__xludf.DUMMYFUNCTION("""COMPUTED_VALUE"""),"")</f>
        <v/>
      </c>
      <c r="D21728" s="105"/>
      <c r="E21728" s="105"/>
      <c r="F21728" s="105"/>
      <c r="I21728" s="105"/>
    </row>
    <row r="21729">
      <c r="C21729" s="225" t="str">
        <f>IFERROR(__xludf.DUMMYFUNCTION("""COMPUTED_VALUE"""),"")</f>
        <v/>
      </c>
      <c r="D21729" s="105"/>
      <c r="E21729" s="105"/>
      <c r="F21729" s="105"/>
      <c r="I21729" s="105"/>
    </row>
    <row r="21730">
      <c r="C21730" s="225" t="str">
        <f>IFERROR(__xludf.DUMMYFUNCTION("""COMPUTED_VALUE"""),"")</f>
        <v/>
      </c>
      <c r="D21730" s="105"/>
      <c r="E21730" s="105"/>
      <c r="F21730" s="105"/>
      <c r="I21730" s="105"/>
    </row>
    <row r="21731">
      <c r="C21731" s="225" t="str">
        <f>IFERROR(__xludf.DUMMYFUNCTION("""COMPUTED_VALUE"""),"")</f>
        <v/>
      </c>
      <c r="D21731" s="105"/>
      <c r="E21731" s="105"/>
      <c r="F21731" s="105"/>
      <c r="I21731" s="105"/>
    </row>
    <row r="21732">
      <c r="C21732" s="225" t="str">
        <f>IFERROR(__xludf.DUMMYFUNCTION("""COMPUTED_VALUE"""),"")</f>
        <v/>
      </c>
      <c r="D21732" s="105"/>
      <c r="E21732" s="105"/>
      <c r="F21732" s="105"/>
      <c r="I21732" s="105"/>
    </row>
    <row r="21733">
      <c r="C21733" s="225" t="str">
        <f>IFERROR(__xludf.DUMMYFUNCTION("""COMPUTED_VALUE"""),"")</f>
        <v/>
      </c>
      <c r="D21733" s="105"/>
      <c r="E21733" s="105"/>
      <c r="F21733" s="105"/>
      <c r="I21733" s="105"/>
    </row>
    <row r="21734">
      <c r="C21734" s="225" t="str">
        <f>IFERROR(__xludf.DUMMYFUNCTION("""COMPUTED_VALUE"""),"")</f>
        <v/>
      </c>
      <c r="D21734" s="105"/>
      <c r="E21734" s="105"/>
      <c r="F21734" s="105"/>
      <c r="I21734" s="105"/>
    </row>
    <row r="21735">
      <c r="C21735" s="225" t="str">
        <f>IFERROR(__xludf.DUMMYFUNCTION("""COMPUTED_VALUE"""),"")</f>
        <v/>
      </c>
      <c r="D21735" s="105"/>
      <c r="E21735" s="105"/>
      <c r="F21735" s="105"/>
      <c r="I21735" s="105"/>
    </row>
    <row r="21736">
      <c r="C21736" s="225" t="str">
        <f>IFERROR(__xludf.DUMMYFUNCTION("""COMPUTED_VALUE"""),"")</f>
        <v/>
      </c>
      <c r="D21736" s="105"/>
      <c r="E21736" s="105"/>
      <c r="F21736" s="105"/>
      <c r="I21736" s="105"/>
    </row>
    <row r="21737">
      <c r="C21737" s="225" t="str">
        <f>IFERROR(__xludf.DUMMYFUNCTION("""COMPUTED_VALUE"""),"")</f>
        <v/>
      </c>
      <c r="D21737" s="105"/>
      <c r="E21737" s="105"/>
      <c r="F21737" s="105"/>
      <c r="I21737" s="105"/>
    </row>
    <row r="21738">
      <c r="C21738" s="225" t="str">
        <f>IFERROR(__xludf.DUMMYFUNCTION("""COMPUTED_VALUE"""),"")</f>
        <v/>
      </c>
      <c r="D21738" s="105"/>
      <c r="E21738" s="105"/>
      <c r="F21738" s="105"/>
      <c r="I21738" s="105"/>
    </row>
    <row r="21739">
      <c r="C21739" s="225" t="str">
        <f>IFERROR(__xludf.DUMMYFUNCTION("""COMPUTED_VALUE"""),"")</f>
        <v/>
      </c>
      <c r="D21739" s="105"/>
      <c r="E21739" s="105"/>
      <c r="F21739" s="105"/>
      <c r="I21739" s="105"/>
    </row>
    <row r="21740">
      <c r="C21740" s="225" t="str">
        <f>IFERROR(__xludf.DUMMYFUNCTION("""COMPUTED_VALUE"""),"")</f>
        <v/>
      </c>
      <c r="D21740" s="105"/>
      <c r="E21740" s="105"/>
      <c r="F21740" s="105"/>
      <c r="I21740" s="105"/>
    </row>
    <row r="21741">
      <c r="C21741" s="225" t="str">
        <f>IFERROR(__xludf.DUMMYFUNCTION("""COMPUTED_VALUE"""),"")</f>
        <v/>
      </c>
      <c r="D21741" s="105"/>
      <c r="E21741" s="105"/>
      <c r="F21741" s="105"/>
      <c r="I21741" s="105"/>
    </row>
    <row r="21742">
      <c r="C21742" s="225" t="str">
        <f>IFERROR(__xludf.DUMMYFUNCTION("""COMPUTED_VALUE"""),"")</f>
        <v/>
      </c>
      <c r="D21742" s="105"/>
      <c r="E21742" s="105"/>
      <c r="F21742" s="105"/>
      <c r="I21742" s="105"/>
    </row>
    <row r="21743">
      <c r="C21743" s="225" t="str">
        <f>IFERROR(__xludf.DUMMYFUNCTION("""COMPUTED_VALUE"""),"")</f>
        <v/>
      </c>
      <c r="D21743" s="105"/>
      <c r="E21743" s="105"/>
      <c r="F21743" s="105"/>
      <c r="I21743" s="105"/>
    </row>
    <row r="21744">
      <c r="C21744" s="225" t="str">
        <f>IFERROR(__xludf.DUMMYFUNCTION("""COMPUTED_VALUE"""),"")</f>
        <v/>
      </c>
      <c r="D21744" s="105"/>
      <c r="E21744" s="105"/>
      <c r="F21744" s="105"/>
      <c r="I21744" s="105"/>
    </row>
    <row r="21745">
      <c r="C21745" s="225" t="str">
        <f>IFERROR(__xludf.DUMMYFUNCTION("""COMPUTED_VALUE"""),"")</f>
        <v/>
      </c>
      <c r="D21745" s="105"/>
      <c r="E21745" s="105"/>
      <c r="F21745" s="105"/>
      <c r="I21745" s="105"/>
    </row>
    <row r="21746">
      <c r="C21746" s="225" t="str">
        <f>IFERROR(__xludf.DUMMYFUNCTION("""COMPUTED_VALUE"""),"")</f>
        <v/>
      </c>
      <c r="D21746" s="105"/>
      <c r="E21746" s="105"/>
      <c r="F21746" s="105"/>
      <c r="I21746" s="105"/>
    </row>
    <row r="21747">
      <c r="C21747" s="225" t="str">
        <f>IFERROR(__xludf.DUMMYFUNCTION("""COMPUTED_VALUE"""),"")</f>
        <v/>
      </c>
      <c r="D21747" s="105"/>
      <c r="E21747" s="105"/>
      <c r="F21747" s="105"/>
      <c r="I21747" s="105"/>
    </row>
    <row r="21748">
      <c r="C21748" s="225" t="str">
        <f>IFERROR(__xludf.DUMMYFUNCTION("""COMPUTED_VALUE"""),"")</f>
        <v/>
      </c>
      <c r="D21748" s="105"/>
      <c r="E21748" s="105"/>
      <c r="F21748" s="105"/>
      <c r="I21748" s="105"/>
    </row>
    <row r="21749">
      <c r="C21749" s="225" t="str">
        <f>IFERROR(__xludf.DUMMYFUNCTION("""COMPUTED_VALUE"""),"")</f>
        <v/>
      </c>
      <c r="D21749" s="105"/>
      <c r="E21749" s="105"/>
      <c r="F21749" s="105"/>
      <c r="I21749" s="105"/>
    </row>
    <row r="21750">
      <c r="C21750" s="225" t="str">
        <f>IFERROR(__xludf.DUMMYFUNCTION("""COMPUTED_VALUE"""),"")</f>
        <v/>
      </c>
      <c r="D21750" s="105"/>
      <c r="E21750" s="105"/>
      <c r="F21750" s="105"/>
      <c r="I21750" s="105"/>
    </row>
    <row r="21751">
      <c r="C21751" s="225" t="str">
        <f>IFERROR(__xludf.DUMMYFUNCTION("""COMPUTED_VALUE"""),"")</f>
        <v/>
      </c>
      <c r="D21751" s="105"/>
      <c r="E21751" s="105"/>
      <c r="F21751" s="105"/>
      <c r="I21751" s="105"/>
    </row>
    <row r="21752">
      <c r="C21752" s="225" t="str">
        <f>IFERROR(__xludf.DUMMYFUNCTION("""COMPUTED_VALUE"""),"")</f>
        <v/>
      </c>
      <c r="D21752" s="105"/>
      <c r="E21752" s="105"/>
      <c r="F21752" s="105"/>
      <c r="I21752" s="105"/>
    </row>
    <row r="21753">
      <c r="C21753" s="225" t="str">
        <f>IFERROR(__xludf.DUMMYFUNCTION("""COMPUTED_VALUE"""),"")</f>
        <v/>
      </c>
      <c r="D21753" s="105"/>
      <c r="E21753" s="105"/>
      <c r="F21753" s="105"/>
      <c r="I21753" s="105"/>
    </row>
    <row r="21754">
      <c r="C21754" s="225" t="str">
        <f>IFERROR(__xludf.DUMMYFUNCTION("""COMPUTED_VALUE"""),"")</f>
        <v/>
      </c>
      <c r="D21754" s="105"/>
      <c r="E21754" s="105"/>
      <c r="F21754" s="105"/>
      <c r="I21754" s="105"/>
    </row>
    <row r="21755">
      <c r="C21755" s="225" t="str">
        <f>IFERROR(__xludf.DUMMYFUNCTION("""COMPUTED_VALUE"""),"")</f>
        <v/>
      </c>
      <c r="D21755" s="105"/>
      <c r="E21755" s="105"/>
      <c r="F21755" s="105"/>
      <c r="I21755" s="105"/>
    </row>
    <row r="21756">
      <c r="C21756" s="225" t="str">
        <f>IFERROR(__xludf.DUMMYFUNCTION("""COMPUTED_VALUE"""),"")</f>
        <v/>
      </c>
      <c r="D21756" s="105"/>
      <c r="E21756" s="105"/>
      <c r="F21756" s="105"/>
      <c r="I21756" s="105"/>
    </row>
    <row r="21757">
      <c r="C21757" s="225" t="str">
        <f>IFERROR(__xludf.DUMMYFUNCTION("""COMPUTED_VALUE"""),"")</f>
        <v/>
      </c>
      <c r="D21757" s="105"/>
      <c r="E21757" s="105"/>
      <c r="F21757" s="105"/>
      <c r="I21757" s="105"/>
    </row>
    <row r="21758">
      <c r="C21758" s="225" t="str">
        <f>IFERROR(__xludf.DUMMYFUNCTION("""COMPUTED_VALUE"""),"")</f>
        <v/>
      </c>
      <c r="D21758" s="105"/>
      <c r="E21758" s="105"/>
      <c r="F21758" s="105"/>
      <c r="I21758" s="105"/>
    </row>
    <row r="21759">
      <c r="C21759" s="225" t="str">
        <f>IFERROR(__xludf.DUMMYFUNCTION("""COMPUTED_VALUE"""),"")</f>
        <v/>
      </c>
      <c r="D21759" s="105"/>
      <c r="E21759" s="105"/>
      <c r="F21759" s="105"/>
      <c r="I21759" s="105"/>
    </row>
    <row r="21760">
      <c r="C21760" s="225" t="str">
        <f>IFERROR(__xludf.DUMMYFUNCTION("""COMPUTED_VALUE"""),"")</f>
        <v/>
      </c>
      <c r="D21760" s="105"/>
      <c r="E21760" s="105"/>
      <c r="F21760" s="105"/>
      <c r="I21760" s="105"/>
    </row>
    <row r="21761">
      <c r="C21761" s="225" t="str">
        <f>IFERROR(__xludf.DUMMYFUNCTION("""COMPUTED_VALUE"""),"")</f>
        <v/>
      </c>
      <c r="D21761" s="105"/>
      <c r="E21761" s="105"/>
      <c r="F21761" s="105"/>
      <c r="I21761" s="105"/>
    </row>
    <row r="21762">
      <c r="C21762" s="225" t="str">
        <f>IFERROR(__xludf.DUMMYFUNCTION("""COMPUTED_VALUE"""),"")</f>
        <v/>
      </c>
      <c r="D21762" s="105"/>
      <c r="E21762" s="105"/>
      <c r="F21762" s="105"/>
      <c r="I21762" s="105"/>
    </row>
    <row r="21763">
      <c r="C21763" s="225" t="str">
        <f>IFERROR(__xludf.DUMMYFUNCTION("""COMPUTED_VALUE"""),"")</f>
        <v/>
      </c>
      <c r="D21763" s="105"/>
      <c r="E21763" s="105"/>
      <c r="F21763" s="105"/>
      <c r="I21763" s="105"/>
    </row>
    <row r="21764">
      <c r="C21764" s="225" t="str">
        <f>IFERROR(__xludf.DUMMYFUNCTION("""COMPUTED_VALUE"""),"")</f>
        <v/>
      </c>
      <c r="D21764" s="105"/>
      <c r="E21764" s="105"/>
      <c r="F21764" s="105"/>
      <c r="I21764" s="105"/>
    </row>
    <row r="21765">
      <c r="C21765" s="225" t="str">
        <f>IFERROR(__xludf.DUMMYFUNCTION("""COMPUTED_VALUE"""),"")</f>
        <v/>
      </c>
      <c r="D21765" s="105"/>
      <c r="E21765" s="105"/>
      <c r="F21765" s="105"/>
      <c r="I21765" s="105"/>
    </row>
    <row r="21766">
      <c r="C21766" s="225" t="str">
        <f>IFERROR(__xludf.DUMMYFUNCTION("""COMPUTED_VALUE"""),"")</f>
        <v/>
      </c>
      <c r="D21766" s="105"/>
      <c r="E21766" s="105"/>
      <c r="F21766" s="105"/>
      <c r="I21766" s="105"/>
    </row>
    <row r="21767">
      <c r="C21767" s="225" t="str">
        <f>IFERROR(__xludf.DUMMYFUNCTION("""COMPUTED_VALUE"""),"")</f>
        <v/>
      </c>
      <c r="D21767" s="105"/>
      <c r="E21767" s="105"/>
      <c r="F21767" s="105"/>
      <c r="I21767" s="105"/>
    </row>
    <row r="21768">
      <c r="C21768" s="225" t="str">
        <f>IFERROR(__xludf.DUMMYFUNCTION("""COMPUTED_VALUE"""),"")</f>
        <v/>
      </c>
      <c r="D21768" s="105"/>
      <c r="E21768" s="105"/>
      <c r="F21768" s="105"/>
      <c r="I21768" s="105"/>
    </row>
    <row r="21769">
      <c r="C21769" s="225" t="str">
        <f>IFERROR(__xludf.DUMMYFUNCTION("""COMPUTED_VALUE"""),"")</f>
        <v/>
      </c>
      <c r="D21769" s="105"/>
      <c r="E21769" s="105"/>
      <c r="F21769" s="105"/>
      <c r="I21769" s="105"/>
    </row>
    <row r="21770">
      <c r="C21770" s="225" t="str">
        <f>IFERROR(__xludf.DUMMYFUNCTION("""COMPUTED_VALUE"""),"")</f>
        <v/>
      </c>
      <c r="D21770" s="105"/>
      <c r="E21770" s="105"/>
      <c r="F21770" s="105"/>
      <c r="I21770" s="105"/>
    </row>
    <row r="21771">
      <c r="C21771" s="225" t="str">
        <f>IFERROR(__xludf.DUMMYFUNCTION("""COMPUTED_VALUE"""),"")</f>
        <v/>
      </c>
      <c r="D21771" s="105"/>
      <c r="E21771" s="105"/>
      <c r="F21771" s="105"/>
      <c r="I21771" s="105"/>
    </row>
    <row r="21772">
      <c r="C21772" s="225" t="str">
        <f>IFERROR(__xludf.DUMMYFUNCTION("""COMPUTED_VALUE"""),"")</f>
        <v/>
      </c>
      <c r="D21772" s="105"/>
      <c r="E21772" s="105"/>
      <c r="F21772" s="105"/>
      <c r="I21772" s="105"/>
    </row>
    <row r="21773">
      <c r="C21773" s="225" t="str">
        <f>IFERROR(__xludf.DUMMYFUNCTION("""COMPUTED_VALUE"""),"")</f>
        <v/>
      </c>
      <c r="D21773" s="105"/>
      <c r="E21773" s="105"/>
      <c r="F21773" s="105"/>
      <c r="I21773" s="105"/>
    </row>
    <row r="21774">
      <c r="C21774" s="225" t="str">
        <f>IFERROR(__xludf.DUMMYFUNCTION("""COMPUTED_VALUE"""),"")</f>
        <v/>
      </c>
      <c r="D21774" s="105"/>
      <c r="E21774" s="105"/>
      <c r="F21774" s="105"/>
      <c r="I21774" s="105"/>
    </row>
    <row r="21775">
      <c r="C21775" s="225" t="str">
        <f>IFERROR(__xludf.DUMMYFUNCTION("""COMPUTED_VALUE"""),"")</f>
        <v/>
      </c>
      <c r="D21775" s="105"/>
      <c r="E21775" s="105"/>
      <c r="F21775" s="105"/>
      <c r="I21775" s="105"/>
    </row>
    <row r="21776">
      <c r="C21776" s="225" t="str">
        <f>IFERROR(__xludf.DUMMYFUNCTION("""COMPUTED_VALUE"""),"")</f>
        <v/>
      </c>
      <c r="D21776" s="105"/>
      <c r="E21776" s="105"/>
      <c r="F21776" s="105"/>
      <c r="I21776" s="105"/>
    </row>
    <row r="21777">
      <c r="C21777" s="225" t="str">
        <f>IFERROR(__xludf.DUMMYFUNCTION("""COMPUTED_VALUE"""),"")</f>
        <v/>
      </c>
      <c r="D21777" s="105"/>
      <c r="E21777" s="105"/>
      <c r="F21777" s="105"/>
      <c r="I21777" s="105"/>
    </row>
    <row r="21778">
      <c r="C21778" s="225" t="str">
        <f>IFERROR(__xludf.DUMMYFUNCTION("""COMPUTED_VALUE"""),"")</f>
        <v/>
      </c>
      <c r="D21778" s="105"/>
      <c r="E21778" s="105"/>
      <c r="F21778" s="105"/>
      <c r="I21778" s="105"/>
    </row>
    <row r="21779">
      <c r="C21779" s="225" t="str">
        <f>IFERROR(__xludf.DUMMYFUNCTION("""COMPUTED_VALUE"""),"")</f>
        <v/>
      </c>
      <c r="D21779" s="105"/>
      <c r="E21779" s="105"/>
      <c r="F21779" s="105"/>
      <c r="I21779" s="105"/>
    </row>
    <row r="21780">
      <c r="C21780" s="225" t="str">
        <f>IFERROR(__xludf.DUMMYFUNCTION("""COMPUTED_VALUE"""),"")</f>
        <v/>
      </c>
      <c r="D21780" s="105"/>
      <c r="E21780" s="105"/>
      <c r="F21780" s="105"/>
      <c r="I21780" s="105"/>
    </row>
    <row r="21781">
      <c r="C21781" s="225" t="str">
        <f>IFERROR(__xludf.DUMMYFUNCTION("""COMPUTED_VALUE"""),"")</f>
        <v/>
      </c>
      <c r="D21781" s="105"/>
      <c r="E21781" s="105"/>
      <c r="F21781" s="105"/>
      <c r="I21781" s="105"/>
    </row>
    <row r="21782">
      <c r="C21782" s="225" t="str">
        <f>IFERROR(__xludf.DUMMYFUNCTION("""COMPUTED_VALUE"""),"")</f>
        <v/>
      </c>
      <c r="D21782" s="105"/>
      <c r="E21782" s="105"/>
      <c r="F21782" s="105"/>
      <c r="I21782" s="105"/>
    </row>
    <row r="21783">
      <c r="C21783" s="225" t="str">
        <f>IFERROR(__xludf.DUMMYFUNCTION("""COMPUTED_VALUE"""),"")</f>
        <v/>
      </c>
      <c r="D21783" s="105"/>
      <c r="E21783" s="105"/>
      <c r="F21783" s="105"/>
      <c r="I21783" s="105"/>
    </row>
    <row r="21784">
      <c r="C21784" s="225" t="str">
        <f>IFERROR(__xludf.DUMMYFUNCTION("""COMPUTED_VALUE"""),"")</f>
        <v/>
      </c>
      <c r="D21784" s="105"/>
      <c r="E21784" s="105"/>
      <c r="F21784" s="105"/>
      <c r="I21784" s="105"/>
    </row>
    <row r="21785">
      <c r="C21785" s="225" t="str">
        <f>IFERROR(__xludf.DUMMYFUNCTION("""COMPUTED_VALUE"""),"")</f>
        <v/>
      </c>
      <c r="D21785" s="105"/>
      <c r="E21785" s="105"/>
      <c r="F21785" s="105"/>
      <c r="I21785" s="105"/>
    </row>
    <row r="21786">
      <c r="C21786" s="225" t="str">
        <f>IFERROR(__xludf.DUMMYFUNCTION("""COMPUTED_VALUE"""),"")</f>
        <v/>
      </c>
      <c r="D21786" s="105"/>
      <c r="E21786" s="105"/>
      <c r="F21786" s="105"/>
      <c r="I21786" s="105"/>
    </row>
    <row r="21787">
      <c r="C21787" s="225" t="str">
        <f>IFERROR(__xludf.DUMMYFUNCTION("""COMPUTED_VALUE"""),"")</f>
        <v/>
      </c>
      <c r="D21787" s="105"/>
      <c r="E21787" s="105"/>
      <c r="F21787" s="105"/>
      <c r="I21787" s="105"/>
    </row>
    <row r="21788">
      <c r="C21788" s="225" t="str">
        <f>IFERROR(__xludf.DUMMYFUNCTION("""COMPUTED_VALUE"""),"")</f>
        <v/>
      </c>
      <c r="D21788" s="105"/>
      <c r="E21788" s="105"/>
      <c r="F21788" s="105"/>
      <c r="I21788" s="105"/>
    </row>
    <row r="21789">
      <c r="C21789" s="225" t="str">
        <f>IFERROR(__xludf.DUMMYFUNCTION("""COMPUTED_VALUE"""),"")</f>
        <v/>
      </c>
      <c r="D21789" s="105"/>
      <c r="E21789" s="105"/>
      <c r="F21789" s="105"/>
      <c r="I21789" s="105"/>
    </row>
    <row r="21790">
      <c r="C21790" s="225" t="str">
        <f>IFERROR(__xludf.DUMMYFUNCTION("""COMPUTED_VALUE"""),"")</f>
        <v/>
      </c>
      <c r="D21790" s="105"/>
      <c r="E21790" s="105"/>
      <c r="F21790" s="105"/>
      <c r="I21790" s="105"/>
    </row>
    <row r="21791">
      <c r="C21791" s="225" t="str">
        <f>IFERROR(__xludf.DUMMYFUNCTION("""COMPUTED_VALUE"""),"")</f>
        <v/>
      </c>
      <c r="D21791" s="105"/>
      <c r="E21791" s="105"/>
      <c r="F21791" s="105"/>
      <c r="I21791" s="105"/>
    </row>
    <row r="21792">
      <c r="C21792" s="225" t="str">
        <f>IFERROR(__xludf.DUMMYFUNCTION("""COMPUTED_VALUE"""),"")</f>
        <v/>
      </c>
      <c r="D21792" s="105"/>
      <c r="E21792" s="105"/>
      <c r="F21792" s="105"/>
      <c r="I21792" s="105"/>
    </row>
    <row r="21793">
      <c r="C21793" s="225" t="str">
        <f>IFERROR(__xludf.DUMMYFUNCTION("""COMPUTED_VALUE"""),"")</f>
        <v/>
      </c>
      <c r="D21793" s="105"/>
      <c r="E21793" s="105"/>
      <c r="F21793" s="105"/>
      <c r="I21793" s="105"/>
    </row>
    <row r="21794">
      <c r="C21794" s="225" t="str">
        <f>IFERROR(__xludf.DUMMYFUNCTION("""COMPUTED_VALUE"""),"")</f>
        <v/>
      </c>
      <c r="D21794" s="105"/>
      <c r="E21794" s="105"/>
      <c r="F21794" s="105"/>
      <c r="I21794" s="105"/>
    </row>
    <row r="21795">
      <c r="C21795" s="225" t="str">
        <f>IFERROR(__xludf.DUMMYFUNCTION("""COMPUTED_VALUE"""),"")</f>
        <v/>
      </c>
      <c r="D21795" s="105"/>
      <c r="E21795" s="105"/>
      <c r="F21795" s="105"/>
      <c r="I21795" s="105"/>
    </row>
    <row r="21796">
      <c r="C21796" s="225" t="str">
        <f>IFERROR(__xludf.DUMMYFUNCTION("""COMPUTED_VALUE"""),"")</f>
        <v/>
      </c>
      <c r="D21796" s="105"/>
      <c r="E21796" s="105"/>
      <c r="F21796" s="105"/>
      <c r="I21796" s="105"/>
    </row>
    <row r="21797">
      <c r="C21797" s="225" t="str">
        <f>IFERROR(__xludf.DUMMYFUNCTION("""COMPUTED_VALUE"""),"")</f>
        <v/>
      </c>
      <c r="D21797" s="105"/>
      <c r="E21797" s="105"/>
      <c r="F21797" s="105"/>
      <c r="I21797" s="105"/>
    </row>
    <row r="21798">
      <c r="C21798" s="225" t="str">
        <f>IFERROR(__xludf.DUMMYFUNCTION("""COMPUTED_VALUE"""),"")</f>
        <v/>
      </c>
      <c r="D21798" s="105"/>
      <c r="E21798" s="105"/>
      <c r="F21798" s="105"/>
      <c r="I21798" s="105"/>
    </row>
    <row r="21799">
      <c r="C21799" s="225" t="str">
        <f>IFERROR(__xludf.DUMMYFUNCTION("""COMPUTED_VALUE"""),"")</f>
        <v/>
      </c>
      <c r="D21799" s="105"/>
      <c r="E21799" s="105"/>
      <c r="F21799" s="105"/>
      <c r="I21799" s="105"/>
    </row>
    <row r="21800">
      <c r="C21800" s="225" t="str">
        <f>IFERROR(__xludf.DUMMYFUNCTION("""COMPUTED_VALUE"""),"")</f>
        <v/>
      </c>
      <c r="D21800" s="105"/>
      <c r="E21800" s="105"/>
      <c r="F21800" s="105"/>
      <c r="I21800" s="105"/>
    </row>
    <row r="21801">
      <c r="C21801" s="225" t="str">
        <f>IFERROR(__xludf.DUMMYFUNCTION("""COMPUTED_VALUE"""),"")</f>
        <v/>
      </c>
      <c r="D21801" s="105"/>
      <c r="E21801" s="105"/>
      <c r="F21801" s="105"/>
      <c r="I21801" s="105"/>
    </row>
    <row r="21802">
      <c r="C21802" s="225" t="str">
        <f>IFERROR(__xludf.DUMMYFUNCTION("""COMPUTED_VALUE"""),"")</f>
        <v/>
      </c>
      <c r="D21802" s="105"/>
      <c r="E21802" s="105"/>
      <c r="F21802" s="105"/>
      <c r="I21802" s="105"/>
    </row>
    <row r="21803">
      <c r="C21803" s="225" t="str">
        <f>IFERROR(__xludf.DUMMYFUNCTION("""COMPUTED_VALUE"""),"")</f>
        <v/>
      </c>
      <c r="D21803" s="105"/>
      <c r="E21803" s="105"/>
      <c r="F21803" s="105"/>
      <c r="I21803" s="105"/>
    </row>
    <row r="21804">
      <c r="C21804" s="225" t="str">
        <f>IFERROR(__xludf.DUMMYFUNCTION("""COMPUTED_VALUE"""),"")</f>
        <v/>
      </c>
      <c r="D21804" s="105"/>
      <c r="E21804" s="105"/>
      <c r="F21804" s="105"/>
      <c r="I21804" s="105"/>
    </row>
    <row r="21805">
      <c r="C21805" s="225" t="str">
        <f>IFERROR(__xludf.DUMMYFUNCTION("""COMPUTED_VALUE"""),"")</f>
        <v/>
      </c>
      <c r="D21805" s="105"/>
      <c r="E21805" s="105"/>
      <c r="F21805" s="105"/>
      <c r="I21805" s="105"/>
    </row>
    <row r="21806">
      <c r="C21806" s="225" t="str">
        <f>IFERROR(__xludf.DUMMYFUNCTION("""COMPUTED_VALUE"""),"")</f>
        <v/>
      </c>
      <c r="D21806" s="105"/>
      <c r="E21806" s="105"/>
      <c r="F21806" s="105"/>
      <c r="I21806" s="105"/>
    </row>
    <row r="21807">
      <c r="C21807" s="225" t="str">
        <f>IFERROR(__xludf.DUMMYFUNCTION("""COMPUTED_VALUE"""),"")</f>
        <v/>
      </c>
      <c r="D21807" s="105"/>
      <c r="E21807" s="105"/>
      <c r="F21807" s="105"/>
      <c r="I21807" s="105"/>
    </row>
    <row r="21808">
      <c r="C21808" s="225" t="str">
        <f>IFERROR(__xludf.DUMMYFUNCTION("""COMPUTED_VALUE"""),"")</f>
        <v/>
      </c>
      <c r="D21808" s="105"/>
      <c r="E21808" s="105"/>
      <c r="F21808" s="105"/>
      <c r="I21808" s="105"/>
    </row>
    <row r="21809">
      <c r="C21809" s="225" t="str">
        <f>IFERROR(__xludf.DUMMYFUNCTION("""COMPUTED_VALUE"""),"")</f>
        <v/>
      </c>
      <c r="D21809" s="105"/>
      <c r="E21809" s="105"/>
      <c r="F21809" s="105"/>
      <c r="I21809" s="105"/>
    </row>
    <row r="21810">
      <c r="C21810" s="225" t="str">
        <f>IFERROR(__xludf.DUMMYFUNCTION("""COMPUTED_VALUE"""),"")</f>
        <v/>
      </c>
      <c r="D21810" s="105"/>
      <c r="E21810" s="105"/>
      <c r="F21810" s="105"/>
      <c r="I21810" s="105"/>
    </row>
    <row r="21811">
      <c r="C21811" s="225" t="str">
        <f>IFERROR(__xludf.DUMMYFUNCTION("""COMPUTED_VALUE"""),"")</f>
        <v/>
      </c>
      <c r="D21811" s="105"/>
      <c r="E21811" s="105"/>
      <c r="F21811" s="105"/>
      <c r="I21811" s="105"/>
    </row>
    <row r="21812">
      <c r="C21812" s="225" t="str">
        <f>IFERROR(__xludf.DUMMYFUNCTION("""COMPUTED_VALUE"""),"")</f>
        <v/>
      </c>
      <c r="D21812" s="105"/>
      <c r="E21812" s="105"/>
      <c r="F21812" s="105"/>
      <c r="I21812" s="105"/>
    </row>
    <row r="21813">
      <c r="C21813" s="225" t="str">
        <f>IFERROR(__xludf.DUMMYFUNCTION("""COMPUTED_VALUE"""),"")</f>
        <v/>
      </c>
      <c r="D21813" s="105"/>
      <c r="E21813" s="105"/>
      <c r="F21813" s="105"/>
      <c r="I21813" s="105"/>
    </row>
    <row r="21814">
      <c r="C21814" s="225" t="str">
        <f>IFERROR(__xludf.DUMMYFUNCTION("""COMPUTED_VALUE"""),"")</f>
        <v/>
      </c>
      <c r="D21814" s="105"/>
      <c r="E21814" s="105"/>
      <c r="F21814" s="105"/>
      <c r="I21814" s="105"/>
    </row>
    <row r="21815">
      <c r="C21815" s="225" t="str">
        <f>IFERROR(__xludf.DUMMYFUNCTION("""COMPUTED_VALUE"""),"")</f>
        <v/>
      </c>
      <c r="D21815" s="105"/>
      <c r="E21815" s="105"/>
      <c r="F21815" s="105"/>
      <c r="I21815" s="105"/>
    </row>
    <row r="21816">
      <c r="C21816" s="225" t="str">
        <f>IFERROR(__xludf.DUMMYFUNCTION("""COMPUTED_VALUE"""),"")</f>
        <v/>
      </c>
      <c r="D21816" s="105"/>
      <c r="E21816" s="105"/>
      <c r="F21816" s="105"/>
      <c r="I21816" s="105"/>
    </row>
    <row r="21817">
      <c r="C21817" s="225" t="str">
        <f>IFERROR(__xludf.DUMMYFUNCTION("""COMPUTED_VALUE"""),"")</f>
        <v/>
      </c>
      <c r="D21817" s="105"/>
      <c r="E21817" s="105"/>
      <c r="F21817" s="105"/>
      <c r="I21817" s="105"/>
    </row>
    <row r="21818">
      <c r="C21818" s="225" t="str">
        <f>IFERROR(__xludf.DUMMYFUNCTION("""COMPUTED_VALUE"""),"")</f>
        <v/>
      </c>
      <c r="D21818" s="105"/>
      <c r="E21818" s="105"/>
      <c r="F21818" s="105"/>
      <c r="I21818" s="105"/>
    </row>
    <row r="21819">
      <c r="C21819" s="225" t="str">
        <f>IFERROR(__xludf.DUMMYFUNCTION("""COMPUTED_VALUE"""),"")</f>
        <v/>
      </c>
      <c r="D21819" s="105"/>
      <c r="E21819" s="105"/>
      <c r="F21819" s="105"/>
      <c r="I21819" s="105"/>
    </row>
    <row r="21820">
      <c r="C21820" s="225" t="str">
        <f>IFERROR(__xludf.DUMMYFUNCTION("""COMPUTED_VALUE"""),"")</f>
        <v/>
      </c>
      <c r="D21820" s="105"/>
      <c r="E21820" s="105"/>
      <c r="F21820" s="105"/>
      <c r="I21820" s="105"/>
    </row>
    <row r="21821">
      <c r="C21821" s="225" t="str">
        <f>IFERROR(__xludf.DUMMYFUNCTION("""COMPUTED_VALUE"""),"")</f>
        <v/>
      </c>
      <c r="D21821" s="105"/>
      <c r="E21821" s="105"/>
      <c r="F21821" s="105"/>
      <c r="I21821" s="105"/>
    </row>
    <row r="21822">
      <c r="C21822" s="225" t="str">
        <f>IFERROR(__xludf.DUMMYFUNCTION("""COMPUTED_VALUE"""),"")</f>
        <v/>
      </c>
      <c r="D21822" s="105"/>
      <c r="E21822" s="105"/>
      <c r="F21822" s="105"/>
      <c r="I21822" s="105"/>
    </row>
    <row r="21823">
      <c r="C21823" s="225" t="str">
        <f>IFERROR(__xludf.DUMMYFUNCTION("""COMPUTED_VALUE"""),"")</f>
        <v/>
      </c>
      <c r="D21823" s="105"/>
      <c r="E21823" s="105"/>
      <c r="F21823" s="105"/>
      <c r="I21823" s="105"/>
    </row>
    <row r="21824">
      <c r="C21824" s="225" t="str">
        <f>IFERROR(__xludf.DUMMYFUNCTION("""COMPUTED_VALUE"""),"")</f>
        <v/>
      </c>
      <c r="D21824" s="105"/>
      <c r="E21824" s="105"/>
      <c r="F21824" s="105"/>
      <c r="I21824" s="105"/>
    </row>
    <row r="21825">
      <c r="C21825" s="225" t="str">
        <f>IFERROR(__xludf.DUMMYFUNCTION("""COMPUTED_VALUE"""),"")</f>
        <v/>
      </c>
      <c r="D21825" s="105"/>
      <c r="E21825" s="105"/>
      <c r="F21825" s="105"/>
      <c r="I21825" s="105"/>
    </row>
    <row r="21826">
      <c r="C21826" s="225" t="str">
        <f>IFERROR(__xludf.DUMMYFUNCTION("""COMPUTED_VALUE"""),"")</f>
        <v/>
      </c>
      <c r="D21826" s="105"/>
      <c r="E21826" s="105"/>
      <c r="F21826" s="105"/>
      <c r="I21826" s="105"/>
    </row>
    <row r="21827">
      <c r="C21827" s="225" t="str">
        <f>IFERROR(__xludf.DUMMYFUNCTION("""COMPUTED_VALUE"""),"")</f>
        <v/>
      </c>
      <c r="D21827" s="105"/>
      <c r="E21827" s="105"/>
      <c r="F21827" s="105"/>
      <c r="I21827" s="105"/>
    </row>
    <row r="21828">
      <c r="C21828" s="225" t="str">
        <f>IFERROR(__xludf.DUMMYFUNCTION("""COMPUTED_VALUE"""),"")</f>
        <v/>
      </c>
      <c r="D21828" s="105"/>
      <c r="E21828" s="105"/>
      <c r="F21828" s="105"/>
      <c r="I21828" s="105"/>
    </row>
    <row r="21829">
      <c r="C21829" s="225" t="str">
        <f>IFERROR(__xludf.DUMMYFUNCTION("""COMPUTED_VALUE"""),"")</f>
        <v/>
      </c>
      <c r="D21829" s="105"/>
      <c r="E21829" s="105"/>
      <c r="F21829" s="105"/>
      <c r="I21829" s="105"/>
    </row>
    <row r="21830">
      <c r="C21830" s="225" t="str">
        <f>IFERROR(__xludf.DUMMYFUNCTION("""COMPUTED_VALUE"""),"")</f>
        <v/>
      </c>
      <c r="D21830" s="105"/>
      <c r="E21830" s="105"/>
      <c r="F21830" s="105"/>
      <c r="I21830" s="105"/>
    </row>
    <row r="21831">
      <c r="C21831" s="225" t="str">
        <f>IFERROR(__xludf.DUMMYFUNCTION("""COMPUTED_VALUE"""),"")</f>
        <v/>
      </c>
      <c r="D21831" s="105"/>
      <c r="E21831" s="105"/>
      <c r="F21831" s="105"/>
      <c r="I21831" s="105"/>
    </row>
    <row r="21832">
      <c r="C21832" s="225" t="str">
        <f>IFERROR(__xludf.DUMMYFUNCTION("""COMPUTED_VALUE"""),"")</f>
        <v/>
      </c>
      <c r="D21832" s="105"/>
      <c r="E21832" s="105"/>
      <c r="F21832" s="105"/>
      <c r="I21832" s="105"/>
    </row>
    <row r="21833">
      <c r="C21833" s="225" t="str">
        <f>IFERROR(__xludf.DUMMYFUNCTION("""COMPUTED_VALUE"""),"")</f>
        <v/>
      </c>
      <c r="D21833" s="105"/>
      <c r="E21833" s="105"/>
      <c r="F21833" s="105"/>
      <c r="I21833" s="105"/>
    </row>
    <row r="21834">
      <c r="C21834" s="225" t="str">
        <f>IFERROR(__xludf.DUMMYFUNCTION("""COMPUTED_VALUE"""),"")</f>
        <v/>
      </c>
      <c r="D21834" s="105"/>
      <c r="E21834" s="105"/>
      <c r="F21834" s="105"/>
      <c r="I21834" s="105"/>
    </row>
    <row r="21835">
      <c r="C21835" s="225" t="str">
        <f>IFERROR(__xludf.DUMMYFUNCTION("""COMPUTED_VALUE"""),"")</f>
        <v/>
      </c>
      <c r="D21835" s="105"/>
      <c r="E21835" s="105"/>
      <c r="F21835" s="105"/>
      <c r="I21835" s="105"/>
    </row>
    <row r="21836">
      <c r="C21836" s="225" t="str">
        <f>IFERROR(__xludf.DUMMYFUNCTION("""COMPUTED_VALUE"""),"")</f>
        <v/>
      </c>
      <c r="D21836" s="105"/>
      <c r="E21836" s="105"/>
      <c r="F21836" s="105"/>
      <c r="I21836" s="105"/>
    </row>
    <row r="21837">
      <c r="C21837" s="225" t="str">
        <f>IFERROR(__xludf.DUMMYFUNCTION("""COMPUTED_VALUE"""),"")</f>
        <v/>
      </c>
      <c r="D21837" s="105"/>
      <c r="E21837" s="105"/>
      <c r="F21837" s="105"/>
      <c r="I21837" s="105"/>
    </row>
    <row r="21838">
      <c r="C21838" s="225" t="str">
        <f>IFERROR(__xludf.DUMMYFUNCTION("""COMPUTED_VALUE"""),"")</f>
        <v/>
      </c>
      <c r="D21838" s="105"/>
      <c r="E21838" s="105"/>
      <c r="F21838" s="105"/>
      <c r="I21838" s="105"/>
    </row>
    <row r="21839">
      <c r="C21839" s="225" t="str">
        <f>IFERROR(__xludf.DUMMYFUNCTION("""COMPUTED_VALUE"""),"")</f>
        <v/>
      </c>
      <c r="D21839" s="105"/>
      <c r="E21839" s="105"/>
      <c r="F21839" s="105"/>
      <c r="I21839" s="105"/>
    </row>
    <row r="21840">
      <c r="C21840" s="225" t="str">
        <f>IFERROR(__xludf.DUMMYFUNCTION("""COMPUTED_VALUE"""),"")</f>
        <v/>
      </c>
      <c r="D21840" s="105"/>
      <c r="E21840" s="105"/>
      <c r="F21840" s="105"/>
      <c r="I21840" s="105"/>
    </row>
    <row r="21841">
      <c r="C21841" s="225" t="str">
        <f>IFERROR(__xludf.DUMMYFUNCTION("""COMPUTED_VALUE"""),"")</f>
        <v/>
      </c>
      <c r="D21841" s="105"/>
      <c r="E21841" s="105"/>
      <c r="F21841" s="105"/>
      <c r="I21841" s="105"/>
    </row>
    <row r="21842">
      <c r="C21842" s="225" t="str">
        <f>IFERROR(__xludf.DUMMYFUNCTION("""COMPUTED_VALUE"""),"")</f>
        <v/>
      </c>
      <c r="D21842" s="105"/>
      <c r="E21842" s="105"/>
      <c r="F21842" s="105"/>
      <c r="I21842" s="105"/>
    </row>
    <row r="21843">
      <c r="C21843" s="225" t="str">
        <f>IFERROR(__xludf.DUMMYFUNCTION("""COMPUTED_VALUE"""),"")</f>
        <v/>
      </c>
      <c r="D21843" s="105"/>
      <c r="E21843" s="105"/>
      <c r="F21843" s="105"/>
      <c r="I21843" s="105"/>
    </row>
    <row r="21844">
      <c r="C21844" s="225" t="str">
        <f>IFERROR(__xludf.DUMMYFUNCTION("""COMPUTED_VALUE"""),"")</f>
        <v/>
      </c>
      <c r="D21844" s="105"/>
      <c r="E21844" s="105"/>
      <c r="F21844" s="105"/>
      <c r="I21844" s="105"/>
    </row>
    <row r="21845">
      <c r="C21845" s="225" t="str">
        <f>IFERROR(__xludf.DUMMYFUNCTION("""COMPUTED_VALUE"""),"")</f>
        <v/>
      </c>
      <c r="D21845" s="105"/>
      <c r="E21845" s="105"/>
      <c r="F21845" s="105"/>
      <c r="I21845" s="105"/>
    </row>
    <row r="21846">
      <c r="C21846" s="225" t="str">
        <f>IFERROR(__xludf.DUMMYFUNCTION("""COMPUTED_VALUE"""),"")</f>
        <v/>
      </c>
      <c r="D21846" s="105"/>
      <c r="E21846" s="105"/>
      <c r="F21846" s="105"/>
      <c r="I21846" s="105"/>
    </row>
    <row r="21847">
      <c r="C21847" s="225" t="str">
        <f>IFERROR(__xludf.DUMMYFUNCTION("""COMPUTED_VALUE"""),"")</f>
        <v/>
      </c>
      <c r="D21847" s="105"/>
      <c r="E21847" s="105"/>
      <c r="F21847" s="105"/>
      <c r="I21847" s="105"/>
    </row>
    <row r="21848">
      <c r="C21848" s="225" t="str">
        <f>IFERROR(__xludf.DUMMYFUNCTION("""COMPUTED_VALUE"""),"")</f>
        <v/>
      </c>
      <c r="D21848" s="105"/>
      <c r="E21848" s="105"/>
      <c r="F21848" s="105"/>
      <c r="I21848" s="105"/>
    </row>
    <row r="21849">
      <c r="C21849" s="225" t="str">
        <f>IFERROR(__xludf.DUMMYFUNCTION("""COMPUTED_VALUE"""),"")</f>
        <v/>
      </c>
      <c r="D21849" s="105"/>
      <c r="E21849" s="105"/>
      <c r="F21849" s="105"/>
      <c r="I21849" s="105"/>
    </row>
    <row r="21850">
      <c r="C21850" s="225" t="str">
        <f>IFERROR(__xludf.DUMMYFUNCTION("""COMPUTED_VALUE"""),"")</f>
        <v/>
      </c>
      <c r="D21850" s="105"/>
      <c r="E21850" s="105"/>
      <c r="F21850" s="105"/>
      <c r="I21850" s="105"/>
    </row>
    <row r="21851">
      <c r="C21851" s="225" t="str">
        <f>IFERROR(__xludf.DUMMYFUNCTION("""COMPUTED_VALUE"""),"")</f>
        <v/>
      </c>
      <c r="D21851" s="105"/>
      <c r="E21851" s="105"/>
      <c r="F21851" s="105"/>
      <c r="I21851" s="105"/>
    </row>
    <row r="21852">
      <c r="C21852" s="225" t="str">
        <f>IFERROR(__xludf.DUMMYFUNCTION("""COMPUTED_VALUE"""),"")</f>
        <v/>
      </c>
      <c r="D21852" s="105"/>
      <c r="E21852" s="105"/>
      <c r="F21852" s="105"/>
      <c r="I21852" s="105"/>
    </row>
    <row r="21853">
      <c r="C21853" s="225" t="str">
        <f>IFERROR(__xludf.DUMMYFUNCTION("""COMPUTED_VALUE"""),"")</f>
        <v/>
      </c>
      <c r="D21853" s="105"/>
      <c r="E21853" s="105"/>
      <c r="F21853" s="105"/>
      <c r="I21853" s="105"/>
    </row>
    <row r="21854">
      <c r="C21854" s="225" t="str">
        <f>IFERROR(__xludf.DUMMYFUNCTION("""COMPUTED_VALUE"""),"")</f>
        <v/>
      </c>
      <c r="D21854" s="105"/>
      <c r="E21854" s="105"/>
      <c r="F21854" s="105"/>
      <c r="I21854" s="105"/>
    </row>
    <row r="21855">
      <c r="C21855" s="225" t="str">
        <f>IFERROR(__xludf.DUMMYFUNCTION("""COMPUTED_VALUE"""),"")</f>
        <v/>
      </c>
      <c r="D21855" s="105"/>
      <c r="E21855" s="105"/>
      <c r="F21855" s="105"/>
      <c r="I21855" s="105"/>
    </row>
    <row r="21856">
      <c r="C21856" s="225" t="str">
        <f>IFERROR(__xludf.DUMMYFUNCTION("""COMPUTED_VALUE"""),"")</f>
        <v/>
      </c>
      <c r="D21856" s="105"/>
      <c r="E21856" s="105"/>
      <c r="F21856" s="105"/>
      <c r="I21856" s="105"/>
    </row>
    <row r="21857">
      <c r="C21857" s="225" t="str">
        <f>IFERROR(__xludf.DUMMYFUNCTION("""COMPUTED_VALUE"""),"")</f>
        <v/>
      </c>
      <c r="D21857" s="105"/>
      <c r="E21857" s="105"/>
      <c r="F21857" s="105"/>
      <c r="I21857" s="105"/>
    </row>
    <row r="21858">
      <c r="C21858" s="225" t="str">
        <f>IFERROR(__xludf.DUMMYFUNCTION("""COMPUTED_VALUE"""),"")</f>
        <v/>
      </c>
      <c r="D21858" s="105"/>
      <c r="E21858" s="105"/>
      <c r="F21858" s="105"/>
      <c r="I21858" s="105"/>
    </row>
    <row r="21859">
      <c r="C21859" s="225" t="str">
        <f>IFERROR(__xludf.DUMMYFUNCTION("""COMPUTED_VALUE"""),"")</f>
        <v/>
      </c>
      <c r="D21859" s="105"/>
      <c r="E21859" s="105"/>
      <c r="F21859" s="105"/>
      <c r="I21859" s="105"/>
    </row>
    <row r="21860">
      <c r="C21860" s="225" t="str">
        <f>IFERROR(__xludf.DUMMYFUNCTION("""COMPUTED_VALUE"""),"")</f>
        <v/>
      </c>
      <c r="D21860" s="105"/>
      <c r="E21860" s="105"/>
      <c r="F21860" s="105"/>
      <c r="I21860" s="105"/>
    </row>
    <row r="21861">
      <c r="C21861" s="225" t="str">
        <f>IFERROR(__xludf.DUMMYFUNCTION("""COMPUTED_VALUE"""),"")</f>
        <v/>
      </c>
      <c r="D21861" s="105"/>
      <c r="E21861" s="105"/>
      <c r="F21861" s="105"/>
      <c r="I21861" s="105"/>
    </row>
    <row r="21862">
      <c r="C21862" s="225" t="str">
        <f>IFERROR(__xludf.DUMMYFUNCTION("""COMPUTED_VALUE"""),"")</f>
        <v/>
      </c>
      <c r="D21862" s="105"/>
      <c r="E21862" s="105"/>
      <c r="F21862" s="105"/>
      <c r="I21862" s="105"/>
    </row>
    <row r="21863">
      <c r="C21863" s="225" t="str">
        <f>IFERROR(__xludf.DUMMYFUNCTION("""COMPUTED_VALUE"""),"")</f>
        <v/>
      </c>
      <c r="D21863" s="105"/>
      <c r="E21863" s="105"/>
      <c r="F21863" s="105"/>
      <c r="I21863" s="105"/>
    </row>
    <row r="21864">
      <c r="C21864" s="225" t="str">
        <f>IFERROR(__xludf.DUMMYFUNCTION("""COMPUTED_VALUE"""),"")</f>
        <v/>
      </c>
      <c r="D21864" s="105"/>
      <c r="E21864" s="105"/>
      <c r="F21864" s="105"/>
      <c r="I21864" s="105"/>
    </row>
    <row r="21865">
      <c r="C21865" s="225" t="str">
        <f>IFERROR(__xludf.DUMMYFUNCTION("""COMPUTED_VALUE"""),"")</f>
        <v/>
      </c>
      <c r="D21865" s="105"/>
      <c r="E21865" s="105"/>
      <c r="F21865" s="105"/>
      <c r="I21865" s="105"/>
    </row>
    <row r="21866">
      <c r="C21866" s="225" t="str">
        <f>IFERROR(__xludf.DUMMYFUNCTION("""COMPUTED_VALUE"""),"")</f>
        <v/>
      </c>
      <c r="D21866" s="105"/>
      <c r="E21866" s="105"/>
      <c r="F21866" s="105"/>
      <c r="I21866" s="105"/>
    </row>
    <row r="21867">
      <c r="C21867" s="225" t="str">
        <f>IFERROR(__xludf.DUMMYFUNCTION("""COMPUTED_VALUE"""),"")</f>
        <v/>
      </c>
      <c r="D21867" s="105"/>
      <c r="E21867" s="105"/>
      <c r="F21867" s="105"/>
      <c r="I21867" s="105"/>
    </row>
    <row r="21868">
      <c r="C21868" s="225" t="str">
        <f>IFERROR(__xludf.DUMMYFUNCTION("""COMPUTED_VALUE"""),"")</f>
        <v/>
      </c>
      <c r="D21868" s="105"/>
      <c r="E21868" s="105"/>
      <c r="F21868" s="105"/>
      <c r="I21868" s="105"/>
    </row>
    <row r="21869">
      <c r="C21869" s="225" t="str">
        <f>IFERROR(__xludf.DUMMYFUNCTION("""COMPUTED_VALUE"""),"")</f>
        <v/>
      </c>
      <c r="D21869" s="105"/>
      <c r="E21869" s="105"/>
      <c r="F21869" s="105"/>
      <c r="I21869" s="105"/>
    </row>
    <row r="21870">
      <c r="C21870" s="225" t="str">
        <f>IFERROR(__xludf.DUMMYFUNCTION("""COMPUTED_VALUE"""),"")</f>
        <v/>
      </c>
      <c r="D21870" s="105"/>
      <c r="E21870" s="105"/>
      <c r="F21870" s="105"/>
      <c r="I21870" s="105"/>
    </row>
    <row r="21871">
      <c r="C21871" s="225" t="str">
        <f>IFERROR(__xludf.DUMMYFUNCTION("""COMPUTED_VALUE"""),"")</f>
        <v/>
      </c>
      <c r="D21871" s="105"/>
      <c r="E21871" s="105"/>
      <c r="F21871" s="105"/>
      <c r="I21871" s="105"/>
    </row>
    <row r="21872">
      <c r="C21872" s="225" t="str">
        <f>IFERROR(__xludf.DUMMYFUNCTION("""COMPUTED_VALUE"""),"")</f>
        <v/>
      </c>
      <c r="D21872" s="105"/>
      <c r="E21872" s="105"/>
      <c r="F21872" s="105"/>
      <c r="I21872" s="105"/>
    </row>
    <row r="21873">
      <c r="C21873" s="225" t="str">
        <f>IFERROR(__xludf.DUMMYFUNCTION("""COMPUTED_VALUE"""),"")</f>
        <v/>
      </c>
      <c r="D21873" s="105"/>
      <c r="E21873" s="105"/>
      <c r="F21873" s="105"/>
      <c r="I21873" s="105"/>
    </row>
    <row r="21874">
      <c r="C21874" s="225" t="str">
        <f>IFERROR(__xludf.DUMMYFUNCTION("""COMPUTED_VALUE"""),"")</f>
        <v/>
      </c>
      <c r="D21874" s="105"/>
      <c r="E21874" s="105"/>
      <c r="F21874" s="105"/>
      <c r="I21874" s="105"/>
    </row>
    <row r="21875">
      <c r="C21875" s="225" t="str">
        <f>IFERROR(__xludf.DUMMYFUNCTION("""COMPUTED_VALUE"""),"")</f>
        <v/>
      </c>
      <c r="D21875" s="105"/>
      <c r="E21875" s="105"/>
      <c r="F21875" s="105"/>
      <c r="I21875" s="105"/>
    </row>
    <row r="21876">
      <c r="C21876" s="225" t="str">
        <f>IFERROR(__xludf.DUMMYFUNCTION("""COMPUTED_VALUE"""),"")</f>
        <v/>
      </c>
      <c r="D21876" s="105"/>
      <c r="E21876" s="105"/>
      <c r="F21876" s="105"/>
      <c r="I21876" s="105"/>
    </row>
    <row r="21877">
      <c r="C21877" s="225" t="str">
        <f>IFERROR(__xludf.DUMMYFUNCTION("""COMPUTED_VALUE"""),"")</f>
        <v/>
      </c>
      <c r="D21877" s="105"/>
      <c r="E21877" s="105"/>
      <c r="F21877" s="105"/>
      <c r="I21877" s="105"/>
    </row>
    <row r="21878">
      <c r="C21878" s="225" t="str">
        <f>IFERROR(__xludf.DUMMYFUNCTION("""COMPUTED_VALUE"""),"")</f>
        <v/>
      </c>
      <c r="D21878" s="105"/>
      <c r="E21878" s="105"/>
      <c r="F21878" s="105"/>
      <c r="I21878" s="105"/>
    </row>
    <row r="21879">
      <c r="C21879" s="225" t="str">
        <f>IFERROR(__xludf.DUMMYFUNCTION("""COMPUTED_VALUE"""),"")</f>
        <v/>
      </c>
      <c r="D21879" s="105"/>
      <c r="E21879" s="105"/>
      <c r="F21879" s="105"/>
      <c r="I21879" s="105"/>
    </row>
    <row r="21880">
      <c r="C21880" s="225" t="str">
        <f>IFERROR(__xludf.DUMMYFUNCTION("""COMPUTED_VALUE"""),"")</f>
        <v/>
      </c>
      <c r="D21880" s="105"/>
      <c r="E21880" s="105"/>
      <c r="F21880" s="105"/>
      <c r="I21880" s="105"/>
    </row>
    <row r="21881">
      <c r="C21881" s="225" t="str">
        <f>IFERROR(__xludf.DUMMYFUNCTION("""COMPUTED_VALUE"""),"")</f>
        <v/>
      </c>
      <c r="D21881" s="105"/>
      <c r="E21881" s="105"/>
      <c r="F21881" s="105"/>
      <c r="I21881" s="105"/>
    </row>
    <row r="21882">
      <c r="C21882" s="225" t="str">
        <f>IFERROR(__xludf.DUMMYFUNCTION("""COMPUTED_VALUE"""),"")</f>
        <v/>
      </c>
      <c r="D21882" s="105"/>
      <c r="E21882" s="105"/>
      <c r="F21882" s="105"/>
      <c r="I21882" s="105"/>
    </row>
    <row r="21883">
      <c r="C21883" s="225" t="str">
        <f>IFERROR(__xludf.DUMMYFUNCTION("""COMPUTED_VALUE"""),"")</f>
        <v/>
      </c>
      <c r="D21883" s="105"/>
      <c r="E21883" s="105"/>
      <c r="F21883" s="105"/>
      <c r="I21883" s="105"/>
    </row>
    <row r="21884">
      <c r="C21884" s="225" t="str">
        <f>IFERROR(__xludf.DUMMYFUNCTION("""COMPUTED_VALUE"""),"")</f>
        <v/>
      </c>
      <c r="D21884" s="105"/>
      <c r="E21884" s="105"/>
      <c r="F21884" s="105"/>
      <c r="I21884" s="105"/>
    </row>
    <row r="21885">
      <c r="C21885" s="225" t="str">
        <f>IFERROR(__xludf.DUMMYFUNCTION("""COMPUTED_VALUE"""),"")</f>
        <v/>
      </c>
      <c r="D21885" s="105"/>
      <c r="E21885" s="105"/>
      <c r="F21885" s="105"/>
      <c r="I21885" s="105"/>
    </row>
    <row r="21886">
      <c r="C21886" s="225" t="str">
        <f>IFERROR(__xludf.DUMMYFUNCTION("""COMPUTED_VALUE"""),"")</f>
        <v/>
      </c>
      <c r="D21886" s="105"/>
      <c r="E21886" s="105"/>
      <c r="F21886" s="105"/>
      <c r="I21886" s="105"/>
    </row>
    <row r="21887">
      <c r="C21887" s="225" t="str">
        <f>IFERROR(__xludf.DUMMYFUNCTION("""COMPUTED_VALUE"""),"")</f>
        <v/>
      </c>
      <c r="D21887" s="105"/>
      <c r="E21887" s="105"/>
      <c r="F21887" s="105"/>
      <c r="I21887" s="105"/>
    </row>
    <row r="21888">
      <c r="C21888" s="225" t="str">
        <f>IFERROR(__xludf.DUMMYFUNCTION("""COMPUTED_VALUE"""),"")</f>
        <v/>
      </c>
      <c r="D21888" s="105"/>
      <c r="E21888" s="105"/>
      <c r="F21888" s="105"/>
      <c r="I21888" s="105"/>
    </row>
    <row r="21889">
      <c r="C21889" s="225" t="str">
        <f>IFERROR(__xludf.DUMMYFUNCTION("""COMPUTED_VALUE"""),"")</f>
        <v/>
      </c>
      <c r="D21889" s="105"/>
      <c r="E21889" s="105"/>
      <c r="F21889" s="105"/>
      <c r="I21889" s="105"/>
    </row>
    <row r="21890">
      <c r="C21890" s="225" t="str">
        <f>IFERROR(__xludf.DUMMYFUNCTION("""COMPUTED_VALUE"""),"")</f>
        <v/>
      </c>
      <c r="D21890" s="105"/>
      <c r="E21890" s="105"/>
      <c r="F21890" s="105"/>
      <c r="I21890" s="105"/>
    </row>
    <row r="21891">
      <c r="C21891" s="225" t="str">
        <f>IFERROR(__xludf.DUMMYFUNCTION("""COMPUTED_VALUE"""),"")</f>
        <v/>
      </c>
      <c r="D21891" s="105"/>
      <c r="E21891" s="105"/>
      <c r="F21891" s="105"/>
      <c r="I21891" s="105"/>
    </row>
    <row r="21892">
      <c r="C21892" s="225" t="str">
        <f>IFERROR(__xludf.DUMMYFUNCTION("""COMPUTED_VALUE"""),"")</f>
        <v/>
      </c>
      <c r="D21892" s="105"/>
      <c r="E21892" s="105"/>
      <c r="F21892" s="105"/>
      <c r="I21892" s="105"/>
    </row>
    <row r="21893">
      <c r="C21893" s="225" t="str">
        <f>IFERROR(__xludf.DUMMYFUNCTION("""COMPUTED_VALUE"""),"")</f>
        <v/>
      </c>
      <c r="D21893" s="105"/>
      <c r="E21893" s="105"/>
      <c r="F21893" s="105"/>
      <c r="I21893" s="105"/>
    </row>
    <row r="21894">
      <c r="C21894" s="225" t="str">
        <f>IFERROR(__xludf.DUMMYFUNCTION("""COMPUTED_VALUE"""),"")</f>
        <v/>
      </c>
      <c r="D21894" s="105"/>
      <c r="E21894" s="105"/>
      <c r="F21894" s="105"/>
      <c r="I21894" s="105"/>
    </row>
    <row r="21895">
      <c r="C21895" s="225" t="str">
        <f>IFERROR(__xludf.DUMMYFUNCTION("""COMPUTED_VALUE"""),"")</f>
        <v/>
      </c>
      <c r="D21895" s="105"/>
      <c r="E21895" s="105"/>
      <c r="F21895" s="105"/>
      <c r="I21895" s="105"/>
    </row>
    <row r="21896">
      <c r="C21896" s="225" t="str">
        <f>IFERROR(__xludf.DUMMYFUNCTION("""COMPUTED_VALUE"""),"")</f>
        <v/>
      </c>
      <c r="D21896" s="105"/>
      <c r="E21896" s="105"/>
      <c r="F21896" s="105"/>
      <c r="I21896" s="105"/>
    </row>
    <row r="21897">
      <c r="C21897" s="225" t="str">
        <f>IFERROR(__xludf.DUMMYFUNCTION("""COMPUTED_VALUE"""),"")</f>
        <v/>
      </c>
      <c r="D21897" s="105"/>
      <c r="E21897" s="105"/>
      <c r="F21897" s="105"/>
      <c r="I21897" s="105"/>
    </row>
    <row r="21898">
      <c r="C21898" s="225" t="str">
        <f>IFERROR(__xludf.DUMMYFUNCTION("""COMPUTED_VALUE"""),"")</f>
        <v/>
      </c>
      <c r="D21898" s="105"/>
      <c r="E21898" s="105"/>
      <c r="F21898" s="105"/>
      <c r="I21898" s="105"/>
    </row>
    <row r="21899">
      <c r="C21899" s="225" t="str">
        <f>IFERROR(__xludf.DUMMYFUNCTION("""COMPUTED_VALUE"""),"")</f>
        <v/>
      </c>
      <c r="D21899" s="105"/>
      <c r="E21899" s="105"/>
      <c r="F21899" s="105"/>
      <c r="I21899" s="105"/>
    </row>
    <row r="21900">
      <c r="C21900" s="225" t="str">
        <f>IFERROR(__xludf.DUMMYFUNCTION("""COMPUTED_VALUE"""),"")</f>
        <v/>
      </c>
      <c r="D21900" s="105"/>
      <c r="E21900" s="105"/>
      <c r="F21900" s="105"/>
      <c r="I21900" s="105"/>
    </row>
    <row r="21901">
      <c r="C21901" s="225" t="str">
        <f>IFERROR(__xludf.DUMMYFUNCTION("""COMPUTED_VALUE"""),"")</f>
        <v/>
      </c>
      <c r="D21901" s="105"/>
      <c r="E21901" s="105"/>
      <c r="F21901" s="105"/>
      <c r="I21901" s="105"/>
    </row>
    <row r="21902">
      <c r="C21902" s="225" t="str">
        <f>IFERROR(__xludf.DUMMYFUNCTION("""COMPUTED_VALUE"""),"")</f>
        <v/>
      </c>
      <c r="D21902" s="105"/>
      <c r="E21902" s="105"/>
      <c r="F21902" s="105"/>
      <c r="I21902" s="105"/>
    </row>
    <row r="21903">
      <c r="C21903" s="225" t="str">
        <f>IFERROR(__xludf.DUMMYFUNCTION("""COMPUTED_VALUE"""),"")</f>
        <v/>
      </c>
      <c r="D21903" s="105"/>
      <c r="E21903" s="105"/>
      <c r="F21903" s="105"/>
      <c r="I21903" s="105"/>
    </row>
    <row r="21904">
      <c r="C21904" s="225" t="str">
        <f>IFERROR(__xludf.DUMMYFUNCTION("""COMPUTED_VALUE"""),"")</f>
        <v/>
      </c>
      <c r="D21904" s="105"/>
      <c r="E21904" s="105"/>
      <c r="F21904" s="105"/>
      <c r="I21904" s="105"/>
    </row>
    <row r="21905">
      <c r="C21905" s="225" t="str">
        <f>IFERROR(__xludf.DUMMYFUNCTION("""COMPUTED_VALUE"""),"")</f>
        <v/>
      </c>
      <c r="D21905" s="105"/>
      <c r="E21905" s="105"/>
      <c r="F21905" s="105"/>
      <c r="I21905" s="105"/>
    </row>
    <row r="21906">
      <c r="C21906" s="225" t="str">
        <f>IFERROR(__xludf.DUMMYFUNCTION("""COMPUTED_VALUE"""),"")</f>
        <v/>
      </c>
      <c r="D21906" s="105"/>
      <c r="E21906" s="105"/>
      <c r="F21906" s="105"/>
      <c r="I21906" s="105"/>
    </row>
    <row r="21907">
      <c r="C21907" s="225" t="str">
        <f>IFERROR(__xludf.DUMMYFUNCTION("""COMPUTED_VALUE"""),"")</f>
        <v/>
      </c>
      <c r="D21907" s="105"/>
      <c r="E21907" s="105"/>
      <c r="F21907" s="105"/>
      <c r="I21907" s="105"/>
    </row>
    <row r="21908">
      <c r="C21908" s="225" t="str">
        <f>IFERROR(__xludf.DUMMYFUNCTION("""COMPUTED_VALUE"""),"")</f>
        <v/>
      </c>
      <c r="D21908" s="105"/>
      <c r="E21908" s="105"/>
      <c r="F21908" s="105"/>
      <c r="I21908" s="105"/>
    </row>
    <row r="21909">
      <c r="C21909" s="225" t="str">
        <f>IFERROR(__xludf.DUMMYFUNCTION("""COMPUTED_VALUE"""),"")</f>
        <v/>
      </c>
      <c r="D21909" s="105"/>
      <c r="E21909" s="105"/>
      <c r="F21909" s="105"/>
      <c r="I21909" s="105"/>
    </row>
    <row r="21910">
      <c r="C21910" s="225" t="str">
        <f>IFERROR(__xludf.DUMMYFUNCTION("""COMPUTED_VALUE"""),"")</f>
        <v/>
      </c>
      <c r="D21910" s="105"/>
      <c r="E21910" s="105"/>
      <c r="F21910" s="105"/>
      <c r="I21910" s="105"/>
    </row>
    <row r="21911">
      <c r="C21911" s="225" t="str">
        <f>IFERROR(__xludf.DUMMYFUNCTION("""COMPUTED_VALUE"""),"")</f>
        <v/>
      </c>
      <c r="D21911" s="105"/>
      <c r="E21911" s="105"/>
      <c r="F21911" s="105"/>
      <c r="I21911" s="105"/>
    </row>
    <row r="21912">
      <c r="C21912" s="225" t="str">
        <f>IFERROR(__xludf.DUMMYFUNCTION("""COMPUTED_VALUE"""),"")</f>
        <v/>
      </c>
      <c r="D21912" s="105"/>
      <c r="E21912" s="105"/>
      <c r="F21912" s="105"/>
      <c r="I21912" s="105"/>
    </row>
    <row r="21913">
      <c r="C21913" s="225" t="str">
        <f>IFERROR(__xludf.DUMMYFUNCTION("""COMPUTED_VALUE"""),"")</f>
        <v/>
      </c>
      <c r="D21913" s="105"/>
      <c r="E21913" s="105"/>
      <c r="F21913" s="105"/>
      <c r="I21913" s="105"/>
    </row>
    <row r="21914">
      <c r="C21914" s="225" t="str">
        <f>IFERROR(__xludf.DUMMYFUNCTION("""COMPUTED_VALUE"""),"")</f>
        <v/>
      </c>
      <c r="D21914" s="105"/>
      <c r="E21914" s="105"/>
      <c r="F21914" s="105"/>
      <c r="I21914" s="105"/>
    </row>
    <row r="21915">
      <c r="C21915" s="225" t="str">
        <f>IFERROR(__xludf.DUMMYFUNCTION("""COMPUTED_VALUE"""),"")</f>
        <v/>
      </c>
      <c r="D21915" s="105"/>
      <c r="E21915" s="105"/>
      <c r="F21915" s="105"/>
      <c r="I21915" s="105"/>
    </row>
    <row r="21916">
      <c r="C21916" s="225" t="str">
        <f>IFERROR(__xludf.DUMMYFUNCTION("""COMPUTED_VALUE"""),"")</f>
        <v/>
      </c>
      <c r="D21916" s="105"/>
      <c r="E21916" s="105"/>
      <c r="F21916" s="105"/>
      <c r="I21916" s="105"/>
    </row>
    <row r="21917">
      <c r="C21917" s="225" t="str">
        <f>IFERROR(__xludf.DUMMYFUNCTION("""COMPUTED_VALUE"""),"")</f>
        <v/>
      </c>
      <c r="D21917" s="105"/>
      <c r="E21917" s="105"/>
      <c r="F21917" s="105"/>
      <c r="I21917" s="105"/>
    </row>
    <row r="21918">
      <c r="C21918" s="225" t="str">
        <f>IFERROR(__xludf.DUMMYFUNCTION("""COMPUTED_VALUE"""),"")</f>
        <v/>
      </c>
      <c r="D21918" s="105"/>
      <c r="E21918" s="105"/>
      <c r="F21918" s="105"/>
      <c r="I21918" s="105"/>
    </row>
    <row r="21919">
      <c r="C21919" s="225" t="str">
        <f>IFERROR(__xludf.DUMMYFUNCTION("""COMPUTED_VALUE"""),"")</f>
        <v/>
      </c>
      <c r="D21919" s="105"/>
      <c r="E21919" s="105"/>
      <c r="F21919" s="105"/>
      <c r="I21919" s="105"/>
    </row>
    <row r="21920">
      <c r="C21920" s="225" t="str">
        <f>IFERROR(__xludf.DUMMYFUNCTION("""COMPUTED_VALUE"""),"")</f>
        <v/>
      </c>
      <c r="D21920" s="105"/>
      <c r="E21920" s="105"/>
      <c r="F21920" s="105"/>
      <c r="I21920" s="105"/>
    </row>
    <row r="21921">
      <c r="C21921" s="225" t="str">
        <f>IFERROR(__xludf.DUMMYFUNCTION("""COMPUTED_VALUE"""),"")</f>
        <v/>
      </c>
      <c r="D21921" s="105"/>
      <c r="E21921" s="105"/>
      <c r="F21921" s="105"/>
      <c r="I21921" s="105"/>
    </row>
    <row r="21922">
      <c r="C21922" s="225" t="str">
        <f>IFERROR(__xludf.DUMMYFUNCTION("""COMPUTED_VALUE"""),"")</f>
        <v/>
      </c>
      <c r="D21922" s="105"/>
      <c r="E21922" s="105"/>
      <c r="F21922" s="105"/>
      <c r="I21922" s="105"/>
    </row>
    <row r="21923">
      <c r="C21923" s="225" t="str">
        <f>IFERROR(__xludf.DUMMYFUNCTION("""COMPUTED_VALUE"""),"")</f>
        <v/>
      </c>
      <c r="D21923" s="105"/>
      <c r="E21923" s="105"/>
      <c r="F21923" s="105"/>
      <c r="I21923" s="105"/>
    </row>
    <row r="21924">
      <c r="C21924" s="225" t="str">
        <f>IFERROR(__xludf.DUMMYFUNCTION("""COMPUTED_VALUE"""),"")</f>
        <v/>
      </c>
      <c r="D21924" s="105"/>
      <c r="E21924" s="105"/>
      <c r="F21924" s="105"/>
      <c r="I21924" s="105"/>
    </row>
    <row r="21925">
      <c r="C21925" s="225" t="str">
        <f>IFERROR(__xludf.DUMMYFUNCTION("""COMPUTED_VALUE"""),"")</f>
        <v/>
      </c>
      <c r="D21925" s="105"/>
      <c r="E21925" s="105"/>
      <c r="F21925" s="105"/>
      <c r="I21925" s="105"/>
    </row>
    <row r="21926">
      <c r="C21926" s="225" t="str">
        <f>IFERROR(__xludf.DUMMYFUNCTION("""COMPUTED_VALUE"""),"")</f>
        <v/>
      </c>
      <c r="D21926" s="105"/>
      <c r="E21926" s="105"/>
      <c r="F21926" s="105"/>
      <c r="I21926" s="105"/>
    </row>
    <row r="21927">
      <c r="C21927" s="225" t="str">
        <f>IFERROR(__xludf.DUMMYFUNCTION("""COMPUTED_VALUE"""),"")</f>
        <v/>
      </c>
      <c r="D21927" s="105"/>
      <c r="E21927" s="105"/>
      <c r="F21927" s="105"/>
      <c r="I21927" s="105"/>
    </row>
    <row r="21928">
      <c r="C21928" s="225" t="str">
        <f>IFERROR(__xludf.DUMMYFUNCTION("""COMPUTED_VALUE"""),"")</f>
        <v/>
      </c>
      <c r="D21928" s="105"/>
      <c r="E21928" s="105"/>
      <c r="F21928" s="105"/>
      <c r="I21928" s="105"/>
    </row>
    <row r="21929">
      <c r="C21929" s="225" t="str">
        <f>IFERROR(__xludf.DUMMYFUNCTION("""COMPUTED_VALUE"""),"")</f>
        <v/>
      </c>
      <c r="D21929" s="105"/>
      <c r="E21929" s="105"/>
      <c r="F21929" s="105"/>
      <c r="I21929" s="105"/>
    </row>
    <row r="21930">
      <c r="C21930" s="225" t="str">
        <f>IFERROR(__xludf.DUMMYFUNCTION("""COMPUTED_VALUE"""),"")</f>
        <v/>
      </c>
      <c r="D21930" s="105"/>
      <c r="E21930" s="105"/>
      <c r="F21930" s="105"/>
      <c r="I21930" s="105"/>
    </row>
    <row r="21931">
      <c r="C21931" s="225" t="str">
        <f>IFERROR(__xludf.DUMMYFUNCTION("""COMPUTED_VALUE"""),"")</f>
        <v/>
      </c>
      <c r="D21931" s="105"/>
      <c r="E21931" s="105"/>
      <c r="F21931" s="105"/>
      <c r="I21931" s="105"/>
    </row>
    <row r="21932">
      <c r="C21932" s="225" t="str">
        <f>IFERROR(__xludf.DUMMYFUNCTION("""COMPUTED_VALUE"""),"")</f>
        <v/>
      </c>
      <c r="D21932" s="105"/>
      <c r="E21932" s="105"/>
      <c r="F21932" s="105"/>
      <c r="I21932" s="105"/>
    </row>
    <row r="21933">
      <c r="C21933" s="225" t="str">
        <f>IFERROR(__xludf.DUMMYFUNCTION("""COMPUTED_VALUE"""),"")</f>
        <v/>
      </c>
      <c r="D21933" s="105"/>
      <c r="E21933" s="105"/>
      <c r="F21933" s="105"/>
      <c r="I21933" s="105"/>
    </row>
    <row r="21934">
      <c r="C21934" s="225" t="str">
        <f>IFERROR(__xludf.DUMMYFUNCTION("""COMPUTED_VALUE"""),"")</f>
        <v/>
      </c>
      <c r="D21934" s="105"/>
      <c r="E21934" s="105"/>
      <c r="F21934" s="105"/>
      <c r="I21934" s="105"/>
    </row>
    <row r="21935">
      <c r="C21935" s="225" t="str">
        <f>IFERROR(__xludf.DUMMYFUNCTION("""COMPUTED_VALUE"""),"")</f>
        <v/>
      </c>
      <c r="D21935" s="105"/>
      <c r="E21935" s="105"/>
      <c r="F21935" s="105"/>
      <c r="I21935" s="105"/>
    </row>
    <row r="21936">
      <c r="C21936" s="225" t="str">
        <f>IFERROR(__xludf.DUMMYFUNCTION("""COMPUTED_VALUE"""),"")</f>
        <v/>
      </c>
      <c r="D21936" s="105"/>
      <c r="E21936" s="105"/>
      <c r="F21936" s="105"/>
      <c r="I21936" s="105"/>
    </row>
    <row r="21937">
      <c r="C21937" s="225" t="str">
        <f>IFERROR(__xludf.DUMMYFUNCTION("""COMPUTED_VALUE"""),"")</f>
        <v/>
      </c>
      <c r="D21937" s="105"/>
      <c r="E21937" s="105"/>
      <c r="F21937" s="105"/>
      <c r="I21937" s="105"/>
    </row>
    <row r="21938">
      <c r="C21938" s="225" t="str">
        <f>IFERROR(__xludf.DUMMYFUNCTION("""COMPUTED_VALUE"""),"")</f>
        <v/>
      </c>
      <c r="D21938" s="105"/>
      <c r="E21938" s="105"/>
      <c r="F21938" s="105"/>
      <c r="I21938" s="105"/>
    </row>
    <row r="21939">
      <c r="C21939" s="225" t="str">
        <f>IFERROR(__xludf.DUMMYFUNCTION("""COMPUTED_VALUE"""),"")</f>
        <v/>
      </c>
      <c r="D21939" s="105"/>
      <c r="E21939" s="105"/>
      <c r="F21939" s="105"/>
      <c r="I21939" s="105"/>
    </row>
    <row r="21940">
      <c r="C21940" s="225" t="str">
        <f>IFERROR(__xludf.DUMMYFUNCTION("""COMPUTED_VALUE"""),"")</f>
        <v/>
      </c>
      <c r="D21940" s="105"/>
      <c r="E21940" s="105"/>
      <c r="F21940" s="105"/>
      <c r="I21940" s="105"/>
    </row>
    <row r="21941">
      <c r="C21941" s="225" t="str">
        <f>IFERROR(__xludf.DUMMYFUNCTION("""COMPUTED_VALUE"""),"")</f>
        <v/>
      </c>
      <c r="D21941" s="105"/>
      <c r="E21941" s="105"/>
      <c r="F21941" s="105"/>
      <c r="I21941" s="105"/>
    </row>
    <row r="21942">
      <c r="C21942" s="225" t="str">
        <f>IFERROR(__xludf.DUMMYFUNCTION("""COMPUTED_VALUE"""),"")</f>
        <v/>
      </c>
      <c r="D21942" s="105"/>
      <c r="E21942" s="105"/>
      <c r="F21942" s="105"/>
      <c r="I21942" s="105"/>
    </row>
    <row r="21943">
      <c r="C21943" s="225" t="str">
        <f>IFERROR(__xludf.DUMMYFUNCTION("""COMPUTED_VALUE"""),"")</f>
        <v/>
      </c>
      <c r="D21943" s="105"/>
      <c r="E21943" s="105"/>
      <c r="F21943" s="105"/>
      <c r="I21943" s="105"/>
    </row>
    <row r="21944">
      <c r="C21944" s="225" t="str">
        <f>IFERROR(__xludf.DUMMYFUNCTION("""COMPUTED_VALUE"""),"")</f>
        <v/>
      </c>
      <c r="D21944" s="105"/>
      <c r="E21944" s="105"/>
      <c r="F21944" s="105"/>
      <c r="I21944" s="105"/>
    </row>
    <row r="21945">
      <c r="C21945" s="225" t="str">
        <f>IFERROR(__xludf.DUMMYFUNCTION("""COMPUTED_VALUE"""),"")</f>
        <v/>
      </c>
      <c r="D21945" s="105"/>
      <c r="E21945" s="105"/>
      <c r="F21945" s="105"/>
      <c r="I21945" s="105"/>
    </row>
    <row r="21946">
      <c r="C21946" s="225" t="str">
        <f>IFERROR(__xludf.DUMMYFUNCTION("""COMPUTED_VALUE"""),"")</f>
        <v/>
      </c>
      <c r="D21946" s="105"/>
      <c r="E21946" s="105"/>
      <c r="F21946" s="105"/>
      <c r="I21946" s="105"/>
    </row>
    <row r="21947">
      <c r="C21947" s="225" t="str">
        <f>IFERROR(__xludf.DUMMYFUNCTION("""COMPUTED_VALUE"""),"")</f>
        <v/>
      </c>
      <c r="D21947" s="105"/>
      <c r="E21947" s="105"/>
      <c r="F21947" s="105"/>
      <c r="I21947" s="105"/>
    </row>
    <row r="21948">
      <c r="C21948" s="225" t="str">
        <f>IFERROR(__xludf.DUMMYFUNCTION("""COMPUTED_VALUE"""),"")</f>
        <v/>
      </c>
      <c r="D21948" s="105"/>
      <c r="E21948" s="105"/>
      <c r="F21948" s="105"/>
      <c r="I21948" s="105"/>
    </row>
    <row r="21949">
      <c r="C21949" s="225" t="str">
        <f>IFERROR(__xludf.DUMMYFUNCTION("""COMPUTED_VALUE"""),"")</f>
        <v/>
      </c>
      <c r="D21949" s="105"/>
      <c r="E21949" s="105"/>
      <c r="F21949" s="105"/>
      <c r="I21949" s="105"/>
    </row>
    <row r="21950">
      <c r="C21950" s="225" t="str">
        <f>IFERROR(__xludf.DUMMYFUNCTION("""COMPUTED_VALUE"""),"")</f>
        <v/>
      </c>
      <c r="D21950" s="105"/>
      <c r="E21950" s="105"/>
      <c r="F21950" s="105"/>
      <c r="I21950" s="105"/>
    </row>
    <row r="21951">
      <c r="C21951" s="225" t="str">
        <f>IFERROR(__xludf.DUMMYFUNCTION("""COMPUTED_VALUE"""),"")</f>
        <v/>
      </c>
      <c r="D21951" s="105"/>
      <c r="E21951" s="105"/>
      <c r="F21951" s="105"/>
      <c r="I21951" s="105"/>
    </row>
    <row r="21952">
      <c r="C21952" s="225" t="str">
        <f>IFERROR(__xludf.DUMMYFUNCTION("""COMPUTED_VALUE"""),"")</f>
        <v/>
      </c>
      <c r="D21952" s="105"/>
      <c r="E21952" s="105"/>
      <c r="F21952" s="105"/>
      <c r="I21952" s="105"/>
    </row>
    <row r="21953">
      <c r="C21953" s="225" t="str">
        <f>IFERROR(__xludf.DUMMYFUNCTION("""COMPUTED_VALUE"""),"")</f>
        <v/>
      </c>
      <c r="D21953" s="105"/>
      <c r="E21953" s="105"/>
      <c r="F21953" s="105"/>
      <c r="I21953" s="105"/>
    </row>
    <row r="21954">
      <c r="C21954" s="225" t="str">
        <f>IFERROR(__xludf.DUMMYFUNCTION("""COMPUTED_VALUE"""),"")</f>
        <v/>
      </c>
      <c r="D21954" s="105"/>
      <c r="E21954" s="105"/>
      <c r="F21954" s="105"/>
      <c r="I21954" s="105"/>
    </row>
    <row r="21955">
      <c r="C21955" s="225" t="str">
        <f>IFERROR(__xludf.DUMMYFUNCTION("""COMPUTED_VALUE"""),"")</f>
        <v/>
      </c>
      <c r="D21955" s="105"/>
      <c r="E21955" s="105"/>
      <c r="F21955" s="105"/>
      <c r="I21955" s="105"/>
    </row>
    <row r="21956">
      <c r="C21956" s="225" t="str">
        <f>IFERROR(__xludf.DUMMYFUNCTION("""COMPUTED_VALUE"""),"")</f>
        <v/>
      </c>
      <c r="D21956" s="105"/>
      <c r="E21956" s="105"/>
      <c r="F21956" s="105"/>
      <c r="I21956" s="105"/>
    </row>
    <row r="21957">
      <c r="C21957" s="225" t="str">
        <f>IFERROR(__xludf.DUMMYFUNCTION("""COMPUTED_VALUE"""),"")</f>
        <v/>
      </c>
      <c r="D21957" s="105"/>
      <c r="E21957" s="105"/>
      <c r="F21957" s="105"/>
      <c r="I21957" s="105"/>
    </row>
    <row r="21958">
      <c r="C21958" s="225" t="str">
        <f>IFERROR(__xludf.DUMMYFUNCTION("""COMPUTED_VALUE"""),"")</f>
        <v/>
      </c>
      <c r="D21958" s="105"/>
      <c r="E21958" s="105"/>
      <c r="F21958" s="105"/>
      <c r="I21958" s="105"/>
    </row>
    <row r="21959">
      <c r="C21959" s="225" t="str">
        <f>IFERROR(__xludf.DUMMYFUNCTION("""COMPUTED_VALUE"""),"")</f>
        <v/>
      </c>
      <c r="D21959" s="105"/>
      <c r="E21959" s="105"/>
      <c r="F21959" s="105"/>
      <c r="I21959" s="105"/>
    </row>
    <row r="21960">
      <c r="C21960" s="225" t="str">
        <f>IFERROR(__xludf.DUMMYFUNCTION("""COMPUTED_VALUE"""),"")</f>
        <v/>
      </c>
      <c r="D21960" s="105"/>
      <c r="E21960" s="105"/>
      <c r="F21960" s="105"/>
      <c r="I21960" s="105"/>
    </row>
    <row r="21961">
      <c r="C21961" s="225" t="str">
        <f>IFERROR(__xludf.DUMMYFUNCTION("""COMPUTED_VALUE"""),"")</f>
        <v/>
      </c>
      <c r="D21961" s="105"/>
      <c r="E21961" s="105"/>
      <c r="F21961" s="105"/>
      <c r="I21961" s="105"/>
    </row>
    <row r="21962">
      <c r="C21962" s="225" t="str">
        <f>IFERROR(__xludf.DUMMYFUNCTION("""COMPUTED_VALUE"""),"")</f>
        <v/>
      </c>
      <c r="D21962" s="105"/>
      <c r="E21962" s="105"/>
      <c r="F21962" s="105"/>
      <c r="I21962" s="105"/>
    </row>
    <row r="21963">
      <c r="C21963" s="225" t="str">
        <f>IFERROR(__xludf.DUMMYFUNCTION("""COMPUTED_VALUE"""),"")</f>
        <v/>
      </c>
      <c r="D21963" s="105"/>
      <c r="E21963" s="105"/>
      <c r="F21963" s="105"/>
      <c r="I21963" s="105"/>
    </row>
    <row r="21964">
      <c r="C21964" s="225" t="str">
        <f>IFERROR(__xludf.DUMMYFUNCTION("""COMPUTED_VALUE"""),"")</f>
        <v/>
      </c>
      <c r="D21964" s="105"/>
      <c r="E21964" s="105"/>
      <c r="F21964" s="105"/>
      <c r="I21964" s="105"/>
    </row>
    <row r="21965">
      <c r="C21965" s="225" t="str">
        <f>IFERROR(__xludf.DUMMYFUNCTION("""COMPUTED_VALUE"""),"")</f>
        <v/>
      </c>
      <c r="D21965" s="105"/>
      <c r="E21965" s="105"/>
      <c r="F21965" s="105"/>
      <c r="I21965" s="105"/>
    </row>
    <row r="21966">
      <c r="C21966" s="225" t="str">
        <f>IFERROR(__xludf.DUMMYFUNCTION("""COMPUTED_VALUE"""),"")</f>
        <v/>
      </c>
      <c r="D21966" s="105"/>
      <c r="E21966" s="105"/>
      <c r="F21966" s="105"/>
      <c r="I21966" s="105"/>
    </row>
    <row r="21967">
      <c r="C21967" s="225" t="str">
        <f>IFERROR(__xludf.DUMMYFUNCTION("""COMPUTED_VALUE"""),"")</f>
        <v/>
      </c>
      <c r="D21967" s="105"/>
      <c r="E21967" s="105"/>
      <c r="F21967" s="105"/>
      <c r="I21967" s="105"/>
    </row>
    <row r="21968">
      <c r="C21968" s="225" t="str">
        <f>IFERROR(__xludf.DUMMYFUNCTION("""COMPUTED_VALUE"""),"")</f>
        <v/>
      </c>
      <c r="D21968" s="105"/>
      <c r="E21968" s="105"/>
      <c r="F21968" s="105"/>
      <c r="I21968" s="105"/>
    </row>
    <row r="21969">
      <c r="C21969" s="225" t="str">
        <f>IFERROR(__xludf.DUMMYFUNCTION("""COMPUTED_VALUE"""),"")</f>
        <v/>
      </c>
      <c r="D21969" s="105"/>
      <c r="E21969" s="105"/>
      <c r="F21969" s="105"/>
      <c r="I21969" s="105"/>
    </row>
    <row r="21970">
      <c r="C21970" s="225" t="str">
        <f>IFERROR(__xludf.DUMMYFUNCTION("""COMPUTED_VALUE"""),"")</f>
        <v/>
      </c>
      <c r="D21970" s="105"/>
      <c r="E21970" s="105"/>
      <c r="F21970" s="105"/>
      <c r="I21970" s="105"/>
    </row>
    <row r="21971">
      <c r="C21971" s="225" t="str">
        <f>IFERROR(__xludf.DUMMYFUNCTION("""COMPUTED_VALUE"""),"")</f>
        <v/>
      </c>
      <c r="D21971" s="105"/>
      <c r="E21971" s="105"/>
      <c r="F21971" s="105"/>
      <c r="I21971" s="105"/>
    </row>
    <row r="21972">
      <c r="C21972" s="225" t="str">
        <f>IFERROR(__xludf.DUMMYFUNCTION("""COMPUTED_VALUE"""),"")</f>
        <v/>
      </c>
      <c r="D21972" s="105"/>
      <c r="E21972" s="105"/>
      <c r="F21972" s="105"/>
      <c r="I21972" s="105"/>
    </row>
    <row r="21973">
      <c r="C21973" s="225" t="str">
        <f>IFERROR(__xludf.DUMMYFUNCTION("""COMPUTED_VALUE"""),"")</f>
        <v/>
      </c>
      <c r="D21973" s="105"/>
      <c r="E21973" s="105"/>
      <c r="F21973" s="105"/>
      <c r="I21973" s="105"/>
    </row>
    <row r="21974">
      <c r="C21974" s="225" t="str">
        <f>IFERROR(__xludf.DUMMYFUNCTION("""COMPUTED_VALUE"""),"")</f>
        <v/>
      </c>
      <c r="D21974" s="105"/>
      <c r="E21974" s="105"/>
      <c r="F21974" s="105"/>
      <c r="I21974" s="105"/>
    </row>
    <row r="21975">
      <c r="C21975" s="225" t="str">
        <f>IFERROR(__xludf.DUMMYFUNCTION("""COMPUTED_VALUE"""),"")</f>
        <v/>
      </c>
      <c r="D21975" s="105"/>
      <c r="E21975" s="105"/>
      <c r="F21975" s="105"/>
      <c r="I21975" s="105"/>
    </row>
    <row r="21976">
      <c r="C21976" s="225" t="str">
        <f>IFERROR(__xludf.DUMMYFUNCTION("""COMPUTED_VALUE"""),"")</f>
        <v/>
      </c>
      <c r="D21976" s="105"/>
      <c r="E21976" s="105"/>
      <c r="F21976" s="105"/>
      <c r="I21976" s="105"/>
    </row>
    <row r="21977">
      <c r="C21977" s="225" t="str">
        <f>IFERROR(__xludf.DUMMYFUNCTION("""COMPUTED_VALUE"""),"")</f>
        <v/>
      </c>
      <c r="D21977" s="105"/>
      <c r="E21977" s="105"/>
      <c r="F21977" s="105"/>
      <c r="I21977" s="105"/>
    </row>
    <row r="21978">
      <c r="C21978" s="225" t="str">
        <f>IFERROR(__xludf.DUMMYFUNCTION("""COMPUTED_VALUE"""),"")</f>
        <v/>
      </c>
      <c r="D21978" s="105"/>
      <c r="E21978" s="105"/>
      <c r="F21978" s="105"/>
      <c r="I21978" s="105"/>
    </row>
    <row r="21979">
      <c r="C21979" s="225" t="str">
        <f>IFERROR(__xludf.DUMMYFUNCTION("""COMPUTED_VALUE"""),"")</f>
        <v/>
      </c>
      <c r="D21979" s="105"/>
      <c r="E21979" s="105"/>
      <c r="F21979" s="105"/>
      <c r="I21979" s="105"/>
    </row>
    <row r="21980">
      <c r="C21980" s="225" t="str">
        <f>IFERROR(__xludf.DUMMYFUNCTION("""COMPUTED_VALUE"""),"")</f>
        <v/>
      </c>
      <c r="D21980" s="105"/>
      <c r="E21980" s="105"/>
      <c r="F21980" s="105"/>
      <c r="I21980" s="105"/>
    </row>
    <row r="21981">
      <c r="C21981" s="225" t="str">
        <f>IFERROR(__xludf.DUMMYFUNCTION("""COMPUTED_VALUE"""),"")</f>
        <v/>
      </c>
      <c r="D21981" s="105"/>
      <c r="E21981" s="105"/>
      <c r="F21981" s="105"/>
      <c r="I21981" s="105"/>
    </row>
    <row r="21982">
      <c r="C21982" s="225" t="str">
        <f>IFERROR(__xludf.DUMMYFUNCTION("""COMPUTED_VALUE"""),"")</f>
        <v/>
      </c>
      <c r="D21982" s="105"/>
      <c r="E21982" s="105"/>
      <c r="F21982" s="105"/>
      <c r="I21982" s="105"/>
    </row>
    <row r="21983">
      <c r="C21983" s="225" t="str">
        <f>IFERROR(__xludf.DUMMYFUNCTION("""COMPUTED_VALUE"""),"")</f>
        <v/>
      </c>
      <c r="D21983" s="105"/>
      <c r="E21983" s="105"/>
      <c r="F21983" s="105"/>
      <c r="I21983" s="105"/>
    </row>
    <row r="21984">
      <c r="C21984" s="225" t="str">
        <f>IFERROR(__xludf.DUMMYFUNCTION("""COMPUTED_VALUE"""),"")</f>
        <v/>
      </c>
      <c r="D21984" s="105"/>
      <c r="E21984" s="105"/>
      <c r="F21984" s="105"/>
      <c r="I21984" s="105"/>
    </row>
    <row r="21985">
      <c r="C21985" s="225" t="str">
        <f>IFERROR(__xludf.DUMMYFUNCTION("""COMPUTED_VALUE"""),"")</f>
        <v/>
      </c>
      <c r="D21985" s="105"/>
      <c r="E21985" s="105"/>
      <c r="F21985" s="105"/>
      <c r="I21985" s="105"/>
    </row>
    <row r="21986">
      <c r="C21986" s="225" t="str">
        <f>IFERROR(__xludf.DUMMYFUNCTION("""COMPUTED_VALUE"""),"")</f>
        <v/>
      </c>
      <c r="D21986" s="105"/>
      <c r="E21986" s="105"/>
      <c r="F21986" s="105"/>
      <c r="I21986" s="105"/>
    </row>
    <row r="21987">
      <c r="C21987" s="225" t="str">
        <f>IFERROR(__xludf.DUMMYFUNCTION("""COMPUTED_VALUE"""),"")</f>
        <v/>
      </c>
      <c r="D21987" s="105"/>
      <c r="E21987" s="105"/>
      <c r="F21987" s="105"/>
      <c r="I21987" s="105"/>
    </row>
    <row r="21988">
      <c r="C21988" s="225" t="str">
        <f>IFERROR(__xludf.DUMMYFUNCTION("""COMPUTED_VALUE"""),"")</f>
        <v/>
      </c>
      <c r="D21988" s="105"/>
      <c r="E21988" s="105"/>
      <c r="F21988" s="105"/>
      <c r="I21988" s="105"/>
    </row>
    <row r="21989">
      <c r="C21989" s="225" t="str">
        <f>IFERROR(__xludf.DUMMYFUNCTION("""COMPUTED_VALUE"""),"")</f>
        <v/>
      </c>
      <c r="D21989" s="105"/>
      <c r="E21989" s="105"/>
      <c r="F21989" s="105"/>
      <c r="I21989" s="105"/>
    </row>
    <row r="21990">
      <c r="C21990" s="225" t="str">
        <f>IFERROR(__xludf.DUMMYFUNCTION("""COMPUTED_VALUE"""),"")</f>
        <v/>
      </c>
      <c r="D21990" s="105"/>
      <c r="E21990" s="105"/>
      <c r="F21990" s="105"/>
      <c r="I21990" s="105"/>
    </row>
    <row r="21991">
      <c r="C21991" s="225" t="str">
        <f>IFERROR(__xludf.DUMMYFUNCTION("""COMPUTED_VALUE"""),"")</f>
        <v/>
      </c>
      <c r="D21991" s="105"/>
      <c r="E21991" s="105"/>
      <c r="F21991" s="105"/>
      <c r="I21991" s="105"/>
    </row>
    <row r="21992">
      <c r="C21992" s="225" t="str">
        <f>IFERROR(__xludf.DUMMYFUNCTION("""COMPUTED_VALUE"""),"")</f>
        <v/>
      </c>
      <c r="D21992" s="105"/>
      <c r="E21992" s="105"/>
      <c r="F21992" s="105"/>
      <c r="I21992" s="105"/>
    </row>
    <row r="21993">
      <c r="C21993" s="225" t="str">
        <f>IFERROR(__xludf.DUMMYFUNCTION("""COMPUTED_VALUE"""),"")</f>
        <v/>
      </c>
      <c r="D21993" s="105"/>
      <c r="E21993" s="105"/>
      <c r="F21993" s="105"/>
      <c r="I21993" s="105"/>
    </row>
    <row r="21994">
      <c r="C21994" s="225" t="str">
        <f>IFERROR(__xludf.DUMMYFUNCTION("""COMPUTED_VALUE"""),"")</f>
        <v/>
      </c>
      <c r="D21994" s="105"/>
      <c r="E21994" s="105"/>
      <c r="F21994" s="105"/>
      <c r="I21994" s="105"/>
    </row>
    <row r="21995">
      <c r="C21995" s="225" t="str">
        <f>IFERROR(__xludf.DUMMYFUNCTION("""COMPUTED_VALUE"""),"")</f>
        <v/>
      </c>
      <c r="D21995" s="105"/>
      <c r="E21995" s="105"/>
      <c r="F21995" s="105"/>
      <c r="I21995" s="105"/>
    </row>
    <row r="21996">
      <c r="C21996" s="225" t="str">
        <f>IFERROR(__xludf.DUMMYFUNCTION("""COMPUTED_VALUE"""),"")</f>
        <v/>
      </c>
      <c r="D21996" s="105"/>
      <c r="E21996" s="105"/>
      <c r="F21996" s="105"/>
      <c r="I21996" s="105"/>
    </row>
    <row r="21997">
      <c r="C21997" s="225" t="str">
        <f>IFERROR(__xludf.DUMMYFUNCTION("""COMPUTED_VALUE"""),"")</f>
        <v/>
      </c>
      <c r="D21997" s="105"/>
      <c r="E21997" s="105"/>
      <c r="F21997" s="105"/>
      <c r="I21997" s="105"/>
    </row>
    <row r="21998">
      <c r="C21998" s="225" t="str">
        <f>IFERROR(__xludf.DUMMYFUNCTION("""COMPUTED_VALUE"""),"")</f>
        <v/>
      </c>
      <c r="D21998" s="105"/>
      <c r="E21998" s="105"/>
      <c r="F21998" s="105"/>
      <c r="I21998" s="105"/>
    </row>
    <row r="21999">
      <c r="C21999" s="225" t="str">
        <f>IFERROR(__xludf.DUMMYFUNCTION("""COMPUTED_VALUE"""),"")</f>
        <v/>
      </c>
      <c r="D21999" s="105"/>
      <c r="E21999" s="105"/>
      <c r="F21999" s="105"/>
      <c r="I21999" s="105"/>
    </row>
    <row r="22000">
      <c r="C22000" s="225" t="str">
        <f>IFERROR(__xludf.DUMMYFUNCTION("""COMPUTED_VALUE"""),"")</f>
        <v/>
      </c>
      <c r="D22000" s="105"/>
      <c r="E22000" s="105"/>
      <c r="F22000" s="105"/>
      <c r="I22000" s="105"/>
    </row>
    <row r="22001">
      <c r="C22001" s="225" t="str">
        <f>IFERROR(__xludf.DUMMYFUNCTION("""COMPUTED_VALUE"""),"")</f>
        <v/>
      </c>
      <c r="D22001" s="105"/>
      <c r="E22001" s="105"/>
      <c r="F22001" s="105"/>
      <c r="I22001" s="105"/>
    </row>
    <row r="22002">
      <c r="C22002" s="225" t="str">
        <f>IFERROR(__xludf.DUMMYFUNCTION("""COMPUTED_VALUE"""),"")</f>
        <v/>
      </c>
      <c r="D22002" s="105"/>
      <c r="E22002" s="105"/>
      <c r="F22002" s="105"/>
      <c r="I22002" s="105"/>
    </row>
    <row r="22003">
      <c r="C22003" s="225" t="str">
        <f>IFERROR(__xludf.DUMMYFUNCTION("""COMPUTED_VALUE"""),"")</f>
        <v/>
      </c>
      <c r="D22003" s="105"/>
      <c r="E22003" s="105"/>
      <c r="F22003" s="105"/>
      <c r="I22003" s="105"/>
    </row>
    <row r="22004">
      <c r="C22004" s="225" t="str">
        <f>IFERROR(__xludf.DUMMYFUNCTION("""COMPUTED_VALUE"""),"")</f>
        <v/>
      </c>
      <c r="D22004" s="105"/>
      <c r="E22004" s="105"/>
      <c r="F22004" s="105"/>
      <c r="I22004" s="105"/>
    </row>
    <row r="22005">
      <c r="C22005" s="225" t="str">
        <f>IFERROR(__xludf.DUMMYFUNCTION("""COMPUTED_VALUE"""),"")</f>
        <v/>
      </c>
      <c r="D22005" s="105"/>
      <c r="E22005" s="105"/>
      <c r="F22005" s="105"/>
      <c r="I22005" s="105"/>
    </row>
    <row r="22006">
      <c r="C22006" s="225" t="str">
        <f>IFERROR(__xludf.DUMMYFUNCTION("""COMPUTED_VALUE"""),"")</f>
        <v/>
      </c>
      <c r="D22006" s="105"/>
      <c r="E22006" s="105"/>
      <c r="F22006" s="105"/>
      <c r="I22006" s="105"/>
    </row>
    <row r="22007">
      <c r="C22007" s="225" t="str">
        <f>IFERROR(__xludf.DUMMYFUNCTION("""COMPUTED_VALUE"""),"")</f>
        <v/>
      </c>
      <c r="D22007" s="105"/>
      <c r="E22007" s="105"/>
      <c r="F22007" s="105"/>
      <c r="I22007" s="105"/>
    </row>
    <row r="22008">
      <c r="C22008" s="225" t="str">
        <f>IFERROR(__xludf.DUMMYFUNCTION("""COMPUTED_VALUE"""),"")</f>
        <v/>
      </c>
      <c r="D22008" s="105"/>
      <c r="E22008" s="105"/>
      <c r="F22008" s="105"/>
      <c r="I22008" s="105"/>
    </row>
    <row r="22009">
      <c r="C22009" s="225" t="str">
        <f>IFERROR(__xludf.DUMMYFUNCTION("""COMPUTED_VALUE"""),"")</f>
        <v/>
      </c>
      <c r="D22009" s="105"/>
      <c r="E22009" s="105"/>
      <c r="F22009" s="105"/>
      <c r="I22009" s="105"/>
    </row>
    <row r="22010">
      <c r="C22010" s="225" t="str">
        <f>IFERROR(__xludf.DUMMYFUNCTION("""COMPUTED_VALUE"""),"")</f>
        <v/>
      </c>
      <c r="D22010" s="105"/>
      <c r="E22010" s="105"/>
      <c r="F22010" s="105"/>
      <c r="I22010" s="105"/>
    </row>
    <row r="22011">
      <c r="C22011" s="225" t="str">
        <f>IFERROR(__xludf.DUMMYFUNCTION("""COMPUTED_VALUE"""),"")</f>
        <v/>
      </c>
      <c r="D22011" s="105"/>
      <c r="E22011" s="105"/>
      <c r="F22011" s="105"/>
      <c r="I22011" s="105"/>
    </row>
    <row r="22012">
      <c r="C22012" s="225" t="str">
        <f>IFERROR(__xludf.DUMMYFUNCTION("""COMPUTED_VALUE"""),"")</f>
        <v/>
      </c>
      <c r="D22012" s="105"/>
      <c r="E22012" s="105"/>
      <c r="F22012" s="105"/>
      <c r="I22012" s="105"/>
    </row>
    <row r="22013">
      <c r="C22013" s="225" t="str">
        <f>IFERROR(__xludf.DUMMYFUNCTION("""COMPUTED_VALUE"""),"")</f>
        <v/>
      </c>
      <c r="D22013" s="105"/>
      <c r="E22013" s="105"/>
      <c r="F22013" s="105"/>
      <c r="I22013" s="105"/>
    </row>
    <row r="22014">
      <c r="C22014" s="225" t="str">
        <f>IFERROR(__xludf.DUMMYFUNCTION("""COMPUTED_VALUE"""),"")</f>
        <v/>
      </c>
      <c r="D22014" s="105"/>
      <c r="E22014" s="105"/>
      <c r="F22014" s="105"/>
      <c r="I22014" s="105"/>
    </row>
    <row r="22015">
      <c r="C22015" s="225" t="str">
        <f>IFERROR(__xludf.DUMMYFUNCTION("""COMPUTED_VALUE"""),"")</f>
        <v/>
      </c>
      <c r="D22015" s="105"/>
      <c r="E22015" s="105"/>
      <c r="F22015" s="105"/>
      <c r="I22015" s="105"/>
    </row>
    <row r="22016">
      <c r="C22016" s="225" t="str">
        <f>IFERROR(__xludf.DUMMYFUNCTION("""COMPUTED_VALUE"""),"")</f>
        <v/>
      </c>
      <c r="D22016" s="105"/>
      <c r="E22016" s="105"/>
      <c r="F22016" s="105"/>
      <c r="I22016" s="105"/>
    </row>
    <row r="22017">
      <c r="C22017" s="225" t="str">
        <f>IFERROR(__xludf.DUMMYFUNCTION("""COMPUTED_VALUE"""),"")</f>
        <v/>
      </c>
      <c r="D22017" s="105"/>
      <c r="E22017" s="105"/>
      <c r="F22017" s="105"/>
      <c r="I22017" s="105"/>
    </row>
    <row r="22018">
      <c r="C22018" s="225" t="str">
        <f>IFERROR(__xludf.DUMMYFUNCTION("""COMPUTED_VALUE"""),"")</f>
        <v/>
      </c>
      <c r="D22018" s="105"/>
      <c r="E22018" s="105"/>
      <c r="F22018" s="105"/>
      <c r="I22018" s="105"/>
    </row>
    <row r="22019">
      <c r="C22019" s="225" t="str">
        <f>IFERROR(__xludf.DUMMYFUNCTION("""COMPUTED_VALUE"""),"")</f>
        <v/>
      </c>
      <c r="D22019" s="105"/>
      <c r="E22019" s="105"/>
      <c r="F22019" s="105"/>
      <c r="I22019" s="105"/>
    </row>
    <row r="22020">
      <c r="C22020" s="225" t="str">
        <f>IFERROR(__xludf.DUMMYFUNCTION("""COMPUTED_VALUE"""),"")</f>
        <v/>
      </c>
      <c r="D22020" s="105"/>
      <c r="E22020" s="105"/>
      <c r="F22020" s="105"/>
      <c r="I22020" s="105"/>
    </row>
    <row r="22021">
      <c r="C22021" s="225" t="str">
        <f>IFERROR(__xludf.DUMMYFUNCTION("""COMPUTED_VALUE"""),"")</f>
        <v/>
      </c>
      <c r="D22021" s="105"/>
      <c r="E22021" s="105"/>
      <c r="F22021" s="105"/>
      <c r="I22021" s="105"/>
    </row>
    <row r="22022">
      <c r="C22022" s="225" t="str">
        <f>IFERROR(__xludf.DUMMYFUNCTION("""COMPUTED_VALUE"""),"")</f>
        <v/>
      </c>
      <c r="D22022" s="105"/>
      <c r="E22022" s="105"/>
      <c r="F22022" s="105"/>
      <c r="I22022" s="105"/>
    </row>
    <row r="22023">
      <c r="C22023" s="225" t="str">
        <f>IFERROR(__xludf.DUMMYFUNCTION("""COMPUTED_VALUE"""),"")</f>
        <v/>
      </c>
      <c r="D22023" s="105"/>
      <c r="E22023" s="105"/>
      <c r="F22023" s="105"/>
      <c r="I22023" s="105"/>
    </row>
    <row r="22024">
      <c r="C22024" s="225" t="str">
        <f>IFERROR(__xludf.DUMMYFUNCTION("""COMPUTED_VALUE"""),"")</f>
        <v/>
      </c>
      <c r="D22024" s="105"/>
      <c r="E22024" s="105"/>
      <c r="F22024" s="105"/>
      <c r="I22024" s="105"/>
    </row>
    <row r="22025">
      <c r="C22025" s="225" t="str">
        <f>IFERROR(__xludf.DUMMYFUNCTION("""COMPUTED_VALUE"""),"")</f>
        <v/>
      </c>
      <c r="D22025" s="105"/>
      <c r="E22025" s="105"/>
      <c r="F22025" s="105"/>
      <c r="I22025" s="105"/>
    </row>
    <row r="22026">
      <c r="C22026" s="225" t="str">
        <f>IFERROR(__xludf.DUMMYFUNCTION("""COMPUTED_VALUE"""),"")</f>
        <v/>
      </c>
      <c r="D22026" s="105"/>
      <c r="E22026" s="105"/>
      <c r="F22026" s="105"/>
      <c r="I22026" s="105"/>
    </row>
    <row r="22027">
      <c r="C22027" s="225" t="str">
        <f>IFERROR(__xludf.DUMMYFUNCTION("""COMPUTED_VALUE"""),"")</f>
        <v/>
      </c>
      <c r="D22027" s="105"/>
      <c r="E22027" s="105"/>
      <c r="F22027" s="105"/>
      <c r="I22027" s="105"/>
    </row>
    <row r="22028">
      <c r="C22028" s="225" t="str">
        <f>IFERROR(__xludf.DUMMYFUNCTION("""COMPUTED_VALUE"""),"")</f>
        <v/>
      </c>
      <c r="D22028" s="105"/>
      <c r="E22028" s="105"/>
      <c r="F22028" s="105"/>
      <c r="I22028" s="105"/>
    </row>
    <row r="22029">
      <c r="C22029" s="225" t="str">
        <f>IFERROR(__xludf.DUMMYFUNCTION("""COMPUTED_VALUE"""),"")</f>
        <v/>
      </c>
      <c r="D22029" s="105"/>
      <c r="E22029" s="105"/>
      <c r="F22029" s="105"/>
      <c r="I22029" s="105"/>
    </row>
    <row r="22030">
      <c r="C22030" s="225" t="str">
        <f>IFERROR(__xludf.DUMMYFUNCTION("""COMPUTED_VALUE"""),"")</f>
        <v/>
      </c>
      <c r="D22030" s="105"/>
      <c r="E22030" s="105"/>
      <c r="F22030" s="105"/>
      <c r="I22030" s="105"/>
    </row>
    <row r="22031">
      <c r="C22031" s="225" t="str">
        <f>IFERROR(__xludf.DUMMYFUNCTION("""COMPUTED_VALUE"""),"")</f>
        <v/>
      </c>
      <c r="D22031" s="105"/>
      <c r="E22031" s="105"/>
      <c r="F22031" s="105"/>
      <c r="I22031" s="105"/>
    </row>
    <row r="22032">
      <c r="C22032" s="225" t="str">
        <f>IFERROR(__xludf.DUMMYFUNCTION("""COMPUTED_VALUE"""),"")</f>
        <v/>
      </c>
      <c r="D22032" s="105"/>
      <c r="E22032" s="105"/>
      <c r="F22032" s="105"/>
      <c r="I22032" s="105"/>
    </row>
    <row r="22033">
      <c r="C22033" s="225" t="str">
        <f>IFERROR(__xludf.DUMMYFUNCTION("""COMPUTED_VALUE"""),"")</f>
        <v/>
      </c>
      <c r="D22033" s="105"/>
      <c r="E22033" s="105"/>
      <c r="F22033" s="105"/>
      <c r="I22033" s="105"/>
    </row>
    <row r="22034">
      <c r="C22034" s="225" t="str">
        <f>IFERROR(__xludf.DUMMYFUNCTION("""COMPUTED_VALUE"""),"")</f>
        <v/>
      </c>
      <c r="D22034" s="105"/>
      <c r="E22034" s="105"/>
      <c r="F22034" s="105"/>
      <c r="I22034" s="105"/>
    </row>
    <row r="22035">
      <c r="C22035" s="225" t="str">
        <f>IFERROR(__xludf.DUMMYFUNCTION("""COMPUTED_VALUE"""),"")</f>
        <v/>
      </c>
      <c r="D22035" s="105"/>
      <c r="E22035" s="105"/>
      <c r="F22035" s="105"/>
      <c r="I22035" s="105"/>
    </row>
    <row r="22036">
      <c r="C22036" s="225" t="str">
        <f>IFERROR(__xludf.DUMMYFUNCTION("""COMPUTED_VALUE"""),"")</f>
        <v/>
      </c>
      <c r="D22036" s="105"/>
      <c r="E22036" s="105"/>
      <c r="F22036" s="105"/>
      <c r="I22036" s="105"/>
    </row>
    <row r="22037">
      <c r="C22037" s="225" t="str">
        <f>IFERROR(__xludf.DUMMYFUNCTION("""COMPUTED_VALUE"""),"")</f>
        <v/>
      </c>
      <c r="D22037" s="105"/>
      <c r="E22037" s="105"/>
      <c r="F22037" s="105"/>
      <c r="I22037" s="105"/>
    </row>
    <row r="22038">
      <c r="C22038" s="225" t="str">
        <f>IFERROR(__xludf.DUMMYFUNCTION("""COMPUTED_VALUE"""),"")</f>
        <v/>
      </c>
      <c r="D22038" s="105"/>
      <c r="E22038" s="105"/>
      <c r="F22038" s="105"/>
      <c r="I22038" s="105"/>
    </row>
    <row r="22039">
      <c r="C22039" s="225" t="str">
        <f>IFERROR(__xludf.DUMMYFUNCTION("""COMPUTED_VALUE"""),"")</f>
        <v/>
      </c>
      <c r="D22039" s="105"/>
      <c r="E22039" s="105"/>
      <c r="F22039" s="105"/>
      <c r="I22039" s="105"/>
    </row>
    <row r="22040">
      <c r="C22040" s="225" t="str">
        <f>IFERROR(__xludf.DUMMYFUNCTION("""COMPUTED_VALUE"""),"")</f>
        <v/>
      </c>
      <c r="D22040" s="105"/>
      <c r="E22040" s="105"/>
      <c r="F22040" s="105"/>
      <c r="I22040" s="105"/>
    </row>
    <row r="22041">
      <c r="C22041" s="225" t="str">
        <f>IFERROR(__xludf.DUMMYFUNCTION("""COMPUTED_VALUE"""),"")</f>
        <v/>
      </c>
      <c r="D22041" s="105"/>
      <c r="E22041" s="105"/>
      <c r="F22041" s="105"/>
      <c r="I22041" s="105"/>
    </row>
    <row r="22042">
      <c r="C22042" s="225" t="str">
        <f>IFERROR(__xludf.DUMMYFUNCTION("""COMPUTED_VALUE"""),"")</f>
        <v/>
      </c>
      <c r="D22042" s="105"/>
      <c r="E22042" s="105"/>
      <c r="F22042" s="105"/>
      <c r="I22042" s="105"/>
    </row>
    <row r="22043">
      <c r="C22043" s="225" t="str">
        <f>IFERROR(__xludf.DUMMYFUNCTION("""COMPUTED_VALUE"""),"")</f>
        <v/>
      </c>
      <c r="D22043" s="105"/>
      <c r="E22043" s="105"/>
      <c r="F22043" s="105"/>
      <c r="I22043" s="105"/>
    </row>
    <row r="22044">
      <c r="C22044" s="225" t="str">
        <f>IFERROR(__xludf.DUMMYFUNCTION("""COMPUTED_VALUE"""),"")</f>
        <v/>
      </c>
      <c r="D22044" s="105"/>
      <c r="E22044" s="105"/>
      <c r="F22044" s="105"/>
      <c r="I22044" s="105"/>
    </row>
    <row r="22045">
      <c r="C22045" s="225" t="str">
        <f>IFERROR(__xludf.DUMMYFUNCTION("""COMPUTED_VALUE"""),"")</f>
        <v/>
      </c>
      <c r="D22045" s="105"/>
      <c r="E22045" s="105"/>
      <c r="F22045" s="105"/>
      <c r="I22045" s="105"/>
    </row>
    <row r="22046">
      <c r="C22046" s="225" t="str">
        <f>IFERROR(__xludf.DUMMYFUNCTION("""COMPUTED_VALUE"""),"")</f>
        <v/>
      </c>
      <c r="D22046" s="105"/>
      <c r="E22046" s="105"/>
      <c r="F22046" s="105"/>
      <c r="I22046" s="105"/>
    </row>
    <row r="22047">
      <c r="C22047" s="225" t="str">
        <f>IFERROR(__xludf.DUMMYFUNCTION("""COMPUTED_VALUE"""),"")</f>
        <v/>
      </c>
      <c r="D22047" s="105"/>
      <c r="E22047" s="105"/>
      <c r="F22047" s="105"/>
      <c r="I22047" s="105"/>
    </row>
    <row r="22048">
      <c r="C22048" s="225" t="str">
        <f>IFERROR(__xludf.DUMMYFUNCTION("""COMPUTED_VALUE"""),"")</f>
        <v/>
      </c>
      <c r="D22048" s="105"/>
      <c r="E22048" s="105"/>
      <c r="F22048" s="105"/>
      <c r="I22048" s="105"/>
    </row>
    <row r="22049">
      <c r="C22049" s="225" t="str">
        <f>IFERROR(__xludf.DUMMYFUNCTION("""COMPUTED_VALUE"""),"")</f>
        <v/>
      </c>
      <c r="D22049" s="105"/>
      <c r="E22049" s="105"/>
      <c r="F22049" s="105"/>
      <c r="I22049" s="105"/>
    </row>
    <row r="22050">
      <c r="C22050" s="225" t="str">
        <f>IFERROR(__xludf.DUMMYFUNCTION("""COMPUTED_VALUE"""),"")</f>
        <v/>
      </c>
      <c r="D22050" s="105"/>
      <c r="E22050" s="105"/>
      <c r="F22050" s="105"/>
      <c r="I22050" s="105"/>
    </row>
    <row r="22051">
      <c r="C22051" s="225" t="str">
        <f>IFERROR(__xludf.DUMMYFUNCTION("""COMPUTED_VALUE"""),"")</f>
        <v/>
      </c>
      <c r="D22051" s="105"/>
      <c r="E22051" s="105"/>
      <c r="F22051" s="105"/>
      <c r="I22051" s="105"/>
    </row>
    <row r="22052">
      <c r="C22052" s="225" t="str">
        <f>IFERROR(__xludf.DUMMYFUNCTION("""COMPUTED_VALUE"""),"")</f>
        <v/>
      </c>
      <c r="D22052" s="105"/>
      <c r="E22052" s="105"/>
      <c r="F22052" s="105"/>
      <c r="I22052" s="105"/>
    </row>
    <row r="22053">
      <c r="C22053" s="225" t="str">
        <f>IFERROR(__xludf.DUMMYFUNCTION("""COMPUTED_VALUE"""),"")</f>
        <v/>
      </c>
      <c r="D22053" s="105"/>
      <c r="E22053" s="105"/>
      <c r="F22053" s="105"/>
      <c r="I22053" s="105"/>
    </row>
    <row r="22054">
      <c r="C22054" s="225" t="str">
        <f>IFERROR(__xludf.DUMMYFUNCTION("""COMPUTED_VALUE"""),"")</f>
        <v/>
      </c>
      <c r="D22054" s="105"/>
      <c r="E22054" s="105"/>
      <c r="F22054" s="105"/>
      <c r="I22054" s="105"/>
    </row>
    <row r="22055">
      <c r="C22055" s="225" t="str">
        <f>IFERROR(__xludf.DUMMYFUNCTION("""COMPUTED_VALUE"""),"")</f>
        <v/>
      </c>
      <c r="D22055" s="105"/>
      <c r="E22055" s="105"/>
      <c r="F22055" s="105"/>
      <c r="I22055" s="105"/>
    </row>
    <row r="22056">
      <c r="C22056" s="225" t="str">
        <f>IFERROR(__xludf.DUMMYFUNCTION("""COMPUTED_VALUE"""),"")</f>
        <v/>
      </c>
      <c r="D22056" s="105"/>
      <c r="E22056" s="105"/>
      <c r="F22056" s="105"/>
      <c r="I22056" s="105"/>
    </row>
    <row r="22057">
      <c r="C22057" s="225" t="str">
        <f>IFERROR(__xludf.DUMMYFUNCTION("""COMPUTED_VALUE"""),"")</f>
        <v/>
      </c>
      <c r="D22057" s="105"/>
      <c r="E22057" s="105"/>
      <c r="F22057" s="105"/>
      <c r="I22057" s="105"/>
    </row>
    <row r="22058">
      <c r="C22058" s="225" t="str">
        <f>IFERROR(__xludf.DUMMYFUNCTION("""COMPUTED_VALUE"""),"")</f>
        <v/>
      </c>
      <c r="D22058" s="105"/>
      <c r="E22058" s="105"/>
      <c r="F22058" s="105"/>
      <c r="I22058" s="105"/>
    </row>
    <row r="22059">
      <c r="C22059" s="225" t="str">
        <f>IFERROR(__xludf.DUMMYFUNCTION("""COMPUTED_VALUE"""),"")</f>
        <v/>
      </c>
      <c r="D22059" s="105"/>
      <c r="E22059" s="105"/>
      <c r="F22059" s="105"/>
      <c r="I22059" s="105"/>
    </row>
    <row r="22060">
      <c r="C22060" s="225" t="str">
        <f>IFERROR(__xludf.DUMMYFUNCTION("""COMPUTED_VALUE"""),"")</f>
        <v/>
      </c>
      <c r="D22060" s="105"/>
      <c r="E22060" s="105"/>
      <c r="F22060" s="105"/>
      <c r="I22060" s="105"/>
    </row>
    <row r="22061">
      <c r="C22061" s="225" t="str">
        <f>IFERROR(__xludf.DUMMYFUNCTION("""COMPUTED_VALUE"""),"")</f>
        <v/>
      </c>
      <c r="D22061" s="105"/>
      <c r="E22061" s="105"/>
      <c r="F22061" s="105"/>
      <c r="I22061" s="105"/>
    </row>
    <row r="22062">
      <c r="C22062" s="225" t="str">
        <f>IFERROR(__xludf.DUMMYFUNCTION("""COMPUTED_VALUE"""),"")</f>
        <v/>
      </c>
      <c r="D22062" s="105"/>
      <c r="E22062" s="105"/>
      <c r="F22062" s="105"/>
      <c r="I22062" s="105"/>
    </row>
    <row r="22063">
      <c r="C22063" s="225" t="str">
        <f>IFERROR(__xludf.DUMMYFUNCTION("""COMPUTED_VALUE"""),"")</f>
        <v/>
      </c>
      <c r="D22063" s="105"/>
      <c r="E22063" s="105"/>
      <c r="F22063" s="105"/>
      <c r="I22063" s="105"/>
    </row>
    <row r="22064">
      <c r="C22064" s="225" t="str">
        <f>IFERROR(__xludf.DUMMYFUNCTION("""COMPUTED_VALUE"""),"")</f>
        <v/>
      </c>
      <c r="D22064" s="105"/>
      <c r="E22064" s="105"/>
      <c r="F22064" s="105"/>
      <c r="I22064" s="105"/>
    </row>
    <row r="22065">
      <c r="C22065" s="225" t="str">
        <f>IFERROR(__xludf.DUMMYFUNCTION("""COMPUTED_VALUE"""),"")</f>
        <v/>
      </c>
      <c r="D22065" s="105"/>
      <c r="E22065" s="105"/>
      <c r="F22065" s="105"/>
      <c r="I22065" s="105"/>
    </row>
    <row r="22066">
      <c r="C22066" s="225" t="str">
        <f>IFERROR(__xludf.DUMMYFUNCTION("""COMPUTED_VALUE"""),"")</f>
        <v/>
      </c>
      <c r="D22066" s="105"/>
      <c r="E22066" s="105"/>
      <c r="F22066" s="105"/>
      <c r="I22066" s="105"/>
    </row>
    <row r="22067">
      <c r="C22067" s="225" t="str">
        <f>IFERROR(__xludf.DUMMYFUNCTION("""COMPUTED_VALUE"""),"")</f>
        <v/>
      </c>
      <c r="D22067" s="105"/>
      <c r="E22067" s="105"/>
      <c r="F22067" s="105"/>
      <c r="I22067" s="105"/>
    </row>
    <row r="22068">
      <c r="C22068" s="225" t="str">
        <f>IFERROR(__xludf.DUMMYFUNCTION("""COMPUTED_VALUE"""),"")</f>
        <v/>
      </c>
      <c r="D22068" s="105"/>
      <c r="E22068" s="105"/>
      <c r="F22068" s="105"/>
      <c r="I22068" s="105"/>
    </row>
    <row r="22069">
      <c r="C22069" s="225" t="str">
        <f>IFERROR(__xludf.DUMMYFUNCTION("""COMPUTED_VALUE"""),"")</f>
        <v/>
      </c>
      <c r="D22069" s="105"/>
      <c r="E22069" s="105"/>
      <c r="F22069" s="105"/>
      <c r="I22069" s="105"/>
    </row>
    <row r="22070">
      <c r="C22070" s="225" t="str">
        <f>IFERROR(__xludf.DUMMYFUNCTION("""COMPUTED_VALUE"""),"")</f>
        <v/>
      </c>
      <c r="D22070" s="105"/>
      <c r="E22070" s="105"/>
      <c r="F22070" s="105"/>
      <c r="I22070" s="105"/>
    </row>
    <row r="22071">
      <c r="C22071" s="225" t="str">
        <f>IFERROR(__xludf.DUMMYFUNCTION("""COMPUTED_VALUE"""),"")</f>
        <v/>
      </c>
      <c r="D22071" s="105"/>
      <c r="E22071" s="105"/>
      <c r="F22071" s="105"/>
      <c r="I22071" s="105"/>
    </row>
    <row r="22072">
      <c r="C22072" s="225" t="str">
        <f>IFERROR(__xludf.DUMMYFUNCTION("""COMPUTED_VALUE"""),"")</f>
        <v/>
      </c>
      <c r="D22072" s="105"/>
      <c r="E22072" s="105"/>
      <c r="F22072" s="105"/>
      <c r="I22072" s="105"/>
    </row>
    <row r="22073">
      <c r="C22073" s="225" t="str">
        <f>IFERROR(__xludf.DUMMYFUNCTION("""COMPUTED_VALUE"""),"")</f>
        <v/>
      </c>
      <c r="D22073" s="105"/>
      <c r="E22073" s="105"/>
      <c r="F22073" s="105"/>
      <c r="I22073" s="105"/>
    </row>
    <row r="22074">
      <c r="C22074" s="225" t="str">
        <f>IFERROR(__xludf.DUMMYFUNCTION("""COMPUTED_VALUE"""),"")</f>
        <v/>
      </c>
      <c r="D22074" s="105"/>
      <c r="E22074" s="105"/>
      <c r="F22074" s="105"/>
      <c r="I22074" s="105"/>
    </row>
    <row r="22075">
      <c r="C22075" s="225" t="str">
        <f>IFERROR(__xludf.DUMMYFUNCTION("""COMPUTED_VALUE"""),"")</f>
        <v/>
      </c>
      <c r="D22075" s="105"/>
      <c r="E22075" s="105"/>
      <c r="F22075" s="105"/>
      <c r="I22075" s="105"/>
    </row>
    <row r="22076">
      <c r="C22076" s="225" t="str">
        <f>IFERROR(__xludf.DUMMYFUNCTION("""COMPUTED_VALUE"""),"")</f>
        <v/>
      </c>
      <c r="D22076" s="105"/>
      <c r="E22076" s="105"/>
      <c r="F22076" s="105"/>
      <c r="I22076" s="105"/>
    </row>
    <row r="22077">
      <c r="C22077" s="225" t="str">
        <f>IFERROR(__xludf.DUMMYFUNCTION("""COMPUTED_VALUE"""),"")</f>
        <v/>
      </c>
      <c r="D22077" s="105"/>
      <c r="E22077" s="105"/>
      <c r="F22077" s="105"/>
      <c r="I22077" s="105"/>
    </row>
    <row r="22078">
      <c r="C22078" s="225" t="str">
        <f>IFERROR(__xludf.DUMMYFUNCTION("""COMPUTED_VALUE"""),"")</f>
        <v/>
      </c>
      <c r="D22078" s="105"/>
      <c r="E22078" s="105"/>
      <c r="F22078" s="105"/>
      <c r="I22078" s="105"/>
    </row>
    <row r="22079">
      <c r="C22079" s="225" t="str">
        <f>IFERROR(__xludf.DUMMYFUNCTION("""COMPUTED_VALUE"""),"")</f>
        <v/>
      </c>
      <c r="D22079" s="105"/>
      <c r="E22079" s="105"/>
      <c r="F22079" s="105"/>
      <c r="I22079" s="105"/>
    </row>
    <row r="22080">
      <c r="C22080" s="225" t="str">
        <f>IFERROR(__xludf.DUMMYFUNCTION("""COMPUTED_VALUE"""),"")</f>
        <v/>
      </c>
      <c r="D22080" s="105"/>
      <c r="E22080" s="105"/>
      <c r="F22080" s="105"/>
      <c r="I22080" s="105"/>
    </row>
    <row r="22081">
      <c r="C22081" s="225" t="str">
        <f>IFERROR(__xludf.DUMMYFUNCTION("""COMPUTED_VALUE"""),"")</f>
        <v/>
      </c>
      <c r="D22081" s="105"/>
      <c r="E22081" s="105"/>
      <c r="F22081" s="105"/>
      <c r="I22081" s="105"/>
    </row>
    <row r="22082">
      <c r="C22082" s="225" t="str">
        <f>IFERROR(__xludf.DUMMYFUNCTION("""COMPUTED_VALUE"""),"")</f>
        <v/>
      </c>
      <c r="D22082" s="105"/>
      <c r="E22082" s="105"/>
      <c r="F22082" s="105"/>
      <c r="I22082" s="105"/>
    </row>
    <row r="22083">
      <c r="C22083" s="225" t="str">
        <f>IFERROR(__xludf.DUMMYFUNCTION("""COMPUTED_VALUE"""),"")</f>
        <v/>
      </c>
      <c r="D22083" s="105"/>
      <c r="E22083" s="105"/>
      <c r="F22083" s="105"/>
      <c r="I22083" s="105"/>
    </row>
    <row r="22084">
      <c r="C22084" s="225" t="str">
        <f>IFERROR(__xludf.DUMMYFUNCTION("""COMPUTED_VALUE"""),"")</f>
        <v/>
      </c>
      <c r="D22084" s="105"/>
      <c r="E22084" s="105"/>
      <c r="F22084" s="105"/>
      <c r="I22084" s="105"/>
    </row>
    <row r="22085">
      <c r="C22085" s="225" t="str">
        <f>IFERROR(__xludf.DUMMYFUNCTION("""COMPUTED_VALUE"""),"")</f>
        <v/>
      </c>
      <c r="D22085" s="105"/>
      <c r="E22085" s="105"/>
      <c r="F22085" s="105"/>
      <c r="I22085" s="105"/>
    </row>
    <row r="22086">
      <c r="C22086" s="225" t="str">
        <f>IFERROR(__xludf.DUMMYFUNCTION("""COMPUTED_VALUE"""),"")</f>
        <v/>
      </c>
      <c r="D22086" s="105"/>
      <c r="E22086" s="105"/>
      <c r="F22086" s="105"/>
      <c r="I22086" s="105"/>
    </row>
    <row r="22087">
      <c r="C22087" s="225" t="str">
        <f>IFERROR(__xludf.DUMMYFUNCTION("""COMPUTED_VALUE"""),"")</f>
        <v/>
      </c>
      <c r="D22087" s="105"/>
      <c r="E22087" s="105"/>
      <c r="F22087" s="105"/>
      <c r="I22087" s="105"/>
    </row>
    <row r="22088">
      <c r="C22088" s="225" t="str">
        <f>IFERROR(__xludf.DUMMYFUNCTION("""COMPUTED_VALUE"""),"")</f>
        <v/>
      </c>
      <c r="D22088" s="105"/>
      <c r="E22088" s="105"/>
      <c r="F22088" s="105"/>
      <c r="I22088" s="105"/>
    </row>
    <row r="22089">
      <c r="C22089" s="225" t="str">
        <f>IFERROR(__xludf.DUMMYFUNCTION("""COMPUTED_VALUE"""),"")</f>
        <v/>
      </c>
      <c r="D22089" s="105"/>
      <c r="E22089" s="105"/>
      <c r="F22089" s="105"/>
      <c r="I22089" s="105"/>
    </row>
    <row r="22090">
      <c r="C22090" s="225" t="str">
        <f>IFERROR(__xludf.DUMMYFUNCTION("""COMPUTED_VALUE"""),"")</f>
        <v/>
      </c>
      <c r="D22090" s="105"/>
      <c r="E22090" s="105"/>
      <c r="F22090" s="105"/>
      <c r="I22090" s="105"/>
    </row>
    <row r="22091">
      <c r="C22091" s="225" t="str">
        <f>IFERROR(__xludf.DUMMYFUNCTION("""COMPUTED_VALUE"""),"")</f>
        <v/>
      </c>
      <c r="D22091" s="105"/>
      <c r="E22091" s="105"/>
      <c r="F22091" s="105"/>
      <c r="I22091" s="105"/>
    </row>
    <row r="22092">
      <c r="C22092" s="225" t="str">
        <f>IFERROR(__xludf.DUMMYFUNCTION("""COMPUTED_VALUE"""),"")</f>
        <v/>
      </c>
      <c r="D22092" s="105"/>
      <c r="E22092" s="105"/>
      <c r="F22092" s="105"/>
      <c r="I22092" s="105"/>
    </row>
    <row r="22093">
      <c r="C22093" s="225" t="str">
        <f>IFERROR(__xludf.DUMMYFUNCTION("""COMPUTED_VALUE"""),"")</f>
        <v/>
      </c>
      <c r="D22093" s="105"/>
      <c r="E22093" s="105"/>
      <c r="F22093" s="105"/>
      <c r="I22093" s="105"/>
    </row>
    <row r="22094">
      <c r="C22094" s="225" t="str">
        <f>IFERROR(__xludf.DUMMYFUNCTION("""COMPUTED_VALUE"""),"")</f>
        <v/>
      </c>
      <c r="D22094" s="105"/>
      <c r="E22094" s="105"/>
      <c r="F22094" s="105"/>
      <c r="I22094" s="105"/>
    </row>
    <row r="22095">
      <c r="C22095" s="225" t="str">
        <f>IFERROR(__xludf.DUMMYFUNCTION("""COMPUTED_VALUE"""),"")</f>
        <v/>
      </c>
      <c r="D22095" s="105"/>
      <c r="E22095" s="105"/>
      <c r="F22095" s="105"/>
      <c r="I22095" s="105"/>
    </row>
    <row r="22096">
      <c r="C22096" s="225" t="str">
        <f>IFERROR(__xludf.DUMMYFUNCTION("""COMPUTED_VALUE"""),"")</f>
        <v/>
      </c>
      <c r="D22096" s="105"/>
      <c r="E22096" s="105"/>
      <c r="F22096" s="105"/>
      <c r="I22096" s="105"/>
    </row>
    <row r="22097">
      <c r="C22097" s="225" t="str">
        <f>IFERROR(__xludf.DUMMYFUNCTION("""COMPUTED_VALUE"""),"")</f>
        <v/>
      </c>
      <c r="D22097" s="105"/>
      <c r="E22097" s="105"/>
      <c r="F22097" s="105"/>
      <c r="I22097" s="105"/>
    </row>
    <row r="22098">
      <c r="C22098" s="225" t="str">
        <f>IFERROR(__xludf.DUMMYFUNCTION("""COMPUTED_VALUE"""),"")</f>
        <v/>
      </c>
      <c r="D22098" s="105"/>
      <c r="E22098" s="105"/>
      <c r="F22098" s="105"/>
      <c r="I22098" s="105"/>
    </row>
    <row r="22099">
      <c r="C22099" s="225" t="str">
        <f>IFERROR(__xludf.DUMMYFUNCTION("""COMPUTED_VALUE"""),"")</f>
        <v/>
      </c>
      <c r="D22099" s="105"/>
      <c r="E22099" s="105"/>
      <c r="F22099" s="105"/>
      <c r="I22099" s="105"/>
    </row>
    <row r="22100">
      <c r="C22100" s="225" t="str">
        <f>IFERROR(__xludf.DUMMYFUNCTION("""COMPUTED_VALUE"""),"")</f>
        <v/>
      </c>
      <c r="D22100" s="105"/>
      <c r="E22100" s="105"/>
      <c r="F22100" s="105"/>
      <c r="I22100" s="105"/>
    </row>
    <row r="22101">
      <c r="C22101" s="225" t="str">
        <f>IFERROR(__xludf.DUMMYFUNCTION("""COMPUTED_VALUE"""),"")</f>
        <v/>
      </c>
      <c r="D22101" s="105"/>
      <c r="E22101" s="105"/>
      <c r="F22101" s="105"/>
      <c r="I22101" s="105"/>
    </row>
    <row r="22102">
      <c r="C22102" s="225" t="str">
        <f>IFERROR(__xludf.DUMMYFUNCTION("""COMPUTED_VALUE"""),"")</f>
        <v/>
      </c>
      <c r="D22102" s="105"/>
      <c r="E22102" s="105"/>
      <c r="F22102" s="105"/>
      <c r="I22102" s="105"/>
    </row>
    <row r="22103">
      <c r="C22103" s="225" t="str">
        <f>IFERROR(__xludf.DUMMYFUNCTION("""COMPUTED_VALUE"""),"")</f>
        <v/>
      </c>
      <c r="D22103" s="105"/>
      <c r="E22103" s="105"/>
      <c r="F22103" s="105"/>
      <c r="I22103" s="105"/>
    </row>
    <row r="22104">
      <c r="C22104" s="225" t="str">
        <f>IFERROR(__xludf.DUMMYFUNCTION("""COMPUTED_VALUE"""),"")</f>
        <v/>
      </c>
      <c r="D22104" s="105"/>
      <c r="E22104" s="105"/>
      <c r="F22104" s="105"/>
      <c r="I22104" s="105"/>
    </row>
    <row r="22105">
      <c r="C22105" s="225" t="str">
        <f>IFERROR(__xludf.DUMMYFUNCTION("""COMPUTED_VALUE"""),"")</f>
        <v/>
      </c>
      <c r="D22105" s="105"/>
      <c r="E22105" s="105"/>
      <c r="F22105" s="105"/>
      <c r="I22105" s="105"/>
    </row>
    <row r="22106">
      <c r="C22106" s="225" t="str">
        <f>IFERROR(__xludf.DUMMYFUNCTION("""COMPUTED_VALUE"""),"")</f>
        <v/>
      </c>
      <c r="D22106" s="105"/>
      <c r="E22106" s="105"/>
      <c r="F22106" s="105"/>
      <c r="I22106" s="105"/>
    </row>
    <row r="22107">
      <c r="C22107" s="225" t="str">
        <f>IFERROR(__xludf.DUMMYFUNCTION("""COMPUTED_VALUE"""),"")</f>
        <v/>
      </c>
      <c r="D22107" s="105"/>
      <c r="E22107" s="105"/>
      <c r="F22107" s="105"/>
      <c r="I22107" s="105"/>
    </row>
    <row r="22108">
      <c r="C22108" s="225" t="str">
        <f>IFERROR(__xludf.DUMMYFUNCTION("""COMPUTED_VALUE"""),"")</f>
        <v/>
      </c>
      <c r="D22108" s="105"/>
      <c r="E22108" s="105"/>
      <c r="F22108" s="105"/>
      <c r="I22108" s="105"/>
    </row>
    <row r="22109">
      <c r="C22109" s="225" t="str">
        <f>IFERROR(__xludf.DUMMYFUNCTION("""COMPUTED_VALUE"""),"")</f>
        <v/>
      </c>
      <c r="D22109" s="105"/>
      <c r="E22109" s="105"/>
      <c r="F22109" s="105"/>
      <c r="I22109" s="105"/>
    </row>
    <row r="22110">
      <c r="C22110" s="225" t="str">
        <f>IFERROR(__xludf.DUMMYFUNCTION("""COMPUTED_VALUE"""),"")</f>
        <v/>
      </c>
      <c r="D22110" s="105"/>
      <c r="E22110" s="105"/>
      <c r="F22110" s="105"/>
      <c r="I22110" s="105"/>
    </row>
    <row r="22111">
      <c r="C22111" s="225" t="str">
        <f>IFERROR(__xludf.DUMMYFUNCTION("""COMPUTED_VALUE"""),"")</f>
        <v/>
      </c>
      <c r="D22111" s="105"/>
      <c r="E22111" s="105"/>
      <c r="F22111" s="105"/>
      <c r="I22111" s="105"/>
    </row>
    <row r="22112">
      <c r="C22112" s="225" t="str">
        <f>IFERROR(__xludf.DUMMYFUNCTION("""COMPUTED_VALUE"""),"")</f>
        <v/>
      </c>
      <c r="D22112" s="105"/>
      <c r="E22112" s="105"/>
      <c r="F22112" s="105"/>
      <c r="I22112" s="105"/>
    </row>
    <row r="22113">
      <c r="C22113" s="225" t="str">
        <f>IFERROR(__xludf.DUMMYFUNCTION("""COMPUTED_VALUE"""),"")</f>
        <v/>
      </c>
      <c r="D22113" s="105"/>
      <c r="E22113" s="105"/>
      <c r="F22113" s="105"/>
      <c r="I22113" s="105"/>
    </row>
    <row r="22114">
      <c r="C22114" s="225" t="str">
        <f>IFERROR(__xludf.DUMMYFUNCTION("""COMPUTED_VALUE"""),"")</f>
        <v/>
      </c>
      <c r="D22114" s="105"/>
      <c r="E22114" s="105"/>
      <c r="F22114" s="105"/>
      <c r="I22114" s="105"/>
    </row>
    <row r="22115">
      <c r="C22115" s="225" t="str">
        <f>IFERROR(__xludf.DUMMYFUNCTION("""COMPUTED_VALUE"""),"")</f>
        <v/>
      </c>
      <c r="D22115" s="105"/>
      <c r="E22115" s="105"/>
      <c r="F22115" s="105"/>
      <c r="I22115" s="105"/>
    </row>
    <row r="22116">
      <c r="C22116" s="225" t="str">
        <f>IFERROR(__xludf.DUMMYFUNCTION("""COMPUTED_VALUE"""),"")</f>
        <v/>
      </c>
      <c r="D22116" s="105"/>
      <c r="E22116" s="105"/>
      <c r="F22116" s="105"/>
      <c r="I22116" s="105"/>
    </row>
    <row r="22117">
      <c r="C22117" s="225" t="str">
        <f>IFERROR(__xludf.DUMMYFUNCTION("""COMPUTED_VALUE"""),"")</f>
        <v/>
      </c>
      <c r="D22117" s="105"/>
      <c r="E22117" s="105"/>
      <c r="F22117" s="105"/>
      <c r="I22117" s="105"/>
    </row>
    <row r="22118">
      <c r="C22118" s="225" t="str">
        <f>IFERROR(__xludf.DUMMYFUNCTION("""COMPUTED_VALUE"""),"")</f>
        <v/>
      </c>
      <c r="D22118" s="105"/>
      <c r="E22118" s="105"/>
      <c r="F22118" s="105"/>
      <c r="I22118" s="105"/>
    </row>
    <row r="22119">
      <c r="C22119" s="225" t="str">
        <f>IFERROR(__xludf.DUMMYFUNCTION("""COMPUTED_VALUE"""),"")</f>
        <v/>
      </c>
      <c r="D22119" s="105"/>
      <c r="E22119" s="105"/>
      <c r="F22119" s="105"/>
      <c r="I22119" s="105"/>
    </row>
    <row r="22120">
      <c r="C22120" s="225" t="str">
        <f>IFERROR(__xludf.DUMMYFUNCTION("""COMPUTED_VALUE"""),"")</f>
        <v/>
      </c>
      <c r="D22120" s="105"/>
      <c r="E22120" s="105"/>
      <c r="F22120" s="105"/>
      <c r="I22120" s="105"/>
    </row>
    <row r="22121">
      <c r="C22121" s="225" t="str">
        <f>IFERROR(__xludf.DUMMYFUNCTION("""COMPUTED_VALUE"""),"")</f>
        <v/>
      </c>
      <c r="D22121" s="105"/>
      <c r="E22121" s="105"/>
      <c r="F22121" s="105"/>
      <c r="I22121" s="105"/>
    </row>
    <row r="22122">
      <c r="C22122" s="225" t="str">
        <f>IFERROR(__xludf.DUMMYFUNCTION("""COMPUTED_VALUE"""),"")</f>
        <v/>
      </c>
      <c r="D22122" s="105"/>
      <c r="E22122" s="105"/>
      <c r="F22122" s="105"/>
      <c r="I22122" s="105"/>
    </row>
    <row r="22123">
      <c r="C22123" s="225" t="str">
        <f>IFERROR(__xludf.DUMMYFUNCTION("""COMPUTED_VALUE"""),"")</f>
        <v/>
      </c>
      <c r="D22123" s="105"/>
      <c r="E22123" s="105"/>
      <c r="F22123" s="105"/>
      <c r="I22123" s="105"/>
    </row>
    <row r="22124">
      <c r="C22124" s="225" t="str">
        <f>IFERROR(__xludf.DUMMYFUNCTION("""COMPUTED_VALUE"""),"")</f>
        <v/>
      </c>
      <c r="D22124" s="105"/>
      <c r="E22124" s="105"/>
      <c r="F22124" s="105"/>
      <c r="I22124" s="105"/>
    </row>
    <row r="22125">
      <c r="C22125" s="225" t="str">
        <f>IFERROR(__xludf.DUMMYFUNCTION("""COMPUTED_VALUE"""),"")</f>
        <v/>
      </c>
      <c r="D22125" s="105"/>
      <c r="E22125" s="105"/>
      <c r="F22125" s="105"/>
      <c r="I22125" s="105"/>
    </row>
    <row r="22126">
      <c r="C22126" s="225" t="str">
        <f>IFERROR(__xludf.DUMMYFUNCTION("""COMPUTED_VALUE"""),"")</f>
        <v/>
      </c>
      <c r="D22126" s="105"/>
      <c r="E22126" s="105"/>
      <c r="F22126" s="105"/>
      <c r="I22126" s="105"/>
    </row>
    <row r="22127">
      <c r="C22127" s="225" t="str">
        <f>IFERROR(__xludf.DUMMYFUNCTION("""COMPUTED_VALUE"""),"")</f>
        <v/>
      </c>
      <c r="D22127" s="105"/>
      <c r="E22127" s="105"/>
      <c r="F22127" s="105"/>
      <c r="I22127" s="105"/>
    </row>
    <row r="22128">
      <c r="C22128" s="225" t="str">
        <f>IFERROR(__xludf.DUMMYFUNCTION("""COMPUTED_VALUE"""),"")</f>
        <v/>
      </c>
      <c r="D22128" s="105"/>
      <c r="E22128" s="105"/>
      <c r="F22128" s="105"/>
      <c r="I22128" s="105"/>
    </row>
    <row r="22129">
      <c r="C22129" s="225" t="str">
        <f>IFERROR(__xludf.DUMMYFUNCTION("""COMPUTED_VALUE"""),"")</f>
        <v/>
      </c>
      <c r="D22129" s="105"/>
      <c r="E22129" s="105"/>
      <c r="F22129" s="105"/>
      <c r="I22129" s="105"/>
    </row>
    <row r="22130">
      <c r="C22130" s="225" t="str">
        <f>IFERROR(__xludf.DUMMYFUNCTION("""COMPUTED_VALUE"""),"")</f>
        <v/>
      </c>
      <c r="D22130" s="105"/>
      <c r="E22130" s="105"/>
      <c r="F22130" s="105"/>
      <c r="I22130" s="105"/>
    </row>
    <row r="22131">
      <c r="C22131" s="225" t="str">
        <f>IFERROR(__xludf.DUMMYFUNCTION("""COMPUTED_VALUE"""),"")</f>
        <v/>
      </c>
      <c r="D22131" s="105"/>
      <c r="E22131" s="105"/>
      <c r="F22131" s="105"/>
      <c r="I22131" s="105"/>
    </row>
    <row r="22132">
      <c r="C22132" s="225" t="str">
        <f>IFERROR(__xludf.DUMMYFUNCTION("""COMPUTED_VALUE"""),"")</f>
        <v/>
      </c>
      <c r="D22132" s="105"/>
      <c r="E22132" s="105"/>
      <c r="F22132" s="105"/>
      <c r="I22132" s="105"/>
    </row>
    <row r="22133">
      <c r="C22133" s="225" t="str">
        <f>IFERROR(__xludf.DUMMYFUNCTION("""COMPUTED_VALUE"""),"")</f>
        <v/>
      </c>
      <c r="D22133" s="105"/>
      <c r="E22133" s="105"/>
      <c r="F22133" s="105"/>
      <c r="I22133" s="105"/>
    </row>
    <row r="22134">
      <c r="C22134" s="225" t="str">
        <f>IFERROR(__xludf.DUMMYFUNCTION("""COMPUTED_VALUE"""),"")</f>
        <v/>
      </c>
      <c r="D22134" s="105"/>
      <c r="E22134" s="105"/>
      <c r="F22134" s="105"/>
      <c r="I22134" s="105"/>
    </row>
    <row r="22135">
      <c r="C22135" s="225" t="str">
        <f>IFERROR(__xludf.DUMMYFUNCTION("""COMPUTED_VALUE"""),"")</f>
        <v/>
      </c>
      <c r="D22135" s="105"/>
      <c r="E22135" s="105"/>
      <c r="F22135" s="105"/>
      <c r="I22135" s="105"/>
    </row>
    <row r="22136">
      <c r="C22136" s="225" t="str">
        <f>IFERROR(__xludf.DUMMYFUNCTION("""COMPUTED_VALUE"""),"")</f>
        <v/>
      </c>
      <c r="D22136" s="105"/>
      <c r="E22136" s="105"/>
      <c r="F22136" s="105"/>
      <c r="I22136" s="105"/>
    </row>
    <row r="22137">
      <c r="C22137" s="225" t="str">
        <f>IFERROR(__xludf.DUMMYFUNCTION("""COMPUTED_VALUE"""),"")</f>
        <v/>
      </c>
      <c r="D22137" s="105"/>
      <c r="E22137" s="105"/>
      <c r="F22137" s="105"/>
      <c r="I22137" s="105"/>
    </row>
    <row r="22138">
      <c r="C22138" s="225" t="str">
        <f>IFERROR(__xludf.DUMMYFUNCTION("""COMPUTED_VALUE"""),"")</f>
        <v/>
      </c>
      <c r="D22138" s="105"/>
      <c r="E22138" s="105"/>
      <c r="F22138" s="105"/>
      <c r="I22138" s="105"/>
    </row>
    <row r="22139">
      <c r="C22139" s="225" t="str">
        <f>IFERROR(__xludf.DUMMYFUNCTION("""COMPUTED_VALUE"""),"")</f>
        <v/>
      </c>
      <c r="D22139" s="105"/>
      <c r="E22139" s="105"/>
      <c r="F22139" s="105"/>
      <c r="I22139" s="105"/>
    </row>
    <row r="22140">
      <c r="C22140" s="225" t="str">
        <f>IFERROR(__xludf.DUMMYFUNCTION("""COMPUTED_VALUE"""),"")</f>
        <v/>
      </c>
      <c r="D22140" s="105"/>
      <c r="E22140" s="105"/>
      <c r="F22140" s="105"/>
      <c r="I22140" s="105"/>
    </row>
    <row r="22141">
      <c r="C22141" s="225" t="str">
        <f>IFERROR(__xludf.DUMMYFUNCTION("""COMPUTED_VALUE"""),"")</f>
        <v/>
      </c>
      <c r="D22141" s="105"/>
      <c r="E22141" s="105"/>
      <c r="F22141" s="105"/>
      <c r="I22141" s="105"/>
    </row>
    <row r="22142">
      <c r="C22142" s="225" t="str">
        <f>IFERROR(__xludf.DUMMYFUNCTION("""COMPUTED_VALUE"""),"")</f>
        <v/>
      </c>
      <c r="D22142" s="105"/>
      <c r="E22142" s="105"/>
      <c r="F22142" s="105"/>
      <c r="I22142" s="105"/>
    </row>
    <row r="22143">
      <c r="C22143" s="225" t="str">
        <f>IFERROR(__xludf.DUMMYFUNCTION("""COMPUTED_VALUE"""),"")</f>
        <v/>
      </c>
      <c r="D22143" s="105"/>
      <c r="E22143" s="105"/>
      <c r="F22143" s="105"/>
      <c r="I22143" s="105"/>
    </row>
    <row r="22144">
      <c r="C22144" s="225" t="str">
        <f>IFERROR(__xludf.DUMMYFUNCTION("""COMPUTED_VALUE"""),"")</f>
        <v/>
      </c>
      <c r="D22144" s="105"/>
      <c r="E22144" s="105"/>
      <c r="F22144" s="105"/>
      <c r="I22144" s="105"/>
    </row>
    <row r="22145">
      <c r="C22145" s="225" t="str">
        <f>IFERROR(__xludf.DUMMYFUNCTION("""COMPUTED_VALUE"""),"")</f>
        <v/>
      </c>
      <c r="D22145" s="105"/>
      <c r="E22145" s="105"/>
      <c r="F22145" s="105"/>
      <c r="I22145" s="105"/>
    </row>
    <row r="22146">
      <c r="C22146" s="225" t="str">
        <f>IFERROR(__xludf.DUMMYFUNCTION("""COMPUTED_VALUE"""),"")</f>
        <v/>
      </c>
      <c r="D22146" s="105"/>
      <c r="E22146" s="105"/>
      <c r="F22146" s="105"/>
      <c r="I22146" s="105"/>
    </row>
    <row r="22147">
      <c r="C22147" s="225" t="str">
        <f>IFERROR(__xludf.DUMMYFUNCTION("""COMPUTED_VALUE"""),"")</f>
        <v/>
      </c>
      <c r="D22147" s="105"/>
      <c r="E22147" s="105"/>
      <c r="F22147" s="105"/>
      <c r="I22147" s="105"/>
    </row>
    <row r="22148">
      <c r="C22148" s="225" t="str">
        <f>IFERROR(__xludf.DUMMYFUNCTION("""COMPUTED_VALUE"""),"")</f>
        <v/>
      </c>
      <c r="D22148" s="105"/>
      <c r="E22148" s="105"/>
      <c r="F22148" s="105"/>
      <c r="I22148" s="105"/>
    </row>
    <row r="22149">
      <c r="C22149" s="225" t="str">
        <f>IFERROR(__xludf.DUMMYFUNCTION("""COMPUTED_VALUE"""),"")</f>
        <v/>
      </c>
      <c r="D22149" s="105"/>
      <c r="E22149" s="105"/>
      <c r="F22149" s="105"/>
      <c r="I22149" s="105"/>
    </row>
    <row r="22150">
      <c r="C22150" s="225" t="str">
        <f>IFERROR(__xludf.DUMMYFUNCTION("""COMPUTED_VALUE"""),"")</f>
        <v/>
      </c>
      <c r="D22150" s="105"/>
      <c r="E22150" s="105"/>
      <c r="F22150" s="105"/>
      <c r="I22150" s="105"/>
    </row>
    <row r="22151">
      <c r="C22151" s="225" t="str">
        <f>IFERROR(__xludf.DUMMYFUNCTION("""COMPUTED_VALUE"""),"")</f>
        <v/>
      </c>
      <c r="D22151" s="105"/>
      <c r="E22151" s="105"/>
      <c r="F22151" s="105"/>
      <c r="I22151" s="105"/>
    </row>
    <row r="22152">
      <c r="C22152" s="225" t="str">
        <f>IFERROR(__xludf.DUMMYFUNCTION("""COMPUTED_VALUE"""),"")</f>
        <v/>
      </c>
      <c r="D22152" s="105"/>
      <c r="E22152" s="105"/>
      <c r="F22152" s="105"/>
      <c r="I22152" s="105"/>
    </row>
    <row r="22153">
      <c r="C22153" s="225" t="str">
        <f>IFERROR(__xludf.DUMMYFUNCTION("""COMPUTED_VALUE"""),"")</f>
        <v/>
      </c>
      <c r="D22153" s="105"/>
      <c r="E22153" s="105"/>
      <c r="F22153" s="105"/>
      <c r="I22153" s="105"/>
    </row>
    <row r="22154">
      <c r="C22154" s="225" t="str">
        <f>IFERROR(__xludf.DUMMYFUNCTION("""COMPUTED_VALUE"""),"")</f>
        <v/>
      </c>
      <c r="D22154" s="105"/>
      <c r="E22154" s="105"/>
      <c r="F22154" s="105"/>
      <c r="I22154" s="105"/>
    </row>
    <row r="22155">
      <c r="C22155" s="225" t="str">
        <f>IFERROR(__xludf.DUMMYFUNCTION("""COMPUTED_VALUE"""),"")</f>
        <v/>
      </c>
      <c r="D22155" s="105"/>
      <c r="E22155" s="105"/>
      <c r="F22155" s="105"/>
      <c r="I22155" s="105"/>
    </row>
    <row r="22156">
      <c r="C22156" s="225" t="str">
        <f>IFERROR(__xludf.DUMMYFUNCTION("""COMPUTED_VALUE"""),"")</f>
        <v/>
      </c>
      <c r="D22156" s="105"/>
      <c r="E22156" s="105"/>
      <c r="F22156" s="105"/>
      <c r="I22156" s="105"/>
    </row>
    <row r="22157">
      <c r="C22157" s="225" t="str">
        <f>IFERROR(__xludf.DUMMYFUNCTION("""COMPUTED_VALUE"""),"")</f>
        <v/>
      </c>
      <c r="D22157" s="105"/>
      <c r="E22157" s="105"/>
      <c r="F22157" s="105"/>
      <c r="I22157" s="105"/>
    </row>
    <row r="22158">
      <c r="C22158" s="225" t="str">
        <f>IFERROR(__xludf.DUMMYFUNCTION("""COMPUTED_VALUE"""),"")</f>
        <v/>
      </c>
      <c r="D22158" s="105"/>
      <c r="E22158" s="105"/>
      <c r="F22158" s="105"/>
      <c r="I22158" s="105"/>
    </row>
    <row r="22159">
      <c r="C22159" s="225" t="str">
        <f>IFERROR(__xludf.DUMMYFUNCTION("""COMPUTED_VALUE"""),"")</f>
        <v/>
      </c>
      <c r="D22159" s="105"/>
      <c r="E22159" s="105"/>
      <c r="F22159" s="105"/>
      <c r="I22159" s="105"/>
    </row>
    <row r="22160">
      <c r="C22160" s="225" t="str">
        <f>IFERROR(__xludf.DUMMYFUNCTION("""COMPUTED_VALUE"""),"")</f>
        <v/>
      </c>
      <c r="D22160" s="105"/>
      <c r="E22160" s="105"/>
      <c r="F22160" s="105"/>
      <c r="I22160" s="105"/>
    </row>
    <row r="22161">
      <c r="C22161" s="225" t="str">
        <f>IFERROR(__xludf.DUMMYFUNCTION("""COMPUTED_VALUE"""),"")</f>
        <v/>
      </c>
      <c r="D22161" s="105"/>
      <c r="E22161" s="105"/>
      <c r="F22161" s="105"/>
      <c r="I22161" s="105"/>
    </row>
    <row r="22162">
      <c r="C22162" s="225" t="str">
        <f>IFERROR(__xludf.DUMMYFUNCTION("""COMPUTED_VALUE"""),"")</f>
        <v/>
      </c>
      <c r="D22162" s="105"/>
      <c r="E22162" s="105"/>
      <c r="F22162" s="105"/>
      <c r="I22162" s="105"/>
    </row>
    <row r="22163">
      <c r="C22163" s="225" t="str">
        <f>IFERROR(__xludf.DUMMYFUNCTION("""COMPUTED_VALUE"""),"")</f>
        <v/>
      </c>
      <c r="D22163" s="105"/>
      <c r="E22163" s="105"/>
      <c r="F22163" s="105"/>
      <c r="I22163" s="105"/>
    </row>
    <row r="22164">
      <c r="C22164" s="225" t="str">
        <f>IFERROR(__xludf.DUMMYFUNCTION("""COMPUTED_VALUE"""),"")</f>
        <v/>
      </c>
      <c r="D22164" s="105"/>
      <c r="E22164" s="105"/>
      <c r="F22164" s="105"/>
      <c r="I22164" s="105"/>
    </row>
    <row r="22165">
      <c r="C22165" s="225" t="str">
        <f>IFERROR(__xludf.DUMMYFUNCTION("""COMPUTED_VALUE"""),"")</f>
        <v/>
      </c>
      <c r="D22165" s="105"/>
      <c r="E22165" s="105"/>
      <c r="F22165" s="105"/>
      <c r="I22165" s="105"/>
    </row>
    <row r="22166">
      <c r="C22166" s="225" t="str">
        <f>IFERROR(__xludf.DUMMYFUNCTION("""COMPUTED_VALUE"""),"")</f>
        <v/>
      </c>
      <c r="D22166" s="105"/>
      <c r="E22166" s="105"/>
      <c r="F22166" s="105"/>
      <c r="I22166" s="105"/>
    </row>
    <row r="22167">
      <c r="C22167" s="225" t="str">
        <f>IFERROR(__xludf.DUMMYFUNCTION("""COMPUTED_VALUE"""),"")</f>
        <v/>
      </c>
      <c r="D22167" s="105"/>
      <c r="E22167" s="105"/>
      <c r="F22167" s="105"/>
      <c r="I22167" s="105"/>
    </row>
    <row r="22168">
      <c r="C22168" s="225" t="str">
        <f>IFERROR(__xludf.DUMMYFUNCTION("""COMPUTED_VALUE"""),"")</f>
        <v/>
      </c>
      <c r="D22168" s="105"/>
      <c r="E22168" s="105"/>
      <c r="F22168" s="105"/>
      <c r="I22168" s="105"/>
    </row>
    <row r="22169">
      <c r="C22169" s="225" t="str">
        <f>IFERROR(__xludf.DUMMYFUNCTION("""COMPUTED_VALUE"""),"")</f>
        <v/>
      </c>
      <c r="D22169" s="105"/>
      <c r="E22169" s="105"/>
      <c r="F22169" s="105"/>
      <c r="I22169" s="105"/>
    </row>
    <row r="22170">
      <c r="C22170" s="225" t="str">
        <f>IFERROR(__xludf.DUMMYFUNCTION("""COMPUTED_VALUE"""),"")</f>
        <v/>
      </c>
      <c r="D22170" s="105"/>
      <c r="E22170" s="105"/>
      <c r="F22170" s="105"/>
      <c r="I22170" s="105"/>
    </row>
    <row r="22171">
      <c r="C22171" s="225" t="str">
        <f>IFERROR(__xludf.DUMMYFUNCTION("""COMPUTED_VALUE"""),"")</f>
        <v/>
      </c>
      <c r="D22171" s="105"/>
      <c r="E22171" s="105"/>
      <c r="F22171" s="105"/>
      <c r="I22171" s="105"/>
    </row>
    <row r="22172">
      <c r="C22172" s="225" t="str">
        <f>IFERROR(__xludf.DUMMYFUNCTION("""COMPUTED_VALUE"""),"")</f>
        <v/>
      </c>
      <c r="D22172" s="105"/>
      <c r="E22172" s="105"/>
      <c r="F22172" s="105"/>
      <c r="I22172" s="105"/>
    </row>
    <row r="22173">
      <c r="C22173" s="225" t="str">
        <f>IFERROR(__xludf.DUMMYFUNCTION("""COMPUTED_VALUE"""),"")</f>
        <v/>
      </c>
      <c r="D22173" s="105"/>
      <c r="E22173" s="105"/>
      <c r="F22173" s="105"/>
      <c r="I22173" s="105"/>
    </row>
    <row r="22174">
      <c r="C22174" s="225" t="str">
        <f>IFERROR(__xludf.DUMMYFUNCTION("""COMPUTED_VALUE"""),"")</f>
        <v/>
      </c>
      <c r="D22174" s="105"/>
      <c r="E22174" s="105"/>
      <c r="F22174" s="105"/>
      <c r="I22174" s="105"/>
    </row>
    <row r="22175">
      <c r="C22175" s="225" t="str">
        <f>IFERROR(__xludf.DUMMYFUNCTION("""COMPUTED_VALUE"""),"")</f>
        <v/>
      </c>
      <c r="D22175" s="105"/>
      <c r="E22175" s="105"/>
      <c r="F22175" s="105"/>
      <c r="I22175" s="105"/>
    </row>
    <row r="22176">
      <c r="C22176" s="225" t="str">
        <f>IFERROR(__xludf.DUMMYFUNCTION("""COMPUTED_VALUE"""),"")</f>
        <v/>
      </c>
      <c r="D22176" s="105"/>
      <c r="E22176" s="105"/>
      <c r="F22176" s="105"/>
      <c r="I22176" s="105"/>
    </row>
    <row r="22177">
      <c r="C22177" s="225" t="str">
        <f>IFERROR(__xludf.DUMMYFUNCTION("""COMPUTED_VALUE"""),"")</f>
        <v/>
      </c>
      <c r="D22177" s="105"/>
      <c r="E22177" s="105"/>
      <c r="F22177" s="105"/>
      <c r="I22177" s="105"/>
    </row>
    <row r="22178">
      <c r="C22178" s="225" t="str">
        <f>IFERROR(__xludf.DUMMYFUNCTION("""COMPUTED_VALUE"""),"")</f>
        <v/>
      </c>
      <c r="D22178" s="105"/>
      <c r="E22178" s="105"/>
      <c r="F22178" s="105"/>
      <c r="I22178" s="105"/>
    </row>
    <row r="22179">
      <c r="C22179" s="225" t="str">
        <f>IFERROR(__xludf.DUMMYFUNCTION("""COMPUTED_VALUE"""),"")</f>
        <v/>
      </c>
      <c r="D22179" s="105"/>
      <c r="E22179" s="105"/>
      <c r="F22179" s="105"/>
      <c r="I22179" s="105"/>
    </row>
    <row r="22180">
      <c r="C22180" s="225" t="str">
        <f>IFERROR(__xludf.DUMMYFUNCTION("""COMPUTED_VALUE"""),"")</f>
        <v/>
      </c>
      <c r="D22180" s="105"/>
      <c r="E22180" s="105"/>
      <c r="F22180" s="105"/>
      <c r="I22180" s="105"/>
    </row>
    <row r="22181">
      <c r="C22181" s="225" t="str">
        <f>IFERROR(__xludf.DUMMYFUNCTION("""COMPUTED_VALUE"""),"")</f>
        <v/>
      </c>
      <c r="D22181" s="105"/>
      <c r="E22181" s="105"/>
      <c r="F22181" s="105"/>
      <c r="I22181" s="105"/>
    </row>
    <row r="22182">
      <c r="C22182" s="225" t="str">
        <f>IFERROR(__xludf.DUMMYFUNCTION("""COMPUTED_VALUE"""),"")</f>
        <v/>
      </c>
      <c r="D22182" s="105"/>
      <c r="E22182" s="105"/>
      <c r="F22182" s="105"/>
      <c r="I22182" s="105"/>
    </row>
    <row r="22183">
      <c r="C22183" s="225" t="str">
        <f>IFERROR(__xludf.DUMMYFUNCTION("""COMPUTED_VALUE"""),"")</f>
        <v/>
      </c>
      <c r="D22183" s="105"/>
      <c r="E22183" s="105"/>
      <c r="F22183" s="105"/>
      <c r="I22183" s="105"/>
    </row>
    <row r="22184">
      <c r="C22184" s="225" t="str">
        <f>IFERROR(__xludf.DUMMYFUNCTION("""COMPUTED_VALUE"""),"")</f>
        <v/>
      </c>
      <c r="D22184" s="105"/>
      <c r="E22184" s="105"/>
      <c r="F22184" s="105"/>
      <c r="I22184" s="105"/>
    </row>
    <row r="22185">
      <c r="C22185" s="225" t="str">
        <f>IFERROR(__xludf.DUMMYFUNCTION("""COMPUTED_VALUE"""),"")</f>
        <v/>
      </c>
      <c r="D22185" s="105"/>
      <c r="E22185" s="105"/>
      <c r="F22185" s="105"/>
      <c r="I22185" s="105"/>
    </row>
    <row r="22186">
      <c r="C22186" s="225" t="str">
        <f>IFERROR(__xludf.DUMMYFUNCTION("""COMPUTED_VALUE"""),"")</f>
        <v/>
      </c>
      <c r="D22186" s="105"/>
      <c r="E22186" s="105"/>
      <c r="F22186" s="105"/>
      <c r="I22186" s="105"/>
    </row>
    <row r="22187">
      <c r="C22187" s="225" t="str">
        <f>IFERROR(__xludf.DUMMYFUNCTION("""COMPUTED_VALUE"""),"")</f>
        <v/>
      </c>
      <c r="D22187" s="105"/>
      <c r="E22187" s="105"/>
      <c r="F22187" s="105"/>
      <c r="I22187" s="105"/>
    </row>
    <row r="22188">
      <c r="C22188" s="225" t="str">
        <f>IFERROR(__xludf.DUMMYFUNCTION("""COMPUTED_VALUE"""),"")</f>
        <v/>
      </c>
      <c r="D22188" s="105"/>
      <c r="E22188" s="105"/>
      <c r="F22188" s="105"/>
      <c r="I22188" s="105"/>
    </row>
    <row r="22189">
      <c r="C22189" s="225" t="str">
        <f>IFERROR(__xludf.DUMMYFUNCTION("""COMPUTED_VALUE"""),"")</f>
        <v/>
      </c>
      <c r="D22189" s="105"/>
      <c r="E22189" s="105"/>
      <c r="F22189" s="105"/>
      <c r="I22189" s="105"/>
    </row>
    <row r="22190">
      <c r="C22190" s="225" t="str">
        <f>IFERROR(__xludf.DUMMYFUNCTION("""COMPUTED_VALUE"""),"")</f>
        <v/>
      </c>
      <c r="D22190" s="105"/>
      <c r="E22190" s="105"/>
      <c r="F22190" s="105"/>
      <c r="I22190" s="105"/>
    </row>
    <row r="22191">
      <c r="C22191" s="225" t="str">
        <f>IFERROR(__xludf.DUMMYFUNCTION("""COMPUTED_VALUE"""),"")</f>
        <v/>
      </c>
      <c r="D22191" s="105"/>
      <c r="E22191" s="105"/>
      <c r="F22191" s="105"/>
      <c r="I22191" s="105"/>
    </row>
    <row r="22192">
      <c r="C22192" s="225" t="str">
        <f>IFERROR(__xludf.DUMMYFUNCTION("""COMPUTED_VALUE"""),"")</f>
        <v/>
      </c>
      <c r="D22192" s="105"/>
      <c r="E22192" s="105"/>
      <c r="F22192" s="105"/>
      <c r="I22192" s="105"/>
    </row>
    <row r="22193">
      <c r="C22193" s="225" t="str">
        <f>IFERROR(__xludf.DUMMYFUNCTION("""COMPUTED_VALUE"""),"")</f>
        <v/>
      </c>
      <c r="D22193" s="105"/>
      <c r="E22193" s="105"/>
      <c r="F22193" s="105"/>
      <c r="I22193" s="105"/>
    </row>
    <row r="22194">
      <c r="C22194" s="225" t="str">
        <f>IFERROR(__xludf.DUMMYFUNCTION("""COMPUTED_VALUE"""),"")</f>
        <v/>
      </c>
      <c r="D22194" s="105"/>
      <c r="E22194" s="105"/>
      <c r="F22194" s="105"/>
      <c r="I22194" s="105"/>
    </row>
    <row r="22195">
      <c r="C22195" s="225" t="str">
        <f>IFERROR(__xludf.DUMMYFUNCTION("""COMPUTED_VALUE"""),"")</f>
        <v/>
      </c>
      <c r="D22195" s="105"/>
      <c r="E22195" s="105"/>
      <c r="F22195" s="105"/>
      <c r="I22195" s="105"/>
    </row>
    <row r="22196">
      <c r="C22196" s="225" t="str">
        <f>IFERROR(__xludf.DUMMYFUNCTION("""COMPUTED_VALUE"""),"")</f>
        <v/>
      </c>
      <c r="D22196" s="105"/>
      <c r="E22196" s="105"/>
      <c r="F22196" s="105"/>
      <c r="I22196" s="105"/>
    </row>
    <row r="22197">
      <c r="C22197" s="225" t="str">
        <f>IFERROR(__xludf.DUMMYFUNCTION("""COMPUTED_VALUE"""),"")</f>
        <v/>
      </c>
      <c r="D22197" s="105"/>
      <c r="E22197" s="105"/>
      <c r="F22197" s="105"/>
      <c r="I22197" s="105"/>
    </row>
    <row r="22198">
      <c r="C22198" s="225" t="str">
        <f>IFERROR(__xludf.DUMMYFUNCTION("""COMPUTED_VALUE"""),"")</f>
        <v/>
      </c>
      <c r="D22198" s="105"/>
      <c r="E22198" s="105"/>
      <c r="F22198" s="105"/>
      <c r="I22198" s="105"/>
    </row>
    <row r="22199">
      <c r="C22199" s="225" t="str">
        <f>IFERROR(__xludf.DUMMYFUNCTION("""COMPUTED_VALUE"""),"")</f>
        <v/>
      </c>
      <c r="D22199" s="105"/>
      <c r="E22199" s="105"/>
      <c r="F22199" s="105"/>
      <c r="I22199" s="105"/>
    </row>
    <row r="22200">
      <c r="C22200" s="225" t="str">
        <f>IFERROR(__xludf.DUMMYFUNCTION("""COMPUTED_VALUE"""),"")</f>
        <v/>
      </c>
      <c r="D22200" s="105"/>
      <c r="E22200" s="105"/>
      <c r="F22200" s="105"/>
      <c r="I22200" s="105"/>
    </row>
    <row r="22201">
      <c r="C22201" s="225" t="str">
        <f>IFERROR(__xludf.DUMMYFUNCTION("""COMPUTED_VALUE"""),"")</f>
        <v/>
      </c>
      <c r="D22201" s="105"/>
      <c r="E22201" s="105"/>
      <c r="F22201" s="105"/>
      <c r="I22201" s="105"/>
    </row>
    <row r="22202">
      <c r="C22202" s="225" t="str">
        <f>IFERROR(__xludf.DUMMYFUNCTION("""COMPUTED_VALUE"""),"")</f>
        <v/>
      </c>
      <c r="D22202" s="105"/>
      <c r="E22202" s="105"/>
      <c r="F22202" s="105"/>
      <c r="I22202" s="105"/>
    </row>
    <row r="22203">
      <c r="C22203" s="225" t="str">
        <f>IFERROR(__xludf.DUMMYFUNCTION("""COMPUTED_VALUE"""),"")</f>
        <v/>
      </c>
      <c r="D22203" s="105"/>
      <c r="E22203" s="105"/>
      <c r="F22203" s="105"/>
      <c r="I22203" s="105"/>
    </row>
    <row r="22204">
      <c r="C22204" s="225" t="str">
        <f>IFERROR(__xludf.DUMMYFUNCTION("""COMPUTED_VALUE"""),"")</f>
        <v/>
      </c>
      <c r="D22204" s="105"/>
      <c r="E22204" s="105"/>
      <c r="F22204" s="105"/>
      <c r="I22204" s="105"/>
    </row>
    <row r="22205">
      <c r="C22205" s="225" t="str">
        <f>IFERROR(__xludf.DUMMYFUNCTION("""COMPUTED_VALUE"""),"")</f>
        <v/>
      </c>
      <c r="D22205" s="105"/>
      <c r="E22205" s="105"/>
      <c r="F22205" s="105"/>
      <c r="I22205" s="105"/>
    </row>
    <row r="22206">
      <c r="C22206" s="225" t="str">
        <f>IFERROR(__xludf.DUMMYFUNCTION("""COMPUTED_VALUE"""),"")</f>
        <v/>
      </c>
      <c r="D22206" s="105"/>
      <c r="E22206" s="105"/>
      <c r="F22206" s="105"/>
      <c r="I22206" s="105"/>
    </row>
    <row r="22207">
      <c r="C22207" s="225" t="str">
        <f>IFERROR(__xludf.DUMMYFUNCTION("""COMPUTED_VALUE"""),"")</f>
        <v/>
      </c>
      <c r="D22207" s="105"/>
      <c r="E22207" s="105"/>
      <c r="F22207" s="105"/>
      <c r="I22207" s="105"/>
    </row>
    <row r="22208">
      <c r="C22208" s="225" t="str">
        <f>IFERROR(__xludf.DUMMYFUNCTION("""COMPUTED_VALUE"""),"")</f>
        <v/>
      </c>
      <c r="D22208" s="105"/>
      <c r="E22208" s="105"/>
      <c r="F22208" s="105"/>
      <c r="I22208" s="105"/>
    </row>
    <row r="22209">
      <c r="C22209" s="225" t="str">
        <f>IFERROR(__xludf.DUMMYFUNCTION("""COMPUTED_VALUE"""),"")</f>
        <v/>
      </c>
      <c r="D22209" s="105"/>
      <c r="E22209" s="105"/>
      <c r="F22209" s="105"/>
      <c r="I22209" s="105"/>
    </row>
    <row r="22210">
      <c r="C22210" s="225" t="str">
        <f>IFERROR(__xludf.DUMMYFUNCTION("""COMPUTED_VALUE"""),"")</f>
        <v/>
      </c>
      <c r="D22210" s="105"/>
      <c r="E22210" s="105"/>
      <c r="F22210" s="105"/>
      <c r="I22210" s="105"/>
    </row>
    <row r="22211">
      <c r="C22211" s="225" t="str">
        <f>IFERROR(__xludf.DUMMYFUNCTION("""COMPUTED_VALUE"""),"")</f>
        <v/>
      </c>
      <c r="D22211" s="105"/>
      <c r="E22211" s="105"/>
      <c r="F22211" s="105"/>
      <c r="I22211" s="105"/>
    </row>
    <row r="22212">
      <c r="C22212" s="225" t="str">
        <f>IFERROR(__xludf.DUMMYFUNCTION("""COMPUTED_VALUE"""),"")</f>
        <v/>
      </c>
      <c r="D22212" s="105"/>
      <c r="E22212" s="105"/>
      <c r="F22212" s="105"/>
      <c r="I22212" s="105"/>
    </row>
    <row r="22213">
      <c r="C22213" s="225" t="str">
        <f>IFERROR(__xludf.DUMMYFUNCTION("""COMPUTED_VALUE"""),"")</f>
        <v/>
      </c>
      <c r="D22213" s="105"/>
      <c r="E22213" s="105"/>
      <c r="F22213" s="105"/>
      <c r="I22213" s="105"/>
    </row>
    <row r="22214">
      <c r="C22214" s="225" t="str">
        <f>IFERROR(__xludf.DUMMYFUNCTION("""COMPUTED_VALUE"""),"")</f>
        <v/>
      </c>
      <c r="D22214" s="105"/>
      <c r="E22214" s="105"/>
      <c r="F22214" s="105"/>
      <c r="I22214" s="105"/>
    </row>
    <row r="22215">
      <c r="C22215" s="225" t="str">
        <f>IFERROR(__xludf.DUMMYFUNCTION("""COMPUTED_VALUE"""),"")</f>
        <v/>
      </c>
      <c r="D22215" s="105"/>
      <c r="E22215" s="105"/>
      <c r="F22215" s="105"/>
      <c r="I22215" s="105"/>
    </row>
    <row r="22216">
      <c r="C22216" s="225" t="str">
        <f>IFERROR(__xludf.DUMMYFUNCTION("""COMPUTED_VALUE"""),"")</f>
        <v/>
      </c>
      <c r="D22216" s="105"/>
      <c r="E22216" s="105"/>
      <c r="F22216" s="105"/>
      <c r="I22216" s="105"/>
    </row>
    <row r="22217">
      <c r="C22217" s="225" t="str">
        <f>IFERROR(__xludf.DUMMYFUNCTION("""COMPUTED_VALUE"""),"")</f>
        <v/>
      </c>
      <c r="D22217" s="105"/>
      <c r="E22217" s="105"/>
      <c r="F22217" s="105"/>
      <c r="I22217" s="105"/>
    </row>
    <row r="22218">
      <c r="C22218" s="225" t="str">
        <f>IFERROR(__xludf.DUMMYFUNCTION("""COMPUTED_VALUE"""),"")</f>
        <v/>
      </c>
      <c r="D22218" s="105"/>
      <c r="E22218" s="105"/>
      <c r="F22218" s="105"/>
      <c r="I22218" s="105"/>
    </row>
    <row r="22219">
      <c r="C22219" s="225" t="str">
        <f>IFERROR(__xludf.DUMMYFUNCTION("""COMPUTED_VALUE"""),"")</f>
        <v/>
      </c>
      <c r="D22219" s="105"/>
      <c r="E22219" s="105"/>
      <c r="F22219" s="105"/>
      <c r="I22219" s="105"/>
    </row>
    <row r="22220">
      <c r="C22220" s="225" t="str">
        <f>IFERROR(__xludf.DUMMYFUNCTION("""COMPUTED_VALUE"""),"")</f>
        <v/>
      </c>
      <c r="D22220" s="105"/>
      <c r="E22220" s="105"/>
      <c r="F22220" s="105"/>
      <c r="I22220" s="105"/>
    </row>
    <row r="22221">
      <c r="C22221" s="225" t="str">
        <f>IFERROR(__xludf.DUMMYFUNCTION("""COMPUTED_VALUE"""),"")</f>
        <v/>
      </c>
      <c r="D22221" s="105"/>
      <c r="E22221" s="105"/>
      <c r="F22221" s="105"/>
      <c r="I22221" s="105"/>
    </row>
    <row r="22222">
      <c r="C22222" s="225" t="str">
        <f>IFERROR(__xludf.DUMMYFUNCTION("""COMPUTED_VALUE"""),"")</f>
        <v/>
      </c>
      <c r="D22222" s="105"/>
      <c r="E22222" s="105"/>
      <c r="F22222" s="105"/>
      <c r="I22222" s="105"/>
    </row>
    <row r="22223">
      <c r="C22223" s="225" t="str">
        <f>IFERROR(__xludf.DUMMYFUNCTION("""COMPUTED_VALUE"""),"")</f>
        <v/>
      </c>
      <c r="D22223" s="105"/>
      <c r="E22223" s="105"/>
      <c r="F22223" s="105"/>
      <c r="I22223" s="105"/>
    </row>
    <row r="22224">
      <c r="C22224" s="225" t="str">
        <f>IFERROR(__xludf.DUMMYFUNCTION("""COMPUTED_VALUE"""),"")</f>
        <v/>
      </c>
      <c r="D22224" s="105"/>
      <c r="E22224" s="105"/>
      <c r="F22224" s="105"/>
      <c r="I22224" s="105"/>
    </row>
    <row r="22225">
      <c r="C22225" s="225" t="str">
        <f>IFERROR(__xludf.DUMMYFUNCTION("""COMPUTED_VALUE"""),"")</f>
        <v/>
      </c>
      <c r="D22225" s="105"/>
      <c r="E22225" s="105"/>
      <c r="F22225" s="105"/>
      <c r="I22225" s="105"/>
    </row>
    <row r="22226">
      <c r="C22226" s="225" t="str">
        <f>IFERROR(__xludf.DUMMYFUNCTION("""COMPUTED_VALUE"""),"")</f>
        <v/>
      </c>
      <c r="D22226" s="105"/>
      <c r="E22226" s="105"/>
      <c r="F22226" s="105"/>
      <c r="I22226" s="105"/>
    </row>
    <row r="22227">
      <c r="C22227" s="225" t="str">
        <f>IFERROR(__xludf.DUMMYFUNCTION("""COMPUTED_VALUE"""),"")</f>
        <v/>
      </c>
      <c r="D22227" s="105"/>
      <c r="E22227" s="105"/>
      <c r="F22227" s="105"/>
      <c r="I22227" s="105"/>
    </row>
    <row r="22228">
      <c r="C22228" s="225" t="str">
        <f>IFERROR(__xludf.DUMMYFUNCTION("""COMPUTED_VALUE"""),"")</f>
        <v/>
      </c>
      <c r="D22228" s="105"/>
      <c r="E22228" s="105"/>
      <c r="F22228" s="105"/>
      <c r="I22228" s="105"/>
    </row>
    <row r="22229">
      <c r="C22229" s="225" t="str">
        <f>IFERROR(__xludf.DUMMYFUNCTION("""COMPUTED_VALUE"""),"")</f>
        <v/>
      </c>
      <c r="D22229" s="105"/>
      <c r="E22229" s="105"/>
      <c r="F22229" s="105"/>
      <c r="I22229" s="105"/>
    </row>
    <row r="22230">
      <c r="C22230" s="225" t="str">
        <f>IFERROR(__xludf.DUMMYFUNCTION("""COMPUTED_VALUE"""),"")</f>
        <v/>
      </c>
      <c r="D22230" s="105"/>
      <c r="E22230" s="105"/>
      <c r="F22230" s="105"/>
      <c r="I22230" s="105"/>
    </row>
    <row r="22231">
      <c r="C22231" s="225" t="str">
        <f>IFERROR(__xludf.DUMMYFUNCTION("""COMPUTED_VALUE"""),"")</f>
        <v/>
      </c>
      <c r="D22231" s="105"/>
      <c r="E22231" s="105"/>
      <c r="F22231" s="105"/>
      <c r="I22231" s="105"/>
    </row>
    <row r="22232">
      <c r="C22232" s="225" t="str">
        <f>IFERROR(__xludf.DUMMYFUNCTION("""COMPUTED_VALUE"""),"")</f>
        <v/>
      </c>
      <c r="D22232" s="105"/>
      <c r="E22232" s="105"/>
      <c r="F22232" s="105"/>
      <c r="I22232" s="105"/>
    </row>
    <row r="22233">
      <c r="C22233" s="225" t="str">
        <f>IFERROR(__xludf.DUMMYFUNCTION("""COMPUTED_VALUE"""),"")</f>
        <v/>
      </c>
      <c r="D22233" s="105"/>
      <c r="E22233" s="105"/>
      <c r="F22233" s="105"/>
      <c r="I22233" s="105"/>
    </row>
    <row r="22234">
      <c r="C22234" s="225" t="str">
        <f>IFERROR(__xludf.DUMMYFUNCTION("""COMPUTED_VALUE"""),"")</f>
        <v/>
      </c>
      <c r="D22234" s="105"/>
      <c r="E22234" s="105"/>
      <c r="F22234" s="105"/>
      <c r="I22234" s="105"/>
    </row>
    <row r="22235">
      <c r="C22235" s="225" t="str">
        <f>IFERROR(__xludf.DUMMYFUNCTION("""COMPUTED_VALUE"""),"")</f>
        <v/>
      </c>
      <c r="D22235" s="105"/>
      <c r="E22235" s="105"/>
      <c r="F22235" s="105"/>
      <c r="I22235" s="105"/>
    </row>
    <row r="22236">
      <c r="C22236" s="225" t="str">
        <f>IFERROR(__xludf.DUMMYFUNCTION("""COMPUTED_VALUE"""),"")</f>
        <v/>
      </c>
      <c r="D22236" s="105"/>
      <c r="E22236" s="105"/>
      <c r="F22236" s="105"/>
      <c r="I22236" s="105"/>
    </row>
    <row r="22237">
      <c r="C22237" s="225" t="str">
        <f>IFERROR(__xludf.DUMMYFUNCTION("""COMPUTED_VALUE"""),"")</f>
        <v/>
      </c>
      <c r="D22237" s="105"/>
      <c r="E22237" s="105"/>
      <c r="F22237" s="105"/>
      <c r="I22237" s="105"/>
    </row>
    <row r="22238">
      <c r="C22238" s="225" t="str">
        <f>IFERROR(__xludf.DUMMYFUNCTION("""COMPUTED_VALUE"""),"")</f>
        <v/>
      </c>
      <c r="D22238" s="105"/>
      <c r="E22238" s="105"/>
      <c r="F22238" s="105"/>
      <c r="I22238" s="105"/>
    </row>
    <row r="22239">
      <c r="C22239" s="225" t="str">
        <f>IFERROR(__xludf.DUMMYFUNCTION("""COMPUTED_VALUE"""),"")</f>
        <v/>
      </c>
      <c r="D22239" s="105"/>
      <c r="E22239" s="105"/>
      <c r="F22239" s="105"/>
      <c r="I22239" s="105"/>
    </row>
    <row r="22240">
      <c r="C22240" s="225" t="str">
        <f>IFERROR(__xludf.DUMMYFUNCTION("""COMPUTED_VALUE"""),"")</f>
        <v/>
      </c>
      <c r="D22240" s="105"/>
      <c r="E22240" s="105"/>
      <c r="F22240" s="105"/>
      <c r="I22240" s="105"/>
    </row>
    <row r="22241">
      <c r="C22241" s="225" t="str">
        <f>IFERROR(__xludf.DUMMYFUNCTION("""COMPUTED_VALUE"""),"")</f>
        <v/>
      </c>
      <c r="D22241" s="105"/>
      <c r="E22241" s="105"/>
      <c r="F22241" s="105"/>
      <c r="I22241" s="105"/>
    </row>
    <row r="22242">
      <c r="C22242" s="225" t="str">
        <f>IFERROR(__xludf.DUMMYFUNCTION("""COMPUTED_VALUE"""),"")</f>
        <v/>
      </c>
      <c r="D22242" s="105"/>
      <c r="E22242" s="105"/>
      <c r="F22242" s="105"/>
      <c r="I22242" s="105"/>
    </row>
    <row r="22243">
      <c r="C22243" s="225" t="str">
        <f>IFERROR(__xludf.DUMMYFUNCTION("""COMPUTED_VALUE"""),"")</f>
        <v/>
      </c>
      <c r="D22243" s="105"/>
      <c r="E22243" s="105"/>
      <c r="F22243" s="105"/>
      <c r="I22243" s="105"/>
    </row>
    <row r="22244">
      <c r="C22244" s="225" t="str">
        <f>IFERROR(__xludf.DUMMYFUNCTION("""COMPUTED_VALUE"""),"")</f>
        <v/>
      </c>
      <c r="D22244" s="105"/>
      <c r="E22244" s="105"/>
      <c r="F22244" s="105"/>
      <c r="I22244" s="105"/>
    </row>
    <row r="22245">
      <c r="C22245" s="225" t="str">
        <f>IFERROR(__xludf.DUMMYFUNCTION("""COMPUTED_VALUE"""),"")</f>
        <v/>
      </c>
      <c r="D22245" s="105"/>
      <c r="E22245" s="105"/>
      <c r="F22245" s="105"/>
      <c r="I22245" s="105"/>
    </row>
    <row r="22246">
      <c r="C22246" s="225" t="str">
        <f>IFERROR(__xludf.DUMMYFUNCTION("""COMPUTED_VALUE"""),"")</f>
        <v/>
      </c>
      <c r="D22246" s="105"/>
      <c r="E22246" s="105"/>
      <c r="F22246" s="105"/>
      <c r="I22246" s="105"/>
    </row>
    <row r="22247">
      <c r="C22247" s="225" t="str">
        <f>IFERROR(__xludf.DUMMYFUNCTION("""COMPUTED_VALUE"""),"")</f>
        <v/>
      </c>
      <c r="D22247" s="105"/>
      <c r="E22247" s="105"/>
      <c r="F22247" s="105"/>
      <c r="I22247" s="105"/>
    </row>
    <row r="22248">
      <c r="C22248" s="225" t="str">
        <f>IFERROR(__xludf.DUMMYFUNCTION("""COMPUTED_VALUE"""),"")</f>
        <v/>
      </c>
      <c r="D22248" s="105"/>
      <c r="E22248" s="105"/>
      <c r="F22248" s="105"/>
      <c r="I22248" s="105"/>
    </row>
    <row r="22249">
      <c r="C22249" s="225" t="str">
        <f>IFERROR(__xludf.DUMMYFUNCTION("""COMPUTED_VALUE"""),"")</f>
        <v/>
      </c>
      <c r="D22249" s="105"/>
      <c r="E22249" s="105"/>
      <c r="F22249" s="105"/>
      <c r="I22249" s="105"/>
    </row>
    <row r="22250">
      <c r="C22250" s="225" t="str">
        <f>IFERROR(__xludf.DUMMYFUNCTION("""COMPUTED_VALUE"""),"")</f>
        <v/>
      </c>
      <c r="D22250" s="105"/>
      <c r="E22250" s="105"/>
      <c r="F22250" s="105"/>
      <c r="I22250" s="105"/>
    </row>
    <row r="22251">
      <c r="C22251" s="225" t="str">
        <f>IFERROR(__xludf.DUMMYFUNCTION("""COMPUTED_VALUE"""),"")</f>
        <v/>
      </c>
      <c r="D22251" s="105"/>
      <c r="E22251" s="105"/>
      <c r="F22251" s="105"/>
      <c r="I22251" s="105"/>
    </row>
    <row r="22252">
      <c r="C22252" s="225" t="str">
        <f>IFERROR(__xludf.DUMMYFUNCTION("""COMPUTED_VALUE"""),"")</f>
        <v/>
      </c>
      <c r="D22252" s="105"/>
      <c r="E22252" s="105"/>
      <c r="F22252" s="105"/>
      <c r="I22252" s="105"/>
    </row>
    <row r="22253">
      <c r="C22253" s="225" t="str">
        <f>IFERROR(__xludf.DUMMYFUNCTION("""COMPUTED_VALUE"""),"")</f>
        <v/>
      </c>
      <c r="D22253" s="105"/>
      <c r="E22253" s="105"/>
      <c r="F22253" s="105"/>
      <c r="I22253" s="105"/>
    </row>
    <row r="22254">
      <c r="C22254" s="225" t="str">
        <f>IFERROR(__xludf.DUMMYFUNCTION("""COMPUTED_VALUE"""),"")</f>
        <v/>
      </c>
      <c r="D22254" s="105"/>
      <c r="E22254" s="105"/>
      <c r="F22254" s="105"/>
      <c r="I22254" s="105"/>
    </row>
    <row r="22255">
      <c r="C22255" s="225" t="str">
        <f>IFERROR(__xludf.DUMMYFUNCTION("""COMPUTED_VALUE"""),"")</f>
        <v/>
      </c>
      <c r="D22255" s="105"/>
      <c r="E22255" s="105"/>
      <c r="F22255" s="105"/>
      <c r="I22255" s="105"/>
    </row>
    <row r="22256">
      <c r="C22256" s="225" t="str">
        <f>IFERROR(__xludf.DUMMYFUNCTION("""COMPUTED_VALUE"""),"")</f>
        <v/>
      </c>
      <c r="D22256" s="105"/>
      <c r="E22256" s="105"/>
      <c r="F22256" s="105"/>
      <c r="I22256" s="105"/>
    </row>
    <row r="22257">
      <c r="C22257" s="225" t="str">
        <f>IFERROR(__xludf.DUMMYFUNCTION("""COMPUTED_VALUE"""),"")</f>
        <v/>
      </c>
      <c r="D22257" s="105"/>
      <c r="E22257" s="105"/>
      <c r="F22257" s="105"/>
      <c r="I22257" s="105"/>
    </row>
    <row r="22258">
      <c r="C22258" s="225" t="str">
        <f>IFERROR(__xludf.DUMMYFUNCTION("""COMPUTED_VALUE"""),"")</f>
        <v/>
      </c>
      <c r="D22258" s="105"/>
      <c r="E22258" s="105"/>
      <c r="F22258" s="105"/>
      <c r="I22258" s="105"/>
    </row>
    <row r="22259">
      <c r="C22259" s="225" t="str">
        <f>IFERROR(__xludf.DUMMYFUNCTION("""COMPUTED_VALUE"""),"")</f>
        <v/>
      </c>
      <c r="D22259" s="105"/>
      <c r="E22259" s="105"/>
      <c r="F22259" s="105"/>
      <c r="I22259" s="105"/>
    </row>
    <row r="22260">
      <c r="C22260" s="225" t="str">
        <f>IFERROR(__xludf.DUMMYFUNCTION("""COMPUTED_VALUE"""),"")</f>
        <v/>
      </c>
      <c r="D22260" s="105"/>
      <c r="E22260" s="105"/>
      <c r="F22260" s="105"/>
      <c r="I22260" s="105"/>
    </row>
    <row r="22261">
      <c r="C22261" s="225" t="str">
        <f>IFERROR(__xludf.DUMMYFUNCTION("""COMPUTED_VALUE"""),"")</f>
        <v/>
      </c>
      <c r="D22261" s="105"/>
      <c r="E22261" s="105"/>
      <c r="F22261" s="105"/>
      <c r="I22261" s="105"/>
    </row>
    <row r="22262">
      <c r="C22262" s="225" t="str">
        <f>IFERROR(__xludf.DUMMYFUNCTION("""COMPUTED_VALUE"""),"")</f>
        <v/>
      </c>
      <c r="D22262" s="105"/>
      <c r="E22262" s="105"/>
      <c r="F22262" s="105"/>
      <c r="I22262" s="105"/>
    </row>
    <row r="22263">
      <c r="C22263" s="225" t="str">
        <f>IFERROR(__xludf.DUMMYFUNCTION("""COMPUTED_VALUE"""),"")</f>
        <v/>
      </c>
      <c r="D22263" s="105"/>
      <c r="E22263" s="105"/>
      <c r="F22263" s="105"/>
      <c r="I22263" s="105"/>
    </row>
    <row r="22264">
      <c r="C22264" s="225" t="str">
        <f>IFERROR(__xludf.DUMMYFUNCTION("""COMPUTED_VALUE"""),"")</f>
        <v/>
      </c>
      <c r="D22264" s="105"/>
      <c r="E22264" s="105"/>
      <c r="F22264" s="105"/>
      <c r="I22264" s="105"/>
    </row>
    <row r="22265">
      <c r="C22265" s="225" t="str">
        <f>IFERROR(__xludf.DUMMYFUNCTION("""COMPUTED_VALUE"""),"")</f>
        <v/>
      </c>
      <c r="D22265" s="105"/>
      <c r="E22265" s="105"/>
      <c r="F22265" s="105"/>
      <c r="I22265" s="105"/>
    </row>
    <row r="22266">
      <c r="C22266" s="225" t="str">
        <f>IFERROR(__xludf.DUMMYFUNCTION("""COMPUTED_VALUE"""),"")</f>
        <v/>
      </c>
      <c r="D22266" s="105"/>
      <c r="E22266" s="105"/>
      <c r="F22266" s="105"/>
      <c r="I22266" s="105"/>
    </row>
    <row r="22267">
      <c r="C22267" s="225" t="str">
        <f>IFERROR(__xludf.DUMMYFUNCTION("""COMPUTED_VALUE"""),"")</f>
        <v/>
      </c>
      <c r="D22267" s="105"/>
      <c r="E22267" s="105"/>
      <c r="F22267" s="105"/>
      <c r="I22267" s="105"/>
    </row>
    <row r="22268">
      <c r="C22268" s="225" t="str">
        <f>IFERROR(__xludf.DUMMYFUNCTION("""COMPUTED_VALUE"""),"")</f>
        <v/>
      </c>
      <c r="D22268" s="105"/>
      <c r="E22268" s="105"/>
      <c r="F22268" s="105"/>
      <c r="I22268" s="105"/>
    </row>
    <row r="22269">
      <c r="C22269" s="225" t="str">
        <f>IFERROR(__xludf.DUMMYFUNCTION("""COMPUTED_VALUE"""),"")</f>
        <v/>
      </c>
      <c r="D22269" s="105"/>
      <c r="E22269" s="105"/>
      <c r="F22269" s="105"/>
      <c r="I22269" s="105"/>
    </row>
    <row r="22270">
      <c r="C22270" s="225" t="str">
        <f>IFERROR(__xludf.DUMMYFUNCTION("""COMPUTED_VALUE"""),"")</f>
        <v/>
      </c>
      <c r="D22270" s="105"/>
      <c r="E22270" s="105"/>
      <c r="F22270" s="105"/>
      <c r="I22270" s="105"/>
    </row>
    <row r="22271">
      <c r="C22271" s="225" t="str">
        <f>IFERROR(__xludf.DUMMYFUNCTION("""COMPUTED_VALUE"""),"")</f>
        <v/>
      </c>
      <c r="D22271" s="105"/>
      <c r="E22271" s="105"/>
      <c r="F22271" s="105"/>
      <c r="I22271" s="105"/>
    </row>
    <row r="22272">
      <c r="C22272" s="225" t="str">
        <f>IFERROR(__xludf.DUMMYFUNCTION("""COMPUTED_VALUE"""),"")</f>
        <v/>
      </c>
      <c r="D22272" s="105"/>
      <c r="E22272" s="105"/>
      <c r="F22272" s="105"/>
      <c r="I22272" s="105"/>
    </row>
    <row r="22273">
      <c r="C22273" s="225" t="str">
        <f>IFERROR(__xludf.DUMMYFUNCTION("""COMPUTED_VALUE"""),"")</f>
        <v/>
      </c>
      <c r="D22273" s="105"/>
      <c r="E22273" s="105"/>
      <c r="F22273" s="105"/>
      <c r="I22273" s="105"/>
    </row>
    <row r="22274">
      <c r="C22274" s="225" t="str">
        <f>IFERROR(__xludf.DUMMYFUNCTION("""COMPUTED_VALUE"""),"")</f>
        <v/>
      </c>
      <c r="D22274" s="105"/>
      <c r="E22274" s="105"/>
      <c r="F22274" s="105"/>
      <c r="I22274" s="105"/>
    </row>
    <row r="22275">
      <c r="C22275" s="225" t="str">
        <f>IFERROR(__xludf.DUMMYFUNCTION("""COMPUTED_VALUE"""),"")</f>
        <v/>
      </c>
      <c r="D22275" s="105"/>
      <c r="E22275" s="105"/>
      <c r="F22275" s="105"/>
      <c r="I22275" s="105"/>
    </row>
    <row r="22276">
      <c r="C22276" s="225" t="str">
        <f>IFERROR(__xludf.DUMMYFUNCTION("""COMPUTED_VALUE"""),"")</f>
        <v/>
      </c>
      <c r="D22276" s="105"/>
      <c r="E22276" s="105"/>
      <c r="F22276" s="105"/>
      <c r="I22276" s="105"/>
    </row>
    <row r="22277">
      <c r="C22277" s="225" t="str">
        <f>IFERROR(__xludf.DUMMYFUNCTION("""COMPUTED_VALUE"""),"")</f>
        <v/>
      </c>
      <c r="D22277" s="105"/>
      <c r="E22277" s="105"/>
      <c r="F22277" s="105"/>
      <c r="I22277" s="105"/>
    </row>
    <row r="22278">
      <c r="C22278" s="225" t="str">
        <f>IFERROR(__xludf.DUMMYFUNCTION("""COMPUTED_VALUE"""),"")</f>
        <v/>
      </c>
      <c r="D22278" s="105"/>
      <c r="E22278" s="105"/>
      <c r="F22278" s="105"/>
      <c r="I22278" s="105"/>
    </row>
    <row r="22279">
      <c r="C22279" s="225" t="str">
        <f>IFERROR(__xludf.DUMMYFUNCTION("""COMPUTED_VALUE"""),"")</f>
        <v/>
      </c>
      <c r="D22279" s="105"/>
      <c r="E22279" s="105"/>
      <c r="F22279" s="105"/>
      <c r="I22279" s="105"/>
    </row>
    <row r="22280">
      <c r="C22280" s="225" t="str">
        <f>IFERROR(__xludf.DUMMYFUNCTION("""COMPUTED_VALUE"""),"")</f>
        <v/>
      </c>
      <c r="D22280" s="105"/>
      <c r="E22280" s="105"/>
      <c r="F22280" s="105"/>
      <c r="I22280" s="105"/>
    </row>
    <row r="22281">
      <c r="C22281" s="225" t="str">
        <f>IFERROR(__xludf.DUMMYFUNCTION("""COMPUTED_VALUE"""),"")</f>
        <v/>
      </c>
      <c r="D22281" s="105"/>
      <c r="E22281" s="105"/>
      <c r="F22281" s="105"/>
      <c r="I22281" s="105"/>
    </row>
    <row r="22282">
      <c r="C22282" s="225" t="str">
        <f>IFERROR(__xludf.DUMMYFUNCTION("""COMPUTED_VALUE"""),"")</f>
        <v/>
      </c>
      <c r="D22282" s="105"/>
      <c r="E22282" s="105"/>
      <c r="F22282" s="105"/>
      <c r="I22282" s="105"/>
    </row>
    <row r="22283">
      <c r="C22283" s="225" t="str">
        <f>IFERROR(__xludf.DUMMYFUNCTION("""COMPUTED_VALUE"""),"")</f>
        <v/>
      </c>
      <c r="D22283" s="105"/>
      <c r="E22283" s="105"/>
      <c r="F22283" s="105"/>
      <c r="I22283" s="105"/>
    </row>
    <row r="22284">
      <c r="C22284" s="225" t="str">
        <f>IFERROR(__xludf.DUMMYFUNCTION("""COMPUTED_VALUE"""),"")</f>
        <v/>
      </c>
      <c r="D22284" s="105"/>
      <c r="E22284" s="105"/>
      <c r="F22284" s="105"/>
      <c r="I22284" s="105"/>
    </row>
    <row r="22285">
      <c r="C22285" s="225" t="str">
        <f>IFERROR(__xludf.DUMMYFUNCTION("""COMPUTED_VALUE"""),"")</f>
        <v/>
      </c>
      <c r="D22285" s="105"/>
      <c r="E22285" s="105"/>
      <c r="F22285" s="105"/>
      <c r="I22285" s="105"/>
    </row>
    <row r="22286">
      <c r="C22286" s="225" t="str">
        <f>IFERROR(__xludf.DUMMYFUNCTION("""COMPUTED_VALUE"""),"")</f>
        <v/>
      </c>
      <c r="D22286" s="105"/>
      <c r="E22286" s="105"/>
      <c r="F22286" s="105"/>
      <c r="I22286" s="105"/>
    </row>
    <row r="22287">
      <c r="C22287" s="225" t="str">
        <f>IFERROR(__xludf.DUMMYFUNCTION("""COMPUTED_VALUE"""),"")</f>
        <v/>
      </c>
      <c r="D22287" s="105"/>
      <c r="E22287" s="105"/>
      <c r="F22287" s="105"/>
      <c r="I22287" s="105"/>
    </row>
    <row r="22288">
      <c r="C22288" s="225" t="str">
        <f>IFERROR(__xludf.DUMMYFUNCTION("""COMPUTED_VALUE"""),"")</f>
        <v/>
      </c>
      <c r="D22288" s="105"/>
      <c r="E22288" s="105"/>
      <c r="F22288" s="105"/>
      <c r="I22288" s="105"/>
    </row>
    <row r="22289">
      <c r="C22289" s="225" t="str">
        <f>IFERROR(__xludf.DUMMYFUNCTION("""COMPUTED_VALUE"""),"")</f>
        <v/>
      </c>
      <c r="D22289" s="105"/>
      <c r="E22289" s="105"/>
      <c r="F22289" s="105"/>
      <c r="I22289" s="105"/>
    </row>
    <row r="22290">
      <c r="C22290" s="225" t="str">
        <f>IFERROR(__xludf.DUMMYFUNCTION("""COMPUTED_VALUE"""),"")</f>
        <v/>
      </c>
      <c r="D22290" s="105"/>
      <c r="E22290" s="105"/>
      <c r="F22290" s="105"/>
      <c r="I22290" s="105"/>
    </row>
    <row r="22291">
      <c r="C22291" s="225" t="str">
        <f>IFERROR(__xludf.DUMMYFUNCTION("""COMPUTED_VALUE"""),"")</f>
        <v/>
      </c>
      <c r="D22291" s="105"/>
      <c r="E22291" s="105"/>
      <c r="F22291" s="105"/>
      <c r="I22291" s="105"/>
    </row>
    <row r="22292">
      <c r="C22292" s="225" t="str">
        <f>IFERROR(__xludf.DUMMYFUNCTION("""COMPUTED_VALUE"""),"")</f>
        <v/>
      </c>
      <c r="D22292" s="105"/>
      <c r="E22292" s="105"/>
      <c r="F22292" s="105"/>
      <c r="I22292" s="105"/>
    </row>
    <row r="22293">
      <c r="C22293" s="225" t="str">
        <f>IFERROR(__xludf.DUMMYFUNCTION("""COMPUTED_VALUE"""),"")</f>
        <v/>
      </c>
      <c r="D22293" s="105"/>
      <c r="E22293" s="105"/>
      <c r="F22293" s="105"/>
      <c r="I22293" s="105"/>
    </row>
    <row r="22294">
      <c r="C22294" s="225" t="str">
        <f>IFERROR(__xludf.DUMMYFUNCTION("""COMPUTED_VALUE"""),"")</f>
        <v/>
      </c>
      <c r="D22294" s="105"/>
      <c r="E22294" s="105"/>
      <c r="F22294" s="105"/>
      <c r="I22294" s="105"/>
    </row>
    <row r="22295">
      <c r="C22295" s="225" t="str">
        <f>IFERROR(__xludf.DUMMYFUNCTION("""COMPUTED_VALUE"""),"")</f>
        <v/>
      </c>
      <c r="D22295" s="105"/>
      <c r="E22295" s="105"/>
      <c r="F22295" s="105"/>
      <c r="I22295" s="105"/>
    </row>
    <row r="22296">
      <c r="C22296" s="225" t="str">
        <f>IFERROR(__xludf.DUMMYFUNCTION("""COMPUTED_VALUE"""),"")</f>
        <v/>
      </c>
      <c r="D22296" s="105"/>
      <c r="E22296" s="105"/>
      <c r="F22296" s="105"/>
      <c r="I22296" s="105"/>
    </row>
    <row r="22297">
      <c r="C22297" s="225" t="str">
        <f>IFERROR(__xludf.DUMMYFUNCTION("""COMPUTED_VALUE"""),"")</f>
        <v/>
      </c>
      <c r="D22297" s="105"/>
      <c r="E22297" s="105"/>
      <c r="F22297" s="105"/>
      <c r="I22297" s="105"/>
    </row>
    <row r="22298">
      <c r="C22298" s="225" t="str">
        <f>IFERROR(__xludf.DUMMYFUNCTION("""COMPUTED_VALUE"""),"")</f>
        <v/>
      </c>
      <c r="D22298" s="105"/>
      <c r="E22298" s="105"/>
      <c r="F22298" s="105"/>
      <c r="I22298" s="105"/>
    </row>
    <row r="22299">
      <c r="C22299" s="225" t="str">
        <f>IFERROR(__xludf.DUMMYFUNCTION("""COMPUTED_VALUE"""),"")</f>
        <v/>
      </c>
      <c r="D22299" s="105"/>
      <c r="E22299" s="105"/>
      <c r="F22299" s="105"/>
      <c r="I22299" s="105"/>
    </row>
    <row r="22300">
      <c r="C22300" s="225" t="str">
        <f>IFERROR(__xludf.DUMMYFUNCTION("""COMPUTED_VALUE"""),"")</f>
        <v/>
      </c>
      <c r="D22300" s="105"/>
      <c r="E22300" s="105"/>
      <c r="F22300" s="105"/>
      <c r="I22300" s="105"/>
    </row>
    <row r="22301">
      <c r="C22301" s="225" t="str">
        <f>IFERROR(__xludf.DUMMYFUNCTION("""COMPUTED_VALUE"""),"")</f>
        <v/>
      </c>
      <c r="D22301" s="105"/>
      <c r="E22301" s="105"/>
      <c r="F22301" s="105"/>
      <c r="I22301" s="105"/>
    </row>
    <row r="22302">
      <c r="C22302" s="225" t="str">
        <f>IFERROR(__xludf.DUMMYFUNCTION("""COMPUTED_VALUE"""),"")</f>
        <v/>
      </c>
      <c r="D22302" s="105"/>
      <c r="E22302" s="105"/>
      <c r="F22302" s="105"/>
      <c r="I22302" s="105"/>
    </row>
    <row r="22303">
      <c r="C22303" s="225" t="str">
        <f>IFERROR(__xludf.DUMMYFUNCTION("""COMPUTED_VALUE"""),"")</f>
        <v/>
      </c>
      <c r="D22303" s="105"/>
      <c r="E22303" s="105"/>
      <c r="F22303" s="105"/>
      <c r="I22303" s="105"/>
    </row>
    <row r="22304">
      <c r="C22304" s="225" t="str">
        <f>IFERROR(__xludf.DUMMYFUNCTION("""COMPUTED_VALUE"""),"")</f>
        <v/>
      </c>
      <c r="D22304" s="105"/>
      <c r="E22304" s="105"/>
      <c r="F22304" s="105"/>
      <c r="I22304" s="105"/>
    </row>
    <row r="22305">
      <c r="C22305" s="225" t="str">
        <f>IFERROR(__xludf.DUMMYFUNCTION("""COMPUTED_VALUE"""),"")</f>
        <v/>
      </c>
      <c r="D22305" s="105"/>
      <c r="E22305" s="105"/>
      <c r="F22305" s="105"/>
      <c r="I22305" s="105"/>
    </row>
    <row r="22306">
      <c r="C22306" s="225" t="str">
        <f>IFERROR(__xludf.DUMMYFUNCTION("""COMPUTED_VALUE"""),"")</f>
        <v/>
      </c>
      <c r="D22306" s="105"/>
      <c r="E22306" s="105"/>
      <c r="F22306" s="105"/>
      <c r="I22306" s="105"/>
    </row>
    <row r="22307">
      <c r="C22307" s="225" t="str">
        <f>IFERROR(__xludf.DUMMYFUNCTION("""COMPUTED_VALUE"""),"")</f>
        <v/>
      </c>
      <c r="D22307" s="105"/>
      <c r="E22307" s="105"/>
      <c r="F22307" s="105"/>
      <c r="I22307" s="105"/>
    </row>
    <row r="22308">
      <c r="C22308" s="225" t="str">
        <f>IFERROR(__xludf.DUMMYFUNCTION("""COMPUTED_VALUE"""),"")</f>
        <v/>
      </c>
      <c r="D22308" s="105"/>
      <c r="E22308" s="105"/>
      <c r="F22308" s="105"/>
      <c r="I22308" s="105"/>
    </row>
    <row r="22309">
      <c r="C22309" s="225" t="str">
        <f>IFERROR(__xludf.DUMMYFUNCTION("""COMPUTED_VALUE"""),"")</f>
        <v/>
      </c>
      <c r="D22309" s="105"/>
      <c r="E22309" s="105"/>
      <c r="F22309" s="105"/>
      <c r="I22309" s="105"/>
    </row>
    <row r="22310">
      <c r="C22310" s="225" t="str">
        <f>IFERROR(__xludf.DUMMYFUNCTION("""COMPUTED_VALUE"""),"")</f>
        <v/>
      </c>
      <c r="D22310" s="105"/>
      <c r="E22310" s="105"/>
      <c r="F22310" s="105"/>
      <c r="I22310" s="105"/>
    </row>
    <row r="22311">
      <c r="C22311" s="225" t="str">
        <f>IFERROR(__xludf.DUMMYFUNCTION("""COMPUTED_VALUE"""),"")</f>
        <v/>
      </c>
      <c r="D22311" s="105"/>
      <c r="E22311" s="105"/>
      <c r="F22311" s="105"/>
      <c r="I22311" s="105"/>
    </row>
    <row r="22312">
      <c r="C22312" s="225" t="str">
        <f>IFERROR(__xludf.DUMMYFUNCTION("""COMPUTED_VALUE"""),"")</f>
        <v/>
      </c>
      <c r="D22312" s="105"/>
      <c r="E22312" s="105"/>
      <c r="F22312" s="105"/>
      <c r="I22312" s="105"/>
    </row>
    <row r="22313">
      <c r="C22313" s="225" t="str">
        <f>IFERROR(__xludf.DUMMYFUNCTION("""COMPUTED_VALUE"""),"")</f>
        <v/>
      </c>
      <c r="D22313" s="105"/>
      <c r="E22313" s="105"/>
      <c r="F22313" s="105"/>
      <c r="I22313" s="105"/>
    </row>
    <row r="22314">
      <c r="C22314" s="225" t="str">
        <f>IFERROR(__xludf.DUMMYFUNCTION("""COMPUTED_VALUE"""),"")</f>
        <v/>
      </c>
      <c r="D22314" s="105"/>
      <c r="E22314" s="105"/>
      <c r="F22314" s="105"/>
      <c r="I22314" s="105"/>
    </row>
    <row r="22315">
      <c r="C22315" s="225" t="str">
        <f>IFERROR(__xludf.DUMMYFUNCTION("""COMPUTED_VALUE"""),"")</f>
        <v/>
      </c>
      <c r="D22315" s="105"/>
      <c r="E22315" s="105"/>
      <c r="F22315" s="105"/>
      <c r="I22315" s="105"/>
    </row>
    <row r="22316">
      <c r="C22316" s="225" t="str">
        <f>IFERROR(__xludf.DUMMYFUNCTION("""COMPUTED_VALUE"""),"")</f>
        <v/>
      </c>
      <c r="D22316" s="105"/>
      <c r="E22316" s="105"/>
      <c r="F22316" s="105"/>
      <c r="I22316" s="105"/>
    </row>
    <row r="22317">
      <c r="C22317" s="225" t="str">
        <f>IFERROR(__xludf.DUMMYFUNCTION("""COMPUTED_VALUE"""),"")</f>
        <v/>
      </c>
      <c r="D22317" s="105"/>
      <c r="E22317" s="105"/>
      <c r="F22317" s="105"/>
      <c r="I22317" s="105"/>
    </row>
    <row r="22318">
      <c r="C22318" s="225" t="str">
        <f>IFERROR(__xludf.DUMMYFUNCTION("""COMPUTED_VALUE"""),"")</f>
        <v/>
      </c>
      <c r="D22318" s="105"/>
      <c r="E22318" s="105"/>
      <c r="F22318" s="105"/>
      <c r="I22318" s="105"/>
    </row>
    <row r="22319">
      <c r="C22319" s="225" t="str">
        <f>IFERROR(__xludf.DUMMYFUNCTION("""COMPUTED_VALUE"""),"")</f>
        <v/>
      </c>
      <c r="D22319" s="105"/>
      <c r="E22319" s="105"/>
      <c r="F22319" s="105"/>
      <c r="I22319" s="105"/>
    </row>
    <row r="22320">
      <c r="C22320" s="225" t="str">
        <f>IFERROR(__xludf.DUMMYFUNCTION("""COMPUTED_VALUE"""),"")</f>
        <v/>
      </c>
      <c r="D22320" s="105"/>
      <c r="E22320" s="105"/>
      <c r="F22320" s="105"/>
      <c r="I22320" s="105"/>
    </row>
    <row r="22321">
      <c r="C22321" s="225" t="str">
        <f>IFERROR(__xludf.DUMMYFUNCTION("""COMPUTED_VALUE"""),"")</f>
        <v/>
      </c>
      <c r="D22321" s="105"/>
      <c r="E22321" s="105"/>
      <c r="F22321" s="105"/>
      <c r="I22321" s="105"/>
    </row>
    <row r="22322">
      <c r="C22322" s="225" t="str">
        <f>IFERROR(__xludf.DUMMYFUNCTION("""COMPUTED_VALUE"""),"")</f>
        <v/>
      </c>
      <c r="D22322" s="105"/>
      <c r="E22322" s="105"/>
      <c r="F22322" s="105"/>
      <c r="I22322" s="105"/>
    </row>
    <row r="22323">
      <c r="C22323" s="225" t="str">
        <f>IFERROR(__xludf.DUMMYFUNCTION("""COMPUTED_VALUE"""),"")</f>
        <v/>
      </c>
      <c r="D22323" s="105"/>
      <c r="E22323" s="105"/>
      <c r="F22323" s="105"/>
      <c r="I22323" s="105"/>
    </row>
    <row r="22324">
      <c r="C22324" s="225" t="str">
        <f>IFERROR(__xludf.DUMMYFUNCTION("""COMPUTED_VALUE"""),"")</f>
        <v/>
      </c>
      <c r="D22324" s="105"/>
      <c r="E22324" s="105"/>
      <c r="F22324" s="105"/>
      <c r="I22324" s="105"/>
    </row>
    <row r="22325">
      <c r="C22325" s="225" t="str">
        <f>IFERROR(__xludf.DUMMYFUNCTION("""COMPUTED_VALUE"""),"")</f>
        <v/>
      </c>
      <c r="D22325" s="105"/>
      <c r="E22325" s="105"/>
      <c r="F22325" s="105"/>
      <c r="I22325" s="105"/>
    </row>
    <row r="22326">
      <c r="C22326" s="225" t="str">
        <f>IFERROR(__xludf.DUMMYFUNCTION("""COMPUTED_VALUE"""),"")</f>
        <v/>
      </c>
      <c r="D22326" s="105"/>
      <c r="E22326" s="105"/>
      <c r="F22326" s="105"/>
      <c r="I22326" s="105"/>
    </row>
    <row r="22327">
      <c r="C22327" s="225" t="str">
        <f>IFERROR(__xludf.DUMMYFUNCTION("""COMPUTED_VALUE"""),"")</f>
        <v/>
      </c>
      <c r="D22327" s="105"/>
      <c r="E22327" s="105"/>
      <c r="F22327" s="105"/>
      <c r="I22327" s="105"/>
    </row>
    <row r="22328">
      <c r="C22328" s="225" t="str">
        <f>IFERROR(__xludf.DUMMYFUNCTION("""COMPUTED_VALUE"""),"")</f>
        <v/>
      </c>
      <c r="D22328" s="105"/>
      <c r="E22328" s="105"/>
      <c r="F22328" s="105"/>
      <c r="I22328" s="105"/>
    </row>
    <row r="22329">
      <c r="C22329" s="225" t="str">
        <f>IFERROR(__xludf.DUMMYFUNCTION("""COMPUTED_VALUE"""),"")</f>
        <v/>
      </c>
      <c r="D22329" s="105"/>
      <c r="E22329" s="105"/>
      <c r="F22329" s="105"/>
      <c r="I22329" s="105"/>
    </row>
    <row r="22330">
      <c r="C22330" s="225" t="str">
        <f>IFERROR(__xludf.DUMMYFUNCTION("""COMPUTED_VALUE"""),"")</f>
        <v/>
      </c>
      <c r="D22330" s="105"/>
      <c r="E22330" s="105"/>
      <c r="F22330" s="105"/>
      <c r="I22330" s="105"/>
    </row>
    <row r="22331">
      <c r="C22331" s="225" t="str">
        <f>IFERROR(__xludf.DUMMYFUNCTION("""COMPUTED_VALUE"""),"")</f>
        <v/>
      </c>
      <c r="D22331" s="105"/>
      <c r="E22331" s="105"/>
      <c r="F22331" s="105"/>
      <c r="I22331" s="105"/>
    </row>
    <row r="22332">
      <c r="C22332" s="225" t="str">
        <f>IFERROR(__xludf.DUMMYFUNCTION("""COMPUTED_VALUE"""),"")</f>
        <v/>
      </c>
      <c r="D22332" s="105"/>
      <c r="E22332" s="105"/>
      <c r="F22332" s="105"/>
      <c r="I22332" s="105"/>
    </row>
    <row r="22333">
      <c r="C22333" s="225" t="str">
        <f>IFERROR(__xludf.DUMMYFUNCTION("""COMPUTED_VALUE"""),"")</f>
        <v/>
      </c>
      <c r="D22333" s="105"/>
      <c r="E22333" s="105"/>
      <c r="F22333" s="105"/>
      <c r="I22333" s="105"/>
    </row>
    <row r="22334">
      <c r="C22334" s="225" t="str">
        <f>IFERROR(__xludf.DUMMYFUNCTION("""COMPUTED_VALUE"""),"")</f>
        <v/>
      </c>
      <c r="D22334" s="105"/>
      <c r="E22334" s="105"/>
      <c r="F22334" s="105"/>
      <c r="I22334" s="105"/>
    </row>
    <row r="22335">
      <c r="C22335" s="225" t="str">
        <f>IFERROR(__xludf.DUMMYFUNCTION("""COMPUTED_VALUE"""),"")</f>
        <v/>
      </c>
      <c r="D22335" s="105"/>
      <c r="E22335" s="105"/>
      <c r="F22335" s="105"/>
      <c r="I22335" s="105"/>
    </row>
    <row r="22336">
      <c r="C22336" s="225" t="str">
        <f>IFERROR(__xludf.DUMMYFUNCTION("""COMPUTED_VALUE"""),"")</f>
        <v/>
      </c>
      <c r="D22336" s="105"/>
      <c r="E22336" s="105"/>
      <c r="F22336" s="105"/>
      <c r="I22336" s="105"/>
    </row>
    <row r="22337">
      <c r="C22337" s="225" t="str">
        <f>IFERROR(__xludf.DUMMYFUNCTION("""COMPUTED_VALUE"""),"")</f>
        <v/>
      </c>
      <c r="D22337" s="105"/>
      <c r="E22337" s="105"/>
      <c r="F22337" s="105"/>
      <c r="I22337" s="105"/>
    </row>
    <row r="22338">
      <c r="C22338" s="225" t="str">
        <f>IFERROR(__xludf.DUMMYFUNCTION("""COMPUTED_VALUE"""),"")</f>
        <v/>
      </c>
      <c r="D22338" s="105"/>
      <c r="E22338" s="105"/>
      <c r="F22338" s="105"/>
      <c r="I22338" s="105"/>
    </row>
    <row r="22339">
      <c r="C22339" s="225" t="str">
        <f>IFERROR(__xludf.DUMMYFUNCTION("""COMPUTED_VALUE"""),"")</f>
        <v/>
      </c>
      <c r="D22339" s="105"/>
      <c r="E22339" s="105"/>
      <c r="F22339" s="105"/>
      <c r="I22339" s="105"/>
    </row>
    <row r="22340">
      <c r="C22340" s="225" t="str">
        <f>IFERROR(__xludf.DUMMYFUNCTION("""COMPUTED_VALUE"""),"")</f>
        <v/>
      </c>
      <c r="D22340" s="105"/>
      <c r="E22340" s="105"/>
      <c r="F22340" s="105"/>
      <c r="I22340" s="105"/>
    </row>
    <row r="22341">
      <c r="C22341" s="225" t="str">
        <f>IFERROR(__xludf.DUMMYFUNCTION("""COMPUTED_VALUE"""),"")</f>
        <v/>
      </c>
      <c r="D22341" s="105"/>
      <c r="E22341" s="105"/>
      <c r="F22341" s="105"/>
      <c r="I22341" s="105"/>
    </row>
    <row r="22342">
      <c r="C22342" s="225" t="str">
        <f>IFERROR(__xludf.DUMMYFUNCTION("""COMPUTED_VALUE"""),"")</f>
        <v/>
      </c>
      <c r="D22342" s="105"/>
      <c r="E22342" s="105"/>
      <c r="F22342" s="105"/>
      <c r="I22342" s="105"/>
    </row>
    <row r="22343">
      <c r="C22343" s="225" t="str">
        <f>IFERROR(__xludf.DUMMYFUNCTION("""COMPUTED_VALUE"""),"")</f>
        <v/>
      </c>
      <c r="D22343" s="105"/>
      <c r="E22343" s="105"/>
      <c r="F22343" s="105"/>
      <c r="I22343" s="105"/>
    </row>
    <row r="22344">
      <c r="C22344" s="225" t="str">
        <f>IFERROR(__xludf.DUMMYFUNCTION("""COMPUTED_VALUE"""),"")</f>
        <v/>
      </c>
      <c r="D22344" s="105"/>
      <c r="E22344" s="105"/>
      <c r="F22344" s="105"/>
      <c r="I22344" s="105"/>
    </row>
    <row r="22345">
      <c r="C22345" s="225" t="str">
        <f>IFERROR(__xludf.DUMMYFUNCTION("""COMPUTED_VALUE"""),"")</f>
        <v/>
      </c>
      <c r="D22345" s="105"/>
      <c r="E22345" s="105"/>
      <c r="F22345" s="105"/>
      <c r="I22345" s="105"/>
    </row>
    <row r="22346">
      <c r="C22346" s="225" t="str">
        <f>IFERROR(__xludf.DUMMYFUNCTION("""COMPUTED_VALUE"""),"")</f>
        <v/>
      </c>
      <c r="D22346" s="105"/>
      <c r="E22346" s="105"/>
      <c r="F22346" s="105"/>
      <c r="I22346" s="105"/>
    </row>
    <row r="22347">
      <c r="C22347" s="225" t="str">
        <f>IFERROR(__xludf.DUMMYFUNCTION("""COMPUTED_VALUE"""),"")</f>
        <v/>
      </c>
      <c r="D22347" s="105"/>
      <c r="E22347" s="105"/>
      <c r="F22347" s="105"/>
      <c r="I22347" s="105"/>
    </row>
    <row r="22348">
      <c r="C22348" s="225" t="str">
        <f>IFERROR(__xludf.DUMMYFUNCTION("""COMPUTED_VALUE"""),"")</f>
        <v/>
      </c>
      <c r="D22348" s="105"/>
      <c r="E22348" s="105"/>
      <c r="F22348" s="105"/>
      <c r="I22348" s="105"/>
    </row>
    <row r="22349">
      <c r="C22349" s="225" t="str">
        <f>IFERROR(__xludf.DUMMYFUNCTION("""COMPUTED_VALUE"""),"")</f>
        <v/>
      </c>
      <c r="D22349" s="105"/>
      <c r="E22349" s="105"/>
      <c r="F22349" s="105"/>
      <c r="I22349" s="105"/>
    </row>
    <row r="22350">
      <c r="C22350" s="225" t="str">
        <f>IFERROR(__xludf.DUMMYFUNCTION("""COMPUTED_VALUE"""),"")</f>
        <v/>
      </c>
      <c r="D22350" s="105"/>
      <c r="E22350" s="105"/>
      <c r="F22350" s="105"/>
      <c r="I22350" s="105"/>
    </row>
    <row r="22351">
      <c r="C22351" s="225" t="str">
        <f>IFERROR(__xludf.DUMMYFUNCTION("""COMPUTED_VALUE"""),"")</f>
        <v/>
      </c>
      <c r="D22351" s="105"/>
      <c r="E22351" s="105"/>
      <c r="F22351" s="105"/>
      <c r="I22351" s="105"/>
    </row>
    <row r="22352">
      <c r="C22352" s="225" t="str">
        <f>IFERROR(__xludf.DUMMYFUNCTION("""COMPUTED_VALUE"""),"")</f>
        <v/>
      </c>
      <c r="D22352" s="105"/>
      <c r="E22352" s="105"/>
      <c r="F22352" s="105"/>
      <c r="I22352" s="105"/>
    </row>
    <row r="22353">
      <c r="C22353" s="225" t="str">
        <f>IFERROR(__xludf.DUMMYFUNCTION("""COMPUTED_VALUE"""),"")</f>
        <v/>
      </c>
      <c r="D22353" s="105"/>
      <c r="E22353" s="105"/>
      <c r="F22353" s="105"/>
      <c r="I22353" s="105"/>
    </row>
    <row r="22354">
      <c r="C22354" s="225" t="str">
        <f>IFERROR(__xludf.DUMMYFUNCTION("""COMPUTED_VALUE"""),"")</f>
        <v/>
      </c>
      <c r="D22354" s="105"/>
      <c r="E22354" s="105"/>
      <c r="F22354" s="105"/>
      <c r="I22354" s="105"/>
    </row>
    <row r="22355">
      <c r="C22355" s="225" t="str">
        <f>IFERROR(__xludf.DUMMYFUNCTION("""COMPUTED_VALUE"""),"")</f>
        <v/>
      </c>
      <c r="D22355" s="105"/>
      <c r="E22355" s="105"/>
      <c r="F22355" s="105"/>
      <c r="I22355" s="105"/>
    </row>
    <row r="22356">
      <c r="C22356" s="225" t="str">
        <f>IFERROR(__xludf.DUMMYFUNCTION("""COMPUTED_VALUE"""),"")</f>
        <v/>
      </c>
      <c r="D22356" s="105"/>
      <c r="E22356" s="105"/>
      <c r="F22356" s="105"/>
      <c r="I22356" s="105"/>
    </row>
    <row r="22357">
      <c r="C22357" s="225" t="str">
        <f>IFERROR(__xludf.DUMMYFUNCTION("""COMPUTED_VALUE"""),"")</f>
        <v/>
      </c>
      <c r="D22357" s="105"/>
      <c r="E22357" s="105"/>
      <c r="F22357" s="105"/>
      <c r="I22357" s="105"/>
    </row>
    <row r="22358">
      <c r="C22358" s="225" t="str">
        <f>IFERROR(__xludf.DUMMYFUNCTION("""COMPUTED_VALUE"""),"")</f>
        <v/>
      </c>
      <c r="D22358" s="105"/>
      <c r="E22358" s="105"/>
      <c r="F22358" s="105"/>
      <c r="I22358" s="105"/>
    </row>
    <row r="22359">
      <c r="C22359" s="225" t="str">
        <f>IFERROR(__xludf.DUMMYFUNCTION("""COMPUTED_VALUE"""),"")</f>
        <v/>
      </c>
      <c r="D22359" s="105"/>
      <c r="E22359" s="105"/>
      <c r="F22359" s="105"/>
      <c r="I22359" s="105"/>
    </row>
    <row r="22360">
      <c r="C22360" s="225" t="str">
        <f>IFERROR(__xludf.DUMMYFUNCTION("""COMPUTED_VALUE"""),"")</f>
        <v/>
      </c>
      <c r="D22360" s="105"/>
      <c r="E22360" s="105"/>
      <c r="F22360" s="105"/>
      <c r="I22360" s="105"/>
    </row>
    <row r="22361">
      <c r="C22361" s="225" t="str">
        <f>IFERROR(__xludf.DUMMYFUNCTION("""COMPUTED_VALUE"""),"")</f>
        <v/>
      </c>
      <c r="D22361" s="105"/>
      <c r="E22361" s="105"/>
      <c r="F22361" s="105"/>
      <c r="I22361" s="105"/>
    </row>
    <row r="22362">
      <c r="C22362" s="225" t="str">
        <f>IFERROR(__xludf.DUMMYFUNCTION("""COMPUTED_VALUE"""),"")</f>
        <v/>
      </c>
      <c r="D22362" s="105"/>
      <c r="E22362" s="105"/>
      <c r="F22362" s="105"/>
      <c r="I22362" s="105"/>
    </row>
    <row r="22363">
      <c r="C22363" s="225" t="str">
        <f>IFERROR(__xludf.DUMMYFUNCTION("""COMPUTED_VALUE"""),"")</f>
        <v/>
      </c>
      <c r="D22363" s="105"/>
      <c r="E22363" s="105"/>
      <c r="F22363" s="105"/>
      <c r="I22363" s="105"/>
    </row>
    <row r="22364">
      <c r="C22364" s="225" t="str">
        <f>IFERROR(__xludf.DUMMYFUNCTION("""COMPUTED_VALUE"""),"")</f>
        <v/>
      </c>
      <c r="D22364" s="105"/>
      <c r="E22364" s="105"/>
      <c r="F22364" s="105"/>
      <c r="I22364" s="105"/>
    </row>
    <row r="22365">
      <c r="C22365" s="225" t="str">
        <f>IFERROR(__xludf.DUMMYFUNCTION("""COMPUTED_VALUE"""),"")</f>
        <v/>
      </c>
      <c r="D22365" s="105"/>
      <c r="E22365" s="105"/>
      <c r="F22365" s="105"/>
      <c r="I22365" s="105"/>
    </row>
    <row r="22366">
      <c r="C22366" s="225" t="str">
        <f>IFERROR(__xludf.DUMMYFUNCTION("""COMPUTED_VALUE"""),"")</f>
        <v/>
      </c>
      <c r="D22366" s="105"/>
      <c r="E22366" s="105"/>
      <c r="F22366" s="105"/>
      <c r="I22366" s="105"/>
    </row>
    <row r="22367">
      <c r="C22367" s="225" t="str">
        <f>IFERROR(__xludf.DUMMYFUNCTION("""COMPUTED_VALUE"""),"")</f>
        <v/>
      </c>
      <c r="D22367" s="105"/>
      <c r="E22367" s="105"/>
      <c r="F22367" s="105"/>
      <c r="I22367" s="105"/>
    </row>
    <row r="22368">
      <c r="C22368" s="225" t="str">
        <f>IFERROR(__xludf.DUMMYFUNCTION("""COMPUTED_VALUE"""),"")</f>
        <v/>
      </c>
      <c r="D22368" s="105"/>
      <c r="E22368" s="105"/>
      <c r="F22368" s="105"/>
      <c r="I22368" s="105"/>
    </row>
    <row r="22369">
      <c r="C22369" s="225" t="str">
        <f>IFERROR(__xludf.DUMMYFUNCTION("""COMPUTED_VALUE"""),"")</f>
        <v/>
      </c>
      <c r="D22369" s="105"/>
      <c r="E22369" s="105"/>
      <c r="F22369" s="105"/>
      <c r="I22369" s="105"/>
    </row>
    <row r="22370">
      <c r="C22370" s="225" t="str">
        <f>IFERROR(__xludf.DUMMYFUNCTION("""COMPUTED_VALUE"""),"")</f>
        <v/>
      </c>
      <c r="D22370" s="105"/>
      <c r="E22370" s="105"/>
      <c r="F22370" s="105"/>
      <c r="I22370" s="105"/>
    </row>
    <row r="22371">
      <c r="C22371" s="225" t="str">
        <f>IFERROR(__xludf.DUMMYFUNCTION("""COMPUTED_VALUE"""),"")</f>
        <v/>
      </c>
      <c r="D22371" s="105"/>
      <c r="E22371" s="105"/>
      <c r="F22371" s="105"/>
      <c r="I22371" s="105"/>
    </row>
    <row r="22372">
      <c r="C22372" s="225" t="str">
        <f>IFERROR(__xludf.DUMMYFUNCTION("""COMPUTED_VALUE"""),"")</f>
        <v/>
      </c>
      <c r="D22372" s="105"/>
      <c r="E22372" s="105"/>
      <c r="F22372" s="105"/>
      <c r="I22372" s="105"/>
    </row>
    <row r="22373">
      <c r="C22373" s="225" t="str">
        <f>IFERROR(__xludf.DUMMYFUNCTION("""COMPUTED_VALUE"""),"")</f>
        <v/>
      </c>
      <c r="D22373" s="105"/>
      <c r="E22373" s="105"/>
      <c r="F22373" s="105"/>
      <c r="I22373" s="105"/>
    </row>
    <row r="22374">
      <c r="C22374" s="225" t="str">
        <f>IFERROR(__xludf.DUMMYFUNCTION("""COMPUTED_VALUE"""),"")</f>
        <v/>
      </c>
      <c r="D22374" s="105"/>
      <c r="E22374" s="105"/>
      <c r="F22374" s="105"/>
      <c r="I22374" s="105"/>
    </row>
    <row r="22375">
      <c r="C22375" s="225" t="str">
        <f>IFERROR(__xludf.DUMMYFUNCTION("""COMPUTED_VALUE"""),"")</f>
        <v/>
      </c>
      <c r="D22375" s="105"/>
      <c r="E22375" s="105"/>
      <c r="F22375" s="105"/>
      <c r="I22375" s="105"/>
    </row>
    <row r="22376">
      <c r="C22376" s="225" t="str">
        <f>IFERROR(__xludf.DUMMYFUNCTION("""COMPUTED_VALUE"""),"")</f>
        <v/>
      </c>
      <c r="D22376" s="105"/>
      <c r="E22376" s="105"/>
      <c r="F22376" s="105"/>
      <c r="I22376" s="105"/>
    </row>
    <row r="22377">
      <c r="C22377" s="225" t="str">
        <f>IFERROR(__xludf.DUMMYFUNCTION("""COMPUTED_VALUE"""),"")</f>
        <v/>
      </c>
      <c r="D22377" s="105"/>
      <c r="E22377" s="105"/>
      <c r="F22377" s="105"/>
      <c r="I22377" s="105"/>
    </row>
    <row r="22378">
      <c r="C22378" s="225" t="str">
        <f>IFERROR(__xludf.DUMMYFUNCTION("""COMPUTED_VALUE"""),"")</f>
        <v/>
      </c>
      <c r="D22378" s="105"/>
      <c r="E22378" s="105"/>
      <c r="F22378" s="105"/>
      <c r="I22378" s="105"/>
    </row>
    <row r="22379">
      <c r="C22379" s="225" t="str">
        <f>IFERROR(__xludf.DUMMYFUNCTION("""COMPUTED_VALUE"""),"")</f>
        <v/>
      </c>
      <c r="D22379" s="105"/>
      <c r="E22379" s="105"/>
      <c r="F22379" s="105"/>
      <c r="I22379" s="105"/>
    </row>
    <row r="22380">
      <c r="C22380" s="225" t="str">
        <f>IFERROR(__xludf.DUMMYFUNCTION("""COMPUTED_VALUE"""),"")</f>
        <v/>
      </c>
      <c r="D22380" s="105"/>
      <c r="E22380" s="105"/>
      <c r="F22380" s="105"/>
      <c r="I22380" s="105"/>
    </row>
    <row r="22381">
      <c r="C22381" s="225" t="str">
        <f>IFERROR(__xludf.DUMMYFUNCTION("""COMPUTED_VALUE"""),"")</f>
        <v/>
      </c>
      <c r="D22381" s="105"/>
      <c r="E22381" s="105"/>
      <c r="F22381" s="105"/>
      <c r="I22381" s="105"/>
    </row>
    <row r="22382">
      <c r="C22382" s="225" t="str">
        <f>IFERROR(__xludf.DUMMYFUNCTION("""COMPUTED_VALUE"""),"")</f>
        <v/>
      </c>
      <c r="D22382" s="105"/>
      <c r="E22382" s="105"/>
      <c r="F22382" s="105"/>
      <c r="I22382" s="105"/>
    </row>
    <row r="22383">
      <c r="C22383" s="225" t="str">
        <f>IFERROR(__xludf.DUMMYFUNCTION("""COMPUTED_VALUE"""),"")</f>
        <v/>
      </c>
      <c r="D22383" s="105"/>
      <c r="E22383" s="105"/>
      <c r="F22383" s="105"/>
      <c r="I22383" s="105"/>
    </row>
    <row r="22384">
      <c r="C22384" s="225" t="str">
        <f>IFERROR(__xludf.DUMMYFUNCTION("""COMPUTED_VALUE"""),"")</f>
        <v/>
      </c>
      <c r="D22384" s="105"/>
      <c r="E22384" s="105"/>
      <c r="F22384" s="105"/>
      <c r="I22384" s="105"/>
    </row>
    <row r="22385">
      <c r="C22385" s="225" t="str">
        <f>IFERROR(__xludf.DUMMYFUNCTION("""COMPUTED_VALUE"""),"")</f>
        <v/>
      </c>
      <c r="D22385" s="105"/>
      <c r="E22385" s="105"/>
      <c r="F22385" s="105"/>
      <c r="I22385" s="105"/>
    </row>
    <row r="22386">
      <c r="C22386" s="225" t="str">
        <f>IFERROR(__xludf.DUMMYFUNCTION("""COMPUTED_VALUE"""),"")</f>
        <v/>
      </c>
      <c r="D22386" s="105"/>
      <c r="E22386" s="105"/>
      <c r="F22386" s="105"/>
      <c r="I22386" s="105"/>
    </row>
    <row r="22387">
      <c r="C22387" s="225" t="str">
        <f>IFERROR(__xludf.DUMMYFUNCTION("""COMPUTED_VALUE"""),"")</f>
        <v/>
      </c>
      <c r="D22387" s="105"/>
      <c r="E22387" s="105"/>
      <c r="F22387" s="105"/>
      <c r="I22387" s="105"/>
    </row>
    <row r="22388">
      <c r="C22388" s="225" t="str">
        <f>IFERROR(__xludf.DUMMYFUNCTION("""COMPUTED_VALUE"""),"")</f>
        <v/>
      </c>
      <c r="D22388" s="105"/>
      <c r="E22388" s="105"/>
      <c r="F22388" s="105"/>
      <c r="I22388" s="105"/>
    </row>
    <row r="22389">
      <c r="C22389" s="225" t="str">
        <f>IFERROR(__xludf.DUMMYFUNCTION("""COMPUTED_VALUE"""),"")</f>
        <v/>
      </c>
      <c r="D22389" s="105"/>
      <c r="E22389" s="105"/>
      <c r="F22389" s="105"/>
      <c r="I22389" s="105"/>
    </row>
    <row r="22390">
      <c r="C22390" s="225" t="str">
        <f>IFERROR(__xludf.DUMMYFUNCTION("""COMPUTED_VALUE"""),"")</f>
        <v/>
      </c>
      <c r="D22390" s="105"/>
      <c r="E22390" s="105"/>
      <c r="F22390" s="105"/>
      <c r="I22390" s="105"/>
    </row>
    <row r="22391">
      <c r="C22391" s="225" t="str">
        <f>IFERROR(__xludf.DUMMYFUNCTION("""COMPUTED_VALUE"""),"")</f>
        <v/>
      </c>
      <c r="D22391" s="105"/>
      <c r="E22391" s="105"/>
      <c r="F22391" s="105"/>
      <c r="I22391" s="105"/>
    </row>
    <row r="22392">
      <c r="C22392" s="225" t="str">
        <f>IFERROR(__xludf.DUMMYFUNCTION("""COMPUTED_VALUE"""),"")</f>
        <v/>
      </c>
      <c r="D22392" s="105"/>
      <c r="E22392" s="105"/>
      <c r="F22392" s="105"/>
      <c r="I22392" s="105"/>
    </row>
    <row r="22393">
      <c r="C22393" s="225" t="str">
        <f>IFERROR(__xludf.DUMMYFUNCTION("""COMPUTED_VALUE"""),"")</f>
        <v/>
      </c>
      <c r="D22393" s="105"/>
      <c r="E22393" s="105"/>
      <c r="F22393" s="105"/>
      <c r="I22393" s="105"/>
    </row>
    <row r="22394">
      <c r="C22394" s="225" t="str">
        <f>IFERROR(__xludf.DUMMYFUNCTION("""COMPUTED_VALUE"""),"")</f>
        <v/>
      </c>
      <c r="D22394" s="105"/>
      <c r="E22394" s="105"/>
      <c r="F22394" s="105"/>
      <c r="I22394" s="105"/>
    </row>
    <row r="22395">
      <c r="C22395" s="225" t="str">
        <f>IFERROR(__xludf.DUMMYFUNCTION("""COMPUTED_VALUE"""),"")</f>
        <v/>
      </c>
      <c r="D22395" s="105"/>
      <c r="E22395" s="105"/>
      <c r="F22395" s="105"/>
      <c r="I22395" s="105"/>
    </row>
    <row r="22396">
      <c r="C22396" s="225" t="str">
        <f>IFERROR(__xludf.DUMMYFUNCTION("""COMPUTED_VALUE"""),"")</f>
        <v/>
      </c>
      <c r="D22396" s="105"/>
      <c r="E22396" s="105"/>
      <c r="F22396" s="105"/>
      <c r="I22396" s="105"/>
    </row>
    <row r="22397">
      <c r="C22397" s="225" t="str">
        <f>IFERROR(__xludf.DUMMYFUNCTION("""COMPUTED_VALUE"""),"")</f>
        <v/>
      </c>
      <c r="D22397" s="105"/>
      <c r="E22397" s="105"/>
      <c r="F22397" s="105"/>
      <c r="I22397" s="105"/>
    </row>
    <row r="22398">
      <c r="C22398" s="225" t="str">
        <f>IFERROR(__xludf.DUMMYFUNCTION("""COMPUTED_VALUE"""),"")</f>
        <v/>
      </c>
      <c r="D22398" s="105"/>
      <c r="E22398" s="105"/>
      <c r="F22398" s="105"/>
      <c r="I22398" s="105"/>
    </row>
    <row r="22399">
      <c r="C22399" s="225" t="str">
        <f>IFERROR(__xludf.DUMMYFUNCTION("""COMPUTED_VALUE"""),"")</f>
        <v/>
      </c>
      <c r="D22399" s="105"/>
      <c r="E22399" s="105"/>
      <c r="F22399" s="105"/>
      <c r="I22399" s="105"/>
    </row>
    <row r="22400">
      <c r="C22400" s="225" t="str">
        <f>IFERROR(__xludf.DUMMYFUNCTION("""COMPUTED_VALUE"""),"")</f>
        <v/>
      </c>
      <c r="D22400" s="105"/>
      <c r="E22400" s="105"/>
      <c r="F22400" s="105"/>
      <c r="I22400" s="105"/>
    </row>
    <row r="22401">
      <c r="C22401" s="225" t="str">
        <f>IFERROR(__xludf.DUMMYFUNCTION("""COMPUTED_VALUE"""),"")</f>
        <v/>
      </c>
      <c r="D22401" s="105"/>
      <c r="E22401" s="105"/>
      <c r="F22401" s="105"/>
      <c r="I22401" s="105"/>
    </row>
    <row r="22402">
      <c r="C22402" s="225" t="str">
        <f>IFERROR(__xludf.DUMMYFUNCTION("""COMPUTED_VALUE"""),"")</f>
        <v/>
      </c>
      <c r="D22402" s="105"/>
      <c r="E22402" s="105"/>
      <c r="F22402" s="105"/>
      <c r="I22402" s="105"/>
    </row>
    <row r="22403">
      <c r="C22403" s="225" t="str">
        <f>IFERROR(__xludf.DUMMYFUNCTION("""COMPUTED_VALUE"""),"")</f>
        <v/>
      </c>
      <c r="D22403" s="105"/>
      <c r="E22403" s="105"/>
      <c r="F22403" s="105"/>
      <c r="I22403" s="105"/>
    </row>
    <row r="22404">
      <c r="C22404" s="225" t="str">
        <f>IFERROR(__xludf.DUMMYFUNCTION("""COMPUTED_VALUE"""),"")</f>
        <v/>
      </c>
      <c r="D22404" s="105"/>
      <c r="E22404" s="105"/>
      <c r="F22404" s="105"/>
      <c r="I22404" s="105"/>
    </row>
    <row r="22405">
      <c r="C22405" s="225" t="str">
        <f>IFERROR(__xludf.DUMMYFUNCTION("""COMPUTED_VALUE"""),"")</f>
        <v/>
      </c>
      <c r="D22405" s="105"/>
      <c r="E22405" s="105"/>
      <c r="F22405" s="105"/>
      <c r="I22405" s="105"/>
    </row>
    <row r="22406">
      <c r="C22406" s="225" t="str">
        <f>IFERROR(__xludf.DUMMYFUNCTION("""COMPUTED_VALUE"""),"")</f>
        <v/>
      </c>
      <c r="D22406" s="105"/>
      <c r="E22406" s="105"/>
      <c r="F22406" s="105"/>
      <c r="I22406" s="105"/>
    </row>
    <row r="22407">
      <c r="C22407" s="225" t="str">
        <f>IFERROR(__xludf.DUMMYFUNCTION("""COMPUTED_VALUE"""),"")</f>
        <v/>
      </c>
      <c r="D22407" s="105"/>
      <c r="E22407" s="105"/>
      <c r="F22407" s="105"/>
      <c r="I22407" s="105"/>
    </row>
    <row r="22408">
      <c r="C22408" s="225" t="str">
        <f>IFERROR(__xludf.DUMMYFUNCTION("""COMPUTED_VALUE"""),"")</f>
        <v/>
      </c>
      <c r="D22408" s="105"/>
      <c r="E22408" s="105"/>
      <c r="F22408" s="105"/>
      <c r="I22408" s="105"/>
    </row>
    <row r="22409">
      <c r="C22409" s="225" t="str">
        <f>IFERROR(__xludf.DUMMYFUNCTION("""COMPUTED_VALUE"""),"")</f>
        <v/>
      </c>
      <c r="D22409" s="105"/>
      <c r="E22409" s="105"/>
      <c r="F22409" s="105"/>
      <c r="I22409" s="105"/>
    </row>
    <row r="22410">
      <c r="C22410" s="225" t="str">
        <f>IFERROR(__xludf.DUMMYFUNCTION("""COMPUTED_VALUE"""),"")</f>
        <v/>
      </c>
      <c r="D22410" s="105"/>
      <c r="E22410" s="105"/>
      <c r="F22410" s="105"/>
      <c r="I22410" s="105"/>
    </row>
    <row r="22411">
      <c r="C22411" s="225" t="str">
        <f>IFERROR(__xludf.DUMMYFUNCTION("""COMPUTED_VALUE"""),"")</f>
        <v/>
      </c>
      <c r="D22411" s="105"/>
      <c r="E22411" s="105"/>
      <c r="F22411" s="105"/>
      <c r="I22411" s="105"/>
    </row>
    <row r="22412">
      <c r="C22412" s="225" t="str">
        <f>IFERROR(__xludf.DUMMYFUNCTION("""COMPUTED_VALUE"""),"")</f>
        <v/>
      </c>
      <c r="D22412" s="105"/>
      <c r="E22412" s="105"/>
      <c r="F22412" s="105"/>
      <c r="I22412" s="105"/>
    </row>
    <row r="22413">
      <c r="C22413" s="225" t="str">
        <f>IFERROR(__xludf.DUMMYFUNCTION("""COMPUTED_VALUE"""),"")</f>
        <v/>
      </c>
      <c r="D22413" s="105"/>
      <c r="E22413" s="105"/>
      <c r="F22413" s="105"/>
      <c r="I22413" s="105"/>
    </row>
    <row r="22414">
      <c r="C22414" s="225" t="str">
        <f>IFERROR(__xludf.DUMMYFUNCTION("""COMPUTED_VALUE"""),"")</f>
        <v/>
      </c>
      <c r="D22414" s="105"/>
      <c r="E22414" s="105"/>
      <c r="F22414" s="105"/>
      <c r="I22414" s="105"/>
    </row>
    <row r="22415">
      <c r="C22415" s="225" t="str">
        <f>IFERROR(__xludf.DUMMYFUNCTION("""COMPUTED_VALUE"""),"")</f>
        <v/>
      </c>
      <c r="D22415" s="105"/>
      <c r="E22415" s="105"/>
      <c r="F22415" s="105"/>
      <c r="I22415" s="105"/>
    </row>
    <row r="22416">
      <c r="C22416" s="225" t="str">
        <f>IFERROR(__xludf.DUMMYFUNCTION("""COMPUTED_VALUE"""),"")</f>
        <v/>
      </c>
      <c r="D22416" s="105"/>
      <c r="E22416" s="105"/>
      <c r="F22416" s="105"/>
      <c r="I22416" s="105"/>
    </row>
    <row r="22417">
      <c r="C22417" s="225" t="str">
        <f>IFERROR(__xludf.DUMMYFUNCTION("""COMPUTED_VALUE"""),"")</f>
        <v/>
      </c>
      <c r="D22417" s="105"/>
      <c r="E22417" s="105"/>
      <c r="F22417" s="105"/>
      <c r="I22417" s="105"/>
    </row>
    <row r="22418">
      <c r="C22418" s="225" t="str">
        <f>IFERROR(__xludf.DUMMYFUNCTION("""COMPUTED_VALUE"""),"")</f>
        <v/>
      </c>
      <c r="D22418" s="105"/>
      <c r="E22418" s="105"/>
      <c r="F22418" s="105"/>
      <c r="I22418" s="105"/>
    </row>
    <row r="22419">
      <c r="C22419" s="225" t="str">
        <f>IFERROR(__xludf.DUMMYFUNCTION("""COMPUTED_VALUE"""),"")</f>
        <v/>
      </c>
      <c r="D22419" s="105"/>
      <c r="E22419" s="105"/>
      <c r="F22419" s="105"/>
      <c r="I22419" s="105"/>
    </row>
    <row r="22420">
      <c r="C22420" s="225" t="str">
        <f>IFERROR(__xludf.DUMMYFUNCTION("""COMPUTED_VALUE"""),"")</f>
        <v/>
      </c>
      <c r="D22420" s="105"/>
      <c r="E22420" s="105"/>
      <c r="F22420" s="105"/>
      <c r="I22420" s="105"/>
    </row>
    <row r="22421">
      <c r="C22421" s="225" t="str">
        <f>IFERROR(__xludf.DUMMYFUNCTION("""COMPUTED_VALUE"""),"")</f>
        <v/>
      </c>
      <c r="D22421" s="105"/>
      <c r="E22421" s="105"/>
      <c r="F22421" s="105"/>
      <c r="I22421" s="105"/>
    </row>
    <row r="22422">
      <c r="C22422" s="225" t="str">
        <f>IFERROR(__xludf.DUMMYFUNCTION("""COMPUTED_VALUE"""),"")</f>
        <v/>
      </c>
      <c r="D22422" s="105"/>
      <c r="E22422" s="105"/>
      <c r="F22422" s="105"/>
      <c r="I22422" s="105"/>
    </row>
    <row r="22423">
      <c r="C22423" s="225" t="str">
        <f>IFERROR(__xludf.DUMMYFUNCTION("""COMPUTED_VALUE"""),"")</f>
        <v/>
      </c>
      <c r="D22423" s="105"/>
      <c r="E22423" s="105"/>
      <c r="F22423" s="105"/>
      <c r="I22423" s="105"/>
    </row>
    <row r="22424">
      <c r="C22424" s="225" t="str">
        <f>IFERROR(__xludf.DUMMYFUNCTION("""COMPUTED_VALUE"""),"")</f>
        <v/>
      </c>
      <c r="D22424" s="105"/>
      <c r="E22424" s="105"/>
      <c r="F22424" s="105"/>
      <c r="I22424" s="105"/>
    </row>
    <row r="22425">
      <c r="C22425" s="225" t="str">
        <f>IFERROR(__xludf.DUMMYFUNCTION("""COMPUTED_VALUE"""),"")</f>
        <v/>
      </c>
      <c r="D22425" s="105"/>
      <c r="E22425" s="105"/>
      <c r="F22425" s="105"/>
      <c r="I22425" s="105"/>
    </row>
    <row r="22426">
      <c r="C22426" s="225" t="str">
        <f>IFERROR(__xludf.DUMMYFUNCTION("""COMPUTED_VALUE"""),"")</f>
        <v/>
      </c>
      <c r="D22426" s="105"/>
      <c r="E22426" s="105"/>
      <c r="F22426" s="105"/>
      <c r="I22426" s="105"/>
    </row>
    <row r="22427">
      <c r="C22427" s="225" t="str">
        <f>IFERROR(__xludf.DUMMYFUNCTION("""COMPUTED_VALUE"""),"")</f>
        <v/>
      </c>
      <c r="D22427" s="105"/>
      <c r="E22427" s="105"/>
      <c r="F22427" s="105"/>
      <c r="I22427" s="105"/>
    </row>
    <row r="22428">
      <c r="C22428" s="225" t="str">
        <f>IFERROR(__xludf.DUMMYFUNCTION("""COMPUTED_VALUE"""),"")</f>
        <v/>
      </c>
      <c r="D22428" s="105"/>
      <c r="E22428" s="105"/>
      <c r="F22428" s="105"/>
      <c r="I22428" s="105"/>
    </row>
    <row r="22429">
      <c r="C22429" s="225" t="str">
        <f>IFERROR(__xludf.DUMMYFUNCTION("""COMPUTED_VALUE"""),"")</f>
        <v/>
      </c>
      <c r="D22429" s="105"/>
      <c r="E22429" s="105"/>
      <c r="F22429" s="105"/>
      <c r="I22429" s="105"/>
    </row>
    <row r="22430">
      <c r="C22430" s="225" t="str">
        <f>IFERROR(__xludf.DUMMYFUNCTION("""COMPUTED_VALUE"""),"")</f>
        <v/>
      </c>
      <c r="D22430" s="105"/>
      <c r="E22430" s="105"/>
      <c r="F22430" s="105"/>
      <c r="I22430" s="105"/>
    </row>
    <row r="22431">
      <c r="C22431" s="225" t="str">
        <f>IFERROR(__xludf.DUMMYFUNCTION("""COMPUTED_VALUE"""),"")</f>
        <v/>
      </c>
      <c r="D22431" s="105"/>
      <c r="E22431" s="105"/>
      <c r="F22431" s="105"/>
      <c r="I22431" s="105"/>
    </row>
    <row r="22432">
      <c r="C22432" s="225" t="str">
        <f>IFERROR(__xludf.DUMMYFUNCTION("""COMPUTED_VALUE"""),"")</f>
        <v/>
      </c>
      <c r="D22432" s="105"/>
      <c r="E22432" s="105"/>
      <c r="F22432" s="105"/>
      <c r="I22432" s="105"/>
    </row>
    <row r="22433">
      <c r="C22433" s="225" t="str">
        <f>IFERROR(__xludf.DUMMYFUNCTION("""COMPUTED_VALUE"""),"")</f>
        <v/>
      </c>
      <c r="D22433" s="105"/>
      <c r="E22433" s="105"/>
      <c r="F22433" s="105"/>
      <c r="I22433" s="105"/>
    </row>
    <row r="22434">
      <c r="C22434" s="225" t="str">
        <f>IFERROR(__xludf.DUMMYFUNCTION("""COMPUTED_VALUE"""),"")</f>
        <v/>
      </c>
      <c r="D22434" s="105"/>
      <c r="E22434" s="105"/>
      <c r="F22434" s="105"/>
      <c r="I22434" s="105"/>
    </row>
    <row r="22435">
      <c r="C22435" s="225" t="str">
        <f>IFERROR(__xludf.DUMMYFUNCTION("""COMPUTED_VALUE"""),"")</f>
        <v/>
      </c>
      <c r="D22435" s="105"/>
      <c r="E22435" s="105"/>
      <c r="F22435" s="105"/>
      <c r="I22435" s="105"/>
    </row>
    <row r="22436">
      <c r="C22436" s="225" t="str">
        <f>IFERROR(__xludf.DUMMYFUNCTION("""COMPUTED_VALUE"""),"")</f>
        <v/>
      </c>
      <c r="D22436" s="105"/>
      <c r="E22436" s="105"/>
      <c r="F22436" s="105"/>
      <c r="I22436" s="105"/>
    </row>
    <row r="22437">
      <c r="C22437" s="225" t="str">
        <f>IFERROR(__xludf.DUMMYFUNCTION("""COMPUTED_VALUE"""),"")</f>
        <v/>
      </c>
      <c r="D22437" s="105"/>
      <c r="E22437" s="105"/>
      <c r="F22437" s="105"/>
      <c r="I22437" s="105"/>
    </row>
    <row r="22438">
      <c r="C22438" s="225" t="str">
        <f>IFERROR(__xludf.DUMMYFUNCTION("""COMPUTED_VALUE"""),"")</f>
        <v/>
      </c>
      <c r="D22438" s="105"/>
      <c r="E22438" s="105"/>
      <c r="F22438" s="105"/>
      <c r="I22438" s="105"/>
    </row>
    <row r="22439">
      <c r="C22439" s="225" t="str">
        <f>IFERROR(__xludf.DUMMYFUNCTION("""COMPUTED_VALUE"""),"")</f>
        <v/>
      </c>
      <c r="D22439" s="105"/>
      <c r="E22439" s="105"/>
      <c r="F22439" s="105"/>
      <c r="I22439" s="105"/>
    </row>
    <row r="22440">
      <c r="C22440" s="225" t="str">
        <f>IFERROR(__xludf.DUMMYFUNCTION("""COMPUTED_VALUE"""),"")</f>
        <v/>
      </c>
      <c r="D22440" s="105"/>
      <c r="E22440" s="105"/>
      <c r="F22440" s="105"/>
      <c r="I22440" s="105"/>
    </row>
    <row r="22441">
      <c r="C22441" s="225" t="str">
        <f>IFERROR(__xludf.DUMMYFUNCTION("""COMPUTED_VALUE"""),"")</f>
        <v/>
      </c>
      <c r="D22441" s="105"/>
      <c r="E22441" s="105"/>
      <c r="F22441" s="105"/>
      <c r="I22441" s="105"/>
    </row>
    <row r="22442">
      <c r="C22442" s="225" t="str">
        <f>IFERROR(__xludf.DUMMYFUNCTION("""COMPUTED_VALUE"""),"")</f>
        <v/>
      </c>
      <c r="D22442" s="105"/>
      <c r="E22442" s="105"/>
      <c r="F22442" s="105"/>
      <c r="I22442" s="105"/>
    </row>
    <row r="22443">
      <c r="C22443" s="225" t="str">
        <f>IFERROR(__xludf.DUMMYFUNCTION("""COMPUTED_VALUE"""),"")</f>
        <v/>
      </c>
      <c r="D22443" s="105"/>
      <c r="E22443" s="105"/>
      <c r="F22443" s="105"/>
      <c r="I22443" s="105"/>
    </row>
    <row r="22444">
      <c r="C22444" s="225" t="str">
        <f>IFERROR(__xludf.DUMMYFUNCTION("""COMPUTED_VALUE"""),"")</f>
        <v/>
      </c>
      <c r="D22444" s="105"/>
      <c r="E22444" s="105"/>
      <c r="F22444" s="105"/>
      <c r="I22444" s="105"/>
    </row>
    <row r="22445">
      <c r="C22445" s="225" t="str">
        <f>IFERROR(__xludf.DUMMYFUNCTION("""COMPUTED_VALUE"""),"")</f>
        <v/>
      </c>
      <c r="D22445" s="105"/>
      <c r="E22445" s="105"/>
      <c r="F22445" s="105"/>
      <c r="I22445" s="105"/>
    </row>
    <row r="22446">
      <c r="C22446" s="225" t="str">
        <f>IFERROR(__xludf.DUMMYFUNCTION("""COMPUTED_VALUE"""),"")</f>
        <v/>
      </c>
      <c r="D22446" s="105"/>
      <c r="E22446" s="105"/>
      <c r="F22446" s="105"/>
      <c r="I22446" s="105"/>
    </row>
    <row r="22447">
      <c r="C22447" s="225" t="str">
        <f>IFERROR(__xludf.DUMMYFUNCTION("""COMPUTED_VALUE"""),"")</f>
        <v/>
      </c>
      <c r="D22447" s="105"/>
      <c r="E22447" s="105"/>
      <c r="F22447" s="105"/>
      <c r="I22447" s="105"/>
    </row>
    <row r="22448">
      <c r="C22448" s="225" t="str">
        <f>IFERROR(__xludf.DUMMYFUNCTION("""COMPUTED_VALUE"""),"")</f>
        <v/>
      </c>
      <c r="D22448" s="105"/>
      <c r="E22448" s="105"/>
      <c r="F22448" s="105"/>
      <c r="I22448" s="105"/>
    </row>
    <row r="22449">
      <c r="C22449" s="225" t="str">
        <f>IFERROR(__xludf.DUMMYFUNCTION("""COMPUTED_VALUE"""),"")</f>
        <v/>
      </c>
      <c r="D22449" s="105"/>
      <c r="E22449" s="105"/>
      <c r="F22449" s="105"/>
      <c r="I22449" s="105"/>
    </row>
    <row r="22450">
      <c r="C22450" s="225" t="str">
        <f>IFERROR(__xludf.DUMMYFUNCTION("""COMPUTED_VALUE"""),"")</f>
        <v/>
      </c>
      <c r="D22450" s="105"/>
      <c r="E22450" s="105"/>
      <c r="F22450" s="105"/>
      <c r="I22450" s="105"/>
    </row>
    <row r="22451">
      <c r="C22451" s="225" t="str">
        <f>IFERROR(__xludf.DUMMYFUNCTION("""COMPUTED_VALUE"""),"")</f>
        <v/>
      </c>
      <c r="D22451" s="105"/>
      <c r="E22451" s="105"/>
      <c r="F22451" s="105"/>
      <c r="I22451" s="105"/>
    </row>
    <row r="22452">
      <c r="C22452" s="225" t="str">
        <f>IFERROR(__xludf.DUMMYFUNCTION("""COMPUTED_VALUE"""),"")</f>
        <v/>
      </c>
      <c r="D22452" s="105"/>
      <c r="E22452" s="105"/>
      <c r="F22452" s="105"/>
      <c r="I22452" s="105"/>
    </row>
    <row r="22453">
      <c r="C22453" s="225" t="str">
        <f>IFERROR(__xludf.DUMMYFUNCTION("""COMPUTED_VALUE"""),"")</f>
        <v/>
      </c>
      <c r="D22453" s="105"/>
      <c r="E22453" s="105"/>
      <c r="F22453" s="105"/>
      <c r="I22453" s="105"/>
    </row>
    <row r="22454">
      <c r="C22454" s="225" t="str">
        <f>IFERROR(__xludf.DUMMYFUNCTION("""COMPUTED_VALUE"""),"")</f>
        <v/>
      </c>
      <c r="D22454" s="105"/>
      <c r="E22454" s="105"/>
      <c r="F22454" s="105"/>
      <c r="I22454" s="105"/>
    </row>
    <row r="22455">
      <c r="C22455" s="225" t="str">
        <f>IFERROR(__xludf.DUMMYFUNCTION("""COMPUTED_VALUE"""),"")</f>
        <v/>
      </c>
      <c r="D22455" s="105"/>
      <c r="E22455" s="105"/>
      <c r="F22455" s="105"/>
      <c r="I22455" s="105"/>
    </row>
    <row r="22456">
      <c r="C22456" s="225" t="str">
        <f>IFERROR(__xludf.DUMMYFUNCTION("""COMPUTED_VALUE"""),"")</f>
        <v/>
      </c>
      <c r="D22456" s="105"/>
      <c r="E22456" s="105"/>
      <c r="F22456" s="105"/>
      <c r="I22456" s="105"/>
    </row>
    <row r="22457">
      <c r="C22457" s="225" t="str">
        <f>IFERROR(__xludf.DUMMYFUNCTION("""COMPUTED_VALUE"""),"")</f>
        <v/>
      </c>
      <c r="D22457" s="105"/>
      <c r="E22457" s="105"/>
      <c r="F22457" s="105"/>
      <c r="I22457" s="105"/>
    </row>
    <row r="22458">
      <c r="C22458" s="225" t="str">
        <f>IFERROR(__xludf.DUMMYFUNCTION("""COMPUTED_VALUE"""),"")</f>
        <v/>
      </c>
      <c r="D22458" s="105"/>
      <c r="E22458" s="105"/>
      <c r="F22458" s="105"/>
      <c r="I22458" s="105"/>
    </row>
    <row r="22459">
      <c r="C22459" s="225" t="str">
        <f>IFERROR(__xludf.DUMMYFUNCTION("""COMPUTED_VALUE"""),"")</f>
        <v/>
      </c>
      <c r="D22459" s="105"/>
      <c r="E22459" s="105"/>
      <c r="F22459" s="105"/>
      <c r="I22459" s="105"/>
    </row>
    <row r="22460">
      <c r="C22460" s="225" t="str">
        <f>IFERROR(__xludf.DUMMYFUNCTION("""COMPUTED_VALUE"""),"")</f>
        <v/>
      </c>
      <c r="D22460" s="105"/>
      <c r="E22460" s="105"/>
      <c r="F22460" s="105"/>
      <c r="I22460" s="105"/>
    </row>
    <row r="22461">
      <c r="C22461" s="225" t="str">
        <f>IFERROR(__xludf.DUMMYFUNCTION("""COMPUTED_VALUE"""),"")</f>
        <v/>
      </c>
      <c r="D22461" s="105"/>
      <c r="E22461" s="105"/>
      <c r="F22461" s="105"/>
      <c r="I22461" s="105"/>
    </row>
    <row r="22462">
      <c r="C22462" s="225" t="str">
        <f>IFERROR(__xludf.DUMMYFUNCTION("""COMPUTED_VALUE"""),"")</f>
        <v/>
      </c>
      <c r="D22462" s="105"/>
      <c r="E22462" s="105"/>
      <c r="F22462" s="105"/>
      <c r="I22462" s="105"/>
    </row>
    <row r="22463">
      <c r="C22463" s="225" t="str">
        <f>IFERROR(__xludf.DUMMYFUNCTION("""COMPUTED_VALUE"""),"")</f>
        <v/>
      </c>
      <c r="D22463" s="105"/>
      <c r="E22463" s="105"/>
      <c r="F22463" s="105"/>
      <c r="I22463" s="105"/>
    </row>
    <row r="22464">
      <c r="C22464" s="225" t="str">
        <f>IFERROR(__xludf.DUMMYFUNCTION("""COMPUTED_VALUE"""),"")</f>
        <v/>
      </c>
      <c r="D22464" s="105"/>
      <c r="E22464" s="105"/>
      <c r="F22464" s="105"/>
      <c r="I22464" s="105"/>
    </row>
    <row r="22465">
      <c r="C22465" s="225" t="str">
        <f>IFERROR(__xludf.DUMMYFUNCTION("""COMPUTED_VALUE"""),"")</f>
        <v/>
      </c>
      <c r="D22465" s="105"/>
      <c r="E22465" s="105"/>
      <c r="F22465" s="105"/>
      <c r="I22465" s="105"/>
    </row>
    <row r="22466">
      <c r="C22466" s="225" t="str">
        <f>IFERROR(__xludf.DUMMYFUNCTION("""COMPUTED_VALUE"""),"")</f>
        <v/>
      </c>
      <c r="D22466" s="105"/>
      <c r="E22466" s="105"/>
      <c r="F22466" s="105"/>
      <c r="I22466" s="105"/>
    </row>
    <row r="22467">
      <c r="C22467" s="225" t="str">
        <f>IFERROR(__xludf.DUMMYFUNCTION("""COMPUTED_VALUE"""),"")</f>
        <v/>
      </c>
      <c r="D22467" s="105"/>
      <c r="E22467" s="105"/>
      <c r="F22467" s="105"/>
      <c r="I22467" s="105"/>
    </row>
    <row r="22468">
      <c r="C22468" s="225" t="str">
        <f>IFERROR(__xludf.DUMMYFUNCTION("""COMPUTED_VALUE"""),"")</f>
        <v/>
      </c>
      <c r="D22468" s="105"/>
      <c r="E22468" s="105"/>
      <c r="F22468" s="105"/>
      <c r="I22468" s="105"/>
    </row>
    <row r="22469">
      <c r="C22469" s="225" t="str">
        <f>IFERROR(__xludf.DUMMYFUNCTION("""COMPUTED_VALUE"""),"")</f>
        <v/>
      </c>
      <c r="D22469" s="105"/>
      <c r="E22469" s="105"/>
      <c r="F22469" s="105"/>
      <c r="I22469" s="105"/>
    </row>
    <row r="22470">
      <c r="C22470" s="225" t="str">
        <f>IFERROR(__xludf.DUMMYFUNCTION("""COMPUTED_VALUE"""),"")</f>
        <v/>
      </c>
      <c r="D22470" s="105"/>
      <c r="E22470" s="105"/>
      <c r="F22470" s="105"/>
      <c r="I22470" s="105"/>
    </row>
    <row r="22471">
      <c r="C22471" s="225" t="str">
        <f>IFERROR(__xludf.DUMMYFUNCTION("""COMPUTED_VALUE"""),"")</f>
        <v/>
      </c>
      <c r="D22471" s="105"/>
      <c r="E22471" s="105"/>
      <c r="F22471" s="105"/>
      <c r="I22471" s="105"/>
    </row>
    <row r="22472">
      <c r="C22472" s="225" t="str">
        <f>IFERROR(__xludf.DUMMYFUNCTION("""COMPUTED_VALUE"""),"")</f>
        <v/>
      </c>
      <c r="D22472" s="105"/>
      <c r="E22472" s="105"/>
      <c r="F22472" s="105"/>
      <c r="I22472" s="105"/>
    </row>
    <row r="22473">
      <c r="C22473" s="225" t="str">
        <f>IFERROR(__xludf.DUMMYFUNCTION("""COMPUTED_VALUE"""),"")</f>
        <v/>
      </c>
      <c r="D22473" s="105"/>
      <c r="E22473" s="105"/>
      <c r="F22473" s="105"/>
      <c r="I22473" s="105"/>
    </row>
    <row r="22474">
      <c r="C22474" s="225" t="str">
        <f>IFERROR(__xludf.DUMMYFUNCTION("""COMPUTED_VALUE"""),"")</f>
        <v/>
      </c>
      <c r="D22474" s="105"/>
      <c r="E22474" s="105"/>
      <c r="F22474" s="105"/>
      <c r="I22474" s="105"/>
    </row>
    <row r="22475">
      <c r="C22475" s="225" t="str">
        <f>IFERROR(__xludf.DUMMYFUNCTION("""COMPUTED_VALUE"""),"")</f>
        <v/>
      </c>
      <c r="D22475" s="105"/>
      <c r="E22475" s="105"/>
      <c r="F22475" s="105"/>
      <c r="I22475" s="105"/>
    </row>
    <row r="22476">
      <c r="C22476" s="225" t="str">
        <f>IFERROR(__xludf.DUMMYFUNCTION("""COMPUTED_VALUE"""),"")</f>
        <v/>
      </c>
      <c r="D22476" s="105"/>
      <c r="E22476" s="105"/>
      <c r="F22476" s="105"/>
      <c r="I22476" s="105"/>
    </row>
    <row r="22477">
      <c r="C22477" s="225" t="str">
        <f>IFERROR(__xludf.DUMMYFUNCTION("""COMPUTED_VALUE"""),"")</f>
        <v/>
      </c>
      <c r="D22477" s="105"/>
      <c r="E22477" s="105"/>
      <c r="F22477" s="105"/>
      <c r="I22477" s="105"/>
    </row>
    <row r="22478">
      <c r="C22478" s="225" t="str">
        <f>IFERROR(__xludf.DUMMYFUNCTION("""COMPUTED_VALUE"""),"")</f>
        <v/>
      </c>
      <c r="D22478" s="105"/>
      <c r="E22478" s="105"/>
      <c r="F22478" s="105"/>
      <c r="I22478" s="105"/>
    </row>
    <row r="22479">
      <c r="C22479" s="225" t="str">
        <f>IFERROR(__xludf.DUMMYFUNCTION("""COMPUTED_VALUE"""),"")</f>
        <v/>
      </c>
      <c r="D22479" s="105"/>
      <c r="E22479" s="105"/>
      <c r="F22479" s="105"/>
      <c r="I22479" s="105"/>
    </row>
    <row r="22480">
      <c r="C22480" s="225" t="str">
        <f>IFERROR(__xludf.DUMMYFUNCTION("""COMPUTED_VALUE"""),"")</f>
        <v/>
      </c>
      <c r="D22480" s="105"/>
      <c r="E22480" s="105"/>
      <c r="F22480" s="105"/>
      <c r="I22480" s="105"/>
    </row>
    <row r="22481">
      <c r="C22481" s="225" t="str">
        <f>IFERROR(__xludf.DUMMYFUNCTION("""COMPUTED_VALUE"""),"")</f>
        <v/>
      </c>
      <c r="D22481" s="105"/>
      <c r="E22481" s="105"/>
      <c r="F22481" s="105"/>
      <c r="I22481" s="105"/>
    </row>
    <row r="22482">
      <c r="C22482" s="225" t="str">
        <f>IFERROR(__xludf.DUMMYFUNCTION("""COMPUTED_VALUE"""),"")</f>
        <v/>
      </c>
      <c r="D22482" s="105"/>
      <c r="E22482" s="105"/>
      <c r="F22482" s="105"/>
      <c r="I22482" s="105"/>
    </row>
    <row r="22483">
      <c r="C22483" s="225" t="str">
        <f>IFERROR(__xludf.DUMMYFUNCTION("""COMPUTED_VALUE"""),"")</f>
        <v/>
      </c>
      <c r="D22483" s="105"/>
      <c r="E22483" s="105"/>
      <c r="F22483" s="105"/>
      <c r="I22483" s="105"/>
    </row>
    <row r="22484">
      <c r="C22484" s="225" t="str">
        <f>IFERROR(__xludf.DUMMYFUNCTION("""COMPUTED_VALUE"""),"")</f>
        <v/>
      </c>
      <c r="D22484" s="105"/>
      <c r="E22484" s="105"/>
      <c r="F22484" s="105"/>
      <c r="I22484" s="105"/>
    </row>
    <row r="22485">
      <c r="C22485" s="225" t="str">
        <f>IFERROR(__xludf.DUMMYFUNCTION("""COMPUTED_VALUE"""),"")</f>
        <v/>
      </c>
      <c r="D22485" s="105"/>
      <c r="E22485" s="105"/>
      <c r="F22485" s="105"/>
      <c r="I22485" s="105"/>
    </row>
    <row r="22486">
      <c r="C22486" s="225" t="str">
        <f>IFERROR(__xludf.DUMMYFUNCTION("""COMPUTED_VALUE"""),"")</f>
        <v/>
      </c>
      <c r="D22486" s="105"/>
      <c r="E22486" s="105"/>
      <c r="F22486" s="105"/>
      <c r="I22486" s="105"/>
    </row>
    <row r="22487">
      <c r="C22487" s="225" t="str">
        <f>IFERROR(__xludf.DUMMYFUNCTION("""COMPUTED_VALUE"""),"")</f>
        <v/>
      </c>
      <c r="D22487" s="105"/>
      <c r="E22487" s="105"/>
      <c r="F22487" s="105"/>
      <c r="I22487" s="105"/>
    </row>
    <row r="22488">
      <c r="C22488" s="225" t="str">
        <f>IFERROR(__xludf.DUMMYFUNCTION("""COMPUTED_VALUE"""),"")</f>
        <v/>
      </c>
      <c r="D22488" s="105"/>
      <c r="E22488" s="105"/>
      <c r="F22488" s="105"/>
      <c r="I22488" s="105"/>
    </row>
    <row r="22489">
      <c r="C22489" s="225" t="str">
        <f>IFERROR(__xludf.DUMMYFUNCTION("""COMPUTED_VALUE"""),"")</f>
        <v/>
      </c>
      <c r="D22489" s="105"/>
      <c r="E22489" s="105"/>
      <c r="F22489" s="105"/>
      <c r="I22489" s="105"/>
    </row>
    <row r="22490">
      <c r="C22490" s="225" t="str">
        <f>IFERROR(__xludf.DUMMYFUNCTION("""COMPUTED_VALUE"""),"")</f>
        <v/>
      </c>
      <c r="D22490" s="105"/>
      <c r="E22490" s="105"/>
      <c r="F22490" s="105"/>
      <c r="I22490" s="105"/>
    </row>
    <row r="22491">
      <c r="C22491" s="225" t="str">
        <f>IFERROR(__xludf.DUMMYFUNCTION("""COMPUTED_VALUE"""),"")</f>
        <v/>
      </c>
      <c r="D22491" s="105"/>
      <c r="E22491" s="105"/>
      <c r="F22491" s="105"/>
      <c r="I22491" s="105"/>
    </row>
    <row r="22492">
      <c r="C22492" s="225" t="str">
        <f>IFERROR(__xludf.DUMMYFUNCTION("""COMPUTED_VALUE"""),"")</f>
        <v/>
      </c>
      <c r="D22492" s="105"/>
      <c r="E22492" s="105"/>
      <c r="F22492" s="105"/>
      <c r="I22492" s="105"/>
    </row>
    <row r="22493">
      <c r="C22493" s="225" t="str">
        <f>IFERROR(__xludf.DUMMYFUNCTION("""COMPUTED_VALUE"""),"")</f>
        <v/>
      </c>
      <c r="D22493" s="105"/>
      <c r="E22493" s="105"/>
      <c r="F22493" s="105"/>
      <c r="I22493" s="105"/>
    </row>
    <row r="22494">
      <c r="C22494" s="225" t="str">
        <f>IFERROR(__xludf.DUMMYFUNCTION("""COMPUTED_VALUE"""),"")</f>
        <v/>
      </c>
      <c r="D22494" s="105"/>
      <c r="E22494" s="105"/>
      <c r="F22494" s="105"/>
      <c r="I22494" s="105"/>
    </row>
    <row r="22495">
      <c r="C22495" s="225" t="str">
        <f>IFERROR(__xludf.DUMMYFUNCTION("""COMPUTED_VALUE"""),"")</f>
        <v/>
      </c>
      <c r="D22495" s="105"/>
      <c r="E22495" s="105"/>
      <c r="F22495" s="105"/>
      <c r="I22495" s="105"/>
    </row>
    <row r="22496">
      <c r="C22496" s="225" t="str">
        <f>IFERROR(__xludf.DUMMYFUNCTION("""COMPUTED_VALUE"""),"")</f>
        <v/>
      </c>
      <c r="D22496" s="105"/>
      <c r="E22496" s="105"/>
      <c r="F22496" s="105"/>
      <c r="I22496" s="105"/>
    </row>
    <row r="22497">
      <c r="C22497" s="225" t="str">
        <f>IFERROR(__xludf.DUMMYFUNCTION("""COMPUTED_VALUE"""),"")</f>
        <v/>
      </c>
      <c r="D22497" s="105"/>
      <c r="E22497" s="105"/>
      <c r="F22497" s="105"/>
      <c r="I22497" s="105"/>
    </row>
    <row r="22498">
      <c r="C22498" s="225" t="str">
        <f>IFERROR(__xludf.DUMMYFUNCTION("""COMPUTED_VALUE"""),"")</f>
        <v/>
      </c>
      <c r="D22498" s="105"/>
      <c r="E22498" s="105"/>
      <c r="F22498" s="105"/>
      <c r="I22498" s="105"/>
    </row>
    <row r="22499">
      <c r="C22499" s="225" t="str">
        <f>IFERROR(__xludf.DUMMYFUNCTION("""COMPUTED_VALUE"""),"")</f>
        <v/>
      </c>
      <c r="D22499" s="105"/>
      <c r="E22499" s="105"/>
      <c r="F22499" s="105"/>
      <c r="I22499" s="105"/>
    </row>
    <row r="22500">
      <c r="C22500" s="225" t="str">
        <f>IFERROR(__xludf.DUMMYFUNCTION("""COMPUTED_VALUE"""),"")</f>
        <v/>
      </c>
      <c r="D22500" s="105"/>
      <c r="E22500" s="105"/>
      <c r="F22500" s="105"/>
      <c r="I22500" s="105"/>
    </row>
    <row r="22501">
      <c r="C22501" s="225" t="str">
        <f>IFERROR(__xludf.DUMMYFUNCTION("""COMPUTED_VALUE"""),"")</f>
        <v/>
      </c>
      <c r="D22501" s="105"/>
      <c r="E22501" s="105"/>
      <c r="F22501" s="105"/>
      <c r="I22501" s="105"/>
    </row>
    <row r="22502">
      <c r="C22502" s="225" t="str">
        <f>IFERROR(__xludf.DUMMYFUNCTION("""COMPUTED_VALUE"""),"")</f>
        <v/>
      </c>
      <c r="D22502" s="105"/>
      <c r="E22502" s="105"/>
      <c r="F22502" s="105"/>
      <c r="I22502" s="105"/>
    </row>
    <row r="22503">
      <c r="C22503" s="225" t="str">
        <f>IFERROR(__xludf.DUMMYFUNCTION("""COMPUTED_VALUE"""),"")</f>
        <v/>
      </c>
      <c r="D22503" s="105"/>
      <c r="E22503" s="105"/>
      <c r="F22503" s="105"/>
      <c r="I22503" s="105"/>
    </row>
    <row r="22504">
      <c r="C22504" s="225" t="str">
        <f>IFERROR(__xludf.DUMMYFUNCTION("""COMPUTED_VALUE"""),"")</f>
        <v/>
      </c>
      <c r="D22504" s="105"/>
      <c r="E22504" s="105"/>
      <c r="F22504" s="105"/>
      <c r="I22504" s="105"/>
    </row>
    <row r="22505">
      <c r="C22505" s="225" t="str">
        <f>IFERROR(__xludf.DUMMYFUNCTION("""COMPUTED_VALUE"""),"")</f>
        <v/>
      </c>
      <c r="D22505" s="105"/>
      <c r="E22505" s="105"/>
      <c r="F22505" s="105"/>
      <c r="I22505" s="105"/>
    </row>
    <row r="22506">
      <c r="C22506" s="225" t="str">
        <f>IFERROR(__xludf.DUMMYFUNCTION("""COMPUTED_VALUE"""),"")</f>
        <v/>
      </c>
      <c r="D22506" s="105"/>
      <c r="E22506" s="105"/>
      <c r="F22506" s="105"/>
      <c r="I22506" s="105"/>
    </row>
    <row r="22507">
      <c r="C22507" s="225" t="str">
        <f>IFERROR(__xludf.DUMMYFUNCTION("""COMPUTED_VALUE"""),"")</f>
        <v/>
      </c>
      <c r="D22507" s="105"/>
      <c r="E22507" s="105"/>
      <c r="F22507" s="105"/>
      <c r="I22507" s="105"/>
    </row>
    <row r="22508">
      <c r="C22508" s="225" t="str">
        <f>IFERROR(__xludf.DUMMYFUNCTION("""COMPUTED_VALUE"""),"")</f>
        <v/>
      </c>
      <c r="D22508" s="105"/>
      <c r="E22508" s="105"/>
      <c r="F22508" s="105"/>
      <c r="I22508" s="105"/>
    </row>
    <row r="22509">
      <c r="C22509" s="225" t="str">
        <f>IFERROR(__xludf.DUMMYFUNCTION("""COMPUTED_VALUE"""),"")</f>
        <v/>
      </c>
      <c r="D22509" s="105"/>
      <c r="E22509" s="105"/>
      <c r="F22509" s="105"/>
      <c r="I22509" s="105"/>
    </row>
    <row r="22510">
      <c r="C22510" s="225" t="str">
        <f>IFERROR(__xludf.DUMMYFUNCTION("""COMPUTED_VALUE"""),"")</f>
        <v/>
      </c>
      <c r="D22510" s="105"/>
      <c r="E22510" s="105"/>
      <c r="F22510" s="105"/>
      <c r="I22510" s="105"/>
    </row>
    <row r="22511">
      <c r="C22511" s="225" t="str">
        <f>IFERROR(__xludf.DUMMYFUNCTION("""COMPUTED_VALUE"""),"")</f>
        <v/>
      </c>
      <c r="D22511" s="105"/>
      <c r="E22511" s="105"/>
      <c r="F22511" s="105"/>
      <c r="I22511" s="105"/>
    </row>
    <row r="22512">
      <c r="C22512" s="225" t="str">
        <f>IFERROR(__xludf.DUMMYFUNCTION("""COMPUTED_VALUE"""),"")</f>
        <v/>
      </c>
      <c r="D22512" s="105"/>
      <c r="E22512" s="105"/>
      <c r="F22512" s="105"/>
      <c r="I22512" s="105"/>
    </row>
    <row r="22513">
      <c r="C22513" s="225" t="str">
        <f>IFERROR(__xludf.DUMMYFUNCTION("""COMPUTED_VALUE"""),"")</f>
        <v/>
      </c>
      <c r="D22513" s="105"/>
      <c r="E22513" s="105"/>
      <c r="F22513" s="105"/>
      <c r="I22513" s="105"/>
    </row>
    <row r="22514">
      <c r="C22514" s="225" t="str">
        <f>IFERROR(__xludf.DUMMYFUNCTION("""COMPUTED_VALUE"""),"")</f>
        <v/>
      </c>
      <c r="D22514" s="105"/>
      <c r="E22514" s="105"/>
      <c r="F22514" s="105"/>
      <c r="I22514" s="105"/>
    </row>
    <row r="22515">
      <c r="C22515" s="225" t="str">
        <f>IFERROR(__xludf.DUMMYFUNCTION("""COMPUTED_VALUE"""),"")</f>
        <v/>
      </c>
      <c r="D22515" s="105"/>
      <c r="E22515" s="105"/>
      <c r="F22515" s="105"/>
      <c r="I22515" s="105"/>
    </row>
    <row r="22516">
      <c r="C22516" s="225" t="str">
        <f>IFERROR(__xludf.DUMMYFUNCTION("""COMPUTED_VALUE"""),"")</f>
        <v/>
      </c>
      <c r="D22516" s="105"/>
      <c r="E22516" s="105"/>
      <c r="F22516" s="105"/>
      <c r="I22516" s="105"/>
    </row>
    <row r="22517">
      <c r="C22517" s="225" t="str">
        <f>IFERROR(__xludf.DUMMYFUNCTION("""COMPUTED_VALUE"""),"")</f>
        <v/>
      </c>
      <c r="D22517" s="105"/>
      <c r="E22517" s="105"/>
      <c r="F22517" s="105"/>
      <c r="I22517" s="105"/>
    </row>
    <row r="22518">
      <c r="C22518" s="225" t="str">
        <f>IFERROR(__xludf.DUMMYFUNCTION("""COMPUTED_VALUE"""),"")</f>
        <v/>
      </c>
      <c r="D22518" s="105"/>
      <c r="E22518" s="105"/>
      <c r="F22518" s="105"/>
      <c r="I22518" s="105"/>
    </row>
    <row r="22519">
      <c r="C22519" s="225" t="str">
        <f>IFERROR(__xludf.DUMMYFUNCTION("""COMPUTED_VALUE"""),"")</f>
        <v/>
      </c>
      <c r="D22519" s="105"/>
      <c r="E22519" s="105"/>
      <c r="F22519" s="105"/>
      <c r="I22519" s="105"/>
    </row>
    <row r="22520">
      <c r="C22520" s="225" t="str">
        <f>IFERROR(__xludf.DUMMYFUNCTION("""COMPUTED_VALUE"""),"")</f>
        <v/>
      </c>
      <c r="D22520" s="105"/>
      <c r="E22520" s="105"/>
      <c r="F22520" s="105"/>
      <c r="I22520" s="105"/>
    </row>
    <row r="22521">
      <c r="C22521" s="225" t="str">
        <f>IFERROR(__xludf.DUMMYFUNCTION("""COMPUTED_VALUE"""),"")</f>
        <v/>
      </c>
      <c r="D22521" s="105"/>
      <c r="E22521" s="105"/>
      <c r="F22521" s="105"/>
      <c r="I22521" s="105"/>
    </row>
    <row r="22522">
      <c r="C22522" s="225" t="str">
        <f>IFERROR(__xludf.DUMMYFUNCTION("""COMPUTED_VALUE"""),"")</f>
        <v/>
      </c>
      <c r="D22522" s="105"/>
      <c r="E22522" s="105"/>
      <c r="F22522" s="105"/>
      <c r="I22522" s="105"/>
    </row>
    <row r="22523">
      <c r="C22523" s="225" t="str">
        <f>IFERROR(__xludf.DUMMYFUNCTION("""COMPUTED_VALUE"""),"")</f>
        <v/>
      </c>
      <c r="D22523" s="105"/>
      <c r="E22523" s="105"/>
      <c r="F22523" s="105"/>
      <c r="I22523" s="105"/>
    </row>
    <row r="22524">
      <c r="C22524" s="225" t="str">
        <f>IFERROR(__xludf.DUMMYFUNCTION("""COMPUTED_VALUE"""),"")</f>
        <v/>
      </c>
      <c r="D22524" s="105"/>
      <c r="E22524" s="105"/>
      <c r="F22524" s="105"/>
      <c r="I22524" s="105"/>
    </row>
    <row r="22525">
      <c r="C22525" s="225" t="str">
        <f>IFERROR(__xludf.DUMMYFUNCTION("""COMPUTED_VALUE"""),"")</f>
        <v/>
      </c>
      <c r="D22525" s="105"/>
      <c r="E22525" s="105"/>
      <c r="F22525" s="105"/>
      <c r="I22525" s="105"/>
    </row>
    <row r="22526">
      <c r="C22526" s="225" t="str">
        <f>IFERROR(__xludf.DUMMYFUNCTION("""COMPUTED_VALUE"""),"")</f>
        <v/>
      </c>
      <c r="D22526" s="105"/>
      <c r="E22526" s="105"/>
      <c r="F22526" s="105"/>
      <c r="I22526" s="105"/>
    </row>
    <row r="22527">
      <c r="C22527" s="225" t="str">
        <f>IFERROR(__xludf.DUMMYFUNCTION("""COMPUTED_VALUE"""),"")</f>
        <v/>
      </c>
      <c r="D22527" s="105"/>
      <c r="E22527" s="105"/>
      <c r="F22527" s="105"/>
      <c r="I22527" s="105"/>
    </row>
    <row r="22528">
      <c r="C22528" s="225" t="str">
        <f>IFERROR(__xludf.DUMMYFUNCTION("""COMPUTED_VALUE"""),"")</f>
        <v/>
      </c>
      <c r="D22528" s="105"/>
      <c r="E22528" s="105"/>
      <c r="F22528" s="105"/>
      <c r="I22528" s="105"/>
    </row>
    <row r="22529">
      <c r="C22529" s="225" t="str">
        <f>IFERROR(__xludf.DUMMYFUNCTION("""COMPUTED_VALUE"""),"")</f>
        <v/>
      </c>
      <c r="D22529" s="105"/>
      <c r="E22529" s="105"/>
      <c r="F22529" s="105"/>
      <c r="I22529" s="105"/>
    </row>
    <row r="22530">
      <c r="C22530" s="225" t="str">
        <f>IFERROR(__xludf.DUMMYFUNCTION("""COMPUTED_VALUE"""),"")</f>
        <v/>
      </c>
      <c r="D22530" s="105"/>
      <c r="E22530" s="105"/>
      <c r="F22530" s="105"/>
      <c r="I22530" s="105"/>
    </row>
    <row r="22531">
      <c r="C22531" s="225" t="str">
        <f>IFERROR(__xludf.DUMMYFUNCTION("""COMPUTED_VALUE"""),"")</f>
        <v/>
      </c>
      <c r="D22531" s="105"/>
      <c r="E22531" s="105"/>
      <c r="F22531" s="105"/>
      <c r="I22531" s="105"/>
    </row>
    <row r="22532">
      <c r="C22532" s="225" t="str">
        <f>IFERROR(__xludf.DUMMYFUNCTION("""COMPUTED_VALUE"""),"")</f>
        <v/>
      </c>
      <c r="D22532" s="105"/>
      <c r="E22532" s="105"/>
      <c r="F22532" s="105"/>
      <c r="I22532" s="105"/>
    </row>
    <row r="22533">
      <c r="C22533" s="225" t="str">
        <f>IFERROR(__xludf.DUMMYFUNCTION("""COMPUTED_VALUE"""),"")</f>
        <v/>
      </c>
      <c r="D22533" s="105"/>
      <c r="E22533" s="105"/>
      <c r="F22533" s="105"/>
      <c r="I22533" s="105"/>
    </row>
    <row r="22534">
      <c r="C22534" s="225" t="str">
        <f>IFERROR(__xludf.DUMMYFUNCTION("""COMPUTED_VALUE"""),"")</f>
        <v/>
      </c>
      <c r="D22534" s="105"/>
      <c r="E22534" s="105"/>
      <c r="F22534" s="105"/>
      <c r="I22534" s="105"/>
    </row>
    <row r="22535">
      <c r="C22535" s="225" t="str">
        <f>IFERROR(__xludf.DUMMYFUNCTION("""COMPUTED_VALUE"""),"")</f>
        <v/>
      </c>
      <c r="D22535" s="105"/>
      <c r="E22535" s="105"/>
      <c r="F22535" s="105"/>
      <c r="I22535" s="105"/>
    </row>
    <row r="22536">
      <c r="C22536" s="225" t="str">
        <f>IFERROR(__xludf.DUMMYFUNCTION("""COMPUTED_VALUE"""),"")</f>
        <v/>
      </c>
      <c r="D22536" s="105"/>
      <c r="E22536" s="105"/>
      <c r="F22536" s="105"/>
      <c r="I22536" s="105"/>
    </row>
    <row r="22537">
      <c r="C22537" s="225" t="str">
        <f>IFERROR(__xludf.DUMMYFUNCTION("""COMPUTED_VALUE"""),"")</f>
        <v/>
      </c>
      <c r="D22537" s="105"/>
      <c r="E22537" s="105"/>
      <c r="F22537" s="105"/>
      <c r="I22537" s="105"/>
    </row>
    <row r="22538">
      <c r="C22538" s="225" t="str">
        <f>IFERROR(__xludf.DUMMYFUNCTION("""COMPUTED_VALUE"""),"")</f>
        <v/>
      </c>
      <c r="D22538" s="105"/>
      <c r="E22538" s="105"/>
      <c r="F22538" s="105"/>
      <c r="I22538" s="105"/>
    </row>
    <row r="22539">
      <c r="C22539" s="225" t="str">
        <f>IFERROR(__xludf.DUMMYFUNCTION("""COMPUTED_VALUE"""),"")</f>
        <v/>
      </c>
      <c r="D22539" s="105"/>
      <c r="E22539" s="105"/>
      <c r="F22539" s="105"/>
      <c r="I22539" s="105"/>
    </row>
    <row r="22540">
      <c r="C22540" s="225" t="str">
        <f>IFERROR(__xludf.DUMMYFUNCTION("""COMPUTED_VALUE"""),"")</f>
        <v/>
      </c>
      <c r="D22540" s="105"/>
      <c r="E22540" s="105"/>
      <c r="F22540" s="105"/>
      <c r="I22540" s="105"/>
    </row>
    <row r="22541">
      <c r="C22541" s="225" t="str">
        <f>IFERROR(__xludf.DUMMYFUNCTION("""COMPUTED_VALUE"""),"")</f>
        <v/>
      </c>
      <c r="D22541" s="105"/>
      <c r="E22541" s="105"/>
      <c r="F22541" s="105"/>
      <c r="I22541" s="105"/>
    </row>
    <row r="22542">
      <c r="C22542" s="225" t="str">
        <f>IFERROR(__xludf.DUMMYFUNCTION("""COMPUTED_VALUE"""),"")</f>
        <v/>
      </c>
      <c r="D22542" s="105"/>
      <c r="E22542" s="105"/>
      <c r="F22542" s="105"/>
      <c r="I22542" s="105"/>
    </row>
    <row r="22543">
      <c r="C22543" s="225" t="str">
        <f>IFERROR(__xludf.DUMMYFUNCTION("""COMPUTED_VALUE"""),"")</f>
        <v/>
      </c>
      <c r="D22543" s="105"/>
      <c r="E22543" s="105"/>
      <c r="F22543" s="105"/>
      <c r="I22543" s="105"/>
    </row>
    <row r="22544">
      <c r="C22544" s="225" t="str">
        <f>IFERROR(__xludf.DUMMYFUNCTION("""COMPUTED_VALUE"""),"")</f>
        <v/>
      </c>
      <c r="D22544" s="105"/>
      <c r="E22544" s="105"/>
      <c r="F22544" s="105"/>
      <c r="I22544" s="105"/>
    </row>
    <row r="22545">
      <c r="C22545" s="225" t="str">
        <f>IFERROR(__xludf.DUMMYFUNCTION("""COMPUTED_VALUE"""),"")</f>
        <v/>
      </c>
      <c r="D22545" s="105"/>
      <c r="E22545" s="105"/>
      <c r="F22545" s="105"/>
      <c r="I22545" s="105"/>
    </row>
    <row r="22546">
      <c r="C22546" s="225" t="str">
        <f>IFERROR(__xludf.DUMMYFUNCTION("""COMPUTED_VALUE"""),"")</f>
        <v/>
      </c>
      <c r="D22546" s="105"/>
      <c r="E22546" s="105"/>
      <c r="F22546" s="105"/>
      <c r="I22546" s="105"/>
    </row>
    <row r="22547">
      <c r="C22547" s="225" t="str">
        <f>IFERROR(__xludf.DUMMYFUNCTION("""COMPUTED_VALUE"""),"")</f>
        <v/>
      </c>
      <c r="D22547" s="105"/>
      <c r="E22547" s="105"/>
      <c r="F22547" s="105"/>
      <c r="I22547" s="105"/>
    </row>
    <row r="22548">
      <c r="C22548" s="225" t="str">
        <f>IFERROR(__xludf.DUMMYFUNCTION("""COMPUTED_VALUE"""),"")</f>
        <v/>
      </c>
      <c r="D22548" s="105"/>
      <c r="E22548" s="105"/>
      <c r="F22548" s="105"/>
      <c r="I22548" s="105"/>
    </row>
    <row r="22549">
      <c r="C22549" s="225" t="str">
        <f>IFERROR(__xludf.DUMMYFUNCTION("""COMPUTED_VALUE"""),"")</f>
        <v/>
      </c>
      <c r="D22549" s="105"/>
      <c r="E22549" s="105"/>
      <c r="F22549" s="105"/>
      <c r="I22549" s="105"/>
    </row>
    <row r="22550">
      <c r="C22550" s="225" t="str">
        <f>IFERROR(__xludf.DUMMYFUNCTION("""COMPUTED_VALUE"""),"")</f>
        <v/>
      </c>
      <c r="D22550" s="105"/>
      <c r="E22550" s="105"/>
      <c r="F22550" s="105"/>
      <c r="I22550" s="105"/>
    </row>
    <row r="22551">
      <c r="C22551" s="225" t="str">
        <f>IFERROR(__xludf.DUMMYFUNCTION("""COMPUTED_VALUE"""),"")</f>
        <v/>
      </c>
      <c r="D22551" s="105"/>
      <c r="E22551" s="105"/>
      <c r="F22551" s="105"/>
      <c r="I22551" s="105"/>
    </row>
    <row r="22552">
      <c r="C22552" s="225" t="str">
        <f>IFERROR(__xludf.DUMMYFUNCTION("""COMPUTED_VALUE"""),"")</f>
        <v/>
      </c>
      <c r="D22552" s="105"/>
      <c r="E22552" s="105"/>
      <c r="F22552" s="105"/>
      <c r="I22552" s="105"/>
    </row>
    <row r="22553">
      <c r="C22553" s="225" t="str">
        <f>IFERROR(__xludf.DUMMYFUNCTION("""COMPUTED_VALUE"""),"")</f>
        <v/>
      </c>
      <c r="D22553" s="105"/>
      <c r="E22553" s="105"/>
      <c r="F22553" s="105"/>
      <c r="I22553" s="105"/>
    </row>
    <row r="22554">
      <c r="C22554" s="225" t="str">
        <f>IFERROR(__xludf.DUMMYFUNCTION("""COMPUTED_VALUE"""),"")</f>
        <v/>
      </c>
      <c r="D22554" s="105"/>
      <c r="E22554" s="105"/>
      <c r="F22554" s="105"/>
      <c r="I22554" s="105"/>
    </row>
    <row r="22555">
      <c r="C22555" s="225" t="str">
        <f>IFERROR(__xludf.DUMMYFUNCTION("""COMPUTED_VALUE"""),"")</f>
        <v/>
      </c>
      <c r="D22555" s="105"/>
      <c r="E22555" s="105"/>
      <c r="F22555" s="105"/>
      <c r="I22555" s="105"/>
    </row>
    <row r="22556">
      <c r="C22556" s="225" t="str">
        <f>IFERROR(__xludf.DUMMYFUNCTION("""COMPUTED_VALUE"""),"")</f>
        <v/>
      </c>
      <c r="D22556" s="105"/>
      <c r="E22556" s="105"/>
      <c r="F22556" s="105"/>
      <c r="I22556" s="105"/>
    </row>
    <row r="22557">
      <c r="C22557" s="225" t="str">
        <f>IFERROR(__xludf.DUMMYFUNCTION("""COMPUTED_VALUE"""),"")</f>
        <v/>
      </c>
      <c r="D22557" s="105"/>
      <c r="E22557" s="105"/>
      <c r="F22557" s="105"/>
      <c r="I22557" s="105"/>
    </row>
    <row r="22558">
      <c r="C22558" s="225" t="str">
        <f>IFERROR(__xludf.DUMMYFUNCTION("""COMPUTED_VALUE"""),"")</f>
        <v/>
      </c>
      <c r="D22558" s="105"/>
      <c r="E22558" s="105"/>
      <c r="F22558" s="105"/>
      <c r="I22558" s="105"/>
    </row>
    <row r="22559">
      <c r="C22559" s="225" t="str">
        <f>IFERROR(__xludf.DUMMYFUNCTION("""COMPUTED_VALUE"""),"")</f>
        <v/>
      </c>
      <c r="D22559" s="105"/>
      <c r="E22559" s="105"/>
      <c r="F22559" s="105"/>
      <c r="I22559" s="105"/>
    </row>
    <row r="22560">
      <c r="C22560" s="225" t="str">
        <f>IFERROR(__xludf.DUMMYFUNCTION("""COMPUTED_VALUE"""),"")</f>
        <v/>
      </c>
      <c r="D22560" s="105"/>
      <c r="E22560" s="105"/>
      <c r="F22560" s="105"/>
      <c r="I22560" s="105"/>
    </row>
    <row r="22561">
      <c r="C22561" s="225" t="str">
        <f>IFERROR(__xludf.DUMMYFUNCTION("""COMPUTED_VALUE"""),"")</f>
        <v/>
      </c>
      <c r="D22561" s="105"/>
      <c r="E22561" s="105"/>
      <c r="F22561" s="105"/>
      <c r="I22561" s="105"/>
    </row>
    <row r="22562">
      <c r="C22562" s="225" t="str">
        <f>IFERROR(__xludf.DUMMYFUNCTION("""COMPUTED_VALUE"""),"")</f>
        <v/>
      </c>
      <c r="D22562" s="105"/>
      <c r="E22562" s="105"/>
      <c r="F22562" s="105"/>
      <c r="I22562" s="105"/>
    </row>
    <row r="22563">
      <c r="C22563" s="225" t="str">
        <f>IFERROR(__xludf.DUMMYFUNCTION("""COMPUTED_VALUE"""),"")</f>
        <v/>
      </c>
      <c r="D22563" s="105"/>
      <c r="E22563" s="105"/>
      <c r="F22563" s="105"/>
      <c r="I22563" s="105"/>
    </row>
    <row r="22564">
      <c r="C22564" s="225" t="str">
        <f>IFERROR(__xludf.DUMMYFUNCTION("""COMPUTED_VALUE"""),"")</f>
        <v/>
      </c>
      <c r="D22564" s="105"/>
      <c r="E22564" s="105"/>
      <c r="F22564" s="105"/>
      <c r="I22564" s="105"/>
    </row>
    <row r="22565">
      <c r="C22565" s="225" t="str">
        <f>IFERROR(__xludf.DUMMYFUNCTION("""COMPUTED_VALUE"""),"")</f>
        <v/>
      </c>
      <c r="D22565" s="105"/>
      <c r="E22565" s="105"/>
      <c r="F22565" s="105"/>
      <c r="I22565" s="105"/>
    </row>
    <row r="22566">
      <c r="C22566" s="225" t="str">
        <f>IFERROR(__xludf.DUMMYFUNCTION("""COMPUTED_VALUE"""),"")</f>
        <v/>
      </c>
      <c r="D22566" s="105"/>
      <c r="E22566" s="105"/>
      <c r="F22566" s="105"/>
      <c r="I22566" s="105"/>
    </row>
    <row r="22567">
      <c r="C22567" s="225" t="str">
        <f>IFERROR(__xludf.DUMMYFUNCTION("""COMPUTED_VALUE"""),"")</f>
        <v/>
      </c>
      <c r="D22567" s="105"/>
      <c r="E22567" s="105"/>
      <c r="F22567" s="105"/>
      <c r="I22567" s="105"/>
    </row>
    <row r="22568">
      <c r="C22568" s="225" t="str">
        <f>IFERROR(__xludf.DUMMYFUNCTION("""COMPUTED_VALUE"""),"")</f>
        <v/>
      </c>
      <c r="D22568" s="105"/>
      <c r="E22568" s="105"/>
      <c r="F22568" s="105"/>
      <c r="I22568" s="105"/>
    </row>
    <row r="22569">
      <c r="C22569" s="225" t="str">
        <f>IFERROR(__xludf.DUMMYFUNCTION("""COMPUTED_VALUE"""),"")</f>
        <v/>
      </c>
      <c r="D22569" s="105"/>
      <c r="E22569" s="105"/>
      <c r="F22569" s="105"/>
      <c r="I22569" s="105"/>
    </row>
    <row r="22570">
      <c r="C22570" s="225" t="str">
        <f>IFERROR(__xludf.DUMMYFUNCTION("""COMPUTED_VALUE"""),"")</f>
        <v/>
      </c>
      <c r="D22570" s="105"/>
      <c r="E22570" s="105"/>
      <c r="F22570" s="105"/>
      <c r="I22570" s="105"/>
    </row>
    <row r="22571">
      <c r="C22571" s="225" t="str">
        <f>IFERROR(__xludf.DUMMYFUNCTION("""COMPUTED_VALUE"""),"")</f>
        <v/>
      </c>
      <c r="D22571" s="105"/>
      <c r="E22571" s="105"/>
      <c r="F22571" s="105"/>
      <c r="I22571" s="105"/>
    </row>
    <row r="22572">
      <c r="C22572" s="225" t="str">
        <f>IFERROR(__xludf.DUMMYFUNCTION("""COMPUTED_VALUE"""),"")</f>
        <v/>
      </c>
      <c r="D22572" s="105"/>
      <c r="E22572" s="105"/>
      <c r="F22572" s="105"/>
      <c r="I22572" s="105"/>
    </row>
    <row r="22573">
      <c r="C22573" s="225" t="str">
        <f>IFERROR(__xludf.DUMMYFUNCTION("""COMPUTED_VALUE"""),"")</f>
        <v/>
      </c>
      <c r="D22573" s="105"/>
      <c r="E22573" s="105"/>
      <c r="F22573" s="105"/>
      <c r="I22573" s="105"/>
    </row>
    <row r="22574">
      <c r="C22574" s="225" t="str">
        <f>IFERROR(__xludf.DUMMYFUNCTION("""COMPUTED_VALUE"""),"")</f>
        <v/>
      </c>
      <c r="D22574" s="105"/>
      <c r="E22574" s="105"/>
      <c r="F22574" s="105"/>
      <c r="I22574" s="105"/>
    </row>
    <row r="22575">
      <c r="C22575" s="225" t="str">
        <f>IFERROR(__xludf.DUMMYFUNCTION("""COMPUTED_VALUE"""),"")</f>
        <v/>
      </c>
      <c r="D22575" s="105"/>
      <c r="E22575" s="105"/>
      <c r="F22575" s="105"/>
      <c r="I22575" s="105"/>
    </row>
    <row r="22576">
      <c r="C22576" s="225" t="str">
        <f>IFERROR(__xludf.DUMMYFUNCTION("""COMPUTED_VALUE"""),"")</f>
        <v/>
      </c>
      <c r="D22576" s="105"/>
      <c r="E22576" s="105"/>
      <c r="F22576" s="105"/>
      <c r="I22576" s="105"/>
    </row>
    <row r="22577">
      <c r="C22577" s="225" t="str">
        <f>IFERROR(__xludf.DUMMYFUNCTION("""COMPUTED_VALUE"""),"")</f>
        <v/>
      </c>
      <c r="D22577" s="105"/>
      <c r="E22577" s="105"/>
      <c r="F22577" s="105"/>
      <c r="I22577" s="105"/>
    </row>
    <row r="22578">
      <c r="C22578" s="225" t="str">
        <f>IFERROR(__xludf.DUMMYFUNCTION("""COMPUTED_VALUE"""),"")</f>
        <v/>
      </c>
      <c r="D22578" s="105"/>
      <c r="E22578" s="105"/>
      <c r="F22578" s="105"/>
      <c r="I22578" s="105"/>
    </row>
    <row r="22579">
      <c r="C22579" s="225" t="str">
        <f>IFERROR(__xludf.DUMMYFUNCTION("""COMPUTED_VALUE"""),"")</f>
        <v/>
      </c>
      <c r="D22579" s="105"/>
      <c r="E22579" s="105"/>
      <c r="F22579" s="105"/>
      <c r="I22579" s="105"/>
    </row>
    <row r="22580">
      <c r="C22580" s="225" t="str">
        <f>IFERROR(__xludf.DUMMYFUNCTION("""COMPUTED_VALUE"""),"")</f>
        <v/>
      </c>
      <c r="D22580" s="105"/>
      <c r="E22580" s="105"/>
      <c r="F22580" s="105"/>
      <c r="I22580" s="105"/>
    </row>
    <row r="22581">
      <c r="C22581" s="225" t="str">
        <f>IFERROR(__xludf.DUMMYFUNCTION("""COMPUTED_VALUE"""),"")</f>
        <v/>
      </c>
      <c r="D22581" s="105"/>
      <c r="E22581" s="105"/>
      <c r="F22581" s="105"/>
      <c r="I22581" s="105"/>
    </row>
    <row r="22582">
      <c r="C22582" s="225" t="str">
        <f>IFERROR(__xludf.DUMMYFUNCTION("""COMPUTED_VALUE"""),"")</f>
        <v/>
      </c>
      <c r="D22582" s="105"/>
      <c r="E22582" s="105"/>
      <c r="F22582" s="105"/>
      <c r="I22582" s="105"/>
    </row>
    <row r="22583">
      <c r="C22583" s="225" t="str">
        <f>IFERROR(__xludf.DUMMYFUNCTION("""COMPUTED_VALUE"""),"")</f>
        <v/>
      </c>
      <c r="D22583" s="105"/>
      <c r="E22583" s="105"/>
      <c r="F22583" s="105"/>
      <c r="I22583" s="105"/>
    </row>
    <row r="22584">
      <c r="C22584" s="225" t="str">
        <f>IFERROR(__xludf.DUMMYFUNCTION("""COMPUTED_VALUE"""),"")</f>
        <v/>
      </c>
      <c r="D22584" s="105"/>
      <c r="E22584" s="105"/>
      <c r="F22584" s="105"/>
      <c r="I22584" s="105"/>
    </row>
    <row r="22585">
      <c r="C22585" s="225" t="str">
        <f>IFERROR(__xludf.DUMMYFUNCTION("""COMPUTED_VALUE"""),"")</f>
        <v/>
      </c>
      <c r="D22585" s="105"/>
      <c r="E22585" s="105"/>
      <c r="F22585" s="105"/>
      <c r="I22585" s="105"/>
    </row>
    <row r="22586">
      <c r="C22586" s="225" t="str">
        <f>IFERROR(__xludf.DUMMYFUNCTION("""COMPUTED_VALUE"""),"")</f>
        <v/>
      </c>
      <c r="D22586" s="105"/>
      <c r="E22586" s="105"/>
      <c r="F22586" s="105"/>
      <c r="I22586" s="105"/>
    </row>
    <row r="22587">
      <c r="C22587" s="225" t="str">
        <f>IFERROR(__xludf.DUMMYFUNCTION("""COMPUTED_VALUE"""),"")</f>
        <v/>
      </c>
      <c r="D22587" s="105"/>
      <c r="E22587" s="105"/>
      <c r="F22587" s="105"/>
      <c r="I22587" s="105"/>
    </row>
    <row r="22588">
      <c r="C22588" s="225" t="str">
        <f>IFERROR(__xludf.DUMMYFUNCTION("""COMPUTED_VALUE"""),"")</f>
        <v/>
      </c>
      <c r="D22588" s="105"/>
      <c r="E22588" s="105"/>
      <c r="F22588" s="105"/>
      <c r="I22588" s="105"/>
    </row>
    <row r="22589">
      <c r="C22589" s="225" t="str">
        <f>IFERROR(__xludf.DUMMYFUNCTION("""COMPUTED_VALUE"""),"")</f>
        <v/>
      </c>
      <c r="D22589" s="105"/>
      <c r="E22589" s="105"/>
      <c r="F22589" s="105"/>
      <c r="I22589" s="105"/>
    </row>
    <row r="22590">
      <c r="C22590" s="225" t="str">
        <f>IFERROR(__xludf.DUMMYFUNCTION("""COMPUTED_VALUE"""),"")</f>
        <v/>
      </c>
      <c r="D22590" s="105"/>
      <c r="E22590" s="105"/>
      <c r="F22590" s="105"/>
      <c r="I22590" s="105"/>
    </row>
    <row r="22591">
      <c r="C22591" s="225" t="str">
        <f>IFERROR(__xludf.DUMMYFUNCTION("""COMPUTED_VALUE"""),"")</f>
        <v/>
      </c>
      <c r="D22591" s="105"/>
      <c r="E22591" s="105"/>
      <c r="F22591" s="105"/>
      <c r="I22591" s="105"/>
    </row>
    <row r="22592">
      <c r="C22592" s="225" t="str">
        <f>IFERROR(__xludf.DUMMYFUNCTION("""COMPUTED_VALUE"""),"")</f>
        <v/>
      </c>
      <c r="D22592" s="105"/>
      <c r="E22592" s="105"/>
      <c r="F22592" s="105"/>
      <c r="I22592" s="105"/>
    </row>
    <row r="22593">
      <c r="C22593" s="225" t="str">
        <f>IFERROR(__xludf.DUMMYFUNCTION("""COMPUTED_VALUE"""),"")</f>
        <v/>
      </c>
      <c r="D22593" s="105"/>
      <c r="E22593" s="105"/>
      <c r="F22593" s="105"/>
      <c r="I22593" s="105"/>
    </row>
    <row r="22594">
      <c r="C22594" s="225" t="str">
        <f>IFERROR(__xludf.DUMMYFUNCTION("""COMPUTED_VALUE"""),"")</f>
        <v/>
      </c>
      <c r="D22594" s="105"/>
      <c r="E22594" s="105"/>
      <c r="F22594" s="105"/>
      <c r="I22594" s="105"/>
    </row>
    <row r="22595">
      <c r="C22595" s="225" t="str">
        <f>IFERROR(__xludf.DUMMYFUNCTION("""COMPUTED_VALUE"""),"")</f>
        <v/>
      </c>
      <c r="D22595" s="105"/>
      <c r="E22595" s="105"/>
      <c r="F22595" s="105"/>
      <c r="I22595" s="105"/>
    </row>
    <row r="22596">
      <c r="C22596" s="225" t="str">
        <f>IFERROR(__xludf.DUMMYFUNCTION("""COMPUTED_VALUE"""),"")</f>
        <v/>
      </c>
      <c r="D22596" s="105"/>
      <c r="E22596" s="105"/>
      <c r="F22596" s="105"/>
      <c r="I22596" s="105"/>
    </row>
    <row r="22597">
      <c r="C22597" s="225" t="str">
        <f>IFERROR(__xludf.DUMMYFUNCTION("""COMPUTED_VALUE"""),"")</f>
        <v/>
      </c>
      <c r="D22597" s="105"/>
      <c r="E22597" s="105"/>
      <c r="F22597" s="105"/>
      <c r="I22597" s="105"/>
    </row>
    <row r="22598">
      <c r="C22598" s="225" t="str">
        <f>IFERROR(__xludf.DUMMYFUNCTION("""COMPUTED_VALUE"""),"")</f>
        <v/>
      </c>
      <c r="D22598" s="105"/>
      <c r="E22598" s="105"/>
      <c r="F22598" s="105"/>
      <c r="I22598" s="105"/>
    </row>
    <row r="22599">
      <c r="C22599" s="225" t="str">
        <f>IFERROR(__xludf.DUMMYFUNCTION("""COMPUTED_VALUE"""),"")</f>
        <v/>
      </c>
      <c r="D22599" s="105"/>
      <c r="E22599" s="105"/>
      <c r="F22599" s="105"/>
      <c r="I22599" s="105"/>
    </row>
    <row r="22600">
      <c r="C22600" s="225" t="str">
        <f>IFERROR(__xludf.DUMMYFUNCTION("""COMPUTED_VALUE"""),"")</f>
        <v/>
      </c>
      <c r="D22600" s="105"/>
      <c r="E22600" s="105"/>
      <c r="F22600" s="105"/>
      <c r="I22600" s="105"/>
    </row>
    <row r="22601">
      <c r="C22601" s="225" t="str">
        <f>IFERROR(__xludf.DUMMYFUNCTION("""COMPUTED_VALUE"""),"")</f>
        <v/>
      </c>
      <c r="D22601" s="105"/>
      <c r="E22601" s="105"/>
      <c r="F22601" s="105"/>
      <c r="I22601" s="105"/>
    </row>
    <row r="22602">
      <c r="C22602" s="225" t="str">
        <f>IFERROR(__xludf.DUMMYFUNCTION("""COMPUTED_VALUE"""),"")</f>
        <v/>
      </c>
      <c r="D22602" s="105"/>
      <c r="E22602" s="105"/>
      <c r="F22602" s="105"/>
      <c r="I22602" s="105"/>
    </row>
    <row r="22603">
      <c r="C22603" s="225" t="str">
        <f>IFERROR(__xludf.DUMMYFUNCTION("""COMPUTED_VALUE"""),"")</f>
        <v/>
      </c>
      <c r="D22603" s="105"/>
      <c r="E22603" s="105"/>
      <c r="F22603" s="105"/>
      <c r="I22603" s="105"/>
    </row>
    <row r="22604">
      <c r="C22604" s="225" t="str">
        <f>IFERROR(__xludf.DUMMYFUNCTION("""COMPUTED_VALUE"""),"")</f>
        <v/>
      </c>
      <c r="D22604" s="105"/>
      <c r="E22604" s="105"/>
      <c r="F22604" s="105"/>
      <c r="I22604" s="105"/>
    </row>
    <row r="22605">
      <c r="C22605" s="225" t="str">
        <f>IFERROR(__xludf.DUMMYFUNCTION("""COMPUTED_VALUE"""),"")</f>
        <v/>
      </c>
      <c r="D22605" s="105"/>
      <c r="E22605" s="105"/>
      <c r="F22605" s="105"/>
      <c r="I22605" s="105"/>
    </row>
    <row r="22606">
      <c r="C22606" s="225" t="str">
        <f>IFERROR(__xludf.DUMMYFUNCTION("""COMPUTED_VALUE"""),"")</f>
        <v/>
      </c>
      <c r="D22606" s="105"/>
      <c r="E22606" s="105"/>
      <c r="F22606" s="105"/>
      <c r="I22606" s="105"/>
    </row>
    <row r="22607">
      <c r="C22607" s="225" t="str">
        <f>IFERROR(__xludf.DUMMYFUNCTION("""COMPUTED_VALUE"""),"")</f>
        <v/>
      </c>
      <c r="D22607" s="105"/>
      <c r="E22607" s="105"/>
      <c r="F22607" s="105"/>
      <c r="I22607" s="105"/>
    </row>
    <row r="22608">
      <c r="C22608" s="225" t="str">
        <f>IFERROR(__xludf.DUMMYFUNCTION("""COMPUTED_VALUE"""),"")</f>
        <v/>
      </c>
      <c r="D22608" s="105"/>
      <c r="E22608" s="105"/>
      <c r="F22608" s="105"/>
      <c r="I22608" s="105"/>
    </row>
    <row r="22609">
      <c r="C22609" s="225" t="str">
        <f>IFERROR(__xludf.DUMMYFUNCTION("""COMPUTED_VALUE"""),"")</f>
        <v/>
      </c>
      <c r="D22609" s="105"/>
      <c r="E22609" s="105"/>
      <c r="F22609" s="105"/>
      <c r="I22609" s="105"/>
    </row>
    <row r="22610">
      <c r="C22610" s="225" t="str">
        <f>IFERROR(__xludf.DUMMYFUNCTION("""COMPUTED_VALUE"""),"")</f>
        <v/>
      </c>
      <c r="D22610" s="105"/>
      <c r="E22610" s="105"/>
      <c r="F22610" s="105"/>
      <c r="I22610" s="105"/>
    </row>
    <row r="22611">
      <c r="C22611" s="225" t="str">
        <f>IFERROR(__xludf.DUMMYFUNCTION("""COMPUTED_VALUE"""),"")</f>
        <v/>
      </c>
      <c r="D22611" s="105"/>
      <c r="E22611" s="105"/>
      <c r="F22611" s="105"/>
      <c r="I22611" s="105"/>
    </row>
    <row r="22612">
      <c r="C22612" s="225" t="str">
        <f>IFERROR(__xludf.DUMMYFUNCTION("""COMPUTED_VALUE"""),"")</f>
        <v/>
      </c>
      <c r="D22612" s="105"/>
      <c r="E22612" s="105"/>
      <c r="F22612" s="105"/>
      <c r="I22612" s="105"/>
    </row>
    <row r="22613">
      <c r="C22613" s="225" t="str">
        <f>IFERROR(__xludf.DUMMYFUNCTION("""COMPUTED_VALUE"""),"")</f>
        <v/>
      </c>
      <c r="D22613" s="105"/>
      <c r="E22613" s="105"/>
      <c r="F22613" s="105"/>
      <c r="I22613" s="105"/>
    </row>
    <row r="22614">
      <c r="C22614" s="225" t="str">
        <f>IFERROR(__xludf.DUMMYFUNCTION("""COMPUTED_VALUE"""),"")</f>
        <v/>
      </c>
      <c r="D22614" s="105"/>
      <c r="E22614" s="105"/>
      <c r="F22614" s="105"/>
      <c r="I22614" s="105"/>
    </row>
    <row r="22615">
      <c r="C22615" s="225" t="str">
        <f>IFERROR(__xludf.DUMMYFUNCTION("""COMPUTED_VALUE"""),"")</f>
        <v/>
      </c>
      <c r="D22615" s="105"/>
      <c r="E22615" s="105"/>
      <c r="F22615" s="105"/>
      <c r="I22615" s="105"/>
    </row>
    <row r="22616">
      <c r="C22616" s="225" t="str">
        <f>IFERROR(__xludf.DUMMYFUNCTION("""COMPUTED_VALUE"""),"")</f>
        <v/>
      </c>
      <c r="D22616" s="105"/>
      <c r="E22616" s="105"/>
      <c r="F22616" s="105"/>
      <c r="I22616" s="105"/>
    </row>
    <row r="22617">
      <c r="C22617" s="225" t="str">
        <f>IFERROR(__xludf.DUMMYFUNCTION("""COMPUTED_VALUE"""),"")</f>
        <v/>
      </c>
      <c r="D22617" s="105"/>
      <c r="E22617" s="105"/>
      <c r="F22617" s="105"/>
      <c r="I22617" s="105"/>
    </row>
    <row r="22618">
      <c r="C22618" s="225" t="str">
        <f>IFERROR(__xludf.DUMMYFUNCTION("""COMPUTED_VALUE"""),"")</f>
        <v/>
      </c>
      <c r="D22618" s="105"/>
      <c r="E22618" s="105"/>
      <c r="F22618" s="105"/>
      <c r="I22618" s="105"/>
    </row>
    <row r="22619">
      <c r="C22619" s="225" t="str">
        <f>IFERROR(__xludf.DUMMYFUNCTION("""COMPUTED_VALUE"""),"")</f>
        <v/>
      </c>
      <c r="D22619" s="105"/>
      <c r="E22619" s="105"/>
      <c r="F22619" s="105"/>
      <c r="I22619" s="105"/>
    </row>
    <row r="22620">
      <c r="C22620" s="225" t="str">
        <f>IFERROR(__xludf.DUMMYFUNCTION("""COMPUTED_VALUE"""),"")</f>
        <v/>
      </c>
      <c r="D22620" s="105"/>
      <c r="E22620" s="105"/>
      <c r="F22620" s="105"/>
      <c r="I22620" s="105"/>
    </row>
    <row r="22621">
      <c r="C22621" s="225" t="str">
        <f>IFERROR(__xludf.DUMMYFUNCTION("""COMPUTED_VALUE"""),"")</f>
        <v/>
      </c>
      <c r="D22621" s="105"/>
      <c r="E22621" s="105"/>
      <c r="F22621" s="105"/>
      <c r="I22621" s="105"/>
    </row>
    <row r="22622">
      <c r="C22622" s="225" t="str">
        <f>IFERROR(__xludf.DUMMYFUNCTION("""COMPUTED_VALUE"""),"")</f>
        <v/>
      </c>
      <c r="D22622" s="105"/>
      <c r="E22622" s="105"/>
      <c r="F22622" s="105"/>
      <c r="I22622" s="105"/>
    </row>
    <row r="22623">
      <c r="C22623" s="225" t="str">
        <f>IFERROR(__xludf.DUMMYFUNCTION("""COMPUTED_VALUE"""),"")</f>
        <v/>
      </c>
      <c r="D22623" s="105"/>
      <c r="E22623" s="105"/>
      <c r="F22623" s="105"/>
      <c r="I22623" s="105"/>
    </row>
    <row r="22624">
      <c r="C22624" s="225" t="str">
        <f>IFERROR(__xludf.DUMMYFUNCTION("""COMPUTED_VALUE"""),"")</f>
        <v/>
      </c>
      <c r="D22624" s="105"/>
      <c r="E22624" s="105"/>
      <c r="F22624" s="105"/>
      <c r="I22624" s="105"/>
    </row>
    <row r="22625">
      <c r="C22625" s="225" t="str">
        <f>IFERROR(__xludf.DUMMYFUNCTION("""COMPUTED_VALUE"""),"")</f>
        <v/>
      </c>
      <c r="D22625" s="105"/>
      <c r="E22625" s="105"/>
      <c r="F22625" s="105"/>
      <c r="I22625" s="105"/>
    </row>
    <row r="22626">
      <c r="C22626" s="225" t="str">
        <f>IFERROR(__xludf.DUMMYFUNCTION("""COMPUTED_VALUE"""),"")</f>
        <v/>
      </c>
      <c r="D22626" s="105"/>
      <c r="E22626" s="105"/>
      <c r="F22626" s="105"/>
      <c r="I22626" s="105"/>
    </row>
    <row r="22627">
      <c r="C22627" s="225" t="str">
        <f>IFERROR(__xludf.DUMMYFUNCTION("""COMPUTED_VALUE"""),"")</f>
        <v/>
      </c>
      <c r="D22627" s="105"/>
      <c r="E22627" s="105"/>
      <c r="F22627" s="105"/>
      <c r="I22627" s="105"/>
    </row>
    <row r="22628">
      <c r="C22628" s="225" t="str">
        <f>IFERROR(__xludf.DUMMYFUNCTION("""COMPUTED_VALUE"""),"")</f>
        <v/>
      </c>
      <c r="D22628" s="105"/>
      <c r="E22628" s="105"/>
      <c r="F22628" s="105"/>
      <c r="I22628" s="105"/>
    </row>
    <row r="22629">
      <c r="C22629" s="225" t="str">
        <f>IFERROR(__xludf.DUMMYFUNCTION("""COMPUTED_VALUE"""),"")</f>
        <v/>
      </c>
      <c r="D22629" s="105"/>
      <c r="E22629" s="105"/>
      <c r="F22629" s="105"/>
      <c r="I22629" s="105"/>
    </row>
    <row r="22630">
      <c r="C22630" s="225" t="str">
        <f>IFERROR(__xludf.DUMMYFUNCTION("""COMPUTED_VALUE"""),"")</f>
        <v/>
      </c>
      <c r="D22630" s="105"/>
      <c r="E22630" s="105"/>
      <c r="F22630" s="105"/>
      <c r="I22630" s="105"/>
    </row>
    <row r="22631">
      <c r="C22631" s="225" t="str">
        <f>IFERROR(__xludf.DUMMYFUNCTION("""COMPUTED_VALUE"""),"")</f>
        <v/>
      </c>
      <c r="D22631" s="105"/>
      <c r="E22631" s="105"/>
      <c r="F22631" s="105"/>
      <c r="I22631" s="105"/>
    </row>
    <row r="22632">
      <c r="C22632" s="225" t="str">
        <f>IFERROR(__xludf.DUMMYFUNCTION("""COMPUTED_VALUE"""),"")</f>
        <v/>
      </c>
      <c r="D22632" s="105"/>
      <c r="E22632" s="105"/>
      <c r="F22632" s="105"/>
      <c r="I22632" s="105"/>
    </row>
    <row r="22633">
      <c r="C22633" s="225" t="str">
        <f>IFERROR(__xludf.DUMMYFUNCTION("""COMPUTED_VALUE"""),"")</f>
        <v/>
      </c>
      <c r="D22633" s="105"/>
      <c r="E22633" s="105"/>
      <c r="F22633" s="105"/>
      <c r="I22633" s="105"/>
    </row>
    <row r="22634">
      <c r="C22634" s="225" t="str">
        <f>IFERROR(__xludf.DUMMYFUNCTION("""COMPUTED_VALUE"""),"")</f>
        <v/>
      </c>
      <c r="D22634" s="105"/>
      <c r="E22634" s="105"/>
      <c r="F22634" s="105"/>
      <c r="I22634" s="105"/>
    </row>
    <row r="22635">
      <c r="C22635" s="225" t="str">
        <f>IFERROR(__xludf.DUMMYFUNCTION("""COMPUTED_VALUE"""),"")</f>
        <v/>
      </c>
      <c r="D22635" s="105"/>
      <c r="E22635" s="105"/>
      <c r="F22635" s="105"/>
      <c r="I22635" s="105"/>
    </row>
    <row r="22636">
      <c r="C22636" s="225" t="str">
        <f>IFERROR(__xludf.DUMMYFUNCTION("""COMPUTED_VALUE"""),"")</f>
        <v/>
      </c>
      <c r="D22636" s="105"/>
      <c r="E22636" s="105"/>
      <c r="F22636" s="105"/>
      <c r="I22636" s="105"/>
    </row>
    <row r="22637">
      <c r="C22637" s="225" t="str">
        <f>IFERROR(__xludf.DUMMYFUNCTION("""COMPUTED_VALUE"""),"")</f>
        <v/>
      </c>
      <c r="D22637" s="105"/>
      <c r="E22637" s="105"/>
      <c r="F22637" s="105"/>
      <c r="I22637" s="105"/>
    </row>
    <row r="22638">
      <c r="C22638" s="225" t="str">
        <f>IFERROR(__xludf.DUMMYFUNCTION("""COMPUTED_VALUE"""),"")</f>
        <v/>
      </c>
      <c r="D22638" s="105"/>
      <c r="E22638" s="105"/>
      <c r="F22638" s="105"/>
      <c r="I22638" s="105"/>
    </row>
    <row r="22639">
      <c r="C22639" s="225" t="str">
        <f>IFERROR(__xludf.DUMMYFUNCTION("""COMPUTED_VALUE"""),"")</f>
        <v/>
      </c>
      <c r="D22639" s="105"/>
      <c r="E22639" s="105"/>
      <c r="F22639" s="105"/>
      <c r="I22639" s="105"/>
    </row>
    <row r="22640">
      <c r="C22640" s="225" t="str">
        <f>IFERROR(__xludf.DUMMYFUNCTION("""COMPUTED_VALUE"""),"")</f>
        <v/>
      </c>
      <c r="D22640" s="105"/>
      <c r="E22640" s="105"/>
      <c r="F22640" s="105"/>
      <c r="I22640" s="105"/>
    </row>
    <row r="22641">
      <c r="C22641" s="225" t="str">
        <f>IFERROR(__xludf.DUMMYFUNCTION("""COMPUTED_VALUE"""),"")</f>
        <v/>
      </c>
      <c r="D22641" s="105"/>
      <c r="E22641" s="105"/>
      <c r="F22641" s="105"/>
      <c r="I22641" s="105"/>
    </row>
    <row r="22642">
      <c r="C22642" s="225" t="str">
        <f>IFERROR(__xludf.DUMMYFUNCTION("""COMPUTED_VALUE"""),"")</f>
        <v/>
      </c>
      <c r="D22642" s="105"/>
      <c r="E22642" s="105"/>
      <c r="F22642" s="105"/>
      <c r="I22642" s="105"/>
    </row>
    <row r="22643">
      <c r="C22643" s="225" t="str">
        <f>IFERROR(__xludf.DUMMYFUNCTION("""COMPUTED_VALUE"""),"")</f>
        <v/>
      </c>
      <c r="D22643" s="105"/>
      <c r="E22643" s="105"/>
      <c r="F22643" s="105"/>
      <c r="I22643" s="105"/>
    </row>
    <row r="22644">
      <c r="C22644" s="225" t="str">
        <f>IFERROR(__xludf.DUMMYFUNCTION("""COMPUTED_VALUE"""),"")</f>
        <v/>
      </c>
      <c r="D22644" s="105"/>
      <c r="E22644" s="105"/>
      <c r="F22644" s="105"/>
      <c r="I22644" s="105"/>
    </row>
    <row r="22645">
      <c r="C22645" s="225" t="str">
        <f>IFERROR(__xludf.DUMMYFUNCTION("""COMPUTED_VALUE"""),"")</f>
        <v/>
      </c>
      <c r="D22645" s="105"/>
      <c r="E22645" s="105"/>
      <c r="F22645" s="105"/>
      <c r="I22645" s="105"/>
    </row>
    <row r="22646">
      <c r="C22646" s="225" t="str">
        <f>IFERROR(__xludf.DUMMYFUNCTION("""COMPUTED_VALUE"""),"")</f>
        <v/>
      </c>
      <c r="D22646" s="105"/>
      <c r="E22646" s="105"/>
      <c r="F22646" s="105"/>
      <c r="I22646" s="105"/>
    </row>
    <row r="22647">
      <c r="C22647" s="225" t="str">
        <f>IFERROR(__xludf.DUMMYFUNCTION("""COMPUTED_VALUE"""),"")</f>
        <v/>
      </c>
      <c r="D22647" s="105"/>
      <c r="E22647" s="105"/>
      <c r="F22647" s="105"/>
      <c r="I22647" s="105"/>
    </row>
    <row r="22648">
      <c r="C22648" s="225" t="str">
        <f>IFERROR(__xludf.DUMMYFUNCTION("""COMPUTED_VALUE"""),"")</f>
        <v/>
      </c>
      <c r="D22648" s="105"/>
      <c r="E22648" s="105"/>
      <c r="F22648" s="105"/>
      <c r="I22648" s="105"/>
    </row>
    <row r="22649">
      <c r="C22649" s="225" t="str">
        <f>IFERROR(__xludf.DUMMYFUNCTION("""COMPUTED_VALUE"""),"")</f>
        <v/>
      </c>
      <c r="D22649" s="105"/>
      <c r="E22649" s="105"/>
      <c r="F22649" s="105"/>
      <c r="I22649" s="105"/>
    </row>
    <row r="22650">
      <c r="C22650" s="225" t="str">
        <f>IFERROR(__xludf.DUMMYFUNCTION("""COMPUTED_VALUE"""),"")</f>
        <v/>
      </c>
      <c r="D22650" s="105"/>
      <c r="E22650" s="105"/>
      <c r="F22650" s="105"/>
      <c r="I22650" s="105"/>
    </row>
    <row r="22651">
      <c r="C22651" s="225" t="str">
        <f>IFERROR(__xludf.DUMMYFUNCTION("""COMPUTED_VALUE"""),"")</f>
        <v/>
      </c>
      <c r="D22651" s="105"/>
      <c r="E22651" s="105"/>
      <c r="F22651" s="105"/>
      <c r="I22651" s="105"/>
    </row>
    <row r="22652">
      <c r="C22652" s="225" t="str">
        <f>IFERROR(__xludf.DUMMYFUNCTION("""COMPUTED_VALUE"""),"")</f>
        <v/>
      </c>
      <c r="D22652" s="105"/>
      <c r="E22652" s="105"/>
      <c r="F22652" s="105"/>
      <c r="I22652" s="105"/>
    </row>
    <row r="22653">
      <c r="C22653" s="225" t="str">
        <f>IFERROR(__xludf.DUMMYFUNCTION("""COMPUTED_VALUE"""),"")</f>
        <v/>
      </c>
      <c r="D22653" s="105"/>
      <c r="E22653" s="105"/>
      <c r="F22653" s="105"/>
      <c r="I22653" s="105"/>
    </row>
    <row r="22654">
      <c r="C22654" s="225" t="str">
        <f>IFERROR(__xludf.DUMMYFUNCTION("""COMPUTED_VALUE"""),"")</f>
        <v/>
      </c>
      <c r="D22654" s="105"/>
      <c r="E22654" s="105"/>
      <c r="F22654" s="105"/>
      <c r="I22654" s="105"/>
    </row>
    <row r="22655">
      <c r="C22655" s="225" t="str">
        <f>IFERROR(__xludf.DUMMYFUNCTION("""COMPUTED_VALUE"""),"")</f>
        <v/>
      </c>
      <c r="D22655" s="105"/>
      <c r="E22655" s="105"/>
      <c r="F22655" s="105"/>
      <c r="I22655" s="105"/>
    </row>
    <row r="22656">
      <c r="C22656" s="225" t="str">
        <f>IFERROR(__xludf.DUMMYFUNCTION("""COMPUTED_VALUE"""),"")</f>
        <v/>
      </c>
      <c r="D22656" s="105"/>
      <c r="E22656" s="105"/>
      <c r="F22656" s="105"/>
      <c r="I22656" s="105"/>
    </row>
    <row r="22657">
      <c r="C22657" s="225" t="str">
        <f>IFERROR(__xludf.DUMMYFUNCTION("""COMPUTED_VALUE"""),"")</f>
        <v/>
      </c>
      <c r="D22657" s="105"/>
      <c r="E22657" s="105"/>
      <c r="F22657" s="105"/>
      <c r="I22657" s="105"/>
    </row>
    <row r="22658">
      <c r="C22658" s="225" t="str">
        <f>IFERROR(__xludf.DUMMYFUNCTION("""COMPUTED_VALUE"""),"")</f>
        <v/>
      </c>
      <c r="D22658" s="105"/>
      <c r="E22658" s="105"/>
      <c r="F22658" s="105"/>
      <c r="I22658" s="105"/>
    </row>
    <row r="22659">
      <c r="C22659" s="225" t="str">
        <f>IFERROR(__xludf.DUMMYFUNCTION("""COMPUTED_VALUE"""),"")</f>
        <v/>
      </c>
      <c r="D22659" s="105"/>
      <c r="E22659" s="105"/>
      <c r="F22659" s="105"/>
      <c r="I22659" s="105"/>
    </row>
    <row r="22660">
      <c r="C22660" s="225" t="str">
        <f>IFERROR(__xludf.DUMMYFUNCTION("""COMPUTED_VALUE"""),"")</f>
        <v/>
      </c>
      <c r="D22660" s="105"/>
      <c r="E22660" s="105"/>
      <c r="F22660" s="105"/>
      <c r="I22660" s="105"/>
    </row>
    <row r="22661">
      <c r="C22661" s="225" t="str">
        <f>IFERROR(__xludf.DUMMYFUNCTION("""COMPUTED_VALUE"""),"")</f>
        <v/>
      </c>
      <c r="D22661" s="105"/>
      <c r="E22661" s="105"/>
      <c r="F22661" s="105"/>
      <c r="I22661" s="105"/>
    </row>
    <row r="22662">
      <c r="C22662" s="225" t="str">
        <f>IFERROR(__xludf.DUMMYFUNCTION("""COMPUTED_VALUE"""),"")</f>
        <v/>
      </c>
      <c r="D22662" s="105"/>
      <c r="E22662" s="105"/>
      <c r="F22662" s="105"/>
      <c r="I22662" s="105"/>
    </row>
    <row r="22663">
      <c r="C22663" s="225" t="str">
        <f>IFERROR(__xludf.DUMMYFUNCTION("""COMPUTED_VALUE"""),"")</f>
        <v/>
      </c>
      <c r="D22663" s="105"/>
      <c r="E22663" s="105"/>
      <c r="F22663" s="105"/>
      <c r="I22663" s="105"/>
    </row>
    <row r="22664">
      <c r="C22664" s="225" t="str">
        <f>IFERROR(__xludf.DUMMYFUNCTION("""COMPUTED_VALUE"""),"")</f>
        <v/>
      </c>
      <c r="D22664" s="105"/>
      <c r="E22664" s="105"/>
      <c r="F22664" s="105"/>
      <c r="I22664" s="105"/>
    </row>
    <row r="22665">
      <c r="C22665" s="225" t="str">
        <f>IFERROR(__xludf.DUMMYFUNCTION("""COMPUTED_VALUE"""),"")</f>
        <v/>
      </c>
      <c r="D22665" s="105"/>
      <c r="E22665" s="105"/>
      <c r="F22665" s="105"/>
      <c r="I22665" s="105"/>
    </row>
    <row r="22666">
      <c r="C22666" s="225" t="str">
        <f>IFERROR(__xludf.DUMMYFUNCTION("""COMPUTED_VALUE"""),"")</f>
        <v/>
      </c>
      <c r="D22666" s="105"/>
      <c r="E22666" s="105"/>
      <c r="F22666" s="105"/>
      <c r="I22666" s="105"/>
    </row>
    <row r="22667">
      <c r="C22667" s="225" t="str">
        <f>IFERROR(__xludf.DUMMYFUNCTION("""COMPUTED_VALUE"""),"")</f>
        <v/>
      </c>
      <c r="D22667" s="105"/>
      <c r="E22667" s="105"/>
      <c r="F22667" s="105"/>
      <c r="I22667" s="105"/>
    </row>
    <row r="22668">
      <c r="C22668" s="225" t="str">
        <f>IFERROR(__xludf.DUMMYFUNCTION("""COMPUTED_VALUE"""),"")</f>
        <v/>
      </c>
      <c r="D22668" s="105"/>
      <c r="E22668" s="105"/>
      <c r="F22668" s="105"/>
      <c r="I22668" s="105"/>
    </row>
    <row r="22669">
      <c r="C22669" s="225" t="str">
        <f>IFERROR(__xludf.DUMMYFUNCTION("""COMPUTED_VALUE"""),"")</f>
        <v/>
      </c>
      <c r="D22669" s="105"/>
      <c r="E22669" s="105"/>
      <c r="F22669" s="105"/>
      <c r="I22669" s="105"/>
    </row>
    <row r="22670">
      <c r="C22670" s="225" t="str">
        <f>IFERROR(__xludf.DUMMYFUNCTION("""COMPUTED_VALUE"""),"")</f>
        <v/>
      </c>
      <c r="D22670" s="105"/>
      <c r="E22670" s="105"/>
      <c r="F22670" s="105"/>
      <c r="I22670" s="105"/>
    </row>
    <row r="22671">
      <c r="C22671" s="225" t="str">
        <f>IFERROR(__xludf.DUMMYFUNCTION("""COMPUTED_VALUE"""),"")</f>
        <v/>
      </c>
      <c r="D22671" s="105"/>
      <c r="E22671" s="105"/>
      <c r="F22671" s="105"/>
      <c r="I22671" s="105"/>
    </row>
    <row r="22672">
      <c r="C22672" s="225" t="str">
        <f>IFERROR(__xludf.DUMMYFUNCTION("""COMPUTED_VALUE"""),"")</f>
        <v/>
      </c>
      <c r="D22672" s="105"/>
      <c r="E22672" s="105"/>
      <c r="F22672" s="105"/>
      <c r="I22672" s="105"/>
    </row>
    <row r="22673">
      <c r="C22673" s="225" t="str">
        <f>IFERROR(__xludf.DUMMYFUNCTION("""COMPUTED_VALUE"""),"")</f>
        <v/>
      </c>
      <c r="D22673" s="105"/>
      <c r="E22673" s="105"/>
      <c r="F22673" s="105"/>
      <c r="I22673" s="105"/>
    </row>
    <row r="22674">
      <c r="C22674" s="225" t="str">
        <f>IFERROR(__xludf.DUMMYFUNCTION("""COMPUTED_VALUE"""),"")</f>
        <v/>
      </c>
      <c r="D22674" s="105"/>
      <c r="E22674" s="105"/>
      <c r="F22674" s="105"/>
      <c r="I22674" s="105"/>
    </row>
    <row r="22675">
      <c r="C22675" s="225" t="str">
        <f>IFERROR(__xludf.DUMMYFUNCTION("""COMPUTED_VALUE"""),"")</f>
        <v/>
      </c>
      <c r="D22675" s="105"/>
      <c r="E22675" s="105"/>
      <c r="F22675" s="105"/>
      <c r="I22675" s="105"/>
    </row>
    <row r="22676">
      <c r="C22676" s="225" t="str">
        <f>IFERROR(__xludf.DUMMYFUNCTION("""COMPUTED_VALUE"""),"")</f>
        <v/>
      </c>
      <c r="D22676" s="105"/>
      <c r="E22676" s="105"/>
      <c r="F22676" s="105"/>
      <c r="I22676" s="105"/>
    </row>
    <row r="22677">
      <c r="C22677" s="225" t="str">
        <f>IFERROR(__xludf.DUMMYFUNCTION("""COMPUTED_VALUE"""),"")</f>
        <v/>
      </c>
      <c r="D22677" s="105"/>
      <c r="E22677" s="105"/>
      <c r="F22677" s="105"/>
      <c r="I22677" s="105"/>
    </row>
    <row r="22678">
      <c r="C22678" s="225" t="str">
        <f>IFERROR(__xludf.DUMMYFUNCTION("""COMPUTED_VALUE"""),"")</f>
        <v/>
      </c>
      <c r="D22678" s="105"/>
      <c r="E22678" s="105"/>
      <c r="F22678" s="105"/>
      <c r="I22678" s="105"/>
    </row>
    <row r="22679">
      <c r="C22679" s="225" t="str">
        <f>IFERROR(__xludf.DUMMYFUNCTION("""COMPUTED_VALUE"""),"")</f>
        <v/>
      </c>
      <c r="D22679" s="105"/>
      <c r="E22679" s="105"/>
      <c r="F22679" s="105"/>
      <c r="I22679" s="105"/>
    </row>
    <row r="22680">
      <c r="C22680" s="225" t="str">
        <f>IFERROR(__xludf.DUMMYFUNCTION("""COMPUTED_VALUE"""),"")</f>
        <v/>
      </c>
      <c r="D22680" s="105"/>
      <c r="E22680" s="105"/>
      <c r="F22680" s="105"/>
      <c r="I22680" s="105"/>
    </row>
    <row r="22681">
      <c r="C22681" s="225" t="str">
        <f>IFERROR(__xludf.DUMMYFUNCTION("""COMPUTED_VALUE"""),"")</f>
        <v/>
      </c>
      <c r="D22681" s="105"/>
      <c r="E22681" s="105"/>
      <c r="F22681" s="105"/>
      <c r="I22681" s="105"/>
    </row>
    <row r="22682">
      <c r="C22682" s="225" t="str">
        <f>IFERROR(__xludf.DUMMYFUNCTION("""COMPUTED_VALUE"""),"")</f>
        <v/>
      </c>
      <c r="D22682" s="105"/>
      <c r="E22682" s="105"/>
      <c r="F22682" s="105"/>
      <c r="I22682" s="105"/>
    </row>
    <row r="22683">
      <c r="C22683" s="225" t="str">
        <f>IFERROR(__xludf.DUMMYFUNCTION("""COMPUTED_VALUE"""),"")</f>
        <v/>
      </c>
      <c r="D22683" s="105"/>
      <c r="E22683" s="105"/>
      <c r="F22683" s="105"/>
      <c r="I22683" s="105"/>
    </row>
    <row r="22684">
      <c r="C22684" s="225" t="str">
        <f>IFERROR(__xludf.DUMMYFUNCTION("""COMPUTED_VALUE"""),"")</f>
        <v/>
      </c>
      <c r="D22684" s="105"/>
      <c r="E22684" s="105"/>
      <c r="F22684" s="105"/>
      <c r="I22684" s="105"/>
    </row>
    <row r="22685">
      <c r="C22685" s="225" t="str">
        <f>IFERROR(__xludf.DUMMYFUNCTION("""COMPUTED_VALUE"""),"")</f>
        <v/>
      </c>
      <c r="D22685" s="105"/>
      <c r="E22685" s="105"/>
      <c r="F22685" s="105"/>
      <c r="I22685" s="105"/>
    </row>
    <row r="22686">
      <c r="C22686" s="225" t="str">
        <f>IFERROR(__xludf.DUMMYFUNCTION("""COMPUTED_VALUE"""),"")</f>
        <v/>
      </c>
      <c r="D22686" s="105"/>
      <c r="E22686" s="105"/>
      <c r="F22686" s="105"/>
      <c r="I22686" s="105"/>
    </row>
    <row r="22687">
      <c r="C22687" s="225" t="str">
        <f>IFERROR(__xludf.DUMMYFUNCTION("""COMPUTED_VALUE"""),"")</f>
        <v/>
      </c>
      <c r="D22687" s="105"/>
      <c r="E22687" s="105"/>
      <c r="F22687" s="105"/>
      <c r="I22687" s="105"/>
    </row>
    <row r="22688">
      <c r="C22688" s="225" t="str">
        <f>IFERROR(__xludf.DUMMYFUNCTION("""COMPUTED_VALUE"""),"")</f>
        <v/>
      </c>
      <c r="D22688" s="105"/>
      <c r="E22688" s="105"/>
      <c r="F22688" s="105"/>
      <c r="I22688" s="105"/>
    </row>
    <row r="22689">
      <c r="C22689" s="225" t="str">
        <f>IFERROR(__xludf.DUMMYFUNCTION("""COMPUTED_VALUE"""),"")</f>
        <v/>
      </c>
      <c r="D22689" s="105"/>
      <c r="E22689" s="105"/>
      <c r="F22689" s="105"/>
      <c r="I22689" s="105"/>
    </row>
    <row r="22690">
      <c r="C22690" s="225" t="str">
        <f>IFERROR(__xludf.DUMMYFUNCTION("""COMPUTED_VALUE"""),"")</f>
        <v/>
      </c>
      <c r="D22690" s="105"/>
      <c r="E22690" s="105"/>
      <c r="F22690" s="105"/>
      <c r="I22690" s="105"/>
    </row>
    <row r="22691">
      <c r="C22691" s="225" t="str">
        <f>IFERROR(__xludf.DUMMYFUNCTION("""COMPUTED_VALUE"""),"")</f>
        <v/>
      </c>
      <c r="D22691" s="105"/>
      <c r="E22691" s="105"/>
      <c r="F22691" s="105"/>
      <c r="I22691" s="105"/>
    </row>
    <row r="22692">
      <c r="C22692" s="225" t="str">
        <f>IFERROR(__xludf.DUMMYFUNCTION("""COMPUTED_VALUE"""),"")</f>
        <v/>
      </c>
      <c r="D22692" s="105"/>
      <c r="E22692" s="105"/>
      <c r="F22692" s="105"/>
      <c r="I22692" s="105"/>
    </row>
    <row r="22693">
      <c r="C22693" s="225" t="str">
        <f>IFERROR(__xludf.DUMMYFUNCTION("""COMPUTED_VALUE"""),"")</f>
        <v/>
      </c>
      <c r="D22693" s="105"/>
      <c r="E22693" s="105"/>
      <c r="F22693" s="105"/>
      <c r="I22693" s="105"/>
    </row>
    <row r="22694">
      <c r="C22694" s="225" t="str">
        <f>IFERROR(__xludf.DUMMYFUNCTION("""COMPUTED_VALUE"""),"")</f>
        <v/>
      </c>
      <c r="D22694" s="105"/>
      <c r="E22694" s="105"/>
      <c r="F22694" s="105"/>
      <c r="I22694" s="105"/>
    </row>
    <row r="22695">
      <c r="C22695" s="225" t="str">
        <f>IFERROR(__xludf.DUMMYFUNCTION("""COMPUTED_VALUE"""),"")</f>
        <v/>
      </c>
      <c r="D22695" s="105"/>
      <c r="E22695" s="105"/>
      <c r="F22695" s="105"/>
      <c r="I22695" s="105"/>
    </row>
    <row r="22696">
      <c r="C22696" s="225" t="str">
        <f>IFERROR(__xludf.DUMMYFUNCTION("""COMPUTED_VALUE"""),"")</f>
        <v/>
      </c>
      <c r="D22696" s="105"/>
      <c r="E22696" s="105"/>
      <c r="F22696" s="105"/>
      <c r="I22696" s="105"/>
    </row>
    <row r="22697">
      <c r="C22697" s="225" t="str">
        <f>IFERROR(__xludf.DUMMYFUNCTION("""COMPUTED_VALUE"""),"")</f>
        <v/>
      </c>
      <c r="D22697" s="105"/>
      <c r="E22697" s="105"/>
      <c r="F22697" s="105"/>
      <c r="I22697" s="105"/>
    </row>
    <row r="22698">
      <c r="C22698" s="225" t="str">
        <f>IFERROR(__xludf.DUMMYFUNCTION("""COMPUTED_VALUE"""),"")</f>
        <v/>
      </c>
      <c r="D22698" s="105"/>
      <c r="E22698" s="105"/>
      <c r="F22698" s="105"/>
      <c r="I22698" s="105"/>
    </row>
    <row r="22699">
      <c r="C22699" s="225" t="str">
        <f>IFERROR(__xludf.DUMMYFUNCTION("""COMPUTED_VALUE"""),"")</f>
        <v/>
      </c>
      <c r="D22699" s="105"/>
      <c r="E22699" s="105"/>
      <c r="F22699" s="105"/>
      <c r="I22699" s="105"/>
    </row>
    <row r="22700">
      <c r="C22700" s="225" t="str">
        <f>IFERROR(__xludf.DUMMYFUNCTION("""COMPUTED_VALUE"""),"")</f>
        <v/>
      </c>
      <c r="D22700" s="105"/>
      <c r="E22700" s="105"/>
      <c r="F22700" s="105"/>
      <c r="I22700" s="105"/>
    </row>
    <row r="22701">
      <c r="C22701" s="225" t="str">
        <f>IFERROR(__xludf.DUMMYFUNCTION("""COMPUTED_VALUE"""),"")</f>
        <v/>
      </c>
      <c r="D22701" s="105"/>
      <c r="E22701" s="105"/>
      <c r="F22701" s="105"/>
      <c r="I22701" s="105"/>
    </row>
    <row r="22702">
      <c r="C22702" s="225" t="str">
        <f>IFERROR(__xludf.DUMMYFUNCTION("""COMPUTED_VALUE"""),"")</f>
        <v/>
      </c>
      <c r="D22702" s="105"/>
      <c r="E22702" s="105"/>
      <c r="F22702" s="105"/>
      <c r="I22702" s="105"/>
    </row>
    <row r="22703">
      <c r="C22703" s="225" t="str">
        <f>IFERROR(__xludf.DUMMYFUNCTION("""COMPUTED_VALUE"""),"")</f>
        <v/>
      </c>
      <c r="D22703" s="105"/>
      <c r="E22703" s="105"/>
      <c r="F22703" s="105"/>
      <c r="I22703" s="105"/>
    </row>
    <row r="22704">
      <c r="C22704" s="225" t="str">
        <f>IFERROR(__xludf.DUMMYFUNCTION("""COMPUTED_VALUE"""),"")</f>
        <v/>
      </c>
      <c r="D22704" s="105"/>
      <c r="E22704" s="105"/>
      <c r="F22704" s="105"/>
      <c r="I22704" s="105"/>
    </row>
    <row r="22705">
      <c r="C22705" s="225" t="str">
        <f>IFERROR(__xludf.DUMMYFUNCTION("""COMPUTED_VALUE"""),"")</f>
        <v/>
      </c>
      <c r="D22705" s="105"/>
      <c r="E22705" s="105"/>
      <c r="F22705" s="105"/>
      <c r="I22705" s="105"/>
    </row>
    <row r="22706">
      <c r="C22706" s="225" t="str">
        <f>IFERROR(__xludf.DUMMYFUNCTION("""COMPUTED_VALUE"""),"")</f>
        <v/>
      </c>
      <c r="D22706" s="105"/>
      <c r="E22706" s="105"/>
      <c r="F22706" s="105"/>
      <c r="I22706" s="105"/>
    </row>
    <row r="22707">
      <c r="C22707" s="225" t="str">
        <f>IFERROR(__xludf.DUMMYFUNCTION("""COMPUTED_VALUE"""),"")</f>
        <v/>
      </c>
      <c r="D22707" s="105"/>
      <c r="E22707" s="105"/>
      <c r="F22707" s="105"/>
      <c r="I22707" s="105"/>
    </row>
    <row r="22708">
      <c r="C22708" s="225" t="str">
        <f>IFERROR(__xludf.DUMMYFUNCTION("""COMPUTED_VALUE"""),"")</f>
        <v/>
      </c>
      <c r="D22708" s="105"/>
      <c r="E22708" s="105"/>
      <c r="F22708" s="105"/>
      <c r="I22708" s="105"/>
    </row>
    <row r="22709">
      <c r="C22709" s="225" t="str">
        <f>IFERROR(__xludf.DUMMYFUNCTION("""COMPUTED_VALUE"""),"")</f>
        <v/>
      </c>
      <c r="D22709" s="105"/>
      <c r="E22709" s="105"/>
      <c r="F22709" s="105"/>
      <c r="I22709" s="105"/>
    </row>
    <row r="22710">
      <c r="C22710" s="225" t="str">
        <f>IFERROR(__xludf.DUMMYFUNCTION("""COMPUTED_VALUE"""),"")</f>
        <v/>
      </c>
      <c r="D22710" s="105"/>
      <c r="E22710" s="105"/>
      <c r="F22710" s="105"/>
      <c r="I22710" s="105"/>
    </row>
    <row r="22711">
      <c r="C22711" s="225" t="str">
        <f>IFERROR(__xludf.DUMMYFUNCTION("""COMPUTED_VALUE"""),"")</f>
        <v/>
      </c>
      <c r="D22711" s="105"/>
      <c r="E22711" s="105"/>
      <c r="F22711" s="105"/>
      <c r="I22711" s="105"/>
    </row>
    <row r="22712">
      <c r="C22712" s="225" t="str">
        <f>IFERROR(__xludf.DUMMYFUNCTION("""COMPUTED_VALUE"""),"")</f>
        <v/>
      </c>
      <c r="D22712" s="105"/>
      <c r="E22712" s="105"/>
      <c r="F22712" s="105"/>
      <c r="I22712" s="105"/>
    </row>
    <row r="22713">
      <c r="C22713" s="225" t="str">
        <f>IFERROR(__xludf.DUMMYFUNCTION("""COMPUTED_VALUE"""),"")</f>
        <v/>
      </c>
      <c r="D22713" s="105"/>
      <c r="E22713" s="105"/>
      <c r="F22713" s="105"/>
      <c r="I22713" s="105"/>
    </row>
    <row r="22714">
      <c r="C22714" s="225" t="str">
        <f>IFERROR(__xludf.DUMMYFUNCTION("""COMPUTED_VALUE"""),"")</f>
        <v/>
      </c>
      <c r="D22714" s="105"/>
      <c r="E22714" s="105"/>
      <c r="F22714" s="105"/>
      <c r="I22714" s="105"/>
    </row>
    <row r="22715">
      <c r="C22715" s="225" t="str">
        <f>IFERROR(__xludf.DUMMYFUNCTION("""COMPUTED_VALUE"""),"")</f>
        <v/>
      </c>
      <c r="D22715" s="105"/>
      <c r="E22715" s="105"/>
      <c r="F22715" s="105"/>
      <c r="I22715" s="105"/>
    </row>
    <row r="22716">
      <c r="C22716" s="225" t="str">
        <f>IFERROR(__xludf.DUMMYFUNCTION("""COMPUTED_VALUE"""),"")</f>
        <v/>
      </c>
      <c r="D22716" s="105"/>
      <c r="E22716" s="105"/>
      <c r="F22716" s="105"/>
      <c r="I22716" s="105"/>
    </row>
    <row r="22717">
      <c r="C22717" s="225" t="str">
        <f>IFERROR(__xludf.DUMMYFUNCTION("""COMPUTED_VALUE"""),"")</f>
        <v/>
      </c>
      <c r="D22717" s="105"/>
      <c r="E22717" s="105"/>
      <c r="F22717" s="105"/>
      <c r="I22717" s="105"/>
    </row>
    <row r="22718">
      <c r="C22718" s="225" t="str">
        <f>IFERROR(__xludf.DUMMYFUNCTION("""COMPUTED_VALUE"""),"")</f>
        <v/>
      </c>
      <c r="D22718" s="105"/>
      <c r="E22718" s="105"/>
      <c r="F22718" s="105"/>
      <c r="I22718" s="105"/>
    </row>
    <row r="22719">
      <c r="C22719" s="225" t="str">
        <f>IFERROR(__xludf.DUMMYFUNCTION("""COMPUTED_VALUE"""),"")</f>
        <v/>
      </c>
      <c r="D22719" s="105"/>
      <c r="E22719" s="105"/>
      <c r="F22719" s="105"/>
      <c r="I22719" s="105"/>
    </row>
    <row r="22720">
      <c r="C22720" s="225" t="str">
        <f>IFERROR(__xludf.DUMMYFUNCTION("""COMPUTED_VALUE"""),"")</f>
        <v/>
      </c>
      <c r="D22720" s="105"/>
      <c r="E22720" s="105"/>
      <c r="F22720" s="105"/>
      <c r="I22720" s="105"/>
    </row>
    <row r="22721">
      <c r="C22721" s="225" t="str">
        <f>IFERROR(__xludf.DUMMYFUNCTION("""COMPUTED_VALUE"""),"")</f>
        <v/>
      </c>
      <c r="D22721" s="105"/>
      <c r="E22721" s="105"/>
      <c r="F22721" s="105"/>
      <c r="I22721" s="105"/>
    </row>
    <row r="22722">
      <c r="C22722" s="225" t="str">
        <f>IFERROR(__xludf.DUMMYFUNCTION("""COMPUTED_VALUE"""),"")</f>
        <v/>
      </c>
      <c r="D22722" s="105"/>
      <c r="E22722" s="105"/>
      <c r="F22722" s="105"/>
      <c r="I22722" s="105"/>
    </row>
    <row r="22723">
      <c r="C22723" s="225" t="str">
        <f>IFERROR(__xludf.DUMMYFUNCTION("""COMPUTED_VALUE"""),"")</f>
        <v/>
      </c>
      <c r="D22723" s="105"/>
      <c r="E22723" s="105"/>
      <c r="F22723" s="105"/>
      <c r="I22723" s="105"/>
    </row>
    <row r="22724">
      <c r="C22724" s="225" t="str">
        <f>IFERROR(__xludf.DUMMYFUNCTION("""COMPUTED_VALUE"""),"")</f>
        <v/>
      </c>
      <c r="D22724" s="105"/>
      <c r="E22724" s="105"/>
      <c r="F22724" s="105"/>
      <c r="I22724" s="105"/>
    </row>
    <row r="22725">
      <c r="C22725" s="225" t="str">
        <f>IFERROR(__xludf.DUMMYFUNCTION("""COMPUTED_VALUE"""),"")</f>
        <v/>
      </c>
      <c r="D22725" s="105"/>
      <c r="E22725" s="105"/>
      <c r="F22725" s="105"/>
      <c r="I22725" s="105"/>
    </row>
    <row r="22726">
      <c r="C22726" s="225" t="str">
        <f>IFERROR(__xludf.DUMMYFUNCTION("""COMPUTED_VALUE"""),"")</f>
        <v/>
      </c>
      <c r="D22726" s="105"/>
      <c r="E22726" s="105"/>
      <c r="F22726" s="105"/>
      <c r="I22726" s="105"/>
    </row>
    <row r="22727">
      <c r="C22727" s="225" t="str">
        <f>IFERROR(__xludf.DUMMYFUNCTION("""COMPUTED_VALUE"""),"")</f>
        <v/>
      </c>
      <c r="D22727" s="105"/>
      <c r="E22727" s="105"/>
      <c r="F22727" s="105"/>
      <c r="I22727" s="105"/>
    </row>
    <row r="22728">
      <c r="C22728" s="225" t="str">
        <f>IFERROR(__xludf.DUMMYFUNCTION("""COMPUTED_VALUE"""),"")</f>
        <v/>
      </c>
      <c r="D22728" s="105"/>
      <c r="E22728" s="105"/>
      <c r="F22728" s="105"/>
      <c r="I22728" s="105"/>
    </row>
    <row r="22729">
      <c r="C22729" s="225" t="str">
        <f>IFERROR(__xludf.DUMMYFUNCTION("""COMPUTED_VALUE"""),"")</f>
        <v/>
      </c>
      <c r="D22729" s="105"/>
      <c r="E22729" s="105"/>
      <c r="F22729" s="105"/>
      <c r="I22729" s="105"/>
    </row>
    <row r="22730">
      <c r="C22730" s="225" t="str">
        <f>IFERROR(__xludf.DUMMYFUNCTION("""COMPUTED_VALUE"""),"")</f>
        <v/>
      </c>
      <c r="D22730" s="105"/>
      <c r="E22730" s="105"/>
      <c r="F22730" s="105"/>
      <c r="I22730" s="105"/>
    </row>
    <row r="22731">
      <c r="C22731" s="225" t="str">
        <f>IFERROR(__xludf.DUMMYFUNCTION("""COMPUTED_VALUE"""),"")</f>
        <v/>
      </c>
      <c r="D22731" s="105"/>
      <c r="E22731" s="105"/>
      <c r="F22731" s="105"/>
      <c r="I22731" s="105"/>
    </row>
    <row r="22732">
      <c r="C22732" s="225" t="str">
        <f>IFERROR(__xludf.DUMMYFUNCTION("""COMPUTED_VALUE"""),"")</f>
        <v/>
      </c>
      <c r="D22732" s="105"/>
      <c r="E22732" s="105"/>
      <c r="F22732" s="105"/>
      <c r="I22732" s="105"/>
    </row>
    <row r="22733">
      <c r="C22733" s="225" t="str">
        <f>IFERROR(__xludf.DUMMYFUNCTION("""COMPUTED_VALUE"""),"")</f>
        <v/>
      </c>
      <c r="D22733" s="105"/>
      <c r="E22733" s="105"/>
      <c r="F22733" s="105"/>
      <c r="I22733" s="105"/>
    </row>
    <row r="22734">
      <c r="C22734" s="225" t="str">
        <f>IFERROR(__xludf.DUMMYFUNCTION("""COMPUTED_VALUE"""),"")</f>
        <v/>
      </c>
      <c r="D22734" s="105"/>
      <c r="E22734" s="105"/>
      <c r="F22734" s="105"/>
      <c r="I22734" s="105"/>
    </row>
    <row r="22735">
      <c r="C22735" s="225" t="str">
        <f>IFERROR(__xludf.DUMMYFUNCTION("""COMPUTED_VALUE"""),"")</f>
        <v/>
      </c>
      <c r="D22735" s="105"/>
      <c r="E22735" s="105"/>
      <c r="F22735" s="105"/>
      <c r="I22735" s="105"/>
    </row>
    <row r="22736">
      <c r="C22736" s="225" t="str">
        <f>IFERROR(__xludf.DUMMYFUNCTION("""COMPUTED_VALUE"""),"")</f>
        <v/>
      </c>
      <c r="D22736" s="105"/>
      <c r="E22736" s="105"/>
      <c r="F22736" s="105"/>
      <c r="I22736" s="105"/>
    </row>
    <row r="22737">
      <c r="C22737" s="225" t="str">
        <f>IFERROR(__xludf.DUMMYFUNCTION("""COMPUTED_VALUE"""),"")</f>
        <v/>
      </c>
      <c r="D22737" s="105"/>
      <c r="E22737" s="105"/>
      <c r="F22737" s="105"/>
      <c r="I22737" s="105"/>
    </row>
    <row r="22738">
      <c r="C22738" s="225" t="str">
        <f>IFERROR(__xludf.DUMMYFUNCTION("""COMPUTED_VALUE"""),"")</f>
        <v/>
      </c>
      <c r="D22738" s="105"/>
      <c r="E22738" s="105"/>
      <c r="F22738" s="105"/>
      <c r="I22738" s="105"/>
    </row>
    <row r="22739">
      <c r="C22739" s="225" t="str">
        <f>IFERROR(__xludf.DUMMYFUNCTION("""COMPUTED_VALUE"""),"")</f>
        <v/>
      </c>
      <c r="D22739" s="105"/>
      <c r="E22739" s="105"/>
      <c r="F22739" s="105"/>
      <c r="I22739" s="105"/>
    </row>
    <row r="22740">
      <c r="C22740" s="225" t="str">
        <f>IFERROR(__xludf.DUMMYFUNCTION("""COMPUTED_VALUE"""),"")</f>
        <v/>
      </c>
      <c r="D22740" s="105"/>
      <c r="E22740" s="105"/>
      <c r="F22740" s="105"/>
      <c r="I22740" s="105"/>
    </row>
    <row r="22741">
      <c r="C22741" s="225" t="str">
        <f>IFERROR(__xludf.DUMMYFUNCTION("""COMPUTED_VALUE"""),"")</f>
        <v/>
      </c>
      <c r="D22741" s="105"/>
      <c r="E22741" s="105"/>
      <c r="F22741" s="105"/>
      <c r="I22741" s="105"/>
    </row>
    <row r="22742">
      <c r="C22742" s="225" t="str">
        <f>IFERROR(__xludf.DUMMYFUNCTION("""COMPUTED_VALUE"""),"")</f>
        <v/>
      </c>
      <c r="D22742" s="105"/>
      <c r="E22742" s="105"/>
      <c r="F22742" s="105"/>
      <c r="I22742" s="105"/>
    </row>
    <row r="22743">
      <c r="C22743" s="225" t="str">
        <f>IFERROR(__xludf.DUMMYFUNCTION("""COMPUTED_VALUE"""),"")</f>
        <v/>
      </c>
      <c r="D22743" s="105"/>
      <c r="E22743" s="105"/>
      <c r="F22743" s="105"/>
      <c r="I22743" s="105"/>
    </row>
    <row r="22744">
      <c r="C22744" s="225" t="str">
        <f>IFERROR(__xludf.DUMMYFUNCTION("""COMPUTED_VALUE"""),"")</f>
        <v/>
      </c>
      <c r="D22744" s="105"/>
      <c r="E22744" s="105"/>
      <c r="F22744" s="105"/>
      <c r="I22744" s="105"/>
    </row>
    <row r="22745">
      <c r="C22745" s="225" t="str">
        <f>IFERROR(__xludf.DUMMYFUNCTION("""COMPUTED_VALUE"""),"")</f>
        <v/>
      </c>
      <c r="D22745" s="105"/>
      <c r="E22745" s="105"/>
      <c r="F22745" s="105"/>
      <c r="I22745" s="105"/>
    </row>
    <row r="22746">
      <c r="C22746" s="225" t="str">
        <f>IFERROR(__xludf.DUMMYFUNCTION("""COMPUTED_VALUE"""),"")</f>
        <v/>
      </c>
      <c r="D22746" s="105"/>
      <c r="E22746" s="105"/>
      <c r="F22746" s="105"/>
      <c r="I22746" s="105"/>
    </row>
    <row r="22747">
      <c r="C22747" s="225" t="str">
        <f>IFERROR(__xludf.DUMMYFUNCTION("""COMPUTED_VALUE"""),"")</f>
        <v/>
      </c>
      <c r="D22747" s="105"/>
      <c r="E22747" s="105"/>
      <c r="F22747" s="105"/>
      <c r="I22747" s="105"/>
    </row>
    <row r="22748">
      <c r="C22748" s="225" t="str">
        <f>IFERROR(__xludf.DUMMYFUNCTION("""COMPUTED_VALUE"""),"")</f>
        <v/>
      </c>
      <c r="D22748" s="105"/>
      <c r="E22748" s="105"/>
      <c r="F22748" s="105"/>
      <c r="I22748" s="105"/>
    </row>
    <row r="22749">
      <c r="C22749" s="225" t="str">
        <f>IFERROR(__xludf.DUMMYFUNCTION("""COMPUTED_VALUE"""),"")</f>
        <v/>
      </c>
      <c r="D22749" s="105"/>
      <c r="E22749" s="105"/>
      <c r="F22749" s="105"/>
      <c r="I22749" s="105"/>
    </row>
    <row r="22750">
      <c r="C22750" s="225" t="str">
        <f>IFERROR(__xludf.DUMMYFUNCTION("""COMPUTED_VALUE"""),"")</f>
        <v/>
      </c>
      <c r="D22750" s="105"/>
      <c r="E22750" s="105"/>
      <c r="F22750" s="105"/>
      <c r="I22750" s="105"/>
    </row>
    <row r="22751">
      <c r="C22751" s="225" t="str">
        <f>IFERROR(__xludf.DUMMYFUNCTION("""COMPUTED_VALUE"""),"")</f>
        <v/>
      </c>
      <c r="D22751" s="105"/>
      <c r="E22751" s="105"/>
      <c r="F22751" s="105"/>
      <c r="I22751" s="105"/>
    </row>
    <row r="22752">
      <c r="C22752" s="225" t="str">
        <f>IFERROR(__xludf.DUMMYFUNCTION("""COMPUTED_VALUE"""),"")</f>
        <v/>
      </c>
      <c r="D22752" s="105"/>
      <c r="E22752" s="105"/>
      <c r="F22752" s="105"/>
      <c r="I22752" s="105"/>
    </row>
    <row r="22753">
      <c r="C22753" s="225" t="str">
        <f>IFERROR(__xludf.DUMMYFUNCTION("""COMPUTED_VALUE"""),"")</f>
        <v/>
      </c>
      <c r="D22753" s="105"/>
      <c r="E22753" s="105"/>
      <c r="F22753" s="105"/>
      <c r="I22753" s="105"/>
    </row>
    <row r="22754">
      <c r="C22754" s="225" t="str">
        <f>IFERROR(__xludf.DUMMYFUNCTION("""COMPUTED_VALUE"""),"")</f>
        <v/>
      </c>
      <c r="D22754" s="105"/>
      <c r="E22754" s="105"/>
      <c r="F22754" s="105"/>
      <c r="I22754" s="105"/>
    </row>
    <row r="22755">
      <c r="C22755" s="225" t="str">
        <f>IFERROR(__xludf.DUMMYFUNCTION("""COMPUTED_VALUE"""),"")</f>
        <v/>
      </c>
      <c r="D22755" s="105"/>
      <c r="E22755" s="105"/>
      <c r="F22755" s="105"/>
      <c r="I22755" s="105"/>
    </row>
    <row r="22756">
      <c r="C22756" s="225" t="str">
        <f>IFERROR(__xludf.DUMMYFUNCTION("""COMPUTED_VALUE"""),"")</f>
        <v/>
      </c>
      <c r="D22756" s="105"/>
      <c r="E22756" s="105"/>
      <c r="F22756" s="105"/>
      <c r="I22756" s="105"/>
    </row>
    <row r="22757">
      <c r="C22757" s="225" t="str">
        <f>IFERROR(__xludf.DUMMYFUNCTION("""COMPUTED_VALUE"""),"")</f>
        <v/>
      </c>
      <c r="D22757" s="105"/>
      <c r="E22757" s="105"/>
      <c r="F22757" s="105"/>
      <c r="I22757" s="105"/>
    </row>
    <row r="22758">
      <c r="C22758" s="225" t="str">
        <f>IFERROR(__xludf.DUMMYFUNCTION("""COMPUTED_VALUE"""),"")</f>
        <v/>
      </c>
      <c r="D22758" s="105"/>
      <c r="E22758" s="105"/>
      <c r="F22758" s="105"/>
      <c r="I22758" s="105"/>
    </row>
    <row r="22759">
      <c r="C22759" s="225" t="str">
        <f>IFERROR(__xludf.DUMMYFUNCTION("""COMPUTED_VALUE"""),"")</f>
        <v/>
      </c>
      <c r="D22759" s="105"/>
      <c r="E22759" s="105"/>
      <c r="F22759" s="105"/>
      <c r="I22759" s="105"/>
    </row>
    <row r="22760">
      <c r="C22760" s="225" t="str">
        <f>IFERROR(__xludf.DUMMYFUNCTION("""COMPUTED_VALUE"""),"")</f>
        <v/>
      </c>
      <c r="D22760" s="105"/>
      <c r="E22760" s="105"/>
      <c r="F22760" s="105"/>
      <c r="I22760" s="105"/>
    </row>
    <row r="22761">
      <c r="C22761" s="225" t="str">
        <f>IFERROR(__xludf.DUMMYFUNCTION("""COMPUTED_VALUE"""),"")</f>
        <v/>
      </c>
      <c r="D22761" s="105"/>
      <c r="E22761" s="105"/>
      <c r="F22761" s="105"/>
      <c r="I22761" s="105"/>
    </row>
    <row r="22762">
      <c r="C22762" s="225" t="str">
        <f>IFERROR(__xludf.DUMMYFUNCTION("""COMPUTED_VALUE"""),"")</f>
        <v/>
      </c>
      <c r="D22762" s="105"/>
      <c r="E22762" s="105"/>
      <c r="F22762" s="105"/>
      <c r="I22762" s="105"/>
    </row>
    <row r="22763">
      <c r="C22763" s="225" t="str">
        <f>IFERROR(__xludf.DUMMYFUNCTION("""COMPUTED_VALUE"""),"")</f>
        <v/>
      </c>
      <c r="D22763" s="105"/>
      <c r="E22763" s="105"/>
      <c r="F22763" s="105"/>
      <c r="I22763" s="105"/>
    </row>
    <row r="22764">
      <c r="C22764" s="225" t="str">
        <f>IFERROR(__xludf.DUMMYFUNCTION("""COMPUTED_VALUE"""),"")</f>
        <v/>
      </c>
      <c r="D22764" s="105"/>
      <c r="E22764" s="105"/>
      <c r="F22764" s="105"/>
      <c r="I22764" s="105"/>
    </row>
    <row r="22765">
      <c r="C22765" s="225" t="str">
        <f>IFERROR(__xludf.DUMMYFUNCTION("""COMPUTED_VALUE"""),"")</f>
        <v/>
      </c>
      <c r="D22765" s="105"/>
      <c r="E22765" s="105"/>
      <c r="F22765" s="105"/>
      <c r="I22765" s="105"/>
    </row>
    <row r="22766">
      <c r="C22766" s="225" t="str">
        <f>IFERROR(__xludf.DUMMYFUNCTION("""COMPUTED_VALUE"""),"")</f>
        <v/>
      </c>
      <c r="D22766" s="105"/>
      <c r="E22766" s="105"/>
      <c r="F22766" s="105"/>
      <c r="I22766" s="105"/>
    </row>
    <row r="22767">
      <c r="C22767" s="225" t="str">
        <f>IFERROR(__xludf.DUMMYFUNCTION("""COMPUTED_VALUE"""),"")</f>
        <v/>
      </c>
      <c r="D22767" s="105"/>
      <c r="E22767" s="105"/>
      <c r="F22767" s="105"/>
      <c r="I22767" s="105"/>
    </row>
    <row r="22768">
      <c r="C22768" s="225" t="str">
        <f>IFERROR(__xludf.DUMMYFUNCTION("""COMPUTED_VALUE"""),"")</f>
        <v/>
      </c>
      <c r="D22768" s="105"/>
      <c r="E22768" s="105"/>
      <c r="F22768" s="105"/>
      <c r="I22768" s="105"/>
    </row>
    <row r="22769">
      <c r="C22769" s="225" t="str">
        <f>IFERROR(__xludf.DUMMYFUNCTION("""COMPUTED_VALUE"""),"")</f>
        <v/>
      </c>
      <c r="D22769" s="105"/>
      <c r="E22769" s="105"/>
      <c r="F22769" s="105"/>
      <c r="I22769" s="105"/>
    </row>
    <row r="22770">
      <c r="C22770" s="225" t="str">
        <f>IFERROR(__xludf.DUMMYFUNCTION("""COMPUTED_VALUE"""),"")</f>
        <v/>
      </c>
      <c r="D22770" s="105"/>
      <c r="E22770" s="105"/>
      <c r="F22770" s="105"/>
      <c r="I22770" s="105"/>
    </row>
    <row r="22771">
      <c r="C22771" s="225" t="str">
        <f>IFERROR(__xludf.DUMMYFUNCTION("""COMPUTED_VALUE"""),"")</f>
        <v/>
      </c>
      <c r="D22771" s="105"/>
      <c r="E22771" s="105"/>
      <c r="F22771" s="105"/>
      <c r="I22771" s="105"/>
    </row>
    <row r="22772">
      <c r="C22772" s="225" t="str">
        <f>IFERROR(__xludf.DUMMYFUNCTION("""COMPUTED_VALUE"""),"")</f>
        <v/>
      </c>
      <c r="D22772" s="105"/>
      <c r="E22772" s="105"/>
      <c r="F22772" s="105"/>
      <c r="I22772" s="105"/>
    </row>
    <row r="22773">
      <c r="C22773" s="225" t="str">
        <f>IFERROR(__xludf.DUMMYFUNCTION("""COMPUTED_VALUE"""),"")</f>
        <v/>
      </c>
      <c r="D22773" s="105"/>
      <c r="E22773" s="105"/>
      <c r="F22773" s="105"/>
      <c r="I22773" s="105"/>
    </row>
    <row r="22774">
      <c r="C22774" s="225" t="str">
        <f>IFERROR(__xludf.DUMMYFUNCTION("""COMPUTED_VALUE"""),"")</f>
        <v/>
      </c>
      <c r="D22774" s="105"/>
      <c r="E22774" s="105"/>
      <c r="F22774" s="105"/>
      <c r="I22774" s="105"/>
    </row>
    <row r="22775">
      <c r="C22775" s="225" t="str">
        <f>IFERROR(__xludf.DUMMYFUNCTION("""COMPUTED_VALUE"""),"")</f>
        <v/>
      </c>
      <c r="D22775" s="105"/>
      <c r="E22775" s="105"/>
      <c r="F22775" s="105"/>
      <c r="I22775" s="105"/>
    </row>
    <row r="22776">
      <c r="C22776" s="225" t="str">
        <f>IFERROR(__xludf.DUMMYFUNCTION("""COMPUTED_VALUE"""),"")</f>
        <v/>
      </c>
      <c r="D22776" s="105"/>
      <c r="E22776" s="105"/>
      <c r="F22776" s="105"/>
      <c r="I22776" s="105"/>
    </row>
    <row r="22777">
      <c r="C22777" s="225" t="str">
        <f>IFERROR(__xludf.DUMMYFUNCTION("""COMPUTED_VALUE"""),"")</f>
        <v/>
      </c>
      <c r="D22777" s="105"/>
      <c r="E22777" s="105"/>
      <c r="F22777" s="105"/>
      <c r="I22777" s="105"/>
    </row>
    <row r="22778">
      <c r="C22778" s="225" t="str">
        <f>IFERROR(__xludf.DUMMYFUNCTION("""COMPUTED_VALUE"""),"")</f>
        <v/>
      </c>
      <c r="D22778" s="105"/>
      <c r="E22778" s="105"/>
      <c r="F22778" s="105"/>
      <c r="I22778" s="105"/>
    </row>
    <row r="22779">
      <c r="C22779" s="225" t="str">
        <f>IFERROR(__xludf.DUMMYFUNCTION("""COMPUTED_VALUE"""),"")</f>
        <v/>
      </c>
      <c r="D22779" s="105"/>
      <c r="E22779" s="105"/>
      <c r="F22779" s="105"/>
      <c r="I22779" s="105"/>
    </row>
    <row r="22780">
      <c r="C22780" s="225" t="str">
        <f>IFERROR(__xludf.DUMMYFUNCTION("""COMPUTED_VALUE"""),"")</f>
        <v/>
      </c>
      <c r="D22780" s="105"/>
      <c r="E22780" s="105"/>
      <c r="F22780" s="105"/>
      <c r="I22780" s="105"/>
    </row>
    <row r="22781">
      <c r="C22781" s="225" t="str">
        <f>IFERROR(__xludf.DUMMYFUNCTION("""COMPUTED_VALUE"""),"")</f>
        <v/>
      </c>
      <c r="D22781" s="105"/>
      <c r="E22781" s="105"/>
      <c r="F22781" s="105"/>
      <c r="I22781" s="105"/>
    </row>
    <row r="22782">
      <c r="C22782" s="225" t="str">
        <f>IFERROR(__xludf.DUMMYFUNCTION("""COMPUTED_VALUE"""),"")</f>
        <v/>
      </c>
      <c r="D22782" s="105"/>
      <c r="E22782" s="105"/>
      <c r="F22782" s="105"/>
      <c r="I22782" s="105"/>
    </row>
    <row r="22783">
      <c r="C22783" s="225" t="str">
        <f>IFERROR(__xludf.DUMMYFUNCTION("""COMPUTED_VALUE"""),"")</f>
        <v/>
      </c>
      <c r="D22783" s="105"/>
      <c r="E22783" s="105"/>
      <c r="F22783" s="105"/>
      <c r="I22783" s="105"/>
    </row>
    <row r="22784">
      <c r="C22784" s="225" t="str">
        <f>IFERROR(__xludf.DUMMYFUNCTION("""COMPUTED_VALUE"""),"")</f>
        <v/>
      </c>
      <c r="D22784" s="105"/>
      <c r="E22784" s="105"/>
      <c r="F22784" s="105"/>
      <c r="I22784" s="105"/>
    </row>
    <row r="22785">
      <c r="C22785" s="225" t="str">
        <f>IFERROR(__xludf.DUMMYFUNCTION("""COMPUTED_VALUE"""),"")</f>
        <v/>
      </c>
      <c r="D22785" s="105"/>
      <c r="E22785" s="105"/>
      <c r="F22785" s="105"/>
      <c r="I22785" s="105"/>
    </row>
    <row r="22786">
      <c r="C22786" s="225" t="str">
        <f>IFERROR(__xludf.DUMMYFUNCTION("""COMPUTED_VALUE"""),"")</f>
        <v/>
      </c>
      <c r="D22786" s="105"/>
      <c r="E22786" s="105"/>
      <c r="F22786" s="105"/>
      <c r="I22786" s="105"/>
    </row>
    <row r="22787">
      <c r="C22787" s="225" t="str">
        <f>IFERROR(__xludf.DUMMYFUNCTION("""COMPUTED_VALUE"""),"")</f>
        <v/>
      </c>
      <c r="D22787" s="105"/>
      <c r="E22787" s="105"/>
      <c r="F22787" s="105"/>
      <c r="I22787" s="105"/>
    </row>
    <row r="22788">
      <c r="C22788" s="225" t="str">
        <f>IFERROR(__xludf.DUMMYFUNCTION("""COMPUTED_VALUE"""),"")</f>
        <v/>
      </c>
      <c r="D22788" s="105"/>
      <c r="E22788" s="105"/>
      <c r="F22788" s="105"/>
      <c r="I22788" s="105"/>
    </row>
    <row r="22789">
      <c r="C22789" s="225" t="str">
        <f>IFERROR(__xludf.DUMMYFUNCTION("""COMPUTED_VALUE"""),"")</f>
        <v/>
      </c>
      <c r="D22789" s="105"/>
      <c r="E22789" s="105"/>
      <c r="F22789" s="105"/>
      <c r="I22789" s="105"/>
    </row>
    <row r="22790">
      <c r="C22790" s="225" t="str">
        <f>IFERROR(__xludf.DUMMYFUNCTION("""COMPUTED_VALUE"""),"")</f>
        <v/>
      </c>
      <c r="D22790" s="105"/>
      <c r="E22790" s="105"/>
      <c r="F22790" s="105"/>
      <c r="I22790" s="105"/>
    </row>
    <row r="22791">
      <c r="C22791" s="225" t="str">
        <f>IFERROR(__xludf.DUMMYFUNCTION("""COMPUTED_VALUE"""),"")</f>
        <v/>
      </c>
      <c r="D22791" s="105"/>
      <c r="E22791" s="105"/>
      <c r="F22791" s="105"/>
      <c r="I22791" s="105"/>
    </row>
    <row r="22792">
      <c r="C22792" s="225" t="str">
        <f>IFERROR(__xludf.DUMMYFUNCTION("""COMPUTED_VALUE"""),"")</f>
        <v/>
      </c>
      <c r="D22792" s="105"/>
      <c r="E22792" s="105"/>
      <c r="F22792" s="105"/>
      <c r="I22792" s="105"/>
    </row>
    <row r="22793">
      <c r="C22793" s="225" t="str">
        <f>IFERROR(__xludf.DUMMYFUNCTION("""COMPUTED_VALUE"""),"")</f>
        <v/>
      </c>
      <c r="D22793" s="105"/>
      <c r="E22793" s="105"/>
      <c r="F22793" s="105"/>
      <c r="I22793" s="105"/>
    </row>
    <row r="22794">
      <c r="C22794" s="225" t="str">
        <f>IFERROR(__xludf.DUMMYFUNCTION("""COMPUTED_VALUE"""),"")</f>
        <v/>
      </c>
      <c r="D22794" s="105"/>
      <c r="E22794" s="105"/>
      <c r="F22794" s="105"/>
      <c r="I22794" s="105"/>
    </row>
    <row r="22795">
      <c r="C22795" s="225" t="str">
        <f>IFERROR(__xludf.DUMMYFUNCTION("""COMPUTED_VALUE"""),"")</f>
        <v/>
      </c>
      <c r="D22795" s="105"/>
      <c r="E22795" s="105"/>
      <c r="F22795" s="105"/>
      <c r="I22795" s="105"/>
    </row>
    <row r="22796">
      <c r="C22796" s="225" t="str">
        <f>IFERROR(__xludf.DUMMYFUNCTION("""COMPUTED_VALUE"""),"")</f>
        <v/>
      </c>
      <c r="D22796" s="105"/>
      <c r="E22796" s="105"/>
      <c r="F22796" s="105"/>
      <c r="I22796" s="105"/>
    </row>
    <row r="22797">
      <c r="C22797" s="225" t="str">
        <f>IFERROR(__xludf.DUMMYFUNCTION("""COMPUTED_VALUE"""),"")</f>
        <v/>
      </c>
      <c r="D22797" s="105"/>
      <c r="E22797" s="105"/>
      <c r="F22797" s="105"/>
      <c r="I22797" s="105"/>
    </row>
    <row r="22798">
      <c r="C22798" s="225" t="str">
        <f>IFERROR(__xludf.DUMMYFUNCTION("""COMPUTED_VALUE"""),"")</f>
        <v/>
      </c>
      <c r="D22798" s="105"/>
      <c r="E22798" s="105"/>
      <c r="F22798" s="105"/>
      <c r="I22798" s="105"/>
    </row>
    <row r="22799">
      <c r="C22799" s="225" t="str">
        <f>IFERROR(__xludf.DUMMYFUNCTION("""COMPUTED_VALUE"""),"")</f>
        <v/>
      </c>
      <c r="D22799" s="105"/>
      <c r="E22799" s="105"/>
      <c r="F22799" s="105"/>
      <c r="I22799" s="105"/>
    </row>
    <row r="22800">
      <c r="C22800" s="225" t="str">
        <f>IFERROR(__xludf.DUMMYFUNCTION("""COMPUTED_VALUE"""),"")</f>
        <v/>
      </c>
      <c r="D22800" s="105"/>
      <c r="E22800" s="105"/>
      <c r="F22800" s="105"/>
      <c r="I22800" s="105"/>
    </row>
    <row r="22801">
      <c r="C22801" s="225" t="str">
        <f>IFERROR(__xludf.DUMMYFUNCTION("""COMPUTED_VALUE"""),"")</f>
        <v/>
      </c>
      <c r="D22801" s="105"/>
      <c r="E22801" s="105"/>
      <c r="F22801" s="105"/>
      <c r="I22801" s="105"/>
    </row>
    <row r="22802">
      <c r="C22802" s="225" t="str">
        <f>IFERROR(__xludf.DUMMYFUNCTION("""COMPUTED_VALUE"""),"")</f>
        <v/>
      </c>
      <c r="D22802" s="105"/>
      <c r="E22802" s="105"/>
      <c r="F22802" s="105"/>
      <c r="I22802" s="105"/>
    </row>
    <row r="22803">
      <c r="C22803" s="225" t="str">
        <f>IFERROR(__xludf.DUMMYFUNCTION("""COMPUTED_VALUE"""),"")</f>
        <v/>
      </c>
      <c r="D22803" s="105"/>
      <c r="E22803" s="105"/>
      <c r="F22803" s="105"/>
      <c r="I22803" s="105"/>
    </row>
    <row r="22804">
      <c r="C22804" s="225" t="str">
        <f>IFERROR(__xludf.DUMMYFUNCTION("""COMPUTED_VALUE"""),"")</f>
        <v/>
      </c>
      <c r="D22804" s="105"/>
      <c r="E22804" s="105"/>
      <c r="F22804" s="105"/>
      <c r="I22804" s="105"/>
    </row>
    <row r="22805">
      <c r="C22805" s="225" t="str">
        <f>IFERROR(__xludf.DUMMYFUNCTION("""COMPUTED_VALUE"""),"")</f>
        <v/>
      </c>
      <c r="D22805" s="105"/>
      <c r="E22805" s="105"/>
      <c r="F22805" s="105"/>
      <c r="I22805" s="105"/>
    </row>
    <row r="22806">
      <c r="C22806" s="225" t="str">
        <f>IFERROR(__xludf.DUMMYFUNCTION("""COMPUTED_VALUE"""),"")</f>
        <v/>
      </c>
      <c r="D22806" s="105"/>
      <c r="E22806" s="105"/>
      <c r="F22806" s="105"/>
      <c r="I22806" s="105"/>
    </row>
    <row r="22807">
      <c r="C22807" s="225" t="str">
        <f>IFERROR(__xludf.DUMMYFUNCTION("""COMPUTED_VALUE"""),"")</f>
        <v/>
      </c>
      <c r="D22807" s="105"/>
      <c r="E22807" s="105"/>
      <c r="F22807" s="105"/>
      <c r="I22807" s="105"/>
    </row>
    <row r="22808">
      <c r="C22808" s="225" t="str">
        <f>IFERROR(__xludf.DUMMYFUNCTION("""COMPUTED_VALUE"""),"")</f>
        <v/>
      </c>
      <c r="D22808" s="105"/>
      <c r="E22808" s="105"/>
      <c r="F22808" s="105"/>
      <c r="I22808" s="105"/>
    </row>
    <row r="22809">
      <c r="C22809" s="225" t="str">
        <f>IFERROR(__xludf.DUMMYFUNCTION("""COMPUTED_VALUE"""),"")</f>
        <v/>
      </c>
      <c r="D22809" s="105"/>
      <c r="E22809" s="105"/>
      <c r="F22809" s="105"/>
      <c r="I22809" s="105"/>
    </row>
    <row r="22810">
      <c r="C22810" s="225" t="str">
        <f>IFERROR(__xludf.DUMMYFUNCTION("""COMPUTED_VALUE"""),"")</f>
        <v/>
      </c>
      <c r="D22810" s="105"/>
      <c r="E22810" s="105"/>
      <c r="F22810" s="105"/>
      <c r="I22810" s="105"/>
    </row>
    <row r="22811">
      <c r="C22811" s="225" t="str">
        <f>IFERROR(__xludf.DUMMYFUNCTION("""COMPUTED_VALUE"""),"")</f>
        <v/>
      </c>
      <c r="D22811" s="105"/>
      <c r="E22811" s="105"/>
      <c r="F22811" s="105"/>
      <c r="I22811" s="105"/>
    </row>
    <row r="22812">
      <c r="C22812" s="225" t="str">
        <f>IFERROR(__xludf.DUMMYFUNCTION("""COMPUTED_VALUE"""),"")</f>
        <v/>
      </c>
      <c r="D22812" s="105"/>
      <c r="E22812" s="105"/>
      <c r="F22812" s="105"/>
      <c r="I22812" s="105"/>
    </row>
    <row r="22813">
      <c r="C22813" s="225" t="str">
        <f>IFERROR(__xludf.DUMMYFUNCTION("""COMPUTED_VALUE"""),"")</f>
        <v/>
      </c>
      <c r="D22813" s="105"/>
      <c r="E22813" s="105"/>
      <c r="F22813" s="105"/>
      <c r="I22813" s="105"/>
    </row>
    <row r="22814">
      <c r="C22814" s="225" t="str">
        <f>IFERROR(__xludf.DUMMYFUNCTION("""COMPUTED_VALUE"""),"")</f>
        <v/>
      </c>
      <c r="D22814" s="105"/>
      <c r="E22814" s="105"/>
      <c r="F22814" s="105"/>
      <c r="I22814" s="105"/>
    </row>
    <row r="22815">
      <c r="C22815" s="225" t="str">
        <f>IFERROR(__xludf.DUMMYFUNCTION("""COMPUTED_VALUE"""),"")</f>
        <v/>
      </c>
      <c r="D22815" s="105"/>
      <c r="E22815" s="105"/>
      <c r="F22815" s="105"/>
      <c r="I22815" s="105"/>
    </row>
    <row r="22816">
      <c r="C22816" s="225" t="str">
        <f>IFERROR(__xludf.DUMMYFUNCTION("""COMPUTED_VALUE"""),"")</f>
        <v/>
      </c>
      <c r="D22816" s="105"/>
      <c r="E22816" s="105"/>
      <c r="F22816" s="105"/>
      <c r="I22816" s="105"/>
    </row>
    <row r="22817">
      <c r="C22817" s="225" t="str">
        <f>IFERROR(__xludf.DUMMYFUNCTION("""COMPUTED_VALUE"""),"")</f>
        <v/>
      </c>
      <c r="D22817" s="105"/>
      <c r="E22817" s="105"/>
      <c r="F22817" s="105"/>
      <c r="I22817" s="105"/>
    </row>
    <row r="22818">
      <c r="C22818" s="225" t="str">
        <f>IFERROR(__xludf.DUMMYFUNCTION("""COMPUTED_VALUE"""),"")</f>
        <v/>
      </c>
      <c r="D22818" s="105"/>
      <c r="E22818" s="105"/>
      <c r="F22818" s="105"/>
      <c r="I22818" s="105"/>
    </row>
    <row r="22819">
      <c r="C22819" s="225" t="str">
        <f>IFERROR(__xludf.DUMMYFUNCTION("""COMPUTED_VALUE"""),"")</f>
        <v/>
      </c>
      <c r="D22819" s="105"/>
      <c r="E22819" s="105"/>
      <c r="F22819" s="105"/>
      <c r="I22819" s="105"/>
    </row>
    <row r="22820">
      <c r="C22820" s="225" t="str">
        <f>IFERROR(__xludf.DUMMYFUNCTION("""COMPUTED_VALUE"""),"")</f>
        <v/>
      </c>
      <c r="D22820" s="105"/>
      <c r="E22820" s="105"/>
      <c r="F22820" s="105"/>
      <c r="I22820" s="105"/>
    </row>
    <row r="22821">
      <c r="C22821" s="225" t="str">
        <f>IFERROR(__xludf.DUMMYFUNCTION("""COMPUTED_VALUE"""),"")</f>
        <v/>
      </c>
      <c r="D22821" s="105"/>
      <c r="E22821" s="105"/>
      <c r="F22821" s="105"/>
      <c r="I22821" s="105"/>
    </row>
    <row r="22822">
      <c r="C22822" s="225" t="str">
        <f>IFERROR(__xludf.DUMMYFUNCTION("""COMPUTED_VALUE"""),"")</f>
        <v/>
      </c>
      <c r="D22822" s="105"/>
      <c r="E22822" s="105"/>
      <c r="F22822" s="105"/>
      <c r="I22822" s="105"/>
    </row>
    <row r="22823">
      <c r="C22823" s="225" t="str">
        <f>IFERROR(__xludf.DUMMYFUNCTION("""COMPUTED_VALUE"""),"")</f>
        <v/>
      </c>
      <c r="D22823" s="105"/>
      <c r="E22823" s="105"/>
      <c r="F22823" s="105"/>
      <c r="I22823" s="105"/>
    </row>
    <row r="22824">
      <c r="C22824" s="225" t="str">
        <f>IFERROR(__xludf.DUMMYFUNCTION("""COMPUTED_VALUE"""),"")</f>
        <v/>
      </c>
      <c r="D22824" s="105"/>
      <c r="E22824" s="105"/>
      <c r="F22824" s="105"/>
      <c r="I22824" s="105"/>
    </row>
    <row r="22825">
      <c r="C22825" s="225" t="str">
        <f>IFERROR(__xludf.DUMMYFUNCTION("""COMPUTED_VALUE"""),"")</f>
        <v/>
      </c>
      <c r="D22825" s="105"/>
      <c r="E22825" s="105"/>
      <c r="F22825" s="105"/>
      <c r="I22825" s="105"/>
    </row>
    <row r="22826">
      <c r="C22826" s="225" t="str">
        <f>IFERROR(__xludf.DUMMYFUNCTION("""COMPUTED_VALUE"""),"")</f>
        <v/>
      </c>
      <c r="D22826" s="105"/>
      <c r="E22826" s="105"/>
      <c r="F22826" s="105"/>
      <c r="I22826" s="105"/>
    </row>
    <row r="22827">
      <c r="C22827" s="225" t="str">
        <f>IFERROR(__xludf.DUMMYFUNCTION("""COMPUTED_VALUE"""),"")</f>
        <v/>
      </c>
      <c r="D22827" s="105"/>
      <c r="E22827" s="105"/>
      <c r="F22827" s="105"/>
      <c r="I22827" s="105"/>
    </row>
    <row r="22828">
      <c r="C22828" s="225" t="str">
        <f>IFERROR(__xludf.DUMMYFUNCTION("""COMPUTED_VALUE"""),"")</f>
        <v/>
      </c>
      <c r="D22828" s="105"/>
      <c r="E22828" s="105"/>
      <c r="F22828" s="105"/>
      <c r="I22828" s="105"/>
    </row>
    <row r="22829">
      <c r="C22829" s="225" t="str">
        <f>IFERROR(__xludf.DUMMYFUNCTION("""COMPUTED_VALUE"""),"")</f>
        <v/>
      </c>
      <c r="D22829" s="105"/>
      <c r="E22829" s="105"/>
      <c r="F22829" s="105"/>
      <c r="I22829" s="105"/>
    </row>
    <row r="22830">
      <c r="C22830" s="225" t="str">
        <f>IFERROR(__xludf.DUMMYFUNCTION("""COMPUTED_VALUE"""),"")</f>
        <v/>
      </c>
      <c r="D22830" s="105"/>
      <c r="E22830" s="105"/>
      <c r="F22830" s="105"/>
      <c r="I22830" s="105"/>
    </row>
    <row r="22831">
      <c r="C22831" s="225" t="str">
        <f>IFERROR(__xludf.DUMMYFUNCTION("""COMPUTED_VALUE"""),"")</f>
        <v/>
      </c>
      <c r="D22831" s="105"/>
      <c r="E22831" s="105"/>
      <c r="F22831" s="105"/>
      <c r="I22831" s="105"/>
    </row>
    <row r="22832">
      <c r="C22832" s="225" t="str">
        <f>IFERROR(__xludf.DUMMYFUNCTION("""COMPUTED_VALUE"""),"")</f>
        <v/>
      </c>
      <c r="D22832" s="105"/>
      <c r="E22832" s="105"/>
      <c r="F22832" s="105"/>
      <c r="I22832" s="105"/>
    </row>
    <row r="22833">
      <c r="C22833" s="225" t="str">
        <f>IFERROR(__xludf.DUMMYFUNCTION("""COMPUTED_VALUE"""),"")</f>
        <v/>
      </c>
      <c r="D22833" s="105"/>
      <c r="E22833" s="105"/>
      <c r="F22833" s="105"/>
      <c r="I22833" s="105"/>
    </row>
    <row r="22834">
      <c r="C22834" s="225" t="str">
        <f>IFERROR(__xludf.DUMMYFUNCTION("""COMPUTED_VALUE"""),"")</f>
        <v/>
      </c>
      <c r="D22834" s="105"/>
      <c r="E22834" s="105"/>
      <c r="F22834" s="105"/>
      <c r="I22834" s="105"/>
    </row>
    <row r="22835">
      <c r="C22835" s="225" t="str">
        <f>IFERROR(__xludf.DUMMYFUNCTION("""COMPUTED_VALUE"""),"")</f>
        <v/>
      </c>
      <c r="D22835" s="105"/>
      <c r="E22835" s="105"/>
      <c r="F22835" s="105"/>
      <c r="I22835" s="105"/>
    </row>
    <row r="22836">
      <c r="C22836" s="225" t="str">
        <f>IFERROR(__xludf.DUMMYFUNCTION("""COMPUTED_VALUE"""),"")</f>
        <v/>
      </c>
      <c r="D22836" s="105"/>
      <c r="E22836" s="105"/>
      <c r="F22836" s="105"/>
      <c r="I22836" s="105"/>
    </row>
    <row r="22837">
      <c r="C22837" s="225" t="str">
        <f>IFERROR(__xludf.DUMMYFUNCTION("""COMPUTED_VALUE"""),"")</f>
        <v/>
      </c>
      <c r="D22837" s="105"/>
      <c r="E22837" s="105"/>
      <c r="F22837" s="105"/>
      <c r="I22837" s="105"/>
    </row>
    <row r="22838">
      <c r="C22838" s="225" t="str">
        <f>IFERROR(__xludf.DUMMYFUNCTION("""COMPUTED_VALUE"""),"")</f>
        <v/>
      </c>
      <c r="D22838" s="105"/>
      <c r="E22838" s="105"/>
      <c r="F22838" s="105"/>
      <c r="I22838" s="105"/>
    </row>
    <row r="22839">
      <c r="C22839" s="225" t="str">
        <f>IFERROR(__xludf.DUMMYFUNCTION("""COMPUTED_VALUE"""),"")</f>
        <v/>
      </c>
      <c r="D22839" s="105"/>
      <c r="E22839" s="105"/>
      <c r="F22839" s="105"/>
      <c r="I22839" s="105"/>
    </row>
    <row r="22840">
      <c r="C22840" s="225" t="str">
        <f>IFERROR(__xludf.DUMMYFUNCTION("""COMPUTED_VALUE"""),"")</f>
        <v/>
      </c>
      <c r="D22840" s="105"/>
      <c r="E22840" s="105"/>
      <c r="F22840" s="105"/>
      <c r="I22840" s="105"/>
    </row>
    <row r="22841">
      <c r="C22841" s="225" t="str">
        <f>IFERROR(__xludf.DUMMYFUNCTION("""COMPUTED_VALUE"""),"")</f>
        <v/>
      </c>
      <c r="D22841" s="105"/>
      <c r="E22841" s="105"/>
      <c r="F22841" s="105"/>
      <c r="I22841" s="105"/>
    </row>
    <row r="22842">
      <c r="C22842" s="225" t="str">
        <f>IFERROR(__xludf.DUMMYFUNCTION("""COMPUTED_VALUE"""),"")</f>
        <v/>
      </c>
      <c r="D22842" s="105"/>
      <c r="E22842" s="105"/>
      <c r="F22842" s="105"/>
      <c r="I22842" s="105"/>
    </row>
    <row r="22843">
      <c r="C22843" s="225" t="str">
        <f>IFERROR(__xludf.DUMMYFUNCTION("""COMPUTED_VALUE"""),"")</f>
        <v/>
      </c>
      <c r="D22843" s="105"/>
      <c r="E22843" s="105"/>
      <c r="F22843" s="105"/>
      <c r="I22843" s="105"/>
    </row>
    <row r="22844">
      <c r="C22844" s="225" t="str">
        <f>IFERROR(__xludf.DUMMYFUNCTION("""COMPUTED_VALUE"""),"")</f>
        <v/>
      </c>
      <c r="D22844" s="105"/>
      <c r="E22844" s="105"/>
      <c r="F22844" s="105"/>
      <c r="I22844" s="105"/>
    </row>
    <row r="22845">
      <c r="C22845" s="225" t="str">
        <f>IFERROR(__xludf.DUMMYFUNCTION("""COMPUTED_VALUE"""),"")</f>
        <v/>
      </c>
      <c r="D22845" s="105"/>
      <c r="E22845" s="105"/>
      <c r="F22845" s="105"/>
      <c r="I22845" s="105"/>
    </row>
    <row r="22846">
      <c r="C22846" s="225" t="str">
        <f>IFERROR(__xludf.DUMMYFUNCTION("""COMPUTED_VALUE"""),"")</f>
        <v/>
      </c>
      <c r="D22846" s="105"/>
      <c r="E22846" s="105"/>
      <c r="F22846" s="105"/>
      <c r="I22846" s="105"/>
    </row>
    <row r="22847">
      <c r="C22847" s="225" t="str">
        <f>IFERROR(__xludf.DUMMYFUNCTION("""COMPUTED_VALUE"""),"")</f>
        <v/>
      </c>
      <c r="D22847" s="105"/>
      <c r="E22847" s="105"/>
      <c r="F22847" s="105"/>
      <c r="I22847" s="105"/>
    </row>
    <row r="22848">
      <c r="C22848" s="225" t="str">
        <f>IFERROR(__xludf.DUMMYFUNCTION("""COMPUTED_VALUE"""),"")</f>
        <v/>
      </c>
      <c r="D22848" s="105"/>
      <c r="E22848" s="105"/>
      <c r="F22848" s="105"/>
      <c r="I22848" s="105"/>
    </row>
    <row r="22849">
      <c r="C22849" s="225" t="str">
        <f>IFERROR(__xludf.DUMMYFUNCTION("""COMPUTED_VALUE"""),"")</f>
        <v/>
      </c>
      <c r="D22849" s="105"/>
      <c r="E22849" s="105"/>
      <c r="F22849" s="105"/>
      <c r="I22849" s="105"/>
    </row>
    <row r="22850">
      <c r="C22850" s="225" t="str">
        <f>IFERROR(__xludf.DUMMYFUNCTION("""COMPUTED_VALUE"""),"")</f>
        <v/>
      </c>
      <c r="D22850" s="105"/>
      <c r="E22850" s="105"/>
      <c r="F22850" s="105"/>
      <c r="I22850" s="105"/>
    </row>
    <row r="22851">
      <c r="C22851" s="225" t="str">
        <f>IFERROR(__xludf.DUMMYFUNCTION("""COMPUTED_VALUE"""),"")</f>
        <v/>
      </c>
      <c r="D22851" s="105"/>
      <c r="E22851" s="105"/>
      <c r="F22851" s="105"/>
      <c r="I22851" s="105"/>
    </row>
    <row r="22852">
      <c r="C22852" s="225" t="str">
        <f>IFERROR(__xludf.DUMMYFUNCTION("""COMPUTED_VALUE"""),"")</f>
        <v/>
      </c>
      <c r="D22852" s="105"/>
      <c r="E22852" s="105"/>
      <c r="F22852" s="105"/>
      <c r="I22852" s="105"/>
    </row>
    <row r="22853">
      <c r="C22853" s="225" t="str">
        <f>IFERROR(__xludf.DUMMYFUNCTION("""COMPUTED_VALUE"""),"")</f>
        <v/>
      </c>
      <c r="D22853" s="105"/>
      <c r="E22853" s="105"/>
      <c r="F22853" s="105"/>
      <c r="I22853" s="105"/>
    </row>
    <row r="22854">
      <c r="C22854" s="225" t="str">
        <f>IFERROR(__xludf.DUMMYFUNCTION("""COMPUTED_VALUE"""),"")</f>
        <v/>
      </c>
      <c r="D22854" s="105"/>
      <c r="E22854" s="105"/>
      <c r="F22854" s="105"/>
      <c r="I22854" s="105"/>
    </row>
    <row r="22855">
      <c r="C22855" s="225" t="str">
        <f>IFERROR(__xludf.DUMMYFUNCTION("""COMPUTED_VALUE"""),"")</f>
        <v/>
      </c>
      <c r="D22855" s="105"/>
      <c r="E22855" s="105"/>
      <c r="F22855" s="105"/>
      <c r="I22855" s="105"/>
    </row>
    <row r="22856">
      <c r="C22856" s="225" t="str">
        <f>IFERROR(__xludf.DUMMYFUNCTION("""COMPUTED_VALUE"""),"")</f>
        <v/>
      </c>
      <c r="D22856" s="105"/>
      <c r="E22856" s="105"/>
      <c r="F22856" s="105"/>
      <c r="I22856" s="105"/>
    </row>
    <row r="22857">
      <c r="C22857" s="225" t="str">
        <f>IFERROR(__xludf.DUMMYFUNCTION("""COMPUTED_VALUE"""),"")</f>
        <v/>
      </c>
      <c r="D22857" s="105"/>
      <c r="E22857" s="105"/>
      <c r="F22857" s="105"/>
      <c r="I22857" s="105"/>
    </row>
    <row r="22858">
      <c r="C22858" s="225" t="str">
        <f>IFERROR(__xludf.DUMMYFUNCTION("""COMPUTED_VALUE"""),"")</f>
        <v/>
      </c>
      <c r="D22858" s="105"/>
      <c r="E22858" s="105"/>
      <c r="F22858" s="105"/>
      <c r="I22858" s="105"/>
    </row>
    <row r="22859">
      <c r="C22859" s="225" t="str">
        <f>IFERROR(__xludf.DUMMYFUNCTION("""COMPUTED_VALUE"""),"")</f>
        <v/>
      </c>
      <c r="D22859" s="105"/>
      <c r="E22859" s="105"/>
      <c r="F22859" s="105"/>
      <c r="I22859" s="105"/>
    </row>
    <row r="22860">
      <c r="C22860" s="225" t="str">
        <f>IFERROR(__xludf.DUMMYFUNCTION("""COMPUTED_VALUE"""),"")</f>
        <v/>
      </c>
      <c r="D22860" s="105"/>
      <c r="E22860" s="105"/>
      <c r="F22860" s="105"/>
      <c r="I22860" s="105"/>
    </row>
    <row r="22861">
      <c r="C22861" s="225" t="str">
        <f>IFERROR(__xludf.DUMMYFUNCTION("""COMPUTED_VALUE"""),"")</f>
        <v/>
      </c>
      <c r="D22861" s="105"/>
      <c r="E22861" s="105"/>
      <c r="F22861" s="105"/>
      <c r="I22861" s="105"/>
    </row>
    <row r="22862">
      <c r="C22862" s="225" t="str">
        <f>IFERROR(__xludf.DUMMYFUNCTION("""COMPUTED_VALUE"""),"")</f>
        <v/>
      </c>
      <c r="D22862" s="105"/>
      <c r="E22862" s="105"/>
      <c r="F22862" s="105"/>
      <c r="I22862" s="105"/>
    </row>
    <row r="22863">
      <c r="C22863" s="225" t="str">
        <f>IFERROR(__xludf.DUMMYFUNCTION("""COMPUTED_VALUE"""),"")</f>
        <v/>
      </c>
      <c r="D22863" s="105"/>
      <c r="E22863" s="105"/>
      <c r="F22863" s="105"/>
      <c r="I22863" s="105"/>
    </row>
    <row r="22864">
      <c r="C22864" s="225" t="str">
        <f>IFERROR(__xludf.DUMMYFUNCTION("""COMPUTED_VALUE"""),"")</f>
        <v/>
      </c>
      <c r="D22864" s="105"/>
      <c r="E22864" s="105"/>
      <c r="F22864" s="105"/>
      <c r="I22864" s="105"/>
    </row>
    <row r="22865">
      <c r="C22865" s="225" t="str">
        <f>IFERROR(__xludf.DUMMYFUNCTION("""COMPUTED_VALUE"""),"")</f>
        <v/>
      </c>
      <c r="D22865" s="105"/>
      <c r="E22865" s="105"/>
      <c r="F22865" s="105"/>
      <c r="I22865" s="105"/>
    </row>
    <row r="22866">
      <c r="C22866" s="225" t="str">
        <f>IFERROR(__xludf.DUMMYFUNCTION("""COMPUTED_VALUE"""),"")</f>
        <v/>
      </c>
      <c r="D22866" s="105"/>
      <c r="E22866" s="105"/>
      <c r="F22866" s="105"/>
      <c r="I22866" s="105"/>
    </row>
    <row r="22867">
      <c r="C22867" s="225" t="str">
        <f>IFERROR(__xludf.DUMMYFUNCTION("""COMPUTED_VALUE"""),"")</f>
        <v/>
      </c>
      <c r="D22867" s="105"/>
      <c r="E22867" s="105"/>
      <c r="F22867" s="105"/>
      <c r="I22867" s="105"/>
    </row>
    <row r="22868">
      <c r="C22868" s="225" t="str">
        <f>IFERROR(__xludf.DUMMYFUNCTION("""COMPUTED_VALUE"""),"")</f>
        <v/>
      </c>
      <c r="D22868" s="105"/>
      <c r="E22868" s="105"/>
      <c r="F22868" s="105"/>
      <c r="I22868" s="105"/>
    </row>
    <row r="22869">
      <c r="C22869" s="225" t="str">
        <f>IFERROR(__xludf.DUMMYFUNCTION("""COMPUTED_VALUE"""),"")</f>
        <v/>
      </c>
      <c r="D22869" s="105"/>
      <c r="E22869" s="105"/>
      <c r="F22869" s="105"/>
      <c r="I22869" s="105"/>
    </row>
    <row r="22870">
      <c r="C22870" s="225" t="str">
        <f>IFERROR(__xludf.DUMMYFUNCTION("""COMPUTED_VALUE"""),"")</f>
        <v/>
      </c>
      <c r="D22870" s="105"/>
      <c r="E22870" s="105"/>
      <c r="F22870" s="105"/>
      <c r="I22870" s="105"/>
    </row>
    <row r="22871">
      <c r="C22871" s="225" t="str">
        <f>IFERROR(__xludf.DUMMYFUNCTION("""COMPUTED_VALUE"""),"")</f>
        <v/>
      </c>
      <c r="D22871" s="105"/>
      <c r="E22871" s="105"/>
      <c r="F22871" s="105"/>
      <c r="I22871" s="105"/>
    </row>
    <row r="22872">
      <c r="C22872" s="225" t="str">
        <f>IFERROR(__xludf.DUMMYFUNCTION("""COMPUTED_VALUE"""),"")</f>
        <v/>
      </c>
      <c r="D22872" s="105"/>
      <c r="E22872" s="105"/>
      <c r="F22872" s="105"/>
      <c r="I22872" s="105"/>
    </row>
    <row r="22873">
      <c r="C22873" s="225" t="str">
        <f>IFERROR(__xludf.DUMMYFUNCTION("""COMPUTED_VALUE"""),"")</f>
        <v/>
      </c>
      <c r="D22873" s="105"/>
      <c r="E22873" s="105"/>
      <c r="F22873" s="105"/>
      <c r="I22873" s="105"/>
    </row>
    <row r="22874">
      <c r="C22874" s="225" t="str">
        <f>IFERROR(__xludf.DUMMYFUNCTION("""COMPUTED_VALUE"""),"")</f>
        <v/>
      </c>
      <c r="D22874" s="105"/>
      <c r="E22874" s="105"/>
      <c r="F22874" s="105"/>
      <c r="I22874" s="105"/>
    </row>
    <row r="22875">
      <c r="C22875" s="225" t="str">
        <f>IFERROR(__xludf.DUMMYFUNCTION("""COMPUTED_VALUE"""),"")</f>
        <v/>
      </c>
      <c r="D22875" s="105"/>
      <c r="E22875" s="105"/>
      <c r="F22875" s="105"/>
      <c r="I22875" s="105"/>
    </row>
    <row r="22876">
      <c r="C22876" s="225" t="str">
        <f>IFERROR(__xludf.DUMMYFUNCTION("""COMPUTED_VALUE"""),"")</f>
        <v/>
      </c>
      <c r="D22876" s="105"/>
      <c r="E22876" s="105"/>
      <c r="F22876" s="105"/>
      <c r="I22876" s="105"/>
    </row>
    <row r="22877">
      <c r="C22877" s="225" t="str">
        <f>IFERROR(__xludf.DUMMYFUNCTION("""COMPUTED_VALUE"""),"")</f>
        <v/>
      </c>
      <c r="D22877" s="105"/>
      <c r="E22877" s="105"/>
      <c r="F22877" s="105"/>
      <c r="I22877" s="105"/>
    </row>
    <row r="22878">
      <c r="C22878" s="225" t="str">
        <f>IFERROR(__xludf.DUMMYFUNCTION("""COMPUTED_VALUE"""),"")</f>
        <v/>
      </c>
      <c r="D22878" s="105"/>
      <c r="E22878" s="105"/>
      <c r="F22878" s="105"/>
      <c r="I22878" s="105"/>
    </row>
    <row r="22879">
      <c r="C22879" s="225" t="str">
        <f>IFERROR(__xludf.DUMMYFUNCTION("""COMPUTED_VALUE"""),"")</f>
        <v/>
      </c>
      <c r="D22879" s="105"/>
      <c r="E22879" s="105"/>
      <c r="F22879" s="105"/>
      <c r="I22879" s="105"/>
    </row>
    <row r="22880">
      <c r="C22880" s="225" t="str">
        <f>IFERROR(__xludf.DUMMYFUNCTION("""COMPUTED_VALUE"""),"")</f>
        <v/>
      </c>
      <c r="D22880" s="105"/>
      <c r="E22880" s="105"/>
      <c r="F22880" s="105"/>
      <c r="I22880" s="105"/>
    </row>
    <row r="22881">
      <c r="C22881" s="225" t="str">
        <f>IFERROR(__xludf.DUMMYFUNCTION("""COMPUTED_VALUE"""),"")</f>
        <v/>
      </c>
      <c r="D22881" s="105"/>
      <c r="E22881" s="105"/>
      <c r="F22881" s="105"/>
      <c r="I22881" s="105"/>
    </row>
    <row r="22882">
      <c r="C22882" s="225" t="str">
        <f>IFERROR(__xludf.DUMMYFUNCTION("""COMPUTED_VALUE"""),"")</f>
        <v/>
      </c>
      <c r="D22882" s="105"/>
      <c r="E22882" s="105"/>
      <c r="F22882" s="105"/>
      <c r="I22882" s="105"/>
    </row>
    <row r="22883">
      <c r="C22883" s="225" t="str">
        <f>IFERROR(__xludf.DUMMYFUNCTION("""COMPUTED_VALUE"""),"")</f>
        <v/>
      </c>
      <c r="D22883" s="105"/>
      <c r="E22883" s="105"/>
      <c r="F22883" s="105"/>
      <c r="I22883" s="105"/>
    </row>
    <row r="22884">
      <c r="C22884" s="225" t="str">
        <f>IFERROR(__xludf.DUMMYFUNCTION("""COMPUTED_VALUE"""),"")</f>
        <v/>
      </c>
      <c r="D22884" s="105"/>
      <c r="E22884" s="105"/>
      <c r="F22884" s="105"/>
      <c r="I22884" s="105"/>
    </row>
    <row r="22885">
      <c r="C22885" s="225" t="str">
        <f>IFERROR(__xludf.DUMMYFUNCTION("""COMPUTED_VALUE"""),"")</f>
        <v/>
      </c>
      <c r="D22885" s="105"/>
      <c r="E22885" s="105"/>
      <c r="F22885" s="105"/>
      <c r="I22885" s="105"/>
    </row>
    <row r="22886">
      <c r="C22886" s="225" t="str">
        <f>IFERROR(__xludf.DUMMYFUNCTION("""COMPUTED_VALUE"""),"")</f>
        <v/>
      </c>
      <c r="D22886" s="105"/>
      <c r="E22886" s="105"/>
      <c r="F22886" s="105"/>
      <c r="I22886" s="105"/>
    </row>
    <row r="22887">
      <c r="C22887" s="225" t="str">
        <f>IFERROR(__xludf.DUMMYFUNCTION("""COMPUTED_VALUE"""),"")</f>
        <v/>
      </c>
      <c r="D22887" s="105"/>
      <c r="E22887" s="105"/>
      <c r="F22887" s="105"/>
      <c r="I22887" s="105"/>
    </row>
    <row r="22888">
      <c r="C22888" s="225" t="str">
        <f>IFERROR(__xludf.DUMMYFUNCTION("""COMPUTED_VALUE"""),"")</f>
        <v/>
      </c>
      <c r="D22888" s="105"/>
      <c r="E22888" s="105"/>
      <c r="F22888" s="105"/>
      <c r="I22888" s="105"/>
    </row>
    <row r="22889">
      <c r="C22889" s="225" t="str">
        <f>IFERROR(__xludf.DUMMYFUNCTION("""COMPUTED_VALUE"""),"")</f>
        <v/>
      </c>
      <c r="D22889" s="105"/>
      <c r="E22889" s="105"/>
      <c r="F22889" s="105"/>
      <c r="I22889" s="105"/>
    </row>
    <row r="22890">
      <c r="C22890" s="225" t="str">
        <f>IFERROR(__xludf.DUMMYFUNCTION("""COMPUTED_VALUE"""),"")</f>
        <v/>
      </c>
      <c r="D22890" s="105"/>
      <c r="E22890" s="105"/>
      <c r="F22890" s="105"/>
      <c r="I22890" s="105"/>
    </row>
    <row r="22891">
      <c r="C22891" s="225" t="str">
        <f>IFERROR(__xludf.DUMMYFUNCTION("""COMPUTED_VALUE"""),"")</f>
        <v/>
      </c>
      <c r="D22891" s="105"/>
      <c r="E22891" s="105"/>
      <c r="F22891" s="105"/>
      <c r="I22891" s="105"/>
    </row>
    <row r="22892">
      <c r="C22892" s="225" t="str">
        <f>IFERROR(__xludf.DUMMYFUNCTION("""COMPUTED_VALUE"""),"")</f>
        <v/>
      </c>
      <c r="D22892" s="105"/>
      <c r="E22892" s="105"/>
      <c r="F22892" s="105"/>
      <c r="I22892" s="105"/>
    </row>
    <row r="22893">
      <c r="C22893" s="225" t="str">
        <f>IFERROR(__xludf.DUMMYFUNCTION("""COMPUTED_VALUE"""),"")</f>
        <v/>
      </c>
      <c r="D22893" s="105"/>
      <c r="E22893" s="105"/>
      <c r="F22893" s="105"/>
      <c r="I22893" s="105"/>
    </row>
    <row r="22894">
      <c r="C22894" s="225" t="str">
        <f>IFERROR(__xludf.DUMMYFUNCTION("""COMPUTED_VALUE"""),"")</f>
        <v/>
      </c>
      <c r="D22894" s="105"/>
      <c r="E22894" s="105"/>
      <c r="F22894" s="105"/>
      <c r="I22894" s="105"/>
    </row>
    <row r="22895">
      <c r="C22895" s="225" t="str">
        <f>IFERROR(__xludf.DUMMYFUNCTION("""COMPUTED_VALUE"""),"")</f>
        <v/>
      </c>
      <c r="D22895" s="105"/>
      <c r="E22895" s="105"/>
      <c r="F22895" s="105"/>
      <c r="I22895" s="105"/>
    </row>
    <row r="22896">
      <c r="C22896" s="225" t="str">
        <f>IFERROR(__xludf.DUMMYFUNCTION("""COMPUTED_VALUE"""),"")</f>
        <v/>
      </c>
      <c r="D22896" s="105"/>
      <c r="E22896" s="105"/>
      <c r="F22896" s="105"/>
      <c r="I22896" s="105"/>
    </row>
    <row r="22897">
      <c r="C22897" s="225" t="str">
        <f>IFERROR(__xludf.DUMMYFUNCTION("""COMPUTED_VALUE"""),"")</f>
        <v/>
      </c>
      <c r="D22897" s="105"/>
      <c r="E22897" s="105"/>
      <c r="F22897" s="105"/>
      <c r="I22897" s="105"/>
    </row>
    <row r="22898">
      <c r="C22898" s="225" t="str">
        <f>IFERROR(__xludf.DUMMYFUNCTION("""COMPUTED_VALUE"""),"")</f>
        <v/>
      </c>
      <c r="D22898" s="105"/>
      <c r="E22898" s="105"/>
      <c r="F22898" s="105"/>
      <c r="I22898" s="105"/>
    </row>
    <row r="22899">
      <c r="C22899" s="225" t="str">
        <f>IFERROR(__xludf.DUMMYFUNCTION("""COMPUTED_VALUE"""),"")</f>
        <v/>
      </c>
      <c r="D22899" s="105"/>
      <c r="E22899" s="105"/>
      <c r="F22899" s="105"/>
      <c r="I22899" s="105"/>
    </row>
    <row r="22900">
      <c r="C22900" s="225" t="str">
        <f>IFERROR(__xludf.DUMMYFUNCTION("""COMPUTED_VALUE"""),"")</f>
        <v/>
      </c>
      <c r="D22900" s="105"/>
      <c r="E22900" s="105"/>
      <c r="F22900" s="105"/>
      <c r="I22900" s="105"/>
    </row>
    <row r="22901">
      <c r="C22901" s="225" t="str">
        <f>IFERROR(__xludf.DUMMYFUNCTION("""COMPUTED_VALUE"""),"")</f>
        <v/>
      </c>
      <c r="D22901" s="105"/>
      <c r="E22901" s="105"/>
      <c r="F22901" s="105"/>
      <c r="I22901" s="105"/>
    </row>
    <row r="22902">
      <c r="C22902" s="225" t="str">
        <f>IFERROR(__xludf.DUMMYFUNCTION("""COMPUTED_VALUE"""),"")</f>
        <v/>
      </c>
      <c r="D22902" s="105"/>
      <c r="E22902" s="105"/>
      <c r="F22902" s="105"/>
      <c r="I22902" s="105"/>
    </row>
    <row r="22903">
      <c r="C22903" s="225" t="str">
        <f>IFERROR(__xludf.DUMMYFUNCTION("""COMPUTED_VALUE"""),"")</f>
        <v/>
      </c>
      <c r="D22903" s="105"/>
      <c r="E22903" s="105"/>
      <c r="F22903" s="105"/>
      <c r="I22903" s="105"/>
    </row>
    <row r="22904">
      <c r="C22904" s="225" t="str">
        <f>IFERROR(__xludf.DUMMYFUNCTION("""COMPUTED_VALUE"""),"")</f>
        <v/>
      </c>
      <c r="D22904" s="105"/>
      <c r="E22904" s="105"/>
      <c r="F22904" s="105"/>
      <c r="I22904" s="105"/>
    </row>
    <row r="22905">
      <c r="C22905" s="225" t="str">
        <f>IFERROR(__xludf.DUMMYFUNCTION("""COMPUTED_VALUE"""),"")</f>
        <v/>
      </c>
      <c r="D22905" s="105"/>
      <c r="E22905" s="105"/>
      <c r="F22905" s="105"/>
      <c r="I22905" s="105"/>
    </row>
    <row r="22906">
      <c r="C22906" s="225" t="str">
        <f>IFERROR(__xludf.DUMMYFUNCTION("""COMPUTED_VALUE"""),"")</f>
        <v/>
      </c>
      <c r="D22906" s="105"/>
      <c r="E22906" s="105"/>
      <c r="F22906" s="105"/>
      <c r="I22906" s="105"/>
    </row>
    <row r="22907">
      <c r="C22907" s="225" t="str">
        <f>IFERROR(__xludf.DUMMYFUNCTION("""COMPUTED_VALUE"""),"")</f>
        <v/>
      </c>
      <c r="D22907" s="105"/>
      <c r="E22907" s="105"/>
      <c r="F22907" s="105"/>
      <c r="I22907" s="105"/>
    </row>
    <row r="22908">
      <c r="C22908" s="225" t="str">
        <f>IFERROR(__xludf.DUMMYFUNCTION("""COMPUTED_VALUE"""),"")</f>
        <v/>
      </c>
      <c r="D22908" s="105"/>
      <c r="E22908" s="105"/>
      <c r="F22908" s="105"/>
      <c r="I22908" s="105"/>
    </row>
    <row r="22909">
      <c r="C22909" s="225" t="str">
        <f>IFERROR(__xludf.DUMMYFUNCTION("""COMPUTED_VALUE"""),"")</f>
        <v/>
      </c>
      <c r="D22909" s="105"/>
      <c r="E22909" s="105"/>
      <c r="F22909" s="105"/>
      <c r="I22909" s="105"/>
    </row>
    <row r="22910">
      <c r="C22910" s="225" t="str">
        <f>IFERROR(__xludf.DUMMYFUNCTION("""COMPUTED_VALUE"""),"")</f>
        <v/>
      </c>
      <c r="D22910" s="105"/>
      <c r="E22910" s="105"/>
      <c r="F22910" s="105"/>
      <c r="I22910" s="105"/>
    </row>
    <row r="22911">
      <c r="C22911" s="225" t="str">
        <f>IFERROR(__xludf.DUMMYFUNCTION("""COMPUTED_VALUE"""),"")</f>
        <v/>
      </c>
      <c r="D22911" s="105"/>
      <c r="E22911" s="105"/>
      <c r="F22911" s="105"/>
      <c r="I22911" s="105"/>
    </row>
    <row r="22912">
      <c r="C22912" s="225" t="str">
        <f>IFERROR(__xludf.DUMMYFUNCTION("""COMPUTED_VALUE"""),"")</f>
        <v/>
      </c>
      <c r="D22912" s="105"/>
      <c r="E22912" s="105"/>
      <c r="F22912" s="105"/>
      <c r="I22912" s="105"/>
    </row>
    <row r="22913">
      <c r="C22913" s="225" t="str">
        <f>IFERROR(__xludf.DUMMYFUNCTION("""COMPUTED_VALUE"""),"")</f>
        <v/>
      </c>
      <c r="D22913" s="105"/>
      <c r="E22913" s="105"/>
      <c r="F22913" s="105"/>
      <c r="I22913" s="105"/>
    </row>
    <row r="22914">
      <c r="C22914" s="225" t="str">
        <f>IFERROR(__xludf.DUMMYFUNCTION("""COMPUTED_VALUE"""),"")</f>
        <v/>
      </c>
      <c r="D22914" s="105"/>
      <c r="E22914" s="105"/>
      <c r="F22914" s="105"/>
      <c r="I22914" s="105"/>
    </row>
    <row r="22915">
      <c r="C22915" s="225" t="str">
        <f>IFERROR(__xludf.DUMMYFUNCTION("""COMPUTED_VALUE"""),"")</f>
        <v/>
      </c>
      <c r="D22915" s="105"/>
      <c r="E22915" s="105"/>
      <c r="F22915" s="105"/>
      <c r="I22915" s="105"/>
    </row>
    <row r="22916">
      <c r="C22916" s="225" t="str">
        <f>IFERROR(__xludf.DUMMYFUNCTION("""COMPUTED_VALUE"""),"")</f>
        <v/>
      </c>
      <c r="D22916" s="105"/>
      <c r="E22916" s="105"/>
      <c r="F22916" s="105"/>
      <c r="I22916" s="105"/>
    </row>
    <row r="22917">
      <c r="C22917" s="225" t="str">
        <f>IFERROR(__xludf.DUMMYFUNCTION("""COMPUTED_VALUE"""),"")</f>
        <v/>
      </c>
      <c r="D22917" s="105"/>
      <c r="E22917" s="105"/>
      <c r="F22917" s="105"/>
      <c r="I22917" s="105"/>
    </row>
    <row r="22918">
      <c r="C22918" s="225" t="str">
        <f>IFERROR(__xludf.DUMMYFUNCTION("""COMPUTED_VALUE"""),"")</f>
        <v/>
      </c>
      <c r="D22918" s="105"/>
      <c r="E22918" s="105"/>
      <c r="F22918" s="105"/>
      <c r="I22918" s="105"/>
    </row>
    <row r="22919">
      <c r="C22919" s="225" t="str">
        <f>IFERROR(__xludf.DUMMYFUNCTION("""COMPUTED_VALUE"""),"")</f>
        <v/>
      </c>
      <c r="D22919" s="105"/>
      <c r="E22919" s="105"/>
      <c r="F22919" s="105"/>
      <c r="I22919" s="105"/>
    </row>
    <row r="22920">
      <c r="C22920" s="225" t="str">
        <f>IFERROR(__xludf.DUMMYFUNCTION("""COMPUTED_VALUE"""),"")</f>
        <v/>
      </c>
      <c r="D22920" s="105"/>
      <c r="E22920" s="105"/>
      <c r="F22920" s="105"/>
      <c r="I22920" s="105"/>
    </row>
    <row r="22921">
      <c r="C22921" s="225" t="str">
        <f>IFERROR(__xludf.DUMMYFUNCTION("""COMPUTED_VALUE"""),"")</f>
        <v/>
      </c>
      <c r="D22921" s="105"/>
      <c r="E22921" s="105"/>
      <c r="F22921" s="105"/>
      <c r="I22921" s="105"/>
    </row>
    <row r="22922">
      <c r="C22922" s="225" t="str">
        <f>IFERROR(__xludf.DUMMYFUNCTION("""COMPUTED_VALUE"""),"")</f>
        <v/>
      </c>
      <c r="D22922" s="105"/>
      <c r="E22922" s="105"/>
      <c r="F22922" s="105"/>
      <c r="I22922" s="105"/>
    </row>
    <row r="22923">
      <c r="C22923" s="225" t="str">
        <f>IFERROR(__xludf.DUMMYFUNCTION("""COMPUTED_VALUE"""),"")</f>
        <v/>
      </c>
      <c r="D22923" s="105"/>
      <c r="E22923" s="105"/>
      <c r="F22923" s="105"/>
      <c r="I22923" s="105"/>
    </row>
    <row r="22924">
      <c r="C22924" s="225" t="str">
        <f>IFERROR(__xludf.DUMMYFUNCTION("""COMPUTED_VALUE"""),"")</f>
        <v/>
      </c>
      <c r="D22924" s="105"/>
      <c r="E22924" s="105"/>
      <c r="F22924" s="105"/>
      <c r="I22924" s="105"/>
    </row>
    <row r="22925">
      <c r="C22925" s="225" t="str">
        <f>IFERROR(__xludf.DUMMYFUNCTION("""COMPUTED_VALUE"""),"")</f>
        <v/>
      </c>
      <c r="D22925" s="105"/>
      <c r="E22925" s="105"/>
      <c r="F22925" s="105"/>
      <c r="I22925" s="105"/>
    </row>
    <row r="22926">
      <c r="C22926" s="225" t="str">
        <f>IFERROR(__xludf.DUMMYFUNCTION("""COMPUTED_VALUE"""),"")</f>
        <v/>
      </c>
      <c r="D22926" s="105"/>
      <c r="E22926" s="105"/>
      <c r="F22926" s="105"/>
      <c r="I22926" s="105"/>
    </row>
    <row r="22927">
      <c r="C22927" s="225" t="str">
        <f>IFERROR(__xludf.DUMMYFUNCTION("""COMPUTED_VALUE"""),"")</f>
        <v/>
      </c>
      <c r="D22927" s="105"/>
      <c r="E22927" s="105"/>
      <c r="F22927" s="105"/>
      <c r="I22927" s="105"/>
    </row>
    <row r="22928">
      <c r="C22928" s="225" t="str">
        <f>IFERROR(__xludf.DUMMYFUNCTION("""COMPUTED_VALUE"""),"")</f>
        <v/>
      </c>
      <c r="D22928" s="105"/>
      <c r="E22928" s="105"/>
      <c r="F22928" s="105"/>
      <c r="I22928" s="105"/>
    </row>
    <row r="22929">
      <c r="C22929" s="225" t="str">
        <f>IFERROR(__xludf.DUMMYFUNCTION("""COMPUTED_VALUE"""),"")</f>
        <v/>
      </c>
      <c r="D22929" s="105"/>
      <c r="E22929" s="105"/>
      <c r="F22929" s="105"/>
      <c r="I22929" s="105"/>
    </row>
    <row r="22930">
      <c r="C22930" s="225" t="str">
        <f>IFERROR(__xludf.DUMMYFUNCTION("""COMPUTED_VALUE"""),"")</f>
        <v/>
      </c>
      <c r="D22930" s="105"/>
      <c r="E22930" s="105"/>
      <c r="F22930" s="105"/>
      <c r="I22930" s="105"/>
    </row>
    <row r="22931">
      <c r="C22931" s="225" t="str">
        <f>IFERROR(__xludf.DUMMYFUNCTION("""COMPUTED_VALUE"""),"")</f>
        <v/>
      </c>
      <c r="D22931" s="105"/>
      <c r="E22931" s="105"/>
      <c r="F22931" s="105"/>
      <c r="I22931" s="105"/>
    </row>
    <row r="22932">
      <c r="C22932" s="225" t="str">
        <f>IFERROR(__xludf.DUMMYFUNCTION("""COMPUTED_VALUE"""),"")</f>
        <v/>
      </c>
      <c r="D22932" s="105"/>
      <c r="E22932" s="105"/>
      <c r="F22932" s="105"/>
      <c r="I22932" s="105"/>
    </row>
    <row r="22933">
      <c r="C22933" s="225" t="str">
        <f>IFERROR(__xludf.DUMMYFUNCTION("""COMPUTED_VALUE"""),"")</f>
        <v/>
      </c>
      <c r="D22933" s="105"/>
      <c r="E22933" s="105"/>
      <c r="F22933" s="105"/>
      <c r="I22933" s="105"/>
    </row>
    <row r="22934">
      <c r="C22934" s="225" t="str">
        <f>IFERROR(__xludf.DUMMYFUNCTION("""COMPUTED_VALUE"""),"")</f>
        <v/>
      </c>
      <c r="D22934" s="105"/>
      <c r="E22934" s="105"/>
      <c r="F22934" s="105"/>
      <c r="I22934" s="105"/>
    </row>
    <row r="22935">
      <c r="C22935" s="225" t="str">
        <f>IFERROR(__xludf.DUMMYFUNCTION("""COMPUTED_VALUE"""),"")</f>
        <v/>
      </c>
      <c r="D22935" s="105"/>
      <c r="E22935" s="105"/>
      <c r="F22935" s="105"/>
      <c r="I22935" s="105"/>
    </row>
    <row r="22936">
      <c r="C22936" s="225" t="str">
        <f>IFERROR(__xludf.DUMMYFUNCTION("""COMPUTED_VALUE"""),"")</f>
        <v/>
      </c>
      <c r="D22936" s="105"/>
      <c r="E22936" s="105"/>
      <c r="F22936" s="105"/>
      <c r="I22936" s="105"/>
    </row>
    <row r="22937">
      <c r="C22937" s="225" t="str">
        <f>IFERROR(__xludf.DUMMYFUNCTION("""COMPUTED_VALUE"""),"")</f>
        <v/>
      </c>
      <c r="D22937" s="105"/>
      <c r="E22937" s="105"/>
      <c r="F22937" s="105"/>
      <c r="I22937" s="105"/>
    </row>
    <row r="22938">
      <c r="C22938" s="225" t="str">
        <f>IFERROR(__xludf.DUMMYFUNCTION("""COMPUTED_VALUE"""),"")</f>
        <v/>
      </c>
      <c r="D22938" s="105"/>
      <c r="E22938" s="105"/>
      <c r="F22938" s="105"/>
      <c r="I22938" s="105"/>
    </row>
    <row r="22939">
      <c r="C22939" s="225" t="str">
        <f>IFERROR(__xludf.DUMMYFUNCTION("""COMPUTED_VALUE"""),"")</f>
        <v/>
      </c>
      <c r="D22939" s="105"/>
      <c r="E22939" s="105"/>
      <c r="F22939" s="105"/>
      <c r="I22939" s="105"/>
    </row>
    <row r="22940">
      <c r="C22940" s="225" t="str">
        <f>IFERROR(__xludf.DUMMYFUNCTION("""COMPUTED_VALUE"""),"")</f>
        <v/>
      </c>
      <c r="D22940" s="105"/>
      <c r="E22940" s="105"/>
      <c r="F22940" s="105"/>
      <c r="I22940" s="105"/>
    </row>
    <row r="22941">
      <c r="C22941" s="225" t="str">
        <f>IFERROR(__xludf.DUMMYFUNCTION("""COMPUTED_VALUE"""),"")</f>
        <v/>
      </c>
      <c r="D22941" s="105"/>
      <c r="E22941" s="105"/>
      <c r="F22941" s="105"/>
      <c r="I22941" s="105"/>
    </row>
    <row r="22942">
      <c r="C22942" s="225" t="str">
        <f>IFERROR(__xludf.DUMMYFUNCTION("""COMPUTED_VALUE"""),"")</f>
        <v/>
      </c>
      <c r="D22942" s="105"/>
      <c r="E22942" s="105"/>
      <c r="F22942" s="105"/>
      <c r="I22942" s="105"/>
    </row>
    <row r="22943">
      <c r="C22943" s="225" t="str">
        <f>IFERROR(__xludf.DUMMYFUNCTION("""COMPUTED_VALUE"""),"")</f>
        <v/>
      </c>
      <c r="D22943" s="105"/>
      <c r="E22943" s="105"/>
      <c r="F22943" s="105"/>
      <c r="I22943" s="105"/>
    </row>
    <row r="22944">
      <c r="C22944" s="225" t="str">
        <f>IFERROR(__xludf.DUMMYFUNCTION("""COMPUTED_VALUE"""),"")</f>
        <v/>
      </c>
      <c r="D22944" s="105"/>
      <c r="E22944" s="105"/>
      <c r="F22944" s="105"/>
      <c r="I22944" s="105"/>
    </row>
    <row r="22945">
      <c r="C22945" s="225" t="str">
        <f>IFERROR(__xludf.DUMMYFUNCTION("""COMPUTED_VALUE"""),"")</f>
        <v/>
      </c>
      <c r="D22945" s="105"/>
      <c r="E22945" s="105"/>
      <c r="F22945" s="105"/>
      <c r="I22945" s="105"/>
    </row>
    <row r="22946">
      <c r="C22946" s="225" t="str">
        <f>IFERROR(__xludf.DUMMYFUNCTION("""COMPUTED_VALUE"""),"")</f>
        <v/>
      </c>
      <c r="D22946" s="105"/>
      <c r="E22946" s="105"/>
      <c r="F22946" s="105"/>
      <c r="I22946" s="105"/>
    </row>
    <row r="22947">
      <c r="C22947" s="225" t="str">
        <f>IFERROR(__xludf.DUMMYFUNCTION("""COMPUTED_VALUE"""),"")</f>
        <v/>
      </c>
      <c r="D22947" s="105"/>
      <c r="E22947" s="105"/>
      <c r="F22947" s="105"/>
      <c r="I22947" s="105"/>
    </row>
    <row r="22948">
      <c r="C22948" s="225" t="str">
        <f>IFERROR(__xludf.DUMMYFUNCTION("""COMPUTED_VALUE"""),"")</f>
        <v/>
      </c>
      <c r="D22948" s="105"/>
      <c r="E22948" s="105"/>
      <c r="F22948" s="105"/>
      <c r="I22948" s="105"/>
    </row>
    <row r="22949">
      <c r="C22949" s="225" t="str">
        <f>IFERROR(__xludf.DUMMYFUNCTION("""COMPUTED_VALUE"""),"")</f>
        <v/>
      </c>
      <c r="D22949" s="105"/>
      <c r="E22949" s="105"/>
      <c r="F22949" s="105"/>
      <c r="I22949" s="105"/>
    </row>
    <row r="22950">
      <c r="C22950" s="225" t="str">
        <f>IFERROR(__xludf.DUMMYFUNCTION("""COMPUTED_VALUE"""),"")</f>
        <v/>
      </c>
      <c r="D22950" s="105"/>
      <c r="E22950" s="105"/>
      <c r="F22950" s="105"/>
      <c r="I22950" s="105"/>
    </row>
    <row r="22951">
      <c r="C22951" s="225" t="str">
        <f>IFERROR(__xludf.DUMMYFUNCTION("""COMPUTED_VALUE"""),"")</f>
        <v/>
      </c>
      <c r="D22951" s="105"/>
      <c r="E22951" s="105"/>
      <c r="F22951" s="105"/>
      <c r="I22951" s="105"/>
    </row>
    <row r="22952">
      <c r="C22952" s="225" t="str">
        <f>IFERROR(__xludf.DUMMYFUNCTION("""COMPUTED_VALUE"""),"")</f>
        <v/>
      </c>
      <c r="D22952" s="105"/>
      <c r="E22952" s="105"/>
      <c r="F22952" s="105"/>
      <c r="I22952" s="105"/>
    </row>
    <row r="22953">
      <c r="C22953" s="225" t="str">
        <f>IFERROR(__xludf.DUMMYFUNCTION("""COMPUTED_VALUE"""),"")</f>
        <v/>
      </c>
      <c r="D22953" s="105"/>
      <c r="E22953" s="105"/>
      <c r="F22953" s="105"/>
      <c r="I22953" s="105"/>
    </row>
    <row r="22954">
      <c r="C22954" s="225" t="str">
        <f>IFERROR(__xludf.DUMMYFUNCTION("""COMPUTED_VALUE"""),"")</f>
        <v/>
      </c>
      <c r="D22954" s="105"/>
      <c r="E22954" s="105"/>
      <c r="F22954" s="105"/>
      <c r="I22954" s="105"/>
    </row>
    <row r="22955">
      <c r="C22955" s="225" t="str">
        <f>IFERROR(__xludf.DUMMYFUNCTION("""COMPUTED_VALUE"""),"")</f>
        <v/>
      </c>
      <c r="D22955" s="105"/>
      <c r="E22955" s="105"/>
      <c r="F22955" s="105"/>
      <c r="I22955" s="105"/>
    </row>
    <row r="22956">
      <c r="C22956" s="225" t="str">
        <f>IFERROR(__xludf.DUMMYFUNCTION("""COMPUTED_VALUE"""),"")</f>
        <v/>
      </c>
      <c r="D22956" s="105"/>
      <c r="E22956" s="105"/>
      <c r="F22956" s="105"/>
      <c r="I22956" s="105"/>
    </row>
    <row r="22957">
      <c r="C22957" s="225" t="str">
        <f>IFERROR(__xludf.DUMMYFUNCTION("""COMPUTED_VALUE"""),"")</f>
        <v/>
      </c>
      <c r="D22957" s="105"/>
      <c r="E22957" s="105"/>
      <c r="F22957" s="105"/>
      <c r="I22957" s="105"/>
    </row>
    <row r="22958">
      <c r="C22958" s="225" t="str">
        <f>IFERROR(__xludf.DUMMYFUNCTION("""COMPUTED_VALUE"""),"")</f>
        <v/>
      </c>
      <c r="D22958" s="105"/>
      <c r="E22958" s="105"/>
      <c r="F22958" s="105"/>
      <c r="I22958" s="105"/>
    </row>
    <row r="22959">
      <c r="C22959" s="225" t="str">
        <f>IFERROR(__xludf.DUMMYFUNCTION("""COMPUTED_VALUE"""),"")</f>
        <v/>
      </c>
      <c r="D22959" s="105"/>
      <c r="E22959" s="105"/>
      <c r="F22959" s="105"/>
      <c r="I22959" s="105"/>
    </row>
    <row r="22960">
      <c r="C22960" s="225" t="str">
        <f>IFERROR(__xludf.DUMMYFUNCTION("""COMPUTED_VALUE"""),"")</f>
        <v/>
      </c>
      <c r="D22960" s="105"/>
      <c r="E22960" s="105"/>
      <c r="F22960" s="105"/>
      <c r="I22960" s="105"/>
    </row>
    <row r="22961">
      <c r="C22961" s="225" t="str">
        <f>IFERROR(__xludf.DUMMYFUNCTION("""COMPUTED_VALUE"""),"")</f>
        <v/>
      </c>
      <c r="D22961" s="105"/>
      <c r="E22961" s="105"/>
      <c r="F22961" s="105"/>
      <c r="I22961" s="105"/>
    </row>
    <row r="22962">
      <c r="C22962" s="225" t="str">
        <f>IFERROR(__xludf.DUMMYFUNCTION("""COMPUTED_VALUE"""),"")</f>
        <v/>
      </c>
      <c r="D22962" s="105"/>
      <c r="E22962" s="105"/>
      <c r="F22962" s="105"/>
      <c r="I22962" s="105"/>
    </row>
    <row r="22963">
      <c r="C22963" s="225" t="str">
        <f>IFERROR(__xludf.DUMMYFUNCTION("""COMPUTED_VALUE"""),"")</f>
        <v/>
      </c>
      <c r="D22963" s="105"/>
      <c r="E22963" s="105"/>
      <c r="F22963" s="105"/>
      <c r="I22963" s="105"/>
    </row>
    <row r="22964">
      <c r="C22964" s="225" t="str">
        <f>IFERROR(__xludf.DUMMYFUNCTION("""COMPUTED_VALUE"""),"")</f>
        <v/>
      </c>
      <c r="D22964" s="105"/>
      <c r="E22964" s="105"/>
      <c r="F22964" s="105"/>
      <c r="I22964" s="105"/>
    </row>
    <row r="22965">
      <c r="C22965" s="225" t="str">
        <f>IFERROR(__xludf.DUMMYFUNCTION("""COMPUTED_VALUE"""),"")</f>
        <v/>
      </c>
      <c r="D22965" s="105"/>
      <c r="E22965" s="105"/>
      <c r="F22965" s="105"/>
      <c r="I22965" s="105"/>
    </row>
    <row r="22966">
      <c r="C22966" s="225" t="str">
        <f>IFERROR(__xludf.DUMMYFUNCTION("""COMPUTED_VALUE"""),"")</f>
        <v/>
      </c>
      <c r="D22966" s="105"/>
      <c r="E22966" s="105"/>
      <c r="F22966" s="105"/>
      <c r="I22966" s="105"/>
    </row>
    <row r="22967">
      <c r="C22967" s="225" t="str">
        <f>IFERROR(__xludf.DUMMYFUNCTION("""COMPUTED_VALUE"""),"")</f>
        <v/>
      </c>
      <c r="D22967" s="105"/>
      <c r="E22967" s="105"/>
      <c r="F22967" s="105"/>
      <c r="I22967" s="105"/>
    </row>
    <row r="22968">
      <c r="C22968" s="225" t="str">
        <f>IFERROR(__xludf.DUMMYFUNCTION("""COMPUTED_VALUE"""),"")</f>
        <v/>
      </c>
      <c r="D22968" s="105"/>
      <c r="E22968" s="105"/>
      <c r="F22968" s="105"/>
      <c r="I22968" s="105"/>
    </row>
    <row r="22969">
      <c r="C22969" s="225" t="str">
        <f>IFERROR(__xludf.DUMMYFUNCTION("""COMPUTED_VALUE"""),"")</f>
        <v/>
      </c>
      <c r="D22969" s="105"/>
      <c r="E22969" s="105"/>
      <c r="F22969" s="105"/>
      <c r="I22969" s="105"/>
    </row>
    <row r="22970">
      <c r="C22970" s="225" t="str">
        <f>IFERROR(__xludf.DUMMYFUNCTION("""COMPUTED_VALUE"""),"")</f>
        <v/>
      </c>
      <c r="D22970" s="105"/>
      <c r="E22970" s="105"/>
      <c r="F22970" s="105"/>
      <c r="I22970" s="105"/>
    </row>
    <row r="22971">
      <c r="C22971" s="225" t="str">
        <f>IFERROR(__xludf.DUMMYFUNCTION("""COMPUTED_VALUE"""),"")</f>
        <v/>
      </c>
      <c r="D22971" s="105"/>
      <c r="E22971" s="105"/>
      <c r="F22971" s="105"/>
      <c r="I22971" s="105"/>
    </row>
    <row r="22972">
      <c r="C22972" s="225" t="str">
        <f>IFERROR(__xludf.DUMMYFUNCTION("""COMPUTED_VALUE"""),"")</f>
        <v/>
      </c>
      <c r="D22972" s="105"/>
      <c r="E22972" s="105"/>
      <c r="F22972" s="105"/>
      <c r="I22972" s="105"/>
    </row>
    <row r="22973">
      <c r="C22973" s="225" t="str">
        <f>IFERROR(__xludf.DUMMYFUNCTION("""COMPUTED_VALUE"""),"")</f>
        <v/>
      </c>
      <c r="D22973" s="105"/>
      <c r="E22973" s="105"/>
      <c r="F22973" s="105"/>
      <c r="I22973" s="105"/>
    </row>
    <row r="22974">
      <c r="C22974" s="225" t="str">
        <f>IFERROR(__xludf.DUMMYFUNCTION("""COMPUTED_VALUE"""),"")</f>
        <v/>
      </c>
      <c r="D22974" s="105"/>
      <c r="E22974" s="105"/>
      <c r="F22974" s="105"/>
      <c r="I22974" s="105"/>
    </row>
    <row r="22975">
      <c r="C22975" s="225" t="str">
        <f>IFERROR(__xludf.DUMMYFUNCTION("""COMPUTED_VALUE"""),"")</f>
        <v/>
      </c>
      <c r="D22975" s="105"/>
      <c r="E22975" s="105"/>
      <c r="F22975" s="105"/>
      <c r="I22975" s="105"/>
    </row>
    <row r="22976">
      <c r="C22976" s="225" t="str">
        <f>IFERROR(__xludf.DUMMYFUNCTION("""COMPUTED_VALUE"""),"")</f>
        <v/>
      </c>
      <c r="D22976" s="105"/>
      <c r="E22976" s="105"/>
      <c r="F22976" s="105"/>
      <c r="I22976" s="105"/>
    </row>
    <row r="22977">
      <c r="C22977" s="225" t="str">
        <f>IFERROR(__xludf.DUMMYFUNCTION("""COMPUTED_VALUE"""),"")</f>
        <v/>
      </c>
      <c r="D22977" s="105"/>
      <c r="E22977" s="105"/>
      <c r="F22977" s="105"/>
      <c r="I22977" s="105"/>
    </row>
    <row r="22978">
      <c r="C22978" s="225" t="str">
        <f>IFERROR(__xludf.DUMMYFUNCTION("""COMPUTED_VALUE"""),"")</f>
        <v/>
      </c>
      <c r="D22978" s="105"/>
      <c r="E22978" s="105"/>
      <c r="F22978" s="105"/>
      <c r="I22978" s="105"/>
    </row>
    <row r="22979">
      <c r="C22979" s="225" t="str">
        <f>IFERROR(__xludf.DUMMYFUNCTION("""COMPUTED_VALUE"""),"")</f>
        <v/>
      </c>
      <c r="D22979" s="105"/>
      <c r="E22979" s="105"/>
      <c r="F22979" s="105"/>
      <c r="I22979" s="105"/>
    </row>
    <row r="22980">
      <c r="C22980" s="225" t="str">
        <f>IFERROR(__xludf.DUMMYFUNCTION("""COMPUTED_VALUE"""),"")</f>
        <v/>
      </c>
      <c r="D22980" s="105"/>
      <c r="E22980" s="105"/>
      <c r="F22980" s="105"/>
      <c r="I22980" s="105"/>
    </row>
    <row r="22981">
      <c r="C22981" s="225" t="str">
        <f>IFERROR(__xludf.DUMMYFUNCTION("""COMPUTED_VALUE"""),"")</f>
        <v/>
      </c>
      <c r="D22981" s="105"/>
      <c r="E22981" s="105"/>
      <c r="F22981" s="105"/>
      <c r="I22981" s="105"/>
    </row>
    <row r="22982">
      <c r="C22982" s="225" t="str">
        <f>IFERROR(__xludf.DUMMYFUNCTION("""COMPUTED_VALUE"""),"")</f>
        <v/>
      </c>
      <c r="D22982" s="105"/>
      <c r="E22982" s="105"/>
      <c r="F22982" s="105"/>
      <c r="I22982" s="105"/>
    </row>
    <row r="22983">
      <c r="C22983" s="225" t="str">
        <f>IFERROR(__xludf.DUMMYFUNCTION("""COMPUTED_VALUE"""),"")</f>
        <v/>
      </c>
      <c r="D22983" s="105"/>
      <c r="E22983" s="105"/>
      <c r="F22983" s="105"/>
      <c r="I22983" s="105"/>
    </row>
    <row r="22984">
      <c r="C22984" s="225" t="str">
        <f>IFERROR(__xludf.DUMMYFUNCTION("""COMPUTED_VALUE"""),"")</f>
        <v/>
      </c>
      <c r="D22984" s="105"/>
      <c r="E22984" s="105"/>
      <c r="F22984" s="105"/>
      <c r="I22984" s="105"/>
    </row>
    <row r="22985">
      <c r="C22985" s="225" t="str">
        <f>IFERROR(__xludf.DUMMYFUNCTION("""COMPUTED_VALUE"""),"")</f>
        <v/>
      </c>
      <c r="D22985" s="105"/>
      <c r="E22985" s="105"/>
      <c r="F22985" s="105"/>
      <c r="I22985" s="105"/>
    </row>
    <row r="22986">
      <c r="C22986" s="225" t="str">
        <f>IFERROR(__xludf.DUMMYFUNCTION("""COMPUTED_VALUE"""),"")</f>
        <v/>
      </c>
      <c r="D22986" s="105"/>
      <c r="E22986" s="105"/>
      <c r="F22986" s="105"/>
      <c r="I22986" s="105"/>
    </row>
    <row r="22987">
      <c r="C22987" s="225" t="str">
        <f>IFERROR(__xludf.DUMMYFUNCTION("""COMPUTED_VALUE"""),"")</f>
        <v/>
      </c>
      <c r="D22987" s="105"/>
      <c r="E22987" s="105"/>
      <c r="F22987" s="105"/>
      <c r="I22987" s="105"/>
    </row>
    <row r="22988">
      <c r="C22988" s="225" t="str">
        <f>IFERROR(__xludf.DUMMYFUNCTION("""COMPUTED_VALUE"""),"")</f>
        <v/>
      </c>
      <c r="D22988" s="105"/>
      <c r="E22988" s="105"/>
      <c r="F22988" s="105"/>
      <c r="I22988" s="105"/>
    </row>
    <row r="22989">
      <c r="C22989" s="225" t="str">
        <f>IFERROR(__xludf.DUMMYFUNCTION("""COMPUTED_VALUE"""),"")</f>
        <v/>
      </c>
      <c r="D22989" s="105"/>
      <c r="E22989" s="105"/>
      <c r="F22989" s="105"/>
      <c r="I22989" s="105"/>
    </row>
    <row r="22990">
      <c r="C22990" s="225" t="str">
        <f>IFERROR(__xludf.DUMMYFUNCTION("""COMPUTED_VALUE"""),"")</f>
        <v/>
      </c>
      <c r="D22990" s="105"/>
      <c r="E22990" s="105"/>
      <c r="F22990" s="105"/>
      <c r="I22990" s="105"/>
    </row>
    <row r="22991">
      <c r="C22991" s="225" t="str">
        <f>IFERROR(__xludf.DUMMYFUNCTION("""COMPUTED_VALUE"""),"")</f>
        <v/>
      </c>
      <c r="D22991" s="105"/>
      <c r="E22991" s="105"/>
      <c r="F22991" s="105"/>
      <c r="I22991" s="105"/>
    </row>
    <row r="22992">
      <c r="C22992" s="225" t="str">
        <f>IFERROR(__xludf.DUMMYFUNCTION("""COMPUTED_VALUE"""),"")</f>
        <v/>
      </c>
      <c r="D22992" s="105"/>
      <c r="E22992" s="105"/>
      <c r="F22992" s="105"/>
      <c r="I22992" s="105"/>
    </row>
    <row r="22993">
      <c r="C22993" s="225" t="str">
        <f>IFERROR(__xludf.DUMMYFUNCTION("""COMPUTED_VALUE"""),"")</f>
        <v/>
      </c>
      <c r="D22993" s="105"/>
      <c r="E22993" s="105"/>
      <c r="F22993" s="105"/>
      <c r="I22993" s="105"/>
    </row>
    <row r="22994">
      <c r="C22994" s="225" t="str">
        <f>IFERROR(__xludf.DUMMYFUNCTION("""COMPUTED_VALUE"""),"")</f>
        <v/>
      </c>
      <c r="D22994" s="105"/>
      <c r="E22994" s="105"/>
      <c r="F22994" s="105"/>
      <c r="I22994" s="105"/>
    </row>
    <row r="22995">
      <c r="C22995" s="225" t="str">
        <f>IFERROR(__xludf.DUMMYFUNCTION("""COMPUTED_VALUE"""),"")</f>
        <v/>
      </c>
      <c r="D22995" s="105"/>
      <c r="E22995" s="105"/>
      <c r="F22995" s="105"/>
      <c r="I22995" s="105"/>
    </row>
    <row r="22996">
      <c r="C22996" s="225" t="str">
        <f>IFERROR(__xludf.DUMMYFUNCTION("""COMPUTED_VALUE"""),"")</f>
        <v/>
      </c>
      <c r="D22996" s="105"/>
      <c r="E22996" s="105"/>
      <c r="F22996" s="105"/>
      <c r="I22996" s="105"/>
    </row>
    <row r="22997">
      <c r="C22997" s="225" t="str">
        <f>IFERROR(__xludf.DUMMYFUNCTION("""COMPUTED_VALUE"""),"")</f>
        <v/>
      </c>
      <c r="D22997" s="105"/>
      <c r="E22997" s="105"/>
      <c r="F22997" s="105"/>
      <c r="I22997" s="105"/>
    </row>
    <row r="22998">
      <c r="C22998" s="225" t="str">
        <f>IFERROR(__xludf.DUMMYFUNCTION("""COMPUTED_VALUE"""),"")</f>
        <v/>
      </c>
      <c r="D22998" s="105"/>
      <c r="E22998" s="105"/>
      <c r="F22998" s="105"/>
      <c r="I22998" s="105"/>
    </row>
    <row r="22999">
      <c r="C22999" s="225" t="str">
        <f>IFERROR(__xludf.DUMMYFUNCTION("""COMPUTED_VALUE"""),"")</f>
        <v/>
      </c>
      <c r="D22999" s="105"/>
      <c r="E22999" s="105"/>
      <c r="F22999" s="105"/>
      <c r="I22999" s="105"/>
    </row>
    <row r="23000">
      <c r="C23000" s="225" t="str">
        <f>IFERROR(__xludf.DUMMYFUNCTION("""COMPUTED_VALUE"""),"")</f>
        <v/>
      </c>
      <c r="D23000" s="105"/>
      <c r="E23000" s="105"/>
      <c r="F23000" s="105"/>
      <c r="I23000" s="105"/>
    </row>
    <row r="23001">
      <c r="C23001" s="225" t="str">
        <f>IFERROR(__xludf.DUMMYFUNCTION("""COMPUTED_VALUE"""),"")</f>
        <v/>
      </c>
      <c r="D23001" s="105"/>
      <c r="E23001" s="105"/>
      <c r="F23001" s="105"/>
      <c r="I23001" s="105"/>
    </row>
    <row r="23002">
      <c r="C23002" s="225" t="str">
        <f>IFERROR(__xludf.DUMMYFUNCTION("""COMPUTED_VALUE"""),"")</f>
        <v/>
      </c>
      <c r="D23002" s="105"/>
      <c r="E23002" s="105"/>
      <c r="F23002" s="105"/>
      <c r="I23002" s="105"/>
    </row>
    <row r="23003">
      <c r="C23003" s="225" t="str">
        <f>IFERROR(__xludf.DUMMYFUNCTION("""COMPUTED_VALUE"""),"")</f>
        <v/>
      </c>
      <c r="D23003" s="105"/>
      <c r="E23003" s="105"/>
      <c r="F23003" s="105"/>
      <c r="I23003" s="105"/>
    </row>
    <row r="23004">
      <c r="C23004" s="225" t="str">
        <f>IFERROR(__xludf.DUMMYFUNCTION("""COMPUTED_VALUE"""),"")</f>
        <v/>
      </c>
      <c r="D23004" s="105"/>
      <c r="E23004" s="105"/>
      <c r="F23004" s="105"/>
      <c r="I23004" s="105"/>
    </row>
    <row r="23005">
      <c r="C23005" s="225" t="str">
        <f>IFERROR(__xludf.DUMMYFUNCTION("""COMPUTED_VALUE"""),"")</f>
        <v/>
      </c>
      <c r="D23005" s="105"/>
      <c r="E23005" s="105"/>
      <c r="F23005" s="105"/>
      <c r="I23005" s="105"/>
    </row>
    <row r="23006">
      <c r="C23006" s="225" t="str">
        <f>IFERROR(__xludf.DUMMYFUNCTION("""COMPUTED_VALUE"""),"")</f>
        <v/>
      </c>
      <c r="D23006" s="105"/>
      <c r="E23006" s="105"/>
      <c r="F23006" s="105"/>
      <c r="I23006" s="105"/>
    </row>
    <row r="23007">
      <c r="C23007" s="225" t="str">
        <f>IFERROR(__xludf.DUMMYFUNCTION("""COMPUTED_VALUE"""),"")</f>
        <v/>
      </c>
      <c r="D23007" s="105"/>
      <c r="E23007" s="105"/>
      <c r="F23007" s="105"/>
      <c r="I23007" s="105"/>
    </row>
    <row r="23008">
      <c r="C23008" s="225" t="str">
        <f>IFERROR(__xludf.DUMMYFUNCTION("""COMPUTED_VALUE"""),"")</f>
        <v/>
      </c>
      <c r="D23008" s="105"/>
      <c r="E23008" s="105"/>
      <c r="F23008" s="105"/>
      <c r="I23008" s="105"/>
    </row>
    <row r="23009">
      <c r="C23009" s="225" t="str">
        <f>IFERROR(__xludf.DUMMYFUNCTION("""COMPUTED_VALUE"""),"")</f>
        <v/>
      </c>
      <c r="D23009" s="105"/>
      <c r="E23009" s="105"/>
      <c r="F23009" s="105"/>
      <c r="I23009" s="105"/>
    </row>
    <row r="23010">
      <c r="C23010" s="225" t="str">
        <f>IFERROR(__xludf.DUMMYFUNCTION("""COMPUTED_VALUE"""),"")</f>
        <v/>
      </c>
      <c r="D23010" s="105"/>
      <c r="E23010" s="105"/>
      <c r="F23010" s="105"/>
      <c r="I23010" s="105"/>
    </row>
    <row r="23011">
      <c r="C23011" s="225" t="str">
        <f>IFERROR(__xludf.DUMMYFUNCTION("""COMPUTED_VALUE"""),"")</f>
        <v/>
      </c>
      <c r="D23011" s="105"/>
      <c r="E23011" s="105"/>
      <c r="F23011" s="105"/>
      <c r="I23011" s="105"/>
    </row>
    <row r="23012">
      <c r="C23012" s="225" t="str">
        <f>IFERROR(__xludf.DUMMYFUNCTION("""COMPUTED_VALUE"""),"")</f>
        <v/>
      </c>
      <c r="D23012" s="105"/>
      <c r="E23012" s="105"/>
      <c r="F23012" s="105"/>
      <c r="I23012" s="105"/>
    </row>
    <row r="23013">
      <c r="C23013" s="225" t="str">
        <f>IFERROR(__xludf.DUMMYFUNCTION("""COMPUTED_VALUE"""),"")</f>
        <v/>
      </c>
      <c r="D23013" s="105"/>
      <c r="E23013" s="105"/>
      <c r="F23013" s="105"/>
      <c r="I23013" s="105"/>
    </row>
    <row r="23014">
      <c r="C23014" s="225" t="str">
        <f>IFERROR(__xludf.DUMMYFUNCTION("""COMPUTED_VALUE"""),"")</f>
        <v/>
      </c>
      <c r="D23014" s="105"/>
      <c r="E23014" s="105"/>
      <c r="F23014" s="105"/>
      <c r="I23014" s="105"/>
    </row>
    <row r="23015">
      <c r="C23015" s="225" t="str">
        <f>IFERROR(__xludf.DUMMYFUNCTION("""COMPUTED_VALUE"""),"")</f>
        <v/>
      </c>
      <c r="D23015" s="105"/>
      <c r="E23015" s="105"/>
      <c r="F23015" s="105"/>
      <c r="I23015" s="105"/>
    </row>
    <row r="23016">
      <c r="C23016" s="225" t="str">
        <f>IFERROR(__xludf.DUMMYFUNCTION("""COMPUTED_VALUE"""),"")</f>
        <v/>
      </c>
      <c r="D23016" s="105"/>
      <c r="E23016" s="105"/>
      <c r="F23016" s="105"/>
      <c r="I23016" s="105"/>
    </row>
    <row r="23017">
      <c r="C23017" s="225" t="str">
        <f>IFERROR(__xludf.DUMMYFUNCTION("""COMPUTED_VALUE"""),"")</f>
        <v/>
      </c>
      <c r="D23017" s="105"/>
      <c r="E23017" s="105"/>
      <c r="F23017" s="105"/>
      <c r="I23017" s="105"/>
    </row>
    <row r="23018">
      <c r="C23018" s="225" t="str">
        <f>IFERROR(__xludf.DUMMYFUNCTION("""COMPUTED_VALUE"""),"")</f>
        <v/>
      </c>
      <c r="D23018" s="105"/>
      <c r="E23018" s="105"/>
      <c r="F23018" s="105"/>
      <c r="I23018" s="105"/>
    </row>
    <row r="23019">
      <c r="C23019" s="225" t="str">
        <f>IFERROR(__xludf.DUMMYFUNCTION("""COMPUTED_VALUE"""),"")</f>
        <v/>
      </c>
      <c r="D23019" s="105"/>
      <c r="E23019" s="105"/>
      <c r="F23019" s="105"/>
      <c r="I23019" s="105"/>
    </row>
    <row r="23020">
      <c r="C23020" s="225" t="str">
        <f>IFERROR(__xludf.DUMMYFUNCTION("""COMPUTED_VALUE"""),"")</f>
        <v/>
      </c>
      <c r="D23020" s="105"/>
      <c r="E23020" s="105"/>
      <c r="F23020" s="105"/>
      <c r="I23020" s="105"/>
    </row>
    <row r="23021">
      <c r="C23021" s="225" t="str">
        <f>IFERROR(__xludf.DUMMYFUNCTION("""COMPUTED_VALUE"""),"")</f>
        <v/>
      </c>
      <c r="D23021" s="105"/>
      <c r="E23021" s="105"/>
      <c r="F23021" s="105"/>
      <c r="I23021" s="105"/>
    </row>
    <row r="23022">
      <c r="C23022" s="225" t="str">
        <f>IFERROR(__xludf.DUMMYFUNCTION("""COMPUTED_VALUE"""),"")</f>
        <v/>
      </c>
      <c r="D23022" s="105"/>
      <c r="E23022" s="105"/>
      <c r="F23022" s="105"/>
      <c r="I23022" s="105"/>
    </row>
    <row r="23023">
      <c r="C23023" s="225" t="str">
        <f>IFERROR(__xludf.DUMMYFUNCTION("""COMPUTED_VALUE"""),"")</f>
        <v/>
      </c>
      <c r="D23023" s="105"/>
      <c r="E23023" s="105"/>
      <c r="F23023" s="105"/>
      <c r="I23023" s="105"/>
    </row>
    <row r="23024">
      <c r="C23024" s="225" t="str">
        <f>IFERROR(__xludf.DUMMYFUNCTION("""COMPUTED_VALUE"""),"")</f>
        <v/>
      </c>
      <c r="D23024" s="105"/>
      <c r="E23024" s="105"/>
      <c r="F23024" s="105"/>
      <c r="I23024" s="105"/>
    </row>
    <row r="23025">
      <c r="C23025" s="225" t="str">
        <f>IFERROR(__xludf.DUMMYFUNCTION("""COMPUTED_VALUE"""),"")</f>
        <v/>
      </c>
      <c r="D23025" s="105"/>
      <c r="E23025" s="105"/>
      <c r="F23025" s="105"/>
      <c r="I23025" s="105"/>
    </row>
    <row r="23026">
      <c r="C23026" s="225" t="str">
        <f>IFERROR(__xludf.DUMMYFUNCTION("""COMPUTED_VALUE"""),"")</f>
        <v/>
      </c>
      <c r="D23026" s="105"/>
      <c r="E23026" s="105"/>
      <c r="F23026" s="105"/>
      <c r="I23026" s="105"/>
    </row>
    <row r="23027">
      <c r="C23027" s="225" t="str">
        <f>IFERROR(__xludf.DUMMYFUNCTION("""COMPUTED_VALUE"""),"")</f>
        <v/>
      </c>
      <c r="D23027" s="105"/>
      <c r="E23027" s="105"/>
      <c r="F23027" s="105"/>
      <c r="I23027" s="105"/>
    </row>
    <row r="23028">
      <c r="C23028" s="225" t="str">
        <f>IFERROR(__xludf.DUMMYFUNCTION("""COMPUTED_VALUE"""),"")</f>
        <v/>
      </c>
      <c r="D23028" s="105"/>
      <c r="E23028" s="105"/>
      <c r="F23028" s="105"/>
      <c r="I23028" s="105"/>
    </row>
    <row r="23029">
      <c r="C23029" s="225" t="str">
        <f>IFERROR(__xludf.DUMMYFUNCTION("""COMPUTED_VALUE"""),"")</f>
        <v/>
      </c>
      <c r="D23029" s="105"/>
      <c r="E23029" s="105"/>
      <c r="F23029" s="105"/>
      <c r="I23029" s="105"/>
    </row>
    <row r="23030">
      <c r="C23030" s="225" t="str">
        <f>IFERROR(__xludf.DUMMYFUNCTION("""COMPUTED_VALUE"""),"")</f>
        <v/>
      </c>
      <c r="D23030" s="105"/>
      <c r="E23030" s="105"/>
      <c r="F23030" s="105"/>
      <c r="I23030" s="105"/>
    </row>
    <row r="23031">
      <c r="C23031" s="225" t="str">
        <f>IFERROR(__xludf.DUMMYFUNCTION("""COMPUTED_VALUE"""),"")</f>
        <v/>
      </c>
      <c r="D23031" s="105"/>
      <c r="E23031" s="105"/>
      <c r="F23031" s="105"/>
      <c r="I23031" s="105"/>
    </row>
    <row r="23032">
      <c r="C23032" s="225" t="str">
        <f>IFERROR(__xludf.DUMMYFUNCTION("""COMPUTED_VALUE"""),"")</f>
        <v/>
      </c>
      <c r="D23032" s="105"/>
      <c r="E23032" s="105"/>
      <c r="F23032" s="105"/>
      <c r="I23032" s="105"/>
    </row>
    <row r="23033">
      <c r="C23033" s="225" t="str">
        <f>IFERROR(__xludf.DUMMYFUNCTION("""COMPUTED_VALUE"""),"")</f>
        <v/>
      </c>
      <c r="D23033" s="105"/>
      <c r="E23033" s="105"/>
      <c r="F23033" s="105"/>
      <c r="I23033" s="105"/>
    </row>
    <row r="23034">
      <c r="C23034" s="225" t="str">
        <f>IFERROR(__xludf.DUMMYFUNCTION("""COMPUTED_VALUE"""),"")</f>
        <v/>
      </c>
      <c r="D23034" s="105"/>
      <c r="E23034" s="105"/>
      <c r="F23034" s="105"/>
      <c r="I23034" s="105"/>
    </row>
    <row r="23035">
      <c r="C23035" s="225" t="str">
        <f>IFERROR(__xludf.DUMMYFUNCTION("""COMPUTED_VALUE"""),"")</f>
        <v/>
      </c>
      <c r="D23035" s="105"/>
      <c r="E23035" s="105"/>
      <c r="F23035" s="105"/>
      <c r="I23035" s="105"/>
    </row>
    <row r="23036">
      <c r="C23036" s="225" t="str">
        <f>IFERROR(__xludf.DUMMYFUNCTION("""COMPUTED_VALUE"""),"")</f>
        <v/>
      </c>
      <c r="D23036" s="105"/>
      <c r="E23036" s="105"/>
      <c r="F23036" s="105"/>
      <c r="I23036" s="105"/>
    </row>
    <row r="23037">
      <c r="C23037" s="225" t="str">
        <f>IFERROR(__xludf.DUMMYFUNCTION("""COMPUTED_VALUE"""),"")</f>
        <v/>
      </c>
      <c r="D23037" s="105"/>
      <c r="E23037" s="105"/>
      <c r="F23037" s="105"/>
      <c r="I23037" s="105"/>
    </row>
    <row r="23038">
      <c r="C23038" s="225" t="str">
        <f>IFERROR(__xludf.DUMMYFUNCTION("""COMPUTED_VALUE"""),"")</f>
        <v/>
      </c>
      <c r="D23038" s="105"/>
      <c r="E23038" s="105"/>
      <c r="F23038" s="105"/>
      <c r="I23038" s="105"/>
    </row>
    <row r="23039">
      <c r="C23039" s="225" t="str">
        <f>IFERROR(__xludf.DUMMYFUNCTION("""COMPUTED_VALUE"""),"")</f>
        <v/>
      </c>
      <c r="D23039" s="105"/>
      <c r="E23039" s="105"/>
      <c r="F23039" s="105"/>
      <c r="I23039" s="105"/>
    </row>
    <row r="23040">
      <c r="C23040" s="225" t="str">
        <f>IFERROR(__xludf.DUMMYFUNCTION("""COMPUTED_VALUE"""),"")</f>
        <v/>
      </c>
      <c r="D23040" s="105"/>
      <c r="E23040" s="105"/>
      <c r="F23040" s="105"/>
      <c r="I23040" s="105"/>
    </row>
    <row r="23041">
      <c r="C23041" s="225" t="str">
        <f>IFERROR(__xludf.DUMMYFUNCTION("""COMPUTED_VALUE"""),"")</f>
        <v/>
      </c>
      <c r="D23041" s="105"/>
      <c r="E23041" s="105"/>
      <c r="F23041" s="105"/>
      <c r="I23041" s="105"/>
    </row>
    <row r="23042">
      <c r="C23042" s="225" t="str">
        <f>IFERROR(__xludf.DUMMYFUNCTION("""COMPUTED_VALUE"""),"")</f>
        <v/>
      </c>
      <c r="D23042" s="105"/>
      <c r="E23042" s="105"/>
      <c r="F23042" s="105"/>
      <c r="I23042" s="105"/>
    </row>
    <row r="23043">
      <c r="C23043" s="225" t="str">
        <f>IFERROR(__xludf.DUMMYFUNCTION("""COMPUTED_VALUE"""),"")</f>
        <v/>
      </c>
      <c r="D23043" s="105"/>
      <c r="E23043" s="105"/>
      <c r="F23043" s="105"/>
      <c r="I23043" s="105"/>
    </row>
    <row r="23044">
      <c r="C23044" s="225" t="str">
        <f>IFERROR(__xludf.DUMMYFUNCTION("""COMPUTED_VALUE"""),"")</f>
        <v/>
      </c>
      <c r="D23044" s="105"/>
      <c r="E23044" s="105"/>
      <c r="F23044" s="105"/>
      <c r="I23044" s="105"/>
    </row>
    <row r="23045">
      <c r="C23045" s="225" t="str">
        <f>IFERROR(__xludf.DUMMYFUNCTION("""COMPUTED_VALUE"""),"")</f>
        <v/>
      </c>
      <c r="D23045" s="105"/>
      <c r="E23045" s="105"/>
      <c r="F23045" s="105"/>
      <c r="I23045" s="105"/>
    </row>
    <row r="23046">
      <c r="C23046" s="225" t="str">
        <f>IFERROR(__xludf.DUMMYFUNCTION("""COMPUTED_VALUE"""),"")</f>
        <v/>
      </c>
      <c r="D23046" s="105"/>
      <c r="E23046" s="105"/>
      <c r="F23046" s="105"/>
      <c r="I23046" s="105"/>
    </row>
    <row r="23047">
      <c r="C23047" s="225" t="str">
        <f>IFERROR(__xludf.DUMMYFUNCTION("""COMPUTED_VALUE"""),"")</f>
        <v/>
      </c>
      <c r="D23047" s="105"/>
      <c r="E23047" s="105"/>
      <c r="F23047" s="105"/>
      <c r="I23047" s="105"/>
    </row>
    <row r="23048">
      <c r="C23048" s="225" t="str">
        <f>IFERROR(__xludf.DUMMYFUNCTION("""COMPUTED_VALUE"""),"")</f>
        <v/>
      </c>
      <c r="D23048" s="105"/>
      <c r="E23048" s="105"/>
      <c r="F23048" s="105"/>
      <c r="I23048" s="105"/>
    </row>
    <row r="23049">
      <c r="C23049" s="225" t="str">
        <f>IFERROR(__xludf.DUMMYFUNCTION("""COMPUTED_VALUE"""),"")</f>
        <v/>
      </c>
      <c r="D23049" s="105"/>
      <c r="E23049" s="105"/>
      <c r="F23049" s="105"/>
      <c r="I23049" s="105"/>
    </row>
    <row r="23050">
      <c r="C23050" s="225" t="str">
        <f>IFERROR(__xludf.DUMMYFUNCTION("""COMPUTED_VALUE"""),"")</f>
        <v/>
      </c>
      <c r="D23050" s="105"/>
      <c r="E23050" s="105"/>
      <c r="F23050" s="105"/>
      <c r="I23050" s="105"/>
    </row>
    <row r="23051">
      <c r="C23051" s="225" t="str">
        <f>IFERROR(__xludf.DUMMYFUNCTION("""COMPUTED_VALUE"""),"")</f>
        <v/>
      </c>
      <c r="D23051" s="105"/>
      <c r="E23051" s="105"/>
      <c r="F23051" s="105"/>
      <c r="I23051" s="105"/>
    </row>
    <row r="23052">
      <c r="C23052" s="225" t="str">
        <f>IFERROR(__xludf.DUMMYFUNCTION("""COMPUTED_VALUE"""),"")</f>
        <v/>
      </c>
      <c r="D23052" s="105"/>
      <c r="E23052" s="105"/>
      <c r="F23052" s="105"/>
      <c r="I23052" s="105"/>
    </row>
    <row r="23053">
      <c r="C23053" s="225" t="str">
        <f>IFERROR(__xludf.DUMMYFUNCTION("""COMPUTED_VALUE"""),"")</f>
        <v/>
      </c>
      <c r="D23053" s="105"/>
      <c r="E23053" s="105"/>
      <c r="F23053" s="105"/>
      <c r="I23053" s="105"/>
    </row>
    <row r="23054">
      <c r="C23054" s="225" t="str">
        <f>IFERROR(__xludf.DUMMYFUNCTION("""COMPUTED_VALUE"""),"")</f>
        <v/>
      </c>
      <c r="D23054" s="105"/>
      <c r="E23054" s="105"/>
      <c r="F23054" s="105"/>
      <c r="I23054" s="105"/>
    </row>
    <row r="23055">
      <c r="C23055" s="225" t="str">
        <f>IFERROR(__xludf.DUMMYFUNCTION("""COMPUTED_VALUE"""),"")</f>
        <v/>
      </c>
      <c r="D23055" s="105"/>
      <c r="E23055" s="105"/>
      <c r="F23055" s="105"/>
      <c r="I23055" s="105"/>
    </row>
    <row r="23056">
      <c r="C23056" s="225" t="str">
        <f>IFERROR(__xludf.DUMMYFUNCTION("""COMPUTED_VALUE"""),"")</f>
        <v/>
      </c>
      <c r="D23056" s="105"/>
      <c r="E23056" s="105"/>
      <c r="F23056" s="105"/>
      <c r="I23056" s="105"/>
    </row>
    <row r="23057">
      <c r="C23057" s="225" t="str">
        <f>IFERROR(__xludf.DUMMYFUNCTION("""COMPUTED_VALUE"""),"")</f>
        <v/>
      </c>
      <c r="D23057" s="105"/>
      <c r="E23057" s="105"/>
      <c r="F23057" s="105"/>
      <c r="I23057" s="105"/>
    </row>
    <row r="23058">
      <c r="C23058" s="225" t="str">
        <f>IFERROR(__xludf.DUMMYFUNCTION("""COMPUTED_VALUE"""),"")</f>
        <v/>
      </c>
      <c r="D23058" s="105"/>
      <c r="E23058" s="105"/>
      <c r="F23058" s="105"/>
      <c r="I23058" s="105"/>
    </row>
    <row r="23059">
      <c r="C23059" s="225" t="str">
        <f>IFERROR(__xludf.DUMMYFUNCTION("""COMPUTED_VALUE"""),"")</f>
        <v/>
      </c>
      <c r="D23059" s="105"/>
      <c r="E23059" s="105"/>
      <c r="F23059" s="105"/>
      <c r="I23059" s="105"/>
    </row>
    <row r="23060">
      <c r="C23060" s="225" t="str">
        <f>IFERROR(__xludf.DUMMYFUNCTION("""COMPUTED_VALUE"""),"")</f>
        <v/>
      </c>
      <c r="D23060" s="105"/>
      <c r="E23060" s="105"/>
      <c r="F23060" s="105"/>
      <c r="I23060" s="105"/>
    </row>
    <row r="23061">
      <c r="C23061" s="225" t="str">
        <f>IFERROR(__xludf.DUMMYFUNCTION("""COMPUTED_VALUE"""),"")</f>
        <v/>
      </c>
      <c r="D23061" s="105"/>
      <c r="E23061" s="105"/>
      <c r="F23061" s="105"/>
      <c r="I23061" s="105"/>
    </row>
    <row r="23062">
      <c r="C23062" s="225" t="str">
        <f>IFERROR(__xludf.DUMMYFUNCTION("""COMPUTED_VALUE"""),"")</f>
        <v/>
      </c>
      <c r="D23062" s="105"/>
      <c r="E23062" s="105"/>
      <c r="F23062" s="105"/>
      <c r="I23062" s="105"/>
    </row>
    <row r="23063">
      <c r="C23063" s="225" t="str">
        <f>IFERROR(__xludf.DUMMYFUNCTION("""COMPUTED_VALUE"""),"")</f>
        <v/>
      </c>
      <c r="D23063" s="105"/>
      <c r="E23063" s="105"/>
      <c r="F23063" s="105"/>
      <c r="I23063" s="105"/>
    </row>
    <row r="23064">
      <c r="C23064" s="225" t="str">
        <f>IFERROR(__xludf.DUMMYFUNCTION("""COMPUTED_VALUE"""),"")</f>
        <v/>
      </c>
      <c r="D23064" s="105"/>
      <c r="E23064" s="105"/>
      <c r="F23064" s="105"/>
      <c r="I23064" s="105"/>
    </row>
    <row r="23065">
      <c r="C23065" s="225" t="str">
        <f>IFERROR(__xludf.DUMMYFUNCTION("""COMPUTED_VALUE"""),"")</f>
        <v/>
      </c>
      <c r="D23065" s="105"/>
      <c r="E23065" s="105"/>
      <c r="F23065" s="105"/>
      <c r="I23065" s="105"/>
    </row>
    <row r="23066">
      <c r="C23066" s="225" t="str">
        <f>IFERROR(__xludf.DUMMYFUNCTION("""COMPUTED_VALUE"""),"")</f>
        <v/>
      </c>
      <c r="D23066" s="105"/>
      <c r="E23066" s="105"/>
      <c r="F23066" s="105"/>
      <c r="I23066" s="105"/>
    </row>
    <row r="23067">
      <c r="C23067" s="225" t="str">
        <f>IFERROR(__xludf.DUMMYFUNCTION("""COMPUTED_VALUE"""),"")</f>
        <v/>
      </c>
      <c r="D23067" s="105"/>
      <c r="E23067" s="105"/>
      <c r="F23067" s="105"/>
      <c r="I23067" s="105"/>
    </row>
    <row r="23068">
      <c r="C23068" s="225" t="str">
        <f>IFERROR(__xludf.DUMMYFUNCTION("""COMPUTED_VALUE"""),"")</f>
        <v/>
      </c>
      <c r="D23068" s="105"/>
      <c r="E23068" s="105"/>
      <c r="F23068" s="105"/>
      <c r="I23068" s="105"/>
    </row>
    <row r="23069">
      <c r="C23069" s="225" t="str">
        <f>IFERROR(__xludf.DUMMYFUNCTION("""COMPUTED_VALUE"""),"")</f>
        <v/>
      </c>
      <c r="D23069" s="105"/>
      <c r="E23069" s="105"/>
      <c r="F23069" s="105"/>
      <c r="I23069" s="105"/>
    </row>
    <row r="23070">
      <c r="C23070" s="225" t="str">
        <f>IFERROR(__xludf.DUMMYFUNCTION("""COMPUTED_VALUE"""),"")</f>
        <v/>
      </c>
      <c r="D23070" s="105"/>
      <c r="E23070" s="105"/>
      <c r="F23070" s="105"/>
      <c r="I23070" s="105"/>
    </row>
    <row r="23071">
      <c r="C23071" s="225" t="str">
        <f>IFERROR(__xludf.DUMMYFUNCTION("""COMPUTED_VALUE"""),"")</f>
        <v/>
      </c>
      <c r="D23071" s="105"/>
      <c r="E23071" s="105"/>
      <c r="F23071" s="105"/>
      <c r="I23071" s="105"/>
    </row>
    <row r="23072">
      <c r="C23072" s="225" t="str">
        <f>IFERROR(__xludf.DUMMYFUNCTION("""COMPUTED_VALUE"""),"")</f>
        <v/>
      </c>
      <c r="D23072" s="105"/>
      <c r="E23072" s="105"/>
      <c r="F23072" s="105"/>
      <c r="I23072" s="105"/>
    </row>
    <row r="23073">
      <c r="C23073" s="225" t="str">
        <f>IFERROR(__xludf.DUMMYFUNCTION("""COMPUTED_VALUE"""),"")</f>
        <v/>
      </c>
      <c r="D23073" s="105"/>
      <c r="E23073" s="105"/>
      <c r="F23073" s="105"/>
      <c r="I23073" s="105"/>
    </row>
    <row r="23074">
      <c r="C23074" s="225" t="str">
        <f>IFERROR(__xludf.DUMMYFUNCTION("""COMPUTED_VALUE"""),"")</f>
        <v/>
      </c>
      <c r="D23074" s="105"/>
      <c r="E23074" s="105"/>
      <c r="F23074" s="105"/>
      <c r="I23074" s="105"/>
    </row>
    <row r="23075">
      <c r="C23075" s="225" t="str">
        <f>IFERROR(__xludf.DUMMYFUNCTION("""COMPUTED_VALUE"""),"")</f>
        <v/>
      </c>
      <c r="D23075" s="105"/>
      <c r="E23075" s="105"/>
      <c r="F23075" s="105"/>
      <c r="I23075" s="105"/>
    </row>
    <row r="23076">
      <c r="C23076" s="225" t="str">
        <f>IFERROR(__xludf.DUMMYFUNCTION("""COMPUTED_VALUE"""),"")</f>
        <v/>
      </c>
      <c r="D23076" s="105"/>
      <c r="E23076" s="105"/>
      <c r="F23076" s="105"/>
      <c r="I23076" s="105"/>
    </row>
    <row r="23077">
      <c r="C23077" s="225" t="str">
        <f>IFERROR(__xludf.DUMMYFUNCTION("""COMPUTED_VALUE"""),"")</f>
        <v/>
      </c>
      <c r="D23077" s="105"/>
      <c r="E23077" s="105"/>
      <c r="F23077" s="105"/>
      <c r="I23077" s="105"/>
    </row>
    <row r="23078">
      <c r="C23078" s="225" t="str">
        <f>IFERROR(__xludf.DUMMYFUNCTION("""COMPUTED_VALUE"""),"")</f>
        <v/>
      </c>
      <c r="D23078" s="105"/>
      <c r="E23078" s="105"/>
      <c r="F23078" s="105"/>
      <c r="I23078" s="105"/>
    </row>
    <row r="23079">
      <c r="C23079" s="225" t="str">
        <f>IFERROR(__xludf.DUMMYFUNCTION("""COMPUTED_VALUE"""),"")</f>
        <v/>
      </c>
      <c r="D23079" s="105"/>
      <c r="E23079" s="105"/>
      <c r="F23079" s="105"/>
      <c r="I23079" s="105"/>
    </row>
    <row r="23080">
      <c r="C23080" s="225" t="str">
        <f>IFERROR(__xludf.DUMMYFUNCTION("""COMPUTED_VALUE"""),"")</f>
        <v/>
      </c>
      <c r="D23080" s="105"/>
      <c r="E23080" s="105"/>
      <c r="F23080" s="105"/>
      <c r="I23080" s="105"/>
    </row>
    <row r="23081">
      <c r="C23081" s="225" t="str">
        <f>IFERROR(__xludf.DUMMYFUNCTION("""COMPUTED_VALUE"""),"")</f>
        <v/>
      </c>
      <c r="D23081" s="105"/>
      <c r="E23081" s="105"/>
      <c r="F23081" s="105"/>
      <c r="I23081" s="105"/>
    </row>
    <row r="23082">
      <c r="C23082" s="225" t="str">
        <f>IFERROR(__xludf.DUMMYFUNCTION("""COMPUTED_VALUE"""),"")</f>
        <v/>
      </c>
      <c r="D23082" s="105"/>
      <c r="E23082" s="105"/>
      <c r="F23082" s="105"/>
      <c r="I23082" s="105"/>
    </row>
    <row r="23083">
      <c r="C23083" s="225" t="str">
        <f>IFERROR(__xludf.DUMMYFUNCTION("""COMPUTED_VALUE"""),"")</f>
        <v/>
      </c>
      <c r="D23083" s="105"/>
      <c r="E23083" s="105"/>
      <c r="F23083" s="105"/>
      <c r="I23083" s="105"/>
    </row>
    <row r="23084">
      <c r="C23084" s="225" t="str">
        <f>IFERROR(__xludf.DUMMYFUNCTION("""COMPUTED_VALUE"""),"")</f>
        <v/>
      </c>
      <c r="D23084" s="105"/>
      <c r="E23084" s="105"/>
      <c r="F23084" s="105"/>
      <c r="I23084" s="105"/>
    </row>
    <row r="23085">
      <c r="C23085" s="225" t="str">
        <f>IFERROR(__xludf.DUMMYFUNCTION("""COMPUTED_VALUE"""),"")</f>
        <v/>
      </c>
      <c r="D23085" s="105"/>
      <c r="E23085" s="105"/>
      <c r="F23085" s="105"/>
      <c r="I23085" s="105"/>
    </row>
    <row r="23086">
      <c r="C23086" s="225" t="str">
        <f>IFERROR(__xludf.DUMMYFUNCTION("""COMPUTED_VALUE"""),"")</f>
        <v/>
      </c>
      <c r="D23086" s="105"/>
      <c r="E23086" s="105"/>
      <c r="F23086" s="105"/>
      <c r="I23086" s="105"/>
    </row>
    <row r="23087">
      <c r="C23087" s="225" t="str">
        <f>IFERROR(__xludf.DUMMYFUNCTION("""COMPUTED_VALUE"""),"")</f>
        <v/>
      </c>
      <c r="D23087" s="105"/>
      <c r="E23087" s="105"/>
      <c r="F23087" s="105"/>
      <c r="I23087" s="105"/>
    </row>
    <row r="23088">
      <c r="C23088" s="225" t="str">
        <f>IFERROR(__xludf.DUMMYFUNCTION("""COMPUTED_VALUE"""),"")</f>
        <v/>
      </c>
      <c r="D23088" s="105"/>
      <c r="E23088" s="105"/>
      <c r="F23088" s="105"/>
      <c r="I23088" s="105"/>
    </row>
    <row r="23089">
      <c r="C23089" s="225" t="str">
        <f>IFERROR(__xludf.DUMMYFUNCTION("""COMPUTED_VALUE"""),"")</f>
        <v/>
      </c>
      <c r="D23089" s="105"/>
      <c r="E23089" s="105"/>
      <c r="F23089" s="105"/>
      <c r="I23089" s="105"/>
    </row>
    <row r="23090">
      <c r="C23090" s="225" t="str">
        <f>IFERROR(__xludf.DUMMYFUNCTION("""COMPUTED_VALUE"""),"")</f>
        <v/>
      </c>
      <c r="D23090" s="105"/>
      <c r="E23090" s="105"/>
      <c r="F23090" s="105"/>
      <c r="I23090" s="105"/>
    </row>
    <row r="23091">
      <c r="C23091" s="225" t="str">
        <f>IFERROR(__xludf.DUMMYFUNCTION("""COMPUTED_VALUE"""),"")</f>
        <v/>
      </c>
      <c r="D23091" s="105"/>
      <c r="E23091" s="105"/>
      <c r="F23091" s="105"/>
      <c r="I23091" s="105"/>
    </row>
    <row r="23092">
      <c r="C23092" s="225" t="str">
        <f>IFERROR(__xludf.DUMMYFUNCTION("""COMPUTED_VALUE"""),"")</f>
        <v/>
      </c>
      <c r="D23092" s="105"/>
      <c r="E23092" s="105"/>
      <c r="F23092" s="105"/>
      <c r="I23092" s="105"/>
    </row>
    <row r="23093">
      <c r="C23093" s="225" t="str">
        <f>IFERROR(__xludf.DUMMYFUNCTION("""COMPUTED_VALUE"""),"")</f>
        <v/>
      </c>
      <c r="D23093" s="105"/>
      <c r="E23093" s="105"/>
      <c r="F23093" s="105"/>
      <c r="I23093" s="105"/>
    </row>
    <row r="23094">
      <c r="C23094" s="225" t="str">
        <f>IFERROR(__xludf.DUMMYFUNCTION("""COMPUTED_VALUE"""),"")</f>
        <v/>
      </c>
      <c r="D23094" s="105"/>
      <c r="E23094" s="105"/>
      <c r="F23094" s="105"/>
      <c r="I23094" s="105"/>
    </row>
    <row r="23095">
      <c r="C23095" s="225" t="str">
        <f>IFERROR(__xludf.DUMMYFUNCTION("""COMPUTED_VALUE"""),"")</f>
        <v/>
      </c>
      <c r="D23095" s="105"/>
      <c r="E23095" s="105"/>
      <c r="F23095" s="105"/>
      <c r="I23095" s="105"/>
    </row>
    <row r="23096">
      <c r="C23096" s="225" t="str">
        <f>IFERROR(__xludf.DUMMYFUNCTION("""COMPUTED_VALUE"""),"")</f>
        <v/>
      </c>
      <c r="D23096" s="105"/>
      <c r="E23096" s="105"/>
      <c r="F23096" s="105"/>
      <c r="I23096" s="105"/>
    </row>
    <row r="23097">
      <c r="C23097" s="225" t="str">
        <f>IFERROR(__xludf.DUMMYFUNCTION("""COMPUTED_VALUE"""),"")</f>
        <v/>
      </c>
      <c r="D23097" s="105"/>
      <c r="E23097" s="105"/>
      <c r="F23097" s="105"/>
      <c r="I23097" s="105"/>
    </row>
    <row r="23098">
      <c r="C23098" s="225" t="str">
        <f>IFERROR(__xludf.DUMMYFUNCTION("""COMPUTED_VALUE"""),"")</f>
        <v/>
      </c>
      <c r="D23098" s="105"/>
      <c r="E23098" s="105"/>
      <c r="F23098" s="105"/>
      <c r="I23098" s="105"/>
    </row>
    <row r="23099">
      <c r="C23099" s="225" t="str">
        <f>IFERROR(__xludf.DUMMYFUNCTION("""COMPUTED_VALUE"""),"")</f>
        <v/>
      </c>
      <c r="D23099" s="105"/>
      <c r="E23099" s="105"/>
      <c r="F23099" s="105"/>
      <c r="I23099" s="105"/>
    </row>
    <row r="23100">
      <c r="C23100" s="225" t="str">
        <f>IFERROR(__xludf.DUMMYFUNCTION("""COMPUTED_VALUE"""),"")</f>
        <v/>
      </c>
      <c r="D23100" s="105"/>
      <c r="E23100" s="105"/>
      <c r="F23100" s="105"/>
      <c r="I23100" s="105"/>
    </row>
    <row r="23101">
      <c r="C23101" s="225" t="str">
        <f>IFERROR(__xludf.DUMMYFUNCTION("""COMPUTED_VALUE"""),"")</f>
        <v/>
      </c>
      <c r="D23101" s="105"/>
      <c r="E23101" s="105"/>
      <c r="F23101" s="105"/>
      <c r="I23101" s="105"/>
    </row>
    <row r="23102">
      <c r="C23102" s="225" t="str">
        <f>IFERROR(__xludf.DUMMYFUNCTION("""COMPUTED_VALUE"""),"")</f>
        <v/>
      </c>
      <c r="D23102" s="105"/>
      <c r="E23102" s="105"/>
      <c r="F23102" s="105"/>
      <c r="I23102" s="105"/>
    </row>
    <row r="23103">
      <c r="C23103" s="225" t="str">
        <f>IFERROR(__xludf.DUMMYFUNCTION("""COMPUTED_VALUE"""),"")</f>
        <v/>
      </c>
      <c r="D23103" s="105"/>
      <c r="E23103" s="105"/>
      <c r="F23103" s="105"/>
      <c r="I23103" s="105"/>
    </row>
    <row r="23104">
      <c r="C23104" s="225" t="str">
        <f>IFERROR(__xludf.DUMMYFUNCTION("""COMPUTED_VALUE"""),"")</f>
        <v/>
      </c>
      <c r="D23104" s="105"/>
      <c r="E23104" s="105"/>
      <c r="F23104" s="105"/>
      <c r="I23104" s="105"/>
    </row>
    <row r="23105">
      <c r="C23105" s="225" t="str">
        <f>IFERROR(__xludf.DUMMYFUNCTION("""COMPUTED_VALUE"""),"")</f>
        <v/>
      </c>
      <c r="D23105" s="105"/>
      <c r="E23105" s="105"/>
      <c r="F23105" s="105"/>
      <c r="I23105" s="105"/>
    </row>
    <row r="23106">
      <c r="C23106" s="225" t="str">
        <f>IFERROR(__xludf.DUMMYFUNCTION("""COMPUTED_VALUE"""),"")</f>
        <v/>
      </c>
      <c r="D23106" s="105"/>
      <c r="E23106" s="105"/>
      <c r="F23106" s="105"/>
      <c r="I23106" s="105"/>
    </row>
    <row r="23107">
      <c r="C23107" s="225" t="str">
        <f>IFERROR(__xludf.DUMMYFUNCTION("""COMPUTED_VALUE"""),"")</f>
        <v/>
      </c>
      <c r="D23107" s="105"/>
      <c r="E23107" s="105"/>
      <c r="F23107" s="105"/>
      <c r="I23107" s="105"/>
    </row>
    <row r="23108">
      <c r="C23108" s="225" t="str">
        <f>IFERROR(__xludf.DUMMYFUNCTION("""COMPUTED_VALUE"""),"")</f>
        <v/>
      </c>
      <c r="D23108" s="105"/>
      <c r="E23108" s="105"/>
      <c r="F23108" s="105"/>
      <c r="I23108" s="105"/>
    </row>
    <row r="23109">
      <c r="C23109" s="225" t="str">
        <f>IFERROR(__xludf.DUMMYFUNCTION("""COMPUTED_VALUE"""),"")</f>
        <v/>
      </c>
      <c r="D23109" s="105"/>
      <c r="E23109" s="105"/>
      <c r="F23109" s="105"/>
      <c r="I23109" s="105"/>
    </row>
    <row r="23110">
      <c r="C23110" s="225" t="str">
        <f>IFERROR(__xludf.DUMMYFUNCTION("""COMPUTED_VALUE"""),"")</f>
        <v/>
      </c>
      <c r="D23110" s="105"/>
      <c r="E23110" s="105"/>
      <c r="F23110" s="105"/>
      <c r="I23110" s="105"/>
    </row>
    <row r="23111">
      <c r="C23111" s="225" t="str">
        <f>IFERROR(__xludf.DUMMYFUNCTION("""COMPUTED_VALUE"""),"")</f>
        <v/>
      </c>
      <c r="D23111" s="105"/>
      <c r="E23111" s="105"/>
      <c r="F23111" s="105"/>
      <c r="I23111" s="105"/>
    </row>
    <row r="23112">
      <c r="C23112" s="225" t="str">
        <f>IFERROR(__xludf.DUMMYFUNCTION("""COMPUTED_VALUE"""),"")</f>
        <v/>
      </c>
      <c r="D23112" s="105"/>
      <c r="E23112" s="105"/>
      <c r="F23112" s="105"/>
      <c r="I23112" s="105"/>
    </row>
    <row r="23113">
      <c r="C23113" s="225" t="str">
        <f>IFERROR(__xludf.DUMMYFUNCTION("""COMPUTED_VALUE"""),"")</f>
        <v/>
      </c>
      <c r="D23113" s="105"/>
      <c r="E23113" s="105"/>
      <c r="F23113" s="105"/>
      <c r="I23113" s="105"/>
    </row>
    <row r="23114">
      <c r="C23114" s="225" t="str">
        <f>IFERROR(__xludf.DUMMYFUNCTION("""COMPUTED_VALUE"""),"")</f>
        <v/>
      </c>
      <c r="D23114" s="105"/>
      <c r="E23114" s="105"/>
      <c r="F23114" s="105"/>
      <c r="I23114" s="105"/>
    </row>
    <row r="23115">
      <c r="C23115" s="225" t="str">
        <f>IFERROR(__xludf.DUMMYFUNCTION("""COMPUTED_VALUE"""),"")</f>
        <v/>
      </c>
      <c r="D23115" s="105"/>
      <c r="E23115" s="105"/>
      <c r="F23115" s="105"/>
      <c r="I23115" s="105"/>
    </row>
    <row r="23116">
      <c r="C23116" s="225" t="str">
        <f>IFERROR(__xludf.DUMMYFUNCTION("""COMPUTED_VALUE"""),"")</f>
        <v/>
      </c>
      <c r="D23116" s="105"/>
      <c r="E23116" s="105"/>
      <c r="F23116" s="105"/>
      <c r="I23116" s="105"/>
    </row>
    <row r="23117">
      <c r="C23117" s="225" t="str">
        <f>IFERROR(__xludf.DUMMYFUNCTION("""COMPUTED_VALUE"""),"")</f>
        <v/>
      </c>
      <c r="D23117" s="105"/>
      <c r="E23117" s="105"/>
      <c r="F23117" s="105"/>
      <c r="I23117" s="105"/>
    </row>
    <row r="23118">
      <c r="C23118" s="225" t="str">
        <f>IFERROR(__xludf.DUMMYFUNCTION("""COMPUTED_VALUE"""),"")</f>
        <v/>
      </c>
      <c r="D23118" s="105"/>
      <c r="E23118" s="105"/>
      <c r="F23118" s="105"/>
      <c r="I23118" s="105"/>
    </row>
    <row r="23119">
      <c r="C23119" s="225" t="str">
        <f>IFERROR(__xludf.DUMMYFUNCTION("""COMPUTED_VALUE"""),"")</f>
        <v/>
      </c>
      <c r="D23119" s="105"/>
      <c r="E23119" s="105"/>
      <c r="F23119" s="105"/>
      <c r="I23119" s="105"/>
    </row>
    <row r="23120">
      <c r="C23120" s="225" t="str">
        <f>IFERROR(__xludf.DUMMYFUNCTION("""COMPUTED_VALUE"""),"")</f>
        <v/>
      </c>
      <c r="D23120" s="105"/>
      <c r="E23120" s="105"/>
      <c r="F23120" s="105"/>
      <c r="I23120" s="105"/>
    </row>
    <row r="23121">
      <c r="C23121" s="225" t="str">
        <f>IFERROR(__xludf.DUMMYFUNCTION("""COMPUTED_VALUE"""),"")</f>
        <v/>
      </c>
      <c r="D23121" s="105"/>
      <c r="E23121" s="105"/>
      <c r="F23121" s="105"/>
      <c r="I23121" s="105"/>
    </row>
    <row r="23122">
      <c r="C23122" s="225" t="str">
        <f>IFERROR(__xludf.DUMMYFUNCTION("""COMPUTED_VALUE"""),"")</f>
        <v/>
      </c>
      <c r="D23122" s="105"/>
      <c r="E23122" s="105"/>
      <c r="F23122" s="105"/>
      <c r="I23122" s="105"/>
    </row>
    <row r="23123">
      <c r="C23123" s="225" t="str">
        <f>IFERROR(__xludf.DUMMYFUNCTION("""COMPUTED_VALUE"""),"")</f>
        <v/>
      </c>
      <c r="D23123" s="105"/>
      <c r="E23123" s="105"/>
      <c r="F23123" s="105"/>
      <c r="I23123" s="105"/>
    </row>
    <row r="23124">
      <c r="C23124" s="225" t="str">
        <f>IFERROR(__xludf.DUMMYFUNCTION("""COMPUTED_VALUE"""),"")</f>
        <v/>
      </c>
      <c r="D23124" s="105"/>
      <c r="E23124" s="105"/>
      <c r="F23124" s="105"/>
      <c r="I23124" s="105"/>
    </row>
    <row r="23125">
      <c r="C23125" s="225" t="str">
        <f>IFERROR(__xludf.DUMMYFUNCTION("""COMPUTED_VALUE"""),"")</f>
        <v/>
      </c>
      <c r="D23125" s="105"/>
      <c r="E23125" s="105"/>
      <c r="F23125" s="105"/>
      <c r="I23125" s="105"/>
    </row>
    <row r="23126">
      <c r="C23126" s="225" t="str">
        <f>IFERROR(__xludf.DUMMYFUNCTION("""COMPUTED_VALUE"""),"")</f>
        <v/>
      </c>
      <c r="D23126" s="105"/>
      <c r="E23126" s="105"/>
      <c r="F23126" s="105"/>
      <c r="I23126" s="105"/>
    </row>
    <row r="23127">
      <c r="C23127" s="225" t="str">
        <f>IFERROR(__xludf.DUMMYFUNCTION("""COMPUTED_VALUE"""),"")</f>
        <v/>
      </c>
      <c r="D23127" s="105"/>
      <c r="E23127" s="105"/>
      <c r="F23127" s="105"/>
      <c r="I23127" s="105"/>
    </row>
    <row r="23128">
      <c r="C23128" s="225" t="str">
        <f>IFERROR(__xludf.DUMMYFUNCTION("""COMPUTED_VALUE"""),"")</f>
        <v/>
      </c>
      <c r="D23128" s="105"/>
      <c r="E23128" s="105"/>
      <c r="F23128" s="105"/>
      <c r="I23128" s="105"/>
    </row>
    <row r="23129">
      <c r="C23129" s="225" t="str">
        <f>IFERROR(__xludf.DUMMYFUNCTION("""COMPUTED_VALUE"""),"")</f>
        <v/>
      </c>
      <c r="D23129" s="105"/>
      <c r="E23129" s="105"/>
      <c r="F23129" s="105"/>
      <c r="I23129" s="105"/>
    </row>
    <row r="23130">
      <c r="C23130" s="225" t="str">
        <f>IFERROR(__xludf.DUMMYFUNCTION("""COMPUTED_VALUE"""),"")</f>
        <v/>
      </c>
      <c r="D23130" s="105"/>
      <c r="E23130" s="105"/>
      <c r="F23130" s="105"/>
      <c r="I23130" s="105"/>
    </row>
    <row r="23131">
      <c r="C23131" s="225" t="str">
        <f>IFERROR(__xludf.DUMMYFUNCTION("""COMPUTED_VALUE"""),"")</f>
        <v/>
      </c>
      <c r="D23131" s="105"/>
      <c r="E23131" s="105"/>
      <c r="F23131" s="105"/>
      <c r="I23131" s="105"/>
    </row>
    <row r="23132">
      <c r="C23132" s="225" t="str">
        <f>IFERROR(__xludf.DUMMYFUNCTION("""COMPUTED_VALUE"""),"")</f>
        <v/>
      </c>
      <c r="D23132" s="105"/>
      <c r="E23132" s="105"/>
      <c r="F23132" s="105"/>
      <c r="I23132" s="105"/>
    </row>
    <row r="23133">
      <c r="C23133" s="225" t="str">
        <f>IFERROR(__xludf.DUMMYFUNCTION("""COMPUTED_VALUE"""),"")</f>
        <v/>
      </c>
      <c r="D23133" s="105"/>
      <c r="E23133" s="105"/>
      <c r="F23133" s="105"/>
      <c r="I23133" s="105"/>
    </row>
    <row r="23134">
      <c r="C23134" s="225" t="str">
        <f>IFERROR(__xludf.DUMMYFUNCTION("""COMPUTED_VALUE"""),"")</f>
        <v/>
      </c>
      <c r="D23134" s="105"/>
      <c r="E23134" s="105"/>
      <c r="F23134" s="105"/>
      <c r="I23134" s="105"/>
    </row>
    <row r="23135">
      <c r="C23135" s="225" t="str">
        <f>IFERROR(__xludf.DUMMYFUNCTION("""COMPUTED_VALUE"""),"")</f>
        <v/>
      </c>
      <c r="D23135" s="105"/>
      <c r="E23135" s="105"/>
      <c r="F23135" s="105"/>
      <c r="I23135" s="105"/>
    </row>
    <row r="23136">
      <c r="C23136" s="225" t="str">
        <f>IFERROR(__xludf.DUMMYFUNCTION("""COMPUTED_VALUE"""),"")</f>
        <v/>
      </c>
      <c r="D23136" s="105"/>
      <c r="E23136" s="105"/>
      <c r="F23136" s="105"/>
      <c r="I23136" s="105"/>
    </row>
    <row r="23137">
      <c r="C23137" s="225" t="str">
        <f>IFERROR(__xludf.DUMMYFUNCTION("""COMPUTED_VALUE"""),"")</f>
        <v/>
      </c>
      <c r="D23137" s="105"/>
      <c r="E23137" s="105"/>
      <c r="F23137" s="105"/>
      <c r="I23137" s="105"/>
    </row>
    <row r="23138">
      <c r="C23138" s="225" t="str">
        <f>IFERROR(__xludf.DUMMYFUNCTION("""COMPUTED_VALUE"""),"")</f>
        <v/>
      </c>
      <c r="D23138" s="105"/>
      <c r="E23138" s="105"/>
      <c r="F23138" s="105"/>
      <c r="I23138" s="105"/>
    </row>
    <row r="23139">
      <c r="C23139" s="225" t="str">
        <f>IFERROR(__xludf.DUMMYFUNCTION("""COMPUTED_VALUE"""),"")</f>
        <v/>
      </c>
      <c r="D23139" s="105"/>
      <c r="E23139" s="105"/>
      <c r="F23139" s="105"/>
      <c r="I23139" s="105"/>
    </row>
    <row r="23140">
      <c r="C23140" s="225" t="str">
        <f>IFERROR(__xludf.DUMMYFUNCTION("""COMPUTED_VALUE"""),"")</f>
        <v/>
      </c>
      <c r="D23140" s="105"/>
      <c r="E23140" s="105"/>
      <c r="F23140" s="105"/>
      <c r="I23140" s="105"/>
    </row>
    <row r="23141">
      <c r="C23141" s="225" t="str">
        <f>IFERROR(__xludf.DUMMYFUNCTION("""COMPUTED_VALUE"""),"")</f>
        <v/>
      </c>
      <c r="D23141" s="105"/>
      <c r="E23141" s="105"/>
      <c r="F23141" s="105"/>
      <c r="I23141" s="105"/>
    </row>
    <row r="23142">
      <c r="C23142" s="225" t="str">
        <f>IFERROR(__xludf.DUMMYFUNCTION("""COMPUTED_VALUE"""),"")</f>
        <v/>
      </c>
      <c r="D23142" s="105"/>
      <c r="E23142" s="105"/>
      <c r="F23142" s="105"/>
      <c r="I23142" s="105"/>
    </row>
    <row r="23143">
      <c r="C23143" s="225" t="str">
        <f>IFERROR(__xludf.DUMMYFUNCTION("""COMPUTED_VALUE"""),"")</f>
        <v/>
      </c>
      <c r="D23143" s="105"/>
      <c r="E23143" s="105"/>
      <c r="F23143" s="105"/>
      <c r="I23143" s="105"/>
    </row>
    <row r="23144">
      <c r="C23144" s="225" t="str">
        <f>IFERROR(__xludf.DUMMYFUNCTION("""COMPUTED_VALUE"""),"")</f>
        <v/>
      </c>
      <c r="D23144" s="105"/>
      <c r="E23144" s="105"/>
      <c r="F23144" s="105"/>
      <c r="I23144" s="105"/>
    </row>
    <row r="23145">
      <c r="C23145" s="225" t="str">
        <f>IFERROR(__xludf.DUMMYFUNCTION("""COMPUTED_VALUE"""),"")</f>
        <v/>
      </c>
      <c r="D23145" s="105"/>
      <c r="E23145" s="105"/>
      <c r="F23145" s="105"/>
      <c r="I23145" s="105"/>
    </row>
    <row r="23146">
      <c r="C23146" s="225" t="str">
        <f>IFERROR(__xludf.DUMMYFUNCTION("""COMPUTED_VALUE"""),"")</f>
        <v/>
      </c>
      <c r="D23146" s="105"/>
      <c r="E23146" s="105"/>
      <c r="F23146" s="105"/>
      <c r="I23146" s="105"/>
    </row>
    <row r="23147">
      <c r="C23147" s="225" t="str">
        <f>IFERROR(__xludf.DUMMYFUNCTION("""COMPUTED_VALUE"""),"")</f>
        <v/>
      </c>
      <c r="D23147" s="105"/>
      <c r="E23147" s="105"/>
      <c r="F23147" s="105"/>
      <c r="I23147" s="105"/>
    </row>
    <row r="23148">
      <c r="C23148" s="225" t="str">
        <f>IFERROR(__xludf.DUMMYFUNCTION("""COMPUTED_VALUE"""),"")</f>
        <v/>
      </c>
      <c r="D23148" s="105"/>
      <c r="E23148" s="105"/>
      <c r="F23148" s="105"/>
      <c r="I23148" s="105"/>
    </row>
    <row r="23149">
      <c r="C23149" s="225" t="str">
        <f>IFERROR(__xludf.DUMMYFUNCTION("""COMPUTED_VALUE"""),"")</f>
        <v/>
      </c>
      <c r="D23149" s="105"/>
      <c r="E23149" s="105"/>
      <c r="F23149" s="105"/>
      <c r="I23149" s="105"/>
    </row>
    <row r="23150">
      <c r="C23150" s="225" t="str">
        <f>IFERROR(__xludf.DUMMYFUNCTION("""COMPUTED_VALUE"""),"")</f>
        <v/>
      </c>
      <c r="D23150" s="105"/>
      <c r="E23150" s="105"/>
      <c r="F23150" s="105"/>
      <c r="I23150" s="105"/>
    </row>
    <row r="23151">
      <c r="C23151" s="225" t="str">
        <f>IFERROR(__xludf.DUMMYFUNCTION("""COMPUTED_VALUE"""),"")</f>
        <v/>
      </c>
      <c r="D23151" s="105"/>
      <c r="E23151" s="105"/>
      <c r="F23151" s="105"/>
      <c r="I23151" s="105"/>
    </row>
    <row r="23152">
      <c r="C23152" s="225" t="str">
        <f>IFERROR(__xludf.DUMMYFUNCTION("""COMPUTED_VALUE"""),"")</f>
        <v/>
      </c>
      <c r="D23152" s="105"/>
      <c r="E23152" s="105"/>
      <c r="F23152" s="105"/>
      <c r="I23152" s="105"/>
    </row>
    <row r="23153">
      <c r="C23153" s="225" t="str">
        <f>IFERROR(__xludf.DUMMYFUNCTION("""COMPUTED_VALUE"""),"")</f>
        <v/>
      </c>
      <c r="D23153" s="105"/>
      <c r="E23153" s="105"/>
      <c r="F23153" s="105"/>
      <c r="I23153" s="105"/>
    </row>
    <row r="23154">
      <c r="C23154" s="225" t="str">
        <f>IFERROR(__xludf.DUMMYFUNCTION("""COMPUTED_VALUE"""),"")</f>
        <v/>
      </c>
      <c r="D23154" s="105"/>
      <c r="E23154" s="105"/>
      <c r="F23154" s="105"/>
      <c r="I23154" s="105"/>
    </row>
    <row r="23155">
      <c r="C23155" s="225" t="str">
        <f>IFERROR(__xludf.DUMMYFUNCTION("""COMPUTED_VALUE"""),"")</f>
        <v/>
      </c>
      <c r="D23155" s="105"/>
      <c r="E23155" s="105"/>
      <c r="F23155" s="105"/>
      <c r="I23155" s="105"/>
    </row>
    <row r="23156">
      <c r="C23156" s="225" t="str">
        <f>IFERROR(__xludf.DUMMYFUNCTION("""COMPUTED_VALUE"""),"")</f>
        <v/>
      </c>
      <c r="D23156" s="105"/>
      <c r="E23156" s="105"/>
      <c r="F23156" s="105"/>
      <c r="I23156" s="105"/>
    </row>
    <row r="23157">
      <c r="C23157" s="225" t="str">
        <f>IFERROR(__xludf.DUMMYFUNCTION("""COMPUTED_VALUE"""),"")</f>
        <v/>
      </c>
      <c r="D23157" s="105"/>
      <c r="E23157" s="105"/>
      <c r="F23157" s="105"/>
      <c r="I23157" s="105"/>
    </row>
    <row r="23158">
      <c r="C23158" s="225" t="str">
        <f>IFERROR(__xludf.DUMMYFUNCTION("""COMPUTED_VALUE"""),"")</f>
        <v/>
      </c>
      <c r="D23158" s="105"/>
      <c r="E23158" s="105"/>
      <c r="F23158" s="105"/>
      <c r="I23158" s="105"/>
    </row>
    <row r="23159">
      <c r="C23159" s="225" t="str">
        <f>IFERROR(__xludf.DUMMYFUNCTION("""COMPUTED_VALUE"""),"")</f>
        <v/>
      </c>
      <c r="D23159" s="105"/>
      <c r="E23159" s="105"/>
      <c r="F23159" s="105"/>
      <c r="I23159" s="105"/>
    </row>
    <row r="23160">
      <c r="C23160" s="225" t="str">
        <f>IFERROR(__xludf.DUMMYFUNCTION("""COMPUTED_VALUE"""),"")</f>
        <v/>
      </c>
      <c r="D23160" s="105"/>
      <c r="E23160" s="105"/>
      <c r="F23160" s="105"/>
      <c r="I23160" s="105"/>
    </row>
    <row r="23161">
      <c r="C23161" s="225" t="str">
        <f>IFERROR(__xludf.DUMMYFUNCTION("""COMPUTED_VALUE"""),"")</f>
        <v/>
      </c>
      <c r="D23161" s="105"/>
      <c r="E23161" s="105"/>
      <c r="F23161" s="105"/>
      <c r="I23161" s="105"/>
    </row>
    <row r="23162">
      <c r="C23162" s="225" t="str">
        <f>IFERROR(__xludf.DUMMYFUNCTION("""COMPUTED_VALUE"""),"")</f>
        <v/>
      </c>
      <c r="D23162" s="105"/>
      <c r="E23162" s="105"/>
      <c r="F23162" s="105"/>
      <c r="I23162" s="105"/>
    </row>
    <row r="23163">
      <c r="C23163" s="225" t="str">
        <f>IFERROR(__xludf.DUMMYFUNCTION("""COMPUTED_VALUE"""),"")</f>
        <v/>
      </c>
      <c r="D23163" s="105"/>
      <c r="E23163" s="105"/>
      <c r="F23163" s="105"/>
      <c r="I23163" s="105"/>
    </row>
    <row r="23164">
      <c r="C23164" s="225" t="str">
        <f>IFERROR(__xludf.DUMMYFUNCTION("""COMPUTED_VALUE"""),"")</f>
        <v/>
      </c>
      <c r="D23164" s="105"/>
      <c r="E23164" s="105"/>
      <c r="F23164" s="105"/>
      <c r="I23164" s="105"/>
    </row>
    <row r="23165">
      <c r="C23165" s="225" t="str">
        <f>IFERROR(__xludf.DUMMYFUNCTION("""COMPUTED_VALUE"""),"")</f>
        <v/>
      </c>
      <c r="D23165" s="105"/>
      <c r="E23165" s="105"/>
      <c r="F23165" s="105"/>
      <c r="I23165" s="105"/>
    </row>
    <row r="23166">
      <c r="C23166" s="225" t="str">
        <f>IFERROR(__xludf.DUMMYFUNCTION("""COMPUTED_VALUE"""),"")</f>
        <v/>
      </c>
      <c r="D23166" s="105"/>
      <c r="E23166" s="105"/>
      <c r="F23166" s="105"/>
      <c r="I23166" s="105"/>
    </row>
    <row r="23167">
      <c r="C23167" s="225" t="str">
        <f>IFERROR(__xludf.DUMMYFUNCTION("""COMPUTED_VALUE"""),"")</f>
        <v/>
      </c>
      <c r="D23167" s="105"/>
      <c r="E23167" s="105"/>
      <c r="F23167" s="105"/>
      <c r="I23167" s="105"/>
    </row>
    <row r="23168">
      <c r="C23168" s="225" t="str">
        <f>IFERROR(__xludf.DUMMYFUNCTION("""COMPUTED_VALUE"""),"")</f>
        <v/>
      </c>
      <c r="D23168" s="105"/>
      <c r="E23168" s="105"/>
      <c r="F23168" s="105"/>
      <c r="I23168" s="105"/>
    </row>
    <row r="23169">
      <c r="C23169" s="225" t="str">
        <f>IFERROR(__xludf.DUMMYFUNCTION("""COMPUTED_VALUE"""),"")</f>
        <v/>
      </c>
      <c r="D23169" s="105"/>
      <c r="E23169" s="105"/>
      <c r="F23169" s="105"/>
      <c r="I23169" s="105"/>
    </row>
    <row r="23170">
      <c r="C23170" s="225" t="str">
        <f>IFERROR(__xludf.DUMMYFUNCTION("""COMPUTED_VALUE"""),"")</f>
        <v/>
      </c>
      <c r="D23170" s="105"/>
      <c r="E23170" s="105"/>
      <c r="F23170" s="105"/>
      <c r="I23170" s="105"/>
    </row>
    <row r="23171">
      <c r="C23171" s="225" t="str">
        <f>IFERROR(__xludf.DUMMYFUNCTION("""COMPUTED_VALUE"""),"")</f>
        <v/>
      </c>
      <c r="D23171" s="105"/>
      <c r="E23171" s="105"/>
      <c r="F23171" s="105"/>
      <c r="I23171" s="105"/>
    </row>
    <row r="23172">
      <c r="C23172" s="225" t="str">
        <f>IFERROR(__xludf.DUMMYFUNCTION("""COMPUTED_VALUE"""),"")</f>
        <v/>
      </c>
      <c r="D23172" s="105"/>
      <c r="E23172" s="105"/>
      <c r="F23172" s="105"/>
      <c r="I23172" s="105"/>
    </row>
    <row r="23173">
      <c r="C23173" s="225" t="str">
        <f>IFERROR(__xludf.DUMMYFUNCTION("""COMPUTED_VALUE"""),"")</f>
        <v/>
      </c>
      <c r="D23173" s="105"/>
      <c r="E23173" s="105"/>
      <c r="F23173" s="105"/>
      <c r="I23173" s="105"/>
    </row>
    <row r="23174">
      <c r="C23174" s="225" t="str">
        <f>IFERROR(__xludf.DUMMYFUNCTION("""COMPUTED_VALUE"""),"")</f>
        <v/>
      </c>
      <c r="D23174" s="105"/>
      <c r="E23174" s="105"/>
      <c r="F23174" s="105"/>
      <c r="I23174" s="105"/>
    </row>
    <row r="23175">
      <c r="C23175" s="225" t="str">
        <f>IFERROR(__xludf.DUMMYFUNCTION("""COMPUTED_VALUE"""),"")</f>
        <v/>
      </c>
      <c r="D23175" s="105"/>
      <c r="E23175" s="105"/>
      <c r="F23175" s="105"/>
      <c r="I23175" s="105"/>
    </row>
    <row r="23176">
      <c r="C23176" s="225" t="str">
        <f>IFERROR(__xludf.DUMMYFUNCTION("""COMPUTED_VALUE"""),"")</f>
        <v/>
      </c>
      <c r="D23176" s="105"/>
      <c r="E23176" s="105"/>
      <c r="F23176" s="105"/>
      <c r="I23176" s="105"/>
    </row>
    <row r="23177">
      <c r="C23177" s="225" t="str">
        <f>IFERROR(__xludf.DUMMYFUNCTION("""COMPUTED_VALUE"""),"")</f>
        <v/>
      </c>
      <c r="D23177" s="105"/>
      <c r="E23177" s="105"/>
      <c r="F23177" s="105"/>
      <c r="I23177" s="105"/>
    </row>
    <row r="23178">
      <c r="C23178" s="225" t="str">
        <f>IFERROR(__xludf.DUMMYFUNCTION("""COMPUTED_VALUE"""),"")</f>
        <v/>
      </c>
      <c r="D23178" s="105"/>
      <c r="E23178" s="105"/>
      <c r="F23178" s="105"/>
      <c r="I23178" s="105"/>
    </row>
    <row r="23179">
      <c r="C23179" s="225" t="str">
        <f>IFERROR(__xludf.DUMMYFUNCTION("""COMPUTED_VALUE"""),"")</f>
        <v/>
      </c>
      <c r="D23179" s="105"/>
      <c r="E23179" s="105"/>
      <c r="F23179" s="105"/>
      <c r="I23179" s="105"/>
    </row>
    <row r="23180">
      <c r="C23180" s="225" t="str">
        <f>IFERROR(__xludf.DUMMYFUNCTION("""COMPUTED_VALUE"""),"")</f>
        <v/>
      </c>
      <c r="D23180" s="105"/>
      <c r="E23180" s="105"/>
      <c r="F23180" s="105"/>
      <c r="I23180" s="105"/>
    </row>
    <row r="23181">
      <c r="C23181" s="225" t="str">
        <f>IFERROR(__xludf.DUMMYFUNCTION("""COMPUTED_VALUE"""),"")</f>
        <v/>
      </c>
      <c r="D23181" s="105"/>
      <c r="E23181" s="105"/>
      <c r="F23181" s="105"/>
      <c r="I23181" s="105"/>
    </row>
    <row r="23182">
      <c r="C23182" s="225" t="str">
        <f>IFERROR(__xludf.DUMMYFUNCTION("""COMPUTED_VALUE"""),"")</f>
        <v/>
      </c>
      <c r="D23182" s="105"/>
      <c r="E23182" s="105"/>
      <c r="F23182" s="105"/>
      <c r="I23182" s="105"/>
    </row>
    <row r="23183">
      <c r="C23183" s="225" t="str">
        <f>IFERROR(__xludf.DUMMYFUNCTION("""COMPUTED_VALUE"""),"")</f>
        <v/>
      </c>
      <c r="D23183" s="105"/>
      <c r="E23183" s="105"/>
      <c r="F23183" s="105"/>
      <c r="I23183" s="105"/>
    </row>
    <row r="23184">
      <c r="C23184" s="225" t="str">
        <f>IFERROR(__xludf.DUMMYFUNCTION("""COMPUTED_VALUE"""),"")</f>
        <v/>
      </c>
      <c r="D23184" s="105"/>
      <c r="E23184" s="105"/>
      <c r="F23184" s="105"/>
      <c r="I23184" s="105"/>
    </row>
    <row r="23185">
      <c r="C23185" s="225" t="str">
        <f>IFERROR(__xludf.DUMMYFUNCTION("""COMPUTED_VALUE"""),"")</f>
        <v/>
      </c>
      <c r="D23185" s="105"/>
      <c r="E23185" s="105"/>
      <c r="F23185" s="105"/>
      <c r="I23185" s="105"/>
    </row>
    <row r="23186">
      <c r="C23186" s="225" t="str">
        <f>IFERROR(__xludf.DUMMYFUNCTION("""COMPUTED_VALUE"""),"")</f>
        <v/>
      </c>
      <c r="D23186" s="105"/>
      <c r="E23186" s="105"/>
      <c r="F23186" s="105"/>
      <c r="I23186" s="105"/>
    </row>
    <row r="23187">
      <c r="C23187" s="225" t="str">
        <f>IFERROR(__xludf.DUMMYFUNCTION("""COMPUTED_VALUE"""),"")</f>
        <v/>
      </c>
      <c r="D23187" s="105"/>
      <c r="E23187" s="105"/>
      <c r="F23187" s="105"/>
      <c r="I23187" s="105"/>
    </row>
    <row r="23188">
      <c r="C23188" s="225" t="str">
        <f>IFERROR(__xludf.DUMMYFUNCTION("""COMPUTED_VALUE"""),"")</f>
        <v/>
      </c>
      <c r="D23188" s="105"/>
      <c r="E23188" s="105"/>
      <c r="F23188" s="105"/>
      <c r="I23188" s="105"/>
    </row>
    <row r="23189">
      <c r="C23189" s="225" t="str">
        <f>IFERROR(__xludf.DUMMYFUNCTION("""COMPUTED_VALUE"""),"")</f>
        <v/>
      </c>
      <c r="D23189" s="105"/>
      <c r="E23189" s="105"/>
      <c r="F23189" s="105"/>
      <c r="I23189" s="105"/>
    </row>
    <row r="23190">
      <c r="C23190" s="225" t="str">
        <f>IFERROR(__xludf.DUMMYFUNCTION("""COMPUTED_VALUE"""),"")</f>
        <v/>
      </c>
      <c r="D23190" s="105"/>
      <c r="E23190" s="105"/>
      <c r="F23190" s="105"/>
      <c r="I23190" s="105"/>
    </row>
    <row r="23191">
      <c r="C23191" s="225" t="str">
        <f>IFERROR(__xludf.DUMMYFUNCTION("""COMPUTED_VALUE"""),"")</f>
        <v/>
      </c>
      <c r="D23191" s="105"/>
      <c r="E23191" s="105"/>
      <c r="F23191" s="105"/>
      <c r="I23191" s="105"/>
    </row>
    <row r="23192">
      <c r="C23192" s="225" t="str">
        <f>IFERROR(__xludf.DUMMYFUNCTION("""COMPUTED_VALUE"""),"")</f>
        <v/>
      </c>
      <c r="D23192" s="105"/>
      <c r="E23192" s="105"/>
      <c r="F23192" s="105"/>
      <c r="I23192" s="105"/>
    </row>
    <row r="23193">
      <c r="C23193" s="225" t="str">
        <f>IFERROR(__xludf.DUMMYFUNCTION("""COMPUTED_VALUE"""),"")</f>
        <v/>
      </c>
      <c r="D23193" s="105"/>
      <c r="E23193" s="105"/>
      <c r="F23193" s="105"/>
      <c r="I23193" s="105"/>
    </row>
    <row r="23194">
      <c r="C23194" s="225" t="str">
        <f>IFERROR(__xludf.DUMMYFUNCTION("""COMPUTED_VALUE"""),"")</f>
        <v/>
      </c>
      <c r="D23194" s="105"/>
      <c r="E23194" s="105"/>
      <c r="F23194" s="105"/>
      <c r="I23194" s="105"/>
    </row>
    <row r="23195">
      <c r="C23195" s="225" t="str">
        <f>IFERROR(__xludf.DUMMYFUNCTION("""COMPUTED_VALUE"""),"")</f>
        <v/>
      </c>
      <c r="D23195" s="105"/>
      <c r="E23195" s="105"/>
      <c r="F23195" s="105"/>
      <c r="I23195" s="105"/>
    </row>
    <row r="23196">
      <c r="C23196" s="225" t="str">
        <f>IFERROR(__xludf.DUMMYFUNCTION("""COMPUTED_VALUE"""),"")</f>
        <v/>
      </c>
      <c r="D23196" s="105"/>
      <c r="E23196" s="105"/>
      <c r="F23196" s="105"/>
      <c r="I23196" s="105"/>
    </row>
    <row r="23197">
      <c r="C23197" s="225" t="str">
        <f>IFERROR(__xludf.DUMMYFUNCTION("""COMPUTED_VALUE"""),"")</f>
        <v/>
      </c>
      <c r="D23197" s="105"/>
      <c r="E23197" s="105"/>
      <c r="F23197" s="105"/>
      <c r="I23197" s="105"/>
    </row>
    <row r="23198">
      <c r="C23198" s="225" t="str">
        <f>IFERROR(__xludf.DUMMYFUNCTION("""COMPUTED_VALUE"""),"")</f>
        <v/>
      </c>
      <c r="D23198" s="105"/>
      <c r="E23198" s="105"/>
      <c r="F23198" s="105"/>
      <c r="I23198" s="105"/>
    </row>
    <row r="23199">
      <c r="C23199" s="225" t="str">
        <f>IFERROR(__xludf.DUMMYFUNCTION("""COMPUTED_VALUE"""),"")</f>
        <v/>
      </c>
      <c r="D23199" s="105"/>
      <c r="E23199" s="105"/>
      <c r="F23199" s="105"/>
      <c r="I23199" s="105"/>
    </row>
    <row r="23200">
      <c r="C23200" s="225" t="str">
        <f>IFERROR(__xludf.DUMMYFUNCTION("""COMPUTED_VALUE"""),"")</f>
        <v/>
      </c>
      <c r="D23200" s="105"/>
      <c r="E23200" s="105"/>
      <c r="F23200" s="105"/>
      <c r="I23200" s="105"/>
    </row>
    <row r="23201">
      <c r="C23201" s="225" t="str">
        <f>IFERROR(__xludf.DUMMYFUNCTION("""COMPUTED_VALUE"""),"")</f>
        <v/>
      </c>
      <c r="D23201" s="105"/>
      <c r="E23201" s="105"/>
      <c r="F23201" s="105"/>
      <c r="I23201" s="105"/>
    </row>
    <row r="23202">
      <c r="C23202" s="225" t="str">
        <f>IFERROR(__xludf.DUMMYFUNCTION("""COMPUTED_VALUE"""),"")</f>
        <v/>
      </c>
      <c r="D23202" s="105"/>
      <c r="E23202" s="105"/>
      <c r="F23202" s="105"/>
      <c r="I23202" s="105"/>
    </row>
    <row r="23203">
      <c r="C23203" s="225" t="str">
        <f>IFERROR(__xludf.DUMMYFUNCTION("""COMPUTED_VALUE"""),"")</f>
        <v/>
      </c>
      <c r="D23203" s="105"/>
      <c r="E23203" s="105"/>
      <c r="F23203" s="105"/>
      <c r="I23203" s="105"/>
    </row>
    <row r="23204">
      <c r="C23204" s="225" t="str">
        <f>IFERROR(__xludf.DUMMYFUNCTION("""COMPUTED_VALUE"""),"")</f>
        <v/>
      </c>
      <c r="D23204" s="105"/>
      <c r="E23204" s="105"/>
      <c r="F23204" s="105"/>
      <c r="I23204" s="105"/>
    </row>
    <row r="23205">
      <c r="C23205" s="225" t="str">
        <f>IFERROR(__xludf.DUMMYFUNCTION("""COMPUTED_VALUE"""),"")</f>
        <v/>
      </c>
      <c r="D23205" s="105"/>
      <c r="E23205" s="105"/>
      <c r="F23205" s="105"/>
      <c r="I23205" s="105"/>
    </row>
    <row r="23206">
      <c r="C23206" s="225" t="str">
        <f>IFERROR(__xludf.DUMMYFUNCTION("""COMPUTED_VALUE"""),"")</f>
        <v/>
      </c>
      <c r="D23206" s="105"/>
      <c r="E23206" s="105"/>
      <c r="F23206" s="105"/>
      <c r="I23206" s="105"/>
    </row>
    <row r="23207">
      <c r="C23207" s="225" t="str">
        <f>IFERROR(__xludf.DUMMYFUNCTION("""COMPUTED_VALUE"""),"")</f>
        <v/>
      </c>
      <c r="D23207" s="105"/>
      <c r="E23207" s="105"/>
      <c r="F23207" s="105"/>
      <c r="I23207" s="105"/>
    </row>
    <row r="23208">
      <c r="C23208" s="225" t="str">
        <f>IFERROR(__xludf.DUMMYFUNCTION("""COMPUTED_VALUE"""),"")</f>
        <v/>
      </c>
      <c r="D23208" s="105"/>
      <c r="E23208" s="105"/>
      <c r="F23208" s="105"/>
      <c r="I23208" s="105"/>
    </row>
    <row r="23209">
      <c r="C23209" s="225" t="str">
        <f>IFERROR(__xludf.DUMMYFUNCTION("""COMPUTED_VALUE"""),"")</f>
        <v/>
      </c>
      <c r="D23209" s="105"/>
      <c r="E23209" s="105"/>
      <c r="F23209" s="105"/>
      <c r="I23209" s="105"/>
    </row>
    <row r="23210">
      <c r="C23210" s="225" t="str">
        <f>IFERROR(__xludf.DUMMYFUNCTION("""COMPUTED_VALUE"""),"")</f>
        <v/>
      </c>
      <c r="D23210" s="105"/>
      <c r="E23210" s="105"/>
      <c r="F23210" s="105"/>
      <c r="I23210" s="105"/>
    </row>
    <row r="23211">
      <c r="C23211" s="225" t="str">
        <f>IFERROR(__xludf.DUMMYFUNCTION("""COMPUTED_VALUE"""),"")</f>
        <v/>
      </c>
      <c r="D23211" s="105"/>
      <c r="E23211" s="105"/>
      <c r="F23211" s="105"/>
      <c r="I23211" s="105"/>
    </row>
    <row r="23212">
      <c r="C23212" s="225" t="str">
        <f>IFERROR(__xludf.DUMMYFUNCTION("""COMPUTED_VALUE"""),"")</f>
        <v/>
      </c>
      <c r="D23212" s="105"/>
      <c r="E23212" s="105"/>
      <c r="F23212" s="105"/>
      <c r="I23212" s="105"/>
    </row>
    <row r="23213">
      <c r="C23213" s="225" t="str">
        <f>IFERROR(__xludf.DUMMYFUNCTION("""COMPUTED_VALUE"""),"")</f>
        <v/>
      </c>
      <c r="D23213" s="105"/>
      <c r="E23213" s="105"/>
      <c r="F23213" s="105"/>
      <c r="I23213" s="105"/>
    </row>
    <row r="23214">
      <c r="C23214" s="225" t="str">
        <f>IFERROR(__xludf.DUMMYFUNCTION("""COMPUTED_VALUE"""),"")</f>
        <v/>
      </c>
      <c r="D23214" s="105"/>
      <c r="E23214" s="105"/>
      <c r="F23214" s="105"/>
      <c r="I23214" s="105"/>
    </row>
    <row r="23215">
      <c r="C23215" s="225" t="str">
        <f>IFERROR(__xludf.DUMMYFUNCTION("""COMPUTED_VALUE"""),"")</f>
        <v/>
      </c>
      <c r="D23215" s="105"/>
      <c r="E23215" s="105"/>
      <c r="F23215" s="105"/>
      <c r="I23215" s="105"/>
    </row>
    <row r="23216">
      <c r="C23216" s="225" t="str">
        <f>IFERROR(__xludf.DUMMYFUNCTION("""COMPUTED_VALUE"""),"")</f>
        <v/>
      </c>
      <c r="D23216" s="105"/>
      <c r="E23216" s="105"/>
      <c r="F23216" s="105"/>
      <c r="I23216" s="105"/>
    </row>
    <row r="23217">
      <c r="C23217" s="225" t="str">
        <f>IFERROR(__xludf.DUMMYFUNCTION("""COMPUTED_VALUE"""),"")</f>
        <v/>
      </c>
      <c r="D23217" s="105"/>
      <c r="E23217" s="105"/>
      <c r="F23217" s="105"/>
      <c r="I23217" s="105"/>
    </row>
    <row r="23218">
      <c r="C23218" s="225" t="str">
        <f>IFERROR(__xludf.DUMMYFUNCTION("""COMPUTED_VALUE"""),"")</f>
        <v/>
      </c>
      <c r="D23218" s="105"/>
      <c r="E23218" s="105"/>
      <c r="F23218" s="105"/>
      <c r="I23218" s="105"/>
    </row>
    <row r="23219">
      <c r="C23219" s="225" t="str">
        <f>IFERROR(__xludf.DUMMYFUNCTION("""COMPUTED_VALUE"""),"")</f>
        <v/>
      </c>
      <c r="D23219" s="105"/>
      <c r="E23219" s="105"/>
      <c r="F23219" s="105"/>
      <c r="I23219" s="105"/>
    </row>
    <row r="23220">
      <c r="C23220" s="225" t="str">
        <f>IFERROR(__xludf.DUMMYFUNCTION("""COMPUTED_VALUE"""),"")</f>
        <v/>
      </c>
      <c r="D23220" s="105"/>
      <c r="E23220" s="105"/>
      <c r="F23220" s="105"/>
      <c r="I23220" s="105"/>
    </row>
    <row r="23221">
      <c r="C23221" s="225" t="str">
        <f>IFERROR(__xludf.DUMMYFUNCTION("""COMPUTED_VALUE"""),"")</f>
        <v/>
      </c>
      <c r="D23221" s="105"/>
      <c r="E23221" s="105"/>
      <c r="F23221" s="105"/>
      <c r="I23221" s="105"/>
    </row>
    <row r="23222">
      <c r="C23222" s="225" t="str">
        <f>IFERROR(__xludf.DUMMYFUNCTION("""COMPUTED_VALUE"""),"")</f>
        <v/>
      </c>
      <c r="D23222" s="105"/>
      <c r="E23222" s="105"/>
      <c r="F23222" s="105"/>
      <c r="I23222" s="105"/>
    </row>
    <row r="23223">
      <c r="C23223" s="225" t="str">
        <f>IFERROR(__xludf.DUMMYFUNCTION("""COMPUTED_VALUE"""),"")</f>
        <v/>
      </c>
      <c r="D23223" s="105"/>
      <c r="E23223" s="105"/>
      <c r="F23223" s="105"/>
      <c r="I23223" s="105"/>
    </row>
    <row r="23224">
      <c r="C23224" s="225" t="str">
        <f>IFERROR(__xludf.DUMMYFUNCTION("""COMPUTED_VALUE"""),"")</f>
        <v/>
      </c>
      <c r="D23224" s="105"/>
      <c r="E23224" s="105"/>
      <c r="F23224" s="105"/>
      <c r="I23224" s="105"/>
    </row>
    <row r="23225">
      <c r="C23225" s="225" t="str">
        <f>IFERROR(__xludf.DUMMYFUNCTION("""COMPUTED_VALUE"""),"")</f>
        <v/>
      </c>
      <c r="D23225" s="105"/>
      <c r="E23225" s="105"/>
      <c r="F23225" s="105"/>
      <c r="I23225" s="105"/>
    </row>
    <row r="23226">
      <c r="C23226" s="225" t="str">
        <f>IFERROR(__xludf.DUMMYFUNCTION("""COMPUTED_VALUE"""),"")</f>
        <v/>
      </c>
      <c r="D23226" s="105"/>
      <c r="E23226" s="105"/>
      <c r="F23226" s="105"/>
      <c r="I23226" s="105"/>
    </row>
    <row r="23227">
      <c r="C23227" s="225" t="str">
        <f>IFERROR(__xludf.DUMMYFUNCTION("""COMPUTED_VALUE"""),"")</f>
        <v/>
      </c>
      <c r="D23227" s="105"/>
      <c r="E23227" s="105"/>
      <c r="F23227" s="105"/>
      <c r="I23227" s="105"/>
    </row>
    <row r="23228">
      <c r="C23228" s="225" t="str">
        <f>IFERROR(__xludf.DUMMYFUNCTION("""COMPUTED_VALUE"""),"")</f>
        <v/>
      </c>
      <c r="D23228" s="105"/>
      <c r="E23228" s="105"/>
      <c r="F23228" s="105"/>
      <c r="I23228" s="105"/>
    </row>
    <row r="23229">
      <c r="C23229" s="225" t="str">
        <f>IFERROR(__xludf.DUMMYFUNCTION("""COMPUTED_VALUE"""),"")</f>
        <v/>
      </c>
      <c r="D23229" s="105"/>
      <c r="E23229" s="105"/>
      <c r="F23229" s="105"/>
      <c r="I23229" s="105"/>
    </row>
    <row r="23230">
      <c r="C23230" s="225" t="str">
        <f>IFERROR(__xludf.DUMMYFUNCTION("""COMPUTED_VALUE"""),"")</f>
        <v/>
      </c>
      <c r="D23230" s="105"/>
      <c r="E23230" s="105"/>
      <c r="F23230" s="105"/>
      <c r="I23230" s="105"/>
    </row>
    <row r="23231">
      <c r="C23231" s="225" t="str">
        <f>IFERROR(__xludf.DUMMYFUNCTION("""COMPUTED_VALUE"""),"")</f>
        <v/>
      </c>
      <c r="D23231" s="105"/>
      <c r="E23231" s="105"/>
      <c r="F23231" s="105"/>
      <c r="I23231" s="105"/>
    </row>
    <row r="23232">
      <c r="C23232" s="225" t="str">
        <f>IFERROR(__xludf.DUMMYFUNCTION("""COMPUTED_VALUE"""),"")</f>
        <v/>
      </c>
      <c r="D23232" s="105"/>
      <c r="E23232" s="105"/>
      <c r="F23232" s="105"/>
      <c r="I23232" s="105"/>
    </row>
    <row r="23233">
      <c r="C23233" s="225" t="str">
        <f>IFERROR(__xludf.DUMMYFUNCTION("""COMPUTED_VALUE"""),"")</f>
        <v/>
      </c>
      <c r="D23233" s="105"/>
      <c r="E23233" s="105"/>
      <c r="F23233" s="105"/>
      <c r="I23233" s="105"/>
    </row>
    <row r="23234">
      <c r="C23234" s="225" t="str">
        <f>IFERROR(__xludf.DUMMYFUNCTION("""COMPUTED_VALUE"""),"")</f>
        <v/>
      </c>
      <c r="D23234" s="105"/>
      <c r="E23234" s="105"/>
      <c r="F23234" s="105"/>
      <c r="I23234" s="105"/>
    </row>
    <row r="23235">
      <c r="C23235" s="225" t="str">
        <f>IFERROR(__xludf.DUMMYFUNCTION("""COMPUTED_VALUE"""),"")</f>
        <v/>
      </c>
      <c r="D23235" s="105"/>
      <c r="E23235" s="105"/>
      <c r="F23235" s="105"/>
      <c r="I23235" s="105"/>
    </row>
    <row r="23236">
      <c r="C23236" s="225" t="str">
        <f>IFERROR(__xludf.DUMMYFUNCTION("""COMPUTED_VALUE"""),"")</f>
        <v/>
      </c>
      <c r="D23236" s="105"/>
      <c r="E23236" s="105"/>
      <c r="F23236" s="105"/>
      <c r="I23236" s="105"/>
    </row>
    <row r="23237">
      <c r="C23237" s="225" t="str">
        <f>IFERROR(__xludf.DUMMYFUNCTION("""COMPUTED_VALUE"""),"")</f>
        <v/>
      </c>
      <c r="D23237" s="105"/>
      <c r="E23237" s="105"/>
      <c r="F23237" s="105"/>
      <c r="I23237" s="105"/>
    </row>
    <row r="23238">
      <c r="C23238" s="225" t="str">
        <f>IFERROR(__xludf.DUMMYFUNCTION("""COMPUTED_VALUE"""),"")</f>
        <v/>
      </c>
      <c r="D23238" s="105"/>
      <c r="E23238" s="105"/>
      <c r="F23238" s="105"/>
      <c r="I23238" s="105"/>
    </row>
    <row r="23239">
      <c r="C23239" s="225" t="str">
        <f>IFERROR(__xludf.DUMMYFUNCTION("""COMPUTED_VALUE"""),"")</f>
        <v/>
      </c>
      <c r="D23239" s="105"/>
      <c r="E23239" s="105"/>
      <c r="F23239" s="105"/>
      <c r="I23239" s="105"/>
    </row>
    <row r="23240">
      <c r="C23240" s="225" t="str">
        <f>IFERROR(__xludf.DUMMYFUNCTION("""COMPUTED_VALUE"""),"")</f>
        <v/>
      </c>
      <c r="D23240" s="105"/>
      <c r="E23240" s="105"/>
      <c r="F23240" s="105"/>
      <c r="I23240" s="105"/>
    </row>
    <row r="23241">
      <c r="C23241" s="225" t="str">
        <f>IFERROR(__xludf.DUMMYFUNCTION("""COMPUTED_VALUE"""),"")</f>
        <v/>
      </c>
      <c r="D23241" s="105"/>
      <c r="E23241" s="105"/>
      <c r="F23241" s="105"/>
      <c r="I23241" s="105"/>
    </row>
    <row r="23242">
      <c r="C23242" s="225" t="str">
        <f>IFERROR(__xludf.DUMMYFUNCTION("""COMPUTED_VALUE"""),"")</f>
        <v/>
      </c>
      <c r="D23242" s="105"/>
      <c r="E23242" s="105"/>
      <c r="F23242" s="105"/>
      <c r="I23242" s="105"/>
    </row>
    <row r="23243">
      <c r="C23243" s="225" t="str">
        <f>IFERROR(__xludf.DUMMYFUNCTION("""COMPUTED_VALUE"""),"")</f>
        <v/>
      </c>
      <c r="D23243" s="105"/>
      <c r="E23243" s="105"/>
      <c r="F23243" s="105"/>
      <c r="I23243" s="105"/>
    </row>
    <row r="23244">
      <c r="C23244" s="225" t="str">
        <f>IFERROR(__xludf.DUMMYFUNCTION("""COMPUTED_VALUE"""),"")</f>
        <v/>
      </c>
      <c r="D23244" s="105"/>
      <c r="E23244" s="105"/>
      <c r="F23244" s="105"/>
      <c r="I23244" s="105"/>
    </row>
    <row r="23245">
      <c r="C23245" s="225" t="str">
        <f>IFERROR(__xludf.DUMMYFUNCTION("""COMPUTED_VALUE"""),"")</f>
        <v/>
      </c>
      <c r="D23245" s="105"/>
      <c r="E23245" s="105"/>
      <c r="F23245" s="105"/>
      <c r="I23245" s="105"/>
    </row>
    <row r="23246">
      <c r="C23246" s="225" t="str">
        <f>IFERROR(__xludf.DUMMYFUNCTION("""COMPUTED_VALUE"""),"")</f>
        <v/>
      </c>
      <c r="D23246" s="105"/>
      <c r="E23246" s="105"/>
      <c r="F23246" s="105"/>
      <c r="I23246" s="105"/>
    </row>
    <row r="23247">
      <c r="C23247" s="225" t="str">
        <f>IFERROR(__xludf.DUMMYFUNCTION("""COMPUTED_VALUE"""),"")</f>
        <v/>
      </c>
      <c r="D23247" s="105"/>
      <c r="E23247" s="105"/>
      <c r="F23247" s="105"/>
      <c r="I23247" s="105"/>
    </row>
    <row r="23248">
      <c r="C23248" s="225" t="str">
        <f>IFERROR(__xludf.DUMMYFUNCTION("""COMPUTED_VALUE"""),"")</f>
        <v/>
      </c>
      <c r="D23248" s="105"/>
      <c r="E23248" s="105"/>
      <c r="F23248" s="105"/>
      <c r="I23248" s="105"/>
    </row>
    <row r="23249">
      <c r="C23249" s="225" t="str">
        <f>IFERROR(__xludf.DUMMYFUNCTION("""COMPUTED_VALUE"""),"")</f>
        <v/>
      </c>
      <c r="D23249" s="105"/>
      <c r="E23249" s="105"/>
      <c r="F23249" s="105"/>
      <c r="I23249" s="105"/>
    </row>
    <row r="23250">
      <c r="C23250" s="225" t="str">
        <f>IFERROR(__xludf.DUMMYFUNCTION("""COMPUTED_VALUE"""),"")</f>
        <v/>
      </c>
      <c r="D23250" s="105"/>
      <c r="E23250" s="105"/>
      <c r="F23250" s="105"/>
      <c r="I23250" s="105"/>
    </row>
    <row r="23251">
      <c r="C23251" s="225" t="str">
        <f>IFERROR(__xludf.DUMMYFUNCTION("""COMPUTED_VALUE"""),"")</f>
        <v/>
      </c>
      <c r="D23251" s="105"/>
      <c r="E23251" s="105"/>
      <c r="F23251" s="105"/>
      <c r="I23251" s="105"/>
    </row>
    <row r="23252">
      <c r="C23252" s="225" t="str">
        <f>IFERROR(__xludf.DUMMYFUNCTION("""COMPUTED_VALUE"""),"")</f>
        <v/>
      </c>
      <c r="D23252" s="105"/>
      <c r="E23252" s="105"/>
      <c r="F23252" s="105"/>
      <c r="I23252" s="105"/>
    </row>
    <row r="23253">
      <c r="C23253" s="225" t="str">
        <f>IFERROR(__xludf.DUMMYFUNCTION("""COMPUTED_VALUE"""),"")</f>
        <v/>
      </c>
      <c r="D23253" s="105"/>
      <c r="E23253" s="105"/>
      <c r="F23253" s="105"/>
      <c r="I23253" s="105"/>
    </row>
    <row r="23254">
      <c r="C23254" s="225" t="str">
        <f>IFERROR(__xludf.DUMMYFUNCTION("""COMPUTED_VALUE"""),"")</f>
        <v/>
      </c>
      <c r="D23254" s="105"/>
      <c r="E23254" s="105"/>
      <c r="F23254" s="105"/>
      <c r="I23254" s="105"/>
    </row>
    <row r="23255">
      <c r="C23255" s="225" t="str">
        <f>IFERROR(__xludf.DUMMYFUNCTION("""COMPUTED_VALUE"""),"")</f>
        <v/>
      </c>
      <c r="D23255" s="105"/>
      <c r="E23255" s="105"/>
      <c r="F23255" s="105"/>
      <c r="I23255" s="105"/>
    </row>
    <row r="23256">
      <c r="C23256" s="225" t="str">
        <f>IFERROR(__xludf.DUMMYFUNCTION("""COMPUTED_VALUE"""),"")</f>
        <v/>
      </c>
      <c r="D23256" s="105"/>
      <c r="E23256" s="105"/>
      <c r="F23256" s="105"/>
      <c r="I23256" s="105"/>
    </row>
    <row r="23257">
      <c r="C23257" s="225" t="str">
        <f>IFERROR(__xludf.DUMMYFUNCTION("""COMPUTED_VALUE"""),"")</f>
        <v/>
      </c>
      <c r="D23257" s="105"/>
      <c r="E23257" s="105"/>
      <c r="F23257" s="105"/>
      <c r="I23257" s="105"/>
    </row>
    <row r="23258">
      <c r="C23258" s="225" t="str">
        <f>IFERROR(__xludf.DUMMYFUNCTION("""COMPUTED_VALUE"""),"")</f>
        <v/>
      </c>
      <c r="D23258" s="105"/>
      <c r="E23258" s="105"/>
      <c r="F23258" s="105"/>
      <c r="I23258" s="105"/>
    </row>
    <row r="23259">
      <c r="C23259" s="225" t="str">
        <f>IFERROR(__xludf.DUMMYFUNCTION("""COMPUTED_VALUE"""),"")</f>
        <v/>
      </c>
      <c r="D23259" s="105"/>
      <c r="E23259" s="105"/>
      <c r="F23259" s="105"/>
      <c r="I23259" s="105"/>
    </row>
    <row r="23260">
      <c r="C23260" s="225" t="str">
        <f>IFERROR(__xludf.DUMMYFUNCTION("""COMPUTED_VALUE"""),"")</f>
        <v/>
      </c>
      <c r="D23260" s="105"/>
      <c r="E23260" s="105"/>
      <c r="F23260" s="105"/>
      <c r="I23260" s="105"/>
    </row>
    <row r="23261">
      <c r="C23261" s="225" t="str">
        <f>IFERROR(__xludf.DUMMYFUNCTION("""COMPUTED_VALUE"""),"")</f>
        <v/>
      </c>
      <c r="D23261" s="105"/>
      <c r="E23261" s="105"/>
      <c r="F23261" s="105"/>
      <c r="I23261" s="105"/>
    </row>
    <row r="23262">
      <c r="C23262" s="225" t="str">
        <f>IFERROR(__xludf.DUMMYFUNCTION("""COMPUTED_VALUE"""),"")</f>
        <v/>
      </c>
      <c r="D23262" s="105"/>
      <c r="E23262" s="105"/>
      <c r="F23262" s="105"/>
      <c r="I23262" s="105"/>
    </row>
    <row r="23263">
      <c r="C23263" s="225" t="str">
        <f>IFERROR(__xludf.DUMMYFUNCTION("""COMPUTED_VALUE"""),"")</f>
        <v/>
      </c>
      <c r="D23263" s="105"/>
      <c r="E23263" s="105"/>
      <c r="F23263" s="105"/>
      <c r="I23263" s="105"/>
    </row>
    <row r="23264">
      <c r="C23264" s="225" t="str">
        <f>IFERROR(__xludf.DUMMYFUNCTION("""COMPUTED_VALUE"""),"")</f>
        <v/>
      </c>
      <c r="D23264" s="105"/>
      <c r="E23264" s="105"/>
      <c r="F23264" s="105"/>
      <c r="I23264" s="105"/>
    </row>
    <row r="23265">
      <c r="C23265" s="225" t="str">
        <f>IFERROR(__xludf.DUMMYFUNCTION("""COMPUTED_VALUE"""),"")</f>
        <v/>
      </c>
      <c r="D23265" s="105"/>
      <c r="E23265" s="105"/>
      <c r="F23265" s="105"/>
      <c r="I23265" s="105"/>
    </row>
    <row r="23266">
      <c r="C23266" s="225" t="str">
        <f>IFERROR(__xludf.DUMMYFUNCTION("""COMPUTED_VALUE"""),"")</f>
        <v/>
      </c>
      <c r="D23266" s="105"/>
      <c r="E23266" s="105"/>
      <c r="F23266" s="105"/>
      <c r="I23266" s="105"/>
    </row>
    <row r="23267">
      <c r="C23267" s="225" t="str">
        <f>IFERROR(__xludf.DUMMYFUNCTION("""COMPUTED_VALUE"""),"")</f>
        <v/>
      </c>
      <c r="D23267" s="105"/>
      <c r="E23267" s="105"/>
      <c r="F23267" s="105"/>
      <c r="I23267" s="105"/>
    </row>
    <row r="23268">
      <c r="C23268" s="225" t="str">
        <f>IFERROR(__xludf.DUMMYFUNCTION("""COMPUTED_VALUE"""),"")</f>
        <v/>
      </c>
      <c r="D23268" s="105"/>
      <c r="E23268" s="105"/>
      <c r="F23268" s="105"/>
      <c r="I23268" s="105"/>
    </row>
    <row r="23269">
      <c r="C23269" s="225" t="str">
        <f>IFERROR(__xludf.DUMMYFUNCTION("""COMPUTED_VALUE"""),"")</f>
        <v/>
      </c>
      <c r="D23269" s="105"/>
      <c r="E23269" s="105"/>
      <c r="F23269" s="105"/>
      <c r="I23269" s="105"/>
    </row>
    <row r="23270">
      <c r="C23270" s="225" t="str">
        <f>IFERROR(__xludf.DUMMYFUNCTION("""COMPUTED_VALUE"""),"")</f>
        <v/>
      </c>
      <c r="D23270" s="105"/>
      <c r="E23270" s="105"/>
      <c r="F23270" s="105"/>
      <c r="I23270" s="105"/>
    </row>
    <row r="23271">
      <c r="C23271" s="225" t="str">
        <f>IFERROR(__xludf.DUMMYFUNCTION("""COMPUTED_VALUE"""),"")</f>
        <v/>
      </c>
      <c r="D23271" s="105"/>
      <c r="E23271" s="105"/>
      <c r="F23271" s="105"/>
      <c r="I23271" s="105"/>
    </row>
    <row r="23272">
      <c r="C23272" s="225" t="str">
        <f>IFERROR(__xludf.DUMMYFUNCTION("""COMPUTED_VALUE"""),"")</f>
        <v/>
      </c>
      <c r="D23272" s="105"/>
      <c r="E23272" s="105"/>
      <c r="F23272" s="105"/>
      <c r="I23272" s="105"/>
    </row>
    <row r="23273">
      <c r="C23273" s="225" t="str">
        <f>IFERROR(__xludf.DUMMYFUNCTION("""COMPUTED_VALUE"""),"")</f>
        <v/>
      </c>
      <c r="D23273" s="105"/>
      <c r="E23273" s="105"/>
      <c r="F23273" s="105"/>
      <c r="I23273" s="105"/>
    </row>
    <row r="23274">
      <c r="C23274" s="225" t="str">
        <f>IFERROR(__xludf.DUMMYFUNCTION("""COMPUTED_VALUE"""),"")</f>
        <v/>
      </c>
      <c r="D23274" s="105"/>
      <c r="E23274" s="105"/>
      <c r="F23274" s="105"/>
      <c r="I23274" s="105"/>
    </row>
    <row r="23275">
      <c r="C23275" s="225" t="str">
        <f>IFERROR(__xludf.DUMMYFUNCTION("""COMPUTED_VALUE"""),"")</f>
        <v/>
      </c>
      <c r="D23275" s="105"/>
      <c r="E23275" s="105"/>
      <c r="F23275" s="105"/>
      <c r="I23275" s="105"/>
    </row>
    <row r="23276">
      <c r="C23276" s="225" t="str">
        <f>IFERROR(__xludf.DUMMYFUNCTION("""COMPUTED_VALUE"""),"")</f>
        <v/>
      </c>
      <c r="D23276" s="105"/>
      <c r="E23276" s="105"/>
      <c r="F23276" s="105"/>
      <c r="I23276" s="105"/>
    </row>
    <row r="23277">
      <c r="C23277" s="225" t="str">
        <f>IFERROR(__xludf.DUMMYFUNCTION("""COMPUTED_VALUE"""),"")</f>
        <v/>
      </c>
      <c r="D23277" s="105"/>
      <c r="E23277" s="105"/>
      <c r="F23277" s="105"/>
      <c r="I23277" s="105"/>
    </row>
    <row r="23278">
      <c r="C23278" s="225" t="str">
        <f>IFERROR(__xludf.DUMMYFUNCTION("""COMPUTED_VALUE"""),"")</f>
        <v/>
      </c>
      <c r="D23278" s="105"/>
      <c r="E23278" s="105"/>
      <c r="F23278" s="105"/>
      <c r="I23278" s="105"/>
    </row>
    <row r="23279">
      <c r="C23279" s="225" t="str">
        <f>IFERROR(__xludf.DUMMYFUNCTION("""COMPUTED_VALUE"""),"")</f>
        <v/>
      </c>
      <c r="D23279" s="105"/>
      <c r="E23279" s="105"/>
      <c r="F23279" s="105"/>
      <c r="I23279" s="105"/>
    </row>
    <row r="23280">
      <c r="C23280" s="225" t="str">
        <f>IFERROR(__xludf.DUMMYFUNCTION("""COMPUTED_VALUE"""),"")</f>
        <v/>
      </c>
      <c r="D23280" s="105"/>
      <c r="E23280" s="105"/>
      <c r="F23280" s="105"/>
      <c r="I23280" s="105"/>
    </row>
    <row r="23281">
      <c r="C23281" s="225" t="str">
        <f>IFERROR(__xludf.DUMMYFUNCTION("""COMPUTED_VALUE"""),"")</f>
        <v/>
      </c>
      <c r="D23281" s="105"/>
      <c r="E23281" s="105"/>
      <c r="F23281" s="105"/>
      <c r="I23281" s="105"/>
    </row>
    <row r="23282">
      <c r="C23282" s="225" t="str">
        <f>IFERROR(__xludf.DUMMYFUNCTION("""COMPUTED_VALUE"""),"")</f>
        <v/>
      </c>
      <c r="D23282" s="105"/>
      <c r="E23282" s="105"/>
      <c r="F23282" s="105"/>
      <c r="I23282" s="105"/>
    </row>
    <row r="23283">
      <c r="C23283" s="225" t="str">
        <f>IFERROR(__xludf.DUMMYFUNCTION("""COMPUTED_VALUE"""),"")</f>
        <v/>
      </c>
      <c r="D23283" s="105"/>
      <c r="E23283" s="105"/>
      <c r="F23283" s="105"/>
      <c r="I23283" s="105"/>
    </row>
    <row r="23284">
      <c r="C23284" s="225" t="str">
        <f>IFERROR(__xludf.DUMMYFUNCTION("""COMPUTED_VALUE"""),"")</f>
        <v/>
      </c>
      <c r="D23284" s="105"/>
      <c r="E23284" s="105"/>
      <c r="F23284" s="105"/>
      <c r="I23284" s="105"/>
    </row>
    <row r="23285">
      <c r="C23285" s="225" t="str">
        <f>IFERROR(__xludf.DUMMYFUNCTION("""COMPUTED_VALUE"""),"")</f>
        <v/>
      </c>
      <c r="D23285" s="105"/>
      <c r="E23285" s="105"/>
      <c r="F23285" s="105"/>
      <c r="I23285" s="105"/>
    </row>
    <row r="23286">
      <c r="C23286" s="225" t="str">
        <f>IFERROR(__xludf.DUMMYFUNCTION("""COMPUTED_VALUE"""),"")</f>
        <v/>
      </c>
      <c r="D23286" s="105"/>
      <c r="E23286" s="105"/>
      <c r="F23286" s="105"/>
      <c r="I23286" s="105"/>
    </row>
    <row r="23287">
      <c r="C23287" s="225" t="str">
        <f>IFERROR(__xludf.DUMMYFUNCTION("""COMPUTED_VALUE"""),"")</f>
        <v/>
      </c>
      <c r="D23287" s="105"/>
      <c r="E23287" s="105"/>
      <c r="F23287" s="105"/>
      <c r="I23287" s="105"/>
    </row>
    <row r="23288">
      <c r="C23288" s="225" t="str">
        <f>IFERROR(__xludf.DUMMYFUNCTION("""COMPUTED_VALUE"""),"")</f>
        <v/>
      </c>
      <c r="D23288" s="105"/>
      <c r="E23288" s="105"/>
      <c r="F23288" s="105"/>
      <c r="I23288" s="105"/>
    </row>
    <row r="23289">
      <c r="C23289" s="225" t="str">
        <f>IFERROR(__xludf.DUMMYFUNCTION("""COMPUTED_VALUE"""),"")</f>
        <v/>
      </c>
      <c r="D23289" s="105"/>
      <c r="E23289" s="105"/>
      <c r="F23289" s="105"/>
      <c r="I23289" s="105"/>
    </row>
    <row r="23290">
      <c r="C23290" s="225" t="str">
        <f>IFERROR(__xludf.DUMMYFUNCTION("""COMPUTED_VALUE"""),"")</f>
        <v/>
      </c>
      <c r="D23290" s="105"/>
      <c r="E23290" s="105"/>
      <c r="F23290" s="105"/>
      <c r="I23290" s="105"/>
    </row>
    <row r="23291">
      <c r="C23291" s="225" t="str">
        <f>IFERROR(__xludf.DUMMYFUNCTION("""COMPUTED_VALUE"""),"")</f>
        <v/>
      </c>
      <c r="D23291" s="105"/>
      <c r="E23291" s="105"/>
      <c r="F23291" s="105"/>
      <c r="I23291" s="105"/>
    </row>
    <row r="23292">
      <c r="C23292" s="225" t="str">
        <f>IFERROR(__xludf.DUMMYFUNCTION("""COMPUTED_VALUE"""),"")</f>
        <v/>
      </c>
      <c r="D23292" s="105"/>
      <c r="E23292" s="105"/>
      <c r="F23292" s="105"/>
      <c r="I23292" s="105"/>
    </row>
    <row r="23293">
      <c r="C23293" s="225" t="str">
        <f>IFERROR(__xludf.DUMMYFUNCTION("""COMPUTED_VALUE"""),"")</f>
        <v/>
      </c>
      <c r="D23293" s="105"/>
      <c r="E23293" s="105"/>
      <c r="F23293" s="105"/>
      <c r="I23293" s="105"/>
    </row>
    <row r="23294">
      <c r="C23294" s="225" t="str">
        <f>IFERROR(__xludf.DUMMYFUNCTION("""COMPUTED_VALUE"""),"")</f>
        <v/>
      </c>
      <c r="D23294" s="105"/>
      <c r="E23294" s="105"/>
      <c r="F23294" s="105"/>
      <c r="I23294" s="105"/>
    </row>
    <row r="23295">
      <c r="C23295" s="225" t="str">
        <f>IFERROR(__xludf.DUMMYFUNCTION("""COMPUTED_VALUE"""),"")</f>
        <v/>
      </c>
      <c r="D23295" s="105"/>
      <c r="E23295" s="105"/>
      <c r="F23295" s="105"/>
      <c r="I23295" s="105"/>
    </row>
    <row r="23296">
      <c r="C23296" s="225" t="str">
        <f>IFERROR(__xludf.DUMMYFUNCTION("""COMPUTED_VALUE"""),"")</f>
        <v/>
      </c>
      <c r="D23296" s="105"/>
      <c r="E23296" s="105"/>
      <c r="F23296" s="105"/>
      <c r="I23296" s="105"/>
    </row>
    <row r="23297">
      <c r="C23297" s="225" t="str">
        <f>IFERROR(__xludf.DUMMYFUNCTION("""COMPUTED_VALUE"""),"")</f>
        <v/>
      </c>
      <c r="D23297" s="105"/>
      <c r="E23297" s="105"/>
      <c r="F23297" s="105"/>
      <c r="I23297" s="105"/>
    </row>
    <row r="23298">
      <c r="C23298" s="225" t="str">
        <f>IFERROR(__xludf.DUMMYFUNCTION("""COMPUTED_VALUE"""),"")</f>
        <v/>
      </c>
      <c r="D23298" s="105"/>
      <c r="E23298" s="105"/>
      <c r="F23298" s="105"/>
      <c r="I23298" s="105"/>
    </row>
    <row r="23299">
      <c r="C23299" s="225" t="str">
        <f>IFERROR(__xludf.DUMMYFUNCTION("""COMPUTED_VALUE"""),"")</f>
        <v/>
      </c>
      <c r="D23299" s="105"/>
      <c r="E23299" s="105"/>
      <c r="F23299" s="105"/>
      <c r="I23299" s="105"/>
    </row>
    <row r="23300">
      <c r="C23300" s="225" t="str">
        <f>IFERROR(__xludf.DUMMYFUNCTION("""COMPUTED_VALUE"""),"")</f>
        <v/>
      </c>
      <c r="D23300" s="105"/>
      <c r="E23300" s="105"/>
      <c r="F23300" s="105"/>
      <c r="I23300" s="105"/>
    </row>
    <row r="23301">
      <c r="C23301" s="225" t="str">
        <f>IFERROR(__xludf.DUMMYFUNCTION("""COMPUTED_VALUE"""),"")</f>
        <v/>
      </c>
      <c r="D23301" s="105"/>
      <c r="E23301" s="105"/>
      <c r="F23301" s="105"/>
      <c r="I23301" s="105"/>
    </row>
    <row r="23302">
      <c r="C23302" s="225" t="str">
        <f>IFERROR(__xludf.DUMMYFUNCTION("""COMPUTED_VALUE"""),"")</f>
        <v/>
      </c>
      <c r="D23302" s="105"/>
      <c r="E23302" s="105"/>
      <c r="F23302" s="105"/>
      <c r="I23302" s="105"/>
    </row>
    <row r="23303">
      <c r="C23303" s="225" t="str">
        <f>IFERROR(__xludf.DUMMYFUNCTION("""COMPUTED_VALUE"""),"")</f>
        <v/>
      </c>
      <c r="D23303" s="105"/>
      <c r="E23303" s="105"/>
      <c r="F23303" s="105"/>
      <c r="I23303" s="105"/>
    </row>
    <row r="23304">
      <c r="C23304" s="225" t="str">
        <f>IFERROR(__xludf.DUMMYFUNCTION("""COMPUTED_VALUE"""),"")</f>
        <v/>
      </c>
      <c r="D23304" s="105"/>
      <c r="E23304" s="105"/>
      <c r="F23304" s="105"/>
      <c r="I23304" s="105"/>
    </row>
    <row r="23305">
      <c r="C23305" s="225" t="str">
        <f>IFERROR(__xludf.DUMMYFUNCTION("""COMPUTED_VALUE"""),"")</f>
        <v/>
      </c>
      <c r="D23305" s="105"/>
      <c r="E23305" s="105"/>
      <c r="F23305" s="105"/>
      <c r="I23305" s="105"/>
    </row>
    <row r="23306">
      <c r="C23306" s="225" t="str">
        <f>IFERROR(__xludf.DUMMYFUNCTION("""COMPUTED_VALUE"""),"")</f>
        <v/>
      </c>
      <c r="D23306" s="105"/>
      <c r="E23306" s="105"/>
      <c r="F23306" s="105"/>
      <c r="I23306" s="105"/>
    </row>
    <row r="23307">
      <c r="C23307" s="225" t="str">
        <f>IFERROR(__xludf.DUMMYFUNCTION("""COMPUTED_VALUE"""),"")</f>
        <v/>
      </c>
      <c r="D23307" s="105"/>
      <c r="E23307" s="105"/>
      <c r="F23307" s="105"/>
      <c r="I23307" s="105"/>
    </row>
    <row r="23308">
      <c r="C23308" s="225" t="str">
        <f>IFERROR(__xludf.DUMMYFUNCTION("""COMPUTED_VALUE"""),"")</f>
        <v/>
      </c>
      <c r="D23308" s="105"/>
      <c r="E23308" s="105"/>
      <c r="F23308" s="105"/>
      <c r="I23308" s="105"/>
    </row>
    <row r="23309">
      <c r="C23309" s="225" t="str">
        <f>IFERROR(__xludf.DUMMYFUNCTION("""COMPUTED_VALUE"""),"")</f>
        <v/>
      </c>
      <c r="D23309" s="105"/>
      <c r="E23309" s="105"/>
      <c r="F23309" s="105"/>
      <c r="I23309" s="105"/>
    </row>
    <row r="23310">
      <c r="C23310" s="225" t="str">
        <f>IFERROR(__xludf.DUMMYFUNCTION("""COMPUTED_VALUE"""),"")</f>
        <v/>
      </c>
      <c r="D23310" s="105"/>
      <c r="E23310" s="105"/>
      <c r="F23310" s="105"/>
      <c r="I23310" s="105"/>
    </row>
    <row r="23311">
      <c r="C23311" s="225" t="str">
        <f>IFERROR(__xludf.DUMMYFUNCTION("""COMPUTED_VALUE"""),"")</f>
        <v/>
      </c>
      <c r="D23311" s="105"/>
      <c r="E23311" s="105"/>
      <c r="F23311" s="105"/>
      <c r="I23311" s="105"/>
    </row>
    <row r="23312">
      <c r="C23312" s="225" t="str">
        <f>IFERROR(__xludf.DUMMYFUNCTION("""COMPUTED_VALUE"""),"")</f>
        <v/>
      </c>
      <c r="D23312" s="105"/>
      <c r="E23312" s="105"/>
      <c r="F23312" s="105"/>
      <c r="I23312" s="105"/>
    </row>
    <row r="23313">
      <c r="C23313" s="225" t="str">
        <f>IFERROR(__xludf.DUMMYFUNCTION("""COMPUTED_VALUE"""),"")</f>
        <v/>
      </c>
      <c r="D23313" s="105"/>
      <c r="E23313" s="105"/>
      <c r="F23313" s="105"/>
      <c r="I23313" s="105"/>
    </row>
    <row r="23314">
      <c r="C23314" s="225" t="str">
        <f>IFERROR(__xludf.DUMMYFUNCTION("""COMPUTED_VALUE"""),"")</f>
        <v/>
      </c>
      <c r="D23314" s="105"/>
      <c r="E23314" s="105"/>
      <c r="F23314" s="105"/>
      <c r="I23314" s="105"/>
    </row>
    <row r="23315">
      <c r="C23315" s="225" t="str">
        <f>IFERROR(__xludf.DUMMYFUNCTION("""COMPUTED_VALUE"""),"")</f>
        <v/>
      </c>
      <c r="D23315" s="105"/>
      <c r="E23315" s="105"/>
      <c r="F23315" s="105"/>
      <c r="I23315" s="105"/>
    </row>
    <row r="23316">
      <c r="C23316" s="225" t="str">
        <f>IFERROR(__xludf.DUMMYFUNCTION("""COMPUTED_VALUE"""),"")</f>
        <v/>
      </c>
      <c r="D23316" s="105"/>
      <c r="E23316" s="105"/>
      <c r="F23316" s="105"/>
      <c r="I23316" s="105"/>
    </row>
    <row r="23317">
      <c r="C23317" s="225" t="str">
        <f>IFERROR(__xludf.DUMMYFUNCTION("""COMPUTED_VALUE"""),"")</f>
        <v/>
      </c>
      <c r="D23317" s="105"/>
      <c r="E23317" s="105"/>
      <c r="F23317" s="105"/>
      <c r="I23317" s="105"/>
    </row>
    <row r="23318">
      <c r="C23318" s="225" t="str">
        <f>IFERROR(__xludf.DUMMYFUNCTION("""COMPUTED_VALUE"""),"")</f>
        <v/>
      </c>
      <c r="D23318" s="105"/>
      <c r="E23318" s="105"/>
      <c r="F23318" s="105"/>
      <c r="I23318" s="105"/>
    </row>
    <row r="23319">
      <c r="C23319" s="225" t="str">
        <f>IFERROR(__xludf.DUMMYFUNCTION("""COMPUTED_VALUE"""),"")</f>
        <v/>
      </c>
      <c r="D23319" s="105"/>
      <c r="E23319" s="105"/>
      <c r="F23319" s="105"/>
      <c r="I23319" s="105"/>
    </row>
    <row r="23320">
      <c r="C23320" s="225" t="str">
        <f>IFERROR(__xludf.DUMMYFUNCTION("""COMPUTED_VALUE"""),"")</f>
        <v/>
      </c>
      <c r="D23320" s="105"/>
      <c r="E23320" s="105"/>
      <c r="F23320" s="105"/>
      <c r="I23320" s="105"/>
    </row>
    <row r="23321">
      <c r="C23321" s="225" t="str">
        <f>IFERROR(__xludf.DUMMYFUNCTION("""COMPUTED_VALUE"""),"")</f>
        <v/>
      </c>
      <c r="D23321" s="105"/>
      <c r="E23321" s="105"/>
      <c r="F23321" s="105"/>
      <c r="I23321" s="105"/>
    </row>
    <row r="23322">
      <c r="C23322" s="225" t="str">
        <f>IFERROR(__xludf.DUMMYFUNCTION("""COMPUTED_VALUE"""),"")</f>
        <v/>
      </c>
      <c r="D23322" s="105"/>
      <c r="E23322" s="105"/>
      <c r="F23322" s="105"/>
      <c r="I23322" s="105"/>
    </row>
    <row r="23323">
      <c r="C23323" s="225" t="str">
        <f>IFERROR(__xludf.DUMMYFUNCTION("""COMPUTED_VALUE"""),"")</f>
        <v/>
      </c>
      <c r="D23323" s="105"/>
      <c r="E23323" s="105"/>
      <c r="F23323" s="105"/>
      <c r="I23323" s="105"/>
    </row>
    <row r="23324">
      <c r="C23324" s="225" t="str">
        <f>IFERROR(__xludf.DUMMYFUNCTION("""COMPUTED_VALUE"""),"")</f>
        <v/>
      </c>
      <c r="D23324" s="105"/>
      <c r="E23324" s="105"/>
      <c r="F23324" s="105"/>
      <c r="I23324" s="105"/>
    </row>
    <row r="23325">
      <c r="C23325" s="225" t="str">
        <f>IFERROR(__xludf.DUMMYFUNCTION("""COMPUTED_VALUE"""),"")</f>
        <v/>
      </c>
      <c r="D23325" s="105"/>
      <c r="E23325" s="105"/>
      <c r="F23325" s="105"/>
      <c r="I23325" s="105"/>
    </row>
    <row r="23326">
      <c r="C23326" s="225" t="str">
        <f>IFERROR(__xludf.DUMMYFUNCTION("""COMPUTED_VALUE"""),"")</f>
        <v/>
      </c>
      <c r="D23326" s="105"/>
      <c r="E23326" s="105"/>
      <c r="F23326" s="105"/>
      <c r="I23326" s="105"/>
    </row>
    <row r="23327">
      <c r="C23327" s="225" t="str">
        <f>IFERROR(__xludf.DUMMYFUNCTION("""COMPUTED_VALUE"""),"")</f>
        <v/>
      </c>
      <c r="D23327" s="105"/>
      <c r="E23327" s="105"/>
      <c r="F23327" s="105"/>
      <c r="I23327" s="105"/>
    </row>
    <row r="23328">
      <c r="C23328" s="225" t="str">
        <f>IFERROR(__xludf.DUMMYFUNCTION("""COMPUTED_VALUE"""),"")</f>
        <v/>
      </c>
      <c r="D23328" s="105"/>
      <c r="E23328" s="105"/>
      <c r="F23328" s="105"/>
      <c r="I23328" s="105"/>
    </row>
    <row r="23329">
      <c r="C23329" s="225" t="str">
        <f>IFERROR(__xludf.DUMMYFUNCTION("""COMPUTED_VALUE"""),"")</f>
        <v/>
      </c>
      <c r="D23329" s="105"/>
      <c r="E23329" s="105"/>
      <c r="F23329" s="105"/>
      <c r="I23329" s="105"/>
    </row>
    <row r="23330">
      <c r="C23330" s="225" t="str">
        <f>IFERROR(__xludf.DUMMYFUNCTION("""COMPUTED_VALUE"""),"")</f>
        <v/>
      </c>
      <c r="D23330" s="105"/>
      <c r="E23330" s="105"/>
      <c r="F23330" s="105"/>
      <c r="I23330" s="105"/>
    </row>
    <row r="23331">
      <c r="C23331" s="225" t="str">
        <f>IFERROR(__xludf.DUMMYFUNCTION("""COMPUTED_VALUE"""),"")</f>
        <v/>
      </c>
      <c r="D23331" s="105"/>
      <c r="E23331" s="105"/>
      <c r="F23331" s="105"/>
      <c r="I23331" s="105"/>
    </row>
    <row r="23332">
      <c r="C23332" s="225" t="str">
        <f>IFERROR(__xludf.DUMMYFUNCTION("""COMPUTED_VALUE"""),"")</f>
        <v/>
      </c>
      <c r="D23332" s="105"/>
      <c r="E23332" s="105"/>
      <c r="F23332" s="105"/>
      <c r="I23332" s="105"/>
    </row>
    <row r="23333">
      <c r="C23333" s="225" t="str">
        <f>IFERROR(__xludf.DUMMYFUNCTION("""COMPUTED_VALUE"""),"")</f>
        <v/>
      </c>
      <c r="D23333" s="105"/>
      <c r="E23333" s="105"/>
      <c r="F23333" s="105"/>
      <c r="I23333" s="105"/>
    </row>
    <row r="23334">
      <c r="C23334" s="225" t="str">
        <f>IFERROR(__xludf.DUMMYFUNCTION("""COMPUTED_VALUE"""),"")</f>
        <v/>
      </c>
      <c r="D23334" s="105"/>
      <c r="E23334" s="105"/>
      <c r="F23334" s="105"/>
      <c r="I23334" s="105"/>
    </row>
    <row r="23335">
      <c r="C23335" s="225" t="str">
        <f>IFERROR(__xludf.DUMMYFUNCTION("""COMPUTED_VALUE"""),"")</f>
        <v/>
      </c>
      <c r="D23335" s="105"/>
      <c r="E23335" s="105"/>
      <c r="F23335" s="105"/>
      <c r="I23335" s="105"/>
    </row>
    <row r="23336">
      <c r="C23336" s="225" t="str">
        <f>IFERROR(__xludf.DUMMYFUNCTION("""COMPUTED_VALUE"""),"")</f>
        <v/>
      </c>
      <c r="D23336" s="105"/>
      <c r="E23336" s="105"/>
      <c r="F23336" s="105"/>
      <c r="I23336" s="105"/>
    </row>
    <row r="23337">
      <c r="C23337" s="225" t="str">
        <f>IFERROR(__xludf.DUMMYFUNCTION("""COMPUTED_VALUE"""),"")</f>
        <v/>
      </c>
      <c r="D23337" s="105"/>
      <c r="E23337" s="105"/>
      <c r="F23337" s="105"/>
      <c r="I23337" s="105"/>
    </row>
    <row r="23338">
      <c r="C23338" s="225" t="str">
        <f>IFERROR(__xludf.DUMMYFUNCTION("""COMPUTED_VALUE"""),"")</f>
        <v/>
      </c>
      <c r="D23338" s="105"/>
      <c r="E23338" s="105"/>
      <c r="F23338" s="105"/>
      <c r="I23338" s="105"/>
    </row>
    <row r="23339">
      <c r="C23339" s="225" t="str">
        <f>IFERROR(__xludf.DUMMYFUNCTION("""COMPUTED_VALUE"""),"")</f>
        <v/>
      </c>
      <c r="D23339" s="105"/>
      <c r="E23339" s="105"/>
      <c r="F23339" s="105"/>
      <c r="I23339" s="105"/>
    </row>
    <row r="23340">
      <c r="C23340" s="225" t="str">
        <f>IFERROR(__xludf.DUMMYFUNCTION("""COMPUTED_VALUE"""),"")</f>
        <v/>
      </c>
      <c r="D23340" s="105"/>
      <c r="E23340" s="105"/>
      <c r="F23340" s="105"/>
      <c r="I23340" s="105"/>
    </row>
    <row r="23341">
      <c r="C23341" s="225" t="str">
        <f>IFERROR(__xludf.DUMMYFUNCTION("""COMPUTED_VALUE"""),"")</f>
        <v/>
      </c>
      <c r="D23341" s="105"/>
      <c r="E23341" s="105"/>
      <c r="F23341" s="105"/>
      <c r="I23341" s="105"/>
    </row>
    <row r="23342">
      <c r="C23342" s="225" t="str">
        <f>IFERROR(__xludf.DUMMYFUNCTION("""COMPUTED_VALUE"""),"")</f>
        <v/>
      </c>
      <c r="D23342" s="105"/>
      <c r="E23342" s="105"/>
      <c r="F23342" s="105"/>
      <c r="I23342" s="105"/>
    </row>
    <row r="23343">
      <c r="C23343" s="225" t="str">
        <f>IFERROR(__xludf.DUMMYFUNCTION("""COMPUTED_VALUE"""),"")</f>
        <v/>
      </c>
      <c r="D23343" s="105"/>
      <c r="E23343" s="105"/>
      <c r="F23343" s="105"/>
      <c r="I23343" s="105"/>
    </row>
    <row r="23344">
      <c r="C23344" s="225" t="str">
        <f>IFERROR(__xludf.DUMMYFUNCTION("""COMPUTED_VALUE"""),"")</f>
        <v/>
      </c>
      <c r="D23344" s="105"/>
      <c r="E23344" s="105"/>
      <c r="F23344" s="105"/>
      <c r="I23344" s="105"/>
    </row>
    <row r="23345">
      <c r="C23345" s="225" t="str">
        <f>IFERROR(__xludf.DUMMYFUNCTION("""COMPUTED_VALUE"""),"")</f>
        <v/>
      </c>
      <c r="D23345" s="105"/>
      <c r="E23345" s="105"/>
      <c r="F23345" s="105"/>
      <c r="I23345" s="105"/>
    </row>
    <row r="23346">
      <c r="C23346" s="225" t="str">
        <f>IFERROR(__xludf.DUMMYFUNCTION("""COMPUTED_VALUE"""),"")</f>
        <v/>
      </c>
      <c r="D23346" s="105"/>
      <c r="E23346" s="105"/>
      <c r="F23346" s="105"/>
      <c r="I23346" s="105"/>
    </row>
    <row r="23347">
      <c r="C23347" s="225" t="str">
        <f>IFERROR(__xludf.DUMMYFUNCTION("""COMPUTED_VALUE"""),"")</f>
        <v/>
      </c>
      <c r="D23347" s="105"/>
      <c r="E23347" s="105"/>
      <c r="F23347" s="105"/>
      <c r="I23347" s="105"/>
    </row>
    <row r="23348">
      <c r="C23348" s="225" t="str">
        <f>IFERROR(__xludf.DUMMYFUNCTION("""COMPUTED_VALUE"""),"")</f>
        <v/>
      </c>
      <c r="D23348" s="105"/>
      <c r="E23348" s="105"/>
      <c r="F23348" s="105"/>
      <c r="I23348" s="105"/>
    </row>
    <row r="23349">
      <c r="C23349" s="225" t="str">
        <f>IFERROR(__xludf.DUMMYFUNCTION("""COMPUTED_VALUE"""),"")</f>
        <v/>
      </c>
      <c r="D23349" s="105"/>
      <c r="E23349" s="105"/>
      <c r="F23349" s="105"/>
      <c r="I23349" s="105"/>
    </row>
    <row r="23350">
      <c r="C23350" s="225" t="str">
        <f>IFERROR(__xludf.DUMMYFUNCTION("""COMPUTED_VALUE"""),"")</f>
        <v/>
      </c>
      <c r="D23350" s="105"/>
      <c r="E23350" s="105"/>
      <c r="F23350" s="105"/>
      <c r="I23350" s="105"/>
    </row>
    <row r="23351">
      <c r="C23351" s="225" t="str">
        <f>IFERROR(__xludf.DUMMYFUNCTION("""COMPUTED_VALUE"""),"")</f>
        <v/>
      </c>
      <c r="D23351" s="105"/>
      <c r="E23351" s="105"/>
      <c r="F23351" s="105"/>
      <c r="I23351" s="105"/>
    </row>
    <row r="23352">
      <c r="C23352" s="225" t="str">
        <f>IFERROR(__xludf.DUMMYFUNCTION("""COMPUTED_VALUE"""),"")</f>
        <v/>
      </c>
      <c r="D23352" s="105"/>
      <c r="E23352" s="105"/>
      <c r="F23352" s="105"/>
      <c r="I23352" s="105"/>
    </row>
    <row r="23353">
      <c r="C23353" s="225" t="str">
        <f>IFERROR(__xludf.DUMMYFUNCTION("""COMPUTED_VALUE"""),"")</f>
        <v/>
      </c>
      <c r="D23353" s="105"/>
      <c r="E23353" s="105"/>
      <c r="F23353" s="105"/>
      <c r="I23353" s="105"/>
    </row>
    <row r="23354">
      <c r="C23354" s="225" t="str">
        <f>IFERROR(__xludf.DUMMYFUNCTION("""COMPUTED_VALUE"""),"")</f>
        <v/>
      </c>
      <c r="D23354" s="105"/>
      <c r="E23354" s="105"/>
      <c r="F23354" s="105"/>
      <c r="I23354" s="105"/>
    </row>
    <row r="23355">
      <c r="C23355" s="225" t="str">
        <f>IFERROR(__xludf.DUMMYFUNCTION("""COMPUTED_VALUE"""),"")</f>
        <v/>
      </c>
      <c r="D23355" s="105"/>
      <c r="E23355" s="105"/>
      <c r="F23355" s="105"/>
      <c r="I23355" s="105"/>
    </row>
    <row r="23356">
      <c r="C23356" s="225" t="str">
        <f>IFERROR(__xludf.DUMMYFUNCTION("""COMPUTED_VALUE"""),"")</f>
        <v/>
      </c>
      <c r="D23356" s="105"/>
      <c r="E23356" s="105"/>
      <c r="F23356" s="105"/>
      <c r="I23356" s="105"/>
    </row>
    <row r="23357">
      <c r="C23357" s="225" t="str">
        <f>IFERROR(__xludf.DUMMYFUNCTION("""COMPUTED_VALUE"""),"")</f>
        <v/>
      </c>
      <c r="D23357" s="105"/>
      <c r="E23357" s="105"/>
      <c r="F23357" s="105"/>
      <c r="I23357" s="105"/>
    </row>
    <row r="23358">
      <c r="C23358" s="225" t="str">
        <f>IFERROR(__xludf.DUMMYFUNCTION("""COMPUTED_VALUE"""),"")</f>
        <v/>
      </c>
      <c r="D23358" s="105"/>
      <c r="E23358" s="105"/>
      <c r="F23358" s="105"/>
      <c r="I23358" s="105"/>
    </row>
    <row r="23359">
      <c r="C23359" s="225" t="str">
        <f>IFERROR(__xludf.DUMMYFUNCTION("""COMPUTED_VALUE"""),"")</f>
        <v/>
      </c>
      <c r="D23359" s="105"/>
      <c r="E23359" s="105"/>
      <c r="F23359" s="105"/>
      <c r="I23359" s="105"/>
    </row>
    <row r="23360">
      <c r="C23360" s="225" t="str">
        <f>IFERROR(__xludf.DUMMYFUNCTION("""COMPUTED_VALUE"""),"")</f>
        <v/>
      </c>
      <c r="D23360" s="105"/>
      <c r="E23360" s="105"/>
      <c r="F23360" s="105"/>
      <c r="I23360" s="105"/>
    </row>
    <row r="23361">
      <c r="C23361" s="225" t="str">
        <f>IFERROR(__xludf.DUMMYFUNCTION("""COMPUTED_VALUE"""),"")</f>
        <v/>
      </c>
      <c r="D23361" s="105"/>
      <c r="E23361" s="105"/>
      <c r="F23361" s="105"/>
      <c r="I23361" s="105"/>
    </row>
    <row r="23362">
      <c r="C23362" s="225" t="str">
        <f>IFERROR(__xludf.DUMMYFUNCTION("""COMPUTED_VALUE"""),"")</f>
        <v/>
      </c>
      <c r="D23362" s="105"/>
      <c r="E23362" s="105"/>
      <c r="F23362" s="105"/>
      <c r="I23362" s="105"/>
    </row>
    <row r="23363">
      <c r="C23363" s="225" t="str">
        <f>IFERROR(__xludf.DUMMYFUNCTION("""COMPUTED_VALUE"""),"")</f>
        <v/>
      </c>
      <c r="D23363" s="105"/>
      <c r="E23363" s="105"/>
      <c r="F23363" s="105"/>
      <c r="I23363" s="105"/>
    </row>
    <row r="23364">
      <c r="C23364" s="225" t="str">
        <f>IFERROR(__xludf.DUMMYFUNCTION("""COMPUTED_VALUE"""),"")</f>
        <v/>
      </c>
      <c r="D23364" s="105"/>
      <c r="E23364" s="105"/>
      <c r="F23364" s="105"/>
      <c r="I23364" s="105"/>
    </row>
    <row r="23365">
      <c r="C23365" s="225" t="str">
        <f>IFERROR(__xludf.DUMMYFUNCTION("""COMPUTED_VALUE"""),"")</f>
        <v/>
      </c>
      <c r="D23365" s="105"/>
      <c r="E23365" s="105"/>
      <c r="F23365" s="105"/>
      <c r="I23365" s="105"/>
    </row>
    <row r="23366">
      <c r="C23366" s="225" t="str">
        <f>IFERROR(__xludf.DUMMYFUNCTION("""COMPUTED_VALUE"""),"")</f>
        <v/>
      </c>
      <c r="D23366" s="105"/>
      <c r="E23366" s="105"/>
      <c r="F23366" s="105"/>
      <c r="I23366" s="105"/>
    </row>
    <row r="23367">
      <c r="C23367" s="225" t="str">
        <f>IFERROR(__xludf.DUMMYFUNCTION("""COMPUTED_VALUE"""),"")</f>
        <v/>
      </c>
      <c r="D23367" s="105"/>
      <c r="E23367" s="105"/>
      <c r="F23367" s="105"/>
      <c r="I23367" s="105"/>
    </row>
    <row r="23368">
      <c r="C23368" s="225" t="str">
        <f>IFERROR(__xludf.DUMMYFUNCTION("""COMPUTED_VALUE"""),"")</f>
        <v/>
      </c>
      <c r="D23368" s="105"/>
      <c r="E23368" s="105"/>
      <c r="F23368" s="105"/>
      <c r="I23368" s="105"/>
    </row>
    <row r="23369">
      <c r="C23369" s="225" t="str">
        <f>IFERROR(__xludf.DUMMYFUNCTION("""COMPUTED_VALUE"""),"")</f>
        <v/>
      </c>
      <c r="D23369" s="105"/>
      <c r="E23369" s="105"/>
      <c r="F23369" s="105"/>
      <c r="I23369" s="105"/>
    </row>
    <row r="23370">
      <c r="C23370" s="225" t="str">
        <f>IFERROR(__xludf.DUMMYFUNCTION("""COMPUTED_VALUE"""),"")</f>
        <v/>
      </c>
      <c r="D23370" s="105"/>
      <c r="E23370" s="105"/>
      <c r="F23370" s="105"/>
      <c r="I23370" s="105"/>
    </row>
    <row r="23371">
      <c r="C23371" s="225" t="str">
        <f>IFERROR(__xludf.DUMMYFUNCTION("""COMPUTED_VALUE"""),"")</f>
        <v/>
      </c>
      <c r="D23371" s="105"/>
      <c r="E23371" s="105"/>
      <c r="F23371" s="105"/>
      <c r="I23371" s="105"/>
    </row>
    <row r="23372">
      <c r="C23372" s="225" t="str">
        <f>IFERROR(__xludf.DUMMYFUNCTION("""COMPUTED_VALUE"""),"")</f>
        <v/>
      </c>
      <c r="D23372" s="105"/>
      <c r="E23372" s="105"/>
      <c r="F23372" s="105"/>
      <c r="I23372" s="105"/>
    </row>
    <row r="23373">
      <c r="C23373" s="225" t="str">
        <f>IFERROR(__xludf.DUMMYFUNCTION("""COMPUTED_VALUE"""),"")</f>
        <v/>
      </c>
      <c r="D23373" s="105"/>
      <c r="E23373" s="105"/>
      <c r="F23373" s="105"/>
      <c r="I23373" s="105"/>
    </row>
    <row r="23374">
      <c r="C23374" s="225" t="str">
        <f>IFERROR(__xludf.DUMMYFUNCTION("""COMPUTED_VALUE"""),"")</f>
        <v/>
      </c>
      <c r="D23374" s="105"/>
      <c r="E23374" s="105"/>
      <c r="F23374" s="105"/>
      <c r="I23374" s="105"/>
    </row>
    <row r="23375">
      <c r="C23375" s="225" t="str">
        <f>IFERROR(__xludf.DUMMYFUNCTION("""COMPUTED_VALUE"""),"")</f>
        <v/>
      </c>
      <c r="D23375" s="105"/>
      <c r="E23375" s="105"/>
      <c r="F23375" s="105"/>
      <c r="I23375" s="105"/>
    </row>
    <row r="23376">
      <c r="C23376" s="225" t="str">
        <f>IFERROR(__xludf.DUMMYFUNCTION("""COMPUTED_VALUE"""),"")</f>
        <v/>
      </c>
      <c r="D23376" s="105"/>
      <c r="E23376" s="105"/>
      <c r="F23376" s="105"/>
      <c r="I23376" s="105"/>
    </row>
    <row r="23377">
      <c r="C23377" s="225" t="str">
        <f>IFERROR(__xludf.DUMMYFUNCTION("""COMPUTED_VALUE"""),"")</f>
        <v/>
      </c>
      <c r="D23377" s="105"/>
      <c r="E23377" s="105"/>
      <c r="F23377" s="105"/>
      <c r="I23377" s="105"/>
    </row>
    <row r="23378">
      <c r="C23378" s="225" t="str">
        <f>IFERROR(__xludf.DUMMYFUNCTION("""COMPUTED_VALUE"""),"")</f>
        <v/>
      </c>
      <c r="D23378" s="105"/>
      <c r="E23378" s="105"/>
      <c r="F23378" s="105"/>
      <c r="I23378" s="105"/>
    </row>
    <row r="23379">
      <c r="C23379" s="225" t="str">
        <f>IFERROR(__xludf.DUMMYFUNCTION("""COMPUTED_VALUE"""),"")</f>
        <v/>
      </c>
      <c r="D23379" s="105"/>
      <c r="E23379" s="105"/>
      <c r="F23379" s="105"/>
      <c r="I23379" s="105"/>
    </row>
    <row r="23380">
      <c r="C23380" s="225" t="str">
        <f>IFERROR(__xludf.DUMMYFUNCTION("""COMPUTED_VALUE"""),"")</f>
        <v/>
      </c>
      <c r="D23380" s="105"/>
      <c r="E23380" s="105"/>
      <c r="F23380" s="105"/>
      <c r="I23380" s="105"/>
    </row>
    <row r="23381">
      <c r="C23381" s="225" t="str">
        <f>IFERROR(__xludf.DUMMYFUNCTION("""COMPUTED_VALUE"""),"")</f>
        <v/>
      </c>
      <c r="D23381" s="105"/>
      <c r="E23381" s="105"/>
      <c r="F23381" s="105"/>
      <c r="I23381" s="105"/>
    </row>
    <row r="23382">
      <c r="C23382" s="225" t="str">
        <f>IFERROR(__xludf.DUMMYFUNCTION("""COMPUTED_VALUE"""),"")</f>
        <v/>
      </c>
      <c r="D23382" s="105"/>
      <c r="E23382" s="105"/>
      <c r="F23382" s="105"/>
      <c r="I23382" s="105"/>
    </row>
    <row r="23383">
      <c r="C23383" s="225" t="str">
        <f>IFERROR(__xludf.DUMMYFUNCTION("""COMPUTED_VALUE"""),"")</f>
        <v/>
      </c>
      <c r="D23383" s="105"/>
      <c r="E23383" s="105"/>
      <c r="F23383" s="105"/>
      <c r="I23383" s="105"/>
    </row>
    <row r="23384">
      <c r="C23384" s="225" t="str">
        <f>IFERROR(__xludf.DUMMYFUNCTION("""COMPUTED_VALUE"""),"")</f>
        <v/>
      </c>
      <c r="D23384" s="105"/>
      <c r="E23384" s="105"/>
      <c r="F23384" s="105"/>
      <c r="I23384" s="105"/>
    </row>
    <row r="23385">
      <c r="C23385" s="225" t="str">
        <f>IFERROR(__xludf.DUMMYFUNCTION("""COMPUTED_VALUE"""),"")</f>
        <v/>
      </c>
      <c r="D23385" s="105"/>
      <c r="E23385" s="105"/>
      <c r="F23385" s="105"/>
      <c r="I23385" s="105"/>
    </row>
    <row r="23386">
      <c r="C23386" s="225" t="str">
        <f>IFERROR(__xludf.DUMMYFUNCTION("""COMPUTED_VALUE"""),"")</f>
        <v/>
      </c>
      <c r="D23386" s="105"/>
      <c r="E23386" s="105"/>
      <c r="F23386" s="105"/>
      <c r="I23386" s="105"/>
    </row>
    <row r="23387">
      <c r="C23387" s="225" t="str">
        <f>IFERROR(__xludf.DUMMYFUNCTION("""COMPUTED_VALUE"""),"")</f>
        <v/>
      </c>
      <c r="D23387" s="105"/>
      <c r="E23387" s="105"/>
      <c r="F23387" s="105"/>
      <c r="I23387" s="105"/>
    </row>
    <row r="23388">
      <c r="C23388" s="225" t="str">
        <f>IFERROR(__xludf.DUMMYFUNCTION("""COMPUTED_VALUE"""),"")</f>
        <v/>
      </c>
      <c r="D23388" s="105"/>
      <c r="E23388" s="105"/>
      <c r="F23388" s="105"/>
      <c r="I23388" s="105"/>
    </row>
    <row r="23389">
      <c r="C23389" s="225" t="str">
        <f>IFERROR(__xludf.DUMMYFUNCTION("""COMPUTED_VALUE"""),"")</f>
        <v/>
      </c>
      <c r="D23389" s="105"/>
      <c r="E23389" s="105"/>
      <c r="F23389" s="105"/>
      <c r="I23389" s="105"/>
    </row>
    <row r="23390">
      <c r="C23390" s="225" t="str">
        <f>IFERROR(__xludf.DUMMYFUNCTION("""COMPUTED_VALUE"""),"")</f>
        <v/>
      </c>
      <c r="D23390" s="105"/>
      <c r="E23390" s="105"/>
      <c r="F23390" s="105"/>
      <c r="I23390" s="105"/>
    </row>
    <row r="23391">
      <c r="C23391" s="225" t="str">
        <f>IFERROR(__xludf.DUMMYFUNCTION("""COMPUTED_VALUE"""),"")</f>
        <v/>
      </c>
      <c r="D23391" s="105"/>
      <c r="E23391" s="105"/>
      <c r="F23391" s="105"/>
      <c r="I23391" s="105"/>
    </row>
    <row r="23392">
      <c r="C23392" s="225" t="str">
        <f>IFERROR(__xludf.DUMMYFUNCTION("""COMPUTED_VALUE"""),"")</f>
        <v/>
      </c>
      <c r="D23392" s="105"/>
      <c r="E23392" s="105"/>
      <c r="F23392" s="105"/>
      <c r="I23392" s="105"/>
    </row>
    <row r="23393">
      <c r="C23393" s="225" t="str">
        <f>IFERROR(__xludf.DUMMYFUNCTION("""COMPUTED_VALUE"""),"")</f>
        <v/>
      </c>
      <c r="D23393" s="105"/>
      <c r="E23393" s="105"/>
      <c r="F23393" s="105"/>
      <c r="I23393" s="105"/>
    </row>
    <row r="23394">
      <c r="C23394" s="225" t="str">
        <f>IFERROR(__xludf.DUMMYFUNCTION("""COMPUTED_VALUE"""),"")</f>
        <v/>
      </c>
      <c r="D23394" s="105"/>
      <c r="E23394" s="105"/>
      <c r="F23394" s="105"/>
      <c r="I23394" s="105"/>
    </row>
    <row r="23395">
      <c r="C23395" s="225" t="str">
        <f>IFERROR(__xludf.DUMMYFUNCTION("""COMPUTED_VALUE"""),"")</f>
        <v/>
      </c>
      <c r="D23395" s="105"/>
      <c r="E23395" s="105"/>
      <c r="F23395" s="105"/>
      <c r="I23395" s="105"/>
    </row>
    <row r="23396">
      <c r="C23396" s="225" t="str">
        <f>IFERROR(__xludf.DUMMYFUNCTION("""COMPUTED_VALUE"""),"")</f>
        <v/>
      </c>
      <c r="D23396" s="105"/>
      <c r="E23396" s="105"/>
      <c r="F23396" s="105"/>
      <c r="I23396" s="105"/>
    </row>
    <row r="23397">
      <c r="C23397" s="225" t="str">
        <f>IFERROR(__xludf.DUMMYFUNCTION("""COMPUTED_VALUE"""),"")</f>
        <v/>
      </c>
      <c r="D23397" s="105"/>
      <c r="E23397" s="105"/>
      <c r="F23397" s="105"/>
      <c r="I23397" s="105"/>
    </row>
    <row r="23398">
      <c r="C23398" s="225" t="str">
        <f>IFERROR(__xludf.DUMMYFUNCTION("""COMPUTED_VALUE"""),"")</f>
        <v/>
      </c>
      <c r="D23398" s="105"/>
      <c r="E23398" s="105"/>
      <c r="F23398" s="105"/>
      <c r="I23398" s="105"/>
    </row>
    <row r="23399">
      <c r="C23399" s="225" t="str">
        <f>IFERROR(__xludf.DUMMYFUNCTION("""COMPUTED_VALUE"""),"")</f>
        <v/>
      </c>
      <c r="D23399" s="105"/>
      <c r="E23399" s="105"/>
      <c r="F23399" s="105"/>
      <c r="I23399" s="105"/>
    </row>
    <row r="23400">
      <c r="C23400" s="225" t="str">
        <f>IFERROR(__xludf.DUMMYFUNCTION("""COMPUTED_VALUE"""),"")</f>
        <v/>
      </c>
      <c r="D23400" s="105"/>
      <c r="E23400" s="105"/>
      <c r="F23400" s="105"/>
      <c r="I23400" s="105"/>
    </row>
    <row r="23401">
      <c r="C23401" s="225" t="str">
        <f>IFERROR(__xludf.DUMMYFUNCTION("""COMPUTED_VALUE"""),"")</f>
        <v/>
      </c>
      <c r="D23401" s="105"/>
      <c r="E23401" s="105"/>
      <c r="F23401" s="105"/>
      <c r="I23401" s="105"/>
    </row>
    <row r="23402">
      <c r="C23402" s="225" t="str">
        <f>IFERROR(__xludf.DUMMYFUNCTION("""COMPUTED_VALUE"""),"")</f>
        <v/>
      </c>
      <c r="D23402" s="105"/>
      <c r="E23402" s="105"/>
      <c r="F23402" s="105"/>
      <c r="I23402" s="105"/>
    </row>
    <row r="23403">
      <c r="C23403" s="225" t="str">
        <f>IFERROR(__xludf.DUMMYFUNCTION("""COMPUTED_VALUE"""),"")</f>
        <v/>
      </c>
      <c r="D23403" s="105"/>
      <c r="E23403" s="105"/>
      <c r="F23403" s="105"/>
      <c r="I23403" s="105"/>
    </row>
    <row r="23404">
      <c r="C23404" s="225" t="str">
        <f>IFERROR(__xludf.DUMMYFUNCTION("""COMPUTED_VALUE"""),"")</f>
        <v/>
      </c>
      <c r="D23404" s="105"/>
      <c r="E23404" s="105"/>
      <c r="F23404" s="105"/>
      <c r="I23404" s="105"/>
    </row>
    <row r="23405">
      <c r="C23405" s="225" t="str">
        <f>IFERROR(__xludf.DUMMYFUNCTION("""COMPUTED_VALUE"""),"")</f>
        <v/>
      </c>
      <c r="D23405" s="105"/>
      <c r="E23405" s="105"/>
      <c r="F23405" s="105"/>
      <c r="I23405" s="105"/>
    </row>
    <row r="23406">
      <c r="C23406" s="225" t="str">
        <f>IFERROR(__xludf.DUMMYFUNCTION("""COMPUTED_VALUE"""),"")</f>
        <v/>
      </c>
      <c r="D23406" s="105"/>
      <c r="E23406" s="105"/>
      <c r="F23406" s="105"/>
      <c r="I23406" s="105"/>
    </row>
    <row r="23407">
      <c r="C23407" s="225" t="str">
        <f>IFERROR(__xludf.DUMMYFUNCTION("""COMPUTED_VALUE"""),"")</f>
        <v/>
      </c>
      <c r="D23407" s="105"/>
      <c r="E23407" s="105"/>
      <c r="F23407" s="105"/>
      <c r="I23407" s="105"/>
    </row>
    <row r="23408">
      <c r="C23408" s="225" t="str">
        <f>IFERROR(__xludf.DUMMYFUNCTION("""COMPUTED_VALUE"""),"")</f>
        <v/>
      </c>
      <c r="D23408" s="105"/>
      <c r="E23408" s="105"/>
      <c r="F23408" s="105"/>
      <c r="I23408" s="105"/>
    </row>
    <row r="23409">
      <c r="C23409" s="225" t="str">
        <f>IFERROR(__xludf.DUMMYFUNCTION("""COMPUTED_VALUE"""),"")</f>
        <v/>
      </c>
      <c r="D23409" s="105"/>
      <c r="E23409" s="105"/>
      <c r="F23409" s="105"/>
      <c r="I23409" s="105"/>
    </row>
    <row r="23410">
      <c r="C23410" s="225" t="str">
        <f>IFERROR(__xludf.DUMMYFUNCTION("""COMPUTED_VALUE"""),"")</f>
        <v/>
      </c>
      <c r="D23410" s="105"/>
      <c r="E23410" s="105"/>
      <c r="F23410" s="105"/>
      <c r="I23410" s="105"/>
    </row>
    <row r="23411">
      <c r="C23411" s="225" t="str">
        <f>IFERROR(__xludf.DUMMYFUNCTION("""COMPUTED_VALUE"""),"")</f>
        <v/>
      </c>
      <c r="D23411" s="105"/>
      <c r="E23411" s="105"/>
      <c r="F23411" s="105"/>
      <c r="I23411" s="105"/>
    </row>
    <row r="23412">
      <c r="C23412" s="225" t="str">
        <f>IFERROR(__xludf.DUMMYFUNCTION("""COMPUTED_VALUE"""),"")</f>
        <v/>
      </c>
      <c r="D23412" s="105"/>
      <c r="E23412" s="105"/>
      <c r="F23412" s="105"/>
      <c r="I23412" s="105"/>
    </row>
    <row r="23413">
      <c r="C23413" s="225" t="str">
        <f>IFERROR(__xludf.DUMMYFUNCTION("""COMPUTED_VALUE"""),"")</f>
        <v/>
      </c>
      <c r="D23413" s="105"/>
      <c r="E23413" s="105"/>
      <c r="F23413" s="105"/>
      <c r="I23413" s="105"/>
    </row>
    <row r="23414">
      <c r="C23414" s="225" t="str">
        <f>IFERROR(__xludf.DUMMYFUNCTION("""COMPUTED_VALUE"""),"")</f>
        <v/>
      </c>
      <c r="D23414" s="105"/>
      <c r="E23414" s="105"/>
      <c r="F23414" s="105"/>
      <c r="I23414" s="105"/>
    </row>
    <row r="23415">
      <c r="C23415" s="225" t="str">
        <f>IFERROR(__xludf.DUMMYFUNCTION("""COMPUTED_VALUE"""),"")</f>
        <v/>
      </c>
      <c r="D23415" s="105"/>
      <c r="E23415" s="105"/>
      <c r="F23415" s="105"/>
      <c r="I23415" s="105"/>
    </row>
    <row r="23416">
      <c r="C23416" s="225" t="str">
        <f>IFERROR(__xludf.DUMMYFUNCTION("""COMPUTED_VALUE"""),"")</f>
        <v/>
      </c>
      <c r="D23416" s="105"/>
      <c r="E23416" s="105"/>
      <c r="F23416" s="105"/>
      <c r="I23416" s="105"/>
    </row>
    <row r="23417">
      <c r="C23417" s="225" t="str">
        <f>IFERROR(__xludf.DUMMYFUNCTION("""COMPUTED_VALUE"""),"")</f>
        <v/>
      </c>
      <c r="D23417" s="105"/>
      <c r="E23417" s="105"/>
      <c r="F23417" s="105"/>
      <c r="I23417" s="105"/>
    </row>
    <row r="23418">
      <c r="C23418" s="225" t="str">
        <f>IFERROR(__xludf.DUMMYFUNCTION("""COMPUTED_VALUE"""),"")</f>
        <v/>
      </c>
      <c r="D23418" s="105"/>
      <c r="E23418" s="105"/>
      <c r="F23418" s="105"/>
      <c r="I23418" s="105"/>
    </row>
    <row r="23419">
      <c r="C23419" s="225" t="str">
        <f>IFERROR(__xludf.DUMMYFUNCTION("""COMPUTED_VALUE"""),"")</f>
        <v/>
      </c>
      <c r="D23419" s="105"/>
      <c r="E23419" s="105"/>
      <c r="F23419" s="105"/>
      <c r="I23419" s="105"/>
    </row>
    <row r="23420">
      <c r="C23420" s="225" t="str">
        <f>IFERROR(__xludf.DUMMYFUNCTION("""COMPUTED_VALUE"""),"")</f>
        <v/>
      </c>
      <c r="D23420" s="105"/>
      <c r="E23420" s="105"/>
      <c r="F23420" s="105"/>
      <c r="I23420" s="105"/>
    </row>
    <row r="23421">
      <c r="C23421" s="225" t="str">
        <f>IFERROR(__xludf.DUMMYFUNCTION("""COMPUTED_VALUE"""),"")</f>
        <v/>
      </c>
      <c r="D23421" s="105"/>
      <c r="E23421" s="105"/>
      <c r="F23421" s="105"/>
      <c r="I23421" s="105"/>
    </row>
    <row r="23422">
      <c r="C23422" s="225" t="str">
        <f>IFERROR(__xludf.DUMMYFUNCTION("""COMPUTED_VALUE"""),"")</f>
        <v/>
      </c>
      <c r="D23422" s="105"/>
      <c r="E23422" s="105"/>
      <c r="F23422" s="105"/>
      <c r="I23422" s="105"/>
    </row>
    <row r="23423">
      <c r="C23423" s="225" t="str">
        <f>IFERROR(__xludf.DUMMYFUNCTION("""COMPUTED_VALUE"""),"")</f>
        <v/>
      </c>
      <c r="D23423" s="105"/>
      <c r="E23423" s="105"/>
      <c r="F23423" s="105"/>
      <c r="I23423" s="105"/>
    </row>
    <row r="23424">
      <c r="C23424" s="225" t="str">
        <f>IFERROR(__xludf.DUMMYFUNCTION("""COMPUTED_VALUE"""),"")</f>
        <v/>
      </c>
      <c r="D23424" s="105"/>
      <c r="E23424" s="105"/>
      <c r="F23424" s="105"/>
      <c r="I23424" s="105"/>
    </row>
    <row r="23425">
      <c r="C23425" s="225" t="str">
        <f>IFERROR(__xludf.DUMMYFUNCTION("""COMPUTED_VALUE"""),"")</f>
        <v/>
      </c>
      <c r="D23425" s="105"/>
      <c r="E23425" s="105"/>
      <c r="F23425" s="105"/>
      <c r="I23425" s="105"/>
    </row>
    <row r="23426">
      <c r="C23426" s="225" t="str">
        <f>IFERROR(__xludf.DUMMYFUNCTION("""COMPUTED_VALUE"""),"")</f>
        <v/>
      </c>
      <c r="D23426" s="105"/>
      <c r="E23426" s="105"/>
      <c r="F23426" s="105"/>
      <c r="I23426" s="105"/>
    </row>
    <row r="23427">
      <c r="C23427" s="225" t="str">
        <f>IFERROR(__xludf.DUMMYFUNCTION("""COMPUTED_VALUE"""),"")</f>
        <v/>
      </c>
      <c r="D23427" s="105"/>
      <c r="E23427" s="105"/>
      <c r="F23427" s="105"/>
      <c r="I23427" s="105"/>
    </row>
    <row r="23428">
      <c r="C23428" s="225" t="str">
        <f>IFERROR(__xludf.DUMMYFUNCTION("""COMPUTED_VALUE"""),"")</f>
        <v/>
      </c>
      <c r="D23428" s="105"/>
      <c r="E23428" s="105"/>
      <c r="F23428" s="105"/>
      <c r="I23428" s="105"/>
    </row>
    <row r="23429">
      <c r="C23429" s="225" t="str">
        <f>IFERROR(__xludf.DUMMYFUNCTION("""COMPUTED_VALUE"""),"")</f>
        <v/>
      </c>
      <c r="D23429" s="105"/>
      <c r="E23429" s="105"/>
      <c r="F23429" s="105"/>
      <c r="I23429" s="105"/>
    </row>
    <row r="23430">
      <c r="C23430" s="225" t="str">
        <f>IFERROR(__xludf.DUMMYFUNCTION("""COMPUTED_VALUE"""),"")</f>
        <v/>
      </c>
      <c r="D23430" s="105"/>
      <c r="E23430" s="105"/>
      <c r="F23430" s="105"/>
      <c r="I23430" s="105"/>
    </row>
    <row r="23431">
      <c r="C23431" s="225" t="str">
        <f>IFERROR(__xludf.DUMMYFUNCTION("""COMPUTED_VALUE"""),"")</f>
        <v/>
      </c>
      <c r="D23431" s="105"/>
      <c r="E23431" s="105"/>
      <c r="F23431" s="105"/>
      <c r="I23431" s="105"/>
    </row>
    <row r="23432">
      <c r="C23432" s="225" t="str">
        <f>IFERROR(__xludf.DUMMYFUNCTION("""COMPUTED_VALUE"""),"")</f>
        <v/>
      </c>
      <c r="D23432" s="105"/>
      <c r="E23432" s="105"/>
      <c r="F23432" s="105"/>
      <c r="I23432" s="105"/>
    </row>
    <row r="23433">
      <c r="C23433" s="225" t="str">
        <f>IFERROR(__xludf.DUMMYFUNCTION("""COMPUTED_VALUE"""),"")</f>
        <v/>
      </c>
      <c r="D23433" s="105"/>
      <c r="E23433" s="105"/>
      <c r="F23433" s="105"/>
      <c r="I23433" s="105"/>
    </row>
    <row r="23434">
      <c r="C23434" s="225" t="str">
        <f>IFERROR(__xludf.DUMMYFUNCTION("""COMPUTED_VALUE"""),"")</f>
        <v/>
      </c>
      <c r="D23434" s="105"/>
      <c r="E23434" s="105"/>
      <c r="F23434" s="105"/>
      <c r="I23434" s="105"/>
    </row>
    <row r="23435">
      <c r="C23435" s="225" t="str">
        <f>IFERROR(__xludf.DUMMYFUNCTION("""COMPUTED_VALUE"""),"")</f>
        <v/>
      </c>
      <c r="D23435" s="105"/>
      <c r="E23435" s="105"/>
      <c r="F23435" s="105"/>
      <c r="I23435" s="105"/>
    </row>
    <row r="23436">
      <c r="C23436" s="225" t="str">
        <f>IFERROR(__xludf.DUMMYFUNCTION("""COMPUTED_VALUE"""),"")</f>
        <v/>
      </c>
      <c r="D23436" s="105"/>
      <c r="E23436" s="105"/>
      <c r="F23436" s="105"/>
      <c r="I23436" s="105"/>
    </row>
    <row r="23437">
      <c r="C23437" s="225" t="str">
        <f>IFERROR(__xludf.DUMMYFUNCTION("""COMPUTED_VALUE"""),"")</f>
        <v/>
      </c>
      <c r="D23437" s="105"/>
      <c r="E23437" s="105"/>
      <c r="F23437" s="105"/>
      <c r="I23437" s="105"/>
    </row>
    <row r="23438">
      <c r="C23438" s="225" t="str">
        <f>IFERROR(__xludf.DUMMYFUNCTION("""COMPUTED_VALUE"""),"")</f>
        <v/>
      </c>
      <c r="D23438" s="105"/>
      <c r="E23438" s="105"/>
      <c r="F23438" s="105"/>
      <c r="I23438" s="105"/>
    </row>
    <row r="23439">
      <c r="C23439" s="225" t="str">
        <f>IFERROR(__xludf.DUMMYFUNCTION("""COMPUTED_VALUE"""),"")</f>
        <v/>
      </c>
      <c r="D23439" s="105"/>
      <c r="E23439" s="105"/>
      <c r="F23439" s="105"/>
      <c r="I23439" s="105"/>
    </row>
    <row r="23440">
      <c r="C23440" s="225" t="str">
        <f>IFERROR(__xludf.DUMMYFUNCTION("""COMPUTED_VALUE"""),"")</f>
        <v/>
      </c>
      <c r="D23440" s="105"/>
      <c r="E23440" s="105"/>
      <c r="F23440" s="105"/>
      <c r="I23440" s="105"/>
    </row>
    <row r="23441">
      <c r="C23441" s="225" t="str">
        <f>IFERROR(__xludf.DUMMYFUNCTION("""COMPUTED_VALUE"""),"")</f>
        <v/>
      </c>
      <c r="D23441" s="105"/>
      <c r="E23441" s="105"/>
      <c r="F23441" s="105"/>
      <c r="I23441" s="105"/>
    </row>
    <row r="23442">
      <c r="C23442" s="225" t="str">
        <f>IFERROR(__xludf.DUMMYFUNCTION("""COMPUTED_VALUE"""),"")</f>
        <v/>
      </c>
      <c r="D23442" s="105"/>
      <c r="E23442" s="105"/>
      <c r="F23442" s="105"/>
      <c r="I23442" s="105"/>
    </row>
    <row r="23443">
      <c r="C23443" s="225" t="str">
        <f>IFERROR(__xludf.DUMMYFUNCTION("""COMPUTED_VALUE"""),"")</f>
        <v/>
      </c>
      <c r="D23443" s="105"/>
      <c r="E23443" s="105"/>
      <c r="F23443" s="105"/>
      <c r="I23443" s="105"/>
    </row>
    <row r="23444">
      <c r="C23444" s="225" t="str">
        <f>IFERROR(__xludf.DUMMYFUNCTION("""COMPUTED_VALUE"""),"")</f>
        <v/>
      </c>
      <c r="D23444" s="105"/>
      <c r="E23444" s="105"/>
      <c r="F23444" s="105"/>
      <c r="I23444" s="105"/>
    </row>
    <row r="23445">
      <c r="C23445" s="225" t="str">
        <f>IFERROR(__xludf.DUMMYFUNCTION("""COMPUTED_VALUE"""),"")</f>
        <v/>
      </c>
      <c r="D23445" s="105"/>
      <c r="E23445" s="105"/>
      <c r="F23445" s="105"/>
      <c r="I23445" s="105"/>
    </row>
    <row r="23446">
      <c r="C23446" s="225" t="str">
        <f>IFERROR(__xludf.DUMMYFUNCTION("""COMPUTED_VALUE"""),"")</f>
        <v/>
      </c>
      <c r="D23446" s="105"/>
      <c r="E23446" s="105"/>
      <c r="F23446" s="105"/>
      <c r="I23446" s="105"/>
    </row>
    <row r="23447">
      <c r="C23447" s="225" t="str">
        <f>IFERROR(__xludf.DUMMYFUNCTION("""COMPUTED_VALUE"""),"")</f>
        <v/>
      </c>
      <c r="D23447" s="105"/>
      <c r="E23447" s="105"/>
      <c r="F23447" s="105"/>
      <c r="I23447" s="105"/>
    </row>
    <row r="23448">
      <c r="C23448" s="225" t="str">
        <f>IFERROR(__xludf.DUMMYFUNCTION("""COMPUTED_VALUE"""),"")</f>
        <v/>
      </c>
      <c r="D23448" s="105"/>
      <c r="E23448" s="105"/>
      <c r="F23448" s="105"/>
      <c r="I23448" s="105"/>
    </row>
    <row r="23449">
      <c r="C23449" s="225" t="str">
        <f>IFERROR(__xludf.DUMMYFUNCTION("""COMPUTED_VALUE"""),"")</f>
        <v/>
      </c>
      <c r="D23449" s="105"/>
      <c r="E23449" s="105"/>
      <c r="F23449" s="105"/>
      <c r="I23449" s="105"/>
    </row>
    <row r="23450">
      <c r="C23450" s="225" t="str">
        <f>IFERROR(__xludf.DUMMYFUNCTION("""COMPUTED_VALUE"""),"")</f>
        <v/>
      </c>
      <c r="D23450" s="105"/>
      <c r="E23450" s="105"/>
      <c r="F23450" s="105"/>
      <c r="I23450" s="105"/>
    </row>
    <row r="23451">
      <c r="C23451" s="225" t="str">
        <f>IFERROR(__xludf.DUMMYFUNCTION("""COMPUTED_VALUE"""),"")</f>
        <v/>
      </c>
      <c r="D23451" s="105"/>
      <c r="E23451" s="105"/>
      <c r="F23451" s="105"/>
      <c r="I23451" s="105"/>
    </row>
    <row r="23452">
      <c r="C23452" s="225" t="str">
        <f>IFERROR(__xludf.DUMMYFUNCTION("""COMPUTED_VALUE"""),"")</f>
        <v/>
      </c>
      <c r="D23452" s="105"/>
      <c r="E23452" s="105"/>
      <c r="F23452" s="105"/>
      <c r="I23452" s="105"/>
    </row>
    <row r="23453">
      <c r="C23453" s="225" t="str">
        <f>IFERROR(__xludf.DUMMYFUNCTION("""COMPUTED_VALUE"""),"")</f>
        <v/>
      </c>
      <c r="D23453" s="105"/>
      <c r="E23453" s="105"/>
      <c r="F23453" s="105"/>
      <c r="I23453" s="105"/>
    </row>
    <row r="23454">
      <c r="C23454" s="225" t="str">
        <f>IFERROR(__xludf.DUMMYFUNCTION("""COMPUTED_VALUE"""),"")</f>
        <v/>
      </c>
      <c r="D23454" s="105"/>
      <c r="E23454" s="105"/>
      <c r="F23454" s="105"/>
      <c r="I23454" s="105"/>
    </row>
    <row r="23455">
      <c r="C23455" s="225" t="str">
        <f>IFERROR(__xludf.DUMMYFUNCTION("""COMPUTED_VALUE"""),"")</f>
        <v/>
      </c>
      <c r="D23455" s="105"/>
      <c r="E23455" s="105"/>
      <c r="F23455" s="105"/>
      <c r="I23455" s="105"/>
    </row>
    <row r="23456">
      <c r="C23456" s="225" t="str">
        <f>IFERROR(__xludf.DUMMYFUNCTION("""COMPUTED_VALUE"""),"")</f>
        <v/>
      </c>
      <c r="D23456" s="105"/>
      <c r="E23456" s="105"/>
      <c r="F23456" s="105"/>
      <c r="I23456" s="105"/>
    </row>
    <row r="23457">
      <c r="C23457" s="225" t="str">
        <f>IFERROR(__xludf.DUMMYFUNCTION("""COMPUTED_VALUE"""),"")</f>
        <v/>
      </c>
      <c r="D23457" s="105"/>
      <c r="E23457" s="105"/>
      <c r="F23457" s="105"/>
      <c r="I23457" s="105"/>
    </row>
    <row r="23458">
      <c r="C23458" s="225" t="str">
        <f>IFERROR(__xludf.DUMMYFUNCTION("""COMPUTED_VALUE"""),"")</f>
        <v/>
      </c>
      <c r="D23458" s="105"/>
      <c r="E23458" s="105"/>
      <c r="F23458" s="105"/>
      <c r="I23458" s="105"/>
    </row>
    <row r="23459">
      <c r="C23459" s="225" t="str">
        <f>IFERROR(__xludf.DUMMYFUNCTION("""COMPUTED_VALUE"""),"")</f>
        <v/>
      </c>
      <c r="D23459" s="105"/>
      <c r="E23459" s="105"/>
      <c r="F23459" s="105"/>
      <c r="I23459" s="105"/>
    </row>
    <row r="23460">
      <c r="C23460" s="225" t="str">
        <f>IFERROR(__xludf.DUMMYFUNCTION("""COMPUTED_VALUE"""),"")</f>
        <v/>
      </c>
      <c r="D23460" s="105"/>
      <c r="E23460" s="105"/>
      <c r="F23460" s="105"/>
      <c r="I23460" s="105"/>
    </row>
    <row r="23461">
      <c r="C23461" s="225" t="str">
        <f>IFERROR(__xludf.DUMMYFUNCTION("""COMPUTED_VALUE"""),"")</f>
        <v/>
      </c>
      <c r="D23461" s="105"/>
      <c r="E23461" s="105"/>
      <c r="F23461" s="105"/>
      <c r="I23461" s="105"/>
    </row>
    <row r="23462">
      <c r="C23462" s="225" t="str">
        <f>IFERROR(__xludf.DUMMYFUNCTION("""COMPUTED_VALUE"""),"")</f>
        <v/>
      </c>
      <c r="D23462" s="105"/>
      <c r="E23462" s="105"/>
      <c r="F23462" s="105"/>
      <c r="I23462" s="105"/>
    </row>
    <row r="23463">
      <c r="C23463" s="225" t="str">
        <f>IFERROR(__xludf.DUMMYFUNCTION("""COMPUTED_VALUE"""),"")</f>
        <v/>
      </c>
      <c r="D23463" s="105"/>
      <c r="E23463" s="105"/>
      <c r="F23463" s="105"/>
      <c r="I23463" s="105"/>
    </row>
    <row r="23464">
      <c r="C23464" s="225" t="str">
        <f>IFERROR(__xludf.DUMMYFUNCTION("""COMPUTED_VALUE"""),"")</f>
        <v/>
      </c>
      <c r="D23464" s="105"/>
      <c r="E23464" s="105"/>
      <c r="F23464" s="105"/>
      <c r="I23464" s="105"/>
    </row>
    <row r="23465">
      <c r="C23465" s="225" t="str">
        <f>IFERROR(__xludf.DUMMYFUNCTION("""COMPUTED_VALUE"""),"")</f>
        <v/>
      </c>
      <c r="D23465" s="105"/>
      <c r="E23465" s="105"/>
      <c r="F23465" s="105"/>
      <c r="I23465" s="105"/>
    </row>
    <row r="23466">
      <c r="C23466" s="225" t="str">
        <f>IFERROR(__xludf.DUMMYFUNCTION("""COMPUTED_VALUE"""),"")</f>
        <v/>
      </c>
      <c r="D23466" s="105"/>
      <c r="E23466" s="105"/>
      <c r="F23466" s="105"/>
      <c r="I23466" s="105"/>
    </row>
    <row r="23467">
      <c r="C23467" s="225" t="str">
        <f>IFERROR(__xludf.DUMMYFUNCTION("""COMPUTED_VALUE"""),"")</f>
        <v/>
      </c>
      <c r="D23467" s="105"/>
      <c r="E23467" s="105"/>
      <c r="F23467" s="105"/>
      <c r="I23467" s="105"/>
    </row>
    <row r="23468">
      <c r="C23468" s="225" t="str">
        <f>IFERROR(__xludf.DUMMYFUNCTION("""COMPUTED_VALUE"""),"")</f>
        <v/>
      </c>
      <c r="D23468" s="105"/>
      <c r="E23468" s="105"/>
      <c r="F23468" s="105"/>
      <c r="I23468" s="105"/>
    </row>
    <row r="23469">
      <c r="C23469" s="225" t="str">
        <f>IFERROR(__xludf.DUMMYFUNCTION("""COMPUTED_VALUE"""),"")</f>
        <v/>
      </c>
      <c r="D23469" s="105"/>
      <c r="E23469" s="105"/>
      <c r="F23469" s="105"/>
      <c r="I23469" s="105"/>
    </row>
    <row r="23470">
      <c r="C23470" s="225" t="str">
        <f>IFERROR(__xludf.DUMMYFUNCTION("""COMPUTED_VALUE"""),"")</f>
        <v/>
      </c>
      <c r="D23470" s="105"/>
      <c r="E23470" s="105"/>
      <c r="F23470" s="105"/>
      <c r="I23470" s="105"/>
    </row>
    <row r="23471">
      <c r="C23471" s="225" t="str">
        <f>IFERROR(__xludf.DUMMYFUNCTION("""COMPUTED_VALUE"""),"")</f>
        <v/>
      </c>
      <c r="D23471" s="105"/>
      <c r="E23471" s="105"/>
      <c r="F23471" s="105"/>
      <c r="I23471" s="105"/>
    </row>
    <row r="23472">
      <c r="C23472" s="225" t="str">
        <f>IFERROR(__xludf.DUMMYFUNCTION("""COMPUTED_VALUE"""),"")</f>
        <v/>
      </c>
      <c r="D23472" s="105"/>
      <c r="E23472" s="105"/>
      <c r="F23472" s="105"/>
      <c r="I23472" s="105"/>
    </row>
    <row r="23473">
      <c r="C23473" s="225" t="str">
        <f>IFERROR(__xludf.DUMMYFUNCTION("""COMPUTED_VALUE"""),"")</f>
        <v/>
      </c>
      <c r="D23473" s="105"/>
      <c r="E23473" s="105"/>
      <c r="F23473" s="105"/>
      <c r="I23473" s="105"/>
    </row>
    <row r="23474">
      <c r="C23474" s="225" t="str">
        <f>IFERROR(__xludf.DUMMYFUNCTION("""COMPUTED_VALUE"""),"")</f>
        <v/>
      </c>
      <c r="D23474" s="105"/>
      <c r="E23474" s="105"/>
      <c r="F23474" s="105"/>
      <c r="I23474" s="105"/>
    </row>
    <row r="23475">
      <c r="C23475" s="225" t="str">
        <f>IFERROR(__xludf.DUMMYFUNCTION("""COMPUTED_VALUE"""),"")</f>
        <v/>
      </c>
      <c r="D23475" s="105"/>
      <c r="E23475" s="105"/>
      <c r="F23475" s="105"/>
      <c r="I23475" s="105"/>
    </row>
    <row r="23476">
      <c r="C23476" s="225" t="str">
        <f>IFERROR(__xludf.DUMMYFUNCTION("""COMPUTED_VALUE"""),"")</f>
        <v/>
      </c>
      <c r="D23476" s="105"/>
      <c r="E23476" s="105"/>
      <c r="F23476" s="105"/>
      <c r="I23476" s="105"/>
    </row>
    <row r="23477">
      <c r="C23477" s="225" t="str">
        <f>IFERROR(__xludf.DUMMYFUNCTION("""COMPUTED_VALUE"""),"")</f>
        <v/>
      </c>
      <c r="D23477" s="105"/>
      <c r="E23477" s="105"/>
      <c r="F23477" s="105"/>
      <c r="I23477" s="105"/>
    </row>
    <row r="23478">
      <c r="C23478" s="225" t="str">
        <f>IFERROR(__xludf.DUMMYFUNCTION("""COMPUTED_VALUE"""),"")</f>
        <v/>
      </c>
      <c r="D23478" s="105"/>
      <c r="E23478" s="105"/>
      <c r="F23478" s="105"/>
      <c r="I23478" s="105"/>
    </row>
    <row r="23479">
      <c r="C23479" s="225" t="str">
        <f>IFERROR(__xludf.DUMMYFUNCTION("""COMPUTED_VALUE"""),"")</f>
        <v/>
      </c>
      <c r="D23479" s="105"/>
      <c r="E23479" s="105"/>
      <c r="F23479" s="105"/>
      <c r="I23479" s="105"/>
    </row>
    <row r="23480">
      <c r="C23480" s="225" t="str">
        <f>IFERROR(__xludf.DUMMYFUNCTION("""COMPUTED_VALUE"""),"")</f>
        <v/>
      </c>
      <c r="D23480" s="105"/>
      <c r="E23480" s="105"/>
      <c r="F23480" s="105"/>
      <c r="I23480" s="105"/>
    </row>
    <row r="23481">
      <c r="C23481" s="225" t="str">
        <f>IFERROR(__xludf.DUMMYFUNCTION("""COMPUTED_VALUE"""),"")</f>
        <v/>
      </c>
      <c r="D23481" s="105"/>
      <c r="E23481" s="105"/>
      <c r="F23481" s="105"/>
      <c r="I23481" s="105"/>
    </row>
    <row r="23482">
      <c r="C23482" s="225" t="str">
        <f>IFERROR(__xludf.DUMMYFUNCTION("""COMPUTED_VALUE"""),"")</f>
        <v/>
      </c>
      <c r="D23482" s="105"/>
      <c r="E23482" s="105"/>
      <c r="F23482" s="105"/>
      <c r="I23482" s="105"/>
    </row>
    <row r="23483">
      <c r="C23483" s="225" t="str">
        <f>IFERROR(__xludf.DUMMYFUNCTION("""COMPUTED_VALUE"""),"")</f>
        <v/>
      </c>
      <c r="D23483" s="105"/>
      <c r="E23483" s="105"/>
      <c r="F23483" s="105"/>
      <c r="I23483" s="105"/>
    </row>
    <row r="23484">
      <c r="C23484" s="225" t="str">
        <f>IFERROR(__xludf.DUMMYFUNCTION("""COMPUTED_VALUE"""),"")</f>
        <v/>
      </c>
      <c r="D23484" s="105"/>
      <c r="E23484" s="105"/>
      <c r="F23484" s="105"/>
      <c r="I23484" s="105"/>
    </row>
    <row r="23485">
      <c r="C23485" s="225" t="str">
        <f>IFERROR(__xludf.DUMMYFUNCTION("""COMPUTED_VALUE"""),"")</f>
        <v/>
      </c>
      <c r="D23485" s="105"/>
      <c r="E23485" s="105"/>
      <c r="F23485" s="105"/>
      <c r="I23485" s="105"/>
    </row>
    <row r="23486">
      <c r="C23486" s="225" t="str">
        <f>IFERROR(__xludf.DUMMYFUNCTION("""COMPUTED_VALUE"""),"")</f>
        <v/>
      </c>
      <c r="D23486" s="105"/>
      <c r="E23486" s="105"/>
      <c r="F23486" s="105"/>
      <c r="I23486" s="105"/>
    </row>
    <row r="23487">
      <c r="C23487" s="225" t="str">
        <f>IFERROR(__xludf.DUMMYFUNCTION("""COMPUTED_VALUE"""),"")</f>
        <v/>
      </c>
      <c r="D23487" s="105"/>
      <c r="E23487" s="105"/>
      <c r="F23487" s="105"/>
      <c r="I23487" s="105"/>
    </row>
    <row r="23488">
      <c r="C23488" s="225" t="str">
        <f>IFERROR(__xludf.DUMMYFUNCTION("""COMPUTED_VALUE"""),"")</f>
        <v/>
      </c>
      <c r="D23488" s="105"/>
      <c r="E23488" s="105"/>
      <c r="F23488" s="105"/>
      <c r="I23488" s="105"/>
    </row>
    <row r="23489">
      <c r="C23489" s="225" t="str">
        <f>IFERROR(__xludf.DUMMYFUNCTION("""COMPUTED_VALUE"""),"")</f>
        <v/>
      </c>
      <c r="D23489" s="105"/>
      <c r="E23489" s="105"/>
      <c r="F23489" s="105"/>
      <c r="I23489" s="105"/>
    </row>
    <row r="23490">
      <c r="C23490" s="225" t="str">
        <f>IFERROR(__xludf.DUMMYFUNCTION("""COMPUTED_VALUE"""),"")</f>
        <v/>
      </c>
      <c r="D23490" s="105"/>
      <c r="E23490" s="105"/>
      <c r="F23490" s="105"/>
      <c r="I23490" s="105"/>
    </row>
    <row r="23491">
      <c r="C23491" s="225" t="str">
        <f>IFERROR(__xludf.DUMMYFUNCTION("""COMPUTED_VALUE"""),"")</f>
        <v/>
      </c>
      <c r="D23491" s="105"/>
      <c r="E23491" s="105"/>
      <c r="F23491" s="105"/>
      <c r="I23491" s="105"/>
    </row>
    <row r="23492">
      <c r="C23492" s="225" t="str">
        <f>IFERROR(__xludf.DUMMYFUNCTION("""COMPUTED_VALUE"""),"")</f>
        <v/>
      </c>
      <c r="D23492" s="105"/>
      <c r="E23492" s="105"/>
      <c r="F23492" s="105"/>
      <c r="I23492" s="105"/>
    </row>
    <row r="23493">
      <c r="C23493" s="225" t="str">
        <f>IFERROR(__xludf.DUMMYFUNCTION("""COMPUTED_VALUE"""),"")</f>
        <v/>
      </c>
      <c r="D23493" s="105"/>
      <c r="E23493" s="105"/>
      <c r="F23493" s="105"/>
      <c r="I23493" s="105"/>
    </row>
    <row r="23494">
      <c r="C23494" s="225" t="str">
        <f>IFERROR(__xludf.DUMMYFUNCTION("""COMPUTED_VALUE"""),"")</f>
        <v/>
      </c>
      <c r="D23494" s="105"/>
      <c r="E23494" s="105"/>
      <c r="F23494" s="105"/>
      <c r="I23494" s="105"/>
    </row>
    <row r="23495">
      <c r="C23495" s="225" t="str">
        <f>IFERROR(__xludf.DUMMYFUNCTION("""COMPUTED_VALUE"""),"")</f>
        <v/>
      </c>
      <c r="D23495" s="105"/>
      <c r="E23495" s="105"/>
      <c r="F23495" s="105"/>
      <c r="I23495" s="105"/>
    </row>
    <row r="23496">
      <c r="C23496" s="225" t="str">
        <f>IFERROR(__xludf.DUMMYFUNCTION("""COMPUTED_VALUE"""),"")</f>
        <v/>
      </c>
      <c r="D23496" s="105"/>
      <c r="E23496" s="105"/>
      <c r="F23496" s="105"/>
      <c r="I23496" s="105"/>
    </row>
    <row r="23497">
      <c r="C23497" s="225" t="str">
        <f>IFERROR(__xludf.DUMMYFUNCTION("""COMPUTED_VALUE"""),"")</f>
        <v/>
      </c>
      <c r="D23497" s="105"/>
      <c r="E23497" s="105"/>
      <c r="F23497" s="105"/>
      <c r="I23497" s="105"/>
    </row>
    <row r="23498">
      <c r="C23498" s="225" t="str">
        <f>IFERROR(__xludf.DUMMYFUNCTION("""COMPUTED_VALUE"""),"")</f>
        <v/>
      </c>
      <c r="D23498" s="105"/>
      <c r="E23498" s="105"/>
      <c r="F23498" s="105"/>
      <c r="I23498" s="105"/>
    </row>
    <row r="23499">
      <c r="C23499" s="225" t="str">
        <f>IFERROR(__xludf.DUMMYFUNCTION("""COMPUTED_VALUE"""),"")</f>
        <v/>
      </c>
      <c r="D23499" s="105"/>
      <c r="E23499" s="105"/>
      <c r="F23499" s="105"/>
      <c r="I23499" s="105"/>
    </row>
    <row r="23500">
      <c r="C23500" s="225" t="str">
        <f>IFERROR(__xludf.DUMMYFUNCTION("""COMPUTED_VALUE"""),"")</f>
        <v/>
      </c>
      <c r="D23500" s="105"/>
      <c r="E23500" s="105"/>
      <c r="F23500" s="105"/>
      <c r="I23500" s="105"/>
    </row>
    <row r="23501">
      <c r="C23501" s="225" t="str">
        <f>IFERROR(__xludf.DUMMYFUNCTION("""COMPUTED_VALUE"""),"")</f>
        <v/>
      </c>
      <c r="D23501" s="105"/>
      <c r="E23501" s="105"/>
      <c r="F23501" s="105"/>
      <c r="I23501" s="105"/>
    </row>
    <row r="23502">
      <c r="C23502" s="225" t="str">
        <f>IFERROR(__xludf.DUMMYFUNCTION("""COMPUTED_VALUE"""),"")</f>
        <v/>
      </c>
      <c r="D23502" s="105"/>
      <c r="E23502" s="105"/>
      <c r="F23502" s="105"/>
      <c r="I23502" s="105"/>
    </row>
    <row r="23503">
      <c r="C23503" s="225" t="str">
        <f>IFERROR(__xludf.DUMMYFUNCTION("""COMPUTED_VALUE"""),"")</f>
        <v/>
      </c>
      <c r="D23503" s="105"/>
      <c r="E23503" s="105"/>
      <c r="F23503" s="105"/>
      <c r="I23503" s="105"/>
    </row>
    <row r="23504">
      <c r="C23504" s="225" t="str">
        <f>IFERROR(__xludf.DUMMYFUNCTION("""COMPUTED_VALUE"""),"")</f>
        <v/>
      </c>
      <c r="D23504" s="105"/>
      <c r="E23504" s="105"/>
      <c r="F23504" s="105"/>
      <c r="I23504" s="105"/>
    </row>
    <row r="23505">
      <c r="C23505" s="225" t="str">
        <f>IFERROR(__xludf.DUMMYFUNCTION("""COMPUTED_VALUE"""),"")</f>
        <v/>
      </c>
      <c r="D23505" s="105"/>
      <c r="E23505" s="105"/>
      <c r="F23505" s="105"/>
      <c r="I23505" s="105"/>
    </row>
    <row r="23506">
      <c r="C23506" s="225" t="str">
        <f>IFERROR(__xludf.DUMMYFUNCTION("""COMPUTED_VALUE"""),"")</f>
        <v/>
      </c>
      <c r="D23506" s="105"/>
      <c r="E23506" s="105"/>
      <c r="F23506" s="105"/>
      <c r="I23506" s="105"/>
    </row>
    <row r="23507">
      <c r="C23507" s="225" t="str">
        <f>IFERROR(__xludf.DUMMYFUNCTION("""COMPUTED_VALUE"""),"")</f>
        <v/>
      </c>
      <c r="D23507" s="105"/>
      <c r="E23507" s="105"/>
      <c r="F23507" s="105"/>
      <c r="I23507" s="105"/>
    </row>
    <row r="23508">
      <c r="C23508" s="225" t="str">
        <f>IFERROR(__xludf.DUMMYFUNCTION("""COMPUTED_VALUE"""),"")</f>
        <v/>
      </c>
      <c r="D23508" s="105"/>
      <c r="E23508" s="105"/>
      <c r="F23508" s="105"/>
      <c r="I23508" s="105"/>
    </row>
    <row r="23509">
      <c r="C23509" s="225" t="str">
        <f>IFERROR(__xludf.DUMMYFUNCTION("""COMPUTED_VALUE"""),"")</f>
        <v/>
      </c>
      <c r="D23509" s="105"/>
      <c r="E23509" s="105"/>
      <c r="F23509" s="105"/>
      <c r="I23509" s="105"/>
    </row>
    <row r="23510">
      <c r="C23510" s="225" t="str">
        <f>IFERROR(__xludf.DUMMYFUNCTION("""COMPUTED_VALUE"""),"")</f>
        <v/>
      </c>
      <c r="D23510" s="105"/>
      <c r="E23510" s="105"/>
      <c r="F23510" s="105"/>
      <c r="I23510" s="105"/>
    </row>
    <row r="23511">
      <c r="C23511" s="225" t="str">
        <f>IFERROR(__xludf.DUMMYFUNCTION("""COMPUTED_VALUE"""),"")</f>
        <v/>
      </c>
      <c r="D23511" s="105"/>
      <c r="E23511" s="105"/>
      <c r="F23511" s="105"/>
      <c r="I23511" s="105"/>
    </row>
    <row r="23512">
      <c r="C23512" s="225" t="str">
        <f>IFERROR(__xludf.DUMMYFUNCTION("""COMPUTED_VALUE"""),"")</f>
        <v/>
      </c>
      <c r="D23512" s="105"/>
      <c r="E23512" s="105"/>
      <c r="F23512" s="105"/>
      <c r="I23512" s="105"/>
    </row>
    <row r="23513">
      <c r="C23513" s="225" t="str">
        <f>IFERROR(__xludf.DUMMYFUNCTION("""COMPUTED_VALUE"""),"")</f>
        <v/>
      </c>
      <c r="D23513" s="105"/>
      <c r="E23513" s="105"/>
      <c r="F23513" s="105"/>
      <c r="I23513" s="105"/>
    </row>
    <row r="23514">
      <c r="C23514" s="225" t="str">
        <f>IFERROR(__xludf.DUMMYFUNCTION("""COMPUTED_VALUE"""),"")</f>
        <v/>
      </c>
      <c r="D23514" s="105"/>
      <c r="E23514" s="105"/>
      <c r="F23514" s="105"/>
      <c r="I23514" s="105"/>
    </row>
    <row r="23515">
      <c r="C23515" s="225" t="str">
        <f>IFERROR(__xludf.DUMMYFUNCTION("""COMPUTED_VALUE"""),"")</f>
        <v/>
      </c>
      <c r="D23515" s="105"/>
      <c r="E23515" s="105"/>
      <c r="F23515" s="105"/>
      <c r="I23515" s="105"/>
    </row>
    <row r="23516">
      <c r="C23516" s="225" t="str">
        <f>IFERROR(__xludf.DUMMYFUNCTION("""COMPUTED_VALUE"""),"")</f>
        <v/>
      </c>
      <c r="D23516" s="105"/>
      <c r="E23516" s="105"/>
      <c r="F23516" s="105"/>
      <c r="I23516" s="105"/>
    </row>
    <row r="23517">
      <c r="C23517" s="225" t="str">
        <f>IFERROR(__xludf.DUMMYFUNCTION("""COMPUTED_VALUE"""),"")</f>
        <v/>
      </c>
      <c r="D23517" s="105"/>
      <c r="E23517" s="105"/>
      <c r="F23517" s="105"/>
      <c r="I23517" s="105"/>
    </row>
    <row r="23518">
      <c r="C23518" s="225" t="str">
        <f>IFERROR(__xludf.DUMMYFUNCTION("""COMPUTED_VALUE"""),"")</f>
        <v/>
      </c>
      <c r="D23518" s="105"/>
      <c r="E23518" s="105"/>
      <c r="F23518" s="105"/>
      <c r="I23518" s="105"/>
    </row>
    <row r="23519">
      <c r="C23519" s="225" t="str">
        <f>IFERROR(__xludf.DUMMYFUNCTION("""COMPUTED_VALUE"""),"")</f>
        <v/>
      </c>
      <c r="D23519" s="105"/>
      <c r="E23519" s="105"/>
      <c r="F23519" s="105"/>
      <c r="I23519" s="105"/>
    </row>
    <row r="23520">
      <c r="C23520" s="225" t="str">
        <f>IFERROR(__xludf.DUMMYFUNCTION("""COMPUTED_VALUE"""),"")</f>
        <v/>
      </c>
      <c r="D23520" s="105"/>
      <c r="E23520" s="105"/>
      <c r="F23520" s="105"/>
      <c r="I23520" s="105"/>
    </row>
    <row r="23521">
      <c r="C23521" s="225" t="str">
        <f>IFERROR(__xludf.DUMMYFUNCTION("""COMPUTED_VALUE"""),"")</f>
        <v/>
      </c>
      <c r="D23521" s="105"/>
      <c r="E23521" s="105"/>
      <c r="F23521" s="105"/>
      <c r="I23521" s="105"/>
    </row>
    <row r="23522">
      <c r="C23522" s="225" t="str">
        <f>IFERROR(__xludf.DUMMYFUNCTION("""COMPUTED_VALUE"""),"")</f>
        <v/>
      </c>
      <c r="D23522" s="105"/>
      <c r="E23522" s="105"/>
      <c r="F23522" s="105"/>
      <c r="I23522" s="105"/>
    </row>
    <row r="23523">
      <c r="C23523" s="225" t="str">
        <f>IFERROR(__xludf.DUMMYFUNCTION("""COMPUTED_VALUE"""),"")</f>
        <v/>
      </c>
      <c r="D23523" s="105"/>
      <c r="E23523" s="105"/>
      <c r="F23523" s="105"/>
      <c r="I23523" s="105"/>
    </row>
    <row r="23524">
      <c r="C23524" s="225" t="str">
        <f>IFERROR(__xludf.DUMMYFUNCTION("""COMPUTED_VALUE"""),"")</f>
        <v/>
      </c>
      <c r="D23524" s="105"/>
      <c r="E23524" s="105"/>
      <c r="F23524" s="105"/>
      <c r="I23524" s="105"/>
    </row>
    <row r="23525">
      <c r="C23525" s="225" t="str">
        <f>IFERROR(__xludf.DUMMYFUNCTION("""COMPUTED_VALUE"""),"")</f>
        <v/>
      </c>
      <c r="D23525" s="105"/>
      <c r="E23525" s="105"/>
      <c r="F23525" s="105"/>
      <c r="I23525" s="105"/>
    </row>
    <row r="23526">
      <c r="C23526" s="225" t="str">
        <f>IFERROR(__xludf.DUMMYFUNCTION("""COMPUTED_VALUE"""),"")</f>
        <v/>
      </c>
      <c r="D23526" s="105"/>
      <c r="E23526" s="105"/>
      <c r="F23526" s="105"/>
      <c r="I23526" s="105"/>
    </row>
    <row r="23527">
      <c r="C23527" s="225" t="str">
        <f>IFERROR(__xludf.DUMMYFUNCTION("""COMPUTED_VALUE"""),"")</f>
        <v/>
      </c>
      <c r="D23527" s="105"/>
      <c r="E23527" s="105"/>
      <c r="F23527" s="105"/>
      <c r="I23527" s="105"/>
    </row>
    <row r="23528">
      <c r="C23528" s="225" t="str">
        <f>IFERROR(__xludf.DUMMYFUNCTION("""COMPUTED_VALUE"""),"")</f>
        <v/>
      </c>
      <c r="D23528" s="105"/>
      <c r="E23528" s="105"/>
      <c r="F23528" s="105"/>
      <c r="I23528" s="105"/>
    </row>
    <row r="23529">
      <c r="C23529" s="225" t="str">
        <f>IFERROR(__xludf.DUMMYFUNCTION("""COMPUTED_VALUE"""),"")</f>
        <v/>
      </c>
      <c r="D23529" s="105"/>
      <c r="E23529" s="105"/>
      <c r="F23529" s="105"/>
      <c r="I23529" s="105"/>
    </row>
    <row r="23530">
      <c r="C23530" s="225" t="str">
        <f>IFERROR(__xludf.DUMMYFUNCTION("""COMPUTED_VALUE"""),"")</f>
        <v/>
      </c>
      <c r="D23530" s="105"/>
      <c r="E23530" s="105"/>
      <c r="F23530" s="105"/>
      <c r="I23530" s="105"/>
    </row>
    <row r="23531">
      <c r="C23531" s="225" t="str">
        <f>IFERROR(__xludf.DUMMYFUNCTION("""COMPUTED_VALUE"""),"")</f>
        <v/>
      </c>
      <c r="D23531" s="105"/>
      <c r="E23531" s="105"/>
      <c r="F23531" s="105"/>
      <c r="I23531" s="105"/>
    </row>
    <row r="23532">
      <c r="C23532" s="225" t="str">
        <f>IFERROR(__xludf.DUMMYFUNCTION("""COMPUTED_VALUE"""),"")</f>
        <v/>
      </c>
      <c r="D23532" s="105"/>
      <c r="E23532" s="105"/>
      <c r="F23532" s="105"/>
      <c r="I23532" s="105"/>
    </row>
    <row r="23533">
      <c r="C23533" s="225" t="str">
        <f>IFERROR(__xludf.DUMMYFUNCTION("""COMPUTED_VALUE"""),"")</f>
        <v/>
      </c>
      <c r="D23533" s="105"/>
      <c r="E23533" s="105"/>
      <c r="F23533" s="105"/>
      <c r="I23533" s="105"/>
    </row>
    <row r="23534">
      <c r="C23534" s="225" t="str">
        <f>IFERROR(__xludf.DUMMYFUNCTION("""COMPUTED_VALUE"""),"")</f>
        <v/>
      </c>
      <c r="D23534" s="105"/>
      <c r="E23534" s="105"/>
      <c r="F23534" s="105"/>
      <c r="I23534" s="105"/>
    </row>
    <row r="23535">
      <c r="C23535" s="225" t="str">
        <f>IFERROR(__xludf.DUMMYFUNCTION("""COMPUTED_VALUE"""),"")</f>
        <v/>
      </c>
      <c r="D23535" s="105"/>
      <c r="E23535" s="105"/>
      <c r="F23535" s="105"/>
      <c r="I23535" s="105"/>
    </row>
    <row r="23536">
      <c r="C23536" s="225" t="str">
        <f>IFERROR(__xludf.DUMMYFUNCTION("""COMPUTED_VALUE"""),"")</f>
        <v/>
      </c>
      <c r="D23536" s="105"/>
      <c r="E23536" s="105"/>
      <c r="F23536" s="105"/>
      <c r="I23536" s="105"/>
    </row>
    <row r="23537">
      <c r="C23537" s="225" t="str">
        <f>IFERROR(__xludf.DUMMYFUNCTION("""COMPUTED_VALUE"""),"")</f>
        <v/>
      </c>
      <c r="D23537" s="105"/>
      <c r="E23537" s="105"/>
      <c r="F23537" s="105"/>
      <c r="I23537" s="105"/>
    </row>
    <row r="23538">
      <c r="C23538" s="225" t="str">
        <f>IFERROR(__xludf.DUMMYFUNCTION("""COMPUTED_VALUE"""),"")</f>
        <v/>
      </c>
      <c r="D23538" s="105"/>
      <c r="E23538" s="105"/>
      <c r="F23538" s="105"/>
      <c r="I23538" s="105"/>
    </row>
    <row r="23539">
      <c r="C23539" s="225" t="str">
        <f>IFERROR(__xludf.DUMMYFUNCTION("""COMPUTED_VALUE"""),"")</f>
        <v/>
      </c>
      <c r="D23539" s="105"/>
      <c r="E23539" s="105"/>
      <c r="F23539" s="105"/>
      <c r="I23539" s="105"/>
    </row>
    <row r="23540">
      <c r="C23540" s="225" t="str">
        <f>IFERROR(__xludf.DUMMYFUNCTION("""COMPUTED_VALUE"""),"")</f>
        <v/>
      </c>
      <c r="D23540" s="105"/>
      <c r="E23540" s="105"/>
      <c r="F23540" s="105"/>
      <c r="I23540" s="105"/>
    </row>
    <row r="23541">
      <c r="C23541" s="225" t="str">
        <f>IFERROR(__xludf.DUMMYFUNCTION("""COMPUTED_VALUE"""),"")</f>
        <v/>
      </c>
      <c r="D23541" s="105"/>
      <c r="E23541" s="105"/>
      <c r="F23541" s="105"/>
      <c r="I23541" s="105"/>
    </row>
    <row r="23542">
      <c r="C23542" s="225" t="str">
        <f>IFERROR(__xludf.DUMMYFUNCTION("""COMPUTED_VALUE"""),"")</f>
        <v/>
      </c>
      <c r="D23542" s="105"/>
      <c r="E23542" s="105"/>
      <c r="F23542" s="105"/>
      <c r="I23542" s="105"/>
    </row>
    <row r="23543">
      <c r="C23543" s="225" t="str">
        <f>IFERROR(__xludf.DUMMYFUNCTION("""COMPUTED_VALUE"""),"")</f>
        <v/>
      </c>
      <c r="D23543" s="105"/>
      <c r="E23543" s="105"/>
      <c r="F23543" s="105"/>
      <c r="I23543" s="105"/>
    </row>
    <row r="23544">
      <c r="C23544" s="225" t="str">
        <f>IFERROR(__xludf.DUMMYFUNCTION("""COMPUTED_VALUE"""),"")</f>
        <v/>
      </c>
      <c r="D23544" s="105"/>
      <c r="E23544" s="105"/>
      <c r="F23544" s="105"/>
      <c r="I23544" s="105"/>
    </row>
    <row r="23545">
      <c r="C23545" s="225" t="str">
        <f>IFERROR(__xludf.DUMMYFUNCTION("""COMPUTED_VALUE"""),"")</f>
        <v/>
      </c>
      <c r="D23545" s="105"/>
      <c r="E23545" s="105"/>
      <c r="F23545" s="105"/>
      <c r="I23545" s="105"/>
    </row>
    <row r="23546">
      <c r="C23546" s="225" t="str">
        <f>IFERROR(__xludf.DUMMYFUNCTION("""COMPUTED_VALUE"""),"")</f>
        <v/>
      </c>
      <c r="D23546" s="105"/>
      <c r="E23546" s="105"/>
      <c r="F23546" s="105"/>
      <c r="I23546" s="105"/>
    </row>
    <row r="23547">
      <c r="C23547" s="225" t="str">
        <f>IFERROR(__xludf.DUMMYFUNCTION("""COMPUTED_VALUE"""),"")</f>
        <v/>
      </c>
      <c r="D23547" s="105"/>
      <c r="E23547" s="105"/>
      <c r="F23547" s="105"/>
      <c r="I23547" s="105"/>
    </row>
    <row r="23548">
      <c r="C23548" s="225" t="str">
        <f>IFERROR(__xludf.DUMMYFUNCTION("""COMPUTED_VALUE"""),"")</f>
        <v/>
      </c>
      <c r="D23548" s="105"/>
      <c r="E23548" s="105"/>
      <c r="F23548" s="105"/>
      <c r="I23548" s="105"/>
    </row>
    <row r="23549">
      <c r="C23549" s="225" t="str">
        <f>IFERROR(__xludf.DUMMYFUNCTION("""COMPUTED_VALUE"""),"")</f>
        <v/>
      </c>
      <c r="D23549" s="105"/>
      <c r="E23549" s="105"/>
      <c r="F23549" s="105"/>
      <c r="I23549" s="105"/>
    </row>
    <row r="23550">
      <c r="C23550" s="225" t="str">
        <f>IFERROR(__xludf.DUMMYFUNCTION("""COMPUTED_VALUE"""),"")</f>
        <v/>
      </c>
      <c r="D23550" s="105"/>
      <c r="E23550" s="105"/>
      <c r="F23550" s="105"/>
      <c r="I23550" s="105"/>
    </row>
    <row r="23551">
      <c r="C23551" s="225" t="str">
        <f>IFERROR(__xludf.DUMMYFUNCTION("""COMPUTED_VALUE"""),"")</f>
        <v/>
      </c>
      <c r="D23551" s="105"/>
      <c r="E23551" s="105"/>
      <c r="F23551" s="105"/>
      <c r="I23551" s="105"/>
    </row>
    <row r="23552">
      <c r="C23552" s="225" t="str">
        <f>IFERROR(__xludf.DUMMYFUNCTION("""COMPUTED_VALUE"""),"")</f>
        <v/>
      </c>
      <c r="D23552" s="105"/>
      <c r="E23552" s="105"/>
      <c r="F23552" s="105"/>
      <c r="I23552" s="105"/>
    </row>
    <row r="23553">
      <c r="C23553" s="225" t="str">
        <f>IFERROR(__xludf.DUMMYFUNCTION("""COMPUTED_VALUE"""),"")</f>
        <v/>
      </c>
      <c r="D23553" s="105"/>
      <c r="E23553" s="105"/>
      <c r="F23553" s="105"/>
      <c r="I23553" s="105"/>
    </row>
    <row r="23554">
      <c r="C23554" s="225" t="str">
        <f>IFERROR(__xludf.DUMMYFUNCTION("""COMPUTED_VALUE"""),"")</f>
        <v/>
      </c>
      <c r="D23554" s="105"/>
      <c r="E23554" s="105"/>
      <c r="F23554" s="105"/>
      <c r="I23554" s="105"/>
    </row>
    <row r="23555">
      <c r="C23555" s="225" t="str">
        <f>IFERROR(__xludf.DUMMYFUNCTION("""COMPUTED_VALUE"""),"")</f>
        <v/>
      </c>
      <c r="D23555" s="105"/>
      <c r="E23555" s="105"/>
      <c r="F23555" s="105"/>
      <c r="I23555" s="105"/>
    </row>
    <row r="23556">
      <c r="C23556" s="225" t="str">
        <f>IFERROR(__xludf.DUMMYFUNCTION("""COMPUTED_VALUE"""),"")</f>
        <v/>
      </c>
      <c r="D23556" s="105"/>
      <c r="E23556" s="105"/>
      <c r="F23556" s="105"/>
      <c r="I23556" s="105"/>
    </row>
    <row r="23557">
      <c r="C23557" s="225" t="str">
        <f>IFERROR(__xludf.DUMMYFUNCTION("""COMPUTED_VALUE"""),"")</f>
        <v/>
      </c>
      <c r="D23557" s="105"/>
      <c r="E23557" s="105"/>
      <c r="F23557" s="105"/>
      <c r="I23557" s="105"/>
    </row>
    <row r="23558">
      <c r="C23558" s="225" t="str">
        <f>IFERROR(__xludf.DUMMYFUNCTION("""COMPUTED_VALUE"""),"")</f>
        <v/>
      </c>
      <c r="D23558" s="105"/>
      <c r="E23558" s="105"/>
      <c r="F23558" s="105"/>
      <c r="I23558" s="105"/>
    </row>
    <row r="23559">
      <c r="C23559" s="225" t="str">
        <f>IFERROR(__xludf.DUMMYFUNCTION("""COMPUTED_VALUE"""),"")</f>
        <v/>
      </c>
      <c r="D23559" s="105"/>
      <c r="E23559" s="105"/>
      <c r="F23559" s="105"/>
      <c r="I23559" s="105"/>
    </row>
    <row r="23560">
      <c r="C23560" s="225" t="str">
        <f>IFERROR(__xludf.DUMMYFUNCTION("""COMPUTED_VALUE"""),"")</f>
        <v/>
      </c>
      <c r="D23560" s="105"/>
      <c r="E23560" s="105"/>
      <c r="F23560" s="105"/>
      <c r="I23560" s="105"/>
    </row>
    <row r="23561">
      <c r="C23561" s="225" t="str">
        <f>IFERROR(__xludf.DUMMYFUNCTION("""COMPUTED_VALUE"""),"")</f>
        <v/>
      </c>
      <c r="D23561" s="105"/>
      <c r="E23561" s="105"/>
      <c r="F23561" s="105"/>
      <c r="I23561" s="105"/>
    </row>
    <row r="23562">
      <c r="C23562" s="225" t="str">
        <f>IFERROR(__xludf.DUMMYFUNCTION("""COMPUTED_VALUE"""),"")</f>
        <v/>
      </c>
      <c r="D23562" s="105"/>
      <c r="E23562" s="105"/>
      <c r="F23562" s="105"/>
      <c r="I23562" s="105"/>
    </row>
    <row r="23563">
      <c r="C23563" s="225" t="str">
        <f>IFERROR(__xludf.DUMMYFUNCTION("""COMPUTED_VALUE"""),"")</f>
        <v/>
      </c>
      <c r="D23563" s="105"/>
      <c r="E23563" s="105"/>
      <c r="F23563" s="105"/>
      <c r="I23563" s="105"/>
    </row>
    <row r="23564">
      <c r="C23564" s="225" t="str">
        <f>IFERROR(__xludf.DUMMYFUNCTION("""COMPUTED_VALUE"""),"")</f>
        <v/>
      </c>
      <c r="D23564" s="105"/>
      <c r="E23564" s="105"/>
      <c r="F23564" s="105"/>
      <c r="I23564" s="105"/>
    </row>
    <row r="23565">
      <c r="C23565" s="225" t="str">
        <f>IFERROR(__xludf.DUMMYFUNCTION("""COMPUTED_VALUE"""),"")</f>
        <v/>
      </c>
      <c r="D23565" s="105"/>
      <c r="E23565" s="105"/>
      <c r="F23565" s="105"/>
      <c r="I23565" s="105"/>
    </row>
    <row r="23566">
      <c r="C23566" s="225" t="str">
        <f>IFERROR(__xludf.DUMMYFUNCTION("""COMPUTED_VALUE"""),"")</f>
        <v/>
      </c>
      <c r="D23566" s="105"/>
      <c r="E23566" s="105"/>
      <c r="F23566" s="105"/>
      <c r="I23566" s="105"/>
    </row>
    <row r="23567">
      <c r="C23567" s="225" t="str">
        <f>IFERROR(__xludf.DUMMYFUNCTION("""COMPUTED_VALUE"""),"")</f>
        <v/>
      </c>
      <c r="D23567" s="105"/>
      <c r="E23567" s="105"/>
      <c r="F23567" s="105"/>
      <c r="I23567" s="105"/>
    </row>
    <row r="23568">
      <c r="C23568" s="225" t="str">
        <f>IFERROR(__xludf.DUMMYFUNCTION("""COMPUTED_VALUE"""),"")</f>
        <v/>
      </c>
      <c r="D23568" s="105"/>
      <c r="E23568" s="105"/>
      <c r="F23568" s="105"/>
      <c r="I23568" s="105"/>
    </row>
    <row r="23569">
      <c r="C23569" s="225" t="str">
        <f>IFERROR(__xludf.DUMMYFUNCTION("""COMPUTED_VALUE"""),"")</f>
        <v/>
      </c>
      <c r="D23569" s="105"/>
      <c r="E23569" s="105"/>
      <c r="F23569" s="105"/>
      <c r="I23569" s="105"/>
    </row>
    <row r="23570">
      <c r="C23570" s="225" t="str">
        <f>IFERROR(__xludf.DUMMYFUNCTION("""COMPUTED_VALUE"""),"")</f>
        <v/>
      </c>
      <c r="D23570" s="105"/>
      <c r="E23570" s="105"/>
      <c r="F23570" s="105"/>
      <c r="I23570" s="105"/>
    </row>
    <row r="23571">
      <c r="C23571" s="225" t="str">
        <f>IFERROR(__xludf.DUMMYFUNCTION("""COMPUTED_VALUE"""),"")</f>
        <v/>
      </c>
      <c r="D23571" s="105"/>
      <c r="E23571" s="105"/>
      <c r="F23571" s="105"/>
      <c r="I23571" s="105"/>
    </row>
    <row r="23572">
      <c r="C23572" s="225" t="str">
        <f>IFERROR(__xludf.DUMMYFUNCTION("""COMPUTED_VALUE"""),"")</f>
        <v/>
      </c>
      <c r="D23572" s="105"/>
      <c r="E23572" s="105"/>
      <c r="F23572" s="105"/>
      <c r="I23572" s="105"/>
    </row>
    <row r="23573">
      <c r="C23573" s="225" t="str">
        <f>IFERROR(__xludf.DUMMYFUNCTION("""COMPUTED_VALUE"""),"")</f>
        <v/>
      </c>
      <c r="D23573" s="105"/>
      <c r="E23573" s="105"/>
      <c r="F23573" s="105"/>
      <c r="I23573" s="105"/>
    </row>
    <row r="23574">
      <c r="C23574" s="225" t="str">
        <f>IFERROR(__xludf.DUMMYFUNCTION("""COMPUTED_VALUE"""),"")</f>
        <v/>
      </c>
      <c r="D23574" s="105"/>
      <c r="E23574" s="105"/>
      <c r="F23574" s="105"/>
      <c r="I23574" s="105"/>
    </row>
    <row r="23575">
      <c r="C23575" s="225" t="str">
        <f>IFERROR(__xludf.DUMMYFUNCTION("""COMPUTED_VALUE"""),"")</f>
        <v/>
      </c>
      <c r="D23575" s="105"/>
      <c r="E23575" s="105"/>
      <c r="F23575" s="105"/>
      <c r="I23575" s="105"/>
    </row>
    <row r="23576">
      <c r="C23576" s="225" t="str">
        <f>IFERROR(__xludf.DUMMYFUNCTION("""COMPUTED_VALUE"""),"")</f>
        <v/>
      </c>
      <c r="D23576" s="105"/>
      <c r="E23576" s="105"/>
      <c r="F23576" s="105"/>
      <c r="I23576" s="105"/>
    </row>
    <row r="23577">
      <c r="C23577" s="225" t="str">
        <f>IFERROR(__xludf.DUMMYFUNCTION("""COMPUTED_VALUE"""),"")</f>
        <v/>
      </c>
      <c r="D23577" s="105"/>
      <c r="E23577" s="105"/>
      <c r="F23577" s="105"/>
      <c r="I23577" s="105"/>
    </row>
    <row r="23578">
      <c r="C23578" s="225" t="str">
        <f>IFERROR(__xludf.DUMMYFUNCTION("""COMPUTED_VALUE"""),"")</f>
        <v/>
      </c>
      <c r="D23578" s="105"/>
      <c r="E23578" s="105"/>
      <c r="F23578" s="105"/>
      <c r="I23578" s="105"/>
    </row>
    <row r="23579">
      <c r="C23579" s="225" t="str">
        <f>IFERROR(__xludf.DUMMYFUNCTION("""COMPUTED_VALUE"""),"")</f>
        <v/>
      </c>
      <c r="D23579" s="105"/>
      <c r="E23579" s="105"/>
      <c r="F23579" s="105"/>
      <c r="I23579" s="105"/>
    </row>
    <row r="23580">
      <c r="C23580" s="225" t="str">
        <f>IFERROR(__xludf.DUMMYFUNCTION("""COMPUTED_VALUE"""),"")</f>
        <v/>
      </c>
      <c r="D23580" s="105"/>
      <c r="E23580" s="105"/>
      <c r="F23580" s="105"/>
      <c r="I23580" s="105"/>
    </row>
    <row r="23581">
      <c r="C23581" s="225" t="str">
        <f>IFERROR(__xludf.DUMMYFUNCTION("""COMPUTED_VALUE"""),"")</f>
        <v/>
      </c>
      <c r="D23581" s="105"/>
      <c r="E23581" s="105"/>
      <c r="F23581" s="105"/>
      <c r="I23581" s="105"/>
    </row>
    <row r="23582">
      <c r="C23582" s="225" t="str">
        <f>IFERROR(__xludf.DUMMYFUNCTION("""COMPUTED_VALUE"""),"")</f>
        <v/>
      </c>
      <c r="D23582" s="105"/>
      <c r="E23582" s="105"/>
      <c r="F23582" s="105"/>
      <c r="I23582" s="105"/>
    </row>
    <row r="23583">
      <c r="C23583" s="225" t="str">
        <f>IFERROR(__xludf.DUMMYFUNCTION("""COMPUTED_VALUE"""),"")</f>
        <v/>
      </c>
      <c r="D23583" s="105"/>
      <c r="E23583" s="105"/>
      <c r="F23583" s="105"/>
      <c r="I23583" s="105"/>
    </row>
    <row r="23584">
      <c r="C23584" s="225" t="str">
        <f>IFERROR(__xludf.DUMMYFUNCTION("""COMPUTED_VALUE"""),"")</f>
        <v/>
      </c>
      <c r="D23584" s="105"/>
      <c r="E23584" s="105"/>
      <c r="F23584" s="105"/>
      <c r="I23584" s="105"/>
    </row>
    <row r="23585">
      <c r="C23585" s="225" t="str">
        <f>IFERROR(__xludf.DUMMYFUNCTION("""COMPUTED_VALUE"""),"")</f>
        <v/>
      </c>
      <c r="D23585" s="105"/>
      <c r="E23585" s="105"/>
      <c r="F23585" s="105"/>
      <c r="I23585" s="105"/>
    </row>
    <row r="23586">
      <c r="C23586" s="225" t="str">
        <f>IFERROR(__xludf.DUMMYFUNCTION("""COMPUTED_VALUE"""),"")</f>
        <v/>
      </c>
      <c r="D23586" s="105"/>
      <c r="E23586" s="105"/>
      <c r="F23586" s="105"/>
      <c r="I23586" s="105"/>
    </row>
    <row r="23587">
      <c r="C23587" s="225" t="str">
        <f>IFERROR(__xludf.DUMMYFUNCTION("""COMPUTED_VALUE"""),"")</f>
        <v/>
      </c>
      <c r="D23587" s="105"/>
      <c r="E23587" s="105"/>
      <c r="F23587" s="105"/>
      <c r="I23587" s="105"/>
    </row>
    <row r="23588">
      <c r="C23588" s="225" t="str">
        <f>IFERROR(__xludf.DUMMYFUNCTION("""COMPUTED_VALUE"""),"")</f>
        <v/>
      </c>
      <c r="D23588" s="105"/>
      <c r="E23588" s="105"/>
      <c r="F23588" s="105"/>
      <c r="I23588" s="105"/>
    </row>
    <row r="23589">
      <c r="C23589" s="225" t="str">
        <f>IFERROR(__xludf.DUMMYFUNCTION("""COMPUTED_VALUE"""),"")</f>
        <v/>
      </c>
      <c r="D23589" s="105"/>
      <c r="E23589" s="105"/>
      <c r="F23589" s="105"/>
      <c r="I23589" s="105"/>
    </row>
    <row r="23590">
      <c r="C23590" s="225" t="str">
        <f>IFERROR(__xludf.DUMMYFUNCTION("""COMPUTED_VALUE"""),"")</f>
        <v/>
      </c>
      <c r="D23590" s="105"/>
      <c r="E23590" s="105"/>
      <c r="F23590" s="105"/>
      <c r="I23590" s="105"/>
    </row>
    <row r="23591">
      <c r="C23591" s="225" t="str">
        <f>IFERROR(__xludf.DUMMYFUNCTION("""COMPUTED_VALUE"""),"")</f>
        <v/>
      </c>
      <c r="D23591" s="105"/>
      <c r="E23591" s="105"/>
      <c r="F23591" s="105"/>
      <c r="I23591" s="105"/>
    </row>
    <row r="23592">
      <c r="C23592" s="225" t="str">
        <f>IFERROR(__xludf.DUMMYFUNCTION("""COMPUTED_VALUE"""),"")</f>
        <v/>
      </c>
      <c r="D23592" s="105"/>
      <c r="E23592" s="105"/>
      <c r="F23592" s="105"/>
      <c r="I23592" s="105"/>
    </row>
    <row r="23593">
      <c r="C23593" s="225" t="str">
        <f>IFERROR(__xludf.DUMMYFUNCTION("""COMPUTED_VALUE"""),"")</f>
        <v/>
      </c>
      <c r="D23593" s="105"/>
      <c r="E23593" s="105"/>
      <c r="F23593" s="105"/>
      <c r="I23593" s="105"/>
    </row>
    <row r="23594">
      <c r="C23594" s="225" t="str">
        <f>IFERROR(__xludf.DUMMYFUNCTION("""COMPUTED_VALUE"""),"")</f>
        <v/>
      </c>
      <c r="D23594" s="105"/>
      <c r="E23594" s="105"/>
      <c r="F23594" s="105"/>
      <c r="I23594" s="105"/>
    </row>
    <row r="23595">
      <c r="C23595" s="225" t="str">
        <f>IFERROR(__xludf.DUMMYFUNCTION("""COMPUTED_VALUE"""),"")</f>
        <v/>
      </c>
      <c r="D23595" s="105"/>
      <c r="E23595" s="105"/>
      <c r="F23595" s="105"/>
      <c r="I23595" s="105"/>
    </row>
    <row r="23596">
      <c r="C23596" s="225" t="str">
        <f>IFERROR(__xludf.DUMMYFUNCTION("""COMPUTED_VALUE"""),"")</f>
        <v/>
      </c>
      <c r="D23596" s="105"/>
      <c r="E23596" s="105"/>
      <c r="F23596" s="105"/>
      <c r="I23596" s="105"/>
    </row>
    <row r="23597">
      <c r="C23597" s="225" t="str">
        <f>IFERROR(__xludf.DUMMYFUNCTION("""COMPUTED_VALUE"""),"")</f>
        <v/>
      </c>
      <c r="D23597" s="105"/>
      <c r="E23597" s="105"/>
      <c r="F23597" s="105"/>
      <c r="I23597" s="105"/>
    </row>
    <row r="23598">
      <c r="C23598" s="225" t="str">
        <f>IFERROR(__xludf.DUMMYFUNCTION("""COMPUTED_VALUE"""),"")</f>
        <v/>
      </c>
      <c r="D23598" s="105"/>
      <c r="E23598" s="105"/>
      <c r="F23598" s="105"/>
      <c r="I23598" s="105"/>
    </row>
    <row r="23599">
      <c r="C23599" s="225" t="str">
        <f>IFERROR(__xludf.DUMMYFUNCTION("""COMPUTED_VALUE"""),"")</f>
        <v/>
      </c>
      <c r="D23599" s="105"/>
      <c r="E23599" s="105"/>
      <c r="F23599" s="105"/>
      <c r="I23599" s="105"/>
    </row>
    <row r="23600">
      <c r="C23600" s="225" t="str">
        <f>IFERROR(__xludf.DUMMYFUNCTION("""COMPUTED_VALUE"""),"")</f>
        <v/>
      </c>
      <c r="D23600" s="105"/>
      <c r="E23600" s="105"/>
      <c r="F23600" s="105"/>
      <c r="I23600" s="105"/>
    </row>
    <row r="23601">
      <c r="C23601" s="225" t="str">
        <f>IFERROR(__xludf.DUMMYFUNCTION("""COMPUTED_VALUE"""),"")</f>
        <v/>
      </c>
      <c r="D23601" s="105"/>
      <c r="E23601" s="105"/>
      <c r="F23601" s="105"/>
      <c r="I23601" s="105"/>
    </row>
    <row r="23602">
      <c r="C23602" s="225" t="str">
        <f>IFERROR(__xludf.DUMMYFUNCTION("""COMPUTED_VALUE"""),"")</f>
        <v/>
      </c>
      <c r="D23602" s="105"/>
      <c r="E23602" s="105"/>
      <c r="F23602" s="105"/>
      <c r="I23602" s="105"/>
    </row>
    <row r="23603">
      <c r="C23603" s="225" t="str">
        <f>IFERROR(__xludf.DUMMYFUNCTION("""COMPUTED_VALUE"""),"")</f>
        <v/>
      </c>
      <c r="D23603" s="105"/>
      <c r="E23603" s="105"/>
      <c r="F23603" s="105"/>
      <c r="I23603" s="105"/>
    </row>
    <row r="23604">
      <c r="C23604" s="225" t="str">
        <f>IFERROR(__xludf.DUMMYFUNCTION("""COMPUTED_VALUE"""),"")</f>
        <v/>
      </c>
      <c r="D23604" s="105"/>
      <c r="E23604" s="105"/>
      <c r="F23604" s="105"/>
      <c r="I23604" s="105"/>
    </row>
    <row r="23605">
      <c r="C23605" s="225" t="str">
        <f>IFERROR(__xludf.DUMMYFUNCTION("""COMPUTED_VALUE"""),"")</f>
        <v/>
      </c>
      <c r="D23605" s="105"/>
      <c r="E23605" s="105"/>
      <c r="F23605" s="105"/>
      <c r="I23605" s="105"/>
    </row>
    <row r="23606">
      <c r="C23606" s="225" t="str">
        <f>IFERROR(__xludf.DUMMYFUNCTION("""COMPUTED_VALUE"""),"")</f>
        <v/>
      </c>
      <c r="D23606" s="105"/>
      <c r="E23606" s="105"/>
      <c r="F23606" s="105"/>
      <c r="I23606" s="105"/>
    </row>
    <row r="23607">
      <c r="C23607" s="225" t="str">
        <f>IFERROR(__xludf.DUMMYFUNCTION("""COMPUTED_VALUE"""),"")</f>
        <v/>
      </c>
      <c r="D23607" s="105"/>
      <c r="E23607" s="105"/>
      <c r="F23607" s="105"/>
      <c r="I23607" s="105"/>
    </row>
    <row r="23608">
      <c r="C23608" s="225" t="str">
        <f>IFERROR(__xludf.DUMMYFUNCTION("""COMPUTED_VALUE"""),"")</f>
        <v/>
      </c>
      <c r="D23608" s="105"/>
      <c r="E23608" s="105"/>
      <c r="F23608" s="105"/>
      <c r="I23608" s="105"/>
    </row>
    <row r="23609">
      <c r="C23609" s="225" t="str">
        <f>IFERROR(__xludf.DUMMYFUNCTION("""COMPUTED_VALUE"""),"")</f>
        <v/>
      </c>
      <c r="D23609" s="105"/>
      <c r="E23609" s="105"/>
      <c r="F23609" s="105"/>
      <c r="I23609" s="105"/>
    </row>
    <row r="23610">
      <c r="C23610" s="225" t="str">
        <f>IFERROR(__xludf.DUMMYFUNCTION("""COMPUTED_VALUE"""),"")</f>
        <v/>
      </c>
      <c r="D23610" s="105"/>
      <c r="E23610" s="105"/>
      <c r="F23610" s="105"/>
      <c r="I23610" s="105"/>
    </row>
    <row r="23611">
      <c r="C23611" s="225" t="str">
        <f>IFERROR(__xludf.DUMMYFUNCTION("""COMPUTED_VALUE"""),"")</f>
        <v/>
      </c>
      <c r="D23611" s="105"/>
      <c r="E23611" s="105"/>
      <c r="F23611" s="105"/>
      <c r="I23611" s="105"/>
    </row>
    <row r="23612">
      <c r="C23612" s="225" t="str">
        <f>IFERROR(__xludf.DUMMYFUNCTION("""COMPUTED_VALUE"""),"")</f>
        <v/>
      </c>
      <c r="D23612" s="105"/>
      <c r="E23612" s="105"/>
      <c r="F23612" s="105"/>
      <c r="I23612" s="105"/>
    </row>
    <row r="23613">
      <c r="C23613" s="225" t="str">
        <f>IFERROR(__xludf.DUMMYFUNCTION("""COMPUTED_VALUE"""),"")</f>
        <v/>
      </c>
      <c r="D23613" s="105"/>
      <c r="E23613" s="105"/>
      <c r="F23613" s="105"/>
      <c r="I23613" s="105"/>
    </row>
    <row r="23614">
      <c r="C23614" s="225" t="str">
        <f>IFERROR(__xludf.DUMMYFUNCTION("""COMPUTED_VALUE"""),"")</f>
        <v/>
      </c>
      <c r="D23614" s="105"/>
      <c r="E23614" s="105"/>
      <c r="F23614" s="105"/>
      <c r="I23614" s="105"/>
    </row>
    <row r="23615">
      <c r="C23615" s="225" t="str">
        <f>IFERROR(__xludf.DUMMYFUNCTION("""COMPUTED_VALUE"""),"")</f>
        <v/>
      </c>
      <c r="D23615" s="105"/>
      <c r="E23615" s="105"/>
      <c r="F23615" s="105"/>
      <c r="I23615" s="105"/>
    </row>
    <row r="23616">
      <c r="C23616" s="225" t="str">
        <f>IFERROR(__xludf.DUMMYFUNCTION("""COMPUTED_VALUE"""),"")</f>
        <v/>
      </c>
      <c r="D23616" s="105"/>
      <c r="E23616" s="105"/>
      <c r="F23616" s="105"/>
      <c r="I23616" s="105"/>
    </row>
    <row r="23617">
      <c r="C23617" s="225" t="str">
        <f>IFERROR(__xludf.DUMMYFUNCTION("""COMPUTED_VALUE"""),"")</f>
        <v/>
      </c>
      <c r="D23617" s="105"/>
      <c r="E23617" s="105"/>
      <c r="F23617" s="105"/>
      <c r="I23617" s="105"/>
    </row>
    <row r="23618">
      <c r="C23618" s="225" t="str">
        <f>IFERROR(__xludf.DUMMYFUNCTION("""COMPUTED_VALUE"""),"")</f>
        <v/>
      </c>
      <c r="D23618" s="105"/>
      <c r="E23618" s="105"/>
      <c r="F23618" s="105"/>
      <c r="I23618" s="105"/>
    </row>
    <row r="23619">
      <c r="C23619" s="225" t="str">
        <f>IFERROR(__xludf.DUMMYFUNCTION("""COMPUTED_VALUE"""),"")</f>
        <v/>
      </c>
      <c r="D23619" s="105"/>
      <c r="E23619" s="105"/>
      <c r="F23619" s="105"/>
      <c r="I23619" s="105"/>
    </row>
    <row r="23620">
      <c r="C23620" s="225" t="str">
        <f>IFERROR(__xludf.DUMMYFUNCTION("""COMPUTED_VALUE"""),"")</f>
        <v/>
      </c>
      <c r="D23620" s="105"/>
      <c r="E23620" s="105"/>
      <c r="F23620" s="105"/>
      <c r="I23620" s="105"/>
    </row>
    <row r="23621">
      <c r="C23621" s="225" t="str">
        <f>IFERROR(__xludf.DUMMYFUNCTION("""COMPUTED_VALUE"""),"")</f>
        <v/>
      </c>
      <c r="D23621" s="105"/>
      <c r="E23621" s="105"/>
      <c r="F23621" s="105"/>
      <c r="I23621" s="105"/>
    </row>
    <row r="23622">
      <c r="C23622" s="225" t="str">
        <f>IFERROR(__xludf.DUMMYFUNCTION("""COMPUTED_VALUE"""),"")</f>
        <v/>
      </c>
      <c r="D23622" s="105"/>
      <c r="E23622" s="105"/>
      <c r="F23622" s="105"/>
      <c r="I23622" s="105"/>
    </row>
    <row r="23623">
      <c r="C23623" s="225" t="str">
        <f>IFERROR(__xludf.DUMMYFUNCTION("""COMPUTED_VALUE"""),"")</f>
        <v/>
      </c>
      <c r="D23623" s="105"/>
      <c r="E23623" s="105"/>
      <c r="F23623" s="105"/>
      <c r="I23623" s="105"/>
    </row>
    <row r="23624">
      <c r="C23624" s="225" t="str">
        <f>IFERROR(__xludf.DUMMYFUNCTION("""COMPUTED_VALUE"""),"")</f>
        <v/>
      </c>
      <c r="D23624" s="105"/>
      <c r="E23624" s="105"/>
      <c r="F23624" s="105"/>
      <c r="I23624" s="105"/>
    </row>
    <row r="23625">
      <c r="C23625" s="225" t="str">
        <f>IFERROR(__xludf.DUMMYFUNCTION("""COMPUTED_VALUE"""),"")</f>
        <v/>
      </c>
      <c r="D23625" s="105"/>
      <c r="E23625" s="105"/>
      <c r="F23625" s="105"/>
      <c r="I23625" s="105"/>
    </row>
    <row r="23626">
      <c r="C23626" s="225" t="str">
        <f>IFERROR(__xludf.DUMMYFUNCTION("""COMPUTED_VALUE"""),"")</f>
        <v/>
      </c>
      <c r="D23626" s="105"/>
      <c r="E23626" s="105"/>
      <c r="F23626" s="105"/>
      <c r="I23626" s="105"/>
    </row>
    <row r="23627">
      <c r="C23627" s="225" t="str">
        <f>IFERROR(__xludf.DUMMYFUNCTION("""COMPUTED_VALUE"""),"")</f>
        <v/>
      </c>
      <c r="D23627" s="105"/>
      <c r="E23627" s="105"/>
      <c r="F23627" s="105"/>
      <c r="I23627" s="105"/>
    </row>
    <row r="23628">
      <c r="C23628" s="225" t="str">
        <f>IFERROR(__xludf.DUMMYFUNCTION("""COMPUTED_VALUE"""),"")</f>
        <v/>
      </c>
      <c r="D23628" s="105"/>
      <c r="E23628" s="105"/>
      <c r="F23628" s="105"/>
      <c r="I23628" s="105"/>
    </row>
    <row r="23629">
      <c r="C23629" s="225" t="str">
        <f>IFERROR(__xludf.DUMMYFUNCTION("""COMPUTED_VALUE"""),"")</f>
        <v/>
      </c>
      <c r="D23629" s="105"/>
      <c r="E23629" s="105"/>
      <c r="F23629" s="105"/>
      <c r="I23629" s="105"/>
    </row>
    <row r="23630">
      <c r="C23630" s="225" t="str">
        <f>IFERROR(__xludf.DUMMYFUNCTION("""COMPUTED_VALUE"""),"")</f>
        <v/>
      </c>
      <c r="D23630" s="105"/>
      <c r="E23630" s="105"/>
      <c r="F23630" s="105"/>
      <c r="I23630" s="105"/>
    </row>
    <row r="23631">
      <c r="C23631" s="225" t="str">
        <f>IFERROR(__xludf.DUMMYFUNCTION("""COMPUTED_VALUE"""),"")</f>
        <v/>
      </c>
      <c r="D23631" s="105"/>
      <c r="E23631" s="105"/>
      <c r="F23631" s="105"/>
      <c r="I23631" s="105"/>
    </row>
    <row r="23632">
      <c r="C23632" s="225" t="str">
        <f>IFERROR(__xludf.DUMMYFUNCTION("""COMPUTED_VALUE"""),"")</f>
        <v/>
      </c>
      <c r="D23632" s="105"/>
      <c r="E23632" s="105"/>
      <c r="F23632" s="105"/>
      <c r="I23632" s="105"/>
    </row>
    <row r="23633">
      <c r="C23633" s="225" t="str">
        <f>IFERROR(__xludf.DUMMYFUNCTION("""COMPUTED_VALUE"""),"")</f>
        <v/>
      </c>
      <c r="D23633" s="105"/>
      <c r="E23633" s="105"/>
      <c r="F23633" s="105"/>
      <c r="I23633" s="105"/>
    </row>
    <row r="23634">
      <c r="C23634" s="225" t="str">
        <f>IFERROR(__xludf.DUMMYFUNCTION("""COMPUTED_VALUE"""),"")</f>
        <v/>
      </c>
      <c r="D23634" s="105"/>
      <c r="E23634" s="105"/>
      <c r="F23634" s="105"/>
      <c r="I23634" s="105"/>
    </row>
    <row r="23635">
      <c r="C23635" s="225" t="str">
        <f>IFERROR(__xludf.DUMMYFUNCTION("""COMPUTED_VALUE"""),"")</f>
        <v/>
      </c>
      <c r="D23635" s="105"/>
      <c r="E23635" s="105"/>
      <c r="F23635" s="105"/>
      <c r="I23635" s="105"/>
    </row>
    <row r="23636">
      <c r="C23636" s="225" t="str">
        <f>IFERROR(__xludf.DUMMYFUNCTION("""COMPUTED_VALUE"""),"")</f>
        <v/>
      </c>
      <c r="D23636" s="105"/>
      <c r="E23636" s="105"/>
      <c r="F23636" s="105"/>
      <c r="I23636" s="105"/>
    </row>
    <row r="23637">
      <c r="C23637" s="225" t="str">
        <f>IFERROR(__xludf.DUMMYFUNCTION("""COMPUTED_VALUE"""),"")</f>
        <v/>
      </c>
      <c r="D23637" s="105"/>
      <c r="E23637" s="105"/>
      <c r="F23637" s="105"/>
      <c r="I23637" s="105"/>
    </row>
    <row r="23638">
      <c r="C23638" s="225" t="str">
        <f>IFERROR(__xludf.DUMMYFUNCTION("""COMPUTED_VALUE"""),"")</f>
        <v/>
      </c>
      <c r="D23638" s="105"/>
      <c r="E23638" s="105"/>
      <c r="F23638" s="105"/>
      <c r="I23638" s="105"/>
    </row>
    <row r="23639">
      <c r="C23639" s="225" t="str">
        <f>IFERROR(__xludf.DUMMYFUNCTION("""COMPUTED_VALUE"""),"")</f>
        <v/>
      </c>
      <c r="D23639" s="105"/>
      <c r="E23639" s="105"/>
      <c r="F23639" s="105"/>
      <c r="I23639" s="105"/>
    </row>
    <row r="23640">
      <c r="C23640" s="225" t="str">
        <f>IFERROR(__xludf.DUMMYFUNCTION("""COMPUTED_VALUE"""),"")</f>
        <v/>
      </c>
      <c r="D23640" s="105"/>
      <c r="E23640" s="105"/>
      <c r="F23640" s="105"/>
      <c r="I23640" s="105"/>
    </row>
    <row r="23641">
      <c r="C23641" s="225" t="str">
        <f>IFERROR(__xludf.DUMMYFUNCTION("""COMPUTED_VALUE"""),"")</f>
        <v/>
      </c>
      <c r="D23641" s="105"/>
      <c r="E23641" s="105"/>
      <c r="F23641" s="105"/>
      <c r="I23641" s="105"/>
    </row>
    <row r="23642">
      <c r="C23642" s="225" t="str">
        <f>IFERROR(__xludf.DUMMYFUNCTION("""COMPUTED_VALUE"""),"")</f>
        <v/>
      </c>
      <c r="D23642" s="105"/>
      <c r="E23642" s="105"/>
      <c r="F23642" s="105"/>
      <c r="I23642" s="105"/>
    </row>
    <row r="23643">
      <c r="C23643" s="225" t="str">
        <f>IFERROR(__xludf.DUMMYFUNCTION("""COMPUTED_VALUE"""),"")</f>
        <v/>
      </c>
      <c r="D23643" s="105"/>
      <c r="E23643" s="105"/>
      <c r="F23643" s="105"/>
      <c r="I23643" s="105"/>
    </row>
    <row r="23644">
      <c r="C23644" s="225" t="str">
        <f>IFERROR(__xludf.DUMMYFUNCTION("""COMPUTED_VALUE"""),"")</f>
        <v/>
      </c>
      <c r="D23644" s="105"/>
      <c r="E23644" s="105"/>
      <c r="F23644" s="105"/>
      <c r="I23644" s="105"/>
    </row>
    <row r="23645">
      <c r="C23645" s="225" t="str">
        <f>IFERROR(__xludf.DUMMYFUNCTION("""COMPUTED_VALUE"""),"")</f>
        <v/>
      </c>
      <c r="D23645" s="105"/>
      <c r="E23645" s="105"/>
      <c r="F23645" s="105"/>
      <c r="I23645" s="105"/>
    </row>
    <row r="23646">
      <c r="C23646" s="225" t="str">
        <f>IFERROR(__xludf.DUMMYFUNCTION("""COMPUTED_VALUE"""),"")</f>
        <v/>
      </c>
      <c r="D23646" s="105"/>
      <c r="E23646" s="105"/>
      <c r="F23646" s="105"/>
      <c r="I23646" s="105"/>
    </row>
    <row r="23647">
      <c r="C23647" s="225" t="str">
        <f>IFERROR(__xludf.DUMMYFUNCTION("""COMPUTED_VALUE"""),"")</f>
        <v/>
      </c>
      <c r="D23647" s="105"/>
      <c r="E23647" s="105"/>
      <c r="F23647" s="105"/>
      <c r="I23647" s="105"/>
    </row>
    <row r="23648">
      <c r="C23648" s="225" t="str">
        <f>IFERROR(__xludf.DUMMYFUNCTION("""COMPUTED_VALUE"""),"")</f>
        <v/>
      </c>
      <c r="D23648" s="105"/>
      <c r="E23648" s="105"/>
      <c r="F23648" s="105"/>
      <c r="I23648" s="105"/>
    </row>
    <row r="23649">
      <c r="C23649" s="225" t="str">
        <f>IFERROR(__xludf.DUMMYFUNCTION("""COMPUTED_VALUE"""),"")</f>
        <v/>
      </c>
      <c r="D23649" s="105"/>
      <c r="E23649" s="105"/>
      <c r="F23649" s="105"/>
      <c r="I23649" s="105"/>
    </row>
    <row r="23650">
      <c r="C23650" s="225" t="str">
        <f>IFERROR(__xludf.DUMMYFUNCTION("""COMPUTED_VALUE"""),"")</f>
        <v/>
      </c>
      <c r="D23650" s="105"/>
      <c r="E23650" s="105"/>
      <c r="F23650" s="105"/>
      <c r="I23650" s="105"/>
    </row>
    <row r="23651">
      <c r="C23651" s="225" t="str">
        <f>IFERROR(__xludf.DUMMYFUNCTION("""COMPUTED_VALUE"""),"")</f>
        <v/>
      </c>
      <c r="D23651" s="105"/>
      <c r="E23651" s="105"/>
      <c r="F23651" s="105"/>
      <c r="I23651" s="105"/>
    </row>
    <row r="23652">
      <c r="C23652" s="225" t="str">
        <f>IFERROR(__xludf.DUMMYFUNCTION("""COMPUTED_VALUE"""),"")</f>
        <v/>
      </c>
      <c r="D23652" s="105"/>
      <c r="E23652" s="105"/>
      <c r="F23652" s="105"/>
      <c r="I23652" s="105"/>
    </row>
    <row r="23653">
      <c r="C23653" s="225" t="str">
        <f>IFERROR(__xludf.DUMMYFUNCTION("""COMPUTED_VALUE"""),"")</f>
        <v/>
      </c>
      <c r="D23653" s="105"/>
      <c r="E23653" s="105"/>
      <c r="F23653" s="105"/>
      <c r="I23653" s="105"/>
    </row>
    <row r="23654">
      <c r="C23654" s="225" t="str">
        <f>IFERROR(__xludf.DUMMYFUNCTION("""COMPUTED_VALUE"""),"")</f>
        <v/>
      </c>
      <c r="D23654" s="105"/>
      <c r="E23654" s="105"/>
      <c r="F23654" s="105"/>
      <c r="I23654" s="105"/>
    </row>
    <row r="23655">
      <c r="C23655" s="225" t="str">
        <f>IFERROR(__xludf.DUMMYFUNCTION("""COMPUTED_VALUE"""),"")</f>
        <v/>
      </c>
      <c r="D23655" s="105"/>
      <c r="E23655" s="105"/>
      <c r="F23655" s="105"/>
      <c r="I23655" s="105"/>
    </row>
    <row r="23656">
      <c r="C23656" s="225" t="str">
        <f>IFERROR(__xludf.DUMMYFUNCTION("""COMPUTED_VALUE"""),"")</f>
        <v/>
      </c>
      <c r="D23656" s="105"/>
      <c r="E23656" s="105"/>
      <c r="F23656" s="105"/>
      <c r="I23656" s="105"/>
    </row>
    <row r="23657">
      <c r="C23657" s="225" t="str">
        <f>IFERROR(__xludf.DUMMYFUNCTION("""COMPUTED_VALUE"""),"")</f>
        <v/>
      </c>
      <c r="D23657" s="105"/>
      <c r="E23657" s="105"/>
      <c r="F23657" s="105"/>
      <c r="I23657" s="105"/>
    </row>
    <row r="23658">
      <c r="C23658" s="225" t="str">
        <f>IFERROR(__xludf.DUMMYFUNCTION("""COMPUTED_VALUE"""),"")</f>
        <v/>
      </c>
      <c r="D23658" s="105"/>
      <c r="E23658" s="105"/>
      <c r="F23658" s="105"/>
      <c r="I23658" s="105"/>
    </row>
    <row r="23659">
      <c r="C23659" s="225" t="str">
        <f>IFERROR(__xludf.DUMMYFUNCTION("""COMPUTED_VALUE"""),"")</f>
        <v/>
      </c>
      <c r="D23659" s="105"/>
      <c r="E23659" s="105"/>
      <c r="F23659" s="105"/>
      <c r="I23659" s="105"/>
    </row>
    <row r="23660">
      <c r="C23660" s="225" t="str">
        <f>IFERROR(__xludf.DUMMYFUNCTION("""COMPUTED_VALUE"""),"")</f>
        <v/>
      </c>
      <c r="D23660" s="105"/>
      <c r="E23660" s="105"/>
      <c r="F23660" s="105"/>
      <c r="I23660" s="105"/>
    </row>
    <row r="23661">
      <c r="C23661" s="225" t="str">
        <f>IFERROR(__xludf.DUMMYFUNCTION("""COMPUTED_VALUE"""),"")</f>
        <v/>
      </c>
      <c r="D23661" s="105"/>
      <c r="E23661" s="105"/>
      <c r="F23661" s="105"/>
      <c r="I23661" s="105"/>
    </row>
    <row r="23662">
      <c r="C23662" s="225" t="str">
        <f>IFERROR(__xludf.DUMMYFUNCTION("""COMPUTED_VALUE"""),"")</f>
        <v/>
      </c>
      <c r="D23662" s="105"/>
      <c r="E23662" s="105"/>
      <c r="F23662" s="105"/>
      <c r="I23662" s="105"/>
    </row>
    <row r="23663">
      <c r="C23663" s="225" t="str">
        <f>IFERROR(__xludf.DUMMYFUNCTION("""COMPUTED_VALUE"""),"")</f>
        <v/>
      </c>
      <c r="D23663" s="105"/>
      <c r="E23663" s="105"/>
      <c r="F23663" s="105"/>
      <c r="I23663" s="105"/>
    </row>
    <row r="23664">
      <c r="C23664" s="225" t="str">
        <f>IFERROR(__xludf.DUMMYFUNCTION("""COMPUTED_VALUE"""),"")</f>
        <v/>
      </c>
      <c r="D23664" s="105"/>
      <c r="E23664" s="105"/>
      <c r="F23664" s="105"/>
      <c r="I23664" s="105"/>
    </row>
    <row r="23665">
      <c r="C23665" s="225" t="str">
        <f>IFERROR(__xludf.DUMMYFUNCTION("""COMPUTED_VALUE"""),"")</f>
        <v/>
      </c>
      <c r="D23665" s="105"/>
      <c r="E23665" s="105"/>
      <c r="F23665" s="105"/>
      <c r="I23665" s="105"/>
    </row>
    <row r="23666">
      <c r="C23666" s="225" t="str">
        <f>IFERROR(__xludf.DUMMYFUNCTION("""COMPUTED_VALUE"""),"")</f>
        <v/>
      </c>
      <c r="D23666" s="105"/>
      <c r="E23666" s="105"/>
      <c r="F23666" s="105"/>
      <c r="I23666" s="105"/>
    </row>
    <row r="23667">
      <c r="C23667" s="225" t="str">
        <f>IFERROR(__xludf.DUMMYFUNCTION("""COMPUTED_VALUE"""),"")</f>
        <v/>
      </c>
      <c r="D23667" s="105"/>
      <c r="E23667" s="105"/>
      <c r="F23667" s="105"/>
      <c r="I23667" s="105"/>
    </row>
    <row r="23668">
      <c r="C23668" s="225" t="str">
        <f>IFERROR(__xludf.DUMMYFUNCTION("""COMPUTED_VALUE"""),"")</f>
        <v/>
      </c>
      <c r="D23668" s="105"/>
      <c r="E23668" s="105"/>
      <c r="F23668" s="105"/>
      <c r="I23668" s="105"/>
    </row>
    <row r="23669">
      <c r="C23669" s="225" t="str">
        <f>IFERROR(__xludf.DUMMYFUNCTION("""COMPUTED_VALUE"""),"")</f>
        <v/>
      </c>
      <c r="D23669" s="105"/>
      <c r="E23669" s="105"/>
      <c r="F23669" s="105"/>
      <c r="I23669" s="105"/>
    </row>
    <row r="23670">
      <c r="C23670" s="225" t="str">
        <f>IFERROR(__xludf.DUMMYFUNCTION("""COMPUTED_VALUE"""),"")</f>
        <v/>
      </c>
      <c r="D23670" s="105"/>
      <c r="E23670" s="105"/>
      <c r="F23670" s="105"/>
      <c r="I23670" s="105"/>
    </row>
    <row r="23671">
      <c r="C23671" s="225" t="str">
        <f>IFERROR(__xludf.DUMMYFUNCTION("""COMPUTED_VALUE"""),"")</f>
        <v/>
      </c>
      <c r="D23671" s="105"/>
      <c r="E23671" s="105"/>
      <c r="F23671" s="105"/>
      <c r="I23671" s="105"/>
    </row>
    <row r="23672">
      <c r="C23672" s="225" t="str">
        <f>IFERROR(__xludf.DUMMYFUNCTION("""COMPUTED_VALUE"""),"")</f>
        <v/>
      </c>
      <c r="D23672" s="105"/>
      <c r="E23672" s="105"/>
      <c r="F23672" s="105"/>
      <c r="I23672" s="105"/>
    </row>
    <row r="23673">
      <c r="C23673" s="225" t="str">
        <f>IFERROR(__xludf.DUMMYFUNCTION("""COMPUTED_VALUE"""),"")</f>
        <v/>
      </c>
      <c r="D23673" s="105"/>
      <c r="E23673" s="105"/>
      <c r="F23673" s="105"/>
      <c r="I23673" s="105"/>
    </row>
    <row r="23674">
      <c r="C23674" s="225" t="str">
        <f>IFERROR(__xludf.DUMMYFUNCTION("""COMPUTED_VALUE"""),"")</f>
        <v/>
      </c>
      <c r="D23674" s="105"/>
      <c r="E23674" s="105"/>
      <c r="F23674" s="105"/>
      <c r="I23674" s="105"/>
    </row>
    <row r="23675">
      <c r="C23675" s="225" t="str">
        <f>IFERROR(__xludf.DUMMYFUNCTION("""COMPUTED_VALUE"""),"")</f>
        <v/>
      </c>
      <c r="D23675" s="105"/>
      <c r="E23675" s="105"/>
      <c r="F23675" s="105"/>
      <c r="I23675" s="105"/>
    </row>
    <row r="23676">
      <c r="C23676" s="225" t="str">
        <f>IFERROR(__xludf.DUMMYFUNCTION("""COMPUTED_VALUE"""),"")</f>
        <v/>
      </c>
      <c r="D23676" s="105"/>
      <c r="E23676" s="105"/>
      <c r="F23676" s="105"/>
      <c r="I23676" s="105"/>
    </row>
    <row r="23677">
      <c r="C23677" s="225" t="str">
        <f>IFERROR(__xludf.DUMMYFUNCTION("""COMPUTED_VALUE"""),"")</f>
        <v/>
      </c>
      <c r="D23677" s="105"/>
      <c r="E23677" s="105"/>
      <c r="F23677" s="105"/>
      <c r="I23677" s="105"/>
    </row>
    <row r="23678">
      <c r="C23678" s="225" t="str">
        <f>IFERROR(__xludf.DUMMYFUNCTION("""COMPUTED_VALUE"""),"")</f>
        <v/>
      </c>
      <c r="D23678" s="105"/>
      <c r="E23678" s="105"/>
      <c r="F23678" s="105"/>
      <c r="I23678" s="105"/>
    </row>
    <row r="23679">
      <c r="C23679" s="225" t="str">
        <f>IFERROR(__xludf.DUMMYFUNCTION("""COMPUTED_VALUE"""),"")</f>
        <v/>
      </c>
      <c r="D23679" s="105"/>
      <c r="E23679" s="105"/>
      <c r="F23679" s="105"/>
      <c r="I23679" s="105"/>
    </row>
    <row r="23680">
      <c r="C23680" s="225" t="str">
        <f>IFERROR(__xludf.DUMMYFUNCTION("""COMPUTED_VALUE"""),"")</f>
        <v/>
      </c>
      <c r="D23680" s="105"/>
      <c r="E23680" s="105"/>
      <c r="F23680" s="105"/>
      <c r="I23680" s="105"/>
    </row>
    <row r="23681">
      <c r="C23681" s="225" t="str">
        <f>IFERROR(__xludf.DUMMYFUNCTION("""COMPUTED_VALUE"""),"")</f>
        <v/>
      </c>
      <c r="D23681" s="105"/>
      <c r="E23681" s="105"/>
      <c r="F23681" s="105"/>
      <c r="I23681" s="105"/>
    </row>
    <row r="23682">
      <c r="C23682" s="225" t="str">
        <f>IFERROR(__xludf.DUMMYFUNCTION("""COMPUTED_VALUE"""),"")</f>
        <v/>
      </c>
      <c r="D23682" s="105"/>
      <c r="E23682" s="105"/>
      <c r="F23682" s="105"/>
      <c r="I23682" s="105"/>
    </row>
    <row r="23683">
      <c r="C23683" s="225" t="str">
        <f>IFERROR(__xludf.DUMMYFUNCTION("""COMPUTED_VALUE"""),"")</f>
        <v/>
      </c>
      <c r="D23683" s="105"/>
      <c r="E23683" s="105"/>
      <c r="F23683" s="105"/>
      <c r="I23683" s="105"/>
    </row>
    <row r="23684">
      <c r="C23684" s="225" t="str">
        <f>IFERROR(__xludf.DUMMYFUNCTION("""COMPUTED_VALUE"""),"")</f>
        <v/>
      </c>
      <c r="D23684" s="105"/>
      <c r="E23684" s="105"/>
      <c r="F23684" s="105"/>
      <c r="I23684" s="105"/>
    </row>
    <row r="23685">
      <c r="C23685" s="225" t="str">
        <f>IFERROR(__xludf.DUMMYFUNCTION("""COMPUTED_VALUE"""),"")</f>
        <v/>
      </c>
      <c r="D23685" s="105"/>
      <c r="E23685" s="105"/>
      <c r="F23685" s="105"/>
      <c r="I23685" s="105"/>
    </row>
    <row r="23686">
      <c r="C23686" s="225" t="str">
        <f>IFERROR(__xludf.DUMMYFUNCTION("""COMPUTED_VALUE"""),"")</f>
        <v/>
      </c>
      <c r="D23686" s="105"/>
      <c r="E23686" s="105"/>
      <c r="F23686" s="105"/>
      <c r="I23686" s="105"/>
    </row>
    <row r="23687">
      <c r="C23687" s="225" t="str">
        <f>IFERROR(__xludf.DUMMYFUNCTION("""COMPUTED_VALUE"""),"")</f>
        <v/>
      </c>
      <c r="D23687" s="105"/>
      <c r="E23687" s="105"/>
      <c r="F23687" s="105"/>
      <c r="I23687" s="105"/>
    </row>
    <row r="23688">
      <c r="C23688" s="225" t="str">
        <f>IFERROR(__xludf.DUMMYFUNCTION("""COMPUTED_VALUE"""),"")</f>
        <v/>
      </c>
      <c r="D23688" s="105"/>
      <c r="E23688" s="105"/>
      <c r="F23688" s="105"/>
      <c r="I23688" s="105"/>
    </row>
    <row r="23689">
      <c r="C23689" s="225" t="str">
        <f>IFERROR(__xludf.DUMMYFUNCTION("""COMPUTED_VALUE"""),"")</f>
        <v/>
      </c>
      <c r="D23689" s="105"/>
      <c r="E23689" s="105"/>
      <c r="F23689" s="105"/>
      <c r="I23689" s="105"/>
    </row>
    <row r="23690">
      <c r="C23690" s="225" t="str">
        <f>IFERROR(__xludf.DUMMYFUNCTION("""COMPUTED_VALUE"""),"")</f>
        <v/>
      </c>
      <c r="D23690" s="105"/>
      <c r="E23690" s="105"/>
      <c r="F23690" s="105"/>
      <c r="I23690" s="105"/>
    </row>
    <row r="23691">
      <c r="C23691" s="225" t="str">
        <f>IFERROR(__xludf.DUMMYFUNCTION("""COMPUTED_VALUE"""),"")</f>
        <v/>
      </c>
      <c r="D23691" s="105"/>
      <c r="E23691" s="105"/>
      <c r="F23691" s="105"/>
      <c r="I23691" s="105"/>
    </row>
    <row r="23692">
      <c r="C23692" s="225" t="str">
        <f>IFERROR(__xludf.DUMMYFUNCTION("""COMPUTED_VALUE"""),"")</f>
        <v/>
      </c>
      <c r="D23692" s="105"/>
      <c r="E23692" s="105"/>
      <c r="F23692" s="105"/>
      <c r="I23692" s="105"/>
    </row>
    <row r="23693">
      <c r="C23693" s="225" t="str">
        <f>IFERROR(__xludf.DUMMYFUNCTION("""COMPUTED_VALUE"""),"")</f>
        <v/>
      </c>
      <c r="D23693" s="105"/>
      <c r="E23693" s="105"/>
      <c r="F23693" s="105"/>
      <c r="I23693" s="105"/>
    </row>
    <row r="23694">
      <c r="C23694" s="225" t="str">
        <f>IFERROR(__xludf.DUMMYFUNCTION("""COMPUTED_VALUE"""),"")</f>
        <v/>
      </c>
      <c r="D23694" s="105"/>
      <c r="E23694" s="105"/>
      <c r="F23694" s="105"/>
      <c r="I23694" s="105"/>
    </row>
    <row r="23695">
      <c r="C23695" s="225" t="str">
        <f>IFERROR(__xludf.DUMMYFUNCTION("""COMPUTED_VALUE"""),"")</f>
        <v/>
      </c>
      <c r="D23695" s="105"/>
      <c r="E23695" s="105"/>
      <c r="F23695" s="105"/>
      <c r="I23695" s="105"/>
    </row>
    <row r="23696">
      <c r="C23696" s="225" t="str">
        <f>IFERROR(__xludf.DUMMYFUNCTION("""COMPUTED_VALUE"""),"")</f>
        <v/>
      </c>
      <c r="D23696" s="105"/>
      <c r="E23696" s="105"/>
      <c r="F23696" s="105"/>
      <c r="I23696" s="105"/>
    </row>
    <row r="23697">
      <c r="C23697" s="225" t="str">
        <f>IFERROR(__xludf.DUMMYFUNCTION("""COMPUTED_VALUE"""),"")</f>
        <v/>
      </c>
      <c r="D23697" s="105"/>
      <c r="E23697" s="105"/>
      <c r="F23697" s="105"/>
      <c r="I23697" s="105"/>
    </row>
    <row r="23698">
      <c r="C23698" s="225" t="str">
        <f>IFERROR(__xludf.DUMMYFUNCTION("""COMPUTED_VALUE"""),"")</f>
        <v/>
      </c>
      <c r="D23698" s="105"/>
      <c r="E23698" s="105"/>
      <c r="F23698" s="105"/>
      <c r="I23698" s="105"/>
    </row>
    <row r="23699">
      <c r="C23699" s="225" t="str">
        <f>IFERROR(__xludf.DUMMYFUNCTION("""COMPUTED_VALUE"""),"")</f>
        <v/>
      </c>
      <c r="D23699" s="105"/>
      <c r="E23699" s="105"/>
      <c r="F23699" s="105"/>
      <c r="I23699" s="105"/>
    </row>
    <row r="23700">
      <c r="C23700" s="225" t="str">
        <f>IFERROR(__xludf.DUMMYFUNCTION("""COMPUTED_VALUE"""),"")</f>
        <v/>
      </c>
      <c r="D23700" s="105"/>
      <c r="E23700" s="105"/>
      <c r="F23700" s="105"/>
      <c r="I23700" s="105"/>
    </row>
    <row r="23701">
      <c r="C23701" s="225" t="str">
        <f>IFERROR(__xludf.DUMMYFUNCTION("""COMPUTED_VALUE"""),"")</f>
        <v/>
      </c>
      <c r="D23701" s="105"/>
      <c r="E23701" s="105"/>
      <c r="F23701" s="105"/>
      <c r="I23701" s="105"/>
    </row>
    <row r="23702">
      <c r="C23702" s="225" t="str">
        <f>IFERROR(__xludf.DUMMYFUNCTION("""COMPUTED_VALUE"""),"")</f>
        <v/>
      </c>
      <c r="D23702" s="105"/>
      <c r="E23702" s="105"/>
      <c r="F23702" s="105"/>
      <c r="I23702" s="105"/>
    </row>
    <row r="23703">
      <c r="C23703" s="225" t="str">
        <f>IFERROR(__xludf.DUMMYFUNCTION("""COMPUTED_VALUE"""),"")</f>
        <v/>
      </c>
      <c r="D23703" s="105"/>
      <c r="E23703" s="105"/>
      <c r="F23703" s="105"/>
      <c r="I23703" s="105"/>
    </row>
    <row r="23704">
      <c r="C23704" s="225" t="str">
        <f>IFERROR(__xludf.DUMMYFUNCTION("""COMPUTED_VALUE"""),"")</f>
        <v/>
      </c>
      <c r="D23704" s="105"/>
      <c r="E23704" s="105"/>
      <c r="F23704" s="105"/>
      <c r="I23704" s="105"/>
    </row>
    <row r="23705">
      <c r="C23705" s="225" t="str">
        <f>IFERROR(__xludf.DUMMYFUNCTION("""COMPUTED_VALUE"""),"")</f>
        <v/>
      </c>
      <c r="D23705" s="105"/>
      <c r="E23705" s="105"/>
      <c r="F23705" s="105"/>
      <c r="I23705" s="105"/>
    </row>
    <row r="23706">
      <c r="C23706" s="225" t="str">
        <f>IFERROR(__xludf.DUMMYFUNCTION("""COMPUTED_VALUE"""),"")</f>
        <v/>
      </c>
      <c r="D23706" s="105"/>
      <c r="E23706" s="105"/>
      <c r="F23706" s="105"/>
      <c r="I23706" s="105"/>
    </row>
    <row r="23707">
      <c r="C23707" s="225" t="str">
        <f>IFERROR(__xludf.DUMMYFUNCTION("""COMPUTED_VALUE"""),"")</f>
        <v/>
      </c>
      <c r="D23707" s="105"/>
      <c r="E23707" s="105"/>
      <c r="F23707" s="105"/>
      <c r="I23707" s="105"/>
    </row>
    <row r="23708">
      <c r="C23708" s="225" t="str">
        <f>IFERROR(__xludf.DUMMYFUNCTION("""COMPUTED_VALUE"""),"")</f>
        <v/>
      </c>
      <c r="D23708" s="105"/>
      <c r="E23708" s="105"/>
      <c r="F23708" s="105"/>
      <c r="I23708" s="105"/>
    </row>
    <row r="23709">
      <c r="C23709" s="225" t="str">
        <f>IFERROR(__xludf.DUMMYFUNCTION("""COMPUTED_VALUE"""),"")</f>
        <v/>
      </c>
      <c r="D23709" s="105"/>
      <c r="E23709" s="105"/>
      <c r="F23709" s="105"/>
      <c r="I23709" s="105"/>
    </row>
    <row r="23710">
      <c r="C23710" s="225" t="str">
        <f>IFERROR(__xludf.DUMMYFUNCTION("""COMPUTED_VALUE"""),"")</f>
        <v/>
      </c>
      <c r="D23710" s="105"/>
      <c r="E23710" s="105"/>
      <c r="F23710" s="105"/>
      <c r="I23710" s="105"/>
    </row>
    <row r="23711">
      <c r="C23711" s="225" t="str">
        <f>IFERROR(__xludf.DUMMYFUNCTION("""COMPUTED_VALUE"""),"")</f>
        <v/>
      </c>
      <c r="D23711" s="105"/>
      <c r="E23711" s="105"/>
      <c r="F23711" s="105"/>
      <c r="I23711" s="105"/>
    </row>
    <row r="23712">
      <c r="C23712" s="225" t="str">
        <f>IFERROR(__xludf.DUMMYFUNCTION("""COMPUTED_VALUE"""),"")</f>
        <v/>
      </c>
      <c r="D23712" s="105"/>
      <c r="E23712" s="105"/>
      <c r="F23712" s="105"/>
      <c r="I23712" s="105"/>
    </row>
    <row r="23713">
      <c r="C23713" s="225" t="str">
        <f>IFERROR(__xludf.DUMMYFUNCTION("""COMPUTED_VALUE"""),"")</f>
        <v/>
      </c>
      <c r="D23713" s="105"/>
      <c r="E23713" s="105"/>
      <c r="F23713" s="105"/>
      <c r="I23713" s="105"/>
    </row>
    <row r="23714">
      <c r="C23714" s="225" t="str">
        <f>IFERROR(__xludf.DUMMYFUNCTION("""COMPUTED_VALUE"""),"")</f>
        <v/>
      </c>
      <c r="D23714" s="105"/>
      <c r="E23714" s="105"/>
      <c r="F23714" s="105"/>
      <c r="I23714" s="105"/>
    </row>
    <row r="23715">
      <c r="C23715" s="225" t="str">
        <f>IFERROR(__xludf.DUMMYFUNCTION("""COMPUTED_VALUE"""),"")</f>
        <v/>
      </c>
      <c r="D23715" s="105"/>
      <c r="E23715" s="105"/>
      <c r="F23715" s="105"/>
      <c r="I23715" s="105"/>
    </row>
    <row r="23716">
      <c r="C23716" s="225" t="str">
        <f>IFERROR(__xludf.DUMMYFUNCTION("""COMPUTED_VALUE"""),"")</f>
        <v/>
      </c>
      <c r="D23716" s="105"/>
      <c r="E23716" s="105"/>
      <c r="F23716" s="105"/>
      <c r="I23716" s="105"/>
    </row>
    <row r="23717">
      <c r="C23717" s="225" t="str">
        <f>IFERROR(__xludf.DUMMYFUNCTION("""COMPUTED_VALUE"""),"")</f>
        <v/>
      </c>
      <c r="D23717" s="105"/>
      <c r="E23717" s="105"/>
      <c r="F23717" s="105"/>
      <c r="I23717" s="105"/>
    </row>
    <row r="23718">
      <c r="C23718" s="225" t="str">
        <f>IFERROR(__xludf.DUMMYFUNCTION("""COMPUTED_VALUE"""),"")</f>
        <v/>
      </c>
      <c r="D23718" s="105"/>
      <c r="E23718" s="105"/>
      <c r="F23718" s="105"/>
      <c r="I23718" s="105"/>
    </row>
    <row r="23719">
      <c r="C23719" s="225" t="str">
        <f>IFERROR(__xludf.DUMMYFUNCTION("""COMPUTED_VALUE"""),"")</f>
        <v/>
      </c>
      <c r="D23719" s="105"/>
      <c r="E23719" s="105"/>
      <c r="F23719" s="105"/>
      <c r="I23719" s="105"/>
    </row>
    <row r="23720">
      <c r="C23720" s="225" t="str">
        <f>IFERROR(__xludf.DUMMYFUNCTION("""COMPUTED_VALUE"""),"")</f>
        <v/>
      </c>
      <c r="D23720" s="105"/>
      <c r="E23720" s="105"/>
      <c r="F23720" s="105"/>
      <c r="I23720" s="105"/>
    </row>
    <row r="23721">
      <c r="C23721" s="225" t="str">
        <f>IFERROR(__xludf.DUMMYFUNCTION("""COMPUTED_VALUE"""),"")</f>
        <v/>
      </c>
      <c r="D23721" s="105"/>
      <c r="E23721" s="105"/>
      <c r="F23721" s="105"/>
      <c r="I23721" s="105"/>
    </row>
    <row r="23722">
      <c r="C23722" s="225" t="str">
        <f>IFERROR(__xludf.DUMMYFUNCTION("""COMPUTED_VALUE"""),"")</f>
        <v/>
      </c>
      <c r="D23722" s="105"/>
      <c r="E23722" s="105"/>
      <c r="F23722" s="105"/>
      <c r="I23722" s="105"/>
    </row>
    <row r="23723">
      <c r="C23723" s="225" t="str">
        <f>IFERROR(__xludf.DUMMYFUNCTION("""COMPUTED_VALUE"""),"")</f>
        <v/>
      </c>
      <c r="D23723" s="105"/>
      <c r="E23723" s="105"/>
      <c r="F23723" s="105"/>
      <c r="I23723" s="105"/>
    </row>
    <row r="23724">
      <c r="C23724" s="225" t="str">
        <f>IFERROR(__xludf.DUMMYFUNCTION("""COMPUTED_VALUE"""),"")</f>
        <v/>
      </c>
      <c r="D23724" s="105"/>
      <c r="E23724" s="105"/>
      <c r="F23724" s="105"/>
      <c r="I23724" s="105"/>
    </row>
    <row r="23725">
      <c r="C23725" s="225" t="str">
        <f>IFERROR(__xludf.DUMMYFUNCTION("""COMPUTED_VALUE"""),"")</f>
        <v/>
      </c>
      <c r="D23725" s="105"/>
      <c r="E23725" s="105"/>
      <c r="F23725" s="105"/>
      <c r="I23725" s="105"/>
    </row>
    <row r="23726">
      <c r="C23726" s="225" t="str">
        <f>IFERROR(__xludf.DUMMYFUNCTION("""COMPUTED_VALUE"""),"")</f>
        <v/>
      </c>
      <c r="D23726" s="105"/>
      <c r="E23726" s="105"/>
      <c r="F23726" s="105"/>
      <c r="I23726" s="105"/>
    </row>
    <row r="23727">
      <c r="C23727" s="225" t="str">
        <f>IFERROR(__xludf.DUMMYFUNCTION("""COMPUTED_VALUE"""),"")</f>
        <v/>
      </c>
      <c r="D23727" s="105"/>
      <c r="E23727" s="105"/>
      <c r="F23727" s="105"/>
      <c r="I23727" s="105"/>
    </row>
    <row r="23728">
      <c r="C23728" s="225" t="str">
        <f>IFERROR(__xludf.DUMMYFUNCTION("""COMPUTED_VALUE"""),"")</f>
        <v/>
      </c>
      <c r="D23728" s="105"/>
      <c r="E23728" s="105"/>
      <c r="F23728" s="105"/>
      <c r="I23728" s="105"/>
    </row>
    <row r="23729">
      <c r="C23729" s="225" t="str">
        <f>IFERROR(__xludf.DUMMYFUNCTION("""COMPUTED_VALUE"""),"")</f>
        <v/>
      </c>
      <c r="D23729" s="105"/>
      <c r="E23729" s="105"/>
      <c r="F23729" s="105"/>
      <c r="I23729" s="105"/>
    </row>
    <row r="23730">
      <c r="C23730" s="225" t="str">
        <f>IFERROR(__xludf.DUMMYFUNCTION("""COMPUTED_VALUE"""),"")</f>
        <v/>
      </c>
      <c r="D23730" s="105"/>
      <c r="E23730" s="105"/>
      <c r="F23730" s="105"/>
      <c r="I23730" s="105"/>
    </row>
    <row r="23731">
      <c r="C23731" s="225" t="str">
        <f>IFERROR(__xludf.DUMMYFUNCTION("""COMPUTED_VALUE"""),"")</f>
        <v/>
      </c>
      <c r="D23731" s="105"/>
      <c r="E23731" s="105"/>
      <c r="F23731" s="105"/>
      <c r="I23731" s="105"/>
    </row>
    <row r="23732">
      <c r="C23732" s="225" t="str">
        <f>IFERROR(__xludf.DUMMYFUNCTION("""COMPUTED_VALUE"""),"")</f>
        <v/>
      </c>
      <c r="D23732" s="105"/>
      <c r="E23732" s="105"/>
      <c r="F23732" s="105"/>
      <c r="I23732" s="105"/>
    </row>
    <row r="23733">
      <c r="C23733" s="225" t="str">
        <f>IFERROR(__xludf.DUMMYFUNCTION("""COMPUTED_VALUE"""),"")</f>
        <v/>
      </c>
      <c r="D23733" s="105"/>
      <c r="E23733" s="105"/>
      <c r="F23733" s="105"/>
      <c r="I23733" s="105"/>
    </row>
    <row r="23734">
      <c r="C23734" s="225" t="str">
        <f>IFERROR(__xludf.DUMMYFUNCTION("""COMPUTED_VALUE"""),"")</f>
        <v/>
      </c>
      <c r="D23734" s="105"/>
      <c r="E23734" s="105"/>
      <c r="F23734" s="105"/>
      <c r="I23734" s="105"/>
    </row>
    <row r="23735">
      <c r="C23735" s="225" t="str">
        <f>IFERROR(__xludf.DUMMYFUNCTION("""COMPUTED_VALUE"""),"")</f>
        <v/>
      </c>
      <c r="D23735" s="105"/>
      <c r="E23735" s="105"/>
      <c r="F23735" s="105"/>
      <c r="I23735" s="105"/>
    </row>
    <row r="23736">
      <c r="C23736" s="225" t="str">
        <f>IFERROR(__xludf.DUMMYFUNCTION("""COMPUTED_VALUE"""),"")</f>
        <v/>
      </c>
      <c r="D23736" s="105"/>
      <c r="E23736" s="105"/>
      <c r="F23736" s="105"/>
      <c r="I23736" s="105"/>
    </row>
    <row r="23737">
      <c r="C23737" s="225" t="str">
        <f>IFERROR(__xludf.DUMMYFUNCTION("""COMPUTED_VALUE"""),"")</f>
        <v/>
      </c>
      <c r="D23737" s="105"/>
      <c r="E23737" s="105"/>
      <c r="F23737" s="105"/>
      <c r="I23737" s="105"/>
    </row>
    <row r="23738">
      <c r="C23738" s="225" t="str">
        <f>IFERROR(__xludf.DUMMYFUNCTION("""COMPUTED_VALUE"""),"")</f>
        <v/>
      </c>
      <c r="D23738" s="105"/>
      <c r="E23738" s="105"/>
      <c r="F23738" s="105"/>
      <c r="I23738" s="105"/>
    </row>
    <row r="23739">
      <c r="C23739" s="225" t="str">
        <f>IFERROR(__xludf.DUMMYFUNCTION("""COMPUTED_VALUE"""),"")</f>
        <v/>
      </c>
      <c r="D23739" s="105"/>
      <c r="E23739" s="105"/>
      <c r="F23739" s="105"/>
      <c r="I23739" s="105"/>
    </row>
    <row r="23740">
      <c r="C23740" s="225" t="str">
        <f>IFERROR(__xludf.DUMMYFUNCTION("""COMPUTED_VALUE"""),"")</f>
        <v/>
      </c>
      <c r="D23740" s="105"/>
      <c r="E23740" s="105"/>
      <c r="F23740" s="105"/>
      <c r="I23740" s="105"/>
    </row>
    <row r="23741">
      <c r="C23741" s="225" t="str">
        <f>IFERROR(__xludf.DUMMYFUNCTION("""COMPUTED_VALUE"""),"")</f>
        <v/>
      </c>
      <c r="D23741" s="105"/>
      <c r="E23741" s="105"/>
      <c r="F23741" s="105"/>
      <c r="I23741" s="105"/>
    </row>
    <row r="23742">
      <c r="C23742" s="225" t="str">
        <f>IFERROR(__xludf.DUMMYFUNCTION("""COMPUTED_VALUE"""),"")</f>
        <v/>
      </c>
      <c r="D23742" s="105"/>
      <c r="E23742" s="105"/>
      <c r="F23742" s="105"/>
      <c r="I23742" s="105"/>
    </row>
    <row r="23743">
      <c r="C23743" s="225" t="str">
        <f>IFERROR(__xludf.DUMMYFUNCTION("""COMPUTED_VALUE"""),"")</f>
        <v/>
      </c>
      <c r="D23743" s="105"/>
      <c r="E23743" s="105"/>
      <c r="F23743" s="105"/>
      <c r="I23743" s="105"/>
    </row>
    <row r="23744">
      <c r="C23744" s="225" t="str">
        <f>IFERROR(__xludf.DUMMYFUNCTION("""COMPUTED_VALUE"""),"")</f>
        <v/>
      </c>
      <c r="D23744" s="105"/>
      <c r="E23744" s="105"/>
      <c r="F23744" s="105"/>
      <c r="I23744" s="105"/>
    </row>
    <row r="23745">
      <c r="C23745" s="225" t="str">
        <f>IFERROR(__xludf.DUMMYFUNCTION("""COMPUTED_VALUE"""),"")</f>
        <v/>
      </c>
      <c r="D23745" s="105"/>
      <c r="E23745" s="105"/>
      <c r="F23745" s="105"/>
      <c r="I23745" s="105"/>
    </row>
    <row r="23746">
      <c r="C23746" s="225" t="str">
        <f>IFERROR(__xludf.DUMMYFUNCTION("""COMPUTED_VALUE"""),"")</f>
        <v/>
      </c>
      <c r="D23746" s="105"/>
      <c r="E23746" s="105"/>
      <c r="F23746" s="105"/>
      <c r="I23746" s="105"/>
    </row>
    <row r="23747">
      <c r="C23747" s="225" t="str">
        <f>IFERROR(__xludf.DUMMYFUNCTION("""COMPUTED_VALUE"""),"")</f>
        <v/>
      </c>
      <c r="D23747" s="105"/>
      <c r="E23747" s="105"/>
      <c r="F23747" s="105"/>
      <c r="I23747" s="105"/>
    </row>
    <row r="23748">
      <c r="C23748" s="225" t="str">
        <f>IFERROR(__xludf.DUMMYFUNCTION("""COMPUTED_VALUE"""),"")</f>
        <v/>
      </c>
      <c r="D23748" s="105"/>
      <c r="E23748" s="105"/>
      <c r="F23748" s="105"/>
      <c r="I23748" s="105"/>
    </row>
    <row r="23749">
      <c r="C23749" s="225" t="str">
        <f>IFERROR(__xludf.DUMMYFUNCTION("""COMPUTED_VALUE"""),"")</f>
        <v/>
      </c>
      <c r="D23749" s="105"/>
      <c r="E23749" s="105"/>
      <c r="F23749" s="105"/>
      <c r="I23749" s="105"/>
    </row>
    <row r="23750">
      <c r="C23750" s="225" t="str">
        <f>IFERROR(__xludf.DUMMYFUNCTION("""COMPUTED_VALUE"""),"")</f>
        <v/>
      </c>
      <c r="D23750" s="105"/>
      <c r="E23750" s="105"/>
      <c r="F23750" s="105"/>
      <c r="I23750" s="105"/>
    </row>
    <row r="23751">
      <c r="C23751" s="225" t="str">
        <f>IFERROR(__xludf.DUMMYFUNCTION("""COMPUTED_VALUE"""),"")</f>
        <v/>
      </c>
      <c r="D23751" s="105"/>
      <c r="E23751" s="105"/>
      <c r="F23751" s="105"/>
      <c r="I23751" s="105"/>
    </row>
    <row r="23752">
      <c r="C23752" s="225" t="str">
        <f>IFERROR(__xludf.DUMMYFUNCTION("""COMPUTED_VALUE"""),"")</f>
        <v/>
      </c>
      <c r="D23752" s="105"/>
      <c r="E23752" s="105"/>
      <c r="F23752" s="105"/>
      <c r="I23752" s="105"/>
    </row>
    <row r="23753">
      <c r="C23753" s="225" t="str">
        <f>IFERROR(__xludf.DUMMYFUNCTION("""COMPUTED_VALUE"""),"")</f>
        <v/>
      </c>
      <c r="D23753" s="105"/>
      <c r="E23753" s="105"/>
      <c r="F23753" s="105"/>
      <c r="I23753" s="105"/>
    </row>
    <row r="23754">
      <c r="C23754" s="225" t="str">
        <f>IFERROR(__xludf.DUMMYFUNCTION("""COMPUTED_VALUE"""),"")</f>
        <v/>
      </c>
      <c r="D23754" s="105"/>
      <c r="E23754" s="105"/>
      <c r="F23754" s="105"/>
      <c r="I23754" s="105"/>
    </row>
    <row r="23755">
      <c r="C23755" s="225" t="str">
        <f>IFERROR(__xludf.DUMMYFUNCTION("""COMPUTED_VALUE"""),"")</f>
        <v/>
      </c>
      <c r="D23755" s="105"/>
      <c r="E23755" s="105"/>
      <c r="F23755" s="105"/>
      <c r="I23755" s="105"/>
    </row>
    <row r="23756">
      <c r="C23756" s="225" t="str">
        <f>IFERROR(__xludf.DUMMYFUNCTION("""COMPUTED_VALUE"""),"")</f>
        <v/>
      </c>
      <c r="D23756" s="105"/>
      <c r="E23756" s="105"/>
      <c r="F23756" s="105"/>
      <c r="I23756" s="105"/>
    </row>
    <row r="23757">
      <c r="C23757" s="225" t="str">
        <f>IFERROR(__xludf.DUMMYFUNCTION("""COMPUTED_VALUE"""),"")</f>
        <v/>
      </c>
      <c r="D23757" s="105"/>
      <c r="E23757" s="105"/>
      <c r="F23757" s="105"/>
      <c r="I23757" s="105"/>
    </row>
    <row r="23758">
      <c r="C23758" s="225" t="str">
        <f>IFERROR(__xludf.DUMMYFUNCTION("""COMPUTED_VALUE"""),"")</f>
        <v/>
      </c>
      <c r="D23758" s="105"/>
      <c r="E23758" s="105"/>
      <c r="F23758" s="105"/>
      <c r="I23758" s="105"/>
    </row>
    <row r="23759">
      <c r="C23759" s="225" t="str">
        <f>IFERROR(__xludf.DUMMYFUNCTION("""COMPUTED_VALUE"""),"")</f>
        <v/>
      </c>
      <c r="D23759" s="105"/>
      <c r="E23759" s="105"/>
      <c r="F23759" s="105"/>
      <c r="I23759" s="105"/>
    </row>
    <row r="23760">
      <c r="C23760" s="225" t="str">
        <f>IFERROR(__xludf.DUMMYFUNCTION("""COMPUTED_VALUE"""),"")</f>
        <v/>
      </c>
      <c r="D23760" s="105"/>
      <c r="E23760" s="105"/>
      <c r="F23760" s="105"/>
      <c r="I23760" s="105"/>
    </row>
    <row r="23761">
      <c r="C23761" s="225" t="str">
        <f>IFERROR(__xludf.DUMMYFUNCTION("""COMPUTED_VALUE"""),"")</f>
        <v/>
      </c>
      <c r="D23761" s="105"/>
      <c r="E23761" s="105"/>
      <c r="F23761" s="105"/>
      <c r="I23761" s="105"/>
    </row>
    <row r="23762">
      <c r="C23762" s="225" t="str">
        <f>IFERROR(__xludf.DUMMYFUNCTION("""COMPUTED_VALUE"""),"")</f>
        <v/>
      </c>
      <c r="D23762" s="105"/>
      <c r="E23762" s="105"/>
      <c r="F23762" s="105"/>
      <c r="I23762" s="105"/>
    </row>
    <row r="23763">
      <c r="C23763" s="225" t="str">
        <f>IFERROR(__xludf.DUMMYFUNCTION("""COMPUTED_VALUE"""),"")</f>
        <v/>
      </c>
      <c r="D23763" s="105"/>
      <c r="E23763" s="105"/>
      <c r="F23763" s="105"/>
      <c r="I23763" s="105"/>
    </row>
    <row r="23764">
      <c r="C23764" s="225" t="str">
        <f>IFERROR(__xludf.DUMMYFUNCTION("""COMPUTED_VALUE"""),"")</f>
        <v/>
      </c>
      <c r="D23764" s="105"/>
      <c r="E23764" s="105"/>
      <c r="F23764" s="105"/>
      <c r="I23764" s="105"/>
    </row>
    <row r="23765">
      <c r="C23765" s="225" t="str">
        <f>IFERROR(__xludf.DUMMYFUNCTION("""COMPUTED_VALUE"""),"")</f>
        <v/>
      </c>
      <c r="D23765" s="105"/>
      <c r="E23765" s="105"/>
      <c r="F23765" s="105"/>
      <c r="I23765" s="105"/>
    </row>
    <row r="23766">
      <c r="C23766" s="225" t="str">
        <f>IFERROR(__xludf.DUMMYFUNCTION("""COMPUTED_VALUE"""),"")</f>
        <v/>
      </c>
      <c r="D23766" s="105"/>
      <c r="E23766" s="105"/>
      <c r="F23766" s="105"/>
      <c r="I23766" s="105"/>
    </row>
    <row r="23767">
      <c r="C23767" s="225" t="str">
        <f>IFERROR(__xludf.DUMMYFUNCTION("""COMPUTED_VALUE"""),"")</f>
        <v/>
      </c>
      <c r="D23767" s="105"/>
      <c r="E23767" s="105"/>
      <c r="F23767" s="105"/>
      <c r="I23767" s="105"/>
    </row>
    <row r="23768">
      <c r="C23768" s="225" t="str">
        <f>IFERROR(__xludf.DUMMYFUNCTION("""COMPUTED_VALUE"""),"")</f>
        <v/>
      </c>
      <c r="D23768" s="105"/>
      <c r="E23768" s="105"/>
      <c r="F23768" s="105"/>
      <c r="I23768" s="105"/>
    </row>
    <row r="23769">
      <c r="C23769" s="225" t="str">
        <f>IFERROR(__xludf.DUMMYFUNCTION("""COMPUTED_VALUE"""),"")</f>
        <v/>
      </c>
      <c r="D23769" s="105"/>
      <c r="E23769" s="105"/>
      <c r="F23769" s="105"/>
      <c r="I23769" s="105"/>
    </row>
    <row r="23770">
      <c r="C23770" s="225" t="str">
        <f>IFERROR(__xludf.DUMMYFUNCTION("""COMPUTED_VALUE"""),"")</f>
        <v/>
      </c>
      <c r="D23770" s="105"/>
      <c r="E23770" s="105"/>
      <c r="F23770" s="105"/>
      <c r="I23770" s="105"/>
    </row>
    <row r="23771">
      <c r="C23771" s="225" t="str">
        <f>IFERROR(__xludf.DUMMYFUNCTION("""COMPUTED_VALUE"""),"")</f>
        <v/>
      </c>
      <c r="D23771" s="105"/>
      <c r="E23771" s="105"/>
      <c r="F23771" s="105"/>
      <c r="I23771" s="105"/>
    </row>
    <row r="23772">
      <c r="C23772" s="225" t="str">
        <f>IFERROR(__xludf.DUMMYFUNCTION("""COMPUTED_VALUE"""),"")</f>
        <v/>
      </c>
      <c r="D23772" s="105"/>
      <c r="E23772" s="105"/>
      <c r="F23772" s="105"/>
      <c r="I23772" s="105"/>
    </row>
    <row r="23773">
      <c r="C23773" s="225" t="str">
        <f>IFERROR(__xludf.DUMMYFUNCTION("""COMPUTED_VALUE"""),"")</f>
        <v/>
      </c>
      <c r="D23773" s="105"/>
      <c r="E23773" s="105"/>
      <c r="F23773" s="105"/>
      <c r="I23773" s="105"/>
    </row>
    <row r="23774">
      <c r="C23774" s="225" t="str">
        <f>IFERROR(__xludf.DUMMYFUNCTION("""COMPUTED_VALUE"""),"")</f>
        <v/>
      </c>
      <c r="D23774" s="105"/>
      <c r="E23774" s="105"/>
      <c r="F23774" s="105"/>
      <c r="I23774" s="105"/>
    </row>
    <row r="23775">
      <c r="C23775" s="225" t="str">
        <f>IFERROR(__xludf.DUMMYFUNCTION("""COMPUTED_VALUE"""),"")</f>
        <v/>
      </c>
      <c r="D23775" s="105"/>
      <c r="E23775" s="105"/>
      <c r="F23775" s="105"/>
      <c r="I23775" s="105"/>
    </row>
    <row r="23776">
      <c r="C23776" s="225" t="str">
        <f>IFERROR(__xludf.DUMMYFUNCTION("""COMPUTED_VALUE"""),"")</f>
        <v/>
      </c>
      <c r="D23776" s="105"/>
      <c r="E23776" s="105"/>
      <c r="F23776" s="105"/>
      <c r="I23776" s="105"/>
    </row>
    <row r="23777">
      <c r="C23777" s="225" t="str">
        <f>IFERROR(__xludf.DUMMYFUNCTION("""COMPUTED_VALUE"""),"")</f>
        <v/>
      </c>
      <c r="D23777" s="105"/>
      <c r="E23777" s="105"/>
      <c r="F23777" s="105"/>
      <c r="I23777" s="105"/>
    </row>
    <row r="23778">
      <c r="C23778" s="225" t="str">
        <f>IFERROR(__xludf.DUMMYFUNCTION("""COMPUTED_VALUE"""),"")</f>
        <v/>
      </c>
      <c r="D23778" s="105"/>
      <c r="E23778" s="105"/>
      <c r="F23778" s="105"/>
      <c r="I23778" s="105"/>
    </row>
    <row r="23779">
      <c r="C23779" s="225" t="str">
        <f>IFERROR(__xludf.DUMMYFUNCTION("""COMPUTED_VALUE"""),"")</f>
        <v/>
      </c>
      <c r="D23779" s="105"/>
      <c r="E23779" s="105"/>
      <c r="F23779" s="105"/>
      <c r="I23779" s="105"/>
    </row>
    <row r="23780">
      <c r="C23780" s="225" t="str">
        <f>IFERROR(__xludf.DUMMYFUNCTION("""COMPUTED_VALUE"""),"")</f>
        <v/>
      </c>
      <c r="D23780" s="105"/>
      <c r="E23780" s="105"/>
      <c r="F23780" s="105"/>
      <c r="I23780" s="105"/>
    </row>
    <row r="23781">
      <c r="C23781" s="225" t="str">
        <f>IFERROR(__xludf.DUMMYFUNCTION("""COMPUTED_VALUE"""),"")</f>
        <v/>
      </c>
      <c r="D23781" s="105"/>
      <c r="E23781" s="105"/>
      <c r="F23781" s="105"/>
      <c r="I23781" s="105"/>
    </row>
    <row r="23782">
      <c r="C23782" s="225" t="str">
        <f>IFERROR(__xludf.DUMMYFUNCTION("""COMPUTED_VALUE"""),"")</f>
        <v/>
      </c>
      <c r="D23782" s="105"/>
      <c r="E23782" s="105"/>
      <c r="F23782" s="105"/>
      <c r="I23782" s="105"/>
    </row>
    <row r="23783">
      <c r="C23783" s="225" t="str">
        <f>IFERROR(__xludf.DUMMYFUNCTION("""COMPUTED_VALUE"""),"")</f>
        <v/>
      </c>
      <c r="D23783" s="105"/>
      <c r="E23783" s="105"/>
      <c r="F23783" s="105"/>
      <c r="I23783" s="105"/>
    </row>
    <row r="23784">
      <c r="C23784" s="225" t="str">
        <f>IFERROR(__xludf.DUMMYFUNCTION("""COMPUTED_VALUE"""),"")</f>
        <v/>
      </c>
      <c r="D23784" s="105"/>
      <c r="E23784" s="105"/>
      <c r="F23784" s="105"/>
      <c r="I23784" s="105"/>
    </row>
    <row r="23785">
      <c r="C23785" s="225" t="str">
        <f>IFERROR(__xludf.DUMMYFUNCTION("""COMPUTED_VALUE"""),"")</f>
        <v/>
      </c>
      <c r="D23785" s="105"/>
      <c r="E23785" s="105"/>
      <c r="F23785" s="105"/>
      <c r="I23785" s="105"/>
    </row>
    <row r="23786">
      <c r="C23786" s="225" t="str">
        <f>IFERROR(__xludf.DUMMYFUNCTION("""COMPUTED_VALUE"""),"")</f>
        <v/>
      </c>
      <c r="D23786" s="105"/>
      <c r="E23786" s="105"/>
      <c r="F23786" s="105"/>
      <c r="I23786" s="105"/>
    </row>
    <row r="23787">
      <c r="C23787" s="225" t="str">
        <f>IFERROR(__xludf.DUMMYFUNCTION("""COMPUTED_VALUE"""),"")</f>
        <v/>
      </c>
      <c r="D23787" s="105"/>
      <c r="E23787" s="105"/>
      <c r="F23787" s="105"/>
      <c r="I23787" s="105"/>
    </row>
    <row r="23788">
      <c r="C23788" s="225" t="str">
        <f>IFERROR(__xludf.DUMMYFUNCTION("""COMPUTED_VALUE"""),"")</f>
        <v/>
      </c>
      <c r="D23788" s="105"/>
      <c r="E23788" s="105"/>
      <c r="F23788" s="105"/>
      <c r="I23788" s="105"/>
    </row>
    <row r="23789">
      <c r="C23789" s="225" t="str">
        <f>IFERROR(__xludf.DUMMYFUNCTION("""COMPUTED_VALUE"""),"")</f>
        <v/>
      </c>
      <c r="D23789" s="105"/>
      <c r="E23789" s="105"/>
      <c r="F23789" s="105"/>
      <c r="I23789" s="105"/>
    </row>
    <row r="23790">
      <c r="C23790" s="225" t="str">
        <f>IFERROR(__xludf.DUMMYFUNCTION("""COMPUTED_VALUE"""),"")</f>
        <v/>
      </c>
      <c r="D23790" s="105"/>
      <c r="E23790" s="105"/>
      <c r="F23790" s="105"/>
      <c r="I23790" s="105"/>
    </row>
    <row r="23791">
      <c r="C23791" s="225" t="str">
        <f>IFERROR(__xludf.DUMMYFUNCTION("""COMPUTED_VALUE"""),"")</f>
        <v/>
      </c>
      <c r="D23791" s="105"/>
      <c r="E23791" s="105"/>
      <c r="F23791" s="105"/>
      <c r="I23791" s="105"/>
    </row>
    <row r="23792">
      <c r="C23792" s="225" t="str">
        <f>IFERROR(__xludf.DUMMYFUNCTION("""COMPUTED_VALUE"""),"")</f>
        <v/>
      </c>
      <c r="D23792" s="105"/>
      <c r="E23792" s="105"/>
      <c r="F23792" s="105"/>
      <c r="I23792" s="105"/>
    </row>
    <row r="23793">
      <c r="C23793" s="225" t="str">
        <f>IFERROR(__xludf.DUMMYFUNCTION("""COMPUTED_VALUE"""),"")</f>
        <v/>
      </c>
      <c r="D23793" s="105"/>
      <c r="E23793" s="105"/>
      <c r="F23793" s="105"/>
      <c r="I23793" s="105"/>
    </row>
    <row r="23794">
      <c r="C23794" s="225" t="str">
        <f>IFERROR(__xludf.DUMMYFUNCTION("""COMPUTED_VALUE"""),"")</f>
        <v/>
      </c>
      <c r="D23794" s="105"/>
      <c r="E23794" s="105"/>
      <c r="F23794" s="105"/>
      <c r="I23794" s="105"/>
    </row>
    <row r="23795">
      <c r="C23795" s="225" t="str">
        <f>IFERROR(__xludf.DUMMYFUNCTION("""COMPUTED_VALUE"""),"")</f>
        <v/>
      </c>
      <c r="D23795" s="105"/>
      <c r="E23795" s="105"/>
      <c r="F23795" s="105"/>
      <c r="I23795" s="105"/>
    </row>
    <row r="23796">
      <c r="C23796" s="225" t="str">
        <f>IFERROR(__xludf.DUMMYFUNCTION("""COMPUTED_VALUE"""),"")</f>
        <v/>
      </c>
      <c r="D23796" s="105"/>
      <c r="E23796" s="105"/>
      <c r="F23796" s="105"/>
      <c r="I23796" s="105"/>
    </row>
    <row r="23797">
      <c r="C23797" s="225" t="str">
        <f>IFERROR(__xludf.DUMMYFUNCTION("""COMPUTED_VALUE"""),"")</f>
        <v/>
      </c>
      <c r="D23797" s="105"/>
      <c r="E23797" s="105"/>
      <c r="F23797" s="105"/>
      <c r="I23797" s="105"/>
    </row>
    <row r="23798">
      <c r="C23798" s="225" t="str">
        <f>IFERROR(__xludf.DUMMYFUNCTION("""COMPUTED_VALUE"""),"")</f>
        <v/>
      </c>
      <c r="D23798" s="105"/>
      <c r="E23798" s="105"/>
      <c r="F23798" s="105"/>
      <c r="I23798" s="105"/>
    </row>
    <row r="23799">
      <c r="C23799" s="225" t="str">
        <f>IFERROR(__xludf.DUMMYFUNCTION("""COMPUTED_VALUE"""),"")</f>
        <v/>
      </c>
      <c r="D23799" s="105"/>
      <c r="E23799" s="105"/>
      <c r="F23799" s="105"/>
      <c r="I23799" s="105"/>
    </row>
    <row r="23800">
      <c r="C23800" s="225" t="str">
        <f>IFERROR(__xludf.DUMMYFUNCTION("""COMPUTED_VALUE"""),"")</f>
        <v/>
      </c>
      <c r="D23800" s="105"/>
      <c r="E23800" s="105"/>
      <c r="F23800" s="105"/>
      <c r="I23800" s="105"/>
    </row>
    <row r="23801">
      <c r="C23801" s="225" t="str">
        <f>IFERROR(__xludf.DUMMYFUNCTION("""COMPUTED_VALUE"""),"")</f>
        <v/>
      </c>
      <c r="D23801" s="105"/>
      <c r="E23801" s="105"/>
      <c r="F23801" s="105"/>
      <c r="I23801" s="105"/>
    </row>
    <row r="23802">
      <c r="C23802" s="225" t="str">
        <f>IFERROR(__xludf.DUMMYFUNCTION("""COMPUTED_VALUE"""),"")</f>
        <v/>
      </c>
      <c r="D23802" s="105"/>
      <c r="E23802" s="105"/>
      <c r="F23802" s="105"/>
      <c r="I23802" s="105"/>
    </row>
    <row r="23803">
      <c r="C23803" s="225" t="str">
        <f>IFERROR(__xludf.DUMMYFUNCTION("""COMPUTED_VALUE"""),"")</f>
        <v/>
      </c>
      <c r="D23803" s="105"/>
      <c r="E23803" s="105"/>
      <c r="F23803" s="105"/>
      <c r="I23803" s="105"/>
    </row>
    <row r="23804">
      <c r="C23804" s="225" t="str">
        <f>IFERROR(__xludf.DUMMYFUNCTION("""COMPUTED_VALUE"""),"")</f>
        <v/>
      </c>
      <c r="D23804" s="105"/>
      <c r="E23804" s="105"/>
      <c r="F23804" s="105"/>
      <c r="I23804" s="105"/>
    </row>
    <row r="23805">
      <c r="C23805" s="225" t="str">
        <f>IFERROR(__xludf.DUMMYFUNCTION("""COMPUTED_VALUE"""),"")</f>
        <v/>
      </c>
      <c r="D23805" s="105"/>
      <c r="E23805" s="105"/>
      <c r="F23805" s="105"/>
      <c r="I23805" s="105"/>
    </row>
    <row r="23806">
      <c r="C23806" s="225" t="str">
        <f>IFERROR(__xludf.DUMMYFUNCTION("""COMPUTED_VALUE"""),"")</f>
        <v/>
      </c>
      <c r="D23806" s="105"/>
      <c r="E23806" s="105"/>
      <c r="F23806" s="105"/>
      <c r="I23806" s="105"/>
    </row>
    <row r="23807">
      <c r="C23807" s="225" t="str">
        <f>IFERROR(__xludf.DUMMYFUNCTION("""COMPUTED_VALUE"""),"")</f>
        <v/>
      </c>
      <c r="D23807" s="105"/>
      <c r="E23807" s="105"/>
      <c r="F23807" s="105"/>
      <c r="I23807" s="105"/>
    </row>
    <row r="23808">
      <c r="C23808" s="225" t="str">
        <f>IFERROR(__xludf.DUMMYFUNCTION("""COMPUTED_VALUE"""),"")</f>
        <v/>
      </c>
      <c r="D23808" s="105"/>
      <c r="E23808" s="105"/>
      <c r="F23808" s="105"/>
      <c r="I23808" s="105"/>
    </row>
    <row r="23809">
      <c r="C23809" s="225" t="str">
        <f>IFERROR(__xludf.DUMMYFUNCTION("""COMPUTED_VALUE"""),"")</f>
        <v/>
      </c>
      <c r="D23809" s="105"/>
      <c r="E23809" s="105"/>
      <c r="F23809" s="105"/>
      <c r="I23809" s="105"/>
    </row>
    <row r="23810">
      <c r="C23810" s="225" t="str">
        <f>IFERROR(__xludf.DUMMYFUNCTION("""COMPUTED_VALUE"""),"")</f>
        <v/>
      </c>
      <c r="D23810" s="105"/>
      <c r="E23810" s="105"/>
      <c r="F23810" s="105"/>
      <c r="I23810" s="105"/>
    </row>
    <row r="23811">
      <c r="C23811" s="225" t="str">
        <f>IFERROR(__xludf.DUMMYFUNCTION("""COMPUTED_VALUE"""),"")</f>
        <v/>
      </c>
      <c r="D23811" s="105"/>
      <c r="E23811" s="105"/>
      <c r="F23811" s="105"/>
      <c r="I23811" s="105"/>
    </row>
    <row r="23812">
      <c r="C23812" s="225" t="str">
        <f>IFERROR(__xludf.DUMMYFUNCTION("""COMPUTED_VALUE"""),"")</f>
        <v/>
      </c>
      <c r="D23812" s="105"/>
      <c r="E23812" s="105"/>
      <c r="F23812" s="105"/>
      <c r="I23812" s="105"/>
    </row>
    <row r="23813">
      <c r="C23813" s="225" t="str">
        <f>IFERROR(__xludf.DUMMYFUNCTION("""COMPUTED_VALUE"""),"")</f>
        <v/>
      </c>
      <c r="D23813" s="105"/>
      <c r="E23813" s="105"/>
      <c r="F23813" s="105"/>
      <c r="I23813" s="105"/>
    </row>
    <row r="23814">
      <c r="C23814" s="225" t="str">
        <f>IFERROR(__xludf.DUMMYFUNCTION("""COMPUTED_VALUE"""),"")</f>
        <v/>
      </c>
      <c r="D23814" s="105"/>
      <c r="E23814" s="105"/>
      <c r="F23814" s="105"/>
      <c r="I23814" s="105"/>
    </row>
    <row r="23815">
      <c r="C23815" s="225" t="str">
        <f>IFERROR(__xludf.DUMMYFUNCTION("""COMPUTED_VALUE"""),"")</f>
        <v/>
      </c>
      <c r="D23815" s="105"/>
      <c r="E23815" s="105"/>
      <c r="F23815" s="105"/>
      <c r="I23815" s="105"/>
    </row>
    <row r="23816">
      <c r="C23816" s="225" t="str">
        <f>IFERROR(__xludf.DUMMYFUNCTION("""COMPUTED_VALUE"""),"")</f>
        <v/>
      </c>
      <c r="D23816" s="105"/>
      <c r="E23816" s="105"/>
      <c r="F23816" s="105"/>
      <c r="I23816" s="105"/>
    </row>
    <row r="23817">
      <c r="C23817" s="225" t="str">
        <f>IFERROR(__xludf.DUMMYFUNCTION("""COMPUTED_VALUE"""),"")</f>
        <v/>
      </c>
      <c r="D23817" s="105"/>
      <c r="E23817" s="105"/>
      <c r="F23817" s="105"/>
      <c r="I23817" s="105"/>
    </row>
    <row r="23818">
      <c r="C23818" s="225" t="str">
        <f>IFERROR(__xludf.DUMMYFUNCTION("""COMPUTED_VALUE"""),"")</f>
        <v/>
      </c>
      <c r="D23818" s="105"/>
      <c r="E23818" s="105"/>
      <c r="F23818" s="105"/>
      <c r="I23818" s="105"/>
    </row>
    <row r="23819">
      <c r="C23819" s="225" t="str">
        <f>IFERROR(__xludf.DUMMYFUNCTION("""COMPUTED_VALUE"""),"")</f>
        <v/>
      </c>
      <c r="D23819" s="105"/>
      <c r="E23819" s="105"/>
      <c r="F23819" s="105"/>
      <c r="I23819" s="105"/>
    </row>
    <row r="23820">
      <c r="C23820" s="225" t="str">
        <f>IFERROR(__xludf.DUMMYFUNCTION("""COMPUTED_VALUE"""),"")</f>
        <v/>
      </c>
      <c r="D23820" s="105"/>
      <c r="E23820" s="105"/>
      <c r="F23820" s="105"/>
      <c r="I23820" s="105"/>
    </row>
    <row r="23821">
      <c r="C23821" s="225" t="str">
        <f>IFERROR(__xludf.DUMMYFUNCTION("""COMPUTED_VALUE"""),"")</f>
        <v/>
      </c>
      <c r="D23821" s="105"/>
      <c r="E23821" s="105"/>
      <c r="F23821" s="105"/>
      <c r="I23821" s="105"/>
    </row>
    <row r="23822">
      <c r="C23822" s="225" t="str">
        <f>IFERROR(__xludf.DUMMYFUNCTION("""COMPUTED_VALUE"""),"")</f>
        <v/>
      </c>
      <c r="D23822" s="105"/>
      <c r="E23822" s="105"/>
      <c r="F23822" s="105"/>
      <c r="I23822" s="105"/>
    </row>
    <row r="23823">
      <c r="C23823" s="225" t="str">
        <f>IFERROR(__xludf.DUMMYFUNCTION("""COMPUTED_VALUE"""),"")</f>
        <v/>
      </c>
      <c r="D23823" s="105"/>
      <c r="E23823" s="105"/>
      <c r="F23823" s="105"/>
      <c r="I23823" s="105"/>
    </row>
    <row r="23824">
      <c r="C23824" s="225" t="str">
        <f>IFERROR(__xludf.DUMMYFUNCTION("""COMPUTED_VALUE"""),"")</f>
        <v/>
      </c>
      <c r="D23824" s="105"/>
      <c r="E23824" s="105"/>
      <c r="F23824" s="105"/>
      <c r="I23824" s="105"/>
    </row>
    <row r="23825">
      <c r="C23825" s="225" t="str">
        <f>IFERROR(__xludf.DUMMYFUNCTION("""COMPUTED_VALUE"""),"")</f>
        <v/>
      </c>
      <c r="D23825" s="105"/>
      <c r="E23825" s="105"/>
      <c r="F23825" s="105"/>
      <c r="I23825" s="105"/>
    </row>
    <row r="23826">
      <c r="C23826" s="225" t="str">
        <f>IFERROR(__xludf.DUMMYFUNCTION("""COMPUTED_VALUE"""),"")</f>
        <v/>
      </c>
      <c r="D23826" s="105"/>
      <c r="E23826" s="105"/>
      <c r="F23826" s="105"/>
      <c r="I23826" s="105"/>
    </row>
    <row r="23827">
      <c r="C23827" s="225" t="str">
        <f>IFERROR(__xludf.DUMMYFUNCTION("""COMPUTED_VALUE"""),"")</f>
        <v/>
      </c>
      <c r="D23827" s="105"/>
      <c r="E23827" s="105"/>
      <c r="F23827" s="105"/>
      <c r="I23827" s="105"/>
    </row>
    <row r="23828">
      <c r="C23828" s="225" t="str">
        <f>IFERROR(__xludf.DUMMYFUNCTION("""COMPUTED_VALUE"""),"")</f>
        <v/>
      </c>
      <c r="D23828" s="105"/>
      <c r="E23828" s="105"/>
      <c r="F23828" s="105"/>
      <c r="I23828" s="105"/>
    </row>
    <row r="23829">
      <c r="C23829" s="225" t="str">
        <f>IFERROR(__xludf.DUMMYFUNCTION("""COMPUTED_VALUE"""),"")</f>
        <v/>
      </c>
      <c r="D23829" s="105"/>
      <c r="E23829" s="105"/>
      <c r="F23829" s="105"/>
      <c r="I23829" s="105"/>
    </row>
    <row r="23830">
      <c r="C23830" s="225" t="str">
        <f>IFERROR(__xludf.DUMMYFUNCTION("""COMPUTED_VALUE"""),"")</f>
        <v/>
      </c>
      <c r="D23830" s="105"/>
      <c r="E23830" s="105"/>
      <c r="F23830" s="105"/>
      <c r="I23830" s="105"/>
    </row>
    <row r="23831">
      <c r="C23831" s="225" t="str">
        <f>IFERROR(__xludf.DUMMYFUNCTION("""COMPUTED_VALUE"""),"")</f>
        <v/>
      </c>
      <c r="D23831" s="105"/>
      <c r="E23831" s="105"/>
      <c r="F23831" s="105"/>
      <c r="I23831" s="105"/>
    </row>
    <row r="23832">
      <c r="C23832" s="225" t="str">
        <f>IFERROR(__xludf.DUMMYFUNCTION("""COMPUTED_VALUE"""),"")</f>
        <v/>
      </c>
      <c r="D23832" s="105"/>
      <c r="E23832" s="105"/>
      <c r="F23832" s="105"/>
      <c r="I23832" s="105"/>
    </row>
    <row r="23833">
      <c r="C23833" s="225" t="str">
        <f>IFERROR(__xludf.DUMMYFUNCTION("""COMPUTED_VALUE"""),"")</f>
        <v/>
      </c>
      <c r="D23833" s="105"/>
      <c r="E23833" s="105"/>
      <c r="F23833" s="105"/>
      <c r="I23833" s="105"/>
    </row>
    <row r="23834">
      <c r="C23834" s="225" t="str">
        <f>IFERROR(__xludf.DUMMYFUNCTION("""COMPUTED_VALUE"""),"")</f>
        <v/>
      </c>
      <c r="D23834" s="105"/>
      <c r="E23834" s="105"/>
      <c r="F23834" s="105"/>
      <c r="I23834" s="105"/>
    </row>
    <row r="23835">
      <c r="C23835" s="225" t="str">
        <f>IFERROR(__xludf.DUMMYFUNCTION("""COMPUTED_VALUE"""),"")</f>
        <v/>
      </c>
      <c r="D23835" s="105"/>
      <c r="E23835" s="105"/>
      <c r="F23835" s="105"/>
      <c r="I23835" s="105"/>
    </row>
    <row r="23836">
      <c r="C23836" s="225" t="str">
        <f>IFERROR(__xludf.DUMMYFUNCTION("""COMPUTED_VALUE"""),"")</f>
        <v/>
      </c>
      <c r="D23836" s="105"/>
      <c r="E23836" s="105"/>
      <c r="F23836" s="105"/>
      <c r="I23836" s="105"/>
    </row>
    <row r="23837">
      <c r="C23837" s="225" t="str">
        <f>IFERROR(__xludf.DUMMYFUNCTION("""COMPUTED_VALUE"""),"")</f>
        <v/>
      </c>
      <c r="D23837" s="105"/>
      <c r="E23837" s="105"/>
      <c r="F23837" s="105"/>
      <c r="I23837" s="105"/>
    </row>
    <row r="23838">
      <c r="C23838" s="225" t="str">
        <f>IFERROR(__xludf.DUMMYFUNCTION("""COMPUTED_VALUE"""),"")</f>
        <v/>
      </c>
      <c r="D23838" s="105"/>
      <c r="E23838" s="105"/>
      <c r="F23838" s="105"/>
      <c r="I23838" s="105"/>
    </row>
    <row r="23839">
      <c r="C23839" s="225" t="str">
        <f>IFERROR(__xludf.DUMMYFUNCTION("""COMPUTED_VALUE"""),"")</f>
        <v/>
      </c>
      <c r="D23839" s="105"/>
      <c r="E23839" s="105"/>
      <c r="F23839" s="105"/>
      <c r="I23839" s="105"/>
    </row>
    <row r="23840">
      <c r="C23840" s="225" t="str">
        <f>IFERROR(__xludf.DUMMYFUNCTION("""COMPUTED_VALUE"""),"")</f>
        <v/>
      </c>
      <c r="D23840" s="105"/>
      <c r="E23840" s="105"/>
      <c r="F23840" s="105"/>
      <c r="I23840" s="105"/>
    </row>
    <row r="23841">
      <c r="C23841" s="225" t="str">
        <f>IFERROR(__xludf.DUMMYFUNCTION("""COMPUTED_VALUE"""),"")</f>
        <v/>
      </c>
      <c r="D23841" s="105"/>
      <c r="E23841" s="105"/>
      <c r="F23841" s="105"/>
      <c r="I23841" s="105"/>
    </row>
    <row r="23842">
      <c r="C23842" s="225" t="str">
        <f>IFERROR(__xludf.DUMMYFUNCTION("""COMPUTED_VALUE"""),"")</f>
        <v/>
      </c>
      <c r="D23842" s="105"/>
      <c r="E23842" s="105"/>
      <c r="F23842" s="105"/>
      <c r="I23842" s="105"/>
    </row>
    <row r="23843">
      <c r="C23843" s="225" t="str">
        <f>IFERROR(__xludf.DUMMYFUNCTION("""COMPUTED_VALUE"""),"")</f>
        <v/>
      </c>
      <c r="D23843" s="105"/>
      <c r="E23843" s="105"/>
      <c r="F23843" s="105"/>
      <c r="I23843" s="105"/>
    </row>
    <row r="23844">
      <c r="C23844" s="225" t="str">
        <f>IFERROR(__xludf.DUMMYFUNCTION("""COMPUTED_VALUE"""),"")</f>
        <v/>
      </c>
      <c r="D23844" s="105"/>
      <c r="E23844" s="105"/>
      <c r="F23844" s="105"/>
      <c r="I23844" s="105"/>
    </row>
    <row r="23845">
      <c r="C23845" s="225" t="str">
        <f>IFERROR(__xludf.DUMMYFUNCTION("""COMPUTED_VALUE"""),"")</f>
        <v/>
      </c>
      <c r="D23845" s="105"/>
      <c r="E23845" s="105"/>
      <c r="F23845" s="105"/>
      <c r="I23845" s="105"/>
    </row>
    <row r="23846">
      <c r="C23846" s="225" t="str">
        <f>IFERROR(__xludf.DUMMYFUNCTION("""COMPUTED_VALUE"""),"")</f>
        <v/>
      </c>
      <c r="D23846" s="105"/>
      <c r="E23846" s="105"/>
      <c r="F23846" s="105"/>
      <c r="I23846" s="105"/>
    </row>
    <row r="23847">
      <c r="C23847" s="225" t="str">
        <f>IFERROR(__xludf.DUMMYFUNCTION("""COMPUTED_VALUE"""),"")</f>
        <v/>
      </c>
      <c r="D23847" s="105"/>
      <c r="E23847" s="105"/>
      <c r="F23847" s="105"/>
      <c r="I23847" s="105"/>
    </row>
    <row r="23848">
      <c r="C23848" s="225" t="str">
        <f>IFERROR(__xludf.DUMMYFUNCTION("""COMPUTED_VALUE"""),"")</f>
        <v/>
      </c>
      <c r="D23848" s="105"/>
      <c r="E23848" s="105"/>
      <c r="F23848" s="105"/>
      <c r="I23848" s="105"/>
    </row>
    <row r="23849">
      <c r="C23849" s="225" t="str">
        <f>IFERROR(__xludf.DUMMYFUNCTION("""COMPUTED_VALUE"""),"")</f>
        <v/>
      </c>
      <c r="D23849" s="105"/>
      <c r="E23849" s="105"/>
      <c r="F23849" s="105"/>
      <c r="I23849" s="105"/>
    </row>
    <row r="23850">
      <c r="C23850" s="225" t="str">
        <f>IFERROR(__xludf.DUMMYFUNCTION("""COMPUTED_VALUE"""),"")</f>
        <v/>
      </c>
      <c r="D23850" s="105"/>
      <c r="E23850" s="105"/>
      <c r="F23850" s="105"/>
      <c r="I23850" s="105"/>
    </row>
    <row r="23851">
      <c r="C23851" s="225" t="str">
        <f>IFERROR(__xludf.DUMMYFUNCTION("""COMPUTED_VALUE"""),"")</f>
        <v/>
      </c>
      <c r="D23851" s="105"/>
      <c r="E23851" s="105"/>
      <c r="F23851" s="105"/>
      <c r="I23851" s="105"/>
    </row>
    <row r="23852">
      <c r="C23852" s="225" t="str">
        <f>IFERROR(__xludf.DUMMYFUNCTION("""COMPUTED_VALUE"""),"")</f>
        <v/>
      </c>
      <c r="D23852" s="105"/>
      <c r="E23852" s="105"/>
      <c r="F23852" s="105"/>
      <c r="I23852" s="105"/>
    </row>
    <row r="23853">
      <c r="C23853" s="225" t="str">
        <f>IFERROR(__xludf.DUMMYFUNCTION("""COMPUTED_VALUE"""),"")</f>
        <v/>
      </c>
      <c r="D23853" s="105"/>
      <c r="E23853" s="105"/>
      <c r="F23853" s="105"/>
      <c r="I23853" s="105"/>
    </row>
    <row r="23854">
      <c r="C23854" s="225" t="str">
        <f>IFERROR(__xludf.DUMMYFUNCTION("""COMPUTED_VALUE"""),"")</f>
        <v/>
      </c>
      <c r="D23854" s="105"/>
      <c r="E23854" s="105"/>
      <c r="F23854" s="105"/>
      <c r="I23854" s="105"/>
    </row>
    <row r="23855">
      <c r="C23855" s="225" t="str">
        <f>IFERROR(__xludf.DUMMYFUNCTION("""COMPUTED_VALUE"""),"")</f>
        <v/>
      </c>
      <c r="D23855" s="105"/>
      <c r="E23855" s="105"/>
      <c r="F23855" s="105"/>
      <c r="I23855" s="105"/>
    </row>
    <row r="23856">
      <c r="C23856" s="225" t="str">
        <f>IFERROR(__xludf.DUMMYFUNCTION("""COMPUTED_VALUE"""),"")</f>
        <v/>
      </c>
      <c r="D23856" s="105"/>
      <c r="E23856" s="105"/>
      <c r="F23856" s="105"/>
      <c r="I23856" s="105"/>
    </row>
    <row r="23857">
      <c r="C23857" s="225" t="str">
        <f>IFERROR(__xludf.DUMMYFUNCTION("""COMPUTED_VALUE"""),"")</f>
        <v/>
      </c>
      <c r="D23857" s="105"/>
      <c r="E23857" s="105"/>
      <c r="F23857" s="105"/>
      <c r="I23857" s="105"/>
    </row>
    <row r="23858">
      <c r="C23858" s="225" t="str">
        <f>IFERROR(__xludf.DUMMYFUNCTION("""COMPUTED_VALUE"""),"")</f>
        <v/>
      </c>
      <c r="D23858" s="105"/>
      <c r="E23858" s="105"/>
      <c r="F23858" s="105"/>
      <c r="I23858" s="105"/>
    </row>
    <row r="23859">
      <c r="C23859" s="225" t="str">
        <f>IFERROR(__xludf.DUMMYFUNCTION("""COMPUTED_VALUE"""),"")</f>
        <v/>
      </c>
      <c r="D23859" s="105"/>
      <c r="E23859" s="105"/>
      <c r="F23859" s="105"/>
      <c r="I23859" s="105"/>
    </row>
    <row r="23860">
      <c r="C23860" s="225" t="str">
        <f>IFERROR(__xludf.DUMMYFUNCTION("""COMPUTED_VALUE"""),"")</f>
        <v/>
      </c>
      <c r="D23860" s="105"/>
      <c r="E23860" s="105"/>
      <c r="F23860" s="105"/>
      <c r="I23860" s="105"/>
    </row>
    <row r="23861">
      <c r="C23861" s="225" t="str">
        <f>IFERROR(__xludf.DUMMYFUNCTION("""COMPUTED_VALUE"""),"")</f>
        <v/>
      </c>
      <c r="D23861" s="105"/>
      <c r="E23861" s="105"/>
      <c r="F23861" s="105"/>
      <c r="I23861" s="105"/>
    </row>
    <row r="23862">
      <c r="C23862" s="225" t="str">
        <f>IFERROR(__xludf.DUMMYFUNCTION("""COMPUTED_VALUE"""),"")</f>
        <v/>
      </c>
      <c r="D23862" s="105"/>
      <c r="E23862" s="105"/>
      <c r="F23862" s="105"/>
      <c r="I23862" s="105"/>
    </row>
    <row r="23863">
      <c r="C23863" s="225" t="str">
        <f>IFERROR(__xludf.DUMMYFUNCTION("""COMPUTED_VALUE"""),"")</f>
        <v/>
      </c>
      <c r="D23863" s="105"/>
      <c r="E23863" s="105"/>
      <c r="F23863" s="105"/>
      <c r="I23863" s="105"/>
    </row>
    <row r="23864">
      <c r="C23864" s="225" t="str">
        <f>IFERROR(__xludf.DUMMYFUNCTION("""COMPUTED_VALUE"""),"")</f>
        <v/>
      </c>
      <c r="D23864" s="105"/>
      <c r="E23864" s="105"/>
      <c r="F23864" s="105"/>
      <c r="I23864" s="105"/>
    </row>
    <row r="23865">
      <c r="C23865" s="225" t="str">
        <f>IFERROR(__xludf.DUMMYFUNCTION("""COMPUTED_VALUE"""),"")</f>
        <v/>
      </c>
      <c r="D23865" s="105"/>
      <c r="E23865" s="105"/>
      <c r="F23865" s="105"/>
      <c r="I23865" s="105"/>
    </row>
    <row r="23866">
      <c r="C23866" s="225" t="str">
        <f>IFERROR(__xludf.DUMMYFUNCTION("""COMPUTED_VALUE"""),"")</f>
        <v/>
      </c>
      <c r="D23866" s="105"/>
      <c r="E23866" s="105"/>
      <c r="F23866" s="105"/>
      <c r="I23866" s="105"/>
    </row>
    <row r="23867">
      <c r="C23867" s="225" t="str">
        <f>IFERROR(__xludf.DUMMYFUNCTION("""COMPUTED_VALUE"""),"")</f>
        <v/>
      </c>
      <c r="D23867" s="105"/>
      <c r="E23867" s="105"/>
      <c r="F23867" s="105"/>
      <c r="I23867" s="105"/>
    </row>
    <row r="23868">
      <c r="C23868" s="225" t="str">
        <f>IFERROR(__xludf.DUMMYFUNCTION("""COMPUTED_VALUE"""),"")</f>
        <v/>
      </c>
      <c r="D23868" s="105"/>
      <c r="E23868" s="105"/>
      <c r="F23868" s="105"/>
      <c r="I23868" s="105"/>
    </row>
    <row r="23869">
      <c r="C23869" s="225" t="str">
        <f>IFERROR(__xludf.DUMMYFUNCTION("""COMPUTED_VALUE"""),"")</f>
        <v/>
      </c>
      <c r="D23869" s="105"/>
      <c r="E23869" s="105"/>
      <c r="F23869" s="105"/>
      <c r="I23869" s="105"/>
    </row>
    <row r="23870">
      <c r="C23870" s="225" t="str">
        <f>IFERROR(__xludf.DUMMYFUNCTION("""COMPUTED_VALUE"""),"")</f>
        <v/>
      </c>
      <c r="D23870" s="105"/>
      <c r="E23870" s="105"/>
      <c r="F23870" s="105"/>
      <c r="I23870" s="105"/>
    </row>
    <row r="23871">
      <c r="C23871" s="225" t="str">
        <f>IFERROR(__xludf.DUMMYFUNCTION("""COMPUTED_VALUE"""),"")</f>
        <v/>
      </c>
      <c r="D23871" s="105"/>
      <c r="E23871" s="105"/>
      <c r="F23871" s="105"/>
      <c r="I23871" s="105"/>
    </row>
    <row r="23872">
      <c r="C23872" s="225" t="str">
        <f>IFERROR(__xludf.DUMMYFUNCTION("""COMPUTED_VALUE"""),"")</f>
        <v/>
      </c>
      <c r="D23872" s="105"/>
      <c r="E23872" s="105"/>
      <c r="F23872" s="105"/>
      <c r="I23872" s="105"/>
    </row>
    <row r="23873">
      <c r="C23873" s="225" t="str">
        <f>IFERROR(__xludf.DUMMYFUNCTION("""COMPUTED_VALUE"""),"")</f>
        <v/>
      </c>
      <c r="D23873" s="105"/>
      <c r="E23873" s="105"/>
      <c r="F23873" s="105"/>
      <c r="I23873" s="105"/>
    </row>
    <row r="23874">
      <c r="C23874" s="225" t="str">
        <f>IFERROR(__xludf.DUMMYFUNCTION("""COMPUTED_VALUE"""),"")</f>
        <v/>
      </c>
      <c r="D23874" s="105"/>
      <c r="E23874" s="105"/>
      <c r="F23874" s="105"/>
      <c r="I23874" s="105"/>
    </row>
    <row r="23875">
      <c r="C23875" s="225" t="str">
        <f>IFERROR(__xludf.DUMMYFUNCTION("""COMPUTED_VALUE"""),"")</f>
        <v/>
      </c>
      <c r="D23875" s="105"/>
      <c r="E23875" s="105"/>
      <c r="F23875" s="105"/>
      <c r="I23875" s="105"/>
    </row>
    <row r="23876">
      <c r="C23876" s="225" t="str">
        <f>IFERROR(__xludf.DUMMYFUNCTION("""COMPUTED_VALUE"""),"")</f>
        <v/>
      </c>
      <c r="D23876" s="105"/>
      <c r="E23876" s="105"/>
      <c r="F23876" s="105"/>
      <c r="I23876" s="105"/>
    </row>
    <row r="23877">
      <c r="C23877" s="225" t="str">
        <f>IFERROR(__xludf.DUMMYFUNCTION("""COMPUTED_VALUE"""),"")</f>
        <v/>
      </c>
      <c r="D23877" s="105"/>
      <c r="E23877" s="105"/>
      <c r="F23877" s="105"/>
      <c r="I23877" s="105"/>
    </row>
    <row r="23878">
      <c r="C23878" s="225" t="str">
        <f>IFERROR(__xludf.DUMMYFUNCTION("""COMPUTED_VALUE"""),"")</f>
        <v/>
      </c>
      <c r="D23878" s="105"/>
      <c r="E23878" s="105"/>
      <c r="F23878" s="105"/>
      <c r="I23878" s="105"/>
    </row>
    <row r="23879">
      <c r="C23879" s="225" t="str">
        <f>IFERROR(__xludf.DUMMYFUNCTION("""COMPUTED_VALUE"""),"")</f>
        <v/>
      </c>
      <c r="D23879" s="105"/>
      <c r="E23879" s="105"/>
      <c r="F23879" s="105"/>
      <c r="I23879" s="105"/>
    </row>
    <row r="23880">
      <c r="C23880" s="225" t="str">
        <f>IFERROR(__xludf.DUMMYFUNCTION("""COMPUTED_VALUE"""),"")</f>
        <v/>
      </c>
      <c r="D23880" s="105"/>
      <c r="E23880" s="105"/>
      <c r="F23880" s="105"/>
      <c r="I23880" s="105"/>
    </row>
    <row r="23881">
      <c r="C23881" s="225" t="str">
        <f>IFERROR(__xludf.DUMMYFUNCTION("""COMPUTED_VALUE"""),"")</f>
        <v/>
      </c>
      <c r="D23881" s="105"/>
      <c r="E23881" s="105"/>
      <c r="F23881" s="105"/>
      <c r="I23881" s="105"/>
    </row>
    <row r="23882">
      <c r="C23882" s="225" t="str">
        <f>IFERROR(__xludf.DUMMYFUNCTION("""COMPUTED_VALUE"""),"")</f>
        <v/>
      </c>
      <c r="D23882" s="105"/>
      <c r="E23882" s="105"/>
      <c r="F23882" s="105"/>
      <c r="I23882" s="105"/>
    </row>
    <row r="23883">
      <c r="C23883" s="225" t="str">
        <f>IFERROR(__xludf.DUMMYFUNCTION("""COMPUTED_VALUE"""),"")</f>
        <v/>
      </c>
      <c r="D23883" s="105"/>
      <c r="E23883" s="105"/>
      <c r="F23883" s="105"/>
      <c r="I23883" s="105"/>
    </row>
    <row r="23884">
      <c r="C23884" s="225" t="str">
        <f>IFERROR(__xludf.DUMMYFUNCTION("""COMPUTED_VALUE"""),"")</f>
        <v/>
      </c>
      <c r="D23884" s="105"/>
      <c r="E23884" s="105"/>
      <c r="F23884" s="105"/>
      <c r="I23884" s="105"/>
    </row>
    <row r="23885">
      <c r="C23885" s="225" t="str">
        <f>IFERROR(__xludf.DUMMYFUNCTION("""COMPUTED_VALUE"""),"")</f>
        <v/>
      </c>
      <c r="D23885" s="105"/>
      <c r="E23885" s="105"/>
      <c r="F23885" s="105"/>
      <c r="I23885" s="105"/>
    </row>
    <row r="23886">
      <c r="C23886" s="225" t="str">
        <f>IFERROR(__xludf.DUMMYFUNCTION("""COMPUTED_VALUE"""),"")</f>
        <v/>
      </c>
      <c r="D23886" s="105"/>
      <c r="E23886" s="105"/>
      <c r="F23886" s="105"/>
      <c r="I23886" s="105"/>
    </row>
    <row r="23887">
      <c r="C23887" s="225" t="str">
        <f>IFERROR(__xludf.DUMMYFUNCTION("""COMPUTED_VALUE"""),"")</f>
        <v/>
      </c>
      <c r="D23887" s="105"/>
      <c r="E23887" s="105"/>
      <c r="F23887" s="105"/>
      <c r="I23887" s="105"/>
    </row>
    <row r="23888">
      <c r="C23888" s="225" t="str">
        <f>IFERROR(__xludf.DUMMYFUNCTION("""COMPUTED_VALUE"""),"")</f>
        <v/>
      </c>
      <c r="D23888" s="105"/>
      <c r="E23888" s="105"/>
      <c r="F23888" s="105"/>
      <c r="I23888" s="105"/>
    </row>
    <row r="23889">
      <c r="C23889" s="225" t="str">
        <f>IFERROR(__xludf.DUMMYFUNCTION("""COMPUTED_VALUE"""),"")</f>
        <v/>
      </c>
      <c r="D23889" s="105"/>
      <c r="E23889" s="105"/>
      <c r="F23889" s="105"/>
      <c r="I23889" s="105"/>
    </row>
    <row r="23890">
      <c r="C23890" s="225" t="str">
        <f>IFERROR(__xludf.DUMMYFUNCTION("""COMPUTED_VALUE"""),"")</f>
        <v/>
      </c>
      <c r="D23890" s="105"/>
      <c r="E23890" s="105"/>
      <c r="F23890" s="105"/>
      <c r="I23890" s="105"/>
    </row>
    <row r="23891">
      <c r="C23891" s="225" t="str">
        <f>IFERROR(__xludf.DUMMYFUNCTION("""COMPUTED_VALUE"""),"")</f>
        <v/>
      </c>
      <c r="D23891" s="105"/>
      <c r="E23891" s="105"/>
      <c r="F23891" s="105"/>
      <c r="I23891" s="105"/>
    </row>
    <row r="23892">
      <c r="C23892" s="225" t="str">
        <f>IFERROR(__xludf.DUMMYFUNCTION("""COMPUTED_VALUE"""),"")</f>
        <v/>
      </c>
      <c r="D23892" s="105"/>
      <c r="E23892" s="105"/>
      <c r="F23892" s="105"/>
      <c r="I23892" s="105"/>
    </row>
    <row r="23893">
      <c r="C23893" s="225" t="str">
        <f>IFERROR(__xludf.DUMMYFUNCTION("""COMPUTED_VALUE"""),"")</f>
        <v/>
      </c>
      <c r="D23893" s="105"/>
      <c r="E23893" s="105"/>
      <c r="F23893" s="105"/>
      <c r="I23893" s="105"/>
    </row>
    <row r="23894">
      <c r="C23894" s="225" t="str">
        <f>IFERROR(__xludf.DUMMYFUNCTION("""COMPUTED_VALUE"""),"")</f>
        <v/>
      </c>
      <c r="D23894" s="105"/>
      <c r="E23894" s="105"/>
      <c r="F23894" s="105"/>
      <c r="I23894" s="105"/>
    </row>
    <row r="23895">
      <c r="C23895" s="225" t="str">
        <f>IFERROR(__xludf.DUMMYFUNCTION("""COMPUTED_VALUE"""),"")</f>
        <v/>
      </c>
      <c r="D23895" s="105"/>
      <c r="E23895" s="105"/>
      <c r="F23895" s="105"/>
      <c r="I23895" s="105"/>
    </row>
    <row r="23896">
      <c r="C23896" s="225" t="str">
        <f>IFERROR(__xludf.DUMMYFUNCTION("""COMPUTED_VALUE"""),"")</f>
        <v/>
      </c>
      <c r="D23896" s="105"/>
      <c r="E23896" s="105"/>
      <c r="F23896" s="105"/>
      <c r="I23896" s="105"/>
    </row>
    <row r="23897">
      <c r="C23897" s="225" t="str">
        <f>IFERROR(__xludf.DUMMYFUNCTION("""COMPUTED_VALUE"""),"")</f>
        <v/>
      </c>
      <c r="D23897" s="105"/>
      <c r="E23897" s="105"/>
      <c r="F23897" s="105"/>
      <c r="I23897" s="105"/>
    </row>
    <row r="23898">
      <c r="C23898" s="225" t="str">
        <f>IFERROR(__xludf.DUMMYFUNCTION("""COMPUTED_VALUE"""),"")</f>
        <v/>
      </c>
      <c r="D23898" s="105"/>
      <c r="E23898" s="105"/>
      <c r="F23898" s="105"/>
      <c r="I23898" s="105"/>
    </row>
    <row r="23899">
      <c r="C23899" s="225" t="str">
        <f>IFERROR(__xludf.DUMMYFUNCTION("""COMPUTED_VALUE"""),"")</f>
        <v/>
      </c>
      <c r="D23899" s="105"/>
      <c r="E23899" s="105"/>
      <c r="F23899" s="105"/>
      <c r="I23899" s="105"/>
    </row>
    <row r="23900">
      <c r="C23900" s="225" t="str">
        <f>IFERROR(__xludf.DUMMYFUNCTION("""COMPUTED_VALUE"""),"")</f>
        <v/>
      </c>
      <c r="D23900" s="105"/>
      <c r="E23900" s="105"/>
      <c r="F23900" s="105"/>
      <c r="I23900" s="105"/>
    </row>
    <row r="23901">
      <c r="C23901" s="225" t="str">
        <f>IFERROR(__xludf.DUMMYFUNCTION("""COMPUTED_VALUE"""),"")</f>
        <v/>
      </c>
      <c r="D23901" s="105"/>
      <c r="E23901" s="105"/>
      <c r="F23901" s="105"/>
      <c r="I23901" s="105"/>
    </row>
    <row r="23902">
      <c r="C23902" s="225" t="str">
        <f>IFERROR(__xludf.DUMMYFUNCTION("""COMPUTED_VALUE"""),"")</f>
        <v/>
      </c>
      <c r="D23902" s="105"/>
      <c r="E23902" s="105"/>
      <c r="F23902" s="105"/>
      <c r="I23902" s="105"/>
    </row>
    <row r="23903">
      <c r="C23903" s="225" t="str">
        <f>IFERROR(__xludf.DUMMYFUNCTION("""COMPUTED_VALUE"""),"")</f>
        <v/>
      </c>
      <c r="D23903" s="105"/>
      <c r="E23903" s="105"/>
      <c r="F23903" s="105"/>
      <c r="I23903" s="105"/>
    </row>
    <row r="23904">
      <c r="C23904" s="225" t="str">
        <f>IFERROR(__xludf.DUMMYFUNCTION("""COMPUTED_VALUE"""),"")</f>
        <v/>
      </c>
      <c r="D23904" s="105"/>
      <c r="E23904" s="105"/>
      <c r="F23904" s="105"/>
      <c r="I23904" s="105"/>
    </row>
    <row r="23905">
      <c r="C23905" s="225" t="str">
        <f>IFERROR(__xludf.DUMMYFUNCTION("""COMPUTED_VALUE"""),"")</f>
        <v/>
      </c>
      <c r="D23905" s="105"/>
      <c r="E23905" s="105"/>
      <c r="F23905" s="105"/>
      <c r="I23905" s="105"/>
    </row>
    <row r="23906">
      <c r="C23906" s="225" t="str">
        <f>IFERROR(__xludf.DUMMYFUNCTION("""COMPUTED_VALUE"""),"")</f>
        <v/>
      </c>
      <c r="D23906" s="105"/>
      <c r="E23906" s="105"/>
      <c r="F23906" s="105"/>
      <c r="I23906" s="105"/>
    </row>
    <row r="23907">
      <c r="C23907" s="225" t="str">
        <f>IFERROR(__xludf.DUMMYFUNCTION("""COMPUTED_VALUE"""),"")</f>
        <v/>
      </c>
      <c r="D23907" s="105"/>
      <c r="E23907" s="105"/>
      <c r="F23907" s="105"/>
      <c r="I23907" s="105"/>
    </row>
    <row r="23908">
      <c r="C23908" s="225" t="str">
        <f>IFERROR(__xludf.DUMMYFUNCTION("""COMPUTED_VALUE"""),"")</f>
        <v/>
      </c>
      <c r="D23908" s="105"/>
      <c r="E23908" s="105"/>
      <c r="F23908" s="105"/>
      <c r="I23908" s="105"/>
    </row>
    <row r="23909">
      <c r="C23909" s="225" t="str">
        <f>IFERROR(__xludf.DUMMYFUNCTION("""COMPUTED_VALUE"""),"")</f>
        <v/>
      </c>
      <c r="D23909" s="105"/>
      <c r="E23909" s="105"/>
      <c r="F23909" s="105"/>
      <c r="I23909" s="105"/>
    </row>
    <row r="23910">
      <c r="C23910" s="225" t="str">
        <f>IFERROR(__xludf.DUMMYFUNCTION("""COMPUTED_VALUE"""),"")</f>
        <v/>
      </c>
      <c r="D23910" s="105"/>
      <c r="E23910" s="105"/>
      <c r="F23910" s="105"/>
      <c r="I23910" s="105"/>
    </row>
    <row r="23911">
      <c r="C23911" s="225" t="str">
        <f>IFERROR(__xludf.DUMMYFUNCTION("""COMPUTED_VALUE"""),"")</f>
        <v/>
      </c>
      <c r="D23911" s="105"/>
      <c r="E23911" s="105"/>
      <c r="F23911" s="105"/>
      <c r="I23911" s="105"/>
    </row>
    <row r="23912">
      <c r="C23912" s="225" t="str">
        <f>IFERROR(__xludf.DUMMYFUNCTION("""COMPUTED_VALUE"""),"")</f>
        <v/>
      </c>
      <c r="D23912" s="105"/>
      <c r="E23912" s="105"/>
      <c r="F23912" s="105"/>
      <c r="I23912" s="105"/>
    </row>
    <row r="23913">
      <c r="C23913" s="225" t="str">
        <f>IFERROR(__xludf.DUMMYFUNCTION("""COMPUTED_VALUE"""),"")</f>
        <v/>
      </c>
      <c r="D23913" s="105"/>
      <c r="E23913" s="105"/>
      <c r="F23913" s="105"/>
      <c r="I23913" s="105"/>
    </row>
    <row r="23914">
      <c r="C23914" s="225" t="str">
        <f>IFERROR(__xludf.DUMMYFUNCTION("""COMPUTED_VALUE"""),"")</f>
        <v/>
      </c>
      <c r="D23914" s="105"/>
      <c r="E23914" s="105"/>
      <c r="F23914" s="105"/>
      <c r="I23914" s="105"/>
    </row>
    <row r="23915">
      <c r="C23915" s="225" t="str">
        <f>IFERROR(__xludf.DUMMYFUNCTION("""COMPUTED_VALUE"""),"")</f>
        <v/>
      </c>
      <c r="D23915" s="105"/>
      <c r="E23915" s="105"/>
      <c r="F23915" s="105"/>
      <c r="I23915" s="105"/>
    </row>
    <row r="23916">
      <c r="C23916" s="225" t="str">
        <f>IFERROR(__xludf.DUMMYFUNCTION("""COMPUTED_VALUE"""),"")</f>
        <v/>
      </c>
      <c r="D23916" s="105"/>
      <c r="E23916" s="105"/>
      <c r="F23916" s="105"/>
      <c r="I23916" s="105"/>
    </row>
    <row r="23917">
      <c r="C23917" s="225" t="str">
        <f>IFERROR(__xludf.DUMMYFUNCTION("""COMPUTED_VALUE"""),"")</f>
        <v/>
      </c>
      <c r="D23917" s="105"/>
      <c r="E23917" s="105"/>
      <c r="F23917" s="105"/>
      <c r="I23917" s="105"/>
    </row>
    <row r="23918">
      <c r="C23918" s="225" t="str">
        <f>IFERROR(__xludf.DUMMYFUNCTION("""COMPUTED_VALUE"""),"")</f>
        <v/>
      </c>
      <c r="D23918" s="105"/>
      <c r="E23918" s="105"/>
      <c r="F23918" s="105"/>
      <c r="I23918" s="105"/>
    </row>
    <row r="23919">
      <c r="C23919" s="225" t="str">
        <f>IFERROR(__xludf.DUMMYFUNCTION("""COMPUTED_VALUE"""),"")</f>
        <v/>
      </c>
      <c r="D23919" s="105"/>
      <c r="E23919" s="105"/>
      <c r="F23919" s="105"/>
      <c r="I23919" s="105"/>
    </row>
    <row r="23920">
      <c r="C23920" s="225" t="str">
        <f>IFERROR(__xludf.DUMMYFUNCTION("""COMPUTED_VALUE"""),"")</f>
        <v/>
      </c>
      <c r="D23920" s="105"/>
      <c r="E23920" s="105"/>
      <c r="F23920" s="105"/>
      <c r="I23920" s="105"/>
    </row>
    <row r="23921">
      <c r="C23921" s="225" t="str">
        <f>IFERROR(__xludf.DUMMYFUNCTION("""COMPUTED_VALUE"""),"")</f>
        <v/>
      </c>
      <c r="D23921" s="105"/>
      <c r="E23921" s="105"/>
      <c r="F23921" s="105"/>
      <c r="I23921" s="105"/>
    </row>
    <row r="23922">
      <c r="C23922" s="225" t="str">
        <f>IFERROR(__xludf.DUMMYFUNCTION("""COMPUTED_VALUE"""),"")</f>
        <v/>
      </c>
      <c r="D23922" s="105"/>
      <c r="E23922" s="105"/>
      <c r="F23922" s="105"/>
      <c r="I23922" s="105"/>
    </row>
    <row r="23923">
      <c r="C23923" s="225" t="str">
        <f>IFERROR(__xludf.DUMMYFUNCTION("""COMPUTED_VALUE"""),"")</f>
        <v/>
      </c>
      <c r="D23923" s="105"/>
      <c r="E23923" s="105"/>
      <c r="F23923" s="105"/>
      <c r="I23923" s="105"/>
    </row>
    <row r="23924">
      <c r="C23924" s="225" t="str">
        <f>IFERROR(__xludf.DUMMYFUNCTION("""COMPUTED_VALUE"""),"")</f>
        <v/>
      </c>
      <c r="D23924" s="105"/>
      <c r="E23924" s="105"/>
      <c r="F23924" s="105"/>
      <c r="I23924" s="105"/>
    </row>
    <row r="23925">
      <c r="C23925" s="225" t="str">
        <f>IFERROR(__xludf.DUMMYFUNCTION("""COMPUTED_VALUE"""),"")</f>
        <v/>
      </c>
      <c r="D23925" s="105"/>
      <c r="E23925" s="105"/>
      <c r="F23925" s="105"/>
      <c r="I23925" s="105"/>
    </row>
    <row r="23926">
      <c r="C23926" s="225" t="str">
        <f>IFERROR(__xludf.DUMMYFUNCTION("""COMPUTED_VALUE"""),"")</f>
        <v/>
      </c>
      <c r="D23926" s="105"/>
      <c r="E23926" s="105"/>
      <c r="F23926" s="105"/>
      <c r="I23926" s="105"/>
    </row>
    <row r="23927">
      <c r="C23927" s="225" t="str">
        <f>IFERROR(__xludf.DUMMYFUNCTION("""COMPUTED_VALUE"""),"")</f>
        <v/>
      </c>
      <c r="D23927" s="105"/>
      <c r="E23927" s="105"/>
      <c r="F23927" s="105"/>
      <c r="I23927" s="105"/>
    </row>
    <row r="23928">
      <c r="C23928" s="225" t="str">
        <f>IFERROR(__xludf.DUMMYFUNCTION("""COMPUTED_VALUE"""),"")</f>
        <v/>
      </c>
      <c r="D23928" s="105"/>
      <c r="E23928" s="105"/>
      <c r="F23928" s="105"/>
      <c r="I23928" s="105"/>
    </row>
    <row r="23929">
      <c r="C23929" s="225" t="str">
        <f>IFERROR(__xludf.DUMMYFUNCTION("""COMPUTED_VALUE"""),"")</f>
        <v/>
      </c>
      <c r="D23929" s="105"/>
      <c r="E23929" s="105"/>
      <c r="F23929" s="105"/>
      <c r="I23929" s="105"/>
    </row>
    <row r="23930">
      <c r="C23930" s="225" t="str">
        <f>IFERROR(__xludf.DUMMYFUNCTION("""COMPUTED_VALUE"""),"")</f>
        <v/>
      </c>
      <c r="D23930" s="105"/>
      <c r="E23930" s="105"/>
      <c r="F23930" s="105"/>
      <c r="I23930" s="105"/>
    </row>
    <row r="23931">
      <c r="C23931" s="225" t="str">
        <f>IFERROR(__xludf.DUMMYFUNCTION("""COMPUTED_VALUE"""),"")</f>
        <v/>
      </c>
      <c r="D23931" s="105"/>
      <c r="E23931" s="105"/>
      <c r="F23931" s="105"/>
      <c r="I23931" s="105"/>
    </row>
    <row r="23932">
      <c r="C23932" s="225" t="str">
        <f>IFERROR(__xludf.DUMMYFUNCTION("""COMPUTED_VALUE"""),"")</f>
        <v/>
      </c>
      <c r="D23932" s="105"/>
      <c r="E23932" s="105"/>
      <c r="F23932" s="105"/>
      <c r="I23932" s="105"/>
    </row>
    <row r="23933">
      <c r="C23933" s="225" t="str">
        <f>IFERROR(__xludf.DUMMYFUNCTION("""COMPUTED_VALUE"""),"")</f>
        <v/>
      </c>
      <c r="D23933" s="105"/>
      <c r="E23933" s="105"/>
      <c r="F23933" s="105"/>
      <c r="I23933" s="105"/>
    </row>
    <row r="23934">
      <c r="C23934" s="225" t="str">
        <f>IFERROR(__xludf.DUMMYFUNCTION("""COMPUTED_VALUE"""),"")</f>
        <v/>
      </c>
      <c r="D23934" s="105"/>
      <c r="E23934" s="105"/>
      <c r="F23934" s="105"/>
      <c r="I23934" s="105"/>
    </row>
    <row r="23935">
      <c r="C23935" s="225" t="str">
        <f>IFERROR(__xludf.DUMMYFUNCTION("""COMPUTED_VALUE"""),"")</f>
        <v/>
      </c>
      <c r="D23935" s="105"/>
      <c r="E23935" s="105"/>
      <c r="F23935" s="105"/>
      <c r="I23935" s="105"/>
    </row>
    <row r="23936">
      <c r="C23936" s="225" t="str">
        <f>IFERROR(__xludf.DUMMYFUNCTION("""COMPUTED_VALUE"""),"")</f>
        <v/>
      </c>
      <c r="D23936" s="105"/>
      <c r="E23936" s="105"/>
      <c r="F23936" s="105"/>
      <c r="I23936" s="105"/>
    </row>
    <row r="23937">
      <c r="C23937" s="225" t="str">
        <f>IFERROR(__xludf.DUMMYFUNCTION("""COMPUTED_VALUE"""),"")</f>
        <v/>
      </c>
      <c r="D23937" s="105"/>
      <c r="E23937" s="105"/>
      <c r="F23937" s="105"/>
      <c r="I23937" s="105"/>
    </row>
    <row r="23938">
      <c r="C23938" s="225" t="str">
        <f>IFERROR(__xludf.DUMMYFUNCTION("""COMPUTED_VALUE"""),"")</f>
        <v/>
      </c>
      <c r="D23938" s="105"/>
      <c r="E23938" s="105"/>
      <c r="F23938" s="105"/>
      <c r="I23938" s="105"/>
    </row>
    <row r="23939">
      <c r="C23939" s="225" t="str">
        <f>IFERROR(__xludf.DUMMYFUNCTION("""COMPUTED_VALUE"""),"")</f>
        <v/>
      </c>
      <c r="D23939" s="105"/>
      <c r="E23939" s="105"/>
      <c r="F23939" s="105"/>
      <c r="I23939" s="105"/>
    </row>
    <row r="23940">
      <c r="C23940" s="225" t="str">
        <f>IFERROR(__xludf.DUMMYFUNCTION("""COMPUTED_VALUE"""),"")</f>
        <v/>
      </c>
      <c r="D23940" s="105"/>
      <c r="E23940" s="105"/>
      <c r="F23940" s="105"/>
      <c r="I23940" s="105"/>
    </row>
    <row r="23941">
      <c r="C23941" s="225" t="str">
        <f>IFERROR(__xludf.DUMMYFUNCTION("""COMPUTED_VALUE"""),"")</f>
        <v/>
      </c>
      <c r="D23941" s="105"/>
      <c r="E23941" s="105"/>
      <c r="F23941" s="105"/>
      <c r="I23941" s="105"/>
    </row>
    <row r="23942">
      <c r="C23942" s="225" t="str">
        <f>IFERROR(__xludf.DUMMYFUNCTION("""COMPUTED_VALUE"""),"")</f>
        <v/>
      </c>
      <c r="D23942" s="105"/>
      <c r="E23942" s="105"/>
      <c r="F23942" s="105"/>
      <c r="I23942" s="105"/>
    </row>
    <row r="23943">
      <c r="C23943" s="225" t="str">
        <f>IFERROR(__xludf.DUMMYFUNCTION("""COMPUTED_VALUE"""),"")</f>
        <v/>
      </c>
      <c r="D23943" s="105"/>
      <c r="E23943" s="105"/>
      <c r="F23943" s="105"/>
      <c r="I23943" s="105"/>
    </row>
    <row r="23944">
      <c r="C23944" s="225" t="str">
        <f>IFERROR(__xludf.DUMMYFUNCTION("""COMPUTED_VALUE"""),"")</f>
        <v/>
      </c>
      <c r="D23944" s="105"/>
      <c r="E23944" s="105"/>
      <c r="F23944" s="105"/>
      <c r="I23944" s="105"/>
    </row>
    <row r="23945">
      <c r="C23945" s="225" t="str">
        <f>IFERROR(__xludf.DUMMYFUNCTION("""COMPUTED_VALUE"""),"")</f>
        <v/>
      </c>
      <c r="D23945" s="105"/>
      <c r="E23945" s="105"/>
      <c r="F23945" s="105"/>
      <c r="I23945" s="105"/>
    </row>
    <row r="23946">
      <c r="C23946" s="225" t="str">
        <f>IFERROR(__xludf.DUMMYFUNCTION("""COMPUTED_VALUE"""),"")</f>
        <v/>
      </c>
      <c r="D23946" s="105"/>
      <c r="E23946" s="105"/>
      <c r="F23946" s="105"/>
      <c r="I23946" s="105"/>
    </row>
    <row r="23947">
      <c r="C23947" s="225" t="str">
        <f>IFERROR(__xludf.DUMMYFUNCTION("""COMPUTED_VALUE"""),"")</f>
        <v/>
      </c>
      <c r="D23947" s="105"/>
      <c r="E23947" s="105"/>
      <c r="F23947" s="105"/>
      <c r="I23947" s="105"/>
    </row>
    <row r="23948">
      <c r="C23948" s="225" t="str">
        <f>IFERROR(__xludf.DUMMYFUNCTION("""COMPUTED_VALUE"""),"")</f>
        <v/>
      </c>
      <c r="D23948" s="105"/>
      <c r="E23948" s="105"/>
      <c r="F23948" s="105"/>
      <c r="I23948" s="105"/>
    </row>
    <row r="23949">
      <c r="C23949" s="225" t="str">
        <f>IFERROR(__xludf.DUMMYFUNCTION("""COMPUTED_VALUE"""),"")</f>
        <v/>
      </c>
      <c r="D23949" s="105"/>
      <c r="E23949" s="105"/>
      <c r="F23949" s="105"/>
      <c r="I23949" s="105"/>
    </row>
    <row r="23950">
      <c r="C23950" s="225" t="str">
        <f>IFERROR(__xludf.DUMMYFUNCTION("""COMPUTED_VALUE"""),"")</f>
        <v/>
      </c>
      <c r="D23950" s="105"/>
      <c r="E23950" s="105"/>
      <c r="F23950" s="105"/>
      <c r="I23950" s="105"/>
    </row>
    <row r="23951">
      <c r="C23951" s="225" t="str">
        <f>IFERROR(__xludf.DUMMYFUNCTION("""COMPUTED_VALUE"""),"")</f>
        <v/>
      </c>
      <c r="D23951" s="105"/>
      <c r="E23951" s="105"/>
      <c r="F23951" s="105"/>
      <c r="I23951" s="105"/>
    </row>
    <row r="23952">
      <c r="C23952" s="225" t="str">
        <f>IFERROR(__xludf.DUMMYFUNCTION("""COMPUTED_VALUE"""),"")</f>
        <v/>
      </c>
      <c r="D23952" s="105"/>
      <c r="E23952" s="105"/>
      <c r="F23952" s="105"/>
      <c r="I23952" s="105"/>
    </row>
    <row r="23953">
      <c r="C23953" s="225" t="str">
        <f>IFERROR(__xludf.DUMMYFUNCTION("""COMPUTED_VALUE"""),"")</f>
        <v/>
      </c>
      <c r="D23953" s="105"/>
      <c r="E23953" s="105"/>
      <c r="F23953" s="105"/>
      <c r="I23953" s="105"/>
    </row>
    <row r="23954">
      <c r="C23954" s="225" t="str">
        <f>IFERROR(__xludf.DUMMYFUNCTION("""COMPUTED_VALUE"""),"")</f>
        <v/>
      </c>
      <c r="D23954" s="105"/>
      <c r="E23954" s="105"/>
      <c r="F23954" s="105"/>
      <c r="I23954" s="105"/>
    </row>
    <row r="23955">
      <c r="C23955" s="225" t="str">
        <f>IFERROR(__xludf.DUMMYFUNCTION("""COMPUTED_VALUE"""),"")</f>
        <v/>
      </c>
      <c r="D23955" s="105"/>
      <c r="E23955" s="105"/>
      <c r="F23955" s="105"/>
      <c r="I23955" s="105"/>
    </row>
    <row r="23956">
      <c r="C23956" s="225" t="str">
        <f>IFERROR(__xludf.DUMMYFUNCTION("""COMPUTED_VALUE"""),"")</f>
        <v/>
      </c>
      <c r="D23956" s="105"/>
      <c r="E23956" s="105"/>
      <c r="F23956" s="105"/>
      <c r="I23956" s="105"/>
    </row>
    <row r="23957">
      <c r="C23957" s="225" t="str">
        <f>IFERROR(__xludf.DUMMYFUNCTION("""COMPUTED_VALUE"""),"")</f>
        <v/>
      </c>
      <c r="D23957" s="105"/>
      <c r="E23957" s="105"/>
      <c r="F23957" s="105"/>
      <c r="I23957" s="105"/>
    </row>
    <row r="23958">
      <c r="C23958" s="225" t="str">
        <f>IFERROR(__xludf.DUMMYFUNCTION("""COMPUTED_VALUE"""),"")</f>
        <v/>
      </c>
      <c r="D23958" s="105"/>
      <c r="E23958" s="105"/>
      <c r="F23958" s="105"/>
      <c r="I23958" s="105"/>
    </row>
    <row r="23959">
      <c r="C23959" s="225" t="str">
        <f>IFERROR(__xludf.DUMMYFUNCTION("""COMPUTED_VALUE"""),"")</f>
        <v/>
      </c>
      <c r="D23959" s="105"/>
      <c r="E23959" s="105"/>
      <c r="F23959" s="105"/>
      <c r="I23959" s="105"/>
    </row>
    <row r="23960">
      <c r="C23960" s="225" t="str">
        <f>IFERROR(__xludf.DUMMYFUNCTION("""COMPUTED_VALUE"""),"")</f>
        <v/>
      </c>
      <c r="D23960" s="105"/>
      <c r="E23960" s="105"/>
      <c r="F23960" s="105"/>
      <c r="I23960" s="105"/>
    </row>
    <row r="23961">
      <c r="C23961" s="225" t="str">
        <f>IFERROR(__xludf.DUMMYFUNCTION("""COMPUTED_VALUE"""),"")</f>
        <v/>
      </c>
      <c r="D23961" s="105"/>
      <c r="E23961" s="105"/>
      <c r="F23961" s="105"/>
      <c r="I23961" s="105"/>
    </row>
    <row r="23962">
      <c r="C23962" s="225" t="str">
        <f>IFERROR(__xludf.DUMMYFUNCTION("""COMPUTED_VALUE"""),"")</f>
        <v/>
      </c>
      <c r="D23962" s="105"/>
      <c r="E23962" s="105"/>
      <c r="F23962" s="105"/>
      <c r="I23962" s="105"/>
    </row>
    <row r="23963">
      <c r="C23963" s="225" t="str">
        <f>IFERROR(__xludf.DUMMYFUNCTION("""COMPUTED_VALUE"""),"")</f>
        <v/>
      </c>
      <c r="D23963" s="105"/>
      <c r="E23963" s="105"/>
      <c r="F23963" s="105"/>
      <c r="I23963" s="105"/>
    </row>
    <row r="23964">
      <c r="C23964" s="225" t="str">
        <f>IFERROR(__xludf.DUMMYFUNCTION("""COMPUTED_VALUE"""),"")</f>
        <v/>
      </c>
      <c r="D23964" s="105"/>
      <c r="E23964" s="105"/>
      <c r="F23964" s="105"/>
      <c r="I23964" s="105"/>
    </row>
    <row r="23965">
      <c r="C23965" s="225" t="str">
        <f>IFERROR(__xludf.DUMMYFUNCTION("""COMPUTED_VALUE"""),"")</f>
        <v/>
      </c>
      <c r="D23965" s="105"/>
      <c r="E23965" s="105"/>
      <c r="F23965" s="105"/>
      <c r="I23965" s="105"/>
    </row>
    <row r="23966">
      <c r="C23966" s="225" t="str">
        <f>IFERROR(__xludf.DUMMYFUNCTION("""COMPUTED_VALUE"""),"")</f>
        <v/>
      </c>
      <c r="D23966" s="105"/>
      <c r="E23966" s="105"/>
      <c r="F23966" s="105"/>
      <c r="I23966" s="105"/>
    </row>
    <row r="23967">
      <c r="C23967" s="225" t="str">
        <f>IFERROR(__xludf.DUMMYFUNCTION("""COMPUTED_VALUE"""),"")</f>
        <v/>
      </c>
      <c r="D23967" s="105"/>
      <c r="E23967" s="105"/>
      <c r="F23967" s="105"/>
      <c r="I23967" s="105"/>
    </row>
    <row r="23968">
      <c r="C23968" s="225" t="str">
        <f>IFERROR(__xludf.DUMMYFUNCTION("""COMPUTED_VALUE"""),"")</f>
        <v/>
      </c>
      <c r="D23968" s="105"/>
      <c r="E23968" s="105"/>
      <c r="F23968" s="105"/>
      <c r="I23968" s="105"/>
    </row>
    <row r="23969">
      <c r="C23969" s="225" t="str">
        <f>IFERROR(__xludf.DUMMYFUNCTION("""COMPUTED_VALUE"""),"")</f>
        <v/>
      </c>
      <c r="D23969" s="105"/>
      <c r="E23969" s="105"/>
      <c r="F23969" s="105"/>
      <c r="I23969" s="105"/>
    </row>
    <row r="23970">
      <c r="C23970" s="225" t="str">
        <f>IFERROR(__xludf.DUMMYFUNCTION("""COMPUTED_VALUE"""),"")</f>
        <v/>
      </c>
      <c r="D23970" s="105"/>
      <c r="E23970" s="105"/>
      <c r="F23970" s="105"/>
      <c r="I23970" s="105"/>
    </row>
    <row r="23971">
      <c r="C23971" s="225" t="str">
        <f>IFERROR(__xludf.DUMMYFUNCTION("""COMPUTED_VALUE"""),"")</f>
        <v/>
      </c>
      <c r="D23971" s="105"/>
      <c r="E23971" s="105"/>
      <c r="F23971" s="105"/>
      <c r="I23971" s="105"/>
    </row>
    <row r="23972">
      <c r="C23972" s="225" t="str">
        <f>IFERROR(__xludf.DUMMYFUNCTION("""COMPUTED_VALUE"""),"")</f>
        <v/>
      </c>
      <c r="D23972" s="105"/>
      <c r="E23972" s="105"/>
      <c r="F23972" s="105"/>
      <c r="I23972" s="105"/>
    </row>
    <row r="23973">
      <c r="C23973" s="225" t="str">
        <f>IFERROR(__xludf.DUMMYFUNCTION("""COMPUTED_VALUE"""),"")</f>
        <v/>
      </c>
      <c r="D23973" s="105"/>
      <c r="E23973" s="105"/>
      <c r="F23973" s="105"/>
      <c r="I23973" s="105"/>
    </row>
    <row r="23974">
      <c r="C23974" s="225" t="str">
        <f>IFERROR(__xludf.DUMMYFUNCTION("""COMPUTED_VALUE"""),"")</f>
        <v/>
      </c>
      <c r="D23974" s="105"/>
      <c r="E23974" s="105"/>
      <c r="F23974" s="105"/>
      <c r="I23974" s="105"/>
    </row>
    <row r="23975">
      <c r="C23975" s="225" t="str">
        <f>IFERROR(__xludf.DUMMYFUNCTION("""COMPUTED_VALUE"""),"")</f>
        <v/>
      </c>
      <c r="D23975" s="105"/>
      <c r="E23975" s="105"/>
      <c r="F23975" s="105"/>
      <c r="I23975" s="105"/>
    </row>
    <row r="23976">
      <c r="C23976" s="225" t="str">
        <f>IFERROR(__xludf.DUMMYFUNCTION("""COMPUTED_VALUE"""),"")</f>
        <v/>
      </c>
      <c r="D23976" s="105"/>
      <c r="E23976" s="105"/>
      <c r="F23976" s="105"/>
      <c r="I23976" s="105"/>
    </row>
    <row r="23977">
      <c r="C23977" s="225" t="str">
        <f>IFERROR(__xludf.DUMMYFUNCTION("""COMPUTED_VALUE"""),"")</f>
        <v/>
      </c>
      <c r="D23977" s="105"/>
      <c r="E23977" s="105"/>
      <c r="F23977" s="105"/>
      <c r="I23977" s="105"/>
    </row>
    <row r="23978">
      <c r="C23978" s="225" t="str">
        <f>IFERROR(__xludf.DUMMYFUNCTION("""COMPUTED_VALUE"""),"")</f>
        <v/>
      </c>
      <c r="D23978" s="105"/>
      <c r="E23978" s="105"/>
      <c r="F23978" s="105"/>
      <c r="I23978" s="105"/>
    </row>
    <row r="23979">
      <c r="C23979" s="225" t="str">
        <f>IFERROR(__xludf.DUMMYFUNCTION("""COMPUTED_VALUE"""),"")</f>
        <v/>
      </c>
      <c r="D23979" s="105"/>
      <c r="E23979" s="105"/>
      <c r="F23979" s="105"/>
      <c r="I23979" s="105"/>
    </row>
    <row r="23980">
      <c r="C23980" s="225" t="str">
        <f>IFERROR(__xludf.DUMMYFUNCTION("""COMPUTED_VALUE"""),"")</f>
        <v/>
      </c>
      <c r="D23980" s="105"/>
      <c r="E23980" s="105"/>
      <c r="F23980" s="105"/>
      <c r="I23980" s="105"/>
    </row>
    <row r="23981">
      <c r="C23981" s="225" t="str">
        <f>IFERROR(__xludf.DUMMYFUNCTION("""COMPUTED_VALUE"""),"")</f>
        <v/>
      </c>
      <c r="D23981" s="105"/>
      <c r="E23981" s="105"/>
      <c r="F23981" s="105"/>
      <c r="I23981" s="105"/>
    </row>
    <row r="23982">
      <c r="C23982" s="225" t="str">
        <f>IFERROR(__xludf.DUMMYFUNCTION("""COMPUTED_VALUE"""),"")</f>
        <v/>
      </c>
      <c r="D23982" s="105"/>
      <c r="E23982" s="105"/>
      <c r="F23982" s="105"/>
      <c r="I23982" s="105"/>
    </row>
    <row r="23983">
      <c r="C23983" s="225" t="str">
        <f>IFERROR(__xludf.DUMMYFUNCTION("""COMPUTED_VALUE"""),"")</f>
        <v/>
      </c>
      <c r="D23983" s="105"/>
      <c r="E23983" s="105"/>
      <c r="F23983" s="105"/>
      <c r="I23983" s="105"/>
    </row>
    <row r="23984">
      <c r="C23984" s="225" t="str">
        <f>IFERROR(__xludf.DUMMYFUNCTION("""COMPUTED_VALUE"""),"")</f>
        <v/>
      </c>
      <c r="D23984" s="105"/>
      <c r="E23984" s="105"/>
      <c r="F23984" s="105"/>
      <c r="I23984" s="105"/>
    </row>
    <row r="23985">
      <c r="C23985" s="225" t="str">
        <f>IFERROR(__xludf.DUMMYFUNCTION("""COMPUTED_VALUE"""),"")</f>
        <v/>
      </c>
      <c r="D23985" s="105"/>
      <c r="E23985" s="105"/>
      <c r="F23985" s="105"/>
      <c r="I23985" s="105"/>
    </row>
    <row r="23986">
      <c r="C23986" s="225" t="str">
        <f>IFERROR(__xludf.DUMMYFUNCTION("""COMPUTED_VALUE"""),"")</f>
        <v/>
      </c>
      <c r="D23986" s="105"/>
      <c r="E23986" s="105"/>
      <c r="F23986" s="105"/>
      <c r="I23986" s="105"/>
    </row>
    <row r="23987">
      <c r="C23987" s="225" t="str">
        <f>IFERROR(__xludf.DUMMYFUNCTION("""COMPUTED_VALUE"""),"")</f>
        <v/>
      </c>
      <c r="D23987" s="105"/>
      <c r="E23987" s="105"/>
      <c r="F23987" s="105"/>
      <c r="I23987" s="105"/>
    </row>
    <row r="23988">
      <c r="C23988" s="225" t="str">
        <f>IFERROR(__xludf.DUMMYFUNCTION("""COMPUTED_VALUE"""),"")</f>
        <v/>
      </c>
      <c r="D23988" s="105"/>
      <c r="E23988" s="105"/>
      <c r="F23988" s="105"/>
      <c r="I23988" s="105"/>
    </row>
    <row r="23989">
      <c r="C23989" s="225" t="str">
        <f>IFERROR(__xludf.DUMMYFUNCTION("""COMPUTED_VALUE"""),"")</f>
        <v/>
      </c>
      <c r="D23989" s="105"/>
      <c r="E23989" s="105"/>
      <c r="F23989" s="105"/>
      <c r="I23989" s="105"/>
    </row>
    <row r="23990">
      <c r="C23990" s="225" t="str">
        <f>IFERROR(__xludf.DUMMYFUNCTION("""COMPUTED_VALUE"""),"")</f>
        <v/>
      </c>
      <c r="D23990" s="105"/>
      <c r="E23990" s="105"/>
      <c r="F23990" s="105"/>
      <c r="I23990" s="105"/>
    </row>
    <row r="23991">
      <c r="C23991" s="225" t="str">
        <f>IFERROR(__xludf.DUMMYFUNCTION("""COMPUTED_VALUE"""),"")</f>
        <v/>
      </c>
      <c r="D23991" s="105"/>
      <c r="E23991" s="105"/>
      <c r="F23991" s="105"/>
      <c r="I23991" s="105"/>
    </row>
    <row r="23992">
      <c r="C23992" s="225" t="str">
        <f>IFERROR(__xludf.DUMMYFUNCTION("""COMPUTED_VALUE"""),"")</f>
        <v/>
      </c>
      <c r="D23992" s="105"/>
      <c r="E23992" s="105"/>
      <c r="F23992" s="105"/>
      <c r="I23992" s="105"/>
    </row>
    <row r="23993">
      <c r="C23993" s="225" t="str">
        <f>IFERROR(__xludf.DUMMYFUNCTION("""COMPUTED_VALUE"""),"")</f>
        <v/>
      </c>
      <c r="D23993" s="105"/>
      <c r="E23993" s="105"/>
      <c r="F23993" s="105"/>
      <c r="I23993" s="105"/>
    </row>
    <row r="23994">
      <c r="C23994" s="225" t="str">
        <f>IFERROR(__xludf.DUMMYFUNCTION("""COMPUTED_VALUE"""),"")</f>
        <v/>
      </c>
      <c r="D23994" s="105"/>
      <c r="E23994" s="105"/>
      <c r="F23994" s="105"/>
      <c r="I23994" s="105"/>
    </row>
    <row r="23995">
      <c r="C23995" s="225" t="str">
        <f>IFERROR(__xludf.DUMMYFUNCTION("""COMPUTED_VALUE"""),"")</f>
        <v/>
      </c>
      <c r="D23995" s="105"/>
      <c r="E23995" s="105"/>
      <c r="F23995" s="105"/>
      <c r="I23995" s="105"/>
    </row>
    <row r="23996">
      <c r="C23996" s="225" t="str">
        <f>IFERROR(__xludf.DUMMYFUNCTION("""COMPUTED_VALUE"""),"")</f>
        <v/>
      </c>
      <c r="D23996" s="105"/>
      <c r="E23996" s="105"/>
      <c r="F23996" s="105"/>
      <c r="I23996" s="105"/>
    </row>
    <row r="23997">
      <c r="C23997" s="225" t="str">
        <f>IFERROR(__xludf.DUMMYFUNCTION("""COMPUTED_VALUE"""),"")</f>
        <v/>
      </c>
      <c r="D23997" s="105"/>
      <c r="E23997" s="105"/>
      <c r="F23997" s="105"/>
      <c r="I23997" s="105"/>
    </row>
    <row r="23998">
      <c r="C23998" s="225" t="str">
        <f>IFERROR(__xludf.DUMMYFUNCTION("""COMPUTED_VALUE"""),"")</f>
        <v/>
      </c>
      <c r="D23998" s="105"/>
      <c r="E23998" s="105"/>
      <c r="F23998" s="105"/>
      <c r="I23998" s="105"/>
    </row>
    <row r="23999">
      <c r="C23999" s="225" t="str">
        <f>IFERROR(__xludf.DUMMYFUNCTION("""COMPUTED_VALUE"""),"")</f>
        <v/>
      </c>
      <c r="D23999" s="105"/>
      <c r="E23999" s="105"/>
      <c r="F23999" s="105"/>
      <c r="I23999" s="105"/>
    </row>
    <row r="24000">
      <c r="C24000" s="225" t="str">
        <f>IFERROR(__xludf.DUMMYFUNCTION("""COMPUTED_VALUE"""),"")</f>
        <v/>
      </c>
      <c r="D24000" s="105"/>
      <c r="E24000" s="105"/>
      <c r="F24000" s="105"/>
      <c r="I24000" s="105"/>
    </row>
    <row r="24001">
      <c r="C24001" s="225" t="str">
        <f>IFERROR(__xludf.DUMMYFUNCTION("""COMPUTED_VALUE"""),"")</f>
        <v/>
      </c>
      <c r="D24001" s="105"/>
      <c r="E24001" s="105"/>
      <c r="F24001" s="105"/>
      <c r="I24001" s="105"/>
    </row>
    <row r="24002">
      <c r="C24002" s="225" t="str">
        <f>IFERROR(__xludf.DUMMYFUNCTION("""COMPUTED_VALUE"""),"")</f>
        <v/>
      </c>
      <c r="D24002" s="105"/>
      <c r="E24002" s="105"/>
      <c r="F24002" s="105"/>
      <c r="I24002" s="105"/>
    </row>
    <row r="24003">
      <c r="C24003" s="225" t="str">
        <f>IFERROR(__xludf.DUMMYFUNCTION("""COMPUTED_VALUE"""),"")</f>
        <v/>
      </c>
      <c r="D24003" s="105"/>
      <c r="E24003" s="105"/>
      <c r="F24003" s="105"/>
      <c r="I24003" s="105"/>
    </row>
    <row r="24004">
      <c r="C24004" s="225" t="str">
        <f>IFERROR(__xludf.DUMMYFUNCTION("""COMPUTED_VALUE"""),"")</f>
        <v/>
      </c>
      <c r="D24004" s="105"/>
      <c r="E24004" s="105"/>
      <c r="F24004" s="105"/>
      <c r="I24004" s="105"/>
    </row>
    <row r="24005">
      <c r="C24005" s="225" t="str">
        <f>IFERROR(__xludf.DUMMYFUNCTION("""COMPUTED_VALUE"""),"")</f>
        <v/>
      </c>
      <c r="D24005" s="105"/>
      <c r="E24005" s="105"/>
      <c r="F24005" s="105"/>
      <c r="I24005" s="105"/>
    </row>
    <row r="24006">
      <c r="C24006" s="225" t="str">
        <f>IFERROR(__xludf.DUMMYFUNCTION("""COMPUTED_VALUE"""),"")</f>
        <v/>
      </c>
      <c r="D24006" s="105"/>
      <c r="E24006" s="105"/>
      <c r="F24006" s="105"/>
      <c r="I24006" s="105"/>
    </row>
    <row r="24007">
      <c r="C24007" s="225" t="str">
        <f>IFERROR(__xludf.DUMMYFUNCTION("""COMPUTED_VALUE"""),"")</f>
        <v/>
      </c>
      <c r="D24007" s="105"/>
      <c r="E24007" s="105"/>
      <c r="F24007" s="105"/>
      <c r="I24007" s="105"/>
    </row>
    <row r="24008">
      <c r="C24008" s="225" t="str">
        <f>IFERROR(__xludf.DUMMYFUNCTION("""COMPUTED_VALUE"""),"")</f>
        <v/>
      </c>
      <c r="D24008" s="105"/>
      <c r="E24008" s="105"/>
      <c r="F24008" s="105"/>
      <c r="I24008" s="105"/>
    </row>
    <row r="24009">
      <c r="C24009" s="225" t="str">
        <f>IFERROR(__xludf.DUMMYFUNCTION("""COMPUTED_VALUE"""),"")</f>
        <v/>
      </c>
      <c r="D24009" s="105"/>
      <c r="E24009" s="105"/>
      <c r="F24009" s="105"/>
      <c r="I24009" s="105"/>
    </row>
    <row r="24010">
      <c r="C24010" s="225" t="str">
        <f>IFERROR(__xludf.DUMMYFUNCTION("""COMPUTED_VALUE"""),"")</f>
        <v/>
      </c>
      <c r="D24010" s="105"/>
      <c r="E24010" s="105"/>
      <c r="F24010" s="105"/>
      <c r="I24010" s="105"/>
    </row>
    <row r="24011">
      <c r="C24011" s="225" t="str">
        <f>IFERROR(__xludf.DUMMYFUNCTION("""COMPUTED_VALUE"""),"")</f>
        <v/>
      </c>
      <c r="D24011" s="105"/>
      <c r="E24011" s="105"/>
      <c r="F24011" s="105"/>
      <c r="I24011" s="105"/>
    </row>
    <row r="24012">
      <c r="C24012" s="225" t="str">
        <f>IFERROR(__xludf.DUMMYFUNCTION("""COMPUTED_VALUE"""),"")</f>
        <v/>
      </c>
      <c r="D24012" s="105"/>
      <c r="E24012" s="105"/>
      <c r="F24012" s="105"/>
      <c r="I24012" s="105"/>
    </row>
    <row r="24013">
      <c r="C24013" s="225" t="str">
        <f>IFERROR(__xludf.DUMMYFUNCTION("""COMPUTED_VALUE"""),"")</f>
        <v/>
      </c>
      <c r="D24013" s="105"/>
      <c r="E24013" s="105"/>
      <c r="F24013" s="105"/>
      <c r="I24013" s="105"/>
    </row>
    <row r="24014">
      <c r="C24014" s="225" t="str">
        <f>IFERROR(__xludf.DUMMYFUNCTION("""COMPUTED_VALUE"""),"")</f>
        <v/>
      </c>
      <c r="D24014" s="105"/>
      <c r="E24014" s="105"/>
      <c r="F24014" s="105"/>
      <c r="I24014" s="105"/>
    </row>
    <row r="24015">
      <c r="C24015" s="225" t="str">
        <f>IFERROR(__xludf.DUMMYFUNCTION("""COMPUTED_VALUE"""),"")</f>
        <v/>
      </c>
      <c r="D24015" s="105"/>
      <c r="E24015" s="105"/>
      <c r="F24015" s="105"/>
      <c r="I24015" s="105"/>
    </row>
    <row r="24016">
      <c r="C24016" s="225" t="str">
        <f>IFERROR(__xludf.DUMMYFUNCTION("""COMPUTED_VALUE"""),"")</f>
        <v/>
      </c>
      <c r="D24016" s="105"/>
      <c r="E24016" s="105"/>
      <c r="F24016" s="105"/>
      <c r="I24016" s="105"/>
    </row>
    <row r="24017">
      <c r="C24017" s="225" t="str">
        <f>IFERROR(__xludf.DUMMYFUNCTION("""COMPUTED_VALUE"""),"")</f>
        <v/>
      </c>
      <c r="D24017" s="105"/>
      <c r="E24017" s="105"/>
      <c r="F24017" s="105"/>
      <c r="I24017" s="105"/>
    </row>
    <row r="24018">
      <c r="C24018" s="225" t="str">
        <f>IFERROR(__xludf.DUMMYFUNCTION("""COMPUTED_VALUE"""),"")</f>
        <v/>
      </c>
      <c r="D24018" s="105"/>
      <c r="E24018" s="105"/>
      <c r="F24018" s="105"/>
      <c r="I24018" s="105"/>
    </row>
    <row r="24019">
      <c r="C24019" s="225" t="str">
        <f>IFERROR(__xludf.DUMMYFUNCTION("""COMPUTED_VALUE"""),"")</f>
        <v/>
      </c>
      <c r="D24019" s="105"/>
      <c r="E24019" s="105"/>
      <c r="F24019" s="105"/>
      <c r="I24019" s="105"/>
    </row>
    <row r="24020">
      <c r="C24020" s="225" t="str">
        <f>IFERROR(__xludf.DUMMYFUNCTION("""COMPUTED_VALUE"""),"")</f>
        <v/>
      </c>
      <c r="D24020" s="105"/>
      <c r="E24020" s="105"/>
      <c r="F24020" s="105"/>
      <c r="I24020" s="105"/>
    </row>
    <row r="24021">
      <c r="C24021" s="225" t="str">
        <f>IFERROR(__xludf.DUMMYFUNCTION("""COMPUTED_VALUE"""),"")</f>
        <v/>
      </c>
      <c r="D24021" s="105"/>
      <c r="E24021" s="105"/>
      <c r="F24021" s="105"/>
      <c r="I24021" s="105"/>
    </row>
    <row r="24022">
      <c r="C24022" s="225" t="str">
        <f>IFERROR(__xludf.DUMMYFUNCTION("""COMPUTED_VALUE"""),"")</f>
        <v/>
      </c>
      <c r="D24022" s="105"/>
      <c r="E24022" s="105"/>
      <c r="F24022" s="105"/>
      <c r="I24022" s="105"/>
    </row>
    <row r="24023">
      <c r="C24023" s="225" t="str">
        <f>IFERROR(__xludf.DUMMYFUNCTION("""COMPUTED_VALUE"""),"")</f>
        <v/>
      </c>
      <c r="D24023" s="105"/>
      <c r="E24023" s="105"/>
      <c r="F24023" s="105"/>
      <c r="I24023" s="105"/>
    </row>
    <row r="24024">
      <c r="C24024" s="225" t="str">
        <f>IFERROR(__xludf.DUMMYFUNCTION("""COMPUTED_VALUE"""),"")</f>
        <v/>
      </c>
      <c r="D24024" s="105"/>
      <c r="E24024" s="105"/>
      <c r="F24024" s="105"/>
      <c r="I24024" s="105"/>
    </row>
    <row r="24025">
      <c r="C24025" s="225" t="str">
        <f>IFERROR(__xludf.DUMMYFUNCTION("""COMPUTED_VALUE"""),"")</f>
        <v/>
      </c>
      <c r="D24025" s="105"/>
      <c r="E24025" s="105"/>
      <c r="F24025" s="105"/>
      <c r="I24025" s="105"/>
    </row>
    <row r="24026">
      <c r="C24026" s="225" t="str">
        <f>IFERROR(__xludf.DUMMYFUNCTION("""COMPUTED_VALUE"""),"")</f>
        <v/>
      </c>
      <c r="D24026" s="105"/>
      <c r="E24026" s="105"/>
      <c r="F24026" s="105"/>
      <c r="I24026" s="105"/>
    </row>
    <row r="24027">
      <c r="C24027" s="225" t="str">
        <f>IFERROR(__xludf.DUMMYFUNCTION("""COMPUTED_VALUE"""),"")</f>
        <v/>
      </c>
      <c r="D24027" s="105"/>
      <c r="E24027" s="105"/>
      <c r="F24027" s="105"/>
      <c r="I24027" s="105"/>
    </row>
    <row r="24028">
      <c r="C24028" s="225" t="str">
        <f>IFERROR(__xludf.DUMMYFUNCTION("""COMPUTED_VALUE"""),"")</f>
        <v/>
      </c>
      <c r="D24028" s="105"/>
      <c r="E24028" s="105"/>
      <c r="F24028" s="105"/>
      <c r="I24028" s="105"/>
    </row>
    <row r="24029">
      <c r="C24029" s="225" t="str">
        <f>IFERROR(__xludf.DUMMYFUNCTION("""COMPUTED_VALUE"""),"")</f>
        <v/>
      </c>
      <c r="D24029" s="105"/>
      <c r="E24029" s="105"/>
      <c r="F24029" s="105"/>
      <c r="I24029" s="105"/>
    </row>
    <row r="24030">
      <c r="C24030" s="225" t="str">
        <f>IFERROR(__xludf.DUMMYFUNCTION("""COMPUTED_VALUE"""),"")</f>
        <v/>
      </c>
      <c r="D24030" s="105"/>
      <c r="E24030" s="105"/>
      <c r="F24030" s="105"/>
      <c r="I24030" s="105"/>
    </row>
    <row r="24031">
      <c r="C24031" s="225" t="str">
        <f>IFERROR(__xludf.DUMMYFUNCTION("""COMPUTED_VALUE"""),"")</f>
        <v/>
      </c>
      <c r="D24031" s="105"/>
      <c r="E24031" s="105"/>
      <c r="F24031" s="105"/>
      <c r="I24031" s="105"/>
    </row>
    <row r="24032">
      <c r="C24032" s="225" t="str">
        <f>IFERROR(__xludf.DUMMYFUNCTION("""COMPUTED_VALUE"""),"")</f>
        <v/>
      </c>
      <c r="D24032" s="105"/>
      <c r="E24032" s="105"/>
      <c r="F24032" s="105"/>
      <c r="I24032" s="105"/>
    </row>
    <row r="24033">
      <c r="C24033" s="225" t="str">
        <f>IFERROR(__xludf.DUMMYFUNCTION("""COMPUTED_VALUE"""),"")</f>
        <v/>
      </c>
      <c r="D24033" s="105"/>
      <c r="E24033" s="105"/>
      <c r="F24033" s="105"/>
      <c r="I24033" s="105"/>
    </row>
    <row r="24034">
      <c r="C24034" s="225" t="str">
        <f>IFERROR(__xludf.DUMMYFUNCTION("""COMPUTED_VALUE"""),"")</f>
        <v/>
      </c>
      <c r="D24034" s="105"/>
      <c r="E24034" s="105"/>
      <c r="F24034" s="105"/>
      <c r="I24034" s="105"/>
    </row>
    <row r="24035">
      <c r="C24035" s="225" t="str">
        <f>IFERROR(__xludf.DUMMYFUNCTION("""COMPUTED_VALUE"""),"")</f>
        <v/>
      </c>
      <c r="D24035" s="105"/>
      <c r="E24035" s="105"/>
      <c r="F24035" s="105"/>
      <c r="I24035" s="105"/>
    </row>
    <row r="24036">
      <c r="C24036" s="225" t="str">
        <f>IFERROR(__xludf.DUMMYFUNCTION("""COMPUTED_VALUE"""),"")</f>
        <v/>
      </c>
      <c r="D24036" s="105"/>
      <c r="E24036" s="105"/>
      <c r="F24036" s="105"/>
      <c r="I24036" s="105"/>
    </row>
    <row r="24037">
      <c r="C24037" s="225" t="str">
        <f>IFERROR(__xludf.DUMMYFUNCTION("""COMPUTED_VALUE"""),"")</f>
        <v/>
      </c>
      <c r="D24037" s="105"/>
      <c r="E24037" s="105"/>
      <c r="F24037" s="105"/>
      <c r="I24037" s="105"/>
    </row>
    <row r="24038">
      <c r="C24038" s="225" t="str">
        <f>IFERROR(__xludf.DUMMYFUNCTION("""COMPUTED_VALUE"""),"")</f>
        <v/>
      </c>
      <c r="D24038" s="105"/>
      <c r="E24038" s="105"/>
      <c r="F24038" s="105"/>
      <c r="I24038" s="105"/>
    </row>
    <row r="24039">
      <c r="C24039" s="225" t="str">
        <f>IFERROR(__xludf.DUMMYFUNCTION("""COMPUTED_VALUE"""),"")</f>
        <v/>
      </c>
      <c r="D24039" s="105"/>
      <c r="E24039" s="105"/>
      <c r="F24039" s="105"/>
      <c r="I24039" s="105"/>
    </row>
    <row r="24040">
      <c r="C24040" s="225" t="str">
        <f>IFERROR(__xludf.DUMMYFUNCTION("""COMPUTED_VALUE"""),"")</f>
        <v/>
      </c>
      <c r="D24040" s="105"/>
      <c r="E24040" s="105"/>
      <c r="F24040" s="105"/>
      <c r="I24040" s="105"/>
    </row>
    <row r="24041">
      <c r="C24041" s="225" t="str">
        <f>IFERROR(__xludf.DUMMYFUNCTION("""COMPUTED_VALUE"""),"")</f>
        <v/>
      </c>
      <c r="D24041" s="105"/>
      <c r="E24041" s="105"/>
      <c r="F24041" s="105"/>
      <c r="I24041" s="105"/>
    </row>
    <row r="24042">
      <c r="C24042" s="225" t="str">
        <f>IFERROR(__xludf.DUMMYFUNCTION("""COMPUTED_VALUE"""),"")</f>
        <v/>
      </c>
      <c r="D24042" s="105"/>
      <c r="E24042" s="105"/>
      <c r="F24042" s="105"/>
      <c r="I24042" s="105"/>
    </row>
    <row r="24043">
      <c r="C24043" s="225" t="str">
        <f>IFERROR(__xludf.DUMMYFUNCTION("""COMPUTED_VALUE"""),"")</f>
        <v/>
      </c>
      <c r="D24043" s="105"/>
      <c r="E24043" s="105"/>
      <c r="F24043" s="105"/>
      <c r="I24043" s="105"/>
    </row>
    <row r="24044">
      <c r="C24044" s="225" t="str">
        <f>IFERROR(__xludf.DUMMYFUNCTION("""COMPUTED_VALUE"""),"")</f>
        <v/>
      </c>
      <c r="D24044" s="105"/>
      <c r="E24044" s="105"/>
      <c r="F24044" s="105"/>
      <c r="I24044" s="105"/>
    </row>
    <row r="24045">
      <c r="C24045" s="225" t="str">
        <f>IFERROR(__xludf.DUMMYFUNCTION("""COMPUTED_VALUE"""),"")</f>
        <v/>
      </c>
      <c r="D24045" s="105"/>
      <c r="E24045" s="105"/>
      <c r="F24045" s="105"/>
      <c r="I24045" s="105"/>
    </row>
    <row r="24046">
      <c r="C24046" s="225" t="str">
        <f>IFERROR(__xludf.DUMMYFUNCTION("""COMPUTED_VALUE"""),"")</f>
        <v/>
      </c>
      <c r="D24046" s="105"/>
      <c r="E24046" s="105"/>
      <c r="F24046" s="105"/>
      <c r="I24046" s="105"/>
    </row>
    <row r="24047">
      <c r="C24047" s="225" t="str">
        <f>IFERROR(__xludf.DUMMYFUNCTION("""COMPUTED_VALUE"""),"")</f>
        <v/>
      </c>
      <c r="D24047" s="105"/>
      <c r="E24047" s="105"/>
      <c r="F24047" s="105"/>
      <c r="I24047" s="105"/>
    </row>
    <row r="24048">
      <c r="C24048" s="225" t="str">
        <f>IFERROR(__xludf.DUMMYFUNCTION("""COMPUTED_VALUE"""),"")</f>
        <v/>
      </c>
      <c r="D24048" s="105"/>
      <c r="E24048" s="105"/>
      <c r="F24048" s="105"/>
      <c r="I24048" s="105"/>
    </row>
    <row r="24049">
      <c r="C24049" s="225" t="str">
        <f>IFERROR(__xludf.DUMMYFUNCTION("""COMPUTED_VALUE"""),"")</f>
        <v/>
      </c>
      <c r="D24049" s="105"/>
      <c r="E24049" s="105"/>
      <c r="F24049" s="105"/>
      <c r="I24049" s="105"/>
    </row>
    <row r="24050">
      <c r="C24050" s="225" t="str">
        <f>IFERROR(__xludf.DUMMYFUNCTION("""COMPUTED_VALUE"""),"")</f>
        <v/>
      </c>
      <c r="D24050" s="105"/>
      <c r="E24050" s="105"/>
      <c r="F24050" s="105"/>
      <c r="I24050" s="105"/>
    </row>
    <row r="24051">
      <c r="C24051" s="225" t="str">
        <f>IFERROR(__xludf.DUMMYFUNCTION("""COMPUTED_VALUE"""),"")</f>
        <v/>
      </c>
      <c r="D24051" s="105"/>
      <c r="E24051" s="105"/>
      <c r="F24051" s="105"/>
      <c r="I24051" s="105"/>
    </row>
    <row r="24052">
      <c r="C24052" s="225" t="str">
        <f>IFERROR(__xludf.DUMMYFUNCTION("""COMPUTED_VALUE"""),"")</f>
        <v/>
      </c>
      <c r="D24052" s="105"/>
      <c r="E24052" s="105"/>
      <c r="F24052" s="105"/>
      <c r="I24052" s="105"/>
    </row>
    <row r="24053">
      <c r="C24053" s="225" t="str">
        <f>IFERROR(__xludf.DUMMYFUNCTION("""COMPUTED_VALUE"""),"")</f>
        <v/>
      </c>
      <c r="D24053" s="105"/>
      <c r="E24053" s="105"/>
      <c r="F24053" s="105"/>
      <c r="I24053" s="105"/>
    </row>
    <row r="24054">
      <c r="C24054" s="225" t="str">
        <f>IFERROR(__xludf.DUMMYFUNCTION("""COMPUTED_VALUE"""),"")</f>
        <v/>
      </c>
      <c r="D24054" s="105"/>
      <c r="E24054" s="105"/>
      <c r="F24054" s="105"/>
      <c r="I24054" s="105"/>
    </row>
    <row r="24055">
      <c r="C24055" s="225" t="str">
        <f>IFERROR(__xludf.DUMMYFUNCTION("""COMPUTED_VALUE"""),"")</f>
        <v/>
      </c>
      <c r="D24055" s="105"/>
      <c r="E24055" s="105"/>
      <c r="F24055" s="105"/>
      <c r="I24055" s="105"/>
    </row>
    <row r="24056">
      <c r="C24056" s="225" t="str">
        <f>IFERROR(__xludf.DUMMYFUNCTION("""COMPUTED_VALUE"""),"")</f>
        <v/>
      </c>
      <c r="D24056" s="105"/>
      <c r="E24056" s="105"/>
      <c r="F24056" s="105"/>
      <c r="I24056" s="105"/>
    </row>
    <row r="24057">
      <c r="C24057" s="225" t="str">
        <f>IFERROR(__xludf.DUMMYFUNCTION("""COMPUTED_VALUE"""),"")</f>
        <v/>
      </c>
      <c r="D24057" s="105"/>
      <c r="E24057" s="105"/>
      <c r="F24057" s="105"/>
      <c r="I24057" s="105"/>
    </row>
    <row r="24058">
      <c r="C24058" s="225" t="str">
        <f>IFERROR(__xludf.DUMMYFUNCTION("""COMPUTED_VALUE"""),"")</f>
        <v/>
      </c>
      <c r="D24058" s="105"/>
      <c r="E24058" s="105"/>
      <c r="F24058" s="105"/>
      <c r="I24058" s="105"/>
    </row>
    <row r="24059">
      <c r="C24059" s="225" t="str">
        <f>IFERROR(__xludf.DUMMYFUNCTION("""COMPUTED_VALUE"""),"")</f>
        <v/>
      </c>
      <c r="D24059" s="105"/>
      <c r="E24059" s="105"/>
      <c r="F24059" s="105"/>
      <c r="I24059" s="105"/>
    </row>
    <row r="24060">
      <c r="C24060" s="225" t="str">
        <f>IFERROR(__xludf.DUMMYFUNCTION("""COMPUTED_VALUE"""),"")</f>
        <v/>
      </c>
      <c r="D24060" s="105"/>
      <c r="E24060" s="105"/>
      <c r="F24060" s="105"/>
      <c r="I24060" s="105"/>
    </row>
    <row r="24061">
      <c r="C24061" s="225" t="str">
        <f>IFERROR(__xludf.DUMMYFUNCTION("""COMPUTED_VALUE"""),"")</f>
        <v/>
      </c>
      <c r="D24061" s="105"/>
      <c r="E24061" s="105"/>
      <c r="F24061" s="105"/>
      <c r="I24061" s="105"/>
    </row>
    <row r="24062">
      <c r="C24062" s="225" t="str">
        <f>IFERROR(__xludf.DUMMYFUNCTION("""COMPUTED_VALUE"""),"")</f>
        <v/>
      </c>
      <c r="D24062" s="105"/>
      <c r="E24062" s="105"/>
      <c r="F24062" s="105"/>
      <c r="I24062" s="105"/>
    </row>
    <row r="24063">
      <c r="C24063" s="225" t="str">
        <f>IFERROR(__xludf.DUMMYFUNCTION("""COMPUTED_VALUE"""),"")</f>
        <v/>
      </c>
      <c r="D24063" s="105"/>
      <c r="E24063" s="105"/>
      <c r="F24063" s="105"/>
      <c r="I24063" s="105"/>
    </row>
    <row r="24064">
      <c r="C24064" s="225" t="str">
        <f>IFERROR(__xludf.DUMMYFUNCTION("""COMPUTED_VALUE"""),"")</f>
        <v/>
      </c>
      <c r="D24064" s="105"/>
      <c r="E24064" s="105"/>
      <c r="F24064" s="105"/>
      <c r="I24064" s="105"/>
    </row>
    <row r="24065">
      <c r="C24065" s="225" t="str">
        <f>IFERROR(__xludf.DUMMYFUNCTION("""COMPUTED_VALUE"""),"")</f>
        <v/>
      </c>
      <c r="D24065" s="105"/>
      <c r="E24065" s="105"/>
      <c r="F24065" s="105"/>
      <c r="I24065" s="105"/>
    </row>
    <row r="24066">
      <c r="C24066" s="225" t="str">
        <f>IFERROR(__xludf.DUMMYFUNCTION("""COMPUTED_VALUE"""),"")</f>
        <v/>
      </c>
      <c r="D24066" s="105"/>
      <c r="E24066" s="105"/>
      <c r="F24066" s="105"/>
      <c r="I24066" s="105"/>
    </row>
    <row r="24067">
      <c r="C24067" s="225" t="str">
        <f>IFERROR(__xludf.DUMMYFUNCTION("""COMPUTED_VALUE"""),"")</f>
        <v/>
      </c>
      <c r="D24067" s="105"/>
      <c r="E24067" s="105"/>
      <c r="F24067" s="105"/>
      <c r="I24067" s="105"/>
    </row>
    <row r="24068">
      <c r="C24068" s="225" t="str">
        <f>IFERROR(__xludf.DUMMYFUNCTION("""COMPUTED_VALUE"""),"")</f>
        <v/>
      </c>
      <c r="D24068" s="105"/>
      <c r="E24068" s="105"/>
      <c r="F24068" s="105"/>
      <c r="I24068" s="105"/>
    </row>
    <row r="24069">
      <c r="C24069" s="225" t="str">
        <f>IFERROR(__xludf.DUMMYFUNCTION("""COMPUTED_VALUE"""),"")</f>
        <v/>
      </c>
      <c r="D24069" s="105"/>
      <c r="E24069" s="105"/>
      <c r="F24069" s="105"/>
      <c r="I24069" s="105"/>
    </row>
    <row r="24070">
      <c r="C24070" s="225" t="str">
        <f>IFERROR(__xludf.DUMMYFUNCTION("""COMPUTED_VALUE"""),"")</f>
        <v/>
      </c>
      <c r="D24070" s="105"/>
      <c r="E24070" s="105"/>
      <c r="F24070" s="105"/>
      <c r="I24070" s="105"/>
    </row>
    <row r="24071">
      <c r="C24071" s="225" t="str">
        <f>IFERROR(__xludf.DUMMYFUNCTION("""COMPUTED_VALUE"""),"")</f>
        <v/>
      </c>
      <c r="D24071" s="105"/>
      <c r="E24071" s="105"/>
      <c r="F24071" s="105"/>
      <c r="I24071" s="105"/>
    </row>
    <row r="24072">
      <c r="C24072" s="225" t="str">
        <f>IFERROR(__xludf.DUMMYFUNCTION("""COMPUTED_VALUE"""),"")</f>
        <v/>
      </c>
      <c r="D24072" s="105"/>
      <c r="E24072" s="105"/>
      <c r="F24072" s="105"/>
      <c r="I24072" s="105"/>
    </row>
    <row r="24073">
      <c r="C24073" s="225" t="str">
        <f>IFERROR(__xludf.DUMMYFUNCTION("""COMPUTED_VALUE"""),"")</f>
        <v/>
      </c>
      <c r="D24073" s="105"/>
      <c r="E24073" s="105"/>
      <c r="F24073" s="105"/>
      <c r="I24073" s="105"/>
    </row>
    <row r="24074">
      <c r="C24074" s="225" t="str">
        <f>IFERROR(__xludf.DUMMYFUNCTION("""COMPUTED_VALUE"""),"")</f>
        <v/>
      </c>
      <c r="D24074" s="105"/>
      <c r="E24074" s="105"/>
      <c r="F24074" s="105"/>
      <c r="I24074" s="105"/>
    </row>
    <row r="24075">
      <c r="C24075" s="225" t="str">
        <f>IFERROR(__xludf.DUMMYFUNCTION("""COMPUTED_VALUE"""),"")</f>
        <v/>
      </c>
      <c r="D24075" s="105"/>
      <c r="E24075" s="105"/>
      <c r="F24075" s="105"/>
      <c r="I24075" s="105"/>
    </row>
    <row r="24076">
      <c r="C24076" s="225" t="str">
        <f>IFERROR(__xludf.DUMMYFUNCTION("""COMPUTED_VALUE"""),"")</f>
        <v/>
      </c>
      <c r="D24076" s="105"/>
      <c r="E24076" s="105"/>
      <c r="F24076" s="105"/>
      <c r="I24076" s="105"/>
    </row>
    <row r="24077">
      <c r="C24077" s="225" t="str">
        <f>IFERROR(__xludf.DUMMYFUNCTION("""COMPUTED_VALUE"""),"")</f>
        <v/>
      </c>
      <c r="D24077" s="105"/>
      <c r="E24077" s="105"/>
      <c r="F24077" s="105"/>
      <c r="I24077" s="105"/>
    </row>
    <row r="24078">
      <c r="C24078" s="225" t="str">
        <f>IFERROR(__xludf.DUMMYFUNCTION("""COMPUTED_VALUE"""),"")</f>
        <v/>
      </c>
      <c r="D24078" s="105"/>
      <c r="E24078" s="105"/>
      <c r="F24078" s="105"/>
      <c r="I24078" s="105"/>
    </row>
    <row r="24079">
      <c r="C24079" s="225" t="str">
        <f>IFERROR(__xludf.DUMMYFUNCTION("""COMPUTED_VALUE"""),"")</f>
        <v/>
      </c>
      <c r="D24079" s="105"/>
      <c r="E24079" s="105"/>
      <c r="F24079" s="105"/>
      <c r="I24079" s="105"/>
    </row>
    <row r="24080">
      <c r="C24080" s="225" t="str">
        <f>IFERROR(__xludf.DUMMYFUNCTION("""COMPUTED_VALUE"""),"")</f>
        <v/>
      </c>
      <c r="D24080" s="105"/>
      <c r="E24080" s="105"/>
      <c r="F24080" s="105"/>
      <c r="I24080" s="105"/>
    </row>
    <row r="24081">
      <c r="C24081" s="225" t="str">
        <f>IFERROR(__xludf.DUMMYFUNCTION("""COMPUTED_VALUE"""),"")</f>
        <v/>
      </c>
      <c r="D24081" s="105"/>
      <c r="E24081" s="105"/>
      <c r="F24081" s="105"/>
      <c r="I24081" s="105"/>
    </row>
    <row r="24082">
      <c r="C24082" s="225" t="str">
        <f>IFERROR(__xludf.DUMMYFUNCTION("""COMPUTED_VALUE"""),"")</f>
        <v/>
      </c>
      <c r="D24082" s="105"/>
      <c r="E24082" s="105"/>
      <c r="F24082" s="105"/>
      <c r="I24082" s="105"/>
    </row>
    <row r="24083">
      <c r="C24083" s="225" t="str">
        <f>IFERROR(__xludf.DUMMYFUNCTION("""COMPUTED_VALUE"""),"")</f>
        <v/>
      </c>
      <c r="D24083" s="105"/>
      <c r="E24083" s="105"/>
      <c r="F24083" s="105"/>
      <c r="I24083" s="105"/>
    </row>
    <row r="24084">
      <c r="C24084" s="225" t="str">
        <f>IFERROR(__xludf.DUMMYFUNCTION("""COMPUTED_VALUE"""),"")</f>
        <v/>
      </c>
      <c r="D24084" s="105"/>
      <c r="E24084" s="105"/>
      <c r="F24084" s="105"/>
      <c r="I24084" s="105"/>
    </row>
    <row r="24085">
      <c r="C24085" s="225" t="str">
        <f>IFERROR(__xludf.DUMMYFUNCTION("""COMPUTED_VALUE"""),"")</f>
        <v/>
      </c>
      <c r="D24085" s="105"/>
      <c r="E24085" s="105"/>
      <c r="F24085" s="105"/>
      <c r="I24085" s="105"/>
    </row>
    <row r="24086">
      <c r="C24086" s="225" t="str">
        <f>IFERROR(__xludf.DUMMYFUNCTION("""COMPUTED_VALUE"""),"")</f>
        <v/>
      </c>
      <c r="D24086" s="105"/>
      <c r="E24086" s="105"/>
      <c r="F24086" s="105"/>
      <c r="I24086" s="105"/>
    </row>
    <row r="24087">
      <c r="C24087" s="225" t="str">
        <f>IFERROR(__xludf.DUMMYFUNCTION("""COMPUTED_VALUE"""),"")</f>
        <v/>
      </c>
      <c r="D24087" s="105"/>
      <c r="E24087" s="105"/>
      <c r="F24087" s="105"/>
      <c r="I24087" s="105"/>
    </row>
    <row r="24088">
      <c r="C24088" s="225" t="str">
        <f>IFERROR(__xludf.DUMMYFUNCTION("""COMPUTED_VALUE"""),"")</f>
        <v/>
      </c>
      <c r="D24088" s="105"/>
      <c r="E24088" s="105"/>
      <c r="F24088" s="105"/>
      <c r="I24088" s="105"/>
    </row>
    <row r="24089">
      <c r="C24089" s="225" t="str">
        <f>IFERROR(__xludf.DUMMYFUNCTION("""COMPUTED_VALUE"""),"")</f>
        <v/>
      </c>
      <c r="D24089" s="105"/>
      <c r="E24089" s="105"/>
      <c r="F24089" s="105"/>
      <c r="I24089" s="105"/>
    </row>
    <row r="24090">
      <c r="C24090" s="225" t="str">
        <f>IFERROR(__xludf.DUMMYFUNCTION("""COMPUTED_VALUE"""),"")</f>
        <v/>
      </c>
      <c r="D24090" s="105"/>
      <c r="E24090" s="105"/>
      <c r="F24090" s="105"/>
      <c r="I24090" s="105"/>
    </row>
    <row r="24091">
      <c r="C24091" s="225" t="str">
        <f>IFERROR(__xludf.DUMMYFUNCTION("""COMPUTED_VALUE"""),"")</f>
        <v/>
      </c>
      <c r="D24091" s="105"/>
      <c r="E24091" s="105"/>
      <c r="F24091" s="105"/>
      <c r="I24091" s="105"/>
    </row>
    <row r="24092">
      <c r="C24092" s="225" t="str">
        <f>IFERROR(__xludf.DUMMYFUNCTION("""COMPUTED_VALUE"""),"")</f>
        <v/>
      </c>
      <c r="D24092" s="105"/>
      <c r="E24092" s="105"/>
      <c r="F24092" s="105"/>
      <c r="I24092" s="105"/>
    </row>
    <row r="24093">
      <c r="C24093" s="225" t="str">
        <f>IFERROR(__xludf.DUMMYFUNCTION("""COMPUTED_VALUE"""),"")</f>
        <v/>
      </c>
      <c r="D24093" s="105"/>
      <c r="E24093" s="105"/>
      <c r="F24093" s="105"/>
      <c r="I24093" s="105"/>
    </row>
    <row r="24094">
      <c r="C24094" s="225" t="str">
        <f>IFERROR(__xludf.DUMMYFUNCTION("""COMPUTED_VALUE"""),"")</f>
        <v/>
      </c>
      <c r="D24094" s="105"/>
      <c r="E24094" s="105"/>
      <c r="F24094" s="105"/>
      <c r="I24094" s="105"/>
    </row>
    <row r="24095">
      <c r="C24095" s="225" t="str">
        <f>IFERROR(__xludf.DUMMYFUNCTION("""COMPUTED_VALUE"""),"")</f>
        <v/>
      </c>
      <c r="D24095" s="105"/>
      <c r="E24095" s="105"/>
      <c r="F24095" s="105"/>
      <c r="I24095" s="105"/>
    </row>
    <row r="24096">
      <c r="C24096" s="225" t="str">
        <f>IFERROR(__xludf.DUMMYFUNCTION("""COMPUTED_VALUE"""),"")</f>
        <v/>
      </c>
      <c r="D24096" s="105"/>
      <c r="E24096" s="105"/>
      <c r="F24096" s="105"/>
      <c r="I24096" s="105"/>
    </row>
    <row r="24097">
      <c r="C24097" s="225" t="str">
        <f>IFERROR(__xludf.DUMMYFUNCTION("""COMPUTED_VALUE"""),"")</f>
        <v/>
      </c>
      <c r="D24097" s="105"/>
      <c r="E24097" s="105"/>
      <c r="F24097" s="105"/>
      <c r="I24097" s="105"/>
    </row>
    <row r="24098">
      <c r="C24098" s="225" t="str">
        <f>IFERROR(__xludf.DUMMYFUNCTION("""COMPUTED_VALUE"""),"")</f>
        <v/>
      </c>
      <c r="D24098" s="105"/>
      <c r="E24098" s="105"/>
      <c r="F24098" s="105"/>
      <c r="I24098" s="105"/>
    </row>
    <row r="24099">
      <c r="C24099" s="225" t="str">
        <f>IFERROR(__xludf.DUMMYFUNCTION("""COMPUTED_VALUE"""),"")</f>
        <v/>
      </c>
      <c r="D24099" s="105"/>
      <c r="E24099" s="105"/>
      <c r="F24099" s="105"/>
      <c r="I24099" s="105"/>
    </row>
    <row r="24100">
      <c r="C24100" s="225" t="str">
        <f>IFERROR(__xludf.DUMMYFUNCTION("""COMPUTED_VALUE"""),"")</f>
        <v/>
      </c>
      <c r="D24100" s="105"/>
      <c r="E24100" s="105"/>
      <c r="F24100" s="105"/>
      <c r="I24100" s="105"/>
    </row>
    <row r="24101">
      <c r="C24101" s="225" t="str">
        <f>IFERROR(__xludf.DUMMYFUNCTION("""COMPUTED_VALUE"""),"")</f>
        <v/>
      </c>
      <c r="D24101" s="105"/>
      <c r="E24101" s="105"/>
      <c r="F24101" s="105"/>
      <c r="I24101" s="105"/>
    </row>
    <row r="24102">
      <c r="C24102" s="225" t="str">
        <f>IFERROR(__xludf.DUMMYFUNCTION("""COMPUTED_VALUE"""),"")</f>
        <v/>
      </c>
      <c r="D24102" s="105"/>
      <c r="E24102" s="105"/>
      <c r="F24102" s="105"/>
      <c r="I24102" s="105"/>
    </row>
    <row r="24103">
      <c r="C24103" s="225" t="str">
        <f>IFERROR(__xludf.DUMMYFUNCTION("""COMPUTED_VALUE"""),"")</f>
        <v/>
      </c>
      <c r="D24103" s="105"/>
      <c r="E24103" s="105"/>
      <c r="F24103" s="105"/>
      <c r="I24103" s="105"/>
    </row>
    <row r="24104">
      <c r="C24104" s="225" t="str">
        <f>IFERROR(__xludf.DUMMYFUNCTION("""COMPUTED_VALUE"""),"")</f>
        <v/>
      </c>
      <c r="D24104" s="105"/>
      <c r="E24104" s="105"/>
      <c r="F24104" s="105"/>
      <c r="I24104" s="105"/>
    </row>
    <row r="24105">
      <c r="C24105" s="225" t="str">
        <f>IFERROR(__xludf.DUMMYFUNCTION("""COMPUTED_VALUE"""),"")</f>
        <v/>
      </c>
      <c r="D24105" s="105"/>
      <c r="E24105" s="105"/>
      <c r="F24105" s="105"/>
      <c r="I24105" s="105"/>
    </row>
    <row r="24106">
      <c r="C24106" s="225" t="str">
        <f>IFERROR(__xludf.DUMMYFUNCTION("""COMPUTED_VALUE"""),"")</f>
        <v/>
      </c>
      <c r="D24106" s="105"/>
      <c r="E24106" s="105"/>
      <c r="F24106" s="105"/>
      <c r="I24106" s="105"/>
    </row>
    <row r="24107">
      <c r="C24107" s="225" t="str">
        <f>IFERROR(__xludf.DUMMYFUNCTION("""COMPUTED_VALUE"""),"")</f>
        <v/>
      </c>
      <c r="D24107" s="105"/>
      <c r="E24107" s="105"/>
      <c r="F24107" s="105"/>
      <c r="I24107" s="105"/>
    </row>
    <row r="24108">
      <c r="C24108" s="225" t="str">
        <f>IFERROR(__xludf.DUMMYFUNCTION("""COMPUTED_VALUE"""),"")</f>
        <v/>
      </c>
      <c r="D24108" s="105"/>
      <c r="E24108" s="105"/>
      <c r="F24108" s="105"/>
      <c r="I24108" s="105"/>
    </row>
    <row r="24109">
      <c r="C24109" s="225" t="str">
        <f>IFERROR(__xludf.DUMMYFUNCTION("""COMPUTED_VALUE"""),"")</f>
        <v/>
      </c>
      <c r="D24109" s="105"/>
      <c r="E24109" s="105"/>
      <c r="F24109" s="105"/>
      <c r="I24109" s="105"/>
    </row>
    <row r="24110">
      <c r="C24110" s="225" t="str">
        <f>IFERROR(__xludf.DUMMYFUNCTION("""COMPUTED_VALUE"""),"")</f>
        <v/>
      </c>
      <c r="D24110" s="105"/>
      <c r="E24110" s="105"/>
      <c r="F24110" s="105"/>
      <c r="I24110" s="105"/>
    </row>
    <row r="24111">
      <c r="C24111" s="225" t="str">
        <f>IFERROR(__xludf.DUMMYFUNCTION("""COMPUTED_VALUE"""),"")</f>
        <v/>
      </c>
      <c r="D24111" s="105"/>
      <c r="E24111" s="105"/>
      <c r="F24111" s="105"/>
      <c r="I24111" s="105"/>
    </row>
    <row r="24112">
      <c r="C24112" s="225" t="str">
        <f>IFERROR(__xludf.DUMMYFUNCTION("""COMPUTED_VALUE"""),"")</f>
        <v/>
      </c>
      <c r="D24112" s="105"/>
      <c r="E24112" s="105"/>
      <c r="F24112" s="105"/>
      <c r="I24112" s="105"/>
    </row>
    <row r="24113">
      <c r="C24113" s="225" t="str">
        <f>IFERROR(__xludf.DUMMYFUNCTION("""COMPUTED_VALUE"""),"")</f>
        <v/>
      </c>
      <c r="D24113" s="105"/>
      <c r="E24113" s="105"/>
      <c r="F24113" s="105"/>
      <c r="I24113" s="105"/>
    </row>
    <row r="24114">
      <c r="C24114" s="225" t="str">
        <f>IFERROR(__xludf.DUMMYFUNCTION("""COMPUTED_VALUE"""),"")</f>
        <v/>
      </c>
      <c r="D24114" s="105"/>
      <c r="E24114" s="105"/>
      <c r="F24114" s="105"/>
      <c r="I24114" s="105"/>
    </row>
    <row r="24115">
      <c r="C24115" s="225" t="str">
        <f>IFERROR(__xludf.DUMMYFUNCTION("""COMPUTED_VALUE"""),"")</f>
        <v/>
      </c>
      <c r="D24115" s="105"/>
      <c r="E24115" s="105"/>
      <c r="F24115" s="105"/>
      <c r="I24115" s="105"/>
    </row>
    <row r="24116">
      <c r="C24116" s="225" t="str">
        <f>IFERROR(__xludf.DUMMYFUNCTION("""COMPUTED_VALUE"""),"")</f>
        <v/>
      </c>
      <c r="D24116" s="105"/>
      <c r="E24116" s="105"/>
      <c r="F24116" s="105"/>
      <c r="I24116" s="105"/>
    </row>
    <row r="24117">
      <c r="C24117" s="225" t="str">
        <f>IFERROR(__xludf.DUMMYFUNCTION("""COMPUTED_VALUE"""),"")</f>
        <v/>
      </c>
      <c r="D24117" s="105"/>
      <c r="E24117" s="105"/>
      <c r="F24117" s="105"/>
      <c r="I24117" s="105"/>
    </row>
    <row r="24118">
      <c r="C24118" s="225" t="str">
        <f>IFERROR(__xludf.DUMMYFUNCTION("""COMPUTED_VALUE"""),"")</f>
        <v/>
      </c>
      <c r="D24118" s="105"/>
      <c r="E24118" s="105"/>
      <c r="F24118" s="105"/>
      <c r="I24118" s="105"/>
    </row>
    <row r="24119">
      <c r="C24119" s="225" t="str">
        <f>IFERROR(__xludf.DUMMYFUNCTION("""COMPUTED_VALUE"""),"")</f>
        <v/>
      </c>
      <c r="D24119" s="105"/>
      <c r="E24119" s="105"/>
      <c r="F24119" s="105"/>
      <c r="I24119" s="105"/>
    </row>
    <row r="24120">
      <c r="C24120" s="225" t="str">
        <f>IFERROR(__xludf.DUMMYFUNCTION("""COMPUTED_VALUE"""),"")</f>
        <v/>
      </c>
      <c r="D24120" s="105"/>
      <c r="E24120" s="105"/>
      <c r="F24120" s="105"/>
      <c r="I24120" s="105"/>
    </row>
    <row r="24121">
      <c r="C24121" s="225" t="str">
        <f>IFERROR(__xludf.DUMMYFUNCTION("""COMPUTED_VALUE"""),"")</f>
        <v/>
      </c>
      <c r="D24121" s="105"/>
      <c r="E24121" s="105"/>
      <c r="F24121" s="105"/>
      <c r="I24121" s="105"/>
    </row>
    <row r="24122">
      <c r="C24122" s="225" t="str">
        <f>IFERROR(__xludf.DUMMYFUNCTION("""COMPUTED_VALUE"""),"")</f>
        <v/>
      </c>
      <c r="D24122" s="105"/>
      <c r="E24122" s="105"/>
      <c r="F24122" s="105"/>
      <c r="I24122" s="105"/>
    </row>
    <row r="24123">
      <c r="C24123" s="225" t="str">
        <f>IFERROR(__xludf.DUMMYFUNCTION("""COMPUTED_VALUE"""),"")</f>
        <v/>
      </c>
      <c r="D24123" s="105"/>
      <c r="E24123" s="105"/>
      <c r="F24123" s="105"/>
      <c r="I24123" s="105"/>
    </row>
    <row r="24124">
      <c r="C24124" s="225" t="str">
        <f>IFERROR(__xludf.DUMMYFUNCTION("""COMPUTED_VALUE"""),"")</f>
        <v/>
      </c>
      <c r="D24124" s="105"/>
      <c r="E24124" s="105"/>
      <c r="F24124" s="105"/>
      <c r="I24124" s="105"/>
    </row>
    <row r="24125">
      <c r="C24125" s="225" t="str">
        <f>IFERROR(__xludf.DUMMYFUNCTION("""COMPUTED_VALUE"""),"")</f>
        <v/>
      </c>
      <c r="D24125" s="105"/>
      <c r="E24125" s="105"/>
      <c r="F24125" s="105"/>
      <c r="I24125" s="105"/>
    </row>
    <row r="24126">
      <c r="C24126" s="225" t="str">
        <f>IFERROR(__xludf.DUMMYFUNCTION("""COMPUTED_VALUE"""),"")</f>
        <v/>
      </c>
      <c r="D24126" s="105"/>
      <c r="E24126" s="105"/>
      <c r="F24126" s="105"/>
      <c r="I24126" s="105"/>
    </row>
    <row r="24127">
      <c r="C24127" s="225" t="str">
        <f>IFERROR(__xludf.DUMMYFUNCTION("""COMPUTED_VALUE"""),"")</f>
        <v/>
      </c>
      <c r="D24127" s="105"/>
      <c r="E24127" s="105"/>
      <c r="F24127" s="105"/>
      <c r="I24127" s="105"/>
    </row>
    <row r="24128">
      <c r="C24128" s="225" t="str">
        <f>IFERROR(__xludf.DUMMYFUNCTION("""COMPUTED_VALUE"""),"")</f>
        <v/>
      </c>
      <c r="D24128" s="105"/>
      <c r="E24128" s="105"/>
      <c r="F24128" s="105"/>
      <c r="I24128" s="105"/>
    </row>
    <row r="24129">
      <c r="C24129" s="225" t="str">
        <f>IFERROR(__xludf.DUMMYFUNCTION("""COMPUTED_VALUE"""),"")</f>
        <v/>
      </c>
      <c r="D24129" s="105"/>
      <c r="E24129" s="105"/>
      <c r="F24129" s="105"/>
      <c r="I24129" s="105"/>
    </row>
    <row r="24130">
      <c r="C24130" s="225" t="str">
        <f>IFERROR(__xludf.DUMMYFUNCTION("""COMPUTED_VALUE"""),"")</f>
        <v/>
      </c>
      <c r="D24130" s="105"/>
      <c r="E24130" s="105"/>
      <c r="F24130" s="105"/>
      <c r="I24130" s="105"/>
    </row>
    <row r="24131">
      <c r="C24131" s="225" t="str">
        <f>IFERROR(__xludf.DUMMYFUNCTION("""COMPUTED_VALUE"""),"")</f>
        <v/>
      </c>
      <c r="D24131" s="105"/>
      <c r="E24131" s="105"/>
      <c r="F24131" s="105"/>
      <c r="I24131" s="105"/>
    </row>
    <row r="24132">
      <c r="C24132" s="225" t="str">
        <f>IFERROR(__xludf.DUMMYFUNCTION("""COMPUTED_VALUE"""),"")</f>
        <v/>
      </c>
      <c r="D24132" s="105"/>
      <c r="E24132" s="105"/>
      <c r="F24132" s="105"/>
      <c r="I24132" s="105"/>
    </row>
    <row r="24133">
      <c r="C24133" s="225" t="str">
        <f>IFERROR(__xludf.DUMMYFUNCTION("""COMPUTED_VALUE"""),"")</f>
        <v/>
      </c>
      <c r="D24133" s="105"/>
      <c r="E24133" s="105"/>
      <c r="F24133" s="105"/>
      <c r="I24133" s="105"/>
    </row>
    <row r="24134">
      <c r="C24134" s="225" t="str">
        <f>IFERROR(__xludf.DUMMYFUNCTION("""COMPUTED_VALUE"""),"")</f>
        <v/>
      </c>
      <c r="D24134" s="105"/>
      <c r="E24134" s="105"/>
      <c r="F24134" s="105"/>
      <c r="I24134" s="105"/>
    </row>
    <row r="24135">
      <c r="C24135" s="225" t="str">
        <f>IFERROR(__xludf.DUMMYFUNCTION("""COMPUTED_VALUE"""),"")</f>
        <v/>
      </c>
      <c r="D24135" s="105"/>
      <c r="E24135" s="105"/>
      <c r="F24135" s="105"/>
      <c r="I24135" s="105"/>
    </row>
    <row r="24136">
      <c r="C24136" s="225" t="str">
        <f>IFERROR(__xludf.DUMMYFUNCTION("""COMPUTED_VALUE"""),"")</f>
        <v/>
      </c>
      <c r="D24136" s="105"/>
      <c r="E24136" s="105"/>
      <c r="F24136" s="105"/>
      <c r="I24136" s="105"/>
    </row>
    <row r="24137">
      <c r="C24137" s="225" t="str">
        <f>IFERROR(__xludf.DUMMYFUNCTION("""COMPUTED_VALUE"""),"")</f>
        <v/>
      </c>
      <c r="D24137" s="105"/>
      <c r="E24137" s="105"/>
      <c r="F24137" s="105"/>
      <c r="I24137" s="105"/>
    </row>
    <row r="24138">
      <c r="C24138" s="225" t="str">
        <f>IFERROR(__xludf.DUMMYFUNCTION("""COMPUTED_VALUE"""),"")</f>
        <v/>
      </c>
      <c r="D24138" s="105"/>
      <c r="E24138" s="105"/>
      <c r="F24138" s="105"/>
      <c r="I24138" s="105"/>
    </row>
    <row r="24139">
      <c r="C24139" s="225" t="str">
        <f>IFERROR(__xludf.DUMMYFUNCTION("""COMPUTED_VALUE"""),"")</f>
        <v/>
      </c>
      <c r="D24139" s="105"/>
      <c r="E24139" s="105"/>
      <c r="F24139" s="105"/>
      <c r="I24139" s="105"/>
    </row>
    <row r="24140">
      <c r="C24140" s="225" t="str">
        <f>IFERROR(__xludf.DUMMYFUNCTION("""COMPUTED_VALUE"""),"")</f>
        <v/>
      </c>
      <c r="D24140" s="105"/>
      <c r="E24140" s="105"/>
      <c r="F24140" s="105"/>
      <c r="I24140" s="105"/>
    </row>
    <row r="24141">
      <c r="C24141" s="225" t="str">
        <f>IFERROR(__xludf.DUMMYFUNCTION("""COMPUTED_VALUE"""),"")</f>
        <v/>
      </c>
      <c r="D24141" s="105"/>
      <c r="E24141" s="105"/>
      <c r="F24141" s="105"/>
      <c r="I24141" s="105"/>
    </row>
    <row r="24142">
      <c r="C24142" s="225" t="str">
        <f>IFERROR(__xludf.DUMMYFUNCTION("""COMPUTED_VALUE"""),"")</f>
        <v/>
      </c>
      <c r="D24142" s="105"/>
      <c r="E24142" s="105"/>
      <c r="F24142" s="105"/>
      <c r="I24142" s="105"/>
    </row>
    <row r="24143">
      <c r="C24143" s="225" t="str">
        <f>IFERROR(__xludf.DUMMYFUNCTION("""COMPUTED_VALUE"""),"")</f>
        <v/>
      </c>
      <c r="D24143" s="105"/>
      <c r="E24143" s="105"/>
      <c r="F24143" s="105"/>
      <c r="I24143" s="105"/>
    </row>
    <row r="24144">
      <c r="C24144" s="225" t="str">
        <f>IFERROR(__xludf.DUMMYFUNCTION("""COMPUTED_VALUE"""),"")</f>
        <v/>
      </c>
      <c r="D24144" s="105"/>
      <c r="E24144" s="105"/>
      <c r="F24144" s="105"/>
      <c r="I24144" s="105"/>
    </row>
    <row r="24145">
      <c r="C24145" s="225" t="str">
        <f>IFERROR(__xludf.DUMMYFUNCTION("""COMPUTED_VALUE"""),"")</f>
        <v/>
      </c>
      <c r="D24145" s="105"/>
      <c r="E24145" s="105"/>
      <c r="F24145" s="105"/>
      <c r="I24145" s="105"/>
    </row>
    <row r="24146">
      <c r="C24146" s="225" t="str">
        <f>IFERROR(__xludf.DUMMYFUNCTION("""COMPUTED_VALUE"""),"")</f>
        <v/>
      </c>
      <c r="D24146" s="105"/>
      <c r="E24146" s="105"/>
      <c r="F24146" s="105"/>
      <c r="I24146" s="105"/>
    </row>
    <row r="24147">
      <c r="C24147" s="225" t="str">
        <f>IFERROR(__xludf.DUMMYFUNCTION("""COMPUTED_VALUE"""),"")</f>
        <v/>
      </c>
      <c r="D24147" s="105"/>
      <c r="E24147" s="105"/>
      <c r="F24147" s="105"/>
      <c r="I24147" s="105"/>
    </row>
    <row r="24148">
      <c r="C24148" s="225" t="str">
        <f>IFERROR(__xludf.DUMMYFUNCTION("""COMPUTED_VALUE"""),"")</f>
        <v/>
      </c>
      <c r="D24148" s="105"/>
      <c r="E24148" s="105"/>
      <c r="F24148" s="105"/>
      <c r="I24148" s="105"/>
    </row>
    <row r="24149">
      <c r="C24149" s="225" t="str">
        <f>IFERROR(__xludf.DUMMYFUNCTION("""COMPUTED_VALUE"""),"")</f>
        <v/>
      </c>
      <c r="D24149" s="105"/>
      <c r="E24149" s="105"/>
      <c r="F24149" s="105"/>
      <c r="I24149" s="105"/>
    </row>
    <row r="24150">
      <c r="C24150" s="225" t="str">
        <f>IFERROR(__xludf.DUMMYFUNCTION("""COMPUTED_VALUE"""),"")</f>
        <v/>
      </c>
      <c r="D24150" s="105"/>
      <c r="E24150" s="105"/>
      <c r="F24150" s="105"/>
      <c r="I24150" s="105"/>
    </row>
    <row r="24151">
      <c r="C24151" s="225" t="str">
        <f>IFERROR(__xludf.DUMMYFUNCTION("""COMPUTED_VALUE"""),"")</f>
        <v/>
      </c>
      <c r="D24151" s="105"/>
      <c r="E24151" s="105"/>
      <c r="F24151" s="105"/>
      <c r="I24151" s="105"/>
    </row>
    <row r="24152">
      <c r="C24152" s="225" t="str">
        <f>IFERROR(__xludf.DUMMYFUNCTION("""COMPUTED_VALUE"""),"")</f>
        <v/>
      </c>
      <c r="D24152" s="105"/>
      <c r="E24152" s="105"/>
      <c r="F24152" s="105"/>
      <c r="I24152" s="105"/>
    </row>
    <row r="24153">
      <c r="C24153" s="225" t="str">
        <f>IFERROR(__xludf.DUMMYFUNCTION("""COMPUTED_VALUE"""),"")</f>
        <v/>
      </c>
      <c r="D24153" s="105"/>
      <c r="E24153" s="105"/>
      <c r="F24153" s="105"/>
      <c r="I24153" s="105"/>
    </row>
    <row r="24154">
      <c r="C24154" s="225" t="str">
        <f>IFERROR(__xludf.DUMMYFUNCTION("""COMPUTED_VALUE"""),"")</f>
        <v/>
      </c>
      <c r="D24154" s="105"/>
      <c r="E24154" s="105"/>
      <c r="F24154" s="105"/>
      <c r="I24154" s="105"/>
    </row>
    <row r="24155">
      <c r="C24155" s="225" t="str">
        <f>IFERROR(__xludf.DUMMYFUNCTION("""COMPUTED_VALUE"""),"")</f>
        <v/>
      </c>
      <c r="D24155" s="105"/>
      <c r="E24155" s="105"/>
      <c r="F24155" s="105"/>
      <c r="I24155" s="105"/>
    </row>
    <row r="24156">
      <c r="C24156" s="225" t="str">
        <f>IFERROR(__xludf.DUMMYFUNCTION("""COMPUTED_VALUE"""),"")</f>
        <v/>
      </c>
      <c r="D24156" s="105"/>
      <c r="E24156" s="105"/>
      <c r="F24156" s="105"/>
      <c r="I24156" s="105"/>
    </row>
    <row r="24157">
      <c r="C24157" s="225" t="str">
        <f>IFERROR(__xludf.DUMMYFUNCTION("""COMPUTED_VALUE"""),"")</f>
        <v/>
      </c>
      <c r="D24157" s="105"/>
      <c r="E24157" s="105"/>
      <c r="F24157" s="105"/>
      <c r="I24157" s="105"/>
    </row>
    <row r="24158">
      <c r="C24158" s="225" t="str">
        <f>IFERROR(__xludf.DUMMYFUNCTION("""COMPUTED_VALUE"""),"")</f>
        <v/>
      </c>
      <c r="D24158" s="105"/>
      <c r="E24158" s="105"/>
      <c r="F24158" s="105"/>
      <c r="I24158" s="105"/>
    </row>
    <row r="24159">
      <c r="C24159" s="225" t="str">
        <f>IFERROR(__xludf.DUMMYFUNCTION("""COMPUTED_VALUE"""),"")</f>
        <v/>
      </c>
      <c r="D24159" s="105"/>
      <c r="E24159" s="105"/>
      <c r="F24159" s="105"/>
      <c r="I24159" s="105"/>
    </row>
    <row r="24160">
      <c r="C24160" s="225" t="str">
        <f>IFERROR(__xludf.DUMMYFUNCTION("""COMPUTED_VALUE"""),"")</f>
        <v/>
      </c>
      <c r="D24160" s="105"/>
      <c r="E24160" s="105"/>
      <c r="F24160" s="105"/>
      <c r="I24160" s="105"/>
    </row>
    <row r="24161">
      <c r="C24161" s="225" t="str">
        <f>IFERROR(__xludf.DUMMYFUNCTION("""COMPUTED_VALUE"""),"")</f>
        <v/>
      </c>
      <c r="D24161" s="105"/>
      <c r="E24161" s="105"/>
      <c r="F24161" s="105"/>
      <c r="I24161" s="105"/>
    </row>
    <row r="24162">
      <c r="C24162" s="225" t="str">
        <f>IFERROR(__xludf.DUMMYFUNCTION("""COMPUTED_VALUE"""),"")</f>
        <v/>
      </c>
      <c r="D24162" s="105"/>
      <c r="E24162" s="105"/>
      <c r="F24162" s="105"/>
      <c r="I24162" s="105"/>
    </row>
    <row r="24163">
      <c r="C24163" s="225" t="str">
        <f>IFERROR(__xludf.DUMMYFUNCTION("""COMPUTED_VALUE"""),"")</f>
        <v/>
      </c>
      <c r="D24163" s="105"/>
      <c r="E24163" s="105"/>
      <c r="F24163" s="105"/>
      <c r="I24163" s="105"/>
    </row>
    <row r="24164">
      <c r="C24164" s="225" t="str">
        <f>IFERROR(__xludf.DUMMYFUNCTION("""COMPUTED_VALUE"""),"")</f>
        <v/>
      </c>
      <c r="D24164" s="105"/>
      <c r="E24164" s="105"/>
      <c r="F24164" s="105"/>
      <c r="I24164" s="105"/>
    </row>
    <row r="24165">
      <c r="C24165" s="225" t="str">
        <f>IFERROR(__xludf.DUMMYFUNCTION("""COMPUTED_VALUE"""),"")</f>
        <v/>
      </c>
      <c r="D24165" s="105"/>
      <c r="E24165" s="105"/>
      <c r="F24165" s="105"/>
      <c r="I24165" s="105"/>
    </row>
    <row r="24166">
      <c r="C24166" s="225" t="str">
        <f>IFERROR(__xludf.DUMMYFUNCTION("""COMPUTED_VALUE"""),"")</f>
        <v/>
      </c>
      <c r="D24166" s="105"/>
      <c r="E24166" s="105"/>
      <c r="F24166" s="105"/>
      <c r="I24166" s="105"/>
    </row>
    <row r="24167">
      <c r="C24167" s="225" t="str">
        <f>IFERROR(__xludf.DUMMYFUNCTION("""COMPUTED_VALUE"""),"")</f>
        <v/>
      </c>
      <c r="D24167" s="105"/>
      <c r="E24167" s="105"/>
      <c r="F24167" s="105"/>
      <c r="I24167" s="105"/>
    </row>
    <row r="24168">
      <c r="C24168" s="225" t="str">
        <f>IFERROR(__xludf.DUMMYFUNCTION("""COMPUTED_VALUE"""),"")</f>
        <v/>
      </c>
      <c r="D24168" s="105"/>
      <c r="E24168" s="105"/>
      <c r="F24168" s="105"/>
      <c r="I24168" s="105"/>
    </row>
    <row r="24169">
      <c r="C24169" s="225" t="str">
        <f>IFERROR(__xludf.DUMMYFUNCTION("""COMPUTED_VALUE"""),"")</f>
        <v/>
      </c>
      <c r="D24169" s="105"/>
      <c r="E24169" s="105"/>
      <c r="F24169" s="105"/>
      <c r="I24169" s="105"/>
    </row>
    <row r="24170">
      <c r="C24170" s="225" t="str">
        <f>IFERROR(__xludf.DUMMYFUNCTION("""COMPUTED_VALUE"""),"")</f>
        <v/>
      </c>
      <c r="D24170" s="105"/>
      <c r="E24170" s="105"/>
      <c r="F24170" s="105"/>
      <c r="I24170" s="105"/>
    </row>
    <row r="24171">
      <c r="C24171" s="225" t="str">
        <f>IFERROR(__xludf.DUMMYFUNCTION("""COMPUTED_VALUE"""),"")</f>
        <v/>
      </c>
      <c r="D24171" s="105"/>
      <c r="E24171" s="105"/>
      <c r="F24171" s="105"/>
      <c r="I24171" s="105"/>
    </row>
    <row r="24172">
      <c r="C24172" s="225" t="str">
        <f>IFERROR(__xludf.DUMMYFUNCTION("""COMPUTED_VALUE"""),"")</f>
        <v/>
      </c>
      <c r="D24172" s="105"/>
      <c r="E24172" s="105"/>
      <c r="F24172" s="105"/>
      <c r="I24172" s="105"/>
    </row>
    <row r="24173">
      <c r="C24173" s="225" t="str">
        <f>IFERROR(__xludf.DUMMYFUNCTION("""COMPUTED_VALUE"""),"")</f>
        <v/>
      </c>
      <c r="D24173" s="105"/>
      <c r="E24173" s="105"/>
      <c r="F24173" s="105"/>
      <c r="I24173" s="105"/>
    </row>
    <row r="24174">
      <c r="C24174" s="225" t="str">
        <f>IFERROR(__xludf.DUMMYFUNCTION("""COMPUTED_VALUE"""),"")</f>
        <v/>
      </c>
      <c r="D24174" s="105"/>
      <c r="E24174" s="105"/>
      <c r="F24174" s="105"/>
      <c r="I24174" s="105"/>
    </row>
    <row r="24175">
      <c r="C24175" s="225" t="str">
        <f>IFERROR(__xludf.DUMMYFUNCTION("""COMPUTED_VALUE"""),"")</f>
        <v/>
      </c>
      <c r="D24175" s="105"/>
      <c r="E24175" s="105"/>
      <c r="F24175" s="105"/>
      <c r="I24175" s="105"/>
    </row>
    <row r="24176">
      <c r="C24176" s="225" t="str">
        <f>IFERROR(__xludf.DUMMYFUNCTION("""COMPUTED_VALUE"""),"")</f>
        <v/>
      </c>
      <c r="D24176" s="105"/>
      <c r="E24176" s="105"/>
      <c r="F24176" s="105"/>
      <c r="I24176" s="105"/>
    </row>
    <row r="24177">
      <c r="C24177" s="225" t="str">
        <f>IFERROR(__xludf.DUMMYFUNCTION("""COMPUTED_VALUE"""),"")</f>
        <v/>
      </c>
      <c r="D24177" s="105"/>
      <c r="E24177" s="105"/>
      <c r="F24177" s="105"/>
      <c r="I24177" s="105"/>
    </row>
    <row r="24178">
      <c r="C24178" s="225" t="str">
        <f>IFERROR(__xludf.DUMMYFUNCTION("""COMPUTED_VALUE"""),"")</f>
        <v/>
      </c>
      <c r="D24178" s="105"/>
      <c r="E24178" s="105"/>
      <c r="F24178" s="105"/>
      <c r="I24178" s="105"/>
    </row>
    <row r="24179">
      <c r="C24179" s="225" t="str">
        <f>IFERROR(__xludf.DUMMYFUNCTION("""COMPUTED_VALUE"""),"")</f>
        <v/>
      </c>
      <c r="D24179" s="105"/>
      <c r="E24179" s="105"/>
      <c r="F24179" s="105"/>
      <c r="I24179" s="105"/>
    </row>
    <row r="24180">
      <c r="C24180" s="225" t="str">
        <f>IFERROR(__xludf.DUMMYFUNCTION("""COMPUTED_VALUE"""),"")</f>
        <v/>
      </c>
      <c r="D24180" s="105"/>
      <c r="E24180" s="105"/>
      <c r="F24180" s="105"/>
      <c r="I24180" s="105"/>
    </row>
    <row r="24181">
      <c r="C24181" s="225" t="str">
        <f>IFERROR(__xludf.DUMMYFUNCTION("""COMPUTED_VALUE"""),"")</f>
        <v/>
      </c>
      <c r="D24181" s="105"/>
      <c r="E24181" s="105"/>
      <c r="F24181" s="105"/>
      <c r="I24181" s="105"/>
    </row>
    <row r="24182">
      <c r="C24182" s="225" t="str">
        <f>IFERROR(__xludf.DUMMYFUNCTION("""COMPUTED_VALUE"""),"")</f>
        <v/>
      </c>
      <c r="D24182" s="105"/>
      <c r="E24182" s="105"/>
      <c r="F24182" s="105"/>
      <c r="I24182" s="105"/>
    </row>
    <row r="24183">
      <c r="C24183" s="225" t="str">
        <f>IFERROR(__xludf.DUMMYFUNCTION("""COMPUTED_VALUE"""),"")</f>
        <v/>
      </c>
      <c r="D24183" s="105"/>
      <c r="E24183" s="105"/>
      <c r="F24183" s="105"/>
      <c r="I24183" s="105"/>
    </row>
    <row r="24184">
      <c r="C24184" s="225" t="str">
        <f>IFERROR(__xludf.DUMMYFUNCTION("""COMPUTED_VALUE"""),"")</f>
        <v/>
      </c>
      <c r="D24184" s="105"/>
      <c r="E24184" s="105"/>
      <c r="F24184" s="105"/>
      <c r="I24184" s="105"/>
    </row>
    <row r="24185">
      <c r="C24185" s="225" t="str">
        <f>IFERROR(__xludf.DUMMYFUNCTION("""COMPUTED_VALUE"""),"")</f>
        <v/>
      </c>
      <c r="D24185" s="105"/>
      <c r="E24185" s="105"/>
      <c r="F24185" s="105"/>
      <c r="I24185" s="105"/>
    </row>
    <row r="24186">
      <c r="C24186" s="225" t="str">
        <f>IFERROR(__xludf.DUMMYFUNCTION("""COMPUTED_VALUE"""),"")</f>
        <v/>
      </c>
      <c r="D24186" s="105"/>
      <c r="E24186" s="105"/>
      <c r="F24186" s="105"/>
      <c r="I24186" s="105"/>
    </row>
    <row r="24187">
      <c r="C24187" s="225" t="str">
        <f>IFERROR(__xludf.DUMMYFUNCTION("""COMPUTED_VALUE"""),"")</f>
        <v/>
      </c>
      <c r="D24187" s="105"/>
      <c r="E24187" s="105"/>
      <c r="F24187" s="105"/>
      <c r="I24187" s="105"/>
    </row>
    <row r="24188">
      <c r="C24188" s="225" t="str">
        <f>IFERROR(__xludf.DUMMYFUNCTION("""COMPUTED_VALUE"""),"")</f>
        <v/>
      </c>
      <c r="D24188" s="105"/>
      <c r="E24188" s="105"/>
      <c r="F24188" s="105"/>
      <c r="I24188" s="105"/>
    </row>
    <row r="24189">
      <c r="C24189" s="225" t="str">
        <f>IFERROR(__xludf.DUMMYFUNCTION("""COMPUTED_VALUE"""),"")</f>
        <v/>
      </c>
      <c r="D24189" s="105"/>
      <c r="E24189" s="105"/>
      <c r="F24189" s="105"/>
      <c r="I24189" s="105"/>
    </row>
    <row r="24190">
      <c r="C24190" s="225" t="str">
        <f>IFERROR(__xludf.DUMMYFUNCTION("""COMPUTED_VALUE"""),"")</f>
        <v/>
      </c>
      <c r="D24190" s="105"/>
      <c r="E24190" s="105"/>
      <c r="F24190" s="105"/>
      <c r="I24190" s="105"/>
    </row>
    <row r="24191">
      <c r="C24191" s="225" t="str">
        <f>IFERROR(__xludf.DUMMYFUNCTION("""COMPUTED_VALUE"""),"")</f>
        <v/>
      </c>
      <c r="D24191" s="105"/>
      <c r="E24191" s="105"/>
      <c r="F24191" s="105"/>
      <c r="I24191" s="105"/>
    </row>
    <row r="24192">
      <c r="C24192" s="225" t="str">
        <f>IFERROR(__xludf.DUMMYFUNCTION("""COMPUTED_VALUE"""),"")</f>
        <v/>
      </c>
      <c r="D24192" s="105"/>
      <c r="E24192" s="105"/>
      <c r="F24192" s="105"/>
      <c r="I24192" s="105"/>
    </row>
    <row r="24193">
      <c r="C24193" s="225" t="str">
        <f>IFERROR(__xludf.DUMMYFUNCTION("""COMPUTED_VALUE"""),"")</f>
        <v/>
      </c>
      <c r="D24193" s="105"/>
      <c r="E24193" s="105"/>
      <c r="F24193" s="105"/>
      <c r="I24193" s="105"/>
    </row>
    <row r="24194">
      <c r="C24194" s="225" t="str">
        <f>IFERROR(__xludf.DUMMYFUNCTION("""COMPUTED_VALUE"""),"")</f>
        <v/>
      </c>
      <c r="D24194" s="105"/>
      <c r="E24194" s="105"/>
      <c r="F24194" s="105"/>
      <c r="I24194" s="105"/>
    </row>
    <row r="24195">
      <c r="C24195" s="225" t="str">
        <f>IFERROR(__xludf.DUMMYFUNCTION("""COMPUTED_VALUE"""),"")</f>
        <v/>
      </c>
      <c r="D24195" s="105"/>
      <c r="E24195" s="105"/>
      <c r="F24195" s="105"/>
      <c r="I24195" s="105"/>
    </row>
    <row r="24196">
      <c r="C24196" s="225" t="str">
        <f>IFERROR(__xludf.DUMMYFUNCTION("""COMPUTED_VALUE"""),"")</f>
        <v/>
      </c>
      <c r="D24196" s="105"/>
      <c r="E24196" s="105"/>
      <c r="F24196" s="105"/>
      <c r="I24196" s="105"/>
    </row>
    <row r="24197">
      <c r="C24197" s="225" t="str">
        <f>IFERROR(__xludf.DUMMYFUNCTION("""COMPUTED_VALUE"""),"")</f>
        <v/>
      </c>
      <c r="D24197" s="105"/>
      <c r="E24197" s="105"/>
      <c r="F24197" s="105"/>
      <c r="I24197" s="105"/>
    </row>
    <row r="24198">
      <c r="C24198" s="225" t="str">
        <f>IFERROR(__xludf.DUMMYFUNCTION("""COMPUTED_VALUE"""),"")</f>
        <v/>
      </c>
      <c r="D24198" s="105"/>
      <c r="E24198" s="105"/>
      <c r="F24198" s="105"/>
      <c r="I24198" s="105"/>
    </row>
    <row r="24199">
      <c r="C24199" s="225" t="str">
        <f>IFERROR(__xludf.DUMMYFUNCTION("""COMPUTED_VALUE"""),"")</f>
        <v/>
      </c>
      <c r="D24199" s="105"/>
      <c r="E24199" s="105"/>
      <c r="F24199" s="105"/>
      <c r="I24199" s="105"/>
    </row>
    <row r="24200">
      <c r="C24200" s="225" t="str">
        <f>IFERROR(__xludf.DUMMYFUNCTION("""COMPUTED_VALUE"""),"")</f>
        <v/>
      </c>
      <c r="D24200" s="105"/>
      <c r="E24200" s="105"/>
      <c r="F24200" s="105"/>
      <c r="I24200" s="105"/>
    </row>
    <row r="24201">
      <c r="C24201" s="225" t="str">
        <f>IFERROR(__xludf.DUMMYFUNCTION("""COMPUTED_VALUE"""),"")</f>
        <v/>
      </c>
      <c r="D24201" s="105"/>
      <c r="E24201" s="105"/>
      <c r="F24201" s="105"/>
      <c r="I24201" s="105"/>
    </row>
    <row r="24202">
      <c r="C24202" s="225" t="str">
        <f>IFERROR(__xludf.DUMMYFUNCTION("""COMPUTED_VALUE"""),"")</f>
        <v/>
      </c>
      <c r="D24202" s="105"/>
      <c r="E24202" s="105"/>
      <c r="F24202" s="105"/>
      <c r="I24202" s="105"/>
    </row>
    <row r="24203">
      <c r="C24203" s="225" t="str">
        <f>IFERROR(__xludf.DUMMYFUNCTION("""COMPUTED_VALUE"""),"")</f>
        <v/>
      </c>
      <c r="D24203" s="105"/>
      <c r="E24203" s="105"/>
      <c r="F24203" s="105"/>
      <c r="I24203" s="105"/>
    </row>
    <row r="24204">
      <c r="C24204" s="225" t="str">
        <f>IFERROR(__xludf.DUMMYFUNCTION("""COMPUTED_VALUE"""),"")</f>
        <v/>
      </c>
      <c r="D24204" s="105"/>
      <c r="E24204" s="105"/>
      <c r="F24204" s="105"/>
      <c r="I24204" s="105"/>
    </row>
    <row r="24205">
      <c r="C24205" s="225" t="str">
        <f>IFERROR(__xludf.DUMMYFUNCTION("""COMPUTED_VALUE"""),"")</f>
        <v/>
      </c>
      <c r="D24205" s="105"/>
      <c r="E24205" s="105"/>
      <c r="F24205" s="105"/>
      <c r="I24205" s="105"/>
    </row>
    <row r="24206">
      <c r="C24206" s="225" t="str">
        <f>IFERROR(__xludf.DUMMYFUNCTION("""COMPUTED_VALUE"""),"")</f>
        <v/>
      </c>
      <c r="D24206" s="105"/>
      <c r="E24206" s="105"/>
      <c r="F24206" s="105"/>
      <c r="I24206" s="105"/>
    </row>
    <row r="24207">
      <c r="C24207" s="225" t="str">
        <f>IFERROR(__xludf.DUMMYFUNCTION("""COMPUTED_VALUE"""),"")</f>
        <v/>
      </c>
      <c r="D24207" s="105"/>
      <c r="E24207" s="105"/>
      <c r="F24207" s="105"/>
      <c r="I24207" s="105"/>
    </row>
    <row r="24208">
      <c r="C24208" s="225" t="str">
        <f>IFERROR(__xludf.DUMMYFUNCTION("""COMPUTED_VALUE"""),"")</f>
        <v/>
      </c>
      <c r="D24208" s="105"/>
      <c r="E24208" s="105"/>
      <c r="F24208" s="105"/>
      <c r="I24208" s="105"/>
    </row>
    <row r="24209">
      <c r="C24209" s="225" t="str">
        <f>IFERROR(__xludf.DUMMYFUNCTION("""COMPUTED_VALUE"""),"")</f>
        <v/>
      </c>
      <c r="D24209" s="105"/>
      <c r="E24209" s="105"/>
      <c r="F24209" s="105"/>
      <c r="I24209" s="105"/>
    </row>
    <row r="24210">
      <c r="C24210" s="225" t="str">
        <f>IFERROR(__xludf.DUMMYFUNCTION("""COMPUTED_VALUE"""),"")</f>
        <v/>
      </c>
      <c r="D24210" s="105"/>
      <c r="E24210" s="105"/>
      <c r="F24210" s="105"/>
      <c r="I24210" s="105"/>
    </row>
    <row r="24211">
      <c r="C24211" s="225" t="str">
        <f>IFERROR(__xludf.DUMMYFUNCTION("""COMPUTED_VALUE"""),"")</f>
        <v/>
      </c>
      <c r="D24211" s="105"/>
      <c r="E24211" s="105"/>
      <c r="F24211" s="105"/>
      <c r="I24211" s="105"/>
    </row>
    <row r="24212">
      <c r="C24212" s="225" t="str">
        <f>IFERROR(__xludf.DUMMYFUNCTION("""COMPUTED_VALUE"""),"")</f>
        <v/>
      </c>
      <c r="D24212" s="105"/>
      <c r="E24212" s="105"/>
      <c r="F24212" s="105"/>
      <c r="I24212" s="105"/>
    </row>
    <row r="24213">
      <c r="C24213" s="225" t="str">
        <f>IFERROR(__xludf.DUMMYFUNCTION("""COMPUTED_VALUE"""),"")</f>
        <v/>
      </c>
      <c r="D24213" s="105"/>
      <c r="E24213" s="105"/>
      <c r="F24213" s="105"/>
      <c r="I24213" s="105"/>
    </row>
    <row r="24214">
      <c r="C24214" s="225" t="str">
        <f>IFERROR(__xludf.DUMMYFUNCTION("""COMPUTED_VALUE"""),"")</f>
        <v/>
      </c>
      <c r="D24214" s="105"/>
      <c r="E24214" s="105"/>
      <c r="F24214" s="105"/>
      <c r="I24214" s="105"/>
    </row>
    <row r="24215">
      <c r="C24215" s="225" t="str">
        <f>IFERROR(__xludf.DUMMYFUNCTION("""COMPUTED_VALUE"""),"")</f>
        <v/>
      </c>
      <c r="D24215" s="105"/>
      <c r="E24215" s="105"/>
      <c r="F24215" s="105"/>
      <c r="I24215" s="105"/>
    </row>
    <row r="24216">
      <c r="C24216" s="225" t="str">
        <f>IFERROR(__xludf.DUMMYFUNCTION("""COMPUTED_VALUE"""),"")</f>
        <v/>
      </c>
      <c r="D24216" s="105"/>
      <c r="E24216" s="105"/>
      <c r="F24216" s="105"/>
      <c r="I24216" s="105"/>
    </row>
    <row r="24217">
      <c r="C24217" s="225" t="str">
        <f>IFERROR(__xludf.DUMMYFUNCTION("""COMPUTED_VALUE"""),"")</f>
        <v/>
      </c>
      <c r="D24217" s="105"/>
      <c r="E24217" s="105"/>
      <c r="F24217" s="105"/>
      <c r="I24217" s="105"/>
    </row>
    <row r="24218">
      <c r="C24218" s="225" t="str">
        <f>IFERROR(__xludf.DUMMYFUNCTION("""COMPUTED_VALUE"""),"")</f>
        <v/>
      </c>
      <c r="D24218" s="105"/>
      <c r="E24218" s="105"/>
      <c r="F24218" s="105"/>
      <c r="I24218" s="105"/>
    </row>
    <row r="24219">
      <c r="C24219" s="225" t="str">
        <f>IFERROR(__xludf.DUMMYFUNCTION("""COMPUTED_VALUE"""),"")</f>
        <v/>
      </c>
      <c r="D24219" s="105"/>
      <c r="E24219" s="105"/>
      <c r="F24219" s="105"/>
      <c r="I24219" s="105"/>
    </row>
    <row r="24220">
      <c r="C24220" s="225" t="str">
        <f>IFERROR(__xludf.DUMMYFUNCTION("""COMPUTED_VALUE"""),"")</f>
        <v/>
      </c>
      <c r="D24220" s="105"/>
      <c r="E24220" s="105"/>
      <c r="F24220" s="105"/>
      <c r="I24220" s="105"/>
    </row>
    <row r="24221">
      <c r="C24221" s="225" t="str">
        <f>IFERROR(__xludf.DUMMYFUNCTION("""COMPUTED_VALUE"""),"")</f>
        <v/>
      </c>
      <c r="D24221" s="105"/>
      <c r="E24221" s="105"/>
      <c r="F24221" s="105"/>
      <c r="I24221" s="105"/>
    </row>
    <row r="24222">
      <c r="C24222" s="225" t="str">
        <f>IFERROR(__xludf.DUMMYFUNCTION("""COMPUTED_VALUE"""),"")</f>
        <v/>
      </c>
      <c r="D24222" s="105"/>
      <c r="E24222" s="105"/>
      <c r="F24222" s="105"/>
      <c r="I24222" s="105"/>
    </row>
    <row r="24223">
      <c r="C24223" s="225" t="str">
        <f>IFERROR(__xludf.DUMMYFUNCTION("""COMPUTED_VALUE"""),"")</f>
        <v/>
      </c>
      <c r="D24223" s="105"/>
      <c r="E24223" s="105"/>
      <c r="F24223" s="105"/>
      <c r="I24223" s="105"/>
    </row>
    <row r="24224">
      <c r="C24224" s="225" t="str">
        <f>IFERROR(__xludf.DUMMYFUNCTION("""COMPUTED_VALUE"""),"")</f>
        <v/>
      </c>
      <c r="D24224" s="105"/>
      <c r="E24224" s="105"/>
      <c r="F24224" s="105"/>
      <c r="I24224" s="105"/>
    </row>
    <row r="24225">
      <c r="C24225" s="225" t="str">
        <f>IFERROR(__xludf.DUMMYFUNCTION("""COMPUTED_VALUE"""),"")</f>
        <v/>
      </c>
      <c r="D24225" s="105"/>
      <c r="E24225" s="105"/>
      <c r="F24225" s="105"/>
      <c r="I24225" s="105"/>
    </row>
    <row r="24226">
      <c r="C24226" s="225" t="str">
        <f>IFERROR(__xludf.DUMMYFUNCTION("""COMPUTED_VALUE"""),"")</f>
        <v/>
      </c>
      <c r="D24226" s="105"/>
      <c r="E24226" s="105"/>
      <c r="F24226" s="105"/>
      <c r="I24226" s="105"/>
    </row>
    <row r="24227">
      <c r="C24227" s="225" t="str">
        <f>IFERROR(__xludf.DUMMYFUNCTION("""COMPUTED_VALUE"""),"")</f>
        <v/>
      </c>
      <c r="D24227" s="105"/>
      <c r="E24227" s="105"/>
      <c r="F24227" s="105"/>
      <c r="I24227" s="105"/>
    </row>
    <row r="24228">
      <c r="C24228" s="225" t="str">
        <f>IFERROR(__xludf.DUMMYFUNCTION("""COMPUTED_VALUE"""),"")</f>
        <v/>
      </c>
      <c r="D24228" s="105"/>
      <c r="E24228" s="105"/>
      <c r="F24228" s="105"/>
      <c r="I24228" s="105"/>
    </row>
    <row r="24229">
      <c r="C24229" s="225" t="str">
        <f>IFERROR(__xludf.DUMMYFUNCTION("""COMPUTED_VALUE"""),"")</f>
        <v/>
      </c>
      <c r="D24229" s="105"/>
      <c r="E24229" s="105"/>
      <c r="F24229" s="105"/>
      <c r="I24229" s="105"/>
    </row>
    <row r="24230">
      <c r="C24230" s="225" t="str">
        <f>IFERROR(__xludf.DUMMYFUNCTION("""COMPUTED_VALUE"""),"")</f>
        <v/>
      </c>
      <c r="D24230" s="105"/>
      <c r="E24230" s="105"/>
      <c r="F24230" s="105"/>
      <c r="I24230" s="105"/>
    </row>
    <row r="24231">
      <c r="C24231" s="225" t="str">
        <f>IFERROR(__xludf.DUMMYFUNCTION("""COMPUTED_VALUE"""),"")</f>
        <v/>
      </c>
      <c r="D24231" s="105"/>
      <c r="E24231" s="105"/>
      <c r="F24231" s="105"/>
      <c r="I24231" s="105"/>
    </row>
    <row r="24232">
      <c r="C24232" s="225" t="str">
        <f>IFERROR(__xludf.DUMMYFUNCTION("""COMPUTED_VALUE"""),"")</f>
        <v/>
      </c>
      <c r="D24232" s="105"/>
      <c r="E24232" s="105"/>
      <c r="F24232" s="105"/>
      <c r="I24232" s="105"/>
    </row>
    <row r="24233">
      <c r="C24233" s="225" t="str">
        <f>IFERROR(__xludf.DUMMYFUNCTION("""COMPUTED_VALUE"""),"")</f>
        <v/>
      </c>
      <c r="D24233" s="105"/>
      <c r="E24233" s="105"/>
      <c r="F24233" s="105"/>
      <c r="I24233" s="105"/>
    </row>
    <row r="24234">
      <c r="C24234" s="225" t="str">
        <f>IFERROR(__xludf.DUMMYFUNCTION("""COMPUTED_VALUE"""),"")</f>
        <v/>
      </c>
      <c r="D24234" s="105"/>
      <c r="E24234" s="105"/>
      <c r="F24234" s="105"/>
      <c r="I24234" s="105"/>
    </row>
    <row r="24235">
      <c r="C24235" s="225" t="str">
        <f>IFERROR(__xludf.DUMMYFUNCTION("""COMPUTED_VALUE"""),"")</f>
        <v/>
      </c>
      <c r="D24235" s="105"/>
      <c r="E24235" s="105"/>
      <c r="F24235" s="105"/>
      <c r="I24235" s="105"/>
    </row>
    <row r="24236">
      <c r="C24236" s="225" t="str">
        <f>IFERROR(__xludf.DUMMYFUNCTION("""COMPUTED_VALUE"""),"")</f>
        <v/>
      </c>
      <c r="D24236" s="105"/>
      <c r="E24236" s="105"/>
      <c r="F24236" s="105"/>
      <c r="I24236" s="105"/>
    </row>
    <row r="24237">
      <c r="C24237" s="225" t="str">
        <f>IFERROR(__xludf.DUMMYFUNCTION("""COMPUTED_VALUE"""),"")</f>
        <v/>
      </c>
      <c r="D24237" s="105"/>
      <c r="E24237" s="105"/>
      <c r="F24237" s="105"/>
      <c r="I24237" s="105"/>
    </row>
    <row r="24238">
      <c r="C24238" s="225" t="str">
        <f>IFERROR(__xludf.DUMMYFUNCTION("""COMPUTED_VALUE"""),"")</f>
        <v/>
      </c>
      <c r="D24238" s="105"/>
      <c r="E24238" s="105"/>
      <c r="F24238" s="105"/>
      <c r="I24238" s="105"/>
    </row>
    <row r="24239">
      <c r="C24239" s="225" t="str">
        <f>IFERROR(__xludf.DUMMYFUNCTION("""COMPUTED_VALUE"""),"")</f>
        <v/>
      </c>
      <c r="D24239" s="105"/>
      <c r="E24239" s="105"/>
      <c r="F24239" s="105"/>
      <c r="I24239" s="105"/>
    </row>
    <row r="24240">
      <c r="C24240" s="225" t="str">
        <f>IFERROR(__xludf.DUMMYFUNCTION("""COMPUTED_VALUE"""),"")</f>
        <v/>
      </c>
      <c r="D24240" s="105"/>
      <c r="E24240" s="105"/>
      <c r="F24240" s="105"/>
      <c r="I24240" s="105"/>
    </row>
    <row r="24241">
      <c r="C24241" s="225" t="str">
        <f>IFERROR(__xludf.DUMMYFUNCTION("""COMPUTED_VALUE"""),"")</f>
        <v/>
      </c>
      <c r="D24241" s="105"/>
      <c r="E24241" s="105"/>
      <c r="F24241" s="105"/>
      <c r="I24241" s="105"/>
    </row>
    <row r="24242">
      <c r="C24242" s="225" t="str">
        <f>IFERROR(__xludf.DUMMYFUNCTION("""COMPUTED_VALUE"""),"")</f>
        <v/>
      </c>
      <c r="D24242" s="105"/>
      <c r="E24242" s="105"/>
      <c r="F24242" s="105"/>
      <c r="I24242" s="105"/>
    </row>
    <row r="24243">
      <c r="C24243" s="225" t="str">
        <f>IFERROR(__xludf.DUMMYFUNCTION("""COMPUTED_VALUE"""),"")</f>
        <v/>
      </c>
      <c r="D24243" s="105"/>
      <c r="E24243" s="105"/>
      <c r="F24243" s="105"/>
      <c r="I24243" s="105"/>
    </row>
    <row r="24244">
      <c r="C24244" s="225" t="str">
        <f>IFERROR(__xludf.DUMMYFUNCTION("""COMPUTED_VALUE"""),"")</f>
        <v/>
      </c>
      <c r="D24244" s="105"/>
      <c r="E24244" s="105"/>
      <c r="F24244" s="105"/>
      <c r="I24244" s="105"/>
    </row>
    <row r="24245">
      <c r="C24245" s="225" t="str">
        <f>IFERROR(__xludf.DUMMYFUNCTION("""COMPUTED_VALUE"""),"")</f>
        <v/>
      </c>
      <c r="D24245" s="105"/>
      <c r="E24245" s="105"/>
      <c r="F24245" s="105"/>
      <c r="I24245" s="105"/>
    </row>
    <row r="24246">
      <c r="C24246" s="225" t="str">
        <f>IFERROR(__xludf.DUMMYFUNCTION("""COMPUTED_VALUE"""),"")</f>
        <v/>
      </c>
      <c r="D24246" s="105"/>
      <c r="E24246" s="105"/>
      <c r="F24246" s="105"/>
      <c r="I24246" s="105"/>
    </row>
    <row r="24247">
      <c r="C24247" s="225" t="str">
        <f>IFERROR(__xludf.DUMMYFUNCTION("""COMPUTED_VALUE"""),"")</f>
        <v/>
      </c>
      <c r="D24247" s="105"/>
      <c r="E24247" s="105"/>
      <c r="F24247" s="105"/>
      <c r="I24247" s="105"/>
    </row>
    <row r="24248">
      <c r="C24248" s="225" t="str">
        <f>IFERROR(__xludf.DUMMYFUNCTION("""COMPUTED_VALUE"""),"")</f>
        <v/>
      </c>
      <c r="D24248" s="105"/>
      <c r="E24248" s="105"/>
      <c r="F24248" s="105"/>
      <c r="I24248" s="105"/>
    </row>
    <row r="24249">
      <c r="C24249" s="225" t="str">
        <f>IFERROR(__xludf.DUMMYFUNCTION("""COMPUTED_VALUE"""),"")</f>
        <v/>
      </c>
      <c r="D24249" s="105"/>
      <c r="E24249" s="105"/>
      <c r="F24249" s="105"/>
      <c r="I24249" s="105"/>
    </row>
    <row r="24250">
      <c r="C24250" s="225" t="str">
        <f>IFERROR(__xludf.DUMMYFUNCTION("""COMPUTED_VALUE"""),"")</f>
        <v/>
      </c>
      <c r="D24250" s="105"/>
      <c r="E24250" s="105"/>
      <c r="F24250" s="105"/>
      <c r="I24250" s="105"/>
    </row>
    <row r="24251">
      <c r="C24251" s="225" t="str">
        <f>IFERROR(__xludf.DUMMYFUNCTION("""COMPUTED_VALUE"""),"")</f>
        <v/>
      </c>
      <c r="D24251" s="105"/>
      <c r="E24251" s="105"/>
      <c r="F24251" s="105"/>
      <c r="I24251" s="105"/>
    </row>
    <row r="24252">
      <c r="C24252" s="225" t="str">
        <f>IFERROR(__xludf.DUMMYFUNCTION("""COMPUTED_VALUE"""),"")</f>
        <v/>
      </c>
      <c r="D24252" s="105"/>
      <c r="E24252" s="105"/>
      <c r="F24252" s="105"/>
      <c r="I24252" s="105"/>
    </row>
    <row r="24253">
      <c r="C24253" s="225" t="str">
        <f>IFERROR(__xludf.DUMMYFUNCTION("""COMPUTED_VALUE"""),"")</f>
        <v/>
      </c>
      <c r="D24253" s="105"/>
      <c r="E24253" s="105"/>
      <c r="F24253" s="105"/>
      <c r="I24253" s="105"/>
    </row>
    <row r="24254">
      <c r="C24254" s="225" t="str">
        <f>IFERROR(__xludf.DUMMYFUNCTION("""COMPUTED_VALUE"""),"")</f>
        <v/>
      </c>
      <c r="D24254" s="105"/>
      <c r="E24254" s="105"/>
      <c r="F24254" s="105"/>
      <c r="I24254" s="105"/>
    </row>
    <row r="24255">
      <c r="C24255" s="225" t="str">
        <f>IFERROR(__xludf.DUMMYFUNCTION("""COMPUTED_VALUE"""),"")</f>
        <v/>
      </c>
      <c r="D24255" s="105"/>
      <c r="E24255" s="105"/>
      <c r="F24255" s="105"/>
      <c r="I24255" s="105"/>
    </row>
    <row r="24256">
      <c r="C24256" s="225" t="str">
        <f>IFERROR(__xludf.DUMMYFUNCTION("""COMPUTED_VALUE"""),"")</f>
        <v/>
      </c>
      <c r="D24256" s="105"/>
      <c r="E24256" s="105"/>
      <c r="F24256" s="105"/>
      <c r="I24256" s="105"/>
    </row>
    <row r="24257">
      <c r="C24257" s="225" t="str">
        <f>IFERROR(__xludf.DUMMYFUNCTION("""COMPUTED_VALUE"""),"")</f>
        <v/>
      </c>
      <c r="D24257" s="105"/>
      <c r="E24257" s="105"/>
      <c r="F24257" s="105"/>
      <c r="I24257" s="105"/>
    </row>
    <row r="24258">
      <c r="C24258" s="225" t="str">
        <f>IFERROR(__xludf.DUMMYFUNCTION("""COMPUTED_VALUE"""),"")</f>
        <v/>
      </c>
      <c r="D24258" s="105"/>
      <c r="E24258" s="105"/>
      <c r="F24258" s="105"/>
      <c r="I24258" s="105"/>
    </row>
    <row r="24259">
      <c r="C24259" s="225" t="str">
        <f>IFERROR(__xludf.DUMMYFUNCTION("""COMPUTED_VALUE"""),"")</f>
        <v/>
      </c>
      <c r="D24259" s="105"/>
      <c r="E24259" s="105"/>
      <c r="F24259" s="105"/>
      <c r="I24259" s="105"/>
    </row>
    <row r="24260">
      <c r="C24260" s="225" t="str">
        <f>IFERROR(__xludf.DUMMYFUNCTION("""COMPUTED_VALUE"""),"")</f>
        <v/>
      </c>
      <c r="D24260" s="105"/>
      <c r="E24260" s="105"/>
      <c r="F24260" s="105"/>
      <c r="I24260" s="105"/>
    </row>
    <row r="24261">
      <c r="C24261" s="225" t="str">
        <f>IFERROR(__xludf.DUMMYFUNCTION("""COMPUTED_VALUE"""),"")</f>
        <v/>
      </c>
      <c r="D24261" s="105"/>
      <c r="E24261" s="105"/>
      <c r="F24261" s="105"/>
      <c r="I24261" s="105"/>
    </row>
    <row r="24262">
      <c r="C24262" s="225" t="str">
        <f>IFERROR(__xludf.DUMMYFUNCTION("""COMPUTED_VALUE"""),"")</f>
        <v/>
      </c>
      <c r="D24262" s="105"/>
      <c r="E24262" s="105"/>
      <c r="F24262" s="105"/>
      <c r="I24262" s="105"/>
    </row>
    <row r="24263">
      <c r="C24263" s="225" t="str">
        <f>IFERROR(__xludf.DUMMYFUNCTION("""COMPUTED_VALUE"""),"")</f>
        <v/>
      </c>
      <c r="D24263" s="105"/>
      <c r="E24263" s="105"/>
      <c r="F24263" s="105"/>
      <c r="I24263" s="105"/>
    </row>
    <row r="24264">
      <c r="C24264" s="225" t="str">
        <f>IFERROR(__xludf.DUMMYFUNCTION("""COMPUTED_VALUE"""),"")</f>
        <v/>
      </c>
      <c r="D24264" s="105"/>
      <c r="E24264" s="105"/>
      <c r="F24264" s="105"/>
      <c r="I24264" s="105"/>
    </row>
    <row r="24265">
      <c r="C24265" s="225" t="str">
        <f>IFERROR(__xludf.DUMMYFUNCTION("""COMPUTED_VALUE"""),"")</f>
        <v/>
      </c>
      <c r="D24265" s="105"/>
      <c r="E24265" s="105"/>
      <c r="F24265" s="105"/>
      <c r="I24265" s="105"/>
    </row>
    <row r="24266">
      <c r="C24266" s="225" t="str">
        <f>IFERROR(__xludf.DUMMYFUNCTION("""COMPUTED_VALUE"""),"")</f>
        <v/>
      </c>
      <c r="D24266" s="105"/>
      <c r="E24266" s="105"/>
      <c r="F24266" s="105"/>
      <c r="I24266" s="105"/>
    </row>
    <row r="24267">
      <c r="C24267" s="225" t="str">
        <f>IFERROR(__xludf.DUMMYFUNCTION("""COMPUTED_VALUE"""),"")</f>
        <v/>
      </c>
      <c r="D24267" s="105"/>
      <c r="E24267" s="105"/>
      <c r="F24267" s="105"/>
      <c r="I24267" s="105"/>
    </row>
    <row r="24268">
      <c r="C24268" s="225" t="str">
        <f>IFERROR(__xludf.DUMMYFUNCTION("""COMPUTED_VALUE"""),"")</f>
        <v/>
      </c>
      <c r="D24268" s="105"/>
      <c r="E24268" s="105"/>
      <c r="F24268" s="105"/>
      <c r="I24268" s="105"/>
    </row>
    <row r="24269">
      <c r="C24269" s="225" t="str">
        <f>IFERROR(__xludf.DUMMYFUNCTION("""COMPUTED_VALUE"""),"")</f>
        <v/>
      </c>
      <c r="D24269" s="105"/>
      <c r="E24269" s="105"/>
      <c r="F24269" s="105"/>
      <c r="I24269" s="105"/>
    </row>
    <row r="24270">
      <c r="C24270" s="225" t="str">
        <f>IFERROR(__xludf.DUMMYFUNCTION("""COMPUTED_VALUE"""),"")</f>
        <v/>
      </c>
      <c r="D24270" s="105"/>
      <c r="E24270" s="105"/>
      <c r="F24270" s="105"/>
      <c r="I24270" s="105"/>
    </row>
    <row r="24271">
      <c r="C24271" s="225" t="str">
        <f>IFERROR(__xludf.DUMMYFUNCTION("""COMPUTED_VALUE"""),"")</f>
        <v/>
      </c>
      <c r="D24271" s="105"/>
      <c r="E24271" s="105"/>
      <c r="F24271" s="105"/>
      <c r="I24271" s="105"/>
    </row>
    <row r="24272">
      <c r="C24272" s="225" t="str">
        <f>IFERROR(__xludf.DUMMYFUNCTION("""COMPUTED_VALUE"""),"")</f>
        <v/>
      </c>
      <c r="D24272" s="105"/>
      <c r="E24272" s="105"/>
      <c r="F24272" s="105"/>
      <c r="I24272" s="105"/>
    </row>
    <row r="24273">
      <c r="C24273" s="225" t="str">
        <f>IFERROR(__xludf.DUMMYFUNCTION("""COMPUTED_VALUE"""),"")</f>
        <v/>
      </c>
      <c r="D24273" s="105"/>
      <c r="E24273" s="105"/>
      <c r="F24273" s="105"/>
      <c r="I24273" s="105"/>
    </row>
    <row r="24274">
      <c r="C24274" s="225" t="str">
        <f>IFERROR(__xludf.DUMMYFUNCTION("""COMPUTED_VALUE"""),"")</f>
        <v/>
      </c>
      <c r="D24274" s="105"/>
      <c r="E24274" s="105"/>
      <c r="F24274" s="105"/>
      <c r="I24274" s="105"/>
    </row>
    <row r="24275">
      <c r="C24275" s="225" t="str">
        <f>IFERROR(__xludf.DUMMYFUNCTION("""COMPUTED_VALUE"""),"")</f>
        <v/>
      </c>
      <c r="D24275" s="105"/>
      <c r="E24275" s="105"/>
      <c r="F24275" s="105"/>
      <c r="I24275" s="105"/>
    </row>
    <row r="24276">
      <c r="C24276" s="225" t="str">
        <f>IFERROR(__xludf.DUMMYFUNCTION("""COMPUTED_VALUE"""),"")</f>
        <v/>
      </c>
      <c r="D24276" s="105"/>
      <c r="E24276" s="105"/>
      <c r="F24276" s="105"/>
      <c r="I24276" s="105"/>
    </row>
    <row r="24277">
      <c r="C24277" s="225" t="str">
        <f>IFERROR(__xludf.DUMMYFUNCTION("""COMPUTED_VALUE"""),"")</f>
        <v/>
      </c>
      <c r="D24277" s="105"/>
      <c r="E24277" s="105"/>
      <c r="F24277" s="105"/>
      <c r="I24277" s="105"/>
    </row>
    <row r="24278">
      <c r="C24278" s="225" t="str">
        <f>IFERROR(__xludf.DUMMYFUNCTION("""COMPUTED_VALUE"""),"")</f>
        <v/>
      </c>
      <c r="D24278" s="105"/>
      <c r="E24278" s="105"/>
      <c r="F24278" s="105"/>
      <c r="I24278" s="105"/>
    </row>
    <row r="24279">
      <c r="C24279" s="225" t="str">
        <f>IFERROR(__xludf.DUMMYFUNCTION("""COMPUTED_VALUE"""),"")</f>
        <v/>
      </c>
      <c r="D24279" s="105"/>
      <c r="E24279" s="105"/>
      <c r="F24279" s="105"/>
      <c r="I24279" s="105"/>
    </row>
    <row r="24280">
      <c r="C24280" s="225" t="str">
        <f>IFERROR(__xludf.DUMMYFUNCTION("""COMPUTED_VALUE"""),"")</f>
        <v/>
      </c>
      <c r="D24280" s="105"/>
      <c r="E24280" s="105"/>
      <c r="F24280" s="105"/>
      <c r="I24280" s="105"/>
    </row>
    <row r="24281">
      <c r="C24281" s="225" t="str">
        <f>IFERROR(__xludf.DUMMYFUNCTION("""COMPUTED_VALUE"""),"")</f>
        <v/>
      </c>
      <c r="D24281" s="105"/>
      <c r="E24281" s="105"/>
      <c r="F24281" s="105"/>
      <c r="I24281" s="105"/>
    </row>
    <row r="24282">
      <c r="C24282" s="225" t="str">
        <f>IFERROR(__xludf.DUMMYFUNCTION("""COMPUTED_VALUE"""),"")</f>
        <v/>
      </c>
      <c r="D24282" s="105"/>
      <c r="E24282" s="105"/>
      <c r="F24282" s="105"/>
      <c r="I24282" s="105"/>
    </row>
    <row r="24283">
      <c r="C24283" s="225" t="str">
        <f>IFERROR(__xludf.DUMMYFUNCTION("""COMPUTED_VALUE"""),"")</f>
        <v/>
      </c>
      <c r="D24283" s="105"/>
      <c r="E24283" s="105"/>
      <c r="F24283" s="105"/>
      <c r="I24283" s="105"/>
    </row>
    <row r="24284">
      <c r="C24284" s="225" t="str">
        <f>IFERROR(__xludf.DUMMYFUNCTION("""COMPUTED_VALUE"""),"")</f>
        <v/>
      </c>
      <c r="D24284" s="105"/>
      <c r="E24284" s="105"/>
      <c r="F24284" s="105"/>
      <c r="I24284" s="105"/>
    </row>
    <row r="24285">
      <c r="C24285" s="225" t="str">
        <f>IFERROR(__xludf.DUMMYFUNCTION("""COMPUTED_VALUE"""),"")</f>
        <v/>
      </c>
      <c r="D24285" s="105"/>
      <c r="E24285" s="105"/>
      <c r="F24285" s="105"/>
      <c r="I24285" s="105"/>
    </row>
    <row r="24286">
      <c r="C24286" s="225" t="str">
        <f>IFERROR(__xludf.DUMMYFUNCTION("""COMPUTED_VALUE"""),"")</f>
        <v/>
      </c>
      <c r="D24286" s="105"/>
      <c r="E24286" s="105"/>
      <c r="F24286" s="105"/>
      <c r="I24286" s="105"/>
    </row>
    <row r="24287">
      <c r="C24287" s="225" t="str">
        <f>IFERROR(__xludf.DUMMYFUNCTION("""COMPUTED_VALUE"""),"")</f>
        <v/>
      </c>
      <c r="D24287" s="105"/>
      <c r="E24287" s="105"/>
      <c r="F24287" s="105"/>
      <c r="I24287" s="105"/>
    </row>
    <row r="24288">
      <c r="C24288" s="225" t="str">
        <f>IFERROR(__xludf.DUMMYFUNCTION("""COMPUTED_VALUE"""),"")</f>
        <v/>
      </c>
      <c r="D24288" s="105"/>
      <c r="E24288" s="105"/>
      <c r="F24288" s="105"/>
      <c r="I24288" s="105"/>
    </row>
    <row r="24289">
      <c r="C24289" s="225" t="str">
        <f>IFERROR(__xludf.DUMMYFUNCTION("""COMPUTED_VALUE"""),"")</f>
        <v/>
      </c>
      <c r="D24289" s="105"/>
      <c r="E24289" s="105"/>
      <c r="F24289" s="105"/>
      <c r="I24289" s="105"/>
    </row>
    <row r="24290">
      <c r="C24290" s="225" t="str">
        <f>IFERROR(__xludf.DUMMYFUNCTION("""COMPUTED_VALUE"""),"")</f>
        <v/>
      </c>
      <c r="D24290" s="105"/>
      <c r="E24290" s="105"/>
      <c r="F24290" s="105"/>
      <c r="I24290" s="105"/>
    </row>
    <row r="24291">
      <c r="C24291" s="225" t="str">
        <f>IFERROR(__xludf.DUMMYFUNCTION("""COMPUTED_VALUE"""),"")</f>
        <v/>
      </c>
      <c r="D24291" s="105"/>
      <c r="E24291" s="105"/>
      <c r="F24291" s="105"/>
      <c r="I24291" s="105"/>
    </row>
    <row r="24292">
      <c r="C24292" s="225" t="str">
        <f>IFERROR(__xludf.DUMMYFUNCTION("""COMPUTED_VALUE"""),"")</f>
        <v/>
      </c>
      <c r="D24292" s="105"/>
      <c r="E24292" s="105"/>
      <c r="F24292" s="105"/>
      <c r="I24292" s="105"/>
    </row>
    <row r="24293">
      <c r="C24293" s="225" t="str">
        <f>IFERROR(__xludf.DUMMYFUNCTION("""COMPUTED_VALUE"""),"")</f>
        <v/>
      </c>
      <c r="D24293" s="105"/>
      <c r="E24293" s="105"/>
      <c r="F24293" s="105"/>
      <c r="I24293" s="105"/>
    </row>
    <row r="24294">
      <c r="C24294" s="225" t="str">
        <f>IFERROR(__xludf.DUMMYFUNCTION("""COMPUTED_VALUE"""),"")</f>
        <v/>
      </c>
      <c r="D24294" s="105"/>
      <c r="E24294" s="105"/>
      <c r="F24294" s="105"/>
      <c r="I24294" s="105"/>
    </row>
    <row r="24295">
      <c r="C24295" s="225" t="str">
        <f>IFERROR(__xludf.DUMMYFUNCTION("""COMPUTED_VALUE"""),"")</f>
        <v/>
      </c>
      <c r="D24295" s="105"/>
      <c r="E24295" s="105"/>
      <c r="F24295" s="105"/>
      <c r="I24295" s="105"/>
    </row>
    <row r="24296">
      <c r="C24296" s="225" t="str">
        <f>IFERROR(__xludf.DUMMYFUNCTION("""COMPUTED_VALUE"""),"")</f>
        <v/>
      </c>
      <c r="D24296" s="105"/>
      <c r="E24296" s="105"/>
      <c r="F24296" s="105"/>
      <c r="I24296" s="105"/>
    </row>
    <row r="24297">
      <c r="C24297" s="225" t="str">
        <f>IFERROR(__xludf.DUMMYFUNCTION("""COMPUTED_VALUE"""),"")</f>
        <v/>
      </c>
      <c r="D24297" s="105"/>
      <c r="E24297" s="105"/>
      <c r="F24297" s="105"/>
      <c r="I24297" s="105"/>
    </row>
    <row r="24298">
      <c r="C24298" s="225" t="str">
        <f>IFERROR(__xludf.DUMMYFUNCTION("""COMPUTED_VALUE"""),"")</f>
        <v/>
      </c>
      <c r="D24298" s="105"/>
      <c r="E24298" s="105"/>
      <c r="F24298" s="105"/>
      <c r="I24298" s="105"/>
    </row>
    <row r="24299">
      <c r="C24299" s="225" t="str">
        <f>IFERROR(__xludf.DUMMYFUNCTION("""COMPUTED_VALUE"""),"")</f>
        <v/>
      </c>
      <c r="D24299" s="105"/>
      <c r="E24299" s="105"/>
      <c r="F24299" s="105"/>
      <c r="I24299" s="105"/>
    </row>
    <row r="24300">
      <c r="C24300" s="225" t="str">
        <f>IFERROR(__xludf.DUMMYFUNCTION("""COMPUTED_VALUE"""),"")</f>
        <v/>
      </c>
      <c r="D24300" s="105"/>
      <c r="E24300" s="105"/>
      <c r="F24300" s="105"/>
      <c r="I24300" s="105"/>
    </row>
    <row r="24301">
      <c r="C24301" s="225" t="str">
        <f>IFERROR(__xludf.DUMMYFUNCTION("""COMPUTED_VALUE"""),"")</f>
        <v/>
      </c>
      <c r="D24301" s="105"/>
      <c r="E24301" s="105"/>
      <c r="F24301" s="105"/>
      <c r="I24301" s="105"/>
    </row>
    <row r="24302">
      <c r="C24302" s="225" t="str">
        <f>IFERROR(__xludf.DUMMYFUNCTION("""COMPUTED_VALUE"""),"")</f>
        <v/>
      </c>
      <c r="D24302" s="105"/>
      <c r="E24302" s="105"/>
      <c r="F24302" s="105"/>
      <c r="I24302" s="105"/>
    </row>
    <row r="24303">
      <c r="C24303" s="225" t="str">
        <f>IFERROR(__xludf.DUMMYFUNCTION("""COMPUTED_VALUE"""),"")</f>
        <v/>
      </c>
      <c r="D24303" s="105"/>
      <c r="E24303" s="105"/>
      <c r="F24303" s="105"/>
      <c r="I24303" s="105"/>
    </row>
    <row r="24304">
      <c r="C24304" s="225" t="str">
        <f>IFERROR(__xludf.DUMMYFUNCTION("""COMPUTED_VALUE"""),"")</f>
        <v/>
      </c>
      <c r="D24304" s="105"/>
      <c r="E24304" s="105"/>
      <c r="F24304" s="105"/>
      <c r="I24304" s="105"/>
    </row>
    <row r="24305">
      <c r="C24305" s="225" t="str">
        <f>IFERROR(__xludf.DUMMYFUNCTION("""COMPUTED_VALUE"""),"")</f>
        <v/>
      </c>
      <c r="D24305" s="105"/>
      <c r="E24305" s="105"/>
      <c r="F24305" s="105"/>
      <c r="I24305" s="105"/>
    </row>
    <row r="24306">
      <c r="C24306" s="225" t="str">
        <f>IFERROR(__xludf.DUMMYFUNCTION("""COMPUTED_VALUE"""),"")</f>
        <v/>
      </c>
      <c r="D24306" s="105"/>
      <c r="E24306" s="105"/>
      <c r="F24306" s="105"/>
      <c r="I24306" s="105"/>
    </row>
    <row r="24307">
      <c r="C24307" s="225" t="str">
        <f>IFERROR(__xludf.DUMMYFUNCTION("""COMPUTED_VALUE"""),"")</f>
        <v/>
      </c>
      <c r="D24307" s="105"/>
      <c r="E24307" s="105"/>
      <c r="F24307" s="105"/>
      <c r="I24307" s="105"/>
    </row>
    <row r="24308">
      <c r="C24308" s="225" t="str">
        <f>IFERROR(__xludf.DUMMYFUNCTION("""COMPUTED_VALUE"""),"")</f>
        <v/>
      </c>
      <c r="D24308" s="105"/>
      <c r="E24308" s="105"/>
      <c r="F24308" s="105"/>
      <c r="I24308" s="105"/>
    </row>
    <row r="24309">
      <c r="C24309" s="225" t="str">
        <f>IFERROR(__xludf.DUMMYFUNCTION("""COMPUTED_VALUE"""),"")</f>
        <v/>
      </c>
      <c r="D24309" s="105"/>
      <c r="E24309" s="105"/>
      <c r="F24309" s="105"/>
      <c r="I24309" s="105"/>
    </row>
    <row r="24310">
      <c r="C24310" s="225" t="str">
        <f>IFERROR(__xludf.DUMMYFUNCTION("""COMPUTED_VALUE"""),"")</f>
        <v/>
      </c>
      <c r="D24310" s="105"/>
      <c r="E24310" s="105"/>
      <c r="F24310" s="105"/>
      <c r="I24310" s="105"/>
    </row>
    <row r="24311">
      <c r="C24311" s="225" t="str">
        <f>IFERROR(__xludf.DUMMYFUNCTION("""COMPUTED_VALUE"""),"")</f>
        <v/>
      </c>
      <c r="D24311" s="105"/>
      <c r="E24311" s="105"/>
      <c r="F24311" s="105"/>
      <c r="I24311" s="105"/>
    </row>
    <row r="24312">
      <c r="C24312" s="225" t="str">
        <f>IFERROR(__xludf.DUMMYFUNCTION("""COMPUTED_VALUE"""),"")</f>
        <v/>
      </c>
      <c r="D24312" s="105"/>
      <c r="E24312" s="105"/>
      <c r="F24312" s="105"/>
      <c r="I24312" s="105"/>
    </row>
    <row r="24313">
      <c r="C24313" s="225" t="str">
        <f>IFERROR(__xludf.DUMMYFUNCTION("""COMPUTED_VALUE"""),"")</f>
        <v/>
      </c>
      <c r="D24313" s="105"/>
      <c r="E24313" s="105"/>
      <c r="F24313" s="105"/>
      <c r="I24313" s="105"/>
    </row>
    <row r="24314">
      <c r="C24314" s="225" t="str">
        <f>IFERROR(__xludf.DUMMYFUNCTION("""COMPUTED_VALUE"""),"")</f>
        <v/>
      </c>
      <c r="D24314" s="105"/>
      <c r="E24314" s="105"/>
      <c r="F24314" s="105"/>
      <c r="I24314" s="105"/>
    </row>
    <row r="24315">
      <c r="C24315" s="225" t="str">
        <f>IFERROR(__xludf.DUMMYFUNCTION("""COMPUTED_VALUE"""),"")</f>
        <v/>
      </c>
      <c r="D24315" s="105"/>
      <c r="E24315" s="105"/>
      <c r="F24315" s="105"/>
      <c r="I24315" s="105"/>
    </row>
    <row r="24316">
      <c r="C24316" s="225" t="str">
        <f>IFERROR(__xludf.DUMMYFUNCTION("""COMPUTED_VALUE"""),"")</f>
        <v/>
      </c>
      <c r="D24316" s="105"/>
      <c r="E24316" s="105"/>
      <c r="F24316" s="105"/>
      <c r="I24316" s="105"/>
    </row>
    <row r="24317">
      <c r="C24317" s="225" t="str">
        <f>IFERROR(__xludf.DUMMYFUNCTION("""COMPUTED_VALUE"""),"")</f>
        <v/>
      </c>
      <c r="D24317" s="105"/>
      <c r="E24317" s="105"/>
      <c r="F24317" s="105"/>
      <c r="I24317" s="105"/>
    </row>
    <row r="24318">
      <c r="C24318" s="225" t="str">
        <f>IFERROR(__xludf.DUMMYFUNCTION("""COMPUTED_VALUE"""),"")</f>
        <v/>
      </c>
      <c r="D24318" s="105"/>
      <c r="E24318" s="105"/>
      <c r="F24318" s="105"/>
      <c r="I24318" s="105"/>
    </row>
    <row r="24319">
      <c r="C24319" s="225" t="str">
        <f>IFERROR(__xludf.DUMMYFUNCTION("""COMPUTED_VALUE"""),"")</f>
        <v/>
      </c>
      <c r="D24319" s="105"/>
      <c r="E24319" s="105"/>
      <c r="F24319" s="105"/>
      <c r="I24319" s="105"/>
    </row>
    <row r="24320">
      <c r="C24320" s="225" t="str">
        <f>IFERROR(__xludf.DUMMYFUNCTION("""COMPUTED_VALUE"""),"")</f>
        <v/>
      </c>
      <c r="D24320" s="105"/>
      <c r="E24320" s="105"/>
      <c r="F24320" s="105"/>
      <c r="I24320" s="105"/>
    </row>
    <row r="24321">
      <c r="C24321" s="225" t="str">
        <f>IFERROR(__xludf.DUMMYFUNCTION("""COMPUTED_VALUE"""),"")</f>
        <v/>
      </c>
      <c r="D24321" s="105"/>
      <c r="E24321" s="105"/>
      <c r="F24321" s="105"/>
      <c r="I24321" s="105"/>
    </row>
    <row r="24322">
      <c r="C24322" s="225" t="str">
        <f>IFERROR(__xludf.DUMMYFUNCTION("""COMPUTED_VALUE"""),"")</f>
        <v/>
      </c>
      <c r="D24322" s="105"/>
      <c r="E24322" s="105"/>
      <c r="F24322" s="105"/>
      <c r="I24322" s="105"/>
    </row>
    <row r="24323">
      <c r="C24323" s="225" t="str">
        <f>IFERROR(__xludf.DUMMYFUNCTION("""COMPUTED_VALUE"""),"")</f>
        <v/>
      </c>
      <c r="D24323" s="105"/>
      <c r="E24323" s="105"/>
      <c r="F24323" s="105"/>
      <c r="I24323" s="105"/>
    </row>
    <row r="24324">
      <c r="C24324" s="225" t="str">
        <f>IFERROR(__xludf.DUMMYFUNCTION("""COMPUTED_VALUE"""),"")</f>
        <v/>
      </c>
      <c r="D24324" s="105"/>
      <c r="E24324" s="105"/>
      <c r="F24324" s="105"/>
      <c r="I24324" s="105"/>
    </row>
    <row r="24325">
      <c r="C24325" s="225" t="str">
        <f>IFERROR(__xludf.DUMMYFUNCTION("""COMPUTED_VALUE"""),"")</f>
        <v/>
      </c>
      <c r="D24325" s="105"/>
      <c r="E24325" s="105"/>
      <c r="F24325" s="105"/>
      <c r="I24325" s="105"/>
    </row>
    <row r="24326">
      <c r="C24326" s="225" t="str">
        <f>IFERROR(__xludf.DUMMYFUNCTION("""COMPUTED_VALUE"""),"")</f>
        <v/>
      </c>
      <c r="D24326" s="105"/>
      <c r="E24326" s="105"/>
      <c r="F24326" s="105"/>
      <c r="I24326" s="105"/>
    </row>
    <row r="24327">
      <c r="C24327" s="225" t="str">
        <f>IFERROR(__xludf.DUMMYFUNCTION("""COMPUTED_VALUE"""),"")</f>
        <v/>
      </c>
      <c r="D24327" s="105"/>
      <c r="E24327" s="105"/>
      <c r="F24327" s="105"/>
      <c r="I24327" s="105"/>
    </row>
    <row r="24328">
      <c r="C24328" s="225" t="str">
        <f>IFERROR(__xludf.DUMMYFUNCTION("""COMPUTED_VALUE"""),"")</f>
        <v/>
      </c>
      <c r="D24328" s="105"/>
      <c r="E24328" s="105"/>
      <c r="F24328" s="105"/>
      <c r="I24328" s="105"/>
    </row>
    <row r="24329">
      <c r="C24329" s="225" t="str">
        <f>IFERROR(__xludf.DUMMYFUNCTION("""COMPUTED_VALUE"""),"")</f>
        <v/>
      </c>
      <c r="D24329" s="105"/>
      <c r="E24329" s="105"/>
      <c r="F24329" s="105"/>
      <c r="I24329" s="105"/>
    </row>
    <row r="24330">
      <c r="C24330" s="225" t="str">
        <f>IFERROR(__xludf.DUMMYFUNCTION("""COMPUTED_VALUE"""),"")</f>
        <v/>
      </c>
      <c r="D24330" s="105"/>
      <c r="E24330" s="105"/>
      <c r="F24330" s="105"/>
      <c r="I24330" s="105"/>
    </row>
    <row r="24331">
      <c r="C24331" s="225" t="str">
        <f>IFERROR(__xludf.DUMMYFUNCTION("""COMPUTED_VALUE"""),"")</f>
        <v/>
      </c>
      <c r="D24331" s="105"/>
      <c r="E24331" s="105"/>
      <c r="F24331" s="105"/>
      <c r="I24331" s="105"/>
    </row>
    <row r="24332">
      <c r="C24332" s="225" t="str">
        <f>IFERROR(__xludf.DUMMYFUNCTION("""COMPUTED_VALUE"""),"")</f>
        <v/>
      </c>
      <c r="D24332" s="105"/>
      <c r="E24332" s="105"/>
      <c r="F24332" s="105"/>
      <c r="I24332" s="105"/>
    </row>
    <row r="24333">
      <c r="C24333" s="225" t="str">
        <f>IFERROR(__xludf.DUMMYFUNCTION("""COMPUTED_VALUE"""),"")</f>
        <v/>
      </c>
      <c r="D24333" s="105"/>
      <c r="E24333" s="105"/>
      <c r="F24333" s="105"/>
      <c r="I24333" s="105"/>
    </row>
    <row r="24334">
      <c r="C24334" s="225" t="str">
        <f>IFERROR(__xludf.DUMMYFUNCTION("""COMPUTED_VALUE"""),"")</f>
        <v/>
      </c>
      <c r="D24334" s="105"/>
      <c r="E24334" s="105"/>
      <c r="F24334" s="105"/>
      <c r="I24334" s="105"/>
    </row>
    <row r="24335">
      <c r="C24335" s="225" t="str">
        <f>IFERROR(__xludf.DUMMYFUNCTION("""COMPUTED_VALUE"""),"")</f>
        <v/>
      </c>
      <c r="D24335" s="105"/>
      <c r="E24335" s="105"/>
      <c r="F24335" s="105"/>
      <c r="I24335" s="105"/>
    </row>
    <row r="24336">
      <c r="C24336" s="225" t="str">
        <f>IFERROR(__xludf.DUMMYFUNCTION("""COMPUTED_VALUE"""),"")</f>
        <v/>
      </c>
      <c r="D24336" s="105"/>
      <c r="E24336" s="105"/>
      <c r="F24336" s="105"/>
      <c r="I24336" s="105"/>
    </row>
    <row r="24337">
      <c r="C24337" s="225" t="str">
        <f>IFERROR(__xludf.DUMMYFUNCTION("""COMPUTED_VALUE"""),"")</f>
        <v/>
      </c>
      <c r="D24337" s="105"/>
      <c r="E24337" s="105"/>
      <c r="F24337" s="105"/>
      <c r="I24337" s="105"/>
    </row>
    <row r="24338">
      <c r="C24338" s="225" t="str">
        <f>IFERROR(__xludf.DUMMYFUNCTION("""COMPUTED_VALUE"""),"")</f>
        <v/>
      </c>
      <c r="D24338" s="105"/>
      <c r="E24338" s="105"/>
      <c r="F24338" s="105"/>
      <c r="I24338" s="105"/>
    </row>
    <row r="24339">
      <c r="C24339" s="225" t="str">
        <f>IFERROR(__xludf.DUMMYFUNCTION("""COMPUTED_VALUE"""),"")</f>
        <v/>
      </c>
      <c r="D24339" s="105"/>
      <c r="E24339" s="105"/>
      <c r="F24339" s="105"/>
      <c r="I24339" s="105"/>
    </row>
    <row r="24340">
      <c r="C24340" s="225" t="str">
        <f>IFERROR(__xludf.DUMMYFUNCTION("""COMPUTED_VALUE"""),"")</f>
        <v/>
      </c>
      <c r="D24340" s="105"/>
      <c r="E24340" s="105"/>
      <c r="F24340" s="105"/>
      <c r="I24340" s="105"/>
    </row>
    <row r="24341">
      <c r="C24341" s="225" t="str">
        <f>IFERROR(__xludf.DUMMYFUNCTION("""COMPUTED_VALUE"""),"")</f>
        <v/>
      </c>
      <c r="D24341" s="105"/>
      <c r="E24341" s="105"/>
      <c r="F24341" s="105"/>
      <c r="I24341" s="105"/>
    </row>
    <row r="24342">
      <c r="C24342" s="225" t="str">
        <f>IFERROR(__xludf.DUMMYFUNCTION("""COMPUTED_VALUE"""),"")</f>
        <v/>
      </c>
      <c r="D24342" s="105"/>
      <c r="E24342" s="105"/>
      <c r="F24342" s="105"/>
      <c r="I24342" s="105"/>
    </row>
    <row r="24343">
      <c r="C24343" s="225" t="str">
        <f>IFERROR(__xludf.DUMMYFUNCTION("""COMPUTED_VALUE"""),"")</f>
        <v/>
      </c>
      <c r="D24343" s="105"/>
      <c r="E24343" s="105"/>
      <c r="F24343" s="105"/>
      <c r="I24343" s="105"/>
    </row>
    <row r="24344">
      <c r="C24344" s="225" t="str">
        <f>IFERROR(__xludf.DUMMYFUNCTION("""COMPUTED_VALUE"""),"")</f>
        <v/>
      </c>
      <c r="D24344" s="105"/>
      <c r="E24344" s="105"/>
      <c r="F24344" s="105"/>
      <c r="I24344" s="105"/>
    </row>
    <row r="24345">
      <c r="C24345" s="225" t="str">
        <f>IFERROR(__xludf.DUMMYFUNCTION("""COMPUTED_VALUE"""),"")</f>
        <v/>
      </c>
      <c r="D24345" s="105"/>
      <c r="E24345" s="105"/>
      <c r="F24345" s="105"/>
      <c r="I24345" s="105"/>
    </row>
    <row r="24346">
      <c r="C24346" s="225" t="str">
        <f>IFERROR(__xludf.DUMMYFUNCTION("""COMPUTED_VALUE"""),"")</f>
        <v/>
      </c>
      <c r="D24346" s="105"/>
      <c r="E24346" s="105"/>
      <c r="F24346" s="105"/>
      <c r="I24346" s="105"/>
    </row>
    <row r="24347">
      <c r="C24347" s="225" t="str">
        <f>IFERROR(__xludf.DUMMYFUNCTION("""COMPUTED_VALUE"""),"")</f>
        <v/>
      </c>
      <c r="D24347" s="105"/>
      <c r="E24347" s="105"/>
      <c r="F24347" s="105"/>
      <c r="I24347" s="105"/>
    </row>
    <row r="24348">
      <c r="C24348" s="225" t="str">
        <f>IFERROR(__xludf.DUMMYFUNCTION("""COMPUTED_VALUE"""),"")</f>
        <v/>
      </c>
      <c r="D24348" s="105"/>
      <c r="E24348" s="105"/>
      <c r="F24348" s="105"/>
      <c r="I24348" s="105"/>
    </row>
    <row r="24349">
      <c r="C24349" s="225" t="str">
        <f>IFERROR(__xludf.DUMMYFUNCTION("""COMPUTED_VALUE"""),"")</f>
        <v/>
      </c>
      <c r="D24349" s="105"/>
      <c r="E24349" s="105"/>
      <c r="F24349" s="105"/>
      <c r="I24349" s="105"/>
    </row>
    <row r="24350">
      <c r="C24350" s="225" t="str">
        <f>IFERROR(__xludf.DUMMYFUNCTION("""COMPUTED_VALUE"""),"")</f>
        <v/>
      </c>
      <c r="D24350" s="105"/>
      <c r="E24350" s="105"/>
      <c r="F24350" s="105"/>
      <c r="I24350" s="105"/>
    </row>
    <row r="24351">
      <c r="C24351" s="225" t="str">
        <f>IFERROR(__xludf.DUMMYFUNCTION("""COMPUTED_VALUE"""),"")</f>
        <v/>
      </c>
      <c r="D24351" s="105"/>
      <c r="E24351" s="105"/>
      <c r="F24351" s="105"/>
      <c r="I24351" s="105"/>
    </row>
    <row r="24352">
      <c r="C24352" s="225" t="str">
        <f>IFERROR(__xludf.DUMMYFUNCTION("""COMPUTED_VALUE"""),"")</f>
        <v/>
      </c>
      <c r="D24352" s="105"/>
      <c r="E24352" s="105"/>
      <c r="F24352" s="105"/>
      <c r="I24352" s="105"/>
    </row>
    <row r="24353">
      <c r="C24353" s="225" t="str">
        <f>IFERROR(__xludf.DUMMYFUNCTION("""COMPUTED_VALUE"""),"")</f>
        <v/>
      </c>
      <c r="D24353" s="105"/>
      <c r="E24353" s="105"/>
      <c r="F24353" s="105"/>
      <c r="I24353" s="105"/>
    </row>
    <row r="24354">
      <c r="C24354" s="225" t="str">
        <f>IFERROR(__xludf.DUMMYFUNCTION("""COMPUTED_VALUE"""),"")</f>
        <v/>
      </c>
      <c r="D24354" s="105"/>
      <c r="E24354" s="105"/>
      <c r="F24354" s="105"/>
      <c r="I24354" s="105"/>
    </row>
    <row r="24355">
      <c r="C24355" s="225" t="str">
        <f>IFERROR(__xludf.DUMMYFUNCTION("""COMPUTED_VALUE"""),"")</f>
        <v/>
      </c>
      <c r="D24355" s="105"/>
      <c r="E24355" s="105"/>
      <c r="F24355" s="105"/>
      <c r="I24355" s="105"/>
    </row>
    <row r="24356">
      <c r="C24356" s="225" t="str">
        <f>IFERROR(__xludf.DUMMYFUNCTION("""COMPUTED_VALUE"""),"")</f>
        <v/>
      </c>
      <c r="D24356" s="105"/>
      <c r="E24356" s="105"/>
      <c r="F24356" s="105"/>
      <c r="I24356" s="105"/>
    </row>
    <row r="24357">
      <c r="C24357" s="225" t="str">
        <f>IFERROR(__xludf.DUMMYFUNCTION("""COMPUTED_VALUE"""),"")</f>
        <v/>
      </c>
      <c r="D24357" s="105"/>
      <c r="E24357" s="105"/>
      <c r="F24357" s="105"/>
      <c r="I24357" s="105"/>
    </row>
    <row r="24358">
      <c r="C24358" s="225" t="str">
        <f>IFERROR(__xludf.DUMMYFUNCTION("""COMPUTED_VALUE"""),"")</f>
        <v/>
      </c>
      <c r="D24358" s="105"/>
      <c r="E24358" s="105"/>
      <c r="F24358" s="105"/>
      <c r="I24358" s="105"/>
    </row>
    <row r="24359">
      <c r="C24359" s="225" t="str">
        <f>IFERROR(__xludf.DUMMYFUNCTION("""COMPUTED_VALUE"""),"")</f>
        <v/>
      </c>
      <c r="D24359" s="105"/>
      <c r="E24359" s="105"/>
      <c r="F24359" s="105"/>
      <c r="I24359" s="105"/>
    </row>
    <row r="24360">
      <c r="C24360" s="225" t="str">
        <f>IFERROR(__xludf.DUMMYFUNCTION("""COMPUTED_VALUE"""),"")</f>
        <v/>
      </c>
      <c r="D24360" s="105"/>
      <c r="E24360" s="105"/>
      <c r="F24360" s="105"/>
      <c r="I24360" s="105"/>
    </row>
    <row r="24361">
      <c r="C24361" s="225" t="str">
        <f>IFERROR(__xludf.DUMMYFUNCTION("""COMPUTED_VALUE"""),"")</f>
        <v/>
      </c>
      <c r="D24361" s="105"/>
      <c r="E24361" s="105"/>
      <c r="F24361" s="105"/>
      <c r="I24361" s="105"/>
    </row>
    <row r="24362">
      <c r="C24362" s="225" t="str">
        <f>IFERROR(__xludf.DUMMYFUNCTION("""COMPUTED_VALUE"""),"")</f>
        <v/>
      </c>
      <c r="D24362" s="105"/>
      <c r="E24362" s="105"/>
      <c r="F24362" s="105"/>
      <c r="I24362" s="105"/>
    </row>
    <row r="24363">
      <c r="C24363" s="225" t="str">
        <f>IFERROR(__xludf.DUMMYFUNCTION("""COMPUTED_VALUE"""),"")</f>
        <v/>
      </c>
      <c r="D24363" s="105"/>
      <c r="E24363" s="105"/>
      <c r="F24363" s="105"/>
      <c r="I24363" s="105"/>
    </row>
    <row r="24364">
      <c r="C24364" s="225" t="str">
        <f>IFERROR(__xludf.DUMMYFUNCTION("""COMPUTED_VALUE"""),"")</f>
        <v/>
      </c>
      <c r="D24364" s="105"/>
      <c r="E24364" s="105"/>
      <c r="F24364" s="105"/>
      <c r="I24364" s="105"/>
    </row>
    <row r="24365">
      <c r="C24365" s="225" t="str">
        <f>IFERROR(__xludf.DUMMYFUNCTION("""COMPUTED_VALUE"""),"")</f>
        <v/>
      </c>
      <c r="D24365" s="105"/>
      <c r="E24365" s="105"/>
      <c r="F24365" s="105"/>
      <c r="I24365" s="105"/>
    </row>
    <row r="24366">
      <c r="C24366" s="225" t="str">
        <f>IFERROR(__xludf.DUMMYFUNCTION("""COMPUTED_VALUE"""),"")</f>
        <v/>
      </c>
      <c r="D24366" s="105"/>
      <c r="E24366" s="105"/>
      <c r="F24366" s="105"/>
      <c r="I24366" s="105"/>
    </row>
    <row r="24367">
      <c r="C24367" s="225" t="str">
        <f>IFERROR(__xludf.DUMMYFUNCTION("""COMPUTED_VALUE"""),"")</f>
        <v/>
      </c>
      <c r="D24367" s="105"/>
      <c r="E24367" s="105"/>
      <c r="F24367" s="105"/>
      <c r="I24367" s="105"/>
    </row>
    <row r="24368">
      <c r="C24368" s="225" t="str">
        <f>IFERROR(__xludf.DUMMYFUNCTION("""COMPUTED_VALUE"""),"")</f>
        <v/>
      </c>
      <c r="D24368" s="105"/>
      <c r="E24368" s="105"/>
      <c r="F24368" s="105"/>
      <c r="I24368" s="105"/>
    </row>
    <row r="24369">
      <c r="C24369" s="225" t="str">
        <f>IFERROR(__xludf.DUMMYFUNCTION("""COMPUTED_VALUE"""),"")</f>
        <v/>
      </c>
      <c r="D24369" s="105"/>
      <c r="E24369" s="105"/>
      <c r="F24369" s="105"/>
      <c r="I24369" s="105"/>
    </row>
    <row r="24370">
      <c r="C24370" s="225" t="str">
        <f>IFERROR(__xludf.DUMMYFUNCTION("""COMPUTED_VALUE"""),"")</f>
        <v/>
      </c>
      <c r="D24370" s="105"/>
      <c r="E24370" s="105"/>
      <c r="F24370" s="105"/>
      <c r="I24370" s="105"/>
    </row>
    <row r="24371">
      <c r="C24371" s="225" t="str">
        <f>IFERROR(__xludf.DUMMYFUNCTION("""COMPUTED_VALUE"""),"")</f>
        <v/>
      </c>
      <c r="D24371" s="105"/>
      <c r="E24371" s="105"/>
      <c r="F24371" s="105"/>
      <c r="I24371" s="105"/>
    </row>
    <row r="24372">
      <c r="C24372" s="225" t="str">
        <f>IFERROR(__xludf.DUMMYFUNCTION("""COMPUTED_VALUE"""),"")</f>
        <v/>
      </c>
      <c r="D24372" s="105"/>
      <c r="E24372" s="105"/>
      <c r="F24372" s="105"/>
      <c r="I24372" s="105"/>
    </row>
    <row r="24373">
      <c r="C24373" s="225" t="str">
        <f>IFERROR(__xludf.DUMMYFUNCTION("""COMPUTED_VALUE"""),"")</f>
        <v/>
      </c>
      <c r="D24373" s="105"/>
      <c r="E24373" s="105"/>
      <c r="F24373" s="105"/>
      <c r="I24373" s="105"/>
    </row>
    <row r="24374">
      <c r="C24374" s="225" t="str">
        <f>IFERROR(__xludf.DUMMYFUNCTION("""COMPUTED_VALUE"""),"")</f>
        <v/>
      </c>
      <c r="D24374" s="105"/>
      <c r="E24374" s="105"/>
      <c r="F24374" s="105"/>
      <c r="I24374" s="105"/>
    </row>
    <row r="24375">
      <c r="C24375" s="225" t="str">
        <f>IFERROR(__xludf.DUMMYFUNCTION("""COMPUTED_VALUE"""),"")</f>
        <v/>
      </c>
      <c r="D24375" s="105"/>
      <c r="E24375" s="105"/>
      <c r="F24375" s="105"/>
      <c r="I24375" s="105"/>
    </row>
    <row r="24376">
      <c r="C24376" s="225" t="str">
        <f>IFERROR(__xludf.DUMMYFUNCTION("""COMPUTED_VALUE"""),"")</f>
        <v/>
      </c>
      <c r="D24376" s="105"/>
      <c r="E24376" s="105"/>
      <c r="F24376" s="105"/>
      <c r="I24376" s="105"/>
    </row>
    <row r="24377">
      <c r="C24377" s="225" t="str">
        <f>IFERROR(__xludf.DUMMYFUNCTION("""COMPUTED_VALUE"""),"")</f>
        <v/>
      </c>
      <c r="D24377" s="105"/>
      <c r="E24377" s="105"/>
      <c r="F24377" s="105"/>
      <c r="I24377" s="105"/>
    </row>
    <row r="24378">
      <c r="C24378" s="225" t="str">
        <f>IFERROR(__xludf.DUMMYFUNCTION("""COMPUTED_VALUE"""),"")</f>
        <v/>
      </c>
      <c r="D24378" s="105"/>
      <c r="E24378" s="105"/>
      <c r="F24378" s="105"/>
      <c r="I24378" s="105"/>
    </row>
    <row r="24379">
      <c r="C24379" s="225" t="str">
        <f>IFERROR(__xludf.DUMMYFUNCTION("""COMPUTED_VALUE"""),"")</f>
        <v/>
      </c>
      <c r="D24379" s="105"/>
      <c r="E24379" s="105"/>
      <c r="F24379" s="105"/>
      <c r="I24379" s="105"/>
    </row>
    <row r="24380">
      <c r="C24380" s="225" t="str">
        <f>IFERROR(__xludf.DUMMYFUNCTION("""COMPUTED_VALUE"""),"")</f>
        <v/>
      </c>
      <c r="D24380" s="105"/>
      <c r="E24380" s="105"/>
      <c r="F24380" s="105"/>
      <c r="I24380" s="105"/>
    </row>
    <row r="24381">
      <c r="C24381" s="225" t="str">
        <f>IFERROR(__xludf.DUMMYFUNCTION("""COMPUTED_VALUE"""),"")</f>
        <v/>
      </c>
      <c r="D24381" s="105"/>
      <c r="E24381" s="105"/>
      <c r="F24381" s="105"/>
      <c r="I24381" s="105"/>
    </row>
    <row r="24382">
      <c r="C24382" s="225" t="str">
        <f>IFERROR(__xludf.DUMMYFUNCTION("""COMPUTED_VALUE"""),"")</f>
        <v/>
      </c>
      <c r="D24382" s="105"/>
      <c r="E24382" s="105"/>
      <c r="F24382" s="105"/>
      <c r="I24382" s="105"/>
    </row>
    <row r="24383">
      <c r="C24383" s="225" t="str">
        <f>IFERROR(__xludf.DUMMYFUNCTION("""COMPUTED_VALUE"""),"")</f>
        <v/>
      </c>
      <c r="D24383" s="105"/>
      <c r="E24383" s="105"/>
      <c r="F24383" s="105"/>
      <c r="I24383" s="105"/>
    </row>
    <row r="24384">
      <c r="C24384" s="225" t="str">
        <f>IFERROR(__xludf.DUMMYFUNCTION("""COMPUTED_VALUE"""),"")</f>
        <v/>
      </c>
      <c r="D24384" s="105"/>
      <c r="E24384" s="105"/>
      <c r="F24384" s="105"/>
      <c r="I24384" s="105"/>
    </row>
    <row r="24385">
      <c r="C24385" s="225" t="str">
        <f>IFERROR(__xludf.DUMMYFUNCTION("""COMPUTED_VALUE"""),"")</f>
        <v/>
      </c>
      <c r="D24385" s="105"/>
      <c r="E24385" s="105"/>
      <c r="F24385" s="105"/>
      <c r="I24385" s="105"/>
    </row>
    <row r="24386">
      <c r="C24386" s="225" t="str">
        <f>IFERROR(__xludf.DUMMYFUNCTION("""COMPUTED_VALUE"""),"")</f>
        <v/>
      </c>
      <c r="D24386" s="105"/>
      <c r="E24386" s="105"/>
      <c r="F24386" s="105"/>
      <c r="I24386" s="105"/>
    </row>
    <row r="24387">
      <c r="C24387" s="225" t="str">
        <f>IFERROR(__xludf.DUMMYFUNCTION("""COMPUTED_VALUE"""),"")</f>
        <v/>
      </c>
      <c r="D24387" s="105"/>
      <c r="E24387" s="105"/>
      <c r="F24387" s="105"/>
      <c r="I24387" s="105"/>
    </row>
    <row r="24388">
      <c r="C24388" s="225" t="str">
        <f>IFERROR(__xludf.DUMMYFUNCTION("""COMPUTED_VALUE"""),"")</f>
        <v/>
      </c>
      <c r="D24388" s="105"/>
      <c r="E24388" s="105"/>
      <c r="F24388" s="105"/>
      <c r="I24388" s="105"/>
    </row>
    <row r="24389">
      <c r="C24389" s="225" t="str">
        <f>IFERROR(__xludf.DUMMYFUNCTION("""COMPUTED_VALUE"""),"")</f>
        <v/>
      </c>
      <c r="D24389" s="105"/>
      <c r="E24389" s="105"/>
      <c r="F24389" s="105"/>
      <c r="I24389" s="105"/>
    </row>
    <row r="24390">
      <c r="C24390" s="225" t="str">
        <f>IFERROR(__xludf.DUMMYFUNCTION("""COMPUTED_VALUE"""),"")</f>
        <v/>
      </c>
      <c r="D24390" s="105"/>
      <c r="E24390" s="105"/>
      <c r="F24390" s="105"/>
      <c r="I24390" s="105"/>
    </row>
    <row r="24391">
      <c r="C24391" s="225" t="str">
        <f>IFERROR(__xludf.DUMMYFUNCTION("""COMPUTED_VALUE"""),"")</f>
        <v/>
      </c>
      <c r="D24391" s="105"/>
      <c r="E24391" s="105"/>
      <c r="F24391" s="105"/>
      <c r="I24391" s="105"/>
    </row>
    <row r="24392">
      <c r="C24392" s="225" t="str">
        <f>IFERROR(__xludf.DUMMYFUNCTION("""COMPUTED_VALUE"""),"")</f>
        <v/>
      </c>
      <c r="D24392" s="105"/>
      <c r="E24392" s="105"/>
      <c r="F24392" s="105"/>
      <c r="I24392" s="105"/>
    </row>
    <row r="24393">
      <c r="C24393" s="225" t="str">
        <f>IFERROR(__xludf.DUMMYFUNCTION("""COMPUTED_VALUE"""),"")</f>
        <v/>
      </c>
      <c r="D24393" s="105"/>
      <c r="E24393" s="105"/>
      <c r="F24393" s="105"/>
      <c r="I24393" s="105"/>
    </row>
    <row r="24394">
      <c r="C24394" s="225" t="str">
        <f>IFERROR(__xludf.DUMMYFUNCTION("""COMPUTED_VALUE"""),"")</f>
        <v/>
      </c>
      <c r="D24394" s="105"/>
      <c r="E24394" s="105"/>
      <c r="F24394" s="105"/>
      <c r="I24394" s="105"/>
    </row>
    <row r="24395">
      <c r="C24395" s="225" t="str">
        <f>IFERROR(__xludf.DUMMYFUNCTION("""COMPUTED_VALUE"""),"")</f>
        <v/>
      </c>
      <c r="D24395" s="105"/>
      <c r="E24395" s="105"/>
      <c r="F24395" s="105"/>
      <c r="I24395" s="105"/>
    </row>
    <row r="24396">
      <c r="C24396" s="225" t="str">
        <f>IFERROR(__xludf.DUMMYFUNCTION("""COMPUTED_VALUE"""),"")</f>
        <v/>
      </c>
      <c r="D24396" s="105"/>
      <c r="E24396" s="105"/>
      <c r="F24396" s="105"/>
      <c r="I24396" s="105"/>
    </row>
    <row r="24397">
      <c r="C24397" s="225" t="str">
        <f>IFERROR(__xludf.DUMMYFUNCTION("""COMPUTED_VALUE"""),"")</f>
        <v/>
      </c>
      <c r="D24397" s="105"/>
      <c r="E24397" s="105"/>
      <c r="F24397" s="105"/>
      <c r="I24397" s="105"/>
    </row>
    <row r="24398">
      <c r="C24398" s="225" t="str">
        <f>IFERROR(__xludf.DUMMYFUNCTION("""COMPUTED_VALUE"""),"")</f>
        <v/>
      </c>
      <c r="D24398" s="105"/>
      <c r="E24398" s="105"/>
      <c r="F24398" s="105"/>
      <c r="I24398" s="105"/>
    </row>
    <row r="24399">
      <c r="C24399" s="225" t="str">
        <f>IFERROR(__xludf.DUMMYFUNCTION("""COMPUTED_VALUE"""),"")</f>
        <v/>
      </c>
      <c r="D24399" s="105"/>
      <c r="E24399" s="105"/>
      <c r="F24399" s="105"/>
      <c r="I24399" s="105"/>
    </row>
    <row r="24400">
      <c r="C24400" s="225" t="str">
        <f>IFERROR(__xludf.DUMMYFUNCTION("""COMPUTED_VALUE"""),"")</f>
        <v/>
      </c>
      <c r="D24400" s="105"/>
      <c r="E24400" s="105"/>
      <c r="F24400" s="105"/>
      <c r="I24400" s="105"/>
    </row>
    <row r="24401">
      <c r="C24401" s="225" t="str">
        <f>IFERROR(__xludf.DUMMYFUNCTION("""COMPUTED_VALUE"""),"")</f>
        <v/>
      </c>
      <c r="D24401" s="105"/>
      <c r="E24401" s="105"/>
      <c r="F24401" s="105"/>
      <c r="I24401" s="105"/>
    </row>
    <row r="24402">
      <c r="C24402" s="225" t="str">
        <f>IFERROR(__xludf.DUMMYFUNCTION("""COMPUTED_VALUE"""),"")</f>
        <v/>
      </c>
      <c r="D24402" s="105"/>
      <c r="E24402" s="105"/>
      <c r="F24402" s="105"/>
      <c r="I24402" s="105"/>
    </row>
    <row r="24403">
      <c r="C24403" s="225" t="str">
        <f>IFERROR(__xludf.DUMMYFUNCTION("""COMPUTED_VALUE"""),"")</f>
        <v/>
      </c>
      <c r="D24403" s="105"/>
      <c r="E24403" s="105"/>
      <c r="F24403" s="105"/>
      <c r="I24403" s="105"/>
    </row>
    <row r="24404">
      <c r="C24404" s="225" t="str">
        <f>IFERROR(__xludf.DUMMYFUNCTION("""COMPUTED_VALUE"""),"")</f>
        <v/>
      </c>
      <c r="D24404" s="105"/>
      <c r="E24404" s="105"/>
      <c r="F24404" s="105"/>
      <c r="I24404" s="105"/>
    </row>
    <row r="24405">
      <c r="C24405" s="225" t="str">
        <f>IFERROR(__xludf.DUMMYFUNCTION("""COMPUTED_VALUE"""),"")</f>
        <v/>
      </c>
      <c r="D24405" s="105"/>
      <c r="E24405" s="105"/>
      <c r="F24405" s="105"/>
      <c r="I24405" s="105"/>
    </row>
    <row r="24406">
      <c r="C24406" s="225" t="str">
        <f>IFERROR(__xludf.DUMMYFUNCTION("""COMPUTED_VALUE"""),"")</f>
        <v/>
      </c>
      <c r="D24406" s="105"/>
      <c r="E24406" s="105"/>
      <c r="F24406" s="105"/>
      <c r="I24406" s="105"/>
    </row>
    <row r="24407">
      <c r="C24407" s="225" t="str">
        <f>IFERROR(__xludf.DUMMYFUNCTION("""COMPUTED_VALUE"""),"")</f>
        <v/>
      </c>
      <c r="D24407" s="105"/>
      <c r="E24407" s="105"/>
      <c r="F24407" s="105"/>
      <c r="I24407" s="105"/>
    </row>
    <row r="24408">
      <c r="C24408" s="225" t="str">
        <f>IFERROR(__xludf.DUMMYFUNCTION("""COMPUTED_VALUE"""),"")</f>
        <v/>
      </c>
      <c r="D24408" s="105"/>
      <c r="E24408" s="105"/>
      <c r="F24408" s="105"/>
      <c r="I24408" s="105"/>
    </row>
    <row r="24409">
      <c r="C24409" s="225" t="str">
        <f>IFERROR(__xludf.DUMMYFUNCTION("""COMPUTED_VALUE"""),"")</f>
        <v/>
      </c>
      <c r="D24409" s="105"/>
      <c r="E24409" s="105"/>
      <c r="F24409" s="105"/>
      <c r="I24409" s="105"/>
    </row>
    <row r="24410">
      <c r="C24410" s="225" t="str">
        <f>IFERROR(__xludf.DUMMYFUNCTION("""COMPUTED_VALUE"""),"")</f>
        <v/>
      </c>
      <c r="D24410" s="105"/>
      <c r="E24410" s="105"/>
      <c r="F24410" s="105"/>
      <c r="I24410" s="105"/>
    </row>
    <row r="24411">
      <c r="C24411" s="225" t="str">
        <f>IFERROR(__xludf.DUMMYFUNCTION("""COMPUTED_VALUE"""),"")</f>
        <v/>
      </c>
      <c r="D24411" s="105"/>
      <c r="E24411" s="105"/>
      <c r="F24411" s="105"/>
      <c r="I24411" s="105"/>
    </row>
    <row r="24412">
      <c r="C24412" s="225" t="str">
        <f>IFERROR(__xludf.DUMMYFUNCTION("""COMPUTED_VALUE"""),"")</f>
        <v/>
      </c>
      <c r="D24412" s="105"/>
      <c r="E24412" s="105"/>
      <c r="F24412" s="105"/>
      <c r="I24412" s="105"/>
    </row>
    <row r="24413">
      <c r="C24413" s="225" t="str">
        <f>IFERROR(__xludf.DUMMYFUNCTION("""COMPUTED_VALUE"""),"")</f>
        <v/>
      </c>
      <c r="D24413" s="105"/>
      <c r="E24413" s="105"/>
      <c r="F24413" s="105"/>
      <c r="I24413" s="105"/>
    </row>
    <row r="24414">
      <c r="C24414" s="225" t="str">
        <f>IFERROR(__xludf.DUMMYFUNCTION("""COMPUTED_VALUE"""),"")</f>
        <v/>
      </c>
      <c r="D24414" s="105"/>
      <c r="E24414" s="105"/>
      <c r="F24414" s="105"/>
      <c r="I24414" s="105"/>
    </row>
    <row r="24415">
      <c r="C24415" s="225" t="str">
        <f>IFERROR(__xludf.DUMMYFUNCTION("""COMPUTED_VALUE"""),"")</f>
        <v/>
      </c>
      <c r="D24415" s="105"/>
      <c r="E24415" s="105"/>
      <c r="F24415" s="105"/>
      <c r="I24415" s="105"/>
    </row>
    <row r="24416">
      <c r="C24416" s="225" t="str">
        <f>IFERROR(__xludf.DUMMYFUNCTION("""COMPUTED_VALUE"""),"")</f>
        <v/>
      </c>
      <c r="D24416" s="105"/>
      <c r="E24416" s="105"/>
      <c r="F24416" s="105"/>
      <c r="I24416" s="105"/>
    </row>
    <row r="24417">
      <c r="C24417" s="225" t="str">
        <f>IFERROR(__xludf.DUMMYFUNCTION("""COMPUTED_VALUE"""),"")</f>
        <v/>
      </c>
      <c r="D24417" s="105"/>
      <c r="E24417" s="105"/>
      <c r="F24417" s="105"/>
      <c r="I24417" s="105"/>
    </row>
    <row r="24418">
      <c r="C24418" s="225" t="str">
        <f>IFERROR(__xludf.DUMMYFUNCTION("""COMPUTED_VALUE"""),"")</f>
        <v/>
      </c>
      <c r="D24418" s="105"/>
      <c r="E24418" s="105"/>
      <c r="F24418" s="105"/>
      <c r="I24418" s="105"/>
    </row>
    <row r="24419">
      <c r="C24419" s="225" t="str">
        <f>IFERROR(__xludf.DUMMYFUNCTION("""COMPUTED_VALUE"""),"")</f>
        <v/>
      </c>
      <c r="D24419" s="105"/>
      <c r="E24419" s="105"/>
      <c r="F24419" s="105"/>
      <c r="I24419" s="105"/>
    </row>
    <row r="24420">
      <c r="C24420" s="225" t="str">
        <f>IFERROR(__xludf.DUMMYFUNCTION("""COMPUTED_VALUE"""),"")</f>
        <v/>
      </c>
      <c r="D24420" s="105"/>
      <c r="E24420" s="105"/>
      <c r="F24420" s="105"/>
      <c r="I24420" s="105"/>
    </row>
    <row r="24421">
      <c r="C24421" s="225" t="str">
        <f>IFERROR(__xludf.DUMMYFUNCTION("""COMPUTED_VALUE"""),"")</f>
        <v/>
      </c>
      <c r="D24421" s="105"/>
      <c r="E24421" s="105"/>
      <c r="F24421" s="105"/>
      <c r="I24421" s="105"/>
    </row>
    <row r="24422">
      <c r="C24422" s="225" t="str">
        <f>IFERROR(__xludf.DUMMYFUNCTION("""COMPUTED_VALUE"""),"")</f>
        <v/>
      </c>
      <c r="D24422" s="105"/>
      <c r="E24422" s="105"/>
      <c r="F24422" s="105"/>
      <c r="I24422" s="105"/>
    </row>
    <row r="24423">
      <c r="C24423" s="225" t="str">
        <f>IFERROR(__xludf.DUMMYFUNCTION("""COMPUTED_VALUE"""),"")</f>
        <v/>
      </c>
      <c r="D24423" s="105"/>
      <c r="E24423" s="105"/>
      <c r="F24423" s="105"/>
      <c r="I24423" s="105"/>
    </row>
    <row r="24424">
      <c r="C24424" s="225" t="str">
        <f>IFERROR(__xludf.DUMMYFUNCTION("""COMPUTED_VALUE"""),"")</f>
        <v/>
      </c>
      <c r="D24424" s="105"/>
      <c r="E24424" s="105"/>
      <c r="F24424" s="105"/>
      <c r="I24424" s="105"/>
    </row>
    <row r="24425">
      <c r="C24425" s="225" t="str">
        <f>IFERROR(__xludf.DUMMYFUNCTION("""COMPUTED_VALUE"""),"")</f>
        <v/>
      </c>
      <c r="D24425" s="105"/>
      <c r="E24425" s="105"/>
      <c r="F24425" s="105"/>
      <c r="I24425" s="105"/>
    </row>
    <row r="24426">
      <c r="C24426" s="225" t="str">
        <f>IFERROR(__xludf.DUMMYFUNCTION("""COMPUTED_VALUE"""),"")</f>
        <v/>
      </c>
      <c r="D24426" s="105"/>
      <c r="E24426" s="105"/>
      <c r="F24426" s="105"/>
      <c r="I24426" s="105"/>
    </row>
    <row r="24427">
      <c r="C24427" s="225" t="str">
        <f>IFERROR(__xludf.DUMMYFUNCTION("""COMPUTED_VALUE"""),"")</f>
        <v/>
      </c>
      <c r="D24427" s="105"/>
      <c r="E24427" s="105"/>
      <c r="F24427" s="105"/>
      <c r="I24427" s="105"/>
    </row>
    <row r="24428">
      <c r="C24428" s="225" t="str">
        <f>IFERROR(__xludf.DUMMYFUNCTION("""COMPUTED_VALUE"""),"")</f>
        <v/>
      </c>
      <c r="D24428" s="105"/>
      <c r="E24428" s="105"/>
      <c r="F24428" s="105"/>
      <c r="I24428" s="105"/>
    </row>
    <row r="24429">
      <c r="C24429" s="225" t="str">
        <f>IFERROR(__xludf.DUMMYFUNCTION("""COMPUTED_VALUE"""),"")</f>
        <v/>
      </c>
      <c r="D24429" s="105"/>
      <c r="E24429" s="105"/>
      <c r="F24429" s="105"/>
      <c r="I24429" s="105"/>
    </row>
    <row r="24430">
      <c r="C24430" s="225" t="str">
        <f>IFERROR(__xludf.DUMMYFUNCTION("""COMPUTED_VALUE"""),"")</f>
        <v/>
      </c>
      <c r="D24430" s="105"/>
      <c r="E24430" s="105"/>
      <c r="F24430" s="105"/>
      <c r="I24430" s="105"/>
    </row>
    <row r="24431">
      <c r="C24431" s="225" t="str">
        <f>IFERROR(__xludf.DUMMYFUNCTION("""COMPUTED_VALUE"""),"")</f>
        <v/>
      </c>
      <c r="D24431" s="105"/>
      <c r="E24431" s="105"/>
      <c r="F24431" s="105"/>
      <c r="I24431" s="105"/>
    </row>
    <row r="24432">
      <c r="C24432" s="225" t="str">
        <f>IFERROR(__xludf.DUMMYFUNCTION("""COMPUTED_VALUE"""),"")</f>
        <v/>
      </c>
      <c r="D24432" s="105"/>
      <c r="E24432" s="105"/>
      <c r="F24432" s="105"/>
      <c r="I24432" s="105"/>
    </row>
    <row r="24433">
      <c r="C24433" s="225" t="str">
        <f>IFERROR(__xludf.DUMMYFUNCTION("""COMPUTED_VALUE"""),"")</f>
        <v/>
      </c>
      <c r="D24433" s="105"/>
      <c r="E24433" s="105"/>
      <c r="F24433" s="105"/>
      <c r="I24433" s="105"/>
    </row>
    <row r="24434">
      <c r="C24434" s="225" t="str">
        <f>IFERROR(__xludf.DUMMYFUNCTION("""COMPUTED_VALUE"""),"")</f>
        <v/>
      </c>
      <c r="D24434" s="105"/>
      <c r="E24434" s="105"/>
      <c r="F24434" s="105"/>
      <c r="I24434" s="105"/>
    </row>
    <row r="24435">
      <c r="C24435" s="225" t="str">
        <f>IFERROR(__xludf.DUMMYFUNCTION("""COMPUTED_VALUE"""),"")</f>
        <v/>
      </c>
      <c r="D24435" s="105"/>
      <c r="E24435" s="105"/>
      <c r="F24435" s="105"/>
      <c r="I24435" s="105"/>
    </row>
    <row r="24436">
      <c r="C24436" s="225" t="str">
        <f>IFERROR(__xludf.DUMMYFUNCTION("""COMPUTED_VALUE"""),"")</f>
        <v/>
      </c>
      <c r="D24436" s="105"/>
      <c r="E24436" s="105"/>
      <c r="F24436" s="105"/>
      <c r="I24436" s="105"/>
    </row>
    <row r="24437">
      <c r="C24437" s="225" t="str">
        <f>IFERROR(__xludf.DUMMYFUNCTION("""COMPUTED_VALUE"""),"")</f>
        <v/>
      </c>
      <c r="D24437" s="105"/>
      <c r="E24437" s="105"/>
      <c r="F24437" s="105"/>
      <c r="I24437" s="105"/>
    </row>
    <row r="24438">
      <c r="C24438" s="225" t="str">
        <f>IFERROR(__xludf.DUMMYFUNCTION("""COMPUTED_VALUE"""),"")</f>
        <v/>
      </c>
      <c r="D24438" s="105"/>
      <c r="E24438" s="105"/>
      <c r="F24438" s="105"/>
      <c r="I24438" s="105"/>
    </row>
    <row r="24439">
      <c r="C24439" s="225" t="str">
        <f>IFERROR(__xludf.DUMMYFUNCTION("""COMPUTED_VALUE"""),"")</f>
        <v/>
      </c>
      <c r="D24439" s="105"/>
      <c r="E24439" s="105"/>
      <c r="F24439" s="105"/>
      <c r="I24439" s="105"/>
    </row>
    <row r="24440">
      <c r="C24440" s="225" t="str">
        <f>IFERROR(__xludf.DUMMYFUNCTION("""COMPUTED_VALUE"""),"")</f>
        <v/>
      </c>
      <c r="D24440" s="105"/>
      <c r="E24440" s="105"/>
      <c r="F24440" s="105"/>
      <c r="I24440" s="105"/>
    </row>
    <row r="24441">
      <c r="C24441" s="225" t="str">
        <f>IFERROR(__xludf.DUMMYFUNCTION("""COMPUTED_VALUE"""),"")</f>
        <v/>
      </c>
      <c r="D24441" s="105"/>
      <c r="E24441" s="105"/>
      <c r="F24441" s="105"/>
      <c r="I24441" s="105"/>
    </row>
    <row r="24442">
      <c r="C24442" s="225" t="str">
        <f>IFERROR(__xludf.DUMMYFUNCTION("""COMPUTED_VALUE"""),"")</f>
        <v/>
      </c>
      <c r="D24442" s="105"/>
      <c r="E24442" s="105"/>
      <c r="F24442" s="105"/>
      <c r="I24442" s="105"/>
    </row>
    <row r="24443">
      <c r="C24443" s="225" t="str">
        <f>IFERROR(__xludf.DUMMYFUNCTION("""COMPUTED_VALUE"""),"")</f>
        <v/>
      </c>
      <c r="D24443" s="105"/>
      <c r="E24443" s="105"/>
      <c r="F24443" s="105"/>
      <c r="I24443" s="105"/>
    </row>
    <row r="24444">
      <c r="C24444" s="225" t="str">
        <f>IFERROR(__xludf.DUMMYFUNCTION("""COMPUTED_VALUE"""),"")</f>
        <v/>
      </c>
      <c r="D24444" s="105"/>
      <c r="E24444" s="105"/>
      <c r="F24444" s="105"/>
      <c r="I24444" s="105"/>
    </row>
    <row r="24445">
      <c r="C24445" s="225" t="str">
        <f>IFERROR(__xludf.DUMMYFUNCTION("""COMPUTED_VALUE"""),"")</f>
        <v/>
      </c>
      <c r="D24445" s="105"/>
      <c r="E24445" s="105"/>
      <c r="F24445" s="105"/>
      <c r="I24445" s="105"/>
    </row>
    <row r="24446">
      <c r="C24446" s="225" t="str">
        <f>IFERROR(__xludf.DUMMYFUNCTION("""COMPUTED_VALUE"""),"")</f>
        <v/>
      </c>
      <c r="D24446" s="105"/>
      <c r="E24446" s="105"/>
      <c r="F24446" s="105"/>
      <c r="I24446" s="105"/>
    </row>
    <row r="24447">
      <c r="C24447" s="225" t="str">
        <f>IFERROR(__xludf.DUMMYFUNCTION("""COMPUTED_VALUE"""),"")</f>
        <v/>
      </c>
      <c r="D24447" s="105"/>
      <c r="E24447" s="105"/>
      <c r="F24447" s="105"/>
      <c r="I24447" s="105"/>
    </row>
    <row r="24448">
      <c r="C24448" s="225" t="str">
        <f>IFERROR(__xludf.DUMMYFUNCTION("""COMPUTED_VALUE"""),"")</f>
        <v/>
      </c>
      <c r="D24448" s="105"/>
      <c r="E24448" s="105"/>
      <c r="F24448" s="105"/>
      <c r="I24448" s="105"/>
    </row>
    <row r="24449">
      <c r="C24449" s="225" t="str">
        <f>IFERROR(__xludf.DUMMYFUNCTION("""COMPUTED_VALUE"""),"")</f>
        <v/>
      </c>
      <c r="D24449" s="105"/>
      <c r="E24449" s="105"/>
      <c r="F24449" s="105"/>
      <c r="I24449" s="105"/>
    </row>
    <row r="24450">
      <c r="C24450" s="225" t="str">
        <f>IFERROR(__xludf.DUMMYFUNCTION("""COMPUTED_VALUE"""),"")</f>
        <v/>
      </c>
      <c r="D24450" s="105"/>
      <c r="E24450" s="105"/>
      <c r="F24450" s="105"/>
      <c r="I24450" s="105"/>
    </row>
    <row r="24451">
      <c r="C24451" s="225" t="str">
        <f>IFERROR(__xludf.DUMMYFUNCTION("""COMPUTED_VALUE"""),"")</f>
        <v/>
      </c>
      <c r="D24451" s="105"/>
      <c r="E24451" s="105"/>
      <c r="F24451" s="105"/>
      <c r="I24451" s="105"/>
    </row>
    <row r="24452">
      <c r="C24452" s="225" t="str">
        <f>IFERROR(__xludf.DUMMYFUNCTION("""COMPUTED_VALUE"""),"")</f>
        <v/>
      </c>
      <c r="D24452" s="105"/>
      <c r="E24452" s="105"/>
      <c r="F24452" s="105"/>
      <c r="I24452" s="105"/>
    </row>
    <row r="24453">
      <c r="C24453" s="225" t="str">
        <f>IFERROR(__xludf.DUMMYFUNCTION("""COMPUTED_VALUE"""),"")</f>
        <v/>
      </c>
      <c r="D24453" s="105"/>
      <c r="E24453" s="105"/>
      <c r="F24453" s="105"/>
      <c r="I24453" s="105"/>
    </row>
    <row r="24454">
      <c r="C24454" s="225" t="str">
        <f>IFERROR(__xludf.DUMMYFUNCTION("""COMPUTED_VALUE"""),"")</f>
        <v/>
      </c>
      <c r="D24454" s="105"/>
      <c r="E24454" s="105"/>
      <c r="F24454" s="105"/>
      <c r="I24454" s="105"/>
    </row>
    <row r="24455">
      <c r="C24455" s="225" t="str">
        <f>IFERROR(__xludf.DUMMYFUNCTION("""COMPUTED_VALUE"""),"")</f>
        <v/>
      </c>
      <c r="D24455" s="105"/>
      <c r="E24455" s="105"/>
      <c r="F24455" s="105"/>
      <c r="I24455" s="105"/>
    </row>
    <row r="24456">
      <c r="C24456" s="225" t="str">
        <f>IFERROR(__xludf.DUMMYFUNCTION("""COMPUTED_VALUE"""),"")</f>
        <v/>
      </c>
      <c r="D24456" s="105"/>
      <c r="E24456" s="105"/>
      <c r="F24456" s="105"/>
      <c r="I24456" s="105"/>
    </row>
    <row r="24457">
      <c r="C24457" s="225" t="str">
        <f>IFERROR(__xludf.DUMMYFUNCTION("""COMPUTED_VALUE"""),"")</f>
        <v/>
      </c>
      <c r="D24457" s="105"/>
      <c r="E24457" s="105"/>
      <c r="F24457" s="105"/>
      <c r="I24457" s="105"/>
    </row>
    <row r="24458">
      <c r="C24458" s="225" t="str">
        <f>IFERROR(__xludf.DUMMYFUNCTION("""COMPUTED_VALUE"""),"")</f>
        <v/>
      </c>
      <c r="D24458" s="105"/>
      <c r="E24458" s="105"/>
      <c r="F24458" s="105"/>
      <c r="I24458" s="105"/>
    </row>
    <row r="24459">
      <c r="C24459" s="225" t="str">
        <f>IFERROR(__xludf.DUMMYFUNCTION("""COMPUTED_VALUE"""),"")</f>
        <v/>
      </c>
      <c r="D24459" s="105"/>
      <c r="E24459" s="105"/>
      <c r="F24459" s="105"/>
      <c r="I24459" s="105"/>
    </row>
    <row r="24460">
      <c r="C24460" s="225" t="str">
        <f>IFERROR(__xludf.DUMMYFUNCTION("""COMPUTED_VALUE"""),"")</f>
        <v/>
      </c>
      <c r="D24460" s="105"/>
      <c r="E24460" s="105"/>
      <c r="F24460" s="105"/>
      <c r="I24460" s="105"/>
    </row>
    <row r="24461">
      <c r="C24461" s="225" t="str">
        <f>IFERROR(__xludf.DUMMYFUNCTION("""COMPUTED_VALUE"""),"")</f>
        <v/>
      </c>
      <c r="D24461" s="105"/>
      <c r="E24461" s="105"/>
      <c r="F24461" s="105"/>
      <c r="I24461" s="105"/>
    </row>
    <row r="24462">
      <c r="C24462" s="225" t="str">
        <f>IFERROR(__xludf.DUMMYFUNCTION("""COMPUTED_VALUE"""),"")</f>
        <v/>
      </c>
      <c r="D24462" s="105"/>
      <c r="E24462" s="105"/>
      <c r="F24462" s="105"/>
      <c r="I24462" s="105"/>
    </row>
    <row r="24463">
      <c r="C24463" s="225" t="str">
        <f>IFERROR(__xludf.DUMMYFUNCTION("""COMPUTED_VALUE"""),"")</f>
        <v/>
      </c>
      <c r="D24463" s="105"/>
      <c r="E24463" s="105"/>
      <c r="F24463" s="105"/>
      <c r="I24463" s="105"/>
    </row>
    <row r="24464">
      <c r="C24464" s="225" t="str">
        <f>IFERROR(__xludf.DUMMYFUNCTION("""COMPUTED_VALUE"""),"")</f>
        <v/>
      </c>
      <c r="D24464" s="105"/>
      <c r="E24464" s="105"/>
      <c r="F24464" s="105"/>
      <c r="I24464" s="105"/>
    </row>
    <row r="24465">
      <c r="C24465" s="225" t="str">
        <f>IFERROR(__xludf.DUMMYFUNCTION("""COMPUTED_VALUE"""),"")</f>
        <v/>
      </c>
      <c r="D24465" s="105"/>
      <c r="E24465" s="105"/>
      <c r="F24465" s="105"/>
      <c r="I24465" s="105"/>
    </row>
    <row r="24466">
      <c r="C24466" s="225" t="str">
        <f>IFERROR(__xludf.DUMMYFUNCTION("""COMPUTED_VALUE"""),"")</f>
        <v/>
      </c>
      <c r="D24466" s="105"/>
      <c r="E24466" s="105"/>
      <c r="F24466" s="105"/>
      <c r="I24466" s="105"/>
    </row>
    <row r="24467">
      <c r="C24467" s="225" t="str">
        <f>IFERROR(__xludf.DUMMYFUNCTION("""COMPUTED_VALUE"""),"")</f>
        <v/>
      </c>
      <c r="D24467" s="105"/>
      <c r="E24467" s="105"/>
      <c r="F24467" s="105"/>
      <c r="I24467" s="105"/>
    </row>
    <row r="24468">
      <c r="C24468" s="225" t="str">
        <f>IFERROR(__xludf.DUMMYFUNCTION("""COMPUTED_VALUE"""),"")</f>
        <v/>
      </c>
      <c r="D24468" s="105"/>
      <c r="E24468" s="105"/>
      <c r="F24468" s="105"/>
      <c r="I24468" s="105"/>
    </row>
    <row r="24469">
      <c r="C24469" s="225" t="str">
        <f>IFERROR(__xludf.DUMMYFUNCTION("""COMPUTED_VALUE"""),"")</f>
        <v/>
      </c>
      <c r="D24469" s="105"/>
      <c r="E24469" s="105"/>
      <c r="F24469" s="105"/>
      <c r="I24469" s="105"/>
    </row>
    <row r="24470">
      <c r="C24470" s="225" t="str">
        <f>IFERROR(__xludf.DUMMYFUNCTION("""COMPUTED_VALUE"""),"")</f>
        <v/>
      </c>
      <c r="D24470" s="105"/>
      <c r="E24470" s="105"/>
      <c r="F24470" s="105"/>
      <c r="I24470" s="105"/>
    </row>
    <row r="24471">
      <c r="C24471" s="225" t="str">
        <f>IFERROR(__xludf.DUMMYFUNCTION("""COMPUTED_VALUE"""),"")</f>
        <v/>
      </c>
      <c r="D24471" s="105"/>
      <c r="E24471" s="105"/>
      <c r="F24471" s="105"/>
      <c r="I24471" s="105"/>
    </row>
    <row r="24472">
      <c r="C24472" s="225" t="str">
        <f>IFERROR(__xludf.DUMMYFUNCTION("""COMPUTED_VALUE"""),"")</f>
        <v/>
      </c>
      <c r="D24472" s="105"/>
      <c r="E24472" s="105"/>
      <c r="F24472" s="105"/>
      <c r="I24472" s="105"/>
    </row>
    <row r="24473">
      <c r="C24473" s="225" t="str">
        <f>IFERROR(__xludf.DUMMYFUNCTION("""COMPUTED_VALUE"""),"")</f>
        <v/>
      </c>
      <c r="D24473" s="105"/>
      <c r="E24473" s="105"/>
      <c r="F24473" s="105"/>
      <c r="I24473" s="105"/>
    </row>
    <row r="24474">
      <c r="C24474" s="225" t="str">
        <f>IFERROR(__xludf.DUMMYFUNCTION("""COMPUTED_VALUE"""),"")</f>
        <v/>
      </c>
      <c r="D24474" s="105"/>
      <c r="E24474" s="105"/>
      <c r="F24474" s="105"/>
      <c r="I24474" s="105"/>
    </row>
    <row r="24475">
      <c r="C24475" s="225" t="str">
        <f>IFERROR(__xludf.DUMMYFUNCTION("""COMPUTED_VALUE"""),"")</f>
        <v/>
      </c>
      <c r="D24475" s="105"/>
      <c r="E24475" s="105"/>
      <c r="F24475" s="105"/>
      <c r="I24475" s="105"/>
    </row>
    <row r="24476">
      <c r="C24476" s="225" t="str">
        <f>IFERROR(__xludf.DUMMYFUNCTION("""COMPUTED_VALUE"""),"")</f>
        <v/>
      </c>
      <c r="D24476" s="105"/>
      <c r="E24476" s="105"/>
      <c r="F24476" s="105"/>
      <c r="I24476" s="105"/>
    </row>
    <row r="24477">
      <c r="C24477" s="225" t="str">
        <f>IFERROR(__xludf.DUMMYFUNCTION("""COMPUTED_VALUE"""),"")</f>
        <v/>
      </c>
      <c r="D24477" s="105"/>
      <c r="E24477" s="105"/>
      <c r="F24477" s="105"/>
      <c r="I24477" s="105"/>
    </row>
    <row r="24478">
      <c r="C24478" s="225" t="str">
        <f>IFERROR(__xludf.DUMMYFUNCTION("""COMPUTED_VALUE"""),"")</f>
        <v/>
      </c>
      <c r="D24478" s="105"/>
      <c r="E24478" s="105"/>
      <c r="F24478" s="105"/>
      <c r="I24478" s="105"/>
    </row>
    <row r="24479">
      <c r="C24479" s="225" t="str">
        <f>IFERROR(__xludf.DUMMYFUNCTION("""COMPUTED_VALUE"""),"")</f>
        <v/>
      </c>
      <c r="D24479" s="105"/>
      <c r="E24479" s="105"/>
      <c r="F24479" s="105"/>
      <c r="I24479" s="105"/>
    </row>
    <row r="24480">
      <c r="C24480" s="225" t="str">
        <f>IFERROR(__xludf.DUMMYFUNCTION("""COMPUTED_VALUE"""),"")</f>
        <v/>
      </c>
      <c r="D24480" s="105"/>
      <c r="E24480" s="105"/>
      <c r="F24480" s="105"/>
      <c r="I24480" s="105"/>
    </row>
    <row r="24481">
      <c r="C24481" s="225" t="str">
        <f>IFERROR(__xludf.DUMMYFUNCTION("""COMPUTED_VALUE"""),"")</f>
        <v/>
      </c>
      <c r="D24481" s="105"/>
      <c r="E24481" s="105"/>
      <c r="F24481" s="105"/>
      <c r="I24481" s="105"/>
    </row>
    <row r="24482">
      <c r="C24482" s="225" t="str">
        <f>IFERROR(__xludf.DUMMYFUNCTION("""COMPUTED_VALUE"""),"")</f>
        <v/>
      </c>
      <c r="D24482" s="105"/>
      <c r="E24482" s="105"/>
      <c r="F24482" s="105"/>
      <c r="I24482" s="105"/>
    </row>
    <row r="24483">
      <c r="C24483" s="225" t="str">
        <f>IFERROR(__xludf.DUMMYFUNCTION("""COMPUTED_VALUE"""),"")</f>
        <v/>
      </c>
      <c r="D24483" s="105"/>
      <c r="E24483" s="105"/>
      <c r="F24483" s="105"/>
      <c r="I24483" s="105"/>
    </row>
    <row r="24484">
      <c r="C24484" s="225" t="str">
        <f>IFERROR(__xludf.DUMMYFUNCTION("""COMPUTED_VALUE"""),"")</f>
        <v/>
      </c>
      <c r="D24484" s="105"/>
      <c r="E24484" s="105"/>
      <c r="F24484" s="105"/>
      <c r="I24484" s="105"/>
    </row>
    <row r="24485">
      <c r="C24485" s="225" t="str">
        <f>IFERROR(__xludf.DUMMYFUNCTION("""COMPUTED_VALUE"""),"")</f>
        <v/>
      </c>
      <c r="D24485" s="105"/>
      <c r="E24485" s="105"/>
      <c r="F24485" s="105"/>
      <c r="I24485" s="105"/>
    </row>
    <row r="24486">
      <c r="C24486" s="225" t="str">
        <f>IFERROR(__xludf.DUMMYFUNCTION("""COMPUTED_VALUE"""),"")</f>
        <v/>
      </c>
      <c r="D24486" s="105"/>
      <c r="E24486" s="105"/>
      <c r="F24486" s="105"/>
      <c r="I24486" s="105"/>
    </row>
    <row r="24487">
      <c r="C24487" s="225" t="str">
        <f>IFERROR(__xludf.DUMMYFUNCTION("""COMPUTED_VALUE"""),"")</f>
        <v/>
      </c>
      <c r="D24487" s="105"/>
      <c r="E24487" s="105"/>
      <c r="F24487" s="105"/>
      <c r="I24487" s="105"/>
    </row>
    <row r="24488">
      <c r="C24488" s="225" t="str">
        <f>IFERROR(__xludf.DUMMYFUNCTION("""COMPUTED_VALUE"""),"")</f>
        <v/>
      </c>
      <c r="D24488" s="105"/>
      <c r="E24488" s="105"/>
      <c r="F24488" s="105"/>
      <c r="I24488" s="105"/>
    </row>
    <row r="24489">
      <c r="C24489" s="225" t="str">
        <f>IFERROR(__xludf.DUMMYFUNCTION("""COMPUTED_VALUE"""),"")</f>
        <v/>
      </c>
      <c r="D24489" s="105"/>
      <c r="E24489" s="105"/>
      <c r="F24489" s="105"/>
      <c r="I24489" s="105"/>
    </row>
    <row r="24490">
      <c r="C24490" s="225" t="str">
        <f>IFERROR(__xludf.DUMMYFUNCTION("""COMPUTED_VALUE"""),"")</f>
        <v/>
      </c>
      <c r="D24490" s="105"/>
      <c r="E24490" s="105"/>
      <c r="F24490" s="105"/>
      <c r="I24490" s="105"/>
    </row>
    <row r="24491">
      <c r="C24491" s="225" t="str">
        <f>IFERROR(__xludf.DUMMYFUNCTION("""COMPUTED_VALUE"""),"")</f>
        <v/>
      </c>
      <c r="D24491" s="105"/>
      <c r="E24491" s="105"/>
      <c r="F24491" s="105"/>
      <c r="I24491" s="105"/>
    </row>
    <row r="24492">
      <c r="C24492" s="225" t="str">
        <f>IFERROR(__xludf.DUMMYFUNCTION("""COMPUTED_VALUE"""),"")</f>
        <v/>
      </c>
      <c r="D24492" s="105"/>
      <c r="E24492" s="105"/>
      <c r="F24492" s="105"/>
      <c r="I24492" s="105"/>
    </row>
    <row r="24493">
      <c r="C24493" s="225" t="str">
        <f>IFERROR(__xludf.DUMMYFUNCTION("""COMPUTED_VALUE"""),"")</f>
        <v/>
      </c>
      <c r="D24493" s="105"/>
      <c r="E24493" s="105"/>
      <c r="F24493" s="105"/>
      <c r="I24493" s="105"/>
    </row>
    <row r="24494">
      <c r="C24494" s="225" t="str">
        <f>IFERROR(__xludf.DUMMYFUNCTION("""COMPUTED_VALUE"""),"")</f>
        <v/>
      </c>
      <c r="D24494" s="105"/>
      <c r="E24494" s="105"/>
      <c r="F24494" s="105"/>
      <c r="I24494" s="105"/>
    </row>
    <row r="24495">
      <c r="C24495" s="225" t="str">
        <f>IFERROR(__xludf.DUMMYFUNCTION("""COMPUTED_VALUE"""),"")</f>
        <v/>
      </c>
      <c r="D24495" s="105"/>
      <c r="E24495" s="105"/>
      <c r="F24495" s="105"/>
      <c r="I24495" s="105"/>
    </row>
    <row r="24496">
      <c r="C24496" s="225" t="str">
        <f>IFERROR(__xludf.DUMMYFUNCTION("""COMPUTED_VALUE"""),"")</f>
        <v/>
      </c>
      <c r="D24496" s="105"/>
      <c r="E24496" s="105"/>
      <c r="F24496" s="105"/>
      <c r="I24496" s="105"/>
    </row>
    <row r="24497">
      <c r="C24497" s="225" t="str">
        <f>IFERROR(__xludf.DUMMYFUNCTION("""COMPUTED_VALUE"""),"")</f>
        <v/>
      </c>
      <c r="D24497" s="105"/>
      <c r="E24497" s="105"/>
      <c r="F24497" s="105"/>
      <c r="I24497" s="105"/>
    </row>
    <row r="24498">
      <c r="C24498" s="225" t="str">
        <f>IFERROR(__xludf.DUMMYFUNCTION("""COMPUTED_VALUE"""),"")</f>
        <v/>
      </c>
      <c r="D24498" s="105"/>
      <c r="E24498" s="105"/>
      <c r="F24498" s="105"/>
      <c r="I24498" s="105"/>
    </row>
    <row r="24499">
      <c r="C24499" s="225" t="str">
        <f>IFERROR(__xludf.DUMMYFUNCTION("""COMPUTED_VALUE"""),"")</f>
        <v/>
      </c>
      <c r="D24499" s="105"/>
      <c r="E24499" s="105"/>
      <c r="F24499" s="105"/>
      <c r="I24499" s="105"/>
    </row>
    <row r="24500">
      <c r="C24500" s="225" t="str">
        <f>IFERROR(__xludf.DUMMYFUNCTION("""COMPUTED_VALUE"""),"")</f>
        <v/>
      </c>
      <c r="D24500" s="105"/>
      <c r="E24500" s="105"/>
      <c r="F24500" s="105"/>
      <c r="I24500" s="105"/>
    </row>
    <row r="24501">
      <c r="C24501" s="225" t="str">
        <f>IFERROR(__xludf.DUMMYFUNCTION("""COMPUTED_VALUE"""),"")</f>
        <v/>
      </c>
      <c r="D24501" s="105"/>
      <c r="E24501" s="105"/>
      <c r="F24501" s="105"/>
      <c r="I24501" s="105"/>
    </row>
    <row r="24502">
      <c r="C24502" s="225" t="str">
        <f>IFERROR(__xludf.DUMMYFUNCTION("""COMPUTED_VALUE"""),"")</f>
        <v/>
      </c>
      <c r="D24502" s="105"/>
      <c r="E24502" s="105"/>
      <c r="F24502" s="105"/>
      <c r="I24502" s="105"/>
    </row>
    <row r="24503">
      <c r="C24503" s="225" t="str">
        <f>IFERROR(__xludf.DUMMYFUNCTION("""COMPUTED_VALUE"""),"")</f>
        <v/>
      </c>
      <c r="D24503" s="105"/>
      <c r="E24503" s="105"/>
      <c r="F24503" s="105"/>
      <c r="I24503" s="105"/>
    </row>
    <row r="24504">
      <c r="C24504" s="225" t="str">
        <f>IFERROR(__xludf.DUMMYFUNCTION("""COMPUTED_VALUE"""),"")</f>
        <v/>
      </c>
      <c r="D24504" s="105"/>
      <c r="E24504" s="105"/>
      <c r="F24504" s="105"/>
      <c r="I24504" s="105"/>
    </row>
    <row r="24505">
      <c r="C24505" s="225" t="str">
        <f>IFERROR(__xludf.DUMMYFUNCTION("""COMPUTED_VALUE"""),"")</f>
        <v/>
      </c>
      <c r="D24505" s="105"/>
      <c r="E24505" s="105"/>
      <c r="F24505" s="105"/>
      <c r="I24505" s="105"/>
    </row>
    <row r="24506">
      <c r="C24506" s="225" t="str">
        <f>IFERROR(__xludf.DUMMYFUNCTION("""COMPUTED_VALUE"""),"")</f>
        <v/>
      </c>
      <c r="D24506" s="105"/>
      <c r="E24506" s="105"/>
      <c r="F24506" s="105"/>
      <c r="I24506" s="105"/>
    </row>
    <row r="24507">
      <c r="C24507" s="225" t="str">
        <f>IFERROR(__xludf.DUMMYFUNCTION("""COMPUTED_VALUE"""),"")</f>
        <v/>
      </c>
      <c r="D24507" s="105"/>
      <c r="E24507" s="105"/>
      <c r="F24507" s="105"/>
      <c r="I24507" s="105"/>
    </row>
    <row r="24508">
      <c r="C24508" s="225" t="str">
        <f>IFERROR(__xludf.DUMMYFUNCTION("""COMPUTED_VALUE"""),"")</f>
        <v/>
      </c>
      <c r="D24508" s="105"/>
      <c r="E24508" s="105"/>
      <c r="F24508" s="105"/>
      <c r="I24508" s="105"/>
    </row>
    <row r="24509">
      <c r="C24509" s="225" t="str">
        <f>IFERROR(__xludf.DUMMYFUNCTION("""COMPUTED_VALUE"""),"")</f>
        <v/>
      </c>
      <c r="D24509" s="105"/>
      <c r="E24509" s="105"/>
      <c r="F24509" s="105"/>
      <c r="I24509" s="105"/>
    </row>
    <row r="24510">
      <c r="C24510" s="225" t="str">
        <f>IFERROR(__xludf.DUMMYFUNCTION("""COMPUTED_VALUE"""),"")</f>
        <v/>
      </c>
      <c r="D24510" s="105"/>
      <c r="E24510" s="105"/>
      <c r="F24510" s="105"/>
      <c r="I24510" s="105"/>
    </row>
    <row r="24511">
      <c r="C24511" s="225" t="str">
        <f>IFERROR(__xludf.DUMMYFUNCTION("""COMPUTED_VALUE"""),"")</f>
        <v/>
      </c>
      <c r="D24511" s="105"/>
      <c r="E24511" s="105"/>
      <c r="F24511" s="105"/>
      <c r="I24511" s="105"/>
    </row>
    <row r="24512">
      <c r="C24512" s="225" t="str">
        <f>IFERROR(__xludf.DUMMYFUNCTION("""COMPUTED_VALUE"""),"")</f>
        <v/>
      </c>
      <c r="D24512" s="105"/>
      <c r="E24512" s="105"/>
      <c r="F24512" s="105"/>
      <c r="I24512" s="105"/>
    </row>
    <row r="24513">
      <c r="C24513" s="225" t="str">
        <f>IFERROR(__xludf.DUMMYFUNCTION("""COMPUTED_VALUE"""),"")</f>
        <v/>
      </c>
      <c r="D24513" s="105"/>
      <c r="E24513" s="105"/>
      <c r="F24513" s="105"/>
      <c r="I24513" s="105"/>
    </row>
    <row r="24514">
      <c r="C24514" s="225" t="str">
        <f>IFERROR(__xludf.DUMMYFUNCTION("""COMPUTED_VALUE"""),"")</f>
        <v/>
      </c>
      <c r="D24514" s="105"/>
      <c r="E24514" s="105"/>
      <c r="F24514" s="105"/>
      <c r="I24514" s="105"/>
    </row>
    <row r="24515">
      <c r="C24515" s="225" t="str">
        <f>IFERROR(__xludf.DUMMYFUNCTION("""COMPUTED_VALUE"""),"")</f>
        <v/>
      </c>
      <c r="D24515" s="105"/>
      <c r="E24515" s="105"/>
      <c r="F24515" s="105"/>
      <c r="I24515" s="105"/>
    </row>
    <row r="24516">
      <c r="C24516" s="225" t="str">
        <f>IFERROR(__xludf.DUMMYFUNCTION("""COMPUTED_VALUE"""),"")</f>
        <v/>
      </c>
      <c r="D24516" s="105"/>
      <c r="E24516" s="105"/>
      <c r="F24516" s="105"/>
      <c r="I24516" s="105"/>
    </row>
    <row r="24517">
      <c r="C24517" s="225" t="str">
        <f>IFERROR(__xludf.DUMMYFUNCTION("""COMPUTED_VALUE"""),"")</f>
        <v/>
      </c>
      <c r="D24517" s="105"/>
      <c r="E24517" s="105"/>
      <c r="F24517" s="105"/>
      <c r="I24517" s="105"/>
    </row>
    <row r="24518">
      <c r="C24518" s="225" t="str">
        <f>IFERROR(__xludf.DUMMYFUNCTION("""COMPUTED_VALUE"""),"")</f>
        <v/>
      </c>
      <c r="D24518" s="105"/>
      <c r="E24518" s="105"/>
      <c r="F24518" s="105"/>
      <c r="I24518" s="105"/>
    </row>
    <row r="24519">
      <c r="C24519" s="225" t="str">
        <f>IFERROR(__xludf.DUMMYFUNCTION("""COMPUTED_VALUE"""),"")</f>
        <v/>
      </c>
      <c r="D24519" s="105"/>
      <c r="E24519" s="105"/>
      <c r="F24519" s="105"/>
      <c r="I24519" s="105"/>
    </row>
    <row r="24520">
      <c r="C24520" s="225" t="str">
        <f>IFERROR(__xludf.DUMMYFUNCTION("""COMPUTED_VALUE"""),"")</f>
        <v/>
      </c>
      <c r="D24520" s="105"/>
      <c r="E24520" s="105"/>
      <c r="F24520" s="105"/>
      <c r="I24520" s="105"/>
    </row>
    <row r="24521">
      <c r="C24521" s="225" t="str">
        <f>IFERROR(__xludf.DUMMYFUNCTION("""COMPUTED_VALUE"""),"")</f>
        <v/>
      </c>
      <c r="D24521" s="105"/>
      <c r="E24521" s="105"/>
      <c r="F24521" s="105"/>
      <c r="I24521" s="105"/>
    </row>
    <row r="24522">
      <c r="C24522" s="225" t="str">
        <f>IFERROR(__xludf.DUMMYFUNCTION("""COMPUTED_VALUE"""),"")</f>
        <v/>
      </c>
      <c r="D24522" s="105"/>
      <c r="E24522" s="105"/>
      <c r="F24522" s="105"/>
      <c r="I24522" s="105"/>
    </row>
    <row r="24523">
      <c r="C24523" s="225" t="str">
        <f>IFERROR(__xludf.DUMMYFUNCTION("""COMPUTED_VALUE"""),"")</f>
        <v/>
      </c>
      <c r="D24523" s="105"/>
      <c r="E24523" s="105"/>
      <c r="F24523" s="105"/>
      <c r="I24523" s="105"/>
    </row>
    <row r="24524">
      <c r="C24524" s="225" t="str">
        <f>IFERROR(__xludf.DUMMYFUNCTION("""COMPUTED_VALUE"""),"")</f>
        <v/>
      </c>
      <c r="D24524" s="105"/>
      <c r="E24524" s="105"/>
      <c r="F24524" s="105"/>
      <c r="I24524" s="105"/>
    </row>
    <row r="24525">
      <c r="C24525" s="225" t="str">
        <f>IFERROR(__xludf.DUMMYFUNCTION("""COMPUTED_VALUE"""),"")</f>
        <v/>
      </c>
      <c r="D24525" s="105"/>
      <c r="E24525" s="105"/>
      <c r="F24525" s="105"/>
      <c r="I24525" s="105"/>
    </row>
    <row r="24526">
      <c r="C24526" s="225" t="str">
        <f>IFERROR(__xludf.DUMMYFUNCTION("""COMPUTED_VALUE"""),"")</f>
        <v/>
      </c>
      <c r="D24526" s="105"/>
      <c r="E24526" s="105"/>
      <c r="F24526" s="105"/>
      <c r="I24526" s="105"/>
    </row>
    <row r="24527">
      <c r="C24527" s="225" t="str">
        <f>IFERROR(__xludf.DUMMYFUNCTION("""COMPUTED_VALUE"""),"")</f>
        <v/>
      </c>
      <c r="D24527" s="105"/>
      <c r="E24527" s="105"/>
      <c r="F24527" s="105"/>
      <c r="I24527" s="105"/>
    </row>
    <row r="24528">
      <c r="C24528" s="225" t="str">
        <f>IFERROR(__xludf.DUMMYFUNCTION("""COMPUTED_VALUE"""),"")</f>
        <v/>
      </c>
      <c r="D24528" s="105"/>
      <c r="E24528" s="105"/>
      <c r="F24528" s="105"/>
      <c r="I24528" s="105"/>
    </row>
    <row r="24529">
      <c r="C24529" s="225" t="str">
        <f>IFERROR(__xludf.DUMMYFUNCTION("""COMPUTED_VALUE"""),"")</f>
        <v/>
      </c>
      <c r="D24529" s="105"/>
      <c r="E24529" s="105"/>
      <c r="F24529" s="105"/>
      <c r="I24529" s="105"/>
    </row>
    <row r="24530">
      <c r="C24530" s="225" t="str">
        <f>IFERROR(__xludf.DUMMYFUNCTION("""COMPUTED_VALUE"""),"")</f>
        <v/>
      </c>
      <c r="D24530" s="105"/>
      <c r="E24530" s="105"/>
      <c r="F24530" s="105"/>
      <c r="I24530" s="105"/>
    </row>
    <row r="24531">
      <c r="C24531" s="225" t="str">
        <f>IFERROR(__xludf.DUMMYFUNCTION("""COMPUTED_VALUE"""),"")</f>
        <v/>
      </c>
      <c r="D24531" s="105"/>
      <c r="E24531" s="105"/>
      <c r="F24531" s="105"/>
      <c r="I24531" s="105"/>
    </row>
    <row r="24532">
      <c r="C24532" s="225" t="str">
        <f>IFERROR(__xludf.DUMMYFUNCTION("""COMPUTED_VALUE"""),"")</f>
        <v/>
      </c>
      <c r="D24532" s="105"/>
      <c r="E24532" s="105"/>
      <c r="F24532" s="105"/>
      <c r="I24532" s="105"/>
    </row>
    <row r="24533">
      <c r="C24533" s="225" t="str">
        <f>IFERROR(__xludf.DUMMYFUNCTION("""COMPUTED_VALUE"""),"")</f>
        <v/>
      </c>
      <c r="D24533" s="105"/>
      <c r="E24533" s="105"/>
      <c r="F24533" s="105"/>
      <c r="I24533" s="105"/>
    </row>
    <row r="24534">
      <c r="C24534" s="225" t="str">
        <f>IFERROR(__xludf.DUMMYFUNCTION("""COMPUTED_VALUE"""),"")</f>
        <v/>
      </c>
      <c r="D24534" s="105"/>
      <c r="E24534" s="105"/>
      <c r="F24534" s="105"/>
      <c r="I24534" s="105"/>
    </row>
    <row r="24535">
      <c r="C24535" s="225" t="str">
        <f>IFERROR(__xludf.DUMMYFUNCTION("""COMPUTED_VALUE"""),"")</f>
        <v/>
      </c>
      <c r="D24535" s="105"/>
      <c r="E24535" s="105"/>
      <c r="F24535" s="105"/>
      <c r="I24535" s="105"/>
    </row>
    <row r="24536">
      <c r="C24536" s="225" t="str">
        <f>IFERROR(__xludf.DUMMYFUNCTION("""COMPUTED_VALUE"""),"")</f>
        <v/>
      </c>
      <c r="D24536" s="105"/>
      <c r="E24536" s="105"/>
      <c r="F24536" s="105"/>
      <c r="I24536" s="105"/>
    </row>
    <row r="24537">
      <c r="C24537" s="225" t="str">
        <f>IFERROR(__xludf.DUMMYFUNCTION("""COMPUTED_VALUE"""),"")</f>
        <v/>
      </c>
      <c r="D24537" s="105"/>
      <c r="E24537" s="105"/>
      <c r="F24537" s="105"/>
      <c r="I24537" s="105"/>
    </row>
    <row r="24538">
      <c r="C24538" s="225" t="str">
        <f>IFERROR(__xludf.DUMMYFUNCTION("""COMPUTED_VALUE"""),"")</f>
        <v/>
      </c>
      <c r="D24538" s="105"/>
      <c r="E24538" s="105"/>
      <c r="F24538" s="105"/>
      <c r="I24538" s="105"/>
    </row>
    <row r="24539">
      <c r="C24539" s="225" t="str">
        <f>IFERROR(__xludf.DUMMYFUNCTION("""COMPUTED_VALUE"""),"")</f>
        <v/>
      </c>
      <c r="D24539" s="105"/>
      <c r="E24539" s="105"/>
      <c r="F24539" s="105"/>
      <c r="I24539" s="105"/>
    </row>
    <row r="24540">
      <c r="C24540" s="225" t="str">
        <f>IFERROR(__xludf.DUMMYFUNCTION("""COMPUTED_VALUE"""),"")</f>
        <v/>
      </c>
      <c r="D24540" s="105"/>
      <c r="E24540" s="105"/>
      <c r="F24540" s="105"/>
      <c r="I24540" s="105"/>
    </row>
    <row r="24541">
      <c r="C24541" s="225" t="str">
        <f>IFERROR(__xludf.DUMMYFUNCTION("""COMPUTED_VALUE"""),"")</f>
        <v/>
      </c>
      <c r="D24541" s="105"/>
      <c r="E24541" s="105"/>
      <c r="F24541" s="105"/>
      <c r="I24541" s="105"/>
    </row>
    <row r="24542">
      <c r="C24542" s="225" t="str">
        <f>IFERROR(__xludf.DUMMYFUNCTION("""COMPUTED_VALUE"""),"")</f>
        <v/>
      </c>
      <c r="D24542" s="105"/>
      <c r="E24542" s="105"/>
      <c r="F24542" s="105"/>
      <c r="I24542" s="105"/>
    </row>
    <row r="24543">
      <c r="C24543" s="225" t="str">
        <f>IFERROR(__xludf.DUMMYFUNCTION("""COMPUTED_VALUE"""),"")</f>
        <v/>
      </c>
      <c r="D24543" s="105"/>
      <c r="E24543" s="105"/>
      <c r="F24543" s="105"/>
      <c r="I24543" s="105"/>
    </row>
    <row r="24544">
      <c r="C24544" s="225" t="str">
        <f>IFERROR(__xludf.DUMMYFUNCTION("""COMPUTED_VALUE"""),"")</f>
        <v/>
      </c>
      <c r="D24544" s="105"/>
      <c r="E24544" s="105"/>
      <c r="F24544" s="105"/>
      <c r="I24544" s="105"/>
    </row>
    <row r="24545">
      <c r="C24545" s="225" t="str">
        <f>IFERROR(__xludf.DUMMYFUNCTION("""COMPUTED_VALUE"""),"")</f>
        <v/>
      </c>
      <c r="D24545" s="105"/>
      <c r="E24545" s="105"/>
      <c r="F24545" s="105"/>
      <c r="I24545" s="105"/>
    </row>
    <row r="24546">
      <c r="C24546" s="225" t="str">
        <f>IFERROR(__xludf.DUMMYFUNCTION("""COMPUTED_VALUE"""),"")</f>
        <v/>
      </c>
      <c r="D24546" s="105"/>
      <c r="E24546" s="105"/>
      <c r="F24546" s="105"/>
      <c r="I24546" s="105"/>
    </row>
    <row r="24547">
      <c r="C24547" s="225" t="str">
        <f>IFERROR(__xludf.DUMMYFUNCTION("""COMPUTED_VALUE"""),"")</f>
        <v/>
      </c>
      <c r="D24547" s="105"/>
      <c r="E24547" s="105"/>
      <c r="F24547" s="105"/>
      <c r="I24547" s="105"/>
    </row>
    <row r="24548">
      <c r="C24548" s="225" t="str">
        <f>IFERROR(__xludf.DUMMYFUNCTION("""COMPUTED_VALUE"""),"")</f>
        <v/>
      </c>
      <c r="D24548" s="105"/>
      <c r="E24548" s="105"/>
      <c r="F24548" s="105"/>
      <c r="I24548" s="105"/>
    </row>
    <row r="24549">
      <c r="C24549" s="225" t="str">
        <f>IFERROR(__xludf.DUMMYFUNCTION("""COMPUTED_VALUE"""),"")</f>
        <v/>
      </c>
      <c r="D24549" s="105"/>
      <c r="E24549" s="105"/>
      <c r="F24549" s="105"/>
      <c r="I24549" s="105"/>
    </row>
    <row r="24550">
      <c r="C24550" s="225" t="str">
        <f>IFERROR(__xludf.DUMMYFUNCTION("""COMPUTED_VALUE"""),"")</f>
        <v/>
      </c>
      <c r="D24550" s="105"/>
      <c r="E24550" s="105"/>
      <c r="F24550" s="105"/>
      <c r="I24550" s="105"/>
    </row>
    <row r="24551">
      <c r="C24551" s="225" t="str">
        <f>IFERROR(__xludf.DUMMYFUNCTION("""COMPUTED_VALUE"""),"")</f>
        <v/>
      </c>
      <c r="D24551" s="105"/>
      <c r="E24551" s="105"/>
      <c r="F24551" s="105"/>
      <c r="I24551" s="105"/>
    </row>
    <row r="24552">
      <c r="C24552" s="225" t="str">
        <f>IFERROR(__xludf.DUMMYFUNCTION("""COMPUTED_VALUE"""),"")</f>
        <v/>
      </c>
      <c r="D24552" s="105"/>
      <c r="E24552" s="105"/>
      <c r="F24552" s="105"/>
      <c r="I24552" s="105"/>
    </row>
    <row r="24553">
      <c r="C24553" s="225" t="str">
        <f>IFERROR(__xludf.DUMMYFUNCTION("""COMPUTED_VALUE"""),"")</f>
        <v/>
      </c>
      <c r="D24553" s="105"/>
      <c r="E24553" s="105"/>
      <c r="F24553" s="105"/>
      <c r="I24553" s="105"/>
    </row>
    <row r="24554">
      <c r="C24554" s="225" t="str">
        <f>IFERROR(__xludf.DUMMYFUNCTION("""COMPUTED_VALUE"""),"")</f>
        <v/>
      </c>
      <c r="D24554" s="105"/>
      <c r="E24554" s="105"/>
      <c r="F24554" s="105"/>
      <c r="I24554" s="105"/>
    </row>
    <row r="24555">
      <c r="C24555" s="225" t="str">
        <f>IFERROR(__xludf.DUMMYFUNCTION("""COMPUTED_VALUE"""),"")</f>
        <v/>
      </c>
      <c r="D24555" s="105"/>
      <c r="E24555" s="105"/>
      <c r="F24555" s="105"/>
      <c r="I24555" s="105"/>
    </row>
    <row r="24556">
      <c r="C24556" s="225" t="str">
        <f>IFERROR(__xludf.DUMMYFUNCTION("""COMPUTED_VALUE"""),"")</f>
        <v/>
      </c>
      <c r="D24556" s="105"/>
      <c r="E24556" s="105"/>
      <c r="F24556" s="105"/>
      <c r="I24556" s="105"/>
    </row>
    <row r="24557">
      <c r="C24557" s="225" t="str">
        <f>IFERROR(__xludf.DUMMYFUNCTION("""COMPUTED_VALUE"""),"")</f>
        <v/>
      </c>
      <c r="D24557" s="105"/>
      <c r="E24557" s="105"/>
      <c r="F24557" s="105"/>
      <c r="I24557" s="105"/>
    </row>
    <row r="24558">
      <c r="C24558" s="225" t="str">
        <f>IFERROR(__xludf.DUMMYFUNCTION("""COMPUTED_VALUE"""),"")</f>
        <v/>
      </c>
      <c r="D24558" s="105"/>
      <c r="E24558" s="105"/>
      <c r="F24558" s="105"/>
      <c r="I24558" s="105"/>
    </row>
    <row r="24559">
      <c r="C24559" s="225" t="str">
        <f>IFERROR(__xludf.DUMMYFUNCTION("""COMPUTED_VALUE"""),"")</f>
        <v/>
      </c>
      <c r="D24559" s="105"/>
      <c r="E24559" s="105"/>
      <c r="F24559" s="105"/>
      <c r="I24559" s="105"/>
    </row>
    <row r="24560">
      <c r="C24560" s="225" t="str">
        <f>IFERROR(__xludf.DUMMYFUNCTION("""COMPUTED_VALUE"""),"")</f>
        <v/>
      </c>
      <c r="D24560" s="105"/>
      <c r="E24560" s="105"/>
      <c r="F24560" s="105"/>
      <c r="I24560" s="105"/>
    </row>
    <row r="24561">
      <c r="C24561" s="225" t="str">
        <f>IFERROR(__xludf.DUMMYFUNCTION("""COMPUTED_VALUE"""),"")</f>
        <v/>
      </c>
      <c r="D24561" s="105"/>
      <c r="E24561" s="105"/>
      <c r="F24561" s="105"/>
      <c r="I24561" s="105"/>
    </row>
    <row r="24562">
      <c r="C24562" s="225" t="str">
        <f>IFERROR(__xludf.DUMMYFUNCTION("""COMPUTED_VALUE"""),"")</f>
        <v/>
      </c>
      <c r="D24562" s="105"/>
      <c r="E24562" s="105"/>
      <c r="F24562" s="105"/>
      <c r="I24562" s="105"/>
    </row>
    <row r="24563">
      <c r="C24563" s="225" t="str">
        <f>IFERROR(__xludf.DUMMYFUNCTION("""COMPUTED_VALUE"""),"")</f>
        <v/>
      </c>
      <c r="D24563" s="105"/>
      <c r="E24563" s="105"/>
      <c r="F24563" s="105"/>
      <c r="I24563" s="105"/>
    </row>
    <row r="24564">
      <c r="C24564" s="225" t="str">
        <f>IFERROR(__xludf.DUMMYFUNCTION("""COMPUTED_VALUE"""),"")</f>
        <v/>
      </c>
      <c r="D24564" s="105"/>
      <c r="E24564" s="105"/>
      <c r="F24564" s="105"/>
      <c r="I24564" s="105"/>
    </row>
    <row r="24565">
      <c r="C24565" s="225" t="str">
        <f>IFERROR(__xludf.DUMMYFUNCTION("""COMPUTED_VALUE"""),"")</f>
        <v/>
      </c>
      <c r="D24565" s="105"/>
      <c r="E24565" s="105"/>
      <c r="F24565" s="105"/>
      <c r="I24565" s="105"/>
    </row>
    <row r="24566">
      <c r="C24566" s="225" t="str">
        <f>IFERROR(__xludf.DUMMYFUNCTION("""COMPUTED_VALUE"""),"")</f>
        <v/>
      </c>
      <c r="D24566" s="105"/>
      <c r="E24566" s="105"/>
      <c r="F24566" s="105"/>
      <c r="I24566" s="105"/>
    </row>
    <row r="24567">
      <c r="C24567" s="225" t="str">
        <f>IFERROR(__xludf.DUMMYFUNCTION("""COMPUTED_VALUE"""),"")</f>
        <v/>
      </c>
      <c r="D24567" s="105"/>
      <c r="E24567" s="105"/>
      <c r="F24567" s="105"/>
      <c r="I24567" s="105"/>
    </row>
    <row r="24568">
      <c r="C24568" s="225" t="str">
        <f>IFERROR(__xludf.DUMMYFUNCTION("""COMPUTED_VALUE"""),"")</f>
        <v/>
      </c>
      <c r="D24568" s="105"/>
      <c r="E24568" s="105"/>
      <c r="F24568" s="105"/>
      <c r="I24568" s="105"/>
    </row>
    <row r="24569">
      <c r="C24569" s="225" t="str">
        <f>IFERROR(__xludf.DUMMYFUNCTION("""COMPUTED_VALUE"""),"")</f>
        <v/>
      </c>
      <c r="D24569" s="105"/>
      <c r="E24569" s="105"/>
      <c r="F24569" s="105"/>
      <c r="I24569" s="105"/>
    </row>
    <row r="24570">
      <c r="C24570" s="225" t="str">
        <f>IFERROR(__xludf.DUMMYFUNCTION("""COMPUTED_VALUE"""),"")</f>
        <v/>
      </c>
      <c r="D24570" s="105"/>
      <c r="E24570" s="105"/>
      <c r="F24570" s="105"/>
      <c r="I24570" s="105"/>
    </row>
    <row r="24571">
      <c r="C24571" s="225" t="str">
        <f>IFERROR(__xludf.DUMMYFUNCTION("""COMPUTED_VALUE"""),"")</f>
        <v/>
      </c>
      <c r="D24571" s="105"/>
      <c r="E24571" s="105"/>
      <c r="F24571" s="105"/>
      <c r="I24571" s="105"/>
    </row>
    <row r="24572">
      <c r="C24572" s="225" t="str">
        <f>IFERROR(__xludf.DUMMYFUNCTION("""COMPUTED_VALUE"""),"")</f>
        <v/>
      </c>
      <c r="D24572" s="105"/>
      <c r="E24572" s="105"/>
      <c r="F24572" s="105"/>
      <c r="I24572" s="105"/>
    </row>
    <row r="24573">
      <c r="C24573" s="225" t="str">
        <f>IFERROR(__xludf.DUMMYFUNCTION("""COMPUTED_VALUE"""),"")</f>
        <v/>
      </c>
      <c r="D24573" s="105"/>
      <c r="E24573" s="105"/>
      <c r="F24573" s="105"/>
      <c r="I24573" s="105"/>
    </row>
    <row r="24574">
      <c r="C24574" s="225" t="str">
        <f>IFERROR(__xludf.DUMMYFUNCTION("""COMPUTED_VALUE"""),"")</f>
        <v/>
      </c>
      <c r="D24574" s="105"/>
      <c r="E24574" s="105"/>
      <c r="F24574" s="105"/>
      <c r="I24574" s="105"/>
    </row>
    <row r="24575">
      <c r="C24575" s="225" t="str">
        <f>IFERROR(__xludf.DUMMYFUNCTION("""COMPUTED_VALUE"""),"")</f>
        <v/>
      </c>
      <c r="D24575" s="105"/>
      <c r="E24575" s="105"/>
      <c r="F24575" s="105"/>
      <c r="I24575" s="105"/>
    </row>
    <row r="24576">
      <c r="C24576" s="225" t="str">
        <f>IFERROR(__xludf.DUMMYFUNCTION("""COMPUTED_VALUE"""),"")</f>
        <v/>
      </c>
      <c r="D24576" s="105"/>
      <c r="E24576" s="105"/>
      <c r="F24576" s="105"/>
      <c r="I24576" s="105"/>
    </row>
    <row r="24577">
      <c r="C24577" s="225" t="str">
        <f>IFERROR(__xludf.DUMMYFUNCTION("""COMPUTED_VALUE"""),"")</f>
        <v/>
      </c>
      <c r="D24577" s="105"/>
      <c r="E24577" s="105"/>
      <c r="F24577" s="105"/>
      <c r="I24577" s="105"/>
    </row>
    <row r="24578">
      <c r="C24578" s="225" t="str">
        <f>IFERROR(__xludf.DUMMYFUNCTION("""COMPUTED_VALUE"""),"")</f>
        <v/>
      </c>
      <c r="D24578" s="105"/>
      <c r="E24578" s="105"/>
      <c r="F24578" s="105"/>
      <c r="I24578" s="105"/>
    </row>
    <row r="24579">
      <c r="C24579" s="225" t="str">
        <f>IFERROR(__xludf.DUMMYFUNCTION("""COMPUTED_VALUE"""),"")</f>
        <v/>
      </c>
      <c r="D24579" s="105"/>
      <c r="E24579" s="105"/>
      <c r="F24579" s="105"/>
      <c r="I24579" s="105"/>
    </row>
    <row r="24580">
      <c r="C24580" s="225" t="str">
        <f>IFERROR(__xludf.DUMMYFUNCTION("""COMPUTED_VALUE"""),"")</f>
        <v/>
      </c>
      <c r="D24580" s="105"/>
      <c r="E24580" s="105"/>
      <c r="F24580" s="105"/>
      <c r="I24580" s="105"/>
    </row>
    <row r="24581">
      <c r="C24581" s="225" t="str">
        <f>IFERROR(__xludf.DUMMYFUNCTION("""COMPUTED_VALUE"""),"")</f>
        <v/>
      </c>
      <c r="D24581" s="105"/>
      <c r="E24581" s="105"/>
      <c r="F24581" s="105"/>
      <c r="I24581" s="105"/>
    </row>
    <row r="24582">
      <c r="C24582" s="225" t="str">
        <f>IFERROR(__xludf.DUMMYFUNCTION("""COMPUTED_VALUE"""),"")</f>
        <v/>
      </c>
      <c r="D24582" s="105"/>
      <c r="E24582" s="105"/>
      <c r="F24582" s="105"/>
      <c r="I24582" s="105"/>
    </row>
    <row r="24583">
      <c r="C24583" s="225" t="str">
        <f>IFERROR(__xludf.DUMMYFUNCTION("""COMPUTED_VALUE"""),"")</f>
        <v/>
      </c>
      <c r="D24583" s="105"/>
      <c r="E24583" s="105"/>
      <c r="F24583" s="105"/>
      <c r="I24583" s="105"/>
    </row>
    <row r="24584">
      <c r="C24584" s="225" t="str">
        <f>IFERROR(__xludf.DUMMYFUNCTION("""COMPUTED_VALUE"""),"")</f>
        <v/>
      </c>
      <c r="D24584" s="105"/>
      <c r="E24584" s="105"/>
      <c r="F24584" s="105"/>
      <c r="I24584" s="105"/>
    </row>
    <row r="24585">
      <c r="C24585" s="225" t="str">
        <f>IFERROR(__xludf.DUMMYFUNCTION("""COMPUTED_VALUE"""),"")</f>
        <v/>
      </c>
      <c r="D24585" s="105"/>
      <c r="E24585" s="105"/>
      <c r="F24585" s="105"/>
      <c r="I24585" s="105"/>
    </row>
    <row r="24586">
      <c r="C24586" s="225" t="str">
        <f>IFERROR(__xludf.DUMMYFUNCTION("""COMPUTED_VALUE"""),"")</f>
        <v/>
      </c>
      <c r="D24586" s="105"/>
      <c r="E24586" s="105"/>
      <c r="F24586" s="105"/>
      <c r="I24586" s="105"/>
    </row>
    <row r="24587">
      <c r="C24587" s="225" t="str">
        <f>IFERROR(__xludf.DUMMYFUNCTION("""COMPUTED_VALUE"""),"")</f>
        <v/>
      </c>
      <c r="D24587" s="105"/>
      <c r="E24587" s="105"/>
      <c r="F24587" s="105"/>
      <c r="I24587" s="105"/>
    </row>
    <row r="24588">
      <c r="C24588" s="225" t="str">
        <f>IFERROR(__xludf.DUMMYFUNCTION("""COMPUTED_VALUE"""),"")</f>
        <v/>
      </c>
      <c r="D24588" s="105"/>
      <c r="E24588" s="105"/>
      <c r="F24588" s="105"/>
      <c r="I24588" s="105"/>
    </row>
    <row r="24589">
      <c r="C24589" s="225" t="str">
        <f>IFERROR(__xludf.DUMMYFUNCTION("""COMPUTED_VALUE"""),"")</f>
        <v/>
      </c>
      <c r="D24589" s="105"/>
      <c r="E24589" s="105"/>
      <c r="F24589" s="105"/>
      <c r="I24589" s="105"/>
    </row>
    <row r="24590">
      <c r="C24590" s="225" t="str">
        <f>IFERROR(__xludf.DUMMYFUNCTION("""COMPUTED_VALUE"""),"")</f>
        <v/>
      </c>
      <c r="D24590" s="105"/>
      <c r="E24590" s="105"/>
      <c r="F24590" s="105"/>
      <c r="I24590" s="105"/>
    </row>
    <row r="24591">
      <c r="C24591" s="225" t="str">
        <f>IFERROR(__xludf.DUMMYFUNCTION("""COMPUTED_VALUE"""),"")</f>
        <v/>
      </c>
      <c r="D24591" s="105"/>
      <c r="E24591" s="105"/>
      <c r="F24591" s="105"/>
      <c r="I24591" s="105"/>
    </row>
    <row r="24592">
      <c r="C24592" s="225" t="str">
        <f>IFERROR(__xludf.DUMMYFUNCTION("""COMPUTED_VALUE"""),"")</f>
        <v/>
      </c>
      <c r="D24592" s="105"/>
      <c r="E24592" s="105"/>
      <c r="F24592" s="105"/>
      <c r="I24592" s="105"/>
    </row>
    <row r="24593">
      <c r="C24593" s="225" t="str">
        <f>IFERROR(__xludf.DUMMYFUNCTION("""COMPUTED_VALUE"""),"")</f>
        <v/>
      </c>
      <c r="D24593" s="105"/>
      <c r="E24593" s="105"/>
      <c r="F24593" s="105"/>
      <c r="I24593" s="105"/>
    </row>
    <row r="24594">
      <c r="C24594" s="225" t="str">
        <f>IFERROR(__xludf.DUMMYFUNCTION("""COMPUTED_VALUE"""),"")</f>
        <v/>
      </c>
      <c r="D24594" s="105"/>
      <c r="E24594" s="105"/>
      <c r="F24594" s="105"/>
      <c r="I24594" s="105"/>
    </row>
    <row r="24595">
      <c r="C24595" s="225" t="str">
        <f>IFERROR(__xludf.DUMMYFUNCTION("""COMPUTED_VALUE"""),"")</f>
        <v/>
      </c>
      <c r="D24595" s="105"/>
      <c r="E24595" s="105"/>
      <c r="F24595" s="105"/>
      <c r="I24595" s="105"/>
    </row>
    <row r="24596">
      <c r="C24596" s="225" t="str">
        <f>IFERROR(__xludf.DUMMYFUNCTION("""COMPUTED_VALUE"""),"")</f>
        <v/>
      </c>
      <c r="D24596" s="105"/>
      <c r="E24596" s="105"/>
      <c r="F24596" s="105"/>
      <c r="I24596" s="105"/>
    </row>
  </sheetData>
  <autoFilter ref="$A$3:$F$83">
    <filterColumn colId="2">
      <filters>
        <filter val="75"/>
      </filters>
    </filterColumn>
    <sortState ref="A3:F83">
      <sortCondition ref="B3:B83"/>
      <sortCondition descending="1" sortBy="cellColor" ref="C3:C83" dxfId="4"/>
    </sortState>
  </autoFilter>
  <conditionalFormatting sqref="C1:C24596">
    <cfRule type="cellIs" dxfId="5" priority="1" operator="lessThan">
      <formula>95.5</formula>
    </cfRule>
  </conditionalFormatting>
  <hyperlinks>
    <hyperlink r:id="rId1" ref="A2"/>
    <hyperlink display="AISA" location="null!A1" ref="A4"/>
    <hyperlink display="MAWE" location="null!A1" ref="A5"/>
    <hyperlink display="SIRI-SIRI" location="null!A1" ref="A6"/>
    <hyperlink display="NIAP" location="null!A1" ref="A7"/>
    <hyperlink display="SUMAE" location="null!A1" ref="A8"/>
    <hyperlink display="KARUAN" location="null!A1" ref="A9"/>
    <hyperlink display="MITAK KOLAM" location="null!A1" ref="A10"/>
    <hyperlink display="SEKELY" location="null!A1" ref="A11"/>
    <hyperlink display="BOLDON" location="null!A1" ref="A12"/>
    <hyperlink display="SOROWAN" location="null!A1" ref="A13"/>
    <hyperlink display="KOBROR" location="null!A1" ref="A14"/>
    <hyperlink display="HUKUKECIL" location="null!A1" ref="A15"/>
    <hyperlink display="YABORE" location="null!A1" ref="A16"/>
    <hyperlink display="ILILI" location="null!A1" ref="A17"/>
    <hyperlink display="TUTUPA" location="null!A1" ref="A18"/>
    <hyperlink display="WAYATIM" location="null!A1" ref="A19"/>
    <hyperlink display="SAYORI SIKAMA" location="null!A1" ref="A20"/>
    <hyperlink display="NANIMORI" location="null!A1" ref="A21"/>
    <hyperlink display="KOREWATARA" location="null!A1" ref="A22"/>
    <hyperlink display="MAKARORO" location="null!A1" ref="A23"/>
    <hyperlink display="MARANTUTUL" location="null!A1" ref="A24"/>
    <hyperlink display="TABAJAYA" location="null!A1" ref="A25"/>
    <hyperlink display="SOBIAR" location="null!A1" ref="A26"/>
    <hyperlink display="KLAYILI" location="null!A1" ref="A27"/>
    <hyperlink display="KAIREU" location="null!A1" ref="A28"/>
    <hyperlink display="BORI" location="null!A1" ref="A29"/>
    <hyperlink display="LILI" location="null!A1" ref="A30"/>
    <hyperlink display="TABANGAME" location="null!A1" ref="A31"/>
    <hyperlink display="INYORA" location="null!A1" ref="A32"/>
    <hyperlink display="KAMAR" location="null!A1" ref="A33"/>
    <hyperlink display="MAIKOR" location="null!A1" ref="A34"/>
    <hyperlink display="OCIMALOLEO" location="null!A1" ref="A35"/>
    <hyperlink display="MENARBU" location="null!A1" ref="A36"/>
    <hyperlink display="RENIS" location="null!A1" ref="A37"/>
    <hyperlink display="KAMPUNG BARU 1" location="null!A1" ref="A38"/>
    <hyperlink display="MAAN" location="null!A1" ref="A39"/>
    <hyperlink display="MIRAFAN" location="null!A1" ref="A40"/>
    <hyperlink display="BEDARE" location="null!A1" ref="A41"/>
    <hyperlink display="ELIASA" location="null!A1" ref="A42"/>
    <hyperlink display="HUHUA" location="null!A1" ref="A43"/>
    <hyperlink display="SOFYANIN" location="null!A1" ref="A44"/>
    <hyperlink display="NIJ" location="null!A1" ref="A45"/>
    <hyperlink display="BOHA" location="null!A1" ref="A46"/>
    <hyperlink display="SUNEI" location="null!A1" ref="A47"/>
    <hyperlink display="HONITETU" location="null!A1" ref="A48"/>
    <hyperlink display="KAINARA" location="null!A1" ref="A49"/>
    <hyperlink display="UPT SP2 PATLEAN" location="null!A1" ref="A50"/>
    <hyperlink display="SUMANO" location="null!A1" ref="A51"/>
    <hyperlink display="SARIAI" location="null!A1" ref="A52"/>
    <hyperlink display="SUKOWATI" location="null!A1" ref="A53"/>
    <hyperlink display="AISANDAMI" location="null!A1" ref="A54"/>
    <hyperlink display="TOSOA" location="null!A1" ref="A55"/>
    <hyperlink display="SERA" location="null!A1" ref="A56"/>
    <hyperlink display="MARFENFEN" location="null!A1" ref="A57"/>
    <hyperlink display="WARLOI" location="null!A1" ref="A58"/>
    <hyperlink display="SANDEI" location="null!A1" ref="A59"/>
    <hyperlink display="SILANG" location="null!A1" ref="A60"/>
    <hyperlink display="WERLUMDITY" location="null!A1" ref="A61"/>
    <hyperlink display="ATHABU" location="null!A1" ref="A62"/>
    <hyperlink display="ISENEBUAI" location="null!A1" ref="A63"/>
    <hyperlink display="TOMARA" location="null!A1" ref="A64"/>
    <hyperlink display="TEINEMAN" location="null!A1" ref="A65"/>
    <hyperlink display="RUMOY" location="null!A1" ref="A66"/>
    <hyperlink display="WAAN" location="null!A1" ref="A67"/>
    <hyperlink display="BUMI RAHMAT" location="null!A1" ref="A68"/>
    <hyperlink display="IMBU-IMBU" location="null!A1" ref="A69"/>
    <hyperlink display="MUWINBOW" location="null!A1" ref="A70"/>
    <hyperlink display="WOMBU" location="null!A1" ref="A71"/>
    <hyperlink display="DOROLAMO 1" location="null!A1" ref="A72"/>
    <hyperlink display="NONDANG" location="null!A1" ref="A73"/>
    <hyperlink display="SUMA TINGGI" location="null!A1" ref="A74"/>
    <hyperlink display="PURAGI" location="null!A1" ref="A75"/>
    <hyperlink display="SORRY" location="null!A1" ref="A76"/>
    <hyperlink display="SOSEPE" location="null!A1" ref="A77"/>
    <hyperlink display="SUMBER AGUNG" location="null!A1" ref="A78"/>
    <hyperlink display="TATANGAPU" location="null!A1" ref="A79"/>
    <hyperlink display="WASILEO" location="null!A1" ref="A80"/>
    <hyperlink display="SAKETA" location="null!A1" ref="A81"/>
    <hyperlink display="KELO" location="null!A1" ref="A82"/>
    <hyperlink display="OHA" location="null!A1" ref="A8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0"/>
    <col customWidth="1" min="6" max="6" width="22.13"/>
    <col customWidth="1" min="7" max="7" width="21.38"/>
  </cols>
  <sheetData>
    <row r="1">
      <c r="A1" s="119"/>
      <c r="B1" s="113" t="s">
        <v>233</v>
      </c>
      <c r="C1" s="113" t="s">
        <v>319</v>
      </c>
      <c r="D1" s="113" t="s">
        <v>35</v>
      </c>
      <c r="E1" s="113" t="s">
        <v>320</v>
      </c>
      <c r="F1" s="113" t="s">
        <v>321</v>
      </c>
      <c r="G1" s="113" t="s">
        <v>322</v>
      </c>
      <c r="H1" s="119"/>
      <c r="I1" s="119"/>
      <c r="J1" s="119"/>
      <c r="K1" s="119"/>
      <c r="L1" s="119"/>
      <c r="M1" s="119"/>
      <c r="N1" s="119"/>
      <c r="O1" s="119"/>
      <c r="P1" s="119"/>
      <c r="Q1" s="119"/>
      <c r="R1" s="119"/>
      <c r="S1" s="119"/>
      <c r="T1" s="119"/>
      <c r="U1" s="119"/>
      <c r="V1" s="119"/>
      <c r="W1" s="119"/>
      <c r="X1" s="119"/>
      <c r="Y1" s="119"/>
      <c r="Z1" s="119"/>
    </row>
    <row r="2">
      <c r="B2" s="211"/>
      <c r="C2" s="211"/>
      <c r="D2" s="226"/>
      <c r="E2" s="227"/>
    </row>
    <row r="3">
      <c r="B3" s="211"/>
      <c r="C3" s="211"/>
      <c r="D3" s="228"/>
      <c r="E3" s="227"/>
    </row>
    <row r="4">
      <c r="B4" s="211"/>
      <c r="C4" s="211"/>
      <c r="D4" s="228"/>
      <c r="E4" s="227"/>
    </row>
    <row r="5">
      <c r="B5" s="211"/>
      <c r="C5" s="211"/>
      <c r="D5" s="228"/>
      <c r="E5" s="227"/>
    </row>
    <row r="6">
      <c r="B6" s="211"/>
      <c r="C6" s="211"/>
      <c r="D6" s="228"/>
      <c r="E6" s="227"/>
    </row>
    <row r="7">
      <c r="B7" s="211"/>
      <c r="C7" s="211"/>
      <c r="D7" s="228"/>
      <c r="E7" s="227"/>
    </row>
    <row r="8">
      <c r="B8" s="211"/>
      <c r="C8" s="211"/>
      <c r="D8" s="228"/>
      <c r="E8" s="227"/>
    </row>
    <row r="9">
      <c r="B9" s="187"/>
      <c r="C9" s="187"/>
      <c r="D9" s="193"/>
      <c r="E9" s="227"/>
    </row>
    <row r="10">
      <c r="B10" s="187"/>
      <c r="C10" s="187"/>
      <c r="D10" s="193"/>
      <c r="E10" s="227"/>
    </row>
  </sheetData>
  <drawing r:id="rId1"/>
</worksheet>
</file>